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codeName="ThisWorkbook"/>
  <mc:AlternateContent xmlns:mc="http://schemas.openxmlformats.org/markup-compatibility/2006">
    <mc:Choice Requires="x15">
      <x15ac:absPath xmlns:x15ac="http://schemas.microsoft.com/office/spreadsheetml/2010/11/ac" url="\\10.51.18.4\share\◆体育・健康Ｇ\山口_【小学校体育】\03 体格、体力、ライフスタイル調査\R8\03 データ入力用excelファイル\"/>
    </mc:Choice>
  </mc:AlternateContent>
  <xr:revisionPtr revIDLastSave="0" documentId="13_ncr:1_{DDF324B1-5746-4A09-A818-CECCB2A0F9C7}" xr6:coauthVersionLast="47" xr6:coauthVersionMax="47" xr10:uidLastSave="{00000000-0000-0000-0000-000000000000}"/>
  <workbookProtection workbookAlgorithmName="SHA-512" workbookHashValue="5KNXQa0ehYGomvQPMXpWSe2hqN8jHJAZErfM8SbOWgwN+VtroUvCD8f337NhfqhxwAgeEFnKST8Qj86El9vAhA==" workbookSaltValue="rXrRXzdjpNyjMHqsZgqVVg==" workbookSpinCount="100000" lockStructure="1"/>
  <bookViews>
    <workbookView xWindow="-120" yWindow="-120" windowWidth="29040" windowHeight="15720" tabRatio="710" firstSheet="1" activeTab="1" xr2:uid="{00000000-000D-0000-FFFF-FFFF00000000}"/>
  </bookViews>
  <sheets>
    <sheet name="学校名" sheetId="26" state="hidden" r:id="rId1"/>
    <sheet name="学校調査番号一覧" sheetId="33" r:id="rId2"/>
    <sheet name="学校調査番号" sheetId="14" r:id="rId3"/>
    <sheet name="1年（15歳）" sheetId="23" r:id="rId4"/>
    <sheet name="2年（16歳）" sheetId="27" r:id="rId5"/>
    <sheet name="3年（17歳）" sheetId="28" r:id="rId6"/>
    <sheet name="得点換算表" sheetId="31" r:id="rId7"/>
    <sheet name="Ｔ得点" sheetId="32" r:id="rId8"/>
  </sheets>
  <externalReferences>
    <externalReference r:id="rId9"/>
    <externalReference r:id="rId10"/>
  </externalReferences>
  <definedNames>
    <definedName name="_xlnm._FilterDatabase" localSheetId="0" hidden="1">学校名!$A$1:$D$369</definedName>
    <definedName name="_xlnm.Print_Area" localSheetId="3">'1年（15歳）'!$A$1:$AB$139</definedName>
    <definedName name="_xlnm.Print_Area" localSheetId="4">'2年（16歳）'!$A$1:$AB$139</definedName>
    <definedName name="_xlnm.Print_Area" localSheetId="5">'3年（17歳）'!$A$1:$AB$139</definedName>
    <definedName name="_xlnm.Print_Area" localSheetId="7">Ｔ得点!$A$2:$J$178</definedName>
    <definedName name="_xlnm.Print_Area" localSheetId="1">学校調査番号一覧!$A$1:$Q$39</definedName>
    <definedName name="_xlnm.Print_Titles" localSheetId="3">'1年（15歳）'!$1:$1</definedName>
    <definedName name="_xlnm.Print_Titles" localSheetId="4">'2年（16歳）'!$1:$1</definedName>
    <definedName name="_xlnm.Print_Titles" localSheetId="5">'3年（17歳）'!$1:$1</definedName>
    <definedName name="高等学校DB" localSheetId="1">[1]学校名!$A$1:$C$65536</definedName>
    <definedName name="高等学校DB">学校名!$A:$C</definedName>
    <definedName name="中学校DB" localSheetId="1">[2]学校名!$A$1:$C$65536</definedName>
    <definedName name="中学校DB">[2]学校名!$A:$C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5" i="32" l="1"/>
  <c r="D2" i="26"/>
  <c r="W2001" i="28"/>
  <c r="W2000" i="28"/>
  <c r="W1999" i="28"/>
  <c r="W1998" i="28"/>
  <c r="W1997" i="28"/>
  <c r="W1996" i="28"/>
  <c r="W1995" i="28"/>
  <c r="W1994" i="28"/>
  <c r="W1993" i="28"/>
  <c r="W1992" i="28"/>
  <c r="W1991" i="28"/>
  <c r="W1990" i="28"/>
  <c r="W1989" i="28"/>
  <c r="W1988" i="28"/>
  <c r="W1987" i="28"/>
  <c r="W1986" i="28"/>
  <c r="W1985" i="28"/>
  <c r="W1984" i="28"/>
  <c r="W1983" i="28"/>
  <c r="W1982" i="28"/>
  <c r="W1981" i="28"/>
  <c r="W1980" i="28"/>
  <c r="W1979" i="28"/>
  <c r="W1978" i="28"/>
  <c r="W1977" i="28"/>
  <c r="W1976" i="28"/>
  <c r="W1975" i="28"/>
  <c r="W1974" i="28"/>
  <c r="W1973" i="28"/>
  <c r="W1972" i="28"/>
  <c r="W1971" i="28"/>
  <c r="W1970" i="28"/>
  <c r="W1969" i="28"/>
  <c r="W1968" i="28"/>
  <c r="W1967" i="28"/>
  <c r="W1966" i="28"/>
  <c r="W1965" i="28"/>
  <c r="W1964" i="28"/>
  <c r="W1963" i="28"/>
  <c r="W1962" i="28"/>
  <c r="W1961" i="28"/>
  <c r="W1960" i="28"/>
  <c r="W1959" i="28"/>
  <c r="W1958" i="28"/>
  <c r="W1957" i="28"/>
  <c r="W1956" i="28"/>
  <c r="W1955" i="28"/>
  <c r="W1954" i="28"/>
  <c r="W1953" i="28"/>
  <c r="W1952" i="28"/>
  <c r="W1951" i="28"/>
  <c r="W1950" i="28"/>
  <c r="W1949" i="28"/>
  <c r="W1948" i="28"/>
  <c r="W1947" i="28"/>
  <c r="W1946" i="28"/>
  <c r="W1945" i="28"/>
  <c r="W1944" i="28"/>
  <c r="W1943" i="28"/>
  <c r="W1942" i="28"/>
  <c r="W1941" i="28"/>
  <c r="W1940" i="28"/>
  <c r="W1939" i="28"/>
  <c r="W1938" i="28"/>
  <c r="W1937" i="28"/>
  <c r="W1936" i="28"/>
  <c r="W1935" i="28"/>
  <c r="W1934" i="28"/>
  <c r="W1933" i="28"/>
  <c r="W1932" i="28"/>
  <c r="W1931" i="28"/>
  <c r="W1930" i="28"/>
  <c r="W1929" i="28"/>
  <c r="W1928" i="28"/>
  <c r="W1927" i="28"/>
  <c r="W1926" i="28"/>
  <c r="W1925" i="28"/>
  <c r="W1924" i="28"/>
  <c r="W1923" i="28"/>
  <c r="W1922" i="28"/>
  <c r="W1921" i="28"/>
  <c r="W1920" i="28"/>
  <c r="W1919" i="28"/>
  <c r="W1918" i="28"/>
  <c r="W1917" i="28"/>
  <c r="W1916" i="28"/>
  <c r="W1915" i="28"/>
  <c r="W1914" i="28"/>
  <c r="W1913" i="28"/>
  <c r="W1912" i="28"/>
  <c r="W1911" i="28"/>
  <c r="W1910" i="28"/>
  <c r="W1909" i="28"/>
  <c r="W1908" i="28"/>
  <c r="W1907" i="28"/>
  <c r="W1906" i="28"/>
  <c r="W1905" i="28"/>
  <c r="W1904" i="28"/>
  <c r="W1903" i="28"/>
  <c r="W1902" i="28"/>
  <c r="W1901" i="28"/>
  <c r="W1900" i="28"/>
  <c r="W1899" i="28"/>
  <c r="W1898" i="28"/>
  <c r="W1897" i="28"/>
  <c r="W1896" i="28"/>
  <c r="W1895" i="28"/>
  <c r="W1894" i="28"/>
  <c r="W1893" i="28"/>
  <c r="W1892" i="28"/>
  <c r="W1891" i="28"/>
  <c r="W1890" i="28"/>
  <c r="W1889" i="28"/>
  <c r="W1888" i="28"/>
  <c r="W1887" i="28"/>
  <c r="W1886" i="28"/>
  <c r="W1885" i="28"/>
  <c r="W1884" i="28"/>
  <c r="W1883" i="28"/>
  <c r="W1882" i="28"/>
  <c r="W1881" i="28"/>
  <c r="W1880" i="28"/>
  <c r="W1879" i="28"/>
  <c r="W1878" i="28"/>
  <c r="W1877" i="28"/>
  <c r="W1876" i="28"/>
  <c r="W1875" i="28"/>
  <c r="W1874" i="28"/>
  <c r="W1873" i="28"/>
  <c r="W1872" i="28"/>
  <c r="W1871" i="28"/>
  <c r="W1870" i="28"/>
  <c r="W1869" i="28"/>
  <c r="W1868" i="28"/>
  <c r="W1867" i="28"/>
  <c r="W1866" i="28"/>
  <c r="W1865" i="28"/>
  <c r="W1864" i="28"/>
  <c r="W1863" i="28"/>
  <c r="W1862" i="28"/>
  <c r="W1861" i="28"/>
  <c r="W1860" i="28"/>
  <c r="W1859" i="28"/>
  <c r="W1858" i="28"/>
  <c r="W1857" i="28"/>
  <c r="W1856" i="28"/>
  <c r="W1855" i="28"/>
  <c r="W1854" i="28"/>
  <c r="W1853" i="28"/>
  <c r="W1852" i="28"/>
  <c r="W1851" i="28"/>
  <c r="W1850" i="28"/>
  <c r="W1849" i="28"/>
  <c r="W1848" i="28"/>
  <c r="W1847" i="28"/>
  <c r="W1846" i="28"/>
  <c r="W1845" i="28"/>
  <c r="W1844" i="28"/>
  <c r="W1843" i="28"/>
  <c r="W1842" i="28"/>
  <c r="W1841" i="28"/>
  <c r="W1840" i="28"/>
  <c r="W1839" i="28"/>
  <c r="W1838" i="28"/>
  <c r="W1837" i="28"/>
  <c r="W1836" i="28"/>
  <c r="W1835" i="28"/>
  <c r="W1834" i="28"/>
  <c r="W1833" i="28"/>
  <c r="W1832" i="28"/>
  <c r="W1831" i="28"/>
  <c r="W1830" i="28"/>
  <c r="W1829" i="28"/>
  <c r="W1828" i="28"/>
  <c r="W1827" i="28"/>
  <c r="W1826" i="28"/>
  <c r="W1825" i="28"/>
  <c r="W1824" i="28"/>
  <c r="W1823" i="28"/>
  <c r="W1822" i="28"/>
  <c r="W1821" i="28"/>
  <c r="W1820" i="28"/>
  <c r="W1819" i="28"/>
  <c r="W1818" i="28"/>
  <c r="W1817" i="28"/>
  <c r="W1816" i="28"/>
  <c r="W1815" i="28"/>
  <c r="W1814" i="28"/>
  <c r="W1813" i="28"/>
  <c r="W1812" i="28"/>
  <c r="W1811" i="28"/>
  <c r="W1810" i="28"/>
  <c r="W1809" i="28"/>
  <c r="W1808" i="28"/>
  <c r="W1807" i="28"/>
  <c r="W1806" i="28"/>
  <c r="W1805" i="28"/>
  <c r="W1804" i="28"/>
  <c r="W1803" i="28"/>
  <c r="W1802" i="28"/>
  <c r="W1801" i="28"/>
  <c r="W1800" i="28"/>
  <c r="W1799" i="28"/>
  <c r="W1798" i="28"/>
  <c r="W1797" i="28"/>
  <c r="W1796" i="28"/>
  <c r="W1795" i="28"/>
  <c r="W1794" i="28"/>
  <c r="W1793" i="28"/>
  <c r="W1792" i="28"/>
  <c r="W1791" i="28"/>
  <c r="W1790" i="28"/>
  <c r="W1789" i="28"/>
  <c r="W1788" i="28"/>
  <c r="W1787" i="28"/>
  <c r="W1786" i="28"/>
  <c r="W1785" i="28"/>
  <c r="W1784" i="28"/>
  <c r="W1783" i="28"/>
  <c r="W1782" i="28"/>
  <c r="W1781" i="28"/>
  <c r="W1780" i="28"/>
  <c r="W1779" i="28"/>
  <c r="W1778" i="28"/>
  <c r="W1777" i="28"/>
  <c r="W1776" i="28"/>
  <c r="W1775" i="28"/>
  <c r="W1774" i="28"/>
  <c r="W1773" i="28"/>
  <c r="W1772" i="28"/>
  <c r="W1771" i="28"/>
  <c r="W1770" i="28"/>
  <c r="W1769" i="28"/>
  <c r="W1768" i="28"/>
  <c r="W1767" i="28"/>
  <c r="W1766" i="28"/>
  <c r="W1765" i="28"/>
  <c r="W1764" i="28"/>
  <c r="W1763" i="28"/>
  <c r="W1762" i="28"/>
  <c r="W1761" i="28"/>
  <c r="W1760" i="28"/>
  <c r="W1759" i="28"/>
  <c r="W1758" i="28"/>
  <c r="W1757" i="28"/>
  <c r="W1756" i="28"/>
  <c r="W1755" i="28"/>
  <c r="W1754" i="28"/>
  <c r="W1753" i="28"/>
  <c r="W1752" i="28"/>
  <c r="W1751" i="28"/>
  <c r="W1750" i="28"/>
  <c r="W1749" i="28"/>
  <c r="W1748" i="28"/>
  <c r="W1747" i="28"/>
  <c r="W1746" i="28"/>
  <c r="W1745" i="28"/>
  <c r="W1744" i="28"/>
  <c r="W1743" i="28"/>
  <c r="W1742" i="28"/>
  <c r="W1741" i="28"/>
  <c r="W1740" i="28"/>
  <c r="W1739" i="28"/>
  <c r="W1738" i="28"/>
  <c r="W1737" i="28"/>
  <c r="W1736" i="28"/>
  <c r="W1735" i="28"/>
  <c r="W1734" i="28"/>
  <c r="W1733" i="28"/>
  <c r="W1732" i="28"/>
  <c r="W1731" i="28"/>
  <c r="W1730" i="28"/>
  <c r="W1729" i="28"/>
  <c r="W1728" i="28"/>
  <c r="W1727" i="28"/>
  <c r="W1726" i="28"/>
  <c r="W1725" i="28"/>
  <c r="W1724" i="28"/>
  <c r="W1723" i="28"/>
  <c r="W1722" i="28"/>
  <c r="W1721" i="28"/>
  <c r="W1720" i="28"/>
  <c r="W1719" i="28"/>
  <c r="W1718" i="28"/>
  <c r="W1717" i="28"/>
  <c r="W1716" i="28"/>
  <c r="W1715" i="28"/>
  <c r="W1714" i="28"/>
  <c r="W1713" i="28"/>
  <c r="W1712" i="28"/>
  <c r="W1711" i="28"/>
  <c r="W1710" i="28"/>
  <c r="W1709" i="28"/>
  <c r="W1708" i="28"/>
  <c r="W1707" i="28"/>
  <c r="W1706" i="28"/>
  <c r="W1705" i="28"/>
  <c r="W1704" i="28"/>
  <c r="W1703" i="28"/>
  <c r="W1702" i="28"/>
  <c r="W1701" i="28"/>
  <c r="W1700" i="28"/>
  <c r="W1699" i="28"/>
  <c r="W1698" i="28"/>
  <c r="W1697" i="28"/>
  <c r="W1696" i="28"/>
  <c r="W1695" i="28"/>
  <c r="W1694" i="28"/>
  <c r="W1693" i="28"/>
  <c r="W1692" i="28"/>
  <c r="W1691" i="28"/>
  <c r="W1690" i="28"/>
  <c r="W1689" i="28"/>
  <c r="W1688" i="28"/>
  <c r="W1687" i="28"/>
  <c r="W1686" i="28"/>
  <c r="W1685" i="28"/>
  <c r="W1684" i="28"/>
  <c r="W1683" i="28"/>
  <c r="W1682" i="28"/>
  <c r="W1681" i="28"/>
  <c r="W1680" i="28"/>
  <c r="W1679" i="28"/>
  <c r="W1678" i="28"/>
  <c r="W1677" i="28"/>
  <c r="W1676" i="28"/>
  <c r="W1675" i="28"/>
  <c r="W1674" i="28"/>
  <c r="W1673" i="28"/>
  <c r="W1672" i="28"/>
  <c r="W1671" i="28"/>
  <c r="W1670" i="28"/>
  <c r="W1669" i="28"/>
  <c r="W1668" i="28"/>
  <c r="W1667" i="28"/>
  <c r="W1666" i="28"/>
  <c r="W1665" i="28"/>
  <c r="W1664" i="28"/>
  <c r="W1663" i="28"/>
  <c r="W1662" i="28"/>
  <c r="W1661" i="28"/>
  <c r="W1660" i="28"/>
  <c r="W1659" i="28"/>
  <c r="W1658" i="28"/>
  <c r="W1657" i="28"/>
  <c r="W1656" i="28"/>
  <c r="W1655" i="28"/>
  <c r="W1654" i="28"/>
  <c r="W1653" i="28"/>
  <c r="W1652" i="28"/>
  <c r="W1651" i="28"/>
  <c r="W1650" i="28"/>
  <c r="W1649" i="28"/>
  <c r="W1648" i="28"/>
  <c r="W1647" i="28"/>
  <c r="W1646" i="28"/>
  <c r="W1645" i="28"/>
  <c r="W1644" i="28"/>
  <c r="W1643" i="28"/>
  <c r="W1642" i="28"/>
  <c r="W1641" i="28"/>
  <c r="W1640" i="28"/>
  <c r="W1639" i="28"/>
  <c r="W1638" i="28"/>
  <c r="W1637" i="28"/>
  <c r="W1636" i="28"/>
  <c r="W1635" i="28"/>
  <c r="W1634" i="28"/>
  <c r="W1633" i="28"/>
  <c r="W1632" i="28"/>
  <c r="W1631" i="28"/>
  <c r="W1630" i="28"/>
  <c r="W1629" i="28"/>
  <c r="W1628" i="28"/>
  <c r="W1627" i="28"/>
  <c r="W1626" i="28"/>
  <c r="W1625" i="28"/>
  <c r="W1624" i="28"/>
  <c r="W1623" i="28"/>
  <c r="W1622" i="28"/>
  <c r="W1621" i="28"/>
  <c r="W1620" i="28"/>
  <c r="W1619" i="28"/>
  <c r="W1618" i="28"/>
  <c r="W1617" i="28"/>
  <c r="W1616" i="28"/>
  <c r="W1615" i="28"/>
  <c r="W1614" i="28"/>
  <c r="W1613" i="28"/>
  <c r="W1612" i="28"/>
  <c r="W1611" i="28"/>
  <c r="W1610" i="28"/>
  <c r="W1609" i="28"/>
  <c r="W1608" i="28"/>
  <c r="W1607" i="28"/>
  <c r="W1606" i="28"/>
  <c r="W1605" i="28"/>
  <c r="W1604" i="28"/>
  <c r="W1603" i="28"/>
  <c r="W1602" i="28"/>
  <c r="W1601" i="28"/>
  <c r="W1600" i="28"/>
  <c r="W1599" i="28"/>
  <c r="W1598" i="28"/>
  <c r="W1597" i="28"/>
  <c r="W1596" i="28"/>
  <c r="W1595" i="28"/>
  <c r="W1594" i="28"/>
  <c r="W1593" i="28"/>
  <c r="W1592" i="28"/>
  <c r="W1591" i="28"/>
  <c r="W1590" i="28"/>
  <c r="W1589" i="28"/>
  <c r="W1588" i="28"/>
  <c r="W1587" i="28"/>
  <c r="W1586" i="28"/>
  <c r="W1585" i="28"/>
  <c r="W1584" i="28"/>
  <c r="W1583" i="28"/>
  <c r="W1582" i="28"/>
  <c r="W1581" i="28"/>
  <c r="W1580" i="28"/>
  <c r="W1579" i="28"/>
  <c r="W1578" i="28"/>
  <c r="W1577" i="28"/>
  <c r="W1576" i="28"/>
  <c r="W1575" i="28"/>
  <c r="W1574" i="28"/>
  <c r="W1573" i="28"/>
  <c r="W1572" i="28"/>
  <c r="W1571" i="28"/>
  <c r="W1570" i="28"/>
  <c r="W1569" i="28"/>
  <c r="W1568" i="28"/>
  <c r="W1567" i="28"/>
  <c r="W1566" i="28"/>
  <c r="W1565" i="28"/>
  <c r="W1564" i="28"/>
  <c r="W1563" i="28"/>
  <c r="W1562" i="28"/>
  <c r="W1561" i="28"/>
  <c r="W1560" i="28"/>
  <c r="W1559" i="28"/>
  <c r="W1558" i="28"/>
  <c r="W1557" i="28"/>
  <c r="W1556" i="28"/>
  <c r="W1555" i="28"/>
  <c r="W1554" i="28"/>
  <c r="W1553" i="28"/>
  <c r="W1552" i="28"/>
  <c r="W1551" i="28"/>
  <c r="W1550" i="28"/>
  <c r="W1549" i="28"/>
  <c r="W1548" i="28"/>
  <c r="W1547" i="28"/>
  <c r="W1546" i="28"/>
  <c r="W1545" i="28"/>
  <c r="W1544" i="28"/>
  <c r="W1543" i="28"/>
  <c r="W1542" i="28"/>
  <c r="W1541" i="28"/>
  <c r="W1540" i="28"/>
  <c r="W1539" i="28"/>
  <c r="W1538" i="28"/>
  <c r="W1537" i="28"/>
  <c r="W1536" i="28"/>
  <c r="W1535" i="28"/>
  <c r="W1534" i="28"/>
  <c r="W1533" i="28"/>
  <c r="W1532" i="28"/>
  <c r="W1531" i="28"/>
  <c r="W1530" i="28"/>
  <c r="W1529" i="28"/>
  <c r="W1528" i="28"/>
  <c r="W1527" i="28"/>
  <c r="W1526" i="28"/>
  <c r="W1525" i="28"/>
  <c r="W1524" i="28"/>
  <c r="W1523" i="28"/>
  <c r="W1522" i="28"/>
  <c r="W1521" i="28"/>
  <c r="W1520" i="28"/>
  <c r="W1519" i="28"/>
  <c r="W1518" i="28"/>
  <c r="W1517" i="28"/>
  <c r="W1516" i="28"/>
  <c r="W1515" i="28"/>
  <c r="W1514" i="28"/>
  <c r="W1513" i="28"/>
  <c r="W1512" i="28"/>
  <c r="W1511" i="28"/>
  <c r="W1510" i="28"/>
  <c r="W1509" i="28"/>
  <c r="W1508" i="28"/>
  <c r="W1507" i="28"/>
  <c r="W1506" i="28"/>
  <c r="W1505" i="28"/>
  <c r="W1504" i="28"/>
  <c r="W1503" i="28"/>
  <c r="W1502" i="28"/>
  <c r="W1501" i="28"/>
  <c r="W1500" i="28"/>
  <c r="W1499" i="28"/>
  <c r="W1498" i="28"/>
  <c r="W1497" i="28"/>
  <c r="W1496" i="28"/>
  <c r="W1495" i="28"/>
  <c r="W1494" i="28"/>
  <c r="W1493" i="28"/>
  <c r="W1492" i="28"/>
  <c r="W1491" i="28"/>
  <c r="W1490" i="28"/>
  <c r="W1489" i="28"/>
  <c r="W1488" i="28"/>
  <c r="W1487" i="28"/>
  <c r="W1486" i="28"/>
  <c r="W1485" i="28"/>
  <c r="W1484" i="28"/>
  <c r="W1483" i="28"/>
  <c r="W1482" i="28"/>
  <c r="W1481" i="28"/>
  <c r="W1480" i="28"/>
  <c r="W1479" i="28"/>
  <c r="W1478" i="28"/>
  <c r="W1477" i="28"/>
  <c r="W1476" i="28"/>
  <c r="W1475" i="28"/>
  <c r="W1474" i="28"/>
  <c r="W1473" i="28"/>
  <c r="W1472" i="28"/>
  <c r="W1471" i="28"/>
  <c r="W1470" i="28"/>
  <c r="W1469" i="28"/>
  <c r="W1468" i="28"/>
  <c r="W1467" i="28"/>
  <c r="W1466" i="28"/>
  <c r="W1465" i="28"/>
  <c r="W1464" i="28"/>
  <c r="W1463" i="28"/>
  <c r="W1462" i="28"/>
  <c r="W1461" i="28"/>
  <c r="W1460" i="28"/>
  <c r="W1459" i="28"/>
  <c r="W1458" i="28"/>
  <c r="W1457" i="28"/>
  <c r="W1456" i="28"/>
  <c r="W1455" i="28"/>
  <c r="W1454" i="28"/>
  <c r="W1453" i="28"/>
  <c r="W1452" i="28"/>
  <c r="W1451" i="28"/>
  <c r="W1450" i="28"/>
  <c r="W1449" i="28"/>
  <c r="W1448" i="28"/>
  <c r="W1447" i="28"/>
  <c r="W1446" i="28"/>
  <c r="W1445" i="28"/>
  <c r="W1444" i="28"/>
  <c r="W1443" i="28"/>
  <c r="W1442" i="28"/>
  <c r="W1441" i="28"/>
  <c r="W1440" i="28"/>
  <c r="W1439" i="28"/>
  <c r="W1438" i="28"/>
  <c r="W1437" i="28"/>
  <c r="W1436" i="28"/>
  <c r="W1435" i="28"/>
  <c r="W1434" i="28"/>
  <c r="W1433" i="28"/>
  <c r="W1432" i="28"/>
  <c r="W1431" i="28"/>
  <c r="W1430" i="28"/>
  <c r="W1429" i="28"/>
  <c r="W1428" i="28"/>
  <c r="W1427" i="28"/>
  <c r="W1426" i="28"/>
  <c r="W1425" i="28"/>
  <c r="W1424" i="28"/>
  <c r="W1423" i="28"/>
  <c r="W1422" i="28"/>
  <c r="W1421" i="28"/>
  <c r="W1420" i="28"/>
  <c r="W1419" i="28"/>
  <c r="W1418" i="28"/>
  <c r="W1417" i="28"/>
  <c r="W1416" i="28"/>
  <c r="W1415" i="28"/>
  <c r="W1414" i="28"/>
  <c r="W1413" i="28"/>
  <c r="W1412" i="28"/>
  <c r="W1411" i="28"/>
  <c r="W1410" i="28"/>
  <c r="W1409" i="28"/>
  <c r="W1408" i="28"/>
  <c r="W1407" i="28"/>
  <c r="W1406" i="28"/>
  <c r="W1405" i="28"/>
  <c r="W1404" i="28"/>
  <c r="W1403" i="28"/>
  <c r="W1402" i="28"/>
  <c r="W1401" i="28"/>
  <c r="W1400" i="28"/>
  <c r="W1399" i="28"/>
  <c r="W1398" i="28"/>
  <c r="W1397" i="28"/>
  <c r="W1396" i="28"/>
  <c r="W1395" i="28"/>
  <c r="W1394" i="28"/>
  <c r="W1393" i="28"/>
  <c r="W1392" i="28"/>
  <c r="W1391" i="28"/>
  <c r="W1390" i="28"/>
  <c r="W1389" i="28"/>
  <c r="W1388" i="28"/>
  <c r="W1387" i="28"/>
  <c r="W1386" i="28"/>
  <c r="W1385" i="28"/>
  <c r="W1384" i="28"/>
  <c r="W1383" i="28"/>
  <c r="W1382" i="28"/>
  <c r="W1381" i="28"/>
  <c r="W1380" i="28"/>
  <c r="W1379" i="28"/>
  <c r="W1378" i="28"/>
  <c r="W1377" i="28"/>
  <c r="W1376" i="28"/>
  <c r="W1375" i="28"/>
  <c r="W1374" i="28"/>
  <c r="W1373" i="28"/>
  <c r="W1372" i="28"/>
  <c r="W1371" i="28"/>
  <c r="W1370" i="28"/>
  <c r="W1369" i="28"/>
  <c r="W1368" i="28"/>
  <c r="W1367" i="28"/>
  <c r="W1366" i="28"/>
  <c r="W1365" i="28"/>
  <c r="W1364" i="28"/>
  <c r="W1363" i="28"/>
  <c r="W1362" i="28"/>
  <c r="W1361" i="28"/>
  <c r="W1360" i="28"/>
  <c r="W1359" i="28"/>
  <c r="W1358" i="28"/>
  <c r="W1357" i="28"/>
  <c r="W1356" i="28"/>
  <c r="W1355" i="28"/>
  <c r="W1354" i="28"/>
  <c r="W1353" i="28"/>
  <c r="W1352" i="28"/>
  <c r="W1351" i="28"/>
  <c r="W1350" i="28"/>
  <c r="W1349" i="28"/>
  <c r="W1348" i="28"/>
  <c r="W1347" i="28"/>
  <c r="W1346" i="28"/>
  <c r="W1345" i="28"/>
  <c r="W1344" i="28"/>
  <c r="W1343" i="28"/>
  <c r="W1342" i="28"/>
  <c r="W1341" i="28"/>
  <c r="W1340" i="28"/>
  <c r="W1339" i="28"/>
  <c r="W1338" i="28"/>
  <c r="W1337" i="28"/>
  <c r="W1336" i="28"/>
  <c r="W1335" i="28"/>
  <c r="W1334" i="28"/>
  <c r="W1333" i="28"/>
  <c r="W1332" i="28"/>
  <c r="W1331" i="28"/>
  <c r="W1330" i="28"/>
  <c r="W1329" i="28"/>
  <c r="W1328" i="28"/>
  <c r="W1327" i="28"/>
  <c r="W1326" i="28"/>
  <c r="W1325" i="28"/>
  <c r="W1324" i="28"/>
  <c r="W1323" i="28"/>
  <c r="W1322" i="28"/>
  <c r="W1321" i="28"/>
  <c r="W1320" i="28"/>
  <c r="W1319" i="28"/>
  <c r="W1318" i="28"/>
  <c r="W1317" i="28"/>
  <c r="W1316" i="28"/>
  <c r="W1315" i="28"/>
  <c r="W1314" i="28"/>
  <c r="W1313" i="28"/>
  <c r="W1312" i="28"/>
  <c r="W1311" i="28"/>
  <c r="W1310" i="28"/>
  <c r="W1309" i="28"/>
  <c r="W1308" i="28"/>
  <c r="W1307" i="28"/>
  <c r="W1306" i="28"/>
  <c r="W1305" i="28"/>
  <c r="W1304" i="28"/>
  <c r="W1303" i="28"/>
  <c r="W1302" i="28"/>
  <c r="W1301" i="28"/>
  <c r="W1300" i="28"/>
  <c r="W1299" i="28"/>
  <c r="W1298" i="28"/>
  <c r="W1297" i="28"/>
  <c r="W1296" i="28"/>
  <c r="W1295" i="28"/>
  <c r="W1294" i="28"/>
  <c r="W1293" i="28"/>
  <c r="W1292" i="28"/>
  <c r="W1291" i="28"/>
  <c r="W1290" i="28"/>
  <c r="W1289" i="28"/>
  <c r="W1288" i="28"/>
  <c r="W1287" i="28"/>
  <c r="W1286" i="28"/>
  <c r="W1285" i="28"/>
  <c r="W1284" i="28"/>
  <c r="W1283" i="28"/>
  <c r="W1282" i="28"/>
  <c r="W1281" i="28"/>
  <c r="W1280" i="28"/>
  <c r="W1279" i="28"/>
  <c r="W1278" i="28"/>
  <c r="W1277" i="28"/>
  <c r="W1276" i="28"/>
  <c r="W1275" i="28"/>
  <c r="W1274" i="28"/>
  <c r="W1273" i="28"/>
  <c r="W1272" i="28"/>
  <c r="W1271" i="28"/>
  <c r="W1270" i="28"/>
  <c r="W1269" i="28"/>
  <c r="W1268" i="28"/>
  <c r="W1267" i="28"/>
  <c r="W1266" i="28"/>
  <c r="W1265" i="28"/>
  <c r="W1264" i="28"/>
  <c r="W1263" i="28"/>
  <c r="W1262" i="28"/>
  <c r="W1261" i="28"/>
  <c r="W1260" i="28"/>
  <c r="W1259" i="28"/>
  <c r="W1258" i="28"/>
  <c r="W1257" i="28"/>
  <c r="W1256" i="28"/>
  <c r="W1255" i="28"/>
  <c r="W1254" i="28"/>
  <c r="W1253" i="28"/>
  <c r="W1252" i="28"/>
  <c r="W1251" i="28"/>
  <c r="W1250" i="28"/>
  <c r="W1249" i="28"/>
  <c r="W1248" i="28"/>
  <c r="W1247" i="28"/>
  <c r="W1246" i="28"/>
  <c r="W1245" i="28"/>
  <c r="W1244" i="28"/>
  <c r="W1243" i="28"/>
  <c r="W1242" i="28"/>
  <c r="W1241" i="28"/>
  <c r="W1240" i="28"/>
  <c r="W1239" i="28"/>
  <c r="W1238" i="28"/>
  <c r="W1237" i="28"/>
  <c r="W1236" i="28"/>
  <c r="W1235" i="28"/>
  <c r="W1234" i="28"/>
  <c r="W1233" i="28"/>
  <c r="W1232" i="28"/>
  <c r="W1231" i="28"/>
  <c r="W1230" i="28"/>
  <c r="W1229" i="28"/>
  <c r="W1228" i="28"/>
  <c r="W1227" i="28"/>
  <c r="W1226" i="28"/>
  <c r="W1225" i="28"/>
  <c r="W1224" i="28"/>
  <c r="W1223" i="28"/>
  <c r="W1222" i="28"/>
  <c r="W1221" i="28"/>
  <c r="W1220" i="28"/>
  <c r="W1219" i="28"/>
  <c r="W1218" i="28"/>
  <c r="W1217" i="28"/>
  <c r="W1216" i="28"/>
  <c r="W1215" i="28"/>
  <c r="W1214" i="28"/>
  <c r="W1213" i="28"/>
  <c r="W1212" i="28"/>
  <c r="W1211" i="28"/>
  <c r="W1210" i="28"/>
  <c r="W1209" i="28"/>
  <c r="W1208" i="28"/>
  <c r="W1207" i="28"/>
  <c r="W1206" i="28"/>
  <c r="W1205" i="28"/>
  <c r="W1204" i="28"/>
  <c r="W1203" i="28"/>
  <c r="W1202" i="28"/>
  <c r="W1201" i="28"/>
  <c r="W1200" i="28"/>
  <c r="W1199" i="28"/>
  <c r="W1198" i="28"/>
  <c r="W1197" i="28"/>
  <c r="W1196" i="28"/>
  <c r="W1195" i="28"/>
  <c r="W1194" i="28"/>
  <c r="W1193" i="28"/>
  <c r="W1192" i="28"/>
  <c r="W1191" i="28"/>
  <c r="W1190" i="28"/>
  <c r="W1189" i="28"/>
  <c r="W1188" i="28"/>
  <c r="W1187" i="28"/>
  <c r="W1186" i="28"/>
  <c r="W1185" i="28"/>
  <c r="W1184" i="28"/>
  <c r="W1183" i="28"/>
  <c r="W1182" i="28"/>
  <c r="W1181" i="28"/>
  <c r="W1180" i="28"/>
  <c r="W1179" i="28"/>
  <c r="W1178" i="28"/>
  <c r="W1177" i="28"/>
  <c r="W1176" i="28"/>
  <c r="W1175" i="28"/>
  <c r="W1174" i="28"/>
  <c r="W1173" i="28"/>
  <c r="W1172" i="28"/>
  <c r="W1171" i="28"/>
  <c r="W1170" i="28"/>
  <c r="W1169" i="28"/>
  <c r="W1168" i="28"/>
  <c r="W1167" i="28"/>
  <c r="W1166" i="28"/>
  <c r="W1165" i="28"/>
  <c r="W1164" i="28"/>
  <c r="W1163" i="28"/>
  <c r="W1162" i="28"/>
  <c r="W1161" i="28"/>
  <c r="W1160" i="28"/>
  <c r="W1159" i="28"/>
  <c r="W1158" i="28"/>
  <c r="W1157" i="28"/>
  <c r="W1156" i="28"/>
  <c r="W1155" i="28"/>
  <c r="W1154" i="28"/>
  <c r="W1153" i="28"/>
  <c r="W1152" i="28"/>
  <c r="W1151" i="28"/>
  <c r="W1150" i="28"/>
  <c r="W1149" i="28"/>
  <c r="W1148" i="28"/>
  <c r="W1147" i="28"/>
  <c r="W1146" i="28"/>
  <c r="W1145" i="28"/>
  <c r="W1144" i="28"/>
  <c r="W1143" i="28"/>
  <c r="W1142" i="28"/>
  <c r="W1141" i="28"/>
  <c r="W1140" i="28"/>
  <c r="W1139" i="28"/>
  <c r="W1138" i="28"/>
  <c r="W1137" i="28"/>
  <c r="W1136" i="28"/>
  <c r="W1135" i="28"/>
  <c r="W1134" i="28"/>
  <c r="W1133" i="28"/>
  <c r="W1132" i="28"/>
  <c r="W1131" i="28"/>
  <c r="W1130" i="28"/>
  <c r="W1129" i="28"/>
  <c r="W1128" i="28"/>
  <c r="W1127" i="28"/>
  <c r="W1126" i="28"/>
  <c r="W1125" i="28"/>
  <c r="W1124" i="28"/>
  <c r="W1123" i="28"/>
  <c r="W1122" i="28"/>
  <c r="W1121" i="28"/>
  <c r="W1120" i="28"/>
  <c r="W1119" i="28"/>
  <c r="W1118" i="28"/>
  <c r="W1117" i="28"/>
  <c r="W1116" i="28"/>
  <c r="W1115" i="28"/>
  <c r="W1114" i="28"/>
  <c r="W1113" i="28"/>
  <c r="W1112" i="28"/>
  <c r="W1111" i="28"/>
  <c r="W1110" i="28"/>
  <c r="W1109" i="28"/>
  <c r="W1108" i="28"/>
  <c r="W1107" i="28"/>
  <c r="W1106" i="28"/>
  <c r="W1105" i="28"/>
  <c r="W1104" i="28"/>
  <c r="W1103" i="28"/>
  <c r="W1102" i="28"/>
  <c r="W1101" i="28"/>
  <c r="W1100" i="28"/>
  <c r="W1099" i="28"/>
  <c r="W1098" i="28"/>
  <c r="W1097" i="28"/>
  <c r="W1096" i="28"/>
  <c r="W1095" i="28"/>
  <c r="W1094" i="28"/>
  <c r="W1093" i="28"/>
  <c r="W1092" i="28"/>
  <c r="W1091" i="28"/>
  <c r="W1090" i="28"/>
  <c r="W1089" i="28"/>
  <c r="W1088" i="28"/>
  <c r="W1087" i="28"/>
  <c r="W1086" i="28"/>
  <c r="W1085" i="28"/>
  <c r="W1084" i="28"/>
  <c r="W1083" i="28"/>
  <c r="W1082" i="28"/>
  <c r="W1081" i="28"/>
  <c r="W1080" i="28"/>
  <c r="W1079" i="28"/>
  <c r="W1078" i="28"/>
  <c r="W1077" i="28"/>
  <c r="W1076" i="28"/>
  <c r="W1075" i="28"/>
  <c r="W1074" i="28"/>
  <c r="W1073" i="28"/>
  <c r="W1072" i="28"/>
  <c r="W1071" i="28"/>
  <c r="W1070" i="28"/>
  <c r="W1069" i="28"/>
  <c r="W1068" i="28"/>
  <c r="W1067" i="28"/>
  <c r="W1066" i="28"/>
  <c r="W1065" i="28"/>
  <c r="W1064" i="28"/>
  <c r="W1063" i="28"/>
  <c r="W1062" i="28"/>
  <c r="W1061" i="28"/>
  <c r="W1060" i="28"/>
  <c r="W1059" i="28"/>
  <c r="W1058" i="28"/>
  <c r="W1057" i="28"/>
  <c r="W1056" i="28"/>
  <c r="W1055" i="28"/>
  <c r="W1054" i="28"/>
  <c r="W1053" i="28"/>
  <c r="W1052" i="28"/>
  <c r="W1051" i="28"/>
  <c r="W1050" i="28"/>
  <c r="W1049" i="28"/>
  <c r="W1048" i="28"/>
  <c r="W1047" i="28"/>
  <c r="W1046" i="28"/>
  <c r="W1045" i="28"/>
  <c r="W1044" i="28"/>
  <c r="W1043" i="28"/>
  <c r="W1042" i="28"/>
  <c r="W1041" i="28"/>
  <c r="W1040" i="28"/>
  <c r="W1039" i="28"/>
  <c r="W1038" i="28"/>
  <c r="W1037" i="28"/>
  <c r="W1036" i="28"/>
  <c r="W1035" i="28"/>
  <c r="W1034" i="28"/>
  <c r="W1033" i="28"/>
  <c r="W1032" i="28"/>
  <c r="W1031" i="28"/>
  <c r="W1030" i="28"/>
  <c r="W1029" i="28"/>
  <c r="W1028" i="28"/>
  <c r="W1027" i="28"/>
  <c r="W1026" i="28"/>
  <c r="W1025" i="28"/>
  <c r="W1024" i="28"/>
  <c r="W1023" i="28"/>
  <c r="W1022" i="28"/>
  <c r="W1021" i="28"/>
  <c r="W1020" i="28"/>
  <c r="W1019" i="28"/>
  <c r="W1018" i="28"/>
  <c r="W1017" i="28"/>
  <c r="W1016" i="28"/>
  <c r="W1015" i="28"/>
  <c r="W1014" i="28"/>
  <c r="W1013" i="28"/>
  <c r="W1012" i="28"/>
  <c r="W1011" i="28"/>
  <c r="W1010" i="28"/>
  <c r="W1009" i="28"/>
  <c r="W1008" i="28"/>
  <c r="W1007" i="28"/>
  <c r="W1006" i="28"/>
  <c r="W1005" i="28"/>
  <c r="W1004" i="28"/>
  <c r="W1003" i="28"/>
  <c r="W1002" i="28"/>
  <c r="W1001" i="28"/>
  <c r="W1000" i="28"/>
  <c r="W999" i="28"/>
  <c r="W998" i="28"/>
  <c r="W997" i="28"/>
  <c r="W996" i="28"/>
  <c r="W995" i="28"/>
  <c r="W994" i="28"/>
  <c r="W993" i="28"/>
  <c r="W992" i="28"/>
  <c r="W991" i="28"/>
  <c r="W990" i="28"/>
  <c r="W989" i="28"/>
  <c r="W988" i="28"/>
  <c r="W987" i="28"/>
  <c r="W986" i="28"/>
  <c r="W985" i="28"/>
  <c r="W984" i="28"/>
  <c r="W983" i="28"/>
  <c r="W982" i="28"/>
  <c r="W981" i="28"/>
  <c r="W980" i="28"/>
  <c r="W979" i="28"/>
  <c r="W978" i="28"/>
  <c r="W977" i="28"/>
  <c r="W976" i="28"/>
  <c r="W975" i="28"/>
  <c r="W974" i="28"/>
  <c r="W973" i="28"/>
  <c r="W972" i="28"/>
  <c r="W971" i="28"/>
  <c r="W970" i="28"/>
  <c r="W969" i="28"/>
  <c r="W968" i="28"/>
  <c r="W967" i="28"/>
  <c r="W966" i="28"/>
  <c r="W965" i="28"/>
  <c r="W964" i="28"/>
  <c r="W963" i="28"/>
  <c r="W962" i="28"/>
  <c r="W961" i="28"/>
  <c r="W960" i="28"/>
  <c r="W959" i="28"/>
  <c r="W958" i="28"/>
  <c r="W957" i="28"/>
  <c r="W956" i="28"/>
  <c r="W955" i="28"/>
  <c r="W954" i="28"/>
  <c r="W953" i="28"/>
  <c r="W952" i="28"/>
  <c r="W951" i="28"/>
  <c r="W950" i="28"/>
  <c r="W949" i="28"/>
  <c r="W948" i="28"/>
  <c r="W947" i="28"/>
  <c r="W946" i="28"/>
  <c r="W945" i="28"/>
  <c r="W944" i="28"/>
  <c r="W943" i="28"/>
  <c r="W942" i="28"/>
  <c r="W941" i="28"/>
  <c r="W940" i="28"/>
  <c r="W939" i="28"/>
  <c r="W938" i="28"/>
  <c r="W937" i="28"/>
  <c r="W936" i="28"/>
  <c r="W935" i="28"/>
  <c r="W934" i="28"/>
  <c r="W933" i="28"/>
  <c r="W932" i="28"/>
  <c r="W931" i="28"/>
  <c r="W930" i="28"/>
  <c r="W929" i="28"/>
  <c r="W928" i="28"/>
  <c r="W927" i="28"/>
  <c r="W926" i="28"/>
  <c r="W925" i="28"/>
  <c r="W924" i="28"/>
  <c r="W923" i="28"/>
  <c r="W922" i="28"/>
  <c r="W921" i="28"/>
  <c r="W920" i="28"/>
  <c r="W919" i="28"/>
  <c r="W918" i="28"/>
  <c r="W917" i="28"/>
  <c r="W916" i="28"/>
  <c r="W915" i="28"/>
  <c r="W914" i="28"/>
  <c r="W913" i="28"/>
  <c r="W912" i="28"/>
  <c r="W911" i="28"/>
  <c r="W910" i="28"/>
  <c r="W909" i="28"/>
  <c r="W908" i="28"/>
  <c r="W907" i="28"/>
  <c r="W906" i="28"/>
  <c r="W905" i="28"/>
  <c r="W904" i="28"/>
  <c r="W903" i="28"/>
  <c r="W902" i="28"/>
  <c r="W901" i="28"/>
  <c r="W900" i="28"/>
  <c r="W899" i="28"/>
  <c r="W898" i="28"/>
  <c r="W897" i="28"/>
  <c r="W896" i="28"/>
  <c r="W895" i="28"/>
  <c r="W894" i="28"/>
  <c r="W893" i="28"/>
  <c r="W892" i="28"/>
  <c r="W891" i="28"/>
  <c r="W890" i="28"/>
  <c r="W889" i="28"/>
  <c r="W888" i="28"/>
  <c r="W887" i="28"/>
  <c r="W886" i="28"/>
  <c r="W885" i="28"/>
  <c r="W884" i="28"/>
  <c r="W883" i="28"/>
  <c r="W882" i="28"/>
  <c r="W881" i="28"/>
  <c r="W880" i="28"/>
  <c r="W879" i="28"/>
  <c r="W878" i="28"/>
  <c r="W877" i="28"/>
  <c r="W876" i="28"/>
  <c r="W875" i="28"/>
  <c r="W874" i="28"/>
  <c r="W873" i="28"/>
  <c r="W872" i="28"/>
  <c r="W871" i="28"/>
  <c r="W870" i="28"/>
  <c r="W869" i="28"/>
  <c r="W868" i="28"/>
  <c r="W867" i="28"/>
  <c r="W866" i="28"/>
  <c r="W865" i="28"/>
  <c r="W864" i="28"/>
  <c r="W863" i="28"/>
  <c r="W862" i="28"/>
  <c r="W861" i="28"/>
  <c r="W860" i="28"/>
  <c r="W859" i="28"/>
  <c r="W858" i="28"/>
  <c r="W857" i="28"/>
  <c r="W856" i="28"/>
  <c r="W855" i="28"/>
  <c r="W854" i="28"/>
  <c r="W853" i="28"/>
  <c r="W852" i="28"/>
  <c r="W851" i="28"/>
  <c r="W850" i="28"/>
  <c r="W849" i="28"/>
  <c r="W848" i="28"/>
  <c r="W847" i="28"/>
  <c r="W846" i="28"/>
  <c r="W845" i="28"/>
  <c r="W844" i="28"/>
  <c r="W843" i="28"/>
  <c r="W842" i="28"/>
  <c r="W841" i="28"/>
  <c r="W840" i="28"/>
  <c r="W839" i="28"/>
  <c r="W838" i="28"/>
  <c r="W837" i="28"/>
  <c r="W836" i="28"/>
  <c r="W835" i="28"/>
  <c r="W834" i="28"/>
  <c r="W833" i="28"/>
  <c r="W832" i="28"/>
  <c r="W831" i="28"/>
  <c r="W830" i="28"/>
  <c r="W829" i="28"/>
  <c r="W828" i="28"/>
  <c r="W827" i="28"/>
  <c r="W826" i="28"/>
  <c r="W825" i="28"/>
  <c r="W824" i="28"/>
  <c r="W823" i="28"/>
  <c r="W822" i="28"/>
  <c r="W821" i="28"/>
  <c r="W820" i="28"/>
  <c r="W819" i="28"/>
  <c r="W818" i="28"/>
  <c r="W817" i="28"/>
  <c r="W816" i="28"/>
  <c r="W815" i="28"/>
  <c r="W814" i="28"/>
  <c r="W813" i="28"/>
  <c r="W812" i="28"/>
  <c r="W811" i="28"/>
  <c r="W810" i="28"/>
  <c r="W809" i="28"/>
  <c r="W808" i="28"/>
  <c r="W807" i="28"/>
  <c r="W806" i="28"/>
  <c r="W805" i="28"/>
  <c r="W804" i="28"/>
  <c r="W803" i="28"/>
  <c r="W802" i="28"/>
  <c r="W801" i="28"/>
  <c r="W800" i="28"/>
  <c r="W799" i="28"/>
  <c r="W798" i="28"/>
  <c r="W797" i="28"/>
  <c r="W796" i="28"/>
  <c r="W795" i="28"/>
  <c r="W794" i="28"/>
  <c r="W793" i="28"/>
  <c r="W792" i="28"/>
  <c r="W791" i="28"/>
  <c r="W790" i="28"/>
  <c r="W789" i="28"/>
  <c r="W788" i="28"/>
  <c r="W787" i="28"/>
  <c r="W786" i="28"/>
  <c r="W785" i="28"/>
  <c r="W784" i="28"/>
  <c r="W783" i="28"/>
  <c r="W782" i="28"/>
  <c r="W781" i="28"/>
  <c r="W780" i="28"/>
  <c r="W779" i="28"/>
  <c r="W778" i="28"/>
  <c r="W777" i="28"/>
  <c r="W776" i="28"/>
  <c r="W775" i="28"/>
  <c r="W774" i="28"/>
  <c r="W773" i="28"/>
  <c r="W772" i="28"/>
  <c r="W771" i="28"/>
  <c r="W770" i="28"/>
  <c r="W769" i="28"/>
  <c r="W768" i="28"/>
  <c r="W767" i="28"/>
  <c r="W766" i="28"/>
  <c r="W765" i="28"/>
  <c r="W764" i="28"/>
  <c r="W763" i="28"/>
  <c r="W762" i="28"/>
  <c r="W761" i="28"/>
  <c r="W760" i="28"/>
  <c r="W759" i="28"/>
  <c r="W758" i="28"/>
  <c r="W757" i="28"/>
  <c r="W756" i="28"/>
  <c r="W755" i="28"/>
  <c r="W754" i="28"/>
  <c r="W753" i="28"/>
  <c r="W752" i="28"/>
  <c r="W751" i="28"/>
  <c r="W750" i="28"/>
  <c r="W749" i="28"/>
  <c r="W748" i="28"/>
  <c r="W747" i="28"/>
  <c r="W746" i="28"/>
  <c r="W745" i="28"/>
  <c r="W744" i="28"/>
  <c r="W743" i="28"/>
  <c r="W742" i="28"/>
  <c r="W741" i="28"/>
  <c r="W740" i="28"/>
  <c r="W739" i="28"/>
  <c r="W738" i="28"/>
  <c r="W737" i="28"/>
  <c r="W736" i="28"/>
  <c r="W735" i="28"/>
  <c r="W734" i="28"/>
  <c r="W733" i="28"/>
  <c r="W732" i="28"/>
  <c r="W731" i="28"/>
  <c r="W730" i="28"/>
  <c r="W729" i="28"/>
  <c r="W728" i="28"/>
  <c r="W727" i="28"/>
  <c r="W726" i="28"/>
  <c r="W725" i="28"/>
  <c r="W724" i="28"/>
  <c r="W723" i="28"/>
  <c r="W722" i="28"/>
  <c r="W721" i="28"/>
  <c r="W720" i="28"/>
  <c r="W719" i="28"/>
  <c r="W718" i="28"/>
  <c r="W717" i="28"/>
  <c r="W716" i="28"/>
  <c r="W715" i="28"/>
  <c r="W714" i="28"/>
  <c r="W713" i="28"/>
  <c r="W712" i="28"/>
  <c r="W711" i="28"/>
  <c r="W710" i="28"/>
  <c r="W709" i="28"/>
  <c r="W708" i="28"/>
  <c r="W707" i="28"/>
  <c r="W706" i="28"/>
  <c r="W705" i="28"/>
  <c r="W704" i="28"/>
  <c r="W703" i="28"/>
  <c r="W702" i="28"/>
  <c r="W701" i="28"/>
  <c r="W700" i="28"/>
  <c r="W699" i="28"/>
  <c r="W698" i="28"/>
  <c r="W697" i="28"/>
  <c r="W696" i="28"/>
  <c r="W695" i="28"/>
  <c r="W694" i="28"/>
  <c r="W693" i="28"/>
  <c r="W692" i="28"/>
  <c r="W691" i="28"/>
  <c r="W690" i="28"/>
  <c r="W689" i="28"/>
  <c r="W688" i="28"/>
  <c r="W687" i="28"/>
  <c r="W686" i="28"/>
  <c r="W685" i="28"/>
  <c r="W684" i="28"/>
  <c r="W683" i="28"/>
  <c r="W682" i="28"/>
  <c r="W681" i="28"/>
  <c r="W680" i="28"/>
  <c r="W679" i="28"/>
  <c r="W678" i="28"/>
  <c r="W677" i="28"/>
  <c r="W676" i="28"/>
  <c r="W675" i="28"/>
  <c r="W674" i="28"/>
  <c r="W673" i="28"/>
  <c r="W672" i="28"/>
  <c r="W671" i="28"/>
  <c r="W670" i="28"/>
  <c r="W669" i="28"/>
  <c r="W668" i="28"/>
  <c r="W667" i="28"/>
  <c r="W666" i="28"/>
  <c r="W665" i="28"/>
  <c r="W664" i="28"/>
  <c r="W663" i="28"/>
  <c r="W662" i="28"/>
  <c r="W661" i="28"/>
  <c r="W660" i="28"/>
  <c r="W659" i="28"/>
  <c r="W658" i="28"/>
  <c r="W657" i="28"/>
  <c r="W656" i="28"/>
  <c r="W655" i="28"/>
  <c r="W654" i="28"/>
  <c r="W653" i="28"/>
  <c r="W652" i="28"/>
  <c r="W651" i="28"/>
  <c r="W650" i="28"/>
  <c r="W649" i="28"/>
  <c r="W648" i="28"/>
  <c r="W647" i="28"/>
  <c r="W646" i="28"/>
  <c r="W645" i="28"/>
  <c r="W644" i="28"/>
  <c r="W643" i="28"/>
  <c r="W642" i="28"/>
  <c r="W641" i="28"/>
  <c r="W640" i="28"/>
  <c r="W639" i="28"/>
  <c r="W638" i="28"/>
  <c r="W637" i="28"/>
  <c r="W636" i="28"/>
  <c r="W635" i="28"/>
  <c r="W634" i="28"/>
  <c r="W633" i="28"/>
  <c r="W632" i="28"/>
  <c r="W631" i="28"/>
  <c r="W630" i="28"/>
  <c r="W629" i="28"/>
  <c r="W628" i="28"/>
  <c r="W627" i="28"/>
  <c r="W626" i="28"/>
  <c r="W625" i="28"/>
  <c r="W624" i="28"/>
  <c r="W623" i="28"/>
  <c r="W622" i="28"/>
  <c r="W621" i="28"/>
  <c r="W620" i="28"/>
  <c r="W619" i="28"/>
  <c r="W618" i="28"/>
  <c r="W617" i="28"/>
  <c r="W616" i="28"/>
  <c r="W615" i="28"/>
  <c r="W614" i="28"/>
  <c r="W613" i="28"/>
  <c r="W612" i="28"/>
  <c r="W611" i="28"/>
  <c r="W610" i="28"/>
  <c r="W609" i="28"/>
  <c r="W608" i="28"/>
  <c r="W607" i="28"/>
  <c r="W606" i="28"/>
  <c r="W605" i="28"/>
  <c r="W604" i="28"/>
  <c r="W603" i="28"/>
  <c r="W602" i="28"/>
  <c r="W601" i="28"/>
  <c r="W600" i="28"/>
  <c r="W599" i="28"/>
  <c r="W598" i="28"/>
  <c r="W597" i="28"/>
  <c r="W596" i="28"/>
  <c r="W595" i="28"/>
  <c r="W594" i="28"/>
  <c r="W593" i="28"/>
  <c r="W592" i="28"/>
  <c r="W591" i="28"/>
  <c r="W590" i="28"/>
  <c r="W589" i="28"/>
  <c r="W588" i="28"/>
  <c r="W587" i="28"/>
  <c r="W586" i="28"/>
  <c r="W585" i="28"/>
  <c r="W584" i="28"/>
  <c r="W583" i="28"/>
  <c r="W582" i="28"/>
  <c r="W581" i="28"/>
  <c r="W580" i="28"/>
  <c r="W579" i="28"/>
  <c r="W578" i="28"/>
  <c r="W577" i="28"/>
  <c r="W576" i="28"/>
  <c r="W575" i="28"/>
  <c r="W574" i="28"/>
  <c r="W573" i="28"/>
  <c r="W572" i="28"/>
  <c r="W571" i="28"/>
  <c r="W570" i="28"/>
  <c r="W569" i="28"/>
  <c r="W568" i="28"/>
  <c r="W567" i="28"/>
  <c r="W566" i="28"/>
  <c r="W565" i="28"/>
  <c r="W564" i="28"/>
  <c r="W563" i="28"/>
  <c r="W562" i="28"/>
  <c r="W561" i="28"/>
  <c r="W560" i="28"/>
  <c r="W559" i="28"/>
  <c r="W558" i="28"/>
  <c r="W557" i="28"/>
  <c r="W556" i="28"/>
  <c r="W555" i="28"/>
  <c r="W554" i="28"/>
  <c r="W553" i="28"/>
  <c r="W552" i="28"/>
  <c r="W551" i="28"/>
  <c r="W550" i="28"/>
  <c r="W549" i="28"/>
  <c r="W548" i="28"/>
  <c r="W547" i="28"/>
  <c r="W546" i="28"/>
  <c r="W545" i="28"/>
  <c r="W544" i="28"/>
  <c r="W543" i="28"/>
  <c r="W542" i="28"/>
  <c r="W541" i="28"/>
  <c r="W540" i="28"/>
  <c r="W539" i="28"/>
  <c r="W538" i="28"/>
  <c r="W537" i="28"/>
  <c r="W536" i="28"/>
  <c r="W535" i="28"/>
  <c r="W534" i="28"/>
  <c r="W533" i="28"/>
  <c r="W532" i="28"/>
  <c r="W531" i="28"/>
  <c r="W530" i="28"/>
  <c r="W529" i="28"/>
  <c r="W528" i="28"/>
  <c r="W527" i="28"/>
  <c r="W526" i="28"/>
  <c r="W525" i="28"/>
  <c r="W524" i="28"/>
  <c r="W523" i="28"/>
  <c r="W522" i="28"/>
  <c r="W521" i="28"/>
  <c r="W520" i="28"/>
  <c r="W519" i="28"/>
  <c r="W518" i="28"/>
  <c r="W517" i="28"/>
  <c r="W516" i="28"/>
  <c r="W515" i="28"/>
  <c r="W514" i="28"/>
  <c r="W513" i="28"/>
  <c r="W512" i="28"/>
  <c r="W511" i="28"/>
  <c r="W510" i="28"/>
  <c r="W509" i="28"/>
  <c r="W508" i="28"/>
  <c r="W507" i="28"/>
  <c r="W506" i="28"/>
  <c r="W505" i="28"/>
  <c r="W504" i="28"/>
  <c r="W503" i="28"/>
  <c r="W502" i="28"/>
  <c r="W501" i="28"/>
  <c r="W500" i="28"/>
  <c r="W499" i="28"/>
  <c r="W498" i="28"/>
  <c r="W497" i="28"/>
  <c r="W496" i="28"/>
  <c r="W495" i="28"/>
  <c r="W494" i="28"/>
  <c r="W493" i="28"/>
  <c r="W492" i="28"/>
  <c r="W491" i="28"/>
  <c r="W490" i="28"/>
  <c r="W489" i="28"/>
  <c r="W488" i="28"/>
  <c r="W487" i="28"/>
  <c r="W486" i="28"/>
  <c r="W485" i="28"/>
  <c r="W484" i="28"/>
  <c r="W483" i="28"/>
  <c r="W482" i="28"/>
  <c r="W481" i="28"/>
  <c r="W480" i="28"/>
  <c r="W479" i="28"/>
  <c r="W478" i="28"/>
  <c r="W477" i="28"/>
  <c r="W476" i="28"/>
  <c r="W475" i="28"/>
  <c r="W474" i="28"/>
  <c r="W473" i="28"/>
  <c r="W472" i="28"/>
  <c r="W471" i="28"/>
  <c r="W470" i="28"/>
  <c r="W469" i="28"/>
  <c r="W468" i="28"/>
  <c r="W467" i="28"/>
  <c r="W466" i="28"/>
  <c r="W465" i="28"/>
  <c r="W464" i="28"/>
  <c r="W463" i="28"/>
  <c r="W462" i="28"/>
  <c r="W461" i="28"/>
  <c r="W460" i="28"/>
  <c r="W459" i="28"/>
  <c r="W458" i="28"/>
  <c r="W457" i="28"/>
  <c r="W456" i="28"/>
  <c r="W455" i="28"/>
  <c r="W454" i="28"/>
  <c r="W453" i="28"/>
  <c r="W452" i="28"/>
  <c r="W451" i="28"/>
  <c r="W450" i="28"/>
  <c r="W449" i="28"/>
  <c r="W448" i="28"/>
  <c r="W447" i="28"/>
  <c r="W446" i="28"/>
  <c r="W445" i="28"/>
  <c r="W444" i="28"/>
  <c r="W443" i="28"/>
  <c r="W442" i="28"/>
  <c r="W441" i="28"/>
  <c r="W440" i="28"/>
  <c r="W439" i="28"/>
  <c r="W438" i="28"/>
  <c r="W437" i="28"/>
  <c r="W436" i="28"/>
  <c r="W435" i="28"/>
  <c r="W434" i="28"/>
  <c r="W433" i="28"/>
  <c r="W432" i="28"/>
  <c r="W431" i="28"/>
  <c r="W430" i="28"/>
  <c r="W429" i="28"/>
  <c r="W428" i="28"/>
  <c r="W427" i="28"/>
  <c r="W426" i="28"/>
  <c r="W425" i="28"/>
  <c r="W424" i="28"/>
  <c r="W423" i="28"/>
  <c r="W422" i="28"/>
  <c r="W421" i="28"/>
  <c r="W420" i="28"/>
  <c r="W419" i="28"/>
  <c r="W418" i="28"/>
  <c r="W417" i="28"/>
  <c r="W416" i="28"/>
  <c r="W415" i="28"/>
  <c r="W414" i="28"/>
  <c r="W413" i="28"/>
  <c r="W412" i="28"/>
  <c r="W411" i="28"/>
  <c r="W410" i="28"/>
  <c r="W409" i="28"/>
  <c r="W408" i="28"/>
  <c r="W407" i="28"/>
  <c r="W406" i="28"/>
  <c r="W405" i="28"/>
  <c r="W404" i="28"/>
  <c r="W403" i="28"/>
  <c r="W402" i="28"/>
  <c r="W401" i="28"/>
  <c r="W400" i="28"/>
  <c r="W399" i="28"/>
  <c r="W398" i="28"/>
  <c r="W397" i="28"/>
  <c r="W396" i="28"/>
  <c r="W395" i="28"/>
  <c r="W394" i="28"/>
  <c r="W393" i="28"/>
  <c r="W392" i="28"/>
  <c r="W391" i="28"/>
  <c r="W390" i="28"/>
  <c r="W389" i="28"/>
  <c r="W388" i="28"/>
  <c r="W387" i="28"/>
  <c r="W386" i="28"/>
  <c r="W385" i="28"/>
  <c r="W384" i="28"/>
  <c r="W383" i="28"/>
  <c r="W382" i="28"/>
  <c r="W381" i="28"/>
  <c r="W380" i="28"/>
  <c r="W379" i="28"/>
  <c r="W378" i="28"/>
  <c r="W377" i="28"/>
  <c r="W376" i="28"/>
  <c r="W375" i="28"/>
  <c r="W374" i="28"/>
  <c r="W373" i="28"/>
  <c r="W372" i="28"/>
  <c r="W371" i="28"/>
  <c r="W370" i="28"/>
  <c r="W369" i="28"/>
  <c r="W368" i="28"/>
  <c r="W367" i="28"/>
  <c r="W366" i="28"/>
  <c r="W365" i="28"/>
  <c r="W364" i="28"/>
  <c r="W363" i="28"/>
  <c r="W362" i="28"/>
  <c r="W361" i="28"/>
  <c r="W360" i="28"/>
  <c r="W359" i="28"/>
  <c r="W358" i="28"/>
  <c r="W357" i="28"/>
  <c r="W356" i="28"/>
  <c r="W355" i="28"/>
  <c r="W354" i="28"/>
  <c r="W353" i="28"/>
  <c r="W352" i="28"/>
  <c r="W351" i="28"/>
  <c r="W350" i="28"/>
  <c r="W349" i="28"/>
  <c r="W348" i="28"/>
  <c r="W347" i="28"/>
  <c r="W346" i="28"/>
  <c r="W345" i="28"/>
  <c r="W344" i="28"/>
  <c r="W343" i="28"/>
  <c r="W342" i="28"/>
  <c r="W341" i="28"/>
  <c r="W340" i="28"/>
  <c r="W339" i="28"/>
  <c r="W338" i="28"/>
  <c r="W337" i="28"/>
  <c r="W336" i="28"/>
  <c r="W335" i="28"/>
  <c r="W334" i="28"/>
  <c r="W333" i="28"/>
  <c r="W332" i="28"/>
  <c r="W331" i="28"/>
  <c r="W330" i="28"/>
  <c r="W329" i="28"/>
  <c r="W328" i="28"/>
  <c r="W327" i="28"/>
  <c r="W326" i="28"/>
  <c r="W325" i="28"/>
  <c r="W324" i="28"/>
  <c r="W323" i="28"/>
  <c r="W322" i="28"/>
  <c r="W321" i="28"/>
  <c r="W320" i="28"/>
  <c r="W319" i="28"/>
  <c r="W318" i="28"/>
  <c r="W317" i="28"/>
  <c r="W316" i="28"/>
  <c r="W315" i="28"/>
  <c r="W314" i="28"/>
  <c r="W313" i="28"/>
  <c r="W312" i="28"/>
  <c r="W311" i="28"/>
  <c r="W310" i="28"/>
  <c r="W309" i="28"/>
  <c r="W308" i="28"/>
  <c r="W307" i="28"/>
  <c r="W306" i="28"/>
  <c r="W305" i="28"/>
  <c r="W304" i="28"/>
  <c r="W303" i="28"/>
  <c r="W302" i="28"/>
  <c r="W301" i="28"/>
  <c r="W300" i="28"/>
  <c r="W299" i="28"/>
  <c r="W298" i="28"/>
  <c r="W297" i="28"/>
  <c r="W296" i="28"/>
  <c r="W295" i="28"/>
  <c r="W294" i="28"/>
  <c r="W293" i="28"/>
  <c r="W292" i="28"/>
  <c r="W291" i="28"/>
  <c r="W290" i="28"/>
  <c r="W289" i="28"/>
  <c r="W288" i="28"/>
  <c r="W287" i="28"/>
  <c r="W286" i="28"/>
  <c r="W285" i="28"/>
  <c r="W284" i="28"/>
  <c r="W283" i="28"/>
  <c r="W282" i="28"/>
  <c r="W281" i="28"/>
  <c r="W280" i="28"/>
  <c r="W279" i="28"/>
  <c r="W278" i="28"/>
  <c r="W277" i="28"/>
  <c r="W276" i="28"/>
  <c r="W275" i="28"/>
  <c r="W274" i="28"/>
  <c r="W273" i="28"/>
  <c r="W272" i="28"/>
  <c r="W271" i="28"/>
  <c r="W270" i="28"/>
  <c r="W269" i="28"/>
  <c r="W268" i="28"/>
  <c r="W267" i="28"/>
  <c r="W266" i="28"/>
  <c r="W265" i="28"/>
  <c r="W264" i="28"/>
  <c r="W263" i="28"/>
  <c r="W262" i="28"/>
  <c r="W261" i="28"/>
  <c r="W260" i="28"/>
  <c r="W259" i="28"/>
  <c r="W258" i="28"/>
  <c r="W257" i="28"/>
  <c r="W256" i="28"/>
  <c r="W255" i="28"/>
  <c r="W254" i="28"/>
  <c r="W253" i="28"/>
  <c r="W252" i="28"/>
  <c r="W251" i="28"/>
  <c r="W250" i="28"/>
  <c r="W249" i="28"/>
  <c r="W248" i="28"/>
  <c r="W247" i="28"/>
  <c r="W246" i="28"/>
  <c r="W245" i="28"/>
  <c r="W244" i="28"/>
  <c r="W243" i="28"/>
  <c r="W242" i="28"/>
  <c r="W241" i="28"/>
  <c r="W240" i="28"/>
  <c r="W239" i="28"/>
  <c r="W238" i="28"/>
  <c r="W237" i="28"/>
  <c r="W236" i="28"/>
  <c r="W235" i="28"/>
  <c r="W234" i="28"/>
  <c r="W233" i="28"/>
  <c r="W232" i="28"/>
  <c r="W231" i="28"/>
  <c r="W230" i="28"/>
  <c r="W229" i="28"/>
  <c r="W228" i="28"/>
  <c r="W227" i="28"/>
  <c r="W226" i="28"/>
  <c r="W225" i="28"/>
  <c r="W224" i="28"/>
  <c r="W223" i="28"/>
  <c r="W222" i="28"/>
  <c r="W221" i="28"/>
  <c r="W220" i="28"/>
  <c r="W219" i="28"/>
  <c r="W218" i="28"/>
  <c r="W217" i="28"/>
  <c r="W216" i="28"/>
  <c r="W215" i="28"/>
  <c r="W214" i="28"/>
  <c r="W213" i="28"/>
  <c r="W212" i="28"/>
  <c r="W211" i="28"/>
  <c r="W210" i="28"/>
  <c r="W209" i="28"/>
  <c r="W208" i="28"/>
  <c r="W207" i="28"/>
  <c r="W206" i="28"/>
  <c r="W205" i="28"/>
  <c r="W204" i="28"/>
  <c r="W203" i="28"/>
  <c r="W202" i="28"/>
  <c r="W201" i="28"/>
  <c r="W200" i="28"/>
  <c r="W199" i="28"/>
  <c r="W198" i="28"/>
  <c r="W197" i="28"/>
  <c r="W196" i="28"/>
  <c r="W195" i="28"/>
  <c r="W194" i="28"/>
  <c r="W193" i="28"/>
  <c r="W192" i="28"/>
  <c r="W191" i="28"/>
  <c r="W190" i="28"/>
  <c r="W189" i="28"/>
  <c r="W188" i="28"/>
  <c r="W187" i="28"/>
  <c r="W186" i="28"/>
  <c r="W185" i="28"/>
  <c r="W184" i="28"/>
  <c r="W183" i="28"/>
  <c r="W182" i="28"/>
  <c r="W181" i="28"/>
  <c r="W180" i="28"/>
  <c r="W179" i="28"/>
  <c r="W178" i="28"/>
  <c r="W177" i="28"/>
  <c r="W176" i="28"/>
  <c r="W175" i="28"/>
  <c r="W174" i="28"/>
  <c r="W173" i="28"/>
  <c r="W172" i="28"/>
  <c r="W171" i="28"/>
  <c r="W170" i="28"/>
  <c r="W169" i="28"/>
  <c r="W168" i="28"/>
  <c r="W167" i="28"/>
  <c r="W166" i="28"/>
  <c r="W165" i="28"/>
  <c r="W164" i="28"/>
  <c r="W163" i="28"/>
  <c r="W162" i="28"/>
  <c r="W161" i="28"/>
  <c r="W160" i="28"/>
  <c r="W159" i="28"/>
  <c r="W158" i="28"/>
  <c r="W157" i="28"/>
  <c r="W156" i="28"/>
  <c r="W155" i="28"/>
  <c r="W154" i="28"/>
  <c r="W153" i="28"/>
  <c r="W152" i="28"/>
  <c r="W151" i="28"/>
  <c r="W150" i="28"/>
  <c r="W149" i="28"/>
  <c r="W148" i="28"/>
  <c r="W147" i="28"/>
  <c r="W146" i="28"/>
  <c r="W145" i="28"/>
  <c r="W144" i="28"/>
  <c r="W143" i="28"/>
  <c r="W142" i="28"/>
  <c r="W141" i="28"/>
  <c r="W140" i="28"/>
  <c r="W139" i="28"/>
  <c r="W138" i="28"/>
  <c r="W137" i="28"/>
  <c r="W136" i="28"/>
  <c r="W135" i="28"/>
  <c r="W134" i="28"/>
  <c r="W133" i="28"/>
  <c r="W132" i="28"/>
  <c r="W131" i="28"/>
  <c r="W130" i="28"/>
  <c r="W129" i="28"/>
  <c r="W128" i="28"/>
  <c r="W127" i="28"/>
  <c r="W126" i="28"/>
  <c r="W125" i="28"/>
  <c r="W124" i="28"/>
  <c r="W123" i="28"/>
  <c r="W122" i="28"/>
  <c r="W121" i="28"/>
  <c r="W120" i="28"/>
  <c r="W119" i="28"/>
  <c r="W118" i="28"/>
  <c r="W117" i="28"/>
  <c r="W116" i="28"/>
  <c r="W115" i="28"/>
  <c r="W114" i="28"/>
  <c r="W113" i="28"/>
  <c r="W112" i="28"/>
  <c r="W111" i="28"/>
  <c r="W110" i="28"/>
  <c r="W109" i="28"/>
  <c r="W108" i="28"/>
  <c r="W107" i="28"/>
  <c r="W106" i="28"/>
  <c r="W105" i="28"/>
  <c r="W104" i="28"/>
  <c r="W103" i="28"/>
  <c r="W102" i="28"/>
  <c r="W101" i="28"/>
  <c r="W100" i="28"/>
  <c r="W99" i="28"/>
  <c r="W98" i="28"/>
  <c r="W97" i="28"/>
  <c r="W96" i="28"/>
  <c r="W95" i="28"/>
  <c r="W94" i="28"/>
  <c r="W93" i="28"/>
  <c r="W92" i="28"/>
  <c r="W91" i="28"/>
  <c r="W90" i="28"/>
  <c r="W89" i="28"/>
  <c r="W88" i="28"/>
  <c r="W87" i="28"/>
  <c r="W86" i="28"/>
  <c r="W85" i="28"/>
  <c r="W84" i="28"/>
  <c r="W83" i="28"/>
  <c r="W82" i="28"/>
  <c r="W81" i="28"/>
  <c r="W80" i="28"/>
  <c r="W79" i="28"/>
  <c r="W78" i="28"/>
  <c r="W77" i="28"/>
  <c r="W76" i="28"/>
  <c r="W75" i="28"/>
  <c r="W74" i="28"/>
  <c r="W73" i="28"/>
  <c r="W72" i="28"/>
  <c r="W71" i="28"/>
  <c r="W70" i="28"/>
  <c r="W69" i="28"/>
  <c r="W68" i="28"/>
  <c r="W67" i="28"/>
  <c r="W66" i="28"/>
  <c r="W65" i="28"/>
  <c r="W64" i="28"/>
  <c r="W63" i="28"/>
  <c r="W62" i="28"/>
  <c r="W61" i="28"/>
  <c r="W60" i="28"/>
  <c r="W59" i="28"/>
  <c r="W58" i="28"/>
  <c r="W57" i="28"/>
  <c r="W56" i="28"/>
  <c r="W55" i="28"/>
  <c r="W54" i="28"/>
  <c r="W53" i="28"/>
  <c r="W52" i="28"/>
  <c r="W51" i="28"/>
  <c r="W50" i="28"/>
  <c r="W49" i="28"/>
  <c r="W48" i="28"/>
  <c r="W47" i="28"/>
  <c r="W46" i="28"/>
  <c r="W45" i="28"/>
  <c r="W44" i="28"/>
  <c r="W43" i="28"/>
  <c r="W42" i="28"/>
  <c r="W41" i="28"/>
  <c r="W40" i="28"/>
  <c r="W39" i="28"/>
  <c r="W38" i="28"/>
  <c r="W37" i="28"/>
  <c r="W36" i="28"/>
  <c r="W35" i="28"/>
  <c r="W34" i="28"/>
  <c r="W33" i="28"/>
  <c r="W32" i="28"/>
  <c r="W31" i="28"/>
  <c r="W30" i="28"/>
  <c r="W29" i="28"/>
  <c r="W28" i="28"/>
  <c r="W27" i="28"/>
  <c r="W26" i="28"/>
  <c r="W25" i="28"/>
  <c r="W24" i="28"/>
  <c r="W23" i="28"/>
  <c r="W22" i="28"/>
  <c r="W21" i="28"/>
  <c r="W20" i="28"/>
  <c r="W19" i="28"/>
  <c r="W18" i="28"/>
  <c r="W17" i="28"/>
  <c r="W16" i="28"/>
  <c r="W15" i="28"/>
  <c r="W14" i="28"/>
  <c r="W13" i="28"/>
  <c r="W12" i="28"/>
  <c r="W11" i="28"/>
  <c r="W10" i="28"/>
  <c r="W9" i="28"/>
  <c r="W8" i="28"/>
  <c r="W7" i="28"/>
  <c r="W6" i="28"/>
  <c r="W5" i="28"/>
  <c r="W4" i="28"/>
  <c r="W3" i="28"/>
  <c r="W2" i="28"/>
  <c r="W2001" i="27"/>
  <c r="W2000" i="27"/>
  <c r="W1999" i="27"/>
  <c r="W1998" i="27"/>
  <c r="W1997" i="27"/>
  <c r="W1996" i="27"/>
  <c r="W1995" i="27"/>
  <c r="W1994" i="27"/>
  <c r="W1993" i="27"/>
  <c r="W1992" i="27"/>
  <c r="W1991" i="27"/>
  <c r="W1990" i="27"/>
  <c r="W1989" i="27"/>
  <c r="W1988" i="27"/>
  <c r="W1987" i="27"/>
  <c r="W1986" i="27"/>
  <c r="W1985" i="27"/>
  <c r="W1984" i="27"/>
  <c r="W1983" i="27"/>
  <c r="W1982" i="27"/>
  <c r="W1981" i="27"/>
  <c r="W1980" i="27"/>
  <c r="W1979" i="27"/>
  <c r="W1978" i="27"/>
  <c r="W1977" i="27"/>
  <c r="W1976" i="27"/>
  <c r="W1975" i="27"/>
  <c r="W1974" i="27"/>
  <c r="W1973" i="27"/>
  <c r="W1972" i="27"/>
  <c r="W1971" i="27"/>
  <c r="W1970" i="27"/>
  <c r="W1969" i="27"/>
  <c r="W1968" i="27"/>
  <c r="W1967" i="27"/>
  <c r="W1966" i="27"/>
  <c r="W1965" i="27"/>
  <c r="W1964" i="27"/>
  <c r="W1963" i="27"/>
  <c r="W1962" i="27"/>
  <c r="W1961" i="27"/>
  <c r="W1960" i="27"/>
  <c r="W1959" i="27"/>
  <c r="W1958" i="27"/>
  <c r="W1957" i="27"/>
  <c r="W1956" i="27"/>
  <c r="W1955" i="27"/>
  <c r="W1954" i="27"/>
  <c r="W1953" i="27"/>
  <c r="W1952" i="27"/>
  <c r="W1951" i="27"/>
  <c r="W1950" i="27"/>
  <c r="W1949" i="27"/>
  <c r="W1948" i="27"/>
  <c r="W1947" i="27"/>
  <c r="W1946" i="27"/>
  <c r="W1945" i="27"/>
  <c r="W1944" i="27"/>
  <c r="W1943" i="27"/>
  <c r="W1942" i="27"/>
  <c r="W1941" i="27"/>
  <c r="W1940" i="27"/>
  <c r="W1939" i="27"/>
  <c r="W1938" i="27"/>
  <c r="W1937" i="27"/>
  <c r="W1936" i="27"/>
  <c r="W1935" i="27"/>
  <c r="W1934" i="27"/>
  <c r="W1933" i="27"/>
  <c r="W1932" i="27"/>
  <c r="W1931" i="27"/>
  <c r="W1930" i="27"/>
  <c r="W1929" i="27"/>
  <c r="W1928" i="27"/>
  <c r="W1927" i="27"/>
  <c r="W1926" i="27"/>
  <c r="W1925" i="27"/>
  <c r="W1924" i="27"/>
  <c r="W1923" i="27"/>
  <c r="W1922" i="27"/>
  <c r="W1921" i="27"/>
  <c r="W1920" i="27"/>
  <c r="W1919" i="27"/>
  <c r="W1918" i="27"/>
  <c r="W1917" i="27"/>
  <c r="W1916" i="27"/>
  <c r="W1915" i="27"/>
  <c r="W1914" i="27"/>
  <c r="W1913" i="27"/>
  <c r="W1912" i="27"/>
  <c r="W1911" i="27"/>
  <c r="W1910" i="27"/>
  <c r="W1909" i="27"/>
  <c r="W1908" i="27"/>
  <c r="W1907" i="27"/>
  <c r="W1906" i="27"/>
  <c r="W1905" i="27"/>
  <c r="W1904" i="27"/>
  <c r="W1903" i="27"/>
  <c r="W1902" i="27"/>
  <c r="W1901" i="27"/>
  <c r="W1900" i="27"/>
  <c r="W1899" i="27"/>
  <c r="W1898" i="27"/>
  <c r="W1897" i="27"/>
  <c r="W1896" i="27"/>
  <c r="W1895" i="27"/>
  <c r="W1894" i="27"/>
  <c r="W1893" i="27"/>
  <c r="W1892" i="27"/>
  <c r="W1891" i="27"/>
  <c r="W1890" i="27"/>
  <c r="W1889" i="27"/>
  <c r="W1888" i="27"/>
  <c r="W1887" i="27"/>
  <c r="W1886" i="27"/>
  <c r="W1885" i="27"/>
  <c r="W1884" i="27"/>
  <c r="W1883" i="27"/>
  <c r="W1882" i="27"/>
  <c r="W1881" i="27"/>
  <c r="W1880" i="27"/>
  <c r="W1879" i="27"/>
  <c r="W1878" i="27"/>
  <c r="W1877" i="27"/>
  <c r="W1876" i="27"/>
  <c r="W1875" i="27"/>
  <c r="W1874" i="27"/>
  <c r="W1873" i="27"/>
  <c r="W1872" i="27"/>
  <c r="W1871" i="27"/>
  <c r="W1870" i="27"/>
  <c r="W1869" i="27"/>
  <c r="W1868" i="27"/>
  <c r="W1867" i="27"/>
  <c r="W1866" i="27"/>
  <c r="W1865" i="27"/>
  <c r="W1864" i="27"/>
  <c r="W1863" i="27"/>
  <c r="W1862" i="27"/>
  <c r="W1861" i="27"/>
  <c r="W1860" i="27"/>
  <c r="W1859" i="27"/>
  <c r="W1858" i="27"/>
  <c r="W1857" i="27"/>
  <c r="W1856" i="27"/>
  <c r="W1855" i="27"/>
  <c r="W1854" i="27"/>
  <c r="W1853" i="27"/>
  <c r="W1852" i="27"/>
  <c r="W1851" i="27"/>
  <c r="W1850" i="27"/>
  <c r="W1849" i="27"/>
  <c r="W1848" i="27"/>
  <c r="W1847" i="27"/>
  <c r="W1846" i="27"/>
  <c r="W1845" i="27"/>
  <c r="W1844" i="27"/>
  <c r="W1843" i="27"/>
  <c r="W1842" i="27"/>
  <c r="W1841" i="27"/>
  <c r="W1840" i="27"/>
  <c r="W1839" i="27"/>
  <c r="W1838" i="27"/>
  <c r="W1837" i="27"/>
  <c r="W1836" i="27"/>
  <c r="W1835" i="27"/>
  <c r="W1834" i="27"/>
  <c r="W1833" i="27"/>
  <c r="W1832" i="27"/>
  <c r="W1831" i="27"/>
  <c r="W1830" i="27"/>
  <c r="W1829" i="27"/>
  <c r="W1828" i="27"/>
  <c r="W1827" i="27"/>
  <c r="W1826" i="27"/>
  <c r="W1825" i="27"/>
  <c r="W1824" i="27"/>
  <c r="W1823" i="27"/>
  <c r="W1822" i="27"/>
  <c r="W1821" i="27"/>
  <c r="W1820" i="27"/>
  <c r="W1819" i="27"/>
  <c r="W1818" i="27"/>
  <c r="W1817" i="27"/>
  <c r="W1816" i="27"/>
  <c r="W1815" i="27"/>
  <c r="W1814" i="27"/>
  <c r="W1813" i="27"/>
  <c r="W1812" i="27"/>
  <c r="W1811" i="27"/>
  <c r="W1810" i="27"/>
  <c r="W1809" i="27"/>
  <c r="W1808" i="27"/>
  <c r="W1807" i="27"/>
  <c r="W1806" i="27"/>
  <c r="W1805" i="27"/>
  <c r="W1804" i="27"/>
  <c r="W1803" i="27"/>
  <c r="W1802" i="27"/>
  <c r="W1801" i="27"/>
  <c r="W1800" i="27"/>
  <c r="W1799" i="27"/>
  <c r="W1798" i="27"/>
  <c r="W1797" i="27"/>
  <c r="W1796" i="27"/>
  <c r="W1795" i="27"/>
  <c r="W1794" i="27"/>
  <c r="W1793" i="27"/>
  <c r="W1792" i="27"/>
  <c r="W1791" i="27"/>
  <c r="W1790" i="27"/>
  <c r="W1789" i="27"/>
  <c r="W1788" i="27"/>
  <c r="W1787" i="27"/>
  <c r="W1786" i="27"/>
  <c r="W1785" i="27"/>
  <c r="W1784" i="27"/>
  <c r="W1783" i="27"/>
  <c r="W1782" i="27"/>
  <c r="W1781" i="27"/>
  <c r="W1780" i="27"/>
  <c r="W1779" i="27"/>
  <c r="W1778" i="27"/>
  <c r="W1777" i="27"/>
  <c r="W1776" i="27"/>
  <c r="W1775" i="27"/>
  <c r="W1774" i="27"/>
  <c r="W1773" i="27"/>
  <c r="W1772" i="27"/>
  <c r="W1771" i="27"/>
  <c r="W1770" i="27"/>
  <c r="W1769" i="27"/>
  <c r="W1768" i="27"/>
  <c r="W1767" i="27"/>
  <c r="W1766" i="27"/>
  <c r="W1765" i="27"/>
  <c r="W1764" i="27"/>
  <c r="W1763" i="27"/>
  <c r="W1762" i="27"/>
  <c r="W1761" i="27"/>
  <c r="W1760" i="27"/>
  <c r="W1759" i="27"/>
  <c r="W1758" i="27"/>
  <c r="W1757" i="27"/>
  <c r="W1756" i="27"/>
  <c r="W1755" i="27"/>
  <c r="W1754" i="27"/>
  <c r="W1753" i="27"/>
  <c r="W1752" i="27"/>
  <c r="W1751" i="27"/>
  <c r="W1750" i="27"/>
  <c r="W1749" i="27"/>
  <c r="W1748" i="27"/>
  <c r="W1747" i="27"/>
  <c r="W1746" i="27"/>
  <c r="W1745" i="27"/>
  <c r="W1744" i="27"/>
  <c r="W1743" i="27"/>
  <c r="W1742" i="27"/>
  <c r="W1741" i="27"/>
  <c r="W1740" i="27"/>
  <c r="W1739" i="27"/>
  <c r="W1738" i="27"/>
  <c r="W1737" i="27"/>
  <c r="W1736" i="27"/>
  <c r="W1735" i="27"/>
  <c r="W1734" i="27"/>
  <c r="W1733" i="27"/>
  <c r="W1732" i="27"/>
  <c r="W1731" i="27"/>
  <c r="W1730" i="27"/>
  <c r="W1729" i="27"/>
  <c r="W1728" i="27"/>
  <c r="W1727" i="27"/>
  <c r="W1726" i="27"/>
  <c r="W1725" i="27"/>
  <c r="W1724" i="27"/>
  <c r="W1723" i="27"/>
  <c r="W1722" i="27"/>
  <c r="W1721" i="27"/>
  <c r="W1720" i="27"/>
  <c r="W1719" i="27"/>
  <c r="W1718" i="27"/>
  <c r="W1717" i="27"/>
  <c r="W1716" i="27"/>
  <c r="W1715" i="27"/>
  <c r="W1714" i="27"/>
  <c r="W1713" i="27"/>
  <c r="W1712" i="27"/>
  <c r="W1711" i="27"/>
  <c r="W1710" i="27"/>
  <c r="W1709" i="27"/>
  <c r="W1708" i="27"/>
  <c r="W1707" i="27"/>
  <c r="W1706" i="27"/>
  <c r="W1705" i="27"/>
  <c r="W1704" i="27"/>
  <c r="W1703" i="27"/>
  <c r="W1702" i="27"/>
  <c r="W1701" i="27"/>
  <c r="W1700" i="27"/>
  <c r="W1699" i="27"/>
  <c r="W1698" i="27"/>
  <c r="W1697" i="27"/>
  <c r="W1696" i="27"/>
  <c r="W1695" i="27"/>
  <c r="W1694" i="27"/>
  <c r="W1693" i="27"/>
  <c r="W1692" i="27"/>
  <c r="W1691" i="27"/>
  <c r="W1690" i="27"/>
  <c r="W1689" i="27"/>
  <c r="W1688" i="27"/>
  <c r="W1687" i="27"/>
  <c r="W1686" i="27"/>
  <c r="W1685" i="27"/>
  <c r="W1684" i="27"/>
  <c r="W1683" i="27"/>
  <c r="W1682" i="27"/>
  <c r="W1681" i="27"/>
  <c r="W1680" i="27"/>
  <c r="W1679" i="27"/>
  <c r="W1678" i="27"/>
  <c r="W1677" i="27"/>
  <c r="W1676" i="27"/>
  <c r="W1675" i="27"/>
  <c r="W1674" i="27"/>
  <c r="W1673" i="27"/>
  <c r="W1672" i="27"/>
  <c r="W1671" i="27"/>
  <c r="W1670" i="27"/>
  <c r="W1669" i="27"/>
  <c r="W1668" i="27"/>
  <c r="W1667" i="27"/>
  <c r="W1666" i="27"/>
  <c r="W1665" i="27"/>
  <c r="W1664" i="27"/>
  <c r="W1663" i="27"/>
  <c r="W1662" i="27"/>
  <c r="W1661" i="27"/>
  <c r="W1660" i="27"/>
  <c r="W1659" i="27"/>
  <c r="W1658" i="27"/>
  <c r="W1657" i="27"/>
  <c r="W1656" i="27"/>
  <c r="W1655" i="27"/>
  <c r="W1654" i="27"/>
  <c r="W1653" i="27"/>
  <c r="W1652" i="27"/>
  <c r="W1651" i="27"/>
  <c r="W1650" i="27"/>
  <c r="W1649" i="27"/>
  <c r="W1648" i="27"/>
  <c r="W1647" i="27"/>
  <c r="W1646" i="27"/>
  <c r="W1645" i="27"/>
  <c r="W1644" i="27"/>
  <c r="W1643" i="27"/>
  <c r="W1642" i="27"/>
  <c r="W1641" i="27"/>
  <c r="W1640" i="27"/>
  <c r="W1639" i="27"/>
  <c r="W1638" i="27"/>
  <c r="W1637" i="27"/>
  <c r="W1636" i="27"/>
  <c r="W1635" i="27"/>
  <c r="W1634" i="27"/>
  <c r="W1633" i="27"/>
  <c r="W1632" i="27"/>
  <c r="W1631" i="27"/>
  <c r="W1630" i="27"/>
  <c r="W1629" i="27"/>
  <c r="W1628" i="27"/>
  <c r="W1627" i="27"/>
  <c r="W1626" i="27"/>
  <c r="W1625" i="27"/>
  <c r="W1624" i="27"/>
  <c r="W1623" i="27"/>
  <c r="W1622" i="27"/>
  <c r="W1621" i="27"/>
  <c r="W1620" i="27"/>
  <c r="W1619" i="27"/>
  <c r="W1618" i="27"/>
  <c r="W1617" i="27"/>
  <c r="W1616" i="27"/>
  <c r="W1615" i="27"/>
  <c r="W1614" i="27"/>
  <c r="W1613" i="27"/>
  <c r="W1612" i="27"/>
  <c r="W1611" i="27"/>
  <c r="W1610" i="27"/>
  <c r="W1609" i="27"/>
  <c r="W1608" i="27"/>
  <c r="W1607" i="27"/>
  <c r="W1606" i="27"/>
  <c r="W1605" i="27"/>
  <c r="W1604" i="27"/>
  <c r="W1603" i="27"/>
  <c r="W1602" i="27"/>
  <c r="W1601" i="27"/>
  <c r="W1600" i="27"/>
  <c r="W1599" i="27"/>
  <c r="W1598" i="27"/>
  <c r="W1597" i="27"/>
  <c r="W1596" i="27"/>
  <c r="W1595" i="27"/>
  <c r="W1594" i="27"/>
  <c r="W1593" i="27"/>
  <c r="W1592" i="27"/>
  <c r="W1591" i="27"/>
  <c r="W1590" i="27"/>
  <c r="W1589" i="27"/>
  <c r="W1588" i="27"/>
  <c r="W1587" i="27"/>
  <c r="W1586" i="27"/>
  <c r="W1585" i="27"/>
  <c r="W1584" i="27"/>
  <c r="W1583" i="27"/>
  <c r="W1582" i="27"/>
  <c r="W1581" i="27"/>
  <c r="W1580" i="27"/>
  <c r="W1579" i="27"/>
  <c r="W1578" i="27"/>
  <c r="W1577" i="27"/>
  <c r="W1576" i="27"/>
  <c r="W1575" i="27"/>
  <c r="W1574" i="27"/>
  <c r="W1573" i="27"/>
  <c r="W1572" i="27"/>
  <c r="W1571" i="27"/>
  <c r="W1570" i="27"/>
  <c r="W1569" i="27"/>
  <c r="W1568" i="27"/>
  <c r="W1567" i="27"/>
  <c r="W1566" i="27"/>
  <c r="W1565" i="27"/>
  <c r="W1564" i="27"/>
  <c r="W1563" i="27"/>
  <c r="W1562" i="27"/>
  <c r="W1561" i="27"/>
  <c r="W1560" i="27"/>
  <c r="W1559" i="27"/>
  <c r="W1558" i="27"/>
  <c r="W1557" i="27"/>
  <c r="W1556" i="27"/>
  <c r="W1555" i="27"/>
  <c r="W1554" i="27"/>
  <c r="W1553" i="27"/>
  <c r="W1552" i="27"/>
  <c r="W1551" i="27"/>
  <c r="W1550" i="27"/>
  <c r="W1549" i="27"/>
  <c r="W1548" i="27"/>
  <c r="W1547" i="27"/>
  <c r="W1546" i="27"/>
  <c r="W1545" i="27"/>
  <c r="W1544" i="27"/>
  <c r="W1543" i="27"/>
  <c r="W1542" i="27"/>
  <c r="W1541" i="27"/>
  <c r="W1540" i="27"/>
  <c r="W1539" i="27"/>
  <c r="W1538" i="27"/>
  <c r="W1537" i="27"/>
  <c r="W1536" i="27"/>
  <c r="W1535" i="27"/>
  <c r="W1534" i="27"/>
  <c r="W1533" i="27"/>
  <c r="W1532" i="27"/>
  <c r="W1531" i="27"/>
  <c r="W1530" i="27"/>
  <c r="W1529" i="27"/>
  <c r="W1528" i="27"/>
  <c r="W1527" i="27"/>
  <c r="W1526" i="27"/>
  <c r="W1525" i="27"/>
  <c r="W1524" i="27"/>
  <c r="W1523" i="27"/>
  <c r="W1522" i="27"/>
  <c r="W1521" i="27"/>
  <c r="W1520" i="27"/>
  <c r="W1519" i="27"/>
  <c r="W1518" i="27"/>
  <c r="W1517" i="27"/>
  <c r="W1516" i="27"/>
  <c r="W1515" i="27"/>
  <c r="W1514" i="27"/>
  <c r="W1513" i="27"/>
  <c r="W1512" i="27"/>
  <c r="W1511" i="27"/>
  <c r="W1510" i="27"/>
  <c r="W1509" i="27"/>
  <c r="W1508" i="27"/>
  <c r="W1507" i="27"/>
  <c r="W1506" i="27"/>
  <c r="W1505" i="27"/>
  <c r="W1504" i="27"/>
  <c r="W1503" i="27"/>
  <c r="W1502" i="27"/>
  <c r="W1501" i="27"/>
  <c r="W1500" i="27"/>
  <c r="W1499" i="27"/>
  <c r="W1498" i="27"/>
  <c r="W1497" i="27"/>
  <c r="W1496" i="27"/>
  <c r="W1495" i="27"/>
  <c r="W1494" i="27"/>
  <c r="W1493" i="27"/>
  <c r="W1492" i="27"/>
  <c r="W1491" i="27"/>
  <c r="W1490" i="27"/>
  <c r="W1489" i="27"/>
  <c r="W1488" i="27"/>
  <c r="W1487" i="27"/>
  <c r="W1486" i="27"/>
  <c r="W1485" i="27"/>
  <c r="W1484" i="27"/>
  <c r="W1483" i="27"/>
  <c r="W1482" i="27"/>
  <c r="W1481" i="27"/>
  <c r="W1480" i="27"/>
  <c r="W1479" i="27"/>
  <c r="W1478" i="27"/>
  <c r="W1477" i="27"/>
  <c r="W1476" i="27"/>
  <c r="W1475" i="27"/>
  <c r="W1474" i="27"/>
  <c r="W1473" i="27"/>
  <c r="W1472" i="27"/>
  <c r="W1471" i="27"/>
  <c r="W1470" i="27"/>
  <c r="W1469" i="27"/>
  <c r="W1468" i="27"/>
  <c r="W1467" i="27"/>
  <c r="W1466" i="27"/>
  <c r="W1465" i="27"/>
  <c r="W1464" i="27"/>
  <c r="W1463" i="27"/>
  <c r="W1462" i="27"/>
  <c r="W1461" i="27"/>
  <c r="W1460" i="27"/>
  <c r="W1459" i="27"/>
  <c r="W1458" i="27"/>
  <c r="W1457" i="27"/>
  <c r="W1456" i="27"/>
  <c r="W1455" i="27"/>
  <c r="W1454" i="27"/>
  <c r="W1453" i="27"/>
  <c r="W1452" i="27"/>
  <c r="W1451" i="27"/>
  <c r="W1450" i="27"/>
  <c r="W1449" i="27"/>
  <c r="W1448" i="27"/>
  <c r="W1447" i="27"/>
  <c r="W1446" i="27"/>
  <c r="W1445" i="27"/>
  <c r="W1444" i="27"/>
  <c r="W1443" i="27"/>
  <c r="W1442" i="27"/>
  <c r="W1441" i="27"/>
  <c r="W1440" i="27"/>
  <c r="W1439" i="27"/>
  <c r="W1438" i="27"/>
  <c r="W1437" i="27"/>
  <c r="W1436" i="27"/>
  <c r="W1435" i="27"/>
  <c r="W1434" i="27"/>
  <c r="W1433" i="27"/>
  <c r="W1432" i="27"/>
  <c r="W1431" i="27"/>
  <c r="W1430" i="27"/>
  <c r="W1429" i="27"/>
  <c r="W1428" i="27"/>
  <c r="W1427" i="27"/>
  <c r="W1426" i="27"/>
  <c r="W1425" i="27"/>
  <c r="W1424" i="27"/>
  <c r="W1423" i="27"/>
  <c r="W1422" i="27"/>
  <c r="W1421" i="27"/>
  <c r="W1420" i="27"/>
  <c r="W1419" i="27"/>
  <c r="W1418" i="27"/>
  <c r="W1417" i="27"/>
  <c r="W1416" i="27"/>
  <c r="W1415" i="27"/>
  <c r="W1414" i="27"/>
  <c r="W1413" i="27"/>
  <c r="W1412" i="27"/>
  <c r="W1411" i="27"/>
  <c r="W1410" i="27"/>
  <c r="W1409" i="27"/>
  <c r="W1408" i="27"/>
  <c r="W1407" i="27"/>
  <c r="W1406" i="27"/>
  <c r="W1405" i="27"/>
  <c r="W1404" i="27"/>
  <c r="W1403" i="27"/>
  <c r="W1402" i="27"/>
  <c r="W1401" i="27"/>
  <c r="W1400" i="27"/>
  <c r="W1399" i="27"/>
  <c r="W1398" i="27"/>
  <c r="W1397" i="27"/>
  <c r="W1396" i="27"/>
  <c r="W1395" i="27"/>
  <c r="W1394" i="27"/>
  <c r="W1393" i="27"/>
  <c r="W1392" i="27"/>
  <c r="W1391" i="27"/>
  <c r="W1390" i="27"/>
  <c r="W1389" i="27"/>
  <c r="W1388" i="27"/>
  <c r="W1387" i="27"/>
  <c r="W1386" i="27"/>
  <c r="W1385" i="27"/>
  <c r="W1384" i="27"/>
  <c r="W1383" i="27"/>
  <c r="W1382" i="27"/>
  <c r="W1381" i="27"/>
  <c r="W1380" i="27"/>
  <c r="W1379" i="27"/>
  <c r="W1378" i="27"/>
  <c r="W1377" i="27"/>
  <c r="W1376" i="27"/>
  <c r="W1375" i="27"/>
  <c r="W1374" i="27"/>
  <c r="W1373" i="27"/>
  <c r="W1372" i="27"/>
  <c r="W1371" i="27"/>
  <c r="W1370" i="27"/>
  <c r="W1369" i="27"/>
  <c r="W1368" i="27"/>
  <c r="W1367" i="27"/>
  <c r="W1366" i="27"/>
  <c r="W1365" i="27"/>
  <c r="W1364" i="27"/>
  <c r="W1363" i="27"/>
  <c r="W1362" i="27"/>
  <c r="W1361" i="27"/>
  <c r="W1360" i="27"/>
  <c r="W1359" i="27"/>
  <c r="W1358" i="27"/>
  <c r="W1357" i="27"/>
  <c r="W1356" i="27"/>
  <c r="W1355" i="27"/>
  <c r="W1354" i="27"/>
  <c r="W1353" i="27"/>
  <c r="W1352" i="27"/>
  <c r="W1351" i="27"/>
  <c r="W1350" i="27"/>
  <c r="W1349" i="27"/>
  <c r="W1348" i="27"/>
  <c r="W1347" i="27"/>
  <c r="W1346" i="27"/>
  <c r="W1345" i="27"/>
  <c r="W1344" i="27"/>
  <c r="W1343" i="27"/>
  <c r="W1342" i="27"/>
  <c r="W1341" i="27"/>
  <c r="W1340" i="27"/>
  <c r="W1339" i="27"/>
  <c r="W1338" i="27"/>
  <c r="W1337" i="27"/>
  <c r="W1336" i="27"/>
  <c r="W1335" i="27"/>
  <c r="W1334" i="27"/>
  <c r="W1333" i="27"/>
  <c r="W1332" i="27"/>
  <c r="W1331" i="27"/>
  <c r="W1330" i="27"/>
  <c r="W1329" i="27"/>
  <c r="W1328" i="27"/>
  <c r="W1327" i="27"/>
  <c r="W1326" i="27"/>
  <c r="W1325" i="27"/>
  <c r="W1324" i="27"/>
  <c r="W1323" i="27"/>
  <c r="W1322" i="27"/>
  <c r="W1321" i="27"/>
  <c r="W1320" i="27"/>
  <c r="W1319" i="27"/>
  <c r="W1318" i="27"/>
  <c r="W1317" i="27"/>
  <c r="W1316" i="27"/>
  <c r="W1315" i="27"/>
  <c r="W1314" i="27"/>
  <c r="W1313" i="27"/>
  <c r="W1312" i="27"/>
  <c r="W1311" i="27"/>
  <c r="W1310" i="27"/>
  <c r="W1309" i="27"/>
  <c r="W1308" i="27"/>
  <c r="W1307" i="27"/>
  <c r="W1306" i="27"/>
  <c r="W1305" i="27"/>
  <c r="W1304" i="27"/>
  <c r="W1303" i="27"/>
  <c r="W1302" i="27"/>
  <c r="W1301" i="27"/>
  <c r="W1300" i="27"/>
  <c r="W1299" i="27"/>
  <c r="W1298" i="27"/>
  <c r="W1297" i="27"/>
  <c r="W1296" i="27"/>
  <c r="W1295" i="27"/>
  <c r="W1294" i="27"/>
  <c r="W1293" i="27"/>
  <c r="W1292" i="27"/>
  <c r="W1291" i="27"/>
  <c r="W1290" i="27"/>
  <c r="W1289" i="27"/>
  <c r="W1288" i="27"/>
  <c r="W1287" i="27"/>
  <c r="W1286" i="27"/>
  <c r="W1285" i="27"/>
  <c r="W1284" i="27"/>
  <c r="W1283" i="27"/>
  <c r="W1282" i="27"/>
  <c r="W1281" i="27"/>
  <c r="W1280" i="27"/>
  <c r="W1279" i="27"/>
  <c r="W1278" i="27"/>
  <c r="W1277" i="27"/>
  <c r="W1276" i="27"/>
  <c r="W1275" i="27"/>
  <c r="W1274" i="27"/>
  <c r="W1273" i="27"/>
  <c r="W1272" i="27"/>
  <c r="W1271" i="27"/>
  <c r="W1270" i="27"/>
  <c r="W1269" i="27"/>
  <c r="W1268" i="27"/>
  <c r="W1267" i="27"/>
  <c r="W1266" i="27"/>
  <c r="W1265" i="27"/>
  <c r="W1264" i="27"/>
  <c r="W1263" i="27"/>
  <c r="W1262" i="27"/>
  <c r="W1261" i="27"/>
  <c r="W1260" i="27"/>
  <c r="W1259" i="27"/>
  <c r="W1258" i="27"/>
  <c r="W1257" i="27"/>
  <c r="W1256" i="27"/>
  <c r="W1255" i="27"/>
  <c r="W1254" i="27"/>
  <c r="W1253" i="27"/>
  <c r="W1252" i="27"/>
  <c r="W1251" i="27"/>
  <c r="W1250" i="27"/>
  <c r="W1249" i="27"/>
  <c r="W1248" i="27"/>
  <c r="W1247" i="27"/>
  <c r="W1246" i="27"/>
  <c r="W1245" i="27"/>
  <c r="W1244" i="27"/>
  <c r="W1243" i="27"/>
  <c r="W1242" i="27"/>
  <c r="W1241" i="27"/>
  <c r="W1240" i="27"/>
  <c r="W1239" i="27"/>
  <c r="W1238" i="27"/>
  <c r="W1237" i="27"/>
  <c r="W1236" i="27"/>
  <c r="W1235" i="27"/>
  <c r="W1234" i="27"/>
  <c r="W1233" i="27"/>
  <c r="W1232" i="27"/>
  <c r="W1231" i="27"/>
  <c r="W1230" i="27"/>
  <c r="W1229" i="27"/>
  <c r="W1228" i="27"/>
  <c r="W1227" i="27"/>
  <c r="W1226" i="27"/>
  <c r="W1225" i="27"/>
  <c r="W1224" i="27"/>
  <c r="W1223" i="27"/>
  <c r="W1222" i="27"/>
  <c r="W1221" i="27"/>
  <c r="W1220" i="27"/>
  <c r="W1219" i="27"/>
  <c r="W1218" i="27"/>
  <c r="W1217" i="27"/>
  <c r="W1216" i="27"/>
  <c r="W1215" i="27"/>
  <c r="W1214" i="27"/>
  <c r="W1213" i="27"/>
  <c r="W1212" i="27"/>
  <c r="W1211" i="27"/>
  <c r="W1210" i="27"/>
  <c r="W1209" i="27"/>
  <c r="W1208" i="27"/>
  <c r="W1207" i="27"/>
  <c r="W1206" i="27"/>
  <c r="W1205" i="27"/>
  <c r="W1204" i="27"/>
  <c r="W1203" i="27"/>
  <c r="W1202" i="27"/>
  <c r="W1201" i="27"/>
  <c r="W1200" i="27"/>
  <c r="W1199" i="27"/>
  <c r="W1198" i="27"/>
  <c r="W1197" i="27"/>
  <c r="W1196" i="27"/>
  <c r="W1195" i="27"/>
  <c r="W1194" i="27"/>
  <c r="W1193" i="27"/>
  <c r="W1192" i="27"/>
  <c r="W1191" i="27"/>
  <c r="W1190" i="27"/>
  <c r="W1189" i="27"/>
  <c r="W1188" i="27"/>
  <c r="W1187" i="27"/>
  <c r="W1186" i="27"/>
  <c r="W1185" i="27"/>
  <c r="W1184" i="27"/>
  <c r="W1183" i="27"/>
  <c r="W1182" i="27"/>
  <c r="W1181" i="27"/>
  <c r="W1180" i="27"/>
  <c r="W1179" i="27"/>
  <c r="W1178" i="27"/>
  <c r="W1177" i="27"/>
  <c r="W1176" i="27"/>
  <c r="W1175" i="27"/>
  <c r="W1174" i="27"/>
  <c r="W1173" i="27"/>
  <c r="W1172" i="27"/>
  <c r="W1171" i="27"/>
  <c r="W1170" i="27"/>
  <c r="W1169" i="27"/>
  <c r="W1168" i="27"/>
  <c r="W1167" i="27"/>
  <c r="W1166" i="27"/>
  <c r="W1165" i="27"/>
  <c r="W1164" i="27"/>
  <c r="W1163" i="27"/>
  <c r="W1162" i="27"/>
  <c r="W1161" i="27"/>
  <c r="W1160" i="27"/>
  <c r="W1159" i="27"/>
  <c r="W1158" i="27"/>
  <c r="W1157" i="27"/>
  <c r="W1156" i="27"/>
  <c r="W1155" i="27"/>
  <c r="W1154" i="27"/>
  <c r="W1153" i="27"/>
  <c r="W1152" i="27"/>
  <c r="W1151" i="27"/>
  <c r="W1150" i="27"/>
  <c r="W1149" i="27"/>
  <c r="W1148" i="27"/>
  <c r="W1147" i="27"/>
  <c r="W1146" i="27"/>
  <c r="W1145" i="27"/>
  <c r="W1144" i="27"/>
  <c r="W1143" i="27"/>
  <c r="W1142" i="27"/>
  <c r="W1141" i="27"/>
  <c r="W1140" i="27"/>
  <c r="W1139" i="27"/>
  <c r="W1138" i="27"/>
  <c r="W1137" i="27"/>
  <c r="W1136" i="27"/>
  <c r="W1135" i="27"/>
  <c r="W1134" i="27"/>
  <c r="W1133" i="27"/>
  <c r="W1132" i="27"/>
  <c r="W1131" i="27"/>
  <c r="W1130" i="27"/>
  <c r="W1129" i="27"/>
  <c r="W1128" i="27"/>
  <c r="W1127" i="27"/>
  <c r="W1126" i="27"/>
  <c r="W1125" i="27"/>
  <c r="W1124" i="27"/>
  <c r="W1123" i="27"/>
  <c r="W1122" i="27"/>
  <c r="W1121" i="27"/>
  <c r="W1120" i="27"/>
  <c r="W1119" i="27"/>
  <c r="W1118" i="27"/>
  <c r="W1117" i="27"/>
  <c r="W1116" i="27"/>
  <c r="W1115" i="27"/>
  <c r="W1114" i="27"/>
  <c r="W1113" i="27"/>
  <c r="W1112" i="27"/>
  <c r="W1111" i="27"/>
  <c r="W1110" i="27"/>
  <c r="W1109" i="27"/>
  <c r="W1108" i="27"/>
  <c r="W1107" i="27"/>
  <c r="W1106" i="27"/>
  <c r="W1105" i="27"/>
  <c r="W1104" i="27"/>
  <c r="W1103" i="27"/>
  <c r="W1102" i="27"/>
  <c r="W1101" i="27"/>
  <c r="W1100" i="27"/>
  <c r="W1099" i="27"/>
  <c r="W1098" i="27"/>
  <c r="W1097" i="27"/>
  <c r="W1096" i="27"/>
  <c r="W1095" i="27"/>
  <c r="W1094" i="27"/>
  <c r="W1093" i="27"/>
  <c r="W1092" i="27"/>
  <c r="W1091" i="27"/>
  <c r="W1090" i="27"/>
  <c r="W1089" i="27"/>
  <c r="W1088" i="27"/>
  <c r="W1087" i="27"/>
  <c r="W1086" i="27"/>
  <c r="W1085" i="27"/>
  <c r="W1084" i="27"/>
  <c r="W1083" i="27"/>
  <c r="W1082" i="27"/>
  <c r="W1081" i="27"/>
  <c r="W1080" i="27"/>
  <c r="W1079" i="27"/>
  <c r="W1078" i="27"/>
  <c r="W1077" i="27"/>
  <c r="W1076" i="27"/>
  <c r="W1075" i="27"/>
  <c r="W1074" i="27"/>
  <c r="W1073" i="27"/>
  <c r="W1072" i="27"/>
  <c r="W1071" i="27"/>
  <c r="W1070" i="27"/>
  <c r="W1069" i="27"/>
  <c r="W1068" i="27"/>
  <c r="W1067" i="27"/>
  <c r="W1066" i="27"/>
  <c r="W1065" i="27"/>
  <c r="W1064" i="27"/>
  <c r="W1063" i="27"/>
  <c r="W1062" i="27"/>
  <c r="W1061" i="27"/>
  <c r="W1060" i="27"/>
  <c r="W1059" i="27"/>
  <c r="W1058" i="27"/>
  <c r="W1057" i="27"/>
  <c r="W1056" i="27"/>
  <c r="W1055" i="27"/>
  <c r="W1054" i="27"/>
  <c r="W1053" i="27"/>
  <c r="W1052" i="27"/>
  <c r="W1051" i="27"/>
  <c r="W1050" i="27"/>
  <c r="W1049" i="27"/>
  <c r="W1048" i="27"/>
  <c r="W1047" i="27"/>
  <c r="W1046" i="27"/>
  <c r="W1045" i="27"/>
  <c r="W1044" i="27"/>
  <c r="W1043" i="27"/>
  <c r="W1042" i="27"/>
  <c r="W1041" i="27"/>
  <c r="W1040" i="27"/>
  <c r="W1039" i="27"/>
  <c r="W1038" i="27"/>
  <c r="W1037" i="27"/>
  <c r="W1036" i="27"/>
  <c r="W1035" i="27"/>
  <c r="W1034" i="27"/>
  <c r="W1033" i="27"/>
  <c r="W1032" i="27"/>
  <c r="W1031" i="27"/>
  <c r="W1030" i="27"/>
  <c r="W1029" i="27"/>
  <c r="W1028" i="27"/>
  <c r="W1027" i="27"/>
  <c r="W1026" i="27"/>
  <c r="W1025" i="27"/>
  <c r="W1024" i="27"/>
  <c r="W1023" i="27"/>
  <c r="W1022" i="27"/>
  <c r="W1021" i="27"/>
  <c r="W1020" i="27"/>
  <c r="W1019" i="27"/>
  <c r="W1018" i="27"/>
  <c r="W1017" i="27"/>
  <c r="W1016" i="27"/>
  <c r="W1015" i="27"/>
  <c r="W1014" i="27"/>
  <c r="W1013" i="27"/>
  <c r="W1012" i="27"/>
  <c r="W1011" i="27"/>
  <c r="W1010" i="27"/>
  <c r="W1009" i="27"/>
  <c r="W1008" i="27"/>
  <c r="W1007" i="27"/>
  <c r="W1006" i="27"/>
  <c r="W1005" i="27"/>
  <c r="W1004" i="27"/>
  <c r="W1003" i="27"/>
  <c r="W1002" i="27"/>
  <c r="W1001" i="27"/>
  <c r="W1000" i="27"/>
  <c r="W999" i="27"/>
  <c r="W998" i="27"/>
  <c r="W997" i="27"/>
  <c r="W996" i="27"/>
  <c r="W995" i="27"/>
  <c r="W994" i="27"/>
  <c r="W993" i="27"/>
  <c r="W992" i="27"/>
  <c r="W991" i="27"/>
  <c r="W990" i="27"/>
  <c r="W989" i="27"/>
  <c r="W988" i="27"/>
  <c r="W987" i="27"/>
  <c r="W986" i="27"/>
  <c r="W985" i="27"/>
  <c r="W984" i="27"/>
  <c r="W983" i="27"/>
  <c r="W982" i="27"/>
  <c r="W981" i="27"/>
  <c r="W980" i="27"/>
  <c r="W979" i="27"/>
  <c r="W978" i="27"/>
  <c r="W977" i="27"/>
  <c r="W976" i="27"/>
  <c r="W975" i="27"/>
  <c r="W974" i="27"/>
  <c r="W973" i="27"/>
  <c r="W972" i="27"/>
  <c r="W971" i="27"/>
  <c r="W970" i="27"/>
  <c r="W969" i="27"/>
  <c r="W968" i="27"/>
  <c r="W967" i="27"/>
  <c r="W966" i="27"/>
  <c r="W965" i="27"/>
  <c r="W964" i="27"/>
  <c r="W963" i="27"/>
  <c r="W962" i="27"/>
  <c r="W961" i="27"/>
  <c r="W960" i="27"/>
  <c r="W959" i="27"/>
  <c r="W958" i="27"/>
  <c r="W957" i="27"/>
  <c r="W956" i="27"/>
  <c r="W955" i="27"/>
  <c r="W954" i="27"/>
  <c r="W953" i="27"/>
  <c r="W952" i="27"/>
  <c r="W951" i="27"/>
  <c r="W950" i="27"/>
  <c r="W949" i="27"/>
  <c r="W948" i="27"/>
  <c r="W947" i="27"/>
  <c r="W946" i="27"/>
  <c r="W945" i="27"/>
  <c r="W944" i="27"/>
  <c r="W943" i="27"/>
  <c r="W942" i="27"/>
  <c r="W941" i="27"/>
  <c r="W940" i="27"/>
  <c r="W939" i="27"/>
  <c r="W938" i="27"/>
  <c r="W937" i="27"/>
  <c r="W936" i="27"/>
  <c r="W935" i="27"/>
  <c r="W934" i="27"/>
  <c r="W933" i="27"/>
  <c r="W932" i="27"/>
  <c r="W931" i="27"/>
  <c r="W930" i="27"/>
  <c r="W929" i="27"/>
  <c r="W928" i="27"/>
  <c r="W927" i="27"/>
  <c r="W926" i="27"/>
  <c r="W925" i="27"/>
  <c r="W924" i="27"/>
  <c r="W923" i="27"/>
  <c r="W922" i="27"/>
  <c r="W921" i="27"/>
  <c r="W920" i="27"/>
  <c r="W919" i="27"/>
  <c r="W918" i="27"/>
  <c r="W917" i="27"/>
  <c r="W916" i="27"/>
  <c r="W915" i="27"/>
  <c r="W914" i="27"/>
  <c r="W913" i="27"/>
  <c r="W912" i="27"/>
  <c r="W911" i="27"/>
  <c r="W910" i="27"/>
  <c r="W909" i="27"/>
  <c r="W908" i="27"/>
  <c r="W907" i="27"/>
  <c r="W906" i="27"/>
  <c r="W905" i="27"/>
  <c r="W904" i="27"/>
  <c r="W903" i="27"/>
  <c r="W902" i="27"/>
  <c r="W901" i="27"/>
  <c r="W900" i="27"/>
  <c r="W899" i="27"/>
  <c r="W898" i="27"/>
  <c r="W897" i="27"/>
  <c r="W896" i="27"/>
  <c r="W895" i="27"/>
  <c r="W894" i="27"/>
  <c r="W893" i="27"/>
  <c r="W892" i="27"/>
  <c r="W891" i="27"/>
  <c r="W890" i="27"/>
  <c r="W889" i="27"/>
  <c r="W888" i="27"/>
  <c r="W887" i="27"/>
  <c r="W886" i="27"/>
  <c r="W885" i="27"/>
  <c r="W884" i="27"/>
  <c r="W883" i="27"/>
  <c r="W882" i="27"/>
  <c r="W881" i="27"/>
  <c r="W880" i="27"/>
  <c r="W879" i="27"/>
  <c r="W878" i="27"/>
  <c r="W877" i="27"/>
  <c r="W876" i="27"/>
  <c r="W875" i="27"/>
  <c r="W874" i="27"/>
  <c r="W873" i="27"/>
  <c r="W872" i="27"/>
  <c r="W871" i="27"/>
  <c r="W870" i="27"/>
  <c r="W869" i="27"/>
  <c r="W868" i="27"/>
  <c r="W867" i="27"/>
  <c r="W866" i="27"/>
  <c r="W865" i="27"/>
  <c r="W864" i="27"/>
  <c r="W863" i="27"/>
  <c r="W862" i="27"/>
  <c r="W861" i="27"/>
  <c r="W860" i="27"/>
  <c r="W859" i="27"/>
  <c r="W858" i="27"/>
  <c r="W857" i="27"/>
  <c r="W856" i="27"/>
  <c r="W855" i="27"/>
  <c r="W854" i="27"/>
  <c r="W853" i="27"/>
  <c r="W852" i="27"/>
  <c r="W851" i="27"/>
  <c r="W850" i="27"/>
  <c r="W849" i="27"/>
  <c r="W848" i="27"/>
  <c r="W847" i="27"/>
  <c r="W846" i="27"/>
  <c r="W845" i="27"/>
  <c r="W844" i="27"/>
  <c r="W843" i="27"/>
  <c r="W842" i="27"/>
  <c r="W841" i="27"/>
  <c r="W840" i="27"/>
  <c r="W839" i="27"/>
  <c r="W838" i="27"/>
  <c r="W837" i="27"/>
  <c r="W836" i="27"/>
  <c r="W835" i="27"/>
  <c r="W834" i="27"/>
  <c r="W833" i="27"/>
  <c r="W832" i="27"/>
  <c r="W831" i="27"/>
  <c r="W830" i="27"/>
  <c r="W829" i="27"/>
  <c r="W828" i="27"/>
  <c r="W827" i="27"/>
  <c r="W826" i="27"/>
  <c r="W825" i="27"/>
  <c r="W824" i="27"/>
  <c r="W823" i="27"/>
  <c r="W822" i="27"/>
  <c r="W821" i="27"/>
  <c r="W820" i="27"/>
  <c r="W819" i="27"/>
  <c r="W818" i="27"/>
  <c r="W817" i="27"/>
  <c r="W816" i="27"/>
  <c r="W815" i="27"/>
  <c r="W814" i="27"/>
  <c r="W813" i="27"/>
  <c r="W812" i="27"/>
  <c r="W811" i="27"/>
  <c r="W810" i="27"/>
  <c r="W809" i="27"/>
  <c r="W808" i="27"/>
  <c r="W807" i="27"/>
  <c r="W806" i="27"/>
  <c r="W805" i="27"/>
  <c r="W804" i="27"/>
  <c r="W803" i="27"/>
  <c r="W802" i="27"/>
  <c r="W801" i="27"/>
  <c r="W800" i="27"/>
  <c r="W799" i="27"/>
  <c r="W798" i="27"/>
  <c r="W797" i="27"/>
  <c r="W796" i="27"/>
  <c r="W795" i="27"/>
  <c r="W794" i="27"/>
  <c r="W793" i="27"/>
  <c r="W792" i="27"/>
  <c r="W791" i="27"/>
  <c r="W790" i="27"/>
  <c r="W789" i="27"/>
  <c r="W788" i="27"/>
  <c r="W787" i="27"/>
  <c r="W786" i="27"/>
  <c r="W785" i="27"/>
  <c r="W784" i="27"/>
  <c r="W783" i="27"/>
  <c r="W782" i="27"/>
  <c r="W781" i="27"/>
  <c r="W780" i="27"/>
  <c r="W779" i="27"/>
  <c r="W778" i="27"/>
  <c r="W777" i="27"/>
  <c r="W776" i="27"/>
  <c r="W775" i="27"/>
  <c r="W774" i="27"/>
  <c r="W773" i="27"/>
  <c r="W772" i="27"/>
  <c r="W771" i="27"/>
  <c r="W770" i="27"/>
  <c r="W769" i="27"/>
  <c r="W768" i="27"/>
  <c r="W767" i="27"/>
  <c r="W766" i="27"/>
  <c r="W765" i="27"/>
  <c r="W764" i="27"/>
  <c r="W763" i="27"/>
  <c r="W762" i="27"/>
  <c r="W761" i="27"/>
  <c r="W760" i="27"/>
  <c r="W759" i="27"/>
  <c r="W758" i="27"/>
  <c r="W757" i="27"/>
  <c r="W756" i="27"/>
  <c r="W755" i="27"/>
  <c r="W754" i="27"/>
  <c r="W753" i="27"/>
  <c r="W752" i="27"/>
  <c r="W751" i="27"/>
  <c r="W750" i="27"/>
  <c r="W749" i="27"/>
  <c r="W748" i="27"/>
  <c r="W747" i="27"/>
  <c r="W746" i="27"/>
  <c r="W745" i="27"/>
  <c r="W744" i="27"/>
  <c r="W743" i="27"/>
  <c r="W742" i="27"/>
  <c r="W741" i="27"/>
  <c r="W740" i="27"/>
  <c r="W739" i="27"/>
  <c r="W738" i="27"/>
  <c r="W737" i="27"/>
  <c r="W736" i="27"/>
  <c r="W735" i="27"/>
  <c r="W734" i="27"/>
  <c r="W733" i="27"/>
  <c r="W732" i="27"/>
  <c r="W731" i="27"/>
  <c r="W730" i="27"/>
  <c r="W729" i="27"/>
  <c r="W728" i="27"/>
  <c r="W727" i="27"/>
  <c r="W726" i="27"/>
  <c r="W725" i="27"/>
  <c r="W724" i="27"/>
  <c r="W723" i="27"/>
  <c r="W722" i="27"/>
  <c r="W721" i="27"/>
  <c r="W720" i="27"/>
  <c r="W719" i="27"/>
  <c r="W718" i="27"/>
  <c r="W717" i="27"/>
  <c r="W716" i="27"/>
  <c r="W715" i="27"/>
  <c r="W714" i="27"/>
  <c r="W713" i="27"/>
  <c r="W712" i="27"/>
  <c r="W711" i="27"/>
  <c r="W710" i="27"/>
  <c r="W709" i="27"/>
  <c r="W708" i="27"/>
  <c r="W707" i="27"/>
  <c r="W706" i="27"/>
  <c r="W705" i="27"/>
  <c r="W704" i="27"/>
  <c r="W703" i="27"/>
  <c r="W702" i="27"/>
  <c r="W701" i="27"/>
  <c r="W700" i="27"/>
  <c r="W699" i="27"/>
  <c r="W698" i="27"/>
  <c r="W697" i="27"/>
  <c r="W696" i="27"/>
  <c r="W695" i="27"/>
  <c r="W694" i="27"/>
  <c r="W693" i="27"/>
  <c r="W692" i="27"/>
  <c r="W691" i="27"/>
  <c r="W690" i="27"/>
  <c r="W689" i="27"/>
  <c r="W688" i="27"/>
  <c r="W687" i="27"/>
  <c r="W686" i="27"/>
  <c r="W685" i="27"/>
  <c r="W684" i="27"/>
  <c r="W683" i="27"/>
  <c r="W682" i="27"/>
  <c r="W681" i="27"/>
  <c r="W680" i="27"/>
  <c r="W679" i="27"/>
  <c r="W678" i="27"/>
  <c r="W677" i="27"/>
  <c r="W676" i="27"/>
  <c r="W675" i="27"/>
  <c r="W674" i="27"/>
  <c r="W673" i="27"/>
  <c r="W672" i="27"/>
  <c r="W671" i="27"/>
  <c r="W670" i="27"/>
  <c r="W669" i="27"/>
  <c r="W668" i="27"/>
  <c r="W667" i="27"/>
  <c r="W666" i="27"/>
  <c r="W665" i="27"/>
  <c r="W664" i="27"/>
  <c r="W663" i="27"/>
  <c r="W662" i="27"/>
  <c r="W661" i="27"/>
  <c r="W660" i="27"/>
  <c r="W659" i="27"/>
  <c r="W658" i="27"/>
  <c r="W657" i="27"/>
  <c r="W656" i="27"/>
  <c r="W655" i="27"/>
  <c r="W654" i="27"/>
  <c r="W653" i="27"/>
  <c r="W652" i="27"/>
  <c r="W651" i="27"/>
  <c r="W650" i="27"/>
  <c r="W649" i="27"/>
  <c r="W648" i="27"/>
  <c r="W647" i="27"/>
  <c r="W646" i="27"/>
  <c r="W645" i="27"/>
  <c r="W644" i="27"/>
  <c r="W643" i="27"/>
  <c r="W642" i="27"/>
  <c r="W641" i="27"/>
  <c r="W640" i="27"/>
  <c r="W639" i="27"/>
  <c r="W638" i="27"/>
  <c r="W637" i="27"/>
  <c r="W636" i="27"/>
  <c r="W635" i="27"/>
  <c r="W634" i="27"/>
  <c r="W633" i="27"/>
  <c r="W632" i="27"/>
  <c r="W631" i="27"/>
  <c r="W630" i="27"/>
  <c r="W629" i="27"/>
  <c r="W628" i="27"/>
  <c r="W627" i="27"/>
  <c r="W626" i="27"/>
  <c r="W625" i="27"/>
  <c r="W624" i="27"/>
  <c r="W623" i="27"/>
  <c r="W622" i="27"/>
  <c r="W621" i="27"/>
  <c r="W620" i="27"/>
  <c r="W619" i="27"/>
  <c r="W618" i="27"/>
  <c r="W617" i="27"/>
  <c r="W616" i="27"/>
  <c r="W615" i="27"/>
  <c r="W614" i="27"/>
  <c r="W613" i="27"/>
  <c r="W612" i="27"/>
  <c r="W611" i="27"/>
  <c r="W610" i="27"/>
  <c r="W609" i="27"/>
  <c r="W608" i="27"/>
  <c r="W607" i="27"/>
  <c r="W606" i="27"/>
  <c r="W605" i="27"/>
  <c r="W604" i="27"/>
  <c r="W603" i="27"/>
  <c r="W602" i="27"/>
  <c r="W601" i="27"/>
  <c r="W600" i="27"/>
  <c r="W599" i="27"/>
  <c r="W598" i="27"/>
  <c r="W597" i="27"/>
  <c r="W596" i="27"/>
  <c r="W595" i="27"/>
  <c r="W594" i="27"/>
  <c r="W593" i="27"/>
  <c r="W592" i="27"/>
  <c r="W591" i="27"/>
  <c r="W590" i="27"/>
  <c r="W589" i="27"/>
  <c r="W588" i="27"/>
  <c r="W587" i="27"/>
  <c r="W586" i="27"/>
  <c r="W585" i="27"/>
  <c r="W584" i="27"/>
  <c r="W583" i="27"/>
  <c r="W582" i="27"/>
  <c r="W581" i="27"/>
  <c r="W580" i="27"/>
  <c r="W579" i="27"/>
  <c r="W578" i="27"/>
  <c r="W577" i="27"/>
  <c r="W576" i="27"/>
  <c r="W575" i="27"/>
  <c r="W574" i="27"/>
  <c r="W573" i="27"/>
  <c r="W572" i="27"/>
  <c r="W571" i="27"/>
  <c r="W570" i="27"/>
  <c r="W569" i="27"/>
  <c r="W568" i="27"/>
  <c r="W567" i="27"/>
  <c r="W566" i="27"/>
  <c r="W565" i="27"/>
  <c r="W564" i="27"/>
  <c r="W563" i="27"/>
  <c r="W562" i="27"/>
  <c r="W561" i="27"/>
  <c r="W560" i="27"/>
  <c r="W559" i="27"/>
  <c r="W558" i="27"/>
  <c r="W557" i="27"/>
  <c r="W556" i="27"/>
  <c r="W555" i="27"/>
  <c r="W554" i="27"/>
  <c r="W553" i="27"/>
  <c r="W552" i="27"/>
  <c r="W551" i="27"/>
  <c r="W550" i="27"/>
  <c r="W549" i="27"/>
  <c r="W548" i="27"/>
  <c r="W547" i="27"/>
  <c r="W546" i="27"/>
  <c r="W545" i="27"/>
  <c r="W544" i="27"/>
  <c r="W543" i="27"/>
  <c r="W542" i="27"/>
  <c r="W541" i="27"/>
  <c r="W540" i="27"/>
  <c r="W539" i="27"/>
  <c r="W538" i="27"/>
  <c r="W537" i="27"/>
  <c r="W536" i="27"/>
  <c r="W535" i="27"/>
  <c r="W534" i="27"/>
  <c r="W533" i="27"/>
  <c r="W532" i="27"/>
  <c r="W531" i="27"/>
  <c r="W530" i="27"/>
  <c r="W529" i="27"/>
  <c r="W528" i="27"/>
  <c r="W527" i="27"/>
  <c r="W526" i="27"/>
  <c r="W525" i="27"/>
  <c r="W524" i="27"/>
  <c r="W523" i="27"/>
  <c r="W522" i="27"/>
  <c r="W521" i="27"/>
  <c r="W520" i="27"/>
  <c r="W519" i="27"/>
  <c r="W518" i="27"/>
  <c r="W517" i="27"/>
  <c r="W516" i="27"/>
  <c r="W515" i="27"/>
  <c r="W514" i="27"/>
  <c r="W513" i="27"/>
  <c r="W512" i="27"/>
  <c r="W511" i="27"/>
  <c r="W510" i="27"/>
  <c r="W509" i="27"/>
  <c r="W508" i="27"/>
  <c r="W507" i="27"/>
  <c r="W506" i="27"/>
  <c r="W505" i="27"/>
  <c r="W504" i="27"/>
  <c r="W503" i="27"/>
  <c r="W502" i="27"/>
  <c r="W501" i="27"/>
  <c r="W500" i="27"/>
  <c r="W499" i="27"/>
  <c r="W498" i="27"/>
  <c r="W497" i="27"/>
  <c r="W496" i="27"/>
  <c r="W495" i="27"/>
  <c r="W494" i="27"/>
  <c r="W493" i="27"/>
  <c r="W492" i="27"/>
  <c r="W491" i="27"/>
  <c r="W490" i="27"/>
  <c r="W489" i="27"/>
  <c r="W488" i="27"/>
  <c r="W487" i="27"/>
  <c r="W486" i="27"/>
  <c r="W485" i="27"/>
  <c r="W484" i="27"/>
  <c r="W483" i="27"/>
  <c r="W482" i="27"/>
  <c r="W481" i="27"/>
  <c r="W480" i="27"/>
  <c r="W479" i="27"/>
  <c r="W478" i="27"/>
  <c r="W477" i="27"/>
  <c r="W476" i="27"/>
  <c r="W475" i="27"/>
  <c r="W474" i="27"/>
  <c r="W473" i="27"/>
  <c r="W472" i="27"/>
  <c r="W471" i="27"/>
  <c r="W470" i="27"/>
  <c r="W469" i="27"/>
  <c r="W468" i="27"/>
  <c r="W467" i="27"/>
  <c r="W466" i="27"/>
  <c r="W465" i="27"/>
  <c r="W464" i="27"/>
  <c r="W463" i="27"/>
  <c r="W462" i="27"/>
  <c r="W461" i="27"/>
  <c r="W460" i="27"/>
  <c r="W459" i="27"/>
  <c r="W458" i="27"/>
  <c r="W457" i="27"/>
  <c r="W456" i="27"/>
  <c r="W455" i="27"/>
  <c r="W454" i="27"/>
  <c r="W453" i="27"/>
  <c r="W452" i="27"/>
  <c r="W451" i="27"/>
  <c r="W450" i="27"/>
  <c r="W449" i="27"/>
  <c r="W448" i="27"/>
  <c r="W447" i="27"/>
  <c r="W446" i="27"/>
  <c r="W445" i="27"/>
  <c r="W444" i="27"/>
  <c r="W443" i="27"/>
  <c r="W442" i="27"/>
  <c r="W441" i="27"/>
  <c r="W440" i="27"/>
  <c r="W439" i="27"/>
  <c r="W438" i="27"/>
  <c r="W437" i="27"/>
  <c r="W436" i="27"/>
  <c r="W435" i="27"/>
  <c r="W434" i="27"/>
  <c r="W433" i="27"/>
  <c r="W432" i="27"/>
  <c r="W431" i="27"/>
  <c r="W430" i="27"/>
  <c r="W429" i="27"/>
  <c r="W428" i="27"/>
  <c r="W427" i="27"/>
  <c r="W426" i="27"/>
  <c r="W425" i="27"/>
  <c r="W424" i="27"/>
  <c r="W423" i="27"/>
  <c r="W422" i="27"/>
  <c r="W421" i="27"/>
  <c r="W420" i="27"/>
  <c r="W419" i="27"/>
  <c r="W418" i="27"/>
  <c r="W417" i="27"/>
  <c r="W416" i="27"/>
  <c r="W415" i="27"/>
  <c r="W414" i="27"/>
  <c r="W413" i="27"/>
  <c r="W412" i="27"/>
  <c r="W411" i="27"/>
  <c r="W410" i="27"/>
  <c r="W409" i="27"/>
  <c r="W408" i="27"/>
  <c r="W407" i="27"/>
  <c r="W406" i="27"/>
  <c r="W405" i="27"/>
  <c r="W404" i="27"/>
  <c r="W403" i="27"/>
  <c r="W402" i="27"/>
  <c r="W401" i="27"/>
  <c r="W400" i="27"/>
  <c r="W399" i="27"/>
  <c r="W398" i="27"/>
  <c r="W397" i="27"/>
  <c r="W396" i="27"/>
  <c r="W395" i="27"/>
  <c r="W394" i="27"/>
  <c r="W393" i="27"/>
  <c r="W392" i="27"/>
  <c r="W391" i="27"/>
  <c r="W390" i="27"/>
  <c r="W389" i="27"/>
  <c r="W388" i="27"/>
  <c r="W387" i="27"/>
  <c r="W386" i="27"/>
  <c r="W385" i="27"/>
  <c r="W384" i="27"/>
  <c r="W383" i="27"/>
  <c r="W382" i="27"/>
  <c r="W381" i="27"/>
  <c r="W380" i="27"/>
  <c r="W379" i="27"/>
  <c r="W378" i="27"/>
  <c r="W377" i="27"/>
  <c r="W376" i="27"/>
  <c r="W375" i="27"/>
  <c r="W374" i="27"/>
  <c r="W373" i="27"/>
  <c r="W372" i="27"/>
  <c r="W371" i="27"/>
  <c r="W370" i="27"/>
  <c r="W369" i="27"/>
  <c r="W368" i="27"/>
  <c r="W367" i="27"/>
  <c r="W366" i="27"/>
  <c r="W365" i="27"/>
  <c r="W364" i="27"/>
  <c r="W363" i="27"/>
  <c r="W362" i="27"/>
  <c r="W361" i="27"/>
  <c r="W360" i="27"/>
  <c r="W359" i="27"/>
  <c r="W358" i="27"/>
  <c r="W357" i="27"/>
  <c r="W356" i="27"/>
  <c r="W355" i="27"/>
  <c r="W354" i="27"/>
  <c r="W353" i="27"/>
  <c r="W352" i="27"/>
  <c r="W351" i="27"/>
  <c r="W350" i="27"/>
  <c r="W349" i="27"/>
  <c r="W348" i="27"/>
  <c r="W347" i="27"/>
  <c r="W346" i="27"/>
  <c r="W345" i="27"/>
  <c r="W344" i="27"/>
  <c r="W343" i="27"/>
  <c r="W342" i="27"/>
  <c r="W341" i="27"/>
  <c r="W340" i="27"/>
  <c r="W339" i="27"/>
  <c r="W338" i="27"/>
  <c r="W337" i="27"/>
  <c r="W336" i="27"/>
  <c r="W335" i="27"/>
  <c r="W334" i="27"/>
  <c r="W333" i="27"/>
  <c r="W332" i="27"/>
  <c r="W331" i="27"/>
  <c r="W330" i="27"/>
  <c r="W329" i="27"/>
  <c r="W328" i="27"/>
  <c r="W327" i="27"/>
  <c r="W326" i="27"/>
  <c r="W325" i="27"/>
  <c r="W324" i="27"/>
  <c r="W323" i="27"/>
  <c r="W322" i="27"/>
  <c r="W321" i="27"/>
  <c r="W320" i="27"/>
  <c r="W319" i="27"/>
  <c r="W318" i="27"/>
  <c r="W317" i="27"/>
  <c r="W316" i="27"/>
  <c r="W315" i="27"/>
  <c r="W314" i="27"/>
  <c r="W313" i="27"/>
  <c r="W312" i="27"/>
  <c r="W311" i="27"/>
  <c r="W310" i="27"/>
  <c r="W309" i="27"/>
  <c r="W308" i="27"/>
  <c r="W307" i="27"/>
  <c r="W306" i="27"/>
  <c r="W305" i="27"/>
  <c r="W304" i="27"/>
  <c r="W303" i="27"/>
  <c r="W302" i="27"/>
  <c r="W301" i="27"/>
  <c r="W300" i="27"/>
  <c r="W299" i="27"/>
  <c r="W298" i="27"/>
  <c r="W297" i="27"/>
  <c r="W296" i="27"/>
  <c r="W295" i="27"/>
  <c r="W294" i="27"/>
  <c r="W293" i="27"/>
  <c r="W292" i="27"/>
  <c r="W291" i="27"/>
  <c r="W290" i="27"/>
  <c r="W289" i="27"/>
  <c r="W288" i="27"/>
  <c r="W287" i="27"/>
  <c r="W286" i="27"/>
  <c r="W285" i="27"/>
  <c r="W284" i="27"/>
  <c r="W283" i="27"/>
  <c r="W282" i="27"/>
  <c r="W281" i="27"/>
  <c r="W280" i="27"/>
  <c r="W279" i="27"/>
  <c r="W278" i="27"/>
  <c r="W277" i="27"/>
  <c r="W276" i="27"/>
  <c r="W275" i="27"/>
  <c r="W274" i="27"/>
  <c r="W273" i="27"/>
  <c r="W272" i="27"/>
  <c r="W271" i="27"/>
  <c r="W270" i="27"/>
  <c r="W269" i="27"/>
  <c r="W268" i="27"/>
  <c r="W267" i="27"/>
  <c r="W266" i="27"/>
  <c r="W265" i="27"/>
  <c r="W264" i="27"/>
  <c r="W263" i="27"/>
  <c r="W262" i="27"/>
  <c r="W261" i="27"/>
  <c r="W260" i="27"/>
  <c r="W259" i="27"/>
  <c r="W258" i="27"/>
  <c r="W257" i="27"/>
  <c r="W256" i="27"/>
  <c r="W255" i="27"/>
  <c r="W254" i="27"/>
  <c r="W253" i="27"/>
  <c r="W252" i="27"/>
  <c r="W251" i="27"/>
  <c r="W250" i="27"/>
  <c r="W249" i="27"/>
  <c r="W248" i="27"/>
  <c r="W247" i="27"/>
  <c r="W246" i="27"/>
  <c r="W245" i="27"/>
  <c r="W244" i="27"/>
  <c r="W243" i="27"/>
  <c r="W242" i="27"/>
  <c r="W241" i="27"/>
  <c r="W240" i="27"/>
  <c r="W239" i="27"/>
  <c r="W238" i="27"/>
  <c r="W237" i="27"/>
  <c r="W236" i="27"/>
  <c r="W235" i="27"/>
  <c r="W234" i="27"/>
  <c r="W233" i="27"/>
  <c r="W232" i="27"/>
  <c r="W231" i="27"/>
  <c r="W230" i="27"/>
  <c r="W229" i="27"/>
  <c r="W228" i="27"/>
  <c r="W227" i="27"/>
  <c r="W226" i="27"/>
  <c r="W225" i="27"/>
  <c r="W224" i="27"/>
  <c r="W223" i="27"/>
  <c r="W222" i="27"/>
  <c r="W221" i="27"/>
  <c r="W220" i="27"/>
  <c r="W219" i="27"/>
  <c r="W218" i="27"/>
  <c r="W217" i="27"/>
  <c r="W216" i="27"/>
  <c r="W215" i="27"/>
  <c r="W214" i="27"/>
  <c r="W213" i="27"/>
  <c r="W212" i="27"/>
  <c r="W211" i="27"/>
  <c r="W210" i="27"/>
  <c r="W209" i="27"/>
  <c r="W208" i="27"/>
  <c r="W207" i="27"/>
  <c r="W206" i="27"/>
  <c r="W205" i="27"/>
  <c r="W204" i="27"/>
  <c r="W203" i="27"/>
  <c r="W202" i="27"/>
  <c r="W201" i="27"/>
  <c r="W200" i="27"/>
  <c r="W199" i="27"/>
  <c r="W198" i="27"/>
  <c r="W197" i="27"/>
  <c r="W196" i="27"/>
  <c r="W195" i="27"/>
  <c r="W194" i="27"/>
  <c r="W193" i="27"/>
  <c r="W192" i="27"/>
  <c r="W191" i="27"/>
  <c r="W190" i="27"/>
  <c r="W189" i="27"/>
  <c r="W188" i="27"/>
  <c r="W187" i="27"/>
  <c r="W186" i="27"/>
  <c r="W185" i="27"/>
  <c r="W184" i="27"/>
  <c r="W183" i="27"/>
  <c r="W182" i="27"/>
  <c r="W181" i="27"/>
  <c r="W180" i="27"/>
  <c r="W179" i="27"/>
  <c r="W178" i="27"/>
  <c r="W177" i="27"/>
  <c r="W176" i="27"/>
  <c r="W175" i="27"/>
  <c r="W174" i="27"/>
  <c r="W173" i="27"/>
  <c r="W172" i="27"/>
  <c r="W171" i="27"/>
  <c r="W170" i="27"/>
  <c r="W169" i="27"/>
  <c r="W168" i="27"/>
  <c r="W167" i="27"/>
  <c r="W166" i="27"/>
  <c r="W165" i="27"/>
  <c r="W164" i="27"/>
  <c r="W163" i="27"/>
  <c r="W162" i="27"/>
  <c r="W161" i="27"/>
  <c r="W160" i="27"/>
  <c r="W159" i="27"/>
  <c r="W158" i="27"/>
  <c r="W157" i="27"/>
  <c r="W156" i="27"/>
  <c r="W155" i="27"/>
  <c r="W154" i="27"/>
  <c r="W153" i="27"/>
  <c r="W152" i="27"/>
  <c r="W151" i="27"/>
  <c r="W150" i="27"/>
  <c r="W149" i="27"/>
  <c r="W148" i="27"/>
  <c r="W147" i="27"/>
  <c r="W146" i="27"/>
  <c r="W145" i="27"/>
  <c r="W144" i="27"/>
  <c r="W143" i="27"/>
  <c r="W142" i="27"/>
  <c r="W141" i="27"/>
  <c r="W140" i="27"/>
  <c r="W139" i="27"/>
  <c r="W138" i="27"/>
  <c r="W137" i="27"/>
  <c r="W136" i="27"/>
  <c r="W135" i="27"/>
  <c r="W134" i="27"/>
  <c r="W133" i="27"/>
  <c r="W132" i="27"/>
  <c r="W131" i="27"/>
  <c r="W130" i="27"/>
  <c r="W129" i="27"/>
  <c r="W128" i="27"/>
  <c r="W127" i="27"/>
  <c r="W126" i="27"/>
  <c r="W125" i="27"/>
  <c r="W124" i="27"/>
  <c r="W123" i="27"/>
  <c r="W122" i="27"/>
  <c r="W121" i="27"/>
  <c r="W120" i="27"/>
  <c r="W119" i="27"/>
  <c r="W118" i="27"/>
  <c r="W117" i="27"/>
  <c r="W116" i="27"/>
  <c r="W115" i="27"/>
  <c r="W114" i="27"/>
  <c r="W113" i="27"/>
  <c r="W112" i="27"/>
  <c r="W111" i="27"/>
  <c r="W110" i="27"/>
  <c r="W109" i="27"/>
  <c r="W108" i="27"/>
  <c r="W107" i="27"/>
  <c r="W106" i="27"/>
  <c r="W105" i="27"/>
  <c r="W104" i="27"/>
  <c r="W103" i="27"/>
  <c r="W102" i="27"/>
  <c r="W101" i="27"/>
  <c r="W100" i="27"/>
  <c r="W99" i="27"/>
  <c r="W98" i="27"/>
  <c r="W97" i="27"/>
  <c r="W96" i="27"/>
  <c r="W95" i="27"/>
  <c r="W94" i="27"/>
  <c r="W93" i="27"/>
  <c r="W92" i="27"/>
  <c r="W91" i="27"/>
  <c r="W90" i="27"/>
  <c r="W89" i="27"/>
  <c r="W88" i="27"/>
  <c r="W87" i="27"/>
  <c r="W86" i="27"/>
  <c r="W85" i="27"/>
  <c r="W84" i="27"/>
  <c r="W83" i="27"/>
  <c r="W82" i="27"/>
  <c r="W81" i="27"/>
  <c r="W80" i="27"/>
  <c r="W79" i="27"/>
  <c r="W78" i="27"/>
  <c r="W77" i="27"/>
  <c r="W76" i="27"/>
  <c r="W75" i="27"/>
  <c r="W74" i="27"/>
  <c r="W73" i="27"/>
  <c r="W72" i="27"/>
  <c r="W71" i="27"/>
  <c r="W70" i="27"/>
  <c r="W69" i="27"/>
  <c r="W68" i="27"/>
  <c r="W67" i="27"/>
  <c r="W66" i="27"/>
  <c r="W65" i="27"/>
  <c r="W64" i="27"/>
  <c r="W63" i="27"/>
  <c r="W62" i="27"/>
  <c r="W61" i="27"/>
  <c r="W60" i="27"/>
  <c r="W59" i="27"/>
  <c r="W58" i="27"/>
  <c r="W57" i="27"/>
  <c r="W56" i="27"/>
  <c r="W55" i="27"/>
  <c r="W54" i="27"/>
  <c r="W53" i="27"/>
  <c r="W52" i="27"/>
  <c r="W51" i="27"/>
  <c r="W50" i="27"/>
  <c r="W49" i="27"/>
  <c r="W48" i="27"/>
  <c r="W47" i="27"/>
  <c r="W46" i="27"/>
  <c r="W45" i="27"/>
  <c r="W44" i="27"/>
  <c r="W43" i="27"/>
  <c r="W42" i="27"/>
  <c r="W41" i="27"/>
  <c r="W40" i="27"/>
  <c r="W39" i="27"/>
  <c r="W38" i="27"/>
  <c r="W37" i="27"/>
  <c r="W36" i="27"/>
  <c r="W35" i="27"/>
  <c r="W34" i="27"/>
  <c r="W33" i="27"/>
  <c r="W32" i="27"/>
  <c r="W31" i="27"/>
  <c r="W30" i="27"/>
  <c r="W29" i="27"/>
  <c r="W28" i="27"/>
  <c r="W27" i="27"/>
  <c r="W26" i="27"/>
  <c r="W25" i="27"/>
  <c r="W24" i="27"/>
  <c r="W23" i="27"/>
  <c r="W22" i="27"/>
  <c r="W21" i="27"/>
  <c r="W20" i="27"/>
  <c r="W19" i="27"/>
  <c r="W18" i="27"/>
  <c r="W17" i="27"/>
  <c r="W16" i="27"/>
  <c r="W15" i="27"/>
  <c r="W14" i="27"/>
  <c r="W13" i="27"/>
  <c r="W12" i="27"/>
  <c r="W11" i="27"/>
  <c r="W10" i="27"/>
  <c r="W9" i="27"/>
  <c r="W8" i="27"/>
  <c r="W7" i="27"/>
  <c r="W6" i="27"/>
  <c r="W5" i="27"/>
  <c r="W4" i="27"/>
  <c r="W3" i="27"/>
  <c r="W2" i="27"/>
  <c r="W2001" i="23"/>
  <c r="W2000" i="23"/>
  <c r="W1999" i="23"/>
  <c r="W1998" i="23"/>
  <c r="W1997" i="23"/>
  <c r="W1996" i="23"/>
  <c r="W1995" i="23"/>
  <c r="W1994" i="23"/>
  <c r="W1993" i="23"/>
  <c r="W1992" i="23"/>
  <c r="W1991" i="23"/>
  <c r="W1990" i="23"/>
  <c r="W1989" i="23"/>
  <c r="W1988" i="23"/>
  <c r="W1987" i="23"/>
  <c r="W1986" i="23"/>
  <c r="W1985" i="23"/>
  <c r="W1984" i="23"/>
  <c r="W1983" i="23"/>
  <c r="W1982" i="23"/>
  <c r="W1981" i="23"/>
  <c r="W1980" i="23"/>
  <c r="W1979" i="23"/>
  <c r="W1978" i="23"/>
  <c r="W1977" i="23"/>
  <c r="W1976" i="23"/>
  <c r="W1975" i="23"/>
  <c r="W1974" i="23"/>
  <c r="W1973" i="23"/>
  <c r="W1972" i="23"/>
  <c r="W1971" i="23"/>
  <c r="W1970" i="23"/>
  <c r="W1969" i="23"/>
  <c r="W1968" i="23"/>
  <c r="W1967" i="23"/>
  <c r="W1966" i="23"/>
  <c r="W1965" i="23"/>
  <c r="W1964" i="23"/>
  <c r="W1963" i="23"/>
  <c r="W1962" i="23"/>
  <c r="W1961" i="23"/>
  <c r="W1960" i="23"/>
  <c r="W1959" i="23"/>
  <c r="W1958" i="23"/>
  <c r="W1957" i="23"/>
  <c r="W1956" i="23"/>
  <c r="W1955" i="23"/>
  <c r="W1954" i="23"/>
  <c r="W1953" i="23"/>
  <c r="W1952" i="23"/>
  <c r="W1951" i="23"/>
  <c r="W1950" i="23"/>
  <c r="W1949" i="23"/>
  <c r="W1948" i="23"/>
  <c r="W1947" i="23"/>
  <c r="W1946" i="23"/>
  <c r="W1945" i="23"/>
  <c r="W1944" i="23"/>
  <c r="W1943" i="23"/>
  <c r="W1942" i="23"/>
  <c r="W1941" i="23"/>
  <c r="W1940" i="23"/>
  <c r="W1939" i="23"/>
  <c r="W1938" i="23"/>
  <c r="W1937" i="23"/>
  <c r="W1936" i="23"/>
  <c r="W1935" i="23"/>
  <c r="W1934" i="23"/>
  <c r="W1933" i="23"/>
  <c r="W1932" i="23"/>
  <c r="W1931" i="23"/>
  <c r="W1930" i="23"/>
  <c r="W1929" i="23"/>
  <c r="W1928" i="23"/>
  <c r="W1927" i="23"/>
  <c r="W1926" i="23"/>
  <c r="W1925" i="23"/>
  <c r="W1924" i="23"/>
  <c r="W1923" i="23"/>
  <c r="W1922" i="23"/>
  <c r="W1921" i="23"/>
  <c r="W1920" i="23"/>
  <c r="W1919" i="23"/>
  <c r="W1918" i="23"/>
  <c r="W1917" i="23"/>
  <c r="W1916" i="23"/>
  <c r="W1915" i="23"/>
  <c r="W1914" i="23"/>
  <c r="W1913" i="23"/>
  <c r="W1912" i="23"/>
  <c r="W1911" i="23"/>
  <c r="W1910" i="23"/>
  <c r="W1909" i="23"/>
  <c r="W1908" i="23"/>
  <c r="W1907" i="23"/>
  <c r="W1906" i="23"/>
  <c r="W1905" i="23"/>
  <c r="W1904" i="23"/>
  <c r="W1903" i="23"/>
  <c r="W1902" i="23"/>
  <c r="W1901" i="23"/>
  <c r="W1900" i="23"/>
  <c r="W1899" i="23"/>
  <c r="W1898" i="23"/>
  <c r="W1897" i="23"/>
  <c r="W1896" i="23"/>
  <c r="W1895" i="23"/>
  <c r="W1894" i="23"/>
  <c r="W1893" i="23"/>
  <c r="W1892" i="23"/>
  <c r="W1891" i="23"/>
  <c r="W1890" i="23"/>
  <c r="W1889" i="23"/>
  <c r="W1888" i="23"/>
  <c r="W1887" i="23"/>
  <c r="W1886" i="23"/>
  <c r="W1885" i="23"/>
  <c r="W1884" i="23"/>
  <c r="W1883" i="23"/>
  <c r="W1882" i="23"/>
  <c r="W1881" i="23"/>
  <c r="W1880" i="23"/>
  <c r="W1879" i="23"/>
  <c r="W1878" i="23"/>
  <c r="W1877" i="23"/>
  <c r="W1876" i="23"/>
  <c r="W1875" i="23"/>
  <c r="W1874" i="23"/>
  <c r="W1873" i="23"/>
  <c r="W1872" i="23"/>
  <c r="W1871" i="23"/>
  <c r="W1870" i="23"/>
  <c r="W1869" i="23"/>
  <c r="W1868" i="23"/>
  <c r="W1867" i="23"/>
  <c r="W1866" i="23"/>
  <c r="W1865" i="23"/>
  <c r="W1864" i="23"/>
  <c r="W1863" i="23"/>
  <c r="W1862" i="23"/>
  <c r="W1861" i="23"/>
  <c r="W1860" i="23"/>
  <c r="W1859" i="23"/>
  <c r="W1858" i="23"/>
  <c r="W1857" i="23"/>
  <c r="W1856" i="23"/>
  <c r="W1855" i="23"/>
  <c r="W1854" i="23"/>
  <c r="W1853" i="23"/>
  <c r="W1852" i="23"/>
  <c r="W1851" i="23"/>
  <c r="W1850" i="23"/>
  <c r="W1849" i="23"/>
  <c r="W1848" i="23"/>
  <c r="W1847" i="23"/>
  <c r="W1846" i="23"/>
  <c r="W1845" i="23"/>
  <c r="W1844" i="23"/>
  <c r="W1843" i="23"/>
  <c r="W1842" i="23"/>
  <c r="W1841" i="23"/>
  <c r="W1840" i="23"/>
  <c r="W1839" i="23"/>
  <c r="W1838" i="23"/>
  <c r="W1837" i="23"/>
  <c r="W1836" i="23"/>
  <c r="W1835" i="23"/>
  <c r="W1834" i="23"/>
  <c r="W1833" i="23"/>
  <c r="W1832" i="23"/>
  <c r="W1831" i="23"/>
  <c r="W1830" i="23"/>
  <c r="W1829" i="23"/>
  <c r="W1828" i="23"/>
  <c r="W1827" i="23"/>
  <c r="W1826" i="23"/>
  <c r="W1825" i="23"/>
  <c r="W1824" i="23"/>
  <c r="W1823" i="23"/>
  <c r="W1822" i="23"/>
  <c r="W1821" i="23"/>
  <c r="W1820" i="23"/>
  <c r="W1819" i="23"/>
  <c r="W1818" i="23"/>
  <c r="W1817" i="23"/>
  <c r="W1816" i="23"/>
  <c r="W1815" i="23"/>
  <c r="W1814" i="23"/>
  <c r="W1813" i="23"/>
  <c r="W1812" i="23"/>
  <c r="W1811" i="23"/>
  <c r="W1810" i="23"/>
  <c r="W1809" i="23"/>
  <c r="W1808" i="23"/>
  <c r="W1807" i="23"/>
  <c r="W1806" i="23"/>
  <c r="W1805" i="23"/>
  <c r="W1804" i="23"/>
  <c r="W1803" i="23"/>
  <c r="W1802" i="23"/>
  <c r="W1801" i="23"/>
  <c r="W1800" i="23"/>
  <c r="W1799" i="23"/>
  <c r="W1798" i="23"/>
  <c r="W1797" i="23"/>
  <c r="W1796" i="23"/>
  <c r="W1795" i="23"/>
  <c r="W1794" i="23"/>
  <c r="W1793" i="23"/>
  <c r="W1792" i="23"/>
  <c r="W1791" i="23"/>
  <c r="W1790" i="23"/>
  <c r="W1789" i="23"/>
  <c r="W1788" i="23"/>
  <c r="W1787" i="23"/>
  <c r="W1786" i="23"/>
  <c r="W1785" i="23"/>
  <c r="W1784" i="23"/>
  <c r="W1783" i="23"/>
  <c r="W1782" i="23"/>
  <c r="W1781" i="23"/>
  <c r="W1780" i="23"/>
  <c r="W1779" i="23"/>
  <c r="W1778" i="23"/>
  <c r="W1777" i="23"/>
  <c r="W1776" i="23"/>
  <c r="W1775" i="23"/>
  <c r="W1774" i="23"/>
  <c r="W1773" i="23"/>
  <c r="W1772" i="23"/>
  <c r="W1771" i="23"/>
  <c r="W1770" i="23"/>
  <c r="W1769" i="23"/>
  <c r="W1768" i="23"/>
  <c r="W1767" i="23"/>
  <c r="W1766" i="23"/>
  <c r="W1765" i="23"/>
  <c r="W1764" i="23"/>
  <c r="W1763" i="23"/>
  <c r="W1762" i="23"/>
  <c r="W1761" i="23"/>
  <c r="W1760" i="23"/>
  <c r="W1759" i="23"/>
  <c r="W1758" i="23"/>
  <c r="W1757" i="23"/>
  <c r="W1756" i="23"/>
  <c r="W1755" i="23"/>
  <c r="W1754" i="23"/>
  <c r="W1753" i="23"/>
  <c r="W1752" i="23"/>
  <c r="W1751" i="23"/>
  <c r="W1750" i="23"/>
  <c r="W1749" i="23"/>
  <c r="W1748" i="23"/>
  <c r="W1747" i="23"/>
  <c r="W1746" i="23"/>
  <c r="W1745" i="23"/>
  <c r="W1744" i="23"/>
  <c r="W1743" i="23"/>
  <c r="W1742" i="23"/>
  <c r="W1741" i="23"/>
  <c r="W1740" i="23"/>
  <c r="W1739" i="23"/>
  <c r="W1738" i="23"/>
  <c r="W1737" i="23"/>
  <c r="W1736" i="23"/>
  <c r="W1735" i="23"/>
  <c r="W1734" i="23"/>
  <c r="W1733" i="23"/>
  <c r="W1732" i="23"/>
  <c r="W1731" i="23"/>
  <c r="W1730" i="23"/>
  <c r="W1729" i="23"/>
  <c r="W1728" i="23"/>
  <c r="W1727" i="23"/>
  <c r="W1726" i="23"/>
  <c r="W1725" i="23"/>
  <c r="W1724" i="23"/>
  <c r="W1723" i="23"/>
  <c r="W1722" i="23"/>
  <c r="W1721" i="23"/>
  <c r="W1720" i="23"/>
  <c r="W1719" i="23"/>
  <c r="W1718" i="23"/>
  <c r="W1717" i="23"/>
  <c r="W1716" i="23"/>
  <c r="W1715" i="23"/>
  <c r="W1714" i="23"/>
  <c r="W1713" i="23"/>
  <c r="W1712" i="23"/>
  <c r="W1711" i="23"/>
  <c r="W1710" i="23"/>
  <c r="W1709" i="23"/>
  <c r="W1708" i="23"/>
  <c r="W1707" i="23"/>
  <c r="W1706" i="23"/>
  <c r="W1705" i="23"/>
  <c r="W1704" i="23"/>
  <c r="W1703" i="23"/>
  <c r="W1702" i="23"/>
  <c r="W1701" i="23"/>
  <c r="W1700" i="23"/>
  <c r="W1699" i="23"/>
  <c r="W1698" i="23"/>
  <c r="W1697" i="23"/>
  <c r="W1696" i="23"/>
  <c r="W1695" i="23"/>
  <c r="W1694" i="23"/>
  <c r="W1693" i="23"/>
  <c r="W1692" i="23"/>
  <c r="W1691" i="23"/>
  <c r="W1690" i="23"/>
  <c r="W1689" i="23"/>
  <c r="W1688" i="23"/>
  <c r="W1687" i="23"/>
  <c r="W1686" i="23"/>
  <c r="W1685" i="23"/>
  <c r="W1684" i="23"/>
  <c r="W1683" i="23"/>
  <c r="W1682" i="23"/>
  <c r="W1681" i="23"/>
  <c r="W1680" i="23"/>
  <c r="W1679" i="23"/>
  <c r="W1678" i="23"/>
  <c r="W1677" i="23"/>
  <c r="W1676" i="23"/>
  <c r="W1675" i="23"/>
  <c r="W1674" i="23"/>
  <c r="W1673" i="23"/>
  <c r="W1672" i="23"/>
  <c r="W1671" i="23"/>
  <c r="W1670" i="23"/>
  <c r="W1669" i="23"/>
  <c r="W1668" i="23"/>
  <c r="W1667" i="23"/>
  <c r="W1666" i="23"/>
  <c r="W1665" i="23"/>
  <c r="W1664" i="23"/>
  <c r="W1663" i="23"/>
  <c r="W1662" i="23"/>
  <c r="W1661" i="23"/>
  <c r="W1660" i="23"/>
  <c r="W1659" i="23"/>
  <c r="W1658" i="23"/>
  <c r="W1657" i="23"/>
  <c r="W1656" i="23"/>
  <c r="W1655" i="23"/>
  <c r="W1654" i="23"/>
  <c r="W1653" i="23"/>
  <c r="W1652" i="23"/>
  <c r="W1651" i="23"/>
  <c r="W1650" i="23"/>
  <c r="W1649" i="23"/>
  <c r="W1648" i="23"/>
  <c r="W1647" i="23"/>
  <c r="W1646" i="23"/>
  <c r="W1645" i="23"/>
  <c r="W1644" i="23"/>
  <c r="W1643" i="23"/>
  <c r="W1642" i="23"/>
  <c r="W1641" i="23"/>
  <c r="W1640" i="23"/>
  <c r="W1639" i="23"/>
  <c r="W1638" i="23"/>
  <c r="W1637" i="23"/>
  <c r="W1636" i="23"/>
  <c r="W1635" i="23"/>
  <c r="W1634" i="23"/>
  <c r="W1633" i="23"/>
  <c r="W1632" i="23"/>
  <c r="W1631" i="23"/>
  <c r="W1630" i="23"/>
  <c r="W1629" i="23"/>
  <c r="W1628" i="23"/>
  <c r="W1627" i="23"/>
  <c r="W1626" i="23"/>
  <c r="W1625" i="23"/>
  <c r="W1624" i="23"/>
  <c r="W1623" i="23"/>
  <c r="W1622" i="23"/>
  <c r="W1621" i="23"/>
  <c r="W1620" i="23"/>
  <c r="W1619" i="23"/>
  <c r="W1618" i="23"/>
  <c r="W1617" i="23"/>
  <c r="W1616" i="23"/>
  <c r="W1615" i="23"/>
  <c r="W1614" i="23"/>
  <c r="W1613" i="23"/>
  <c r="W1612" i="23"/>
  <c r="W1611" i="23"/>
  <c r="W1610" i="23"/>
  <c r="W1609" i="23"/>
  <c r="W1608" i="23"/>
  <c r="W1607" i="23"/>
  <c r="W1606" i="23"/>
  <c r="W1605" i="23"/>
  <c r="W1604" i="23"/>
  <c r="W1603" i="23"/>
  <c r="W1602" i="23"/>
  <c r="W1601" i="23"/>
  <c r="W1600" i="23"/>
  <c r="W1599" i="23"/>
  <c r="W1598" i="23"/>
  <c r="W1597" i="23"/>
  <c r="W1596" i="23"/>
  <c r="W1595" i="23"/>
  <c r="W1594" i="23"/>
  <c r="W1593" i="23"/>
  <c r="W1592" i="23"/>
  <c r="W1591" i="23"/>
  <c r="W1590" i="23"/>
  <c r="W1589" i="23"/>
  <c r="W1588" i="23"/>
  <c r="W1587" i="23"/>
  <c r="W1586" i="23"/>
  <c r="W1585" i="23"/>
  <c r="W1584" i="23"/>
  <c r="W1583" i="23"/>
  <c r="W1582" i="23"/>
  <c r="W1581" i="23"/>
  <c r="W1580" i="23"/>
  <c r="W1579" i="23"/>
  <c r="W1578" i="23"/>
  <c r="W1577" i="23"/>
  <c r="W1576" i="23"/>
  <c r="W1575" i="23"/>
  <c r="W1574" i="23"/>
  <c r="W1573" i="23"/>
  <c r="W1572" i="23"/>
  <c r="W1571" i="23"/>
  <c r="W1570" i="23"/>
  <c r="W1569" i="23"/>
  <c r="W1568" i="23"/>
  <c r="W1567" i="23"/>
  <c r="W1566" i="23"/>
  <c r="W1565" i="23"/>
  <c r="W1564" i="23"/>
  <c r="W1563" i="23"/>
  <c r="W1562" i="23"/>
  <c r="W1561" i="23"/>
  <c r="W1560" i="23"/>
  <c r="W1559" i="23"/>
  <c r="W1558" i="23"/>
  <c r="W1557" i="23"/>
  <c r="W1556" i="23"/>
  <c r="W1555" i="23"/>
  <c r="W1554" i="23"/>
  <c r="W1553" i="23"/>
  <c r="W1552" i="23"/>
  <c r="W1551" i="23"/>
  <c r="W1550" i="23"/>
  <c r="W1549" i="23"/>
  <c r="W1548" i="23"/>
  <c r="W1547" i="23"/>
  <c r="W1546" i="23"/>
  <c r="W1545" i="23"/>
  <c r="W1544" i="23"/>
  <c r="W1543" i="23"/>
  <c r="W1542" i="23"/>
  <c r="W1541" i="23"/>
  <c r="W1540" i="23"/>
  <c r="W1539" i="23"/>
  <c r="W1538" i="23"/>
  <c r="W1537" i="23"/>
  <c r="W1536" i="23"/>
  <c r="W1535" i="23"/>
  <c r="W1534" i="23"/>
  <c r="W1533" i="23"/>
  <c r="W1532" i="23"/>
  <c r="W1531" i="23"/>
  <c r="W1530" i="23"/>
  <c r="W1529" i="23"/>
  <c r="W1528" i="23"/>
  <c r="W1527" i="23"/>
  <c r="W1526" i="23"/>
  <c r="W1525" i="23"/>
  <c r="W1524" i="23"/>
  <c r="W1523" i="23"/>
  <c r="W1522" i="23"/>
  <c r="W1521" i="23"/>
  <c r="W1520" i="23"/>
  <c r="W1519" i="23"/>
  <c r="W1518" i="23"/>
  <c r="W1517" i="23"/>
  <c r="W1516" i="23"/>
  <c r="W1515" i="23"/>
  <c r="W1514" i="23"/>
  <c r="W1513" i="23"/>
  <c r="W1512" i="23"/>
  <c r="W1511" i="23"/>
  <c r="W1510" i="23"/>
  <c r="W1509" i="23"/>
  <c r="W1508" i="23"/>
  <c r="W1507" i="23"/>
  <c r="W1506" i="23"/>
  <c r="W1505" i="23"/>
  <c r="W1504" i="23"/>
  <c r="W1503" i="23"/>
  <c r="W1502" i="23"/>
  <c r="W1501" i="23"/>
  <c r="W1500" i="23"/>
  <c r="W1499" i="23"/>
  <c r="W1498" i="23"/>
  <c r="W1497" i="23"/>
  <c r="W1496" i="23"/>
  <c r="W1495" i="23"/>
  <c r="W1494" i="23"/>
  <c r="W1493" i="23"/>
  <c r="W1492" i="23"/>
  <c r="W1491" i="23"/>
  <c r="W1490" i="23"/>
  <c r="W1489" i="23"/>
  <c r="W1488" i="23"/>
  <c r="W1487" i="23"/>
  <c r="W1486" i="23"/>
  <c r="W1485" i="23"/>
  <c r="W1484" i="23"/>
  <c r="W1483" i="23"/>
  <c r="W1482" i="23"/>
  <c r="W1481" i="23"/>
  <c r="W1480" i="23"/>
  <c r="W1479" i="23"/>
  <c r="W1478" i="23"/>
  <c r="W1477" i="23"/>
  <c r="W1476" i="23"/>
  <c r="W1475" i="23"/>
  <c r="W1474" i="23"/>
  <c r="W1473" i="23"/>
  <c r="W1472" i="23"/>
  <c r="W1471" i="23"/>
  <c r="W1470" i="23"/>
  <c r="W1469" i="23"/>
  <c r="W1468" i="23"/>
  <c r="W1467" i="23"/>
  <c r="W1466" i="23"/>
  <c r="W1465" i="23"/>
  <c r="W1464" i="23"/>
  <c r="W1463" i="23"/>
  <c r="W1462" i="23"/>
  <c r="W1461" i="23"/>
  <c r="W1460" i="23"/>
  <c r="W1459" i="23"/>
  <c r="W1458" i="23"/>
  <c r="W1457" i="23"/>
  <c r="W1456" i="23"/>
  <c r="W1455" i="23"/>
  <c r="W1454" i="23"/>
  <c r="W1453" i="23"/>
  <c r="W1452" i="23"/>
  <c r="W1451" i="23"/>
  <c r="W1450" i="23"/>
  <c r="W1449" i="23"/>
  <c r="W1448" i="23"/>
  <c r="W1447" i="23"/>
  <c r="W1446" i="23"/>
  <c r="W1445" i="23"/>
  <c r="W1444" i="23"/>
  <c r="W1443" i="23"/>
  <c r="W1442" i="23"/>
  <c r="W1441" i="23"/>
  <c r="W1440" i="23"/>
  <c r="W1439" i="23"/>
  <c r="W1438" i="23"/>
  <c r="W1437" i="23"/>
  <c r="W1436" i="23"/>
  <c r="W1435" i="23"/>
  <c r="W1434" i="23"/>
  <c r="W1433" i="23"/>
  <c r="W1432" i="23"/>
  <c r="W1431" i="23"/>
  <c r="W1430" i="23"/>
  <c r="W1429" i="23"/>
  <c r="W1428" i="23"/>
  <c r="W1427" i="23"/>
  <c r="W1426" i="23"/>
  <c r="W1425" i="23"/>
  <c r="W1424" i="23"/>
  <c r="W1423" i="23"/>
  <c r="W1422" i="23"/>
  <c r="W1421" i="23"/>
  <c r="W1420" i="23"/>
  <c r="W1419" i="23"/>
  <c r="W1418" i="23"/>
  <c r="W1417" i="23"/>
  <c r="W1416" i="23"/>
  <c r="W1415" i="23"/>
  <c r="W1414" i="23"/>
  <c r="W1413" i="23"/>
  <c r="W1412" i="23"/>
  <c r="W1411" i="23"/>
  <c r="W1410" i="23"/>
  <c r="W1409" i="23"/>
  <c r="W1408" i="23"/>
  <c r="W1407" i="23"/>
  <c r="W1406" i="23"/>
  <c r="W1405" i="23"/>
  <c r="W1404" i="23"/>
  <c r="W1403" i="23"/>
  <c r="W1402" i="23"/>
  <c r="W1401" i="23"/>
  <c r="W1400" i="23"/>
  <c r="W1399" i="23"/>
  <c r="W1398" i="23"/>
  <c r="W1397" i="23"/>
  <c r="W1396" i="23"/>
  <c r="W1395" i="23"/>
  <c r="W1394" i="23"/>
  <c r="W1393" i="23"/>
  <c r="W1392" i="23"/>
  <c r="W1391" i="23"/>
  <c r="W1390" i="23"/>
  <c r="W1389" i="23"/>
  <c r="W1388" i="23"/>
  <c r="W1387" i="23"/>
  <c r="W1386" i="23"/>
  <c r="W1385" i="23"/>
  <c r="W1384" i="23"/>
  <c r="W1383" i="23"/>
  <c r="W1382" i="23"/>
  <c r="W1381" i="23"/>
  <c r="W1380" i="23"/>
  <c r="W1379" i="23"/>
  <c r="W1378" i="23"/>
  <c r="W1377" i="23"/>
  <c r="W1376" i="23"/>
  <c r="W1375" i="23"/>
  <c r="W1374" i="23"/>
  <c r="W1373" i="23"/>
  <c r="W1372" i="23"/>
  <c r="W1371" i="23"/>
  <c r="W1370" i="23"/>
  <c r="W1369" i="23"/>
  <c r="W1368" i="23"/>
  <c r="W1367" i="23"/>
  <c r="W1366" i="23"/>
  <c r="W1365" i="23"/>
  <c r="W1364" i="23"/>
  <c r="W1363" i="23"/>
  <c r="W1362" i="23"/>
  <c r="W1361" i="23"/>
  <c r="W1360" i="23"/>
  <c r="W1359" i="23"/>
  <c r="W1358" i="23"/>
  <c r="W1357" i="23"/>
  <c r="W1356" i="23"/>
  <c r="W1355" i="23"/>
  <c r="W1354" i="23"/>
  <c r="W1353" i="23"/>
  <c r="W1352" i="23"/>
  <c r="W1351" i="23"/>
  <c r="W1350" i="23"/>
  <c r="W1349" i="23"/>
  <c r="W1348" i="23"/>
  <c r="W1347" i="23"/>
  <c r="W1346" i="23"/>
  <c r="W1345" i="23"/>
  <c r="W1344" i="23"/>
  <c r="W1343" i="23"/>
  <c r="W1342" i="23"/>
  <c r="W1341" i="23"/>
  <c r="W1340" i="23"/>
  <c r="W1339" i="23"/>
  <c r="W1338" i="23"/>
  <c r="W1337" i="23"/>
  <c r="W1336" i="23"/>
  <c r="W1335" i="23"/>
  <c r="W1334" i="23"/>
  <c r="W1333" i="23"/>
  <c r="W1332" i="23"/>
  <c r="W1331" i="23"/>
  <c r="W1330" i="23"/>
  <c r="W1329" i="23"/>
  <c r="W1328" i="23"/>
  <c r="W1327" i="23"/>
  <c r="W1326" i="23"/>
  <c r="W1325" i="23"/>
  <c r="W1324" i="23"/>
  <c r="W1323" i="23"/>
  <c r="W1322" i="23"/>
  <c r="W1321" i="23"/>
  <c r="W1320" i="23"/>
  <c r="W1319" i="23"/>
  <c r="W1318" i="23"/>
  <c r="W1317" i="23"/>
  <c r="W1316" i="23"/>
  <c r="W1315" i="23"/>
  <c r="W1314" i="23"/>
  <c r="W1313" i="23"/>
  <c r="W1312" i="23"/>
  <c r="W1311" i="23"/>
  <c r="W1310" i="23"/>
  <c r="W1309" i="23"/>
  <c r="W1308" i="23"/>
  <c r="W1307" i="23"/>
  <c r="W1306" i="23"/>
  <c r="W1305" i="23"/>
  <c r="W1304" i="23"/>
  <c r="W1303" i="23"/>
  <c r="W1302" i="23"/>
  <c r="W1301" i="23"/>
  <c r="W1300" i="23"/>
  <c r="W1299" i="23"/>
  <c r="W1298" i="23"/>
  <c r="W1297" i="23"/>
  <c r="W1296" i="23"/>
  <c r="W1295" i="23"/>
  <c r="W1294" i="23"/>
  <c r="W1293" i="23"/>
  <c r="W1292" i="23"/>
  <c r="W1291" i="23"/>
  <c r="W1290" i="23"/>
  <c r="W1289" i="23"/>
  <c r="W1288" i="23"/>
  <c r="W1287" i="23"/>
  <c r="W1286" i="23"/>
  <c r="W1285" i="23"/>
  <c r="W1284" i="23"/>
  <c r="W1283" i="23"/>
  <c r="W1282" i="23"/>
  <c r="W1281" i="23"/>
  <c r="W1280" i="23"/>
  <c r="W1279" i="23"/>
  <c r="W1278" i="23"/>
  <c r="W1277" i="23"/>
  <c r="W1276" i="23"/>
  <c r="W1275" i="23"/>
  <c r="W1274" i="23"/>
  <c r="W1273" i="23"/>
  <c r="W1272" i="23"/>
  <c r="W1271" i="23"/>
  <c r="W1270" i="23"/>
  <c r="W1269" i="23"/>
  <c r="W1268" i="23"/>
  <c r="W1267" i="23"/>
  <c r="W1266" i="23"/>
  <c r="W1265" i="23"/>
  <c r="W1264" i="23"/>
  <c r="W1263" i="23"/>
  <c r="W1262" i="23"/>
  <c r="W1261" i="23"/>
  <c r="W1260" i="23"/>
  <c r="W1259" i="23"/>
  <c r="W1258" i="23"/>
  <c r="W1257" i="23"/>
  <c r="W1256" i="23"/>
  <c r="W1255" i="23"/>
  <c r="W1254" i="23"/>
  <c r="W1253" i="23"/>
  <c r="W1252" i="23"/>
  <c r="W1251" i="23"/>
  <c r="W1250" i="23"/>
  <c r="W1249" i="23"/>
  <c r="W1248" i="23"/>
  <c r="W1247" i="23"/>
  <c r="W1246" i="23"/>
  <c r="W1245" i="23"/>
  <c r="W1244" i="23"/>
  <c r="W1243" i="23"/>
  <c r="W1242" i="23"/>
  <c r="W1241" i="23"/>
  <c r="W1240" i="23"/>
  <c r="W1239" i="23"/>
  <c r="W1238" i="23"/>
  <c r="W1237" i="23"/>
  <c r="W1236" i="23"/>
  <c r="W1235" i="23"/>
  <c r="W1234" i="23"/>
  <c r="W1233" i="23"/>
  <c r="W1232" i="23"/>
  <c r="W1231" i="23"/>
  <c r="W1230" i="23"/>
  <c r="W1229" i="23"/>
  <c r="W1228" i="23"/>
  <c r="W1227" i="23"/>
  <c r="W1226" i="23"/>
  <c r="W1225" i="23"/>
  <c r="W1224" i="23"/>
  <c r="W1223" i="23"/>
  <c r="W1222" i="23"/>
  <c r="W1221" i="23"/>
  <c r="W1220" i="23"/>
  <c r="W1219" i="23"/>
  <c r="W1218" i="23"/>
  <c r="W1217" i="23"/>
  <c r="W1216" i="23"/>
  <c r="W1215" i="23"/>
  <c r="W1214" i="23"/>
  <c r="W1213" i="23"/>
  <c r="W1212" i="23"/>
  <c r="W1211" i="23"/>
  <c r="W1210" i="23"/>
  <c r="W1209" i="23"/>
  <c r="W1208" i="23"/>
  <c r="W1207" i="23"/>
  <c r="W1206" i="23"/>
  <c r="W1205" i="23"/>
  <c r="W1204" i="23"/>
  <c r="W1203" i="23"/>
  <c r="W1202" i="23"/>
  <c r="W1201" i="23"/>
  <c r="W1200" i="23"/>
  <c r="W1199" i="23"/>
  <c r="W1198" i="23"/>
  <c r="W1197" i="23"/>
  <c r="W1196" i="23"/>
  <c r="W1195" i="23"/>
  <c r="W1194" i="23"/>
  <c r="W1193" i="23"/>
  <c r="W1192" i="23"/>
  <c r="W1191" i="23"/>
  <c r="W1190" i="23"/>
  <c r="W1189" i="23"/>
  <c r="W1188" i="23"/>
  <c r="W1187" i="23"/>
  <c r="W1186" i="23"/>
  <c r="W1185" i="23"/>
  <c r="W1184" i="23"/>
  <c r="W1183" i="23"/>
  <c r="W1182" i="23"/>
  <c r="W1181" i="23"/>
  <c r="W1180" i="23"/>
  <c r="W1179" i="23"/>
  <c r="W1178" i="23"/>
  <c r="W1177" i="23"/>
  <c r="W1176" i="23"/>
  <c r="W1175" i="23"/>
  <c r="W1174" i="23"/>
  <c r="W1173" i="23"/>
  <c r="W1172" i="23"/>
  <c r="W1171" i="23"/>
  <c r="W1170" i="23"/>
  <c r="W1169" i="23"/>
  <c r="W1168" i="23"/>
  <c r="W1167" i="23"/>
  <c r="W1166" i="23"/>
  <c r="W1165" i="23"/>
  <c r="W1164" i="23"/>
  <c r="W1163" i="23"/>
  <c r="W1162" i="23"/>
  <c r="W1161" i="23"/>
  <c r="W1160" i="23"/>
  <c r="W1159" i="23"/>
  <c r="W1158" i="23"/>
  <c r="W1157" i="23"/>
  <c r="W1156" i="23"/>
  <c r="W1155" i="23"/>
  <c r="W1154" i="23"/>
  <c r="W1153" i="23"/>
  <c r="W1152" i="23"/>
  <c r="W1151" i="23"/>
  <c r="W1150" i="23"/>
  <c r="W1149" i="23"/>
  <c r="W1148" i="23"/>
  <c r="W1147" i="23"/>
  <c r="W1146" i="23"/>
  <c r="W1145" i="23"/>
  <c r="W1144" i="23"/>
  <c r="W1143" i="23"/>
  <c r="W1142" i="23"/>
  <c r="W1141" i="23"/>
  <c r="W1140" i="23"/>
  <c r="W1139" i="23"/>
  <c r="W1138" i="23"/>
  <c r="W1137" i="23"/>
  <c r="W1136" i="23"/>
  <c r="W1135" i="23"/>
  <c r="W1134" i="23"/>
  <c r="W1133" i="23"/>
  <c r="W1132" i="23"/>
  <c r="W1131" i="23"/>
  <c r="W1130" i="23"/>
  <c r="W1129" i="23"/>
  <c r="W1128" i="23"/>
  <c r="W1127" i="23"/>
  <c r="W1126" i="23"/>
  <c r="W1125" i="23"/>
  <c r="W1124" i="23"/>
  <c r="W1123" i="23"/>
  <c r="W1122" i="23"/>
  <c r="W1121" i="23"/>
  <c r="W1120" i="23"/>
  <c r="W1119" i="23"/>
  <c r="W1118" i="23"/>
  <c r="W1117" i="23"/>
  <c r="W1116" i="23"/>
  <c r="W1115" i="23"/>
  <c r="W1114" i="23"/>
  <c r="W1113" i="23"/>
  <c r="W1112" i="23"/>
  <c r="W1111" i="23"/>
  <c r="W1110" i="23"/>
  <c r="W1109" i="23"/>
  <c r="W1108" i="23"/>
  <c r="W1107" i="23"/>
  <c r="W1106" i="23"/>
  <c r="W1105" i="23"/>
  <c r="W1104" i="23"/>
  <c r="W1103" i="23"/>
  <c r="W1102" i="23"/>
  <c r="W1101" i="23"/>
  <c r="W1100" i="23"/>
  <c r="W1099" i="23"/>
  <c r="W1098" i="23"/>
  <c r="W1097" i="23"/>
  <c r="W1096" i="23"/>
  <c r="W1095" i="23"/>
  <c r="W1094" i="23"/>
  <c r="W1093" i="23"/>
  <c r="W1092" i="23"/>
  <c r="W1091" i="23"/>
  <c r="W1090" i="23"/>
  <c r="W1089" i="23"/>
  <c r="W1088" i="23"/>
  <c r="W1087" i="23"/>
  <c r="W1086" i="23"/>
  <c r="W1085" i="23"/>
  <c r="W1084" i="23"/>
  <c r="W1083" i="23"/>
  <c r="W1082" i="23"/>
  <c r="W1081" i="23"/>
  <c r="W1080" i="23"/>
  <c r="W1079" i="23"/>
  <c r="W1078" i="23"/>
  <c r="W1077" i="23"/>
  <c r="W1076" i="23"/>
  <c r="W1075" i="23"/>
  <c r="W1074" i="23"/>
  <c r="W1073" i="23"/>
  <c r="W1072" i="23"/>
  <c r="W1071" i="23"/>
  <c r="W1070" i="23"/>
  <c r="W1069" i="23"/>
  <c r="W1068" i="23"/>
  <c r="W1067" i="23"/>
  <c r="W1066" i="23"/>
  <c r="W1065" i="23"/>
  <c r="W1064" i="23"/>
  <c r="W1063" i="23"/>
  <c r="W1062" i="23"/>
  <c r="W1061" i="23"/>
  <c r="W1060" i="23"/>
  <c r="W1059" i="23"/>
  <c r="W1058" i="23"/>
  <c r="W1057" i="23"/>
  <c r="W1056" i="23"/>
  <c r="W1055" i="23"/>
  <c r="W1054" i="23"/>
  <c r="W1053" i="23"/>
  <c r="W1052" i="23"/>
  <c r="W1051" i="23"/>
  <c r="W1050" i="23"/>
  <c r="W1049" i="23"/>
  <c r="W1048" i="23"/>
  <c r="W1047" i="23"/>
  <c r="W1046" i="23"/>
  <c r="W1045" i="23"/>
  <c r="W1044" i="23"/>
  <c r="W1043" i="23"/>
  <c r="W1042" i="23"/>
  <c r="W1041" i="23"/>
  <c r="W1040" i="23"/>
  <c r="W1039" i="23"/>
  <c r="W1038" i="23"/>
  <c r="W1037" i="23"/>
  <c r="W1036" i="23"/>
  <c r="W1035" i="23"/>
  <c r="W1034" i="23"/>
  <c r="W1033" i="23"/>
  <c r="W1032" i="23"/>
  <c r="W1031" i="23"/>
  <c r="W1030" i="23"/>
  <c r="W1029" i="23"/>
  <c r="W1028" i="23"/>
  <c r="W1027" i="23"/>
  <c r="W1026" i="23"/>
  <c r="W1025" i="23"/>
  <c r="W1024" i="23"/>
  <c r="W1023" i="23"/>
  <c r="W1022" i="23"/>
  <c r="W1021" i="23"/>
  <c r="W1020" i="23"/>
  <c r="W1019" i="23"/>
  <c r="W1018" i="23"/>
  <c r="W1017" i="23"/>
  <c r="W1016" i="23"/>
  <c r="W1015" i="23"/>
  <c r="W1014" i="23"/>
  <c r="W1013" i="23"/>
  <c r="W1012" i="23"/>
  <c r="W1011" i="23"/>
  <c r="W1010" i="23"/>
  <c r="W1009" i="23"/>
  <c r="W1008" i="23"/>
  <c r="W1007" i="23"/>
  <c r="W1006" i="23"/>
  <c r="W1005" i="23"/>
  <c r="W1004" i="23"/>
  <c r="W1003" i="23"/>
  <c r="W1002" i="23"/>
  <c r="W1001" i="23"/>
  <c r="W1000" i="23"/>
  <c r="W999" i="23"/>
  <c r="W998" i="23"/>
  <c r="W997" i="23"/>
  <c r="W996" i="23"/>
  <c r="W995" i="23"/>
  <c r="W994" i="23"/>
  <c r="W993" i="23"/>
  <c r="W992" i="23"/>
  <c r="W991" i="23"/>
  <c r="W990" i="23"/>
  <c r="W989" i="23"/>
  <c r="W988" i="23"/>
  <c r="W987" i="23"/>
  <c r="W986" i="23"/>
  <c r="W985" i="23"/>
  <c r="W984" i="23"/>
  <c r="W983" i="23"/>
  <c r="W982" i="23"/>
  <c r="W981" i="23"/>
  <c r="W980" i="23"/>
  <c r="W979" i="23"/>
  <c r="W978" i="23"/>
  <c r="W977" i="23"/>
  <c r="W976" i="23"/>
  <c r="W975" i="23"/>
  <c r="W974" i="23"/>
  <c r="W973" i="23"/>
  <c r="W972" i="23"/>
  <c r="W971" i="23"/>
  <c r="W970" i="23"/>
  <c r="W969" i="23"/>
  <c r="W968" i="23"/>
  <c r="W967" i="23"/>
  <c r="W966" i="23"/>
  <c r="W965" i="23"/>
  <c r="W964" i="23"/>
  <c r="W963" i="23"/>
  <c r="W962" i="23"/>
  <c r="W961" i="23"/>
  <c r="W960" i="23"/>
  <c r="W959" i="23"/>
  <c r="W958" i="23"/>
  <c r="W957" i="23"/>
  <c r="W956" i="23"/>
  <c r="W955" i="23"/>
  <c r="W954" i="23"/>
  <c r="W953" i="23"/>
  <c r="W952" i="23"/>
  <c r="W951" i="23"/>
  <c r="W950" i="23"/>
  <c r="W949" i="23"/>
  <c r="W948" i="23"/>
  <c r="W947" i="23"/>
  <c r="W946" i="23"/>
  <c r="W945" i="23"/>
  <c r="W944" i="23"/>
  <c r="W943" i="23"/>
  <c r="W942" i="23"/>
  <c r="W941" i="23"/>
  <c r="W940" i="23"/>
  <c r="W939" i="23"/>
  <c r="W938" i="23"/>
  <c r="W937" i="23"/>
  <c r="W936" i="23"/>
  <c r="W935" i="23"/>
  <c r="W934" i="23"/>
  <c r="W933" i="23"/>
  <c r="W932" i="23"/>
  <c r="W931" i="23"/>
  <c r="W930" i="23"/>
  <c r="W929" i="23"/>
  <c r="W928" i="23"/>
  <c r="W927" i="23"/>
  <c r="W926" i="23"/>
  <c r="W925" i="23"/>
  <c r="W924" i="23"/>
  <c r="W923" i="23"/>
  <c r="W922" i="23"/>
  <c r="W921" i="23"/>
  <c r="W920" i="23"/>
  <c r="W919" i="23"/>
  <c r="W918" i="23"/>
  <c r="W917" i="23"/>
  <c r="W916" i="23"/>
  <c r="W915" i="23"/>
  <c r="W914" i="23"/>
  <c r="W913" i="23"/>
  <c r="W912" i="23"/>
  <c r="W911" i="23"/>
  <c r="W910" i="23"/>
  <c r="W909" i="23"/>
  <c r="W908" i="23"/>
  <c r="W907" i="23"/>
  <c r="W906" i="23"/>
  <c r="W905" i="23"/>
  <c r="W904" i="23"/>
  <c r="W903" i="23"/>
  <c r="W902" i="23"/>
  <c r="W901" i="23"/>
  <c r="W900" i="23"/>
  <c r="W899" i="23"/>
  <c r="W898" i="23"/>
  <c r="W897" i="23"/>
  <c r="W896" i="23"/>
  <c r="W895" i="23"/>
  <c r="W894" i="23"/>
  <c r="W893" i="23"/>
  <c r="W892" i="23"/>
  <c r="W891" i="23"/>
  <c r="W890" i="23"/>
  <c r="W889" i="23"/>
  <c r="W888" i="23"/>
  <c r="W887" i="23"/>
  <c r="W886" i="23"/>
  <c r="W885" i="23"/>
  <c r="W884" i="23"/>
  <c r="W883" i="23"/>
  <c r="W882" i="23"/>
  <c r="W881" i="23"/>
  <c r="W880" i="23"/>
  <c r="W879" i="23"/>
  <c r="W878" i="23"/>
  <c r="W877" i="23"/>
  <c r="W876" i="23"/>
  <c r="W875" i="23"/>
  <c r="W874" i="23"/>
  <c r="W873" i="23"/>
  <c r="W872" i="23"/>
  <c r="W871" i="23"/>
  <c r="W870" i="23"/>
  <c r="W869" i="23"/>
  <c r="W868" i="23"/>
  <c r="W867" i="23"/>
  <c r="W866" i="23"/>
  <c r="W865" i="23"/>
  <c r="W864" i="23"/>
  <c r="W863" i="23"/>
  <c r="W862" i="23"/>
  <c r="W861" i="23"/>
  <c r="W860" i="23"/>
  <c r="W859" i="23"/>
  <c r="W858" i="23"/>
  <c r="W857" i="23"/>
  <c r="W856" i="23"/>
  <c r="W855" i="23"/>
  <c r="W854" i="23"/>
  <c r="W853" i="23"/>
  <c r="W852" i="23"/>
  <c r="W851" i="23"/>
  <c r="W850" i="23"/>
  <c r="W849" i="23"/>
  <c r="W848" i="23"/>
  <c r="W847" i="23"/>
  <c r="W846" i="23"/>
  <c r="W845" i="23"/>
  <c r="W844" i="23"/>
  <c r="W843" i="23"/>
  <c r="W842" i="23"/>
  <c r="W841" i="23"/>
  <c r="W840" i="23"/>
  <c r="W839" i="23"/>
  <c r="W838" i="23"/>
  <c r="W837" i="23"/>
  <c r="W836" i="23"/>
  <c r="W835" i="23"/>
  <c r="W834" i="23"/>
  <c r="W833" i="23"/>
  <c r="W832" i="23"/>
  <c r="W831" i="23"/>
  <c r="W830" i="23"/>
  <c r="W829" i="23"/>
  <c r="W828" i="23"/>
  <c r="W827" i="23"/>
  <c r="W826" i="23"/>
  <c r="W825" i="23"/>
  <c r="W824" i="23"/>
  <c r="W823" i="23"/>
  <c r="W822" i="23"/>
  <c r="W821" i="23"/>
  <c r="W820" i="23"/>
  <c r="W819" i="23"/>
  <c r="W818" i="23"/>
  <c r="W817" i="23"/>
  <c r="W816" i="23"/>
  <c r="W815" i="23"/>
  <c r="W814" i="23"/>
  <c r="W813" i="23"/>
  <c r="W812" i="23"/>
  <c r="W811" i="23"/>
  <c r="W810" i="23"/>
  <c r="W809" i="23"/>
  <c r="W808" i="23"/>
  <c r="W807" i="23"/>
  <c r="W806" i="23"/>
  <c r="W805" i="23"/>
  <c r="W804" i="23"/>
  <c r="W803" i="23"/>
  <c r="W802" i="23"/>
  <c r="W801" i="23"/>
  <c r="W800" i="23"/>
  <c r="W799" i="23"/>
  <c r="W798" i="23"/>
  <c r="W797" i="23"/>
  <c r="W796" i="23"/>
  <c r="W795" i="23"/>
  <c r="W794" i="23"/>
  <c r="W793" i="23"/>
  <c r="W792" i="23"/>
  <c r="W791" i="23"/>
  <c r="W790" i="23"/>
  <c r="W789" i="23"/>
  <c r="W788" i="23"/>
  <c r="W787" i="23"/>
  <c r="W786" i="23"/>
  <c r="W785" i="23"/>
  <c r="W784" i="23"/>
  <c r="W783" i="23"/>
  <c r="W782" i="23"/>
  <c r="W781" i="23"/>
  <c r="W780" i="23"/>
  <c r="W779" i="23"/>
  <c r="W778" i="23"/>
  <c r="W777" i="23"/>
  <c r="W776" i="23"/>
  <c r="W775" i="23"/>
  <c r="W774" i="23"/>
  <c r="W773" i="23"/>
  <c r="W772" i="23"/>
  <c r="W771" i="23"/>
  <c r="W770" i="23"/>
  <c r="W769" i="23"/>
  <c r="W768" i="23"/>
  <c r="W767" i="23"/>
  <c r="W766" i="23"/>
  <c r="W765" i="23"/>
  <c r="W764" i="23"/>
  <c r="W763" i="23"/>
  <c r="W762" i="23"/>
  <c r="W761" i="23"/>
  <c r="W760" i="23"/>
  <c r="W759" i="23"/>
  <c r="W758" i="23"/>
  <c r="W757" i="23"/>
  <c r="W756" i="23"/>
  <c r="W755" i="23"/>
  <c r="W754" i="23"/>
  <c r="W753" i="23"/>
  <c r="W752" i="23"/>
  <c r="W751" i="23"/>
  <c r="W750" i="23"/>
  <c r="W749" i="23"/>
  <c r="W748" i="23"/>
  <c r="W747" i="23"/>
  <c r="W746" i="23"/>
  <c r="W745" i="23"/>
  <c r="W744" i="23"/>
  <c r="W743" i="23"/>
  <c r="W742" i="23"/>
  <c r="W741" i="23"/>
  <c r="W740" i="23"/>
  <c r="W739" i="23"/>
  <c r="W738" i="23"/>
  <c r="W737" i="23"/>
  <c r="W736" i="23"/>
  <c r="W735" i="23"/>
  <c r="W734" i="23"/>
  <c r="W733" i="23"/>
  <c r="W732" i="23"/>
  <c r="W731" i="23"/>
  <c r="W730" i="23"/>
  <c r="W729" i="23"/>
  <c r="W728" i="23"/>
  <c r="W727" i="23"/>
  <c r="W726" i="23"/>
  <c r="W725" i="23"/>
  <c r="W724" i="23"/>
  <c r="W723" i="23"/>
  <c r="W722" i="23"/>
  <c r="W721" i="23"/>
  <c r="W720" i="23"/>
  <c r="W719" i="23"/>
  <c r="W718" i="23"/>
  <c r="W717" i="23"/>
  <c r="W716" i="23"/>
  <c r="W715" i="23"/>
  <c r="W714" i="23"/>
  <c r="W713" i="23"/>
  <c r="W712" i="23"/>
  <c r="W711" i="23"/>
  <c r="W710" i="23"/>
  <c r="W709" i="23"/>
  <c r="W708" i="23"/>
  <c r="W707" i="23"/>
  <c r="W706" i="23"/>
  <c r="W705" i="23"/>
  <c r="W704" i="23"/>
  <c r="W703" i="23"/>
  <c r="W702" i="23"/>
  <c r="W701" i="23"/>
  <c r="W700" i="23"/>
  <c r="W699" i="23"/>
  <c r="W698" i="23"/>
  <c r="W697" i="23"/>
  <c r="W696" i="23"/>
  <c r="W695" i="23"/>
  <c r="W694" i="23"/>
  <c r="W693" i="23"/>
  <c r="W692" i="23"/>
  <c r="W691" i="23"/>
  <c r="W690" i="23"/>
  <c r="W689" i="23"/>
  <c r="W688" i="23"/>
  <c r="W687" i="23"/>
  <c r="W686" i="23"/>
  <c r="W685" i="23"/>
  <c r="W684" i="23"/>
  <c r="W683" i="23"/>
  <c r="W682" i="23"/>
  <c r="W681" i="23"/>
  <c r="W680" i="23"/>
  <c r="W679" i="23"/>
  <c r="W678" i="23"/>
  <c r="W677" i="23"/>
  <c r="W676" i="23"/>
  <c r="W675" i="23"/>
  <c r="W674" i="23"/>
  <c r="W673" i="23"/>
  <c r="W672" i="23"/>
  <c r="W671" i="23"/>
  <c r="W670" i="23"/>
  <c r="W669" i="23"/>
  <c r="W668" i="23"/>
  <c r="W667" i="23"/>
  <c r="W666" i="23"/>
  <c r="W665" i="23"/>
  <c r="W664" i="23"/>
  <c r="W663" i="23"/>
  <c r="W662" i="23"/>
  <c r="W661" i="23"/>
  <c r="W660" i="23"/>
  <c r="W659" i="23"/>
  <c r="W658" i="23"/>
  <c r="W657" i="23"/>
  <c r="W656" i="23"/>
  <c r="W655" i="23"/>
  <c r="W654" i="23"/>
  <c r="W653" i="23"/>
  <c r="W652" i="23"/>
  <c r="W651" i="23"/>
  <c r="W650" i="23"/>
  <c r="W649" i="23"/>
  <c r="W648" i="23"/>
  <c r="W647" i="23"/>
  <c r="W646" i="23"/>
  <c r="W645" i="23"/>
  <c r="W644" i="23"/>
  <c r="W643" i="23"/>
  <c r="W642" i="23"/>
  <c r="W641" i="23"/>
  <c r="W640" i="23"/>
  <c r="W639" i="23"/>
  <c r="W638" i="23"/>
  <c r="W637" i="23"/>
  <c r="W636" i="23"/>
  <c r="W635" i="23"/>
  <c r="W634" i="23"/>
  <c r="W633" i="23"/>
  <c r="W632" i="23"/>
  <c r="W631" i="23"/>
  <c r="W630" i="23"/>
  <c r="W629" i="23"/>
  <c r="W628" i="23"/>
  <c r="W627" i="23"/>
  <c r="W626" i="23"/>
  <c r="W625" i="23"/>
  <c r="W624" i="23"/>
  <c r="W623" i="23"/>
  <c r="W622" i="23"/>
  <c r="W621" i="23"/>
  <c r="W620" i="23"/>
  <c r="W619" i="23"/>
  <c r="W618" i="23"/>
  <c r="W617" i="23"/>
  <c r="W616" i="23"/>
  <c r="W615" i="23"/>
  <c r="W614" i="23"/>
  <c r="W613" i="23"/>
  <c r="W612" i="23"/>
  <c r="W611" i="23"/>
  <c r="W610" i="23"/>
  <c r="W609" i="23"/>
  <c r="W608" i="23"/>
  <c r="W607" i="23"/>
  <c r="W606" i="23"/>
  <c r="W605" i="23"/>
  <c r="W604" i="23"/>
  <c r="W603" i="23"/>
  <c r="W602" i="23"/>
  <c r="W601" i="23"/>
  <c r="W600" i="23"/>
  <c r="W599" i="23"/>
  <c r="W598" i="23"/>
  <c r="W597" i="23"/>
  <c r="W596" i="23"/>
  <c r="W595" i="23"/>
  <c r="W594" i="23"/>
  <c r="W593" i="23"/>
  <c r="W592" i="23"/>
  <c r="W591" i="23"/>
  <c r="W590" i="23"/>
  <c r="W589" i="23"/>
  <c r="W588" i="23"/>
  <c r="W587" i="23"/>
  <c r="W586" i="23"/>
  <c r="W585" i="23"/>
  <c r="W584" i="23"/>
  <c r="W583" i="23"/>
  <c r="W582" i="23"/>
  <c r="W581" i="23"/>
  <c r="W580" i="23"/>
  <c r="W579" i="23"/>
  <c r="W578" i="23"/>
  <c r="W577" i="23"/>
  <c r="W576" i="23"/>
  <c r="W575" i="23"/>
  <c r="W574" i="23"/>
  <c r="W573" i="23"/>
  <c r="W572" i="23"/>
  <c r="W571" i="23"/>
  <c r="W570" i="23"/>
  <c r="W569" i="23"/>
  <c r="W568" i="23"/>
  <c r="W567" i="23"/>
  <c r="W566" i="23"/>
  <c r="W565" i="23"/>
  <c r="W564" i="23"/>
  <c r="W563" i="23"/>
  <c r="W562" i="23"/>
  <c r="W561" i="23"/>
  <c r="W560" i="23"/>
  <c r="W559" i="23"/>
  <c r="W558" i="23"/>
  <c r="W557" i="23"/>
  <c r="W556" i="23"/>
  <c r="W555" i="23"/>
  <c r="W554" i="23"/>
  <c r="W553" i="23"/>
  <c r="W552" i="23"/>
  <c r="W551" i="23"/>
  <c r="W550" i="23"/>
  <c r="W549" i="23"/>
  <c r="W548" i="23"/>
  <c r="W547" i="23"/>
  <c r="W546" i="23"/>
  <c r="W545" i="23"/>
  <c r="W544" i="23"/>
  <c r="W543" i="23"/>
  <c r="W542" i="23"/>
  <c r="W541" i="23"/>
  <c r="W540" i="23"/>
  <c r="W539" i="23"/>
  <c r="W538" i="23"/>
  <c r="W537" i="23"/>
  <c r="W536" i="23"/>
  <c r="W535" i="23"/>
  <c r="W534" i="23"/>
  <c r="W533" i="23"/>
  <c r="W532" i="23"/>
  <c r="W531" i="23"/>
  <c r="W530" i="23"/>
  <c r="W529" i="23"/>
  <c r="W528" i="23"/>
  <c r="W527" i="23"/>
  <c r="W526" i="23"/>
  <c r="W525" i="23"/>
  <c r="W524" i="23"/>
  <c r="W523" i="23"/>
  <c r="W522" i="23"/>
  <c r="W521" i="23"/>
  <c r="W520" i="23"/>
  <c r="W519" i="23"/>
  <c r="W518" i="23"/>
  <c r="W517" i="23"/>
  <c r="W516" i="23"/>
  <c r="W515" i="23"/>
  <c r="W514" i="23"/>
  <c r="W513" i="23"/>
  <c r="W512" i="23"/>
  <c r="W511" i="23"/>
  <c r="W510" i="23"/>
  <c r="W509" i="23"/>
  <c r="W508" i="23"/>
  <c r="W507" i="23"/>
  <c r="W506" i="23"/>
  <c r="W505" i="23"/>
  <c r="W504" i="23"/>
  <c r="W503" i="23"/>
  <c r="W502" i="23"/>
  <c r="W501" i="23"/>
  <c r="W500" i="23"/>
  <c r="W499" i="23"/>
  <c r="W498" i="23"/>
  <c r="W497" i="23"/>
  <c r="W496" i="23"/>
  <c r="W495" i="23"/>
  <c r="W494" i="23"/>
  <c r="W493" i="23"/>
  <c r="W492" i="23"/>
  <c r="W491" i="23"/>
  <c r="W490" i="23"/>
  <c r="W489" i="23"/>
  <c r="W488" i="23"/>
  <c r="W487" i="23"/>
  <c r="W486" i="23"/>
  <c r="W485" i="23"/>
  <c r="W484" i="23"/>
  <c r="W483" i="23"/>
  <c r="W482" i="23"/>
  <c r="W481" i="23"/>
  <c r="W480" i="23"/>
  <c r="W479" i="23"/>
  <c r="W478" i="23"/>
  <c r="W477" i="23"/>
  <c r="W476" i="23"/>
  <c r="W475" i="23"/>
  <c r="W474" i="23"/>
  <c r="W473" i="23"/>
  <c r="W472" i="23"/>
  <c r="W471" i="23"/>
  <c r="W470" i="23"/>
  <c r="W469" i="23"/>
  <c r="W468" i="23"/>
  <c r="W467" i="23"/>
  <c r="W466" i="23"/>
  <c r="W465" i="23"/>
  <c r="W464" i="23"/>
  <c r="W463" i="23"/>
  <c r="W462" i="23"/>
  <c r="W461" i="23"/>
  <c r="W460" i="23"/>
  <c r="W459" i="23"/>
  <c r="W458" i="23"/>
  <c r="W457" i="23"/>
  <c r="W456" i="23"/>
  <c r="W455" i="23"/>
  <c r="W454" i="23"/>
  <c r="W453" i="23"/>
  <c r="W452" i="23"/>
  <c r="W451" i="23"/>
  <c r="W450" i="23"/>
  <c r="W449" i="23"/>
  <c r="W448" i="23"/>
  <c r="W447" i="23"/>
  <c r="W446" i="23"/>
  <c r="W445" i="23"/>
  <c r="W444" i="23"/>
  <c r="W443" i="23"/>
  <c r="W442" i="23"/>
  <c r="W441" i="23"/>
  <c r="W440" i="23"/>
  <c r="W439" i="23"/>
  <c r="W438" i="23"/>
  <c r="W437" i="23"/>
  <c r="W436" i="23"/>
  <c r="W435" i="23"/>
  <c r="W434" i="23"/>
  <c r="W433" i="23"/>
  <c r="W432" i="23"/>
  <c r="W431" i="23"/>
  <c r="W430" i="23"/>
  <c r="W429" i="23"/>
  <c r="W428" i="23"/>
  <c r="W427" i="23"/>
  <c r="W426" i="23"/>
  <c r="W425" i="23"/>
  <c r="W424" i="23"/>
  <c r="W423" i="23"/>
  <c r="W422" i="23"/>
  <c r="W421" i="23"/>
  <c r="W420" i="23"/>
  <c r="W419" i="23"/>
  <c r="W418" i="23"/>
  <c r="W417" i="23"/>
  <c r="W416" i="23"/>
  <c r="W415" i="23"/>
  <c r="W414" i="23"/>
  <c r="W413" i="23"/>
  <c r="W412" i="23"/>
  <c r="W411" i="23"/>
  <c r="W410" i="23"/>
  <c r="W409" i="23"/>
  <c r="W408" i="23"/>
  <c r="W407" i="23"/>
  <c r="W406" i="23"/>
  <c r="W405" i="23"/>
  <c r="W404" i="23"/>
  <c r="W403" i="23"/>
  <c r="W402" i="23"/>
  <c r="W401" i="23"/>
  <c r="W400" i="23"/>
  <c r="W399" i="23"/>
  <c r="W398" i="23"/>
  <c r="W397" i="23"/>
  <c r="W396" i="23"/>
  <c r="W395" i="23"/>
  <c r="W394" i="23"/>
  <c r="W393" i="23"/>
  <c r="W392" i="23"/>
  <c r="W391" i="23"/>
  <c r="W390" i="23"/>
  <c r="W389" i="23"/>
  <c r="W388" i="23"/>
  <c r="W387" i="23"/>
  <c r="W386" i="23"/>
  <c r="W385" i="23"/>
  <c r="W384" i="23"/>
  <c r="W383" i="23"/>
  <c r="W382" i="23"/>
  <c r="W381" i="23"/>
  <c r="W380" i="23"/>
  <c r="W379" i="23"/>
  <c r="W378" i="23"/>
  <c r="W377" i="23"/>
  <c r="W376" i="23"/>
  <c r="W375" i="23"/>
  <c r="W374" i="23"/>
  <c r="W373" i="23"/>
  <c r="W372" i="23"/>
  <c r="W371" i="23"/>
  <c r="W370" i="23"/>
  <c r="W369" i="23"/>
  <c r="W368" i="23"/>
  <c r="W367" i="23"/>
  <c r="W366" i="23"/>
  <c r="W365" i="23"/>
  <c r="W364" i="23"/>
  <c r="W363" i="23"/>
  <c r="W362" i="23"/>
  <c r="W361" i="23"/>
  <c r="W360" i="23"/>
  <c r="W359" i="23"/>
  <c r="W358" i="23"/>
  <c r="W357" i="23"/>
  <c r="W356" i="23"/>
  <c r="W355" i="23"/>
  <c r="W354" i="23"/>
  <c r="W353" i="23"/>
  <c r="W352" i="23"/>
  <c r="W351" i="23"/>
  <c r="W350" i="23"/>
  <c r="W349" i="23"/>
  <c r="W348" i="23"/>
  <c r="W347" i="23"/>
  <c r="W346" i="23"/>
  <c r="W345" i="23"/>
  <c r="W344" i="23"/>
  <c r="W343" i="23"/>
  <c r="W342" i="23"/>
  <c r="W341" i="23"/>
  <c r="W340" i="23"/>
  <c r="W339" i="23"/>
  <c r="W338" i="23"/>
  <c r="W337" i="23"/>
  <c r="W336" i="23"/>
  <c r="W335" i="23"/>
  <c r="W334" i="23"/>
  <c r="W333" i="23"/>
  <c r="W332" i="23"/>
  <c r="W331" i="23"/>
  <c r="W330" i="23"/>
  <c r="W329" i="23"/>
  <c r="W328" i="23"/>
  <c r="W327" i="23"/>
  <c r="W326" i="23"/>
  <c r="W325" i="23"/>
  <c r="W324" i="23"/>
  <c r="W323" i="23"/>
  <c r="W322" i="23"/>
  <c r="W321" i="23"/>
  <c r="W320" i="23"/>
  <c r="W319" i="23"/>
  <c r="W318" i="23"/>
  <c r="W317" i="23"/>
  <c r="W316" i="23"/>
  <c r="W315" i="23"/>
  <c r="W314" i="23"/>
  <c r="W313" i="23"/>
  <c r="W312" i="23"/>
  <c r="W311" i="23"/>
  <c r="W310" i="23"/>
  <c r="W309" i="23"/>
  <c r="W308" i="23"/>
  <c r="W307" i="23"/>
  <c r="W306" i="23"/>
  <c r="W305" i="23"/>
  <c r="W304" i="23"/>
  <c r="W303" i="23"/>
  <c r="W302" i="23"/>
  <c r="W301" i="23"/>
  <c r="W300" i="23"/>
  <c r="W299" i="23"/>
  <c r="W298" i="23"/>
  <c r="W297" i="23"/>
  <c r="W296" i="23"/>
  <c r="W295" i="23"/>
  <c r="W294" i="23"/>
  <c r="W293" i="23"/>
  <c r="W292" i="23"/>
  <c r="W291" i="23"/>
  <c r="W290" i="23"/>
  <c r="W289" i="23"/>
  <c r="W288" i="23"/>
  <c r="W287" i="23"/>
  <c r="W286" i="23"/>
  <c r="W285" i="23"/>
  <c r="W284" i="23"/>
  <c r="W283" i="23"/>
  <c r="W282" i="23"/>
  <c r="W281" i="23"/>
  <c r="W280" i="23"/>
  <c r="W279" i="23"/>
  <c r="W278" i="23"/>
  <c r="W277" i="23"/>
  <c r="W276" i="23"/>
  <c r="W275" i="23"/>
  <c r="W274" i="23"/>
  <c r="W273" i="23"/>
  <c r="W272" i="23"/>
  <c r="W271" i="23"/>
  <c r="W270" i="23"/>
  <c r="W269" i="23"/>
  <c r="W268" i="23"/>
  <c r="W267" i="23"/>
  <c r="W266" i="23"/>
  <c r="W265" i="23"/>
  <c r="W264" i="23"/>
  <c r="W263" i="23"/>
  <c r="W262" i="23"/>
  <c r="W261" i="23"/>
  <c r="W260" i="23"/>
  <c r="W259" i="23"/>
  <c r="W258" i="23"/>
  <c r="W257" i="23"/>
  <c r="W256" i="23"/>
  <c r="W255" i="23"/>
  <c r="W254" i="23"/>
  <c r="W253" i="23"/>
  <c r="W252" i="23"/>
  <c r="W251" i="23"/>
  <c r="W250" i="23"/>
  <c r="W249" i="23"/>
  <c r="W248" i="23"/>
  <c r="W247" i="23"/>
  <c r="W246" i="23"/>
  <c r="W245" i="23"/>
  <c r="W244" i="23"/>
  <c r="W243" i="23"/>
  <c r="W242" i="23"/>
  <c r="W241" i="23"/>
  <c r="W240" i="23"/>
  <c r="W239" i="23"/>
  <c r="W238" i="23"/>
  <c r="W237" i="23"/>
  <c r="W236" i="23"/>
  <c r="W235" i="23"/>
  <c r="W234" i="23"/>
  <c r="W233" i="23"/>
  <c r="W232" i="23"/>
  <c r="W231" i="23"/>
  <c r="W230" i="23"/>
  <c r="W229" i="23"/>
  <c r="W228" i="23"/>
  <c r="W227" i="23"/>
  <c r="W226" i="23"/>
  <c r="W225" i="23"/>
  <c r="W224" i="23"/>
  <c r="W223" i="23"/>
  <c r="W222" i="23"/>
  <c r="W221" i="23"/>
  <c r="W220" i="23"/>
  <c r="W219" i="23"/>
  <c r="W218" i="23"/>
  <c r="W217" i="23"/>
  <c r="W216" i="23"/>
  <c r="W215" i="23"/>
  <c r="W214" i="23"/>
  <c r="W213" i="23"/>
  <c r="W212" i="23"/>
  <c r="W211" i="23"/>
  <c r="W210" i="23"/>
  <c r="W209" i="23"/>
  <c r="W208" i="23"/>
  <c r="W207" i="23"/>
  <c r="W206" i="23"/>
  <c r="W205" i="23"/>
  <c r="W204" i="23"/>
  <c r="W203" i="23"/>
  <c r="W202" i="23"/>
  <c r="W201" i="23"/>
  <c r="W200" i="23"/>
  <c r="W199" i="23"/>
  <c r="W198" i="23"/>
  <c r="W197" i="23"/>
  <c r="W196" i="23"/>
  <c r="W195" i="23"/>
  <c r="W194" i="23"/>
  <c r="W193" i="23"/>
  <c r="W192" i="23"/>
  <c r="W191" i="23"/>
  <c r="W190" i="23"/>
  <c r="W189" i="23"/>
  <c r="W188" i="23"/>
  <c r="W187" i="23"/>
  <c r="W186" i="23"/>
  <c r="W185" i="23"/>
  <c r="W184" i="23"/>
  <c r="W183" i="23"/>
  <c r="W182" i="23"/>
  <c r="W181" i="23"/>
  <c r="W180" i="23"/>
  <c r="W179" i="23"/>
  <c r="W178" i="23"/>
  <c r="W177" i="23"/>
  <c r="W176" i="23"/>
  <c r="W175" i="23"/>
  <c r="W174" i="23"/>
  <c r="W173" i="23"/>
  <c r="W172" i="23"/>
  <c r="W171" i="23"/>
  <c r="W170" i="23"/>
  <c r="W169" i="23"/>
  <c r="W168" i="23"/>
  <c r="W167" i="23"/>
  <c r="W166" i="23"/>
  <c r="W165" i="23"/>
  <c r="W164" i="23"/>
  <c r="W163" i="23"/>
  <c r="W162" i="23"/>
  <c r="W161" i="23"/>
  <c r="W160" i="23"/>
  <c r="W159" i="23"/>
  <c r="W158" i="23"/>
  <c r="W157" i="23"/>
  <c r="W156" i="23"/>
  <c r="W155" i="23"/>
  <c r="W154" i="23"/>
  <c r="W153" i="23"/>
  <c r="W152" i="23"/>
  <c r="W151" i="23"/>
  <c r="W150" i="23"/>
  <c r="W149" i="23"/>
  <c r="W148" i="23"/>
  <c r="W147" i="23"/>
  <c r="W146" i="23"/>
  <c r="W145" i="23"/>
  <c r="W144" i="23"/>
  <c r="W143" i="23"/>
  <c r="W142" i="23"/>
  <c r="W141" i="23"/>
  <c r="W140" i="23"/>
  <c r="W139" i="23"/>
  <c r="W138" i="23"/>
  <c r="W137" i="23"/>
  <c r="W136" i="23"/>
  <c r="W135" i="23"/>
  <c r="W134" i="23"/>
  <c r="W133" i="23"/>
  <c r="W132" i="23"/>
  <c r="W131" i="23"/>
  <c r="W130" i="23"/>
  <c r="W129" i="23"/>
  <c r="W128" i="23"/>
  <c r="W127" i="23"/>
  <c r="W126" i="23"/>
  <c r="W125" i="23"/>
  <c r="W124" i="23"/>
  <c r="W123" i="23"/>
  <c r="W122" i="23"/>
  <c r="W121" i="23"/>
  <c r="W120" i="23"/>
  <c r="W119" i="23"/>
  <c r="W118" i="23"/>
  <c r="W117" i="23"/>
  <c r="W116" i="23"/>
  <c r="W115" i="23"/>
  <c r="W114" i="23"/>
  <c r="W113" i="23"/>
  <c r="W112" i="23"/>
  <c r="W111" i="23"/>
  <c r="W110" i="23"/>
  <c r="W109" i="23"/>
  <c r="W108" i="23"/>
  <c r="W107" i="23"/>
  <c r="W106" i="23"/>
  <c r="W105" i="23"/>
  <c r="W104" i="23"/>
  <c r="W103" i="23"/>
  <c r="W102" i="23"/>
  <c r="W101" i="23"/>
  <c r="W100" i="23"/>
  <c r="W99" i="23"/>
  <c r="W98" i="23"/>
  <c r="W97" i="23"/>
  <c r="W96" i="23"/>
  <c r="W95" i="23"/>
  <c r="W94" i="23"/>
  <c r="W93" i="23"/>
  <c r="W92" i="23"/>
  <c r="W91" i="23"/>
  <c r="W90" i="23"/>
  <c r="W89" i="23"/>
  <c r="W88" i="23"/>
  <c r="W87" i="23"/>
  <c r="W86" i="23"/>
  <c r="W85" i="23"/>
  <c r="W84" i="23"/>
  <c r="W83" i="23"/>
  <c r="W82" i="23"/>
  <c r="W81" i="23"/>
  <c r="W80" i="23"/>
  <c r="W79" i="23"/>
  <c r="W78" i="23"/>
  <c r="W77" i="23"/>
  <c r="W76" i="23"/>
  <c r="W75" i="23"/>
  <c r="W74" i="23"/>
  <c r="W73" i="23"/>
  <c r="W72" i="23"/>
  <c r="W71" i="23"/>
  <c r="W70" i="23"/>
  <c r="W69" i="23"/>
  <c r="W68" i="23"/>
  <c r="W67" i="23"/>
  <c r="W66" i="23"/>
  <c r="W65" i="23"/>
  <c r="W64" i="23"/>
  <c r="W63" i="23"/>
  <c r="W62" i="23"/>
  <c r="W61" i="23"/>
  <c r="W60" i="23"/>
  <c r="W59" i="23"/>
  <c r="W58" i="23"/>
  <c r="W57" i="23"/>
  <c r="W56" i="23"/>
  <c r="W55" i="23"/>
  <c r="W54" i="23"/>
  <c r="W53" i="23"/>
  <c r="W52" i="23"/>
  <c r="W51" i="23"/>
  <c r="W50" i="23"/>
  <c r="W49" i="23"/>
  <c r="W48" i="23"/>
  <c r="W47" i="23"/>
  <c r="W46" i="23"/>
  <c r="W45" i="23"/>
  <c r="W44" i="23"/>
  <c r="W43" i="23"/>
  <c r="W42" i="23"/>
  <c r="W41" i="23"/>
  <c r="W40" i="23"/>
  <c r="W39" i="23"/>
  <c r="W38" i="23"/>
  <c r="W37" i="23"/>
  <c r="W36" i="23"/>
  <c r="W35" i="23"/>
  <c r="W34" i="23"/>
  <c r="W33" i="23"/>
  <c r="W32" i="23"/>
  <c r="W31" i="23"/>
  <c r="W30" i="23"/>
  <c r="W29" i="23"/>
  <c r="W28" i="23"/>
  <c r="W27" i="23"/>
  <c r="W26" i="23"/>
  <c r="W25" i="23"/>
  <c r="W24" i="23"/>
  <c r="W23" i="23"/>
  <c r="W22" i="23"/>
  <c r="W21" i="23"/>
  <c r="W20" i="23"/>
  <c r="W19" i="23"/>
  <c r="W18" i="23"/>
  <c r="W17" i="23"/>
  <c r="W16" i="23"/>
  <c r="W15" i="23"/>
  <c r="W14" i="23"/>
  <c r="W13" i="23"/>
  <c r="W12" i="23"/>
  <c r="W11" i="23"/>
  <c r="W10" i="23"/>
  <c r="W9" i="23"/>
  <c r="W8" i="23"/>
  <c r="W7" i="23"/>
  <c r="W6" i="23"/>
  <c r="W5" i="23"/>
  <c r="W4" i="23"/>
  <c r="W3" i="23"/>
  <c r="W2" i="23"/>
  <c r="BE13" i="28" l="1"/>
  <c r="BE12" i="28"/>
  <c r="BD12" i="28"/>
  <c r="BE11" i="28"/>
  <c r="BD11" i="28"/>
  <c r="BD13" i="28" s="1"/>
  <c r="BE13" i="27"/>
  <c r="BE12" i="27"/>
  <c r="BD12" i="27"/>
  <c r="BE11" i="27"/>
  <c r="BD11" i="27"/>
  <c r="BD13" i="27" s="1"/>
  <c r="J32" i="32" l="1"/>
  <c r="J63" i="32" s="1"/>
  <c r="J91" i="32" s="1"/>
  <c r="J122" i="32" s="1"/>
  <c r="J150" i="32" s="1"/>
  <c r="I32" i="32"/>
  <c r="I63" i="32" s="1"/>
  <c r="I91" i="32" s="1"/>
  <c r="I122" i="32" s="1"/>
  <c r="I150" i="32" s="1"/>
  <c r="H32" i="32"/>
  <c r="H63" i="32" s="1"/>
  <c r="H91" i="32" s="1"/>
  <c r="H122" i="32" s="1"/>
  <c r="H150" i="32" s="1"/>
  <c r="G32" i="32"/>
  <c r="G63" i="32" s="1"/>
  <c r="G91" i="32" s="1"/>
  <c r="G122" i="32" s="1"/>
  <c r="G150" i="32" s="1"/>
  <c r="F32" i="32"/>
  <c r="F63" i="32" s="1"/>
  <c r="F91" i="32" s="1"/>
  <c r="F122" i="32" s="1"/>
  <c r="F150" i="32" s="1"/>
  <c r="E32" i="32"/>
  <c r="E63" i="32" s="1"/>
  <c r="E91" i="32" s="1"/>
  <c r="E122" i="32" s="1"/>
  <c r="E150" i="32" s="1"/>
  <c r="D32" i="32"/>
  <c r="D63" i="32" s="1"/>
  <c r="D91" i="32" s="1"/>
  <c r="D122" i="32" s="1"/>
  <c r="D150" i="32" s="1"/>
  <c r="C32" i="32"/>
  <c r="C63" i="32" s="1"/>
  <c r="C91" i="32" s="1"/>
  <c r="C122" i="32" s="1"/>
  <c r="C150" i="32" s="1"/>
  <c r="B32" i="32"/>
  <c r="B63" i="32" s="1"/>
  <c r="B91" i="32" s="1"/>
  <c r="B122" i="32" s="1"/>
  <c r="B150" i="32" s="1"/>
  <c r="J31" i="32"/>
  <c r="J62" i="32" s="1"/>
  <c r="J90" i="32" s="1"/>
  <c r="J121" i="32" s="1"/>
  <c r="J149" i="32" s="1"/>
  <c r="I31" i="32"/>
  <c r="I62" i="32" s="1"/>
  <c r="I90" i="32" s="1"/>
  <c r="I121" i="32" s="1"/>
  <c r="I149" i="32" s="1"/>
  <c r="H31" i="32"/>
  <c r="H62" i="32" s="1"/>
  <c r="H90" i="32" s="1"/>
  <c r="H121" i="32" s="1"/>
  <c r="H149" i="32" s="1"/>
  <c r="G31" i="32"/>
  <c r="G62" i="32" s="1"/>
  <c r="G90" i="32" s="1"/>
  <c r="G121" i="32" s="1"/>
  <c r="G149" i="32" s="1"/>
  <c r="F31" i="32"/>
  <c r="F62" i="32" s="1"/>
  <c r="F90" i="32" s="1"/>
  <c r="F121" i="32" s="1"/>
  <c r="F149" i="32" s="1"/>
  <c r="E31" i="32"/>
  <c r="E62" i="32" s="1"/>
  <c r="E90" i="32" s="1"/>
  <c r="E121" i="32" s="1"/>
  <c r="E149" i="32" s="1"/>
  <c r="D31" i="32"/>
  <c r="D62" i="32" s="1"/>
  <c r="D90" i="32" s="1"/>
  <c r="D121" i="32" s="1"/>
  <c r="D149" i="32" s="1"/>
  <c r="C31" i="32"/>
  <c r="C62" i="32" s="1"/>
  <c r="C90" i="32" s="1"/>
  <c r="C121" i="32" s="1"/>
  <c r="C149" i="32" s="1"/>
  <c r="B31" i="32"/>
  <c r="B62" i="32" s="1"/>
  <c r="B90" i="32" s="1"/>
  <c r="B121" i="32" s="1"/>
  <c r="B149" i="32" s="1"/>
  <c r="K32" i="32"/>
  <c r="K63" i="32" s="1"/>
  <c r="K91" i="32" s="1"/>
  <c r="K122" i="32" s="1"/>
  <c r="K150" i="32" s="1"/>
  <c r="K31" i="32"/>
  <c r="K62" i="32" s="1"/>
  <c r="K90" i="32" s="1"/>
  <c r="K121" i="32" s="1"/>
  <c r="K149" i="32" s="1"/>
  <c r="BD7" i="28"/>
  <c r="AY7" i="28" s="1"/>
  <c r="BC7" i="28"/>
  <c r="BB7" i="28"/>
  <c r="BA7" i="28"/>
  <c r="AZ7" i="28"/>
  <c r="AX7" i="28"/>
  <c r="AW7" i="28"/>
  <c r="AV7" i="28"/>
  <c r="AU7" i="28"/>
  <c r="AT7" i="28"/>
  <c r="AS7" i="28"/>
  <c r="AR7" i="28"/>
  <c r="BD6" i="28"/>
  <c r="AY6" i="28" s="1"/>
  <c r="BC6" i="28"/>
  <c r="BB6" i="28"/>
  <c r="BA6" i="28"/>
  <c r="AZ6" i="28"/>
  <c r="AX6" i="28"/>
  <c r="AW6" i="28"/>
  <c r="AV6" i="28"/>
  <c r="AU6" i="28"/>
  <c r="AT6" i="28"/>
  <c r="AS6" i="28"/>
  <c r="AR6" i="28"/>
  <c r="AQ6" i="28"/>
  <c r="AQ24" i="28" s="1"/>
  <c r="BD5" i="28"/>
  <c r="AY5" i="28" s="1"/>
  <c r="BC5" i="28"/>
  <c r="BB5" i="28"/>
  <c r="BA5" i="28"/>
  <c r="AZ5" i="28"/>
  <c r="AX5" i="28"/>
  <c r="AW5" i="28"/>
  <c r="AV5" i="28"/>
  <c r="AU5" i="28"/>
  <c r="AT5" i="28"/>
  <c r="AS5" i="28"/>
  <c r="AR5" i="28"/>
  <c r="AQ5" i="28"/>
  <c r="AQ11" i="28" s="1"/>
  <c r="BD7" i="27"/>
  <c r="AY7" i="27" s="1"/>
  <c r="BC7" i="27"/>
  <c r="BB7" i="27"/>
  <c r="BA7" i="27"/>
  <c r="AZ7" i="27"/>
  <c r="AX7" i="27"/>
  <c r="AW7" i="27"/>
  <c r="AV7" i="27"/>
  <c r="AU7" i="27"/>
  <c r="AT7" i="27"/>
  <c r="AS7" i="27"/>
  <c r="AR7" i="27"/>
  <c r="BD6" i="27"/>
  <c r="AY6" i="27" s="1"/>
  <c r="BC6" i="27"/>
  <c r="BB6" i="27"/>
  <c r="BA6" i="27"/>
  <c r="AZ6" i="27"/>
  <c r="AX6" i="27"/>
  <c r="AW6" i="27"/>
  <c r="AV6" i="27"/>
  <c r="AU6" i="27"/>
  <c r="AT6" i="27"/>
  <c r="AS6" i="27"/>
  <c r="AR6" i="27"/>
  <c r="AQ6" i="27"/>
  <c r="AQ24" i="27" s="1"/>
  <c r="BD5" i="27"/>
  <c r="AY5" i="27" s="1"/>
  <c r="BC5" i="27"/>
  <c r="BB5" i="27"/>
  <c r="BA5" i="27"/>
  <c r="AZ5" i="27"/>
  <c r="AX5" i="27"/>
  <c r="AW5" i="27"/>
  <c r="AV5" i="27"/>
  <c r="AU5" i="27"/>
  <c r="AT5" i="27"/>
  <c r="AS5" i="27"/>
  <c r="AR5" i="27"/>
  <c r="AQ5" i="27"/>
  <c r="AQ23" i="27" s="1"/>
  <c r="BD7" i="23"/>
  <c r="AY7" i="23" s="1"/>
  <c r="BC7" i="23"/>
  <c r="BB7" i="23"/>
  <c r="BA7" i="23"/>
  <c r="AZ7" i="23"/>
  <c r="AX7" i="23"/>
  <c r="AW7" i="23"/>
  <c r="AV7" i="23"/>
  <c r="AU7" i="23"/>
  <c r="AT7" i="23"/>
  <c r="AS7" i="23"/>
  <c r="AR7" i="23"/>
  <c r="BD6" i="23"/>
  <c r="AY6" i="23" s="1"/>
  <c r="BC6" i="23"/>
  <c r="BB6" i="23"/>
  <c r="BA6" i="23"/>
  <c r="AZ6" i="23"/>
  <c r="AX6" i="23"/>
  <c r="AW6" i="23"/>
  <c r="AV6" i="23"/>
  <c r="AU6" i="23"/>
  <c r="AT6" i="23"/>
  <c r="AS6" i="23"/>
  <c r="AR6" i="23"/>
  <c r="AQ6" i="23"/>
  <c r="AQ24" i="23" s="1"/>
  <c r="BD5" i="23"/>
  <c r="AY5" i="23" s="1"/>
  <c r="BC5" i="23"/>
  <c r="BB5" i="23"/>
  <c r="BA5" i="23"/>
  <c r="AZ5" i="23"/>
  <c r="AX5" i="23"/>
  <c r="AW5" i="23"/>
  <c r="AV5" i="23"/>
  <c r="AU5" i="23"/>
  <c r="AT5" i="23"/>
  <c r="AS5" i="23"/>
  <c r="AR5" i="23"/>
  <c r="AQ5" i="23"/>
  <c r="AQ17" i="23" s="1"/>
  <c r="A153" i="32"/>
  <c r="A152" i="32"/>
  <c r="A151" i="32"/>
  <c r="A125" i="32"/>
  <c r="A124" i="32"/>
  <c r="A123" i="32"/>
  <c r="A94" i="32"/>
  <c r="A93" i="32"/>
  <c r="A92" i="32"/>
  <c r="A66" i="32"/>
  <c r="A65" i="32"/>
  <c r="A64" i="32"/>
  <c r="A35" i="32"/>
  <c r="A34" i="32"/>
  <c r="A33" i="32"/>
  <c r="AQ12" i="28" l="1"/>
  <c r="AQ18" i="23"/>
  <c r="AQ23" i="23"/>
  <c r="AQ18" i="27"/>
  <c r="AQ18" i="28"/>
  <c r="AQ17" i="27"/>
  <c r="AQ17" i="28"/>
  <c r="AQ23" i="28"/>
  <c r="AQ11" i="27"/>
  <c r="AQ12" i="27"/>
  <c r="AQ11" i="23"/>
  <c r="AQ12" i="23"/>
  <c r="F151" i="32"/>
  <c r="F155" i="32" s="1"/>
  <c r="F33" i="32"/>
  <c r="F37" i="32" s="1"/>
  <c r="H151" i="32"/>
  <c r="H155" i="32" s="1"/>
  <c r="G151" i="32"/>
  <c r="G155" i="32" s="1"/>
  <c r="J123" i="32"/>
  <c r="J127" i="32" s="1"/>
  <c r="H123" i="32"/>
  <c r="H127" i="32" s="1"/>
  <c r="G123" i="32"/>
  <c r="G127" i="32" s="1"/>
  <c r="J92" i="32"/>
  <c r="J96" i="32" s="1"/>
  <c r="I92" i="32"/>
  <c r="I96" i="32" s="1"/>
  <c r="H92" i="32"/>
  <c r="H96" i="32" s="1"/>
  <c r="I64" i="32"/>
  <c r="I68" i="32" s="1"/>
  <c r="H64" i="32"/>
  <c r="H68" i="32" s="1"/>
  <c r="G64" i="32"/>
  <c r="G68" i="32" s="1"/>
  <c r="J64" i="32"/>
  <c r="J68" i="32" s="1"/>
  <c r="I33" i="32"/>
  <c r="I37" i="32" s="1"/>
  <c r="G33" i="32"/>
  <c r="G37" i="32" s="1"/>
  <c r="J5" i="32"/>
  <c r="J9" i="32" s="1"/>
  <c r="H5" i="32"/>
  <c r="H9" i="32" s="1"/>
  <c r="G5" i="32"/>
  <c r="G9" i="32" s="1"/>
  <c r="J151" i="32"/>
  <c r="J155" i="32" s="1"/>
  <c r="I151" i="32"/>
  <c r="I155" i="32" s="1"/>
  <c r="I123" i="32"/>
  <c r="I127" i="32" s="1"/>
  <c r="G92" i="32"/>
  <c r="G96" i="32" s="1"/>
  <c r="E92" i="32"/>
  <c r="E96" i="32" s="1"/>
  <c r="J33" i="32"/>
  <c r="J37" i="32" s="1"/>
  <c r="H33" i="32"/>
  <c r="H37" i="32" s="1"/>
  <c r="E33" i="32"/>
  <c r="E37" i="32" s="1"/>
  <c r="I5" i="32"/>
  <c r="I9" i="32" s="1"/>
  <c r="C5" i="32"/>
  <c r="C9" i="32" s="1"/>
  <c r="AM2001" i="23"/>
  <c r="AL2001" i="23"/>
  <c r="AK2001" i="23"/>
  <c r="AJ2001" i="23"/>
  <c r="AI2001" i="23"/>
  <c r="AH2001" i="23"/>
  <c r="AG2001" i="23"/>
  <c r="AF2001" i="23"/>
  <c r="AE2001" i="23"/>
  <c r="AD2001" i="23"/>
  <c r="AM2000" i="23"/>
  <c r="AL2000" i="23"/>
  <c r="AK2000" i="23"/>
  <c r="AJ2000" i="23"/>
  <c r="AI2000" i="23"/>
  <c r="AH2000" i="23"/>
  <c r="AG2000" i="23"/>
  <c r="AF2000" i="23"/>
  <c r="AE2000" i="23"/>
  <c r="AD2000" i="23"/>
  <c r="AM1999" i="23"/>
  <c r="AL1999" i="23"/>
  <c r="AK1999" i="23"/>
  <c r="AJ1999" i="23"/>
  <c r="AI1999" i="23"/>
  <c r="AH1999" i="23"/>
  <c r="AG1999" i="23"/>
  <c r="AF1999" i="23"/>
  <c r="AE1999" i="23"/>
  <c r="AD1999" i="23"/>
  <c r="AM1998" i="23"/>
  <c r="AL1998" i="23"/>
  <c r="AK1998" i="23"/>
  <c r="AJ1998" i="23"/>
  <c r="AI1998" i="23"/>
  <c r="AH1998" i="23"/>
  <c r="AG1998" i="23"/>
  <c r="AF1998" i="23"/>
  <c r="AE1998" i="23"/>
  <c r="AD1998" i="23"/>
  <c r="AM1997" i="23"/>
  <c r="AL1997" i="23"/>
  <c r="AK1997" i="23"/>
  <c r="AJ1997" i="23"/>
  <c r="AI1997" i="23"/>
  <c r="AH1997" i="23"/>
  <c r="AG1997" i="23"/>
  <c r="AF1997" i="23"/>
  <c r="AE1997" i="23"/>
  <c r="AD1997" i="23"/>
  <c r="AM1996" i="23"/>
  <c r="AL1996" i="23"/>
  <c r="AK1996" i="23"/>
  <c r="AJ1996" i="23"/>
  <c r="AI1996" i="23"/>
  <c r="AH1996" i="23"/>
  <c r="AG1996" i="23"/>
  <c r="AF1996" i="23"/>
  <c r="AE1996" i="23"/>
  <c r="AD1996" i="23"/>
  <c r="AM1995" i="23"/>
  <c r="AL1995" i="23"/>
  <c r="AK1995" i="23"/>
  <c r="AJ1995" i="23"/>
  <c r="AI1995" i="23"/>
  <c r="AH1995" i="23"/>
  <c r="AG1995" i="23"/>
  <c r="AF1995" i="23"/>
  <c r="AE1995" i="23"/>
  <c r="AD1995" i="23"/>
  <c r="AM1994" i="23"/>
  <c r="AL1994" i="23"/>
  <c r="AK1994" i="23"/>
  <c r="AJ1994" i="23"/>
  <c r="AI1994" i="23"/>
  <c r="AH1994" i="23"/>
  <c r="AG1994" i="23"/>
  <c r="AF1994" i="23"/>
  <c r="AE1994" i="23"/>
  <c r="AD1994" i="23"/>
  <c r="AM1993" i="23"/>
  <c r="AL1993" i="23"/>
  <c r="AK1993" i="23"/>
  <c r="AJ1993" i="23"/>
  <c r="AI1993" i="23"/>
  <c r="AH1993" i="23"/>
  <c r="AG1993" i="23"/>
  <c r="AF1993" i="23"/>
  <c r="AE1993" i="23"/>
  <c r="AD1993" i="23"/>
  <c r="AM1992" i="23"/>
  <c r="AL1992" i="23"/>
  <c r="AK1992" i="23"/>
  <c r="AJ1992" i="23"/>
  <c r="AI1992" i="23"/>
  <c r="AH1992" i="23"/>
  <c r="AG1992" i="23"/>
  <c r="AF1992" i="23"/>
  <c r="AE1992" i="23"/>
  <c r="AD1992" i="23"/>
  <c r="AM1991" i="23"/>
  <c r="AL1991" i="23"/>
  <c r="AK1991" i="23"/>
  <c r="AJ1991" i="23"/>
  <c r="AI1991" i="23"/>
  <c r="AH1991" i="23"/>
  <c r="AG1991" i="23"/>
  <c r="AF1991" i="23"/>
  <c r="AE1991" i="23"/>
  <c r="AD1991" i="23"/>
  <c r="AM1990" i="23"/>
  <c r="AL1990" i="23"/>
  <c r="AK1990" i="23"/>
  <c r="AJ1990" i="23"/>
  <c r="AI1990" i="23"/>
  <c r="AH1990" i="23"/>
  <c r="AG1990" i="23"/>
  <c r="AF1990" i="23"/>
  <c r="AE1990" i="23"/>
  <c r="AD1990" i="23"/>
  <c r="AM1989" i="23"/>
  <c r="AL1989" i="23"/>
  <c r="AK1989" i="23"/>
  <c r="AJ1989" i="23"/>
  <c r="AI1989" i="23"/>
  <c r="AH1989" i="23"/>
  <c r="AG1989" i="23"/>
  <c r="AF1989" i="23"/>
  <c r="AE1989" i="23"/>
  <c r="AD1989" i="23"/>
  <c r="AM1988" i="23"/>
  <c r="AL1988" i="23"/>
  <c r="AK1988" i="23"/>
  <c r="AJ1988" i="23"/>
  <c r="AI1988" i="23"/>
  <c r="AH1988" i="23"/>
  <c r="AG1988" i="23"/>
  <c r="AF1988" i="23"/>
  <c r="AE1988" i="23"/>
  <c r="AD1988" i="23"/>
  <c r="AM1987" i="23"/>
  <c r="AL1987" i="23"/>
  <c r="AK1987" i="23"/>
  <c r="AJ1987" i="23"/>
  <c r="AI1987" i="23"/>
  <c r="AH1987" i="23"/>
  <c r="AG1987" i="23"/>
  <c r="AF1987" i="23"/>
  <c r="AE1987" i="23"/>
  <c r="AD1987" i="23"/>
  <c r="AM1986" i="23"/>
  <c r="AL1986" i="23"/>
  <c r="AK1986" i="23"/>
  <c r="AJ1986" i="23"/>
  <c r="AI1986" i="23"/>
  <c r="AH1986" i="23"/>
  <c r="AG1986" i="23"/>
  <c r="AF1986" i="23"/>
  <c r="AE1986" i="23"/>
  <c r="AD1986" i="23"/>
  <c r="AM1985" i="23"/>
  <c r="AL1985" i="23"/>
  <c r="AK1985" i="23"/>
  <c r="AJ1985" i="23"/>
  <c r="AI1985" i="23"/>
  <c r="AH1985" i="23"/>
  <c r="AG1985" i="23"/>
  <c r="AF1985" i="23"/>
  <c r="AE1985" i="23"/>
  <c r="AD1985" i="23"/>
  <c r="AM1984" i="23"/>
  <c r="AL1984" i="23"/>
  <c r="AK1984" i="23"/>
  <c r="AJ1984" i="23"/>
  <c r="AI1984" i="23"/>
  <c r="AH1984" i="23"/>
  <c r="AG1984" i="23"/>
  <c r="AF1984" i="23"/>
  <c r="AE1984" i="23"/>
  <c r="AD1984" i="23"/>
  <c r="AM1983" i="23"/>
  <c r="AL1983" i="23"/>
  <c r="AK1983" i="23"/>
  <c r="AJ1983" i="23"/>
  <c r="AI1983" i="23"/>
  <c r="AH1983" i="23"/>
  <c r="AG1983" i="23"/>
  <c r="AF1983" i="23"/>
  <c r="AE1983" i="23"/>
  <c r="AD1983" i="23"/>
  <c r="AM1982" i="23"/>
  <c r="AL1982" i="23"/>
  <c r="AK1982" i="23"/>
  <c r="AJ1982" i="23"/>
  <c r="AI1982" i="23"/>
  <c r="AH1982" i="23"/>
  <c r="AG1982" i="23"/>
  <c r="AF1982" i="23"/>
  <c r="AE1982" i="23"/>
  <c r="AD1982" i="23"/>
  <c r="AM1981" i="23"/>
  <c r="AL1981" i="23"/>
  <c r="AK1981" i="23"/>
  <c r="AJ1981" i="23"/>
  <c r="AI1981" i="23"/>
  <c r="AH1981" i="23"/>
  <c r="AG1981" i="23"/>
  <c r="AF1981" i="23"/>
  <c r="AE1981" i="23"/>
  <c r="AD1981" i="23"/>
  <c r="AM1980" i="23"/>
  <c r="AL1980" i="23"/>
  <c r="AK1980" i="23"/>
  <c r="AJ1980" i="23"/>
  <c r="AI1980" i="23"/>
  <c r="AH1980" i="23"/>
  <c r="AG1980" i="23"/>
  <c r="AF1980" i="23"/>
  <c r="AE1980" i="23"/>
  <c r="AD1980" i="23"/>
  <c r="AM1979" i="23"/>
  <c r="AL1979" i="23"/>
  <c r="AK1979" i="23"/>
  <c r="AJ1979" i="23"/>
  <c r="AI1979" i="23"/>
  <c r="AH1979" i="23"/>
  <c r="AG1979" i="23"/>
  <c r="AF1979" i="23"/>
  <c r="AE1979" i="23"/>
  <c r="AD1979" i="23"/>
  <c r="AM1978" i="23"/>
  <c r="AL1978" i="23"/>
  <c r="AK1978" i="23"/>
  <c r="AJ1978" i="23"/>
  <c r="AI1978" i="23"/>
  <c r="AH1978" i="23"/>
  <c r="AG1978" i="23"/>
  <c r="AF1978" i="23"/>
  <c r="AE1978" i="23"/>
  <c r="AD1978" i="23"/>
  <c r="AM1977" i="23"/>
  <c r="AL1977" i="23"/>
  <c r="AK1977" i="23"/>
  <c r="AJ1977" i="23"/>
  <c r="AI1977" i="23"/>
  <c r="AH1977" i="23"/>
  <c r="AG1977" i="23"/>
  <c r="AF1977" i="23"/>
  <c r="AE1977" i="23"/>
  <c r="AD1977" i="23"/>
  <c r="AM1976" i="23"/>
  <c r="AL1976" i="23"/>
  <c r="AK1976" i="23"/>
  <c r="AJ1976" i="23"/>
  <c r="AI1976" i="23"/>
  <c r="AH1976" i="23"/>
  <c r="AG1976" i="23"/>
  <c r="AF1976" i="23"/>
  <c r="AE1976" i="23"/>
  <c r="AD1976" i="23"/>
  <c r="AM1975" i="23"/>
  <c r="AL1975" i="23"/>
  <c r="AK1975" i="23"/>
  <c r="AJ1975" i="23"/>
  <c r="AI1975" i="23"/>
  <c r="AH1975" i="23"/>
  <c r="AG1975" i="23"/>
  <c r="AF1975" i="23"/>
  <c r="AE1975" i="23"/>
  <c r="AD1975" i="23"/>
  <c r="AM1974" i="23"/>
  <c r="AL1974" i="23"/>
  <c r="AK1974" i="23"/>
  <c r="AJ1974" i="23"/>
  <c r="AI1974" i="23"/>
  <c r="AH1974" i="23"/>
  <c r="AG1974" i="23"/>
  <c r="AF1974" i="23"/>
  <c r="AE1974" i="23"/>
  <c r="AD1974" i="23"/>
  <c r="AM1973" i="23"/>
  <c r="AL1973" i="23"/>
  <c r="AK1973" i="23"/>
  <c r="AJ1973" i="23"/>
  <c r="AI1973" i="23"/>
  <c r="AH1973" i="23"/>
  <c r="AG1973" i="23"/>
  <c r="AF1973" i="23"/>
  <c r="AE1973" i="23"/>
  <c r="AD1973" i="23"/>
  <c r="AM1972" i="23"/>
  <c r="AL1972" i="23"/>
  <c r="AK1972" i="23"/>
  <c r="AJ1972" i="23"/>
  <c r="AI1972" i="23"/>
  <c r="AH1972" i="23"/>
  <c r="AG1972" i="23"/>
  <c r="AF1972" i="23"/>
  <c r="AE1972" i="23"/>
  <c r="AD1972" i="23"/>
  <c r="AM1971" i="23"/>
  <c r="AL1971" i="23"/>
  <c r="AK1971" i="23"/>
  <c r="AJ1971" i="23"/>
  <c r="AI1971" i="23"/>
  <c r="AH1971" i="23"/>
  <c r="AG1971" i="23"/>
  <c r="AF1971" i="23"/>
  <c r="AE1971" i="23"/>
  <c r="AD1971" i="23"/>
  <c r="AM1970" i="23"/>
  <c r="AL1970" i="23"/>
  <c r="AK1970" i="23"/>
  <c r="AJ1970" i="23"/>
  <c r="AI1970" i="23"/>
  <c r="AH1970" i="23"/>
  <c r="AG1970" i="23"/>
  <c r="AF1970" i="23"/>
  <c r="AE1970" i="23"/>
  <c r="AD1970" i="23"/>
  <c r="AM1969" i="23"/>
  <c r="AL1969" i="23"/>
  <c r="AK1969" i="23"/>
  <c r="AJ1969" i="23"/>
  <c r="AI1969" i="23"/>
  <c r="AH1969" i="23"/>
  <c r="AG1969" i="23"/>
  <c r="AF1969" i="23"/>
  <c r="AE1969" i="23"/>
  <c r="AD1969" i="23"/>
  <c r="AM1968" i="23"/>
  <c r="AL1968" i="23"/>
  <c r="AK1968" i="23"/>
  <c r="AJ1968" i="23"/>
  <c r="AI1968" i="23"/>
  <c r="AH1968" i="23"/>
  <c r="AG1968" i="23"/>
  <c r="AF1968" i="23"/>
  <c r="AE1968" i="23"/>
  <c r="AD1968" i="23"/>
  <c r="AM1967" i="23"/>
  <c r="AL1967" i="23"/>
  <c r="AK1967" i="23"/>
  <c r="AJ1967" i="23"/>
  <c r="AI1967" i="23"/>
  <c r="AH1967" i="23"/>
  <c r="AG1967" i="23"/>
  <c r="AF1967" i="23"/>
  <c r="AE1967" i="23"/>
  <c r="AD1967" i="23"/>
  <c r="AM1966" i="23"/>
  <c r="AL1966" i="23"/>
  <c r="AK1966" i="23"/>
  <c r="AJ1966" i="23"/>
  <c r="AI1966" i="23"/>
  <c r="AH1966" i="23"/>
  <c r="AG1966" i="23"/>
  <c r="AF1966" i="23"/>
  <c r="AE1966" i="23"/>
  <c r="AD1966" i="23"/>
  <c r="AM1965" i="23"/>
  <c r="AL1965" i="23"/>
  <c r="AK1965" i="23"/>
  <c r="AJ1965" i="23"/>
  <c r="AI1965" i="23"/>
  <c r="AH1965" i="23"/>
  <c r="AG1965" i="23"/>
  <c r="AF1965" i="23"/>
  <c r="AE1965" i="23"/>
  <c r="AD1965" i="23"/>
  <c r="AM1964" i="23"/>
  <c r="AL1964" i="23"/>
  <c r="AK1964" i="23"/>
  <c r="AJ1964" i="23"/>
  <c r="AI1964" i="23"/>
  <c r="AH1964" i="23"/>
  <c r="AG1964" i="23"/>
  <c r="AF1964" i="23"/>
  <c r="AE1964" i="23"/>
  <c r="AD1964" i="23"/>
  <c r="AM1963" i="23"/>
  <c r="AL1963" i="23"/>
  <c r="AK1963" i="23"/>
  <c r="AJ1963" i="23"/>
  <c r="AI1963" i="23"/>
  <c r="AH1963" i="23"/>
  <c r="AG1963" i="23"/>
  <c r="AF1963" i="23"/>
  <c r="AE1963" i="23"/>
  <c r="AD1963" i="23"/>
  <c r="AM1962" i="23"/>
  <c r="AL1962" i="23"/>
  <c r="AK1962" i="23"/>
  <c r="AJ1962" i="23"/>
  <c r="AI1962" i="23"/>
  <c r="AH1962" i="23"/>
  <c r="AG1962" i="23"/>
  <c r="AF1962" i="23"/>
  <c r="AE1962" i="23"/>
  <c r="AD1962" i="23"/>
  <c r="AM1961" i="23"/>
  <c r="AL1961" i="23"/>
  <c r="AK1961" i="23"/>
  <c r="AJ1961" i="23"/>
  <c r="AI1961" i="23"/>
  <c r="AH1961" i="23"/>
  <c r="AG1961" i="23"/>
  <c r="AF1961" i="23"/>
  <c r="AE1961" i="23"/>
  <c r="AD1961" i="23"/>
  <c r="AM1960" i="23"/>
  <c r="AL1960" i="23"/>
  <c r="AK1960" i="23"/>
  <c r="AJ1960" i="23"/>
  <c r="AI1960" i="23"/>
  <c r="AH1960" i="23"/>
  <c r="AG1960" i="23"/>
  <c r="AF1960" i="23"/>
  <c r="AE1960" i="23"/>
  <c r="AD1960" i="23"/>
  <c r="AM1959" i="23"/>
  <c r="AL1959" i="23"/>
  <c r="AK1959" i="23"/>
  <c r="AJ1959" i="23"/>
  <c r="AI1959" i="23"/>
  <c r="AH1959" i="23"/>
  <c r="AG1959" i="23"/>
  <c r="AF1959" i="23"/>
  <c r="AE1959" i="23"/>
  <c r="AD1959" i="23"/>
  <c r="AM1958" i="23"/>
  <c r="AL1958" i="23"/>
  <c r="AK1958" i="23"/>
  <c r="AJ1958" i="23"/>
  <c r="AI1958" i="23"/>
  <c r="AH1958" i="23"/>
  <c r="AG1958" i="23"/>
  <c r="AF1958" i="23"/>
  <c r="AE1958" i="23"/>
  <c r="AD1958" i="23"/>
  <c r="AM1957" i="23"/>
  <c r="AL1957" i="23"/>
  <c r="AK1957" i="23"/>
  <c r="AJ1957" i="23"/>
  <c r="AI1957" i="23"/>
  <c r="AH1957" i="23"/>
  <c r="AG1957" i="23"/>
  <c r="AF1957" i="23"/>
  <c r="AE1957" i="23"/>
  <c r="AD1957" i="23"/>
  <c r="AM1956" i="23"/>
  <c r="AL1956" i="23"/>
  <c r="AK1956" i="23"/>
  <c r="AJ1956" i="23"/>
  <c r="AI1956" i="23"/>
  <c r="AH1956" i="23"/>
  <c r="AG1956" i="23"/>
  <c r="AF1956" i="23"/>
  <c r="AE1956" i="23"/>
  <c r="AD1956" i="23"/>
  <c r="AM1955" i="23"/>
  <c r="AL1955" i="23"/>
  <c r="AK1955" i="23"/>
  <c r="AJ1955" i="23"/>
  <c r="AI1955" i="23"/>
  <c r="AH1955" i="23"/>
  <c r="AG1955" i="23"/>
  <c r="AF1955" i="23"/>
  <c r="AE1955" i="23"/>
  <c r="AD1955" i="23"/>
  <c r="AM1954" i="23"/>
  <c r="AL1954" i="23"/>
  <c r="AK1954" i="23"/>
  <c r="AJ1954" i="23"/>
  <c r="AI1954" i="23"/>
  <c r="AH1954" i="23"/>
  <c r="AG1954" i="23"/>
  <c r="AF1954" i="23"/>
  <c r="AE1954" i="23"/>
  <c r="AD1954" i="23"/>
  <c r="AM1953" i="23"/>
  <c r="AL1953" i="23"/>
  <c r="AK1953" i="23"/>
  <c r="AJ1953" i="23"/>
  <c r="AI1953" i="23"/>
  <c r="AH1953" i="23"/>
  <c r="AG1953" i="23"/>
  <c r="AF1953" i="23"/>
  <c r="AE1953" i="23"/>
  <c r="AD1953" i="23"/>
  <c r="AM1952" i="23"/>
  <c r="AL1952" i="23"/>
  <c r="AK1952" i="23"/>
  <c r="AJ1952" i="23"/>
  <c r="AI1952" i="23"/>
  <c r="AH1952" i="23"/>
  <c r="AG1952" i="23"/>
  <c r="AF1952" i="23"/>
  <c r="AE1952" i="23"/>
  <c r="AD1952" i="23"/>
  <c r="AM1951" i="23"/>
  <c r="AL1951" i="23"/>
  <c r="AK1951" i="23"/>
  <c r="AJ1951" i="23"/>
  <c r="AI1951" i="23"/>
  <c r="AH1951" i="23"/>
  <c r="AG1951" i="23"/>
  <c r="AF1951" i="23"/>
  <c r="AE1951" i="23"/>
  <c r="AD1951" i="23"/>
  <c r="AM1950" i="23"/>
  <c r="AL1950" i="23"/>
  <c r="AK1950" i="23"/>
  <c r="AJ1950" i="23"/>
  <c r="AI1950" i="23"/>
  <c r="AH1950" i="23"/>
  <c r="AG1950" i="23"/>
  <c r="AF1950" i="23"/>
  <c r="AE1950" i="23"/>
  <c r="AD1950" i="23"/>
  <c r="AM1949" i="23"/>
  <c r="AL1949" i="23"/>
  <c r="AK1949" i="23"/>
  <c r="AJ1949" i="23"/>
  <c r="AI1949" i="23"/>
  <c r="AH1949" i="23"/>
  <c r="AG1949" i="23"/>
  <c r="AF1949" i="23"/>
  <c r="AE1949" i="23"/>
  <c r="AD1949" i="23"/>
  <c r="AM1948" i="23"/>
  <c r="AL1948" i="23"/>
  <c r="AK1948" i="23"/>
  <c r="AJ1948" i="23"/>
  <c r="AI1948" i="23"/>
  <c r="AH1948" i="23"/>
  <c r="AG1948" i="23"/>
  <c r="AF1948" i="23"/>
  <c r="AE1948" i="23"/>
  <c r="AD1948" i="23"/>
  <c r="AM1947" i="23"/>
  <c r="AL1947" i="23"/>
  <c r="AK1947" i="23"/>
  <c r="AJ1947" i="23"/>
  <c r="AI1947" i="23"/>
  <c r="AH1947" i="23"/>
  <c r="AG1947" i="23"/>
  <c r="AF1947" i="23"/>
  <c r="AE1947" i="23"/>
  <c r="AD1947" i="23"/>
  <c r="AM1946" i="23"/>
  <c r="AL1946" i="23"/>
  <c r="AK1946" i="23"/>
  <c r="AJ1946" i="23"/>
  <c r="AI1946" i="23"/>
  <c r="AH1946" i="23"/>
  <c r="AG1946" i="23"/>
  <c r="AF1946" i="23"/>
  <c r="AE1946" i="23"/>
  <c r="AD1946" i="23"/>
  <c r="AM1945" i="23"/>
  <c r="AL1945" i="23"/>
  <c r="AK1945" i="23"/>
  <c r="AJ1945" i="23"/>
  <c r="AI1945" i="23"/>
  <c r="AH1945" i="23"/>
  <c r="AG1945" i="23"/>
  <c r="AF1945" i="23"/>
  <c r="AE1945" i="23"/>
  <c r="AD1945" i="23"/>
  <c r="AM1944" i="23"/>
  <c r="AL1944" i="23"/>
  <c r="AK1944" i="23"/>
  <c r="AJ1944" i="23"/>
  <c r="AI1944" i="23"/>
  <c r="AH1944" i="23"/>
  <c r="AG1944" i="23"/>
  <c r="AF1944" i="23"/>
  <c r="AE1944" i="23"/>
  <c r="AD1944" i="23"/>
  <c r="AM1943" i="23"/>
  <c r="AL1943" i="23"/>
  <c r="AK1943" i="23"/>
  <c r="AJ1943" i="23"/>
  <c r="AI1943" i="23"/>
  <c r="AH1943" i="23"/>
  <c r="AG1943" i="23"/>
  <c r="AF1943" i="23"/>
  <c r="AE1943" i="23"/>
  <c r="AD1943" i="23"/>
  <c r="AM1942" i="23"/>
  <c r="AL1942" i="23"/>
  <c r="AK1942" i="23"/>
  <c r="AJ1942" i="23"/>
  <c r="AI1942" i="23"/>
  <c r="AH1942" i="23"/>
  <c r="AG1942" i="23"/>
  <c r="AF1942" i="23"/>
  <c r="AE1942" i="23"/>
  <c r="AD1942" i="23"/>
  <c r="AM1941" i="23"/>
  <c r="AL1941" i="23"/>
  <c r="AK1941" i="23"/>
  <c r="AJ1941" i="23"/>
  <c r="AI1941" i="23"/>
  <c r="AH1941" i="23"/>
  <c r="AG1941" i="23"/>
  <c r="AF1941" i="23"/>
  <c r="AE1941" i="23"/>
  <c r="AD1941" i="23"/>
  <c r="AM1940" i="23"/>
  <c r="AL1940" i="23"/>
  <c r="AK1940" i="23"/>
  <c r="AJ1940" i="23"/>
  <c r="AI1940" i="23"/>
  <c r="AH1940" i="23"/>
  <c r="AG1940" i="23"/>
  <c r="AF1940" i="23"/>
  <c r="AE1940" i="23"/>
  <c r="AD1940" i="23"/>
  <c r="AM1939" i="23"/>
  <c r="AL1939" i="23"/>
  <c r="AK1939" i="23"/>
  <c r="AJ1939" i="23"/>
  <c r="AI1939" i="23"/>
  <c r="AH1939" i="23"/>
  <c r="AG1939" i="23"/>
  <c r="AF1939" i="23"/>
  <c r="AE1939" i="23"/>
  <c r="AD1939" i="23"/>
  <c r="AM1938" i="23"/>
  <c r="AL1938" i="23"/>
  <c r="AK1938" i="23"/>
  <c r="AJ1938" i="23"/>
  <c r="AI1938" i="23"/>
  <c r="AH1938" i="23"/>
  <c r="AG1938" i="23"/>
  <c r="AF1938" i="23"/>
  <c r="AE1938" i="23"/>
  <c r="AD1938" i="23"/>
  <c r="AM1937" i="23"/>
  <c r="AL1937" i="23"/>
  <c r="AK1937" i="23"/>
  <c r="AJ1937" i="23"/>
  <c r="AI1937" i="23"/>
  <c r="AH1937" i="23"/>
  <c r="AG1937" i="23"/>
  <c r="AF1937" i="23"/>
  <c r="AE1937" i="23"/>
  <c r="AD1937" i="23"/>
  <c r="AM1936" i="23"/>
  <c r="AL1936" i="23"/>
  <c r="AK1936" i="23"/>
  <c r="AJ1936" i="23"/>
  <c r="AI1936" i="23"/>
  <c r="AH1936" i="23"/>
  <c r="AG1936" i="23"/>
  <c r="AF1936" i="23"/>
  <c r="AE1936" i="23"/>
  <c r="AD1936" i="23"/>
  <c r="AM1935" i="23"/>
  <c r="AL1935" i="23"/>
  <c r="AK1935" i="23"/>
  <c r="AJ1935" i="23"/>
  <c r="AI1935" i="23"/>
  <c r="AH1935" i="23"/>
  <c r="AG1935" i="23"/>
  <c r="AF1935" i="23"/>
  <c r="AE1935" i="23"/>
  <c r="AD1935" i="23"/>
  <c r="AM1934" i="23"/>
  <c r="AL1934" i="23"/>
  <c r="AK1934" i="23"/>
  <c r="AJ1934" i="23"/>
  <c r="AI1934" i="23"/>
  <c r="AH1934" i="23"/>
  <c r="AG1934" i="23"/>
  <c r="AF1934" i="23"/>
  <c r="AE1934" i="23"/>
  <c r="AD1934" i="23"/>
  <c r="AM1933" i="23"/>
  <c r="AL1933" i="23"/>
  <c r="AK1933" i="23"/>
  <c r="AJ1933" i="23"/>
  <c r="AI1933" i="23"/>
  <c r="AH1933" i="23"/>
  <c r="AG1933" i="23"/>
  <c r="AF1933" i="23"/>
  <c r="AE1933" i="23"/>
  <c r="AD1933" i="23"/>
  <c r="AM1932" i="23"/>
  <c r="AL1932" i="23"/>
  <c r="AK1932" i="23"/>
  <c r="AJ1932" i="23"/>
  <c r="AI1932" i="23"/>
  <c r="AH1932" i="23"/>
  <c r="AG1932" i="23"/>
  <c r="AF1932" i="23"/>
  <c r="AE1932" i="23"/>
  <c r="AD1932" i="23"/>
  <c r="AM1931" i="23"/>
  <c r="AL1931" i="23"/>
  <c r="AK1931" i="23"/>
  <c r="AJ1931" i="23"/>
  <c r="AI1931" i="23"/>
  <c r="AH1931" i="23"/>
  <c r="AG1931" i="23"/>
  <c r="AF1931" i="23"/>
  <c r="AE1931" i="23"/>
  <c r="AD1931" i="23"/>
  <c r="AM1930" i="23"/>
  <c r="AL1930" i="23"/>
  <c r="AK1930" i="23"/>
  <c r="AJ1930" i="23"/>
  <c r="AI1930" i="23"/>
  <c r="AH1930" i="23"/>
  <c r="AG1930" i="23"/>
  <c r="AF1930" i="23"/>
  <c r="AE1930" i="23"/>
  <c r="AD1930" i="23"/>
  <c r="AM1929" i="23"/>
  <c r="AL1929" i="23"/>
  <c r="AK1929" i="23"/>
  <c r="AJ1929" i="23"/>
  <c r="AI1929" i="23"/>
  <c r="AH1929" i="23"/>
  <c r="AG1929" i="23"/>
  <c r="AF1929" i="23"/>
  <c r="AE1929" i="23"/>
  <c r="AD1929" i="23"/>
  <c r="AM1928" i="23"/>
  <c r="AL1928" i="23"/>
  <c r="AK1928" i="23"/>
  <c r="AJ1928" i="23"/>
  <c r="AI1928" i="23"/>
  <c r="AH1928" i="23"/>
  <c r="AG1928" i="23"/>
  <c r="AF1928" i="23"/>
  <c r="AE1928" i="23"/>
  <c r="AD1928" i="23"/>
  <c r="AM1927" i="23"/>
  <c r="AL1927" i="23"/>
  <c r="AK1927" i="23"/>
  <c r="AJ1927" i="23"/>
  <c r="AI1927" i="23"/>
  <c r="AH1927" i="23"/>
  <c r="AG1927" i="23"/>
  <c r="AF1927" i="23"/>
  <c r="AE1927" i="23"/>
  <c r="AD1927" i="23"/>
  <c r="AM1926" i="23"/>
  <c r="AL1926" i="23"/>
  <c r="AK1926" i="23"/>
  <c r="AJ1926" i="23"/>
  <c r="AI1926" i="23"/>
  <c r="AH1926" i="23"/>
  <c r="AG1926" i="23"/>
  <c r="AF1926" i="23"/>
  <c r="AE1926" i="23"/>
  <c r="AD1926" i="23"/>
  <c r="AM1925" i="23"/>
  <c r="AL1925" i="23"/>
  <c r="AK1925" i="23"/>
  <c r="AJ1925" i="23"/>
  <c r="AI1925" i="23"/>
  <c r="AH1925" i="23"/>
  <c r="AG1925" i="23"/>
  <c r="AF1925" i="23"/>
  <c r="AE1925" i="23"/>
  <c r="AD1925" i="23"/>
  <c r="AM1924" i="23"/>
  <c r="AL1924" i="23"/>
  <c r="AK1924" i="23"/>
  <c r="AJ1924" i="23"/>
  <c r="AI1924" i="23"/>
  <c r="AH1924" i="23"/>
  <c r="AG1924" i="23"/>
  <c r="AF1924" i="23"/>
  <c r="AE1924" i="23"/>
  <c r="AD1924" i="23"/>
  <c r="AM1923" i="23"/>
  <c r="AL1923" i="23"/>
  <c r="AK1923" i="23"/>
  <c r="AJ1923" i="23"/>
  <c r="AI1923" i="23"/>
  <c r="AH1923" i="23"/>
  <c r="AG1923" i="23"/>
  <c r="AF1923" i="23"/>
  <c r="AE1923" i="23"/>
  <c r="AD1923" i="23"/>
  <c r="AM1922" i="23"/>
  <c r="AL1922" i="23"/>
  <c r="AK1922" i="23"/>
  <c r="AJ1922" i="23"/>
  <c r="AI1922" i="23"/>
  <c r="AH1922" i="23"/>
  <c r="AG1922" i="23"/>
  <c r="AF1922" i="23"/>
  <c r="AE1922" i="23"/>
  <c r="AD1922" i="23"/>
  <c r="AM1921" i="23"/>
  <c r="AL1921" i="23"/>
  <c r="AK1921" i="23"/>
  <c r="AJ1921" i="23"/>
  <c r="AI1921" i="23"/>
  <c r="AH1921" i="23"/>
  <c r="AG1921" i="23"/>
  <c r="AF1921" i="23"/>
  <c r="AE1921" i="23"/>
  <c r="AD1921" i="23"/>
  <c r="AM1920" i="23"/>
  <c r="AL1920" i="23"/>
  <c r="AK1920" i="23"/>
  <c r="AJ1920" i="23"/>
  <c r="AI1920" i="23"/>
  <c r="AH1920" i="23"/>
  <c r="AG1920" i="23"/>
  <c r="AF1920" i="23"/>
  <c r="AE1920" i="23"/>
  <c r="AD1920" i="23"/>
  <c r="AM1919" i="23"/>
  <c r="AL1919" i="23"/>
  <c r="AK1919" i="23"/>
  <c r="AJ1919" i="23"/>
  <c r="AI1919" i="23"/>
  <c r="AH1919" i="23"/>
  <c r="AG1919" i="23"/>
  <c r="AF1919" i="23"/>
  <c r="AE1919" i="23"/>
  <c r="AD1919" i="23"/>
  <c r="AM1918" i="23"/>
  <c r="AL1918" i="23"/>
  <c r="AK1918" i="23"/>
  <c r="AJ1918" i="23"/>
  <c r="AI1918" i="23"/>
  <c r="AH1918" i="23"/>
  <c r="AG1918" i="23"/>
  <c r="AF1918" i="23"/>
  <c r="AE1918" i="23"/>
  <c r="AD1918" i="23"/>
  <c r="AM1917" i="23"/>
  <c r="AL1917" i="23"/>
  <c r="AK1917" i="23"/>
  <c r="AJ1917" i="23"/>
  <c r="AI1917" i="23"/>
  <c r="AH1917" i="23"/>
  <c r="AG1917" i="23"/>
  <c r="AF1917" i="23"/>
  <c r="AE1917" i="23"/>
  <c r="AD1917" i="23"/>
  <c r="AM1916" i="23"/>
  <c r="AL1916" i="23"/>
  <c r="AK1916" i="23"/>
  <c r="AJ1916" i="23"/>
  <c r="AI1916" i="23"/>
  <c r="AH1916" i="23"/>
  <c r="AG1916" i="23"/>
  <c r="AF1916" i="23"/>
  <c r="AE1916" i="23"/>
  <c r="AD1916" i="23"/>
  <c r="AM1915" i="23"/>
  <c r="AL1915" i="23"/>
  <c r="AK1915" i="23"/>
  <c r="AJ1915" i="23"/>
  <c r="AI1915" i="23"/>
  <c r="AH1915" i="23"/>
  <c r="AG1915" i="23"/>
  <c r="AF1915" i="23"/>
  <c r="AE1915" i="23"/>
  <c r="AD1915" i="23"/>
  <c r="AM1914" i="23"/>
  <c r="AL1914" i="23"/>
  <c r="AK1914" i="23"/>
  <c r="AJ1914" i="23"/>
  <c r="AI1914" i="23"/>
  <c r="AH1914" i="23"/>
  <c r="AG1914" i="23"/>
  <c r="AF1914" i="23"/>
  <c r="AE1914" i="23"/>
  <c r="AD1914" i="23"/>
  <c r="AM1913" i="23"/>
  <c r="AL1913" i="23"/>
  <c r="AK1913" i="23"/>
  <c r="AJ1913" i="23"/>
  <c r="AI1913" i="23"/>
  <c r="AH1913" i="23"/>
  <c r="AG1913" i="23"/>
  <c r="AF1913" i="23"/>
  <c r="AE1913" i="23"/>
  <c r="AD1913" i="23"/>
  <c r="AM1912" i="23"/>
  <c r="AL1912" i="23"/>
  <c r="AK1912" i="23"/>
  <c r="AJ1912" i="23"/>
  <c r="AI1912" i="23"/>
  <c r="AH1912" i="23"/>
  <c r="AG1912" i="23"/>
  <c r="AF1912" i="23"/>
  <c r="AE1912" i="23"/>
  <c r="AD1912" i="23"/>
  <c r="AM1911" i="23"/>
  <c r="AL1911" i="23"/>
  <c r="AK1911" i="23"/>
  <c r="AJ1911" i="23"/>
  <c r="AI1911" i="23"/>
  <c r="AH1911" i="23"/>
  <c r="AG1911" i="23"/>
  <c r="AF1911" i="23"/>
  <c r="AE1911" i="23"/>
  <c r="AD1911" i="23"/>
  <c r="AM1910" i="23"/>
  <c r="AL1910" i="23"/>
  <c r="AK1910" i="23"/>
  <c r="AJ1910" i="23"/>
  <c r="AI1910" i="23"/>
  <c r="AH1910" i="23"/>
  <c r="AG1910" i="23"/>
  <c r="AF1910" i="23"/>
  <c r="AE1910" i="23"/>
  <c r="AD1910" i="23"/>
  <c r="AM1909" i="23"/>
  <c r="AL1909" i="23"/>
  <c r="AK1909" i="23"/>
  <c r="AJ1909" i="23"/>
  <c r="AI1909" i="23"/>
  <c r="AH1909" i="23"/>
  <c r="AG1909" i="23"/>
  <c r="AF1909" i="23"/>
  <c r="AE1909" i="23"/>
  <c r="AD1909" i="23"/>
  <c r="AM1908" i="23"/>
  <c r="AL1908" i="23"/>
  <c r="AK1908" i="23"/>
  <c r="AJ1908" i="23"/>
  <c r="AI1908" i="23"/>
  <c r="AH1908" i="23"/>
  <c r="AG1908" i="23"/>
  <c r="AF1908" i="23"/>
  <c r="AE1908" i="23"/>
  <c r="AD1908" i="23"/>
  <c r="AM1907" i="23"/>
  <c r="AL1907" i="23"/>
  <c r="AK1907" i="23"/>
  <c r="AJ1907" i="23"/>
  <c r="AI1907" i="23"/>
  <c r="AH1907" i="23"/>
  <c r="AG1907" i="23"/>
  <c r="AF1907" i="23"/>
  <c r="AE1907" i="23"/>
  <c r="AD1907" i="23"/>
  <c r="AM1906" i="23"/>
  <c r="AL1906" i="23"/>
  <c r="AK1906" i="23"/>
  <c r="AJ1906" i="23"/>
  <c r="AI1906" i="23"/>
  <c r="AH1906" i="23"/>
  <c r="AG1906" i="23"/>
  <c r="AF1906" i="23"/>
  <c r="AE1906" i="23"/>
  <c r="AD1906" i="23"/>
  <c r="AM1905" i="23"/>
  <c r="AL1905" i="23"/>
  <c r="AK1905" i="23"/>
  <c r="AJ1905" i="23"/>
  <c r="AI1905" i="23"/>
  <c r="AH1905" i="23"/>
  <c r="AG1905" i="23"/>
  <c r="AF1905" i="23"/>
  <c r="AE1905" i="23"/>
  <c r="AD1905" i="23"/>
  <c r="AM1904" i="23"/>
  <c r="AL1904" i="23"/>
  <c r="AK1904" i="23"/>
  <c r="AJ1904" i="23"/>
  <c r="AI1904" i="23"/>
  <c r="AH1904" i="23"/>
  <c r="AG1904" i="23"/>
  <c r="AF1904" i="23"/>
  <c r="AE1904" i="23"/>
  <c r="AD1904" i="23"/>
  <c r="AM1903" i="23"/>
  <c r="AL1903" i="23"/>
  <c r="AK1903" i="23"/>
  <c r="AJ1903" i="23"/>
  <c r="AI1903" i="23"/>
  <c r="AH1903" i="23"/>
  <c r="AG1903" i="23"/>
  <c r="AF1903" i="23"/>
  <c r="AE1903" i="23"/>
  <c r="AD1903" i="23"/>
  <c r="AM1902" i="23"/>
  <c r="AL1902" i="23"/>
  <c r="AK1902" i="23"/>
  <c r="AJ1902" i="23"/>
  <c r="AI1902" i="23"/>
  <c r="AH1902" i="23"/>
  <c r="AG1902" i="23"/>
  <c r="AF1902" i="23"/>
  <c r="AE1902" i="23"/>
  <c r="AD1902" i="23"/>
  <c r="AM1901" i="23"/>
  <c r="AL1901" i="23"/>
  <c r="AK1901" i="23"/>
  <c r="AJ1901" i="23"/>
  <c r="AI1901" i="23"/>
  <c r="AH1901" i="23"/>
  <c r="AG1901" i="23"/>
  <c r="AF1901" i="23"/>
  <c r="AE1901" i="23"/>
  <c r="AD1901" i="23"/>
  <c r="AM1900" i="23"/>
  <c r="AL1900" i="23"/>
  <c r="AK1900" i="23"/>
  <c r="AJ1900" i="23"/>
  <c r="AI1900" i="23"/>
  <c r="AH1900" i="23"/>
  <c r="AG1900" i="23"/>
  <c r="AF1900" i="23"/>
  <c r="AE1900" i="23"/>
  <c r="AD1900" i="23"/>
  <c r="AM1899" i="23"/>
  <c r="AL1899" i="23"/>
  <c r="AK1899" i="23"/>
  <c r="AJ1899" i="23"/>
  <c r="AI1899" i="23"/>
  <c r="AH1899" i="23"/>
  <c r="AG1899" i="23"/>
  <c r="AF1899" i="23"/>
  <c r="AE1899" i="23"/>
  <c r="AD1899" i="23"/>
  <c r="AM1898" i="23"/>
  <c r="AL1898" i="23"/>
  <c r="AK1898" i="23"/>
  <c r="AJ1898" i="23"/>
  <c r="AI1898" i="23"/>
  <c r="AH1898" i="23"/>
  <c r="AG1898" i="23"/>
  <c r="AF1898" i="23"/>
  <c r="AE1898" i="23"/>
  <c r="AD1898" i="23"/>
  <c r="AM1897" i="23"/>
  <c r="AL1897" i="23"/>
  <c r="AK1897" i="23"/>
  <c r="AJ1897" i="23"/>
  <c r="AI1897" i="23"/>
  <c r="AH1897" i="23"/>
  <c r="AG1897" i="23"/>
  <c r="AF1897" i="23"/>
  <c r="AE1897" i="23"/>
  <c r="AD1897" i="23"/>
  <c r="AM1896" i="23"/>
  <c r="AL1896" i="23"/>
  <c r="AK1896" i="23"/>
  <c r="AJ1896" i="23"/>
  <c r="AI1896" i="23"/>
  <c r="AH1896" i="23"/>
  <c r="AG1896" i="23"/>
  <c r="AF1896" i="23"/>
  <c r="AE1896" i="23"/>
  <c r="AD1896" i="23"/>
  <c r="AM1895" i="23"/>
  <c r="AL1895" i="23"/>
  <c r="AK1895" i="23"/>
  <c r="AJ1895" i="23"/>
  <c r="AI1895" i="23"/>
  <c r="AH1895" i="23"/>
  <c r="AG1895" i="23"/>
  <c r="AF1895" i="23"/>
  <c r="AE1895" i="23"/>
  <c r="AD1895" i="23"/>
  <c r="AM1894" i="23"/>
  <c r="AL1894" i="23"/>
  <c r="AK1894" i="23"/>
  <c r="AJ1894" i="23"/>
  <c r="AI1894" i="23"/>
  <c r="AH1894" i="23"/>
  <c r="AG1894" i="23"/>
  <c r="AF1894" i="23"/>
  <c r="AE1894" i="23"/>
  <c r="AD1894" i="23"/>
  <c r="AM1893" i="23"/>
  <c r="AL1893" i="23"/>
  <c r="AK1893" i="23"/>
  <c r="AJ1893" i="23"/>
  <c r="AI1893" i="23"/>
  <c r="AH1893" i="23"/>
  <c r="AG1893" i="23"/>
  <c r="AF1893" i="23"/>
  <c r="AE1893" i="23"/>
  <c r="AD1893" i="23"/>
  <c r="AM1892" i="23"/>
  <c r="AL1892" i="23"/>
  <c r="AK1892" i="23"/>
  <c r="AJ1892" i="23"/>
  <c r="AI1892" i="23"/>
  <c r="AH1892" i="23"/>
  <c r="AG1892" i="23"/>
  <c r="AF1892" i="23"/>
  <c r="AE1892" i="23"/>
  <c r="AD1892" i="23"/>
  <c r="AM1891" i="23"/>
  <c r="AL1891" i="23"/>
  <c r="AK1891" i="23"/>
  <c r="AJ1891" i="23"/>
  <c r="AI1891" i="23"/>
  <c r="AH1891" i="23"/>
  <c r="AG1891" i="23"/>
  <c r="AF1891" i="23"/>
  <c r="AE1891" i="23"/>
  <c r="AD1891" i="23"/>
  <c r="AM1890" i="23"/>
  <c r="AL1890" i="23"/>
  <c r="AK1890" i="23"/>
  <c r="AJ1890" i="23"/>
  <c r="AI1890" i="23"/>
  <c r="AH1890" i="23"/>
  <c r="AG1890" i="23"/>
  <c r="AF1890" i="23"/>
  <c r="AE1890" i="23"/>
  <c r="AD1890" i="23"/>
  <c r="AM1889" i="23"/>
  <c r="AL1889" i="23"/>
  <c r="AK1889" i="23"/>
  <c r="AJ1889" i="23"/>
  <c r="AI1889" i="23"/>
  <c r="AH1889" i="23"/>
  <c r="AG1889" i="23"/>
  <c r="AF1889" i="23"/>
  <c r="AE1889" i="23"/>
  <c r="AD1889" i="23"/>
  <c r="AM1888" i="23"/>
  <c r="AL1888" i="23"/>
  <c r="AK1888" i="23"/>
  <c r="AJ1888" i="23"/>
  <c r="AI1888" i="23"/>
  <c r="AH1888" i="23"/>
  <c r="AG1888" i="23"/>
  <c r="AF1888" i="23"/>
  <c r="AE1888" i="23"/>
  <c r="AD1888" i="23"/>
  <c r="AM1887" i="23"/>
  <c r="AL1887" i="23"/>
  <c r="AK1887" i="23"/>
  <c r="AJ1887" i="23"/>
  <c r="AI1887" i="23"/>
  <c r="AH1887" i="23"/>
  <c r="AG1887" i="23"/>
  <c r="AF1887" i="23"/>
  <c r="AE1887" i="23"/>
  <c r="AD1887" i="23"/>
  <c r="AM1886" i="23"/>
  <c r="AL1886" i="23"/>
  <c r="AK1886" i="23"/>
  <c r="AJ1886" i="23"/>
  <c r="AI1886" i="23"/>
  <c r="AH1886" i="23"/>
  <c r="AG1886" i="23"/>
  <c r="AF1886" i="23"/>
  <c r="AE1886" i="23"/>
  <c r="AD1886" i="23"/>
  <c r="AM1885" i="23"/>
  <c r="AL1885" i="23"/>
  <c r="AK1885" i="23"/>
  <c r="AJ1885" i="23"/>
  <c r="AI1885" i="23"/>
  <c r="AH1885" i="23"/>
  <c r="AG1885" i="23"/>
  <c r="AF1885" i="23"/>
  <c r="AE1885" i="23"/>
  <c r="AD1885" i="23"/>
  <c r="AM1884" i="23"/>
  <c r="AL1884" i="23"/>
  <c r="AK1884" i="23"/>
  <c r="AJ1884" i="23"/>
  <c r="AI1884" i="23"/>
  <c r="AH1884" i="23"/>
  <c r="AG1884" i="23"/>
  <c r="AF1884" i="23"/>
  <c r="AE1884" i="23"/>
  <c r="AD1884" i="23"/>
  <c r="AM1883" i="23"/>
  <c r="AL1883" i="23"/>
  <c r="AK1883" i="23"/>
  <c r="AJ1883" i="23"/>
  <c r="AI1883" i="23"/>
  <c r="AH1883" i="23"/>
  <c r="AG1883" i="23"/>
  <c r="AF1883" i="23"/>
  <c r="AE1883" i="23"/>
  <c r="AD1883" i="23"/>
  <c r="AM1882" i="23"/>
  <c r="AL1882" i="23"/>
  <c r="AK1882" i="23"/>
  <c r="AJ1882" i="23"/>
  <c r="AI1882" i="23"/>
  <c r="AH1882" i="23"/>
  <c r="AG1882" i="23"/>
  <c r="AF1882" i="23"/>
  <c r="AE1882" i="23"/>
  <c r="AD1882" i="23"/>
  <c r="AM1881" i="23"/>
  <c r="AL1881" i="23"/>
  <c r="AK1881" i="23"/>
  <c r="AJ1881" i="23"/>
  <c r="AI1881" i="23"/>
  <c r="AH1881" i="23"/>
  <c r="AG1881" i="23"/>
  <c r="AF1881" i="23"/>
  <c r="AE1881" i="23"/>
  <c r="AD1881" i="23"/>
  <c r="AM1880" i="23"/>
  <c r="AL1880" i="23"/>
  <c r="AK1880" i="23"/>
  <c r="AJ1880" i="23"/>
  <c r="AI1880" i="23"/>
  <c r="AH1880" i="23"/>
  <c r="AG1880" i="23"/>
  <c r="AF1880" i="23"/>
  <c r="AE1880" i="23"/>
  <c r="AD1880" i="23"/>
  <c r="AM1879" i="23"/>
  <c r="AL1879" i="23"/>
  <c r="AK1879" i="23"/>
  <c r="AJ1879" i="23"/>
  <c r="AI1879" i="23"/>
  <c r="AH1879" i="23"/>
  <c r="AG1879" i="23"/>
  <c r="AF1879" i="23"/>
  <c r="AE1879" i="23"/>
  <c r="AD1879" i="23"/>
  <c r="AM1878" i="23"/>
  <c r="AL1878" i="23"/>
  <c r="AK1878" i="23"/>
  <c r="AJ1878" i="23"/>
  <c r="AI1878" i="23"/>
  <c r="AH1878" i="23"/>
  <c r="AG1878" i="23"/>
  <c r="AF1878" i="23"/>
  <c r="AE1878" i="23"/>
  <c r="AD1878" i="23"/>
  <c r="AM1877" i="23"/>
  <c r="AL1877" i="23"/>
  <c r="AK1877" i="23"/>
  <c r="AJ1877" i="23"/>
  <c r="AI1877" i="23"/>
  <c r="AH1877" i="23"/>
  <c r="AG1877" i="23"/>
  <c r="AF1877" i="23"/>
  <c r="AE1877" i="23"/>
  <c r="AD1877" i="23"/>
  <c r="AM1876" i="23"/>
  <c r="AL1876" i="23"/>
  <c r="AK1876" i="23"/>
  <c r="AJ1876" i="23"/>
  <c r="AI1876" i="23"/>
  <c r="AH1876" i="23"/>
  <c r="AG1876" i="23"/>
  <c r="AF1876" i="23"/>
  <c r="AE1876" i="23"/>
  <c r="AD1876" i="23"/>
  <c r="AM1875" i="23"/>
  <c r="AL1875" i="23"/>
  <c r="AK1875" i="23"/>
  <c r="AJ1875" i="23"/>
  <c r="AI1875" i="23"/>
  <c r="AH1875" i="23"/>
  <c r="AG1875" i="23"/>
  <c r="AF1875" i="23"/>
  <c r="AE1875" i="23"/>
  <c r="AD1875" i="23"/>
  <c r="AM1874" i="23"/>
  <c r="AL1874" i="23"/>
  <c r="AK1874" i="23"/>
  <c r="AJ1874" i="23"/>
  <c r="AI1874" i="23"/>
  <c r="AH1874" i="23"/>
  <c r="AG1874" i="23"/>
  <c r="AF1874" i="23"/>
  <c r="AE1874" i="23"/>
  <c r="AD1874" i="23"/>
  <c r="AM1873" i="23"/>
  <c r="AL1873" i="23"/>
  <c r="AK1873" i="23"/>
  <c r="AJ1873" i="23"/>
  <c r="AI1873" i="23"/>
  <c r="AH1873" i="23"/>
  <c r="AG1873" i="23"/>
  <c r="AF1873" i="23"/>
  <c r="AE1873" i="23"/>
  <c r="AD1873" i="23"/>
  <c r="AM1872" i="23"/>
  <c r="AL1872" i="23"/>
  <c r="AK1872" i="23"/>
  <c r="AJ1872" i="23"/>
  <c r="AI1872" i="23"/>
  <c r="AH1872" i="23"/>
  <c r="AG1872" i="23"/>
  <c r="AF1872" i="23"/>
  <c r="AE1872" i="23"/>
  <c r="AD1872" i="23"/>
  <c r="AM1871" i="23"/>
  <c r="AL1871" i="23"/>
  <c r="AK1871" i="23"/>
  <c r="AJ1871" i="23"/>
  <c r="AI1871" i="23"/>
  <c r="AH1871" i="23"/>
  <c r="AG1871" i="23"/>
  <c r="AF1871" i="23"/>
  <c r="AE1871" i="23"/>
  <c r="AD1871" i="23"/>
  <c r="AM1870" i="23"/>
  <c r="AL1870" i="23"/>
  <c r="AK1870" i="23"/>
  <c r="AJ1870" i="23"/>
  <c r="AI1870" i="23"/>
  <c r="AH1870" i="23"/>
  <c r="AG1870" i="23"/>
  <c r="AF1870" i="23"/>
  <c r="AE1870" i="23"/>
  <c r="AD1870" i="23"/>
  <c r="AM1869" i="23"/>
  <c r="AL1869" i="23"/>
  <c r="AK1869" i="23"/>
  <c r="AJ1869" i="23"/>
  <c r="AI1869" i="23"/>
  <c r="AH1869" i="23"/>
  <c r="AG1869" i="23"/>
  <c r="AF1869" i="23"/>
  <c r="AE1869" i="23"/>
  <c r="AD1869" i="23"/>
  <c r="AM1868" i="23"/>
  <c r="AL1868" i="23"/>
  <c r="AK1868" i="23"/>
  <c r="AJ1868" i="23"/>
  <c r="AI1868" i="23"/>
  <c r="AH1868" i="23"/>
  <c r="AG1868" i="23"/>
  <c r="AF1868" i="23"/>
  <c r="AE1868" i="23"/>
  <c r="AD1868" i="23"/>
  <c r="AM1867" i="23"/>
  <c r="AL1867" i="23"/>
  <c r="AK1867" i="23"/>
  <c r="AJ1867" i="23"/>
  <c r="AI1867" i="23"/>
  <c r="AH1867" i="23"/>
  <c r="AG1867" i="23"/>
  <c r="AF1867" i="23"/>
  <c r="AE1867" i="23"/>
  <c r="AD1867" i="23"/>
  <c r="AM1866" i="23"/>
  <c r="AL1866" i="23"/>
  <c r="AK1866" i="23"/>
  <c r="AJ1866" i="23"/>
  <c r="AI1866" i="23"/>
  <c r="AH1866" i="23"/>
  <c r="AG1866" i="23"/>
  <c r="AF1866" i="23"/>
  <c r="AE1866" i="23"/>
  <c r="AD1866" i="23"/>
  <c r="AM1865" i="23"/>
  <c r="AL1865" i="23"/>
  <c r="AK1865" i="23"/>
  <c r="AJ1865" i="23"/>
  <c r="AI1865" i="23"/>
  <c r="AH1865" i="23"/>
  <c r="AG1865" i="23"/>
  <c r="AF1865" i="23"/>
  <c r="AE1865" i="23"/>
  <c r="AD1865" i="23"/>
  <c r="AM1864" i="23"/>
  <c r="AL1864" i="23"/>
  <c r="AK1864" i="23"/>
  <c r="AJ1864" i="23"/>
  <c r="AI1864" i="23"/>
  <c r="AH1864" i="23"/>
  <c r="AG1864" i="23"/>
  <c r="AF1864" i="23"/>
  <c r="AE1864" i="23"/>
  <c r="AD1864" i="23"/>
  <c r="AM1863" i="23"/>
  <c r="AL1863" i="23"/>
  <c r="AK1863" i="23"/>
  <c r="AJ1863" i="23"/>
  <c r="AI1863" i="23"/>
  <c r="AH1863" i="23"/>
  <c r="AG1863" i="23"/>
  <c r="AF1863" i="23"/>
  <c r="AE1863" i="23"/>
  <c r="AD1863" i="23"/>
  <c r="AM1862" i="23"/>
  <c r="AL1862" i="23"/>
  <c r="AK1862" i="23"/>
  <c r="AJ1862" i="23"/>
  <c r="AI1862" i="23"/>
  <c r="AH1862" i="23"/>
  <c r="AG1862" i="23"/>
  <c r="AF1862" i="23"/>
  <c r="AE1862" i="23"/>
  <c r="AD1862" i="23"/>
  <c r="AM1861" i="23"/>
  <c r="AL1861" i="23"/>
  <c r="AK1861" i="23"/>
  <c r="AJ1861" i="23"/>
  <c r="AI1861" i="23"/>
  <c r="AH1861" i="23"/>
  <c r="AG1861" i="23"/>
  <c r="AF1861" i="23"/>
  <c r="AE1861" i="23"/>
  <c r="AD1861" i="23"/>
  <c r="AM1860" i="23"/>
  <c r="AL1860" i="23"/>
  <c r="AK1860" i="23"/>
  <c r="AJ1860" i="23"/>
  <c r="AI1860" i="23"/>
  <c r="AH1860" i="23"/>
  <c r="AG1860" i="23"/>
  <c r="AF1860" i="23"/>
  <c r="AE1860" i="23"/>
  <c r="AD1860" i="23"/>
  <c r="AM1859" i="23"/>
  <c r="AL1859" i="23"/>
  <c r="AK1859" i="23"/>
  <c r="AJ1859" i="23"/>
  <c r="AI1859" i="23"/>
  <c r="AH1859" i="23"/>
  <c r="AG1859" i="23"/>
  <c r="AF1859" i="23"/>
  <c r="AE1859" i="23"/>
  <c r="AD1859" i="23"/>
  <c r="AM1858" i="23"/>
  <c r="AL1858" i="23"/>
  <c r="AK1858" i="23"/>
  <c r="AJ1858" i="23"/>
  <c r="AI1858" i="23"/>
  <c r="AH1858" i="23"/>
  <c r="AG1858" i="23"/>
  <c r="AF1858" i="23"/>
  <c r="AE1858" i="23"/>
  <c r="AD1858" i="23"/>
  <c r="AM1857" i="23"/>
  <c r="AL1857" i="23"/>
  <c r="AK1857" i="23"/>
  <c r="AJ1857" i="23"/>
  <c r="AI1857" i="23"/>
  <c r="AH1857" i="23"/>
  <c r="AG1857" i="23"/>
  <c r="AF1857" i="23"/>
  <c r="AE1857" i="23"/>
  <c r="AD1857" i="23"/>
  <c r="AM1856" i="23"/>
  <c r="AL1856" i="23"/>
  <c r="AK1856" i="23"/>
  <c r="AJ1856" i="23"/>
  <c r="AI1856" i="23"/>
  <c r="AH1856" i="23"/>
  <c r="AG1856" i="23"/>
  <c r="AF1856" i="23"/>
  <c r="AE1856" i="23"/>
  <c r="AD1856" i="23"/>
  <c r="AM1855" i="23"/>
  <c r="AL1855" i="23"/>
  <c r="AK1855" i="23"/>
  <c r="AJ1855" i="23"/>
  <c r="AI1855" i="23"/>
  <c r="AH1855" i="23"/>
  <c r="AG1855" i="23"/>
  <c r="AF1855" i="23"/>
  <c r="AE1855" i="23"/>
  <c r="AD1855" i="23"/>
  <c r="AM1854" i="23"/>
  <c r="AL1854" i="23"/>
  <c r="AK1854" i="23"/>
  <c r="AJ1854" i="23"/>
  <c r="AI1854" i="23"/>
  <c r="AH1854" i="23"/>
  <c r="AG1854" i="23"/>
  <c r="AF1854" i="23"/>
  <c r="AE1854" i="23"/>
  <c r="AD1854" i="23"/>
  <c r="AM1853" i="23"/>
  <c r="AL1853" i="23"/>
  <c r="AK1853" i="23"/>
  <c r="AJ1853" i="23"/>
  <c r="AI1853" i="23"/>
  <c r="AH1853" i="23"/>
  <c r="AG1853" i="23"/>
  <c r="AF1853" i="23"/>
  <c r="AE1853" i="23"/>
  <c r="AD1853" i="23"/>
  <c r="AM1852" i="23"/>
  <c r="AL1852" i="23"/>
  <c r="AK1852" i="23"/>
  <c r="AJ1852" i="23"/>
  <c r="AI1852" i="23"/>
  <c r="AH1852" i="23"/>
  <c r="AG1852" i="23"/>
  <c r="AF1852" i="23"/>
  <c r="AE1852" i="23"/>
  <c r="AD1852" i="23"/>
  <c r="AM1851" i="23"/>
  <c r="AL1851" i="23"/>
  <c r="AK1851" i="23"/>
  <c r="AJ1851" i="23"/>
  <c r="AI1851" i="23"/>
  <c r="AH1851" i="23"/>
  <c r="AG1851" i="23"/>
  <c r="AF1851" i="23"/>
  <c r="AE1851" i="23"/>
  <c r="AD1851" i="23"/>
  <c r="AM1850" i="23"/>
  <c r="AL1850" i="23"/>
  <c r="AK1850" i="23"/>
  <c r="AJ1850" i="23"/>
  <c r="AI1850" i="23"/>
  <c r="AH1850" i="23"/>
  <c r="AG1850" i="23"/>
  <c r="AF1850" i="23"/>
  <c r="AE1850" i="23"/>
  <c r="AD1850" i="23"/>
  <c r="AM1849" i="23"/>
  <c r="AL1849" i="23"/>
  <c r="AK1849" i="23"/>
  <c r="AJ1849" i="23"/>
  <c r="AI1849" i="23"/>
  <c r="AH1849" i="23"/>
  <c r="AG1849" i="23"/>
  <c r="AF1849" i="23"/>
  <c r="AE1849" i="23"/>
  <c r="AD1849" i="23"/>
  <c r="AM1848" i="23"/>
  <c r="AL1848" i="23"/>
  <c r="AK1848" i="23"/>
  <c r="AJ1848" i="23"/>
  <c r="AI1848" i="23"/>
  <c r="AH1848" i="23"/>
  <c r="AG1848" i="23"/>
  <c r="AF1848" i="23"/>
  <c r="AE1848" i="23"/>
  <c r="AD1848" i="23"/>
  <c r="AM1847" i="23"/>
  <c r="AL1847" i="23"/>
  <c r="AK1847" i="23"/>
  <c r="AJ1847" i="23"/>
  <c r="AI1847" i="23"/>
  <c r="AH1847" i="23"/>
  <c r="AG1847" i="23"/>
  <c r="AF1847" i="23"/>
  <c r="AE1847" i="23"/>
  <c r="AD1847" i="23"/>
  <c r="AM1846" i="23"/>
  <c r="AL1846" i="23"/>
  <c r="AK1846" i="23"/>
  <c r="AJ1846" i="23"/>
  <c r="AI1846" i="23"/>
  <c r="AH1846" i="23"/>
  <c r="AG1846" i="23"/>
  <c r="AF1846" i="23"/>
  <c r="AE1846" i="23"/>
  <c r="AD1846" i="23"/>
  <c r="AM1845" i="23"/>
  <c r="AL1845" i="23"/>
  <c r="AK1845" i="23"/>
  <c r="AJ1845" i="23"/>
  <c r="AI1845" i="23"/>
  <c r="AH1845" i="23"/>
  <c r="AG1845" i="23"/>
  <c r="AF1845" i="23"/>
  <c r="AE1845" i="23"/>
  <c r="AD1845" i="23"/>
  <c r="AM1844" i="23"/>
  <c r="AL1844" i="23"/>
  <c r="AK1844" i="23"/>
  <c r="AJ1844" i="23"/>
  <c r="AI1844" i="23"/>
  <c r="AH1844" i="23"/>
  <c r="AG1844" i="23"/>
  <c r="AF1844" i="23"/>
  <c r="AE1844" i="23"/>
  <c r="AD1844" i="23"/>
  <c r="AM1843" i="23"/>
  <c r="AL1843" i="23"/>
  <c r="AK1843" i="23"/>
  <c r="AJ1843" i="23"/>
  <c r="AI1843" i="23"/>
  <c r="AH1843" i="23"/>
  <c r="AG1843" i="23"/>
  <c r="AF1843" i="23"/>
  <c r="AE1843" i="23"/>
  <c r="AD1843" i="23"/>
  <c r="AM1842" i="23"/>
  <c r="AL1842" i="23"/>
  <c r="AK1842" i="23"/>
  <c r="AJ1842" i="23"/>
  <c r="AI1842" i="23"/>
  <c r="AH1842" i="23"/>
  <c r="AG1842" i="23"/>
  <c r="AF1842" i="23"/>
  <c r="AE1842" i="23"/>
  <c r="AD1842" i="23"/>
  <c r="AM1841" i="23"/>
  <c r="AL1841" i="23"/>
  <c r="AK1841" i="23"/>
  <c r="AJ1841" i="23"/>
  <c r="AI1841" i="23"/>
  <c r="AH1841" i="23"/>
  <c r="AG1841" i="23"/>
  <c r="AF1841" i="23"/>
  <c r="AE1841" i="23"/>
  <c r="AD1841" i="23"/>
  <c r="AM1840" i="23"/>
  <c r="AL1840" i="23"/>
  <c r="AK1840" i="23"/>
  <c r="AJ1840" i="23"/>
  <c r="AI1840" i="23"/>
  <c r="AH1840" i="23"/>
  <c r="AG1840" i="23"/>
  <c r="AF1840" i="23"/>
  <c r="AE1840" i="23"/>
  <c r="AD1840" i="23"/>
  <c r="AM1839" i="23"/>
  <c r="AL1839" i="23"/>
  <c r="AK1839" i="23"/>
  <c r="AJ1839" i="23"/>
  <c r="AI1839" i="23"/>
  <c r="AH1839" i="23"/>
  <c r="AG1839" i="23"/>
  <c r="AF1839" i="23"/>
  <c r="AE1839" i="23"/>
  <c r="AD1839" i="23"/>
  <c r="AM1838" i="23"/>
  <c r="AL1838" i="23"/>
  <c r="AK1838" i="23"/>
  <c r="AJ1838" i="23"/>
  <c r="AI1838" i="23"/>
  <c r="AH1838" i="23"/>
  <c r="AG1838" i="23"/>
  <c r="AF1838" i="23"/>
  <c r="AE1838" i="23"/>
  <c r="AD1838" i="23"/>
  <c r="AM1837" i="23"/>
  <c r="AL1837" i="23"/>
  <c r="AK1837" i="23"/>
  <c r="AJ1837" i="23"/>
  <c r="AI1837" i="23"/>
  <c r="AH1837" i="23"/>
  <c r="AG1837" i="23"/>
  <c r="AF1837" i="23"/>
  <c r="AE1837" i="23"/>
  <c r="AD1837" i="23"/>
  <c r="AM1836" i="23"/>
  <c r="AL1836" i="23"/>
  <c r="AK1836" i="23"/>
  <c r="AJ1836" i="23"/>
  <c r="AI1836" i="23"/>
  <c r="AH1836" i="23"/>
  <c r="AG1836" i="23"/>
  <c r="AF1836" i="23"/>
  <c r="AE1836" i="23"/>
  <c r="AD1836" i="23"/>
  <c r="AM1835" i="23"/>
  <c r="AL1835" i="23"/>
  <c r="AK1835" i="23"/>
  <c r="AJ1835" i="23"/>
  <c r="AI1835" i="23"/>
  <c r="AH1835" i="23"/>
  <c r="AG1835" i="23"/>
  <c r="AF1835" i="23"/>
  <c r="AE1835" i="23"/>
  <c r="AD1835" i="23"/>
  <c r="AM1834" i="23"/>
  <c r="AL1834" i="23"/>
  <c r="AK1834" i="23"/>
  <c r="AJ1834" i="23"/>
  <c r="AI1834" i="23"/>
  <c r="AH1834" i="23"/>
  <c r="AG1834" i="23"/>
  <c r="AF1834" i="23"/>
  <c r="AE1834" i="23"/>
  <c r="AD1834" i="23"/>
  <c r="AM1833" i="23"/>
  <c r="AL1833" i="23"/>
  <c r="AK1833" i="23"/>
  <c r="AJ1833" i="23"/>
  <c r="AI1833" i="23"/>
  <c r="AH1833" i="23"/>
  <c r="AG1833" i="23"/>
  <c r="AF1833" i="23"/>
  <c r="AE1833" i="23"/>
  <c r="AD1833" i="23"/>
  <c r="AM1832" i="23"/>
  <c r="AL1832" i="23"/>
  <c r="AK1832" i="23"/>
  <c r="AJ1832" i="23"/>
  <c r="AI1832" i="23"/>
  <c r="AH1832" i="23"/>
  <c r="AG1832" i="23"/>
  <c r="AF1832" i="23"/>
  <c r="AE1832" i="23"/>
  <c r="AD1832" i="23"/>
  <c r="AM1831" i="23"/>
  <c r="AL1831" i="23"/>
  <c r="AK1831" i="23"/>
  <c r="AJ1831" i="23"/>
  <c r="AI1831" i="23"/>
  <c r="AH1831" i="23"/>
  <c r="AG1831" i="23"/>
  <c r="AF1831" i="23"/>
  <c r="AE1831" i="23"/>
  <c r="AD1831" i="23"/>
  <c r="AM1830" i="23"/>
  <c r="AL1830" i="23"/>
  <c r="AK1830" i="23"/>
  <c r="AJ1830" i="23"/>
  <c r="AI1830" i="23"/>
  <c r="AH1830" i="23"/>
  <c r="AG1830" i="23"/>
  <c r="AF1830" i="23"/>
  <c r="AE1830" i="23"/>
  <c r="AD1830" i="23"/>
  <c r="AM1829" i="23"/>
  <c r="AL1829" i="23"/>
  <c r="AK1829" i="23"/>
  <c r="AJ1829" i="23"/>
  <c r="AI1829" i="23"/>
  <c r="AH1829" i="23"/>
  <c r="AG1829" i="23"/>
  <c r="AF1829" i="23"/>
  <c r="AE1829" i="23"/>
  <c r="AD1829" i="23"/>
  <c r="AM1828" i="23"/>
  <c r="AL1828" i="23"/>
  <c r="AK1828" i="23"/>
  <c r="AJ1828" i="23"/>
  <c r="AI1828" i="23"/>
  <c r="AH1828" i="23"/>
  <c r="AG1828" i="23"/>
  <c r="AF1828" i="23"/>
  <c r="AE1828" i="23"/>
  <c r="AD1828" i="23"/>
  <c r="AM1827" i="23"/>
  <c r="AL1827" i="23"/>
  <c r="AK1827" i="23"/>
  <c r="AJ1827" i="23"/>
  <c r="AI1827" i="23"/>
  <c r="AH1827" i="23"/>
  <c r="AG1827" i="23"/>
  <c r="AF1827" i="23"/>
  <c r="AE1827" i="23"/>
  <c r="AD1827" i="23"/>
  <c r="AM1826" i="23"/>
  <c r="AL1826" i="23"/>
  <c r="AK1826" i="23"/>
  <c r="AJ1826" i="23"/>
  <c r="AI1826" i="23"/>
  <c r="AH1826" i="23"/>
  <c r="AG1826" i="23"/>
  <c r="AF1826" i="23"/>
  <c r="AE1826" i="23"/>
  <c r="AD1826" i="23"/>
  <c r="AM1825" i="23"/>
  <c r="AL1825" i="23"/>
  <c r="AK1825" i="23"/>
  <c r="AJ1825" i="23"/>
  <c r="AI1825" i="23"/>
  <c r="AH1825" i="23"/>
  <c r="AG1825" i="23"/>
  <c r="AF1825" i="23"/>
  <c r="AE1825" i="23"/>
  <c r="AD1825" i="23"/>
  <c r="AM1824" i="23"/>
  <c r="AL1824" i="23"/>
  <c r="AK1824" i="23"/>
  <c r="AJ1824" i="23"/>
  <c r="AI1824" i="23"/>
  <c r="AH1824" i="23"/>
  <c r="AG1824" i="23"/>
  <c r="AF1824" i="23"/>
  <c r="AE1824" i="23"/>
  <c r="AD1824" i="23"/>
  <c r="AM1823" i="23"/>
  <c r="AL1823" i="23"/>
  <c r="AK1823" i="23"/>
  <c r="AJ1823" i="23"/>
  <c r="AI1823" i="23"/>
  <c r="AH1823" i="23"/>
  <c r="AG1823" i="23"/>
  <c r="AF1823" i="23"/>
  <c r="AE1823" i="23"/>
  <c r="AD1823" i="23"/>
  <c r="AM1822" i="23"/>
  <c r="AL1822" i="23"/>
  <c r="AK1822" i="23"/>
  <c r="AJ1822" i="23"/>
  <c r="AI1822" i="23"/>
  <c r="AH1822" i="23"/>
  <c r="AG1822" i="23"/>
  <c r="AF1822" i="23"/>
  <c r="AE1822" i="23"/>
  <c r="AD1822" i="23"/>
  <c r="AM1821" i="23"/>
  <c r="AL1821" i="23"/>
  <c r="AK1821" i="23"/>
  <c r="AJ1821" i="23"/>
  <c r="AI1821" i="23"/>
  <c r="AH1821" i="23"/>
  <c r="AG1821" i="23"/>
  <c r="AF1821" i="23"/>
  <c r="AE1821" i="23"/>
  <c r="AD1821" i="23"/>
  <c r="AM1820" i="23"/>
  <c r="AL1820" i="23"/>
  <c r="AK1820" i="23"/>
  <c r="AJ1820" i="23"/>
  <c r="AI1820" i="23"/>
  <c r="AH1820" i="23"/>
  <c r="AG1820" i="23"/>
  <c r="AF1820" i="23"/>
  <c r="AE1820" i="23"/>
  <c r="AD1820" i="23"/>
  <c r="AM1819" i="23"/>
  <c r="AL1819" i="23"/>
  <c r="AK1819" i="23"/>
  <c r="AJ1819" i="23"/>
  <c r="AI1819" i="23"/>
  <c r="AH1819" i="23"/>
  <c r="AG1819" i="23"/>
  <c r="AF1819" i="23"/>
  <c r="AE1819" i="23"/>
  <c r="AD1819" i="23"/>
  <c r="AM1818" i="23"/>
  <c r="AL1818" i="23"/>
  <c r="AK1818" i="23"/>
  <c r="AJ1818" i="23"/>
  <c r="AI1818" i="23"/>
  <c r="AH1818" i="23"/>
  <c r="AG1818" i="23"/>
  <c r="AF1818" i="23"/>
  <c r="AE1818" i="23"/>
  <c r="AD1818" i="23"/>
  <c r="AM1817" i="23"/>
  <c r="AL1817" i="23"/>
  <c r="AK1817" i="23"/>
  <c r="AJ1817" i="23"/>
  <c r="AI1817" i="23"/>
  <c r="AH1817" i="23"/>
  <c r="AG1817" i="23"/>
  <c r="AF1817" i="23"/>
  <c r="AE1817" i="23"/>
  <c r="AD1817" i="23"/>
  <c r="AM1816" i="23"/>
  <c r="AL1816" i="23"/>
  <c r="AK1816" i="23"/>
  <c r="AJ1816" i="23"/>
  <c r="AI1816" i="23"/>
  <c r="AH1816" i="23"/>
  <c r="AG1816" i="23"/>
  <c r="AF1816" i="23"/>
  <c r="AE1816" i="23"/>
  <c r="AD1816" i="23"/>
  <c r="AM1815" i="23"/>
  <c r="AL1815" i="23"/>
  <c r="AK1815" i="23"/>
  <c r="AJ1815" i="23"/>
  <c r="AI1815" i="23"/>
  <c r="AH1815" i="23"/>
  <c r="AG1815" i="23"/>
  <c r="AF1815" i="23"/>
  <c r="AE1815" i="23"/>
  <c r="AD1815" i="23"/>
  <c r="AM1814" i="23"/>
  <c r="AL1814" i="23"/>
  <c r="AK1814" i="23"/>
  <c r="AJ1814" i="23"/>
  <c r="AI1814" i="23"/>
  <c r="AH1814" i="23"/>
  <c r="AG1814" i="23"/>
  <c r="AF1814" i="23"/>
  <c r="AE1814" i="23"/>
  <c r="AD1814" i="23"/>
  <c r="AM1813" i="23"/>
  <c r="AL1813" i="23"/>
  <c r="AK1813" i="23"/>
  <c r="AJ1813" i="23"/>
  <c r="AI1813" i="23"/>
  <c r="AH1813" i="23"/>
  <c r="AG1813" i="23"/>
  <c r="AF1813" i="23"/>
  <c r="AE1813" i="23"/>
  <c r="AD1813" i="23"/>
  <c r="AM1812" i="23"/>
  <c r="AL1812" i="23"/>
  <c r="AK1812" i="23"/>
  <c r="AJ1812" i="23"/>
  <c r="AI1812" i="23"/>
  <c r="AH1812" i="23"/>
  <c r="AG1812" i="23"/>
  <c r="AF1812" i="23"/>
  <c r="AE1812" i="23"/>
  <c r="AD1812" i="23"/>
  <c r="AM1811" i="23"/>
  <c r="AL1811" i="23"/>
  <c r="AK1811" i="23"/>
  <c r="AJ1811" i="23"/>
  <c r="AI1811" i="23"/>
  <c r="AH1811" i="23"/>
  <c r="AG1811" i="23"/>
  <c r="AF1811" i="23"/>
  <c r="AE1811" i="23"/>
  <c r="AD1811" i="23"/>
  <c r="AM1810" i="23"/>
  <c r="AL1810" i="23"/>
  <c r="AK1810" i="23"/>
  <c r="AJ1810" i="23"/>
  <c r="AI1810" i="23"/>
  <c r="AH1810" i="23"/>
  <c r="AG1810" i="23"/>
  <c r="AF1810" i="23"/>
  <c r="AE1810" i="23"/>
  <c r="AD1810" i="23"/>
  <c r="AM1809" i="23"/>
  <c r="AL1809" i="23"/>
  <c r="AK1809" i="23"/>
  <c r="AJ1809" i="23"/>
  <c r="AI1809" i="23"/>
  <c r="AH1809" i="23"/>
  <c r="AG1809" i="23"/>
  <c r="AF1809" i="23"/>
  <c r="AE1809" i="23"/>
  <c r="AD1809" i="23"/>
  <c r="AM1808" i="23"/>
  <c r="AL1808" i="23"/>
  <c r="AK1808" i="23"/>
  <c r="AJ1808" i="23"/>
  <c r="AI1808" i="23"/>
  <c r="AH1808" i="23"/>
  <c r="AG1808" i="23"/>
  <c r="AF1808" i="23"/>
  <c r="AE1808" i="23"/>
  <c r="AD1808" i="23"/>
  <c r="AM1807" i="23"/>
  <c r="AL1807" i="23"/>
  <c r="AK1807" i="23"/>
  <c r="AJ1807" i="23"/>
  <c r="AI1807" i="23"/>
  <c r="AH1807" i="23"/>
  <c r="AG1807" i="23"/>
  <c r="AF1807" i="23"/>
  <c r="AE1807" i="23"/>
  <c r="AD1807" i="23"/>
  <c r="AM1806" i="23"/>
  <c r="AL1806" i="23"/>
  <c r="AK1806" i="23"/>
  <c r="AJ1806" i="23"/>
  <c r="AI1806" i="23"/>
  <c r="AH1806" i="23"/>
  <c r="AG1806" i="23"/>
  <c r="AF1806" i="23"/>
  <c r="AE1806" i="23"/>
  <c r="AD1806" i="23"/>
  <c r="AM1805" i="23"/>
  <c r="AL1805" i="23"/>
  <c r="AK1805" i="23"/>
  <c r="AJ1805" i="23"/>
  <c r="AI1805" i="23"/>
  <c r="AH1805" i="23"/>
  <c r="AG1805" i="23"/>
  <c r="AF1805" i="23"/>
  <c r="AE1805" i="23"/>
  <c r="AD1805" i="23"/>
  <c r="AM1804" i="23"/>
  <c r="AL1804" i="23"/>
  <c r="AK1804" i="23"/>
  <c r="AJ1804" i="23"/>
  <c r="AI1804" i="23"/>
  <c r="AH1804" i="23"/>
  <c r="AG1804" i="23"/>
  <c r="AF1804" i="23"/>
  <c r="AE1804" i="23"/>
  <c r="AD1804" i="23"/>
  <c r="AM1803" i="23"/>
  <c r="AL1803" i="23"/>
  <c r="AK1803" i="23"/>
  <c r="AJ1803" i="23"/>
  <c r="AI1803" i="23"/>
  <c r="AH1803" i="23"/>
  <c r="AG1803" i="23"/>
  <c r="AF1803" i="23"/>
  <c r="AE1803" i="23"/>
  <c r="AD1803" i="23"/>
  <c r="AM1802" i="23"/>
  <c r="AL1802" i="23"/>
  <c r="AK1802" i="23"/>
  <c r="AJ1802" i="23"/>
  <c r="AI1802" i="23"/>
  <c r="AH1802" i="23"/>
  <c r="AG1802" i="23"/>
  <c r="AF1802" i="23"/>
  <c r="AE1802" i="23"/>
  <c r="AD1802" i="23"/>
  <c r="AM1801" i="23"/>
  <c r="AL1801" i="23"/>
  <c r="AK1801" i="23"/>
  <c r="AJ1801" i="23"/>
  <c r="AI1801" i="23"/>
  <c r="AH1801" i="23"/>
  <c r="AG1801" i="23"/>
  <c r="AF1801" i="23"/>
  <c r="AE1801" i="23"/>
  <c r="AD1801" i="23"/>
  <c r="AM1800" i="23"/>
  <c r="AL1800" i="23"/>
  <c r="AK1800" i="23"/>
  <c r="AJ1800" i="23"/>
  <c r="AI1800" i="23"/>
  <c r="AH1800" i="23"/>
  <c r="AG1800" i="23"/>
  <c r="AF1800" i="23"/>
  <c r="AE1800" i="23"/>
  <c r="AD1800" i="23"/>
  <c r="AM1799" i="23"/>
  <c r="AL1799" i="23"/>
  <c r="AK1799" i="23"/>
  <c r="AJ1799" i="23"/>
  <c r="AI1799" i="23"/>
  <c r="AH1799" i="23"/>
  <c r="AG1799" i="23"/>
  <c r="AF1799" i="23"/>
  <c r="AE1799" i="23"/>
  <c r="AD1799" i="23"/>
  <c r="AM1798" i="23"/>
  <c r="AL1798" i="23"/>
  <c r="AK1798" i="23"/>
  <c r="AJ1798" i="23"/>
  <c r="AI1798" i="23"/>
  <c r="AH1798" i="23"/>
  <c r="AG1798" i="23"/>
  <c r="AF1798" i="23"/>
  <c r="AE1798" i="23"/>
  <c r="AD1798" i="23"/>
  <c r="AM1797" i="23"/>
  <c r="AL1797" i="23"/>
  <c r="AK1797" i="23"/>
  <c r="AJ1797" i="23"/>
  <c r="AI1797" i="23"/>
  <c r="AH1797" i="23"/>
  <c r="AG1797" i="23"/>
  <c r="AF1797" i="23"/>
  <c r="AE1797" i="23"/>
  <c r="AD1797" i="23"/>
  <c r="AM1796" i="23"/>
  <c r="AL1796" i="23"/>
  <c r="AK1796" i="23"/>
  <c r="AJ1796" i="23"/>
  <c r="AI1796" i="23"/>
  <c r="AH1796" i="23"/>
  <c r="AG1796" i="23"/>
  <c r="AF1796" i="23"/>
  <c r="AE1796" i="23"/>
  <c r="AD1796" i="23"/>
  <c r="AM1795" i="23"/>
  <c r="AL1795" i="23"/>
  <c r="AK1795" i="23"/>
  <c r="AJ1795" i="23"/>
  <c r="AI1795" i="23"/>
  <c r="AH1795" i="23"/>
  <c r="AG1795" i="23"/>
  <c r="AF1795" i="23"/>
  <c r="AE1795" i="23"/>
  <c r="AD1795" i="23"/>
  <c r="AM1794" i="23"/>
  <c r="AL1794" i="23"/>
  <c r="AK1794" i="23"/>
  <c r="AJ1794" i="23"/>
  <c r="AI1794" i="23"/>
  <c r="AH1794" i="23"/>
  <c r="AG1794" i="23"/>
  <c r="AF1794" i="23"/>
  <c r="AE1794" i="23"/>
  <c r="AD1794" i="23"/>
  <c r="AM1793" i="23"/>
  <c r="AL1793" i="23"/>
  <c r="AK1793" i="23"/>
  <c r="AJ1793" i="23"/>
  <c r="AI1793" i="23"/>
  <c r="AH1793" i="23"/>
  <c r="AG1793" i="23"/>
  <c r="AF1793" i="23"/>
  <c r="AE1793" i="23"/>
  <c r="AD1793" i="23"/>
  <c r="AM1792" i="23"/>
  <c r="AL1792" i="23"/>
  <c r="AK1792" i="23"/>
  <c r="AJ1792" i="23"/>
  <c r="AI1792" i="23"/>
  <c r="AH1792" i="23"/>
  <c r="AG1792" i="23"/>
  <c r="AF1792" i="23"/>
  <c r="AE1792" i="23"/>
  <c r="AD1792" i="23"/>
  <c r="AM1791" i="23"/>
  <c r="AL1791" i="23"/>
  <c r="AK1791" i="23"/>
  <c r="AJ1791" i="23"/>
  <c r="AI1791" i="23"/>
  <c r="AH1791" i="23"/>
  <c r="AG1791" i="23"/>
  <c r="AF1791" i="23"/>
  <c r="AE1791" i="23"/>
  <c r="AD1791" i="23"/>
  <c r="AM1790" i="23"/>
  <c r="AL1790" i="23"/>
  <c r="AK1790" i="23"/>
  <c r="AJ1790" i="23"/>
  <c r="AI1790" i="23"/>
  <c r="AH1790" i="23"/>
  <c r="AG1790" i="23"/>
  <c r="AF1790" i="23"/>
  <c r="AE1790" i="23"/>
  <c r="AD1790" i="23"/>
  <c r="AM1789" i="23"/>
  <c r="AL1789" i="23"/>
  <c r="AK1789" i="23"/>
  <c r="AJ1789" i="23"/>
  <c r="AI1789" i="23"/>
  <c r="AH1789" i="23"/>
  <c r="AG1789" i="23"/>
  <c r="AF1789" i="23"/>
  <c r="AE1789" i="23"/>
  <c r="AD1789" i="23"/>
  <c r="AM1788" i="23"/>
  <c r="AL1788" i="23"/>
  <c r="AK1788" i="23"/>
  <c r="AJ1788" i="23"/>
  <c r="AI1788" i="23"/>
  <c r="AH1788" i="23"/>
  <c r="AG1788" i="23"/>
  <c r="AF1788" i="23"/>
  <c r="AE1788" i="23"/>
  <c r="AD1788" i="23"/>
  <c r="AM1787" i="23"/>
  <c r="AL1787" i="23"/>
  <c r="AK1787" i="23"/>
  <c r="AJ1787" i="23"/>
  <c r="AI1787" i="23"/>
  <c r="AH1787" i="23"/>
  <c r="AG1787" i="23"/>
  <c r="AF1787" i="23"/>
  <c r="AE1787" i="23"/>
  <c r="AD1787" i="23"/>
  <c r="AM1786" i="23"/>
  <c r="AL1786" i="23"/>
  <c r="AK1786" i="23"/>
  <c r="AJ1786" i="23"/>
  <c r="AI1786" i="23"/>
  <c r="AH1786" i="23"/>
  <c r="AG1786" i="23"/>
  <c r="AF1786" i="23"/>
  <c r="AE1786" i="23"/>
  <c r="AD1786" i="23"/>
  <c r="AM1785" i="23"/>
  <c r="AL1785" i="23"/>
  <c r="AK1785" i="23"/>
  <c r="AJ1785" i="23"/>
  <c r="AI1785" i="23"/>
  <c r="AH1785" i="23"/>
  <c r="AG1785" i="23"/>
  <c r="AF1785" i="23"/>
  <c r="AE1785" i="23"/>
  <c r="AD1785" i="23"/>
  <c r="AM1784" i="23"/>
  <c r="AL1784" i="23"/>
  <c r="AK1784" i="23"/>
  <c r="AJ1784" i="23"/>
  <c r="AI1784" i="23"/>
  <c r="AH1784" i="23"/>
  <c r="AG1784" i="23"/>
  <c r="AF1784" i="23"/>
  <c r="AE1784" i="23"/>
  <c r="AD1784" i="23"/>
  <c r="AM1783" i="23"/>
  <c r="AL1783" i="23"/>
  <c r="AK1783" i="23"/>
  <c r="AJ1783" i="23"/>
  <c r="AI1783" i="23"/>
  <c r="AH1783" i="23"/>
  <c r="AG1783" i="23"/>
  <c r="AF1783" i="23"/>
  <c r="AE1783" i="23"/>
  <c r="AD1783" i="23"/>
  <c r="AM1782" i="23"/>
  <c r="AL1782" i="23"/>
  <c r="AK1782" i="23"/>
  <c r="AJ1782" i="23"/>
  <c r="AI1782" i="23"/>
  <c r="AH1782" i="23"/>
  <c r="AG1782" i="23"/>
  <c r="AF1782" i="23"/>
  <c r="AE1782" i="23"/>
  <c r="AD1782" i="23"/>
  <c r="AM1781" i="23"/>
  <c r="AL1781" i="23"/>
  <c r="AK1781" i="23"/>
  <c r="AJ1781" i="23"/>
  <c r="AI1781" i="23"/>
  <c r="AH1781" i="23"/>
  <c r="AG1781" i="23"/>
  <c r="AF1781" i="23"/>
  <c r="AE1781" i="23"/>
  <c r="AD1781" i="23"/>
  <c r="AM1780" i="23"/>
  <c r="AL1780" i="23"/>
  <c r="AK1780" i="23"/>
  <c r="AJ1780" i="23"/>
  <c r="AI1780" i="23"/>
  <c r="AH1780" i="23"/>
  <c r="AG1780" i="23"/>
  <c r="AF1780" i="23"/>
  <c r="AE1780" i="23"/>
  <c r="AD1780" i="23"/>
  <c r="AM1779" i="23"/>
  <c r="AL1779" i="23"/>
  <c r="AK1779" i="23"/>
  <c r="AJ1779" i="23"/>
  <c r="AI1779" i="23"/>
  <c r="AH1779" i="23"/>
  <c r="AG1779" i="23"/>
  <c r="AF1779" i="23"/>
  <c r="AE1779" i="23"/>
  <c r="AD1779" i="23"/>
  <c r="AM1778" i="23"/>
  <c r="AL1778" i="23"/>
  <c r="AK1778" i="23"/>
  <c r="AJ1778" i="23"/>
  <c r="AI1778" i="23"/>
  <c r="AH1778" i="23"/>
  <c r="AG1778" i="23"/>
  <c r="AF1778" i="23"/>
  <c r="AE1778" i="23"/>
  <c r="AD1778" i="23"/>
  <c r="AM1777" i="23"/>
  <c r="AL1777" i="23"/>
  <c r="AK1777" i="23"/>
  <c r="AJ1777" i="23"/>
  <c r="AI1777" i="23"/>
  <c r="AH1777" i="23"/>
  <c r="AG1777" i="23"/>
  <c r="AF1777" i="23"/>
  <c r="AE1777" i="23"/>
  <c r="AD1777" i="23"/>
  <c r="AM1776" i="23"/>
  <c r="AL1776" i="23"/>
  <c r="AK1776" i="23"/>
  <c r="AJ1776" i="23"/>
  <c r="AI1776" i="23"/>
  <c r="AH1776" i="23"/>
  <c r="AG1776" i="23"/>
  <c r="AF1776" i="23"/>
  <c r="AE1776" i="23"/>
  <c r="AD1776" i="23"/>
  <c r="AM1775" i="23"/>
  <c r="AL1775" i="23"/>
  <c r="AK1775" i="23"/>
  <c r="AJ1775" i="23"/>
  <c r="AI1775" i="23"/>
  <c r="AH1775" i="23"/>
  <c r="AG1775" i="23"/>
  <c r="AF1775" i="23"/>
  <c r="AE1775" i="23"/>
  <c r="AD1775" i="23"/>
  <c r="AM1774" i="23"/>
  <c r="AL1774" i="23"/>
  <c r="AK1774" i="23"/>
  <c r="AJ1774" i="23"/>
  <c r="AI1774" i="23"/>
  <c r="AH1774" i="23"/>
  <c r="AG1774" i="23"/>
  <c r="AF1774" i="23"/>
  <c r="AE1774" i="23"/>
  <c r="AD1774" i="23"/>
  <c r="AM1773" i="23"/>
  <c r="AL1773" i="23"/>
  <c r="AK1773" i="23"/>
  <c r="AJ1773" i="23"/>
  <c r="AI1773" i="23"/>
  <c r="AH1773" i="23"/>
  <c r="AG1773" i="23"/>
  <c r="AF1773" i="23"/>
  <c r="AE1773" i="23"/>
  <c r="AD1773" i="23"/>
  <c r="AM1772" i="23"/>
  <c r="AL1772" i="23"/>
  <c r="AK1772" i="23"/>
  <c r="AJ1772" i="23"/>
  <c r="AI1772" i="23"/>
  <c r="AH1772" i="23"/>
  <c r="AG1772" i="23"/>
  <c r="AF1772" i="23"/>
  <c r="AE1772" i="23"/>
  <c r="AD1772" i="23"/>
  <c r="AM1771" i="23"/>
  <c r="AL1771" i="23"/>
  <c r="AK1771" i="23"/>
  <c r="AJ1771" i="23"/>
  <c r="AI1771" i="23"/>
  <c r="AH1771" i="23"/>
  <c r="AG1771" i="23"/>
  <c r="AF1771" i="23"/>
  <c r="AE1771" i="23"/>
  <c r="AD1771" i="23"/>
  <c r="AM1770" i="23"/>
  <c r="AL1770" i="23"/>
  <c r="AK1770" i="23"/>
  <c r="AJ1770" i="23"/>
  <c r="AI1770" i="23"/>
  <c r="AH1770" i="23"/>
  <c r="AG1770" i="23"/>
  <c r="AF1770" i="23"/>
  <c r="AE1770" i="23"/>
  <c r="AD1770" i="23"/>
  <c r="AM1769" i="23"/>
  <c r="AL1769" i="23"/>
  <c r="AK1769" i="23"/>
  <c r="AJ1769" i="23"/>
  <c r="AI1769" i="23"/>
  <c r="AH1769" i="23"/>
  <c r="AG1769" i="23"/>
  <c r="AF1769" i="23"/>
  <c r="AE1769" i="23"/>
  <c r="AD1769" i="23"/>
  <c r="AM1768" i="23"/>
  <c r="AL1768" i="23"/>
  <c r="AK1768" i="23"/>
  <c r="AJ1768" i="23"/>
  <c r="AI1768" i="23"/>
  <c r="AH1768" i="23"/>
  <c r="AG1768" i="23"/>
  <c r="AF1768" i="23"/>
  <c r="AE1768" i="23"/>
  <c r="AD1768" i="23"/>
  <c r="AM1767" i="23"/>
  <c r="AL1767" i="23"/>
  <c r="AK1767" i="23"/>
  <c r="AJ1767" i="23"/>
  <c r="AI1767" i="23"/>
  <c r="AH1767" i="23"/>
  <c r="AG1767" i="23"/>
  <c r="AF1767" i="23"/>
  <c r="AE1767" i="23"/>
  <c r="AD1767" i="23"/>
  <c r="AM1766" i="23"/>
  <c r="AL1766" i="23"/>
  <c r="AK1766" i="23"/>
  <c r="AJ1766" i="23"/>
  <c r="AI1766" i="23"/>
  <c r="AH1766" i="23"/>
  <c r="AG1766" i="23"/>
  <c r="AF1766" i="23"/>
  <c r="AE1766" i="23"/>
  <c r="AD1766" i="23"/>
  <c r="AM1765" i="23"/>
  <c r="AL1765" i="23"/>
  <c r="AK1765" i="23"/>
  <c r="AJ1765" i="23"/>
  <c r="AI1765" i="23"/>
  <c r="AH1765" i="23"/>
  <c r="AG1765" i="23"/>
  <c r="AF1765" i="23"/>
  <c r="AE1765" i="23"/>
  <c r="AD1765" i="23"/>
  <c r="AM1764" i="23"/>
  <c r="AL1764" i="23"/>
  <c r="AK1764" i="23"/>
  <c r="AJ1764" i="23"/>
  <c r="AI1764" i="23"/>
  <c r="AH1764" i="23"/>
  <c r="AG1764" i="23"/>
  <c r="AF1764" i="23"/>
  <c r="AE1764" i="23"/>
  <c r="AD1764" i="23"/>
  <c r="AM1763" i="23"/>
  <c r="AL1763" i="23"/>
  <c r="AK1763" i="23"/>
  <c r="AJ1763" i="23"/>
  <c r="AI1763" i="23"/>
  <c r="AH1763" i="23"/>
  <c r="AG1763" i="23"/>
  <c r="AF1763" i="23"/>
  <c r="AE1763" i="23"/>
  <c r="AD1763" i="23"/>
  <c r="AM1762" i="23"/>
  <c r="AL1762" i="23"/>
  <c r="AK1762" i="23"/>
  <c r="AJ1762" i="23"/>
  <c r="AI1762" i="23"/>
  <c r="AH1762" i="23"/>
  <c r="AG1762" i="23"/>
  <c r="AF1762" i="23"/>
  <c r="AE1762" i="23"/>
  <c r="AD1762" i="23"/>
  <c r="AM1761" i="23"/>
  <c r="AL1761" i="23"/>
  <c r="AK1761" i="23"/>
  <c r="AJ1761" i="23"/>
  <c r="AI1761" i="23"/>
  <c r="AH1761" i="23"/>
  <c r="AG1761" i="23"/>
  <c r="AF1761" i="23"/>
  <c r="AE1761" i="23"/>
  <c r="AD1761" i="23"/>
  <c r="AM1760" i="23"/>
  <c r="AL1760" i="23"/>
  <c r="AK1760" i="23"/>
  <c r="AJ1760" i="23"/>
  <c r="AI1760" i="23"/>
  <c r="AH1760" i="23"/>
  <c r="AG1760" i="23"/>
  <c r="AF1760" i="23"/>
  <c r="AE1760" i="23"/>
  <c r="AD1760" i="23"/>
  <c r="AM1759" i="23"/>
  <c r="AL1759" i="23"/>
  <c r="AK1759" i="23"/>
  <c r="AJ1759" i="23"/>
  <c r="AI1759" i="23"/>
  <c r="AH1759" i="23"/>
  <c r="AG1759" i="23"/>
  <c r="AF1759" i="23"/>
  <c r="AE1759" i="23"/>
  <c r="AD1759" i="23"/>
  <c r="AM1758" i="23"/>
  <c r="AL1758" i="23"/>
  <c r="AK1758" i="23"/>
  <c r="AJ1758" i="23"/>
  <c r="AI1758" i="23"/>
  <c r="AH1758" i="23"/>
  <c r="AG1758" i="23"/>
  <c r="AF1758" i="23"/>
  <c r="AE1758" i="23"/>
  <c r="AD1758" i="23"/>
  <c r="AM1757" i="23"/>
  <c r="AL1757" i="23"/>
  <c r="AK1757" i="23"/>
  <c r="AJ1757" i="23"/>
  <c r="AI1757" i="23"/>
  <c r="AH1757" i="23"/>
  <c r="AG1757" i="23"/>
  <c r="AF1757" i="23"/>
  <c r="AE1757" i="23"/>
  <c r="AD1757" i="23"/>
  <c r="AM1756" i="23"/>
  <c r="AL1756" i="23"/>
  <c r="AK1756" i="23"/>
  <c r="AJ1756" i="23"/>
  <c r="AI1756" i="23"/>
  <c r="AH1756" i="23"/>
  <c r="AG1756" i="23"/>
  <c r="AF1756" i="23"/>
  <c r="AE1756" i="23"/>
  <c r="AD1756" i="23"/>
  <c r="AM1755" i="23"/>
  <c r="AL1755" i="23"/>
  <c r="AK1755" i="23"/>
  <c r="AJ1755" i="23"/>
  <c r="AI1755" i="23"/>
  <c r="AH1755" i="23"/>
  <c r="AG1755" i="23"/>
  <c r="AF1755" i="23"/>
  <c r="AE1755" i="23"/>
  <c r="AD1755" i="23"/>
  <c r="AM1754" i="23"/>
  <c r="AL1754" i="23"/>
  <c r="AK1754" i="23"/>
  <c r="AJ1754" i="23"/>
  <c r="AI1754" i="23"/>
  <c r="AH1754" i="23"/>
  <c r="AG1754" i="23"/>
  <c r="AF1754" i="23"/>
  <c r="AE1754" i="23"/>
  <c r="AD1754" i="23"/>
  <c r="AM1753" i="23"/>
  <c r="AL1753" i="23"/>
  <c r="AK1753" i="23"/>
  <c r="AJ1753" i="23"/>
  <c r="AI1753" i="23"/>
  <c r="AH1753" i="23"/>
  <c r="AG1753" i="23"/>
  <c r="AF1753" i="23"/>
  <c r="AE1753" i="23"/>
  <c r="AD1753" i="23"/>
  <c r="AM1752" i="23"/>
  <c r="AL1752" i="23"/>
  <c r="AK1752" i="23"/>
  <c r="AJ1752" i="23"/>
  <c r="AI1752" i="23"/>
  <c r="AH1752" i="23"/>
  <c r="AG1752" i="23"/>
  <c r="AF1752" i="23"/>
  <c r="AE1752" i="23"/>
  <c r="AD1752" i="23"/>
  <c r="AM1751" i="23"/>
  <c r="AL1751" i="23"/>
  <c r="AK1751" i="23"/>
  <c r="AJ1751" i="23"/>
  <c r="AI1751" i="23"/>
  <c r="AH1751" i="23"/>
  <c r="AG1751" i="23"/>
  <c r="AF1751" i="23"/>
  <c r="AE1751" i="23"/>
  <c r="AD1751" i="23"/>
  <c r="AM1750" i="23"/>
  <c r="AL1750" i="23"/>
  <c r="AK1750" i="23"/>
  <c r="AJ1750" i="23"/>
  <c r="AI1750" i="23"/>
  <c r="AH1750" i="23"/>
  <c r="AG1750" i="23"/>
  <c r="AF1750" i="23"/>
  <c r="AE1750" i="23"/>
  <c r="AD1750" i="23"/>
  <c r="AM1749" i="23"/>
  <c r="AL1749" i="23"/>
  <c r="AK1749" i="23"/>
  <c r="AJ1749" i="23"/>
  <c r="AI1749" i="23"/>
  <c r="AH1749" i="23"/>
  <c r="AG1749" i="23"/>
  <c r="AF1749" i="23"/>
  <c r="AE1749" i="23"/>
  <c r="AD1749" i="23"/>
  <c r="AM1748" i="23"/>
  <c r="AL1748" i="23"/>
  <c r="AK1748" i="23"/>
  <c r="AJ1748" i="23"/>
  <c r="AI1748" i="23"/>
  <c r="AH1748" i="23"/>
  <c r="AG1748" i="23"/>
  <c r="AF1748" i="23"/>
  <c r="AE1748" i="23"/>
  <c r="AD1748" i="23"/>
  <c r="AM1747" i="23"/>
  <c r="AL1747" i="23"/>
  <c r="AK1747" i="23"/>
  <c r="AJ1747" i="23"/>
  <c r="AI1747" i="23"/>
  <c r="AH1747" i="23"/>
  <c r="AG1747" i="23"/>
  <c r="AF1747" i="23"/>
  <c r="AE1747" i="23"/>
  <c r="AD1747" i="23"/>
  <c r="AM1746" i="23"/>
  <c r="AL1746" i="23"/>
  <c r="AK1746" i="23"/>
  <c r="AJ1746" i="23"/>
  <c r="AI1746" i="23"/>
  <c r="AH1746" i="23"/>
  <c r="AG1746" i="23"/>
  <c r="AF1746" i="23"/>
  <c r="AE1746" i="23"/>
  <c r="AD1746" i="23"/>
  <c r="AM1745" i="23"/>
  <c r="AL1745" i="23"/>
  <c r="AK1745" i="23"/>
  <c r="AJ1745" i="23"/>
  <c r="AI1745" i="23"/>
  <c r="AH1745" i="23"/>
  <c r="AG1745" i="23"/>
  <c r="AF1745" i="23"/>
  <c r="AE1745" i="23"/>
  <c r="AD1745" i="23"/>
  <c r="AM1744" i="23"/>
  <c r="AL1744" i="23"/>
  <c r="AK1744" i="23"/>
  <c r="AJ1744" i="23"/>
  <c r="AI1744" i="23"/>
  <c r="AH1744" i="23"/>
  <c r="AG1744" i="23"/>
  <c r="AF1744" i="23"/>
  <c r="AE1744" i="23"/>
  <c r="AD1744" i="23"/>
  <c r="AM1743" i="23"/>
  <c r="AL1743" i="23"/>
  <c r="AK1743" i="23"/>
  <c r="AJ1743" i="23"/>
  <c r="AI1743" i="23"/>
  <c r="AH1743" i="23"/>
  <c r="AG1743" i="23"/>
  <c r="AF1743" i="23"/>
  <c r="AE1743" i="23"/>
  <c r="AD1743" i="23"/>
  <c r="AM1742" i="23"/>
  <c r="AL1742" i="23"/>
  <c r="AK1742" i="23"/>
  <c r="AJ1742" i="23"/>
  <c r="AI1742" i="23"/>
  <c r="AH1742" i="23"/>
  <c r="AG1742" i="23"/>
  <c r="AF1742" i="23"/>
  <c r="AE1742" i="23"/>
  <c r="AD1742" i="23"/>
  <c r="AM1741" i="23"/>
  <c r="AL1741" i="23"/>
  <c r="AK1741" i="23"/>
  <c r="AJ1741" i="23"/>
  <c r="AI1741" i="23"/>
  <c r="AH1741" i="23"/>
  <c r="AG1741" i="23"/>
  <c r="AF1741" i="23"/>
  <c r="AE1741" i="23"/>
  <c r="AD1741" i="23"/>
  <c r="AM1740" i="23"/>
  <c r="AL1740" i="23"/>
  <c r="AK1740" i="23"/>
  <c r="AJ1740" i="23"/>
  <c r="AI1740" i="23"/>
  <c r="AH1740" i="23"/>
  <c r="AG1740" i="23"/>
  <c r="AF1740" i="23"/>
  <c r="AE1740" i="23"/>
  <c r="AD1740" i="23"/>
  <c r="AM1739" i="23"/>
  <c r="AL1739" i="23"/>
  <c r="AK1739" i="23"/>
  <c r="AJ1739" i="23"/>
  <c r="AI1739" i="23"/>
  <c r="AH1739" i="23"/>
  <c r="AG1739" i="23"/>
  <c r="AF1739" i="23"/>
  <c r="AE1739" i="23"/>
  <c r="AD1739" i="23"/>
  <c r="AM1738" i="23"/>
  <c r="AL1738" i="23"/>
  <c r="AK1738" i="23"/>
  <c r="AJ1738" i="23"/>
  <c r="AI1738" i="23"/>
  <c r="AH1738" i="23"/>
  <c r="AG1738" i="23"/>
  <c r="AF1738" i="23"/>
  <c r="AE1738" i="23"/>
  <c r="AD1738" i="23"/>
  <c r="AM1737" i="23"/>
  <c r="AL1737" i="23"/>
  <c r="AK1737" i="23"/>
  <c r="AJ1737" i="23"/>
  <c r="AI1737" i="23"/>
  <c r="AH1737" i="23"/>
  <c r="AG1737" i="23"/>
  <c r="AF1737" i="23"/>
  <c r="AE1737" i="23"/>
  <c r="AD1737" i="23"/>
  <c r="AM1736" i="23"/>
  <c r="AL1736" i="23"/>
  <c r="AK1736" i="23"/>
  <c r="AJ1736" i="23"/>
  <c r="AI1736" i="23"/>
  <c r="AH1736" i="23"/>
  <c r="AG1736" i="23"/>
  <c r="AF1736" i="23"/>
  <c r="AE1736" i="23"/>
  <c r="AD1736" i="23"/>
  <c r="AM1735" i="23"/>
  <c r="AL1735" i="23"/>
  <c r="AK1735" i="23"/>
  <c r="AJ1735" i="23"/>
  <c r="AI1735" i="23"/>
  <c r="AH1735" i="23"/>
  <c r="AG1735" i="23"/>
  <c r="AF1735" i="23"/>
  <c r="AE1735" i="23"/>
  <c r="AD1735" i="23"/>
  <c r="AM1734" i="23"/>
  <c r="AL1734" i="23"/>
  <c r="AK1734" i="23"/>
  <c r="AJ1734" i="23"/>
  <c r="AI1734" i="23"/>
  <c r="AH1734" i="23"/>
  <c r="AG1734" i="23"/>
  <c r="AF1734" i="23"/>
  <c r="AE1734" i="23"/>
  <c r="AD1734" i="23"/>
  <c r="AM1733" i="23"/>
  <c r="AL1733" i="23"/>
  <c r="AK1733" i="23"/>
  <c r="AJ1733" i="23"/>
  <c r="AI1733" i="23"/>
  <c r="AH1733" i="23"/>
  <c r="AG1733" i="23"/>
  <c r="AF1733" i="23"/>
  <c r="AE1733" i="23"/>
  <c r="AD1733" i="23"/>
  <c r="AM1732" i="23"/>
  <c r="AL1732" i="23"/>
  <c r="AK1732" i="23"/>
  <c r="AJ1732" i="23"/>
  <c r="AI1732" i="23"/>
  <c r="AH1732" i="23"/>
  <c r="AG1732" i="23"/>
  <c r="AF1732" i="23"/>
  <c r="AE1732" i="23"/>
  <c r="AD1732" i="23"/>
  <c r="AM1731" i="23"/>
  <c r="AL1731" i="23"/>
  <c r="AK1731" i="23"/>
  <c r="AJ1731" i="23"/>
  <c r="AI1731" i="23"/>
  <c r="AH1731" i="23"/>
  <c r="AG1731" i="23"/>
  <c r="AF1731" i="23"/>
  <c r="AE1731" i="23"/>
  <c r="AD1731" i="23"/>
  <c r="AM1730" i="23"/>
  <c r="AL1730" i="23"/>
  <c r="AK1730" i="23"/>
  <c r="AJ1730" i="23"/>
  <c r="AI1730" i="23"/>
  <c r="AH1730" i="23"/>
  <c r="AG1730" i="23"/>
  <c r="AF1730" i="23"/>
  <c r="AE1730" i="23"/>
  <c r="AD1730" i="23"/>
  <c r="AM1729" i="23"/>
  <c r="AL1729" i="23"/>
  <c r="AK1729" i="23"/>
  <c r="AJ1729" i="23"/>
  <c r="AI1729" i="23"/>
  <c r="AH1729" i="23"/>
  <c r="AG1729" i="23"/>
  <c r="AF1729" i="23"/>
  <c r="AE1729" i="23"/>
  <c r="AD1729" i="23"/>
  <c r="AM1728" i="23"/>
  <c r="AL1728" i="23"/>
  <c r="AK1728" i="23"/>
  <c r="AJ1728" i="23"/>
  <c r="AI1728" i="23"/>
  <c r="AH1728" i="23"/>
  <c r="AG1728" i="23"/>
  <c r="AF1728" i="23"/>
  <c r="AE1728" i="23"/>
  <c r="AD1728" i="23"/>
  <c r="AM1727" i="23"/>
  <c r="AL1727" i="23"/>
  <c r="AK1727" i="23"/>
  <c r="AJ1727" i="23"/>
  <c r="AI1727" i="23"/>
  <c r="AH1727" i="23"/>
  <c r="AG1727" i="23"/>
  <c r="AF1727" i="23"/>
  <c r="AE1727" i="23"/>
  <c r="AD1727" i="23"/>
  <c r="AM1726" i="23"/>
  <c r="AL1726" i="23"/>
  <c r="AK1726" i="23"/>
  <c r="AJ1726" i="23"/>
  <c r="AI1726" i="23"/>
  <c r="AH1726" i="23"/>
  <c r="AG1726" i="23"/>
  <c r="AF1726" i="23"/>
  <c r="AE1726" i="23"/>
  <c r="AD1726" i="23"/>
  <c r="AM1725" i="23"/>
  <c r="AL1725" i="23"/>
  <c r="AK1725" i="23"/>
  <c r="AJ1725" i="23"/>
  <c r="AI1725" i="23"/>
  <c r="AH1725" i="23"/>
  <c r="AG1725" i="23"/>
  <c r="AF1725" i="23"/>
  <c r="AE1725" i="23"/>
  <c r="AD1725" i="23"/>
  <c r="AM1724" i="23"/>
  <c r="AL1724" i="23"/>
  <c r="AK1724" i="23"/>
  <c r="AJ1724" i="23"/>
  <c r="AI1724" i="23"/>
  <c r="AH1724" i="23"/>
  <c r="AG1724" i="23"/>
  <c r="AF1724" i="23"/>
  <c r="AE1724" i="23"/>
  <c r="AD1724" i="23"/>
  <c r="AM1723" i="23"/>
  <c r="AL1723" i="23"/>
  <c r="AK1723" i="23"/>
  <c r="AJ1723" i="23"/>
  <c r="AI1723" i="23"/>
  <c r="AH1723" i="23"/>
  <c r="AG1723" i="23"/>
  <c r="AF1723" i="23"/>
  <c r="AE1723" i="23"/>
  <c r="AD1723" i="23"/>
  <c r="AM1722" i="23"/>
  <c r="AL1722" i="23"/>
  <c r="AK1722" i="23"/>
  <c r="AJ1722" i="23"/>
  <c r="AI1722" i="23"/>
  <c r="AH1722" i="23"/>
  <c r="AG1722" i="23"/>
  <c r="AF1722" i="23"/>
  <c r="AE1722" i="23"/>
  <c r="AD1722" i="23"/>
  <c r="AM1721" i="23"/>
  <c r="AL1721" i="23"/>
  <c r="AK1721" i="23"/>
  <c r="AJ1721" i="23"/>
  <c r="AI1721" i="23"/>
  <c r="AH1721" i="23"/>
  <c r="AG1721" i="23"/>
  <c r="AF1721" i="23"/>
  <c r="AE1721" i="23"/>
  <c r="AD1721" i="23"/>
  <c r="AM1720" i="23"/>
  <c r="AL1720" i="23"/>
  <c r="AK1720" i="23"/>
  <c r="AJ1720" i="23"/>
  <c r="AI1720" i="23"/>
  <c r="AH1720" i="23"/>
  <c r="AG1720" i="23"/>
  <c r="AF1720" i="23"/>
  <c r="AE1720" i="23"/>
  <c r="AD1720" i="23"/>
  <c r="AM1719" i="23"/>
  <c r="AL1719" i="23"/>
  <c r="AK1719" i="23"/>
  <c r="AJ1719" i="23"/>
  <c r="AI1719" i="23"/>
  <c r="AH1719" i="23"/>
  <c r="AG1719" i="23"/>
  <c r="AF1719" i="23"/>
  <c r="AE1719" i="23"/>
  <c r="AD1719" i="23"/>
  <c r="AM1718" i="23"/>
  <c r="AL1718" i="23"/>
  <c r="AK1718" i="23"/>
  <c r="AJ1718" i="23"/>
  <c r="AI1718" i="23"/>
  <c r="AH1718" i="23"/>
  <c r="AG1718" i="23"/>
  <c r="AF1718" i="23"/>
  <c r="AE1718" i="23"/>
  <c r="AD1718" i="23"/>
  <c r="AM1717" i="23"/>
  <c r="AL1717" i="23"/>
  <c r="AK1717" i="23"/>
  <c r="AJ1717" i="23"/>
  <c r="AI1717" i="23"/>
  <c r="AH1717" i="23"/>
  <c r="AG1717" i="23"/>
  <c r="AF1717" i="23"/>
  <c r="AE1717" i="23"/>
  <c r="AD1717" i="23"/>
  <c r="AM1716" i="23"/>
  <c r="AL1716" i="23"/>
  <c r="AK1716" i="23"/>
  <c r="AJ1716" i="23"/>
  <c r="AI1716" i="23"/>
  <c r="AH1716" i="23"/>
  <c r="AG1716" i="23"/>
  <c r="AF1716" i="23"/>
  <c r="AE1716" i="23"/>
  <c r="AD1716" i="23"/>
  <c r="AM1715" i="23"/>
  <c r="AL1715" i="23"/>
  <c r="AK1715" i="23"/>
  <c r="AJ1715" i="23"/>
  <c r="AI1715" i="23"/>
  <c r="AH1715" i="23"/>
  <c r="AG1715" i="23"/>
  <c r="AF1715" i="23"/>
  <c r="AE1715" i="23"/>
  <c r="AD1715" i="23"/>
  <c r="AM1714" i="23"/>
  <c r="AL1714" i="23"/>
  <c r="AK1714" i="23"/>
  <c r="AJ1714" i="23"/>
  <c r="AI1714" i="23"/>
  <c r="AH1714" i="23"/>
  <c r="AG1714" i="23"/>
  <c r="AF1714" i="23"/>
  <c r="AE1714" i="23"/>
  <c r="AD1714" i="23"/>
  <c r="AM1713" i="23"/>
  <c r="AL1713" i="23"/>
  <c r="AK1713" i="23"/>
  <c r="AJ1713" i="23"/>
  <c r="AI1713" i="23"/>
  <c r="AH1713" i="23"/>
  <c r="AG1713" i="23"/>
  <c r="AF1713" i="23"/>
  <c r="AE1713" i="23"/>
  <c r="AD1713" i="23"/>
  <c r="AM1712" i="23"/>
  <c r="AL1712" i="23"/>
  <c r="AK1712" i="23"/>
  <c r="AJ1712" i="23"/>
  <c r="AI1712" i="23"/>
  <c r="AH1712" i="23"/>
  <c r="AG1712" i="23"/>
  <c r="AF1712" i="23"/>
  <c r="AE1712" i="23"/>
  <c r="AD1712" i="23"/>
  <c r="AM1711" i="23"/>
  <c r="AL1711" i="23"/>
  <c r="AK1711" i="23"/>
  <c r="AJ1711" i="23"/>
  <c r="AI1711" i="23"/>
  <c r="AH1711" i="23"/>
  <c r="AG1711" i="23"/>
  <c r="AF1711" i="23"/>
  <c r="AE1711" i="23"/>
  <c r="AD1711" i="23"/>
  <c r="AM1710" i="23"/>
  <c r="AL1710" i="23"/>
  <c r="AK1710" i="23"/>
  <c r="AJ1710" i="23"/>
  <c r="AI1710" i="23"/>
  <c r="AH1710" i="23"/>
  <c r="AG1710" i="23"/>
  <c r="AF1710" i="23"/>
  <c r="AE1710" i="23"/>
  <c r="AD1710" i="23"/>
  <c r="AM1709" i="23"/>
  <c r="AL1709" i="23"/>
  <c r="AK1709" i="23"/>
  <c r="AJ1709" i="23"/>
  <c r="AI1709" i="23"/>
  <c r="AH1709" i="23"/>
  <c r="AG1709" i="23"/>
  <c r="AF1709" i="23"/>
  <c r="AE1709" i="23"/>
  <c r="AD1709" i="23"/>
  <c r="AM1708" i="23"/>
  <c r="AL1708" i="23"/>
  <c r="AK1708" i="23"/>
  <c r="AJ1708" i="23"/>
  <c r="AI1708" i="23"/>
  <c r="AH1708" i="23"/>
  <c r="AG1708" i="23"/>
  <c r="AF1708" i="23"/>
  <c r="AE1708" i="23"/>
  <c r="AD1708" i="23"/>
  <c r="AM1707" i="23"/>
  <c r="AL1707" i="23"/>
  <c r="AK1707" i="23"/>
  <c r="AJ1707" i="23"/>
  <c r="AI1707" i="23"/>
  <c r="AH1707" i="23"/>
  <c r="AG1707" i="23"/>
  <c r="AF1707" i="23"/>
  <c r="AE1707" i="23"/>
  <c r="AD1707" i="23"/>
  <c r="AM1706" i="23"/>
  <c r="AL1706" i="23"/>
  <c r="AK1706" i="23"/>
  <c r="AJ1706" i="23"/>
  <c r="AI1706" i="23"/>
  <c r="AH1706" i="23"/>
  <c r="AG1706" i="23"/>
  <c r="AF1706" i="23"/>
  <c r="AE1706" i="23"/>
  <c r="AD1706" i="23"/>
  <c r="AM1705" i="23"/>
  <c r="AL1705" i="23"/>
  <c r="AK1705" i="23"/>
  <c r="AJ1705" i="23"/>
  <c r="AI1705" i="23"/>
  <c r="AH1705" i="23"/>
  <c r="AG1705" i="23"/>
  <c r="AF1705" i="23"/>
  <c r="AE1705" i="23"/>
  <c r="AD1705" i="23"/>
  <c r="AM1704" i="23"/>
  <c r="AL1704" i="23"/>
  <c r="AK1704" i="23"/>
  <c r="AJ1704" i="23"/>
  <c r="AI1704" i="23"/>
  <c r="AH1704" i="23"/>
  <c r="AG1704" i="23"/>
  <c r="AF1704" i="23"/>
  <c r="AE1704" i="23"/>
  <c r="AD1704" i="23"/>
  <c r="AM1703" i="23"/>
  <c r="AL1703" i="23"/>
  <c r="AK1703" i="23"/>
  <c r="AJ1703" i="23"/>
  <c r="AI1703" i="23"/>
  <c r="AH1703" i="23"/>
  <c r="AG1703" i="23"/>
  <c r="AF1703" i="23"/>
  <c r="AE1703" i="23"/>
  <c r="AD1703" i="23"/>
  <c r="AM1702" i="23"/>
  <c r="AL1702" i="23"/>
  <c r="AK1702" i="23"/>
  <c r="AJ1702" i="23"/>
  <c r="AI1702" i="23"/>
  <c r="AH1702" i="23"/>
  <c r="AG1702" i="23"/>
  <c r="AF1702" i="23"/>
  <c r="AE1702" i="23"/>
  <c r="AD1702" i="23"/>
  <c r="AM1701" i="23"/>
  <c r="AL1701" i="23"/>
  <c r="AK1701" i="23"/>
  <c r="AJ1701" i="23"/>
  <c r="AI1701" i="23"/>
  <c r="AH1701" i="23"/>
  <c r="AG1701" i="23"/>
  <c r="AF1701" i="23"/>
  <c r="AE1701" i="23"/>
  <c r="AD1701" i="23"/>
  <c r="AM1700" i="23"/>
  <c r="AL1700" i="23"/>
  <c r="AK1700" i="23"/>
  <c r="AJ1700" i="23"/>
  <c r="AI1700" i="23"/>
  <c r="AH1700" i="23"/>
  <c r="AG1700" i="23"/>
  <c r="AF1700" i="23"/>
  <c r="AE1700" i="23"/>
  <c r="AD1700" i="23"/>
  <c r="AM1699" i="23"/>
  <c r="AL1699" i="23"/>
  <c r="AK1699" i="23"/>
  <c r="AJ1699" i="23"/>
  <c r="AI1699" i="23"/>
  <c r="AH1699" i="23"/>
  <c r="AG1699" i="23"/>
  <c r="AF1699" i="23"/>
  <c r="AE1699" i="23"/>
  <c r="AD1699" i="23"/>
  <c r="AM1698" i="23"/>
  <c r="AL1698" i="23"/>
  <c r="AK1698" i="23"/>
  <c r="AJ1698" i="23"/>
  <c r="AI1698" i="23"/>
  <c r="AH1698" i="23"/>
  <c r="AG1698" i="23"/>
  <c r="AF1698" i="23"/>
  <c r="AE1698" i="23"/>
  <c r="AD1698" i="23"/>
  <c r="AM1697" i="23"/>
  <c r="AL1697" i="23"/>
  <c r="AK1697" i="23"/>
  <c r="AJ1697" i="23"/>
  <c r="AI1697" i="23"/>
  <c r="AH1697" i="23"/>
  <c r="AG1697" i="23"/>
  <c r="AF1697" i="23"/>
  <c r="AE1697" i="23"/>
  <c r="AD1697" i="23"/>
  <c r="AM1696" i="23"/>
  <c r="AL1696" i="23"/>
  <c r="AK1696" i="23"/>
  <c r="AJ1696" i="23"/>
  <c r="AI1696" i="23"/>
  <c r="AH1696" i="23"/>
  <c r="AG1696" i="23"/>
  <c r="AF1696" i="23"/>
  <c r="AE1696" i="23"/>
  <c r="AD1696" i="23"/>
  <c r="AM1695" i="23"/>
  <c r="AL1695" i="23"/>
  <c r="AK1695" i="23"/>
  <c r="AJ1695" i="23"/>
  <c r="AI1695" i="23"/>
  <c r="AH1695" i="23"/>
  <c r="AG1695" i="23"/>
  <c r="AF1695" i="23"/>
  <c r="AE1695" i="23"/>
  <c r="AD1695" i="23"/>
  <c r="AM1694" i="23"/>
  <c r="AL1694" i="23"/>
  <c r="AK1694" i="23"/>
  <c r="AJ1694" i="23"/>
  <c r="AI1694" i="23"/>
  <c r="AH1694" i="23"/>
  <c r="AG1694" i="23"/>
  <c r="AF1694" i="23"/>
  <c r="AE1694" i="23"/>
  <c r="AD1694" i="23"/>
  <c r="AM1693" i="23"/>
  <c r="AL1693" i="23"/>
  <c r="AK1693" i="23"/>
  <c r="AJ1693" i="23"/>
  <c r="AI1693" i="23"/>
  <c r="AH1693" i="23"/>
  <c r="AG1693" i="23"/>
  <c r="AF1693" i="23"/>
  <c r="AE1693" i="23"/>
  <c r="AD1693" i="23"/>
  <c r="AM1692" i="23"/>
  <c r="AL1692" i="23"/>
  <c r="AK1692" i="23"/>
  <c r="AJ1692" i="23"/>
  <c r="AI1692" i="23"/>
  <c r="AH1692" i="23"/>
  <c r="AG1692" i="23"/>
  <c r="AF1692" i="23"/>
  <c r="AE1692" i="23"/>
  <c r="AD1692" i="23"/>
  <c r="AM1691" i="23"/>
  <c r="AL1691" i="23"/>
  <c r="AK1691" i="23"/>
  <c r="AJ1691" i="23"/>
  <c r="AI1691" i="23"/>
  <c r="AH1691" i="23"/>
  <c r="AG1691" i="23"/>
  <c r="AF1691" i="23"/>
  <c r="AE1691" i="23"/>
  <c r="AD1691" i="23"/>
  <c r="AM1690" i="23"/>
  <c r="AL1690" i="23"/>
  <c r="AK1690" i="23"/>
  <c r="AJ1690" i="23"/>
  <c r="AI1690" i="23"/>
  <c r="AH1690" i="23"/>
  <c r="AG1690" i="23"/>
  <c r="AF1690" i="23"/>
  <c r="AE1690" i="23"/>
  <c r="AD1690" i="23"/>
  <c r="AM1689" i="23"/>
  <c r="AL1689" i="23"/>
  <c r="AK1689" i="23"/>
  <c r="AJ1689" i="23"/>
  <c r="AI1689" i="23"/>
  <c r="AH1689" i="23"/>
  <c r="AG1689" i="23"/>
  <c r="AF1689" i="23"/>
  <c r="AE1689" i="23"/>
  <c r="AD1689" i="23"/>
  <c r="AM1688" i="23"/>
  <c r="AL1688" i="23"/>
  <c r="AK1688" i="23"/>
  <c r="AJ1688" i="23"/>
  <c r="AI1688" i="23"/>
  <c r="AH1688" i="23"/>
  <c r="AG1688" i="23"/>
  <c r="AF1688" i="23"/>
  <c r="AE1688" i="23"/>
  <c r="AD1688" i="23"/>
  <c r="AM1687" i="23"/>
  <c r="AL1687" i="23"/>
  <c r="AK1687" i="23"/>
  <c r="AJ1687" i="23"/>
  <c r="AI1687" i="23"/>
  <c r="AH1687" i="23"/>
  <c r="AG1687" i="23"/>
  <c r="AF1687" i="23"/>
  <c r="AE1687" i="23"/>
  <c r="AD1687" i="23"/>
  <c r="AM1686" i="23"/>
  <c r="AL1686" i="23"/>
  <c r="AK1686" i="23"/>
  <c r="AJ1686" i="23"/>
  <c r="AI1686" i="23"/>
  <c r="AH1686" i="23"/>
  <c r="AG1686" i="23"/>
  <c r="AF1686" i="23"/>
  <c r="AE1686" i="23"/>
  <c r="AD1686" i="23"/>
  <c r="AM1685" i="23"/>
  <c r="AL1685" i="23"/>
  <c r="AK1685" i="23"/>
  <c r="AJ1685" i="23"/>
  <c r="AI1685" i="23"/>
  <c r="AH1685" i="23"/>
  <c r="AG1685" i="23"/>
  <c r="AF1685" i="23"/>
  <c r="AE1685" i="23"/>
  <c r="AD1685" i="23"/>
  <c r="AM1684" i="23"/>
  <c r="AL1684" i="23"/>
  <c r="AK1684" i="23"/>
  <c r="AJ1684" i="23"/>
  <c r="AI1684" i="23"/>
  <c r="AH1684" i="23"/>
  <c r="AG1684" i="23"/>
  <c r="AF1684" i="23"/>
  <c r="AE1684" i="23"/>
  <c r="AD1684" i="23"/>
  <c r="AM1683" i="23"/>
  <c r="AL1683" i="23"/>
  <c r="AK1683" i="23"/>
  <c r="AJ1683" i="23"/>
  <c r="AI1683" i="23"/>
  <c r="AH1683" i="23"/>
  <c r="AG1683" i="23"/>
  <c r="AF1683" i="23"/>
  <c r="AE1683" i="23"/>
  <c r="AD1683" i="23"/>
  <c r="AM1682" i="23"/>
  <c r="AL1682" i="23"/>
  <c r="AK1682" i="23"/>
  <c r="AJ1682" i="23"/>
  <c r="AI1682" i="23"/>
  <c r="AH1682" i="23"/>
  <c r="AG1682" i="23"/>
  <c r="AF1682" i="23"/>
  <c r="AE1682" i="23"/>
  <c r="AD1682" i="23"/>
  <c r="AM1681" i="23"/>
  <c r="AL1681" i="23"/>
  <c r="AK1681" i="23"/>
  <c r="AJ1681" i="23"/>
  <c r="AI1681" i="23"/>
  <c r="AH1681" i="23"/>
  <c r="AG1681" i="23"/>
  <c r="AF1681" i="23"/>
  <c r="AE1681" i="23"/>
  <c r="AD1681" i="23"/>
  <c r="AM1680" i="23"/>
  <c r="AL1680" i="23"/>
  <c r="AK1680" i="23"/>
  <c r="AJ1680" i="23"/>
  <c r="AI1680" i="23"/>
  <c r="AH1680" i="23"/>
  <c r="AG1680" i="23"/>
  <c r="AF1680" i="23"/>
  <c r="AE1680" i="23"/>
  <c r="AD1680" i="23"/>
  <c r="AM1679" i="23"/>
  <c r="AL1679" i="23"/>
  <c r="AK1679" i="23"/>
  <c r="AJ1679" i="23"/>
  <c r="AI1679" i="23"/>
  <c r="AH1679" i="23"/>
  <c r="AG1679" i="23"/>
  <c r="AF1679" i="23"/>
  <c r="AE1679" i="23"/>
  <c r="AD1679" i="23"/>
  <c r="AM1678" i="23"/>
  <c r="AL1678" i="23"/>
  <c r="AK1678" i="23"/>
  <c r="AJ1678" i="23"/>
  <c r="AI1678" i="23"/>
  <c r="AH1678" i="23"/>
  <c r="AG1678" i="23"/>
  <c r="AF1678" i="23"/>
  <c r="AE1678" i="23"/>
  <c r="AD1678" i="23"/>
  <c r="AM1677" i="23"/>
  <c r="AL1677" i="23"/>
  <c r="AK1677" i="23"/>
  <c r="AJ1677" i="23"/>
  <c r="AI1677" i="23"/>
  <c r="AH1677" i="23"/>
  <c r="AG1677" i="23"/>
  <c r="AF1677" i="23"/>
  <c r="AE1677" i="23"/>
  <c r="AD1677" i="23"/>
  <c r="AM1676" i="23"/>
  <c r="AL1676" i="23"/>
  <c r="AK1676" i="23"/>
  <c r="AJ1676" i="23"/>
  <c r="AI1676" i="23"/>
  <c r="AH1676" i="23"/>
  <c r="AG1676" i="23"/>
  <c r="AF1676" i="23"/>
  <c r="AE1676" i="23"/>
  <c r="AD1676" i="23"/>
  <c r="AM1675" i="23"/>
  <c r="AL1675" i="23"/>
  <c r="AK1675" i="23"/>
  <c r="AJ1675" i="23"/>
  <c r="AI1675" i="23"/>
  <c r="AH1675" i="23"/>
  <c r="AG1675" i="23"/>
  <c r="AF1675" i="23"/>
  <c r="AE1675" i="23"/>
  <c r="AD1675" i="23"/>
  <c r="AM1674" i="23"/>
  <c r="AL1674" i="23"/>
  <c r="AK1674" i="23"/>
  <c r="AJ1674" i="23"/>
  <c r="AI1674" i="23"/>
  <c r="AH1674" i="23"/>
  <c r="AG1674" i="23"/>
  <c r="AF1674" i="23"/>
  <c r="AE1674" i="23"/>
  <c r="AD1674" i="23"/>
  <c r="AM1673" i="23"/>
  <c r="AL1673" i="23"/>
  <c r="AK1673" i="23"/>
  <c r="AJ1673" i="23"/>
  <c r="AI1673" i="23"/>
  <c r="AH1673" i="23"/>
  <c r="AG1673" i="23"/>
  <c r="AF1673" i="23"/>
  <c r="AE1673" i="23"/>
  <c r="AD1673" i="23"/>
  <c r="AM1672" i="23"/>
  <c r="AL1672" i="23"/>
  <c r="AK1672" i="23"/>
  <c r="AJ1672" i="23"/>
  <c r="AI1672" i="23"/>
  <c r="AH1672" i="23"/>
  <c r="AG1672" i="23"/>
  <c r="AF1672" i="23"/>
  <c r="AE1672" i="23"/>
  <c r="AD1672" i="23"/>
  <c r="AM1671" i="23"/>
  <c r="AL1671" i="23"/>
  <c r="AK1671" i="23"/>
  <c r="AJ1671" i="23"/>
  <c r="AI1671" i="23"/>
  <c r="AH1671" i="23"/>
  <c r="AG1671" i="23"/>
  <c r="AF1671" i="23"/>
  <c r="AE1671" i="23"/>
  <c r="AD1671" i="23"/>
  <c r="AM1670" i="23"/>
  <c r="AL1670" i="23"/>
  <c r="AK1670" i="23"/>
  <c r="AJ1670" i="23"/>
  <c r="AI1670" i="23"/>
  <c r="AH1670" i="23"/>
  <c r="AG1670" i="23"/>
  <c r="AF1670" i="23"/>
  <c r="AE1670" i="23"/>
  <c r="AD1670" i="23"/>
  <c r="AM1669" i="23"/>
  <c r="AL1669" i="23"/>
  <c r="AK1669" i="23"/>
  <c r="AJ1669" i="23"/>
  <c r="AI1669" i="23"/>
  <c r="AH1669" i="23"/>
  <c r="AG1669" i="23"/>
  <c r="AF1669" i="23"/>
  <c r="AE1669" i="23"/>
  <c r="AD1669" i="23"/>
  <c r="AM1668" i="23"/>
  <c r="AL1668" i="23"/>
  <c r="AK1668" i="23"/>
  <c r="AJ1668" i="23"/>
  <c r="AI1668" i="23"/>
  <c r="AH1668" i="23"/>
  <c r="AG1668" i="23"/>
  <c r="AF1668" i="23"/>
  <c r="AE1668" i="23"/>
  <c r="AD1668" i="23"/>
  <c r="AM1667" i="23"/>
  <c r="AL1667" i="23"/>
  <c r="AK1667" i="23"/>
  <c r="AJ1667" i="23"/>
  <c r="AI1667" i="23"/>
  <c r="AH1667" i="23"/>
  <c r="AG1667" i="23"/>
  <c r="AF1667" i="23"/>
  <c r="AE1667" i="23"/>
  <c r="AD1667" i="23"/>
  <c r="AM1666" i="23"/>
  <c r="AL1666" i="23"/>
  <c r="AK1666" i="23"/>
  <c r="AJ1666" i="23"/>
  <c r="AI1666" i="23"/>
  <c r="AH1666" i="23"/>
  <c r="AG1666" i="23"/>
  <c r="AF1666" i="23"/>
  <c r="AE1666" i="23"/>
  <c r="AD1666" i="23"/>
  <c r="AM1665" i="23"/>
  <c r="AL1665" i="23"/>
  <c r="AK1665" i="23"/>
  <c r="AJ1665" i="23"/>
  <c r="AI1665" i="23"/>
  <c r="AH1665" i="23"/>
  <c r="AG1665" i="23"/>
  <c r="AF1665" i="23"/>
  <c r="AE1665" i="23"/>
  <c r="AD1665" i="23"/>
  <c r="AM1664" i="23"/>
  <c r="AL1664" i="23"/>
  <c r="AK1664" i="23"/>
  <c r="AJ1664" i="23"/>
  <c r="AI1664" i="23"/>
  <c r="AH1664" i="23"/>
  <c r="AG1664" i="23"/>
  <c r="AF1664" i="23"/>
  <c r="AE1664" i="23"/>
  <c r="AD1664" i="23"/>
  <c r="AM1663" i="23"/>
  <c r="AL1663" i="23"/>
  <c r="AK1663" i="23"/>
  <c r="AJ1663" i="23"/>
  <c r="AI1663" i="23"/>
  <c r="AH1663" i="23"/>
  <c r="AG1663" i="23"/>
  <c r="AF1663" i="23"/>
  <c r="AE1663" i="23"/>
  <c r="AD1663" i="23"/>
  <c r="AM1662" i="23"/>
  <c r="AL1662" i="23"/>
  <c r="AK1662" i="23"/>
  <c r="AJ1662" i="23"/>
  <c r="AI1662" i="23"/>
  <c r="AH1662" i="23"/>
  <c r="AG1662" i="23"/>
  <c r="AF1662" i="23"/>
  <c r="AE1662" i="23"/>
  <c r="AD1662" i="23"/>
  <c r="AM1661" i="23"/>
  <c r="AL1661" i="23"/>
  <c r="AK1661" i="23"/>
  <c r="AJ1661" i="23"/>
  <c r="AI1661" i="23"/>
  <c r="AH1661" i="23"/>
  <c r="AG1661" i="23"/>
  <c r="AF1661" i="23"/>
  <c r="AE1661" i="23"/>
  <c r="AD1661" i="23"/>
  <c r="AM1660" i="23"/>
  <c r="AL1660" i="23"/>
  <c r="AK1660" i="23"/>
  <c r="AJ1660" i="23"/>
  <c r="AI1660" i="23"/>
  <c r="AH1660" i="23"/>
  <c r="AG1660" i="23"/>
  <c r="AF1660" i="23"/>
  <c r="AE1660" i="23"/>
  <c r="AD1660" i="23"/>
  <c r="AM1659" i="23"/>
  <c r="AL1659" i="23"/>
  <c r="AK1659" i="23"/>
  <c r="AJ1659" i="23"/>
  <c r="AI1659" i="23"/>
  <c r="AH1659" i="23"/>
  <c r="AG1659" i="23"/>
  <c r="AF1659" i="23"/>
  <c r="AE1659" i="23"/>
  <c r="AD1659" i="23"/>
  <c r="AM1658" i="23"/>
  <c r="AL1658" i="23"/>
  <c r="AK1658" i="23"/>
  <c r="AJ1658" i="23"/>
  <c r="AI1658" i="23"/>
  <c r="AH1658" i="23"/>
  <c r="AG1658" i="23"/>
  <c r="AF1658" i="23"/>
  <c r="AE1658" i="23"/>
  <c r="AD1658" i="23"/>
  <c r="AM1657" i="23"/>
  <c r="AL1657" i="23"/>
  <c r="AK1657" i="23"/>
  <c r="AJ1657" i="23"/>
  <c r="AI1657" i="23"/>
  <c r="AH1657" i="23"/>
  <c r="AG1657" i="23"/>
  <c r="AF1657" i="23"/>
  <c r="AE1657" i="23"/>
  <c r="AD1657" i="23"/>
  <c r="AM1656" i="23"/>
  <c r="AL1656" i="23"/>
  <c r="AK1656" i="23"/>
  <c r="AJ1656" i="23"/>
  <c r="AI1656" i="23"/>
  <c r="AH1656" i="23"/>
  <c r="AG1656" i="23"/>
  <c r="AF1656" i="23"/>
  <c r="AE1656" i="23"/>
  <c r="AD1656" i="23"/>
  <c r="AM1655" i="23"/>
  <c r="AL1655" i="23"/>
  <c r="AK1655" i="23"/>
  <c r="AJ1655" i="23"/>
  <c r="AI1655" i="23"/>
  <c r="AH1655" i="23"/>
  <c r="AG1655" i="23"/>
  <c r="AF1655" i="23"/>
  <c r="AE1655" i="23"/>
  <c r="AD1655" i="23"/>
  <c r="AM1654" i="23"/>
  <c r="AL1654" i="23"/>
  <c r="AK1654" i="23"/>
  <c r="AJ1654" i="23"/>
  <c r="AI1654" i="23"/>
  <c r="AH1654" i="23"/>
  <c r="AG1654" i="23"/>
  <c r="AF1654" i="23"/>
  <c r="AE1654" i="23"/>
  <c r="AD1654" i="23"/>
  <c r="AM1653" i="23"/>
  <c r="AL1653" i="23"/>
  <c r="AK1653" i="23"/>
  <c r="AJ1653" i="23"/>
  <c r="AI1653" i="23"/>
  <c r="AH1653" i="23"/>
  <c r="AG1653" i="23"/>
  <c r="AF1653" i="23"/>
  <c r="AE1653" i="23"/>
  <c r="AD1653" i="23"/>
  <c r="AM1652" i="23"/>
  <c r="AL1652" i="23"/>
  <c r="AK1652" i="23"/>
  <c r="AJ1652" i="23"/>
  <c r="AI1652" i="23"/>
  <c r="AH1652" i="23"/>
  <c r="AG1652" i="23"/>
  <c r="AF1652" i="23"/>
  <c r="AE1652" i="23"/>
  <c r="AD1652" i="23"/>
  <c r="AM1651" i="23"/>
  <c r="AL1651" i="23"/>
  <c r="AK1651" i="23"/>
  <c r="AJ1651" i="23"/>
  <c r="AI1651" i="23"/>
  <c r="AH1651" i="23"/>
  <c r="AG1651" i="23"/>
  <c r="AF1651" i="23"/>
  <c r="AE1651" i="23"/>
  <c r="AD1651" i="23"/>
  <c r="AM1650" i="23"/>
  <c r="AL1650" i="23"/>
  <c r="AK1650" i="23"/>
  <c r="AJ1650" i="23"/>
  <c r="AI1650" i="23"/>
  <c r="AH1650" i="23"/>
  <c r="AG1650" i="23"/>
  <c r="AF1650" i="23"/>
  <c r="AE1650" i="23"/>
  <c r="AD1650" i="23"/>
  <c r="AM1649" i="23"/>
  <c r="AL1649" i="23"/>
  <c r="AK1649" i="23"/>
  <c r="AJ1649" i="23"/>
  <c r="AI1649" i="23"/>
  <c r="AH1649" i="23"/>
  <c r="AG1649" i="23"/>
  <c r="AF1649" i="23"/>
  <c r="AE1649" i="23"/>
  <c r="AD1649" i="23"/>
  <c r="AM1648" i="23"/>
  <c r="AL1648" i="23"/>
  <c r="AK1648" i="23"/>
  <c r="AJ1648" i="23"/>
  <c r="AI1648" i="23"/>
  <c r="AH1648" i="23"/>
  <c r="AG1648" i="23"/>
  <c r="AF1648" i="23"/>
  <c r="AE1648" i="23"/>
  <c r="AD1648" i="23"/>
  <c r="AM1647" i="23"/>
  <c r="AL1647" i="23"/>
  <c r="AK1647" i="23"/>
  <c r="AJ1647" i="23"/>
  <c r="AI1647" i="23"/>
  <c r="AH1647" i="23"/>
  <c r="AG1647" i="23"/>
  <c r="AF1647" i="23"/>
  <c r="AE1647" i="23"/>
  <c r="AD1647" i="23"/>
  <c r="AM1646" i="23"/>
  <c r="AL1646" i="23"/>
  <c r="AK1646" i="23"/>
  <c r="AJ1646" i="23"/>
  <c r="AI1646" i="23"/>
  <c r="AH1646" i="23"/>
  <c r="AG1646" i="23"/>
  <c r="AF1646" i="23"/>
  <c r="AE1646" i="23"/>
  <c r="AD1646" i="23"/>
  <c r="AM1645" i="23"/>
  <c r="AL1645" i="23"/>
  <c r="AK1645" i="23"/>
  <c r="AJ1645" i="23"/>
  <c r="AI1645" i="23"/>
  <c r="AH1645" i="23"/>
  <c r="AG1645" i="23"/>
  <c r="AF1645" i="23"/>
  <c r="AE1645" i="23"/>
  <c r="AD1645" i="23"/>
  <c r="AM1644" i="23"/>
  <c r="AL1644" i="23"/>
  <c r="AK1644" i="23"/>
  <c r="AJ1644" i="23"/>
  <c r="AI1644" i="23"/>
  <c r="AH1644" i="23"/>
  <c r="AG1644" i="23"/>
  <c r="AF1644" i="23"/>
  <c r="AE1644" i="23"/>
  <c r="AD1644" i="23"/>
  <c r="AM1643" i="23"/>
  <c r="AL1643" i="23"/>
  <c r="AK1643" i="23"/>
  <c r="AJ1643" i="23"/>
  <c r="AI1643" i="23"/>
  <c r="AH1643" i="23"/>
  <c r="AG1643" i="23"/>
  <c r="AF1643" i="23"/>
  <c r="AE1643" i="23"/>
  <c r="AD1643" i="23"/>
  <c r="AM1642" i="23"/>
  <c r="AL1642" i="23"/>
  <c r="AK1642" i="23"/>
  <c r="AJ1642" i="23"/>
  <c r="AI1642" i="23"/>
  <c r="AH1642" i="23"/>
  <c r="AG1642" i="23"/>
  <c r="AF1642" i="23"/>
  <c r="AE1642" i="23"/>
  <c r="AD1642" i="23"/>
  <c r="AM1641" i="23"/>
  <c r="AL1641" i="23"/>
  <c r="AK1641" i="23"/>
  <c r="AJ1641" i="23"/>
  <c r="AI1641" i="23"/>
  <c r="AH1641" i="23"/>
  <c r="AG1641" i="23"/>
  <c r="AF1641" i="23"/>
  <c r="AE1641" i="23"/>
  <c r="AD1641" i="23"/>
  <c r="AM1640" i="23"/>
  <c r="AL1640" i="23"/>
  <c r="AK1640" i="23"/>
  <c r="AJ1640" i="23"/>
  <c r="AI1640" i="23"/>
  <c r="AH1640" i="23"/>
  <c r="AG1640" i="23"/>
  <c r="AF1640" i="23"/>
  <c r="AE1640" i="23"/>
  <c r="AD1640" i="23"/>
  <c r="AM1639" i="23"/>
  <c r="AL1639" i="23"/>
  <c r="AK1639" i="23"/>
  <c r="AJ1639" i="23"/>
  <c r="AI1639" i="23"/>
  <c r="AH1639" i="23"/>
  <c r="AG1639" i="23"/>
  <c r="AF1639" i="23"/>
  <c r="AE1639" i="23"/>
  <c r="AD1639" i="23"/>
  <c r="AM1638" i="23"/>
  <c r="AL1638" i="23"/>
  <c r="AK1638" i="23"/>
  <c r="AJ1638" i="23"/>
  <c r="AI1638" i="23"/>
  <c r="AH1638" i="23"/>
  <c r="AG1638" i="23"/>
  <c r="AF1638" i="23"/>
  <c r="AE1638" i="23"/>
  <c r="AD1638" i="23"/>
  <c r="AM1637" i="23"/>
  <c r="AL1637" i="23"/>
  <c r="AK1637" i="23"/>
  <c r="AJ1637" i="23"/>
  <c r="AI1637" i="23"/>
  <c r="AH1637" i="23"/>
  <c r="AG1637" i="23"/>
  <c r="AF1637" i="23"/>
  <c r="AE1637" i="23"/>
  <c r="AD1637" i="23"/>
  <c r="AM1636" i="23"/>
  <c r="AL1636" i="23"/>
  <c r="AK1636" i="23"/>
  <c r="AJ1636" i="23"/>
  <c r="AI1636" i="23"/>
  <c r="AH1636" i="23"/>
  <c r="AG1636" i="23"/>
  <c r="AF1636" i="23"/>
  <c r="AE1636" i="23"/>
  <c r="AD1636" i="23"/>
  <c r="AM1635" i="23"/>
  <c r="AL1635" i="23"/>
  <c r="AK1635" i="23"/>
  <c r="AJ1635" i="23"/>
  <c r="AI1635" i="23"/>
  <c r="AH1635" i="23"/>
  <c r="AG1635" i="23"/>
  <c r="AF1635" i="23"/>
  <c r="AE1635" i="23"/>
  <c r="AD1635" i="23"/>
  <c r="AM1634" i="23"/>
  <c r="AL1634" i="23"/>
  <c r="AK1634" i="23"/>
  <c r="AJ1634" i="23"/>
  <c r="AI1634" i="23"/>
  <c r="AH1634" i="23"/>
  <c r="AG1634" i="23"/>
  <c r="AF1634" i="23"/>
  <c r="AE1634" i="23"/>
  <c r="AD1634" i="23"/>
  <c r="AM1633" i="23"/>
  <c r="AL1633" i="23"/>
  <c r="AK1633" i="23"/>
  <c r="AJ1633" i="23"/>
  <c r="AI1633" i="23"/>
  <c r="AH1633" i="23"/>
  <c r="AG1633" i="23"/>
  <c r="AF1633" i="23"/>
  <c r="AE1633" i="23"/>
  <c r="AD1633" i="23"/>
  <c r="AM1632" i="23"/>
  <c r="AL1632" i="23"/>
  <c r="AK1632" i="23"/>
  <c r="AJ1632" i="23"/>
  <c r="AI1632" i="23"/>
  <c r="AH1632" i="23"/>
  <c r="AG1632" i="23"/>
  <c r="AF1632" i="23"/>
  <c r="AE1632" i="23"/>
  <c r="AD1632" i="23"/>
  <c r="AM1631" i="23"/>
  <c r="AL1631" i="23"/>
  <c r="AK1631" i="23"/>
  <c r="AJ1631" i="23"/>
  <c r="AI1631" i="23"/>
  <c r="AH1631" i="23"/>
  <c r="AG1631" i="23"/>
  <c r="AF1631" i="23"/>
  <c r="AE1631" i="23"/>
  <c r="AD1631" i="23"/>
  <c r="AM1630" i="23"/>
  <c r="AL1630" i="23"/>
  <c r="AK1630" i="23"/>
  <c r="AJ1630" i="23"/>
  <c r="AI1630" i="23"/>
  <c r="AH1630" i="23"/>
  <c r="AG1630" i="23"/>
  <c r="AF1630" i="23"/>
  <c r="AE1630" i="23"/>
  <c r="AD1630" i="23"/>
  <c r="AM1629" i="23"/>
  <c r="AL1629" i="23"/>
  <c r="AK1629" i="23"/>
  <c r="AJ1629" i="23"/>
  <c r="AI1629" i="23"/>
  <c r="AH1629" i="23"/>
  <c r="AG1629" i="23"/>
  <c r="AF1629" i="23"/>
  <c r="AE1629" i="23"/>
  <c r="AD1629" i="23"/>
  <c r="AM1628" i="23"/>
  <c r="AL1628" i="23"/>
  <c r="AK1628" i="23"/>
  <c r="AJ1628" i="23"/>
  <c r="AI1628" i="23"/>
  <c r="AH1628" i="23"/>
  <c r="AG1628" i="23"/>
  <c r="AF1628" i="23"/>
  <c r="AE1628" i="23"/>
  <c r="AD1628" i="23"/>
  <c r="AM1627" i="23"/>
  <c r="AL1627" i="23"/>
  <c r="AK1627" i="23"/>
  <c r="AJ1627" i="23"/>
  <c r="AI1627" i="23"/>
  <c r="AH1627" i="23"/>
  <c r="AG1627" i="23"/>
  <c r="AF1627" i="23"/>
  <c r="AE1627" i="23"/>
  <c r="AD1627" i="23"/>
  <c r="AM1626" i="23"/>
  <c r="AL1626" i="23"/>
  <c r="AK1626" i="23"/>
  <c r="AJ1626" i="23"/>
  <c r="AI1626" i="23"/>
  <c r="AH1626" i="23"/>
  <c r="AG1626" i="23"/>
  <c r="AF1626" i="23"/>
  <c r="AE1626" i="23"/>
  <c r="AD1626" i="23"/>
  <c r="AM1625" i="23"/>
  <c r="AL1625" i="23"/>
  <c r="AK1625" i="23"/>
  <c r="AJ1625" i="23"/>
  <c r="AI1625" i="23"/>
  <c r="AH1625" i="23"/>
  <c r="AG1625" i="23"/>
  <c r="AF1625" i="23"/>
  <c r="AE1625" i="23"/>
  <c r="AD1625" i="23"/>
  <c r="AM1624" i="23"/>
  <c r="AL1624" i="23"/>
  <c r="AK1624" i="23"/>
  <c r="AJ1624" i="23"/>
  <c r="AI1624" i="23"/>
  <c r="AH1624" i="23"/>
  <c r="AG1624" i="23"/>
  <c r="AF1624" i="23"/>
  <c r="AE1624" i="23"/>
  <c r="AD1624" i="23"/>
  <c r="AM1623" i="23"/>
  <c r="AL1623" i="23"/>
  <c r="AK1623" i="23"/>
  <c r="AJ1623" i="23"/>
  <c r="AI1623" i="23"/>
  <c r="AH1623" i="23"/>
  <c r="AG1623" i="23"/>
  <c r="AF1623" i="23"/>
  <c r="AE1623" i="23"/>
  <c r="AD1623" i="23"/>
  <c r="AM1622" i="23"/>
  <c r="AL1622" i="23"/>
  <c r="AK1622" i="23"/>
  <c r="AJ1622" i="23"/>
  <c r="AI1622" i="23"/>
  <c r="AH1622" i="23"/>
  <c r="AG1622" i="23"/>
  <c r="AF1622" i="23"/>
  <c r="AE1622" i="23"/>
  <c r="AD1622" i="23"/>
  <c r="AM1621" i="23"/>
  <c r="AL1621" i="23"/>
  <c r="AK1621" i="23"/>
  <c r="AJ1621" i="23"/>
  <c r="AI1621" i="23"/>
  <c r="AH1621" i="23"/>
  <c r="AG1621" i="23"/>
  <c r="AF1621" i="23"/>
  <c r="AE1621" i="23"/>
  <c r="AD1621" i="23"/>
  <c r="AM1620" i="23"/>
  <c r="AL1620" i="23"/>
  <c r="AK1620" i="23"/>
  <c r="AJ1620" i="23"/>
  <c r="AI1620" i="23"/>
  <c r="AH1620" i="23"/>
  <c r="AG1620" i="23"/>
  <c r="AF1620" i="23"/>
  <c r="AE1620" i="23"/>
  <c r="AD1620" i="23"/>
  <c r="AM1619" i="23"/>
  <c r="AL1619" i="23"/>
  <c r="AK1619" i="23"/>
  <c r="AJ1619" i="23"/>
  <c r="AI1619" i="23"/>
  <c r="AH1619" i="23"/>
  <c r="AG1619" i="23"/>
  <c r="AF1619" i="23"/>
  <c r="AE1619" i="23"/>
  <c r="AD1619" i="23"/>
  <c r="AM1618" i="23"/>
  <c r="AL1618" i="23"/>
  <c r="AK1618" i="23"/>
  <c r="AJ1618" i="23"/>
  <c r="AI1618" i="23"/>
  <c r="AH1618" i="23"/>
  <c r="AG1618" i="23"/>
  <c r="AF1618" i="23"/>
  <c r="AE1618" i="23"/>
  <c r="AD1618" i="23"/>
  <c r="AM1617" i="23"/>
  <c r="AL1617" i="23"/>
  <c r="AK1617" i="23"/>
  <c r="AJ1617" i="23"/>
  <c r="AI1617" i="23"/>
  <c r="AH1617" i="23"/>
  <c r="AG1617" i="23"/>
  <c r="AF1617" i="23"/>
  <c r="AE1617" i="23"/>
  <c r="AD1617" i="23"/>
  <c r="AM1616" i="23"/>
  <c r="AL1616" i="23"/>
  <c r="AK1616" i="23"/>
  <c r="AJ1616" i="23"/>
  <c r="AI1616" i="23"/>
  <c r="AH1616" i="23"/>
  <c r="AG1616" i="23"/>
  <c r="AF1616" i="23"/>
  <c r="AE1616" i="23"/>
  <c r="AD1616" i="23"/>
  <c r="AM1615" i="23"/>
  <c r="AL1615" i="23"/>
  <c r="AK1615" i="23"/>
  <c r="AJ1615" i="23"/>
  <c r="AI1615" i="23"/>
  <c r="AH1615" i="23"/>
  <c r="AG1615" i="23"/>
  <c r="AF1615" i="23"/>
  <c r="AE1615" i="23"/>
  <c r="AD1615" i="23"/>
  <c r="AM1614" i="23"/>
  <c r="AL1614" i="23"/>
  <c r="AK1614" i="23"/>
  <c r="AJ1614" i="23"/>
  <c r="AI1614" i="23"/>
  <c r="AH1614" i="23"/>
  <c r="AG1614" i="23"/>
  <c r="AF1614" i="23"/>
  <c r="AE1614" i="23"/>
  <c r="AD1614" i="23"/>
  <c r="AM1613" i="23"/>
  <c r="AL1613" i="23"/>
  <c r="AK1613" i="23"/>
  <c r="AJ1613" i="23"/>
  <c r="AI1613" i="23"/>
  <c r="AH1613" i="23"/>
  <c r="AG1613" i="23"/>
  <c r="AF1613" i="23"/>
  <c r="AE1613" i="23"/>
  <c r="AD1613" i="23"/>
  <c r="AM1612" i="23"/>
  <c r="AL1612" i="23"/>
  <c r="AK1612" i="23"/>
  <c r="AJ1612" i="23"/>
  <c r="AI1612" i="23"/>
  <c r="AH1612" i="23"/>
  <c r="AG1612" i="23"/>
  <c r="AF1612" i="23"/>
  <c r="AE1612" i="23"/>
  <c r="AD1612" i="23"/>
  <c r="AM1611" i="23"/>
  <c r="AL1611" i="23"/>
  <c r="AK1611" i="23"/>
  <c r="AJ1611" i="23"/>
  <c r="AI1611" i="23"/>
  <c r="AH1611" i="23"/>
  <c r="AG1611" i="23"/>
  <c r="AF1611" i="23"/>
  <c r="AE1611" i="23"/>
  <c r="AD1611" i="23"/>
  <c r="AM1610" i="23"/>
  <c r="AL1610" i="23"/>
  <c r="AK1610" i="23"/>
  <c r="AJ1610" i="23"/>
  <c r="AI1610" i="23"/>
  <c r="AH1610" i="23"/>
  <c r="AG1610" i="23"/>
  <c r="AF1610" i="23"/>
  <c r="AE1610" i="23"/>
  <c r="AD1610" i="23"/>
  <c r="AM1609" i="23"/>
  <c r="AL1609" i="23"/>
  <c r="AK1609" i="23"/>
  <c r="AJ1609" i="23"/>
  <c r="AI1609" i="23"/>
  <c r="AH1609" i="23"/>
  <c r="AG1609" i="23"/>
  <c r="AF1609" i="23"/>
  <c r="AE1609" i="23"/>
  <c r="AD1609" i="23"/>
  <c r="AM1608" i="23"/>
  <c r="AL1608" i="23"/>
  <c r="AK1608" i="23"/>
  <c r="AJ1608" i="23"/>
  <c r="AI1608" i="23"/>
  <c r="AH1608" i="23"/>
  <c r="AG1608" i="23"/>
  <c r="AF1608" i="23"/>
  <c r="AE1608" i="23"/>
  <c r="AD1608" i="23"/>
  <c r="AM1607" i="23"/>
  <c r="AL1607" i="23"/>
  <c r="AK1607" i="23"/>
  <c r="AJ1607" i="23"/>
  <c r="AI1607" i="23"/>
  <c r="AH1607" i="23"/>
  <c r="AG1607" i="23"/>
  <c r="AF1607" i="23"/>
  <c r="AE1607" i="23"/>
  <c r="AD1607" i="23"/>
  <c r="AM1606" i="23"/>
  <c r="AL1606" i="23"/>
  <c r="AK1606" i="23"/>
  <c r="AJ1606" i="23"/>
  <c r="AI1606" i="23"/>
  <c r="AH1606" i="23"/>
  <c r="AG1606" i="23"/>
  <c r="AF1606" i="23"/>
  <c r="AE1606" i="23"/>
  <c r="AD1606" i="23"/>
  <c r="AM1605" i="23"/>
  <c r="AL1605" i="23"/>
  <c r="AK1605" i="23"/>
  <c r="AJ1605" i="23"/>
  <c r="AI1605" i="23"/>
  <c r="AH1605" i="23"/>
  <c r="AG1605" i="23"/>
  <c r="AF1605" i="23"/>
  <c r="AE1605" i="23"/>
  <c r="AD1605" i="23"/>
  <c r="AM1604" i="23"/>
  <c r="AL1604" i="23"/>
  <c r="AK1604" i="23"/>
  <c r="AJ1604" i="23"/>
  <c r="AI1604" i="23"/>
  <c r="AH1604" i="23"/>
  <c r="AG1604" i="23"/>
  <c r="AF1604" i="23"/>
  <c r="AE1604" i="23"/>
  <c r="AD1604" i="23"/>
  <c r="AM1603" i="23"/>
  <c r="AL1603" i="23"/>
  <c r="AK1603" i="23"/>
  <c r="AJ1603" i="23"/>
  <c r="AI1603" i="23"/>
  <c r="AH1603" i="23"/>
  <c r="AG1603" i="23"/>
  <c r="AF1603" i="23"/>
  <c r="AE1603" i="23"/>
  <c r="AD1603" i="23"/>
  <c r="AM1602" i="23"/>
  <c r="AL1602" i="23"/>
  <c r="AK1602" i="23"/>
  <c r="AJ1602" i="23"/>
  <c r="AI1602" i="23"/>
  <c r="AH1602" i="23"/>
  <c r="AG1602" i="23"/>
  <c r="AF1602" i="23"/>
  <c r="AE1602" i="23"/>
  <c r="AD1602" i="23"/>
  <c r="AM1601" i="23"/>
  <c r="AL1601" i="23"/>
  <c r="AK1601" i="23"/>
  <c r="AJ1601" i="23"/>
  <c r="AI1601" i="23"/>
  <c r="AH1601" i="23"/>
  <c r="AG1601" i="23"/>
  <c r="AF1601" i="23"/>
  <c r="AE1601" i="23"/>
  <c r="AD1601" i="23"/>
  <c r="AM1600" i="23"/>
  <c r="AL1600" i="23"/>
  <c r="AK1600" i="23"/>
  <c r="AJ1600" i="23"/>
  <c r="AI1600" i="23"/>
  <c r="AH1600" i="23"/>
  <c r="AG1600" i="23"/>
  <c r="AF1600" i="23"/>
  <c r="AE1600" i="23"/>
  <c r="AD1600" i="23"/>
  <c r="AM1599" i="23"/>
  <c r="AL1599" i="23"/>
  <c r="AK1599" i="23"/>
  <c r="AJ1599" i="23"/>
  <c r="AI1599" i="23"/>
  <c r="AH1599" i="23"/>
  <c r="AG1599" i="23"/>
  <c r="AF1599" i="23"/>
  <c r="AE1599" i="23"/>
  <c r="AD1599" i="23"/>
  <c r="AM1598" i="23"/>
  <c r="AL1598" i="23"/>
  <c r="AK1598" i="23"/>
  <c r="AJ1598" i="23"/>
  <c r="AI1598" i="23"/>
  <c r="AH1598" i="23"/>
  <c r="AG1598" i="23"/>
  <c r="AF1598" i="23"/>
  <c r="AE1598" i="23"/>
  <c r="AD1598" i="23"/>
  <c r="AM1597" i="23"/>
  <c r="AL1597" i="23"/>
  <c r="AK1597" i="23"/>
  <c r="AJ1597" i="23"/>
  <c r="AI1597" i="23"/>
  <c r="AH1597" i="23"/>
  <c r="AG1597" i="23"/>
  <c r="AF1597" i="23"/>
  <c r="AE1597" i="23"/>
  <c r="AD1597" i="23"/>
  <c r="AM1596" i="23"/>
  <c r="AL1596" i="23"/>
  <c r="AK1596" i="23"/>
  <c r="AJ1596" i="23"/>
  <c r="AI1596" i="23"/>
  <c r="AH1596" i="23"/>
  <c r="AG1596" i="23"/>
  <c r="AF1596" i="23"/>
  <c r="AE1596" i="23"/>
  <c r="AD1596" i="23"/>
  <c r="AM1595" i="23"/>
  <c r="AL1595" i="23"/>
  <c r="AK1595" i="23"/>
  <c r="AJ1595" i="23"/>
  <c r="AI1595" i="23"/>
  <c r="AH1595" i="23"/>
  <c r="AG1595" i="23"/>
  <c r="AF1595" i="23"/>
  <c r="AE1595" i="23"/>
  <c r="AD1595" i="23"/>
  <c r="AM1594" i="23"/>
  <c r="AL1594" i="23"/>
  <c r="AK1594" i="23"/>
  <c r="AJ1594" i="23"/>
  <c r="AI1594" i="23"/>
  <c r="AH1594" i="23"/>
  <c r="AG1594" i="23"/>
  <c r="AF1594" i="23"/>
  <c r="AE1594" i="23"/>
  <c r="AD1594" i="23"/>
  <c r="AM1593" i="23"/>
  <c r="AL1593" i="23"/>
  <c r="AK1593" i="23"/>
  <c r="AJ1593" i="23"/>
  <c r="AI1593" i="23"/>
  <c r="AH1593" i="23"/>
  <c r="AG1593" i="23"/>
  <c r="AF1593" i="23"/>
  <c r="AE1593" i="23"/>
  <c r="AD1593" i="23"/>
  <c r="AM1592" i="23"/>
  <c r="AL1592" i="23"/>
  <c r="AK1592" i="23"/>
  <c r="AJ1592" i="23"/>
  <c r="AI1592" i="23"/>
  <c r="AH1592" i="23"/>
  <c r="AG1592" i="23"/>
  <c r="AF1592" i="23"/>
  <c r="AE1592" i="23"/>
  <c r="AD1592" i="23"/>
  <c r="AM1591" i="23"/>
  <c r="AL1591" i="23"/>
  <c r="AK1591" i="23"/>
  <c r="AJ1591" i="23"/>
  <c r="AI1591" i="23"/>
  <c r="AH1591" i="23"/>
  <c r="AG1591" i="23"/>
  <c r="AF1591" i="23"/>
  <c r="AE1591" i="23"/>
  <c r="AD1591" i="23"/>
  <c r="AM1590" i="23"/>
  <c r="AL1590" i="23"/>
  <c r="AK1590" i="23"/>
  <c r="AJ1590" i="23"/>
  <c r="AI1590" i="23"/>
  <c r="AH1590" i="23"/>
  <c r="AG1590" i="23"/>
  <c r="AF1590" i="23"/>
  <c r="AE1590" i="23"/>
  <c r="AD1590" i="23"/>
  <c r="AM1589" i="23"/>
  <c r="AL1589" i="23"/>
  <c r="AK1589" i="23"/>
  <c r="AJ1589" i="23"/>
  <c r="AI1589" i="23"/>
  <c r="AH1589" i="23"/>
  <c r="AG1589" i="23"/>
  <c r="AF1589" i="23"/>
  <c r="AE1589" i="23"/>
  <c r="AD1589" i="23"/>
  <c r="AM1588" i="23"/>
  <c r="AL1588" i="23"/>
  <c r="AK1588" i="23"/>
  <c r="AJ1588" i="23"/>
  <c r="AI1588" i="23"/>
  <c r="AH1588" i="23"/>
  <c r="AG1588" i="23"/>
  <c r="AF1588" i="23"/>
  <c r="AE1588" i="23"/>
  <c r="AD1588" i="23"/>
  <c r="AM1587" i="23"/>
  <c r="AL1587" i="23"/>
  <c r="AK1587" i="23"/>
  <c r="AJ1587" i="23"/>
  <c r="AI1587" i="23"/>
  <c r="AH1587" i="23"/>
  <c r="AG1587" i="23"/>
  <c r="AF1587" i="23"/>
  <c r="AE1587" i="23"/>
  <c r="AD1587" i="23"/>
  <c r="AM1586" i="23"/>
  <c r="AL1586" i="23"/>
  <c r="AK1586" i="23"/>
  <c r="AJ1586" i="23"/>
  <c r="AI1586" i="23"/>
  <c r="AH1586" i="23"/>
  <c r="AG1586" i="23"/>
  <c r="AF1586" i="23"/>
  <c r="AE1586" i="23"/>
  <c r="AD1586" i="23"/>
  <c r="AM1585" i="23"/>
  <c r="AL1585" i="23"/>
  <c r="AK1585" i="23"/>
  <c r="AJ1585" i="23"/>
  <c r="AI1585" i="23"/>
  <c r="AH1585" i="23"/>
  <c r="AG1585" i="23"/>
  <c r="AF1585" i="23"/>
  <c r="AE1585" i="23"/>
  <c r="AD1585" i="23"/>
  <c r="AM1584" i="23"/>
  <c r="AL1584" i="23"/>
  <c r="AK1584" i="23"/>
  <c r="AJ1584" i="23"/>
  <c r="AI1584" i="23"/>
  <c r="AH1584" i="23"/>
  <c r="AG1584" i="23"/>
  <c r="AF1584" i="23"/>
  <c r="AE1584" i="23"/>
  <c r="AD1584" i="23"/>
  <c r="AM1583" i="23"/>
  <c r="AL1583" i="23"/>
  <c r="AK1583" i="23"/>
  <c r="AJ1583" i="23"/>
  <c r="AI1583" i="23"/>
  <c r="AH1583" i="23"/>
  <c r="AG1583" i="23"/>
  <c r="AF1583" i="23"/>
  <c r="AE1583" i="23"/>
  <c r="AD1583" i="23"/>
  <c r="AM1582" i="23"/>
  <c r="AL1582" i="23"/>
  <c r="AK1582" i="23"/>
  <c r="AJ1582" i="23"/>
  <c r="AI1582" i="23"/>
  <c r="AH1582" i="23"/>
  <c r="AG1582" i="23"/>
  <c r="AF1582" i="23"/>
  <c r="AE1582" i="23"/>
  <c r="AD1582" i="23"/>
  <c r="AM1581" i="23"/>
  <c r="AL1581" i="23"/>
  <c r="AK1581" i="23"/>
  <c r="AJ1581" i="23"/>
  <c r="AI1581" i="23"/>
  <c r="AH1581" i="23"/>
  <c r="AG1581" i="23"/>
  <c r="AF1581" i="23"/>
  <c r="AE1581" i="23"/>
  <c r="AD1581" i="23"/>
  <c r="AM1580" i="23"/>
  <c r="AL1580" i="23"/>
  <c r="AK1580" i="23"/>
  <c r="AJ1580" i="23"/>
  <c r="AI1580" i="23"/>
  <c r="AH1580" i="23"/>
  <c r="AG1580" i="23"/>
  <c r="AF1580" i="23"/>
  <c r="AE1580" i="23"/>
  <c r="AD1580" i="23"/>
  <c r="AM1579" i="23"/>
  <c r="AL1579" i="23"/>
  <c r="AK1579" i="23"/>
  <c r="AJ1579" i="23"/>
  <c r="AI1579" i="23"/>
  <c r="AH1579" i="23"/>
  <c r="AG1579" i="23"/>
  <c r="AF1579" i="23"/>
  <c r="AE1579" i="23"/>
  <c r="AD1579" i="23"/>
  <c r="AM1578" i="23"/>
  <c r="AL1578" i="23"/>
  <c r="AK1578" i="23"/>
  <c r="AJ1578" i="23"/>
  <c r="AI1578" i="23"/>
  <c r="AH1578" i="23"/>
  <c r="AG1578" i="23"/>
  <c r="AF1578" i="23"/>
  <c r="AE1578" i="23"/>
  <c r="AD1578" i="23"/>
  <c r="AM1577" i="23"/>
  <c r="AL1577" i="23"/>
  <c r="AK1577" i="23"/>
  <c r="AJ1577" i="23"/>
  <c r="AI1577" i="23"/>
  <c r="AH1577" i="23"/>
  <c r="AG1577" i="23"/>
  <c r="AF1577" i="23"/>
  <c r="AE1577" i="23"/>
  <c r="AD1577" i="23"/>
  <c r="AM1576" i="23"/>
  <c r="AL1576" i="23"/>
  <c r="AK1576" i="23"/>
  <c r="AJ1576" i="23"/>
  <c r="AI1576" i="23"/>
  <c r="AH1576" i="23"/>
  <c r="AG1576" i="23"/>
  <c r="AF1576" i="23"/>
  <c r="AE1576" i="23"/>
  <c r="AD1576" i="23"/>
  <c r="AM1575" i="23"/>
  <c r="AL1575" i="23"/>
  <c r="AK1575" i="23"/>
  <c r="AJ1575" i="23"/>
  <c r="AI1575" i="23"/>
  <c r="AH1575" i="23"/>
  <c r="AG1575" i="23"/>
  <c r="AF1575" i="23"/>
  <c r="AE1575" i="23"/>
  <c r="AD1575" i="23"/>
  <c r="AM1574" i="23"/>
  <c r="AL1574" i="23"/>
  <c r="AK1574" i="23"/>
  <c r="AJ1574" i="23"/>
  <c r="AI1574" i="23"/>
  <c r="AH1574" i="23"/>
  <c r="AG1574" i="23"/>
  <c r="AF1574" i="23"/>
  <c r="AE1574" i="23"/>
  <c r="AD1574" i="23"/>
  <c r="AM1573" i="23"/>
  <c r="AL1573" i="23"/>
  <c r="AK1573" i="23"/>
  <c r="AJ1573" i="23"/>
  <c r="AI1573" i="23"/>
  <c r="AH1573" i="23"/>
  <c r="AG1573" i="23"/>
  <c r="AF1573" i="23"/>
  <c r="AE1573" i="23"/>
  <c r="AD1573" i="23"/>
  <c r="AM1572" i="23"/>
  <c r="AL1572" i="23"/>
  <c r="AK1572" i="23"/>
  <c r="AJ1572" i="23"/>
  <c r="AI1572" i="23"/>
  <c r="AH1572" i="23"/>
  <c r="AG1572" i="23"/>
  <c r="AF1572" i="23"/>
  <c r="AE1572" i="23"/>
  <c r="AD1572" i="23"/>
  <c r="AM1571" i="23"/>
  <c r="AL1571" i="23"/>
  <c r="AK1571" i="23"/>
  <c r="AJ1571" i="23"/>
  <c r="AI1571" i="23"/>
  <c r="AH1571" i="23"/>
  <c r="AG1571" i="23"/>
  <c r="AF1571" i="23"/>
  <c r="AE1571" i="23"/>
  <c r="AD1571" i="23"/>
  <c r="AM1570" i="23"/>
  <c r="AL1570" i="23"/>
  <c r="AK1570" i="23"/>
  <c r="AJ1570" i="23"/>
  <c r="AI1570" i="23"/>
  <c r="AH1570" i="23"/>
  <c r="AG1570" i="23"/>
  <c r="AF1570" i="23"/>
  <c r="AE1570" i="23"/>
  <c r="AD1570" i="23"/>
  <c r="AM1569" i="23"/>
  <c r="AL1569" i="23"/>
  <c r="AK1569" i="23"/>
  <c r="AJ1569" i="23"/>
  <c r="AI1569" i="23"/>
  <c r="AH1569" i="23"/>
  <c r="AG1569" i="23"/>
  <c r="AF1569" i="23"/>
  <c r="AE1569" i="23"/>
  <c r="AD1569" i="23"/>
  <c r="AM1568" i="23"/>
  <c r="AL1568" i="23"/>
  <c r="AK1568" i="23"/>
  <c r="AJ1568" i="23"/>
  <c r="AI1568" i="23"/>
  <c r="AH1568" i="23"/>
  <c r="AG1568" i="23"/>
  <c r="AF1568" i="23"/>
  <c r="AE1568" i="23"/>
  <c r="AD1568" i="23"/>
  <c r="AM1567" i="23"/>
  <c r="AL1567" i="23"/>
  <c r="AK1567" i="23"/>
  <c r="AJ1567" i="23"/>
  <c r="AI1567" i="23"/>
  <c r="AH1567" i="23"/>
  <c r="AG1567" i="23"/>
  <c r="AF1567" i="23"/>
  <c r="AE1567" i="23"/>
  <c r="AD1567" i="23"/>
  <c r="AM1566" i="23"/>
  <c r="AL1566" i="23"/>
  <c r="AK1566" i="23"/>
  <c r="AJ1566" i="23"/>
  <c r="AI1566" i="23"/>
  <c r="AH1566" i="23"/>
  <c r="AG1566" i="23"/>
  <c r="AF1566" i="23"/>
  <c r="AE1566" i="23"/>
  <c r="AD1566" i="23"/>
  <c r="AM1565" i="23"/>
  <c r="AL1565" i="23"/>
  <c r="AK1565" i="23"/>
  <c r="AJ1565" i="23"/>
  <c r="AI1565" i="23"/>
  <c r="AH1565" i="23"/>
  <c r="AG1565" i="23"/>
  <c r="AF1565" i="23"/>
  <c r="AE1565" i="23"/>
  <c r="AD1565" i="23"/>
  <c r="AM1564" i="23"/>
  <c r="AL1564" i="23"/>
  <c r="AK1564" i="23"/>
  <c r="AJ1564" i="23"/>
  <c r="AI1564" i="23"/>
  <c r="AH1564" i="23"/>
  <c r="AG1564" i="23"/>
  <c r="AF1564" i="23"/>
  <c r="AE1564" i="23"/>
  <c r="AD1564" i="23"/>
  <c r="AM1563" i="23"/>
  <c r="AL1563" i="23"/>
  <c r="AK1563" i="23"/>
  <c r="AJ1563" i="23"/>
  <c r="AI1563" i="23"/>
  <c r="AH1563" i="23"/>
  <c r="AG1563" i="23"/>
  <c r="AF1563" i="23"/>
  <c r="AE1563" i="23"/>
  <c r="AD1563" i="23"/>
  <c r="AM1562" i="23"/>
  <c r="AL1562" i="23"/>
  <c r="AK1562" i="23"/>
  <c r="AJ1562" i="23"/>
  <c r="AI1562" i="23"/>
  <c r="AH1562" i="23"/>
  <c r="AG1562" i="23"/>
  <c r="AF1562" i="23"/>
  <c r="AE1562" i="23"/>
  <c r="AD1562" i="23"/>
  <c r="AM1561" i="23"/>
  <c r="AL1561" i="23"/>
  <c r="AK1561" i="23"/>
  <c r="AJ1561" i="23"/>
  <c r="AI1561" i="23"/>
  <c r="AH1561" i="23"/>
  <c r="AG1561" i="23"/>
  <c r="AF1561" i="23"/>
  <c r="AE1561" i="23"/>
  <c r="AD1561" i="23"/>
  <c r="AM1560" i="23"/>
  <c r="AL1560" i="23"/>
  <c r="AK1560" i="23"/>
  <c r="AJ1560" i="23"/>
  <c r="AI1560" i="23"/>
  <c r="AH1560" i="23"/>
  <c r="AG1560" i="23"/>
  <c r="AF1560" i="23"/>
  <c r="AE1560" i="23"/>
  <c r="AD1560" i="23"/>
  <c r="AM1559" i="23"/>
  <c r="AL1559" i="23"/>
  <c r="AK1559" i="23"/>
  <c r="AJ1559" i="23"/>
  <c r="AI1559" i="23"/>
  <c r="AH1559" i="23"/>
  <c r="AG1559" i="23"/>
  <c r="AF1559" i="23"/>
  <c r="AE1559" i="23"/>
  <c r="AD1559" i="23"/>
  <c r="AM1558" i="23"/>
  <c r="AL1558" i="23"/>
  <c r="AK1558" i="23"/>
  <c r="AJ1558" i="23"/>
  <c r="AI1558" i="23"/>
  <c r="AH1558" i="23"/>
  <c r="AG1558" i="23"/>
  <c r="AF1558" i="23"/>
  <c r="AE1558" i="23"/>
  <c r="AD1558" i="23"/>
  <c r="AM1557" i="23"/>
  <c r="AL1557" i="23"/>
  <c r="AK1557" i="23"/>
  <c r="AJ1557" i="23"/>
  <c r="AI1557" i="23"/>
  <c r="AH1557" i="23"/>
  <c r="AG1557" i="23"/>
  <c r="AF1557" i="23"/>
  <c r="AE1557" i="23"/>
  <c r="AD1557" i="23"/>
  <c r="AM1556" i="23"/>
  <c r="AL1556" i="23"/>
  <c r="AK1556" i="23"/>
  <c r="AJ1556" i="23"/>
  <c r="AI1556" i="23"/>
  <c r="AH1556" i="23"/>
  <c r="AG1556" i="23"/>
  <c r="AF1556" i="23"/>
  <c r="AE1556" i="23"/>
  <c r="AD1556" i="23"/>
  <c r="AM1555" i="23"/>
  <c r="AL1555" i="23"/>
  <c r="AK1555" i="23"/>
  <c r="AJ1555" i="23"/>
  <c r="AI1555" i="23"/>
  <c r="AH1555" i="23"/>
  <c r="AG1555" i="23"/>
  <c r="AF1555" i="23"/>
  <c r="AE1555" i="23"/>
  <c r="AD1555" i="23"/>
  <c r="AM1554" i="23"/>
  <c r="AL1554" i="23"/>
  <c r="AK1554" i="23"/>
  <c r="AJ1554" i="23"/>
  <c r="AI1554" i="23"/>
  <c r="AH1554" i="23"/>
  <c r="AG1554" i="23"/>
  <c r="AF1554" i="23"/>
  <c r="AE1554" i="23"/>
  <c r="AD1554" i="23"/>
  <c r="AM1553" i="23"/>
  <c r="AL1553" i="23"/>
  <c r="AK1553" i="23"/>
  <c r="AJ1553" i="23"/>
  <c r="AI1553" i="23"/>
  <c r="AH1553" i="23"/>
  <c r="AG1553" i="23"/>
  <c r="AF1553" i="23"/>
  <c r="AE1553" i="23"/>
  <c r="AD1553" i="23"/>
  <c r="AM1552" i="23"/>
  <c r="AL1552" i="23"/>
  <c r="AK1552" i="23"/>
  <c r="AJ1552" i="23"/>
  <c r="AI1552" i="23"/>
  <c r="AH1552" i="23"/>
  <c r="AG1552" i="23"/>
  <c r="AF1552" i="23"/>
  <c r="AE1552" i="23"/>
  <c r="AD1552" i="23"/>
  <c r="AM1551" i="23"/>
  <c r="AL1551" i="23"/>
  <c r="AK1551" i="23"/>
  <c r="AJ1551" i="23"/>
  <c r="AI1551" i="23"/>
  <c r="AH1551" i="23"/>
  <c r="AG1551" i="23"/>
  <c r="AF1551" i="23"/>
  <c r="AE1551" i="23"/>
  <c r="AD1551" i="23"/>
  <c r="AM1550" i="23"/>
  <c r="AL1550" i="23"/>
  <c r="AK1550" i="23"/>
  <c r="AJ1550" i="23"/>
  <c r="AI1550" i="23"/>
  <c r="AH1550" i="23"/>
  <c r="AG1550" i="23"/>
  <c r="AF1550" i="23"/>
  <c r="AE1550" i="23"/>
  <c r="AD1550" i="23"/>
  <c r="AM1549" i="23"/>
  <c r="AL1549" i="23"/>
  <c r="AK1549" i="23"/>
  <c r="AJ1549" i="23"/>
  <c r="AI1549" i="23"/>
  <c r="AH1549" i="23"/>
  <c r="AG1549" i="23"/>
  <c r="AF1549" i="23"/>
  <c r="AE1549" i="23"/>
  <c r="AD1549" i="23"/>
  <c r="AM1548" i="23"/>
  <c r="AL1548" i="23"/>
  <c r="AK1548" i="23"/>
  <c r="AJ1548" i="23"/>
  <c r="AI1548" i="23"/>
  <c r="AH1548" i="23"/>
  <c r="AG1548" i="23"/>
  <c r="AF1548" i="23"/>
  <c r="AE1548" i="23"/>
  <c r="AD1548" i="23"/>
  <c r="AM1547" i="23"/>
  <c r="AL1547" i="23"/>
  <c r="AK1547" i="23"/>
  <c r="AJ1547" i="23"/>
  <c r="AI1547" i="23"/>
  <c r="AH1547" i="23"/>
  <c r="AG1547" i="23"/>
  <c r="AF1547" i="23"/>
  <c r="AE1547" i="23"/>
  <c r="AD1547" i="23"/>
  <c r="AM1546" i="23"/>
  <c r="AL1546" i="23"/>
  <c r="AK1546" i="23"/>
  <c r="AJ1546" i="23"/>
  <c r="AI1546" i="23"/>
  <c r="AH1546" i="23"/>
  <c r="AG1546" i="23"/>
  <c r="AF1546" i="23"/>
  <c r="AE1546" i="23"/>
  <c r="AD1546" i="23"/>
  <c r="AM1545" i="23"/>
  <c r="AL1545" i="23"/>
  <c r="AK1545" i="23"/>
  <c r="AJ1545" i="23"/>
  <c r="AI1545" i="23"/>
  <c r="AH1545" i="23"/>
  <c r="AG1545" i="23"/>
  <c r="AF1545" i="23"/>
  <c r="AE1545" i="23"/>
  <c r="AD1545" i="23"/>
  <c r="AM1544" i="23"/>
  <c r="AL1544" i="23"/>
  <c r="AK1544" i="23"/>
  <c r="AJ1544" i="23"/>
  <c r="AI1544" i="23"/>
  <c r="AH1544" i="23"/>
  <c r="AG1544" i="23"/>
  <c r="AF1544" i="23"/>
  <c r="AE1544" i="23"/>
  <c r="AD1544" i="23"/>
  <c r="AM1543" i="23"/>
  <c r="AL1543" i="23"/>
  <c r="AK1543" i="23"/>
  <c r="AJ1543" i="23"/>
  <c r="AI1543" i="23"/>
  <c r="AH1543" i="23"/>
  <c r="AG1543" i="23"/>
  <c r="AF1543" i="23"/>
  <c r="AE1543" i="23"/>
  <c r="AD1543" i="23"/>
  <c r="AM1542" i="23"/>
  <c r="AL1542" i="23"/>
  <c r="AK1542" i="23"/>
  <c r="AJ1542" i="23"/>
  <c r="AI1542" i="23"/>
  <c r="AH1542" i="23"/>
  <c r="AG1542" i="23"/>
  <c r="AF1542" i="23"/>
  <c r="AE1542" i="23"/>
  <c r="AD1542" i="23"/>
  <c r="AM1541" i="23"/>
  <c r="AL1541" i="23"/>
  <c r="AK1541" i="23"/>
  <c r="AJ1541" i="23"/>
  <c r="AI1541" i="23"/>
  <c r="AH1541" i="23"/>
  <c r="AG1541" i="23"/>
  <c r="AF1541" i="23"/>
  <c r="AE1541" i="23"/>
  <c r="AD1541" i="23"/>
  <c r="AM1540" i="23"/>
  <c r="AL1540" i="23"/>
  <c r="AK1540" i="23"/>
  <c r="AJ1540" i="23"/>
  <c r="AI1540" i="23"/>
  <c r="AH1540" i="23"/>
  <c r="AG1540" i="23"/>
  <c r="AF1540" i="23"/>
  <c r="AE1540" i="23"/>
  <c r="AD1540" i="23"/>
  <c r="AM1539" i="23"/>
  <c r="AL1539" i="23"/>
  <c r="AK1539" i="23"/>
  <c r="AJ1539" i="23"/>
  <c r="AI1539" i="23"/>
  <c r="AH1539" i="23"/>
  <c r="AG1539" i="23"/>
  <c r="AF1539" i="23"/>
  <c r="AE1539" i="23"/>
  <c r="AD1539" i="23"/>
  <c r="AM1538" i="23"/>
  <c r="AL1538" i="23"/>
  <c r="AK1538" i="23"/>
  <c r="AJ1538" i="23"/>
  <c r="AI1538" i="23"/>
  <c r="AH1538" i="23"/>
  <c r="AG1538" i="23"/>
  <c r="AF1538" i="23"/>
  <c r="AE1538" i="23"/>
  <c r="AD1538" i="23"/>
  <c r="AM1537" i="23"/>
  <c r="AL1537" i="23"/>
  <c r="AK1537" i="23"/>
  <c r="AJ1537" i="23"/>
  <c r="AI1537" i="23"/>
  <c r="AH1537" i="23"/>
  <c r="AG1537" i="23"/>
  <c r="AF1537" i="23"/>
  <c r="AE1537" i="23"/>
  <c r="AD1537" i="23"/>
  <c r="AM1536" i="23"/>
  <c r="AL1536" i="23"/>
  <c r="AK1536" i="23"/>
  <c r="AJ1536" i="23"/>
  <c r="AI1536" i="23"/>
  <c r="AH1536" i="23"/>
  <c r="AG1536" i="23"/>
  <c r="AF1536" i="23"/>
  <c r="AE1536" i="23"/>
  <c r="AD1536" i="23"/>
  <c r="AM1535" i="23"/>
  <c r="AL1535" i="23"/>
  <c r="AK1535" i="23"/>
  <c r="AJ1535" i="23"/>
  <c r="AI1535" i="23"/>
  <c r="AH1535" i="23"/>
  <c r="AG1535" i="23"/>
  <c r="AF1535" i="23"/>
  <c r="AE1535" i="23"/>
  <c r="AD1535" i="23"/>
  <c r="AM1534" i="23"/>
  <c r="AL1534" i="23"/>
  <c r="AK1534" i="23"/>
  <c r="AJ1534" i="23"/>
  <c r="AI1534" i="23"/>
  <c r="AH1534" i="23"/>
  <c r="AG1534" i="23"/>
  <c r="AF1534" i="23"/>
  <c r="AE1534" i="23"/>
  <c r="AD1534" i="23"/>
  <c r="AM1533" i="23"/>
  <c r="AL1533" i="23"/>
  <c r="AK1533" i="23"/>
  <c r="AJ1533" i="23"/>
  <c r="AI1533" i="23"/>
  <c r="AH1533" i="23"/>
  <c r="AG1533" i="23"/>
  <c r="AF1533" i="23"/>
  <c r="AE1533" i="23"/>
  <c r="AD1533" i="23"/>
  <c r="AM1532" i="23"/>
  <c r="AL1532" i="23"/>
  <c r="AK1532" i="23"/>
  <c r="AJ1532" i="23"/>
  <c r="AI1532" i="23"/>
  <c r="AH1532" i="23"/>
  <c r="AG1532" i="23"/>
  <c r="AF1532" i="23"/>
  <c r="AE1532" i="23"/>
  <c r="AD1532" i="23"/>
  <c r="AM1531" i="23"/>
  <c r="AL1531" i="23"/>
  <c r="AK1531" i="23"/>
  <c r="AJ1531" i="23"/>
  <c r="AI1531" i="23"/>
  <c r="AH1531" i="23"/>
  <c r="AG1531" i="23"/>
  <c r="AF1531" i="23"/>
  <c r="AE1531" i="23"/>
  <c r="AD1531" i="23"/>
  <c r="AM1530" i="23"/>
  <c r="AL1530" i="23"/>
  <c r="AK1530" i="23"/>
  <c r="AJ1530" i="23"/>
  <c r="AI1530" i="23"/>
  <c r="AH1530" i="23"/>
  <c r="AG1530" i="23"/>
  <c r="AF1530" i="23"/>
  <c r="AE1530" i="23"/>
  <c r="AD1530" i="23"/>
  <c r="AM1529" i="23"/>
  <c r="AL1529" i="23"/>
  <c r="AK1529" i="23"/>
  <c r="AJ1529" i="23"/>
  <c r="AI1529" i="23"/>
  <c r="AH1529" i="23"/>
  <c r="AG1529" i="23"/>
  <c r="AF1529" i="23"/>
  <c r="AE1529" i="23"/>
  <c r="AD1529" i="23"/>
  <c r="AM1528" i="23"/>
  <c r="AL1528" i="23"/>
  <c r="AK1528" i="23"/>
  <c r="AJ1528" i="23"/>
  <c r="AI1528" i="23"/>
  <c r="AH1528" i="23"/>
  <c r="AG1528" i="23"/>
  <c r="AF1528" i="23"/>
  <c r="AE1528" i="23"/>
  <c r="AD1528" i="23"/>
  <c r="AM1527" i="23"/>
  <c r="AL1527" i="23"/>
  <c r="AK1527" i="23"/>
  <c r="AJ1527" i="23"/>
  <c r="AI1527" i="23"/>
  <c r="AH1527" i="23"/>
  <c r="AG1527" i="23"/>
  <c r="AF1527" i="23"/>
  <c r="AE1527" i="23"/>
  <c r="AD1527" i="23"/>
  <c r="AM1526" i="23"/>
  <c r="AL1526" i="23"/>
  <c r="AK1526" i="23"/>
  <c r="AJ1526" i="23"/>
  <c r="AI1526" i="23"/>
  <c r="AH1526" i="23"/>
  <c r="AG1526" i="23"/>
  <c r="AF1526" i="23"/>
  <c r="AE1526" i="23"/>
  <c r="AD1526" i="23"/>
  <c r="AM1525" i="23"/>
  <c r="AL1525" i="23"/>
  <c r="AK1525" i="23"/>
  <c r="AJ1525" i="23"/>
  <c r="AI1525" i="23"/>
  <c r="AH1525" i="23"/>
  <c r="AG1525" i="23"/>
  <c r="AF1525" i="23"/>
  <c r="AE1525" i="23"/>
  <c r="AD1525" i="23"/>
  <c r="AM1524" i="23"/>
  <c r="AL1524" i="23"/>
  <c r="AK1524" i="23"/>
  <c r="AJ1524" i="23"/>
  <c r="AI1524" i="23"/>
  <c r="AH1524" i="23"/>
  <c r="AG1524" i="23"/>
  <c r="AF1524" i="23"/>
  <c r="AE1524" i="23"/>
  <c r="AD1524" i="23"/>
  <c r="AM1523" i="23"/>
  <c r="AL1523" i="23"/>
  <c r="AK1523" i="23"/>
  <c r="AJ1523" i="23"/>
  <c r="AI1523" i="23"/>
  <c r="AH1523" i="23"/>
  <c r="AG1523" i="23"/>
  <c r="AF1523" i="23"/>
  <c r="AE1523" i="23"/>
  <c r="AD1523" i="23"/>
  <c r="AM1522" i="23"/>
  <c r="AL1522" i="23"/>
  <c r="AK1522" i="23"/>
  <c r="AJ1522" i="23"/>
  <c r="AI1522" i="23"/>
  <c r="AH1522" i="23"/>
  <c r="AG1522" i="23"/>
  <c r="AF1522" i="23"/>
  <c r="AE1522" i="23"/>
  <c r="AD1522" i="23"/>
  <c r="AM1521" i="23"/>
  <c r="AL1521" i="23"/>
  <c r="AK1521" i="23"/>
  <c r="AJ1521" i="23"/>
  <c r="AI1521" i="23"/>
  <c r="AH1521" i="23"/>
  <c r="AG1521" i="23"/>
  <c r="AF1521" i="23"/>
  <c r="AE1521" i="23"/>
  <c r="AD1521" i="23"/>
  <c r="AM1520" i="23"/>
  <c r="AL1520" i="23"/>
  <c r="AK1520" i="23"/>
  <c r="AJ1520" i="23"/>
  <c r="AI1520" i="23"/>
  <c r="AH1520" i="23"/>
  <c r="AG1520" i="23"/>
  <c r="AF1520" i="23"/>
  <c r="AE1520" i="23"/>
  <c r="AD1520" i="23"/>
  <c r="AM1519" i="23"/>
  <c r="AL1519" i="23"/>
  <c r="AK1519" i="23"/>
  <c r="AJ1519" i="23"/>
  <c r="AI1519" i="23"/>
  <c r="AH1519" i="23"/>
  <c r="AG1519" i="23"/>
  <c r="AF1519" i="23"/>
  <c r="AE1519" i="23"/>
  <c r="AD1519" i="23"/>
  <c r="AM1518" i="23"/>
  <c r="AL1518" i="23"/>
  <c r="AK1518" i="23"/>
  <c r="AJ1518" i="23"/>
  <c r="AI1518" i="23"/>
  <c r="AH1518" i="23"/>
  <c r="AG1518" i="23"/>
  <c r="AF1518" i="23"/>
  <c r="AE1518" i="23"/>
  <c r="AD1518" i="23"/>
  <c r="AM1517" i="23"/>
  <c r="AL1517" i="23"/>
  <c r="AK1517" i="23"/>
  <c r="AJ1517" i="23"/>
  <c r="AI1517" i="23"/>
  <c r="AH1517" i="23"/>
  <c r="AG1517" i="23"/>
  <c r="AF1517" i="23"/>
  <c r="AE1517" i="23"/>
  <c r="AD1517" i="23"/>
  <c r="AM1516" i="23"/>
  <c r="AL1516" i="23"/>
  <c r="AK1516" i="23"/>
  <c r="AJ1516" i="23"/>
  <c r="AI1516" i="23"/>
  <c r="AH1516" i="23"/>
  <c r="AG1516" i="23"/>
  <c r="AF1516" i="23"/>
  <c r="AE1516" i="23"/>
  <c r="AD1516" i="23"/>
  <c r="AM1515" i="23"/>
  <c r="AL1515" i="23"/>
  <c r="AK1515" i="23"/>
  <c r="AJ1515" i="23"/>
  <c r="AI1515" i="23"/>
  <c r="AH1515" i="23"/>
  <c r="AG1515" i="23"/>
  <c r="AF1515" i="23"/>
  <c r="AE1515" i="23"/>
  <c r="AD1515" i="23"/>
  <c r="AM1514" i="23"/>
  <c r="AL1514" i="23"/>
  <c r="AK1514" i="23"/>
  <c r="AJ1514" i="23"/>
  <c r="AI1514" i="23"/>
  <c r="AH1514" i="23"/>
  <c r="AG1514" i="23"/>
  <c r="AF1514" i="23"/>
  <c r="AE1514" i="23"/>
  <c r="AD1514" i="23"/>
  <c r="AM1513" i="23"/>
  <c r="AL1513" i="23"/>
  <c r="AK1513" i="23"/>
  <c r="AJ1513" i="23"/>
  <c r="AI1513" i="23"/>
  <c r="AH1513" i="23"/>
  <c r="AG1513" i="23"/>
  <c r="AF1513" i="23"/>
  <c r="AE1513" i="23"/>
  <c r="AD1513" i="23"/>
  <c r="AM1512" i="23"/>
  <c r="AL1512" i="23"/>
  <c r="AK1512" i="23"/>
  <c r="AJ1512" i="23"/>
  <c r="AI1512" i="23"/>
  <c r="AH1512" i="23"/>
  <c r="AG1512" i="23"/>
  <c r="AF1512" i="23"/>
  <c r="AE1512" i="23"/>
  <c r="AD1512" i="23"/>
  <c r="AM1511" i="23"/>
  <c r="AL1511" i="23"/>
  <c r="AK1511" i="23"/>
  <c r="AJ1511" i="23"/>
  <c r="AI1511" i="23"/>
  <c r="AH1511" i="23"/>
  <c r="AG1511" i="23"/>
  <c r="AF1511" i="23"/>
  <c r="AE1511" i="23"/>
  <c r="AD1511" i="23"/>
  <c r="AM1510" i="23"/>
  <c r="AL1510" i="23"/>
  <c r="AK1510" i="23"/>
  <c r="AJ1510" i="23"/>
  <c r="AI1510" i="23"/>
  <c r="AH1510" i="23"/>
  <c r="AG1510" i="23"/>
  <c r="AF1510" i="23"/>
  <c r="AE1510" i="23"/>
  <c r="AD1510" i="23"/>
  <c r="AM1509" i="23"/>
  <c r="AL1509" i="23"/>
  <c r="AK1509" i="23"/>
  <c r="AJ1509" i="23"/>
  <c r="AI1509" i="23"/>
  <c r="AH1509" i="23"/>
  <c r="AG1509" i="23"/>
  <c r="AF1509" i="23"/>
  <c r="AE1509" i="23"/>
  <c r="AD1509" i="23"/>
  <c r="AM1508" i="23"/>
  <c r="AL1508" i="23"/>
  <c r="AK1508" i="23"/>
  <c r="AJ1508" i="23"/>
  <c r="AI1508" i="23"/>
  <c r="AH1508" i="23"/>
  <c r="AG1508" i="23"/>
  <c r="AF1508" i="23"/>
  <c r="AE1508" i="23"/>
  <c r="AD1508" i="23"/>
  <c r="AM1507" i="23"/>
  <c r="AL1507" i="23"/>
  <c r="AK1507" i="23"/>
  <c r="AJ1507" i="23"/>
  <c r="AI1507" i="23"/>
  <c r="AH1507" i="23"/>
  <c r="AG1507" i="23"/>
  <c r="AF1507" i="23"/>
  <c r="AE1507" i="23"/>
  <c r="AD1507" i="23"/>
  <c r="AM1506" i="23"/>
  <c r="AL1506" i="23"/>
  <c r="AK1506" i="23"/>
  <c r="AJ1506" i="23"/>
  <c r="AI1506" i="23"/>
  <c r="AH1506" i="23"/>
  <c r="AG1506" i="23"/>
  <c r="AF1506" i="23"/>
  <c r="AE1506" i="23"/>
  <c r="AD1506" i="23"/>
  <c r="AM1505" i="23"/>
  <c r="AL1505" i="23"/>
  <c r="AK1505" i="23"/>
  <c r="AJ1505" i="23"/>
  <c r="AI1505" i="23"/>
  <c r="AH1505" i="23"/>
  <c r="AG1505" i="23"/>
  <c r="AF1505" i="23"/>
  <c r="AE1505" i="23"/>
  <c r="AD1505" i="23"/>
  <c r="AM1504" i="23"/>
  <c r="AL1504" i="23"/>
  <c r="AK1504" i="23"/>
  <c r="AJ1504" i="23"/>
  <c r="AI1504" i="23"/>
  <c r="AH1504" i="23"/>
  <c r="AG1504" i="23"/>
  <c r="AF1504" i="23"/>
  <c r="AE1504" i="23"/>
  <c r="AD1504" i="23"/>
  <c r="AM1503" i="23"/>
  <c r="AL1503" i="23"/>
  <c r="AK1503" i="23"/>
  <c r="AJ1503" i="23"/>
  <c r="AI1503" i="23"/>
  <c r="AH1503" i="23"/>
  <c r="AG1503" i="23"/>
  <c r="AF1503" i="23"/>
  <c r="AE1503" i="23"/>
  <c r="AD1503" i="23"/>
  <c r="AM1502" i="23"/>
  <c r="AL1502" i="23"/>
  <c r="AK1502" i="23"/>
  <c r="AJ1502" i="23"/>
  <c r="AI1502" i="23"/>
  <c r="AH1502" i="23"/>
  <c r="AG1502" i="23"/>
  <c r="AF1502" i="23"/>
  <c r="AE1502" i="23"/>
  <c r="AD1502" i="23"/>
  <c r="AM1501" i="23"/>
  <c r="AL1501" i="23"/>
  <c r="AK1501" i="23"/>
  <c r="AJ1501" i="23"/>
  <c r="AI1501" i="23"/>
  <c r="AH1501" i="23"/>
  <c r="AG1501" i="23"/>
  <c r="AF1501" i="23"/>
  <c r="AE1501" i="23"/>
  <c r="AD1501" i="23"/>
  <c r="AM1500" i="23"/>
  <c r="AL1500" i="23"/>
  <c r="AK1500" i="23"/>
  <c r="AJ1500" i="23"/>
  <c r="AI1500" i="23"/>
  <c r="AH1500" i="23"/>
  <c r="AG1500" i="23"/>
  <c r="AF1500" i="23"/>
  <c r="AE1500" i="23"/>
  <c r="AD1500" i="23"/>
  <c r="AM1499" i="23"/>
  <c r="AL1499" i="23"/>
  <c r="AK1499" i="23"/>
  <c r="AJ1499" i="23"/>
  <c r="AI1499" i="23"/>
  <c r="AH1499" i="23"/>
  <c r="AG1499" i="23"/>
  <c r="AF1499" i="23"/>
  <c r="AE1499" i="23"/>
  <c r="AD1499" i="23"/>
  <c r="AM1498" i="23"/>
  <c r="AL1498" i="23"/>
  <c r="AK1498" i="23"/>
  <c r="AJ1498" i="23"/>
  <c r="AI1498" i="23"/>
  <c r="AH1498" i="23"/>
  <c r="AG1498" i="23"/>
  <c r="AF1498" i="23"/>
  <c r="AE1498" i="23"/>
  <c r="AD1498" i="23"/>
  <c r="AM1497" i="23"/>
  <c r="AL1497" i="23"/>
  <c r="AK1497" i="23"/>
  <c r="AJ1497" i="23"/>
  <c r="AI1497" i="23"/>
  <c r="AH1497" i="23"/>
  <c r="AG1497" i="23"/>
  <c r="AF1497" i="23"/>
  <c r="AE1497" i="23"/>
  <c r="AD1497" i="23"/>
  <c r="AM1496" i="23"/>
  <c r="AL1496" i="23"/>
  <c r="AK1496" i="23"/>
  <c r="AJ1496" i="23"/>
  <c r="AI1496" i="23"/>
  <c r="AH1496" i="23"/>
  <c r="AG1496" i="23"/>
  <c r="AF1496" i="23"/>
  <c r="AE1496" i="23"/>
  <c r="AD1496" i="23"/>
  <c r="AM1495" i="23"/>
  <c r="AL1495" i="23"/>
  <c r="AK1495" i="23"/>
  <c r="AJ1495" i="23"/>
  <c r="AI1495" i="23"/>
  <c r="AH1495" i="23"/>
  <c r="AG1495" i="23"/>
  <c r="AF1495" i="23"/>
  <c r="AE1495" i="23"/>
  <c r="AD1495" i="23"/>
  <c r="AM1494" i="23"/>
  <c r="AL1494" i="23"/>
  <c r="AK1494" i="23"/>
  <c r="AJ1494" i="23"/>
  <c r="AI1494" i="23"/>
  <c r="AH1494" i="23"/>
  <c r="AG1494" i="23"/>
  <c r="AF1494" i="23"/>
  <c r="AE1494" i="23"/>
  <c r="AD1494" i="23"/>
  <c r="AM1493" i="23"/>
  <c r="AL1493" i="23"/>
  <c r="AK1493" i="23"/>
  <c r="AJ1493" i="23"/>
  <c r="AI1493" i="23"/>
  <c r="AH1493" i="23"/>
  <c r="AG1493" i="23"/>
  <c r="AF1493" i="23"/>
  <c r="AE1493" i="23"/>
  <c r="AD1493" i="23"/>
  <c r="AM1492" i="23"/>
  <c r="AL1492" i="23"/>
  <c r="AK1492" i="23"/>
  <c r="AJ1492" i="23"/>
  <c r="AI1492" i="23"/>
  <c r="AH1492" i="23"/>
  <c r="AG1492" i="23"/>
  <c r="AF1492" i="23"/>
  <c r="AE1492" i="23"/>
  <c r="AD1492" i="23"/>
  <c r="AM1491" i="23"/>
  <c r="AL1491" i="23"/>
  <c r="AK1491" i="23"/>
  <c r="AJ1491" i="23"/>
  <c r="AI1491" i="23"/>
  <c r="AH1491" i="23"/>
  <c r="AG1491" i="23"/>
  <c r="AF1491" i="23"/>
  <c r="AE1491" i="23"/>
  <c r="AD1491" i="23"/>
  <c r="AM1490" i="23"/>
  <c r="AL1490" i="23"/>
  <c r="AK1490" i="23"/>
  <c r="AJ1490" i="23"/>
  <c r="AI1490" i="23"/>
  <c r="AH1490" i="23"/>
  <c r="AG1490" i="23"/>
  <c r="AF1490" i="23"/>
  <c r="AE1490" i="23"/>
  <c r="AD1490" i="23"/>
  <c r="AM1489" i="23"/>
  <c r="AL1489" i="23"/>
  <c r="AK1489" i="23"/>
  <c r="AJ1489" i="23"/>
  <c r="AI1489" i="23"/>
  <c r="AH1489" i="23"/>
  <c r="AG1489" i="23"/>
  <c r="AF1489" i="23"/>
  <c r="AE1489" i="23"/>
  <c r="AD1489" i="23"/>
  <c r="AM1488" i="23"/>
  <c r="AL1488" i="23"/>
  <c r="AK1488" i="23"/>
  <c r="AJ1488" i="23"/>
  <c r="AI1488" i="23"/>
  <c r="AH1488" i="23"/>
  <c r="AG1488" i="23"/>
  <c r="AF1488" i="23"/>
  <c r="AE1488" i="23"/>
  <c r="AD1488" i="23"/>
  <c r="AM1487" i="23"/>
  <c r="AL1487" i="23"/>
  <c r="AK1487" i="23"/>
  <c r="AJ1487" i="23"/>
  <c r="AI1487" i="23"/>
  <c r="AH1487" i="23"/>
  <c r="AG1487" i="23"/>
  <c r="AF1487" i="23"/>
  <c r="AE1487" i="23"/>
  <c r="AD1487" i="23"/>
  <c r="AM1486" i="23"/>
  <c r="AL1486" i="23"/>
  <c r="AK1486" i="23"/>
  <c r="AJ1486" i="23"/>
  <c r="AI1486" i="23"/>
  <c r="AH1486" i="23"/>
  <c r="AG1486" i="23"/>
  <c r="AF1486" i="23"/>
  <c r="AE1486" i="23"/>
  <c r="AD1486" i="23"/>
  <c r="AM1485" i="23"/>
  <c r="AL1485" i="23"/>
  <c r="AK1485" i="23"/>
  <c r="AJ1485" i="23"/>
  <c r="AI1485" i="23"/>
  <c r="AH1485" i="23"/>
  <c r="AG1485" i="23"/>
  <c r="AF1485" i="23"/>
  <c r="AE1485" i="23"/>
  <c r="AD1485" i="23"/>
  <c r="AM1484" i="23"/>
  <c r="AL1484" i="23"/>
  <c r="AK1484" i="23"/>
  <c r="AJ1484" i="23"/>
  <c r="AI1484" i="23"/>
  <c r="AH1484" i="23"/>
  <c r="AG1484" i="23"/>
  <c r="AF1484" i="23"/>
  <c r="AE1484" i="23"/>
  <c r="AD1484" i="23"/>
  <c r="AM1483" i="23"/>
  <c r="AL1483" i="23"/>
  <c r="AK1483" i="23"/>
  <c r="AJ1483" i="23"/>
  <c r="AI1483" i="23"/>
  <c r="AH1483" i="23"/>
  <c r="AG1483" i="23"/>
  <c r="AF1483" i="23"/>
  <c r="AE1483" i="23"/>
  <c r="AD1483" i="23"/>
  <c r="AM1482" i="23"/>
  <c r="AL1482" i="23"/>
  <c r="AK1482" i="23"/>
  <c r="AJ1482" i="23"/>
  <c r="AI1482" i="23"/>
  <c r="AH1482" i="23"/>
  <c r="AG1482" i="23"/>
  <c r="AF1482" i="23"/>
  <c r="AE1482" i="23"/>
  <c r="AD1482" i="23"/>
  <c r="AM1481" i="23"/>
  <c r="AL1481" i="23"/>
  <c r="AK1481" i="23"/>
  <c r="AJ1481" i="23"/>
  <c r="AI1481" i="23"/>
  <c r="AH1481" i="23"/>
  <c r="AG1481" i="23"/>
  <c r="AF1481" i="23"/>
  <c r="AE1481" i="23"/>
  <c r="AD1481" i="23"/>
  <c r="AM1480" i="23"/>
  <c r="AL1480" i="23"/>
  <c r="AK1480" i="23"/>
  <c r="AJ1480" i="23"/>
  <c r="AI1480" i="23"/>
  <c r="AH1480" i="23"/>
  <c r="AG1480" i="23"/>
  <c r="AF1480" i="23"/>
  <c r="AE1480" i="23"/>
  <c r="AD1480" i="23"/>
  <c r="AM1479" i="23"/>
  <c r="AL1479" i="23"/>
  <c r="AK1479" i="23"/>
  <c r="AJ1479" i="23"/>
  <c r="AI1479" i="23"/>
  <c r="AH1479" i="23"/>
  <c r="AG1479" i="23"/>
  <c r="AF1479" i="23"/>
  <c r="AE1479" i="23"/>
  <c r="AD1479" i="23"/>
  <c r="AM1478" i="23"/>
  <c r="AL1478" i="23"/>
  <c r="AK1478" i="23"/>
  <c r="AJ1478" i="23"/>
  <c r="AI1478" i="23"/>
  <c r="AH1478" i="23"/>
  <c r="AG1478" i="23"/>
  <c r="AF1478" i="23"/>
  <c r="AE1478" i="23"/>
  <c r="AD1478" i="23"/>
  <c r="AM1477" i="23"/>
  <c r="AL1477" i="23"/>
  <c r="AK1477" i="23"/>
  <c r="AJ1477" i="23"/>
  <c r="AI1477" i="23"/>
  <c r="AH1477" i="23"/>
  <c r="AG1477" i="23"/>
  <c r="AF1477" i="23"/>
  <c r="AE1477" i="23"/>
  <c r="AD1477" i="23"/>
  <c r="AM1476" i="23"/>
  <c r="AL1476" i="23"/>
  <c r="AK1476" i="23"/>
  <c r="AJ1476" i="23"/>
  <c r="AI1476" i="23"/>
  <c r="AH1476" i="23"/>
  <c r="AG1476" i="23"/>
  <c r="AF1476" i="23"/>
  <c r="AE1476" i="23"/>
  <c r="AD1476" i="23"/>
  <c r="AM1475" i="23"/>
  <c r="AL1475" i="23"/>
  <c r="AK1475" i="23"/>
  <c r="AJ1475" i="23"/>
  <c r="AI1475" i="23"/>
  <c r="AH1475" i="23"/>
  <c r="AG1475" i="23"/>
  <c r="AF1475" i="23"/>
  <c r="AE1475" i="23"/>
  <c r="AD1475" i="23"/>
  <c r="AM1474" i="23"/>
  <c r="AL1474" i="23"/>
  <c r="AK1474" i="23"/>
  <c r="AJ1474" i="23"/>
  <c r="AI1474" i="23"/>
  <c r="AH1474" i="23"/>
  <c r="AG1474" i="23"/>
  <c r="AF1474" i="23"/>
  <c r="AE1474" i="23"/>
  <c r="AD1474" i="23"/>
  <c r="AM1473" i="23"/>
  <c r="AL1473" i="23"/>
  <c r="AK1473" i="23"/>
  <c r="AJ1473" i="23"/>
  <c r="AI1473" i="23"/>
  <c r="AH1473" i="23"/>
  <c r="AG1473" i="23"/>
  <c r="AF1473" i="23"/>
  <c r="AE1473" i="23"/>
  <c r="AD1473" i="23"/>
  <c r="AM1472" i="23"/>
  <c r="AL1472" i="23"/>
  <c r="AK1472" i="23"/>
  <c r="AJ1472" i="23"/>
  <c r="AI1472" i="23"/>
  <c r="AH1472" i="23"/>
  <c r="AG1472" i="23"/>
  <c r="AF1472" i="23"/>
  <c r="AE1472" i="23"/>
  <c r="AD1472" i="23"/>
  <c r="AM1471" i="23"/>
  <c r="AL1471" i="23"/>
  <c r="AK1471" i="23"/>
  <c r="AJ1471" i="23"/>
  <c r="AI1471" i="23"/>
  <c r="AH1471" i="23"/>
  <c r="AG1471" i="23"/>
  <c r="AF1471" i="23"/>
  <c r="AE1471" i="23"/>
  <c r="AD1471" i="23"/>
  <c r="AM1470" i="23"/>
  <c r="AL1470" i="23"/>
  <c r="AK1470" i="23"/>
  <c r="AJ1470" i="23"/>
  <c r="AI1470" i="23"/>
  <c r="AH1470" i="23"/>
  <c r="AG1470" i="23"/>
  <c r="AF1470" i="23"/>
  <c r="AE1470" i="23"/>
  <c r="AD1470" i="23"/>
  <c r="AM1469" i="23"/>
  <c r="AL1469" i="23"/>
  <c r="AK1469" i="23"/>
  <c r="AJ1469" i="23"/>
  <c r="AI1469" i="23"/>
  <c r="AH1469" i="23"/>
  <c r="AG1469" i="23"/>
  <c r="AF1469" i="23"/>
  <c r="AE1469" i="23"/>
  <c r="AD1469" i="23"/>
  <c r="AM1468" i="23"/>
  <c r="AL1468" i="23"/>
  <c r="AK1468" i="23"/>
  <c r="AJ1468" i="23"/>
  <c r="AI1468" i="23"/>
  <c r="AH1468" i="23"/>
  <c r="AG1468" i="23"/>
  <c r="AF1468" i="23"/>
  <c r="AE1468" i="23"/>
  <c r="AD1468" i="23"/>
  <c r="AM1467" i="23"/>
  <c r="AL1467" i="23"/>
  <c r="AK1467" i="23"/>
  <c r="AJ1467" i="23"/>
  <c r="AI1467" i="23"/>
  <c r="AH1467" i="23"/>
  <c r="AG1467" i="23"/>
  <c r="AF1467" i="23"/>
  <c r="AE1467" i="23"/>
  <c r="AD1467" i="23"/>
  <c r="AM1466" i="23"/>
  <c r="AL1466" i="23"/>
  <c r="AK1466" i="23"/>
  <c r="AJ1466" i="23"/>
  <c r="AI1466" i="23"/>
  <c r="AH1466" i="23"/>
  <c r="AG1466" i="23"/>
  <c r="AF1466" i="23"/>
  <c r="AE1466" i="23"/>
  <c r="AD1466" i="23"/>
  <c r="AM1465" i="23"/>
  <c r="AL1465" i="23"/>
  <c r="AK1465" i="23"/>
  <c r="AJ1465" i="23"/>
  <c r="AI1465" i="23"/>
  <c r="AH1465" i="23"/>
  <c r="AG1465" i="23"/>
  <c r="AF1465" i="23"/>
  <c r="AE1465" i="23"/>
  <c r="AD1465" i="23"/>
  <c r="AM1464" i="23"/>
  <c r="AL1464" i="23"/>
  <c r="AK1464" i="23"/>
  <c r="AJ1464" i="23"/>
  <c r="AI1464" i="23"/>
  <c r="AH1464" i="23"/>
  <c r="AG1464" i="23"/>
  <c r="AF1464" i="23"/>
  <c r="AE1464" i="23"/>
  <c r="AD1464" i="23"/>
  <c r="AM1463" i="23"/>
  <c r="AL1463" i="23"/>
  <c r="AK1463" i="23"/>
  <c r="AJ1463" i="23"/>
  <c r="AI1463" i="23"/>
  <c r="AH1463" i="23"/>
  <c r="AG1463" i="23"/>
  <c r="AF1463" i="23"/>
  <c r="AE1463" i="23"/>
  <c r="AD1463" i="23"/>
  <c r="AM1462" i="23"/>
  <c r="AL1462" i="23"/>
  <c r="AK1462" i="23"/>
  <c r="AJ1462" i="23"/>
  <c r="AI1462" i="23"/>
  <c r="AH1462" i="23"/>
  <c r="AG1462" i="23"/>
  <c r="AF1462" i="23"/>
  <c r="AE1462" i="23"/>
  <c r="AD1462" i="23"/>
  <c r="AM1461" i="23"/>
  <c r="AL1461" i="23"/>
  <c r="AK1461" i="23"/>
  <c r="AJ1461" i="23"/>
  <c r="AI1461" i="23"/>
  <c r="AH1461" i="23"/>
  <c r="AG1461" i="23"/>
  <c r="AF1461" i="23"/>
  <c r="AE1461" i="23"/>
  <c r="AD1461" i="23"/>
  <c r="AM1460" i="23"/>
  <c r="AL1460" i="23"/>
  <c r="AK1460" i="23"/>
  <c r="AJ1460" i="23"/>
  <c r="AI1460" i="23"/>
  <c r="AH1460" i="23"/>
  <c r="AG1460" i="23"/>
  <c r="AF1460" i="23"/>
  <c r="AE1460" i="23"/>
  <c r="AD1460" i="23"/>
  <c r="AM1459" i="23"/>
  <c r="AL1459" i="23"/>
  <c r="AK1459" i="23"/>
  <c r="AJ1459" i="23"/>
  <c r="AI1459" i="23"/>
  <c r="AH1459" i="23"/>
  <c r="AG1459" i="23"/>
  <c r="AF1459" i="23"/>
  <c r="AE1459" i="23"/>
  <c r="AD1459" i="23"/>
  <c r="AM1458" i="23"/>
  <c r="AL1458" i="23"/>
  <c r="AK1458" i="23"/>
  <c r="AJ1458" i="23"/>
  <c r="AI1458" i="23"/>
  <c r="AH1458" i="23"/>
  <c r="AG1458" i="23"/>
  <c r="AF1458" i="23"/>
  <c r="AE1458" i="23"/>
  <c r="AD1458" i="23"/>
  <c r="AM1457" i="23"/>
  <c r="AL1457" i="23"/>
  <c r="AK1457" i="23"/>
  <c r="AJ1457" i="23"/>
  <c r="AI1457" i="23"/>
  <c r="AH1457" i="23"/>
  <c r="AG1457" i="23"/>
  <c r="AF1457" i="23"/>
  <c r="AE1457" i="23"/>
  <c r="AD1457" i="23"/>
  <c r="AM1456" i="23"/>
  <c r="AL1456" i="23"/>
  <c r="AK1456" i="23"/>
  <c r="AJ1456" i="23"/>
  <c r="AI1456" i="23"/>
  <c r="AH1456" i="23"/>
  <c r="AG1456" i="23"/>
  <c r="AF1456" i="23"/>
  <c r="AE1456" i="23"/>
  <c r="AD1456" i="23"/>
  <c r="AM1455" i="23"/>
  <c r="AL1455" i="23"/>
  <c r="AK1455" i="23"/>
  <c r="AJ1455" i="23"/>
  <c r="AI1455" i="23"/>
  <c r="AH1455" i="23"/>
  <c r="AG1455" i="23"/>
  <c r="AF1455" i="23"/>
  <c r="AE1455" i="23"/>
  <c r="AD1455" i="23"/>
  <c r="AM1454" i="23"/>
  <c r="AL1454" i="23"/>
  <c r="AK1454" i="23"/>
  <c r="AJ1454" i="23"/>
  <c r="AI1454" i="23"/>
  <c r="AH1454" i="23"/>
  <c r="AG1454" i="23"/>
  <c r="AF1454" i="23"/>
  <c r="AE1454" i="23"/>
  <c r="AD1454" i="23"/>
  <c r="AM1453" i="23"/>
  <c r="AL1453" i="23"/>
  <c r="AK1453" i="23"/>
  <c r="AJ1453" i="23"/>
  <c r="AI1453" i="23"/>
  <c r="AH1453" i="23"/>
  <c r="AG1453" i="23"/>
  <c r="AF1453" i="23"/>
  <c r="AE1453" i="23"/>
  <c r="AD1453" i="23"/>
  <c r="AM1452" i="23"/>
  <c r="AL1452" i="23"/>
  <c r="AK1452" i="23"/>
  <c r="AJ1452" i="23"/>
  <c r="AI1452" i="23"/>
  <c r="AH1452" i="23"/>
  <c r="AG1452" i="23"/>
  <c r="AF1452" i="23"/>
  <c r="AE1452" i="23"/>
  <c r="AD1452" i="23"/>
  <c r="AM1451" i="23"/>
  <c r="AL1451" i="23"/>
  <c r="AK1451" i="23"/>
  <c r="AJ1451" i="23"/>
  <c r="AI1451" i="23"/>
  <c r="AH1451" i="23"/>
  <c r="AG1451" i="23"/>
  <c r="AF1451" i="23"/>
  <c r="AE1451" i="23"/>
  <c r="AD1451" i="23"/>
  <c r="AM1450" i="23"/>
  <c r="AL1450" i="23"/>
  <c r="AK1450" i="23"/>
  <c r="AJ1450" i="23"/>
  <c r="AI1450" i="23"/>
  <c r="AH1450" i="23"/>
  <c r="AG1450" i="23"/>
  <c r="AF1450" i="23"/>
  <c r="AE1450" i="23"/>
  <c r="AD1450" i="23"/>
  <c r="AM1449" i="23"/>
  <c r="AL1449" i="23"/>
  <c r="AK1449" i="23"/>
  <c r="AJ1449" i="23"/>
  <c r="AI1449" i="23"/>
  <c r="AH1449" i="23"/>
  <c r="AG1449" i="23"/>
  <c r="AF1449" i="23"/>
  <c r="AE1449" i="23"/>
  <c r="AD1449" i="23"/>
  <c r="AM1448" i="23"/>
  <c r="AL1448" i="23"/>
  <c r="AK1448" i="23"/>
  <c r="AJ1448" i="23"/>
  <c r="AI1448" i="23"/>
  <c r="AH1448" i="23"/>
  <c r="AG1448" i="23"/>
  <c r="AF1448" i="23"/>
  <c r="AE1448" i="23"/>
  <c r="AD1448" i="23"/>
  <c r="AM1447" i="23"/>
  <c r="AL1447" i="23"/>
  <c r="AK1447" i="23"/>
  <c r="AJ1447" i="23"/>
  <c r="AI1447" i="23"/>
  <c r="AH1447" i="23"/>
  <c r="AG1447" i="23"/>
  <c r="AF1447" i="23"/>
  <c r="AE1447" i="23"/>
  <c r="AD1447" i="23"/>
  <c r="AM1446" i="23"/>
  <c r="AL1446" i="23"/>
  <c r="AK1446" i="23"/>
  <c r="AJ1446" i="23"/>
  <c r="AI1446" i="23"/>
  <c r="AH1446" i="23"/>
  <c r="AG1446" i="23"/>
  <c r="AF1446" i="23"/>
  <c r="AE1446" i="23"/>
  <c r="AD1446" i="23"/>
  <c r="AM1445" i="23"/>
  <c r="AL1445" i="23"/>
  <c r="AK1445" i="23"/>
  <c r="AJ1445" i="23"/>
  <c r="AI1445" i="23"/>
  <c r="AH1445" i="23"/>
  <c r="AG1445" i="23"/>
  <c r="AF1445" i="23"/>
  <c r="AE1445" i="23"/>
  <c r="AD1445" i="23"/>
  <c r="AM1444" i="23"/>
  <c r="AL1444" i="23"/>
  <c r="AK1444" i="23"/>
  <c r="AJ1444" i="23"/>
  <c r="AI1444" i="23"/>
  <c r="AH1444" i="23"/>
  <c r="AG1444" i="23"/>
  <c r="AF1444" i="23"/>
  <c r="AE1444" i="23"/>
  <c r="AD1444" i="23"/>
  <c r="AM1443" i="23"/>
  <c r="AL1443" i="23"/>
  <c r="AK1443" i="23"/>
  <c r="AJ1443" i="23"/>
  <c r="AI1443" i="23"/>
  <c r="AH1443" i="23"/>
  <c r="AG1443" i="23"/>
  <c r="AF1443" i="23"/>
  <c r="AE1443" i="23"/>
  <c r="AD1443" i="23"/>
  <c r="AM1442" i="23"/>
  <c r="AL1442" i="23"/>
  <c r="AK1442" i="23"/>
  <c r="AJ1442" i="23"/>
  <c r="AI1442" i="23"/>
  <c r="AH1442" i="23"/>
  <c r="AG1442" i="23"/>
  <c r="AF1442" i="23"/>
  <c r="AE1442" i="23"/>
  <c r="AD1442" i="23"/>
  <c r="AM1441" i="23"/>
  <c r="AL1441" i="23"/>
  <c r="AK1441" i="23"/>
  <c r="AJ1441" i="23"/>
  <c r="AI1441" i="23"/>
  <c r="AH1441" i="23"/>
  <c r="AG1441" i="23"/>
  <c r="AF1441" i="23"/>
  <c r="AE1441" i="23"/>
  <c r="AD1441" i="23"/>
  <c r="AM1440" i="23"/>
  <c r="AL1440" i="23"/>
  <c r="AK1440" i="23"/>
  <c r="AJ1440" i="23"/>
  <c r="AI1440" i="23"/>
  <c r="AH1440" i="23"/>
  <c r="AG1440" i="23"/>
  <c r="AF1440" i="23"/>
  <c r="AE1440" i="23"/>
  <c r="AD1440" i="23"/>
  <c r="AM1439" i="23"/>
  <c r="AL1439" i="23"/>
  <c r="AK1439" i="23"/>
  <c r="AJ1439" i="23"/>
  <c r="AI1439" i="23"/>
  <c r="AH1439" i="23"/>
  <c r="AG1439" i="23"/>
  <c r="AF1439" i="23"/>
  <c r="AE1439" i="23"/>
  <c r="AD1439" i="23"/>
  <c r="AM1438" i="23"/>
  <c r="AL1438" i="23"/>
  <c r="AK1438" i="23"/>
  <c r="AJ1438" i="23"/>
  <c r="AI1438" i="23"/>
  <c r="AH1438" i="23"/>
  <c r="AG1438" i="23"/>
  <c r="AF1438" i="23"/>
  <c r="AE1438" i="23"/>
  <c r="AD1438" i="23"/>
  <c r="AM1437" i="23"/>
  <c r="AL1437" i="23"/>
  <c r="AK1437" i="23"/>
  <c r="AJ1437" i="23"/>
  <c r="AI1437" i="23"/>
  <c r="AH1437" i="23"/>
  <c r="AG1437" i="23"/>
  <c r="AF1437" i="23"/>
  <c r="AE1437" i="23"/>
  <c r="AD1437" i="23"/>
  <c r="AM1436" i="23"/>
  <c r="AL1436" i="23"/>
  <c r="AK1436" i="23"/>
  <c r="AJ1436" i="23"/>
  <c r="AI1436" i="23"/>
  <c r="AH1436" i="23"/>
  <c r="AG1436" i="23"/>
  <c r="AF1436" i="23"/>
  <c r="AE1436" i="23"/>
  <c r="AD1436" i="23"/>
  <c r="AM1435" i="23"/>
  <c r="AL1435" i="23"/>
  <c r="AK1435" i="23"/>
  <c r="AJ1435" i="23"/>
  <c r="AI1435" i="23"/>
  <c r="AH1435" i="23"/>
  <c r="AG1435" i="23"/>
  <c r="AF1435" i="23"/>
  <c r="AE1435" i="23"/>
  <c r="AD1435" i="23"/>
  <c r="AM1434" i="23"/>
  <c r="AL1434" i="23"/>
  <c r="AK1434" i="23"/>
  <c r="AJ1434" i="23"/>
  <c r="AI1434" i="23"/>
  <c r="AH1434" i="23"/>
  <c r="AG1434" i="23"/>
  <c r="AF1434" i="23"/>
  <c r="AE1434" i="23"/>
  <c r="AD1434" i="23"/>
  <c r="AM1433" i="23"/>
  <c r="AL1433" i="23"/>
  <c r="AK1433" i="23"/>
  <c r="AJ1433" i="23"/>
  <c r="AI1433" i="23"/>
  <c r="AH1433" i="23"/>
  <c r="AG1433" i="23"/>
  <c r="AF1433" i="23"/>
  <c r="AE1433" i="23"/>
  <c r="AD1433" i="23"/>
  <c r="AM1432" i="23"/>
  <c r="AL1432" i="23"/>
  <c r="AK1432" i="23"/>
  <c r="AJ1432" i="23"/>
  <c r="AI1432" i="23"/>
  <c r="AH1432" i="23"/>
  <c r="AG1432" i="23"/>
  <c r="AF1432" i="23"/>
  <c r="AE1432" i="23"/>
  <c r="AD1432" i="23"/>
  <c r="AM1431" i="23"/>
  <c r="AL1431" i="23"/>
  <c r="AK1431" i="23"/>
  <c r="AJ1431" i="23"/>
  <c r="AI1431" i="23"/>
  <c r="AH1431" i="23"/>
  <c r="AG1431" i="23"/>
  <c r="AF1431" i="23"/>
  <c r="AE1431" i="23"/>
  <c r="AD1431" i="23"/>
  <c r="AM1430" i="23"/>
  <c r="AL1430" i="23"/>
  <c r="AK1430" i="23"/>
  <c r="AJ1430" i="23"/>
  <c r="AI1430" i="23"/>
  <c r="AH1430" i="23"/>
  <c r="AG1430" i="23"/>
  <c r="AF1430" i="23"/>
  <c r="AE1430" i="23"/>
  <c r="AD1430" i="23"/>
  <c r="AM1429" i="23"/>
  <c r="AL1429" i="23"/>
  <c r="AK1429" i="23"/>
  <c r="AJ1429" i="23"/>
  <c r="AI1429" i="23"/>
  <c r="AH1429" i="23"/>
  <c r="AG1429" i="23"/>
  <c r="AF1429" i="23"/>
  <c r="AE1429" i="23"/>
  <c r="AD1429" i="23"/>
  <c r="AM1428" i="23"/>
  <c r="AL1428" i="23"/>
  <c r="AK1428" i="23"/>
  <c r="AJ1428" i="23"/>
  <c r="AI1428" i="23"/>
  <c r="AH1428" i="23"/>
  <c r="AG1428" i="23"/>
  <c r="AF1428" i="23"/>
  <c r="AE1428" i="23"/>
  <c r="AD1428" i="23"/>
  <c r="AM1427" i="23"/>
  <c r="AL1427" i="23"/>
  <c r="AK1427" i="23"/>
  <c r="AJ1427" i="23"/>
  <c r="AI1427" i="23"/>
  <c r="AH1427" i="23"/>
  <c r="AG1427" i="23"/>
  <c r="AF1427" i="23"/>
  <c r="AE1427" i="23"/>
  <c r="AD1427" i="23"/>
  <c r="AM1426" i="23"/>
  <c r="AL1426" i="23"/>
  <c r="AK1426" i="23"/>
  <c r="AJ1426" i="23"/>
  <c r="AI1426" i="23"/>
  <c r="AH1426" i="23"/>
  <c r="AG1426" i="23"/>
  <c r="AF1426" i="23"/>
  <c r="AE1426" i="23"/>
  <c r="AD1426" i="23"/>
  <c r="AM1425" i="23"/>
  <c r="AL1425" i="23"/>
  <c r="AK1425" i="23"/>
  <c r="AJ1425" i="23"/>
  <c r="AI1425" i="23"/>
  <c r="AH1425" i="23"/>
  <c r="AG1425" i="23"/>
  <c r="AF1425" i="23"/>
  <c r="AE1425" i="23"/>
  <c r="AD1425" i="23"/>
  <c r="AM1424" i="23"/>
  <c r="AL1424" i="23"/>
  <c r="AK1424" i="23"/>
  <c r="AJ1424" i="23"/>
  <c r="AI1424" i="23"/>
  <c r="AH1424" i="23"/>
  <c r="AG1424" i="23"/>
  <c r="AF1424" i="23"/>
  <c r="AE1424" i="23"/>
  <c r="AD1424" i="23"/>
  <c r="AM1423" i="23"/>
  <c r="AL1423" i="23"/>
  <c r="AK1423" i="23"/>
  <c r="AJ1423" i="23"/>
  <c r="AI1423" i="23"/>
  <c r="AH1423" i="23"/>
  <c r="AG1423" i="23"/>
  <c r="AF1423" i="23"/>
  <c r="AE1423" i="23"/>
  <c r="AD1423" i="23"/>
  <c r="AM1422" i="23"/>
  <c r="AL1422" i="23"/>
  <c r="AK1422" i="23"/>
  <c r="AJ1422" i="23"/>
  <c r="AI1422" i="23"/>
  <c r="AH1422" i="23"/>
  <c r="AG1422" i="23"/>
  <c r="AF1422" i="23"/>
  <c r="AE1422" i="23"/>
  <c r="AD1422" i="23"/>
  <c r="AM1421" i="23"/>
  <c r="AL1421" i="23"/>
  <c r="AK1421" i="23"/>
  <c r="AJ1421" i="23"/>
  <c r="AI1421" i="23"/>
  <c r="AH1421" i="23"/>
  <c r="AG1421" i="23"/>
  <c r="AF1421" i="23"/>
  <c r="AE1421" i="23"/>
  <c r="AD1421" i="23"/>
  <c r="AM1420" i="23"/>
  <c r="AL1420" i="23"/>
  <c r="AK1420" i="23"/>
  <c r="AJ1420" i="23"/>
  <c r="AI1420" i="23"/>
  <c r="AH1420" i="23"/>
  <c r="AG1420" i="23"/>
  <c r="AF1420" i="23"/>
  <c r="AE1420" i="23"/>
  <c r="AD1420" i="23"/>
  <c r="AM1419" i="23"/>
  <c r="AL1419" i="23"/>
  <c r="AK1419" i="23"/>
  <c r="AJ1419" i="23"/>
  <c r="AI1419" i="23"/>
  <c r="AH1419" i="23"/>
  <c r="AG1419" i="23"/>
  <c r="AF1419" i="23"/>
  <c r="AE1419" i="23"/>
  <c r="AD1419" i="23"/>
  <c r="AM1418" i="23"/>
  <c r="AL1418" i="23"/>
  <c r="AK1418" i="23"/>
  <c r="AJ1418" i="23"/>
  <c r="AI1418" i="23"/>
  <c r="AH1418" i="23"/>
  <c r="AG1418" i="23"/>
  <c r="AF1418" i="23"/>
  <c r="AE1418" i="23"/>
  <c r="AD1418" i="23"/>
  <c r="AM1417" i="23"/>
  <c r="AL1417" i="23"/>
  <c r="AK1417" i="23"/>
  <c r="AJ1417" i="23"/>
  <c r="AI1417" i="23"/>
  <c r="AH1417" i="23"/>
  <c r="AG1417" i="23"/>
  <c r="AF1417" i="23"/>
  <c r="AE1417" i="23"/>
  <c r="AD1417" i="23"/>
  <c r="AM1416" i="23"/>
  <c r="AL1416" i="23"/>
  <c r="AK1416" i="23"/>
  <c r="AJ1416" i="23"/>
  <c r="AI1416" i="23"/>
  <c r="AH1416" i="23"/>
  <c r="AG1416" i="23"/>
  <c r="AF1416" i="23"/>
  <c r="AE1416" i="23"/>
  <c r="AD1416" i="23"/>
  <c r="AM1415" i="23"/>
  <c r="AL1415" i="23"/>
  <c r="AK1415" i="23"/>
  <c r="AJ1415" i="23"/>
  <c r="AI1415" i="23"/>
  <c r="AH1415" i="23"/>
  <c r="AG1415" i="23"/>
  <c r="AF1415" i="23"/>
  <c r="AE1415" i="23"/>
  <c r="AD1415" i="23"/>
  <c r="AM1414" i="23"/>
  <c r="AL1414" i="23"/>
  <c r="AK1414" i="23"/>
  <c r="AJ1414" i="23"/>
  <c r="AI1414" i="23"/>
  <c r="AH1414" i="23"/>
  <c r="AG1414" i="23"/>
  <c r="AF1414" i="23"/>
  <c r="AE1414" i="23"/>
  <c r="AD1414" i="23"/>
  <c r="AM1413" i="23"/>
  <c r="AL1413" i="23"/>
  <c r="AK1413" i="23"/>
  <c r="AJ1413" i="23"/>
  <c r="AI1413" i="23"/>
  <c r="AH1413" i="23"/>
  <c r="AG1413" i="23"/>
  <c r="AF1413" i="23"/>
  <c r="AE1413" i="23"/>
  <c r="AD1413" i="23"/>
  <c r="AM1412" i="23"/>
  <c r="AL1412" i="23"/>
  <c r="AK1412" i="23"/>
  <c r="AJ1412" i="23"/>
  <c r="AI1412" i="23"/>
  <c r="AH1412" i="23"/>
  <c r="AG1412" i="23"/>
  <c r="AF1412" i="23"/>
  <c r="AE1412" i="23"/>
  <c r="AD1412" i="23"/>
  <c r="AM1411" i="23"/>
  <c r="AL1411" i="23"/>
  <c r="AK1411" i="23"/>
  <c r="AJ1411" i="23"/>
  <c r="AI1411" i="23"/>
  <c r="AH1411" i="23"/>
  <c r="AG1411" i="23"/>
  <c r="AF1411" i="23"/>
  <c r="AE1411" i="23"/>
  <c r="AD1411" i="23"/>
  <c r="AM1410" i="23"/>
  <c r="AL1410" i="23"/>
  <c r="AK1410" i="23"/>
  <c r="AJ1410" i="23"/>
  <c r="AI1410" i="23"/>
  <c r="AH1410" i="23"/>
  <c r="AG1410" i="23"/>
  <c r="AF1410" i="23"/>
  <c r="AE1410" i="23"/>
  <c r="AD1410" i="23"/>
  <c r="AM1409" i="23"/>
  <c r="AL1409" i="23"/>
  <c r="AK1409" i="23"/>
  <c r="AJ1409" i="23"/>
  <c r="AI1409" i="23"/>
  <c r="AH1409" i="23"/>
  <c r="AG1409" i="23"/>
  <c r="AF1409" i="23"/>
  <c r="AE1409" i="23"/>
  <c r="AD1409" i="23"/>
  <c r="AM1408" i="23"/>
  <c r="AL1408" i="23"/>
  <c r="AK1408" i="23"/>
  <c r="AJ1408" i="23"/>
  <c r="AI1408" i="23"/>
  <c r="AH1408" i="23"/>
  <c r="AG1408" i="23"/>
  <c r="AF1408" i="23"/>
  <c r="AE1408" i="23"/>
  <c r="AD1408" i="23"/>
  <c r="AM1407" i="23"/>
  <c r="AL1407" i="23"/>
  <c r="AK1407" i="23"/>
  <c r="AJ1407" i="23"/>
  <c r="AI1407" i="23"/>
  <c r="AH1407" i="23"/>
  <c r="AG1407" i="23"/>
  <c r="AF1407" i="23"/>
  <c r="AE1407" i="23"/>
  <c r="AD1407" i="23"/>
  <c r="AM1406" i="23"/>
  <c r="AL1406" i="23"/>
  <c r="AK1406" i="23"/>
  <c r="AJ1406" i="23"/>
  <c r="AI1406" i="23"/>
  <c r="AH1406" i="23"/>
  <c r="AG1406" i="23"/>
  <c r="AF1406" i="23"/>
  <c r="AE1406" i="23"/>
  <c r="AD1406" i="23"/>
  <c r="AM1405" i="23"/>
  <c r="AL1405" i="23"/>
  <c r="AK1405" i="23"/>
  <c r="AJ1405" i="23"/>
  <c r="AI1405" i="23"/>
  <c r="AH1405" i="23"/>
  <c r="AG1405" i="23"/>
  <c r="AF1405" i="23"/>
  <c r="AE1405" i="23"/>
  <c r="AD1405" i="23"/>
  <c r="AM1404" i="23"/>
  <c r="AL1404" i="23"/>
  <c r="AK1404" i="23"/>
  <c r="AJ1404" i="23"/>
  <c r="AI1404" i="23"/>
  <c r="AH1404" i="23"/>
  <c r="AG1404" i="23"/>
  <c r="AF1404" i="23"/>
  <c r="AE1404" i="23"/>
  <c r="AD1404" i="23"/>
  <c r="AM1403" i="23"/>
  <c r="AL1403" i="23"/>
  <c r="AK1403" i="23"/>
  <c r="AJ1403" i="23"/>
  <c r="AI1403" i="23"/>
  <c r="AH1403" i="23"/>
  <c r="AG1403" i="23"/>
  <c r="AF1403" i="23"/>
  <c r="AE1403" i="23"/>
  <c r="AD1403" i="23"/>
  <c r="AM1402" i="23"/>
  <c r="AL1402" i="23"/>
  <c r="AK1402" i="23"/>
  <c r="AJ1402" i="23"/>
  <c r="AI1402" i="23"/>
  <c r="AH1402" i="23"/>
  <c r="AG1402" i="23"/>
  <c r="AF1402" i="23"/>
  <c r="AE1402" i="23"/>
  <c r="AD1402" i="23"/>
  <c r="AM1401" i="23"/>
  <c r="AL1401" i="23"/>
  <c r="AK1401" i="23"/>
  <c r="AJ1401" i="23"/>
  <c r="AI1401" i="23"/>
  <c r="AH1401" i="23"/>
  <c r="AG1401" i="23"/>
  <c r="AF1401" i="23"/>
  <c r="AE1401" i="23"/>
  <c r="AD1401" i="23"/>
  <c r="AM1400" i="23"/>
  <c r="AL1400" i="23"/>
  <c r="AK1400" i="23"/>
  <c r="AJ1400" i="23"/>
  <c r="AI1400" i="23"/>
  <c r="AH1400" i="23"/>
  <c r="AG1400" i="23"/>
  <c r="AF1400" i="23"/>
  <c r="AE1400" i="23"/>
  <c r="AD1400" i="23"/>
  <c r="AM1399" i="23"/>
  <c r="AL1399" i="23"/>
  <c r="AK1399" i="23"/>
  <c r="AJ1399" i="23"/>
  <c r="AI1399" i="23"/>
  <c r="AH1399" i="23"/>
  <c r="AG1399" i="23"/>
  <c r="AF1399" i="23"/>
  <c r="AE1399" i="23"/>
  <c r="AD1399" i="23"/>
  <c r="AM1398" i="23"/>
  <c r="AL1398" i="23"/>
  <c r="AK1398" i="23"/>
  <c r="AJ1398" i="23"/>
  <c r="AI1398" i="23"/>
  <c r="AH1398" i="23"/>
  <c r="AG1398" i="23"/>
  <c r="AF1398" i="23"/>
  <c r="AE1398" i="23"/>
  <c r="AD1398" i="23"/>
  <c r="AM1397" i="23"/>
  <c r="AL1397" i="23"/>
  <c r="AK1397" i="23"/>
  <c r="AJ1397" i="23"/>
  <c r="AI1397" i="23"/>
  <c r="AH1397" i="23"/>
  <c r="AG1397" i="23"/>
  <c r="AF1397" i="23"/>
  <c r="AE1397" i="23"/>
  <c r="AD1397" i="23"/>
  <c r="AM1396" i="23"/>
  <c r="AL1396" i="23"/>
  <c r="AK1396" i="23"/>
  <c r="AJ1396" i="23"/>
  <c r="AI1396" i="23"/>
  <c r="AH1396" i="23"/>
  <c r="AG1396" i="23"/>
  <c r="AF1396" i="23"/>
  <c r="AE1396" i="23"/>
  <c r="AD1396" i="23"/>
  <c r="AM1395" i="23"/>
  <c r="AL1395" i="23"/>
  <c r="AK1395" i="23"/>
  <c r="AJ1395" i="23"/>
  <c r="AI1395" i="23"/>
  <c r="AH1395" i="23"/>
  <c r="AG1395" i="23"/>
  <c r="AF1395" i="23"/>
  <c r="AE1395" i="23"/>
  <c r="AD1395" i="23"/>
  <c r="AM1394" i="23"/>
  <c r="AL1394" i="23"/>
  <c r="AK1394" i="23"/>
  <c r="AJ1394" i="23"/>
  <c r="AI1394" i="23"/>
  <c r="AH1394" i="23"/>
  <c r="AG1394" i="23"/>
  <c r="AF1394" i="23"/>
  <c r="AE1394" i="23"/>
  <c r="AD1394" i="23"/>
  <c r="AM1393" i="23"/>
  <c r="AL1393" i="23"/>
  <c r="AK1393" i="23"/>
  <c r="AJ1393" i="23"/>
  <c r="AI1393" i="23"/>
  <c r="AH1393" i="23"/>
  <c r="AG1393" i="23"/>
  <c r="AF1393" i="23"/>
  <c r="AE1393" i="23"/>
  <c r="AD1393" i="23"/>
  <c r="AM1392" i="23"/>
  <c r="AL1392" i="23"/>
  <c r="AK1392" i="23"/>
  <c r="AJ1392" i="23"/>
  <c r="AI1392" i="23"/>
  <c r="AH1392" i="23"/>
  <c r="AG1392" i="23"/>
  <c r="AF1392" i="23"/>
  <c r="AE1392" i="23"/>
  <c r="AD1392" i="23"/>
  <c r="AM1391" i="23"/>
  <c r="AL1391" i="23"/>
  <c r="AK1391" i="23"/>
  <c r="AJ1391" i="23"/>
  <c r="AI1391" i="23"/>
  <c r="AH1391" i="23"/>
  <c r="AG1391" i="23"/>
  <c r="AF1391" i="23"/>
  <c r="AE1391" i="23"/>
  <c r="AD1391" i="23"/>
  <c r="AM1390" i="23"/>
  <c r="AL1390" i="23"/>
  <c r="AK1390" i="23"/>
  <c r="AJ1390" i="23"/>
  <c r="AI1390" i="23"/>
  <c r="AH1390" i="23"/>
  <c r="AG1390" i="23"/>
  <c r="AF1390" i="23"/>
  <c r="AE1390" i="23"/>
  <c r="AD1390" i="23"/>
  <c r="AM1389" i="23"/>
  <c r="AL1389" i="23"/>
  <c r="AK1389" i="23"/>
  <c r="AJ1389" i="23"/>
  <c r="AI1389" i="23"/>
  <c r="AH1389" i="23"/>
  <c r="AG1389" i="23"/>
  <c r="AF1389" i="23"/>
  <c r="AE1389" i="23"/>
  <c r="AD1389" i="23"/>
  <c r="AM1388" i="23"/>
  <c r="AL1388" i="23"/>
  <c r="AK1388" i="23"/>
  <c r="AJ1388" i="23"/>
  <c r="AI1388" i="23"/>
  <c r="AH1388" i="23"/>
  <c r="AG1388" i="23"/>
  <c r="AF1388" i="23"/>
  <c r="AE1388" i="23"/>
  <c r="AD1388" i="23"/>
  <c r="AM1387" i="23"/>
  <c r="AL1387" i="23"/>
  <c r="AK1387" i="23"/>
  <c r="AJ1387" i="23"/>
  <c r="AI1387" i="23"/>
  <c r="AH1387" i="23"/>
  <c r="AG1387" i="23"/>
  <c r="AF1387" i="23"/>
  <c r="AE1387" i="23"/>
  <c r="AD1387" i="23"/>
  <c r="AM1386" i="23"/>
  <c r="AL1386" i="23"/>
  <c r="AK1386" i="23"/>
  <c r="AJ1386" i="23"/>
  <c r="AI1386" i="23"/>
  <c r="AH1386" i="23"/>
  <c r="AG1386" i="23"/>
  <c r="AF1386" i="23"/>
  <c r="AE1386" i="23"/>
  <c r="AD1386" i="23"/>
  <c r="AM1385" i="23"/>
  <c r="AL1385" i="23"/>
  <c r="AK1385" i="23"/>
  <c r="AJ1385" i="23"/>
  <c r="AI1385" i="23"/>
  <c r="AH1385" i="23"/>
  <c r="AG1385" i="23"/>
  <c r="AF1385" i="23"/>
  <c r="AE1385" i="23"/>
  <c r="AD1385" i="23"/>
  <c r="AM1384" i="23"/>
  <c r="AL1384" i="23"/>
  <c r="AK1384" i="23"/>
  <c r="AJ1384" i="23"/>
  <c r="AI1384" i="23"/>
  <c r="AH1384" i="23"/>
  <c r="AG1384" i="23"/>
  <c r="AF1384" i="23"/>
  <c r="AE1384" i="23"/>
  <c r="AD1384" i="23"/>
  <c r="AM1383" i="23"/>
  <c r="AL1383" i="23"/>
  <c r="AK1383" i="23"/>
  <c r="AJ1383" i="23"/>
  <c r="AI1383" i="23"/>
  <c r="AH1383" i="23"/>
  <c r="AG1383" i="23"/>
  <c r="AF1383" i="23"/>
  <c r="AE1383" i="23"/>
  <c r="AD1383" i="23"/>
  <c r="AM1382" i="23"/>
  <c r="AL1382" i="23"/>
  <c r="AK1382" i="23"/>
  <c r="AJ1382" i="23"/>
  <c r="AI1382" i="23"/>
  <c r="AH1382" i="23"/>
  <c r="AG1382" i="23"/>
  <c r="AF1382" i="23"/>
  <c r="AE1382" i="23"/>
  <c r="AD1382" i="23"/>
  <c r="AM1381" i="23"/>
  <c r="AL1381" i="23"/>
  <c r="AK1381" i="23"/>
  <c r="AJ1381" i="23"/>
  <c r="AI1381" i="23"/>
  <c r="AH1381" i="23"/>
  <c r="AG1381" i="23"/>
  <c r="AF1381" i="23"/>
  <c r="AE1381" i="23"/>
  <c r="AD1381" i="23"/>
  <c r="AM1380" i="23"/>
  <c r="AL1380" i="23"/>
  <c r="AK1380" i="23"/>
  <c r="AJ1380" i="23"/>
  <c r="AI1380" i="23"/>
  <c r="AH1380" i="23"/>
  <c r="AG1380" i="23"/>
  <c r="AF1380" i="23"/>
  <c r="AE1380" i="23"/>
  <c r="AD1380" i="23"/>
  <c r="AM1379" i="23"/>
  <c r="AL1379" i="23"/>
  <c r="AK1379" i="23"/>
  <c r="AJ1379" i="23"/>
  <c r="AI1379" i="23"/>
  <c r="AH1379" i="23"/>
  <c r="AG1379" i="23"/>
  <c r="AF1379" i="23"/>
  <c r="AE1379" i="23"/>
  <c r="AD1379" i="23"/>
  <c r="AM1378" i="23"/>
  <c r="AL1378" i="23"/>
  <c r="AK1378" i="23"/>
  <c r="AJ1378" i="23"/>
  <c r="AI1378" i="23"/>
  <c r="AH1378" i="23"/>
  <c r="AG1378" i="23"/>
  <c r="AF1378" i="23"/>
  <c r="AE1378" i="23"/>
  <c r="AD1378" i="23"/>
  <c r="AM1377" i="23"/>
  <c r="AL1377" i="23"/>
  <c r="AK1377" i="23"/>
  <c r="AJ1377" i="23"/>
  <c r="AI1377" i="23"/>
  <c r="AH1377" i="23"/>
  <c r="AG1377" i="23"/>
  <c r="AF1377" i="23"/>
  <c r="AE1377" i="23"/>
  <c r="AD1377" i="23"/>
  <c r="AM1376" i="23"/>
  <c r="AL1376" i="23"/>
  <c r="AK1376" i="23"/>
  <c r="AJ1376" i="23"/>
  <c r="AI1376" i="23"/>
  <c r="AH1376" i="23"/>
  <c r="AG1376" i="23"/>
  <c r="AF1376" i="23"/>
  <c r="AE1376" i="23"/>
  <c r="AD1376" i="23"/>
  <c r="AM1375" i="23"/>
  <c r="AL1375" i="23"/>
  <c r="AK1375" i="23"/>
  <c r="AJ1375" i="23"/>
  <c r="AI1375" i="23"/>
  <c r="AH1375" i="23"/>
  <c r="AG1375" i="23"/>
  <c r="AF1375" i="23"/>
  <c r="AE1375" i="23"/>
  <c r="AD1375" i="23"/>
  <c r="AM1374" i="23"/>
  <c r="AL1374" i="23"/>
  <c r="AK1374" i="23"/>
  <c r="AJ1374" i="23"/>
  <c r="AI1374" i="23"/>
  <c r="AH1374" i="23"/>
  <c r="AG1374" i="23"/>
  <c r="AF1374" i="23"/>
  <c r="AE1374" i="23"/>
  <c r="AD1374" i="23"/>
  <c r="AM1373" i="23"/>
  <c r="AL1373" i="23"/>
  <c r="AK1373" i="23"/>
  <c r="AJ1373" i="23"/>
  <c r="AI1373" i="23"/>
  <c r="AH1373" i="23"/>
  <c r="AG1373" i="23"/>
  <c r="AF1373" i="23"/>
  <c r="AE1373" i="23"/>
  <c r="AD1373" i="23"/>
  <c r="AM1372" i="23"/>
  <c r="AL1372" i="23"/>
  <c r="AK1372" i="23"/>
  <c r="AJ1372" i="23"/>
  <c r="AI1372" i="23"/>
  <c r="AH1372" i="23"/>
  <c r="AG1372" i="23"/>
  <c r="AF1372" i="23"/>
  <c r="AE1372" i="23"/>
  <c r="AD1372" i="23"/>
  <c r="AM1371" i="23"/>
  <c r="AL1371" i="23"/>
  <c r="AK1371" i="23"/>
  <c r="AJ1371" i="23"/>
  <c r="AI1371" i="23"/>
  <c r="AH1371" i="23"/>
  <c r="AG1371" i="23"/>
  <c r="AF1371" i="23"/>
  <c r="AE1371" i="23"/>
  <c r="AD1371" i="23"/>
  <c r="AM1370" i="23"/>
  <c r="AL1370" i="23"/>
  <c r="AK1370" i="23"/>
  <c r="AJ1370" i="23"/>
  <c r="AI1370" i="23"/>
  <c r="AH1370" i="23"/>
  <c r="AG1370" i="23"/>
  <c r="AF1370" i="23"/>
  <c r="AE1370" i="23"/>
  <c r="AD1370" i="23"/>
  <c r="AM1369" i="23"/>
  <c r="AL1369" i="23"/>
  <c r="AK1369" i="23"/>
  <c r="AJ1369" i="23"/>
  <c r="AI1369" i="23"/>
  <c r="AH1369" i="23"/>
  <c r="AG1369" i="23"/>
  <c r="AF1369" i="23"/>
  <c r="AE1369" i="23"/>
  <c r="AD1369" i="23"/>
  <c r="AM1368" i="23"/>
  <c r="AL1368" i="23"/>
  <c r="AK1368" i="23"/>
  <c r="AJ1368" i="23"/>
  <c r="AI1368" i="23"/>
  <c r="AH1368" i="23"/>
  <c r="AG1368" i="23"/>
  <c r="AF1368" i="23"/>
  <c r="AE1368" i="23"/>
  <c r="AD1368" i="23"/>
  <c r="AM1367" i="23"/>
  <c r="AL1367" i="23"/>
  <c r="AK1367" i="23"/>
  <c r="AJ1367" i="23"/>
  <c r="AI1367" i="23"/>
  <c r="AH1367" i="23"/>
  <c r="AG1367" i="23"/>
  <c r="AF1367" i="23"/>
  <c r="AE1367" i="23"/>
  <c r="AD1367" i="23"/>
  <c r="AM1366" i="23"/>
  <c r="AL1366" i="23"/>
  <c r="AK1366" i="23"/>
  <c r="AJ1366" i="23"/>
  <c r="AI1366" i="23"/>
  <c r="AH1366" i="23"/>
  <c r="AG1366" i="23"/>
  <c r="AF1366" i="23"/>
  <c r="AE1366" i="23"/>
  <c r="AD1366" i="23"/>
  <c r="AM1365" i="23"/>
  <c r="AL1365" i="23"/>
  <c r="AK1365" i="23"/>
  <c r="AJ1365" i="23"/>
  <c r="AI1365" i="23"/>
  <c r="AH1365" i="23"/>
  <c r="AG1365" i="23"/>
  <c r="AF1365" i="23"/>
  <c r="AE1365" i="23"/>
  <c r="AD1365" i="23"/>
  <c r="AM1364" i="23"/>
  <c r="AL1364" i="23"/>
  <c r="AK1364" i="23"/>
  <c r="AJ1364" i="23"/>
  <c r="AI1364" i="23"/>
  <c r="AH1364" i="23"/>
  <c r="AG1364" i="23"/>
  <c r="AF1364" i="23"/>
  <c r="AE1364" i="23"/>
  <c r="AD1364" i="23"/>
  <c r="AM1363" i="23"/>
  <c r="AL1363" i="23"/>
  <c r="AK1363" i="23"/>
  <c r="AJ1363" i="23"/>
  <c r="AI1363" i="23"/>
  <c r="AH1363" i="23"/>
  <c r="AG1363" i="23"/>
  <c r="AF1363" i="23"/>
  <c r="AE1363" i="23"/>
  <c r="AD1363" i="23"/>
  <c r="AM1362" i="23"/>
  <c r="AL1362" i="23"/>
  <c r="AK1362" i="23"/>
  <c r="AJ1362" i="23"/>
  <c r="AI1362" i="23"/>
  <c r="AH1362" i="23"/>
  <c r="AG1362" i="23"/>
  <c r="AF1362" i="23"/>
  <c r="AE1362" i="23"/>
  <c r="AD1362" i="23"/>
  <c r="AM1361" i="23"/>
  <c r="AL1361" i="23"/>
  <c r="AK1361" i="23"/>
  <c r="AJ1361" i="23"/>
  <c r="AI1361" i="23"/>
  <c r="AH1361" i="23"/>
  <c r="AG1361" i="23"/>
  <c r="AF1361" i="23"/>
  <c r="AE1361" i="23"/>
  <c r="AD1361" i="23"/>
  <c r="AM1360" i="23"/>
  <c r="AL1360" i="23"/>
  <c r="AK1360" i="23"/>
  <c r="AJ1360" i="23"/>
  <c r="AI1360" i="23"/>
  <c r="AH1360" i="23"/>
  <c r="AG1360" i="23"/>
  <c r="AF1360" i="23"/>
  <c r="AE1360" i="23"/>
  <c r="AD1360" i="23"/>
  <c r="AM1359" i="23"/>
  <c r="AL1359" i="23"/>
  <c r="AK1359" i="23"/>
  <c r="AJ1359" i="23"/>
  <c r="AI1359" i="23"/>
  <c r="AH1359" i="23"/>
  <c r="AG1359" i="23"/>
  <c r="AF1359" i="23"/>
  <c r="AE1359" i="23"/>
  <c r="AD1359" i="23"/>
  <c r="AM1358" i="23"/>
  <c r="AL1358" i="23"/>
  <c r="AK1358" i="23"/>
  <c r="AJ1358" i="23"/>
  <c r="AI1358" i="23"/>
  <c r="AH1358" i="23"/>
  <c r="AG1358" i="23"/>
  <c r="AF1358" i="23"/>
  <c r="AE1358" i="23"/>
  <c r="AD1358" i="23"/>
  <c r="AM1357" i="23"/>
  <c r="AL1357" i="23"/>
  <c r="AK1357" i="23"/>
  <c r="AJ1357" i="23"/>
  <c r="AI1357" i="23"/>
  <c r="AH1357" i="23"/>
  <c r="AG1357" i="23"/>
  <c r="AF1357" i="23"/>
  <c r="AE1357" i="23"/>
  <c r="AD1357" i="23"/>
  <c r="AM1356" i="23"/>
  <c r="AL1356" i="23"/>
  <c r="AK1356" i="23"/>
  <c r="AJ1356" i="23"/>
  <c r="AI1356" i="23"/>
  <c r="AH1356" i="23"/>
  <c r="AG1356" i="23"/>
  <c r="AF1356" i="23"/>
  <c r="AE1356" i="23"/>
  <c r="AD1356" i="23"/>
  <c r="AM1355" i="23"/>
  <c r="AL1355" i="23"/>
  <c r="AK1355" i="23"/>
  <c r="AJ1355" i="23"/>
  <c r="AI1355" i="23"/>
  <c r="AH1355" i="23"/>
  <c r="AG1355" i="23"/>
  <c r="AF1355" i="23"/>
  <c r="AE1355" i="23"/>
  <c r="AD1355" i="23"/>
  <c r="AM1354" i="23"/>
  <c r="AL1354" i="23"/>
  <c r="AK1354" i="23"/>
  <c r="AJ1354" i="23"/>
  <c r="AI1354" i="23"/>
  <c r="AH1354" i="23"/>
  <c r="AG1354" i="23"/>
  <c r="AF1354" i="23"/>
  <c r="AE1354" i="23"/>
  <c r="AD1354" i="23"/>
  <c r="AM1353" i="23"/>
  <c r="AL1353" i="23"/>
  <c r="AK1353" i="23"/>
  <c r="AJ1353" i="23"/>
  <c r="AI1353" i="23"/>
  <c r="AH1353" i="23"/>
  <c r="AG1353" i="23"/>
  <c r="AF1353" i="23"/>
  <c r="AE1353" i="23"/>
  <c r="AD1353" i="23"/>
  <c r="AM1352" i="23"/>
  <c r="AL1352" i="23"/>
  <c r="AK1352" i="23"/>
  <c r="AJ1352" i="23"/>
  <c r="AI1352" i="23"/>
  <c r="AH1352" i="23"/>
  <c r="AG1352" i="23"/>
  <c r="AF1352" i="23"/>
  <c r="AE1352" i="23"/>
  <c r="AD1352" i="23"/>
  <c r="AM1351" i="23"/>
  <c r="AL1351" i="23"/>
  <c r="AK1351" i="23"/>
  <c r="AJ1351" i="23"/>
  <c r="AI1351" i="23"/>
  <c r="AH1351" i="23"/>
  <c r="AG1351" i="23"/>
  <c r="AF1351" i="23"/>
  <c r="AE1351" i="23"/>
  <c r="AD1351" i="23"/>
  <c r="AM1350" i="23"/>
  <c r="AL1350" i="23"/>
  <c r="AK1350" i="23"/>
  <c r="AJ1350" i="23"/>
  <c r="AI1350" i="23"/>
  <c r="AH1350" i="23"/>
  <c r="AG1350" i="23"/>
  <c r="AF1350" i="23"/>
  <c r="AE1350" i="23"/>
  <c r="AD1350" i="23"/>
  <c r="AM1349" i="23"/>
  <c r="AL1349" i="23"/>
  <c r="AK1349" i="23"/>
  <c r="AJ1349" i="23"/>
  <c r="AI1349" i="23"/>
  <c r="AH1349" i="23"/>
  <c r="AG1349" i="23"/>
  <c r="AF1349" i="23"/>
  <c r="AE1349" i="23"/>
  <c r="AD1349" i="23"/>
  <c r="AM1348" i="23"/>
  <c r="AL1348" i="23"/>
  <c r="AK1348" i="23"/>
  <c r="AJ1348" i="23"/>
  <c r="AI1348" i="23"/>
  <c r="AH1348" i="23"/>
  <c r="AG1348" i="23"/>
  <c r="AF1348" i="23"/>
  <c r="AE1348" i="23"/>
  <c r="AD1348" i="23"/>
  <c r="AM1347" i="23"/>
  <c r="AL1347" i="23"/>
  <c r="AK1347" i="23"/>
  <c r="AJ1347" i="23"/>
  <c r="AI1347" i="23"/>
  <c r="AH1347" i="23"/>
  <c r="AG1347" i="23"/>
  <c r="AF1347" i="23"/>
  <c r="AE1347" i="23"/>
  <c r="AD1347" i="23"/>
  <c r="AM1346" i="23"/>
  <c r="AL1346" i="23"/>
  <c r="AK1346" i="23"/>
  <c r="AJ1346" i="23"/>
  <c r="AI1346" i="23"/>
  <c r="AH1346" i="23"/>
  <c r="AG1346" i="23"/>
  <c r="AF1346" i="23"/>
  <c r="AE1346" i="23"/>
  <c r="AD1346" i="23"/>
  <c r="AM1345" i="23"/>
  <c r="AL1345" i="23"/>
  <c r="AK1345" i="23"/>
  <c r="AJ1345" i="23"/>
  <c r="AI1345" i="23"/>
  <c r="AH1345" i="23"/>
  <c r="AG1345" i="23"/>
  <c r="AF1345" i="23"/>
  <c r="AE1345" i="23"/>
  <c r="AD1345" i="23"/>
  <c r="AM1344" i="23"/>
  <c r="AL1344" i="23"/>
  <c r="AK1344" i="23"/>
  <c r="AJ1344" i="23"/>
  <c r="AI1344" i="23"/>
  <c r="AH1344" i="23"/>
  <c r="AG1344" i="23"/>
  <c r="AF1344" i="23"/>
  <c r="AE1344" i="23"/>
  <c r="AD1344" i="23"/>
  <c r="AM1343" i="23"/>
  <c r="AL1343" i="23"/>
  <c r="AK1343" i="23"/>
  <c r="AJ1343" i="23"/>
  <c r="AI1343" i="23"/>
  <c r="AH1343" i="23"/>
  <c r="AG1343" i="23"/>
  <c r="AF1343" i="23"/>
  <c r="AE1343" i="23"/>
  <c r="AD1343" i="23"/>
  <c r="AM1342" i="23"/>
  <c r="AL1342" i="23"/>
  <c r="AK1342" i="23"/>
  <c r="AJ1342" i="23"/>
  <c r="AI1342" i="23"/>
  <c r="AH1342" i="23"/>
  <c r="AG1342" i="23"/>
  <c r="AF1342" i="23"/>
  <c r="AE1342" i="23"/>
  <c r="AD1342" i="23"/>
  <c r="AM1341" i="23"/>
  <c r="AL1341" i="23"/>
  <c r="AK1341" i="23"/>
  <c r="AJ1341" i="23"/>
  <c r="AI1341" i="23"/>
  <c r="AH1341" i="23"/>
  <c r="AG1341" i="23"/>
  <c r="AF1341" i="23"/>
  <c r="AE1341" i="23"/>
  <c r="AD1341" i="23"/>
  <c r="AM1340" i="23"/>
  <c r="AL1340" i="23"/>
  <c r="AK1340" i="23"/>
  <c r="AJ1340" i="23"/>
  <c r="AI1340" i="23"/>
  <c r="AH1340" i="23"/>
  <c r="AG1340" i="23"/>
  <c r="AF1340" i="23"/>
  <c r="AE1340" i="23"/>
  <c r="AD1340" i="23"/>
  <c r="AM1339" i="23"/>
  <c r="AL1339" i="23"/>
  <c r="AK1339" i="23"/>
  <c r="AJ1339" i="23"/>
  <c r="AI1339" i="23"/>
  <c r="AH1339" i="23"/>
  <c r="AG1339" i="23"/>
  <c r="AF1339" i="23"/>
  <c r="AE1339" i="23"/>
  <c r="AD1339" i="23"/>
  <c r="AM1338" i="23"/>
  <c r="AL1338" i="23"/>
  <c r="AK1338" i="23"/>
  <c r="AJ1338" i="23"/>
  <c r="AI1338" i="23"/>
  <c r="AH1338" i="23"/>
  <c r="AG1338" i="23"/>
  <c r="AF1338" i="23"/>
  <c r="AE1338" i="23"/>
  <c r="AD1338" i="23"/>
  <c r="AM1337" i="23"/>
  <c r="AL1337" i="23"/>
  <c r="AK1337" i="23"/>
  <c r="AJ1337" i="23"/>
  <c r="AI1337" i="23"/>
  <c r="AH1337" i="23"/>
  <c r="AG1337" i="23"/>
  <c r="AF1337" i="23"/>
  <c r="AE1337" i="23"/>
  <c r="AD1337" i="23"/>
  <c r="AM1336" i="23"/>
  <c r="AL1336" i="23"/>
  <c r="AK1336" i="23"/>
  <c r="AJ1336" i="23"/>
  <c r="AI1336" i="23"/>
  <c r="AH1336" i="23"/>
  <c r="AG1336" i="23"/>
  <c r="AF1336" i="23"/>
  <c r="AE1336" i="23"/>
  <c r="AD1336" i="23"/>
  <c r="AM1335" i="23"/>
  <c r="AL1335" i="23"/>
  <c r="AK1335" i="23"/>
  <c r="AJ1335" i="23"/>
  <c r="AI1335" i="23"/>
  <c r="AH1335" i="23"/>
  <c r="AG1335" i="23"/>
  <c r="AF1335" i="23"/>
  <c r="AE1335" i="23"/>
  <c r="AD1335" i="23"/>
  <c r="AM1334" i="23"/>
  <c r="AL1334" i="23"/>
  <c r="AK1334" i="23"/>
  <c r="AJ1334" i="23"/>
  <c r="AI1334" i="23"/>
  <c r="AH1334" i="23"/>
  <c r="AG1334" i="23"/>
  <c r="AF1334" i="23"/>
  <c r="AE1334" i="23"/>
  <c r="AD1334" i="23"/>
  <c r="AM1333" i="23"/>
  <c r="AL1333" i="23"/>
  <c r="AK1333" i="23"/>
  <c r="AJ1333" i="23"/>
  <c r="AI1333" i="23"/>
  <c r="AH1333" i="23"/>
  <c r="AG1333" i="23"/>
  <c r="AF1333" i="23"/>
  <c r="AE1333" i="23"/>
  <c r="AD1333" i="23"/>
  <c r="AM1332" i="23"/>
  <c r="AL1332" i="23"/>
  <c r="AK1332" i="23"/>
  <c r="AJ1332" i="23"/>
  <c r="AI1332" i="23"/>
  <c r="AH1332" i="23"/>
  <c r="AG1332" i="23"/>
  <c r="AF1332" i="23"/>
  <c r="AE1332" i="23"/>
  <c r="AD1332" i="23"/>
  <c r="AM1331" i="23"/>
  <c r="AL1331" i="23"/>
  <c r="AK1331" i="23"/>
  <c r="AJ1331" i="23"/>
  <c r="AI1331" i="23"/>
  <c r="AH1331" i="23"/>
  <c r="AG1331" i="23"/>
  <c r="AF1331" i="23"/>
  <c r="AE1331" i="23"/>
  <c r="AD1331" i="23"/>
  <c r="AM1330" i="23"/>
  <c r="AL1330" i="23"/>
  <c r="AK1330" i="23"/>
  <c r="AJ1330" i="23"/>
  <c r="AI1330" i="23"/>
  <c r="AH1330" i="23"/>
  <c r="AG1330" i="23"/>
  <c r="AF1330" i="23"/>
  <c r="AE1330" i="23"/>
  <c r="AD1330" i="23"/>
  <c r="AM1329" i="23"/>
  <c r="AL1329" i="23"/>
  <c r="AK1329" i="23"/>
  <c r="AJ1329" i="23"/>
  <c r="AI1329" i="23"/>
  <c r="AH1329" i="23"/>
  <c r="AG1329" i="23"/>
  <c r="AF1329" i="23"/>
  <c r="AE1329" i="23"/>
  <c r="AD1329" i="23"/>
  <c r="AM1328" i="23"/>
  <c r="AL1328" i="23"/>
  <c r="AK1328" i="23"/>
  <c r="AJ1328" i="23"/>
  <c r="AI1328" i="23"/>
  <c r="AH1328" i="23"/>
  <c r="AG1328" i="23"/>
  <c r="AF1328" i="23"/>
  <c r="AE1328" i="23"/>
  <c r="AD1328" i="23"/>
  <c r="AM1327" i="23"/>
  <c r="AL1327" i="23"/>
  <c r="AK1327" i="23"/>
  <c r="AJ1327" i="23"/>
  <c r="AI1327" i="23"/>
  <c r="AH1327" i="23"/>
  <c r="AG1327" i="23"/>
  <c r="AF1327" i="23"/>
  <c r="AE1327" i="23"/>
  <c r="AD1327" i="23"/>
  <c r="AM1326" i="23"/>
  <c r="AL1326" i="23"/>
  <c r="AK1326" i="23"/>
  <c r="AJ1326" i="23"/>
  <c r="AI1326" i="23"/>
  <c r="AH1326" i="23"/>
  <c r="AG1326" i="23"/>
  <c r="AF1326" i="23"/>
  <c r="AE1326" i="23"/>
  <c r="AD1326" i="23"/>
  <c r="AM1325" i="23"/>
  <c r="AL1325" i="23"/>
  <c r="AK1325" i="23"/>
  <c r="AJ1325" i="23"/>
  <c r="AI1325" i="23"/>
  <c r="AH1325" i="23"/>
  <c r="AG1325" i="23"/>
  <c r="AF1325" i="23"/>
  <c r="AE1325" i="23"/>
  <c r="AD1325" i="23"/>
  <c r="AM1324" i="23"/>
  <c r="AL1324" i="23"/>
  <c r="AK1324" i="23"/>
  <c r="AJ1324" i="23"/>
  <c r="AI1324" i="23"/>
  <c r="AH1324" i="23"/>
  <c r="AG1324" i="23"/>
  <c r="AF1324" i="23"/>
  <c r="AE1324" i="23"/>
  <c r="AD1324" i="23"/>
  <c r="AM1323" i="23"/>
  <c r="AL1323" i="23"/>
  <c r="AK1323" i="23"/>
  <c r="AJ1323" i="23"/>
  <c r="AI1323" i="23"/>
  <c r="AH1323" i="23"/>
  <c r="AG1323" i="23"/>
  <c r="AF1323" i="23"/>
  <c r="AE1323" i="23"/>
  <c r="AD1323" i="23"/>
  <c r="AM1322" i="23"/>
  <c r="AL1322" i="23"/>
  <c r="AK1322" i="23"/>
  <c r="AJ1322" i="23"/>
  <c r="AI1322" i="23"/>
  <c r="AH1322" i="23"/>
  <c r="AG1322" i="23"/>
  <c r="AF1322" i="23"/>
  <c r="AE1322" i="23"/>
  <c r="AD1322" i="23"/>
  <c r="AM1321" i="23"/>
  <c r="AL1321" i="23"/>
  <c r="AK1321" i="23"/>
  <c r="AJ1321" i="23"/>
  <c r="AI1321" i="23"/>
  <c r="AH1321" i="23"/>
  <c r="AG1321" i="23"/>
  <c r="AF1321" i="23"/>
  <c r="AE1321" i="23"/>
  <c r="AD1321" i="23"/>
  <c r="AM1320" i="23"/>
  <c r="AL1320" i="23"/>
  <c r="AK1320" i="23"/>
  <c r="AJ1320" i="23"/>
  <c r="AI1320" i="23"/>
  <c r="AH1320" i="23"/>
  <c r="AG1320" i="23"/>
  <c r="AF1320" i="23"/>
  <c r="AE1320" i="23"/>
  <c r="AD1320" i="23"/>
  <c r="AM1319" i="23"/>
  <c r="AL1319" i="23"/>
  <c r="AK1319" i="23"/>
  <c r="AJ1319" i="23"/>
  <c r="AI1319" i="23"/>
  <c r="AH1319" i="23"/>
  <c r="AG1319" i="23"/>
  <c r="AF1319" i="23"/>
  <c r="AE1319" i="23"/>
  <c r="AD1319" i="23"/>
  <c r="AM1318" i="23"/>
  <c r="AL1318" i="23"/>
  <c r="AK1318" i="23"/>
  <c r="AJ1318" i="23"/>
  <c r="AI1318" i="23"/>
  <c r="AH1318" i="23"/>
  <c r="AG1318" i="23"/>
  <c r="AF1318" i="23"/>
  <c r="AE1318" i="23"/>
  <c r="AD1318" i="23"/>
  <c r="AM1317" i="23"/>
  <c r="AL1317" i="23"/>
  <c r="AK1317" i="23"/>
  <c r="AJ1317" i="23"/>
  <c r="AI1317" i="23"/>
  <c r="AH1317" i="23"/>
  <c r="AG1317" i="23"/>
  <c r="AF1317" i="23"/>
  <c r="AE1317" i="23"/>
  <c r="AD1317" i="23"/>
  <c r="AM1316" i="23"/>
  <c r="AL1316" i="23"/>
  <c r="AK1316" i="23"/>
  <c r="AJ1316" i="23"/>
  <c r="AI1316" i="23"/>
  <c r="AH1316" i="23"/>
  <c r="AG1316" i="23"/>
  <c r="AF1316" i="23"/>
  <c r="AE1316" i="23"/>
  <c r="AD1316" i="23"/>
  <c r="AM1315" i="23"/>
  <c r="AL1315" i="23"/>
  <c r="AK1315" i="23"/>
  <c r="AJ1315" i="23"/>
  <c r="AI1315" i="23"/>
  <c r="AH1315" i="23"/>
  <c r="AG1315" i="23"/>
  <c r="AF1315" i="23"/>
  <c r="AE1315" i="23"/>
  <c r="AD1315" i="23"/>
  <c r="AM1314" i="23"/>
  <c r="AL1314" i="23"/>
  <c r="AK1314" i="23"/>
  <c r="AJ1314" i="23"/>
  <c r="AI1314" i="23"/>
  <c r="AH1314" i="23"/>
  <c r="AG1314" i="23"/>
  <c r="AF1314" i="23"/>
  <c r="AE1314" i="23"/>
  <c r="AD1314" i="23"/>
  <c r="AM1313" i="23"/>
  <c r="AL1313" i="23"/>
  <c r="AK1313" i="23"/>
  <c r="AJ1313" i="23"/>
  <c r="AI1313" i="23"/>
  <c r="AH1313" i="23"/>
  <c r="AG1313" i="23"/>
  <c r="AF1313" i="23"/>
  <c r="AE1313" i="23"/>
  <c r="AD1313" i="23"/>
  <c r="AM1312" i="23"/>
  <c r="AL1312" i="23"/>
  <c r="AK1312" i="23"/>
  <c r="AJ1312" i="23"/>
  <c r="AI1312" i="23"/>
  <c r="AH1312" i="23"/>
  <c r="AG1312" i="23"/>
  <c r="AF1312" i="23"/>
  <c r="AE1312" i="23"/>
  <c r="AD1312" i="23"/>
  <c r="AM1311" i="23"/>
  <c r="AL1311" i="23"/>
  <c r="AK1311" i="23"/>
  <c r="AJ1311" i="23"/>
  <c r="AI1311" i="23"/>
  <c r="AH1311" i="23"/>
  <c r="AG1311" i="23"/>
  <c r="AF1311" i="23"/>
  <c r="AE1311" i="23"/>
  <c r="AD1311" i="23"/>
  <c r="AM1310" i="23"/>
  <c r="AL1310" i="23"/>
  <c r="AK1310" i="23"/>
  <c r="AJ1310" i="23"/>
  <c r="AI1310" i="23"/>
  <c r="AH1310" i="23"/>
  <c r="AG1310" i="23"/>
  <c r="AF1310" i="23"/>
  <c r="AE1310" i="23"/>
  <c r="AD1310" i="23"/>
  <c r="AM1309" i="23"/>
  <c r="AL1309" i="23"/>
  <c r="AK1309" i="23"/>
  <c r="AJ1309" i="23"/>
  <c r="AI1309" i="23"/>
  <c r="AH1309" i="23"/>
  <c r="AG1309" i="23"/>
  <c r="AF1309" i="23"/>
  <c r="AE1309" i="23"/>
  <c r="AD1309" i="23"/>
  <c r="AM1308" i="23"/>
  <c r="AL1308" i="23"/>
  <c r="AK1308" i="23"/>
  <c r="AJ1308" i="23"/>
  <c r="AI1308" i="23"/>
  <c r="AH1308" i="23"/>
  <c r="AG1308" i="23"/>
  <c r="AF1308" i="23"/>
  <c r="AE1308" i="23"/>
  <c r="AD1308" i="23"/>
  <c r="AM1307" i="23"/>
  <c r="AL1307" i="23"/>
  <c r="AK1307" i="23"/>
  <c r="AJ1307" i="23"/>
  <c r="AI1307" i="23"/>
  <c r="AH1307" i="23"/>
  <c r="AG1307" i="23"/>
  <c r="AF1307" i="23"/>
  <c r="AE1307" i="23"/>
  <c r="AD1307" i="23"/>
  <c r="AM1306" i="23"/>
  <c r="AL1306" i="23"/>
  <c r="AK1306" i="23"/>
  <c r="AJ1306" i="23"/>
  <c r="AI1306" i="23"/>
  <c r="AH1306" i="23"/>
  <c r="AG1306" i="23"/>
  <c r="AF1306" i="23"/>
  <c r="AE1306" i="23"/>
  <c r="AD1306" i="23"/>
  <c r="AM1305" i="23"/>
  <c r="AL1305" i="23"/>
  <c r="AK1305" i="23"/>
  <c r="AJ1305" i="23"/>
  <c r="AI1305" i="23"/>
  <c r="AH1305" i="23"/>
  <c r="AG1305" i="23"/>
  <c r="AF1305" i="23"/>
  <c r="AE1305" i="23"/>
  <c r="AD1305" i="23"/>
  <c r="AM1304" i="23"/>
  <c r="AL1304" i="23"/>
  <c r="AK1304" i="23"/>
  <c r="AJ1304" i="23"/>
  <c r="AI1304" i="23"/>
  <c r="AH1304" i="23"/>
  <c r="AG1304" i="23"/>
  <c r="AF1304" i="23"/>
  <c r="AE1304" i="23"/>
  <c r="AD1304" i="23"/>
  <c r="AM1303" i="23"/>
  <c r="AL1303" i="23"/>
  <c r="AK1303" i="23"/>
  <c r="AJ1303" i="23"/>
  <c r="AI1303" i="23"/>
  <c r="AH1303" i="23"/>
  <c r="AG1303" i="23"/>
  <c r="AF1303" i="23"/>
  <c r="AE1303" i="23"/>
  <c r="AD1303" i="23"/>
  <c r="AM1302" i="23"/>
  <c r="AL1302" i="23"/>
  <c r="AK1302" i="23"/>
  <c r="AJ1302" i="23"/>
  <c r="AI1302" i="23"/>
  <c r="AH1302" i="23"/>
  <c r="AG1302" i="23"/>
  <c r="AF1302" i="23"/>
  <c r="AE1302" i="23"/>
  <c r="AD1302" i="23"/>
  <c r="AM1301" i="23"/>
  <c r="AL1301" i="23"/>
  <c r="AK1301" i="23"/>
  <c r="AJ1301" i="23"/>
  <c r="AI1301" i="23"/>
  <c r="AH1301" i="23"/>
  <c r="AG1301" i="23"/>
  <c r="AF1301" i="23"/>
  <c r="AE1301" i="23"/>
  <c r="AD1301" i="23"/>
  <c r="AM1300" i="23"/>
  <c r="AL1300" i="23"/>
  <c r="AK1300" i="23"/>
  <c r="AJ1300" i="23"/>
  <c r="AI1300" i="23"/>
  <c r="AH1300" i="23"/>
  <c r="AG1300" i="23"/>
  <c r="AF1300" i="23"/>
  <c r="AE1300" i="23"/>
  <c r="AD1300" i="23"/>
  <c r="AM1299" i="23"/>
  <c r="AL1299" i="23"/>
  <c r="AK1299" i="23"/>
  <c r="AJ1299" i="23"/>
  <c r="AI1299" i="23"/>
  <c r="AH1299" i="23"/>
  <c r="AG1299" i="23"/>
  <c r="AF1299" i="23"/>
  <c r="AE1299" i="23"/>
  <c r="AD1299" i="23"/>
  <c r="AM1298" i="23"/>
  <c r="AL1298" i="23"/>
  <c r="AK1298" i="23"/>
  <c r="AJ1298" i="23"/>
  <c r="AI1298" i="23"/>
  <c r="AH1298" i="23"/>
  <c r="AG1298" i="23"/>
  <c r="AF1298" i="23"/>
  <c r="AE1298" i="23"/>
  <c r="AD1298" i="23"/>
  <c r="AM1297" i="23"/>
  <c r="AL1297" i="23"/>
  <c r="AK1297" i="23"/>
  <c r="AJ1297" i="23"/>
  <c r="AI1297" i="23"/>
  <c r="AH1297" i="23"/>
  <c r="AG1297" i="23"/>
  <c r="AF1297" i="23"/>
  <c r="AE1297" i="23"/>
  <c r="AD1297" i="23"/>
  <c r="AM1296" i="23"/>
  <c r="AL1296" i="23"/>
  <c r="AK1296" i="23"/>
  <c r="AJ1296" i="23"/>
  <c r="AI1296" i="23"/>
  <c r="AH1296" i="23"/>
  <c r="AG1296" i="23"/>
  <c r="AF1296" i="23"/>
  <c r="AE1296" i="23"/>
  <c r="AD1296" i="23"/>
  <c r="AM1295" i="23"/>
  <c r="AL1295" i="23"/>
  <c r="AK1295" i="23"/>
  <c r="AJ1295" i="23"/>
  <c r="AI1295" i="23"/>
  <c r="AH1295" i="23"/>
  <c r="AG1295" i="23"/>
  <c r="AF1295" i="23"/>
  <c r="AE1295" i="23"/>
  <c r="AD1295" i="23"/>
  <c r="AM1294" i="23"/>
  <c r="AL1294" i="23"/>
  <c r="AK1294" i="23"/>
  <c r="AJ1294" i="23"/>
  <c r="AI1294" i="23"/>
  <c r="AH1294" i="23"/>
  <c r="AG1294" i="23"/>
  <c r="AF1294" i="23"/>
  <c r="AE1294" i="23"/>
  <c r="AD1294" i="23"/>
  <c r="AM1293" i="23"/>
  <c r="AL1293" i="23"/>
  <c r="AK1293" i="23"/>
  <c r="AJ1293" i="23"/>
  <c r="AI1293" i="23"/>
  <c r="AH1293" i="23"/>
  <c r="AG1293" i="23"/>
  <c r="AF1293" i="23"/>
  <c r="AE1293" i="23"/>
  <c r="AD1293" i="23"/>
  <c r="AM1292" i="23"/>
  <c r="AL1292" i="23"/>
  <c r="AK1292" i="23"/>
  <c r="AJ1292" i="23"/>
  <c r="AI1292" i="23"/>
  <c r="AH1292" i="23"/>
  <c r="AG1292" i="23"/>
  <c r="AF1292" i="23"/>
  <c r="AE1292" i="23"/>
  <c r="AD1292" i="23"/>
  <c r="AM1291" i="23"/>
  <c r="AL1291" i="23"/>
  <c r="AK1291" i="23"/>
  <c r="AJ1291" i="23"/>
  <c r="AI1291" i="23"/>
  <c r="AH1291" i="23"/>
  <c r="AG1291" i="23"/>
  <c r="AF1291" i="23"/>
  <c r="AE1291" i="23"/>
  <c r="AD1291" i="23"/>
  <c r="AM1290" i="23"/>
  <c r="AL1290" i="23"/>
  <c r="AK1290" i="23"/>
  <c r="AJ1290" i="23"/>
  <c r="AI1290" i="23"/>
  <c r="AH1290" i="23"/>
  <c r="AG1290" i="23"/>
  <c r="AF1290" i="23"/>
  <c r="AE1290" i="23"/>
  <c r="AD1290" i="23"/>
  <c r="AM1289" i="23"/>
  <c r="AL1289" i="23"/>
  <c r="AK1289" i="23"/>
  <c r="AJ1289" i="23"/>
  <c r="AI1289" i="23"/>
  <c r="AH1289" i="23"/>
  <c r="AG1289" i="23"/>
  <c r="AF1289" i="23"/>
  <c r="AE1289" i="23"/>
  <c r="AD1289" i="23"/>
  <c r="AM1288" i="23"/>
  <c r="AL1288" i="23"/>
  <c r="AK1288" i="23"/>
  <c r="AJ1288" i="23"/>
  <c r="AI1288" i="23"/>
  <c r="AH1288" i="23"/>
  <c r="AG1288" i="23"/>
  <c r="AF1288" i="23"/>
  <c r="AE1288" i="23"/>
  <c r="AD1288" i="23"/>
  <c r="AM1287" i="23"/>
  <c r="AL1287" i="23"/>
  <c r="AK1287" i="23"/>
  <c r="AJ1287" i="23"/>
  <c r="AI1287" i="23"/>
  <c r="AH1287" i="23"/>
  <c r="AG1287" i="23"/>
  <c r="AF1287" i="23"/>
  <c r="AE1287" i="23"/>
  <c r="AD1287" i="23"/>
  <c r="AM1286" i="23"/>
  <c r="AL1286" i="23"/>
  <c r="AK1286" i="23"/>
  <c r="AJ1286" i="23"/>
  <c r="AI1286" i="23"/>
  <c r="AH1286" i="23"/>
  <c r="AG1286" i="23"/>
  <c r="AF1286" i="23"/>
  <c r="AE1286" i="23"/>
  <c r="AD1286" i="23"/>
  <c r="AM1285" i="23"/>
  <c r="AL1285" i="23"/>
  <c r="AK1285" i="23"/>
  <c r="AJ1285" i="23"/>
  <c r="AI1285" i="23"/>
  <c r="AH1285" i="23"/>
  <c r="AG1285" i="23"/>
  <c r="AF1285" i="23"/>
  <c r="AE1285" i="23"/>
  <c r="AD1285" i="23"/>
  <c r="AM1284" i="23"/>
  <c r="AL1284" i="23"/>
  <c r="AK1284" i="23"/>
  <c r="AJ1284" i="23"/>
  <c r="AI1284" i="23"/>
  <c r="AH1284" i="23"/>
  <c r="AG1284" i="23"/>
  <c r="AF1284" i="23"/>
  <c r="AE1284" i="23"/>
  <c r="AD1284" i="23"/>
  <c r="AM1283" i="23"/>
  <c r="AL1283" i="23"/>
  <c r="AK1283" i="23"/>
  <c r="AJ1283" i="23"/>
  <c r="AI1283" i="23"/>
  <c r="AH1283" i="23"/>
  <c r="AG1283" i="23"/>
  <c r="AF1283" i="23"/>
  <c r="AE1283" i="23"/>
  <c r="AD1283" i="23"/>
  <c r="AM1282" i="23"/>
  <c r="AL1282" i="23"/>
  <c r="AK1282" i="23"/>
  <c r="AJ1282" i="23"/>
  <c r="AI1282" i="23"/>
  <c r="AH1282" i="23"/>
  <c r="AG1282" i="23"/>
  <c r="AF1282" i="23"/>
  <c r="AE1282" i="23"/>
  <c r="AD1282" i="23"/>
  <c r="AM1281" i="23"/>
  <c r="AL1281" i="23"/>
  <c r="AK1281" i="23"/>
  <c r="AJ1281" i="23"/>
  <c r="AI1281" i="23"/>
  <c r="AH1281" i="23"/>
  <c r="AG1281" i="23"/>
  <c r="AF1281" i="23"/>
  <c r="AE1281" i="23"/>
  <c r="AD1281" i="23"/>
  <c r="AM1280" i="23"/>
  <c r="AL1280" i="23"/>
  <c r="AK1280" i="23"/>
  <c r="AJ1280" i="23"/>
  <c r="AI1280" i="23"/>
  <c r="AH1280" i="23"/>
  <c r="AG1280" i="23"/>
  <c r="AF1280" i="23"/>
  <c r="AE1280" i="23"/>
  <c r="AD1280" i="23"/>
  <c r="AM1279" i="23"/>
  <c r="AL1279" i="23"/>
  <c r="AK1279" i="23"/>
  <c r="AJ1279" i="23"/>
  <c r="AI1279" i="23"/>
  <c r="AH1279" i="23"/>
  <c r="AG1279" i="23"/>
  <c r="AF1279" i="23"/>
  <c r="AE1279" i="23"/>
  <c r="AD1279" i="23"/>
  <c r="AM1278" i="23"/>
  <c r="AL1278" i="23"/>
  <c r="AK1278" i="23"/>
  <c r="AJ1278" i="23"/>
  <c r="AI1278" i="23"/>
  <c r="AH1278" i="23"/>
  <c r="AG1278" i="23"/>
  <c r="AF1278" i="23"/>
  <c r="AE1278" i="23"/>
  <c r="AD1278" i="23"/>
  <c r="AM1277" i="23"/>
  <c r="AL1277" i="23"/>
  <c r="AK1277" i="23"/>
  <c r="AJ1277" i="23"/>
  <c r="AI1277" i="23"/>
  <c r="AH1277" i="23"/>
  <c r="AG1277" i="23"/>
  <c r="AF1277" i="23"/>
  <c r="AE1277" i="23"/>
  <c r="AD1277" i="23"/>
  <c r="AM1276" i="23"/>
  <c r="AL1276" i="23"/>
  <c r="AK1276" i="23"/>
  <c r="AJ1276" i="23"/>
  <c r="AI1276" i="23"/>
  <c r="AH1276" i="23"/>
  <c r="AG1276" i="23"/>
  <c r="AF1276" i="23"/>
  <c r="AE1276" i="23"/>
  <c r="AD1276" i="23"/>
  <c r="AM1275" i="23"/>
  <c r="AL1275" i="23"/>
  <c r="AK1275" i="23"/>
  <c r="AJ1275" i="23"/>
  <c r="AI1275" i="23"/>
  <c r="AH1275" i="23"/>
  <c r="AG1275" i="23"/>
  <c r="AF1275" i="23"/>
  <c r="AE1275" i="23"/>
  <c r="AD1275" i="23"/>
  <c r="AM1274" i="23"/>
  <c r="AL1274" i="23"/>
  <c r="AK1274" i="23"/>
  <c r="AJ1274" i="23"/>
  <c r="AI1274" i="23"/>
  <c r="AH1274" i="23"/>
  <c r="AG1274" i="23"/>
  <c r="AF1274" i="23"/>
  <c r="AE1274" i="23"/>
  <c r="AD1274" i="23"/>
  <c r="AM1273" i="23"/>
  <c r="AL1273" i="23"/>
  <c r="AK1273" i="23"/>
  <c r="AJ1273" i="23"/>
  <c r="AI1273" i="23"/>
  <c r="AH1273" i="23"/>
  <c r="AG1273" i="23"/>
  <c r="AF1273" i="23"/>
  <c r="AE1273" i="23"/>
  <c r="AD1273" i="23"/>
  <c r="AM1272" i="23"/>
  <c r="AL1272" i="23"/>
  <c r="AK1272" i="23"/>
  <c r="AJ1272" i="23"/>
  <c r="AI1272" i="23"/>
  <c r="AH1272" i="23"/>
  <c r="AG1272" i="23"/>
  <c r="AF1272" i="23"/>
  <c r="AE1272" i="23"/>
  <c r="AD1272" i="23"/>
  <c r="AM1271" i="23"/>
  <c r="AL1271" i="23"/>
  <c r="AK1271" i="23"/>
  <c r="AJ1271" i="23"/>
  <c r="AI1271" i="23"/>
  <c r="AH1271" i="23"/>
  <c r="AG1271" i="23"/>
  <c r="AF1271" i="23"/>
  <c r="AE1271" i="23"/>
  <c r="AD1271" i="23"/>
  <c r="AM1270" i="23"/>
  <c r="AL1270" i="23"/>
  <c r="AK1270" i="23"/>
  <c r="AJ1270" i="23"/>
  <c r="AI1270" i="23"/>
  <c r="AH1270" i="23"/>
  <c r="AG1270" i="23"/>
  <c r="AF1270" i="23"/>
  <c r="AE1270" i="23"/>
  <c r="AD1270" i="23"/>
  <c r="AM1269" i="23"/>
  <c r="AL1269" i="23"/>
  <c r="AK1269" i="23"/>
  <c r="AJ1269" i="23"/>
  <c r="AI1269" i="23"/>
  <c r="AH1269" i="23"/>
  <c r="AG1269" i="23"/>
  <c r="AF1269" i="23"/>
  <c r="AE1269" i="23"/>
  <c r="AD1269" i="23"/>
  <c r="AM1268" i="23"/>
  <c r="AL1268" i="23"/>
  <c r="AK1268" i="23"/>
  <c r="AJ1268" i="23"/>
  <c r="AI1268" i="23"/>
  <c r="AH1268" i="23"/>
  <c r="AG1268" i="23"/>
  <c r="AF1268" i="23"/>
  <c r="AE1268" i="23"/>
  <c r="AD1268" i="23"/>
  <c r="AM1267" i="23"/>
  <c r="AL1267" i="23"/>
  <c r="AK1267" i="23"/>
  <c r="AJ1267" i="23"/>
  <c r="AI1267" i="23"/>
  <c r="AH1267" i="23"/>
  <c r="AG1267" i="23"/>
  <c r="AF1267" i="23"/>
  <c r="AE1267" i="23"/>
  <c r="AD1267" i="23"/>
  <c r="AM1266" i="23"/>
  <c r="AL1266" i="23"/>
  <c r="AK1266" i="23"/>
  <c r="AJ1266" i="23"/>
  <c r="AI1266" i="23"/>
  <c r="AH1266" i="23"/>
  <c r="AG1266" i="23"/>
  <c r="AF1266" i="23"/>
  <c r="AE1266" i="23"/>
  <c r="AD1266" i="23"/>
  <c r="AM1265" i="23"/>
  <c r="AL1265" i="23"/>
  <c r="AK1265" i="23"/>
  <c r="AJ1265" i="23"/>
  <c r="AI1265" i="23"/>
  <c r="AH1265" i="23"/>
  <c r="AG1265" i="23"/>
  <c r="AF1265" i="23"/>
  <c r="AE1265" i="23"/>
  <c r="AD1265" i="23"/>
  <c r="AM1264" i="23"/>
  <c r="AL1264" i="23"/>
  <c r="AK1264" i="23"/>
  <c r="AJ1264" i="23"/>
  <c r="AI1264" i="23"/>
  <c r="AH1264" i="23"/>
  <c r="AG1264" i="23"/>
  <c r="AF1264" i="23"/>
  <c r="AE1264" i="23"/>
  <c r="AD1264" i="23"/>
  <c r="AM1263" i="23"/>
  <c r="AL1263" i="23"/>
  <c r="AK1263" i="23"/>
  <c r="AJ1263" i="23"/>
  <c r="AI1263" i="23"/>
  <c r="AH1263" i="23"/>
  <c r="AG1263" i="23"/>
  <c r="AF1263" i="23"/>
  <c r="AE1263" i="23"/>
  <c r="AD1263" i="23"/>
  <c r="AM1262" i="23"/>
  <c r="AL1262" i="23"/>
  <c r="AK1262" i="23"/>
  <c r="AJ1262" i="23"/>
  <c r="AI1262" i="23"/>
  <c r="AH1262" i="23"/>
  <c r="AG1262" i="23"/>
  <c r="AF1262" i="23"/>
  <c r="AE1262" i="23"/>
  <c r="AD1262" i="23"/>
  <c r="AM1261" i="23"/>
  <c r="AL1261" i="23"/>
  <c r="AK1261" i="23"/>
  <c r="AJ1261" i="23"/>
  <c r="AI1261" i="23"/>
  <c r="AH1261" i="23"/>
  <c r="AG1261" i="23"/>
  <c r="AF1261" i="23"/>
  <c r="AE1261" i="23"/>
  <c r="AD1261" i="23"/>
  <c r="AM1260" i="23"/>
  <c r="AL1260" i="23"/>
  <c r="AK1260" i="23"/>
  <c r="AJ1260" i="23"/>
  <c r="AI1260" i="23"/>
  <c r="AH1260" i="23"/>
  <c r="AG1260" i="23"/>
  <c r="AF1260" i="23"/>
  <c r="AE1260" i="23"/>
  <c r="AD1260" i="23"/>
  <c r="AM1259" i="23"/>
  <c r="AL1259" i="23"/>
  <c r="AK1259" i="23"/>
  <c r="AJ1259" i="23"/>
  <c r="AI1259" i="23"/>
  <c r="AH1259" i="23"/>
  <c r="AG1259" i="23"/>
  <c r="AF1259" i="23"/>
  <c r="AE1259" i="23"/>
  <c r="AD1259" i="23"/>
  <c r="AM1258" i="23"/>
  <c r="AL1258" i="23"/>
  <c r="AK1258" i="23"/>
  <c r="AJ1258" i="23"/>
  <c r="AI1258" i="23"/>
  <c r="AH1258" i="23"/>
  <c r="AG1258" i="23"/>
  <c r="AF1258" i="23"/>
  <c r="AE1258" i="23"/>
  <c r="AD1258" i="23"/>
  <c r="AM1257" i="23"/>
  <c r="AL1257" i="23"/>
  <c r="AK1257" i="23"/>
  <c r="AJ1257" i="23"/>
  <c r="AI1257" i="23"/>
  <c r="AH1257" i="23"/>
  <c r="AG1257" i="23"/>
  <c r="AF1257" i="23"/>
  <c r="AE1257" i="23"/>
  <c r="AD1257" i="23"/>
  <c r="AM1256" i="23"/>
  <c r="AL1256" i="23"/>
  <c r="AK1256" i="23"/>
  <c r="AJ1256" i="23"/>
  <c r="AI1256" i="23"/>
  <c r="AH1256" i="23"/>
  <c r="AG1256" i="23"/>
  <c r="AF1256" i="23"/>
  <c r="AE1256" i="23"/>
  <c r="AD1256" i="23"/>
  <c r="AM1255" i="23"/>
  <c r="AL1255" i="23"/>
  <c r="AK1255" i="23"/>
  <c r="AJ1255" i="23"/>
  <c r="AI1255" i="23"/>
  <c r="AH1255" i="23"/>
  <c r="AG1255" i="23"/>
  <c r="AF1255" i="23"/>
  <c r="AE1255" i="23"/>
  <c r="AD1255" i="23"/>
  <c r="AM1254" i="23"/>
  <c r="AL1254" i="23"/>
  <c r="AK1254" i="23"/>
  <c r="AJ1254" i="23"/>
  <c r="AI1254" i="23"/>
  <c r="AH1254" i="23"/>
  <c r="AG1254" i="23"/>
  <c r="AF1254" i="23"/>
  <c r="AE1254" i="23"/>
  <c r="AD1254" i="23"/>
  <c r="AM1253" i="23"/>
  <c r="AL1253" i="23"/>
  <c r="AK1253" i="23"/>
  <c r="AJ1253" i="23"/>
  <c r="AI1253" i="23"/>
  <c r="AH1253" i="23"/>
  <c r="AG1253" i="23"/>
  <c r="AF1253" i="23"/>
  <c r="AE1253" i="23"/>
  <c r="AD1253" i="23"/>
  <c r="AM1252" i="23"/>
  <c r="AL1252" i="23"/>
  <c r="AK1252" i="23"/>
  <c r="AJ1252" i="23"/>
  <c r="AI1252" i="23"/>
  <c r="AH1252" i="23"/>
  <c r="AG1252" i="23"/>
  <c r="AF1252" i="23"/>
  <c r="AE1252" i="23"/>
  <c r="AD1252" i="23"/>
  <c r="AM1251" i="23"/>
  <c r="AL1251" i="23"/>
  <c r="AK1251" i="23"/>
  <c r="AJ1251" i="23"/>
  <c r="AI1251" i="23"/>
  <c r="AH1251" i="23"/>
  <c r="AG1251" i="23"/>
  <c r="AF1251" i="23"/>
  <c r="AE1251" i="23"/>
  <c r="AD1251" i="23"/>
  <c r="AM1250" i="23"/>
  <c r="AL1250" i="23"/>
  <c r="AK1250" i="23"/>
  <c r="AJ1250" i="23"/>
  <c r="AI1250" i="23"/>
  <c r="AH1250" i="23"/>
  <c r="AG1250" i="23"/>
  <c r="AF1250" i="23"/>
  <c r="AE1250" i="23"/>
  <c r="AD1250" i="23"/>
  <c r="AM1249" i="23"/>
  <c r="AL1249" i="23"/>
  <c r="AK1249" i="23"/>
  <c r="AJ1249" i="23"/>
  <c r="AI1249" i="23"/>
  <c r="AH1249" i="23"/>
  <c r="AG1249" i="23"/>
  <c r="AF1249" i="23"/>
  <c r="AE1249" i="23"/>
  <c r="AD1249" i="23"/>
  <c r="AM1248" i="23"/>
  <c r="AL1248" i="23"/>
  <c r="AK1248" i="23"/>
  <c r="AJ1248" i="23"/>
  <c r="AI1248" i="23"/>
  <c r="AH1248" i="23"/>
  <c r="AG1248" i="23"/>
  <c r="AF1248" i="23"/>
  <c r="AE1248" i="23"/>
  <c r="AD1248" i="23"/>
  <c r="AM1247" i="23"/>
  <c r="AL1247" i="23"/>
  <c r="AK1247" i="23"/>
  <c r="AJ1247" i="23"/>
  <c r="AI1247" i="23"/>
  <c r="AH1247" i="23"/>
  <c r="AG1247" i="23"/>
  <c r="AF1247" i="23"/>
  <c r="AE1247" i="23"/>
  <c r="AD1247" i="23"/>
  <c r="AM1246" i="23"/>
  <c r="AL1246" i="23"/>
  <c r="AK1246" i="23"/>
  <c r="AJ1246" i="23"/>
  <c r="AI1246" i="23"/>
  <c r="AH1246" i="23"/>
  <c r="AG1246" i="23"/>
  <c r="AF1246" i="23"/>
  <c r="AE1246" i="23"/>
  <c r="AD1246" i="23"/>
  <c r="AM1245" i="23"/>
  <c r="AL1245" i="23"/>
  <c r="AK1245" i="23"/>
  <c r="AJ1245" i="23"/>
  <c r="AI1245" i="23"/>
  <c r="AH1245" i="23"/>
  <c r="AG1245" i="23"/>
  <c r="AF1245" i="23"/>
  <c r="AE1245" i="23"/>
  <c r="AD1245" i="23"/>
  <c r="AM1244" i="23"/>
  <c r="AL1244" i="23"/>
  <c r="AK1244" i="23"/>
  <c r="AJ1244" i="23"/>
  <c r="AI1244" i="23"/>
  <c r="AH1244" i="23"/>
  <c r="AG1244" i="23"/>
  <c r="AF1244" i="23"/>
  <c r="AE1244" i="23"/>
  <c r="AD1244" i="23"/>
  <c r="AM1243" i="23"/>
  <c r="AL1243" i="23"/>
  <c r="AK1243" i="23"/>
  <c r="AJ1243" i="23"/>
  <c r="AI1243" i="23"/>
  <c r="AH1243" i="23"/>
  <c r="AG1243" i="23"/>
  <c r="AF1243" i="23"/>
  <c r="AE1243" i="23"/>
  <c r="AD1243" i="23"/>
  <c r="AM1242" i="23"/>
  <c r="AL1242" i="23"/>
  <c r="AK1242" i="23"/>
  <c r="AJ1242" i="23"/>
  <c r="AI1242" i="23"/>
  <c r="AH1242" i="23"/>
  <c r="AG1242" i="23"/>
  <c r="AF1242" i="23"/>
  <c r="AE1242" i="23"/>
  <c r="AD1242" i="23"/>
  <c r="AM1241" i="23"/>
  <c r="AL1241" i="23"/>
  <c r="AK1241" i="23"/>
  <c r="AJ1241" i="23"/>
  <c r="AI1241" i="23"/>
  <c r="AH1241" i="23"/>
  <c r="AG1241" i="23"/>
  <c r="AF1241" i="23"/>
  <c r="AE1241" i="23"/>
  <c r="AD1241" i="23"/>
  <c r="AM1240" i="23"/>
  <c r="AL1240" i="23"/>
  <c r="AK1240" i="23"/>
  <c r="AJ1240" i="23"/>
  <c r="AI1240" i="23"/>
  <c r="AH1240" i="23"/>
  <c r="AG1240" i="23"/>
  <c r="AF1240" i="23"/>
  <c r="AE1240" i="23"/>
  <c r="AD1240" i="23"/>
  <c r="AM1239" i="23"/>
  <c r="AL1239" i="23"/>
  <c r="AK1239" i="23"/>
  <c r="AJ1239" i="23"/>
  <c r="AI1239" i="23"/>
  <c r="AH1239" i="23"/>
  <c r="AG1239" i="23"/>
  <c r="AF1239" i="23"/>
  <c r="AE1239" i="23"/>
  <c r="AD1239" i="23"/>
  <c r="AM1238" i="23"/>
  <c r="AL1238" i="23"/>
  <c r="AK1238" i="23"/>
  <c r="AJ1238" i="23"/>
  <c r="AI1238" i="23"/>
  <c r="AH1238" i="23"/>
  <c r="AG1238" i="23"/>
  <c r="AF1238" i="23"/>
  <c r="AE1238" i="23"/>
  <c r="AD1238" i="23"/>
  <c r="AM1237" i="23"/>
  <c r="AL1237" i="23"/>
  <c r="AK1237" i="23"/>
  <c r="AJ1237" i="23"/>
  <c r="AI1237" i="23"/>
  <c r="AH1237" i="23"/>
  <c r="AG1237" i="23"/>
  <c r="AF1237" i="23"/>
  <c r="AE1237" i="23"/>
  <c r="AD1237" i="23"/>
  <c r="AM1236" i="23"/>
  <c r="AL1236" i="23"/>
  <c r="AK1236" i="23"/>
  <c r="AJ1236" i="23"/>
  <c r="AI1236" i="23"/>
  <c r="AH1236" i="23"/>
  <c r="AG1236" i="23"/>
  <c r="AF1236" i="23"/>
  <c r="AE1236" i="23"/>
  <c r="AD1236" i="23"/>
  <c r="AM1235" i="23"/>
  <c r="AL1235" i="23"/>
  <c r="AK1235" i="23"/>
  <c r="AJ1235" i="23"/>
  <c r="AI1235" i="23"/>
  <c r="AH1235" i="23"/>
  <c r="AG1235" i="23"/>
  <c r="AF1235" i="23"/>
  <c r="AE1235" i="23"/>
  <c r="AD1235" i="23"/>
  <c r="AM1234" i="23"/>
  <c r="AL1234" i="23"/>
  <c r="AK1234" i="23"/>
  <c r="AJ1234" i="23"/>
  <c r="AI1234" i="23"/>
  <c r="AH1234" i="23"/>
  <c r="AG1234" i="23"/>
  <c r="AF1234" i="23"/>
  <c r="AE1234" i="23"/>
  <c r="AD1234" i="23"/>
  <c r="AM1233" i="23"/>
  <c r="AL1233" i="23"/>
  <c r="AK1233" i="23"/>
  <c r="AJ1233" i="23"/>
  <c r="AI1233" i="23"/>
  <c r="AH1233" i="23"/>
  <c r="AG1233" i="23"/>
  <c r="AF1233" i="23"/>
  <c r="AE1233" i="23"/>
  <c r="AD1233" i="23"/>
  <c r="AM1232" i="23"/>
  <c r="AL1232" i="23"/>
  <c r="AK1232" i="23"/>
  <c r="AJ1232" i="23"/>
  <c r="AI1232" i="23"/>
  <c r="AH1232" i="23"/>
  <c r="AG1232" i="23"/>
  <c r="AF1232" i="23"/>
  <c r="AE1232" i="23"/>
  <c r="AD1232" i="23"/>
  <c r="AM1231" i="23"/>
  <c r="AL1231" i="23"/>
  <c r="AK1231" i="23"/>
  <c r="AJ1231" i="23"/>
  <c r="AI1231" i="23"/>
  <c r="AH1231" i="23"/>
  <c r="AG1231" i="23"/>
  <c r="AF1231" i="23"/>
  <c r="AE1231" i="23"/>
  <c r="AD1231" i="23"/>
  <c r="AM1230" i="23"/>
  <c r="AL1230" i="23"/>
  <c r="AK1230" i="23"/>
  <c r="AJ1230" i="23"/>
  <c r="AI1230" i="23"/>
  <c r="AH1230" i="23"/>
  <c r="AG1230" i="23"/>
  <c r="AF1230" i="23"/>
  <c r="AE1230" i="23"/>
  <c r="AD1230" i="23"/>
  <c r="AM1229" i="23"/>
  <c r="AL1229" i="23"/>
  <c r="AK1229" i="23"/>
  <c r="AJ1229" i="23"/>
  <c r="AI1229" i="23"/>
  <c r="AH1229" i="23"/>
  <c r="AG1229" i="23"/>
  <c r="AF1229" i="23"/>
  <c r="AE1229" i="23"/>
  <c r="AD1229" i="23"/>
  <c r="AM1228" i="23"/>
  <c r="AL1228" i="23"/>
  <c r="AK1228" i="23"/>
  <c r="AJ1228" i="23"/>
  <c r="AI1228" i="23"/>
  <c r="AH1228" i="23"/>
  <c r="AG1228" i="23"/>
  <c r="AF1228" i="23"/>
  <c r="AE1228" i="23"/>
  <c r="AD1228" i="23"/>
  <c r="AM1227" i="23"/>
  <c r="AL1227" i="23"/>
  <c r="AK1227" i="23"/>
  <c r="AJ1227" i="23"/>
  <c r="AI1227" i="23"/>
  <c r="AH1227" i="23"/>
  <c r="AG1227" i="23"/>
  <c r="AF1227" i="23"/>
  <c r="AE1227" i="23"/>
  <c r="AD1227" i="23"/>
  <c r="AM1226" i="23"/>
  <c r="AL1226" i="23"/>
  <c r="AK1226" i="23"/>
  <c r="AJ1226" i="23"/>
  <c r="AI1226" i="23"/>
  <c r="AH1226" i="23"/>
  <c r="AG1226" i="23"/>
  <c r="AF1226" i="23"/>
  <c r="AE1226" i="23"/>
  <c r="AD1226" i="23"/>
  <c r="AM1225" i="23"/>
  <c r="AL1225" i="23"/>
  <c r="AK1225" i="23"/>
  <c r="AJ1225" i="23"/>
  <c r="AI1225" i="23"/>
  <c r="AH1225" i="23"/>
  <c r="AG1225" i="23"/>
  <c r="AF1225" i="23"/>
  <c r="AE1225" i="23"/>
  <c r="AD1225" i="23"/>
  <c r="AM1224" i="23"/>
  <c r="AL1224" i="23"/>
  <c r="AK1224" i="23"/>
  <c r="AJ1224" i="23"/>
  <c r="AI1224" i="23"/>
  <c r="AH1224" i="23"/>
  <c r="AG1224" i="23"/>
  <c r="AF1224" i="23"/>
  <c r="AE1224" i="23"/>
  <c r="AD1224" i="23"/>
  <c r="AM1223" i="23"/>
  <c r="AL1223" i="23"/>
  <c r="AK1223" i="23"/>
  <c r="AJ1223" i="23"/>
  <c r="AI1223" i="23"/>
  <c r="AH1223" i="23"/>
  <c r="AG1223" i="23"/>
  <c r="AF1223" i="23"/>
  <c r="AE1223" i="23"/>
  <c r="AD1223" i="23"/>
  <c r="AM1222" i="23"/>
  <c r="AL1222" i="23"/>
  <c r="AK1222" i="23"/>
  <c r="AJ1222" i="23"/>
  <c r="AI1222" i="23"/>
  <c r="AH1222" i="23"/>
  <c r="AG1222" i="23"/>
  <c r="AF1222" i="23"/>
  <c r="AE1222" i="23"/>
  <c r="AD1222" i="23"/>
  <c r="AM1221" i="23"/>
  <c r="AL1221" i="23"/>
  <c r="AK1221" i="23"/>
  <c r="AJ1221" i="23"/>
  <c r="AI1221" i="23"/>
  <c r="AH1221" i="23"/>
  <c r="AG1221" i="23"/>
  <c r="AF1221" i="23"/>
  <c r="AE1221" i="23"/>
  <c r="AD1221" i="23"/>
  <c r="AM1220" i="23"/>
  <c r="AL1220" i="23"/>
  <c r="AK1220" i="23"/>
  <c r="AJ1220" i="23"/>
  <c r="AI1220" i="23"/>
  <c r="AH1220" i="23"/>
  <c r="AG1220" i="23"/>
  <c r="AF1220" i="23"/>
  <c r="AE1220" i="23"/>
  <c r="AD1220" i="23"/>
  <c r="AM1219" i="23"/>
  <c r="AL1219" i="23"/>
  <c r="AK1219" i="23"/>
  <c r="AJ1219" i="23"/>
  <c r="AI1219" i="23"/>
  <c r="AH1219" i="23"/>
  <c r="AG1219" i="23"/>
  <c r="AF1219" i="23"/>
  <c r="AE1219" i="23"/>
  <c r="AD1219" i="23"/>
  <c r="AM1218" i="23"/>
  <c r="AL1218" i="23"/>
  <c r="AK1218" i="23"/>
  <c r="AJ1218" i="23"/>
  <c r="AI1218" i="23"/>
  <c r="AH1218" i="23"/>
  <c r="AG1218" i="23"/>
  <c r="AF1218" i="23"/>
  <c r="AE1218" i="23"/>
  <c r="AD1218" i="23"/>
  <c r="AM1217" i="23"/>
  <c r="AL1217" i="23"/>
  <c r="AK1217" i="23"/>
  <c r="AJ1217" i="23"/>
  <c r="AI1217" i="23"/>
  <c r="AH1217" i="23"/>
  <c r="AG1217" i="23"/>
  <c r="AF1217" i="23"/>
  <c r="AE1217" i="23"/>
  <c r="AD1217" i="23"/>
  <c r="AM1216" i="23"/>
  <c r="AL1216" i="23"/>
  <c r="AK1216" i="23"/>
  <c r="AJ1216" i="23"/>
  <c r="AI1216" i="23"/>
  <c r="AH1216" i="23"/>
  <c r="AG1216" i="23"/>
  <c r="AF1216" i="23"/>
  <c r="AE1216" i="23"/>
  <c r="AD1216" i="23"/>
  <c r="AM1215" i="23"/>
  <c r="AL1215" i="23"/>
  <c r="AK1215" i="23"/>
  <c r="AJ1215" i="23"/>
  <c r="AI1215" i="23"/>
  <c r="AH1215" i="23"/>
  <c r="AG1215" i="23"/>
  <c r="AF1215" i="23"/>
  <c r="AE1215" i="23"/>
  <c r="AD1215" i="23"/>
  <c r="AM1214" i="23"/>
  <c r="AL1214" i="23"/>
  <c r="AK1214" i="23"/>
  <c r="AJ1214" i="23"/>
  <c r="AI1214" i="23"/>
  <c r="AH1214" i="23"/>
  <c r="AG1214" i="23"/>
  <c r="AF1214" i="23"/>
  <c r="AE1214" i="23"/>
  <c r="AD1214" i="23"/>
  <c r="AM1213" i="23"/>
  <c r="AL1213" i="23"/>
  <c r="AK1213" i="23"/>
  <c r="AJ1213" i="23"/>
  <c r="AI1213" i="23"/>
  <c r="AH1213" i="23"/>
  <c r="AG1213" i="23"/>
  <c r="AF1213" i="23"/>
  <c r="AE1213" i="23"/>
  <c r="AD1213" i="23"/>
  <c r="AM1212" i="23"/>
  <c r="AL1212" i="23"/>
  <c r="AK1212" i="23"/>
  <c r="AJ1212" i="23"/>
  <c r="AI1212" i="23"/>
  <c r="AH1212" i="23"/>
  <c r="AG1212" i="23"/>
  <c r="AF1212" i="23"/>
  <c r="AE1212" i="23"/>
  <c r="AD1212" i="23"/>
  <c r="AM1211" i="23"/>
  <c r="AL1211" i="23"/>
  <c r="AK1211" i="23"/>
  <c r="AJ1211" i="23"/>
  <c r="AI1211" i="23"/>
  <c r="AH1211" i="23"/>
  <c r="AG1211" i="23"/>
  <c r="AF1211" i="23"/>
  <c r="AE1211" i="23"/>
  <c r="AD1211" i="23"/>
  <c r="AM1210" i="23"/>
  <c r="AL1210" i="23"/>
  <c r="AK1210" i="23"/>
  <c r="AJ1210" i="23"/>
  <c r="AI1210" i="23"/>
  <c r="AH1210" i="23"/>
  <c r="AG1210" i="23"/>
  <c r="AF1210" i="23"/>
  <c r="AE1210" i="23"/>
  <c r="AD1210" i="23"/>
  <c r="AM1209" i="23"/>
  <c r="AL1209" i="23"/>
  <c r="AK1209" i="23"/>
  <c r="AJ1209" i="23"/>
  <c r="AI1209" i="23"/>
  <c r="AH1209" i="23"/>
  <c r="AG1209" i="23"/>
  <c r="AF1209" i="23"/>
  <c r="AE1209" i="23"/>
  <c r="AD1209" i="23"/>
  <c r="AM1208" i="23"/>
  <c r="AL1208" i="23"/>
  <c r="AK1208" i="23"/>
  <c r="AJ1208" i="23"/>
  <c r="AI1208" i="23"/>
  <c r="AH1208" i="23"/>
  <c r="AG1208" i="23"/>
  <c r="AF1208" i="23"/>
  <c r="AE1208" i="23"/>
  <c r="AD1208" i="23"/>
  <c r="AM1207" i="23"/>
  <c r="AL1207" i="23"/>
  <c r="AK1207" i="23"/>
  <c r="AJ1207" i="23"/>
  <c r="AI1207" i="23"/>
  <c r="AH1207" i="23"/>
  <c r="AG1207" i="23"/>
  <c r="AF1207" i="23"/>
  <c r="AE1207" i="23"/>
  <c r="AD1207" i="23"/>
  <c r="AM1206" i="23"/>
  <c r="AL1206" i="23"/>
  <c r="AK1206" i="23"/>
  <c r="AJ1206" i="23"/>
  <c r="AI1206" i="23"/>
  <c r="AH1206" i="23"/>
  <c r="AG1206" i="23"/>
  <c r="AF1206" i="23"/>
  <c r="AE1206" i="23"/>
  <c r="AD1206" i="23"/>
  <c r="AM1205" i="23"/>
  <c r="AL1205" i="23"/>
  <c r="AK1205" i="23"/>
  <c r="AJ1205" i="23"/>
  <c r="AI1205" i="23"/>
  <c r="AH1205" i="23"/>
  <c r="AG1205" i="23"/>
  <c r="AF1205" i="23"/>
  <c r="AE1205" i="23"/>
  <c r="AD1205" i="23"/>
  <c r="AM1204" i="23"/>
  <c r="AL1204" i="23"/>
  <c r="AK1204" i="23"/>
  <c r="AJ1204" i="23"/>
  <c r="AI1204" i="23"/>
  <c r="AH1204" i="23"/>
  <c r="AG1204" i="23"/>
  <c r="AF1204" i="23"/>
  <c r="AE1204" i="23"/>
  <c r="AD1204" i="23"/>
  <c r="AM1203" i="23"/>
  <c r="AL1203" i="23"/>
  <c r="AK1203" i="23"/>
  <c r="AJ1203" i="23"/>
  <c r="AI1203" i="23"/>
  <c r="AH1203" i="23"/>
  <c r="AG1203" i="23"/>
  <c r="AF1203" i="23"/>
  <c r="AE1203" i="23"/>
  <c r="AD1203" i="23"/>
  <c r="AM1202" i="23"/>
  <c r="AL1202" i="23"/>
  <c r="AK1202" i="23"/>
  <c r="AJ1202" i="23"/>
  <c r="AI1202" i="23"/>
  <c r="AH1202" i="23"/>
  <c r="AG1202" i="23"/>
  <c r="AF1202" i="23"/>
  <c r="AE1202" i="23"/>
  <c r="AD1202" i="23"/>
  <c r="AM1201" i="23"/>
  <c r="AL1201" i="23"/>
  <c r="AK1201" i="23"/>
  <c r="AJ1201" i="23"/>
  <c r="AI1201" i="23"/>
  <c r="AH1201" i="23"/>
  <c r="AG1201" i="23"/>
  <c r="AF1201" i="23"/>
  <c r="AE1201" i="23"/>
  <c r="AD1201" i="23"/>
  <c r="AM1200" i="23"/>
  <c r="AL1200" i="23"/>
  <c r="AK1200" i="23"/>
  <c r="AJ1200" i="23"/>
  <c r="AI1200" i="23"/>
  <c r="AH1200" i="23"/>
  <c r="AG1200" i="23"/>
  <c r="AF1200" i="23"/>
  <c r="AE1200" i="23"/>
  <c r="AD1200" i="23"/>
  <c r="AM1199" i="23"/>
  <c r="AL1199" i="23"/>
  <c r="AK1199" i="23"/>
  <c r="AJ1199" i="23"/>
  <c r="AI1199" i="23"/>
  <c r="AH1199" i="23"/>
  <c r="AG1199" i="23"/>
  <c r="AF1199" i="23"/>
  <c r="AE1199" i="23"/>
  <c r="AD1199" i="23"/>
  <c r="AM1198" i="23"/>
  <c r="AL1198" i="23"/>
  <c r="AK1198" i="23"/>
  <c r="AJ1198" i="23"/>
  <c r="AI1198" i="23"/>
  <c r="AH1198" i="23"/>
  <c r="AG1198" i="23"/>
  <c r="AF1198" i="23"/>
  <c r="AE1198" i="23"/>
  <c r="AD1198" i="23"/>
  <c r="AM1197" i="23"/>
  <c r="AL1197" i="23"/>
  <c r="AK1197" i="23"/>
  <c r="AJ1197" i="23"/>
  <c r="AI1197" i="23"/>
  <c r="AH1197" i="23"/>
  <c r="AG1197" i="23"/>
  <c r="AF1197" i="23"/>
  <c r="AE1197" i="23"/>
  <c r="AD1197" i="23"/>
  <c r="AM1196" i="23"/>
  <c r="AL1196" i="23"/>
  <c r="AK1196" i="23"/>
  <c r="AJ1196" i="23"/>
  <c r="AI1196" i="23"/>
  <c r="AH1196" i="23"/>
  <c r="AG1196" i="23"/>
  <c r="AF1196" i="23"/>
  <c r="AE1196" i="23"/>
  <c r="AD1196" i="23"/>
  <c r="AM1195" i="23"/>
  <c r="AL1195" i="23"/>
  <c r="AK1195" i="23"/>
  <c r="AJ1195" i="23"/>
  <c r="AI1195" i="23"/>
  <c r="AH1195" i="23"/>
  <c r="AG1195" i="23"/>
  <c r="AF1195" i="23"/>
  <c r="AE1195" i="23"/>
  <c r="AD1195" i="23"/>
  <c r="AM1194" i="23"/>
  <c r="AL1194" i="23"/>
  <c r="AK1194" i="23"/>
  <c r="AJ1194" i="23"/>
  <c r="AI1194" i="23"/>
  <c r="AH1194" i="23"/>
  <c r="AG1194" i="23"/>
  <c r="AF1194" i="23"/>
  <c r="AE1194" i="23"/>
  <c r="AD1194" i="23"/>
  <c r="AM1193" i="23"/>
  <c r="AL1193" i="23"/>
  <c r="AK1193" i="23"/>
  <c r="AJ1193" i="23"/>
  <c r="AI1193" i="23"/>
  <c r="AH1193" i="23"/>
  <c r="AG1193" i="23"/>
  <c r="AF1193" i="23"/>
  <c r="AE1193" i="23"/>
  <c r="AD1193" i="23"/>
  <c r="AM1192" i="23"/>
  <c r="AL1192" i="23"/>
  <c r="AK1192" i="23"/>
  <c r="AJ1192" i="23"/>
  <c r="AI1192" i="23"/>
  <c r="AH1192" i="23"/>
  <c r="AG1192" i="23"/>
  <c r="AF1192" i="23"/>
  <c r="AE1192" i="23"/>
  <c r="AD1192" i="23"/>
  <c r="AM1191" i="23"/>
  <c r="AL1191" i="23"/>
  <c r="AK1191" i="23"/>
  <c r="AJ1191" i="23"/>
  <c r="AI1191" i="23"/>
  <c r="AH1191" i="23"/>
  <c r="AG1191" i="23"/>
  <c r="AF1191" i="23"/>
  <c r="AE1191" i="23"/>
  <c r="AD1191" i="23"/>
  <c r="AM1190" i="23"/>
  <c r="AL1190" i="23"/>
  <c r="AK1190" i="23"/>
  <c r="AJ1190" i="23"/>
  <c r="AI1190" i="23"/>
  <c r="AH1190" i="23"/>
  <c r="AG1190" i="23"/>
  <c r="AF1190" i="23"/>
  <c r="AE1190" i="23"/>
  <c r="AD1190" i="23"/>
  <c r="AM1189" i="23"/>
  <c r="AL1189" i="23"/>
  <c r="AK1189" i="23"/>
  <c r="AJ1189" i="23"/>
  <c r="AI1189" i="23"/>
  <c r="AH1189" i="23"/>
  <c r="AG1189" i="23"/>
  <c r="AF1189" i="23"/>
  <c r="AE1189" i="23"/>
  <c r="AD1189" i="23"/>
  <c r="AM1188" i="23"/>
  <c r="AL1188" i="23"/>
  <c r="AK1188" i="23"/>
  <c r="AJ1188" i="23"/>
  <c r="AI1188" i="23"/>
  <c r="AH1188" i="23"/>
  <c r="AG1188" i="23"/>
  <c r="AF1188" i="23"/>
  <c r="AE1188" i="23"/>
  <c r="AD1188" i="23"/>
  <c r="AM1187" i="23"/>
  <c r="AL1187" i="23"/>
  <c r="AK1187" i="23"/>
  <c r="AJ1187" i="23"/>
  <c r="AI1187" i="23"/>
  <c r="AH1187" i="23"/>
  <c r="AG1187" i="23"/>
  <c r="AF1187" i="23"/>
  <c r="AE1187" i="23"/>
  <c r="AD1187" i="23"/>
  <c r="AM1186" i="23"/>
  <c r="AL1186" i="23"/>
  <c r="AK1186" i="23"/>
  <c r="AJ1186" i="23"/>
  <c r="AI1186" i="23"/>
  <c r="AH1186" i="23"/>
  <c r="AG1186" i="23"/>
  <c r="AF1186" i="23"/>
  <c r="AE1186" i="23"/>
  <c r="AD1186" i="23"/>
  <c r="AM1185" i="23"/>
  <c r="AL1185" i="23"/>
  <c r="AK1185" i="23"/>
  <c r="AJ1185" i="23"/>
  <c r="AI1185" i="23"/>
  <c r="AH1185" i="23"/>
  <c r="AG1185" i="23"/>
  <c r="AF1185" i="23"/>
  <c r="AE1185" i="23"/>
  <c r="AD1185" i="23"/>
  <c r="AM1184" i="23"/>
  <c r="AL1184" i="23"/>
  <c r="AK1184" i="23"/>
  <c r="AJ1184" i="23"/>
  <c r="AI1184" i="23"/>
  <c r="AH1184" i="23"/>
  <c r="AG1184" i="23"/>
  <c r="AF1184" i="23"/>
  <c r="AE1184" i="23"/>
  <c r="AD1184" i="23"/>
  <c r="AM1183" i="23"/>
  <c r="AL1183" i="23"/>
  <c r="AK1183" i="23"/>
  <c r="AJ1183" i="23"/>
  <c r="AI1183" i="23"/>
  <c r="AH1183" i="23"/>
  <c r="AG1183" i="23"/>
  <c r="AF1183" i="23"/>
  <c r="AE1183" i="23"/>
  <c r="AD1183" i="23"/>
  <c r="AM1182" i="23"/>
  <c r="AL1182" i="23"/>
  <c r="AK1182" i="23"/>
  <c r="AJ1182" i="23"/>
  <c r="AI1182" i="23"/>
  <c r="AH1182" i="23"/>
  <c r="AG1182" i="23"/>
  <c r="AF1182" i="23"/>
  <c r="AE1182" i="23"/>
  <c r="AD1182" i="23"/>
  <c r="AM1181" i="23"/>
  <c r="AL1181" i="23"/>
  <c r="AK1181" i="23"/>
  <c r="AJ1181" i="23"/>
  <c r="AI1181" i="23"/>
  <c r="AH1181" i="23"/>
  <c r="AG1181" i="23"/>
  <c r="AF1181" i="23"/>
  <c r="AE1181" i="23"/>
  <c r="AD1181" i="23"/>
  <c r="AM1180" i="23"/>
  <c r="AL1180" i="23"/>
  <c r="AK1180" i="23"/>
  <c r="AJ1180" i="23"/>
  <c r="AI1180" i="23"/>
  <c r="AH1180" i="23"/>
  <c r="AG1180" i="23"/>
  <c r="AF1180" i="23"/>
  <c r="AE1180" i="23"/>
  <c r="AD1180" i="23"/>
  <c r="AM1179" i="23"/>
  <c r="AL1179" i="23"/>
  <c r="AK1179" i="23"/>
  <c r="AJ1179" i="23"/>
  <c r="AI1179" i="23"/>
  <c r="AH1179" i="23"/>
  <c r="AG1179" i="23"/>
  <c r="AF1179" i="23"/>
  <c r="AE1179" i="23"/>
  <c r="AD1179" i="23"/>
  <c r="AM1178" i="23"/>
  <c r="AL1178" i="23"/>
  <c r="AK1178" i="23"/>
  <c r="AJ1178" i="23"/>
  <c r="AI1178" i="23"/>
  <c r="AH1178" i="23"/>
  <c r="AG1178" i="23"/>
  <c r="AF1178" i="23"/>
  <c r="AE1178" i="23"/>
  <c r="AD1178" i="23"/>
  <c r="AM1177" i="23"/>
  <c r="AL1177" i="23"/>
  <c r="AK1177" i="23"/>
  <c r="AJ1177" i="23"/>
  <c r="AI1177" i="23"/>
  <c r="AH1177" i="23"/>
  <c r="AG1177" i="23"/>
  <c r="AF1177" i="23"/>
  <c r="AE1177" i="23"/>
  <c r="AD1177" i="23"/>
  <c r="AM1176" i="23"/>
  <c r="AL1176" i="23"/>
  <c r="AK1176" i="23"/>
  <c r="AJ1176" i="23"/>
  <c r="AI1176" i="23"/>
  <c r="AH1176" i="23"/>
  <c r="AG1176" i="23"/>
  <c r="AF1176" i="23"/>
  <c r="AE1176" i="23"/>
  <c r="AD1176" i="23"/>
  <c r="AM1175" i="23"/>
  <c r="AL1175" i="23"/>
  <c r="AK1175" i="23"/>
  <c r="AJ1175" i="23"/>
  <c r="AI1175" i="23"/>
  <c r="AH1175" i="23"/>
  <c r="AG1175" i="23"/>
  <c r="AF1175" i="23"/>
  <c r="AE1175" i="23"/>
  <c r="AD1175" i="23"/>
  <c r="AM1174" i="23"/>
  <c r="AL1174" i="23"/>
  <c r="AK1174" i="23"/>
  <c r="AJ1174" i="23"/>
  <c r="AI1174" i="23"/>
  <c r="AH1174" i="23"/>
  <c r="AG1174" i="23"/>
  <c r="AF1174" i="23"/>
  <c r="AE1174" i="23"/>
  <c r="AD1174" i="23"/>
  <c r="AM1173" i="23"/>
  <c r="AL1173" i="23"/>
  <c r="AK1173" i="23"/>
  <c r="AJ1173" i="23"/>
  <c r="AI1173" i="23"/>
  <c r="AH1173" i="23"/>
  <c r="AG1173" i="23"/>
  <c r="AF1173" i="23"/>
  <c r="AE1173" i="23"/>
  <c r="AD1173" i="23"/>
  <c r="AM1172" i="23"/>
  <c r="AL1172" i="23"/>
  <c r="AK1172" i="23"/>
  <c r="AJ1172" i="23"/>
  <c r="AI1172" i="23"/>
  <c r="AH1172" i="23"/>
  <c r="AG1172" i="23"/>
  <c r="AF1172" i="23"/>
  <c r="AE1172" i="23"/>
  <c r="AD1172" i="23"/>
  <c r="AM1171" i="23"/>
  <c r="AL1171" i="23"/>
  <c r="AK1171" i="23"/>
  <c r="AJ1171" i="23"/>
  <c r="AI1171" i="23"/>
  <c r="AH1171" i="23"/>
  <c r="AG1171" i="23"/>
  <c r="AF1171" i="23"/>
  <c r="AE1171" i="23"/>
  <c r="AD1171" i="23"/>
  <c r="AM1170" i="23"/>
  <c r="AL1170" i="23"/>
  <c r="AK1170" i="23"/>
  <c r="AJ1170" i="23"/>
  <c r="AI1170" i="23"/>
  <c r="AH1170" i="23"/>
  <c r="AG1170" i="23"/>
  <c r="AF1170" i="23"/>
  <c r="AE1170" i="23"/>
  <c r="AD1170" i="23"/>
  <c r="AM1169" i="23"/>
  <c r="AL1169" i="23"/>
  <c r="AK1169" i="23"/>
  <c r="AJ1169" i="23"/>
  <c r="AI1169" i="23"/>
  <c r="AH1169" i="23"/>
  <c r="AG1169" i="23"/>
  <c r="AF1169" i="23"/>
  <c r="AE1169" i="23"/>
  <c r="AD1169" i="23"/>
  <c r="AM1168" i="23"/>
  <c r="AL1168" i="23"/>
  <c r="AK1168" i="23"/>
  <c r="AJ1168" i="23"/>
  <c r="AI1168" i="23"/>
  <c r="AH1168" i="23"/>
  <c r="AG1168" i="23"/>
  <c r="AF1168" i="23"/>
  <c r="AE1168" i="23"/>
  <c r="AD1168" i="23"/>
  <c r="AM1167" i="23"/>
  <c r="AL1167" i="23"/>
  <c r="AK1167" i="23"/>
  <c r="AJ1167" i="23"/>
  <c r="AI1167" i="23"/>
  <c r="AH1167" i="23"/>
  <c r="AG1167" i="23"/>
  <c r="AF1167" i="23"/>
  <c r="AE1167" i="23"/>
  <c r="AD1167" i="23"/>
  <c r="AM1166" i="23"/>
  <c r="AL1166" i="23"/>
  <c r="AK1166" i="23"/>
  <c r="AJ1166" i="23"/>
  <c r="AI1166" i="23"/>
  <c r="AH1166" i="23"/>
  <c r="AG1166" i="23"/>
  <c r="AF1166" i="23"/>
  <c r="AE1166" i="23"/>
  <c r="AD1166" i="23"/>
  <c r="AM1165" i="23"/>
  <c r="AL1165" i="23"/>
  <c r="AK1165" i="23"/>
  <c r="AJ1165" i="23"/>
  <c r="AI1165" i="23"/>
  <c r="AH1165" i="23"/>
  <c r="AG1165" i="23"/>
  <c r="AF1165" i="23"/>
  <c r="AE1165" i="23"/>
  <c r="AD1165" i="23"/>
  <c r="AM1164" i="23"/>
  <c r="AL1164" i="23"/>
  <c r="AK1164" i="23"/>
  <c r="AJ1164" i="23"/>
  <c r="AI1164" i="23"/>
  <c r="AH1164" i="23"/>
  <c r="AG1164" i="23"/>
  <c r="AF1164" i="23"/>
  <c r="AE1164" i="23"/>
  <c r="AD1164" i="23"/>
  <c r="AM1163" i="23"/>
  <c r="AL1163" i="23"/>
  <c r="AK1163" i="23"/>
  <c r="AJ1163" i="23"/>
  <c r="AI1163" i="23"/>
  <c r="AH1163" i="23"/>
  <c r="AG1163" i="23"/>
  <c r="AF1163" i="23"/>
  <c r="AE1163" i="23"/>
  <c r="AD1163" i="23"/>
  <c r="AM1162" i="23"/>
  <c r="AL1162" i="23"/>
  <c r="AK1162" i="23"/>
  <c r="AJ1162" i="23"/>
  <c r="AI1162" i="23"/>
  <c r="AH1162" i="23"/>
  <c r="AG1162" i="23"/>
  <c r="AF1162" i="23"/>
  <c r="AE1162" i="23"/>
  <c r="AD1162" i="23"/>
  <c r="AM1161" i="23"/>
  <c r="AL1161" i="23"/>
  <c r="AK1161" i="23"/>
  <c r="AJ1161" i="23"/>
  <c r="AI1161" i="23"/>
  <c r="AH1161" i="23"/>
  <c r="AG1161" i="23"/>
  <c r="AF1161" i="23"/>
  <c r="AE1161" i="23"/>
  <c r="AD1161" i="23"/>
  <c r="AM1160" i="23"/>
  <c r="AL1160" i="23"/>
  <c r="AK1160" i="23"/>
  <c r="AJ1160" i="23"/>
  <c r="AI1160" i="23"/>
  <c r="AH1160" i="23"/>
  <c r="AG1160" i="23"/>
  <c r="AF1160" i="23"/>
  <c r="AE1160" i="23"/>
  <c r="AD1160" i="23"/>
  <c r="AM1159" i="23"/>
  <c r="AL1159" i="23"/>
  <c r="AK1159" i="23"/>
  <c r="AJ1159" i="23"/>
  <c r="AI1159" i="23"/>
  <c r="AH1159" i="23"/>
  <c r="AG1159" i="23"/>
  <c r="AF1159" i="23"/>
  <c r="AE1159" i="23"/>
  <c r="AD1159" i="23"/>
  <c r="AM1158" i="23"/>
  <c r="AL1158" i="23"/>
  <c r="AK1158" i="23"/>
  <c r="AJ1158" i="23"/>
  <c r="AI1158" i="23"/>
  <c r="AH1158" i="23"/>
  <c r="AG1158" i="23"/>
  <c r="AF1158" i="23"/>
  <c r="AE1158" i="23"/>
  <c r="AD1158" i="23"/>
  <c r="AM1157" i="23"/>
  <c r="AL1157" i="23"/>
  <c r="AK1157" i="23"/>
  <c r="AJ1157" i="23"/>
  <c r="AI1157" i="23"/>
  <c r="AH1157" i="23"/>
  <c r="AG1157" i="23"/>
  <c r="AF1157" i="23"/>
  <c r="AE1157" i="23"/>
  <c r="AD1157" i="23"/>
  <c r="AM1156" i="23"/>
  <c r="AL1156" i="23"/>
  <c r="AK1156" i="23"/>
  <c r="AJ1156" i="23"/>
  <c r="AI1156" i="23"/>
  <c r="AH1156" i="23"/>
  <c r="AG1156" i="23"/>
  <c r="AF1156" i="23"/>
  <c r="AE1156" i="23"/>
  <c r="AD1156" i="23"/>
  <c r="AM1155" i="23"/>
  <c r="AL1155" i="23"/>
  <c r="AK1155" i="23"/>
  <c r="AJ1155" i="23"/>
  <c r="AI1155" i="23"/>
  <c r="AH1155" i="23"/>
  <c r="AG1155" i="23"/>
  <c r="AF1155" i="23"/>
  <c r="AE1155" i="23"/>
  <c r="AD1155" i="23"/>
  <c r="AM1154" i="23"/>
  <c r="AL1154" i="23"/>
  <c r="AK1154" i="23"/>
  <c r="AJ1154" i="23"/>
  <c r="AI1154" i="23"/>
  <c r="AH1154" i="23"/>
  <c r="AG1154" i="23"/>
  <c r="AF1154" i="23"/>
  <c r="AE1154" i="23"/>
  <c r="AD1154" i="23"/>
  <c r="AM1153" i="23"/>
  <c r="AL1153" i="23"/>
  <c r="AK1153" i="23"/>
  <c r="AJ1153" i="23"/>
  <c r="AI1153" i="23"/>
  <c r="AH1153" i="23"/>
  <c r="AG1153" i="23"/>
  <c r="AF1153" i="23"/>
  <c r="AE1153" i="23"/>
  <c r="AD1153" i="23"/>
  <c r="AM1152" i="23"/>
  <c r="AL1152" i="23"/>
  <c r="AK1152" i="23"/>
  <c r="AJ1152" i="23"/>
  <c r="AI1152" i="23"/>
  <c r="AH1152" i="23"/>
  <c r="AG1152" i="23"/>
  <c r="AF1152" i="23"/>
  <c r="AE1152" i="23"/>
  <c r="AD1152" i="23"/>
  <c r="AM1151" i="23"/>
  <c r="AL1151" i="23"/>
  <c r="AK1151" i="23"/>
  <c r="AJ1151" i="23"/>
  <c r="AI1151" i="23"/>
  <c r="AH1151" i="23"/>
  <c r="AG1151" i="23"/>
  <c r="AF1151" i="23"/>
  <c r="AE1151" i="23"/>
  <c r="AD1151" i="23"/>
  <c r="AM1150" i="23"/>
  <c r="AL1150" i="23"/>
  <c r="AK1150" i="23"/>
  <c r="AJ1150" i="23"/>
  <c r="AI1150" i="23"/>
  <c r="AH1150" i="23"/>
  <c r="AG1150" i="23"/>
  <c r="AF1150" i="23"/>
  <c r="AE1150" i="23"/>
  <c r="AD1150" i="23"/>
  <c r="AM1149" i="23"/>
  <c r="AL1149" i="23"/>
  <c r="AK1149" i="23"/>
  <c r="AJ1149" i="23"/>
  <c r="AI1149" i="23"/>
  <c r="AH1149" i="23"/>
  <c r="AG1149" i="23"/>
  <c r="AF1149" i="23"/>
  <c r="AE1149" i="23"/>
  <c r="AD1149" i="23"/>
  <c r="AM1148" i="23"/>
  <c r="AL1148" i="23"/>
  <c r="AK1148" i="23"/>
  <c r="AJ1148" i="23"/>
  <c r="AI1148" i="23"/>
  <c r="AH1148" i="23"/>
  <c r="AG1148" i="23"/>
  <c r="AF1148" i="23"/>
  <c r="AE1148" i="23"/>
  <c r="AD1148" i="23"/>
  <c r="AM1147" i="23"/>
  <c r="AL1147" i="23"/>
  <c r="AK1147" i="23"/>
  <c r="AJ1147" i="23"/>
  <c r="AI1147" i="23"/>
  <c r="AH1147" i="23"/>
  <c r="AG1147" i="23"/>
  <c r="AF1147" i="23"/>
  <c r="AE1147" i="23"/>
  <c r="AD1147" i="23"/>
  <c r="AM1146" i="23"/>
  <c r="AL1146" i="23"/>
  <c r="AK1146" i="23"/>
  <c r="AJ1146" i="23"/>
  <c r="AI1146" i="23"/>
  <c r="AH1146" i="23"/>
  <c r="AG1146" i="23"/>
  <c r="AF1146" i="23"/>
  <c r="AE1146" i="23"/>
  <c r="AD1146" i="23"/>
  <c r="AM1145" i="23"/>
  <c r="AL1145" i="23"/>
  <c r="AK1145" i="23"/>
  <c r="AJ1145" i="23"/>
  <c r="AI1145" i="23"/>
  <c r="AH1145" i="23"/>
  <c r="AG1145" i="23"/>
  <c r="AF1145" i="23"/>
  <c r="AE1145" i="23"/>
  <c r="AD1145" i="23"/>
  <c r="AM1144" i="23"/>
  <c r="AL1144" i="23"/>
  <c r="AK1144" i="23"/>
  <c r="AJ1144" i="23"/>
  <c r="AI1144" i="23"/>
  <c r="AH1144" i="23"/>
  <c r="AG1144" i="23"/>
  <c r="AF1144" i="23"/>
  <c r="AE1144" i="23"/>
  <c r="AD1144" i="23"/>
  <c r="AM1143" i="23"/>
  <c r="AL1143" i="23"/>
  <c r="AK1143" i="23"/>
  <c r="AJ1143" i="23"/>
  <c r="AI1143" i="23"/>
  <c r="AH1143" i="23"/>
  <c r="AG1143" i="23"/>
  <c r="AF1143" i="23"/>
  <c r="AE1143" i="23"/>
  <c r="AD1143" i="23"/>
  <c r="AM1142" i="23"/>
  <c r="AL1142" i="23"/>
  <c r="AK1142" i="23"/>
  <c r="AJ1142" i="23"/>
  <c r="AI1142" i="23"/>
  <c r="AH1142" i="23"/>
  <c r="AG1142" i="23"/>
  <c r="AF1142" i="23"/>
  <c r="AE1142" i="23"/>
  <c r="AD1142" i="23"/>
  <c r="AM1141" i="23"/>
  <c r="AL1141" i="23"/>
  <c r="AK1141" i="23"/>
  <c r="AJ1141" i="23"/>
  <c r="AI1141" i="23"/>
  <c r="AH1141" i="23"/>
  <c r="AG1141" i="23"/>
  <c r="AF1141" i="23"/>
  <c r="AE1141" i="23"/>
  <c r="AD1141" i="23"/>
  <c r="AM1140" i="23"/>
  <c r="AL1140" i="23"/>
  <c r="AK1140" i="23"/>
  <c r="AJ1140" i="23"/>
  <c r="AI1140" i="23"/>
  <c r="AH1140" i="23"/>
  <c r="AG1140" i="23"/>
  <c r="AF1140" i="23"/>
  <c r="AE1140" i="23"/>
  <c r="AD1140" i="23"/>
  <c r="AM1139" i="23"/>
  <c r="AL1139" i="23"/>
  <c r="AK1139" i="23"/>
  <c r="AJ1139" i="23"/>
  <c r="AI1139" i="23"/>
  <c r="AH1139" i="23"/>
  <c r="AG1139" i="23"/>
  <c r="AF1139" i="23"/>
  <c r="AE1139" i="23"/>
  <c r="AD1139" i="23"/>
  <c r="AM1138" i="23"/>
  <c r="AL1138" i="23"/>
  <c r="AK1138" i="23"/>
  <c r="AJ1138" i="23"/>
  <c r="AI1138" i="23"/>
  <c r="AH1138" i="23"/>
  <c r="AG1138" i="23"/>
  <c r="AF1138" i="23"/>
  <c r="AE1138" i="23"/>
  <c r="AD1138" i="23"/>
  <c r="AM1137" i="23"/>
  <c r="AL1137" i="23"/>
  <c r="AK1137" i="23"/>
  <c r="AJ1137" i="23"/>
  <c r="AI1137" i="23"/>
  <c r="AH1137" i="23"/>
  <c r="AG1137" i="23"/>
  <c r="AF1137" i="23"/>
  <c r="AE1137" i="23"/>
  <c r="AD1137" i="23"/>
  <c r="AM1136" i="23"/>
  <c r="AL1136" i="23"/>
  <c r="AK1136" i="23"/>
  <c r="AJ1136" i="23"/>
  <c r="AI1136" i="23"/>
  <c r="AH1136" i="23"/>
  <c r="AG1136" i="23"/>
  <c r="AF1136" i="23"/>
  <c r="AE1136" i="23"/>
  <c r="AD1136" i="23"/>
  <c r="AM1135" i="23"/>
  <c r="AL1135" i="23"/>
  <c r="AK1135" i="23"/>
  <c r="AJ1135" i="23"/>
  <c r="AI1135" i="23"/>
  <c r="AH1135" i="23"/>
  <c r="AG1135" i="23"/>
  <c r="AF1135" i="23"/>
  <c r="AE1135" i="23"/>
  <c r="AD1135" i="23"/>
  <c r="AM1134" i="23"/>
  <c r="AL1134" i="23"/>
  <c r="AK1134" i="23"/>
  <c r="AJ1134" i="23"/>
  <c r="AI1134" i="23"/>
  <c r="AH1134" i="23"/>
  <c r="AG1134" i="23"/>
  <c r="AF1134" i="23"/>
  <c r="AE1134" i="23"/>
  <c r="AD1134" i="23"/>
  <c r="AM1133" i="23"/>
  <c r="AL1133" i="23"/>
  <c r="AK1133" i="23"/>
  <c r="AJ1133" i="23"/>
  <c r="AI1133" i="23"/>
  <c r="AH1133" i="23"/>
  <c r="AG1133" i="23"/>
  <c r="AF1133" i="23"/>
  <c r="AE1133" i="23"/>
  <c r="AD1133" i="23"/>
  <c r="AM1132" i="23"/>
  <c r="AL1132" i="23"/>
  <c r="AK1132" i="23"/>
  <c r="AJ1132" i="23"/>
  <c r="AI1132" i="23"/>
  <c r="AH1132" i="23"/>
  <c r="AG1132" i="23"/>
  <c r="AF1132" i="23"/>
  <c r="AE1132" i="23"/>
  <c r="AD1132" i="23"/>
  <c r="AM1131" i="23"/>
  <c r="AL1131" i="23"/>
  <c r="AK1131" i="23"/>
  <c r="AJ1131" i="23"/>
  <c r="AI1131" i="23"/>
  <c r="AH1131" i="23"/>
  <c r="AG1131" i="23"/>
  <c r="AF1131" i="23"/>
  <c r="AE1131" i="23"/>
  <c r="AD1131" i="23"/>
  <c r="AM1130" i="23"/>
  <c r="AL1130" i="23"/>
  <c r="AK1130" i="23"/>
  <c r="AJ1130" i="23"/>
  <c r="AI1130" i="23"/>
  <c r="AH1130" i="23"/>
  <c r="AG1130" i="23"/>
  <c r="AF1130" i="23"/>
  <c r="AE1130" i="23"/>
  <c r="AD1130" i="23"/>
  <c r="AM1129" i="23"/>
  <c r="AL1129" i="23"/>
  <c r="AK1129" i="23"/>
  <c r="AJ1129" i="23"/>
  <c r="AI1129" i="23"/>
  <c r="AH1129" i="23"/>
  <c r="AG1129" i="23"/>
  <c r="AF1129" i="23"/>
  <c r="AE1129" i="23"/>
  <c r="AD1129" i="23"/>
  <c r="AM1128" i="23"/>
  <c r="AL1128" i="23"/>
  <c r="AK1128" i="23"/>
  <c r="AJ1128" i="23"/>
  <c r="AI1128" i="23"/>
  <c r="AH1128" i="23"/>
  <c r="AG1128" i="23"/>
  <c r="AF1128" i="23"/>
  <c r="AE1128" i="23"/>
  <c r="AD1128" i="23"/>
  <c r="AM1127" i="23"/>
  <c r="AL1127" i="23"/>
  <c r="AK1127" i="23"/>
  <c r="AJ1127" i="23"/>
  <c r="AI1127" i="23"/>
  <c r="AH1127" i="23"/>
  <c r="AG1127" i="23"/>
  <c r="AF1127" i="23"/>
  <c r="AE1127" i="23"/>
  <c r="AD1127" i="23"/>
  <c r="AM1126" i="23"/>
  <c r="AL1126" i="23"/>
  <c r="AK1126" i="23"/>
  <c r="AJ1126" i="23"/>
  <c r="AI1126" i="23"/>
  <c r="AH1126" i="23"/>
  <c r="AG1126" i="23"/>
  <c r="AF1126" i="23"/>
  <c r="AE1126" i="23"/>
  <c r="AD1126" i="23"/>
  <c r="AM1125" i="23"/>
  <c r="AL1125" i="23"/>
  <c r="AK1125" i="23"/>
  <c r="AJ1125" i="23"/>
  <c r="AI1125" i="23"/>
  <c r="AH1125" i="23"/>
  <c r="AG1125" i="23"/>
  <c r="AF1125" i="23"/>
  <c r="AE1125" i="23"/>
  <c r="AD1125" i="23"/>
  <c r="AM1124" i="23"/>
  <c r="AL1124" i="23"/>
  <c r="AK1124" i="23"/>
  <c r="AJ1124" i="23"/>
  <c r="AI1124" i="23"/>
  <c r="AH1124" i="23"/>
  <c r="AG1124" i="23"/>
  <c r="AF1124" i="23"/>
  <c r="AE1124" i="23"/>
  <c r="AD1124" i="23"/>
  <c r="AM1123" i="23"/>
  <c r="AL1123" i="23"/>
  <c r="AK1123" i="23"/>
  <c r="AJ1123" i="23"/>
  <c r="AI1123" i="23"/>
  <c r="AH1123" i="23"/>
  <c r="AG1123" i="23"/>
  <c r="AF1123" i="23"/>
  <c r="AE1123" i="23"/>
  <c r="AD1123" i="23"/>
  <c r="AM1122" i="23"/>
  <c r="AL1122" i="23"/>
  <c r="AK1122" i="23"/>
  <c r="AJ1122" i="23"/>
  <c r="AI1122" i="23"/>
  <c r="AH1122" i="23"/>
  <c r="AG1122" i="23"/>
  <c r="AF1122" i="23"/>
  <c r="AE1122" i="23"/>
  <c r="AD1122" i="23"/>
  <c r="AM1121" i="23"/>
  <c r="AL1121" i="23"/>
  <c r="AK1121" i="23"/>
  <c r="AJ1121" i="23"/>
  <c r="AI1121" i="23"/>
  <c r="AH1121" i="23"/>
  <c r="AG1121" i="23"/>
  <c r="AF1121" i="23"/>
  <c r="AE1121" i="23"/>
  <c r="AD1121" i="23"/>
  <c r="AM1120" i="23"/>
  <c r="AL1120" i="23"/>
  <c r="AK1120" i="23"/>
  <c r="AJ1120" i="23"/>
  <c r="AI1120" i="23"/>
  <c r="AH1120" i="23"/>
  <c r="AG1120" i="23"/>
  <c r="AF1120" i="23"/>
  <c r="AE1120" i="23"/>
  <c r="AD1120" i="23"/>
  <c r="AM1119" i="23"/>
  <c r="AL1119" i="23"/>
  <c r="AK1119" i="23"/>
  <c r="AJ1119" i="23"/>
  <c r="AI1119" i="23"/>
  <c r="AH1119" i="23"/>
  <c r="AG1119" i="23"/>
  <c r="AF1119" i="23"/>
  <c r="AE1119" i="23"/>
  <c r="AD1119" i="23"/>
  <c r="AM1118" i="23"/>
  <c r="AL1118" i="23"/>
  <c r="AK1118" i="23"/>
  <c r="AJ1118" i="23"/>
  <c r="AI1118" i="23"/>
  <c r="AH1118" i="23"/>
  <c r="AG1118" i="23"/>
  <c r="AF1118" i="23"/>
  <c r="AE1118" i="23"/>
  <c r="AD1118" i="23"/>
  <c r="AM1117" i="23"/>
  <c r="AL1117" i="23"/>
  <c r="AK1117" i="23"/>
  <c r="AJ1117" i="23"/>
  <c r="AI1117" i="23"/>
  <c r="AH1117" i="23"/>
  <c r="AG1117" i="23"/>
  <c r="AF1117" i="23"/>
  <c r="AE1117" i="23"/>
  <c r="AD1117" i="23"/>
  <c r="AM1116" i="23"/>
  <c r="AL1116" i="23"/>
  <c r="AK1116" i="23"/>
  <c r="AJ1116" i="23"/>
  <c r="AI1116" i="23"/>
  <c r="AH1116" i="23"/>
  <c r="AG1116" i="23"/>
  <c r="AF1116" i="23"/>
  <c r="AE1116" i="23"/>
  <c r="AD1116" i="23"/>
  <c r="AM1115" i="23"/>
  <c r="AL1115" i="23"/>
  <c r="AK1115" i="23"/>
  <c r="AJ1115" i="23"/>
  <c r="AI1115" i="23"/>
  <c r="AH1115" i="23"/>
  <c r="AG1115" i="23"/>
  <c r="AF1115" i="23"/>
  <c r="AE1115" i="23"/>
  <c r="AD1115" i="23"/>
  <c r="AM1114" i="23"/>
  <c r="AL1114" i="23"/>
  <c r="AK1114" i="23"/>
  <c r="AJ1114" i="23"/>
  <c r="AI1114" i="23"/>
  <c r="AH1114" i="23"/>
  <c r="AG1114" i="23"/>
  <c r="AF1114" i="23"/>
  <c r="AE1114" i="23"/>
  <c r="AD1114" i="23"/>
  <c r="AM1113" i="23"/>
  <c r="AL1113" i="23"/>
  <c r="AK1113" i="23"/>
  <c r="AJ1113" i="23"/>
  <c r="AI1113" i="23"/>
  <c r="AH1113" i="23"/>
  <c r="AG1113" i="23"/>
  <c r="AF1113" i="23"/>
  <c r="AE1113" i="23"/>
  <c r="AD1113" i="23"/>
  <c r="AM1112" i="23"/>
  <c r="AL1112" i="23"/>
  <c r="AK1112" i="23"/>
  <c r="AJ1112" i="23"/>
  <c r="AI1112" i="23"/>
  <c r="AH1112" i="23"/>
  <c r="AG1112" i="23"/>
  <c r="AF1112" i="23"/>
  <c r="AE1112" i="23"/>
  <c r="AD1112" i="23"/>
  <c r="AM1111" i="23"/>
  <c r="AL1111" i="23"/>
  <c r="AK1111" i="23"/>
  <c r="AJ1111" i="23"/>
  <c r="AI1111" i="23"/>
  <c r="AH1111" i="23"/>
  <c r="AG1111" i="23"/>
  <c r="AF1111" i="23"/>
  <c r="AE1111" i="23"/>
  <c r="AD1111" i="23"/>
  <c r="AM1110" i="23"/>
  <c r="AL1110" i="23"/>
  <c r="AK1110" i="23"/>
  <c r="AJ1110" i="23"/>
  <c r="AI1110" i="23"/>
  <c r="AH1110" i="23"/>
  <c r="AG1110" i="23"/>
  <c r="AF1110" i="23"/>
  <c r="AE1110" i="23"/>
  <c r="AD1110" i="23"/>
  <c r="AM1109" i="23"/>
  <c r="AL1109" i="23"/>
  <c r="AK1109" i="23"/>
  <c r="AJ1109" i="23"/>
  <c r="AI1109" i="23"/>
  <c r="AH1109" i="23"/>
  <c r="AG1109" i="23"/>
  <c r="AF1109" i="23"/>
  <c r="AE1109" i="23"/>
  <c r="AD1109" i="23"/>
  <c r="AM1108" i="23"/>
  <c r="AL1108" i="23"/>
  <c r="AK1108" i="23"/>
  <c r="AJ1108" i="23"/>
  <c r="AI1108" i="23"/>
  <c r="AH1108" i="23"/>
  <c r="AG1108" i="23"/>
  <c r="AF1108" i="23"/>
  <c r="AE1108" i="23"/>
  <c r="AD1108" i="23"/>
  <c r="AM1107" i="23"/>
  <c r="AL1107" i="23"/>
  <c r="AK1107" i="23"/>
  <c r="AJ1107" i="23"/>
  <c r="AI1107" i="23"/>
  <c r="AH1107" i="23"/>
  <c r="AG1107" i="23"/>
  <c r="AF1107" i="23"/>
  <c r="AE1107" i="23"/>
  <c r="AD1107" i="23"/>
  <c r="AM1106" i="23"/>
  <c r="AL1106" i="23"/>
  <c r="AK1106" i="23"/>
  <c r="AJ1106" i="23"/>
  <c r="AI1106" i="23"/>
  <c r="AH1106" i="23"/>
  <c r="AG1106" i="23"/>
  <c r="AF1106" i="23"/>
  <c r="AE1106" i="23"/>
  <c r="AD1106" i="23"/>
  <c r="AM1105" i="23"/>
  <c r="AL1105" i="23"/>
  <c r="AK1105" i="23"/>
  <c r="AJ1105" i="23"/>
  <c r="AI1105" i="23"/>
  <c r="AH1105" i="23"/>
  <c r="AG1105" i="23"/>
  <c r="AF1105" i="23"/>
  <c r="AE1105" i="23"/>
  <c r="AD1105" i="23"/>
  <c r="AM1104" i="23"/>
  <c r="AL1104" i="23"/>
  <c r="AK1104" i="23"/>
  <c r="AJ1104" i="23"/>
  <c r="AI1104" i="23"/>
  <c r="AH1104" i="23"/>
  <c r="AG1104" i="23"/>
  <c r="AF1104" i="23"/>
  <c r="AE1104" i="23"/>
  <c r="AD1104" i="23"/>
  <c r="AM1103" i="23"/>
  <c r="AL1103" i="23"/>
  <c r="AK1103" i="23"/>
  <c r="AJ1103" i="23"/>
  <c r="AI1103" i="23"/>
  <c r="AH1103" i="23"/>
  <c r="AG1103" i="23"/>
  <c r="AF1103" i="23"/>
  <c r="AE1103" i="23"/>
  <c r="AD1103" i="23"/>
  <c r="AM1102" i="23"/>
  <c r="AL1102" i="23"/>
  <c r="AK1102" i="23"/>
  <c r="AJ1102" i="23"/>
  <c r="AI1102" i="23"/>
  <c r="AH1102" i="23"/>
  <c r="AG1102" i="23"/>
  <c r="AF1102" i="23"/>
  <c r="AE1102" i="23"/>
  <c r="AD1102" i="23"/>
  <c r="AM1101" i="23"/>
  <c r="AL1101" i="23"/>
  <c r="AK1101" i="23"/>
  <c r="AJ1101" i="23"/>
  <c r="AI1101" i="23"/>
  <c r="AH1101" i="23"/>
  <c r="AG1101" i="23"/>
  <c r="AF1101" i="23"/>
  <c r="AE1101" i="23"/>
  <c r="AD1101" i="23"/>
  <c r="AM1100" i="23"/>
  <c r="AL1100" i="23"/>
  <c r="AK1100" i="23"/>
  <c r="AJ1100" i="23"/>
  <c r="AI1100" i="23"/>
  <c r="AH1100" i="23"/>
  <c r="AG1100" i="23"/>
  <c r="AF1100" i="23"/>
  <c r="AE1100" i="23"/>
  <c r="AD1100" i="23"/>
  <c r="AM1099" i="23"/>
  <c r="AL1099" i="23"/>
  <c r="AK1099" i="23"/>
  <c r="AJ1099" i="23"/>
  <c r="AI1099" i="23"/>
  <c r="AH1099" i="23"/>
  <c r="AG1099" i="23"/>
  <c r="AF1099" i="23"/>
  <c r="AE1099" i="23"/>
  <c r="AD1099" i="23"/>
  <c r="AM1098" i="23"/>
  <c r="AL1098" i="23"/>
  <c r="AK1098" i="23"/>
  <c r="AJ1098" i="23"/>
  <c r="AI1098" i="23"/>
  <c r="AH1098" i="23"/>
  <c r="AG1098" i="23"/>
  <c r="AF1098" i="23"/>
  <c r="AE1098" i="23"/>
  <c r="AD1098" i="23"/>
  <c r="AM1097" i="23"/>
  <c r="AL1097" i="23"/>
  <c r="AK1097" i="23"/>
  <c r="AJ1097" i="23"/>
  <c r="AI1097" i="23"/>
  <c r="AH1097" i="23"/>
  <c r="AG1097" i="23"/>
  <c r="AF1097" i="23"/>
  <c r="AE1097" i="23"/>
  <c r="AD1097" i="23"/>
  <c r="AM1096" i="23"/>
  <c r="AL1096" i="23"/>
  <c r="AK1096" i="23"/>
  <c r="AJ1096" i="23"/>
  <c r="AI1096" i="23"/>
  <c r="AH1096" i="23"/>
  <c r="AG1096" i="23"/>
  <c r="AF1096" i="23"/>
  <c r="AE1096" i="23"/>
  <c r="AD1096" i="23"/>
  <c r="AM1095" i="23"/>
  <c r="AL1095" i="23"/>
  <c r="AK1095" i="23"/>
  <c r="AJ1095" i="23"/>
  <c r="AI1095" i="23"/>
  <c r="AH1095" i="23"/>
  <c r="AG1095" i="23"/>
  <c r="AF1095" i="23"/>
  <c r="AE1095" i="23"/>
  <c r="AD1095" i="23"/>
  <c r="AM1094" i="23"/>
  <c r="AL1094" i="23"/>
  <c r="AK1094" i="23"/>
  <c r="AJ1094" i="23"/>
  <c r="AI1094" i="23"/>
  <c r="AH1094" i="23"/>
  <c r="AG1094" i="23"/>
  <c r="AF1094" i="23"/>
  <c r="AE1094" i="23"/>
  <c r="AD1094" i="23"/>
  <c r="AM1093" i="23"/>
  <c r="AL1093" i="23"/>
  <c r="AK1093" i="23"/>
  <c r="AJ1093" i="23"/>
  <c r="AI1093" i="23"/>
  <c r="AH1093" i="23"/>
  <c r="AG1093" i="23"/>
  <c r="AF1093" i="23"/>
  <c r="AE1093" i="23"/>
  <c r="AD1093" i="23"/>
  <c r="AM1092" i="23"/>
  <c r="AL1092" i="23"/>
  <c r="AK1092" i="23"/>
  <c r="AJ1092" i="23"/>
  <c r="AI1092" i="23"/>
  <c r="AH1092" i="23"/>
  <c r="AG1092" i="23"/>
  <c r="AF1092" i="23"/>
  <c r="AE1092" i="23"/>
  <c r="AD1092" i="23"/>
  <c r="AM1091" i="23"/>
  <c r="AL1091" i="23"/>
  <c r="AK1091" i="23"/>
  <c r="AJ1091" i="23"/>
  <c r="AI1091" i="23"/>
  <c r="AH1091" i="23"/>
  <c r="AG1091" i="23"/>
  <c r="AF1091" i="23"/>
  <c r="AE1091" i="23"/>
  <c r="AD1091" i="23"/>
  <c r="AM1090" i="23"/>
  <c r="AL1090" i="23"/>
  <c r="AK1090" i="23"/>
  <c r="AJ1090" i="23"/>
  <c r="AI1090" i="23"/>
  <c r="AH1090" i="23"/>
  <c r="AG1090" i="23"/>
  <c r="AF1090" i="23"/>
  <c r="AE1090" i="23"/>
  <c r="AD1090" i="23"/>
  <c r="AM1089" i="23"/>
  <c r="AL1089" i="23"/>
  <c r="AK1089" i="23"/>
  <c r="AJ1089" i="23"/>
  <c r="AI1089" i="23"/>
  <c r="AH1089" i="23"/>
  <c r="AG1089" i="23"/>
  <c r="AF1089" i="23"/>
  <c r="AE1089" i="23"/>
  <c r="AD1089" i="23"/>
  <c r="AM1088" i="23"/>
  <c r="AL1088" i="23"/>
  <c r="AK1088" i="23"/>
  <c r="AJ1088" i="23"/>
  <c r="AI1088" i="23"/>
  <c r="AH1088" i="23"/>
  <c r="AG1088" i="23"/>
  <c r="AF1088" i="23"/>
  <c r="AE1088" i="23"/>
  <c r="AD1088" i="23"/>
  <c r="AM1087" i="23"/>
  <c r="AL1087" i="23"/>
  <c r="AK1087" i="23"/>
  <c r="AJ1087" i="23"/>
  <c r="AI1087" i="23"/>
  <c r="AH1087" i="23"/>
  <c r="AG1087" i="23"/>
  <c r="AF1087" i="23"/>
  <c r="AE1087" i="23"/>
  <c r="AD1087" i="23"/>
  <c r="AM1086" i="23"/>
  <c r="AL1086" i="23"/>
  <c r="AK1086" i="23"/>
  <c r="AJ1086" i="23"/>
  <c r="AI1086" i="23"/>
  <c r="AH1086" i="23"/>
  <c r="AG1086" i="23"/>
  <c r="AF1086" i="23"/>
  <c r="AE1086" i="23"/>
  <c r="AD1086" i="23"/>
  <c r="AM1085" i="23"/>
  <c r="AL1085" i="23"/>
  <c r="AK1085" i="23"/>
  <c r="AJ1085" i="23"/>
  <c r="AI1085" i="23"/>
  <c r="AH1085" i="23"/>
  <c r="AG1085" i="23"/>
  <c r="AF1085" i="23"/>
  <c r="AE1085" i="23"/>
  <c r="AD1085" i="23"/>
  <c r="AM1084" i="23"/>
  <c r="AL1084" i="23"/>
  <c r="AK1084" i="23"/>
  <c r="AJ1084" i="23"/>
  <c r="AI1084" i="23"/>
  <c r="AH1084" i="23"/>
  <c r="AG1084" i="23"/>
  <c r="AF1084" i="23"/>
  <c r="AE1084" i="23"/>
  <c r="AD1084" i="23"/>
  <c r="AM1083" i="23"/>
  <c r="AL1083" i="23"/>
  <c r="AK1083" i="23"/>
  <c r="AJ1083" i="23"/>
  <c r="AI1083" i="23"/>
  <c r="AH1083" i="23"/>
  <c r="AG1083" i="23"/>
  <c r="AF1083" i="23"/>
  <c r="AE1083" i="23"/>
  <c r="AD1083" i="23"/>
  <c r="AM1082" i="23"/>
  <c r="AL1082" i="23"/>
  <c r="AK1082" i="23"/>
  <c r="AJ1082" i="23"/>
  <c r="AI1082" i="23"/>
  <c r="AH1082" i="23"/>
  <c r="AG1082" i="23"/>
  <c r="AF1082" i="23"/>
  <c r="AE1082" i="23"/>
  <c r="AD1082" i="23"/>
  <c r="AM1081" i="23"/>
  <c r="AL1081" i="23"/>
  <c r="AK1081" i="23"/>
  <c r="AJ1081" i="23"/>
  <c r="AI1081" i="23"/>
  <c r="AH1081" i="23"/>
  <c r="AG1081" i="23"/>
  <c r="AF1081" i="23"/>
  <c r="AE1081" i="23"/>
  <c r="AD1081" i="23"/>
  <c r="AM1080" i="23"/>
  <c r="AL1080" i="23"/>
  <c r="AK1080" i="23"/>
  <c r="AJ1080" i="23"/>
  <c r="AI1080" i="23"/>
  <c r="AH1080" i="23"/>
  <c r="AG1080" i="23"/>
  <c r="AF1080" i="23"/>
  <c r="AE1080" i="23"/>
  <c r="AD1080" i="23"/>
  <c r="AM1079" i="23"/>
  <c r="AL1079" i="23"/>
  <c r="AK1079" i="23"/>
  <c r="AJ1079" i="23"/>
  <c r="AI1079" i="23"/>
  <c r="AH1079" i="23"/>
  <c r="AG1079" i="23"/>
  <c r="AF1079" i="23"/>
  <c r="AE1079" i="23"/>
  <c r="AD1079" i="23"/>
  <c r="AM1078" i="23"/>
  <c r="AL1078" i="23"/>
  <c r="AK1078" i="23"/>
  <c r="AJ1078" i="23"/>
  <c r="AI1078" i="23"/>
  <c r="AH1078" i="23"/>
  <c r="AG1078" i="23"/>
  <c r="AF1078" i="23"/>
  <c r="AE1078" i="23"/>
  <c r="AD1078" i="23"/>
  <c r="AM1077" i="23"/>
  <c r="AL1077" i="23"/>
  <c r="AK1077" i="23"/>
  <c r="AJ1077" i="23"/>
  <c r="AI1077" i="23"/>
  <c r="AH1077" i="23"/>
  <c r="AG1077" i="23"/>
  <c r="AF1077" i="23"/>
  <c r="AE1077" i="23"/>
  <c r="AD1077" i="23"/>
  <c r="AM1076" i="23"/>
  <c r="AL1076" i="23"/>
  <c r="AK1076" i="23"/>
  <c r="AJ1076" i="23"/>
  <c r="AI1076" i="23"/>
  <c r="AH1076" i="23"/>
  <c r="AG1076" i="23"/>
  <c r="AF1076" i="23"/>
  <c r="AE1076" i="23"/>
  <c r="AD1076" i="23"/>
  <c r="AM1075" i="23"/>
  <c r="AL1075" i="23"/>
  <c r="AK1075" i="23"/>
  <c r="AJ1075" i="23"/>
  <c r="AI1075" i="23"/>
  <c r="AH1075" i="23"/>
  <c r="AG1075" i="23"/>
  <c r="AF1075" i="23"/>
  <c r="AE1075" i="23"/>
  <c r="AD1075" i="23"/>
  <c r="AM1074" i="23"/>
  <c r="AL1074" i="23"/>
  <c r="AK1074" i="23"/>
  <c r="AJ1074" i="23"/>
  <c r="AI1074" i="23"/>
  <c r="AH1074" i="23"/>
  <c r="AG1074" i="23"/>
  <c r="AF1074" i="23"/>
  <c r="AE1074" i="23"/>
  <c r="AD1074" i="23"/>
  <c r="AM1073" i="23"/>
  <c r="AL1073" i="23"/>
  <c r="AK1073" i="23"/>
  <c r="AJ1073" i="23"/>
  <c r="AI1073" i="23"/>
  <c r="AH1073" i="23"/>
  <c r="AG1073" i="23"/>
  <c r="AF1073" i="23"/>
  <c r="AE1073" i="23"/>
  <c r="AD1073" i="23"/>
  <c r="AM1072" i="23"/>
  <c r="AL1072" i="23"/>
  <c r="AK1072" i="23"/>
  <c r="AJ1072" i="23"/>
  <c r="AI1072" i="23"/>
  <c r="AH1072" i="23"/>
  <c r="AG1072" i="23"/>
  <c r="AF1072" i="23"/>
  <c r="AE1072" i="23"/>
  <c r="AD1072" i="23"/>
  <c r="AM1071" i="23"/>
  <c r="AL1071" i="23"/>
  <c r="AK1071" i="23"/>
  <c r="AJ1071" i="23"/>
  <c r="AI1071" i="23"/>
  <c r="AH1071" i="23"/>
  <c r="AG1071" i="23"/>
  <c r="AF1071" i="23"/>
  <c r="AE1071" i="23"/>
  <c r="AD1071" i="23"/>
  <c r="AM1070" i="23"/>
  <c r="AL1070" i="23"/>
  <c r="AK1070" i="23"/>
  <c r="AJ1070" i="23"/>
  <c r="AI1070" i="23"/>
  <c r="AH1070" i="23"/>
  <c r="AG1070" i="23"/>
  <c r="AF1070" i="23"/>
  <c r="AE1070" i="23"/>
  <c r="AD1070" i="23"/>
  <c r="AM1069" i="23"/>
  <c r="AL1069" i="23"/>
  <c r="AK1069" i="23"/>
  <c r="AJ1069" i="23"/>
  <c r="AI1069" i="23"/>
  <c r="AH1069" i="23"/>
  <c r="AG1069" i="23"/>
  <c r="AF1069" i="23"/>
  <c r="AE1069" i="23"/>
  <c r="AD1069" i="23"/>
  <c r="AM1068" i="23"/>
  <c r="AL1068" i="23"/>
  <c r="AK1068" i="23"/>
  <c r="AJ1068" i="23"/>
  <c r="AI1068" i="23"/>
  <c r="AH1068" i="23"/>
  <c r="AG1068" i="23"/>
  <c r="AF1068" i="23"/>
  <c r="AE1068" i="23"/>
  <c r="AD1068" i="23"/>
  <c r="AM1067" i="23"/>
  <c r="AL1067" i="23"/>
  <c r="AK1067" i="23"/>
  <c r="AJ1067" i="23"/>
  <c r="AI1067" i="23"/>
  <c r="AH1067" i="23"/>
  <c r="AG1067" i="23"/>
  <c r="AF1067" i="23"/>
  <c r="AE1067" i="23"/>
  <c r="AD1067" i="23"/>
  <c r="AM1066" i="23"/>
  <c r="AL1066" i="23"/>
  <c r="AK1066" i="23"/>
  <c r="AJ1066" i="23"/>
  <c r="AI1066" i="23"/>
  <c r="AH1066" i="23"/>
  <c r="AG1066" i="23"/>
  <c r="AF1066" i="23"/>
  <c r="AE1066" i="23"/>
  <c r="AD1066" i="23"/>
  <c r="AM1065" i="23"/>
  <c r="AL1065" i="23"/>
  <c r="AK1065" i="23"/>
  <c r="AJ1065" i="23"/>
  <c r="AI1065" i="23"/>
  <c r="AH1065" i="23"/>
  <c r="AG1065" i="23"/>
  <c r="AF1065" i="23"/>
  <c r="AE1065" i="23"/>
  <c r="AD1065" i="23"/>
  <c r="AM1064" i="23"/>
  <c r="AL1064" i="23"/>
  <c r="AK1064" i="23"/>
  <c r="AJ1064" i="23"/>
  <c r="AI1064" i="23"/>
  <c r="AH1064" i="23"/>
  <c r="AG1064" i="23"/>
  <c r="AF1064" i="23"/>
  <c r="AE1064" i="23"/>
  <c r="AD1064" i="23"/>
  <c r="AM1063" i="23"/>
  <c r="AL1063" i="23"/>
  <c r="AK1063" i="23"/>
  <c r="AJ1063" i="23"/>
  <c r="AI1063" i="23"/>
  <c r="AH1063" i="23"/>
  <c r="AG1063" i="23"/>
  <c r="AF1063" i="23"/>
  <c r="AE1063" i="23"/>
  <c r="AD1063" i="23"/>
  <c r="AM1062" i="23"/>
  <c r="AL1062" i="23"/>
  <c r="AK1062" i="23"/>
  <c r="AJ1062" i="23"/>
  <c r="AI1062" i="23"/>
  <c r="AH1062" i="23"/>
  <c r="AG1062" i="23"/>
  <c r="AF1062" i="23"/>
  <c r="AE1062" i="23"/>
  <c r="AD1062" i="23"/>
  <c r="AM1061" i="23"/>
  <c r="AL1061" i="23"/>
  <c r="AK1061" i="23"/>
  <c r="AJ1061" i="23"/>
  <c r="AI1061" i="23"/>
  <c r="AH1061" i="23"/>
  <c r="AG1061" i="23"/>
  <c r="AF1061" i="23"/>
  <c r="AE1061" i="23"/>
  <c r="AD1061" i="23"/>
  <c r="AM1060" i="23"/>
  <c r="AL1060" i="23"/>
  <c r="AK1060" i="23"/>
  <c r="AJ1060" i="23"/>
  <c r="AI1060" i="23"/>
  <c r="AH1060" i="23"/>
  <c r="AG1060" i="23"/>
  <c r="AF1060" i="23"/>
  <c r="AE1060" i="23"/>
  <c r="AD1060" i="23"/>
  <c r="AM1059" i="23"/>
  <c r="AL1059" i="23"/>
  <c r="AK1059" i="23"/>
  <c r="AJ1059" i="23"/>
  <c r="AI1059" i="23"/>
  <c r="AH1059" i="23"/>
  <c r="AG1059" i="23"/>
  <c r="AF1059" i="23"/>
  <c r="AE1059" i="23"/>
  <c r="AD1059" i="23"/>
  <c r="AM1058" i="23"/>
  <c r="AL1058" i="23"/>
  <c r="AK1058" i="23"/>
  <c r="AJ1058" i="23"/>
  <c r="AI1058" i="23"/>
  <c r="AH1058" i="23"/>
  <c r="AG1058" i="23"/>
  <c r="AF1058" i="23"/>
  <c r="AE1058" i="23"/>
  <c r="AD1058" i="23"/>
  <c r="AM1057" i="23"/>
  <c r="AL1057" i="23"/>
  <c r="AK1057" i="23"/>
  <c r="AJ1057" i="23"/>
  <c r="AI1057" i="23"/>
  <c r="AH1057" i="23"/>
  <c r="AG1057" i="23"/>
  <c r="AF1057" i="23"/>
  <c r="AE1057" i="23"/>
  <c r="AD1057" i="23"/>
  <c r="AM1056" i="23"/>
  <c r="AL1056" i="23"/>
  <c r="AK1056" i="23"/>
  <c r="AJ1056" i="23"/>
  <c r="AI1056" i="23"/>
  <c r="AH1056" i="23"/>
  <c r="AG1056" i="23"/>
  <c r="AF1056" i="23"/>
  <c r="AE1056" i="23"/>
  <c r="AD1056" i="23"/>
  <c r="AM1055" i="23"/>
  <c r="AL1055" i="23"/>
  <c r="AK1055" i="23"/>
  <c r="AJ1055" i="23"/>
  <c r="AI1055" i="23"/>
  <c r="AH1055" i="23"/>
  <c r="AG1055" i="23"/>
  <c r="AF1055" i="23"/>
  <c r="AE1055" i="23"/>
  <c r="AD1055" i="23"/>
  <c r="AM1054" i="23"/>
  <c r="AL1054" i="23"/>
  <c r="AK1054" i="23"/>
  <c r="AJ1054" i="23"/>
  <c r="AI1054" i="23"/>
  <c r="AH1054" i="23"/>
  <c r="AG1054" i="23"/>
  <c r="AF1054" i="23"/>
  <c r="AE1054" i="23"/>
  <c r="AD1054" i="23"/>
  <c r="AM1053" i="23"/>
  <c r="AL1053" i="23"/>
  <c r="AK1053" i="23"/>
  <c r="AJ1053" i="23"/>
  <c r="AI1053" i="23"/>
  <c r="AH1053" i="23"/>
  <c r="AG1053" i="23"/>
  <c r="AF1053" i="23"/>
  <c r="AE1053" i="23"/>
  <c r="AD1053" i="23"/>
  <c r="AM1052" i="23"/>
  <c r="AL1052" i="23"/>
  <c r="AK1052" i="23"/>
  <c r="AJ1052" i="23"/>
  <c r="AI1052" i="23"/>
  <c r="AH1052" i="23"/>
  <c r="AG1052" i="23"/>
  <c r="AF1052" i="23"/>
  <c r="AE1052" i="23"/>
  <c r="AD1052" i="23"/>
  <c r="AM1051" i="23"/>
  <c r="AL1051" i="23"/>
  <c r="AK1051" i="23"/>
  <c r="AJ1051" i="23"/>
  <c r="AI1051" i="23"/>
  <c r="AH1051" i="23"/>
  <c r="AG1051" i="23"/>
  <c r="AF1051" i="23"/>
  <c r="AE1051" i="23"/>
  <c r="AD1051" i="23"/>
  <c r="AM1050" i="23"/>
  <c r="AL1050" i="23"/>
  <c r="AK1050" i="23"/>
  <c r="AJ1050" i="23"/>
  <c r="AI1050" i="23"/>
  <c r="AH1050" i="23"/>
  <c r="AG1050" i="23"/>
  <c r="AF1050" i="23"/>
  <c r="AE1050" i="23"/>
  <c r="AD1050" i="23"/>
  <c r="AM1049" i="23"/>
  <c r="AL1049" i="23"/>
  <c r="AK1049" i="23"/>
  <c r="AJ1049" i="23"/>
  <c r="AI1049" i="23"/>
  <c r="AH1049" i="23"/>
  <c r="AG1049" i="23"/>
  <c r="AF1049" i="23"/>
  <c r="AE1049" i="23"/>
  <c r="AD1049" i="23"/>
  <c r="AM1048" i="23"/>
  <c r="AL1048" i="23"/>
  <c r="AK1048" i="23"/>
  <c r="AJ1048" i="23"/>
  <c r="AI1048" i="23"/>
  <c r="AH1048" i="23"/>
  <c r="AG1048" i="23"/>
  <c r="AF1048" i="23"/>
  <c r="AE1048" i="23"/>
  <c r="AD1048" i="23"/>
  <c r="AM1047" i="23"/>
  <c r="AL1047" i="23"/>
  <c r="AK1047" i="23"/>
  <c r="AJ1047" i="23"/>
  <c r="AI1047" i="23"/>
  <c r="AH1047" i="23"/>
  <c r="AG1047" i="23"/>
  <c r="AF1047" i="23"/>
  <c r="AE1047" i="23"/>
  <c r="AD1047" i="23"/>
  <c r="AM1046" i="23"/>
  <c r="AL1046" i="23"/>
  <c r="AK1046" i="23"/>
  <c r="AJ1046" i="23"/>
  <c r="AI1046" i="23"/>
  <c r="AH1046" i="23"/>
  <c r="AG1046" i="23"/>
  <c r="AF1046" i="23"/>
  <c r="AE1046" i="23"/>
  <c r="AD1046" i="23"/>
  <c r="AM1045" i="23"/>
  <c r="AL1045" i="23"/>
  <c r="AK1045" i="23"/>
  <c r="AJ1045" i="23"/>
  <c r="AI1045" i="23"/>
  <c r="AH1045" i="23"/>
  <c r="AG1045" i="23"/>
  <c r="AF1045" i="23"/>
  <c r="AE1045" i="23"/>
  <c r="AD1045" i="23"/>
  <c r="AM1044" i="23"/>
  <c r="AL1044" i="23"/>
  <c r="AK1044" i="23"/>
  <c r="AJ1044" i="23"/>
  <c r="AI1044" i="23"/>
  <c r="AH1044" i="23"/>
  <c r="AG1044" i="23"/>
  <c r="AF1044" i="23"/>
  <c r="AE1044" i="23"/>
  <c r="AD1044" i="23"/>
  <c r="AM1043" i="23"/>
  <c r="AL1043" i="23"/>
  <c r="AK1043" i="23"/>
  <c r="AJ1043" i="23"/>
  <c r="AI1043" i="23"/>
  <c r="AH1043" i="23"/>
  <c r="AG1043" i="23"/>
  <c r="AF1043" i="23"/>
  <c r="AE1043" i="23"/>
  <c r="AD1043" i="23"/>
  <c r="AM1042" i="23"/>
  <c r="AL1042" i="23"/>
  <c r="AK1042" i="23"/>
  <c r="AJ1042" i="23"/>
  <c r="AI1042" i="23"/>
  <c r="AH1042" i="23"/>
  <c r="AG1042" i="23"/>
  <c r="AF1042" i="23"/>
  <c r="AE1042" i="23"/>
  <c r="AD1042" i="23"/>
  <c r="AM1041" i="23"/>
  <c r="AL1041" i="23"/>
  <c r="AK1041" i="23"/>
  <c r="AJ1041" i="23"/>
  <c r="AI1041" i="23"/>
  <c r="AH1041" i="23"/>
  <c r="AG1041" i="23"/>
  <c r="AF1041" i="23"/>
  <c r="AE1041" i="23"/>
  <c r="AD1041" i="23"/>
  <c r="AM1040" i="23"/>
  <c r="AL1040" i="23"/>
  <c r="AK1040" i="23"/>
  <c r="AJ1040" i="23"/>
  <c r="AI1040" i="23"/>
  <c r="AH1040" i="23"/>
  <c r="AG1040" i="23"/>
  <c r="AF1040" i="23"/>
  <c r="AE1040" i="23"/>
  <c r="AD1040" i="23"/>
  <c r="AM1039" i="23"/>
  <c r="AL1039" i="23"/>
  <c r="AK1039" i="23"/>
  <c r="AJ1039" i="23"/>
  <c r="AI1039" i="23"/>
  <c r="AH1039" i="23"/>
  <c r="AG1039" i="23"/>
  <c r="AF1039" i="23"/>
  <c r="AE1039" i="23"/>
  <c r="AD1039" i="23"/>
  <c r="AM1038" i="23"/>
  <c r="AL1038" i="23"/>
  <c r="AK1038" i="23"/>
  <c r="AJ1038" i="23"/>
  <c r="AI1038" i="23"/>
  <c r="AH1038" i="23"/>
  <c r="AG1038" i="23"/>
  <c r="AF1038" i="23"/>
  <c r="AE1038" i="23"/>
  <c r="AD1038" i="23"/>
  <c r="AM1037" i="23"/>
  <c r="AL1037" i="23"/>
  <c r="AK1037" i="23"/>
  <c r="AJ1037" i="23"/>
  <c r="AI1037" i="23"/>
  <c r="AH1037" i="23"/>
  <c r="AG1037" i="23"/>
  <c r="AF1037" i="23"/>
  <c r="AE1037" i="23"/>
  <c r="AD1037" i="23"/>
  <c r="AM1036" i="23"/>
  <c r="AL1036" i="23"/>
  <c r="AK1036" i="23"/>
  <c r="AJ1036" i="23"/>
  <c r="AI1036" i="23"/>
  <c r="AH1036" i="23"/>
  <c r="AG1036" i="23"/>
  <c r="AF1036" i="23"/>
  <c r="AE1036" i="23"/>
  <c r="AD1036" i="23"/>
  <c r="AM1035" i="23"/>
  <c r="AL1035" i="23"/>
  <c r="AK1035" i="23"/>
  <c r="AJ1035" i="23"/>
  <c r="AI1035" i="23"/>
  <c r="AH1035" i="23"/>
  <c r="AG1035" i="23"/>
  <c r="AF1035" i="23"/>
  <c r="AE1035" i="23"/>
  <c r="AD1035" i="23"/>
  <c r="AM1034" i="23"/>
  <c r="AL1034" i="23"/>
  <c r="AK1034" i="23"/>
  <c r="AJ1034" i="23"/>
  <c r="AI1034" i="23"/>
  <c r="AH1034" i="23"/>
  <c r="AG1034" i="23"/>
  <c r="AF1034" i="23"/>
  <c r="AE1034" i="23"/>
  <c r="AD1034" i="23"/>
  <c r="AM1033" i="23"/>
  <c r="AL1033" i="23"/>
  <c r="AK1033" i="23"/>
  <c r="AJ1033" i="23"/>
  <c r="AI1033" i="23"/>
  <c r="AH1033" i="23"/>
  <c r="AG1033" i="23"/>
  <c r="AF1033" i="23"/>
  <c r="AE1033" i="23"/>
  <c r="AD1033" i="23"/>
  <c r="AM1032" i="23"/>
  <c r="AL1032" i="23"/>
  <c r="AK1032" i="23"/>
  <c r="AJ1032" i="23"/>
  <c r="AI1032" i="23"/>
  <c r="AH1032" i="23"/>
  <c r="AG1032" i="23"/>
  <c r="AF1032" i="23"/>
  <c r="AE1032" i="23"/>
  <c r="AD1032" i="23"/>
  <c r="AM1031" i="23"/>
  <c r="AL1031" i="23"/>
  <c r="AK1031" i="23"/>
  <c r="AJ1031" i="23"/>
  <c r="AI1031" i="23"/>
  <c r="AH1031" i="23"/>
  <c r="AG1031" i="23"/>
  <c r="AF1031" i="23"/>
  <c r="AE1031" i="23"/>
  <c r="AD1031" i="23"/>
  <c r="AM1030" i="23"/>
  <c r="AL1030" i="23"/>
  <c r="AK1030" i="23"/>
  <c r="AJ1030" i="23"/>
  <c r="AI1030" i="23"/>
  <c r="AH1030" i="23"/>
  <c r="AG1030" i="23"/>
  <c r="AF1030" i="23"/>
  <c r="AE1030" i="23"/>
  <c r="AD1030" i="23"/>
  <c r="AM1029" i="23"/>
  <c r="AL1029" i="23"/>
  <c r="AK1029" i="23"/>
  <c r="AJ1029" i="23"/>
  <c r="AI1029" i="23"/>
  <c r="AH1029" i="23"/>
  <c r="AG1029" i="23"/>
  <c r="AF1029" i="23"/>
  <c r="AE1029" i="23"/>
  <c r="AD1029" i="23"/>
  <c r="AM1028" i="23"/>
  <c r="AL1028" i="23"/>
  <c r="AK1028" i="23"/>
  <c r="AJ1028" i="23"/>
  <c r="AI1028" i="23"/>
  <c r="AH1028" i="23"/>
  <c r="AG1028" i="23"/>
  <c r="AF1028" i="23"/>
  <c r="AE1028" i="23"/>
  <c r="AD1028" i="23"/>
  <c r="AM1027" i="23"/>
  <c r="AL1027" i="23"/>
  <c r="AK1027" i="23"/>
  <c r="AJ1027" i="23"/>
  <c r="AI1027" i="23"/>
  <c r="AH1027" i="23"/>
  <c r="AG1027" i="23"/>
  <c r="AF1027" i="23"/>
  <c r="AE1027" i="23"/>
  <c r="AD1027" i="23"/>
  <c r="AM1026" i="23"/>
  <c r="AL1026" i="23"/>
  <c r="AK1026" i="23"/>
  <c r="AJ1026" i="23"/>
  <c r="AI1026" i="23"/>
  <c r="AH1026" i="23"/>
  <c r="AG1026" i="23"/>
  <c r="AF1026" i="23"/>
  <c r="AE1026" i="23"/>
  <c r="AD1026" i="23"/>
  <c r="AM1025" i="23"/>
  <c r="AL1025" i="23"/>
  <c r="AK1025" i="23"/>
  <c r="AJ1025" i="23"/>
  <c r="AI1025" i="23"/>
  <c r="AH1025" i="23"/>
  <c r="AG1025" i="23"/>
  <c r="AF1025" i="23"/>
  <c r="AE1025" i="23"/>
  <c r="AD1025" i="23"/>
  <c r="AM1024" i="23"/>
  <c r="AL1024" i="23"/>
  <c r="AK1024" i="23"/>
  <c r="AJ1024" i="23"/>
  <c r="AI1024" i="23"/>
  <c r="AH1024" i="23"/>
  <c r="AG1024" i="23"/>
  <c r="AF1024" i="23"/>
  <c r="AE1024" i="23"/>
  <c r="AD1024" i="23"/>
  <c r="AM1023" i="23"/>
  <c r="AL1023" i="23"/>
  <c r="AK1023" i="23"/>
  <c r="AJ1023" i="23"/>
  <c r="AI1023" i="23"/>
  <c r="AH1023" i="23"/>
  <c r="AG1023" i="23"/>
  <c r="AF1023" i="23"/>
  <c r="AE1023" i="23"/>
  <c r="AD1023" i="23"/>
  <c r="AM1022" i="23"/>
  <c r="AL1022" i="23"/>
  <c r="AK1022" i="23"/>
  <c r="AJ1022" i="23"/>
  <c r="AI1022" i="23"/>
  <c r="AH1022" i="23"/>
  <c r="AG1022" i="23"/>
  <c r="AF1022" i="23"/>
  <c r="AE1022" i="23"/>
  <c r="AD1022" i="23"/>
  <c r="AM1021" i="23"/>
  <c r="AL1021" i="23"/>
  <c r="AK1021" i="23"/>
  <c r="AJ1021" i="23"/>
  <c r="AI1021" i="23"/>
  <c r="AH1021" i="23"/>
  <c r="AG1021" i="23"/>
  <c r="AF1021" i="23"/>
  <c r="AE1021" i="23"/>
  <c r="AD1021" i="23"/>
  <c r="AM1020" i="23"/>
  <c r="AL1020" i="23"/>
  <c r="AK1020" i="23"/>
  <c r="AJ1020" i="23"/>
  <c r="AI1020" i="23"/>
  <c r="AH1020" i="23"/>
  <c r="AG1020" i="23"/>
  <c r="AF1020" i="23"/>
  <c r="AE1020" i="23"/>
  <c r="AD1020" i="23"/>
  <c r="AM1019" i="23"/>
  <c r="AL1019" i="23"/>
  <c r="AK1019" i="23"/>
  <c r="AJ1019" i="23"/>
  <c r="AI1019" i="23"/>
  <c r="AH1019" i="23"/>
  <c r="AG1019" i="23"/>
  <c r="AF1019" i="23"/>
  <c r="AE1019" i="23"/>
  <c r="AD1019" i="23"/>
  <c r="AM1018" i="23"/>
  <c r="AL1018" i="23"/>
  <c r="AK1018" i="23"/>
  <c r="AJ1018" i="23"/>
  <c r="AI1018" i="23"/>
  <c r="AH1018" i="23"/>
  <c r="AG1018" i="23"/>
  <c r="AF1018" i="23"/>
  <c r="AE1018" i="23"/>
  <c r="AD1018" i="23"/>
  <c r="AM1017" i="23"/>
  <c r="AL1017" i="23"/>
  <c r="AK1017" i="23"/>
  <c r="AJ1017" i="23"/>
  <c r="AI1017" i="23"/>
  <c r="AH1017" i="23"/>
  <c r="AG1017" i="23"/>
  <c r="AF1017" i="23"/>
  <c r="AE1017" i="23"/>
  <c r="AD1017" i="23"/>
  <c r="AM1016" i="23"/>
  <c r="AL1016" i="23"/>
  <c r="AK1016" i="23"/>
  <c r="AJ1016" i="23"/>
  <c r="AI1016" i="23"/>
  <c r="AH1016" i="23"/>
  <c r="AG1016" i="23"/>
  <c r="AF1016" i="23"/>
  <c r="AE1016" i="23"/>
  <c r="AD1016" i="23"/>
  <c r="AM1015" i="23"/>
  <c r="AL1015" i="23"/>
  <c r="AK1015" i="23"/>
  <c r="AJ1015" i="23"/>
  <c r="AI1015" i="23"/>
  <c r="AH1015" i="23"/>
  <c r="AG1015" i="23"/>
  <c r="AF1015" i="23"/>
  <c r="AE1015" i="23"/>
  <c r="AD1015" i="23"/>
  <c r="AM1014" i="23"/>
  <c r="AL1014" i="23"/>
  <c r="AK1014" i="23"/>
  <c r="AJ1014" i="23"/>
  <c r="AI1014" i="23"/>
  <c r="AH1014" i="23"/>
  <c r="AG1014" i="23"/>
  <c r="AF1014" i="23"/>
  <c r="AE1014" i="23"/>
  <c r="AD1014" i="23"/>
  <c r="AM1013" i="23"/>
  <c r="AL1013" i="23"/>
  <c r="AK1013" i="23"/>
  <c r="AJ1013" i="23"/>
  <c r="AI1013" i="23"/>
  <c r="AH1013" i="23"/>
  <c r="AG1013" i="23"/>
  <c r="AF1013" i="23"/>
  <c r="AE1013" i="23"/>
  <c r="AD1013" i="23"/>
  <c r="AM1012" i="23"/>
  <c r="AL1012" i="23"/>
  <c r="AK1012" i="23"/>
  <c r="AJ1012" i="23"/>
  <c r="AI1012" i="23"/>
  <c r="AH1012" i="23"/>
  <c r="AG1012" i="23"/>
  <c r="AF1012" i="23"/>
  <c r="AE1012" i="23"/>
  <c r="AD1012" i="23"/>
  <c r="AM1011" i="23"/>
  <c r="AL1011" i="23"/>
  <c r="AK1011" i="23"/>
  <c r="AJ1011" i="23"/>
  <c r="AI1011" i="23"/>
  <c r="AH1011" i="23"/>
  <c r="AG1011" i="23"/>
  <c r="AF1011" i="23"/>
  <c r="AE1011" i="23"/>
  <c r="AD1011" i="23"/>
  <c r="AM1010" i="23"/>
  <c r="AL1010" i="23"/>
  <c r="AK1010" i="23"/>
  <c r="AJ1010" i="23"/>
  <c r="AI1010" i="23"/>
  <c r="AH1010" i="23"/>
  <c r="AG1010" i="23"/>
  <c r="AF1010" i="23"/>
  <c r="AE1010" i="23"/>
  <c r="AD1010" i="23"/>
  <c r="AM1009" i="23"/>
  <c r="AL1009" i="23"/>
  <c r="AK1009" i="23"/>
  <c r="AJ1009" i="23"/>
  <c r="AI1009" i="23"/>
  <c r="AH1009" i="23"/>
  <c r="AG1009" i="23"/>
  <c r="AF1009" i="23"/>
  <c r="AE1009" i="23"/>
  <c r="AD1009" i="23"/>
  <c r="AM1008" i="23"/>
  <c r="AL1008" i="23"/>
  <c r="AK1008" i="23"/>
  <c r="AJ1008" i="23"/>
  <c r="AI1008" i="23"/>
  <c r="AH1008" i="23"/>
  <c r="AG1008" i="23"/>
  <c r="AF1008" i="23"/>
  <c r="AE1008" i="23"/>
  <c r="AD1008" i="23"/>
  <c r="AM1007" i="23"/>
  <c r="AL1007" i="23"/>
  <c r="AK1007" i="23"/>
  <c r="AJ1007" i="23"/>
  <c r="AI1007" i="23"/>
  <c r="AH1007" i="23"/>
  <c r="AG1007" i="23"/>
  <c r="AF1007" i="23"/>
  <c r="AE1007" i="23"/>
  <c r="AD1007" i="23"/>
  <c r="AM1006" i="23"/>
  <c r="AL1006" i="23"/>
  <c r="AK1006" i="23"/>
  <c r="AJ1006" i="23"/>
  <c r="AI1006" i="23"/>
  <c r="AH1006" i="23"/>
  <c r="AG1006" i="23"/>
  <c r="AF1006" i="23"/>
  <c r="AE1006" i="23"/>
  <c r="AD1006" i="23"/>
  <c r="AM1005" i="23"/>
  <c r="AL1005" i="23"/>
  <c r="AK1005" i="23"/>
  <c r="AJ1005" i="23"/>
  <c r="AI1005" i="23"/>
  <c r="AH1005" i="23"/>
  <c r="AG1005" i="23"/>
  <c r="AF1005" i="23"/>
  <c r="AE1005" i="23"/>
  <c r="AD1005" i="23"/>
  <c r="AM1004" i="23"/>
  <c r="AL1004" i="23"/>
  <c r="AK1004" i="23"/>
  <c r="AJ1004" i="23"/>
  <c r="AI1004" i="23"/>
  <c r="AH1004" i="23"/>
  <c r="AG1004" i="23"/>
  <c r="AF1004" i="23"/>
  <c r="AE1004" i="23"/>
  <c r="AD1004" i="23"/>
  <c r="AM1003" i="23"/>
  <c r="AL1003" i="23"/>
  <c r="AK1003" i="23"/>
  <c r="AJ1003" i="23"/>
  <c r="AI1003" i="23"/>
  <c r="AH1003" i="23"/>
  <c r="AG1003" i="23"/>
  <c r="AF1003" i="23"/>
  <c r="AE1003" i="23"/>
  <c r="AD1003" i="23"/>
  <c r="AM1002" i="23"/>
  <c r="AL1002" i="23"/>
  <c r="AK1002" i="23"/>
  <c r="AJ1002" i="23"/>
  <c r="AI1002" i="23"/>
  <c r="AH1002" i="23"/>
  <c r="AG1002" i="23"/>
  <c r="AF1002" i="23"/>
  <c r="AE1002" i="23"/>
  <c r="AD1002" i="23"/>
  <c r="AM1001" i="23"/>
  <c r="AL1001" i="23"/>
  <c r="AK1001" i="23"/>
  <c r="AJ1001" i="23"/>
  <c r="AI1001" i="23"/>
  <c r="AH1001" i="23"/>
  <c r="AG1001" i="23"/>
  <c r="AF1001" i="23"/>
  <c r="AE1001" i="23"/>
  <c r="AD1001" i="23"/>
  <c r="AM1000" i="23"/>
  <c r="AL1000" i="23"/>
  <c r="AK1000" i="23"/>
  <c r="AJ1000" i="23"/>
  <c r="AI1000" i="23"/>
  <c r="AH1000" i="23"/>
  <c r="AG1000" i="23"/>
  <c r="AF1000" i="23"/>
  <c r="AE1000" i="23"/>
  <c r="AD1000" i="23"/>
  <c r="AM999" i="23"/>
  <c r="AL999" i="23"/>
  <c r="AK999" i="23"/>
  <c r="AJ999" i="23"/>
  <c r="AI999" i="23"/>
  <c r="AH999" i="23"/>
  <c r="AG999" i="23"/>
  <c r="AF999" i="23"/>
  <c r="AE999" i="23"/>
  <c r="AD999" i="23"/>
  <c r="AM998" i="23"/>
  <c r="AL998" i="23"/>
  <c r="AK998" i="23"/>
  <c r="AJ998" i="23"/>
  <c r="AI998" i="23"/>
  <c r="AH998" i="23"/>
  <c r="AG998" i="23"/>
  <c r="AF998" i="23"/>
  <c r="AE998" i="23"/>
  <c r="AD998" i="23"/>
  <c r="AM997" i="23"/>
  <c r="AL997" i="23"/>
  <c r="AK997" i="23"/>
  <c r="AJ997" i="23"/>
  <c r="AI997" i="23"/>
  <c r="AH997" i="23"/>
  <c r="AG997" i="23"/>
  <c r="AF997" i="23"/>
  <c r="AE997" i="23"/>
  <c r="AD997" i="23"/>
  <c r="AM996" i="23"/>
  <c r="AL996" i="23"/>
  <c r="AK996" i="23"/>
  <c r="AJ996" i="23"/>
  <c r="AI996" i="23"/>
  <c r="AH996" i="23"/>
  <c r="AG996" i="23"/>
  <c r="AF996" i="23"/>
  <c r="AE996" i="23"/>
  <c r="AD996" i="23"/>
  <c r="AM995" i="23"/>
  <c r="AL995" i="23"/>
  <c r="AK995" i="23"/>
  <c r="AJ995" i="23"/>
  <c r="AI995" i="23"/>
  <c r="AH995" i="23"/>
  <c r="AG995" i="23"/>
  <c r="AF995" i="23"/>
  <c r="AE995" i="23"/>
  <c r="AD995" i="23"/>
  <c r="AM994" i="23"/>
  <c r="AL994" i="23"/>
  <c r="AK994" i="23"/>
  <c r="AJ994" i="23"/>
  <c r="AI994" i="23"/>
  <c r="AH994" i="23"/>
  <c r="AG994" i="23"/>
  <c r="AF994" i="23"/>
  <c r="AE994" i="23"/>
  <c r="AD994" i="23"/>
  <c r="AM993" i="23"/>
  <c r="AL993" i="23"/>
  <c r="AK993" i="23"/>
  <c r="AJ993" i="23"/>
  <c r="AI993" i="23"/>
  <c r="AH993" i="23"/>
  <c r="AG993" i="23"/>
  <c r="AF993" i="23"/>
  <c r="AE993" i="23"/>
  <c r="AD993" i="23"/>
  <c r="AM992" i="23"/>
  <c r="AL992" i="23"/>
  <c r="AK992" i="23"/>
  <c r="AJ992" i="23"/>
  <c r="AI992" i="23"/>
  <c r="AH992" i="23"/>
  <c r="AG992" i="23"/>
  <c r="AF992" i="23"/>
  <c r="AE992" i="23"/>
  <c r="AD992" i="23"/>
  <c r="AM991" i="23"/>
  <c r="AL991" i="23"/>
  <c r="AK991" i="23"/>
  <c r="AJ991" i="23"/>
  <c r="AI991" i="23"/>
  <c r="AH991" i="23"/>
  <c r="AG991" i="23"/>
  <c r="AF991" i="23"/>
  <c r="AE991" i="23"/>
  <c r="AD991" i="23"/>
  <c r="AM990" i="23"/>
  <c r="AL990" i="23"/>
  <c r="AK990" i="23"/>
  <c r="AJ990" i="23"/>
  <c r="AI990" i="23"/>
  <c r="AH990" i="23"/>
  <c r="AG990" i="23"/>
  <c r="AF990" i="23"/>
  <c r="AE990" i="23"/>
  <c r="AD990" i="23"/>
  <c r="AM989" i="23"/>
  <c r="AL989" i="23"/>
  <c r="AK989" i="23"/>
  <c r="AJ989" i="23"/>
  <c r="AI989" i="23"/>
  <c r="AH989" i="23"/>
  <c r="AG989" i="23"/>
  <c r="AF989" i="23"/>
  <c r="AE989" i="23"/>
  <c r="AD989" i="23"/>
  <c r="AM988" i="23"/>
  <c r="AL988" i="23"/>
  <c r="AK988" i="23"/>
  <c r="AJ988" i="23"/>
  <c r="AI988" i="23"/>
  <c r="AH988" i="23"/>
  <c r="AG988" i="23"/>
  <c r="AF988" i="23"/>
  <c r="AE988" i="23"/>
  <c r="AD988" i="23"/>
  <c r="AM987" i="23"/>
  <c r="AL987" i="23"/>
  <c r="AK987" i="23"/>
  <c r="AJ987" i="23"/>
  <c r="AI987" i="23"/>
  <c r="AH987" i="23"/>
  <c r="AG987" i="23"/>
  <c r="AF987" i="23"/>
  <c r="AE987" i="23"/>
  <c r="AD987" i="23"/>
  <c r="AM986" i="23"/>
  <c r="AL986" i="23"/>
  <c r="AK986" i="23"/>
  <c r="AJ986" i="23"/>
  <c r="AI986" i="23"/>
  <c r="AH986" i="23"/>
  <c r="AG986" i="23"/>
  <c r="AF986" i="23"/>
  <c r="AE986" i="23"/>
  <c r="AD986" i="23"/>
  <c r="AM985" i="23"/>
  <c r="AL985" i="23"/>
  <c r="AK985" i="23"/>
  <c r="AJ985" i="23"/>
  <c r="AI985" i="23"/>
  <c r="AH985" i="23"/>
  <c r="AG985" i="23"/>
  <c r="AF985" i="23"/>
  <c r="AE985" i="23"/>
  <c r="AD985" i="23"/>
  <c r="AM984" i="23"/>
  <c r="AL984" i="23"/>
  <c r="AK984" i="23"/>
  <c r="AJ984" i="23"/>
  <c r="AI984" i="23"/>
  <c r="AH984" i="23"/>
  <c r="AG984" i="23"/>
  <c r="AF984" i="23"/>
  <c r="AE984" i="23"/>
  <c r="AD984" i="23"/>
  <c r="AM983" i="23"/>
  <c r="AL983" i="23"/>
  <c r="AK983" i="23"/>
  <c r="AJ983" i="23"/>
  <c r="AI983" i="23"/>
  <c r="AH983" i="23"/>
  <c r="AG983" i="23"/>
  <c r="AF983" i="23"/>
  <c r="AE983" i="23"/>
  <c r="AD983" i="23"/>
  <c r="AM982" i="23"/>
  <c r="AL982" i="23"/>
  <c r="AK982" i="23"/>
  <c r="AJ982" i="23"/>
  <c r="AI982" i="23"/>
  <c r="AH982" i="23"/>
  <c r="AG982" i="23"/>
  <c r="AF982" i="23"/>
  <c r="AE982" i="23"/>
  <c r="AD982" i="23"/>
  <c r="AM981" i="23"/>
  <c r="AL981" i="23"/>
  <c r="AK981" i="23"/>
  <c r="AJ981" i="23"/>
  <c r="AI981" i="23"/>
  <c r="AH981" i="23"/>
  <c r="AG981" i="23"/>
  <c r="AF981" i="23"/>
  <c r="AE981" i="23"/>
  <c r="AD981" i="23"/>
  <c r="AM980" i="23"/>
  <c r="AL980" i="23"/>
  <c r="AK980" i="23"/>
  <c r="AJ980" i="23"/>
  <c r="AI980" i="23"/>
  <c r="AH980" i="23"/>
  <c r="AG980" i="23"/>
  <c r="AF980" i="23"/>
  <c r="AE980" i="23"/>
  <c r="AD980" i="23"/>
  <c r="AM979" i="23"/>
  <c r="AL979" i="23"/>
  <c r="AK979" i="23"/>
  <c r="AJ979" i="23"/>
  <c r="AI979" i="23"/>
  <c r="AH979" i="23"/>
  <c r="AG979" i="23"/>
  <c r="AF979" i="23"/>
  <c r="AE979" i="23"/>
  <c r="AD979" i="23"/>
  <c r="AM978" i="23"/>
  <c r="AL978" i="23"/>
  <c r="AK978" i="23"/>
  <c r="AJ978" i="23"/>
  <c r="AI978" i="23"/>
  <c r="AH978" i="23"/>
  <c r="AG978" i="23"/>
  <c r="AF978" i="23"/>
  <c r="AE978" i="23"/>
  <c r="AD978" i="23"/>
  <c r="AM977" i="23"/>
  <c r="AL977" i="23"/>
  <c r="AK977" i="23"/>
  <c r="AJ977" i="23"/>
  <c r="AI977" i="23"/>
  <c r="AH977" i="23"/>
  <c r="AG977" i="23"/>
  <c r="AF977" i="23"/>
  <c r="AE977" i="23"/>
  <c r="AD977" i="23"/>
  <c r="AM976" i="23"/>
  <c r="AL976" i="23"/>
  <c r="AK976" i="23"/>
  <c r="AJ976" i="23"/>
  <c r="AI976" i="23"/>
  <c r="AH976" i="23"/>
  <c r="AG976" i="23"/>
  <c r="AF976" i="23"/>
  <c r="AE976" i="23"/>
  <c r="AD976" i="23"/>
  <c r="AM975" i="23"/>
  <c r="AL975" i="23"/>
  <c r="AK975" i="23"/>
  <c r="AJ975" i="23"/>
  <c r="AI975" i="23"/>
  <c r="AH975" i="23"/>
  <c r="AG975" i="23"/>
  <c r="AF975" i="23"/>
  <c r="AE975" i="23"/>
  <c r="AD975" i="23"/>
  <c r="AM974" i="23"/>
  <c r="AL974" i="23"/>
  <c r="AK974" i="23"/>
  <c r="AJ974" i="23"/>
  <c r="AI974" i="23"/>
  <c r="AH974" i="23"/>
  <c r="AG974" i="23"/>
  <c r="AF974" i="23"/>
  <c r="AE974" i="23"/>
  <c r="AD974" i="23"/>
  <c r="AM973" i="23"/>
  <c r="AL973" i="23"/>
  <c r="AK973" i="23"/>
  <c r="AJ973" i="23"/>
  <c r="AI973" i="23"/>
  <c r="AH973" i="23"/>
  <c r="AG973" i="23"/>
  <c r="AF973" i="23"/>
  <c r="AE973" i="23"/>
  <c r="AD973" i="23"/>
  <c r="AM972" i="23"/>
  <c r="AL972" i="23"/>
  <c r="AK972" i="23"/>
  <c r="AJ972" i="23"/>
  <c r="AI972" i="23"/>
  <c r="AH972" i="23"/>
  <c r="AG972" i="23"/>
  <c r="AF972" i="23"/>
  <c r="AE972" i="23"/>
  <c r="AD972" i="23"/>
  <c r="AM971" i="23"/>
  <c r="AL971" i="23"/>
  <c r="AK971" i="23"/>
  <c r="AJ971" i="23"/>
  <c r="AI971" i="23"/>
  <c r="AH971" i="23"/>
  <c r="AG971" i="23"/>
  <c r="AF971" i="23"/>
  <c r="AE971" i="23"/>
  <c r="AD971" i="23"/>
  <c r="AM970" i="23"/>
  <c r="AL970" i="23"/>
  <c r="AK970" i="23"/>
  <c r="AJ970" i="23"/>
  <c r="AI970" i="23"/>
  <c r="AH970" i="23"/>
  <c r="AG970" i="23"/>
  <c r="AF970" i="23"/>
  <c r="AE970" i="23"/>
  <c r="AD970" i="23"/>
  <c r="AM969" i="23"/>
  <c r="AL969" i="23"/>
  <c r="AK969" i="23"/>
  <c r="AJ969" i="23"/>
  <c r="AI969" i="23"/>
  <c r="AH969" i="23"/>
  <c r="AG969" i="23"/>
  <c r="AF969" i="23"/>
  <c r="AE969" i="23"/>
  <c r="AD969" i="23"/>
  <c r="AM968" i="23"/>
  <c r="AL968" i="23"/>
  <c r="AK968" i="23"/>
  <c r="AJ968" i="23"/>
  <c r="AI968" i="23"/>
  <c r="AH968" i="23"/>
  <c r="AG968" i="23"/>
  <c r="AF968" i="23"/>
  <c r="AE968" i="23"/>
  <c r="AD968" i="23"/>
  <c r="AM967" i="23"/>
  <c r="AL967" i="23"/>
  <c r="AK967" i="23"/>
  <c r="AJ967" i="23"/>
  <c r="AI967" i="23"/>
  <c r="AH967" i="23"/>
  <c r="AG967" i="23"/>
  <c r="AF967" i="23"/>
  <c r="AE967" i="23"/>
  <c r="AD967" i="23"/>
  <c r="AM966" i="23"/>
  <c r="AL966" i="23"/>
  <c r="AK966" i="23"/>
  <c r="AJ966" i="23"/>
  <c r="AI966" i="23"/>
  <c r="AH966" i="23"/>
  <c r="AG966" i="23"/>
  <c r="AF966" i="23"/>
  <c r="AE966" i="23"/>
  <c r="AD966" i="23"/>
  <c r="AM965" i="23"/>
  <c r="AL965" i="23"/>
  <c r="AK965" i="23"/>
  <c r="AJ965" i="23"/>
  <c r="AI965" i="23"/>
  <c r="AH965" i="23"/>
  <c r="AG965" i="23"/>
  <c r="AF965" i="23"/>
  <c r="AE965" i="23"/>
  <c r="AD965" i="23"/>
  <c r="AM964" i="23"/>
  <c r="AL964" i="23"/>
  <c r="AK964" i="23"/>
  <c r="AJ964" i="23"/>
  <c r="AI964" i="23"/>
  <c r="AH964" i="23"/>
  <c r="AG964" i="23"/>
  <c r="AF964" i="23"/>
  <c r="AE964" i="23"/>
  <c r="AD964" i="23"/>
  <c r="AM963" i="23"/>
  <c r="AL963" i="23"/>
  <c r="AK963" i="23"/>
  <c r="AJ963" i="23"/>
  <c r="AI963" i="23"/>
  <c r="AH963" i="23"/>
  <c r="AG963" i="23"/>
  <c r="AF963" i="23"/>
  <c r="AE963" i="23"/>
  <c r="AD963" i="23"/>
  <c r="AM962" i="23"/>
  <c r="AL962" i="23"/>
  <c r="AK962" i="23"/>
  <c r="AJ962" i="23"/>
  <c r="AI962" i="23"/>
  <c r="AH962" i="23"/>
  <c r="AG962" i="23"/>
  <c r="AF962" i="23"/>
  <c r="AE962" i="23"/>
  <c r="AD962" i="23"/>
  <c r="AM961" i="23"/>
  <c r="AL961" i="23"/>
  <c r="AK961" i="23"/>
  <c r="AJ961" i="23"/>
  <c r="AI961" i="23"/>
  <c r="AH961" i="23"/>
  <c r="AG961" i="23"/>
  <c r="AF961" i="23"/>
  <c r="AE961" i="23"/>
  <c r="AD961" i="23"/>
  <c r="AM960" i="23"/>
  <c r="AL960" i="23"/>
  <c r="AK960" i="23"/>
  <c r="AJ960" i="23"/>
  <c r="AI960" i="23"/>
  <c r="AH960" i="23"/>
  <c r="AG960" i="23"/>
  <c r="AF960" i="23"/>
  <c r="AE960" i="23"/>
  <c r="AD960" i="23"/>
  <c r="AM959" i="23"/>
  <c r="AL959" i="23"/>
  <c r="AK959" i="23"/>
  <c r="AJ959" i="23"/>
  <c r="AI959" i="23"/>
  <c r="AH959" i="23"/>
  <c r="AG959" i="23"/>
  <c r="AF959" i="23"/>
  <c r="AE959" i="23"/>
  <c r="AD959" i="23"/>
  <c r="AM958" i="23"/>
  <c r="AL958" i="23"/>
  <c r="AK958" i="23"/>
  <c r="AJ958" i="23"/>
  <c r="AI958" i="23"/>
  <c r="AH958" i="23"/>
  <c r="AG958" i="23"/>
  <c r="AF958" i="23"/>
  <c r="AE958" i="23"/>
  <c r="AD958" i="23"/>
  <c r="AM957" i="23"/>
  <c r="AL957" i="23"/>
  <c r="AK957" i="23"/>
  <c r="AJ957" i="23"/>
  <c r="AI957" i="23"/>
  <c r="AH957" i="23"/>
  <c r="AG957" i="23"/>
  <c r="AF957" i="23"/>
  <c r="AE957" i="23"/>
  <c r="AD957" i="23"/>
  <c r="AM956" i="23"/>
  <c r="AL956" i="23"/>
  <c r="AK956" i="23"/>
  <c r="AJ956" i="23"/>
  <c r="AI956" i="23"/>
  <c r="AH956" i="23"/>
  <c r="AG956" i="23"/>
  <c r="AF956" i="23"/>
  <c r="AE956" i="23"/>
  <c r="AD956" i="23"/>
  <c r="AM955" i="23"/>
  <c r="AL955" i="23"/>
  <c r="AK955" i="23"/>
  <c r="AJ955" i="23"/>
  <c r="AI955" i="23"/>
  <c r="AH955" i="23"/>
  <c r="AG955" i="23"/>
  <c r="AF955" i="23"/>
  <c r="AE955" i="23"/>
  <c r="AD955" i="23"/>
  <c r="AM954" i="23"/>
  <c r="AL954" i="23"/>
  <c r="AK954" i="23"/>
  <c r="AJ954" i="23"/>
  <c r="AI954" i="23"/>
  <c r="AH954" i="23"/>
  <c r="AG954" i="23"/>
  <c r="AF954" i="23"/>
  <c r="AE954" i="23"/>
  <c r="AD954" i="23"/>
  <c r="AM953" i="23"/>
  <c r="AL953" i="23"/>
  <c r="AK953" i="23"/>
  <c r="AJ953" i="23"/>
  <c r="AI953" i="23"/>
  <c r="AH953" i="23"/>
  <c r="AG953" i="23"/>
  <c r="AF953" i="23"/>
  <c r="AE953" i="23"/>
  <c r="AD953" i="23"/>
  <c r="AM952" i="23"/>
  <c r="AL952" i="23"/>
  <c r="AK952" i="23"/>
  <c r="AJ952" i="23"/>
  <c r="AI952" i="23"/>
  <c r="AH952" i="23"/>
  <c r="AG952" i="23"/>
  <c r="AF952" i="23"/>
  <c r="AE952" i="23"/>
  <c r="AD952" i="23"/>
  <c r="AM951" i="23"/>
  <c r="AL951" i="23"/>
  <c r="AK951" i="23"/>
  <c r="AJ951" i="23"/>
  <c r="AI951" i="23"/>
  <c r="AH951" i="23"/>
  <c r="AG951" i="23"/>
  <c r="AF951" i="23"/>
  <c r="AE951" i="23"/>
  <c r="AD951" i="23"/>
  <c r="AM950" i="23"/>
  <c r="AL950" i="23"/>
  <c r="AK950" i="23"/>
  <c r="AJ950" i="23"/>
  <c r="AI950" i="23"/>
  <c r="AH950" i="23"/>
  <c r="AG950" i="23"/>
  <c r="AF950" i="23"/>
  <c r="AE950" i="23"/>
  <c r="AD950" i="23"/>
  <c r="AM949" i="23"/>
  <c r="AL949" i="23"/>
  <c r="AK949" i="23"/>
  <c r="AJ949" i="23"/>
  <c r="AI949" i="23"/>
  <c r="AH949" i="23"/>
  <c r="AG949" i="23"/>
  <c r="AF949" i="23"/>
  <c r="AE949" i="23"/>
  <c r="AD949" i="23"/>
  <c r="AM948" i="23"/>
  <c r="AL948" i="23"/>
  <c r="AK948" i="23"/>
  <c r="AJ948" i="23"/>
  <c r="AI948" i="23"/>
  <c r="AH948" i="23"/>
  <c r="AG948" i="23"/>
  <c r="AF948" i="23"/>
  <c r="AE948" i="23"/>
  <c r="AD948" i="23"/>
  <c r="AM947" i="23"/>
  <c r="AL947" i="23"/>
  <c r="AK947" i="23"/>
  <c r="AJ947" i="23"/>
  <c r="AI947" i="23"/>
  <c r="AH947" i="23"/>
  <c r="AG947" i="23"/>
  <c r="AF947" i="23"/>
  <c r="AE947" i="23"/>
  <c r="AD947" i="23"/>
  <c r="AM946" i="23"/>
  <c r="AL946" i="23"/>
  <c r="AK946" i="23"/>
  <c r="AJ946" i="23"/>
  <c r="AI946" i="23"/>
  <c r="AH946" i="23"/>
  <c r="AG946" i="23"/>
  <c r="AF946" i="23"/>
  <c r="AE946" i="23"/>
  <c r="AD946" i="23"/>
  <c r="AM945" i="23"/>
  <c r="AL945" i="23"/>
  <c r="AK945" i="23"/>
  <c r="AJ945" i="23"/>
  <c r="AI945" i="23"/>
  <c r="AH945" i="23"/>
  <c r="AG945" i="23"/>
  <c r="AF945" i="23"/>
  <c r="AE945" i="23"/>
  <c r="AD945" i="23"/>
  <c r="AM944" i="23"/>
  <c r="AL944" i="23"/>
  <c r="AK944" i="23"/>
  <c r="AJ944" i="23"/>
  <c r="AI944" i="23"/>
  <c r="AH944" i="23"/>
  <c r="AG944" i="23"/>
  <c r="AF944" i="23"/>
  <c r="AE944" i="23"/>
  <c r="AD944" i="23"/>
  <c r="AM943" i="23"/>
  <c r="AL943" i="23"/>
  <c r="AK943" i="23"/>
  <c r="AJ943" i="23"/>
  <c r="AI943" i="23"/>
  <c r="AH943" i="23"/>
  <c r="AG943" i="23"/>
  <c r="AF943" i="23"/>
  <c r="AE943" i="23"/>
  <c r="AD943" i="23"/>
  <c r="AM942" i="23"/>
  <c r="AL942" i="23"/>
  <c r="AK942" i="23"/>
  <c r="AJ942" i="23"/>
  <c r="AI942" i="23"/>
  <c r="AH942" i="23"/>
  <c r="AG942" i="23"/>
  <c r="AF942" i="23"/>
  <c r="AE942" i="23"/>
  <c r="AD942" i="23"/>
  <c r="AM941" i="23"/>
  <c r="AL941" i="23"/>
  <c r="AK941" i="23"/>
  <c r="AJ941" i="23"/>
  <c r="AI941" i="23"/>
  <c r="AH941" i="23"/>
  <c r="AG941" i="23"/>
  <c r="AF941" i="23"/>
  <c r="AE941" i="23"/>
  <c r="AD941" i="23"/>
  <c r="AM940" i="23"/>
  <c r="AL940" i="23"/>
  <c r="AK940" i="23"/>
  <c r="AJ940" i="23"/>
  <c r="AI940" i="23"/>
  <c r="AH940" i="23"/>
  <c r="AG940" i="23"/>
  <c r="AF940" i="23"/>
  <c r="AE940" i="23"/>
  <c r="AD940" i="23"/>
  <c r="AM939" i="23"/>
  <c r="AL939" i="23"/>
  <c r="AK939" i="23"/>
  <c r="AJ939" i="23"/>
  <c r="AI939" i="23"/>
  <c r="AH939" i="23"/>
  <c r="AG939" i="23"/>
  <c r="AF939" i="23"/>
  <c r="AE939" i="23"/>
  <c r="AD939" i="23"/>
  <c r="AM938" i="23"/>
  <c r="AL938" i="23"/>
  <c r="AK938" i="23"/>
  <c r="AJ938" i="23"/>
  <c r="AI938" i="23"/>
  <c r="AH938" i="23"/>
  <c r="AG938" i="23"/>
  <c r="AF938" i="23"/>
  <c r="AE938" i="23"/>
  <c r="AD938" i="23"/>
  <c r="AM937" i="23"/>
  <c r="AL937" i="23"/>
  <c r="AK937" i="23"/>
  <c r="AJ937" i="23"/>
  <c r="AI937" i="23"/>
  <c r="AH937" i="23"/>
  <c r="AG937" i="23"/>
  <c r="AF937" i="23"/>
  <c r="AE937" i="23"/>
  <c r="AD937" i="23"/>
  <c r="AM936" i="23"/>
  <c r="AL936" i="23"/>
  <c r="AK936" i="23"/>
  <c r="AJ936" i="23"/>
  <c r="AI936" i="23"/>
  <c r="AH936" i="23"/>
  <c r="AG936" i="23"/>
  <c r="AF936" i="23"/>
  <c r="AE936" i="23"/>
  <c r="AD936" i="23"/>
  <c r="AM935" i="23"/>
  <c r="AL935" i="23"/>
  <c r="AK935" i="23"/>
  <c r="AJ935" i="23"/>
  <c r="AI935" i="23"/>
  <c r="AH935" i="23"/>
  <c r="AG935" i="23"/>
  <c r="AF935" i="23"/>
  <c r="AE935" i="23"/>
  <c r="AD935" i="23"/>
  <c r="AM934" i="23"/>
  <c r="AL934" i="23"/>
  <c r="AK934" i="23"/>
  <c r="AJ934" i="23"/>
  <c r="AI934" i="23"/>
  <c r="AH934" i="23"/>
  <c r="AG934" i="23"/>
  <c r="AF934" i="23"/>
  <c r="AE934" i="23"/>
  <c r="AD934" i="23"/>
  <c r="AM933" i="23"/>
  <c r="AL933" i="23"/>
  <c r="AK933" i="23"/>
  <c r="AJ933" i="23"/>
  <c r="AI933" i="23"/>
  <c r="AH933" i="23"/>
  <c r="AG933" i="23"/>
  <c r="AF933" i="23"/>
  <c r="AE933" i="23"/>
  <c r="AD933" i="23"/>
  <c r="AM932" i="23"/>
  <c r="AL932" i="23"/>
  <c r="AK932" i="23"/>
  <c r="AJ932" i="23"/>
  <c r="AI932" i="23"/>
  <c r="AH932" i="23"/>
  <c r="AG932" i="23"/>
  <c r="AF932" i="23"/>
  <c r="AE932" i="23"/>
  <c r="AD932" i="23"/>
  <c r="AM931" i="23"/>
  <c r="AL931" i="23"/>
  <c r="AK931" i="23"/>
  <c r="AJ931" i="23"/>
  <c r="AI931" i="23"/>
  <c r="AH931" i="23"/>
  <c r="AG931" i="23"/>
  <c r="AF931" i="23"/>
  <c r="AE931" i="23"/>
  <c r="AD931" i="23"/>
  <c r="AM930" i="23"/>
  <c r="AL930" i="23"/>
  <c r="AK930" i="23"/>
  <c r="AJ930" i="23"/>
  <c r="AI930" i="23"/>
  <c r="AH930" i="23"/>
  <c r="AG930" i="23"/>
  <c r="AF930" i="23"/>
  <c r="AE930" i="23"/>
  <c r="AD930" i="23"/>
  <c r="AM929" i="23"/>
  <c r="AL929" i="23"/>
  <c r="AK929" i="23"/>
  <c r="AJ929" i="23"/>
  <c r="AI929" i="23"/>
  <c r="AH929" i="23"/>
  <c r="AG929" i="23"/>
  <c r="AF929" i="23"/>
  <c r="AE929" i="23"/>
  <c r="AD929" i="23"/>
  <c r="AM928" i="23"/>
  <c r="AL928" i="23"/>
  <c r="AK928" i="23"/>
  <c r="AJ928" i="23"/>
  <c r="AI928" i="23"/>
  <c r="AH928" i="23"/>
  <c r="AG928" i="23"/>
  <c r="AF928" i="23"/>
  <c r="AE928" i="23"/>
  <c r="AD928" i="23"/>
  <c r="AM927" i="23"/>
  <c r="AL927" i="23"/>
  <c r="AK927" i="23"/>
  <c r="AJ927" i="23"/>
  <c r="AI927" i="23"/>
  <c r="AH927" i="23"/>
  <c r="AG927" i="23"/>
  <c r="AF927" i="23"/>
  <c r="AE927" i="23"/>
  <c r="AD927" i="23"/>
  <c r="AM926" i="23"/>
  <c r="AL926" i="23"/>
  <c r="AK926" i="23"/>
  <c r="AJ926" i="23"/>
  <c r="AI926" i="23"/>
  <c r="AH926" i="23"/>
  <c r="AG926" i="23"/>
  <c r="AF926" i="23"/>
  <c r="AE926" i="23"/>
  <c r="AD926" i="23"/>
  <c r="AM925" i="23"/>
  <c r="AL925" i="23"/>
  <c r="AK925" i="23"/>
  <c r="AJ925" i="23"/>
  <c r="AI925" i="23"/>
  <c r="AH925" i="23"/>
  <c r="AG925" i="23"/>
  <c r="AF925" i="23"/>
  <c r="AE925" i="23"/>
  <c r="AD925" i="23"/>
  <c r="AM924" i="23"/>
  <c r="AL924" i="23"/>
  <c r="AK924" i="23"/>
  <c r="AJ924" i="23"/>
  <c r="AI924" i="23"/>
  <c r="AH924" i="23"/>
  <c r="AG924" i="23"/>
  <c r="AF924" i="23"/>
  <c r="AE924" i="23"/>
  <c r="AD924" i="23"/>
  <c r="AM923" i="23"/>
  <c r="AL923" i="23"/>
  <c r="AK923" i="23"/>
  <c r="AJ923" i="23"/>
  <c r="AI923" i="23"/>
  <c r="AH923" i="23"/>
  <c r="AG923" i="23"/>
  <c r="AF923" i="23"/>
  <c r="AE923" i="23"/>
  <c r="AD923" i="23"/>
  <c r="AM922" i="23"/>
  <c r="AL922" i="23"/>
  <c r="AK922" i="23"/>
  <c r="AJ922" i="23"/>
  <c r="AI922" i="23"/>
  <c r="AH922" i="23"/>
  <c r="AG922" i="23"/>
  <c r="AF922" i="23"/>
  <c r="AE922" i="23"/>
  <c r="AD922" i="23"/>
  <c r="AM921" i="23"/>
  <c r="AL921" i="23"/>
  <c r="AK921" i="23"/>
  <c r="AJ921" i="23"/>
  <c r="AI921" i="23"/>
  <c r="AH921" i="23"/>
  <c r="AG921" i="23"/>
  <c r="AF921" i="23"/>
  <c r="AE921" i="23"/>
  <c r="AD921" i="23"/>
  <c r="AM920" i="23"/>
  <c r="AL920" i="23"/>
  <c r="AK920" i="23"/>
  <c r="AJ920" i="23"/>
  <c r="AI920" i="23"/>
  <c r="AH920" i="23"/>
  <c r="AG920" i="23"/>
  <c r="AF920" i="23"/>
  <c r="AE920" i="23"/>
  <c r="AD920" i="23"/>
  <c r="AM919" i="23"/>
  <c r="AL919" i="23"/>
  <c r="AK919" i="23"/>
  <c r="AJ919" i="23"/>
  <c r="AI919" i="23"/>
  <c r="AH919" i="23"/>
  <c r="AG919" i="23"/>
  <c r="AF919" i="23"/>
  <c r="AE919" i="23"/>
  <c r="AD919" i="23"/>
  <c r="AM918" i="23"/>
  <c r="AL918" i="23"/>
  <c r="AK918" i="23"/>
  <c r="AJ918" i="23"/>
  <c r="AI918" i="23"/>
  <c r="AH918" i="23"/>
  <c r="AG918" i="23"/>
  <c r="AF918" i="23"/>
  <c r="AE918" i="23"/>
  <c r="AD918" i="23"/>
  <c r="AM917" i="23"/>
  <c r="AL917" i="23"/>
  <c r="AK917" i="23"/>
  <c r="AJ917" i="23"/>
  <c r="AI917" i="23"/>
  <c r="AH917" i="23"/>
  <c r="AG917" i="23"/>
  <c r="AF917" i="23"/>
  <c r="AE917" i="23"/>
  <c r="AD917" i="23"/>
  <c r="AM916" i="23"/>
  <c r="AL916" i="23"/>
  <c r="AK916" i="23"/>
  <c r="AJ916" i="23"/>
  <c r="AI916" i="23"/>
  <c r="AH916" i="23"/>
  <c r="AG916" i="23"/>
  <c r="AF916" i="23"/>
  <c r="AE916" i="23"/>
  <c r="AD916" i="23"/>
  <c r="AM915" i="23"/>
  <c r="AL915" i="23"/>
  <c r="AK915" i="23"/>
  <c r="AJ915" i="23"/>
  <c r="AI915" i="23"/>
  <c r="AH915" i="23"/>
  <c r="AG915" i="23"/>
  <c r="AF915" i="23"/>
  <c r="AE915" i="23"/>
  <c r="AD915" i="23"/>
  <c r="AM914" i="23"/>
  <c r="AL914" i="23"/>
  <c r="AK914" i="23"/>
  <c r="AJ914" i="23"/>
  <c r="AI914" i="23"/>
  <c r="AH914" i="23"/>
  <c r="AG914" i="23"/>
  <c r="AF914" i="23"/>
  <c r="AE914" i="23"/>
  <c r="AD914" i="23"/>
  <c r="AM913" i="23"/>
  <c r="AL913" i="23"/>
  <c r="AK913" i="23"/>
  <c r="AJ913" i="23"/>
  <c r="AI913" i="23"/>
  <c r="AH913" i="23"/>
  <c r="AG913" i="23"/>
  <c r="AF913" i="23"/>
  <c r="AE913" i="23"/>
  <c r="AD913" i="23"/>
  <c r="AM912" i="23"/>
  <c r="AL912" i="23"/>
  <c r="AK912" i="23"/>
  <c r="AJ912" i="23"/>
  <c r="AI912" i="23"/>
  <c r="AH912" i="23"/>
  <c r="AG912" i="23"/>
  <c r="AF912" i="23"/>
  <c r="AE912" i="23"/>
  <c r="AD912" i="23"/>
  <c r="AM911" i="23"/>
  <c r="AL911" i="23"/>
  <c r="AK911" i="23"/>
  <c r="AJ911" i="23"/>
  <c r="AI911" i="23"/>
  <c r="AH911" i="23"/>
  <c r="AG911" i="23"/>
  <c r="AF911" i="23"/>
  <c r="AE911" i="23"/>
  <c r="AD911" i="23"/>
  <c r="AM910" i="23"/>
  <c r="AL910" i="23"/>
  <c r="AK910" i="23"/>
  <c r="AJ910" i="23"/>
  <c r="AI910" i="23"/>
  <c r="AH910" i="23"/>
  <c r="AG910" i="23"/>
  <c r="AF910" i="23"/>
  <c r="AE910" i="23"/>
  <c r="AD910" i="23"/>
  <c r="AM909" i="23"/>
  <c r="AL909" i="23"/>
  <c r="AK909" i="23"/>
  <c r="AJ909" i="23"/>
  <c r="AI909" i="23"/>
  <c r="AH909" i="23"/>
  <c r="AG909" i="23"/>
  <c r="AF909" i="23"/>
  <c r="AE909" i="23"/>
  <c r="AD909" i="23"/>
  <c r="AM908" i="23"/>
  <c r="AL908" i="23"/>
  <c r="AK908" i="23"/>
  <c r="AJ908" i="23"/>
  <c r="AI908" i="23"/>
  <c r="AH908" i="23"/>
  <c r="AG908" i="23"/>
  <c r="AF908" i="23"/>
  <c r="AE908" i="23"/>
  <c r="AD908" i="23"/>
  <c r="AM907" i="23"/>
  <c r="AL907" i="23"/>
  <c r="AK907" i="23"/>
  <c r="AJ907" i="23"/>
  <c r="AI907" i="23"/>
  <c r="AH907" i="23"/>
  <c r="AG907" i="23"/>
  <c r="AF907" i="23"/>
  <c r="AE907" i="23"/>
  <c r="AD907" i="23"/>
  <c r="AM906" i="23"/>
  <c r="AL906" i="23"/>
  <c r="AK906" i="23"/>
  <c r="AJ906" i="23"/>
  <c r="AI906" i="23"/>
  <c r="AH906" i="23"/>
  <c r="AG906" i="23"/>
  <c r="AF906" i="23"/>
  <c r="AE906" i="23"/>
  <c r="AD906" i="23"/>
  <c r="AM905" i="23"/>
  <c r="AL905" i="23"/>
  <c r="AK905" i="23"/>
  <c r="AJ905" i="23"/>
  <c r="AI905" i="23"/>
  <c r="AH905" i="23"/>
  <c r="AG905" i="23"/>
  <c r="AF905" i="23"/>
  <c r="AE905" i="23"/>
  <c r="AD905" i="23"/>
  <c r="AM904" i="23"/>
  <c r="AL904" i="23"/>
  <c r="AK904" i="23"/>
  <c r="AJ904" i="23"/>
  <c r="AI904" i="23"/>
  <c r="AH904" i="23"/>
  <c r="AG904" i="23"/>
  <c r="AF904" i="23"/>
  <c r="AE904" i="23"/>
  <c r="AD904" i="23"/>
  <c r="AM903" i="23"/>
  <c r="AL903" i="23"/>
  <c r="AK903" i="23"/>
  <c r="AJ903" i="23"/>
  <c r="AI903" i="23"/>
  <c r="AH903" i="23"/>
  <c r="AG903" i="23"/>
  <c r="AF903" i="23"/>
  <c r="AE903" i="23"/>
  <c r="AD903" i="23"/>
  <c r="AM902" i="23"/>
  <c r="AL902" i="23"/>
  <c r="AK902" i="23"/>
  <c r="AJ902" i="23"/>
  <c r="AI902" i="23"/>
  <c r="AH902" i="23"/>
  <c r="AG902" i="23"/>
  <c r="AF902" i="23"/>
  <c r="AE902" i="23"/>
  <c r="AD902" i="23"/>
  <c r="AM901" i="23"/>
  <c r="AL901" i="23"/>
  <c r="AK901" i="23"/>
  <c r="AJ901" i="23"/>
  <c r="AI901" i="23"/>
  <c r="AH901" i="23"/>
  <c r="AG901" i="23"/>
  <c r="AF901" i="23"/>
  <c r="AE901" i="23"/>
  <c r="AD901" i="23"/>
  <c r="AM900" i="23"/>
  <c r="AL900" i="23"/>
  <c r="AK900" i="23"/>
  <c r="AJ900" i="23"/>
  <c r="AI900" i="23"/>
  <c r="AH900" i="23"/>
  <c r="AG900" i="23"/>
  <c r="AF900" i="23"/>
  <c r="AE900" i="23"/>
  <c r="AD900" i="23"/>
  <c r="AM899" i="23"/>
  <c r="AL899" i="23"/>
  <c r="AK899" i="23"/>
  <c r="AJ899" i="23"/>
  <c r="AI899" i="23"/>
  <c r="AH899" i="23"/>
  <c r="AG899" i="23"/>
  <c r="AF899" i="23"/>
  <c r="AE899" i="23"/>
  <c r="AD899" i="23"/>
  <c r="AM898" i="23"/>
  <c r="AL898" i="23"/>
  <c r="AK898" i="23"/>
  <c r="AJ898" i="23"/>
  <c r="AI898" i="23"/>
  <c r="AH898" i="23"/>
  <c r="AG898" i="23"/>
  <c r="AF898" i="23"/>
  <c r="AE898" i="23"/>
  <c r="AD898" i="23"/>
  <c r="AM897" i="23"/>
  <c r="AL897" i="23"/>
  <c r="AK897" i="23"/>
  <c r="AJ897" i="23"/>
  <c r="AI897" i="23"/>
  <c r="AH897" i="23"/>
  <c r="AG897" i="23"/>
  <c r="AF897" i="23"/>
  <c r="AE897" i="23"/>
  <c r="AD897" i="23"/>
  <c r="AM896" i="23"/>
  <c r="AL896" i="23"/>
  <c r="AK896" i="23"/>
  <c r="AJ896" i="23"/>
  <c r="AI896" i="23"/>
  <c r="AH896" i="23"/>
  <c r="AG896" i="23"/>
  <c r="AF896" i="23"/>
  <c r="AE896" i="23"/>
  <c r="AD896" i="23"/>
  <c r="AM895" i="23"/>
  <c r="AL895" i="23"/>
  <c r="AK895" i="23"/>
  <c r="AJ895" i="23"/>
  <c r="AI895" i="23"/>
  <c r="AH895" i="23"/>
  <c r="AG895" i="23"/>
  <c r="AF895" i="23"/>
  <c r="AE895" i="23"/>
  <c r="AD895" i="23"/>
  <c r="AM894" i="23"/>
  <c r="AL894" i="23"/>
  <c r="AK894" i="23"/>
  <c r="AJ894" i="23"/>
  <c r="AI894" i="23"/>
  <c r="AH894" i="23"/>
  <c r="AG894" i="23"/>
  <c r="AF894" i="23"/>
  <c r="AE894" i="23"/>
  <c r="AD894" i="23"/>
  <c r="AM893" i="23"/>
  <c r="AL893" i="23"/>
  <c r="AK893" i="23"/>
  <c r="AJ893" i="23"/>
  <c r="AI893" i="23"/>
  <c r="AH893" i="23"/>
  <c r="AG893" i="23"/>
  <c r="AF893" i="23"/>
  <c r="AE893" i="23"/>
  <c r="AD893" i="23"/>
  <c r="AM892" i="23"/>
  <c r="AL892" i="23"/>
  <c r="AK892" i="23"/>
  <c r="AJ892" i="23"/>
  <c r="AI892" i="23"/>
  <c r="AH892" i="23"/>
  <c r="AG892" i="23"/>
  <c r="AF892" i="23"/>
  <c r="AE892" i="23"/>
  <c r="AD892" i="23"/>
  <c r="AM891" i="23"/>
  <c r="AL891" i="23"/>
  <c r="AK891" i="23"/>
  <c r="AJ891" i="23"/>
  <c r="AI891" i="23"/>
  <c r="AH891" i="23"/>
  <c r="AG891" i="23"/>
  <c r="AF891" i="23"/>
  <c r="AE891" i="23"/>
  <c r="AD891" i="23"/>
  <c r="AM890" i="23"/>
  <c r="AL890" i="23"/>
  <c r="AK890" i="23"/>
  <c r="AJ890" i="23"/>
  <c r="AI890" i="23"/>
  <c r="AH890" i="23"/>
  <c r="AG890" i="23"/>
  <c r="AF890" i="23"/>
  <c r="AE890" i="23"/>
  <c r="AD890" i="23"/>
  <c r="AM889" i="23"/>
  <c r="AL889" i="23"/>
  <c r="AK889" i="23"/>
  <c r="AJ889" i="23"/>
  <c r="AI889" i="23"/>
  <c r="AH889" i="23"/>
  <c r="AG889" i="23"/>
  <c r="AF889" i="23"/>
  <c r="AE889" i="23"/>
  <c r="AD889" i="23"/>
  <c r="AM888" i="23"/>
  <c r="AL888" i="23"/>
  <c r="AK888" i="23"/>
  <c r="AJ888" i="23"/>
  <c r="AI888" i="23"/>
  <c r="AH888" i="23"/>
  <c r="AG888" i="23"/>
  <c r="AF888" i="23"/>
  <c r="AE888" i="23"/>
  <c r="AD888" i="23"/>
  <c r="AM887" i="23"/>
  <c r="AL887" i="23"/>
  <c r="AK887" i="23"/>
  <c r="AJ887" i="23"/>
  <c r="AI887" i="23"/>
  <c r="AH887" i="23"/>
  <c r="AG887" i="23"/>
  <c r="AF887" i="23"/>
  <c r="AE887" i="23"/>
  <c r="AD887" i="23"/>
  <c r="AM886" i="23"/>
  <c r="AL886" i="23"/>
  <c r="AK886" i="23"/>
  <c r="AJ886" i="23"/>
  <c r="AI886" i="23"/>
  <c r="AH886" i="23"/>
  <c r="AG886" i="23"/>
  <c r="AF886" i="23"/>
  <c r="AE886" i="23"/>
  <c r="AD886" i="23"/>
  <c r="AM885" i="23"/>
  <c r="AL885" i="23"/>
  <c r="AK885" i="23"/>
  <c r="AJ885" i="23"/>
  <c r="AI885" i="23"/>
  <c r="AH885" i="23"/>
  <c r="AG885" i="23"/>
  <c r="AF885" i="23"/>
  <c r="AE885" i="23"/>
  <c r="AD885" i="23"/>
  <c r="AM884" i="23"/>
  <c r="AL884" i="23"/>
  <c r="AK884" i="23"/>
  <c r="AJ884" i="23"/>
  <c r="AI884" i="23"/>
  <c r="AH884" i="23"/>
  <c r="AG884" i="23"/>
  <c r="AF884" i="23"/>
  <c r="AE884" i="23"/>
  <c r="AD884" i="23"/>
  <c r="AM883" i="23"/>
  <c r="AL883" i="23"/>
  <c r="AK883" i="23"/>
  <c r="AJ883" i="23"/>
  <c r="AI883" i="23"/>
  <c r="AH883" i="23"/>
  <c r="AG883" i="23"/>
  <c r="AF883" i="23"/>
  <c r="AE883" i="23"/>
  <c r="AD883" i="23"/>
  <c r="AM882" i="23"/>
  <c r="AL882" i="23"/>
  <c r="AK882" i="23"/>
  <c r="AJ882" i="23"/>
  <c r="AI882" i="23"/>
  <c r="AH882" i="23"/>
  <c r="AG882" i="23"/>
  <c r="AF882" i="23"/>
  <c r="AE882" i="23"/>
  <c r="AD882" i="23"/>
  <c r="AM881" i="23"/>
  <c r="AL881" i="23"/>
  <c r="AK881" i="23"/>
  <c r="AJ881" i="23"/>
  <c r="AI881" i="23"/>
  <c r="AH881" i="23"/>
  <c r="AG881" i="23"/>
  <c r="AF881" i="23"/>
  <c r="AE881" i="23"/>
  <c r="AD881" i="23"/>
  <c r="AM880" i="23"/>
  <c r="AL880" i="23"/>
  <c r="AK880" i="23"/>
  <c r="AJ880" i="23"/>
  <c r="AI880" i="23"/>
  <c r="AH880" i="23"/>
  <c r="AG880" i="23"/>
  <c r="AF880" i="23"/>
  <c r="AE880" i="23"/>
  <c r="AD880" i="23"/>
  <c r="AM879" i="23"/>
  <c r="AL879" i="23"/>
  <c r="AK879" i="23"/>
  <c r="AJ879" i="23"/>
  <c r="AI879" i="23"/>
  <c r="AH879" i="23"/>
  <c r="AG879" i="23"/>
  <c r="AF879" i="23"/>
  <c r="AE879" i="23"/>
  <c r="AD879" i="23"/>
  <c r="AM878" i="23"/>
  <c r="AL878" i="23"/>
  <c r="AK878" i="23"/>
  <c r="AJ878" i="23"/>
  <c r="AI878" i="23"/>
  <c r="AH878" i="23"/>
  <c r="AG878" i="23"/>
  <c r="AF878" i="23"/>
  <c r="AE878" i="23"/>
  <c r="AD878" i="23"/>
  <c r="AM877" i="23"/>
  <c r="AL877" i="23"/>
  <c r="AK877" i="23"/>
  <c r="AJ877" i="23"/>
  <c r="AI877" i="23"/>
  <c r="AH877" i="23"/>
  <c r="AG877" i="23"/>
  <c r="AF877" i="23"/>
  <c r="AE877" i="23"/>
  <c r="AD877" i="23"/>
  <c r="AM876" i="23"/>
  <c r="AL876" i="23"/>
  <c r="AK876" i="23"/>
  <c r="AJ876" i="23"/>
  <c r="AI876" i="23"/>
  <c r="AH876" i="23"/>
  <c r="AG876" i="23"/>
  <c r="AF876" i="23"/>
  <c r="AE876" i="23"/>
  <c r="AD876" i="23"/>
  <c r="AM875" i="23"/>
  <c r="AL875" i="23"/>
  <c r="AK875" i="23"/>
  <c r="AJ875" i="23"/>
  <c r="AI875" i="23"/>
  <c r="AH875" i="23"/>
  <c r="AG875" i="23"/>
  <c r="AF875" i="23"/>
  <c r="AE875" i="23"/>
  <c r="AD875" i="23"/>
  <c r="AM874" i="23"/>
  <c r="AL874" i="23"/>
  <c r="AK874" i="23"/>
  <c r="AJ874" i="23"/>
  <c r="AI874" i="23"/>
  <c r="AH874" i="23"/>
  <c r="AG874" i="23"/>
  <c r="AF874" i="23"/>
  <c r="AE874" i="23"/>
  <c r="AD874" i="23"/>
  <c r="AM873" i="23"/>
  <c r="AL873" i="23"/>
  <c r="AK873" i="23"/>
  <c r="AJ873" i="23"/>
  <c r="AI873" i="23"/>
  <c r="AH873" i="23"/>
  <c r="AG873" i="23"/>
  <c r="AF873" i="23"/>
  <c r="AE873" i="23"/>
  <c r="AD873" i="23"/>
  <c r="AM872" i="23"/>
  <c r="AL872" i="23"/>
  <c r="AK872" i="23"/>
  <c r="AJ872" i="23"/>
  <c r="AI872" i="23"/>
  <c r="AH872" i="23"/>
  <c r="AG872" i="23"/>
  <c r="AF872" i="23"/>
  <c r="AE872" i="23"/>
  <c r="AD872" i="23"/>
  <c r="AM871" i="23"/>
  <c r="AL871" i="23"/>
  <c r="AK871" i="23"/>
  <c r="AJ871" i="23"/>
  <c r="AI871" i="23"/>
  <c r="AH871" i="23"/>
  <c r="AG871" i="23"/>
  <c r="AF871" i="23"/>
  <c r="AE871" i="23"/>
  <c r="AD871" i="23"/>
  <c r="AM870" i="23"/>
  <c r="AL870" i="23"/>
  <c r="AK870" i="23"/>
  <c r="AJ870" i="23"/>
  <c r="AI870" i="23"/>
  <c r="AH870" i="23"/>
  <c r="AG870" i="23"/>
  <c r="AF870" i="23"/>
  <c r="AE870" i="23"/>
  <c r="AD870" i="23"/>
  <c r="AM869" i="23"/>
  <c r="AL869" i="23"/>
  <c r="AK869" i="23"/>
  <c r="AJ869" i="23"/>
  <c r="AI869" i="23"/>
  <c r="AH869" i="23"/>
  <c r="AG869" i="23"/>
  <c r="AF869" i="23"/>
  <c r="AE869" i="23"/>
  <c r="AD869" i="23"/>
  <c r="AM868" i="23"/>
  <c r="AL868" i="23"/>
  <c r="AK868" i="23"/>
  <c r="AJ868" i="23"/>
  <c r="AI868" i="23"/>
  <c r="AH868" i="23"/>
  <c r="AG868" i="23"/>
  <c r="AF868" i="23"/>
  <c r="AE868" i="23"/>
  <c r="AD868" i="23"/>
  <c r="AM867" i="23"/>
  <c r="AL867" i="23"/>
  <c r="AK867" i="23"/>
  <c r="AJ867" i="23"/>
  <c r="AI867" i="23"/>
  <c r="AH867" i="23"/>
  <c r="AG867" i="23"/>
  <c r="AF867" i="23"/>
  <c r="AE867" i="23"/>
  <c r="AD867" i="23"/>
  <c r="AM866" i="23"/>
  <c r="AL866" i="23"/>
  <c r="AK866" i="23"/>
  <c r="AJ866" i="23"/>
  <c r="AI866" i="23"/>
  <c r="AH866" i="23"/>
  <c r="AG866" i="23"/>
  <c r="AF866" i="23"/>
  <c r="AE866" i="23"/>
  <c r="AD866" i="23"/>
  <c r="AM865" i="23"/>
  <c r="AL865" i="23"/>
  <c r="AK865" i="23"/>
  <c r="AJ865" i="23"/>
  <c r="AI865" i="23"/>
  <c r="AH865" i="23"/>
  <c r="AG865" i="23"/>
  <c r="AF865" i="23"/>
  <c r="AE865" i="23"/>
  <c r="AD865" i="23"/>
  <c r="AM864" i="23"/>
  <c r="AL864" i="23"/>
  <c r="AK864" i="23"/>
  <c r="AJ864" i="23"/>
  <c r="AI864" i="23"/>
  <c r="AH864" i="23"/>
  <c r="AG864" i="23"/>
  <c r="AF864" i="23"/>
  <c r="AE864" i="23"/>
  <c r="AD864" i="23"/>
  <c r="AM863" i="23"/>
  <c r="AL863" i="23"/>
  <c r="AK863" i="23"/>
  <c r="AJ863" i="23"/>
  <c r="AI863" i="23"/>
  <c r="AH863" i="23"/>
  <c r="AG863" i="23"/>
  <c r="AF863" i="23"/>
  <c r="AE863" i="23"/>
  <c r="AD863" i="23"/>
  <c r="AM862" i="23"/>
  <c r="AL862" i="23"/>
  <c r="AK862" i="23"/>
  <c r="AJ862" i="23"/>
  <c r="AI862" i="23"/>
  <c r="AH862" i="23"/>
  <c r="AG862" i="23"/>
  <c r="AF862" i="23"/>
  <c r="AE862" i="23"/>
  <c r="AD862" i="23"/>
  <c r="AM861" i="23"/>
  <c r="AL861" i="23"/>
  <c r="AK861" i="23"/>
  <c r="AJ861" i="23"/>
  <c r="AI861" i="23"/>
  <c r="AH861" i="23"/>
  <c r="AG861" i="23"/>
  <c r="AF861" i="23"/>
  <c r="AE861" i="23"/>
  <c r="AD861" i="23"/>
  <c r="AM860" i="23"/>
  <c r="AL860" i="23"/>
  <c r="AK860" i="23"/>
  <c r="AJ860" i="23"/>
  <c r="AI860" i="23"/>
  <c r="AH860" i="23"/>
  <c r="AG860" i="23"/>
  <c r="AF860" i="23"/>
  <c r="AE860" i="23"/>
  <c r="AD860" i="23"/>
  <c r="AM859" i="23"/>
  <c r="AL859" i="23"/>
  <c r="AK859" i="23"/>
  <c r="AJ859" i="23"/>
  <c r="AI859" i="23"/>
  <c r="AH859" i="23"/>
  <c r="AG859" i="23"/>
  <c r="AF859" i="23"/>
  <c r="AE859" i="23"/>
  <c r="AD859" i="23"/>
  <c r="AM858" i="23"/>
  <c r="AL858" i="23"/>
  <c r="AK858" i="23"/>
  <c r="AJ858" i="23"/>
  <c r="AI858" i="23"/>
  <c r="AH858" i="23"/>
  <c r="AG858" i="23"/>
  <c r="AF858" i="23"/>
  <c r="AE858" i="23"/>
  <c r="AD858" i="23"/>
  <c r="AM857" i="23"/>
  <c r="AL857" i="23"/>
  <c r="AK857" i="23"/>
  <c r="AJ857" i="23"/>
  <c r="AI857" i="23"/>
  <c r="AH857" i="23"/>
  <c r="AG857" i="23"/>
  <c r="AF857" i="23"/>
  <c r="AE857" i="23"/>
  <c r="AD857" i="23"/>
  <c r="AM856" i="23"/>
  <c r="AL856" i="23"/>
  <c r="AK856" i="23"/>
  <c r="AJ856" i="23"/>
  <c r="AI856" i="23"/>
  <c r="AH856" i="23"/>
  <c r="AG856" i="23"/>
  <c r="AF856" i="23"/>
  <c r="AE856" i="23"/>
  <c r="AD856" i="23"/>
  <c r="AM855" i="23"/>
  <c r="AL855" i="23"/>
  <c r="AK855" i="23"/>
  <c r="AJ855" i="23"/>
  <c r="AI855" i="23"/>
  <c r="AH855" i="23"/>
  <c r="AG855" i="23"/>
  <c r="AF855" i="23"/>
  <c r="AE855" i="23"/>
  <c r="AD855" i="23"/>
  <c r="AM854" i="23"/>
  <c r="AL854" i="23"/>
  <c r="AK854" i="23"/>
  <c r="AJ854" i="23"/>
  <c r="AI854" i="23"/>
  <c r="AH854" i="23"/>
  <c r="AG854" i="23"/>
  <c r="AF854" i="23"/>
  <c r="AE854" i="23"/>
  <c r="AD854" i="23"/>
  <c r="AM853" i="23"/>
  <c r="AL853" i="23"/>
  <c r="AK853" i="23"/>
  <c r="AJ853" i="23"/>
  <c r="AI853" i="23"/>
  <c r="AH853" i="23"/>
  <c r="AG853" i="23"/>
  <c r="AF853" i="23"/>
  <c r="AE853" i="23"/>
  <c r="AD853" i="23"/>
  <c r="AM852" i="23"/>
  <c r="AL852" i="23"/>
  <c r="AK852" i="23"/>
  <c r="AJ852" i="23"/>
  <c r="AI852" i="23"/>
  <c r="AH852" i="23"/>
  <c r="AG852" i="23"/>
  <c r="AF852" i="23"/>
  <c r="AE852" i="23"/>
  <c r="AD852" i="23"/>
  <c r="AM851" i="23"/>
  <c r="AL851" i="23"/>
  <c r="AK851" i="23"/>
  <c r="AJ851" i="23"/>
  <c r="AI851" i="23"/>
  <c r="AH851" i="23"/>
  <c r="AG851" i="23"/>
  <c r="AF851" i="23"/>
  <c r="AE851" i="23"/>
  <c r="AD851" i="23"/>
  <c r="AM850" i="23"/>
  <c r="AL850" i="23"/>
  <c r="AK850" i="23"/>
  <c r="AJ850" i="23"/>
  <c r="AI850" i="23"/>
  <c r="AH850" i="23"/>
  <c r="AG850" i="23"/>
  <c r="AF850" i="23"/>
  <c r="AE850" i="23"/>
  <c r="AD850" i="23"/>
  <c r="AM849" i="23"/>
  <c r="AL849" i="23"/>
  <c r="AK849" i="23"/>
  <c r="AJ849" i="23"/>
  <c r="AI849" i="23"/>
  <c r="AH849" i="23"/>
  <c r="AG849" i="23"/>
  <c r="AF849" i="23"/>
  <c r="AE849" i="23"/>
  <c r="AD849" i="23"/>
  <c r="AM848" i="23"/>
  <c r="AL848" i="23"/>
  <c r="AK848" i="23"/>
  <c r="AJ848" i="23"/>
  <c r="AI848" i="23"/>
  <c r="AH848" i="23"/>
  <c r="AG848" i="23"/>
  <c r="AF848" i="23"/>
  <c r="AE848" i="23"/>
  <c r="AD848" i="23"/>
  <c r="AM847" i="23"/>
  <c r="AL847" i="23"/>
  <c r="AK847" i="23"/>
  <c r="AJ847" i="23"/>
  <c r="AI847" i="23"/>
  <c r="AH847" i="23"/>
  <c r="AG847" i="23"/>
  <c r="AF847" i="23"/>
  <c r="AE847" i="23"/>
  <c r="AD847" i="23"/>
  <c r="AM846" i="23"/>
  <c r="AL846" i="23"/>
  <c r="AK846" i="23"/>
  <c r="AJ846" i="23"/>
  <c r="AI846" i="23"/>
  <c r="AH846" i="23"/>
  <c r="AG846" i="23"/>
  <c r="AF846" i="23"/>
  <c r="AE846" i="23"/>
  <c r="AD846" i="23"/>
  <c r="AM845" i="23"/>
  <c r="AL845" i="23"/>
  <c r="AK845" i="23"/>
  <c r="AJ845" i="23"/>
  <c r="AI845" i="23"/>
  <c r="AH845" i="23"/>
  <c r="AG845" i="23"/>
  <c r="AF845" i="23"/>
  <c r="AE845" i="23"/>
  <c r="AD845" i="23"/>
  <c r="AM844" i="23"/>
  <c r="AL844" i="23"/>
  <c r="AK844" i="23"/>
  <c r="AJ844" i="23"/>
  <c r="AI844" i="23"/>
  <c r="AH844" i="23"/>
  <c r="AG844" i="23"/>
  <c r="AF844" i="23"/>
  <c r="AE844" i="23"/>
  <c r="AD844" i="23"/>
  <c r="AM843" i="23"/>
  <c r="AL843" i="23"/>
  <c r="AK843" i="23"/>
  <c r="AJ843" i="23"/>
  <c r="AI843" i="23"/>
  <c r="AH843" i="23"/>
  <c r="AG843" i="23"/>
  <c r="AF843" i="23"/>
  <c r="AE843" i="23"/>
  <c r="AD843" i="23"/>
  <c r="AM842" i="23"/>
  <c r="AL842" i="23"/>
  <c r="AK842" i="23"/>
  <c r="AJ842" i="23"/>
  <c r="AI842" i="23"/>
  <c r="AH842" i="23"/>
  <c r="AG842" i="23"/>
  <c r="AF842" i="23"/>
  <c r="AE842" i="23"/>
  <c r="AD842" i="23"/>
  <c r="AM841" i="23"/>
  <c r="AL841" i="23"/>
  <c r="AK841" i="23"/>
  <c r="AJ841" i="23"/>
  <c r="AI841" i="23"/>
  <c r="AH841" i="23"/>
  <c r="AG841" i="23"/>
  <c r="AF841" i="23"/>
  <c r="AE841" i="23"/>
  <c r="AD841" i="23"/>
  <c r="AM840" i="23"/>
  <c r="AL840" i="23"/>
  <c r="AK840" i="23"/>
  <c r="AJ840" i="23"/>
  <c r="AI840" i="23"/>
  <c r="AH840" i="23"/>
  <c r="AG840" i="23"/>
  <c r="AF840" i="23"/>
  <c r="AE840" i="23"/>
  <c r="AD840" i="23"/>
  <c r="AM839" i="23"/>
  <c r="AL839" i="23"/>
  <c r="AK839" i="23"/>
  <c r="AJ839" i="23"/>
  <c r="AI839" i="23"/>
  <c r="AH839" i="23"/>
  <c r="AG839" i="23"/>
  <c r="AF839" i="23"/>
  <c r="AE839" i="23"/>
  <c r="AD839" i="23"/>
  <c r="AM838" i="23"/>
  <c r="AL838" i="23"/>
  <c r="AK838" i="23"/>
  <c r="AJ838" i="23"/>
  <c r="AI838" i="23"/>
  <c r="AH838" i="23"/>
  <c r="AG838" i="23"/>
  <c r="AF838" i="23"/>
  <c r="AE838" i="23"/>
  <c r="AD838" i="23"/>
  <c r="AM837" i="23"/>
  <c r="AL837" i="23"/>
  <c r="AK837" i="23"/>
  <c r="AJ837" i="23"/>
  <c r="AI837" i="23"/>
  <c r="AH837" i="23"/>
  <c r="AG837" i="23"/>
  <c r="AF837" i="23"/>
  <c r="AE837" i="23"/>
  <c r="AD837" i="23"/>
  <c r="AM836" i="23"/>
  <c r="AL836" i="23"/>
  <c r="AK836" i="23"/>
  <c r="AJ836" i="23"/>
  <c r="AI836" i="23"/>
  <c r="AH836" i="23"/>
  <c r="AG836" i="23"/>
  <c r="AF836" i="23"/>
  <c r="AE836" i="23"/>
  <c r="AD836" i="23"/>
  <c r="AM835" i="23"/>
  <c r="AL835" i="23"/>
  <c r="AK835" i="23"/>
  <c r="AJ835" i="23"/>
  <c r="AI835" i="23"/>
  <c r="AH835" i="23"/>
  <c r="AG835" i="23"/>
  <c r="AF835" i="23"/>
  <c r="AE835" i="23"/>
  <c r="AD835" i="23"/>
  <c r="AM834" i="23"/>
  <c r="AL834" i="23"/>
  <c r="AK834" i="23"/>
  <c r="AJ834" i="23"/>
  <c r="AI834" i="23"/>
  <c r="AH834" i="23"/>
  <c r="AG834" i="23"/>
  <c r="AF834" i="23"/>
  <c r="AE834" i="23"/>
  <c r="AD834" i="23"/>
  <c r="AM833" i="23"/>
  <c r="AL833" i="23"/>
  <c r="AK833" i="23"/>
  <c r="AJ833" i="23"/>
  <c r="AI833" i="23"/>
  <c r="AH833" i="23"/>
  <c r="AG833" i="23"/>
  <c r="AF833" i="23"/>
  <c r="AE833" i="23"/>
  <c r="AD833" i="23"/>
  <c r="AM832" i="23"/>
  <c r="AL832" i="23"/>
  <c r="AK832" i="23"/>
  <c r="AJ832" i="23"/>
  <c r="AI832" i="23"/>
  <c r="AH832" i="23"/>
  <c r="AG832" i="23"/>
  <c r="AF832" i="23"/>
  <c r="AE832" i="23"/>
  <c r="AD832" i="23"/>
  <c r="AM831" i="23"/>
  <c r="AL831" i="23"/>
  <c r="AK831" i="23"/>
  <c r="AJ831" i="23"/>
  <c r="AI831" i="23"/>
  <c r="AH831" i="23"/>
  <c r="AG831" i="23"/>
  <c r="AF831" i="23"/>
  <c r="AE831" i="23"/>
  <c r="AD831" i="23"/>
  <c r="AM830" i="23"/>
  <c r="AL830" i="23"/>
  <c r="AK830" i="23"/>
  <c r="AJ830" i="23"/>
  <c r="AI830" i="23"/>
  <c r="AH830" i="23"/>
  <c r="AG830" i="23"/>
  <c r="AF830" i="23"/>
  <c r="AE830" i="23"/>
  <c r="AD830" i="23"/>
  <c r="AM829" i="23"/>
  <c r="AL829" i="23"/>
  <c r="AK829" i="23"/>
  <c r="AJ829" i="23"/>
  <c r="AI829" i="23"/>
  <c r="AH829" i="23"/>
  <c r="AG829" i="23"/>
  <c r="AF829" i="23"/>
  <c r="AE829" i="23"/>
  <c r="AD829" i="23"/>
  <c r="AM828" i="23"/>
  <c r="AL828" i="23"/>
  <c r="AK828" i="23"/>
  <c r="AJ828" i="23"/>
  <c r="AI828" i="23"/>
  <c r="AH828" i="23"/>
  <c r="AG828" i="23"/>
  <c r="AF828" i="23"/>
  <c r="AE828" i="23"/>
  <c r="AD828" i="23"/>
  <c r="AM827" i="23"/>
  <c r="AL827" i="23"/>
  <c r="AK827" i="23"/>
  <c r="AJ827" i="23"/>
  <c r="AI827" i="23"/>
  <c r="AH827" i="23"/>
  <c r="AG827" i="23"/>
  <c r="AF827" i="23"/>
  <c r="AE827" i="23"/>
  <c r="AD827" i="23"/>
  <c r="AM826" i="23"/>
  <c r="AL826" i="23"/>
  <c r="AK826" i="23"/>
  <c r="AJ826" i="23"/>
  <c r="AI826" i="23"/>
  <c r="AH826" i="23"/>
  <c r="AG826" i="23"/>
  <c r="AF826" i="23"/>
  <c r="AE826" i="23"/>
  <c r="AD826" i="23"/>
  <c r="AM825" i="23"/>
  <c r="AL825" i="23"/>
  <c r="AK825" i="23"/>
  <c r="AJ825" i="23"/>
  <c r="AI825" i="23"/>
  <c r="AH825" i="23"/>
  <c r="AG825" i="23"/>
  <c r="AF825" i="23"/>
  <c r="AE825" i="23"/>
  <c r="AD825" i="23"/>
  <c r="AM824" i="23"/>
  <c r="AL824" i="23"/>
  <c r="AK824" i="23"/>
  <c r="AJ824" i="23"/>
  <c r="AI824" i="23"/>
  <c r="AH824" i="23"/>
  <c r="AG824" i="23"/>
  <c r="AF824" i="23"/>
  <c r="AE824" i="23"/>
  <c r="AD824" i="23"/>
  <c r="AM823" i="23"/>
  <c r="AL823" i="23"/>
  <c r="AK823" i="23"/>
  <c r="AJ823" i="23"/>
  <c r="AI823" i="23"/>
  <c r="AH823" i="23"/>
  <c r="AG823" i="23"/>
  <c r="AF823" i="23"/>
  <c r="AE823" i="23"/>
  <c r="AD823" i="23"/>
  <c r="AM822" i="23"/>
  <c r="AL822" i="23"/>
  <c r="AK822" i="23"/>
  <c r="AJ822" i="23"/>
  <c r="AI822" i="23"/>
  <c r="AH822" i="23"/>
  <c r="AG822" i="23"/>
  <c r="AF822" i="23"/>
  <c r="AE822" i="23"/>
  <c r="AD822" i="23"/>
  <c r="AM821" i="23"/>
  <c r="AL821" i="23"/>
  <c r="AK821" i="23"/>
  <c r="AJ821" i="23"/>
  <c r="AI821" i="23"/>
  <c r="AH821" i="23"/>
  <c r="AG821" i="23"/>
  <c r="AF821" i="23"/>
  <c r="AE821" i="23"/>
  <c r="AD821" i="23"/>
  <c r="AM820" i="23"/>
  <c r="AL820" i="23"/>
  <c r="AK820" i="23"/>
  <c r="AJ820" i="23"/>
  <c r="AI820" i="23"/>
  <c r="AH820" i="23"/>
  <c r="AG820" i="23"/>
  <c r="AF820" i="23"/>
  <c r="AE820" i="23"/>
  <c r="AD820" i="23"/>
  <c r="AM819" i="23"/>
  <c r="AL819" i="23"/>
  <c r="AK819" i="23"/>
  <c r="AJ819" i="23"/>
  <c r="AI819" i="23"/>
  <c r="AH819" i="23"/>
  <c r="AG819" i="23"/>
  <c r="AF819" i="23"/>
  <c r="AE819" i="23"/>
  <c r="AD819" i="23"/>
  <c r="AM818" i="23"/>
  <c r="AL818" i="23"/>
  <c r="AK818" i="23"/>
  <c r="AJ818" i="23"/>
  <c r="AI818" i="23"/>
  <c r="AH818" i="23"/>
  <c r="AG818" i="23"/>
  <c r="AF818" i="23"/>
  <c r="AE818" i="23"/>
  <c r="AD818" i="23"/>
  <c r="AM817" i="23"/>
  <c r="AL817" i="23"/>
  <c r="AK817" i="23"/>
  <c r="AJ817" i="23"/>
  <c r="AI817" i="23"/>
  <c r="AH817" i="23"/>
  <c r="AG817" i="23"/>
  <c r="AF817" i="23"/>
  <c r="AE817" i="23"/>
  <c r="AD817" i="23"/>
  <c r="AM816" i="23"/>
  <c r="AL816" i="23"/>
  <c r="AK816" i="23"/>
  <c r="AJ816" i="23"/>
  <c r="AI816" i="23"/>
  <c r="AH816" i="23"/>
  <c r="AG816" i="23"/>
  <c r="AF816" i="23"/>
  <c r="AE816" i="23"/>
  <c r="AD816" i="23"/>
  <c r="AM815" i="23"/>
  <c r="AL815" i="23"/>
  <c r="AK815" i="23"/>
  <c r="AJ815" i="23"/>
  <c r="AI815" i="23"/>
  <c r="AH815" i="23"/>
  <c r="AG815" i="23"/>
  <c r="AF815" i="23"/>
  <c r="AE815" i="23"/>
  <c r="AD815" i="23"/>
  <c r="AM814" i="23"/>
  <c r="AL814" i="23"/>
  <c r="AK814" i="23"/>
  <c r="AJ814" i="23"/>
  <c r="AI814" i="23"/>
  <c r="AH814" i="23"/>
  <c r="AG814" i="23"/>
  <c r="AF814" i="23"/>
  <c r="AE814" i="23"/>
  <c r="AD814" i="23"/>
  <c r="AM813" i="23"/>
  <c r="AL813" i="23"/>
  <c r="AK813" i="23"/>
  <c r="AJ813" i="23"/>
  <c r="AI813" i="23"/>
  <c r="AH813" i="23"/>
  <c r="AG813" i="23"/>
  <c r="AF813" i="23"/>
  <c r="AE813" i="23"/>
  <c r="AD813" i="23"/>
  <c r="AM812" i="23"/>
  <c r="AL812" i="23"/>
  <c r="AK812" i="23"/>
  <c r="AJ812" i="23"/>
  <c r="AI812" i="23"/>
  <c r="AH812" i="23"/>
  <c r="AG812" i="23"/>
  <c r="AF812" i="23"/>
  <c r="AE812" i="23"/>
  <c r="AD812" i="23"/>
  <c r="AM811" i="23"/>
  <c r="AL811" i="23"/>
  <c r="AK811" i="23"/>
  <c r="AJ811" i="23"/>
  <c r="AI811" i="23"/>
  <c r="AH811" i="23"/>
  <c r="AG811" i="23"/>
  <c r="AF811" i="23"/>
  <c r="AE811" i="23"/>
  <c r="AD811" i="23"/>
  <c r="AM810" i="23"/>
  <c r="AL810" i="23"/>
  <c r="AK810" i="23"/>
  <c r="AJ810" i="23"/>
  <c r="AI810" i="23"/>
  <c r="AH810" i="23"/>
  <c r="AG810" i="23"/>
  <c r="AF810" i="23"/>
  <c r="AE810" i="23"/>
  <c r="AD810" i="23"/>
  <c r="AM809" i="23"/>
  <c r="AL809" i="23"/>
  <c r="AK809" i="23"/>
  <c r="AJ809" i="23"/>
  <c r="AI809" i="23"/>
  <c r="AH809" i="23"/>
  <c r="AG809" i="23"/>
  <c r="AF809" i="23"/>
  <c r="AE809" i="23"/>
  <c r="AD809" i="23"/>
  <c r="AM808" i="23"/>
  <c r="AL808" i="23"/>
  <c r="AK808" i="23"/>
  <c r="AJ808" i="23"/>
  <c r="AI808" i="23"/>
  <c r="AH808" i="23"/>
  <c r="AG808" i="23"/>
  <c r="AF808" i="23"/>
  <c r="AE808" i="23"/>
  <c r="AD808" i="23"/>
  <c r="AM807" i="23"/>
  <c r="AL807" i="23"/>
  <c r="AK807" i="23"/>
  <c r="AJ807" i="23"/>
  <c r="AI807" i="23"/>
  <c r="AH807" i="23"/>
  <c r="AG807" i="23"/>
  <c r="AF807" i="23"/>
  <c r="AE807" i="23"/>
  <c r="AD807" i="23"/>
  <c r="AM806" i="23"/>
  <c r="AL806" i="23"/>
  <c r="AK806" i="23"/>
  <c r="AJ806" i="23"/>
  <c r="AI806" i="23"/>
  <c r="AH806" i="23"/>
  <c r="AG806" i="23"/>
  <c r="AF806" i="23"/>
  <c r="AE806" i="23"/>
  <c r="AD806" i="23"/>
  <c r="AM805" i="23"/>
  <c r="AL805" i="23"/>
  <c r="AK805" i="23"/>
  <c r="AJ805" i="23"/>
  <c r="AI805" i="23"/>
  <c r="AH805" i="23"/>
  <c r="AG805" i="23"/>
  <c r="AF805" i="23"/>
  <c r="AE805" i="23"/>
  <c r="AD805" i="23"/>
  <c r="AM804" i="23"/>
  <c r="AL804" i="23"/>
  <c r="AK804" i="23"/>
  <c r="AJ804" i="23"/>
  <c r="AI804" i="23"/>
  <c r="AH804" i="23"/>
  <c r="AG804" i="23"/>
  <c r="AF804" i="23"/>
  <c r="AE804" i="23"/>
  <c r="AD804" i="23"/>
  <c r="AM803" i="23"/>
  <c r="AL803" i="23"/>
  <c r="AK803" i="23"/>
  <c r="AJ803" i="23"/>
  <c r="AI803" i="23"/>
  <c r="AH803" i="23"/>
  <c r="AG803" i="23"/>
  <c r="AF803" i="23"/>
  <c r="AE803" i="23"/>
  <c r="AD803" i="23"/>
  <c r="AM802" i="23"/>
  <c r="AL802" i="23"/>
  <c r="AK802" i="23"/>
  <c r="AJ802" i="23"/>
  <c r="AI802" i="23"/>
  <c r="AH802" i="23"/>
  <c r="AG802" i="23"/>
  <c r="AF802" i="23"/>
  <c r="AE802" i="23"/>
  <c r="AD802" i="23"/>
  <c r="AM801" i="23"/>
  <c r="AL801" i="23"/>
  <c r="AK801" i="23"/>
  <c r="AJ801" i="23"/>
  <c r="AI801" i="23"/>
  <c r="AH801" i="23"/>
  <c r="AG801" i="23"/>
  <c r="AF801" i="23"/>
  <c r="AE801" i="23"/>
  <c r="AD801" i="23"/>
  <c r="AM800" i="23"/>
  <c r="AL800" i="23"/>
  <c r="AK800" i="23"/>
  <c r="AJ800" i="23"/>
  <c r="AI800" i="23"/>
  <c r="AH800" i="23"/>
  <c r="AG800" i="23"/>
  <c r="AF800" i="23"/>
  <c r="AE800" i="23"/>
  <c r="AD800" i="23"/>
  <c r="AM799" i="23"/>
  <c r="AL799" i="23"/>
  <c r="AK799" i="23"/>
  <c r="AJ799" i="23"/>
  <c r="AI799" i="23"/>
  <c r="AH799" i="23"/>
  <c r="AG799" i="23"/>
  <c r="AF799" i="23"/>
  <c r="AE799" i="23"/>
  <c r="AD799" i="23"/>
  <c r="AM798" i="23"/>
  <c r="AL798" i="23"/>
  <c r="AK798" i="23"/>
  <c r="AJ798" i="23"/>
  <c r="AI798" i="23"/>
  <c r="AH798" i="23"/>
  <c r="AG798" i="23"/>
  <c r="AF798" i="23"/>
  <c r="AE798" i="23"/>
  <c r="AD798" i="23"/>
  <c r="AM797" i="23"/>
  <c r="AL797" i="23"/>
  <c r="AK797" i="23"/>
  <c r="AJ797" i="23"/>
  <c r="AI797" i="23"/>
  <c r="AH797" i="23"/>
  <c r="AG797" i="23"/>
  <c r="AF797" i="23"/>
  <c r="AE797" i="23"/>
  <c r="AD797" i="23"/>
  <c r="AM796" i="23"/>
  <c r="AL796" i="23"/>
  <c r="AK796" i="23"/>
  <c r="AJ796" i="23"/>
  <c r="AI796" i="23"/>
  <c r="AH796" i="23"/>
  <c r="AG796" i="23"/>
  <c r="AF796" i="23"/>
  <c r="AE796" i="23"/>
  <c r="AD796" i="23"/>
  <c r="AM795" i="23"/>
  <c r="AL795" i="23"/>
  <c r="AK795" i="23"/>
  <c r="AJ795" i="23"/>
  <c r="AI795" i="23"/>
  <c r="AH795" i="23"/>
  <c r="AG795" i="23"/>
  <c r="AF795" i="23"/>
  <c r="AE795" i="23"/>
  <c r="AD795" i="23"/>
  <c r="AM794" i="23"/>
  <c r="AL794" i="23"/>
  <c r="AK794" i="23"/>
  <c r="AJ794" i="23"/>
  <c r="AI794" i="23"/>
  <c r="AH794" i="23"/>
  <c r="AG794" i="23"/>
  <c r="AF794" i="23"/>
  <c r="AE794" i="23"/>
  <c r="AD794" i="23"/>
  <c r="AM793" i="23"/>
  <c r="AL793" i="23"/>
  <c r="AK793" i="23"/>
  <c r="AJ793" i="23"/>
  <c r="AI793" i="23"/>
  <c r="AH793" i="23"/>
  <c r="AG793" i="23"/>
  <c r="AF793" i="23"/>
  <c r="AE793" i="23"/>
  <c r="AD793" i="23"/>
  <c r="AM792" i="23"/>
  <c r="AL792" i="23"/>
  <c r="AK792" i="23"/>
  <c r="AJ792" i="23"/>
  <c r="AI792" i="23"/>
  <c r="AH792" i="23"/>
  <c r="AG792" i="23"/>
  <c r="AF792" i="23"/>
  <c r="AE792" i="23"/>
  <c r="AD792" i="23"/>
  <c r="AM791" i="23"/>
  <c r="AL791" i="23"/>
  <c r="AK791" i="23"/>
  <c r="AJ791" i="23"/>
  <c r="AI791" i="23"/>
  <c r="AH791" i="23"/>
  <c r="AG791" i="23"/>
  <c r="AF791" i="23"/>
  <c r="AE791" i="23"/>
  <c r="AD791" i="23"/>
  <c r="AM790" i="23"/>
  <c r="AL790" i="23"/>
  <c r="AK790" i="23"/>
  <c r="AJ790" i="23"/>
  <c r="AI790" i="23"/>
  <c r="AH790" i="23"/>
  <c r="AG790" i="23"/>
  <c r="AF790" i="23"/>
  <c r="AE790" i="23"/>
  <c r="AD790" i="23"/>
  <c r="AM789" i="23"/>
  <c r="AL789" i="23"/>
  <c r="AK789" i="23"/>
  <c r="AJ789" i="23"/>
  <c r="AI789" i="23"/>
  <c r="AH789" i="23"/>
  <c r="AG789" i="23"/>
  <c r="AF789" i="23"/>
  <c r="AE789" i="23"/>
  <c r="AD789" i="23"/>
  <c r="AM788" i="23"/>
  <c r="AL788" i="23"/>
  <c r="AK788" i="23"/>
  <c r="AJ788" i="23"/>
  <c r="AI788" i="23"/>
  <c r="AH788" i="23"/>
  <c r="AG788" i="23"/>
  <c r="AF788" i="23"/>
  <c r="AE788" i="23"/>
  <c r="AD788" i="23"/>
  <c r="AM787" i="23"/>
  <c r="AL787" i="23"/>
  <c r="AK787" i="23"/>
  <c r="AJ787" i="23"/>
  <c r="AI787" i="23"/>
  <c r="AH787" i="23"/>
  <c r="AG787" i="23"/>
  <c r="AF787" i="23"/>
  <c r="AE787" i="23"/>
  <c r="AD787" i="23"/>
  <c r="AM786" i="23"/>
  <c r="AL786" i="23"/>
  <c r="AK786" i="23"/>
  <c r="AJ786" i="23"/>
  <c r="AI786" i="23"/>
  <c r="AH786" i="23"/>
  <c r="AG786" i="23"/>
  <c r="AF786" i="23"/>
  <c r="AE786" i="23"/>
  <c r="AD786" i="23"/>
  <c r="AM785" i="23"/>
  <c r="AL785" i="23"/>
  <c r="AK785" i="23"/>
  <c r="AJ785" i="23"/>
  <c r="AI785" i="23"/>
  <c r="AH785" i="23"/>
  <c r="AG785" i="23"/>
  <c r="AF785" i="23"/>
  <c r="AE785" i="23"/>
  <c r="AD785" i="23"/>
  <c r="AM784" i="23"/>
  <c r="AL784" i="23"/>
  <c r="AK784" i="23"/>
  <c r="AJ784" i="23"/>
  <c r="AI784" i="23"/>
  <c r="AH784" i="23"/>
  <c r="AG784" i="23"/>
  <c r="AF784" i="23"/>
  <c r="AE784" i="23"/>
  <c r="AD784" i="23"/>
  <c r="AM783" i="23"/>
  <c r="AL783" i="23"/>
  <c r="AK783" i="23"/>
  <c r="AJ783" i="23"/>
  <c r="AI783" i="23"/>
  <c r="AH783" i="23"/>
  <c r="AG783" i="23"/>
  <c r="AF783" i="23"/>
  <c r="AE783" i="23"/>
  <c r="AD783" i="23"/>
  <c r="AM782" i="23"/>
  <c r="AL782" i="23"/>
  <c r="AK782" i="23"/>
  <c r="AJ782" i="23"/>
  <c r="AI782" i="23"/>
  <c r="AH782" i="23"/>
  <c r="AG782" i="23"/>
  <c r="AF782" i="23"/>
  <c r="AE782" i="23"/>
  <c r="AD782" i="23"/>
  <c r="AM781" i="23"/>
  <c r="AL781" i="23"/>
  <c r="AK781" i="23"/>
  <c r="AJ781" i="23"/>
  <c r="AI781" i="23"/>
  <c r="AH781" i="23"/>
  <c r="AG781" i="23"/>
  <c r="AF781" i="23"/>
  <c r="AE781" i="23"/>
  <c r="AD781" i="23"/>
  <c r="AM780" i="23"/>
  <c r="AL780" i="23"/>
  <c r="AK780" i="23"/>
  <c r="AJ780" i="23"/>
  <c r="AI780" i="23"/>
  <c r="AH780" i="23"/>
  <c r="AG780" i="23"/>
  <c r="AF780" i="23"/>
  <c r="AE780" i="23"/>
  <c r="AD780" i="23"/>
  <c r="AM779" i="23"/>
  <c r="AL779" i="23"/>
  <c r="AK779" i="23"/>
  <c r="AJ779" i="23"/>
  <c r="AI779" i="23"/>
  <c r="AH779" i="23"/>
  <c r="AG779" i="23"/>
  <c r="AF779" i="23"/>
  <c r="AE779" i="23"/>
  <c r="AD779" i="23"/>
  <c r="AM778" i="23"/>
  <c r="AL778" i="23"/>
  <c r="AK778" i="23"/>
  <c r="AJ778" i="23"/>
  <c r="AI778" i="23"/>
  <c r="AH778" i="23"/>
  <c r="AG778" i="23"/>
  <c r="AF778" i="23"/>
  <c r="AE778" i="23"/>
  <c r="AD778" i="23"/>
  <c r="AM777" i="23"/>
  <c r="AL777" i="23"/>
  <c r="AK777" i="23"/>
  <c r="AJ777" i="23"/>
  <c r="AI777" i="23"/>
  <c r="AH777" i="23"/>
  <c r="AG777" i="23"/>
  <c r="AF777" i="23"/>
  <c r="AE777" i="23"/>
  <c r="AD777" i="23"/>
  <c r="AM776" i="23"/>
  <c r="AL776" i="23"/>
  <c r="AK776" i="23"/>
  <c r="AJ776" i="23"/>
  <c r="AI776" i="23"/>
  <c r="AH776" i="23"/>
  <c r="AG776" i="23"/>
  <c r="AF776" i="23"/>
  <c r="AE776" i="23"/>
  <c r="AD776" i="23"/>
  <c r="AM775" i="23"/>
  <c r="AL775" i="23"/>
  <c r="AK775" i="23"/>
  <c r="AJ775" i="23"/>
  <c r="AI775" i="23"/>
  <c r="AH775" i="23"/>
  <c r="AG775" i="23"/>
  <c r="AF775" i="23"/>
  <c r="AE775" i="23"/>
  <c r="AD775" i="23"/>
  <c r="AM774" i="23"/>
  <c r="AL774" i="23"/>
  <c r="AK774" i="23"/>
  <c r="AJ774" i="23"/>
  <c r="AI774" i="23"/>
  <c r="AH774" i="23"/>
  <c r="AG774" i="23"/>
  <c r="AF774" i="23"/>
  <c r="AE774" i="23"/>
  <c r="AD774" i="23"/>
  <c r="AM773" i="23"/>
  <c r="AL773" i="23"/>
  <c r="AK773" i="23"/>
  <c r="AJ773" i="23"/>
  <c r="AI773" i="23"/>
  <c r="AH773" i="23"/>
  <c r="AG773" i="23"/>
  <c r="AF773" i="23"/>
  <c r="AE773" i="23"/>
  <c r="AD773" i="23"/>
  <c r="AM772" i="23"/>
  <c r="AL772" i="23"/>
  <c r="AK772" i="23"/>
  <c r="AJ772" i="23"/>
  <c r="AI772" i="23"/>
  <c r="AH772" i="23"/>
  <c r="AG772" i="23"/>
  <c r="AF772" i="23"/>
  <c r="AE772" i="23"/>
  <c r="AD772" i="23"/>
  <c r="AM771" i="23"/>
  <c r="AL771" i="23"/>
  <c r="AK771" i="23"/>
  <c r="AJ771" i="23"/>
  <c r="AI771" i="23"/>
  <c r="AH771" i="23"/>
  <c r="AG771" i="23"/>
  <c r="AF771" i="23"/>
  <c r="AE771" i="23"/>
  <c r="AD771" i="23"/>
  <c r="AM770" i="23"/>
  <c r="AL770" i="23"/>
  <c r="AK770" i="23"/>
  <c r="AJ770" i="23"/>
  <c r="AI770" i="23"/>
  <c r="AH770" i="23"/>
  <c r="AG770" i="23"/>
  <c r="AF770" i="23"/>
  <c r="AE770" i="23"/>
  <c r="AD770" i="23"/>
  <c r="AM769" i="23"/>
  <c r="AL769" i="23"/>
  <c r="AK769" i="23"/>
  <c r="AJ769" i="23"/>
  <c r="AI769" i="23"/>
  <c r="AH769" i="23"/>
  <c r="AG769" i="23"/>
  <c r="AF769" i="23"/>
  <c r="AE769" i="23"/>
  <c r="AD769" i="23"/>
  <c r="AM768" i="23"/>
  <c r="AL768" i="23"/>
  <c r="AK768" i="23"/>
  <c r="AJ768" i="23"/>
  <c r="AI768" i="23"/>
  <c r="AH768" i="23"/>
  <c r="AG768" i="23"/>
  <c r="AF768" i="23"/>
  <c r="AE768" i="23"/>
  <c r="AD768" i="23"/>
  <c r="AM767" i="23"/>
  <c r="AL767" i="23"/>
  <c r="AK767" i="23"/>
  <c r="AJ767" i="23"/>
  <c r="AI767" i="23"/>
  <c r="AH767" i="23"/>
  <c r="AG767" i="23"/>
  <c r="AF767" i="23"/>
  <c r="AE767" i="23"/>
  <c r="AD767" i="23"/>
  <c r="AM766" i="23"/>
  <c r="AL766" i="23"/>
  <c r="AK766" i="23"/>
  <c r="AJ766" i="23"/>
  <c r="AI766" i="23"/>
  <c r="AH766" i="23"/>
  <c r="AG766" i="23"/>
  <c r="AF766" i="23"/>
  <c r="AE766" i="23"/>
  <c r="AD766" i="23"/>
  <c r="AM765" i="23"/>
  <c r="AL765" i="23"/>
  <c r="AK765" i="23"/>
  <c r="AJ765" i="23"/>
  <c r="AI765" i="23"/>
  <c r="AH765" i="23"/>
  <c r="AG765" i="23"/>
  <c r="AF765" i="23"/>
  <c r="AE765" i="23"/>
  <c r="AD765" i="23"/>
  <c r="AM764" i="23"/>
  <c r="AL764" i="23"/>
  <c r="AK764" i="23"/>
  <c r="AJ764" i="23"/>
  <c r="AI764" i="23"/>
  <c r="AH764" i="23"/>
  <c r="AG764" i="23"/>
  <c r="AF764" i="23"/>
  <c r="AE764" i="23"/>
  <c r="AD764" i="23"/>
  <c r="AM763" i="23"/>
  <c r="AL763" i="23"/>
  <c r="AK763" i="23"/>
  <c r="AJ763" i="23"/>
  <c r="AI763" i="23"/>
  <c r="AH763" i="23"/>
  <c r="AG763" i="23"/>
  <c r="AF763" i="23"/>
  <c r="AE763" i="23"/>
  <c r="AD763" i="23"/>
  <c r="AM762" i="23"/>
  <c r="AL762" i="23"/>
  <c r="AK762" i="23"/>
  <c r="AJ762" i="23"/>
  <c r="AI762" i="23"/>
  <c r="AH762" i="23"/>
  <c r="AG762" i="23"/>
  <c r="AF762" i="23"/>
  <c r="AE762" i="23"/>
  <c r="AD762" i="23"/>
  <c r="AM761" i="23"/>
  <c r="AL761" i="23"/>
  <c r="AK761" i="23"/>
  <c r="AJ761" i="23"/>
  <c r="AI761" i="23"/>
  <c r="AH761" i="23"/>
  <c r="AG761" i="23"/>
  <c r="AF761" i="23"/>
  <c r="AE761" i="23"/>
  <c r="AD761" i="23"/>
  <c r="AM760" i="23"/>
  <c r="AL760" i="23"/>
  <c r="AK760" i="23"/>
  <c r="AJ760" i="23"/>
  <c r="AI760" i="23"/>
  <c r="AH760" i="23"/>
  <c r="AG760" i="23"/>
  <c r="AF760" i="23"/>
  <c r="AE760" i="23"/>
  <c r="AD760" i="23"/>
  <c r="AM759" i="23"/>
  <c r="AL759" i="23"/>
  <c r="AK759" i="23"/>
  <c r="AJ759" i="23"/>
  <c r="AI759" i="23"/>
  <c r="AH759" i="23"/>
  <c r="AG759" i="23"/>
  <c r="AF759" i="23"/>
  <c r="AE759" i="23"/>
  <c r="AD759" i="23"/>
  <c r="AM758" i="23"/>
  <c r="AL758" i="23"/>
  <c r="AK758" i="23"/>
  <c r="AJ758" i="23"/>
  <c r="AI758" i="23"/>
  <c r="AH758" i="23"/>
  <c r="AG758" i="23"/>
  <c r="AF758" i="23"/>
  <c r="AE758" i="23"/>
  <c r="AD758" i="23"/>
  <c r="AM757" i="23"/>
  <c r="AL757" i="23"/>
  <c r="AK757" i="23"/>
  <c r="AJ757" i="23"/>
  <c r="AI757" i="23"/>
  <c r="AH757" i="23"/>
  <c r="AG757" i="23"/>
  <c r="AF757" i="23"/>
  <c r="AE757" i="23"/>
  <c r="AD757" i="23"/>
  <c r="AM756" i="23"/>
  <c r="AL756" i="23"/>
  <c r="AK756" i="23"/>
  <c r="AJ756" i="23"/>
  <c r="AI756" i="23"/>
  <c r="AH756" i="23"/>
  <c r="AG756" i="23"/>
  <c r="AF756" i="23"/>
  <c r="AE756" i="23"/>
  <c r="AD756" i="23"/>
  <c r="AM755" i="23"/>
  <c r="AL755" i="23"/>
  <c r="AK755" i="23"/>
  <c r="AJ755" i="23"/>
  <c r="AI755" i="23"/>
  <c r="AH755" i="23"/>
  <c r="AG755" i="23"/>
  <c r="AF755" i="23"/>
  <c r="AE755" i="23"/>
  <c r="AD755" i="23"/>
  <c r="AM754" i="23"/>
  <c r="AL754" i="23"/>
  <c r="AK754" i="23"/>
  <c r="AJ754" i="23"/>
  <c r="AI754" i="23"/>
  <c r="AH754" i="23"/>
  <c r="AG754" i="23"/>
  <c r="AF754" i="23"/>
  <c r="AE754" i="23"/>
  <c r="AD754" i="23"/>
  <c r="AM753" i="23"/>
  <c r="AL753" i="23"/>
  <c r="AK753" i="23"/>
  <c r="AJ753" i="23"/>
  <c r="AI753" i="23"/>
  <c r="AH753" i="23"/>
  <c r="AG753" i="23"/>
  <c r="AF753" i="23"/>
  <c r="AE753" i="23"/>
  <c r="AD753" i="23"/>
  <c r="AM752" i="23"/>
  <c r="AL752" i="23"/>
  <c r="AK752" i="23"/>
  <c r="AJ752" i="23"/>
  <c r="AI752" i="23"/>
  <c r="AH752" i="23"/>
  <c r="AG752" i="23"/>
  <c r="AF752" i="23"/>
  <c r="AE752" i="23"/>
  <c r="AD752" i="23"/>
  <c r="AM751" i="23"/>
  <c r="AL751" i="23"/>
  <c r="AK751" i="23"/>
  <c r="AJ751" i="23"/>
  <c r="AI751" i="23"/>
  <c r="AH751" i="23"/>
  <c r="AG751" i="23"/>
  <c r="AF751" i="23"/>
  <c r="AE751" i="23"/>
  <c r="AD751" i="23"/>
  <c r="AM750" i="23"/>
  <c r="AL750" i="23"/>
  <c r="AK750" i="23"/>
  <c r="AJ750" i="23"/>
  <c r="AI750" i="23"/>
  <c r="AH750" i="23"/>
  <c r="AG750" i="23"/>
  <c r="AF750" i="23"/>
  <c r="AE750" i="23"/>
  <c r="AD750" i="23"/>
  <c r="AM749" i="23"/>
  <c r="AL749" i="23"/>
  <c r="AK749" i="23"/>
  <c r="AJ749" i="23"/>
  <c r="AI749" i="23"/>
  <c r="AH749" i="23"/>
  <c r="AG749" i="23"/>
  <c r="AF749" i="23"/>
  <c r="AE749" i="23"/>
  <c r="AD749" i="23"/>
  <c r="AM748" i="23"/>
  <c r="AL748" i="23"/>
  <c r="AK748" i="23"/>
  <c r="AJ748" i="23"/>
  <c r="AI748" i="23"/>
  <c r="AH748" i="23"/>
  <c r="AG748" i="23"/>
  <c r="AF748" i="23"/>
  <c r="AE748" i="23"/>
  <c r="AD748" i="23"/>
  <c r="AM747" i="23"/>
  <c r="AL747" i="23"/>
  <c r="AK747" i="23"/>
  <c r="AJ747" i="23"/>
  <c r="AI747" i="23"/>
  <c r="AH747" i="23"/>
  <c r="AG747" i="23"/>
  <c r="AF747" i="23"/>
  <c r="AE747" i="23"/>
  <c r="AD747" i="23"/>
  <c r="AM746" i="23"/>
  <c r="AL746" i="23"/>
  <c r="AK746" i="23"/>
  <c r="AJ746" i="23"/>
  <c r="AI746" i="23"/>
  <c r="AH746" i="23"/>
  <c r="AG746" i="23"/>
  <c r="AF746" i="23"/>
  <c r="AE746" i="23"/>
  <c r="AD746" i="23"/>
  <c r="AM745" i="23"/>
  <c r="AL745" i="23"/>
  <c r="AK745" i="23"/>
  <c r="AJ745" i="23"/>
  <c r="AI745" i="23"/>
  <c r="AH745" i="23"/>
  <c r="AG745" i="23"/>
  <c r="AF745" i="23"/>
  <c r="AE745" i="23"/>
  <c r="AD745" i="23"/>
  <c r="AM744" i="23"/>
  <c r="AL744" i="23"/>
  <c r="AK744" i="23"/>
  <c r="AJ744" i="23"/>
  <c r="AI744" i="23"/>
  <c r="AH744" i="23"/>
  <c r="AG744" i="23"/>
  <c r="AF744" i="23"/>
  <c r="AE744" i="23"/>
  <c r="AD744" i="23"/>
  <c r="AM743" i="23"/>
  <c r="AL743" i="23"/>
  <c r="AK743" i="23"/>
  <c r="AJ743" i="23"/>
  <c r="AI743" i="23"/>
  <c r="AH743" i="23"/>
  <c r="AG743" i="23"/>
  <c r="AF743" i="23"/>
  <c r="AE743" i="23"/>
  <c r="AD743" i="23"/>
  <c r="AM742" i="23"/>
  <c r="AL742" i="23"/>
  <c r="AK742" i="23"/>
  <c r="AJ742" i="23"/>
  <c r="AI742" i="23"/>
  <c r="AH742" i="23"/>
  <c r="AG742" i="23"/>
  <c r="AF742" i="23"/>
  <c r="AE742" i="23"/>
  <c r="AD742" i="23"/>
  <c r="AM741" i="23"/>
  <c r="AL741" i="23"/>
  <c r="AK741" i="23"/>
  <c r="AJ741" i="23"/>
  <c r="AI741" i="23"/>
  <c r="AH741" i="23"/>
  <c r="AG741" i="23"/>
  <c r="AF741" i="23"/>
  <c r="AE741" i="23"/>
  <c r="AD741" i="23"/>
  <c r="AM740" i="23"/>
  <c r="AL740" i="23"/>
  <c r="AK740" i="23"/>
  <c r="AJ740" i="23"/>
  <c r="AI740" i="23"/>
  <c r="AH740" i="23"/>
  <c r="AG740" i="23"/>
  <c r="AF740" i="23"/>
  <c r="AE740" i="23"/>
  <c r="AD740" i="23"/>
  <c r="AM739" i="23"/>
  <c r="AL739" i="23"/>
  <c r="AK739" i="23"/>
  <c r="AJ739" i="23"/>
  <c r="AI739" i="23"/>
  <c r="AH739" i="23"/>
  <c r="AG739" i="23"/>
  <c r="AF739" i="23"/>
  <c r="AE739" i="23"/>
  <c r="AD739" i="23"/>
  <c r="AM738" i="23"/>
  <c r="AL738" i="23"/>
  <c r="AK738" i="23"/>
  <c r="AJ738" i="23"/>
  <c r="AI738" i="23"/>
  <c r="AH738" i="23"/>
  <c r="AG738" i="23"/>
  <c r="AF738" i="23"/>
  <c r="AE738" i="23"/>
  <c r="AD738" i="23"/>
  <c r="AM737" i="23"/>
  <c r="AL737" i="23"/>
  <c r="AK737" i="23"/>
  <c r="AJ737" i="23"/>
  <c r="AI737" i="23"/>
  <c r="AH737" i="23"/>
  <c r="AG737" i="23"/>
  <c r="AF737" i="23"/>
  <c r="AE737" i="23"/>
  <c r="AD737" i="23"/>
  <c r="AM736" i="23"/>
  <c r="AL736" i="23"/>
  <c r="AK736" i="23"/>
  <c r="AJ736" i="23"/>
  <c r="AI736" i="23"/>
  <c r="AH736" i="23"/>
  <c r="AG736" i="23"/>
  <c r="AF736" i="23"/>
  <c r="AE736" i="23"/>
  <c r="AD736" i="23"/>
  <c r="AM735" i="23"/>
  <c r="AL735" i="23"/>
  <c r="AK735" i="23"/>
  <c r="AJ735" i="23"/>
  <c r="AI735" i="23"/>
  <c r="AH735" i="23"/>
  <c r="AG735" i="23"/>
  <c r="AF735" i="23"/>
  <c r="AE735" i="23"/>
  <c r="AD735" i="23"/>
  <c r="AM734" i="23"/>
  <c r="AL734" i="23"/>
  <c r="AK734" i="23"/>
  <c r="AJ734" i="23"/>
  <c r="AI734" i="23"/>
  <c r="AH734" i="23"/>
  <c r="AG734" i="23"/>
  <c r="AF734" i="23"/>
  <c r="AE734" i="23"/>
  <c r="AD734" i="23"/>
  <c r="AM733" i="23"/>
  <c r="AL733" i="23"/>
  <c r="AK733" i="23"/>
  <c r="AJ733" i="23"/>
  <c r="AI733" i="23"/>
  <c r="AH733" i="23"/>
  <c r="AG733" i="23"/>
  <c r="AF733" i="23"/>
  <c r="AE733" i="23"/>
  <c r="AD733" i="23"/>
  <c r="AM732" i="23"/>
  <c r="AL732" i="23"/>
  <c r="AK732" i="23"/>
  <c r="AJ732" i="23"/>
  <c r="AI732" i="23"/>
  <c r="AH732" i="23"/>
  <c r="AG732" i="23"/>
  <c r="AF732" i="23"/>
  <c r="AE732" i="23"/>
  <c r="AD732" i="23"/>
  <c r="AM731" i="23"/>
  <c r="AL731" i="23"/>
  <c r="AK731" i="23"/>
  <c r="AJ731" i="23"/>
  <c r="AI731" i="23"/>
  <c r="AH731" i="23"/>
  <c r="AG731" i="23"/>
  <c r="AF731" i="23"/>
  <c r="AE731" i="23"/>
  <c r="AD731" i="23"/>
  <c r="AM730" i="23"/>
  <c r="AL730" i="23"/>
  <c r="AK730" i="23"/>
  <c r="AJ730" i="23"/>
  <c r="AI730" i="23"/>
  <c r="AH730" i="23"/>
  <c r="AG730" i="23"/>
  <c r="AF730" i="23"/>
  <c r="AE730" i="23"/>
  <c r="AD730" i="23"/>
  <c r="AM729" i="23"/>
  <c r="AL729" i="23"/>
  <c r="AK729" i="23"/>
  <c r="AJ729" i="23"/>
  <c r="AI729" i="23"/>
  <c r="AH729" i="23"/>
  <c r="AG729" i="23"/>
  <c r="AF729" i="23"/>
  <c r="AE729" i="23"/>
  <c r="AD729" i="23"/>
  <c r="AM728" i="23"/>
  <c r="AL728" i="23"/>
  <c r="AK728" i="23"/>
  <c r="AJ728" i="23"/>
  <c r="AI728" i="23"/>
  <c r="AH728" i="23"/>
  <c r="AG728" i="23"/>
  <c r="AF728" i="23"/>
  <c r="AE728" i="23"/>
  <c r="AD728" i="23"/>
  <c r="AM727" i="23"/>
  <c r="AL727" i="23"/>
  <c r="AK727" i="23"/>
  <c r="AJ727" i="23"/>
  <c r="AI727" i="23"/>
  <c r="AH727" i="23"/>
  <c r="AG727" i="23"/>
  <c r="AF727" i="23"/>
  <c r="AE727" i="23"/>
  <c r="AD727" i="23"/>
  <c r="AM726" i="23"/>
  <c r="AL726" i="23"/>
  <c r="AK726" i="23"/>
  <c r="AJ726" i="23"/>
  <c r="AI726" i="23"/>
  <c r="AH726" i="23"/>
  <c r="AG726" i="23"/>
  <c r="AF726" i="23"/>
  <c r="AE726" i="23"/>
  <c r="AD726" i="23"/>
  <c r="AM725" i="23"/>
  <c r="AL725" i="23"/>
  <c r="AK725" i="23"/>
  <c r="AJ725" i="23"/>
  <c r="AI725" i="23"/>
  <c r="AH725" i="23"/>
  <c r="AG725" i="23"/>
  <c r="AF725" i="23"/>
  <c r="AE725" i="23"/>
  <c r="AD725" i="23"/>
  <c r="AM724" i="23"/>
  <c r="AL724" i="23"/>
  <c r="AK724" i="23"/>
  <c r="AJ724" i="23"/>
  <c r="AI724" i="23"/>
  <c r="AH724" i="23"/>
  <c r="AG724" i="23"/>
  <c r="AF724" i="23"/>
  <c r="AE724" i="23"/>
  <c r="AD724" i="23"/>
  <c r="AM723" i="23"/>
  <c r="AL723" i="23"/>
  <c r="AK723" i="23"/>
  <c r="AJ723" i="23"/>
  <c r="AI723" i="23"/>
  <c r="AH723" i="23"/>
  <c r="AG723" i="23"/>
  <c r="AF723" i="23"/>
  <c r="AE723" i="23"/>
  <c r="AD723" i="23"/>
  <c r="AM722" i="23"/>
  <c r="AL722" i="23"/>
  <c r="AK722" i="23"/>
  <c r="AJ722" i="23"/>
  <c r="AI722" i="23"/>
  <c r="AH722" i="23"/>
  <c r="AG722" i="23"/>
  <c r="AF722" i="23"/>
  <c r="AE722" i="23"/>
  <c r="AD722" i="23"/>
  <c r="AM721" i="23"/>
  <c r="AL721" i="23"/>
  <c r="AK721" i="23"/>
  <c r="AJ721" i="23"/>
  <c r="AI721" i="23"/>
  <c r="AH721" i="23"/>
  <c r="AG721" i="23"/>
  <c r="AF721" i="23"/>
  <c r="AE721" i="23"/>
  <c r="AD721" i="23"/>
  <c r="AM720" i="23"/>
  <c r="AL720" i="23"/>
  <c r="AK720" i="23"/>
  <c r="AJ720" i="23"/>
  <c r="AI720" i="23"/>
  <c r="AH720" i="23"/>
  <c r="AG720" i="23"/>
  <c r="AF720" i="23"/>
  <c r="AE720" i="23"/>
  <c r="AD720" i="23"/>
  <c r="AM719" i="23"/>
  <c r="AL719" i="23"/>
  <c r="AK719" i="23"/>
  <c r="AJ719" i="23"/>
  <c r="AI719" i="23"/>
  <c r="AH719" i="23"/>
  <c r="AG719" i="23"/>
  <c r="AF719" i="23"/>
  <c r="AE719" i="23"/>
  <c r="AD719" i="23"/>
  <c r="AM718" i="23"/>
  <c r="AL718" i="23"/>
  <c r="AK718" i="23"/>
  <c r="AJ718" i="23"/>
  <c r="AI718" i="23"/>
  <c r="AH718" i="23"/>
  <c r="AG718" i="23"/>
  <c r="AF718" i="23"/>
  <c r="AE718" i="23"/>
  <c r="AD718" i="23"/>
  <c r="AM717" i="23"/>
  <c r="AL717" i="23"/>
  <c r="AK717" i="23"/>
  <c r="AJ717" i="23"/>
  <c r="AI717" i="23"/>
  <c r="AH717" i="23"/>
  <c r="AG717" i="23"/>
  <c r="AF717" i="23"/>
  <c r="AE717" i="23"/>
  <c r="AD717" i="23"/>
  <c r="AM716" i="23"/>
  <c r="AL716" i="23"/>
  <c r="AK716" i="23"/>
  <c r="AJ716" i="23"/>
  <c r="AI716" i="23"/>
  <c r="AH716" i="23"/>
  <c r="AG716" i="23"/>
  <c r="AF716" i="23"/>
  <c r="AE716" i="23"/>
  <c r="AD716" i="23"/>
  <c r="AM715" i="23"/>
  <c r="AL715" i="23"/>
  <c r="AK715" i="23"/>
  <c r="AJ715" i="23"/>
  <c r="AI715" i="23"/>
  <c r="AH715" i="23"/>
  <c r="AG715" i="23"/>
  <c r="AF715" i="23"/>
  <c r="AE715" i="23"/>
  <c r="AD715" i="23"/>
  <c r="AM714" i="23"/>
  <c r="AL714" i="23"/>
  <c r="AK714" i="23"/>
  <c r="AJ714" i="23"/>
  <c r="AI714" i="23"/>
  <c r="AH714" i="23"/>
  <c r="AG714" i="23"/>
  <c r="AF714" i="23"/>
  <c r="AE714" i="23"/>
  <c r="AD714" i="23"/>
  <c r="AM713" i="23"/>
  <c r="AL713" i="23"/>
  <c r="AK713" i="23"/>
  <c r="AJ713" i="23"/>
  <c r="AI713" i="23"/>
  <c r="AH713" i="23"/>
  <c r="AG713" i="23"/>
  <c r="AF713" i="23"/>
  <c r="AE713" i="23"/>
  <c r="AD713" i="23"/>
  <c r="AM712" i="23"/>
  <c r="AL712" i="23"/>
  <c r="AK712" i="23"/>
  <c r="AJ712" i="23"/>
  <c r="AI712" i="23"/>
  <c r="AH712" i="23"/>
  <c r="AG712" i="23"/>
  <c r="AF712" i="23"/>
  <c r="AE712" i="23"/>
  <c r="AD712" i="23"/>
  <c r="AM711" i="23"/>
  <c r="AL711" i="23"/>
  <c r="AK711" i="23"/>
  <c r="AJ711" i="23"/>
  <c r="AI711" i="23"/>
  <c r="AH711" i="23"/>
  <c r="AG711" i="23"/>
  <c r="AF711" i="23"/>
  <c r="AE711" i="23"/>
  <c r="AD711" i="23"/>
  <c r="AM710" i="23"/>
  <c r="AL710" i="23"/>
  <c r="AK710" i="23"/>
  <c r="AJ710" i="23"/>
  <c r="AI710" i="23"/>
  <c r="AH710" i="23"/>
  <c r="AG710" i="23"/>
  <c r="AF710" i="23"/>
  <c r="AE710" i="23"/>
  <c r="AD710" i="23"/>
  <c r="AM709" i="23"/>
  <c r="AL709" i="23"/>
  <c r="AK709" i="23"/>
  <c r="AJ709" i="23"/>
  <c r="AI709" i="23"/>
  <c r="AH709" i="23"/>
  <c r="AG709" i="23"/>
  <c r="AF709" i="23"/>
  <c r="AE709" i="23"/>
  <c r="AD709" i="23"/>
  <c r="AM708" i="23"/>
  <c r="AL708" i="23"/>
  <c r="AK708" i="23"/>
  <c r="AJ708" i="23"/>
  <c r="AI708" i="23"/>
  <c r="AH708" i="23"/>
  <c r="AG708" i="23"/>
  <c r="AF708" i="23"/>
  <c r="AE708" i="23"/>
  <c r="AD708" i="23"/>
  <c r="AM707" i="23"/>
  <c r="AL707" i="23"/>
  <c r="AK707" i="23"/>
  <c r="AJ707" i="23"/>
  <c r="AI707" i="23"/>
  <c r="AH707" i="23"/>
  <c r="AG707" i="23"/>
  <c r="AF707" i="23"/>
  <c r="AE707" i="23"/>
  <c r="AD707" i="23"/>
  <c r="AM706" i="23"/>
  <c r="AL706" i="23"/>
  <c r="AK706" i="23"/>
  <c r="AJ706" i="23"/>
  <c r="AI706" i="23"/>
  <c r="AH706" i="23"/>
  <c r="AG706" i="23"/>
  <c r="AF706" i="23"/>
  <c r="AE706" i="23"/>
  <c r="AD706" i="23"/>
  <c r="AM705" i="23"/>
  <c r="AL705" i="23"/>
  <c r="AK705" i="23"/>
  <c r="AJ705" i="23"/>
  <c r="AI705" i="23"/>
  <c r="AH705" i="23"/>
  <c r="AG705" i="23"/>
  <c r="AF705" i="23"/>
  <c r="AE705" i="23"/>
  <c r="AD705" i="23"/>
  <c r="AM704" i="23"/>
  <c r="AL704" i="23"/>
  <c r="AK704" i="23"/>
  <c r="AJ704" i="23"/>
  <c r="AI704" i="23"/>
  <c r="AH704" i="23"/>
  <c r="AG704" i="23"/>
  <c r="AF704" i="23"/>
  <c r="AE704" i="23"/>
  <c r="AD704" i="23"/>
  <c r="AM703" i="23"/>
  <c r="AL703" i="23"/>
  <c r="AK703" i="23"/>
  <c r="AJ703" i="23"/>
  <c r="AI703" i="23"/>
  <c r="AH703" i="23"/>
  <c r="AG703" i="23"/>
  <c r="AF703" i="23"/>
  <c r="AE703" i="23"/>
  <c r="AD703" i="23"/>
  <c r="AM702" i="23"/>
  <c r="AL702" i="23"/>
  <c r="AK702" i="23"/>
  <c r="AJ702" i="23"/>
  <c r="AI702" i="23"/>
  <c r="AH702" i="23"/>
  <c r="AG702" i="23"/>
  <c r="AF702" i="23"/>
  <c r="AE702" i="23"/>
  <c r="AD702" i="23"/>
  <c r="AM701" i="23"/>
  <c r="AL701" i="23"/>
  <c r="AK701" i="23"/>
  <c r="AJ701" i="23"/>
  <c r="AI701" i="23"/>
  <c r="AH701" i="23"/>
  <c r="AG701" i="23"/>
  <c r="AF701" i="23"/>
  <c r="AE701" i="23"/>
  <c r="AD701" i="23"/>
  <c r="AM700" i="23"/>
  <c r="AL700" i="23"/>
  <c r="AK700" i="23"/>
  <c r="AJ700" i="23"/>
  <c r="AI700" i="23"/>
  <c r="AH700" i="23"/>
  <c r="AG700" i="23"/>
  <c r="AF700" i="23"/>
  <c r="AE700" i="23"/>
  <c r="AD700" i="23"/>
  <c r="AM699" i="23"/>
  <c r="AL699" i="23"/>
  <c r="AK699" i="23"/>
  <c r="AJ699" i="23"/>
  <c r="AI699" i="23"/>
  <c r="AH699" i="23"/>
  <c r="AG699" i="23"/>
  <c r="AF699" i="23"/>
  <c r="AE699" i="23"/>
  <c r="AD699" i="23"/>
  <c r="AM698" i="23"/>
  <c r="AL698" i="23"/>
  <c r="AK698" i="23"/>
  <c r="AJ698" i="23"/>
  <c r="AI698" i="23"/>
  <c r="AH698" i="23"/>
  <c r="AG698" i="23"/>
  <c r="AF698" i="23"/>
  <c r="AE698" i="23"/>
  <c r="AD698" i="23"/>
  <c r="AM697" i="23"/>
  <c r="AL697" i="23"/>
  <c r="AK697" i="23"/>
  <c r="AJ697" i="23"/>
  <c r="AI697" i="23"/>
  <c r="AH697" i="23"/>
  <c r="AG697" i="23"/>
  <c r="AF697" i="23"/>
  <c r="AE697" i="23"/>
  <c r="AD697" i="23"/>
  <c r="AM696" i="23"/>
  <c r="AL696" i="23"/>
  <c r="AK696" i="23"/>
  <c r="AJ696" i="23"/>
  <c r="AI696" i="23"/>
  <c r="AH696" i="23"/>
  <c r="AG696" i="23"/>
  <c r="AF696" i="23"/>
  <c r="AE696" i="23"/>
  <c r="AD696" i="23"/>
  <c r="AM695" i="23"/>
  <c r="AL695" i="23"/>
  <c r="AK695" i="23"/>
  <c r="AJ695" i="23"/>
  <c r="AI695" i="23"/>
  <c r="AH695" i="23"/>
  <c r="AG695" i="23"/>
  <c r="AF695" i="23"/>
  <c r="AE695" i="23"/>
  <c r="AD695" i="23"/>
  <c r="AM694" i="23"/>
  <c r="AL694" i="23"/>
  <c r="AK694" i="23"/>
  <c r="AJ694" i="23"/>
  <c r="AI694" i="23"/>
  <c r="AH694" i="23"/>
  <c r="AG694" i="23"/>
  <c r="AF694" i="23"/>
  <c r="AE694" i="23"/>
  <c r="AD694" i="23"/>
  <c r="AM693" i="23"/>
  <c r="AL693" i="23"/>
  <c r="AK693" i="23"/>
  <c r="AJ693" i="23"/>
  <c r="AI693" i="23"/>
  <c r="AH693" i="23"/>
  <c r="AG693" i="23"/>
  <c r="AF693" i="23"/>
  <c r="AE693" i="23"/>
  <c r="AD693" i="23"/>
  <c r="AM692" i="23"/>
  <c r="AL692" i="23"/>
  <c r="AK692" i="23"/>
  <c r="AJ692" i="23"/>
  <c r="AI692" i="23"/>
  <c r="AH692" i="23"/>
  <c r="AG692" i="23"/>
  <c r="AF692" i="23"/>
  <c r="AE692" i="23"/>
  <c r="AD692" i="23"/>
  <c r="AM691" i="23"/>
  <c r="AL691" i="23"/>
  <c r="AK691" i="23"/>
  <c r="AJ691" i="23"/>
  <c r="AI691" i="23"/>
  <c r="AH691" i="23"/>
  <c r="AG691" i="23"/>
  <c r="AF691" i="23"/>
  <c r="AE691" i="23"/>
  <c r="AD691" i="23"/>
  <c r="AM690" i="23"/>
  <c r="AL690" i="23"/>
  <c r="AK690" i="23"/>
  <c r="AJ690" i="23"/>
  <c r="AI690" i="23"/>
  <c r="AH690" i="23"/>
  <c r="AG690" i="23"/>
  <c r="AF690" i="23"/>
  <c r="AE690" i="23"/>
  <c r="AD690" i="23"/>
  <c r="AM689" i="23"/>
  <c r="AL689" i="23"/>
  <c r="AK689" i="23"/>
  <c r="AJ689" i="23"/>
  <c r="AI689" i="23"/>
  <c r="AH689" i="23"/>
  <c r="AG689" i="23"/>
  <c r="AF689" i="23"/>
  <c r="AE689" i="23"/>
  <c r="AD689" i="23"/>
  <c r="AM688" i="23"/>
  <c r="AL688" i="23"/>
  <c r="AK688" i="23"/>
  <c r="AJ688" i="23"/>
  <c r="AI688" i="23"/>
  <c r="AH688" i="23"/>
  <c r="AG688" i="23"/>
  <c r="AF688" i="23"/>
  <c r="AE688" i="23"/>
  <c r="AD688" i="23"/>
  <c r="AM687" i="23"/>
  <c r="AL687" i="23"/>
  <c r="AK687" i="23"/>
  <c r="AJ687" i="23"/>
  <c r="AI687" i="23"/>
  <c r="AH687" i="23"/>
  <c r="AG687" i="23"/>
  <c r="AF687" i="23"/>
  <c r="AE687" i="23"/>
  <c r="AD687" i="23"/>
  <c r="AM686" i="23"/>
  <c r="AL686" i="23"/>
  <c r="AK686" i="23"/>
  <c r="AJ686" i="23"/>
  <c r="AI686" i="23"/>
  <c r="AH686" i="23"/>
  <c r="AG686" i="23"/>
  <c r="AF686" i="23"/>
  <c r="AE686" i="23"/>
  <c r="AD686" i="23"/>
  <c r="AM685" i="23"/>
  <c r="AL685" i="23"/>
  <c r="AK685" i="23"/>
  <c r="AJ685" i="23"/>
  <c r="AI685" i="23"/>
  <c r="AH685" i="23"/>
  <c r="AG685" i="23"/>
  <c r="AF685" i="23"/>
  <c r="AE685" i="23"/>
  <c r="AD685" i="23"/>
  <c r="AM684" i="23"/>
  <c r="AL684" i="23"/>
  <c r="AK684" i="23"/>
  <c r="AJ684" i="23"/>
  <c r="AI684" i="23"/>
  <c r="AH684" i="23"/>
  <c r="AG684" i="23"/>
  <c r="AF684" i="23"/>
  <c r="AE684" i="23"/>
  <c r="AD684" i="23"/>
  <c r="AM683" i="23"/>
  <c r="AL683" i="23"/>
  <c r="AK683" i="23"/>
  <c r="AJ683" i="23"/>
  <c r="AI683" i="23"/>
  <c r="AH683" i="23"/>
  <c r="AG683" i="23"/>
  <c r="AF683" i="23"/>
  <c r="AE683" i="23"/>
  <c r="AD683" i="23"/>
  <c r="AM682" i="23"/>
  <c r="AL682" i="23"/>
  <c r="AK682" i="23"/>
  <c r="AJ682" i="23"/>
  <c r="AI682" i="23"/>
  <c r="AH682" i="23"/>
  <c r="AG682" i="23"/>
  <c r="AF682" i="23"/>
  <c r="AE682" i="23"/>
  <c r="AD682" i="23"/>
  <c r="AM681" i="23"/>
  <c r="AL681" i="23"/>
  <c r="AK681" i="23"/>
  <c r="AJ681" i="23"/>
  <c r="AI681" i="23"/>
  <c r="AH681" i="23"/>
  <c r="AG681" i="23"/>
  <c r="AF681" i="23"/>
  <c r="AE681" i="23"/>
  <c r="AD681" i="23"/>
  <c r="AM680" i="23"/>
  <c r="AL680" i="23"/>
  <c r="AK680" i="23"/>
  <c r="AJ680" i="23"/>
  <c r="AI680" i="23"/>
  <c r="AH680" i="23"/>
  <c r="AG680" i="23"/>
  <c r="AF680" i="23"/>
  <c r="AE680" i="23"/>
  <c r="AD680" i="23"/>
  <c r="AM679" i="23"/>
  <c r="AL679" i="23"/>
  <c r="AK679" i="23"/>
  <c r="AJ679" i="23"/>
  <c r="AI679" i="23"/>
  <c r="AH679" i="23"/>
  <c r="AG679" i="23"/>
  <c r="AF679" i="23"/>
  <c r="AE679" i="23"/>
  <c r="AD679" i="23"/>
  <c r="AM678" i="23"/>
  <c r="AL678" i="23"/>
  <c r="AK678" i="23"/>
  <c r="AJ678" i="23"/>
  <c r="AI678" i="23"/>
  <c r="AH678" i="23"/>
  <c r="AG678" i="23"/>
  <c r="AF678" i="23"/>
  <c r="AE678" i="23"/>
  <c r="AD678" i="23"/>
  <c r="AM677" i="23"/>
  <c r="AL677" i="23"/>
  <c r="AK677" i="23"/>
  <c r="AJ677" i="23"/>
  <c r="AI677" i="23"/>
  <c r="AH677" i="23"/>
  <c r="AG677" i="23"/>
  <c r="AF677" i="23"/>
  <c r="AE677" i="23"/>
  <c r="AD677" i="23"/>
  <c r="AM676" i="23"/>
  <c r="AL676" i="23"/>
  <c r="AK676" i="23"/>
  <c r="AJ676" i="23"/>
  <c r="AI676" i="23"/>
  <c r="AH676" i="23"/>
  <c r="AG676" i="23"/>
  <c r="AF676" i="23"/>
  <c r="AE676" i="23"/>
  <c r="AD676" i="23"/>
  <c r="AM675" i="23"/>
  <c r="AL675" i="23"/>
  <c r="AK675" i="23"/>
  <c r="AJ675" i="23"/>
  <c r="AI675" i="23"/>
  <c r="AH675" i="23"/>
  <c r="AG675" i="23"/>
  <c r="AF675" i="23"/>
  <c r="AE675" i="23"/>
  <c r="AD675" i="23"/>
  <c r="AM674" i="23"/>
  <c r="AL674" i="23"/>
  <c r="AK674" i="23"/>
  <c r="AJ674" i="23"/>
  <c r="AI674" i="23"/>
  <c r="AH674" i="23"/>
  <c r="AG674" i="23"/>
  <c r="AF674" i="23"/>
  <c r="AE674" i="23"/>
  <c r="AD674" i="23"/>
  <c r="AM673" i="23"/>
  <c r="AL673" i="23"/>
  <c r="AK673" i="23"/>
  <c r="AJ673" i="23"/>
  <c r="AI673" i="23"/>
  <c r="AH673" i="23"/>
  <c r="AG673" i="23"/>
  <c r="AF673" i="23"/>
  <c r="AE673" i="23"/>
  <c r="AD673" i="23"/>
  <c r="AM672" i="23"/>
  <c r="AL672" i="23"/>
  <c r="AK672" i="23"/>
  <c r="AJ672" i="23"/>
  <c r="AI672" i="23"/>
  <c r="AH672" i="23"/>
  <c r="AG672" i="23"/>
  <c r="AF672" i="23"/>
  <c r="AE672" i="23"/>
  <c r="AD672" i="23"/>
  <c r="AM671" i="23"/>
  <c r="AL671" i="23"/>
  <c r="AK671" i="23"/>
  <c r="AJ671" i="23"/>
  <c r="AI671" i="23"/>
  <c r="AH671" i="23"/>
  <c r="AG671" i="23"/>
  <c r="AF671" i="23"/>
  <c r="AE671" i="23"/>
  <c r="AD671" i="23"/>
  <c r="AM670" i="23"/>
  <c r="AL670" i="23"/>
  <c r="AK670" i="23"/>
  <c r="AJ670" i="23"/>
  <c r="AI670" i="23"/>
  <c r="AH670" i="23"/>
  <c r="AG670" i="23"/>
  <c r="AF670" i="23"/>
  <c r="AE670" i="23"/>
  <c r="AD670" i="23"/>
  <c r="AM669" i="23"/>
  <c r="AL669" i="23"/>
  <c r="AK669" i="23"/>
  <c r="AJ669" i="23"/>
  <c r="AI669" i="23"/>
  <c r="AH669" i="23"/>
  <c r="AG669" i="23"/>
  <c r="AF669" i="23"/>
  <c r="AE669" i="23"/>
  <c r="AD669" i="23"/>
  <c r="AM668" i="23"/>
  <c r="AL668" i="23"/>
  <c r="AK668" i="23"/>
  <c r="AJ668" i="23"/>
  <c r="AI668" i="23"/>
  <c r="AH668" i="23"/>
  <c r="AG668" i="23"/>
  <c r="AF668" i="23"/>
  <c r="AE668" i="23"/>
  <c r="AD668" i="23"/>
  <c r="AM667" i="23"/>
  <c r="AL667" i="23"/>
  <c r="AK667" i="23"/>
  <c r="AJ667" i="23"/>
  <c r="AI667" i="23"/>
  <c r="AH667" i="23"/>
  <c r="AG667" i="23"/>
  <c r="AF667" i="23"/>
  <c r="AE667" i="23"/>
  <c r="AD667" i="23"/>
  <c r="AM666" i="23"/>
  <c r="AL666" i="23"/>
  <c r="AK666" i="23"/>
  <c r="AJ666" i="23"/>
  <c r="AI666" i="23"/>
  <c r="AH666" i="23"/>
  <c r="AG666" i="23"/>
  <c r="AF666" i="23"/>
  <c r="AE666" i="23"/>
  <c r="AD666" i="23"/>
  <c r="AM665" i="23"/>
  <c r="AL665" i="23"/>
  <c r="AK665" i="23"/>
  <c r="AJ665" i="23"/>
  <c r="AI665" i="23"/>
  <c r="AH665" i="23"/>
  <c r="AG665" i="23"/>
  <c r="AF665" i="23"/>
  <c r="AE665" i="23"/>
  <c r="AD665" i="23"/>
  <c r="AM664" i="23"/>
  <c r="AL664" i="23"/>
  <c r="AK664" i="23"/>
  <c r="AJ664" i="23"/>
  <c r="AI664" i="23"/>
  <c r="AH664" i="23"/>
  <c r="AG664" i="23"/>
  <c r="AF664" i="23"/>
  <c r="AE664" i="23"/>
  <c r="AD664" i="23"/>
  <c r="AM663" i="23"/>
  <c r="AL663" i="23"/>
  <c r="AK663" i="23"/>
  <c r="AJ663" i="23"/>
  <c r="AI663" i="23"/>
  <c r="AH663" i="23"/>
  <c r="AG663" i="23"/>
  <c r="AF663" i="23"/>
  <c r="AE663" i="23"/>
  <c r="AD663" i="23"/>
  <c r="AM662" i="23"/>
  <c r="AL662" i="23"/>
  <c r="AK662" i="23"/>
  <c r="AJ662" i="23"/>
  <c r="AI662" i="23"/>
  <c r="AH662" i="23"/>
  <c r="AG662" i="23"/>
  <c r="AF662" i="23"/>
  <c r="AE662" i="23"/>
  <c r="AD662" i="23"/>
  <c r="AM661" i="23"/>
  <c r="AL661" i="23"/>
  <c r="AK661" i="23"/>
  <c r="AJ661" i="23"/>
  <c r="AI661" i="23"/>
  <c r="AH661" i="23"/>
  <c r="AG661" i="23"/>
  <c r="AF661" i="23"/>
  <c r="AE661" i="23"/>
  <c r="AD661" i="23"/>
  <c r="AM660" i="23"/>
  <c r="AL660" i="23"/>
  <c r="AK660" i="23"/>
  <c r="AJ660" i="23"/>
  <c r="AI660" i="23"/>
  <c r="AH660" i="23"/>
  <c r="AG660" i="23"/>
  <c r="AF660" i="23"/>
  <c r="AE660" i="23"/>
  <c r="AD660" i="23"/>
  <c r="AM659" i="23"/>
  <c r="AL659" i="23"/>
  <c r="AK659" i="23"/>
  <c r="AJ659" i="23"/>
  <c r="AI659" i="23"/>
  <c r="AH659" i="23"/>
  <c r="AG659" i="23"/>
  <c r="AF659" i="23"/>
  <c r="AE659" i="23"/>
  <c r="AD659" i="23"/>
  <c r="AM658" i="23"/>
  <c r="AL658" i="23"/>
  <c r="AK658" i="23"/>
  <c r="AJ658" i="23"/>
  <c r="AI658" i="23"/>
  <c r="AH658" i="23"/>
  <c r="AG658" i="23"/>
  <c r="AF658" i="23"/>
  <c r="AE658" i="23"/>
  <c r="AD658" i="23"/>
  <c r="AM657" i="23"/>
  <c r="AL657" i="23"/>
  <c r="AK657" i="23"/>
  <c r="AJ657" i="23"/>
  <c r="AI657" i="23"/>
  <c r="AH657" i="23"/>
  <c r="AG657" i="23"/>
  <c r="AF657" i="23"/>
  <c r="AE657" i="23"/>
  <c r="AD657" i="23"/>
  <c r="AM656" i="23"/>
  <c r="AL656" i="23"/>
  <c r="AK656" i="23"/>
  <c r="AJ656" i="23"/>
  <c r="AI656" i="23"/>
  <c r="AH656" i="23"/>
  <c r="AG656" i="23"/>
  <c r="AF656" i="23"/>
  <c r="AE656" i="23"/>
  <c r="AD656" i="23"/>
  <c r="AM655" i="23"/>
  <c r="AL655" i="23"/>
  <c r="AK655" i="23"/>
  <c r="AJ655" i="23"/>
  <c r="AI655" i="23"/>
  <c r="AH655" i="23"/>
  <c r="AG655" i="23"/>
  <c r="AF655" i="23"/>
  <c r="AE655" i="23"/>
  <c r="AD655" i="23"/>
  <c r="AM654" i="23"/>
  <c r="AL654" i="23"/>
  <c r="AK654" i="23"/>
  <c r="AJ654" i="23"/>
  <c r="AI654" i="23"/>
  <c r="AH654" i="23"/>
  <c r="AG654" i="23"/>
  <c r="AF654" i="23"/>
  <c r="AE654" i="23"/>
  <c r="AD654" i="23"/>
  <c r="AM653" i="23"/>
  <c r="AL653" i="23"/>
  <c r="AK653" i="23"/>
  <c r="AJ653" i="23"/>
  <c r="AI653" i="23"/>
  <c r="AH653" i="23"/>
  <c r="AG653" i="23"/>
  <c r="AF653" i="23"/>
  <c r="AE653" i="23"/>
  <c r="AD653" i="23"/>
  <c r="AM652" i="23"/>
  <c r="AL652" i="23"/>
  <c r="AK652" i="23"/>
  <c r="AJ652" i="23"/>
  <c r="AI652" i="23"/>
  <c r="AH652" i="23"/>
  <c r="AG652" i="23"/>
  <c r="AF652" i="23"/>
  <c r="AE652" i="23"/>
  <c r="AD652" i="23"/>
  <c r="AM651" i="23"/>
  <c r="AL651" i="23"/>
  <c r="AK651" i="23"/>
  <c r="AJ651" i="23"/>
  <c r="AI651" i="23"/>
  <c r="AH651" i="23"/>
  <c r="AG651" i="23"/>
  <c r="AF651" i="23"/>
  <c r="AE651" i="23"/>
  <c r="AD651" i="23"/>
  <c r="AM650" i="23"/>
  <c r="AL650" i="23"/>
  <c r="AK650" i="23"/>
  <c r="AJ650" i="23"/>
  <c r="AI650" i="23"/>
  <c r="AH650" i="23"/>
  <c r="AG650" i="23"/>
  <c r="AF650" i="23"/>
  <c r="AE650" i="23"/>
  <c r="AD650" i="23"/>
  <c r="AM649" i="23"/>
  <c r="AL649" i="23"/>
  <c r="AK649" i="23"/>
  <c r="AJ649" i="23"/>
  <c r="AI649" i="23"/>
  <c r="AH649" i="23"/>
  <c r="AG649" i="23"/>
  <c r="AF649" i="23"/>
  <c r="AE649" i="23"/>
  <c r="AD649" i="23"/>
  <c r="AM648" i="23"/>
  <c r="AL648" i="23"/>
  <c r="AK648" i="23"/>
  <c r="AJ648" i="23"/>
  <c r="AI648" i="23"/>
  <c r="AH648" i="23"/>
  <c r="AG648" i="23"/>
  <c r="AF648" i="23"/>
  <c r="AE648" i="23"/>
  <c r="AD648" i="23"/>
  <c r="AM647" i="23"/>
  <c r="AL647" i="23"/>
  <c r="AK647" i="23"/>
  <c r="AJ647" i="23"/>
  <c r="AI647" i="23"/>
  <c r="AH647" i="23"/>
  <c r="AG647" i="23"/>
  <c r="AF647" i="23"/>
  <c r="AE647" i="23"/>
  <c r="AD647" i="23"/>
  <c r="AM646" i="23"/>
  <c r="AL646" i="23"/>
  <c r="AK646" i="23"/>
  <c r="AJ646" i="23"/>
  <c r="AI646" i="23"/>
  <c r="AH646" i="23"/>
  <c r="AG646" i="23"/>
  <c r="AF646" i="23"/>
  <c r="AE646" i="23"/>
  <c r="AD646" i="23"/>
  <c r="AM645" i="23"/>
  <c r="AL645" i="23"/>
  <c r="AK645" i="23"/>
  <c r="AJ645" i="23"/>
  <c r="AI645" i="23"/>
  <c r="AH645" i="23"/>
  <c r="AG645" i="23"/>
  <c r="AF645" i="23"/>
  <c r="AE645" i="23"/>
  <c r="AD645" i="23"/>
  <c r="AM644" i="23"/>
  <c r="AL644" i="23"/>
  <c r="AK644" i="23"/>
  <c r="AJ644" i="23"/>
  <c r="AI644" i="23"/>
  <c r="AH644" i="23"/>
  <c r="AG644" i="23"/>
  <c r="AF644" i="23"/>
  <c r="AE644" i="23"/>
  <c r="AD644" i="23"/>
  <c r="AM643" i="23"/>
  <c r="AL643" i="23"/>
  <c r="AK643" i="23"/>
  <c r="AJ643" i="23"/>
  <c r="AI643" i="23"/>
  <c r="AH643" i="23"/>
  <c r="AG643" i="23"/>
  <c r="AF643" i="23"/>
  <c r="AE643" i="23"/>
  <c r="AD643" i="23"/>
  <c r="AM642" i="23"/>
  <c r="AL642" i="23"/>
  <c r="AK642" i="23"/>
  <c r="AJ642" i="23"/>
  <c r="AI642" i="23"/>
  <c r="AH642" i="23"/>
  <c r="AG642" i="23"/>
  <c r="AF642" i="23"/>
  <c r="AE642" i="23"/>
  <c r="AD642" i="23"/>
  <c r="AM641" i="23"/>
  <c r="AL641" i="23"/>
  <c r="AK641" i="23"/>
  <c r="AJ641" i="23"/>
  <c r="AI641" i="23"/>
  <c r="AH641" i="23"/>
  <c r="AG641" i="23"/>
  <c r="AF641" i="23"/>
  <c r="AE641" i="23"/>
  <c r="AD641" i="23"/>
  <c r="AM640" i="23"/>
  <c r="AL640" i="23"/>
  <c r="AK640" i="23"/>
  <c r="AJ640" i="23"/>
  <c r="AI640" i="23"/>
  <c r="AH640" i="23"/>
  <c r="AG640" i="23"/>
  <c r="AF640" i="23"/>
  <c r="AE640" i="23"/>
  <c r="AD640" i="23"/>
  <c r="AM639" i="23"/>
  <c r="AL639" i="23"/>
  <c r="AK639" i="23"/>
  <c r="AJ639" i="23"/>
  <c r="AI639" i="23"/>
  <c r="AH639" i="23"/>
  <c r="AG639" i="23"/>
  <c r="AF639" i="23"/>
  <c r="AE639" i="23"/>
  <c r="AD639" i="23"/>
  <c r="AM638" i="23"/>
  <c r="AL638" i="23"/>
  <c r="AK638" i="23"/>
  <c r="AJ638" i="23"/>
  <c r="AI638" i="23"/>
  <c r="AH638" i="23"/>
  <c r="AG638" i="23"/>
  <c r="AF638" i="23"/>
  <c r="AE638" i="23"/>
  <c r="AD638" i="23"/>
  <c r="AM637" i="23"/>
  <c r="AL637" i="23"/>
  <c r="AK637" i="23"/>
  <c r="AJ637" i="23"/>
  <c r="AI637" i="23"/>
  <c r="AH637" i="23"/>
  <c r="AG637" i="23"/>
  <c r="AF637" i="23"/>
  <c r="AE637" i="23"/>
  <c r="AD637" i="23"/>
  <c r="AM636" i="23"/>
  <c r="AL636" i="23"/>
  <c r="AK636" i="23"/>
  <c r="AJ636" i="23"/>
  <c r="AI636" i="23"/>
  <c r="AH636" i="23"/>
  <c r="AG636" i="23"/>
  <c r="AF636" i="23"/>
  <c r="AE636" i="23"/>
  <c r="AD636" i="23"/>
  <c r="AM635" i="23"/>
  <c r="AL635" i="23"/>
  <c r="AK635" i="23"/>
  <c r="AJ635" i="23"/>
  <c r="AI635" i="23"/>
  <c r="AH635" i="23"/>
  <c r="AG635" i="23"/>
  <c r="AF635" i="23"/>
  <c r="AE635" i="23"/>
  <c r="AD635" i="23"/>
  <c r="AM634" i="23"/>
  <c r="AL634" i="23"/>
  <c r="AK634" i="23"/>
  <c r="AJ634" i="23"/>
  <c r="AI634" i="23"/>
  <c r="AH634" i="23"/>
  <c r="AG634" i="23"/>
  <c r="AF634" i="23"/>
  <c r="AE634" i="23"/>
  <c r="AD634" i="23"/>
  <c r="AM633" i="23"/>
  <c r="AL633" i="23"/>
  <c r="AK633" i="23"/>
  <c r="AJ633" i="23"/>
  <c r="AI633" i="23"/>
  <c r="AH633" i="23"/>
  <c r="AG633" i="23"/>
  <c r="AF633" i="23"/>
  <c r="AE633" i="23"/>
  <c r="AD633" i="23"/>
  <c r="AM632" i="23"/>
  <c r="AL632" i="23"/>
  <c r="AK632" i="23"/>
  <c r="AJ632" i="23"/>
  <c r="AI632" i="23"/>
  <c r="AH632" i="23"/>
  <c r="AG632" i="23"/>
  <c r="AF632" i="23"/>
  <c r="AE632" i="23"/>
  <c r="AD632" i="23"/>
  <c r="AM631" i="23"/>
  <c r="AL631" i="23"/>
  <c r="AK631" i="23"/>
  <c r="AJ631" i="23"/>
  <c r="AI631" i="23"/>
  <c r="AH631" i="23"/>
  <c r="AG631" i="23"/>
  <c r="AF631" i="23"/>
  <c r="AE631" i="23"/>
  <c r="AD631" i="23"/>
  <c r="AM630" i="23"/>
  <c r="AL630" i="23"/>
  <c r="AK630" i="23"/>
  <c r="AJ630" i="23"/>
  <c r="AI630" i="23"/>
  <c r="AH630" i="23"/>
  <c r="AG630" i="23"/>
  <c r="AF630" i="23"/>
  <c r="AE630" i="23"/>
  <c r="AD630" i="23"/>
  <c r="AM629" i="23"/>
  <c r="AL629" i="23"/>
  <c r="AK629" i="23"/>
  <c r="AJ629" i="23"/>
  <c r="AI629" i="23"/>
  <c r="AH629" i="23"/>
  <c r="AG629" i="23"/>
  <c r="AF629" i="23"/>
  <c r="AE629" i="23"/>
  <c r="AD629" i="23"/>
  <c r="AM628" i="23"/>
  <c r="AL628" i="23"/>
  <c r="AK628" i="23"/>
  <c r="AJ628" i="23"/>
  <c r="AI628" i="23"/>
  <c r="AH628" i="23"/>
  <c r="AG628" i="23"/>
  <c r="AF628" i="23"/>
  <c r="AE628" i="23"/>
  <c r="AD628" i="23"/>
  <c r="AM627" i="23"/>
  <c r="AL627" i="23"/>
  <c r="AK627" i="23"/>
  <c r="AJ627" i="23"/>
  <c r="AI627" i="23"/>
  <c r="AH627" i="23"/>
  <c r="AG627" i="23"/>
  <c r="AF627" i="23"/>
  <c r="AE627" i="23"/>
  <c r="AD627" i="23"/>
  <c r="AM626" i="23"/>
  <c r="AL626" i="23"/>
  <c r="AK626" i="23"/>
  <c r="AJ626" i="23"/>
  <c r="AI626" i="23"/>
  <c r="AH626" i="23"/>
  <c r="AG626" i="23"/>
  <c r="AF626" i="23"/>
  <c r="AE626" i="23"/>
  <c r="AD626" i="23"/>
  <c r="AM625" i="23"/>
  <c r="AL625" i="23"/>
  <c r="AK625" i="23"/>
  <c r="AJ625" i="23"/>
  <c r="AI625" i="23"/>
  <c r="AH625" i="23"/>
  <c r="AG625" i="23"/>
  <c r="AF625" i="23"/>
  <c r="AE625" i="23"/>
  <c r="AD625" i="23"/>
  <c r="AM624" i="23"/>
  <c r="AL624" i="23"/>
  <c r="AK624" i="23"/>
  <c r="AJ624" i="23"/>
  <c r="AI624" i="23"/>
  <c r="AH624" i="23"/>
  <c r="AG624" i="23"/>
  <c r="AF624" i="23"/>
  <c r="AE624" i="23"/>
  <c r="AD624" i="23"/>
  <c r="AM623" i="23"/>
  <c r="AL623" i="23"/>
  <c r="AK623" i="23"/>
  <c r="AJ623" i="23"/>
  <c r="AI623" i="23"/>
  <c r="AH623" i="23"/>
  <c r="AG623" i="23"/>
  <c r="AF623" i="23"/>
  <c r="AE623" i="23"/>
  <c r="AD623" i="23"/>
  <c r="AM622" i="23"/>
  <c r="AL622" i="23"/>
  <c r="AK622" i="23"/>
  <c r="AJ622" i="23"/>
  <c r="AI622" i="23"/>
  <c r="AH622" i="23"/>
  <c r="AG622" i="23"/>
  <c r="AF622" i="23"/>
  <c r="AE622" i="23"/>
  <c r="AD622" i="23"/>
  <c r="AM621" i="23"/>
  <c r="AL621" i="23"/>
  <c r="AK621" i="23"/>
  <c r="AJ621" i="23"/>
  <c r="AI621" i="23"/>
  <c r="AH621" i="23"/>
  <c r="AG621" i="23"/>
  <c r="AF621" i="23"/>
  <c r="AE621" i="23"/>
  <c r="AD621" i="23"/>
  <c r="AM620" i="23"/>
  <c r="AL620" i="23"/>
  <c r="AK620" i="23"/>
  <c r="AJ620" i="23"/>
  <c r="AI620" i="23"/>
  <c r="AH620" i="23"/>
  <c r="AG620" i="23"/>
  <c r="AF620" i="23"/>
  <c r="AE620" i="23"/>
  <c r="AD620" i="23"/>
  <c r="AM619" i="23"/>
  <c r="AL619" i="23"/>
  <c r="AK619" i="23"/>
  <c r="AJ619" i="23"/>
  <c r="AI619" i="23"/>
  <c r="AH619" i="23"/>
  <c r="AG619" i="23"/>
  <c r="AF619" i="23"/>
  <c r="AE619" i="23"/>
  <c r="AD619" i="23"/>
  <c r="AM618" i="23"/>
  <c r="AL618" i="23"/>
  <c r="AK618" i="23"/>
  <c r="AJ618" i="23"/>
  <c r="AI618" i="23"/>
  <c r="AH618" i="23"/>
  <c r="AG618" i="23"/>
  <c r="AF618" i="23"/>
  <c r="AE618" i="23"/>
  <c r="AD618" i="23"/>
  <c r="AM617" i="23"/>
  <c r="AL617" i="23"/>
  <c r="AK617" i="23"/>
  <c r="AJ617" i="23"/>
  <c r="AI617" i="23"/>
  <c r="AH617" i="23"/>
  <c r="AG617" i="23"/>
  <c r="AF617" i="23"/>
  <c r="AE617" i="23"/>
  <c r="AD617" i="23"/>
  <c r="AM616" i="23"/>
  <c r="AL616" i="23"/>
  <c r="AK616" i="23"/>
  <c r="AJ616" i="23"/>
  <c r="AI616" i="23"/>
  <c r="AH616" i="23"/>
  <c r="AG616" i="23"/>
  <c r="AF616" i="23"/>
  <c r="AE616" i="23"/>
  <c r="AD616" i="23"/>
  <c r="AM615" i="23"/>
  <c r="AL615" i="23"/>
  <c r="AK615" i="23"/>
  <c r="AJ615" i="23"/>
  <c r="AI615" i="23"/>
  <c r="AH615" i="23"/>
  <c r="AG615" i="23"/>
  <c r="AF615" i="23"/>
  <c r="AE615" i="23"/>
  <c r="AD615" i="23"/>
  <c r="AM614" i="23"/>
  <c r="AL614" i="23"/>
  <c r="AK614" i="23"/>
  <c r="AJ614" i="23"/>
  <c r="AI614" i="23"/>
  <c r="AH614" i="23"/>
  <c r="AG614" i="23"/>
  <c r="AF614" i="23"/>
  <c r="AE614" i="23"/>
  <c r="AD614" i="23"/>
  <c r="AM613" i="23"/>
  <c r="AL613" i="23"/>
  <c r="AK613" i="23"/>
  <c r="AJ613" i="23"/>
  <c r="AI613" i="23"/>
  <c r="AH613" i="23"/>
  <c r="AG613" i="23"/>
  <c r="AF613" i="23"/>
  <c r="AE613" i="23"/>
  <c r="AD613" i="23"/>
  <c r="AM612" i="23"/>
  <c r="AL612" i="23"/>
  <c r="AK612" i="23"/>
  <c r="AJ612" i="23"/>
  <c r="AI612" i="23"/>
  <c r="AH612" i="23"/>
  <c r="AG612" i="23"/>
  <c r="AF612" i="23"/>
  <c r="AE612" i="23"/>
  <c r="AD612" i="23"/>
  <c r="AM611" i="23"/>
  <c r="AL611" i="23"/>
  <c r="AK611" i="23"/>
  <c r="AJ611" i="23"/>
  <c r="AI611" i="23"/>
  <c r="AH611" i="23"/>
  <c r="AG611" i="23"/>
  <c r="AF611" i="23"/>
  <c r="AE611" i="23"/>
  <c r="AD611" i="23"/>
  <c r="AM610" i="23"/>
  <c r="AL610" i="23"/>
  <c r="AK610" i="23"/>
  <c r="AJ610" i="23"/>
  <c r="AI610" i="23"/>
  <c r="AH610" i="23"/>
  <c r="AG610" i="23"/>
  <c r="AF610" i="23"/>
  <c r="AE610" i="23"/>
  <c r="AD610" i="23"/>
  <c r="AM609" i="23"/>
  <c r="AL609" i="23"/>
  <c r="AK609" i="23"/>
  <c r="AJ609" i="23"/>
  <c r="AI609" i="23"/>
  <c r="AH609" i="23"/>
  <c r="AG609" i="23"/>
  <c r="AF609" i="23"/>
  <c r="AE609" i="23"/>
  <c r="AD609" i="23"/>
  <c r="AM608" i="23"/>
  <c r="AL608" i="23"/>
  <c r="AK608" i="23"/>
  <c r="AJ608" i="23"/>
  <c r="AI608" i="23"/>
  <c r="AH608" i="23"/>
  <c r="AG608" i="23"/>
  <c r="AF608" i="23"/>
  <c r="AE608" i="23"/>
  <c r="AD608" i="23"/>
  <c r="AM607" i="23"/>
  <c r="AL607" i="23"/>
  <c r="AK607" i="23"/>
  <c r="AJ607" i="23"/>
  <c r="AI607" i="23"/>
  <c r="AH607" i="23"/>
  <c r="AG607" i="23"/>
  <c r="AF607" i="23"/>
  <c r="AE607" i="23"/>
  <c r="AD607" i="23"/>
  <c r="AM606" i="23"/>
  <c r="AL606" i="23"/>
  <c r="AK606" i="23"/>
  <c r="AJ606" i="23"/>
  <c r="AI606" i="23"/>
  <c r="AH606" i="23"/>
  <c r="AG606" i="23"/>
  <c r="AF606" i="23"/>
  <c r="AE606" i="23"/>
  <c r="AD606" i="23"/>
  <c r="AM605" i="23"/>
  <c r="AL605" i="23"/>
  <c r="AK605" i="23"/>
  <c r="AJ605" i="23"/>
  <c r="AI605" i="23"/>
  <c r="AH605" i="23"/>
  <c r="AG605" i="23"/>
  <c r="AF605" i="23"/>
  <c r="AE605" i="23"/>
  <c r="AD605" i="23"/>
  <c r="AM604" i="23"/>
  <c r="AL604" i="23"/>
  <c r="AK604" i="23"/>
  <c r="AJ604" i="23"/>
  <c r="AI604" i="23"/>
  <c r="AH604" i="23"/>
  <c r="AG604" i="23"/>
  <c r="AF604" i="23"/>
  <c r="AE604" i="23"/>
  <c r="AD604" i="23"/>
  <c r="AM603" i="23"/>
  <c r="AL603" i="23"/>
  <c r="AK603" i="23"/>
  <c r="AJ603" i="23"/>
  <c r="AI603" i="23"/>
  <c r="AH603" i="23"/>
  <c r="AG603" i="23"/>
  <c r="AF603" i="23"/>
  <c r="AE603" i="23"/>
  <c r="AD603" i="23"/>
  <c r="AM602" i="23"/>
  <c r="AL602" i="23"/>
  <c r="AK602" i="23"/>
  <c r="AJ602" i="23"/>
  <c r="AI602" i="23"/>
  <c r="AH602" i="23"/>
  <c r="AG602" i="23"/>
  <c r="AF602" i="23"/>
  <c r="AE602" i="23"/>
  <c r="AD602" i="23"/>
  <c r="AM601" i="23"/>
  <c r="AL601" i="23"/>
  <c r="AK601" i="23"/>
  <c r="AJ601" i="23"/>
  <c r="AI601" i="23"/>
  <c r="AH601" i="23"/>
  <c r="AG601" i="23"/>
  <c r="AF601" i="23"/>
  <c r="AE601" i="23"/>
  <c r="AD601" i="23"/>
  <c r="AM600" i="23"/>
  <c r="AL600" i="23"/>
  <c r="AK600" i="23"/>
  <c r="AJ600" i="23"/>
  <c r="AI600" i="23"/>
  <c r="AH600" i="23"/>
  <c r="AG600" i="23"/>
  <c r="AF600" i="23"/>
  <c r="AE600" i="23"/>
  <c r="AD600" i="23"/>
  <c r="AM599" i="23"/>
  <c r="AL599" i="23"/>
  <c r="AK599" i="23"/>
  <c r="AJ599" i="23"/>
  <c r="AI599" i="23"/>
  <c r="AH599" i="23"/>
  <c r="AG599" i="23"/>
  <c r="AF599" i="23"/>
  <c r="AE599" i="23"/>
  <c r="AD599" i="23"/>
  <c r="AM598" i="23"/>
  <c r="AL598" i="23"/>
  <c r="AK598" i="23"/>
  <c r="AJ598" i="23"/>
  <c r="AI598" i="23"/>
  <c r="AH598" i="23"/>
  <c r="AG598" i="23"/>
  <c r="AF598" i="23"/>
  <c r="AE598" i="23"/>
  <c r="AD598" i="23"/>
  <c r="AM597" i="23"/>
  <c r="AL597" i="23"/>
  <c r="AK597" i="23"/>
  <c r="AJ597" i="23"/>
  <c r="AI597" i="23"/>
  <c r="AH597" i="23"/>
  <c r="AG597" i="23"/>
  <c r="AF597" i="23"/>
  <c r="AE597" i="23"/>
  <c r="AD597" i="23"/>
  <c r="AM596" i="23"/>
  <c r="AL596" i="23"/>
  <c r="AK596" i="23"/>
  <c r="AJ596" i="23"/>
  <c r="AI596" i="23"/>
  <c r="AH596" i="23"/>
  <c r="AG596" i="23"/>
  <c r="AF596" i="23"/>
  <c r="AE596" i="23"/>
  <c r="AD596" i="23"/>
  <c r="AM595" i="23"/>
  <c r="AL595" i="23"/>
  <c r="AK595" i="23"/>
  <c r="AJ595" i="23"/>
  <c r="AI595" i="23"/>
  <c r="AH595" i="23"/>
  <c r="AG595" i="23"/>
  <c r="AF595" i="23"/>
  <c r="AE595" i="23"/>
  <c r="AD595" i="23"/>
  <c r="AM594" i="23"/>
  <c r="AL594" i="23"/>
  <c r="AK594" i="23"/>
  <c r="AJ594" i="23"/>
  <c r="AI594" i="23"/>
  <c r="AH594" i="23"/>
  <c r="AG594" i="23"/>
  <c r="AF594" i="23"/>
  <c r="AE594" i="23"/>
  <c r="AD594" i="23"/>
  <c r="AM593" i="23"/>
  <c r="AL593" i="23"/>
  <c r="AK593" i="23"/>
  <c r="AJ593" i="23"/>
  <c r="AI593" i="23"/>
  <c r="AH593" i="23"/>
  <c r="AG593" i="23"/>
  <c r="AF593" i="23"/>
  <c r="AE593" i="23"/>
  <c r="AD593" i="23"/>
  <c r="AM592" i="23"/>
  <c r="AL592" i="23"/>
  <c r="AK592" i="23"/>
  <c r="AJ592" i="23"/>
  <c r="AI592" i="23"/>
  <c r="AH592" i="23"/>
  <c r="AG592" i="23"/>
  <c r="AF592" i="23"/>
  <c r="AE592" i="23"/>
  <c r="AD592" i="23"/>
  <c r="AM591" i="23"/>
  <c r="AL591" i="23"/>
  <c r="AK591" i="23"/>
  <c r="AJ591" i="23"/>
  <c r="AI591" i="23"/>
  <c r="AH591" i="23"/>
  <c r="AG591" i="23"/>
  <c r="AF591" i="23"/>
  <c r="AE591" i="23"/>
  <c r="AD591" i="23"/>
  <c r="AM590" i="23"/>
  <c r="AL590" i="23"/>
  <c r="AK590" i="23"/>
  <c r="AJ590" i="23"/>
  <c r="AI590" i="23"/>
  <c r="AH590" i="23"/>
  <c r="AG590" i="23"/>
  <c r="AF590" i="23"/>
  <c r="AE590" i="23"/>
  <c r="AD590" i="23"/>
  <c r="AM589" i="23"/>
  <c r="AL589" i="23"/>
  <c r="AK589" i="23"/>
  <c r="AJ589" i="23"/>
  <c r="AI589" i="23"/>
  <c r="AH589" i="23"/>
  <c r="AG589" i="23"/>
  <c r="AF589" i="23"/>
  <c r="AE589" i="23"/>
  <c r="AD589" i="23"/>
  <c r="AM588" i="23"/>
  <c r="AL588" i="23"/>
  <c r="AK588" i="23"/>
  <c r="AJ588" i="23"/>
  <c r="AI588" i="23"/>
  <c r="AH588" i="23"/>
  <c r="AG588" i="23"/>
  <c r="AF588" i="23"/>
  <c r="AE588" i="23"/>
  <c r="AD588" i="23"/>
  <c r="AM587" i="23"/>
  <c r="AL587" i="23"/>
  <c r="AK587" i="23"/>
  <c r="AJ587" i="23"/>
  <c r="AI587" i="23"/>
  <c r="AH587" i="23"/>
  <c r="AG587" i="23"/>
  <c r="AF587" i="23"/>
  <c r="AE587" i="23"/>
  <c r="AD587" i="23"/>
  <c r="AM586" i="23"/>
  <c r="AL586" i="23"/>
  <c r="AK586" i="23"/>
  <c r="AJ586" i="23"/>
  <c r="AI586" i="23"/>
  <c r="AH586" i="23"/>
  <c r="AG586" i="23"/>
  <c r="AF586" i="23"/>
  <c r="AE586" i="23"/>
  <c r="AD586" i="23"/>
  <c r="AM585" i="23"/>
  <c r="AL585" i="23"/>
  <c r="AK585" i="23"/>
  <c r="AJ585" i="23"/>
  <c r="AI585" i="23"/>
  <c r="AH585" i="23"/>
  <c r="AG585" i="23"/>
  <c r="AF585" i="23"/>
  <c r="AE585" i="23"/>
  <c r="AD585" i="23"/>
  <c r="AM584" i="23"/>
  <c r="AL584" i="23"/>
  <c r="AK584" i="23"/>
  <c r="AJ584" i="23"/>
  <c r="AI584" i="23"/>
  <c r="AH584" i="23"/>
  <c r="AG584" i="23"/>
  <c r="AF584" i="23"/>
  <c r="AE584" i="23"/>
  <c r="AD584" i="23"/>
  <c r="AM583" i="23"/>
  <c r="AL583" i="23"/>
  <c r="AK583" i="23"/>
  <c r="AJ583" i="23"/>
  <c r="AI583" i="23"/>
  <c r="AH583" i="23"/>
  <c r="AG583" i="23"/>
  <c r="AF583" i="23"/>
  <c r="AE583" i="23"/>
  <c r="AD583" i="23"/>
  <c r="AM582" i="23"/>
  <c r="AL582" i="23"/>
  <c r="AK582" i="23"/>
  <c r="AJ582" i="23"/>
  <c r="AI582" i="23"/>
  <c r="AH582" i="23"/>
  <c r="AG582" i="23"/>
  <c r="AF582" i="23"/>
  <c r="AE582" i="23"/>
  <c r="AD582" i="23"/>
  <c r="AM581" i="23"/>
  <c r="AL581" i="23"/>
  <c r="AK581" i="23"/>
  <c r="AJ581" i="23"/>
  <c r="AI581" i="23"/>
  <c r="AH581" i="23"/>
  <c r="AG581" i="23"/>
  <c r="AF581" i="23"/>
  <c r="AE581" i="23"/>
  <c r="AD581" i="23"/>
  <c r="AM580" i="23"/>
  <c r="AL580" i="23"/>
  <c r="AK580" i="23"/>
  <c r="AJ580" i="23"/>
  <c r="AI580" i="23"/>
  <c r="AH580" i="23"/>
  <c r="AG580" i="23"/>
  <c r="AF580" i="23"/>
  <c r="AE580" i="23"/>
  <c r="AD580" i="23"/>
  <c r="AM579" i="23"/>
  <c r="AL579" i="23"/>
  <c r="AK579" i="23"/>
  <c r="AJ579" i="23"/>
  <c r="AI579" i="23"/>
  <c r="AH579" i="23"/>
  <c r="AG579" i="23"/>
  <c r="AF579" i="23"/>
  <c r="AE579" i="23"/>
  <c r="AD579" i="23"/>
  <c r="AM578" i="23"/>
  <c r="AL578" i="23"/>
  <c r="AK578" i="23"/>
  <c r="AJ578" i="23"/>
  <c r="AI578" i="23"/>
  <c r="AH578" i="23"/>
  <c r="AG578" i="23"/>
  <c r="AF578" i="23"/>
  <c r="AE578" i="23"/>
  <c r="AD578" i="23"/>
  <c r="AM577" i="23"/>
  <c r="AL577" i="23"/>
  <c r="AK577" i="23"/>
  <c r="AJ577" i="23"/>
  <c r="AI577" i="23"/>
  <c r="AH577" i="23"/>
  <c r="AG577" i="23"/>
  <c r="AF577" i="23"/>
  <c r="AE577" i="23"/>
  <c r="AD577" i="23"/>
  <c r="AM576" i="23"/>
  <c r="AL576" i="23"/>
  <c r="AK576" i="23"/>
  <c r="AJ576" i="23"/>
  <c r="AI576" i="23"/>
  <c r="AH576" i="23"/>
  <c r="AG576" i="23"/>
  <c r="AF576" i="23"/>
  <c r="AE576" i="23"/>
  <c r="AD576" i="23"/>
  <c r="AM575" i="23"/>
  <c r="AL575" i="23"/>
  <c r="AK575" i="23"/>
  <c r="AJ575" i="23"/>
  <c r="AI575" i="23"/>
  <c r="AH575" i="23"/>
  <c r="AG575" i="23"/>
  <c r="AF575" i="23"/>
  <c r="AE575" i="23"/>
  <c r="AD575" i="23"/>
  <c r="AM574" i="23"/>
  <c r="AL574" i="23"/>
  <c r="AK574" i="23"/>
  <c r="AJ574" i="23"/>
  <c r="AI574" i="23"/>
  <c r="AH574" i="23"/>
  <c r="AG574" i="23"/>
  <c r="AF574" i="23"/>
  <c r="AE574" i="23"/>
  <c r="AD574" i="23"/>
  <c r="AM573" i="23"/>
  <c r="AL573" i="23"/>
  <c r="AK573" i="23"/>
  <c r="AJ573" i="23"/>
  <c r="AI573" i="23"/>
  <c r="AH573" i="23"/>
  <c r="AG573" i="23"/>
  <c r="AF573" i="23"/>
  <c r="AE573" i="23"/>
  <c r="AD573" i="23"/>
  <c r="AM572" i="23"/>
  <c r="AL572" i="23"/>
  <c r="AK572" i="23"/>
  <c r="AJ572" i="23"/>
  <c r="AI572" i="23"/>
  <c r="AH572" i="23"/>
  <c r="AG572" i="23"/>
  <c r="AF572" i="23"/>
  <c r="AE572" i="23"/>
  <c r="AD572" i="23"/>
  <c r="AM571" i="23"/>
  <c r="AL571" i="23"/>
  <c r="AK571" i="23"/>
  <c r="AJ571" i="23"/>
  <c r="AI571" i="23"/>
  <c r="AH571" i="23"/>
  <c r="AG571" i="23"/>
  <c r="AF571" i="23"/>
  <c r="AE571" i="23"/>
  <c r="AD571" i="23"/>
  <c r="AM570" i="23"/>
  <c r="AL570" i="23"/>
  <c r="AK570" i="23"/>
  <c r="AJ570" i="23"/>
  <c r="AI570" i="23"/>
  <c r="AH570" i="23"/>
  <c r="AG570" i="23"/>
  <c r="AF570" i="23"/>
  <c r="AE570" i="23"/>
  <c r="AD570" i="23"/>
  <c r="AM569" i="23"/>
  <c r="AL569" i="23"/>
  <c r="AK569" i="23"/>
  <c r="AJ569" i="23"/>
  <c r="AI569" i="23"/>
  <c r="AH569" i="23"/>
  <c r="AG569" i="23"/>
  <c r="AF569" i="23"/>
  <c r="AE569" i="23"/>
  <c r="AD569" i="23"/>
  <c r="AM568" i="23"/>
  <c r="AL568" i="23"/>
  <c r="AK568" i="23"/>
  <c r="AJ568" i="23"/>
  <c r="AI568" i="23"/>
  <c r="AH568" i="23"/>
  <c r="AG568" i="23"/>
  <c r="AF568" i="23"/>
  <c r="AE568" i="23"/>
  <c r="AD568" i="23"/>
  <c r="AM567" i="23"/>
  <c r="AL567" i="23"/>
  <c r="AK567" i="23"/>
  <c r="AJ567" i="23"/>
  <c r="AI567" i="23"/>
  <c r="AH567" i="23"/>
  <c r="AG567" i="23"/>
  <c r="AF567" i="23"/>
  <c r="AE567" i="23"/>
  <c r="AD567" i="23"/>
  <c r="AM566" i="23"/>
  <c r="AL566" i="23"/>
  <c r="AK566" i="23"/>
  <c r="AJ566" i="23"/>
  <c r="AI566" i="23"/>
  <c r="AH566" i="23"/>
  <c r="AG566" i="23"/>
  <c r="AF566" i="23"/>
  <c r="AE566" i="23"/>
  <c r="AD566" i="23"/>
  <c r="AM565" i="23"/>
  <c r="AL565" i="23"/>
  <c r="AK565" i="23"/>
  <c r="AJ565" i="23"/>
  <c r="AI565" i="23"/>
  <c r="AH565" i="23"/>
  <c r="AG565" i="23"/>
  <c r="AF565" i="23"/>
  <c r="AE565" i="23"/>
  <c r="AD565" i="23"/>
  <c r="AM564" i="23"/>
  <c r="AL564" i="23"/>
  <c r="AK564" i="23"/>
  <c r="AJ564" i="23"/>
  <c r="AI564" i="23"/>
  <c r="AH564" i="23"/>
  <c r="AG564" i="23"/>
  <c r="AF564" i="23"/>
  <c r="AE564" i="23"/>
  <c r="AD564" i="23"/>
  <c r="AM563" i="23"/>
  <c r="AL563" i="23"/>
  <c r="AK563" i="23"/>
  <c r="AJ563" i="23"/>
  <c r="AI563" i="23"/>
  <c r="AH563" i="23"/>
  <c r="AG563" i="23"/>
  <c r="AF563" i="23"/>
  <c r="AE563" i="23"/>
  <c r="AD563" i="23"/>
  <c r="AM562" i="23"/>
  <c r="AL562" i="23"/>
  <c r="AK562" i="23"/>
  <c r="AJ562" i="23"/>
  <c r="AI562" i="23"/>
  <c r="AH562" i="23"/>
  <c r="AG562" i="23"/>
  <c r="AF562" i="23"/>
  <c r="AE562" i="23"/>
  <c r="AD562" i="23"/>
  <c r="AM561" i="23"/>
  <c r="AL561" i="23"/>
  <c r="AK561" i="23"/>
  <c r="AJ561" i="23"/>
  <c r="AI561" i="23"/>
  <c r="AH561" i="23"/>
  <c r="AG561" i="23"/>
  <c r="AF561" i="23"/>
  <c r="AE561" i="23"/>
  <c r="AD561" i="23"/>
  <c r="AM560" i="23"/>
  <c r="AL560" i="23"/>
  <c r="AK560" i="23"/>
  <c r="AJ560" i="23"/>
  <c r="AI560" i="23"/>
  <c r="AH560" i="23"/>
  <c r="AG560" i="23"/>
  <c r="AF560" i="23"/>
  <c r="AE560" i="23"/>
  <c r="AD560" i="23"/>
  <c r="AM559" i="23"/>
  <c r="AL559" i="23"/>
  <c r="AK559" i="23"/>
  <c r="AJ559" i="23"/>
  <c r="AI559" i="23"/>
  <c r="AH559" i="23"/>
  <c r="AG559" i="23"/>
  <c r="AF559" i="23"/>
  <c r="AE559" i="23"/>
  <c r="AD559" i="23"/>
  <c r="AM558" i="23"/>
  <c r="AL558" i="23"/>
  <c r="AK558" i="23"/>
  <c r="AJ558" i="23"/>
  <c r="AI558" i="23"/>
  <c r="AH558" i="23"/>
  <c r="AG558" i="23"/>
  <c r="AF558" i="23"/>
  <c r="AE558" i="23"/>
  <c r="AD558" i="23"/>
  <c r="AM557" i="23"/>
  <c r="AL557" i="23"/>
  <c r="AK557" i="23"/>
  <c r="AJ557" i="23"/>
  <c r="AI557" i="23"/>
  <c r="AH557" i="23"/>
  <c r="AG557" i="23"/>
  <c r="AF557" i="23"/>
  <c r="AE557" i="23"/>
  <c r="AD557" i="23"/>
  <c r="AM556" i="23"/>
  <c r="AL556" i="23"/>
  <c r="AK556" i="23"/>
  <c r="AJ556" i="23"/>
  <c r="AI556" i="23"/>
  <c r="AH556" i="23"/>
  <c r="AG556" i="23"/>
  <c r="AF556" i="23"/>
  <c r="AE556" i="23"/>
  <c r="AD556" i="23"/>
  <c r="AM555" i="23"/>
  <c r="AL555" i="23"/>
  <c r="AK555" i="23"/>
  <c r="AJ555" i="23"/>
  <c r="AI555" i="23"/>
  <c r="AH555" i="23"/>
  <c r="AG555" i="23"/>
  <c r="AF555" i="23"/>
  <c r="AE555" i="23"/>
  <c r="AD555" i="23"/>
  <c r="AM554" i="23"/>
  <c r="AL554" i="23"/>
  <c r="AK554" i="23"/>
  <c r="AJ554" i="23"/>
  <c r="AI554" i="23"/>
  <c r="AH554" i="23"/>
  <c r="AG554" i="23"/>
  <c r="AF554" i="23"/>
  <c r="AE554" i="23"/>
  <c r="AD554" i="23"/>
  <c r="AM553" i="23"/>
  <c r="AL553" i="23"/>
  <c r="AK553" i="23"/>
  <c r="AJ553" i="23"/>
  <c r="AI553" i="23"/>
  <c r="AH553" i="23"/>
  <c r="AG553" i="23"/>
  <c r="AF553" i="23"/>
  <c r="AE553" i="23"/>
  <c r="AD553" i="23"/>
  <c r="AM552" i="23"/>
  <c r="AL552" i="23"/>
  <c r="AK552" i="23"/>
  <c r="AJ552" i="23"/>
  <c r="AI552" i="23"/>
  <c r="AH552" i="23"/>
  <c r="AG552" i="23"/>
  <c r="AF552" i="23"/>
  <c r="AE552" i="23"/>
  <c r="AD552" i="23"/>
  <c r="AM551" i="23"/>
  <c r="AL551" i="23"/>
  <c r="AK551" i="23"/>
  <c r="AJ551" i="23"/>
  <c r="AI551" i="23"/>
  <c r="AH551" i="23"/>
  <c r="AG551" i="23"/>
  <c r="AF551" i="23"/>
  <c r="AE551" i="23"/>
  <c r="AD551" i="23"/>
  <c r="AM550" i="23"/>
  <c r="AL550" i="23"/>
  <c r="AK550" i="23"/>
  <c r="AJ550" i="23"/>
  <c r="AI550" i="23"/>
  <c r="AH550" i="23"/>
  <c r="AG550" i="23"/>
  <c r="AF550" i="23"/>
  <c r="AE550" i="23"/>
  <c r="AD550" i="23"/>
  <c r="AM549" i="23"/>
  <c r="AL549" i="23"/>
  <c r="AK549" i="23"/>
  <c r="AJ549" i="23"/>
  <c r="AI549" i="23"/>
  <c r="AH549" i="23"/>
  <c r="AG549" i="23"/>
  <c r="AF549" i="23"/>
  <c r="AE549" i="23"/>
  <c r="AD549" i="23"/>
  <c r="AM548" i="23"/>
  <c r="AL548" i="23"/>
  <c r="AK548" i="23"/>
  <c r="AJ548" i="23"/>
  <c r="AI548" i="23"/>
  <c r="AH548" i="23"/>
  <c r="AG548" i="23"/>
  <c r="AF548" i="23"/>
  <c r="AE548" i="23"/>
  <c r="AD548" i="23"/>
  <c r="AM547" i="23"/>
  <c r="AL547" i="23"/>
  <c r="AK547" i="23"/>
  <c r="AJ547" i="23"/>
  <c r="AI547" i="23"/>
  <c r="AH547" i="23"/>
  <c r="AG547" i="23"/>
  <c r="AF547" i="23"/>
  <c r="AE547" i="23"/>
  <c r="AD547" i="23"/>
  <c r="AM546" i="23"/>
  <c r="AL546" i="23"/>
  <c r="AK546" i="23"/>
  <c r="AJ546" i="23"/>
  <c r="AI546" i="23"/>
  <c r="AH546" i="23"/>
  <c r="AG546" i="23"/>
  <c r="AF546" i="23"/>
  <c r="AE546" i="23"/>
  <c r="AD546" i="23"/>
  <c r="AM545" i="23"/>
  <c r="AL545" i="23"/>
  <c r="AK545" i="23"/>
  <c r="AJ545" i="23"/>
  <c r="AI545" i="23"/>
  <c r="AH545" i="23"/>
  <c r="AG545" i="23"/>
  <c r="AF545" i="23"/>
  <c r="AE545" i="23"/>
  <c r="AD545" i="23"/>
  <c r="AM544" i="23"/>
  <c r="AL544" i="23"/>
  <c r="AK544" i="23"/>
  <c r="AJ544" i="23"/>
  <c r="AI544" i="23"/>
  <c r="AH544" i="23"/>
  <c r="AG544" i="23"/>
  <c r="AF544" i="23"/>
  <c r="AE544" i="23"/>
  <c r="AD544" i="23"/>
  <c r="AM543" i="23"/>
  <c r="AL543" i="23"/>
  <c r="AK543" i="23"/>
  <c r="AJ543" i="23"/>
  <c r="AI543" i="23"/>
  <c r="AH543" i="23"/>
  <c r="AG543" i="23"/>
  <c r="AF543" i="23"/>
  <c r="AE543" i="23"/>
  <c r="AD543" i="23"/>
  <c r="AM542" i="23"/>
  <c r="AL542" i="23"/>
  <c r="AK542" i="23"/>
  <c r="AJ542" i="23"/>
  <c r="AI542" i="23"/>
  <c r="AH542" i="23"/>
  <c r="AG542" i="23"/>
  <c r="AF542" i="23"/>
  <c r="AE542" i="23"/>
  <c r="AD542" i="23"/>
  <c r="AM541" i="23"/>
  <c r="AL541" i="23"/>
  <c r="AK541" i="23"/>
  <c r="AJ541" i="23"/>
  <c r="AI541" i="23"/>
  <c r="AH541" i="23"/>
  <c r="AG541" i="23"/>
  <c r="AF541" i="23"/>
  <c r="AE541" i="23"/>
  <c r="AD541" i="23"/>
  <c r="AM540" i="23"/>
  <c r="AL540" i="23"/>
  <c r="AK540" i="23"/>
  <c r="AJ540" i="23"/>
  <c r="AI540" i="23"/>
  <c r="AH540" i="23"/>
  <c r="AG540" i="23"/>
  <c r="AF540" i="23"/>
  <c r="AE540" i="23"/>
  <c r="AD540" i="23"/>
  <c r="AM539" i="23"/>
  <c r="AL539" i="23"/>
  <c r="AK539" i="23"/>
  <c r="AJ539" i="23"/>
  <c r="AI539" i="23"/>
  <c r="AH539" i="23"/>
  <c r="AG539" i="23"/>
  <c r="AF539" i="23"/>
  <c r="AE539" i="23"/>
  <c r="AD539" i="23"/>
  <c r="AM538" i="23"/>
  <c r="AL538" i="23"/>
  <c r="AK538" i="23"/>
  <c r="AJ538" i="23"/>
  <c r="AI538" i="23"/>
  <c r="AH538" i="23"/>
  <c r="AG538" i="23"/>
  <c r="AF538" i="23"/>
  <c r="AE538" i="23"/>
  <c r="AD538" i="23"/>
  <c r="AM537" i="23"/>
  <c r="AL537" i="23"/>
  <c r="AK537" i="23"/>
  <c r="AJ537" i="23"/>
  <c r="AI537" i="23"/>
  <c r="AH537" i="23"/>
  <c r="AG537" i="23"/>
  <c r="AF537" i="23"/>
  <c r="AE537" i="23"/>
  <c r="AD537" i="23"/>
  <c r="AM536" i="23"/>
  <c r="AL536" i="23"/>
  <c r="AK536" i="23"/>
  <c r="AJ536" i="23"/>
  <c r="AI536" i="23"/>
  <c r="AH536" i="23"/>
  <c r="AG536" i="23"/>
  <c r="AF536" i="23"/>
  <c r="AE536" i="23"/>
  <c r="AD536" i="23"/>
  <c r="AM535" i="23"/>
  <c r="AL535" i="23"/>
  <c r="AK535" i="23"/>
  <c r="AJ535" i="23"/>
  <c r="AI535" i="23"/>
  <c r="AH535" i="23"/>
  <c r="AG535" i="23"/>
  <c r="AF535" i="23"/>
  <c r="AE535" i="23"/>
  <c r="AD535" i="23"/>
  <c r="AM534" i="23"/>
  <c r="AL534" i="23"/>
  <c r="AK534" i="23"/>
  <c r="AJ534" i="23"/>
  <c r="AI534" i="23"/>
  <c r="AH534" i="23"/>
  <c r="AG534" i="23"/>
  <c r="AF534" i="23"/>
  <c r="AE534" i="23"/>
  <c r="AD534" i="23"/>
  <c r="AM533" i="23"/>
  <c r="AL533" i="23"/>
  <c r="AK533" i="23"/>
  <c r="AJ533" i="23"/>
  <c r="AI533" i="23"/>
  <c r="AH533" i="23"/>
  <c r="AG533" i="23"/>
  <c r="AF533" i="23"/>
  <c r="AE533" i="23"/>
  <c r="AD533" i="23"/>
  <c r="AM532" i="23"/>
  <c r="AL532" i="23"/>
  <c r="AK532" i="23"/>
  <c r="AJ532" i="23"/>
  <c r="AI532" i="23"/>
  <c r="AH532" i="23"/>
  <c r="AG532" i="23"/>
  <c r="AF532" i="23"/>
  <c r="AE532" i="23"/>
  <c r="AD532" i="23"/>
  <c r="AM531" i="23"/>
  <c r="AL531" i="23"/>
  <c r="AK531" i="23"/>
  <c r="AJ531" i="23"/>
  <c r="AI531" i="23"/>
  <c r="AH531" i="23"/>
  <c r="AG531" i="23"/>
  <c r="AF531" i="23"/>
  <c r="AE531" i="23"/>
  <c r="AD531" i="23"/>
  <c r="AM530" i="23"/>
  <c r="AL530" i="23"/>
  <c r="AK530" i="23"/>
  <c r="AJ530" i="23"/>
  <c r="AI530" i="23"/>
  <c r="AH530" i="23"/>
  <c r="AG530" i="23"/>
  <c r="AF530" i="23"/>
  <c r="AE530" i="23"/>
  <c r="AD530" i="23"/>
  <c r="AM529" i="23"/>
  <c r="AL529" i="23"/>
  <c r="AK529" i="23"/>
  <c r="AJ529" i="23"/>
  <c r="AI529" i="23"/>
  <c r="AH529" i="23"/>
  <c r="AG529" i="23"/>
  <c r="AF529" i="23"/>
  <c r="AE529" i="23"/>
  <c r="AD529" i="23"/>
  <c r="AM528" i="23"/>
  <c r="AL528" i="23"/>
  <c r="AK528" i="23"/>
  <c r="AJ528" i="23"/>
  <c r="AI528" i="23"/>
  <c r="AH528" i="23"/>
  <c r="AG528" i="23"/>
  <c r="AF528" i="23"/>
  <c r="AE528" i="23"/>
  <c r="AD528" i="23"/>
  <c r="AM527" i="23"/>
  <c r="AL527" i="23"/>
  <c r="AK527" i="23"/>
  <c r="AJ527" i="23"/>
  <c r="AI527" i="23"/>
  <c r="AH527" i="23"/>
  <c r="AG527" i="23"/>
  <c r="AF527" i="23"/>
  <c r="AE527" i="23"/>
  <c r="AD527" i="23"/>
  <c r="AM526" i="23"/>
  <c r="AL526" i="23"/>
  <c r="AK526" i="23"/>
  <c r="AJ526" i="23"/>
  <c r="AI526" i="23"/>
  <c r="AH526" i="23"/>
  <c r="AG526" i="23"/>
  <c r="AF526" i="23"/>
  <c r="AE526" i="23"/>
  <c r="AD526" i="23"/>
  <c r="AM525" i="23"/>
  <c r="AL525" i="23"/>
  <c r="AK525" i="23"/>
  <c r="AJ525" i="23"/>
  <c r="AI525" i="23"/>
  <c r="AH525" i="23"/>
  <c r="AG525" i="23"/>
  <c r="AF525" i="23"/>
  <c r="AE525" i="23"/>
  <c r="AD525" i="23"/>
  <c r="AM524" i="23"/>
  <c r="AL524" i="23"/>
  <c r="AK524" i="23"/>
  <c r="AJ524" i="23"/>
  <c r="AI524" i="23"/>
  <c r="AH524" i="23"/>
  <c r="AG524" i="23"/>
  <c r="AF524" i="23"/>
  <c r="AE524" i="23"/>
  <c r="AD524" i="23"/>
  <c r="AM523" i="23"/>
  <c r="AL523" i="23"/>
  <c r="AK523" i="23"/>
  <c r="AJ523" i="23"/>
  <c r="AI523" i="23"/>
  <c r="AH523" i="23"/>
  <c r="AG523" i="23"/>
  <c r="AF523" i="23"/>
  <c r="AE523" i="23"/>
  <c r="AD523" i="23"/>
  <c r="AM522" i="23"/>
  <c r="AL522" i="23"/>
  <c r="AK522" i="23"/>
  <c r="AJ522" i="23"/>
  <c r="AI522" i="23"/>
  <c r="AH522" i="23"/>
  <c r="AG522" i="23"/>
  <c r="AF522" i="23"/>
  <c r="AE522" i="23"/>
  <c r="AD522" i="23"/>
  <c r="AM521" i="23"/>
  <c r="AL521" i="23"/>
  <c r="AK521" i="23"/>
  <c r="AJ521" i="23"/>
  <c r="AI521" i="23"/>
  <c r="AH521" i="23"/>
  <c r="AG521" i="23"/>
  <c r="AF521" i="23"/>
  <c r="AE521" i="23"/>
  <c r="AD521" i="23"/>
  <c r="AM520" i="23"/>
  <c r="AL520" i="23"/>
  <c r="AK520" i="23"/>
  <c r="AJ520" i="23"/>
  <c r="AI520" i="23"/>
  <c r="AH520" i="23"/>
  <c r="AG520" i="23"/>
  <c r="AF520" i="23"/>
  <c r="AE520" i="23"/>
  <c r="AD520" i="23"/>
  <c r="AM519" i="23"/>
  <c r="AL519" i="23"/>
  <c r="AK519" i="23"/>
  <c r="AJ519" i="23"/>
  <c r="AI519" i="23"/>
  <c r="AH519" i="23"/>
  <c r="AG519" i="23"/>
  <c r="AF519" i="23"/>
  <c r="AE519" i="23"/>
  <c r="AD519" i="23"/>
  <c r="AM518" i="23"/>
  <c r="AL518" i="23"/>
  <c r="AK518" i="23"/>
  <c r="AJ518" i="23"/>
  <c r="AI518" i="23"/>
  <c r="AH518" i="23"/>
  <c r="AG518" i="23"/>
  <c r="AF518" i="23"/>
  <c r="AE518" i="23"/>
  <c r="AD518" i="23"/>
  <c r="AM517" i="23"/>
  <c r="AL517" i="23"/>
  <c r="AK517" i="23"/>
  <c r="AJ517" i="23"/>
  <c r="AI517" i="23"/>
  <c r="AH517" i="23"/>
  <c r="AG517" i="23"/>
  <c r="AF517" i="23"/>
  <c r="AE517" i="23"/>
  <c r="AD517" i="23"/>
  <c r="AM516" i="23"/>
  <c r="AL516" i="23"/>
  <c r="AK516" i="23"/>
  <c r="AJ516" i="23"/>
  <c r="AI516" i="23"/>
  <c r="AH516" i="23"/>
  <c r="AG516" i="23"/>
  <c r="AF516" i="23"/>
  <c r="AE516" i="23"/>
  <c r="AD516" i="23"/>
  <c r="AM515" i="23"/>
  <c r="AL515" i="23"/>
  <c r="AK515" i="23"/>
  <c r="AJ515" i="23"/>
  <c r="AI515" i="23"/>
  <c r="AH515" i="23"/>
  <c r="AG515" i="23"/>
  <c r="AF515" i="23"/>
  <c r="AE515" i="23"/>
  <c r="AD515" i="23"/>
  <c r="AM514" i="23"/>
  <c r="AL514" i="23"/>
  <c r="AK514" i="23"/>
  <c r="AJ514" i="23"/>
  <c r="AI514" i="23"/>
  <c r="AH514" i="23"/>
  <c r="AG514" i="23"/>
  <c r="AF514" i="23"/>
  <c r="AE514" i="23"/>
  <c r="AD514" i="23"/>
  <c r="AM513" i="23"/>
  <c r="AL513" i="23"/>
  <c r="AK513" i="23"/>
  <c r="AJ513" i="23"/>
  <c r="AI513" i="23"/>
  <c r="AH513" i="23"/>
  <c r="AG513" i="23"/>
  <c r="AF513" i="23"/>
  <c r="AE513" i="23"/>
  <c r="AD513" i="23"/>
  <c r="AM512" i="23"/>
  <c r="AL512" i="23"/>
  <c r="AK512" i="23"/>
  <c r="AJ512" i="23"/>
  <c r="AI512" i="23"/>
  <c r="AH512" i="23"/>
  <c r="AG512" i="23"/>
  <c r="AF512" i="23"/>
  <c r="AE512" i="23"/>
  <c r="AD512" i="23"/>
  <c r="AM511" i="23"/>
  <c r="AL511" i="23"/>
  <c r="AK511" i="23"/>
  <c r="AJ511" i="23"/>
  <c r="AI511" i="23"/>
  <c r="AH511" i="23"/>
  <c r="AG511" i="23"/>
  <c r="AF511" i="23"/>
  <c r="AE511" i="23"/>
  <c r="AD511" i="23"/>
  <c r="AM510" i="23"/>
  <c r="AL510" i="23"/>
  <c r="AK510" i="23"/>
  <c r="AJ510" i="23"/>
  <c r="AI510" i="23"/>
  <c r="AH510" i="23"/>
  <c r="AG510" i="23"/>
  <c r="AF510" i="23"/>
  <c r="AE510" i="23"/>
  <c r="AD510" i="23"/>
  <c r="AM509" i="23"/>
  <c r="AL509" i="23"/>
  <c r="AK509" i="23"/>
  <c r="AJ509" i="23"/>
  <c r="AI509" i="23"/>
  <c r="AH509" i="23"/>
  <c r="AG509" i="23"/>
  <c r="AF509" i="23"/>
  <c r="AE509" i="23"/>
  <c r="AD509" i="23"/>
  <c r="AM508" i="23"/>
  <c r="AL508" i="23"/>
  <c r="AK508" i="23"/>
  <c r="AJ508" i="23"/>
  <c r="AI508" i="23"/>
  <c r="AH508" i="23"/>
  <c r="AG508" i="23"/>
  <c r="AF508" i="23"/>
  <c r="AE508" i="23"/>
  <c r="AD508" i="23"/>
  <c r="AM507" i="23"/>
  <c r="AL507" i="23"/>
  <c r="AK507" i="23"/>
  <c r="AJ507" i="23"/>
  <c r="AI507" i="23"/>
  <c r="AH507" i="23"/>
  <c r="AG507" i="23"/>
  <c r="AF507" i="23"/>
  <c r="AE507" i="23"/>
  <c r="AD507" i="23"/>
  <c r="AM506" i="23"/>
  <c r="AL506" i="23"/>
  <c r="AK506" i="23"/>
  <c r="AJ506" i="23"/>
  <c r="AI506" i="23"/>
  <c r="AH506" i="23"/>
  <c r="AG506" i="23"/>
  <c r="AF506" i="23"/>
  <c r="AE506" i="23"/>
  <c r="AD506" i="23"/>
  <c r="AM505" i="23"/>
  <c r="AL505" i="23"/>
  <c r="AK505" i="23"/>
  <c r="AJ505" i="23"/>
  <c r="AI505" i="23"/>
  <c r="AH505" i="23"/>
  <c r="AG505" i="23"/>
  <c r="AF505" i="23"/>
  <c r="AE505" i="23"/>
  <c r="AD505" i="23"/>
  <c r="AM504" i="23"/>
  <c r="AL504" i="23"/>
  <c r="AK504" i="23"/>
  <c r="AJ504" i="23"/>
  <c r="AI504" i="23"/>
  <c r="AH504" i="23"/>
  <c r="AG504" i="23"/>
  <c r="AF504" i="23"/>
  <c r="AE504" i="23"/>
  <c r="AD504" i="23"/>
  <c r="AM503" i="23"/>
  <c r="AL503" i="23"/>
  <c r="AK503" i="23"/>
  <c r="AJ503" i="23"/>
  <c r="AI503" i="23"/>
  <c r="AH503" i="23"/>
  <c r="AG503" i="23"/>
  <c r="AF503" i="23"/>
  <c r="AE503" i="23"/>
  <c r="AD503" i="23"/>
  <c r="AM502" i="23"/>
  <c r="AL502" i="23"/>
  <c r="AK502" i="23"/>
  <c r="AJ502" i="23"/>
  <c r="AI502" i="23"/>
  <c r="AH502" i="23"/>
  <c r="AG502" i="23"/>
  <c r="AF502" i="23"/>
  <c r="AE502" i="23"/>
  <c r="AD502" i="23"/>
  <c r="AM501" i="23"/>
  <c r="AL501" i="23"/>
  <c r="AK501" i="23"/>
  <c r="AJ501" i="23"/>
  <c r="AI501" i="23"/>
  <c r="AH501" i="23"/>
  <c r="AG501" i="23"/>
  <c r="AF501" i="23"/>
  <c r="AE501" i="23"/>
  <c r="AD501" i="23"/>
  <c r="AM500" i="23"/>
  <c r="AL500" i="23"/>
  <c r="AK500" i="23"/>
  <c r="AJ500" i="23"/>
  <c r="AI500" i="23"/>
  <c r="AH500" i="23"/>
  <c r="AG500" i="23"/>
  <c r="AF500" i="23"/>
  <c r="AE500" i="23"/>
  <c r="AD500" i="23"/>
  <c r="AM499" i="23"/>
  <c r="AL499" i="23"/>
  <c r="AK499" i="23"/>
  <c r="AJ499" i="23"/>
  <c r="AI499" i="23"/>
  <c r="AH499" i="23"/>
  <c r="AG499" i="23"/>
  <c r="AF499" i="23"/>
  <c r="AE499" i="23"/>
  <c r="AD499" i="23"/>
  <c r="AM498" i="23"/>
  <c r="AL498" i="23"/>
  <c r="AK498" i="23"/>
  <c r="AJ498" i="23"/>
  <c r="AI498" i="23"/>
  <c r="AH498" i="23"/>
  <c r="AG498" i="23"/>
  <c r="AF498" i="23"/>
  <c r="AE498" i="23"/>
  <c r="AD498" i="23"/>
  <c r="AM497" i="23"/>
  <c r="AL497" i="23"/>
  <c r="AK497" i="23"/>
  <c r="AJ497" i="23"/>
  <c r="AI497" i="23"/>
  <c r="AH497" i="23"/>
  <c r="AG497" i="23"/>
  <c r="AF497" i="23"/>
  <c r="AE497" i="23"/>
  <c r="AD497" i="23"/>
  <c r="AM496" i="23"/>
  <c r="AL496" i="23"/>
  <c r="AK496" i="23"/>
  <c r="AJ496" i="23"/>
  <c r="AI496" i="23"/>
  <c r="AH496" i="23"/>
  <c r="AG496" i="23"/>
  <c r="AF496" i="23"/>
  <c r="AE496" i="23"/>
  <c r="AD496" i="23"/>
  <c r="AM495" i="23"/>
  <c r="AL495" i="23"/>
  <c r="AK495" i="23"/>
  <c r="AJ495" i="23"/>
  <c r="AI495" i="23"/>
  <c r="AH495" i="23"/>
  <c r="AG495" i="23"/>
  <c r="AF495" i="23"/>
  <c r="AE495" i="23"/>
  <c r="AD495" i="23"/>
  <c r="AM494" i="23"/>
  <c r="AL494" i="23"/>
  <c r="AK494" i="23"/>
  <c r="AJ494" i="23"/>
  <c r="AI494" i="23"/>
  <c r="AH494" i="23"/>
  <c r="AG494" i="23"/>
  <c r="AF494" i="23"/>
  <c r="AE494" i="23"/>
  <c r="AD494" i="23"/>
  <c r="AM493" i="23"/>
  <c r="AL493" i="23"/>
  <c r="AK493" i="23"/>
  <c r="AJ493" i="23"/>
  <c r="AI493" i="23"/>
  <c r="AH493" i="23"/>
  <c r="AG493" i="23"/>
  <c r="AF493" i="23"/>
  <c r="AE493" i="23"/>
  <c r="AD493" i="23"/>
  <c r="AM492" i="23"/>
  <c r="AL492" i="23"/>
  <c r="AK492" i="23"/>
  <c r="AJ492" i="23"/>
  <c r="AI492" i="23"/>
  <c r="AH492" i="23"/>
  <c r="AG492" i="23"/>
  <c r="AF492" i="23"/>
  <c r="AE492" i="23"/>
  <c r="AD492" i="23"/>
  <c r="AM491" i="23"/>
  <c r="AL491" i="23"/>
  <c r="AK491" i="23"/>
  <c r="AJ491" i="23"/>
  <c r="AI491" i="23"/>
  <c r="AH491" i="23"/>
  <c r="AG491" i="23"/>
  <c r="AF491" i="23"/>
  <c r="AE491" i="23"/>
  <c r="AD491" i="23"/>
  <c r="AM490" i="23"/>
  <c r="AL490" i="23"/>
  <c r="AK490" i="23"/>
  <c r="AJ490" i="23"/>
  <c r="AI490" i="23"/>
  <c r="AH490" i="23"/>
  <c r="AG490" i="23"/>
  <c r="AF490" i="23"/>
  <c r="AE490" i="23"/>
  <c r="AD490" i="23"/>
  <c r="AM489" i="23"/>
  <c r="AL489" i="23"/>
  <c r="AK489" i="23"/>
  <c r="AJ489" i="23"/>
  <c r="AI489" i="23"/>
  <c r="AH489" i="23"/>
  <c r="AG489" i="23"/>
  <c r="AF489" i="23"/>
  <c r="AE489" i="23"/>
  <c r="AD489" i="23"/>
  <c r="AM488" i="23"/>
  <c r="AL488" i="23"/>
  <c r="AK488" i="23"/>
  <c r="AJ488" i="23"/>
  <c r="AI488" i="23"/>
  <c r="AH488" i="23"/>
  <c r="AG488" i="23"/>
  <c r="AF488" i="23"/>
  <c r="AE488" i="23"/>
  <c r="AD488" i="23"/>
  <c r="AM487" i="23"/>
  <c r="AL487" i="23"/>
  <c r="AK487" i="23"/>
  <c r="AJ487" i="23"/>
  <c r="AI487" i="23"/>
  <c r="AH487" i="23"/>
  <c r="AG487" i="23"/>
  <c r="AF487" i="23"/>
  <c r="AE487" i="23"/>
  <c r="AD487" i="23"/>
  <c r="AM486" i="23"/>
  <c r="AL486" i="23"/>
  <c r="AK486" i="23"/>
  <c r="AJ486" i="23"/>
  <c r="AI486" i="23"/>
  <c r="AH486" i="23"/>
  <c r="AG486" i="23"/>
  <c r="AF486" i="23"/>
  <c r="AE486" i="23"/>
  <c r="AD486" i="23"/>
  <c r="AM485" i="23"/>
  <c r="AL485" i="23"/>
  <c r="AK485" i="23"/>
  <c r="AJ485" i="23"/>
  <c r="AI485" i="23"/>
  <c r="AH485" i="23"/>
  <c r="AG485" i="23"/>
  <c r="AF485" i="23"/>
  <c r="AE485" i="23"/>
  <c r="AD485" i="23"/>
  <c r="AM484" i="23"/>
  <c r="AL484" i="23"/>
  <c r="AK484" i="23"/>
  <c r="AJ484" i="23"/>
  <c r="AI484" i="23"/>
  <c r="AH484" i="23"/>
  <c r="AG484" i="23"/>
  <c r="AF484" i="23"/>
  <c r="AE484" i="23"/>
  <c r="AD484" i="23"/>
  <c r="AM483" i="23"/>
  <c r="AL483" i="23"/>
  <c r="AK483" i="23"/>
  <c r="AJ483" i="23"/>
  <c r="AI483" i="23"/>
  <c r="AH483" i="23"/>
  <c r="AG483" i="23"/>
  <c r="AF483" i="23"/>
  <c r="AE483" i="23"/>
  <c r="AD483" i="23"/>
  <c r="AM482" i="23"/>
  <c r="AL482" i="23"/>
  <c r="AK482" i="23"/>
  <c r="AJ482" i="23"/>
  <c r="AI482" i="23"/>
  <c r="AH482" i="23"/>
  <c r="AG482" i="23"/>
  <c r="AF482" i="23"/>
  <c r="AE482" i="23"/>
  <c r="AD482" i="23"/>
  <c r="AM481" i="23"/>
  <c r="AL481" i="23"/>
  <c r="AK481" i="23"/>
  <c r="AJ481" i="23"/>
  <c r="AI481" i="23"/>
  <c r="AH481" i="23"/>
  <c r="AG481" i="23"/>
  <c r="AF481" i="23"/>
  <c r="AE481" i="23"/>
  <c r="AD481" i="23"/>
  <c r="AM480" i="23"/>
  <c r="AL480" i="23"/>
  <c r="AK480" i="23"/>
  <c r="AJ480" i="23"/>
  <c r="AI480" i="23"/>
  <c r="AH480" i="23"/>
  <c r="AG480" i="23"/>
  <c r="AF480" i="23"/>
  <c r="AE480" i="23"/>
  <c r="AD480" i="23"/>
  <c r="AM479" i="23"/>
  <c r="AL479" i="23"/>
  <c r="AK479" i="23"/>
  <c r="AJ479" i="23"/>
  <c r="AI479" i="23"/>
  <c r="AH479" i="23"/>
  <c r="AG479" i="23"/>
  <c r="AF479" i="23"/>
  <c r="AE479" i="23"/>
  <c r="AD479" i="23"/>
  <c r="AM478" i="23"/>
  <c r="AL478" i="23"/>
  <c r="AK478" i="23"/>
  <c r="AJ478" i="23"/>
  <c r="AI478" i="23"/>
  <c r="AH478" i="23"/>
  <c r="AG478" i="23"/>
  <c r="AF478" i="23"/>
  <c r="AE478" i="23"/>
  <c r="AD478" i="23"/>
  <c r="AM477" i="23"/>
  <c r="AL477" i="23"/>
  <c r="AK477" i="23"/>
  <c r="AJ477" i="23"/>
  <c r="AI477" i="23"/>
  <c r="AH477" i="23"/>
  <c r="AG477" i="23"/>
  <c r="AF477" i="23"/>
  <c r="AE477" i="23"/>
  <c r="AD477" i="23"/>
  <c r="AM476" i="23"/>
  <c r="AL476" i="23"/>
  <c r="AK476" i="23"/>
  <c r="AJ476" i="23"/>
  <c r="AI476" i="23"/>
  <c r="AH476" i="23"/>
  <c r="AG476" i="23"/>
  <c r="AF476" i="23"/>
  <c r="AE476" i="23"/>
  <c r="AD476" i="23"/>
  <c r="AM475" i="23"/>
  <c r="AL475" i="23"/>
  <c r="AK475" i="23"/>
  <c r="AJ475" i="23"/>
  <c r="AI475" i="23"/>
  <c r="AH475" i="23"/>
  <c r="AG475" i="23"/>
  <c r="AF475" i="23"/>
  <c r="AE475" i="23"/>
  <c r="AD475" i="23"/>
  <c r="AM474" i="23"/>
  <c r="AL474" i="23"/>
  <c r="AK474" i="23"/>
  <c r="AJ474" i="23"/>
  <c r="AI474" i="23"/>
  <c r="AH474" i="23"/>
  <c r="AG474" i="23"/>
  <c r="AF474" i="23"/>
  <c r="AE474" i="23"/>
  <c r="AD474" i="23"/>
  <c r="AM473" i="23"/>
  <c r="AL473" i="23"/>
  <c r="AK473" i="23"/>
  <c r="AJ473" i="23"/>
  <c r="AI473" i="23"/>
  <c r="AH473" i="23"/>
  <c r="AG473" i="23"/>
  <c r="AF473" i="23"/>
  <c r="AE473" i="23"/>
  <c r="AD473" i="23"/>
  <c r="AM472" i="23"/>
  <c r="AL472" i="23"/>
  <c r="AK472" i="23"/>
  <c r="AJ472" i="23"/>
  <c r="AI472" i="23"/>
  <c r="AH472" i="23"/>
  <c r="AG472" i="23"/>
  <c r="AF472" i="23"/>
  <c r="AE472" i="23"/>
  <c r="AD472" i="23"/>
  <c r="AM471" i="23"/>
  <c r="AL471" i="23"/>
  <c r="AK471" i="23"/>
  <c r="AJ471" i="23"/>
  <c r="AI471" i="23"/>
  <c r="AH471" i="23"/>
  <c r="AG471" i="23"/>
  <c r="AF471" i="23"/>
  <c r="AE471" i="23"/>
  <c r="AD471" i="23"/>
  <c r="AM470" i="23"/>
  <c r="AL470" i="23"/>
  <c r="AK470" i="23"/>
  <c r="AJ470" i="23"/>
  <c r="AI470" i="23"/>
  <c r="AH470" i="23"/>
  <c r="AG470" i="23"/>
  <c r="AF470" i="23"/>
  <c r="AE470" i="23"/>
  <c r="AD470" i="23"/>
  <c r="AM469" i="23"/>
  <c r="AL469" i="23"/>
  <c r="AK469" i="23"/>
  <c r="AJ469" i="23"/>
  <c r="AI469" i="23"/>
  <c r="AH469" i="23"/>
  <c r="AG469" i="23"/>
  <c r="AF469" i="23"/>
  <c r="AE469" i="23"/>
  <c r="AD469" i="23"/>
  <c r="AM468" i="23"/>
  <c r="AL468" i="23"/>
  <c r="AK468" i="23"/>
  <c r="AJ468" i="23"/>
  <c r="AI468" i="23"/>
  <c r="AH468" i="23"/>
  <c r="AG468" i="23"/>
  <c r="AF468" i="23"/>
  <c r="AE468" i="23"/>
  <c r="AD468" i="23"/>
  <c r="AM467" i="23"/>
  <c r="AL467" i="23"/>
  <c r="AK467" i="23"/>
  <c r="AJ467" i="23"/>
  <c r="AI467" i="23"/>
  <c r="AH467" i="23"/>
  <c r="AG467" i="23"/>
  <c r="AF467" i="23"/>
  <c r="AE467" i="23"/>
  <c r="AD467" i="23"/>
  <c r="AM466" i="23"/>
  <c r="AL466" i="23"/>
  <c r="AK466" i="23"/>
  <c r="AJ466" i="23"/>
  <c r="AI466" i="23"/>
  <c r="AH466" i="23"/>
  <c r="AG466" i="23"/>
  <c r="AF466" i="23"/>
  <c r="AE466" i="23"/>
  <c r="AD466" i="23"/>
  <c r="AM465" i="23"/>
  <c r="AL465" i="23"/>
  <c r="AK465" i="23"/>
  <c r="AJ465" i="23"/>
  <c r="AI465" i="23"/>
  <c r="AH465" i="23"/>
  <c r="AG465" i="23"/>
  <c r="AF465" i="23"/>
  <c r="AE465" i="23"/>
  <c r="AD465" i="23"/>
  <c r="AM464" i="23"/>
  <c r="AL464" i="23"/>
  <c r="AK464" i="23"/>
  <c r="AJ464" i="23"/>
  <c r="AI464" i="23"/>
  <c r="AH464" i="23"/>
  <c r="AG464" i="23"/>
  <c r="AF464" i="23"/>
  <c r="AE464" i="23"/>
  <c r="AD464" i="23"/>
  <c r="AM463" i="23"/>
  <c r="AL463" i="23"/>
  <c r="AK463" i="23"/>
  <c r="AJ463" i="23"/>
  <c r="AI463" i="23"/>
  <c r="AH463" i="23"/>
  <c r="AG463" i="23"/>
  <c r="AF463" i="23"/>
  <c r="AE463" i="23"/>
  <c r="AD463" i="23"/>
  <c r="AM462" i="23"/>
  <c r="AL462" i="23"/>
  <c r="AK462" i="23"/>
  <c r="AJ462" i="23"/>
  <c r="AI462" i="23"/>
  <c r="AH462" i="23"/>
  <c r="AG462" i="23"/>
  <c r="AF462" i="23"/>
  <c r="AE462" i="23"/>
  <c r="AD462" i="23"/>
  <c r="AM461" i="23"/>
  <c r="AL461" i="23"/>
  <c r="AK461" i="23"/>
  <c r="AJ461" i="23"/>
  <c r="AI461" i="23"/>
  <c r="AH461" i="23"/>
  <c r="AG461" i="23"/>
  <c r="AF461" i="23"/>
  <c r="AE461" i="23"/>
  <c r="AD461" i="23"/>
  <c r="AM460" i="23"/>
  <c r="AL460" i="23"/>
  <c r="AK460" i="23"/>
  <c r="AJ460" i="23"/>
  <c r="AI460" i="23"/>
  <c r="AH460" i="23"/>
  <c r="AG460" i="23"/>
  <c r="AF460" i="23"/>
  <c r="AE460" i="23"/>
  <c r="AD460" i="23"/>
  <c r="AM459" i="23"/>
  <c r="AL459" i="23"/>
  <c r="AK459" i="23"/>
  <c r="AJ459" i="23"/>
  <c r="AI459" i="23"/>
  <c r="AH459" i="23"/>
  <c r="AG459" i="23"/>
  <c r="AF459" i="23"/>
  <c r="AE459" i="23"/>
  <c r="AD459" i="23"/>
  <c r="AM458" i="23"/>
  <c r="AL458" i="23"/>
  <c r="AK458" i="23"/>
  <c r="AJ458" i="23"/>
  <c r="AI458" i="23"/>
  <c r="AH458" i="23"/>
  <c r="AG458" i="23"/>
  <c r="AF458" i="23"/>
  <c r="AE458" i="23"/>
  <c r="AD458" i="23"/>
  <c r="AM457" i="23"/>
  <c r="AL457" i="23"/>
  <c r="AK457" i="23"/>
  <c r="AJ457" i="23"/>
  <c r="AI457" i="23"/>
  <c r="AH457" i="23"/>
  <c r="AG457" i="23"/>
  <c r="AF457" i="23"/>
  <c r="AE457" i="23"/>
  <c r="AD457" i="23"/>
  <c r="AM456" i="23"/>
  <c r="AL456" i="23"/>
  <c r="AK456" i="23"/>
  <c r="AJ456" i="23"/>
  <c r="AI456" i="23"/>
  <c r="AH456" i="23"/>
  <c r="AG456" i="23"/>
  <c r="AF456" i="23"/>
  <c r="AE456" i="23"/>
  <c r="AD456" i="23"/>
  <c r="AM455" i="23"/>
  <c r="AL455" i="23"/>
  <c r="AK455" i="23"/>
  <c r="AJ455" i="23"/>
  <c r="AI455" i="23"/>
  <c r="AH455" i="23"/>
  <c r="AG455" i="23"/>
  <c r="AF455" i="23"/>
  <c r="AE455" i="23"/>
  <c r="AD455" i="23"/>
  <c r="AM454" i="23"/>
  <c r="AL454" i="23"/>
  <c r="AK454" i="23"/>
  <c r="AJ454" i="23"/>
  <c r="AI454" i="23"/>
  <c r="AH454" i="23"/>
  <c r="AG454" i="23"/>
  <c r="AF454" i="23"/>
  <c r="AE454" i="23"/>
  <c r="AD454" i="23"/>
  <c r="AM453" i="23"/>
  <c r="AL453" i="23"/>
  <c r="AK453" i="23"/>
  <c r="AJ453" i="23"/>
  <c r="AI453" i="23"/>
  <c r="AH453" i="23"/>
  <c r="AG453" i="23"/>
  <c r="AF453" i="23"/>
  <c r="AE453" i="23"/>
  <c r="AD453" i="23"/>
  <c r="AM452" i="23"/>
  <c r="AL452" i="23"/>
  <c r="AK452" i="23"/>
  <c r="AJ452" i="23"/>
  <c r="AI452" i="23"/>
  <c r="AH452" i="23"/>
  <c r="AG452" i="23"/>
  <c r="AF452" i="23"/>
  <c r="AE452" i="23"/>
  <c r="AD452" i="23"/>
  <c r="AM451" i="23"/>
  <c r="AL451" i="23"/>
  <c r="AK451" i="23"/>
  <c r="AJ451" i="23"/>
  <c r="AI451" i="23"/>
  <c r="AH451" i="23"/>
  <c r="AG451" i="23"/>
  <c r="AF451" i="23"/>
  <c r="AE451" i="23"/>
  <c r="AD451" i="23"/>
  <c r="AM450" i="23"/>
  <c r="AL450" i="23"/>
  <c r="AK450" i="23"/>
  <c r="AJ450" i="23"/>
  <c r="AI450" i="23"/>
  <c r="AH450" i="23"/>
  <c r="AG450" i="23"/>
  <c r="AF450" i="23"/>
  <c r="AE450" i="23"/>
  <c r="AD450" i="23"/>
  <c r="AM449" i="23"/>
  <c r="AL449" i="23"/>
  <c r="AK449" i="23"/>
  <c r="AJ449" i="23"/>
  <c r="AI449" i="23"/>
  <c r="AH449" i="23"/>
  <c r="AG449" i="23"/>
  <c r="AF449" i="23"/>
  <c r="AE449" i="23"/>
  <c r="AD449" i="23"/>
  <c r="AM448" i="23"/>
  <c r="AL448" i="23"/>
  <c r="AK448" i="23"/>
  <c r="AJ448" i="23"/>
  <c r="AI448" i="23"/>
  <c r="AH448" i="23"/>
  <c r="AG448" i="23"/>
  <c r="AF448" i="23"/>
  <c r="AE448" i="23"/>
  <c r="AD448" i="23"/>
  <c r="AM447" i="23"/>
  <c r="AL447" i="23"/>
  <c r="AK447" i="23"/>
  <c r="AJ447" i="23"/>
  <c r="AI447" i="23"/>
  <c r="AH447" i="23"/>
  <c r="AG447" i="23"/>
  <c r="AF447" i="23"/>
  <c r="AE447" i="23"/>
  <c r="AD447" i="23"/>
  <c r="AM446" i="23"/>
  <c r="AL446" i="23"/>
  <c r="AK446" i="23"/>
  <c r="AJ446" i="23"/>
  <c r="AI446" i="23"/>
  <c r="AH446" i="23"/>
  <c r="AG446" i="23"/>
  <c r="AF446" i="23"/>
  <c r="AE446" i="23"/>
  <c r="AD446" i="23"/>
  <c r="AM445" i="23"/>
  <c r="AL445" i="23"/>
  <c r="AK445" i="23"/>
  <c r="AJ445" i="23"/>
  <c r="AI445" i="23"/>
  <c r="AH445" i="23"/>
  <c r="AG445" i="23"/>
  <c r="AF445" i="23"/>
  <c r="AE445" i="23"/>
  <c r="AD445" i="23"/>
  <c r="AM444" i="23"/>
  <c r="AL444" i="23"/>
  <c r="AK444" i="23"/>
  <c r="AJ444" i="23"/>
  <c r="AI444" i="23"/>
  <c r="AH444" i="23"/>
  <c r="AG444" i="23"/>
  <c r="AF444" i="23"/>
  <c r="AE444" i="23"/>
  <c r="AD444" i="23"/>
  <c r="AM443" i="23"/>
  <c r="AL443" i="23"/>
  <c r="AK443" i="23"/>
  <c r="AJ443" i="23"/>
  <c r="AI443" i="23"/>
  <c r="AH443" i="23"/>
  <c r="AG443" i="23"/>
  <c r="AF443" i="23"/>
  <c r="AE443" i="23"/>
  <c r="AD443" i="23"/>
  <c r="AM442" i="23"/>
  <c r="AL442" i="23"/>
  <c r="AK442" i="23"/>
  <c r="AJ442" i="23"/>
  <c r="AI442" i="23"/>
  <c r="AH442" i="23"/>
  <c r="AG442" i="23"/>
  <c r="AF442" i="23"/>
  <c r="AE442" i="23"/>
  <c r="AD442" i="23"/>
  <c r="AM441" i="23"/>
  <c r="AL441" i="23"/>
  <c r="AK441" i="23"/>
  <c r="AJ441" i="23"/>
  <c r="AI441" i="23"/>
  <c r="AH441" i="23"/>
  <c r="AG441" i="23"/>
  <c r="AF441" i="23"/>
  <c r="AE441" i="23"/>
  <c r="AD441" i="23"/>
  <c r="AM440" i="23"/>
  <c r="AL440" i="23"/>
  <c r="AK440" i="23"/>
  <c r="AJ440" i="23"/>
  <c r="AI440" i="23"/>
  <c r="AH440" i="23"/>
  <c r="AG440" i="23"/>
  <c r="AF440" i="23"/>
  <c r="AE440" i="23"/>
  <c r="AD440" i="23"/>
  <c r="AM439" i="23"/>
  <c r="AL439" i="23"/>
  <c r="AK439" i="23"/>
  <c r="AJ439" i="23"/>
  <c r="AI439" i="23"/>
  <c r="AH439" i="23"/>
  <c r="AG439" i="23"/>
  <c r="AF439" i="23"/>
  <c r="AE439" i="23"/>
  <c r="AD439" i="23"/>
  <c r="AM438" i="23"/>
  <c r="AL438" i="23"/>
  <c r="AK438" i="23"/>
  <c r="AJ438" i="23"/>
  <c r="AI438" i="23"/>
  <c r="AH438" i="23"/>
  <c r="AG438" i="23"/>
  <c r="AF438" i="23"/>
  <c r="AE438" i="23"/>
  <c r="AD438" i="23"/>
  <c r="AM437" i="23"/>
  <c r="AL437" i="23"/>
  <c r="AK437" i="23"/>
  <c r="AJ437" i="23"/>
  <c r="AI437" i="23"/>
  <c r="AH437" i="23"/>
  <c r="AG437" i="23"/>
  <c r="AF437" i="23"/>
  <c r="AE437" i="23"/>
  <c r="AD437" i="23"/>
  <c r="AM436" i="23"/>
  <c r="AL436" i="23"/>
  <c r="AK436" i="23"/>
  <c r="AJ436" i="23"/>
  <c r="AI436" i="23"/>
  <c r="AH436" i="23"/>
  <c r="AG436" i="23"/>
  <c r="AF436" i="23"/>
  <c r="AE436" i="23"/>
  <c r="AD436" i="23"/>
  <c r="AM435" i="23"/>
  <c r="AL435" i="23"/>
  <c r="AK435" i="23"/>
  <c r="AJ435" i="23"/>
  <c r="AI435" i="23"/>
  <c r="AH435" i="23"/>
  <c r="AG435" i="23"/>
  <c r="AF435" i="23"/>
  <c r="AE435" i="23"/>
  <c r="AD435" i="23"/>
  <c r="AM434" i="23"/>
  <c r="AL434" i="23"/>
  <c r="AK434" i="23"/>
  <c r="AJ434" i="23"/>
  <c r="AI434" i="23"/>
  <c r="AH434" i="23"/>
  <c r="AG434" i="23"/>
  <c r="AF434" i="23"/>
  <c r="AE434" i="23"/>
  <c r="AD434" i="23"/>
  <c r="AM433" i="23"/>
  <c r="AL433" i="23"/>
  <c r="AK433" i="23"/>
  <c r="AJ433" i="23"/>
  <c r="AI433" i="23"/>
  <c r="AH433" i="23"/>
  <c r="AG433" i="23"/>
  <c r="AF433" i="23"/>
  <c r="AE433" i="23"/>
  <c r="AD433" i="23"/>
  <c r="AM432" i="23"/>
  <c r="AL432" i="23"/>
  <c r="AK432" i="23"/>
  <c r="AJ432" i="23"/>
  <c r="AI432" i="23"/>
  <c r="AH432" i="23"/>
  <c r="AG432" i="23"/>
  <c r="AF432" i="23"/>
  <c r="AE432" i="23"/>
  <c r="AD432" i="23"/>
  <c r="AM431" i="23"/>
  <c r="AL431" i="23"/>
  <c r="AK431" i="23"/>
  <c r="AJ431" i="23"/>
  <c r="AI431" i="23"/>
  <c r="AH431" i="23"/>
  <c r="AG431" i="23"/>
  <c r="AF431" i="23"/>
  <c r="AE431" i="23"/>
  <c r="AD431" i="23"/>
  <c r="AM430" i="23"/>
  <c r="AL430" i="23"/>
  <c r="AK430" i="23"/>
  <c r="AJ430" i="23"/>
  <c r="AI430" i="23"/>
  <c r="AH430" i="23"/>
  <c r="AG430" i="23"/>
  <c r="AF430" i="23"/>
  <c r="AE430" i="23"/>
  <c r="AD430" i="23"/>
  <c r="AM429" i="23"/>
  <c r="AL429" i="23"/>
  <c r="AK429" i="23"/>
  <c r="AJ429" i="23"/>
  <c r="AI429" i="23"/>
  <c r="AH429" i="23"/>
  <c r="AG429" i="23"/>
  <c r="AF429" i="23"/>
  <c r="AE429" i="23"/>
  <c r="AD429" i="23"/>
  <c r="AM428" i="23"/>
  <c r="AL428" i="23"/>
  <c r="AK428" i="23"/>
  <c r="AJ428" i="23"/>
  <c r="AI428" i="23"/>
  <c r="AH428" i="23"/>
  <c r="AG428" i="23"/>
  <c r="AF428" i="23"/>
  <c r="AE428" i="23"/>
  <c r="AD428" i="23"/>
  <c r="AM427" i="23"/>
  <c r="AL427" i="23"/>
  <c r="AK427" i="23"/>
  <c r="AJ427" i="23"/>
  <c r="AI427" i="23"/>
  <c r="AH427" i="23"/>
  <c r="AG427" i="23"/>
  <c r="AF427" i="23"/>
  <c r="AE427" i="23"/>
  <c r="AD427" i="23"/>
  <c r="AM426" i="23"/>
  <c r="AL426" i="23"/>
  <c r="AK426" i="23"/>
  <c r="AJ426" i="23"/>
  <c r="AI426" i="23"/>
  <c r="AH426" i="23"/>
  <c r="AG426" i="23"/>
  <c r="AF426" i="23"/>
  <c r="AE426" i="23"/>
  <c r="AD426" i="23"/>
  <c r="AM425" i="23"/>
  <c r="AL425" i="23"/>
  <c r="AK425" i="23"/>
  <c r="AJ425" i="23"/>
  <c r="AI425" i="23"/>
  <c r="AH425" i="23"/>
  <c r="AG425" i="23"/>
  <c r="AF425" i="23"/>
  <c r="AE425" i="23"/>
  <c r="AD425" i="23"/>
  <c r="AM424" i="23"/>
  <c r="AL424" i="23"/>
  <c r="AK424" i="23"/>
  <c r="AJ424" i="23"/>
  <c r="AI424" i="23"/>
  <c r="AH424" i="23"/>
  <c r="AG424" i="23"/>
  <c r="AF424" i="23"/>
  <c r="AE424" i="23"/>
  <c r="AD424" i="23"/>
  <c r="AM423" i="23"/>
  <c r="AL423" i="23"/>
  <c r="AK423" i="23"/>
  <c r="AJ423" i="23"/>
  <c r="AI423" i="23"/>
  <c r="AH423" i="23"/>
  <c r="AG423" i="23"/>
  <c r="AF423" i="23"/>
  <c r="AE423" i="23"/>
  <c r="AD423" i="23"/>
  <c r="AM422" i="23"/>
  <c r="AL422" i="23"/>
  <c r="AK422" i="23"/>
  <c r="AJ422" i="23"/>
  <c r="AI422" i="23"/>
  <c r="AH422" i="23"/>
  <c r="AG422" i="23"/>
  <c r="AF422" i="23"/>
  <c r="AE422" i="23"/>
  <c r="AD422" i="23"/>
  <c r="AM421" i="23"/>
  <c r="AL421" i="23"/>
  <c r="AK421" i="23"/>
  <c r="AJ421" i="23"/>
  <c r="AI421" i="23"/>
  <c r="AH421" i="23"/>
  <c r="AG421" i="23"/>
  <c r="AF421" i="23"/>
  <c r="AE421" i="23"/>
  <c r="AD421" i="23"/>
  <c r="AM420" i="23"/>
  <c r="AL420" i="23"/>
  <c r="AK420" i="23"/>
  <c r="AJ420" i="23"/>
  <c r="AI420" i="23"/>
  <c r="AH420" i="23"/>
  <c r="AG420" i="23"/>
  <c r="AF420" i="23"/>
  <c r="AE420" i="23"/>
  <c r="AD420" i="23"/>
  <c r="AM419" i="23"/>
  <c r="AL419" i="23"/>
  <c r="AK419" i="23"/>
  <c r="AJ419" i="23"/>
  <c r="AI419" i="23"/>
  <c r="AH419" i="23"/>
  <c r="AG419" i="23"/>
  <c r="AF419" i="23"/>
  <c r="AE419" i="23"/>
  <c r="AD419" i="23"/>
  <c r="AM418" i="23"/>
  <c r="AL418" i="23"/>
  <c r="AK418" i="23"/>
  <c r="AJ418" i="23"/>
  <c r="AI418" i="23"/>
  <c r="AH418" i="23"/>
  <c r="AG418" i="23"/>
  <c r="AF418" i="23"/>
  <c r="AE418" i="23"/>
  <c r="AD418" i="23"/>
  <c r="AM417" i="23"/>
  <c r="AL417" i="23"/>
  <c r="AK417" i="23"/>
  <c r="AJ417" i="23"/>
  <c r="AI417" i="23"/>
  <c r="AH417" i="23"/>
  <c r="AG417" i="23"/>
  <c r="AF417" i="23"/>
  <c r="AE417" i="23"/>
  <c r="AD417" i="23"/>
  <c r="AM416" i="23"/>
  <c r="AL416" i="23"/>
  <c r="AK416" i="23"/>
  <c r="AJ416" i="23"/>
  <c r="AI416" i="23"/>
  <c r="AH416" i="23"/>
  <c r="AG416" i="23"/>
  <c r="AF416" i="23"/>
  <c r="AE416" i="23"/>
  <c r="AD416" i="23"/>
  <c r="AM415" i="23"/>
  <c r="AL415" i="23"/>
  <c r="AK415" i="23"/>
  <c r="AJ415" i="23"/>
  <c r="AI415" i="23"/>
  <c r="AH415" i="23"/>
  <c r="AG415" i="23"/>
  <c r="AF415" i="23"/>
  <c r="AE415" i="23"/>
  <c r="AD415" i="23"/>
  <c r="AM414" i="23"/>
  <c r="AL414" i="23"/>
  <c r="AK414" i="23"/>
  <c r="AJ414" i="23"/>
  <c r="AI414" i="23"/>
  <c r="AH414" i="23"/>
  <c r="AG414" i="23"/>
  <c r="AF414" i="23"/>
  <c r="AE414" i="23"/>
  <c r="AD414" i="23"/>
  <c r="AM413" i="23"/>
  <c r="AL413" i="23"/>
  <c r="AK413" i="23"/>
  <c r="AJ413" i="23"/>
  <c r="AI413" i="23"/>
  <c r="AH413" i="23"/>
  <c r="AG413" i="23"/>
  <c r="AF413" i="23"/>
  <c r="AE413" i="23"/>
  <c r="AD413" i="23"/>
  <c r="AM412" i="23"/>
  <c r="AL412" i="23"/>
  <c r="AK412" i="23"/>
  <c r="AJ412" i="23"/>
  <c r="AI412" i="23"/>
  <c r="AH412" i="23"/>
  <c r="AG412" i="23"/>
  <c r="AF412" i="23"/>
  <c r="AE412" i="23"/>
  <c r="AD412" i="23"/>
  <c r="AM411" i="23"/>
  <c r="AL411" i="23"/>
  <c r="AK411" i="23"/>
  <c r="AJ411" i="23"/>
  <c r="AI411" i="23"/>
  <c r="AH411" i="23"/>
  <c r="AG411" i="23"/>
  <c r="AF411" i="23"/>
  <c r="AE411" i="23"/>
  <c r="AD411" i="23"/>
  <c r="AM410" i="23"/>
  <c r="AL410" i="23"/>
  <c r="AK410" i="23"/>
  <c r="AJ410" i="23"/>
  <c r="AI410" i="23"/>
  <c r="AH410" i="23"/>
  <c r="AG410" i="23"/>
  <c r="AF410" i="23"/>
  <c r="AE410" i="23"/>
  <c r="AD410" i="23"/>
  <c r="AM409" i="23"/>
  <c r="AL409" i="23"/>
  <c r="AK409" i="23"/>
  <c r="AJ409" i="23"/>
  <c r="AI409" i="23"/>
  <c r="AH409" i="23"/>
  <c r="AG409" i="23"/>
  <c r="AF409" i="23"/>
  <c r="AE409" i="23"/>
  <c r="AD409" i="23"/>
  <c r="AM408" i="23"/>
  <c r="AL408" i="23"/>
  <c r="AK408" i="23"/>
  <c r="AJ408" i="23"/>
  <c r="AI408" i="23"/>
  <c r="AH408" i="23"/>
  <c r="AG408" i="23"/>
  <c r="AF408" i="23"/>
  <c r="AE408" i="23"/>
  <c r="AD408" i="23"/>
  <c r="AM407" i="23"/>
  <c r="AL407" i="23"/>
  <c r="AK407" i="23"/>
  <c r="AJ407" i="23"/>
  <c r="AI407" i="23"/>
  <c r="AH407" i="23"/>
  <c r="AG407" i="23"/>
  <c r="AF407" i="23"/>
  <c r="AE407" i="23"/>
  <c r="AD407" i="23"/>
  <c r="AM406" i="23"/>
  <c r="AL406" i="23"/>
  <c r="AK406" i="23"/>
  <c r="AJ406" i="23"/>
  <c r="AI406" i="23"/>
  <c r="AH406" i="23"/>
  <c r="AG406" i="23"/>
  <c r="AF406" i="23"/>
  <c r="AE406" i="23"/>
  <c r="AD406" i="23"/>
  <c r="AM405" i="23"/>
  <c r="AL405" i="23"/>
  <c r="AK405" i="23"/>
  <c r="AJ405" i="23"/>
  <c r="AI405" i="23"/>
  <c r="AH405" i="23"/>
  <c r="AG405" i="23"/>
  <c r="AF405" i="23"/>
  <c r="AE405" i="23"/>
  <c r="AD405" i="23"/>
  <c r="AM404" i="23"/>
  <c r="AL404" i="23"/>
  <c r="AK404" i="23"/>
  <c r="AJ404" i="23"/>
  <c r="AI404" i="23"/>
  <c r="AH404" i="23"/>
  <c r="AG404" i="23"/>
  <c r="AF404" i="23"/>
  <c r="AE404" i="23"/>
  <c r="AD404" i="23"/>
  <c r="AM403" i="23"/>
  <c r="AL403" i="23"/>
  <c r="AK403" i="23"/>
  <c r="AJ403" i="23"/>
  <c r="AI403" i="23"/>
  <c r="AH403" i="23"/>
  <c r="AG403" i="23"/>
  <c r="AF403" i="23"/>
  <c r="AE403" i="23"/>
  <c r="AD403" i="23"/>
  <c r="AM402" i="23"/>
  <c r="AL402" i="23"/>
  <c r="AK402" i="23"/>
  <c r="AJ402" i="23"/>
  <c r="AI402" i="23"/>
  <c r="AH402" i="23"/>
  <c r="AG402" i="23"/>
  <c r="AF402" i="23"/>
  <c r="AE402" i="23"/>
  <c r="AD402" i="23"/>
  <c r="AM401" i="23"/>
  <c r="AL401" i="23"/>
  <c r="AK401" i="23"/>
  <c r="AJ401" i="23"/>
  <c r="AI401" i="23"/>
  <c r="AH401" i="23"/>
  <c r="AG401" i="23"/>
  <c r="AF401" i="23"/>
  <c r="AE401" i="23"/>
  <c r="AD401" i="23"/>
  <c r="AM400" i="23"/>
  <c r="AL400" i="23"/>
  <c r="AK400" i="23"/>
  <c r="AJ400" i="23"/>
  <c r="AI400" i="23"/>
  <c r="AH400" i="23"/>
  <c r="AG400" i="23"/>
  <c r="AF400" i="23"/>
  <c r="AE400" i="23"/>
  <c r="AD400" i="23"/>
  <c r="AM399" i="23"/>
  <c r="AL399" i="23"/>
  <c r="AK399" i="23"/>
  <c r="AJ399" i="23"/>
  <c r="AI399" i="23"/>
  <c r="AH399" i="23"/>
  <c r="AG399" i="23"/>
  <c r="AF399" i="23"/>
  <c r="AE399" i="23"/>
  <c r="AD399" i="23"/>
  <c r="AM398" i="23"/>
  <c r="AL398" i="23"/>
  <c r="AK398" i="23"/>
  <c r="AJ398" i="23"/>
  <c r="AI398" i="23"/>
  <c r="AH398" i="23"/>
  <c r="AG398" i="23"/>
  <c r="AF398" i="23"/>
  <c r="AE398" i="23"/>
  <c r="AD398" i="23"/>
  <c r="AM397" i="23"/>
  <c r="AL397" i="23"/>
  <c r="AK397" i="23"/>
  <c r="AJ397" i="23"/>
  <c r="AI397" i="23"/>
  <c r="AH397" i="23"/>
  <c r="AG397" i="23"/>
  <c r="AF397" i="23"/>
  <c r="AE397" i="23"/>
  <c r="AD397" i="23"/>
  <c r="AM396" i="23"/>
  <c r="AL396" i="23"/>
  <c r="AK396" i="23"/>
  <c r="AJ396" i="23"/>
  <c r="AI396" i="23"/>
  <c r="AH396" i="23"/>
  <c r="AG396" i="23"/>
  <c r="AF396" i="23"/>
  <c r="AE396" i="23"/>
  <c r="AD396" i="23"/>
  <c r="AM395" i="23"/>
  <c r="AL395" i="23"/>
  <c r="AK395" i="23"/>
  <c r="AJ395" i="23"/>
  <c r="AI395" i="23"/>
  <c r="AH395" i="23"/>
  <c r="AG395" i="23"/>
  <c r="AF395" i="23"/>
  <c r="AE395" i="23"/>
  <c r="AD395" i="23"/>
  <c r="AM394" i="23"/>
  <c r="AL394" i="23"/>
  <c r="AK394" i="23"/>
  <c r="AJ394" i="23"/>
  <c r="AI394" i="23"/>
  <c r="AH394" i="23"/>
  <c r="AG394" i="23"/>
  <c r="AF394" i="23"/>
  <c r="AE394" i="23"/>
  <c r="AD394" i="23"/>
  <c r="AM393" i="23"/>
  <c r="AL393" i="23"/>
  <c r="AK393" i="23"/>
  <c r="AJ393" i="23"/>
  <c r="AI393" i="23"/>
  <c r="AH393" i="23"/>
  <c r="AG393" i="23"/>
  <c r="AF393" i="23"/>
  <c r="AE393" i="23"/>
  <c r="AD393" i="23"/>
  <c r="AM392" i="23"/>
  <c r="AL392" i="23"/>
  <c r="AK392" i="23"/>
  <c r="AJ392" i="23"/>
  <c r="AI392" i="23"/>
  <c r="AH392" i="23"/>
  <c r="AG392" i="23"/>
  <c r="AF392" i="23"/>
  <c r="AE392" i="23"/>
  <c r="AD392" i="23"/>
  <c r="AM391" i="23"/>
  <c r="AL391" i="23"/>
  <c r="AK391" i="23"/>
  <c r="AJ391" i="23"/>
  <c r="AI391" i="23"/>
  <c r="AH391" i="23"/>
  <c r="AG391" i="23"/>
  <c r="AF391" i="23"/>
  <c r="AE391" i="23"/>
  <c r="AD391" i="23"/>
  <c r="AM390" i="23"/>
  <c r="AL390" i="23"/>
  <c r="AK390" i="23"/>
  <c r="AJ390" i="23"/>
  <c r="AI390" i="23"/>
  <c r="AH390" i="23"/>
  <c r="AG390" i="23"/>
  <c r="AF390" i="23"/>
  <c r="AE390" i="23"/>
  <c r="AD390" i="23"/>
  <c r="AM389" i="23"/>
  <c r="AL389" i="23"/>
  <c r="AK389" i="23"/>
  <c r="AJ389" i="23"/>
  <c r="AI389" i="23"/>
  <c r="AH389" i="23"/>
  <c r="AG389" i="23"/>
  <c r="AF389" i="23"/>
  <c r="AE389" i="23"/>
  <c r="AD389" i="23"/>
  <c r="AM388" i="23"/>
  <c r="AL388" i="23"/>
  <c r="AK388" i="23"/>
  <c r="AJ388" i="23"/>
  <c r="AI388" i="23"/>
  <c r="AH388" i="23"/>
  <c r="AG388" i="23"/>
  <c r="AF388" i="23"/>
  <c r="AE388" i="23"/>
  <c r="AD388" i="23"/>
  <c r="AM387" i="23"/>
  <c r="AL387" i="23"/>
  <c r="AK387" i="23"/>
  <c r="AJ387" i="23"/>
  <c r="AI387" i="23"/>
  <c r="AH387" i="23"/>
  <c r="AG387" i="23"/>
  <c r="AF387" i="23"/>
  <c r="AE387" i="23"/>
  <c r="AD387" i="23"/>
  <c r="AM386" i="23"/>
  <c r="AL386" i="23"/>
  <c r="AK386" i="23"/>
  <c r="AJ386" i="23"/>
  <c r="AI386" i="23"/>
  <c r="AH386" i="23"/>
  <c r="AG386" i="23"/>
  <c r="AF386" i="23"/>
  <c r="AE386" i="23"/>
  <c r="AD386" i="23"/>
  <c r="AM385" i="23"/>
  <c r="AL385" i="23"/>
  <c r="AK385" i="23"/>
  <c r="AJ385" i="23"/>
  <c r="AI385" i="23"/>
  <c r="AH385" i="23"/>
  <c r="AG385" i="23"/>
  <c r="AF385" i="23"/>
  <c r="AE385" i="23"/>
  <c r="AD385" i="23"/>
  <c r="AM384" i="23"/>
  <c r="AL384" i="23"/>
  <c r="AK384" i="23"/>
  <c r="AJ384" i="23"/>
  <c r="AI384" i="23"/>
  <c r="AH384" i="23"/>
  <c r="AG384" i="23"/>
  <c r="AF384" i="23"/>
  <c r="AE384" i="23"/>
  <c r="AD384" i="23"/>
  <c r="AM383" i="23"/>
  <c r="AL383" i="23"/>
  <c r="AK383" i="23"/>
  <c r="AJ383" i="23"/>
  <c r="AI383" i="23"/>
  <c r="AH383" i="23"/>
  <c r="AG383" i="23"/>
  <c r="AF383" i="23"/>
  <c r="AE383" i="23"/>
  <c r="AD383" i="23"/>
  <c r="AM382" i="23"/>
  <c r="AL382" i="23"/>
  <c r="AK382" i="23"/>
  <c r="AJ382" i="23"/>
  <c r="AI382" i="23"/>
  <c r="AH382" i="23"/>
  <c r="AG382" i="23"/>
  <c r="AF382" i="23"/>
  <c r="AE382" i="23"/>
  <c r="AD382" i="23"/>
  <c r="AM381" i="23"/>
  <c r="AL381" i="23"/>
  <c r="AK381" i="23"/>
  <c r="AJ381" i="23"/>
  <c r="AI381" i="23"/>
  <c r="AH381" i="23"/>
  <c r="AG381" i="23"/>
  <c r="AF381" i="23"/>
  <c r="AE381" i="23"/>
  <c r="AD381" i="23"/>
  <c r="AM380" i="23"/>
  <c r="AL380" i="23"/>
  <c r="AK380" i="23"/>
  <c r="AJ380" i="23"/>
  <c r="AI380" i="23"/>
  <c r="AH380" i="23"/>
  <c r="AG380" i="23"/>
  <c r="AF380" i="23"/>
  <c r="AE380" i="23"/>
  <c r="AD380" i="23"/>
  <c r="AM379" i="23"/>
  <c r="AL379" i="23"/>
  <c r="AK379" i="23"/>
  <c r="AJ379" i="23"/>
  <c r="AI379" i="23"/>
  <c r="AH379" i="23"/>
  <c r="AG379" i="23"/>
  <c r="AF379" i="23"/>
  <c r="AE379" i="23"/>
  <c r="AD379" i="23"/>
  <c r="AM378" i="23"/>
  <c r="AL378" i="23"/>
  <c r="AK378" i="23"/>
  <c r="AJ378" i="23"/>
  <c r="AI378" i="23"/>
  <c r="AH378" i="23"/>
  <c r="AG378" i="23"/>
  <c r="AF378" i="23"/>
  <c r="AE378" i="23"/>
  <c r="AD378" i="23"/>
  <c r="AM377" i="23"/>
  <c r="AL377" i="23"/>
  <c r="AK377" i="23"/>
  <c r="AJ377" i="23"/>
  <c r="AI377" i="23"/>
  <c r="AH377" i="23"/>
  <c r="AG377" i="23"/>
  <c r="AF377" i="23"/>
  <c r="AE377" i="23"/>
  <c r="AD377" i="23"/>
  <c r="AM376" i="23"/>
  <c r="AL376" i="23"/>
  <c r="AK376" i="23"/>
  <c r="AJ376" i="23"/>
  <c r="AI376" i="23"/>
  <c r="AH376" i="23"/>
  <c r="AG376" i="23"/>
  <c r="AF376" i="23"/>
  <c r="AE376" i="23"/>
  <c r="AD376" i="23"/>
  <c r="AM375" i="23"/>
  <c r="AL375" i="23"/>
  <c r="AK375" i="23"/>
  <c r="AJ375" i="23"/>
  <c r="AI375" i="23"/>
  <c r="AH375" i="23"/>
  <c r="AG375" i="23"/>
  <c r="AF375" i="23"/>
  <c r="AE375" i="23"/>
  <c r="AD375" i="23"/>
  <c r="AM374" i="23"/>
  <c r="AL374" i="23"/>
  <c r="AK374" i="23"/>
  <c r="AJ374" i="23"/>
  <c r="AI374" i="23"/>
  <c r="AH374" i="23"/>
  <c r="AG374" i="23"/>
  <c r="AF374" i="23"/>
  <c r="AE374" i="23"/>
  <c r="AD374" i="23"/>
  <c r="AM373" i="23"/>
  <c r="AL373" i="23"/>
  <c r="AK373" i="23"/>
  <c r="AJ373" i="23"/>
  <c r="AI373" i="23"/>
  <c r="AH373" i="23"/>
  <c r="AG373" i="23"/>
  <c r="AF373" i="23"/>
  <c r="AE373" i="23"/>
  <c r="AD373" i="23"/>
  <c r="AM372" i="23"/>
  <c r="AL372" i="23"/>
  <c r="AK372" i="23"/>
  <c r="AJ372" i="23"/>
  <c r="AI372" i="23"/>
  <c r="AH372" i="23"/>
  <c r="AG372" i="23"/>
  <c r="AF372" i="23"/>
  <c r="AE372" i="23"/>
  <c r="AD372" i="23"/>
  <c r="AM371" i="23"/>
  <c r="AL371" i="23"/>
  <c r="AK371" i="23"/>
  <c r="AJ371" i="23"/>
  <c r="AI371" i="23"/>
  <c r="AH371" i="23"/>
  <c r="AG371" i="23"/>
  <c r="AF371" i="23"/>
  <c r="AE371" i="23"/>
  <c r="AD371" i="23"/>
  <c r="AM370" i="23"/>
  <c r="AL370" i="23"/>
  <c r="AK370" i="23"/>
  <c r="AJ370" i="23"/>
  <c r="AI370" i="23"/>
  <c r="AH370" i="23"/>
  <c r="AG370" i="23"/>
  <c r="AF370" i="23"/>
  <c r="AE370" i="23"/>
  <c r="AD370" i="23"/>
  <c r="AM369" i="23"/>
  <c r="AL369" i="23"/>
  <c r="AK369" i="23"/>
  <c r="AJ369" i="23"/>
  <c r="AI369" i="23"/>
  <c r="AH369" i="23"/>
  <c r="AG369" i="23"/>
  <c r="AF369" i="23"/>
  <c r="AE369" i="23"/>
  <c r="AD369" i="23"/>
  <c r="AM368" i="23"/>
  <c r="AL368" i="23"/>
  <c r="AK368" i="23"/>
  <c r="AJ368" i="23"/>
  <c r="AI368" i="23"/>
  <c r="AH368" i="23"/>
  <c r="AG368" i="23"/>
  <c r="AF368" i="23"/>
  <c r="AE368" i="23"/>
  <c r="AD368" i="23"/>
  <c r="AM367" i="23"/>
  <c r="AL367" i="23"/>
  <c r="AK367" i="23"/>
  <c r="AJ367" i="23"/>
  <c r="AI367" i="23"/>
  <c r="AH367" i="23"/>
  <c r="AG367" i="23"/>
  <c r="AF367" i="23"/>
  <c r="AE367" i="23"/>
  <c r="AD367" i="23"/>
  <c r="AM366" i="23"/>
  <c r="AL366" i="23"/>
  <c r="AK366" i="23"/>
  <c r="AJ366" i="23"/>
  <c r="AI366" i="23"/>
  <c r="AH366" i="23"/>
  <c r="AG366" i="23"/>
  <c r="AF366" i="23"/>
  <c r="AE366" i="23"/>
  <c r="AD366" i="23"/>
  <c r="AM365" i="23"/>
  <c r="AL365" i="23"/>
  <c r="AK365" i="23"/>
  <c r="AJ365" i="23"/>
  <c r="AI365" i="23"/>
  <c r="AH365" i="23"/>
  <c r="AG365" i="23"/>
  <c r="AF365" i="23"/>
  <c r="AE365" i="23"/>
  <c r="AD365" i="23"/>
  <c r="AM364" i="23"/>
  <c r="AL364" i="23"/>
  <c r="AK364" i="23"/>
  <c r="AJ364" i="23"/>
  <c r="AI364" i="23"/>
  <c r="AH364" i="23"/>
  <c r="AG364" i="23"/>
  <c r="AF364" i="23"/>
  <c r="AE364" i="23"/>
  <c r="AD364" i="23"/>
  <c r="AM363" i="23"/>
  <c r="AL363" i="23"/>
  <c r="AK363" i="23"/>
  <c r="AJ363" i="23"/>
  <c r="AI363" i="23"/>
  <c r="AH363" i="23"/>
  <c r="AG363" i="23"/>
  <c r="AF363" i="23"/>
  <c r="AE363" i="23"/>
  <c r="AD363" i="23"/>
  <c r="AM362" i="23"/>
  <c r="AL362" i="23"/>
  <c r="AK362" i="23"/>
  <c r="AJ362" i="23"/>
  <c r="AI362" i="23"/>
  <c r="AH362" i="23"/>
  <c r="AG362" i="23"/>
  <c r="AF362" i="23"/>
  <c r="AE362" i="23"/>
  <c r="AD362" i="23"/>
  <c r="AM361" i="23"/>
  <c r="AL361" i="23"/>
  <c r="AK361" i="23"/>
  <c r="AJ361" i="23"/>
  <c r="AI361" i="23"/>
  <c r="AH361" i="23"/>
  <c r="AG361" i="23"/>
  <c r="AF361" i="23"/>
  <c r="AE361" i="23"/>
  <c r="AD361" i="23"/>
  <c r="AM360" i="23"/>
  <c r="AL360" i="23"/>
  <c r="AK360" i="23"/>
  <c r="AJ360" i="23"/>
  <c r="AI360" i="23"/>
  <c r="AH360" i="23"/>
  <c r="AG360" i="23"/>
  <c r="AF360" i="23"/>
  <c r="AE360" i="23"/>
  <c r="AD360" i="23"/>
  <c r="AM359" i="23"/>
  <c r="AL359" i="23"/>
  <c r="AK359" i="23"/>
  <c r="AJ359" i="23"/>
  <c r="AI359" i="23"/>
  <c r="AH359" i="23"/>
  <c r="AG359" i="23"/>
  <c r="AF359" i="23"/>
  <c r="AE359" i="23"/>
  <c r="AD359" i="23"/>
  <c r="AM358" i="23"/>
  <c r="AL358" i="23"/>
  <c r="AK358" i="23"/>
  <c r="AJ358" i="23"/>
  <c r="AI358" i="23"/>
  <c r="AH358" i="23"/>
  <c r="AG358" i="23"/>
  <c r="AF358" i="23"/>
  <c r="AE358" i="23"/>
  <c r="AD358" i="23"/>
  <c r="AM357" i="23"/>
  <c r="AL357" i="23"/>
  <c r="AK357" i="23"/>
  <c r="AJ357" i="23"/>
  <c r="AI357" i="23"/>
  <c r="AH357" i="23"/>
  <c r="AG357" i="23"/>
  <c r="AF357" i="23"/>
  <c r="AE357" i="23"/>
  <c r="AD357" i="23"/>
  <c r="AM356" i="23"/>
  <c r="AL356" i="23"/>
  <c r="AK356" i="23"/>
  <c r="AJ356" i="23"/>
  <c r="AI356" i="23"/>
  <c r="AH356" i="23"/>
  <c r="AG356" i="23"/>
  <c r="AF356" i="23"/>
  <c r="AE356" i="23"/>
  <c r="AD356" i="23"/>
  <c r="AM355" i="23"/>
  <c r="AL355" i="23"/>
  <c r="AK355" i="23"/>
  <c r="AJ355" i="23"/>
  <c r="AI355" i="23"/>
  <c r="AH355" i="23"/>
  <c r="AG355" i="23"/>
  <c r="AF355" i="23"/>
  <c r="AE355" i="23"/>
  <c r="AD355" i="23"/>
  <c r="AM354" i="23"/>
  <c r="AL354" i="23"/>
  <c r="AK354" i="23"/>
  <c r="AJ354" i="23"/>
  <c r="AI354" i="23"/>
  <c r="AH354" i="23"/>
  <c r="AG354" i="23"/>
  <c r="AF354" i="23"/>
  <c r="AE354" i="23"/>
  <c r="AD354" i="23"/>
  <c r="AM353" i="23"/>
  <c r="AL353" i="23"/>
  <c r="AK353" i="23"/>
  <c r="AJ353" i="23"/>
  <c r="AI353" i="23"/>
  <c r="AH353" i="23"/>
  <c r="AG353" i="23"/>
  <c r="AF353" i="23"/>
  <c r="AE353" i="23"/>
  <c r="AD353" i="23"/>
  <c r="AM352" i="23"/>
  <c r="AL352" i="23"/>
  <c r="AK352" i="23"/>
  <c r="AJ352" i="23"/>
  <c r="AI352" i="23"/>
  <c r="AH352" i="23"/>
  <c r="AG352" i="23"/>
  <c r="AF352" i="23"/>
  <c r="AE352" i="23"/>
  <c r="AD352" i="23"/>
  <c r="AM351" i="23"/>
  <c r="AL351" i="23"/>
  <c r="AK351" i="23"/>
  <c r="AJ351" i="23"/>
  <c r="AI351" i="23"/>
  <c r="AH351" i="23"/>
  <c r="AG351" i="23"/>
  <c r="AF351" i="23"/>
  <c r="AE351" i="23"/>
  <c r="AD351" i="23"/>
  <c r="AM350" i="23"/>
  <c r="AL350" i="23"/>
  <c r="AK350" i="23"/>
  <c r="AJ350" i="23"/>
  <c r="AI350" i="23"/>
  <c r="AH350" i="23"/>
  <c r="AG350" i="23"/>
  <c r="AF350" i="23"/>
  <c r="AE350" i="23"/>
  <c r="AD350" i="23"/>
  <c r="AM349" i="23"/>
  <c r="AL349" i="23"/>
  <c r="AK349" i="23"/>
  <c r="AJ349" i="23"/>
  <c r="AI349" i="23"/>
  <c r="AH349" i="23"/>
  <c r="AG349" i="23"/>
  <c r="AF349" i="23"/>
  <c r="AE349" i="23"/>
  <c r="AD349" i="23"/>
  <c r="AM348" i="23"/>
  <c r="AL348" i="23"/>
  <c r="AK348" i="23"/>
  <c r="AJ348" i="23"/>
  <c r="AI348" i="23"/>
  <c r="AH348" i="23"/>
  <c r="AG348" i="23"/>
  <c r="AF348" i="23"/>
  <c r="AE348" i="23"/>
  <c r="AD348" i="23"/>
  <c r="AM347" i="23"/>
  <c r="AL347" i="23"/>
  <c r="AK347" i="23"/>
  <c r="AJ347" i="23"/>
  <c r="AI347" i="23"/>
  <c r="AH347" i="23"/>
  <c r="AG347" i="23"/>
  <c r="AF347" i="23"/>
  <c r="AE347" i="23"/>
  <c r="AD347" i="23"/>
  <c r="AM346" i="23"/>
  <c r="AL346" i="23"/>
  <c r="AK346" i="23"/>
  <c r="AJ346" i="23"/>
  <c r="AI346" i="23"/>
  <c r="AH346" i="23"/>
  <c r="AG346" i="23"/>
  <c r="AF346" i="23"/>
  <c r="AE346" i="23"/>
  <c r="AD346" i="23"/>
  <c r="AM345" i="23"/>
  <c r="AL345" i="23"/>
  <c r="AK345" i="23"/>
  <c r="AJ345" i="23"/>
  <c r="AI345" i="23"/>
  <c r="AH345" i="23"/>
  <c r="AG345" i="23"/>
  <c r="AF345" i="23"/>
  <c r="AE345" i="23"/>
  <c r="AD345" i="23"/>
  <c r="AM344" i="23"/>
  <c r="AL344" i="23"/>
  <c r="AK344" i="23"/>
  <c r="AJ344" i="23"/>
  <c r="AI344" i="23"/>
  <c r="AH344" i="23"/>
  <c r="AG344" i="23"/>
  <c r="AF344" i="23"/>
  <c r="AE344" i="23"/>
  <c r="AD344" i="23"/>
  <c r="AM343" i="23"/>
  <c r="AL343" i="23"/>
  <c r="AK343" i="23"/>
  <c r="AJ343" i="23"/>
  <c r="AI343" i="23"/>
  <c r="AH343" i="23"/>
  <c r="AG343" i="23"/>
  <c r="AF343" i="23"/>
  <c r="AE343" i="23"/>
  <c r="AD343" i="23"/>
  <c r="AM342" i="23"/>
  <c r="AL342" i="23"/>
  <c r="AK342" i="23"/>
  <c r="AJ342" i="23"/>
  <c r="AI342" i="23"/>
  <c r="AH342" i="23"/>
  <c r="AG342" i="23"/>
  <c r="AF342" i="23"/>
  <c r="AE342" i="23"/>
  <c r="AD342" i="23"/>
  <c r="AM341" i="23"/>
  <c r="AL341" i="23"/>
  <c r="AK341" i="23"/>
  <c r="AJ341" i="23"/>
  <c r="AI341" i="23"/>
  <c r="AH341" i="23"/>
  <c r="AG341" i="23"/>
  <c r="AF341" i="23"/>
  <c r="AE341" i="23"/>
  <c r="AD341" i="23"/>
  <c r="AM340" i="23"/>
  <c r="AL340" i="23"/>
  <c r="AK340" i="23"/>
  <c r="AJ340" i="23"/>
  <c r="AI340" i="23"/>
  <c r="AH340" i="23"/>
  <c r="AG340" i="23"/>
  <c r="AF340" i="23"/>
  <c r="AE340" i="23"/>
  <c r="AD340" i="23"/>
  <c r="AM339" i="23"/>
  <c r="AL339" i="23"/>
  <c r="AK339" i="23"/>
  <c r="AJ339" i="23"/>
  <c r="AI339" i="23"/>
  <c r="AH339" i="23"/>
  <c r="AG339" i="23"/>
  <c r="AF339" i="23"/>
  <c r="AE339" i="23"/>
  <c r="AD339" i="23"/>
  <c r="AM338" i="23"/>
  <c r="AL338" i="23"/>
  <c r="AK338" i="23"/>
  <c r="AJ338" i="23"/>
  <c r="AI338" i="23"/>
  <c r="AH338" i="23"/>
  <c r="AG338" i="23"/>
  <c r="AF338" i="23"/>
  <c r="AE338" i="23"/>
  <c r="AD338" i="23"/>
  <c r="AM337" i="23"/>
  <c r="AL337" i="23"/>
  <c r="AK337" i="23"/>
  <c r="AJ337" i="23"/>
  <c r="AI337" i="23"/>
  <c r="AH337" i="23"/>
  <c r="AG337" i="23"/>
  <c r="AF337" i="23"/>
  <c r="AE337" i="23"/>
  <c r="AD337" i="23"/>
  <c r="AM336" i="23"/>
  <c r="AL336" i="23"/>
  <c r="AK336" i="23"/>
  <c r="AJ336" i="23"/>
  <c r="AI336" i="23"/>
  <c r="AH336" i="23"/>
  <c r="AG336" i="23"/>
  <c r="AF336" i="23"/>
  <c r="AE336" i="23"/>
  <c r="AD336" i="23"/>
  <c r="AM335" i="23"/>
  <c r="AL335" i="23"/>
  <c r="AK335" i="23"/>
  <c r="AJ335" i="23"/>
  <c r="AI335" i="23"/>
  <c r="AH335" i="23"/>
  <c r="AG335" i="23"/>
  <c r="AF335" i="23"/>
  <c r="AE335" i="23"/>
  <c r="AD335" i="23"/>
  <c r="AM334" i="23"/>
  <c r="AL334" i="23"/>
  <c r="AK334" i="23"/>
  <c r="AJ334" i="23"/>
  <c r="AI334" i="23"/>
  <c r="AH334" i="23"/>
  <c r="AG334" i="23"/>
  <c r="AF334" i="23"/>
  <c r="AE334" i="23"/>
  <c r="AD334" i="23"/>
  <c r="AM333" i="23"/>
  <c r="AL333" i="23"/>
  <c r="AK333" i="23"/>
  <c r="AJ333" i="23"/>
  <c r="AI333" i="23"/>
  <c r="AH333" i="23"/>
  <c r="AG333" i="23"/>
  <c r="AF333" i="23"/>
  <c r="AE333" i="23"/>
  <c r="AD333" i="23"/>
  <c r="AM332" i="23"/>
  <c r="AL332" i="23"/>
  <c r="AK332" i="23"/>
  <c r="AJ332" i="23"/>
  <c r="AI332" i="23"/>
  <c r="AH332" i="23"/>
  <c r="AG332" i="23"/>
  <c r="AF332" i="23"/>
  <c r="AE332" i="23"/>
  <c r="AD332" i="23"/>
  <c r="AM331" i="23"/>
  <c r="AL331" i="23"/>
  <c r="AK331" i="23"/>
  <c r="AJ331" i="23"/>
  <c r="AI331" i="23"/>
  <c r="AH331" i="23"/>
  <c r="AG331" i="23"/>
  <c r="AF331" i="23"/>
  <c r="AE331" i="23"/>
  <c r="AD331" i="23"/>
  <c r="AM330" i="23"/>
  <c r="AL330" i="23"/>
  <c r="AK330" i="23"/>
  <c r="AJ330" i="23"/>
  <c r="AI330" i="23"/>
  <c r="AH330" i="23"/>
  <c r="AG330" i="23"/>
  <c r="AF330" i="23"/>
  <c r="AE330" i="23"/>
  <c r="AD330" i="23"/>
  <c r="AM329" i="23"/>
  <c r="AL329" i="23"/>
  <c r="AK329" i="23"/>
  <c r="AJ329" i="23"/>
  <c r="AI329" i="23"/>
  <c r="AH329" i="23"/>
  <c r="AG329" i="23"/>
  <c r="AF329" i="23"/>
  <c r="AE329" i="23"/>
  <c r="AD329" i="23"/>
  <c r="AM328" i="23"/>
  <c r="AL328" i="23"/>
  <c r="AK328" i="23"/>
  <c r="AJ328" i="23"/>
  <c r="AI328" i="23"/>
  <c r="AH328" i="23"/>
  <c r="AG328" i="23"/>
  <c r="AF328" i="23"/>
  <c r="AE328" i="23"/>
  <c r="AD328" i="23"/>
  <c r="AM327" i="23"/>
  <c r="AL327" i="23"/>
  <c r="AK327" i="23"/>
  <c r="AJ327" i="23"/>
  <c r="AI327" i="23"/>
  <c r="AH327" i="23"/>
  <c r="AG327" i="23"/>
  <c r="AF327" i="23"/>
  <c r="AE327" i="23"/>
  <c r="AD327" i="23"/>
  <c r="AM326" i="23"/>
  <c r="AL326" i="23"/>
  <c r="AK326" i="23"/>
  <c r="AJ326" i="23"/>
  <c r="AI326" i="23"/>
  <c r="AH326" i="23"/>
  <c r="AG326" i="23"/>
  <c r="AF326" i="23"/>
  <c r="AE326" i="23"/>
  <c r="AD326" i="23"/>
  <c r="AM325" i="23"/>
  <c r="AL325" i="23"/>
  <c r="AK325" i="23"/>
  <c r="AJ325" i="23"/>
  <c r="AI325" i="23"/>
  <c r="AH325" i="23"/>
  <c r="AG325" i="23"/>
  <c r="AF325" i="23"/>
  <c r="AE325" i="23"/>
  <c r="AD325" i="23"/>
  <c r="AM324" i="23"/>
  <c r="AL324" i="23"/>
  <c r="AK324" i="23"/>
  <c r="AJ324" i="23"/>
  <c r="AI324" i="23"/>
  <c r="AH324" i="23"/>
  <c r="AG324" i="23"/>
  <c r="AF324" i="23"/>
  <c r="AE324" i="23"/>
  <c r="AD324" i="23"/>
  <c r="AM323" i="23"/>
  <c r="AL323" i="23"/>
  <c r="AK323" i="23"/>
  <c r="AJ323" i="23"/>
  <c r="AI323" i="23"/>
  <c r="AH323" i="23"/>
  <c r="AG323" i="23"/>
  <c r="AF323" i="23"/>
  <c r="AE323" i="23"/>
  <c r="AD323" i="23"/>
  <c r="AM322" i="23"/>
  <c r="AL322" i="23"/>
  <c r="AK322" i="23"/>
  <c r="AJ322" i="23"/>
  <c r="AI322" i="23"/>
  <c r="AH322" i="23"/>
  <c r="AG322" i="23"/>
  <c r="AF322" i="23"/>
  <c r="AE322" i="23"/>
  <c r="AD322" i="23"/>
  <c r="AM321" i="23"/>
  <c r="AL321" i="23"/>
  <c r="AK321" i="23"/>
  <c r="AJ321" i="23"/>
  <c r="AI321" i="23"/>
  <c r="AH321" i="23"/>
  <c r="AG321" i="23"/>
  <c r="AF321" i="23"/>
  <c r="AE321" i="23"/>
  <c r="AD321" i="23"/>
  <c r="AM320" i="23"/>
  <c r="AL320" i="23"/>
  <c r="AK320" i="23"/>
  <c r="AJ320" i="23"/>
  <c r="AI320" i="23"/>
  <c r="AH320" i="23"/>
  <c r="AG320" i="23"/>
  <c r="AF320" i="23"/>
  <c r="AE320" i="23"/>
  <c r="AD320" i="23"/>
  <c r="AM319" i="23"/>
  <c r="AL319" i="23"/>
  <c r="AK319" i="23"/>
  <c r="AJ319" i="23"/>
  <c r="AI319" i="23"/>
  <c r="AH319" i="23"/>
  <c r="AG319" i="23"/>
  <c r="AF319" i="23"/>
  <c r="AE319" i="23"/>
  <c r="AD319" i="23"/>
  <c r="AM318" i="23"/>
  <c r="AL318" i="23"/>
  <c r="AK318" i="23"/>
  <c r="AJ318" i="23"/>
  <c r="AI318" i="23"/>
  <c r="AH318" i="23"/>
  <c r="AG318" i="23"/>
  <c r="AF318" i="23"/>
  <c r="AE318" i="23"/>
  <c r="AD318" i="23"/>
  <c r="AM317" i="23"/>
  <c r="AL317" i="23"/>
  <c r="AK317" i="23"/>
  <c r="AJ317" i="23"/>
  <c r="AI317" i="23"/>
  <c r="AH317" i="23"/>
  <c r="AG317" i="23"/>
  <c r="AF317" i="23"/>
  <c r="AE317" i="23"/>
  <c r="AD317" i="23"/>
  <c r="AM316" i="23"/>
  <c r="AL316" i="23"/>
  <c r="AK316" i="23"/>
  <c r="AJ316" i="23"/>
  <c r="AI316" i="23"/>
  <c r="AH316" i="23"/>
  <c r="AG316" i="23"/>
  <c r="AF316" i="23"/>
  <c r="AE316" i="23"/>
  <c r="AD316" i="23"/>
  <c r="AM315" i="23"/>
  <c r="AL315" i="23"/>
  <c r="AK315" i="23"/>
  <c r="AJ315" i="23"/>
  <c r="AI315" i="23"/>
  <c r="AH315" i="23"/>
  <c r="AG315" i="23"/>
  <c r="AF315" i="23"/>
  <c r="AE315" i="23"/>
  <c r="AD315" i="23"/>
  <c r="AM314" i="23"/>
  <c r="AL314" i="23"/>
  <c r="AK314" i="23"/>
  <c r="AJ314" i="23"/>
  <c r="AI314" i="23"/>
  <c r="AH314" i="23"/>
  <c r="AG314" i="23"/>
  <c r="AF314" i="23"/>
  <c r="AE314" i="23"/>
  <c r="AD314" i="23"/>
  <c r="AM313" i="23"/>
  <c r="AL313" i="23"/>
  <c r="AK313" i="23"/>
  <c r="AJ313" i="23"/>
  <c r="AI313" i="23"/>
  <c r="AH313" i="23"/>
  <c r="AG313" i="23"/>
  <c r="AF313" i="23"/>
  <c r="AE313" i="23"/>
  <c r="AD313" i="23"/>
  <c r="AM312" i="23"/>
  <c r="AL312" i="23"/>
  <c r="AK312" i="23"/>
  <c r="AJ312" i="23"/>
  <c r="AI312" i="23"/>
  <c r="AH312" i="23"/>
  <c r="AG312" i="23"/>
  <c r="AF312" i="23"/>
  <c r="AE312" i="23"/>
  <c r="AD312" i="23"/>
  <c r="AM311" i="23"/>
  <c r="AL311" i="23"/>
  <c r="AK311" i="23"/>
  <c r="AJ311" i="23"/>
  <c r="AI311" i="23"/>
  <c r="AH311" i="23"/>
  <c r="AG311" i="23"/>
  <c r="AF311" i="23"/>
  <c r="AE311" i="23"/>
  <c r="AD311" i="23"/>
  <c r="AM310" i="23"/>
  <c r="AL310" i="23"/>
  <c r="AK310" i="23"/>
  <c r="AJ310" i="23"/>
  <c r="AI310" i="23"/>
  <c r="AH310" i="23"/>
  <c r="AG310" i="23"/>
  <c r="AF310" i="23"/>
  <c r="AE310" i="23"/>
  <c r="AD310" i="23"/>
  <c r="AM309" i="23"/>
  <c r="AL309" i="23"/>
  <c r="AK309" i="23"/>
  <c r="AJ309" i="23"/>
  <c r="AI309" i="23"/>
  <c r="AH309" i="23"/>
  <c r="AG309" i="23"/>
  <c r="AF309" i="23"/>
  <c r="AE309" i="23"/>
  <c r="AD309" i="23"/>
  <c r="AM308" i="23"/>
  <c r="AL308" i="23"/>
  <c r="AK308" i="23"/>
  <c r="AJ308" i="23"/>
  <c r="AI308" i="23"/>
  <c r="AH308" i="23"/>
  <c r="AG308" i="23"/>
  <c r="AF308" i="23"/>
  <c r="AE308" i="23"/>
  <c r="AD308" i="23"/>
  <c r="AM307" i="23"/>
  <c r="AL307" i="23"/>
  <c r="AK307" i="23"/>
  <c r="AJ307" i="23"/>
  <c r="AI307" i="23"/>
  <c r="AH307" i="23"/>
  <c r="AG307" i="23"/>
  <c r="AF307" i="23"/>
  <c r="AE307" i="23"/>
  <c r="AD307" i="23"/>
  <c r="AM306" i="23"/>
  <c r="AL306" i="23"/>
  <c r="AK306" i="23"/>
  <c r="AJ306" i="23"/>
  <c r="AI306" i="23"/>
  <c r="AH306" i="23"/>
  <c r="AG306" i="23"/>
  <c r="AF306" i="23"/>
  <c r="AE306" i="23"/>
  <c r="AD306" i="23"/>
  <c r="AM305" i="23"/>
  <c r="AL305" i="23"/>
  <c r="AK305" i="23"/>
  <c r="AJ305" i="23"/>
  <c r="AI305" i="23"/>
  <c r="AH305" i="23"/>
  <c r="AG305" i="23"/>
  <c r="AF305" i="23"/>
  <c r="AE305" i="23"/>
  <c r="AD305" i="23"/>
  <c r="AM304" i="23"/>
  <c r="AL304" i="23"/>
  <c r="AK304" i="23"/>
  <c r="AJ304" i="23"/>
  <c r="AI304" i="23"/>
  <c r="AH304" i="23"/>
  <c r="AG304" i="23"/>
  <c r="AF304" i="23"/>
  <c r="AE304" i="23"/>
  <c r="AD304" i="23"/>
  <c r="AM303" i="23"/>
  <c r="AL303" i="23"/>
  <c r="AK303" i="23"/>
  <c r="AJ303" i="23"/>
  <c r="AI303" i="23"/>
  <c r="AH303" i="23"/>
  <c r="AG303" i="23"/>
  <c r="AF303" i="23"/>
  <c r="AE303" i="23"/>
  <c r="AD303" i="23"/>
  <c r="AM302" i="23"/>
  <c r="AL302" i="23"/>
  <c r="AK302" i="23"/>
  <c r="AJ302" i="23"/>
  <c r="AI302" i="23"/>
  <c r="AH302" i="23"/>
  <c r="AG302" i="23"/>
  <c r="AF302" i="23"/>
  <c r="AE302" i="23"/>
  <c r="AD302" i="23"/>
  <c r="AM301" i="23"/>
  <c r="AL301" i="23"/>
  <c r="AK301" i="23"/>
  <c r="AJ301" i="23"/>
  <c r="AI301" i="23"/>
  <c r="AH301" i="23"/>
  <c r="AG301" i="23"/>
  <c r="AF301" i="23"/>
  <c r="AE301" i="23"/>
  <c r="AD301" i="23"/>
  <c r="AM300" i="23"/>
  <c r="AL300" i="23"/>
  <c r="AK300" i="23"/>
  <c r="AJ300" i="23"/>
  <c r="AI300" i="23"/>
  <c r="AH300" i="23"/>
  <c r="AG300" i="23"/>
  <c r="AF300" i="23"/>
  <c r="AE300" i="23"/>
  <c r="AD300" i="23"/>
  <c r="AM299" i="23"/>
  <c r="AL299" i="23"/>
  <c r="AK299" i="23"/>
  <c r="AJ299" i="23"/>
  <c r="AI299" i="23"/>
  <c r="AH299" i="23"/>
  <c r="AG299" i="23"/>
  <c r="AF299" i="23"/>
  <c r="AE299" i="23"/>
  <c r="AD299" i="23"/>
  <c r="AM298" i="23"/>
  <c r="AL298" i="23"/>
  <c r="AK298" i="23"/>
  <c r="AJ298" i="23"/>
  <c r="AI298" i="23"/>
  <c r="AH298" i="23"/>
  <c r="AG298" i="23"/>
  <c r="AF298" i="23"/>
  <c r="AE298" i="23"/>
  <c r="AD298" i="23"/>
  <c r="AM297" i="23"/>
  <c r="AL297" i="23"/>
  <c r="AK297" i="23"/>
  <c r="AJ297" i="23"/>
  <c r="AI297" i="23"/>
  <c r="AH297" i="23"/>
  <c r="AG297" i="23"/>
  <c r="AF297" i="23"/>
  <c r="AE297" i="23"/>
  <c r="AD297" i="23"/>
  <c r="AM296" i="23"/>
  <c r="AL296" i="23"/>
  <c r="AK296" i="23"/>
  <c r="AJ296" i="23"/>
  <c r="AI296" i="23"/>
  <c r="AH296" i="23"/>
  <c r="AG296" i="23"/>
  <c r="AF296" i="23"/>
  <c r="AE296" i="23"/>
  <c r="AD296" i="23"/>
  <c r="AM295" i="23"/>
  <c r="AL295" i="23"/>
  <c r="AK295" i="23"/>
  <c r="AJ295" i="23"/>
  <c r="AI295" i="23"/>
  <c r="AH295" i="23"/>
  <c r="AG295" i="23"/>
  <c r="AF295" i="23"/>
  <c r="AE295" i="23"/>
  <c r="AD295" i="23"/>
  <c r="AM294" i="23"/>
  <c r="AL294" i="23"/>
  <c r="AK294" i="23"/>
  <c r="AJ294" i="23"/>
  <c r="AI294" i="23"/>
  <c r="AH294" i="23"/>
  <c r="AG294" i="23"/>
  <c r="AF294" i="23"/>
  <c r="AE294" i="23"/>
  <c r="AD294" i="23"/>
  <c r="AM293" i="23"/>
  <c r="AL293" i="23"/>
  <c r="AK293" i="23"/>
  <c r="AJ293" i="23"/>
  <c r="AI293" i="23"/>
  <c r="AH293" i="23"/>
  <c r="AG293" i="23"/>
  <c r="AF293" i="23"/>
  <c r="AE293" i="23"/>
  <c r="AD293" i="23"/>
  <c r="AM292" i="23"/>
  <c r="AL292" i="23"/>
  <c r="AK292" i="23"/>
  <c r="AJ292" i="23"/>
  <c r="AI292" i="23"/>
  <c r="AH292" i="23"/>
  <c r="AG292" i="23"/>
  <c r="AF292" i="23"/>
  <c r="AE292" i="23"/>
  <c r="AD292" i="23"/>
  <c r="AM291" i="23"/>
  <c r="AL291" i="23"/>
  <c r="AK291" i="23"/>
  <c r="AJ291" i="23"/>
  <c r="AI291" i="23"/>
  <c r="AH291" i="23"/>
  <c r="AG291" i="23"/>
  <c r="AF291" i="23"/>
  <c r="AE291" i="23"/>
  <c r="AD291" i="23"/>
  <c r="AM290" i="23"/>
  <c r="AL290" i="23"/>
  <c r="AK290" i="23"/>
  <c r="AJ290" i="23"/>
  <c r="AI290" i="23"/>
  <c r="AH290" i="23"/>
  <c r="AG290" i="23"/>
  <c r="AF290" i="23"/>
  <c r="AE290" i="23"/>
  <c r="AD290" i="23"/>
  <c r="AM289" i="23"/>
  <c r="AL289" i="23"/>
  <c r="AK289" i="23"/>
  <c r="AJ289" i="23"/>
  <c r="AI289" i="23"/>
  <c r="AH289" i="23"/>
  <c r="AG289" i="23"/>
  <c r="AF289" i="23"/>
  <c r="AE289" i="23"/>
  <c r="AD289" i="23"/>
  <c r="AM288" i="23"/>
  <c r="AL288" i="23"/>
  <c r="AK288" i="23"/>
  <c r="AJ288" i="23"/>
  <c r="AI288" i="23"/>
  <c r="AH288" i="23"/>
  <c r="AG288" i="23"/>
  <c r="AF288" i="23"/>
  <c r="AE288" i="23"/>
  <c r="AD288" i="23"/>
  <c r="AM287" i="23"/>
  <c r="AL287" i="23"/>
  <c r="AK287" i="23"/>
  <c r="AJ287" i="23"/>
  <c r="AI287" i="23"/>
  <c r="AH287" i="23"/>
  <c r="AG287" i="23"/>
  <c r="AF287" i="23"/>
  <c r="AE287" i="23"/>
  <c r="AD287" i="23"/>
  <c r="AM286" i="23"/>
  <c r="AL286" i="23"/>
  <c r="AK286" i="23"/>
  <c r="AJ286" i="23"/>
  <c r="AI286" i="23"/>
  <c r="AH286" i="23"/>
  <c r="AG286" i="23"/>
  <c r="AF286" i="23"/>
  <c r="AE286" i="23"/>
  <c r="AD286" i="23"/>
  <c r="AM285" i="23"/>
  <c r="AL285" i="23"/>
  <c r="AK285" i="23"/>
  <c r="AJ285" i="23"/>
  <c r="AI285" i="23"/>
  <c r="AH285" i="23"/>
  <c r="AG285" i="23"/>
  <c r="AF285" i="23"/>
  <c r="AE285" i="23"/>
  <c r="AD285" i="23"/>
  <c r="AM284" i="23"/>
  <c r="AL284" i="23"/>
  <c r="AK284" i="23"/>
  <c r="AJ284" i="23"/>
  <c r="AI284" i="23"/>
  <c r="AH284" i="23"/>
  <c r="AG284" i="23"/>
  <c r="AF284" i="23"/>
  <c r="AE284" i="23"/>
  <c r="AD284" i="23"/>
  <c r="AM283" i="23"/>
  <c r="AL283" i="23"/>
  <c r="AK283" i="23"/>
  <c r="AJ283" i="23"/>
  <c r="AI283" i="23"/>
  <c r="AH283" i="23"/>
  <c r="AG283" i="23"/>
  <c r="AF283" i="23"/>
  <c r="AE283" i="23"/>
  <c r="AD283" i="23"/>
  <c r="AM282" i="23"/>
  <c r="AL282" i="23"/>
  <c r="AK282" i="23"/>
  <c r="AJ282" i="23"/>
  <c r="AI282" i="23"/>
  <c r="AH282" i="23"/>
  <c r="AG282" i="23"/>
  <c r="AF282" i="23"/>
  <c r="AE282" i="23"/>
  <c r="AD282" i="23"/>
  <c r="AD281" i="23"/>
  <c r="AD280" i="23"/>
  <c r="AH279" i="23"/>
  <c r="AD279" i="23"/>
  <c r="AF278" i="23"/>
  <c r="AD278" i="23"/>
  <c r="AD277" i="23"/>
  <c r="AL276" i="23"/>
  <c r="AI276" i="23"/>
  <c r="AD276" i="23"/>
  <c r="AD275" i="23"/>
  <c r="AI274" i="23"/>
  <c r="AF274" i="23"/>
  <c r="AD274" i="23"/>
  <c r="AJ273" i="23"/>
  <c r="AD273" i="23"/>
  <c r="AF272" i="23"/>
  <c r="AD272" i="23"/>
  <c r="AD271" i="23"/>
  <c r="AD270" i="23"/>
  <c r="AD269" i="23"/>
  <c r="AD268" i="23"/>
  <c r="AM267" i="23"/>
  <c r="AF267" i="23"/>
  <c r="AD267" i="23"/>
  <c r="AD266" i="23"/>
  <c r="AD265" i="23"/>
  <c r="AL264" i="23"/>
  <c r="AF264" i="23"/>
  <c r="AD264" i="23"/>
  <c r="AD263" i="23"/>
  <c r="AD262" i="23"/>
  <c r="AD261" i="23"/>
  <c r="AD260" i="23"/>
  <c r="AM259" i="23"/>
  <c r="AH259" i="23"/>
  <c r="AE259" i="23"/>
  <c r="AD259" i="23"/>
  <c r="AD258" i="23"/>
  <c r="AD257" i="23"/>
  <c r="AL256" i="23"/>
  <c r="AF256" i="23"/>
  <c r="AD256" i="23"/>
  <c r="AD255" i="23"/>
  <c r="AD254" i="23"/>
  <c r="AD253" i="23"/>
  <c r="AD252" i="23"/>
  <c r="AH251" i="23"/>
  <c r="AD251" i="23"/>
  <c r="AL250" i="23"/>
  <c r="AD250" i="23"/>
  <c r="AD249" i="23"/>
  <c r="AD248" i="23"/>
  <c r="AM247" i="23"/>
  <c r="AH247" i="23"/>
  <c r="AF247" i="23"/>
  <c r="AE247" i="23"/>
  <c r="AD247" i="23"/>
  <c r="AL246" i="23"/>
  <c r="AD246" i="23"/>
  <c r="AD245" i="23"/>
  <c r="AD244" i="23"/>
  <c r="AD243" i="23"/>
  <c r="AD242" i="23"/>
  <c r="AH241" i="23"/>
  <c r="AD241" i="23"/>
  <c r="AD240" i="23"/>
  <c r="AD239" i="23"/>
  <c r="AD238" i="23"/>
  <c r="AD237" i="23"/>
  <c r="AD236" i="23"/>
  <c r="AD235" i="23"/>
  <c r="AD234" i="23"/>
  <c r="AH233" i="23"/>
  <c r="AD233" i="23"/>
  <c r="AD232" i="23"/>
  <c r="AD231" i="23"/>
  <c r="AD230" i="23"/>
  <c r="AD229" i="23"/>
  <c r="AD228" i="23"/>
  <c r="AD227" i="23"/>
  <c r="AD226" i="23"/>
  <c r="AH225" i="23"/>
  <c r="AD225" i="23"/>
  <c r="AD224" i="23"/>
  <c r="AD223" i="23"/>
  <c r="AD222" i="23"/>
  <c r="AD221" i="23"/>
  <c r="AD220" i="23"/>
  <c r="AD219" i="23"/>
  <c r="AD218" i="23"/>
  <c r="AH217" i="23"/>
  <c r="AD217" i="23"/>
  <c r="AD216" i="23"/>
  <c r="AD215" i="23"/>
  <c r="AD214" i="23"/>
  <c r="AD213" i="23"/>
  <c r="AD212" i="23"/>
  <c r="AD211" i="23"/>
  <c r="AD210" i="23"/>
  <c r="AH209" i="23"/>
  <c r="AD209" i="23"/>
  <c r="AD208" i="23"/>
  <c r="AD207" i="23"/>
  <c r="AI206" i="23"/>
  <c r="AH206" i="23"/>
  <c r="AF206" i="23"/>
  <c r="AD206" i="23"/>
  <c r="AD205" i="23"/>
  <c r="AD204" i="23"/>
  <c r="AD203" i="23"/>
  <c r="AJ202" i="23"/>
  <c r="AF202" i="23"/>
  <c r="AD202" i="23"/>
  <c r="AD201" i="23"/>
  <c r="AD200" i="23"/>
  <c r="AD199" i="23"/>
  <c r="AJ198" i="23"/>
  <c r="AF198" i="23"/>
  <c r="AD198" i="23"/>
  <c r="AD197" i="23"/>
  <c r="AD196" i="23"/>
  <c r="AD195" i="23"/>
  <c r="AJ194" i="23"/>
  <c r="AF194" i="23"/>
  <c r="AD194" i="23"/>
  <c r="AD193" i="23"/>
  <c r="AD192" i="23"/>
  <c r="AJ191" i="23"/>
  <c r="AD191" i="23"/>
  <c r="AJ190" i="23"/>
  <c r="AF190" i="23"/>
  <c r="AD190" i="23"/>
  <c r="AD189" i="23"/>
  <c r="AD188" i="23"/>
  <c r="AJ187" i="23"/>
  <c r="AD187" i="23"/>
  <c r="AF186" i="23"/>
  <c r="AD186" i="23"/>
  <c r="AD185" i="23"/>
  <c r="AD184" i="23"/>
  <c r="AJ183" i="23"/>
  <c r="AD183" i="23"/>
  <c r="AD182" i="23"/>
  <c r="AD181" i="23"/>
  <c r="AD180" i="23"/>
  <c r="AD179" i="23"/>
  <c r="AJ178" i="23"/>
  <c r="AF178" i="23"/>
  <c r="AD178" i="23"/>
  <c r="AD177" i="23"/>
  <c r="AD176" i="23"/>
  <c r="AJ175" i="23"/>
  <c r="AD175" i="23"/>
  <c r="AJ174" i="23"/>
  <c r="AF174" i="23"/>
  <c r="AD174" i="23"/>
  <c r="AM173" i="23"/>
  <c r="AL173" i="23"/>
  <c r="AK173" i="23"/>
  <c r="AJ173" i="23"/>
  <c r="AI173" i="23"/>
  <c r="AH173" i="23"/>
  <c r="AF173" i="23"/>
  <c r="AD173" i="23"/>
  <c r="AD172" i="23"/>
  <c r="AD171" i="23"/>
  <c r="AD170" i="23"/>
  <c r="AD169" i="23"/>
  <c r="AD168" i="23"/>
  <c r="AD167" i="23"/>
  <c r="AD166" i="23"/>
  <c r="AH165" i="23"/>
  <c r="AD165" i="23"/>
  <c r="AD164" i="23"/>
  <c r="AD163" i="23"/>
  <c r="AD162" i="23"/>
  <c r="AD161" i="23"/>
  <c r="AD160" i="23"/>
  <c r="AD159" i="23"/>
  <c r="AD158" i="23"/>
  <c r="AD157" i="23"/>
  <c r="AD156" i="23"/>
  <c r="AD155" i="23"/>
  <c r="AD154" i="23"/>
  <c r="AD153" i="23"/>
  <c r="AD152" i="23"/>
  <c r="AD151" i="23"/>
  <c r="AD150" i="23"/>
  <c r="AH149" i="23"/>
  <c r="AD149" i="23"/>
  <c r="AD148" i="23"/>
  <c r="AD147" i="23"/>
  <c r="AD146" i="23"/>
  <c r="AD145" i="23"/>
  <c r="AD144" i="23"/>
  <c r="AD143" i="23"/>
  <c r="AD142" i="23"/>
  <c r="AH141" i="23"/>
  <c r="AD141" i="23"/>
  <c r="AD140" i="23"/>
  <c r="AD139" i="23"/>
  <c r="AD138" i="23"/>
  <c r="AD137" i="23"/>
  <c r="AD136" i="23"/>
  <c r="AD135" i="23"/>
  <c r="AD134" i="23"/>
  <c r="AH133" i="23"/>
  <c r="AD133" i="23"/>
  <c r="AD132" i="23"/>
  <c r="AD131" i="23"/>
  <c r="AD130" i="23"/>
  <c r="AD129" i="23"/>
  <c r="AD128" i="23"/>
  <c r="AD127" i="23"/>
  <c r="AD126" i="23"/>
  <c r="AD125" i="23"/>
  <c r="AD124" i="23"/>
  <c r="AD123" i="23"/>
  <c r="AL122" i="23"/>
  <c r="AG122" i="23"/>
  <c r="AF122" i="23"/>
  <c r="AE122" i="23"/>
  <c r="AD122" i="23"/>
  <c r="AD121" i="23"/>
  <c r="AD120" i="23"/>
  <c r="AD119" i="23"/>
  <c r="AD118" i="23"/>
  <c r="AD117" i="23"/>
  <c r="AH116" i="23"/>
  <c r="AD116" i="23"/>
  <c r="AD115" i="23"/>
  <c r="AH114" i="23"/>
  <c r="AD114" i="23"/>
  <c r="AD113" i="23"/>
  <c r="AD112" i="23"/>
  <c r="AD111" i="23"/>
  <c r="AD110" i="23"/>
  <c r="AI109" i="23"/>
  <c r="AD109" i="23"/>
  <c r="AJ108" i="23"/>
  <c r="AD108" i="23"/>
  <c r="AF107" i="23"/>
  <c r="AD107" i="23"/>
  <c r="AF106" i="23"/>
  <c r="AE106" i="23"/>
  <c r="AD106" i="23"/>
  <c r="AJ105" i="23"/>
  <c r="AF105" i="23"/>
  <c r="AE105" i="23"/>
  <c r="AD105" i="23"/>
  <c r="AD104" i="23"/>
  <c r="AE103" i="23"/>
  <c r="AD103" i="23"/>
  <c r="AF102" i="23"/>
  <c r="AE102" i="23"/>
  <c r="AD102" i="23"/>
  <c r="AM101" i="23"/>
  <c r="AK101" i="23"/>
  <c r="AJ101" i="23"/>
  <c r="AI101" i="23"/>
  <c r="AF101" i="23"/>
  <c r="AE101" i="23"/>
  <c r="AD101" i="23"/>
  <c r="AF100" i="23"/>
  <c r="AE100" i="23"/>
  <c r="AD100" i="23"/>
  <c r="AJ99" i="23"/>
  <c r="AF99" i="23"/>
  <c r="AE99" i="23"/>
  <c r="AD99" i="23"/>
  <c r="AD98" i="23"/>
  <c r="AE97" i="23"/>
  <c r="AD97" i="23"/>
  <c r="AK96" i="23"/>
  <c r="AI96" i="23"/>
  <c r="AF96" i="23"/>
  <c r="AE96" i="23"/>
  <c r="AD96" i="23"/>
  <c r="AD95" i="23"/>
  <c r="AE94" i="23"/>
  <c r="AD94" i="23"/>
  <c r="AJ93" i="23"/>
  <c r="AF93" i="23"/>
  <c r="AE93" i="23"/>
  <c r="AD93" i="23"/>
  <c r="AJ92" i="23"/>
  <c r="AF92" i="23"/>
  <c r="AE92" i="23"/>
  <c r="AD92" i="23"/>
  <c r="AD91" i="23"/>
  <c r="AE90" i="23"/>
  <c r="AD90" i="23"/>
  <c r="AF89" i="23"/>
  <c r="AE89" i="23"/>
  <c r="AD89" i="23"/>
  <c r="AJ88" i="23"/>
  <c r="AF88" i="23"/>
  <c r="AE88" i="23"/>
  <c r="AD88" i="23"/>
  <c r="AD87" i="23"/>
  <c r="AE86" i="23"/>
  <c r="AD86" i="23"/>
  <c r="AF85" i="23"/>
  <c r="AE85" i="23"/>
  <c r="AD85" i="23"/>
  <c r="AJ84" i="23"/>
  <c r="AF84" i="23"/>
  <c r="AE84" i="23"/>
  <c r="AD84" i="23"/>
  <c r="AD83" i="23"/>
  <c r="AE82" i="23"/>
  <c r="AD82" i="23"/>
  <c r="AF81" i="23"/>
  <c r="AE81" i="23"/>
  <c r="AD81" i="23"/>
  <c r="AJ80" i="23"/>
  <c r="AF80" i="23"/>
  <c r="AE80" i="23"/>
  <c r="AD80" i="23"/>
  <c r="AD79" i="23"/>
  <c r="AE78" i="23"/>
  <c r="AD78" i="23"/>
  <c r="AF77" i="23"/>
  <c r="AE77" i="23"/>
  <c r="AD77" i="23"/>
  <c r="AJ76" i="23"/>
  <c r="AF76" i="23"/>
  <c r="AE76" i="23"/>
  <c r="AD76" i="23"/>
  <c r="AD75" i="23"/>
  <c r="AE74" i="23"/>
  <c r="AD74" i="23"/>
  <c r="AF73" i="23"/>
  <c r="AE73" i="23"/>
  <c r="AD73" i="23"/>
  <c r="AJ72" i="23"/>
  <c r="AF72" i="23"/>
  <c r="AE72" i="23"/>
  <c r="AD72" i="23"/>
  <c r="AD71" i="23"/>
  <c r="AE70" i="23"/>
  <c r="AD70" i="23"/>
  <c r="AF69" i="23"/>
  <c r="AE69" i="23"/>
  <c r="AD69" i="23"/>
  <c r="AJ68" i="23"/>
  <c r="AF68" i="23"/>
  <c r="AE68" i="23"/>
  <c r="AD68" i="23"/>
  <c r="AK67" i="23"/>
  <c r="AD67" i="23"/>
  <c r="AE66" i="23"/>
  <c r="AD66" i="23"/>
  <c r="AF65" i="23"/>
  <c r="AE65" i="23"/>
  <c r="AD65" i="23"/>
  <c r="AJ64" i="23"/>
  <c r="AF64" i="23"/>
  <c r="AE64" i="23"/>
  <c r="AD64" i="23"/>
  <c r="AD63" i="23"/>
  <c r="AE62" i="23"/>
  <c r="AD62" i="23"/>
  <c r="AF61" i="23"/>
  <c r="AE61" i="23"/>
  <c r="AD61" i="23"/>
  <c r="AJ60" i="23"/>
  <c r="AF60" i="23"/>
  <c r="AE60" i="23"/>
  <c r="AD60" i="23"/>
  <c r="AD59" i="23"/>
  <c r="AE58" i="23"/>
  <c r="AD58" i="23"/>
  <c r="AF57" i="23"/>
  <c r="AE57" i="23"/>
  <c r="AD57" i="23"/>
  <c r="AJ56" i="23"/>
  <c r="AF56" i="23"/>
  <c r="AE56" i="23"/>
  <c r="AD56" i="23"/>
  <c r="AD55" i="23"/>
  <c r="AE54" i="23"/>
  <c r="AD54" i="23"/>
  <c r="AF53" i="23"/>
  <c r="AE53" i="23"/>
  <c r="AD53" i="23"/>
  <c r="AJ52" i="23"/>
  <c r="AF52" i="23"/>
  <c r="AE52" i="23"/>
  <c r="AD52" i="23"/>
  <c r="AD51" i="23"/>
  <c r="AE50" i="23"/>
  <c r="AD50" i="23"/>
  <c r="AF49" i="23"/>
  <c r="AE49" i="23"/>
  <c r="AD49" i="23"/>
  <c r="AJ48" i="23"/>
  <c r="AF48" i="23"/>
  <c r="AE48" i="23"/>
  <c r="AD48" i="23"/>
  <c r="AD47" i="23"/>
  <c r="AE46" i="23"/>
  <c r="AD46" i="23"/>
  <c r="AF45" i="23"/>
  <c r="AE45" i="23"/>
  <c r="AD45" i="23"/>
  <c r="AJ44" i="23"/>
  <c r="AF44" i="23"/>
  <c r="AE44" i="23"/>
  <c r="AD44" i="23"/>
  <c r="AD43" i="23"/>
  <c r="AE42" i="23"/>
  <c r="AD42" i="23"/>
  <c r="AF41" i="23"/>
  <c r="AE41" i="23"/>
  <c r="AD41" i="23"/>
  <c r="AJ40" i="23"/>
  <c r="AF40" i="23"/>
  <c r="AE40" i="23"/>
  <c r="AD40" i="23"/>
  <c r="AD39" i="23"/>
  <c r="AE38" i="23"/>
  <c r="AD38" i="23"/>
  <c r="AF37" i="23"/>
  <c r="AE37" i="23"/>
  <c r="AD37" i="23"/>
  <c r="AJ36" i="23"/>
  <c r="AF36" i="23"/>
  <c r="AE36" i="23"/>
  <c r="AD36" i="23"/>
  <c r="AD35" i="23"/>
  <c r="AE34" i="23"/>
  <c r="AD34" i="23"/>
  <c r="AF33" i="23"/>
  <c r="AE33" i="23"/>
  <c r="AD33" i="23"/>
  <c r="AJ32" i="23"/>
  <c r="AF32" i="23"/>
  <c r="AE32" i="23"/>
  <c r="AD32" i="23"/>
  <c r="AD31" i="23"/>
  <c r="AE30" i="23"/>
  <c r="AD30" i="23"/>
  <c r="AF29" i="23"/>
  <c r="AE29" i="23"/>
  <c r="AD29" i="23"/>
  <c r="AJ28" i="23"/>
  <c r="AF28" i="23"/>
  <c r="AE28" i="23"/>
  <c r="AD28" i="23"/>
  <c r="AD27" i="23"/>
  <c r="AE26" i="23"/>
  <c r="AD26" i="23"/>
  <c r="AD25" i="23"/>
  <c r="AF24" i="23"/>
  <c r="AD24" i="23"/>
  <c r="AD23" i="23"/>
  <c r="AD22" i="23"/>
  <c r="AD21" i="23"/>
  <c r="AD20" i="23"/>
  <c r="AI19" i="23"/>
  <c r="AD19" i="23"/>
  <c r="AM18" i="23"/>
  <c r="AG18" i="23"/>
  <c r="AD18" i="23"/>
  <c r="AG17" i="23"/>
  <c r="AE17" i="23"/>
  <c r="AD17" i="23"/>
  <c r="AD16" i="23"/>
  <c r="AD15" i="23"/>
  <c r="AI14" i="23"/>
  <c r="AD14" i="23"/>
  <c r="AG13" i="23"/>
  <c r="AD13" i="23"/>
  <c r="AD12" i="23"/>
  <c r="AI11" i="23"/>
  <c r="AD11" i="23"/>
  <c r="AI10" i="23"/>
  <c r="AG10" i="23"/>
  <c r="AE10" i="23"/>
  <c r="AD10" i="23"/>
  <c r="AD9" i="23"/>
  <c r="AE8" i="23"/>
  <c r="AD8" i="23"/>
  <c r="AD7" i="23"/>
  <c r="D33" i="32"/>
  <c r="D37" i="32" s="1"/>
  <c r="C33" i="32"/>
  <c r="C37" i="32" s="1"/>
  <c r="B33" i="32"/>
  <c r="B37" i="32" s="1"/>
  <c r="AD6" i="23"/>
  <c r="E5" i="32"/>
  <c r="E9" i="32" s="1"/>
  <c r="D5" i="32"/>
  <c r="D9" i="32" s="1"/>
  <c r="B9" i="32"/>
  <c r="AD5" i="23"/>
  <c r="AJ4" i="23"/>
  <c r="AF4" i="23"/>
  <c r="AD4" i="23"/>
  <c r="AJ3" i="23"/>
  <c r="AF3" i="23"/>
  <c r="AD3" i="23"/>
  <c r="AD2" i="23"/>
  <c r="AM2001" i="27"/>
  <c r="AL2001" i="27"/>
  <c r="AK2001" i="27"/>
  <c r="AJ2001" i="27"/>
  <c r="AI2001" i="27"/>
  <c r="AH2001" i="27"/>
  <c r="AG2001" i="27"/>
  <c r="AF2001" i="27"/>
  <c r="AE2001" i="27"/>
  <c r="AD2001" i="27"/>
  <c r="AM2000" i="27"/>
  <c r="AL2000" i="27"/>
  <c r="AK2000" i="27"/>
  <c r="AJ2000" i="27"/>
  <c r="AI2000" i="27"/>
  <c r="AH2000" i="27"/>
  <c r="AG2000" i="27"/>
  <c r="AF2000" i="27"/>
  <c r="AE2000" i="27"/>
  <c r="AD2000" i="27"/>
  <c r="AM1999" i="27"/>
  <c r="AL1999" i="27"/>
  <c r="AK1999" i="27"/>
  <c r="AJ1999" i="27"/>
  <c r="AI1999" i="27"/>
  <c r="AH1999" i="27"/>
  <c r="AG1999" i="27"/>
  <c r="AF1999" i="27"/>
  <c r="AE1999" i="27"/>
  <c r="AD1999" i="27"/>
  <c r="AM1998" i="27"/>
  <c r="AL1998" i="27"/>
  <c r="AK1998" i="27"/>
  <c r="AJ1998" i="27"/>
  <c r="AI1998" i="27"/>
  <c r="AH1998" i="27"/>
  <c r="AG1998" i="27"/>
  <c r="AF1998" i="27"/>
  <c r="AE1998" i="27"/>
  <c r="AD1998" i="27"/>
  <c r="AM1997" i="27"/>
  <c r="AL1997" i="27"/>
  <c r="AK1997" i="27"/>
  <c r="AJ1997" i="27"/>
  <c r="AI1997" i="27"/>
  <c r="AH1997" i="27"/>
  <c r="AG1997" i="27"/>
  <c r="AF1997" i="27"/>
  <c r="AE1997" i="27"/>
  <c r="AD1997" i="27"/>
  <c r="AM1996" i="27"/>
  <c r="AL1996" i="27"/>
  <c r="AK1996" i="27"/>
  <c r="AJ1996" i="27"/>
  <c r="AI1996" i="27"/>
  <c r="AH1996" i="27"/>
  <c r="AG1996" i="27"/>
  <c r="AF1996" i="27"/>
  <c r="AE1996" i="27"/>
  <c r="AD1996" i="27"/>
  <c r="AM1995" i="27"/>
  <c r="AL1995" i="27"/>
  <c r="AK1995" i="27"/>
  <c r="AJ1995" i="27"/>
  <c r="AI1995" i="27"/>
  <c r="AH1995" i="27"/>
  <c r="AG1995" i="27"/>
  <c r="AF1995" i="27"/>
  <c r="AE1995" i="27"/>
  <c r="AD1995" i="27"/>
  <c r="AM1994" i="27"/>
  <c r="AL1994" i="27"/>
  <c r="AK1994" i="27"/>
  <c r="AJ1994" i="27"/>
  <c r="AI1994" i="27"/>
  <c r="AH1994" i="27"/>
  <c r="AG1994" i="27"/>
  <c r="AF1994" i="27"/>
  <c r="AE1994" i="27"/>
  <c r="AD1994" i="27"/>
  <c r="AM1993" i="27"/>
  <c r="AL1993" i="27"/>
  <c r="AK1993" i="27"/>
  <c r="AJ1993" i="27"/>
  <c r="AI1993" i="27"/>
  <c r="AH1993" i="27"/>
  <c r="AG1993" i="27"/>
  <c r="AF1993" i="27"/>
  <c r="AE1993" i="27"/>
  <c r="AD1993" i="27"/>
  <c r="AM1992" i="27"/>
  <c r="AL1992" i="27"/>
  <c r="AK1992" i="27"/>
  <c r="AJ1992" i="27"/>
  <c r="AI1992" i="27"/>
  <c r="AH1992" i="27"/>
  <c r="AG1992" i="27"/>
  <c r="AF1992" i="27"/>
  <c r="AE1992" i="27"/>
  <c r="AD1992" i="27"/>
  <c r="AM1991" i="27"/>
  <c r="AL1991" i="27"/>
  <c r="AK1991" i="27"/>
  <c r="AJ1991" i="27"/>
  <c r="AI1991" i="27"/>
  <c r="AH1991" i="27"/>
  <c r="AG1991" i="27"/>
  <c r="AF1991" i="27"/>
  <c r="AE1991" i="27"/>
  <c r="AD1991" i="27"/>
  <c r="AM1990" i="27"/>
  <c r="AL1990" i="27"/>
  <c r="AK1990" i="27"/>
  <c r="AJ1990" i="27"/>
  <c r="AI1990" i="27"/>
  <c r="AH1990" i="27"/>
  <c r="AG1990" i="27"/>
  <c r="AF1990" i="27"/>
  <c r="AE1990" i="27"/>
  <c r="AD1990" i="27"/>
  <c r="AM1989" i="27"/>
  <c r="AL1989" i="27"/>
  <c r="AK1989" i="27"/>
  <c r="AJ1989" i="27"/>
  <c r="AI1989" i="27"/>
  <c r="AH1989" i="27"/>
  <c r="AG1989" i="27"/>
  <c r="AF1989" i="27"/>
  <c r="AE1989" i="27"/>
  <c r="AD1989" i="27"/>
  <c r="AM1988" i="27"/>
  <c r="AL1988" i="27"/>
  <c r="AK1988" i="27"/>
  <c r="AJ1988" i="27"/>
  <c r="AI1988" i="27"/>
  <c r="AH1988" i="27"/>
  <c r="AG1988" i="27"/>
  <c r="AF1988" i="27"/>
  <c r="AE1988" i="27"/>
  <c r="AD1988" i="27"/>
  <c r="AM1987" i="27"/>
  <c r="AL1987" i="27"/>
  <c r="AK1987" i="27"/>
  <c r="AJ1987" i="27"/>
  <c r="AI1987" i="27"/>
  <c r="AH1987" i="27"/>
  <c r="AG1987" i="27"/>
  <c r="AF1987" i="27"/>
  <c r="AE1987" i="27"/>
  <c r="AD1987" i="27"/>
  <c r="AM1986" i="27"/>
  <c r="AL1986" i="27"/>
  <c r="AK1986" i="27"/>
  <c r="AJ1986" i="27"/>
  <c r="AI1986" i="27"/>
  <c r="AH1986" i="27"/>
  <c r="AG1986" i="27"/>
  <c r="AF1986" i="27"/>
  <c r="AE1986" i="27"/>
  <c r="AD1986" i="27"/>
  <c r="AM1985" i="27"/>
  <c r="AL1985" i="27"/>
  <c r="AK1985" i="27"/>
  <c r="AJ1985" i="27"/>
  <c r="AI1985" i="27"/>
  <c r="AH1985" i="27"/>
  <c r="AG1985" i="27"/>
  <c r="AF1985" i="27"/>
  <c r="AE1985" i="27"/>
  <c r="AD1985" i="27"/>
  <c r="AM1984" i="27"/>
  <c r="AL1984" i="27"/>
  <c r="AK1984" i="27"/>
  <c r="AJ1984" i="27"/>
  <c r="AI1984" i="27"/>
  <c r="AH1984" i="27"/>
  <c r="AG1984" i="27"/>
  <c r="AF1984" i="27"/>
  <c r="AE1984" i="27"/>
  <c r="AD1984" i="27"/>
  <c r="AM1983" i="27"/>
  <c r="AL1983" i="27"/>
  <c r="AK1983" i="27"/>
  <c r="AJ1983" i="27"/>
  <c r="AI1983" i="27"/>
  <c r="AH1983" i="27"/>
  <c r="AG1983" i="27"/>
  <c r="AF1983" i="27"/>
  <c r="AE1983" i="27"/>
  <c r="AD1983" i="27"/>
  <c r="AM1982" i="27"/>
  <c r="AL1982" i="27"/>
  <c r="AK1982" i="27"/>
  <c r="AJ1982" i="27"/>
  <c r="AI1982" i="27"/>
  <c r="AH1982" i="27"/>
  <c r="AG1982" i="27"/>
  <c r="AF1982" i="27"/>
  <c r="AE1982" i="27"/>
  <c r="AD1982" i="27"/>
  <c r="AM1981" i="27"/>
  <c r="AL1981" i="27"/>
  <c r="AK1981" i="27"/>
  <c r="AJ1981" i="27"/>
  <c r="AI1981" i="27"/>
  <c r="AH1981" i="27"/>
  <c r="AG1981" i="27"/>
  <c r="AF1981" i="27"/>
  <c r="AE1981" i="27"/>
  <c r="AD1981" i="27"/>
  <c r="AM1980" i="27"/>
  <c r="AL1980" i="27"/>
  <c r="AK1980" i="27"/>
  <c r="AJ1980" i="27"/>
  <c r="AI1980" i="27"/>
  <c r="AH1980" i="27"/>
  <c r="AG1980" i="27"/>
  <c r="AF1980" i="27"/>
  <c r="AE1980" i="27"/>
  <c r="AD1980" i="27"/>
  <c r="AM1979" i="27"/>
  <c r="AL1979" i="27"/>
  <c r="AK1979" i="27"/>
  <c r="AJ1979" i="27"/>
  <c r="AI1979" i="27"/>
  <c r="AH1979" i="27"/>
  <c r="AG1979" i="27"/>
  <c r="AF1979" i="27"/>
  <c r="AE1979" i="27"/>
  <c r="AD1979" i="27"/>
  <c r="AM1978" i="27"/>
  <c r="AL1978" i="27"/>
  <c r="AK1978" i="27"/>
  <c r="AJ1978" i="27"/>
  <c r="AI1978" i="27"/>
  <c r="AH1978" i="27"/>
  <c r="AG1978" i="27"/>
  <c r="AF1978" i="27"/>
  <c r="AE1978" i="27"/>
  <c r="AD1978" i="27"/>
  <c r="AM1977" i="27"/>
  <c r="AL1977" i="27"/>
  <c r="AK1977" i="27"/>
  <c r="AJ1977" i="27"/>
  <c r="AI1977" i="27"/>
  <c r="AH1977" i="27"/>
  <c r="AG1977" i="27"/>
  <c r="AF1977" i="27"/>
  <c r="AE1977" i="27"/>
  <c r="AD1977" i="27"/>
  <c r="AM1976" i="27"/>
  <c r="AL1976" i="27"/>
  <c r="AK1976" i="27"/>
  <c r="AJ1976" i="27"/>
  <c r="AI1976" i="27"/>
  <c r="AH1976" i="27"/>
  <c r="AG1976" i="27"/>
  <c r="AF1976" i="27"/>
  <c r="AE1976" i="27"/>
  <c r="AD1976" i="27"/>
  <c r="AM1975" i="27"/>
  <c r="AL1975" i="27"/>
  <c r="AK1975" i="27"/>
  <c r="AJ1975" i="27"/>
  <c r="AI1975" i="27"/>
  <c r="AH1975" i="27"/>
  <c r="AG1975" i="27"/>
  <c r="AF1975" i="27"/>
  <c r="AE1975" i="27"/>
  <c r="AD1975" i="27"/>
  <c r="AM1974" i="27"/>
  <c r="AL1974" i="27"/>
  <c r="AK1974" i="27"/>
  <c r="AJ1974" i="27"/>
  <c r="AI1974" i="27"/>
  <c r="AH1974" i="27"/>
  <c r="AG1974" i="27"/>
  <c r="AF1974" i="27"/>
  <c r="AE1974" i="27"/>
  <c r="AD1974" i="27"/>
  <c r="AM1973" i="27"/>
  <c r="AL1973" i="27"/>
  <c r="AK1973" i="27"/>
  <c r="AJ1973" i="27"/>
  <c r="AI1973" i="27"/>
  <c r="AH1973" i="27"/>
  <c r="AG1973" i="27"/>
  <c r="AF1973" i="27"/>
  <c r="AE1973" i="27"/>
  <c r="AD1973" i="27"/>
  <c r="AM1972" i="27"/>
  <c r="AL1972" i="27"/>
  <c r="AK1972" i="27"/>
  <c r="AJ1972" i="27"/>
  <c r="AI1972" i="27"/>
  <c r="AH1972" i="27"/>
  <c r="AG1972" i="27"/>
  <c r="AF1972" i="27"/>
  <c r="AE1972" i="27"/>
  <c r="AD1972" i="27"/>
  <c r="AM1971" i="27"/>
  <c r="AL1971" i="27"/>
  <c r="AK1971" i="27"/>
  <c r="AJ1971" i="27"/>
  <c r="AI1971" i="27"/>
  <c r="AH1971" i="27"/>
  <c r="AG1971" i="27"/>
  <c r="AF1971" i="27"/>
  <c r="AE1971" i="27"/>
  <c r="AD1971" i="27"/>
  <c r="AM1970" i="27"/>
  <c r="AL1970" i="27"/>
  <c r="AK1970" i="27"/>
  <c r="AJ1970" i="27"/>
  <c r="AI1970" i="27"/>
  <c r="AH1970" i="27"/>
  <c r="AG1970" i="27"/>
  <c r="AF1970" i="27"/>
  <c r="AE1970" i="27"/>
  <c r="AD1970" i="27"/>
  <c r="AM1969" i="27"/>
  <c r="AL1969" i="27"/>
  <c r="AK1969" i="27"/>
  <c r="AJ1969" i="27"/>
  <c r="AI1969" i="27"/>
  <c r="AH1969" i="27"/>
  <c r="AG1969" i="27"/>
  <c r="AF1969" i="27"/>
  <c r="AE1969" i="27"/>
  <c r="AD1969" i="27"/>
  <c r="AM1968" i="27"/>
  <c r="AL1968" i="27"/>
  <c r="AK1968" i="27"/>
  <c r="AJ1968" i="27"/>
  <c r="AI1968" i="27"/>
  <c r="AH1968" i="27"/>
  <c r="AG1968" i="27"/>
  <c r="AF1968" i="27"/>
  <c r="AE1968" i="27"/>
  <c r="AD1968" i="27"/>
  <c r="AM1967" i="27"/>
  <c r="AL1967" i="27"/>
  <c r="AK1967" i="27"/>
  <c r="AJ1967" i="27"/>
  <c r="AI1967" i="27"/>
  <c r="AH1967" i="27"/>
  <c r="AG1967" i="27"/>
  <c r="AF1967" i="27"/>
  <c r="AE1967" i="27"/>
  <c r="AD1967" i="27"/>
  <c r="AM1966" i="27"/>
  <c r="AL1966" i="27"/>
  <c r="AK1966" i="27"/>
  <c r="AJ1966" i="27"/>
  <c r="AI1966" i="27"/>
  <c r="AH1966" i="27"/>
  <c r="AG1966" i="27"/>
  <c r="AF1966" i="27"/>
  <c r="AE1966" i="27"/>
  <c r="AD1966" i="27"/>
  <c r="AM1965" i="27"/>
  <c r="AL1965" i="27"/>
  <c r="AK1965" i="27"/>
  <c r="AJ1965" i="27"/>
  <c r="AI1965" i="27"/>
  <c r="AH1965" i="27"/>
  <c r="AG1965" i="27"/>
  <c r="AF1965" i="27"/>
  <c r="AE1965" i="27"/>
  <c r="AD1965" i="27"/>
  <c r="AM1964" i="27"/>
  <c r="AL1964" i="27"/>
  <c r="AK1964" i="27"/>
  <c r="AJ1964" i="27"/>
  <c r="AI1964" i="27"/>
  <c r="AH1964" i="27"/>
  <c r="AG1964" i="27"/>
  <c r="AF1964" i="27"/>
  <c r="AE1964" i="27"/>
  <c r="AD1964" i="27"/>
  <c r="AM1963" i="27"/>
  <c r="AL1963" i="27"/>
  <c r="AK1963" i="27"/>
  <c r="AJ1963" i="27"/>
  <c r="AI1963" i="27"/>
  <c r="AH1963" i="27"/>
  <c r="AG1963" i="27"/>
  <c r="AF1963" i="27"/>
  <c r="AE1963" i="27"/>
  <c r="AD1963" i="27"/>
  <c r="AM1962" i="27"/>
  <c r="AL1962" i="27"/>
  <c r="AK1962" i="27"/>
  <c r="AJ1962" i="27"/>
  <c r="AI1962" i="27"/>
  <c r="AH1962" i="27"/>
  <c r="AG1962" i="27"/>
  <c r="AF1962" i="27"/>
  <c r="AE1962" i="27"/>
  <c r="AD1962" i="27"/>
  <c r="AM1961" i="27"/>
  <c r="AL1961" i="27"/>
  <c r="AK1961" i="27"/>
  <c r="AJ1961" i="27"/>
  <c r="AI1961" i="27"/>
  <c r="AH1961" i="27"/>
  <c r="AG1961" i="27"/>
  <c r="AF1961" i="27"/>
  <c r="AE1961" i="27"/>
  <c r="AD1961" i="27"/>
  <c r="AM1960" i="27"/>
  <c r="AL1960" i="27"/>
  <c r="AK1960" i="27"/>
  <c r="AJ1960" i="27"/>
  <c r="AI1960" i="27"/>
  <c r="AH1960" i="27"/>
  <c r="AG1960" i="27"/>
  <c r="AF1960" i="27"/>
  <c r="AE1960" i="27"/>
  <c r="AD1960" i="27"/>
  <c r="AM1959" i="27"/>
  <c r="AL1959" i="27"/>
  <c r="AK1959" i="27"/>
  <c r="AJ1959" i="27"/>
  <c r="AI1959" i="27"/>
  <c r="AH1959" i="27"/>
  <c r="AG1959" i="27"/>
  <c r="AF1959" i="27"/>
  <c r="AE1959" i="27"/>
  <c r="AD1959" i="27"/>
  <c r="AM1958" i="27"/>
  <c r="AL1958" i="27"/>
  <c r="AK1958" i="27"/>
  <c r="AJ1958" i="27"/>
  <c r="AI1958" i="27"/>
  <c r="AH1958" i="27"/>
  <c r="AG1958" i="27"/>
  <c r="AF1958" i="27"/>
  <c r="AE1958" i="27"/>
  <c r="AD1958" i="27"/>
  <c r="AM1957" i="27"/>
  <c r="AL1957" i="27"/>
  <c r="AK1957" i="27"/>
  <c r="AJ1957" i="27"/>
  <c r="AI1957" i="27"/>
  <c r="AH1957" i="27"/>
  <c r="AG1957" i="27"/>
  <c r="AF1957" i="27"/>
  <c r="AE1957" i="27"/>
  <c r="AD1957" i="27"/>
  <c r="AM1956" i="27"/>
  <c r="AL1956" i="27"/>
  <c r="AK1956" i="27"/>
  <c r="AJ1956" i="27"/>
  <c r="AI1956" i="27"/>
  <c r="AH1956" i="27"/>
  <c r="AG1956" i="27"/>
  <c r="AF1956" i="27"/>
  <c r="AE1956" i="27"/>
  <c r="AD1956" i="27"/>
  <c r="AM1955" i="27"/>
  <c r="AL1955" i="27"/>
  <c r="AK1955" i="27"/>
  <c r="AJ1955" i="27"/>
  <c r="AI1955" i="27"/>
  <c r="AH1955" i="27"/>
  <c r="AG1955" i="27"/>
  <c r="AF1955" i="27"/>
  <c r="AE1955" i="27"/>
  <c r="AD1955" i="27"/>
  <c r="AM1954" i="27"/>
  <c r="AL1954" i="27"/>
  <c r="AK1954" i="27"/>
  <c r="AJ1954" i="27"/>
  <c r="AI1954" i="27"/>
  <c r="AH1954" i="27"/>
  <c r="AG1954" i="27"/>
  <c r="AF1954" i="27"/>
  <c r="AE1954" i="27"/>
  <c r="AD1954" i="27"/>
  <c r="AM1953" i="27"/>
  <c r="AL1953" i="27"/>
  <c r="AK1953" i="27"/>
  <c r="AJ1953" i="27"/>
  <c r="AI1953" i="27"/>
  <c r="AH1953" i="27"/>
  <c r="AG1953" i="27"/>
  <c r="AF1953" i="27"/>
  <c r="AE1953" i="27"/>
  <c r="AD1953" i="27"/>
  <c r="AM1952" i="27"/>
  <c r="AL1952" i="27"/>
  <c r="AK1952" i="27"/>
  <c r="AJ1952" i="27"/>
  <c r="AI1952" i="27"/>
  <c r="AH1952" i="27"/>
  <c r="AG1952" i="27"/>
  <c r="AF1952" i="27"/>
  <c r="AE1952" i="27"/>
  <c r="AD1952" i="27"/>
  <c r="AM1951" i="27"/>
  <c r="AL1951" i="27"/>
  <c r="AK1951" i="27"/>
  <c r="AJ1951" i="27"/>
  <c r="AI1951" i="27"/>
  <c r="AH1951" i="27"/>
  <c r="AG1951" i="27"/>
  <c r="AF1951" i="27"/>
  <c r="AE1951" i="27"/>
  <c r="AD1951" i="27"/>
  <c r="AM1950" i="27"/>
  <c r="AL1950" i="27"/>
  <c r="AK1950" i="27"/>
  <c r="AJ1950" i="27"/>
  <c r="AI1950" i="27"/>
  <c r="AH1950" i="27"/>
  <c r="AG1950" i="27"/>
  <c r="AF1950" i="27"/>
  <c r="AE1950" i="27"/>
  <c r="AD1950" i="27"/>
  <c r="AM1949" i="27"/>
  <c r="AL1949" i="27"/>
  <c r="AK1949" i="27"/>
  <c r="AJ1949" i="27"/>
  <c r="AI1949" i="27"/>
  <c r="AH1949" i="27"/>
  <c r="AG1949" i="27"/>
  <c r="AF1949" i="27"/>
  <c r="AE1949" i="27"/>
  <c r="AD1949" i="27"/>
  <c r="AM1948" i="27"/>
  <c r="AL1948" i="27"/>
  <c r="AK1948" i="27"/>
  <c r="AJ1948" i="27"/>
  <c r="AI1948" i="27"/>
  <c r="AH1948" i="27"/>
  <c r="AG1948" i="27"/>
  <c r="AF1948" i="27"/>
  <c r="AE1948" i="27"/>
  <c r="AD1948" i="27"/>
  <c r="AM1947" i="27"/>
  <c r="AL1947" i="27"/>
  <c r="AK1947" i="27"/>
  <c r="AJ1947" i="27"/>
  <c r="AI1947" i="27"/>
  <c r="AH1947" i="27"/>
  <c r="AG1947" i="27"/>
  <c r="AF1947" i="27"/>
  <c r="AE1947" i="27"/>
  <c r="AD1947" i="27"/>
  <c r="AM1946" i="27"/>
  <c r="AL1946" i="27"/>
  <c r="AK1946" i="27"/>
  <c r="AJ1946" i="27"/>
  <c r="AI1946" i="27"/>
  <c r="AH1946" i="27"/>
  <c r="AG1946" i="27"/>
  <c r="AF1946" i="27"/>
  <c r="AE1946" i="27"/>
  <c r="AD1946" i="27"/>
  <c r="AM1945" i="27"/>
  <c r="AL1945" i="27"/>
  <c r="AK1945" i="27"/>
  <c r="AJ1945" i="27"/>
  <c r="AI1945" i="27"/>
  <c r="AH1945" i="27"/>
  <c r="AG1945" i="27"/>
  <c r="AF1945" i="27"/>
  <c r="AE1945" i="27"/>
  <c r="AD1945" i="27"/>
  <c r="AM1944" i="27"/>
  <c r="AL1944" i="27"/>
  <c r="AK1944" i="27"/>
  <c r="AJ1944" i="27"/>
  <c r="AI1944" i="27"/>
  <c r="AH1944" i="27"/>
  <c r="AG1944" i="27"/>
  <c r="AF1944" i="27"/>
  <c r="AE1944" i="27"/>
  <c r="AD1944" i="27"/>
  <c r="AM1943" i="27"/>
  <c r="AL1943" i="27"/>
  <c r="AK1943" i="27"/>
  <c r="AJ1943" i="27"/>
  <c r="AI1943" i="27"/>
  <c r="AH1943" i="27"/>
  <c r="AG1943" i="27"/>
  <c r="AF1943" i="27"/>
  <c r="AE1943" i="27"/>
  <c r="AD1943" i="27"/>
  <c r="AM1942" i="27"/>
  <c r="AL1942" i="27"/>
  <c r="AK1942" i="27"/>
  <c r="AJ1942" i="27"/>
  <c r="AI1942" i="27"/>
  <c r="AH1942" i="27"/>
  <c r="AG1942" i="27"/>
  <c r="AF1942" i="27"/>
  <c r="AE1942" i="27"/>
  <c r="AD1942" i="27"/>
  <c r="AM1941" i="27"/>
  <c r="AL1941" i="27"/>
  <c r="AK1941" i="27"/>
  <c r="AJ1941" i="27"/>
  <c r="AI1941" i="27"/>
  <c r="AH1941" i="27"/>
  <c r="AG1941" i="27"/>
  <c r="AF1941" i="27"/>
  <c r="AE1941" i="27"/>
  <c r="AD1941" i="27"/>
  <c r="AM1940" i="27"/>
  <c r="AL1940" i="27"/>
  <c r="AK1940" i="27"/>
  <c r="AJ1940" i="27"/>
  <c r="AI1940" i="27"/>
  <c r="AH1940" i="27"/>
  <c r="AG1940" i="27"/>
  <c r="AF1940" i="27"/>
  <c r="AE1940" i="27"/>
  <c r="AD1940" i="27"/>
  <c r="AM1939" i="27"/>
  <c r="AL1939" i="27"/>
  <c r="AK1939" i="27"/>
  <c r="AJ1939" i="27"/>
  <c r="AI1939" i="27"/>
  <c r="AH1939" i="27"/>
  <c r="AG1939" i="27"/>
  <c r="AF1939" i="27"/>
  <c r="AE1939" i="27"/>
  <c r="AD1939" i="27"/>
  <c r="AM1938" i="27"/>
  <c r="AL1938" i="27"/>
  <c r="AK1938" i="27"/>
  <c r="AJ1938" i="27"/>
  <c r="AI1938" i="27"/>
  <c r="AH1938" i="27"/>
  <c r="AG1938" i="27"/>
  <c r="AF1938" i="27"/>
  <c r="AE1938" i="27"/>
  <c r="AD1938" i="27"/>
  <c r="AM1937" i="27"/>
  <c r="AL1937" i="27"/>
  <c r="AK1937" i="27"/>
  <c r="AJ1937" i="27"/>
  <c r="AI1937" i="27"/>
  <c r="AH1937" i="27"/>
  <c r="AG1937" i="27"/>
  <c r="AF1937" i="27"/>
  <c r="AE1937" i="27"/>
  <c r="AD1937" i="27"/>
  <c r="AM1936" i="27"/>
  <c r="AL1936" i="27"/>
  <c r="AK1936" i="27"/>
  <c r="AJ1936" i="27"/>
  <c r="AI1936" i="27"/>
  <c r="AH1936" i="27"/>
  <c r="AG1936" i="27"/>
  <c r="AF1936" i="27"/>
  <c r="AE1936" i="27"/>
  <c r="AD1936" i="27"/>
  <c r="AM1935" i="27"/>
  <c r="AL1935" i="27"/>
  <c r="AK1935" i="27"/>
  <c r="AJ1935" i="27"/>
  <c r="AI1935" i="27"/>
  <c r="AH1935" i="27"/>
  <c r="AG1935" i="27"/>
  <c r="AF1935" i="27"/>
  <c r="AE1935" i="27"/>
  <c r="AD1935" i="27"/>
  <c r="AM1934" i="27"/>
  <c r="AL1934" i="27"/>
  <c r="AK1934" i="27"/>
  <c r="AJ1934" i="27"/>
  <c r="AI1934" i="27"/>
  <c r="AH1934" i="27"/>
  <c r="AG1934" i="27"/>
  <c r="AF1934" i="27"/>
  <c r="AE1934" i="27"/>
  <c r="AD1934" i="27"/>
  <c r="AM1933" i="27"/>
  <c r="AL1933" i="27"/>
  <c r="AK1933" i="27"/>
  <c r="AJ1933" i="27"/>
  <c r="AI1933" i="27"/>
  <c r="AH1933" i="27"/>
  <c r="AG1933" i="27"/>
  <c r="AF1933" i="27"/>
  <c r="AE1933" i="27"/>
  <c r="AD1933" i="27"/>
  <c r="AM1932" i="27"/>
  <c r="AL1932" i="27"/>
  <c r="AK1932" i="27"/>
  <c r="AJ1932" i="27"/>
  <c r="AI1932" i="27"/>
  <c r="AH1932" i="27"/>
  <c r="AG1932" i="27"/>
  <c r="AF1932" i="27"/>
  <c r="AE1932" i="27"/>
  <c r="AD1932" i="27"/>
  <c r="AM1931" i="27"/>
  <c r="AL1931" i="27"/>
  <c r="AK1931" i="27"/>
  <c r="AJ1931" i="27"/>
  <c r="AI1931" i="27"/>
  <c r="AH1931" i="27"/>
  <c r="AG1931" i="27"/>
  <c r="AF1931" i="27"/>
  <c r="AE1931" i="27"/>
  <c r="AD1931" i="27"/>
  <c r="AM1930" i="27"/>
  <c r="AL1930" i="27"/>
  <c r="AK1930" i="27"/>
  <c r="AJ1930" i="27"/>
  <c r="AI1930" i="27"/>
  <c r="AH1930" i="27"/>
  <c r="AG1930" i="27"/>
  <c r="AF1930" i="27"/>
  <c r="AE1930" i="27"/>
  <c r="AD1930" i="27"/>
  <c r="AM1929" i="27"/>
  <c r="AL1929" i="27"/>
  <c r="AK1929" i="27"/>
  <c r="AJ1929" i="27"/>
  <c r="AI1929" i="27"/>
  <c r="AH1929" i="27"/>
  <c r="AG1929" i="27"/>
  <c r="AF1929" i="27"/>
  <c r="AE1929" i="27"/>
  <c r="AD1929" i="27"/>
  <c r="AM1928" i="27"/>
  <c r="AL1928" i="27"/>
  <c r="AK1928" i="27"/>
  <c r="AJ1928" i="27"/>
  <c r="AI1928" i="27"/>
  <c r="AH1928" i="27"/>
  <c r="AG1928" i="27"/>
  <c r="AF1928" i="27"/>
  <c r="AE1928" i="27"/>
  <c r="AD1928" i="27"/>
  <c r="AM1927" i="27"/>
  <c r="AL1927" i="27"/>
  <c r="AK1927" i="27"/>
  <c r="AJ1927" i="27"/>
  <c r="AI1927" i="27"/>
  <c r="AH1927" i="27"/>
  <c r="AG1927" i="27"/>
  <c r="AF1927" i="27"/>
  <c r="AE1927" i="27"/>
  <c r="AD1927" i="27"/>
  <c r="AM1926" i="27"/>
  <c r="AL1926" i="27"/>
  <c r="AK1926" i="27"/>
  <c r="AJ1926" i="27"/>
  <c r="AI1926" i="27"/>
  <c r="AH1926" i="27"/>
  <c r="AG1926" i="27"/>
  <c r="AF1926" i="27"/>
  <c r="AE1926" i="27"/>
  <c r="AD1926" i="27"/>
  <c r="AM1925" i="27"/>
  <c r="AL1925" i="27"/>
  <c r="AK1925" i="27"/>
  <c r="AJ1925" i="27"/>
  <c r="AI1925" i="27"/>
  <c r="AH1925" i="27"/>
  <c r="AG1925" i="27"/>
  <c r="AF1925" i="27"/>
  <c r="AE1925" i="27"/>
  <c r="AD1925" i="27"/>
  <c r="AM1924" i="27"/>
  <c r="AL1924" i="27"/>
  <c r="AK1924" i="27"/>
  <c r="AJ1924" i="27"/>
  <c r="AI1924" i="27"/>
  <c r="AH1924" i="27"/>
  <c r="AG1924" i="27"/>
  <c r="AF1924" i="27"/>
  <c r="AE1924" i="27"/>
  <c r="AD1924" i="27"/>
  <c r="AM1923" i="27"/>
  <c r="AL1923" i="27"/>
  <c r="AK1923" i="27"/>
  <c r="AJ1923" i="27"/>
  <c r="AI1923" i="27"/>
  <c r="AH1923" i="27"/>
  <c r="AG1923" i="27"/>
  <c r="AF1923" i="27"/>
  <c r="AE1923" i="27"/>
  <c r="AD1923" i="27"/>
  <c r="AM1922" i="27"/>
  <c r="AL1922" i="27"/>
  <c r="AK1922" i="27"/>
  <c r="AJ1922" i="27"/>
  <c r="AI1922" i="27"/>
  <c r="AH1922" i="27"/>
  <c r="AG1922" i="27"/>
  <c r="AF1922" i="27"/>
  <c r="AE1922" i="27"/>
  <c r="AD1922" i="27"/>
  <c r="AM1921" i="27"/>
  <c r="AL1921" i="27"/>
  <c r="AK1921" i="27"/>
  <c r="AJ1921" i="27"/>
  <c r="AI1921" i="27"/>
  <c r="AH1921" i="27"/>
  <c r="AG1921" i="27"/>
  <c r="AF1921" i="27"/>
  <c r="AE1921" i="27"/>
  <c r="AD1921" i="27"/>
  <c r="AM1920" i="27"/>
  <c r="AL1920" i="27"/>
  <c r="AK1920" i="27"/>
  <c r="AJ1920" i="27"/>
  <c r="AI1920" i="27"/>
  <c r="AH1920" i="27"/>
  <c r="AG1920" i="27"/>
  <c r="AF1920" i="27"/>
  <c r="AE1920" i="27"/>
  <c r="AD1920" i="27"/>
  <c r="AM1919" i="27"/>
  <c r="AL1919" i="27"/>
  <c r="AK1919" i="27"/>
  <c r="AJ1919" i="27"/>
  <c r="AI1919" i="27"/>
  <c r="AH1919" i="27"/>
  <c r="AG1919" i="27"/>
  <c r="AF1919" i="27"/>
  <c r="AE1919" i="27"/>
  <c r="AD1919" i="27"/>
  <c r="AM1918" i="27"/>
  <c r="AL1918" i="27"/>
  <c r="AK1918" i="27"/>
  <c r="AJ1918" i="27"/>
  <c r="AI1918" i="27"/>
  <c r="AH1918" i="27"/>
  <c r="AG1918" i="27"/>
  <c r="AF1918" i="27"/>
  <c r="AE1918" i="27"/>
  <c r="AD1918" i="27"/>
  <c r="AM1917" i="27"/>
  <c r="AL1917" i="27"/>
  <c r="AK1917" i="27"/>
  <c r="AJ1917" i="27"/>
  <c r="AI1917" i="27"/>
  <c r="AH1917" i="27"/>
  <c r="AG1917" i="27"/>
  <c r="AF1917" i="27"/>
  <c r="AE1917" i="27"/>
  <c r="AD1917" i="27"/>
  <c r="AM1916" i="27"/>
  <c r="AL1916" i="27"/>
  <c r="AK1916" i="27"/>
  <c r="AJ1916" i="27"/>
  <c r="AI1916" i="27"/>
  <c r="AH1916" i="27"/>
  <c r="AG1916" i="27"/>
  <c r="AF1916" i="27"/>
  <c r="AE1916" i="27"/>
  <c r="AD1916" i="27"/>
  <c r="AM1915" i="27"/>
  <c r="AL1915" i="27"/>
  <c r="AK1915" i="27"/>
  <c r="AJ1915" i="27"/>
  <c r="AI1915" i="27"/>
  <c r="AH1915" i="27"/>
  <c r="AG1915" i="27"/>
  <c r="AF1915" i="27"/>
  <c r="AE1915" i="27"/>
  <c r="AD1915" i="27"/>
  <c r="AM1914" i="27"/>
  <c r="AL1914" i="27"/>
  <c r="AK1914" i="27"/>
  <c r="AJ1914" i="27"/>
  <c r="AI1914" i="27"/>
  <c r="AH1914" i="27"/>
  <c r="AG1914" i="27"/>
  <c r="AF1914" i="27"/>
  <c r="AE1914" i="27"/>
  <c r="AD1914" i="27"/>
  <c r="AM1913" i="27"/>
  <c r="AL1913" i="27"/>
  <c r="AK1913" i="27"/>
  <c r="AJ1913" i="27"/>
  <c r="AI1913" i="27"/>
  <c r="AH1913" i="27"/>
  <c r="AG1913" i="27"/>
  <c r="AF1913" i="27"/>
  <c r="AE1913" i="27"/>
  <c r="AD1913" i="27"/>
  <c r="AM1912" i="27"/>
  <c r="AL1912" i="27"/>
  <c r="AK1912" i="27"/>
  <c r="AJ1912" i="27"/>
  <c r="AI1912" i="27"/>
  <c r="AH1912" i="27"/>
  <c r="AG1912" i="27"/>
  <c r="AF1912" i="27"/>
  <c r="AE1912" i="27"/>
  <c r="AD1912" i="27"/>
  <c r="AM1911" i="27"/>
  <c r="AL1911" i="27"/>
  <c r="AK1911" i="27"/>
  <c r="AJ1911" i="27"/>
  <c r="AI1911" i="27"/>
  <c r="AH1911" i="27"/>
  <c r="AG1911" i="27"/>
  <c r="AF1911" i="27"/>
  <c r="AE1911" i="27"/>
  <c r="AD1911" i="27"/>
  <c r="AM1910" i="27"/>
  <c r="AL1910" i="27"/>
  <c r="AK1910" i="27"/>
  <c r="AJ1910" i="27"/>
  <c r="AI1910" i="27"/>
  <c r="AH1910" i="27"/>
  <c r="AG1910" i="27"/>
  <c r="AF1910" i="27"/>
  <c r="AE1910" i="27"/>
  <c r="AD1910" i="27"/>
  <c r="AM1909" i="27"/>
  <c r="AL1909" i="27"/>
  <c r="AK1909" i="27"/>
  <c r="AJ1909" i="27"/>
  <c r="AI1909" i="27"/>
  <c r="AH1909" i="27"/>
  <c r="AG1909" i="27"/>
  <c r="AF1909" i="27"/>
  <c r="AE1909" i="27"/>
  <c r="AD1909" i="27"/>
  <c r="AM1908" i="27"/>
  <c r="AL1908" i="27"/>
  <c r="AK1908" i="27"/>
  <c r="AJ1908" i="27"/>
  <c r="AI1908" i="27"/>
  <c r="AH1908" i="27"/>
  <c r="AG1908" i="27"/>
  <c r="AF1908" i="27"/>
  <c r="AE1908" i="27"/>
  <c r="AD1908" i="27"/>
  <c r="AM1907" i="27"/>
  <c r="AL1907" i="27"/>
  <c r="AK1907" i="27"/>
  <c r="AJ1907" i="27"/>
  <c r="AI1907" i="27"/>
  <c r="AH1907" i="27"/>
  <c r="AG1907" i="27"/>
  <c r="AF1907" i="27"/>
  <c r="AE1907" i="27"/>
  <c r="AD1907" i="27"/>
  <c r="AM1906" i="27"/>
  <c r="AL1906" i="27"/>
  <c r="AK1906" i="27"/>
  <c r="AJ1906" i="27"/>
  <c r="AI1906" i="27"/>
  <c r="AH1906" i="27"/>
  <c r="AG1906" i="27"/>
  <c r="AF1906" i="27"/>
  <c r="AE1906" i="27"/>
  <c r="AD1906" i="27"/>
  <c r="AM1905" i="27"/>
  <c r="AL1905" i="27"/>
  <c r="AK1905" i="27"/>
  <c r="AJ1905" i="27"/>
  <c r="AI1905" i="27"/>
  <c r="AH1905" i="27"/>
  <c r="AG1905" i="27"/>
  <c r="AF1905" i="27"/>
  <c r="AE1905" i="27"/>
  <c r="AD1905" i="27"/>
  <c r="AM1904" i="27"/>
  <c r="AL1904" i="27"/>
  <c r="AK1904" i="27"/>
  <c r="AJ1904" i="27"/>
  <c r="AI1904" i="27"/>
  <c r="AH1904" i="27"/>
  <c r="AG1904" i="27"/>
  <c r="AF1904" i="27"/>
  <c r="AE1904" i="27"/>
  <c r="AD1904" i="27"/>
  <c r="AM1903" i="27"/>
  <c r="AL1903" i="27"/>
  <c r="AK1903" i="27"/>
  <c r="AJ1903" i="27"/>
  <c r="AI1903" i="27"/>
  <c r="AH1903" i="27"/>
  <c r="AG1903" i="27"/>
  <c r="AF1903" i="27"/>
  <c r="AE1903" i="27"/>
  <c r="AD1903" i="27"/>
  <c r="AM1902" i="27"/>
  <c r="AL1902" i="27"/>
  <c r="AK1902" i="27"/>
  <c r="AJ1902" i="27"/>
  <c r="AI1902" i="27"/>
  <c r="AH1902" i="27"/>
  <c r="AG1902" i="27"/>
  <c r="AF1902" i="27"/>
  <c r="AE1902" i="27"/>
  <c r="AD1902" i="27"/>
  <c r="AM1901" i="27"/>
  <c r="AL1901" i="27"/>
  <c r="AK1901" i="27"/>
  <c r="AJ1901" i="27"/>
  <c r="AI1901" i="27"/>
  <c r="AH1901" i="27"/>
  <c r="AG1901" i="27"/>
  <c r="AF1901" i="27"/>
  <c r="AE1901" i="27"/>
  <c r="AD1901" i="27"/>
  <c r="AM1900" i="27"/>
  <c r="AL1900" i="27"/>
  <c r="AK1900" i="27"/>
  <c r="AJ1900" i="27"/>
  <c r="AI1900" i="27"/>
  <c r="AH1900" i="27"/>
  <c r="AG1900" i="27"/>
  <c r="AF1900" i="27"/>
  <c r="AE1900" i="27"/>
  <c r="AD1900" i="27"/>
  <c r="AM1899" i="27"/>
  <c r="AL1899" i="27"/>
  <c r="AK1899" i="27"/>
  <c r="AJ1899" i="27"/>
  <c r="AI1899" i="27"/>
  <c r="AH1899" i="27"/>
  <c r="AG1899" i="27"/>
  <c r="AF1899" i="27"/>
  <c r="AE1899" i="27"/>
  <c r="AD1899" i="27"/>
  <c r="AM1898" i="27"/>
  <c r="AL1898" i="27"/>
  <c r="AK1898" i="27"/>
  <c r="AJ1898" i="27"/>
  <c r="AI1898" i="27"/>
  <c r="AH1898" i="27"/>
  <c r="AG1898" i="27"/>
  <c r="AF1898" i="27"/>
  <c r="AE1898" i="27"/>
  <c r="AD1898" i="27"/>
  <c r="AM1897" i="27"/>
  <c r="AL1897" i="27"/>
  <c r="AK1897" i="27"/>
  <c r="AJ1897" i="27"/>
  <c r="AI1897" i="27"/>
  <c r="AH1897" i="27"/>
  <c r="AG1897" i="27"/>
  <c r="AF1897" i="27"/>
  <c r="AE1897" i="27"/>
  <c r="AD1897" i="27"/>
  <c r="AM1896" i="27"/>
  <c r="AL1896" i="27"/>
  <c r="AK1896" i="27"/>
  <c r="AJ1896" i="27"/>
  <c r="AI1896" i="27"/>
  <c r="AH1896" i="27"/>
  <c r="AG1896" i="27"/>
  <c r="AF1896" i="27"/>
  <c r="AE1896" i="27"/>
  <c r="AD1896" i="27"/>
  <c r="AM1895" i="27"/>
  <c r="AL1895" i="27"/>
  <c r="AK1895" i="27"/>
  <c r="AJ1895" i="27"/>
  <c r="AI1895" i="27"/>
  <c r="AH1895" i="27"/>
  <c r="AG1895" i="27"/>
  <c r="AF1895" i="27"/>
  <c r="AE1895" i="27"/>
  <c r="AD1895" i="27"/>
  <c r="AM1894" i="27"/>
  <c r="AL1894" i="27"/>
  <c r="AK1894" i="27"/>
  <c r="AJ1894" i="27"/>
  <c r="AI1894" i="27"/>
  <c r="AH1894" i="27"/>
  <c r="AG1894" i="27"/>
  <c r="AF1894" i="27"/>
  <c r="AE1894" i="27"/>
  <c r="AD1894" i="27"/>
  <c r="AM1893" i="27"/>
  <c r="AL1893" i="27"/>
  <c r="AK1893" i="27"/>
  <c r="AJ1893" i="27"/>
  <c r="AI1893" i="27"/>
  <c r="AH1893" i="27"/>
  <c r="AG1893" i="27"/>
  <c r="AF1893" i="27"/>
  <c r="AE1893" i="27"/>
  <c r="AD1893" i="27"/>
  <c r="AM1892" i="27"/>
  <c r="AL1892" i="27"/>
  <c r="AK1892" i="27"/>
  <c r="AJ1892" i="27"/>
  <c r="AI1892" i="27"/>
  <c r="AH1892" i="27"/>
  <c r="AG1892" i="27"/>
  <c r="AF1892" i="27"/>
  <c r="AE1892" i="27"/>
  <c r="AD1892" i="27"/>
  <c r="AM1891" i="27"/>
  <c r="AL1891" i="27"/>
  <c r="AK1891" i="27"/>
  <c r="AJ1891" i="27"/>
  <c r="AI1891" i="27"/>
  <c r="AH1891" i="27"/>
  <c r="AG1891" i="27"/>
  <c r="AF1891" i="27"/>
  <c r="AE1891" i="27"/>
  <c r="AD1891" i="27"/>
  <c r="AM1890" i="27"/>
  <c r="AL1890" i="27"/>
  <c r="AK1890" i="27"/>
  <c r="AJ1890" i="27"/>
  <c r="AI1890" i="27"/>
  <c r="AH1890" i="27"/>
  <c r="AG1890" i="27"/>
  <c r="AF1890" i="27"/>
  <c r="AE1890" i="27"/>
  <c r="AD1890" i="27"/>
  <c r="AM1889" i="27"/>
  <c r="AL1889" i="27"/>
  <c r="AK1889" i="27"/>
  <c r="AJ1889" i="27"/>
  <c r="AI1889" i="27"/>
  <c r="AH1889" i="27"/>
  <c r="AG1889" i="27"/>
  <c r="AF1889" i="27"/>
  <c r="AE1889" i="27"/>
  <c r="AD1889" i="27"/>
  <c r="AM1888" i="27"/>
  <c r="AL1888" i="27"/>
  <c r="AK1888" i="27"/>
  <c r="AJ1888" i="27"/>
  <c r="AI1888" i="27"/>
  <c r="AH1888" i="27"/>
  <c r="AG1888" i="27"/>
  <c r="AF1888" i="27"/>
  <c r="AE1888" i="27"/>
  <c r="AD1888" i="27"/>
  <c r="AM1887" i="27"/>
  <c r="AL1887" i="27"/>
  <c r="AK1887" i="27"/>
  <c r="AJ1887" i="27"/>
  <c r="AI1887" i="27"/>
  <c r="AH1887" i="27"/>
  <c r="AG1887" i="27"/>
  <c r="AF1887" i="27"/>
  <c r="AE1887" i="27"/>
  <c r="AD1887" i="27"/>
  <c r="AM1886" i="27"/>
  <c r="AL1886" i="27"/>
  <c r="AK1886" i="27"/>
  <c r="AJ1886" i="27"/>
  <c r="AI1886" i="27"/>
  <c r="AH1886" i="27"/>
  <c r="AG1886" i="27"/>
  <c r="AF1886" i="27"/>
  <c r="AE1886" i="27"/>
  <c r="AD1886" i="27"/>
  <c r="AM1885" i="27"/>
  <c r="AL1885" i="27"/>
  <c r="AK1885" i="27"/>
  <c r="AJ1885" i="27"/>
  <c r="AI1885" i="27"/>
  <c r="AH1885" i="27"/>
  <c r="AG1885" i="27"/>
  <c r="AF1885" i="27"/>
  <c r="AE1885" i="27"/>
  <c r="AD1885" i="27"/>
  <c r="AM1884" i="27"/>
  <c r="AL1884" i="27"/>
  <c r="AK1884" i="27"/>
  <c r="AJ1884" i="27"/>
  <c r="AI1884" i="27"/>
  <c r="AH1884" i="27"/>
  <c r="AG1884" i="27"/>
  <c r="AF1884" i="27"/>
  <c r="AE1884" i="27"/>
  <c r="AD1884" i="27"/>
  <c r="AM1883" i="27"/>
  <c r="AL1883" i="27"/>
  <c r="AK1883" i="27"/>
  <c r="AJ1883" i="27"/>
  <c r="AI1883" i="27"/>
  <c r="AH1883" i="27"/>
  <c r="AG1883" i="27"/>
  <c r="AF1883" i="27"/>
  <c r="AE1883" i="27"/>
  <c r="AD1883" i="27"/>
  <c r="AM1882" i="27"/>
  <c r="AL1882" i="27"/>
  <c r="AK1882" i="27"/>
  <c r="AJ1882" i="27"/>
  <c r="AI1882" i="27"/>
  <c r="AH1882" i="27"/>
  <c r="AG1882" i="27"/>
  <c r="AF1882" i="27"/>
  <c r="AE1882" i="27"/>
  <c r="AD1882" i="27"/>
  <c r="AM1881" i="27"/>
  <c r="AL1881" i="27"/>
  <c r="AK1881" i="27"/>
  <c r="AJ1881" i="27"/>
  <c r="AI1881" i="27"/>
  <c r="AH1881" i="27"/>
  <c r="AG1881" i="27"/>
  <c r="AF1881" i="27"/>
  <c r="AE1881" i="27"/>
  <c r="AD1881" i="27"/>
  <c r="AM1880" i="27"/>
  <c r="AL1880" i="27"/>
  <c r="AK1880" i="27"/>
  <c r="AJ1880" i="27"/>
  <c r="AI1880" i="27"/>
  <c r="AH1880" i="27"/>
  <c r="AG1880" i="27"/>
  <c r="AF1880" i="27"/>
  <c r="AE1880" i="27"/>
  <c r="AD1880" i="27"/>
  <c r="AM1879" i="27"/>
  <c r="AL1879" i="27"/>
  <c r="AK1879" i="27"/>
  <c r="AJ1879" i="27"/>
  <c r="AI1879" i="27"/>
  <c r="AH1879" i="27"/>
  <c r="AG1879" i="27"/>
  <c r="AF1879" i="27"/>
  <c r="AE1879" i="27"/>
  <c r="AD1879" i="27"/>
  <c r="AM1878" i="27"/>
  <c r="AL1878" i="27"/>
  <c r="AK1878" i="27"/>
  <c r="AJ1878" i="27"/>
  <c r="AI1878" i="27"/>
  <c r="AH1878" i="27"/>
  <c r="AG1878" i="27"/>
  <c r="AF1878" i="27"/>
  <c r="AE1878" i="27"/>
  <c r="AD1878" i="27"/>
  <c r="AM1877" i="27"/>
  <c r="AL1877" i="27"/>
  <c r="AK1877" i="27"/>
  <c r="AJ1877" i="27"/>
  <c r="AI1877" i="27"/>
  <c r="AH1877" i="27"/>
  <c r="AG1877" i="27"/>
  <c r="AF1877" i="27"/>
  <c r="AE1877" i="27"/>
  <c r="AD1877" i="27"/>
  <c r="AM1876" i="27"/>
  <c r="AL1876" i="27"/>
  <c r="AK1876" i="27"/>
  <c r="AJ1876" i="27"/>
  <c r="AI1876" i="27"/>
  <c r="AH1876" i="27"/>
  <c r="AG1876" i="27"/>
  <c r="AF1876" i="27"/>
  <c r="AE1876" i="27"/>
  <c r="AD1876" i="27"/>
  <c r="AM1875" i="27"/>
  <c r="AL1875" i="27"/>
  <c r="AK1875" i="27"/>
  <c r="AJ1875" i="27"/>
  <c r="AI1875" i="27"/>
  <c r="AH1875" i="27"/>
  <c r="AG1875" i="27"/>
  <c r="AF1875" i="27"/>
  <c r="AE1875" i="27"/>
  <c r="AD1875" i="27"/>
  <c r="AM1874" i="27"/>
  <c r="AL1874" i="27"/>
  <c r="AK1874" i="27"/>
  <c r="AJ1874" i="27"/>
  <c r="AI1874" i="27"/>
  <c r="AH1874" i="27"/>
  <c r="AG1874" i="27"/>
  <c r="AF1874" i="27"/>
  <c r="AE1874" i="27"/>
  <c r="AD1874" i="27"/>
  <c r="AM1873" i="27"/>
  <c r="AL1873" i="27"/>
  <c r="AK1873" i="27"/>
  <c r="AJ1873" i="27"/>
  <c r="AI1873" i="27"/>
  <c r="AH1873" i="27"/>
  <c r="AG1873" i="27"/>
  <c r="AF1873" i="27"/>
  <c r="AE1873" i="27"/>
  <c r="AD1873" i="27"/>
  <c r="AM1872" i="27"/>
  <c r="AL1872" i="27"/>
  <c r="AK1872" i="27"/>
  <c r="AJ1872" i="27"/>
  <c r="AI1872" i="27"/>
  <c r="AH1872" i="27"/>
  <c r="AG1872" i="27"/>
  <c r="AF1872" i="27"/>
  <c r="AE1872" i="27"/>
  <c r="AD1872" i="27"/>
  <c r="AM1871" i="27"/>
  <c r="AL1871" i="27"/>
  <c r="AK1871" i="27"/>
  <c r="AJ1871" i="27"/>
  <c r="AI1871" i="27"/>
  <c r="AH1871" i="27"/>
  <c r="AG1871" i="27"/>
  <c r="AF1871" i="27"/>
  <c r="AE1871" i="27"/>
  <c r="AD1871" i="27"/>
  <c r="AM1870" i="27"/>
  <c r="AL1870" i="27"/>
  <c r="AK1870" i="27"/>
  <c r="AJ1870" i="27"/>
  <c r="AI1870" i="27"/>
  <c r="AH1870" i="27"/>
  <c r="AG1870" i="27"/>
  <c r="AF1870" i="27"/>
  <c r="AE1870" i="27"/>
  <c r="AD1870" i="27"/>
  <c r="AM1869" i="27"/>
  <c r="AL1869" i="27"/>
  <c r="AK1869" i="27"/>
  <c r="AJ1869" i="27"/>
  <c r="AI1869" i="27"/>
  <c r="AH1869" i="27"/>
  <c r="AG1869" i="27"/>
  <c r="AF1869" i="27"/>
  <c r="AE1869" i="27"/>
  <c r="AD1869" i="27"/>
  <c r="AM1868" i="27"/>
  <c r="AL1868" i="27"/>
  <c r="AK1868" i="27"/>
  <c r="AJ1868" i="27"/>
  <c r="AI1868" i="27"/>
  <c r="AH1868" i="27"/>
  <c r="AG1868" i="27"/>
  <c r="AF1868" i="27"/>
  <c r="AE1868" i="27"/>
  <c r="AD1868" i="27"/>
  <c r="AM1867" i="27"/>
  <c r="AL1867" i="27"/>
  <c r="AK1867" i="27"/>
  <c r="AJ1867" i="27"/>
  <c r="AI1867" i="27"/>
  <c r="AH1867" i="27"/>
  <c r="AG1867" i="27"/>
  <c r="AF1867" i="27"/>
  <c r="AE1867" i="27"/>
  <c r="AD1867" i="27"/>
  <c r="AM1866" i="27"/>
  <c r="AL1866" i="27"/>
  <c r="AK1866" i="27"/>
  <c r="AJ1866" i="27"/>
  <c r="AI1866" i="27"/>
  <c r="AH1866" i="27"/>
  <c r="AG1866" i="27"/>
  <c r="AF1866" i="27"/>
  <c r="AE1866" i="27"/>
  <c r="AD1866" i="27"/>
  <c r="AM1865" i="27"/>
  <c r="AL1865" i="27"/>
  <c r="AK1865" i="27"/>
  <c r="AJ1865" i="27"/>
  <c r="AI1865" i="27"/>
  <c r="AH1865" i="27"/>
  <c r="AG1865" i="27"/>
  <c r="AF1865" i="27"/>
  <c r="AE1865" i="27"/>
  <c r="AD1865" i="27"/>
  <c r="AM1864" i="27"/>
  <c r="AL1864" i="27"/>
  <c r="AK1864" i="27"/>
  <c r="AJ1864" i="27"/>
  <c r="AI1864" i="27"/>
  <c r="AH1864" i="27"/>
  <c r="AG1864" i="27"/>
  <c r="AF1864" i="27"/>
  <c r="AE1864" i="27"/>
  <c r="AD1864" i="27"/>
  <c r="AM1863" i="27"/>
  <c r="AL1863" i="27"/>
  <c r="AK1863" i="27"/>
  <c r="AJ1863" i="27"/>
  <c r="AI1863" i="27"/>
  <c r="AH1863" i="27"/>
  <c r="AG1863" i="27"/>
  <c r="AF1863" i="27"/>
  <c r="AE1863" i="27"/>
  <c r="AD1863" i="27"/>
  <c r="AM1862" i="27"/>
  <c r="AL1862" i="27"/>
  <c r="AK1862" i="27"/>
  <c r="AJ1862" i="27"/>
  <c r="AI1862" i="27"/>
  <c r="AH1862" i="27"/>
  <c r="AG1862" i="27"/>
  <c r="AF1862" i="27"/>
  <c r="AE1862" i="27"/>
  <c r="AD1862" i="27"/>
  <c r="AM1861" i="27"/>
  <c r="AL1861" i="27"/>
  <c r="AK1861" i="27"/>
  <c r="AJ1861" i="27"/>
  <c r="AI1861" i="27"/>
  <c r="AH1861" i="27"/>
  <c r="AG1861" i="27"/>
  <c r="AF1861" i="27"/>
  <c r="AE1861" i="27"/>
  <c r="AD1861" i="27"/>
  <c r="AM1860" i="27"/>
  <c r="AL1860" i="27"/>
  <c r="AK1860" i="27"/>
  <c r="AJ1860" i="27"/>
  <c r="AI1860" i="27"/>
  <c r="AH1860" i="27"/>
  <c r="AG1860" i="27"/>
  <c r="AF1860" i="27"/>
  <c r="AE1860" i="27"/>
  <c r="AD1860" i="27"/>
  <c r="AM1859" i="27"/>
  <c r="AL1859" i="27"/>
  <c r="AK1859" i="27"/>
  <c r="AJ1859" i="27"/>
  <c r="AI1859" i="27"/>
  <c r="AH1859" i="27"/>
  <c r="AG1859" i="27"/>
  <c r="AF1859" i="27"/>
  <c r="AE1859" i="27"/>
  <c r="AD1859" i="27"/>
  <c r="AM1858" i="27"/>
  <c r="AL1858" i="27"/>
  <c r="AK1858" i="27"/>
  <c r="AJ1858" i="27"/>
  <c r="AI1858" i="27"/>
  <c r="AH1858" i="27"/>
  <c r="AG1858" i="27"/>
  <c r="AF1858" i="27"/>
  <c r="AE1858" i="27"/>
  <c r="AD1858" i="27"/>
  <c r="AM1857" i="27"/>
  <c r="AL1857" i="27"/>
  <c r="AK1857" i="27"/>
  <c r="AJ1857" i="27"/>
  <c r="AI1857" i="27"/>
  <c r="AH1857" i="27"/>
  <c r="AG1857" i="27"/>
  <c r="AF1857" i="27"/>
  <c r="AE1857" i="27"/>
  <c r="AD1857" i="27"/>
  <c r="AM1856" i="27"/>
  <c r="AL1856" i="27"/>
  <c r="AK1856" i="27"/>
  <c r="AJ1856" i="27"/>
  <c r="AI1856" i="27"/>
  <c r="AH1856" i="27"/>
  <c r="AG1856" i="27"/>
  <c r="AF1856" i="27"/>
  <c r="AE1856" i="27"/>
  <c r="AD1856" i="27"/>
  <c r="AM1855" i="27"/>
  <c r="AL1855" i="27"/>
  <c r="AK1855" i="27"/>
  <c r="AJ1855" i="27"/>
  <c r="AI1855" i="27"/>
  <c r="AH1855" i="27"/>
  <c r="AG1855" i="27"/>
  <c r="AF1855" i="27"/>
  <c r="AE1855" i="27"/>
  <c r="AD1855" i="27"/>
  <c r="AM1854" i="27"/>
  <c r="AL1854" i="27"/>
  <c r="AK1854" i="27"/>
  <c r="AJ1854" i="27"/>
  <c r="AI1854" i="27"/>
  <c r="AH1854" i="27"/>
  <c r="AG1854" i="27"/>
  <c r="AF1854" i="27"/>
  <c r="AE1854" i="27"/>
  <c r="AD1854" i="27"/>
  <c r="AM1853" i="27"/>
  <c r="AL1853" i="27"/>
  <c r="AK1853" i="27"/>
  <c r="AJ1853" i="27"/>
  <c r="AI1853" i="27"/>
  <c r="AH1853" i="27"/>
  <c r="AG1853" i="27"/>
  <c r="AF1853" i="27"/>
  <c r="AE1853" i="27"/>
  <c r="AD1853" i="27"/>
  <c r="AM1852" i="27"/>
  <c r="AL1852" i="27"/>
  <c r="AK1852" i="27"/>
  <c r="AJ1852" i="27"/>
  <c r="AI1852" i="27"/>
  <c r="AH1852" i="27"/>
  <c r="AG1852" i="27"/>
  <c r="AF1852" i="27"/>
  <c r="AE1852" i="27"/>
  <c r="AD1852" i="27"/>
  <c r="AM1851" i="27"/>
  <c r="AL1851" i="27"/>
  <c r="AK1851" i="27"/>
  <c r="AJ1851" i="27"/>
  <c r="AI1851" i="27"/>
  <c r="AH1851" i="27"/>
  <c r="AG1851" i="27"/>
  <c r="AF1851" i="27"/>
  <c r="AE1851" i="27"/>
  <c r="AD1851" i="27"/>
  <c r="AM1850" i="27"/>
  <c r="AL1850" i="27"/>
  <c r="AK1850" i="27"/>
  <c r="AJ1850" i="27"/>
  <c r="AI1850" i="27"/>
  <c r="AH1850" i="27"/>
  <c r="AG1850" i="27"/>
  <c r="AF1850" i="27"/>
  <c r="AE1850" i="27"/>
  <c r="AD1850" i="27"/>
  <c r="AM1849" i="27"/>
  <c r="AL1849" i="27"/>
  <c r="AK1849" i="27"/>
  <c r="AJ1849" i="27"/>
  <c r="AI1849" i="27"/>
  <c r="AH1849" i="27"/>
  <c r="AG1849" i="27"/>
  <c r="AF1849" i="27"/>
  <c r="AE1849" i="27"/>
  <c r="AD1849" i="27"/>
  <c r="AM1848" i="27"/>
  <c r="AL1848" i="27"/>
  <c r="AK1848" i="27"/>
  <c r="AJ1848" i="27"/>
  <c r="AI1848" i="27"/>
  <c r="AH1848" i="27"/>
  <c r="AG1848" i="27"/>
  <c r="AF1848" i="27"/>
  <c r="AE1848" i="27"/>
  <c r="AD1848" i="27"/>
  <c r="AM1847" i="27"/>
  <c r="AL1847" i="27"/>
  <c r="AK1847" i="27"/>
  <c r="AJ1847" i="27"/>
  <c r="AI1847" i="27"/>
  <c r="AH1847" i="27"/>
  <c r="AG1847" i="27"/>
  <c r="AF1847" i="27"/>
  <c r="AE1847" i="27"/>
  <c r="AD1847" i="27"/>
  <c r="AM1846" i="27"/>
  <c r="AL1846" i="27"/>
  <c r="AK1846" i="27"/>
  <c r="AJ1846" i="27"/>
  <c r="AI1846" i="27"/>
  <c r="AH1846" i="27"/>
  <c r="AG1846" i="27"/>
  <c r="AF1846" i="27"/>
  <c r="AE1846" i="27"/>
  <c r="AD1846" i="27"/>
  <c r="AM1845" i="27"/>
  <c r="AL1845" i="27"/>
  <c r="AK1845" i="27"/>
  <c r="AJ1845" i="27"/>
  <c r="AI1845" i="27"/>
  <c r="AH1845" i="27"/>
  <c r="AG1845" i="27"/>
  <c r="AF1845" i="27"/>
  <c r="AE1845" i="27"/>
  <c r="AD1845" i="27"/>
  <c r="AM1844" i="27"/>
  <c r="AL1844" i="27"/>
  <c r="AK1844" i="27"/>
  <c r="AJ1844" i="27"/>
  <c r="AI1844" i="27"/>
  <c r="AH1844" i="27"/>
  <c r="AG1844" i="27"/>
  <c r="AF1844" i="27"/>
  <c r="AE1844" i="27"/>
  <c r="AD1844" i="27"/>
  <c r="AM1843" i="27"/>
  <c r="AL1843" i="27"/>
  <c r="AK1843" i="27"/>
  <c r="AJ1843" i="27"/>
  <c r="AI1843" i="27"/>
  <c r="AH1843" i="27"/>
  <c r="AG1843" i="27"/>
  <c r="AF1843" i="27"/>
  <c r="AE1843" i="27"/>
  <c r="AD1843" i="27"/>
  <c r="AM1842" i="27"/>
  <c r="AL1842" i="27"/>
  <c r="AK1842" i="27"/>
  <c r="AJ1842" i="27"/>
  <c r="AI1842" i="27"/>
  <c r="AH1842" i="27"/>
  <c r="AG1842" i="27"/>
  <c r="AF1842" i="27"/>
  <c r="AE1842" i="27"/>
  <c r="AD1842" i="27"/>
  <c r="AM1841" i="27"/>
  <c r="AL1841" i="27"/>
  <c r="AK1841" i="27"/>
  <c r="AJ1841" i="27"/>
  <c r="AI1841" i="27"/>
  <c r="AH1841" i="27"/>
  <c r="AG1841" i="27"/>
  <c r="AF1841" i="27"/>
  <c r="AE1841" i="27"/>
  <c r="AD1841" i="27"/>
  <c r="AM1840" i="27"/>
  <c r="AL1840" i="27"/>
  <c r="AK1840" i="27"/>
  <c r="AJ1840" i="27"/>
  <c r="AI1840" i="27"/>
  <c r="AH1840" i="27"/>
  <c r="AG1840" i="27"/>
  <c r="AF1840" i="27"/>
  <c r="AE1840" i="27"/>
  <c r="AD1840" i="27"/>
  <c r="AM1839" i="27"/>
  <c r="AL1839" i="27"/>
  <c r="AK1839" i="27"/>
  <c r="AJ1839" i="27"/>
  <c r="AI1839" i="27"/>
  <c r="AH1839" i="27"/>
  <c r="AG1839" i="27"/>
  <c r="AF1839" i="27"/>
  <c r="AE1839" i="27"/>
  <c r="AD1839" i="27"/>
  <c r="AM1838" i="27"/>
  <c r="AL1838" i="27"/>
  <c r="AK1838" i="27"/>
  <c r="AJ1838" i="27"/>
  <c r="AI1838" i="27"/>
  <c r="AH1838" i="27"/>
  <c r="AG1838" i="27"/>
  <c r="AF1838" i="27"/>
  <c r="AE1838" i="27"/>
  <c r="AD1838" i="27"/>
  <c r="AM1837" i="27"/>
  <c r="AL1837" i="27"/>
  <c r="AK1837" i="27"/>
  <c r="AJ1837" i="27"/>
  <c r="AI1837" i="27"/>
  <c r="AH1837" i="27"/>
  <c r="AG1837" i="27"/>
  <c r="AF1837" i="27"/>
  <c r="AE1837" i="27"/>
  <c r="AD1837" i="27"/>
  <c r="AM1836" i="27"/>
  <c r="AL1836" i="27"/>
  <c r="AK1836" i="27"/>
  <c r="AJ1836" i="27"/>
  <c r="AI1836" i="27"/>
  <c r="AH1836" i="27"/>
  <c r="AG1836" i="27"/>
  <c r="AF1836" i="27"/>
  <c r="AE1836" i="27"/>
  <c r="AD1836" i="27"/>
  <c r="AM1835" i="27"/>
  <c r="AL1835" i="27"/>
  <c r="AK1835" i="27"/>
  <c r="AJ1835" i="27"/>
  <c r="AI1835" i="27"/>
  <c r="AH1835" i="27"/>
  <c r="AG1835" i="27"/>
  <c r="AF1835" i="27"/>
  <c r="AE1835" i="27"/>
  <c r="AD1835" i="27"/>
  <c r="AM1834" i="27"/>
  <c r="AL1834" i="27"/>
  <c r="AK1834" i="27"/>
  <c r="AJ1834" i="27"/>
  <c r="AI1834" i="27"/>
  <c r="AH1834" i="27"/>
  <c r="AG1834" i="27"/>
  <c r="AF1834" i="27"/>
  <c r="AE1834" i="27"/>
  <c r="AD1834" i="27"/>
  <c r="AM1833" i="27"/>
  <c r="AL1833" i="27"/>
  <c r="AK1833" i="27"/>
  <c r="AJ1833" i="27"/>
  <c r="AI1833" i="27"/>
  <c r="AH1833" i="27"/>
  <c r="AG1833" i="27"/>
  <c r="AF1833" i="27"/>
  <c r="AE1833" i="27"/>
  <c r="AD1833" i="27"/>
  <c r="AM1832" i="27"/>
  <c r="AL1832" i="27"/>
  <c r="AK1832" i="27"/>
  <c r="AJ1832" i="27"/>
  <c r="AI1832" i="27"/>
  <c r="AH1832" i="27"/>
  <c r="AG1832" i="27"/>
  <c r="AF1832" i="27"/>
  <c r="AE1832" i="27"/>
  <c r="AD1832" i="27"/>
  <c r="AM1831" i="27"/>
  <c r="AL1831" i="27"/>
  <c r="AK1831" i="27"/>
  <c r="AJ1831" i="27"/>
  <c r="AI1831" i="27"/>
  <c r="AH1831" i="27"/>
  <c r="AG1831" i="27"/>
  <c r="AF1831" i="27"/>
  <c r="AE1831" i="27"/>
  <c r="AD1831" i="27"/>
  <c r="AM1830" i="27"/>
  <c r="AL1830" i="27"/>
  <c r="AK1830" i="27"/>
  <c r="AJ1830" i="27"/>
  <c r="AI1830" i="27"/>
  <c r="AH1830" i="27"/>
  <c r="AG1830" i="27"/>
  <c r="AF1830" i="27"/>
  <c r="AE1830" i="27"/>
  <c r="AD1830" i="27"/>
  <c r="AM1829" i="27"/>
  <c r="AL1829" i="27"/>
  <c r="AK1829" i="27"/>
  <c r="AJ1829" i="27"/>
  <c r="AI1829" i="27"/>
  <c r="AH1829" i="27"/>
  <c r="AG1829" i="27"/>
  <c r="AF1829" i="27"/>
  <c r="AE1829" i="27"/>
  <c r="AD1829" i="27"/>
  <c r="AM1828" i="27"/>
  <c r="AL1828" i="27"/>
  <c r="AK1828" i="27"/>
  <c r="AJ1828" i="27"/>
  <c r="AI1828" i="27"/>
  <c r="AH1828" i="27"/>
  <c r="AG1828" i="27"/>
  <c r="AF1828" i="27"/>
  <c r="AE1828" i="27"/>
  <c r="AD1828" i="27"/>
  <c r="AM1827" i="27"/>
  <c r="AL1827" i="27"/>
  <c r="AK1827" i="27"/>
  <c r="AJ1827" i="27"/>
  <c r="AI1827" i="27"/>
  <c r="AH1827" i="27"/>
  <c r="AG1827" i="27"/>
  <c r="AF1827" i="27"/>
  <c r="AE1827" i="27"/>
  <c r="AD1827" i="27"/>
  <c r="AM1826" i="27"/>
  <c r="AL1826" i="27"/>
  <c r="AK1826" i="27"/>
  <c r="AJ1826" i="27"/>
  <c r="AI1826" i="27"/>
  <c r="AH1826" i="27"/>
  <c r="AG1826" i="27"/>
  <c r="AF1826" i="27"/>
  <c r="AE1826" i="27"/>
  <c r="AD1826" i="27"/>
  <c r="AM1825" i="27"/>
  <c r="AL1825" i="27"/>
  <c r="AK1825" i="27"/>
  <c r="AJ1825" i="27"/>
  <c r="AI1825" i="27"/>
  <c r="AH1825" i="27"/>
  <c r="AG1825" i="27"/>
  <c r="AF1825" i="27"/>
  <c r="AE1825" i="27"/>
  <c r="AD1825" i="27"/>
  <c r="AM1824" i="27"/>
  <c r="AL1824" i="27"/>
  <c r="AK1824" i="27"/>
  <c r="AJ1824" i="27"/>
  <c r="AI1824" i="27"/>
  <c r="AH1824" i="27"/>
  <c r="AG1824" i="27"/>
  <c r="AF1824" i="27"/>
  <c r="AE1824" i="27"/>
  <c r="AD1824" i="27"/>
  <c r="AM1823" i="27"/>
  <c r="AL1823" i="27"/>
  <c r="AK1823" i="27"/>
  <c r="AJ1823" i="27"/>
  <c r="AI1823" i="27"/>
  <c r="AH1823" i="27"/>
  <c r="AG1823" i="27"/>
  <c r="AF1823" i="27"/>
  <c r="AE1823" i="27"/>
  <c r="AD1823" i="27"/>
  <c r="AM1822" i="27"/>
  <c r="AL1822" i="27"/>
  <c r="AK1822" i="27"/>
  <c r="AJ1822" i="27"/>
  <c r="AI1822" i="27"/>
  <c r="AH1822" i="27"/>
  <c r="AG1822" i="27"/>
  <c r="AF1822" i="27"/>
  <c r="AE1822" i="27"/>
  <c r="AD1822" i="27"/>
  <c r="AM1821" i="27"/>
  <c r="AL1821" i="27"/>
  <c r="AK1821" i="27"/>
  <c r="AJ1821" i="27"/>
  <c r="AI1821" i="27"/>
  <c r="AH1821" i="27"/>
  <c r="AG1821" i="27"/>
  <c r="AF1821" i="27"/>
  <c r="AE1821" i="27"/>
  <c r="AD1821" i="27"/>
  <c r="AM1820" i="27"/>
  <c r="AL1820" i="27"/>
  <c r="AK1820" i="27"/>
  <c r="AJ1820" i="27"/>
  <c r="AI1820" i="27"/>
  <c r="AH1820" i="27"/>
  <c r="AG1820" i="27"/>
  <c r="AF1820" i="27"/>
  <c r="AE1820" i="27"/>
  <c r="AD1820" i="27"/>
  <c r="AM1819" i="27"/>
  <c r="AL1819" i="27"/>
  <c r="AK1819" i="27"/>
  <c r="AJ1819" i="27"/>
  <c r="AI1819" i="27"/>
  <c r="AH1819" i="27"/>
  <c r="AG1819" i="27"/>
  <c r="AF1819" i="27"/>
  <c r="AE1819" i="27"/>
  <c r="AD1819" i="27"/>
  <c r="AM1818" i="27"/>
  <c r="AL1818" i="27"/>
  <c r="AK1818" i="27"/>
  <c r="AJ1818" i="27"/>
  <c r="AI1818" i="27"/>
  <c r="AH1818" i="27"/>
  <c r="AG1818" i="27"/>
  <c r="AF1818" i="27"/>
  <c r="AE1818" i="27"/>
  <c r="AD1818" i="27"/>
  <c r="AM1817" i="27"/>
  <c r="AL1817" i="27"/>
  <c r="AK1817" i="27"/>
  <c r="AJ1817" i="27"/>
  <c r="AI1817" i="27"/>
  <c r="AH1817" i="27"/>
  <c r="AG1817" i="27"/>
  <c r="AF1817" i="27"/>
  <c r="AE1817" i="27"/>
  <c r="AD1817" i="27"/>
  <c r="AM1816" i="27"/>
  <c r="AL1816" i="27"/>
  <c r="AK1816" i="27"/>
  <c r="AJ1816" i="27"/>
  <c r="AI1816" i="27"/>
  <c r="AH1816" i="27"/>
  <c r="AG1816" i="27"/>
  <c r="AF1816" i="27"/>
  <c r="AE1816" i="27"/>
  <c r="AD1816" i="27"/>
  <c r="AM1815" i="27"/>
  <c r="AL1815" i="27"/>
  <c r="AK1815" i="27"/>
  <c r="AJ1815" i="27"/>
  <c r="AI1815" i="27"/>
  <c r="AH1815" i="27"/>
  <c r="AG1815" i="27"/>
  <c r="AF1815" i="27"/>
  <c r="AE1815" i="27"/>
  <c r="AD1815" i="27"/>
  <c r="AM1814" i="27"/>
  <c r="AL1814" i="27"/>
  <c r="AK1814" i="27"/>
  <c r="AJ1814" i="27"/>
  <c r="AI1814" i="27"/>
  <c r="AH1814" i="27"/>
  <c r="AG1814" i="27"/>
  <c r="AF1814" i="27"/>
  <c r="AE1814" i="27"/>
  <c r="AD1814" i="27"/>
  <c r="AM1813" i="27"/>
  <c r="AL1813" i="27"/>
  <c r="AK1813" i="27"/>
  <c r="AJ1813" i="27"/>
  <c r="AI1813" i="27"/>
  <c r="AH1813" i="27"/>
  <c r="AG1813" i="27"/>
  <c r="AF1813" i="27"/>
  <c r="AE1813" i="27"/>
  <c r="AD1813" i="27"/>
  <c r="AM1812" i="27"/>
  <c r="AL1812" i="27"/>
  <c r="AK1812" i="27"/>
  <c r="AJ1812" i="27"/>
  <c r="AI1812" i="27"/>
  <c r="AH1812" i="27"/>
  <c r="AG1812" i="27"/>
  <c r="AF1812" i="27"/>
  <c r="AE1812" i="27"/>
  <c r="AD1812" i="27"/>
  <c r="AM1811" i="27"/>
  <c r="AL1811" i="27"/>
  <c r="AK1811" i="27"/>
  <c r="AJ1811" i="27"/>
  <c r="AI1811" i="27"/>
  <c r="AH1811" i="27"/>
  <c r="AG1811" i="27"/>
  <c r="AF1811" i="27"/>
  <c r="AE1811" i="27"/>
  <c r="AD1811" i="27"/>
  <c r="AM1810" i="27"/>
  <c r="AL1810" i="27"/>
  <c r="AK1810" i="27"/>
  <c r="AJ1810" i="27"/>
  <c r="AI1810" i="27"/>
  <c r="AH1810" i="27"/>
  <c r="AG1810" i="27"/>
  <c r="AF1810" i="27"/>
  <c r="AE1810" i="27"/>
  <c r="AD1810" i="27"/>
  <c r="AM1809" i="27"/>
  <c r="AL1809" i="27"/>
  <c r="AK1809" i="27"/>
  <c r="AJ1809" i="27"/>
  <c r="AI1809" i="27"/>
  <c r="AH1809" i="27"/>
  <c r="AG1809" i="27"/>
  <c r="AF1809" i="27"/>
  <c r="AE1809" i="27"/>
  <c r="AD1809" i="27"/>
  <c r="AM1808" i="27"/>
  <c r="AL1808" i="27"/>
  <c r="AK1808" i="27"/>
  <c r="AJ1808" i="27"/>
  <c r="AI1808" i="27"/>
  <c r="AH1808" i="27"/>
  <c r="AG1808" i="27"/>
  <c r="AF1808" i="27"/>
  <c r="AE1808" i="27"/>
  <c r="AD1808" i="27"/>
  <c r="AM1807" i="27"/>
  <c r="AL1807" i="27"/>
  <c r="AK1807" i="27"/>
  <c r="AJ1807" i="27"/>
  <c r="AI1807" i="27"/>
  <c r="AH1807" i="27"/>
  <c r="AG1807" i="27"/>
  <c r="AF1807" i="27"/>
  <c r="AE1807" i="27"/>
  <c r="AD1807" i="27"/>
  <c r="AM1806" i="27"/>
  <c r="AL1806" i="27"/>
  <c r="AK1806" i="27"/>
  <c r="AJ1806" i="27"/>
  <c r="AI1806" i="27"/>
  <c r="AH1806" i="27"/>
  <c r="AG1806" i="27"/>
  <c r="AF1806" i="27"/>
  <c r="AE1806" i="27"/>
  <c r="AD1806" i="27"/>
  <c r="AM1805" i="27"/>
  <c r="AL1805" i="27"/>
  <c r="AK1805" i="27"/>
  <c r="AJ1805" i="27"/>
  <c r="AI1805" i="27"/>
  <c r="AH1805" i="27"/>
  <c r="AG1805" i="27"/>
  <c r="AF1805" i="27"/>
  <c r="AE1805" i="27"/>
  <c r="AD1805" i="27"/>
  <c r="AM1804" i="27"/>
  <c r="AL1804" i="27"/>
  <c r="AK1804" i="27"/>
  <c r="AJ1804" i="27"/>
  <c r="AI1804" i="27"/>
  <c r="AH1804" i="27"/>
  <c r="AG1804" i="27"/>
  <c r="AF1804" i="27"/>
  <c r="AE1804" i="27"/>
  <c r="AD1804" i="27"/>
  <c r="AM1803" i="27"/>
  <c r="AL1803" i="27"/>
  <c r="AK1803" i="27"/>
  <c r="AJ1803" i="27"/>
  <c r="AI1803" i="27"/>
  <c r="AH1803" i="27"/>
  <c r="AG1803" i="27"/>
  <c r="AF1803" i="27"/>
  <c r="AE1803" i="27"/>
  <c r="AD1803" i="27"/>
  <c r="AM1802" i="27"/>
  <c r="AL1802" i="27"/>
  <c r="AK1802" i="27"/>
  <c r="AJ1802" i="27"/>
  <c r="AI1802" i="27"/>
  <c r="AH1802" i="27"/>
  <c r="AG1802" i="27"/>
  <c r="AF1802" i="27"/>
  <c r="AE1802" i="27"/>
  <c r="AD1802" i="27"/>
  <c r="AM1801" i="27"/>
  <c r="AL1801" i="27"/>
  <c r="AK1801" i="27"/>
  <c r="AJ1801" i="27"/>
  <c r="AI1801" i="27"/>
  <c r="AH1801" i="27"/>
  <c r="AG1801" i="27"/>
  <c r="AF1801" i="27"/>
  <c r="AE1801" i="27"/>
  <c r="AD1801" i="27"/>
  <c r="AM1800" i="27"/>
  <c r="AL1800" i="27"/>
  <c r="AK1800" i="27"/>
  <c r="AJ1800" i="27"/>
  <c r="AI1800" i="27"/>
  <c r="AH1800" i="27"/>
  <c r="AG1800" i="27"/>
  <c r="AF1800" i="27"/>
  <c r="AE1800" i="27"/>
  <c r="AD1800" i="27"/>
  <c r="AM1799" i="27"/>
  <c r="AL1799" i="27"/>
  <c r="AK1799" i="27"/>
  <c r="AJ1799" i="27"/>
  <c r="AI1799" i="27"/>
  <c r="AH1799" i="27"/>
  <c r="AG1799" i="27"/>
  <c r="AF1799" i="27"/>
  <c r="AE1799" i="27"/>
  <c r="AD1799" i="27"/>
  <c r="AM1798" i="27"/>
  <c r="AL1798" i="27"/>
  <c r="AK1798" i="27"/>
  <c r="AJ1798" i="27"/>
  <c r="AI1798" i="27"/>
  <c r="AH1798" i="27"/>
  <c r="AG1798" i="27"/>
  <c r="AF1798" i="27"/>
  <c r="AE1798" i="27"/>
  <c r="AD1798" i="27"/>
  <c r="AM1797" i="27"/>
  <c r="AL1797" i="27"/>
  <c r="AK1797" i="27"/>
  <c r="AJ1797" i="27"/>
  <c r="AI1797" i="27"/>
  <c r="AH1797" i="27"/>
  <c r="AG1797" i="27"/>
  <c r="AF1797" i="27"/>
  <c r="AE1797" i="27"/>
  <c r="AD1797" i="27"/>
  <c r="AM1796" i="27"/>
  <c r="AL1796" i="27"/>
  <c r="AK1796" i="27"/>
  <c r="AJ1796" i="27"/>
  <c r="AI1796" i="27"/>
  <c r="AH1796" i="27"/>
  <c r="AG1796" i="27"/>
  <c r="AF1796" i="27"/>
  <c r="AE1796" i="27"/>
  <c r="AD1796" i="27"/>
  <c r="AM1795" i="27"/>
  <c r="AL1795" i="27"/>
  <c r="AK1795" i="27"/>
  <c r="AJ1795" i="27"/>
  <c r="AI1795" i="27"/>
  <c r="AH1795" i="27"/>
  <c r="AG1795" i="27"/>
  <c r="AF1795" i="27"/>
  <c r="AE1795" i="27"/>
  <c r="AD1795" i="27"/>
  <c r="AM1794" i="27"/>
  <c r="AL1794" i="27"/>
  <c r="AK1794" i="27"/>
  <c r="AJ1794" i="27"/>
  <c r="AI1794" i="27"/>
  <c r="AH1794" i="27"/>
  <c r="AG1794" i="27"/>
  <c r="AF1794" i="27"/>
  <c r="AE1794" i="27"/>
  <c r="AD1794" i="27"/>
  <c r="AM1793" i="27"/>
  <c r="AL1793" i="27"/>
  <c r="AK1793" i="27"/>
  <c r="AJ1793" i="27"/>
  <c r="AI1793" i="27"/>
  <c r="AH1793" i="27"/>
  <c r="AG1793" i="27"/>
  <c r="AF1793" i="27"/>
  <c r="AE1793" i="27"/>
  <c r="AD1793" i="27"/>
  <c r="AM1792" i="27"/>
  <c r="AL1792" i="27"/>
  <c r="AK1792" i="27"/>
  <c r="AJ1792" i="27"/>
  <c r="AI1792" i="27"/>
  <c r="AH1792" i="27"/>
  <c r="AG1792" i="27"/>
  <c r="AF1792" i="27"/>
  <c r="AE1792" i="27"/>
  <c r="AD1792" i="27"/>
  <c r="AM1791" i="27"/>
  <c r="AL1791" i="27"/>
  <c r="AK1791" i="27"/>
  <c r="AJ1791" i="27"/>
  <c r="AI1791" i="27"/>
  <c r="AH1791" i="27"/>
  <c r="AG1791" i="27"/>
  <c r="AF1791" i="27"/>
  <c r="AE1791" i="27"/>
  <c r="AD1791" i="27"/>
  <c r="AM1790" i="27"/>
  <c r="AL1790" i="27"/>
  <c r="AK1790" i="27"/>
  <c r="AJ1790" i="27"/>
  <c r="AI1790" i="27"/>
  <c r="AH1790" i="27"/>
  <c r="AG1790" i="27"/>
  <c r="AF1790" i="27"/>
  <c r="AE1790" i="27"/>
  <c r="AD1790" i="27"/>
  <c r="AM1789" i="27"/>
  <c r="AL1789" i="27"/>
  <c r="AK1789" i="27"/>
  <c r="AJ1789" i="27"/>
  <c r="AI1789" i="27"/>
  <c r="AH1789" i="27"/>
  <c r="AG1789" i="27"/>
  <c r="AF1789" i="27"/>
  <c r="AE1789" i="27"/>
  <c r="AD1789" i="27"/>
  <c r="AM1788" i="27"/>
  <c r="AL1788" i="27"/>
  <c r="AK1788" i="27"/>
  <c r="AJ1788" i="27"/>
  <c r="AI1788" i="27"/>
  <c r="AH1788" i="27"/>
  <c r="AG1788" i="27"/>
  <c r="AF1788" i="27"/>
  <c r="AE1788" i="27"/>
  <c r="AD1788" i="27"/>
  <c r="AM1787" i="27"/>
  <c r="AL1787" i="27"/>
  <c r="AK1787" i="27"/>
  <c r="AJ1787" i="27"/>
  <c r="AI1787" i="27"/>
  <c r="AH1787" i="27"/>
  <c r="AG1787" i="27"/>
  <c r="AF1787" i="27"/>
  <c r="AE1787" i="27"/>
  <c r="AD1787" i="27"/>
  <c r="AM1786" i="27"/>
  <c r="AL1786" i="27"/>
  <c r="AK1786" i="27"/>
  <c r="AJ1786" i="27"/>
  <c r="AI1786" i="27"/>
  <c r="AH1786" i="27"/>
  <c r="AG1786" i="27"/>
  <c r="AF1786" i="27"/>
  <c r="AE1786" i="27"/>
  <c r="AD1786" i="27"/>
  <c r="AM1785" i="27"/>
  <c r="AL1785" i="27"/>
  <c r="AK1785" i="27"/>
  <c r="AJ1785" i="27"/>
  <c r="AI1785" i="27"/>
  <c r="AH1785" i="27"/>
  <c r="AG1785" i="27"/>
  <c r="AF1785" i="27"/>
  <c r="AE1785" i="27"/>
  <c r="AD1785" i="27"/>
  <c r="AM1784" i="27"/>
  <c r="AL1784" i="27"/>
  <c r="AK1784" i="27"/>
  <c r="AJ1784" i="27"/>
  <c r="AI1784" i="27"/>
  <c r="AH1784" i="27"/>
  <c r="AG1784" i="27"/>
  <c r="AF1784" i="27"/>
  <c r="AE1784" i="27"/>
  <c r="AD1784" i="27"/>
  <c r="AM1783" i="27"/>
  <c r="AL1783" i="27"/>
  <c r="AK1783" i="27"/>
  <c r="AJ1783" i="27"/>
  <c r="AI1783" i="27"/>
  <c r="AH1783" i="27"/>
  <c r="AG1783" i="27"/>
  <c r="AF1783" i="27"/>
  <c r="AE1783" i="27"/>
  <c r="AD1783" i="27"/>
  <c r="AM1782" i="27"/>
  <c r="AL1782" i="27"/>
  <c r="AK1782" i="27"/>
  <c r="AJ1782" i="27"/>
  <c r="AI1782" i="27"/>
  <c r="AH1782" i="27"/>
  <c r="AG1782" i="27"/>
  <c r="AF1782" i="27"/>
  <c r="AE1782" i="27"/>
  <c r="AD1782" i="27"/>
  <c r="AM1781" i="27"/>
  <c r="AL1781" i="27"/>
  <c r="AK1781" i="27"/>
  <c r="AJ1781" i="27"/>
  <c r="AI1781" i="27"/>
  <c r="AH1781" i="27"/>
  <c r="AG1781" i="27"/>
  <c r="AF1781" i="27"/>
  <c r="AE1781" i="27"/>
  <c r="AD1781" i="27"/>
  <c r="AM1780" i="27"/>
  <c r="AL1780" i="27"/>
  <c r="AK1780" i="27"/>
  <c r="AJ1780" i="27"/>
  <c r="AI1780" i="27"/>
  <c r="AH1780" i="27"/>
  <c r="AG1780" i="27"/>
  <c r="AF1780" i="27"/>
  <c r="AE1780" i="27"/>
  <c r="AD1780" i="27"/>
  <c r="AM1779" i="27"/>
  <c r="AL1779" i="27"/>
  <c r="AK1779" i="27"/>
  <c r="AJ1779" i="27"/>
  <c r="AI1779" i="27"/>
  <c r="AH1779" i="27"/>
  <c r="AG1779" i="27"/>
  <c r="AF1779" i="27"/>
  <c r="AE1779" i="27"/>
  <c r="AD1779" i="27"/>
  <c r="AM1778" i="27"/>
  <c r="AL1778" i="27"/>
  <c r="AK1778" i="27"/>
  <c r="AJ1778" i="27"/>
  <c r="AI1778" i="27"/>
  <c r="AH1778" i="27"/>
  <c r="AG1778" i="27"/>
  <c r="AF1778" i="27"/>
  <c r="AE1778" i="27"/>
  <c r="AD1778" i="27"/>
  <c r="AM1777" i="27"/>
  <c r="AL1777" i="27"/>
  <c r="AK1777" i="27"/>
  <c r="AJ1777" i="27"/>
  <c r="AI1777" i="27"/>
  <c r="AH1777" i="27"/>
  <c r="AG1777" i="27"/>
  <c r="AF1777" i="27"/>
  <c r="AE1777" i="27"/>
  <c r="AD1777" i="27"/>
  <c r="AM1776" i="27"/>
  <c r="AL1776" i="27"/>
  <c r="AK1776" i="27"/>
  <c r="AJ1776" i="27"/>
  <c r="AI1776" i="27"/>
  <c r="AH1776" i="27"/>
  <c r="AG1776" i="27"/>
  <c r="AF1776" i="27"/>
  <c r="AE1776" i="27"/>
  <c r="AD1776" i="27"/>
  <c r="AM1775" i="27"/>
  <c r="AL1775" i="27"/>
  <c r="AK1775" i="27"/>
  <c r="AJ1775" i="27"/>
  <c r="AI1775" i="27"/>
  <c r="AH1775" i="27"/>
  <c r="AG1775" i="27"/>
  <c r="AF1775" i="27"/>
  <c r="AE1775" i="27"/>
  <c r="AD1775" i="27"/>
  <c r="AM1774" i="27"/>
  <c r="AL1774" i="27"/>
  <c r="AK1774" i="27"/>
  <c r="AJ1774" i="27"/>
  <c r="AI1774" i="27"/>
  <c r="AH1774" i="27"/>
  <c r="AG1774" i="27"/>
  <c r="AF1774" i="27"/>
  <c r="AE1774" i="27"/>
  <c r="AD1774" i="27"/>
  <c r="AM1773" i="27"/>
  <c r="AL1773" i="27"/>
  <c r="AK1773" i="27"/>
  <c r="AJ1773" i="27"/>
  <c r="AI1773" i="27"/>
  <c r="AH1773" i="27"/>
  <c r="AG1773" i="27"/>
  <c r="AF1773" i="27"/>
  <c r="AE1773" i="27"/>
  <c r="AD1773" i="27"/>
  <c r="AM1772" i="27"/>
  <c r="AL1772" i="27"/>
  <c r="AK1772" i="27"/>
  <c r="AJ1772" i="27"/>
  <c r="AI1772" i="27"/>
  <c r="AH1772" i="27"/>
  <c r="AG1772" i="27"/>
  <c r="AF1772" i="27"/>
  <c r="AE1772" i="27"/>
  <c r="AD1772" i="27"/>
  <c r="AM1771" i="27"/>
  <c r="AL1771" i="27"/>
  <c r="AK1771" i="27"/>
  <c r="AJ1771" i="27"/>
  <c r="AI1771" i="27"/>
  <c r="AH1771" i="27"/>
  <c r="AG1771" i="27"/>
  <c r="AF1771" i="27"/>
  <c r="AE1771" i="27"/>
  <c r="AD1771" i="27"/>
  <c r="AM1770" i="27"/>
  <c r="AL1770" i="27"/>
  <c r="AK1770" i="27"/>
  <c r="AJ1770" i="27"/>
  <c r="AI1770" i="27"/>
  <c r="AH1770" i="27"/>
  <c r="AG1770" i="27"/>
  <c r="AF1770" i="27"/>
  <c r="AE1770" i="27"/>
  <c r="AD1770" i="27"/>
  <c r="AM1769" i="27"/>
  <c r="AL1769" i="27"/>
  <c r="AK1769" i="27"/>
  <c r="AJ1769" i="27"/>
  <c r="AI1769" i="27"/>
  <c r="AH1769" i="27"/>
  <c r="AG1769" i="27"/>
  <c r="AF1769" i="27"/>
  <c r="AE1769" i="27"/>
  <c r="AD1769" i="27"/>
  <c r="AM1768" i="27"/>
  <c r="AL1768" i="27"/>
  <c r="AK1768" i="27"/>
  <c r="AJ1768" i="27"/>
  <c r="AI1768" i="27"/>
  <c r="AH1768" i="27"/>
  <c r="AG1768" i="27"/>
  <c r="AF1768" i="27"/>
  <c r="AE1768" i="27"/>
  <c r="AD1768" i="27"/>
  <c r="AM1767" i="27"/>
  <c r="AL1767" i="27"/>
  <c r="AK1767" i="27"/>
  <c r="AJ1767" i="27"/>
  <c r="AI1767" i="27"/>
  <c r="AH1767" i="27"/>
  <c r="AG1767" i="27"/>
  <c r="AF1767" i="27"/>
  <c r="AE1767" i="27"/>
  <c r="AD1767" i="27"/>
  <c r="AM1766" i="27"/>
  <c r="AL1766" i="27"/>
  <c r="AK1766" i="27"/>
  <c r="AJ1766" i="27"/>
  <c r="AI1766" i="27"/>
  <c r="AH1766" i="27"/>
  <c r="AG1766" i="27"/>
  <c r="AF1766" i="27"/>
  <c r="AE1766" i="27"/>
  <c r="AD1766" i="27"/>
  <c r="AM1765" i="27"/>
  <c r="AL1765" i="27"/>
  <c r="AK1765" i="27"/>
  <c r="AJ1765" i="27"/>
  <c r="AI1765" i="27"/>
  <c r="AH1765" i="27"/>
  <c r="AG1765" i="27"/>
  <c r="AF1765" i="27"/>
  <c r="AE1765" i="27"/>
  <c r="AD1765" i="27"/>
  <c r="AM1764" i="27"/>
  <c r="AL1764" i="27"/>
  <c r="AK1764" i="27"/>
  <c r="AJ1764" i="27"/>
  <c r="AI1764" i="27"/>
  <c r="AH1764" i="27"/>
  <c r="AG1764" i="27"/>
  <c r="AF1764" i="27"/>
  <c r="AE1764" i="27"/>
  <c r="AD1764" i="27"/>
  <c r="AM1763" i="27"/>
  <c r="AL1763" i="27"/>
  <c r="AK1763" i="27"/>
  <c r="AJ1763" i="27"/>
  <c r="AI1763" i="27"/>
  <c r="AH1763" i="27"/>
  <c r="AG1763" i="27"/>
  <c r="AF1763" i="27"/>
  <c r="AE1763" i="27"/>
  <c r="AD1763" i="27"/>
  <c r="AM1762" i="27"/>
  <c r="AL1762" i="27"/>
  <c r="AK1762" i="27"/>
  <c r="AJ1762" i="27"/>
  <c r="AI1762" i="27"/>
  <c r="AH1762" i="27"/>
  <c r="AG1762" i="27"/>
  <c r="AF1762" i="27"/>
  <c r="AE1762" i="27"/>
  <c r="AD1762" i="27"/>
  <c r="AM1761" i="27"/>
  <c r="AL1761" i="27"/>
  <c r="AK1761" i="27"/>
  <c r="AJ1761" i="27"/>
  <c r="AI1761" i="27"/>
  <c r="AH1761" i="27"/>
  <c r="AG1761" i="27"/>
  <c r="AF1761" i="27"/>
  <c r="AE1761" i="27"/>
  <c r="AD1761" i="27"/>
  <c r="AM1760" i="27"/>
  <c r="AL1760" i="27"/>
  <c r="AK1760" i="27"/>
  <c r="AJ1760" i="27"/>
  <c r="AI1760" i="27"/>
  <c r="AH1760" i="27"/>
  <c r="AG1760" i="27"/>
  <c r="AF1760" i="27"/>
  <c r="AE1760" i="27"/>
  <c r="AD1760" i="27"/>
  <c r="AM1759" i="27"/>
  <c r="AL1759" i="27"/>
  <c r="AK1759" i="27"/>
  <c r="AJ1759" i="27"/>
  <c r="AI1759" i="27"/>
  <c r="AH1759" i="27"/>
  <c r="AG1759" i="27"/>
  <c r="AF1759" i="27"/>
  <c r="AE1759" i="27"/>
  <c r="AD1759" i="27"/>
  <c r="AM1758" i="27"/>
  <c r="AL1758" i="27"/>
  <c r="AK1758" i="27"/>
  <c r="AJ1758" i="27"/>
  <c r="AI1758" i="27"/>
  <c r="AH1758" i="27"/>
  <c r="AG1758" i="27"/>
  <c r="AF1758" i="27"/>
  <c r="AE1758" i="27"/>
  <c r="AD1758" i="27"/>
  <c r="AM1757" i="27"/>
  <c r="AL1757" i="27"/>
  <c r="AK1757" i="27"/>
  <c r="AJ1757" i="27"/>
  <c r="AI1757" i="27"/>
  <c r="AH1757" i="27"/>
  <c r="AG1757" i="27"/>
  <c r="AF1757" i="27"/>
  <c r="AE1757" i="27"/>
  <c r="AD1757" i="27"/>
  <c r="AM1756" i="27"/>
  <c r="AL1756" i="27"/>
  <c r="AK1756" i="27"/>
  <c r="AJ1756" i="27"/>
  <c r="AI1756" i="27"/>
  <c r="AH1756" i="27"/>
  <c r="AG1756" i="27"/>
  <c r="AF1756" i="27"/>
  <c r="AE1756" i="27"/>
  <c r="AD1756" i="27"/>
  <c r="AM1755" i="27"/>
  <c r="AL1755" i="27"/>
  <c r="AK1755" i="27"/>
  <c r="AJ1755" i="27"/>
  <c r="AI1755" i="27"/>
  <c r="AH1755" i="27"/>
  <c r="AG1755" i="27"/>
  <c r="AF1755" i="27"/>
  <c r="AE1755" i="27"/>
  <c r="AD1755" i="27"/>
  <c r="AM1754" i="27"/>
  <c r="AL1754" i="27"/>
  <c r="AK1754" i="27"/>
  <c r="AJ1754" i="27"/>
  <c r="AI1754" i="27"/>
  <c r="AH1754" i="27"/>
  <c r="AG1754" i="27"/>
  <c r="AF1754" i="27"/>
  <c r="AE1754" i="27"/>
  <c r="AD1754" i="27"/>
  <c r="AM1753" i="27"/>
  <c r="AL1753" i="27"/>
  <c r="AK1753" i="27"/>
  <c r="AJ1753" i="27"/>
  <c r="AI1753" i="27"/>
  <c r="AH1753" i="27"/>
  <c r="AG1753" i="27"/>
  <c r="AF1753" i="27"/>
  <c r="AE1753" i="27"/>
  <c r="AD1753" i="27"/>
  <c r="AM1752" i="27"/>
  <c r="AL1752" i="27"/>
  <c r="AK1752" i="27"/>
  <c r="AJ1752" i="27"/>
  <c r="AI1752" i="27"/>
  <c r="AH1752" i="27"/>
  <c r="AG1752" i="27"/>
  <c r="AF1752" i="27"/>
  <c r="AE1752" i="27"/>
  <c r="AD1752" i="27"/>
  <c r="AM1751" i="27"/>
  <c r="AL1751" i="27"/>
  <c r="AK1751" i="27"/>
  <c r="AJ1751" i="27"/>
  <c r="AI1751" i="27"/>
  <c r="AH1751" i="27"/>
  <c r="AG1751" i="27"/>
  <c r="AF1751" i="27"/>
  <c r="AE1751" i="27"/>
  <c r="AD1751" i="27"/>
  <c r="AM1750" i="27"/>
  <c r="AL1750" i="27"/>
  <c r="AK1750" i="27"/>
  <c r="AJ1750" i="27"/>
  <c r="AI1750" i="27"/>
  <c r="AH1750" i="27"/>
  <c r="AG1750" i="27"/>
  <c r="AF1750" i="27"/>
  <c r="AE1750" i="27"/>
  <c r="AD1750" i="27"/>
  <c r="AM1749" i="27"/>
  <c r="AL1749" i="27"/>
  <c r="AK1749" i="27"/>
  <c r="AJ1749" i="27"/>
  <c r="AI1749" i="27"/>
  <c r="AH1749" i="27"/>
  <c r="AG1749" i="27"/>
  <c r="AF1749" i="27"/>
  <c r="AE1749" i="27"/>
  <c r="AD1749" i="27"/>
  <c r="AM1748" i="27"/>
  <c r="AL1748" i="27"/>
  <c r="AK1748" i="27"/>
  <c r="AJ1748" i="27"/>
  <c r="AI1748" i="27"/>
  <c r="AH1748" i="27"/>
  <c r="AG1748" i="27"/>
  <c r="AF1748" i="27"/>
  <c r="AE1748" i="27"/>
  <c r="AD1748" i="27"/>
  <c r="AM1747" i="27"/>
  <c r="AL1747" i="27"/>
  <c r="AK1747" i="27"/>
  <c r="AJ1747" i="27"/>
  <c r="AI1747" i="27"/>
  <c r="AH1747" i="27"/>
  <c r="AG1747" i="27"/>
  <c r="AF1747" i="27"/>
  <c r="AE1747" i="27"/>
  <c r="AD1747" i="27"/>
  <c r="AM1746" i="27"/>
  <c r="AL1746" i="27"/>
  <c r="AK1746" i="27"/>
  <c r="AJ1746" i="27"/>
  <c r="AI1746" i="27"/>
  <c r="AH1746" i="27"/>
  <c r="AG1746" i="27"/>
  <c r="AF1746" i="27"/>
  <c r="AE1746" i="27"/>
  <c r="AD1746" i="27"/>
  <c r="AM1745" i="27"/>
  <c r="AL1745" i="27"/>
  <c r="AK1745" i="27"/>
  <c r="AJ1745" i="27"/>
  <c r="AI1745" i="27"/>
  <c r="AH1745" i="27"/>
  <c r="AG1745" i="27"/>
  <c r="AF1745" i="27"/>
  <c r="AE1745" i="27"/>
  <c r="AD1745" i="27"/>
  <c r="AM1744" i="27"/>
  <c r="AL1744" i="27"/>
  <c r="AK1744" i="27"/>
  <c r="AJ1744" i="27"/>
  <c r="AI1744" i="27"/>
  <c r="AH1744" i="27"/>
  <c r="AG1744" i="27"/>
  <c r="AF1744" i="27"/>
  <c r="AE1744" i="27"/>
  <c r="AD1744" i="27"/>
  <c r="AM1743" i="27"/>
  <c r="AL1743" i="27"/>
  <c r="AK1743" i="27"/>
  <c r="AJ1743" i="27"/>
  <c r="AI1743" i="27"/>
  <c r="AH1743" i="27"/>
  <c r="AG1743" i="27"/>
  <c r="AF1743" i="27"/>
  <c r="AE1743" i="27"/>
  <c r="AD1743" i="27"/>
  <c r="AM1742" i="27"/>
  <c r="AL1742" i="27"/>
  <c r="AK1742" i="27"/>
  <c r="AJ1742" i="27"/>
  <c r="AI1742" i="27"/>
  <c r="AH1742" i="27"/>
  <c r="AG1742" i="27"/>
  <c r="AF1742" i="27"/>
  <c r="AE1742" i="27"/>
  <c r="AD1742" i="27"/>
  <c r="AM1741" i="27"/>
  <c r="AL1741" i="27"/>
  <c r="AK1741" i="27"/>
  <c r="AJ1741" i="27"/>
  <c r="AI1741" i="27"/>
  <c r="AH1741" i="27"/>
  <c r="AG1741" i="27"/>
  <c r="AF1741" i="27"/>
  <c r="AE1741" i="27"/>
  <c r="AD1741" i="27"/>
  <c r="AM1740" i="27"/>
  <c r="AL1740" i="27"/>
  <c r="AK1740" i="27"/>
  <c r="AJ1740" i="27"/>
  <c r="AI1740" i="27"/>
  <c r="AH1740" i="27"/>
  <c r="AG1740" i="27"/>
  <c r="AF1740" i="27"/>
  <c r="AE1740" i="27"/>
  <c r="AD1740" i="27"/>
  <c r="AM1739" i="27"/>
  <c r="AL1739" i="27"/>
  <c r="AK1739" i="27"/>
  <c r="AJ1739" i="27"/>
  <c r="AI1739" i="27"/>
  <c r="AH1739" i="27"/>
  <c r="AG1739" i="27"/>
  <c r="AF1739" i="27"/>
  <c r="AE1739" i="27"/>
  <c r="AD1739" i="27"/>
  <c r="AM1738" i="27"/>
  <c r="AL1738" i="27"/>
  <c r="AK1738" i="27"/>
  <c r="AJ1738" i="27"/>
  <c r="AI1738" i="27"/>
  <c r="AH1738" i="27"/>
  <c r="AG1738" i="27"/>
  <c r="AF1738" i="27"/>
  <c r="AE1738" i="27"/>
  <c r="AD1738" i="27"/>
  <c r="AM1737" i="27"/>
  <c r="AL1737" i="27"/>
  <c r="AK1737" i="27"/>
  <c r="AJ1737" i="27"/>
  <c r="AI1737" i="27"/>
  <c r="AH1737" i="27"/>
  <c r="AG1737" i="27"/>
  <c r="AF1737" i="27"/>
  <c r="AE1737" i="27"/>
  <c r="AD1737" i="27"/>
  <c r="AM1736" i="27"/>
  <c r="AL1736" i="27"/>
  <c r="AK1736" i="27"/>
  <c r="AJ1736" i="27"/>
  <c r="AI1736" i="27"/>
  <c r="AH1736" i="27"/>
  <c r="AG1736" i="27"/>
  <c r="AF1736" i="27"/>
  <c r="AE1736" i="27"/>
  <c r="AD1736" i="27"/>
  <c r="AM1735" i="27"/>
  <c r="AL1735" i="27"/>
  <c r="AK1735" i="27"/>
  <c r="AJ1735" i="27"/>
  <c r="AI1735" i="27"/>
  <c r="AH1735" i="27"/>
  <c r="AG1735" i="27"/>
  <c r="AF1735" i="27"/>
  <c r="AE1735" i="27"/>
  <c r="AD1735" i="27"/>
  <c r="AM1734" i="27"/>
  <c r="AL1734" i="27"/>
  <c r="AK1734" i="27"/>
  <c r="AJ1734" i="27"/>
  <c r="AI1734" i="27"/>
  <c r="AH1734" i="27"/>
  <c r="AG1734" i="27"/>
  <c r="AF1734" i="27"/>
  <c r="AE1734" i="27"/>
  <c r="AD1734" i="27"/>
  <c r="AM1733" i="27"/>
  <c r="AL1733" i="27"/>
  <c r="AK1733" i="27"/>
  <c r="AJ1733" i="27"/>
  <c r="AI1733" i="27"/>
  <c r="AH1733" i="27"/>
  <c r="AG1733" i="27"/>
  <c r="AF1733" i="27"/>
  <c r="AE1733" i="27"/>
  <c r="AD1733" i="27"/>
  <c r="AM1732" i="27"/>
  <c r="AL1732" i="27"/>
  <c r="AK1732" i="27"/>
  <c r="AJ1732" i="27"/>
  <c r="AI1732" i="27"/>
  <c r="AH1732" i="27"/>
  <c r="AG1732" i="27"/>
  <c r="AF1732" i="27"/>
  <c r="AE1732" i="27"/>
  <c r="AD1732" i="27"/>
  <c r="AM1731" i="27"/>
  <c r="AL1731" i="27"/>
  <c r="AK1731" i="27"/>
  <c r="AJ1731" i="27"/>
  <c r="AI1731" i="27"/>
  <c r="AH1731" i="27"/>
  <c r="AG1731" i="27"/>
  <c r="AF1731" i="27"/>
  <c r="AE1731" i="27"/>
  <c r="AD1731" i="27"/>
  <c r="AM1730" i="27"/>
  <c r="AL1730" i="27"/>
  <c r="AK1730" i="27"/>
  <c r="AJ1730" i="27"/>
  <c r="AI1730" i="27"/>
  <c r="AH1730" i="27"/>
  <c r="AG1730" i="27"/>
  <c r="AF1730" i="27"/>
  <c r="AE1730" i="27"/>
  <c r="AD1730" i="27"/>
  <c r="AM1729" i="27"/>
  <c r="AL1729" i="27"/>
  <c r="AK1729" i="27"/>
  <c r="AJ1729" i="27"/>
  <c r="AI1729" i="27"/>
  <c r="AH1729" i="27"/>
  <c r="AG1729" i="27"/>
  <c r="AF1729" i="27"/>
  <c r="AE1729" i="27"/>
  <c r="AD1729" i="27"/>
  <c r="AM1728" i="27"/>
  <c r="AL1728" i="27"/>
  <c r="AK1728" i="27"/>
  <c r="AJ1728" i="27"/>
  <c r="AI1728" i="27"/>
  <c r="AH1728" i="27"/>
  <c r="AG1728" i="27"/>
  <c r="AF1728" i="27"/>
  <c r="AE1728" i="27"/>
  <c r="AD1728" i="27"/>
  <c r="AM1727" i="27"/>
  <c r="AL1727" i="27"/>
  <c r="AK1727" i="27"/>
  <c r="AJ1727" i="27"/>
  <c r="AI1727" i="27"/>
  <c r="AH1727" i="27"/>
  <c r="AG1727" i="27"/>
  <c r="AF1727" i="27"/>
  <c r="AE1727" i="27"/>
  <c r="AD1727" i="27"/>
  <c r="AM1726" i="27"/>
  <c r="AL1726" i="27"/>
  <c r="AK1726" i="27"/>
  <c r="AJ1726" i="27"/>
  <c r="AI1726" i="27"/>
  <c r="AH1726" i="27"/>
  <c r="AG1726" i="27"/>
  <c r="AF1726" i="27"/>
  <c r="AE1726" i="27"/>
  <c r="AD1726" i="27"/>
  <c r="AM1725" i="27"/>
  <c r="AL1725" i="27"/>
  <c r="AK1725" i="27"/>
  <c r="AJ1725" i="27"/>
  <c r="AI1725" i="27"/>
  <c r="AH1725" i="27"/>
  <c r="AG1725" i="27"/>
  <c r="AF1725" i="27"/>
  <c r="AE1725" i="27"/>
  <c r="AD1725" i="27"/>
  <c r="AM1724" i="27"/>
  <c r="AL1724" i="27"/>
  <c r="AK1724" i="27"/>
  <c r="AJ1724" i="27"/>
  <c r="AI1724" i="27"/>
  <c r="AH1724" i="27"/>
  <c r="AG1724" i="27"/>
  <c r="AF1724" i="27"/>
  <c r="AE1724" i="27"/>
  <c r="AD1724" i="27"/>
  <c r="AM1723" i="27"/>
  <c r="AL1723" i="27"/>
  <c r="AK1723" i="27"/>
  <c r="AJ1723" i="27"/>
  <c r="AI1723" i="27"/>
  <c r="AH1723" i="27"/>
  <c r="AG1723" i="27"/>
  <c r="AF1723" i="27"/>
  <c r="AE1723" i="27"/>
  <c r="AD1723" i="27"/>
  <c r="AM1722" i="27"/>
  <c r="AL1722" i="27"/>
  <c r="AK1722" i="27"/>
  <c r="AJ1722" i="27"/>
  <c r="AI1722" i="27"/>
  <c r="AH1722" i="27"/>
  <c r="AG1722" i="27"/>
  <c r="AF1722" i="27"/>
  <c r="AE1722" i="27"/>
  <c r="AD1722" i="27"/>
  <c r="AM1721" i="27"/>
  <c r="AL1721" i="27"/>
  <c r="AK1721" i="27"/>
  <c r="AJ1721" i="27"/>
  <c r="AI1721" i="27"/>
  <c r="AH1721" i="27"/>
  <c r="AG1721" i="27"/>
  <c r="AF1721" i="27"/>
  <c r="AE1721" i="27"/>
  <c r="AD1721" i="27"/>
  <c r="AM1720" i="27"/>
  <c r="AL1720" i="27"/>
  <c r="AK1720" i="27"/>
  <c r="AJ1720" i="27"/>
  <c r="AI1720" i="27"/>
  <c r="AH1720" i="27"/>
  <c r="AG1720" i="27"/>
  <c r="AF1720" i="27"/>
  <c r="AE1720" i="27"/>
  <c r="AD1720" i="27"/>
  <c r="AM1719" i="27"/>
  <c r="AL1719" i="27"/>
  <c r="AK1719" i="27"/>
  <c r="AJ1719" i="27"/>
  <c r="AI1719" i="27"/>
  <c r="AH1719" i="27"/>
  <c r="AG1719" i="27"/>
  <c r="AF1719" i="27"/>
  <c r="AE1719" i="27"/>
  <c r="AD1719" i="27"/>
  <c r="AM1718" i="27"/>
  <c r="AL1718" i="27"/>
  <c r="AK1718" i="27"/>
  <c r="AJ1718" i="27"/>
  <c r="AI1718" i="27"/>
  <c r="AH1718" i="27"/>
  <c r="AG1718" i="27"/>
  <c r="AF1718" i="27"/>
  <c r="AE1718" i="27"/>
  <c r="AD1718" i="27"/>
  <c r="AM1717" i="27"/>
  <c r="AL1717" i="27"/>
  <c r="AK1717" i="27"/>
  <c r="AJ1717" i="27"/>
  <c r="AI1717" i="27"/>
  <c r="AH1717" i="27"/>
  <c r="AG1717" i="27"/>
  <c r="AF1717" i="27"/>
  <c r="AE1717" i="27"/>
  <c r="AD1717" i="27"/>
  <c r="AM1716" i="27"/>
  <c r="AL1716" i="27"/>
  <c r="AK1716" i="27"/>
  <c r="AJ1716" i="27"/>
  <c r="AI1716" i="27"/>
  <c r="AH1716" i="27"/>
  <c r="AG1716" i="27"/>
  <c r="AF1716" i="27"/>
  <c r="AE1716" i="27"/>
  <c r="AD1716" i="27"/>
  <c r="AM1715" i="27"/>
  <c r="AL1715" i="27"/>
  <c r="AK1715" i="27"/>
  <c r="AJ1715" i="27"/>
  <c r="AI1715" i="27"/>
  <c r="AH1715" i="27"/>
  <c r="AG1715" i="27"/>
  <c r="AF1715" i="27"/>
  <c r="AE1715" i="27"/>
  <c r="AD1715" i="27"/>
  <c r="AM1714" i="27"/>
  <c r="AL1714" i="27"/>
  <c r="AK1714" i="27"/>
  <c r="AJ1714" i="27"/>
  <c r="AI1714" i="27"/>
  <c r="AH1714" i="27"/>
  <c r="AG1714" i="27"/>
  <c r="AF1714" i="27"/>
  <c r="AE1714" i="27"/>
  <c r="AD1714" i="27"/>
  <c r="AM1713" i="27"/>
  <c r="AL1713" i="27"/>
  <c r="AK1713" i="27"/>
  <c r="AJ1713" i="27"/>
  <c r="AI1713" i="27"/>
  <c r="AH1713" i="27"/>
  <c r="AG1713" i="27"/>
  <c r="AF1713" i="27"/>
  <c r="AE1713" i="27"/>
  <c r="AD1713" i="27"/>
  <c r="AM1712" i="27"/>
  <c r="AL1712" i="27"/>
  <c r="AK1712" i="27"/>
  <c r="AJ1712" i="27"/>
  <c r="AI1712" i="27"/>
  <c r="AH1712" i="27"/>
  <c r="AG1712" i="27"/>
  <c r="AF1712" i="27"/>
  <c r="AE1712" i="27"/>
  <c r="AD1712" i="27"/>
  <c r="AM1711" i="27"/>
  <c r="AL1711" i="27"/>
  <c r="AK1711" i="27"/>
  <c r="AJ1711" i="27"/>
  <c r="AI1711" i="27"/>
  <c r="AH1711" i="27"/>
  <c r="AG1711" i="27"/>
  <c r="AF1711" i="27"/>
  <c r="AE1711" i="27"/>
  <c r="AD1711" i="27"/>
  <c r="AM1710" i="27"/>
  <c r="AL1710" i="27"/>
  <c r="AK1710" i="27"/>
  <c r="AJ1710" i="27"/>
  <c r="AI1710" i="27"/>
  <c r="AH1710" i="27"/>
  <c r="AG1710" i="27"/>
  <c r="AF1710" i="27"/>
  <c r="AE1710" i="27"/>
  <c r="AD1710" i="27"/>
  <c r="AM1709" i="27"/>
  <c r="AL1709" i="27"/>
  <c r="AK1709" i="27"/>
  <c r="AJ1709" i="27"/>
  <c r="AI1709" i="27"/>
  <c r="AH1709" i="27"/>
  <c r="AG1709" i="27"/>
  <c r="AF1709" i="27"/>
  <c r="AE1709" i="27"/>
  <c r="AD1709" i="27"/>
  <c r="AM1708" i="27"/>
  <c r="AL1708" i="27"/>
  <c r="AK1708" i="27"/>
  <c r="AJ1708" i="27"/>
  <c r="AI1708" i="27"/>
  <c r="AH1708" i="27"/>
  <c r="AG1708" i="27"/>
  <c r="AF1708" i="27"/>
  <c r="AE1708" i="27"/>
  <c r="AD1708" i="27"/>
  <c r="AM1707" i="27"/>
  <c r="AL1707" i="27"/>
  <c r="AK1707" i="27"/>
  <c r="AJ1707" i="27"/>
  <c r="AI1707" i="27"/>
  <c r="AH1707" i="27"/>
  <c r="AG1707" i="27"/>
  <c r="AF1707" i="27"/>
  <c r="AE1707" i="27"/>
  <c r="AD1707" i="27"/>
  <c r="AM1706" i="27"/>
  <c r="AL1706" i="27"/>
  <c r="AK1706" i="27"/>
  <c r="AJ1706" i="27"/>
  <c r="AI1706" i="27"/>
  <c r="AH1706" i="27"/>
  <c r="AG1706" i="27"/>
  <c r="AF1706" i="27"/>
  <c r="AE1706" i="27"/>
  <c r="AD1706" i="27"/>
  <c r="AM1705" i="27"/>
  <c r="AL1705" i="27"/>
  <c r="AK1705" i="27"/>
  <c r="AJ1705" i="27"/>
  <c r="AI1705" i="27"/>
  <c r="AH1705" i="27"/>
  <c r="AG1705" i="27"/>
  <c r="AF1705" i="27"/>
  <c r="AE1705" i="27"/>
  <c r="AD1705" i="27"/>
  <c r="AM1704" i="27"/>
  <c r="AL1704" i="27"/>
  <c r="AK1704" i="27"/>
  <c r="AJ1704" i="27"/>
  <c r="AI1704" i="27"/>
  <c r="AH1704" i="27"/>
  <c r="AG1704" i="27"/>
  <c r="AF1704" i="27"/>
  <c r="AE1704" i="27"/>
  <c r="AD1704" i="27"/>
  <c r="AM1703" i="27"/>
  <c r="AL1703" i="27"/>
  <c r="AK1703" i="27"/>
  <c r="AJ1703" i="27"/>
  <c r="AI1703" i="27"/>
  <c r="AH1703" i="27"/>
  <c r="AG1703" i="27"/>
  <c r="AF1703" i="27"/>
  <c r="AE1703" i="27"/>
  <c r="AD1703" i="27"/>
  <c r="AM1702" i="27"/>
  <c r="AL1702" i="27"/>
  <c r="AK1702" i="27"/>
  <c r="AJ1702" i="27"/>
  <c r="AI1702" i="27"/>
  <c r="AH1702" i="27"/>
  <c r="AG1702" i="27"/>
  <c r="AF1702" i="27"/>
  <c r="AE1702" i="27"/>
  <c r="AD1702" i="27"/>
  <c r="AM1701" i="27"/>
  <c r="AL1701" i="27"/>
  <c r="AK1701" i="27"/>
  <c r="AJ1701" i="27"/>
  <c r="AI1701" i="27"/>
  <c r="AH1701" i="27"/>
  <c r="AG1701" i="27"/>
  <c r="AF1701" i="27"/>
  <c r="AE1701" i="27"/>
  <c r="AD1701" i="27"/>
  <c r="AM1700" i="27"/>
  <c r="AL1700" i="27"/>
  <c r="AK1700" i="27"/>
  <c r="AJ1700" i="27"/>
  <c r="AI1700" i="27"/>
  <c r="AH1700" i="27"/>
  <c r="AG1700" i="27"/>
  <c r="AF1700" i="27"/>
  <c r="AE1700" i="27"/>
  <c r="AD1700" i="27"/>
  <c r="AM1699" i="27"/>
  <c r="AL1699" i="27"/>
  <c r="AK1699" i="27"/>
  <c r="AJ1699" i="27"/>
  <c r="AI1699" i="27"/>
  <c r="AH1699" i="27"/>
  <c r="AG1699" i="27"/>
  <c r="AF1699" i="27"/>
  <c r="AE1699" i="27"/>
  <c r="AD1699" i="27"/>
  <c r="AM1698" i="27"/>
  <c r="AL1698" i="27"/>
  <c r="AK1698" i="27"/>
  <c r="AJ1698" i="27"/>
  <c r="AI1698" i="27"/>
  <c r="AH1698" i="27"/>
  <c r="AG1698" i="27"/>
  <c r="AF1698" i="27"/>
  <c r="AE1698" i="27"/>
  <c r="AD1698" i="27"/>
  <c r="AM1697" i="27"/>
  <c r="AL1697" i="27"/>
  <c r="AK1697" i="27"/>
  <c r="AJ1697" i="27"/>
  <c r="AI1697" i="27"/>
  <c r="AH1697" i="27"/>
  <c r="AG1697" i="27"/>
  <c r="AF1697" i="27"/>
  <c r="AE1697" i="27"/>
  <c r="AD1697" i="27"/>
  <c r="AM1696" i="27"/>
  <c r="AL1696" i="27"/>
  <c r="AK1696" i="27"/>
  <c r="AJ1696" i="27"/>
  <c r="AI1696" i="27"/>
  <c r="AH1696" i="27"/>
  <c r="AG1696" i="27"/>
  <c r="AF1696" i="27"/>
  <c r="AE1696" i="27"/>
  <c r="AD1696" i="27"/>
  <c r="AM1695" i="27"/>
  <c r="AL1695" i="27"/>
  <c r="AK1695" i="27"/>
  <c r="AJ1695" i="27"/>
  <c r="AI1695" i="27"/>
  <c r="AH1695" i="27"/>
  <c r="AG1695" i="27"/>
  <c r="AF1695" i="27"/>
  <c r="AE1695" i="27"/>
  <c r="AD1695" i="27"/>
  <c r="AM1694" i="27"/>
  <c r="AL1694" i="27"/>
  <c r="AK1694" i="27"/>
  <c r="AJ1694" i="27"/>
  <c r="AI1694" i="27"/>
  <c r="AH1694" i="27"/>
  <c r="AG1694" i="27"/>
  <c r="AF1694" i="27"/>
  <c r="AE1694" i="27"/>
  <c r="AD1694" i="27"/>
  <c r="AM1693" i="27"/>
  <c r="AL1693" i="27"/>
  <c r="AK1693" i="27"/>
  <c r="AJ1693" i="27"/>
  <c r="AI1693" i="27"/>
  <c r="AH1693" i="27"/>
  <c r="AG1693" i="27"/>
  <c r="AF1693" i="27"/>
  <c r="AE1693" i="27"/>
  <c r="AD1693" i="27"/>
  <c r="AM1692" i="27"/>
  <c r="AL1692" i="27"/>
  <c r="AK1692" i="27"/>
  <c r="AJ1692" i="27"/>
  <c r="AI1692" i="27"/>
  <c r="AH1692" i="27"/>
  <c r="AG1692" i="27"/>
  <c r="AF1692" i="27"/>
  <c r="AE1692" i="27"/>
  <c r="AD1692" i="27"/>
  <c r="AM1691" i="27"/>
  <c r="AL1691" i="27"/>
  <c r="AK1691" i="27"/>
  <c r="AJ1691" i="27"/>
  <c r="AI1691" i="27"/>
  <c r="AH1691" i="27"/>
  <c r="AG1691" i="27"/>
  <c r="AF1691" i="27"/>
  <c r="AE1691" i="27"/>
  <c r="AD1691" i="27"/>
  <c r="AM1690" i="27"/>
  <c r="AL1690" i="27"/>
  <c r="AK1690" i="27"/>
  <c r="AJ1690" i="27"/>
  <c r="AI1690" i="27"/>
  <c r="AH1690" i="27"/>
  <c r="AG1690" i="27"/>
  <c r="AF1690" i="27"/>
  <c r="AE1690" i="27"/>
  <c r="AD1690" i="27"/>
  <c r="AM1689" i="27"/>
  <c r="AL1689" i="27"/>
  <c r="AK1689" i="27"/>
  <c r="AJ1689" i="27"/>
  <c r="AI1689" i="27"/>
  <c r="AH1689" i="27"/>
  <c r="AG1689" i="27"/>
  <c r="AF1689" i="27"/>
  <c r="AE1689" i="27"/>
  <c r="AD1689" i="27"/>
  <c r="AM1688" i="27"/>
  <c r="AL1688" i="27"/>
  <c r="AK1688" i="27"/>
  <c r="AJ1688" i="27"/>
  <c r="AI1688" i="27"/>
  <c r="AH1688" i="27"/>
  <c r="AG1688" i="27"/>
  <c r="AF1688" i="27"/>
  <c r="AE1688" i="27"/>
  <c r="AD1688" i="27"/>
  <c r="AM1687" i="27"/>
  <c r="AL1687" i="27"/>
  <c r="AK1687" i="27"/>
  <c r="AJ1687" i="27"/>
  <c r="AI1687" i="27"/>
  <c r="AH1687" i="27"/>
  <c r="AG1687" i="27"/>
  <c r="AF1687" i="27"/>
  <c r="AE1687" i="27"/>
  <c r="AD1687" i="27"/>
  <c r="AM1686" i="27"/>
  <c r="AL1686" i="27"/>
  <c r="AK1686" i="27"/>
  <c r="AJ1686" i="27"/>
  <c r="AI1686" i="27"/>
  <c r="AH1686" i="27"/>
  <c r="AG1686" i="27"/>
  <c r="AF1686" i="27"/>
  <c r="AE1686" i="27"/>
  <c r="AD1686" i="27"/>
  <c r="AM1685" i="27"/>
  <c r="AL1685" i="27"/>
  <c r="AK1685" i="27"/>
  <c r="AJ1685" i="27"/>
  <c r="AI1685" i="27"/>
  <c r="AH1685" i="27"/>
  <c r="AG1685" i="27"/>
  <c r="AF1685" i="27"/>
  <c r="AE1685" i="27"/>
  <c r="AD1685" i="27"/>
  <c r="AM1684" i="27"/>
  <c r="AL1684" i="27"/>
  <c r="AK1684" i="27"/>
  <c r="AJ1684" i="27"/>
  <c r="AI1684" i="27"/>
  <c r="AH1684" i="27"/>
  <c r="AG1684" i="27"/>
  <c r="AF1684" i="27"/>
  <c r="AE1684" i="27"/>
  <c r="AD1684" i="27"/>
  <c r="AM1683" i="27"/>
  <c r="AL1683" i="27"/>
  <c r="AK1683" i="27"/>
  <c r="AJ1683" i="27"/>
  <c r="AI1683" i="27"/>
  <c r="AH1683" i="27"/>
  <c r="AG1683" i="27"/>
  <c r="AF1683" i="27"/>
  <c r="AE1683" i="27"/>
  <c r="AD1683" i="27"/>
  <c r="AM1682" i="27"/>
  <c r="AL1682" i="27"/>
  <c r="AK1682" i="27"/>
  <c r="AJ1682" i="27"/>
  <c r="AI1682" i="27"/>
  <c r="AH1682" i="27"/>
  <c r="AG1682" i="27"/>
  <c r="AF1682" i="27"/>
  <c r="AE1682" i="27"/>
  <c r="AD1682" i="27"/>
  <c r="AM1681" i="27"/>
  <c r="AL1681" i="27"/>
  <c r="AK1681" i="27"/>
  <c r="AJ1681" i="27"/>
  <c r="AI1681" i="27"/>
  <c r="AH1681" i="27"/>
  <c r="AG1681" i="27"/>
  <c r="AF1681" i="27"/>
  <c r="AE1681" i="27"/>
  <c r="AD1681" i="27"/>
  <c r="AM1680" i="27"/>
  <c r="AL1680" i="27"/>
  <c r="AK1680" i="27"/>
  <c r="AJ1680" i="27"/>
  <c r="AI1680" i="27"/>
  <c r="AH1680" i="27"/>
  <c r="AG1680" i="27"/>
  <c r="AF1680" i="27"/>
  <c r="AE1680" i="27"/>
  <c r="AD1680" i="27"/>
  <c r="AM1679" i="27"/>
  <c r="AL1679" i="27"/>
  <c r="AK1679" i="27"/>
  <c r="AJ1679" i="27"/>
  <c r="AI1679" i="27"/>
  <c r="AH1679" i="27"/>
  <c r="AG1679" i="27"/>
  <c r="AF1679" i="27"/>
  <c r="AE1679" i="27"/>
  <c r="AD1679" i="27"/>
  <c r="AM1678" i="27"/>
  <c r="AL1678" i="27"/>
  <c r="AK1678" i="27"/>
  <c r="AJ1678" i="27"/>
  <c r="AI1678" i="27"/>
  <c r="AH1678" i="27"/>
  <c r="AG1678" i="27"/>
  <c r="AF1678" i="27"/>
  <c r="AE1678" i="27"/>
  <c r="AD1678" i="27"/>
  <c r="AM1677" i="27"/>
  <c r="AL1677" i="27"/>
  <c r="AK1677" i="27"/>
  <c r="AJ1677" i="27"/>
  <c r="AI1677" i="27"/>
  <c r="AH1677" i="27"/>
  <c r="AG1677" i="27"/>
  <c r="AF1677" i="27"/>
  <c r="AE1677" i="27"/>
  <c r="AD1677" i="27"/>
  <c r="AM1676" i="27"/>
  <c r="AL1676" i="27"/>
  <c r="AK1676" i="27"/>
  <c r="AJ1676" i="27"/>
  <c r="AI1676" i="27"/>
  <c r="AH1676" i="27"/>
  <c r="AG1676" i="27"/>
  <c r="AF1676" i="27"/>
  <c r="AE1676" i="27"/>
  <c r="AD1676" i="27"/>
  <c r="AM1675" i="27"/>
  <c r="AL1675" i="27"/>
  <c r="AK1675" i="27"/>
  <c r="AJ1675" i="27"/>
  <c r="AI1675" i="27"/>
  <c r="AH1675" i="27"/>
  <c r="AG1675" i="27"/>
  <c r="AF1675" i="27"/>
  <c r="AE1675" i="27"/>
  <c r="AD1675" i="27"/>
  <c r="AM1674" i="27"/>
  <c r="AL1674" i="27"/>
  <c r="AK1674" i="27"/>
  <c r="AJ1674" i="27"/>
  <c r="AI1674" i="27"/>
  <c r="AH1674" i="27"/>
  <c r="AG1674" i="27"/>
  <c r="AF1674" i="27"/>
  <c r="AE1674" i="27"/>
  <c r="AD1674" i="27"/>
  <c r="AM1673" i="27"/>
  <c r="AL1673" i="27"/>
  <c r="AK1673" i="27"/>
  <c r="AJ1673" i="27"/>
  <c r="AI1673" i="27"/>
  <c r="AH1673" i="27"/>
  <c r="AG1673" i="27"/>
  <c r="AF1673" i="27"/>
  <c r="AE1673" i="27"/>
  <c r="AD1673" i="27"/>
  <c r="AM1672" i="27"/>
  <c r="AL1672" i="27"/>
  <c r="AK1672" i="27"/>
  <c r="AJ1672" i="27"/>
  <c r="AI1672" i="27"/>
  <c r="AH1672" i="27"/>
  <c r="AG1672" i="27"/>
  <c r="AF1672" i="27"/>
  <c r="AE1672" i="27"/>
  <c r="AD1672" i="27"/>
  <c r="AM1671" i="27"/>
  <c r="AL1671" i="27"/>
  <c r="AK1671" i="27"/>
  <c r="AJ1671" i="27"/>
  <c r="AI1671" i="27"/>
  <c r="AH1671" i="27"/>
  <c r="AG1671" i="27"/>
  <c r="AF1671" i="27"/>
  <c r="AE1671" i="27"/>
  <c r="AD1671" i="27"/>
  <c r="AM1670" i="27"/>
  <c r="AL1670" i="27"/>
  <c r="AK1670" i="27"/>
  <c r="AJ1670" i="27"/>
  <c r="AI1670" i="27"/>
  <c r="AH1670" i="27"/>
  <c r="AG1670" i="27"/>
  <c r="AF1670" i="27"/>
  <c r="AE1670" i="27"/>
  <c r="AD1670" i="27"/>
  <c r="AM1669" i="27"/>
  <c r="AL1669" i="27"/>
  <c r="AK1669" i="27"/>
  <c r="AJ1669" i="27"/>
  <c r="AI1669" i="27"/>
  <c r="AH1669" i="27"/>
  <c r="AG1669" i="27"/>
  <c r="AF1669" i="27"/>
  <c r="AE1669" i="27"/>
  <c r="AD1669" i="27"/>
  <c r="AM1668" i="27"/>
  <c r="AL1668" i="27"/>
  <c r="AK1668" i="27"/>
  <c r="AJ1668" i="27"/>
  <c r="AI1668" i="27"/>
  <c r="AH1668" i="27"/>
  <c r="AG1668" i="27"/>
  <c r="AF1668" i="27"/>
  <c r="AE1668" i="27"/>
  <c r="AD1668" i="27"/>
  <c r="AM1667" i="27"/>
  <c r="AL1667" i="27"/>
  <c r="AK1667" i="27"/>
  <c r="AJ1667" i="27"/>
  <c r="AI1667" i="27"/>
  <c r="AH1667" i="27"/>
  <c r="AG1667" i="27"/>
  <c r="AF1667" i="27"/>
  <c r="AE1667" i="27"/>
  <c r="AD1667" i="27"/>
  <c r="AM1666" i="27"/>
  <c r="AL1666" i="27"/>
  <c r="AK1666" i="27"/>
  <c r="AJ1666" i="27"/>
  <c r="AI1666" i="27"/>
  <c r="AH1666" i="27"/>
  <c r="AG1666" i="27"/>
  <c r="AF1666" i="27"/>
  <c r="AE1666" i="27"/>
  <c r="AD1666" i="27"/>
  <c r="AM1665" i="27"/>
  <c r="AL1665" i="27"/>
  <c r="AK1665" i="27"/>
  <c r="AJ1665" i="27"/>
  <c r="AI1665" i="27"/>
  <c r="AH1665" i="27"/>
  <c r="AG1665" i="27"/>
  <c r="AF1665" i="27"/>
  <c r="AE1665" i="27"/>
  <c r="AD1665" i="27"/>
  <c r="AM1664" i="27"/>
  <c r="AL1664" i="27"/>
  <c r="AK1664" i="27"/>
  <c r="AJ1664" i="27"/>
  <c r="AI1664" i="27"/>
  <c r="AH1664" i="27"/>
  <c r="AG1664" i="27"/>
  <c r="AF1664" i="27"/>
  <c r="AE1664" i="27"/>
  <c r="AD1664" i="27"/>
  <c r="AM1663" i="27"/>
  <c r="AL1663" i="27"/>
  <c r="AK1663" i="27"/>
  <c r="AJ1663" i="27"/>
  <c r="AI1663" i="27"/>
  <c r="AH1663" i="27"/>
  <c r="AG1663" i="27"/>
  <c r="AF1663" i="27"/>
  <c r="AE1663" i="27"/>
  <c r="AD1663" i="27"/>
  <c r="AM1662" i="27"/>
  <c r="AL1662" i="27"/>
  <c r="AK1662" i="27"/>
  <c r="AJ1662" i="27"/>
  <c r="AI1662" i="27"/>
  <c r="AH1662" i="27"/>
  <c r="AG1662" i="27"/>
  <c r="AF1662" i="27"/>
  <c r="AE1662" i="27"/>
  <c r="AD1662" i="27"/>
  <c r="AM1661" i="27"/>
  <c r="AL1661" i="27"/>
  <c r="AK1661" i="27"/>
  <c r="AJ1661" i="27"/>
  <c r="AI1661" i="27"/>
  <c r="AH1661" i="27"/>
  <c r="AG1661" i="27"/>
  <c r="AF1661" i="27"/>
  <c r="AE1661" i="27"/>
  <c r="AD1661" i="27"/>
  <c r="AM1660" i="27"/>
  <c r="AL1660" i="27"/>
  <c r="AK1660" i="27"/>
  <c r="AJ1660" i="27"/>
  <c r="AI1660" i="27"/>
  <c r="AH1660" i="27"/>
  <c r="AG1660" i="27"/>
  <c r="AF1660" i="27"/>
  <c r="AE1660" i="27"/>
  <c r="AD1660" i="27"/>
  <c r="AM1659" i="27"/>
  <c r="AL1659" i="27"/>
  <c r="AK1659" i="27"/>
  <c r="AJ1659" i="27"/>
  <c r="AI1659" i="27"/>
  <c r="AH1659" i="27"/>
  <c r="AG1659" i="27"/>
  <c r="AF1659" i="27"/>
  <c r="AE1659" i="27"/>
  <c r="AD1659" i="27"/>
  <c r="AM1658" i="27"/>
  <c r="AL1658" i="27"/>
  <c r="AK1658" i="27"/>
  <c r="AJ1658" i="27"/>
  <c r="AI1658" i="27"/>
  <c r="AH1658" i="27"/>
  <c r="AG1658" i="27"/>
  <c r="AF1658" i="27"/>
  <c r="AE1658" i="27"/>
  <c r="AD1658" i="27"/>
  <c r="AM1657" i="27"/>
  <c r="AL1657" i="27"/>
  <c r="AK1657" i="27"/>
  <c r="AJ1657" i="27"/>
  <c r="AI1657" i="27"/>
  <c r="AH1657" i="27"/>
  <c r="AG1657" i="27"/>
  <c r="AF1657" i="27"/>
  <c r="AE1657" i="27"/>
  <c r="AD1657" i="27"/>
  <c r="AM1656" i="27"/>
  <c r="AL1656" i="27"/>
  <c r="AK1656" i="27"/>
  <c r="AJ1656" i="27"/>
  <c r="AI1656" i="27"/>
  <c r="AH1656" i="27"/>
  <c r="AG1656" i="27"/>
  <c r="AF1656" i="27"/>
  <c r="AE1656" i="27"/>
  <c r="AD1656" i="27"/>
  <c r="AM1655" i="27"/>
  <c r="AL1655" i="27"/>
  <c r="AK1655" i="27"/>
  <c r="AJ1655" i="27"/>
  <c r="AI1655" i="27"/>
  <c r="AH1655" i="27"/>
  <c r="AG1655" i="27"/>
  <c r="AF1655" i="27"/>
  <c r="AE1655" i="27"/>
  <c r="AD1655" i="27"/>
  <c r="AM1654" i="27"/>
  <c r="AL1654" i="27"/>
  <c r="AK1654" i="27"/>
  <c r="AJ1654" i="27"/>
  <c r="AI1654" i="27"/>
  <c r="AH1654" i="27"/>
  <c r="AG1654" i="27"/>
  <c r="AF1654" i="27"/>
  <c r="AE1654" i="27"/>
  <c r="AD1654" i="27"/>
  <c r="AM1653" i="27"/>
  <c r="AL1653" i="27"/>
  <c r="AK1653" i="27"/>
  <c r="AJ1653" i="27"/>
  <c r="AI1653" i="27"/>
  <c r="AH1653" i="27"/>
  <c r="AG1653" i="27"/>
  <c r="AF1653" i="27"/>
  <c r="AE1653" i="27"/>
  <c r="AD1653" i="27"/>
  <c r="AM1652" i="27"/>
  <c r="AL1652" i="27"/>
  <c r="AK1652" i="27"/>
  <c r="AJ1652" i="27"/>
  <c r="AI1652" i="27"/>
  <c r="AH1652" i="27"/>
  <c r="AG1652" i="27"/>
  <c r="AF1652" i="27"/>
  <c r="AE1652" i="27"/>
  <c r="AD1652" i="27"/>
  <c r="AM1651" i="27"/>
  <c r="AL1651" i="27"/>
  <c r="AK1651" i="27"/>
  <c r="AJ1651" i="27"/>
  <c r="AI1651" i="27"/>
  <c r="AH1651" i="27"/>
  <c r="AG1651" i="27"/>
  <c r="AF1651" i="27"/>
  <c r="AE1651" i="27"/>
  <c r="AD1651" i="27"/>
  <c r="AM1650" i="27"/>
  <c r="AL1650" i="27"/>
  <c r="AK1650" i="27"/>
  <c r="AJ1650" i="27"/>
  <c r="AI1650" i="27"/>
  <c r="AH1650" i="27"/>
  <c r="AG1650" i="27"/>
  <c r="AF1650" i="27"/>
  <c r="AE1650" i="27"/>
  <c r="AD1650" i="27"/>
  <c r="AM1649" i="27"/>
  <c r="AL1649" i="27"/>
  <c r="AK1649" i="27"/>
  <c r="AJ1649" i="27"/>
  <c r="AI1649" i="27"/>
  <c r="AH1649" i="27"/>
  <c r="AG1649" i="27"/>
  <c r="AF1649" i="27"/>
  <c r="AE1649" i="27"/>
  <c r="AD1649" i="27"/>
  <c r="AM1648" i="27"/>
  <c r="AL1648" i="27"/>
  <c r="AK1648" i="27"/>
  <c r="AJ1648" i="27"/>
  <c r="AI1648" i="27"/>
  <c r="AH1648" i="27"/>
  <c r="AG1648" i="27"/>
  <c r="AF1648" i="27"/>
  <c r="AE1648" i="27"/>
  <c r="AD1648" i="27"/>
  <c r="AM1647" i="27"/>
  <c r="AL1647" i="27"/>
  <c r="AK1647" i="27"/>
  <c r="AJ1647" i="27"/>
  <c r="AI1647" i="27"/>
  <c r="AH1647" i="27"/>
  <c r="AG1647" i="27"/>
  <c r="AF1647" i="27"/>
  <c r="AE1647" i="27"/>
  <c r="AD1647" i="27"/>
  <c r="AM1646" i="27"/>
  <c r="AL1646" i="27"/>
  <c r="AK1646" i="27"/>
  <c r="AJ1646" i="27"/>
  <c r="AI1646" i="27"/>
  <c r="AH1646" i="27"/>
  <c r="AG1646" i="27"/>
  <c r="AF1646" i="27"/>
  <c r="AE1646" i="27"/>
  <c r="AD1646" i="27"/>
  <c r="AM1645" i="27"/>
  <c r="AL1645" i="27"/>
  <c r="AK1645" i="27"/>
  <c r="AJ1645" i="27"/>
  <c r="AI1645" i="27"/>
  <c r="AH1645" i="27"/>
  <c r="AG1645" i="27"/>
  <c r="AF1645" i="27"/>
  <c r="AE1645" i="27"/>
  <c r="AD1645" i="27"/>
  <c r="AM1644" i="27"/>
  <c r="AL1644" i="27"/>
  <c r="AK1644" i="27"/>
  <c r="AJ1644" i="27"/>
  <c r="AI1644" i="27"/>
  <c r="AH1644" i="27"/>
  <c r="AG1644" i="27"/>
  <c r="AF1644" i="27"/>
  <c r="AE1644" i="27"/>
  <c r="AD1644" i="27"/>
  <c r="AM1643" i="27"/>
  <c r="AL1643" i="27"/>
  <c r="AK1643" i="27"/>
  <c r="AJ1643" i="27"/>
  <c r="AI1643" i="27"/>
  <c r="AH1643" i="27"/>
  <c r="AG1643" i="27"/>
  <c r="AF1643" i="27"/>
  <c r="AE1643" i="27"/>
  <c r="AD1643" i="27"/>
  <c r="AM1642" i="27"/>
  <c r="AL1642" i="27"/>
  <c r="AK1642" i="27"/>
  <c r="AJ1642" i="27"/>
  <c r="AI1642" i="27"/>
  <c r="AH1642" i="27"/>
  <c r="AG1642" i="27"/>
  <c r="AF1642" i="27"/>
  <c r="AE1642" i="27"/>
  <c r="AD1642" i="27"/>
  <c r="AM1641" i="27"/>
  <c r="AL1641" i="27"/>
  <c r="AK1641" i="27"/>
  <c r="AJ1641" i="27"/>
  <c r="AI1641" i="27"/>
  <c r="AH1641" i="27"/>
  <c r="AG1641" i="27"/>
  <c r="AF1641" i="27"/>
  <c r="AE1641" i="27"/>
  <c r="AD1641" i="27"/>
  <c r="AM1640" i="27"/>
  <c r="AL1640" i="27"/>
  <c r="AK1640" i="27"/>
  <c r="AJ1640" i="27"/>
  <c r="AI1640" i="27"/>
  <c r="AH1640" i="27"/>
  <c r="AG1640" i="27"/>
  <c r="AF1640" i="27"/>
  <c r="AE1640" i="27"/>
  <c r="AD1640" i="27"/>
  <c r="AM1639" i="27"/>
  <c r="AL1639" i="27"/>
  <c r="AK1639" i="27"/>
  <c r="AJ1639" i="27"/>
  <c r="AI1639" i="27"/>
  <c r="AH1639" i="27"/>
  <c r="AG1639" i="27"/>
  <c r="AF1639" i="27"/>
  <c r="AE1639" i="27"/>
  <c r="AD1639" i="27"/>
  <c r="AM1638" i="27"/>
  <c r="AL1638" i="27"/>
  <c r="AK1638" i="27"/>
  <c r="AJ1638" i="27"/>
  <c r="AI1638" i="27"/>
  <c r="AH1638" i="27"/>
  <c r="AG1638" i="27"/>
  <c r="AF1638" i="27"/>
  <c r="AE1638" i="27"/>
  <c r="AD1638" i="27"/>
  <c r="AM1637" i="27"/>
  <c r="AL1637" i="27"/>
  <c r="AK1637" i="27"/>
  <c r="AJ1637" i="27"/>
  <c r="AI1637" i="27"/>
  <c r="AH1637" i="27"/>
  <c r="AG1637" i="27"/>
  <c r="AF1637" i="27"/>
  <c r="AE1637" i="27"/>
  <c r="AD1637" i="27"/>
  <c r="AM1636" i="27"/>
  <c r="AL1636" i="27"/>
  <c r="AK1636" i="27"/>
  <c r="AJ1636" i="27"/>
  <c r="AI1636" i="27"/>
  <c r="AH1636" i="27"/>
  <c r="AG1636" i="27"/>
  <c r="AF1636" i="27"/>
  <c r="AE1636" i="27"/>
  <c r="AD1636" i="27"/>
  <c r="AM1635" i="27"/>
  <c r="AL1635" i="27"/>
  <c r="AK1635" i="27"/>
  <c r="AJ1635" i="27"/>
  <c r="AI1635" i="27"/>
  <c r="AH1635" i="27"/>
  <c r="AG1635" i="27"/>
  <c r="AF1635" i="27"/>
  <c r="AE1635" i="27"/>
  <c r="AD1635" i="27"/>
  <c r="AM1634" i="27"/>
  <c r="AL1634" i="27"/>
  <c r="AK1634" i="27"/>
  <c r="AJ1634" i="27"/>
  <c r="AI1634" i="27"/>
  <c r="AH1634" i="27"/>
  <c r="AG1634" i="27"/>
  <c r="AF1634" i="27"/>
  <c r="AE1634" i="27"/>
  <c r="AD1634" i="27"/>
  <c r="AM1633" i="27"/>
  <c r="AL1633" i="27"/>
  <c r="AK1633" i="27"/>
  <c r="AJ1633" i="27"/>
  <c r="AI1633" i="27"/>
  <c r="AH1633" i="27"/>
  <c r="AG1633" i="27"/>
  <c r="AF1633" i="27"/>
  <c r="AE1633" i="27"/>
  <c r="AD1633" i="27"/>
  <c r="AM1632" i="27"/>
  <c r="AL1632" i="27"/>
  <c r="AK1632" i="27"/>
  <c r="AJ1632" i="27"/>
  <c r="AI1632" i="27"/>
  <c r="AH1632" i="27"/>
  <c r="AG1632" i="27"/>
  <c r="AF1632" i="27"/>
  <c r="AE1632" i="27"/>
  <c r="AD1632" i="27"/>
  <c r="AM1631" i="27"/>
  <c r="AL1631" i="27"/>
  <c r="AK1631" i="27"/>
  <c r="AJ1631" i="27"/>
  <c r="AI1631" i="27"/>
  <c r="AH1631" i="27"/>
  <c r="AG1631" i="27"/>
  <c r="AF1631" i="27"/>
  <c r="AE1631" i="27"/>
  <c r="AD1631" i="27"/>
  <c r="AM1630" i="27"/>
  <c r="AL1630" i="27"/>
  <c r="AK1630" i="27"/>
  <c r="AJ1630" i="27"/>
  <c r="AI1630" i="27"/>
  <c r="AH1630" i="27"/>
  <c r="AG1630" i="27"/>
  <c r="AF1630" i="27"/>
  <c r="AE1630" i="27"/>
  <c r="AD1630" i="27"/>
  <c r="AM1629" i="27"/>
  <c r="AL1629" i="27"/>
  <c r="AK1629" i="27"/>
  <c r="AJ1629" i="27"/>
  <c r="AI1629" i="27"/>
  <c r="AH1629" i="27"/>
  <c r="AG1629" i="27"/>
  <c r="AF1629" i="27"/>
  <c r="AE1629" i="27"/>
  <c r="AD1629" i="27"/>
  <c r="AM1628" i="27"/>
  <c r="AL1628" i="27"/>
  <c r="AK1628" i="27"/>
  <c r="AJ1628" i="27"/>
  <c r="AI1628" i="27"/>
  <c r="AH1628" i="27"/>
  <c r="AG1628" i="27"/>
  <c r="AF1628" i="27"/>
  <c r="AE1628" i="27"/>
  <c r="AD1628" i="27"/>
  <c r="AM1627" i="27"/>
  <c r="AL1627" i="27"/>
  <c r="AK1627" i="27"/>
  <c r="AJ1627" i="27"/>
  <c r="AI1627" i="27"/>
  <c r="AH1627" i="27"/>
  <c r="AG1627" i="27"/>
  <c r="AF1627" i="27"/>
  <c r="AE1627" i="27"/>
  <c r="AD1627" i="27"/>
  <c r="AM1626" i="27"/>
  <c r="AL1626" i="27"/>
  <c r="AK1626" i="27"/>
  <c r="AJ1626" i="27"/>
  <c r="AI1626" i="27"/>
  <c r="AH1626" i="27"/>
  <c r="AG1626" i="27"/>
  <c r="AF1626" i="27"/>
  <c r="AE1626" i="27"/>
  <c r="AD1626" i="27"/>
  <c r="AM1625" i="27"/>
  <c r="AL1625" i="27"/>
  <c r="AK1625" i="27"/>
  <c r="AJ1625" i="27"/>
  <c r="AI1625" i="27"/>
  <c r="AH1625" i="27"/>
  <c r="AG1625" i="27"/>
  <c r="AF1625" i="27"/>
  <c r="AE1625" i="27"/>
  <c r="AD1625" i="27"/>
  <c r="AM1624" i="27"/>
  <c r="AL1624" i="27"/>
  <c r="AK1624" i="27"/>
  <c r="AJ1624" i="27"/>
  <c r="AI1624" i="27"/>
  <c r="AH1624" i="27"/>
  <c r="AG1624" i="27"/>
  <c r="AF1624" i="27"/>
  <c r="AE1624" i="27"/>
  <c r="AD1624" i="27"/>
  <c r="AM1623" i="27"/>
  <c r="AL1623" i="27"/>
  <c r="AK1623" i="27"/>
  <c r="AJ1623" i="27"/>
  <c r="AI1623" i="27"/>
  <c r="AH1623" i="27"/>
  <c r="AG1623" i="27"/>
  <c r="AF1623" i="27"/>
  <c r="AE1623" i="27"/>
  <c r="AD1623" i="27"/>
  <c r="AM1622" i="27"/>
  <c r="AL1622" i="27"/>
  <c r="AK1622" i="27"/>
  <c r="AJ1622" i="27"/>
  <c r="AI1622" i="27"/>
  <c r="AH1622" i="27"/>
  <c r="AG1622" i="27"/>
  <c r="AF1622" i="27"/>
  <c r="AE1622" i="27"/>
  <c r="AD1622" i="27"/>
  <c r="AM1621" i="27"/>
  <c r="AL1621" i="27"/>
  <c r="AK1621" i="27"/>
  <c r="AJ1621" i="27"/>
  <c r="AI1621" i="27"/>
  <c r="AH1621" i="27"/>
  <c r="AG1621" i="27"/>
  <c r="AF1621" i="27"/>
  <c r="AE1621" i="27"/>
  <c r="AD1621" i="27"/>
  <c r="AM1620" i="27"/>
  <c r="AL1620" i="27"/>
  <c r="AK1620" i="27"/>
  <c r="AJ1620" i="27"/>
  <c r="AI1620" i="27"/>
  <c r="AH1620" i="27"/>
  <c r="AG1620" i="27"/>
  <c r="AF1620" i="27"/>
  <c r="AE1620" i="27"/>
  <c r="AD1620" i="27"/>
  <c r="AM1619" i="27"/>
  <c r="AL1619" i="27"/>
  <c r="AK1619" i="27"/>
  <c r="AJ1619" i="27"/>
  <c r="AI1619" i="27"/>
  <c r="AH1619" i="27"/>
  <c r="AG1619" i="27"/>
  <c r="AF1619" i="27"/>
  <c r="AE1619" i="27"/>
  <c r="AD1619" i="27"/>
  <c r="AM1618" i="27"/>
  <c r="AL1618" i="27"/>
  <c r="AK1618" i="27"/>
  <c r="AJ1618" i="27"/>
  <c r="AI1618" i="27"/>
  <c r="AH1618" i="27"/>
  <c r="AG1618" i="27"/>
  <c r="AF1618" i="27"/>
  <c r="AE1618" i="27"/>
  <c r="AD1618" i="27"/>
  <c r="AM1617" i="27"/>
  <c r="AL1617" i="27"/>
  <c r="AK1617" i="27"/>
  <c r="AJ1617" i="27"/>
  <c r="AI1617" i="27"/>
  <c r="AH1617" i="27"/>
  <c r="AG1617" i="27"/>
  <c r="AF1617" i="27"/>
  <c r="AE1617" i="27"/>
  <c r="AD1617" i="27"/>
  <c r="AM1616" i="27"/>
  <c r="AL1616" i="27"/>
  <c r="AK1616" i="27"/>
  <c r="AJ1616" i="27"/>
  <c r="AI1616" i="27"/>
  <c r="AH1616" i="27"/>
  <c r="AG1616" i="27"/>
  <c r="AF1616" i="27"/>
  <c r="AE1616" i="27"/>
  <c r="AD1616" i="27"/>
  <c r="AM1615" i="27"/>
  <c r="AL1615" i="27"/>
  <c r="AK1615" i="27"/>
  <c r="AJ1615" i="27"/>
  <c r="AI1615" i="27"/>
  <c r="AH1615" i="27"/>
  <c r="AG1615" i="27"/>
  <c r="AF1615" i="27"/>
  <c r="AE1615" i="27"/>
  <c r="AD1615" i="27"/>
  <c r="AM1614" i="27"/>
  <c r="AL1614" i="27"/>
  <c r="AK1614" i="27"/>
  <c r="AJ1614" i="27"/>
  <c r="AI1614" i="27"/>
  <c r="AH1614" i="27"/>
  <c r="AG1614" i="27"/>
  <c r="AF1614" i="27"/>
  <c r="AE1614" i="27"/>
  <c r="AD1614" i="27"/>
  <c r="AM1613" i="27"/>
  <c r="AL1613" i="27"/>
  <c r="AK1613" i="27"/>
  <c r="AJ1613" i="27"/>
  <c r="AI1613" i="27"/>
  <c r="AH1613" i="27"/>
  <c r="AG1613" i="27"/>
  <c r="AF1613" i="27"/>
  <c r="AE1613" i="27"/>
  <c r="AD1613" i="27"/>
  <c r="AM1612" i="27"/>
  <c r="AL1612" i="27"/>
  <c r="AK1612" i="27"/>
  <c r="AJ1612" i="27"/>
  <c r="AI1612" i="27"/>
  <c r="AH1612" i="27"/>
  <c r="AG1612" i="27"/>
  <c r="AF1612" i="27"/>
  <c r="AE1612" i="27"/>
  <c r="AD1612" i="27"/>
  <c r="AM1611" i="27"/>
  <c r="AL1611" i="27"/>
  <c r="AK1611" i="27"/>
  <c r="AJ1611" i="27"/>
  <c r="AI1611" i="27"/>
  <c r="AH1611" i="27"/>
  <c r="AG1611" i="27"/>
  <c r="AF1611" i="27"/>
  <c r="AE1611" i="27"/>
  <c r="AD1611" i="27"/>
  <c r="AM1610" i="27"/>
  <c r="AL1610" i="27"/>
  <c r="AK1610" i="27"/>
  <c r="AJ1610" i="27"/>
  <c r="AI1610" i="27"/>
  <c r="AH1610" i="27"/>
  <c r="AG1610" i="27"/>
  <c r="AF1610" i="27"/>
  <c r="AE1610" i="27"/>
  <c r="AD1610" i="27"/>
  <c r="AM1609" i="27"/>
  <c r="AL1609" i="27"/>
  <c r="AK1609" i="27"/>
  <c r="AJ1609" i="27"/>
  <c r="AI1609" i="27"/>
  <c r="AH1609" i="27"/>
  <c r="AG1609" i="27"/>
  <c r="AF1609" i="27"/>
  <c r="AE1609" i="27"/>
  <c r="AD1609" i="27"/>
  <c r="AM1608" i="27"/>
  <c r="AL1608" i="27"/>
  <c r="AK1608" i="27"/>
  <c r="AJ1608" i="27"/>
  <c r="AI1608" i="27"/>
  <c r="AH1608" i="27"/>
  <c r="AG1608" i="27"/>
  <c r="AF1608" i="27"/>
  <c r="AE1608" i="27"/>
  <c r="AD1608" i="27"/>
  <c r="AM1607" i="27"/>
  <c r="AL1607" i="27"/>
  <c r="AK1607" i="27"/>
  <c r="AJ1607" i="27"/>
  <c r="AI1607" i="27"/>
  <c r="AH1607" i="27"/>
  <c r="AG1607" i="27"/>
  <c r="AF1607" i="27"/>
  <c r="AE1607" i="27"/>
  <c r="AD1607" i="27"/>
  <c r="AM1606" i="27"/>
  <c r="AL1606" i="27"/>
  <c r="AK1606" i="27"/>
  <c r="AJ1606" i="27"/>
  <c r="AI1606" i="27"/>
  <c r="AH1606" i="27"/>
  <c r="AG1606" i="27"/>
  <c r="AF1606" i="27"/>
  <c r="AE1606" i="27"/>
  <c r="AD1606" i="27"/>
  <c r="AM1605" i="27"/>
  <c r="AL1605" i="27"/>
  <c r="AK1605" i="27"/>
  <c r="AJ1605" i="27"/>
  <c r="AI1605" i="27"/>
  <c r="AH1605" i="27"/>
  <c r="AG1605" i="27"/>
  <c r="AF1605" i="27"/>
  <c r="AE1605" i="27"/>
  <c r="AD1605" i="27"/>
  <c r="AM1604" i="27"/>
  <c r="AL1604" i="27"/>
  <c r="AK1604" i="27"/>
  <c r="AJ1604" i="27"/>
  <c r="AI1604" i="27"/>
  <c r="AH1604" i="27"/>
  <c r="AG1604" i="27"/>
  <c r="AF1604" i="27"/>
  <c r="AE1604" i="27"/>
  <c r="AD1604" i="27"/>
  <c r="AM1603" i="27"/>
  <c r="AL1603" i="27"/>
  <c r="AK1603" i="27"/>
  <c r="AJ1603" i="27"/>
  <c r="AI1603" i="27"/>
  <c r="AH1603" i="27"/>
  <c r="AG1603" i="27"/>
  <c r="AF1603" i="27"/>
  <c r="AE1603" i="27"/>
  <c r="AD1603" i="27"/>
  <c r="AM1602" i="27"/>
  <c r="AL1602" i="27"/>
  <c r="AK1602" i="27"/>
  <c r="AJ1602" i="27"/>
  <c r="AI1602" i="27"/>
  <c r="AH1602" i="27"/>
  <c r="AG1602" i="27"/>
  <c r="AF1602" i="27"/>
  <c r="AE1602" i="27"/>
  <c r="AD1602" i="27"/>
  <c r="AM1601" i="27"/>
  <c r="AL1601" i="27"/>
  <c r="AK1601" i="27"/>
  <c r="AJ1601" i="27"/>
  <c r="AI1601" i="27"/>
  <c r="AH1601" i="27"/>
  <c r="AG1601" i="27"/>
  <c r="AF1601" i="27"/>
  <c r="AE1601" i="27"/>
  <c r="AD1601" i="27"/>
  <c r="AM1600" i="27"/>
  <c r="AL1600" i="27"/>
  <c r="AK1600" i="27"/>
  <c r="AJ1600" i="27"/>
  <c r="AI1600" i="27"/>
  <c r="AH1600" i="27"/>
  <c r="AG1600" i="27"/>
  <c r="AF1600" i="27"/>
  <c r="AE1600" i="27"/>
  <c r="AD1600" i="27"/>
  <c r="AM1599" i="27"/>
  <c r="AL1599" i="27"/>
  <c r="AK1599" i="27"/>
  <c r="AJ1599" i="27"/>
  <c r="AI1599" i="27"/>
  <c r="AH1599" i="27"/>
  <c r="AG1599" i="27"/>
  <c r="AF1599" i="27"/>
  <c r="AE1599" i="27"/>
  <c r="AD1599" i="27"/>
  <c r="AM1598" i="27"/>
  <c r="AL1598" i="27"/>
  <c r="AK1598" i="27"/>
  <c r="AJ1598" i="27"/>
  <c r="AI1598" i="27"/>
  <c r="AH1598" i="27"/>
  <c r="AG1598" i="27"/>
  <c r="AF1598" i="27"/>
  <c r="AE1598" i="27"/>
  <c r="AD1598" i="27"/>
  <c r="AM1597" i="27"/>
  <c r="AL1597" i="27"/>
  <c r="AK1597" i="27"/>
  <c r="AJ1597" i="27"/>
  <c r="AI1597" i="27"/>
  <c r="AH1597" i="27"/>
  <c r="AG1597" i="27"/>
  <c r="AF1597" i="27"/>
  <c r="AE1597" i="27"/>
  <c r="AD1597" i="27"/>
  <c r="AM1596" i="27"/>
  <c r="AL1596" i="27"/>
  <c r="AK1596" i="27"/>
  <c r="AJ1596" i="27"/>
  <c r="AI1596" i="27"/>
  <c r="AH1596" i="27"/>
  <c r="AG1596" i="27"/>
  <c r="AF1596" i="27"/>
  <c r="AE1596" i="27"/>
  <c r="AD1596" i="27"/>
  <c r="AM1595" i="27"/>
  <c r="AL1595" i="27"/>
  <c r="AK1595" i="27"/>
  <c r="AJ1595" i="27"/>
  <c r="AI1595" i="27"/>
  <c r="AH1595" i="27"/>
  <c r="AG1595" i="27"/>
  <c r="AF1595" i="27"/>
  <c r="AE1595" i="27"/>
  <c r="AD1595" i="27"/>
  <c r="AM1594" i="27"/>
  <c r="AL1594" i="27"/>
  <c r="AK1594" i="27"/>
  <c r="AJ1594" i="27"/>
  <c r="AI1594" i="27"/>
  <c r="AH1594" i="27"/>
  <c r="AG1594" i="27"/>
  <c r="AF1594" i="27"/>
  <c r="AE1594" i="27"/>
  <c r="AD1594" i="27"/>
  <c r="AM1593" i="27"/>
  <c r="AL1593" i="27"/>
  <c r="AK1593" i="27"/>
  <c r="AJ1593" i="27"/>
  <c r="AI1593" i="27"/>
  <c r="AH1593" i="27"/>
  <c r="AG1593" i="27"/>
  <c r="AF1593" i="27"/>
  <c r="AE1593" i="27"/>
  <c r="AD1593" i="27"/>
  <c r="AM1592" i="27"/>
  <c r="AL1592" i="27"/>
  <c r="AK1592" i="27"/>
  <c r="AJ1592" i="27"/>
  <c r="AI1592" i="27"/>
  <c r="AH1592" i="27"/>
  <c r="AG1592" i="27"/>
  <c r="AF1592" i="27"/>
  <c r="AE1592" i="27"/>
  <c r="AD1592" i="27"/>
  <c r="AM1591" i="27"/>
  <c r="AL1591" i="27"/>
  <c r="AK1591" i="27"/>
  <c r="AJ1591" i="27"/>
  <c r="AI1591" i="27"/>
  <c r="AH1591" i="27"/>
  <c r="AG1591" i="27"/>
  <c r="AF1591" i="27"/>
  <c r="AE1591" i="27"/>
  <c r="AD1591" i="27"/>
  <c r="AM1590" i="27"/>
  <c r="AL1590" i="27"/>
  <c r="AK1590" i="27"/>
  <c r="AJ1590" i="27"/>
  <c r="AI1590" i="27"/>
  <c r="AH1590" i="27"/>
  <c r="AG1590" i="27"/>
  <c r="AF1590" i="27"/>
  <c r="AE1590" i="27"/>
  <c r="AD1590" i="27"/>
  <c r="AM1589" i="27"/>
  <c r="AL1589" i="27"/>
  <c r="AK1589" i="27"/>
  <c r="AJ1589" i="27"/>
  <c r="AI1589" i="27"/>
  <c r="AH1589" i="27"/>
  <c r="AG1589" i="27"/>
  <c r="AF1589" i="27"/>
  <c r="AE1589" i="27"/>
  <c r="AD1589" i="27"/>
  <c r="AM1588" i="27"/>
  <c r="AL1588" i="27"/>
  <c r="AK1588" i="27"/>
  <c r="AJ1588" i="27"/>
  <c r="AI1588" i="27"/>
  <c r="AH1588" i="27"/>
  <c r="AG1588" i="27"/>
  <c r="AF1588" i="27"/>
  <c r="AE1588" i="27"/>
  <c r="AD1588" i="27"/>
  <c r="AM1587" i="27"/>
  <c r="AL1587" i="27"/>
  <c r="AK1587" i="27"/>
  <c r="AJ1587" i="27"/>
  <c r="AI1587" i="27"/>
  <c r="AH1587" i="27"/>
  <c r="AG1587" i="27"/>
  <c r="AF1587" i="27"/>
  <c r="AE1587" i="27"/>
  <c r="AD1587" i="27"/>
  <c r="AM1586" i="27"/>
  <c r="AL1586" i="27"/>
  <c r="AK1586" i="27"/>
  <c r="AJ1586" i="27"/>
  <c r="AI1586" i="27"/>
  <c r="AH1586" i="27"/>
  <c r="AG1586" i="27"/>
  <c r="AF1586" i="27"/>
  <c r="AE1586" i="27"/>
  <c r="AD1586" i="27"/>
  <c r="AM1585" i="27"/>
  <c r="AL1585" i="27"/>
  <c r="AK1585" i="27"/>
  <c r="AJ1585" i="27"/>
  <c r="AI1585" i="27"/>
  <c r="AH1585" i="27"/>
  <c r="AG1585" i="27"/>
  <c r="AF1585" i="27"/>
  <c r="AE1585" i="27"/>
  <c r="AD1585" i="27"/>
  <c r="AM1584" i="27"/>
  <c r="AL1584" i="27"/>
  <c r="AK1584" i="27"/>
  <c r="AJ1584" i="27"/>
  <c r="AI1584" i="27"/>
  <c r="AH1584" i="27"/>
  <c r="AG1584" i="27"/>
  <c r="AF1584" i="27"/>
  <c r="AE1584" i="27"/>
  <c r="AD1584" i="27"/>
  <c r="AM1583" i="27"/>
  <c r="AL1583" i="27"/>
  <c r="AK1583" i="27"/>
  <c r="AJ1583" i="27"/>
  <c r="AI1583" i="27"/>
  <c r="AH1583" i="27"/>
  <c r="AG1583" i="27"/>
  <c r="AF1583" i="27"/>
  <c r="AE1583" i="27"/>
  <c r="AD1583" i="27"/>
  <c r="AM1582" i="27"/>
  <c r="AL1582" i="27"/>
  <c r="AK1582" i="27"/>
  <c r="AJ1582" i="27"/>
  <c r="AI1582" i="27"/>
  <c r="AH1582" i="27"/>
  <c r="AG1582" i="27"/>
  <c r="AF1582" i="27"/>
  <c r="AE1582" i="27"/>
  <c r="AD1582" i="27"/>
  <c r="AM1581" i="27"/>
  <c r="AL1581" i="27"/>
  <c r="AK1581" i="27"/>
  <c r="AJ1581" i="27"/>
  <c r="AI1581" i="27"/>
  <c r="AH1581" i="27"/>
  <c r="AG1581" i="27"/>
  <c r="AF1581" i="27"/>
  <c r="AE1581" i="27"/>
  <c r="AD1581" i="27"/>
  <c r="AM1580" i="27"/>
  <c r="AL1580" i="27"/>
  <c r="AK1580" i="27"/>
  <c r="AJ1580" i="27"/>
  <c r="AI1580" i="27"/>
  <c r="AH1580" i="27"/>
  <c r="AG1580" i="27"/>
  <c r="AF1580" i="27"/>
  <c r="AE1580" i="27"/>
  <c r="AD1580" i="27"/>
  <c r="AM1579" i="27"/>
  <c r="AL1579" i="27"/>
  <c r="AK1579" i="27"/>
  <c r="AJ1579" i="27"/>
  <c r="AI1579" i="27"/>
  <c r="AH1579" i="27"/>
  <c r="AG1579" i="27"/>
  <c r="AF1579" i="27"/>
  <c r="AE1579" i="27"/>
  <c r="AD1579" i="27"/>
  <c r="AM1578" i="27"/>
  <c r="AL1578" i="27"/>
  <c r="AK1578" i="27"/>
  <c r="AJ1578" i="27"/>
  <c r="AI1578" i="27"/>
  <c r="AH1578" i="27"/>
  <c r="AG1578" i="27"/>
  <c r="AF1578" i="27"/>
  <c r="AE1578" i="27"/>
  <c r="AD1578" i="27"/>
  <c r="AM1577" i="27"/>
  <c r="AL1577" i="27"/>
  <c r="AK1577" i="27"/>
  <c r="AJ1577" i="27"/>
  <c r="AI1577" i="27"/>
  <c r="AH1577" i="27"/>
  <c r="AG1577" i="27"/>
  <c r="AF1577" i="27"/>
  <c r="AE1577" i="27"/>
  <c r="AD1577" i="27"/>
  <c r="AM1576" i="27"/>
  <c r="AL1576" i="27"/>
  <c r="AK1576" i="27"/>
  <c r="AJ1576" i="27"/>
  <c r="AI1576" i="27"/>
  <c r="AH1576" i="27"/>
  <c r="AG1576" i="27"/>
  <c r="AF1576" i="27"/>
  <c r="AE1576" i="27"/>
  <c r="AD1576" i="27"/>
  <c r="AM1575" i="27"/>
  <c r="AL1575" i="27"/>
  <c r="AK1575" i="27"/>
  <c r="AJ1575" i="27"/>
  <c r="AI1575" i="27"/>
  <c r="AH1575" i="27"/>
  <c r="AG1575" i="27"/>
  <c r="AF1575" i="27"/>
  <c r="AE1575" i="27"/>
  <c r="AD1575" i="27"/>
  <c r="AM1574" i="27"/>
  <c r="AL1574" i="27"/>
  <c r="AK1574" i="27"/>
  <c r="AJ1574" i="27"/>
  <c r="AI1574" i="27"/>
  <c r="AH1574" i="27"/>
  <c r="AG1574" i="27"/>
  <c r="AF1574" i="27"/>
  <c r="AE1574" i="27"/>
  <c r="AD1574" i="27"/>
  <c r="AM1573" i="27"/>
  <c r="AL1573" i="27"/>
  <c r="AK1573" i="27"/>
  <c r="AJ1573" i="27"/>
  <c r="AI1573" i="27"/>
  <c r="AH1573" i="27"/>
  <c r="AG1573" i="27"/>
  <c r="AF1573" i="27"/>
  <c r="AE1573" i="27"/>
  <c r="AD1573" i="27"/>
  <c r="AM1572" i="27"/>
  <c r="AL1572" i="27"/>
  <c r="AK1572" i="27"/>
  <c r="AJ1572" i="27"/>
  <c r="AI1572" i="27"/>
  <c r="AH1572" i="27"/>
  <c r="AG1572" i="27"/>
  <c r="AF1572" i="27"/>
  <c r="AE1572" i="27"/>
  <c r="AD1572" i="27"/>
  <c r="AM1571" i="27"/>
  <c r="AL1571" i="27"/>
  <c r="AK1571" i="27"/>
  <c r="AJ1571" i="27"/>
  <c r="AI1571" i="27"/>
  <c r="AH1571" i="27"/>
  <c r="AG1571" i="27"/>
  <c r="AF1571" i="27"/>
  <c r="AE1571" i="27"/>
  <c r="AD1571" i="27"/>
  <c r="AM1570" i="27"/>
  <c r="AL1570" i="27"/>
  <c r="AK1570" i="27"/>
  <c r="AJ1570" i="27"/>
  <c r="AI1570" i="27"/>
  <c r="AH1570" i="27"/>
  <c r="AG1570" i="27"/>
  <c r="AF1570" i="27"/>
  <c r="AE1570" i="27"/>
  <c r="AD1570" i="27"/>
  <c r="AM1569" i="27"/>
  <c r="AL1569" i="27"/>
  <c r="AK1569" i="27"/>
  <c r="AJ1569" i="27"/>
  <c r="AI1569" i="27"/>
  <c r="AH1569" i="27"/>
  <c r="AG1569" i="27"/>
  <c r="AF1569" i="27"/>
  <c r="AE1569" i="27"/>
  <c r="AD1569" i="27"/>
  <c r="AM1568" i="27"/>
  <c r="AL1568" i="27"/>
  <c r="AK1568" i="27"/>
  <c r="AJ1568" i="27"/>
  <c r="AI1568" i="27"/>
  <c r="AH1568" i="27"/>
  <c r="AG1568" i="27"/>
  <c r="AF1568" i="27"/>
  <c r="AE1568" i="27"/>
  <c r="AD1568" i="27"/>
  <c r="AM1567" i="27"/>
  <c r="AL1567" i="27"/>
  <c r="AK1567" i="27"/>
  <c r="AJ1567" i="27"/>
  <c r="AI1567" i="27"/>
  <c r="AH1567" i="27"/>
  <c r="AG1567" i="27"/>
  <c r="AF1567" i="27"/>
  <c r="AE1567" i="27"/>
  <c r="AD1567" i="27"/>
  <c r="AM1566" i="27"/>
  <c r="AL1566" i="27"/>
  <c r="AK1566" i="27"/>
  <c r="AJ1566" i="27"/>
  <c r="AI1566" i="27"/>
  <c r="AH1566" i="27"/>
  <c r="AG1566" i="27"/>
  <c r="AF1566" i="27"/>
  <c r="AE1566" i="27"/>
  <c r="AD1566" i="27"/>
  <c r="AM1565" i="27"/>
  <c r="AL1565" i="27"/>
  <c r="AK1565" i="27"/>
  <c r="AJ1565" i="27"/>
  <c r="AI1565" i="27"/>
  <c r="AH1565" i="27"/>
  <c r="AG1565" i="27"/>
  <c r="AF1565" i="27"/>
  <c r="AE1565" i="27"/>
  <c r="AD1565" i="27"/>
  <c r="AM1564" i="27"/>
  <c r="AL1564" i="27"/>
  <c r="AK1564" i="27"/>
  <c r="AJ1564" i="27"/>
  <c r="AI1564" i="27"/>
  <c r="AH1564" i="27"/>
  <c r="AG1564" i="27"/>
  <c r="AF1564" i="27"/>
  <c r="AE1564" i="27"/>
  <c r="AD1564" i="27"/>
  <c r="AM1563" i="27"/>
  <c r="AL1563" i="27"/>
  <c r="AK1563" i="27"/>
  <c r="AJ1563" i="27"/>
  <c r="AI1563" i="27"/>
  <c r="AH1563" i="27"/>
  <c r="AG1563" i="27"/>
  <c r="AF1563" i="27"/>
  <c r="AE1563" i="27"/>
  <c r="AD1563" i="27"/>
  <c r="AM1562" i="27"/>
  <c r="AL1562" i="27"/>
  <c r="AK1562" i="27"/>
  <c r="AJ1562" i="27"/>
  <c r="AI1562" i="27"/>
  <c r="AH1562" i="27"/>
  <c r="AG1562" i="27"/>
  <c r="AF1562" i="27"/>
  <c r="AE1562" i="27"/>
  <c r="AD1562" i="27"/>
  <c r="AM1561" i="27"/>
  <c r="AL1561" i="27"/>
  <c r="AK1561" i="27"/>
  <c r="AJ1561" i="27"/>
  <c r="AI1561" i="27"/>
  <c r="AH1561" i="27"/>
  <c r="AG1561" i="27"/>
  <c r="AF1561" i="27"/>
  <c r="AE1561" i="27"/>
  <c r="AD1561" i="27"/>
  <c r="AM1560" i="27"/>
  <c r="AL1560" i="27"/>
  <c r="AK1560" i="27"/>
  <c r="AJ1560" i="27"/>
  <c r="AI1560" i="27"/>
  <c r="AH1560" i="27"/>
  <c r="AG1560" i="27"/>
  <c r="AF1560" i="27"/>
  <c r="AE1560" i="27"/>
  <c r="AD1560" i="27"/>
  <c r="AM1559" i="27"/>
  <c r="AL1559" i="27"/>
  <c r="AK1559" i="27"/>
  <c r="AJ1559" i="27"/>
  <c r="AI1559" i="27"/>
  <c r="AH1559" i="27"/>
  <c r="AG1559" i="27"/>
  <c r="AF1559" i="27"/>
  <c r="AE1559" i="27"/>
  <c r="AD1559" i="27"/>
  <c r="AM1558" i="27"/>
  <c r="AL1558" i="27"/>
  <c r="AK1558" i="27"/>
  <c r="AJ1558" i="27"/>
  <c r="AI1558" i="27"/>
  <c r="AH1558" i="27"/>
  <c r="AG1558" i="27"/>
  <c r="AF1558" i="27"/>
  <c r="AE1558" i="27"/>
  <c r="AD1558" i="27"/>
  <c r="AM1557" i="27"/>
  <c r="AL1557" i="27"/>
  <c r="AK1557" i="27"/>
  <c r="AJ1557" i="27"/>
  <c r="AI1557" i="27"/>
  <c r="AH1557" i="27"/>
  <c r="AG1557" i="27"/>
  <c r="AF1557" i="27"/>
  <c r="AE1557" i="27"/>
  <c r="AD1557" i="27"/>
  <c r="AM1556" i="27"/>
  <c r="AL1556" i="27"/>
  <c r="AK1556" i="27"/>
  <c r="AJ1556" i="27"/>
  <c r="AI1556" i="27"/>
  <c r="AH1556" i="27"/>
  <c r="AG1556" i="27"/>
  <c r="AF1556" i="27"/>
  <c r="AE1556" i="27"/>
  <c r="AD1556" i="27"/>
  <c r="AM1555" i="27"/>
  <c r="AL1555" i="27"/>
  <c r="AK1555" i="27"/>
  <c r="AJ1555" i="27"/>
  <c r="AI1555" i="27"/>
  <c r="AH1555" i="27"/>
  <c r="AG1555" i="27"/>
  <c r="AF1555" i="27"/>
  <c r="AE1555" i="27"/>
  <c r="AD1555" i="27"/>
  <c r="AM1554" i="27"/>
  <c r="AL1554" i="27"/>
  <c r="AK1554" i="27"/>
  <c r="AJ1554" i="27"/>
  <c r="AI1554" i="27"/>
  <c r="AH1554" i="27"/>
  <c r="AG1554" i="27"/>
  <c r="AF1554" i="27"/>
  <c r="AE1554" i="27"/>
  <c r="AD1554" i="27"/>
  <c r="AM1553" i="27"/>
  <c r="AL1553" i="27"/>
  <c r="AK1553" i="27"/>
  <c r="AJ1553" i="27"/>
  <c r="AI1553" i="27"/>
  <c r="AH1553" i="27"/>
  <c r="AG1553" i="27"/>
  <c r="AF1553" i="27"/>
  <c r="AE1553" i="27"/>
  <c r="AD1553" i="27"/>
  <c r="AM1552" i="27"/>
  <c r="AL1552" i="27"/>
  <c r="AK1552" i="27"/>
  <c r="AJ1552" i="27"/>
  <c r="AI1552" i="27"/>
  <c r="AH1552" i="27"/>
  <c r="AG1552" i="27"/>
  <c r="AF1552" i="27"/>
  <c r="AE1552" i="27"/>
  <c r="AD1552" i="27"/>
  <c r="AM1551" i="27"/>
  <c r="AL1551" i="27"/>
  <c r="AK1551" i="27"/>
  <c r="AJ1551" i="27"/>
  <c r="AI1551" i="27"/>
  <c r="AH1551" i="27"/>
  <c r="AG1551" i="27"/>
  <c r="AF1551" i="27"/>
  <c r="AE1551" i="27"/>
  <c r="AD1551" i="27"/>
  <c r="AM1550" i="27"/>
  <c r="AL1550" i="27"/>
  <c r="AK1550" i="27"/>
  <c r="AJ1550" i="27"/>
  <c r="AI1550" i="27"/>
  <c r="AH1550" i="27"/>
  <c r="AG1550" i="27"/>
  <c r="AF1550" i="27"/>
  <c r="AE1550" i="27"/>
  <c r="AD1550" i="27"/>
  <c r="AM1549" i="27"/>
  <c r="AL1549" i="27"/>
  <c r="AK1549" i="27"/>
  <c r="AJ1549" i="27"/>
  <c r="AI1549" i="27"/>
  <c r="AH1549" i="27"/>
  <c r="AG1549" i="27"/>
  <c r="AF1549" i="27"/>
  <c r="AE1549" i="27"/>
  <c r="AD1549" i="27"/>
  <c r="AM1548" i="27"/>
  <c r="AL1548" i="27"/>
  <c r="AK1548" i="27"/>
  <c r="AJ1548" i="27"/>
  <c r="AI1548" i="27"/>
  <c r="AH1548" i="27"/>
  <c r="AG1548" i="27"/>
  <c r="AF1548" i="27"/>
  <c r="AE1548" i="27"/>
  <c r="AD1548" i="27"/>
  <c r="AM1547" i="27"/>
  <c r="AL1547" i="27"/>
  <c r="AK1547" i="27"/>
  <c r="AJ1547" i="27"/>
  <c r="AI1547" i="27"/>
  <c r="AH1547" i="27"/>
  <c r="AG1547" i="27"/>
  <c r="AF1547" i="27"/>
  <c r="AE1547" i="27"/>
  <c r="AD1547" i="27"/>
  <c r="AM1546" i="27"/>
  <c r="AL1546" i="27"/>
  <c r="AK1546" i="27"/>
  <c r="AJ1546" i="27"/>
  <c r="AI1546" i="27"/>
  <c r="AH1546" i="27"/>
  <c r="AG1546" i="27"/>
  <c r="AF1546" i="27"/>
  <c r="AE1546" i="27"/>
  <c r="AD1546" i="27"/>
  <c r="AM1545" i="27"/>
  <c r="AL1545" i="27"/>
  <c r="AK1545" i="27"/>
  <c r="AJ1545" i="27"/>
  <c r="AI1545" i="27"/>
  <c r="AH1545" i="27"/>
  <c r="AG1545" i="27"/>
  <c r="AF1545" i="27"/>
  <c r="AE1545" i="27"/>
  <c r="AD1545" i="27"/>
  <c r="AM1544" i="27"/>
  <c r="AL1544" i="27"/>
  <c r="AK1544" i="27"/>
  <c r="AJ1544" i="27"/>
  <c r="AI1544" i="27"/>
  <c r="AH1544" i="27"/>
  <c r="AG1544" i="27"/>
  <c r="AF1544" i="27"/>
  <c r="AE1544" i="27"/>
  <c r="AD1544" i="27"/>
  <c r="AM1543" i="27"/>
  <c r="AL1543" i="27"/>
  <c r="AK1543" i="27"/>
  <c r="AJ1543" i="27"/>
  <c r="AI1543" i="27"/>
  <c r="AH1543" i="27"/>
  <c r="AG1543" i="27"/>
  <c r="AF1543" i="27"/>
  <c r="AE1543" i="27"/>
  <c r="AD1543" i="27"/>
  <c r="AM1542" i="27"/>
  <c r="AL1542" i="27"/>
  <c r="AK1542" i="27"/>
  <c r="AJ1542" i="27"/>
  <c r="AI1542" i="27"/>
  <c r="AH1542" i="27"/>
  <c r="AG1542" i="27"/>
  <c r="AF1542" i="27"/>
  <c r="AE1542" i="27"/>
  <c r="AD1542" i="27"/>
  <c r="AM1541" i="27"/>
  <c r="AL1541" i="27"/>
  <c r="AK1541" i="27"/>
  <c r="AJ1541" i="27"/>
  <c r="AI1541" i="27"/>
  <c r="AH1541" i="27"/>
  <c r="AG1541" i="27"/>
  <c r="AF1541" i="27"/>
  <c r="AE1541" i="27"/>
  <c r="AD1541" i="27"/>
  <c r="AM1540" i="27"/>
  <c r="AL1540" i="27"/>
  <c r="AK1540" i="27"/>
  <c r="AJ1540" i="27"/>
  <c r="AI1540" i="27"/>
  <c r="AH1540" i="27"/>
  <c r="AG1540" i="27"/>
  <c r="AF1540" i="27"/>
  <c r="AE1540" i="27"/>
  <c r="AD1540" i="27"/>
  <c r="AM1539" i="27"/>
  <c r="AL1539" i="27"/>
  <c r="AK1539" i="27"/>
  <c r="AJ1539" i="27"/>
  <c r="AI1539" i="27"/>
  <c r="AH1539" i="27"/>
  <c r="AG1539" i="27"/>
  <c r="AF1539" i="27"/>
  <c r="AE1539" i="27"/>
  <c r="AD1539" i="27"/>
  <c r="AM1538" i="27"/>
  <c r="AL1538" i="27"/>
  <c r="AK1538" i="27"/>
  <c r="AJ1538" i="27"/>
  <c r="AI1538" i="27"/>
  <c r="AH1538" i="27"/>
  <c r="AG1538" i="27"/>
  <c r="AF1538" i="27"/>
  <c r="AE1538" i="27"/>
  <c r="AD1538" i="27"/>
  <c r="AM1537" i="27"/>
  <c r="AL1537" i="27"/>
  <c r="AK1537" i="27"/>
  <c r="AJ1537" i="27"/>
  <c r="AI1537" i="27"/>
  <c r="AH1537" i="27"/>
  <c r="AG1537" i="27"/>
  <c r="AF1537" i="27"/>
  <c r="AE1537" i="27"/>
  <c r="AD1537" i="27"/>
  <c r="AM1536" i="27"/>
  <c r="AL1536" i="27"/>
  <c r="AK1536" i="27"/>
  <c r="AJ1536" i="27"/>
  <c r="AI1536" i="27"/>
  <c r="AH1536" i="27"/>
  <c r="AG1536" i="27"/>
  <c r="AF1536" i="27"/>
  <c r="AE1536" i="27"/>
  <c r="AD1536" i="27"/>
  <c r="AM1535" i="27"/>
  <c r="AL1535" i="27"/>
  <c r="AK1535" i="27"/>
  <c r="AJ1535" i="27"/>
  <c r="AI1535" i="27"/>
  <c r="AH1535" i="27"/>
  <c r="AG1535" i="27"/>
  <c r="AF1535" i="27"/>
  <c r="AE1535" i="27"/>
  <c r="AD1535" i="27"/>
  <c r="AM1534" i="27"/>
  <c r="AL1534" i="27"/>
  <c r="AK1534" i="27"/>
  <c r="AJ1534" i="27"/>
  <c r="AI1534" i="27"/>
  <c r="AH1534" i="27"/>
  <c r="AG1534" i="27"/>
  <c r="AF1534" i="27"/>
  <c r="AE1534" i="27"/>
  <c r="AD1534" i="27"/>
  <c r="AM1533" i="27"/>
  <c r="AL1533" i="27"/>
  <c r="AK1533" i="27"/>
  <c r="AJ1533" i="27"/>
  <c r="AI1533" i="27"/>
  <c r="AH1533" i="27"/>
  <c r="AG1533" i="27"/>
  <c r="AF1533" i="27"/>
  <c r="AE1533" i="27"/>
  <c r="AD1533" i="27"/>
  <c r="AM1532" i="27"/>
  <c r="AL1532" i="27"/>
  <c r="AK1532" i="27"/>
  <c r="AJ1532" i="27"/>
  <c r="AI1532" i="27"/>
  <c r="AH1532" i="27"/>
  <c r="AG1532" i="27"/>
  <c r="AF1532" i="27"/>
  <c r="AE1532" i="27"/>
  <c r="AD1532" i="27"/>
  <c r="AM1531" i="27"/>
  <c r="AL1531" i="27"/>
  <c r="AK1531" i="27"/>
  <c r="AJ1531" i="27"/>
  <c r="AI1531" i="27"/>
  <c r="AH1531" i="27"/>
  <c r="AG1531" i="27"/>
  <c r="AF1531" i="27"/>
  <c r="AE1531" i="27"/>
  <c r="AD1531" i="27"/>
  <c r="AM1530" i="27"/>
  <c r="AL1530" i="27"/>
  <c r="AK1530" i="27"/>
  <c r="AJ1530" i="27"/>
  <c r="AI1530" i="27"/>
  <c r="AH1530" i="27"/>
  <c r="AG1530" i="27"/>
  <c r="AF1530" i="27"/>
  <c r="AE1530" i="27"/>
  <c r="AD1530" i="27"/>
  <c r="AM1529" i="27"/>
  <c r="AL1529" i="27"/>
  <c r="AK1529" i="27"/>
  <c r="AJ1529" i="27"/>
  <c r="AI1529" i="27"/>
  <c r="AH1529" i="27"/>
  <c r="AG1529" i="27"/>
  <c r="AF1529" i="27"/>
  <c r="AE1529" i="27"/>
  <c r="AD1529" i="27"/>
  <c r="AM1528" i="27"/>
  <c r="AL1528" i="27"/>
  <c r="AK1528" i="27"/>
  <c r="AJ1528" i="27"/>
  <c r="AI1528" i="27"/>
  <c r="AH1528" i="27"/>
  <c r="AG1528" i="27"/>
  <c r="AF1528" i="27"/>
  <c r="AE1528" i="27"/>
  <c r="AD1528" i="27"/>
  <c r="AM1527" i="27"/>
  <c r="AL1527" i="27"/>
  <c r="AK1527" i="27"/>
  <c r="AJ1527" i="27"/>
  <c r="AI1527" i="27"/>
  <c r="AH1527" i="27"/>
  <c r="AG1527" i="27"/>
  <c r="AF1527" i="27"/>
  <c r="AE1527" i="27"/>
  <c r="AD1527" i="27"/>
  <c r="AM1526" i="27"/>
  <c r="AL1526" i="27"/>
  <c r="AK1526" i="27"/>
  <c r="AJ1526" i="27"/>
  <c r="AI1526" i="27"/>
  <c r="AH1526" i="27"/>
  <c r="AG1526" i="27"/>
  <c r="AF1526" i="27"/>
  <c r="AE1526" i="27"/>
  <c r="AD1526" i="27"/>
  <c r="AM1525" i="27"/>
  <c r="AL1525" i="27"/>
  <c r="AK1525" i="27"/>
  <c r="AJ1525" i="27"/>
  <c r="AI1525" i="27"/>
  <c r="AH1525" i="27"/>
  <c r="AG1525" i="27"/>
  <c r="AF1525" i="27"/>
  <c r="AE1525" i="27"/>
  <c r="AD1525" i="27"/>
  <c r="AM1524" i="27"/>
  <c r="AL1524" i="27"/>
  <c r="AK1524" i="27"/>
  <c r="AJ1524" i="27"/>
  <c r="AI1524" i="27"/>
  <c r="AH1524" i="27"/>
  <c r="AG1524" i="27"/>
  <c r="AF1524" i="27"/>
  <c r="AE1524" i="27"/>
  <c r="AD1524" i="27"/>
  <c r="AM1523" i="27"/>
  <c r="AL1523" i="27"/>
  <c r="AK1523" i="27"/>
  <c r="AJ1523" i="27"/>
  <c r="AI1523" i="27"/>
  <c r="AH1523" i="27"/>
  <c r="AG1523" i="27"/>
  <c r="AF1523" i="27"/>
  <c r="AE1523" i="27"/>
  <c r="AD1523" i="27"/>
  <c r="AM1522" i="27"/>
  <c r="AL1522" i="27"/>
  <c r="AK1522" i="27"/>
  <c r="AJ1522" i="27"/>
  <c r="AI1522" i="27"/>
  <c r="AH1522" i="27"/>
  <c r="AG1522" i="27"/>
  <c r="AF1522" i="27"/>
  <c r="AE1522" i="27"/>
  <c r="AD1522" i="27"/>
  <c r="AM1521" i="27"/>
  <c r="AL1521" i="27"/>
  <c r="AK1521" i="27"/>
  <c r="AJ1521" i="27"/>
  <c r="AI1521" i="27"/>
  <c r="AH1521" i="27"/>
  <c r="AG1521" i="27"/>
  <c r="AF1521" i="27"/>
  <c r="AE1521" i="27"/>
  <c r="AD1521" i="27"/>
  <c r="AM1520" i="27"/>
  <c r="AL1520" i="27"/>
  <c r="AK1520" i="27"/>
  <c r="AJ1520" i="27"/>
  <c r="AI1520" i="27"/>
  <c r="AH1520" i="27"/>
  <c r="AG1520" i="27"/>
  <c r="AF1520" i="27"/>
  <c r="AE1520" i="27"/>
  <c r="AD1520" i="27"/>
  <c r="AM1519" i="27"/>
  <c r="AL1519" i="27"/>
  <c r="AK1519" i="27"/>
  <c r="AJ1519" i="27"/>
  <c r="AI1519" i="27"/>
  <c r="AH1519" i="27"/>
  <c r="AG1519" i="27"/>
  <c r="AF1519" i="27"/>
  <c r="AE1519" i="27"/>
  <c r="AD1519" i="27"/>
  <c r="AM1518" i="27"/>
  <c r="AL1518" i="27"/>
  <c r="AK1518" i="27"/>
  <c r="AJ1518" i="27"/>
  <c r="AI1518" i="27"/>
  <c r="AH1518" i="27"/>
  <c r="AG1518" i="27"/>
  <c r="AF1518" i="27"/>
  <c r="AE1518" i="27"/>
  <c r="AD1518" i="27"/>
  <c r="AM1517" i="27"/>
  <c r="AL1517" i="27"/>
  <c r="AK1517" i="27"/>
  <c r="AJ1517" i="27"/>
  <c r="AI1517" i="27"/>
  <c r="AH1517" i="27"/>
  <c r="AG1517" i="27"/>
  <c r="AF1517" i="27"/>
  <c r="AE1517" i="27"/>
  <c r="AD1517" i="27"/>
  <c r="AM1516" i="27"/>
  <c r="AL1516" i="27"/>
  <c r="AK1516" i="27"/>
  <c r="AJ1516" i="27"/>
  <c r="AI1516" i="27"/>
  <c r="AH1516" i="27"/>
  <c r="AG1516" i="27"/>
  <c r="AF1516" i="27"/>
  <c r="AE1516" i="27"/>
  <c r="AD1516" i="27"/>
  <c r="AM1515" i="27"/>
  <c r="AL1515" i="27"/>
  <c r="AK1515" i="27"/>
  <c r="AJ1515" i="27"/>
  <c r="AI1515" i="27"/>
  <c r="AH1515" i="27"/>
  <c r="AG1515" i="27"/>
  <c r="AF1515" i="27"/>
  <c r="AE1515" i="27"/>
  <c r="AD1515" i="27"/>
  <c r="AM1514" i="27"/>
  <c r="AL1514" i="27"/>
  <c r="AK1514" i="27"/>
  <c r="AJ1514" i="27"/>
  <c r="AI1514" i="27"/>
  <c r="AH1514" i="27"/>
  <c r="AG1514" i="27"/>
  <c r="AF1514" i="27"/>
  <c r="AE1514" i="27"/>
  <c r="AD1514" i="27"/>
  <c r="AM1513" i="27"/>
  <c r="AL1513" i="27"/>
  <c r="AK1513" i="27"/>
  <c r="AJ1513" i="27"/>
  <c r="AI1513" i="27"/>
  <c r="AH1513" i="27"/>
  <c r="AG1513" i="27"/>
  <c r="AF1513" i="27"/>
  <c r="AE1513" i="27"/>
  <c r="AD1513" i="27"/>
  <c r="AM1512" i="27"/>
  <c r="AL1512" i="27"/>
  <c r="AK1512" i="27"/>
  <c r="AJ1512" i="27"/>
  <c r="AI1512" i="27"/>
  <c r="AH1512" i="27"/>
  <c r="AG1512" i="27"/>
  <c r="AF1512" i="27"/>
  <c r="AE1512" i="27"/>
  <c r="AD1512" i="27"/>
  <c r="AM1511" i="27"/>
  <c r="AL1511" i="27"/>
  <c r="AK1511" i="27"/>
  <c r="AJ1511" i="27"/>
  <c r="AI1511" i="27"/>
  <c r="AH1511" i="27"/>
  <c r="AG1511" i="27"/>
  <c r="AF1511" i="27"/>
  <c r="AE1511" i="27"/>
  <c r="AD1511" i="27"/>
  <c r="AM1510" i="27"/>
  <c r="AL1510" i="27"/>
  <c r="AK1510" i="27"/>
  <c r="AJ1510" i="27"/>
  <c r="AI1510" i="27"/>
  <c r="AH1510" i="27"/>
  <c r="AG1510" i="27"/>
  <c r="AF1510" i="27"/>
  <c r="AE1510" i="27"/>
  <c r="AD1510" i="27"/>
  <c r="AM1509" i="27"/>
  <c r="AL1509" i="27"/>
  <c r="AK1509" i="27"/>
  <c r="AJ1509" i="27"/>
  <c r="AI1509" i="27"/>
  <c r="AH1509" i="27"/>
  <c r="AG1509" i="27"/>
  <c r="AF1509" i="27"/>
  <c r="AE1509" i="27"/>
  <c r="AD1509" i="27"/>
  <c r="AM1508" i="27"/>
  <c r="AL1508" i="27"/>
  <c r="AK1508" i="27"/>
  <c r="AJ1508" i="27"/>
  <c r="AI1508" i="27"/>
  <c r="AH1508" i="27"/>
  <c r="AG1508" i="27"/>
  <c r="AF1508" i="27"/>
  <c r="AE1508" i="27"/>
  <c r="AD1508" i="27"/>
  <c r="AM1507" i="27"/>
  <c r="AL1507" i="27"/>
  <c r="AK1507" i="27"/>
  <c r="AJ1507" i="27"/>
  <c r="AI1507" i="27"/>
  <c r="AH1507" i="27"/>
  <c r="AG1507" i="27"/>
  <c r="AF1507" i="27"/>
  <c r="AE1507" i="27"/>
  <c r="AD1507" i="27"/>
  <c r="AM1506" i="27"/>
  <c r="AL1506" i="27"/>
  <c r="AK1506" i="27"/>
  <c r="AJ1506" i="27"/>
  <c r="AI1506" i="27"/>
  <c r="AH1506" i="27"/>
  <c r="AG1506" i="27"/>
  <c r="AF1506" i="27"/>
  <c r="AE1506" i="27"/>
  <c r="AD1506" i="27"/>
  <c r="AM1505" i="27"/>
  <c r="AL1505" i="27"/>
  <c r="AK1505" i="27"/>
  <c r="AJ1505" i="27"/>
  <c r="AI1505" i="27"/>
  <c r="AH1505" i="27"/>
  <c r="AG1505" i="27"/>
  <c r="AF1505" i="27"/>
  <c r="AE1505" i="27"/>
  <c r="AD1505" i="27"/>
  <c r="AM1504" i="27"/>
  <c r="AL1504" i="27"/>
  <c r="AK1504" i="27"/>
  <c r="AJ1504" i="27"/>
  <c r="AI1504" i="27"/>
  <c r="AH1504" i="27"/>
  <c r="AG1504" i="27"/>
  <c r="AF1504" i="27"/>
  <c r="AE1504" i="27"/>
  <c r="AD1504" i="27"/>
  <c r="AM1503" i="27"/>
  <c r="AL1503" i="27"/>
  <c r="AK1503" i="27"/>
  <c r="AJ1503" i="27"/>
  <c r="AI1503" i="27"/>
  <c r="AH1503" i="27"/>
  <c r="AG1503" i="27"/>
  <c r="AF1503" i="27"/>
  <c r="AE1503" i="27"/>
  <c r="AD1503" i="27"/>
  <c r="AM1502" i="27"/>
  <c r="AL1502" i="27"/>
  <c r="AK1502" i="27"/>
  <c r="AJ1502" i="27"/>
  <c r="AI1502" i="27"/>
  <c r="AH1502" i="27"/>
  <c r="AG1502" i="27"/>
  <c r="AF1502" i="27"/>
  <c r="AE1502" i="27"/>
  <c r="AD1502" i="27"/>
  <c r="AM1501" i="27"/>
  <c r="AL1501" i="27"/>
  <c r="AK1501" i="27"/>
  <c r="AJ1501" i="27"/>
  <c r="AI1501" i="27"/>
  <c r="AH1501" i="27"/>
  <c r="AG1501" i="27"/>
  <c r="AF1501" i="27"/>
  <c r="AE1501" i="27"/>
  <c r="AD1501" i="27"/>
  <c r="AM1500" i="27"/>
  <c r="AL1500" i="27"/>
  <c r="AK1500" i="27"/>
  <c r="AJ1500" i="27"/>
  <c r="AI1500" i="27"/>
  <c r="AH1500" i="27"/>
  <c r="AG1500" i="27"/>
  <c r="AF1500" i="27"/>
  <c r="AE1500" i="27"/>
  <c r="AD1500" i="27"/>
  <c r="AM1499" i="27"/>
  <c r="AL1499" i="27"/>
  <c r="AK1499" i="27"/>
  <c r="AJ1499" i="27"/>
  <c r="AI1499" i="27"/>
  <c r="AH1499" i="27"/>
  <c r="AG1499" i="27"/>
  <c r="AF1499" i="27"/>
  <c r="AE1499" i="27"/>
  <c r="AD1499" i="27"/>
  <c r="AM1498" i="27"/>
  <c r="AL1498" i="27"/>
  <c r="AK1498" i="27"/>
  <c r="AJ1498" i="27"/>
  <c r="AI1498" i="27"/>
  <c r="AH1498" i="27"/>
  <c r="AG1498" i="27"/>
  <c r="AF1498" i="27"/>
  <c r="AE1498" i="27"/>
  <c r="AD1498" i="27"/>
  <c r="AM1497" i="27"/>
  <c r="AL1497" i="27"/>
  <c r="AK1497" i="27"/>
  <c r="AJ1497" i="27"/>
  <c r="AI1497" i="27"/>
  <c r="AH1497" i="27"/>
  <c r="AG1497" i="27"/>
  <c r="AF1497" i="27"/>
  <c r="AE1497" i="27"/>
  <c r="AD1497" i="27"/>
  <c r="AM1496" i="27"/>
  <c r="AL1496" i="27"/>
  <c r="AK1496" i="27"/>
  <c r="AJ1496" i="27"/>
  <c r="AI1496" i="27"/>
  <c r="AH1496" i="27"/>
  <c r="AG1496" i="27"/>
  <c r="AF1496" i="27"/>
  <c r="AE1496" i="27"/>
  <c r="AD1496" i="27"/>
  <c r="AM1495" i="27"/>
  <c r="AL1495" i="27"/>
  <c r="AK1495" i="27"/>
  <c r="AJ1495" i="27"/>
  <c r="AI1495" i="27"/>
  <c r="AH1495" i="27"/>
  <c r="AG1495" i="27"/>
  <c r="AF1495" i="27"/>
  <c r="AE1495" i="27"/>
  <c r="AD1495" i="27"/>
  <c r="AM1494" i="27"/>
  <c r="AL1494" i="27"/>
  <c r="AK1494" i="27"/>
  <c r="AJ1494" i="27"/>
  <c r="AI1494" i="27"/>
  <c r="AH1494" i="27"/>
  <c r="AG1494" i="27"/>
  <c r="AF1494" i="27"/>
  <c r="AE1494" i="27"/>
  <c r="AD1494" i="27"/>
  <c r="AM1493" i="27"/>
  <c r="AL1493" i="27"/>
  <c r="AK1493" i="27"/>
  <c r="AJ1493" i="27"/>
  <c r="AI1493" i="27"/>
  <c r="AH1493" i="27"/>
  <c r="AG1493" i="27"/>
  <c r="AF1493" i="27"/>
  <c r="AE1493" i="27"/>
  <c r="AD1493" i="27"/>
  <c r="AM1492" i="27"/>
  <c r="AL1492" i="27"/>
  <c r="AK1492" i="27"/>
  <c r="AJ1492" i="27"/>
  <c r="AI1492" i="27"/>
  <c r="AH1492" i="27"/>
  <c r="AG1492" i="27"/>
  <c r="AF1492" i="27"/>
  <c r="AE1492" i="27"/>
  <c r="AD1492" i="27"/>
  <c r="AM1491" i="27"/>
  <c r="AL1491" i="27"/>
  <c r="AK1491" i="27"/>
  <c r="AJ1491" i="27"/>
  <c r="AI1491" i="27"/>
  <c r="AH1491" i="27"/>
  <c r="AG1491" i="27"/>
  <c r="AF1491" i="27"/>
  <c r="AE1491" i="27"/>
  <c r="AD1491" i="27"/>
  <c r="AM1490" i="27"/>
  <c r="AL1490" i="27"/>
  <c r="AK1490" i="27"/>
  <c r="AJ1490" i="27"/>
  <c r="AI1490" i="27"/>
  <c r="AH1490" i="27"/>
  <c r="AG1490" i="27"/>
  <c r="AF1490" i="27"/>
  <c r="AE1490" i="27"/>
  <c r="AD1490" i="27"/>
  <c r="AM1489" i="27"/>
  <c r="AL1489" i="27"/>
  <c r="AK1489" i="27"/>
  <c r="AJ1489" i="27"/>
  <c r="AI1489" i="27"/>
  <c r="AH1489" i="27"/>
  <c r="AG1489" i="27"/>
  <c r="AF1489" i="27"/>
  <c r="AE1489" i="27"/>
  <c r="AD1489" i="27"/>
  <c r="AM1488" i="27"/>
  <c r="AL1488" i="27"/>
  <c r="AK1488" i="27"/>
  <c r="AJ1488" i="27"/>
  <c r="AI1488" i="27"/>
  <c r="AH1488" i="27"/>
  <c r="AG1488" i="27"/>
  <c r="AF1488" i="27"/>
  <c r="AE1488" i="27"/>
  <c r="AD1488" i="27"/>
  <c r="AM1487" i="27"/>
  <c r="AL1487" i="27"/>
  <c r="AK1487" i="27"/>
  <c r="AJ1487" i="27"/>
  <c r="AI1487" i="27"/>
  <c r="AH1487" i="27"/>
  <c r="AG1487" i="27"/>
  <c r="AF1487" i="27"/>
  <c r="AE1487" i="27"/>
  <c r="AD1487" i="27"/>
  <c r="AM1486" i="27"/>
  <c r="AL1486" i="27"/>
  <c r="AK1486" i="27"/>
  <c r="AJ1486" i="27"/>
  <c r="AI1486" i="27"/>
  <c r="AH1486" i="27"/>
  <c r="AG1486" i="27"/>
  <c r="AF1486" i="27"/>
  <c r="AE1486" i="27"/>
  <c r="AD1486" i="27"/>
  <c r="AM1485" i="27"/>
  <c r="AL1485" i="27"/>
  <c r="AK1485" i="27"/>
  <c r="AJ1485" i="27"/>
  <c r="AI1485" i="27"/>
  <c r="AH1485" i="27"/>
  <c r="AG1485" i="27"/>
  <c r="AF1485" i="27"/>
  <c r="AE1485" i="27"/>
  <c r="AD1485" i="27"/>
  <c r="AM1484" i="27"/>
  <c r="AL1484" i="27"/>
  <c r="AK1484" i="27"/>
  <c r="AJ1484" i="27"/>
  <c r="AI1484" i="27"/>
  <c r="AH1484" i="27"/>
  <c r="AG1484" i="27"/>
  <c r="AF1484" i="27"/>
  <c r="AE1484" i="27"/>
  <c r="AD1484" i="27"/>
  <c r="AM1483" i="27"/>
  <c r="AL1483" i="27"/>
  <c r="AK1483" i="27"/>
  <c r="AJ1483" i="27"/>
  <c r="AI1483" i="27"/>
  <c r="AH1483" i="27"/>
  <c r="AG1483" i="27"/>
  <c r="AF1483" i="27"/>
  <c r="AE1483" i="27"/>
  <c r="AD1483" i="27"/>
  <c r="AM1482" i="27"/>
  <c r="AL1482" i="27"/>
  <c r="AK1482" i="27"/>
  <c r="AJ1482" i="27"/>
  <c r="AI1482" i="27"/>
  <c r="AH1482" i="27"/>
  <c r="AG1482" i="27"/>
  <c r="AF1482" i="27"/>
  <c r="AE1482" i="27"/>
  <c r="AD1482" i="27"/>
  <c r="AM1481" i="27"/>
  <c r="AL1481" i="27"/>
  <c r="AK1481" i="27"/>
  <c r="AJ1481" i="27"/>
  <c r="AI1481" i="27"/>
  <c r="AH1481" i="27"/>
  <c r="AG1481" i="27"/>
  <c r="AF1481" i="27"/>
  <c r="AE1481" i="27"/>
  <c r="AD1481" i="27"/>
  <c r="AM1480" i="27"/>
  <c r="AL1480" i="27"/>
  <c r="AK1480" i="27"/>
  <c r="AJ1480" i="27"/>
  <c r="AI1480" i="27"/>
  <c r="AH1480" i="27"/>
  <c r="AG1480" i="27"/>
  <c r="AF1480" i="27"/>
  <c r="AE1480" i="27"/>
  <c r="AD1480" i="27"/>
  <c r="AM1479" i="27"/>
  <c r="AL1479" i="27"/>
  <c r="AK1479" i="27"/>
  <c r="AJ1479" i="27"/>
  <c r="AI1479" i="27"/>
  <c r="AH1479" i="27"/>
  <c r="AG1479" i="27"/>
  <c r="AF1479" i="27"/>
  <c r="AE1479" i="27"/>
  <c r="AD1479" i="27"/>
  <c r="AM1478" i="27"/>
  <c r="AL1478" i="27"/>
  <c r="AK1478" i="27"/>
  <c r="AJ1478" i="27"/>
  <c r="AI1478" i="27"/>
  <c r="AH1478" i="27"/>
  <c r="AG1478" i="27"/>
  <c r="AF1478" i="27"/>
  <c r="AE1478" i="27"/>
  <c r="AD1478" i="27"/>
  <c r="AM1477" i="27"/>
  <c r="AL1477" i="27"/>
  <c r="AK1477" i="27"/>
  <c r="AJ1477" i="27"/>
  <c r="AI1477" i="27"/>
  <c r="AH1477" i="27"/>
  <c r="AG1477" i="27"/>
  <c r="AF1477" i="27"/>
  <c r="AE1477" i="27"/>
  <c r="AD1477" i="27"/>
  <c r="AM1476" i="27"/>
  <c r="AL1476" i="27"/>
  <c r="AK1476" i="27"/>
  <c r="AJ1476" i="27"/>
  <c r="AI1476" i="27"/>
  <c r="AH1476" i="27"/>
  <c r="AG1476" i="27"/>
  <c r="AF1476" i="27"/>
  <c r="AE1476" i="27"/>
  <c r="AD1476" i="27"/>
  <c r="AM1475" i="27"/>
  <c r="AL1475" i="27"/>
  <c r="AK1475" i="27"/>
  <c r="AJ1475" i="27"/>
  <c r="AI1475" i="27"/>
  <c r="AH1475" i="27"/>
  <c r="AG1475" i="27"/>
  <c r="AF1475" i="27"/>
  <c r="AE1475" i="27"/>
  <c r="AD1475" i="27"/>
  <c r="AM1474" i="27"/>
  <c r="AL1474" i="27"/>
  <c r="AK1474" i="27"/>
  <c r="AJ1474" i="27"/>
  <c r="AI1474" i="27"/>
  <c r="AH1474" i="27"/>
  <c r="AG1474" i="27"/>
  <c r="AF1474" i="27"/>
  <c r="AE1474" i="27"/>
  <c r="AD1474" i="27"/>
  <c r="AM1473" i="27"/>
  <c r="AL1473" i="27"/>
  <c r="AK1473" i="27"/>
  <c r="AJ1473" i="27"/>
  <c r="AI1473" i="27"/>
  <c r="AH1473" i="27"/>
  <c r="AG1473" i="27"/>
  <c r="AF1473" i="27"/>
  <c r="AE1473" i="27"/>
  <c r="AD1473" i="27"/>
  <c r="AM1472" i="27"/>
  <c r="AL1472" i="27"/>
  <c r="AK1472" i="27"/>
  <c r="AJ1472" i="27"/>
  <c r="AI1472" i="27"/>
  <c r="AH1472" i="27"/>
  <c r="AG1472" i="27"/>
  <c r="AF1472" i="27"/>
  <c r="AE1472" i="27"/>
  <c r="AD1472" i="27"/>
  <c r="AM1471" i="27"/>
  <c r="AL1471" i="27"/>
  <c r="AK1471" i="27"/>
  <c r="AJ1471" i="27"/>
  <c r="AI1471" i="27"/>
  <c r="AH1471" i="27"/>
  <c r="AG1471" i="27"/>
  <c r="AF1471" i="27"/>
  <c r="AE1471" i="27"/>
  <c r="AD1471" i="27"/>
  <c r="AM1470" i="27"/>
  <c r="AL1470" i="27"/>
  <c r="AK1470" i="27"/>
  <c r="AJ1470" i="27"/>
  <c r="AI1470" i="27"/>
  <c r="AH1470" i="27"/>
  <c r="AG1470" i="27"/>
  <c r="AF1470" i="27"/>
  <c r="AE1470" i="27"/>
  <c r="AD1470" i="27"/>
  <c r="AM1469" i="27"/>
  <c r="AL1469" i="27"/>
  <c r="AK1469" i="27"/>
  <c r="AJ1469" i="27"/>
  <c r="AI1469" i="27"/>
  <c r="AH1469" i="27"/>
  <c r="AG1469" i="27"/>
  <c r="AF1469" i="27"/>
  <c r="AE1469" i="27"/>
  <c r="AD1469" i="27"/>
  <c r="AM1468" i="27"/>
  <c r="AL1468" i="27"/>
  <c r="AK1468" i="27"/>
  <c r="AJ1468" i="27"/>
  <c r="AI1468" i="27"/>
  <c r="AH1468" i="27"/>
  <c r="AG1468" i="27"/>
  <c r="AF1468" i="27"/>
  <c r="AE1468" i="27"/>
  <c r="AD1468" i="27"/>
  <c r="AM1467" i="27"/>
  <c r="AL1467" i="27"/>
  <c r="AK1467" i="27"/>
  <c r="AJ1467" i="27"/>
  <c r="AI1467" i="27"/>
  <c r="AH1467" i="27"/>
  <c r="AG1467" i="27"/>
  <c r="AF1467" i="27"/>
  <c r="AE1467" i="27"/>
  <c r="AD1467" i="27"/>
  <c r="AM1466" i="27"/>
  <c r="AL1466" i="27"/>
  <c r="AK1466" i="27"/>
  <c r="AJ1466" i="27"/>
  <c r="AI1466" i="27"/>
  <c r="AH1466" i="27"/>
  <c r="AG1466" i="27"/>
  <c r="AF1466" i="27"/>
  <c r="AE1466" i="27"/>
  <c r="AD1466" i="27"/>
  <c r="AM1465" i="27"/>
  <c r="AL1465" i="27"/>
  <c r="AK1465" i="27"/>
  <c r="AJ1465" i="27"/>
  <c r="AI1465" i="27"/>
  <c r="AH1465" i="27"/>
  <c r="AG1465" i="27"/>
  <c r="AF1465" i="27"/>
  <c r="AE1465" i="27"/>
  <c r="AD1465" i="27"/>
  <c r="AM1464" i="27"/>
  <c r="AL1464" i="27"/>
  <c r="AK1464" i="27"/>
  <c r="AJ1464" i="27"/>
  <c r="AI1464" i="27"/>
  <c r="AH1464" i="27"/>
  <c r="AG1464" i="27"/>
  <c r="AF1464" i="27"/>
  <c r="AE1464" i="27"/>
  <c r="AD1464" i="27"/>
  <c r="AM1463" i="27"/>
  <c r="AL1463" i="27"/>
  <c r="AK1463" i="27"/>
  <c r="AJ1463" i="27"/>
  <c r="AI1463" i="27"/>
  <c r="AH1463" i="27"/>
  <c r="AG1463" i="27"/>
  <c r="AF1463" i="27"/>
  <c r="AE1463" i="27"/>
  <c r="AD1463" i="27"/>
  <c r="AM1462" i="27"/>
  <c r="AL1462" i="27"/>
  <c r="AK1462" i="27"/>
  <c r="AJ1462" i="27"/>
  <c r="AI1462" i="27"/>
  <c r="AH1462" i="27"/>
  <c r="AG1462" i="27"/>
  <c r="AF1462" i="27"/>
  <c r="AE1462" i="27"/>
  <c r="AD1462" i="27"/>
  <c r="AM1461" i="27"/>
  <c r="AL1461" i="27"/>
  <c r="AK1461" i="27"/>
  <c r="AJ1461" i="27"/>
  <c r="AI1461" i="27"/>
  <c r="AH1461" i="27"/>
  <c r="AG1461" i="27"/>
  <c r="AF1461" i="27"/>
  <c r="AE1461" i="27"/>
  <c r="AD1461" i="27"/>
  <c r="AM1460" i="27"/>
  <c r="AL1460" i="27"/>
  <c r="AK1460" i="27"/>
  <c r="AJ1460" i="27"/>
  <c r="AI1460" i="27"/>
  <c r="AH1460" i="27"/>
  <c r="AG1460" i="27"/>
  <c r="AF1460" i="27"/>
  <c r="AE1460" i="27"/>
  <c r="AD1460" i="27"/>
  <c r="AM1459" i="27"/>
  <c r="AL1459" i="27"/>
  <c r="AK1459" i="27"/>
  <c r="AJ1459" i="27"/>
  <c r="AI1459" i="27"/>
  <c r="AH1459" i="27"/>
  <c r="AG1459" i="27"/>
  <c r="AF1459" i="27"/>
  <c r="AE1459" i="27"/>
  <c r="AD1459" i="27"/>
  <c r="AM1458" i="27"/>
  <c r="AL1458" i="27"/>
  <c r="AK1458" i="27"/>
  <c r="AJ1458" i="27"/>
  <c r="AI1458" i="27"/>
  <c r="AH1458" i="27"/>
  <c r="AG1458" i="27"/>
  <c r="AF1458" i="27"/>
  <c r="AE1458" i="27"/>
  <c r="AD1458" i="27"/>
  <c r="AM1457" i="27"/>
  <c r="AL1457" i="27"/>
  <c r="AK1457" i="27"/>
  <c r="AJ1457" i="27"/>
  <c r="AI1457" i="27"/>
  <c r="AH1457" i="27"/>
  <c r="AG1457" i="27"/>
  <c r="AF1457" i="27"/>
  <c r="AE1457" i="27"/>
  <c r="AD1457" i="27"/>
  <c r="AM1456" i="27"/>
  <c r="AL1456" i="27"/>
  <c r="AK1456" i="27"/>
  <c r="AJ1456" i="27"/>
  <c r="AI1456" i="27"/>
  <c r="AH1456" i="27"/>
  <c r="AG1456" i="27"/>
  <c r="AF1456" i="27"/>
  <c r="AE1456" i="27"/>
  <c r="AD1456" i="27"/>
  <c r="AM1455" i="27"/>
  <c r="AL1455" i="27"/>
  <c r="AK1455" i="27"/>
  <c r="AJ1455" i="27"/>
  <c r="AI1455" i="27"/>
  <c r="AH1455" i="27"/>
  <c r="AG1455" i="27"/>
  <c r="AF1455" i="27"/>
  <c r="AE1455" i="27"/>
  <c r="AD1455" i="27"/>
  <c r="AM1454" i="27"/>
  <c r="AL1454" i="27"/>
  <c r="AK1454" i="27"/>
  <c r="AJ1454" i="27"/>
  <c r="AI1454" i="27"/>
  <c r="AH1454" i="27"/>
  <c r="AG1454" i="27"/>
  <c r="AF1454" i="27"/>
  <c r="AE1454" i="27"/>
  <c r="AD1454" i="27"/>
  <c r="AM1453" i="27"/>
  <c r="AL1453" i="27"/>
  <c r="AK1453" i="27"/>
  <c r="AJ1453" i="27"/>
  <c r="AI1453" i="27"/>
  <c r="AH1453" i="27"/>
  <c r="AG1453" i="27"/>
  <c r="AF1453" i="27"/>
  <c r="AE1453" i="27"/>
  <c r="AD1453" i="27"/>
  <c r="AM1452" i="27"/>
  <c r="AL1452" i="27"/>
  <c r="AK1452" i="27"/>
  <c r="AJ1452" i="27"/>
  <c r="AI1452" i="27"/>
  <c r="AH1452" i="27"/>
  <c r="AG1452" i="27"/>
  <c r="AF1452" i="27"/>
  <c r="AE1452" i="27"/>
  <c r="AD1452" i="27"/>
  <c r="AM1451" i="27"/>
  <c r="AL1451" i="27"/>
  <c r="AK1451" i="27"/>
  <c r="AJ1451" i="27"/>
  <c r="AI1451" i="27"/>
  <c r="AH1451" i="27"/>
  <c r="AG1451" i="27"/>
  <c r="AF1451" i="27"/>
  <c r="AE1451" i="27"/>
  <c r="AD1451" i="27"/>
  <c r="AM1450" i="27"/>
  <c r="AL1450" i="27"/>
  <c r="AK1450" i="27"/>
  <c r="AJ1450" i="27"/>
  <c r="AI1450" i="27"/>
  <c r="AH1450" i="27"/>
  <c r="AG1450" i="27"/>
  <c r="AF1450" i="27"/>
  <c r="AE1450" i="27"/>
  <c r="AD1450" i="27"/>
  <c r="AM1449" i="27"/>
  <c r="AL1449" i="27"/>
  <c r="AK1449" i="27"/>
  <c r="AJ1449" i="27"/>
  <c r="AI1449" i="27"/>
  <c r="AH1449" i="27"/>
  <c r="AG1449" i="27"/>
  <c r="AF1449" i="27"/>
  <c r="AE1449" i="27"/>
  <c r="AD1449" i="27"/>
  <c r="AM1448" i="27"/>
  <c r="AL1448" i="27"/>
  <c r="AK1448" i="27"/>
  <c r="AJ1448" i="27"/>
  <c r="AI1448" i="27"/>
  <c r="AH1448" i="27"/>
  <c r="AG1448" i="27"/>
  <c r="AF1448" i="27"/>
  <c r="AE1448" i="27"/>
  <c r="AD1448" i="27"/>
  <c r="AM1447" i="27"/>
  <c r="AL1447" i="27"/>
  <c r="AK1447" i="27"/>
  <c r="AJ1447" i="27"/>
  <c r="AI1447" i="27"/>
  <c r="AH1447" i="27"/>
  <c r="AG1447" i="27"/>
  <c r="AF1447" i="27"/>
  <c r="AE1447" i="27"/>
  <c r="AD1447" i="27"/>
  <c r="AM1446" i="27"/>
  <c r="AL1446" i="27"/>
  <c r="AK1446" i="27"/>
  <c r="AJ1446" i="27"/>
  <c r="AI1446" i="27"/>
  <c r="AH1446" i="27"/>
  <c r="AG1446" i="27"/>
  <c r="AF1446" i="27"/>
  <c r="AE1446" i="27"/>
  <c r="AD1446" i="27"/>
  <c r="AM1445" i="27"/>
  <c r="AL1445" i="27"/>
  <c r="AK1445" i="27"/>
  <c r="AJ1445" i="27"/>
  <c r="AI1445" i="27"/>
  <c r="AH1445" i="27"/>
  <c r="AG1445" i="27"/>
  <c r="AF1445" i="27"/>
  <c r="AE1445" i="27"/>
  <c r="AD1445" i="27"/>
  <c r="AM1444" i="27"/>
  <c r="AL1444" i="27"/>
  <c r="AK1444" i="27"/>
  <c r="AJ1444" i="27"/>
  <c r="AI1444" i="27"/>
  <c r="AH1444" i="27"/>
  <c r="AG1444" i="27"/>
  <c r="AF1444" i="27"/>
  <c r="AE1444" i="27"/>
  <c r="AD1444" i="27"/>
  <c r="AM1443" i="27"/>
  <c r="AL1443" i="27"/>
  <c r="AK1443" i="27"/>
  <c r="AJ1443" i="27"/>
  <c r="AI1443" i="27"/>
  <c r="AH1443" i="27"/>
  <c r="AG1443" i="27"/>
  <c r="AF1443" i="27"/>
  <c r="AE1443" i="27"/>
  <c r="AD1443" i="27"/>
  <c r="AM1442" i="27"/>
  <c r="AL1442" i="27"/>
  <c r="AK1442" i="27"/>
  <c r="AJ1442" i="27"/>
  <c r="AI1442" i="27"/>
  <c r="AH1442" i="27"/>
  <c r="AG1442" i="27"/>
  <c r="AF1442" i="27"/>
  <c r="AE1442" i="27"/>
  <c r="AD1442" i="27"/>
  <c r="AM1441" i="27"/>
  <c r="AL1441" i="27"/>
  <c r="AK1441" i="27"/>
  <c r="AJ1441" i="27"/>
  <c r="AI1441" i="27"/>
  <c r="AH1441" i="27"/>
  <c r="AG1441" i="27"/>
  <c r="AF1441" i="27"/>
  <c r="AE1441" i="27"/>
  <c r="AD1441" i="27"/>
  <c r="AM1440" i="27"/>
  <c r="AL1440" i="27"/>
  <c r="AK1440" i="27"/>
  <c r="AJ1440" i="27"/>
  <c r="AI1440" i="27"/>
  <c r="AH1440" i="27"/>
  <c r="AG1440" i="27"/>
  <c r="AF1440" i="27"/>
  <c r="AE1440" i="27"/>
  <c r="AD1440" i="27"/>
  <c r="AM1439" i="27"/>
  <c r="AL1439" i="27"/>
  <c r="AK1439" i="27"/>
  <c r="AJ1439" i="27"/>
  <c r="AI1439" i="27"/>
  <c r="AH1439" i="27"/>
  <c r="AG1439" i="27"/>
  <c r="AF1439" i="27"/>
  <c r="AE1439" i="27"/>
  <c r="AD1439" i="27"/>
  <c r="AM1438" i="27"/>
  <c r="AL1438" i="27"/>
  <c r="AK1438" i="27"/>
  <c r="AJ1438" i="27"/>
  <c r="AI1438" i="27"/>
  <c r="AH1438" i="27"/>
  <c r="AG1438" i="27"/>
  <c r="AF1438" i="27"/>
  <c r="AE1438" i="27"/>
  <c r="AD1438" i="27"/>
  <c r="AM1437" i="27"/>
  <c r="AL1437" i="27"/>
  <c r="AK1437" i="27"/>
  <c r="AJ1437" i="27"/>
  <c r="AI1437" i="27"/>
  <c r="AH1437" i="27"/>
  <c r="AG1437" i="27"/>
  <c r="AF1437" i="27"/>
  <c r="AE1437" i="27"/>
  <c r="AD1437" i="27"/>
  <c r="AM1436" i="27"/>
  <c r="AL1436" i="27"/>
  <c r="AK1436" i="27"/>
  <c r="AJ1436" i="27"/>
  <c r="AI1436" i="27"/>
  <c r="AH1436" i="27"/>
  <c r="AG1436" i="27"/>
  <c r="AF1436" i="27"/>
  <c r="AE1436" i="27"/>
  <c r="AD1436" i="27"/>
  <c r="AM1435" i="27"/>
  <c r="AL1435" i="27"/>
  <c r="AK1435" i="27"/>
  <c r="AJ1435" i="27"/>
  <c r="AI1435" i="27"/>
  <c r="AH1435" i="27"/>
  <c r="AG1435" i="27"/>
  <c r="AF1435" i="27"/>
  <c r="AE1435" i="27"/>
  <c r="AD1435" i="27"/>
  <c r="AM1434" i="27"/>
  <c r="AL1434" i="27"/>
  <c r="AK1434" i="27"/>
  <c r="AJ1434" i="27"/>
  <c r="AI1434" i="27"/>
  <c r="AH1434" i="27"/>
  <c r="AG1434" i="27"/>
  <c r="AF1434" i="27"/>
  <c r="AE1434" i="27"/>
  <c r="AD1434" i="27"/>
  <c r="AM1433" i="27"/>
  <c r="AL1433" i="27"/>
  <c r="AK1433" i="27"/>
  <c r="AJ1433" i="27"/>
  <c r="AI1433" i="27"/>
  <c r="AH1433" i="27"/>
  <c r="AG1433" i="27"/>
  <c r="AF1433" i="27"/>
  <c r="AE1433" i="27"/>
  <c r="AD1433" i="27"/>
  <c r="AM1432" i="27"/>
  <c r="AL1432" i="27"/>
  <c r="AK1432" i="27"/>
  <c r="AJ1432" i="27"/>
  <c r="AI1432" i="27"/>
  <c r="AH1432" i="27"/>
  <c r="AG1432" i="27"/>
  <c r="AF1432" i="27"/>
  <c r="AE1432" i="27"/>
  <c r="AD1432" i="27"/>
  <c r="AM1431" i="27"/>
  <c r="AL1431" i="27"/>
  <c r="AK1431" i="27"/>
  <c r="AJ1431" i="27"/>
  <c r="AI1431" i="27"/>
  <c r="AH1431" i="27"/>
  <c r="AG1431" i="27"/>
  <c r="AF1431" i="27"/>
  <c r="AE1431" i="27"/>
  <c r="AD1431" i="27"/>
  <c r="AM1430" i="27"/>
  <c r="AL1430" i="27"/>
  <c r="AK1430" i="27"/>
  <c r="AJ1430" i="27"/>
  <c r="AI1430" i="27"/>
  <c r="AH1430" i="27"/>
  <c r="AG1430" i="27"/>
  <c r="AF1430" i="27"/>
  <c r="AE1430" i="27"/>
  <c r="AD1430" i="27"/>
  <c r="AM1429" i="27"/>
  <c r="AL1429" i="27"/>
  <c r="AK1429" i="27"/>
  <c r="AJ1429" i="27"/>
  <c r="AI1429" i="27"/>
  <c r="AH1429" i="27"/>
  <c r="AG1429" i="27"/>
  <c r="AF1429" i="27"/>
  <c r="AE1429" i="27"/>
  <c r="AD1429" i="27"/>
  <c r="AM1428" i="27"/>
  <c r="AL1428" i="27"/>
  <c r="AK1428" i="27"/>
  <c r="AJ1428" i="27"/>
  <c r="AI1428" i="27"/>
  <c r="AH1428" i="27"/>
  <c r="AG1428" i="27"/>
  <c r="AF1428" i="27"/>
  <c r="AE1428" i="27"/>
  <c r="AD1428" i="27"/>
  <c r="AM1427" i="27"/>
  <c r="AL1427" i="27"/>
  <c r="AK1427" i="27"/>
  <c r="AJ1427" i="27"/>
  <c r="AI1427" i="27"/>
  <c r="AH1427" i="27"/>
  <c r="AG1427" i="27"/>
  <c r="AF1427" i="27"/>
  <c r="AE1427" i="27"/>
  <c r="AD1427" i="27"/>
  <c r="AM1426" i="27"/>
  <c r="AL1426" i="27"/>
  <c r="AK1426" i="27"/>
  <c r="AJ1426" i="27"/>
  <c r="AI1426" i="27"/>
  <c r="AH1426" i="27"/>
  <c r="AG1426" i="27"/>
  <c r="AF1426" i="27"/>
  <c r="AE1426" i="27"/>
  <c r="AD1426" i="27"/>
  <c r="AM1425" i="27"/>
  <c r="AL1425" i="27"/>
  <c r="AK1425" i="27"/>
  <c r="AJ1425" i="27"/>
  <c r="AI1425" i="27"/>
  <c r="AH1425" i="27"/>
  <c r="AG1425" i="27"/>
  <c r="AF1425" i="27"/>
  <c r="AE1425" i="27"/>
  <c r="AD1425" i="27"/>
  <c r="AM1424" i="27"/>
  <c r="AL1424" i="27"/>
  <c r="AK1424" i="27"/>
  <c r="AJ1424" i="27"/>
  <c r="AI1424" i="27"/>
  <c r="AH1424" i="27"/>
  <c r="AG1424" i="27"/>
  <c r="AF1424" i="27"/>
  <c r="AE1424" i="27"/>
  <c r="AD1424" i="27"/>
  <c r="AM1423" i="27"/>
  <c r="AL1423" i="27"/>
  <c r="AK1423" i="27"/>
  <c r="AJ1423" i="27"/>
  <c r="AI1423" i="27"/>
  <c r="AH1423" i="27"/>
  <c r="AG1423" i="27"/>
  <c r="AF1423" i="27"/>
  <c r="AE1423" i="27"/>
  <c r="AD1423" i="27"/>
  <c r="AM1422" i="27"/>
  <c r="AL1422" i="27"/>
  <c r="AK1422" i="27"/>
  <c r="AJ1422" i="27"/>
  <c r="AI1422" i="27"/>
  <c r="AH1422" i="27"/>
  <c r="AG1422" i="27"/>
  <c r="AF1422" i="27"/>
  <c r="AE1422" i="27"/>
  <c r="AD1422" i="27"/>
  <c r="AM1421" i="27"/>
  <c r="AL1421" i="27"/>
  <c r="AK1421" i="27"/>
  <c r="AJ1421" i="27"/>
  <c r="AI1421" i="27"/>
  <c r="AH1421" i="27"/>
  <c r="AG1421" i="27"/>
  <c r="AF1421" i="27"/>
  <c r="AE1421" i="27"/>
  <c r="AD1421" i="27"/>
  <c r="AM1420" i="27"/>
  <c r="AL1420" i="27"/>
  <c r="AK1420" i="27"/>
  <c r="AJ1420" i="27"/>
  <c r="AI1420" i="27"/>
  <c r="AH1420" i="27"/>
  <c r="AG1420" i="27"/>
  <c r="AF1420" i="27"/>
  <c r="AE1420" i="27"/>
  <c r="AD1420" i="27"/>
  <c r="AM1419" i="27"/>
  <c r="AL1419" i="27"/>
  <c r="AK1419" i="27"/>
  <c r="AJ1419" i="27"/>
  <c r="AI1419" i="27"/>
  <c r="AH1419" i="27"/>
  <c r="AG1419" i="27"/>
  <c r="AF1419" i="27"/>
  <c r="AE1419" i="27"/>
  <c r="AD1419" i="27"/>
  <c r="AM1418" i="27"/>
  <c r="AL1418" i="27"/>
  <c r="AK1418" i="27"/>
  <c r="AJ1418" i="27"/>
  <c r="AI1418" i="27"/>
  <c r="AH1418" i="27"/>
  <c r="AG1418" i="27"/>
  <c r="AF1418" i="27"/>
  <c r="AE1418" i="27"/>
  <c r="AD1418" i="27"/>
  <c r="AM1417" i="27"/>
  <c r="AL1417" i="27"/>
  <c r="AK1417" i="27"/>
  <c r="AJ1417" i="27"/>
  <c r="AI1417" i="27"/>
  <c r="AH1417" i="27"/>
  <c r="AG1417" i="27"/>
  <c r="AF1417" i="27"/>
  <c r="AE1417" i="27"/>
  <c r="AD1417" i="27"/>
  <c r="AM1416" i="27"/>
  <c r="AL1416" i="27"/>
  <c r="AK1416" i="27"/>
  <c r="AJ1416" i="27"/>
  <c r="AI1416" i="27"/>
  <c r="AH1416" i="27"/>
  <c r="AG1416" i="27"/>
  <c r="AF1416" i="27"/>
  <c r="AE1416" i="27"/>
  <c r="AD1416" i="27"/>
  <c r="AM1415" i="27"/>
  <c r="AL1415" i="27"/>
  <c r="AK1415" i="27"/>
  <c r="AJ1415" i="27"/>
  <c r="AI1415" i="27"/>
  <c r="AH1415" i="27"/>
  <c r="AG1415" i="27"/>
  <c r="AF1415" i="27"/>
  <c r="AE1415" i="27"/>
  <c r="AD1415" i="27"/>
  <c r="AM1414" i="27"/>
  <c r="AL1414" i="27"/>
  <c r="AK1414" i="27"/>
  <c r="AJ1414" i="27"/>
  <c r="AI1414" i="27"/>
  <c r="AH1414" i="27"/>
  <c r="AG1414" i="27"/>
  <c r="AF1414" i="27"/>
  <c r="AE1414" i="27"/>
  <c r="AD1414" i="27"/>
  <c r="AM1413" i="27"/>
  <c r="AL1413" i="27"/>
  <c r="AK1413" i="27"/>
  <c r="AJ1413" i="27"/>
  <c r="AI1413" i="27"/>
  <c r="AH1413" i="27"/>
  <c r="AG1413" i="27"/>
  <c r="AF1413" i="27"/>
  <c r="AE1413" i="27"/>
  <c r="AD1413" i="27"/>
  <c r="AM1412" i="27"/>
  <c r="AL1412" i="27"/>
  <c r="AK1412" i="27"/>
  <c r="AJ1412" i="27"/>
  <c r="AI1412" i="27"/>
  <c r="AH1412" i="27"/>
  <c r="AG1412" i="27"/>
  <c r="AF1412" i="27"/>
  <c r="AE1412" i="27"/>
  <c r="AD1412" i="27"/>
  <c r="AM1411" i="27"/>
  <c r="AL1411" i="27"/>
  <c r="AK1411" i="27"/>
  <c r="AJ1411" i="27"/>
  <c r="AI1411" i="27"/>
  <c r="AH1411" i="27"/>
  <c r="AG1411" i="27"/>
  <c r="AF1411" i="27"/>
  <c r="AE1411" i="27"/>
  <c r="AD1411" i="27"/>
  <c r="AM1410" i="27"/>
  <c r="AL1410" i="27"/>
  <c r="AK1410" i="27"/>
  <c r="AJ1410" i="27"/>
  <c r="AI1410" i="27"/>
  <c r="AH1410" i="27"/>
  <c r="AG1410" i="27"/>
  <c r="AF1410" i="27"/>
  <c r="AE1410" i="27"/>
  <c r="AD1410" i="27"/>
  <c r="AM1409" i="27"/>
  <c r="AL1409" i="27"/>
  <c r="AK1409" i="27"/>
  <c r="AJ1409" i="27"/>
  <c r="AI1409" i="27"/>
  <c r="AH1409" i="27"/>
  <c r="AG1409" i="27"/>
  <c r="AF1409" i="27"/>
  <c r="AE1409" i="27"/>
  <c r="AD1409" i="27"/>
  <c r="AM1408" i="27"/>
  <c r="AL1408" i="27"/>
  <c r="AK1408" i="27"/>
  <c r="AJ1408" i="27"/>
  <c r="AI1408" i="27"/>
  <c r="AH1408" i="27"/>
  <c r="AG1408" i="27"/>
  <c r="AF1408" i="27"/>
  <c r="AE1408" i="27"/>
  <c r="AD1408" i="27"/>
  <c r="AM1407" i="27"/>
  <c r="AL1407" i="27"/>
  <c r="AK1407" i="27"/>
  <c r="AJ1407" i="27"/>
  <c r="AI1407" i="27"/>
  <c r="AH1407" i="27"/>
  <c r="AG1407" i="27"/>
  <c r="AF1407" i="27"/>
  <c r="AE1407" i="27"/>
  <c r="AD1407" i="27"/>
  <c r="AM1406" i="27"/>
  <c r="AL1406" i="27"/>
  <c r="AK1406" i="27"/>
  <c r="AJ1406" i="27"/>
  <c r="AI1406" i="27"/>
  <c r="AH1406" i="27"/>
  <c r="AG1406" i="27"/>
  <c r="AF1406" i="27"/>
  <c r="AE1406" i="27"/>
  <c r="AD1406" i="27"/>
  <c r="AM1405" i="27"/>
  <c r="AL1405" i="27"/>
  <c r="AK1405" i="27"/>
  <c r="AJ1405" i="27"/>
  <c r="AI1405" i="27"/>
  <c r="AH1405" i="27"/>
  <c r="AG1405" i="27"/>
  <c r="AF1405" i="27"/>
  <c r="AE1405" i="27"/>
  <c r="AD1405" i="27"/>
  <c r="AM1404" i="27"/>
  <c r="AL1404" i="27"/>
  <c r="AK1404" i="27"/>
  <c r="AJ1404" i="27"/>
  <c r="AI1404" i="27"/>
  <c r="AH1404" i="27"/>
  <c r="AG1404" i="27"/>
  <c r="AF1404" i="27"/>
  <c r="AE1404" i="27"/>
  <c r="AD1404" i="27"/>
  <c r="AM1403" i="27"/>
  <c r="AL1403" i="27"/>
  <c r="AK1403" i="27"/>
  <c r="AJ1403" i="27"/>
  <c r="AI1403" i="27"/>
  <c r="AH1403" i="27"/>
  <c r="AG1403" i="27"/>
  <c r="AF1403" i="27"/>
  <c r="AE1403" i="27"/>
  <c r="AD1403" i="27"/>
  <c r="AM1402" i="27"/>
  <c r="AL1402" i="27"/>
  <c r="AK1402" i="27"/>
  <c r="AJ1402" i="27"/>
  <c r="AI1402" i="27"/>
  <c r="AH1402" i="27"/>
  <c r="AG1402" i="27"/>
  <c r="AF1402" i="27"/>
  <c r="AE1402" i="27"/>
  <c r="AD1402" i="27"/>
  <c r="AM1401" i="27"/>
  <c r="AL1401" i="27"/>
  <c r="AK1401" i="27"/>
  <c r="AJ1401" i="27"/>
  <c r="AI1401" i="27"/>
  <c r="AH1401" i="27"/>
  <c r="AG1401" i="27"/>
  <c r="AF1401" i="27"/>
  <c r="AE1401" i="27"/>
  <c r="AD1401" i="27"/>
  <c r="AM1400" i="27"/>
  <c r="AL1400" i="27"/>
  <c r="AK1400" i="27"/>
  <c r="AJ1400" i="27"/>
  <c r="AI1400" i="27"/>
  <c r="AH1400" i="27"/>
  <c r="AG1400" i="27"/>
  <c r="AF1400" i="27"/>
  <c r="AE1400" i="27"/>
  <c r="AD1400" i="27"/>
  <c r="AM1399" i="27"/>
  <c r="AL1399" i="27"/>
  <c r="AK1399" i="27"/>
  <c r="AJ1399" i="27"/>
  <c r="AI1399" i="27"/>
  <c r="AH1399" i="27"/>
  <c r="AG1399" i="27"/>
  <c r="AF1399" i="27"/>
  <c r="AE1399" i="27"/>
  <c r="AD1399" i="27"/>
  <c r="AM1398" i="27"/>
  <c r="AL1398" i="27"/>
  <c r="AK1398" i="27"/>
  <c r="AJ1398" i="27"/>
  <c r="AI1398" i="27"/>
  <c r="AH1398" i="27"/>
  <c r="AG1398" i="27"/>
  <c r="AF1398" i="27"/>
  <c r="AE1398" i="27"/>
  <c r="AD1398" i="27"/>
  <c r="AM1397" i="27"/>
  <c r="AL1397" i="27"/>
  <c r="AK1397" i="27"/>
  <c r="AJ1397" i="27"/>
  <c r="AI1397" i="27"/>
  <c r="AH1397" i="27"/>
  <c r="AG1397" i="27"/>
  <c r="AF1397" i="27"/>
  <c r="AE1397" i="27"/>
  <c r="AD1397" i="27"/>
  <c r="AM1396" i="27"/>
  <c r="AL1396" i="27"/>
  <c r="AK1396" i="27"/>
  <c r="AJ1396" i="27"/>
  <c r="AI1396" i="27"/>
  <c r="AH1396" i="27"/>
  <c r="AG1396" i="27"/>
  <c r="AF1396" i="27"/>
  <c r="AE1396" i="27"/>
  <c r="AD1396" i="27"/>
  <c r="AM1395" i="27"/>
  <c r="AL1395" i="27"/>
  <c r="AK1395" i="27"/>
  <c r="AJ1395" i="27"/>
  <c r="AI1395" i="27"/>
  <c r="AH1395" i="27"/>
  <c r="AG1395" i="27"/>
  <c r="AF1395" i="27"/>
  <c r="AE1395" i="27"/>
  <c r="AD1395" i="27"/>
  <c r="AM1394" i="27"/>
  <c r="AL1394" i="27"/>
  <c r="AK1394" i="27"/>
  <c r="AJ1394" i="27"/>
  <c r="AI1394" i="27"/>
  <c r="AH1394" i="27"/>
  <c r="AG1394" i="27"/>
  <c r="AF1394" i="27"/>
  <c r="AE1394" i="27"/>
  <c r="AD1394" i="27"/>
  <c r="AM1393" i="27"/>
  <c r="AL1393" i="27"/>
  <c r="AK1393" i="27"/>
  <c r="AJ1393" i="27"/>
  <c r="AI1393" i="27"/>
  <c r="AH1393" i="27"/>
  <c r="AG1393" i="27"/>
  <c r="AF1393" i="27"/>
  <c r="AE1393" i="27"/>
  <c r="AD1393" i="27"/>
  <c r="AM1392" i="27"/>
  <c r="AL1392" i="27"/>
  <c r="AK1392" i="27"/>
  <c r="AJ1392" i="27"/>
  <c r="AI1392" i="27"/>
  <c r="AH1392" i="27"/>
  <c r="AG1392" i="27"/>
  <c r="AF1392" i="27"/>
  <c r="AE1392" i="27"/>
  <c r="AD1392" i="27"/>
  <c r="AM1391" i="27"/>
  <c r="AL1391" i="27"/>
  <c r="AK1391" i="27"/>
  <c r="AJ1391" i="27"/>
  <c r="AI1391" i="27"/>
  <c r="AH1391" i="27"/>
  <c r="AG1391" i="27"/>
  <c r="AF1391" i="27"/>
  <c r="AE1391" i="27"/>
  <c r="AD1391" i="27"/>
  <c r="AM1390" i="27"/>
  <c r="AL1390" i="27"/>
  <c r="AK1390" i="27"/>
  <c r="AJ1390" i="27"/>
  <c r="AI1390" i="27"/>
  <c r="AH1390" i="27"/>
  <c r="AG1390" i="27"/>
  <c r="AF1390" i="27"/>
  <c r="AE1390" i="27"/>
  <c r="AD1390" i="27"/>
  <c r="AM1389" i="27"/>
  <c r="AL1389" i="27"/>
  <c r="AK1389" i="27"/>
  <c r="AJ1389" i="27"/>
  <c r="AI1389" i="27"/>
  <c r="AH1389" i="27"/>
  <c r="AG1389" i="27"/>
  <c r="AF1389" i="27"/>
  <c r="AE1389" i="27"/>
  <c r="AD1389" i="27"/>
  <c r="AM1388" i="27"/>
  <c r="AL1388" i="27"/>
  <c r="AK1388" i="27"/>
  <c r="AJ1388" i="27"/>
  <c r="AI1388" i="27"/>
  <c r="AH1388" i="27"/>
  <c r="AG1388" i="27"/>
  <c r="AF1388" i="27"/>
  <c r="AE1388" i="27"/>
  <c r="AD1388" i="27"/>
  <c r="AM1387" i="27"/>
  <c r="AL1387" i="27"/>
  <c r="AK1387" i="27"/>
  <c r="AJ1387" i="27"/>
  <c r="AI1387" i="27"/>
  <c r="AH1387" i="27"/>
  <c r="AG1387" i="27"/>
  <c r="AF1387" i="27"/>
  <c r="AE1387" i="27"/>
  <c r="AD1387" i="27"/>
  <c r="AM1386" i="27"/>
  <c r="AL1386" i="27"/>
  <c r="AK1386" i="27"/>
  <c r="AJ1386" i="27"/>
  <c r="AI1386" i="27"/>
  <c r="AH1386" i="27"/>
  <c r="AG1386" i="27"/>
  <c r="AF1386" i="27"/>
  <c r="AE1386" i="27"/>
  <c r="AD1386" i="27"/>
  <c r="AM1385" i="27"/>
  <c r="AL1385" i="27"/>
  <c r="AK1385" i="27"/>
  <c r="AJ1385" i="27"/>
  <c r="AI1385" i="27"/>
  <c r="AH1385" i="27"/>
  <c r="AG1385" i="27"/>
  <c r="AF1385" i="27"/>
  <c r="AE1385" i="27"/>
  <c r="AD1385" i="27"/>
  <c r="AM1384" i="27"/>
  <c r="AL1384" i="27"/>
  <c r="AK1384" i="27"/>
  <c r="AJ1384" i="27"/>
  <c r="AI1384" i="27"/>
  <c r="AH1384" i="27"/>
  <c r="AG1384" i="27"/>
  <c r="AF1384" i="27"/>
  <c r="AE1384" i="27"/>
  <c r="AD1384" i="27"/>
  <c r="AM1383" i="27"/>
  <c r="AL1383" i="27"/>
  <c r="AK1383" i="27"/>
  <c r="AJ1383" i="27"/>
  <c r="AI1383" i="27"/>
  <c r="AH1383" i="27"/>
  <c r="AG1383" i="27"/>
  <c r="AF1383" i="27"/>
  <c r="AE1383" i="27"/>
  <c r="AD1383" i="27"/>
  <c r="AM1382" i="27"/>
  <c r="AL1382" i="27"/>
  <c r="AK1382" i="27"/>
  <c r="AJ1382" i="27"/>
  <c r="AI1382" i="27"/>
  <c r="AH1382" i="27"/>
  <c r="AG1382" i="27"/>
  <c r="AF1382" i="27"/>
  <c r="AE1382" i="27"/>
  <c r="AD1382" i="27"/>
  <c r="AM1381" i="27"/>
  <c r="AL1381" i="27"/>
  <c r="AK1381" i="27"/>
  <c r="AJ1381" i="27"/>
  <c r="AI1381" i="27"/>
  <c r="AH1381" i="27"/>
  <c r="AG1381" i="27"/>
  <c r="AF1381" i="27"/>
  <c r="AE1381" i="27"/>
  <c r="AD1381" i="27"/>
  <c r="AM1380" i="27"/>
  <c r="AL1380" i="27"/>
  <c r="AK1380" i="27"/>
  <c r="AJ1380" i="27"/>
  <c r="AI1380" i="27"/>
  <c r="AH1380" i="27"/>
  <c r="AG1380" i="27"/>
  <c r="AF1380" i="27"/>
  <c r="AE1380" i="27"/>
  <c r="AD1380" i="27"/>
  <c r="AM1379" i="27"/>
  <c r="AL1379" i="27"/>
  <c r="AK1379" i="27"/>
  <c r="AJ1379" i="27"/>
  <c r="AI1379" i="27"/>
  <c r="AH1379" i="27"/>
  <c r="AG1379" i="27"/>
  <c r="AF1379" i="27"/>
  <c r="AE1379" i="27"/>
  <c r="AD1379" i="27"/>
  <c r="AM1378" i="27"/>
  <c r="AL1378" i="27"/>
  <c r="AK1378" i="27"/>
  <c r="AJ1378" i="27"/>
  <c r="AI1378" i="27"/>
  <c r="AH1378" i="27"/>
  <c r="AG1378" i="27"/>
  <c r="AF1378" i="27"/>
  <c r="AE1378" i="27"/>
  <c r="AD1378" i="27"/>
  <c r="AM1377" i="27"/>
  <c r="AL1377" i="27"/>
  <c r="AK1377" i="27"/>
  <c r="AJ1377" i="27"/>
  <c r="AI1377" i="27"/>
  <c r="AH1377" i="27"/>
  <c r="AG1377" i="27"/>
  <c r="AF1377" i="27"/>
  <c r="AE1377" i="27"/>
  <c r="AD1377" i="27"/>
  <c r="AM1376" i="27"/>
  <c r="AL1376" i="27"/>
  <c r="AK1376" i="27"/>
  <c r="AJ1376" i="27"/>
  <c r="AI1376" i="27"/>
  <c r="AH1376" i="27"/>
  <c r="AG1376" i="27"/>
  <c r="AF1376" i="27"/>
  <c r="AE1376" i="27"/>
  <c r="AD1376" i="27"/>
  <c r="AM1375" i="27"/>
  <c r="AL1375" i="27"/>
  <c r="AK1375" i="27"/>
  <c r="AJ1375" i="27"/>
  <c r="AI1375" i="27"/>
  <c r="AH1375" i="27"/>
  <c r="AG1375" i="27"/>
  <c r="AF1375" i="27"/>
  <c r="AE1375" i="27"/>
  <c r="AD1375" i="27"/>
  <c r="AM1374" i="27"/>
  <c r="AL1374" i="27"/>
  <c r="AK1374" i="27"/>
  <c r="AJ1374" i="27"/>
  <c r="AI1374" i="27"/>
  <c r="AH1374" i="27"/>
  <c r="AG1374" i="27"/>
  <c r="AF1374" i="27"/>
  <c r="AE1374" i="27"/>
  <c r="AD1374" i="27"/>
  <c r="AM1373" i="27"/>
  <c r="AL1373" i="27"/>
  <c r="AK1373" i="27"/>
  <c r="AJ1373" i="27"/>
  <c r="AI1373" i="27"/>
  <c r="AH1373" i="27"/>
  <c r="AG1373" i="27"/>
  <c r="AF1373" i="27"/>
  <c r="AE1373" i="27"/>
  <c r="AD1373" i="27"/>
  <c r="AM1372" i="27"/>
  <c r="AL1372" i="27"/>
  <c r="AK1372" i="27"/>
  <c r="AJ1372" i="27"/>
  <c r="AI1372" i="27"/>
  <c r="AH1372" i="27"/>
  <c r="AG1372" i="27"/>
  <c r="AF1372" i="27"/>
  <c r="AE1372" i="27"/>
  <c r="AD1372" i="27"/>
  <c r="AM1371" i="27"/>
  <c r="AL1371" i="27"/>
  <c r="AK1371" i="27"/>
  <c r="AJ1371" i="27"/>
  <c r="AI1371" i="27"/>
  <c r="AH1371" i="27"/>
  <c r="AG1371" i="27"/>
  <c r="AF1371" i="27"/>
  <c r="AE1371" i="27"/>
  <c r="AD1371" i="27"/>
  <c r="AM1370" i="27"/>
  <c r="AL1370" i="27"/>
  <c r="AK1370" i="27"/>
  <c r="AJ1370" i="27"/>
  <c r="AI1370" i="27"/>
  <c r="AH1370" i="27"/>
  <c r="AG1370" i="27"/>
  <c r="AF1370" i="27"/>
  <c r="AE1370" i="27"/>
  <c r="AD1370" i="27"/>
  <c r="AM1369" i="27"/>
  <c r="AL1369" i="27"/>
  <c r="AK1369" i="27"/>
  <c r="AJ1369" i="27"/>
  <c r="AI1369" i="27"/>
  <c r="AH1369" i="27"/>
  <c r="AG1369" i="27"/>
  <c r="AF1369" i="27"/>
  <c r="AE1369" i="27"/>
  <c r="AD1369" i="27"/>
  <c r="AM1368" i="27"/>
  <c r="AL1368" i="27"/>
  <c r="AK1368" i="27"/>
  <c r="AJ1368" i="27"/>
  <c r="AI1368" i="27"/>
  <c r="AH1368" i="27"/>
  <c r="AG1368" i="27"/>
  <c r="AF1368" i="27"/>
  <c r="AE1368" i="27"/>
  <c r="AD1368" i="27"/>
  <c r="AM1367" i="27"/>
  <c r="AL1367" i="27"/>
  <c r="AK1367" i="27"/>
  <c r="AJ1367" i="27"/>
  <c r="AI1367" i="27"/>
  <c r="AH1367" i="27"/>
  <c r="AG1367" i="27"/>
  <c r="AF1367" i="27"/>
  <c r="AE1367" i="27"/>
  <c r="AD1367" i="27"/>
  <c r="AM1366" i="27"/>
  <c r="AL1366" i="27"/>
  <c r="AK1366" i="27"/>
  <c r="AJ1366" i="27"/>
  <c r="AI1366" i="27"/>
  <c r="AH1366" i="27"/>
  <c r="AG1366" i="27"/>
  <c r="AF1366" i="27"/>
  <c r="AE1366" i="27"/>
  <c r="AD1366" i="27"/>
  <c r="AM1365" i="27"/>
  <c r="AL1365" i="27"/>
  <c r="AK1365" i="27"/>
  <c r="AJ1365" i="27"/>
  <c r="AI1365" i="27"/>
  <c r="AH1365" i="27"/>
  <c r="AG1365" i="27"/>
  <c r="AF1365" i="27"/>
  <c r="AE1365" i="27"/>
  <c r="AD1365" i="27"/>
  <c r="AM1364" i="27"/>
  <c r="AL1364" i="27"/>
  <c r="AK1364" i="27"/>
  <c r="AJ1364" i="27"/>
  <c r="AI1364" i="27"/>
  <c r="AH1364" i="27"/>
  <c r="AG1364" i="27"/>
  <c r="AF1364" i="27"/>
  <c r="AE1364" i="27"/>
  <c r="AD1364" i="27"/>
  <c r="AM1363" i="27"/>
  <c r="AL1363" i="27"/>
  <c r="AK1363" i="27"/>
  <c r="AJ1363" i="27"/>
  <c r="AI1363" i="27"/>
  <c r="AH1363" i="27"/>
  <c r="AG1363" i="27"/>
  <c r="AF1363" i="27"/>
  <c r="AE1363" i="27"/>
  <c r="AD1363" i="27"/>
  <c r="AM1362" i="27"/>
  <c r="AL1362" i="27"/>
  <c r="AK1362" i="27"/>
  <c r="AJ1362" i="27"/>
  <c r="AI1362" i="27"/>
  <c r="AH1362" i="27"/>
  <c r="AG1362" i="27"/>
  <c r="AF1362" i="27"/>
  <c r="AE1362" i="27"/>
  <c r="AD1362" i="27"/>
  <c r="AM1361" i="27"/>
  <c r="AL1361" i="27"/>
  <c r="AK1361" i="27"/>
  <c r="AJ1361" i="27"/>
  <c r="AI1361" i="27"/>
  <c r="AH1361" i="27"/>
  <c r="AG1361" i="27"/>
  <c r="AF1361" i="27"/>
  <c r="AE1361" i="27"/>
  <c r="AD1361" i="27"/>
  <c r="AM1360" i="27"/>
  <c r="AL1360" i="27"/>
  <c r="AK1360" i="27"/>
  <c r="AJ1360" i="27"/>
  <c r="AI1360" i="27"/>
  <c r="AH1360" i="27"/>
  <c r="AG1360" i="27"/>
  <c r="AF1360" i="27"/>
  <c r="AE1360" i="27"/>
  <c r="AD1360" i="27"/>
  <c r="AM1359" i="27"/>
  <c r="AL1359" i="27"/>
  <c r="AK1359" i="27"/>
  <c r="AJ1359" i="27"/>
  <c r="AI1359" i="27"/>
  <c r="AH1359" i="27"/>
  <c r="AG1359" i="27"/>
  <c r="AF1359" i="27"/>
  <c r="AE1359" i="27"/>
  <c r="AD1359" i="27"/>
  <c r="AM1358" i="27"/>
  <c r="AL1358" i="27"/>
  <c r="AK1358" i="27"/>
  <c r="AJ1358" i="27"/>
  <c r="AI1358" i="27"/>
  <c r="AH1358" i="27"/>
  <c r="AG1358" i="27"/>
  <c r="AF1358" i="27"/>
  <c r="AE1358" i="27"/>
  <c r="AD1358" i="27"/>
  <c r="AM1357" i="27"/>
  <c r="AL1357" i="27"/>
  <c r="AK1357" i="27"/>
  <c r="AJ1357" i="27"/>
  <c r="AI1357" i="27"/>
  <c r="AH1357" i="27"/>
  <c r="AG1357" i="27"/>
  <c r="AF1357" i="27"/>
  <c r="AE1357" i="27"/>
  <c r="AD1357" i="27"/>
  <c r="AM1356" i="27"/>
  <c r="AL1356" i="27"/>
  <c r="AK1356" i="27"/>
  <c r="AJ1356" i="27"/>
  <c r="AI1356" i="27"/>
  <c r="AH1356" i="27"/>
  <c r="AG1356" i="27"/>
  <c r="AF1356" i="27"/>
  <c r="AE1356" i="27"/>
  <c r="AD1356" i="27"/>
  <c r="AM1355" i="27"/>
  <c r="AL1355" i="27"/>
  <c r="AK1355" i="27"/>
  <c r="AJ1355" i="27"/>
  <c r="AI1355" i="27"/>
  <c r="AH1355" i="27"/>
  <c r="AG1355" i="27"/>
  <c r="AF1355" i="27"/>
  <c r="AE1355" i="27"/>
  <c r="AD1355" i="27"/>
  <c r="AM1354" i="27"/>
  <c r="AL1354" i="27"/>
  <c r="AK1354" i="27"/>
  <c r="AJ1354" i="27"/>
  <c r="AI1354" i="27"/>
  <c r="AH1354" i="27"/>
  <c r="AG1354" i="27"/>
  <c r="AF1354" i="27"/>
  <c r="AE1354" i="27"/>
  <c r="AD1354" i="27"/>
  <c r="AM1353" i="27"/>
  <c r="AL1353" i="27"/>
  <c r="AK1353" i="27"/>
  <c r="AJ1353" i="27"/>
  <c r="AI1353" i="27"/>
  <c r="AH1353" i="27"/>
  <c r="AG1353" i="27"/>
  <c r="AF1353" i="27"/>
  <c r="AE1353" i="27"/>
  <c r="AD1353" i="27"/>
  <c r="AM1352" i="27"/>
  <c r="AL1352" i="27"/>
  <c r="AK1352" i="27"/>
  <c r="AJ1352" i="27"/>
  <c r="AI1352" i="27"/>
  <c r="AH1352" i="27"/>
  <c r="AG1352" i="27"/>
  <c r="AF1352" i="27"/>
  <c r="AE1352" i="27"/>
  <c r="AD1352" i="27"/>
  <c r="AM1351" i="27"/>
  <c r="AL1351" i="27"/>
  <c r="AK1351" i="27"/>
  <c r="AJ1351" i="27"/>
  <c r="AI1351" i="27"/>
  <c r="AH1351" i="27"/>
  <c r="AG1351" i="27"/>
  <c r="AF1351" i="27"/>
  <c r="AE1351" i="27"/>
  <c r="AD1351" i="27"/>
  <c r="AM1350" i="27"/>
  <c r="AL1350" i="27"/>
  <c r="AK1350" i="27"/>
  <c r="AJ1350" i="27"/>
  <c r="AI1350" i="27"/>
  <c r="AH1350" i="27"/>
  <c r="AG1350" i="27"/>
  <c r="AF1350" i="27"/>
  <c r="AE1350" i="27"/>
  <c r="AD1350" i="27"/>
  <c r="AM1349" i="27"/>
  <c r="AL1349" i="27"/>
  <c r="AK1349" i="27"/>
  <c r="AJ1349" i="27"/>
  <c r="AI1349" i="27"/>
  <c r="AH1349" i="27"/>
  <c r="AG1349" i="27"/>
  <c r="AF1349" i="27"/>
  <c r="AE1349" i="27"/>
  <c r="AD1349" i="27"/>
  <c r="AM1348" i="27"/>
  <c r="AL1348" i="27"/>
  <c r="AK1348" i="27"/>
  <c r="AJ1348" i="27"/>
  <c r="AI1348" i="27"/>
  <c r="AH1348" i="27"/>
  <c r="AG1348" i="27"/>
  <c r="AF1348" i="27"/>
  <c r="AE1348" i="27"/>
  <c r="AD1348" i="27"/>
  <c r="AM1347" i="27"/>
  <c r="AL1347" i="27"/>
  <c r="AK1347" i="27"/>
  <c r="AJ1347" i="27"/>
  <c r="AI1347" i="27"/>
  <c r="AH1347" i="27"/>
  <c r="AG1347" i="27"/>
  <c r="AF1347" i="27"/>
  <c r="AE1347" i="27"/>
  <c r="AD1347" i="27"/>
  <c r="AM1346" i="27"/>
  <c r="AL1346" i="27"/>
  <c r="AK1346" i="27"/>
  <c r="AJ1346" i="27"/>
  <c r="AI1346" i="27"/>
  <c r="AH1346" i="27"/>
  <c r="AG1346" i="27"/>
  <c r="AF1346" i="27"/>
  <c r="AE1346" i="27"/>
  <c r="AD1346" i="27"/>
  <c r="AM1345" i="27"/>
  <c r="AL1345" i="27"/>
  <c r="AK1345" i="27"/>
  <c r="AJ1345" i="27"/>
  <c r="AI1345" i="27"/>
  <c r="AH1345" i="27"/>
  <c r="AG1345" i="27"/>
  <c r="AF1345" i="27"/>
  <c r="AE1345" i="27"/>
  <c r="AD1345" i="27"/>
  <c r="AM1344" i="27"/>
  <c r="AL1344" i="27"/>
  <c r="AK1344" i="27"/>
  <c r="AJ1344" i="27"/>
  <c r="AI1344" i="27"/>
  <c r="AH1344" i="27"/>
  <c r="AG1344" i="27"/>
  <c r="AF1344" i="27"/>
  <c r="AE1344" i="27"/>
  <c r="AD1344" i="27"/>
  <c r="AM1343" i="27"/>
  <c r="AL1343" i="27"/>
  <c r="AK1343" i="27"/>
  <c r="AJ1343" i="27"/>
  <c r="AI1343" i="27"/>
  <c r="AH1343" i="27"/>
  <c r="AG1343" i="27"/>
  <c r="AF1343" i="27"/>
  <c r="AE1343" i="27"/>
  <c r="AD1343" i="27"/>
  <c r="AM1342" i="27"/>
  <c r="AL1342" i="27"/>
  <c r="AK1342" i="27"/>
  <c r="AJ1342" i="27"/>
  <c r="AI1342" i="27"/>
  <c r="AH1342" i="27"/>
  <c r="AG1342" i="27"/>
  <c r="AF1342" i="27"/>
  <c r="AE1342" i="27"/>
  <c r="AD1342" i="27"/>
  <c r="AM1341" i="27"/>
  <c r="AL1341" i="27"/>
  <c r="AK1341" i="27"/>
  <c r="AJ1341" i="27"/>
  <c r="AI1341" i="27"/>
  <c r="AH1341" i="27"/>
  <c r="AG1341" i="27"/>
  <c r="AF1341" i="27"/>
  <c r="AE1341" i="27"/>
  <c r="AD1341" i="27"/>
  <c r="AM1340" i="27"/>
  <c r="AL1340" i="27"/>
  <c r="AK1340" i="27"/>
  <c r="AJ1340" i="27"/>
  <c r="AI1340" i="27"/>
  <c r="AH1340" i="27"/>
  <c r="AG1340" i="27"/>
  <c r="AF1340" i="27"/>
  <c r="AE1340" i="27"/>
  <c r="AD1340" i="27"/>
  <c r="AM1339" i="27"/>
  <c r="AL1339" i="27"/>
  <c r="AK1339" i="27"/>
  <c r="AJ1339" i="27"/>
  <c r="AI1339" i="27"/>
  <c r="AH1339" i="27"/>
  <c r="AG1339" i="27"/>
  <c r="AF1339" i="27"/>
  <c r="AE1339" i="27"/>
  <c r="AD1339" i="27"/>
  <c r="AM1338" i="27"/>
  <c r="AL1338" i="27"/>
  <c r="AK1338" i="27"/>
  <c r="AJ1338" i="27"/>
  <c r="AI1338" i="27"/>
  <c r="AH1338" i="27"/>
  <c r="AG1338" i="27"/>
  <c r="AF1338" i="27"/>
  <c r="AE1338" i="27"/>
  <c r="AD1338" i="27"/>
  <c r="AM1337" i="27"/>
  <c r="AL1337" i="27"/>
  <c r="AK1337" i="27"/>
  <c r="AJ1337" i="27"/>
  <c r="AI1337" i="27"/>
  <c r="AH1337" i="27"/>
  <c r="AG1337" i="27"/>
  <c r="AF1337" i="27"/>
  <c r="AE1337" i="27"/>
  <c r="AD1337" i="27"/>
  <c r="AM1336" i="27"/>
  <c r="AL1336" i="27"/>
  <c r="AK1336" i="27"/>
  <c r="AJ1336" i="27"/>
  <c r="AI1336" i="27"/>
  <c r="AH1336" i="27"/>
  <c r="AG1336" i="27"/>
  <c r="AF1336" i="27"/>
  <c r="AE1336" i="27"/>
  <c r="AD1336" i="27"/>
  <c r="AM1335" i="27"/>
  <c r="AL1335" i="27"/>
  <c r="AK1335" i="27"/>
  <c r="AJ1335" i="27"/>
  <c r="AI1335" i="27"/>
  <c r="AH1335" i="27"/>
  <c r="AG1335" i="27"/>
  <c r="AF1335" i="27"/>
  <c r="AE1335" i="27"/>
  <c r="AD1335" i="27"/>
  <c r="AM1334" i="27"/>
  <c r="AL1334" i="27"/>
  <c r="AK1334" i="27"/>
  <c r="AJ1334" i="27"/>
  <c r="AI1334" i="27"/>
  <c r="AH1334" i="27"/>
  <c r="AG1334" i="27"/>
  <c r="AF1334" i="27"/>
  <c r="AE1334" i="27"/>
  <c r="AD1334" i="27"/>
  <c r="AM1333" i="27"/>
  <c r="AL1333" i="27"/>
  <c r="AK1333" i="27"/>
  <c r="AJ1333" i="27"/>
  <c r="AI1333" i="27"/>
  <c r="AH1333" i="27"/>
  <c r="AG1333" i="27"/>
  <c r="AF1333" i="27"/>
  <c r="AE1333" i="27"/>
  <c r="AD1333" i="27"/>
  <c r="AM1332" i="27"/>
  <c r="AL1332" i="27"/>
  <c r="AK1332" i="27"/>
  <c r="AJ1332" i="27"/>
  <c r="AI1332" i="27"/>
  <c r="AH1332" i="27"/>
  <c r="AG1332" i="27"/>
  <c r="AF1332" i="27"/>
  <c r="AE1332" i="27"/>
  <c r="AD1332" i="27"/>
  <c r="AM1331" i="27"/>
  <c r="AL1331" i="27"/>
  <c r="AK1331" i="27"/>
  <c r="AJ1331" i="27"/>
  <c r="AI1331" i="27"/>
  <c r="AH1331" i="27"/>
  <c r="AG1331" i="27"/>
  <c r="AF1331" i="27"/>
  <c r="AE1331" i="27"/>
  <c r="AD1331" i="27"/>
  <c r="AM1330" i="27"/>
  <c r="AL1330" i="27"/>
  <c r="AK1330" i="27"/>
  <c r="AJ1330" i="27"/>
  <c r="AI1330" i="27"/>
  <c r="AH1330" i="27"/>
  <c r="AG1330" i="27"/>
  <c r="AF1330" i="27"/>
  <c r="AE1330" i="27"/>
  <c r="AD1330" i="27"/>
  <c r="AM1329" i="27"/>
  <c r="AL1329" i="27"/>
  <c r="AK1329" i="27"/>
  <c r="AJ1329" i="27"/>
  <c r="AI1329" i="27"/>
  <c r="AH1329" i="27"/>
  <c r="AG1329" i="27"/>
  <c r="AF1329" i="27"/>
  <c r="AE1329" i="27"/>
  <c r="AD1329" i="27"/>
  <c r="AM1328" i="27"/>
  <c r="AL1328" i="27"/>
  <c r="AK1328" i="27"/>
  <c r="AJ1328" i="27"/>
  <c r="AI1328" i="27"/>
  <c r="AH1328" i="27"/>
  <c r="AG1328" i="27"/>
  <c r="AF1328" i="27"/>
  <c r="AE1328" i="27"/>
  <c r="AD1328" i="27"/>
  <c r="AM1327" i="27"/>
  <c r="AL1327" i="27"/>
  <c r="AK1327" i="27"/>
  <c r="AJ1327" i="27"/>
  <c r="AI1327" i="27"/>
  <c r="AH1327" i="27"/>
  <c r="AG1327" i="27"/>
  <c r="AF1327" i="27"/>
  <c r="AE1327" i="27"/>
  <c r="AD1327" i="27"/>
  <c r="AM1326" i="27"/>
  <c r="AL1326" i="27"/>
  <c r="AK1326" i="27"/>
  <c r="AJ1326" i="27"/>
  <c r="AI1326" i="27"/>
  <c r="AH1326" i="27"/>
  <c r="AG1326" i="27"/>
  <c r="AF1326" i="27"/>
  <c r="AE1326" i="27"/>
  <c r="AD1326" i="27"/>
  <c r="AM1325" i="27"/>
  <c r="AL1325" i="27"/>
  <c r="AK1325" i="27"/>
  <c r="AJ1325" i="27"/>
  <c r="AI1325" i="27"/>
  <c r="AH1325" i="27"/>
  <c r="AG1325" i="27"/>
  <c r="AF1325" i="27"/>
  <c r="AE1325" i="27"/>
  <c r="AD1325" i="27"/>
  <c r="AM1324" i="27"/>
  <c r="AL1324" i="27"/>
  <c r="AK1324" i="27"/>
  <c r="AJ1324" i="27"/>
  <c r="AI1324" i="27"/>
  <c r="AH1324" i="27"/>
  <c r="AG1324" i="27"/>
  <c r="AF1324" i="27"/>
  <c r="AE1324" i="27"/>
  <c r="AD1324" i="27"/>
  <c r="AM1323" i="27"/>
  <c r="AL1323" i="27"/>
  <c r="AK1323" i="27"/>
  <c r="AJ1323" i="27"/>
  <c r="AI1323" i="27"/>
  <c r="AH1323" i="27"/>
  <c r="AG1323" i="27"/>
  <c r="AF1323" i="27"/>
  <c r="AE1323" i="27"/>
  <c r="AD1323" i="27"/>
  <c r="AM1322" i="27"/>
  <c r="AL1322" i="27"/>
  <c r="AK1322" i="27"/>
  <c r="AJ1322" i="27"/>
  <c r="AI1322" i="27"/>
  <c r="AH1322" i="27"/>
  <c r="AG1322" i="27"/>
  <c r="AF1322" i="27"/>
  <c r="AE1322" i="27"/>
  <c r="AD1322" i="27"/>
  <c r="AM1321" i="27"/>
  <c r="AL1321" i="27"/>
  <c r="AK1321" i="27"/>
  <c r="AJ1321" i="27"/>
  <c r="AI1321" i="27"/>
  <c r="AH1321" i="27"/>
  <c r="AG1321" i="27"/>
  <c r="AF1321" i="27"/>
  <c r="AE1321" i="27"/>
  <c r="AD1321" i="27"/>
  <c r="AM1320" i="27"/>
  <c r="AL1320" i="27"/>
  <c r="AK1320" i="27"/>
  <c r="AJ1320" i="27"/>
  <c r="AI1320" i="27"/>
  <c r="AH1320" i="27"/>
  <c r="AG1320" i="27"/>
  <c r="AF1320" i="27"/>
  <c r="AE1320" i="27"/>
  <c r="AD1320" i="27"/>
  <c r="AM1319" i="27"/>
  <c r="AL1319" i="27"/>
  <c r="AK1319" i="27"/>
  <c r="AJ1319" i="27"/>
  <c r="AI1319" i="27"/>
  <c r="AH1319" i="27"/>
  <c r="AG1319" i="27"/>
  <c r="AF1319" i="27"/>
  <c r="AE1319" i="27"/>
  <c r="AD1319" i="27"/>
  <c r="AM1318" i="27"/>
  <c r="AL1318" i="27"/>
  <c r="AK1318" i="27"/>
  <c r="AJ1318" i="27"/>
  <c r="AI1318" i="27"/>
  <c r="AH1318" i="27"/>
  <c r="AG1318" i="27"/>
  <c r="AF1318" i="27"/>
  <c r="AE1318" i="27"/>
  <c r="AD1318" i="27"/>
  <c r="AM1317" i="27"/>
  <c r="AL1317" i="27"/>
  <c r="AK1317" i="27"/>
  <c r="AJ1317" i="27"/>
  <c r="AI1317" i="27"/>
  <c r="AH1317" i="27"/>
  <c r="AG1317" i="27"/>
  <c r="AF1317" i="27"/>
  <c r="AE1317" i="27"/>
  <c r="AD1317" i="27"/>
  <c r="AM1316" i="27"/>
  <c r="AL1316" i="27"/>
  <c r="AK1316" i="27"/>
  <c r="AJ1316" i="27"/>
  <c r="AI1316" i="27"/>
  <c r="AH1316" i="27"/>
  <c r="AG1316" i="27"/>
  <c r="AF1316" i="27"/>
  <c r="AE1316" i="27"/>
  <c r="AD1316" i="27"/>
  <c r="AM1315" i="27"/>
  <c r="AL1315" i="27"/>
  <c r="AK1315" i="27"/>
  <c r="AJ1315" i="27"/>
  <c r="AI1315" i="27"/>
  <c r="AH1315" i="27"/>
  <c r="AG1315" i="27"/>
  <c r="AF1315" i="27"/>
  <c r="AE1315" i="27"/>
  <c r="AD1315" i="27"/>
  <c r="AM1314" i="27"/>
  <c r="AL1314" i="27"/>
  <c r="AK1314" i="27"/>
  <c r="AJ1314" i="27"/>
  <c r="AI1314" i="27"/>
  <c r="AH1314" i="27"/>
  <c r="AG1314" i="27"/>
  <c r="AF1314" i="27"/>
  <c r="AE1314" i="27"/>
  <c r="AD1314" i="27"/>
  <c r="AM1313" i="27"/>
  <c r="AL1313" i="27"/>
  <c r="AK1313" i="27"/>
  <c r="AJ1313" i="27"/>
  <c r="AI1313" i="27"/>
  <c r="AH1313" i="27"/>
  <c r="AG1313" i="27"/>
  <c r="AF1313" i="27"/>
  <c r="AE1313" i="27"/>
  <c r="AD1313" i="27"/>
  <c r="AM1312" i="27"/>
  <c r="AL1312" i="27"/>
  <c r="AK1312" i="27"/>
  <c r="AJ1312" i="27"/>
  <c r="AI1312" i="27"/>
  <c r="AH1312" i="27"/>
  <c r="AG1312" i="27"/>
  <c r="AF1312" i="27"/>
  <c r="AE1312" i="27"/>
  <c r="AD1312" i="27"/>
  <c r="AM1311" i="27"/>
  <c r="AL1311" i="27"/>
  <c r="AK1311" i="27"/>
  <c r="AJ1311" i="27"/>
  <c r="AI1311" i="27"/>
  <c r="AH1311" i="27"/>
  <c r="AG1311" i="27"/>
  <c r="AF1311" i="27"/>
  <c r="AE1311" i="27"/>
  <c r="AD1311" i="27"/>
  <c r="AM1310" i="27"/>
  <c r="AL1310" i="27"/>
  <c r="AK1310" i="27"/>
  <c r="AJ1310" i="27"/>
  <c r="AI1310" i="27"/>
  <c r="AH1310" i="27"/>
  <c r="AG1310" i="27"/>
  <c r="AF1310" i="27"/>
  <c r="AE1310" i="27"/>
  <c r="AD1310" i="27"/>
  <c r="AM1309" i="27"/>
  <c r="AL1309" i="27"/>
  <c r="AK1309" i="27"/>
  <c r="AJ1309" i="27"/>
  <c r="AI1309" i="27"/>
  <c r="AH1309" i="27"/>
  <c r="AG1309" i="27"/>
  <c r="AF1309" i="27"/>
  <c r="AE1309" i="27"/>
  <c r="AD1309" i="27"/>
  <c r="AM1308" i="27"/>
  <c r="AL1308" i="27"/>
  <c r="AK1308" i="27"/>
  <c r="AJ1308" i="27"/>
  <c r="AI1308" i="27"/>
  <c r="AH1308" i="27"/>
  <c r="AG1308" i="27"/>
  <c r="AF1308" i="27"/>
  <c r="AE1308" i="27"/>
  <c r="AD1308" i="27"/>
  <c r="AM1307" i="27"/>
  <c r="AL1307" i="27"/>
  <c r="AK1307" i="27"/>
  <c r="AJ1307" i="27"/>
  <c r="AI1307" i="27"/>
  <c r="AH1307" i="27"/>
  <c r="AG1307" i="27"/>
  <c r="AF1307" i="27"/>
  <c r="AE1307" i="27"/>
  <c r="AD1307" i="27"/>
  <c r="AM1306" i="27"/>
  <c r="AL1306" i="27"/>
  <c r="AK1306" i="27"/>
  <c r="AJ1306" i="27"/>
  <c r="AI1306" i="27"/>
  <c r="AH1306" i="27"/>
  <c r="AG1306" i="27"/>
  <c r="AF1306" i="27"/>
  <c r="AE1306" i="27"/>
  <c r="AD1306" i="27"/>
  <c r="AM1305" i="27"/>
  <c r="AL1305" i="27"/>
  <c r="AK1305" i="27"/>
  <c r="AJ1305" i="27"/>
  <c r="AI1305" i="27"/>
  <c r="AH1305" i="27"/>
  <c r="AG1305" i="27"/>
  <c r="AF1305" i="27"/>
  <c r="AE1305" i="27"/>
  <c r="AD1305" i="27"/>
  <c r="AM1304" i="27"/>
  <c r="AL1304" i="27"/>
  <c r="AK1304" i="27"/>
  <c r="AJ1304" i="27"/>
  <c r="AI1304" i="27"/>
  <c r="AH1304" i="27"/>
  <c r="AG1304" i="27"/>
  <c r="AF1304" i="27"/>
  <c r="AE1304" i="27"/>
  <c r="AD1304" i="27"/>
  <c r="AM1303" i="27"/>
  <c r="AL1303" i="27"/>
  <c r="AK1303" i="27"/>
  <c r="AJ1303" i="27"/>
  <c r="AI1303" i="27"/>
  <c r="AH1303" i="27"/>
  <c r="AG1303" i="27"/>
  <c r="AF1303" i="27"/>
  <c r="AE1303" i="27"/>
  <c r="AD1303" i="27"/>
  <c r="AM1302" i="27"/>
  <c r="AL1302" i="27"/>
  <c r="AK1302" i="27"/>
  <c r="AJ1302" i="27"/>
  <c r="AI1302" i="27"/>
  <c r="AH1302" i="27"/>
  <c r="AG1302" i="27"/>
  <c r="AF1302" i="27"/>
  <c r="AE1302" i="27"/>
  <c r="AD1302" i="27"/>
  <c r="AM1301" i="27"/>
  <c r="AL1301" i="27"/>
  <c r="AK1301" i="27"/>
  <c r="AJ1301" i="27"/>
  <c r="AI1301" i="27"/>
  <c r="AH1301" i="27"/>
  <c r="AG1301" i="27"/>
  <c r="AF1301" i="27"/>
  <c r="AE1301" i="27"/>
  <c r="AD1301" i="27"/>
  <c r="AM1300" i="27"/>
  <c r="AL1300" i="27"/>
  <c r="AK1300" i="27"/>
  <c r="AJ1300" i="27"/>
  <c r="AI1300" i="27"/>
  <c r="AH1300" i="27"/>
  <c r="AG1300" i="27"/>
  <c r="AF1300" i="27"/>
  <c r="AE1300" i="27"/>
  <c r="AD1300" i="27"/>
  <c r="AM1299" i="27"/>
  <c r="AL1299" i="27"/>
  <c r="AK1299" i="27"/>
  <c r="AJ1299" i="27"/>
  <c r="AI1299" i="27"/>
  <c r="AH1299" i="27"/>
  <c r="AG1299" i="27"/>
  <c r="AF1299" i="27"/>
  <c r="AE1299" i="27"/>
  <c r="AD1299" i="27"/>
  <c r="AM1298" i="27"/>
  <c r="AL1298" i="27"/>
  <c r="AK1298" i="27"/>
  <c r="AJ1298" i="27"/>
  <c r="AI1298" i="27"/>
  <c r="AH1298" i="27"/>
  <c r="AG1298" i="27"/>
  <c r="AF1298" i="27"/>
  <c r="AE1298" i="27"/>
  <c r="AD1298" i="27"/>
  <c r="AM1297" i="27"/>
  <c r="AL1297" i="27"/>
  <c r="AK1297" i="27"/>
  <c r="AJ1297" i="27"/>
  <c r="AI1297" i="27"/>
  <c r="AH1297" i="27"/>
  <c r="AG1297" i="27"/>
  <c r="AF1297" i="27"/>
  <c r="AE1297" i="27"/>
  <c r="AD1297" i="27"/>
  <c r="AM1296" i="27"/>
  <c r="AL1296" i="27"/>
  <c r="AK1296" i="27"/>
  <c r="AJ1296" i="27"/>
  <c r="AI1296" i="27"/>
  <c r="AH1296" i="27"/>
  <c r="AG1296" i="27"/>
  <c r="AF1296" i="27"/>
  <c r="AE1296" i="27"/>
  <c r="AD1296" i="27"/>
  <c r="AM1295" i="27"/>
  <c r="AL1295" i="27"/>
  <c r="AK1295" i="27"/>
  <c r="AJ1295" i="27"/>
  <c r="AI1295" i="27"/>
  <c r="AH1295" i="27"/>
  <c r="AG1295" i="27"/>
  <c r="AF1295" i="27"/>
  <c r="AE1295" i="27"/>
  <c r="AD1295" i="27"/>
  <c r="AM1294" i="27"/>
  <c r="AL1294" i="27"/>
  <c r="AK1294" i="27"/>
  <c r="AJ1294" i="27"/>
  <c r="AI1294" i="27"/>
  <c r="AH1294" i="27"/>
  <c r="AG1294" i="27"/>
  <c r="AF1294" i="27"/>
  <c r="AE1294" i="27"/>
  <c r="AD1294" i="27"/>
  <c r="AM1293" i="27"/>
  <c r="AL1293" i="27"/>
  <c r="AK1293" i="27"/>
  <c r="AJ1293" i="27"/>
  <c r="AI1293" i="27"/>
  <c r="AH1293" i="27"/>
  <c r="AG1293" i="27"/>
  <c r="AF1293" i="27"/>
  <c r="AE1293" i="27"/>
  <c r="AD1293" i="27"/>
  <c r="AM1292" i="27"/>
  <c r="AL1292" i="27"/>
  <c r="AK1292" i="27"/>
  <c r="AJ1292" i="27"/>
  <c r="AI1292" i="27"/>
  <c r="AH1292" i="27"/>
  <c r="AG1292" i="27"/>
  <c r="AF1292" i="27"/>
  <c r="AE1292" i="27"/>
  <c r="AD1292" i="27"/>
  <c r="AM1291" i="27"/>
  <c r="AL1291" i="27"/>
  <c r="AK1291" i="27"/>
  <c r="AJ1291" i="27"/>
  <c r="AI1291" i="27"/>
  <c r="AH1291" i="27"/>
  <c r="AG1291" i="27"/>
  <c r="AF1291" i="27"/>
  <c r="AE1291" i="27"/>
  <c r="AD1291" i="27"/>
  <c r="AM1290" i="27"/>
  <c r="AL1290" i="27"/>
  <c r="AK1290" i="27"/>
  <c r="AJ1290" i="27"/>
  <c r="AI1290" i="27"/>
  <c r="AH1290" i="27"/>
  <c r="AG1290" i="27"/>
  <c r="AF1290" i="27"/>
  <c r="AE1290" i="27"/>
  <c r="AD1290" i="27"/>
  <c r="AM1289" i="27"/>
  <c r="AL1289" i="27"/>
  <c r="AK1289" i="27"/>
  <c r="AJ1289" i="27"/>
  <c r="AI1289" i="27"/>
  <c r="AH1289" i="27"/>
  <c r="AG1289" i="27"/>
  <c r="AF1289" i="27"/>
  <c r="AE1289" i="27"/>
  <c r="AD1289" i="27"/>
  <c r="AM1288" i="27"/>
  <c r="AL1288" i="27"/>
  <c r="AK1288" i="27"/>
  <c r="AJ1288" i="27"/>
  <c r="AI1288" i="27"/>
  <c r="AH1288" i="27"/>
  <c r="AG1288" i="27"/>
  <c r="AF1288" i="27"/>
  <c r="AE1288" i="27"/>
  <c r="AD1288" i="27"/>
  <c r="AM1287" i="27"/>
  <c r="AL1287" i="27"/>
  <c r="AK1287" i="27"/>
  <c r="AJ1287" i="27"/>
  <c r="AI1287" i="27"/>
  <c r="AH1287" i="27"/>
  <c r="AG1287" i="27"/>
  <c r="AF1287" i="27"/>
  <c r="AE1287" i="27"/>
  <c r="AD1287" i="27"/>
  <c r="AM1286" i="27"/>
  <c r="AL1286" i="27"/>
  <c r="AK1286" i="27"/>
  <c r="AJ1286" i="27"/>
  <c r="AI1286" i="27"/>
  <c r="AH1286" i="27"/>
  <c r="AG1286" i="27"/>
  <c r="AF1286" i="27"/>
  <c r="AE1286" i="27"/>
  <c r="AD1286" i="27"/>
  <c r="AM1285" i="27"/>
  <c r="AL1285" i="27"/>
  <c r="AK1285" i="27"/>
  <c r="AJ1285" i="27"/>
  <c r="AI1285" i="27"/>
  <c r="AH1285" i="27"/>
  <c r="AG1285" i="27"/>
  <c r="AF1285" i="27"/>
  <c r="AE1285" i="27"/>
  <c r="AD1285" i="27"/>
  <c r="AM1284" i="27"/>
  <c r="AL1284" i="27"/>
  <c r="AK1284" i="27"/>
  <c r="AJ1284" i="27"/>
  <c r="AI1284" i="27"/>
  <c r="AH1284" i="27"/>
  <c r="AG1284" i="27"/>
  <c r="AF1284" i="27"/>
  <c r="AE1284" i="27"/>
  <c r="AD1284" i="27"/>
  <c r="AM1283" i="27"/>
  <c r="AL1283" i="27"/>
  <c r="AK1283" i="27"/>
  <c r="AJ1283" i="27"/>
  <c r="AI1283" i="27"/>
  <c r="AH1283" i="27"/>
  <c r="AG1283" i="27"/>
  <c r="AF1283" i="27"/>
  <c r="AE1283" i="27"/>
  <c r="AD1283" i="27"/>
  <c r="AM1282" i="27"/>
  <c r="AL1282" i="27"/>
  <c r="AK1282" i="27"/>
  <c r="AJ1282" i="27"/>
  <c r="AI1282" i="27"/>
  <c r="AH1282" i="27"/>
  <c r="AG1282" i="27"/>
  <c r="AF1282" i="27"/>
  <c r="AE1282" i="27"/>
  <c r="AD1282" i="27"/>
  <c r="AM1281" i="27"/>
  <c r="AL1281" i="27"/>
  <c r="AK1281" i="27"/>
  <c r="AJ1281" i="27"/>
  <c r="AI1281" i="27"/>
  <c r="AH1281" i="27"/>
  <c r="AG1281" i="27"/>
  <c r="AF1281" i="27"/>
  <c r="AE1281" i="27"/>
  <c r="AD1281" i="27"/>
  <c r="AM1280" i="27"/>
  <c r="AL1280" i="27"/>
  <c r="AK1280" i="27"/>
  <c r="AJ1280" i="27"/>
  <c r="AI1280" i="27"/>
  <c r="AH1280" i="27"/>
  <c r="AG1280" i="27"/>
  <c r="AF1280" i="27"/>
  <c r="AE1280" i="27"/>
  <c r="AD1280" i="27"/>
  <c r="AM1279" i="27"/>
  <c r="AL1279" i="27"/>
  <c r="AK1279" i="27"/>
  <c r="AJ1279" i="27"/>
  <c r="AI1279" i="27"/>
  <c r="AH1279" i="27"/>
  <c r="AG1279" i="27"/>
  <c r="AF1279" i="27"/>
  <c r="AE1279" i="27"/>
  <c r="AD1279" i="27"/>
  <c r="AM1278" i="27"/>
  <c r="AL1278" i="27"/>
  <c r="AK1278" i="27"/>
  <c r="AJ1278" i="27"/>
  <c r="AI1278" i="27"/>
  <c r="AH1278" i="27"/>
  <c r="AG1278" i="27"/>
  <c r="AF1278" i="27"/>
  <c r="AE1278" i="27"/>
  <c r="AD1278" i="27"/>
  <c r="AM1277" i="27"/>
  <c r="AL1277" i="27"/>
  <c r="AK1277" i="27"/>
  <c r="AJ1277" i="27"/>
  <c r="AI1277" i="27"/>
  <c r="AH1277" i="27"/>
  <c r="AG1277" i="27"/>
  <c r="AF1277" i="27"/>
  <c r="AE1277" i="27"/>
  <c r="AD1277" i="27"/>
  <c r="AM1276" i="27"/>
  <c r="AL1276" i="27"/>
  <c r="AK1276" i="27"/>
  <c r="AJ1276" i="27"/>
  <c r="AI1276" i="27"/>
  <c r="AH1276" i="27"/>
  <c r="AG1276" i="27"/>
  <c r="AF1276" i="27"/>
  <c r="AE1276" i="27"/>
  <c r="AD1276" i="27"/>
  <c r="AM1275" i="27"/>
  <c r="AL1275" i="27"/>
  <c r="AK1275" i="27"/>
  <c r="AJ1275" i="27"/>
  <c r="AI1275" i="27"/>
  <c r="AH1275" i="27"/>
  <c r="AG1275" i="27"/>
  <c r="AF1275" i="27"/>
  <c r="AE1275" i="27"/>
  <c r="AD1275" i="27"/>
  <c r="AM1274" i="27"/>
  <c r="AL1274" i="27"/>
  <c r="AK1274" i="27"/>
  <c r="AJ1274" i="27"/>
  <c r="AI1274" i="27"/>
  <c r="AH1274" i="27"/>
  <c r="AG1274" i="27"/>
  <c r="AF1274" i="27"/>
  <c r="AE1274" i="27"/>
  <c r="AD1274" i="27"/>
  <c r="AM1273" i="27"/>
  <c r="AL1273" i="27"/>
  <c r="AK1273" i="27"/>
  <c r="AJ1273" i="27"/>
  <c r="AI1273" i="27"/>
  <c r="AH1273" i="27"/>
  <c r="AG1273" i="27"/>
  <c r="AF1273" i="27"/>
  <c r="AE1273" i="27"/>
  <c r="AD1273" i="27"/>
  <c r="AM1272" i="27"/>
  <c r="AL1272" i="27"/>
  <c r="AK1272" i="27"/>
  <c r="AJ1272" i="27"/>
  <c r="AI1272" i="27"/>
  <c r="AH1272" i="27"/>
  <c r="AG1272" i="27"/>
  <c r="AF1272" i="27"/>
  <c r="AE1272" i="27"/>
  <c r="AD1272" i="27"/>
  <c r="AM1271" i="27"/>
  <c r="AL1271" i="27"/>
  <c r="AK1271" i="27"/>
  <c r="AJ1271" i="27"/>
  <c r="AI1271" i="27"/>
  <c r="AH1271" i="27"/>
  <c r="AG1271" i="27"/>
  <c r="AF1271" i="27"/>
  <c r="AE1271" i="27"/>
  <c r="AD1271" i="27"/>
  <c r="AM1270" i="27"/>
  <c r="AL1270" i="27"/>
  <c r="AK1270" i="27"/>
  <c r="AJ1270" i="27"/>
  <c r="AI1270" i="27"/>
  <c r="AH1270" i="27"/>
  <c r="AG1270" i="27"/>
  <c r="AF1270" i="27"/>
  <c r="AE1270" i="27"/>
  <c r="AD1270" i="27"/>
  <c r="AM1269" i="27"/>
  <c r="AL1269" i="27"/>
  <c r="AK1269" i="27"/>
  <c r="AJ1269" i="27"/>
  <c r="AI1269" i="27"/>
  <c r="AH1269" i="27"/>
  <c r="AG1269" i="27"/>
  <c r="AF1269" i="27"/>
  <c r="AE1269" i="27"/>
  <c r="AD1269" i="27"/>
  <c r="AM1268" i="27"/>
  <c r="AL1268" i="27"/>
  <c r="AK1268" i="27"/>
  <c r="AJ1268" i="27"/>
  <c r="AI1268" i="27"/>
  <c r="AH1268" i="27"/>
  <c r="AG1268" i="27"/>
  <c r="AF1268" i="27"/>
  <c r="AE1268" i="27"/>
  <c r="AD1268" i="27"/>
  <c r="AM1267" i="27"/>
  <c r="AL1267" i="27"/>
  <c r="AK1267" i="27"/>
  <c r="AJ1267" i="27"/>
  <c r="AI1267" i="27"/>
  <c r="AH1267" i="27"/>
  <c r="AG1267" i="27"/>
  <c r="AF1267" i="27"/>
  <c r="AE1267" i="27"/>
  <c r="AD1267" i="27"/>
  <c r="AM1266" i="27"/>
  <c r="AL1266" i="27"/>
  <c r="AK1266" i="27"/>
  <c r="AJ1266" i="27"/>
  <c r="AI1266" i="27"/>
  <c r="AH1266" i="27"/>
  <c r="AG1266" i="27"/>
  <c r="AF1266" i="27"/>
  <c r="AE1266" i="27"/>
  <c r="AD1266" i="27"/>
  <c r="AM1265" i="27"/>
  <c r="AL1265" i="27"/>
  <c r="AK1265" i="27"/>
  <c r="AJ1265" i="27"/>
  <c r="AI1265" i="27"/>
  <c r="AH1265" i="27"/>
  <c r="AG1265" i="27"/>
  <c r="AF1265" i="27"/>
  <c r="AE1265" i="27"/>
  <c r="AD1265" i="27"/>
  <c r="AM1264" i="27"/>
  <c r="AL1264" i="27"/>
  <c r="AK1264" i="27"/>
  <c r="AJ1264" i="27"/>
  <c r="AI1264" i="27"/>
  <c r="AH1264" i="27"/>
  <c r="AG1264" i="27"/>
  <c r="AF1264" i="27"/>
  <c r="AE1264" i="27"/>
  <c r="AD1264" i="27"/>
  <c r="AM1263" i="27"/>
  <c r="AL1263" i="27"/>
  <c r="AK1263" i="27"/>
  <c r="AJ1263" i="27"/>
  <c r="AI1263" i="27"/>
  <c r="AH1263" i="27"/>
  <c r="AG1263" i="27"/>
  <c r="AF1263" i="27"/>
  <c r="AE1263" i="27"/>
  <c r="AD1263" i="27"/>
  <c r="AM1262" i="27"/>
  <c r="AL1262" i="27"/>
  <c r="AK1262" i="27"/>
  <c r="AJ1262" i="27"/>
  <c r="AI1262" i="27"/>
  <c r="AH1262" i="27"/>
  <c r="AG1262" i="27"/>
  <c r="AF1262" i="27"/>
  <c r="AE1262" i="27"/>
  <c r="AD1262" i="27"/>
  <c r="AM1261" i="27"/>
  <c r="AL1261" i="27"/>
  <c r="AK1261" i="27"/>
  <c r="AJ1261" i="27"/>
  <c r="AI1261" i="27"/>
  <c r="AH1261" i="27"/>
  <c r="AG1261" i="27"/>
  <c r="AF1261" i="27"/>
  <c r="AE1261" i="27"/>
  <c r="AD1261" i="27"/>
  <c r="AM1260" i="27"/>
  <c r="AL1260" i="27"/>
  <c r="AK1260" i="27"/>
  <c r="AJ1260" i="27"/>
  <c r="AI1260" i="27"/>
  <c r="AH1260" i="27"/>
  <c r="AG1260" i="27"/>
  <c r="AF1260" i="27"/>
  <c r="AE1260" i="27"/>
  <c r="AD1260" i="27"/>
  <c r="AM1259" i="27"/>
  <c r="AL1259" i="27"/>
  <c r="AK1259" i="27"/>
  <c r="AJ1259" i="27"/>
  <c r="AI1259" i="27"/>
  <c r="AH1259" i="27"/>
  <c r="AG1259" i="27"/>
  <c r="AF1259" i="27"/>
  <c r="AE1259" i="27"/>
  <c r="AD1259" i="27"/>
  <c r="AM1258" i="27"/>
  <c r="AL1258" i="27"/>
  <c r="AK1258" i="27"/>
  <c r="AJ1258" i="27"/>
  <c r="AI1258" i="27"/>
  <c r="AH1258" i="27"/>
  <c r="AG1258" i="27"/>
  <c r="AF1258" i="27"/>
  <c r="AE1258" i="27"/>
  <c r="AD1258" i="27"/>
  <c r="AM1257" i="27"/>
  <c r="AL1257" i="27"/>
  <c r="AK1257" i="27"/>
  <c r="AJ1257" i="27"/>
  <c r="AI1257" i="27"/>
  <c r="AH1257" i="27"/>
  <c r="AG1257" i="27"/>
  <c r="AF1257" i="27"/>
  <c r="AE1257" i="27"/>
  <c r="AD1257" i="27"/>
  <c r="AM1256" i="27"/>
  <c r="AL1256" i="27"/>
  <c r="AK1256" i="27"/>
  <c r="AJ1256" i="27"/>
  <c r="AI1256" i="27"/>
  <c r="AH1256" i="27"/>
  <c r="AG1256" i="27"/>
  <c r="AF1256" i="27"/>
  <c r="AE1256" i="27"/>
  <c r="AD1256" i="27"/>
  <c r="AM1255" i="27"/>
  <c r="AL1255" i="27"/>
  <c r="AK1255" i="27"/>
  <c r="AJ1255" i="27"/>
  <c r="AI1255" i="27"/>
  <c r="AH1255" i="27"/>
  <c r="AG1255" i="27"/>
  <c r="AF1255" i="27"/>
  <c r="AE1255" i="27"/>
  <c r="AD1255" i="27"/>
  <c r="AM1254" i="27"/>
  <c r="AL1254" i="27"/>
  <c r="AK1254" i="27"/>
  <c r="AJ1254" i="27"/>
  <c r="AI1254" i="27"/>
  <c r="AH1254" i="27"/>
  <c r="AG1254" i="27"/>
  <c r="AF1254" i="27"/>
  <c r="AE1254" i="27"/>
  <c r="AD1254" i="27"/>
  <c r="AM1253" i="27"/>
  <c r="AL1253" i="27"/>
  <c r="AK1253" i="27"/>
  <c r="AJ1253" i="27"/>
  <c r="AI1253" i="27"/>
  <c r="AH1253" i="27"/>
  <c r="AG1253" i="27"/>
  <c r="AF1253" i="27"/>
  <c r="AE1253" i="27"/>
  <c r="AD1253" i="27"/>
  <c r="AM1252" i="27"/>
  <c r="AL1252" i="27"/>
  <c r="AK1252" i="27"/>
  <c r="AJ1252" i="27"/>
  <c r="AI1252" i="27"/>
  <c r="AH1252" i="27"/>
  <c r="AG1252" i="27"/>
  <c r="AF1252" i="27"/>
  <c r="AE1252" i="27"/>
  <c r="AD1252" i="27"/>
  <c r="AM1251" i="27"/>
  <c r="AL1251" i="27"/>
  <c r="AK1251" i="27"/>
  <c r="AJ1251" i="27"/>
  <c r="AI1251" i="27"/>
  <c r="AH1251" i="27"/>
  <c r="AG1251" i="27"/>
  <c r="AF1251" i="27"/>
  <c r="AE1251" i="27"/>
  <c r="AD1251" i="27"/>
  <c r="AM1250" i="27"/>
  <c r="AL1250" i="27"/>
  <c r="AK1250" i="27"/>
  <c r="AJ1250" i="27"/>
  <c r="AI1250" i="27"/>
  <c r="AH1250" i="27"/>
  <c r="AG1250" i="27"/>
  <c r="AF1250" i="27"/>
  <c r="AE1250" i="27"/>
  <c r="AD1250" i="27"/>
  <c r="AM1249" i="27"/>
  <c r="AL1249" i="27"/>
  <c r="AK1249" i="27"/>
  <c r="AJ1249" i="27"/>
  <c r="AI1249" i="27"/>
  <c r="AH1249" i="27"/>
  <c r="AG1249" i="27"/>
  <c r="AF1249" i="27"/>
  <c r="AE1249" i="27"/>
  <c r="AD1249" i="27"/>
  <c r="AM1248" i="27"/>
  <c r="AL1248" i="27"/>
  <c r="AK1248" i="27"/>
  <c r="AJ1248" i="27"/>
  <c r="AI1248" i="27"/>
  <c r="AH1248" i="27"/>
  <c r="AG1248" i="27"/>
  <c r="AF1248" i="27"/>
  <c r="AE1248" i="27"/>
  <c r="AD1248" i="27"/>
  <c r="AM1247" i="27"/>
  <c r="AL1247" i="27"/>
  <c r="AK1247" i="27"/>
  <c r="AJ1247" i="27"/>
  <c r="AI1247" i="27"/>
  <c r="AH1247" i="27"/>
  <c r="AG1247" i="27"/>
  <c r="AF1247" i="27"/>
  <c r="AE1247" i="27"/>
  <c r="AD1247" i="27"/>
  <c r="AM1246" i="27"/>
  <c r="AL1246" i="27"/>
  <c r="AK1246" i="27"/>
  <c r="AJ1246" i="27"/>
  <c r="AI1246" i="27"/>
  <c r="AH1246" i="27"/>
  <c r="AG1246" i="27"/>
  <c r="AF1246" i="27"/>
  <c r="AE1246" i="27"/>
  <c r="AD1246" i="27"/>
  <c r="AM1245" i="27"/>
  <c r="AL1245" i="27"/>
  <c r="AK1245" i="27"/>
  <c r="AJ1245" i="27"/>
  <c r="AI1245" i="27"/>
  <c r="AH1245" i="27"/>
  <c r="AG1245" i="27"/>
  <c r="AF1245" i="27"/>
  <c r="AE1245" i="27"/>
  <c r="AD1245" i="27"/>
  <c r="AM1244" i="27"/>
  <c r="AL1244" i="27"/>
  <c r="AK1244" i="27"/>
  <c r="AJ1244" i="27"/>
  <c r="AI1244" i="27"/>
  <c r="AH1244" i="27"/>
  <c r="AG1244" i="27"/>
  <c r="AF1244" i="27"/>
  <c r="AE1244" i="27"/>
  <c r="AD1244" i="27"/>
  <c r="AM1243" i="27"/>
  <c r="AL1243" i="27"/>
  <c r="AK1243" i="27"/>
  <c r="AJ1243" i="27"/>
  <c r="AI1243" i="27"/>
  <c r="AH1243" i="27"/>
  <c r="AG1243" i="27"/>
  <c r="AF1243" i="27"/>
  <c r="AE1243" i="27"/>
  <c r="AD1243" i="27"/>
  <c r="AM1242" i="27"/>
  <c r="AL1242" i="27"/>
  <c r="AK1242" i="27"/>
  <c r="AJ1242" i="27"/>
  <c r="AI1242" i="27"/>
  <c r="AH1242" i="27"/>
  <c r="AG1242" i="27"/>
  <c r="AF1242" i="27"/>
  <c r="AE1242" i="27"/>
  <c r="AD1242" i="27"/>
  <c r="AM1241" i="27"/>
  <c r="AL1241" i="27"/>
  <c r="AK1241" i="27"/>
  <c r="AJ1241" i="27"/>
  <c r="AI1241" i="27"/>
  <c r="AH1241" i="27"/>
  <c r="AG1241" i="27"/>
  <c r="AF1241" i="27"/>
  <c r="AE1241" i="27"/>
  <c r="AD1241" i="27"/>
  <c r="AM1240" i="27"/>
  <c r="AL1240" i="27"/>
  <c r="AK1240" i="27"/>
  <c r="AJ1240" i="27"/>
  <c r="AI1240" i="27"/>
  <c r="AH1240" i="27"/>
  <c r="AG1240" i="27"/>
  <c r="AF1240" i="27"/>
  <c r="AE1240" i="27"/>
  <c r="AD1240" i="27"/>
  <c r="AM1239" i="27"/>
  <c r="AL1239" i="27"/>
  <c r="AK1239" i="27"/>
  <c r="AJ1239" i="27"/>
  <c r="AI1239" i="27"/>
  <c r="AH1239" i="27"/>
  <c r="AG1239" i="27"/>
  <c r="AF1239" i="27"/>
  <c r="AE1239" i="27"/>
  <c r="AD1239" i="27"/>
  <c r="AM1238" i="27"/>
  <c r="AL1238" i="27"/>
  <c r="AK1238" i="27"/>
  <c r="AJ1238" i="27"/>
  <c r="AI1238" i="27"/>
  <c r="AH1238" i="27"/>
  <c r="AG1238" i="27"/>
  <c r="AF1238" i="27"/>
  <c r="AE1238" i="27"/>
  <c r="AD1238" i="27"/>
  <c r="AM1237" i="27"/>
  <c r="AL1237" i="27"/>
  <c r="AK1237" i="27"/>
  <c r="AJ1237" i="27"/>
  <c r="AI1237" i="27"/>
  <c r="AH1237" i="27"/>
  <c r="AG1237" i="27"/>
  <c r="AF1237" i="27"/>
  <c r="AE1237" i="27"/>
  <c r="AD1237" i="27"/>
  <c r="AM1236" i="27"/>
  <c r="AL1236" i="27"/>
  <c r="AK1236" i="27"/>
  <c r="AJ1236" i="27"/>
  <c r="AI1236" i="27"/>
  <c r="AH1236" i="27"/>
  <c r="AG1236" i="27"/>
  <c r="AF1236" i="27"/>
  <c r="AE1236" i="27"/>
  <c r="AD1236" i="27"/>
  <c r="AM1235" i="27"/>
  <c r="AL1235" i="27"/>
  <c r="AK1235" i="27"/>
  <c r="AJ1235" i="27"/>
  <c r="AI1235" i="27"/>
  <c r="AH1235" i="27"/>
  <c r="AG1235" i="27"/>
  <c r="AF1235" i="27"/>
  <c r="AE1235" i="27"/>
  <c r="AD1235" i="27"/>
  <c r="AM1234" i="27"/>
  <c r="AL1234" i="27"/>
  <c r="AK1234" i="27"/>
  <c r="AJ1234" i="27"/>
  <c r="AI1234" i="27"/>
  <c r="AH1234" i="27"/>
  <c r="AG1234" i="27"/>
  <c r="AF1234" i="27"/>
  <c r="AE1234" i="27"/>
  <c r="AD1234" i="27"/>
  <c r="AM1233" i="27"/>
  <c r="AL1233" i="27"/>
  <c r="AK1233" i="27"/>
  <c r="AJ1233" i="27"/>
  <c r="AI1233" i="27"/>
  <c r="AH1233" i="27"/>
  <c r="AG1233" i="27"/>
  <c r="AF1233" i="27"/>
  <c r="AE1233" i="27"/>
  <c r="AD1233" i="27"/>
  <c r="AM1232" i="27"/>
  <c r="AL1232" i="27"/>
  <c r="AK1232" i="27"/>
  <c r="AJ1232" i="27"/>
  <c r="AI1232" i="27"/>
  <c r="AH1232" i="27"/>
  <c r="AG1232" i="27"/>
  <c r="AF1232" i="27"/>
  <c r="AE1232" i="27"/>
  <c r="AD1232" i="27"/>
  <c r="AM1231" i="27"/>
  <c r="AL1231" i="27"/>
  <c r="AK1231" i="27"/>
  <c r="AJ1231" i="27"/>
  <c r="AI1231" i="27"/>
  <c r="AH1231" i="27"/>
  <c r="AG1231" i="27"/>
  <c r="AF1231" i="27"/>
  <c r="AE1231" i="27"/>
  <c r="AD1231" i="27"/>
  <c r="AM1230" i="27"/>
  <c r="AL1230" i="27"/>
  <c r="AK1230" i="27"/>
  <c r="AJ1230" i="27"/>
  <c r="AI1230" i="27"/>
  <c r="AH1230" i="27"/>
  <c r="AG1230" i="27"/>
  <c r="AF1230" i="27"/>
  <c r="AE1230" i="27"/>
  <c r="AD1230" i="27"/>
  <c r="AM1229" i="27"/>
  <c r="AL1229" i="27"/>
  <c r="AK1229" i="27"/>
  <c r="AJ1229" i="27"/>
  <c r="AI1229" i="27"/>
  <c r="AH1229" i="27"/>
  <c r="AG1229" i="27"/>
  <c r="AF1229" i="27"/>
  <c r="AE1229" i="27"/>
  <c r="AD1229" i="27"/>
  <c r="AM1228" i="27"/>
  <c r="AL1228" i="27"/>
  <c r="AK1228" i="27"/>
  <c r="AJ1228" i="27"/>
  <c r="AI1228" i="27"/>
  <c r="AH1228" i="27"/>
  <c r="AG1228" i="27"/>
  <c r="AF1228" i="27"/>
  <c r="AE1228" i="27"/>
  <c r="AD1228" i="27"/>
  <c r="AM1227" i="27"/>
  <c r="AL1227" i="27"/>
  <c r="AK1227" i="27"/>
  <c r="AJ1227" i="27"/>
  <c r="AI1227" i="27"/>
  <c r="AH1227" i="27"/>
  <c r="AG1227" i="27"/>
  <c r="AF1227" i="27"/>
  <c r="AE1227" i="27"/>
  <c r="AD1227" i="27"/>
  <c r="AM1226" i="27"/>
  <c r="AL1226" i="27"/>
  <c r="AK1226" i="27"/>
  <c r="AJ1226" i="27"/>
  <c r="AI1226" i="27"/>
  <c r="AH1226" i="27"/>
  <c r="AG1226" i="27"/>
  <c r="AF1226" i="27"/>
  <c r="AE1226" i="27"/>
  <c r="AD1226" i="27"/>
  <c r="AM1225" i="27"/>
  <c r="AL1225" i="27"/>
  <c r="AK1225" i="27"/>
  <c r="AJ1225" i="27"/>
  <c r="AI1225" i="27"/>
  <c r="AH1225" i="27"/>
  <c r="AG1225" i="27"/>
  <c r="AF1225" i="27"/>
  <c r="AE1225" i="27"/>
  <c r="AD1225" i="27"/>
  <c r="AM1224" i="27"/>
  <c r="AL1224" i="27"/>
  <c r="AK1224" i="27"/>
  <c r="AJ1224" i="27"/>
  <c r="AI1224" i="27"/>
  <c r="AH1224" i="27"/>
  <c r="AG1224" i="27"/>
  <c r="AF1224" i="27"/>
  <c r="AE1224" i="27"/>
  <c r="AD1224" i="27"/>
  <c r="AM1223" i="27"/>
  <c r="AL1223" i="27"/>
  <c r="AK1223" i="27"/>
  <c r="AJ1223" i="27"/>
  <c r="AI1223" i="27"/>
  <c r="AH1223" i="27"/>
  <c r="AG1223" i="27"/>
  <c r="AF1223" i="27"/>
  <c r="AE1223" i="27"/>
  <c r="AD1223" i="27"/>
  <c r="AM1222" i="27"/>
  <c r="AL1222" i="27"/>
  <c r="AK1222" i="27"/>
  <c r="AJ1222" i="27"/>
  <c r="AI1222" i="27"/>
  <c r="AH1222" i="27"/>
  <c r="AG1222" i="27"/>
  <c r="AF1222" i="27"/>
  <c r="AE1222" i="27"/>
  <c r="AD1222" i="27"/>
  <c r="AM1221" i="27"/>
  <c r="AL1221" i="27"/>
  <c r="AK1221" i="27"/>
  <c r="AJ1221" i="27"/>
  <c r="AI1221" i="27"/>
  <c r="AH1221" i="27"/>
  <c r="AG1221" i="27"/>
  <c r="AF1221" i="27"/>
  <c r="AE1221" i="27"/>
  <c r="AD1221" i="27"/>
  <c r="AM1220" i="27"/>
  <c r="AL1220" i="27"/>
  <c r="AK1220" i="27"/>
  <c r="AJ1220" i="27"/>
  <c r="AI1220" i="27"/>
  <c r="AH1220" i="27"/>
  <c r="AG1220" i="27"/>
  <c r="AF1220" i="27"/>
  <c r="AE1220" i="27"/>
  <c r="AD1220" i="27"/>
  <c r="AM1219" i="27"/>
  <c r="AL1219" i="27"/>
  <c r="AK1219" i="27"/>
  <c r="AJ1219" i="27"/>
  <c r="AI1219" i="27"/>
  <c r="AH1219" i="27"/>
  <c r="AG1219" i="27"/>
  <c r="AF1219" i="27"/>
  <c r="AE1219" i="27"/>
  <c r="AD1219" i="27"/>
  <c r="AM1218" i="27"/>
  <c r="AL1218" i="27"/>
  <c r="AK1218" i="27"/>
  <c r="AJ1218" i="27"/>
  <c r="AI1218" i="27"/>
  <c r="AH1218" i="27"/>
  <c r="AG1218" i="27"/>
  <c r="AF1218" i="27"/>
  <c r="AE1218" i="27"/>
  <c r="AD1218" i="27"/>
  <c r="AM1217" i="27"/>
  <c r="AL1217" i="27"/>
  <c r="AK1217" i="27"/>
  <c r="AJ1217" i="27"/>
  <c r="AI1217" i="27"/>
  <c r="AH1217" i="27"/>
  <c r="AG1217" i="27"/>
  <c r="AF1217" i="27"/>
  <c r="AE1217" i="27"/>
  <c r="AD1217" i="27"/>
  <c r="AM1216" i="27"/>
  <c r="AL1216" i="27"/>
  <c r="AK1216" i="27"/>
  <c r="AJ1216" i="27"/>
  <c r="AI1216" i="27"/>
  <c r="AH1216" i="27"/>
  <c r="AG1216" i="27"/>
  <c r="AF1216" i="27"/>
  <c r="AE1216" i="27"/>
  <c r="AD1216" i="27"/>
  <c r="AM1215" i="27"/>
  <c r="AL1215" i="27"/>
  <c r="AK1215" i="27"/>
  <c r="AJ1215" i="27"/>
  <c r="AI1215" i="27"/>
  <c r="AH1215" i="27"/>
  <c r="AG1215" i="27"/>
  <c r="AF1215" i="27"/>
  <c r="AE1215" i="27"/>
  <c r="AD1215" i="27"/>
  <c r="AM1214" i="27"/>
  <c r="AL1214" i="27"/>
  <c r="AK1214" i="27"/>
  <c r="AJ1214" i="27"/>
  <c r="AI1214" i="27"/>
  <c r="AH1214" i="27"/>
  <c r="AG1214" i="27"/>
  <c r="AF1214" i="27"/>
  <c r="AE1214" i="27"/>
  <c r="AD1214" i="27"/>
  <c r="AM1213" i="27"/>
  <c r="AL1213" i="27"/>
  <c r="AK1213" i="27"/>
  <c r="AJ1213" i="27"/>
  <c r="AI1213" i="27"/>
  <c r="AH1213" i="27"/>
  <c r="AG1213" i="27"/>
  <c r="AF1213" i="27"/>
  <c r="AE1213" i="27"/>
  <c r="AD1213" i="27"/>
  <c r="AM1212" i="27"/>
  <c r="AL1212" i="27"/>
  <c r="AK1212" i="27"/>
  <c r="AJ1212" i="27"/>
  <c r="AI1212" i="27"/>
  <c r="AH1212" i="27"/>
  <c r="AG1212" i="27"/>
  <c r="AF1212" i="27"/>
  <c r="AE1212" i="27"/>
  <c r="AD1212" i="27"/>
  <c r="AM1211" i="27"/>
  <c r="AL1211" i="27"/>
  <c r="AK1211" i="27"/>
  <c r="AJ1211" i="27"/>
  <c r="AI1211" i="27"/>
  <c r="AH1211" i="27"/>
  <c r="AG1211" i="27"/>
  <c r="AF1211" i="27"/>
  <c r="AE1211" i="27"/>
  <c r="AD1211" i="27"/>
  <c r="AM1210" i="27"/>
  <c r="AL1210" i="27"/>
  <c r="AK1210" i="27"/>
  <c r="AJ1210" i="27"/>
  <c r="AI1210" i="27"/>
  <c r="AH1210" i="27"/>
  <c r="AG1210" i="27"/>
  <c r="AF1210" i="27"/>
  <c r="AE1210" i="27"/>
  <c r="AD1210" i="27"/>
  <c r="AM1209" i="27"/>
  <c r="AL1209" i="27"/>
  <c r="AK1209" i="27"/>
  <c r="AJ1209" i="27"/>
  <c r="AI1209" i="27"/>
  <c r="AH1209" i="27"/>
  <c r="AG1209" i="27"/>
  <c r="AF1209" i="27"/>
  <c r="AE1209" i="27"/>
  <c r="AD1209" i="27"/>
  <c r="AM1208" i="27"/>
  <c r="AL1208" i="27"/>
  <c r="AK1208" i="27"/>
  <c r="AJ1208" i="27"/>
  <c r="AI1208" i="27"/>
  <c r="AH1208" i="27"/>
  <c r="AG1208" i="27"/>
  <c r="AF1208" i="27"/>
  <c r="AE1208" i="27"/>
  <c r="AD1208" i="27"/>
  <c r="AM1207" i="27"/>
  <c r="AL1207" i="27"/>
  <c r="AK1207" i="27"/>
  <c r="AJ1207" i="27"/>
  <c r="AI1207" i="27"/>
  <c r="AH1207" i="27"/>
  <c r="AG1207" i="27"/>
  <c r="AF1207" i="27"/>
  <c r="AE1207" i="27"/>
  <c r="AD1207" i="27"/>
  <c r="AM1206" i="27"/>
  <c r="AL1206" i="27"/>
  <c r="AK1206" i="27"/>
  <c r="AJ1206" i="27"/>
  <c r="AI1206" i="27"/>
  <c r="AH1206" i="27"/>
  <c r="AG1206" i="27"/>
  <c r="AF1206" i="27"/>
  <c r="AE1206" i="27"/>
  <c r="AD1206" i="27"/>
  <c r="AM1205" i="27"/>
  <c r="AL1205" i="27"/>
  <c r="AK1205" i="27"/>
  <c r="AJ1205" i="27"/>
  <c r="AI1205" i="27"/>
  <c r="AH1205" i="27"/>
  <c r="AG1205" i="27"/>
  <c r="AF1205" i="27"/>
  <c r="AE1205" i="27"/>
  <c r="AD1205" i="27"/>
  <c r="AM1204" i="27"/>
  <c r="AL1204" i="27"/>
  <c r="AK1204" i="27"/>
  <c r="AJ1204" i="27"/>
  <c r="AI1204" i="27"/>
  <c r="AH1204" i="27"/>
  <c r="AG1204" i="27"/>
  <c r="AF1204" i="27"/>
  <c r="AE1204" i="27"/>
  <c r="AD1204" i="27"/>
  <c r="AM1203" i="27"/>
  <c r="AL1203" i="27"/>
  <c r="AK1203" i="27"/>
  <c r="AJ1203" i="27"/>
  <c r="AI1203" i="27"/>
  <c r="AH1203" i="27"/>
  <c r="AG1203" i="27"/>
  <c r="AF1203" i="27"/>
  <c r="AE1203" i="27"/>
  <c r="AD1203" i="27"/>
  <c r="AM1202" i="27"/>
  <c r="AL1202" i="27"/>
  <c r="AK1202" i="27"/>
  <c r="AJ1202" i="27"/>
  <c r="AI1202" i="27"/>
  <c r="AH1202" i="27"/>
  <c r="AG1202" i="27"/>
  <c r="AF1202" i="27"/>
  <c r="AE1202" i="27"/>
  <c r="AD1202" i="27"/>
  <c r="AM1201" i="27"/>
  <c r="AL1201" i="27"/>
  <c r="AK1201" i="27"/>
  <c r="AJ1201" i="27"/>
  <c r="AI1201" i="27"/>
  <c r="AH1201" i="27"/>
  <c r="AG1201" i="27"/>
  <c r="AF1201" i="27"/>
  <c r="AE1201" i="27"/>
  <c r="AD1201" i="27"/>
  <c r="AM1200" i="27"/>
  <c r="AL1200" i="27"/>
  <c r="AK1200" i="27"/>
  <c r="AJ1200" i="27"/>
  <c r="AI1200" i="27"/>
  <c r="AH1200" i="27"/>
  <c r="AG1200" i="27"/>
  <c r="AF1200" i="27"/>
  <c r="AE1200" i="27"/>
  <c r="AD1200" i="27"/>
  <c r="AM1199" i="27"/>
  <c r="AL1199" i="27"/>
  <c r="AK1199" i="27"/>
  <c r="AJ1199" i="27"/>
  <c r="AI1199" i="27"/>
  <c r="AH1199" i="27"/>
  <c r="AG1199" i="27"/>
  <c r="AF1199" i="27"/>
  <c r="AE1199" i="27"/>
  <c r="AD1199" i="27"/>
  <c r="AM1198" i="27"/>
  <c r="AL1198" i="27"/>
  <c r="AK1198" i="27"/>
  <c r="AJ1198" i="27"/>
  <c r="AI1198" i="27"/>
  <c r="AH1198" i="27"/>
  <c r="AG1198" i="27"/>
  <c r="AF1198" i="27"/>
  <c r="AE1198" i="27"/>
  <c r="AD1198" i="27"/>
  <c r="AM1197" i="27"/>
  <c r="AL1197" i="27"/>
  <c r="AK1197" i="27"/>
  <c r="AJ1197" i="27"/>
  <c r="AI1197" i="27"/>
  <c r="AH1197" i="27"/>
  <c r="AG1197" i="27"/>
  <c r="AF1197" i="27"/>
  <c r="AE1197" i="27"/>
  <c r="AD1197" i="27"/>
  <c r="AM1196" i="27"/>
  <c r="AL1196" i="27"/>
  <c r="AK1196" i="27"/>
  <c r="AJ1196" i="27"/>
  <c r="AI1196" i="27"/>
  <c r="AH1196" i="27"/>
  <c r="AG1196" i="27"/>
  <c r="AF1196" i="27"/>
  <c r="AE1196" i="27"/>
  <c r="AD1196" i="27"/>
  <c r="AM1195" i="27"/>
  <c r="AL1195" i="27"/>
  <c r="AK1195" i="27"/>
  <c r="AJ1195" i="27"/>
  <c r="AI1195" i="27"/>
  <c r="AH1195" i="27"/>
  <c r="AG1195" i="27"/>
  <c r="AF1195" i="27"/>
  <c r="AE1195" i="27"/>
  <c r="AD1195" i="27"/>
  <c r="AM1194" i="27"/>
  <c r="AL1194" i="27"/>
  <c r="AK1194" i="27"/>
  <c r="AJ1194" i="27"/>
  <c r="AI1194" i="27"/>
  <c r="AH1194" i="27"/>
  <c r="AG1194" i="27"/>
  <c r="AF1194" i="27"/>
  <c r="AE1194" i="27"/>
  <c r="AD1194" i="27"/>
  <c r="AM1193" i="27"/>
  <c r="AL1193" i="27"/>
  <c r="AK1193" i="27"/>
  <c r="AJ1193" i="27"/>
  <c r="AI1193" i="27"/>
  <c r="AH1193" i="27"/>
  <c r="AG1193" i="27"/>
  <c r="AF1193" i="27"/>
  <c r="AE1193" i="27"/>
  <c r="AD1193" i="27"/>
  <c r="AM1192" i="27"/>
  <c r="AL1192" i="27"/>
  <c r="AK1192" i="27"/>
  <c r="AJ1192" i="27"/>
  <c r="AI1192" i="27"/>
  <c r="AH1192" i="27"/>
  <c r="AG1192" i="27"/>
  <c r="AF1192" i="27"/>
  <c r="AE1192" i="27"/>
  <c r="AD1192" i="27"/>
  <c r="AM1191" i="27"/>
  <c r="AL1191" i="27"/>
  <c r="AK1191" i="27"/>
  <c r="AJ1191" i="27"/>
  <c r="AI1191" i="27"/>
  <c r="AH1191" i="27"/>
  <c r="AG1191" i="27"/>
  <c r="AF1191" i="27"/>
  <c r="AE1191" i="27"/>
  <c r="AD1191" i="27"/>
  <c r="AM1190" i="27"/>
  <c r="AL1190" i="27"/>
  <c r="AK1190" i="27"/>
  <c r="AJ1190" i="27"/>
  <c r="AI1190" i="27"/>
  <c r="AH1190" i="27"/>
  <c r="AG1190" i="27"/>
  <c r="AF1190" i="27"/>
  <c r="AE1190" i="27"/>
  <c r="AD1190" i="27"/>
  <c r="AM1189" i="27"/>
  <c r="AL1189" i="27"/>
  <c r="AK1189" i="27"/>
  <c r="AJ1189" i="27"/>
  <c r="AI1189" i="27"/>
  <c r="AH1189" i="27"/>
  <c r="AG1189" i="27"/>
  <c r="AF1189" i="27"/>
  <c r="AE1189" i="27"/>
  <c r="AD1189" i="27"/>
  <c r="AM1188" i="27"/>
  <c r="AL1188" i="27"/>
  <c r="AK1188" i="27"/>
  <c r="AJ1188" i="27"/>
  <c r="AI1188" i="27"/>
  <c r="AH1188" i="27"/>
  <c r="AG1188" i="27"/>
  <c r="AF1188" i="27"/>
  <c r="AE1188" i="27"/>
  <c r="AD1188" i="27"/>
  <c r="AM1187" i="27"/>
  <c r="AL1187" i="27"/>
  <c r="AK1187" i="27"/>
  <c r="AJ1187" i="27"/>
  <c r="AI1187" i="27"/>
  <c r="AH1187" i="27"/>
  <c r="AG1187" i="27"/>
  <c r="AF1187" i="27"/>
  <c r="AE1187" i="27"/>
  <c r="AD1187" i="27"/>
  <c r="AM1186" i="27"/>
  <c r="AL1186" i="27"/>
  <c r="AK1186" i="27"/>
  <c r="AJ1186" i="27"/>
  <c r="AI1186" i="27"/>
  <c r="AH1186" i="27"/>
  <c r="AG1186" i="27"/>
  <c r="AF1186" i="27"/>
  <c r="AE1186" i="27"/>
  <c r="AD1186" i="27"/>
  <c r="AM1185" i="27"/>
  <c r="AL1185" i="27"/>
  <c r="AK1185" i="27"/>
  <c r="AJ1185" i="27"/>
  <c r="AI1185" i="27"/>
  <c r="AH1185" i="27"/>
  <c r="AG1185" i="27"/>
  <c r="AF1185" i="27"/>
  <c r="AE1185" i="27"/>
  <c r="AD1185" i="27"/>
  <c r="AM1184" i="27"/>
  <c r="AL1184" i="27"/>
  <c r="AK1184" i="27"/>
  <c r="AJ1184" i="27"/>
  <c r="AI1184" i="27"/>
  <c r="AH1184" i="27"/>
  <c r="AG1184" i="27"/>
  <c r="AF1184" i="27"/>
  <c r="AE1184" i="27"/>
  <c r="AD1184" i="27"/>
  <c r="AM1183" i="27"/>
  <c r="AL1183" i="27"/>
  <c r="AK1183" i="27"/>
  <c r="AJ1183" i="27"/>
  <c r="AI1183" i="27"/>
  <c r="AH1183" i="27"/>
  <c r="AG1183" i="27"/>
  <c r="AF1183" i="27"/>
  <c r="AE1183" i="27"/>
  <c r="AD1183" i="27"/>
  <c r="AM1182" i="27"/>
  <c r="AL1182" i="27"/>
  <c r="AK1182" i="27"/>
  <c r="AJ1182" i="27"/>
  <c r="AI1182" i="27"/>
  <c r="AH1182" i="27"/>
  <c r="AG1182" i="27"/>
  <c r="AF1182" i="27"/>
  <c r="AE1182" i="27"/>
  <c r="AD1182" i="27"/>
  <c r="AM1181" i="27"/>
  <c r="AL1181" i="27"/>
  <c r="AK1181" i="27"/>
  <c r="AJ1181" i="27"/>
  <c r="AI1181" i="27"/>
  <c r="AH1181" i="27"/>
  <c r="AG1181" i="27"/>
  <c r="AF1181" i="27"/>
  <c r="AE1181" i="27"/>
  <c r="AD1181" i="27"/>
  <c r="AM1180" i="27"/>
  <c r="AL1180" i="27"/>
  <c r="AK1180" i="27"/>
  <c r="AJ1180" i="27"/>
  <c r="AI1180" i="27"/>
  <c r="AH1180" i="27"/>
  <c r="AG1180" i="27"/>
  <c r="AF1180" i="27"/>
  <c r="AE1180" i="27"/>
  <c r="AD1180" i="27"/>
  <c r="AM1179" i="27"/>
  <c r="AL1179" i="27"/>
  <c r="AK1179" i="27"/>
  <c r="AJ1179" i="27"/>
  <c r="AI1179" i="27"/>
  <c r="AH1179" i="27"/>
  <c r="AG1179" i="27"/>
  <c r="AF1179" i="27"/>
  <c r="AE1179" i="27"/>
  <c r="AD1179" i="27"/>
  <c r="AM1178" i="27"/>
  <c r="AL1178" i="27"/>
  <c r="AK1178" i="27"/>
  <c r="AJ1178" i="27"/>
  <c r="AI1178" i="27"/>
  <c r="AH1178" i="27"/>
  <c r="AG1178" i="27"/>
  <c r="AF1178" i="27"/>
  <c r="AE1178" i="27"/>
  <c r="AD1178" i="27"/>
  <c r="AM1177" i="27"/>
  <c r="AL1177" i="27"/>
  <c r="AK1177" i="27"/>
  <c r="AJ1177" i="27"/>
  <c r="AI1177" i="27"/>
  <c r="AH1177" i="27"/>
  <c r="AG1177" i="27"/>
  <c r="AF1177" i="27"/>
  <c r="AE1177" i="27"/>
  <c r="AD1177" i="27"/>
  <c r="AM1176" i="27"/>
  <c r="AL1176" i="27"/>
  <c r="AK1176" i="27"/>
  <c r="AJ1176" i="27"/>
  <c r="AI1176" i="27"/>
  <c r="AH1176" i="27"/>
  <c r="AG1176" i="27"/>
  <c r="AF1176" i="27"/>
  <c r="AE1176" i="27"/>
  <c r="AD1176" i="27"/>
  <c r="AM1175" i="27"/>
  <c r="AL1175" i="27"/>
  <c r="AK1175" i="27"/>
  <c r="AJ1175" i="27"/>
  <c r="AI1175" i="27"/>
  <c r="AH1175" i="27"/>
  <c r="AG1175" i="27"/>
  <c r="AF1175" i="27"/>
  <c r="AE1175" i="27"/>
  <c r="AD1175" i="27"/>
  <c r="AM1174" i="27"/>
  <c r="AL1174" i="27"/>
  <c r="AK1174" i="27"/>
  <c r="AJ1174" i="27"/>
  <c r="AI1174" i="27"/>
  <c r="AH1174" i="27"/>
  <c r="AG1174" i="27"/>
  <c r="AF1174" i="27"/>
  <c r="AE1174" i="27"/>
  <c r="AD1174" i="27"/>
  <c r="AM1173" i="27"/>
  <c r="AL1173" i="27"/>
  <c r="AK1173" i="27"/>
  <c r="AJ1173" i="27"/>
  <c r="AI1173" i="27"/>
  <c r="AH1173" i="27"/>
  <c r="AG1173" i="27"/>
  <c r="AF1173" i="27"/>
  <c r="AE1173" i="27"/>
  <c r="AD1173" i="27"/>
  <c r="AM1172" i="27"/>
  <c r="AL1172" i="27"/>
  <c r="AK1172" i="27"/>
  <c r="AJ1172" i="27"/>
  <c r="AI1172" i="27"/>
  <c r="AH1172" i="27"/>
  <c r="AG1172" i="27"/>
  <c r="AF1172" i="27"/>
  <c r="AE1172" i="27"/>
  <c r="AD1172" i="27"/>
  <c r="AM1171" i="27"/>
  <c r="AL1171" i="27"/>
  <c r="AK1171" i="27"/>
  <c r="AJ1171" i="27"/>
  <c r="AI1171" i="27"/>
  <c r="AH1171" i="27"/>
  <c r="AG1171" i="27"/>
  <c r="AF1171" i="27"/>
  <c r="AE1171" i="27"/>
  <c r="AD1171" i="27"/>
  <c r="AM1170" i="27"/>
  <c r="AL1170" i="27"/>
  <c r="AK1170" i="27"/>
  <c r="AJ1170" i="27"/>
  <c r="AI1170" i="27"/>
  <c r="AH1170" i="27"/>
  <c r="AG1170" i="27"/>
  <c r="AF1170" i="27"/>
  <c r="AE1170" i="27"/>
  <c r="AD1170" i="27"/>
  <c r="AM1169" i="27"/>
  <c r="AL1169" i="27"/>
  <c r="AK1169" i="27"/>
  <c r="AJ1169" i="27"/>
  <c r="AI1169" i="27"/>
  <c r="AH1169" i="27"/>
  <c r="AG1169" i="27"/>
  <c r="AF1169" i="27"/>
  <c r="AE1169" i="27"/>
  <c r="AD1169" i="27"/>
  <c r="AM1168" i="27"/>
  <c r="AL1168" i="27"/>
  <c r="AK1168" i="27"/>
  <c r="AJ1168" i="27"/>
  <c r="AI1168" i="27"/>
  <c r="AH1168" i="27"/>
  <c r="AG1168" i="27"/>
  <c r="AF1168" i="27"/>
  <c r="AE1168" i="27"/>
  <c r="AD1168" i="27"/>
  <c r="AM1167" i="27"/>
  <c r="AL1167" i="27"/>
  <c r="AK1167" i="27"/>
  <c r="AJ1167" i="27"/>
  <c r="AI1167" i="27"/>
  <c r="AH1167" i="27"/>
  <c r="AG1167" i="27"/>
  <c r="AF1167" i="27"/>
  <c r="AE1167" i="27"/>
  <c r="AD1167" i="27"/>
  <c r="AM1166" i="27"/>
  <c r="AL1166" i="27"/>
  <c r="AK1166" i="27"/>
  <c r="AJ1166" i="27"/>
  <c r="AI1166" i="27"/>
  <c r="AH1166" i="27"/>
  <c r="AG1166" i="27"/>
  <c r="AF1166" i="27"/>
  <c r="AE1166" i="27"/>
  <c r="AD1166" i="27"/>
  <c r="AM1165" i="27"/>
  <c r="AL1165" i="27"/>
  <c r="AK1165" i="27"/>
  <c r="AJ1165" i="27"/>
  <c r="AI1165" i="27"/>
  <c r="AH1165" i="27"/>
  <c r="AG1165" i="27"/>
  <c r="AF1165" i="27"/>
  <c r="AE1165" i="27"/>
  <c r="AD1165" i="27"/>
  <c r="AM1164" i="27"/>
  <c r="AL1164" i="27"/>
  <c r="AK1164" i="27"/>
  <c r="AJ1164" i="27"/>
  <c r="AI1164" i="27"/>
  <c r="AH1164" i="27"/>
  <c r="AG1164" i="27"/>
  <c r="AF1164" i="27"/>
  <c r="AE1164" i="27"/>
  <c r="AD1164" i="27"/>
  <c r="AM1163" i="27"/>
  <c r="AL1163" i="27"/>
  <c r="AK1163" i="27"/>
  <c r="AJ1163" i="27"/>
  <c r="AI1163" i="27"/>
  <c r="AH1163" i="27"/>
  <c r="AG1163" i="27"/>
  <c r="AF1163" i="27"/>
  <c r="AE1163" i="27"/>
  <c r="AD1163" i="27"/>
  <c r="AM1162" i="27"/>
  <c r="AL1162" i="27"/>
  <c r="AK1162" i="27"/>
  <c r="AJ1162" i="27"/>
  <c r="AI1162" i="27"/>
  <c r="AH1162" i="27"/>
  <c r="AG1162" i="27"/>
  <c r="AF1162" i="27"/>
  <c r="AE1162" i="27"/>
  <c r="AD1162" i="27"/>
  <c r="AM1161" i="27"/>
  <c r="AL1161" i="27"/>
  <c r="AK1161" i="27"/>
  <c r="AJ1161" i="27"/>
  <c r="AI1161" i="27"/>
  <c r="AH1161" i="27"/>
  <c r="AG1161" i="27"/>
  <c r="AF1161" i="27"/>
  <c r="AE1161" i="27"/>
  <c r="AD1161" i="27"/>
  <c r="AM1160" i="27"/>
  <c r="AL1160" i="27"/>
  <c r="AK1160" i="27"/>
  <c r="AJ1160" i="27"/>
  <c r="AI1160" i="27"/>
  <c r="AH1160" i="27"/>
  <c r="AG1160" i="27"/>
  <c r="AF1160" i="27"/>
  <c r="AE1160" i="27"/>
  <c r="AD1160" i="27"/>
  <c r="AM1159" i="27"/>
  <c r="AL1159" i="27"/>
  <c r="AK1159" i="27"/>
  <c r="AJ1159" i="27"/>
  <c r="AI1159" i="27"/>
  <c r="AH1159" i="27"/>
  <c r="AG1159" i="27"/>
  <c r="AF1159" i="27"/>
  <c r="AE1159" i="27"/>
  <c r="AD1159" i="27"/>
  <c r="AM1158" i="27"/>
  <c r="AL1158" i="27"/>
  <c r="AK1158" i="27"/>
  <c r="AJ1158" i="27"/>
  <c r="AI1158" i="27"/>
  <c r="AH1158" i="27"/>
  <c r="AG1158" i="27"/>
  <c r="AF1158" i="27"/>
  <c r="AE1158" i="27"/>
  <c r="AD1158" i="27"/>
  <c r="AM1157" i="27"/>
  <c r="AL1157" i="27"/>
  <c r="AK1157" i="27"/>
  <c r="AJ1157" i="27"/>
  <c r="AI1157" i="27"/>
  <c r="AH1157" i="27"/>
  <c r="AG1157" i="27"/>
  <c r="AF1157" i="27"/>
  <c r="AE1157" i="27"/>
  <c r="AD1157" i="27"/>
  <c r="AM1156" i="27"/>
  <c r="AL1156" i="27"/>
  <c r="AK1156" i="27"/>
  <c r="AJ1156" i="27"/>
  <c r="AI1156" i="27"/>
  <c r="AH1156" i="27"/>
  <c r="AG1156" i="27"/>
  <c r="AF1156" i="27"/>
  <c r="AE1156" i="27"/>
  <c r="AD1156" i="27"/>
  <c r="AM1155" i="27"/>
  <c r="AL1155" i="27"/>
  <c r="AK1155" i="27"/>
  <c r="AJ1155" i="27"/>
  <c r="AI1155" i="27"/>
  <c r="AH1155" i="27"/>
  <c r="AG1155" i="27"/>
  <c r="AF1155" i="27"/>
  <c r="AE1155" i="27"/>
  <c r="AD1155" i="27"/>
  <c r="AM1154" i="27"/>
  <c r="AL1154" i="27"/>
  <c r="AK1154" i="27"/>
  <c r="AJ1154" i="27"/>
  <c r="AI1154" i="27"/>
  <c r="AH1154" i="27"/>
  <c r="AG1154" i="27"/>
  <c r="AF1154" i="27"/>
  <c r="AE1154" i="27"/>
  <c r="AD1154" i="27"/>
  <c r="AM1153" i="27"/>
  <c r="AL1153" i="27"/>
  <c r="AK1153" i="27"/>
  <c r="AJ1153" i="27"/>
  <c r="AI1153" i="27"/>
  <c r="AH1153" i="27"/>
  <c r="AG1153" i="27"/>
  <c r="AF1153" i="27"/>
  <c r="AE1153" i="27"/>
  <c r="AD1153" i="27"/>
  <c r="AM1152" i="27"/>
  <c r="AL1152" i="27"/>
  <c r="AK1152" i="27"/>
  <c r="AJ1152" i="27"/>
  <c r="AI1152" i="27"/>
  <c r="AH1152" i="27"/>
  <c r="AG1152" i="27"/>
  <c r="AF1152" i="27"/>
  <c r="AE1152" i="27"/>
  <c r="AD1152" i="27"/>
  <c r="AM1151" i="27"/>
  <c r="AL1151" i="27"/>
  <c r="AK1151" i="27"/>
  <c r="AJ1151" i="27"/>
  <c r="AI1151" i="27"/>
  <c r="AH1151" i="27"/>
  <c r="AG1151" i="27"/>
  <c r="AF1151" i="27"/>
  <c r="AE1151" i="27"/>
  <c r="AD1151" i="27"/>
  <c r="AM1150" i="27"/>
  <c r="AL1150" i="27"/>
  <c r="AK1150" i="27"/>
  <c r="AJ1150" i="27"/>
  <c r="AI1150" i="27"/>
  <c r="AH1150" i="27"/>
  <c r="AG1150" i="27"/>
  <c r="AF1150" i="27"/>
  <c r="AE1150" i="27"/>
  <c r="AD1150" i="27"/>
  <c r="AM1149" i="27"/>
  <c r="AL1149" i="27"/>
  <c r="AK1149" i="27"/>
  <c r="AJ1149" i="27"/>
  <c r="AI1149" i="27"/>
  <c r="AH1149" i="27"/>
  <c r="AG1149" i="27"/>
  <c r="AF1149" i="27"/>
  <c r="AE1149" i="27"/>
  <c r="AD1149" i="27"/>
  <c r="AM1148" i="27"/>
  <c r="AL1148" i="27"/>
  <c r="AK1148" i="27"/>
  <c r="AJ1148" i="27"/>
  <c r="AI1148" i="27"/>
  <c r="AH1148" i="27"/>
  <c r="AG1148" i="27"/>
  <c r="AF1148" i="27"/>
  <c r="AE1148" i="27"/>
  <c r="AD1148" i="27"/>
  <c r="AM1147" i="27"/>
  <c r="AL1147" i="27"/>
  <c r="AK1147" i="27"/>
  <c r="AJ1147" i="27"/>
  <c r="AI1147" i="27"/>
  <c r="AH1147" i="27"/>
  <c r="AG1147" i="27"/>
  <c r="AF1147" i="27"/>
  <c r="AE1147" i="27"/>
  <c r="AD1147" i="27"/>
  <c r="AM1146" i="27"/>
  <c r="AL1146" i="27"/>
  <c r="AK1146" i="27"/>
  <c r="AJ1146" i="27"/>
  <c r="AI1146" i="27"/>
  <c r="AH1146" i="27"/>
  <c r="AG1146" i="27"/>
  <c r="AF1146" i="27"/>
  <c r="AE1146" i="27"/>
  <c r="AD1146" i="27"/>
  <c r="AM1145" i="27"/>
  <c r="AL1145" i="27"/>
  <c r="AK1145" i="27"/>
  <c r="AJ1145" i="27"/>
  <c r="AI1145" i="27"/>
  <c r="AH1145" i="27"/>
  <c r="AG1145" i="27"/>
  <c r="AF1145" i="27"/>
  <c r="AE1145" i="27"/>
  <c r="AD1145" i="27"/>
  <c r="AM1144" i="27"/>
  <c r="AL1144" i="27"/>
  <c r="AK1144" i="27"/>
  <c r="AJ1144" i="27"/>
  <c r="AI1144" i="27"/>
  <c r="AH1144" i="27"/>
  <c r="AG1144" i="27"/>
  <c r="AF1144" i="27"/>
  <c r="AE1144" i="27"/>
  <c r="AD1144" i="27"/>
  <c r="AM1143" i="27"/>
  <c r="AL1143" i="27"/>
  <c r="AK1143" i="27"/>
  <c r="AJ1143" i="27"/>
  <c r="AI1143" i="27"/>
  <c r="AH1143" i="27"/>
  <c r="AG1143" i="27"/>
  <c r="AF1143" i="27"/>
  <c r="AE1143" i="27"/>
  <c r="AD1143" i="27"/>
  <c r="AM1142" i="27"/>
  <c r="AL1142" i="27"/>
  <c r="AK1142" i="27"/>
  <c r="AJ1142" i="27"/>
  <c r="AI1142" i="27"/>
  <c r="AH1142" i="27"/>
  <c r="AG1142" i="27"/>
  <c r="AF1142" i="27"/>
  <c r="AE1142" i="27"/>
  <c r="AD1142" i="27"/>
  <c r="AM1141" i="27"/>
  <c r="AL1141" i="27"/>
  <c r="AK1141" i="27"/>
  <c r="AJ1141" i="27"/>
  <c r="AI1141" i="27"/>
  <c r="AH1141" i="27"/>
  <c r="AG1141" i="27"/>
  <c r="AF1141" i="27"/>
  <c r="AE1141" i="27"/>
  <c r="AD1141" i="27"/>
  <c r="AM1140" i="27"/>
  <c r="AL1140" i="27"/>
  <c r="AK1140" i="27"/>
  <c r="AJ1140" i="27"/>
  <c r="AI1140" i="27"/>
  <c r="AH1140" i="27"/>
  <c r="AG1140" i="27"/>
  <c r="AF1140" i="27"/>
  <c r="AE1140" i="27"/>
  <c r="AD1140" i="27"/>
  <c r="AM1139" i="27"/>
  <c r="AL1139" i="27"/>
  <c r="AK1139" i="27"/>
  <c r="AJ1139" i="27"/>
  <c r="AI1139" i="27"/>
  <c r="AH1139" i="27"/>
  <c r="AG1139" i="27"/>
  <c r="AF1139" i="27"/>
  <c r="AE1139" i="27"/>
  <c r="AD1139" i="27"/>
  <c r="AM1138" i="27"/>
  <c r="AL1138" i="27"/>
  <c r="AK1138" i="27"/>
  <c r="AJ1138" i="27"/>
  <c r="AI1138" i="27"/>
  <c r="AH1138" i="27"/>
  <c r="AG1138" i="27"/>
  <c r="AF1138" i="27"/>
  <c r="AE1138" i="27"/>
  <c r="AD1138" i="27"/>
  <c r="AM1137" i="27"/>
  <c r="AL1137" i="27"/>
  <c r="AK1137" i="27"/>
  <c r="AJ1137" i="27"/>
  <c r="AI1137" i="27"/>
  <c r="AH1137" i="27"/>
  <c r="AG1137" i="27"/>
  <c r="AF1137" i="27"/>
  <c r="AE1137" i="27"/>
  <c r="AD1137" i="27"/>
  <c r="AM1136" i="27"/>
  <c r="AL1136" i="27"/>
  <c r="AK1136" i="27"/>
  <c r="AJ1136" i="27"/>
  <c r="AI1136" i="27"/>
  <c r="AH1136" i="27"/>
  <c r="AG1136" i="27"/>
  <c r="AF1136" i="27"/>
  <c r="AE1136" i="27"/>
  <c r="AD1136" i="27"/>
  <c r="AM1135" i="27"/>
  <c r="AL1135" i="27"/>
  <c r="AK1135" i="27"/>
  <c r="AJ1135" i="27"/>
  <c r="AI1135" i="27"/>
  <c r="AH1135" i="27"/>
  <c r="AG1135" i="27"/>
  <c r="AF1135" i="27"/>
  <c r="AE1135" i="27"/>
  <c r="AD1135" i="27"/>
  <c r="AM1134" i="27"/>
  <c r="AL1134" i="27"/>
  <c r="AK1134" i="27"/>
  <c r="AJ1134" i="27"/>
  <c r="AI1134" i="27"/>
  <c r="AH1134" i="27"/>
  <c r="AG1134" i="27"/>
  <c r="AF1134" i="27"/>
  <c r="AE1134" i="27"/>
  <c r="AD1134" i="27"/>
  <c r="AM1133" i="27"/>
  <c r="AL1133" i="27"/>
  <c r="AK1133" i="27"/>
  <c r="AJ1133" i="27"/>
  <c r="AI1133" i="27"/>
  <c r="AH1133" i="27"/>
  <c r="AG1133" i="27"/>
  <c r="AF1133" i="27"/>
  <c r="AE1133" i="27"/>
  <c r="AD1133" i="27"/>
  <c r="AM1132" i="27"/>
  <c r="AL1132" i="27"/>
  <c r="AK1132" i="27"/>
  <c r="AJ1132" i="27"/>
  <c r="AI1132" i="27"/>
  <c r="AH1132" i="27"/>
  <c r="AG1132" i="27"/>
  <c r="AF1132" i="27"/>
  <c r="AE1132" i="27"/>
  <c r="AD1132" i="27"/>
  <c r="AM1131" i="27"/>
  <c r="AL1131" i="27"/>
  <c r="AK1131" i="27"/>
  <c r="AJ1131" i="27"/>
  <c r="AI1131" i="27"/>
  <c r="AH1131" i="27"/>
  <c r="AG1131" i="27"/>
  <c r="AF1131" i="27"/>
  <c r="AE1131" i="27"/>
  <c r="AD1131" i="27"/>
  <c r="AM1130" i="27"/>
  <c r="AL1130" i="27"/>
  <c r="AK1130" i="27"/>
  <c r="AJ1130" i="27"/>
  <c r="AI1130" i="27"/>
  <c r="AH1130" i="27"/>
  <c r="AG1130" i="27"/>
  <c r="AF1130" i="27"/>
  <c r="AE1130" i="27"/>
  <c r="AD1130" i="27"/>
  <c r="AM1129" i="27"/>
  <c r="AL1129" i="27"/>
  <c r="AK1129" i="27"/>
  <c r="AJ1129" i="27"/>
  <c r="AI1129" i="27"/>
  <c r="AH1129" i="27"/>
  <c r="AG1129" i="27"/>
  <c r="AF1129" i="27"/>
  <c r="AE1129" i="27"/>
  <c r="AD1129" i="27"/>
  <c r="AM1128" i="27"/>
  <c r="AL1128" i="27"/>
  <c r="AK1128" i="27"/>
  <c r="AJ1128" i="27"/>
  <c r="AI1128" i="27"/>
  <c r="AH1128" i="27"/>
  <c r="AG1128" i="27"/>
  <c r="AF1128" i="27"/>
  <c r="AE1128" i="27"/>
  <c r="AD1128" i="27"/>
  <c r="AM1127" i="27"/>
  <c r="AL1127" i="27"/>
  <c r="AK1127" i="27"/>
  <c r="AJ1127" i="27"/>
  <c r="AI1127" i="27"/>
  <c r="AH1127" i="27"/>
  <c r="AG1127" i="27"/>
  <c r="AF1127" i="27"/>
  <c r="AE1127" i="27"/>
  <c r="AD1127" i="27"/>
  <c r="AM1126" i="27"/>
  <c r="AL1126" i="27"/>
  <c r="AK1126" i="27"/>
  <c r="AJ1126" i="27"/>
  <c r="AI1126" i="27"/>
  <c r="AH1126" i="27"/>
  <c r="AG1126" i="27"/>
  <c r="AF1126" i="27"/>
  <c r="AE1126" i="27"/>
  <c r="AD1126" i="27"/>
  <c r="AM1125" i="27"/>
  <c r="AL1125" i="27"/>
  <c r="AK1125" i="27"/>
  <c r="AJ1125" i="27"/>
  <c r="AI1125" i="27"/>
  <c r="AH1125" i="27"/>
  <c r="AG1125" i="27"/>
  <c r="AF1125" i="27"/>
  <c r="AE1125" i="27"/>
  <c r="AD1125" i="27"/>
  <c r="AM1124" i="27"/>
  <c r="AL1124" i="27"/>
  <c r="AK1124" i="27"/>
  <c r="AJ1124" i="27"/>
  <c r="AI1124" i="27"/>
  <c r="AH1124" i="27"/>
  <c r="AG1124" i="27"/>
  <c r="AF1124" i="27"/>
  <c r="AE1124" i="27"/>
  <c r="AD1124" i="27"/>
  <c r="AM1123" i="27"/>
  <c r="AL1123" i="27"/>
  <c r="AK1123" i="27"/>
  <c r="AJ1123" i="27"/>
  <c r="AI1123" i="27"/>
  <c r="AH1123" i="27"/>
  <c r="AG1123" i="27"/>
  <c r="AF1123" i="27"/>
  <c r="AE1123" i="27"/>
  <c r="AD1123" i="27"/>
  <c r="AM1122" i="27"/>
  <c r="AL1122" i="27"/>
  <c r="AK1122" i="27"/>
  <c r="AJ1122" i="27"/>
  <c r="AI1122" i="27"/>
  <c r="AH1122" i="27"/>
  <c r="AG1122" i="27"/>
  <c r="AF1122" i="27"/>
  <c r="AE1122" i="27"/>
  <c r="AD1122" i="27"/>
  <c r="AM1121" i="27"/>
  <c r="AL1121" i="27"/>
  <c r="AK1121" i="27"/>
  <c r="AJ1121" i="27"/>
  <c r="AI1121" i="27"/>
  <c r="AH1121" i="27"/>
  <c r="AG1121" i="27"/>
  <c r="AF1121" i="27"/>
  <c r="AE1121" i="27"/>
  <c r="AD1121" i="27"/>
  <c r="AM1120" i="27"/>
  <c r="AL1120" i="27"/>
  <c r="AK1120" i="27"/>
  <c r="AJ1120" i="27"/>
  <c r="AI1120" i="27"/>
  <c r="AH1120" i="27"/>
  <c r="AG1120" i="27"/>
  <c r="AF1120" i="27"/>
  <c r="AE1120" i="27"/>
  <c r="AD1120" i="27"/>
  <c r="AM1119" i="27"/>
  <c r="AL1119" i="27"/>
  <c r="AK1119" i="27"/>
  <c r="AJ1119" i="27"/>
  <c r="AI1119" i="27"/>
  <c r="AH1119" i="27"/>
  <c r="AG1119" i="27"/>
  <c r="AF1119" i="27"/>
  <c r="AE1119" i="27"/>
  <c r="AD1119" i="27"/>
  <c r="AM1118" i="27"/>
  <c r="AL1118" i="27"/>
  <c r="AK1118" i="27"/>
  <c r="AJ1118" i="27"/>
  <c r="AI1118" i="27"/>
  <c r="AH1118" i="27"/>
  <c r="AG1118" i="27"/>
  <c r="AF1118" i="27"/>
  <c r="AE1118" i="27"/>
  <c r="AD1118" i="27"/>
  <c r="AM1117" i="27"/>
  <c r="AL1117" i="27"/>
  <c r="AK1117" i="27"/>
  <c r="AJ1117" i="27"/>
  <c r="AI1117" i="27"/>
  <c r="AH1117" i="27"/>
  <c r="AG1117" i="27"/>
  <c r="AF1117" i="27"/>
  <c r="AE1117" i="27"/>
  <c r="AD1117" i="27"/>
  <c r="AM1116" i="27"/>
  <c r="AL1116" i="27"/>
  <c r="AK1116" i="27"/>
  <c r="AJ1116" i="27"/>
  <c r="AI1116" i="27"/>
  <c r="AH1116" i="27"/>
  <c r="AG1116" i="27"/>
  <c r="AF1116" i="27"/>
  <c r="AE1116" i="27"/>
  <c r="AD1116" i="27"/>
  <c r="AM1115" i="27"/>
  <c r="AL1115" i="27"/>
  <c r="AK1115" i="27"/>
  <c r="AJ1115" i="27"/>
  <c r="AI1115" i="27"/>
  <c r="AH1115" i="27"/>
  <c r="AG1115" i="27"/>
  <c r="AF1115" i="27"/>
  <c r="AE1115" i="27"/>
  <c r="AD1115" i="27"/>
  <c r="AM1114" i="27"/>
  <c r="AL1114" i="27"/>
  <c r="AK1114" i="27"/>
  <c r="AJ1114" i="27"/>
  <c r="AI1114" i="27"/>
  <c r="AH1114" i="27"/>
  <c r="AG1114" i="27"/>
  <c r="AF1114" i="27"/>
  <c r="AE1114" i="27"/>
  <c r="AD1114" i="27"/>
  <c r="AM1113" i="27"/>
  <c r="AL1113" i="27"/>
  <c r="AK1113" i="27"/>
  <c r="AJ1113" i="27"/>
  <c r="AI1113" i="27"/>
  <c r="AH1113" i="27"/>
  <c r="AG1113" i="27"/>
  <c r="AF1113" i="27"/>
  <c r="AE1113" i="27"/>
  <c r="AD1113" i="27"/>
  <c r="AM1112" i="27"/>
  <c r="AL1112" i="27"/>
  <c r="AK1112" i="27"/>
  <c r="AJ1112" i="27"/>
  <c r="AI1112" i="27"/>
  <c r="AH1112" i="27"/>
  <c r="AG1112" i="27"/>
  <c r="AF1112" i="27"/>
  <c r="AE1112" i="27"/>
  <c r="AD1112" i="27"/>
  <c r="AM1111" i="27"/>
  <c r="AL1111" i="27"/>
  <c r="AK1111" i="27"/>
  <c r="AJ1111" i="27"/>
  <c r="AI1111" i="27"/>
  <c r="AH1111" i="27"/>
  <c r="AG1111" i="27"/>
  <c r="AF1111" i="27"/>
  <c r="AE1111" i="27"/>
  <c r="AD1111" i="27"/>
  <c r="AM1110" i="27"/>
  <c r="AL1110" i="27"/>
  <c r="AK1110" i="27"/>
  <c r="AJ1110" i="27"/>
  <c r="AI1110" i="27"/>
  <c r="AH1110" i="27"/>
  <c r="AG1110" i="27"/>
  <c r="AF1110" i="27"/>
  <c r="AE1110" i="27"/>
  <c r="AD1110" i="27"/>
  <c r="AM1109" i="27"/>
  <c r="AL1109" i="27"/>
  <c r="AK1109" i="27"/>
  <c r="AJ1109" i="27"/>
  <c r="AI1109" i="27"/>
  <c r="AH1109" i="27"/>
  <c r="AG1109" i="27"/>
  <c r="AF1109" i="27"/>
  <c r="AE1109" i="27"/>
  <c r="AD1109" i="27"/>
  <c r="AM1108" i="27"/>
  <c r="AL1108" i="27"/>
  <c r="AK1108" i="27"/>
  <c r="AJ1108" i="27"/>
  <c r="AI1108" i="27"/>
  <c r="AH1108" i="27"/>
  <c r="AG1108" i="27"/>
  <c r="AF1108" i="27"/>
  <c r="AE1108" i="27"/>
  <c r="AD1108" i="27"/>
  <c r="AM1107" i="27"/>
  <c r="AL1107" i="27"/>
  <c r="AK1107" i="27"/>
  <c r="AJ1107" i="27"/>
  <c r="AI1107" i="27"/>
  <c r="AH1107" i="27"/>
  <c r="AG1107" i="27"/>
  <c r="AF1107" i="27"/>
  <c r="AE1107" i="27"/>
  <c r="AD1107" i="27"/>
  <c r="AM1106" i="27"/>
  <c r="AL1106" i="27"/>
  <c r="AK1106" i="27"/>
  <c r="AJ1106" i="27"/>
  <c r="AI1106" i="27"/>
  <c r="AH1106" i="27"/>
  <c r="AG1106" i="27"/>
  <c r="AF1106" i="27"/>
  <c r="AE1106" i="27"/>
  <c r="AD1106" i="27"/>
  <c r="AM1105" i="27"/>
  <c r="AL1105" i="27"/>
  <c r="AK1105" i="27"/>
  <c r="AJ1105" i="27"/>
  <c r="AI1105" i="27"/>
  <c r="AH1105" i="27"/>
  <c r="AG1105" i="27"/>
  <c r="AF1105" i="27"/>
  <c r="AE1105" i="27"/>
  <c r="AD1105" i="27"/>
  <c r="AM1104" i="27"/>
  <c r="AL1104" i="27"/>
  <c r="AK1104" i="27"/>
  <c r="AJ1104" i="27"/>
  <c r="AI1104" i="27"/>
  <c r="AH1104" i="27"/>
  <c r="AG1104" i="27"/>
  <c r="AF1104" i="27"/>
  <c r="AE1104" i="27"/>
  <c r="AD1104" i="27"/>
  <c r="AM1103" i="27"/>
  <c r="AL1103" i="27"/>
  <c r="AK1103" i="27"/>
  <c r="AJ1103" i="27"/>
  <c r="AI1103" i="27"/>
  <c r="AH1103" i="27"/>
  <c r="AG1103" i="27"/>
  <c r="AF1103" i="27"/>
  <c r="AE1103" i="27"/>
  <c r="AD1103" i="27"/>
  <c r="AM1102" i="27"/>
  <c r="AL1102" i="27"/>
  <c r="AK1102" i="27"/>
  <c r="AJ1102" i="27"/>
  <c r="AI1102" i="27"/>
  <c r="AH1102" i="27"/>
  <c r="AG1102" i="27"/>
  <c r="AF1102" i="27"/>
  <c r="AE1102" i="27"/>
  <c r="AD1102" i="27"/>
  <c r="AM1101" i="27"/>
  <c r="AL1101" i="27"/>
  <c r="AK1101" i="27"/>
  <c r="AJ1101" i="27"/>
  <c r="AI1101" i="27"/>
  <c r="AH1101" i="27"/>
  <c r="AG1101" i="27"/>
  <c r="AF1101" i="27"/>
  <c r="AE1101" i="27"/>
  <c r="AD1101" i="27"/>
  <c r="AM1100" i="27"/>
  <c r="AL1100" i="27"/>
  <c r="AK1100" i="27"/>
  <c r="AJ1100" i="27"/>
  <c r="AI1100" i="27"/>
  <c r="AH1100" i="27"/>
  <c r="AG1100" i="27"/>
  <c r="AF1100" i="27"/>
  <c r="AE1100" i="27"/>
  <c r="AD1100" i="27"/>
  <c r="AM1099" i="27"/>
  <c r="AL1099" i="27"/>
  <c r="AK1099" i="27"/>
  <c r="AJ1099" i="27"/>
  <c r="AI1099" i="27"/>
  <c r="AH1099" i="27"/>
  <c r="AG1099" i="27"/>
  <c r="AF1099" i="27"/>
  <c r="AE1099" i="27"/>
  <c r="AD1099" i="27"/>
  <c r="AM1098" i="27"/>
  <c r="AL1098" i="27"/>
  <c r="AK1098" i="27"/>
  <c r="AJ1098" i="27"/>
  <c r="AI1098" i="27"/>
  <c r="AH1098" i="27"/>
  <c r="AG1098" i="27"/>
  <c r="AF1098" i="27"/>
  <c r="AE1098" i="27"/>
  <c r="AD1098" i="27"/>
  <c r="AM1097" i="27"/>
  <c r="AL1097" i="27"/>
  <c r="AK1097" i="27"/>
  <c r="AJ1097" i="27"/>
  <c r="AI1097" i="27"/>
  <c r="AH1097" i="27"/>
  <c r="AG1097" i="27"/>
  <c r="AF1097" i="27"/>
  <c r="AE1097" i="27"/>
  <c r="AD1097" i="27"/>
  <c r="AM1096" i="27"/>
  <c r="AL1096" i="27"/>
  <c r="AK1096" i="27"/>
  <c r="AJ1096" i="27"/>
  <c r="AI1096" i="27"/>
  <c r="AH1096" i="27"/>
  <c r="AG1096" i="27"/>
  <c r="AF1096" i="27"/>
  <c r="AE1096" i="27"/>
  <c r="AD1096" i="27"/>
  <c r="AM1095" i="27"/>
  <c r="AL1095" i="27"/>
  <c r="AK1095" i="27"/>
  <c r="AJ1095" i="27"/>
  <c r="AI1095" i="27"/>
  <c r="AH1095" i="27"/>
  <c r="AG1095" i="27"/>
  <c r="AF1095" i="27"/>
  <c r="AE1095" i="27"/>
  <c r="AD1095" i="27"/>
  <c r="AM1094" i="27"/>
  <c r="AL1094" i="27"/>
  <c r="AK1094" i="27"/>
  <c r="AJ1094" i="27"/>
  <c r="AI1094" i="27"/>
  <c r="AH1094" i="27"/>
  <c r="AG1094" i="27"/>
  <c r="AF1094" i="27"/>
  <c r="AE1094" i="27"/>
  <c r="AD1094" i="27"/>
  <c r="AM1093" i="27"/>
  <c r="AL1093" i="27"/>
  <c r="AK1093" i="27"/>
  <c r="AJ1093" i="27"/>
  <c r="AI1093" i="27"/>
  <c r="AH1093" i="27"/>
  <c r="AG1093" i="27"/>
  <c r="AF1093" i="27"/>
  <c r="AE1093" i="27"/>
  <c r="AD1093" i="27"/>
  <c r="AM1092" i="27"/>
  <c r="AL1092" i="27"/>
  <c r="AK1092" i="27"/>
  <c r="AJ1092" i="27"/>
  <c r="AI1092" i="27"/>
  <c r="AH1092" i="27"/>
  <c r="AG1092" i="27"/>
  <c r="AF1092" i="27"/>
  <c r="AE1092" i="27"/>
  <c r="AD1092" i="27"/>
  <c r="AM1091" i="27"/>
  <c r="AL1091" i="27"/>
  <c r="AK1091" i="27"/>
  <c r="AJ1091" i="27"/>
  <c r="AI1091" i="27"/>
  <c r="AH1091" i="27"/>
  <c r="AG1091" i="27"/>
  <c r="AF1091" i="27"/>
  <c r="AE1091" i="27"/>
  <c r="AD1091" i="27"/>
  <c r="AM1090" i="27"/>
  <c r="AL1090" i="27"/>
  <c r="AK1090" i="27"/>
  <c r="AJ1090" i="27"/>
  <c r="AI1090" i="27"/>
  <c r="AH1090" i="27"/>
  <c r="AG1090" i="27"/>
  <c r="AF1090" i="27"/>
  <c r="AE1090" i="27"/>
  <c r="AD1090" i="27"/>
  <c r="AM1089" i="27"/>
  <c r="AL1089" i="27"/>
  <c r="AK1089" i="27"/>
  <c r="AJ1089" i="27"/>
  <c r="AI1089" i="27"/>
  <c r="AH1089" i="27"/>
  <c r="AG1089" i="27"/>
  <c r="AF1089" i="27"/>
  <c r="AE1089" i="27"/>
  <c r="AD1089" i="27"/>
  <c r="AM1088" i="27"/>
  <c r="AL1088" i="27"/>
  <c r="AK1088" i="27"/>
  <c r="AJ1088" i="27"/>
  <c r="AI1088" i="27"/>
  <c r="AH1088" i="27"/>
  <c r="AG1088" i="27"/>
  <c r="AF1088" i="27"/>
  <c r="AE1088" i="27"/>
  <c r="AD1088" i="27"/>
  <c r="AM1087" i="27"/>
  <c r="AL1087" i="27"/>
  <c r="AK1087" i="27"/>
  <c r="AJ1087" i="27"/>
  <c r="AI1087" i="27"/>
  <c r="AH1087" i="27"/>
  <c r="AG1087" i="27"/>
  <c r="AF1087" i="27"/>
  <c r="AE1087" i="27"/>
  <c r="AD1087" i="27"/>
  <c r="AM1086" i="27"/>
  <c r="AL1086" i="27"/>
  <c r="AK1086" i="27"/>
  <c r="AJ1086" i="27"/>
  <c r="AI1086" i="27"/>
  <c r="AH1086" i="27"/>
  <c r="AG1086" i="27"/>
  <c r="AF1086" i="27"/>
  <c r="AE1086" i="27"/>
  <c r="AD1086" i="27"/>
  <c r="AM1085" i="27"/>
  <c r="AL1085" i="27"/>
  <c r="AK1085" i="27"/>
  <c r="AJ1085" i="27"/>
  <c r="AI1085" i="27"/>
  <c r="AH1085" i="27"/>
  <c r="AG1085" i="27"/>
  <c r="AF1085" i="27"/>
  <c r="AE1085" i="27"/>
  <c r="AD1085" i="27"/>
  <c r="AM1084" i="27"/>
  <c r="AL1084" i="27"/>
  <c r="AK1084" i="27"/>
  <c r="AJ1084" i="27"/>
  <c r="AI1084" i="27"/>
  <c r="AH1084" i="27"/>
  <c r="AG1084" i="27"/>
  <c r="AF1084" i="27"/>
  <c r="AE1084" i="27"/>
  <c r="AD1084" i="27"/>
  <c r="AM1083" i="27"/>
  <c r="AL1083" i="27"/>
  <c r="AK1083" i="27"/>
  <c r="AJ1083" i="27"/>
  <c r="AI1083" i="27"/>
  <c r="AH1083" i="27"/>
  <c r="AG1083" i="27"/>
  <c r="AF1083" i="27"/>
  <c r="AE1083" i="27"/>
  <c r="AD1083" i="27"/>
  <c r="AM1082" i="27"/>
  <c r="AL1082" i="27"/>
  <c r="AK1082" i="27"/>
  <c r="AJ1082" i="27"/>
  <c r="AI1082" i="27"/>
  <c r="AH1082" i="27"/>
  <c r="AG1082" i="27"/>
  <c r="AF1082" i="27"/>
  <c r="AE1082" i="27"/>
  <c r="AD1082" i="27"/>
  <c r="AM1081" i="27"/>
  <c r="AL1081" i="27"/>
  <c r="AK1081" i="27"/>
  <c r="AJ1081" i="27"/>
  <c r="AI1081" i="27"/>
  <c r="AH1081" i="27"/>
  <c r="AG1081" i="27"/>
  <c r="AF1081" i="27"/>
  <c r="AE1081" i="27"/>
  <c r="AD1081" i="27"/>
  <c r="AM1080" i="27"/>
  <c r="AL1080" i="27"/>
  <c r="AK1080" i="27"/>
  <c r="AJ1080" i="27"/>
  <c r="AI1080" i="27"/>
  <c r="AH1080" i="27"/>
  <c r="AG1080" i="27"/>
  <c r="AF1080" i="27"/>
  <c r="AE1080" i="27"/>
  <c r="AD1080" i="27"/>
  <c r="AM1079" i="27"/>
  <c r="AL1079" i="27"/>
  <c r="AK1079" i="27"/>
  <c r="AJ1079" i="27"/>
  <c r="AI1079" i="27"/>
  <c r="AH1079" i="27"/>
  <c r="AG1079" i="27"/>
  <c r="AF1079" i="27"/>
  <c r="AE1079" i="27"/>
  <c r="AD1079" i="27"/>
  <c r="AM1078" i="27"/>
  <c r="AL1078" i="27"/>
  <c r="AK1078" i="27"/>
  <c r="AJ1078" i="27"/>
  <c r="AI1078" i="27"/>
  <c r="AH1078" i="27"/>
  <c r="AG1078" i="27"/>
  <c r="AF1078" i="27"/>
  <c r="AE1078" i="27"/>
  <c r="AD1078" i="27"/>
  <c r="AM1077" i="27"/>
  <c r="AL1077" i="27"/>
  <c r="AK1077" i="27"/>
  <c r="AJ1077" i="27"/>
  <c r="AI1077" i="27"/>
  <c r="AH1077" i="27"/>
  <c r="AG1077" i="27"/>
  <c r="AF1077" i="27"/>
  <c r="AE1077" i="27"/>
  <c r="AD1077" i="27"/>
  <c r="AM1076" i="27"/>
  <c r="AL1076" i="27"/>
  <c r="AK1076" i="27"/>
  <c r="AJ1076" i="27"/>
  <c r="AI1076" i="27"/>
  <c r="AH1076" i="27"/>
  <c r="AG1076" i="27"/>
  <c r="AF1076" i="27"/>
  <c r="AE1076" i="27"/>
  <c r="AD1076" i="27"/>
  <c r="AM1075" i="27"/>
  <c r="AL1075" i="27"/>
  <c r="AK1075" i="27"/>
  <c r="AJ1075" i="27"/>
  <c r="AI1075" i="27"/>
  <c r="AH1075" i="27"/>
  <c r="AG1075" i="27"/>
  <c r="AF1075" i="27"/>
  <c r="AE1075" i="27"/>
  <c r="AD1075" i="27"/>
  <c r="AM1074" i="27"/>
  <c r="AL1074" i="27"/>
  <c r="AK1074" i="27"/>
  <c r="AJ1074" i="27"/>
  <c r="AI1074" i="27"/>
  <c r="AH1074" i="27"/>
  <c r="AG1074" i="27"/>
  <c r="AF1074" i="27"/>
  <c r="AE1074" i="27"/>
  <c r="AD1074" i="27"/>
  <c r="AM1073" i="27"/>
  <c r="AL1073" i="27"/>
  <c r="AK1073" i="27"/>
  <c r="AJ1073" i="27"/>
  <c r="AI1073" i="27"/>
  <c r="AH1073" i="27"/>
  <c r="AG1073" i="27"/>
  <c r="AF1073" i="27"/>
  <c r="AE1073" i="27"/>
  <c r="AD1073" i="27"/>
  <c r="AM1072" i="27"/>
  <c r="AL1072" i="27"/>
  <c r="AK1072" i="27"/>
  <c r="AJ1072" i="27"/>
  <c r="AI1072" i="27"/>
  <c r="AH1072" i="27"/>
  <c r="AG1072" i="27"/>
  <c r="AF1072" i="27"/>
  <c r="AE1072" i="27"/>
  <c r="AD1072" i="27"/>
  <c r="AM1071" i="27"/>
  <c r="AL1071" i="27"/>
  <c r="AK1071" i="27"/>
  <c r="AJ1071" i="27"/>
  <c r="AI1071" i="27"/>
  <c r="AH1071" i="27"/>
  <c r="AG1071" i="27"/>
  <c r="AF1071" i="27"/>
  <c r="AE1071" i="27"/>
  <c r="AD1071" i="27"/>
  <c r="AM1070" i="27"/>
  <c r="AL1070" i="27"/>
  <c r="AK1070" i="27"/>
  <c r="AJ1070" i="27"/>
  <c r="AI1070" i="27"/>
  <c r="AH1070" i="27"/>
  <c r="AG1070" i="27"/>
  <c r="AF1070" i="27"/>
  <c r="AE1070" i="27"/>
  <c r="AD1070" i="27"/>
  <c r="AM1069" i="27"/>
  <c r="AL1069" i="27"/>
  <c r="AK1069" i="27"/>
  <c r="AJ1069" i="27"/>
  <c r="AI1069" i="27"/>
  <c r="AH1069" i="27"/>
  <c r="AG1069" i="27"/>
  <c r="AF1069" i="27"/>
  <c r="AE1069" i="27"/>
  <c r="AD1069" i="27"/>
  <c r="AM1068" i="27"/>
  <c r="AL1068" i="27"/>
  <c r="AK1068" i="27"/>
  <c r="AJ1068" i="27"/>
  <c r="AI1068" i="27"/>
  <c r="AH1068" i="27"/>
  <c r="AG1068" i="27"/>
  <c r="AF1068" i="27"/>
  <c r="AE1068" i="27"/>
  <c r="AD1068" i="27"/>
  <c r="AM1067" i="27"/>
  <c r="AL1067" i="27"/>
  <c r="AK1067" i="27"/>
  <c r="AJ1067" i="27"/>
  <c r="AI1067" i="27"/>
  <c r="AH1067" i="27"/>
  <c r="AG1067" i="27"/>
  <c r="AF1067" i="27"/>
  <c r="AE1067" i="27"/>
  <c r="AD1067" i="27"/>
  <c r="AM1066" i="27"/>
  <c r="AL1066" i="27"/>
  <c r="AK1066" i="27"/>
  <c r="AJ1066" i="27"/>
  <c r="AI1066" i="27"/>
  <c r="AH1066" i="27"/>
  <c r="AG1066" i="27"/>
  <c r="AF1066" i="27"/>
  <c r="AE1066" i="27"/>
  <c r="AD1066" i="27"/>
  <c r="AM1065" i="27"/>
  <c r="AL1065" i="27"/>
  <c r="AK1065" i="27"/>
  <c r="AJ1065" i="27"/>
  <c r="AI1065" i="27"/>
  <c r="AH1065" i="27"/>
  <c r="AG1065" i="27"/>
  <c r="AF1065" i="27"/>
  <c r="AE1065" i="27"/>
  <c r="AD1065" i="27"/>
  <c r="AM1064" i="27"/>
  <c r="AL1064" i="27"/>
  <c r="AK1064" i="27"/>
  <c r="AJ1064" i="27"/>
  <c r="AI1064" i="27"/>
  <c r="AH1064" i="27"/>
  <c r="AG1064" i="27"/>
  <c r="AF1064" i="27"/>
  <c r="AE1064" i="27"/>
  <c r="AD1064" i="27"/>
  <c r="AM1063" i="27"/>
  <c r="AL1063" i="27"/>
  <c r="AK1063" i="27"/>
  <c r="AJ1063" i="27"/>
  <c r="AI1063" i="27"/>
  <c r="AH1063" i="27"/>
  <c r="AG1063" i="27"/>
  <c r="AF1063" i="27"/>
  <c r="AE1063" i="27"/>
  <c r="AD1063" i="27"/>
  <c r="AM1062" i="27"/>
  <c r="AL1062" i="27"/>
  <c r="AK1062" i="27"/>
  <c r="AJ1062" i="27"/>
  <c r="AI1062" i="27"/>
  <c r="AH1062" i="27"/>
  <c r="AG1062" i="27"/>
  <c r="AF1062" i="27"/>
  <c r="AE1062" i="27"/>
  <c r="AD1062" i="27"/>
  <c r="AM1061" i="27"/>
  <c r="AL1061" i="27"/>
  <c r="AK1061" i="27"/>
  <c r="AJ1061" i="27"/>
  <c r="AI1061" i="27"/>
  <c r="AH1061" i="27"/>
  <c r="AG1061" i="27"/>
  <c r="AF1061" i="27"/>
  <c r="AE1061" i="27"/>
  <c r="AD1061" i="27"/>
  <c r="AM1060" i="27"/>
  <c r="AL1060" i="27"/>
  <c r="AK1060" i="27"/>
  <c r="AJ1060" i="27"/>
  <c r="AI1060" i="27"/>
  <c r="AH1060" i="27"/>
  <c r="AG1060" i="27"/>
  <c r="AF1060" i="27"/>
  <c r="AE1060" i="27"/>
  <c r="AD1060" i="27"/>
  <c r="AM1059" i="27"/>
  <c r="AL1059" i="27"/>
  <c r="AK1059" i="27"/>
  <c r="AJ1059" i="27"/>
  <c r="AI1059" i="27"/>
  <c r="AH1059" i="27"/>
  <c r="AG1059" i="27"/>
  <c r="AF1059" i="27"/>
  <c r="AE1059" i="27"/>
  <c r="AD1059" i="27"/>
  <c r="AM1058" i="27"/>
  <c r="AL1058" i="27"/>
  <c r="AK1058" i="27"/>
  <c r="AJ1058" i="27"/>
  <c r="AI1058" i="27"/>
  <c r="AH1058" i="27"/>
  <c r="AG1058" i="27"/>
  <c r="AF1058" i="27"/>
  <c r="AE1058" i="27"/>
  <c r="AD1058" i="27"/>
  <c r="AM1057" i="27"/>
  <c r="AL1057" i="27"/>
  <c r="AK1057" i="27"/>
  <c r="AJ1057" i="27"/>
  <c r="AI1057" i="27"/>
  <c r="AH1057" i="27"/>
  <c r="AG1057" i="27"/>
  <c r="AF1057" i="27"/>
  <c r="AE1057" i="27"/>
  <c r="AD1057" i="27"/>
  <c r="AM1056" i="27"/>
  <c r="AL1056" i="27"/>
  <c r="AK1056" i="27"/>
  <c r="AJ1056" i="27"/>
  <c r="AI1056" i="27"/>
  <c r="AH1056" i="27"/>
  <c r="AG1056" i="27"/>
  <c r="AF1056" i="27"/>
  <c r="AE1056" i="27"/>
  <c r="AD1056" i="27"/>
  <c r="AM1055" i="27"/>
  <c r="AL1055" i="27"/>
  <c r="AK1055" i="27"/>
  <c r="AJ1055" i="27"/>
  <c r="AI1055" i="27"/>
  <c r="AH1055" i="27"/>
  <c r="AG1055" i="27"/>
  <c r="AF1055" i="27"/>
  <c r="AE1055" i="27"/>
  <c r="AD1055" i="27"/>
  <c r="AM1054" i="27"/>
  <c r="AL1054" i="27"/>
  <c r="AK1054" i="27"/>
  <c r="AJ1054" i="27"/>
  <c r="AI1054" i="27"/>
  <c r="AH1054" i="27"/>
  <c r="AG1054" i="27"/>
  <c r="AF1054" i="27"/>
  <c r="AE1054" i="27"/>
  <c r="AD1054" i="27"/>
  <c r="AM1053" i="27"/>
  <c r="AL1053" i="27"/>
  <c r="AK1053" i="27"/>
  <c r="AJ1053" i="27"/>
  <c r="AI1053" i="27"/>
  <c r="AH1053" i="27"/>
  <c r="AG1053" i="27"/>
  <c r="AF1053" i="27"/>
  <c r="AE1053" i="27"/>
  <c r="AD1053" i="27"/>
  <c r="AM1052" i="27"/>
  <c r="AL1052" i="27"/>
  <c r="AK1052" i="27"/>
  <c r="AJ1052" i="27"/>
  <c r="AI1052" i="27"/>
  <c r="AH1052" i="27"/>
  <c r="AG1052" i="27"/>
  <c r="AF1052" i="27"/>
  <c r="AE1052" i="27"/>
  <c r="AD1052" i="27"/>
  <c r="AM1051" i="27"/>
  <c r="AL1051" i="27"/>
  <c r="AK1051" i="27"/>
  <c r="AJ1051" i="27"/>
  <c r="AI1051" i="27"/>
  <c r="AH1051" i="27"/>
  <c r="AG1051" i="27"/>
  <c r="AF1051" i="27"/>
  <c r="AE1051" i="27"/>
  <c r="AD1051" i="27"/>
  <c r="AM1050" i="27"/>
  <c r="AL1050" i="27"/>
  <c r="AK1050" i="27"/>
  <c r="AJ1050" i="27"/>
  <c r="AI1050" i="27"/>
  <c r="AH1050" i="27"/>
  <c r="AG1050" i="27"/>
  <c r="AF1050" i="27"/>
  <c r="AE1050" i="27"/>
  <c r="AD1050" i="27"/>
  <c r="AM1049" i="27"/>
  <c r="AL1049" i="27"/>
  <c r="AK1049" i="27"/>
  <c r="AJ1049" i="27"/>
  <c r="AI1049" i="27"/>
  <c r="AH1049" i="27"/>
  <c r="AG1049" i="27"/>
  <c r="AF1049" i="27"/>
  <c r="AE1049" i="27"/>
  <c r="AD1049" i="27"/>
  <c r="AM1048" i="27"/>
  <c r="AL1048" i="27"/>
  <c r="AK1048" i="27"/>
  <c r="AJ1048" i="27"/>
  <c r="AI1048" i="27"/>
  <c r="AH1048" i="27"/>
  <c r="AG1048" i="27"/>
  <c r="AF1048" i="27"/>
  <c r="AE1048" i="27"/>
  <c r="AD1048" i="27"/>
  <c r="AM1047" i="27"/>
  <c r="AL1047" i="27"/>
  <c r="AK1047" i="27"/>
  <c r="AJ1047" i="27"/>
  <c r="AI1047" i="27"/>
  <c r="AH1047" i="27"/>
  <c r="AG1047" i="27"/>
  <c r="AF1047" i="27"/>
  <c r="AE1047" i="27"/>
  <c r="AD1047" i="27"/>
  <c r="AM1046" i="27"/>
  <c r="AL1046" i="27"/>
  <c r="AK1046" i="27"/>
  <c r="AJ1046" i="27"/>
  <c r="AI1046" i="27"/>
  <c r="AH1046" i="27"/>
  <c r="AG1046" i="27"/>
  <c r="AF1046" i="27"/>
  <c r="AE1046" i="27"/>
  <c r="AD1046" i="27"/>
  <c r="AM1045" i="27"/>
  <c r="AL1045" i="27"/>
  <c r="AK1045" i="27"/>
  <c r="AJ1045" i="27"/>
  <c r="AI1045" i="27"/>
  <c r="AH1045" i="27"/>
  <c r="AG1045" i="27"/>
  <c r="AF1045" i="27"/>
  <c r="AE1045" i="27"/>
  <c r="AD1045" i="27"/>
  <c r="AM1044" i="27"/>
  <c r="AL1044" i="27"/>
  <c r="AK1044" i="27"/>
  <c r="AJ1044" i="27"/>
  <c r="AI1044" i="27"/>
  <c r="AH1044" i="27"/>
  <c r="AG1044" i="27"/>
  <c r="AF1044" i="27"/>
  <c r="AE1044" i="27"/>
  <c r="AD1044" i="27"/>
  <c r="AM1043" i="27"/>
  <c r="AL1043" i="27"/>
  <c r="AK1043" i="27"/>
  <c r="AJ1043" i="27"/>
  <c r="AI1043" i="27"/>
  <c r="AH1043" i="27"/>
  <c r="AG1043" i="27"/>
  <c r="AF1043" i="27"/>
  <c r="AE1043" i="27"/>
  <c r="AD1043" i="27"/>
  <c r="AM1042" i="27"/>
  <c r="AL1042" i="27"/>
  <c r="AK1042" i="27"/>
  <c r="AJ1042" i="27"/>
  <c r="AI1042" i="27"/>
  <c r="AH1042" i="27"/>
  <c r="AG1042" i="27"/>
  <c r="AF1042" i="27"/>
  <c r="AE1042" i="27"/>
  <c r="AD1042" i="27"/>
  <c r="AM1041" i="27"/>
  <c r="AL1041" i="27"/>
  <c r="AK1041" i="27"/>
  <c r="AJ1041" i="27"/>
  <c r="AI1041" i="27"/>
  <c r="AH1041" i="27"/>
  <c r="AG1041" i="27"/>
  <c r="AF1041" i="27"/>
  <c r="AE1041" i="27"/>
  <c r="AD1041" i="27"/>
  <c r="AM1040" i="27"/>
  <c r="AL1040" i="27"/>
  <c r="AK1040" i="27"/>
  <c r="AJ1040" i="27"/>
  <c r="AI1040" i="27"/>
  <c r="AH1040" i="27"/>
  <c r="AG1040" i="27"/>
  <c r="AF1040" i="27"/>
  <c r="AE1040" i="27"/>
  <c r="AD1040" i="27"/>
  <c r="AM1039" i="27"/>
  <c r="AL1039" i="27"/>
  <c r="AK1039" i="27"/>
  <c r="AJ1039" i="27"/>
  <c r="AI1039" i="27"/>
  <c r="AH1039" i="27"/>
  <c r="AG1039" i="27"/>
  <c r="AF1039" i="27"/>
  <c r="AE1039" i="27"/>
  <c r="AD1039" i="27"/>
  <c r="AM1038" i="27"/>
  <c r="AL1038" i="27"/>
  <c r="AK1038" i="27"/>
  <c r="AJ1038" i="27"/>
  <c r="AI1038" i="27"/>
  <c r="AH1038" i="27"/>
  <c r="AG1038" i="27"/>
  <c r="AF1038" i="27"/>
  <c r="AE1038" i="27"/>
  <c r="AD1038" i="27"/>
  <c r="AM1037" i="27"/>
  <c r="AL1037" i="27"/>
  <c r="AK1037" i="27"/>
  <c r="AJ1037" i="27"/>
  <c r="AI1037" i="27"/>
  <c r="AH1037" i="27"/>
  <c r="AG1037" i="27"/>
  <c r="AF1037" i="27"/>
  <c r="AE1037" i="27"/>
  <c r="AD1037" i="27"/>
  <c r="AM1036" i="27"/>
  <c r="AL1036" i="27"/>
  <c r="AK1036" i="27"/>
  <c r="AJ1036" i="27"/>
  <c r="AI1036" i="27"/>
  <c r="AH1036" i="27"/>
  <c r="AG1036" i="27"/>
  <c r="AF1036" i="27"/>
  <c r="AE1036" i="27"/>
  <c r="AD1036" i="27"/>
  <c r="AM1035" i="27"/>
  <c r="AL1035" i="27"/>
  <c r="AK1035" i="27"/>
  <c r="AJ1035" i="27"/>
  <c r="AI1035" i="27"/>
  <c r="AH1035" i="27"/>
  <c r="AG1035" i="27"/>
  <c r="AF1035" i="27"/>
  <c r="AE1035" i="27"/>
  <c r="AD1035" i="27"/>
  <c r="AM1034" i="27"/>
  <c r="AL1034" i="27"/>
  <c r="AK1034" i="27"/>
  <c r="AJ1034" i="27"/>
  <c r="AI1034" i="27"/>
  <c r="AH1034" i="27"/>
  <c r="AG1034" i="27"/>
  <c r="AF1034" i="27"/>
  <c r="AE1034" i="27"/>
  <c r="AD1034" i="27"/>
  <c r="AM1033" i="27"/>
  <c r="AL1033" i="27"/>
  <c r="AK1033" i="27"/>
  <c r="AJ1033" i="27"/>
  <c r="AI1033" i="27"/>
  <c r="AH1033" i="27"/>
  <c r="AG1033" i="27"/>
  <c r="AF1033" i="27"/>
  <c r="AE1033" i="27"/>
  <c r="AD1033" i="27"/>
  <c r="AM1032" i="27"/>
  <c r="AL1032" i="27"/>
  <c r="AK1032" i="27"/>
  <c r="AJ1032" i="27"/>
  <c r="AI1032" i="27"/>
  <c r="AH1032" i="27"/>
  <c r="AG1032" i="27"/>
  <c r="AF1032" i="27"/>
  <c r="AE1032" i="27"/>
  <c r="AD1032" i="27"/>
  <c r="AM1031" i="27"/>
  <c r="AL1031" i="27"/>
  <c r="AK1031" i="27"/>
  <c r="AJ1031" i="27"/>
  <c r="AI1031" i="27"/>
  <c r="AH1031" i="27"/>
  <c r="AG1031" i="27"/>
  <c r="AF1031" i="27"/>
  <c r="AE1031" i="27"/>
  <c r="AD1031" i="27"/>
  <c r="AM1030" i="27"/>
  <c r="AL1030" i="27"/>
  <c r="AK1030" i="27"/>
  <c r="AJ1030" i="27"/>
  <c r="AI1030" i="27"/>
  <c r="AH1030" i="27"/>
  <c r="AG1030" i="27"/>
  <c r="AF1030" i="27"/>
  <c r="AE1030" i="27"/>
  <c r="AD1030" i="27"/>
  <c r="AM1029" i="27"/>
  <c r="AL1029" i="27"/>
  <c r="AK1029" i="27"/>
  <c r="AJ1029" i="27"/>
  <c r="AI1029" i="27"/>
  <c r="AH1029" i="27"/>
  <c r="AG1029" i="27"/>
  <c r="AF1029" i="27"/>
  <c r="AE1029" i="27"/>
  <c r="AD1029" i="27"/>
  <c r="AM1028" i="27"/>
  <c r="AL1028" i="27"/>
  <c r="AK1028" i="27"/>
  <c r="AJ1028" i="27"/>
  <c r="AI1028" i="27"/>
  <c r="AH1028" i="27"/>
  <c r="AG1028" i="27"/>
  <c r="AF1028" i="27"/>
  <c r="AE1028" i="27"/>
  <c r="AD1028" i="27"/>
  <c r="AM1027" i="27"/>
  <c r="AL1027" i="27"/>
  <c r="AK1027" i="27"/>
  <c r="AJ1027" i="27"/>
  <c r="AI1027" i="27"/>
  <c r="AH1027" i="27"/>
  <c r="AG1027" i="27"/>
  <c r="AF1027" i="27"/>
  <c r="AE1027" i="27"/>
  <c r="AD1027" i="27"/>
  <c r="AM1026" i="27"/>
  <c r="AL1026" i="27"/>
  <c r="AK1026" i="27"/>
  <c r="AJ1026" i="27"/>
  <c r="AI1026" i="27"/>
  <c r="AH1026" i="27"/>
  <c r="AG1026" i="27"/>
  <c r="AF1026" i="27"/>
  <c r="AE1026" i="27"/>
  <c r="AD1026" i="27"/>
  <c r="AM1025" i="27"/>
  <c r="AL1025" i="27"/>
  <c r="AK1025" i="27"/>
  <c r="AJ1025" i="27"/>
  <c r="AI1025" i="27"/>
  <c r="AH1025" i="27"/>
  <c r="AG1025" i="27"/>
  <c r="AF1025" i="27"/>
  <c r="AE1025" i="27"/>
  <c r="AD1025" i="27"/>
  <c r="AM1024" i="27"/>
  <c r="AL1024" i="27"/>
  <c r="AK1024" i="27"/>
  <c r="AJ1024" i="27"/>
  <c r="AI1024" i="27"/>
  <c r="AH1024" i="27"/>
  <c r="AG1024" i="27"/>
  <c r="AF1024" i="27"/>
  <c r="AE1024" i="27"/>
  <c r="AD1024" i="27"/>
  <c r="AM1023" i="27"/>
  <c r="AL1023" i="27"/>
  <c r="AK1023" i="27"/>
  <c r="AJ1023" i="27"/>
  <c r="AI1023" i="27"/>
  <c r="AH1023" i="27"/>
  <c r="AG1023" i="27"/>
  <c r="AF1023" i="27"/>
  <c r="AE1023" i="27"/>
  <c r="AD1023" i="27"/>
  <c r="AM1022" i="27"/>
  <c r="AL1022" i="27"/>
  <c r="AK1022" i="27"/>
  <c r="AJ1022" i="27"/>
  <c r="AI1022" i="27"/>
  <c r="AH1022" i="27"/>
  <c r="AG1022" i="27"/>
  <c r="AF1022" i="27"/>
  <c r="AE1022" i="27"/>
  <c r="AD1022" i="27"/>
  <c r="AM1021" i="27"/>
  <c r="AL1021" i="27"/>
  <c r="AK1021" i="27"/>
  <c r="AJ1021" i="27"/>
  <c r="AI1021" i="27"/>
  <c r="AH1021" i="27"/>
  <c r="AG1021" i="27"/>
  <c r="AF1021" i="27"/>
  <c r="AE1021" i="27"/>
  <c r="AD1021" i="27"/>
  <c r="AM1020" i="27"/>
  <c r="AL1020" i="27"/>
  <c r="AK1020" i="27"/>
  <c r="AJ1020" i="27"/>
  <c r="AI1020" i="27"/>
  <c r="AH1020" i="27"/>
  <c r="AG1020" i="27"/>
  <c r="AF1020" i="27"/>
  <c r="AE1020" i="27"/>
  <c r="AD1020" i="27"/>
  <c r="AM1019" i="27"/>
  <c r="AL1019" i="27"/>
  <c r="AK1019" i="27"/>
  <c r="AJ1019" i="27"/>
  <c r="AI1019" i="27"/>
  <c r="AH1019" i="27"/>
  <c r="AG1019" i="27"/>
  <c r="AF1019" i="27"/>
  <c r="AE1019" i="27"/>
  <c r="AD1019" i="27"/>
  <c r="AM1018" i="27"/>
  <c r="AL1018" i="27"/>
  <c r="AK1018" i="27"/>
  <c r="AJ1018" i="27"/>
  <c r="AI1018" i="27"/>
  <c r="AH1018" i="27"/>
  <c r="AG1018" i="27"/>
  <c r="AF1018" i="27"/>
  <c r="AE1018" i="27"/>
  <c r="AD1018" i="27"/>
  <c r="AM1017" i="27"/>
  <c r="AL1017" i="27"/>
  <c r="AK1017" i="27"/>
  <c r="AJ1017" i="27"/>
  <c r="AI1017" i="27"/>
  <c r="AH1017" i="27"/>
  <c r="AG1017" i="27"/>
  <c r="AF1017" i="27"/>
  <c r="AE1017" i="27"/>
  <c r="AD1017" i="27"/>
  <c r="AM1016" i="27"/>
  <c r="AL1016" i="27"/>
  <c r="AK1016" i="27"/>
  <c r="AJ1016" i="27"/>
  <c r="AI1016" i="27"/>
  <c r="AH1016" i="27"/>
  <c r="AG1016" i="27"/>
  <c r="AF1016" i="27"/>
  <c r="AE1016" i="27"/>
  <c r="AD1016" i="27"/>
  <c r="AM1015" i="27"/>
  <c r="AL1015" i="27"/>
  <c r="AK1015" i="27"/>
  <c r="AJ1015" i="27"/>
  <c r="AI1015" i="27"/>
  <c r="AH1015" i="27"/>
  <c r="AG1015" i="27"/>
  <c r="AF1015" i="27"/>
  <c r="AE1015" i="27"/>
  <c r="AD1015" i="27"/>
  <c r="AM1014" i="27"/>
  <c r="AL1014" i="27"/>
  <c r="AK1014" i="27"/>
  <c r="AJ1014" i="27"/>
  <c r="AI1014" i="27"/>
  <c r="AH1014" i="27"/>
  <c r="AG1014" i="27"/>
  <c r="AF1014" i="27"/>
  <c r="AE1014" i="27"/>
  <c r="AD1014" i="27"/>
  <c r="AM1013" i="27"/>
  <c r="AL1013" i="27"/>
  <c r="AK1013" i="27"/>
  <c r="AJ1013" i="27"/>
  <c r="AI1013" i="27"/>
  <c r="AH1013" i="27"/>
  <c r="AG1013" i="27"/>
  <c r="AF1013" i="27"/>
  <c r="AE1013" i="27"/>
  <c r="AD1013" i="27"/>
  <c r="AM1012" i="27"/>
  <c r="AL1012" i="27"/>
  <c r="AK1012" i="27"/>
  <c r="AJ1012" i="27"/>
  <c r="AI1012" i="27"/>
  <c r="AH1012" i="27"/>
  <c r="AG1012" i="27"/>
  <c r="AF1012" i="27"/>
  <c r="AE1012" i="27"/>
  <c r="AD1012" i="27"/>
  <c r="AM1011" i="27"/>
  <c r="AL1011" i="27"/>
  <c r="AK1011" i="27"/>
  <c r="AJ1011" i="27"/>
  <c r="AI1011" i="27"/>
  <c r="AH1011" i="27"/>
  <c r="AG1011" i="27"/>
  <c r="AF1011" i="27"/>
  <c r="AE1011" i="27"/>
  <c r="AD1011" i="27"/>
  <c r="AM1010" i="27"/>
  <c r="AL1010" i="27"/>
  <c r="AK1010" i="27"/>
  <c r="AJ1010" i="27"/>
  <c r="AI1010" i="27"/>
  <c r="AH1010" i="27"/>
  <c r="AG1010" i="27"/>
  <c r="AF1010" i="27"/>
  <c r="AE1010" i="27"/>
  <c r="AD1010" i="27"/>
  <c r="AM1009" i="27"/>
  <c r="AL1009" i="27"/>
  <c r="AK1009" i="27"/>
  <c r="AJ1009" i="27"/>
  <c r="AI1009" i="27"/>
  <c r="AH1009" i="27"/>
  <c r="AG1009" i="27"/>
  <c r="AF1009" i="27"/>
  <c r="AE1009" i="27"/>
  <c r="AD1009" i="27"/>
  <c r="AM1008" i="27"/>
  <c r="AL1008" i="27"/>
  <c r="AK1008" i="27"/>
  <c r="AJ1008" i="27"/>
  <c r="AI1008" i="27"/>
  <c r="AH1008" i="27"/>
  <c r="AG1008" i="27"/>
  <c r="AF1008" i="27"/>
  <c r="AE1008" i="27"/>
  <c r="AD1008" i="27"/>
  <c r="AM1007" i="27"/>
  <c r="AL1007" i="27"/>
  <c r="AK1007" i="27"/>
  <c r="AJ1007" i="27"/>
  <c r="AI1007" i="27"/>
  <c r="AH1007" i="27"/>
  <c r="AG1007" i="27"/>
  <c r="AF1007" i="27"/>
  <c r="AE1007" i="27"/>
  <c r="AD1007" i="27"/>
  <c r="AM1006" i="27"/>
  <c r="AL1006" i="27"/>
  <c r="AK1006" i="27"/>
  <c r="AJ1006" i="27"/>
  <c r="AI1006" i="27"/>
  <c r="AH1006" i="27"/>
  <c r="AG1006" i="27"/>
  <c r="AF1006" i="27"/>
  <c r="AE1006" i="27"/>
  <c r="AD1006" i="27"/>
  <c r="AM1005" i="27"/>
  <c r="AL1005" i="27"/>
  <c r="AK1005" i="27"/>
  <c r="AJ1005" i="27"/>
  <c r="AI1005" i="27"/>
  <c r="AH1005" i="27"/>
  <c r="AG1005" i="27"/>
  <c r="AF1005" i="27"/>
  <c r="AE1005" i="27"/>
  <c r="AD1005" i="27"/>
  <c r="AM1004" i="27"/>
  <c r="AL1004" i="27"/>
  <c r="AK1004" i="27"/>
  <c r="AJ1004" i="27"/>
  <c r="AI1004" i="27"/>
  <c r="AH1004" i="27"/>
  <c r="AG1004" i="27"/>
  <c r="AF1004" i="27"/>
  <c r="AE1004" i="27"/>
  <c r="AD1004" i="27"/>
  <c r="AM1003" i="27"/>
  <c r="AL1003" i="27"/>
  <c r="AK1003" i="27"/>
  <c r="AJ1003" i="27"/>
  <c r="AI1003" i="27"/>
  <c r="AH1003" i="27"/>
  <c r="AG1003" i="27"/>
  <c r="AF1003" i="27"/>
  <c r="AE1003" i="27"/>
  <c r="AD1003" i="27"/>
  <c r="AM1002" i="27"/>
  <c r="AL1002" i="27"/>
  <c r="AK1002" i="27"/>
  <c r="AJ1002" i="27"/>
  <c r="AI1002" i="27"/>
  <c r="AH1002" i="27"/>
  <c r="AG1002" i="27"/>
  <c r="AF1002" i="27"/>
  <c r="AE1002" i="27"/>
  <c r="AD1002" i="27"/>
  <c r="AM1001" i="27"/>
  <c r="AL1001" i="27"/>
  <c r="AK1001" i="27"/>
  <c r="AJ1001" i="27"/>
  <c r="AI1001" i="27"/>
  <c r="AH1001" i="27"/>
  <c r="AG1001" i="27"/>
  <c r="AF1001" i="27"/>
  <c r="AE1001" i="27"/>
  <c r="AD1001" i="27"/>
  <c r="AM1000" i="27"/>
  <c r="AL1000" i="27"/>
  <c r="AK1000" i="27"/>
  <c r="AJ1000" i="27"/>
  <c r="AI1000" i="27"/>
  <c r="AH1000" i="27"/>
  <c r="AG1000" i="27"/>
  <c r="AF1000" i="27"/>
  <c r="AE1000" i="27"/>
  <c r="AD1000" i="27"/>
  <c r="AM999" i="27"/>
  <c r="AL999" i="27"/>
  <c r="AK999" i="27"/>
  <c r="AJ999" i="27"/>
  <c r="AI999" i="27"/>
  <c r="AH999" i="27"/>
  <c r="AG999" i="27"/>
  <c r="AF999" i="27"/>
  <c r="AE999" i="27"/>
  <c r="AD999" i="27"/>
  <c r="AM998" i="27"/>
  <c r="AL998" i="27"/>
  <c r="AK998" i="27"/>
  <c r="AJ998" i="27"/>
  <c r="AI998" i="27"/>
  <c r="AH998" i="27"/>
  <c r="AG998" i="27"/>
  <c r="AF998" i="27"/>
  <c r="AE998" i="27"/>
  <c r="AD998" i="27"/>
  <c r="AM997" i="27"/>
  <c r="AL997" i="27"/>
  <c r="AK997" i="27"/>
  <c r="AJ997" i="27"/>
  <c r="AI997" i="27"/>
  <c r="AH997" i="27"/>
  <c r="AG997" i="27"/>
  <c r="AF997" i="27"/>
  <c r="AE997" i="27"/>
  <c r="AD997" i="27"/>
  <c r="AM996" i="27"/>
  <c r="AL996" i="27"/>
  <c r="AK996" i="27"/>
  <c r="AJ996" i="27"/>
  <c r="AI996" i="27"/>
  <c r="AH996" i="27"/>
  <c r="AG996" i="27"/>
  <c r="AF996" i="27"/>
  <c r="AE996" i="27"/>
  <c r="AD996" i="27"/>
  <c r="AM995" i="27"/>
  <c r="AL995" i="27"/>
  <c r="AK995" i="27"/>
  <c r="AJ995" i="27"/>
  <c r="AI995" i="27"/>
  <c r="AH995" i="27"/>
  <c r="AG995" i="27"/>
  <c r="AF995" i="27"/>
  <c r="AE995" i="27"/>
  <c r="AD995" i="27"/>
  <c r="AM994" i="27"/>
  <c r="AL994" i="27"/>
  <c r="AK994" i="27"/>
  <c r="AJ994" i="27"/>
  <c r="AI994" i="27"/>
  <c r="AH994" i="27"/>
  <c r="AG994" i="27"/>
  <c r="AF994" i="27"/>
  <c r="AE994" i="27"/>
  <c r="AD994" i="27"/>
  <c r="AM993" i="27"/>
  <c r="AL993" i="27"/>
  <c r="AK993" i="27"/>
  <c r="AJ993" i="27"/>
  <c r="AI993" i="27"/>
  <c r="AH993" i="27"/>
  <c r="AG993" i="27"/>
  <c r="AF993" i="27"/>
  <c r="AE993" i="27"/>
  <c r="AD993" i="27"/>
  <c r="AM992" i="27"/>
  <c r="AL992" i="27"/>
  <c r="AK992" i="27"/>
  <c r="AJ992" i="27"/>
  <c r="AI992" i="27"/>
  <c r="AH992" i="27"/>
  <c r="AG992" i="27"/>
  <c r="AF992" i="27"/>
  <c r="AE992" i="27"/>
  <c r="AD992" i="27"/>
  <c r="AM991" i="27"/>
  <c r="AL991" i="27"/>
  <c r="AK991" i="27"/>
  <c r="AJ991" i="27"/>
  <c r="AI991" i="27"/>
  <c r="AH991" i="27"/>
  <c r="AG991" i="27"/>
  <c r="AF991" i="27"/>
  <c r="AE991" i="27"/>
  <c r="AD991" i="27"/>
  <c r="AM990" i="27"/>
  <c r="AL990" i="27"/>
  <c r="AK990" i="27"/>
  <c r="AJ990" i="27"/>
  <c r="AI990" i="27"/>
  <c r="AH990" i="27"/>
  <c r="AG990" i="27"/>
  <c r="AF990" i="27"/>
  <c r="AE990" i="27"/>
  <c r="AD990" i="27"/>
  <c r="AM989" i="27"/>
  <c r="AL989" i="27"/>
  <c r="AK989" i="27"/>
  <c r="AJ989" i="27"/>
  <c r="AI989" i="27"/>
  <c r="AH989" i="27"/>
  <c r="AG989" i="27"/>
  <c r="AF989" i="27"/>
  <c r="AE989" i="27"/>
  <c r="AD989" i="27"/>
  <c r="AM988" i="27"/>
  <c r="AL988" i="27"/>
  <c r="AK988" i="27"/>
  <c r="AJ988" i="27"/>
  <c r="AI988" i="27"/>
  <c r="AH988" i="27"/>
  <c r="AG988" i="27"/>
  <c r="AF988" i="27"/>
  <c r="AE988" i="27"/>
  <c r="AD988" i="27"/>
  <c r="AM987" i="27"/>
  <c r="AL987" i="27"/>
  <c r="AK987" i="27"/>
  <c r="AJ987" i="27"/>
  <c r="AI987" i="27"/>
  <c r="AH987" i="27"/>
  <c r="AG987" i="27"/>
  <c r="AF987" i="27"/>
  <c r="AE987" i="27"/>
  <c r="AD987" i="27"/>
  <c r="AM986" i="27"/>
  <c r="AL986" i="27"/>
  <c r="AK986" i="27"/>
  <c r="AJ986" i="27"/>
  <c r="AI986" i="27"/>
  <c r="AH986" i="27"/>
  <c r="AG986" i="27"/>
  <c r="AF986" i="27"/>
  <c r="AE986" i="27"/>
  <c r="AD986" i="27"/>
  <c r="AM985" i="27"/>
  <c r="AL985" i="27"/>
  <c r="AK985" i="27"/>
  <c r="AJ985" i="27"/>
  <c r="AI985" i="27"/>
  <c r="AH985" i="27"/>
  <c r="AG985" i="27"/>
  <c r="AF985" i="27"/>
  <c r="AE985" i="27"/>
  <c r="AD985" i="27"/>
  <c r="AM984" i="27"/>
  <c r="AL984" i="27"/>
  <c r="AK984" i="27"/>
  <c r="AJ984" i="27"/>
  <c r="AI984" i="27"/>
  <c r="AH984" i="27"/>
  <c r="AG984" i="27"/>
  <c r="AF984" i="27"/>
  <c r="AE984" i="27"/>
  <c r="AD984" i="27"/>
  <c r="AM983" i="27"/>
  <c r="AL983" i="27"/>
  <c r="AK983" i="27"/>
  <c r="AJ983" i="27"/>
  <c r="AI983" i="27"/>
  <c r="AH983" i="27"/>
  <c r="AG983" i="27"/>
  <c r="AF983" i="27"/>
  <c r="AE983" i="27"/>
  <c r="AD983" i="27"/>
  <c r="AM982" i="27"/>
  <c r="AL982" i="27"/>
  <c r="AK982" i="27"/>
  <c r="AJ982" i="27"/>
  <c r="AI982" i="27"/>
  <c r="AH982" i="27"/>
  <c r="AG982" i="27"/>
  <c r="AF982" i="27"/>
  <c r="AE982" i="27"/>
  <c r="AD982" i="27"/>
  <c r="AM981" i="27"/>
  <c r="AL981" i="27"/>
  <c r="AK981" i="27"/>
  <c r="AJ981" i="27"/>
  <c r="AI981" i="27"/>
  <c r="AH981" i="27"/>
  <c r="AG981" i="27"/>
  <c r="AF981" i="27"/>
  <c r="AE981" i="27"/>
  <c r="AD981" i="27"/>
  <c r="AM980" i="27"/>
  <c r="AL980" i="27"/>
  <c r="AK980" i="27"/>
  <c r="AJ980" i="27"/>
  <c r="AI980" i="27"/>
  <c r="AH980" i="27"/>
  <c r="AG980" i="27"/>
  <c r="AF980" i="27"/>
  <c r="AE980" i="27"/>
  <c r="AD980" i="27"/>
  <c r="AM979" i="27"/>
  <c r="AL979" i="27"/>
  <c r="AK979" i="27"/>
  <c r="AJ979" i="27"/>
  <c r="AI979" i="27"/>
  <c r="AH979" i="27"/>
  <c r="AG979" i="27"/>
  <c r="AF979" i="27"/>
  <c r="AE979" i="27"/>
  <c r="AD979" i="27"/>
  <c r="AM978" i="27"/>
  <c r="AL978" i="27"/>
  <c r="AK978" i="27"/>
  <c r="AJ978" i="27"/>
  <c r="AI978" i="27"/>
  <c r="AH978" i="27"/>
  <c r="AG978" i="27"/>
  <c r="AF978" i="27"/>
  <c r="AE978" i="27"/>
  <c r="AD978" i="27"/>
  <c r="AM977" i="27"/>
  <c r="AL977" i="27"/>
  <c r="AK977" i="27"/>
  <c r="AJ977" i="27"/>
  <c r="AI977" i="27"/>
  <c r="AH977" i="27"/>
  <c r="AG977" i="27"/>
  <c r="AF977" i="27"/>
  <c r="AE977" i="27"/>
  <c r="AD977" i="27"/>
  <c r="AM976" i="27"/>
  <c r="AL976" i="27"/>
  <c r="AK976" i="27"/>
  <c r="AJ976" i="27"/>
  <c r="AI976" i="27"/>
  <c r="AH976" i="27"/>
  <c r="AG976" i="27"/>
  <c r="AF976" i="27"/>
  <c r="AE976" i="27"/>
  <c r="AD976" i="27"/>
  <c r="AM975" i="27"/>
  <c r="AL975" i="27"/>
  <c r="AK975" i="27"/>
  <c r="AJ975" i="27"/>
  <c r="AI975" i="27"/>
  <c r="AH975" i="27"/>
  <c r="AG975" i="27"/>
  <c r="AF975" i="27"/>
  <c r="AE975" i="27"/>
  <c r="AD975" i="27"/>
  <c r="AM974" i="27"/>
  <c r="AL974" i="27"/>
  <c r="AK974" i="27"/>
  <c r="AJ974" i="27"/>
  <c r="AI974" i="27"/>
  <c r="AH974" i="27"/>
  <c r="AG974" i="27"/>
  <c r="AF974" i="27"/>
  <c r="AE974" i="27"/>
  <c r="AD974" i="27"/>
  <c r="AM973" i="27"/>
  <c r="AL973" i="27"/>
  <c r="AK973" i="27"/>
  <c r="AJ973" i="27"/>
  <c r="AI973" i="27"/>
  <c r="AH973" i="27"/>
  <c r="AG973" i="27"/>
  <c r="AF973" i="27"/>
  <c r="AE973" i="27"/>
  <c r="AD973" i="27"/>
  <c r="AM972" i="27"/>
  <c r="AL972" i="27"/>
  <c r="AK972" i="27"/>
  <c r="AJ972" i="27"/>
  <c r="AI972" i="27"/>
  <c r="AH972" i="27"/>
  <c r="AG972" i="27"/>
  <c r="AF972" i="27"/>
  <c r="AE972" i="27"/>
  <c r="AD972" i="27"/>
  <c r="AM971" i="27"/>
  <c r="AL971" i="27"/>
  <c r="AK971" i="27"/>
  <c r="AJ971" i="27"/>
  <c r="AI971" i="27"/>
  <c r="AH971" i="27"/>
  <c r="AG971" i="27"/>
  <c r="AF971" i="27"/>
  <c r="AE971" i="27"/>
  <c r="AD971" i="27"/>
  <c r="AM970" i="27"/>
  <c r="AL970" i="27"/>
  <c r="AK970" i="27"/>
  <c r="AJ970" i="27"/>
  <c r="AI970" i="27"/>
  <c r="AH970" i="27"/>
  <c r="AG970" i="27"/>
  <c r="AF970" i="27"/>
  <c r="AE970" i="27"/>
  <c r="AD970" i="27"/>
  <c r="AM969" i="27"/>
  <c r="AL969" i="27"/>
  <c r="AK969" i="27"/>
  <c r="AJ969" i="27"/>
  <c r="AI969" i="27"/>
  <c r="AH969" i="27"/>
  <c r="AG969" i="27"/>
  <c r="AF969" i="27"/>
  <c r="AE969" i="27"/>
  <c r="AD969" i="27"/>
  <c r="AM968" i="27"/>
  <c r="AL968" i="27"/>
  <c r="AK968" i="27"/>
  <c r="AJ968" i="27"/>
  <c r="AI968" i="27"/>
  <c r="AH968" i="27"/>
  <c r="AG968" i="27"/>
  <c r="AF968" i="27"/>
  <c r="AE968" i="27"/>
  <c r="AD968" i="27"/>
  <c r="AM967" i="27"/>
  <c r="AL967" i="27"/>
  <c r="AK967" i="27"/>
  <c r="AJ967" i="27"/>
  <c r="AI967" i="27"/>
  <c r="AH967" i="27"/>
  <c r="AG967" i="27"/>
  <c r="AF967" i="27"/>
  <c r="AE967" i="27"/>
  <c r="AD967" i="27"/>
  <c r="AM966" i="27"/>
  <c r="AL966" i="27"/>
  <c r="AK966" i="27"/>
  <c r="AJ966" i="27"/>
  <c r="AI966" i="27"/>
  <c r="AH966" i="27"/>
  <c r="AG966" i="27"/>
  <c r="AF966" i="27"/>
  <c r="AE966" i="27"/>
  <c r="AD966" i="27"/>
  <c r="AM965" i="27"/>
  <c r="AL965" i="27"/>
  <c r="AK965" i="27"/>
  <c r="AJ965" i="27"/>
  <c r="AI965" i="27"/>
  <c r="AH965" i="27"/>
  <c r="AG965" i="27"/>
  <c r="AF965" i="27"/>
  <c r="AE965" i="27"/>
  <c r="AD965" i="27"/>
  <c r="AM964" i="27"/>
  <c r="AL964" i="27"/>
  <c r="AK964" i="27"/>
  <c r="AJ964" i="27"/>
  <c r="AI964" i="27"/>
  <c r="AH964" i="27"/>
  <c r="AG964" i="27"/>
  <c r="AF964" i="27"/>
  <c r="AE964" i="27"/>
  <c r="AD964" i="27"/>
  <c r="AM963" i="27"/>
  <c r="AL963" i="27"/>
  <c r="AK963" i="27"/>
  <c r="AJ963" i="27"/>
  <c r="AI963" i="27"/>
  <c r="AH963" i="27"/>
  <c r="AG963" i="27"/>
  <c r="AF963" i="27"/>
  <c r="AE963" i="27"/>
  <c r="AD963" i="27"/>
  <c r="AM962" i="27"/>
  <c r="AL962" i="27"/>
  <c r="AK962" i="27"/>
  <c r="AJ962" i="27"/>
  <c r="AI962" i="27"/>
  <c r="AH962" i="27"/>
  <c r="AG962" i="27"/>
  <c r="AF962" i="27"/>
  <c r="AE962" i="27"/>
  <c r="AD962" i="27"/>
  <c r="AM961" i="27"/>
  <c r="AL961" i="27"/>
  <c r="AK961" i="27"/>
  <c r="AJ961" i="27"/>
  <c r="AI961" i="27"/>
  <c r="AH961" i="27"/>
  <c r="AG961" i="27"/>
  <c r="AF961" i="27"/>
  <c r="AE961" i="27"/>
  <c r="AD961" i="27"/>
  <c r="AM960" i="27"/>
  <c r="AL960" i="27"/>
  <c r="AK960" i="27"/>
  <c r="AJ960" i="27"/>
  <c r="AI960" i="27"/>
  <c r="AH960" i="27"/>
  <c r="AG960" i="27"/>
  <c r="AF960" i="27"/>
  <c r="AE960" i="27"/>
  <c r="AD960" i="27"/>
  <c r="AM959" i="27"/>
  <c r="AL959" i="27"/>
  <c r="AK959" i="27"/>
  <c r="AJ959" i="27"/>
  <c r="AI959" i="27"/>
  <c r="AH959" i="27"/>
  <c r="AG959" i="27"/>
  <c r="AF959" i="27"/>
  <c r="AE959" i="27"/>
  <c r="AD959" i="27"/>
  <c r="AM958" i="27"/>
  <c r="AL958" i="27"/>
  <c r="AK958" i="27"/>
  <c r="AJ958" i="27"/>
  <c r="AI958" i="27"/>
  <c r="AH958" i="27"/>
  <c r="AG958" i="27"/>
  <c r="AF958" i="27"/>
  <c r="AE958" i="27"/>
  <c r="AD958" i="27"/>
  <c r="AM957" i="27"/>
  <c r="AL957" i="27"/>
  <c r="AK957" i="27"/>
  <c r="AJ957" i="27"/>
  <c r="AI957" i="27"/>
  <c r="AH957" i="27"/>
  <c r="AG957" i="27"/>
  <c r="AF957" i="27"/>
  <c r="AE957" i="27"/>
  <c r="AD957" i="27"/>
  <c r="AM956" i="27"/>
  <c r="AL956" i="27"/>
  <c r="AK956" i="27"/>
  <c r="AJ956" i="27"/>
  <c r="AI956" i="27"/>
  <c r="AH956" i="27"/>
  <c r="AG956" i="27"/>
  <c r="AF956" i="27"/>
  <c r="AE956" i="27"/>
  <c r="AD956" i="27"/>
  <c r="AM955" i="27"/>
  <c r="AL955" i="27"/>
  <c r="AK955" i="27"/>
  <c r="AJ955" i="27"/>
  <c r="AI955" i="27"/>
  <c r="AH955" i="27"/>
  <c r="AG955" i="27"/>
  <c r="AF955" i="27"/>
  <c r="AE955" i="27"/>
  <c r="AD955" i="27"/>
  <c r="AM954" i="27"/>
  <c r="AL954" i="27"/>
  <c r="AK954" i="27"/>
  <c r="AJ954" i="27"/>
  <c r="AI954" i="27"/>
  <c r="AH954" i="27"/>
  <c r="AG954" i="27"/>
  <c r="AF954" i="27"/>
  <c r="AE954" i="27"/>
  <c r="AD954" i="27"/>
  <c r="AM953" i="27"/>
  <c r="AL953" i="27"/>
  <c r="AK953" i="27"/>
  <c r="AJ953" i="27"/>
  <c r="AI953" i="27"/>
  <c r="AH953" i="27"/>
  <c r="AG953" i="27"/>
  <c r="AF953" i="27"/>
  <c r="AE953" i="27"/>
  <c r="AD953" i="27"/>
  <c r="AM952" i="27"/>
  <c r="AL952" i="27"/>
  <c r="AK952" i="27"/>
  <c r="AJ952" i="27"/>
  <c r="AI952" i="27"/>
  <c r="AH952" i="27"/>
  <c r="AG952" i="27"/>
  <c r="AF952" i="27"/>
  <c r="AE952" i="27"/>
  <c r="AD952" i="27"/>
  <c r="AM951" i="27"/>
  <c r="AL951" i="27"/>
  <c r="AK951" i="27"/>
  <c r="AJ951" i="27"/>
  <c r="AI951" i="27"/>
  <c r="AH951" i="27"/>
  <c r="AG951" i="27"/>
  <c r="AF951" i="27"/>
  <c r="AE951" i="27"/>
  <c r="AD951" i="27"/>
  <c r="AM950" i="27"/>
  <c r="AL950" i="27"/>
  <c r="AK950" i="27"/>
  <c r="AJ950" i="27"/>
  <c r="AI950" i="27"/>
  <c r="AH950" i="27"/>
  <c r="AG950" i="27"/>
  <c r="AF950" i="27"/>
  <c r="AE950" i="27"/>
  <c r="AD950" i="27"/>
  <c r="AM949" i="27"/>
  <c r="AL949" i="27"/>
  <c r="AK949" i="27"/>
  <c r="AJ949" i="27"/>
  <c r="AI949" i="27"/>
  <c r="AH949" i="27"/>
  <c r="AG949" i="27"/>
  <c r="AF949" i="27"/>
  <c r="AE949" i="27"/>
  <c r="AD949" i="27"/>
  <c r="AM948" i="27"/>
  <c r="AL948" i="27"/>
  <c r="AK948" i="27"/>
  <c r="AJ948" i="27"/>
  <c r="AI948" i="27"/>
  <c r="AH948" i="27"/>
  <c r="AG948" i="27"/>
  <c r="AF948" i="27"/>
  <c r="AE948" i="27"/>
  <c r="AD948" i="27"/>
  <c r="AM947" i="27"/>
  <c r="AL947" i="27"/>
  <c r="AK947" i="27"/>
  <c r="AJ947" i="27"/>
  <c r="AI947" i="27"/>
  <c r="AH947" i="27"/>
  <c r="AG947" i="27"/>
  <c r="AF947" i="27"/>
  <c r="AE947" i="27"/>
  <c r="AD947" i="27"/>
  <c r="AM946" i="27"/>
  <c r="AL946" i="27"/>
  <c r="AK946" i="27"/>
  <c r="AJ946" i="27"/>
  <c r="AI946" i="27"/>
  <c r="AH946" i="27"/>
  <c r="AG946" i="27"/>
  <c r="AF946" i="27"/>
  <c r="AE946" i="27"/>
  <c r="AD946" i="27"/>
  <c r="AM945" i="27"/>
  <c r="AL945" i="27"/>
  <c r="AK945" i="27"/>
  <c r="AJ945" i="27"/>
  <c r="AI945" i="27"/>
  <c r="AH945" i="27"/>
  <c r="AG945" i="27"/>
  <c r="AF945" i="27"/>
  <c r="AE945" i="27"/>
  <c r="AD945" i="27"/>
  <c r="AM944" i="27"/>
  <c r="AL944" i="27"/>
  <c r="AK944" i="27"/>
  <c r="AJ944" i="27"/>
  <c r="AI944" i="27"/>
  <c r="AH944" i="27"/>
  <c r="AG944" i="27"/>
  <c r="AF944" i="27"/>
  <c r="AE944" i="27"/>
  <c r="AD944" i="27"/>
  <c r="AM943" i="27"/>
  <c r="AL943" i="27"/>
  <c r="AK943" i="27"/>
  <c r="AJ943" i="27"/>
  <c r="AI943" i="27"/>
  <c r="AH943" i="27"/>
  <c r="AG943" i="27"/>
  <c r="AF943" i="27"/>
  <c r="AE943" i="27"/>
  <c r="AD943" i="27"/>
  <c r="AM942" i="27"/>
  <c r="AL942" i="27"/>
  <c r="AK942" i="27"/>
  <c r="AJ942" i="27"/>
  <c r="AI942" i="27"/>
  <c r="AH942" i="27"/>
  <c r="AG942" i="27"/>
  <c r="AF942" i="27"/>
  <c r="AE942" i="27"/>
  <c r="AD942" i="27"/>
  <c r="AM941" i="27"/>
  <c r="AL941" i="27"/>
  <c r="AK941" i="27"/>
  <c r="AJ941" i="27"/>
  <c r="AI941" i="27"/>
  <c r="AH941" i="27"/>
  <c r="AG941" i="27"/>
  <c r="AF941" i="27"/>
  <c r="AE941" i="27"/>
  <c r="AD941" i="27"/>
  <c r="AM940" i="27"/>
  <c r="AL940" i="27"/>
  <c r="AK940" i="27"/>
  <c r="AJ940" i="27"/>
  <c r="AI940" i="27"/>
  <c r="AH940" i="27"/>
  <c r="AG940" i="27"/>
  <c r="AF940" i="27"/>
  <c r="AE940" i="27"/>
  <c r="AD940" i="27"/>
  <c r="AM939" i="27"/>
  <c r="AL939" i="27"/>
  <c r="AK939" i="27"/>
  <c r="AJ939" i="27"/>
  <c r="AI939" i="27"/>
  <c r="AH939" i="27"/>
  <c r="AG939" i="27"/>
  <c r="AF939" i="27"/>
  <c r="AE939" i="27"/>
  <c r="AD939" i="27"/>
  <c r="AM938" i="27"/>
  <c r="AL938" i="27"/>
  <c r="AK938" i="27"/>
  <c r="AJ938" i="27"/>
  <c r="AI938" i="27"/>
  <c r="AH938" i="27"/>
  <c r="AG938" i="27"/>
  <c r="AF938" i="27"/>
  <c r="AE938" i="27"/>
  <c r="AD938" i="27"/>
  <c r="AM937" i="27"/>
  <c r="AL937" i="27"/>
  <c r="AK937" i="27"/>
  <c r="AJ937" i="27"/>
  <c r="AI937" i="27"/>
  <c r="AH937" i="27"/>
  <c r="AG937" i="27"/>
  <c r="AF937" i="27"/>
  <c r="AE937" i="27"/>
  <c r="AD937" i="27"/>
  <c r="AM936" i="27"/>
  <c r="AL936" i="27"/>
  <c r="AK936" i="27"/>
  <c r="AJ936" i="27"/>
  <c r="AI936" i="27"/>
  <c r="AH936" i="27"/>
  <c r="AG936" i="27"/>
  <c r="AF936" i="27"/>
  <c r="AE936" i="27"/>
  <c r="AD936" i="27"/>
  <c r="AM935" i="27"/>
  <c r="AL935" i="27"/>
  <c r="AK935" i="27"/>
  <c r="AJ935" i="27"/>
  <c r="AI935" i="27"/>
  <c r="AH935" i="27"/>
  <c r="AG935" i="27"/>
  <c r="AF935" i="27"/>
  <c r="AE935" i="27"/>
  <c r="AD935" i="27"/>
  <c r="AM934" i="27"/>
  <c r="AL934" i="27"/>
  <c r="AK934" i="27"/>
  <c r="AJ934" i="27"/>
  <c r="AI934" i="27"/>
  <c r="AH934" i="27"/>
  <c r="AG934" i="27"/>
  <c r="AF934" i="27"/>
  <c r="AE934" i="27"/>
  <c r="AD934" i="27"/>
  <c r="AM933" i="27"/>
  <c r="AL933" i="27"/>
  <c r="AK933" i="27"/>
  <c r="AJ933" i="27"/>
  <c r="AI933" i="27"/>
  <c r="AH933" i="27"/>
  <c r="AG933" i="27"/>
  <c r="AF933" i="27"/>
  <c r="AE933" i="27"/>
  <c r="AD933" i="27"/>
  <c r="AM932" i="27"/>
  <c r="AL932" i="27"/>
  <c r="AK932" i="27"/>
  <c r="AJ932" i="27"/>
  <c r="AI932" i="27"/>
  <c r="AH932" i="27"/>
  <c r="AG932" i="27"/>
  <c r="AF932" i="27"/>
  <c r="AE932" i="27"/>
  <c r="AD932" i="27"/>
  <c r="AM931" i="27"/>
  <c r="AL931" i="27"/>
  <c r="AK931" i="27"/>
  <c r="AJ931" i="27"/>
  <c r="AI931" i="27"/>
  <c r="AH931" i="27"/>
  <c r="AG931" i="27"/>
  <c r="AF931" i="27"/>
  <c r="AE931" i="27"/>
  <c r="AD931" i="27"/>
  <c r="AM930" i="27"/>
  <c r="AL930" i="27"/>
  <c r="AK930" i="27"/>
  <c r="AJ930" i="27"/>
  <c r="AI930" i="27"/>
  <c r="AH930" i="27"/>
  <c r="AG930" i="27"/>
  <c r="AF930" i="27"/>
  <c r="AE930" i="27"/>
  <c r="AD930" i="27"/>
  <c r="AM929" i="27"/>
  <c r="AL929" i="27"/>
  <c r="AK929" i="27"/>
  <c r="AJ929" i="27"/>
  <c r="AI929" i="27"/>
  <c r="AH929" i="27"/>
  <c r="AG929" i="27"/>
  <c r="AF929" i="27"/>
  <c r="AE929" i="27"/>
  <c r="AD929" i="27"/>
  <c r="AM928" i="27"/>
  <c r="AL928" i="27"/>
  <c r="AK928" i="27"/>
  <c r="AJ928" i="27"/>
  <c r="AI928" i="27"/>
  <c r="AH928" i="27"/>
  <c r="AG928" i="27"/>
  <c r="AF928" i="27"/>
  <c r="AE928" i="27"/>
  <c r="AD928" i="27"/>
  <c r="AM927" i="27"/>
  <c r="AL927" i="27"/>
  <c r="AK927" i="27"/>
  <c r="AJ927" i="27"/>
  <c r="AI927" i="27"/>
  <c r="AH927" i="27"/>
  <c r="AG927" i="27"/>
  <c r="AF927" i="27"/>
  <c r="AE927" i="27"/>
  <c r="AD927" i="27"/>
  <c r="AM926" i="27"/>
  <c r="AL926" i="27"/>
  <c r="AK926" i="27"/>
  <c r="AJ926" i="27"/>
  <c r="AI926" i="27"/>
  <c r="AH926" i="27"/>
  <c r="AG926" i="27"/>
  <c r="AF926" i="27"/>
  <c r="AE926" i="27"/>
  <c r="AD926" i="27"/>
  <c r="AM925" i="27"/>
  <c r="AL925" i="27"/>
  <c r="AK925" i="27"/>
  <c r="AJ925" i="27"/>
  <c r="AI925" i="27"/>
  <c r="AH925" i="27"/>
  <c r="AG925" i="27"/>
  <c r="AF925" i="27"/>
  <c r="AE925" i="27"/>
  <c r="AD925" i="27"/>
  <c r="AM924" i="27"/>
  <c r="AL924" i="27"/>
  <c r="AK924" i="27"/>
  <c r="AJ924" i="27"/>
  <c r="AI924" i="27"/>
  <c r="AH924" i="27"/>
  <c r="AG924" i="27"/>
  <c r="AF924" i="27"/>
  <c r="AE924" i="27"/>
  <c r="AD924" i="27"/>
  <c r="AM923" i="27"/>
  <c r="AL923" i="27"/>
  <c r="AK923" i="27"/>
  <c r="AJ923" i="27"/>
  <c r="AI923" i="27"/>
  <c r="AH923" i="27"/>
  <c r="AG923" i="27"/>
  <c r="AF923" i="27"/>
  <c r="AE923" i="27"/>
  <c r="AD923" i="27"/>
  <c r="AM922" i="27"/>
  <c r="AL922" i="27"/>
  <c r="AK922" i="27"/>
  <c r="AJ922" i="27"/>
  <c r="AI922" i="27"/>
  <c r="AH922" i="27"/>
  <c r="AG922" i="27"/>
  <c r="AF922" i="27"/>
  <c r="AE922" i="27"/>
  <c r="AD922" i="27"/>
  <c r="AM921" i="27"/>
  <c r="AL921" i="27"/>
  <c r="AK921" i="27"/>
  <c r="AJ921" i="27"/>
  <c r="AI921" i="27"/>
  <c r="AH921" i="27"/>
  <c r="AG921" i="27"/>
  <c r="AF921" i="27"/>
  <c r="AE921" i="27"/>
  <c r="AD921" i="27"/>
  <c r="AM920" i="27"/>
  <c r="AL920" i="27"/>
  <c r="AK920" i="27"/>
  <c r="AJ920" i="27"/>
  <c r="AI920" i="27"/>
  <c r="AH920" i="27"/>
  <c r="AG920" i="27"/>
  <c r="AF920" i="27"/>
  <c r="AE920" i="27"/>
  <c r="AD920" i="27"/>
  <c r="AM919" i="27"/>
  <c r="AL919" i="27"/>
  <c r="AK919" i="27"/>
  <c r="AJ919" i="27"/>
  <c r="AI919" i="27"/>
  <c r="AH919" i="27"/>
  <c r="AG919" i="27"/>
  <c r="AF919" i="27"/>
  <c r="AE919" i="27"/>
  <c r="AD919" i="27"/>
  <c r="AM918" i="27"/>
  <c r="AL918" i="27"/>
  <c r="AK918" i="27"/>
  <c r="AJ918" i="27"/>
  <c r="AI918" i="27"/>
  <c r="AH918" i="27"/>
  <c r="AG918" i="27"/>
  <c r="AF918" i="27"/>
  <c r="AE918" i="27"/>
  <c r="AD918" i="27"/>
  <c r="AM917" i="27"/>
  <c r="AL917" i="27"/>
  <c r="AK917" i="27"/>
  <c r="AJ917" i="27"/>
  <c r="AI917" i="27"/>
  <c r="AH917" i="27"/>
  <c r="AG917" i="27"/>
  <c r="AF917" i="27"/>
  <c r="AE917" i="27"/>
  <c r="AD917" i="27"/>
  <c r="AM916" i="27"/>
  <c r="AL916" i="27"/>
  <c r="AK916" i="27"/>
  <c r="AJ916" i="27"/>
  <c r="AI916" i="27"/>
  <c r="AH916" i="27"/>
  <c r="AG916" i="27"/>
  <c r="AF916" i="27"/>
  <c r="AE916" i="27"/>
  <c r="AD916" i="27"/>
  <c r="AM915" i="27"/>
  <c r="AL915" i="27"/>
  <c r="AK915" i="27"/>
  <c r="AJ915" i="27"/>
  <c r="AI915" i="27"/>
  <c r="AH915" i="27"/>
  <c r="AG915" i="27"/>
  <c r="AF915" i="27"/>
  <c r="AE915" i="27"/>
  <c r="AD915" i="27"/>
  <c r="AM914" i="27"/>
  <c r="AL914" i="27"/>
  <c r="AK914" i="27"/>
  <c r="AJ914" i="27"/>
  <c r="AI914" i="27"/>
  <c r="AH914" i="27"/>
  <c r="AG914" i="27"/>
  <c r="AF914" i="27"/>
  <c r="AE914" i="27"/>
  <c r="AD914" i="27"/>
  <c r="AM913" i="27"/>
  <c r="AL913" i="27"/>
  <c r="AK913" i="27"/>
  <c r="AJ913" i="27"/>
  <c r="AI913" i="27"/>
  <c r="AH913" i="27"/>
  <c r="AG913" i="27"/>
  <c r="AF913" i="27"/>
  <c r="AE913" i="27"/>
  <c r="AD913" i="27"/>
  <c r="AM912" i="27"/>
  <c r="AL912" i="27"/>
  <c r="AK912" i="27"/>
  <c r="AJ912" i="27"/>
  <c r="AI912" i="27"/>
  <c r="AH912" i="27"/>
  <c r="AG912" i="27"/>
  <c r="AF912" i="27"/>
  <c r="AE912" i="27"/>
  <c r="AD912" i="27"/>
  <c r="AM911" i="27"/>
  <c r="AL911" i="27"/>
  <c r="AK911" i="27"/>
  <c r="AJ911" i="27"/>
  <c r="AI911" i="27"/>
  <c r="AH911" i="27"/>
  <c r="AG911" i="27"/>
  <c r="AF911" i="27"/>
  <c r="AE911" i="27"/>
  <c r="AD911" i="27"/>
  <c r="AM910" i="27"/>
  <c r="AL910" i="27"/>
  <c r="AK910" i="27"/>
  <c r="AJ910" i="27"/>
  <c r="AI910" i="27"/>
  <c r="AH910" i="27"/>
  <c r="AG910" i="27"/>
  <c r="AF910" i="27"/>
  <c r="AE910" i="27"/>
  <c r="AD910" i="27"/>
  <c r="AM909" i="27"/>
  <c r="AL909" i="27"/>
  <c r="AK909" i="27"/>
  <c r="AJ909" i="27"/>
  <c r="AI909" i="27"/>
  <c r="AH909" i="27"/>
  <c r="AG909" i="27"/>
  <c r="AF909" i="27"/>
  <c r="AE909" i="27"/>
  <c r="AD909" i="27"/>
  <c r="AM908" i="27"/>
  <c r="AL908" i="27"/>
  <c r="AK908" i="27"/>
  <c r="AJ908" i="27"/>
  <c r="AI908" i="27"/>
  <c r="AH908" i="27"/>
  <c r="AG908" i="27"/>
  <c r="AF908" i="27"/>
  <c r="AE908" i="27"/>
  <c r="AD908" i="27"/>
  <c r="AM907" i="27"/>
  <c r="AL907" i="27"/>
  <c r="AK907" i="27"/>
  <c r="AJ907" i="27"/>
  <c r="AI907" i="27"/>
  <c r="AH907" i="27"/>
  <c r="AG907" i="27"/>
  <c r="AF907" i="27"/>
  <c r="AE907" i="27"/>
  <c r="AD907" i="27"/>
  <c r="AM906" i="27"/>
  <c r="AL906" i="27"/>
  <c r="AK906" i="27"/>
  <c r="AJ906" i="27"/>
  <c r="AI906" i="27"/>
  <c r="AH906" i="27"/>
  <c r="AG906" i="27"/>
  <c r="AF906" i="27"/>
  <c r="AE906" i="27"/>
  <c r="AD906" i="27"/>
  <c r="AM905" i="27"/>
  <c r="AL905" i="27"/>
  <c r="AK905" i="27"/>
  <c r="AJ905" i="27"/>
  <c r="AI905" i="27"/>
  <c r="AH905" i="27"/>
  <c r="AG905" i="27"/>
  <c r="AF905" i="27"/>
  <c r="AE905" i="27"/>
  <c r="AD905" i="27"/>
  <c r="AM904" i="27"/>
  <c r="AL904" i="27"/>
  <c r="AK904" i="27"/>
  <c r="AJ904" i="27"/>
  <c r="AI904" i="27"/>
  <c r="AH904" i="27"/>
  <c r="AG904" i="27"/>
  <c r="AF904" i="27"/>
  <c r="AE904" i="27"/>
  <c r="AD904" i="27"/>
  <c r="AM903" i="27"/>
  <c r="AL903" i="27"/>
  <c r="AK903" i="27"/>
  <c r="AJ903" i="27"/>
  <c r="AI903" i="27"/>
  <c r="AH903" i="27"/>
  <c r="AG903" i="27"/>
  <c r="AF903" i="27"/>
  <c r="AE903" i="27"/>
  <c r="AD903" i="27"/>
  <c r="AM902" i="27"/>
  <c r="AL902" i="27"/>
  <c r="AK902" i="27"/>
  <c r="AJ902" i="27"/>
  <c r="AI902" i="27"/>
  <c r="AH902" i="27"/>
  <c r="AG902" i="27"/>
  <c r="AF902" i="27"/>
  <c r="AE902" i="27"/>
  <c r="AD902" i="27"/>
  <c r="AM901" i="27"/>
  <c r="AL901" i="27"/>
  <c r="AK901" i="27"/>
  <c r="AJ901" i="27"/>
  <c r="AI901" i="27"/>
  <c r="AH901" i="27"/>
  <c r="AG901" i="27"/>
  <c r="AF901" i="27"/>
  <c r="AE901" i="27"/>
  <c r="AD901" i="27"/>
  <c r="AM900" i="27"/>
  <c r="AL900" i="27"/>
  <c r="AK900" i="27"/>
  <c r="AJ900" i="27"/>
  <c r="AI900" i="27"/>
  <c r="AH900" i="27"/>
  <c r="AG900" i="27"/>
  <c r="AF900" i="27"/>
  <c r="AE900" i="27"/>
  <c r="AD900" i="27"/>
  <c r="AM899" i="27"/>
  <c r="AL899" i="27"/>
  <c r="AK899" i="27"/>
  <c r="AJ899" i="27"/>
  <c r="AI899" i="27"/>
  <c r="AH899" i="27"/>
  <c r="AG899" i="27"/>
  <c r="AF899" i="27"/>
  <c r="AE899" i="27"/>
  <c r="AD899" i="27"/>
  <c r="AM898" i="27"/>
  <c r="AL898" i="27"/>
  <c r="AK898" i="27"/>
  <c r="AJ898" i="27"/>
  <c r="AI898" i="27"/>
  <c r="AH898" i="27"/>
  <c r="AG898" i="27"/>
  <c r="AF898" i="27"/>
  <c r="AE898" i="27"/>
  <c r="AD898" i="27"/>
  <c r="AM897" i="27"/>
  <c r="AL897" i="27"/>
  <c r="AK897" i="27"/>
  <c r="AJ897" i="27"/>
  <c r="AI897" i="27"/>
  <c r="AH897" i="27"/>
  <c r="AG897" i="27"/>
  <c r="AF897" i="27"/>
  <c r="AE897" i="27"/>
  <c r="AD897" i="27"/>
  <c r="AM896" i="27"/>
  <c r="AL896" i="27"/>
  <c r="AK896" i="27"/>
  <c r="AJ896" i="27"/>
  <c r="AI896" i="27"/>
  <c r="AH896" i="27"/>
  <c r="AG896" i="27"/>
  <c r="AF896" i="27"/>
  <c r="AE896" i="27"/>
  <c r="AD896" i="27"/>
  <c r="AM895" i="27"/>
  <c r="AL895" i="27"/>
  <c r="AK895" i="27"/>
  <c r="AJ895" i="27"/>
  <c r="AI895" i="27"/>
  <c r="AH895" i="27"/>
  <c r="AG895" i="27"/>
  <c r="AF895" i="27"/>
  <c r="AE895" i="27"/>
  <c r="AD895" i="27"/>
  <c r="AM894" i="27"/>
  <c r="AL894" i="27"/>
  <c r="AK894" i="27"/>
  <c r="AJ894" i="27"/>
  <c r="AI894" i="27"/>
  <c r="AH894" i="27"/>
  <c r="AG894" i="27"/>
  <c r="AF894" i="27"/>
  <c r="AE894" i="27"/>
  <c r="AD894" i="27"/>
  <c r="AM893" i="27"/>
  <c r="AL893" i="27"/>
  <c r="AK893" i="27"/>
  <c r="AJ893" i="27"/>
  <c r="AI893" i="27"/>
  <c r="AH893" i="27"/>
  <c r="AG893" i="27"/>
  <c r="AF893" i="27"/>
  <c r="AE893" i="27"/>
  <c r="AD893" i="27"/>
  <c r="AM892" i="27"/>
  <c r="AL892" i="27"/>
  <c r="AK892" i="27"/>
  <c r="AJ892" i="27"/>
  <c r="AI892" i="27"/>
  <c r="AH892" i="27"/>
  <c r="AG892" i="27"/>
  <c r="AF892" i="27"/>
  <c r="AE892" i="27"/>
  <c r="AD892" i="27"/>
  <c r="AM891" i="27"/>
  <c r="AL891" i="27"/>
  <c r="AK891" i="27"/>
  <c r="AJ891" i="27"/>
  <c r="AI891" i="27"/>
  <c r="AH891" i="27"/>
  <c r="AG891" i="27"/>
  <c r="AF891" i="27"/>
  <c r="AE891" i="27"/>
  <c r="AD891" i="27"/>
  <c r="AM890" i="27"/>
  <c r="AL890" i="27"/>
  <c r="AK890" i="27"/>
  <c r="AJ890" i="27"/>
  <c r="AI890" i="27"/>
  <c r="AH890" i="27"/>
  <c r="AG890" i="27"/>
  <c r="AF890" i="27"/>
  <c r="AE890" i="27"/>
  <c r="AD890" i="27"/>
  <c r="AM889" i="27"/>
  <c r="AL889" i="27"/>
  <c r="AK889" i="27"/>
  <c r="AJ889" i="27"/>
  <c r="AI889" i="27"/>
  <c r="AH889" i="27"/>
  <c r="AG889" i="27"/>
  <c r="AF889" i="27"/>
  <c r="AE889" i="27"/>
  <c r="AD889" i="27"/>
  <c r="AM888" i="27"/>
  <c r="AL888" i="27"/>
  <c r="AK888" i="27"/>
  <c r="AJ888" i="27"/>
  <c r="AI888" i="27"/>
  <c r="AH888" i="27"/>
  <c r="AG888" i="27"/>
  <c r="AF888" i="27"/>
  <c r="AE888" i="27"/>
  <c r="AD888" i="27"/>
  <c r="AM887" i="27"/>
  <c r="AL887" i="27"/>
  <c r="AK887" i="27"/>
  <c r="AJ887" i="27"/>
  <c r="AI887" i="27"/>
  <c r="AH887" i="27"/>
  <c r="AG887" i="27"/>
  <c r="AF887" i="27"/>
  <c r="AE887" i="27"/>
  <c r="AD887" i="27"/>
  <c r="AM886" i="27"/>
  <c r="AL886" i="27"/>
  <c r="AK886" i="27"/>
  <c r="AJ886" i="27"/>
  <c r="AI886" i="27"/>
  <c r="AH886" i="27"/>
  <c r="AG886" i="27"/>
  <c r="AF886" i="27"/>
  <c r="AE886" i="27"/>
  <c r="AD886" i="27"/>
  <c r="AM885" i="27"/>
  <c r="AL885" i="27"/>
  <c r="AK885" i="27"/>
  <c r="AJ885" i="27"/>
  <c r="AI885" i="27"/>
  <c r="AH885" i="27"/>
  <c r="AG885" i="27"/>
  <c r="AF885" i="27"/>
  <c r="AE885" i="27"/>
  <c r="AD885" i="27"/>
  <c r="AM884" i="27"/>
  <c r="AL884" i="27"/>
  <c r="AK884" i="27"/>
  <c r="AJ884" i="27"/>
  <c r="AI884" i="27"/>
  <c r="AH884" i="27"/>
  <c r="AG884" i="27"/>
  <c r="AF884" i="27"/>
  <c r="AE884" i="27"/>
  <c r="AD884" i="27"/>
  <c r="AM883" i="27"/>
  <c r="AL883" i="27"/>
  <c r="AK883" i="27"/>
  <c r="AJ883" i="27"/>
  <c r="AI883" i="27"/>
  <c r="AH883" i="27"/>
  <c r="AG883" i="27"/>
  <c r="AF883" i="27"/>
  <c r="AE883" i="27"/>
  <c r="AD883" i="27"/>
  <c r="AM882" i="27"/>
  <c r="AL882" i="27"/>
  <c r="AK882" i="27"/>
  <c r="AJ882" i="27"/>
  <c r="AI882" i="27"/>
  <c r="AH882" i="27"/>
  <c r="AG882" i="27"/>
  <c r="AF882" i="27"/>
  <c r="AE882" i="27"/>
  <c r="AD882" i="27"/>
  <c r="AM881" i="27"/>
  <c r="AL881" i="27"/>
  <c r="AK881" i="27"/>
  <c r="AJ881" i="27"/>
  <c r="AI881" i="27"/>
  <c r="AH881" i="27"/>
  <c r="AG881" i="27"/>
  <c r="AF881" i="27"/>
  <c r="AE881" i="27"/>
  <c r="AD881" i="27"/>
  <c r="AM880" i="27"/>
  <c r="AL880" i="27"/>
  <c r="AK880" i="27"/>
  <c r="AJ880" i="27"/>
  <c r="AI880" i="27"/>
  <c r="AH880" i="27"/>
  <c r="AG880" i="27"/>
  <c r="AF880" i="27"/>
  <c r="AE880" i="27"/>
  <c r="AD880" i="27"/>
  <c r="AM879" i="27"/>
  <c r="AL879" i="27"/>
  <c r="AK879" i="27"/>
  <c r="AJ879" i="27"/>
  <c r="AI879" i="27"/>
  <c r="AH879" i="27"/>
  <c r="AG879" i="27"/>
  <c r="AF879" i="27"/>
  <c r="AE879" i="27"/>
  <c r="AD879" i="27"/>
  <c r="AM878" i="27"/>
  <c r="AL878" i="27"/>
  <c r="AK878" i="27"/>
  <c r="AJ878" i="27"/>
  <c r="AI878" i="27"/>
  <c r="AH878" i="27"/>
  <c r="AG878" i="27"/>
  <c r="AF878" i="27"/>
  <c r="AE878" i="27"/>
  <c r="AD878" i="27"/>
  <c r="AM877" i="27"/>
  <c r="AL877" i="27"/>
  <c r="AK877" i="27"/>
  <c r="AJ877" i="27"/>
  <c r="AI877" i="27"/>
  <c r="AH877" i="27"/>
  <c r="AG877" i="27"/>
  <c r="AF877" i="27"/>
  <c r="AE877" i="27"/>
  <c r="AD877" i="27"/>
  <c r="AM876" i="27"/>
  <c r="AL876" i="27"/>
  <c r="AK876" i="27"/>
  <c r="AJ876" i="27"/>
  <c r="AI876" i="27"/>
  <c r="AH876" i="27"/>
  <c r="AG876" i="27"/>
  <c r="AF876" i="27"/>
  <c r="AE876" i="27"/>
  <c r="AD876" i="27"/>
  <c r="AM875" i="27"/>
  <c r="AL875" i="27"/>
  <c r="AK875" i="27"/>
  <c r="AJ875" i="27"/>
  <c r="AI875" i="27"/>
  <c r="AH875" i="27"/>
  <c r="AG875" i="27"/>
  <c r="AF875" i="27"/>
  <c r="AE875" i="27"/>
  <c r="AD875" i="27"/>
  <c r="AM874" i="27"/>
  <c r="AL874" i="27"/>
  <c r="AK874" i="27"/>
  <c r="AJ874" i="27"/>
  <c r="AI874" i="27"/>
  <c r="AH874" i="27"/>
  <c r="AG874" i="27"/>
  <c r="AF874" i="27"/>
  <c r="AE874" i="27"/>
  <c r="AD874" i="27"/>
  <c r="AM873" i="27"/>
  <c r="AL873" i="27"/>
  <c r="AK873" i="27"/>
  <c r="AJ873" i="27"/>
  <c r="AI873" i="27"/>
  <c r="AH873" i="27"/>
  <c r="AG873" i="27"/>
  <c r="AF873" i="27"/>
  <c r="AE873" i="27"/>
  <c r="AD873" i="27"/>
  <c r="AM872" i="27"/>
  <c r="AL872" i="27"/>
  <c r="AK872" i="27"/>
  <c r="AJ872" i="27"/>
  <c r="AI872" i="27"/>
  <c r="AH872" i="27"/>
  <c r="AG872" i="27"/>
  <c r="AF872" i="27"/>
  <c r="AE872" i="27"/>
  <c r="AD872" i="27"/>
  <c r="AM871" i="27"/>
  <c r="AL871" i="27"/>
  <c r="AK871" i="27"/>
  <c r="AJ871" i="27"/>
  <c r="AI871" i="27"/>
  <c r="AH871" i="27"/>
  <c r="AG871" i="27"/>
  <c r="AF871" i="27"/>
  <c r="AE871" i="27"/>
  <c r="AD871" i="27"/>
  <c r="AM870" i="27"/>
  <c r="AL870" i="27"/>
  <c r="AK870" i="27"/>
  <c r="AJ870" i="27"/>
  <c r="AI870" i="27"/>
  <c r="AH870" i="27"/>
  <c r="AG870" i="27"/>
  <c r="AF870" i="27"/>
  <c r="AE870" i="27"/>
  <c r="AD870" i="27"/>
  <c r="AM869" i="27"/>
  <c r="AL869" i="27"/>
  <c r="AK869" i="27"/>
  <c r="AJ869" i="27"/>
  <c r="AI869" i="27"/>
  <c r="AH869" i="27"/>
  <c r="AG869" i="27"/>
  <c r="AF869" i="27"/>
  <c r="AE869" i="27"/>
  <c r="AD869" i="27"/>
  <c r="AM868" i="27"/>
  <c r="AL868" i="27"/>
  <c r="AK868" i="27"/>
  <c r="AJ868" i="27"/>
  <c r="AI868" i="27"/>
  <c r="AH868" i="27"/>
  <c r="AG868" i="27"/>
  <c r="AF868" i="27"/>
  <c r="AE868" i="27"/>
  <c r="AD868" i="27"/>
  <c r="AM867" i="27"/>
  <c r="AL867" i="27"/>
  <c r="AK867" i="27"/>
  <c r="AJ867" i="27"/>
  <c r="AI867" i="27"/>
  <c r="AH867" i="27"/>
  <c r="AG867" i="27"/>
  <c r="AF867" i="27"/>
  <c r="AE867" i="27"/>
  <c r="AD867" i="27"/>
  <c r="AM866" i="27"/>
  <c r="AL866" i="27"/>
  <c r="AK866" i="27"/>
  <c r="AJ866" i="27"/>
  <c r="AI866" i="27"/>
  <c r="AH866" i="27"/>
  <c r="AG866" i="27"/>
  <c r="AF866" i="27"/>
  <c r="AE866" i="27"/>
  <c r="AD866" i="27"/>
  <c r="AM865" i="27"/>
  <c r="AL865" i="27"/>
  <c r="AK865" i="27"/>
  <c r="AJ865" i="27"/>
  <c r="AI865" i="27"/>
  <c r="AH865" i="27"/>
  <c r="AG865" i="27"/>
  <c r="AF865" i="27"/>
  <c r="AE865" i="27"/>
  <c r="AD865" i="27"/>
  <c r="AM864" i="27"/>
  <c r="AL864" i="27"/>
  <c r="AK864" i="27"/>
  <c r="AJ864" i="27"/>
  <c r="AI864" i="27"/>
  <c r="AH864" i="27"/>
  <c r="AG864" i="27"/>
  <c r="AF864" i="27"/>
  <c r="AE864" i="27"/>
  <c r="AD864" i="27"/>
  <c r="AM863" i="27"/>
  <c r="AL863" i="27"/>
  <c r="AK863" i="27"/>
  <c r="AJ863" i="27"/>
  <c r="AI863" i="27"/>
  <c r="AH863" i="27"/>
  <c r="AG863" i="27"/>
  <c r="AF863" i="27"/>
  <c r="AE863" i="27"/>
  <c r="AD863" i="27"/>
  <c r="AM862" i="27"/>
  <c r="AL862" i="27"/>
  <c r="AK862" i="27"/>
  <c r="AJ862" i="27"/>
  <c r="AI862" i="27"/>
  <c r="AH862" i="27"/>
  <c r="AG862" i="27"/>
  <c r="AF862" i="27"/>
  <c r="AE862" i="27"/>
  <c r="AD862" i="27"/>
  <c r="AM861" i="27"/>
  <c r="AL861" i="27"/>
  <c r="AK861" i="27"/>
  <c r="AJ861" i="27"/>
  <c r="AI861" i="27"/>
  <c r="AH861" i="27"/>
  <c r="AG861" i="27"/>
  <c r="AF861" i="27"/>
  <c r="AE861" i="27"/>
  <c r="AD861" i="27"/>
  <c r="AM860" i="27"/>
  <c r="AL860" i="27"/>
  <c r="AK860" i="27"/>
  <c r="AJ860" i="27"/>
  <c r="AI860" i="27"/>
  <c r="AH860" i="27"/>
  <c r="AG860" i="27"/>
  <c r="AF860" i="27"/>
  <c r="AE860" i="27"/>
  <c r="AD860" i="27"/>
  <c r="AM859" i="27"/>
  <c r="AL859" i="27"/>
  <c r="AK859" i="27"/>
  <c r="AJ859" i="27"/>
  <c r="AI859" i="27"/>
  <c r="AH859" i="27"/>
  <c r="AG859" i="27"/>
  <c r="AF859" i="27"/>
  <c r="AE859" i="27"/>
  <c r="AD859" i="27"/>
  <c r="AM858" i="27"/>
  <c r="AL858" i="27"/>
  <c r="AK858" i="27"/>
  <c r="AJ858" i="27"/>
  <c r="AI858" i="27"/>
  <c r="AH858" i="27"/>
  <c r="AG858" i="27"/>
  <c r="AF858" i="27"/>
  <c r="AE858" i="27"/>
  <c r="AD858" i="27"/>
  <c r="AM857" i="27"/>
  <c r="AL857" i="27"/>
  <c r="AK857" i="27"/>
  <c r="AJ857" i="27"/>
  <c r="AI857" i="27"/>
  <c r="AH857" i="27"/>
  <c r="AG857" i="27"/>
  <c r="AF857" i="27"/>
  <c r="AE857" i="27"/>
  <c r="AD857" i="27"/>
  <c r="AM856" i="27"/>
  <c r="AL856" i="27"/>
  <c r="AK856" i="27"/>
  <c r="AJ856" i="27"/>
  <c r="AI856" i="27"/>
  <c r="AH856" i="27"/>
  <c r="AG856" i="27"/>
  <c r="AF856" i="27"/>
  <c r="AE856" i="27"/>
  <c r="AD856" i="27"/>
  <c r="AM855" i="27"/>
  <c r="AL855" i="27"/>
  <c r="AK855" i="27"/>
  <c r="AJ855" i="27"/>
  <c r="AI855" i="27"/>
  <c r="AH855" i="27"/>
  <c r="AG855" i="27"/>
  <c r="AF855" i="27"/>
  <c r="AE855" i="27"/>
  <c r="AD855" i="27"/>
  <c r="AM854" i="27"/>
  <c r="AL854" i="27"/>
  <c r="AK854" i="27"/>
  <c r="AJ854" i="27"/>
  <c r="AI854" i="27"/>
  <c r="AH854" i="27"/>
  <c r="AG854" i="27"/>
  <c r="AF854" i="27"/>
  <c r="AE854" i="27"/>
  <c r="AD854" i="27"/>
  <c r="AM853" i="27"/>
  <c r="AL853" i="27"/>
  <c r="AK853" i="27"/>
  <c r="AJ853" i="27"/>
  <c r="AI853" i="27"/>
  <c r="AH853" i="27"/>
  <c r="AG853" i="27"/>
  <c r="AF853" i="27"/>
  <c r="AE853" i="27"/>
  <c r="AD853" i="27"/>
  <c r="AM852" i="27"/>
  <c r="AL852" i="27"/>
  <c r="AK852" i="27"/>
  <c r="AJ852" i="27"/>
  <c r="AI852" i="27"/>
  <c r="AH852" i="27"/>
  <c r="AG852" i="27"/>
  <c r="AF852" i="27"/>
  <c r="AE852" i="27"/>
  <c r="AD852" i="27"/>
  <c r="AM851" i="27"/>
  <c r="AL851" i="27"/>
  <c r="AK851" i="27"/>
  <c r="AJ851" i="27"/>
  <c r="AI851" i="27"/>
  <c r="AH851" i="27"/>
  <c r="AG851" i="27"/>
  <c r="AF851" i="27"/>
  <c r="AE851" i="27"/>
  <c r="AD851" i="27"/>
  <c r="AM850" i="27"/>
  <c r="AL850" i="27"/>
  <c r="AK850" i="27"/>
  <c r="AJ850" i="27"/>
  <c r="AI850" i="27"/>
  <c r="AH850" i="27"/>
  <c r="AG850" i="27"/>
  <c r="AF850" i="27"/>
  <c r="AE850" i="27"/>
  <c r="AD850" i="27"/>
  <c r="AM849" i="27"/>
  <c r="AL849" i="27"/>
  <c r="AK849" i="27"/>
  <c r="AJ849" i="27"/>
  <c r="AI849" i="27"/>
  <c r="AH849" i="27"/>
  <c r="AG849" i="27"/>
  <c r="AF849" i="27"/>
  <c r="AE849" i="27"/>
  <c r="AD849" i="27"/>
  <c r="AM848" i="27"/>
  <c r="AL848" i="27"/>
  <c r="AK848" i="27"/>
  <c r="AJ848" i="27"/>
  <c r="AI848" i="27"/>
  <c r="AH848" i="27"/>
  <c r="AG848" i="27"/>
  <c r="AF848" i="27"/>
  <c r="AE848" i="27"/>
  <c r="AD848" i="27"/>
  <c r="AM847" i="27"/>
  <c r="AL847" i="27"/>
  <c r="AK847" i="27"/>
  <c r="AJ847" i="27"/>
  <c r="AI847" i="27"/>
  <c r="AH847" i="27"/>
  <c r="AG847" i="27"/>
  <c r="AF847" i="27"/>
  <c r="AE847" i="27"/>
  <c r="AD847" i="27"/>
  <c r="AM846" i="27"/>
  <c r="AL846" i="27"/>
  <c r="AK846" i="27"/>
  <c r="AJ846" i="27"/>
  <c r="AI846" i="27"/>
  <c r="AH846" i="27"/>
  <c r="AG846" i="27"/>
  <c r="AF846" i="27"/>
  <c r="AE846" i="27"/>
  <c r="AD846" i="27"/>
  <c r="AM845" i="27"/>
  <c r="AL845" i="27"/>
  <c r="AK845" i="27"/>
  <c r="AJ845" i="27"/>
  <c r="AI845" i="27"/>
  <c r="AH845" i="27"/>
  <c r="AG845" i="27"/>
  <c r="AF845" i="27"/>
  <c r="AE845" i="27"/>
  <c r="AD845" i="27"/>
  <c r="AM844" i="27"/>
  <c r="AL844" i="27"/>
  <c r="AK844" i="27"/>
  <c r="AJ844" i="27"/>
  <c r="AI844" i="27"/>
  <c r="AH844" i="27"/>
  <c r="AG844" i="27"/>
  <c r="AF844" i="27"/>
  <c r="AE844" i="27"/>
  <c r="AD844" i="27"/>
  <c r="AM843" i="27"/>
  <c r="AL843" i="27"/>
  <c r="AK843" i="27"/>
  <c r="AJ843" i="27"/>
  <c r="AI843" i="27"/>
  <c r="AH843" i="27"/>
  <c r="AG843" i="27"/>
  <c r="AF843" i="27"/>
  <c r="AE843" i="27"/>
  <c r="AD843" i="27"/>
  <c r="AM842" i="27"/>
  <c r="AL842" i="27"/>
  <c r="AK842" i="27"/>
  <c r="AJ842" i="27"/>
  <c r="AI842" i="27"/>
  <c r="AH842" i="27"/>
  <c r="AG842" i="27"/>
  <c r="AF842" i="27"/>
  <c r="AE842" i="27"/>
  <c r="AD842" i="27"/>
  <c r="AM841" i="27"/>
  <c r="AL841" i="27"/>
  <c r="AK841" i="27"/>
  <c r="AJ841" i="27"/>
  <c r="AI841" i="27"/>
  <c r="AH841" i="27"/>
  <c r="AG841" i="27"/>
  <c r="AF841" i="27"/>
  <c r="AE841" i="27"/>
  <c r="AD841" i="27"/>
  <c r="AM840" i="27"/>
  <c r="AL840" i="27"/>
  <c r="AK840" i="27"/>
  <c r="AJ840" i="27"/>
  <c r="AI840" i="27"/>
  <c r="AH840" i="27"/>
  <c r="AG840" i="27"/>
  <c r="AF840" i="27"/>
  <c r="AE840" i="27"/>
  <c r="AD840" i="27"/>
  <c r="AM839" i="27"/>
  <c r="AL839" i="27"/>
  <c r="AK839" i="27"/>
  <c r="AJ839" i="27"/>
  <c r="AI839" i="27"/>
  <c r="AH839" i="27"/>
  <c r="AG839" i="27"/>
  <c r="AF839" i="27"/>
  <c r="AE839" i="27"/>
  <c r="AD839" i="27"/>
  <c r="AM838" i="27"/>
  <c r="AL838" i="27"/>
  <c r="AK838" i="27"/>
  <c r="AJ838" i="27"/>
  <c r="AI838" i="27"/>
  <c r="AH838" i="27"/>
  <c r="AG838" i="27"/>
  <c r="AF838" i="27"/>
  <c r="AE838" i="27"/>
  <c r="AD838" i="27"/>
  <c r="AM837" i="27"/>
  <c r="AL837" i="27"/>
  <c r="AK837" i="27"/>
  <c r="AJ837" i="27"/>
  <c r="AI837" i="27"/>
  <c r="AH837" i="27"/>
  <c r="AG837" i="27"/>
  <c r="AF837" i="27"/>
  <c r="AE837" i="27"/>
  <c r="AD837" i="27"/>
  <c r="AM836" i="27"/>
  <c r="AL836" i="27"/>
  <c r="AK836" i="27"/>
  <c r="AJ836" i="27"/>
  <c r="AI836" i="27"/>
  <c r="AH836" i="27"/>
  <c r="AG836" i="27"/>
  <c r="AF836" i="27"/>
  <c r="AE836" i="27"/>
  <c r="AD836" i="27"/>
  <c r="AM835" i="27"/>
  <c r="AL835" i="27"/>
  <c r="AK835" i="27"/>
  <c r="AJ835" i="27"/>
  <c r="AI835" i="27"/>
  <c r="AH835" i="27"/>
  <c r="AG835" i="27"/>
  <c r="AF835" i="27"/>
  <c r="AE835" i="27"/>
  <c r="AD835" i="27"/>
  <c r="AM834" i="27"/>
  <c r="AL834" i="27"/>
  <c r="AK834" i="27"/>
  <c r="AJ834" i="27"/>
  <c r="AI834" i="27"/>
  <c r="AH834" i="27"/>
  <c r="AG834" i="27"/>
  <c r="AF834" i="27"/>
  <c r="AE834" i="27"/>
  <c r="AD834" i="27"/>
  <c r="AM833" i="27"/>
  <c r="AL833" i="27"/>
  <c r="AK833" i="27"/>
  <c r="AJ833" i="27"/>
  <c r="AI833" i="27"/>
  <c r="AH833" i="27"/>
  <c r="AG833" i="27"/>
  <c r="AF833" i="27"/>
  <c r="AE833" i="27"/>
  <c r="AD833" i="27"/>
  <c r="AM832" i="27"/>
  <c r="AL832" i="27"/>
  <c r="AK832" i="27"/>
  <c r="AJ832" i="27"/>
  <c r="AI832" i="27"/>
  <c r="AH832" i="27"/>
  <c r="AG832" i="27"/>
  <c r="AF832" i="27"/>
  <c r="AE832" i="27"/>
  <c r="AD832" i="27"/>
  <c r="AM831" i="27"/>
  <c r="AL831" i="27"/>
  <c r="AK831" i="27"/>
  <c r="AJ831" i="27"/>
  <c r="AI831" i="27"/>
  <c r="AH831" i="27"/>
  <c r="AG831" i="27"/>
  <c r="AF831" i="27"/>
  <c r="AE831" i="27"/>
  <c r="AD831" i="27"/>
  <c r="AM830" i="27"/>
  <c r="AL830" i="27"/>
  <c r="AK830" i="27"/>
  <c r="AJ830" i="27"/>
  <c r="AI830" i="27"/>
  <c r="AH830" i="27"/>
  <c r="AG830" i="27"/>
  <c r="AF830" i="27"/>
  <c r="AE830" i="27"/>
  <c r="AD830" i="27"/>
  <c r="AM829" i="27"/>
  <c r="AL829" i="27"/>
  <c r="AK829" i="27"/>
  <c r="AJ829" i="27"/>
  <c r="AI829" i="27"/>
  <c r="AH829" i="27"/>
  <c r="AG829" i="27"/>
  <c r="AF829" i="27"/>
  <c r="AE829" i="27"/>
  <c r="AD829" i="27"/>
  <c r="AM828" i="27"/>
  <c r="AL828" i="27"/>
  <c r="AK828" i="27"/>
  <c r="AJ828" i="27"/>
  <c r="AI828" i="27"/>
  <c r="AH828" i="27"/>
  <c r="AG828" i="27"/>
  <c r="AF828" i="27"/>
  <c r="AE828" i="27"/>
  <c r="AD828" i="27"/>
  <c r="AM827" i="27"/>
  <c r="AL827" i="27"/>
  <c r="AK827" i="27"/>
  <c r="AJ827" i="27"/>
  <c r="AI827" i="27"/>
  <c r="AH827" i="27"/>
  <c r="AG827" i="27"/>
  <c r="AF827" i="27"/>
  <c r="AE827" i="27"/>
  <c r="AD827" i="27"/>
  <c r="AM826" i="27"/>
  <c r="AL826" i="27"/>
  <c r="AK826" i="27"/>
  <c r="AJ826" i="27"/>
  <c r="AI826" i="27"/>
  <c r="AH826" i="27"/>
  <c r="AG826" i="27"/>
  <c r="AF826" i="27"/>
  <c r="AE826" i="27"/>
  <c r="AD826" i="27"/>
  <c r="AM825" i="27"/>
  <c r="AL825" i="27"/>
  <c r="AK825" i="27"/>
  <c r="AJ825" i="27"/>
  <c r="AI825" i="27"/>
  <c r="AH825" i="27"/>
  <c r="AG825" i="27"/>
  <c r="AF825" i="27"/>
  <c r="AE825" i="27"/>
  <c r="AD825" i="27"/>
  <c r="AM824" i="27"/>
  <c r="AL824" i="27"/>
  <c r="AK824" i="27"/>
  <c r="AJ824" i="27"/>
  <c r="AI824" i="27"/>
  <c r="AH824" i="27"/>
  <c r="AG824" i="27"/>
  <c r="AF824" i="27"/>
  <c r="AE824" i="27"/>
  <c r="AD824" i="27"/>
  <c r="AM823" i="27"/>
  <c r="AL823" i="27"/>
  <c r="AK823" i="27"/>
  <c r="AJ823" i="27"/>
  <c r="AI823" i="27"/>
  <c r="AH823" i="27"/>
  <c r="AG823" i="27"/>
  <c r="AF823" i="27"/>
  <c r="AE823" i="27"/>
  <c r="AD823" i="27"/>
  <c r="AM822" i="27"/>
  <c r="AL822" i="27"/>
  <c r="AK822" i="27"/>
  <c r="AJ822" i="27"/>
  <c r="AI822" i="27"/>
  <c r="AH822" i="27"/>
  <c r="AG822" i="27"/>
  <c r="AF822" i="27"/>
  <c r="AE822" i="27"/>
  <c r="AD822" i="27"/>
  <c r="AM821" i="27"/>
  <c r="AL821" i="27"/>
  <c r="AK821" i="27"/>
  <c r="AJ821" i="27"/>
  <c r="AI821" i="27"/>
  <c r="AH821" i="27"/>
  <c r="AG821" i="27"/>
  <c r="AF821" i="27"/>
  <c r="AE821" i="27"/>
  <c r="AD821" i="27"/>
  <c r="AM820" i="27"/>
  <c r="AL820" i="27"/>
  <c r="AK820" i="27"/>
  <c r="AJ820" i="27"/>
  <c r="AI820" i="27"/>
  <c r="AH820" i="27"/>
  <c r="AG820" i="27"/>
  <c r="AF820" i="27"/>
  <c r="AE820" i="27"/>
  <c r="AD820" i="27"/>
  <c r="AM819" i="27"/>
  <c r="AL819" i="27"/>
  <c r="AK819" i="27"/>
  <c r="AJ819" i="27"/>
  <c r="AI819" i="27"/>
  <c r="AH819" i="27"/>
  <c r="AG819" i="27"/>
  <c r="AF819" i="27"/>
  <c r="AE819" i="27"/>
  <c r="AD819" i="27"/>
  <c r="AM818" i="27"/>
  <c r="AL818" i="27"/>
  <c r="AK818" i="27"/>
  <c r="AJ818" i="27"/>
  <c r="AI818" i="27"/>
  <c r="AH818" i="27"/>
  <c r="AG818" i="27"/>
  <c r="AF818" i="27"/>
  <c r="AE818" i="27"/>
  <c r="AD818" i="27"/>
  <c r="AM817" i="27"/>
  <c r="AL817" i="27"/>
  <c r="AK817" i="27"/>
  <c r="AJ817" i="27"/>
  <c r="AI817" i="27"/>
  <c r="AH817" i="27"/>
  <c r="AG817" i="27"/>
  <c r="AF817" i="27"/>
  <c r="AE817" i="27"/>
  <c r="AD817" i="27"/>
  <c r="AM816" i="27"/>
  <c r="AL816" i="27"/>
  <c r="AK816" i="27"/>
  <c r="AJ816" i="27"/>
  <c r="AI816" i="27"/>
  <c r="AH816" i="27"/>
  <c r="AG816" i="27"/>
  <c r="AF816" i="27"/>
  <c r="AE816" i="27"/>
  <c r="AD816" i="27"/>
  <c r="AM815" i="27"/>
  <c r="AL815" i="27"/>
  <c r="AK815" i="27"/>
  <c r="AJ815" i="27"/>
  <c r="AI815" i="27"/>
  <c r="AH815" i="27"/>
  <c r="AG815" i="27"/>
  <c r="AF815" i="27"/>
  <c r="AE815" i="27"/>
  <c r="AD815" i="27"/>
  <c r="AM814" i="27"/>
  <c r="AL814" i="27"/>
  <c r="AK814" i="27"/>
  <c r="AJ814" i="27"/>
  <c r="AI814" i="27"/>
  <c r="AH814" i="27"/>
  <c r="AG814" i="27"/>
  <c r="AF814" i="27"/>
  <c r="AE814" i="27"/>
  <c r="AD814" i="27"/>
  <c r="AM813" i="27"/>
  <c r="AL813" i="27"/>
  <c r="AK813" i="27"/>
  <c r="AJ813" i="27"/>
  <c r="AI813" i="27"/>
  <c r="AH813" i="27"/>
  <c r="AG813" i="27"/>
  <c r="AF813" i="27"/>
  <c r="AE813" i="27"/>
  <c r="AD813" i="27"/>
  <c r="AM812" i="27"/>
  <c r="AL812" i="27"/>
  <c r="AK812" i="27"/>
  <c r="AJ812" i="27"/>
  <c r="AI812" i="27"/>
  <c r="AH812" i="27"/>
  <c r="AG812" i="27"/>
  <c r="AF812" i="27"/>
  <c r="AE812" i="27"/>
  <c r="AD812" i="27"/>
  <c r="AM811" i="27"/>
  <c r="AL811" i="27"/>
  <c r="AK811" i="27"/>
  <c r="AJ811" i="27"/>
  <c r="AI811" i="27"/>
  <c r="AH811" i="27"/>
  <c r="AG811" i="27"/>
  <c r="AF811" i="27"/>
  <c r="AE811" i="27"/>
  <c r="AD811" i="27"/>
  <c r="AM810" i="27"/>
  <c r="AL810" i="27"/>
  <c r="AK810" i="27"/>
  <c r="AJ810" i="27"/>
  <c r="AI810" i="27"/>
  <c r="AH810" i="27"/>
  <c r="AG810" i="27"/>
  <c r="AF810" i="27"/>
  <c r="AE810" i="27"/>
  <c r="AD810" i="27"/>
  <c r="AM809" i="27"/>
  <c r="AL809" i="27"/>
  <c r="AK809" i="27"/>
  <c r="AJ809" i="27"/>
  <c r="AI809" i="27"/>
  <c r="AH809" i="27"/>
  <c r="AG809" i="27"/>
  <c r="AF809" i="27"/>
  <c r="AE809" i="27"/>
  <c r="AD809" i="27"/>
  <c r="AM808" i="27"/>
  <c r="AL808" i="27"/>
  <c r="AK808" i="27"/>
  <c r="AJ808" i="27"/>
  <c r="AI808" i="27"/>
  <c r="AH808" i="27"/>
  <c r="AG808" i="27"/>
  <c r="AF808" i="27"/>
  <c r="AE808" i="27"/>
  <c r="AD808" i="27"/>
  <c r="AM807" i="27"/>
  <c r="AL807" i="27"/>
  <c r="AK807" i="27"/>
  <c r="AJ807" i="27"/>
  <c r="AI807" i="27"/>
  <c r="AH807" i="27"/>
  <c r="AG807" i="27"/>
  <c r="AF807" i="27"/>
  <c r="AE807" i="27"/>
  <c r="AD807" i="27"/>
  <c r="AM806" i="27"/>
  <c r="AL806" i="27"/>
  <c r="AK806" i="27"/>
  <c r="AJ806" i="27"/>
  <c r="AI806" i="27"/>
  <c r="AH806" i="27"/>
  <c r="AG806" i="27"/>
  <c r="AF806" i="27"/>
  <c r="AE806" i="27"/>
  <c r="AD806" i="27"/>
  <c r="AM805" i="27"/>
  <c r="AL805" i="27"/>
  <c r="AK805" i="27"/>
  <c r="AJ805" i="27"/>
  <c r="AI805" i="27"/>
  <c r="AH805" i="27"/>
  <c r="AG805" i="27"/>
  <c r="AF805" i="27"/>
  <c r="AE805" i="27"/>
  <c r="AD805" i="27"/>
  <c r="AM804" i="27"/>
  <c r="AL804" i="27"/>
  <c r="AK804" i="27"/>
  <c r="AJ804" i="27"/>
  <c r="AI804" i="27"/>
  <c r="AH804" i="27"/>
  <c r="AG804" i="27"/>
  <c r="AF804" i="27"/>
  <c r="AE804" i="27"/>
  <c r="AD804" i="27"/>
  <c r="AM803" i="27"/>
  <c r="AL803" i="27"/>
  <c r="AK803" i="27"/>
  <c r="AJ803" i="27"/>
  <c r="AI803" i="27"/>
  <c r="AH803" i="27"/>
  <c r="AG803" i="27"/>
  <c r="AF803" i="27"/>
  <c r="AE803" i="27"/>
  <c r="AD803" i="27"/>
  <c r="AM802" i="27"/>
  <c r="AL802" i="27"/>
  <c r="AK802" i="27"/>
  <c r="AJ802" i="27"/>
  <c r="AI802" i="27"/>
  <c r="AH802" i="27"/>
  <c r="AG802" i="27"/>
  <c r="AF802" i="27"/>
  <c r="AE802" i="27"/>
  <c r="AD802" i="27"/>
  <c r="AM801" i="27"/>
  <c r="AL801" i="27"/>
  <c r="AK801" i="27"/>
  <c r="AJ801" i="27"/>
  <c r="AI801" i="27"/>
  <c r="AH801" i="27"/>
  <c r="AG801" i="27"/>
  <c r="AF801" i="27"/>
  <c r="AE801" i="27"/>
  <c r="AD801" i="27"/>
  <c r="AM800" i="27"/>
  <c r="AL800" i="27"/>
  <c r="AK800" i="27"/>
  <c r="AJ800" i="27"/>
  <c r="AI800" i="27"/>
  <c r="AH800" i="27"/>
  <c r="AG800" i="27"/>
  <c r="AF800" i="27"/>
  <c r="AE800" i="27"/>
  <c r="AD800" i="27"/>
  <c r="AM799" i="27"/>
  <c r="AL799" i="27"/>
  <c r="AK799" i="27"/>
  <c r="AJ799" i="27"/>
  <c r="AI799" i="27"/>
  <c r="AH799" i="27"/>
  <c r="AG799" i="27"/>
  <c r="AF799" i="27"/>
  <c r="AE799" i="27"/>
  <c r="AD799" i="27"/>
  <c r="AM798" i="27"/>
  <c r="AL798" i="27"/>
  <c r="AK798" i="27"/>
  <c r="AJ798" i="27"/>
  <c r="AI798" i="27"/>
  <c r="AH798" i="27"/>
  <c r="AG798" i="27"/>
  <c r="AF798" i="27"/>
  <c r="AE798" i="27"/>
  <c r="AD798" i="27"/>
  <c r="AM797" i="27"/>
  <c r="AL797" i="27"/>
  <c r="AK797" i="27"/>
  <c r="AJ797" i="27"/>
  <c r="AI797" i="27"/>
  <c r="AH797" i="27"/>
  <c r="AG797" i="27"/>
  <c r="AF797" i="27"/>
  <c r="AE797" i="27"/>
  <c r="AD797" i="27"/>
  <c r="AM796" i="27"/>
  <c r="AL796" i="27"/>
  <c r="AK796" i="27"/>
  <c r="AJ796" i="27"/>
  <c r="AI796" i="27"/>
  <c r="AH796" i="27"/>
  <c r="AG796" i="27"/>
  <c r="AF796" i="27"/>
  <c r="AE796" i="27"/>
  <c r="AD796" i="27"/>
  <c r="AM795" i="27"/>
  <c r="AL795" i="27"/>
  <c r="AK795" i="27"/>
  <c r="AJ795" i="27"/>
  <c r="AI795" i="27"/>
  <c r="AH795" i="27"/>
  <c r="AG795" i="27"/>
  <c r="AF795" i="27"/>
  <c r="AE795" i="27"/>
  <c r="AD795" i="27"/>
  <c r="AM794" i="27"/>
  <c r="AL794" i="27"/>
  <c r="AK794" i="27"/>
  <c r="AJ794" i="27"/>
  <c r="AI794" i="27"/>
  <c r="AH794" i="27"/>
  <c r="AG794" i="27"/>
  <c r="AF794" i="27"/>
  <c r="AE794" i="27"/>
  <c r="AD794" i="27"/>
  <c r="AM793" i="27"/>
  <c r="AL793" i="27"/>
  <c r="AK793" i="27"/>
  <c r="AJ793" i="27"/>
  <c r="AI793" i="27"/>
  <c r="AH793" i="27"/>
  <c r="AG793" i="27"/>
  <c r="AF793" i="27"/>
  <c r="AE793" i="27"/>
  <c r="AD793" i="27"/>
  <c r="AM792" i="27"/>
  <c r="AL792" i="27"/>
  <c r="AK792" i="27"/>
  <c r="AJ792" i="27"/>
  <c r="AI792" i="27"/>
  <c r="AH792" i="27"/>
  <c r="AG792" i="27"/>
  <c r="AF792" i="27"/>
  <c r="AE792" i="27"/>
  <c r="AD792" i="27"/>
  <c r="AM791" i="27"/>
  <c r="AL791" i="27"/>
  <c r="AK791" i="27"/>
  <c r="AJ791" i="27"/>
  <c r="AI791" i="27"/>
  <c r="AH791" i="27"/>
  <c r="AG791" i="27"/>
  <c r="AF791" i="27"/>
  <c r="AE791" i="27"/>
  <c r="AD791" i="27"/>
  <c r="AM790" i="27"/>
  <c r="AL790" i="27"/>
  <c r="AK790" i="27"/>
  <c r="AJ790" i="27"/>
  <c r="AI790" i="27"/>
  <c r="AH790" i="27"/>
  <c r="AG790" i="27"/>
  <c r="AF790" i="27"/>
  <c r="AE790" i="27"/>
  <c r="AD790" i="27"/>
  <c r="AM789" i="27"/>
  <c r="AL789" i="27"/>
  <c r="AK789" i="27"/>
  <c r="AJ789" i="27"/>
  <c r="AI789" i="27"/>
  <c r="AH789" i="27"/>
  <c r="AG789" i="27"/>
  <c r="AF789" i="27"/>
  <c r="AE789" i="27"/>
  <c r="AD789" i="27"/>
  <c r="AM788" i="27"/>
  <c r="AL788" i="27"/>
  <c r="AK788" i="27"/>
  <c r="AJ788" i="27"/>
  <c r="AI788" i="27"/>
  <c r="AH788" i="27"/>
  <c r="AG788" i="27"/>
  <c r="AF788" i="27"/>
  <c r="AE788" i="27"/>
  <c r="AD788" i="27"/>
  <c r="AM787" i="27"/>
  <c r="AL787" i="27"/>
  <c r="AK787" i="27"/>
  <c r="AJ787" i="27"/>
  <c r="AI787" i="27"/>
  <c r="AH787" i="27"/>
  <c r="AG787" i="27"/>
  <c r="AF787" i="27"/>
  <c r="AE787" i="27"/>
  <c r="AD787" i="27"/>
  <c r="AM786" i="27"/>
  <c r="AL786" i="27"/>
  <c r="AK786" i="27"/>
  <c r="AJ786" i="27"/>
  <c r="AI786" i="27"/>
  <c r="AH786" i="27"/>
  <c r="AG786" i="27"/>
  <c r="AF786" i="27"/>
  <c r="AE786" i="27"/>
  <c r="AD786" i="27"/>
  <c r="AM785" i="27"/>
  <c r="AL785" i="27"/>
  <c r="AK785" i="27"/>
  <c r="AJ785" i="27"/>
  <c r="AI785" i="27"/>
  <c r="AH785" i="27"/>
  <c r="AG785" i="27"/>
  <c r="AF785" i="27"/>
  <c r="AE785" i="27"/>
  <c r="AD785" i="27"/>
  <c r="AM784" i="27"/>
  <c r="AL784" i="27"/>
  <c r="AK784" i="27"/>
  <c r="AJ784" i="27"/>
  <c r="AI784" i="27"/>
  <c r="AH784" i="27"/>
  <c r="AG784" i="27"/>
  <c r="AF784" i="27"/>
  <c r="AE784" i="27"/>
  <c r="AD784" i="27"/>
  <c r="AM783" i="27"/>
  <c r="AL783" i="27"/>
  <c r="AK783" i="27"/>
  <c r="AJ783" i="27"/>
  <c r="AI783" i="27"/>
  <c r="AH783" i="27"/>
  <c r="AG783" i="27"/>
  <c r="AF783" i="27"/>
  <c r="AE783" i="27"/>
  <c r="AD783" i="27"/>
  <c r="AM782" i="27"/>
  <c r="AL782" i="27"/>
  <c r="AK782" i="27"/>
  <c r="AJ782" i="27"/>
  <c r="AI782" i="27"/>
  <c r="AH782" i="27"/>
  <c r="AG782" i="27"/>
  <c r="AF782" i="27"/>
  <c r="AE782" i="27"/>
  <c r="AD782" i="27"/>
  <c r="AM781" i="27"/>
  <c r="AL781" i="27"/>
  <c r="AK781" i="27"/>
  <c r="AJ781" i="27"/>
  <c r="AI781" i="27"/>
  <c r="AH781" i="27"/>
  <c r="AG781" i="27"/>
  <c r="AF781" i="27"/>
  <c r="AE781" i="27"/>
  <c r="AD781" i="27"/>
  <c r="AM780" i="27"/>
  <c r="AL780" i="27"/>
  <c r="AK780" i="27"/>
  <c r="AJ780" i="27"/>
  <c r="AI780" i="27"/>
  <c r="AH780" i="27"/>
  <c r="AG780" i="27"/>
  <c r="AF780" i="27"/>
  <c r="AE780" i="27"/>
  <c r="AD780" i="27"/>
  <c r="AM779" i="27"/>
  <c r="AL779" i="27"/>
  <c r="AK779" i="27"/>
  <c r="AJ779" i="27"/>
  <c r="AI779" i="27"/>
  <c r="AH779" i="27"/>
  <c r="AG779" i="27"/>
  <c r="AF779" i="27"/>
  <c r="AE779" i="27"/>
  <c r="AD779" i="27"/>
  <c r="AM778" i="27"/>
  <c r="AL778" i="27"/>
  <c r="AK778" i="27"/>
  <c r="AJ778" i="27"/>
  <c r="AI778" i="27"/>
  <c r="AH778" i="27"/>
  <c r="AG778" i="27"/>
  <c r="AF778" i="27"/>
  <c r="AE778" i="27"/>
  <c r="AD778" i="27"/>
  <c r="AM777" i="27"/>
  <c r="AL777" i="27"/>
  <c r="AK777" i="27"/>
  <c r="AJ777" i="27"/>
  <c r="AI777" i="27"/>
  <c r="AH777" i="27"/>
  <c r="AG777" i="27"/>
  <c r="AF777" i="27"/>
  <c r="AE777" i="27"/>
  <c r="AD777" i="27"/>
  <c r="AM776" i="27"/>
  <c r="AL776" i="27"/>
  <c r="AK776" i="27"/>
  <c r="AJ776" i="27"/>
  <c r="AI776" i="27"/>
  <c r="AH776" i="27"/>
  <c r="AG776" i="27"/>
  <c r="AF776" i="27"/>
  <c r="AE776" i="27"/>
  <c r="AD776" i="27"/>
  <c r="AM775" i="27"/>
  <c r="AL775" i="27"/>
  <c r="AK775" i="27"/>
  <c r="AJ775" i="27"/>
  <c r="AI775" i="27"/>
  <c r="AH775" i="27"/>
  <c r="AG775" i="27"/>
  <c r="AF775" i="27"/>
  <c r="AE775" i="27"/>
  <c r="AD775" i="27"/>
  <c r="AM774" i="27"/>
  <c r="AL774" i="27"/>
  <c r="AK774" i="27"/>
  <c r="AJ774" i="27"/>
  <c r="AI774" i="27"/>
  <c r="AH774" i="27"/>
  <c r="AG774" i="27"/>
  <c r="AF774" i="27"/>
  <c r="AE774" i="27"/>
  <c r="AD774" i="27"/>
  <c r="AM773" i="27"/>
  <c r="AL773" i="27"/>
  <c r="AK773" i="27"/>
  <c r="AJ773" i="27"/>
  <c r="AI773" i="27"/>
  <c r="AH773" i="27"/>
  <c r="AG773" i="27"/>
  <c r="AF773" i="27"/>
  <c r="AE773" i="27"/>
  <c r="AD773" i="27"/>
  <c r="AM772" i="27"/>
  <c r="AL772" i="27"/>
  <c r="AK772" i="27"/>
  <c r="AJ772" i="27"/>
  <c r="AI772" i="27"/>
  <c r="AH772" i="27"/>
  <c r="AG772" i="27"/>
  <c r="AF772" i="27"/>
  <c r="AE772" i="27"/>
  <c r="AD772" i="27"/>
  <c r="AM771" i="27"/>
  <c r="AL771" i="27"/>
  <c r="AK771" i="27"/>
  <c r="AJ771" i="27"/>
  <c r="AI771" i="27"/>
  <c r="AH771" i="27"/>
  <c r="AG771" i="27"/>
  <c r="AF771" i="27"/>
  <c r="AE771" i="27"/>
  <c r="AD771" i="27"/>
  <c r="AM770" i="27"/>
  <c r="AL770" i="27"/>
  <c r="AK770" i="27"/>
  <c r="AJ770" i="27"/>
  <c r="AI770" i="27"/>
  <c r="AH770" i="27"/>
  <c r="AG770" i="27"/>
  <c r="AF770" i="27"/>
  <c r="AE770" i="27"/>
  <c r="AD770" i="27"/>
  <c r="AM769" i="27"/>
  <c r="AL769" i="27"/>
  <c r="AK769" i="27"/>
  <c r="AJ769" i="27"/>
  <c r="AI769" i="27"/>
  <c r="AH769" i="27"/>
  <c r="AG769" i="27"/>
  <c r="AF769" i="27"/>
  <c r="AE769" i="27"/>
  <c r="AD769" i="27"/>
  <c r="AM768" i="27"/>
  <c r="AL768" i="27"/>
  <c r="AK768" i="27"/>
  <c r="AJ768" i="27"/>
  <c r="AI768" i="27"/>
  <c r="AH768" i="27"/>
  <c r="AG768" i="27"/>
  <c r="AF768" i="27"/>
  <c r="AE768" i="27"/>
  <c r="AD768" i="27"/>
  <c r="AM767" i="27"/>
  <c r="AL767" i="27"/>
  <c r="AK767" i="27"/>
  <c r="AJ767" i="27"/>
  <c r="AI767" i="27"/>
  <c r="AH767" i="27"/>
  <c r="AG767" i="27"/>
  <c r="AF767" i="27"/>
  <c r="AE767" i="27"/>
  <c r="AD767" i="27"/>
  <c r="AM766" i="27"/>
  <c r="AL766" i="27"/>
  <c r="AK766" i="27"/>
  <c r="AJ766" i="27"/>
  <c r="AI766" i="27"/>
  <c r="AH766" i="27"/>
  <c r="AG766" i="27"/>
  <c r="AF766" i="27"/>
  <c r="AE766" i="27"/>
  <c r="AD766" i="27"/>
  <c r="AM765" i="27"/>
  <c r="AL765" i="27"/>
  <c r="AK765" i="27"/>
  <c r="AJ765" i="27"/>
  <c r="AI765" i="27"/>
  <c r="AH765" i="27"/>
  <c r="AG765" i="27"/>
  <c r="AF765" i="27"/>
  <c r="AE765" i="27"/>
  <c r="AD765" i="27"/>
  <c r="AM764" i="27"/>
  <c r="AL764" i="27"/>
  <c r="AK764" i="27"/>
  <c r="AJ764" i="27"/>
  <c r="AI764" i="27"/>
  <c r="AH764" i="27"/>
  <c r="AG764" i="27"/>
  <c r="AF764" i="27"/>
  <c r="AE764" i="27"/>
  <c r="AD764" i="27"/>
  <c r="AM763" i="27"/>
  <c r="AL763" i="27"/>
  <c r="AK763" i="27"/>
  <c r="AJ763" i="27"/>
  <c r="AI763" i="27"/>
  <c r="AH763" i="27"/>
  <c r="AG763" i="27"/>
  <c r="AF763" i="27"/>
  <c r="AE763" i="27"/>
  <c r="AD763" i="27"/>
  <c r="AM762" i="27"/>
  <c r="AL762" i="27"/>
  <c r="AK762" i="27"/>
  <c r="AJ762" i="27"/>
  <c r="AI762" i="27"/>
  <c r="AH762" i="27"/>
  <c r="AG762" i="27"/>
  <c r="AF762" i="27"/>
  <c r="AE762" i="27"/>
  <c r="AD762" i="27"/>
  <c r="AM761" i="27"/>
  <c r="AL761" i="27"/>
  <c r="AK761" i="27"/>
  <c r="AJ761" i="27"/>
  <c r="AI761" i="27"/>
  <c r="AH761" i="27"/>
  <c r="AG761" i="27"/>
  <c r="AF761" i="27"/>
  <c r="AE761" i="27"/>
  <c r="AD761" i="27"/>
  <c r="AM760" i="27"/>
  <c r="AL760" i="27"/>
  <c r="AK760" i="27"/>
  <c r="AJ760" i="27"/>
  <c r="AI760" i="27"/>
  <c r="AH760" i="27"/>
  <c r="AG760" i="27"/>
  <c r="AF760" i="27"/>
  <c r="AE760" i="27"/>
  <c r="AD760" i="27"/>
  <c r="AM759" i="27"/>
  <c r="AL759" i="27"/>
  <c r="AK759" i="27"/>
  <c r="AJ759" i="27"/>
  <c r="AI759" i="27"/>
  <c r="AH759" i="27"/>
  <c r="AG759" i="27"/>
  <c r="AF759" i="27"/>
  <c r="AE759" i="27"/>
  <c r="AD759" i="27"/>
  <c r="AM758" i="27"/>
  <c r="AL758" i="27"/>
  <c r="AK758" i="27"/>
  <c r="AJ758" i="27"/>
  <c r="AI758" i="27"/>
  <c r="AH758" i="27"/>
  <c r="AG758" i="27"/>
  <c r="AF758" i="27"/>
  <c r="AE758" i="27"/>
  <c r="AD758" i="27"/>
  <c r="AM757" i="27"/>
  <c r="AL757" i="27"/>
  <c r="AK757" i="27"/>
  <c r="AJ757" i="27"/>
  <c r="AI757" i="27"/>
  <c r="AH757" i="27"/>
  <c r="AG757" i="27"/>
  <c r="AF757" i="27"/>
  <c r="AE757" i="27"/>
  <c r="AD757" i="27"/>
  <c r="AM756" i="27"/>
  <c r="AL756" i="27"/>
  <c r="AK756" i="27"/>
  <c r="AJ756" i="27"/>
  <c r="AI756" i="27"/>
  <c r="AH756" i="27"/>
  <c r="AG756" i="27"/>
  <c r="AF756" i="27"/>
  <c r="AE756" i="27"/>
  <c r="AD756" i="27"/>
  <c r="AM755" i="27"/>
  <c r="AL755" i="27"/>
  <c r="AK755" i="27"/>
  <c r="AJ755" i="27"/>
  <c r="AI755" i="27"/>
  <c r="AH755" i="27"/>
  <c r="AG755" i="27"/>
  <c r="AF755" i="27"/>
  <c r="AE755" i="27"/>
  <c r="AD755" i="27"/>
  <c r="AM754" i="27"/>
  <c r="AL754" i="27"/>
  <c r="AK754" i="27"/>
  <c r="AJ754" i="27"/>
  <c r="AI754" i="27"/>
  <c r="AH754" i="27"/>
  <c r="AG754" i="27"/>
  <c r="AF754" i="27"/>
  <c r="AE754" i="27"/>
  <c r="AD754" i="27"/>
  <c r="AM753" i="27"/>
  <c r="AL753" i="27"/>
  <c r="AK753" i="27"/>
  <c r="AJ753" i="27"/>
  <c r="AI753" i="27"/>
  <c r="AH753" i="27"/>
  <c r="AG753" i="27"/>
  <c r="AF753" i="27"/>
  <c r="AE753" i="27"/>
  <c r="AD753" i="27"/>
  <c r="AM752" i="27"/>
  <c r="AL752" i="27"/>
  <c r="AK752" i="27"/>
  <c r="AJ752" i="27"/>
  <c r="AI752" i="27"/>
  <c r="AH752" i="27"/>
  <c r="AG752" i="27"/>
  <c r="AF752" i="27"/>
  <c r="AE752" i="27"/>
  <c r="AD752" i="27"/>
  <c r="AM751" i="27"/>
  <c r="AL751" i="27"/>
  <c r="AK751" i="27"/>
  <c r="AJ751" i="27"/>
  <c r="AI751" i="27"/>
  <c r="AH751" i="27"/>
  <c r="AG751" i="27"/>
  <c r="AF751" i="27"/>
  <c r="AE751" i="27"/>
  <c r="AD751" i="27"/>
  <c r="AM750" i="27"/>
  <c r="AL750" i="27"/>
  <c r="AK750" i="27"/>
  <c r="AJ750" i="27"/>
  <c r="AI750" i="27"/>
  <c r="AH750" i="27"/>
  <c r="AG750" i="27"/>
  <c r="AF750" i="27"/>
  <c r="AE750" i="27"/>
  <c r="AD750" i="27"/>
  <c r="AM749" i="27"/>
  <c r="AL749" i="27"/>
  <c r="AK749" i="27"/>
  <c r="AJ749" i="27"/>
  <c r="AI749" i="27"/>
  <c r="AH749" i="27"/>
  <c r="AG749" i="27"/>
  <c r="AF749" i="27"/>
  <c r="AE749" i="27"/>
  <c r="AD749" i="27"/>
  <c r="AM748" i="27"/>
  <c r="AL748" i="27"/>
  <c r="AK748" i="27"/>
  <c r="AJ748" i="27"/>
  <c r="AI748" i="27"/>
  <c r="AH748" i="27"/>
  <c r="AG748" i="27"/>
  <c r="AF748" i="27"/>
  <c r="AE748" i="27"/>
  <c r="AD748" i="27"/>
  <c r="AM747" i="27"/>
  <c r="AL747" i="27"/>
  <c r="AK747" i="27"/>
  <c r="AJ747" i="27"/>
  <c r="AI747" i="27"/>
  <c r="AH747" i="27"/>
  <c r="AG747" i="27"/>
  <c r="AF747" i="27"/>
  <c r="AE747" i="27"/>
  <c r="AD747" i="27"/>
  <c r="AM746" i="27"/>
  <c r="AL746" i="27"/>
  <c r="AK746" i="27"/>
  <c r="AJ746" i="27"/>
  <c r="AI746" i="27"/>
  <c r="AH746" i="27"/>
  <c r="AG746" i="27"/>
  <c r="AF746" i="27"/>
  <c r="AE746" i="27"/>
  <c r="AD746" i="27"/>
  <c r="AM745" i="27"/>
  <c r="AL745" i="27"/>
  <c r="AK745" i="27"/>
  <c r="AJ745" i="27"/>
  <c r="AI745" i="27"/>
  <c r="AH745" i="27"/>
  <c r="AG745" i="27"/>
  <c r="AF745" i="27"/>
  <c r="AE745" i="27"/>
  <c r="AD745" i="27"/>
  <c r="AM744" i="27"/>
  <c r="AL744" i="27"/>
  <c r="AK744" i="27"/>
  <c r="AJ744" i="27"/>
  <c r="AI744" i="27"/>
  <c r="AH744" i="27"/>
  <c r="AG744" i="27"/>
  <c r="AF744" i="27"/>
  <c r="AE744" i="27"/>
  <c r="AD744" i="27"/>
  <c r="AM743" i="27"/>
  <c r="AL743" i="27"/>
  <c r="AK743" i="27"/>
  <c r="AJ743" i="27"/>
  <c r="AI743" i="27"/>
  <c r="AH743" i="27"/>
  <c r="AG743" i="27"/>
  <c r="AF743" i="27"/>
  <c r="AE743" i="27"/>
  <c r="AD743" i="27"/>
  <c r="AM742" i="27"/>
  <c r="AL742" i="27"/>
  <c r="AK742" i="27"/>
  <c r="AJ742" i="27"/>
  <c r="AI742" i="27"/>
  <c r="AH742" i="27"/>
  <c r="AG742" i="27"/>
  <c r="AF742" i="27"/>
  <c r="AE742" i="27"/>
  <c r="AD742" i="27"/>
  <c r="AM741" i="27"/>
  <c r="AL741" i="27"/>
  <c r="AK741" i="27"/>
  <c r="AJ741" i="27"/>
  <c r="AI741" i="27"/>
  <c r="AH741" i="27"/>
  <c r="AG741" i="27"/>
  <c r="AF741" i="27"/>
  <c r="AE741" i="27"/>
  <c r="AD741" i="27"/>
  <c r="AM740" i="27"/>
  <c r="AL740" i="27"/>
  <c r="AK740" i="27"/>
  <c r="AJ740" i="27"/>
  <c r="AI740" i="27"/>
  <c r="AH740" i="27"/>
  <c r="AG740" i="27"/>
  <c r="AF740" i="27"/>
  <c r="AE740" i="27"/>
  <c r="AD740" i="27"/>
  <c r="AM739" i="27"/>
  <c r="AL739" i="27"/>
  <c r="AK739" i="27"/>
  <c r="AJ739" i="27"/>
  <c r="AI739" i="27"/>
  <c r="AH739" i="27"/>
  <c r="AG739" i="27"/>
  <c r="AF739" i="27"/>
  <c r="AE739" i="27"/>
  <c r="AD739" i="27"/>
  <c r="AM738" i="27"/>
  <c r="AL738" i="27"/>
  <c r="AK738" i="27"/>
  <c r="AJ738" i="27"/>
  <c r="AI738" i="27"/>
  <c r="AH738" i="27"/>
  <c r="AG738" i="27"/>
  <c r="AF738" i="27"/>
  <c r="AE738" i="27"/>
  <c r="AD738" i="27"/>
  <c r="AM737" i="27"/>
  <c r="AL737" i="27"/>
  <c r="AK737" i="27"/>
  <c r="AJ737" i="27"/>
  <c r="AI737" i="27"/>
  <c r="AH737" i="27"/>
  <c r="AG737" i="27"/>
  <c r="AF737" i="27"/>
  <c r="AE737" i="27"/>
  <c r="AD737" i="27"/>
  <c r="AM736" i="27"/>
  <c r="AL736" i="27"/>
  <c r="AK736" i="27"/>
  <c r="AJ736" i="27"/>
  <c r="AI736" i="27"/>
  <c r="AH736" i="27"/>
  <c r="AG736" i="27"/>
  <c r="AF736" i="27"/>
  <c r="AE736" i="27"/>
  <c r="AD736" i="27"/>
  <c r="AM735" i="27"/>
  <c r="AL735" i="27"/>
  <c r="AK735" i="27"/>
  <c r="AJ735" i="27"/>
  <c r="AI735" i="27"/>
  <c r="AH735" i="27"/>
  <c r="AG735" i="27"/>
  <c r="AF735" i="27"/>
  <c r="AE735" i="27"/>
  <c r="AD735" i="27"/>
  <c r="AM734" i="27"/>
  <c r="AL734" i="27"/>
  <c r="AK734" i="27"/>
  <c r="AJ734" i="27"/>
  <c r="AI734" i="27"/>
  <c r="AH734" i="27"/>
  <c r="AG734" i="27"/>
  <c r="AF734" i="27"/>
  <c r="AE734" i="27"/>
  <c r="AD734" i="27"/>
  <c r="AM733" i="27"/>
  <c r="AL733" i="27"/>
  <c r="AK733" i="27"/>
  <c r="AJ733" i="27"/>
  <c r="AI733" i="27"/>
  <c r="AH733" i="27"/>
  <c r="AG733" i="27"/>
  <c r="AF733" i="27"/>
  <c r="AE733" i="27"/>
  <c r="AD733" i="27"/>
  <c r="AM732" i="27"/>
  <c r="AL732" i="27"/>
  <c r="AK732" i="27"/>
  <c r="AJ732" i="27"/>
  <c r="AI732" i="27"/>
  <c r="AH732" i="27"/>
  <c r="AG732" i="27"/>
  <c r="AF732" i="27"/>
  <c r="AE732" i="27"/>
  <c r="AD732" i="27"/>
  <c r="AM731" i="27"/>
  <c r="AL731" i="27"/>
  <c r="AK731" i="27"/>
  <c r="AJ731" i="27"/>
  <c r="AI731" i="27"/>
  <c r="AH731" i="27"/>
  <c r="AG731" i="27"/>
  <c r="AF731" i="27"/>
  <c r="AE731" i="27"/>
  <c r="AD731" i="27"/>
  <c r="AM730" i="27"/>
  <c r="AL730" i="27"/>
  <c r="AK730" i="27"/>
  <c r="AJ730" i="27"/>
  <c r="AI730" i="27"/>
  <c r="AH730" i="27"/>
  <c r="AG730" i="27"/>
  <c r="AF730" i="27"/>
  <c r="AE730" i="27"/>
  <c r="AD730" i="27"/>
  <c r="AM729" i="27"/>
  <c r="AL729" i="27"/>
  <c r="AK729" i="27"/>
  <c r="AJ729" i="27"/>
  <c r="AI729" i="27"/>
  <c r="AH729" i="27"/>
  <c r="AG729" i="27"/>
  <c r="AF729" i="27"/>
  <c r="AE729" i="27"/>
  <c r="AD729" i="27"/>
  <c r="AM728" i="27"/>
  <c r="AL728" i="27"/>
  <c r="AK728" i="27"/>
  <c r="AJ728" i="27"/>
  <c r="AI728" i="27"/>
  <c r="AH728" i="27"/>
  <c r="AG728" i="27"/>
  <c r="AF728" i="27"/>
  <c r="AE728" i="27"/>
  <c r="AD728" i="27"/>
  <c r="AM727" i="27"/>
  <c r="AL727" i="27"/>
  <c r="AK727" i="27"/>
  <c r="AJ727" i="27"/>
  <c r="AI727" i="27"/>
  <c r="AH727" i="27"/>
  <c r="AG727" i="27"/>
  <c r="AF727" i="27"/>
  <c r="AE727" i="27"/>
  <c r="AD727" i="27"/>
  <c r="AM726" i="27"/>
  <c r="AL726" i="27"/>
  <c r="AK726" i="27"/>
  <c r="AJ726" i="27"/>
  <c r="AI726" i="27"/>
  <c r="AH726" i="27"/>
  <c r="AG726" i="27"/>
  <c r="AF726" i="27"/>
  <c r="AE726" i="27"/>
  <c r="AD726" i="27"/>
  <c r="AM725" i="27"/>
  <c r="AL725" i="27"/>
  <c r="AK725" i="27"/>
  <c r="AJ725" i="27"/>
  <c r="AI725" i="27"/>
  <c r="AH725" i="27"/>
  <c r="AG725" i="27"/>
  <c r="AF725" i="27"/>
  <c r="AE725" i="27"/>
  <c r="AD725" i="27"/>
  <c r="AM724" i="27"/>
  <c r="AL724" i="27"/>
  <c r="AK724" i="27"/>
  <c r="AJ724" i="27"/>
  <c r="AI724" i="27"/>
  <c r="AH724" i="27"/>
  <c r="AG724" i="27"/>
  <c r="AF724" i="27"/>
  <c r="AE724" i="27"/>
  <c r="AD724" i="27"/>
  <c r="AM723" i="27"/>
  <c r="AL723" i="27"/>
  <c r="AK723" i="27"/>
  <c r="AJ723" i="27"/>
  <c r="AI723" i="27"/>
  <c r="AH723" i="27"/>
  <c r="AG723" i="27"/>
  <c r="AF723" i="27"/>
  <c r="AE723" i="27"/>
  <c r="AD723" i="27"/>
  <c r="AM722" i="27"/>
  <c r="AL722" i="27"/>
  <c r="AK722" i="27"/>
  <c r="AJ722" i="27"/>
  <c r="AI722" i="27"/>
  <c r="AH722" i="27"/>
  <c r="AG722" i="27"/>
  <c r="AF722" i="27"/>
  <c r="AE722" i="27"/>
  <c r="AD722" i="27"/>
  <c r="AM721" i="27"/>
  <c r="AL721" i="27"/>
  <c r="AK721" i="27"/>
  <c r="AJ721" i="27"/>
  <c r="AI721" i="27"/>
  <c r="AH721" i="27"/>
  <c r="AG721" i="27"/>
  <c r="AF721" i="27"/>
  <c r="AE721" i="27"/>
  <c r="AD721" i="27"/>
  <c r="AM720" i="27"/>
  <c r="AL720" i="27"/>
  <c r="AK720" i="27"/>
  <c r="AJ720" i="27"/>
  <c r="AI720" i="27"/>
  <c r="AH720" i="27"/>
  <c r="AG720" i="27"/>
  <c r="AF720" i="27"/>
  <c r="AE720" i="27"/>
  <c r="AD720" i="27"/>
  <c r="AM719" i="27"/>
  <c r="AL719" i="27"/>
  <c r="AK719" i="27"/>
  <c r="AJ719" i="27"/>
  <c r="AI719" i="27"/>
  <c r="AH719" i="27"/>
  <c r="AG719" i="27"/>
  <c r="AF719" i="27"/>
  <c r="AE719" i="27"/>
  <c r="AD719" i="27"/>
  <c r="AM718" i="27"/>
  <c r="AL718" i="27"/>
  <c r="AK718" i="27"/>
  <c r="AJ718" i="27"/>
  <c r="AI718" i="27"/>
  <c r="AH718" i="27"/>
  <c r="AG718" i="27"/>
  <c r="AF718" i="27"/>
  <c r="AE718" i="27"/>
  <c r="AD718" i="27"/>
  <c r="AM717" i="27"/>
  <c r="AL717" i="27"/>
  <c r="AK717" i="27"/>
  <c r="AJ717" i="27"/>
  <c r="AI717" i="27"/>
  <c r="AH717" i="27"/>
  <c r="AG717" i="27"/>
  <c r="AF717" i="27"/>
  <c r="AE717" i="27"/>
  <c r="AD717" i="27"/>
  <c r="AM716" i="27"/>
  <c r="AL716" i="27"/>
  <c r="AK716" i="27"/>
  <c r="AJ716" i="27"/>
  <c r="AI716" i="27"/>
  <c r="AH716" i="27"/>
  <c r="AG716" i="27"/>
  <c r="AF716" i="27"/>
  <c r="AE716" i="27"/>
  <c r="AD716" i="27"/>
  <c r="AM715" i="27"/>
  <c r="AL715" i="27"/>
  <c r="AK715" i="27"/>
  <c r="AJ715" i="27"/>
  <c r="AI715" i="27"/>
  <c r="AH715" i="27"/>
  <c r="AG715" i="27"/>
  <c r="AF715" i="27"/>
  <c r="AE715" i="27"/>
  <c r="AD715" i="27"/>
  <c r="AM714" i="27"/>
  <c r="AL714" i="27"/>
  <c r="AK714" i="27"/>
  <c r="AJ714" i="27"/>
  <c r="AI714" i="27"/>
  <c r="AH714" i="27"/>
  <c r="AG714" i="27"/>
  <c r="AF714" i="27"/>
  <c r="AE714" i="27"/>
  <c r="AD714" i="27"/>
  <c r="AM713" i="27"/>
  <c r="AL713" i="27"/>
  <c r="AK713" i="27"/>
  <c r="AJ713" i="27"/>
  <c r="AI713" i="27"/>
  <c r="AH713" i="27"/>
  <c r="AG713" i="27"/>
  <c r="AF713" i="27"/>
  <c r="AE713" i="27"/>
  <c r="AD713" i="27"/>
  <c r="AM712" i="27"/>
  <c r="AL712" i="27"/>
  <c r="AK712" i="27"/>
  <c r="AJ712" i="27"/>
  <c r="AI712" i="27"/>
  <c r="AH712" i="27"/>
  <c r="AG712" i="27"/>
  <c r="AF712" i="27"/>
  <c r="AE712" i="27"/>
  <c r="AD712" i="27"/>
  <c r="AM711" i="27"/>
  <c r="AL711" i="27"/>
  <c r="AK711" i="27"/>
  <c r="AJ711" i="27"/>
  <c r="AI711" i="27"/>
  <c r="AH711" i="27"/>
  <c r="AG711" i="27"/>
  <c r="AF711" i="27"/>
  <c r="AE711" i="27"/>
  <c r="AD711" i="27"/>
  <c r="AM710" i="27"/>
  <c r="AL710" i="27"/>
  <c r="AK710" i="27"/>
  <c r="AJ710" i="27"/>
  <c r="AI710" i="27"/>
  <c r="AH710" i="27"/>
  <c r="AG710" i="27"/>
  <c r="AF710" i="27"/>
  <c r="AE710" i="27"/>
  <c r="AD710" i="27"/>
  <c r="AM709" i="27"/>
  <c r="AL709" i="27"/>
  <c r="AK709" i="27"/>
  <c r="AJ709" i="27"/>
  <c r="AI709" i="27"/>
  <c r="AH709" i="27"/>
  <c r="AG709" i="27"/>
  <c r="AF709" i="27"/>
  <c r="AE709" i="27"/>
  <c r="AD709" i="27"/>
  <c r="AM708" i="27"/>
  <c r="AL708" i="27"/>
  <c r="AK708" i="27"/>
  <c r="AJ708" i="27"/>
  <c r="AI708" i="27"/>
  <c r="AH708" i="27"/>
  <c r="AG708" i="27"/>
  <c r="AF708" i="27"/>
  <c r="AE708" i="27"/>
  <c r="AD708" i="27"/>
  <c r="AM707" i="27"/>
  <c r="AL707" i="27"/>
  <c r="AK707" i="27"/>
  <c r="AJ707" i="27"/>
  <c r="AI707" i="27"/>
  <c r="AH707" i="27"/>
  <c r="AG707" i="27"/>
  <c r="AF707" i="27"/>
  <c r="AE707" i="27"/>
  <c r="AD707" i="27"/>
  <c r="AM706" i="27"/>
  <c r="AL706" i="27"/>
  <c r="AK706" i="27"/>
  <c r="AJ706" i="27"/>
  <c r="AI706" i="27"/>
  <c r="AH706" i="27"/>
  <c r="AG706" i="27"/>
  <c r="AF706" i="27"/>
  <c r="AE706" i="27"/>
  <c r="AD706" i="27"/>
  <c r="AM705" i="27"/>
  <c r="AL705" i="27"/>
  <c r="AK705" i="27"/>
  <c r="AJ705" i="27"/>
  <c r="AI705" i="27"/>
  <c r="AH705" i="27"/>
  <c r="AG705" i="27"/>
  <c r="AF705" i="27"/>
  <c r="AE705" i="27"/>
  <c r="AD705" i="27"/>
  <c r="AM704" i="27"/>
  <c r="AL704" i="27"/>
  <c r="AK704" i="27"/>
  <c r="AJ704" i="27"/>
  <c r="AI704" i="27"/>
  <c r="AH704" i="27"/>
  <c r="AG704" i="27"/>
  <c r="AF704" i="27"/>
  <c r="AE704" i="27"/>
  <c r="AD704" i="27"/>
  <c r="AM703" i="27"/>
  <c r="AL703" i="27"/>
  <c r="AK703" i="27"/>
  <c r="AJ703" i="27"/>
  <c r="AI703" i="27"/>
  <c r="AH703" i="27"/>
  <c r="AG703" i="27"/>
  <c r="AF703" i="27"/>
  <c r="AE703" i="27"/>
  <c r="AD703" i="27"/>
  <c r="AM702" i="27"/>
  <c r="AL702" i="27"/>
  <c r="AK702" i="27"/>
  <c r="AJ702" i="27"/>
  <c r="AI702" i="27"/>
  <c r="AH702" i="27"/>
  <c r="AG702" i="27"/>
  <c r="AF702" i="27"/>
  <c r="AE702" i="27"/>
  <c r="AD702" i="27"/>
  <c r="AM701" i="27"/>
  <c r="AL701" i="27"/>
  <c r="AK701" i="27"/>
  <c r="AJ701" i="27"/>
  <c r="AI701" i="27"/>
  <c r="AH701" i="27"/>
  <c r="AG701" i="27"/>
  <c r="AF701" i="27"/>
  <c r="AE701" i="27"/>
  <c r="AD701" i="27"/>
  <c r="AM700" i="27"/>
  <c r="AL700" i="27"/>
  <c r="AK700" i="27"/>
  <c r="AJ700" i="27"/>
  <c r="AI700" i="27"/>
  <c r="AH700" i="27"/>
  <c r="AG700" i="27"/>
  <c r="AF700" i="27"/>
  <c r="AE700" i="27"/>
  <c r="AD700" i="27"/>
  <c r="AM699" i="27"/>
  <c r="AL699" i="27"/>
  <c r="AK699" i="27"/>
  <c r="AJ699" i="27"/>
  <c r="AI699" i="27"/>
  <c r="AH699" i="27"/>
  <c r="AG699" i="27"/>
  <c r="AF699" i="27"/>
  <c r="AE699" i="27"/>
  <c r="AD699" i="27"/>
  <c r="AM698" i="27"/>
  <c r="AL698" i="27"/>
  <c r="AK698" i="27"/>
  <c r="AJ698" i="27"/>
  <c r="AI698" i="27"/>
  <c r="AH698" i="27"/>
  <c r="AG698" i="27"/>
  <c r="AF698" i="27"/>
  <c r="AE698" i="27"/>
  <c r="AD698" i="27"/>
  <c r="AM697" i="27"/>
  <c r="AL697" i="27"/>
  <c r="AK697" i="27"/>
  <c r="AJ697" i="27"/>
  <c r="AI697" i="27"/>
  <c r="AH697" i="27"/>
  <c r="AG697" i="27"/>
  <c r="AF697" i="27"/>
  <c r="AE697" i="27"/>
  <c r="AD697" i="27"/>
  <c r="AM696" i="27"/>
  <c r="AL696" i="27"/>
  <c r="AK696" i="27"/>
  <c r="AJ696" i="27"/>
  <c r="AI696" i="27"/>
  <c r="AH696" i="27"/>
  <c r="AG696" i="27"/>
  <c r="AF696" i="27"/>
  <c r="AE696" i="27"/>
  <c r="AD696" i="27"/>
  <c r="AM695" i="27"/>
  <c r="AL695" i="27"/>
  <c r="AK695" i="27"/>
  <c r="AJ695" i="27"/>
  <c r="AI695" i="27"/>
  <c r="AH695" i="27"/>
  <c r="AG695" i="27"/>
  <c r="AF695" i="27"/>
  <c r="AE695" i="27"/>
  <c r="AD695" i="27"/>
  <c r="AM694" i="27"/>
  <c r="AL694" i="27"/>
  <c r="AK694" i="27"/>
  <c r="AJ694" i="27"/>
  <c r="AI694" i="27"/>
  <c r="AH694" i="27"/>
  <c r="AG694" i="27"/>
  <c r="AF694" i="27"/>
  <c r="AE694" i="27"/>
  <c r="AD694" i="27"/>
  <c r="AM693" i="27"/>
  <c r="AL693" i="27"/>
  <c r="AK693" i="27"/>
  <c r="AJ693" i="27"/>
  <c r="AI693" i="27"/>
  <c r="AH693" i="27"/>
  <c r="AG693" i="27"/>
  <c r="AF693" i="27"/>
  <c r="AE693" i="27"/>
  <c r="AD693" i="27"/>
  <c r="AM692" i="27"/>
  <c r="AL692" i="27"/>
  <c r="AK692" i="27"/>
  <c r="AJ692" i="27"/>
  <c r="AI692" i="27"/>
  <c r="AH692" i="27"/>
  <c r="AG692" i="27"/>
  <c r="AF692" i="27"/>
  <c r="AE692" i="27"/>
  <c r="AD692" i="27"/>
  <c r="AM691" i="27"/>
  <c r="AL691" i="27"/>
  <c r="AK691" i="27"/>
  <c r="AJ691" i="27"/>
  <c r="AI691" i="27"/>
  <c r="AH691" i="27"/>
  <c r="AG691" i="27"/>
  <c r="AF691" i="27"/>
  <c r="AE691" i="27"/>
  <c r="AD691" i="27"/>
  <c r="AM690" i="27"/>
  <c r="AL690" i="27"/>
  <c r="AK690" i="27"/>
  <c r="AJ690" i="27"/>
  <c r="AI690" i="27"/>
  <c r="AH690" i="27"/>
  <c r="AG690" i="27"/>
  <c r="AF690" i="27"/>
  <c r="AE690" i="27"/>
  <c r="AD690" i="27"/>
  <c r="AM689" i="27"/>
  <c r="AL689" i="27"/>
  <c r="AK689" i="27"/>
  <c r="AJ689" i="27"/>
  <c r="AI689" i="27"/>
  <c r="AH689" i="27"/>
  <c r="AG689" i="27"/>
  <c r="AF689" i="27"/>
  <c r="AE689" i="27"/>
  <c r="AD689" i="27"/>
  <c r="AM688" i="27"/>
  <c r="AL688" i="27"/>
  <c r="AK688" i="27"/>
  <c r="AJ688" i="27"/>
  <c r="AI688" i="27"/>
  <c r="AH688" i="27"/>
  <c r="AG688" i="27"/>
  <c r="AF688" i="27"/>
  <c r="AE688" i="27"/>
  <c r="AD688" i="27"/>
  <c r="AM687" i="27"/>
  <c r="AL687" i="27"/>
  <c r="AK687" i="27"/>
  <c r="AJ687" i="27"/>
  <c r="AI687" i="27"/>
  <c r="AH687" i="27"/>
  <c r="AG687" i="27"/>
  <c r="AF687" i="27"/>
  <c r="AE687" i="27"/>
  <c r="AD687" i="27"/>
  <c r="AM686" i="27"/>
  <c r="AL686" i="27"/>
  <c r="AK686" i="27"/>
  <c r="AJ686" i="27"/>
  <c r="AI686" i="27"/>
  <c r="AH686" i="27"/>
  <c r="AG686" i="27"/>
  <c r="AF686" i="27"/>
  <c r="AE686" i="27"/>
  <c r="AD686" i="27"/>
  <c r="AM685" i="27"/>
  <c r="AL685" i="27"/>
  <c r="AK685" i="27"/>
  <c r="AJ685" i="27"/>
  <c r="AI685" i="27"/>
  <c r="AH685" i="27"/>
  <c r="AG685" i="27"/>
  <c r="AF685" i="27"/>
  <c r="AE685" i="27"/>
  <c r="AD685" i="27"/>
  <c r="AM684" i="27"/>
  <c r="AL684" i="27"/>
  <c r="AK684" i="27"/>
  <c r="AJ684" i="27"/>
  <c r="AI684" i="27"/>
  <c r="AH684" i="27"/>
  <c r="AG684" i="27"/>
  <c r="AF684" i="27"/>
  <c r="AE684" i="27"/>
  <c r="AD684" i="27"/>
  <c r="AM683" i="27"/>
  <c r="AL683" i="27"/>
  <c r="AK683" i="27"/>
  <c r="AJ683" i="27"/>
  <c r="AI683" i="27"/>
  <c r="AH683" i="27"/>
  <c r="AG683" i="27"/>
  <c r="AF683" i="27"/>
  <c r="AE683" i="27"/>
  <c r="AD683" i="27"/>
  <c r="AM682" i="27"/>
  <c r="AL682" i="27"/>
  <c r="AK682" i="27"/>
  <c r="AJ682" i="27"/>
  <c r="AI682" i="27"/>
  <c r="AH682" i="27"/>
  <c r="AG682" i="27"/>
  <c r="AF682" i="27"/>
  <c r="AE682" i="27"/>
  <c r="AD682" i="27"/>
  <c r="AM681" i="27"/>
  <c r="AL681" i="27"/>
  <c r="AK681" i="27"/>
  <c r="AJ681" i="27"/>
  <c r="AI681" i="27"/>
  <c r="AH681" i="27"/>
  <c r="AG681" i="27"/>
  <c r="AF681" i="27"/>
  <c r="AE681" i="27"/>
  <c r="AD681" i="27"/>
  <c r="AM680" i="27"/>
  <c r="AL680" i="27"/>
  <c r="AK680" i="27"/>
  <c r="AJ680" i="27"/>
  <c r="AI680" i="27"/>
  <c r="AH680" i="27"/>
  <c r="AG680" i="27"/>
  <c r="AF680" i="27"/>
  <c r="AE680" i="27"/>
  <c r="AD680" i="27"/>
  <c r="AM679" i="27"/>
  <c r="AL679" i="27"/>
  <c r="AK679" i="27"/>
  <c r="AJ679" i="27"/>
  <c r="AI679" i="27"/>
  <c r="AH679" i="27"/>
  <c r="AG679" i="27"/>
  <c r="AF679" i="27"/>
  <c r="AE679" i="27"/>
  <c r="AD679" i="27"/>
  <c r="AM678" i="27"/>
  <c r="AL678" i="27"/>
  <c r="AK678" i="27"/>
  <c r="AJ678" i="27"/>
  <c r="AI678" i="27"/>
  <c r="AH678" i="27"/>
  <c r="AG678" i="27"/>
  <c r="AF678" i="27"/>
  <c r="AE678" i="27"/>
  <c r="AD678" i="27"/>
  <c r="AM677" i="27"/>
  <c r="AL677" i="27"/>
  <c r="AK677" i="27"/>
  <c r="AJ677" i="27"/>
  <c r="AI677" i="27"/>
  <c r="AH677" i="27"/>
  <c r="AG677" i="27"/>
  <c r="AF677" i="27"/>
  <c r="AE677" i="27"/>
  <c r="AD677" i="27"/>
  <c r="AM676" i="27"/>
  <c r="AL676" i="27"/>
  <c r="AK676" i="27"/>
  <c r="AJ676" i="27"/>
  <c r="AI676" i="27"/>
  <c r="AH676" i="27"/>
  <c r="AG676" i="27"/>
  <c r="AF676" i="27"/>
  <c r="AE676" i="27"/>
  <c r="AD676" i="27"/>
  <c r="AM675" i="27"/>
  <c r="AL675" i="27"/>
  <c r="AK675" i="27"/>
  <c r="AJ675" i="27"/>
  <c r="AI675" i="27"/>
  <c r="AH675" i="27"/>
  <c r="AG675" i="27"/>
  <c r="AF675" i="27"/>
  <c r="AE675" i="27"/>
  <c r="AD675" i="27"/>
  <c r="AM674" i="27"/>
  <c r="AL674" i="27"/>
  <c r="AK674" i="27"/>
  <c r="AJ674" i="27"/>
  <c r="AI674" i="27"/>
  <c r="AH674" i="27"/>
  <c r="AG674" i="27"/>
  <c r="AF674" i="27"/>
  <c r="AE674" i="27"/>
  <c r="AD674" i="27"/>
  <c r="AM673" i="27"/>
  <c r="AL673" i="27"/>
  <c r="AK673" i="27"/>
  <c r="AJ673" i="27"/>
  <c r="AI673" i="27"/>
  <c r="AH673" i="27"/>
  <c r="AG673" i="27"/>
  <c r="AF673" i="27"/>
  <c r="AE673" i="27"/>
  <c r="AD673" i="27"/>
  <c r="AM672" i="27"/>
  <c r="AL672" i="27"/>
  <c r="AK672" i="27"/>
  <c r="AJ672" i="27"/>
  <c r="AI672" i="27"/>
  <c r="AH672" i="27"/>
  <c r="AG672" i="27"/>
  <c r="AF672" i="27"/>
  <c r="AE672" i="27"/>
  <c r="AD672" i="27"/>
  <c r="AM671" i="27"/>
  <c r="AL671" i="27"/>
  <c r="AK671" i="27"/>
  <c r="AJ671" i="27"/>
  <c r="AI671" i="27"/>
  <c r="AH671" i="27"/>
  <c r="AG671" i="27"/>
  <c r="AF671" i="27"/>
  <c r="AE671" i="27"/>
  <c r="AD671" i="27"/>
  <c r="AM670" i="27"/>
  <c r="AL670" i="27"/>
  <c r="AK670" i="27"/>
  <c r="AJ670" i="27"/>
  <c r="AI670" i="27"/>
  <c r="AH670" i="27"/>
  <c r="AG670" i="27"/>
  <c r="AF670" i="27"/>
  <c r="AE670" i="27"/>
  <c r="AD670" i="27"/>
  <c r="AM669" i="27"/>
  <c r="AL669" i="27"/>
  <c r="AK669" i="27"/>
  <c r="AJ669" i="27"/>
  <c r="AI669" i="27"/>
  <c r="AH669" i="27"/>
  <c r="AG669" i="27"/>
  <c r="AF669" i="27"/>
  <c r="AE669" i="27"/>
  <c r="AD669" i="27"/>
  <c r="AM668" i="27"/>
  <c r="AL668" i="27"/>
  <c r="AK668" i="27"/>
  <c r="AJ668" i="27"/>
  <c r="AI668" i="27"/>
  <c r="AH668" i="27"/>
  <c r="AG668" i="27"/>
  <c r="AF668" i="27"/>
  <c r="AE668" i="27"/>
  <c r="AD668" i="27"/>
  <c r="AM667" i="27"/>
  <c r="AL667" i="27"/>
  <c r="AK667" i="27"/>
  <c r="AJ667" i="27"/>
  <c r="AI667" i="27"/>
  <c r="AH667" i="27"/>
  <c r="AG667" i="27"/>
  <c r="AF667" i="27"/>
  <c r="AE667" i="27"/>
  <c r="AD667" i="27"/>
  <c r="AM666" i="27"/>
  <c r="AL666" i="27"/>
  <c r="AK666" i="27"/>
  <c r="AJ666" i="27"/>
  <c r="AI666" i="27"/>
  <c r="AH666" i="27"/>
  <c r="AG666" i="27"/>
  <c r="AF666" i="27"/>
  <c r="AE666" i="27"/>
  <c r="AD666" i="27"/>
  <c r="AM665" i="27"/>
  <c r="AL665" i="27"/>
  <c r="AK665" i="27"/>
  <c r="AJ665" i="27"/>
  <c r="AI665" i="27"/>
  <c r="AH665" i="27"/>
  <c r="AG665" i="27"/>
  <c r="AF665" i="27"/>
  <c r="AE665" i="27"/>
  <c r="AD665" i="27"/>
  <c r="AM664" i="27"/>
  <c r="AL664" i="27"/>
  <c r="AK664" i="27"/>
  <c r="AJ664" i="27"/>
  <c r="AI664" i="27"/>
  <c r="AH664" i="27"/>
  <c r="AG664" i="27"/>
  <c r="AF664" i="27"/>
  <c r="AE664" i="27"/>
  <c r="AD664" i="27"/>
  <c r="AM663" i="27"/>
  <c r="AL663" i="27"/>
  <c r="AK663" i="27"/>
  <c r="AJ663" i="27"/>
  <c r="AI663" i="27"/>
  <c r="AH663" i="27"/>
  <c r="AG663" i="27"/>
  <c r="AF663" i="27"/>
  <c r="AE663" i="27"/>
  <c r="AD663" i="27"/>
  <c r="AM662" i="27"/>
  <c r="AL662" i="27"/>
  <c r="AK662" i="27"/>
  <c r="AJ662" i="27"/>
  <c r="AI662" i="27"/>
  <c r="AH662" i="27"/>
  <c r="AG662" i="27"/>
  <c r="AF662" i="27"/>
  <c r="AE662" i="27"/>
  <c r="AD662" i="27"/>
  <c r="AM661" i="27"/>
  <c r="AL661" i="27"/>
  <c r="AK661" i="27"/>
  <c r="AJ661" i="27"/>
  <c r="AI661" i="27"/>
  <c r="AH661" i="27"/>
  <c r="AG661" i="27"/>
  <c r="AF661" i="27"/>
  <c r="AE661" i="27"/>
  <c r="AD661" i="27"/>
  <c r="AM660" i="27"/>
  <c r="AL660" i="27"/>
  <c r="AK660" i="27"/>
  <c r="AJ660" i="27"/>
  <c r="AI660" i="27"/>
  <c r="AH660" i="27"/>
  <c r="AG660" i="27"/>
  <c r="AF660" i="27"/>
  <c r="AE660" i="27"/>
  <c r="AD660" i="27"/>
  <c r="AM659" i="27"/>
  <c r="AL659" i="27"/>
  <c r="AK659" i="27"/>
  <c r="AJ659" i="27"/>
  <c r="AI659" i="27"/>
  <c r="AH659" i="27"/>
  <c r="AG659" i="27"/>
  <c r="AF659" i="27"/>
  <c r="AE659" i="27"/>
  <c r="AD659" i="27"/>
  <c r="AM658" i="27"/>
  <c r="AL658" i="27"/>
  <c r="AK658" i="27"/>
  <c r="AJ658" i="27"/>
  <c r="AI658" i="27"/>
  <c r="AH658" i="27"/>
  <c r="AG658" i="27"/>
  <c r="AF658" i="27"/>
  <c r="AE658" i="27"/>
  <c r="AD658" i="27"/>
  <c r="AM657" i="27"/>
  <c r="AL657" i="27"/>
  <c r="AK657" i="27"/>
  <c r="AJ657" i="27"/>
  <c r="AI657" i="27"/>
  <c r="AH657" i="27"/>
  <c r="AG657" i="27"/>
  <c r="AF657" i="27"/>
  <c r="AE657" i="27"/>
  <c r="AD657" i="27"/>
  <c r="AM656" i="27"/>
  <c r="AL656" i="27"/>
  <c r="AK656" i="27"/>
  <c r="AJ656" i="27"/>
  <c r="AI656" i="27"/>
  <c r="AH656" i="27"/>
  <c r="AG656" i="27"/>
  <c r="AF656" i="27"/>
  <c r="AE656" i="27"/>
  <c r="AD656" i="27"/>
  <c r="AM655" i="27"/>
  <c r="AL655" i="27"/>
  <c r="AK655" i="27"/>
  <c r="AJ655" i="27"/>
  <c r="AI655" i="27"/>
  <c r="AH655" i="27"/>
  <c r="AG655" i="27"/>
  <c r="AF655" i="27"/>
  <c r="AE655" i="27"/>
  <c r="AD655" i="27"/>
  <c r="AM654" i="27"/>
  <c r="AL654" i="27"/>
  <c r="AK654" i="27"/>
  <c r="AJ654" i="27"/>
  <c r="AI654" i="27"/>
  <c r="AH654" i="27"/>
  <c r="AG654" i="27"/>
  <c r="AF654" i="27"/>
  <c r="AE654" i="27"/>
  <c r="AD654" i="27"/>
  <c r="AM653" i="27"/>
  <c r="AL653" i="27"/>
  <c r="AK653" i="27"/>
  <c r="AJ653" i="27"/>
  <c r="AI653" i="27"/>
  <c r="AH653" i="27"/>
  <c r="AG653" i="27"/>
  <c r="AF653" i="27"/>
  <c r="AE653" i="27"/>
  <c r="AD653" i="27"/>
  <c r="AM652" i="27"/>
  <c r="AL652" i="27"/>
  <c r="AK652" i="27"/>
  <c r="AJ652" i="27"/>
  <c r="AI652" i="27"/>
  <c r="AH652" i="27"/>
  <c r="AG652" i="27"/>
  <c r="AF652" i="27"/>
  <c r="AE652" i="27"/>
  <c r="AD652" i="27"/>
  <c r="AM651" i="27"/>
  <c r="AL651" i="27"/>
  <c r="AK651" i="27"/>
  <c r="AJ651" i="27"/>
  <c r="AI651" i="27"/>
  <c r="AH651" i="27"/>
  <c r="AG651" i="27"/>
  <c r="AF651" i="27"/>
  <c r="AE651" i="27"/>
  <c r="AD651" i="27"/>
  <c r="AM650" i="27"/>
  <c r="AL650" i="27"/>
  <c r="AK650" i="27"/>
  <c r="AJ650" i="27"/>
  <c r="AI650" i="27"/>
  <c r="AH650" i="27"/>
  <c r="AG650" i="27"/>
  <c r="AF650" i="27"/>
  <c r="AE650" i="27"/>
  <c r="AD650" i="27"/>
  <c r="AM649" i="27"/>
  <c r="AL649" i="27"/>
  <c r="AK649" i="27"/>
  <c r="AJ649" i="27"/>
  <c r="AI649" i="27"/>
  <c r="AH649" i="27"/>
  <c r="AG649" i="27"/>
  <c r="AF649" i="27"/>
  <c r="AE649" i="27"/>
  <c r="AD649" i="27"/>
  <c r="AM648" i="27"/>
  <c r="AL648" i="27"/>
  <c r="AK648" i="27"/>
  <c r="AJ648" i="27"/>
  <c r="AI648" i="27"/>
  <c r="AH648" i="27"/>
  <c r="AG648" i="27"/>
  <c r="AF648" i="27"/>
  <c r="AE648" i="27"/>
  <c r="AD648" i="27"/>
  <c r="AM647" i="27"/>
  <c r="AL647" i="27"/>
  <c r="AK647" i="27"/>
  <c r="AJ647" i="27"/>
  <c r="AI647" i="27"/>
  <c r="AH647" i="27"/>
  <c r="AG647" i="27"/>
  <c r="AF647" i="27"/>
  <c r="AE647" i="27"/>
  <c r="AD647" i="27"/>
  <c r="AM646" i="27"/>
  <c r="AL646" i="27"/>
  <c r="AK646" i="27"/>
  <c r="AJ646" i="27"/>
  <c r="AI646" i="27"/>
  <c r="AH646" i="27"/>
  <c r="AG646" i="27"/>
  <c r="AF646" i="27"/>
  <c r="AE646" i="27"/>
  <c r="AD646" i="27"/>
  <c r="AM645" i="27"/>
  <c r="AL645" i="27"/>
  <c r="AK645" i="27"/>
  <c r="AJ645" i="27"/>
  <c r="AI645" i="27"/>
  <c r="AH645" i="27"/>
  <c r="AG645" i="27"/>
  <c r="AF645" i="27"/>
  <c r="AE645" i="27"/>
  <c r="AD645" i="27"/>
  <c r="AM644" i="27"/>
  <c r="AL644" i="27"/>
  <c r="AK644" i="27"/>
  <c r="AJ644" i="27"/>
  <c r="AI644" i="27"/>
  <c r="AH644" i="27"/>
  <c r="AG644" i="27"/>
  <c r="AF644" i="27"/>
  <c r="AE644" i="27"/>
  <c r="AD644" i="27"/>
  <c r="AM643" i="27"/>
  <c r="AL643" i="27"/>
  <c r="AK643" i="27"/>
  <c r="AJ643" i="27"/>
  <c r="AI643" i="27"/>
  <c r="AH643" i="27"/>
  <c r="AG643" i="27"/>
  <c r="AF643" i="27"/>
  <c r="AE643" i="27"/>
  <c r="AD643" i="27"/>
  <c r="AM642" i="27"/>
  <c r="AL642" i="27"/>
  <c r="AK642" i="27"/>
  <c r="AJ642" i="27"/>
  <c r="AI642" i="27"/>
  <c r="AH642" i="27"/>
  <c r="AG642" i="27"/>
  <c r="AF642" i="27"/>
  <c r="AE642" i="27"/>
  <c r="AD642" i="27"/>
  <c r="AM641" i="27"/>
  <c r="AL641" i="27"/>
  <c r="AK641" i="27"/>
  <c r="AJ641" i="27"/>
  <c r="AI641" i="27"/>
  <c r="AH641" i="27"/>
  <c r="AG641" i="27"/>
  <c r="AF641" i="27"/>
  <c r="AE641" i="27"/>
  <c r="AD641" i="27"/>
  <c r="AM640" i="27"/>
  <c r="AL640" i="27"/>
  <c r="AK640" i="27"/>
  <c r="AJ640" i="27"/>
  <c r="AI640" i="27"/>
  <c r="AH640" i="27"/>
  <c r="AG640" i="27"/>
  <c r="AF640" i="27"/>
  <c r="AE640" i="27"/>
  <c r="AD640" i="27"/>
  <c r="AM639" i="27"/>
  <c r="AL639" i="27"/>
  <c r="AK639" i="27"/>
  <c r="AJ639" i="27"/>
  <c r="AI639" i="27"/>
  <c r="AH639" i="27"/>
  <c r="AG639" i="27"/>
  <c r="AF639" i="27"/>
  <c r="AE639" i="27"/>
  <c r="AD639" i="27"/>
  <c r="AM638" i="27"/>
  <c r="AL638" i="27"/>
  <c r="AK638" i="27"/>
  <c r="AJ638" i="27"/>
  <c r="AI638" i="27"/>
  <c r="AH638" i="27"/>
  <c r="AG638" i="27"/>
  <c r="AF638" i="27"/>
  <c r="AE638" i="27"/>
  <c r="AD638" i="27"/>
  <c r="AM637" i="27"/>
  <c r="AL637" i="27"/>
  <c r="AK637" i="27"/>
  <c r="AJ637" i="27"/>
  <c r="AI637" i="27"/>
  <c r="AH637" i="27"/>
  <c r="AG637" i="27"/>
  <c r="AF637" i="27"/>
  <c r="AE637" i="27"/>
  <c r="AD637" i="27"/>
  <c r="AM636" i="27"/>
  <c r="AL636" i="27"/>
  <c r="AK636" i="27"/>
  <c r="AJ636" i="27"/>
  <c r="AI636" i="27"/>
  <c r="AH636" i="27"/>
  <c r="AG636" i="27"/>
  <c r="AF636" i="27"/>
  <c r="AE636" i="27"/>
  <c r="AD636" i="27"/>
  <c r="AM635" i="27"/>
  <c r="AL635" i="27"/>
  <c r="AK635" i="27"/>
  <c r="AJ635" i="27"/>
  <c r="AI635" i="27"/>
  <c r="AH635" i="27"/>
  <c r="AG635" i="27"/>
  <c r="AF635" i="27"/>
  <c r="AE635" i="27"/>
  <c r="AD635" i="27"/>
  <c r="AM634" i="27"/>
  <c r="AL634" i="27"/>
  <c r="AK634" i="27"/>
  <c r="AJ634" i="27"/>
  <c r="AI634" i="27"/>
  <c r="AH634" i="27"/>
  <c r="AG634" i="27"/>
  <c r="AF634" i="27"/>
  <c r="AE634" i="27"/>
  <c r="AD634" i="27"/>
  <c r="AM633" i="27"/>
  <c r="AL633" i="27"/>
  <c r="AK633" i="27"/>
  <c r="AJ633" i="27"/>
  <c r="AI633" i="27"/>
  <c r="AH633" i="27"/>
  <c r="AG633" i="27"/>
  <c r="AF633" i="27"/>
  <c r="AE633" i="27"/>
  <c r="AD633" i="27"/>
  <c r="AM632" i="27"/>
  <c r="AL632" i="27"/>
  <c r="AK632" i="27"/>
  <c r="AJ632" i="27"/>
  <c r="AI632" i="27"/>
  <c r="AH632" i="27"/>
  <c r="AG632" i="27"/>
  <c r="AF632" i="27"/>
  <c r="AE632" i="27"/>
  <c r="AD632" i="27"/>
  <c r="AM631" i="27"/>
  <c r="AL631" i="27"/>
  <c r="AK631" i="27"/>
  <c r="AJ631" i="27"/>
  <c r="AI631" i="27"/>
  <c r="AH631" i="27"/>
  <c r="AG631" i="27"/>
  <c r="AF631" i="27"/>
  <c r="AE631" i="27"/>
  <c r="AD631" i="27"/>
  <c r="AM630" i="27"/>
  <c r="AL630" i="27"/>
  <c r="AK630" i="27"/>
  <c r="AJ630" i="27"/>
  <c r="AI630" i="27"/>
  <c r="AH630" i="27"/>
  <c r="AG630" i="27"/>
  <c r="AF630" i="27"/>
  <c r="AE630" i="27"/>
  <c r="AD630" i="27"/>
  <c r="AM629" i="27"/>
  <c r="AL629" i="27"/>
  <c r="AK629" i="27"/>
  <c r="AJ629" i="27"/>
  <c r="AI629" i="27"/>
  <c r="AH629" i="27"/>
  <c r="AG629" i="27"/>
  <c r="AF629" i="27"/>
  <c r="AE629" i="27"/>
  <c r="AD629" i="27"/>
  <c r="AM628" i="27"/>
  <c r="AL628" i="27"/>
  <c r="AK628" i="27"/>
  <c r="AJ628" i="27"/>
  <c r="AI628" i="27"/>
  <c r="AH628" i="27"/>
  <c r="AG628" i="27"/>
  <c r="AF628" i="27"/>
  <c r="AE628" i="27"/>
  <c r="AD628" i="27"/>
  <c r="AM627" i="27"/>
  <c r="AL627" i="27"/>
  <c r="AK627" i="27"/>
  <c r="AJ627" i="27"/>
  <c r="AI627" i="27"/>
  <c r="AH627" i="27"/>
  <c r="AG627" i="27"/>
  <c r="AF627" i="27"/>
  <c r="AE627" i="27"/>
  <c r="AD627" i="27"/>
  <c r="AM626" i="27"/>
  <c r="AL626" i="27"/>
  <c r="AK626" i="27"/>
  <c r="AJ626" i="27"/>
  <c r="AI626" i="27"/>
  <c r="AH626" i="27"/>
  <c r="AG626" i="27"/>
  <c r="AF626" i="27"/>
  <c r="AE626" i="27"/>
  <c r="AD626" i="27"/>
  <c r="AM625" i="27"/>
  <c r="AL625" i="27"/>
  <c r="AK625" i="27"/>
  <c r="AJ625" i="27"/>
  <c r="AI625" i="27"/>
  <c r="AH625" i="27"/>
  <c r="AG625" i="27"/>
  <c r="AF625" i="27"/>
  <c r="AE625" i="27"/>
  <c r="AD625" i="27"/>
  <c r="AM624" i="27"/>
  <c r="AL624" i="27"/>
  <c r="AK624" i="27"/>
  <c r="AJ624" i="27"/>
  <c r="AI624" i="27"/>
  <c r="AH624" i="27"/>
  <c r="AG624" i="27"/>
  <c r="AF624" i="27"/>
  <c r="AE624" i="27"/>
  <c r="AD624" i="27"/>
  <c r="AM623" i="27"/>
  <c r="AL623" i="27"/>
  <c r="AK623" i="27"/>
  <c r="AJ623" i="27"/>
  <c r="AI623" i="27"/>
  <c r="AH623" i="27"/>
  <c r="AG623" i="27"/>
  <c r="AF623" i="27"/>
  <c r="AE623" i="27"/>
  <c r="AD623" i="27"/>
  <c r="AM622" i="27"/>
  <c r="AL622" i="27"/>
  <c r="AK622" i="27"/>
  <c r="AJ622" i="27"/>
  <c r="AI622" i="27"/>
  <c r="AH622" i="27"/>
  <c r="AG622" i="27"/>
  <c r="AF622" i="27"/>
  <c r="AE622" i="27"/>
  <c r="AD622" i="27"/>
  <c r="AM621" i="27"/>
  <c r="AL621" i="27"/>
  <c r="AK621" i="27"/>
  <c r="AJ621" i="27"/>
  <c r="AI621" i="27"/>
  <c r="AH621" i="27"/>
  <c r="AG621" i="27"/>
  <c r="AF621" i="27"/>
  <c r="AE621" i="27"/>
  <c r="AD621" i="27"/>
  <c r="AM620" i="27"/>
  <c r="AL620" i="27"/>
  <c r="AK620" i="27"/>
  <c r="AJ620" i="27"/>
  <c r="AI620" i="27"/>
  <c r="AH620" i="27"/>
  <c r="AG620" i="27"/>
  <c r="AF620" i="27"/>
  <c r="AE620" i="27"/>
  <c r="AD620" i="27"/>
  <c r="AM619" i="27"/>
  <c r="AL619" i="27"/>
  <c r="AK619" i="27"/>
  <c r="AJ619" i="27"/>
  <c r="AI619" i="27"/>
  <c r="AH619" i="27"/>
  <c r="AG619" i="27"/>
  <c r="AF619" i="27"/>
  <c r="AE619" i="27"/>
  <c r="AD619" i="27"/>
  <c r="AM618" i="27"/>
  <c r="AL618" i="27"/>
  <c r="AK618" i="27"/>
  <c r="AJ618" i="27"/>
  <c r="AI618" i="27"/>
  <c r="AH618" i="27"/>
  <c r="AG618" i="27"/>
  <c r="AF618" i="27"/>
  <c r="AE618" i="27"/>
  <c r="AD618" i="27"/>
  <c r="AM617" i="27"/>
  <c r="AL617" i="27"/>
  <c r="AK617" i="27"/>
  <c r="AJ617" i="27"/>
  <c r="AI617" i="27"/>
  <c r="AH617" i="27"/>
  <c r="AG617" i="27"/>
  <c r="AF617" i="27"/>
  <c r="AE617" i="27"/>
  <c r="AD617" i="27"/>
  <c r="AM616" i="27"/>
  <c r="AL616" i="27"/>
  <c r="AK616" i="27"/>
  <c r="AJ616" i="27"/>
  <c r="AI616" i="27"/>
  <c r="AH616" i="27"/>
  <c r="AG616" i="27"/>
  <c r="AF616" i="27"/>
  <c r="AE616" i="27"/>
  <c r="AD616" i="27"/>
  <c r="AM615" i="27"/>
  <c r="AL615" i="27"/>
  <c r="AK615" i="27"/>
  <c r="AJ615" i="27"/>
  <c r="AI615" i="27"/>
  <c r="AH615" i="27"/>
  <c r="AG615" i="27"/>
  <c r="AF615" i="27"/>
  <c r="AE615" i="27"/>
  <c r="AD615" i="27"/>
  <c r="AM614" i="27"/>
  <c r="AL614" i="27"/>
  <c r="AK614" i="27"/>
  <c r="AJ614" i="27"/>
  <c r="AI614" i="27"/>
  <c r="AH614" i="27"/>
  <c r="AG614" i="27"/>
  <c r="AF614" i="27"/>
  <c r="AE614" i="27"/>
  <c r="AD614" i="27"/>
  <c r="AM613" i="27"/>
  <c r="AL613" i="27"/>
  <c r="AK613" i="27"/>
  <c r="AJ613" i="27"/>
  <c r="AI613" i="27"/>
  <c r="AH613" i="27"/>
  <c r="AG613" i="27"/>
  <c r="AF613" i="27"/>
  <c r="AE613" i="27"/>
  <c r="AD613" i="27"/>
  <c r="AM612" i="27"/>
  <c r="AL612" i="27"/>
  <c r="AK612" i="27"/>
  <c r="AJ612" i="27"/>
  <c r="AI612" i="27"/>
  <c r="AH612" i="27"/>
  <c r="AG612" i="27"/>
  <c r="AF612" i="27"/>
  <c r="AE612" i="27"/>
  <c r="AD612" i="27"/>
  <c r="AM611" i="27"/>
  <c r="AL611" i="27"/>
  <c r="AK611" i="27"/>
  <c r="AJ611" i="27"/>
  <c r="AI611" i="27"/>
  <c r="AH611" i="27"/>
  <c r="AG611" i="27"/>
  <c r="AF611" i="27"/>
  <c r="AE611" i="27"/>
  <c r="AD611" i="27"/>
  <c r="AM610" i="27"/>
  <c r="AL610" i="27"/>
  <c r="AK610" i="27"/>
  <c r="AJ610" i="27"/>
  <c r="AI610" i="27"/>
  <c r="AH610" i="27"/>
  <c r="AG610" i="27"/>
  <c r="AF610" i="27"/>
  <c r="AE610" i="27"/>
  <c r="AD610" i="27"/>
  <c r="AM609" i="27"/>
  <c r="AL609" i="27"/>
  <c r="AK609" i="27"/>
  <c r="AJ609" i="27"/>
  <c r="AI609" i="27"/>
  <c r="AH609" i="27"/>
  <c r="AG609" i="27"/>
  <c r="AF609" i="27"/>
  <c r="AE609" i="27"/>
  <c r="AD609" i="27"/>
  <c r="AM608" i="27"/>
  <c r="AL608" i="27"/>
  <c r="AK608" i="27"/>
  <c r="AJ608" i="27"/>
  <c r="AI608" i="27"/>
  <c r="AH608" i="27"/>
  <c r="AG608" i="27"/>
  <c r="AF608" i="27"/>
  <c r="AE608" i="27"/>
  <c r="AD608" i="27"/>
  <c r="AM607" i="27"/>
  <c r="AL607" i="27"/>
  <c r="AK607" i="27"/>
  <c r="AJ607" i="27"/>
  <c r="AI607" i="27"/>
  <c r="AH607" i="27"/>
  <c r="AG607" i="27"/>
  <c r="AF607" i="27"/>
  <c r="AE607" i="27"/>
  <c r="AD607" i="27"/>
  <c r="AM606" i="27"/>
  <c r="AL606" i="27"/>
  <c r="AK606" i="27"/>
  <c r="AJ606" i="27"/>
  <c r="AI606" i="27"/>
  <c r="AH606" i="27"/>
  <c r="AG606" i="27"/>
  <c r="AF606" i="27"/>
  <c r="AE606" i="27"/>
  <c r="AD606" i="27"/>
  <c r="AM605" i="27"/>
  <c r="AL605" i="27"/>
  <c r="AK605" i="27"/>
  <c r="AJ605" i="27"/>
  <c r="AI605" i="27"/>
  <c r="AH605" i="27"/>
  <c r="AG605" i="27"/>
  <c r="AF605" i="27"/>
  <c r="AE605" i="27"/>
  <c r="AD605" i="27"/>
  <c r="AM604" i="27"/>
  <c r="AL604" i="27"/>
  <c r="AK604" i="27"/>
  <c r="AJ604" i="27"/>
  <c r="AI604" i="27"/>
  <c r="AH604" i="27"/>
  <c r="AG604" i="27"/>
  <c r="AF604" i="27"/>
  <c r="AE604" i="27"/>
  <c r="AD604" i="27"/>
  <c r="AM603" i="27"/>
  <c r="AL603" i="27"/>
  <c r="AK603" i="27"/>
  <c r="AJ603" i="27"/>
  <c r="AI603" i="27"/>
  <c r="AH603" i="27"/>
  <c r="AG603" i="27"/>
  <c r="AF603" i="27"/>
  <c r="AE603" i="27"/>
  <c r="AD603" i="27"/>
  <c r="AM602" i="27"/>
  <c r="AL602" i="27"/>
  <c r="AK602" i="27"/>
  <c r="AJ602" i="27"/>
  <c r="AI602" i="27"/>
  <c r="AH602" i="27"/>
  <c r="AG602" i="27"/>
  <c r="AF602" i="27"/>
  <c r="AE602" i="27"/>
  <c r="AD602" i="27"/>
  <c r="AM601" i="27"/>
  <c r="AL601" i="27"/>
  <c r="AK601" i="27"/>
  <c r="AJ601" i="27"/>
  <c r="AI601" i="27"/>
  <c r="AH601" i="27"/>
  <c r="AG601" i="27"/>
  <c r="AF601" i="27"/>
  <c r="AE601" i="27"/>
  <c r="AD601" i="27"/>
  <c r="AM600" i="27"/>
  <c r="AL600" i="27"/>
  <c r="AK600" i="27"/>
  <c r="AJ600" i="27"/>
  <c r="AI600" i="27"/>
  <c r="AH600" i="27"/>
  <c r="AG600" i="27"/>
  <c r="AF600" i="27"/>
  <c r="AE600" i="27"/>
  <c r="AD600" i="27"/>
  <c r="AM599" i="27"/>
  <c r="AL599" i="27"/>
  <c r="AK599" i="27"/>
  <c r="AJ599" i="27"/>
  <c r="AI599" i="27"/>
  <c r="AH599" i="27"/>
  <c r="AG599" i="27"/>
  <c r="AF599" i="27"/>
  <c r="AE599" i="27"/>
  <c r="AD599" i="27"/>
  <c r="AM598" i="27"/>
  <c r="AL598" i="27"/>
  <c r="AK598" i="27"/>
  <c r="AJ598" i="27"/>
  <c r="AI598" i="27"/>
  <c r="AH598" i="27"/>
  <c r="AG598" i="27"/>
  <c r="AF598" i="27"/>
  <c r="AE598" i="27"/>
  <c r="AD598" i="27"/>
  <c r="AM597" i="27"/>
  <c r="AL597" i="27"/>
  <c r="AK597" i="27"/>
  <c r="AJ597" i="27"/>
  <c r="AI597" i="27"/>
  <c r="AH597" i="27"/>
  <c r="AG597" i="27"/>
  <c r="AF597" i="27"/>
  <c r="AE597" i="27"/>
  <c r="AD597" i="27"/>
  <c r="AM596" i="27"/>
  <c r="AL596" i="27"/>
  <c r="AK596" i="27"/>
  <c r="AJ596" i="27"/>
  <c r="AI596" i="27"/>
  <c r="AH596" i="27"/>
  <c r="AG596" i="27"/>
  <c r="AF596" i="27"/>
  <c r="AE596" i="27"/>
  <c r="AD596" i="27"/>
  <c r="AM595" i="27"/>
  <c r="AL595" i="27"/>
  <c r="AK595" i="27"/>
  <c r="AJ595" i="27"/>
  <c r="AI595" i="27"/>
  <c r="AH595" i="27"/>
  <c r="AG595" i="27"/>
  <c r="AF595" i="27"/>
  <c r="AE595" i="27"/>
  <c r="AD595" i="27"/>
  <c r="AM594" i="27"/>
  <c r="AL594" i="27"/>
  <c r="AK594" i="27"/>
  <c r="AJ594" i="27"/>
  <c r="AI594" i="27"/>
  <c r="AH594" i="27"/>
  <c r="AG594" i="27"/>
  <c r="AF594" i="27"/>
  <c r="AE594" i="27"/>
  <c r="AD594" i="27"/>
  <c r="AM593" i="27"/>
  <c r="AL593" i="27"/>
  <c r="AK593" i="27"/>
  <c r="AJ593" i="27"/>
  <c r="AI593" i="27"/>
  <c r="AH593" i="27"/>
  <c r="AG593" i="27"/>
  <c r="AF593" i="27"/>
  <c r="AE593" i="27"/>
  <c r="AD593" i="27"/>
  <c r="AM592" i="27"/>
  <c r="AL592" i="27"/>
  <c r="AK592" i="27"/>
  <c r="AJ592" i="27"/>
  <c r="AI592" i="27"/>
  <c r="AH592" i="27"/>
  <c r="AG592" i="27"/>
  <c r="AF592" i="27"/>
  <c r="AE592" i="27"/>
  <c r="AD592" i="27"/>
  <c r="AM591" i="27"/>
  <c r="AL591" i="27"/>
  <c r="AK591" i="27"/>
  <c r="AJ591" i="27"/>
  <c r="AI591" i="27"/>
  <c r="AH591" i="27"/>
  <c r="AG591" i="27"/>
  <c r="AF591" i="27"/>
  <c r="AE591" i="27"/>
  <c r="AD591" i="27"/>
  <c r="AM590" i="27"/>
  <c r="AL590" i="27"/>
  <c r="AK590" i="27"/>
  <c r="AJ590" i="27"/>
  <c r="AI590" i="27"/>
  <c r="AH590" i="27"/>
  <c r="AG590" i="27"/>
  <c r="AF590" i="27"/>
  <c r="AE590" i="27"/>
  <c r="AD590" i="27"/>
  <c r="AM589" i="27"/>
  <c r="AL589" i="27"/>
  <c r="AK589" i="27"/>
  <c r="AJ589" i="27"/>
  <c r="AI589" i="27"/>
  <c r="AH589" i="27"/>
  <c r="AG589" i="27"/>
  <c r="AF589" i="27"/>
  <c r="AE589" i="27"/>
  <c r="AD589" i="27"/>
  <c r="AM588" i="27"/>
  <c r="AL588" i="27"/>
  <c r="AK588" i="27"/>
  <c r="AJ588" i="27"/>
  <c r="AI588" i="27"/>
  <c r="AH588" i="27"/>
  <c r="AG588" i="27"/>
  <c r="AF588" i="27"/>
  <c r="AE588" i="27"/>
  <c r="AD588" i="27"/>
  <c r="AM587" i="27"/>
  <c r="AL587" i="27"/>
  <c r="AK587" i="27"/>
  <c r="AJ587" i="27"/>
  <c r="AI587" i="27"/>
  <c r="AH587" i="27"/>
  <c r="AG587" i="27"/>
  <c r="AF587" i="27"/>
  <c r="AE587" i="27"/>
  <c r="AD587" i="27"/>
  <c r="AM586" i="27"/>
  <c r="AL586" i="27"/>
  <c r="AK586" i="27"/>
  <c r="AJ586" i="27"/>
  <c r="AI586" i="27"/>
  <c r="AH586" i="27"/>
  <c r="AG586" i="27"/>
  <c r="AF586" i="27"/>
  <c r="AE586" i="27"/>
  <c r="AD586" i="27"/>
  <c r="AM585" i="27"/>
  <c r="AL585" i="27"/>
  <c r="AK585" i="27"/>
  <c r="AJ585" i="27"/>
  <c r="AI585" i="27"/>
  <c r="AH585" i="27"/>
  <c r="AG585" i="27"/>
  <c r="AF585" i="27"/>
  <c r="AE585" i="27"/>
  <c r="AD585" i="27"/>
  <c r="AM584" i="27"/>
  <c r="AL584" i="27"/>
  <c r="AK584" i="27"/>
  <c r="AJ584" i="27"/>
  <c r="AI584" i="27"/>
  <c r="AH584" i="27"/>
  <c r="AG584" i="27"/>
  <c r="AF584" i="27"/>
  <c r="AE584" i="27"/>
  <c r="AD584" i="27"/>
  <c r="AM583" i="27"/>
  <c r="AL583" i="27"/>
  <c r="AK583" i="27"/>
  <c r="AJ583" i="27"/>
  <c r="AI583" i="27"/>
  <c r="AH583" i="27"/>
  <c r="AG583" i="27"/>
  <c r="AF583" i="27"/>
  <c r="AE583" i="27"/>
  <c r="AD583" i="27"/>
  <c r="AM582" i="27"/>
  <c r="AL582" i="27"/>
  <c r="AK582" i="27"/>
  <c r="AJ582" i="27"/>
  <c r="AI582" i="27"/>
  <c r="AH582" i="27"/>
  <c r="AG582" i="27"/>
  <c r="AF582" i="27"/>
  <c r="AE582" i="27"/>
  <c r="AD582" i="27"/>
  <c r="AM581" i="27"/>
  <c r="AL581" i="27"/>
  <c r="AK581" i="27"/>
  <c r="AJ581" i="27"/>
  <c r="AI581" i="27"/>
  <c r="AH581" i="27"/>
  <c r="AG581" i="27"/>
  <c r="AF581" i="27"/>
  <c r="AE581" i="27"/>
  <c r="AD581" i="27"/>
  <c r="AM580" i="27"/>
  <c r="AL580" i="27"/>
  <c r="AK580" i="27"/>
  <c r="AJ580" i="27"/>
  <c r="AI580" i="27"/>
  <c r="AH580" i="27"/>
  <c r="AG580" i="27"/>
  <c r="AF580" i="27"/>
  <c r="AE580" i="27"/>
  <c r="AD580" i="27"/>
  <c r="AM579" i="27"/>
  <c r="AL579" i="27"/>
  <c r="AK579" i="27"/>
  <c r="AJ579" i="27"/>
  <c r="AI579" i="27"/>
  <c r="AH579" i="27"/>
  <c r="AG579" i="27"/>
  <c r="AF579" i="27"/>
  <c r="AE579" i="27"/>
  <c r="AD579" i="27"/>
  <c r="AM578" i="27"/>
  <c r="AL578" i="27"/>
  <c r="AK578" i="27"/>
  <c r="AJ578" i="27"/>
  <c r="AI578" i="27"/>
  <c r="AH578" i="27"/>
  <c r="AG578" i="27"/>
  <c r="AF578" i="27"/>
  <c r="AE578" i="27"/>
  <c r="AD578" i="27"/>
  <c r="AM577" i="27"/>
  <c r="AL577" i="27"/>
  <c r="AK577" i="27"/>
  <c r="AJ577" i="27"/>
  <c r="AI577" i="27"/>
  <c r="AH577" i="27"/>
  <c r="AG577" i="27"/>
  <c r="AF577" i="27"/>
  <c r="AE577" i="27"/>
  <c r="AD577" i="27"/>
  <c r="AM576" i="27"/>
  <c r="AL576" i="27"/>
  <c r="AK576" i="27"/>
  <c r="AJ576" i="27"/>
  <c r="AI576" i="27"/>
  <c r="AH576" i="27"/>
  <c r="AG576" i="27"/>
  <c r="AF576" i="27"/>
  <c r="AE576" i="27"/>
  <c r="AD576" i="27"/>
  <c r="AM575" i="27"/>
  <c r="AL575" i="27"/>
  <c r="AK575" i="27"/>
  <c r="AJ575" i="27"/>
  <c r="AI575" i="27"/>
  <c r="AH575" i="27"/>
  <c r="AG575" i="27"/>
  <c r="AF575" i="27"/>
  <c r="AE575" i="27"/>
  <c r="AD575" i="27"/>
  <c r="AM574" i="27"/>
  <c r="AL574" i="27"/>
  <c r="AK574" i="27"/>
  <c r="AJ574" i="27"/>
  <c r="AI574" i="27"/>
  <c r="AH574" i="27"/>
  <c r="AG574" i="27"/>
  <c r="AF574" i="27"/>
  <c r="AE574" i="27"/>
  <c r="AD574" i="27"/>
  <c r="AM573" i="27"/>
  <c r="AL573" i="27"/>
  <c r="AK573" i="27"/>
  <c r="AJ573" i="27"/>
  <c r="AI573" i="27"/>
  <c r="AH573" i="27"/>
  <c r="AG573" i="27"/>
  <c r="AF573" i="27"/>
  <c r="AE573" i="27"/>
  <c r="AD573" i="27"/>
  <c r="AM572" i="27"/>
  <c r="AL572" i="27"/>
  <c r="AK572" i="27"/>
  <c r="AJ572" i="27"/>
  <c r="AI572" i="27"/>
  <c r="AH572" i="27"/>
  <c r="AG572" i="27"/>
  <c r="AF572" i="27"/>
  <c r="AE572" i="27"/>
  <c r="AD572" i="27"/>
  <c r="AM571" i="27"/>
  <c r="AL571" i="27"/>
  <c r="AK571" i="27"/>
  <c r="AJ571" i="27"/>
  <c r="AI571" i="27"/>
  <c r="AH571" i="27"/>
  <c r="AG571" i="27"/>
  <c r="AF571" i="27"/>
  <c r="AE571" i="27"/>
  <c r="AD571" i="27"/>
  <c r="AM570" i="27"/>
  <c r="AL570" i="27"/>
  <c r="AK570" i="27"/>
  <c r="AJ570" i="27"/>
  <c r="AI570" i="27"/>
  <c r="AH570" i="27"/>
  <c r="AG570" i="27"/>
  <c r="AF570" i="27"/>
  <c r="AE570" i="27"/>
  <c r="AD570" i="27"/>
  <c r="AM569" i="27"/>
  <c r="AL569" i="27"/>
  <c r="AK569" i="27"/>
  <c r="AJ569" i="27"/>
  <c r="AI569" i="27"/>
  <c r="AH569" i="27"/>
  <c r="AG569" i="27"/>
  <c r="AF569" i="27"/>
  <c r="AE569" i="27"/>
  <c r="AD569" i="27"/>
  <c r="AM568" i="27"/>
  <c r="AL568" i="27"/>
  <c r="AK568" i="27"/>
  <c r="AJ568" i="27"/>
  <c r="AI568" i="27"/>
  <c r="AH568" i="27"/>
  <c r="AG568" i="27"/>
  <c r="AF568" i="27"/>
  <c r="AE568" i="27"/>
  <c r="AD568" i="27"/>
  <c r="AM567" i="27"/>
  <c r="AL567" i="27"/>
  <c r="AK567" i="27"/>
  <c r="AJ567" i="27"/>
  <c r="AI567" i="27"/>
  <c r="AH567" i="27"/>
  <c r="AG567" i="27"/>
  <c r="AF567" i="27"/>
  <c r="AE567" i="27"/>
  <c r="AD567" i="27"/>
  <c r="AM566" i="27"/>
  <c r="AL566" i="27"/>
  <c r="AK566" i="27"/>
  <c r="AJ566" i="27"/>
  <c r="AI566" i="27"/>
  <c r="AH566" i="27"/>
  <c r="AG566" i="27"/>
  <c r="AF566" i="27"/>
  <c r="AE566" i="27"/>
  <c r="AD566" i="27"/>
  <c r="AM565" i="27"/>
  <c r="AL565" i="27"/>
  <c r="AK565" i="27"/>
  <c r="AJ565" i="27"/>
  <c r="AI565" i="27"/>
  <c r="AH565" i="27"/>
  <c r="AG565" i="27"/>
  <c r="AF565" i="27"/>
  <c r="AE565" i="27"/>
  <c r="AD565" i="27"/>
  <c r="AM564" i="27"/>
  <c r="AL564" i="27"/>
  <c r="AK564" i="27"/>
  <c r="AJ564" i="27"/>
  <c r="AI564" i="27"/>
  <c r="AH564" i="27"/>
  <c r="AG564" i="27"/>
  <c r="AF564" i="27"/>
  <c r="AE564" i="27"/>
  <c r="AD564" i="27"/>
  <c r="AM563" i="27"/>
  <c r="AL563" i="27"/>
  <c r="AK563" i="27"/>
  <c r="AJ563" i="27"/>
  <c r="AI563" i="27"/>
  <c r="AH563" i="27"/>
  <c r="AG563" i="27"/>
  <c r="AF563" i="27"/>
  <c r="AE563" i="27"/>
  <c r="AD563" i="27"/>
  <c r="AM562" i="27"/>
  <c r="AL562" i="27"/>
  <c r="AK562" i="27"/>
  <c r="AJ562" i="27"/>
  <c r="AI562" i="27"/>
  <c r="AH562" i="27"/>
  <c r="AG562" i="27"/>
  <c r="AF562" i="27"/>
  <c r="AE562" i="27"/>
  <c r="AD562" i="27"/>
  <c r="AM561" i="27"/>
  <c r="AL561" i="27"/>
  <c r="AK561" i="27"/>
  <c r="AJ561" i="27"/>
  <c r="AI561" i="27"/>
  <c r="AH561" i="27"/>
  <c r="AG561" i="27"/>
  <c r="AF561" i="27"/>
  <c r="AE561" i="27"/>
  <c r="AD561" i="27"/>
  <c r="AM560" i="27"/>
  <c r="AL560" i="27"/>
  <c r="AK560" i="27"/>
  <c r="AJ560" i="27"/>
  <c r="AI560" i="27"/>
  <c r="AH560" i="27"/>
  <c r="AG560" i="27"/>
  <c r="AF560" i="27"/>
  <c r="AE560" i="27"/>
  <c r="AD560" i="27"/>
  <c r="AM559" i="27"/>
  <c r="AL559" i="27"/>
  <c r="AK559" i="27"/>
  <c r="AJ559" i="27"/>
  <c r="AI559" i="27"/>
  <c r="AH559" i="27"/>
  <c r="AG559" i="27"/>
  <c r="AF559" i="27"/>
  <c r="AE559" i="27"/>
  <c r="AD559" i="27"/>
  <c r="AM558" i="27"/>
  <c r="AL558" i="27"/>
  <c r="AK558" i="27"/>
  <c r="AJ558" i="27"/>
  <c r="AI558" i="27"/>
  <c r="AH558" i="27"/>
  <c r="AG558" i="27"/>
  <c r="AF558" i="27"/>
  <c r="AE558" i="27"/>
  <c r="AD558" i="27"/>
  <c r="AM557" i="27"/>
  <c r="AL557" i="27"/>
  <c r="AK557" i="27"/>
  <c r="AJ557" i="27"/>
  <c r="AI557" i="27"/>
  <c r="AH557" i="27"/>
  <c r="AG557" i="27"/>
  <c r="AF557" i="27"/>
  <c r="AE557" i="27"/>
  <c r="AD557" i="27"/>
  <c r="AM556" i="27"/>
  <c r="AL556" i="27"/>
  <c r="AK556" i="27"/>
  <c r="AJ556" i="27"/>
  <c r="AI556" i="27"/>
  <c r="AH556" i="27"/>
  <c r="AG556" i="27"/>
  <c r="AF556" i="27"/>
  <c r="AE556" i="27"/>
  <c r="AD556" i="27"/>
  <c r="AM555" i="27"/>
  <c r="AL555" i="27"/>
  <c r="AK555" i="27"/>
  <c r="AJ555" i="27"/>
  <c r="AI555" i="27"/>
  <c r="AH555" i="27"/>
  <c r="AG555" i="27"/>
  <c r="AF555" i="27"/>
  <c r="AE555" i="27"/>
  <c r="AD555" i="27"/>
  <c r="AM554" i="27"/>
  <c r="AL554" i="27"/>
  <c r="AK554" i="27"/>
  <c r="AJ554" i="27"/>
  <c r="AI554" i="27"/>
  <c r="AH554" i="27"/>
  <c r="AG554" i="27"/>
  <c r="AF554" i="27"/>
  <c r="AE554" i="27"/>
  <c r="AD554" i="27"/>
  <c r="AM553" i="27"/>
  <c r="AL553" i="27"/>
  <c r="AK553" i="27"/>
  <c r="AJ553" i="27"/>
  <c r="AI553" i="27"/>
  <c r="AH553" i="27"/>
  <c r="AG553" i="27"/>
  <c r="AF553" i="27"/>
  <c r="AE553" i="27"/>
  <c r="AD553" i="27"/>
  <c r="AM552" i="27"/>
  <c r="AL552" i="27"/>
  <c r="AK552" i="27"/>
  <c r="AJ552" i="27"/>
  <c r="AI552" i="27"/>
  <c r="AH552" i="27"/>
  <c r="AG552" i="27"/>
  <c r="AF552" i="27"/>
  <c r="AE552" i="27"/>
  <c r="AD552" i="27"/>
  <c r="AM551" i="27"/>
  <c r="AL551" i="27"/>
  <c r="AK551" i="27"/>
  <c r="AJ551" i="27"/>
  <c r="AI551" i="27"/>
  <c r="AH551" i="27"/>
  <c r="AG551" i="27"/>
  <c r="AF551" i="27"/>
  <c r="AE551" i="27"/>
  <c r="AD551" i="27"/>
  <c r="AM550" i="27"/>
  <c r="AL550" i="27"/>
  <c r="AK550" i="27"/>
  <c r="AJ550" i="27"/>
  <c r="AI550" i="27"/>
  <c r="AH550" i="27"/>
  <c r="AG550" i="27"/>
  <c r="AF550" i="27"/>
  <c r="AE550" i="27"/>
  <c r="AD550" i="27"/>
  <c r="AM549" i="27"/>
  <c r="AL549" i="27"/>
  <c r="AK549" i="27"/>
  <c r="AJ549" i="27"/>
  <c r="AI549" i="27"/>
  <c r="AH549" i="27"/>
  <c r="AG549" i="27"/>
  <c r="AF549" i="27"/>
  <c r="AE549" i="27"/>
  <c r="AD549" i="27"/>
  <c r="AM548" i="27"/>
  <c r="AL548" i="27"/>
  <c r="AK548" i="27"/>
  <c r="AJ548" i="27"/>
  <c r="AI548" i="27"/>
  <c r="AH548" i="27"/>
  <c r="AG548" i="27"/>
  <c r="AF548" i="27"/>
  <c r="AE548" i="27"/>
  <c r="AD548" i="27"/>
  <c r="AM547" i="27"/>
  <c r="AL547" i="27"/>
  <c r="AK547" i="27"/>
  <c r="AJ547" i="27"/>
  <c r="AI547" i="27"/>
  <c r="AH547" i="27"/>
  <c r="AG547" i="27"/>
  <c r="AF547" i="27"/>
  <c r="AE547" i="27"/>
  <c r="AD547" i="27"/>
  <c r="AM546" i="27"/>
  <c r="AL546" i="27"/>
  <c r="AK546" i="27"/>
  <c r="AJ546" i="27"/>
  <c r="AI546" i="27"/>
  <c r="AH546" i="27"/>
  <c r="AG546" i="27"/>
  <c r="AF546" i="27"/>
  <c r="AE546" i="27"/>
  <c r="AD546" i="27"/>
  <c r="AM545" i="27"/>
  <c r="AL545" i="27"/>
  <c r="AK545" i="27"/>
  <c r="AJ545" i="27"/>
  <c r="AI545" i="27"/>
  <c r="AH545" i="27"/>
  <c r="AG545" i="27"/>
  <c r="AF545" i="27"/>
  <c r="AE545" i="27"/>
  <c r="AD545" i="27"/>
  <c r="AM544" i="27"/>
  <c r="AL544" i="27"/>
  <c r="AK544" i="27"/>
  <c r="AJ544" i="27"/>
  <c r="AI544" i="27"/>
  <c r="AH544" i="27"/>
  <c r="AG544" i="27"/>
  <c r="AF544" i="27"/>
  <c r="AE544" i="27"/>
  <c r="AD544" i="27"/>
  <c r="AM543" i="27"/>
  <c r="AL543" i="27"/>
  <c r="AK543" i="27"/>
  <c r="AJ543" i="27"/>
  <c r="AI543" i="27"/>
  <c r="AH543" i="27"/>
  <c r="AG543" i="27"/>
  <c r="AF543" i="27"/>
  <c r="AE543" i="27"/>
  <c r="AD543" i="27"/>
  <c r="AM542" i="27"/>
  <c r="AL542" i="27"/>
  <c r="AK542" i="27"/>
  <c r="AJ542" i="27"/>
  <c r="AI542" i="27"/>
  <c r="AH542" i="27"/>
  <c r="AG542" i="27"/>
  <c r="AF542" i="27"/>
  <c r="AE542" i="27"/>
  <c r="AD542" i="27"/>
  <c r="AM541" i="27"/>
  <c r="AL541" i="27"/>
  <c r="AK541" i="27"/>
  <c r="AJ541" i="27"/>
  <c r="AI541" i="27"/>
  <c r="AH541" i="27"/>
  <c r="AG541" i="27"/>
  <c r="AF541" i="27"/>
  <c r="AE541" i="27"/>
  <c r="AD541" i="27"/>
  <c r="AM540" i="27"/>
  <c r="AL540" i="27"/>
  <c r="AK540" i="27"/>
  <c r="AJ540" i="27"/>
  <c r="AI540" i="27"/>
  <c r="AH540" i="27"/>
  <c r="AG540" i="27"/>
  <c r="AF540" i="27"/>
  <c r="AE540" i="27"/>
  <c r="AD540" i="27"/>
  <c r="AM539" i="27"/>
  <c r="AL539" i="27"/>
  <c r="AK539" i="27"/>
  <c r="AJ539" i="27"/>
  <c r="AI539" i="27"/>
  <c r="AH539" i="27"/>
  <c r="AG539" i="27"/>
  <c r="AF539" i="27"/>
  <c r="AE539" i="27"/>
  <c r="AD539" i="27"/>
  <c r="AM538" i="27"/>
  <c r="AL538" i="27"/>
  <c r="AK538" i="27"/>
  <c r="AJ538" i="27"/>
  <c r="AI538" i="27"/>
  <c r="AH538" i="27"/>
  <c r="AG538" i="27"/>
  <c r="AF538" i="27"/>
  <c r="AE538" i="27"/>
  <c r="AD538" i="27"/>
  <c r="AM537" i="27"/>
  <c r="AL537" i="27"/>
  <c r="AK537" i="27"/>
  <c r="AJ537" i="27"/>
  <c r="AI537" i="27"/>
  <c r="AH537" i="27"/>
  <c r="AG537" i="27"/>
  <c r="AF537" i="27"/>
  <c r="AE537" i="27"/>
  <c r="AD537" i="27"/>
  <c r="AM536" i="27"/>
  <c r="AL536" i="27"/>
  <c r="AK536" i="27"/>
  <c r="AJ536" i="27"/>
  <c r="AI536" i="27"/>
  <c r="AH536" i="27"/>
  <c r="AG536" i="27"/>
  <c r="AF536" i="27"/>
  <c r="AE536" i="27"/>
  <c r="AD536" i="27"/>
  <c r="AM535" i="27"/>
  <c r="AL535" i="27"/>
  <c r="AK535" i="27"/>
  <c r="AJ535" i="27"/>
  <c r="AI535" i="27"/>
  <c r="AH535" i="27"/>
  <c r="AG535" i="27"/>
  <c r="AF535" i="27"/>
  <c r="AE535" i="27"/>
  <c r="AD535" i="27"/>
  <c r="AM534" i="27"/>
  <c r="AL534" i="27"/>
  <c r="AK534" i="27"/>
  <c r="AJ534" i="27"/>
  <c r="AI534" i="27"/>
  <c r="AH534" i="27"/>
  <c r="AG534" i="27"/>
  <c r="AF534" i="27"/>
  <c r="AE534" i="27"/>
  <c r="AD534" i="27"/>
  <c r="AM533" i="27"/>
  <c r="AL533" i="27"/>
  <c r="AK533" i="27"/>
  <c r="AJ533" i="27"/>
  <c r="AI533" i="27"/>
  <c r="AH533" i="27"/>
  <c r="AG533" i="27"/>
  <c r="AF533" i="27"/>
  <c r="AE533" i="27"/>
  <c r="AD533" i="27"/>
  <c r="AM532" i="27"/>
  <c r="AL532" i="27"/>
  <c r="AK532" i="27"/>
  <c r="AJ532" i="27"/>
  <c r="AI532" i="27"/>
  <c r="AH532" i="27"/>
  <c r="AG532" i="27"/>
  <c r="AF532" i="27"/>
  <c r="AE532" i="27"/>
  <c r="AD532" i="27"/>
  <c r="AM531" i="27"/>
  <c r="AL531" i="27"/>
  <c r="AK531" i="27"/>
  <c r="AJ531" i="27"/>
  <c r="AI531" i="27"/>
  <c r="AH531" i="27"/>
  <c r="AG531" i="27"/>
  <c r="AF531" i="27"/>
  <c r="AE531" i="27"/>
  <c r="AD531" i="27"/>
  <c r="AM530" i="27"/>
  <c r="AL530" i="27"/>
  <c r="AK530" i="27"/>
  <c r="AJ530" i="27"/>
  <c r="AI530" i="27"/>
  <c r="AH530" i="27"/>
  <c r="AG530" i="27"/>
  <c r="AF530" i="27"/>
  <c r="AE530" i="27"/>
  <c r="AD530" i="27"/>
  <c r="AM529" i="27"/>
  <c r="AL529" i="27"/>
  <c r="AK529" i="27"/>
  <c r="AJ529" i="27"/>
  <c r="AI529" i="27"/>
  <c r="AH529" i="27"/>
  <c r="AG529" i="27"/>
  <c r="AF529" i="27"/>
  <c r="AE529" i="27"/>
  <c r="AD529" i="27"/>
  <c r="AM528" i="27"/>
  <c r="AL528" i="27"/>
  <c r="AK528" i="27"/>
  <c r="AJ528" i="27"/>
  <c r="AI528" i="27"/>
  <c r="AH528" i="27"/>
  <c r="AG528" i="27"/>
  <c r="AF528" i="27"/>
  <c r="AE528" i="27"/>
  <c r="AD528" i="27"/>
  <c r="AM527" i="27"/>
  <c r="AL527" i="27"/>
  <c r="AK527" i="27"/>
  <c r="AJ527" i="27"/>
  <c r="AI527" i="27"/>
  <c r="AH527" i="27"/>
  <c r="AG527" i="27"/>
  <c r="AF527" i="27"/>
  <c r="AE527" i="27"/>
  <c r="AD527" i="27"/>
  <c r="AM526" i="27"/>
  <c r="AL526" i="27"/>
  <c r="AK526" i="27"/>
  <c r="AJ526" i="27"/>
  <c r="AI526" i="27"/>
  <c r="AH526" i="27"/>
  <c r="AG526" i="27"/>
  <c r="AF526" i="27"/>
  <c r="AE526" i="27"/>
  <c r="AD526" i="27"/>
  <c r="AM525" i="27"/>
  <c r="AL525" i="27"/>
  <c r="AK525" i="27"/>
  <c r="AJ525" i="27"/>
  <c r="AI525" i="27"/>
  <c r="AH525" i="27"/>
  <c r="AG525" i="27"/>
  <c r="AF525" i="27"/>
  <c r="AE525" i="27"/>
  <c r="AD525" i="27"/>
  <c r="AM524" i="27"/>
  <c r="AL524" i="27"/>
  <c r="AK524" i="27"/>
  <c r="AJ524" i="27"/>
  <c r="AI524" i="27"/>
  <c r="AH524" i="27"/>
  <c r="AG524" i="27"/>
  <c r="AF524" i="27"/>
  <c r="AE524" i="27"/>
  <c r="AD524" i="27"/>
  <c r="AM523" i="27"/>
  <c r="AL523" i="27"/>
  <c r="AK523" i="27"/>
  <c r="AJ523" i="27"/>
  <c r="AI523" i="27"/>
  <c r="AH523" i="27"/>
  <c r="AG523" i="27"/>
  <c r="AF523" i="27"/>
  <c r="AE523" i="27"/>
  <c r="AD523" i="27"/>
  <c r="AM522" i="27"/>
  <c r="AL522" i="27"/>
  <c r="AK522" i="27"/>
  <c r="AJ522" i="27"/>
  <c r="AI522" i="27"/>
  <c r="AH522" i="27"/>
  <c r="AG522" i="27"/>
  <c r="AF522" i="27"/>
  <c r="AE522" i="27"/>
  <c r="AD522" i="27"/>
  <c r="AM521" i="27"/>
  <c r="AL521" i="27"/>
  <c r="AK521" i="27"/>
  <c r="AJ521" i="27"/>
  <c r="AI521" i="27"/>
  <c r="AH521" i="27"/>
  <c r="AG521" i="27"/>
  <c r="AF521" i="27"/>
  <c r="AE521" i="27"/>
  <c r="AD521" i="27"/>
  <c r="AM520" i="27"/>
  <c r="AL520" i="27"/>
  <c r="AK520" i="27"/>
  <c r="AJ520" i="27"/>
  <c r="AI520" i="27"/>
  <c r="AH520" i="27"/>
  <c r="AG520" i="27"/>
  <c r="AF520" i="27"/>
  <c r="AE520" i="27"/>
  <c r="AD520" i="27"/>
  <c r="AM519" i="27"/>
  <c r="AL519" i="27"/>
  <c r="AK519" i="27"/>
  <c r="AJ519" i="27"/>
  <c r="AI519" i="27"/>
  <c r="AH519" i="27"/>
  <c r="AG519" i="27"/>
  <c r="AF519" i="27"/>
  <c r="AE519" i="27"/>
  <c r="AD519" i="27"/>
  <c r="AM518" i="27"/>
  <c r="AL518" i="27"/>
  <c r="AK518" i="27"/>
  <c r="AJ518" i="27"/>
  <c r="AI518" i="27"/>
  <c r="AH518" i="27"/>
  <c r="AG518" i="27"/>
  <c r="AF518" i="27"/>
  <c r="AE518" i="27"/>
  <c r="AD518" i="27"/>
  <c r="AM517" i="27"/>
  <c r="AL517" i="27"/>
  <c r="AK517" i="27"/>
  <c r="AJ517" i="27"/>
  <c r="AI517" i="27"/>
  <c r="AH517" i="27"/>
  <c r="AG517" i="27"/>
  <c r="AF517" i="27"/>
  <c r="AE517" i="27"/>
  <c r="AD517" i="27"/>
  <c r="AM516" i="27"/>
  <c r="AL516" i="27"/>
  <c r="AK516" i="27"/>
  <c r="AJ516" i="27"/>
  <c r="AI516" i="27"/>
  <c r="AH516" i="27"/>
  <c r="AG516" i="27"/>
  <c r="AF516" i="27"/>
  <c r="AE516" i="27"/>
  <c r="AD516" i="27"/>
  <c r="AM515" i="27"/>
  <c r="AL515" i="27"/>
  <c r="AK515" i="27"/>
  <c r="AJ515" i="27"/>
  <c r="AI515" i="27"/>
  <c r="AH515" i="27"/>
  <c r="AG515" i="27"/>
  <c r="AF515" i="27"/>
  <c r="AE515" i="27"/>
  <c r="AD515" i="27"/>
  <c r="AM514" i="27"/>
  <c r="AL514" i="27"/>
  <c r="AK514" i="27"/>
  <c r="AJ514" i="27"/>
  <c r="AI514" i="27"/>
  <c r="AH514" i="27"/>
  <c r="AG514" i="27"/>
  <c r="AF514" i="27"/>
  <c r="AE514" i="27"/>
  <c r="AD514" i="27"/>
  <c r="AM513" i="27"/>
  <c r="AL513" i="27"/>
  <c r="AK513" i="27"/>
  <c r="AJ513" i="27"/>
  <c r="AI513" i="27"/>
  <c r="AH513" i="27"/>
  <c r="AG513" i="27"/>
  <c r="AF513" i="27"/>
  <c r="AE513" i="27"/>
  <c r="AD513" i="27"/>
  <c r="AM512" i="27"/>
  <c r="AL512" i="27"/>
  <c r="AK512" i="27"/>
  <c r="AJ512" i="27"/>
  <c r="AI512" i="27"/>
  <c r="AH512" i="27"/>
  <c r="AG512" i="27"/>
  <c r="AF512" i="27"/>
  <c r="AE512" i="27"/>
  <c r="AD512" i="27"/>
  <c r="AM511" i="27"/>
  <c r="AL511" i="27"/>
  <c r="AK511" i="27"/>
  <c r="AJ511" i="27"/>
  <c r="AI511" i="27"/>
  <c r="AH511" i="27"/>
  <c r="AG511" i="27"/>
  <c r="AF511" i="27"/>
  <c r="AE511" i="27"/>
  <c r="AD511" i="27"/>
  <c r="AM510" i="27"/>
  <c r="AL510" i="27"/>
  <c r="AK510" i="27"/>
  <c r="AJ510" i="27"/>
  <c r="AI510" i="27"/>
  <c r="AH510" i="27"/>
  <c r="AG510" i="27"/>
  <c r="AF510" i="27"/>
  <c r="AE510" i="27"/>
  <c r="AD510" i="27"/>
  <c r="AM509" i="27"/>
  <c r="AL509" i="27"/>
  <c r="AK509" i="27"/>
  <c r="AJ509" i="27"/>
  <c r="AI509" i="27"/>
  <c r="AH509" i="27"/>
  <c r="AG509" i="27"/>
  <c r="AF509" i="27"/>
  <c r="AE509" i="27"/>
  <c r="AD509" i="27"/>
  <c r="AM508" i="27"/>
  <c r="AL508" i="27"/>
  <c r="AK508" i="27"/>
  <c r="AJ508" i="27"/>
  <c r="AI508" i="27"/>
  <c r="AH508" i="27"/>
  <c r="AG508" i="27"/>
  <c r="AF508" i="27"/>
  <c r="AE508" i="27"/>
  <c r="AD508" i="27"/>
  <c r="AM507" i="27"/>
  <c r="AL507" i="27"/>
  <c r="AK507" i="27"/>
  <c r="AJ507" i="27"/>
  <c r="AI507" i="27"/>
  <c r="AH507" i="27"/>
  <c r="AG507" i="27"/>
  <c r="AF507" i="27"/>
  <c r="AE507" i="27"/>
  <c r="AD507" i="27"/>
  <c r="AM506" i="27"/>
  <c r="AL506" i="27"/>
  <c r="AK506" i="27"/>
  <c r="AJ506" i="27"/>
  <c r="AI506" i="27"/>
  <c r="AH506" i="27"/>
  <c r="AG506" i="27"/>
  <c r="AF506" i="27"/>
  <c r="AE506" i="27"/>
  <c r="AD506" i="27"/>
  <c r="AM505" i="27"/>
  <c r="AL505" i="27"/>
  <c r="AK505" i="27"/>
  <c r="AJ505" i="27"/>
  <c r="AI505" i="27"/>
  <c r="AH505" i="27"/>
  <c r="AG505" i="27"/>
  <c r="AF505" i="27"/>
  <c r="AE505" i="27"/>
  <c r="AD505" i="27"/>
  <c r="AM504" i="27"/>
  <c r="AL504" i="27"/>
  <c r="AK504" i="27"/>
  <c r="AJ504" i="27"/>
  <c r="AI504" i="27"/>
  <c r="AH504" i="27"/>
  <c r="AG504" i="27"/>
  <c r="AF504" i="27"/>
  <c r="AE504" i="27"/>
  <c r="AD504" i="27"/>
  <c r="AM503" i="27"/>
  <c r="AL503" i="27"/>
  <c r="AK503" i="27"/>
  <c r="AJ503" i="27"/>
  <c r="AI503" i="27"/>
  <c r="AH503" i="27"/>
  <c r="AG503" i="27"/>
  <c r="AF503" i="27"/>
  <c r="AE503" i="27"/>
  <c r="AD503" i="27"/>
  <c r="AM502" i="27"/>
  <c r="AL502" i="27"/>
  <c r="AK502" i="27"/>
  <c r="AJ502" i="27"/>
  <c r="AI502" i="27"/>
  <c r="AH502" i="27"/>
  <c r="AG502" i="27"/>
  <c r="AF502" i="27"/>
  <c r="AE502" i="27"/>
  <c r="AD502" i="27"/>
  <c r="AM501" i="27"/>
  <c r="AL501" i="27"/>
  <c r="AK501" i="27"/>
  <c r="AJ501" i="27"/>
  <c r="AI501" i="27"/>
  <c r="AH501" i="27"/>
  <c r="AG501" i="27"/>
  <c r="AF501" i="27"/>
  <c r="AE501" i="27"/>
  <c r="AD501" i="27"/>
  <c r="AM500" i="27"/>
  <c r="AL500" i="27"/>
  <c r="AK500" i="27"/>
  <c r="AJ500" i="27"/>
  <c r="AI500" i="27"/>
  <c r="AH500" i="27"/>
  <c r="AG500" i="27"/>
  <c r="AF500" i="27"/>
  <c r="AE500" i="27"/>
  <c r="AD500" i="27"/>
  <c r="AM499" i="27"/>
  <c r="AL499" i="27"/>
  <c r="AK499" i="27"/>
  <c r="AJ499" i="27"/>
  <c r="AI499" i="27"/>
  <c r="AH499" i="27"/>
  <c r="AG499" i="27"/>
  <c r="AF499" i="27"/>
  <c r="AE499" i="27"/>
  <c r="AD499" i="27"/>
  <c r="AM498" i="27"/>
  <c r="AL498" i="27"/>
  <c r="AK498" i="27"/>
  <c r="AJ498" i="27"/>
  <c r="AI498" i="27"/>
  <c r="AH498" i="27"/>
  <c r="AG498" i="27"/>
  <c r="AF498" i="27"/>
  <c r="AE498" i="27"/>
  <c r="AD498" i="27"/>
  <c r="AM497" i="27"/>
  <c r="AL497" i="27"/>
  <c r="AK497" i="27"/>
  <c r="AJ497" i="27"/>
  <c r="AI497" i="27"/>
  <c r="AH497" i="27"/>
  <c r="AG497" i="27"/>
  <c r="AF497" i="27"/>
  <c r="AE497" i="27"/>
  <c r="AD497" i="27"/>
  <c r="AM496" i="27"/>
  <c r="AL496" i="27"/>
  <c r="AK496" i="27"/>
  <c r="AJ496" i="27"/>
  <c r="AI496" i="27"/>
  <c r="AH496" i="27"/>
  <c r="AG496" i="27"/>
  <c r="AF496" i="27"/>
  <c r="AE496" i="27"/>
  <c r="AD496" i="27"/>
  <c r="AM495" i="27"/>
  <c r="AL495" i="27"/>
  <c r="AK495" i="27"/>
  <c r="AJ495" i="27"/>
  <c r="AI495" i="27"/>
  <c r="AH495" i="27"/>
  <c r="AG495" i="27"/>
  <c r="AF495" i="27"/>
  <c r="AE495" i="27"/>
  <c r="AD495" i="27"/>
  <c r="AM494" i="27"/>
  <c r="AL494" i="27"/>
  <c r="AK494" i="27"/>
  <c r="AJ494" i="27"/>
  <c r="AI494" i="27"/>
  <c r="AH494" i="27"/>
  <c r="AG494" i="27"/>
  <c r="AF494" i="27"/>
  <c r="AE494" i="27"/>
  <c r="AD494" i="27"/>
  <c r="AM493" i="27"/>
  <c r="AL493" i="27"/>
  <c r="AK493" i="27"/>
  <c r="AJ493" i="27"/>
  <c r="AI493" i="27"/>
  <c r="AH493" i="27"/>
  <c r="AG493" i="27"/>
  <c r="AF493" i="27"/>
  <c r="AE493" i="27"/>
  <c r="AD493" i="27"/>
  <c r="AM492" i="27"/>
  <c r="AL492" i="27"/>
  <c r="AK492" i="27"/>
  <c r="AJ492" i="27"/>
  <c r="AI492" i="27"/>
  <c r="AH492" i="27"/>
  <c r="AG492" i="27"/>
  <c r="AF492" i="27"/>
  <c r="AE492" i="27"/>
  <c r="AD492" i="27"/>
  <c r="AM491" i="27"/>
  <c r="AL491" i="27"/>
  <c r="AK491" i="27"/>
  <c r="AJ491" i="27"/>
  <c r="AI491" i="27"/>
  <c r="AH491" i="27"/>
  <c r="AG491" i="27"/>
  <c r="AF491" i="27"/>
  <c r="AE491" i="27"/>
  <c r="AD491" i="27"/>
  <c r="AM490" i="27"/>
  <c r="AL490" i="27"/>
  <c r="AK490" i="27"/>
  <c r="AJ490" i="27"/>
  <c r="AI490" i="27"/>
  <c r="AH490" i="27"/>
  <c r="AG490" i="27"/>
  <c r="AF490" i="27"/>
  <c r="AE490" i="27"/>
  <c r="AD490" i="27"/>
  <c r="AM489" i="27"/>
  <c r="AL489" i="27"/>
  <c r="AK489" i="27"/>
  <c r="AJ489" i="27"/>
  <c r="AI489" i="27"/>
  <c r="AH489" i="27"/>
  <c r="AG489" i="27"/>
  <c r="AF489" i="27"/>
  <c r="AE489" i="27"/>
  <c r="AD489" i="27"/>
  <c r="AM488" i="27"/>
  <c r="AL488" i="27"/>
  <c r="AK488" i="27"/>
  <c r="AJ488" i="27"/>
  <c r="AI488" i="27"/>
  <c r="AH488" i="27"/>
  <c r="AG488" i="27"/>
  <c r="AF488" i="27"/>
  <c r="AE488" i="27"/>
  <c r="AD488" i="27"/>
  <c r="AM487" i="27"/>
  <c r="AL487" i="27"/>
  <c r="AK487" i="27"/>
  <c r="AJ487" i="27"/>
  <c r="AI487" i="27"/>
  <c r="AH487" i="27"/>
  <c r="AG487" i="27"/>
  <c r="AF487" i="27"/>
  <c r="AE487" i="27"/>
  <c r="AD487" i="27"/>
  <c r="AM486" i="27"/>
  <c r="AL486" i="27"/>
  <c r="AK486" i="27"/>
  <c r="AJ486" i="27"/>
  <c r="AI486" i="27"/>
  <c r="AH486" i="27"/>
  <c r="AG486" i="27"/>
  <c r="AF486" i="27"/>
  <c r="AE486" i="27"/>
  <c r="AD486" i="27"/>
  <c r="AM485" i="27"/>
  <c r="AL485" i="27"/>
  <c r="AK485" i="27"/>
  <c r="AJ485" i="27"/>
  <c r="AI485" i="27"/>
  <c r="AH485" i="27"/>
  <c r="AG485" i="27"/>
  <c r="AF485" i="27"/>
  <c r="AE485" i="27"/>
  <c r="AD485" i="27"/>
  <c r="AM484" i="27"/>
  <c r="AL484" i="27"/>
  <c r="AK484" i="27"/>
  <c r="AJ484" i="27"/>
  <c r="AI484" i="27"/>
  <c r="AH484" i="27"/>
  <c r="AG484" i="27"/>
  <c r="AF484" i="27"/>
  <c r="AE484" i="27"/>
  <c r="AD484" i="27"/>
  <c r="AM483" i="27"/>
  <c r="AL483" i="27"/>
  <c r="AK483" i="27"/>
  <c r="AJ483" i="27"/>
  <c r="AI483" i="27"/>
  <c r="AH483" i="27"/>
  <c r="AG483" i="27"/>
  <c r="AF483" i="27"/>
  <c r="AE483" i="27"/>
  <c r="AD483" i="27"/>
  <c r="AM482" i="27"/>
  <c r="AL482" i="27"/>
  <c r="AK482" i="27"/>
  <c r="AJ482" i="27"/>
  <c r="AI482" i="27"/>
  <c r="AH482" i="27"/>
  <c r="AG482" i="27"/>
  <c r="AF482" i="27"/>
  <c r="AE482" i="27"/>
  <c r="AD482" i="27"/>
  <c r="AM481" i="27"/>
  <c r="AL481" i="27"/>
  <c r="AK481" i="27"/>
  <c r="AJ481" i="27"/>
  <c r="AI481" i="27"/>
  <c r="AH481" i="27"/>
  <c r="AG481" i="27"/>
  <c r="AF481" i="27"/>
  <c r="AE481" i="27"/>
  <c r="AD481" i="27"/>
  <c r="AM480" i="27"/>
  <c r="AL480" i="27"/>
  <c r="AK480" i="27"/>
  <c r="AJ480" i="27"/>
  <c r="AI480" i="27"/>
  <c r="AH480" i="27"/>
  <c r="AG480" i="27"/>
  <c r="AF480" i="27"/>
  <c r="AE480" i="27"/>
  <c r="AD480" i="27"/>
  <c r="AM479" i="27"/>
  <c r="AL479" i="27"/>
  <c r="AK479" i="27"/>
  <c r="AJ479" i="27"/>
  <c r="AI479" i="27"/>
  <c r="AH479" i="27"/>
  <c r="AG479" i="27"/>
  <c r="AF479" i="27"/>
  <c r="AE479" i="27"/>
  <c r="AD479" i="27"/>
  <c r="AM478" i="27"/>
  <c r="AL478" i="27"/>
  <c r="AK478" i="27"/>
  <c r="AJ478" i="27"/>
  <c r="AI478" i="27"/>
  <c r="AH478" i="27"/>
  <c r="AG478" i="27"/>
  <c r="AF478" i="27"/>
  <c r="AE478" i="27"/>
  <c r="AD478" i="27"/>
  <c r="AM477" i="27"/>
  <c r="AL477" i="27"/>
  <c r="AK477" i="27"/>
  <c r="AJ477" i="27"/>
  <c r="AI477" i="27"/>
  <c r="AH477" i="27"/>
  <c r="AG477" i="27"/>
  <c r="AF477" i="27"/>
  <c r="AE477" i="27"/>
  <c r="AD477" i="27"/>
  <c r="AM476" i="27"/>
  <c r="AL476" i="27"/>
  <c r="AK476" i="27"/>
  <c r="AJ476" i="27"/>
  <c r="AI476" i="27"/>
  <c r="AH476" i="27"/>
  <c r="AG476" i="27"/>
  <c r="AF476" i="27"/>
  <c r="AE476" i="27"/>
  <c r="AD476" i="27"/>
  <c r="AM475" i="27"/>
  <c r="AL475" i="27"/>
  <c r="AK475" i="27"/>
  <c r="AJ475" i="27"/>
  <c r="AI475" i="27"/>
  <c r="AH475" i="27"/>
  <c r="AG475" i="27"/>
  <c r="AF475" i="27"/>
  <c r="AE475" i="27"/>
  <c r="AD475" i="27"/>
  <c r="AM474" i="27"/>
  <c r="AL474" i="27"/>
  <c r="AK474" i="27"/>
  <c r="AJ474" i="27"/>
  <c r="AI474" i="27"/>
  <c r="AH474" i="27"/>
  <c r="AG474" i="27"/>
  <c r="AF474" i="27"/>
  <c r="AE474" i="27"/>
  <c r="AD474" i="27"/>
  <c r="AM473" i="27"/>
  <c r="AL473" i="27"/>
  <c r="AK473" i="27"/>
  <c r="AJ473" i="27"/>
  <c r="AI473" i="27"/>
  <c r="AH473" i="27"/>
  <c r="AG473" i="27"/>
  <c r="AF473" i="27"/>
  <c r="AE473" i="27"/>
  <c r="AD473" i="27"/>
  <c r="AM472" i="27"/>
  <c r="AL472" i="27"/>
  <c r="AK472" i="27"/>
  <c r="AJ472" i="27"/>
  <c r="AI472" i="27"/>
  <c r="AH472" i="27"/>
  <c r="AG472" i="27"/>
  <c r="AF472" i="27"/>
  <c r="AE472" i="27"/>
  <c r="AD472" i="27"/>
  <c r="AM471" i="27"/>
  <c r="AL471" i="27"/>
  <c r="AK471" i="27"/>
  <c r="AJ471" i="27"/>
  <c r="AI471" i="27"/>
  <c r="AH471" i="27"/>
  <c r="AG471" i="27"/>
  <c r="AF471" i="27"/>
  <c r="AE471" i="27"/>
  <c r="AD471" i="27"/>
  <c r="AM470" i="27"/>
  <c r="AL470" i="27"/>
  <c r="AK470" i="27"/>
  <c r="AJ470" i="27"/>
  <c r="AI470" i="27"/>
  <c r="AH470" i="27"/>
  <c r="AG470" i="27"/>
  <c r="AF470" i="27"/>
  <c r="AE470" i="27"/>
  <c r="AD470" i="27"/>
  <c r="AM469" i="27"/>
  <c r="AL469" i="27"/>
  <c r="AK469" i="27"/>
  <c r="AJ469" i="27"/>
  <c r="AI469" i="27"/>
  <c r="AH469" i="27"/>
  <c r="AG469" i="27"/>
  <c r="AF469" i="27"/>
  <c r="AE469" i="27"/>
  <c r="AD469" i="27"/>
  <c r="AM468" i="27"/>
  <c r="AL468" i="27"/>
  <c r="AK468" i="27"/>
  <c r="AJ468" i="27"/>
  <c r="AI468" i="27"/>
  <c r="AH468" i="27"/>
  <c r="AG468" i="27"/>
  <c r="AF468" i="27"/>
  <c r="AE468" i="27"/>
  <c r="AD468" i="27"/>
  <c r="AM467" i="27"/>
  <c r="AL467" i="27"/>
  <c r="AK467" i="27"/>
  <c r="AJ467" i="27"/>
  <c r="AI467" i="27"/>
  <c r="AH467" i="27"/>
  <c r="AG467" i="27"/>
  <c r="AF467" i="27"/>
  <c r="AE467" i="27"/>
  <c r="AD467" i="27"/>
  <c r="AM466" i="27"/>
  <c r="AL466" i="27"/>
  <c r="AK466" i="27"/>
  <c r="AJ466" i="27"/>
  <c r="AI466" i="27"/>
  <c r="AH466" i="27"/>
  <c r="AG466" i="27"/>
  <c r="AF466" i="27"/>
  <c r="AE466" i="27"/>
  <c r="AD466" i="27"/>
  <c r="AM465" i="27"/>
  <c r="AL465" i="27"/>
  <c r="AK465" i="27"/>
  <c r="AJ465" i="27"/>
  <c r="AI465" i="27"/>
  <c r="AH465" i="27"/>
  <c r="AG465" i="27"/>
  <c r="AF465" i="27"/>
  <c r="AE465" i="27"/>
  <c r="AD465" i="27"/>
  <c r="AM464" i="27"/>
  <c r="AL464" i="27"/>
  <c r="AK464" i="27"/>
  <c r="AJ464" i="27"/>
  <c r="AI464" i="27"/>
  <c r="AH464" i="27"/>
  <c r="AG464" i="27"/>
  <c r="AF464" i="27"/>
  <c r="AE464" i="27"/>
  <c r="AD464" i="27"/>
  <c r="AM463" i="27"/>
  <c r="AL463" i="27"/>
  <c r="AK463" i="27"/>
  <c r="AJ463" i="27"/>
  <c r="AI463" i="27"/>
  <c r="AH463" i="27"/>
  <c r="AG463" i="27"/>
  <c r="AF463" i="27"/>
  <c r="AE463" i="27"/>
  <c r="AD463" i="27"/>
  <c r="AM462" i="27"/>
  <c r="AL462" i="27"/>
  <c r="AK462" i="27"/>
  <c r="AJ462" i="27"/>
  <c r="AI462" i="27"/>
  <c r="AH462" i="27"/>
  <c r="AG462" i="27"/>
  <c r="AF462" i="27"/>
  <c r="AE462" i="27"/>
  <c r="AD462" i="27"/>
  <c r="AM461" i="27"/>
  <c r="AL461" i="27"/>
  <c r="AK461" i="27"/>
  <c r="AJ461" i="27"/>
  <c r="AI461" i="27"/>
  <c r="AH461" i="27"/>
  <c r="AG461" i="27"/>
  <c r="AF461" i="27"/>
  <c r="AE461" i="27"/>
  <c r="AD461" i="27"/>
  <c r="AM460" i="27"/>
  <c r="AL460" i="27"/>
  <c r="AK460" i="27"/>
  <c r="AJ460" i="27"/>
  <c r="AI460" i="27"/>
  <c r="AH460" i="27"/>
  <c r="AG460" i="27"/>
  <c r="AF460" i="27"/>
  <c r="AE460" i="27"/>
  <c r="AD460" i="27"/>
  <c r="AM459" i="27"/>
  <c r="AL459" i="27"/>
  <c r="AK459" i="27"/>
  <c r="AJ459" i="27"/>
  <c r="AI459" i="27"/>
  <c r="AH459" i="27"/>
  <c r="AG459" i="27"/>
  <c r="AF459" i="27"/>
  <c r="AE459" i="27"/>
  <c r="AD459" i="27"/>
  <c r="AM458" i="27"/>
  <c r="AL458" i="27"/>
  <c r="AK458" i="27"/>
  <c r="AJ458" i="27"/>
  <c r="AI458" i="27"/>
  <c r="AH458" i="27"/>
  <c r="AG458" i="27"/>
  <c r="AF458" i="27"/>
  <c r="AE458" i="27"/>
  <c r="AD458" i="27"/>
  <c r="AM457" i="27"/>
  <c r="AL457" i="27"/>
  <c r="AK457" i="27"/>
  <c r="AJ457" i="27"/>
  <c r="AI457" i="27"/>
  <c r="AH457" i="27"/>
  <c r="AG457" i="27"/>
  <c r="AF457" i="27"/>
  <c r="AE457" i="27"/>
  <c r="AD457" i="27"/>
  <c r="AM456" i="27"/>
  <c r="AL456" i="27"/>
  <c r="AK456" i="27"/>
  <c r="AJ456" i="27"/>
  <c r="AI456" i="27"/>
  <c r="AH456" i="27"/>
  <c r="AG456" i="27"/>
  <c r="AF456" i="27"/>
  <c r="AE456" i="27"/>
  <c r="AD456" i="27"/>
  <c r="AM455" i="27"/>
  <c r="AL455" i="27"/>
  <c r="AK455" i="27"/>
  <c r="AJ455" i="27"/>
  <c r="AI455" i="27"/>
  <c r="AH455" i="27"/>
  <c r="AG455" i="27"/>
  <c r="AF455" i="27"/>
  <c r="AE455" i="27"/>
  <c r="AD455" i="27"/>
  <c r="AM454" i="27"/>
  <c r="AL454" i="27"/>
  <c r="AK454" i="27"/>
  <c r="AJ454" i="27"/>
  <c r="AI454" i="27"/>
  <c r="AH454" i="27"/>
  <c r="AG454" i="27"/>
  <c r="AF454" i="27"/>
  <c r="AE454" i="27"/>
  <c r="AD454" i="27"/>
  <c r="AM453" i="27"/>
  <c r="AL453" i="27"/>
  <c r="AK453" i="27"/>
  <c r="AJ453" i="27"/>
  <c r="AI453" i="27"/>
  <c r="AH453" i="27"/>
  <c r="AG453" i="27"/>
  <c r="AF453" i="27"/>
  <c r="AE453" i="27"/>
  <c r="AD453" i="27"/>
  <c r="AM452" i="27"/>
  <c r="AL452" i="27"/>
  <c r="AK452" i="27"/>
  <c r="AJ452" i="27"/>
  <c r="AI452" i="27"/>
  <c r="AH452" i="27"/>
  <c r="AG452" i="27"/>
  <c r="AF452" i="27"/>
  <c r="AE452" i="27"/>
  <c r="AD452" i="27"/>
  <c r="AM451" i="27"/>
  <c r="AL451" i="27"/>
  <c r="AK451" i="27"/>
  <c r="AJ451" i="27"/>
  <c r="AI451" i="27"/>
  <c r="AH451" i="27"/>
  <c r="AG451" i="27"/>
  <c r="AF451" i="27"/>
  <c r="AE451" i="27"/>
  <c r="AD451" i="27"/>
  <c r="AM450" i="27"/>
  <c r="AL450" i="27"/>
  <c r="AK450" i="27"/>
  <c r="AJ450" i="27"/>
  <c r="AI450" i="27"/>
  <c r="AH450" i="27"/>
  <c r="AG450" i="27"/>
  <c r="AF450" i="27"/>
  <c r="AE450" i="27"/>
  <c r="AD450" i="27"/>
  <c r="AM449" i="27"/>
  <c r="AL449" i="27"/>
  <c r="AK449" i="27"/>
  <c r="AJ449" i="27"/>
  <c r="AI449" i="27"/>
  <c r="AH449" i="27"/>
  <c r="AG449" i="27"/>
  <c r="AF449" i="27"/>
  <c r="AE449" i="27"/>
  <c r="AD449" i="27"/>
  <c r="AM448" i="27"/>
  <c r="AL448" i="27"/>
  <c r="AK448" i="27"/>
  <c r="AJ448" i="27"/>
  <c r="AI448" i="27"/>
  <c r="AH448" i="27"/>
  <c r="AG448" i="27"/>
  <c r="AF448" i="27"/>
  <c r="AE448" i="27"/>
  <c r="AD448" i="27"/>
  <c r="AM447" i="27"/>
  <c r="AL447" i="27"/>
  <c r="AK447" i="27"/>
  <c r="AJ447" i="27"/>
  <c r="AI447" i="27"/>
  <c r="AH447" i="27"/>
  <c r="AG447" i="27"/>
  <c r="AF447" i="27"/>
  <c r="AE447" i="27"/>
  <c r="AD447" i="27"/>
  <c r="AM446" i="27"/>
  <c r="AL446" i="27"/>
  <c r="AK446" i="27"/>
  <c r="AJ446" i="27"/>
  <c r="AI446" i="27"/>
  <c r="AH446" i="27"/>
  <c r="AG446" i="27"/>
  <c r="AF446" i="27"/>
  <c r="AE446" i="27"/>
  <c r="AD446" i="27"/>
  <c r="AM445" i="27"/>
  <c r="AL445" i="27"/>
  <c r="AK445" i="27"/>
  <c r="AJ445" i="27"/>
  <c r="AI445" i="27"/>
  <c r="AH445" i="27"/>
  <c r="AG445" i="27"/>
  <c r="AF445" i="27"/>
  <c r="AE445" i="27"/>
  <c r="AD445" i="27"/>
  <c r="AM444" i="27"/>
  <c r="AL444" i="27"/>
  <c r="AK444" i="27"/>
  <c r="AJ444" i="27"/>
  <c r="AI444" i="27"/>
  <c r="AH444" i="27"/>
  <c r="AG444" i="27"/>
  <c r="AF444" i="27"/>
  <c r="AE444" i="27"/>
  <c r="AD444" i="27"/>
  <c r="AM443" i="27"/>
  <c r="AL443" i="27"/>
  <c r="AK443" i="27"/>
  <c r="AJ443" i="27"/>
  <c r="AI443" i="27"/>
  <c r="AH443" i="27"/>
  <c r="AG443" i="27"/>
  <c r="AF443" i="27"/>
  <c r="AE443" i="27"/>
  <c r="AD443" i="27"/>
  <c r="AM442" i="27"/>
  <c r="AL442" i="27"/>
  <c r="AK442" i="27"/>
  <c r="AJ442" i="27"/>
  <c r="AI442" i="27"/>
  <c r="AH442" i="27"/>
  <c r="AG442" i="27"/>
  <c r="AF442" i="27"/>
  <c r="AE442" i="27"/>
  <c r="AD442" i="27"/>
  <c r="AM441" i="27"/>
  <c r="AL441" i="27"/>
  <c r="AK441" i="27"/>
  <c r="AJ441" i="27"/>
  <c r="AI441" i="27"/>
  <c r="AH441" i="27"/>
  <c r="AG441" i="27"/>
  <c r="AF441" i="27"/>
  <c r="AE441" i="27"/>
  <c r="AD441" i="27"/>
  <c r="AM440" i="27"/>
  <c r="AL440" i="27"/>
  <c r="AK440" i="27"/>
  <c r="AJ440" i="27"/>
  <c r="AI440" i="27"/>
  <c r="AH440" i="27"/>
  <c r="AG440" i="27"/>
  <c r="AF440" i="27"/>
  <c r="AE440" i="27"/>
  <c r="AD440" i="27"/>
  <c r="AM439" i="27"/>
  <c r="AL439" i="27"/>
  <c r="AK439" i="27"/>
  <c r="AJ439" i="27"/>
  <c r="AI439" i="27"/>
  <c r="AH439" i="27"/>
  <c r="AG439" i="27"/>
  <c r="AF439" i="27"/>
  <c r="AE439" i="27"/>
  <c r="AD439" i="27"/>
  <c r="AM438" i="27"/>
  <c r="AL438" i="27"/>
  <c r="AK438" i="27"/>
  <c r="AJ438" i="27"/>
  <c r="AI438" i="27"/>
  <c r="AH438" i="27"/>
  <c r="AG438" i="27"/>
  <c r="AF438" i="27"/>
  <c r="AE438" i="27"/>
  <c r="AD438" i="27"/>
  <c r="AM437" i="27"/>
  <c r="AL437" i="27"/>
  <c r="AK437" i="27"/>
  <c r="AJ437" i="27"/>
  <c r="AI437" i="27"/>
  <c r="AH437" i="27"/>
  <c r="AG437" i="27"/>
  <c r="AF437" i="27"/>
  <c r="AE437" i="27"/>
  <c r="AD437" i="27"/>
  <c r="AM436" i="27"/>
  <c r="AL436" i="27"/>
  <c r="AK436" i="27"/>
  <c r="AJ436" i="27"/>
  <c r="AI436" i="27"/>
  <c r="AH436" i="27"/>
  <c r="AG436" i="27"/>
  <c r="AF436" i="27"/>
  <c r="AE436" i="27"/>
  <c r="AD436" i="27"/>
  <c r="AM435" i="27"/>
  <c r="AL435" i="27"/>
  <c r="AK435" i="27"/>
  <c r="AJ435" i="27"/>
  <c r="AI435" i="27"/>
  <c r="AH435" i="27"/>
  <c r="AG435" i="27"/>
  <c r="AF435" i="27"/>
  <c r="AE435" i="27"/>
  <c r="AD435" i="27"/>
  <c r="AM434" i="27"/>
  <c r="AL434" i="27"/>
  <c r="AK434" i="27"/>
  <c r="AJ434" i="27"/>
  <c r="AI434" i="27"/>
  <c r="AH434" i="27"/>
  <c r="AG434" i="27"/>
  <c r="AF434" i="27"/>
  <c r="AE434" i="27"/>
  <c r="AD434" i="27"/>
  <c r="AM433" i="27"/>
  <c r="AL433" i="27"/>
  <c r="AK433" i="27"/>
  <c r="AJ433" i="27"/>
  <c r="AI433" i="27"/>
  <c r="AH433" i="27"/>
  <c r="AG433" i="27"/>
  <c r="AF433" i="27"/>
  <c r="AE433" i="27"/>
  <c r="AD433" i="27"/>
  <c r="AM432" i="27"/>
  <c r="AL432" i="27"/>
  <c r="AK432" i="27"/>
  <c r="AJ432" i="27"/>
  <c r="AI432" i="27"/>
  <c r="AH432" i="27"/>
  <c r="AG432" i="27"/>
  <c r="AF432" i="27"/>
  <c r="AE432" i="27"/>
  <c r="AD432" i="27"/>
  <c r="AM431" i="27"/>
  <c r="AL431" i="27"/>
  <c r="AK431" i="27"/>
  <c r="AJ431" i="27"/>
  <c r="AI431" i="27"/>
  <c r="AH431" i="27"/>
  <c r="AG431" i="27"/>
  <c r="AF431" i="27"/>
  <c r="AE431" i="27"/>
  <c r="AD431" i="27"/>
  <c r="AM430" i="27"/>
  <c r="AL430" i="27"/>
  <c r="AK430" i="27"/>
  <c r="AJ430" i="27"/>
  <c r="AI430" i="27"/>
  <c r="AH430" i="27"/>
  <c r="AG430" i="27"/>
  <c r="AF430" i="27"/>
  <c r="AE430" i="27"/>
  <c r="AD430" i="27"/>
  <c r="AM429" i="27"/>
  <c r="AL429" i="27"/>
  <c r="AK429" i="27"/>
  <c r="AJ429" i="27"/>
  <c r="AI429" i="27"/>
  <c r="AH429" i="27"/>
  <c r="AG429" i="27"/>
  <c r="AF429" i="27"/>
  <c r="AE429" i="27"/>
  <c r="AD429" i="27"/>
  <c r="AM428" i="27"/>
  <c r="AL428" i="27"/>
  <c r="AK428" i="27"/>
  <c r="AJ428" i="27"/>
  <c r="AI428" i="27"/>
  <c r="AH428" i="27"/>
  <c r="AG428" i="27"/>
  <c r="AF428" i="27"/>
  <c r="AE428" i="27"/>
  <c r="AD428" i="27"/>
  <c r="AM427" i="27"/>
  <c r="AL427" i="27"/>
  <c r="AK427" i="27"/>
  <c r="AJ427" i="27"/>
  <c r="AI427" i="27"/>
  <c r="AH427" i="27"/>
  <c r="AG427" i="27"/>
  <c r="AF427" i="27"/>
  <c r="AE427" i="27"/>
  <c r="AD427" i="27"/>
  <c r="AM426" i="27"/>
  <c r="AL426" i="27"/>
  <c r="AK426" i="27"/>
  <c r="AJ426" i="27"/>
  <c r="AI426" i="27"/>
  <c r="AH426" i="27"/>
  <c r="AG426" i="27"/>
  <c r="AF426" i="27"/>
  <c r="AE426" i="27"/>
  <c r="AD426" i="27"/>
  <c r="AM425" i="27"/>
  <c r="AL425" i="27"/>
  <c r="AK425" i="27"/>
  <c r="AJ425" i="27"/>
  <c r="AI425" i="27"/>
  <c r="AH425" i="27"/>
  <c r="AG425" i="27"/>
  <c r="AF425" i="27"/>
  <c r="AE425" i="27"/>
  <c r="AD425" i="27"/>
  <c r="AM424" i="27"/>
  <c r="AL424" i="27"/>
  <c r="AK424" i="27"/>
  <c r="AJ424" i="27"/>
  <c r="AI424" i="27"/>
  <c r="AH424" i="27"/>
  <c r="AG424" i="27"/>
  <c r="AF424" i="27"/>
  <c r="AE424" i="27"/>
  <c r="AD424" i="27"/>
  <c r="AM423" i="27"/>
  <c r="AL423" i="27"/>
  <c r="AK423" i="27"/>
  <c r="AJ423" i="27"/>
  <c r="AI423" i="27"/>
  <c r="AH423" i="27"/>
  <c r="AG423" i="27"/>
  <c r="AF423" i="27"/>
  <c r="AE423" i="27"/>
  <c r="AD423" i="27"/>
  <c r="AM422" i="27"/>
  <c r="AL422" i="27"/>
  <c r="AK422" i="27"/>
  <c r="AJ422" i="27"/>
  <c r="AI422" i="27"/>
  <c r="AH422" i="27"/>
  <c r="AG422" i="27"/>
  <c r="AF422" i="27"/>
  <c r="AE422" i="27"/>
  <c r="AD422" i="27"/>
  <c r="AM421" i="27"/>
  <c r="AL421" i="27"/>
  <c r="AK421" i="27"/>
  <c r="AJ421" i="27"/>
  <c r="AI421" i="27"/>
  <c r="AH421" i="27"/>
  <c r="AG421" i="27"/>
  <c r="AF421" i="27"/>
  <c r="AE421" i="27"/>
  <c r="AD421" i="27"/>
  <c r="AM420" i="27"/>
  <c r="AL420" i="27"/>
  <c r="AK420" i="27"/>
  <c r="AJ420" i="27"/>
  <c r="AI420" i="27"/>
  <c r="AH420" i="27"/>
  <c r="AG420" i="27"/>
  <c r="AF420" i="27"/>
  <c r="AE420" i="27"/>
  <c r="AD420" i="27"/>
  <c r="AM419" i="27"/>
  <c r="AL419" i="27"/>
  <c r="AK419" i="27"/>
  <c r="AJ419" i="27"/>
  <c r="AI419" i="27"/>
  <c r="AH419" i="27"/>
  <c r="AG419" i="27"/>
  <c r="AF419" i="27"/>
  <c r="AE419" i="27"/>
  <c r="AD419" i="27"/>
  <c r="AM418" i="27"/>
  <c r="AL418" i="27"/>
  <c r="AK418" i="27"/>
  <c r="AJ418" i="27"/>
  <c r="AI418" i="27"/>
  <c r="AH418" i="27"/>
  <c r="AG418" i="27"/>
  <c r="AF418" i="27"/>
  <c r="AE418" i="27"/>
  <c r="AD418" i="27"/>
  <c r="AM417" i="27"/>
  <c r="AL417" i="27"/>
  <c r="AK417" i="27"/>
  <c r="AJ417" i="27"/>
  <c r="AI417" i="27"/>
  <c r="AH417" i="27"/>
  <c r="AG417" i="27"/>
  <c r="AF417" i="27"/>
  <c r="AE417" i="27"/>
  <c r="AD417" i="27"/>
  <c r="AM416" i="27"/>
  <c r="AL416" i="27"/>
  <c r="AK416" i="27"/>
  <c r="AJ416" i="27"/>
  <c r="AI416" i="27"/>
  <c r="AH416" i="27"/>
  <c r="AG416" i="27"/>
  <c r="AF416" i="27"/>
  <c r="AE416" i="27"/>
  <c r="AD416" i="27"/>
  <c r="AM415" i="27"/>
  <c r="AL415" i="27"/>
  <c r="AK415" i="27"/>
  <c r="AJ415" i="27"/>
  <c r="AI415" i="27"/>
  <c r="AH415" i="27"/>
  <c r="AG415" i="27"/>
  <c r="AF415" i="27"/>
  <c r="AE415" i="27"/>
  <c r="AD415" i="27"/>
  <c r="AM414" i="27"/>
  <c r="AL414" i="27"/>
  <c r="AK414" i="27"/>
  <c r="AJ414" i="27"/>
  <c r="AI414" i="27"/>
  <c r="AH414" i="27"/>
  <c r="AG414" i="27"/>
  <c r="AF414" i="27"/>
  <c r="AE414" i="27"/>
  <c r="AD414" i="27"/>
  <c r="AM413" i="27"/>
  <c r="AL413" i="27"/>
  <c r="AK413" i="27"/>
  <c r="AJ413" i="27"/>
  <c r="AI413" i="27"/>
  <c r="AH413" i="27"/>
  <c r="AG413" i="27"/>
  <c r="AF413" i="27"/>
  <c r="AE413" i="27"/>
  <c r="AD413" i="27"/>
  <c r="AM412" i="27"/>
  <c r="AL412" i="27"/>
  <c r="AK412" i="27"/>
  <c r="AJ412" i="27"/>
  <c r="AI412" i="27"/>
  <c r="AH412" i="27"/>
  <c r="AG412" i="27"/>
  <c r="AF412" i="27"/>
  <c r="AE412" i="27"/>
  <c r="AD412" i="27"/>
  <c r="AM411" i="27"/>
  <c r="AL411" i="27"/>
  <c r="AK411" i="27"/>
  <c r="AJ411" i="27"/>
  <c r="AI411" i="27"/>
  <c r="AH411" i="27"/>
  <c r="AG411" i="27"/>
  <c r="AF411" i="27"/>
  <c r="AE411" i="27"/>
  <c r="AD411" i="27"/>
  <c r="AM410" i="27"/>
  <c r="AL410" i="27"/>
  <c r="AK410" i="27"/>
  <c r="AJ410" i="27"/>
  <c r="AI410" i="27"/>
  <c r="AH410" i="27"/>
  <c r="AG410" i="27"/>
  <c r="AF410" i="27"/>
  <c r="AE410" i="27"/>
  <c r="AD410" i="27"/>
  <c r="AM409" i="27"/>
  <c r="AL409" i="27"/>
  <c r="AK409" i="27"/>
  <c r="AJ409" i="27"/>
  <c r="AI409" i="27"/>
  <c r="AH409" i="27"/>
  <c r="AG409" i="27"/>
  <c r="AF409" i="27"/>
  <c r="AE409" i="27"/>
  <c r="AD409" i="27"/>
  <c r="AM408" i="27"/>
  <c r="AL408" i="27"/>
  <c r="AK408" i="27"/>
  <c r="AJ408" i="27"/>
  <c r="AI408" i="27"/>
  <c r="AH408" i="27"/>
  <c r="AG408" i="27"/>
  <c r="AF408" i="27"/>
  <c r="AE408" i="27"/>
  <c r="AD408" i="27"/>
  <c r="AM407" i="27"/>
  <c r="AL407" i="27"/>
  <c r="AK407" i="27"/>
  <c r="AJ407" i="27"/>
  <c r="AI407" i="27"/>
  <c r="AH407" i="27"/>
  <c r="AG407" i="27"/>
  <c r="AF407" i="27"/>
  <c r="AE407" i="27"/>
  <c r="AD407" i="27"/>
  <c r="AM406" i="27"/>
  <c r="AL406" i="27"/>
  <c r="AK406" i="27"/>
  <c r="AJ406" i="27"/>
  <c r="AI406" i="27"/>
  <c r="AH406" i="27"/>
  <c r="AG406" i="27"/>
  <c r="AF406" i="27"/>
  <c r="AE406" i="27"/>
  <c r="AD406" i="27"/>
  <c r="AM405" i="27"/>
  <c r="AL405" i="27"/>
  <c r="AK405" i="27"/>
  <c r="AJ405" i="27"/>
  <c r="AI405" i="27"/>
  <c r="AH405" i="27"/>
  <c r="AG405" i="27"/>
  <c r="AF405" i="27"/>
  <c r="AE405" i="27"/>
  <c r="AD405" i="27"/>
  <c r="AM404" i="27"/>
  <c r="AL404" i="27"/>
  <c r="AK404" i="27"/>
  <c r="AJ404" i="27"/>
  <c r="AI404" i="27"/>
  <c r="AH404" i="27"/>
  <c r="AG404" i="27"/>
  <c r="AF404" i="27"/>
  <c r="AE404" i="27"/>
  <c r="AD404" i="27"/>
  <c r="AM403" i="27"/>
  <c r="AL403" i="27"/>
  <c r="AK403" i="27"/>
  <c r="AJ403" i="27"/>
  <c r="AI403" i="27"/>
  <c r="AH403" i="27"/>
  <c r="AG403" i="27"/>
  <c r="AF403" i="27"/>
  <c r="AE403" i="27"/>
  <c r="AD403" i="27"/>
  <c r="AM402" i="27"/>
  <c r="AL402" i="27"/>
  <c r="AK402" i="27"/>
  <c r="AJ402" i="27"/>
  <c r="AI402" i="27"/>
  <c r="AH402" i="27"/>
  <c r="AG402" i="27"/>
  <c r="AF402" i="27"/>
  <c r="AE402" i="27"/>
  <c r="AD402" i="27"/>
  <c r="AM401" i="27"/>
  <c r="AL401" i="27"/>
  <c r="AK401" i="27"/>
  <c r="AJ401" i="27"/>
  <c r="AI401" i="27"/>
  <c r="AH401" i="27"/>
  <c r="AG401" i="27"/>
  <c r="AF401" i="27"/>
  <c r="AE401" i="27"/>
  <c r="AD401" i="27"/>
  <c r="AM400" i="27"/>
  <c r="AL400" i="27"/>
  <c r="AK400" i="27"/>
  <c r="AJ400" i="27"/>
  <c r="AI400" i="27"/>
  <c r="AH400" i="27"/>
  <c r="AG400" i="27"/>
  <c r="AF400" i="27"/>
  <c r="AE400" i="27"/>
  <c r="AD400" i="27"/>
  <c r="AM399" i="27"/>
  <c r="AL399" i="27"/>
  <c r="AK399" i="27"/>
  <c r="AJ399" i="27"/>
  <c r="AI399" i="27"/>
  <c r="AH399" i="27"/>
  <c r="AG399" i="27"/>
  <c r="AF399" i="27"/>
  <c r="AE399" i="27"/>
  <c r="AD399" i="27"/>
  <c r="AM398" i="27"/>
  <c r="AL398" i="27"/>
  <c r="AK398" i="27"/>
  <c r="AJ398" i="27"/>
  <c r="AI398" i="27"/>
  <c r="AH398" i="27"/>
  <c r="AG398" i="27"/>
  <c r="AF398" i="27"/>
  <c r="AE398" i="27"/>
  <c r="AD398" i="27"/>
  <c r="AM397" i="27"/>
  <c r="AL397" i="27"/>
  <c r="AK397" i="27"/>
  <c r="AJ397" i="27"/>
  <c r="AI397" i="27"/>
  <c r="AH397" i="27"/>
  <c r="AG397" i="27"/>
  <c r="AF397" i="27"/>
  <c r="AE397" i="27"/>
  <c r="AD397" i="27"/>
  <c r="AM396" i="27"/>
  <c r="AL396" i="27"/>
  <c r="AK396" i="27"/>
  <c r="AJ396" i="27"/>
  <c r="AI396" i="27"/>
  <c r="AH396" i="27"/>
  <c r="AG396" i="27"/>
  <c r="AF396" i="27"/>
  <c r="AE396" i="27"/>
  <c r="AD396" i="27"/>
  <c r="AM395" i="27"/>
  <c r="AL395" i="27"/>
  <c r="AK395" i="27"/>
  <c r="AJ395" i="27"/>
  <c r="AI395" i="27"/>
  <c r="AH395" i="27"/>
  <c r="AG395" i="27"/>
  <c r="AF395" i="27"/>
  <c r="AE395" i="27"/>
  <c r="AD395" i="27"/>
  <c r="AM394" i="27"/>
  <c r="AL394" i="27"/>
  <c r="AK394" i="27"/>
  <c r="AJ394" i="27"/>
  <c r="AI394" i="27"/>
  <c r="AH394" i="27"/>
  <c r="AG394" i="27"/>
  <c r="AF394" i="27"/>
  <c r="AE394" i="27"/>
  <c r="AD394" i="27"/>
  <c r="AM393" i="27"/>
  <c r="AL393" i="27"/>
  <c r="AK393" i="27"/>
  <c r="AJ393" i="27"/>
  <c r="AI393" i="27"/>
  <c r="AH393" i="27"/>
  <c r="AG393" i="27"/>
  <c r="AF393" i="27"/>
  <c r="AE393" i="27"/>
  <c r="AD393" i="27"/>
  <c r="AM392" i="27"/>
  <c r="AL392" i="27"/>
  <c r="AK392" i="27"/>
  <c r="AJ392" i="27"/>
  <c r="AI392" i="27"/>
  <c r="AH392" i="27"/>
  <c r="AG392" i="27"/>
  <c r="AF392" i="27"/>
  <c r="AE392" i="27"/>
  <c r="AD392" i="27"/>
  <c r="AM391" i="27"/>
  <c r="AL391" i="27"/>
  <c r="AK391" i="27"/>
  <c r="AJ391" i="27"/>
  <c r="AI391" i="27"/>
  <c r="AH391" i="27"/>
  <c r="AG391" i="27"/>
  <c r="AF391" i="27"/>
  <c r="AE391" i="27"/>
  <c r="AD391" i="27"/>
  <c r="AM390" i="27"/>
  <c r="AL390" i="27"/>
  <c r="AK390" i="27"/>
  <c r="AJ390" i="27"/>
  <c r="AI390" i="27"/>
  <c r="AH390" i="27"/>
  <c r="AG390" i="27"/>
  <c r="AF390" i="27"/>
  <c r="AE390" i="27"/>
  <c r="AD390" i="27"/>
  <c r="AM389" i="27"/>
  <c r="AL389" i="27"/>
  <c r="AK389" i="27"/>
  <c r="AJ389" i="27"/>
  <c r="AI389" i="27"/>
  <c r="AH389" i="27"/>
  <c r="AG389" i="27"/>
  <c r="AF389" i="27"/>
  <c r="AE389" i="27"/>
  <c r="AD389" i="27"/>
  <c r="AM388" i="27"/>
  <c r="AL388" i="27"/>
  <c r="AK388" i="27"/>
  <c r="AJ388" i="27"/>
  <c r="AI388" i="27"/>
  <c r="AH388" i="27"/>
  <c r="AG388" i="27"/>
  <c r="AF388" i="27"/>
  <c r="AE388" i="27"/>
  <c r="AD388" i="27"/>
  <c r="AM387" i="27"/>
  <c r="AL387" i="27"/>
  <c r="AK387" i="27"/>
  <c r="AJ387" i="27"/>
  <c r="AI387" i="27"/>
  <c r="AH387" i="27"/>
  <c r="AG387" i="27"/>
  <c r="AF387" i="27"/>
  <c r="AE387" i="27"/>
  <c r="AD387" i="27"/>
  <c r="AM386" i="27"/>
  <c r="AL386" i="27"/>
  <c r="AK386" i="27"/>
  <c r="AJ386" i="27"/>
  <c r="AI386" i="27"/>
  <c r="AH386" i="27"/>
  <c r="AG386" i="27"/>
  <c r="AF386" i="27"/>
  <c r="AE386" i="27"/>
  <c r="AD386" i="27"/>
  <c r="AM385" i="27"/>
  <c r="AL385" i="27"/>
  <c r="AK385" i="27"/>
  <c r="AJ385" i="27"/>
  <c r="AI385" i="27"/>
  <c r="AH385" i="27"/>
  <c r="AG385" i="27"/>
  <c r="AF385" i="27"/>
  <c r="AE385" i="27"/>
  <c r="AD385" i="27"/>
  <c r="AM384" i="27"/>
  <c r="AL384" i="27"/>
  <c r="AK384" i="27"/>
  <c r="AJ384" i="27"/>
  <c r="AI384" i="27"/>
  <c r="AH384" i="27"/>
  <c r="AG384" i="27"/>
  <c r="AF384" i="27"/>
  <c r="AE384" i="27"/>
  <c r="AD384" i="27"/>
  <c r="AM383" i="27"/>
  <c r="AL383" i="27"/>
  <c r="AK383" i="27"/>
  <c r="AJ383" i="27"/>
  <c r="AI383" i="27"/>
  <c r="AH383" i="27"/>
  <c r="AG383" i="27"/>
  <c r="AF383" i="27"/>
  <c r="AE383" i="27"/>
  <c r="AD383" i="27"/>
  <c r="AM382" i="27"/>
  <c r="AL382" i="27"/>
  <c r="AK382" i="27"/>
  <c r="AJ382" i="27"/>
  <c r="AI382" i="27"/>
  <c r="AH382" i="27"/>
  <c r="AG382" i="27"/>
  <c r="AF382" i="27"/>
  <c r="AE382" i="27"/>
  <c r="AD382" i="27"/>
  <c r="AM381" i="27"/>
  <c r="AL381" i="27"/>
  <c r="AK381" i="27"/>
  <c r="AJ381" i="27"/>
  <c r="AI381" i="27"/>
  <c r="AH381" i="27"/>
  <c r="AG381" i="27"/>
  <c r="AF381" i="27"/>
  <c r="AE381" i="27"/>
  <c r="AD381" i="27"/>
  <c r="AM380" i="27"/>
  <c r="AL380" i="27"/>
  <c r="AK380" i="27"/>
  <c r="AJ380" i="27"/>
  <c r="AI380" i="27"/>
  <c r="AH380" i="27"/>
  <c r="AG380" i="27"/>
  <c r="AF380" i="27"/>
  <c r="AE380" i="27"/>
  <c r="AD380" i="27"/>
  <c r="AM379" i="27"/>
  <c r="AL379" i="27"/>
  <c r="AK379" i="27"/>
  <c r="AJ379" i="27"/>
  <c r="AI379" i="27"/>
  <c r="AH379" i="27"/>
  <c r="AG379" i="27"/>
  <c r="AF379" i="27"/>
  <c r="AE379" i="27"/>
  <c r="AD379" i="27"/>
  <c r="AM378" i="27"/>
  <c r="AL378" i="27"/>
  <c r="AK378" i="27"/>
  <c r="AJ378" i="27"/>
  <c r="AI378" i="27"/>
  <c r="AH378" i="27"/>
  <c r="AG378" i="27"/>
  <c r="AF378" i="27"/>
  <c r="AE378" i="27"/>
  <c r="AD378" i="27"/>
  <c r="AM377" i="27"/>
  <c r="AL377" i="27"/>
  <c r="AK377" i="27"/>
  <c r="AJ377" i="27"/>
  <c r="AI377" i="27"/>
  <c r="AH377" i="27"/>
  <c r="AG377" i="27"/>
  <c r="AF377" i="27"/>
  <c r="AE377" i="27"/>
  <c r="AD377" i="27"/>
  <c r="AM376" i="27"/>
  <c r="AL376" i="27"/>
  <c r="AK376" i="27"/>
  <c r="AJ376" i="27"/>
  <c r="AI376" i="27"/>
  <c r="AH376" i="27"/>
  <c r="AG376" i="27"/>
  <c r="AF376" i="27"/>
  <c r="AE376" i="27"/>
  <c r="AD376" i="27"/>
  <c r="AM375" i="27"/>
  <c r="AL375" i="27"/>
  <c r="AK375" i="27"/>
  <c r="AJ375" i="27"/>
  <c r="AI375" i="27"/>
  <c r="AH375" i="27"/>
  <c r="AG375" i="27"/>
  <c r="AF375" i="27"/>
  <c r="AE375" i="27"/>
  <c r="AD375" i="27"/>
  <c r="AM374" i="27"/>
  <c r="AL374" i="27"/>
  <c r="AK374" i="27"/>
  <c r="AJ374" i="27"/>
  <c r="AI374" i="27"/>
  <c r="AH374" i="27"/>
  <c r="AG374" i="27"/>
  <c r="AF374" i="27"/>
  <c r="AE374" i="27"/>
  <c r="AD374" i="27"/>
  <c r="AM373" i="27"/>
  <c r="AL373" i="27"/>
  <c r="AK373" i="27"/>
  <c r="AJ373" i="27"/>
  <c r="AI373" i="27"/>
  <c r="AH373" i="27"/>
  <c r="AG373" i="27"/>
  <c r="AF373" i="27"/>
  <c r="AE373" i="27"/>
  <c r="AD373" i="27"/>
  <c r="AM372" i="27"/>
  <c r="AL372" i="27"/>
  <c r="AK372" i="27"/>
  <c r="AJ372" i="27"/>
  <c r="AI372" i="27"/>
  <c r="AH372" i="27"/>
  <c r="AG372" i="27"/>
  <c r="AF372" i="27"/>
  <c r="AE372" i="27"/>
  <c r="AD372" i="27"/>
  <c r="AM371" i="27"/>
  <c r="AL371" i="27"/>
  <c r="AK371" i="27"/>
  <c r="AJ371" i="27"/>
  <c r="AI371" i="27"/>
  <c r="AH371" i="27"/>
  <c r="AG371" i="27"/>
  <c r="AF371" i="27"/>
  <c r="AE371" i="27"/>
  <c r="AD371" i="27"/>
  <c r="AM370" i="27"/>
  <c r="AL370" i="27"/>
  <c r="AK370" i="27"/>
  <c r="AJ370" i="27"/>
  <c r="AI370" i="27"/>
  <c r="AH370" i="27"/>
  <c r="AG370" i="27"/>
  <c r="AF370" i="27"/>
  <c r="AE370" i="27"/>
  <c r="AD370" i="27"/>
  <c r="AM369" i="27"/>
  <c r="AL369" i="27"/>
  <c r="AK369" i="27"/>
  <c r="AJ369" i="27"/>
  <c r="AI369" i="27"/>
  <c r="AH369" i="27"/>
  <c r="AG369" i="27"/>
  <c r="AF369" i="27"/>
  <c r="AE369" i="27"/>
  <c r="AD369" i="27"/>
  <c r="AM368" i="27"/>
  <c r="AL368" i="27"/>
  <c r="AK368" i="27"/>
  <c r="AJ368" i="27"/>
  <c r="AI368" i="27"/>
  <c r="AH368" i="27"/>
  <c r="AG368" i="27"/>
  <c r="AF368" i="27"/>
  <c r="AE368" i="27"/>
  <c r="AD368" i="27"/>
  <c r="AM367" i="27"/>
  <c r="AL367" i="27"/>
  <c r="AK367" i="27"/>
  <c r="AJ367" i="27"/>
  <c r="AI367" i="27"/>
  <c r="AH367" i="27"/>
  <c r="AG367" i="27"/>
  <c r="AF367" i="27"/>
  <c r="AE367" i="27"/>
  <c r="AD367" i="27"/>
  <c r="AM366" i="27"/>
  <c r="AL366" i="27"/>
  <c r="AK366" i="27"/>
  <c r="AJ366" i="27"/>
  <c r="AI366" i="27"/>
  <c r="AH366" i="27"/>
  <c r="AG366" i="27"/>
  <c r="AF366" i="27"/>
  <c r="AE366" i="27"/>
  <c r="AD366" i="27"/>
  <c r="AM365" i="27"/>
  <c r="AL365" i="27"/>
  <c r="AK365" i="27"/>
  <c r="AJ365" i="27"/>
  <c r="AI365" i="27"/>
  <c r="AH365" i="27"/>
  <c r="AG365" i="27"/>
  <c r="AF365" i="27"/>
  <c r="AE365" i="27"/>
  <c r="AD365" i="27"/>
  <c r="AM364" i="27"/>
  <c r="AL364" i="27"/>
  <c r="AK364" i="27"/>
  <c r="AJ364" i="27"/>
  <c r="AI364" i="27"/>
  <c r="AH364" i="27"/>
  <c r="AG364" i="27"/>
  <c r="AF364" i="27"/>
  <c r="AE364" i="27"/>
  <c r="AD364" i="27"/>
  <c r="AM363" i="27"/>
  <c r="AL363" i="27"/>
  <c r="AK363" i="27"/>
  <c r="AJ363" i="27"/>
  <c r="AI363" i="27"/>
  <c r="AH363" i="27"/>
  <c r="AG363" i="27"/>
  <c r="AF363" i="27"/>
  <c r="AE363" i="27"/>
  <c r="AD363" i="27"/>
  <c r="AM362" i="27"/>
  <c r="AL362" i="27"/>
  <c r="AK362" i="27"/>
  <c r="AJ362" i="27"/>
  <c r="AI362" i="27"/>
  <c r="AH362" i="27"/>
  <c r="AG362" i="27"/>
  <c r="AF362" i="27"/>
  <c r="AE362" i="27"/>
  <c r="AD362" i="27"/>
  <c r="AM361" i="27"/>
  <c r="AL361" i="27"/>
  <c r="AK361" i="27"/>
  <c r="AJ361" i="27"/>
  <c r="AI361" i="27"/>
  <c r="AH361" i="27"/>
  <c r="AG361" i="27"/>
  <c r="AF361" i="27"/>
  <c r="AE361" i="27"/>
  <c r="AD361" i="27"/>
  <c r="AM360" i="27"/>
  <c r="AL360" i="27"/>
  <c r="AK360" i="27"/>
  <c r="AJ360" i="27"/>
  <c r="AI360" i="27"/>
  <c r="AH360" i="27"/>
  <c r="AG360" i="27"/>
  <c r="AF360" i="27"/>
  <c r="AE360" i="27"/>
  <c r="AD360" i="27"/>
  <c r="AM359" i="27"/>
  <c r="AL359" i="27"/>
  <c r="AK359" i="27"/>
  <c r="AJ359" i="27"/>
  <c r="AI359" i="27"/>
  <c r="AH359" i="27"/>
  <c r="AG359" i="27"/>
  <c r="AF359" i="27"/>
  <c r="AE359" i="27"/>
  <c r="AD359" i="27"/>
  <c r="AM358" i="27"/>
  <c r="AL358" i="27"/>
  <c r="AK358" i="27"/>
  <c r="AJ358" i="27"/>
  <c r="AI358" i="27"/>
  <c r="AH358" i="27"/>
  <c r="AG358" i="27"/>
  <c r="AF358" i="27"/>
  <c r="AE358" i="27"/>
  <c r="AD358" i="27"/>
  <c r="AM357" i="27"/>
  <c r="AL357" i="27"/>
  <c r="AK357" i="27"/>
  <c r="AJ357" i="27"/>
  <c r="AI357" i="27"/>
  <c r="AH357" i="27"/>
  <c r="AG357" i="27"/>
  <c r="AF357" i="27"/>
  <c r="AE357" i="27"/>
  <c r="AD357" i="27"/>
  <c r="AM356" i="27"/>
  <c r="AL356" i="27"/>
  <c r="AK356" i="27"/>
  <c r="AJ356" i="27"/>
  <c r="AI356" i="27"/>
  <c r="AH356" i="27"/>
  <c r="AG356" i="27"/>
  <c r="AF356" i="27"/>
  <c r="AE356" i="27"/>
  <c r="AD356" i="27"/>
  <c r="AM355" i="27"/>
  <c r="AL355" i="27"/>
  <c r="AK355" i="27"/>
  <c r="AJ355" i="27"/>
  <c r="AI355" i="27"/>
  <c r="AH355" i="27"/>
  <c r="AG355" i="27"/>
  <c r="AF355" i="27"/>
  <c r="AE355" i="27"/>
  <c r="AD355" i="27"/>
  <c r="AM354" i="27"/>
  <c r="AL354" i="27"/>
  <c r="AK354" i="27"/>
  <c r="AJ354" i="27"/>
  <c r="AI354" i="27"/>
  <c r="AH354" i="27"/>
  <c r="AG354" i="27"/>
  <c r="AF354" i="27"/>
  <c r="AE354" i="27"/>
  <c r="AD354" i="27"/>
  <c r="AM353" i="27"/>
  <c r="AL353" i="27"/>
  <c r="AK353" i="27"/>
  <c r="AJ353" i="27"/>
  <c r="AI353" i="27"/>
  <c r="AH353" i="27"/>
  <c r="AG353" i="27"/>
  <c r="AF353" i="27"/>
  <c r="AE353" i="27"/>
  <c r="AD353" i="27"/>
  <c r="AM352" i="27"/>
  <c r="AL352" i="27"/>
  <c r="AK352" i="27"/>
  <c r="AJ352" i="27"/>
  <c r="AI352" i="27"/>
  <c r="AH352" i="27"/>
  <c r="AG352" i="27"/>
  <c r="AF352" i="27"/>
  <c r="AE352" i="27"/>
  <c r="AD352" i="27"/>
  <c r="AM351" i="27"/>
  <c r="AL351" i="27"/>
  <c r="AK351" i="27"/>
  <c r="AJ351" i="27"/>
  <c r="AI351" i="27"/>
  <c r="AH351" i="27"/>
  <c r="AG351" i="27"/>
  <c r="AF351" i="27"/>
  <c r="AE351" i="27"/>
  <c r="AD351" i="27"/>
  <c r="AM350" i="27"/>
  <c r="AL350" i="27"/>
  <c r="AK350" i="27"/>
  <c r="AJ350" i="27"/>
  <c r="AI350" i="27"/>
  <c r="AH350" i="27"/>
  <c r="AG350" i="27"/>
  <c r="AF350" i="27"/>
  <c r="AE350" i="27"/>
  <c r="AD350" i="27"/>
  <c r="AM349" i="27"/>
  <c r="AL349" i="27"/>
  <c r="AK349" i="27"/>
  <c r="AJ349" i="27"/>
  <c r="AI349" i="27"/>
  <c r="AH349" i="27"/>
  <c r="AG349" i="27"/>
  <c r="AF349" i="27"/>
  <c r="AE349" i="27"/>
  <c r="AD349" i="27"/>
  <c r="AM348" i="27"/>
  <c r="AL348" i="27"/>
  <c r="AK348" i="27"/>
  <c r="AJ348" i="27"/>
  <c r="AI348" i="27"/>
  <c r="AH348" i="27"/>
  <c r="AG348" i="27"/>
  <c r="AF348" i="27"/>
  <c r="AE348" i="27"/>
  <c r="AD348" i="27"/>
  <c r="AM347" i="27"/>
  <c r="AL347" i="27"/>
  <c r="AK347" i="27"/>
  <c r="AJ347" i="27"/>
  <c r="AI347" i="27"/>
  <c r="AH347" i="27"/>
  <c r="AG347" i="27"/>
  <c r="AF347" i="27"/>
  <c r="AE347" i="27"/>
  <c r="AD347" i="27"/>
  <c r="AM346" i="27"/>
  <c r="AL346" i="27"/>
  <c r="AK346" i="27"/>
  <c r="AJ346" i="27"/>
  <c r="AI346" i="27"/>
  <c r="AH346" i="27"/>
  <c r="AG346" i="27"/>
  <c r="AF346" i="27"/>
  <c r="AE346" i="27"/>
  <c r="AD346" i="27"/>
  <c r="AM345" i="27"/>
  <c r="AL345" i="27"/>
  <c r="AK345" i="27"/>
  <c r="AJ345" i="27"/>
  <c r="AI345" i="27"/>
  <c r="AH345" i="27"/>
  <c r="AG345" i="27"/>
  <c r="AF345" i="27"/>
  <c r="AE345" i="27"/>
  <c r="AD345" i="27"/>
  <c r="AM344" i="27"/>
  <c r="AL344" i="27"/>
  <c r="AK344" i="27"/>
  <c r="AJ344" i="27"/>
  <c r="AI344" i="27"/>
  <c r="AH344" i="27"/>
  <c r="AG344" i="27"/>
  <c r="AF344" i="27"/>
  <c r="AE344" i="27"/>
  <c r="AD344" i="27"/>
  <c r="AM343" i="27"/>
  <c r="AL343" i="27"/>
  <c r="AK343" i="27"/>
  <c r="AJ343" i="27"/>
  <c r="AI343" i="27"/>
  <c r="AH343" i="27"/>
  <c r="AG343" i="27"/>
  <c r="AF343" i="27"/>
  <c r="AE343" i="27"/>
  <c r="AD343" i="27"/>
  <c r="AM342" i="27"/>
  <c r="AL342" i="27"/>
  <c r="AK342" i="27"/>
  <c r="AJ342" i="27"/>
  <c r="AI342" i="27"/>
  <c r="AH342" i="27"/>
  <c r="AG342" i="27"/>
  <c r="AF342" i="27"/>
  <c r="AE342" i="27"/>
  <c r="AD342" i="27"/>
  <c r="AM341" i="27"/>
  <c r="AL341" i="27"/>
  <c r="AK341" i="27"/>
  <c r="AJ341" i="27"/>
  <c r="AI341" i="27"/>
  <c r="AH341" i="27"/>
  <c r="AG341" i="27"/>
  <c r="AF341" i="27"/>
  <c r="AE341" i="27"/>
  <c r="AD341" i="27"/>
  <c r="AM340" i="27"/>
  <c r="AL340" i="27"/>
  <c r="AK340" i="27"/>
  <c r="AJ340" i="27"/>
  <c r="AI340" i="27"/>
  <c r="AH340" i="27"/>
  <c r="AG340" i="27"/>
  <c r="AF340" i="27"/>
  <c r="AE340" i="27"/>
  <c r="AD340" i="27"/>
  <c r="AM339" i="27"/>
  <c r="AL339" i="27"/>
  <c r="AK339" i="27"/>
  <c r="AJ339" i="27"/>
  <c r="AI339" i="27"/>
  <c r="AH339" i="27"/>
  <c r="AG339" i="27"/>
  <c r="AF339" i="27"/>
  <c r="AE339" i="27"/>
  <c r="AD339" i="27"/>
  <c r="AM338" i="27"/>
  <c r="AL338" i="27"/>
  <c r="AK338" i="27"/>
  <c r="AJ338" i="27"/>
  <c r="AI338" i="27"/>
  <c r="AH338" i="27"/>
  <c r="AG338" i="27"/>
  <c r="AF338" i="27"/>
  <c r="AE338" i="27"/>
  <c r="AD338" i="27"/>
  <c r="AM337" i="27"/>
  <c r="AL337" i="27"/>
  <c r="AK337" i="27"/>
  <c r="AJ337" i="27"/>
  <c r="AI337" i="27"/>
  <c r="AH337" i="27"/>
  <c r="AG337" i="27"/>
  <c r="AF337" i="27"/>
  <c r="AE337" i="27"/>
  <c r="AD337" i="27"/>
  <c r="AM336" i="27"/>
  <c r="AL336" i="27"/>
  <c r="AK336" i="27"/>
  <c r="AJ336" i="27"/>
  <c r="AI336" i="27"/>
  <c r="AH336" i="27"/>
  <c r="AG336" i="27"/>
  <c r="AF336" i="27"/>
  <c r="AE336" i="27"/>
  <c r="AD336" i="27"/>
  <c r="AM335" i="27"/>
  <c r="AL335" i="27"/>
  <c r="AK335" i="27"/>
  <c r="AJ335" i="27"/>
  <c r="AI335" i="27"/>
  <c r="AH335" i="27"/>
  <c r="AG335" i="27"/>
  <c r="AF335" i="27"/>
  <c r="AE335" i="27"/>
  <c r="AD335" i="27"/>
  <c r="AM334" i="27"/>
  <c r="AL334" i="27"/>
  <c r="AK334" i="27"/>
  <c r="AJ334" i="27"/>
  <c r="AI334" i="27"/>
  <c r="AH334" i="27"/>
  <c r="AG334" i="27"/>
  <c r="AF334" i="27"/>
  <c r="AE334" i="27"/>
  <c r="AD334" i="27"/>
  <c r="AM333" i="27"/>
  <c r="AL333" i="27"/>
  <c r="AK333" i="27"/>
  <c r="AJ333" i="27"/>
  <c r="AI333" i="27"/>
  <c r="AH333" i="27"/>
  <c r="AG333" i="27"/>
  <c r="AF333" i="27"/>
  <c r="AE333" i="27"/>
  <c r="AD333" i="27"/>
  <c r="AM332" i="27"/>
  <c r="AL332" i="27"/>
  <c r="AK332" i="27"/>
  <c r="AJ332" i="27"/>
  <c r="AI332" i="27"/>
  <c r="AH332" i="27"/>
  <c r="AG332" i="27"/>
  <c r="AF332" i="27"/>
  <c r="AE332" i="27"/>
  <c r="AD332" i="27"/>
  <c r="AM331" i="27"/>
  <c r="AL331" i="27"/>
  <c r="AK331" i="27"/>
  <c r="AJ331" i="27"/>
  <c r="AI331" i="27"/>
  <c r="AH331" i="27"/>
  <c r="AG331" i="27"/>
  <c r="AF331" i="27"/>
  <c r="AE331" i="27"/>
  <c r="AD331" i="27"/>
  <c r="AM330" i="27"/>
  <c r="AL330" i="27"/>
  <c r="AK330" i="27"/>
  <c r="AJ330" i="27"/>
  <c r="AI330" i="27"/>
  <c r="AH330" i="27"/>
  <c r="AG330" i="27"/>
  <c r="AF330" i="27"/>
  <c r="AE330" i="27"/>
  <c r="AD330" i="27"/>
  <c r="AM329" i="27"/>
  <c r="AL329" i="27"/>
  <c r="AK329" i="27"/>
  <c r="AJ329" i="27"/>
  <c r="AI329" i="27"/>
  <c r="AH329" i="27"/>
  <c r="AG329" i="27"/>
  <c r="AF329" i="27"/>
  <c r="AE329" i="27"/>
  <c r="AD329" i="27"/>
  <c r="AM328" i="27"/>
  <c r="AL328" i="27"/>
  <c r="AK328" i="27"/>
  <c r="AJ328" i="27"/>
  <c r="AI328" i="27"/>
  <c r="AH328" i="27"/>
  <c r="AG328" i="27"/>
  <c r="AF328" i="27"/>
  <c r="AE328" i="27"/>
  <c r="AD328" i="27"/>
  <c r="AM327" i="27"/>
  <c r="AL327" i="27"/>
  <c r="AK327" i="27"/>
  <c r="AJ327" i="27"/>
  <c r="AI327" i="27"/>
  <c r="AH327" i="27"/>
  <c r="AG327" i="27"/>
  <c r="AF327" i="27"/>
  <c r="AE327" i="27"/>
  <c r="AD327" i="27"/>
  <c r="AM326" i="27"/>
  <c r="AL326" i="27"/>
  <c r="AK326" i="27"/>
  <c r="AJ326" i="27"/>
  <c r="AI326" i="27"/>
  <c r="AH326" i="27"/>
  <c r="AG326" i="27"/>
  <c r="AF326" i="27"/>
  <c r="AE326" i="27"/>
  <c r="AD326" i="27"/>
  <c r="AM325" i="27"/>
  <c r="AL325" i="27"/>
  <c r="AK325" i="27"/>
  <c r="AJ325" i="27"/>
  <c r="AI325" i="27"/>
  <c r="AH325" i="27"/>
  <c r="AG325" i="27"/>
  <c r="AF325" i="27"/>
  <c r="AE325" i="27"/>
  <c r="AD325" i="27"/>
  <c r="AM324" i="27"/>
  <c r="AL324" i="27"/>
  <c r="AK324" i="27"/>
  <c r="AJ324" i="27"/>
  <c r="AI324" i="27"/>
  <c r="AH324" i="27"/>
  <c r="AG324" i="27"/>
  <c r="AF324" i="27"/>
  <c r="AE324" i="27"/>
  <c r="AD324" i="27"/>
  <c r="AM323" i="27"/>
  <c r="AL323" i="27"/>
  <c r="AK323" i="27"/>
  <c r="AJ323" i="27"/>
  <c r="AI323" i="27"/>
  <c r="AH323" i="27"/>
  <c r="AG323" i="27"/>
  <c r="AF323" i="27"/>
  <c r="AE323" i="27"/>
  <c r="AD323" i="27"/>
  <c r="AM322" i="27"/>
  <c r="AL322" i="27"/>
  <c r="AK322" i="27"/>
  <c r="AJ322" i="27"/>
  <c r="AI322" i="27"/>
  <c r="AH322" i="27"/>
  <c r="AG322" i="27"/>
  <c r="AF322" i="27"/>
  <c r="AE322" i="27"/>
  <c r="AD322" i="27"/>
  <c r="AM321" i="27"/>
  <c r="AL321" i="27"/>
  <c r="AK321" i="27"/>
  <c r="AJ321" i="27"/>
  <c r="AI321" i="27"/>
  <c r="AH321" i="27"/>
  <c r="AG321" i="27"/>
  <c r="AF321" i="27"/>
  <c r="AE321" i="27"/>
  <c r="AD321" i="27"/>
  <c r="AM320" i="27"/>
  <c r="AL320" i="27"/>
  <c r="AK320" i="27"/>
  <c r="AJ320" i="27"/>
  <c r="AI320" i="27"/>
  <c r="AH320" i="27"/>
  <c r="AG320" i="27"/>
  <c r="AF320" i="27"/>
  <c r="AE320" i="27"/>
  <c r="AD320" i="27"/>
  <c r="AM319" i="27"/>
  <c r="AL319" i="27"/>
  <c r="AK319" i="27"/>
  <c r="AJ319" i="27"/>
  <c r="AI319" i="27"/>
  <c r="AH319" i="27"/>
  <c r="AG319" i="27"/>
  <c r="AF319" i="27"/>
  <c r="AE319" i="27"/>
  <c r="AD319" i="27"/>
  <c r="AM318" i="27"/>
  <c r="AL318" i="27"/>
  <c r="AK318" i="27"/>
  <c r="AJ318" i="27"/>
  <c r="AI318" i="27"/>
  <c r="AH318" i="27"/>
  <c r="AG318" i="27"/>
  <c r="AF318" i="27"/>
  <c r="AE318" i="27"/>
  <c r="AD318" i="27"/>
  <c r="AM317" i="27"/>
  <c r="AL317" i="27"/>
  <c r="AK317" i="27"/>
  <c r="AJ317" i="27"/>
  <c r="AI317" i="27"/>
  <c r="AH317" i="27"/>
  <c r="AG317" i="27"/>
  <c r="AF317" i="27"/>
  <c r="AE317" i="27"/>
  <c r="AD317" i="27"/>
  <c r="AM316" i="27"/>
  <c r="AL316" i="27"/>
  <c r="AK316" i="27"/>
  <c r="AJ316" i="27"/>
  <c r="AI316" i="27"/>
  <c r="AH316" i="27"/>
  <c r="AG316" i="27"/>
  <c r="AF316" i="27"/>
  <c r="AE316" i="27"/>
  <c r="AD316" i="27"/>
  <c r="AM315" i="27"/>
  <c r="AL315" i="27"/>
  <c r="AK315" i="27"/>
  <c r="AJ315" i="27"/>
  <c r="AI315" i="27"/>
  <c r="AH315" i="27"/>
  <c r="AG315" i="27"/>
  <c r="AF315" i="27"/>
  <c r="AE315" i="27"/>
  <c r="AD315" i="27"/>
  <c r="AM314" i="27"/>
  <c r="AL314" i="27"/>
  <c r="AK314" i="27"/>
  <c r="AJ314" i="27"/>
  <c r="AI314" i="27"/>
  <c r="AH314" i="27"/>
  <c r="AG314" i="27"/>
  <c r="AF314" i="27"/>
  <c r="AE314" i="27"/>
  <c r="AD314" i="27"/>
  <c r="AM313" i="27"/>
  <c r="AL313" i="27"/>
  <c r="AK313" i="27"/>
  <c r="AJ313" i="27"/>
  <c r="AI313" i="27"/>
  <c r="AH313" i="27"/>
  <c r="AG313" i="27"/>
  <c r="AF313" i="27"/>
  <c r="AE313" i="27"/>
  <c r="AD313" i="27"/>
  <c r="AM312" i="27"/>
  <c r="AL312" i="27"/>
  <c r="AK312" i="27"/>
  <c r="AJ312" i="27"/>
  <c r="AI312" i="27"/>
  <c r="AH312" i="27"/>
  <c r="AG312" i="27"/>
  <c r="AF312" i="27"/>
  <c r="AE312" i="27"/>
  <c r="AD312" i="27"/>
  <c r="AM311" i="27"/>
  <c r="AL311" i="27"/>
  <c r="AK311" i="27"/>
  <c r="AJ311" i="27"/>
  <c r="AI311" i="27"/>
  <c r="AH311" i="27"/>
  <c r="AG311" i="27"/>
  <c r="AF311" i="27"/>
  <c r="AE311" i="27"/>
  <c r="AD311" i="27"/>
  <c r="AM310" i="27"/>
  <c r="AL310" i="27"/>
  <c r="AK310" i="27"/>
  <c r="AJ310" i="27"/>
  <c r="AI310" i="27"/>
  <c r="AH310" i="27"/>
  <c r="AG310" i="27"/>
  <c r="AF310" i="27"/>
  <c r="AE310" i="27"/>
  <c r="AD310" i="27"/>
  <c r="AM309" i="27"/>
  <c r="AL309" i="27"/>
  <c r="AK309" i="27"/>
  <c r="AJ309" i="27"/>
  <c r="AI309" i="27"/>
  <c r="AH309" i="27"/>
  <c r="AG309" i="27"/>
  <c r="AF309" i="27"/>
  <c r="AE309" i="27"/>
  <c r="AD309" i="27"/>
  <c r="AM308" i="27"/>
  <c r="AL308" i="27"/>
  <c r="AK308" i="27"/>
  <c r="AJ308" i="27"/>
  <c r="AI308" i="27"/>
  <c r="AH308" i="27"/>
  <c r="AG308" i="27"/>
  <c r="AF308" i="27"/>
  <c r="AE308" i="27"/>
  <c r="AD308" i="27"/>
  <c r="AM307" i="27"/>
  <c r="AL307" i="27"/>
  <c r="AK307" i="27"/>
  <c r="AJ307" i="27"/>
  <c r="AI307" i="27"/>
  <c r="AH307" i="27"/>
  <c r="AG307" i="27"/>
  <c r="AF307" i="27"/>
  <c r="AE307" i="27"/>
  <c r="AD307" i="27"/>
  <c r="AM306" i="27"/>
  <c r="AL306" i="27"/>
  <c r="AK306" i="27"/>
  <c r="AJ306" i="27"/>
  <c r="AI306" i="27"/>
  <c r="AH306" i="27"/>
  <c r="AG306" i="27"/>
  <c r="AF306" i="27"/>
  <c r="AE306" i="27"/>
  <c r="AD306" i="27"/>
  <c r="AM305" i="27"/>
  <c r="AL305" i="27"/>
  <c r="AK305" i="27"/>
  <c r="AJ305" i="27"/>
  <c r="AI305" i="27"/>
  <c r="AH305" i="27"/>
  <c r="AG305" i="27"/>
  <c r="AF305" i="27"/>
  <c r="AE305" i="27"/>
  <c r="AD305" i="27"/>
  <c r="AM304" i="27"/>
  <c r="AL304" i="27"/>
  <c r="AK304" i="27"/>
  <c r="AJ304" i="27"/>
  <c r="AI304" i="27"/>
  <c r="AH304" i="27"/>
  <c r="AG304" i="27"/>
  <c r="AF304" i="27"/>
  <c r="AE304" i="27"/>
  <c r="AD304" i="27"/>
  <c r="AM303" i="27"/>
  <c r="AL303" i="27"/>
  <c r="AK303" i="27"/>
  <c r="AJ303" i="27"/>
  <c r="AI303" i="27"/>
  <c r="AH303" i="27"/>
  <c r="AG303" i="27"/>
  <c r="AF303" i="27"/>
  <c r="AE303" i="27"/>
  <c r="AD303" i="27"/>
  <c r="AM302" i="27"/>
  <c r="AL302" i="27"/>
  <c r="AK302" i="27"/>
  <c r="AJ302" i="27"/>
  <c r="AI302" i="27"/>
  <c r="AH302" i="27"/>
  <c r="AG302" i="27"/>
  <c r="AF302" i="27"/>
  <c r="AE302" i="27"/>
  <c r="AD302" i="27"/>
  <c r="AM301" i="27"/>
  <c r="AL301" i="27"/>
  <c r="AK301" i="27"/>
  <c r="AJ301" i="27"/>
  <c r="AI301" i="27"/>
  <c r="AH301" i="27"/>
  <c r="AG301" i="27"/>
  <c r="AF301" i="27"/>
  <c r="AE301" i="27"/>
  <c r="AD301" i="27"/>
  <c r="AM300" i="27"/>
  <c r="AL300" i="27"/>
  <c r="AK300" i="27"/>
  <c r="AJ300" i="27"/>
  <c r="AI300" i="27"/>
  <c r="AH300" i="27"/>
  <c r="AG300" i="27"/>
  <c r="AF300" i="27"/>
  <c r="AE300" i="27"/>
  <c r="AD300" i="27"/>
  <c r="AM299" i="27"/>
  <c r="AL299" i="27"/>
  <c r="AK299" i="27"/>
  <c r="AJ299" i="27"/>
  <c r="AI299" i="27"/>
  <c r="AH299" i="27"/>
  <c r="AG299" i="27"/>
  <c r="AF299" i="27"/>
  <c r="AE299" i="27"/>
  <c r="AD299" i="27"/>
  <c r="AM298" i="27"/>
  <c r="AL298" i="27"/>
  <c r="AK298" i="27"/>
  <c r="AJ298" i="27"/>
  <c r="AI298" i="27"/>
  <c r="AH298" i="27"/>
  <c r="AG298" i="27"/>
  <c r="AF298" i="27"/>
  <c r="AE298" i="27"/>
  <c r="AD298" i="27"/>
  <c r="AM297" i="27"/>
  <c r="AL297" i="27"/>
  <c r="AK297" i="27"/>
  <c r="AJ297" i="27"/>
  <c r="AI297" i="27"/>
  <c r="AH297" i="27"/>
  <c r="AG297" i="27"/>
  <c r="AF297" i="27"/>
  <c r="AE297" i="27"/>
  <c r="AD297" i="27"/>
  <c r="AM296" i="27"/>
  <c r="AL296" i="27"/>
  <c r="AK296" i="27"/>
  <c r="AJ296" i="27"/>
  <c r="AI296" i="27"/>
  <c r="AH296" i="27"/>
  <c r="AG296" i="27"/>
  <c r="AF296" i="27"/>
  <c r="AE296" i="27"/>
  <c r="AD296" i="27"/>
  <c r="AM295" i="27"/>
  <c r="AL295" i="27"/>
  <c r="AK295" i="27"/>
  <c r="AJ295" i="27"/>
  <c r="AI295" i="27"/>
  <c r="AH295" i="27"/>
  <c r="AG295" i="27"/>
  <c r="AF295" i="27"/>
  <c r="AE295" i="27"/>
  <c r="AD295" i="27"/>
  <c r="AM294" i="27"/>
  <c r="AL294" i="27"/>
  <c r="AK294" i="27"/>
  <c r="AJ294" i="27"/>
  <c r="AI294" i="27"/>
  <c r="AH294" i="27"/>
  <c r="AG294" i="27"/>
  <c r="AF294" i="27"/>
  <c r="AE294" i="27"/>
  <c r="AD294" i="27"/>
  <c r="AM293" i="27"/>
  <c r="AL293" i="27"/>
  <c r="AK293" i="27"/>
  <c r="AJ293" i="27"/>
  <c r="AI293" i="27"/>
  <c r="AH293" i="27"/>
  <c r="AG293" i="27"/>
  <c r="AF293" i="27"/>
  <c r="AE293" i="27"/>
  <c r="AD293" i="27"/>
  <c r="AM292" i="27"/>
  <c r="AL292" i="27"/>
  <c r="AK292" i="27"/>
  <c r="AJ292" i="27"/>
  <c r="AI292" i="27"/>
  <c r="AH292" i="27"/>
  <c r="AG292" i="27"/>
  <c r="AF292" i="27"/>
  <c r="AE292" i="27"/>
  <c r="AD292" i="27"/>
  <c r="AM291" i="27"/>
  <c r="AL291" i="27"/>
  <c r="AK291" i="27"/>
  <c r="AJ291" i="27"/>
  <c r="AI291" i="27"/>
  <c r="AH291" i="27"/>
  <c r="AG291" i="27"/>
  <c r="AF291" i="27"/>
  <c r="AE291" i="27"/>
  <c r="AD291" i="27"/>
  <c r="AM290" i="27"/>
  <c r="AL290" i="27"/>
  <c r="AK290" i="27"/>
  <c r="AJ290" i="27"/>
  <c r="AI290" i="27"/>
  <c r="AH290" i="27"/>
  <c r="AG290" i="27"/>
  <c r="AF290" i="27"/>
  <c r="AE290" i="27"/>
  <c r="AD290" i="27"/>
  <c r="AM289" i="27"/>
  <c r="AL289" i="27"/>
  <c r="AK289" i="27"/>
  <c r="AJ289" i="27"/>
  <c r="AI289" i="27"/>
  <c r="AH289" i="27"/>
  <c r="AG289" i="27"/>
  <c r="AF289" i="27"/>
  <c r="AE289" i="27"/>
  <c r="AD289" i="27"/>
  <c r="AM288" i="27"/>
  <c r="AL288" i="27"/>
  <c r="AK288" i="27"/>
  <c r="AJ288" i="27"/>
  <c r="AI288" i="27"/>
  <c r="AH288" i="27"/>
  <c r="AG288" i="27"/>
  <c r="AF288" i="27"/>
  <c r="AE288" i="27"/>
  <c r="AD288" i="27"/>
  <c r="AM287" i="27"/>
  <c r="AL287" i="27"/>
  <c r="AK287" i="27"/>
  <c r="AJ287" i="27"/>
  <c r="AI287" i="27"/>
  <c r="AH287" i="27"/>
  <c r="AG287" i="27"/>
  <c r="AF287" i="27"/>
  <c r="AE287" i="27"/>
  <c r="AD287" i="27"/>
  <c r="AM286" i="27"/>
  <c r="AL286" i="27"/>
  <c r="AK286" i="27"/>
  <c r="AJ286" i="27"/>
  <c r="AI286" i="27"/>
  <c r="AH286" i="27"/>
  <c r="AG286" i="27"/>
  <c r="AF286" i="27"/>
  <c r="AE286" i="27"/>
  <c r="AD286" i="27"/>
  <c r="AM285" i="27"/>
  <c r="AL285" i="27"/>
  <c r="AK285" i="27"/>
  <c r="AJ285" i="27"/>
  <c r="AI285" i="27"/>
  <c r="AH285" i="27"/>
  <c r="AG285" i="27"/>
  <c r="AF285" i="27"/>
  <c r="AE285" i="27"/>
  <c r="AD285" i="27"/>
  <c r="AM284" i="27"/>
  <c r="AL284" i="27"/>
  <c r="AK284" i="27"/>
  <c r="AJ284" i="27"/>
  <c r="AI284" i="27"/>
  <c r="AH284" i="27"/>
  <c r="AG284" i="27"/>
  <c r="AF284" i="27"/>
  <c r="AE284" i="27"/>
  <c r="AD284" i="27"/>
  <c r="AM283" i="27"/>
  <c r="AL283" i="27"/>
  <c r="AK283" i="27"/>
  <c r="AJ283" i="27"/>
  <c r="AI283" i="27"/>
  <c r="AH283" i="27"/>
  <c r="AG283" i="27"/>
  <c r="AF283" i="27"/>
  <c r="AE283" i="27"/>
  <c r="AD283" i="27"/>
  <c r="AM282" i="27"/>
  <c r="AL282" i="27"/>
  <c r="AK282" i="27"/>
  <c r="AJ282" i="27"/>
  <c r="AI282" i="27"/>
  <c r="AH282" i="27"/>
  <c r="AG282" i="27"/>
  <c r="AF282" i="27"/>
  <c r="AE282" i="27"/>
  <c r="AD282" i="27"/>
  <c r="AM281" i="27"/>
  <c r="AL281" i="27"/>
  <c r="AK281" i="27"/>
  <c r="AJ281" i="27"/>
  <c r="AI281" i="27"/>
  <c r="AH281" i="27"/>
  <c r="AG281" i="27"/>
  <c r="AF281" i="27"/>
  <c r="AE281" i="27"/>
  <c r="AD281" i="27"/>
  <c r="AD280" i="27"/>
  <c r="AD279" i="27"/>
  <c r="AD278" i="27"/>
  <c r="AD277" i="27"/>
  <c r="AL276" i="27"/>
  <c r="AD276" i="27"/>
  <c r="AD275" i="27"/>
  <c r="AL274" i="27"/>
  <c r="AD274" i="27"/>
  <c r="AD273" i="27"/>
  <c r="AD272" i="27"/>
  <c r="AD271" i="27"/>
  <c r="AD270" i="27"/>
  <c r="AD269" i="27"/>
  <c r="AL268" i="27"/>
  <c r="AD268" i="27"/>
  <c r="AD267" i="27"/>
  <c r="AL266" i="27"/>
  <c r="AD266" i="27"/>
  <c r="AD265" i="27"/>
  <c r="AD264" i="27"/>
  <c r="AD263" i="27"/>
  <c r="AI262" i="27"/>
  <c r="AD262" i="27"/>
  <c r="AD261" i="27"/>
  <c r="AM260" i="27"/>
  <c r="AK260" i="27"/>
  <c r="AI260" i="27"/>
  <c r="AD260" i="27"/>
  <c r="AH259" i="27"/>
  <c r="AD259" i="27"/>
  <c r="AD258" i="27"/>
  <c r="AD257" i="27"/>
  <c r="AD256" i="27"/>
  <c r="AD255" i="27"/>
  <c r="AJ254" i="27"/>
  <c r="AD254" i="27"/>
  <c r="AD253" i="27"/>
  <c r="AL252" i="27"/>
  <c r="AJ252" i="27"/>
  <c r="AH252" i="27"/>
  <c r="AF252" i="27"/>
  <c r="AD252" i="27"/>
  <c r="AD251" i="27"/>
  <c r="AK250" i="27"/>
  <c r="AF250" i="27"/>
  <c r="AD250" i="27"/>
  <c r="AD249" i="27"/>
  <c r="AJ248" i="27"/>
  <c r="AD248" i="27"/>
  <c r="AF247" i="27"/>
  <c r="AD247" i="27"/>
  <c r="AF246" i="27"/>
  <c r="AD246" i="27"/>
  <c r="AG245" i="27"/>
  <c r="AD245" i="27"/>
  <c r="AD244" i="27"/>
  <c r="AJ243" i="27"/>
  <c r="AD243" i="27"/>
  <c r="AF242" i="27"/>
  <c r="AD242" i="27"/>
  <c r="AF241" i="27"/>
  <c r="AD241" i="27"/>
  <c r="AD240" i="27"/>
  <c r="AF239" i="27"/>
  <c r="AD239" i="27"/>
  <c r="AJ238" i="27"/>
  <c r="AD238" i="27"/>
  <c r="AD237" i="27"/>
  <c r="AD236" i="27"/>
  <c r="AD235" i="27"/>
  <c r="AF234" i="27"/>
  <c r="AD234" i="27"/>
  <c r="AF233" i="27"/>
  <c r="AD233" i="27"/>
  <c r="AD232" i="27"/>
  <c r="AJ231" i="27"/>
  <c r="AF231" i="27"/>
  <c r="AD231" i="27"/>
  <c r="AD230" i="27"/>
  <c r="AD229" i="27"/>
  <c r="AD228" i="27"/>
  <c r="AJ227" i="27"/>
  <c r="AD227" i="27"/>
  <c r="AF226" i="27"/>
  <c r="AD226" i="27"/>
  <c r="AF225" i="27"/>
  <c r="AD225" i="27"/>
  <c r="AD224" i="27"/>
  <c r="AF223" i="27"/>
  <c r="AD223" i="27"/>
  <c r="AJ222" i="27"/>
  <c r="AD222" i="27"/>
  <c r="AD221" i="27"/>
  <c r="AD220" i="27"/>
  <c r="AD219" i="27"/>
  <c r="AD218" i="27"/>
  <c r="AD217" i="27"/>
  <c r="AI216" i="27"/>
  <c r="AF216" i="27"/>
  <c r="AD216" i="27"/>
  <c r="AD215" i="27"/>
  <c r="AK214" i="27"/>
  <c r="AG214" i="27"/>
  <c r="AF214" i="27"/>
  <c r="AD214" i="27"/>
  <c r="AG213" i="27"/>
  <c r="AD213" i="27"/>
  <c r="AK212" i="27"/>
  <c r="AF212" i="27"/>
  <c r="AD212" i="27"/>
  <c r="AD211" i="27"/>
  <c r="AK210" i="27"/>
  <c r="AG210" i="27"/>
  <c r="AF210" i="27"/>
  <c r="AD210" i="27"/>
  <c r="AG209" i="27"/>
  <c r="AD209" i="27"/>
  <c r="AK208" i="27"/>
  <c r="AJ208" i="27"/>
  <c r="AI208" i="27"/>
  <c r="AF208" i="27"/>
  <c r="AD208" i="27"/>
  <c r="AG207" i="27"/>
  <c r="AD207" i="27"/>
  <c r="AK206" i="27"/>
  <c r="AG206" i="27"/>
  <c r="AF206" i="27"/>
  <c r="AD206" i="27"/>
  <c r="AD205" i="27"/>
  <c r="AK204" i="27"/>
  <c r="AF204" i="27"/>
  <c r="AD204" i="27"/>
  <c r="AG203" i="27"/>
  <c r="AD203" i="27"/>
  <c r="AK202" i="27"/>
  <c r="AG202" i="27"/>
  <c r="AF202" i="27"/>
  <c r="AD202" i="27"/>
  <c r="AD201" i="27"/>
  <c r="AK200" i="27"/>
  <c r="AF200" i="27"/>
  <c r="AD200" i="27"/>
  <c r="AG199" i="27"/>
  <c r="AD199" i="27"/>
  <c r="AK198" i="27"/>
  <c r="AG198" i="27"/>
  <c r="AF198" i="27"/>
  <c r="AD198" i="27"/>
  <c r="AD197" i="27"/>
  <c r="AK196" i="27"/>
  <c r="AF196" i="27"/>
  <c r="AD196" i="27"/>
  <c r="AG195" i="27"/>
  <c r="AD195" i="27"/>
  <c r="AK194" i="27"/>
  <c r="AG194" i="27"/>
  <c r="AF194" i="27"/>
  <c r="AD194" i="27"/>
  <c r="AD193" i="27"/>
  <c r="AK192" i="27"/>
  <c r="AF192" i="27"/>
  <c r="AD192" i="27"/>
  <c r="AG191" i="27"/>
  <c r="AD191" i="27"/>
  <c r="AK190" i="27"/>
  <c r="AG190" i="27"/>
  <c r="AF190" i="27"/>
  <c r="AD190" i="27"/>
  <c r="AD189" i="27"/>
  <c r="AK188" i="27"/>
  <c r="AF188" i="27"/>
  <c r="AD188" i="27"/>
  <c r="AG187" i="27"/>
  <c r="AD187" i="27"/>
  <c r="AK186" i="27"/>
  <c r="AG186" i="27"/>
  <c r="AF186" i="27"/>
  <c r="AD186" i="27"/>
  <c r="AD185" i="27"/>
  <c r="AK184" i="27"/>
  <c r="AF184" i="27"/>
  <c r="AD184" i="27"/>
  <c r="AM183" i="27"/>
  <c r="AK183" i="27"/>
  <c r="AJ183" i="27"/>
  <c r="AI183" i="27"/>
  <c r="AD183" i="27"/>
  <c r="AK182" i="27"/>
  <c r="AF182" i="27"/>
  <c r="AD182" i="27"/>
  <c r="AM181" i="27"/>
  <c r="AI181" i="27"/>
  <c r="AG181" i="27"/>
  <c r="AF181" i="27"/>
  <c r="AD181" i="27"/>
  <c r="AM180" i="27"/>
  <c r="AK180" i="27"/>
  <c r="AJ180" i="27"/>
  <c r="AI180" i="27"/>
  <c r="AG180" i="27"/>
  <c r="AD180" i="27"/>
  <c r="AK179" i="27"/>
  <c r="AG179" i="27"/>
  <c r="AF179" i="27"/>
  <c r="AD179" i="27"/>
  <c r="AL178" i="27"/>
  <c r="AK178" i="27"/>
  <c r="AJ178" i="27"/>
  <c r="AI178" i="27"/>
  <c r="AH178" i="27"/>
  <c r="AG178" i="27"/>
  <c r="AD178" i="27"/>
  <c r="AJ177" i="27"/>
  <c r="AE177" i="27"/>
  <c r="AD177" i="27"/>
  <c r="AJ176" i="27"/>
  <c r="AD176" i="27"/>
  <c r="AE175" i="27"/>
  <c r="AD175" i="27"/>
  <c r="AD174" i="27"/>
  <c r="AJ173" i="27"/>
  <c r="AE173" i="27"/>
  <c r="AD173" i="27"/>
  <c r="AJ172" i="27"/>
  <c r="AD172" i="27"/>
  <c r="AE171" i="27"/>
  <c r="AD171" i="27"/>
  <c r="AD170" i="27"/>
  <c r="AJ169" i="27"/>
  <c r="AE169" i="27"/>
  <c r="AD169" i="27"/>
  <c r="AJ168" i="27"/>
  <c r="AD168" i="27"/>
  <c r="AE167" i="27"/>
  <c r="AD167" i="27"/>
  <c r="AD166" i="27"/>
  <c r="AJ165" i="27"/>
  <c r="AE165" i="27"/>
  <c r="AD165" i="27"/>
  <c r="AJ164" i="27"/>
  <c r="AD164" i="27"/>
  <c r="AE163" i="27"/>
  <c r="AD163" i="27"/>
  <c r="AD162" i="27"/>
  <c r="AJ161" i="27"/>
  <c r="AE161" i="27"/>
  <c r="AD161" i="27"/>
  <c r="AJ160" i="27"/>
  <c r="AD160" i="27"/>
  <c r="AE159" i="27"/>
  <c r="AD159" i="27"/>
  <c r="AD158" i="27"/>
  <c r="AJ157" i="27"/>
  <c r="AE157" i="27"/>
  <c r="AD157" i="27"/>
  <c r="AJ156" i="27"/>
  <c r="AD156" i="27"/>
  <c r="AE155" i="27"/>
  <c r="AD155" i="27"/>
  <c r="AD154" i="27"/>
  <c r="AD153" i="27"/>
  <c r="AD152" i="27"/>
  <c r="AG151" i="27"/>
  <c r="AD151" i="27"/>
  <c r="AL150" i="27"/>
  <c r="AK150" i="27"/>
  <c r="AI150" i="27"/>
  <c r="AH150" i="27"/>
  <c r="AG150" i="27"/>
  <c r="AD150" i="27"/>
  <c r="AD149" i="27"/>
  <c r="AI148" i="27"/>
  <c r="AE148" i="27"/>
  <c r="AD148" i="27"/>
  <c r="AD147" i="27"/>
  <c r="AI146" i="27"/>
  <c r="AG146" i="27"/>
  <c r="AE146" i="27"/>
  <c r="AD146" i="27"/>
  <c r="AD145" i="27"/>
  <c r="AI144" i="27"/>
  <c r="AE144" i="27"/>
  <c r="AD144" i="27"/>
  <c r="AD143" i="27"/>
  <c r="AI142" i="27"/>
  <c r="AG142" i="27"/>
  <c r="AE142" i="27"/>
  <c r="AD142" i="27"/>
  <c r="AK141" i="27"/>
  <c r="AD141" i="27"/>
  <c r="AG140" i="27"/>
  <c r="AD140" i="27"/>
  <c r="AD139" i="27"/>
  <c r="AD138" i="27"/>
  <c r="AD137" i="27"/>
  <c r="AI136" i="27"/>
  <c r="AG136" i="27"/>
  <c r="AD136" i="27"/>
  <c r="AD135" i="27"/>
  <c r="AD134" i="27"/>
  <c r="AD133" i="27"/>
  <c r="AI132" i="27"/>
  <c r="AD132" i="27"/>
  <c r="AK131" i="27"/>
  <c r="AD131" i="27"/>
  <c r="AI130" i="27"/>
  <c r="AD130" i="27"/>
  <c r="AK129" i="27"/>
  <c r="AD129" i="27"/>
  <c r="AI128" i="27"/>
  <c r="AD128" i="27"/>
  <c r="AK127" i="27"/>
  <c r="AD127" i="27"/>
  <c r="AI126" i="27"/>
  <c r="AD126" i="27"/>
  <c r="AK125" i="27"/>
  <c r="AD125" i="27"/>
  <c r="AI124" i="27"/>
  <c r="AD124" i="27"/>
  <c r="AK123" i="27"/>
  <c r="AD123" i="27"/>
  <c r="AI122" i="27"/>
  <c r="AD122" i="27"/>
  <c r="AK121" i="27"/>
  <c r="AD121" i="27"/>
  <c r="AI120" i="27"/>
  <c r="AD120" i="27"/>
  <c r="AK119" i="27"/>
  <c r="AD119" i="27"/>
  <c r="AI118" i="27"/>
  <c r="AD118" i="27"/>
  <c r="AK117" i="27"/>
  <c r="AI117" i="27"/>
  <c r="AD117" i="27"/>
  <c r="AI116" i="27"/>
  <c r="AD116" i="27"/>
  <c r="AK115" i="27"/>
  <c r="AI115" i="27"/>
  <c r="AD115" i="27"/>
  <c r="AI114" i="27"/>
  <c r="AD114" i="27"/>
  <c r="AK113" i="27"/>
  <c r="AI113" i="27"/>
  <c r="AD113" i="27"/>
  <c r="AI112" i="27"/>
  <c r="AD112" i="27"/>
  <c r="AI111" i="27"/>
  <c r="AD111" i="27"/>
  <c r="AI110" i="27"/>
  <c r="AG110" i="27"/>
  <c r="AE110" i="27"/>
  <c r="AD110" i="27"/>
  <c r="AD109" i="27"/>
  <c r="AG108" i="27"/>
  <c r="AE108" i="27"/>
  <c r="AD108" i="27"/>
  <c r="AD107" i="27"/>
  <c r="AD106" i="27"/>
  <c r="AI105" i="27"/>
  <c r="AD105" i="27"/>
  <c r="AI104" i="27"/>
  <c r="AD104" i="27"/>
  <c r="AI103" i="27"/>
  <c r="AD103" i="27"/>
  <c r="AI102" i="27"/>
  <c r="AG102" i="27"/>
  <c r="AE102" i="27"/>
  <c r="AD102" i="27"/>
  <c r="AD101" i="27"/>
  <c r="AG100" i="27"/>
  <c r="AE100" i="27"/>
  <c r="AD100" i="27"/>
  <c r="AD99" i="27"/>
  <c r="AD98" i="27"/>
  <c r="AI97" i="27"/>
  <c r="AD97" i="27"/>
  <c r="AI96" i="27"/>
  <c r="AD96" i="27"/>
  <c r="AI95" i="27"/>
  <c r="AD95" i="27"/>
  <c r="AI94" i="27"/>
  <c r="AG94" i="27"/>
  <c r="AE94" i="27"/>
  <c r="AD94" i="27"/>
  <c r="AD93" i="27"/>
  <c r="AG92" i="27"/>
  <c r="AE92" i="27"/>
  <c r="AD92" i="27"/>
  <c r="AD91" i="27"/>
  <c r="AD90" i="27"/>
  <c r="AI89" i="27"/>
  <c r="AD89" i="27"/>
  <c r="AI88" i="27"/>
  <c r="AD88" i="27"/>
  <c r="AI87" i="27"/>
  <c r="AD87" i="27"/>
  <c r="AI86" i="27"/>
  <c r="AG86" i="27"/>
  <c r="AE86" i="27"/>
  <c r="AD86" i="27"/>
  <c r="AD85" i="27"/>
  <c r="AG84" i="27"/>
  <c r="AE84" i="27"/>
  <c r="AD84" i="27"/>
  <c r="AD83" i="27"/>
  <c r="AD82" i="27"/>
  <c r="AI81" i="27"/>
  <c r="AD81" i="27"/>
  <c r="AI80" i="27"/>
  <c r="AD80" i="27"/>
  <c r="AI79" i="27"/>
  <c r="AD79" i="27"/>
  <c r="AI78" i="27"/>
  <c r="AG78" i="27"/>
  <c r="AE78" i="27"/>
  <c r="AD78" i="27"/>
  <c r="AD77" i="27"/>
  <c r="AG76" i="27"/>
  <c r="AE76" i="27"/>
  <c r="AD76" i="27"/>
  <c r="AD75" i="27"/>
  <c r="AM74" i="27"/>
  <c r="AD74" i="27"/>
  <c r="AD73" i="27"/>
  <c r="AD72" i="27"/>
  <c r="AD71" i="27"/>
  <c r="AM70" i="27"/>
  <c r="AD70" i="27"/>
  <c r="AK69" i="27"/>
  <c r="AI69" i="27"/>
  <c r="AD69" i="27"/>
  <c r="AM68" i="27"/>
  <c r="AG68" i="27"/>
  <c r="AE68" i="27"/>
  <c r="AD68" i="27"/>
  <c r="AD67" i="27"/>
  <c r="AD66" i="27"/>
  <c r="AD65" i="27"/>
  <c r="AG64" i="27"/>
  <c r="AE64" i="27"/>
  <c r="AD64" i="27"/>
  <c r="AD63" i="27"/>
  <c r="AD62" i="27"/>
  <c r="AD61" i="27"/>
  <c r="AI60" i="27"/>
  <c r="AD60" i="27"/>
  <c r="AD59" i="27"/>
  <c r="AI58" i="27"/>
  <c r="AD58" i="27"/>
  <c r="AD57" i="27"/>
  <c r="AM56" i="27"/>
  <c r="AD56" i="27"/>
  <c r="AI55" i="27"/>
  <c r="AD55" i="27"/>
  <c r="AE54" i="27"/>
  <c r="AD54" i="27"/>
  <c r="AL53" i="27"/>
  <c r="AD53" i="27"/>
  <c r="AE52" i="27"/>
  <c r="AD52" i="27"/>
  <c r="AD51" i="27"/>
  <c r="AM50" i="27"/>
  <c r="AK50" i="27"/>
  <c r="AI50" i="27"/>
  <c r="AG50" i="27"/>
  <c r="AE50" i="27"/>
  <c r="AD50" i="27"/>
  <c r="AL49" i="27"/>
  <c r="AG49" i="27"/>
  <c r="AD49" i="27"/>
  <c r="AD48" i="27"/>
  <c r="AD47" i="27"/>
  <c r="AK46" i="27"/>
  <c r="AD46" i="27"/>
  <c r="AM45" i="27"/>
  <c r="AG45" i="27"/>
  <c r="AD45" i="27"/>
  <c r="AL44" i="27"/>
  <c r="AK44" i="27"/>
  <c r="AD44" i="27"/>
  <c r="AE43" i="27"/>
  <c r="AD43" i="27"/>
  <c r="AI42" i="27"/>
  <c r="AG42" i="27"/>
  <c r="AE42" i="27"/>
  <c r="AD42" i="27"/>
  <c r="AE41" i="27"/>
  <c r="AD41" i="27"/>
  <c r="AK40" i="27"/>
  <c r="AI40" i="27"/>
  <c r="AG40" i="27"/>
  <c r="AD40" i="27"/>
  <c r="AD39" i="27"/>
  <c r="AM38" i="27"/>
  <c r="AK38" i="27"/>
  <c r="AG38" i="27"/>
  <c r="AE38" i="27"/>
  <c r="AD38" i="27"/>
  <c r="AM37" i="27"/>
  <c r="AK37" i="27"/>
  <c r="AH37" i="27"/>
  <c r="AD37" i="27"/>
  <c r="AG36" i="27"/>
  <c r="AD36" i="27"/>
  <c r="AL35" i="27"/>
  <c r="AI35" i="27"/>
  <c r="AG35" i="27"/>
  <c r="AD35" i="27"/>
  <c r="AD34" i="27"/>
  <c r="AL33" i="27"/>
  <c r="AG33" i="27"/>
  <c r="AD33" i="27"/>
  <c r="AH32" i="27"/>
  <c r="AG32" i="27"/>
  <c r="AD32" i="27"/>
  <c r="AE31" i="27"/>
  <c r="AD31" i="27"/>
  <c r="AI30" i="27"/>
  <c r="AG30" i="27"/>
  <c r="AE30" i="27"/>
  <c r="AD30" i="27"/>
  <c r="AK29" i="27"/>
  <c r="AI29" i="27"/>
  <c r="AE29" i="27"/>
  <c r="AD29" i="27"/>
  <c r="AI28" i="27"/>
  <c r="AG28" i="27"/>
  <c r="AD28" i="27"/>
  <c r="AE27" i="27"/>
  <c r="AD27" i="27"/>
  <c r="AI26" i="27"/>
  <c r="AG26" i="27"/>
  <c r="AE26" i="27"/>
  <c r="AD26" i="27"/>
  <c r="AD25" i="27"/>
  <c r="AD24" i="27"/>
  <c r="AD23" i="27"/>
  <c r="AD22" i="27"/>
  <c r="AJ21" i="27"/>
  <c r="AD21" i="27"/>
  <c r="AJ20" i="27"/>
  <c r="AF20" i="27"/>
  <c r="AD20" i="27"/>
  <c r="AD19" i="27"/>
  <c r="AJ18" i="27"/>
  <c r="AD18" i="27"/>
  <c r="AD17" i="27"/>
  <c r="AM16" i="27"/>
  <c r="AD16" i="27"/>
  <c r="AD15" i="27"/>
  <c r="AM14" i="27"/>
  <c r="AD14" i="27"/>
  <c r="AD13" i="27"/>
  <c r="AD12" i="27"/>
  <c r="AK11" i="27"/>
  <c r="AI11" i="27"/>
  <c r="AG11" i="27"/>
  <c r="AD11" i="27"/>
  <c r="AD10" i="27"/>
  <c r="AD9" i="27"/>
  <c r="AD8" i="27"/>
  <c r="AD7" i="27"/>
  <c r="D92" i="32"/>
  <c r="D96" i="32" s="1"/>
  <c r="C92" i="32"/>
  <c r="C96" i="32" s="1"/>
  <c r="B92" i="32"/>
  <c r="B96" i="32" s="1"/>
  <c r="AE6" i="27"/>
  <c r="AD6" i="27"/>
  <c r="E64" i="32"/>
  <c r="E68" i="32" s="1"/>
  <c r="D64" i="32"/>
  <c r="D68" i="32" s="1"/>
  <c r="C64" i="32"/>
  <c r="C68" i="32" s="1"/>
  <c r="B64" i="32"/>
  <c r="B68" i="32" s="1"/>
  <c r="AD5" i="27"/>
  <c r="AD4" i="27"/>
  <c r="AD3" i="27"/>
  <c r="AD2" i="27"/>
  <c r="AM2001" i="28"/>
  <c r="AL2001" i="28"/>
  <c r="AK2001" i="28"/>
  <c r="AJ2001" i="28"/>
  <c r="AI2001" i="28"/>
  <c r="AH2001" i="28"/>
  <c r="AG2001" i="28"/>
  <c r="AF2001" i="28"/>
  <c r="AE2001" i="28"/>
  <c r="AM2000" i="28"/>
  <c r="AL2000" i="28"/>
  <c r="AK2000" i="28"/>
  <c r="AJ2000" i="28"/>
  <c r="AI2000" i="28"/>
  <c r="AH2000" i="28"/>
  <c r="AG2000" i="28"/>
  <c r="AF2000" i="28"/>
  <c r="AE2000" i="28"/>
  <c r="AM1999" i="28"/>
  <c r="AL1999" i="28"/>
  <c r="AK1999" i="28"/>
  <c r="AJ1999" i="28"/>
  <c r="AI1999" i="28"/>
  <c r="AH1999" i="28"/>
  <c r="AG1999" i="28"/>
  <c r="AF1999" i="28"/>
  <c r="AE1999" i="28"/>
  <c r="AM1998" i="28"/>
  <c r="AL1998" i="28"/>
  <c r="AK1998" i="28"/>
  <c r="AJ1998" i="28"/>
  <c r="AI1998" i="28"/>
  <c r="AH1998" i="28"/>
  <c r="AG1998" i="28"/>
  <c r="AF1998" i="28"/>
  <c r="AE1998" i="28"/>
  <c r="AM1997" i="28"/>
  <c r="AL1997" i="28"/>
  <c r="AK1997" i="28"/>
  <c r="AJ1997" i="28"/>
  <c r="AI1997" i="28"/>
  <c r="AH1997" i="28"/>
  <c r="AG1997" i="28"/>
  <c r="AF1997" i="28"/>
  <c r="AE1997" i="28"/>
  <c r="AM1996" i="28"/>
  <c r="AL1996" i="28"/>
  <c r="AK1996" i="28"/>
  <c r="AJ1996" i="28"/>
  <c r="AI1996" i="28"/>
  <c r="AH1996" i="28"/>
  <c r="AG1996" i="28"/>
  <c r="AF1996" i="28"/>
  <c r="AE1996" i="28"/>
  <c r="AM1995" i="28"/>
  <c r="AL1995" i="28"/>
  <c r="AK1995" i="28"/>
  <c r="AJ1995" i="28"/>
  <c r="AI1995" i="28"/>
  <c r="AH1995" i="28"/>
  <c r="AG1995" i="28"/>
  <c r="AF1995" i="28"/>
  <c r="AE1995" i="28"/>
  <c r="AM1994" i="28"/>
  <c r="AL1994" i="28"/>
  <c r="AK1994" i="28"/>
  <c r="AJ1994" i="28"/>
  <c r="AI1994" i="28"/>
  <c r="AH1994" i="28"/>
  <c r="AG1994" i="28"/>
  <c r="AF1994" i="28"/>
  <c r="AE1994" i="28"/>
  <c r="AM1993" i="28"/>
  <c r="AL1993" i="28"/>
  <c r="AK1993" i="28"/>
  <c r="AJ1993" i="28"/>
  <c r="AI1993" i="28"/>
  <c r="AH1993" i="28"/>
  <c r="AG1993" i="28"/>
  <c r="AF1993" i="28"/>
  <c r="AE1993" i="28"/>
  <c r="AM1992" i="28"/>
  <c r="AL1992" i="28"/>
  <c r="AK1992" i="28"/>
  <c r="AJ1992" i="28"/>
  <c r="AI1992" i="28"/>
  <c r="AH1992" i="28"/>
  <c r="AG1992" i="28"/>
  <c r="AF1992" i="28"/>
  <c r="AE1992" i="28"/>
  <c r="AM1991" i="28"/>
  <c r="AL1991" i="28"/>
  <c r="AK1991" i="28"/>
  <c r="AJ1991" i="28"/>
  <c r="AI1991" i="28"/>
  <c r="AH1991" i="28"/>
  <c r="AG1991" i="28"/>
  <c r="AF1991" i="28"/>
  <c r="AE1991" i="28"/>
  <c r="AM1990" i="28"/>
  <c r="AL1990" i="28"/>
  <c r="AK1990" i="28"/>
  <c r="AJ1990" i="28"/>
  <c r="AI1990" i="28"/>
  <c r="AH1990" i="28"/>
  <c r="AG1990" i="28"/>
  <c r="AF1990" i="28"/>
  <c r="AE1990" i="28"/>
  <c r="AM1989" i="28"/>
  <c r="AL1989" i="28"/>
  <c r="AK1989" i="28"/>
  <c r="AJ1989" i="28"/>
  <c r="AI1989" i="28"/>
  <c r="AH1989" i="28"/>
  <c r="AG1989" i="28"/>
  <c r="AF1989" i="28"/>
  <c r="AE1989" i="28"/>
  <c r="AM1988" i="28"/>
  <c r="AL1988" i="28"/>
  <c r="AK1988" i="28"/>
  <c r="AJ1988" i="28"/>
  <c r="AI1988" i="28"/>
  <c r="AH1988" i="28"/>
  <c r="AG1988" i="28"/>
  <c r="AF1988" i="28"/>
  <c r="AE1988" i="28"/>
  <c r="AM1987" i="28"/>
  <c r="AL1987" i="28"/>
  <c r="AK1987" i="28"/>
  <c r="AJ1987" i="28"/>
  <c r="AI1987" i="28"/>
  <c r="AH1987" i="28"/>
  <c r="AG1987" i="28"/>
  <c r="AF1987" i="28"/>
  <c r="AE1987" i="28"/>
  <c r="AM1986" i="28"/>
  <c r="AL1986" i="28"/>
  <c r="AK1986" i="28"/>
  <c r="AJ1986" i="28"/>
  <c r="AI1986" i="28"/>
  <c r="AH1986" i="28"/>
  <c r="AG1986" i="28"/>
  <c r="AF1986" i="28"/>
  <c r="AE1986" i="28"/>
  <c r="AM1985" i="28"/>
  <c r="AL1985" i="28"/>
  <c r="AK1985" i="28"/>
  <c r="AJ1985" i="28"/>
  <c r="AI1985" i="28"/>
  <c r="AH1985" i="28"/>
  <c r="AG1985" i="28"/>
  <c r="AF1985" i="28"/>
  <c r="AE1985" i="28"/>
  <c r="AM1984" i="28"/>
  <c r="AL1984" i="28"/>
  <c r="AK1984" i="28"/>
  <c r="AJ1984" i="28"/>
  <c r="AI1984" i="28"/>
  <c r="AH1984" i="28"/>
  <c r="AG1984" i="28"/>
  <c r="AF1984" i="28"/>
  <c r="AE1984" i="28"/>
  <c r="AM1983" i="28"/>
  <c r="AL1983" i="28"/>
  <c r="AK1983" i="28"/>
  <c r="AJ1983" i="28"/>
  <c r="AI1983" i="28"/>
  <c r="AH1983" i="28"/>
  <c r="AG1983" i="28"/>
  <c r="AF1983" i="28"/>
  <c r="AE1983" i="28"/>
  <c r="AM1982" i="28"/>
  <c r="AL1982" i="28"/>
  <c r="AK1982" i="28"/>
  <c r="AJ1982" i="28"/>
  <c r="AI1982" i="28"/>
  <c r="AH1982" i="28"/>
  <c r="AG1982" i="28"/>
  <c r="AF1982" i="28"/>
  <c r="AE1982" i="28"/>
  <c r="AM1981" i="28"/>
  <c r="AL1981" i="28"/>
  <c r="AK1981" i="28"/>
  <c r="AJ1981" i="28"/>
  <c r="AI1981" i="28"/>
  <c r="AH1981" i="28"/>
  <c r="AG1981" i="28"/>
  <c r="AF1981" i="28"/>
  <c r="AE1981" i="28"/>
  <c r="AM1980" i="28"/>
  <c r="AL1980" i="28"/>
  <c r="AK1980" i="28"/>
  <c r="AJ1980" i="28"/>
  <c r="AI1980" i="28"/>
  <c r="AH1980" i="28"/>
  <c r="AG1980" i="28"/>
  <c r="AF1980" i="28"/>
  <c r="AE1980" i="28"/>
  <c r="AM1979" i="28"/>
  <c r="AL1979" i="28"/>
  <c r="AK1979" i="28"/>
  <c r="AJ1979" i="28"/>
  <c r="AI1979" i="28"/>
  <c r="AH1979" i="28"/>
  <c r="AG1979" i="28"/>
  <c r="AF1979" i="28"/>
  <c r="AE1979" i="28"/>
  <c r="AM1978" i="28"/>
  <c r="AL1978" i="28"/>
  <c r="AK1978" i="28"/>
  <c r="AJ1978" i="28"/>
  <c r="AI1978" i="28"/>
  <c r="AH1978" i="28"/>
  <c r="AG1978" i="28"/>
  <c r="AF1978" i="28"/>
  <c r="AE1978" i="28"/>
  <c r="AM1977" i="28"/>
  <c r="AL1977" i="28"/>
  <c r="AK1977" i="28"/>
  <c r="AJ1977" i="28"/>
  <c r="AI1977" i="28"/>
  <c r="AH1977" i="28"/>
  <c r="AG1977" i="28"/>
  <c r="AF1977" i="28"/>
  <c r="AE1977" i="28"/>
  <c r="AM1976" i="28"/>
  <c r="AL1976" i="28"/>
  <c r="AK1976" i="28"/>
  <c r="AJ1976" i="28"/>
  <c r="AI1976" i="28"/>
  <c r="AH1976" i="28"/>
  <c r="AG1976" i="28"/>
  <c r="AF1976" i="28"/>
  <c r="AE1976" i="28"/>
  <c r="AM1975" i="28"/>
  <c r="AL1975" i="28"/>
  <c r="AK1975" i="28"/>
  <c r="AJ1975" i="28"/>
  <c r="AI1975" i="28"/>
  <c r="AH1975" i="28"/>
  <c r="AG1975" i="28"/>
  <c r="AF1975" i="28"/>
  <c r="AE1975" i="28"/>
  <c r="AM1974" i="28"/>
  <c r="AL1974" i="28"/>
  <c r="AK1974" i="28"/>
  <c r="AJ1974" i="28"/>
  <c r="AI1974" i="28"/>
  <c r="AH1974" i="28"/>
  <c r="AG1974" i="28"/>
  <c r="AF1974" i="28"/>
  <c r="AE1974" i="28"/>
  <c r="AM1973" i="28"/>
  <c r="AL1973" i="28"/>
  <c r="AK1973" i="28"/>
  <c r="AJ1973" i="28"/>
  <c r="AI1973" i="28"/>
  <c r="AH1973" i="28"/>
  <c r="AG1973" i="28"/>
  <c r="AF1973" i="28"/>
  <c r="AE1973" i="28"/>
  <c r="AM1972" i="28"/>
  <c r="AL1972" i="28"/>
  <c r="AK1972" i="28"/>
  <c r="AJ1972" i="28"/>
  <c r="AI1972" i="28"/>
  <c r="AH1972" i="28"/>
  <c r="AG1972" i="28"/>
  <c r="AF1972" i="28"/>
  <c r="AE1972" i="28"/>
  <c r="AM1971" i="28"/>
  <c r="AL1971" i="28"/>
  <c r="AK1971" i="28"/>
  <c r="AJ1971" i="28"/>
  <c r="AI1971" i="28"/>
  <c r="AH1971" i="28"/>
  <c r="AG1971" i="28"/>
  <c r="AF1971" i="28"/>
  <c r="AE1971" i="28"/>
  <c r="AM1970" i="28"/>
  <c r="AL1970" i="28"/>
  <c r="AK1970" i="28"/>
  <c r="AJ1970" i="28"/>
  <c r="AI1970" i="28"/>
  <c r="AH1970" i="28"/>
  <c r="AG1970" i="28"/>
  <c r="AF1970" i="28"/>
  <c r="AE1970" i="28"/>
  <c r="AM1969" i="28"/>
  <c r="AL1969" i="28"/>
  <c r="AK1969" i="28"/>
  <c r="AJ1969" i="28"/>
  <c r="AI1969" i="28"/>
  <c r="AH1969" i="28"/>
  <c r="AG1969" i="28"/>
  <c r="AF1969" i="28"/>
  <c r="AE1969" i="28"/>
  <c r="AM1968" i="28"/>
  <c r="AL1968" i="28"/>
  <c r="AK1968" i="28"/>
  <c r="AJ1968" i="28"/>
  <c r="AI1968" i="28"/>
  <c r="AH1968" i="28"/>
  <c r="AG1968" i="28"/>
  <c r="AF1968" i="28"/>
  <c r="AE1968" i="28"/>
  <c r="AM1967" i="28"/>
  <c r="AL1967" i="28"/>
  <c r="AK1967" i="28"/>
  <c r="AJ1967" i="28"/>
  <c r="AI1967" i="28"/>
  <c r="AH1967" i="28"/>
  <c r="AG1967" i="28"/>
  <c r="AF1967" i="28"/>
  <c r="AE1967" i="28"/>
  <c r="AM1966" i="28"/>
  <c r="AL1966" i="28"/>
  <c r="AK1966" i="28"/>
  <c r="AJ1966" i="28"/>
  <c r="AI1966" i="28"/>
  <c r="AH1966" i="28"/>
  <c r="AG1966" i="28"/>
  <c r="AF1966" i="28"/>
  <c r="AE1966" i="28"/>
  <c r="AM1965" i="28"/>
  <c r="AL1965" i="28"/>
  <c r="AK1965" i="28"/>
  <c r="AJ1965" i="28"/>
  <c r="AI1965" i="28"/>
  <c r="AH1965" i="28"/>
  <c r="AG1965" i="28"/>
  <c r="AF1965" i="28"/>
  <c r="AE1965" i="28"/>
  <c r="AM1964" i="28"/>
  <c r="AL1964" i="28"/>
  <c r="AK1964" i="28"/>
  <c r="AJ1964" i="28"/>
  <c r="AI1964" i="28"/>
  <c r="AH1964" i="28"/>
  <c r="AG1964" i="28"/>
  <c r="AF1964" i="28"/>
  <c r="AE1964" i="28"/>
  <c r="AM1963" i="28"/>
  <c r="AL1963" i="28"/>
  <c r="AK1963" i="28"/>
  <c r="AJ1963" i="28"/>
  <c r="AI1963" i="28"/>
  <c r="AH1963" i="28"/>
  <c r="AG1963" i="28"/>
  <c r="AF1963" i="28"/>
  <c r="AE1963" i="28"/>
  <c r="AM1962" i="28"/>
  <c r="AL1962" i="28"/>
  <c r="AK1962" i="28"/>
  <c r="AJ1962" i="28"/>
  <c r="AI1962" i="28"/>
  <c r="AH1962" i="28"/>
  <c r="AG1962" i="28"/>
  <c r="AF1962" i="28"/>
  <c r="AE1962" i="28"/>
  <c r="AM1961" i="28"/>
  <c r="AL1961" i="28"/>
  <c r="AK1961" i="28"/>
  <c r="AJ1961" i="28"/>
  <c r="AI1961" i="28"/>
  <c r="AH1961" i="28"/>
  <c r="AG1961" i="28"/>
  <c r="AF1961" i="28"/>
  <c r="AE1961" i="28"/>
  <c r="AM1960" i="28"/>
  <c r="AL1960" i="28"/>
  <c r="AK1960" i="28"/>
  <c r="AJ1960" i="28"/>
  <c r="AI1960" i="28"/>
  <c r="AH1960" i="28"/>
  <c r="AG1960" i="28"/>
  <c r="AF1960" i="28"/>
  <c r="AE1960" i="28"/>
  <c r="AM1959" i="28"/>
  <c r="AL1959" i="28"/>
  <c r="AK1959" i="28"/>
  <c r="AJ1959" i="28"/>
  <c r="AI1959" i="28"/>
  <c r="AH1959" i="28"/>
  <c r="AG1959" i="28"/>
  <c r="AF1959" i="28"/>
  <c r="AE1959" i="28"/>
  <c r="AM1958" i="28"/>
  <c r="AL1958" i="28"/>
  <c r="AK1958" i="28"/>
  <c r="AJ1958" i="28"/>
  <c r="AI1958" i="28"/>
  <c r="AH1958" i="28"/>
  <c r="AG1958" i="28"/>
  <c r="AF1958" i="28"/>
  <c r="AE1958" i="28"/>
  <c r="AM1957" i="28"/>
  <c r="AL1957" i="28"/>
  <c r="AK1957" i="28"/>
  <c r="AJ1957" i="28"/>
  <c r="AI1957" i="28"/>
  <c r="AH1957" i="28"/>
  <c r="AG1957" i="28"/>
  <c r="AF1957" i="28"/>
  <c r="AE1957" i="28"/>
  <c r="AM1956" i="28"/>
  <c r="AL1956" i="28"/>
  <c r="AK1956" i="28"/>
  <c r="AJ1956" i="28"/>
  <c r="AI1956" i="28"/>
  <c r="AH1956" i="28"/>
  <c r="AG1956" i="28"/>
  <c r="AF1956" i="28"/>
  <c r="AE1956" i="28"/>
  <c r="AM1955" i="28"/>
  <c r="AL1955" i="28"/>
  <c r="AK1955" i="28"/>
  <c r="AJ1955" i="28"/>
  <c r="AI1955" i="28"/>
  <c r="AH1955" i="28"/>
  <c r="AG1955" i="28"/>
  <c r="AF1955" i="28"/>
  <c r="AE1955" i="28"/>
  <c r="AM1954" i="28"/>
  <c r="AL1954" i="28"/>
  <c r="AK1954" i="28"/>
  <c r="AJ1954" i="28"/>
  <c r="AI1954" i="28"/>
  <c r="AH1954" i="28"/>
  <c r="AG1954" i="28"/>
  <c r="AF1954" i="28"/>
  <c r="AE1954" i="28"/>
  <c r="AM1953" i="28"/>
  <c r="AL1953" i="28"/>
  <c r="AK1953" i="28"/>
  <c r="AJ1953" i="28"/>
  <c r="AI1953" i="28"/>
  <c r="AH1953" i="28"/>
  <c r="AG1953" i="28"/>
  <c r="AF1953" i="28"/>
  <c r="AE1953" i="28"/>
  <c r="AM1952" i="28"/>
  <c r="AL1952" i="28"/>
  <c r="AK1952" i="28"/>
  <c r="AJ1952" i="28"/>
  <c r="AI1952" i="28"/>
  <c r="AH1952" i="28"/>
  <c r="AG1952" i="28"/>
  <c r="AF1952" i="28"/>
  <c r="AE1952" i="28"/>
  <c r="AM1951" i="28"/>
  <c r="AL1951" i="28"/>
  <c r="AK1951" i="28"/>
  <c r="AJ1951" i="28"/>
  <c r="AI1951" i="28"/>
  <c r="AH1951" i="28"/>
  <c r="AG1951" i="28"/>
  <c r="AF1951" i="28"/>
  <c r="AE1951" i="28"/>
  <c r="AM1950" i="28"/>
  <c r="AL1950" i="28"/>
  <c r="AK1950" i="28"/>
  <c r="AJ1950" i="28"/>
  <c r="AI1950" i="28"/>
  <c r="AH1950" i="28"/>
  <c r="AG1950" i="28"/>
  <c r="AF1950" i="28"/>
  <c r="AE1950" i="28"/>
  <c r="AM1949" i="28"/>
  <c r="AL1949" i="28"/>
  <c r="AK1949" i="28"/>
  <c r="AJ1949" i="28"/>
  <c r="AI1949" i="28"/>
  <c r="AH1949" i="28"/>
  <c r="AG1949" i="28"/>
  <c r="AF1949" i="28"/>
  <c r="AE1949" i="28"/>
  <c r="AM1948" i="28"/>
  <c r="AL1948" i="28"/>
  <c r="AK1948" i="28"/>
  <c r="AJ1948" i="28"/>
  <c r="AI1948" i="28"/>
  <c r="AH1948" i="28"/>
  <c r="AG1948" i="28"/>
  <c r="AF1948" i="28"/>
  <c r="AE1948" i="28"/>
  <c r="AM1947" i="28"/>
  <c r="AL1947" i="28"/>
  <c r="AK1947" i="28"/>
  <c r="AJ1947" i="28"/>
  <c r="AI1947" i="28"/>
  <c r="AH1947" i="28"/>
  <c r="AG1947" i="28"/>
  <c r="AF1947" i="28"/>
  <c r="AE1947" i="28"/>
  <c r="AM1946" i="28"/>
  <c r="AL1946" i="28"/>
  <c r="AK1946" i="28"/>
  <c r="AJ1946" i="28"/>
  <c r="AI1946" i="28"/>
  <c r="AH1946" i="28"/>
  <c r="AG1946" i="28"/>
  <c r="AF1946" i="28"/>
  <c r="AE1946" i="28"/>
  <c r="AM1945" i="28"/>
  <c r="AL1945" i="28"/>
  <c r="AK1945" i="28"/>
  <c r="AJ1945" i="28"/>
  <c r="AI1945" i="28"/>
  <c r="AH1945" i="28"/>
  <c r="AG1945" i="28"/>
  <c r="AF1945" i="28"/>
  <c r="AE1945" i="28"/>
  <c r="AM1944" i="28"/>
  <c r="AL1944" i="28"/>
  <c r="AK1944" i="28"/>
  <c r="AJ1944" i="28"/>
  <c r="AI1944" i="28"/>
  <c r="AH1944" i="28"/>
  <c r="AG1944" i="28"/>
  <c r="AF1944" i="28"/>
  <c r="AE1944" i="28"/>
  <c r="AM1943" i="28"/>
  <c r="AL1943" i="28"/>
  <c r="AK1943" i="28"/>
  <c r="AJ1943" i="28"/>
  <c r="AI1943" i="28"/>
  <c r="AH1943" i="28"/>
  <c r="AG1943" i="28"/>
  <c r="AF1943" i="28"/>
  <c r="AE1943" i="28"/>
  <c r="AM1942" i="28"/>
  <c r="AL1942" i="28"/>
  <c r="AK1942" i="28"/>
  <c r="AJ1942" i="28"/>
  <c r="AI1942" i="28"/>
  <c r="AH1942" i="28"/>
  <c r="AG1942" i="28"/>
  <c r="AF1942" i="28"/>
  <c r="AE1942" i="28"/>
  <c r="AM1941" i="28"/>
  <c r="AL1941" i="28"/>
  <c r="AK1941" i="28"/>
  <c r="AJ1941" i="28"/>
  <c r="AI1941" i="28"/>
  <c r="AH1941" i="28"/>
  <c r="AG1941" i="28"/>
  <c r="AF1941" i="28"/>
  <c r="AE1941" i="28"/>
  <c r="AM1940" i="28"/>
  <c r="AL1940" i="28"/>
  <c r="AK1940" i="28"/>
  <c r="AJ1940" i="28"/>
  <c r="AI1940" i="28"/>
  <c r="AH1940" i="28"/>
  <c r="AG1940" i="28"/>
  <c r="AF1940" i="28"/>
  <c r="AE1940" i="28"/>
  <c r="AM1939" i="28"/>
  <c r="AL1939" i="28"/>
  <c r="AK1939" i="28"/>
  <c r="AJ1939" i="28"/>
  <c r="AI1939" i="28"/>
  <c r="AH1939" i="28"/>
  <c r="AG1939" i="28"/>
  <c r="AF1939" i="28"/>
  <c r="AE1939" i="28"/>
  <c r="AM1938" i="28"/>
  <c r="AL1938" i="28"/>
  <c r="AK1938" i="28"/>
  <c r="AJ1938" i="28"/>
  <c r="AI1938" i="28"/>
  <c r="AH1938" i="28"/>
  <c r="AG1938" i="28"/>
  <c r="AF1938" i="28"/>
  <c r="AE1938" i="28"/>
  <c r="AM1937" i="28"/>
  <c r="AL1937" i="28"/>
  <c r="AK1937" i="28"/>
  <c r="AJ1937" i="28"/>
  <c r="AI1937" i="28"/>
  <c r="AH1937" i="28"/>
  <c r="AG1937" i="28"/>
  <c r="AF1937" i="28"/>
  <c r="AE1937" i="28"/>
  <c r="AM1936" i="28"/>
  <c r="AL1936" i="28"/>
  <c r="AK1936" i="28"/>
  <c r="AJ1936" i="28"/>
  <c r="AI1936" i="28"/>
  <c r="AH1936" i="28"/>
  <c r="AG1936" i="28"/>
  <c r="AF1936" i="28"/>
  <c r="AE1936" i="28"/>
  <c r="AM1935" i="28"/>
  <c r="AL1935" i="28"/>
  <c r="AK1935" i="28"/>
  <c r="AJ1935" i="28"/>
  <c r="AI1935" i="28"/>
  <c r="AH1935" i="28"/>
  <c r="AG1935" i="28"/>
  <c r="AF1935" i="28"/>
  <c r="AE1935" i="28"/>
  <c r="AM1934" i="28"/>
  <c r="AL1934" i="28"/>
  <c r="AK1934" i="28"/>
  <c r="AJ1934" i="28"/>
  <c r="AI1934" i="28"/>
  <c r="AH1934" i="28"/>
  <c r="AG1934" i="28"/>
  <c r="AF1934" i="28"/>
  <c r="AE1934" i="28"/>
  <c r="AM1933" i="28"/>
  <c r="AL1933" i="28"/>
  <c r="AK1933" i="28"/>
  <c r="AJ1933" i="28"/>
  <c r="AI1933" i="28"/>
  <c r="AH1933" i="28"/>
  <c r="AG1933" i="28"/>
  <c r="AF1933" i="28"/>
  <c r="AE1933" i="28"/>
  <c r="AM1932" i="28"/>
  <c r="AL1932" i="28"/>
  <c r="AK1932" i="28"/>
  <c r="AJ1932" i="28"/>
  <c r="AI1932" i="28"/>
  <c r="AH1932" i="28"/>
  <c r="AG1932" i="28"/>
  <c r="AF1932" i="28"/>
  <c r="AE1932" i="28"/>
  <c r="AM1931" i="28"/>
  <c r="AL1931" i="28"/>
  <c r="AK1931" i="28"/>
  <c r="AJ1931" i="28"/>
  <c r="AI1931" i="28"/>
  <c r="AH1931" i="28"/>
  <c r="AG1931" i="28"/>
  <c r="AF1931" i="28"/>
  <c r="AE1931" i="28"/>
  <c r="AM1930" i="28"/>
  <c r="AL1930" i="28"/>
  <c r="AK1930" i="28"/>
  <c r="AJ1930" i="28"/>
  <c r="AI1930" i="28"/>
  <c r="AH1930" i="28"/>
  <c r="AG1930" i="28"/>
  <c r="AF1930" i="28"/>
  <c r="AE1930" i="28"/>
  <c r="AM1929" i="28"/>
  <c r="AL1929" i="28"/>
  <c r="AK1929" i="28"/>
  <c r="AJ1929" i="28"/>
  <c r="AI1929" i="28"/>
  <c r="AH1929" i="28"/>
  <c r="AG1929" i="28"/>
  <c r="AF1929" i="28"/>
  <c r="AE1929" i="28"/>
  <c r="AM1928" i="28"/>
  <c r="AL1928" i="28"/>
  <c r="AK1928" i="28"/>
  <c r="AJ1928" i="28"/>
  <c r="AI1928" i="28"/>
  <c r="AH1928" i="28"/>
  <c r="AG1928" i="28"/>
  <c r="AF1928" i="28"/>
  <c r="AE1928" i="28"/>
  <c r="AM1927" i="28"/>
  <c r="AL1927" i="28"/>
  <c r="AK1927" i="28"/>
  <c r="AJ1927" i="28"/>
  <c r="AI1927" i="28"/>
  <c r="AH1927" i="28"/>
  <c r="AG1927" i="28"/>
  <c r="AF1927" i="28"/>
  <c r="AE1927" i="28"/>
  <c r="AM1926" i="28"/>
  <c r="AL1926" i="28"/>
  <c r="AK1926" i="28"/>
  <c r="AJ1926" i="28"/>
  <c r="AI1926" i="28"/>
  <c r="AH1926" i="28"/>
  <c r="AG1926" i="28"/>
  <c r="AF1926" i="28"/>
  <c r="AE1926" i="28"/>
  <c r="AM1925" i="28"/>
  <c r="AL1925" i="28"/>
  <c r="AK1925" i="28"/>
  <c r="AJ1925" i="28"/>
  <c r="AI1925" i="28"/>
  <c r="AH1925" i="28"/>
  <c r="AG1925" i="28"/>
  <c r="AF1925" i="28"/>
  <c r="AE1925" i="28"/>
  <c r="AM1924" i="28"/>
  <c r="AL1924" i="28"/>
  <c r="AK1924" i="28"/>
  <c r="AJ1924" i="28"/>
  <c r="AI1924" i="28"/>
  <c r="AH1924" i="28"/>
  <c r="AG1924" i="28"/>
  <c r="AF1924" i="28"/>
  <c r="AE1924" i="28"/>
  <c r="AM1923" i="28"/>
  <c r="AL1923" i="28"/>
  <c r="AK1923" i="28"/>
  <c r="AJ1923" i="28"/>
  <c r="AI1923" i="28"/>
  <c r="AH1923" i="28"/>
  <c r="AG1923" i="28"/>
  <c r="AF1923" i="28"/>
  <c r="AE1923" i="28"/>
  <c r="AM1922" i="28"/>
  <c r="AL1922" i="28"/>
  <c r="AK1922" i="28"/>
  <c r="AJ1922" i="28"/>
  <c r="AI1922" i="28"/>
  <c r="AH1922" i="28"/>
  <c r="AG1922" i="28"/>
  <c r="AF1922" i="28"/>
  <c r="AE1922" i="28"/>
  <c r="AM1921" i="28"/>
  <c r="AL1921" i="28"/>
  <c r="AK1921" i="28"/>
  <c r="AJ1921" i="28"/>
  <c r="AI1921" i="28"/>
  <c r="AH1921" i="28"/>
  <c r="AG1921" i="28"/>
  <c r="AF1921" i="28"/>
  <c r="AE1921" i="28"/>
  <c r="AM1920" i="28"/>
  <c r="AL1920" i="28"/>
  <c r="AK1920" i="28"/>
  <c r="AJ1920" i="28"/>
  <c r="AI1920" i="28"/>
  <c r="AH1920" i="28"/>
  <c r="AG1920" i="28"/>
  <c r="AF1920" i="28"/>
  <c r="AE1920" i="28"/>
  <c r="AM1919" i="28"/>
  <c r="AL1919" i="28"/>
  <c r="AK1919" i="28"/>
  <c r="AJ1919" i="28"/>
  <c r="AI1919" i="28"/>
  <c r="AH1919" i="28"/>
  <c r="AG1919" i="28"/>
  <c r="AF1919" i="28"/>
  <c r="AE1919" i="28"/>
  <c r="AM1918" i="28"/>
  <c r="AL1918" i="28"/>
  <c r="AK1918" i="28"/>
  <c r="AJ1918" i="28"/>
  <c r="AI1918" i="28"/>
  <c r="AH1918" i="28"/>
  <c r="AG1918" i="28"/>
  <c r="AF1918" i="28"/>
  <c r="AE1918" i="28"/>
  <c r="AM1917" i="28"/>
  <c r="AL1917" i="28"/>
  <c r="AK1917" i="28"/>
  <c r="AJ1917" i="28"/>
  <c r="AI1917" i="28"/>
  <c r="AH1917" i="28"/>
  <c r="AG1917" i="28"/>
  <c r="AF1917" i="28"/>
  <c r="AE1917" i="28"/>
  <c r="AM1916" i="28"/>
  <c r="AL1916" i="28"/>
  <c r="AK1916" i="28"/>
  <c r="AJ1916" i="28"/>
  <c r="AI1916" i="28"/>
  <c r="AH1916" i="28"/>
  <c r="AG1916" i="28"/>
  <c r="AF1916" i="28"/>
  <c r="AE1916" i="28"/>
  <c r="AM1915" i="28"/>
  <c r="AL1915" i="28"/>
  <c r="AK1915" i="28"/>
  <c r="AJ1915" i="28"/>
  <c r="AI1915" i="28"/>
  <c r="AH1915" i="28"/>
  <c r="AG1915" i="28"/>
  <c r="AF1915" i="28"/>
  <c r="AE1915" i="28"/>
  <c r="AM1914" i="28"/>
  <c r="AL1914" i="28"/>
  <c r="AK1914" i="28"/>
  <c r="AJ1914" i="28"/>
  <c r="AI1914" i="28"/>
  <c r="AH1914" i="28"/>
  <c r="AG1914" i="28"/>
  <c r="AF1914" i="28"/>
  <c r="AE1914" i="28"/>
  <c r="AM1913" i="28"/>
  <c r="AL1913" i="28"/>
  <c r="AK1913" i="28"/>
  <c r="AJ1913" i="28"/>
  <c r="AI1913" i="28"/>
  <c r="AH1913" i="28"/>
  <c r="AG1913" i="28"/>
  <c r="AF1913" i="28"/>
  <c r="AE1913" i="28"/>
  <c r="AM1912" i="28"/>
  <c r="AL1912" i="28"/>
  <c r="AK1912" i="28"/>
  <c r="AJ1912" i="28"/>
  <c r="AI1912" i="28"/>
  <c r="AH1912" i="28"/>
  <c r="AG1912" i="28"/>
  <c r="AF1912" i="28"/>
  <c r="AE1912" i="28"/>
  <c r="AM1911" i="28"/>
  <c r="AL1911" i="28"/>
  <c r="AK1911" i="28"/>
  <c r="AJ1911" i="28"/>
  <c r="AI1911" i="28"/>
  <c r="AH1911" i="28"/>
  <c r="AG1911" i="28"/>
  <c r="AF1911" i="28"/>
  <c r="AE1911" i="28"/>
  <c r="AM1910" i="28"/>
  <c r="AL1910" i="28"/>
  <c r="AK1910" i="28"/>
  <c r="AJ1910" i="28"/>
  <c r="AI1910" i="28"/>
  <c r="AH1910" i="28"/>
  <c r="AG1910" i="28"/>
  <c r="AF1910" i="28"/>
  <c r="AE1910" i="28"/>
  <c r="AM1909" i="28"/>
  <c r="AL1909" i="28"/>
  <c r="AK1909" i="28"/>
  <c r="AJ1909" i="28"/>
  <c r="AI1909" i="28"/>
  <c r="AH1909" i="28"/>
  <c r="AG1909" i="28"/>
  <c r="AF1909" i="28"/>
  <c r="AE1909" i="28"/>
  <c r="AM1908" i="28"/>
  <c r="AL1908" i="28"/>
  <c r="AK1908" i="28"/>
  <c r="AJ1908" i="28"/>
  <c r="AI1908" i="28"/>
  <c r="AH1908" i="28"/>
  <c r="AG1908" i="28"/>
  <c r="AF1908" i="28"/>
  <c r="AE1908" i="28"/>
  <c r="AM1907" i="28"/>
  <c r="AL1907" i="28"/>
  <c r="AK1907" i="28"/>
  <c r="AJ1907" i="28"/>
  <c r="AI1907" i="28"/>
  <c r="AH1907" i="28"/>
  <c r="AG1907" i="28"/>
  <c r="AF1907" i="28"/>
  <c r="AE1907" i="28"/>
  <c r="AM1906" i="28"/>
  <c r="AL1906" i="28"/>
  <c r="AK1906" i="28"/>
  <c r="AJ1906" i="28"/>
  <c r="AI1906" i="28"/>
  <c r="AH1906" i="28"/>
  <c r="AG1906" i="28"/>
  <c r="AF1906" i="28"/>
  <c r="AE1906" i="28"/>
  <c r="AM1905" i="28"/>
  <c r="AL1905" i="28"/>
  <c r="AK1905" i="28"/>
  <c r="AJ1905" i="28"/>
  <c r="AI1905" i="28"/>
  <c r="AH1905" i="28"/>
  <c r="AG1905" i="28"/>
  <c r="AF1905" i="28"/>
  <c r="AE1905" i="28"/>
  <c r="AM1904" i="28"/>
  <c r="AL1904" i="28"/>
  <c r="AK1904" i="28"/>
  <c r="AJ1904" i="28"/>
  <c r="AI1904" i="28"/>
  <c r="AH1904" i="28"/>
  <c r="AG1904" i="28"/>
  <c r="AF1904" i="28"/>
  <c r="AE1904" i="28"/>
  <c r="AM1903" i="28"/>
  <c r="AL1903" i="28"/>
  <c r="AK1903" i="28"/>
  <c r="AJ1903" i="28"/>
  <c r="AI1903" i="28"/>
  <c r="AH1903" i="28"/>
  <c r="AG1903" i="28"/>
  <c r="AF1903" i="28"/>
  <c r="AE1903" i="28"/>
  <c r="AM1902" i="28"/>
  <c r="AL1902" i="28"/>
  <c r="AK1902" i="28"/>
  <c r="AJ1902" i="28"/>
  <c r="AI1902" i="28"/>
  <c r="AH1902" i="28"/>
  <c r="AG1902" i="28"/>
  <c r="AF1902" i="28"/>
  <c r="AE1902" i="28"/>
  <c r="AM1901" i="28"/>
  <c r="AL1901" i="28"/>
  <c r="AK1901" i="28"/>
  <c r="AJ1901" i="28"/>
  <c r="AI1901" i="28"/>
  <c r="AH1901" i="28"/>
  <c r="AG1901" i="28"/>
  <c r="AF1901" i="28"/>
  <c r="AE1901" i="28"/>
  <c r="AM1900" i="28"/>
  <c r="AL1900" i="28"/>
  <c r="AK1900" i="28"/>
  <c r="AJ1900" i="28"/>
  <c r="AI1900" i="28"/>
  <c r="AH1900" i="28"/>
  <c r="AG1900" i="28"/>
  <c r="AF1900" i="28"/>
  <c r="AE1900" i="28"/>
  <c r="AM1899" i="28"/>
  <c r="AL1899" i="28"/>
  <c r="AK1899" i="28"/>
  <c r="AJ1899" i="28"/>
  <c r="AI1899" i="28"/>
  <c r="AH1899" i="28"/>
  <c r="AG1899" i="28"/>
  <c r="AF1899" i="28"/>
  <c r="AE1899" i="28"/>
  <c r="AM1898" i="28"/>
  <c r="AL1898" i="28"/>
  <c r="AK1898" i="28"/>
  <c r="AJ1898" i="28"/>
  <c r="AI1898" i="28"/>
  <c r="AH1898" i="28"/>
  <c r="AG1898" i="28"/>
  <c r="AF1898" i="28"/>
  <c r="AE1898" i="28"/>
  <c r="AM1897" i="28"/>
  <c r="AL1897" i="28"/>
  <c r="AK1897" i="28"/>
  <c r="AJ1897" i="28"/>
  <c r="AI1897" i="28"/>
  <c r="AH1897" i="28"/>
  <c r="AG1897" i="28"/>
  <c r="AF1897" i="28"/>
  <c r="AE1897" i="28"/>
  <c r="AM1896" i="28"/>
  <c r="AL1896" i="28"/>
  <c r="AK1896" i="28"/>
  <c r="AJ1896" i="28"/>
  <c r="AI1896" i="28"/>
  <c r="AH1896" i="28"/>
  <c r="AG1896" i="28"/>
  <c r="AF1896" i="28"/>
  <c r="AE1896" i="28"/>
  <c r="AM1895" i="28"/>
  <c r="AL1895" i="28"/>
  <c r="AK1895" i="28"/>
  <c r="AJ1895" i="28"/>
  <c r="AI1895" i="28"/>
  <c r="AH1895" i="28"/>
  <c r="AG1895" i="28"/>
  <c r="AF1895" i="28"/>
  <c r="AE1895" i="28"/>
  <c r="AM1894" i="28"/>
  <c r="AL1894" i="28"/>
  <c r="AK1894" i="28"/>
  <c r="AJ1894" i="28"/>
  <c r="AI1894" i="28"/>
  <c r="AH1894" i="28"/>
  <c r="AG1894" i="28"/>
  <c r="AF1894" i="28"/>
  <c r="AE1894" i="28"/>
  <c r="AM1893" i="28"/>
  <c r="AL1893" i="28"/>
  <c r="AK1893" i="28"/>
  <c r="AJ1893" i="28"/>
  <c r="AI1893" i="28"/>
  <c r="AH1893" i="28"/>
  <c r="AG1893" i="28"/>
  <c r="AF1893" i="28"/>
  <c r="AE1893" i="28"/>
  <c r="AM1892" i="28"/>
  <c r="AL1892" i="28"/>
  <c r="AK1892" i="28"/>
  <c r="AJ1892" i="28"/>
  <c r="AI1892" i="28"/>
  <c r="AH1892" i="28"/>
  <c r="AG1892" i="28"/>
  <c r="AF1892" i="28"/>
  <c r="AE1892" i="28"/>
  <c r="AM1891" i="28"/>
  <c r="AL1891" i="28"/>
  <c r="AK1891" i="28"/>
  <c r="AJ1891" i="28"/>
  <c r="AI1891" i="28"/>
  <c r="AH1891" i="28"/>
  <c r="AG1891" i="28"/>
  <c r="AF1891" i="28"/>
  <c r="AE1891" i="28"/>
  <c r="AM1890" i="28"/>
  <c r="AL1890" i="28"/>
  <c r="AK1890" i="28"/>
  <c r="AJ1890" i="28"/>
  <c r="AI1890" i="28"/>
  <c r="AH1890" i="28"/>
  <c r="AG1890" i="28"/>
  <c r="AF1890" i="28"/>
  <c r="AE1890" i="28"/>
  <c r="AM1889" i="28"/>
  <c r="AL1889" i="28"/>
  <c r="AK1889" i="28"/>
  <c r="AJ1889" i="28"/>
  <c r="AI1889" i="28"/>
  <c r="AH1889" i="28"/>
  <c r="AG1889" i="28"/>
  <c r="AF1889" i="28"/>
  <c r="AE1889" i="28"/>
  <c r="AM1888" i="28"/>
  <c r="AL1888" i="28"/>
  <c r="AK1888" i="28"/>
  <c r="AJ1888" i="28"/>
  <c r="AI1888" i="28"/>
  <c r="AH1888" i="28"/>
  <c r="AG1888" i="28"/>
  <c r="AF1888" i="28"/>
  <c r="AE1888" i="28"/>
  <c r="AM1887" i="28"/>
  <c r="AL1887" i="28"/>
  <c r="AK1887" i="28"/>
  <c r="AJ1887" i="28"/>
  <c r="AI1887" i="28"/>
  <c r="AH1887" i="28"/>
  <c r="AG1887" i="28"/>
  <c r="AF1887" i="28"/>
  <c r="AE1887" i="28"/>
  <c r="AM1886" i="28"/>
  <c r="AL1886" i="28"/>
  <c r="AK1886" i="28"/>
  <c r="AJ1886" i="28"/>
  <c r="AI1886" i="28"/>
  <c r="AH1886" i="28"/>
  <c r="AG1886" i="28"/>
  <c r="AF1886" i="28"/>
  <c r="AE1886" i="28"/>
  <c r="AM1885" i="28"/>
  <c r="AL1885" i="28"/>
  <c r="AK1885" i="28"/>
  <c r="AJ1885" i="28"/>
  <c r="AI1885" i="28"/>
  <c r="AH1885" i="28"/>
  <c r="AG1885" i="28"/>
  <c r="AF1885" i="28"/>
  <c r="AE1885" i="28"/>
  <c r="AM1884" i="28"/>
  <c r="AL1884" i="28"/>
  <c r="AK1884" i="28"/>
  <c r="AJ1884" i="28"/>
  <c r="AI1884" i="28"/>
  <c r="AH1884" i="28"/>
  <c r="AG1884" i="28"/>
  <c r="AF1884" i="28"/>
  <c r="AE1884" i="28"/>
  <c r="AM1883" i="28"/>
  <c r="AL1883" i="28"/>
  <c r="AK1883" i="28"/>
  <c r="AJ1883" i="28"/>
  <c r="AI1883" i="28"/>
  <c r="AH1883" i="28"/>
  <c r="AG1883" i="28"/>
  <c r="AF1883" i="28"/>
  <c r="AE1883" i="28"/>
  <c r="AM1882" i="28"/>
  <c r="AL1882" i="28"/>
  <c r="AK1882" i="28"/>
  <c r="AJ1882" i="28"/>
  <c r="AI1882" i="28"/>
  <c r="AH1882" i="28"/>
  <c r="AG1882" i="28"/>
  <c r="AF1882" i="28"/>
  <c r="AE1882" i="28"/>
  <c r="AM1881" i="28"/>
  <c r="AL1881" i="28"/>
  <c r="AK1881" i="28"/>
  <c r="AJ1881" i="28"/>
  <c r="AI1881" i="28"/>
  <c r="AH1881" i="28"/>
  <c r="AG1881" i="28"/>
  <c r="AF1881" i="28"/>
  <c r="AE1881" i="28"/>
  <c r="AM1880" i="28"/>
  <c r="AL1880" i="28"/>
  <c r="AK1880" i="28"/>
  <c r="AJ1880" i="28"/>
  <c r="AI1880" i="28"/>
  <c r="AH1880" i="28"/>
  <c r="AG1880" i="28"/>
  <c r="AF1880" i="28"/>
  <c r="AE1880" i="28"/>
  <c r="AM1879" i="28"/>
  <c r="AL1879" i="28"/>
  <c r="AK1879" i="28"/>
  <c r="AJ1879" i="28"/>
  <c r="AI1879" i="28"/>
  <c r="AH1879" i="28"/>
  <c r="AG1879" i="28"/>
  <c r="AF1879" i="28"/>
  <c r="AE1879" i="28"/>
  <c r="AM1878" i="28"/>
  <c r="AL1878" i="28"/>
  <c r="AK1878" i="28"/>
  <c r="AJ1878" i="28"/>
  <c r="AI1878" i="28"/>
  <c r="AH1878" i="28"/>
  <c r="AG1878" i="28"/>
  <c r="AF1878" i="28"/>
  <c r="AE1878" i="28"/>
  <c r="AM1877" i="28"/>
  <c r="AL1877" i="28"/>
  <c r="AK1877" i="28"/>
  <c r="AJ1877" i="28"/>
  <c r="AI1877" i="28"/>
  <c r="AH1877" i="28"/>
  <c r="AG1877" i="28"/>
  <c r="AF1877" i="28"/>
  <c r="AE1877" i="28"/>
  <c r="AM1876" i="28"/>
  <c r="AL1876" i="28"/>
  <c r="AK1876" i="28"/>
  <c r="AJ1876" i="28"/>
  <c r="AI1876" i="28"/>
  <c r="AH1876" i="28"/>
  <c r="AG1876" i="28"/>
  <c r="AF1876" i="28"/>
  <c r="AE1876" i="28"/>
  <c r="AM1875" i="28"/>
  <c r="AL1875" i="28"/>
  <c r="AK1875" i="28"/>
  <c r="AJ1875" i="28"/>
  <c r="AI1875" i="28"/>
  <c r="AH1875" i="28"/>
  <c r="AG1875" i="28"/>
  <c r="AF1875" i="28"/>
  <c r="AE1875" i="28"/>
  <c r="AM1874" i="28"/>
  <c r="AL1874" i="28"/>
  <c r="AK1874" i="28"/>
  <c r="AJ1874" i="28"/>
  <c r="AI1874" i="28"/>
  <c r="AH1874" i="28"/>
  <c r="AG1874" i="28"/>
  <c r="AF1874" i="28"/>
  <c r="AE1874" i="28"/>
  <c r="AM1873" i="28"/>
  <c r="AL1873" i="28"/>
  <c r="AK1873" i="28"/>
  <c r="AJ1873" i="28"/>
  <c r="AI1873" i="28"/>
  <c r="AH1873" i="28"/>
  <c r="AG1873" i="28"/>
  <c r="AF1873" i="28"/>
  <c r="AE1873" i="28"/>
  <c r="AM1872" i="28"/>
  <c r="AL1872" i="28"/>
  <c r="AK1872" i="28"/>
  <c r="AJ1872" i="28"/>
  <c r="AI1872" i="28"/>
  <c r="AH1872" i="28"/>
  <c r="AG1872" i="28"/>
  <c r="AF1872" i="28"/>
  <c r="AE1872" i="28"/>
  <c r="AM1871" i="28"/>
  <c r="AL1871" i="28"/>
  <c r="AK1871" i="28"/>
  <c r="AJ1871" i="28"/>
  <c r="AI1871" i="28"/>
  <c r="AH1871" i="28"/>
  <c r="AG1871" i="28"/>
  <c r="AF1871" i="28"/>
  <c r="AE1871" i="28"/>
  <c r="AM1870" i="28"/>
  <c r="AL1870" i="28"/>
  <c r="AK1870" i="28"/>
  <c r="AJ1870" i="28"/>
  <c r="AI1870" i="28"/>
  <c r="AH1870" i="28"/>
  <c r="AG1870" i="28"/>
  <c r="AF1870" i="28"/>
  <c r="AE1870" i="28"/>
  <c r="AM1869" i="28"/>
  <c r="AL1869" i="28"/>
  <c r="AK1869" i="28"/>
  <c r="AJ1869" i="28"/>
  <c r="AI1869" i="28"/>
  <c r="AH1869" i="28"/>
  <c r="AG1869" i="28"/>
  <c r="AF1869" i="28"/>
  <c r="AE1869" i="28"/>
  <c r="AM1868" i="28"/>
  <c r="AL1868" i="28"/>
  <c r="AK1868" i="28"/>
  <c r="AJ1868" i="28"/>
  <c r="AI1868" i="28"/>
  <c r="AH1868" i="28"/>
  <c r="AG1868" i="28"/>
  <c r="AF1868" i="28"/>
  <c r="AE1868" i="28"/>
  <c r="AM1867" i="28"/>
  <c r="AL1867" i="28"/>
  <c r="AK1867" i="28"/>
  <c r="AJ1867" i="28"/>
  <c r="AI1867" i="28"/>
  <c r="AH1867" i="28"/>
  <c r="AG1867" i="28"/>
  <c r="AF1867" i="28"/>
  <c r="AE1867" i="28"/>
  <c r="AM1866" i="28"/>
  <c r="AL1866" i="28"/>
  <c r="AK1866" i="28"/>
  <c r="AJ1866" i="28"/>
  <c r="AI1866" i="28"/>
  <c r="AH1866" i="28"/>
  <c r="AG1866" i="28"/>
  <c r="AF1866" i="28"/>
  <c r="AE1866" i="28"/>
  <c r="AM1865" i="28"/>
  <c r="AL1865" i="28"/>
  <c r="AK1865" i="28"/>
  <c r="AJ1865" i="28"/>
  <c r="AI1865" i="28"/>
  <c r="AH1865" i="28"/>
  <c r="AG1865" i="28"/>
  <c r="AF1865" i="28"/>
  <c r="AE1865" i="28"/>
  <c r="AM1864" i="28"/>
  <c r="AL1864" i="28"/>
  <c r="AK1864" i="28"/>
  <c r="AJ1864" i="28"/>
  <c r="AI1864" i="28"/>
  <c r="AH1864" i="28"/>
  <c r="AG1864" i="28"/>
  <c r="AF1864" i="28"/>
  <c r="AE1864" i="28"/>
  <c r="AM1863" i="28"/>
  <c r="AL1863" i="28"/>
  <c r="AK1863" i="28"/>
  <c r="AJ1863" i="28"/>
  <c r="AI1863" i="28"/>
  <c r="AH1863" i="28"/>
  <c r="AG1863" i="28"/>
  <c r="AF1863" i="28"/>
  <c r="AE1863" i="28"/>
  <c r="AM1862" i="28"/>
  <c r="AL1862" i="28"/>
  <c r="AK1862" i="28"/>
  <c r="AJ1862" i="28"/>
  <c r="AI1862" i="28"/>
  <c r="AH1862" i="28"/>
  <c r="AG1862" i="28"/>
  <c r="AF1862" i="28"/>
  <c r="AE1862" i="28"/>
  <c r="AM1861" i="28"/>
  <c r="AL1861" i="28"/>
  <c r="AK1861" i="28"/>
  <c r="AJ1861" i="28"/>
  <c r="AI1861" i="28"/>
  <c r="AH1861" i="28"/>
  <c r="AG1861" i="28"/>
  <c r="AF1861" i="28"/>
  <c r="AE1861" i="28"/>
  <c r="AM1860" i="28"/>
  <c r="AL1860" i="28"/>
  <c r="AK1860" i="28"/>
  <c r="AJ1860" i="28"/>
  <c r="AI1860" i="28"/>
  <c r="AH1860" i="28"/>
  <c r="AG1860" i="28"/>
  <c r="AF1860" i="28"/>
  <c r="AE1860" i="28"/>
  <c r="AM1859" i="28"/>
  <c r="AL1859" i="28"/>
  <c r="AK1859" i="28"/>
  <c r="AJ1859" i="28"/>
  <c r="AI1859" i="28"/>
  <c r="AH1859" i="28"/>
  <c r="AG1859" i="28"/>
  <c r="AF1859" i="28"/>
  <c r="AE1859" i="28"/>
  <c r="AM1858" i="28"/>
  <c r="AL1858" i="28"/>
  <c r="AK1858" i="28"/>
  <c r="AJ1858" i="28"/>
  <c r="AI1858" i="28"/>
  <c r="AH1858" i="28"/>
  <c r="AG1858" i="28"/>
  <c r="AF1858" i="28"/>
  <c r="AE1858" i="28"/>
  <c r="AM1857" i="28"/>
  <c r="AL1857" i="28"/>
  <c r="AK1857" i="28"/>
  <c r="AJ1857" i="28"/>
  <c r="AI1857" i="28"/>
  <c r="AH1857" i="28"/>
  <c r="AG1857" i="28"/>
  <c r="AF1857" i="28"/>
  <c r="AE1857" i="28"/>
  <c r="AM1856" i="28"/>
  <c r="AL1856" i="28"/>
  <c r="AK1856" i="28"/>
  <c r="AJ1856" i="28"/>
  <c r="AI1856" i="28"/>
  <c r="AH1856" i="28"/>
  <c r="AG1856" i="28"/>
  <c r="AF1856" i="28"/>
  <c r="AE1856" i="28"/>
  <c r="AM1855" i="28"/>
  <c r="AL1855" i="28"/>
  <c r="AK1855" i="28"/>
  <c r="AJ1855" i="28"/>
  <c r="AI1855" i="28"/>
  <c r="AH1855" i="28"/>
  <c r="AG1855" i="28"/>
  <c r="AF1855" i="28"/>
  <c r="AE1855" i="28"/>
  <c r="AM1854" i="28"/>
  <c r="AL1854" i="28"/>
  <c r="AK1854" i="28"/>
  <c r="AJ1854" i="28"/>
  <c r="AI1854" i="28"/>
  <c r="AH1854" i="28"/>
  <c r="AG1854" i="28"/>
  <c r="AF1854" i="28"/>
  <c r="AE1854" i="28"/>
  <c r="AM1853" i="28"/>
  <c r="AL1853" i="28"/>
  <c r="AK1853" i="28"/>
  <c r="AJ1853" i="28"/>
  <c r="AI1853" i="28"/>
  <c r="AH1853" i="28"/>
  <c r="AG1853" i="28"/>
  <c r="AF1853" i="28"/>
  <c r="AE1853" i="28"/>
  <c r="AM1852" i="28"/>
  <c r="AL1852" i="28"/>
  <c r="AK1852" i="28"/>
  <c r="AJ1852" i="28"/>
  <c r="AI1852" i="28"/>
  <c r="AH1852" i="28"/>
  <c r="AG1852" i="28"/>
  <c r="AF1852" i="28"/>
  <c r="AE1852" i="28"/>
  <c r="AM1851" i="28"/>
  <c r="AL1851" i="28"/>
  <c r="AK1851" i="28"/>
  <c r="AJ1851" i="28"/>
  <c r="AI1851" i="28"/>
  <c r="AH1851" i="28"/>
  <c r="AG1851" i="28"/>
  <c r="AF1851" i="28"/>
  <c r="AE1851" i="28"/>
  <c r="AM1850" i="28"/>
  <c r="AL1850" i="28"/>
  <c r="AK1850" i="28"/>
  <c r="AJ1850" i="28"/>
  <c r="AI1850" i="28"/>
  <c r="AH1850" i="28"/>
  <c r="AG1850" i="28"/>
  <c r="AF1850" i="28"/>
  <c r="AE1850" i="28"/>
  <c r="AM1849" i="28"/>
  <c r="AL1849" i="28"/>
  <c r="AK1849" i="28"/>
  <c r="AJ1849" i="28"/>
  <c r="AI1849" i="28"/>
  <c r="AH1849" i="28"/>
  <c r="AG1849" i="28"/>
  <c r="AF1849" i="28"/>
  <c r="AE1849" i="28"/>
  <c r="AM1848" i="28"/>
  <c r="AL1848" i="28"/>
  <c r="AK1848" i="28"/>
  <c r="AJ1848" i="28"/>
  <c r="AI1848" i="28"/>
  <c r="AH1848" i="28"/>
  <c r="AG1848" i="28"/>
  <c r="AF1848" i="28"/>
  <c r="AE1848" i="28"/>
  <c r="AM1847" i="28"/>
  <c r="AL1847" i="28"/>
  <c r="AK1847" i="28"/>
  <c r="AJ1847" i="28"/>
  <c r="AI1847" i="28"/>
  <c r="AH1847" i="28"/>
  <c r="AG1847" i="28"/>
  <c r="AF1847" i="28"/>
  <c r="AE1847" i="28"/>
  <c r="AM1846" i="28"/>
  <c r="AL1846" i="28"/>
  <c r="AK1846" i="28"/>
  <c r="AJ1846" i="28"/>
  <c r="AI1846" i="28"/>
  <c r="AH1846" i="28"/>
  <c r="AG1846" i="28"/>
  <c r="AF1846" i="28"/>
  <c r="AE1846" i="28"/>
  <c r="AM1845" i="28"/>
  <c r="AL1845" i="28"/>
  <c r="AK1845" i="28"/>
  <c r="AJ1845" i="28"/>
  <c r="AI1845" i="28"/>
  <c r="AH1845" i="28"/>
  <c r="AG1845" i="28"/>
  <c r="AF1845" i="28"/>
  <c r="AE1845" i="28"/>
  <c r="AM1844" i="28"/>
  <c r="AL1844" i="28"/>
  <c r="AK1844" i="28"/>
  <c r="AJ1844" i="28"/>
  <c r="AI1844" i="28"/>
  <c r="AH1844" i="28"/>
  <c r="AG1844" i="28"/>
  <c r="AF1844" i="28"/>
  <c r="AE1844" i="28"/>
  <c r="AM1843" i="28"/>
  <c r="AL1843" i="28"/>
  <c r="AK1843" i="28"/>
  <c r="AJ1843" i="28"/>
  <c r="AI1843" i="28"/>
  <c r="AH1843" i="28"/>
  <c r="AG1843" i="28"/>
  <c r="AF1843" i="28"/>
  <c r="AE1843" i="28"/>
  <c r="AM1842" i="28"/>
  <c r="AL1842" i="28"/>
  <c r="AK1842" i="28"/>
  <c r="AJ1842" i="28"/>
  <c r="AI1842" i="28"/>
  <c r="AH1842" i="28"/>
  <c r="AG1842" i="28"/>
  <c r="AF1842" i="28"/>
  <c r="AE1842" i="28"/>
  <c r="AM1841" i="28"/>
  <c r="AL1841" i="28"/>
  <c r="AK1841" i="28"/>
  <c r="AJ1841" i="28"/>
  <c r="AI1841" i="28"/>
  <c r="AH1841" i="28"/>
  <c r="AG1841" i="28"/>
  <c r="AF1841" i="28"/>
  <c r="AE1841" i="28"/>
  <c r="AM1840" i="28"/>
  <c r="AL1840" i="28"/>
  <c r="AK1840" i="28"/>
  <c r="AJ1840" i="28"/>
  <c r="AI1840" i="28"/>
  <c r="AH1840" i="28"/>
  <c r="AG1840" i="28"/>
  <c r="AF1840" i="28"/>
  <c r="AE1840" i="28"/>
  <c r="AM1839" i="28"/>
  <c r="AL1839" i="28"/>
  <c r="AK1839" i="28"/>
  <c r="AJ1839" i="28"/>
  <c r="AI1839" i="28"/>
  <c r="AH1839" i="28"/>
  <c r="AG1839" i="28"/>
  <c r="AF1839" i="28"/>
  <c r="AE1839" i="28"/>
  <c r="AM1838" i="28"/>
  <c r="AL1838" i="28"/>
  <c r="AK1838" i="28"/>
  <c r="AJ1838" i="28"/>
  <c r="AI1838" i="28"/>
  <c r="AH1838" i="28"/>
  <c r="AG1838" i="28"/>
  <c r="AF1838" i="28"/>
  <c r="AE1838" i="28"/>
  <c r="AM1837" i="28"/>
  <c r="AL1837" i="28"/>
  <c r="AK1837" i="28"/>
  <c r="AJ1837" i="28"/>
  <c r="AI1837" i="28"/>
  <c r="AH1837" i="28"/>
  <c r="AG1837" i="28"/>
  <c r="AF1837" i="28"/>
  <c r="AE1837" i="28"/>
  <c r="AM1836" i="28"/>
  <c r="AL1836" i="28"/>
  <c r="AK1836" i="28"/>
  <c r="AJ1836" i="28"/>
  <c r="AI1836" i="28"/>
  <c r="AH1836" i="28"/>
  <c r="AG1836" i="28"/>
  <c r="AF1836" i="28"/>
  <c r="AE1836" i="28"/>
  <c r="AM1835" i="28"/>
  <c r="AL1835" i="28"/>
  <c r="AK1835" i="28"/>
  <c r="AJ1835" i="28"/>
  <c r="AI1835" i="28"/>
  <c r="AH1835" i="28"/>
  <c r="AG1835" i="28"/>
  <c r="AF1835" i="28"/>
  <c r="AE1835" i="28"/>
  <c r="AM1834" i="28"/>
  <c r="AL1834" i="28"/>
  <c r="AK1834" i="28"/>
  <c r="AJ1834" i="28"/>
  <c r="AI1834" i="28"/>
  <c r="AH1834" i="28"/>
  <c r="AG1834" i="28"/>
  <c r="AF1834" i="28"/>
  <c r="AE1834" i="28"/>
  <c r="AM1833" i="28"/>
  <c r="AL1833" i="28"/>
  <c r="AK1833" i="28"/>
  <c r="AJ1833" i="28"/>
  <c r="AI1833" i="28"/>
  <c r="AH1833" i="28"/>
  <c r="AG1833" i="28"/>
  <c r="AF1833" i="28"/>
  <c r="AE1833" i="28"/>
  <c r="AM1832" i="28"/>
  <c r="AL1832" i="28"/>
  <c r="AK1832" i="28"/>
  <c r="AJ1832" i="28"/>
  <c r="AI1832" i="28"/>
  <c r="AH1832" i="28"/>
  <c r="AG1832" i="28"/>
  <c r="AF1832" i="28"/>
  <c r="AE1832" i="28"/>
  <c r="AM1831" i="28"/>
  <c r="AL1831" i="28"/>
  <c r="AK1831" i="28"/>
  <c r="AJ1831" i="28"/>
  <c r="AI1831" i="28"/>
  <c r="AH1831" i="28"/>
  <c r="AG1831" i="28"/>
  <c r="AF1831" i="28"/>
  <c r="AE1831" i="28"/>
  <c r="AM1830" i="28"/>
  <c r="AL1830" i="28"/>
  <c r="AK1830" i="28"/>
  <c r="AJ1830" i="28"/>
  <c r="AI1830" i="28"/>
  <c r="AH1830" i="28"/>
  <c r="AG1830" i="28"/>
  <c r="AF1830" i="28"/>
  <c r="AE1830" i="28"/>
  <c r="AM1829" i="28"/>
  <c r="AL1829" i="28"/>
  <c r="AK1829" i="28"/>
  <c r="AJ1829" i="28"/>
  <c r="AI1829" i="28"/>
  <c r="AH1829" i="28"/>
  <c r="AG1829" i="28"/>
  <c r="AF1829" i="28"/>
  <c r="AE1829" i="28"/>
  <c r="AM1828" i="28"/>
  <c r="AL1828" i="28"/>
  <c r="AK1828" i="28"/>
  <c r="AJ1828" i="28"/>
  <c r="AI1828" i="28"/>
  <c r="AH1828" i="28"/>
  <c r="AG1828" i="28"/>
  <c r="AF1828" i="28"/>
  <c r="AE1828" i="28"/>
  <c r="AM1827" i="28"/>
  <c r="AL1827" i="28"/>
  <c r="AK1827" i="28"/>
  <c r="AJ1827" i="28"/>
  <c r="AI1827" i="28"/>
  <c r="AH1827" i="28"/>
  <c r="AG1827" i="28"/>
  <c r="AF1827" i="28"/>
  <c r="AE1827" i="28"/>
  <c r="AM1826" i="28"/>
  <c r="AL1826" i="28"/>
  <c r="AK1826" i="28"/>
  <c r="AJ1826" i="28"/>
  <c r="AI1826" i="28"/>
  <c r="AH1826" i="28"/>
  <c r="AG1826" i="28"/>
  <c r="AF1826" i="28"/>
  <c r="AE1826" i="28"/>
  <c r="AM1825" i="28"/>
  <c r="AL1825" i="28"/>
  <c r="AK1825" i="28"/>
  <c r="AJ1825" i="28"/>
  <c r="AI1825" i="28"/>
  <c r="AH1825" i="28"/>
  <c r="AG1825" i="28"/>
  <c r="AF1825" i="28"/>
  <c r="AE1825" i="28"/>
  <c r="AM1824" i="28"/>
  <c r="AL1824" i="28"/>
  <c r="AK1824" i="28"/>
  <c r="AJ1824" i="28"/>
  <c r="AI1824" i="28"/>
  <c r="AH1824" i="28"/>
  <c r="AG1824" i="28"/>
  <c r="AF1824" i="28"/>
  <c r="AE1824" i="28"/>
  <c r="AM1823" i="28"/>
  <c r="AL1823" i="28"/>
  <c r="AK1823" i="28"/>
  <c r="AJ1823" i="28"/>
  <c r="AI1823" i="28"/>
  <c r="AH1823" i="28"/>
  <c r="AG1823" i="28"/>
  <c r="AF1823" i="28"/>
  <c r="AE1823" i="28"/>
  <c r="AM1822" i="28"/>
  <c r="AL1822" i="28"/>
  <c r="AK1822" i="28"/>
  <c r="AJ1822" i="28"/>
  <c r="AI1822" i="28"/>
  <c r="AH1822" i="28"/>
  <c r="AG1822" i="28"/>
  <c r="AF1822" i="28"/>
  <c r="AE1822" i="28"/>
  <c r="AM1821" i="28"/>
  <c r="AL1821" i="28"/>
  <c r="AK1821" i="28"/>
  <c r="AJ1821" i="28"/>
  <c r="AI1821" i="28"/>
  <c r="AH1821" i="28"/>
  <c r="AG1821" i="28"/>
  <c r="AF1821" i="28"/>
  <c r="AE1821" i="28"/>
  <c r="AM1820" i="28"/>
  <c r="AL1820" i="28"/>
  <c r="AK1820" i="28"/>
  <c r="AJ1820" i="28"/>
  <c r="AI1820" i="28"/>
  <c r="AH1820" i="28"/>
  <c r="AG1820" i="28"/>
  <c r="AF1820" i="28"/>
  <c r="AE1820" i="28"/>
  <c r="AM1819" i="28"/>
  <c r="AL1819" i="28"/>
  <c r="AK1819" i="28"/>
  <c r="AJ1819" i="28"/>
  <c r="AI1819" i="28"/>
  <c r="AH1819" i="28"/>
  <c r="AG1819" i="28"/>
  <c r="AF1819" i="28"/>
  <c r="AE1819" i="28"/>
  <c r="AM1818" i="28"/>
  <c r="AL1818" i="28"/>
  <c r="AK1818" i="28"/>
  <c r="AJ1818" i="28"/>
  <c r="AI1818" i="28"/>
  <c r="AH1818" i="28"/>
  <c r="AG1818" i="28"/>
  <c r="AF1818" i="28"/>
  <c r="AE1818" i="28"/>
  <c r="AM1817" i="28"/>
  <c r="AL1817" i="28"/>
  <c r="AK1817" i="28"/>
  <c r="AJ1817" i="28"/>
  <c r="AI1817" i="28"/>
  <c r="AH1817" i="28"/>
  <c r="AG1817" i="28"/>
  <c r="AF1817" i="28"/>
  <c r="AE1817" i="28"/>
  <c r="AM1816" i="28"/>
  <c r="AL1816" i="28"/>
  <c r="AK1816" i="28"/>
  <c r="AJ1816" i="28"/>
  <c r="AI1816" i="28"/>
  <c r="AH1816" i="28"/>
  <c r="AG1816" i="28"/>
  <c r="AF1816" i="28"/>
  <c r="AE1816" i="28"/>
  <c r="AM1815" i="28"/>
  <c r="AL1815" i="28"/>
  <c r="AK1815" i="28"/>
  <c r="AJ1815" i="28"/>
  <c r="AI1815" i="28"/>
  <c r="AH1815" i="28"/>
  <c r="AG1815" i="28"/>
  <c r="AF1815" i="28"/>
  <c r="AE1815" i="28"/>
  <c r="AM1814" i="28"/>
  <c r="AL1814" i="28"/>
  <c r="AK1814" i="28"/>
  <c r="AJ1814" i="28"/>
  <c r="AI1814" i="28"/>
  <c r="AH1814" i="28"/>
  <c r="AG1814" i="28"/>
  <c r="AF1814" i="28"/>
  <c r="AE1814" i="28"/>
  <c r="AM1813" i="28"/>
  <c r="AL1813" i="28"/>
  <c r="AK1813" i="28"/>
  <c r="AJ1813" i="28"/>
  <c r="AI1813" i="28"/>
  <c r="AH1813" i="28"/>
  <c r="AG1813" i="28"/>
  <c r="AF1813" i="28"/>
  <c r="AE1813" i="28"/>
  <c r="AM1812" i="28"/>
  <c r="AL1812" i="28"/>
  <c r="AK1812" i="28"/>
  <c r="AJ1812" i="28"/>
  <c r="AI1812" i="28"/>
  <c r="AH1812" i="28"/>
  <c r="AG1812" i="28"/>
  <c r="AF1812" i="28"/>
  <c r="AE1812" i="28"/>
  <c r="AM1811" i="28"/>
  <c r="AL1811" i="28"/>
  <c r="AK1811" i="28"/>
  <c r="AJ1811" i="28"/>
  <c r="AI1811" i="28"/>
  <c r="AH1811" i="28"/>
  <c r="AG1811" i="28"/>
  <c r="AF1811" i="28"/>
  <c r="AE1811" i="28"/>
  <c r="AM1810" i="28"/>
  <c r="AL1810" i="28"/>
  <c r="AK1810" i="28"/>
  <c r="AJ1810" i="28"/>
  <c r="AI1810" i="28"/>
  <c r="AH1810" i="28"/>
  <c r="AG1810" i="28"/>
  <c r="AF1810" i="28"/>
  <c r="AE1810" i="28"/>
  <c r="AM1809" i="28"/>
  <c r="AL1809" i="28"/>
  <c r="AK1809" i="28"/>
  <c r="AJ1809" i="28"/>
  <c r="AI1809" i="28"/>
  <c r="AH1809" i="28"/>
  <c r="AG1809" i="28"/>
  <c r="AF1809" i="28"/>
  <c r="AE1809" i="28"/>
  <c r="AM1808" i="28"/>
  <c r="AL1808" i="28"/>
  <c r="AK1808" i="28"/>
  <c r="AJ1808" i="28"/>
  <c r="AI1808" i="28"/>
  <c r="AH1808" i="28"/>
  <c r="AG1808" i="28"/>
  <c r="AF1808" i="28"/>
  <c r="AE1808" i="28"/>
  <c r="AM1807" i="28"/>
  <c r="AL1807" i="28"/>
  <c r="AK1807" i="28"/>
  <c r="AJ1807" i="28"/>
  <c r="AI1807" i="28"/>
  <c r="AH1807" i="28"/>
  <c r="AG1807" i="28"/>
  <c r="AF1807" i="28"/>
  <c r="AE1807" i="28"/>
  <c r="AM1806" i="28"/>
  <c r="AL1806" i="28"/>
  <c r="AK1806" i="28"/>
  <c r="AJ1806" i="28"/>
  <c r="AI1806" i="28"/>
  <c r="AH1806" i="28"/>
  <c r="AG1806" i="28"/>
  <c r="AF1806" i="28"/>
  <c r="AE1806" i="28"/>
  <c r="AM1805" i="28"/>
  <c r="AL1805" i="28"/>
  <c r="AK1805" i="28"/>
  <c r="AJ1805" i="28"/>
  <c r="AI1805" i="28"/>
  <c r="AH1805" i="28"/>
  <c r="AG1805" i="28"/>
  <c r="AF1805" i="28"/>
  <c r="AE1805" i="28"/>
  <c r="AM1804" i="28"/>
  <c r="AL1804" i="28"/>
  <c r="AK1804" i="28"/>
  <c r="AJ1804" i="28"/>
  <c r="AI1804" i="28"/>
  <c r="AH1804" i="28"/>
  <c r="AG1804" i="28"/>
  <c r="AF1804" i="28"/>
  <c r="AE1804" i="28"/>
  <c r="AM1803" i="28"/>
  <c r="AL1803" i="28"/>
  <c r="AK1803" i="28"/>
  <c r="AJ1803" i="28"/>
  <c r="AI1803" i="28"/>
  <c r="AH1803" i="28"/>
  <c r="AG1803" i="28"/>
  <c r="AF1803" i="28"/>
  <c r="AE1803" i="28"/>
  <c r="AM1802" i="28"/>
  <c r="AL1802" i="28"/>
  <c r="AK1802" i="28"/>
  <c r="AJ1802" i="28"/>
  <c r="AI1802" i="28"/>
  <c r="AH1802" i="28"/>
  <c r="AG1802" i="28"/>
  <c r="AF1802" i="28"/>
  <c r="AE1802" i="28"/>
  <c r="AM1801" i="28"/>
  <c r="AL1801" i="28"/>
  <c r="AK1801" i="28"/>
  <c r="AJ1801" i="28"/>
  <c r="AI1801" i="28"/>
  <c r="AH1801" i="28"/>
  <c r="AG1801" i="28"/>
  <c r="AF1801" i="28"/>
  <c r="AE1801" i="28"/>
  <c r="AM1800" i="28"/>
  <c r="AL1800" i="28"/>
  <c r="AK1800" i="28"/>
  <c r="AJ1800" i="28"/>
  <c r="AI1800" i="28"/>
  <c r="AH1800" i="28"/>
  <c r="AG1800" i="28"/>
  <c r="AF1800" i="28"/>
  <c r="AE1800" i="28"/>
  <c r="AM1799" i="28"/>
  <c r="AL1799" i="28"/>
  <c r="AK1799" i="28"/>
  <c r="AJ1799" i="28"/>
  <c r="AI1799" i="28"/>
  <c r="AH1799" i="28"/>
  <c r="AG1799" i="28"/>
  <c r="AF1799" i="28"/>
  <c r="AE1799" i="28"/>
  <c r="AM1798" i="28"/>
  <c r="AL1798" i="28"/>
  <c r="AK1798" i="28"/>
  <c r="AJ1798" i="28"/>
  <c r="AI1798" i="28"/>
  <c r="AH1798" i="28"/>
  <c r="AG1798" i="28"/>
  <c r="AF1798" i="28"/>
  <c r="AE1798" i="28"/>
  <c r="AM1797" i="28"/>
  <c r="AL1797" i="28"/>
  <c r="AK1797" i="28"/>
  <c r="AJ1797" i="28"/>
  <c r="AI1797" i="28"/>
  <c r="AH1797" i="28"/>
  <c r="AG1797" i="28"/>
  <c r="AF1797" i="28"/>
  <c r="AE1797" i="28"/>
  <c r="AM1796" i="28"/>
  <c r="AL1796" i="28"/>
  <c r="AK1796" i="28"/>
  <c r="AJ1796" i="28"/>
  <c r="AI1796" i="28"/>
  <c r="AH1796" i="28"/>
  <c r="AG1796" i="28"/>
  <c r="AF1796" i="28"/>
  <c r="AE1796" i="28"/>
  <c r="AM1795" i="28"/>
  <c r="AL1795" i="28"/>
  <c r="AK1795" i="28"/>
  <c r="AJ1795" i="28"/>
  <c r="AI1795" i="28"/>
  <c r="AH1795" i="28"/>
  <c r="AG1795" i="28"/>
  <c r="AF1795" i="28"/>
  <c r="AE1795" i="28"/>
  <c r="AM1794" i="28"/>
  <c r="AL1794" i="28"/>
  <c r="AK1794" i="28"/>
  <c r="AJ1794" i="28"/>
  <c r="AI1794" i="28"/>
  <c r="AH1794" i="28"/>
  <c r="AG1794" i="28"/>
  <c r="AF1794" i="28"/>
  <c r="AE1794" i="28"/>
  <c r="AM1793" i="28"/>
  <c r="AL1793" i="28"/>
  <c r="AK1793" i="28"/>
  <c r="AJ1793" i="28"/>
  <c r="AI1793" i="28"/>
  <c r="AH1793" i="28"/>
  <c r="AG1793" i="28"/>
  <c r="AF1793" i="28"/>
  <c r="AE1793" i="28"/>
  <c r="AM1792" i="28"/>
  <c r="AL1792" i="28"/>
  <c r="AK1792" i="28"/>
  <c r="AJ1792" i="28"/>
  <c r="AI1792" i="28"/>
  <c r="AH1792" i="28"/>
  <c r="AG1792" i="28"/>
  <c r="AF1792" i="28"/>
  <c r="AE1792" i="28"/>
  <c r="AM1791" i="28"/>
  <c r="AL1791" i="28"/>
  <c r="AK1791" i="28"/>
  <c r="AJ1791" i="28"/>
  <c r="AI1791" i="28"/>
  <c r="AH1791" i="28"/>
  <c r="AG1791" i="28"/>
  <c r="AF1791" i="28"/>
  <c r="AE1791" i="28"/>
  <c r="AM1790" i="28"/>
  <c r="AL1790" i="28"/>
  <c r="AK1790" i="28"/>
  <c r="AJ1790" i="28"/>
  <c r="AI1790" i="28"/>
  <c r="AH1790" i="28"/>
  <c r="AG1790" i="28"/>
  <c r="AF1790" i="28"/>
  <c r="AE1790" i="28"/>
  <c r="AM1789" i="28"/>
  <c r="AL1789" i="28"/>
  <c r="AK1789" i="28"/>
  <c r="AJ1789" i="28"/>
  <c r="AI1789" i="28"/>
  <c r="AH1789" i="28"/>
  <c r="AG1789" i="28"/>
  <c r="AF1789" i="28"/>
  <c r="AE1789" i="28"/>
  <c r="AM1788" i="28"/>
  <c r="AL1788" i="28"/>
  <c r="AK1788" i="28"/>
  <c r="AJ1788" i="28"/>
  <c r="AI1788" i="28"/>
  <c r="AH1788" i="28"/>
  <c r="AG1788" i="28"/>
  <c r="AF1788" i="28"/>
  <c r="AE1788" i="28"/>
  <c r="AM1787" i="28"/>
  <c r="AL1787" i="28"/>
  <c r="AK1787" i="28"/>
  <c r="AJ1787" i="28"/>
  <c r="AI1787" i="28"/>
  <c r="AH1787" i="28"/>
  <c r="AG1787" i="28"/>
  <c r="AF1787" i="28"/>
  <c r="AE1787" i="28"/>
  <c r="AM1786" i="28"/>
  <c r="AL1786" i="28"/>
  <c r="AK1786" i="28"/>
  <c r="AJ1786" i="28"/>
  <c r="AI1786" i="28"/>
  <c r="AH1786" i="28"/>
  <c r="AG1786" i="28"/>
  <c r="AF1786" i="28"/>
  <c r="AE1786" i="28"/>
  <c r="AM1785" i="28"/>
  <c r="AL1785" i="28"/>
  <c r="AK1785" i="28"/>
  <c r="AJ1785" i="28"/>
  <c r="AI1785" i="28"/>
  <c r="AH1785" i="28"/>
  <c r="AG1785" i="28"/>
  <c r="AF1785" i="28"/>
  <c r="AE1785" i="28"/>
  <c r="AM1784" i="28"/>
  <c r="AL1784" i="28"/>
  <c r="AK1784" i="28"/>
  <c r="AJ1784" i="28"/>
  <c r="AI1784" i="28"/>
  <c r="AH1784" i="28"/>
  <c r="AG1784" i="28"/>
  <c r="AF1784" i="28"/>
  <c r="AE1784" i="28"/>
  <c r="AM1783" i="28"/>
  <c r="AL1783" i="28"/>
  <c r="AK1783" i="28"/>
  <c r="AJ1783" i="28"/>
  <c r="AI1783" i="28"/>
  <c r="AH1783" i="28"/>
  <c r="AG1783" i="28"/>
  <c r="AF1783" i="28"/>
  <c r="AE1783" i="28"/>
  <c r="AM1782" i="28"/>
  <c r="AL1782" i="28"/>
  <c r="AK1782" i="28"/>
  <c r="AJ1782" i="28"/>
  <c r="AI1782" i="28"/>
  <c r="AH1782" i="28"/>
  <c r="AG1782" i="28"/>
  <c r="AF1782" i="28"/>
  <c r="AE1782" i="28"/>
  <c r="AM1781" i="28"/>
  <c r="AL1781" i="28"/>
  <c r="AK1781" i="28"/>
  <c r="AJ1781" i="28"/>
  <c r="AI1781" i="28"/>
  <c r="AH1781" i="28"/>
  <c r="AG1781" i="28"/>
  <c r="AF1781" i="28"/>
  <c r="AE1781" i="28"/>
  <c r="AM1780" i="28"/>
  <c r="AL1780" i="28"/>
  <c r="AK1780" i="28"/>
  <c r="AJ1780" i="28"/>
  <c r="AI1780" i="28"/>
  <c r="AH1780" i="28"/>
  <c r="AG1780" i="28"/>
  <c r="AF1780" i="28"/>
  <c r="AE1780" i="28"/>
  <c r="AM1779" i="28"/>
  <c r="AL1779" i="28"/>
  <c r="AK1779" i="28"/>
  <c r="AJ1779" i="28"/>
  <c r="AI1779" i="28"/>
  <c r="AH1779" i="28"/>
  <c r="AG1779" i="28"/>
  <c r="AF1779" i="28"/>
  <c r="AE1779" i="28"/>
  <c r="AM1778" i="28"/>
  <c r="AL1778" i="28"/>
  <c r="AK1778" i="28"/>
  <c r="AJ1778" i="28"/>
  <c r="AI1778" i="28"/>
  <c r="AH1778" i="28"/>
  <c r="AG1778" i="28"/>
  <c r="AF1778" i="28"/>
  <c r="AE1778" i="28"/>
  <c r="AM1777" i="28"/>
  <c r="AL1777" i="28"/>
  <c r="AK1777" i="28"/>
  <c r="AJ1777" i="28"/>
  <c r="AI1777" i="28"/>
  <c r="AH1777" i="28"/>
  <c r="AG1777" i="28"/>
  <c r="AF1777" i="28"/>
  <c r="AE1777" i="28"/>
  <c r="AM1776" i="28"/>
  <c r="AL1776" i="28"/>
  <c r="AK1776" i="28"/>
  <c r="AJ1776" i="28"/>
  <c r="AI1776" i="28"/>
  <c r="AH1776" i="28"/>
  <c r="AG1776" i="28"/>
  <c r="AF1776" i="28"/>
  <c r="AE1776" i="28"/>
  <c r="AM1775" i="28"/>
  <c r="AL1775" i="28"/>
  <c r="AK1775" i="28"/>
  <c r="AJ1775" i="28"/>
  <c r="AI1775" i="28"/>
  <c r="AH1775" i="28"/>
  <c r="AG1775" i="28"/>
  <c r="AF1775" i="28"/>
  <c r="AE1775" i="28"/>
  <c r="AM1774" i="28"/>
  <c r="AL1774" i="28"/>
  <c r="AK1774" i="28"/>
  <c r="AJ1774" i="28"/>
  <c r="AI1774" i="28"/>
  <c r="AH1774" i="28"/>
  <c r="AG1774" i="28"/>
  <c r="AF1774" i="28"/>
  <c r="AE1774" i="28"/>
  <c r="AM1773" i="28"/>
  <c r="AL1773" i="28"/>
  <c r="AK1773" i="28"/>
  <c r="AJ1773" i="28"/>
  <c r="AI1773" i="28"/>
  <c r="AH1773" i="28"/>
  <c r="AG1773" i="28"/>
  <c r="AF1773" i="28"/>
  <c r="AE1773" i="28"/>
  <c r="AM1772" i="28"/>
  <c r="AL1772" i="28"/>
  <c r="AK1772" i="28"/>
  <c r="AJ1772" i="28"/>
  <c r="AI1772" i="28"/>
  <c r="AH1772" i="28"/>
  <c r="AG1772" i="28"/>
  <c r="AF1772" i="28"/>
  <c r="AE1772" i="28"/>
  <c r="AM1771" i="28"/>
  <c r="AL1771" i="28"/>
  <c r="AK1771" i="28"/>
  <c r="AJ1771" i="28"/>
  <c r="AI1771" i="28"/>
  <c r="AH1771" i="28"/>
  <c r="AG1771" i="28"/>
  <c r="AF1771" i="28"/>
  <c r="AE1771" i="28"/>
  <c r="AM1770" i="28"/>
  <c r="AL1770" i="28"/>
  <c r="AK1770" i="28"/>
  <c r="AJ1770" i="28"/>
  <c r="AI1770" i="28"/>
  <c r="AH1770" i="28"/>
  <c r="AG1770" i="28"/>
  <c r="AF1770" i="28"/>
  <c r="AE1770" i="28"/>
  <c r="AM1769" i="28"/>
  <c r="AL1769" i="28"/>
  <c r="AK1769" i="28"/>
  <c r="AJ1769" i="28"/>
  <c r="AI1769" i="28"/>
  <c r="AH1769" i="28"/>
  <c r="AG1769" i="28"/>
  <c r="AF1769" i="28"/>
  <c r="AE1769" i="28"/>
  <c r="AM1768" i="28"/>
  <c r="AL1768" i="28"/>
  <c r="AK1768" i="28"/>
  <c r="AJ1768" i="28"/>
  <c r="AI1768" i="28"/>
  <c r="AH1768" i="28"/>
  <c r="AG1768" i="28"/>
  <c r="AF1768" i="28"/>
  <c r="AE1768" i="28"/>
  <c r="AM1767" i="28"/>
  <c r="AL1767" i="28"/>
  <c r="AK1767" i="28"/>
  <c r="AJ1767" i="28"/>
  <c r="AI1767" i="28"/>
  <c r="AH1767" i="28"/>
  <c r="AG1767" i="28"/>
  <c r="AF1767" i="28"/>
  <c r="AE1767" i="28"/>
  <c r="AM1766" i="28"/>
  <c r="AL1766" i="28"/>
  <c r="AK1766" i="28"/>
  <c r="AJ1766" i="28"/>
  <c r="AI1766" i="28"/>
  <c r="AH1766" i="28"/>
  <c r="AG1766" i="28"/>
  <c r="AF1766" i="28"/>
  <c r="AE1766" i="28"/>
  <c r="AM1765" i="28"/>
  <c r="AL1765" i="28"/>
  <c r="AK1765" i="28"/>
  <c r="AJ1765" i="28"/>
  <c r="AI1765" i="28"/>
  <c r="AH1765" i="28"/>
  <c r="AG1765" i="28"/>
  <c r="AF1765" i="28"/>
  <c r="AE1765" i="28"/>
  <c r="AM1764" i="28"/>
  <c r="AL1764" i="28"/>
  <c r="AK1764" i="28"/>
  <c r="AJ1764" i="28"/>
  <c r="AI1764" i="28"/>
  <c r="AH1764" i="28"/>
  <c r="AG1764" i="28"/>
  <c r="AF1764" i="28"/>
  <c r="AE1764" i="28"/>
  <c r="AM1763" i="28"/>
  <c r="AL1763" i="28"/>
  <c r="AK1763" i="28"/>
  <c r="AJ1763" i="28"/>
  <c r="AI1763" i="28"/>
  <c r="AH1763" i="28"/>
  <c r="AG1763" i="28"/>
  <c r="AF1763" i="28"/>
  <c r="AE1763" i="28"/>
  <c r="AM1762" i="28"/>
  <c r="AL1762" i="28"/>
  <c r="AK1762" i="28"/>
  <c r="AJ1762" i="28"/>
  <c r="AI1762" i="28"/>
  <c r="AH1762" i="28"/>
  <c r="AG1762" i="28"/>
  <c r="AF1762" i="28"/>
  <c r="AE1762" i="28"/>
  <c r="AM1761" i="28"/>
  <c r="AL1761" i="28"/>
  <c r="AK1761" i="28"/>
  <c r="AJ1761" i="28"/>
  <c r="AI1761" i="28"/>
  <c r="AH1761" i="28"/>
  <c r="AG1761" i="28"/>
  <c r="AF1761" i="28"/>
  <c r="AE1761" i="28"/>
  <c r="AM1760" i="28"/>
  <c r="AL1760" i="28"/>
  <c r="AK1760" i="28"/>
  <c r="AJ1760" i="28"/>
  <c r="AI1760" i="28"/>
  <c r="AH1760" i="28"/>
  <c r="AG1760" i="28"/>
  <c r="AF1760" i="28"/>
  <c r="AE1760" i="28"/>
  <c r="AM1759" i="28"/>
  <c r="AL1759" i="28"/>
  <c r="AK1759" i="28"/>
  <c r="AJ1759" i="28"/>
  <c r="AI1759" i="28"/>
  <c r="AH1759" i="28"/>
  <c r="AG1759" i="28"/>
  <c r="AF1759" i="28"/>
  <c r="AE1759" i="28"/>
  <c r="AM1758" i="28"/>
  <c r="AL1758" i="28"/>
  <c r="AK1758" i="28"/>
  <c r="AJ1758" i="28"/>
  <c r="AI1758" i="28"/>
  <c r="AH1758" i="28"/>
  <c r="AG1758" i="28"/>
  <c r="AF1758" i="28"/>
  <c r="AE1758" i="28"/>
  <c r="AM1757" i="28"/>
  <c r="AL1757" i="28"/>
  <c r="AK1757" i="28"/>
  <c r="AJ1757" i="28"/>
  <c r="AI1757" i="28"/>
  <c r="AH1757" i="28"/>
  <c r="AG1757" i="28"/>
  <c r="AF1757" i="28"/>
  <c r="AE1757" i="28"/>
  <c r="AM1756" i="28"/>
  <c r="AL1756" i="28"/>
  <c r="AK1756" i="28"/>
  <c r="AJ1756" i="28"/>
  <c r="AI1756" i="28"/>
  <c r="AH1756" i="28"/>
  <c r="AG1756" i="28"/>
  <c r="AF1756" i="28"/>
  <c r="AE1756" i="28"/>
  <c r="AM1755" i="28"/>
  <c r="AL1755" i="28"/>
  <c r="AK1755" i="28"/>
  <c r="AJ1755" i="28"/>
  <c r="AI1755" i="28"/>
  <c r="AH1755" i="28"/>
  <c r="AG1755" i="28"/>
  <c r="AF1755" i="28"/>
  <c r="AE1755" i="28"/>
  <c r="AM1754" i="28"/>
  <c r="AL1754" i="28"/>
  <c r="AK1754" i="28"/>
  <c r="AJ1754" i="28"/>
  <c r="AI1754" i="28"/>
  <c r="AH1754" i="28"/>
  <c r="AG1754" i="28"/>
  <c r="AF1754" i="28"/>
  <c r="AE1754" i="28"/>
  <c r="AM1753" i="28"/>
  <c r="AL1753" i="28"/>
  <c r="AK1753" i="28"/>
  <c r="AJ1753" i="28"/>
  <c r="AI1753" i="28"/>
  <c r="AH1753" i="28"/>
  <c r="AG1753" i="28"/>
  <c r="AF1753" i="28"/>
  <c r="AE1753" i="28"/>
  <c r="AM1752" i="28"/>
  <c r="AL1752" i="28"/>
  <c r="AK1752" i="28"/>
  <c r="AJ1752" i="28"/>
  <c r="AI1752" i="28"/>
  <c r="AH1752" i="28"/>
  <c r="AG1752" i="28"/>
  <c r="AF1752" i="28"/>
  <c r="AE1752" i="28"/>
  <c r="AM1751" i="28"/>
  <c r="AL1751" i="28"/>
  <c r="AK1751" i="28"/>
  <c r="AJ1751" i="28"/>
  <c r="AI1751" i="28"/>
  <c r="AH1751" i="28"/>
  <c r="AG1751" i="28"/>
  <c r="AF1751" i="28"/>
  <c r="AE1751" i="28"/>
  <c r="AM1750" i="28"/>
  <c r="AL1750" i="28"/>
  <c r="AK1750" i="28"/>
  <c r="AJ1750" i="28"/>
  <c r="AI1750" i="28"/>
  <c r="AH1750" i="28"/>
  <c r="AG1750" i="28"/>
  <c r="AF1750" i="28"/>
  <c r="AE1750" i="28"/>
  <c r="AM1749" i="28"/>
  <c r="AL1749" i="28"/>
  <c r="AK1749" i="28"/>
  <c r="AJ1749" i="28"/>
  <c r="AI1749" i="28"/>
  <c r="AH1749" i="28"/>
  <c r="AG1749" i="28"/>
  <c r="AF1749" i="28"/>
  <c r="AE1749" i="28"/>
  <c r="AM1748" i="28"/>
  <c r="AL1748" i="28"/>
  <c r="AK1748" i="28"/>
  <c r="AJ1748" i="28"/>
  <c r="AI1748" i="28"/>
  <c r="AH1748" i="28"/>
  <c r="AG1748" i="28"/>
  <c r="AF1748" i="28"/>
  <c r="AE1748" i="28"/>
  <c r="AM1747" i="28"/>
  <c r="AL1747" i="28"/>
  <c r="AK1747" i="28"/>
  <c r="AJ1747" i="28"/>
  <c r="AI1747" i="28"/>
  <c r="AH1747" i="28"/>
  <c r="AG1747" i="28"/>
  <c r="AF1747" i="28"/>
  <c r="AE1747" i="28"/>
  <c r="AM1746" i="28"/>
  <c r="AL1746" i="28"/>
  <c r="AK1746" i="28"/>
  <c r="AJ1746" i="28"/>
  <c r="AI1746" i="28"/>
  <c r="AH1746" i="28"/>
  <c r="AG1746" i="28"/>
  <c r="AF1746" i="28"/>
  <c r="AE1746" i="28"/>
  <c r="AM1745" i="28"/>
  <c r="AL1745" i="28"/>
  <c r="AK1745" i="28"/>
  <c r="AJ1745" i="28"/>
  <c r="AI1745" i="28"/>
  <c r="AH1745" i="28"/>
  <c r="AG1745" i="28"/>
  <c r="AF1745" i="28"/>
  <c r="AE1745" i="28"/>
  <c r="AM1744" i="28"/>
  <c r="AL1744" i="28"/>
  <c r="AK1744" i="28"/>
  <c r="AJ1744" i="28"/>
  <c r="AI1744" i="28"/>
  <c r="AH1744" i="28"/>
  <c r="AG1744" i="28"/>
  <c r="AF1744" i="28"/>
  <c r="AE1744" i="28"/>
  <c r="AM1743" i="28"/>
  <c r="AL1743" i="28"/>
  <c r="AK1743" i="28"/>
  <c r="AJ1743" i="28"/>
  <c r="AI1743" i="28"/>
  <c r="AH1743" i="28"/>
  <c r="AG1743" i="28"/>
  <c r="AF1743" i="28"/>
  <c r="AE1743" i="28"/>
  <c r="AM1742" i="28"/>
  <c r="AL1742" i="28"/>
  <c r="AK1742" i="28"/>
  <c r="AJ1742" i="28"/>
  <c r="AI1742" i="28"/>
  <c r="AH1742" i="28"/>
  <c r="AG1742" i="28"/>
  <c r="AF1742" i="28"/>
  <c r="AE1742" i="28"/>
  <c r="AM1741" i="28"/>
  <c r="AL1741" i="28"/>
  <c r="AK1741" i="28"/>
  <c r="AJ1741" i="28"/>
  <c r="AI1741" i="28"/>
  <c r="AH1741" i="28"/>
  <c r="AG1741" i="28"/>
  <c r="AF1741" i="28"/>
  <c r="AE1741" i="28"/>
  <c r="AM1740" i="28"/>
  <c r="AL1740" i="28"/>
  <c r="AK1740" i="28"/>
  <c r="AJ1740" i="28"/>
  <c r="AI1740" i="28"/>
  <c r="AH1740" i="28"/>
  <c r="AG1740" i="28"/>
  <c r="AF1740" i="28"/>
  <c r="AE1740" i="28"/>
  <c r="AM1739" i="28"/>
  <c r="AL1739" i="28"/>
  <c r="AK1739" i="28"/>
  <c r="AJ1739" i="28"/>
  <c r="AI1739" i="28"/>
  <c r="AH1739" i="28"/>
  <c r="AG1739" i="28"/>
  <c r="AF1739" i="28"/>
  <c r="AE1739" i="28"/>
  <c r="AM1738" i="28"/>
  <c r="AL1738" i="28"/>
  <c r="AK1738" i="28"/>
  <c r="AJ1738" i="28"/>
  <c r="AI1738" i="28"/>
  <c r="AH1738" i="28"/>
  <c r="AG1738" i="28"/>
  <c r="AF1738" i="28"/>
  <c r="AE1738" i="28"/>
  <c r="AM1737" i="28"/>
  <c r="AL1737" i="28"/>
  <c r="AK1737" i="28"/>
  <c r="AJ1737" i="28"/>
  <c r="AI1737" i="28"/>
  <c r="AH1737" i="28"/>
  <c r="AG1737" i="28"/>
  <c r="AF1737" i="28"/>
  <c r="AE1737" i="28"/>
  <c r="AM1736" i="28"/>
  <c r="AL1736" i="28"/>
  <c r="AK1736" i="28"/>
  <c r="AJ1736" i="28"/>
  <c r="AI1736" i="28"/>
  <c r="AH1736" i="28"/>
  <c r="AG1736" i="28"/>
  <c r="AF1736" i="28"/>
  <c r="AE1736" i="28"/>
  <c r="AM1735" i="28"/>
  <c r="AL1735" i="28"/>
  <c r="AK1735" i="28"/>
  <c r="AJ1735" i="28"/>
  <c r="AI1735" i="28"/>
  <c r="AH1735" i="28"/>
  <c r="AG1735" i="28"/>
  <c r="AF1735" i="28"/>
  <c r="AE1735" i="28"/>
  <c r="AM1734" i="28"/>
  <c r="AL1734" i="28"/>
  <c r="AK1734" i="28"/>
  <c r="AJ1734" i="28"/>
  <c r="AI1734" i="28"/>
  <c r="AH1734" i="28"/>
  <c r="AG1734" i="28"/>
  <c r="AF1734" i="28"/>
  <c r="AE1734" i="28"/>
  <c r="AM1733" i="28"/>
  <c r="AL1733" i="28"/>
  <c r="AK1733" i="28"/>
  <c r="AJ1733" i="28"/>
  <c r="AI1733" i="28"/>
  <c r="AH1733" i="28"/>
  <c r="AG1733" i="28"/>
  <c r="AF1733" i="28"/>
  <c r="AE1733" i="28"/>
  <c r="AM1732" i="28"/>
  <c r="AL1732" i="28"/>
  <c r="AK1732" i="28"/>
  <c r="AJ1732" i="28"/>
  <c r="AI1732" i="28"/>
  <c r="AH1732" i="28"/>
  <c r="AG1732" i="28"/>
  <c r="AF1732" i="28"/>
  <c r="AE1732" i="28"/>
  <c r="AM1731" i="28"/>
  <c r="AL1731" i="28"/>
  <c r="AK1731" i="28"/>
  <c r="AJ1731" i="28"/>
  <c r="AI1731" i="28"/>
  <c r="AH1731" i="28"/>
  <c r="AG1731" i="28"/>
  <c r="AF1731" i="28"/>
  <c r="AE1731" i="28"/>
  <c r="AM1730" i="28"/>
  <c r="AL1730" i="28"/>
  <c r="AK1730" i="28"/>
  <c r="AJ1730" i="28"/>
  <c r="AI1730" i="28"/>
  <c r="AH1730" i="28"/>
  <c r="AG1730" i="28"/>
  <c r="AF1730" i="28"/>
  <c r="AE1730" i="28"/>
  <c r="AM1729" i="28"/>
  <c r="AL1729" i="28"/>
  <c r="AK1729" i="28"/>
  <c r="AJ1729" i="28"/>
  <c r="AI1729" i="28"/>
  <c r="AH1729" i="28"/>
  <c r="AG1729" i="28"/>
  <c r="AF1729" i="28"/>
  <c r="AE1729" i="28"/>
  <c r="AM1728" i="28"/>
  <c r="AL1728" i="28"/>
  <c r="AK1728" i="28"/>
  <c r="AJ1728" i="28"/>
  <c r="AI1728" i="28"/>
  <c r="AH1728" i="28"/>
  <c r="AG1728" i="28"/>
  <c r="AF1728" i="28"/>
  <c r="AE1728" i="28"/>
  <c r="AM1727" i="28"/>
  <c r="AL1727" i="28"/>
  <c r="AK1727" i="28"/>
  <c r="AJ1727" i="28"/>
  <c r="AI1727" i="28"/>
  <c r="AH1727" i="28"/>
  <c r="AG1727" i="28"/>
  <c r="AF1727" i="28"/>
  <c r="AE1727" i="28"/>
  <c r="AM1726" i="28"/>
  <c r="AL1726" i="28"/>
  <c r="AK1726" i="28"/>
  <c r="AJ1726" i="28"/>
  <c r="AI1726" i="28"/>
  <c r="AH1726" i="28"/>
  <c r="AG1726" i="28"/>
  <c r="AF1726" i="28"/>
  <c r="AE1726" i="28"/>
  <c r="AM1725" i="28"/>
  <c r="AL1725" i="28"/>
  <c r="AK1725" i="28"/>
  <c r="AJ1725" i="28"/>
  <c r="AI1725" i="28"/>
  <c r="AH1725" i="28"/>
  <c r="AG1725" i="28"/>
  <c r="AF1725" i="28"/>
  <c r="AE1725" i="28"/>
  <c r="AM1724" i="28"/>
  <c r="AL1724" i="28"/>
  <c r="AK1724" i="28"/>
  <c r="AJ1724" i="28"/>
  <c r="AI1724" i="28"/>
  <c r="AH1724" i="28"/>
  <c r="AG1724" i="28"/>
  <c r="AF1724" i="28"/>
  <c r="AE1724" i="28"/>
  <c r="AM1723" i="28"/>
  <c r="AL1723" i="28"/>
  <c r="AK1723" i="28"/>
  <c r="AJ1723" i="28"/>
  <c r="AI1723" i="28"/>
  <c r="AH1723" i="28"/>
  <c r="AG1723" i="28"/>
  <c r="AF1723" i="28"/>
  <c r="AE1723" i="28"/>
  <c r="AM1722" i="28"/>
  <c r="AL1722" i="28"/>
  <c r="AK1722" i="28"/>
  <c r="AJ1722" i="28"/>
  <c r="AI1722" i="28"/>
  <c r="AH1722" i="28"/>
  <c r="AG1722" i="28"/>
  <c r="AF1722" i="28"/>
  <c r="AE1722" i="28"/>
  <c r="AM1721" i="28"/>
  <c r="AL1721" i="28"/>
  <c r="AK1721" i="28"/>
  <c r="AJ1721" i="28"/>
  <c r="AI1721" i="28"/>
  <c r="AH1721" i="28"/>
  <c r="AG1721" i="28"/>
  <c r="AF1721" i="28"/>
  <c r="AE1721" i="28"/>
  <c r="AM1720" i="28"/>
  <c r="AL1720" i="28"/>
  <c r="AK1720" i="28"/>
  <c r="AJ1720" i="28"/>
  <c r="AI1720" i="28"/>
  <c r="AH1720" i="28"/>
  <c r="AG1720" i="28"/>
  <c r="AF1720" i="28"/>
  <c r="AE1720" i="28"/>
  <c r="AM1719" i="28"/>
  <c r="AL1719" i="28"/>
  <c r="AK1719" i="28"/>
  <c r="AJ1719" i="28"/>
  <c r="AI1719" i="28"/>
  <c r="AH1719" i="28"/>
  <c r="AG1719" i="28"/>
  <c r="AF1719" i="28"/>
  <c r="AE1719" i="28"/>
  <c r="AM1718" i="28"/>
  <c r="AL1718" i="28"/>
  <c r="AK1718" i="28"/>
  <c r="AJ1718" i="28"/>
  <c r="AI1718" i="28"/>
  <c r="AH1718" i="28"/>
  <c r="AG1718" i="28"/>
  <c r="AF1718" i="28"/>
  <c r="AE1718" i="28"/>
  <c r="AM1717" i="28"/>
  <c r="AL1717" i="28"/>
  <c r="AK1717" i="28"/>
  <c r="AJ1717" i="28"/>
  <c r="AI1717" i="28"/>
  <c r="AH1717" i="28"/>
  <c r="AG1717" i="28"/>
  <c r="AF1717" i="28"/>
  <c r="AE1717" i="28"/>
  <c r="AM1716" i="28"/>
  <c r="AL1716" i="28"/>
  <c r="AK1716" i="28"/>
  <c r="AJ1716" i="28"/>
  <c r="AI1716" i="28"/>
  <c r="AH1716" i="28"/>
  <c r="AG1716" i="28"/>
  <c r="AF1716" i="28"/>
  <c r="AE1716" i="28"/>
  <c r="AM1715" i="28"/>
  <c r="AL1715" i="28"/>
  <c r="AK1715" i="28"/>
  <c r="AJ1715" i="28"/>
  <c r="AI1715" i="28"/>
  <c r="AH1715" i="28"/>
  <c r="AG1715" i="28"/>
  <c r="AF1715" i="28"/>
  <c r="AE1715" i="28"/>
  <c r="AM1714" i="28"/>
  <c r="AL1714" i="28"/>
  <c r="AK1714" i="28"/>
  <c r="AJ1714" i="28"/>
  <c r="AI1714" i="28"/>
  <c r="AH1714" i="28"/>
  <c r="AG1714" i="28"/>
  <c r="AF1714" i="28"/>
  <c r="AE1714" i="28"/>
  <c r="AM1713" i="28"/>
  <c r="AL1713" i="28"/>
  <c r="AK1713" i="28"/>
  <c r="AJ1713" i="28"/>
  <c r="AI1713" i="28"/>
  <c r="AH1713" i="28"/>
  <c r="AG1713" i="28"/>
  <c r="AF1713" i="28"/>
  <c r="AE1713" i="28"/>
  <c r="AM1712" i="28"/>
  <c r="AL1712" i="28"/>
  <c r="AK1712" i="28"/>
  <c r="AJ1712" i="28"/>
  <c r="AI1712" i="28"/>
  <c r="AH1712" i="28"/>
  <c r="AG1712" i="28"/>
  <c r="AF1712" i="28"/>
  <c r="AE1712" i="28"/>
  <c r="AM1711" i="28"/>
  <c r="AL1711" i="28"/>
  <c r="AK1711" i="28"/>
  <c r="AJ1711" i="28"/>
  <c r="AI1711" i="28"/>
  <c r="AH1711" i="28"/>
  <c r="AG1711" i="28"/>
  <c r="AF1711" i="28"/>
  <c r="AE1711" i="28"/>
  <c r="AM1710" i="28"/>
  <c r="AL1710" i="28"/>
  <c r="AK1710" i="28"/>
  <c r="AJ1710" i="28"/>
  <c r="AI1710" i="28"/>
  <c r="AH1710" i="28"/>
  <c r="AG1710" i="28"/>
  <c r="AF1710" i="28"/>
  <c r="AE1710" i="28"/>
  <c r="AM1709" i="28"/>
  <c r="AL1709" i="28"/>
  <c r="AK1709" i="28"/>
  <c r="AJ1709" i="28"/>
  <c r="AI1709" i="28"/>
  <c r="AH1709" i="28"/>
  <c r="AG1709" i="28"/>
  <c r="AF1709" i="28"/>
  <c r="AE1709" i="28"/>
  <c r="AM1708" i="28"/>
  <c r="AL1708" i="28"/>
  <c r="AK1708" i="28"/>
  <c r="AJ1708" i="28"/>
  <c r="AI1708" i="28"/>
  <c r="AH1708" i="28"/>
  <c r="AG1708" i="28"/>
  <c r="AF1708" i="28"/>
  <c r="AE1708" i="28"/>
  <c r="AM1707" i="28"/>
  <c r="AL1707" i="28"/>
  <c r="AK1707" i="28"/>
  <c r="AJ1707" i="28"/>
  <c r="AI1707" i="28"/>
  <c r="AH1707" i="28"/>
  <c r="AG1707" i="28"/>
  <c r="AF1707" i="28"/>
  <c r="AE1707" i="28"/>
  <c r="AM1706" i="28"/>
  <c r="AL1706" i="28"/>
  <c r="AK1706" i="28"/>
  <c r="AJ1706" i="28"/>
  <c r="AI1706" i="28"/>
  <c r="AH1706" i="28"/>
  <c r="AG1706" i="28"/>
  <c r="AF1706" i="28"/>
  <c r="AE1706" i="28"/>
  <c r="AM1705" i="28"/>
  <c r="AL1705" i="28"/>
  <c r="AK1705" i="28"/>
  <c r="AJ1705" i="28"/>
  <c r="AI1705" i="28"/>
  <c r="AH1705" i="28"/>
  <c r="AG1705" i="28"/>
  <c r="AF1705" i="28"/>
  <c r="AE1705" i="28"/>
  <c r="AM1704" i="28"/>
  <c r="AL1704" i="28"/>
  <c r="AK1704" i="28"/>
  <c r="AJ1704" i="28"/>
  <c r="AI1704" i="28"/>
  <c r="AH1704" i="28"/>
  <c r="AG1704" i="28"/>
  <c r="AF1704" i="28"/>
  <c r="AE1704" i="28"/>
  <c r="AM1703" i="28"/>
  <c r="AL1703" i="28"/>
  <c r="AK1703" i="28"/>
  <c r="AJ1703" i="28"/>
  <c r="AI1703" i="28"/>
  <c r="AH1703" i="28"/>
  <c r="AG1703" i="28"/>
  <c r="AF1703" i="28"/>
  <c r="AE1703" i="28"/>
  <c r="AM1702" i="28"/>
  <c r="AL1702" i="28"/>
  <c r="AK1702" i="28"/>
  <c r="AJ1702" i="28"/>
  <c r="AI1702" i="28"/>
  <c r="AH1702" i="28"/>
  <c r="AG1702" i="28"/>
  <c r="AF1702" i="28"/>
  <c r="AE1702" i="28"/>
  <c r="AM1701" i="28"/>
  <c r="AL1701" i="28"/>
  <c r="AK1701" i="28"/>
  <c r="AJ1701" i="28"/>
  <c r="AI1701" i="28"/>
  <c r="AH1701" i="28"/>
  <c r="AG1701" i="28"/>
  <c r="AF1701" i="28"/>
  <c r="AE1701" i="28"/>
  <c r="AM1700" i="28"/>
  <c r="AL1700" i="28"/>
  <c r="AK1700" i="28"/>
  <c r="AJ1700" i="28"/>
  <c r="AI1700" i="28"/>
  <c r="AH1700" i="28"/>
  <c r="AG1700" i="28"/>
  <c r="AF1700" i="28"/>
  <c r="AE1700" i="28"/>
  <c r="AM1699" i="28"/>
  <c r="AL1699" i="28"/>
  <c r="AK1699" i="28"/>
  <c r="AJ1699" i="28"/>
  <c r="AI1699" i="28"/>
  <c r="AH1699" i="28"/>
  <c r="AG1699" i="28"/>
  <c r="AF1699" i="28"/>
  <c r="AE1699" i="28"/>
  <c r="AM1698" i="28"/>
  <c r="AL1698" i="28"/>
  <c r="AK1698" i="28"/>
  <c r="AJ1698" i="28"/>
  <c r="AI1698" i="28"/>
  <c r="AH1698" i="28"/>
  <c r="AG1698" i="28"/>
  <c r="AF1698" i="28"/>
  <c r="AE1698" i="28"/>
  <c r="AM1697" i="28"/>
  <c r="AL1697" i="28"/>
  <c r="AK1697" i="28"/>
  <c r="AJ1697" i="28"/>
  <c r="AI1697" i="28"/>
  <c r="AH1697" i="28"/>
  <c r="AG1697" i="28"/>
  <c r="AF1697" i="28"/>
  <c r="AE1697" i="28"/>
  <c r="AM1696" i="28"/>
  <c r="AL1696" i="28"/>
  <c r="AK1696" i="28"/>
  <c r="AJ1696" i="28"/>
  <c r="AI1696" i="28"/>
  <c r="AH1696" i="28"/>
  <c r="AG1696" i="28"/>
  <c r="AF1696" i="28"/>
  <c r="AE1696" i="28"/>
  <c r="AM1695" i="28"/>
  <c r="AL1695" i="28"/>
  <c r="AK1695" i="28"/>
  <c r="AJ1695" i="28"/>
  <c r="AI1695" i="28"/>
  <c r="AH1695" i="28"/>
  <c r="AG1695" i="28"/>
  <c r="AF1695" i="28"/>
  <c r="AE1695" i="28"/>
  <c r="AM1694" i="28"/>
  <c r="AL1694" i="28"/>
  <c r="AK1694" i="28"/>
  <c r="AJ1694" i="28"/>
  <c r="AI1694" i="28"/>
  <c r="AH1694" i="28"/>
  <c r="AG1694" i="28"/>
  <c r="AF1694" i="28"/>
  <c r="AE1694" i="28"/>
  <c r="AM1693" i="28"/>
  <c r="AL1693" i="28"/>
  <c r="AK1693" i="28"/>
  <c r="AJ1693" i="28"/>
  <c r="AI1693" i="28"/>
  <c r="AH1693" i="28"/>
  <c r="AG1693" i="28"/>
  <c r="AF1693" i="28"/>
  <c r="AE1693" i="28"/>
  <c r="AM1692" i="28"/>
  <c r="AL1692" i="28"/>
  <c r="AK1692" i="28"/>
  <c r="AJ1692" i="28"/>
  <c r="AI1692" i="28"/>
  <c r="AH1692" i="28"/>
  <c r="AG1692" i="28"/>
  <c r="AF1692" i="28"/>
  <c r="AE1692" i="28"/>
  <c r="AM1691" i="28"/>
  <c r="AL1691" i="28"/>
  <c r="AK1691" i="28"/>
  <c r="AJ1691" i="28"/>
  <c r="AI1691" i="28"/>
  <c r="AH1691" i="28"/>
  <c r="AG1691" i="28"/>
  <c r="AF1691" i="28"/>
  <c r="AE1691" i="28"/>
  <c r="AM1690" i="28"/>
  <c r="AL1690" i="28"/>
  <c r="AK1690" i="28"/>
  <c r="AJ1690" i="28"/>
  <c r="AI1690" i="28"/>
  <c r="AH1690" i="28"/>
  <c r="AG1690" i="28"/>
  <c r="AF1690" i="28"/>
  <c r="AE1690" i="28"/>
  <c r="AM1689" i="28"/>
  <c r="AL1689" i="28"/>
  <c r="AK1689" i="28"/>
  <c r="AJ1689" i="28"/>
  <c r="AI1689" i="28"/>
  <c r="AH1689" i="28"/>
  <c r="AG1689" i="28"/>
  <c r="AF1689" i="28"/>
  <c r="AE1689" i="28"/>
  <c r="AM1688" i="28"/>
  <c r="AL1688" i="28"/>
  <c r="AK1688" i="28"/>
  <c r="AJ1688" i="28"/>
  <c r="AI1688" i="28"/>
  <c r="AH1688" i="28"/>
  <c r="AG1688" i="28"/>
  <c r="AF1688" i="28"/>
  <c r="AE1688" i="28"/>
  <c r="AM1687" i="28"/>
  <c r="AL1687" i="28"/>
  <c r="AK1687" i="28"/>
  <c r="AJ1687" i="28"/>
  <c r="AI1687" i="28"/>
  <c r="AH1687" i="28"/>
  <c r="AG1687" i="28"/>
  <c r="AF1687" i="28"/>
  <c r="AE1687" i="28"/>
  <c r="AM1686" i="28"/>
  <c r="AL1686" i="28"/>
  <c r="AK1686" i="28"/>
  <c r="AJ1686" i="28"/>
  <c r="AI1686" i="28"/>
  <c r="AH1686" i="28"/>
  <c r="AG1686" i="28"/>
  <c r="AF1686" i="28"/>
  <c r="AE1686" i="28"/>
  <c r="AM1685" i="28"/>
  <c r="AL1685" i="28"/>
  <c r="AK1685" i="28"/>
  <c r="AJ1685" i="28"/>
  <c r="AI1685" i="28"/>
  <c r="AH1685" i="28"/>
  <c r="AG1685" i="28"/>
  <c r="AF1685" i="28"/>
  <c r="AE1685" i="28"/>
  <c r="AM1684" i="28"/>
  <c r="AL1684" i="28"/>
  <c r="AK1684" i="28"/>
  <c r="AJ1684" i="28"/>
  <c r="AI1684" i="28"/>
  <c r="AH1684" i="28"/>
  <c r="AG1684" i="28"/>
  <c r="AF1684" i="28"/>
  <c r="AE1684" i="28"/>
  <c r="AM1683" i="28"/>
  <c r="AL1683" i="28"/>
  <c r="AK1683" i="28"/>
  <c r="AJ1683" i="28"/>
  <c r="AI1683" i="28"/>
  <c r="AH1683" i="28"/>
  <c r="AG1683" i="28"/>
  <c r="AF1683" i="28"/>
  <c r="AE1683" i="28"/>
  <c r="AM1682" i="28"/>
  <c r="AL1682" i="28"/>
  <c r="AK1682" i="28"/>
  <c r="AJ1682" i="28"/>
  <c r="AI1682" i="28"/>
  <c r="AH1682" i="28"/>
  <c r="AG1682" i="28"/>
  <c r="AF1682" i="28"/>
  <c r="AE1682" i="28"/>
  <c r="AM1681" i="28"/>
  <c r="AL1681" i="28"/>
  <c r="AK1681" i="28"/>
  <c r="AJ1681" i="28"/>
  <c r="AI1681" i="28"/>
  <c r="AH1681" i="28"/>
  <c r="AG1681" i="28"/>
  <c r="AF1681" i="28"/>
  <c r="AE1681" i="28"/>
  <c r="AM1680" i="28"/>
  <c r="AL1680" i="28"/>
  <c r="AK1680" i="28"/>
  <c r="AJ1680" i="28"/>
  <c r="AI1680" i="28"/>
  <c r="AH1680" i="28"/>
  <c r="AG1680" i="28"/>
  <c r="AF1680" i="28"/>
  <c r="AE1680" i="28"/>
  <c r="AM1679" i="28"/>
  <c r="AL1679" i="28"/>
  <c r="AK1679" i="28"/>
  <c r="AJ1679" i="28"/>
  <c r="AI1679" i="28"/>
  <c r="AH1679" i="28"/>
  <c r="AG1679" i="28"/>
  <c r="AF1679" i="28"/>
  <c r="AE1679" i="28"/>
  <c r="AM1678" i="28"/>
  <c r="AL1678" i="28"/>
  <c r="AK1678" i="28"/>
  <c r="AJ1678" i="28"/>
  <c r="AI1678" i="28"/>
  <c r="AH1678" i="28"/>
  <c r="AG1678" i="28"/>
  <c r="AF1678" i="28"/>
  <c r="AE1678" i="28"/>
  <c r="AM1677" i="28"/>
  <c r="AL1677" i="28"/>
  <c r="AK1677" i="28"/>
  <c r="AJ1677" i="28"/>
  <c r="AI1677" i="28"/>
  <c r="AH1677" i="28"/>
  <c r="AG1677" i="28"/>
  <c r="AF1677" i="28"/>
  <c r="AE1677" i="28"/>
  <c r="AM1676" i="28"/>
  <c r="AL1676" i="28"/>
  <c r="AK1676" i="28"/>
  <c r="AJ1676" i="28"/>
  <c r="AI1676" i="28"/>
  <c r="AH1676" i="28"/>
  <c r="AG1676" i="28"/>
  <c r="AF1676" i="28"/>
  <c r="AE1676" i="28"/>
  <c r="AM1675" i="28"/>
  <c r="AL1675" i="28"/>
  <c r="AK1675" i="28"/>
  <c r="AJ1675" i="28"/>
  <c r="AI1675" i="28"/>
  <c r="AH1675" i="28"/>
  <c r="AG1675" i="28"/>
  <c r="AF1675" i="28"/>
  <c r="AE1675" i="28"/>
  <c r="AM1674" i="28"/>
  <c r="AL1674" i="28"/>
  <c r="AK1674" i="28"/>
  <c r="AJ1674" i="28"/>
  <c r="AI1674" i="28"/>
  <c r="AH1674" i="28"/>
  <c r="AG1674" i="28"/>
  <c r="AF1674" i="28"/>
  <c r="AE1674" i="28"/>
  <c r="AM1673" i="28"/>
  <c r="AL1673" i="28"/>
  <c r="AK1673" i="28"/>
  <c r="AJ1673" i="28"/>
  <c r="AI1673" i="28"/>
  <c r="AH1673" i="28"/>
  <c r="AG1673" i="28"/>
  <c r="AF1673" i="28"/>
  <c r="AE1673" i="28"/>
  <c r="AM1672" i="28"/>
  <c r="AL1672" i="28"/>
  <c r="AK1672" i="28"/>
  <c r="AJ1672" i="28"/>
  <c r="AI1672" i="28"/>
  <c r="AH1672" i="28"/>
  <c r="AG1672" i="28"/>
  <c r="AF1672" i="28"/>
  <c r="AE1672" i="28"/>
  <c r="AM1671" i="28"/>
  <c r="AL1671" i="28"/>
  <c r="AK1671" i="28"/>
  <c r="AJ1671" i="28"/>
  <c r="AI1671" i="28"/>
  <c r="AH1671" i="28"/>
  <c r="AG1671" i="28"/>
  <c r="AF1671" i="28"/>
  <c r="AE1671" i="28"/>
  <c r="AM1670" i="28"/>
  <c r="AL1670" i="28"/>
  <c r="AK1670" i="28"/>
  <c r="AJ1670" i="28"/>
  <c r="AI1670" i="28"/>
  <c r="AH1670" i="28"/>
  <c r="AG1670" i="28"/>
  <c r="AF1670" i="28"/>
  <c r="AE1670" i="28"/>
  <c r="AM1669" i="28"/>
  <c r="AL1669" i="28"/>
  <c r="AK1669" i="28"/>
  <c r="AJ1669" i="28"/>
  <c r="AI1669" i="28"/>
  <c r="AH1669" i="28"/>
  <c r="AG1669" i="28"/>
  <c r="AF1669" i="28"/>
  <c r="AE1669" i="28"/>
  <c r="AM1668" i="28"/>
  <c r="AL1668" i="28"/>
  <c r="AK1668" i="28"/>
  <c r="AJ1668" i="28"/>
  <c r="AI1668" i="28"/>
  <c r="AH1668" i="28"/>
  <c r="AG1668" i="28"/>
  <c r="AF1668" i="28"/>
  <c r="AE1668" i="28"/>
  <c r="AM1667" i="28"/>
  <c r="AL1667" i="28"/>
  <c r="AK1667" i="28"/>
  <c r="AJ1667" i="28"/>
  <c r="AI1667" i="28"/>
  <c r="AH1667" i="28"/>
  <c r="AG1667" i="28"/>
  <c r="AF1667" i="28"/>
  <c r="AE1667" i="28"/>
  <c r="AM1666" i="28"/>
  <c r="AL1666" i="28"/>
  <c r="AK1666" i="28"/>
  <c r="AJ1666" i="28"/>
  <c r="AI1666" i="28"/>
  <c r="AH1666" i="28"/>
  <c r="AG1666" i="28"/>
  <c r="AF1666" i="28"/>
  <c r="AE1666" i="28"/>
  <c r="AM1665" i="28"/>
  <c r="AL1665" i="28"/>
  <c r="AK1665" i="28"/>
  <c r="AJ1665" i="28"/>
  <c r="AI1665" i="28"/>
  <c r="AH1665" i="28"/>
  <c r="AG1665" i="28"/>
  <c r="AF1665" i="28"/>
  <c r="AE1665" i="28"/>
  <c r="AM1664" i="28"/>
  <c r="AL1664" i="28"/>
  <c r="AK1664" i="28"/>
  <c r="AJ1664" i="28"/>
  <c r="AI1664" i="28"/>
  <c r="AH1664" i="28"/>
  <c r="AG1664" i="28"/>
  <c r="AF1664" i="28"/>
  <c r="AE1664" i="28"/>
  <c r="AM1663" i="28"/>
  <c r="AL1663" i="28"/>
  <c r="AK1663" i="28"/>
  <c r="AJ1663" i="28"/>
  <c r="AI1663" i="28"/>
  <c r="AH1663" i="28"/>
  <c r="AG1663" i="28"/>
  <c r="AF1663" i="28"/>
  <c r="AE1663" i="28"/>
  <c r="AM1662" i="28"/>
  <c r="AL1662" i="28"/>
  <c r="AK1662" i="28"/>
  <c r="AJ1662" i="28"/>
  <c r="AI1662" i="28"/>
  <c r="AH1662" i="28"/>
  <c r="AG1662" i="28"/>
  <c r="AF1662" i="28"/>
  <c r="AE1662" i="28"/>
  <c r="AM1661" i="28"/>
  <c r="AL1661" i="28"/>
  <c r="AK1661" i="28"/>
  <c r="AJ1661" i="28"/>
  <c r="AI1661" i="28"/>
  <c r="AH1661" i="28"/>
  <c r="AG1661" i="28"/>
  <c r="AF1661" i="28"/>
  <c r="AE1661" i="28"/>
  <c r="AM1660" i="28"/>
  <c r="AL1660" i="28"/>
  <c r="AK1660" i="28"/>
  <c r="AJ1660" i="28"/>
  <c r="AI1660" i="28"/>
  <c r="AH1660" i="28"/>
  <c r="AG1660" i="28"/>
  <c r="AF1660" i="28"/>
  <c r="AE1660" i="28"/>
  <c r="AM1659" i="28"/>
  <c r="AL1659" i="28"/>
  <c r="AK1659" i="28"/>
  <c r="AJ1659" i="28"/>
  <c r="AI1659" i="28"/>
  <c r="AH1659" i="28"/>
  <c r="AG1659" i="28"/>
  <c r="AF1659" i="28"/>
  <c r="AE1659" i="28"/>
  <c r="AM1658" i="28"/>
  <c r="AL1658" i="28"/>
  <c r="AK1658" i="28"/>
  <c r="AJ1658" i="28"/>
  <c r="AI1658" i="28"/>
  <c r="AH1658" i="28"/>
  <c r="AG1658" i="28"/>
  <c r="AF1658" i="28"/>
  <c r="AE1658" i="28"/>
  <c r="AM1657" i="28"/>
  <c r="AL1657" i="28"/>
  <c r="AK1657" i="28"/>
  <c r="AJ1657" i="28"/>
  <c r="AI1657" i="28"/>
  <c r="AH1657" i="28"/>
  <c r="AG1657" i="28"/>
  <c r="AF1657" i="28"/>
  <c r="AE1657" i="28"/>
  <c r="AM1656" i="28"/>
  <c r="AL1656" i="28"/>
  <c r="AK1656" i="28"/>
  <c r="AJ1656" i="28"/>
  <c r="AI1656" i="28"/>
  <c r="AH1656" i="28"/>
  <c r="AG1656" i="28"/>
  <c r="AF1656" i="28"/>
  <c r="AE1656" i="28"/>
  <c r="AM1655" i="28"/>
  <c r="AL1655" i="28"/>
  <c r="AK1655" i="28"/>
  <c r="AJ1655" i="28"/>
  <c r="AI1655" i="28"/>
  <c r="AH1655" i="28"/>
  <c r="AG1655" i="28"/>
  <c r="AF1655" i="28"/>
  <c r="AE1655" i="28"/>
  <c r="AM1654" i="28"/>
  <c r="AL1654" i="28"/>
  <c r="AK1654" i="28"/>
  <c r="AJ1654" i="28"/>
  <c r="AI1654" i="28"/>
  <c r="AH1654" i="28"/>
  <c r="AG1654" i="28"/>
  <c r="AF1654" i="28"/>
  <c r="AE1654" i="28"/>
  <c r="AM1653" i="28"/>
  <c r="AL1653" i="28"/>
  <c r="AK1653" i="28"/>
  <c r="AJ1653" i="28"/>
  <c r="AI1653" i="28"/>
  <c r="AH1653" i="28"/>
  <c r="AG1653" i="28"/>
  <c r="AF1653" i="28"/>
  <c r="AE1653" i="28"/>
  <c r="AM1652" i="28"/>
  <c r="AL1652" i="28"/>
  <c r="AK1652" i="28"/>
  <c r="AJ1652" i="28"/>
  <c r="AI1652" i="28"/>
  <c r="AH1652" i="28"/>
  <c r="AG1652" i="28"/>
  <c r="AF1652" i="28"/>
  <c r="AE1652" i="28"/>
  <c r="AM1651" i="28"/>
  <c r="AL1651" i="28"/>
  <c r="AK1651" i="28"/>
  <c r="AJ1651" i="28"/>
  <c r="AI1651" i="28"/>
  <c r="AH1651" i="28"/>
  <c r="AG1651" i="28"/>
  <c r="AF1651" i="28"/>
  <c r="AE1651" i="28"/>
  <c r="AM1650" i="28"/>
  <c r="AL1650" i="28"/>
  <c r="AK1650" i="28"/>
  <c r="AJ1650" i="28"/>
  <c r="AI1650" i="28"/>
  <c r="AH1650" i="28"/>
  <c r="AG1650" i="28"/>
  <c r="AF1650" i="28"/>
  <c r="AE1650" i="28"/>
  <c r="AM1649" i="28"/>
  <c r="AL1649" i="28"/>
  <c r="AK1649" i="28"/>
  <c r="AJ1649" i="28"/>
  <c r="AI1649" i="28"/>
  <c r="AH1649" i="28"/>
  <c r="AG1649" i="28"/>
  <c r="AF1649" i="28"/>
  <c r="AE1649" i="28"/>
  <c r="AM1648" i="28"/>
  <c r="AL1648" i="28"/>
  <c r="AK1648" i="28"/>
  <c r="AJ1648" i="28"/>
  <c r="AI1648" i="28"/>
  <c r="AH1648" i="28"/>
  <c r="AG1648" i="28"/>
  <c r="AF1648" i="28"/>
  <c r="AE1648" i="28"/>
  <c r="AM1647" i="28"/>
  <c r="AL1647" i="28"/>
  <c r="AK1647" i="28"/>
  <c r="AJ1647" i="28"/>
  <c r="AI1647" i="28"/>
  <c r="AH1647" i="28"/>
  <c r="AG1647" i="28"/>
  <c r="AF1647" i="28"/>
  <c r="AE1647" i="28"/>
  <c r="AM1646" i="28"/>
  <c r="AL1646" i="28"/>
  <c r="AK1646" i="28"/>
  <c r="AJ1646" i="28"/>
  <c r="AI1646" i="28"/>
  <c r="AH1646" i="28"/>
  <c r="AG1646" i="28"/>
  <c r="AF1646" i="28"/>
  <c r="AE1646" i="28"/>
  <c r="AM1645" i="28"/>
  <c r="AL1645" i="28"/>
  <c r="AK1645" i="28"/>
  <c r="AJ1645" i="28"/>
  <c r="AI1645" i="28"/>
  <c r="AH1645" i="28"/>
  <c r="AG1645" i="28"/>
  <c r="AF1645" i="28"/>
  <c r="AE1645" i="28"/>
  <c r="AM1644" i="28"/>
  <c r="AL1644" i="28"/>
  <c r="AK1644" i="28"/>
  <c r="AJ1644" i="28"/>
  <c r="AI1644" i="28"/>
  <c r="AH1644" i="28"/>
  <c r="AG1644" i="28"/>
  <c r="AF1644" i="28"/>
  <c r="AE1644" i="28"/>
  <c r="AM1643" i="28"/>
  <c r="AL1643" i="28"/>
  <c r="AK1643" i="28"/>
  <c r="AJ1643" i="28"/>
  <c r="AI1643" i="28"/>
  <c r="AH1643" i="28"/>
  <c r="AG1643" i="28"/>
  <c r="AF1643" i="28"/>
  <c r="AE1643" i="28"/>
  <c r="AM1642" i="28"/>
  <c r="AL1642" i="28"/>
  <c r="AK1642" i="28"/>
  <c r="AJ1642" i="28"/>
  <c r="AI1642" i="28"/>
  <c r="AH1642" i="28"/>
  <c r="AG1642" i="28"/>
  <c r="AF1642" i="28"/>
  <c r="AE1642" i="28"/>
  <c r="AM1641" i="28"/>
  <c r="AL1641" i="28"/>
  <c r="AK1641" i="28"/>
  <c r="AJ1641" i="28"/>
  <c r="AI1641" i="28"/>
  <c r="AH1641" i="28"/>
  <c r="AG1641" i="28"/>
  <c r="AF1641" i="28"/>
  <c r="AE1641" i="28"/>
  <c r="AM1640" i="28"/>
  <c r="AL1640" i="28"/>
  <c r="AK1640" i="28"/>
  <c r="AJ1640" i="28"/>
  <c r="AI1640" i="28"/>
  <c r="AH1640" i="28"/>
  <c r="AG1640" i="28"/>
  <c r="AF1640" i="28"/>
  <c r="AE1640" i="28"/>
  <c r="AM1639" i="28"/>
  <c r="AL1639" i="28"/>
  <c r="AK1639" i="28"/>
  <c r="AJ1639" i="28"/>
  <c r="AI1639" i="28"/>
  <c r="AH1639" i="28"/>
  <c r="AG1639" i="28"/>
  <c r="AF1639" i="28"/>
  <c r="AE1639" i="28"/>
  <c r="AM1638" i="28"/>
  <c r="AL1638" i="28"/>
  <c r="AK1638" i="28"/>
  <c r="AJ1638" i="28"/>
  <c r="AI1638" i="28"/>
  <c r="AH1638" i="28"/>
  <c r="AG1638" i="28"/>
  <c r="AF1638" i="28"/>
  <c r="AE1638" i="28"/>
  <c r="AM1637" i="28"/>
  <c r="AL1637" i="28"/>
  <c r="AK1637" i="28"/>
  <c r="AJ1637" i="28"/>
  <c r="AI1637" i="28"/>
  <c r="AH1637" i="28"/>
  <c r="AG1637" i="28"/>
  <c r="AF1637" i="28"/>
  <c r="AE1637" i="28"/>
  <c r="AM1636" i="28"/>
  <c r="AL1636" i="28"/>
  <c r="AK1636" i="28"/>
  <c r="AJ1636" i="28"/>
  <c r="AI1636" i="28"/>
  <c r="AH1636" i="28"/>
  <c r="AG1636" i="28"/>
  <c r="AF1636" i="28"/>
  <c r="AE1636" i="28"/>
  <c r="AM1635" i="28"/>
  <c r="AL1635" i="28"/>
  <c r="AK1635" i="28"/>
  <c r="AJ1635" i="28"/>
  <c r="AI1635" i="28"/>
  <c r="AH1635" i="28"/>
  <c r="AG1635" i="28"/>
  <c r="AF1635" i="28"/>
  <c r="AE1635" i="28"/>
  <c r="AM1634" i="28"/>
  <c r="AL1634" i="28"/>
  <c r="AK1634" i="28"/>
  <c r="AJ1634" i="28"/>
  <c r="AI1634" i="28"/>
  <c r="AH1634" i="28"/>
  <c r="AG1634" i="28"/>
  <c r="AF1634" i="28"/>
  <c r="AE1634" i="28"/>
  <c r="AM1633" i="28"/>
  <c r="AL1633" i="28"/>
  <c r="AK1633" i="28"/>
  <c r="AJ1633" i="28"/>
  <c r="AI1633" i="28"/>
  <c r="AH1633" i="28"/>
  <c r="AG1633" i="28"/>
  <c r="AF1633" i="28"/>
  <c r="AE1633" i="28"/>
  <c r="AM1632" i="28"/>
  <c r="AL1632" i="28"/>
  <c r="AK1632" i="28"/>
  <c r="AJ1632" i="28"/>
  <c r="AI1632" i="28"/>
  <c r="AH1632" i="28"/>
  <c r="AG1632" i="28"/>
  <c r="AF1632" i="28"/>
  <c r="AE1632" i="28"/>
  <c r="AM1631" i="28"/>
  <c r="AL1631" i="28"/>
  <c r="AK1631" i="28"/>
  <c r="AJ1631" i="28"/>
  <c r="AI1631" i="28"/>
  <c r="AH1631" i="28"/>
  <c r="AG1631" i="28"/>
  <c r="AF1631" i="28"/>
  <c r="AE1631" i="28"/>
  <c r="AM1630" i="28"/>
  <c r="AL1630" i="28"/>
  <c r="AK1630" i="28"/>
  <c r="AJ1630" i="28"/>
  <c r="AI1630" i="28"/>
  <c r="AH1630" i="28"/>
  <c r="AG1630" i="28"/>
  <c r="AF1630" i="28"/>
  <c r="AE1630" i="28"/>
  <c r="AM1629" i="28"/>
  <c r="AL1629" i="28"/>
  <c r="AK1629" i="28"/>
  <c r="AJ1629" i="28"/>
  <c r="AI1629" i="28"/>
  <c r="AH1629" i="28"/>
  <c r="AG1629" i="28"/>
  <c r="AF1629" i="28"/>
  <c r="AE1629" i="28"/>
  <c r="AM1628" i="28"/>
  <c r="AL1628" i="28"/>
  <c r="AK1628" i="28"/>
  <c r="AJ1628" i="28"/>
  <c r="AI1628" i="28"/>
  <c r="AH1628" i="28"/>
  <c r="AG1628" i="28"/>
  <c r="AF1628" i="28"/>
  <c r="AE1628" i="28"/>
  <c r="AM1627" i="28"/>
  <c r="AL1627" i="28"/>
  <c r="AK1627" i="28"/>
  <c r="AJ1627" i="28"/>
  <c r="AI1627" i="28"/>
  <c r="AH1627" i="28"/>
  <c r="AG1627" i="28"/>
  <c r="AF1627" i="28"/>
  <c r="AE1627" i="28"/>
  <c r="AM1626" i="28"/>
  <c r="AL1626" i="28"/>
  <c r="AK1626" i="28"/>
  <c r="AJ1626" i="28"/>
  <c r="AI1626" i="28"/>
  <c r="AH1626" i="28"/>
  <c r="AG1626" i="28"/>
  <c r="AF1626" i="28"/>
  <c r="AE1626" i="28"/>
  <c r="AM1625" i="28"/>
  <c r="AL1625" i="28"/>
  <c r="AK1625" i="28"/>
  <c r="AJ1625" i="28"/>
  <c r="AI1625" i="28"/>
  <c r="AH1625" i="28"/>
  <c r="AG1625" i="28"/>
  <c r="AF1625" i="28"/>
  <c r="AE1625" i="28"/>
  <c r="AM1624" i="28"/>
  <c r="AL1624" i="28"/>
  <c r="AK1624" i="28"/>
  <c r="AJ1624" i="28"/>
  <c r="AI1624" i="28"/>
  <c r="AH1624" i="28"/>
  <c r="AG1624" i="28"/>
  <c r="AF1624" i="28"/>
  <c r="AE1624" i="28"/>
  <c r="AM1623" i="28"/>
  <c r="AL1623" i="28"/>
  <c r="AK1623" i="28"/>
  <c r="AJ1623" i="28"/>
  <c r="AI1623" i="28"/>
  <c r="AH1623" i="28"/>
  <c r="AG1623" i="28"/>
  <c r="AF1623" i="28"/>
  <c r="AE1623" i="28"/>
  <c r="AM1622" i="28"/>
  <c r="AL1622" i="28"/>
  <c r="AK1622" i="28"/>
  <c r="AJ1622" i="28"/>
  <c r="AI1622" i="28"/>
  <c r="AH1622" i="28"/>
  <c r="AG1622" i="28"/>
  <c r="AF1622" i="28"/>
  <c r="AE1622" i="28"/>
  <c r="AM1621" i="28"/>
  <c r="AL1621" i="28"/>
  <c r="AK1621" i="28"/>
  <c r="AJ1621" i="28"/>
  <c r="AI1621" i="28"/>
  <c r="AH1621" i="28"/>
  <c r="AG1621" i="28"/>
  <c r="AF1621" i="28"/>
  <c r="AE1621" i="28"/>
  <c r="AM1620" i="28"/>
  <c r="AL1620" i="28"/>
  <c r="AK1620" i="28"/>
  <c r="AJ1620" i="28"/>
  <c r="AI1620" i="28"/>
  <c r="AH1620" i="28"/>
  <c r="AG1620" i="28"/>
  <c r="AF1620" i="28"/>
  <c r="AE1620" i="28"/>
  <c r="AM1619" i="28"/>
  <c r="AL1619" i="28"/>
  <c r="AK1619" i="28"/>
  <c r="AJ1619" i="28"/>
  <c r="AI1619" i="28"/>
  <c r="AH1619" i="28"/>
  <c r="AG1619" i="28"/>
  <c r="AF1619" i="28"/>
  <c r="AE1619" i="28"/>
  <c r="AM1618" i="28"/>
  <c r="AL1618" i="28"/>
  <c r="AK1618" i="28"/>
  <c r="AJ1618" i="28"/>
  <c r="AI1618" i="28"/>
  <c r="AH1618" i="28"/>
  <c r="AG1618" i="28"/>
  <c r="AF1618" i="28"/>
  <c r="AE1618" i="28"/>
  <c r="AM1617" i="28"/>
  <c r="AL1617" i="28"/>
  <c r="AK1617" i="28"/>
  <c r="AJ1617" i="28"/>
  <c r="AI1617" i="28"/>
  <c r="AH1617" i="28"/>
  <c r="AG1617" i="28"/>
  <c r="AF1617" i="28"/>
  <c r="AE1617" i="28"/>
  <c r="AM1616" i="28"/>
  <c r="AL1616" i="28"/>
  <c r="AK1616" i="28"/>
  <c r="AJ1616" i="28"/>
  <c r="AI1616" i="28"/>
  <c r="AH1616" i="28"/>
  <c r="AG1616" i="28"/>
  <c r="AF1616" i="28"/>
  <c r="AE1616" i="28"/>
  <c r="AM1615" i="28"/>
  <c r="AL1615" i="28"/>
  <c r="AK1615" i="28"/>
  <c r="AJ1615" i="28"/>
  <c r="AI1615" i="28"/>
  <c r="AH1615" i="28"/>
  <c r="AG1615" i="28"/>
  <c r="AF1615" i="28"/>
  <c r="AE1615" i="28"/>
  <c r="AM1614" i="28"/>
  <c r="AL1614" i="28"/>
  <c r="AK1614" i="28"/>
  <c r="AJ1614" i="28"/>
  <c r="AI1614" i="28"/>
  <c r="AH1614" i="28"/>
  <c r="AG1614" i="28"/>
  <c r="AF1614" i="28"/>
  <c r="AE1614" i="28"/>
  <c r="AM1613" i="28"/>
  <c r="AL1613" i="28"/>
  <c r="AK1613" i="28"/>
  <c r="AJ1613" i="28"/>
  <c r="AI1613" i="28"/>
  <c r="AH1613" i="28"/>
  <c r="AG1613" i="28"/>
  <c r="AF1613" i="28"/>
  <c r="AE1613" i="28"/>
  <c r="AM1612" i="28"/>
  <c r="AL1612" i="28"/>
  <c r="AK1612" i="28"/>
  <c r="AJ1612" i="28"/>
  <c r="AI1612" i="28"/>
  <c r="AH1612" i="28"/>
  <c r="AG1612" i="28"/>
  <c r="AF1612" i="28"/>
  <c r="AE1612" i="28"/>
  <c r="AM1611" i="28"/>
  <c r="AL1611" i="28"/>
  <c r="AK1611" i="28"/>
  <c r="AJ1611" i="28"/>
  <c r="AI1611" i="28"/>
  <c r="AH1611" i="28"/>
  <c r="AG1611" i="28"/>
  <c r="AF1611" i="28"/>
  <c r="AE1611" i="28"/>
  <c r="AM1610" i="28"/>
  <c r="AL1610" i="28"/>
  <c r="AK1610" i="28"/>
  <c r="AJ1610" i="28"/>
  <c r="AI1610" i="28"/>
  <c r="AH1610" i="28"/>
  <c r="AG1610" i="28"/>
  <c r="AF1610" i="28"/>
  <c r="AE1610" i="28"/>
  <c r="AM1609" i="28"/>
  <c r="AL1609" i="28"/>
  <c r="AK1609" i="28"/>
  <c r="AJ1609" i="28"/>
  <c r="AI1609" i="28"/>
  <c r="AH1609" i="28"/>
  <c r="AG1609" i="28"/>
  <c r="AF1609" i="28"/>
  <c r="AE1609" i="28"/>
  <c r="AM1608" i="28"/>
  <c r="AL1608" i="28"/>
  <c r="AK1608" i="28"/>
  <c r="AJ1608" i="28"/>
  <c r="AI1608" i="28"/>
  <c r="AH1608" i="28"/>
  <c r="AG1608" i="28"/>
  <c r="AF1608" i="28"/>
  <c r="AE1608" i="28"/>
  <c r="AM1607" i="28"/>
  <c r="AL1607" i="28"/>
  <c r="AK1607" i="28"/>
  <c r="AJ1607" i="28"/>
  <c r="AI1607" i="28"/>
  <c r="AH1607" i="28"/>
  <c r="AG1607" i="28"/>
  <c r="AF1607" i="28"/>
  <c r="AE1607" i="28"/>
  <c r="AM1606" i="28"/>
  <c r="AL1606" i="28"/>
  <c r="AK1606" i="28"/>
  <c r="AJ1606" i="28"/>
  <c r="AI1606" i="28"/>
  <c r="AH1606" i="28"/>
  <c r="AG1606" i="28"/>
  <c r="AF1606" i="28"/>
  <c r="AE1606" i="28"/>
  <c r="AM1605" i="28"/>
  <c r="AL1605" i="28"/>
  <c r="AK1605" i="28"/>
  <c r="AJ1605" i="28"/>
  <c r="AI1605" i="28"/>
  <c r="AH1605" i="28"/>
  <c r="AG1605" i="28"/>
  <c r="AF1605" i="28"/>
  <c r="AE1605" i="28"/>
  <c r="AM1604" i="28"/>
  <c r="AL1604" i="28"/>
  <c r="AK1604" i="28"/>
  <c r="AJ1604" i="28"/>
  <c r="AI1604" i="28"/>
  <c r="AH1604" i="28"/>
  <c r="AG1604" i="28"/>
  <c r="AF1604" i="28"/>
  <c r="AE1604" i="28"/>
  <c r="AM1603" i="28"/>
  <c r="AL1603" i="28"/>
  <c r="AK1603" i="28"/>
  <c r="AJ1603" i="28"/>
  <c r="AI1603" i="28"/>
  <c r="AH1603" i="28"/>
  <c r="AG1603" i="28"/>
  <c r="AF1603" i="28"/>
  <c r="AE1603" i="28"/>
  <c r="AM1602" i="28"/>
  <c r="AL1602" i="28"/>
  <c r="AK1602" i="28"/>
  <c r="AJ1602" i="28"/>
  <c r="AI1602" i="28"/>
  <c r="AH1602" i="28"/>
  <c r="AG1602" i="28"/>
  <c r="AF1602" i="28"/>
  <c r="AE1602" i="28"/>
  <c r="AM1601" i="28"/>
  <c r="AL1601" i="28"/>
  <c r="AK1601" i="28"/>
  <c r="AJ1601" i="28"/>
  <c r="AI1601" i="28"/>
  <c r="AH1601" i="28"/>
  <c r="AG1601" i="28"/>
  <c r="AF1601" i="28"/>
  <c r="AE1601" i="28"/>
  <c r="AM1600" i="28"/>
  <c r="AL1600" i="28"/>
  <c r="AK1600" i="28"/>
  <c r="AJ1600" i="28"/>
  <c r="AI1600" i="28"/>
  <c r="AH1600" i="28"/>
  <c r="AG1600" i="28"/>
  <c r="AF1600" i="28"/>
  <c r="AE1600" i="28"/>
  <c r="AM1599" i="28"/>
  <c r="AL1599" i="28"/>
  <c r="AK1599" i="28"/>
  <c r="AJ1599" i="28"/>
  <c r="AI1599" i="28"/>
  <c r="AH1599" i="28"/>
  <c r="AG1599" i="28"/>
  <c r="AF1599" i="28"/>
  <c r="AE1599" i="28"/>
  <c r="AM1598" i="28"/>
  <c r="AL1598" i="28"/>
  <c r="AK1598" i="28"/>
  <c r="AJ1598" i="28"/>
  <c r="AI1598" i="28"/>
  <c r="AH1598" i="28"/>
  <c r="AG1598" i="28"/>
  <c r="AF1598" i="28"/>
  <c r="AE1598" i="28"/>
  <c r="AM1597" i="28"/>
  <c r="AL1597" i="28"/>
  <c r="AK1597" i="28"/>
  <c r="AJ1597" i="28"/>
  <c r="AI1597" i="28"/>
  <c r="AH1597" i="28"/>
  <c r="AG1597" i="28"/>
  <c r="AF1597" i="28"/>
  <c r="AE1597" i="28"/>
  <c r="AM1596" i="28"/>
  <c r="AL1596" i="28"/>
  <c r="AK1596" i="28"/>
  <c r="AJ1596" i="28"/>
  <c r="AI1596" i="28"/>
  <c r="AH1596" i="28"/>
  <c r="AG1596" i="28"/>
  <c r="AF1596" i="28"/>
  <c r="AE1596" i="28"/>
  <c r="AM1595" i="28"/>
  <c r="AL1595" i="28"/>
  <c r="AK1595" i="28"/>
  <c r="AJ1595" i="28"/>
  <c r="AI1595" i="28"/>
  <c r="AH1595" i="28"/>
  <c r="AG1595" i="28"/>
  <c r="AF1595" i="28"/>
  <c r="AE1595" i="28"/>
  <c r="AM1594" i="28"/>
  <c r="AL1594" i="28"/>
  <c r="AK1594" i="28"/>
  <c r="AJ1594" i="28"/>
  <c r="AI1594" i="28"/>
  <c r="AH1594" i="28"/>
  <c r="AG1594" i="28"/>
  <c r="AF1594" i="28"/>
  <c r="AE1594" i="28"/>
  <c r="AM1593" i="28"/>
  <c r="AL1593" i="28"/>
  <c r="AK1593" i="28"/>
  <c r="AJ1593" i="28"/>
  <c r="AI1593" i="28"/>
  <c r="AH1593" i="28"/>
  <c r="AG1593" i="28"/>
  <c r="AF1593" i="28"/>
  <c r="AE1593" i="28"/>
  <c r="AM1592" i="28"/>
  <c r="AL1592" i="28"/>
  <c r="AK1592" i="28"/>
  <c r="AJ1592" i="28"/>
  <c r="AI1592" i="28"/>
  <c r="AH1592" i="28"/>
  <c r="AG1592" i="28"/>
  <c r="AF1592" i="28"/>
  <c r="AE1592" i="28"/>
  <c r="AM1591" i="28"/>
  <c r="AL1591" i="28"/>
  <c r="AK1591" i="28"/>
  <c r="AJ1591" i="28"/>
  <c r="AI1591" i="28"/>
  <c r="AH1591" i="28"/>
  <c r="AG1591" i="28"/>
  <c r="AF1591" i="28"/>
  <c r="AE1591" i="28"/>
  <c r="AM1590" i="28"/>
  <c r="AL1590" i="28"/>
  <c r="AK1590" i="28"/>
  <c r="AJ1590" i="28"/>
  <c r="AI1590" i="28"/>
  <c r="AH1590" i="28"/>
  <c r="AG1590" i="28"/>
  <c r="AF1590" i="28"/>
  <c r="AE1590" i="28"/>
  <c r="AM1589" i="28"/>
  <c r="AL1589" i="28"/>
  <c r="AK1589" i="28"/>
  <c r="AJ1589" i="28"/>
  <c r="AI1589" i="28"/>
  <c r="AH1589" i="28"/>
  <c r="AG1589" i="28"/>
  <c r="AF1589" i="28"/>
  <c r="AE1589" i="28"/>
  <c r="AM1588" i="28"/>
  <c r="AL1588" i="28"/>
  <c r="AK1588" i="28"/>
  <c r="AJ1588" i="28"/>
  <c r="AI1588" i="28"/>
  <c r="AH1588" i="28"/>
  <c r="AG1588" i="28"/>
  <c r="AF1588" i="28"/>
  <c r="AE1588" i="28"/>
  <c r="AM1587" i="28"/>
  <c r="AL1587" i="28"/>
  <c r="AK1587" i="28"/>
  <c r="AJ1587" i="28"/>
  <c r="AI1587" i="28"/>
  <c r="AH1587" i="28"/>
  <c r="AG1587" i="28"/>
  <c r="AF1587" i="28"/>
  <c r="AE1587" i="28"/>
  <c r="AM1586" i="28"/>
  <c r="AL1586" i="28"/>
  <c r="AK1586" i="28"/>
  <c r="AJ1586" i="28"/>
  <c r="AI1586" i="28"/>
  <c r="AH1586" i="28"/>
  <c r="AG1586" i="28"/>
  <c r="AF1586" i="28"/>
  <c r="AE1586" i="28"/>
  <c r="AM1585" i="28"/>
  <c r="AL1585" i="28"/>
  <c r="AK1585" i="28"/>
  <c r="AJ1585" i="28"/>
  <c r="AI1585" i="28"/>
  <c r="AH1585" i="28"/>
  <c r="AG1585" i="28"/>
  <c r="AF1585" i="28"/>
  <c r="AE1585" i="28"/>
  <c r="AM1584" i="28"/>
  <c r="AL1584" i="28"/>
  <c r="AK1584" i="28"/>
  <c r="AJ1584" i="28"/>
  <c r="AI1584" i="28"/>
  <c r="AH1584" i="28"/>
  <c r="AG1584" i="28"/>
  <c r="AF1584" i="28"/>
  <c r="AE1584" i="28"/>
  <c r="AM1583" i="28"/>
  <c r="AL1583" i="28"/>
  <c r="AK1583" i="28"/>
  <c r="AJ1583" i="28"/>
  <c r="AI1583" i="28"/>
  <c r="AH1583" i="28"/>
  <c r="AG1583" i="28"/>
  <c r="AF1583" i="28"/>
  <c r="AE1583" i="28"/>
  <c r="AM1582" i="28"/>
  <c r="AL1582" i="28"/>
  <c r="AK1582" i="28"/>
  <c r="AJ1582" i="28"/>
  <c r="AI1582" i="28"/>
  <c r="AH1582" i="28"/>
  <c r="AG1582" i="28"/>
  <c r="AF1582" i="28"/>
  <c r="AE1582" i="28"/>
  <c r="AM1581" i="28"/>
  <c r="AL1581" i="28"/>
  <c r="AK1581" i="28"/>
  <c r="AJ1581" i="28"/>
  <c r="AI1581" i="28"/>
  <c r="AH1581" i="28"/>
  <c r="AG1581" i="28"/>
  <c r="AF1581" i="28"/>
  <c r="AE1581" i="28"/>
  <c r="AM1580" i="28"/>
  <c r="AL1580" i="28"/>
  <c r="AK1580" i="28"/>
  <c r="AJ1580" i="28"/>
  <c r="AI1580" i="28"/>
  <c r="AH1580" i="28"/>
  <c r="AG1580" i="28"/>
  <c r="AF1580" i="28"/>
  <c r="AE1580" i="28"/>
  <c r="AM1579" i="28"/>
  <c r="AL1579" i="28"/>
  <c r="AK1579" i="28"/>
  <c r="AJ1579" i="28"/>
  <c r="AI1579" i="28"/>
  <c r="AH1579" i="28"/>
  <c r="AG1579" i="28"/>
  <c r="AF1579" i="28"/>
  <c r="AE1579" i="28"/>
  <c r="AM1578" i="28"/>
  <c r="AL1578" i="28"/>
  <c r="AK1578" i="28"/>
  <c r="AJ1578" i="28"/>
  <c r="AI1578" i="28"/>
  <c r="AH1578" i="28"/>
  <c r="AG1578" i="28"/>
  <c r="AF1578" i="28"/>
  <c r="AE1578" i="28"/>
  <c r="AM1577" i="28"/>
  <c r="AL1577" i="28"/>
  <c r="AK1577" i="28"/>
  <c r="AJ1577" i="28"/>
  <c r="AI1577" i="28"/>
  <c r="AH1577" i="28"/>
  <c r="AG1577" i="28"/>
  <c r="AF1577" i="28"/>
  <c r="AE1577" i="28"/>
  <c r="AM1576" i="28"/>
  <c r="AL1576" i="28"/>
  <c r="AK1576" i="28"/>
  <c r="AJ1576" i="28"/>
  <c r="AI1576" i="28"/>
  <c r="AH1576" i="28"/>
  <c r="AG1576" i="28"/>
  <c r="AF1576" i="28"/>
  <c r="AE1576" i="28"/>
  <c r="AM1575" i="28"/>
  <c r="AL1575" i="28"/>
  <c r="AK1575" i="28"/>
  <c r="AJ1575" i="28"/>
  <c r="AI1575" i="28"/>
  <c r="AH1575" i="28"/>
  <c r="AG1575" i="28"/>
  <c r="AF1575" i="28"/>
  <c r="AE1575" i="28"/>
  <c r="AM1574" i="28"/>
  <c r="AL1574" i="28"/>
  <c r="AK1574" i="28"/>
  <c r="AJ1574" i="28"/>
  <c r="AI1574" i="28"/>
  <c r="AH1574" i="28"/>
  <c r="AG1574" i="28"/>
  <c r="AF1574" i="28"/>
  <c r="AE1574" i="28"/>
  <c r="AM1573" i="28"/>
  <c r="AL1573" i="28"/>
  <c r="AK1573" i="28"/>
  <c r="AJ1573" i="28"/>
  <c r="AI1573" i="28"/>
  <c r="AH1573" i="28"/>
  <c r="AG1573" i="28"/>
  <c r="AF1573" i="28"/>
  <c r="AE1573" i="28"/>
  <c r="AM1572" i="28"/>
  <c r="AL1572" i="28"/>
  <c r="AK1572" i="28"/>
  <c r="AJ1572" i="28"/>
  <c r="AI1572" i="28"/>
  <c r="AH1572" i="28"/>
  <c r="AG1572" i="28"/>
  <c r="AF1572" i="28"/>
  <c r="AE1572" i="28"/>
  <c r="AM1571" i="28"/>
  <c r="AL1571" i="28"/>
  <c r="AK1571" i="28"/>
  <c r="AJ1571" i="28"/>
  <c r="AI1571" i="28"/>
  <c r="AH1571" i="28"/>
  <c r="AG1571" i="28"/>
  <c r="AF1571" i="28"/>
  <c r="AE1571" i="28"/>
  <c r="AM1570" i="28"/>
  <c r="AL1570" i="28"/>
  <c r="AK1570" i="28"/>
  <c r="AJ1570" i="28"/>
  <c r="AI1570" i="28"/>
  <c r="AH1570" i="28"/>
  <c r="AG1570" i="28"/>
  <c r="AF1570" i="28"/>
  <c r="AE1570" i="28"/>
  <c r="AM1569" i="28"/>
  <c r="AL1569" i="28"/>
  <c r="AK1569" i="28"/>
  <c r="AJ1569" i="28"/>
  <c r="AI1569" i="28"/>
  <c r="AH1569" i="28"/>
  <c r="AG1569" i="28"/>
  <c r="AF1569" i="28"/>
  <c r="AE1569" i="28"/>
  <c r="AM1568" i="28"/>
  <c r="AL1568" i="28"/>
  <c r="AK1568" i="28"/>
  <c r="AJ1568" i="28"/>
  <c r="AI1568" i="28"/>
  <c r="AH1568" i="28"/>
  <c r="AG1568" i="28"/>
  <c r="AF1568" i="28"/>
  <c r="AE1568" i="28"/>
  <c r="AM1567" i="28"/>
  <c r="AL1567" i="28"/>
  <c r="AK1567" i="28"/>
  <c r="AJ1567" i="28"/>
  <c r="AI1567" i="28"/>
  <c r="AH1567" i="28"/>
  <c r="AG1567" i="28"/>
  <c r="AF1567" i="28"/>
  <c r="AE1567" i="28"/>
  <c r="AM1566" i="28"/>
  <c r="AL1566" i="28"/>
  <c r="AK1566" i="28"/>
  <c r="AJ1566" i="28"/>
  <c r="AI1566" i="28"/>
  <c r="AH1566" i="28"/>
  <c r="AG1566" i="28"/>
  <c r="AF1566" i="28"/>
  <c r="AE1566" i="28"/>
  <c r="AM1565" i="28"/>
  <c r="AL1565" i="28"/>
  <c r="AK1565" i="28"/>
  <c r="AJ1565" i="28"/>
  <c r="AI1565" i="28"/>
  <c r="AH1565" i="28"/>
  <c r="AG1565" i="28"/>
  <c r="AF1565" i="28"/>
  <c r="AE1565" i="28"/>
  <c r="AM1564" i="28"/>
  <c r="AL1564" i="28"/>
  <c r="AK1564" i="28"/>
  <c r="AJ1564" i="28"/>
  <c r="AI1564" i="28"/>
  <c r="AH1564" i="28"/>
  <c r="AG1564" i="28"/>
  <c r="AF1564" i="28"/>
  <c r="AE1564" i="28"/>
  <c r="AM1563" i="28"/>
  <c r="AL1563" i="28"/>
  <c r="AK1563" i="28"/>
  <c r="AJ1563" i="28"/>
  <c r="AI1563" i="28"/>
  <c r="AH1563" i="28"/>
  <c r="AG1563" i="28"/>
  <c r="AF1563" i="28"/>
  <c r="AE1563" i="28"/>
  <c r="AM1562" i="28"/>
  <c r="AL1562" i="28"/>
  <c r="AK1562" i="28"/>
  <c r="AJ1562" i="28"/>
  <c r="AI1562" i="28"/>
  <c r="AH1562" i="28"/>
  <c r="AG1562" i="28"/>
  <c r="AF1562" i="28"/>
  <c r="AE1562" i="28"/>
  <c r="AM1561" i="28"/>
  <c r="AL1561" i="28"/>
  <c r="AK1561" i="28"/>
  <c r="AJ1561" i="28"/>
  <c r="AI1561" i="28"/>
  <c r="AH1561" i="28"/>
  <c r="AG1561" i="28"/>
  <c r="AF1561" i="28"/>
  <c r="AE1561" i="28"/>
  <c r="AM1560" i="28"/>
  <c r="AL1560" i="28"/>
  <c r="AK1560" i="28"/>
  <c r="AJ1560" i="28"/>
  <c r="AI1560" i="28"/>
  <c r="AH1560" i="28"/>
  <c r="AG1560" i="28"/>
  <c r="AF1560" i="28"/>
  <c r="AE1560" i="28"/>
  <c r="AM1559" i="28"/>
  <c r="AL1559" i="28"/>
  <c r="AK1559" i="28"/>
  <c r="AJ1559" i="28"/>
  <c r="AI1559" i="28"/>
  <c r="AH1559" i="28"/>
  <c r="AG1559" i="28"/>
  <c r="AF1559" i="28"/>
  <c r="AE1559" i="28"/>
  <c r="AM1558" i="28"/>
  <c r="AL1558" i="28"/>
  <c r="AK1558" i="28"/>
  <c r="AJ1558" i="28"/>
  <c r="AI1558" i="28"/>
  <c r="AH1558" i="28"/>
  <c r="AG1558" i="28"/>
  <c r="AF1558" i="28"/>
  <c r="AE1558" i="28"/>
  <c r="AM1557" i="28"/>
  <c r="AL1557" i="28"/>
  <c r="AK1557" i="28"/>
  <c r="AJ1557" i="28"/>
  <c r="AI1557" i="28"/>
  <c r="AH1557" i="28"/>
  <c r="AG1557" i="28"/>
  <c r="AF1557" i="28"/>
  <c r="AE1557" i="28"/>
  <c r="AM1556" i="28"/>
  <c r="AL1556" i="28"/>
  <c r="AK1556" i="28"/>
  <c r="AJ1556" i="28"/>
  <c r="AI1556" i="28"/>
  <c r="AH1556" i="28"/>
  <c r="AG1556" i="28"/>
  <c r="AF1556" i="28"/>
  <c r="AE1556" i="28"/>
  <c r="AM1555" i="28"/>
  <c r="AL1555" i="28"/>
  <c r="AK1555" i="28"/>
  <c r="AJ1555" i="28"/>
  <c r="AI1555" i="28"/>
  <c r="AH1555" i="28"/>
  <c r="AG1555" i="28"/>
  <c r="AF1555" i="28"/>
  <c r="AE1555" i="28"/>
  <c r="AM1554" i="28"/>
  <c r="AL1554" i="28"/>
  <c r="AK1554" i="28"/>
  <c r="AJ1554" i="28"/>
  <c r="AI1554" i="28"/>
  <c r="AH1554" i="28"/>
  <c r="AG1554" i="28"/>
  <c r="AF1554" i="28"/>
  <c r="AE1554" i="28"/>
  <c r="AM1553" i="28"/>
  <c r="AL1553" i="28"/>
  <c r="AK1553" i="28"/>
  <c r="AJ1553" i="28"/>
  <c r="AI1553" i="28"/>
  <c r="AH1553" i="28"/>
  <c r="AG1553" i="28"/>
  <c r="AF1553" i="28"/>
  <c r="AE1553" i="28"/>
  <c r="AM1552" i="28"/>
  <c r="AL1552" i="28"/>
  <c r="AK1552" i="28"/>
  <c r="AJ1552" i="28"/>
  <c r="AI1552" i="28"/>
  <c r="AH1552" i="28"/>
  <c r="AG1552" i="28"/>
  <c r="AF1552" i="28"/>
  <c r="AE1552" i="28"/>
  <c r="AM1551" i="28"/>
  <c r="AL1551" i="28"/>
  <c r="AK1551" i="28"/>
  <c r="AJ1551" i="28"/>
  <c r="AI1551" i="28"/>
  <c r="AH1551" i="28"/>
  <c r="AG1551" i="28"/>
  <c r="AF1551" i="28"/>
  <c r="AE1551" i="28"/>
  <c r="AM1550" i="28"/>
  <c r="AL1550" i="28"/>
  <c r="AK1550" i="28"/>
  <c r="AJ1550" i="28"/>
  <c r="AI1550" i="28"/>
  <c r="AH1550" i="28"/>
  <c r="AG1550" i="28"/>
  <c r="AF1550" i="28"/>
  <c r="AE1550" i="28"/>
  <c r="AM1549" i="28"/>
  <c r="AL1549" i="28"/>
  <c r="AK1549" i="28"/>
  <c r="AJ1549" i="28"/>
  <c r="AI1549" i="28"/>
  <c r="AH1549" i="28"/>
  <c r="AG1549" i="28"/>
  <c r="AF1549" i="28"/>
  <c r="AE1549" i="28"/>
  <c r="AM1548" i="28"/>
  <c r="AL1548" i="28"/>
  <c r="AK1548" i="28"/>
  <c r="AJ1548" i="28"/>
  <c r="AI1548" i="28"/>
  <c r="AH1548" i="28"/>
  <c r="AG1548" i="28"/>
  <c r="AF1548" i="28"/>
  <c r="AE1548" i="28"/>
  <c r="AM1547" i="28"/>
  <c r="AL1547" i="28"/>
  <c r="AK1547" i="28"/>
  <c r="AJ1547" i="28"/>
  <c r="AI1547" i="28"/>
  <c r="AH1547" i="28"/>
  <c r="AG1547" i="28"/>
  <c r="AF1547" i="28"/>
  <c r="AE1547" i="28"/>
  <c r="AM1546" i="28"/>
  <c r="AL1546" i="28"/>
  <c r="AK1546" i="28"/>
  <c r="AJ1546" i="28"/>
  <c r="AI1546" i="28"/>
  <c r="AH1546" i="28"/>
  <c r="AG1546" i="28"/>
  <c r="AF1546" i="28"/>
  <c r="AE1546" i="28"/>
  <c r="AM1545" i="28"/>
  <c r="AL1545" i="28"/>
  <c r="AK1545" i="28"/>
  <c r="AJ1545" i="28"/>
  <c r="AI1545" i="28"/>
  <c r="AH1545" i="28"/>
  <c r="AG1545" i="28"/>
  <c r="AF1545" i="28"/>
  <c r="AE1545" i="28"/>
  <c r="AM1544" i="28"/>
  <c r="AL1544" i="28"/>
  <c r="AK1544" i="28"/>
  <c r="AJ1544" i="28"/>
  <c r="AI1544" i="28"/>
  <c r="AH1544" i="28"/>
  <c r="AG1544" i="28"/>
  <c r="AF1544" i="28"/>
  <c r="AE1544" i="28"/>
  <c r="AM1543" i="28"/>
  <c r="AL1543" i="28"/>
  <c r="AK1543" i="28"/>
  <c r="AJ1543" i="28"/>
  <c r="AI1543" i="28"/>
  <c r="AH1543" i="28"/>
  <c r="AG1543" i="28"/>
  <c r="AF1543" i="28"/>
  <c r="AE1543" i="28"/>
  <c r="AM1542" i="28"/>
  <c r="AL1542" i="28"/>
  <c r="AK1542" i="28"/>
  <c r="AJ1542" i="28"/>
  <c r="AI1542" i="28"/>
  <c r="AH1542" i="28"/>
  <c r="AG1542" i="28"/>
  <c r="AF1542" i="28"/>
  <c r="AE1542" i="28"/>
  <c r="AM1541" i="28"/>
  <c r="AL1541" i="28"/>
  <c r="AK1541" i="28"/>
  <c r="AJ1541" i="28"/>
  <c r="AI1541" i="28"/>
  <c r="AH1541" i="28"/>
  <c r="AG1541" i="28"/>
  <c r="AF1541" i="28"/>
  <c r="AE1541" i="28"/>
  <c r="AM1540" i="28"/>
  <c r="AL1540" i="28"/>
  <c r="AK1540" i="28"/>
  <c r="AJ1540" i="28"/>
  <c r="AI1540" i="28"/>
  <c r="AH1540" i="28"/>
  <c r="AG1540" i="28"/>
  <c r="AF1540" i="28"/>
  <c r="AE1540" i="28"/>
  <c r="AM1539" i="28"/>
  <c r="AL1539" i="28"/>
  <c r="AK1539" i="28"/>
  <c r="AJ1539" i="28"/>
  <c r="AI1539" i="28"/>
  <c r="AH1539" i="28"/>
  <c r="AG1539" i="28"/>
  <c r="AF1539" i="28"/>
  <c r="AE1539" i="28"/>
  <c r="AM1538" i="28"/>
  <c r="AL1538" i="28"/>
  <c r="AK1538" i="28"/>
  <c r="AJ1538" i="28"/>
  <c r="AI1538" i="28"/>
  <c r="AH1538" i="28"/>
  <c r="AG1538" i="28"/>
  <c r="AF1538" i="28"/>
  <c r="AE1538" i="28"/>
  <c r="AM1537" i="28"/>
  <c r="AL1537" i="28"/>
  <c r="AK1537" i="28"/>
  <c r="AJ1537" i="28"/>
  <c r="AI1537" i="28"/>
  <c r="AH1537" i="28"/>
  <c r="AG1537" i="28"/>
  <c r="AF1537" i="28"/>
  <c r="AE1537" i="28"/>
  <c r="AM1536" i="28"/>
  <c r="AL1536" i="28"/>
  <c r="AK1536" i="28"/>
  <c r="AJ1536" i="28"/>
  <c r="AI1536" i="28"/>
  <c r="AH1536" i="28"/>
  <c r="AG1536" i="28"/>
  <c r="AF1536" i="28"/>
  <c r="AE1536" i="28"/>
  <c r="AM1535" i="28"/>
  <c r="AL1535" i="28"/>
  <c r="AK1535" i="28"/>
  <c r="AJ1535" i="28"/>
  <c r="AI1535" i="28"/>
  <c r="AH1535" i="28"/>
  <c r="AG1535" i="28"/>
  <c r="AF1535" i="28"/>
  <c r="AE1535" i="28"/>
  <c r="AM1534" i="28"/>
  <c r="AL1534" i="28"/>
  <c r="AK1534" i="28"/>
  <c r="AJ1534" i="28"/>
  <c r="AI1534" i="28"/>
  <c r="AH1534" i="28"/>
  <c r="AG1534" i="28"/>
  <c r="AF1534" i="28"/>
  <c r="AE1534" i="28"/>
  <c r="AM1533" i="28"/>
  <c r="AL1533" i="28"/>
  <c r="AK1533" i="28"/>
  <c r="AJ1533" i="28"/>
  <c r="AI1533" i="28"/>
  <c r="AH1533" i="28"/>
  <c r="AG1533" i="28"/>
  <c r="AF1533" i="28"/>
  <c r="AE1533" i="28"/>
  <c r="AM1532" i="28"/>
  <c r="AL1532" i="28"/>
  <c r="AK1532" i="28"/>
  <c r="AJ1532" i="28"/>
  <c r="AI1532" i="28"/>
  <c r="AH1532" i="28"/>
  <c r="AG1532" i="28"/>
  <c r="AF1532" i="28"/>
  <c r="AE1532" i="28"/>
  <c r="AM1531" i="28"/>
  <c r="AL1531" i="28"/>
  <c r="AK1531" i="28"/>
  <c r="AJ1531" i="28"/>
  <c r="AI1531" i="28"/>
  <c r="AH1531" i="28"/>
  <c r="AG1531" i="28"/>
  <c r="AF1531" i="28"/>
  <c r="AE1531" i="28"/>
  <c r="AM1530" i="28"/>
  <c r="AL1530" i="28"/>
  <c r="AK1530" i="28"/>
  <c r="AJ1530" i="28"/>
  <c r="AI1530" i="28"/>
  <c r="AH1530" i="28"/>
  <c r="AG1530" i="28"/>
  <c r="AF1530" i="28"/>
  <c r="AE1530" i="28"/>
  <c r="AM1529" i="28"/>
  <c r="AL1529" i="28"/>
  <c r="AK1529" i="28"/>
  <c r="AJ1529" i="28"/>
  <c r="AI1529" i="28"/>
  <c r="AH1529" i="28"/>
  <c r="AG1529" i="28"/>
  <c r="AF1529" i="28"/>
  <c r="AE1529" i="28"/>
  <c r="AM1528" i="28"/>
  <c r="AL1528" i="28"/>
  <c r="AK1528" i="28"/>
  <c r="AJ1528" i="28"/>
  <c r="AI1528" i="28"/>
  <c r="AH1528" i="28"/>
  <c r="AG1528" i="28"/>
  <c r="AF1528" i="28"/>
  <c r="AE1528" i="28"/>
  <c r="AM1527" i="28"/>
  <c r="AL1527" i="28"/>
  <c r="AK1527" i="28"/>
  <c r="AJ1527" i="28"/>
  <c r="AI1527" i="28"/>
  <c r="AH1527" i="28"/>
  <c r="AG1527" i="28"/>
  <c r="AF1527" i="28"/>
  <c r="AE1527" i="28"/>
  <c r="AM1526" i="28"/>
  <c r="AL1526" i="28"/>
  <c r="AK1526" i="28"/>
  <c r="AJ1526" i="28"/>
  <c r="AI1526" i="28"/>
  <c r="AH1526" i="28"/>
  <c r="AG1526" i="28"/>
  <c r="AF1526" i="28"/>
  <c r="AE1526" i="28"/>
  <c r="AM1525" i="28"/>
  <c r="AL1525" i="28"/>
  <c r="AK1525" i="28"/>
  <c r="AJ1525" i="28"/>
  <c r="AI1525" i="28"/>
  <c r="AH1525" i="28"/>
  <c r="AG1525" i="28"/>
  <c r="AF1525" i="28"/>
  <c r="AE1525" i="28"/>
  <c r="AM1524" i="28"/>
  <c r="AL1524" i="28"/>
  <c r="AK1524" i="28"/>
  <c r="AJ1524" i="28"/>
  <c r="AI1524" i="28"/>
  <c r="AH1524" i="28"/>
  <c r="AG1524" i="28"/>
  <c r="AF1524" i="28"/>
  <c r="AE1524" i="28"/>
  <c r="AM1523" i="28"/>
  <c r="AL1523" i="28"/>
  <c r="AK1523" i="28"/>
  <c r="AJ1523" i="28"/>
  <c r="AI1523" i="28"/>
  <c r="AH1523" i="28"/>
  <c r="AG1523" i="28"/>
  <c r="AF1523" i="28"/>
  <c r="AE1523" i="28"/>
  <c r="AM1522" i="28"/>
  <c r="AL1522" i="28"/>
  <c r="AK1522" i="28"/>
  <c r="AJ1522" i="28"/>
  <c r="AI1522" i="28"/>
  <c r="AH1522" i="28"/>
  <c r="AG1522" i="28"/>
  <c r="AF1522" i="28"/>
  <c r="AE1522" i="28"/>
  <c r="AM1521" i="28"/>
  <c r="AL1521" i="28"/>
  <c r="AK1521" i="28"/>
  <c r="AJ1521" i="28"/>
  <c r="AI1521" i="28"/>
  <c r="AH1521" i="28"/>
  <c r="AG1521" i="28"/>
  <c r="AF1521" i="28"/>
  <c r="AE1521" i="28"/>
  <c r="AM1520" i="28"/>
  <c r="AL1520" i="28"/>
  <c r="AK1520" i="28"/>
  <c r="AJ1520" i="28"/>
  <c r="AI1520" i="28"/>
  <c r="AH1520" i="28"/>
  <c r="AG1520" i="28"/>
  <c r="AF1520" i="28"/>
  <c r="AE1520" i="28"/>
  <c r="AM1519" i="28"/>
  <c r="AL1519" i="28"/>
  <c r="AK1519" i="28"/>
  <c r="AJ1519" i="28"/>
  <c r="AI1519" i="28"/>
  <c r="AH1519" i="28"/>
  <c r="AG1519" i="28"/>
  <c r="AF1519" i="28"/>
  <c r="AE1519" i="28"/>
  <c r="AM1518" i="28"/>
  <c r="AL1518" i="28"/>
  <c r="AK1518" i="28"/>
  <c r="AJ1518" i="28"/>
  <c r="AI1518" i="28"/>
  <c r="AH1518" i="28"/>
  <c r="AG1518" i="28"/>
  <c r="AF1518" i="28"/>
  <c r="AE1518" i="28"/>
  <c r="AM1517" i="28"/>
  <c r="AL1517" i="28"/>
  <c r="AK1517" i="28"/>
  <c r="AJ1517" i="28"/>
  <c r="AI1517" i="28"/>
  <c r="AH1517" i="28"/>
  <c r="AG1517" i="28"/>
  <c r="AF1517" i="28"/>
  <c r="AE1517" i="28"/>
  <c r="AM1516" i="28"/>
  <c r="AL1516" i="28"/>
  <c r="AK1516" i="28"/>
  <c r="AJ1516" i="28"/>
  <c r="AI1516" i="28"/>
  <c r="AH1516" i="28"/>
  <c r="AG1516" i="28"/>
  <c r="AF1516" i="28"/>
  <c r="AE1516" i="28"/>
  <c r="AM1515" i="28"/>
  <c r="AL1515" i="28"/>
  <c r="AK1515" i="28"/>
  <c r="AJ1515" i="28"/>
  <c r="AI1515" i="28"/>
  <c r="AH1515" i="28"/>
  <c r="AG1515" i="28"/>
  <c r="AF1515" i="28"/>
  <c r="AE1515" i="28"/>
  <c r="AM1514" i="28"/>
  <c r="AL1514" i="28"/>
  <c r="AK1514" i="28"/>
  <c r="AJ1514" i="28"/>
  <c r="AI1514" i="28"/>
  <c r="AH1514" i="28"/>
  <c r="AG1514" i="28"/>
  <c r="AF1514" i="28"/>
  <c r="AE1514" i="28"/>
  <c r="AM1513" i="28"/>
  <c r="AL1513" i="28"/>
  <c r="AK1513" i="28"/>
  <c r="AJ1513" i="28"/>
  <c r="AI1513" i="28"/>
  <c r="AH1513" i="28"/>
  <c r="AG1513" i="28"/>
  <c r="AF1513" i="28"/>
  <c r="AE1513" i="28"/>
  <c r="AM1512" i="28"/>
  <c r="AL1512" i="28"/>
  <c r="AK1512" i="28"/>
  <c r="AJ1512" i="28"/>
  <c r="AI1512" i="28"/>
  <c r="AH1512" i="28"/>
  <c r="AG1512" i="28"/>
  <c r="AF1512" i="28"/>
  <c r="AE1512" i="28"/>
  <c r="AM1511" i="28"/>
  <c r="AL1511" i="28"/>
  <c r="AK1511" i="28"/>
  <c r="AJ1511" i="28"/>
  <c r="AI1511" i="28"/>
  <c r="AH1511" i="28"/>
  <c r="AG1511" i="28"/>
  <c r="AF1511" i="28"/>
  <c r="AE1511" i="28"/>
  <c r="AM1510" i="28"/>
  <c r="AL1510" i="28"/>
  <c r="AK1510" i="28"/>
  <c r="AJ1510" i="28"/>
  <c r="AI1510" i="28"/>
  <c r="AH1510" i="28"/>
  <c r="AG1510" i="28"/>
  <c r="AF1510" i="28"/>
  <c r="AE1510" i="28"/>
  <c r="AM1509" i="28"/>
  <c r="AL1509" i="28"/>
  <c r="AK1509" i="28"/>
  <c r="AJ1509" i="28"/>
  <c r="AI1509" i="28"/>
  <c r="AH1509" i="28"/>
  <c r="AG1509" i="28"/>
  <c r="AF1509" i="28"/>
  <c r="AE1509" i="28"/>
  <c r="AM1508" i="28"/>
  <c r="AL1508" i="28"/>
  <c r="AK1508" i="28"/>
  <c r="AJ1508" i="28"/>
  <c r="AI1508" i="28"/>
  <c r="AH1508" i="28"/>
  <c r="AG1508" i="28"/>
  <c r="AF1508" i="28"/>
  <c r="AE1508" i="28"/>
  <c r="AM1507" i="28"/>
  <c r="AL1507" i="28"/>
  <c r="AK1507" i="28"/>
  <c r="AJ1507" i="28"/>
  <c r="AI1507" i="28"/>
  <c r="AH1507" i="28"/>
  <c r="AG1507" i="28"/>
  <c r="AF1507" i="28"/>
  <c r="AE1507" i="28"/>
  <c r="AM1506" i="28"/>
  <c r="AL1506" i="28"/>
  <c r="AK1506" i="28"/>
  <c r="AJ1506" i="28"/>
  <c r="AI1506" i="28"/>
  <c r="AH1506" i="28"/>
  <c r="AG1506" i="28"/>
  <c r="AF1506" i="28"/>
  <c r="AE1506" i="28"/>
  <c r="AM1505" i="28"/>
  <c r="AL1505" i="28"/>
  <c r="AK1505" i="28"/>
  <c r="AJ1505" i="28"/>
  <c r="AI1505" i="28"/>
  <c r="AH1505" i="28"/>
  <c r="AG1505" i="28"/>
  <c r="AF1505" i="28"/>
  <c r="AE1505" i="28"/>
  <c r="AM1504" i="28"/>
  <c r="AL1504" i="28"/>
  <c r="AK1504" i="28"/>
  <c r="AJ1504" i="28"/>
  <c r="AI1504" i="28"/>
  <c r="AH1504" i="28"/>
  <c r="AG1504" i="28"/>
  <c r="AF1504" i="28"/>
  <c r="AE1504" i="28"/>
  <c r="AM1503" i="28"/>
  <c r="AL1503" i="28"/>
  <c r="AK1503" i="28"/>
  <c r="AJ1503" i="28"/>
  <c r="AI1503" i="28"/>
  <c r="AH1503" i="28"/>
  <c r="AG1503" i="28"/>
  <c r="AF1503" i="28"/>
  <c r="AE1503" i="28"/>
  <c r="AM1502" i="28"/>
  <c r="AL1502" i="28"/>
  <c r="AK1502" i="28"/>
  <c r="AJ1502" i="28"/>
  <c r="AI1502" i="28"/>
  <c r="AH1502" i="28"/>
  <c r="AG1502" i="28"/>
  <c r="AF1502" i="28"/>
  <c r="AE1502" i="28"/>
  <c r="AM1501" i="28"/>
  <c r="AL1501" i="28"/>
  <c r="AK1501" i="28"/>
  <c r="AJ1501" i="28"/>
  <c r="AI1501" i="28"/>
  <c r="AH1501" i="28"/>
  <c r="AG1501" i="28"/>
  <c r="AF1501" i="28"/>
  <c r="AE1501" i="28"/>
  <c r="AM1500" i="28"/>
  <c r="AL1500" i="28"/>
  <c r="AK1500" i="28"/>
  <c r="AJ1500" i="28"/>
  <c r="AI1500" i="28"/>
  <c r="AH1500" i="28"/>
  <c r="AG1500" i="28"/>
  <c r="AF1500" i="28"/>
  <c r="AE1500" i="28"/>
  <c r="AM1499" i="28"/>
  <c r="AL1499" i="28"/>
  <c r="AK1499" i="28"/>
  <c r="AJ1499" i="28"/>
  <c r="AI1499" i="28"/>
  <c r="AH1499" i="28"/>
  <c r="AG1499" i="28"/>
  <c r="AF1499" i="28"/>
  <c r="AE1499" i="28"/>
  <c r="AM1498" i="28"/>
  <c r="AL1498" i="28"/>
  <c r="AK1498" i="28"/>
  <c r="AJ1498" i="28"/>
  <c r="AI1498" i="28"/>
  <c r="AH1498" i="28"/>
  <c r="AG1498" i="28"/>
  <c r="AF1498" i="28"/>
  <c r="AE1498" i="28"/>
  <c r="AM1497" i="28"/>
  <c r="AL1497" i="28"/>
  <c r="AK1497" i="28"/>
  <c r="AJ1497" i="28"/>
  <c r="AI1497" i="28"/>
  <c r="AH1497" i="28"/>
  <c r="AG1497" i="28"/>
  <c r="AF1497" i="28"/>
  <c r="AE1497" i="28"/>
  <c r="AM1496" i="28"/>
  <c r="AL1496" i="28"/>
  <c r="AK1496" i="28"/>
  <c r="AJ1496" i="28"/>
  <c r="AI1496" i="28"/>
  <c r="AH1496" i="28"/>
  <c r="AG1496" i="28"/>
  <c r="AF1496" i="28"/>
  <c r="AE1496" i="28"/>
  <c r="AM1495" i="28"/>
  <c r="AL1495" i="28"/>
  <c r="AK1495" i="28"/>
  <c r="AJ1495" i="28"/>
  <c r="AI1495" i="28"/>
  <c r="AH1495" i="28"/>
  <c r="AG1495" i="28"/>
  <c r="AF1495" i="28"/>
  <c r="AE1495" i="28"/>
  <c r="AM1494" i="28"/>
  <c r="AL1494" i="28"/>
  <c r="AK1494" i="28"/>
  <c r="AJ1494" i="28"/>
  <c r="AI1494" i="28"/>
  <c r="AH1494" i="28"/>
  <c r="AG1494" i="28"/>
  <c r="AF1494" i="28"/>
  <c r="AE1494" i="28"/>
  <c r="AM1493" i="28"/>
  <c r="AL1493" i="28"/>
  <c r="AK1493" i="28"/>
  <c r="AJ1493" i="28"/>
  <c r="AI1493" i="28"/>
  <c r="AH1493" i="28"/>
  <c r="AG1493" i="28"/>
  <c r="AF1493" i="28"/>
  <c r="AE1493" i="28"/>
  <c r="AM1492" i="28"/>
  <c r="AL1492" i="28"/>
  <c r="AK1492" i="28"/>
  <c r="AJ1492" i="28"/>
  <c r="AI1492" i="28"/>
  <c r="AH1492" i="28"/>
  <c r="AG1492" i="28"/>
  <c r="AF1492" i="28"/>
  <c r="AE1492" i="28"/>
  <c r="AM1491" i="28"/>
  <c r="AL1491" i="28"/>
  <c r="AK1491" i="28"/>
  <c r="AJ1491" i="28"/>
  <c r="AI1491" i="28"/>
  <c r="AH1491" i="28"/>
  <c r="AG1491" i="28"/>
  <c r="AF1491" i="28"/>
  <c r="AE1491" i="28"/>
  <c r="AM1490" i="28"/>
  <c r="AL1490" i="28"/>
  <c r="AK1490" i="28"/>
  <c r="AJ1490" i="28"/>
  <c r="AI1490" i="28"/>
  <c r="AH1490" i="28"/>
  <c r="AG1490" i="28"/>
  <c r="AF1490" i="28"/>
  <c r="AE1490" i="28"/>
  <c r="AM1489" i="28"/>
  <c r="AL1489" i="28"/>
  <c r="AK1489" i="28"/>
  <c r="AJ1489" i="28"/>
  <c r="AI1489" i="28"/>
  <c r="AH1489" i="28"/>
  <c r="AG1489" i="28"/>
  <c r="AF1489" i="28"/>
  <c r="AE1489" i="28"/>
  <c r="AM1488" i="28"/>
  <c r="AL1488" i="28"/>
  <c r="AK1488" i="28"/>
  <c r="AJ1488" i="28"/>
  <c r="AI1488" i="28"/>
  <c r="AH1488" i="28"/>
  <c r="AG1488" i="28"/>
  <c r="AF1488" i="28"/>
  <c r="AE1488" i="28"/>
  <c r="AM1487" i="28"/>
  <c r="AL1487" i="28"/>
  <c r="AK1487" i="28"/>
  <c r="AJ1487" i="28"/>
  <c r="AI1487" i="28"/>
  <c r="AH1487" i="28"/>
  <c r="AG1487" i="28"/>
  <c r="AF1487" i="28"/>
  <c r="AE1487" i="28"/>
  <c r="AM1486" i="28"/>
  <c r="AL1486" i="28"/>
  <c r="AK1486" i="28"/>
  <c r="AJ1486" i="28"/>
  <c r="AI1486" i="28"/>
  <c r="AH1486" i="28"/>
  <c r="AG1486" i="28"/>
  <c r="AF1486" i="28"/>
  <c r="AE1486" i="28"/>
  <c r="AM1485" i="28"/>
  <c r="AL1485" i="28"/>
  <c r="AK1485" i="28"/>
  <c r="AJ1485" i="28"/>
  <c r="AI1485" i="28"/>
  <c r="AH1485" i="28"/>
  <c r="AG1485" i="28"/>
  <c r="AF1485" i="28"/>
  <c r="AE1485" i="28"/>
  <c r="AM1484" i="28"/>
  <c r="AL1484" i="28"/>
  <c r="AK1484" i="28"/>
  <c r="AJ1484" i="28"/>
  <c r="AI1484" i="28"/>
  <c r="AH1484" i="28"/>
  <c r="AG1484" i="28"/>
  <c r="AF1484" i="28"/>
  <c r="AE1484" i="28"/>
  <c r="AM1483" i="28"/>
  <c r="AL1483" i="28"/>
  <c r="AK1483" i="28"/>
  <c r="AJ1483" i="28"/>
  <c r="AI1483" i="28"/>
  <c r="AH1483" i="28"/>
  <c r="AG1483" i="28"/>
  <c r="AF1483" i="28"/>
  <c r="AE1483" i="28"/>
  <c r="AM1482" i="28"/>
  <c r="AL1482" i="28"/>
  <c r="AK1482" i="28"/>
  <c r="AJ1482" i="28"/>
  <c r="AI1482" i="28"/>
  <c r="AH1482" i="28"/>
  <c r="AG1482" i="28"/>
  <c r="AF1482" i="28"/>
  <c r="AE1482" i="28"/>
  <c r="AM1481" i="28"/>
  <c r="AL1481" i="28"/>
  <c r="AK1481" i="28"/>
  <c r="AJ1481" i="28"/>
  <c r="AI1481" i="28"/>
  <c r="AH1481" i="28"/>
  <c r="AG1481" i="28"/>
  <c r="AF1481" i="28"/>
  <c r="AE1481" i="28"/>
  <c r="AM1480" i="28"/>
  <c r="AL1480" i="28"/>
  <c r="AK1480" i="28"/>
  <c r="AJ1480" i="28"/>
  <c r="AI1480" i="28"/>
  <c r="AH1480" i="28"/>
  <c r="AG1480" i="28"/>
  <c r="AF1480" i="28"/>
  <c r="AE1480" i="28"/>
  <c r="AM1479" i="28"/>
  <c r="AL1479" i="28"/>
  <c r="AK1479" i="28"/>
  <c r="AJ1479" i="28"/>
  <c r="AI1479" i="28"/>
  <c r="AH1479" i="28"/>
  <c r="AG1479" i="28"/>
  <c r="AF1479" i="28"/>
  <c r="AE1479" i="28"/>
  <c r="AM1478" i="28"/>
  <c r="AL1478" i="28"/>
  <c r="AK1478" i="28"/>
  <c r="AJ1478" i="28"/>
  <c r="AI1478" i="28"/>
  <c r="AH1478" i="28"/>
  <c r="AG1478" i="28"/>
  <c r="AF1478" i="28"/>
  <c r="AE1478" i="28"/>
  <c r="AM1477" i="28"/>
  <c r="AL1477" i="28"/>
  <c r="AK1477" i="28"/>
  <c r="AJ1477" i="28"/>
  <c r="AI1477" i="28"/>
  <c r="AH1477" i="28"/>
  <c r="AG1477" i="28"/>
  <c r="AF1477" i="28"/>
  <c r="AE1477" i="28"/>
  <c r="AM1476" i="28"/>
  <c r="AL1476" i="28"/>
  <c r="AK1476" i="28"/>
  <c r="AJ1476" i="28"/>
  <c r="AI1476" i="28"/>
  <c r="AH1476" i="28"/>
  <c r="AG1476" i="28"/>
  <c r="AF1476" i="28"/>
  <c r="AE1476" i="28"/>
  <c r="AM1475" i="28"/>
  <c r="AL1475" i="28"/>
  <c r="AK1475" i="28"/>
  <c r="AJ1475" i="28"/>
  <c r="AI1475" i="28"/>
  <c r="AH1475" i="28"/>
  <c r="AG1475" i="28"/>
  <c r="AF1475" i="28"/>
  <c r="AE1475" i="28"/>
  <c r="AM1474" i="28"/>
  <c r="AL1474" i="28"/>
  <c r="AK1474" i="28"/>
  <c r="AJ1474" i="28"/>
  <c r="AI1474" i="28"/>
  <c r="AH1474" i="28"/>
  <c r="AG1474" i="28"/>
  <c r="AF1474" i="28"/>
  <c r="AE1474" i="28"/>
  <c r="AM1473" i="28"/>
  <c r="AL1473" i="28"/>
  <c r="AK1473" i="28"/>
  <c r="AJ1473" i="28"/>
  <c r="AI1473" i="28"/>
  <c r="AH1473" i="28"/>
  <c r="AG1473" i="28"/>
  <c r="AF1473" i="28"/>
  <c r="AE1473" i="28"/>
  <c r="AM1472" i="28"/>
  <c r="AL1472" i="28"/>
  <c r="AK1472" i="28"/>
  <c r="AJ1472" i="28"/>
  <c r="AI1472" i="28"/>
  <c r="AH1472" i="28"/>
  <c r="AG1472" i="28"/>
  <c r="AF1472" i="28"/>
  <c r="AE1472" i="28"/>
  <c r="AM1471" i="28"/>
  <c r="AL1471" i="28"/>
  <c r="AK1471" i="28"/>
  <c r="AJ1471" i="28"/>
  <c r="AI1471" i="28"/>
  <c r="AH1471" i="28"/>
  <c r="AG1471" i="28"/>
  <c r="AF1471" i="28"/>
  <c r="AE1471" i="28"/>
  <c r="AM1470" i="28"/>
  <c r="AL1470" i="28"/>
  <c r="AK1470" i="28"/>
  <c r="AJ1470" i="28"/>
  <c r="AI1470" i="28"/>
  <c r="AH1470" i="28"/>
  <c r="AG1470" i="28"/>
  <c r="AF1470" i="28"/>
  <c r="AE1470" i="28"/>
  <c r="AM1469" i="28"/>
  <c r="AL1469" i="28"/>
  <c r="AK1469" i="28"/>
  <c r="AJ1469" i="28"/>
  <c r="AI1469" i="28"/>
  <c r="AH1469" i="28"/>
  <c r="AG1469" i="28"/>
  <c r="AF1469" i="28"/>
  <c r="AE1469" i="28"/>
  <c r="AM1468" i="28"/>
  <c r="AL1468" i="28"/>
  <c r="AK1468" i="28"/>
  <c r="AJ1468" i="28"/>
  <c r="AI1468" i="28"/>
  <c r="AH1468" i="28"/>
  <c r="AG1468" i="28"/>
  <c r="AF1468" i="28"/>
  <c r="AE1468" i="28"/>
  <c r="AM1467" i="28"/>
  <c r="AL1467" i="28"/>
  <c r="AK1467" i="28"/>
  <c r="AJ1467" i="28"/>
  <c r="AI1467" i="28"/>
  <c r="AH1467" i="28"/>
  <c r="AG1467" i="28"/>
  <c r="AF1467" i="28"/>
  <c r="AE1467" i="28"/>
  <c r="AM1466" i="28"/>
  <c r="AL1466" i="28"/>
  <c r="AK1466" i="28"/>
  <c r="AJ1466" i="28"/>
  <c r="AI1466" i="28"/>
  <c r="AH1466" i="28"/>
  <c r="AG1466" i="28"/>
  <c r="AF1466" i="28"/>
  <c r="AE1466" i="28"/>
  <c r="AM1465" i="28"/>
  <c r="AL1465" i="28"/>
  <c r="AK1465" i="28"/>
  <c r="AJ1465" i="28"/>
  <c r="AI1465" i="28"/>
  <c r="AH1465" i="28"/>
  <c r="AG1465" i="28"/>
  <c r="AF1465" i="28"/>
  <c r="AE1465" i="28"/>
  <c r="AM1464" i="28"/>
  <c r="AL1464" i="28"/>
  <c r="AK1464" i="28"/>
  <c r="AJ1464" i="28"/>
  <c r="AI1464" i="28"/>
  <c r="AH1464" i="28"/>
  <c r="AG1464" i="28"/>
  <c r="AF1464" i="28"/>
  <c r="AE1464" i="28"/>
  <c r="AM1463" i="28"/>
  <c r="AL1463" i="28"/>
  <c r="AK1463" i="28"/>
  <c r="AJ1463" i="28"/>
  <c r="AI1463" i="28"/>
  <c r="AH1463" i="28"/>
  <c r="AG1463" i="28"/>
  <c r="AF1463" i="28"/>
  <c r="AE1463" i="28"/>
  <c r="AM1462" i="28"/>
  <c r="AL1462" i="28"/>
  <c r="AK1462" i="28"/>
  <c r="AJ1462" i="28"/>
  <c r="AI1462" i="28"/>
  <c r="AH1462" i="28"/>
  <c r="AG1462" i="28"/>
  <c r="AF1462" i="28"/>
  <c r="AE1462" i="28"/>
  <c r="AM1461" i="28"/>
  <c r="AL1461" i="28"/>
  <c r="AK1461" i="28"/>
  <c r="AJ1461" i="28"/>
  <c r="AI1461" i="28"/>
  <c r="AH1461" i="28"/>
  <c r="AG1461" i="28"/>
  <c r="AF1461" i="28"/>
  <c r="AE1461" i="28"/>
  <c r="AM1460" i="28"/>
  <c r="AL1460" i="28"/>
  <c r="AK1460" i="28"/>
  <c r="AJ1460" i="28"/>
  <c r="AI1460" i="28"/>
  <c r="AH1460" i="28"/>
  <c r="AG1460" i="28"/>
  <c r="AF1460" i="28"/>
  <c r="AE1460" i="28"/>
  <c r="AM1459" i="28"/>
  <c r="AL1459" i="28"/>
  <c r="AK1459" i="28"/>
  <c r="AJ1459" i="28"/>
  <c r="AI1459" i="28"/>
  <c r="AH1459" i="28"/>
  <c r="AG1459" i="28"/>
  <c r="AF1459" i="28"/>
  <c r="AE1459" i="28"/>
  <c r="AM1458" i="28"/>
  <c r="AL1458" i="28"/>
  <c r="AK1458" i="28"/>
  <c r="AJ1458" i="28"/>
  <c r="AI1458" i="28"/>
  <c r="AH1458" i="28"/>
  <c r="AG1458" i="28"/>
  <c r="AF1458" i="28"/>
  <c r="AE1458" i="28"/>
  <c r="AM1457" i="28"/>
  <c r="AL1457" i="28"/>
  <c r="AK1457" i="28"/>
  <c r="AJ1457" i="28"/>
  <c r="AI1457" i="28"/>
  <c r="AH1457" i="28"/>
  <c r="AG1457" i="28"/>
  <c r="AF1457" i="28"/>
  <c r="AE1457" i="28"/>
  <c r="AM1456" i="28"/>
  <c r="AL1456" i="28"/>
  <c r="AK1456" i="28"/>
  <c r="AJ1456" i="28"/>
  <c r="AI1456" i="28"/>
  <c r="AH1456" i="28"/>
  <c r="AG1456" i="28"/>
  <c r="AF1456" i="28"/>
  <c r="AE1456" i="28"/>
  <c r="AM1455" i="28"/>
  <c r="AL1455" i="28"/>
  <c r="AK1455" i="28"/>
  <c r="AJ1455" i="28"/>
  <c r="AI1455" i="28"/>
  <c r="AH1455" i="28"/>
  <c r="AG1455" i="28"/>
  <c r="AF1455" i="28"/>
  <c r="AE1455" i="28"/>
  <c r="AM1454" i="28"/>
  <c r="AL1454" i="28"/>
  <c r="AK1454" i="28"/>
  <c r="AJ1454" i="28"/>
  <c r="AI1454" i="28"/>
  <c r="AH1454" i="28"/>
  <c r="AG1454" i="28"/>
  <c r="AF1454" i="28"/>
  <c r="AE1454" i="28"/>
  <c r="AM1453" i="28"/>
  <c r="AL1453" i="28"/>
  <c r="AK1453" i="28"/>
  <c r="AJ1453" i="28"/>
  <c r="AI1453" i="28"/>
  <c r="AH1453" i="28"/>
  <c r="AG1453" i="28"/>
  <c r="AF1453" i="28"/>
  <c r="AE1453" i="28"/>
  <c r="AM1452" i="28"/>
  <c r="AL1452" i="28"/>
  <c r="AK1452" i="28"/>
  <c r="AJ1452" i="28"/>
  <c r="AI1452" i="28"/>
  <c r="AH1452" i="28"/>
  <c r="AG1452" i="28"/>
  <c r="AF1452" i="28"/>
  <c r="AE1452" i="28"/>
  <c r="AM1451" i="28"/>
  <c r="AL1451" i="28"/>
  <c r="AK1451" i="28"/>
  <c r="AJ1451" i="28"/>
  <c r="AI1451" i="28"/>
  <c r="AH1451" i="28"/>
  <c r="AG1451" i="28"/>
  <c r="AF1451" i="28"/>
  <c r="AE1451" i="28"/>
  <c r="AM1450" i="28"/>
  <c r="AL1450" i="28"/>
  <c r="AK1450" i="28"/>
  <c r="AJ1450" i="28"/>
  <c r="AI1450" i="28"/>
  <c r="AH1450" i="28"/>
  <c r="AG1450" i="28"/>
  <c r="AF1450" i="28"/>
  <c r="AE1450" i="28"/>
  <c r="AM1449" i="28"/>
  <c r="AL1449" i="28"/>
  <c r="AK1449" i="28"/>
  <c r="AJ1449" i="28"/>
  <c r="AI1449" i="28"/>
  <c r="AH1449" i="28"/>
  <c r="AG1449" i="28"/>
  <c r="AF1449" i="28"/>
  <c r="AE1449" i="28"/>
  <c r="AM1448" i="28"/>
  <c r="AL1448" i="28"/>
  <c r="AK1448" i="28"/>
  <c r="AJ1448" i="28"/>
  <c r="AI1448" i="28"/>
  <c r="AH1448" i="28"/>
  <c r="AG1448" i="28"/>
  <c r="AF1448" i="28"/>
  <c r="AE1448" i="28"/>
  <c r="AM1447" i="28"/>
  <c r="AL1447" i="28"/>
  <c r="AK1447" i="28"/>
  <c r="AJ1447" i="28"/>
  <c r="AI1447" i="28"/>
  <c r="AH1447" i="28"/>
  <c r="AG1447" i="28"/>
  <c r="AF1447" i="28"/>
  <c r="AE1447" i="28"/>
  <c r="AM1446" i="28"/>
  <c r="AL1446" i="28"/>
  <c r="AK1446" i="28"/>
  <c r="AJ1446" i="28"/>
  <c r="AI1446" i="28"/>
  <c r="AH1446" i="28"/>
  <c r="AG1446" i="28"/>
  <c r="AF1446" i="28"/>
  <c r="AE1446" i="28"/>
  <c r="AM1445" i="28"/>
  <c r="AL1445" i="28"/>
  <c r="AK1445" i="28"/>
  <c r="AJ1445" i="28"/>
  <c r="AI1445" i="28"/>
  <c r="AH1445" i="28"/>
  <c r="AG1445" i="28"/>
  <c r="AF1445" i="28"/>
  <c r="AE1445" i="28"/>
  <c r="AM1444" i="28"/>
  <c r="AL1444" i="28"/>
  <c r="AK1444" i="28"/>
  <c r="AJ1444" i="28"/>
  <c r="AI1444" i="28"/>
  <c r="AH1444" i="28"/>
  <c r="AG1444" i="28"/>
  <c r="AF1444" i="28"/>
  <c r="AE1444" i="28"/>
  <c r="AM1443" i="28"/>
  <c r="AL1443" i="28"/>
  <c r="AK1443" i="28"/>
  <c r="AJ1443" i="28"/>
  <c r="AI1443" i="28"/>
  <c r="AH1443" i="28"/>
  <c r="AG1443" i="28"/>
  <c r="AF1443" i="28"/>
  <c r="AE1443" i="28"/>
  <c r="AM1442" i="28"/>
  <c r="AL1442" i="28"/>
  <c r="AK1442" i="28"/>
  <c r="AJ1442" i="28"/>
  <c r="AI1442" i="28"/>
  <c r="AH1442" i="28"/>
  <c r="AG1442" i="28"/>
  <c r="AF1442" i="28"/>
  <c r="AE1442" i="28"/>
  <c r="AM1441" i="28"/>
  <c r="AL1441" i="28"/>
  <c r="AK1441" i="28"/>
  <c r="AJ1441" i="28"/>
  <c r="AI1441" i="28"/>
  <c r="AH1441" i="28"/>
  <c r="AG1441" i="28"/>
  <c r="AF1441" i="28"/>
  <c r="AE1441" i="28"/>
  <c r="AM1440" i="28"/>
  <c r="AL1440" i="28"/>
  <c r="AK1440" i="28"/>
  <c r="AJ1440" i="28"/>
  <c r="AI1440" i="28"/>
  <c r="AH1440" i="28"/>
  <c r="AG1440" i="28"/>
  <c r="AF1440" i="28"/>
  <c r="AE1440" i="28"/>
  <c r="AM1439" i="28"/>
  <c r="AL1439" i="28"/>
  <c r="AK1439" i="28"/>
  <c r="AJ1439" i="28"/>
  <c r="AI1439" i="28"/>
  <c r="AH1439" i="28"/>
  <c r="AG1439" i="28"/>
  <c r="AF1439" i="28"/>
  <c r="AE1439" i="28"/>
  <c r="AM1438" i="28"/>
  <c r="AL1438" i="28"/>
  <c r="AK1438" i="28"/>
  <c r="AJ1438" i="28"/>
  <c r="AI1438" i="28"/>
  <c r="AH1438" i="28"/>
  <c r="AG1438" i="28"/>
  <c r="AF1438" i="28"/>
  <c r="AE1438" i="28"/>
  <c r="AM1437" i="28"/>
  <c r="AL1437" i="28"/>
  <c r="AK1437" i="28"/>
  <c r="AJ1437" i="28"/>
  <c r="AI1437" i="28"/>
  <c r="AH1437" i="28"/>
  <c r="AG1437" i="28"/>
  <c r="AF1437" i="28"/>
  <c r="AE1437" i="28"/>
  <c r="AM1436" i="28"/>
  <c r="AL1436" i="28"/>
  <c r="AK1436" i="28"/>
  <c r="AJ1436" i="28"/>
  <c r="AI1436" i="28"/>
  <c r="AH1436" i="28"/>
  <c r="AG1436" i="28"/>
  <c r="AF1436" i="28"/>
  <c r="AE1436" i="28"/>
  <c r="AM1435" i="28"/>
  <c r="AL1435" i="28"/>
  <c r="AK1435" i="28"/>
  <c r="AJ1435" i="28"/>
  <c r="AI1435" i="28"/>
  <c r="AH1435" i="28"/>
  <c r="AG1435" i="28"/>
  <c r="AF1435" i="28"/>
  <c r="AE1435" i="28"/>
  <c r="AM1434" i="28"/>
  <c r="AL1434" i="28"/>
  <c r="AK1434" i="28"/>
  <c r="AJ1434" i="28"/>
  <c r="AI1434" i="28"/>
  <c r="AH1434" i="28"/>
  <c r="AG1434" i="28"/>
  <c r="AF1434" i="28"/>
  <c r="AE1434" i="28"/>
  <c r="AM1433" i="28"/>
  <c r="AL1433" i="28"/>
  <c r="AK1433" i="28"/>
  <c r="AJ1433" i="28"/>
  <c r="AI1433" i="28"/>
  <c r="AH1433" i="28"/>
  <c r="AG1433" i="28"/>
  <c r="AF1433" i="28"/>
  <c r="AE1433" i="28"/>
  <c r="AM1432" i="28"/>
  <c r="AL1432" i="28"/>
  <c r="AK1432" i="28"/>
  <c r="AJ1432" i="28"/>
  <c r="AI1432" i="28"/>
  <c r="AH1432" i="28"/>
  <c r="AG1432" i="28"/>
  <c r="AF1432" i="28"/>
  <c r="AE1432" i="28"/>
  <c r="AM1431" i="28"/>
  <c r="AL1431" i="28"/>
  <c r="AK1431" i="28"/>
  <c r="AJ1431" i="28"/>
  <c r="AI1431" i="28"/>
  <c r="AH1431" i="28"/>
  <c r="AG1431" i="28"/>
  <c r="AF1431" i="28"/>
  <c r="AE1431" i="28"/>
  <c r="AM1430" i="28"/>
  <c r="AL1430" i="28"/>
  <c r="AK1430" i="28"/>
  <c r="AJ1430" i="28"/>
  <c r="AI1430" i="28"/>
  <c r="AH1430" i="28"/>
  <c r="AG1430" i="28"/>
  <c r="AF1430" i="28"/>
  <c r="AE1430" i="28"/>
  <c r="AM1429" i="28"/>
  <c r="AL1429" i="28"/>
  <c r="AK1429" i="28"/>
  <c r="AJ1429" i="28"/>
  <c r="AI1429" i="28"/>
  <c r="AH1429" i="28"/>
  <c r="AG1429" i="28"/>
  <c r="AF1429" i="28"/>
  <c r="AE1429" i="28"/>
  <c r="AM1428" i="28"/>
  <c r="AL1428" i="28"/>
  <c r="AK1428" i="28"/>
  <c r="AJ1428" i="28"/>
  <c r="AI1428" i="28"/>
  <c r="AH1428" i="28"/>
  <c r="AG1428" i="28"/>
  <c r="AF1428" i="28"/>
  <c r="AE1428" i="28"/>
  <c r="AM1427" i="28"/>
  <c r="AL1427" i="28"/>
  <c r="AK1427" i="28"/>
  <c r="AJ1427" i="28"/>
  <c r="AI1427" i="28"/>
  <c r="AH1427" i="28"/>
  <c r="AG1427" i="28"/>
  <c r="AF1427" i="28"/>
  <c r="AE1427" i="28"/>
  <c r="AM1426" i="28"/>
  <c r="AL1426" i="28"/>
  <c r="AK1426" i="28"/>
  <c r="AJ1426" i="28"/>
  <c r="AI1426" i="28"/>
  <c r="AH1426" i="28"/>
  <c r="AG1426" i="28"/>
  <c r="AF1426" i="28"/>
  <c r="AE1426" i="28"/>
  <c r="AM1425" i="28"/>
  <c r="AL1425" i="28"/>
  <c r="AK1425" i="28"/>
  <c r="AJ1425" i="28"/>
  <c r="AI1425" i="28"/>
  <c r="AH1425" i="28"/>
  <c r="AG1425" i="28"/>
  <c r="AF1425" i="28"/>
  <c r="AE1425" i="28"/>
  <c r="AM1424" i="28"/>
  <c r="AL1424" i="28"/>
  <c r="AK1424" i="28"/>
  <c r="AJ1424" i="28"/>
  <c r="AI1424" i="28"/>
  <c r="AH1424" i="28"/>
  <c r="AG1424" i="28"/>
  <c r="AF1424" i="28"/>
  <c r="AE1424" i="28"/>
  <c r="AM1423" i="28"/>
  <c r="AL1423" i="28"/>
  <c r="AK1423" i="28"/>
  <c r="AJ1423" i="28"/>
  <c r="AI1423" i="28"/>
  <c r="AH1423" i="28"/>
  <c r="AG1423" i="28"/>
  <c r="AF1423" i="28"/>
  <c r="AE1423" i="28"/>
  <c r="AM1422" i="28"/>
  <c r="AL1422" i="28"/>
  <c r="AK1422" i="28"/>
  <c r="AJ1422" i="28"/>
  <c r="AI1422" i="28"/>
  <c r="AH1422" i="28"/>
  <c r="AG1422" i="28"/>
  <c r="AF1422" i="28"/>
  <c r="AE1422" i="28"/>
  <c r="AM1421" i="28"/>
  <c r="AL1421" i="28"/>
  <c r="AK1421" i="28"/>
  <c r="AJ1421" i="28"/>
  <c r="AI1421" i="28"/>
  <c r="AH1421" i="28"/>
  <c r="AG1421" i="28"/>
  <c r="AF1421" i="28"/>
  <c r="AE1421" i="28"/>
  <c r="AM1420" i="28"/>
  <c r="AL1420" i="28"/>
  <c r="AK1420" i="28"/>
  <c r="AJ1420" i="28"/>
  <c r="AI1420" i="28"/>
  <c r="AH1420" i="28"/>
  <c r="AG1420" i="28"/>
  <c r="AF1420" i="28"/>
  <c r="AE1420" i="28"/>
  <c r="AM1419" i="28"/>
  <c r="AL1419" i="28"/>
  <c r="AK1419" i="28"/>
  <c r="AJ1419" i="28"/>
  <c r="AI1419" i="28"/>
  <c r="AH1419" i="28"/>
  <c r="AG1419" i="28"/>
  <c r="AF1419" i="28"/>
  <c r="AE1419" i="28"/>
  <c r="AM1418" i="28"/>
  <c r="AL1418" i="28"/>
  <c r="AK1418" i="28"/>
  <c r="AJ1418" i="28"/>
  <c r="AI1418" i="28"/>
  <c r="AH1418" i="28"/>
  <c r="AG1418" i="28"/>
  <c r="AF1418" i="28"/>
  <c r="AE1418" i="28"/>
  <c r="AM1417" i="28"/>
  <c r="AL1417" i="28"/>
  <c r="AK1417" i="28"/>
  <c r="AJ1417" i="28"/>
  <c r="AI1417" i="28"/>
  <c r="AH1417" i="28"/>
  <c r="AG1417" i="28"/>
  <c r="AF1417" i="28"/>
  <c r="AE1417" i="28"/>
  <c r="AM1416" i="28"/>
  <c r="AL1416" i="28"/>
  <c r="AK1416" i="28"/>
  <c r="AJ1416" i="28"/>
  <c r="AI1416" i="28"/>
  <c r="AH1416" i="28"/>
  <c r="AG1416" i="28"/>
  <c r="AF1416" i="28"/>
  <c r="AE1416" i="28"/>
  <c r="AM1415" i="28"/>
  <c r="AL1415" i="28"/>
  <c r="AK1415" i="28"/>
  <c r="AJ1415" i="28"/>
  <c r="AI1415" i="28"/>
  <c r="AH1415" i="28"/>
  <c r="AG1415" i="28"/>
  <c r="AF1415" i="28"/>
  <c r="AE1415" i="28"/>
  <c r="AM1414" i="28"/>
  <c r="AL1414" i="28"/>
  <c r="AK1414" i="28"/>
  <c r="AJ1414" i="28"/>
  <c r="AI1414" i="28"/>
  <c r="AH1414" i="28"/>
  <c r="AG1414" i="28"/>
  <c r="AF1414" i="28"/>
  <c r="AE1414" i="28"/>
  <c r="AM1413" i="28"/>
  <c r="AL1413" i="28"/>
  <c r="AK1413" i="28"/>
  <c r="AJ1413" i="28"/>
  <c r="AI1413" i="28"/>
  <c r="AH1413" i="28"/>
  <c r="AG1413" i="28"/>
  <c r="AF1413" i="28"/>
  <c r="AE1413" i="28"/>
  <c r="AM1412" i="28"/>
  <c r="AL1412" i="28"/>
  <c r="AK1412" i="28"/>
  <c r="AJ1412" i="28"/>
  <c r="AI1412" i="28"/>
  <c r="AH1412" i="28"/>
  <c r="AG1412" i="28"/>
  <c r="AF1412" i="28"/>
  <c r="AE1412" i="28"/>
  <c r="AM1411" i="28"/>
  <c r="AL1411" i="28"/>
  <c r="AK1411" i="28"/>
  <c r="AJ1411" i="28"/>
  <c r="AI1411" i="28"/>
  <c r="AH1411" i="28"/>
  <c r="AG1411" i="28"/>
  <c r="AF1411" i="28"/>
  <c r="AE1411" i="28"/>
  <c r="AM1410" i="28"/>
  <c r="AL1410" i="28"/>
  <c r="AK1410" i="28"/>
  <c r="AJ1410" i="28"/>
  <c r="AI1410" i="28"/>
  <c r="AH1410" i="28"/>
  <c r="AG1410" i="28"/>
  <c r="AF1410" i="28"/>
  <c r="AE1410" i="28"/>
  <c r="AM1409" i="28"/>
  <c r="AL1409" i="28"/>
  <c r="AK1409" i="28"/>
  <c r="AJ1409" i="28"/>
  <c r="AI1409" i="28"/>
  <c r="AH1409" i="28"/>
  <c r="AG1409" i="28"/>
  <c r="AF1409" i="28"/>
  <c r="AE1409" i="28"/>
  <c r="AM1408" i="28"/>
  <c r="AL1408" i="28"/>
  <c r="AK1408" i="28"/>
  <c r="AJ1408" i="28"/>
  <c r="AI1408" i="28"/>
  <c r="AH1408" i="28"/>
  <c r="AG1408" i="28"/>
  <c r="AF1408" i="28"/>
  <c r="AE1408" i="28"/>
  <c r="AM1407" i="28"/>
  <c r="AL1407" i="28"/>
  <c r="AK1407" i="28"/>
  <c r="AJ1407" i="28"/>
  <c r="AI1407" i="28"/>
  <c r="AH1407" i="28"/>
  <c r="AG1407" i="28"/>
  <c r="AF1407" i="28"/>
  <c r="AE1407" i="28"/>
  <c r="AM1406" i="28"/>
  <c r="AL1406" i="28"/>
  <c r="AK1406" i="28"/>
  <c r="AJ1406" i="28"/>
  <c r="AI1406" i="28"/>
  <c r="AH1406" i="28"/>
  <c r="AG1406" i="28"/>
  <c r="AF1406" i="28"/>
  <c r="AE1406" i="28"/>
  <c r="AM1405" i="28"/>
  <c r="AL1405" i="28"/>
  <c r="AK1405" i="28"/>
  <c r="AJ1405" i="28"/>
  <c r="AI1405" i="28"/>
  <c r="AH1405" i="28"/>
  <c r="AG1405" i="28"/>
  <c r="AF1405" i="28"/>
  <c r="AE1405" i="28"/>
  <c r="AM1404" i="28"/>
  <c r="AL1404" i="28"/>
  <c r="AK1404" i="28"/>
  <c r="AJ1404" i="28"/>
  <c r="AI1404" i="28"/>
  <c r="AH1404" i="28"/>
  <c r="AG1404" i="28"/>
  <c r="AF1404" i="28"/>
  <c r="AE1404" i="28"/>
  <c r="AM1403" i="28"/>
  <c r="AL1403" i="28"/>
  <c r="AK1403" i="28"/>
  <c r="AJ1403" i="28"/>
  <c r="AI1403" i="28"/>
  <c r="AH1403" i="28"/>
  <c r="AG1403" i="28"/>
  <c r="AF1403" i="28"/>
  <c r="AE1403" i="28"/>
  <c r="AM1402" i="28"/>
  <c r="AL1402" i="28"/>
  <c r="AK1402" i="28"/>
  <c r="AJ1402" i="28"/>
  <c r="AI1402" i="28"/>
  <c r="AH1402" i="28"/>
  <c r="AG1402" i="28"/>
  <c r="AF1402" i="28"/>
  <c r="AE1402" i="28"/>
  <c r="AM1401" i="28"/>
  <c r="AL1401" i="28"/>
  <c r="AK1401" i="28"/>
  <c r="AJ1401" i="28"/>
  <c r="AI1401" i="28"/>
  <c r="AH1401" i="28"/>
  <c r="AG1401" i="28"/>
  <c r="AF1401" i="28"/>
  <c r="AE1401" i="28"/>
  <c r="AM1400" i="28"/>
  <c r="AL1400" i="28"/>
  <c r="AK1400" i="28"/>
  <c r="AJ1400" i="28"/>
  <c r="AI1400" i="28"/>
  <c r="AH1400" i="28"/>
  <c r="AG1400" i="28"/>
  <c r="AF1400" i="28"/>
  <c r="AE1400" i="28"/>
  <c r="AM1399" i="28"/>
  <c r="AL1399" i="28"/>
  <c r="AK1399" i="28"/>
  <c r="AJ1399" i="28"/>
  <c r="AI1399" i="28"/>
  <c r="AH1399" i="28"/>
  <c r="AG1399" i="28"/>
  <c r="AF1399" i="28"/>
  <c r="AE1399" i="28"/>
  <c r="AM1398" i="28"/>
  <c r="AL1398" i="28"/>
  <c r="AK1398" i="28"/>
  <c r="AJ1398" i="28"/>
  <c r="AI1398" i="28"/>
  <c r="AH1398" i="28"/>
  <c r="AG1398" i="28"/>
  <c r="AF1398" i="28"/>
  <c r="AE1398" i="28"/>
  <c r="AM1397" i="28"/>
  <c r="AL1397" i="28"/>
  <c r="AK1397" i="28"/>
  <c r="AJ1397" i="28"/>
  <c r="AI1397" i="28"/>
  <c r="AH1397" i="28"/>
  <c r="AG1397" i="28"/>
  <c r="AF1397" i="28"/>
  <c r="AE1397" i="28"/>
  <c r="AM1396" i="28"/>
  <c r="AL1396" i="28"/>
  <c r="AK1396" i="28"/>
  <c r="AJ1396" i="28"/>
  <c r="AI1396" i="28"/>
  <c r="AH1396" i="28"/>
  <c r="AG1396" i="28"/>
  <c r="AF1396" i="28"/>
  <c r="AE1396" i="28"/>
  <c r="AM1395" i="28"/>
  <c r="AL1395" i="28"/>
  <c r="AK1395" i="28"/>
  <c r="AJ1395" i="28"/>
  <c r="AI1395" i="28"/>
  <c r="AH1395" i="28"/>
  <c r="AG1395" i="28"/>
  <c r="AF1395" i="28"/>
  <c r="AE1395" i="28"/>
  <c r="AM1394" i="28"/>
  <c r="AL1394" i="28"/>
  <c r="AK1394" i="28"/>
  <c r="AJ1394" i="28"/>
  <c r="AI1394" i="28"/>
  <c r="AH1394" i="28"/>
  <c r="AG1394" i="28"/>
  <c r="AF1394" i="28"/>
  <c r="AE1394" i="28"/>
  <c r="AM1393" i="28"/>
  <c r="AL1393" i="28"/>
  <c r="AK1393" i="28"/>
  <c r="AJ1393" i="28"/>
  <c r="AI1393" i="28"/>
  <c r="AH1393" i="28"/>
  <c r="AG1393" i="28"/>
  <c r="AF1393" i="28"/>
  <c r="AE1393" i="28"/>
  <c r="AM1392" i="28"/>
  <c r="AL1392" i="28"/>
  <c r="AK1392" i="28"/>
  <c r="AJ1392" i="28"/>
  <c r="AI1392" i="28"/>
  <c r="AH1392" i="28"/>
  <c r="AG1392" i="28"/>
  <c r="AF1392" i="28"/>
  <c r="AE1392" i="28"/>
  <c r="AM1391" i="28"/>
  <c r="AL1391" i="28"/>
  <c r="AK1391" i="28"/>
  <c r="AJ1391" i="28"/>
  <c r="AI1391" i="28"/>
  <c r="AH1391" i="28"/>
  <c r="AG1391" i="28"/>
  <c r="AF1391" i="28"/>
  <c r="AE1391" i="28"/>
  <c r="AM1390" i="28"/>
  <c r="AL1390" i="28"/>
  <c r="AK1390" i="28"/>
  <c r="AJ1390" i="28"/>
  <c r="AI1390" i="28"/>
  <c r="AH1390" i="28"/>
  <c r="AG1390" i="28"/>
  <c r="AF1390" i="28"/>
  <c r="AE1390" i="28"/>
  <c r="AM1389" i="28"/>
  <c r="AL1389" i="28"/>
  <c r="AK1389" i="28"/>
  <c r="AJ1389" i="28"/>
  <c r="AI1389" i="28"/>
  <c r="AH1389" i="28"/>
  <c r="AG1389" i="28"/>
  <c r="AF1389" i="28"/>
  <c r="AE1389" i="28"/>
  <c r="AM1388" i="28"/>
  <c r="AL1388" i="28"/>
  <c r="AK1388" i="28"/>
  <c r="AJ1388" i="28"/>
  <c r="AI1388" i="28"/>
  <c r="AH1388" i="28"/>
  <c r="AG1388" i="28"/>
  <c r="AF1388" i="28"/>
  <c r="AE1388" i="28"/>
  <c r="AM1387" i="28"/>
  <c r="AL1387" i="28"/>
  <c r="AK1387" i="28"/>
  <c r="AJ1387" i="28"/>
  <c r="AI1387" i="28"/>
  <c r="AH1387" i="28"/>
  <c r="AG1387" i="28"/>
  <c r="AF1387" i="28"/>
  <c r="AE1387" i="28"/>
  <c r="AM1386" i="28"/>
  <c r="AL1386" i="28"/>
  <c r="AK1386" i="28"/>
  <c r="AJ1386" i="28"/>
  <c r="AI1386" i="28"/>
  <c r="AH1386" i="28"/>
  <c r="AG1386" i="28"/>
  <c r="AF1386" i="28"/>
  <c r="AE1386" i="28"/>
  <c r="AM1385" i="28"/>
  <c r="AL1385" i="28"/>
  <c r="AK1385" i="28"/>
  <c r="AJ1385" i="28"/>
  <c r="AI1385" i="28"/>
  <c r="AH1385" i="28"/>
  <c r="AG1385" i="28"/>
  <c r="AF1385" i="28"/>
  <c r="AE1385" i="28"/>
  <c r="AM1384" i="28"/>
  <c r="AL1384" i="28"/>
  <c r="AK1384" i="28"/>
  <c r="AJ1384" i="28"/>
  <c r="AI1384" i="28"/>
  <c r="AH1384" i="28"/>
  <c r="AG1384" i="28"/>
  <c r="AF1384" i="28"/>
  <c r="AE1384" i="28"/>
  <c r="AM1383" i="28"/>
  <c r="AL1383" i="28"/>
  <c r="AK1383" i="28"/>
  <c r="AJ1383" i="28"/>
  <c r="AI1383" i="28"/>
  <c r="AH1383" i="28"/>
  <c r="AG1383" i="28"/>
  <c r="AF1383" i="28"/>
  <c r="AE1383" i="28"/>
  <c r="AM1382" i="28"/>
  <c r="AL1382" i="28"/>
  <c r="AK1382" i="28"/>
  <c r="AJ1382" i="28"/>
  <c r="AI1382" i="28"/>
  <c r="AH1382" i="28"/>
  <c r="AG1382" i="28"/>
  <c r="AF1382" i="28"/>
  <c r="AE1382" i="28"/>
  <c r="AM1381" i="28"/>
  <c r="AL1381" i="28"/>
  <c r="AK1381" i="28"/>
  <c r="AJ1381" i="28"/>
  <c r="AI1381" i="28"/>
  <c r="AH1381" i="28"/>
  <c r="AG1381" i="28"/>
  <c r="AF1381" i="28"/>
  <c r="AE1381" i="28"/>
  <c r="AM1380" i="28"/>
  <c r="AL1380" i="28"/>
  <c r="AK1380" i="28"/>
  <c r="AJ1380" i="28"/>
  <c r="AI1380" i="28"/>
  <c r="AH1380" i="28"/>
  <c r="AG1380" i="28"/>
  <c r="AF1380" i="28"/>
  <c r="AE1380" i="28"/>
  <c r="AM1379" i="28"/>
  <c r="AL1379" i="28"/>
  <c r="AK1379" i="28"/>
  <c r="AJ1379" i="28"/>
  <c r="AI1379" i="28"/>
  <c r="AH1379" i="28"/>
  <c r="AG1379" i="28"/>
  <c r="AF1379" i="28"/>
  <c r="AE1379" i="28"/>
  <c r="AM1378" i="28"/>
  <c r="AL1378" i="28"/>
  <c r="AK1378" i="28"/>
  <c r="AJ1378" i="28"/>
  <c r="AI1378" i="28"/>
  <c r="AH1378" i="28"/>
  <c r="AG1378" i="28"/>
  <c r="AF1378" i="28"/>
  <c r="AE1378" i="28"/>
  <c r="AM1377" i="28"/>
  <c r="AL1377" i="28"/>
  <c r="AK1377" i="28"/>
  <c r="AJ1377" i="28"/>
  <c r="AI1377" i="28"/>
  <c r="AH1377" i="28"/>
  <c r="AG1377" i="28"/>
  <c r="AF1377" i="28"/>
  <c r="AE1377" i="28"/>
  <c r="AM1376" i="28"/>
  <c r="AL1376" i="28"/>
  <c r="AK1376" i="28"/>
  <c r="AJ1376" i="28"/>
  <c r="AI1376" i="28"/>
  <c r="AH1376" i="28"/>
  <c r="AG1376" i="28"/>
  <c r="AF1376" i="28"/>
  <c r="AE1376" i="28"/>
  <c r="AM1375" i="28"/>
  <c r="AL1375" i="28"/>
  <c r="AK1375" i="28"/>
  <c r="AJ1375" i="28"/>
  <c r="AI1375" i="28"/>
  <c r="AH1375" i="28"/>
  <c r="AG1375" i="28"/>
  <c r="AF1375" i="28"/>
  <c r="AE1375" i="28"/>
  <c r="AM1374" i="28"/>
  <c r="AL1374" i="28"/>
  <c r="AK1374" i="28"/>
  <c r="AJ1374" i="28"/>
  <c r="AI1374" i="28"/>
  <c r="AH1374" i="28"/>
  <c r="AG1374" i="28"/>
  <c r="AF1374" i="28"/>
  <c r="AE1374" i="28"/>
  <c r="AM1373" i="28"/>
  <c r="AL1373" i="28"/>
  <c r="AK1373" i="28"/>
  <c r="AJ1373" i="28"/>
  <c r="AI1373" i="28"/>
  <c r="AH1373" i="28"/>
  <c r="AG1373" i="28"/>
  <c r="AF1373" i="28"/>
  <c r="AE1373" i="28"/>
  <c r="AM1372" i="28"/>
  <c r="AL1372" i="28"/>
  <c r="AK1372" i="28"/>
  <c r="AJ1372" i="28"/>
  <c r="AI1372" i="28"/>
  <c r="AH1372" i="28"/>
  <c r="AG1372" i="28"/>
  <c r="AF1372" i="28"/>
  <c r="AE1372" i="28"/>
  <c r="AM1371" i="28"/>
  <c r="AL1371" i="28"/>
  <c r="AK1371" i="28"/>
  <c r="AJ1371" i="28"/>
  <c r="AI1371" i="28"/>
  <c r="AH1371" i="28"/>
  <c r="AG1371" i="28"/>
  <c r="AF1371" i="28"/>
  <c r="AE1371" i="28"/>
  <c r="AM1370" i="28"/>
  <c r="AL1370" i="28"/>
  <c r="AK1370" i="28"/>
  <c r="AJ1370" i="28"/>
  <c r="AI1370" i="28"/>
  <c r="AH1370" i="28"/>
  <c r="AG1370" i="28"/>
  <c r="AF1370" i="28"/>
  <c r="AE1370" i="28"/>
  <c r="AM1369" i="28"/>
  <c r="AL1369" i="28"/>
  <c r="AK1369" i="28"/>
  <c r="AJ1369" i="28"/>
  <c r="AI1369" i="28"/>
  <c r="AH1369" i="28"/>
  <c r="AG1369" i="28"/>
  <c r="AF1369" i="28"/>
  <c r="AE1369" i="28"/>
  <c r="AM1368" i="28"/>
  <c r="AL1368" i="28"/>
  <c r="AK1368" i="28"/>
  <c r="AJ1368" i="28"/>
  <c r="AI1368" i="28"/>
  <c r="AH1368" i="28"/>
  <c r="AG1368" i="28"/>
  <c r="AF1368" i="28"/>
  <c r="AE1368" i="28"/>
  <c r="AM1367" i="28"/>
  <c r="AL1367" i="28"/>
  <c r="AK1367" i="28"/>
  <c r="AJ1367" i="28"/>
  <c r="AI1367" i="28"/>
  <c r="AH1367" i="28"/>
  <c r="AG1367" i="28"/>
  <c r="AF1367" i="28"/>
  <c r="AE1367" i="28"/>
  <c r="AM1366" i="28"/>
  <c r="AL1366" i="28"/>
  <c r="AK1366" i="28"/>
  <c r="AJ1366" i="28"/>
  <c r="AI1366" i="28"/>
  <c r="AH1366" i="28"/>
  <c r="AG1366" i="28"/>
  <c r="AF1366" i="28"/>
  <c r="AE1366" i="28"/>
  <c r="AM1365" i="28"/>
  <c r="AL1365" i="28"/>
  <c r="AK1365" i="28"/>
  <c r="AJ1365" i="28"/>
  <c r="AI1365" i="28"/>
  <c r="AH1365" i="28"/>
  <c r="AG1365" i="28"/>
  <c r="AF1365" i="28"/>
  <c r="AE1365" i="28"/>
  <c r="AM1364" i="28"/>
  <c r="AL1364" i="28"/>
  <c r="AK1364" i="28"/>
  <c r="AJ1364" i="28"/>
  <c r="AI1364" i="28"/>
  <c r="AH1364" i="28"/>
  <c r="AG1364" i="28"/>
  <c r="AF1364" i="28"/>
  <c r="AE1364" i="28"/>
  <c r="AM1363" i="28"/>
  <c r="AL1363" i="28"/>
  <c r="AK1363" i="28"/>
  <c r="AJ1363" i="28"/>
  <c r="AI1363" i="28"/>
  <c r="AH1363" i="28"/>
  <c r="AG1363" i="28"/>
  <c r="AF1363" i="28"/>
  <c r="AE1363" i="28"/>
  <c r="AM1362" i="28"/>
  <c r="AL1362" i="28"/>
  <c r="AK1362" i="28"/>
  <c r="AJ1362" i="28"/>
  <c r="AI1362" i="28"/>
  <c r="AH1362" i="28"/>
  <c r="AG1362" i="28"/>
  <c r="AF1362" i="28"/>
  <c r="AE1362" i="28"/>
  <c r="AM1361" i="28"/>
  <c r="AL1361" i="28"/>
  <c r="AK1361" i="28"/>
  <c r="AJ1361" i="28"/>
  <c r="AI1361" i="28"/>
  <c r="AH1361" i="28"/>
  <c r="AG1361" i="28"/>
  <c r="AF1361" i="28"/>
  <c r="AE1361" i="28"/>
  <c r="AM1360" i="28"/>
  <c r="AL1360" i="28"/>
  <c r="AK1360" i="28"/>
  <c r="AJ1360" i="28"/>
  <c r="AI1360" i="28"/>
  <c r="AH1360" i="28"/>
  <c r="AG1360" i="28"/>
  <c r="AF1360" i="28"/>
  <c r="AE1360" i="28"/>
  <c r="AM1359" i="28"/>
  <c r="AL1359" i="28"/>
  <c r="AK1359" i="28"/>
  <c r="AJ1359" i="28"/>
  <c r="AI1359" i="28"/>
  <c r="AH1359" i="28"/>
  <c r="AG1359" i="28"/>
  <c r="AF1359" i="28"/>
  <c r="AE1359" i="28"/>
  <c r="AM1358" i="28"/>
  <c r="AL1358" i="28"/>
  <c r="AK1358" i="28"/>
  <c r="AJ1358" i="28"/>
  <c r="AI1358" i="28"/>
  <c r="AH1358" i="28"/>
  <c r="AG1358" i="28"/>
  <c r="AF1358" i="28"/>
  <c r="AE1358" i="28"/>
  <c r="AM1357" i="28"/>
  <c r="AL1357" i="28"/>
  <c r="AK1357" i="28"/>
  <c r="AJ1357" i="28"/>
  <c r="AI1357" i="28"/>
  <c r="AH1357" i="28"/>
  <c r="AG1357" i="28"/>
  <c r="AF1357" i="28"/>
  <c r="AE1357" i="28"/>
  <c r="AM1356" i="28"/>
  <c r="AL1356" i="28"/>
  <c r="AK1356" i="28"/>
  <c r="AJ1356" i="28"/>
  <c r="AI1356" i="28"/>
  <c r="AH1356" i="28"/>
  <c r="AG1356" i="28"/>
  <c r="AF1356" i="28"/>
  <c r="AE1356" i="28"/>
  <c r="AM1355" i="28"/>
  <c r="AL1355" i="28"/>
  <c r="AK1355" i="28"/>
  <c r="AJ1355" i="28"/>
  <c r="AI1355" i="28"/>
  <c r="AH1355" i="28"/>
  <c r="AG1355" i="28"/>
  <c r="AF1355" i="28"/>
  <c r="AE1355" i="28"/>
  <c r="AM1354" i="28"/>
  <c r="AL1354" i="28"/>
  <c r="AK1354" i="28"/>
  <c r="AJ1354" i="28"/>
  <c r="AI1354" i="28"/>
  <c r="AH1354" i="28"/>
  <c r="AG1354" i="28"/>
  <c r="AF1354" i="28"/>
  <c r="AE1354" i="28"/>
  <c r="AM1353" i="28"/>
  <c r="AL1353" i="28"/>
  <c r="AK1353" i="28"/>
  <c r="AJ1353" i="28"/>
  <c r="AI1353" i="28"/>
  <c r="AH1353" i="28"/>
  <c r="AG1353" i="28"/>
  <c r="AF1353" i="28"/>
  <c r="AE1353" i="28"/>
  <c r="AM1352" i="28"/>
  <c r="AL1352" i="28"/>
  <c r="AK1352" i="28"/>
  <c r="AJ1352" i="28"/>
  <c r="AI1352" i="28"/>
  <c r="AH1352" i="28"/>
  <c r="AG1352" i="28"/>
  <c r="AF1352" i="28"/>
  <c r="AE1352" i="28"/>
  <c r="AM1351" i="28"/>
  <c r="AL1351" i="28"/>
  <c r="AK1351" i="28"/>
  <c r="AJ1351" i="28"/>
  <c r="AI1351" i="28"/>
  <c r="AH1351" i="28"/>
  <c r="AG1351" i="28"/>
  <c r="AF1351" i="28"/>
  <c r="AE1351" i="28"/>
  <c r="AM1350" i="28"/>
  <c r="AL1350" i="28"/>
  <c r="AK1350" i="28"/>
  <c r="AJ1350" i="28"/>
  <c r="AI1350" i="28"/>
  <c r="AH1350" i="28"/>
  <c r="AG1350" i="28"/>
  <c r="AF1350" i="28"/>
  <c r="AE1350" i="28"/>
  <c r="AM1349" i="28"/>
  <c r="AL1349" i="28"/>
  <c r="AK1349" i="28"/>
  <c r="AJ1349" i="28"/>
  <c r="AI1349" i="28"/>
  <c r="AH1349" i="28"/>
  <c r="AG1349" i="28"/>
  <c r="AF1349" i="28"/>
  <c r="AE1349" i="28"/>
  <c r="AM1348" i="28"/>
  <c r="AL1348" i="28"/>
  <c r="AK1348" i="28"/>
  <c r="AJ1348" i="28"/>
  <c r="AI1348" i="28"/>
  <c r="AH1348" i="28"/>
  <c r="AG1348" i="28"/>
  <c r="AF1348" i="28"/>
  <c r="AE1348" i="28"/>
  <c r="AM1347" i="28"/>
  <c r="AL1347" i="28"/>
  <c r="AK1347" i="28"/>
  <c r="AJ1347" i="28"/>
  <c r="AI1347" i="28"/>
  <c r="AH1347" i="28"/>
  <c r="AG1347" i="28"/>
  <c r="AF1347" i="28"/>
  <c r="AE1347" i="28"/>
  <c r="AM1346" i="28"/>
  <c r="AL1346" i="28"/>
  <c r="AK1346" i="28"/>
  <c r="AJ1346" i="28"/>
  <c r="AI1346" i="28"/>
  <c r="AH1346" i="28"/>
  <c r="AG1346" i="28"/>
  <c r="AF1346" i="28"/>
  <c r="AE1346" i="28"/>
  <c r="AM1345" i="28"/>
  <c r="AL1345" i="28"/>
  <c r="AK1345" i="28"/>
  <c r="AJ1345" i="28"/>
  <c r="AI1345" i="28"/>
  <c r="AH1345" i="28"/>
  <c r="AG1345" i="28"/>
  <c r="AF1345" i="28"/>
  <c r="AE1345" i="28"/>
  <c r="AM1344" i="28"/>
  <c r="AL1344" i="28"/>
  <c r="AK1344" i="28"/>
  <c r="AJ1344" i="28"/>
  <c r="AI1344" i="28"/>
  <c r="AH1344" i="28"/>
  <c r="AG1344" i="28"/>
  <c r="AF1344" i="28"/>
  <c r="AE1344" i="28"/>
  <c r="AM1343" i="28"/>
  <c r="AL1343" i="28"/>
  <c r="AK1343" i="28"/>
  <c r="AJ1343" i="28"/>
  <c r="AI1343" i="28"/>
  <c r="AH1343" i="28"/>
  <c r="AG1343" i="28"/>
  <c r="AF1343" i="28"/>
  <c r="AE1343" i="28"/>
  <c r="AM1342" i="28"/>
  <c r="AL1342" i="28"/>
  <c r="AK1342" i="28"/>
  <c r="AJ1342" i="28"/>
  <c r="AI1342" i="28"/>
  <c r="AH1342" i="28"/>
  <c r="AG1342" i="28"/>
  <c r="AF1342" i="28"/>
  <c r="AE1342" i="28"/>
  <c r="AM1341" i="28"/>
  <c r="AL1341" i="28"/>
  <c r="AK1341" i="28"/>
  <c r="AJ1341" i="28"/>
  <c r="AI1341" i="28"/>
  <c r="AH1341" i="28"/>
  <c r="AG1341" i="28"/>
  <c r="AF1341" i="28"/>
  <c r="AE1341" i="28"/>
  <c r="AM1340" i="28"/>
  <c r="AL1340" i="28"/>
  <c r="AK1340" i="28"/>
  <c r="AJ1340" i="28"/>
  <c r="AI1340" i="28"/>
  <c r="AH1340" i="28"/>
  <c r="AG1340" i="28"/>
  <c r="AF1340" i="28"/>
  <c r="AE1340" i="28"/>
  <c r="AM1339" i="28"/>
  <c r="AL1339" i="28"/>
  <c r="AK1339" i="28"/>
  <c r="AJ1339" i="28"/>
  <c r="AI1339" i="28"/>
  <c r="AH1339" i="28"/>
  <c r="AG1339" i="28"/>
  <c r="AF1339" i="28"/>
  <c r="AE1339" i="28"/>
  <c r="AM1338" i="28"/>
  <c r="AL1338" i="28"/>
  <c r="AK1338" i="28"/>
  <c r="AJ1338" i="28"/>
  <c r="AI1338" i="28"/>
  <c r="AH1338" i="28"/>
  <c r="AG1338" i="28"/>
  <c r="AF1338" i="28"/>
  <c r="AE1338" i="28"/>
  <c r="AM1337" i="28"/>
  <c r="AL1337" i="28"/>
  <c r="AK1337" i="28"/>
  <c r="AJ1337" i="28"/>
  <c r="AI1337" i="28"/>
  <c r="AH1337" i="28"/>
  <c r="AG1337" i="28"/>
  <c r="AF1337" i="28"/>
  <c r="AE1337" i="28"/>
  <c r="AM1336" i="28"/>
  <c r="AL1336" i="28"/>
  <c r="AK1336" i="28"/>
  <c r="AJ1336" i="28"/>
  <c r="AI1336" i="28"/>
  <c r="AH1336" i="28"/>
  <c r="AG1336" i="28"/>
  <c r="AF1336" i="28"/>
  <c r="AE1336" i="28"/>
  <c r="AM1335" i="28"/>
  <c r="AL1335" i="28"/>
  <c r="AK1335" i="28"/>
  <c r="AJ1335" i="28"/>
  <c r="AI1335" i="28"/>
  <c r="AH1335" i="28"/>
  <c r="AG1335" i="28"/>
  <c r="AF1335" i="28"/>
  <c r="AE1335" i="28"/>
  <c r="AM1334" i="28"/>
  <c r="AL1334" i="28"/>
  <c r="AK1334" i="28"/>
  <c r="AJ1334" i="28"/>
  <c r="AI1334" i="28"/>
  <c r="AH1334" i="28"/>
  <c r="AG1334" i="28"/>
  <c r="AF1334" i="28"/>
  <c r="AE1334" i="28"/>
  <c r="AM1333" i="28"/>
  <c r="AL1333" i="28"/>
  <c r="AK1333" i="28"/>
  <c r="AJ1333" i="28"/>
  <c r="AI1333" i="28"/>
  <c r="AH1333" i="28"/>
  <c r="AG1333" i="28"/>
  <c r="AF1333" i="28"/>
  <c r="AE1333" i="28"/>
  <c r="AM1332" i="28"/>
  <c r="AL1332" i="28"/>
  <c r="AK1332" i="28"/>
  <c r="AJ1332" i="28"/>
  <c r="AI1332" i="28"/>
  <c r="AH1332" i="28"/>
  <c r="AG1332" i="28"/>
  <c r="AF1332" i="28"/>
  <c r="AE1332" i="28"/>
  <c r="AM1331" i="28"/>
  <c r="AL1331" i="28"/>
  <c r="AK1331" i="28"/>
  <c r="AJ1331" i="28"/>
  <c r="AI1331" i="28"/>
  <c r="AH1331" i="28"/>
  <c r="AG1331" i="28"/>
  <c r="AF1331" i="28"/>
  <c r="AE1331" i="28"/>
  <c r="AM1330" i="28"/>
  <c r="AL1330" i="28"/>
  <c r="AK1330" i="28"/>
  <c r="AJ1330" i="28"/>
  <c r="AI1330" i="28"/>
  <c r="AH1330" i="28"/>
  <c r="AG1330" i="28"/>
  <c r="AF1330" i="28"/>
  <c r="AE1330" i="28"/>
  <c r="AM1329" i="28"/>
  <c r="AL1329" i="28"/>
  <c r="AK1329" i="28"/>
  <c r="AJ1329" i="28"/>
  <c r="AI1329" i="28"/>
  <c r="AH1329" i="28"/>
  <c r="AG1329" i="28"/>
  <c r="AF1329" i="28"/>
  <c r="AE1329" i="28"/>
  <c r="AM1328" i="28"/>
  <c r="AL1328" i="28"/>
  <c r="AK1328" i="28"/>
  <c r="AJ1328" i="28"/>
  <c r="AI1328" i="28"/>
  <c r="AH1328" i="28"/>
  <c r="AG1328" i="28"/>
  <c r="AF1328" i="28"/>
  <c r="AE1328" i="28"/>
  <c r="AM1327" i="28"/>
  <c r="AL1327" i="28"/>
  <c r="AK1327" i="28"/>
  <c r="AJ1327" i="28"/>
  <c r="AI1327" i="28"/>
  <c r="AH1327" i="28"/>
  <c r="AG1327" i="28"/>
  <c r="AF1327" i="28"/>
  <c r="AE1327" i="28"/>
  <c r="AM1326" i="28"/>
  <c r="AL1326" i="28"/>
  <c r="AK1326" i="28"/>
  <c r="AJ1326" i="28"/>
  <c r="AI1326" i="28"/>
  <c r="AH1326" i="28"/>
  <c r="AG1326" i="28"/>
  <c r="AF1326" i="28"/>
  <c r="AE1326" i="28"/>
  <c r="AM1325" i="28"/>
  <c r="AL1325" i="28"/>
  <c r="AK1325" i="28"/>
  <c r="AJ1325" i="28"/>
  <c r="AI1325" i="28"/>
  <c r="AH1325" i="28"/>
  <c r="AG1325" i="28"/>
  <c r="AF1325" i="28"/>
  <c r="AE1325" i="28"/>
  <c r="AM1324" i="28"/>
  <c r="AL1324" i="28"/>
  <c r="AK1324" i="28"/>
  <c r="AJ1324" i="28"/>
  <c r="AI1324" i="28"/>
  <c r="AH1324" i="28"/>
  <c r="AG1324" i="28"/>
  <c r="AF1324" i="28"/>
  <c r="AE1324" i="28"/>
  <c r="AM1323" i="28"/>
  <c r="AL1323" i="28"/>
  <c r="AK1323" i="28"/>
  <c r="AJ1323" i="28"/>
  <c r="AI1323" i="28"/>
  <c r="AH1323" i="28"/>
  <c r="AG1323" i="28"/>
  <c r="AF1323" i="28"/>
  <c r="AE1323" i="28"/>
  <c r="AM1322" i="28"/>
  <c r="AL1322" i="28"/>
  <c r="AK1322" i="28"/>
  <c r="AJ1322" i="28"/>
  <c r="AI1322" i="28"/>
  <c r="AH1322" i="28"/>
  <c r="AG1322" i="28"/>
  <c r="AF1322" i="28"/>
  <c r="AE1322" i="28"/>
  <c r="AM1321" i="28"/>
  <c r="AL1321" i="28"/>
  <c r="AK1321" i="28"/>
  <c r="AJ1321" i="28"/>
  <c r="AI1321" i="28"/>
  <c r="AH1321" i="28"/>
  <c r="AG1321" i="28"/>
  <c r="AF1321" i="28"/>
  <c r="AE1321" i="28"/>
  <c r="AM1320" i="28"/>
  <c r="AL1320" i="28"/>
  <c r="AK1320" i="28"/>
  <c r="AJ1320" i="28"/>
  <c r="AI1320" i="28"/>
  <c r="AH1320" i="28"/>
  <c r="AG1320" i="28"/>
  <c r="AF1320" i="28"/>
  <c r="AE1320" i="28"/>
  <c r="AM1319" i="28"/>
  <c r="AL1319" i="28"/>
  <c r="AK1319" i="28"/>
  <c r="AJ1319" i="28"/>
  <c r="AI1319" i="28"/>
  <c r="AH1319" i="28"/>
  <c r="AG1319" i="28"/>
  <c r="AF1319" i="28"/>
  <c r="AE1319" i="28"/>
  <c r="AM1318" i="28"/>
  <c r="AL1318" i="28"/>
  <c r="AK1318" i="28"/>
  <c r="AJ1318" i="28"/>
  <c r="AI1318" i="28"/>
  <c r="AH1318" i="28"/>
  <c r="AG1318" i="28"/>
  <c r="AF1318" i="28"/>
  <c r="AE1318" i="28"/>
  <c r="AM1317" i="28"/>
  <c r="AL1317" i="28"/>
  <c r="AK1317" i="28"/>
  <c r="AJ1317" i="28"/>
  <c r="AI1317" i="28"/>
  <c r="AH1317" i="28"/>
  <c r="AG1317" i="28"/>
  <c r="AF1317" i="28"/>
  <c r="AE1317" i="28"/>
  <c r="AM1316" i="28"/>
  <c r="AL1316" i="28"/>
  <c r="AK1316" i="28"/>
  <c r="AJ1316" i="28"/>
  <c r="AI1316" i="28"/>
  <c r="AH1316" i="28"/>
  <c r="AG1316" i="28"/>
  <c r="AF1316" i="28"/>
  <c r="AE1316" i="28"/>
  <c r="AM1315" i="28"/>
  <c r="AL1315" i="28"/>
  <c r="AK1315" i="28"/>
  <c r="AJ1315" i="28"/>
  <c r="AI1315" i="28"/>
  <c r="AH1315" i="28"/>
  <c r="AG1315" i="28"/>
  <c r="AF1315" i="28"/>
  <c r="AE1315" i="28"/>
  <c r="AM1314" i="28"/>
  <c r="AL1314" i="28"/>
  <c r="AK1314" i="28"/>
  <c r="AJ1314" i="28"/>
  <c r="AI1314" i="28"/>
  <c r="AH1314" i="28"/>
  <c r="AG1314" i="28"/>
  <c r="AF1314" i="28"/>
  <c r="AE1314" i="28"/>
  <c r="AM1313" i="28"/>
  <c r="AL1313" i="28"/>
  <c r="AK1313" i="28"/>
  <c r="AJ1313" i="28"/>
  <c r="AI1313" i="28"/>
  <c r="AH1313" i="28"/>
  <c r="AG1313" i="28"/>
  <c r="AF1313" i="28"/>
  <c r="AE1313" i="28"/>
  <c r="AM1312" i="28"/>
  <c r="AL1312" i="28"/>
  <c r="AK1312" i="28"/>
  <c r="AJ1312" i="28"/>
  <c r="AI1312" i="28"/>
  <c r="AH1312" i="28"/>
  <c r="AG1312" i="28"/>
  <c r="AF1312" i="28"/>
  <c r="AE1312" i="28"/>
  <c r="AM1311" i="28"/>
  <c r="AL1311" i="28"/>
  <c r="AK1311" i="28"/>
  <c r="AJ1311" i="28"/>
  <c r="AI1311" i="28"/>
  <c r="AH1311" i="28"/>
  <c r="AG1311" i="28"/>
  <c r="AF1311" i="28"/>
  <c r="AE1311" i="28"/>
  <c r="AM1310" i="28"/>
  <c r="AL1310" i="28"/>
  <c r="AK1310" i="28"/>
  <c r="AJ1310" i="28"/>
  <c r="AI1310" i="28"/>
  <c r="AH1310" i="28"/>
  <c r="AG1310" i="28"/>
  <c r="AF1310" i="28"/>
  <c r="AE1310" i="28"/>
  <c r="AM1309" i="28"/>
  <c r="AL1309" i="28"/>
  <c r="AK1309" i="28"/>
  <c r="AJ1309" i="28"/>
  <c r="AI1309" i="28"/>
  <c r="AH1309" i="28"/>
  <c r="AG1309" i="28"/>
  <c r="AF1309" i="28"/>
  <c r="AE1309" i="28"/>
  <c r="AM1308" i="28"/>
  <c r="AL1308" i="28"/>
  <c r="AK1308" i="28"/>
  <c r="AJ1308" i="28"/>
  <c r="AI1308" i="28"/>
  <c r="AH1308" i="28"/>
  <c r="AG1308" i="28"/>
  <c r="AF1308" i="28"/>
  <c r="AE1308" i="28"/>
  <c r="AM1307" i="28"/>
  <c r="AL1307" i="28"/>
  <c r="AK1307" i="28"/>
  <c r="AJ1307" i="28"/>
  <c r="AI1307" i="28"/>
  <c r="AH1307" i="28"/>
  <c r="AG1307" i="28"/>
  <c r="AF1307" i="28"/>
  <c r="AE1307" i="28"/>
  <c r="AM1306" i="28"/>
  <c r="AL1306" i="28"/>
  <c r="AK1306" i="28"/>
  <c r="AJ1306" i="28"/>
  <c r="AI1306" i="28"/>
  <c r="AH1306" i="28"/>
  <c r="AG1306" i="28"/>
  <c r="AF1306" i="28"/>
  <c r="AE1306" i="28"/>
  <c r="AM1305" i="28"/>
  <c r="AL1305" i="28"/>
  <c r="AK1305" i="28"/>
  <c r="AJ1305" i="28"/>
  <c r="AI1305" i="28"/>
  <c r="AH1305" i="28"/>
  <c r="AG1305" i="28"/>
  <c r="AF1305" i="28"/>
  <c r="AE1305" i="28"/>
  <c r="AM1304" i="28"/>
  <c r="AL1304" i="28"/>
  <c r="AK1304" i="28"/>
  <c r="AJ1304" i="28"/>
  <c r="AI1304" i="28"/>
  <c r="AH1304" i="28"/>
  <c r="AG1304" i="28"/>
  <c r="AF1304" i="28"/>
  <c r="AE1304" i="28"/>
  <c r="AM1303" i="28"/>
  <c r="AL1303" i="28"/>
  <c r="AK1303" i="28"/>
  <c r="AJ1303" i="28"/>
  <c r="AI1303" i="28"/>
  <c r="AH1303" i="28"/>
  <c r="AG1303" i="28"/>
  <c r="AF1303" i="28"/>
  <c r="AE1303" i="28"/>
  <c r="AM1302" i="28"/>
  <c r="AL1302" i="28"/>
  <c r="AK1302" i="28"/>
  <c r="AJ1302" i="28"/>
  <c r="AI1302" i="28"/>
  <c r="AH1302" i="28"/>
  <c r="AG1302" i="28"/>
  <c r="AF1302" i="28"/>
  <c r="AE1302" i="28"/>
  <c r="AM1301" i="28"/>
  <c r="AL1301" i="28"/>
  <c r="AK1301" i="28"/>
  <c r="AJ1301" i="28"/>
  <c r="AI1301" i="28"/>
  <c r="AH1301" i="28"/>
  <c r="AG1301" i="28"/>
  <c r="AF1301" i="28"/>
  <c r="AE1301" i="28"/>
  <c r="AM1300" i="28"/>
  <c r="AL1300" i="28"/>
  <c r="AK1300" i="28"/>
  <c r="AJ1300" i="28"/>
  <c r="AI1300" i="28"/>
  <c r="AH1300" i="28"/>
  <c r="AG1300" i="28"/>
  <c r="AF1300" i="28"/>
  <c r="AE1300" i="28"/>
  <c r="AM1299" i="28"/>
  <c r="AL1299" i="28"/>
  <c r="AK1299" i="28"/>
  <c r="AJ1299" i="28"/>
  <c r="AI1299" i="28"/>
  <c r="AH1299" i="28"/>
  <c r="AG1299" i="28"/>
  <c r="AF1299" i="28"/>
  <c r="AE1299" i="28"/>
  <c r="AM1298" i="28"/>
  <c r="AL1298" i="28"/>
  <c r="AK1298" i="28"/>
  <c r="AJ1298" i="28"/>
  <c r="AI1298" i="28"/>
  <c r="AH1298" i="28"/>
  <c r="AG1298" i="28"/>
  <c r="AF1298" i="28"/>
  <c r="AE1298" i="28"/>
  <c r="AM1297" i="28"/>
  <c r="AL1297" i="28"/>
  <c r="AK1297" i="28"/>
  <c r="AJ1297" i="28"/>
  <c r="AI1297" i="28"/>
  <c r="AH1297" i="28"/>
  <c r="AG1297" i="28"/>
  <c r="AF1297" i="28"/>
  <c r="AE1297" i="28"/>
  <c r="AM1296" i="28"/>
  <c r="AL1296" i="28"/>
  <c r="AK1296" i="28"/>
  <c r="AJ1296" i="28"/>
  <c r="AI1296" i="28"/>
  <c r="AH1296" i="28"/>
  <c r="AG1296" i="28"/>
  <c r="AF1296" i="28"/>
  <c r="AE1296" i="28"/>
  <c r="AM1295" i="28"/>
  <c r="AL1295" i="28"/>
  <c r="AK1295" i="28"/>
  <c r="AJ1295" i="28"/>
  <c r="AI1295" i="28"/>
  <c r="AH1295" i="28"/>
  <c r="AG1295" i="28"/>
  <c r="AF1295" i="28"/>
  <c r="AE1295" i="28"/>
  <c r="AM1294" i="28"/>
  <c r="AL1294" i="28"/>
  <c r="AK1294" i="28"/>
  <c r="AJ1294" i="28"/>
  <c r="AI1294" i="28"/>
  <c r="AH1294" i="28"/>
  <c r="AG1294" i="28"/>
  <c r="AF1294" i="28"/>
  <c r="AE1294" i="28"/>
  <c r="AM1293" i="28"/>
  <c r="AL1293" i="28"/>
  <c r="AK1293" i="28"/>
  <c r="AJ1293" i="28"/>
  <c r="AI1293" i="28"/>
  <c r="AH1293" i="28"/>
  <c r="AG1293" i="28"/>
  <c r="AF1293" i="28"/>
  <c r="AE1293" i="28"/>
  <c r="AM1292" i="28"/>
  <c r="AL1292" i="28"/>
  <c r="AK1292" i="28"/>
  <c r="AJ1292" i="28"/>
  <c r="AI1292" i="28"/>
  <c r="AH1292" i="28"/>
  <c r="AG1292" i="28"/>
  <c r="AF1292" i="28"/>
  <c r="AE1292" i="28"/>
  <c r="AM1291" i="28"/>
  <c r="AL1291" i="28"/>
  <c r="AK1291" i="28"/>
  <c r="AJ1291" i="28"/>
  <c r="AI1291" i="28"/>
  <c r="AH1291" i="28"/>
  <c r="AG1291" i="28"/>
  <c r="AF1291" i="28"/>
  <c r="AE1291" i="28"/>
  <c r="AM1290" i="28"/>
  <c r="AL1290" i="28"/>
  <c r="AK1290" i="28"/>
  <c r="AJ1290" i="28"/>
  <c r="AI1290" i="28"/>
  <c r="AH1290" i="28"/>
  <c r="AG1290" i="28"/>
  <c r="AF1290" i="28"/>
  <c r="AE1290" i="28"/>
  <c r="AM1289" i="28"/>
  <c r="AL1289" i="28"/>
  <c r="AK1289" i="28"/>
  <c r="AJ1289" i="28"/>
  <c r="AI1289" i="28"/>
  <c r="AH1289" i="28"/>
  <c r="AG1289" i="28"/>
  <c r="AF1289" i="28"/>
  <c r="AE1289" i="28"/>
  <c r="AM1288" i="28"/>
  <c r="AL1288" i="28"/>
  <c r="AK1288" i="28"/>
  <c r="AJ1288" i="28"/>
  <c r="AI1288" i="28"/>
  <c r="AH1288" i="28"/>
  <c r="AG1288" i="28"/>
  <c r="AF1288" i="28"/>
  <c r="AE1288" i="28"/>
  <c r="AM1287" i="28"/>
  <c r="AL1287" i="28"/>
  <c r="AK1287" i="28"/>
  <c r="AJ1287" i="28"/>
  <c r="AI1287" i="28"/>
  <c r="AH1287" i="28"/>
  <c r="AG1287" i="28"/>
  <c r="AF1287" i="28"/>
  <c r="AE1287" i="28"/>
  <c r="AM1286" i="28"/>
  <c r="AL1286" i="28"/>
  <c r="AK1286" i="28"/>
  <c r="AJ1286" i="28"/>
  <c r="AI1286" i="28"/>
  <c r="AH1286" i="28"/>
  <c r="AG1286" i="28"/>
  <c r="AF1286" i="28"/>
  <c r="AE1286" i="28"/>
  <c r="AM1285" i="28"/>
  <c r="AL1285" i="28"/>
  <c r="AK1285" i="28"/>
  <c r="AJ1285" i="28"/>
  <c r="AI1285" i="28"/>
  <c r="AH1285" i="28"/>
  <c r="AG1285" i="28"/>
  <c r="AF1285" i="28"/>
  <c r="AE1285" i="28"/>
  <c r="AM1284" i="28"/>
  <c r="AL1284" i="28"/>
  <c r="AK1284" i="28"/>
  <c r="AJ1284" i="28"/>
  <c r="AI1284" i="28"/>
  <c r="AH1284" i="28"/>
  <c r="AG1284" i="28"/>
  <c r="AF1284" i="28"/>
  <c r="AE1284" i="28"/>
  <c r="AM1283" i="28"/>
  <c r="AL1283" i="28"/>
  <c r="AK1283" i="28"/>
  <c r="AJ1283" i="28"/>
  <c r="AI1283" i="28"/>
  <c r="AH1283" i="28"/>
  <c r="AG1283" i="28"/>
  <c r="AF1283" i="28"/>
  <c r="AE1283" i="28"/>
  <c r="AM1282" i="28"/>
  <c r="AL1282" i="28"/>
  <c r="AK1282" i="28"/>
  <c r="AJ1282" i="28"/>
  <c r="AI1282" i="28"/>
  <c r="AH1282" i="28"/>
  <c r="AG1282" i="28"/>
  <c r="AF1282" i="28"/>
  <c r="AE1282" i="28"/>
  <c r="AM1281" i="28"/>
  <c r="AL1281" i="28"/>
  <c r="AK1281" i="28"/>
  <c r="AJ1281" i="28"/>
  <c r="AI1281" i="28"/>
  <c r="AH1281" i="28"/>
  <c r="AG1281" i="28"/>
  <c r="AF1281" i="28"/>
  <c r="AE1281" i="28"/>
  <c r="AM1280" i="28"/>
  <c r="AL1280" i="28"/>
  <c r="AK1280" i="28"/>
  <c r="AJ1280" i="28"/>
  <c r="AI1280" i="28"/>
  <c r="AH1280" i="28"/>
  <c r="AG1280" i="28"/>
  <c r="AF1280" i="28"/>
  <c r="AE1280" i="28"/>
  <c r="AM1279" i="28"/>
  <c r="AL1279" i="28"/>
  <c r="AK1279" i="28"/>
  <c r="AJ1279" i="28"/>
  <c r="AI1279" i="28"/>
  <c r="AH1279" i="28"/>
  <c r="AG1279" i="28"/>
  <c r="AF1279" i="28"/>
  <c r="AE1279" i="28"/>
  <c r="AM1278" i="28"/>
  <c r="AL1278" i="28"/>
  <c r="AK1278" i="28"/>
  <c r="AJ1278" i="28"/>
  <c r="AI1278" i="28"/>
  <c r="AH1278" i="28"/>
  <c r="AG1278" i="28"/>
  <c r="AF1278" i="28"/>
  <c r="AE1278" i="28"/>
  <c r="AM1277" i="28"/>
  <c r="AL1277" i="28"/>
  <c r="AK1277" i="28"/>
  <c r="AJ1277" i="28"/>
  <c r="AI1277" i="28"/>
  <c r="AH1277" i="28"/>
  <c r="AG1277" i="28"/>
  <c r="AF1277" i="28"/>
  <c r="AE1277" i="28"/>
  <c r="AM1276" i="28"/>
  <c r="AL1276" i="28"/>
  <c r="AK1276" i="28"/>
  <c r="AJ1276" i="28"/>
  <c r="AI1276" i="28"/>
  <c r="AH1276" i="28"/>
  <c r="AG1276" i="28"/>
  <c r="AF1276" i="28"/>
  <c r="AE1276" i="28"/>
  <c r="AM1275" i="28"/>
  <c r="AL1275" i="28"/>
  <c r="AK1275" i="28"/>
  <c r="AJ1275" i="28"/>
  <c r="AI1275" i="28"/>
  <c r="AH1275" i="28"/>
  <c r="AG1275" i="28"/>
  <c r="AF1275" i="28"/>
  <c r="AE1275" i="28"/>
  <c r="AM1274" i="28"/>
  <c r="AL1274" i="28"/>
  <c r="AK1274" i="28"/>
  <c r="AJ1274" i="28"/>
  <c r="AI1274" i="28"/>
  <c r="AH1274" i="28"/>
  <c r="AG1274" i="28"/>
  <c r="AF1274" i="28"/>
  <c r="AE1274" i="28"/>
  <c r="AM1273" i="28"/>
  <c r="AL1273" i="28"/>
  <c r="AK1273" i="28"/>
  <c r="AJ1273" i="28"/>
  <c r="AI1273" i="28"/>
  <c r="AH1273" i="28"/>
  <c r="AG1273" i="28"/>
  <c r="AF1273" i="28"/>
  <c r="AE1273" i="28"/>
  <c r="AM1272" i="28"/>
  <c r="AL1272" i="28"/>
  <c r="AK1272" i="28"/>
  <c r="AJ1272" i="28"/>
  <c r="AI1272" i="28"/>
  <c r="AH1272" i="28"/>
  <c r="AG1272" i="28"/>
  <c r="AF1272" i="28"/>
  <c r="AE1272" i="28"/>
  <c r="AM1271" i="28"/>
  <c r="AL1271" i="28"/>
  <c r="AK1271" i="28"/>
  <c r="AJ1271" i="28"/>
  <c r="AI1271" i="28"/>
  <c r="AH1271" i="28"/>
  <c r="AG1271" i="28"/>
  <c r="AF1271" i="28"/>
  <c r="AE1271" i="28"/>
  <c r="AM1270" i="28"/>
  <c r="AL1270" i="28"/>
  <c r="AK1270" i="28"/>
  <c r="AJ1270" i="28"/>
  <c r="AI1270" i="28"/>
  <c r="AH1270" i="28"/>
  <c r="AG1270" i="28"/>
  <c r="AF1270" i="28"/>
  <c r="AE1270" i="28"/>
  <c r="AM1269" i="28"/>
  <c r="AL1269" i="28"/>
  <c r="AK1269" i="28"/>
  <c r="AJ1269" i="28"/>
  <c r="AI1269" i="28"/>
  <c r="AH1269" i="28"/>
  <c r="AG1269" i="28"/>
  <c r="AF1269" i="28"/>
  <c r="AE1269" i="28"/>
  <c r="AM1268" i="28"/>
  <c r="AL1268" i="28"/>
  <c r="AK1268" i="28"/>
  <c r="AJ1268" i="28"/>
  <c r="AI1268" i="28"/>
  <c r="AH1268" i="28"/>
  <c r="AG1268" i="28"/>
  <c r="AF1268" i="28"/>
  <c r="AE1268" i="28"/>
  <c r="AM1267" i="28"/>
  <c r="AL1267" i="28"/>
  <c r="AK1267" i="28"/>
  <c r="AJ1267" i="28"/>
  <c r="AI1267" i="28"/>
  <c r="AH1267" i="28"/>
  <c r="AG1267" i="28"/>
  <c r="AF1267" i="28"/>
  <c r="AE1267" i="28"/>
  <c r="AM1266" i="28"/>
  <c r="AL1266" i="28"/>
  <c r="AK1266" i="28"/>
  <c r="AJ1266" i="28"/>
  <c r="AI1266" i="28"/>
  <c r="AH1266" i="28"/>
  <c r="AG1266" i="28"/>
  <c r="AF1266" i="28"/>
  <c r="AE1266" i="28"/>
  <c r="AM1265" i="28"/>
  <c r="AL1265" i="28"/>
  <c r="AK1265" i="28"/>
  <c r="AJ1265" i="28"/>
  <c r="AI1265" i="28"/>
  <c r="AH1265" i="28"/>
  <c r="AG1265" i="28"/>
  <c r="AF1265" i="28"/>
  <c r="AE1265" i="28"/>
  <c r="AM1264" i="28"/>
  <c r="AL1264" i="28"/>
  <c r="AK1264" i="28"/>
  <c r="AJ1264" i="28"/>
  <c r="AI1264" i="28"/>
  <c r="AH1264" i="28"/>
  <c r="AG1264" i="28"/>
  <c r="AF1264" i="28"/>
  <c r="AE1264" i="28"/>
  <c r="AM1263" i="28"/>
  <c r="AL1263" i="28"/>
  <c r="AK1263" i="28"/>
  <c r="AJ1263" i="28"/>
  <c r="AI1263" i="28"/>
  <c r="AH1263" i="28"/>
  <c r="AG1263" i="28"/>
  <c r="AF1263" i="28"/>
  <c r="AE1263" i="28"/>
  <c r="AM1262" i="28"/>
  <c r="AL1262" i="28"/>
  <c r="AK1262" i="28"/>
  <c r="AJ1262" i="28"/>
  <c r="AI1262" i="28"/>
  <c r="AH1262" i="28"/>
  <c r="AG1262" i="28"/>
  <c r="AF1262" i="28"/>
  <c r="AE1262" i="28"/>
  <c r="AM1261" i="28"/>
  <c r="AL1261" i="28"/>
  <c r="AK1261" i="28"/>
  <c r="AJ1261" i="28"/>
  <c r="AI1261" i="28"/>
  <c r="AH1261" i="28"/>
  <c r="AG1261" i="28"/>
  <c r="AF1261" i="28"/>
  <c r="AE1261" i="28"/>
  <c r="AM1260" i="28"/>
  <c r="AL1260" i="28"/>
  <c r="AK1260" i="28"/>
  <c r="AJ1260" i="28"/>
  <c r="AI1260" i="28"/>
  <c r="AH1260" i="28"/>
  <c r="AG1260" i="28"/>
  <c r="AF1260" i="28"/>
  <c r="AE1260" i="28"/>
  <c r="AM1259" i="28"/>
  <c r="AL1259" i="28"/>
  <c r="AK1259" i="28"/>
  <c r="AJ1259" i="28"/>
  <c r="AI1259" i="28"/>
  <c r="AH1259" i="28"/>
  <c r="AG1259" i="28"/>
  <c r="AF1259" i="28"/>
  <c r="AE1259" i="28"/>
  <c r="AM1258" i="28"/>
  <c r="AL1258" i="28"/>
  <c r="AK1258" i="28"/>
  <c r="AJ1258" i="28"/>
  <c r="AI1258" i="28"/>
  <c r="AH1258" i="28"/>
  <c r="AG1258" i="28"/>
  <c r="AF1258" i="28"/>
  <c r="AE1258" i="28"/>
  <c r="AM1257" i="28"/>
  <c r="AL1257" i="28"/>
  <c r="AK1257" i="28"/>
  <c r="AJ1257" i="28"/>
  <c r="AI1257" i="28"/>
  <c r="AH1257" i="28"/>
  <c r="AG1257" i="28"/>
  <c r="AF1257" i="28"/>
  <c r="AE1257" i="28"/>
  <c r="AM1256" i="28"/>
  <c r="AL1256" i="28"/>
  <c r="AK1256" i="28"/>
  <c r="AJ1256" i="28"/>
  <c r="AI1256" i="28"/>
  <c r="AH1256" i="28"/>
  <c r="AG1256" i="28"/>
  <c r="AF1256" i="28"/>
  <c r="AE1256" i="28"/>
  <c r="AM1255" i="28"/>
  <c r="AL1255" i="28"/>
  <c r="AK1255" i="28"/>
  <c r="AJ1255" i="28"/>
  <c r="AI1255" i="28"/>
  <c r="AH1255" i="28"/>
  <c r="AG1255" i="28"/>
  <c r="AF1255" i="28"/>
  <c r="AE1255" i="28"/>
  <c r="AM1254" i="28"/>
  <c r="AL1254" i="28"/>
  <c r="AK1254" i="28"/>
  <c r="AJ1254" i="28"/>
  <c r="AI1254" i="28"/>
  <c r="AH1254" i="28"/>
  <c r="AG1254" i="28"/>
  <c r="AF1254" i="28"/>
  <c r="AE1254" i="28"/>
  <c r="AM1253" i="28"/>
  <c r="AL1253" i="28"/>
  <c r="AK1253" i="28"/>
  <c r="AJ1253" i="28"/>
  <c r="AI1253" i="28"/>
  <c r="AH1253" i="28"/>
  <c r="AG1253" i="28"/>
  <c r="AF1253" i="28"/>
  <c r="AE1253" i="28"/>
  <c r="AM1252" i="28"/>
  <c r="AL1252" i="28"/>
  <c r="AK1252" i="28"/>
  <c r="AJ1252" i="28"/>
  <c r="AI1252" i="28"/>
  <c r="AH1252" i="28"/>
  <c r="AG1252" i="28"/>
  <c r="AF1252" i="28"/>
  <c r="AE1252" i="28"/>
  <c r="AM1251" i="28"/>
  <c r="AL1251" i="28"/>
  <c r="AK1251" i="28"/>
  <c r="AJ1251" i="28"/>
  <c r="AI1251" i="28"/>
  <c r="AH1251" i="28"/>
  <c r="AG1251" i="28"/>
  <c r="AF1251" i="28"/>
  <c r="AE1251" i="28"/>
  <c r="AM1250" i="28"/>
  <c r="AL1250" i="28"/>
  <c r="AK1250" i="28"/>
  <c r="AJ1250" i="28"/>
  <c r="AI1250" i="28"/>
  <c r="AH1250" i="28"/>
  <c r="AG1250" i="28"/>
  <c r="AF1250" i="28"/>
  <c r="AE1250" i="28"/>
  <c r="AM1249" i="28"/>
  <c r="AL1249" i="28"/>
  <c r="AK1249" i="28"/>
  <c r="AJ1249" i="28"/>
  <c r="AI1249" i="28"/>
  <c r="AH1249" i="28"/>
  <c r="AG1249" i="28"/>
  <c r="AF1249" i="28"/>
  <c r="AE1249" i="28"/>
  <c r="AM1248" i="28"/>
  <c r="AL1248" i="28"/>
  <c r="AK1248" i="28"/>
  <c r="AJ1248" i="28"/>
  <c r="AI1248" i="28"/>
  <c r="AH1248" i="28"/>
  <c r="AG1248" i="28"/>
  <c r="AF1248" i="28"/>
  <c r="AE1248" i="28"/>
  <c r="AM1247" i="28"/>
  <c r="AL1247" i="28"/>
  <c r="AK1247" i="28"/>
  <c r="AJ1247" i="28"/>
  <c r="AI1247" i="28"/>
  <c r="AH1247" i="28"/>
  <c r="AG1247" i="28"/>
  <c r="AF1247" i="28"/>
  <c r="AE1247" i="28"/>
  <c r="AM1246" i="28"/>
  <c r="AL1246" i="28"/>
  <c r="AK1246" i="28"/>
  <c r="AJ1246" i="28"/>
  <c r="AI1246" i="28"/>
  <c r="AH1246" i="28"/>
  <c r="AG1246" i="28"/>
  <c r="AF1246" i="28"/>
  <c r="AE1246" i="28"/>
  <c r="AM1245" i="28"/>
  <c r="AL1245" i="28"/>
  <c r="AK1245" i="28"/>
  <c r="AJ1245" i="28"/>
  <c r="AI1245" i="28"/>
  <c r="AH1245" i="28"/>
  <c r="AG1245" i="28"/>
  <c r="AF1245" i="28"/>
  <c r="AE1245" i="28"/>
  <c r="AM1244" i="28"/>
  <c r="AL1244" i="28"/>
  <c r="AK1244" i="28"/>
  <c r="AJ1244" i="28"/>
  <c r="AI1244" i="28"/>
  <c r="AH1244" i="28"/>
  <c r="AG1244" i="28"/>
  <c r="AF1244" i="28"/>
  <c r="AE1244" i="28"/>
  <c r="AM1243" i="28"/>
  <c r="AL1243" i="28"/>
  <c r="AK1243" i="28"/>
  <c r="AJ1243" i="28"/>
  <c r="AI1243" i="28"/>
  <c r="AH1243" i="28"/>
  <c r="AG1243" i="28"/>
  <c r="AF1243" i="28"/>
  <c r="AE1243" i="28"/>
  <c r="AM1242" i="28"/>
  <c r="AL1242" i="28"/>
  <c r="AK1242" i="28"/>
  <c r="AJ1242" i="28"/>
  <c r="AI1242" i="28"/>
  <c r="AH1242" i="28"/>
  <c r="AG1242" i="28"/>
  <c r="AF1242" i="28"/>
  <c r="AE1242" i="28"/>
  <c r="AM1241" i="28"/>
  <c r="AL1241" i="28"/>
  <c r="AK1241" i="28"/>
  <c r="AJ1241" i="28"/>
  <c r="AI1241" i="28"/>
  <c r="AH1241" i="28"/>
  <c r="AG1241" i="28"/>
  <c r="AF1241" i="28"/>
  <c r="AE1241" i="28"/>
  <c r="AM1240" i="28"/>
  <c r="AL1240" i="28"/>
  <c r="AK1240" i="28"/>
  <c r="AJ1240" i="28"/>
  <c r="AI1240" i="28"/>
  <c r="AH1240" i="28"/>
  <c r="AG1240" i="28"/>
  <c r="AF1240" i="28"/>
  <c r="AE1240" i="28"/>
  <c r="AM1239" i="28"/>
  <c r="AL1239" i="28"/>
  <c r="AK1239" i="28"/>
  <c r="AJ1239" i="28"/>
  <c r="AI1239" i="28"/>
  <c r="AH1239" i="28"/>
  <c r="AG1239" i="28"/>
  <c r="AF1239" i="28"/>
  <c r="AE1239" i="28"/>
  <c r="AM1238" i="28"/>
  <c r="AL1238" i="28"/>
  <c r="AK1238" i="28"/>
  <c r="AJ1238" i="28"/>
  <c r="AI1238" i="28"/>
  <c r="AH1238" i="28"/>
  <c r="AG1238" i="28"/>
  <c r="AF1238" i="28"/>
  <c r="AE1238" i="28"/>
  <c r="AM1237" i="28"/>
  <c r="AL1237" i="28"/>
  <c r="AK1237" i="28"/>
  <c r="AJ1237" i="28"/>
  <c r="AI1237" i="28"/>
  <c r="AH1237" i="28"/>
  <c r="AG1237" i="28"/>
  <c r="AF1237" i="28"/>
  <c r="AE1237" i="28"/>
  <c r="AM1236" i="28"/>
  <c r="AL1236" i="28"/>
  <c r="AK1236" i="28"/>
  <c r="AJ1236" i="28"/>
  <c r="AI1236" i="28"/>
  <c r="AH1236" i="28"/>
  <c r="AG1236" i="28"/>
  <c r="AF1236" i="28"/>
  <c r="AE1236" i="28"/>
  <c r="AM1235" i="28"/>
  <c r="AL1235" i="28"/>
  <c r="AK1235" i="28"/>
  <c r="AJ1235" i="28"/>
  <c r="AI1235" i="28"/>
  <c r="AH1235" i="28"/>
  <c r="AG1235" i="28"/>
  <c r="AF1235" i="28"/>
  <c r="AE1235" i="28"/>
  <c r="AM1234" i="28"/>
  <c r="AL1234" i="28"/>
  <c r="AK1234" i="28"/>
  <c r="AJ1234" i="28"/>
  <c r="AI1234" i="28"/>
  <c r="AH1234" i="28"/>
  <c r="AG1234" i="28"/>
  <c r="AF1234" i="28"/>
  <c r="AE1234" i="28"/>
  <c r="AM1233" i="28"/>
  <c r="AL1233" i="28"/>
  <c r="AK1233" i="28"/>
  <c r="AJ1233" i="28"/>
  <c r="AI1233" i="28"/>
  <c r="AH1233" i="28"/>
  <c r="AG1233" i="28"/>
  <c r="AF1233" i="28"/>
  <c r="AE1233" i="28"/>
  <c r="AM1232" i="28"/>
  <c r="AL1232" i="28"/>
  <c r="AK1232" i="28"/>
  <c r="AJ1232" i="28"/>
  <c r="AI1232" i="28"/>
  <c r="AH1232" i="28"/>
  <c r="AG1232" i="28"/>
  <c r="AF1232" i="28"/>
  <c r="AE1232" i="28"/>
  <c r="AM1231" i="28"/>
  <c r="AL1231" i="28"/>
  <c r="AK1231" i="28"/>
  <c r="AJ1231" i="28"/>
  <c r="AI1231" i="28"/>
  <c r="AH1231" i="28"/>
  <c r="AG1231" i="28"/>
  <c r="AF1231" i="28"/>
  <c r="AE1231" i="28"/>
  <c r="AM1230" i="28"/>
  <c r="AL1230" i="28"/>
  <c r="AK1230" i="28"/>
  <c r="AJ1230" i="28"/>
  <c r="AI1230" i="28"/>
  <c r="AH1230" i="28"/>
  <c r="AG1230" i="28"/>
  <c r="AF1230" i="28"/>
  <c r="AE1230" i="28"/>
  <c r="AM1229" i="28"/>
  <c r="AL1229" i="28"/>
  <c r="AK1229" i="28"/>
  <c r="AJ1229" i="28"/>
  <c r="AI1229" i="28"/>
  <c r="AH1229" i="28"/>
  <c r="AG1229" i="28"/>
  <c r="AF1229" i="28"/>
  <c r="AE1229" i="28"/>
  <c r="AM1228" i="28"/>
  <c r="AL1228" i="28"/>
  <c r="AK1228" i="28"/>
  <c r="AJ1228" i="28"/>
  <c r="AI1228" i="28"/>
  <c r="AH1228" i="28"/>
  <c r="AG1228" i="28"/>
  <c r="AF1228" i="28"/>
  <c r="AE1228" i="28"/>
  <c r="AM1227" i="28"/>
  <c r="AL1227" i="28"/>
  <c r="AK1227" i="28"/>
  <c r="AJ1227" i="28"/>
  <c r="AI1227" i="28"/>
  <c r="AH1227" i="28"/>
  <c r="AG1227" i="28"/>
  <c r="AF1227" i="28"/>
  <c r="AE1227" i="28"/>
  <c r="AM1226" i="28"/>
  <c r="AL1226" i="28"/>
  <c r="AK1226" i="28"/>
  <c r="AJ1226" i="28"/>
  <c r="AI1226" i="28"/>
  <c r="AH1226" i="28"/>
  <c r="AG1226" i="28"/>
  <c r="AF1226" i="28"/>
  <c r="AE1226" i="28"/>
  <c r="AM1225" i="28"/>
  <c r="AL1225" i="28"/>
  <c r="AK1225" i="28"/>
  <c r="AJ1225" i="28"/>
  <c r="AI1225" i="28"/>
  <c r="AH1225" i="28"/>
  <c r="AG1225" i="28"/>
  <c r="AF1225" i="28"/>
  <c r="AE1225" i="28"/>
  <c r="AM1224" i="28"/>
  <c r="AL1224" i="28"/>
  <c r="AK1224" i="28"/>
  <c r="AJ1224" i="28"/>
  <c r="AI1224" i="28"/>
  <c r="AH1224" i="28"/>
  <c r="AG1224" i="28"/>
  <c r="AF1224" i="28"/>
  <c r="AE1224" i="28"/>
  <c r="AM1223" i="28"/>
  <c r="AL1223" i="28"/>
  <c r="AK1223" i="28"/>
  <c r="AJ1223" i="28"/>
  <c r="AI1223" i="28"/>
  <c r="AH1223" i="28"/>
  <c r="AG1223" i="28"/>
  <c r="AF1223" i="28"/>
  <c r="AE1223" i="28"/>
  <c r="AM1222" i="28"/>
  <c r="AL1222" i="28"/>
  <c r="AK1222" i="28"/>
  <c r="AJ1222" i="28"/>
  <c r="AI1222" i="28"/>
  <c r="AH1222" i="28"/>
  <c r="AG1222" i="28"/>
  <c r="AF1222" i="28"/>
  <c r="AE1222" i="28"/>
  <c r="AM1221" i="28"/>
  <c r="AL1221" i="28"/>
  <c r="AK1221" i="28"/>
  <c r="AJ1221" i="28"/>
  <c r="AI1221" i="28"/>
  <c r="AH1221" i="28"/>
  <c r="AG1221" i="28"/>
  <c r="AF1221" i="28"/>
  <c r="AE1221" i="28"/>
  <c r="AM1220" i="28"/>
  <c r="AL1220" i="28"/>
  <c r="AK1220" i="28"/>
  <c r="AJ1220" i="28"/>
  <c r="AI1220" i="28"/>
  <c r="AH1220" i="28"/>
  <c r="AG1220" i="28"/>
  <c r="AF1220" i="28"/>
  <c r="AE1220" i="28"/>
  <c r="AM1219" i="28"/>
  <c r="AL1219" i="28"/>
  <c r="AK1219" i="28"/>
  <c r="AJ1219" i="28"/>
  <c r="AI1219" i="28"/>
  <c r="AH1219" i="28"/>
  <c r="AG1219" i="28"/>
  <c r="AF1219" i="28"/>
  <c r="AE1219" i="28"/>
  <c r="AM1218" i="28"/>
  <c r="AL1218" i="28"/>
  <c r="AK1218" i="28"/>
  <c r="AJ1218" i="28"/>
  <c r="AI1218" i="28"/>
  <c r="AH1218" i="28"/>
  <c r="AG1218" i="28"/>
  <c r="AF1218" i="28"/>
  <c r="AE1218" i="28"/>
  <c r="AM1217" i="28"/>
  <c r="AL1217" i="28"/>
  <c r="AK1217" i="28"/>
  <c r="AJ1217" i="28"/>
  <c r="AI1217" i="28"/>
  <c r="AH1217" i="28"/>
  <c r="AG1217" i="28"/>
  <c r="AF1217" i="28"/>
  <c r="AE1217" i="28"/>
  <c r="AM1216" i="28"/>
  <c r="AL1216" i="28"/>
  <c r="AK1216" i="28"/>
  <c r="AJ1216" i="28"/>
  <c r="AI1216" i="28"/>
  <c r="AH1216" i="28"/>
  <c r="AG1216" i="28"/>
  <c r="AF1216" i="28"/>
  <c r="AE1216" i="28"/>
  <c r="AM1215" i="28"/>
  <c r="AL1215" i="28"/>
  <c r="AK1215" i="28"/>
  <c r="AJ1215" i="28"/>
  <c r="AI1215" i="28"/>
  <c r="AH1215" i="28"/>
  <c r="AG1215" i="28"/>
  <c r="AF1215" i="28"/>
  <c r="AE1215" i="28"/>
  <c r="AM1214" i="28"/>
  <c r="AL1214" i="28"/>
  <c r="AK1214" i="28"/>
  <c r="AJ1214" i="28"/>
  <c r="AI1214" i="28"/>
  <c r="AH1214" i="28"/>
  <c r="AG1214" i="28"/>
  <c r="AF1214" i="28"/>
  <c r="AE1214" i="28"/>
  <c r="AM1213" i="28"/>
  <c r="AL1213" i="28"/>
  <c r="AK1213" i="28"/>
  <c r="AJ1213" i="28"/>
  <c r="AI1213" i="28"/>
  <c r="AH1213" i="28"/>
  <c r="AG1213" i="28"/>
  <c r="AF1213" i="28"/>
  <c r="AE1213" i="28"/>
  <c r="AM1212" i="28"/>
  <c r="AL1212" i="28"/>
  <c r="AK1212" i="28"/>
  <c r="AJ1212" i="28"/>
  <c r="AI1212" i="28"/>
  <c r="AH1212" i="28"/>
  <c r="AG1212" i="28"/>
  <c r="AF1212" i="28"/>
  <c r="AE1212" i="28"/>
  <c r="AM1211" i="28"/>
  <c r="AL1211" i="28"/>
  <c r="AK1211" i="28"/>
  <c r="AJ1211" i="28"/>
  <c r="AI1211" i="28"/>
  <c r="AH1211" i="28"/>
  <c r="AG1211" i="28"/>
  <c r="AF1211" i="28"/>
  <c r="AE1211" i="28"/>
  <c r="AM1210" i="28"/>
  <c r="AL1210" i="28"/>
  <c r="AK1210" i="28"/>
  <c r="AJ1210" i="28"/>
  <c r="AI1210" i="28"/>
  <c r="AH1210" i="28"/>
  <c r="AG1210" i="28"/>
  <c r="AF1210" i="28"/>
  <c r="AE1210" i="28"/>
  <c r="AM1209" i="28"/>
  <c r="AL1209" i="28"/>
  <c r="AK1209" i="28"/>
  <c r="AJ1209" i="28"/>
  <c r="AI1209" i="28"/>
  <c r="AH1209" i="28"/>
  <c r="AG1209" i="28"/>
  <c r="AF1209" i="28"/>
  <c r="AE1209" i="28"/>
  <c r="AM1208" i="28"/>
  <c r="AL1208" i="28"/>
  <c r="AK1208" i="28"/>
  <c r="AJ1208" i="28"/>
  <c r="AI1208" i="28"/>
  <c r="AH1208" i="28"/>
  <c r="AG1208" i="28"/>
  <c r="AF1208" i="28"/>
  <c r="AE1208" i="28"/>
  <c r="AM1207" i="28"/>
  <c r="AL1207" i="28"/>
  <c r="AK1207" i="28"/>
  <c r="AJ1207" i="28"/>
  <c r="AI1207" i="28"/>
  <c r="AH1207" i="28"/>
  <c r="AG1207" i="28"/>
  <c r="AF1207" i="28"/>
  <c r="AE1207" i="28"/>
  <c r="AM1206" i="28"/>
  <c r="AL1206" i="28"/>
  <c r="AK1206" i="28"/>
  <c r="AJ1206" i="28"/>
  <c r="AI1206" i="28"/>
  <c r="AH1206" i="28"/>
  <c r="AG1206" i="28"/>
  <c r="AF1206" i="28"/>
  <c r="AE1206" i="28"/>
  <c r="AM1205" i="28"/>
  <c r="AL1205" i="28"/>
  <c r="AK1205" i="28"/>
  <c r="AJ1205" i="28"/>
  <c r="AI1205" i="28"/>
  <c r="AH1205" i="28"/>
  <c r="AG1205" i="28"/>
  <c r="AF1205" i="28"/>
  <c r="AE1205" i="28"/>
  <c r="AM1204" i="28"/>
  <c r="AL1204" i="28"/>
  <c r="AK1204" i="28"/>
  <c r="AJ1204" i="28"/>
  <c r="AI1204" i="28"/>
  <c r="AH1204" i="28"/>
  <c r="AG1204" i="28"/>
  <c r="AF1204" i="28"/>
  <c r="AE1204" i="28"/>
  <c r="AM1203" i="28"/>
  <c r="AL1203" i="28"/>
  <c r="AK1203" i="28"/>
  <c r="AJ1203" i="28"/>
  <c r="AI1203" i="28"/>
  <c r="AH1203" i="28"/>
  <c r="AG1203" i="28"/>
  <c r="AF1203" i="28"/>
  <c r="AE1203" i="28"/>
  <c r="AM1202" i="28"/>
  <c r="AL1202" i="28"/>
  <c r="AK1202" i="28"/>
  <c r="AJ1202" i="28"/>
  <c r="AI1202" i="28"/>
  <c r="AH1202" i="28"/>
  <c r="AG1202" i="28"/>
  <c r="AF1202" i="28"/>
  <c r="AE1202" i="28"/>
  <c r="AM1201" i="28"/>
  <c r="AL1201" i="28"/>
  <c r="AK1201" i="28"/>
  <c r="AJ1201" i="28"/>
  <c r="AI1201" i="28"/>
  <c r="AH1201" i="28"/>
  <c r="AG1201" i="28"/>
  <c r="AF1201" i="28"/>
  <c r="AE1201" i="28"/>
  <c r="AM1200" i="28"/>
  <c r="AL1200" i="28"/>
  <c r="AK1200" i="28"/>
  <c r="AJ1200" i="28"/>
  <c r="AI1200" i="28"/>
  <c r="AH1200" i="28"/>
  <c r="AG1200" i="28"/>
  <c r="AF1200" i="28"/>
  <c r="AE1200" i="28"/>
  <c r="AM1199" i="28"/>
  <c r="AL1199" i="28"/>
  <c r="AK1199" i="28"/>
  <c r="AJ1199" i="28"/>
  <c r="AI1199" i="28"/>
  <c r="AH1199" i="28"/>
  <c r="AG1199" i="28"/>
  <c r="AF1199" i="28"/>
  <c r="AE1199" i="28"/>
  <c r="AM1198" i="28"/>
  <c r="AL1198" i="28"/>
  <c r="AK1198" i="28"/>
  <c r="AJ1198" i="28"/>
  <c r="AI1198" i="28"/>
  <c r="AH1198" i="28"/>
  <c r="AG1198" i="28"/>
  <c r="AF1198" i="28"/>
  <c r="AE1198" i="28"/>
  <c r="AM1197" i="28"/>
  <c r="AL1197" i="28"/>
  <c r="AK1197" i="28"/>
  <c r="AJ1197" i="28"/>
  <c r="AI1197" i="28"/>
  <c r="AH1197" i="28"/>
  <c r="AG1197" i="28"/>
  <c r="AF1197" i="28"/>
  <c r="AE1197" i="28"/>
  <c r="AM1196" i="28"/>
  <c r="AL1196" i="28"/>
  <c r="AK1196" i="28"/>
  <c r="AJ1196" i="28"/>
  <c r="AI1196" i="28"/>
  <c r="AH1196" i="28"/>
  <c r="AG1196" i="28"/>
  <c r="AF1196" i="28"/>
  <c r="AE1196" i="28"/>
  <c r="AM1195" i="28"/>
  <c r="AL1195" i="28"/>
  <c r="AK1195" i="28"/>
  <c r="AJ1195" i="28"/>
  <c r="AI1195" i="28"/>
  <c r="AH1195" i="28"/>
  <c r="AG1195" i="28"/>
  <c r="AF1195" i="28"/>
  <c r="AE1195" i="28"/>
  <c r="AM1194" i="28"/>
  <c r="AL1194" i="28"/>
  <c r="AK1194" i="28"/>
  <c r="AJ1194" i="28"/>
  <c r="AI1194" i="28"/>
  <c r="AH1194" i="28"/>
  <c r="AG1194" i="28"/>
  <c r="AF1194" i="28"/>
  <c r="AE1194" i="28"/>
  <c r="AM1193" i="28"/>
  <c r="AL1193" i="28"/>
  <c r="AK1193" i="28"/>
  <c r="AJ1193" i="28"/>
  <c r="AI1193" i="28"/>
  <c r="AH1193" i="28"/>
  <c r="AG1193" i="28"/>
  <c r="AF1193" i="28"/>
  <c r="AE1193" i="28"/>
  <c r="AM1192" i="28"/>
  <c r="AL1192" i="28"/>
  <c r="AK1192" i="28"/>
  <c r="AJ1192" i="28"/>
  <c r="AI1192" i="28"/>
  <c r="AH1192" i="28"/>
  <c r="AG1192" i="28"/>
  <c r="AF1192" i="28"/>
  <c r="AE1192" i="28"/>
  <c r="AM1191" i="28"/>
  <c r="AL1191" i="28"/>
  <c r="AK1191" i="28"/>
  <c r="AJ1191" i="28"/>
  <c r="AI1191" i="28"/>
  <c r="AH1191" i="28"/>
  <c r="AG1191" i="28"/>
  <c r="AF1191" i="28"/>
  <c r="AE1191" i="28"/>
  <c r="AM1190" i="28"/>
  <c r="AL1190" i="28"/>
  <c r="AK1190" i="28"/>
  <c r="AJ1190" i="28"/>
  <c r="AI1190" i="28"/>
  <c r="AH1190" i="28"/>
  <c r="AG1190" i="28"/>
  <c r="AF1190" i="28"/>
  <c r="AE1190" i="28"/>
  <c r="AM1189" i="28"/>
  <c r="AL1189" i="28"/>
  <c r="AK1189" i="28"/>
  <c r="AJ1189" i="28"/>
  <c r="AI1189" i="28"/>
  <c r="AH1189" i="28"/>
  <c r="AG1189" i="28"/>
  <c r="AF1189" i="28"/>
  <c r="AE1189" i="28"/>
  <c r="AM1188" i="28"/>
  <c r="AL1188" i="28"/>
  <c r="AK1188" i="28"/>
  <c r="AJ1188" i="28"/>
  <c r="AI1188" i="28"/>
  <c r="AH1188" i="28"/>
  <c r="AG1188" i="28"/>
  <c r="AF1188" i="28"/>
  <c r="AE1188" i="28"/>
  <c r="AM1187" i="28"/>
  <c r="AL1187" i="28"/>
  <c r="AK1187" i="28"/>
  <c r="AJ1187" i="28"/>
  <c r="AI1187" i="28"/>
  <c r="AH1187" i="28"/>
  <c r="AG1187" i="28"/>
  <c r="AF1187" i="28"/>
  <c r="AE1187" i="28"/>
  <c r="AM1186" i="28"/>
  <c r="AL1186" i="28"/>
  <c r="AK1186" i="28"/>
  <c r="AJ1186" i="28"/>
  <c r="AI1186" i="28"/>
  <c r="AH1186" i="28"/>
  <c r="AG1186" i="28"/>
  <c r="AF1186" i="28"/>
  <c r="AE1186" i="28"/>
  <c r="AM1185" i="28"/>
  <c r="AL1185" i="28"/>
  <c r="AK1185" i="28"/>
  <c r="AJ1185" i="28"/>
  <c r="AI1185" i="28"/>
  <c r="AH1185" i="28"/>
  <c r="AG1185" i="28"/>
  <c r="AF1185" i="28"/>
  <c r="AE1185" i="28"/>
  <c r="AM1184" i="28"/>
  <c r="AL1184" i="28"/>
  <c r="AK1184" i="28"/>
  <c r="AJ1184" i="28"/>
  <c r="AI1184" i="28"/>
  <c r="AH1184" i="28"/>
  <c r="AG1184" i="28"/>
  <c r="AF1184" i="28"/>
  <c r="AE1184" i="28"/>
  <c r="AM1183" i="28"/>
  <c r="AL1183" i="28"/>
  <c r="AK1183" i="28"/>
  <c r="AJ1183" i="28"/>
  <c r="AI1183" i="28"/>
  <c r="AH1183" i="28"/>
  <c r="AG1183" i="28"/>
  <c r="AF1183" i="28"/>
  <c r="AE1183" i="28"/>
  <c r="AM1182" i="28"/>
  <c r="AL1182" i="28"/>
  <c r="AK1182" i="28"/>
  <c r="AJ1182" i="28"/>
  <c r="AI1182" i="28"/>
  <c r="AH1182" i="28"/>
  <c r="AG1182" i="28"/>
  <c r="AF1182" i="28"/>
  <c r="AE1182" i="28"/>
  <c r="AM1181" i="28"/>
  <c r="AL1181" i="28"/>
  <c r="AK1181" i="28"/>
  <c r="AJ1181" i="28"/>
  <c r="AI1181" i="28"/>
  <c r="AH1181" i="28"/>
  <c r="AG1181" i="28"/>
  <c r="AF1181" i="28"/>
  <c r="AE1181" i="28"/>
  <c r="AM1180" i="28"/>
  <c r="AL1180" i="28"/>
  <c r="AK1180" i="28"/>
  <c r="AJ1180" i="28"/>
  <c r="AI1180" i="28"/>
  <c r="AH1180" i="28"/>
  <c r="AG1180" i="28"/>
  <c r="AF1180" i="28"/>
  <c r="AE1180" i="28"/>
  <c r="AM1179" i="28"/>
  <c r="AL1179" i="28"/>
  <c r="AK1179" i="28"/>
  <c r="AJ1179" i="28"/>
  <c r="AI1179" i="28"/>
  <c r="AH1179" i="28"/>
  <c r="AG1179" i="28"/>
  <c r="AF1179" i="28"/>
  <c r="AE1179" i="28"/>
  <c r="AM1178" i="28"/>
  <c r="AL1178" i="28"/>
  <c r="AK1178" i="28"/>
  <c r="AJ1178" i="28"/>
  <c r="AI1178" i="28"/>
  <c r="AH1178" i="28"/>
  <c r="AG1178" i="28"/>
  <c r="AF1178" i="28"/>
  <c r="AE1178" i="28"/>
  <c r="AM1177" i="28"/>
  <c r="AL1177" i="28"/>
  <c r="AK1177" i="28"/>
  <c r="AJ1177" i="28"/>
  <c r="AI1177" i="28"/>
  <c r="AH1177" i="28"/>
  <c r="AG1177" i="28"/>
  <c r="AF1177" i="28"/>
  <c r="AE1177" i="28"/>
  <c r="AM1176" i="28"/>
  <c r="AL1176" i="28"/>
  <c r="AK1176" i="28"/>
  <c r="AJ1176" i="28"/>
  <c r="AI1176" i="28"/>
  <c r="AH1176" i="28"/>
  <c r="AG1176" i="28"/>
  <c r="AF1176" i="28"/>
  <c r="AE1176" i="28"/>
  <c r="AM1175" i="28"/>
  <c r="AL1175" i="28"/>
  <c r="AK1175" i="28"/>
  <c r="AJ1175" i="28"/>
  <c r="AI1175" i="28"/>
  <c r="AH1175" i="28"/>
  <c r="AG1175" i="28"/>
  <c r="AF1175" i="28"/>
  <c r="AE1175" i="28"/>
  <c r="AM1174" i="28"/>
  <c r="AL1174" i="28"/>
  <c r="AK1174" i="28"/>
  <c r="AJ1174" i="28"/>
  <c r="AI1174" i="28"/>
  <c r="AH1174" i="28"/>
  <c r="AG1174" i="28"/>
  <c r="AF1174" i="28"/>
  <c r="AE1174" i="28"/>
  <c r="AM1173" i="28"/>
  <c r="AL1173" i="28"/>
  <c r="AK1173" i="28"/>
  <c r="AJ1173" i="28"/>
  <c r="AI1173" i="28"/>
  <c r="AH1173" i="28"/>
  <c r="AG1173" i="28"/>
  <c r="AF1173" i="28"/>
  <c r="AE1173" i="28"/>
  <c r="AM1172" i="28"/>
  <c r="AL1172" i="28"/>
  <c r="AK1172" i="28"/>
  <c r="AJ1172" i="28"/>
  <c r="AI1172" i="28"/>
  <c r="AH1172" i="28"/>
  <c r="AG1172" i="28"/>
  <c r="AF1172" i="28"/>
  <c r="AE1172" i="28"/>
  <c r="AM1171" i="28"/>
  <c r="AL1171" i="28"/>
  <c r="AK1171" i="28"/>
  <c r="AJ1171" i="28"/>
  <c r="AI1171" i="28"/>
  <c r="AH1171" i="28"/>
  <c r="AG1171" i="28"/>
  <c r="AF1171" i="28"/>
  <c r="AE1171" i="28"/>
  <c r="AM1170" i="28"/>
  <c r="AL1170" i="28"/>
  <c r="AK1170" i="28"/>
  <c r="AJ1170" i="28"/>
  <c r="AI1170" i="28"/>
  <c r="AH1170" i="28"/>
  <c r="AG1170" i="28"/>
  <c r="AF1170" i="28"/>
  <c r="AE1170" i="28"/>
  <c r="AM1169" i="28"/>
  <c r="AL1169" i="28"/>
  <c r="AK1169" i="28"/>
  <c r="AJ1169" i="28"/>
  <c r="AI1169" i="28"/>
  <c r="AH1169" i="28"/>
  <c r="AG1169" i="28"/>
  <c r="AF1169" i="28"/>
  <c r="AE1169" i="28"/>
  <c r="AM1168" i="28"/>
  <c r="AL1168" i="28"/>
  <c r="AK1168" i="28"/>
  <c r="AJ1168" i="28"/>
  <c r="AI1168" i="28"/>
  <c r="AH1168" i="28"/>
  <c r="AG1168" i="28"/>
  <c r="AF1168" i="28"/>
  <c r="AE1168" i="28"/>
  <c r="AM1167" i="28"/>
  <c r="AL1167" i="28"/>
  <c r="AK1167" i="28"/>
  <c r="AJ1167" i="28"/>
  <c r="AI1167" i="28"/>
  <c r="AH1167" i="28"/>
  <c r="AG1167" i="28"/>
  <c r="AF1167" i="28"/>
  <c r="AE1167" i="28"/>
  <c r="AM1166" i="28"/>
  <c r="AL1166" i="28"/>
  <c r="AK1166" i="28"/>
  <c r="AJ1166" i="28"/>
  <c r="AI1166" i="28"/>
  <c r="AH1166" i="28"/>
  <c r="AG1166" i="28"/>
  <c r="AF1166" i="28"/>
  <c r="AE1166" i="28"/>
  <c r="AM1165" i="28"/>
  <c r="AL1165" i="28"/>
  <c r="AK1165" i="28"/>
  <c r="AJ1165" i="28"/>
  <c r="AI1165" i="28"/>
  <c r="AH1165" i="28"/>
  <c r="AG1165" i="28"/>
  <c r="AF1165" i="28"/>
  <c r="AE1165" i="28"/>
  <c r="AM1164" i="28"/>
  <c r="AL1164" i="28"/>
  <c r="AK1164" i="28"/>
  <c r="AJ1164" i="28"/>
  <c r="AI1164" i="28"/>
  <c r="AH1164" i="28"/>
  <c r="AG1164" i="28"/>
  <c r="AF1164" i="28"/>
  <c r="AE1164" i="28"/>
  <c r="AM1163" i="28"/>
  <c r="AL1163" i="28"/>
  <c r="AK1163" i="28"/>
  <c r="AJ1163" i="28"/>
  <c r="AI1163" i="28"/>
  <c r="AH1163" i="28"/>
  <c r="AG1163" i="28"/>
  <c r="AF1163" i="28"/>
  <c r="AE1163" i="28"/>
  <c r="AM1162" i="28"/>
  <c r="AL1162" i="28"/>
  <c r="AK1162" i="28"/>
  <c r="AJ1162" i="28"/>
  <c r="AI1162" i="28"/>
  <c r="AH1162" i="28"/>
  <c r="AG1162" i="28"/>
  <c r="AF1162" i="28"/>
  <c r="AE1162" i="28"/>
  <c r="AM1161" i="28"/>
  <c r="AL1161" i="28"/>
  <c r="AK1161" i="28"/>
  <c r="AJ1161" i="28"/>
  <c r="AI1161" i="28"/>
  <c r="AH1161" i="28"/>
  <c r="AG1161" i="28"/>
  <c r="AF1161" i="28"/>
  <c r="AE1161" i="28"/>
  <c r="AM1160" i="28"/>
  <c r="AL1160" i="28"/>
  <c r="AK1160" i="28"/>
  <c r="AJ1160" i="28"/>
  <c r="AI1160" i="28"/>
  <c r="AH1160" i="28"/>
  <c r="AG1160" i="28"/>
  <c r="AF1160" i="28"/>
  <c r="AE1160" i="28"/>
  <c r="AM1159" i="28"/>
  <c r="AL1159" i="28"/>
  <c r="AK1159" i="28"/>
  <c r="AJ1159" i="28"/>
  <c r="AI1159" i="28"/>
  <c r="AH1159" i="28"/>
  <c r="AG1159" i="28"/>
  <c r="AF1159" i="28"/>
  <c r="AE1159" i="28"/>
  <c r="AM1158" i="28"/>
  <c r="AL1158" i="28"/>
  <c r="AK1158" i="28"/>
  <c r="AJ1158" i="28"/>
  <c r="AI1158" i="28"/>
  <c r="AH1158" i="28"/>
  <c r="AG1158" i="28"/>
  <c r="AF1158" i="28"/>
  <c r="AE1158" i="28"/>
  <c r="AM1157" i="28"/>
  <c r="AL1157" i="28"/>
  <c r="AK1157" i="28"/>
  <c r="AJ1157" i="28"/>
  <c r="AI1157" i="28"/>
  <c r="AH1157" i="28"/>
  <c r="AG1157" i="28"/>
  <c r="AF1157" i="28"/>
  <c r="AE1157" i="28"/>
  <c r="AM1156" i="28"/>
  <c r="AL1156" i="28"/>
  <c r="AK1156" i="28"/>
  <c r="AJ1156" i="28"/>
  <c r="AI1156" i="28"/>
  <c r="AH1156" i="28"/>
  <c r="AG1156" i="28"/>
  <c r="AF1156" i="28"/>
  <c r="AE1156" i="28"/>
  <c r="AM1155" i="28"/>
  <c r="AL1155" i="28"/>
  <c r="AK1155" i="28"/>
  <c r="AJ1155" i="28"/>
  <c r="AI1155" i="28"/>
  <c r="AH1155" i="28"/>
  <c r="AG1155" i="28"/>
  <c r="AF1155" i="28"/>
  <c r="AE1155" i="28"/>
  <c r="AM1154" i="28"/>
  <c r="AL1154" i="28"/>
  <c r="AK1154" i="28"/>
  <c r="AJ1154" i="28"/>
  <c r="AI1154" i="28"/>
  <c r="AH1154" i="28"/>
  <c r="AG1154" i="28"/>
  <c r="AF1154" i="28"/>
  <c r="AE1154" i="28"/>
  <c r="AM1153" i="28"/>
  <c r="AL1153" i="28"/>
  <c r="AK1153" i="28"/>
  <c r="AJ1153" i="28"/>
  <c r="AI1153" i="28"/>
  <c r="AH1153" i="28"/>
  <c r="AG1153" i="28"/>
  <c r="AF1153" i="28"/>
  <c r="AE1153" i="28"/>
  <c r="AM1152" i="28"/>
  <c r="AL1152" i="28"/>
  <c r="AK1152" i="28"/>
  <c r="AJ1152" i="28"/>
  <c r="AI1152" i="28"/>
  <c r="AH1152" i="28"/>
  <c r="AG1152" i="28"/>
  <c r="AF1152" i="28"/>
  <c r="AE1152" i="28"/>
  <c r="AM1151" i="28"/>
  <c r="AL1151" i="28"/>
  <c r="AK1151" i="28"/>
  <c r="AJ1151" i="28"/>
  <c r="AI1151" i="28"/>
  <c r="AH1151" i="28"/>
  <c r="AG1151" i="28"/>
  <c r="AF1151" i="28"/>
  <c r="AE1151" i="28"/>
  <c r="AM1150" i="28"/>
  <c r="AL1150" i="28"/>
  <c r="AK1150" i="28"/>
  <c r="AJ1150" i="28"/>
  <c r="AI1150" i="28"/>
  <c r="AH1150" i="28"/>
  <c r="AG1150" i="28"/>
  <c r="AF1150" i="28"/>
  <c r="AE1150" i="28"/>
  <c r="AM1149" i="28"/>
  <c r="AL1149" i="28"/>
  <c r="AK1149" i="28"/>
  <c r="AJ1149" i="28"/>
  <c r="AI1149" i="28"/>
  <c r="AH1149" i="28"/>
  <c r="AG1149" i="28"/>
  <c r="AF1149" i="28"/>
  <c r="AE1149" i="28"/>
  <c r="AM1148" i="28"/>
  <c r="AL1148" i="28"/>
  <c r="AK1148" i="28"/>
  <c r="AJ1148" i="28"/>
  <c r="AI1148" i="28"/>
  <c r="AH1148" i="28"/>
  <c r="AG1148" i="28"/>
  <c r="AF1148" i="28"/>
  <c r="AE1148" i="28"/>
  <c r="AM1147" i="28"/>
  <c r="AL1147" i="28"/>
  <c r="AK1147" i="28"/>
  <c r="AJ1147" i="28"/>
  <c r="AI1147" i="28"/>
  <c r="AH1147" i="28"/>
  <c r="AG1147" i="28"/>
  <c r="AF1147" i="28"/>
  <c r="AE1147" i="28"/>
  <c r="AM1146" i="28"/>
  <c r="AL1146" i="28"/>
  <c r="AK1146" i="28"/>
  <c r="AJ1146" i="28"/>
  <c r="AI1146" i="28"/>
  <c r="AH1146" i="28"/>
  <c r="AG1146" i="28"/>
  <c r="AF1146" i="28"/>
  <c r="AE1146" i="28"/>
  <c r="AM1145" i="28"/>
  <c r="AL1145" i="28"/>
  <c r="AK1145" i="28"/>
  <c r="AJ1145" i="28"/>
  <c r="AI1145" i="28"/>
  <c r="AH1145" i="28"/>
  <c r="AG1145" i="28"/>
  <c r="AF1145" i="28"/>
  <c r="AE1145" i="28"/>
  <c r="AM1144" i="28"/>
  <c r="AL1144" i="28"/>
  <c r="AK1144" i="28"/>
  <c r="AJ1144" i="28"/>
  <c r="AI1144" i="28"/>
  <c r="AH1144" i="28"/>
  <c r="AG1144" i="28"/>
  <c r="AF1144" i="28"/>
  <c r="AE1144" i="28"/>
  <c r="AM1143" i="28"/>
  <c r="AL1143" i="28"/>
  <c r="AK1143" i="28"/>
  <c r="AJ1143" i="28"/>
  <c r="AI1143" i="28"/>
  <c r="AH1143" i="28"/>
  <c r="AG1143" i="28"/>
  <c r="AF1143" i="28"/>
  <c r="AE1143" i="28"/>
  <c r="AM1142" i="28"/>
  <c r="AL1142" i="28"/>
  <c r="AK1142" i="28"/>
  <c r="AJ1142" i="28"/>
  <c r="AI1142" i="28"/>
  <c r="AH1142" i="28"/>
  <c r="AG1142" i="28"/>
  <c r="AF1142" i="28"/>
  <c r="AE1142" i="28"/>
  <c r="AM1141" i="28"/>
  <c r="AL1141" i="28"/>
  <c r="AK1141" i="28"/>
  <c r="AJ1141" i="28"/>
  <c r="AI1141" i="28"/>
  <c r="AH1141" i="28"/>
  <c r="AG1141" i="28"/>
  <c r="AF1141" i="28"/>
  <c r="AE1141" i="28"/>
  <c r="AM1140" i="28"/>
  <c r="AL1140" i="28"/>
  <c r="AK1140" i="28"/>
  <c r="AJ1140" i="28"/>
  <c r="AI1140" i="28"/>
  <c r="AH1140" i="28"/>
  <c r="AG1140" i="28"/>
  <c r="AF1140" i="28"/>
  <c r="AE1140" i="28"/>
  <c r="AM1139" i="28"/>
  <c r="AL1139" i="28"/>
  <c r="AK1139" i="28"/>
  <c r="AJ1139" i="28"/>
  <c r="AI1139" i="28"/>
  <c r="AH1139" i="28"/>
  <c r="AG1139" i="28"/>
  <c r="AF1139" i="28"/>
  <c r="AE1139" i="28"/>
  <c r="AM1138" i="28"/>
  <c r="AL1138" i="28"/>
  <c r="AK1138" i="28"/>
  <c r="AJ1138" i="28"/>
  <c r="AI1138" i="28"/>
  <c r="AH1138" i="28"/>
  <c r="AG1138" i="28"/>
  <c r="AF1138" i="28"/>
  <c r="AE1138" i="28"/>
  <c r="AM1137" i="28"/>
  <c r="AL1137" i="28"/>
  <c r="AK1137" i="28"/>
  <c r="AJ1137" i="28"/>
  <c r="AI1137" i="28"/>
  <c r="AH1137" i="28"/>
  <c r="AG1137" i="28"/>
  <c r="AF1137" i="28"/>
  <c r="AE1137" i="28"/>
  <c r="AM1136" i="28"/>
  <c r="AL1136" i="28"/>
  <c r="AK1136" i="28"/>
  <c r="AJ1136" i="28"/>
  <c r="AI1136" i="28"/>
  <c r="AH1136" i="28"/>
  <c r="AG1136" i="28"/>
  <c r="AF1136" i="28"/>
  <c r="AE1136" i="28"/>
  <c r="AM1135" i="28"/>
  <c r="AL1135" i="28"/>
  <c r="AK1135" i="28"/>
  <c r="AJ1135" i="28"/>
  <c r="AI1135" i="28"/>
  <c r="AH1135" i="28"/>
  <c r="AG1135" i="28"/>
  <c r="AF1135" i="28"/>
  <c r="AE1135" i="28"/>
  <c r="AM1134" i="28"/>
  <c r="AL1134" i="28"/>
  <c r="AK1134" i="28"/>
  <c r="AJ1134" i="28"/>
  <c r="AI1134" i="28"/>
  <c r="AH1134" i="28"/>
  <c r="AG1134" i="28"/>
  <c r="AF1134" i="28"/>
  <c r="AE1134" i="28"/>
  <c r="AM1133" i="28"/>
  <c r="AL1133" i="28"/>
  <c r="AK1133" i="28"/>
  <c r="AJ1133" i="28"/>
  <c r="AI1133" i="28"/>
  <c r="AH1133" i="28"/>
  <c r="AG1133" i="28"/>
  <c r="AF1133" i="28"/>
  <c r="AE1133" i="28"/>
  <c r="AM1132" i="28"/>
  <c r="AL1132" i="28"/>
  <c r="AK1132" i="28"/>
  <c r="AJ1132" i="28"/>
  <c r="AI1132" i="28"/>
  <c r="AH1132" i="28"/>
  <c r="AG1132" i="28"/>
  <c r="AF1132" i="28"/>
  <c r="AE1132" i="28"/>
  <c r="AM1131" i="28"/>
  <c r="AL1131" i="28"/>
  <c r="AK1131" i="28"/>
  <c r="AJ1131" i="28"/>
  <c r="AI1131" i="28"/>
  <c r="AH1131" i="28"/>
  <c r="AG1131" i="28"/>
  <c r="AF1131" i="28"/>
  <c r="AE1131" i="28"/>
  <c r="AM1130" i="28"/>
  <c r="AL1130" i="28"/>
  <c r="AK1130" i="28"/>
  <c r="AJ1130" i="28"/>
  <c r="AI1130" i="28"/>
  <c r="AH1130" i="28"/>
  <c r="AG1130" i="28"/>
  <c r="AF1130" i="28"/>
  <c r="AE1130" i="28"/>
  <c r="AM1129" i="28"/>
  <c r="AL1129" i="28"/>
  <c r="AK1129" i="28"/>
  <c r="AJ1129" i="28"/>
  <c r="AI1129" i="28"/>
  <c r="AH1129" i="28"/>
  <c r="AG1129" i="28"/>
  <c r="AF1129" i="28"/>
  <c r="AE1129" i="28"/>
  <c r="AM1128" i="28"/>
  <c r="AL1128" i="28"/>
  <c r="AK1128" i="28"/>
  <c r="AJ1128" i="28"/>
  <c r="AI1128" i="28"/>
  <c r="AH1128" i="28"/>
  <c r="AG1128" i="28"/>
  <c r="AF1128" i="28"/>
  <c r="AE1128" i="28"/>
  <c r="AM1127" i="28"/>
  <c r="AL1127" i="28"/>
  <c r="AK1127" i="28"/>
  <c r="AJ1127" i="28"/>
  <c r="AI1127" i="28"/>
  <c r="AH1127" i="28"/>
  <c r="AG1127" i="28"/>
  <c r="AF1127" i="28"/>
  <c r="AE1127" i="28"/>
  <c r="AM1126" i="28"/>
  <c r="AL1126" i="28"/>
  <c r="AK1126" i="28"/>
  <c r="AJ1126" i="28"/>
  <c r="AI1126" i="28"/>
  <c r="AH1126" i="28"/>
  <c r="AG1126" i="28"/>
  <c r="AF1126" i="28"/>
  <c r="AE1126" i="28"/>
  <c r="AM1125" i="28"/>
  <c r="AL1125" i="28"/>
  <c r="AK1125" i="28"/>
  <c r="AJ1125" i="28"/>
  <c r="AI1125" i="28"/>
  <c r="AH1125" i="28"/>
  <c r="AG1125" i="28"/>
  <c r="AF1125" i="28"/>
  <c r="AE1125" i="28"/>
  <c r="AM1124" i="28"/>
  <c r="AL1124" i="28"/>
  <c r="AK1124" i="28"/>
  <c r="AJ1124" i="28"/>
  <c r="AI1124" i="28"/>
  <c r="AH1124" i="28"/>
  <c r="AG1124" i="28"/>
  <c r="AF1124" i="28"/>
  <c r="AE1124" i="28"/>
  <c r="AM1123" i="28"/>
  <c r="AL1123" i="28"/>
  <c r="AK1123" i="28"/>
  <c r="AJ1123" i="28"/>
  <c r="AI1123" i="28"/>
  <c r="AH1123" i="28"/>
  <c r="AG1123" i="28"/>
  <c r="AF1123" i="28"/>
  <c r="AE1123" i="28"/>
  <c r="AM1122" i="28"/>
  <c r="AL1122" i="28"/>
  <c r="AK1122" i="28"/>
  <c r="AJ1122" i="28"/>
  <c r="AI1122" i="28"/>
  <c r="AH1122" i="28"/>
  <c r="AG1122" i="28"/>
  <c r="AF1122" i="28"/>
  <c r="AE1122" i="28"/>
  <c r="AM1121" i="28"/>
  <c r="AL1121" i="28"/>
  <c r="AK1121" i="28"/>
  <c r="AJ1121" i="28"/>
  <c r="AI1121" i="28"/>
  <c r="AH1121" i="28"/>
  <c r="AG1121" i="28"/>
  <c r="AF1121" i="28"/>
  <c r="AE1121" i="28"/>
  <c r="AM1120" i="28"/>
  <c r="AL1120" i="28"/>
  <c r="AK1120" i="28"/>
  <c r="AJ1120" i="28"/>
  <c r="AI1120" i="28"/>
  <c r="AH1120" i="28"/>
  <c r="AG1120" i="28"/>
  <c r="AF1120" i="28"/>
  <c r="AE1120" i="28"/>
  <c r="AM1119" i="28"/>
  <c r="AL1119" i="28"/>
  <c r="AK1119" i="28"/>
  <c r="AJ1119" i="28"/>
  <c r="AI1119" i="28"/>
  <c r="AH1119" i="28"/>
  <c r="AG1119" i="28"/>
  <c r="AF1119" i="28"/>
  <c r="AE1119" i="28"/>
  <c r="AM1118" i="28"/>
  <c r="AL1118" i="28"/>
  <c r="AK1118" i="28"/>
  <c r="AJ1118" i="28"/>
  <c r="AI1118" i="28"/>
  <c r="AH1118" i="28"/>
  <c r="AG1118" i="28"/>
  <c r="AF1118" i="28"/>
  <c r="AE1118" i="28"/>
  <c r="AM1117" i="28"/>
  <c r="AL1117" i="28"/>
  <c r="AK1117" i="28"/>
  <c r="AJ1117" i="28"/>
  <c r="AI1117" i="28"/>
  <c r="AH1117" i="28"/>
  <c r="AG1117" i="28"/>
  <c r="AF1117" i="28"/>
  <c r="AE1117" i="28"/>
  <c r="AM1116" i="28"/>
  <c r="AL1116" i="28"/>
  <c r="AK1116" i="28"/>
  <c r="AJ1116" i="28"/>
  <c r="AI1116" i="28"/>
  <c r="AH1116" i="28"/>
  <c r="AG1116" i="28"/>
  <c r="AF1116" i="28"/>
  <c r="AE1116" i="28"/>
  <c r="AM1115" i="28"/>
  <c r="AL1115" i="28"/>
  <c r="AK1115" i="28"/>
  <c r="AJ1115" i="28"/>
  <c r="AI1115" i="28"/>
  <c r="AH1115" i="28"/>
  <c r="AG1115" i="28"/>
  <c r="AF1115" i="28"/>
  <c r="AE1115" i="28"/>
  <c r="AM1114" i="28"/>
  <c r="AL1114" i="28"/>
  <c r="AK1114" i="28"/>
  <c r="AJ1114" i="28"/>
  <c r="AI1114" i="28"/>
  <c r="AH1114" i="28"/>
  <c r="AG1114" i="28"/>
  <c r="AF1114" i="28"/>
  <c r="AE1114" i="28"/>
  <c r="AM1113" i="28"/>
  <c r="AL1113" i="28"/>
  <c r="AK1113" i="28"/>
  <c r="AJ1113" i="28"/>
  <c r="AI1113" i="28"/>
  <c r="AH1113" i="28"/>
  <c r="AG1113" i="28"/>
  <c r="AF1113" i="28"/>
  <c r="AE1113" i="28"/>
  <c r="AM1112" i="28"/>
  <c r="AL1112" i="28"/>
  <c r="AK1112" i="28"/>
  <c r="AJ1112" i="28"/>
  <c r="AI1112" i="28"/>
  <c r="AH1112" i="28"/>
  <c r="AG1112" i="28"/>
  <c r="AF1112" i="28"/>
  <c r="AE1112" i="28"/>
  <c r="AM1111" i="28"/>
  <c r="AL1111" i="28"/>
  <c r="AK1111" i="28"/>
  <c r="AJ1111" i="28"/>
  <c r="AI1111" i="28"/>
  <c r="AH1111" i="28"/>
  <c r="AG1111" i="28"/>
  <c r="AF1111" i="28"/>
  <c r="AE1111" i="28"/>
  <c r="AM1110" i="28"/>
  <c r="AL1110" i="28"/>
  <c r="AK1110" i="28"/>
  <c r="AJ1110" i="28"/>
  <c r="AI1110" i="28"/>
  <c r="AH1110" i="28"/>
  <c r="AG1110" i="28"/>
  <c r="AF1110" i="28"/>
  <c r="AE1110" i="28"/>
  <c r="AM1109" i="28"/>
  <c r="AL1109" i="28"/>
  <c r="AK1109" i="28"/>
  <c r="AJ1109" i="28"/>
  <c r="AI1109" i="28"/>
  <c r="AH1109" i="28"/>
  <c r="AG1109" i="28"/>
  <c r="AF1109" i="28"/>
  <c r="AE1109" i="28"/>
  <c r="AM1108" i="28"/>
  <c r="AL1108" i="28"/>
  <c r="AK1108" i="28"/>
  <c r="AJ1108" i="28"/>
  <c r="AI1108" i="28"/>
  <c r="AH1108" i="28"/>
  <c r="AG1108" i="28"/>
  <c r="AF1108" i="28"/>
  <c r="AE1108" i="28"/>
  <c r="AM1107" i="28"/>
  <c r="AL1107" i="28"/>
  <c r="AK1107" i="28"/>
  <c r="AJ1107" i="28"/>
  <c r="AI1107" i="28"/>
  <c r="AH1107" i="28"/>
  <c r="AG1107" i="28"/>
  <c r="AF1107" i="28"/>
  <c r="AE1107" i="28"/>
  <c r="AM1106" i="28"/>
  <c r="AL1106" i="28"/>
  <c r="AK1106" i="28"/>
  <c r="AJ1106" i="28"/>
  <c r="AI1106" i="28"/>
  <c r="AH1106" i="28"/>
  <c r="AG1106" i="28"/>
  <c r="AF1106" i="28"/>
  <c r="AE1106" i="28"/>
  <c r="AM1105" i="28"/>
  <c r="AL1105" i="28"/>
  <c r="AK1105" i="28"/>
  <c r="AJ1105" i="28"/>
  <c r="AI1105" i="28"/>
  <c r="AH1105" i="28"/>
  <c r="AG1105" i="28"/>
  <c r="AF1105" i="28"/>
  <c r="AE1105" i="28"/>
  <c r="AM1104" i="28"/>
  <c r="AL1104" i="28"/>
  <c r="AK1104" i="28"/>
  <c r="AJ1104" i="28"/>
  <c r="AI1104" i="28"/>
  <c r="AH1104" i="28"/>
  <c r="AG1104" i="28"/>
  <c r="AF1104" i="28"/>
  <c r="AE1104" i="28"/>
  <c r="AM1103" i="28"/>
  <c r="AL1103" i="28"/>
  <c r="AK1103" i="28"/>
  <c r="AJ1103" i="28"/>
  <c r="AI1103" i="28"/>
  <c r="AH1103" i="28"/>
  <c r="AG1103" i="28"/>
  <c r="AF1103" i="28"/>
  <c r="AE1103" i="28"/>
  <c r="AM1102" i="28"/>
  <c r="AL1102" i="28"/>
  <c r="AK1102" i="28"/>
  <c r="AJ1102" i="28"/>
  <c r="AI1102" i="28"/>
  <c r="AH1102" i="28"/>
  <c r="AG1102" i="28"/>
  <c r="AF1102" i="28"/>
  <c r="AE1102" i="28"/>
  <c r="AM1101" i="28"/>
  <c r="AL1101" i="28"/>
  <c r="AK1101" i="28"/>
  <c r="AJ1101" i="28"/>
  <c r="AI1101" i="28"/>
  <c r="AH1101" i="28"/>
  <c r="AG1101" i="28"/>
  <c r="AF1101" i="28"/>
  <c r="AE1101" i="28"/>
  <c r="AM1100" i="28"/>
  <c r="AL1100" i="28"/>
  <c r="AK1100" i="28"/>
  <c r="AJ1100" i="28"/>
  <c r="AI1100" i="28"/>
  <c r="AH1100" i="28"/>
  <c r="AG1100" i="28"/>
  <c r="AF1100" i="28"/>
  <c r="AE1100" i="28"/>
  <c r="AM1099" i="28"/>
  <c r="AL1099" i="28"/>
  <c r="AK1099" i="28"/>
  <c r="AJ1099" i="28"/>
  <c r="AI1099" i="28"/>
  <c r="AH1099" i="28"/>
  <c r="AG1099" i="28"/>
  <c r="AF1099" i="28"/>
  <c r="AE1099" i="28"/>
  <c r="AM1098" i="28"/>
  <c r="AL1098" i="28"/>
  <c r="AK1098" i="28"/>
  <c r="AJ1098" i="28"/>
  <c r="AI1098" i="28"/>
  <c r="AH1098" i="28"/>
  <c r="AG1098" i="28"/>
  <c r="AF1098" i="28"/>
  <c r="AE1098" i="28"/>
  <c r="AM1097" i="28"/>
  <c r="AL1097" i="28"/>
  <c r="AK1097" i="28"/>
  <c r="AJ1097" i="28"/>
  <c r="AI1097" i="28"/>
  <c r="AH1097" i="28"/>
  <c r="AG1097" i="28"/>
  <c r="AF1097" i="28"/>
  <c r="AE1097" i="28"/>
  <c r="AM1096" i="28"/>
  <c r="AL1096" i="28"/>
  <c r="AK1096" i="28"/>
  <c r="AJ1096" i="28"/>
  <c r="AI1096" i="28"/>
  <c r="AH1096" i="28"/>
  <c r="AG1096" i="28"/>
  <c r="AF1096" i="28"/>
  <c r="AE1096" i="28"/>
  <c r="AM1095" i="28"/>
  <c r="AL1095" i="28"/>
  <c r="AK1095" i="28"/>
  <c r="AJ1095" i="28"/>
  <c r="AI1095" i="28"/>
  <c r="AH1095" i="28"/>
  <c r="AG1095" i="28"/>
  <c r="AF1095" i="28"/>
  <c r="AE1095" i="28"/>
  <c r="AM1094" i="28"/>
  <c r="AL1094" i="28"/>
  <c r="AK1094" i="28"/>
  <c r="AJ1094" i="28"/>
  <c r="AI1094" i="28"/>
  <c r="AH1094" i="28"/>
  <c r="AG1094" i="28"/>
  <c r="AF1094" i="28"/>
  <c r="AE1094" i="28"/>
  <c r="AM1093" i="28"/>
  <c r="AL1093" i="28"/>
  <c r="AK1093" i="28"/>
  <c r="AJ1093" i="28"/>
  <c r="AI1093" i="28"/>
  <c r="AH1093" i="28"/>
  <c r="AG1093" i="28"/>
  <c r="AF1093" i="28"/>
  <c r="AE1093" i="28"/>
  <c r="AM1092" i="28"/>
  <c r="AL1092" i="28"/>
  <c r="AK1092" i="28"/>
  <c r="AJ1092" i="28"/>
  <c r="AI1092" i="28"/>
  <c r="AH1092" i="28"/>
  <c r="AG1092" i="28"/>
  <c r="AF1092" i="28"/>
  <c r="AE1092" i="28"/>
  <c r="AM1091" i="28"/>
  <c r="AL1091" i="28"/>
  <c r="AK1091" i="28"/>
  <c r="AJ1091" i="28"/>
  <c r="AI1091" i="28"/>
  <c r="AH1091" i="28"/>
  <c r="AG1091" i="28"/>
  <c r="AF1091" i="28"/>
  <c r="AE1091" i="28"/>
  <c r="AM1090" i="28"/>
  <c r="AL1090" i="28"/>
  <c r="AK1090" i="28"/>
  <c r="AJ1090" i="28"/>
  <c r="AI1090" i="28"/>
  <c r="AH1090" i="28"/>
  <c r="AG1090" i="28"/>
  <c r="AF1090" i="28"/>
  <c r="AE1090" i="28"/>
  <c r="AM1089" i="28"/>
  <c r="AL1089" i="28"/>
  <c r="AK1089" i="28"/>
  <c r="AJ1089" i="28"/>
  <c r="AI1089" i="28"/>
  <c r="AH1089" i="28"/>
  <c r="AG1089" i="28"/>
  <c r="AF1089" i="28"/>
  <c r="AE1089" i="28"/>
  <c r="AM1088" i="28"/>
  <c r="AL1088" i="28"/>
  <c r="AK1088" i="28"/>
  <c r="AJ1088" i="28"/>
  <c r="AI1088" i="28"/>
  <c r="AH1088" i="28"/>
  <c r="AG1088" i="28"/>
  <c r="AF1088" i="28"/>
  <c r="AE1088" i="28"/>
  <c r="AM1087" i="28"/>
  <c r="AL1087" i="28"/>
  <c r="AK1087" i="28"/>
  <c r="AJ1087" i="28"/>
  <c r="AI1087" i="28"/>
  <c r="AH1087" i="28"/>
  <c r="AG1087" i="28"/>
  <c r="AF1087" i="28"/>
  <c r="AE1087" i="28"/>
  <c r="AM1086" i="28"/>
  <c r="AL1086" i="28"/>
  <c r="AK1086" i="28"/>
  <c r="AJ1086" i="28"/>
  <c r="AI1086" i="28"/>
  <c r="AH1086" i="28"/>
  <c r="AG1086" i="28"/>
  <c r="AF1086" i="28"/>
  <c r="AE1086" i="28"/>
  <c r="AM1085" i="28"/>
  <c r="AL1085" i="28"/>
  <c r="AK1085" i="28"/>
  <c r="AJ1085" i="28"/>
  <c r="AI1085" i="28"/>
  <c r="AH1085" i="28"/>
  <c r="AG1085" i="28"/>
  <c r="AF1085" i="28"/>
  <c r="AE1085" i="28"/>
  <c r="AM1084" i="28"/>
  <c r="AL1084" i="28"/>
  <c r="AK1084" i="28"/>
  <c r="AJ1084" i="28"/>
  <c r="AI1084" i="28"/>
  <c r="AH1084" i="28"/>
  <c r="AG1084" i="28"/>
  <c r="AF1084" i="28"/>
  <c r="AE1084" i="28"/>
  <c r="AM1083" i="28"/>
  <c r="AL1083" i="28"/>
  <c r="AK1083" i="28"/>
  <c r="AJ1083" i="28"/>
  <c r="AI1083" i="28"/>
  <c r="AH1083" i="28"/>
  <c r="AG1083" i="28"/>
  <c r="AF1083" i="28"/>
  <c r="AE1083" i="28"/>
  <c r="AM1082" i="28"/>
  <c r="AL1082" i="28"/>
  <c r="AK1082" i="28"/>
  <c r="AJ1082" i="28"/>
  <c r="AI1082" i="28"/>
  <c r="AH1082" i="28"/>
  <c r="AG1082" i="28"/>
  <c r="AF1082" i="28"/>
  <c r="AE1082" i="28"/>
  <c r="AM1081" i="28"/>
  <c r="AL1081" i="28"/>
  <c r="AK1081" i="28"/>
  <c r="AJ1081" i="28"/>
  <c r="AI1081" i="28"/>
  <c r="AH1081" i="28"/>
  <c r="AG1081" i="28"/>
  <c r="AF1081" i="28"/>
  <c r="AE1081" i="28"/>
  <c r="AM1080" i="28"/>
  <c r="AL1080" i="28"/>
  <c r="AK1080" i="28"/>
  <c r="AJ1080" i="28"/>
  <c r="AI1080" i="28"/>
  <c r="AH1080" i="28"/>
  <c r="AG1080" i="28"/>
  <c r="AF1080" i="28"/>
  <c r="AE1080" i="28"/>
  <c r="AM1079" i="28"/>
  <c r="AL1079" i="28"/>
  <c r="AK1079" i="28"/>
  <c r="AJ1079" i="28"/>
  <c r="AI1079" i="28"/>
  <c r="AH1079" i="28"/>
  <c r="AG1079" i="28"/>
  <c r="AF1079" i="28"/>
  <c r="AE1079" i="28"/>
  <c r="AM1078" i="28"/>
  <c r="AL1078" i="28"/>
  <c r="AK1078" i="28"/>
  <c r="AJ1078" i="28"/>
  <c r="AI1078" i="28"/>
  <c r="AH1078" i="28"/>
  <c r="AG1078" i="28"/>
  <c r="AF1078" i="28"/>
  <c r="AE1078" i="28"/>
  <c r="AM1077" i="28"/>
  <c r="AL1077" i="28"/>
  <c r="AK1077" i="28"/>
  <c r="AJ1077" i="28"/>
  <c r="AI1077" i="28"/>
  <c r="AH1077" i="28"/>
  <c r="AG1077" i="28"/>
  <c r="AF1077" i="28"/>
  <c r="AE1077" i="28"/>
  <c r="AM1076" i="28"/>
  <c r="AL1076" i="28"/>
  <c r="AK1076" i="28"/>
  <c r="AJ1076" i="28"/>
  <c r="AI1076" i="28"/>
  <c r="AH1076" i="28"/>
  <c r="AG1076" i="28"/>
  <c r="AF1076" i="28"/>
  <c r="AE1076" i="28"/>
  <c r="AM1075" i="28"/>
  <c r="AL1075" i="28"/>
  <c r="AK1075" i="28"/>
  <c r="AJ1075" i="28"/>
  <c r="AI1075" i="28"/>
  <c r="AH1075" i="28"/>
  <c r="AG1075" i="28"/>
  <c r="AF1075" i="28"/>
  <c r="AE1075" i="28"/>
  <c r="AM1074" i="28"/>
  <c r="AL1074" i="28"/>
  <c r="AK1074" i="28"/>
  <c r="AJ1074" i="28"/>
  <c r="AI1074" i="28"/>
  <c r="AH1074" i="28"/>
  <c r="AG1074" i="28"/>
  <c r="AF1074" i="28"/>
  <c r="AE1074" i="28"/>
  <c r="AM1073" i="28"/>
  <c r="AL1073" i="28"/>
  <c r="AK1073" i="28"/>
  <c r="AJ1073" i="28"/>
  <c r="AI1073" i="28"/>
  <c r="AH1073" i="28"/>
  <c r="AG1073" i="28"/>
  <c r="AF1073" i="28"/>
  <c r="AE1073" i="28"/>
  <c r="AM1072" i="28"/>
  <c r="AL1072" i="28"/>
  <c r="AK1072" i="28"/>
  <c r="AJ1072" i="28"/>
  <c r="AI1072" i="28"/>
  <c r="AH1072" i="28"/>
  <c r="AG1072" i="28"/>
  <c r="AF1072" i="28"/>
  <c r="AE1072" i="28"/>
  <c r="AM1071" i="28"/>
  <c r="AL1071" i="28"/>
  <c r="AK1071" i="28"/>
  <c r="AJ1071" i="28"/>
  <c r="AI1071" i="28"/>
  <c r="AH1071" i="28"/>
  <c r="AG1071" i="28"/>
  <c r="AF1071" i="28"/>
  <c r="AE1071" i="28"/>
  <c r="AM1070" i="28"/>
  <c r="AL1070" i="28"/>
  <c r="AK1070" i="28"/>
  <c r="AJ1070" i="28"/>
  <c r="AI1070" i="28"/>
  <c r="AH1070" i="28"/>
  <c r="AG1070" i="28"/>
  <c r="AF1070" i="28"/>
  <c r="AE1070" i="28"/>
  <c r="AM1069" i="28"/>
  <c r="AL1069" i="28"/>
  <c r="AK1069" i="28"/>
  <c r="AJ1069" i="28"/>
  <c r="AI1069" i="28"/>
  <c r="AH1069" i="28"/>
  <c r="AG1069" i="28"/>
  <c r="AF1069" i="28"/>
  <c r="AE1069" i="28"/>
  <c r="AM1068" i="28"/>
  <c r="AL1068" i="28"/>
  <c r="AK1068" i="28"/>
  <c r="AJ1068" i="28"/>
  <c r="AI1068" i="28"/>
  <c r="AH1068" i="28"/>
  <c r="AG1068" i="28"/>
  <c r="AF1068" i="28"/>
  <c r="AE1068" i="28"/>
  <c r="AM1067" i="28"/>
  <c r="AL1067" i="28"/>
  <c r="AK1067" i="28"/>
  <c r="AJ1067" i="28"/>
  <c r="AI1067" i="28"/>
  <c r="AH1067" i="28"/>
  <c r="AG1067" i="28"/>
  <c r="AF1067" i="28"/>
  <c r="AE1067" i="28"/>
  <c r="AM1066" i="28"/>
  <c r="AL1066" i="28"/>
  <c r="AK1066" i="28"/>
  <c r="AJ1066" i="28"/>
  <c r="AI1066" i="28"/>
  <c r="AH1066" i="28"/>
  <c r="AG1066" i="28"/>
  <c r="AF1066" i="28"/>
  <c r="AE1066" i="28"/>
  <c r="AM1065" i="28"/>
  <c r="AL1065" i="28"/>
  <c r="AK1065" i="28"/>
  <c r="AJ1065" i="28"/>
  <c r="AI1065" i="28"/>
  <c r="AH1065" i="28"/>
  <c r="AG1065" i="28"/>
  <c r="AF1065" i="28"/>
  <c r="AE1065" i="28"/>
  <c r="AM1064" i="28"/>
  <c r="AL1064" i="28"/>
  <c r="AK1064" i="28"/>
  <c r="AJ1064" i="28"/>
  <c r="AI1064" i="28"/>
  <c r="AH1064" i="28"/>
  <c r="AG1064" i="28"/>
  <c r="AF1064" i="28"/>
  <c r="AE1064" i="28"/>
  <c r="AM1063" i="28"/>
  <c r="AL1063" i="28"/>
  <c r="AK1063" i="28"/>
  <c r="AJ1063" i="28"/>
  <c r="AI1063" i="28"/>
  <c r="AH1063" i="28"/>
  <c r="AG1063" i="28"/>
  <c r="AF1063" i="28"/>
  <c r="AE1063" i="28"/>
  <c r="AM1062" i="28"/>
  <c r="AL1062" i="28"/>
  <c r="AK1062" i="28"/>
  <c r="AJ1062" i="28"/>
  <c r="AI1062" i="28"/>
  <c r="AH1062" i="28"/>
  <c r="AG1062" i="28"/>
  <c r="AF1062" i="28"/>
  <c r="AE1062" i="28"/>
  <c r="AM1061" i="28"/>
  <c r="AL1061" i="28"/>
  <c r="AK1061" i="28"/>
  <c r="AJ1061" i="28"/>
  <c r="AI1061" i="28"/>
  <c r="AH1061" i="28"/>
  <c r="AG1061" i="28"/>
  <c r="AF1061" i="28"/>
  <c r="AE1061" i="28"/>
  <c r="AM1060" i="28"/>
  <c r="AL1060" i="28"/>
  <c r="AK1060" i="28"/>
  <c r="AJ1060" i="28"/>
  <c r="AI1060" i="28"/>
  <c r="AH1060" i="28"/>
  <c r="AG1060" i="28"/>
  <c r="AF1060" i="28"/>
  <c r="AE1060" i="28"/>
  <c r="AM1059" i="28"/>
  <c r="AL1059" i="28"/>
  <c r="AK1059" i="28"/>
  <c r="AJ1059" i="28"/>
  <c r="AI1059" i="28"/>
  <c r="AH1059" i="28"/>
  <c r="AG1059" i="28"/>
  <c r="AF1059" i="28"/>
  <c r="AE1059" i="28"/>
  <c r="AM1058" i="28"/>
  <c r="AL1058" i="28"/>
  <c r="AK1058" i="28"/>
  <c r="AJ1058" i="28"/>
  <c r="AI1058" i="28"/>
  <c r="AH1058" i="28"/>
  <c r="AG1058" i="28"/>
  <c r="AF1058" i="28"/>
  <c r="AE1058" i="28"/>
  <c r="AM1057" i="28"/>
  <c r="AL1057" i="28"/>
  <c r="AK1057" i="28"/>
  <c r="AJ1057" i="28"/>
  <c r="AI1057" i="28"/>
  <c r="AH1057" i="28"/>
  <c r="AG1057" i="28"/>
  <c r="AF1057" i="28"/>
  <c r="AE1057" i="28"/>
  <c r="AM1056" i="28"/>
  <c r="AL1056" i="28"/>
  <c r="AK1056" i="28"/>
  <c r="AJ1056" i="28"/>
  <c r="AI1056" i="28"/>
  <c r="AH1056" i="28"/>
  <c r="AG1056" i="28"/>
  <c r="AF1056" i="28"/>
  <c r="AE1056" i="28"/>
  <c r="AM1055" i="28"/>
  <c r="AL1055" i="28"/>
  <c r="AK1055" i="28"/>
  <c r="AJ1055" i="28"/>
  <c r="AI1055" i="28"/>
  <c r="AH1055" i="28"/>
  <c r="AG1055" i="28"/>
  <c r="AF1055" i="28"/>
  <c r="AE1055" i="28"/>
  <c r="AM1054" i="28"/>
  <c r="AL1054" i="28"/>
  <c r="AK1054" i="28"/>
  <c r="AJ1054" i="28"/>
  <c r="AI1054" i="28"/>
  <c r="AH1054" i="28"/>
  <c r="AG1054" i="28"/>
  <c r="AF1054" i="28"/>
  <c r="AE1054" i="28"/>
  <c r="AM1053" i="28"/>
  <c r="AL1053" i="28"/>
  <c r="AK1053" i="28"/>
  <c r="AJ1053" i="28"/>
  <c r="AI1053" i="28"/>
  <c r="AH1053" i="28"/>
  <c r="AG1053" i="28"/>
  <c r="AF1053" i="28"/>
  <c r="AE1053" i="28"/>
  <c r="AM1052" i="28"/>
  <c r="AL1052" i="28"/>
  <c r="AK1052" i="28"/>
  <c r="AJ1052" i="28"/>
  <c r="AI1052" i="28"/>
  <c r="AH1052" i="28"/>
  <c r="AG1052" i="28"/>
  <c r="AF1052" i="28"/>
  <c r="AE1052" i="28"/>
  <c r="AM1051" i="28"/>
  <c r="AL1051" i="28"/>
  <c r="AK1051" i="28"/>
  <c r="AJ1051" i="28"/>
  <c r="AI1051" i="28"/>
  <c r="AH1051" i="28"/>
  <c r="AG1051" i="28"/>
  <c r="AF1051" i="28"/>
  <c r="AE1051" i="28"/>
  <c r="AM1050" i="28"/>
  <c r="AL1050" i="28"/>
  <c r="AK1050" i="28"/>
  <c r="AJ1050" i="28"/>
  <c r="AI1050" i="28"/>
  <c r="AH1050" i="28"/>
  <c r="AG1050" i="28"/>
  <c r="AF1050" i="28"/>
  <c r="AE1050" i="28"/>
  <c r="AM1049" i="28"/>
  <c r="AL1049" i="28"/>
  <c r="AK1049" i="28"/>
  <c r="AJ1049" i="28"/>
  <c r="AI1049" i="28"/>
  <c r="AH1049" i="28"/>
  <c r="AG1049" i="28"/>
  <c r="AF1049" i="28"/>
  <c r="AE1049" i="28"/>
  <c r="AM1048" i="28"/>
  <c r="AL1048" i="28"/>
  <c r="AK1048" i="28"/>
  <c r="AJ1048" i="28"/>
  <c r="AI1048" i="28"/>
  <c r="AH1048" i="28"/>
  <c r="AG1048" i="28"/>
  <c r="AF1048" i="28"/>
  <c r="AE1048" i="28"/>
  <c r="AM1047" i="28"/>
  <c r="AL1047" i="28"/>
  <c r="AK1047" i="28"/>
  <c r="AJ1047" i="28"/>
  <c r="AI1047" i="28"/>
  <c r="AH1047" i="28"/>
  <c r="AG1047" i="28"/>
  <c r="AF1047" i="28"/>
  <c r="AE1047" i="28"/>
  <c r="AM1046" i="28"/>
  <c r="AL1046" i="28"/>
  <c r="AK1046" i="28"/>
  <c r="AJ1046" i="28"/>
  <c r="AI1046" i="28"/>
  <c r="AH1046" i="28"/>
  <c r="AG1046" i="28"/>
  <c r="AF1046" i="28"/>
  <c r="AE1046" i="28"/>
  <c r="AM1045" i="28"/>
  <c r="AL1045" i="28"/>
  <c r="AK1045" i="28"/>
  <c r="AJ1045" i="28"/>
  <c r="AI1045" i="28"/>
  <c r="AH1045" i="28"/>
  <c r="AG1045" i="28"/>
  <c r="AF1045" i="28"/>
  <c r="AE1045" i="28"/>
  <c r="AM1044" i="28"/>
  <c r="AL1044" i="28"/>
  <c r="AK1044" i="28"/>
  <c r="AJ1044" i="28"/>
  <c r="AI1044" i="28"/>
  <c r="AH1044" i="28"/>
  <c r="AG1044" i="28"/>
  <c r="AF1044" i="28"/>
  <c r="AE1044" i="28"/>
  <c r="AM1043" i="28"/>
  <c r="AL1043" i="28"/>
  <c r="AK1043" i="28"/>
  <c r="AJ1043" i="28"/>
  <c r="AI1043" i="28"/>
  <c r="AH1043" i="28"/>
  <c r="AG1043" i="28"/>
  <c r="AF1043" i="28"/>
  <c r="AE1043" i="28"/>
  <c r="AM1042" i="28"/>
  <c r="AL1042" i="28"/>
  <c r="AK1042" i="28"/>
  <c r="AJ1042" i="28"/>
  <c r="AI1042" i="28"/>
  <c r="AH1042" i="28"/>
  <c r="AG1042" i="28"/>
  <c r="AF1042" i="28"/>
  <c r="AE1042" i="28"/>
  <c r="AM1041" i="28"/>
  <c r="AL1041" i="28"/>
  <c r="AK1041" i="28"/>
  <c r="AJ1041" i="28"/>
  <c r="AI1041" i="28"/>
  <c r="AH1041" i="28"/>
  <c r="AG1041" i="28"/>
  <c r="AF1041" i="28"/>
  <c r="AE1041" i="28"/>
  <c r="AM1040" i="28"/>
  <c r="AL1040" i="28"/>
  <c r="AK1040" i="28"/>
  <c r="AJ1040" i="28"/>
  <c r="AI1040" i="28"/>
  <c r="AH1040" i="28"/>
  <c r="AG1040" i="28"/>
  <c r="AF1040" i="28"/>
  <c r="AE1040" i="28"/>
  <c r="AM1039" i="28"/>
  <c r="AL1039" i="28"/>
  <c r="AK1039" i="28"/>
  <c r="AJ1039" i="28"/>
  <c r="AI1039" i="28"/>
  <c r="AH1039" i="28"/>
  <c r="AG1039" i="28"/>
  <c r="AF1039" i="28"/>
  <c r="AE1039" i="28"/>
  <c r="AM1038" i="28"/>
  <c r="AL1038" i="28"/>
  <c r="AK1038" i="28"/>
  <c r="AJ1038" i="28"/>
  <c r="AI1038" i="28"/>
  <c r="AH1038" i="28"/>
  <c r="AG1038" i="28"/>
  <c r="AF1038" i="28"/>
  <c r="AE1038" i="28"/>
  <c r="AM1037" i="28"/>
  <c r="AL1037" i="28"/>
  <c r="AK1037" i="28"/>
  <c r="AJ1037" i="28"/>
  <c r="AI1037" i="28"/>
  <c r="AH1037" i="28"/>
  <c r="AG1037" i="28"/>
  <c r="AF1037" i="28"/>
  <c r="AE1037" i="28"/>
  <c r="AM1036" i="28"/>
  <c r="AL1036" i="28"/>
  <c r="AK1036" i="28"/>
  <c r="AJ1036" i="28"/>
  <c r="AI1036" i="28"/>
  <c r="AH1036" i="28"/>
  <c r="AG1036" i="28"/>
  <c r="AF1036" i="28"/>
  <c r="AE1036" i="28"/>
  <c r="AM1035" i="28"/>
  <c r="AL1035" i="28"/>
  <c r="AK1035" i="28"/>
  <c r="AJ1035" i="28"/>
  <c r="AI1035" i="28"/>
  <c r="AH1035" i="28"/>
  <c r="AG1035" i="28"/>
  <c r="AF1035" i="28"/>
  <c r="AE1035" i="28"/>
  <c r="AM1034" i="28"/>
  <c r="AL1034" i="28"/>
  <c r="AK1034" i="28"/>
  <c r="AJ1034" i="28"/>
  <c r="AI1034" i="28"/>
  <c r="AH1034" i="28"/>
  <c r="AG1034" i="28"/>
  <c r="AF1034" i="28"/>
  <c r="AE1034" i="28"/>
  <c r="AM1033" i="28"/>
  <c r="AL1033" i="28"/>
  <c r="AK1033" i="28"/>
  <c r="AJ1033" i="28"/>
  <c r="AI1033" i="28"/>
  <c r="AH1033" i="28"/>
  <c r="AG1033" i="28"/>
  <c r="AF1033" i="28"/>
  <c r="AE1033" i="28"/>
  <c r="AM1032" i="28"/>
  <c r="AL1032" i="28"/>
  <c r="AK1032" i="28"/>
  <c r="AJ1032" i="28"/>
  <c r="AI1032" i="28"/>
  <c r="AH1032" i="28"/>
  <c r="AG1032" i="28"/>
  <c r="AF1032" i="28"/>
  <c r="AE1032" i="28"/>
  <c r="AM1031" i="28"/>
  <c r="AL1031" i="28"/>
  <c r="AK1031" i="28"/>
  <c r="AJ1031" i="28"/>
  <c r="AI1031" i="28"/>
  <c r="AH1031" i="28"/>
  <c r="AG1031" i="28"/>
  <c r="AF1031" i="28"/>
  <c r="AE1031" i="28"/>
  <c r="AM1030" i="28"/>
  <c r="AL1030" i="28"/>
  <c r="AK1030" i="28"/>
  <c r="AJ1030" i="28"/>
  <c r="AI1030" i="28"/>
  <c r="AH1030" i="28"/>
  <c r="AG1030" i="28"/>
  <c r="AF1030" i="28"/>
  <c r="AE1030" i="28"/>
  <c r="AM1029" i="28"/>
  <c r="AL1029" i="28"/>
  <c r="AK1029" i="28"/>
  <c r="AJ1029" i="28"/>
  <c r="AI1029" i="28"/>
  <c r="AH1029" i="28"/>
  <c r="AG1029" i="28"/>
  <c r="AF1029" i="28"/>
  <c r="AE1029" i="28"/>
  <c r="AM1028" i="28"/>
  <c r="AL1028" i="28"/>
  <c r="AK1028" i="28"/>
  <c r="AJ1028" i="28"/>
  <c r="AI1028" i="28"/>
  <c r="AH1028" i="28"/>
  <c r="AG1028" i="28"/>
  <c r="AF1028" i="28"/>
  <c r="AE1028" i="28"/>
  <c r="AM1027" i="28"/>
  <c r="AL1027" i="28"/>
  <c r="AK1027" i="28"/>
  <c r="AJ1027" i="28"/>
  <c r="AI1027" i="28"/>
  <c r="AH1027" i="28"/>
  <c r="AG1027" i="28"/>
  <c r="AF1027" i="28"/>
  <c r="AE1027" i="28"/>
  <c r="AM1026" i="28"/>
  <c r="AL1026" i="28"/>
  <c r="AK1026" i="28"/>
  <c r="AJ1026" i="28"/>
  <c r="AI1026" i="28"/>
  <c r="AH1026" i="28"/>
  <c r="AG1026" i="28"/>
  <c r="AF1026" i="28"/>
  <c r="AE1026" i="28"/>
  <c r="AM1025" i="28"/>
  <c r="AL1025" i="28"/>
  <c r="AK1025" i="28"/>
  <c r="AJ1025" i="28"/>
  <c r="AI1025" i="28"/>
  <c r="AH1025" i="28"/>
  <c r="AG1025" i="28"/>
  <c r="AF1025" i="28"/>
  <c r="AE1025" i="28"/>
  <c r="AM1024" i="28"/>
  <c r="AL1024" i="28"/>
  <c r="AK1024" i="28"/>
  <c r="AJ1024" i="28"/>
  <c r="AI1024" i="28"/>
  <c r="AH1024" i="28"/>
  <c r="AG1024" i="28"/>
  <c r="AF1024" i="28"/>
  <c r="AE1024" i="28"/>
  <c r="AM1023" i="28"/>
  <c r="AL1023" i="28"/>
  <c r="AK1023" i="28"/>
  <c r="AJ1023" i="28"/>
  <c r="AI1023" i="28"/>
  <c r="AH1023" i="28"/>
  <c r="AG1023" i="28"/>
  <c r="AF1023" i="28"/>
  <c r="AE1023" i="28"/>
  <c r="AM1022" i="28"/>
  <c r="AL1022" i="28"/>
  <c r="AK1022" i="28"/>
  <c r="AJ1022" i="28"/>
  <c r="AI1022" i="28"/>
  <c r="AH1022" i="28"/>
  <c r="AG1022" i="28"/>
  <c r="AF1022" i="28"/>
  <c r="AE1022" i="28"/>
  <c r="AM1021" i="28"/>
  <c r="AL1021" i="28"/>
  <c r="AK1021" i="28"/>
  <c r="AJ1021" i="28"/>
  <c r="AI1021" i="28"/>
  <c r="AH1021" i="28"/>
  <c r="AG1021" i="28"/>
  <c r="AF1021" i="28"/>
  <c r="AE1021" i="28"/>
  <c r="AM1020" i="28"/>
  <c r="AL1020" i="28"/>
  <c r="AK1020" i="28"/>
  <c r="AJ1020" i="28"/>
  <c r="AI1020" i="28"/>
  <c r="AH1020" i="28"/>
  <c r="AG1020" i="28"/>
  <c r="AF1020" i="28"/>
  <c r="AE1020" i="28"/>
  <c r="AM1019" i="28"/>
  <c r="AL1019" i="28"/>
  <c r="AK1019" i="28"/>
  <c r="AJ1019" i="28"/>
  <c r="AI1019" i="28"/>
  <c r="AH1019" i="28"/>
  <c r="AG1019" i="28"/>
  <c r="AF1019" i="28"/>
  <c r="AE1019" i="28"/>
  <c r="AM1018" i="28"/>
  <c r="AL1018" i="28"/>
  <c r="AK1018" i="28"/>
  <c r="AJ1018" i="28"/>
  <c r="AI1018" i="28"/>
  <c r="AH1018" i="28"/>
  <c r="AG1018" i="28"/>
  <c r="AF1018" i="28"/>
  <c r="AE1018" i="28"/>
  <c r="AM1017" i="28"/>
  <c r="AL1017" i="28"/>
  <c r="AK1017" i="28"/>
  <c r="AJ1017" i="28"/>
  <c r="AI1017" i="28"/>
  <c r="AH1017" i="28"/>
  <c r="AG1017" i="28"/>
  <c r="AF1017" i="28"/>
  <c r="AE1017" i="28"/>
  <c r="AM1016" i="28"/>
  <c r="AL1016" i="28"/>
  <c r="AK1016" i="28"/>
  <c r="AJ1016" i="28"/>
  <c r="AI1016" i="28"/>
  <c r="AH1016" i="28"/>
  <c r="AG1016" i="28"/>
  <c r="AF1016" i="28"/>
  <c r="AE1016" i="28"/>
  <c r="AM1015" i="28"/>
  <c r="AL1015" i="28"/>
  <c r="AK1015" i="28"/>
  <c r="AJ1015" i="28"/>
  <c r="AI1015" i="28"/>
  <c r="AH1015" i="28"/>
  <c r="AG1015" i="28"/>
  <c r="AF1015" i="28"/>
  <c r="AE1015" i="28"/>
  <c r="AM1014" i="28"/>
  <c r="AL1014" i="28"/>
  <c r="AK1014" i="28"/>
  <c r="AJ1014" i="28"/>
  <c r="AI1014" i="28"/>
  <c r="AH1014" i="28"/>
  <c r="AG1014" i="28"/>
  <c r="AF1014" i="28"/>
  <c r="AE1014" i="28"/>
  <c r="AM1013" i="28"/>
  <c r="AL1013" i="28"/>
  <c r="AK1013" i="28"/>
  <c r="AJ1013" i="28"/>
  <c r="AI1013" i="28"/>
  <c r="AH1013" i="28"/>
  <c r="AG1013" i="28"/>
  <c r="AF1013" i="28"/>
  <c r="AE1013" i="28"/>
  <c r="AM1012" i="28"/>
  <c r="AL1012" i="28"/>
  <c r="AK1012" i="28"/>
  <c r="AJ1012" i="28"/>
  <c r="AI1012" i="28"/>
  <c r="AH1012" i="28"/>
  <c r="AG1012" i="28"/>
  <c r="AF1012" i="28"/>
  <c r="AE1012" i="28"/>
  <c r="AM1011" i="28"/>
  <c r="AL1011" i="28"/>
  <c r="AK1011" i="28"/>
  <c r="AJ1011" i="28"/>
  <c r="AI1011" i="28"/>
  <c r="AH1011" i="28"/>
  <c r="AG1011" i="28"/>
  <c r="AF1011" i="28"/>
  <c r="AE1011" i="28"/>
  <c r="AM1010" i="28"/>
  <c r="AL1010" i="28"/>
  <c r="AK1010" i="28"/>
  <c r="AJ1010" i="28"/>
  <c r="AI1010" i="28"/>
  <c r="AH1010" i="28"/>
  <c r="AG1010" i="28"/>
  <c r="AF1010" i="28"/>
  <c r="AE1010" i="28"/>
  <c r="AM1009" i="28"/>
  <c r="AL1009" i="28"/>
  <c r="AK1009" i="28"/>
  <c r="AJ1009" i="28"/>
  <c r="AI1009" i="28"/>
  <c r="AH1009" i="28"/>
  <c r="AG1009" i="28"/>
  <c r="AF1009" i="28"/>
  <c r="AE1009" i="28"/>
  <c r="AM1008" i="28"/>
  <c r="AL1008" i="28"/>
  <c r="AK1008" i="28"/>
  <c r="AJ1008" i="28"/>
  <c r="AI1008" i="28"/>
  <c r="AH1008" i="28"/>
  <c r="AG1008" i="28"/>
  <c r="AF1008" i="28"/>
  <c r="AE1008" i="28"/>
  <c r="AM1007" i="28"/>
  <c r="AL1007" i="28"/>
  <c r="AK1007" i="28"/>
  <c r="AJ1007" i="28"/>
  <c r="AI1007" i="28"/>
  <c r="AH1007" i="28"/>
  <c r="AG1007" i="28"/>
  <c r="AF1007" i="28"/>
  <c r="AE1007" i="28"/>
  <c r="AM1006" i="28"/>
  <c r="AL1006" i="28"/>
  <c r="AK1006" i="28"/>
  <c r="AJ1006" i="28"/>
  <c r="AI1006" i="28"/>
  <c r="AH1006" i="28"/>
  <c r="AG1006" i="28"/>
  <c r="AF1006" i="28"/>
  <c r="AE1006" i="28"/>
  <c r="AM1005" i="28"/>
  <c r="AL1005" i="28"/>
  <c r="AK1005" i="28"/>
  <c r="AJ1005" i="28"/>
  <c r="AI1005" i="28"/>
  <c r="AH1005" i="28"/>
  <c r="AG1005" i="28"/>
  <c r="AF1005" i="28"/>
  <c r="AE1005" i="28"/>
  <c r="AM1004" i="28"/>
  <c r="AL1004" i="28"/>
  <c r="AK1004" i="28"/>
  <c r="AJ1004" i="28"/>
  <c r="AI1004" i="28"/>
  <c r="AH1004" i="28"/>
  <c r="AG1004" i="28"/>
  <c r="AF1004" i="28"/>
  <c r="AE1004" i="28"/>
  <c r="AM1003" i="28"/>
  <c r="AL1003" i="28"/>
  <c r="AK1003" i="28"/>
  <c r="AJ1003" i="28"/>
  <c r="AI1003" i="28"/>
  <c r="AH1003" i="28"/>
  <c r="AG1003" i="28"/>
  <c r="AF1003" i="28"/>
  <c r="AE1003" i="28"/>
  <c r="AM1002" i="28"/>
  <c r="AL1002" i="28"/>
  <c r="AK1002" i="28"/>
  <c r="AJ1002" i="28"/>
  <c r="AI1002" i="28"/>
  <c r="AH1002" i="28"/>
  <c r="AG1002" i="28"/>
  <c r="AF1002" i="28"/>
  <c r="AE1002" i="28"/>
  <c r="AM1001" i="28"/>
  <c r="AL1001" i="28"/>
  <c r="AK1001" i="28"/>
  <c r="AJ1001" i="28"/>
  <c r="AI1001" i="28"/>
  <c r="AH1001" i="28"/>
  <c r="AG1001" i="28"/>
  <c r="AF1001" i="28"/>
  <c r="AE1001" i="28"/>
  <c r="AM1000" i="28"/>
  <c r="AL1000" i="28"/>
  <c r="AK1000" i="28"/>
  <c r="AJ1000" i="28"/>
  <c r="AI1000" i="28"/>
  <c r="AH1000" i="28"/>
  <c r="AG1000" i="28"/>
  <c r="AF1000" i="28"/>
  <c r="AE1000" i="28"/>
  <c r="AM999" i="28"/>
  <c r="AL999" i="28"/>
  <c r="AK999" i="28"/>
  <c r="AJ999" i="28"/>
  <c r="AI999" i="28"/>
  <c r="AH999" i="28"/>
  <c r="AG999" i="28"/>
  <c r="AF999" i="28"/>
  <c r="AE999" i="28"/>
  <c r="AM998" i="28"/>
  <c r="AL998" i="28"/>
  <c r="AK998" i="28"/>
  <c r="AJ998" i="28"/>
  <c r="AI998" i="28"/>
  <c r="AH998" i="28"/>
  <c r="AG998" i="28"/>
  <c r="AF998" i="28"/>
  <c r="AE998" i="28"/>
  <c r="AM997" i="28"/>
  <c r="AL997" i="28"/>
  <c r="AK997" i="28"/>
  <c r="AJ997" i="28"/>
  <c r="AI997" i="28"/>
  <c r="AH997" i="28"/>
  <c r="AG997" i="28"/>
  <c r="AF997" i="28"/>
  <c r="AE997" i="28"/>
  <c r="AM996" i="28"/>
  <c r="AL996" i="28"/>
  <c r="AK996" i="28"/>
  <c r="AJ996" i="28"/>
  <c r="AI996" i="28"/>
  <c r="AH996" i="28"/>
  <c r="AG996" i="28"/>
  <c r="AF996" i="28"/>
  <c r="AE996" i="28"/>
  <c r="AM995" i="28"/>
  <c r="AL995" i="28"/>
  <c r="AK995" i="28"/>
  <c r="AJ995" i="28"/>
  <c r="AI995" i="28"/>
  <c r="AH995" i="28"/>
  <c r="AG995" i="28"/>
  <c r="AF995" i="28"/>
  <c r="AE995" i="28"/>
  <c r="AM994" i="28"/>
  <c r="AL994" i="28"/>
  <c r="AK994" i="28"/>
  <c r="AJ994" i="28"/>
  <c r="AI994" i="28"/>
  <c r="AH994" i="28"/>
  <c r="AG994" i="28"/>
  <c r="AF994" i="28"/>
  <c r="AE994" i="28"/>
  <c r="AM993" i="28"/>
  <c r="AL993" i="28"/>
  <c r="AK993" i="28"/>
  <c r="AJ993" i="28"/>
  <c r="AI993" i="28"/>
  <c r="AH993" i="28"/>
  <c r="AG993" i="28"/>
  <c r="AF993" i="28"/>
  <c r="AE993" i="28"/>
  <c r="AM992" i="28"/>
  <c r="AL992" i="28"/>
  <c r="AK992" i="28"/>
  <c r="AJ992" i="28"/>
  <c r="AI992" i="28"/>
  <c r="AH992" i="28"/>
  <c r="AG992" i="28"/>
  <c r="AF992" i="28"/>
  <c r="AE992" i="28"/>
  <c r="AM991" i="28"/>
  <c r="AL991" i="28"/>
  <c r="AK991" i="28"/>
  <c r="AJ991" i="28"/>
  <c r="AI991" i="28"/>
  <c r="AH991" i="28"/>
  <c r="AG991" i="28"/>
  <c r="AF991" i="28"/>
  <c r="AE991" i="28"/>
  <c r="AM990" i="28"/>
  <c r="AL990" i="28"/>
  <c r="AK990" i="28"/>
  <c r="AJ990" i="28"/>
  <c r="AI990" i="28"/>
  <c r="AH990" i="28"/>
  <c r="AG990" i="28"/>
  <c r="AF990" i="28"/>
  <c r="AE990" i="28"/>
  <c r="AM989" i="28"/>
  <c r="AL989" i="28"/>
  <c r="AK989" i="28"/>
  <c r="AJ989" i="28"/>
  <c r="AI989" i="28"/>
  <c r="AH989" i="28"/>
  <c r="AG989" i="28"/>
  <c r="AF989" i="28"/>
  <c r="AE989" i="28"/>
  <c r="AM988" i="28"/>
  <c r="AL988" i="28"/>
  <c r="AK988" i="28"/>
  <c r="AJ988" i="28"/>
  <c r="AI988" i="28"/>
  <c r="AH988" i="28"/>
  <c r="AG988" i="28"/>
  <c r="AF988" i="28"/>
  <c r="AE988" i="28"/>
  <c r="AM987" i="28"/>
  <c r="AL987" i="28"/>
  <c r="AK987" i="28"/>
  <c r="AJ987" i="28"/>
  <c r="AI987" i="28"/>
  <c r="AH987" i="28"/>
  <c r="AG987" i="28"/>
  <c r="AF987" i="28"/>
  <c r="AE987" i="28"/>
  <c r="AM986" i="28"/>
  <c r="AL986" i="28"/>
  <c r="AK986" i="28"/>
  <c r="AJ986" i="28"/>
  <c r="AI986" i="28"/>
  <c r="AH986" i="28"/>
  <c r="AG986" i="28"/>
  <c r="AF986" i="28"/>
  <c r="AE986" i="28"/>
  <c r="AM985" i="28"/>
  <c r="AL985" i="28"/>
  <c r="AK985" i="28"/>
  <c r="AJ985" i="28"/>
  <c r="AI985" i="28"/>
  <c r="AH985" i="28"/>
  <c r="AG985" i="28"/>
  <c r="AF985" i="28"/>
  <c r="AE985" i="28"/>
  <c r="AM984" i="28"/>
  <c r="AL984" i="28"/>
  <c r="AK984" i="28"/>
  <c r="AJ984" i="28"/>
  <c r="AI984" i="28"/>
  <c r="AH984" i="28"/>
  <c r="AG984" i="28"/>
  <c r="AF984" i="28"/>
  <c r="AE984" i="28"/>
  <c r="AM983" i="28"/>
  <c r="AL983" i="28"/>
  <c r="AK983" i="28"/>
  <c r="AJ983" i="28"/>
  <c r="AI983" i="28"/>
  <c r="AH983" i="28"/>
  <c r="AG983" i="28"/>
  <c r="AF983" i="28"/>
  <c r="AE983" i="28"/>
  <c r="AM982" i="28"/>
  <c r="AL982" i="28"/>
  <c r="AK982" i="28"/>
  <c r="AJ982" i="28"/>
  <c r="AI982" i="28"/>
  <c r="AH982" i="28"/>
  <c r="AG982" i="28"/>
  <c r="AF982" i="28"/>
  <c r="AE982" i="28"/>
  <c r="AM981" i="28"/>
  <c r="AL981" i="28"/>
  <c r="AK981" i="28"/>
  <c r="AJ981" i="28"/>
  <c r="AI981" i="28"/>
  <c r="AH981" i="28"/>
  <c r="AG981" i="28"/>
  <c r="AF981" i="28"/>
  <c r="AE981" i="28"/>
  <c r="AM980" i="28"/>
  <c r="AL980" i="28"/>
  <c r="AK980" i="28"/>
  <c r="AJ980" i="28"/>
  <c r="AI980" i="28"/>
  <c r="AH980" i="28"/>
  <c r="AG980" i="28"/>
  <c r="AF980" i="28"/>
  <c r="AE980" i="28"/>
  <c r="AM979" i="28"/>
  <c r="AL979" i="28"/>
  <c r="AK979" i="28"/>
  <c r="AJ979" i="28"/>
  <c r="AI979" i="28"/>
  <c r="AH979" i="28"/>
  <c r="AG979" i="28"/>
  <c r="AF979" i="28"/>
  <c r="AE979" i="28"/>
  <c r="AM978" i="28"/>
  <c r="AL978" i="28"/>
  <c r="AK978" i="28"/>
  <c r="AJ978" i="28"/>
  <c r="AI978" i="28"/>
  <c r="AH978" i="28"/>
  <c r="AG978" i="28"/>
  <c r="AF978" i="28"/>
  <c r="AE978" i="28"/>
  <c r="AM977" i="28"/>
  <c r="AL977" i="28"/>
  <c r="AK977" i="28"/>
  <c r="AJ977" i="28"/>
  <c r="AI977" i="28"/>
  <c r="AH977" i="28"/>
  <c r="AG977" i="28"/>
  <c r="AF977" i="28"/>
  <c r="AE977" i="28"/>
  <c r="AM976" i="28"/>
  <c r="AL976" i="28"/>
  <c r="AK976" i="28"/>
  <c r="AJ976" i="28"/>
  <c r="AI976" i="28"/>
  <c r="AH976" i="28"/>
  <c r="AG976" i="28"/>
  <c r="AF976" i="28"/>
  <c r="AE976" i="28"/>
  <c r="AM975" i="28"/>
  <c r="AL975" i="28"/>
  <c r="AK975" i="28"/>
  <c r="AJ975" i="28"/>
  <c r="AI975" i="28"/>
  <c r="AH975" i="28"/>
  <c r="AG975" i="28"/>
  <c r="AF975" i="28"/>
  <c r="AE975" i="28"/>
  <c r="AM974" i="28"/>
  <c r="AL974" i="28"/>
  <c r="AK974" i="28"/>
  <c r="AJ974" i="28"/>
  <c r="AI974" i="28"/>
  <c r="AH974" i="28"/>
  <c r="AG974" i="28"/>
  <c r="AF974" i="28"/>
  <c r="AE974" i="28"/>
  <c r="AM973" i="28"/>
  <c r="AL973" i="28"/>
  <c r="AK973" i="28"/>
  <c r="AJ973" i="28"/>
  <c r="AI973" i="28"/>
  <c r="AH973" i="28"/>
  <c r="AG973" i="28"/>
  <c r="AF973" i="28"/>
  <c r="AE973" i="28"/>
  <c r="AM972" i="28"/>
  <c r="AL972" i="28"/>
  <c r="AK972" i="28"/>
  <c r="AJ972" i="28"/>
  <c r="AI972" i="28"/>
  <c r="AH972" i="28"/>
  <c r="AG972" i="28"/>
  <c r="AF972" i="28"/>
  <c r="AE972" i="28"/>
  <c r="AM971" i="28"/>
  <c r="AL971" i="28"/>
  <c r="AK971" i="28"/>
  <c r="AJ971" i="28"/>
  <c r="AI971" i="28"/>
  <c r="AH971" i="28"/>
  <c r="AG971" i="28"/>
  <c r="AF971" i="28"/>
  <c r="AE971" i="28"/>
  <c r="AM970" i="28"/>
  <c r="AL970" i="28"/>
  <c r="AK970" i="28"/>
  <c r="AJ970" i="28"/>
  <c r="AI970" i="28"/>
  <c r="AH970" i="28"/>
  <c r="AG970" i="28"/>
  <c r="AF970" i="28"/>
  <c r="AE970" i="28"/>
  <c r="AM969" i="28"/>
  <c r="AL969" i="28"/>
  <c r="AK969" i="28"/>
  <c r="AJ969" i="28"/>
  <c r="AI969" i="28"/>
  <c r="AH969" i="28"/>
  <c r="AG969" i="28"/>
  <c r="AF969" i="28"/>
  <c r="AE969" i="28"/>
  <c r="AM968" i="28"/>
  <c r="AL968" i="28"/>
  <c r="AK968" i="28"/>
  <c r="AJ968" i="28"/>
  <c r="AI968" i="28"/>
  <c r="AH968" i="28"/>
  <c r="AG968" i="28"/>
  <c r="AF968" i="28"/>
  <c r="AE968" i="28"/>
  <c r="AM967" i="28"/>
  <c r="AL967" i="28"/>
  <c r="AK967" i="28"/>
  <c r="AJ967" i="28"/>
  <c r="AI967" i="28"/>
  <c r="AH967" i="28"/>
  <c r="AG967" i="28"/>
  <c r="AF967" i="28"/>
  <c r="AE967" i="28"/>
  <c r="AM966" i="28"/>
  <c r="AL966" i="28"/>
  <c r="AK966" i="28"/>
  <c r="AJ966" i="28"/>
  <c r="AI966" i="28"/>
  <c r="AH966" i="28"/>
  <c r="AG966" i="28"/>
  <c r="AF966" i="28"/>
  <c r="AE966" i="28"/>
  <c r="AM965" i="28"/>
  <c r="AL965" i="28"/>
  <c r="AK965" i="28"/>
  <c r="AJ965" i="28"/>
  <c r="AI965" i="28"/>
  <c r="AH965" i="28"/>
  <c r="AG965" i="28"/>
  <c r="AF965" i="28"/>
  <c r="AE965" i="28"/>
  <c r="AM964" i="28"/>
  <c r="AL964" i="28"/>
  <c r="AK964" i="28"/>
  <c r="AJ964" i="28"/>
  <c r="AI964" i="28"/>
  <c r="AH964" i="28"/>
  <c r="AG964" i="28"/>
  <c r="AF964" i="28"/>
  <c r="AE964" i="28"/>
  <c r="AM963" i="28"/>
  <c r="AL963" i="28"/>
  <c r="AK963" i="28"/>
  <c r="AJ963" i="28"/>
  <c r="AI963" i="28"/>
  <c r="AH963" i="28"/>
  <c r="AG963" i="28"/>
  <c r="AF963" i="28"/>
  <c r="AE963" i="28"/>
  <c r="AM962" i="28"/>
  <c r="AL962" i="28"/>
  <c r="AK962" i="28"/>
  <c r="AJ962" i="28"/>
  <c r="AI962" i="28"/>
  <c r="AH962" i="28"/>
  <c r="AG962" i="28"/>
  <c r="AF962" i="28"/>
  <c r="AE962" i="28"/>
  <c r="AM961" i="28"/>
  <c r="AL961" i="28"/>
  <c r="AK961" i="28"/>
  <c r="AJ961" i="28"/>
  <c r="AI961" i="28"/>
  <c r="AH961" i="28"/>
  <c r="AG961" i="28"/>
  <c r="AF961" i="28"/>
  <c r="AE961" i="28"/>
  <c r="AM960" i="28"/>
  <c r="AL960" i="28"/>
  <c r="AK960" i="28"/>
  <c r="AJ960" i="28"/>
  <c r="AI960" i="28"/>
  <c r="AH960" i="28"/>
  <c r="AG960" i="28"/>
  <c r="AF960" i="28"/>
  <c r="AE960" i="28"/>
  <c r="AM959" i="28"/>
  <c r="AL959" i="28"/>
  <c r="AK959" i="28"/>
  <c r="AJ959" i="28"/>
  <c r="AI959" i="28"/>
  <c r="AH959" i="28"/>
  <c r="AG959" i="28"/>
  <c r="AF959" i="28"/>
  <c r="AE959" i="28"/>
  <c r="AM958" i="28"/>
  <c r="AL958" i="28"/>
  <c r="AK958" i="28"/>
  <c r="AJ958" i="28"/>
  <c r="AI958" i="28"/>
  <c r="AH958" i="28"/>
  <c r="AG958" i="28"/>
  <c r="AF958" i="28"/>
  <c r="AE958" i="28"/>
  <c r="AM957" i="28"/>
  <c r="AL957" i="28"/>
  <c r="AK957" i="28"/>
  <c r="AJ957" i="28"/>
  <c r="AI957" i="28"/>
  <c r="AH957" i="28"/>
  <c r="AG957" i="28"/>
  <c r="AF957" i="28"/>
  <c r="AE957" i="28"/>
  <c r="AM956" i="28"/>
  <c r="AL956" i="28"/>
  <c r="AK956" i="28"/>
  <c r="AJ956" i="28"/>
  <c r="AI956" i="28"/>
  <c r="AH956" i="28"/>
  <c r="AG956" i="28"/>
  <c r="AF956" i="28"/>
  <c r="AE956" i="28"/>
  <c r="AM955" i="28"/>
  <c r="AL955" i="28"/>
  <c r="AK955" i="28"/>
  <c r="AJ955" i="28"/>
  <c r="AI955" i="28"/>
  <c r="AH955" i="28"/>
  <c r="AG955" i="28"/>
  <c r="AF955" i="28"/>
  <c r="AE955" i="28"/>
  <c r="AM954" i="28"/>
  <c r="AL954" i="28"/>
  <c r="AK954" i="28"/>
  <c r="AJ954" i="28"/>
  <c r="AI954" i="28"/>
  <c r="AH954" i="28"/>
  <c r="AG954" i="28"/>
  <c r="AF954" i="28"/>
  <c r="AE954" i="28"/>
  <c r="AM953" i="28"/>
  <c r="AL953" i="28"/>
  <c r="AK953" i="28"/>
  <c r="AJ953" i="28"/>
  <c r="AI953" i="28"/>
  <c r="AH953" i="28"/>
  <c r="AG953" i="28"/>
  <c r="AF953" i="28"/>
  <c r="AE953" i="28"/>
  <c r="AM952" i="28"/>
  <c r="AL952" i="28"/>
  <c r="AK952" i="28"/>
  <c r="AJ952" i="28"/>
  <c r="AI952" i="28"/>
  <c r="AH952" i="28"/>
  <c r="AG952" i="28"/>
  <c r="AF952" i="28"/>
  <c r="AE952" i="28"/>
  <c r="AM951" i="28"/>
  <c r="AL951" i="28"/>
  <c r="AK951" i="28"/>
  <c r="AJ951" i="28"/>
  <c r="AI951" i="28"/>
  <c r="AH951" i="28"/>
  <c r="AG951" i="28"/>
  <c r="AF951" i="28"/>
  <c r="AE951" i="28"/>
  <c r="AM950" i="28"/>
  <c r="AL950" i="28"/>
  <c r="AK950" i="28"/>
  <c r="AJ950" i="28"/>
  <c r="AI950" i="28"/>
  <c r="AH950" i="28"/>
  <c r="AG950" i="28"/>
  <c r="AF950" i="28"/>
  <c r="AE950" i="28"/>
  <c r="AM949" i="28"/>
  <c r="AL949" i="28"/>
  <c r="AK949" i="28"/>
  <c r="AJ949" i="28"/>
  <c r="AI949" i="28"/>
  <c r="AH949" i="28"/>
  <c r="AG949" i="28"/>
  <c r="AF949" i="28"/>
  <c r="AE949" i="28"/>
  <c r="AM948" i="28"/>
  <c r="AL948" i="28"/>
  <c r="AK948" i="28"/>
  <c r="AJ948" i="28"/>
  <c r="AI948" i="28"/>
  <c r="AH948" i="28"/>
  <c r="AG948" i="28"/>
  <c r="AF948" i="28"/>
  <c r="AE948" i="28"/>
  <c r="AM947" i="28"/>
  <c r="AL947" i="28"/>
  <c r="AK947" i="28"/>
  <c r="AJ947" i="28"/>
  <c r="AI947" i="28"/>
  <c r="AH947" i="28"/>
  <c r="AG947" i="28"/>
  <c r="AF947" i="28"/>
  <c r="AE947" i="28"/>
  <c r="AM946" i="28"/>
  <c r="AL946" i="28"/>
  <c r="AK946" i="28"/>
  <c r="AJ946" i="28"/>
  <c r="AI946" i="28"/>
  <c r="AH946" i="28"/>
  <c r="AG946" i="28"/>
  <c r="AF946" i="28"/>
  <c r="AE946" i="28"/>
  <c r="AM945" i="28"/>
  <c r="AL945" i="28"/>
  <c r="AK945" i="28"/>
  <c r="AJ945" i="28"/>
  <c r="AI945" i="28"/>
  <c r="AH945" i="28"/>
  <c r="AG945" i="28"/>
  <c r="AF945" i="28"/>
  <c r="AE945" i="28"/>
  <c r="AM944" i="28"/>
  <c r="AL944" i="28"/>
  <c r="AK944" i="28"/>
  <c r="AJ944" i="28"/>
  <c r="AI944" i="28"/>
  <c r="AH944" i="28"/>
  <c r="AG944" i="28"/>
  <c r="AF944" i="28"/>
  <c r="AE944" i="28"/>
  <c r="AM943" i="28"/>
  <c r="AL943" i="28"/>
  <c r="AK943" i="28"/>
  <c r="AJ943" i="28"/>
  <c r="AI943" i="28"/>
  <c r="AH943" i="28"/>
  <c r="AG943" i="28"/>
  <c r="AF943" i="28"/>
  <c r="AE943" i="28"/>
  <c r="AM942" i="28"/>
  <c r="AL942" i="28"/>
  <c r="AK942" i="28"/>
  <c r="AJ942" i="28"/>
  <c r="AI942" i="28"/>
  <c r="AH942" i="28"/>
  <c r="AG942" i="28"/>
  <c r="AF942" i="28"/>
  <c r="AE942" i="28"/>
  <c r="AM941" i="28"/>
  <c r="AL941" i="28"/>
  <c r="AK941" i="28"/>
  <c r="AJ941" i="28"/>
  <c r="AI941" i="28"/>
  <c r="AH941" i="28"/>
  <c r="AG941" i="28"/>
  <c r="AF941" i="28"/>
  <c r="AE941" i="28"/>
  <c r="AM940" i="28"/>
  <c r="AL940" i="28"/>
  <c r="AK940" i="28"/>
  <c r="AJ940" i="28"/>
  <c r="AI940" i="28"/>
  <c r="AH940" i="28"/>
  <c r="AG940" i="28"/>
  <c r="AF940" i="28"/>
  <c r="AE940" i="28"/>
  <c r="AM939" i="28"/>
  <c r="AL939" i="28"/>
  <c r="AK939" i="28"/>
  <c r="AJ939" i="28"/>
  <c r="AI939" i="28"/>
  <c r="AH939" i="28"/>
  <c r="AG939" i="28"/>
  <c r="AF939" i="28"/>
  <c r="AE939" i="28"/>
  <c r="AM938" i="28"/>
  <c r="AL938" i="28"/>
  <c r="AK938" i="28"/>
  <c r="AJ938" i="28"/>
  <c r="AI938" i="28"/>
  <c r="AH938" i="28"/>
  <c r="AG938" i="28"/>
  <c r="AF938" i="28"/>
  <c r="AE938" i="28"/>
  <c r="AM937" i="28"/>
  <c r="AL937" i="28"/>
  <c r="AK937" i="28"/>
  <c r="AJ937" i="28"/>
  <c r="AI937" i="28"/>
  <c r="AH937" i="28"/>
  <c r="AG937" i="28"/>
  <c r="AF937" i="28"/>
  <c r="AE937" i="28"/>
  <c r="AM936" i="28"/>
  <c r="AL936" i="28"/>
  <c r="AK936" i="28"/>
  <c r="AJ936" i="28"/>
  <c r="AI936" i="28"/>
  <c r="AH936" i="28"/>
  <c r="AG936" i="28"/>
  <c r="AF936" i="28"/>
  <c r="AE936" i="28"/>
  <c r="AM935" i="28"/>
  <c r="AL935" i="28"/>
  <c r="AK935" i="28"/>
  <c r="AJ935" i="28"/>
  <c r="AI935" i="28"/>
  <c r="AH935" i="28"/>
  <c r="AG935" i="28"/>
  <c r="AF935" i="28"/>
  <c r="AE935" i="28"/>
  <c r="AM934" i="28"/>
  <c r="AL934" i="28"/>
  <c r="AK934" i="28"/>
  <c r="AJ934" i="28"/>
  <c r="AI934" i="28"/>
  <c r="AH934" i="28"/>
  <c r="AG934" i="28"/>
  <c r="AF934" i="28"/>
  <c r="AE934" i="28"/>
  <c r="AM933" i="28"/>
  <c r="AL933" i="28"/>
  <c r="AK933" i="28"/>
  <c r="AJ933" i="28"/>
  <c r="AI933" i="28"/>
  <c r="AH933" i="28"/>
  <c r="AG933" i="28"/>
  <c r="AF933" i="28"/>
  <c r="AE933" i="28"/>
  <c r="AM932" i="28"/>
  <c r="AL932" i="28"/>
  <c r="AK932" i="28"/>
  <c r="AJ932" i="28"/>
  <c r="AI932" i="28"/>
  <c r="AH932" i="28"/>
  <c r="AG932" i="28"/>
  <c r="AF932" i="28"/>
  <c r="AE932" i="28"/>
  <c r="AM931" i="28"/>
  <c r="AL931" i="28"/>
  <c r="AK931" i="28"/>
  <c r="AJ931" i="28"/>
  <c r="AI931" i="28"/>
  <c r="AH931" i="28"/>
  <c r="AG931" i="28"/>
  <c r="AF931" i="28"/>
  <c r="AE931" i="28"/>
  <c r="AM930" i="28"/>
  <c r="AL930" i="28"/>
  <c r="AK930" i="28"/>
  <c r="AJ930" i="28"/>
  <c r="AI930" i="28"/>
  <c r="AH930" i="28"/>
  <c r="AG930" i="28"/>
  <c r="AF930" i="28"/>
  <c r="AE930" i="28"/>
  <c r="AM929" i="28"/>
  <c r="AL929" i="28"/>
  <c r="AK929" i="28"/>
  <c r="AJ929" i="28"/>
  <c r="AI929" i="28"/>
  <c r="AH929" i="28"/>
  <c r="AG929" i="28"/>
  <c r="AF929" i="28"/>
  <c r="AE929" i="28"/>
  <c r="AM928" i="28"/>
  <c r="AL928" i="28"/>
  <c r="AK928" i="28"/>
  <c r="AJ928" i="28"/>
  <c r="AI928" i="28"/>
  <c r="AH928" i="28"/>
  <c r="AG928" i="28"/>
  <c r="AF928" i="28"/>
  <c r="AE928" i="28"/>
  <c r="AM927" i="28"/>
  <c r="AL927" i="28"/>
  <c r="AK927" i="28"/>
  <c r="AJ927" i="28"/>
  <c r="AI927" i="28"/>
  <c r="AH927" i="28"/>
  <c r="AG927" i="28"/>
  <c r="AF927" i="28"/>
  <c r="AE927" i="28"/>
  <c r="AM926" i="28"/>
  <c r="AL926" i="28"/>
  <c r="AK926" i="28"/>
  <c r="AJ926" i="28"/>
  <c r="AI926" i="28"/>
  <c r="AH926" i="28"/>
  <c r="AG926" i="28"/>
  <c r="AF926" i="28"/>
  <c r="AE926" i="28"/>
  <c r="AM925" i="28"/>
  <c r="AL925" i="28"/>
  <c r="AK925" i="28"/>
  <c r="AJ925" i="28"/>
  <c r="AI925" i="28"/>
  <c r="AH925" i="28"/>
  <c r="AG925" i="28"/>
  <c r="AF925" i="28"/>
  <c r="AE925" i="28"/>
  <c r="AM924" i="28"/>
  <c r="AL924" i="28"/>
  <c r="AK924" i="28"/>
  <c r="AJ924" i="28"/>
  <c r="AI924" i="28"/>
  <c r="AH924" i="28"/>
  <c r="AG924" i="28"/>
  <c r="AF924" i="28"/>
  <c r="AE924" i="28"/>
  <c r="AM923" i="28"/>
  <c r="AL923" i="28"/>
  <c r="AK923" i="28"/>
  <c r="AJ923" i="28"/>
  <c r="AI923" i="28"/>
  <c r="AH923" i="28"/>
  <c r="AG923" i="28"/>
  <c r="AF923" i="28"/>
  <c r="AE923" i="28"/>
  <c r="AM922" i="28"/>
  <c r="AL922" i="28"/>
  <c r="AK922" i="28"/>
  <c r="AJ922" i="28"/>
  <c r="AI922" i="28"/>
  <c r="AH922" i="28"/>
  <c r="AG922" i="28"/>
  <c r="AF922" i="28"/>
  <c r="AE922" i="28"/>
  <c r="AM921" i="28"/>
  <c r="AL921" i="28"/>
  <c r="AK921" i="28"/>
  <c r="AJ921" i="28"/>
  <c r="AI921" i="28"/>
  <c r="AH921" i="28"/>
  <c r="AG921" i="28"/>
  <c r="AF921" i="28"/>
  <c r="AE921" i="28"/>
  <c r="AM920" i="28"/>
  <c r="AL920" i="28"/>
  <c r="AK920" i="28"/>
  <c r="AJ920" i="28"/>
  <c r="AI920" i="28"/>
  <c r="AH920" i="28"/>
  <c r="AG920" i="28"/>
  <c r="AF920" i="28"/>
  <c r="AE920" i="28"/>
  <c r="AM919" i="28"/>
  <c r="AL919" i="28"/>
  <c r="AK919" i="28"/>
  <c r="AJ919" i="28"/>
  <c r="AI919" i="28"/>
  <c r="AH919" i="28"/>
  <c r="AG919" i="28"/>
  <c r="AF919" i="28"/>
  <c r="AE919" i="28"/>
  <c r="AM918" i="28"/>
  <c r="AL918" i="28"/>
  <c r="AK918" i="28"/>
  <c r="AJ918" i="28"/>
  <c r="AI918" i="28"/>
  <c r="AH918" i="28"/>
  <c r="AG918" i="28"/>
  <c r="AF918" i="28"/>
  <c r="AE918" i="28"/>
  <c r="AM917" i="28"/>
  <c r="AL917" i="28"/>
  <c r="AK917" i="28"/>
  <c r="AJ917" i="28"/>
  <c r="AI917" i="28"/>
  <c r="AH917" i="28"/>
  <c r="AG917" i="28"/>
  <c r="AF917" i="28"/>
  <c r="AE917" i="28"/>
  <c r="AM916" i="28"/>
  <c r="AL916" i="28"/>
  <c r="AK916" i="28"/>
  <c r="AJ916" i="28"/>
  <c r="AI916" i="28"/>
  <c r="AH916" i="28"/>
  <c r="AG916" i="28"/>
  <c r="AF916" i="28"/>
  <c r="AE916" i="28"/>
  <c r="AM915" i="28"/>
  <c r="AL915" i="28"/>
  <c r="AK915" i="28"/>
  <c r="AJ915" i="28"/>
  <c r="AI915" i="28"/>
  <c r="AH915" i="28"/>
  <c r="AG915" i="28"/>
  <c r="AF915" i="28"/>
  <c r="AE915" i="28"/>
  <c r="AM914" i="28"/>
  <c r="AL914" i="28"/>
  <c r="AK914" i="28"/>
  <c r="AJ914" i="28"/>
  <c r="AI914" i="28"/>
  <c r="AH914" i="28"/>
  <c r="AG914" i="28"/>
  <c r="AF914" i="28"/>
  <c r="AE914" i="28"/>
  <c r="AM913" i="28"/>
  <c r="AL913" i="28"/>
  <c r="AK913" i="28"/>
  <c r="AJ913" i="28"/>
  <c r="AI913" i="28"/>
  <c r="AH913" i="28"/>
  <c r="AG913" i="28"/>
  <c r="AF913" i="28"/>
  <c r="AE913" i="28"/>
  <c r="AM912" i="28"/>
  <c r="AL912" i="28"/>
  <c r="AK912" i="28"/>
  <c r="AJ912" i="28"/>
  <c r="AI912" i="28"/>
  <c r="AH912" i="28"/>
  <c r="AG912" i="28"/>
  <c r="AF912" i="28"/>
  <c r="AE912" i="28"/>
  <c r="AM911" i="28"/>
  <c r="AL911" i="28"/>
  <c r="AK911" i="28"/>
  <c r="AJ911" i="28"/>
  <c r="AI911" i="28"/>
  <c r="AH911" i="28"/>
  <c r="AG911" i="28"/>
  <c r="AF911" i="28"/>
  <c r="AE911" i="28"/>
  <c r="AM910" i="28"/>
  <c r="AL910" i="28"/>
  <c r="AK910" i="28"/>
  <c r="AJ910" i="28"/>
  <c r="AI910" i="28"/>
  <c r="AH910" i="28"/>
  <c r="AG910" i="28"/>
  <c r="AF910" i="28"/>
  <c r="AE910" i="28"/>
  <c r="AM909" i="28"/>
  <c r="AL909" i="28"/>
  <c r="AK909" i="28"/>
  <c r="AJ909" i="28"/>
  <c r="AI909" i="28"/>
  <c r="AH909" i="28"/>
  <c r="AG909" i="28"/>
  <c r="AF909" i="28"/>
  <c r="AE909" i="28"/>
  <c r="AM908" i="28"/>
  <c r="AL908" i="28"/>
  <c r="AK908" i="28"/>
  <c r="AJ908" i="28"/>
  <c r="AI908" i="28"/>
  <c r="AH908" i="28"/>
  <c r="AG908" i="28"/>
  <c r="AF908" i="28"/>
  <c r="AE908" i="28"/>
  <c r="AM907" i="28"/>
  <c r="AL907" i="28"/>
  <c r="AK907" i="28"/>
  <c r="AJ907" i="28"/>
  <c r="AI907" i="28"/>
  <c r="AH907" i="28"/>
  <c r="AG907" i="28"/>
  <c r="AF907" i="28"/>
  <c r="AE907" i="28"/>
  <c r="AM906" i="28"/>
  <c r="AL906" i="28"/>
  <c r="AK906" i="28"/>
  <c r="AJ906" i="28"/>
  <c r="AI906" i="28"/>
  <c r="AH906" i="28"/>
  <c r="AG906" i="28"/>
  <c r="AF906" i="28"/>
  <c r="AE906" i="28"/>
  <c r="AM905" i="28"/>
  <c r="AL905" i="28"/>
  <c r="AK905" i="28"/>
  <c r="AJ905" i="28"/>
  <c r="AI905" i="28"/>
  <c r="AH905" i="28"/>
  <c r="AG905" i="28"/>
  <c r="AF905" i="28"/>
  <c r="AE905" i="28"/>
  <c r="AM904" i="28"/>
  <c r="AL904" i="28"/>
  <c r="AK904" i="28"/>
  <c r="AJ904" i="28"/>
  <c r="AI904" i="28"/>
  <c r="AH904" i="28"/>
  <c r="AG904" i="28"/>
  <c r="AF904" i="28"/>
  <c r="AE904" i="28"/>
  <c r="AM903" i="28"/>
  <c r="AL903" i="28"/>
  <c r="AK903" i="28"/>
  <c r="AJ903" i="28"/>
  <c r="AI903" i="28"/>
  <c r="AH903" i="28"/>
  <c r="AG903" i="28"/>
  <c r="AF903" i="28"/>
  <c r="AE903" i="28"/>
  <c r="AM902" i="28"/>
  <c r="AL902" i="28"/>
  <c r="AK902" i="28"/>
  <c r="AJ902" i="28"/>
  <c r="AI902" i="28"/>
  <c r="AH902" i="28"/>
  <c r="AG902" i="28"/>
  <c r="AF902" i="28"/>
  <c r="AE902" i="28"/>
  <c r="AM901" i="28"/>
  <c r="AL901" i="28"/>
  <c r="AK901" i="28"/>
  <c r="AJ901" i="28"/>
  <c r="AI901" i="28"/>
  <c r="AH901" i="28"/>
  <c r="AG901" i="28"/>
  <c r="AF901" i="28"/>
  <c r="AE901" i="28"/>
  <c r="AM900" i="28"/>
  <c r="AL900" i="28"/>
  <c r="AK900" i="28"/>
  <c r="AJ900" i="28"/>
  <c r="AI900" i="28"/>
  <c r="AH900" i="28"/>
  <c r="AG900" i="28"/>
  <c r="AF900" i="28"/>
  <c r="AE900" i="28"/>
  <c r="AM899" i="28"/>
  <c r="AL899" i="28"/>
  <c r="AK899" i="28"/>
  <c r="AJ899" i="28"/>
  <c r="AI899" i="28"/>
  <c r="AH899" i="28"/>
  <c r="AG899" i="28"/>
  <c r="AF899" i="28"/>
  <c r="AE899" i="28"/>
  <c r="AM898" i="28"/>
  <c r="AL898" i="28"/>
  <c r="AK898" i="28"/>
  <c r="AJ898" i="28"/>
  <c r="AI898" i="28"/>
  <c r="AH898" i="28"/>
  <c r="AG898" i="28"/>
  <c r="AF898" i="28"/>
  <c r="AE898" i="28"/>
  <c r="AM897" i="28"/>
  <c r="AL897" i="28"/>
  <c r="AK897" i="28"/>
  <c r="AJ897" i="28"/>
  <c r="AI897" i="28"/>
  <c r="AH897" i="28"/>
  <c r="AG897" i="28"/>
  <c r="AF897" i="28"/>
  <c r="AE897" i="28"/>
  <c r="AM896" i="28"/>
  <c r="AL896" i="28"/>
  <c r="AK896" i="28"/>
  <c r="AJ896" i="28"/>
  <c r="AI896" i="28"/>
  <c r="AH896" i="28"/>
  <c r="AG896" i="28"/>
  <c r="AF896" i="28"/>
  <c r="AE896" i="28"/>
  <c r="AM895" i="28"/>
  <c r="AL895" i="28"/>
  <c r="AK895" i="28"/>
  <c r="AJ895" i="28"/>
  <c r="AI895" i="28"/>
  <c r="AH895" i="28"/>
  <c r="AG895" i="28"/>
  <c r="AF895" i="28"/>
  <c r="AE895" i="28"/>
  <c r="AM894" i="28"/>
  <c r="AL894" i="28"/>
  <c r="AK894" i="28"/>
  <c r="AJ894" i="28"/>
  <c r="AI894" i="28"/>
  <c r="AH894" i="28"/>
  <c r="AG894" i="28"/>
  <c r="AF894" i="28"/>
  <c r="AE894" i="28"/>
  <c r="AM893" i="28"/>
  <c r="AL893" i="28"/>
  <c r="AK893" i="28"/>
  <c r="AJ893" i="28"/>
  <c r="AI893" i="28"/>
  <c r="AH893" i="28"/>
  <c r="AG893" i="28"/>
  <c r="AF893" i="28"/>
  <c r="AE893" i="28"/>
  <c r="AM892" i="28"/>
  <c r="AL892" i="28"/>
  <c r="AK892" i="28"/>
  <c r="AJ892" i="28"/>
  <c r="AI892" i="28"/>
  <c r="AH892" i="28"/>
  <c r="AG892" i="28"/>
  <c r="AF892" i="28"/>
  <c r="AE892" i="28"/>
  <c r="AM891" i="28"/>
  <c r="AL891" i="28"/>
  <c r="AK891" i="28"/>
  <c r="AJ891" i="28"/>
  <c r="AI891" i="28"/>
  <c r="AH891" i="28"/>
  <c r="AG891" i="28"/>
  <c r="AF891" i="28"/>
  <c r="AE891" i="28"/>
  <c r="AM890" i="28"/>
  <c r="AL890" i="28"/>
  <c r="AK890" i="28"/>
  <c r="AJ890" i="28"/>
  <c r="AI890" i="28"/>
  <c r="AH890" i="28"/>
  <c r="AG890" i="28"/>
  <c r="AF890" i="28"/>
  <c r="AE890" i="28"/>
  <c r="AM889" i="28"/>
  <c r="AL889" i="28"/>
  <c r="AK889" i="28"/>
  <c r="AJ889" i="28"/>
  <c r="AI889" i="28"/>
  <c r="AH889" i="28"/>
  <c r="AG889" i="28"/>
  <c r="AF889" i="28"/>
  <c r="AE889" i="28"/>
  <c r="AM888" i="28"/>
  <c r="AL888" i="28"/>
  <c r="AK888" i="28"/>
  <c r="AJ888" i="28"/>
  <c r="AI888" i="28"/>
  <c r="AH888" i="28"/>
  <c r="AG888" i="28"/>
  <c r="AF888" i="28"/>
  <c r="AE888" i="28"/>
  <c r="AM887" i="28"/>
  <c r="AL887" i="28"/>
  <c r="AK887" i="28"/>
  <c r="AJ887" i="28"/>
  <c r="AI887" i="28"/>
  <c r="AH887" i="28"/>
  <c r="AG887" i="28"/>
  <c r="AF887" i="28"/>
  <c r="AE887" i="28"/>
  <c r="AM886" i="28"/>
  <c r="AL886" i="28"/>
  <c r="AK886" i="28"/>
  <c r="AJ886" i="28"/>
  <c r="AI886" i="28"/>
  <c r="AH886" i="28"/>
  <c r="AG886" i="28"/>
  <c r="AF886" i="28"/>
  <c r="AE886" i="28"/>
  <c r="AM885" i="28"/>
  <c r="AL885" i="28"/>
  <c r="AK885" i="28"/>
  <c r="AJ885" i="28"/>
  <c r="AI885" i="28"/>
  <c r="AH885" i="28"/>
  <c r="AG885" i="28"/>
  <c r="AF885" i="28"/>
  <c r="AE885" i="28"/>
  <c r="AM884" i="28"/>
  <c r="AL884" i="28"/>
  <c r="AK884" i="28"/>
  <c r="AJ884" i="28"/>
  <c r="AI884" i="28"/>
  <c r="AH884" i="28"/>
  <c r="AG884" i="28"/>
  <c r="AF884" i="28"/>
  <c r="AE884" i="28"/>
  <c r="AM883" i="28"/>
  <c r="AL883" i="28"/>
  <c r="AK883" i="28"/>
  <c r="AJ883" i="28"/>
  <c r="AI883" i="28"/>
  <c r="AH883" i="28"/>
  <c r="AG883" i="28"/>
  <c r="AF883" i="28"/>
  <c r="AE883" i="28"/>
  <c r="AM882" i="28"/>
  <c r="AL882" i="28"/>
  <c r="AK882" i="28"/>
  <c r="AJ882" i="28"/>
  <c r="AI882" i="28"/>
  <c r="AH882" i="28"/>
  <c r="AG882" i="28"/>
  <c r="AF882" i="28"/>
  <c r="AE882" i="28"/>
  <c r="AM881" i="28"/>
  <c r="AL881" i="28"/>
  <c r="AK881" i="28"/>
  <c r="AJ881" i="28"/>
  <c r="AI881" i="28"/>
  <c r="AH881" i="28"/>
  <c r="AG881" i="28"/>
  <c r="AF881" i="28"/>
  <c r="AE881" i="28"/>
  <c r="AM880" i="28"/>
  <c r="AL880" i="28"/>
  <c r="AK880" i="28"/>
  <c r="AJ880" i="28"/>
  <c r="AI880" i="28"/>
  <c r="AH880" i="28"/>
  <c r="AG880" i="28"/>
  <c r="AF880" i="28"/>
  <c r="AE880" i="28"/>
  <c r="AM879" i="28"/>
  <c r="AL879" i="28"/>
  <c r="AK879" i="28"/>
  <c r="AJ879" i="28"/>
  <c r="AI879" i="28"/>
  <c r="AH879" i="28"/>
  <c r="AG879" i="28"/>
  <c r="AF879" i="28"/>
  <c r="AE879" i="28"/>
  <c r="AM878" i="28"/>
  <c r="AL878" i="28"/>
  <c r="AK878" i="28"/>
  <c r="AJ878" i="28"/>
  <c r="AI878" i="28"/>
  <c r="AH878" i="28"/>
  <c r="AG878" i="28"/>
  <c r="AF878" i="28"/>
  <c r="AE878" i="28"/>
  <c r="AM877" i="28"/>
  <c r="AL877" i="28"/>
  <c r="AK877" i="28"/>
  <c r="AJ877" i="28"/>
  <c r="AI877" i="28"/>
  <c r="AH877" i="28"/>
  <c r="AG877" i="28"/>
  <c r="AF877" i="28"/>
  <c r="AE877" i="28"/>
  <c r="AM876" i="28"/>
  <c r="AL876" i="28"/>
  <c r="AK876" i="28"/>
  <c r="AJ876" i="28"/>
  <c r="AI876" i="28"/>
  <c r="AH876" i="28"/>
  <c r="AG876" i="28"/>
  <c r="AF876" i="28"/>
  <c r="AE876" i="28"/>
  <c r="AM875" i="28"/>
  <c r="AL875" i="28"/>
  <c r="AK875" i="28"/>
  <c r="AJ875" i="28"/>
  <c r="AI875" i="28"/>
  <c r="AH875" i="28"/>
  <c r="AG875" i="28"/>
  <c r="AF875" i="28"/>
  <c r="AE875" i="28"/>
  <c r="AM874" i="28"/>
  <c r="AL874" i="28"/>
  <c r="AK874" i="28"/>
  <c r="AJ874" i="28"/>
  <c r="AI874" i="28"/>
  <c r="AH874" i="28"/>
  <c r="AG874" i="28"/>
  <c r="AF874" i="28"/>
  <c r="AE874" i="28"/>
  <c r="AM873" i="28"/>
  <c r="AL873" i="28"/>
  <c r="AK873" i="28"/>
  <c r="AJ873" i="28"/>
  <c r="AI873" i="28"/>
  <c r="AH873" i="28"/>
  <c r="AG873" i="28"/>
  <c r="AF873" i="28"/>
  <c r="AE873" i="28"/>
  <c r="AM872" i="28"/>
  <c r="AL872" i="28"/>
  <c r="AK872" i="28"/>
  <c r="AJ872" i="28"/>
  <c r="AI872" i="28"/>
  <c r="AH872" i="28"/>
  <c r="AG872" i="28"/>
  <c r="AF872" i="28"/>
  <c r="AE872" i="28"/>
  <c r="AM871" i="28"/>
  <c r="AL871" i="28"/>
  <c r="AK871" i="28"/>
  <c r="AJ871" i="28"/>
  <c r="AI871" i="28"/>
  <c r="AH871" i="28"/>
  <c r="AG871" i="28"/>
  <c r="AF871" i="28"/>
  <c r="AE871" i="28"/>
  <c r="AM870" i="28"/>
  <c r="AL870" i="28"/>
  <c r="AK870" i="28"/>
  <c r="AJ870" i="28"/>
  <c r="AI870" i="28"/>
  <c r="AH870" i="28"/>
  <c r="AG870" i="28"/>
  <c r="AF870" i="28"/>
  <c r="AE870" i="28"/>
  <c r="AM869" i="28"/>
  <c r="AL869" i="28"/>
  <c r="AK869" i="28"/>
  <c r="AJ869" i="28"/>
  <c r="AI869" i="28"/>
  <c r="AH869" i="28"/>
  <c r="AG869" i="28"/>
  <c r="AF869" i="28"/>
  <c r="AE869" i="28"/>
  <c r="AM868" i="28"/>
  <c r="AL868" i="28"/>
  <c r="AK868" i="28"/>
  <c r="AJ868" i="28"/>
  <c r="AI868" i="28"/>
  <c r="AH868" i="28"/>
  <c r="AG868" i="28"/>
  <c r="AF868" i="28"/>
  <c r="AE868" i="28"/>
  <c r="AM867" i="28"/>
  <c r="AL867" i="28"/>
  <c r="AK867" i="28"/>
  <c r="AJ867" i="28"/>
  <c r="AI867" i="28"/>
  <c r="AH867" i="28"/>
  <c r="AG867" i="28"/>
  <c r="AF867" i="28"/>
  <c r="AE867" i="28"/>
  <c r="AM866" i="28"/>
  <c r="AL866" i="28"/>
  <c r="AK866" i="28"/>
  <c r="AJ866" i="28"/>
  <c r="AI866" i="28"/>
  <c r="AH866" i="28"/>
  <c r="AG866" i="28"/>
  <c r="AF866" i="28"/>
  <c r="AE866" i="28"/>
  <c r="AM865" i="28"/>
  <c r="AL865" i="28"/>
  <c r="AK865" i="28"/>
  <c r="AJ865" i="28"/>
  <c r="AI865" i="28"/>
  <c r="AH865" i="28"/>
  <c r="AG865" i="28"/>
  <c r="AF865" i="28"/>
  <c r="AE865" i="28"/>
  <c r="AM864" i="28"/>
  <c r="AL864" i="28"/>
  <c r="AK864" i="28"/>
  <c r="AJ864" i="28"/>
  <c r="AI864" i="28"/>
  <c r="AH864" i="28"/>
  <c r="AG864" i="28"/>
  <c r="AF864" i="28"/>
  <c r="AE864" i="28"/>
  <c r="AM863" i="28"/>
  <c r="AL863" i="28"/>
  <c r="AK863" i="28"/>
  <c r="AJ863" i="28"/>
  <c r="AI863" i="28"/>
  <c r="AH863" i="28"/>
  <c r="AG863" i="28"/>
  <c r="AF863" i="28"/>
  <c r="AE863" i="28"/>
  <c r="AM862" i="28"/>
  <c r="AL862" i="28"/>
  <c r="AK862" i="28"/>
  <c r="AJ862" i="28"/>
  <c r="AI862" i="28"/>
  <c r="AH862" i="28"/>
  <c r="AG862" i="28"/>
  <c r="AF862" i="28"/>
  <c r="AE862" i="28"/>
  <c r="AM861" i="28"/>
  <c r="AL861" i="28"/>
  <c r="AK861" i="28"/>
  <c r="AJ861" i="28"/>
  <c r="AI861" i="28"/>
  <c r="AH861" i="28"/>
  <c r="AG861" i="28"/>
  <c r="AF861" i="28"/>
  <c r="AE861" i="28"/>
  <c r="AM860" i="28"/>
  <c r="AL860" i="28"/>
  <c r="AK860" i="28"/>
  <c r="AJ860" i="28"/>
  <c r="AI860" i="28"/>
  <c r="AH860" i="28"/>
  <c r="AG860" i="28"/>
  <c r="AF860" i="28"/>
  <c r="AE860" i="28"/>
  <c r="AM859" i="28"/>
  <c r="AL859" i="28"/>
  <c r="AK859" i="28"/>
  <c r="AJ859" i="28"/>
  <c r="AI859" i="28"/>
  <c r="AH859" i="28"/>
  <c r="AG859" i="28"/>
  <c r="AF859" i="28"/>
  <c r="AE859" i="28"/>
  <c r="AM858" i="28"/>
  <c r="AL858" i="28"/>
  <c r="AK858" i="28"/>
  <c r="AJ858" i="28"/>
  <c r="AI858" i="28"/>
  <c r="AH858" i="28"/>
  <c r="AG858" i="28"/>
  <c r="AF858" i="28"/>
  <c r="AE858" i="28"/>
  <c r="AM857" i="28"/>
  <c r="AL857" i="28"/>
  <c r="AK857" i="28"/>
  <c r="AJ857" i="28"/>
  <c r="AI857" i="28"/>
  <c r="AH857" i="28"/>
  <c r="AG857" i="28"/>
  <c r="AF857" i="28"/>
  <c r="AE857" i="28"/>
  <c r="AM856" i="28"/>
  <c r="AL856" i="28"/>
  <c r="AK856" i="28"/>
  <c r="AJ856" i="28"/>
  <c r="AI856" i="28"/>
  <c r="AH856" i="28"/>
  <c r="AG856" i="28"/>
  <c r="AF856" i="28"/>
  <c r="AE856" i="28"/>
  <c r="AM855" i="28"/>
  <c r="AL855" i="28"/>
  <c r="AK855" i="28"/>
  <c r="AJ855" i="28"/>
  <c r="AI855" i="28"/>
  <c r="AH855" i="28"/>
  <c r="AG855" i="28"/>
  <c r="AF855" i="28"/>
  <c r="AE855" i="28"/>
  <c r="AM854" i="28"/>
  <c r="AL854" i="28"/>
  <c r="AK854" i="28"/>
  <c r="AJ854" i="28"/>
  <c r="AI854" i="28"/>
  <c r="AH854" i="28"/>
  <c r="AG854" i="28"/>
  <c r="AF854" i="28"/>
  <c r="AE854" i="28"/>
  <c r="AM853" i="28"/>
  <c r="AL853" i="28"/>
  <c r="AK853" i="28"/>
  <c r="AJ853" i="28"/>
  <c r="AI853" i="28"/>
  <c r="AH853" i="28"/>
  <c r="AG853" i="28"/>
  <c r="AF853" i="28"/>
  <c r="AE853" i="28"/>
  <c r="AM852" i="28"/>
  <c r="AL852" i="28"/>
  <c r="AK852" i="28"/>
  <c r="AJ852" i="28"/>
  <c r="AI852" i="28"/>
  <c r="AH852" i="28"/>
  <c r="AG852" i="28"/>
  <c r="AF852" i="28"/>
  <c r="AE852" i="28"/>
  <c r="AM851" i="28"/>
  <c r="AL851" i="28"/>
  <c r="AK851" i="28"/>
  <c r="AJ851" i="28"/>
  <c r="AI851" i="28"/>
  <c r="AH851" i="28"/>
  <c r="AG851" i="28"/>
  <c r="AF851" i="28"/>
  <c r="AE851" i="28"/>
  <c r="AM850" i="28"/>
  <c r="AL850" i="28"/>
  <c r="AK850" i="28"/>
  <c r="AJ850" i="28"/>
  <c r="AI850" i="28"/>
  <c r="AH850" i="28"/>
  <c r="AG850" i="28"/>
  <c r="AF850" i="28"/>
  <c r="AE850" i="28"/>
  <c r="AM849" i="28"/>
  <c r="AL849" i="28"/>
  <c r="AK849" i="28"/>
  <c r="AJ849" i="28"/>
  <c r="AI849" i="28"/>
  <c r="AH849" i="28"/>
  <c r="AG849" i="28"/>
  <c r="AF849" i="28"/>
  <c r="AE849" i="28"/>
  <c r="AM848" i="28"/>
  <c r="AL848" i="28"/>
  <c r="AK848" i="28"/>
  <c r="AJ848" i="28"/>
  <c r="AI848" i="28"/>
  <c r="AH848" i="28"/>
  <c r="AG848" i="28"/>
  <c r="AF848" i="28"/>
  <c r="AE848" i="28"/>
  <c r="AM847" i="28"/>
  <c r="AL847" i="28"/>
  <c r="AK847" i="28"/>
  <c r="AJ847" i="28"/>
  <c r="AI847" i="28"/>
  <c r="AH847" i="28"/>
  <c r="AG847" i="28"/>
  <c r="AF847" i="28"/>
  <c r="AE847" i="28"/>
  <c r="AM846" i="28"/>
  <c r="AL846" i="28"/>
  <c r="AK846" i="28"/>
  <c r="AJ846" i="28"/>
  <c r="AI846" i="28"/>
  <c r="AH846" i="28"/>
  <c r="AG846" i="28"/>
  <c r="AF846" i="28"/>
  <c r="AE846" i="28"/>
  <c r="AM845" i="28"/>
  <c r="AL845" i="28"/>
  <c r="AK845" i="28"/>
  <c r="AJ845" i="28"/>
  <c r="AI845" i="28"/>
  <c r="AH845" i="28"/>
  <c r="AG845" i="28"/>
  <c r="AF845" i="28"/>
  <c r="AE845" i="28"/>
  <c r="AM844" i="28"/>
  <c r="AL844" i="28"/>
  <c r="AK844" i="28"/>
  <c r="AJ844" i="28"/>
  <c r="AI844" i="28"/>
  <c r="AH844" i="28"/>
  <c r="AG844" i="28"/>
  <c r="AF844" i="28"/>
  <c r="AE844" i="28"/>
  <c r="AM843" i="28"/>
  <c r="AL843" i="28"/>
  <c r="AK843" i="28"/>
  <c r="AJ843" i="28"/>
  <c r="AI843" i="28"/>
  <c r="AH843" i="28"/>
  <c r="AG843" i="28"/>
  <c r="AF843" i="28"/>
  <c r="AE843" i="28"/>
  <c r="AM842" i="28"/>
  <c r="AL842" i="28"/>
  <c r="AK842" i="28"/>
  <c r="AJ842" i="28"/>
  <c r="AI842" i="28"/>
  <c r="AH842" i="28"/>
  <c r="AG842" i="28"/>
  <c r="AF842" i="28"/>
  <c r="AE842" i="28"/>
  <c r="AM841" i="28"/>
  <c r="AL841" i="28"/>
  <c r="AK841" i="28"/>
  <c r="AJ841" i="28"/>
  <c r="AI841" i="28"/>
  <c r="AH841" i="28"/>
  <c r="AG841" i="28"/>
  <c r="AF841" i="28"/>
  <c r="AE841" i="28"/>
  <c r="AM840" i="28"/>
  <c r="AL840" i="28"/>
  <c r="AK840" i="28"/>
  <c r="AJ840" i="28"/>
  <c r="AI840" i="28"/>
  <c r="AH840" i="28"/>
  <c r="AG840" i="28"/>
  <c r="AF840" i="28"/>
  <c r="AE840" i="28"/>
  <c r="AM839" i="28"/>
  <c r="AL839" i="28"/>
  <c r="AK839" i="28"/>
  <c r="AJ839" i="28"/>
  <c r="AI839" i="28"/>
  <c r="AH839" i="28"/>
  <c r="AG839" i="28"/>
  <c r="AF839" i="28"/>
  <c r="AE839" i="28"/>
  <c r="AM838" i="28"/>
  <c r="AL838" i="28"/>
  <c r="AK838" i="28"/>
  <c r="AJ838" i="28"/>
  <c r="AI838" i="28"/>
  <c r="AH838" i="28"/>
  <c r="AG838" i="28"/>
  <c r="AF838" i="28"/>
  <c r="AE838" i="28"/>
  <c r="AM837" i="28"/>
  <c r="AL837" i="28"/>
  <c r="AK837" i="28"/>
  <c r="AJ837" i="28"/>
  <c r="AI837" i="28"/>
  <c r="AH837" i="28"/>
  <c r="AG837" i="28"/>
  <c r="AF837" i="28"/>
  <c r="AE837" i="28"/>
  <c r="AM836" i="28"/>
  <c r="AL836" i="28"/>
  <c r="AK836" i="28"/>
  <c r="AJ836" i="28"/>
  <c r="AI836" i="28"/>
  <c r="AH836" i="28"/>
  <c r="AG836" i="28"/>
  <c r="AF836" i="28"/>
  <c r="AE836" i="28"/>
  <c r="AM835" i="28"/>
  <c r="AL835" i="28"/>
  <c r="AK835" i="28"/>
  <c r="AJ835" i="28"/>
  <c r="AI835" i="28"/>
  <c r="AH835" i="28"/>
  <c r="AG835" i="28"/>
  <c r="AF835" i="28"/>
  <c r="AE835" i="28"/>
  <c r="AM834" i="28"/>
  <c r="AL834" i="28"/>
  <c r="AK834" i="28"/>
  <c r="AJ834" i="28"/>
  <c r="AI834" i="28"/>
  <c r="AH834" i="28"/>
  <c r="AG834" i="28"/>
  <c r="AF834" i="28"/>
  <c r="AE834" i="28"/>
  <c r="AM833" i="28"/>
  <c r="AL833" i="28"/>
  <c r="AK833" i="28"/>
  <c r="AJ833" i="28"/>
  <c r="AI833" i="28"/>
  <c r="AH833" i="28"/>
  <c r="AG833" i="28"/>
  <c r="AF833" i="28"/>
  <c r="AE833" i="28"/>
  <c r="AM832" i="28"/>
  <c r="AL832" i="28"/>
  <c r="AK832" i="28"/>
  <c r="AJ832" i="28"/>
  <c r="AI832" i="28"/>
  <c r="AH832" i="28"/>
  <c r="AG832" i="28"/>
  <c r="AF832" i="28"/>
  <c r="AE832" i="28"/>
  <c r="AM831" i="28"/>
  <c r="AL831" i="28"/>
  <c r="AK831" i="28"/>
  <c r="AJ831" i="28"/>
  <c r="AI831" i="28"/>
  <c r="AH831" i="28"/>
  <c r="AG831" i="28"/>
  <c r="AF831" i="28"/>
  <c r="AE831" i="28"/>
  <c r="AM830" i="28"/>
  <c r="AL830" i="28"/>
  <c r="AK830" i="28"/>
  <c r="AJ830" i="28"/>
  <c r="AI830" i="28"/>
  <c r="AH830" i="28"/>
  <c r="AG830" i="28"/>
  <c r="AF830" i="28"/>
  <c r="AE830" i="28"/>
  <c r="AM829" i="28"/>
  <c r="AL829" i="28"/>
  <c r="AK829" i="28"/>
  <c r="AJ829" i="28"/>
  <c r="AI829" i="28"/>
  <c r="AH829" i="28"/>
  <c r="AG829" i="28"/>
  <c r="AF829" i="28"/>
  <c r="AE829" i="28"/>
  <c r="AM828" i="28"/>
  <c r="AL828" i="28"/>
  <c r="AK828" i="28"/>
  <c r="AJ828" i="28"/>
  <c r="AI828" i="28"/>
  <c r="AH828" i="28"/>
  <c r="AG828" i="28"/>
  <c r="AF828" i="28"/>
  <c r="AE828" i="28"/>
  <c r="AM827" i="28"/>
  <c r="AL827" i="28"/>
  <c r="AK827" i="28"/>
  <c r="AJ827" i="28"/>
  <c r="AI827" i="28"/>
  <c r="AH827" i="28"/>
  <c r="AG827" i="28"/>
  <c r="AF827" i="28"/>
  <c r="AE827" i="28"/>
  <c r="AM826" i="28"/>
  <c r="AL826" i="28"/>
  <c r="AK826" i="28"/>
  <c r="AJ826" i="28"/>
  <c r="AI826" i="28"/>
  <c r="AH826" i="28"/>
  <c r="AG826" i="28"/>
  <c r="AF826" i="28"/>
  <c r="AE826" i="28"/>
  <c r="AM825" i="28"/>
  <c r="AL825" i="28"/>
  <c r="AK825" i="28"/>
  <c r="AJ825" i="28"/>
  <c r="AI825" i="28"/>
  <c r="AH825" i="28"/>
  <c r="AG825" i="28"/>
  <c r="AF825" i="28"/>
  <c r="AE825" i="28"/>
  <c r="AM824" i="28"/>
  <c r="AL824" i="28"/>
  <c r="AK824" i="28"/>
  <c r="AJ824" i="28"/>
  <c r="AI824" i="28"/>
  <c r="AH824" i="28"/>
  <c r="AG824" i="28"/>
  <c r="AF824" i="28"/>
  <c r="AE824" i="28"/>
  <c r="AM823" i="28"/>
  <c r="AL823" i="28"/>
  <c r="AK823" i="28"/>
  <c r="AJ823" i="28"/>
  <c r="AI823" i="28"/>
  <c r="AH823" i="28"/>
  <c r="AG823" i="28"/>
  <c r="AF823" i="28"/>
  <c r="AE823" i="28"/>
  <c r="AM822" i="28"/>
  <c r="AL822" i="28"/>
  <c r="AK822" i="28"/>
  <c r="AJ822" i="28"/>
  <c r="AI822" i="28"/>
  <c r="AH822" i="28"/>
  <c r="AG822" i="28"/>
  <c r="AF822" i="28"/>
  <c r="AE822" i="28"/>
  <c r="AM821" i="28"/>
  <c r="AL821" i="28"/>
  <c r="AK821" i="28"/>
  <c r="AJ821" i="28"/>
  <c r="AI821" i="28"/>
  <c r="AH821" i="28"/>
  <c r="AG821" i="28"/>
  <c r="AF821" i="28"/>
  <c r="AE821" i="28"/>
  <c r="AM820" i="28"/>
  <c r="AL820" i="28"/>
  <c r="AK820" i="28"/>
  <c r="AJ820" i="28"/>
  <c r="AI820" i="28"/>
  <c r="AH820" i="28"/>
  <c r="AG820" i="28"/>
  <c r="AF820" i="28"/>
  <c r="AE820" i="28"/>
  <c r="AM819" i="28"/>
  <c r="AL819" i="28"/>
  <c r="AK819" i="28"/>
  <c r="AJ819" i="28"/>
  <c r="AI819" i="28"/>
  <c r="AH819" i="28"/>
  <c r="AG819" i="28"/>
  <c r="AF819" i="28"/>
  <c r="AE819" i="28"/>
  <c r="AM818" i="28"/>
  <c r="AL818" i="28"/>
  <c r="AK818" i="28"/>
  <c r="AJ818" i="28"/>
  <c r="AI818" i="28"/>
  <c r="AH818" i="28"/>
  <c r="AG818" i="28"/>
  <c r="AF818" i="28"/>
  <c r="AE818" i="28"/>
  <c r="AM817" i="28"/>
  <c r="AL817" i="28"/>
  <c r="AK817" i="28"/>
  <c r="AJ817" i="28"/>
  <c r="AI817" i="28"/>
  <c r="AH817" i="28"/>
  <c r="AG817" i="28"/>
  <c r="AF817" i="28"/>
  <c r="AE817" i="28"/>
  <c r="AM816" i="28"/>
  <c r="AL816" i="28"/>
  <c r="AK816" i="28"/>
  <c r="AJ816" i="28"/>
  <c r="AI816" i="28"/>
  <c r="AH816" i="28"/>
  <c r="AG816" i="28"/>
  <c r="AF816" i="28"/>
  <c r="AE816" i="28"/>
  <c r="AM815" i="28"/>
  <c r="AL815" i="28"/>
  <c r="AK815" i="28"/>
  <c r="AJ815" i="28"/>
  <c r="AI815" i="28"/>
  <c r="AH815" i="28"/>
  <c r="AG815" i="28"/>
  <c r="AF815" i="28"/>
  <c r="AE815" i="28"/>
  <c r="AM814" i="28"/>
  <c r="AL814" i="28"/>
  <c r="AK814" i="28"/>
  <c r="AJ814" i="28"/>
  <c r="AI814" i="28"/>
  <c r="AH814" i="28"/>
  <c r="AG814" i="28"/>
  <c r="AF814" i="28"/>
  <c r="AE814" i="28"/>
  <c r="AM813" i="28"/>
  <c r="AL813" i="28"/>
  <c r="AK813" i="28"/>
  <c r="AJ813" i="28"/>
  <c r="AI813" i="28"/>
  <c r="AH813" i="28"/>
  <c r="AG813" i="28"/>
  <c r="AF813" i="28"/>
  <c r="AE813" i="28"/>
  <c r="AM812" i="28"/>
  <c r="AL812" i="28"/>
  <c r="AK812" i="28"/>
  <c r="AJ812" i="28"/>
  <c r="AI812" i="28"/>
  <c r="AH812" i="28"/>
  <c r="AG812" i="28"/>
  <c r="AF812" i="28"/>
  <c r="AE812" i="28"/>
  <c r="AM811" i="28"/>
  <c r="AL811" i="28"/>
  <c r="AK811" i="28"/>
  <c r="AJ811" i="28"/>
  <c r="AI811" i="28"/>
  <c r="AH811" i="28"/>
  <c r="AG811" i="28"/>
  <c r="AF811" i="28"/>
  <c r="AE811" i="28"/>
  <c r="AM810" i="28"/>
  <c r="AL810" i="28"/>
  <c r="AK810" i="28"/>
  <c r="AJ810" i="28"/>
  <c r="AI810" i="28"/>
  <c r="AH810" i="28"/>
  <c r="AG810" i="28"/>
  <c r="AF810" i="28"/>
  <c r="AE810" i="28"/>
  <c r="AM809" i="28"/>
  <c r="AL809" i="28"/>
  <c r="AK809" i="28"/>
  <c r="AJ809" i="28"/>
  <c r="AI809" i="28"/>
  <c r="AH809" i="28"/>
  <c r="AG809" i="28"/>
  <c r="AF809" i="28"/>
  <c r="AE809" i="28"/>
  <c r="AM808" i="28"/>
  <c r="AL808" i="28"/>
  <c r="AK808" i="28"/>
  <c r="AJ808" i="28"/>
  <c r="AI808" i="28"/>
  <c r="AH808" i="28"/>
  <c r="AG808" i="28"/>
  <c r="AF808" i="28"/>
  <c r="AE808" i="28"/>
  <c r="AM807" i="28"/>
  <c r="AL807" i="28"/>
  <c r="AK807" i="28"/>
  <c r="AJ807" i="28"/>
  <c r="AI807" i="28"/>
  <c r="AH807" i="28"/>
  <c r="AG807" i="28"/>
  <c r="AF807" i="28"/>
  <c r="AE807" i="28"/>
  <c r="AM806" i="28"/>
  <c r="AL806" i="28"/>
  <c r="AK806" i="28"/>
  <c r="AJ806" i="28"/>
  <c r="AI806" i="28"/>
  <c r="AH806" i="28"/>
  <c r="AG806" i="28"/>
  <c r="AF806" i="28"/>
  <c r="AE806" i="28"/>
  <c r="AM805" i="28"/>
  <c r="AL805" i="28"/>
  <c r="AK805" i="28"/>
  <c r="AJ805" i="28"/>
  <c r="AI805" i="28"/>
  <c r="AH805" i="28"/>
  <c r="AG805" i="28"/>
  <c r="AF805" i="28"/>
  <c r="AE805" i="28"/>
  <c r="AM804" i="28"/>
  <c r="AL804" i="28"/>
  <c r="AK804" i="28"/>
  <c r="AJ804" i="28"/>
  <c r="AI804" i="28"/>
  <c r="AH804" i="28"/>
  <c r="AG804" i="28"/>
  <c r="AF804" i="28"/>
  <c r="AE804" i="28"/>
  <c r="AM803" i="28"/>
  <c r="AL803" i="28"/>
  <c r="AK803" i="28"/>
  <c r="AJ803" i="28"/>
  <c r="AI803" i="28"/>
  <c r="AH803" i="28"/>
  <c r="AG803" i="28"/>
  <c r="AF803" i="28"/>
  <c r="AE803" i="28"/>
  <c r="AM802" i="28"/>
  <c r="AL802" i="28"/>
  <c r="AK802" i="28"/>
  <c r="AJ802" i="28"/>
  <c r="AI802" i="28"/>
  <c r="AH802" i="28"/>
  <c r="AG802" i="28"/>
  <c r="AF802" i="28"/>
  <c r="AE802" i="28"/>
  <c r="AM801" i="28"/>
  <c r="AL801" i="28"/>
  <c r="AK801" i="28"/>
  <c r="AJ801" i="28"/>
  <c r="AI801" i="28"/>
  <c r="AH801" i="28"/>
  <c r="AG801" i="28"/>
  <c r="AF801" i="28"/>
  <c r="AE801" i="28"/>
  <c r="AM800" i="28"/>
  <c r="AL800" i="28"/>
  <c r="AK800" i="28"/>
  <c r="AJ800" i="28"/>
  <c r="AI800" i="28"/>
  <c r="AH800" i="28"/>
  <c r="AG800" i="28"/>
  <c r="AF800" i="28"/>
  <c r="AE800" i="28"/>
  <c r="AM799" i="28"/>
  <c r="AL799" i="28"/>
  <c r="AK799" i="28"/>
  <c r="AJ799" i="28"/>
  <c r="AI799" i="28"/>
  <c r="AH799" i="28"/>
  <c r="AG799" i="28"/>
  <c r="AF799" i="28"/>
  <c r="AE799" i="28"/>
  <c r="AM798" i="28"/>
  <c r="AL798" i="28"/>
  <c r="AK798" i="28"/>
  <c r="AJ798" i="28"/>
  <c r="AI798" i="28"/>
  <c r="AH798" i="28"/>
  <c r="AG798" i="28"/>
  <c r="AF798" i="28"/>
  <c r="AE798" i="28"/>
  <c r="AM797" i="28"/>
  <c r="AL797" i="28"/>
  <c r="AK797" i="28"/>
  <c r="AJ797" i="28"/>
  <c r="AI797" i="28"/>
  <c r="AH797" i="28"/>
  <c r="AG797" i="28"/>
  <c r="AF797" i="28"/>
  <c r="AE797" i="28"/>
  <c r="AM796" i="28"/>
  <c r="AL796" i="28"/>
  <c r="AK796" i="28"/>
  <c r="AJ796" i="28"/>
  <c r="AI796" i="28"/>
  <c r="AH796" i="28"/>
  <c r="AG796" i="28"/>
  <c r="AF796" i="28"/>
  <c r="AE796" i="28"/>
  <c r="AM795" i="28"/>
  <c r="AL795" i="28"/>
  <c r="AK795" i="28"/>
  <c r="AJ795" i="28"/>
  <c r="AI795" i="28"/>
  <c r="AH795" i="28"/>
  <c r="AG795" i="28"/>
  <c r="AF795" i="28"/>
  <c r="AE795" i="28"/>
  <c r="AM794" i="28"/>
  <c r="AL794" i="28"/>
  <c r="AK794" i="28"/>
  <c r="AJ794" i="28"/>
  <c r="AI794" i="28"/>
  <c r="AH794" i="28"/>
  <c r="AG794" i="28"/>
  <c r="AF794" i="28"/>
  <c r="AE794" i="28"/>
  <c r="AM793" i="28"/>
  <c r="AL793" i="28"/>
  <c r="AK793" i="28"/>
  <c r="AJ793" i="28"/>
  <c r="AI793" i="28"/>
  <c r="AH793" i="28"/>
  <c r="AG793" i="28"/>
  <c r="AF793" i="28"/>
  <c r="AE793" i="28"/>
  <c r="AM792" i="28"/>
  <c r="AL792" i="28"/>
  <c r="AK792" i="28"/>
  <c r="AJ792" i="28"/>
  <c r="AI792" i="28"/>
  <c r="AH792" i="28"/>
  <c r="AG792" i="28"/>
  <c r="AF792" i="28"/>
  <c r="AE792" i="28"/>
  <c r="AM791" i="28"/>
  <c r="AL791" i="28"/>
  <c r="AK791" i="28"/>
  <c r="AJ791" i="28"/>
  <c r="AI791" i="28"/>
  <c r="AH791" i="28"/>
  <c r="AG791" i="28"/>
  <c r="AF791" i="28"/>
  <c r="AE791" i="28"/>
  <c r="AM790" i="28"/>
  <c r="AL790" i="28"/>
  <c r="AK790" i="28"/>
  <c r="AJ790" i="28"/>
  <c r="AI790" i="28"/>
  <c r="AH790" i="28"/>
  <c r="AG790" i="28"/>
  <c r="AF790" i="28"/>
  <c r="AE790" i="28"/>
  <c r="AM789" i="28"/>
  <c r="AL789" i="28"/>
  <c r="AK789" i="28"/>
  <c r="AJ789" i="28"/>
  <c r="AI789" i="28"/>
  <c r="AH789" i="28"/>
  <c r="AG789" i="28"/>
  <c r="AF789" i="28"/>
  <c r="AE789" i="28"/>
  <c r="AM788" i="28"/>
  <c r="AL788" i="28"/>
  <c r="AK788" i="28"/>
  <c r="AJ788" i="28"/>
  <c r="AI788" i="28"/>
  <c r="AH788" i="28"/>
  <c r="AG788" i="28"/>
  <c r="AF788" i="28"/>
  <c r="AE788" i="28"/>
  <c r="AM787" i="28"/>
  <c r="AL787" i="28"/>
  <c r="AK787" i="28"/>
  <c r="AJ787" i="28"/>
  <c r="AI787" i="28"/>
  <c r="AH787" i="28"/>
  <c r="AG787" i="28"/>
  <c r="AF787" i="28"/>
  <c r="AE787" i="28"/>
  <c r="AM786" i="28"/>
  <c r="AL786" i="28"/>
  <c r="AK786" i="28"/>
  <c r="AJ786" i="28"/>
  <c r="AI786" i="28"/>
  <c r="AH786" i="28"/>
  <c r="AG786" i="28"/>
  <c r="AF786" i="28"/>
  <c r="AE786" i="28"/>
  <c r="AM785" i="28"/>
  <c r="AL785" i="28"/>
  <c r="AK785" i="28"/>
  <c r="AJ785" i="28"/>
  <c r="AI785" i="28"/>
  <c r="AH785" i="28"/>
  <c r="AG785" i="28"/>
  <c r="AF785" i="28"/>
  <c r="AE785" i="28"/>
  <c r="AM784" i="28"/>
  <c r="AL784" i="28"/>
  <c r="AK784" i="28"/>
  <c r="AJ784" i="28"/>
  <c r="AI784" i="28"/>
  <c r="AH784" i="28"/>
  <c r="AG784" i="28"/>
  <c r="AF784" i="28"/>
  <c r="AE784" i="28"/>
  <c r="AM783" i="28"/>
  <c r="AL783" i="28"/>
  <c r="AK783" i="28"/>
  <c r="AJ783" i="28"/>
  <c r="AI783" i="28"/>
  <c r="AH783" i="28"/>
  <c r="AG783" i="28"/>
  <c r="AF783" i="28"/>
  <c r="AE783" i="28"/>
  <c r="AM782" i="28"/>
  <c r="AL782" i="28"/>
  <c r="AK782" i="28"/>
  <c r="AJ782" i="28"/>
  <c r="AI782" i="28"/>
  <c r="AH782" i="28"/>
  <c r="AG782" i="28"/>
  <c r="AF782" i="28"/>
  <c r="AE782" i="28"/>
  <c r="AM781" i="28"/>
  <c r="AL781" i="28"/>
  <c r="AK781" i="28"/>
  <c r="AJ781" i="28"/>
  <c r="AI781" i="28"/>
  <c r="AH781" i="28"/>
  <c r="AG781" i="28"/>
  <c r="AF781" i="28"/>
  <c r="AE781" i="28"/>
  <c r="AM780" i="28"/>
  <c r="AL780" i="28"/>
  <c r="AK780" i="28"/>
  <c r="AJ780" i="28"/>
  <c r="AI780" i="28"/>
  <c r="AH780" i="28"/>
  <c r="AG780" i="28"/>
  <c r="AF780" i="28"/>
  <c r="AE780" i="28"/>
  <c r="AM779" i="28"/>
  <c r="AL779" i="28"/>
  <c r="AK779" i="28"/>
  <c r="AJ779" i="28"/>
  <c r="AI779" i="28"/>
  <c r="AH779" i="28"/>
  <c r="AG779" i="28"/>
  <c r="AF779" i="28"/>
  <c r="AE779" i="28"/>
  <c r="AM778" i="28"/>
  <c r="AL778" i="28"/>
  <c r="AK778" i="28"/>
  <c r="AJ778" i="28"/>
  <c r="AI778" i="28"/>
  <c r="AH778" i="28"/>
  <c r="AG778" i="28"/>
  <c r="AF778" i="28"/>
  <c r="AE778" i="28"/>
  <c r="AM777" i="28"/>
  <c r="AL777" i="28"/>
  <c r="AK777" i="28"/>
  <c r="AJ777" i="28"/>
  <c r="AI777" i="28"/>
  <c r="AH777" i="28"/>
  <c r="AG777" i="28"/>
  <c r="AF777" i="28"/>
  <c r="AE777" i="28"/>
  <c r="AM776" i="28"/>
  <c r="AL776" i="28"/>
  <c r="AK776" i="28"/>
  <c r="AJ776" i="28"/>
  <c r="AI776" i="28"/>
  <c r="AH776" i="28"/>
  <c r="AG776" i="28"/>
  <c r="AF776" i="28"/>
  <c r="AE776" i="28"/>
  <c r="AM775" i="28"/>
  <c r="AL775" i="28"/>
  <c r="AK775" i="28"/>
  <c r="AJ775" i="28"/>
  <c r="AI775" i="28"/>
  <c r="AH775" i="28"/>
  <c r="AG775" i="28"/>
  <c r="AF775" i="28"/>
  <c r="AE775" i="28"/>
  <c r="AM774" i="28"/>
  <c r="AL774" i="28"/>
  <c r="AK774" i="28"/>
  <c r="AJ774" i="28"/>
  <c r="AI774" i="28"/>
  <c r="AH774" i="28"/>
  <c r="AG774" i="28"/>
  <c r="AF774" i="28"/>
  <c r="AE774" i="28"/>
  <c r="AM773" i="28"/>
  <c r="AL773" i="28"/>
  <c r="AK773" i="28"/>
  <c r="AJ773" i="28"/>
  <c r="AI773" i="28"/>
  <c r="AH773" i="28"/>
  <c r="AG773" i="28"/>
  <c r="AF773" i="28"/>
  <c r="AE773" i="28"/>
  <c r="AM772" i="28"/>
  <c r="AL772" i="28"/>
  <c r="AK772" i="28"/>
  <c r="AJ772" i="28"/>
  <c r="AI772" i="28"/>
  <c r="AH772" i="28"/>
  <c r="AG772" i="28"/>
  <c r="AF772" i="28"/>
  <c r="AE772" i="28"/>
  <c r="AM771" i="28"/>
  <c r="AL771" i="28"/>
  <c r="AK771" i="28"/>
  <c r="AJ771" i="28"/>
  <c r="AI771" i="28"/>
  <c r="AH771" i="28"/>
  <c r="AG771" i="28"/>
  <c r="AF771" i="28"/>
  <c r="AE771" i="28"/>
  <c r="AM770" i="28"/>
  <c r="AL770" i="28"/>
  <c r="AK770" i="28"/>
  <c r="AJ770" i="28"/>
  <c r="AI770" i="28"/>
  <c r="AH770" i="28"/>
  <c r="AG770" i="28"/>
  <c r="AF770" i="28"/>
  <c r="AE770" i="28"/>
  <c r="AM769" i="28"/>
  <c r="AL769" i="28"/>
  <c r="AK769" i="28"/>
  <c r="AJ769" i="28"/>
  <c r="AI769" i="28"/>
  <c r="AH769" i="28"/>
  <c r="AG769" i="28"/>
  <c r="AF769" i="28"/>
  <c r="AE769" i="28"/>
  <c r="AM768" i="28"/>
  <c r="AL768" i="28"/>
  <c r="AK768" i="28"/>
  <c r="AJ768" i="28"/>
  <c r="AI768" i="28"/>
  <c r="AH768" i="28"/>
  <c r="AG768" i="28"/>
  <c r="AF768" i="28"/>
  <c r="AE768" i="28"/>
  <c r="AM767" i="28"/>
  <c r="AL767" i="28"/>
  <c r="AK767" i="28"/>
  <c r="AJ767" i="28"/>
  <c r="AI767" i="28"/>
  <c r="AH767" i="28"/>
  <c r="AG767" i="28"/>
  <c r="AF767" i="28"/>
  <c r="AE767" i="28"/>
  <c r="AM766" i="28"/>
  <c r="AL766" i="28"/>
  <c r="AK766" i="28"/>
  <c r="AJ766" i="28"/>
  <c r="AI766" i="28"/>
  <c r="AH766" i="28"/>
  <c r="AG766" i="28"/>
  <c r="AF766" i="28"/>
  <c r="AE766" i="28"/>
  <c r="AM765" i="28"/>
  <c r="AL765" i="28"/>
  <c r="AK765" i="28"/>
  <c r="AJ765" i="28"/>
  <c r="AI765" i="28"/>
  <c r="AH765" i="28"/>
  <c r="AG765" i="28"/>
  <c r="AF765" i="28"/>
  <c r="AE765" i="28"/>
  <c r="AM764" i="28"/>
  <c r="AL764" i="28"/>
  <c r="AK764" i="28"/>
  <c r="AJ764" i="28"/>
  <c r="AI764" i="28"/>
  <c r="AH764" i="28"/>
  <c r="AG764" i="28"/>
  <c r="AF764" i="28"/>
  <c r="AE764" i="28"/>
  <c r="AM763" i="28"/>
  <c r="AL763" i="28"/>
  <c r="AK763" i="28"/>
  <c r="AJ763" i="28"/>
  <c r="AI763" i="28"/>
  <c r="AH763" i="28"/>
  <c r="AG763" i="28"/>
  <c r="AF763" i="28"/>
  <c r="AE763" i="28"/>
  <c r="AM762" i="28"/>
  <c r="AL762" i="28"/>
  <c r="AK762" i="28"/>
  <c r="AJ762" i="28"/>
  <c r="AI762" i="28"/>
  <c r="AH762" i="28"/>
  <c r="AG762" i="28"/>
  <c r="AF762" i="28"/>
  <c r="AE762" i="28"/>
  <c r="AM761" i="28"/>
  <c r="AL761" i="28"/>
  <c r="AK761" i="28"/>
  <c r="AJ761" i="28"/>
  <c r="AI761" i="28"/>
  <c r="AH761" i="28"/>
  <c r="AG761" i="28"/>
  <c r="AF761" i="28"/>
  <c r="AE761" i="28"/>
  <c r="AM760" i="28"/>
  <c r="AL760" i="28"/>
  <c r="AK760" i="28"/>
  <c r="AJ760" i="28"/>
  <c r="AI760" i="28"/>
  <c r="AH760" i="28"/>
  <c r="AG760" i="28"/>
  <c r="AF760" i="28"/>
  <c r="AE760" i="28"/>
  <c r="AM759" i="28"/>
  <c r="AL759" i="28"/>
  <c r="AK759" i="28"/>
  <c r="AJ759" i="28"/>
  <c r="AI759" i="28"/>
  <c r="AH759" i="28"/>
  <c r="AG759" i="28"/>
  <c r="AF759" i="28"/>
  <c r="AE759" i="28"/>
  <c r="AM758" i="28"/>
  <c r="AL758" i="28"/>
  <c r="AK758" i="28"/>
  <c r="AJ758" i="28"/>
  <c r="AI758" i="28"/>
  <c r="AH758" i="28"/>
  <c r="AG758" i="28"/>
  <c r="AF758" i="28"/>
  <c r="AE758" i="28"/>
  <c r="AM757" i="28"/>
  <c r="AL757" i="28"/>
  <c r="AK757" i="28"/>
  <c r="AJ757" i="28"/>
  <c r="AI757" i="28"/>
  <c r="AH757" i="28"/>
  <c r="AG757" i="28"/>
  <c r="AF757" i="28"/>
  <c r="AE757" i="28"/>
  <c r="AM756" i="28"/>
  <c r="AL756" i="28"/>
  <c r="AK756" i="28"/>
  <c r="AJ756" i="28"/>
  <c r="AI756" i="28"/>
  <c r="AH756" i="28"/>
  <c r="AG756" i="28"/>
  <c r="AF756" i="28"/>
  <c r="AE756" i="28"/>
  <c r="AM755" i="28"/>
  <c r="AL755" i="28"/>
  <c r="AK755" i="28"/>
  <c r="AJ755" i="28"/>
  <c r="AI755" i="28"/>
  <c r="AH755" i="28"/>
  <c r="AG755" i="28"/>
  <c r="AF755" i="28"/>
  <c r="AE755" i="28"/>
  <c r="AM754" i="28"/>
  <c r="AL754" i="28"/>
  <c r="AK754" i="28"/>
  <c r="AJ754" i="28"/>
  <c r="AI754" i="28"/>
  <c r="AH754" i="28"/>
  <c r="AG754" i="28"/>
  <c r="AF754" i="28"/>
  <c r="AE754" i="28"/>
  <c r="AM753" i="28"/>
  <c r="AL753" i="28"/>
  <c r="AK753" i="28"/>
  <c r="AJ753" i="28"/>
  <c r="AI753" i="28"/>
  <c r="AH753" i="28"/>
  <c r="AG753" i="28"/>
  <c r="AF753" i="28"/>
  <c r="AE753" i="28"/>
  <c r="AM752" i="28"/>
  <c r="AL752" i="28"/>
  <c r="AK752" i="28"/>
  <c r="AJ752" i="28"/>
  <c r="AI752" i="28"/>
  <c r="AH752" i="28"/>
  <c r="AG752" i="28"/>
  <c r="AF752" i="28"/>
  <c r="AE752" i="28"/>
  <c r="AM751" i="28"/>
  <c r="AL751" i="28"/>
  <c r="AK751" i="28"/>
  <c r="AJ751" i="28"/>
  <c r="AI751" i="28"/>
  <c r="AH751" i="28"/>
  <c r="AG751" i="28"/>
  <c r="AF751" i="28"/>
  <c r="AE751" i="28"/>
  <c r="AM750" i="28"/>
  <c r="AL750" i="28"/>
  <c r="AK750" i="28"/>
  <c r="AJ750" i="28"/>
  <c r="AI750" i="28"/>
  <c r="AH750" i="28"/>
  <c r="AG750" i="28"/>
  <c r="AF750" i="28"/>
  <c r="AE750" i="28"/>
  <c r="AM749" i="28"/>
  <c r="AL749" i="28"/>
  <c r="AK749" i="28"/>
  <c r="AJ749" i="28"/>
  <c r="AI749" i="28"/>
  <c r="AH749" i="28"/>
  <c r="AG749" i="28"/>
  <c r="AF749" i="28"/>
  <c r="AE749" i="28"/>
  <c r="AM748" i="28"/>
  <c r="AL748" i="28"/>
  <c r="AK748" i="28"/>
  <c r="AJ748" i="28"/>
  <c r="AI748" i="28"/>
  <c r="AH748" i="28"/>
  <c r="AG748" i="28"/>
  <c r="AF748" i="28"/>
  <c r="AE748" i="28"/>
  <c r="AM747" i="28"/>
  <c r="AL747" i="28"/>
  <c r="AK747" i="28"/>
  <c r="AJ747" i="28"/>
  <c r="AI747" i="28"/>
  <c r="AH747" i="28"/>
  <c r="AG747" i="28"/>
  <c r="AF747" i="28"/>
  <c r="AE747" i="28"/>
  <c r="AM746" i="28"/>
  <c r="AL746" i="28"/>
  <c r="AK746" i="28"/>
  <c r="AJ746" i="28"/>
  <c r="AI746" i="28"/>
  <c r="AH746" i="28"/>
  <c r="AG746" i="28"/>
  <c r="AF746" i="28"/>
  <c r="AE746" i="28"/>
  <c r="AM745" i="28"/>
  <c r="AL745" i="28"/>
  <c r="AK745" i="28"/>
  <c r="AJ745" i="28"/>
  <c r="AI745" i="28"/>
  <c r="AH745" i="28"/>
  <c r="AG745" i="28"/>
  <c r="AF745" i="28"/>
  <c r="AE745" i="28"/>
  <c r="AM744" i="28"/>
  <c r="AL744" i="28"/>
  <c r="AK744" i="28"/>
  <c r="AJ744" i="28"/>
  <c r="AI744" i="28"/>
  <c r="AH744" i="28"/>
  <c r="AG744" i="28"/>
  <c r="AF744" i="28"/>
  <c r="AE744" i="28"/>
  <c r="AM743" i="28"/>
  <c r="AL743" i="28"/>
  <c r="AK743" i="28"/>
  <c r="AJ743" i="28"/>
  <c r="AI743" i="28"/>
  <c r="AH743" i="28"/>
  <c r="AG743" i="28"/>
  <c r="AF743" i="28"/>
  <c r="AE743" i="28"/>
  <c r="AM742" i="28"/>
  <c r="AL742" i="28"/>
  <c r="AK742" i="28"/>
  <c r="AJ742" i="28"/>
  <c r="AI742" i="28"/>
  <c r="AH742" i="28"/>
  <c r="AG742" i="28"/>
  <c r="AF742" i="28"/>
  <c r="AE742" i="28"/>
  <c r="AM741" i="28"/>
  <c r="AL741" i="28"/>
  <c r="AK741" i="28"/>
  <c r="AJ741" i="28"/>
  <c r="AI741" i="28"/>
  <c r="AH741" i="28"/>
  <c r="AG741" i="28"/>
  <c r="AF741" i="28"/>
  <c r="AE741" i="28"/>
  <c r="AM740" i="28"/>
  <c r="AL740" i="28"/>
  <c r="AK740" i="28"/>
  <c r="AJ740" i="28"/>
  <c r="AI740" i="28"/>
  <c r="AH740" i="28"/>
  <c r="AG740" i="28"/>
  <c r="AF740" i="28"/>
  <c r="AE740" i="28"/>
  <c r="AM739" i="28"/>
  <c r="AL739" i="28"/>
  <c r="AK739" i="28"/>
  <c r="AJ739" i="28"/>
  <c r="AI739" i="28"/>
  <c r="AH739" i="28"/>
  <c r="AG739" i="28"/>
  <c r="AF739" i="28"/>
  <c r="AE739" i="28"/>
  <c r="AM738" i="28"/>
  <c r="AL738" i="28"/>
  <c r="AK738" i="28"/>
  <c r="AJ738" i="28"/>
  <c r="AI738" i="28"/>
  <c r="AH738" i="28"/>
  <c r="AG738" i="28"/>
  <c r="AF738" i="28"/>
  <c r="AE738" i="28"/>
  <c r="AM737" i="28"/>
  <c r="AL737" i="28"/>
  <c r="AK737" i="28"/>
  <c r="AJ737" i="28"/>
  <c r="AI737" i="28"/>
  <c r="AH737" i="28"/>
  <c r="AG737" i="28"/>
  <c r="AF737" i="28"/>
  <c r="AE737" i="28"/>
  <c r="AM736" i="28"/>
  <c r="AL736" i="28"/>
  <c r="AK736" i="28"/>
  <c r="AJ736" i="28"/>
  <c r="AI736" i="28"/>
  <c r="AH736" i="28"/>
  <c r="AG736" i="28"/>
  <c r="AF736" i="28"/>
  <c r="AE736" i="28"/>
  <c r="AM735" i="28"/>
  <c r="AL735" i="28"/>
  <c r="AK735" i="28"/>
  <c r="AJ735" i="28"/>
  <c r="AI735" i="28"/>
  <c r="AH735" i="28"/>
  <c r="AG735" i="28"/>
  <c r="AF735" i="28"/>
  <c r="AE735" i="28"/>
  <c r="AM734" i="28"/>
  <c r="AL734" i="28"/>
  <c r="AK734" i="28"/>
  <c r="AJ734" i="28"/>
  <c r="AI734" i="28"/>
  <c r="AH734" i="28"/>
  <c r="AG734" i="28"/>
  <c r="AF734" i="28"/>
  <c r="AE734" i="28"/>
  <c r="AM733" i="28"/>
  <c r="AL733" i="28"/>
  <c r="AK733" i="28"/>
  <c r="AJ733" i="28"/>
  <c r="AI733" i="28"/>
  <c r="AH733" i="28"/>
  <c r="AG733" i="28"/>
  <c r="AF733" i="28"/>
  <c r="AE733" i="28"/>
  <c r="AM732" i="28"/>
  <c r="AL732" i="28"/>
  <c r="AK732" i="28"/>
  <c r="AJ732" i="28"/>
  <c r="AI732" i="28"/>
  <c r="AH732" i="28"/>
  <c r="AG732" i="28"/>
  <c r="AF732" i="28"/>
  <c r="AE732" i="28"/>
  <c r="AM731" i="28"/>
  <c r="AL731" i="28"/>
  <c r="AK731" i="28"/>
  <c r="AJ731" i="28"/>
  <c r="AI731" i="28"/>
  <c r="AH731" i="28"/>
  <c r="AG731" i="28"/>
  <c r="AF731" i="28"/>
  <c r="AE731" i="28"/>
  <c r="AM730" i="28"/>
  <c r="AL730" i="28"/>
  <c r="AK730" i="28"/>
  <c r="AJ730" i="28"/>
  <c r="AI730" i="28"/>
  <c r="AH730" i="28"/>
  <c r="AG730" i="28"/>
  <c r="AF730" i="28"/>
  <c r="AE730" i="28"/>
  <c r="AM729" i="28"/>
  <c r="AL729" i="28"/>
  <c r="AK729" i="28"/>
  <c r="AJ729" i="28"/>
  <c r="AI729" i="28"/>
  <c r="AH729" i="28"/>
  <c r="AG729" i="28"/>
  <c r="AF729" i="28"/>
  <c r="AE729" i="28"/>
  <c r="AM728" i="28"/>
  <c r="AL728" i="28"/>
  <c r="AK728" i="28"/>
  <c r="AJ728" i="28"/>
  <c r="AI728" i="28"/>
  <c r="AH728" i="28"/>
  <c r="AG728" i="28"/>
  <c r="AF728" i="28"/>
  <c r="AE728" i="28"/>
  <c r="AM727" i="28"/>
  <c r="AL727" i="28"/>
  <c r="AK727" i="28"/>
  <c r="AJ727" i="28"/>
  <c r="AI727" i="28"/>
  <c r="AH727" i="28"/>
  <c r="AG727" i="28"/>
  <c r="AF727" i="28"/>
  <c r="AE727" i="28"/>
  <c r="AM726" i="28"/>
  <c r="AL726" i="28"/>
  <c r="AK726" i="28"/>
  <c r="AJ726" i="28"/>
  <c r="AI726" i="28"/>
  <c r="AH726" i="28"/>
  <c r="AG726" i="28"/>
  <c r="AF726" i="28"/>
  <c r="AE726" i="28"/>
  <c r="AM725" i="28"/>
  <c r="AL725" i="28"/>
  <c r="AK725" i="28"/>
  <c r="AJ725" i="28"/>
  <c r="AI725" i="28"/>
  <c r="AH725" i="28"/>
  <c r="AG725" i="28"/>
  <c r="AF725" i="28"/>
  <c r="AE725" i="28"/>
  <c r="AM724" i="28"/>
  <c r="AL724" i="28"/>
  <c r="AK724" i="28"/>
  <c r="AJ724" i="28"/>
  <c r="AI724" i="28"/>
  <c r="AH724" i="28"/>
  <c r="AG724" i="28"/>
  <c r="AF724" i="28"/>
  <c r="AE724" i="28"/>
  <c r="AM723" i="28"/>
  <c r="AL723" i="28"/>
  <c r="AK723" i="28"/>
  <c r="AJ723" i="28"/>
  <c r="AI723" i="28"/>
  <c r="AH723" i="28"/>
  <c r="AG723" i="28"/>
  <c r="AF723" i="28"/>
  <c r="AE723" i="28"/>
  <c r="AM722" i="28"/>
  <c r="AL722" i="28"/>
  <c r="AK722" i="28"/>
  <c r="AJ722" i="28"/>
  <c r="AI722" i="28"/>
  <c r="AH722" i="28"/>
  <c r="AG722" i="28"/>
  <c r="AF722" i="28"/>
  <c r="AE722" i="28"/>
  <c r="AM721" i="28"/>
  <c r="AL721" i="28"/>
  <c r="AK721" i="28"/>
  <c r="AJ721" i="28"/>
  <c r="AI721" i="28"/>
  <c r="AH721" i="28"/>
  <c r="AG721" i="28"/>
  <c r="AF721" i="28"/>
  <c r="AE721" i="28"/>
  <c r="AM720" i="28"/>
  <c r="AL720" i="28"/>
  <c r="AK720" i="28"/>
  <c r="AJ720" i="28"/>
  <c r="AI720" i="28"/>
  <c r="AH720" i="28"/>
  <c r="AG720" i="28"/>
  <c r="AF720" i="28"/>
  <c r="AE720" i="28"/>
  <c r="AM719" i="28"/>
  <c r="AL719" i="28"/>
  <c r="AK719" i="28"/>
  <c r="AJ719" i="28"/>
  <c r="AI719" i="28"/>
  <c r="AH719" i="28"/>
  <c r="AG719" i="28"/>
  <c r="AF719" i="28"/>
  <c r="AE719" i="28"/>
  <c r="AM718" i="28"/>
  <c r="AL718" i="28"/>
  <c r="AK718" i="28"/>
  <c r="AJ718" i="28"/>
  <c r="AI718" i="28"/>
  <c r="AH718" i="28"/>
  <c r="AG718" i="28"/>
  <c r="AF718" i="28"/>
  <c r="AE718" i="28"/>
  <c r="AM717" i="28"/>
  <c r="AL717" i="28"/>
  <c r="AK717" i="28"/>
  <c r="AJ717" i="28"/>
  <c r="AI717" i="28"/>
  <c r="AH717" i="28"/>
  <c r="AG717" i="28"/>
  <c r="AF717" i="28"/>
  <c r="AE717" i="28"/>
  <c r="AM716" i="28"/>
  <c r="AL716" i="28"/>
  <c r="AK716" i="28"/>
  <c r="AJ716" i="28"/>
  <c r="AI716" i="28"/>
  <c r="AH716" i="28"/>
  <c r="AG716" i="28"/>
  <c r="AF716" i="28"/>
  <c r="AE716" i="28"/>
  <c r="AM715" i="28"/>
  <c r="AL715" i="28"/>
  <c r="AK715" i="28"/>
  <c r="AJ715" i="28"/>
  <c r="AI715" i="28"/>
  <c r="AH715" i="28"/>
  <c r="AG715" i="28"/>
  <c r="AF715" i="28"/>
  <c r="AE715" i="28"/>
  <c r="AM714" i="28"/>
  <c r="AL714" i="28"/>
  <c r="AK714" i="28"/>
  <c r="AJ714" i="28"/>
  <c r="AI714" i="28"/>
  <c r="AH714" i="28"/>
  <c r="AG714" i="28"/>
  <c r="AF714" i="28"/>
  <c r="AE714" i="28"/>
  <c r="AM713" i="28"/>
  <c r="AL713" i="28"/>
  <c r="AK713" i="28"/>
  <c r="AJ713" i="28"/>
  <c r="AI713" i="28"/>
  <c r="AH713" i="28"/>
  <c r="AG713" i="28"/>
  <c r="AF713" i="28"/>
  <c r="AE713" i="28"/>
  <c r="AM712" i="28"/>
  <c r="AL712" i="28"/>
  <c r="AK712" i="28"/>
  <c r="AJ712" i="28"/>
  <c r="AI712" i="28"/>
  <c r="AH712" i="28"/>
  <c r="AG712" i="28"/>
  <c r="AF712" i="28"/>
  <c r="AE712" i="28"/>
  <c r="AM711" i="28"/>
  <c r="AL711" i="28"/>
  <c r="AK711" i="28"/>
  <c r="AJ711" i="28"/>
  <c r="AI711" i="28"/>
  <c r="AH711" i="28"/>
  <c r="AG711" i="28"/>
  <c r="AF711" i="28"/>
  <c r="AE711" i="28"/>
  <c r="AM710" i="28"/>
  <c r="AL710" i="28"/>
  <c r="AK710" i="28"/>
  <c r="AJ710" i="28"/>
  <c r="AI710" i="28"/>
  <c r="AH710" i="28"/>
  <c r="AG710" i="28"/>
  <c r="AF710" i="28"/>
  <c r="AE710" i="28"/>
  <c r="AM709" i="28"/>
  <c r="AL709" i="28"/>
  <c r="AK709" i="28"/>
  <c r="AJ709" i="28"/>
  <c r="AI709" i="28"/>
  <c r="AH709" i="28"/>
  <c r="AG709" i="28"/>
  <c r="AF709" i="28"/>
  <c r="AE709" i="28"/>
  <c r="AM708" i="28"/>
  <c r="AL708" i="28"/>
  <c r="AK708" i="28"/>
  <c r="AJ708" i="28"/>
  <c r="AI708" i="28"/>
  <c r="AH708" i="28"/>
  <c r="AG708" i="28"/>
  <c r="AF708" i="28"/>
  <c r="AE708" i="28"/>
  <c r="AM707" i="28"/>
  <c r="AL707" i="28"/>
  <c r="AK707" i="28"/>
  <c r="AJ707" i="28"/>
  <c r="AI707" i="28"/>
  <c r="AH707" i="28"/>
  <c r="AG707" i="28"/>
  <c r="AF707" i="28"/>
  <c r="AE707" i="28"/>
  <c r="AM706" i="28"/>
  <c r="AL706" i="28"/>
  <c r="AK706" i="28"/>
  <c r="AJ706" i="28"/>
  <c r="AI706" i="28"/>
  <c r="AH706" i="28"/>
  <c r="AG706" i="28"/>
  <c r="AF706" i="28"/>
  <c r="AE706" i="28"/>
  <c r="AM705" i="28"/>
  <c r="AL705" i="28"/>
  <c r="AK705" i="28"/>
  <c r="AJ705" i="28"/>
  <c r="AI705" i="28"/>
  <c r="AH705" i="28"/>
  <c r="AG705" i="28"/>
  <c r="AF705" i="28"/>
  <c r="AE705" i="28"/>
  <c r="AM704" i="28"/>
  <c r="AL704" i="28"/>
  <c r="AK704" i="28"/>
  <c r="AJ704" i="28"/>
  <c r="AI704" i="28"/>
  <c r="AH704" i="28"/>
  <c r="AG704" i="28"/>
  <c r="AF704" i="28"/>
  <c r="AE704" i="28"/>
  <c r="AM703" i="28"/>
  <c r="AL703" i="28"/>
  <c r="AK703" i="28"/>
  <c r="AJ703" i="28"/>
  <c r="AI703" i="28"/>
  <c r="AH703" i="28"/>
  <c r="AG703" i="28"/>
  <c r="AF703" i="28"/>
  <c r="AE703" i="28"/>
  <c r="AM702" i="28"/>
  <c r="AL702" i="28"/>
  <c r="AK702" i="28"/>
  <c r="AJ702" i="28"/>
  <c r="AI702" i="28"/>
  <c r="AH702" i="28"/>
  <c r="AG702" i="28"/>
  <c r="AF702" i="28"/>
  <c r="AE702" i="28"/>
  <c r="AM701" i="28"/>
  <c r="AL701" i="28"/>
  <c r="AK701" i="28"/>
  <c r="AJ701" i="28"/>
  <c r="AI701" i="28"/>
  <c r="AH701" i="28"/>
  <c r="AG701" i="28"/>
  <c r="AF701" i="28"/>
  <c r="AE701" i="28"/>
  <c r="AM700" i="28"/>
  <c r="AL700" i="28"/>
  <c r="AK700" i="28"/>
  <c r="AJ700" i="28"/>
  <c r="AI700" i="28"/>
  <c r="AH700" i="28"/>
  <c r="AG700" i="28"/>
  <c r="AF700" i="28"/>
  <c r="AE700" i="28"/>
  <c r="AM699" i="28"/>
  <c r="AL699" i="28"/>
  <c r="AK699" i="28"/>
  <c r="AJ699" i="28"/>
  <c r="AI699" i="28"/>
  <c r="AH699" i="28"/>
  <c r="AG699" i="28"/>
  <c r="AF699" i="28"/>
  <c r="AE699" i="28"/>
  <c r="AM698" i="28"/>
  <c r="AL698" i="28"/>
  <c r="AK698" i="28"/>
  <c r="AJ698" i="28"/>
  <c r="AI698" i="28"/>
  <c r="AH698" i="28"/>
  <c r="AG698" i="28"/>
  <c r="AF698" i="28"/>
  <c r="AE698" i="28"/>
  <c r="AM697" i="28"/>
  <c r="AL697" i="28"/>
  <c r="AK697" i="28"/>
  <c r="AJ697" i="28"/>
  <c r="AI697" i="28"/>
  <c r="AH697" i="28"/>
  <c r="AG697" i="28"/>
  <c r="AF697" i="28"/>
  <c r="AE697" i="28"/>
  <c r="AM696" i="28"/>
  <c r="AL696" i="28"/>
  <c r="AK696" i="28"/>
  <c r="AJ696" i="28"/>
  <c r="AI696" i="28"/>
  <c r="AH696" i="28"/>
  <c r="AG696" i="28"/>
  <c r="AF696" i="28"/>
  <c r="AE696" i="28"/>
  <c r="AM695" i="28"/>
  <c r="AL695" i="28"/>
  <c r="AK695" i="28"/>
  <c r="AJ695" i="28"/>
  <c r="AI695" i="28"/>
  <c r="AH695" i="28"/>
  <c r="AG695" i="28"/>
  <c r="AF695" i="28"/>
  <c r="AE695" i="28"/>
  <c r="AM694" i="28"/>
  <c r="AL694" i="28"/>
  <c r="AK694" i="28"/>
  <c r="AJ694" i="28"/>
  <c r="AI694" i="28"/>
  <c r="AH694" i="28"/>
  <c r="AG694" i="28"/>
  <c r="AF694" i="28"/>
  <c r="AE694" i="28"/>
  <c r="AM693" i="28"/>
  <c r="AL693" i="28"/>
  <c r="AK693" i="28"/>
  <c r="AJ693" i="28"/>
  <c r="AI693" i="28"/>
  <c r="AH693" i="28"/>
  <c r="AG693" i="28"/>
  <c r="AF693" i="28"/>
  <c r="AE693" i="28"/>
  <c r="AM692" i="28"/>
  <c r="AL692" i="28"/>
  <c r="AK692" i="28"/>
  <c r="AJ692" i="28"/>
  <c r="AI692" i="28"/>
  <c r="AH692" i="28"/>
  <c r="AG692" i="28"/>
  <c r="AF692" i="28"/>
  <c r="AE692" i="28"/>
  <c r="AM691" i="28"/>
  <c r="AL691" i="28"/>
  <c r="AK691" i="28"/>
  <c r="AJ691" i="28"/>
  <c r="AI691" i="28"/>
  <c r="AH691" i="28"/>
  <c r="AG691" i="28"/>
  <c r="AF691" i="28"/>
  <c r="AE691" i="28"/>
  <c r="AM690" i="28"/>
  <c r="AL690" i="28"/>
  <c r="AK690" i="28"/>
  <c r="AJ690" i="28"/>
  <c r="AI690" i="28"/>
  <c r="AH690" i="28"/>
  <c r="AG690" i="28"/>
  <c r="AF690" i="28"/>
  <c r="AE690" i="28"/>
  <c r="AM689" i="28"/>
  <c r="AL689" i="28"/>
  <c r="AK689" i="28"/>
  <c r="AJ689" i="28"/>
  <c r="AI689" i="28"/>
  <c r="AH689" i="28"/>
  <c r="AG689" i="28"/>
  <c r="AF689" i="28"/>
  <c r="AE689" i="28"/>
  <c r="AM688" i="28"/>
  <c r="AL688" i="28"/>
  <c r="AK688" i="28"/>
  <c r="AJ688" i="28"/>
  <c r="AI688" i="28"/>
  <c r="AH688" i="28"/>
  <c r="AG688" i="28"/>
  <c r="AF688" i="28"/>
  <c r="AE688" i="28"/>
  <c r="AM687" i="28"/>
  <c r="AL687" i="28"/>
  <c r="AK687" i="28"/>
  <c r="AJ687" i="28"/>
  <c r="AI687" i="28"/>
  <c r="AH687" i="28"/>
  <c r="AG687" i="28"/>
  <c r="AF687" i="28"/>
  <c r="AE687" i="28"/>
  <c r="AM686" i="28"/>
  <c r="AL686" i="28"/>
  <c r="AK686" i="28"/>
  <c r="AJ686" i="28"/>
  <c r="AI686" i="28"/>
  <c r="AH686" i="28"/>
  <c r="AG686" i="28"/>
  <c r="AF686" i="28"/>
  <c r="AE686" i="28"/>
  <c r="AM685" i="28"/>
  <c r="AL685" i="28"/>
  <c r="AK685" i="28"/>
  <c r="AJ685" i="28"/>
  <c r="AI685" i="28"/>
  <c r="AH685" i="28"/>
  <c r="AG685" i="28"/>
  <c r="AF685" i="28"/>
  <c r="AE685" i="28"/>
  <c r="AM684" i="28"/>
  <c r="AL684" i="28"/>
  <c r="AK684" i="28"/>
  <c r="AJ684" i="28"/>
  <c r="AI684" i="28"/>
  <c r="AH684" i="28"/>
  <c r="AG684" i="28"/>
  <c r="AF684" i="28"/>
  <c r="AE684" i="28"/>
  <c r="AM683" i="28"/>
  <c r="AL683" i="28"/>
  <c r="AK683" i="28"/>
  <c r="AJ683" i="28"/>
  <c r="AI683" i="28"/>
  <c r="AH683" i="28"/>
  <c r="AG683" i="28"/>
  <c r="AF683" i="28"/>
  <c r="AE683" i="28"/>
  <c r="AM682" i="28"/>
  <c r="AL682" i="28"/>
  <c r="AK682" i="28"/>
  <c r="AJ682" i="28"/>
  <c r="AI682" i="28"/>
  <c r="AH682" i="28"/>
  <c r="AG682" i="28"/>
  <c r="AF682" i="28"/>
  <c r="AE682" i="28"/>
  <c r="AM681" i="28"/>
  <c r="AL681" i="28"/>
  <c r="AK681" i="28"/>
  <c r="AJ681" i="28"/>
  <c r="AI681" i="28"/>
  <c r="AH681" i="28"/>
  <c r="AG681" i="28"/>
  <c r="AF681" i="28"/>
  <c r="AE681" i="28"/>
  <c r="AM680" i="28"/>
  <c r="AL680" i="28"/>
  <c r="AK680" i="28"/>
  <c r="AJ680" i="28"/>
  <c r="AI680" i="28"/>
  <c r="AH680" i="28"/>
  <c r="AG680" i="28"/>
  <c r="AF680" i="28"/>
  <c r="AE680" i="28"/>
  <c r="AM679" i="28"/>
  <c r="AL679" i="28"/>
  <c r="AK679" i="28"/>
  <c r="AJ679" i="28"/>
  <c r="AI679" i="28"/>
  <c r="AH679" i="28"/>
  <c r="AG679" i="28"/>
  <c r="AF679" i="28"/>
  <c r="AE679" i="28"/>
  <c r="AM678" i="28"/>
  <c r="AL678" i="28"/>
  <c r="AK678" i="28"/>
  <c r="AJ678" i="28"/>
  <c r="AI678" i="28"/>
  <c r="AH678" i="28"/>
  <c r="AG678" i="28"/>
  <c r="AF678" i="28"/>
  <c r="AE678" i="28"/>
  <c r="AM677" i="28"/>
  <c r="AL677" i="28"/>
  <c r="AK677" i="28"/>
  <c r="AJ677" i="28"/>
  <c r="AI677" i="28"/>
  <c r="AH677" i="28"/>
  <c r="AG677" i="28"/>
  <c r="AF677" i="28"/>
  <c r="AE677" i="28"/>
  <c r="AM676" i="28"/>
  <c r="AL676" i="28"/>
  <c r="AK676" i="28"/>
  <c r="AJ676" i="28"/>
  <c r="AI676" i="28"/>
  <c r="AH676" i="28"/>
  <c r="AG676" i="28"/>
  <c r="AF676" i="28"/>
  <c r="AE676" i="28"/>
  <c r="AM675" i="28"/>
  <c r="AL675" i="28"/>
  <c r="AK675" i="28"/>
  <c r="AJ675" i="28"/>
  <c r="AI675" i="28"/>
  <c r="AH675" i="28"/>
  <c r="AG675" i="28"/>
  <c r="AF675" i="28"/>
  <c r="AE675" i="28"/>
  <c r="AM674" i="28"/>
  <c r="AL674" i="28"/>
  <c r="AK674" i="28"/>
  <c r="AJ674" i="28"/>
  <c r="AI674" i="28"/>
  <c r="AH674" i="28"/>
  <c r="AG674" i="28"/>
  <c r="AF674" i="28"/>
  <c r="AE674" i="28"/>
  <c r="AM673" i="28"/>
  <c r="AL673" i="28"/>
  <c r="AK673" i="28"/>
  <c r="AJ673" i="28"/>
  <c r="AI673" i="28"/>
  <c r="AH673" i="28"/>
  <c r="AG673" i="28"/>
  <c r="AF673" i="28"/>
  <c r="AE673" i="28"/>
  <c r="AM672" i="28"/>
  <c r="AL672" i="28"/>
  <c r="AK672" i="28"/>
  <c r="AJ672" i="28"/>
  <c r="AI672" i="28"/>
  <c r="AH672" i="28"/>
  <c r="AG672" i="28"/>
  <c r="AF672" i="28"/>
  <c r="AE672" i="28"/>
  <c r="AM671" i="28"/>
  <c r="AL671" i="28"/>
  <c r="AK671" i="28"/>
  <c r="AJ671" i="28"/>
  <c r="AI671" i="28"/>
  <c r="AH671" i="28"/>
  <c r="AG671" i="28"/>
  <c r="AF671" i="28"/>
  <c r="AE671" i="28"/>
  <c r="AM670" i="28"/>
  <c r="AL670" i="28"/>
  <c r="AK670" i="28"/>
  <c r="AJ670" i="28"/>
  <c r="AI670" i="28"/>
  <c r="AH670" i="28"/>
  <c r="AG670" i="28"/>
  <c r="AF670" i="28"/>
  <c r="AE670" i="28"/>
  <c r="AM669" i="28"/>
  <c r="AL669" i="28"/>
  <c r="AK669" i="28"/>
  <c r="AJ669" i="28"/>
  <c r="AI669" i="28"/>
  <c r="AH669" i="28"/>
  <c r="AG669" i="28"/>
  <c r="AF669" i="28"/>
  <c r="AE669" i="28"/>
  <c r="AM668" i="28"/>
  <c r="AL668" i="28"/>
  <c r="AK668" i="28"/>
  <c r="AJ668" i="28"/>
  <c r="AI668" i="28"/>
  <c r="AH668" i="28"/>
  <c r="AG668" i="28"/>
  <c r="AF668" i="28"/>
  <c r="AE668" i="28"/>
  <c r="AM667" i="28"/>
  <c r="AL667" i="28"/>
  <c r="AK667" i="28"/>
  <c r="AJ667" i="28"/>
  <c r="AI667" i="28"/>
  <c r="AH667" i="28"/>
  <c r="AG667" i="28"/>
  <c r="AF667" i="28"/>
  <c r="AE667" i="28"/>
  <c r="AM666" i="28"/>
  <c r="AL666" i="28"/>
  <c r="AK666" i="28"/>
  <c r="AJ666" i="28"/>
  <c r="AI666" i="28"/>
  <c r="AH666" i="28"/>
  <c r="AG666" i="28"/>
  <c r="AF666" i="28"/>
  <c r="AE666" i="28"/>
  <c r="AM665" i="28"/>
  <c r="AL665" i="28"/>
  <c r="AK665" i="28"/>
  <c r="AJ665" i="28"/>
  <c r="AI665" i="28"/>
  <c r="AH665" i="28"/>
  <c r="AG665" i="28"/>
  <c r="AF665" i="28"/>
  <c r="AE665" i="28"/>
  <c r="AM664" i="28"/>
  <c r="AL664" i="28"/>
  <c r="AK664" i="28"/>
  <c r="AJ664" i="28"/>
  <c r="AI664" i="28"/>
  <c r="AH664" i="28"/>
  <c r="AG664" i="28"/>
  <c r="AF664" i="28"/>
  <c r="AE664" i="28"/>
  <c r="AM663" i="28"/>
  <c r="AL663" i="28"/>
  <c r="AK663" i="28"/>
  <c r="AJ663" i="28"/>
  <c r="AI663" i="28"/>
  <c r="AH663" i="28"/>
  <c r="AG663" i="28"/>
  <c r="AF663" i="28"/>
  <c r="AE663" i="28"/>
  <c r="AM662" i="28"/>
  <c r="AL662" i="28"/>
  <c r="AK662" i="28"/>
  <c r="AJ662" i="28"/>
  <c r="AI662" i="28"/>
  <c r="AH662" i="28"/>
  <c r="AG662" i="28"/>
  <c r="AF662" i="28"/>
  <c r="AE662" i="28"/>
  <c r="AM661" i="28"/>
  <c r="AL661" i="28"/>
  <c r="AK661" i="28"/>
  <c r="AJ661" i="28"/>
  <c r="AI661" i="28"/>
  <c r="AH661" i="28"/>
  <c r="AG661" i="28"/>
  <c r="AF661" i="28"/>
  <c r="AE661" i="28"/>
  <c r="AM660" i="28"/>
  <c r="AL660" i="28"/>
  <c r="AK660" i="28"/>
  <c r="AJ660" i="28"/>
  <c r="AI660" i="28"/>
  <c r="AH660" i="28"/>
  <c r="AG660" i="28"/>
  <c r="AF660" i="28"/>
  <c r="AE660" i="28"/>
  <c r="AM659" i="28"/>
  <c r="AL659" i="28"/>
  <c r="AK659" i="28"/>
  <c r="AJ659" i="28"/>
  <c r="AI659" i="28"/>
  <c r="AH659" i="28"/>
  <c r="AG659" i="28"/>
  <c r="AF659" i="28"/>
  <c r="AE659" i="28"/>
  <c r="AM658" i="28"/>
  <c r="AL658" i="28"/>
  <c r="AK658" i="28"/>
  <c r="AJ658" i="28"/>
  <c r="AI658" i="28"/>
  <c r="AH658" i="28"/>
  <c r="AG658" i="28"/>
  <c r="AF658" i="28"/>
  <c r="AE658" i="28"/>
  <c r="AM657" i="28"/>
  <c r="AL657" i="28"/>
  <c r="AK657" i="28"/>
  <c r="AJ657" i="28"/>
  <c r="AI657" i="28"/>
  <c r="AH657" i="28"/>
  <c r="AG657" i="28"/>
  <c r="AF657" i="28"/>
  <c r="AE657" i="28"/>
  <c r="AM656" i="28"/>
  <c r="AL656" i="28"/>
  <c r="AK656" i="28"/>
  <c r="AJ656" i="28"/>
  <c r="AI656" i="28"/>
  <c r="AH656" i="28"/>
  <c r="AG656" i="28"/>
  <c r="AF656" i="28"/>
  <c r="AE656" i="28"/>
  <c r="AM655" i="28"/>
  <c r="AL655" i="28"/>
  <c r="AK655" i="28"/>
  <c r="AJ655" i="28"/>
  <c r="AI655" i="28"/>
  <c r="AH655" i="28"/>
  <c r="AG655" i="28"/>
  <c r="AF655" i="28"/>
  <c r="AE655" i="28"/>
  <c r="AM654" i="28"/>
  <c r="AL654" i="28"/>
  <c r="AK654" i="28"/>
  <c r="AJ654" i="28"/>
  <c r="AI654" i="28"/>
  <c r="AH654" i="28"/>
  <c r="AG654" i="28"/>
  <c r="AF654" i="28"/>
  <c r="AE654" i="28"/>
  <c r="AM653" i="28"/>
  <c r="AL653" i="28"/>
  <c r="AK653" i="28"/>
  <c r="AJ653" i="28"/>
  <c r="AI653" i="28"/>
  <c r="AH653" i="28"/>
  <c r="AG653" i="28"/>
  <c r="AF653" i="28"/>
  <c r="AE653" i="28"/>
  <c r="AM652" i="28"/>
  <c r="AL652" i="28"/>
  <c r="AK652" i="28"/>
  <c r="AJ652" i="28"/>
  <c r="AI652" i="28"/>
  <c r="AH652" i="28"/>
  <c r="AG652" i="28"/>
  <c r="AF652" i="28"/>
  <c r="AE652" i="28"/>
  <c r="AM651" i="28"/>
  <c r="AL651" i="28"/>
  <c r="AK651" i="28"/>
  <c r="AJ651" i="28"/>
  <c r="AI651" i="28"/>
  <c r="AH651" i="28"/>
  <c r="AG651" i="28"/>
  <c r="AF651" i="28"/>
  <c r="AE651" i="28"/>
  <c r="AM650" i="28"/>
  <c r="AL650" i="28"/>
  <c r="AK650" i="28"/>
  <c r="AJ650" i="28"/>
  <c r="AI650" i="28"/>
  <c r="AH650" i="28"/>
  <c r="AG650" i="28"/>
  <c r="AF650" i="28"/>
  <c r="AE650" i="28"/>
  <c r="AM649" i="28"/>
  <c r="AL649" i="28"/>
  <c r="AK649" i="28"/>
  <c r="AJ649" i="28"/>
  <c r="AI649" i="28"/>
  <c r="AH649" i="28"/>
  <c r="AG649" i="28"/>
  <c r="AF649" i="28"/>
  <c r="AE649" i="28"/>
  <c r="AM648" i="28"/>
  <c r="AL648" i="28"/>
  <c r="AK648" i="28"/>
  <c r="AJ648" i="28"/>
  <c r="AI648" i="28"/>
  <c r="AH648" i="28"/>
  <c r="AG648" i="28"/>
  <c r="AF648" i="28"/>
  <c r="AE648" i="28"/>
  <c r="AM647" i="28"/>
  <c r="AL647" i="28"/>
  <c r="AK647" i="28"/>
  <c r="AJ647" i="28"/>
  <c r="AI647" i="28"/>
  <c r="AH647" i="28"/>
  <c r="AG647" i="28"/>
  <c r="AF647" i="28"/>
  <c r="AE647" i="28"/>
  <c r="AM646" i="28"/>
  <c r="AL646" i="28"/>
  <c r="AK646" i="28"/>
  <c r="AJ646" i="28"/>
  <c r="AI646" i="28"/>
  <c r="AH646" i="28"/>
  <c r="AG646" i="28"/>
  <c r="AF646" i="28"/>
  <c r="AE646" i="28"/>
  <c r="AM645" i="28"/>
  <c r="AL645" i="28"/>
  <c r="AK645" i="28"/>
  <c r="AJ645" i="28"/>
  <c r="AI645" i="28"/>
  <c r="AH645" i="28"/>
  <c r="AG645" i="28"/>
  <c r="AF645" i="28"/>
  <c r="AE645" i="28"/>
  <c r="AM644" i="28"/>
  <c r="AL644" i="28"/>
  <c r="AK644" i="28"/>
  <c r="AJ644" i="28"/>
  <c r="AI644" i="28"/>
  <c r="AH644" i="28"/>
  <c r="AG644" i="28"/>
  <c r="AF644" i="28"/>
  <c r="AE644" i="28"/>
  <c r="AM643" i="28"/>
  <c r="AL643" i="28"/>
  <c r="AK643" i="28"/>
  <c r="AJ643" i="28"/>
  <c r="AI643" i="28"/>
  <c r="AH643" i="28"/>
  <c r="AG643" i="28"/>
  <c r="AF643" i="28"/>
  <c r="AE643" i="28"/>
  <c r="AM642" i="28"/>
  <c r="AL642" i="28"/>
  <c r="AK642" i="28"/>
  <c r="AJ642" i="28"/>
  <c r="AI642" i="28"/>
  <c r="AH642" i="28"/>
  <c r="AG642" i="28"/>
  <c r="AF642" i="28"/>
  <c r="AE642" i="28"/>
  <c r="AM641" i="28"/>
  <c r="AL641" i="28"/>
  <c r="AK641" i="28"/>
  <c r="AJ641" i="28"/>
  <c r="AI641" i="28"/>
  <c r="AH641" i="28"/>
  <c r="AG641" i="28"/>
  <c r="AF641" i="28"/>
  <c r="AE641" i="28"/>
  <c r="AM640" i="28"/>
  <c r="AL640" i="28"/>
  <c r="AK640" i="28"/>
  <c r="AJ640" i="28"/>
  <c r="AI640" i="28"/>
  <c r="AH640" i="28"/>
  <c r="AG640" i="28"/>
  <c r="AF640" i="28"/>
  <c r="AE640" i="28"/>
  <c r="AM639" i="28"/>
  <c r="AL639" i="28"/>
  <c r="AK639" i="28"/>
  <c r="AJ639" i="28"/>
  <c r="AI639" i="28"/>
  <c r="AH639" i="28"/>
  <c r="AG639" i="28"/>
  <c r="AF639" i="28"/>
  <c r="AE639" i="28"/>
  <c r="AM638" i="28"/>
  <c r="AL638" i="28"/>
  <c r="AK638" i="28"/>
  <c r="AJ638" i="28"/>
  <c r="AI638" i="28"/>
  <c r="AH638" i="28"/>
  <c r="AG638" i="28"/>
  <c r="AF638" i="28"/>
  <c r="AE638" i="28"/>
  <c r="AM637" i="28"/>
  <c r="AL637" i="28"/>
  <c r="AK637" i="28"/>
  <c r="AJ637" i="28"/>
  <c r="AI637" i="28"/>
  <c r="AH637" i="28"/>
  <c r="AG637" i="28"/>
  <c r="AF637" i="28"/>
  <c r="AE637" i="28"/>
  <c r="AM636" i="28"/>
  <c r="AL636" i="28"/>
  <c r="AK636" i="28"/>
  <c r="AJ636" i="28"/>
  <c r="AI636" i="28"/>
  <c r="AH636" i="28"/>
  <c r="AG636" i="28"/>
  <c r="AF636" i="28"/>
  <c r="AE636" i="28"/>
  <c r="AM635" i="28"/>
  <c r="AL635" i="28"/>
  <c r="AK635" i="28"/>
  <c r="AJ635" i="28"/>
  <c r="AI635" i="28"/>
  <c r="AH635" i="28"/>
  <c r="AG635" i="28"/>
  <c r="AF635" i="28"/>
  <c r="AE635" i="28"/>
  <c r="AM634" i="28"/>
  <c r="AL634" i="28"/>
  <c r="AK634" i="28"/>
  <c r="AJ634" i="28"/>
  <c r="AI634" i="28"/>
  <c r="AH634" i="28"/>
  <c r="AG634" i="28"/>
  <c r="AF634" i="28"/>
  <c r="AE634" i="28"/>
  <c r="AM633" i="28"/>
  <c r="AL633" i="28"/>
  <c r="AK633" i="28"/>
  <c r="AJ633" i="28"/>
  <c r="AI633" i="28"/>
  <c r="AH633" i="28"/>
  <c r="AG633" i="28"/>
  <c r="AF633" i="28"/>
  <c r="AE633" i="28"/>
  <c r="AM632" i="28"/>
  <c r="AL632" i="28"/>
  <c r="AK632" i="28"/>
  <c r="AJ632" i="28"/>
  <c r="AI632" i="28"/>
  <c r="AH632" i="28"/>
  <c r="AG632" i="28"/>
  <c r="AF632" i="28"/>
  <c r="AE632" i="28"/>
  <c r="AM631" i="28"/>
  <c r="AL631" i="28"/>
  <c r="AK631" i="28"/>
  <c r="AJ631" i="28"/>
  <c r="AI631" i="28"/>
  <c r="AH631" i="28"/>
  <c r="AG631" i="28"/>
  <c r="AF631" i="28"/>
  <c r="AE631" i="28"/>
  <c r="AM630" i="28"/>
  <c r="AL630" i="28"/>
  <c r="AK630" i="28"/>
  <c r="AJ630" i="28"/>
  <c r="AI630" i="28"/>
  <c r="AH630" i="28"/>
  <c r="AG630" i="28"/>
  <c r="AF630" i="28"/>
  <c r="AE630" i="28"/>
  <c r="AM629" i="28"/>
  <c r="AL629" i="28"/>
  <c r="AK629" i="28"/>
  <c r="AJ629" i="28"/>
  <c r="AI629" i="28"/>
  <c r="AH629" i="28"/>
  <c r="AG629" i="28"/>
  <c r="AF629" i="28"/>
  <c r="AE629" i="28"/>
  <c r="AM628" i="28"/>
  <c r="AL628" i="28"/>
  <c r="AK628" i="28"/>
  <c r="AJ628" i="28"/>
  <c r="AI628" i="28"/>
  <c r="AH628" i="28"/>
  <c r="AG628" i="28"/>
  <c r="AF628" i="28"/>
  <c r="AE628" i="28"/>
  <c r="AM627" i="28"/>
  <c r="AL627" i="28"/>
  <c r="AK627" i="28"/>
  <c r="AJ627" i="28"/>
  <c r="AI627" i="28"/>
  <c r="AH627" i="28"/>
  <c r="AG627" i="28"/>
  <c r="AF627" i="28"/>
  <c r="AE627" i="28"/>
  <c r="AM626" i="28"/>
  <c r="AL626" i="28"/>
  <c r="AK626" i="28"/>
  <c r="AJ626" i="28"/>
  <c r="AI626" i="28"/>
  <c r="AH626" i="28"/>
  <c r="AG626" i="28"/>
  <c r="AF626" i="28"/>
  <c r="AE626" i="28"/>
  <c r="AM625" i="28"/>
  <c r="AL625" i="28"/>
  <c r="AK625" i="28"/>
  <c r="AJ625" i="28"/>
  <c r="AI625" i="28"/>
  <c r="AH625" i="28"/>
  <c r="AG625" i="28"/>
  <c r="AF625" i="28"/>
  <c r="AE625" i="28"/>
  <c r="AM624" i="28"/>
  <c r="AL624" i="28"/>
  <c r="AK624" i="28"/>
  <c r="AJ624" i="28"/>
  <c r="AI624" i="28"/>
  <c r="AH624" i="28"/>
  <c r="AG624" i="28"/>
  <c r="AF624" i="28"/>
  <c r="AE624" i="28"/>
  <c r="AM623" i="28"/>
  <c r="AL623" i="28"/>
  <c r="AK623" i="28"/>
  <c r="AJ623" i="28"/>
  <c r="AI623" i="28"/>
  <c r="AH623" i="28"/>
  <c r="AG623" i="28"/>
  <c r="AF623" i="28"/>
  <c r="AE623" i="28"/>
  <c r="AM622" i="28"/>
  <c r="AL622" i="28"/>
  <c r="AK622" i="28"/>
  <c r="AJ622" i="28"/>
  <c r="AI622" i="28"/>
  <c r="AH622" i="28"/>
  <c r="AG622" i="28"/>
  <c r="AF622" i="28"/>
  <c r="AE622" i="28"/>
  <c r="AM621" i="28"/>
  <c r="AL621" i="28"/>
  <c r="AK621" i="28"/>
  <c r="AJ621" i="28"/>
  <c r="AI621" i="28"/>
  <c r="AH621" i="28"/>
  <c r="AG621" i="28"/>
  <c r="AF621" i="28"/>
  <c r="AE621" i="28"/>
  <c r="AM620" i="28"/>
  <c r="AL620" i="28"/>
  <c r="AK620" i="28"/>
  <c r="AJ620" i="28"/>
  <c r="AI620" i="28"/>
  <c r="AH620" i="28"/>
  <c r="AG620" i="28"/>
  <c r="AF620" i="28"/>
  <c r="AE620" i="28"/>
  <c r="AM619" i="28"/>
  <c r="AL619" i="28"/>
  <c r="AK619" i="28"/>
  <c r="AJ619" i="28"/>
  <c r="AI619" i="28"/>
  <c r="AH619" i="28"/>
  <c r="AG619" i="28"/>
  <c r="AF619" i="28"/>
  <c r="AE619" i="28"/>
  <c r="AM618" i="28"/>
  <c r="AL618" i="28"/>
  <c r="AK618" i="28"/>
  <c r="AJ618" i="28"/>
  <c r="AI618" i="28"/>
  <c r="AH618" i="28"/>
  <c r="AG618" i="28"/>
  <c r="AF618" i="28"/>
  <c r="AE618" i="28"/>
  <c r="AM617" i="28"/>
  <c r="AL617" i="28"/>
  <c r="AK617" i="28"/>
  <c r="AJ617" i="28"/>
  <c r="AI617" i="28"/>
  <c r="AH617" i="28"/>
  <c r="AG617" i="28"/>
  <c r="AF617" i="28"/>
  <c r="AE617" i="28"/>
  <c r="AM616" i="28"/>
  <c r="AL616" i="28"/>
  <c r="AK616" i="28"/>
  <c r="AJ616" i="28"/>
  <c r="AI616" i="28"/>
  <c r="AH616" i="28"/>
  <c r="AG616" i="28"/>
  <c r="AF616" i="28"/>
  <c r="AE616" i="28"/>
  <c r="AM615" i="28"/>
  <c r="AL615" i="28"/>
  <c r="AK615" i="28"/>
  <c r="AJ615" i="28"/>
  <c r="AI615" i="28"/>
  <c r="AH615" i="28"/>
  <c r="AG615" i="28"/>
  <c r="AF615" i="28"/>
  <c r="AE615" i="28"/>
  <c r="AM614" i="28"/>
  <c r="AL614" i="28"/>
  <c r="AK614" i="28"/>
  <c r="AJ614" i="28"/>
  <c r="AI614" i="28"/>
  <c r="AH614" i="28"/>
  <c r="AG614" i="28"/>
  <c r="AF614" i="28"/>
  <c r="AE614" i="28"/>
  <c r="AM613" i="28"/>
  <c r="AL613" i="28"/>
  <c r="AK613" i="28"/>
  <c r="AJ613" i="28"/>
  <c r="AI613" i="28"/>
  <c r="AH613" i="28"/>
  <c r="AG613" i="28"/>
  <c r="AF613" i="28"/>
  <c r="AE613" i="28"/>
  <c r="AM612" i="28"/>
  <c r="AL612" i="28"/>
  <c r="AK612" i="28"/>
  <c r="AJ612" i="28"/>
  <c r="AI612" i="28"/>
  <c r="AH612" i="28"/>
  <c r="AG612" i="28"/>
  <c r="AF612" i="28"/>
  <c r="AE612" i="28"/>
  <c r="AM611" i="28"/>
  <c r="AL611" i="28"/>
  <c r="AK611" i="28"/>
  <c r="AJ611" i="28"/>
  <c r="AI611" i="28"/>
  <c r="AH611" i="28"/>
  <c r="AG611" i="28"/>
  <c r="AF611" i="28"/>
  <c r="AE611" i="28"/>
  <c r="AM610" i="28"/>
  <c r="AL610" i="28"/>
  <c r="AK610" i="28"/>
  <c r="AJ610" i="28"/>
  <c r="AI610" i="28"/>
  <c r="AH610" i="28"/>
  <c r="AG610" i="28"/>
  <c r="AF610" i="28"/>
  <c r="AE610" i="28"/>
  <c r="AM609" i="28"/>
  <c r="AL609" i="28"/>
  <c r="AK609" i="28"/>
  <c r="AJ609" i="28"/>
  <c r="AI609" i="28"/>
  <c r="AH609" i="28"/>
  <c r="AG609" i="28"/>
  <c r="AF609" i="28"/>
  <c r="AE609" i="28"/>
  <c r="AM608" i="28"/>
  <c r="AL608" i="28"/>
  <c r="AK608" i="28"/>
  <c r="AJ608" i="28"/>
  <c r="AI608" i="28"/>
  <c r="AH608" i="28"/>
  <c r="AG608" i="28"/>
  <c r="AF608" i="28"/>
  <c r="AE608" i="28"/>
  <c r="AM607" i="28"/>
  <c r="AL607" i="28"/>
  <c r="AK607" i="28"/>
  <c r="AJ607" i="28"/>
  <c r="AI607" i="28"/>
  <c r="AH607" i="28"/>
  <c r="AG607" i="28"/>
  <c r="AF607" i="28"/>
  <c r="AE607" i="28"/>
  <c r="AM606" i="28"/>
  <c r="AL606" i="28"/>
  <c r="AK606" i="28"/>
  <c r="AJ606" i="28"/>
  <c r="AI606" i="28"/>
  <c r="AH606" i="28"/>
  <c r="AG606" i="28"/>
  <c r="AF606" i="28"/>
  <c r="AE606" i="28"/>
  <c r="AM605" i="28"/>
  <c r="AL605" i="28"/>
  <c r="AK605" i="28"/>
  <c r="AJ605" i="28"/>
  <c r="AI605" i="28"/>
  <c r="AH605" i="28"/>
  <c r="AG605" i="28"/>
  <c r="AF605" i="28"/>
  <c r="AE605" i="28"/>
  <c r="AM604" i="28"/>
  <c r="AL604" i="28"/>
  <c r="AK604" i="28"/>
  <c r="AJ604" i="28"/>
  <c r="AI604" i="28"/>
  <c r="AH604" i="28"/>
  <c r="AG604" i="28"/>
  <c r="AF604" i="28"/>
  <c r="AE604" i="28"/>
  <c r="AM603" i="28"/>
  <c r="AL603" i="28"/>
  <c r="AK603" i="28"/>
  <c r="AJ603" i="28"/>
  <c r="AI603" i="28"/>
  <c r="AH603" i="28"/>
  <c r="AG603" i="28"/>
  <c r="AF603" i="28"/>
  <c r="AE603" i="28"/>
  <c r="AM602" i="28"/>
  <c r="AL602" i="28"/>
  <c r="AK602" i="28"/>
  <c r="AJ602" i="28"/>
  <c r="AI602" i="28"/>
  <c r="AH602" i="28"/>
  <c r="AG602" i="28"/>
  <c r="AF602" i="28"/>
  <c r="AE602" i="28"/>
  <c r="AM601" i="28"/>
  <c r="AL601" i="28"/>
  <c r="AK601" i="28"/>
  <c r="AJ601" i="28"/>
  <c r="AI601" i="28"/>
  <c r="AH601" i="28"/>
  <c r="AG601" i="28"/>
  <c r="AF601" i="28"/>
  <c r="AE601" i="28"/>
  <c r="AM600" i="28"/>
  <c r="AL600" i="28"/>
  <c r="AK600" i="28"/>
  <c r="AJ600" i="28"/>
  <c r="AI600" i="28"/>
  <c r="AH600" i="28"/>
  <c r="AG600" i="28"/>
  <c r="AF600" i="28"/>
  <c r="AE600" i="28"/>
  <c r="AM599" i="28"/>
  <c r="AL599" i="28"/>
  <c r="AK599" i="28"/>
  <c r="AJ599" i="28"/>
  <c r="AI599" i="28"/>
  <c r="AH599" i="28"/>
  <c r="AG599" i="28"/>
  <c r="AF599" i="28"/>
  <c r="AE599" i="28"/>
  <c r="AM598" i="28"/>
  <c r="AL598" i="28"/>
  <c r="AK598" i="28"/>
  <c r="AJ598" i="28"/>
  <c r="AI598" i="28"/>
  <c r="AH598" i="28"/>
  <c r="AG598" i="28"/>
  <c r="AF598" i="28"/>
  <c r="AE598" i="28"/>
  <c r="AM597" i="28"/>
  <c r="AL597" i="28"/>
  <c r="AK597" i="28"/>
  <c r="AJ597" i="28"/>
  <c r="AI597" i="28"/>
  <c r="AH597" i="28"/>
  <c r="AG597" i="28"/>
  <c r="AF597" i="28"/>
  <c r="AE597" i="28"/>
  <c r="AM596" i="28"/>
  <c r="AL596" i="28"/>
  <c r="AK596" i="28"/>
  <c r="AJ596" i="28"/>
  <c r="AI596" i="28"/>
  <c r="AH596" i="28"/>
  <c r="AG596" i="28"/>
  <c r="AF596" i="28"/>
  <c r="AE596" i="28"/>
  <c r="AM595" i="28"/>
  <c r="AL595" i="28"/>
  <c r="AK595" i="28"/>
  <c r="AJ595" i="28"/>
  <c r="AI595" i="28"/>
  <c r="AH595" i="28"/>
  <c r="AG595" i="28"/>
  <c r="AF595" i="28"/>
  <c r="AE595" i="28"/>
  <c r="AM594" i="28"/>
  <c r="AL594" i="28"/>
  <c r="AK594" i="28"/>
  <c r="AJ594" i="28"/>
  <c r="AI594" i="28"/>
  <c r="AH594" i="28"/>
  <c r="AG594" i="28"/>
  <c r="AF594" i="28"/>
  <c r="AE594" i="28"/>
  <c r="AM593" i="28"/>
  <c r="AL593" i="28"/>
  <c r="AK593" i="28"/>
  <c r="AJ593" i="28"/>
  <c r="AI593" i="28"/>
  <c r="AH593" i="28"/>
  <c r="AG593" i="28"/>
  <c r="AF593" i="28"/>
  <c r="AE593" i="28"/>
  <c r="AM592" i="28"/>
  <c r="AL592" i="28"/>
  <c r="AK592" i="28"/>
  <c r="AJ592" i="28"/>
  <c r="AI592" i="28"/>
  <c r="AH592" i="28"/>
  <c r="AG592" i="28"/>
  <c r="AF592" i="28"/>
  <c r="AE592" i="28"/>
  <c r="AM591" i="28"/>
  <c r="AL591" i="28"/>
  <c r="AK591" i="28"/>
  <c r="AJ591" i="28"/>
  <c r="AI591" i="28"/>
  <c r="AH591" i="28"/>
  <c r="AG591" i="28"/>
  <c r="AF591" i="28"/>
  <c r="AE591" i="28"/>
  <c r="AM590" i="28"/>
  <c r="AL590" i="28"/>
  <c r="AK590" i="28"/>
  <c r="AJ590" i="28"/>
  <c r="AI590" i="28"/>
  <c r="AH590" i="28"/>
  <c r="AG590" i="28"/>
  <c r="AF590" i="28"/>
  <c r="AE590" i="28"/>
  <c r="AM589" i="28"/>
  <c r="AL589" i="28"/>
  <c r="AK589" i="28"/>
  <c r="AJ589" i="28"/>
  <c r="AI589" i="28"/>
  <c r="AH589" i="28"/>
  <c r="AG589" i="28"/>
  <c r="AF589" i="28"/>
  <c r="AE589" i="28"/>
  <c r="AM588" i="28"/>
  <c r="AL588" i="28"/>
  <c r="AK588" i="28"/>
  <c r="AJ588" i="28"/>
  <c r="AI588" i="28"/>
  <c r="AH588" i="28"/>
  <c r="AG588" i="28"/>
  <c r="AF588" i="28"/>
  <c r="AE588" i="28"/>
  <c r="AM587" i="28"/>
  <c r="AL587" i="28"/>
  <c r="AK587" i="28"/>
  <c r="AJ587" i="28"/>
  <c r="AI587" i="28"/>
  <c r="AH587" i="28"/>
  <c r="AG587" i="28"/>
  <c r="AF587" i="28"/>
  <c r="AE587" i="28"/>
  <c r="AM586" i="28"/>
  <c r="AL586" i="28"/>
  <c r="AK586" i="28"/>
  <c r="AJ586" i="28"/>
  <c r="AI586" i="28"/>
  <c r="AH586" i="28"/>
  <c r="AG586" i="28"/>
  <c r="AF586" i="28"/>
  <c r="AE586" i="28"/>
  <c r="AM585" i="28"/>
  <c r="AL585" i="28"/>
  <c r="AK585" i="28"/>
  <c r="AJ585" i="28"/>
  <c r="AI585" i="28"/>
  <c r="AH585" i="28"/>
  <c r="AG585" i="28"/>
  <c r="AF585" i="28"/>
  <c r="AE585" i="28"/>
  <c r="AM584" i="28"/>
  <c r="AL584" i="28"/>
  <c r="AK584" i="28"/>
  <c r="AJ584" i="28"/>
  <c r="AI584" i="28"/>
  <c r="AH584" i="28"/>
  <c r="AG584" i="28"/>
  <c r="AF584" i="28"/>
  <c r="AE584" i="28"/>
  <c r="AM583" i="28"/>
  <c r="AL583" i="28"/>
  <c r="AK583" i="28"/>
  <c r="AJ583" i="28"/>
  <c r="AI583" i="28"/>
  <c r="AH583" i="28"/>
  <c r="AG583" i="28"/>
  <c r="AF583" i="28"/>
  <c r="AE583" i="28"/>
  <c r="AM582" i="28"/>
  <c r="AL582" i="28"/>
  <c r="AK582" i="28"/>
  <c r="AJ582" i="28"/>
  <c r="AI582" i="28"/>
  <c r="AH582" i="28"/>
  <c r="AG582" i="28"/>
  <c r="AF582" i="28"/>
  <c r="AE582" i="28"/>
  <c r="AM581" i="28"/>
  <c r="AL581" i="28"/>
  <c r="AK581" i="28"/>
  <c r="AJ581" i="28"/>
  <c r="AI581" i="28"/>
  <c r="AH581" i="28"/>
  <c r="AG581" i="28"/>
  <c r="AF581" i="28"/>
  <c r="AE581" i="28"/>
  <c r="AM580" i="28"/>
  <c r="AL580" i="28"/>
  <c r="AK580" i="28"/>
  <c r="AJ580" i="28"/>
  <c r="AI580" i="28"/>
  <c r="AH580" i="28"/>
  <c r="AG580" i="28"/>
  <c r="AF580" i="28"/>
  <c r="AE580" i="28"/>
  <c r="AM579" i="28"/>
  <c r="AL579" i="28"/>
  <c r="AK579" i="28"/>
  <c r="AJ579" i="28"/>
  <c r="AI579" i="28"/>
  <c r="AH579" i="28"/>
  <c r="AG579" i="28"/>
  <c r="AF579" i="28"/>
  <c r="AE579" i="28"/>
  <c r="AM578" i="28"/>
  <c r="AL578" i="28"/>
  <c r="AK578" i="28"/>
  <c r="AJ578" i="28"/>
  <c r="AI578" i="28"/>
  <c r="AH578" i="28"/>
  <c r="AG578" i="28"/>
  <c r="AF578" i="28"/>
  <c r="AE578" i="28"/>
  <c r="AM577" i="28"/>
  <c r="AL577" i="28"/>
  <c r="AK577" i="28"/>
  <c r="AJ577" i="28"/>
  <c r="AI577" i="28"/>
  <c r="AH577" i="28"/>
  <c r="AG577" i="28"/>
  <c r="AF577" i="28"/>
  <c r="AE577" i="28"/>
  <c r="AM576" i="28"/>
  <c r="AL576" i="28"/>
  <c r="AK576" i="28"/>
  <c r="AJ576" i="28"/>
  <c r="AI576" i="28"/>
  <c r="AH576" i="28"/>
  <c r="AG576" i="28"/>
  <c r="AF576" i="28"/>
  <c r="AE576" i="28"/>
  <c r="AM575" i="28"/>
  <c r="AL575" i="28"/>
  <c r="AK575" i="28"/>
  <c r="AJ575" i="28"/>
  <c r="AI575" i="28"/>
  <c r="AH575" i="28"/>
  <c r="AG575" i="28"/>
  <c r="AF575" i="28"/>
  <c r="AE575" i="28"/>
  <c r="AM574" i="28"/>
  <c r="AL574" i="28"/>
  <c r="AK574" i="28"/>
  <c r="AJ574" i="28"/>
  <c r="AI574" i="28"/>
  <c r="AH574" i="28"/>
  <c r="AG574" i="28"/>
  <c r="AF574" i="28"/>
  <c r="AE574" i="28"/>
  <c r="AM573" i="28"/>
  <c r="AL573" i="28"/>
  <c r="AK573" i="28"/>
  <c r="AJ573" i="28"/>
  <c r="AI573" i="28"/>
  <c r="AH573" i="28"/>
  <c r="AG573" i="28"/>
  <c r="AF573" i="28"/>
  <c r="AE573" i="28"/>
  <c r="AM572" i="28"/>
  <c r="AL572" i="28"/>
  <c r="AK572" i="28"/>
  <c r="AJ572" i="28"/>
  <c r="AI572" i="28"/>
  <c r="AH572" i="28"/>
  <c r="AG572" i="28"/>
  <c r="AF572" i="28"/>
  <c r="AE572" i="28"/>
  <c r="AM571" i="28"/>
  <c r="AL571" i="28"/>
  <c r="AK571" i="28"/>
  <c r="AJ571" i="28"/>
  <c r="AI571" i="28"/>
  <c r="AH571" i="28"/>
  <c r="AG571" i="28"/>
  <c r="AF571" i="28"/>
  <c r="AE571" i="28"/>
  <c r="AM570" i="28"/>
  <c r="AL570" i="28"/>
  <c r="AK570" i="28"/>
  <c r="AJ570" i="28"/>
  <c r="AI570" i="28"/>
  <c r="AH570" i="28"/>
  <c r="AG570" i="28"/>
  <c r="AF570" i="28"/>
  <c r="AE570" i="28"/>
  <c r="AM569" i="28"/>
  <c r="AL569" i="28"/>
  <c r="AK569" i="28"/>
  <c r="AJ569" i="28"/>
  <c r="AI569" i="28"/>
  <c r="AH569" i="28"/>
  <c r="AG569" i="28"/>
  <c r="AF569" i="28"/>
  <c r="AE569" i="28"/>
  <c r="AM568" i="28"/>
  <c r="AL568" i="28"/>
  <c r="AK568" i="28"/>
  <c r="AJ568" i="28"/>
  <c r="AI568" i="28"/>
  <c r="AH568" i="28"/>
  <c r="AG568" i="28"/>
  <c r="AF568" i="28"/>
  <c r="AE568" i="28"/>
  <c r="AM567" i="28"/>
  <c r="AL567" i="28"/>
  <c r="AK567" i="28"/>
  <c r="AJ567" i="28"/>
  <c r="AI567" i="28"/>
  <c r="AH567" i="28"/>
  <c r="AG567" i="28"/>
  <c r="AF567" i="28"/>
  <c r="AE567" i="28"/>
  <c r="AM566" i="28"/>
  <c r="AL566" i="28"/>
  <c r="AK566" i="28"/>
  <c r="AJ566" i="28"/>
  <c r="AI566" i="28"/>
  <c r="AH566" i="28"/>
  <c r="AG566" i="28"/>
  <c r="AF566" i="28"/>
  <c r="AE566" i="28"/>
  <c r="AM565" i="28"/>
  <c r="AL565" i="28"/>
  <c r="AK565" i="28"/>
  <c r="AJ565" i="28"/>
  <c r="AI565" i="28"/>
  <c r="AH565" i="28"/>
  <c r="AG565" i="28"/>
  <c r="AF565" i="28"/>
  <c r="AE565" i="28"/>
  <c r="AM564" i="28"/>
  <c r="AL564" i="28"/>
  <c r="AK564" i="28"/>
  <c r="AJ564" i="28"/>
  <c r="AI564" i="28"/>
  <c r="AH564" i="28"/>
  <c r="AG564" i="28"/>
  <c r="AF564" i="28"/>
  <c r="AE564" i="28"/>
  <c r="AM563" i="28"/>
  <c r="AL563" i="28"/>
  <c r="AK563" i="28"/>
  <c r="AJ563" i="28"/>
  <c r="AI563" i="28"/>
  <c r="AH563" i="28"/>
  <c r="AG563" i="28"/>
  <c r="AF563" i="28"/>
  <c r="AE563" i="28"/>
  <c r="AM562" i="28"/>
  <c r="AL562" i="28"/>
  <c r="AK562" i="28"/>
  <c r="AJ562" i="28"/>
  <c r="AI562" i="28"/>
  <c r="AH562" i="28"/>
  <c r="AG562" i="28"/>
  <c r="AF562" i="28"/>
  <c r="AE562" i="28"/>
  <c r="AM561" i="28"/>
  <c r="AL561" i="28"/>
  <c r="AK561" i="28"/>
  <c r="AJ561" i="28"/>
  <c r="AI561" i="28"/>
  <c r="AH561" i="28"/>
  <c r="AG561" i="28"/>
  <c r="AF561" i="28"/>
  <c r="AE561" i="28"/>
  <c r="AM560" i="28"/>
  <c r="AL560" i="28"/>
  <c r="AK560" i="28"/>
  <c r="AJ560" i="28"/>
  <c r="AI560" i="28"/>
  <c r="AH560" i="28"/>
  <c r="AG560" i="28"/>
  <c r="AF560" i="28"/>
  <c r="AE560" i="28"/>
  <c r="AM559" i="28"/>
  <c r="AL559" i="28"/>
  <c r="AK559" i="28"/>
  <c r="AJ559" i="28"/>
  <c r="AI559" i="28"/>
  <c r="AH559" i="28"/>
  <c r="AG559" i="28"/>
  <c r="AF559" i="28"/>
  <c r="AE559" i="28"/>
  <c r="AM558" i="28"/>
  <c r="AL558" i="28"/>
  <c r="AK558" i="28"/>
  <c r="AJ558" i="28"/>
  <c r="AI558" i="28"/>
  <c r="AH558" i="28"/>
  <c r="AG558" i="28"/>
  <c r="AF558" i="28"/>
  <c r="AE558" i="28"/>
  <c r="AM557" i="28"/>
  <c r="AL557" i="28"/>
  <c r="AK557" i="28"/>
  <c r="AJ557" i="28"/>
  <c r="AI557" i="28"/>
  <c r="AH557" i="28"/>
  <c r="AG557" i="28"/>
  <c r="AF557" i="28"/>
  <c r="AE557" i="28"/>
  <c r="AM556" i="28"/>
  <c r="AL556" i="28"/>
  <c r="AK556" i="28"/>
  <c r="AJ556" i="28"/>
  <c r="AI556" i="28"/>
  <c r="AH556" i="28"/>
  <c r="AG556" i="28"/>
  <c r="AF556" i="28"/>
  <c r="AE556" i="28"/>
  <c r="AM555" i="28"/>
  <c r="AL555" i="28"/>
  <c r="AK555" i="28"/>
  <c r="AJ555" i="28"/>
  <c r="AI555" i="28"/>
  <c r="AH555" i="28"/>
  <c r="AG555" i="28"/>
  <c r="AF555" i="28"/>
  <c r="AE555" i="28"/>
  <c r="AM554" i="28"/>
  <c r="AL554" i="28"/>
  <c r="AK554" i="28"/>
  <c r="AJ554" i="28"/>
  <c r="AI554" i="28"/>
  <c r="AH554" i="28"/>
  <c r="AG554" i="28"/>
  <c r="AF554" i="28"/>
  <c r="AE554" i="28"/>
  <c r="AM553" i="28"/>
  <c r="AL553" i="28"/>
  <c r="AK553" i="28"/>
  <c r="AJ553" i="28"/>
  <c r="AI553" i="28"/>
  <c r="AH553" i="28"/>
  <c r="AG553" i="28"/>
  <c r="AF553" i="28"/>
  <c r="AE553" i="28"/>
  <c r="AM552" i="28"/>
  <c r="AL552" i="28"/>
  <c r="AK552" i="28"/>
  <c r="AJ552" i="28"/>
  <c r="AI552" i="28"/>
  <c r="AH552" i="28"/>
  <c r="AG552" i="28"/>
  <c r="AF552" i="28"/>
  <c r="AE552" i="28"/>
  <c r="AM551" i="28"/>
  <c r="AL551" i="28"/>
  <c r="AK551" i="28"/>
  <c r="AJ551" i="28"/>
  <c r="AI551" i="28"/>
  <c r="AH551" i="28"/>
  <c r="AG551" i="28"/>
  <c r="AF551" i="28"/>
  <c r="AE551" i="28"/>
  <c r="AM550" i="28"/>
  <c r="AL550" i="28"/>
  <c r="AK550" i="28"/>
  <c r="AJ550" i="28"/>
  <c r="AI550" i="28"/>
  <c r="AH550" i="28"/>
  <c r="AG550" i="28"/>
  <c r="AF550" i="28"/>
  <c r="AE550" i="28"/>
  <c r="AM549" i="28"/>
  <c r="AL549" i="28"/>
  <c r="AK549" i="28"/>
  <c r="AJ549" i="28"/>
  <c r="AI549" i="28"/>
  <c r="AH549" i="28"/>
  <c r="AG549" i="28"/>
  <c r="AF549" i="28"/>
  <c r="AE549" i="28"/>
  <c r="AM548" i="28"/>
  <c r="AL548" i="28"/>
  <c r="AK548" i="28"/>
  <c r="AJ548" i="28"/>
  <c r="AI548" i="28"/>
  <c r="AH548" i="28"/>
  <c r="AG548" i="28"/>
  <c r="AF548" i="28"/>
  <c r="AE548" i="28"/>
  <c r="AM547" i="28"/>
  <c r="AL547" i="28"/>
  <c r="AK547" i="28"/>
  <c r="AJ547" i="28"/>
  <c r="AI547" i="28"/>
  <c r="AH547" i="28"/>
  <c r="AG547" i="28"/>
  <c r="AF547" i="28"/>
  <c r="AE547" i="28"/>
  <c r="AM546" i="28"/>
  <c r="AL546" i="28"/>
  <c r="AK546" i="28"/>
  <c r="AJ546" i="28"/>
  <c r="AI546" i="28"/>
  <c r="AH546" i="28"/>
  <c r="AG546" i="28"/>
  <c r="AF546" i="28"/>
  <c r="AE546" i="28"/>
  <c r="AM545" i="28"/>
  <c r="AL545" i="28"/>
  <c r="AK545" i="28"/>
  <c r="AJ545" i="28"/>
  <c r="AI545" i="28"/>
  <c r="AH545" i="28"/>
  <c r="AG545" i="28"/>
  <c r="AF545" i="28"/>
  <c r="AE545" i="28"/>
  <c r="AM544" i="28"/>
  <c r="AL544" i="28"/>
  <c r="AK544" i="28"/>
  <c r="AJ544" i="28"/>
  <c r="AI544" i="28"/>
  <c r="AH544" i="28"/>
  <c r="AG544" i="28"/>
  <c r="AF544" i="28"/>
  <c r="AE544" i="28"/>
  <c r="AM543" i="28"/>
  <c r="AL543" i="28"/>
  <c r="AK543" i="28"/>
  <c r="AJ543" i="28"/>
  <c r="AI543" i="28"/>
  <c r="AH543" i="28"/>
  <c r="AG543" i="28"/>
  <c r="AF543" i="28"/>
  <c r="AE543" i="28"/>
  <c r="AM542" i="28"/>
  <c r="AL542" i="28"/>
  <c r="AK542" i="28"/>
  <c r="AJ542" i="28"/>
  <c r="AI542" i="28"/>
  <c r="AH542" i="28"/>
  <c r="AG542" i="28"/>
  <c r="AF542" i="28"/>
  <c r="AE542" i="28"/>
  <c r="AM541" i="28"/>
  <c r="AL541" i="28"/>
  <c r="AK541" i="28"/>
  <c r="AJ541" i="28"/>
  <c r="AI541" i="28"/>
  <c r="AH541" i="28"/>
  <c r="AG541" i="28"/>
  <c r="AF541" i="28"/>
  <c r="AE541" i="28"/>
  <c r="AM540" i="28"/>
  <c r="AL540" i="28"/>
  <c r="AK540" i="28"/>
  <c r="AJ540" i="28"/>
  <c r="AI540" i="28"/>
  <c r="AH540" i="28"/>
  <c r="AG540" i="28"/>
  <c r="AF540" i="28"/>
  <c r="AE540" i="28"/>
  <c r="AM539" i="28"/>
  <c r="AL539" i="28"/>
  <c r="AK539" i="28"/>
  <c r="AJ539" i="28"/>
  <c r="AI539" i="28"/>
  <c r="AH539" i="28"/>
  <c r="AG539" i="28"/>
  <c r="AF539" i="28"/>
  <c r="AE539" i="28"/>
  <c r="AM538" i="28"/>
  <c r="AL538" i="28"/>
  <c r="AK538" i="28"/>
  <c r="AJ538" i="28"/>
  <c r="AI538" i="28"/>
  <c r="AH538" i="28"/>
  <c r="AG538" i="28"/>
  <c r="AF538" i="28"/>
  <c r="AE538" i="28"/>
  <c r="AM537" i="28"/>
  <c r="AL537" i="28"/>
  <c r="AK537" i="28"/>
  <c r="AJ537" i="28"/>
  <c r="AI537" i="28"/>
  <c r="AH537" i="28"/>
  <c r="AG537" i="28"/>
  <c r="AF537" i="28"/>
  <c r="AE537" i="28"/>
  <c r="AM536" i="28"/>
  <c r="AL536" i="28"/>
  <c r="AK536" i="28"/>
  <c r="AJ536" i="28"/>
  <c r="AI536" i="28"/>
  <c r="AH536" i="28"/>
  <c r="AG536" i="28"/>
  <c r="AF536" i="28"/>
  <c r="AE536" i="28"/>
  <c r="AM535" i="28"/>
  <c r="AL535" i="28"/>
  <c r="AK535" i="28"/>
  <c r="AJ535" i="28"/>
  <c r="AI535" i="28"/>
  <c r="AH535" i="28"/>
  <c r="AG535" i="28"/>
  <c r="AF535" i="28"/>
  <c r="AE535" i="28"/>
  <c r="AM534" i="28"/>
  <c r="AL534" i="28"/>
  <c r="AK534" i="28"/>
  <c r="AJ534" i="28"/>
  <c r="AI534" i="28"/>
  <c r="AH534" i="28"/>
  <c r="AG534" i="28"/>
  <c r="AF534" i="28"/>
  <c r="AE534" i="28"/>
  <c r="AM533" i="28"/>
  <c r="AL533" i="28"/>
  <c r="AK533" i="28"/>
  <c r="AJ533" i="28"/>
  <c r="AI533" i="28"/>
  <c r="AH533" i="28"/>
  <c r="AG533" i="28"/>
  <c r="AF533" i="28"/>
  <c r="AE533" i="28"/>
  <c r="AM532" i="28"/>
  <c r="AL532" i="28"/>
  <c r="AK532" i="28"/>
  <c r="AJ532" i="28"/>
  <c r="AI532" i="28"/>
  <c r="AH532" i="28"/>
  <c r="AG532" i="28"/>
  <c r="AF532" i="28"/>
  <c r="AE532" i="28"/>
  <c r="AM531" i="28"/>
  <c r="AL531" i="28"/>
  <c r="AK531" i="28"/>
  <c r="AJ531" i="28"/>
  <c r="AI531" i="28"/>
  <c r="AH531" i="28"/>
  <c r="AG531" i="28"/>
  <c r="AF531" i="28"/>
  <c r="AE531" i="28"/>
  <c r="AM530" i="28"/>
  <c r="AL530" i="28"/>
  <c r="AK530" i="28"/>
  <c r="AJ530" i="28"/>
  <c r="AI530" i="28"/>
  <c r="AH530" i="28"/>
  <c r="AG530" i="28"/>
  <c r="AF530" i="28"/>
  <c r="AE530" i="28"/>
  <c r="AM529" i="28"/>
  <c r="AL529" i="28"/>
  <c r="AK529" i="28"/>
  <c r="AJ529" i="28"/>
  <c r="AI529" i="28"/>
  <c r="AH529" i="28"/>
  <c r="AG529" i="28"/>
  <c r="AF529" i="28"/>
  <c r="AE529" i="28"/>
  <c r="AM528" i="28"/>
  <c r="AL528" i="28"/>
  <c r="AK528" i="28"/>
  <c r="AJ528" i="28"/>
  <c r="AI528" i="28"/>
  <c r="AH528" i="28"/>
  <c r="AG528" i="28"/>
  <c r="AF528" i="28"/>
  <c r="AE528" i="28"/>
  <c r="AM527" i="28"/>
  <c r="AL527" i="28"/>
  <c r="AK527" i="28"/>
  <c r="AJ527" i="28"/>
  <c r="AI527" i="28"/>
  <c r="AH527" i="28"/>
  <c r="AG527" i="28"/>
  <c r="AF527" i="28"/>
  <c r="AE527" i="28"/>
  <c r="AM526" i="28"/>
  <c r="AL526" i="28"/>
  <c r="AK526" i="28"/>
  <c r="AJ526" i="28"/>
  <c r="AI526" i="28"/>
  <c r="AH526" i="28"/>
  <c r="AG526" i="28"/>
  <c r="AF526" i="28"/>
  <c r="AE526" i="28"/>
  <c r="AM525" i="28"/>
  <c r="AL525" i="28"/>
  <c r="AK525" i="28"/>
  <c r="AJ525" i="28"/>
  <c r="AI525" i="28"/>
  <c r="AH525" i="28"/>
  <c r="AG525" i="28"/>
  <c r="AF525" i="28"/>
  <c r="AE525" i="28"/>
  <c r="AM524" i="28"/>
  <c r="AL524" i="28"/>
  <c r="AK524" i="28"/>
  <c r="AJ524" i="28"/>
  <c r="AI524" i="28"/>
  <c r="AH524" i="28"/>
  <c r="AG524" i="28"/>
  <c r="AF524" i="28"/>
  <c r="AE524" i="28"/>
  <c r="AM523" i="28"/>
  <c r="AL523" i="28"/>
  <c r="AK523" i="28"/>
  <c r="AJ523" i="28"/>
  <c r="AI523" i="28"/>
  <c r="AH523" i="28"/>
  <c r="AG523" i="28"/>
  <c r="AF523" i="28"/>
  <c r="AE523" i="28"/>
  <c r="AM522" i="28"/>
  <c r="AL522" i="28"/>
  <c r="AK522" i="28"/>
  <c r="AJ522" i="28"/>
  <c r="AI522" i="28"/>
  <c r="AH522" i="28"/>
  <c r="AG522" i="28"/>
  <c r="AF522" i="28"/>
  <c r="AE522" i="28"/>
  <c r="AM521" i="28"/>
  <c r="AL521" i="28"/>
  <c r="AK521" i="28"/>
  <c r="AJ521" i="28"/>
  <c r="AI521" i="28"/>
  <c r="AH521" i="28"/>
  <c r="AG521" i="28"/>
  <c r="AF521" i="28"/>
  <c r="AE521" i="28"/>
  <c r="AM520" i="28"/>
  <c r="AL520" i="28"/>
  <c r="AK520" i="28"/>
  <c r="AJ520" i="28"/>
  <c r="AI520" i="28"/>
  <c r="AH520" i="28"/>
  <c r="AG520" i="28"/>
  <c r="AF520" i="28"/>
  <c r="AE520" i="28"/>
  <c r="AM519" i="28"/>
  <c r="AL519" i="28"/>
  <c r="AK519" i="28"/>
  <c r="AJ519" i="28"/>
  <c r="AI519" i="28"/>
  <c r="AH519" i="28"/>
  <c r="AG519" i="28"/>
  <c r="AF519" i="28"/>
  <c r="AE519" i="28"/>
  <c r="AM518" i="28"/>
  <c r="AL518" i="28"/>
  <c r="AK518" i="28"/>
  <c r="AJ518" i="28"/>
  <c r="AI518" i="28"/>
  <c r="AH518" i="28"/>
  <c r="AG518" i="28"/>
  <c r="AF518" i="28"/>
  <c r="AE518" i="28"/>
  <c r="AM517" i="28"/>
  <c r="AL517" i="28"/>
  <c r="AK517" i="28"/>
  <c r="AJ517" i="28"/>
  <c r="AI517" i="28"/>
  <c r="AH517" i="28"/>
  <c r="AG517" i="28"/>
  <c r="AF517" i="28"/>
  <c r="AE517" i="28"/>
  <c r="AM516" i="28"/>
  <c r="AL516" i="28"/>
  <c r="AK516" i="28"/>
  <c r="AJ516" i="28"/>
  <c r="AI516" i="28"/>
  <c r="AH516" i="28"/>
  <c r="AG516" i="28"/>
  <c r="AF516" i="28"/>
  <c r="AE516" i="28"/>
  <c r="AM515" i="28"/>
  <c r="AL515" i="28"/>
  <c r="AK515" i="28"/>
  <c r="AJ515" i="28"/>
  <c r="AI515" i="28"/>
  <c r="AH515" i="28"/>
  <c r="AG515" i="28"/>
  <c r="AF515" i="28"/>
  <c r="AE515" i="28"/>
  <c r="AM514" i="28"/>
  <c r="AL514" i="28"/>
  <c r="AK514" i="28"/>
  <c r="AJ514" i="28"/>
  <c r="AI514" i="28"/>
  <c r="AH514" i="28"/>
  <c r="AG514" i="28"/>
  <c r="AF514" i="28"/>
  <c r="AE514" i="28"/>
  <c r="AM513" i="28"/>
  <c r="AL513" i="28"/>
  <c r="AK513" i="28"/>
  <c r="AJ513" i="28"/>
  <c r="AI513" i="28"/>
  <c r="AH513" i="28"/>
  <c r="AG513" i="28"/>
  <c r="AF513" i="28"/>
  <c r="AE513" i="28"/>
  <c r="AM512" i="28"/>
  <c r="AL512" i="28"/>
  <c r="AK512" i="28"/>
  <c r="AJ512" i="28"/>
  <c r="AI512" i="28"/>
  <c r="AH512" i="28"/>
  <c r="AG512" i="28"/>
  <c r="AF512" i="28"/>
  <c r="AE512" i="28"/>
  <c r="AM511" i="28"/>
  <c r="AL511" i="28"/>
  <c r="AK511" i="28"/>
  <c r="AJ511" i="28"/>
  <c r="AI511" i="28"/>
  <c r="AH511" i="28"/>
  <c r="AG511" i="28"/>
  <c r="AF511" i="28"/>
  <c r="AE511" i="28"/>
  <c r="AM510" i="28"/>
  <c r="AL510" i="28"/>
  <c r="AK510" i="28"/>
  <c r="AJ510" i="28"/>
  <c r="AI510" i="28"/>
  <c r="AH510" i="28"/>
  <c r="AG510" i="28"/>
  <c r="AF510" i="28"/>
  <c r="AE510" i="28"/>
  <c r="AM509" i="28"/>
  <c r="AL509" i="28"/>
  <c r="AK509" i="28"/>
  <c r="AJ509" i="28"/>
  <c r="AI509" i="28"/>
  <c r="AH509" i="28"/>
  <c r="AG509" i="28"/>
  <c r="AF509" i="28"/>
  <c r="AE509" i="28"/>
  <c r="AM508" i="28"/>
  <c r="AL508" i="28"/>
  <c r="AK508" i="28"/>
  <c r="AJ508" i="28"/>
  <c r="AI508" i="28"/>
  <c r="AH508" i="28"/>
  <c r="AG508" i="28"/>
  <c r="AF508" i="28"/>
  <c r="AE508" i="28"/>
  <c r="AM507" i="28"/>
  <c r="AL507" i="28"/>
  <c r="AK507" i="28"/>
  <c r="AJ507" i="28"/>
  <c r="AI507" i="28"/>
  <c r="AH507" i="28"/>
  <c r="AG507" i="28"/>
  <c r="AF507" i="28"/>
  <c r="AE507" i="28"/>
  <c r="AM506" i="28"/>
  <c r="AL506" i="28"/>
  <c r="AK506" i="28"/>
  <c r="AJ506" i="28"/>
  <c r="AI506" i="28"/>
  <c r="AH506" i="28"/>
  <c r="AG506" i="28"/>
  <c r="AF506" i="28"/>
  <c r="AE506" i="28"/>
  <c r="AM505" i="28"/>
  <c r="AL505" i="28"/>
  <c r="AK505" i="28"/>
  <c r="AJ505" i="28"/>
  <c r="AI505" i="28"/>
  <c r="AH505" i="28"/>
  <c r="AG505" i="28"/>
  <c r="AF505" i="28"/>
  <c r="AE505" i="28"/>
  <c r="AM504" i="28"/>
  <c r="AL504" i="28"/>
  <c r="AK504" i="28"/>
  <c r="AJ504" i="28"/>
  <c r="AI504" i="28"/>
  <c r="AH504" i="28"/>
  <c r="AG504" i="28"/>
  <c r="AF504" i="28"/>
  <c r="AE504" i="28"/>
  <c r="AM503" i="28"/>
  <c r="AL503" i="28"/>
  <c r="AK503" i="28"/>
  <c r="AJ503" i="28"/>
  <c r="AI503" i="28"/>
  <c r="AH503" i="28"/>
  <c r="AG503" i="28"/>
  <c r="AF503" i="28"/>
  <c r="AE503" i="28"/>
  <c r="AM502" i="28"/>
  <c r="AL502" i="28"/>
  <c r="AK502" i="28"/>
  <c r="AJ502" i="28"/>
  <c r="AI502" i="28"/>
  <c r="AH502" i="28"/>
  <c r="AG502" i="28"/>
  <c r="AF502" i="28"/>
  <c r="AE502" i="28"/>
  <c r="AM501" i="28"/>
  <c r="AL501" i="28"/>
  <c r="AK501" i="28"/>
  <c r="AJ501" i="28"/>
  <c r="AI501" i="28"/>
  <c r="AH501" i="28"/>
  <c r="AG501" i="28"/>
  <c r="AF501" i="28"/>
  <c r="AE501" i="28"/>
  <c r="AM500" i="28"/>
  <c r="AL500" i="28"/>
  <c r="AK500" i="28"/>
  <c r="AJ500" i="28"/>
  <c r="AI500" i="28"/>
  <c r="AH500" i="28"/>
  <c r="AG500" i="28"/>
  <c r="AF500" i="28"/>
  <c r="AE500" i="28"/>
  <c r="AM499" i="28"/>
  <c r="AL499" i="28"/>
  <c r="AK499" i="28"/>
  <c r="AJ499" i="28"/>
  <c r="AI499" i="28"/>
  <c r="AH499" i="28"/>
  <c r="AG499" i="28"/>
  <c r="AF499" i="28"/>
  <c r="AE499" i="28"/>
  <c r="AM498" i="28"/>
  <c r="AL498" i="28"/>
  <c r="AK498" i="28"/>
  <c r="AJ498" i="28"/>
  <c r="AI498" i="28"/>
  <c r="AH498" i="28"/>
  <c r="AG498" i="28"/>
  <c r="AF498" i="28"/>
  <c r="AE498" i="28"/>
  <c r="AM497" i="28"/>
  <c r="AL497" i="28"/>
  <c r="AK497" i="28"/>
  <c r="AJ497" i="28"/>
  <c r="AI497" i="28"/>
  <c r="AH497" i="28"/>
  <c r="AG497" i="28"/>
  <c r="AF497" i="28"/>
  <c r="AE497" i="28"/>
  <c r="AM496" i="28"/>
  <c r="AL496" i="28"/>
  <c r="AK496" i="28"/>
  <c r="AJ496" i="28"/>
  <c r="AI496" i="28"/>
  <c r="AH496" i="28"/>
  <c r="AG496" i="28"/>
  <c r="AF496" i="28"/>
  <c r="AE496" i="28"/>
  <c r="AM495" i="28"/>
  <c r="AL495" i="28"/>
  <c r="AK495" i="28"/>
  <c r="AJ495" i="28"/>
  <c r="AI495" i="28"/>
  <c r="AH495" i="28"/>
  <c r="AG495" i="28"/>
  <c r="AF495" i="28"/>
  <c r="AE495" i="28"/>
  <c r="AM494" i="28"/>
  <c r="AL494" i="28"/>
  <c r="AK494" i="28"/>
  <c r="AJ494" i="28"/>
  <c r="AI494" i="28"/>
  <c r="AH494" i="28"/>
  <c r="AG494" i="28"/>
  <c r="AF494" i="28"/>
  <c r="AE494" i="28"/>
  <c r="AM493" i="28"/>
  <c r="AL493" i="28"/>
  <c r="AK493" i="28"/>
  <c r="AJ493" i="28"/>
  <c r="AI493" i="28"/>
  <c r="AH493" i="28"/>
  <c r="AG493" i="28"/>
  <c r="AF493" i="28"/>
  <c r="AE493" i="28"/>
  <c r="AM492" i="28"/>
  <c r="AL492" i="28"/>
  <c r="AK492" i="28"/>
  <c r="AJ492" i="28"/>
  <c r="AI492" i="28"/>
  <c r="AH492" i="28"/>
  <c r="AG492" i="28"/>
  <c r="AF492" i="28"/>
  <c r="AE492" i="28"/>
  <c r="AM491" i="28"/>
  <c r="AL491" i="28"/>
  <c r="AK491" i="28"/>
  <c r="AJ491" i="28"/>
  <c r="AI491" i="28"/>
  <c r="AH491" i="28"/>
  <c r="AG491" i="28"/>
  <c r="AF491" i="28"/>
  <c r="AE491" i="28"/>
  <c r="AM490" i="28"/>
  <c r="AL490" i="28"/>
  <c r="AK490" i="28"/>
  <c r="AJ490" i="28"/>
  <c r="AI490" i="28"/>
  <c r="AH490" i="28"/>
  <c r="AG490" i="28"/>
  <c r="AF490" i="28"/>
  <c r="AE490" i="28"/>
  <c r="AM489" i="28"/>
  <c r="AL489" i="28"/>
  <c r="AK489" i="28"/>
  <c r="AJ489" i="28"/>
  <c r="AI489" i="28"/>
  <c r="AH489" i="28"/>
  <c r="AG489" i="28"/>
  <c r="AF489" i="28"/>
  <c r="AE489" i="28"/>
  <c r="AM488" i="28"/>
  <c r="AL488" i="28"/>
  <c r="AK488" i="28"/>
  <c r="AJ488" i="28"/>
  <c r="AI488" i="28"/>
  <c r="AH488" i="28"/>
  <c r="AG488" i="28"/>
  <c r="AF488" i="28"/>
  <c r="AE488" i="28"/>
  <c r="AM487" i="28"/>
  <c r="AL487" i="28"/>
  <c r="AK487" i="28"/>
  <c r="AJ487" i="28"/>
  <c r="AI487" i="28"/>
  <c r="AH487" i="28"/>
  <c r="AG487" i="28"/>
  <c r="AF487" i="28"/>
  <c r="AE487" i="28"/>
  <c r="AM486" i="28"/>
  <c r="AL486" i="28"/>
  <c r="AK486" i="28"/>
  <c r="AJ486" i="28"/>
  <c r="AI486" i="28"/>
  <c r="AH486" i="28"/>
  <c r="AG486" i="28"/>
  <c r="AF486" i="28"/>
  <c r="AE486" i="28"/>
  <c r="AM485" i="28"/>
  <c r="AL485" i="28"/>
  <c r="AK485" i="28"/>
  <c r="AJ485" i="28"/>
  <c r="AI485" i="28"/>
  <c r="AH485" i="28"/>
  <c r="AG485" i="28"/>
  <c r="AF485" i="28"/>
  <c r="AE485" i="28"/>
  <c r="AM484" i="28"/>
  <c r="AL484" i="28"/>
  <c r="AK484" i="28"/>
  <c r="AJ484" i="28"/>
  <c r="AI484" i="28"/>
  <c r="AH484" i="28"/>
  <c r="AG484" i="28"/>
  <c r="AF484" i="28"/>
  <c r="AE484" i="28"/>
  <c r="AM483" i="28"/>
  <c r="AL483" i="28"/>
  <c r="AK483" i="28"/>
  <c r="AJ483" i="28"/>
  <c r="AI483" i="28"/>
  <c r="AH483" i="28"/>
  <c r="AG483" i="28"/>
  <c r="AF483" i="28"/>
  <c r="AE483" i="28"/>
  <c r="AM482" i="28"/>
  <c r="AL482" i="28"/>
  <c r="AK482" i="28"/>
  <c r="AJ482" i="28"/>
  <c r="AI482" i="28"/>
  <c r="AH482" i="28"/>
  <c r="AG482" i="28"/>
  <c r="AF482" i="28"/>
  <c r="AE482" i="28"/>
  <c r="AM481" i="28"/>
  <c r="AL481" i="28"/>
  <c r="AK481" i="28"/>
  <c r="AJ481" i="28"/>
  <c r="AI481" i="28"/>
  <c r="AH481" i="28"/>
  <c r="AG481" i="28"/>
  <c r="AF481" i="28"/>
  <c r="AE481" i="28"/>
  <c r="AM480" i="28"/>
  <c r="AL480" i="28"/>
  <c r="AK480" i="28"/>
  <c r="AJ480" i="28"/>
  <c r="AI480" i="28"/>
  <c r="AH480" i="28"/>
  <c r="AG480" i="28"/>
  <c r="AF480" i="28"/>
  <c r="AE480" i="28"/>
  <c r="AM479" i="28"/>
  <c r="AL479" i="28"/>
  <c r="AK479" i="28"/>
  <c r="AJ479" i="28"/>
  <c r="AI479" i="28"/>
  <c r="AH479" i="28"/>
  <c r="AG479" i="28"/>
  <c r="AF479" i="28"/>
  <c r="AE479" i="28"/>
  <c r="AM478" i="28"/>
  <c r="AL478" i="28"/>
  <c r="AK478" i="28"/>
  <c r="AJ478" i="28"/>
  <c r="AI478" i="28"/>
  <c r="AH478" i="28"/>
  <c r="AG478" i="28"/>
  <c r="AF478" i="28"/>
  <c r="AE478" i="28"/>
  <c r="AM477" i="28"/>
  <c r="AL477" i="28"/>
  <c r="AK477" i="28"/>
  <c r="AJ477" i="28"/>
  <c r="AI477" i="28"/>
  <c r="AH477" i="28"/>
  <c r="AG477" i="28"/>
  <c r="AF477" i="28"/>
  <c r="AE477" i="28"/>
  <c r="AM476" i="28"/>
  <c r="AL476" i="28"/>
  <c r="AK476" i="28"/>
  <c r="AJ476" i="28"/>
  <c r="AI476" i="28"/>
  <c r="AH476" i="28"/>
  <c r="AG476" i="28"/>
  <c r="AF476" i="28"/>
  <c r="AE476" i="28"/>
  <c r="AM475" i="28"/>
  <c r="AL475" i="28"/>
  <c r="AK475" i="28"/>
  <c r="AJ475" i="28"/>
  <c r="AI475" i="28"/>
  <c r="AH475" i="28"/>
  <c r="AG475" i="28"/>
  <c r="AF475" i="28"/>
  <c r="AE475" i="28"/>
  <c r="AM474" i="28"/>
  <c r="AL474" i="28"/>
  <c r="AK474" i="28"/>
  <c r="AJ474" i="28"/>
  <c r="AI474" i="28"/>
  <c r="AH474" i="28"/>
  <c r="AG474" i="28"/>
  <c r="AF474" i="28"/>
  <c r="AE474" i="28"/>
  <c r="AM473" i="28"/>
  <c r="AL473" i="28"/>
  <c r="AK473" i="28"/>
  <c r="AJ473" i="28"/>
  <c r="AI473" i="28"/>
  <c r="AH473" i="28"/>
  <c r="AG473" i="28"/>
  <c r="AF473" i="28"/>
  <c r="AE473" i="28"/>
  <c r="AM472" i="28"/>
  <c r="AL472" i="28"/>
  <c r="AK472" i="28"/>
  <c r="AJ472" i="28"/>
  <c r="AI472" i="28"/>
  <c r="AH472" i="28"/>
  <c r="AG472" i="28"/>
  <c r="AF472" i="28"/>
  <c r="AE472" i="28"/>
  <c r="AM471" i="28"/>
  <c r="AL471" i="28"/>
  <c r="AK471" i="28"/>
  <c r="AJ471" i="28"/>
  <c r="AI471" i="28"/>
  <c r="AH471" i="28"/>
  <c r="AG471" i="28"/>
  <c r="AF471" i="28"/>
  <c r="AE471" i="28"/>
  <c r="AM470" i="28"/>
  <c r="AL470" i="28"/>
  <c r="AK470" i="28"/>
  <c r="AJ470" i="28"/>
  <c r="AI470" i="28"/>
  <c r="AH470" i="28"/>
  <c r="AG470" i="28"/>
  <c r="AF470" i="28"/>
  <c r="AE470" i="28"/>
  <c r="AM469" i="28"/>
  <c r="AL469" i="28"/>
  <c r="AK469" i="28"/>
  <c r="AJ469" i="28"/>
  <c r="AI469" i="28"/>
  <c r="AH469" i="28"/>
  <c r="AG469" i="28"/>
  <c r="AF469" i="28"/>
  <c r="AE469" i="28"/>
  <c r="AM468" i="28"/>
  <c r="AL468" i="28"/>
  <c r="AK468" i="28"/>
  <c r="AJ468" i="28"/>
  <c r="AI468" i="28"/>
  <c r="AH468" i="28"/>
  <c r="AG468" i="28"/>
  <c r="AF468" i="28"/>
  <c r="AE468" i="28"/>
  <c r="AM467" i="28"/>
  <c r="AL467" i="28"/>
  <c r="AK467" i="28"/>
  <c r="AJ467" i="28"/>
  <c r="AI467" i="28"/>
  <c r="AH467" i="28"/>
  <c r="AG467" i="28"/>
  <c r="AF467" i="28"/>
  <c r="AE467" i="28"/>
  <c r="AM466" i="28"/>
  <c r="AL466" i="28"/>
  <c r="AK466" i="28"/>
  <c r="AJ466" i="28"/>
  <c r="AI466" i="28"/>
  <c r="AH466" i="28"/>
  <c r="AG466" i="28"/>
  <c r="AF466" i="28"/>
  <c r="AE466" i="28"/>
  <c r="AM465" i="28"/>
  <c r="AL465" i="28"/>
  <c r="AK465" i="28"/>
  <c r="AJ465" i="28"/>
  <c r="AI465" i="28"/>
  <c r="AH465" i="28"/>
  <c r="AG465" i="28"/>
  <c r="AF465" i="28"/>
  <c r="AE465" i="28"/>
  <c r="AM464" i="28"/>
  <c r="AL464" i="28"/>
  <c r="AK464" i="28"/>
  <c r="AJ464" i="28"/>
  <c r="AI464" i="28"/>
  <c r="AH464" i="28"/>
  <c r="AG464" i="28"/>
  <c r="AF464" i="28"/>
  <c r="AE464" i="28"/>
  <c r="AM463" i="28"/>
  <c r="AL463" i="28"/>
  <c r="AK463" i="28"/>
  <c r="AJ463" i="28"/>
  <c r="AI463" i="28"/>
  <c r="AH463" i="28"/>
  <c r="AG463" i="28"/>
  <c r="AF463" i="28"/>
  <c r="AE463" i="28"/>
  <c r="AM462" i="28"/>
  <c r="AL462" i="28"/>
  <c r="AK462" i="28"/>
  <c r="AJ462" i="28"/>
  <c r="AI462" i="28"/>
  <c r="AH462" i="28"/>
  <c r="AG462" i="28"/>
  <c r="AF462" i="28"/>
  <c r="AE462" i="28"/>
  <c r="AM461" i="28"/>
  <c r="AL461" i="28"/>
  <c r="AK461" i="28"/>
  <c r="AJ461" i="28"/>
  <c r="AI461" i="28"/>
  <c r="AH461" i="28"/>
  <c r="AG461" i="28"/>
  <c r="AF461" i="28"/>
  <c r="AE461" i="28"/>
  <c r="AM460" i="28"/>
  <c r="AL460" i="28"/>
  <c r="AK460" i="28"/>
  <c r="AJ460" i="28"/>
  <c r="AI460" i="28"/>
  <c r="AH460" i="28"/>
  <c r="AG460" i="28"/>
  <c r="AF460" i="28"/>
  <c r="AE460" i="28"/>
  <c r="AM459" i="28"/>
  <c r="AL459" i="28"/>
  <c r="AK459" i="28"/>
  <c r="AJ459" i="28"/>
  <c r="AI459" i="28"/>
  <c r="AH459" i="28"/>
  <c r="AG459" i="28"/>
  <c r="AF459" i="28"/>
  <c r="AE459" i="28"/>
  <c r="AM458" i="28"/>
  <c r="AL458" i="28"/>
  <c r="AK458" i="28"/>
  <c r="AJ458" i="28"/>
  <c r="AI458" i="28"/>
  <c r="AH458" i="28"/>
  <c r="AG458" i="28"/>
  <c r="AF458" i="28"/>
  <c r="AE458" i="28"/>
  <c r="AM457" i="28"/>
  <c r="AL457" i="28"/>
  <c r="AK457" i="28"/>
  <c r="AJ457" i="28"/>
  <c r="AI457" i="28"/>
  <c r="AH457" i="28"/>
  <c r="AG457" i="28"/>
  <c r="AF457" i="28"/>
  <c r="AE457" i="28"/>
  <c r="AM456" i="28"/>
  <c r="AL456" i="28"/>
  <c r="AK456" i="28"/>
  <c r="AJ456" i="28"/>
  <c r="AI456" i="28"/>
  <c r="AH456" i="28"/>
  <c r="AG456" i="28"/>
  <c r="AF456" i="28"/>
  <c r="AE456" i="28"/>
  <c r="AM455" i="28"/>
  <c r="AL455" i="28"/>
  <c r="AK455" i="28"/>
  <c r="AJ455" i="28"/>
  <c r="AI455" i="28"/>
  <c r="AH455" i="28"/>
  <c r="AG455" i="28"/>
  <c r="AF455" i="28"/>
  <c r="AE455" i="28"/>
  <c r="AM454" i="28"/>
  <c r="AL454" i="28"/>
  <c r="AK454" i="28"/>
  <c r="AJ454" i="28"/>
  <c r="AI454" i="28"/>
  <c r="AH454" i="28"/>
  <c r="AG454" i="28"/>
  <c r="AF454" i="28"/>
  <c r="AE454" i="28"/>
  <c r="AM453" i="28"/>
  <c r="AL453" i="28"/>
  <c r="AK453" i="28"/>
  <c r="AJ453" i="28"/>
  <c r="AI453" i="28"/>
  <c r="AH453" i="28"/>
  <c r="AG453" i="28"/>
  <c r="AF453" i="28"/>
  <c r="AE453" i="28"/>
  <c r="AM452" i="28"/>
  <c r="AL452" i="28"/>
  <c r="AK452" i="28"/>
  <c r="AJ452" i="28"/>
  <c r="AI452" i="28"/>
  <c r="AH452" i="28"/>
  <c r="AG452" i="28"/>
  <c r="AF452" i="28"/>
  <c r="AE452" i="28"/>
  <c r="AM451" i="28"/>
  <c r="AL451" i="28"/>
  <c r="AK451" i="28"/>
  <c r="AJ451" i="28"/>
  <c r="AI451" i="28"/>
  <c r="AH451" i="28"/>
  <c r="AG451" i="28"/>
  <c r="AF451" i="28"/>
  <c r="AE451" i="28"/>
  <c r="AM450" i="28"/>
  <c r="AL450" i="28"/>
  <c r="AK450" i="28"/>
  <c r="AJ450" i="28"/>
  <c r="AI450" i="28"/>
  <c r="AH450" i="28"/>
  <c r="AG450" i="28"/>
  <c r="AF450" i="28"/>
  <c r="AE450" i="28"/>
  <c r="AM449" i="28"/>
  <c r="AL449" i="28"/>
  <c r="AK449" i="28"/>
  <c r="AJ449" i="28"/>
  <c r="AI449" i="28"/>
  <c r="AH449" i="28"/>
  <c r="AG449" i="28"/>
  <c r="AF449" i="28"/>
  <c r="AE449" i="28"/>
  <c r="AM448" i="28"/>
  <c r="AL448" i="28"/>
  <c r="AK448" i="28"/>
  <c r="AJ448" i="28"/>
  <c r="AI448" i="28"/>
  <c r="AH448" i="28"/>
  <c r="AG448" i="28"/>
  <c r="AF448" i="28"/>
  <c r="AE448" i="28"/>
  <c r="AM447" i="28"/>
  <c r="AL447" i="28"/>
  <c r="AK447" i="28"/>
  <c r="AJ447" i="28"/>
  <c r="AI447" i="28"/>
  <c r="AH447" i="28"/>
  <c r="AG447" i="28"/>
  <c r="AF447" i="28"/>
  <c r="AE447" i="28"/>
  <c r="AM446" i="28"/>
  <c r="AL446" i="28"/>
  <c r="AK446" i="28"/>
  <c r="AJ446" i="28"/>
  <c r="AI446" i="28"/>
  <c r="AH446" i="28"/>
  <c r="AG446" i="28"/>
  <c r="AF446" i="28"/>
  <c r="AE446" i="28"/>
  <c r="AM445" i="28"/>
  <c r="AL445" i="28"/>
  <c r="AK445" i="28"/>
  <c r="AJ445" i="28"/>
  <c r="AI445" i="28"/>
  <c r="AH445" i="28"/>
  <c r="AG445" i="28"/>
  <c r="AF445" i="28"/>
  <c r="AE445" i="28"/>
  <c r="AM444" i="28"/>
  <c r="AL444" i="28"/>
  <c r="AK444" i="28"/>
  <c r="AJ444" i="28"/>
  <c r="AI444" i="28"/>
  <c r="AH444" i="28"/>
  <c r="AG444" i="28"/>
  <c r="AF444" i="28"/>
  <c r="AE444" i="28"/>
  <c r="AM443" i="28"/>
  <c r="AL443" i="28"/>
  <c r="AK443" i="28"/>
  <c r="AJ443" i="28"/>
  <c r="AI443" i="28"/>
  <c r="AH443" i="28"/>
  <c r="AG443" i="28"/>
  <c r="AF443" i="28"/>
  <c r="AE443" i="28"/>
  <c r="AM442" i="28"/>
  <c r="AL442" i="28"/>
  <c r="AK442" i="28"/>
  <c r="AJ442" i="28"/>
  <c r="AI442" i="28"/>
  <c r="AH442" i="28"/>
  <c r="AG442" i="28"/>
  <c r="AF442" i="28"/>
  <c r="AE442" i="28"/>
  <c r="AM441" i="28"/>
  <c r="AL441" i="28"/>
  <c r="AK441" i="28"/>
  <c r="AJ441" i="28"/>
  <c r="AI441" i="28"/>
  <c r="AH441" i="28"/>
  <c r="AG441" i="28"/>
  <c r="AF441" i="28"/>
  <c r="AE441" i="28"/>
  <c r="AM440" i="28"/>
  <c r="AL440" i="28"/>
  <c r="AK440" i="28"/>
  <c r="AJ440" i="28"/>
  <c r="AI440" i="28"/>
  <c r="AH440" i="28"/>
  <c r="AG440" i="28"/>
  <c r="AF440" i="28"/>
  <c r="AE440" i="28"/>
  <c r="AM439" i="28"/>
  <c r="AL439" i="28"/>
  <c r="AK439" i="28"/>
  <c r="AJ439" i="28"/>
  <c r="AI439" i="28"/>
  <c r="AH439" i="28"/>
  <c r="AG439" i="28"/>
  <c r="AF439" i="28"/>
  <c r="AE439" i="28"/>
  <c r="AM438" i="28"/>
  <c r="AL438" i="28"/>
  <c r="AK438" i="28"/>
  <c r="AJ438" i="28"/>
  <c r="AI438" i="28"/>
  <c r="AH438" i="28"/>
  <c r="AG438" i="28"/>
  <c r="AF438" i="28"/>
  <c r="AE438" i="28"/>
  <c r="AM437" i="28"/>
  <c r="AL437" i="28"/>
  <c r="AK437" i="28"/>
  <c r="AJ437" i="28"/>
  <c r="AI437" i="28"/>
  <c r="AH437" i="28"/>
  <c r="AG437" i="28"/>
  <c r="AF437" i="28"/>
  <c r="AE437" i="28"/>
  <c r="AM436" i="28"/>
  <c r="AL436" i="28"/>
  <c r="AK436" i="28"/>
  <c r="AJ436" i="28"/>
  <c r="AI436" i="28"/>
  <c r="AH436" i="28"/>
  <c r="AG436" i="28"/>
  <c r="AF436" i="28"/>
  <c r="AE436" i="28"/>
  <c r="AM435" i="28"/>
  <c r="AL435" i="28"/>
  <c r="AK435" i="28"/>
  <c r="AJ435" i="28"/>
  <c r="AI435" i="28"/>
  <c r="AH435" i="28"/>
  <c r="AG435" i="28"/>
  <c r="AF435" i="28"/>
  <c r="AE435" i="28"/>
  <c r="AM434" i="28"/>
  <c r="AL434" i="28"/>
  <c r="AK434" i="28"/>
  <c r="AJ434" i="28"/>
  <c r="AI434" i="28"/>
  <c r="AH434" i="28"/>
  <c r="AG434" i="28"/>
  <c r="AF434" i="28"/>
  <c r="AE434" i="28"/>
  <c r="AM433" i="28"/>
  <c r="AL433" i="28"/>
  <c r="AK433" i="28"/>
  <c r="AJ433" i="28"/>
  <c r="AI433" i="28"/>
  <c r="AH433" i="28"/>
  <c r="AG433" i="28"/>
  <c r="AF433" i="28"/>
  <c r="AE433" i="28"/>
  <c r="AM432" i="28"/>
  <c r="AL432" i="28"/>
  <c r="AK432" i="28"/>
  <c r="AJ432" i="28"/>
  <c r="AI432" i="28"/>
  <c r="AH432" i="28"/>
  <c r="AG432" i="28"/>
  <c r="AF432" i="28"/>
  <c r="AE432" i="28"/>
  <c r="AM431" i="28"/>
  <c r="AL431" i="28"/>
  <c r="AK431" i="28"/>
  <c r="AJ431" i="28"/>
  <c r="AI431" i="28"/>
  <c r="AH431" i="28"/>
  <c r="AG431" i="28"/>
  <c r="AF431" i="28"/>
  <c r="AE431" i="28"/>
  <c r="AM430" i="28"/>
  <c r="AL430" i="28"/>
  <c r="AK430" i="28"/>
  <c r="AJ430" i="28"/>
  <c r="AI430" i="28"/>
  <c r="AH430" i="28"/>
  <c r="AG430" i="28"/>
  <c r="AF430" i="28"/>
  <c r="AE430" i="28"/>
  <c r="AM429" i="28"/>
  <c r="AL429" i="28"/>
  <c r="AK429" i="28"/>
  <c r="AJ429" i="28"/>
  <c r="AI429" i="28"/>
  <c r="AH429" i="28"/>
  <c r="AG429" i="28"/>
  <c r="AF429" i="28"/>
  <c r="AE429" i="28"/>
  <c r="AM428" i="28"/>
  <c r="AL428" i="28"/>
  <c r="AK428" i="28"/>
  <c r="AJ428" i="28"/>
  <c r="AI428" i="28"/>
  <c r="AH428" i="28"/>
  <c r="AG428" i="28"/>
  <c r="AF428" i="28"/>
  <c r="AE428" i="28"/>
  <c r="AM427" i="28"/>
  <c r="AL427" i="28"/>
  <c r="AK427" i="28"/>
  <c r="AJ427" i="28"/>
  <c r="AI427" i="28"/>
  <c r="AH427" i="28"/>
  <c r="AG427" i="28"/>
  <c r="AF427" i="28"/>
  <c r="AE427" i="28"/>
  <c r="AM426" i="28"/>
  <c r="AL426" i="28"/>
  <c r="AK426" i="28"/>
  <c r="AJ426" i="28"/>
  <c r="AI426" i="28"/>
  <c r="AH426" i="28"/>
  <c r="AG426" i="28"/>
  <c r="AF426" i="28"/>
  <c r="AE426" i="28"/>
  <c r="AM425" i="28"/>
  <c r="AL425" i="28"/>
  <c r="AK425" i="28"/>
  <c r="AJ425" i="28"/>
  <c r="AI425" i="28"/>
  <c r="AH425" i="28"/>
  <c r="AG425" i="28"/>
  <c r="AF425" i="28"/>
  <c r="AE425" i="28"/>
  <c r="AM424" i="28"/>
  <c r="AL424" i="28"/>
  <c r="AK424" i="28"/>
  <c r="AJ424" i="28"/>
  <c r="AI424" i="28"/>
  <c r="AH424" i="28"/>
  <c r="AG424" i="28"/>
  <c r="AF424" i="28"/>
  <c r="AE424" i="28"/>
  <c r="AM423" i="28"/>
  <c r="AL423" i="28"/>
  <c r="AK423" i="28"/>
  <c r="AJ423" i="28"/>
  <c r="AI423" i="28"/>
  <c r="AH423" i="28"/>
  <c r="AG423" i="28"/>
  <c r="AF423" i="28"/>
  <c r="AE423" i="28"/>
  <c r="AM422" i="28"/>
  <c r="AL422" i="28"/>
  <c r="AK422" i="28"/>
  <c r="AJ422" i="28"/>
  <c r="AI422" i="28"/>
  <c r="AH422" i="28"/>
  <c r="AG422" i="28"/>
  <c r="AF422" i="28"/>
  <c r="AE422" i="28"/>
  <c r="AM421" i="28"/>
  <c r="AL421" i="28"/>
  <c r="AK421" i="28"/>
  <c r="AJ421" i="28"/>
  <c r="AI421" i="28"/>
  <c r="AH421" i="28"/>
  <c r="AG421" i="28"/>
  <c r="AF421" i="28"/>
  <c r="AE421" i="28"/>
  <c r="AM420" i="28"/>
  <c r="AL420" i="28"/>
  <c r="AK420" i="28"/>
  <c r="AJ420" i="28"/>
  <c r="AI420" i="28"/>
  <c r="AH420" i="28"/>
  <c r="AG420" i="28"/>
  <c r="AF420" i="28"/>
  <c r="AE420" i="28"/>
  <c r="AM419" i="28"/>
  <c r="AL419" i="28"/>
  <c r="AK419" i="28"/>
  <c r="AJ419" i="28"/>
  <c r="AI419" i="28"/>
  <c r="AH419" i="28"/>
  <c r="AG419" i="28"/>
  <c r="AF419" i="28"/>
  <c r="AE419" i="28"/>
  <c r="AM418" i="28"/>
  <c r="AL418" i="28"/>
  <c r="AK418" i="28"/>
  <c r="AJ418" i="28"/>
  <c r="AI418" i="28"/>
  <c r="AH418" i="28"/>
  <c r="AG418" i="28"/>
  <c r="AF418" i="28"/>
  <c r="AE418" i="28"/>
  <c r="AM417" i="28"/>
  <c r="AL417" i="28"/>
  <c r="AK417" i="28"/>
  <c r="AJ417" i="28"/>
  <c r="AI417" i="28"/>
  <c r="AH417" i="28"/>
  <c r="AG417" i="28"/>
  <c r="AF417" i="28"/>
  <c r="AE417" i="28"/>
  <c r="AM416" i="28"/>
  <c r="AL416" i="28"/>
  <c r="AK416" i="28"/>
  <c r="AJ416" i="28"/>
  <c r="AI416" i="28"/>
  <c r="AH416" i="28"/>
  <c r="AG416" i="28"/>
  <c r="AF416" i="28"/>
  <c r="AE416" i="28"/>
  <c r="AM415" i="28"/>
  <c r="AL415" i="28"/>
  <c r="AK415" i="28"/>
  <c r="AJ415" i="28"/>
  <c r="AI415" i="28"/>
  <c r="AH415" i="28"/>
  <c r="AG415" i="28"/>
  <c r="AF415" i="28"/>
  <c r="AE415" i="28"/>
  <c r="AM414" i="28"/>
  <c r="AL414" i="28"/>
  <c r="AK414" i="28"/>
  <c r="AJ414" i="28"/>
  <c r="AI414" i="28"/>
  <c r="AH414" i="28"/>
  <c r="AG414" i="28"/>
  <c r="AF414" i="28"/>
  <c r="AE414" i="28"/>
  <c r="AM413" i="28"/>
  <c r="AL413" i="28"/>
  <c r="AK413" i="28"/>
  <c r="AJ413" i="28"/>
  <c r="AI413" i="28"/>
  <c r="AH413" i="28"/>
  <c r="AG413" i="28"/>
  <c r="AF413" i="28"/>
  <c r="AE413" i="28"/>
  <c r="AM412" i="28"/>
  <c r="AL412" i="28"/>
  <c r="AK412" i="28"/>
  <c r="AJ412" i="28"/>
  <c r="AI412" i="28"/>
  <c r="AH412" i="28"/>
  <c r="AG412" i="28"/>
  <c r="AF412" i="28"/>
  <c r="AE412" i="28"/>
  <c r="AM411" i="28"/>
  <c r="AL411" i="28"/>
  <c r="AK411" i="28"/>
  <c r="AJ411" i="28"/>
  <c r="AI411" i="28"/>
  <c r="AH411" i="28"/>
  <c r="AG411" i="28"/>
  <c r="AF411" i="28"/>
  <c r="AE411" i="28"/>
  <c r="AM410" i="28"/>
  <c r="AL410" i="28"/>
  <c r="AK410" i="28"/>
  <c r="AJ410" i="28"/>
  <c r="AI410" i="28"/>
  <c r="AH410" i="28"/>
  <c r="AG410" i="28"/>
  <c r="AF410" i="28"/>
  <c r="AE410" i="28"/>
  <c r="AM409" i="28"/>
  <c r="AL409" i="28"/>
  <c r="AK409" i="28"/>
  <c r="AJ409" i="28"/>
  <c r="AI409" i="28"/>
  <c r="AH409" i="28"/>
  <c r="AG409" i="28"/>
  <c r="AF409" i="28"/>
  <c r="AE409" i="28"/>
  <c r="AM408" i="28"/>
  <c r="AL408" i="28"/>
  <c r="AK408" i="28"/>
  <c r="AJ408" i="28"/>
  <c r="AI408" i="28"/>
  <c r="AH408" i="28"/>
  <c r="AG408" i="28"/>
  <c r="AF408" i="28"/>
  <c r="AE408" i="28"/>
  <c r="AM407" i="28"/>
  <c r="AL407" i="28"/>
  <c r="AK407" i="28"/>
  <c r="AJ407" i="28"/>
  <c r="AI407" i="28"/>
  <c r="AH407" i="28"/>
  <c r="AG407" i="28"/>
  <c r="AF407" i="28"/>
  <c r="AE407" i="28"/>
  <c r="AM406" i="28"/>
  <c r="AL406" i="28"/>
  <c r="AK406" i="28"/>
  <c r="AJ406" i="28"/>
  <c r="AI406" i="28"/>
  <c r="AH406" i="28"/>
  <c r="AG406" i="28"/>
  <c r="AF406" i="28"/>
  <c r="AE406" i="28"/>
  <c r="AM405" i="28"/>
  <c r="AL405" i="28"/>
  <c r="AK405" i="28"/>
  <c r="AJ405" i="28"/>
  <c r="AI405" i="28"/>
  <c r="AH405" i="28"/>
  <c r="AG405" i="28"/>
  <c r="AF405" i="28"/>
  <c r="AE405" i="28"/>
  <c r="AM404" i="28"/>
  <c r="AL404" i="28"/>
  <c r="AK404" i="28"/>
  <c r="AJ404" i="28"/>
  <c r="AI404" i="28"/>
  <c r="AH404" i="28"/>
  <c r="AG404" i="28"/>
  <c r="AF404" i="28"/>
  <c r="AE404" i="28"/>
  <c r="AM403" i="28"/>
  <c r="AL403" i="28"/>
  <c r="AK403" i="28"/>
  <c r="AJ403" i="28"/>
  <c r="AI403" i="28"/>
  <c r="AH403" i="28"/>
  <c r="AG403" i="28"/>
  <c r="AF403" i="28"/>
  <c r="AE403" i="28"/>
  <c r="AM402" i="28"/>
  <c r="AL402" i="28"/>
  <c r="AK402" i="28"/>
  <c r="AJ402" i="28"/>
  <c r="AI402" i="28"/>
  <c r="AH402" i="28"/>
  <c r="AG402" i="28"/>
  <c r="AF402" i="28"/>
  <c r="AE402" i="28"/>
  <c r="AM401" i="28"/>
  <c r="AL401" i="28"/>
  <c r="AK401" i="28"/>
  <c r="AJ401" i="28"/>
  <c r="AI401" i="28"/>
  <c r="AH401" i="28"/>
  <c r="AG401" i="28"/>
  <c r="AF401" i="28"/>
  <c r="AE401" i="28"/>
  <c r="AM400" i="28"/>
  <c r="AL400" i="28"/>
  <c r="AK400" i="28"/>
  <c r="AJ400" i="28"/>
  <c r="AI400" i="28"/>
  <c r="AH400" i="28"/>
  <c r="AG400" i="28"/>
  <c r="AF400" i="28"/>
  <c r="AE400" i="28"/>
  <c r="AM399" i="28"/>
  <c r="AL399" i="28"/>
  <c r="AK399" i="28"/>
  <c r="AJ399" i="28"/>
  <c r="AI399" i="28"/>
  <c r="AH399" i="28"/>
  <c r="AG399" i="28"/>
  <c r="AF399" i="28"/>
  <c r="AE399" i="28"/>
  <c r="AM398" i="28"/>
  <c r="AL398" i="28"/>
  <c r="AK398" i="28"/>
  <c r="AJ398" i="28"/>
  <c r="AI398" i="28"/>
  <c r="AH398" i="28"/>
  <c r="AG398" i="28"/>
  <c r="AF398" i="28"/>
  <c r="AE398" i="28"/>
  <c r="AM397" i="28"/>
  <c r="AL397" i="28"/>
  <c r="AK397" i="28"/>
  <c r="AJ397" i="28"/>
  <c r="AI397" i="28"/>
  <c r="AH397" i="28"/>
  <c r="AG397" i="28"/>
  <c r="AF397" i="28"/>
  <c r="AE397" i="28"/>
  <c r="AM396" i="28"/>
  <c r="AL396" i="28"/>
  <c r="AK396" i="28"/>
  <c r="AJ396" i="28"/>
  <c r="AI396" i="28"/>
  <c r="AH396" i="28"/>
  <c r="AG396" i="28"/>
  <c r="AF396" i="28"/>
  <c r="AE396" i="28"/>
  <c r="AM395" i="28"/>
  <c r="AL395" i="28"/>
  <c r="AK395" i="28"/>
  <c r="AJ395" i="28"/>
  <c r="AI395" i="28"/>
  <c r="AH395" i="28"/>
  <c r="AG395" i="28"/>
  <c r="AF395" i="28"/>
  <c r="AE395" i="28"/>
  <c r="AM394" i="28"/>
  <c r="AL394" i="28"/>
  <c r="AK394" i="28"/>
  <c r="AJ394" i="28"/>
  <c r="AI394" i="28"/>
  <c r="AH394" i="28"/>
  <c r="AG394" i="28"/>
  <c r="AF394" i="28"/>
  <c r="AE394" i="28"/>
  <c r="AM393" i="28"/>
  <c r="AL393" i="28"/>
  <c r="AK393" i="28"/>
  <c r="AJ393" i="28"/>
  <c r="AI393" i="28"/>
  <c r="AH393" i="28"/>
  <c r="AG393" i="28"/>
  <c r="AF393" i="28"/>
  <c r="AE393" i="28"/>
  <c r="AM392" i="28"/>
  <c r="AL392" i="28"/>
  <c r="AK392" i="28"/>
  <c r="AJ392" i="28"/>
  <c r="AI392" i="28"/>
  <c r="AH392" i="28"/>
  <c r="AG392" i="28"/>
  <c r="AF392" i="28"/>
  <c r="AE392" i="28"/>
  <c r="AM391" i="28"/>
  <c r="AL391" i="28"/>
  <c r="AK391" i="28"/>
  <c r="AJ391" i="28"/>
  <c r="AI391" i="28"/>
  <c r="AH391" i="28"/>
  <c r="AG391" i="28"/>
  <c r="AF391" i="28"/>
  <c r="AE391" i="28"/>
  <c r="AM390" i="28"/>
  <c r="AL390" i="28"/>
  <c r="AK390" i="28"/>
  <c r="AJ390" i="28"/>
  <c r="AI390" i="28"/>
  <c r="AH390" i="28"/>
  <c r="AG390" i="28"/>
  <c r="AF390" i="28"/>
  <c r="AE390" i="28"/>
  <c r="AM389" i="28"/>
  <c r="AL389" i="28"/>
  <c r="AK389" i="28"/>
  <c r="AJ389" i="28"/>
  <c r="AI389" i="28"/>
  <c r="AH389" i="28"/>
  <c r="AG389" i="28"/>
  <c r="AF389" i="28"/>
  <c r="AE389" i="28"/>
  <c r="AM388" i="28"/>
  <c r="AL388" i="28"/>
  <c r="AK388" i="28"/>
  <c r="AJ388" i="28"/>
  <c r="AI388" i="28"/>
  <c r="AH388" i="28"/>
  <c r="AG388" i="28"/>
  <c r="AF388" i="28"/>
  <c r="AE388" i="28"/>
  <c r="AM387" i="28"/>
  <c r="AL387" i="28"/>
  <c r="AK387" i="28"/>
  <c r="AJ387" i="28"/>
  <c r="AI387" i="28"/>
  <c r="AH387" i="28"/>
  <c r="AG387" i="28"/>
  <c r="AF387" i="28"/>
  <c r="AE387" i="28"/>
  <c r="AM386" i="28"/>
  <c r="AL386" i="28"/>
  <c r="AK386" i="28"/>
  <c r="AJ386" i="28"/>
  <c r="AI386" i="28"/>
  <c r="AH386" i="28"/>
  <c r="AG386" i="28"/>
  <c r="AF386" i="28"/>
  <c r="AE386" i="28"/>
  <c r="AM385" i="28"/>
  <c r="AL385" i="28"/>
  <c r="AK385" i="28"/>
  <c r="AJ385" i="28"/>
  <c r="AI385" i="28"/>
  <c r="AH385" i="28"/>
  <c r="AG385" i="28"/>
  <c r="AF385" i="28"/>
  <c r="AE385" i="28"/>
  <c r="AM384" i="28"/>
  <c r="AL384" i="28"/>
  <c r="AK384" i="28"/>
  <c r="AJ384" i="28"/>
  <c r="AI384" i="28"/>
  <c r="AH384" i="28"/>
  <c r="AG384" i="28"/>
  <c r="AF384" i="28"/>
  <c r="AE384" i="28"/>
  <c r="AM383" i="28"/>
  <c r="AL383" i="28"/>
  <c r="AK383" i="28"/>
  <c r="AJ383" i="28"/>
  <c r="AI383" i="28"/>
  <c r="AH383" i="28"/>
  <c r="AG383" i="28"/>
  <c r="AF383" i="28"/>
  <c r="AE383" i="28"/>
  <c r="AM382" i="28"/>
  <c r="AL382" i="28"/>
  <c r="AK382" i="28"/>
  <c r="AJ382" i="28"/>
  <c r="AI382" i="28"/>
  <c r="AH382" i="28"/>
  <c r="AG382" i="28"/>
  <c r="AF382" i="28"/>
  <c r="AE382" i="28"/>
  <c r="AM381" i="28"/>
  <c r="AL381" i="28"/>
  <c r="AK381" i="28"/>
  <c r="AJ381" i="28"/>
  <c r="AI381" i="28"/>
  <c r="AH381" i="28"/>
  <c r="AG381" i="28"/>
  <c r="AF381" i="28"/>
  <c r="AE381" i="28"/>
  <c r="AM380" i="28"/>
  <c r="AL380" i="28"/>
  <c r="AK380" i="28"/>
  <c r="AJ380" i="28"/>
  <c r="AI380" i="28"/>
  <c r="AH380" i="28"/>
  <c r="AG380" i="28"/>
  <c r="AF380" i="28"/>
  <c r="AE380" i="28"/>
  <c r="AM379" i="28"/>
  <c r="AL379" i="28"/>
  <c r="AK379" i="28"/>
  <c r="AJ379" i="28"/>
  <c r="AI379" i="28"/>
  <c r="AH379" i="28"/>
  <c r="AG379" i="28"/>
  <c r="AF379" i="28"/>
  <c r="AE379" i="28"/>
  <c r="AM378" i="28"/>
  <c r="AL378" i="28"/>
  <c r="AK378" i="28"/>
  <c r="AJ378" i="28"/>
  <c r="AI378" i="28"/>
  <c r="AH378" i="28"/>
  <c r="AG378" i="28"/>
  <c r="AF378" i="28"/>
  <c r="AE378" i="28"/>
  <c r="AM377" i="28"/>
  <c r="AL377" i="28"/>
  <c r="AK377" i="28"/>
  <c r="AJ377" i="28"/>
  <c r="AI377" i="28"/>
  <c r="AH377" i="28"/>
  <c r="AG377" i="28"/>
  <c r="AF377" i="28"/>
  <c r="AE377" i="28"/>
  <c r="AM376" i="28"/>
  <c r="AL376" i="28"/>
  <c r="AK376" i="28"/>
  <c r="AJ376" i="28"/>
  <c r="AI376" i="28"/>
  <c r="AH376" i="28"/>
  <c r="AG376" i="28"/>
  <c r="AF376" i="28"/>
  <c r="AE376" i="28"/>
  <c r="AM375" i="28"/>
  <c r="AL375" i="28"/>
  <c r="AK375" i="28"/>
  <c r="AJ375" i="28"/>
  <c r="AI375" i="28"/>
  <c r="AH375" i="28"/>
  <c r="AG375" i="28"/>
  <c r="AF375" i="28"/>
  <c r="AE375" i="28"/>
  <c r="AM374" i="28"/>
  <c r="AL374" i="28"/>
  <c r="AK374" i="28"/>
  <c r="AJ374" i="28"/>
  <c r="AI374" i="28"/>
  <c r="AH374" i="28"/>
  <c r="AG374" i="28"/>
  <c r="AF374" i="28"/>
  <c r="AE374" i="28"/>
  <c r="AM373" i="28"/>
  <c r="AL373" i="28"/>
  <c r="AK373" i="28"/>
  <c r="AJ373" i="28"/>
  <c r="AI373" i="28"/>
  <c r="AH373" i="28"/>
  <c r="AG373" i="28"/>
  <c r="AF373" i="28"/>
  <c r="AE373" i="28"/>
  <c r="AM372" i="28"/>
  <c r="AL372" i="28"/>
  <c r="AK372" i="28"/>
  <c r="AJ372" i="28"/>
  <c r="AI372" i="28"/>
  <c r="AH372" i="28"/>
  <c r="AG372" i="28"/>
  <c r="AF372" i="28"/>
  <c r="AE372" i="28"/>
  <c r="AM371" i="28"/>
  <c r="AL371" i="28"/>
  <c r="AK371" i="28"/>
  <c r="AJ371" i="28"/>
  <c r="AI371" i="28"/>
  <c r="AH371" i="28"/>
  <c r="AG371" i="28"/>
  <c r="AF371" i="28"/>
  <c r="AE371" i="28"/>
  <c r="AM370" i="28"/>
  <c r="AL370" i="28"/>
  <c r="AK370" i="28"/>
  <c r="AJ370" i="28"/>
  <c r="AI370" i="28"/>
  <c r="AH370" i="28"/>
  <c r="AG370" i="28"/>
  <c r="AF370" i="28"/>
  <c r="AE370" i="28"/>
  <c r="AM369" i="28"/>
  <c r="AL369" i="28"/>
  <c r="AK369" i="28"/>
  <c r="AJ369" i="28"/>
  <c r="AI369" i="28"/>
  <c r="AH369" i="28"/>
  <c r="AG369" i="28"/>
  <c r="AF369" i="28"/>
  <c r="AE369" i="28"/>
  <c r="AM368" i="28"/>
  <c r="AL368" i="28"/>
  <c r="AK368" i="28"/>
  <c r="AJ368" i="28"/>
  <c r="AI368" i="28"/>
  <c r="AH368" i="28"/>
  <c r="AG368" i="28"/>
  <c r="AF368" i="28"/>
  <c r="AE368" i="28"/>
  <c r="AM367" i="28"/>
  <c r="AL367" i="28"/>
  <c r="AK367" i="28"/>
  <c r="AJ367" i="28"/>
  <c r="AI367" i="28"/>
  <c r="AH367" i="28"/>
  <c r="AG367" i="28"/>
  <c r="AF367" i="28"/>
  <c r="AE367" i="28"/>
  <c r="AM366" i="28"/>
  <c r="AL366" i="28"/>
  <c r="AK366" i="28"/>
  <c r="AJ366" i="28"/>
  <c r="AI366" i="28"/>
  <c r="AH366" i="28"/>
  <c r="AG366" i="28"/>
  <c r="AF366" i="28"/>
  <c r="AE366" i="28"/>
  <c r="AM365" i="28"/>
  <c r="AL365" i="28"/>
  <c r="AK365" i="28"/>
  <c r="AJ365" i="28"/>
  <c r="AI365" i="28"/>
  <c r="AH365" i="28"/>
  <c r="AG365" i="28"/>
  <c r="AF365" i="28"/>
  <c r="AE365" i="28"/>
  <c r="AM364" i="28"/>
  <c r="AL364" i="28"/>
  <c r="AK364" i="28"/>
  <c r="AJ364" i="28"/>
  <c r="AI364" i="28"/>
  <c r="AH364" i="28"/>
  <c r="AG364" i="28"/>
  <c r="AF364" i="28"/>
  <c r="AE364" i="28"/>
  <c r="AM363" i="28"/>
  <c r="AL363" i="28"/>
  <c r="AK363" i="28"/>
  <c r="AJ363" i="28"/>
  <c r="AI363" i="28"/>
  <c r="AH363" i="28"/>
  <c r="AG363" i="28"/>
  <c r="AF363" i="28"/>
  <c r="AE363" i="28"/>
  <c r="AM362" i="28"/>
  <c r="AL362" i="28"/>
  <c r="AK362" i="28"/>
  <c r="AJ362" i="28"/>
  <c r="AI362" i="28"/>
  <c r="AH362" i="28"/>
  <c r="AG362" i="28"/>
  <c r="AF362" i="28"/>
  <c r="AE362" i="28"/>
  <c r="AM361" i="28"/>
  <c r="AL361" i="28"/>
  <c r="AK361" i="28"/>
  <c r="AJ361" i="28"/>
  <c r="AI361" i="28"/>
  <c r="AH361" i="28"/>
  <c r="AG361" i="28"/>
  <c r="AF361" i="28"/>
  <c r="AE361" i="28"/>
  <c r="AM360" i="28"/>
  <c r="AL360" i="28"/>
  <c r="AK360" i="28"/>
  <c r="AJ360" i="28"/>
  <c r="AI360" i="28"/>
  <c r="AH360" i="28"/>
  <c r="AG360" i="28"/>
  <c r="AF360" i="28"/>
  <c r="AE360" i="28"/>
  <c r="AM359" i="28"/>
  <c r="AL359" i="28"/>
  <c r="AK359" i="28"/>
  <c r="AJ359" i="28"/>
  <c r="AI359" i="28"/>
  <c r="AH359" i="28"/>
  <c r="AG359" i="28"/>
  <c r="AF359" i="28"/>
  <c r="AE359" i="28"/>
  <c r="AM358" i="28"/>
  <c r="AL358" i="28"/>
  <c r="AK358" i="28"/>
  <c r="AJ358" i="28"/>
  <c r="AI358" i="28"/>
  <c r="AH358" i="28"/>
  <c r="AG358" i="28"/>
  <c r="AF358" i="28"/>
  <c r="AE358" i="28"/>
  <c r="AM357" i="28"/>
  <c r="AL357" i="28"/>
  <c r="AK357" i="28"/>
  <c r="AJ357" i="28"/>
  <c r="AI357" i="28"/>
  <c r="AH357" i="28"/>
  <c r="AG357" i="28"/>
  <c r="AF357" i="28"/>
  <c r="AE357" i="28"/>
  <c r="AM356" i="28"/>
  <c r="AL356" i="28"/>
  <c r="AK356" i="28"/>
  <c r="AJ356" i="28"/>
  <c r="AI356" i="28"/>
  <c r="AH356" i="28"/>
  <c r="AG356" i="28"/>
  <c r="AF356" i="28"/>
  <c r="AE356" i="28"/>
  <c r="AM355" i="28"/>
  <c r="AL355" i="28"/>
  <c r="AK355" i="28"/>
  <c r="AJ355" i="28"/>
  <c r="AI355" i="28"/>
  <c r="AH355" i="28"/>
  <c r="AG355" i="28"/>
  <c r="AF355" i="28"/>
  <c r="AE355" i="28"/>
  <c r="AM354" i="28"/>
  <c r="AL354" i="28"/>
  <c r="AK354" i="28"/>
  <c r="AJ354" i="28"/>
  <c r="AI354" i="28"/>
  <c r="AH354" i="28"/>
  <c r="AG354" i="28"/>
  <c r="AF354" i="28"/>
  <c r="AE354" i="28"/>
  <c r="AM353" i="28"/>
  <c r="AL353" i="28"/>
  <c r="AK353" i="28"/>
  <c r="AJ353" i="28"/>
  <c r="AI353" i="28"/>
  <c r="AH353" i="28"/>
  <c r="AG353" i="28"/>
  <c r="AF353" i="28"/>
  <c r="AE353" i="28"/>
  <c r="AM352" i="28"/>
  <c r="AL352" i="28"/>
  <c r="AK352" i="28"/>
  <c r="AJ352" i="28"/>
  <c r="AI352" i="28"/>
  <c r="AH352" i="28"/>
  <c r="AG352" i="28"/>
  <c r="AF352" i="28"/>
  <c r="AE352" i="28"/>
  <c r="AM351" i="28"/>
  <c r="AL351" i="28"/>
  <c r="AK351" i="28"/>
  <c r="AJ351" i="28"/>
  <c r="AI351" i="28"/>
  <c r="AH351" i="28"/>
  <c r="AG351" i="28"/>
  <c r="AF351" i="28"/>
  <c r="AE351" i="28"/>
  <c r="AM350" i="28"/>
  <c r="AL350" i="28"/>
  <c r="AK350" i="28"/>
  <c r="AJ350" i="28"/>
  <c r="AI350" i="28"/>
  <c r="AH350" i="28"/>
  <c r="AG350" i="28"/>
  <c r="AF350" i="28"/>
  <c r="AE350" i="28"/>
  <c r="AM349" i="28"/>
  <c r="AL349" i="28"/>
  <c r="AK349" i="28"/>
  <c r="AJ349" i="28"/>
  <c r="AI349" i="28"/>
  <c r="AH349" i="28"/>
  <c r="AG349" i="28"/>
  <c r="AF349" i="28"/>
  <c r="AE349" i="28"/>
  <c r="AM348" i="28"/>
  <c r="AL348" i="28"/>
  <c r="AK348" i="28"/>
  <c r="AJ348" i="28"/>
  <c r="AI348" i="28"/>
  <c r="AH348" i="28"/>
  <c r="AG348" i="28"/>
  <c r="AF348" i="28"/>
  <c r="AE348" i="28"/>
  <c r="AM347" i="28"/>
  <c r="AL347" i="28"/>
  <c r="AK347" i="28"/>
  <c r="AJ347" i="28"/>
  <c r="AI347" i="28"/>
  <c r="AH347" i="28"/>
  <c r="AG347" i="28"/>
  <c r="AF347" i="28"/>
  <c r="AE347" i="28"/>
  <c r="AM346" i="28"/>
  <c r="AL346" i="28"/>
  <c r="AK346" i="28"/>
  <c r="AJ346" i="28"/>
  <c r="AI346" i="28"/>
  <c r="AH346" i="28"/>
  <c r="AG346" i="28"/>
  <c r="AF346" i="28"/>
  <c r="AE346" i="28"/>
  <c r="AM345" i="28"/>
  <c r="AL345" i="28"/>
  <c r="AK345" i="28"/>
  <c r="AJ345" i="28"/>
  <c r="AI345" i="28"/>
  <c r="AH345" i="28"/>
  <c r="AG345" i="28"/>
  <c r="AF345" i="28"/>
  <c r="AE345" i="28"/>
  <c r="AM344" i="28"/>
  <c r="AL344" i="28"/>
  <c r="AK344" i="28"/>
  <c r="AJ344" i="28"/>
  <c r="AI344" i="28"/>
  <c r="AH344" i="28"/>
  <c r="AG344" i="28"/>
  <c r="AF344" i="28"/>
  <c r="AE344" i="28"/>
  <c r="AM343" i="28"/>
  <c r="AL343" i="28"/>
  <c r="AK343" i="28"/>
  <c r="AJ343" i="28"/>
  <c r="AI343" i="28"/>
  <c r="AH343" i="28"/>
  <c r="AG343" i="28"/>
  <c r="AF343" i="28"/>
  <c r="AE343" i="28"/>
  <c r="AM342" i="28"/>
  <c r="AL342" i="28"/>
  <c r="AK342" i="28"/>
  <c r="AJ342" i="28"/>
  <c r="AI342" i="28"/>
  <c r="AH342" i="28"/>
  <c r="AG342" i="28"/>
  <c r="AF342" i="28"/>
  <c r="AE342" i="28"/>
  <c r="AM341" i="28"/>
  <c r="AL341" i="28"/>
  <c r="AK341" i="28"/>
  <c r="AJ341" i="28"/>
  <c r="AI341" i="28"/>
  <c r="AH341" i="28"/>
  <c r="AG341" i="28"/>
  <c r="AF341" i="28"/>
  <c r="AE341" i="28"/>
  <c r="AM340" i="28"/>
  <c r="AL340" i="28"/>
  <c r="AK340" i="28"/>
  <c r="AJ340" i="28"/>
  <c r="AI340" i="28"/>
  <c r="AH340" i="28"/>
  <c r="AG340" i="28"/>
  <c r="AF340" i="28"/>
  <c r="AE340" i="28"/>
  <c r="AM339" i="28"/>
  <c r="AL339" i="28"/>
  <c r="AK339" i="28"/>
  <c r="AJ339" i="28"/>
  <c r="AI339" i="28"/>
  <c r="AH339" i="28"/>
  <c r="AG339" i="28"/>
  <c r="AF339" i="28"/>
  <c r="AE339" i="28"/>
  <c r="AM338" i="28"/>
  <c r="AL338" i="28"/>
  <c r="AK338" i="28"/>
  <c r="AJ338" i="28"/>
  <c r="AI338" i="28"/>
  <c r="AH338" i="28"/>
  <c r="AG338" i="28"/>
  <c r="AF338" i="28"/>
  <c r="AE338" i="28"/>
  <c r="AM337" i="28"/>
  <c r="AL337" i="28"/>
  <c r="AK337" i="28"/>
  <c r="AJ337" i="28"/>
  <c r="AI337" i="28"/>
  <c r="AH337" i="28"/>
  <c r="AG337" i="28"/>
  <c r="AF337" i="28"/>
  <c r="AE337" i="28"/>
  <c r="AM336" i="28"/>
  <c r="AL336" i="28"/>
  <c r="AK336" i="28"/>
  <c r="AJ336" i="28"/>
  <c r="AI336" i="28"/>
  <c r="AH336" i="28"/>
  <c r="AG336" i="28"/>
  <c r="AF336" i="28"/>
  <c r="AE336" i="28"/>
  <c r="AM335" i="28"/>
  <c r="AL335" i="28"/>
  <c r="AK335" i="28"/>
  <c r="AJ335" i="28"/>
  <c r="AI335" i="28"/>
  <c r="AH335" i="28"/>
  <c r="AG335" i="28"/>
  <c r="AF335" i="28"/>
  <c r="AE335" i="28"/>
  <c r="AM334" i="28"/>
  <c r="AL334" i="28"/>
  <c r="AK334" i="28"/>
  <c r="AJ334" i="28"/>
  <c r="AI334" i="28"/>
  <c r="AH334" i="28"/>
  <c r="AG334" i="28"/>
  <c r="AF334" i="28"/>
  <c r="AE334" i="28"/>
  <c r="AM333" i="28"/>
  <c r="AL333" i="28"/>
  <c r="AK333" i="28"/>
  <c r="AJ333" i="28"/>
  <c r="AI333" i="28"/>
  <c r="AH333" i="28"/>
  <c r="AG333" i="28"/>
  <c r="AF333" i="28"/>
  <c r="AE333" i="28"/>
  <c r="AM332" i="28"/>
  <c r="AL332" i="28"/>
  <c r="AK332" i="28"/>
  <c r="AJ332" i="28"/>
  <c r="AI332" i="28"/>
  <c r="AH332" i="28"/>
  <c r="AG332" i="28"/>
  <c r="AF332" i="28"/>
  <c r="AE332" i="28"/>
  <c r="AM331" i="28"/>
  <c r="AL331" i="28"/>
  <c r="AK331" i="28"/>
  <c r="AJ331" i="28"/>
  <c r="AI331" i="28"/>
  <c r="AH331" i="28"/>
  <c r="AG331" i="28"/>
  <c r="AF331" i="28"/>
  <c r="AE331" i="28"/>
  <c r="AM330" i="28"/>
  <c r="AL330" i="28"/>
  <c r="AK330" i="28"/>
  <c r="AJ330" i="28"/>
  <c r="AI330" i="28"/>
  <c r="AH330" i="28"/>
  <c r="AG330" i="28"/>
  <c r="AF330" i="28"/>
  <c r="AE330" i="28"/>
  <c r="AM329" i="28"/>
  <c r="AL329" i="28"/>
  <c r="AK329" i="28"/>
  <c r="AJ329" i="28"/>
  <c r="AI329" i="28"/>
  <c r="AH329" i="28"/>
  <c r="AG329" i="28"/>
  <c r="AF329" i="28"/>
  <c r="AE329" i="28"/>
  <c r="AM328" i="28"/>
  <c r="AL328" i="28"/>
  <c r="AK328" i="28"/>
  <c r="AJ328" i="28"/>
  <c r="AI328" i="28"/>
  <c r="AH328" i="28"/>
  <c r="AG328" i="28"/>
  <c r="AF328" i="28"/>
  <c r="AE328" i="28"/>
  <c r="AM327" i="28"/>
  <c r="AL327" i="28"/>
  <c r="AK327" i="28"/>
  <c r="AJ327" i="28"/>
  <c r="AI327" i="28"/>
  <c r="AH327" i="28"/>
  <c r="AG327" i="28"/>
  <c r="AF327" i="28"/>
  <c r="AE327" i="28"/>
  <c r="AM326" i="28"/>
  <c r="AL326" i="28"/>
  <c r="AK326" i="28"/>
  <c r="AJ326" i="28"/>
  <c r="AI326" i="28"/>
  <c r="AH326" i="28"/>
  <c r="AG326" i="28"/>
  <c r="AF326" i="28"/>
  <c r="AE326" i="28"/>
  <c r="AM325" i="28"/>
  <c r="AL325" i="28"/>
  <c r="AK325" i="28"/>
  <c r="AJ325" i="28"/>
  <c r="AI325" i="28"/>
  <c r="AH325" i="28"/>
  <c r="AG325" i="28"/>
  <c r="AF325" i="28"/>
  <c r="AE325" i="28"/>
  <c r="AM324" i="28"/>
  <c r="AL324" i="28"/>
  <c r="AK324" i="28"/>
  <c r="AJ324" i="28"/>
  <c r="AI324" i="28"/>
  <c r="AH324" i="28"/>
  <c r="AG324" i="28"/>
  <c r="AF324" i="28"/>
  <c r="AE324" i="28"/>
  <c r="AM323" i="28"/>
  <c r="AL323" i="28"/>
  <c r="AK323" i="28"/>
  <c r="AJ323" i="28"/>
  <c r="AI323" i="28"/>
  <c r="AH323" i="28"/>
  <c r="AG323" i="28"/>
  <c r="AF323" i="28"/>
  <c r="AE323" i="28"/>
  <c r="AM322" i="28"/>
  <c r="AL322" i="28"/>
  <c r="AK322" i="28"/>
  <c r="AJ322" i="28"/>
  <c r="AI322" i="28"/>
  <c r="AH322" i="28"/>
  <c r="AG322" i="28"/>
  <c r="AF322" i="28"/>
  <c r="AE322" i="28"/>
  <c r="AM321" i="28"/>
  <c r="AL321" i="28"/>
  <c r="AK321" i="28"/>
  <c r="AJ321" i="28"/>
  <c r="AI321" i="28"/>
  <c r="AH321" i="28"/>
  <c r="AG321" i="28"/>
  <c r="AF321" i="28"/>
  <c r="AE321" i="28"/>
  <c r="AM320" i="28"/>
  <c r="AL320" i="28"/>
  <c r="AK320" i="28"/>
  <c r="AJ320" i="28"/>
  <c r="AI320" i="28"/>
  <c r="AH320" i="28"/>
  <c r="AG320" i="28"/>
  <c r="AF320" i="28"/>
  <c r="AE320" i="28"/>
  <c r="AM319" i="28"/>
  <c r="AL319" i="28"/>
  <c r="AK319" i="28"/>
  <c r="AJ319" i="28"/>
  <c r="AI319" i="28"/>
  <c r="AH319" i="28"/>
  <c r="AG319" i="28"/>
  <c r="AF319" i="28"/>
  <c r="AE319" i="28"/>
  <c r="AM318" i="28"/>
  <c r="AL318" i="28"/>
  <c r="AK318" i="28"/>
  <c r="AJ318" i="28"/>
  <c r="AI318" i="28"/>
  <c r="AH318" i="28"/>
  <c r="AG318" i="28"/>
  <c r="AF318" i="28"/>
  <c r="AE318" i="28"/>
  <c r="AM317" i="28"/>
  <c r="AL317" i="28"/>
  <c r="AK317" i="28"/>
  <c r="AJ317" i="28"/>
  <c r="AI317" i="28"/>
  <c r="AH317" i="28"/>
  <c r="AG317" i="28"/>
  <c r="AF317" i="28"/>
  <c r="AE317" i="28"/>
  <c r="AM316" i="28"/>
  <c r="AL316" i="28"/>
  <c r="AK316" i="28"/>
  <c r="AJ316" i="28"/>
  <c r="AI316" i="28"/>
  <c r="AH316" i="28"/>
  <c r="AG316" i="28"/>
  <c r="AF316" i="28"/>
  <c r="AE316" i="28"/>
  <c r="AM315" i="28"/>
  <c r="AL315" i="28"/>
  <c r="AK315" i="28"/>
  <c r="AJ315" i="28"/>
  <c r="AI315" i="28"/>
  <c r="AH315" i="28"/>
  <c r="AG315" i="28"/>
  <c r="AF315" i="28"/>
  <c r="AE315" i="28"/>
  <c r="AM314" i="28"/>
  <c r="AL314" i="28"/>
  <c r="AK314" i="28"/>
  <c r="AJ314" i="28"/>
  <c r="AI314" i="28"/>
  <c r="AH314" i="28"/>
  <c r="AG314" i="28"/>
  <c r="AF314" i="28"/>
  <c r="AE314" i="28"/>
  <c r="AM313" i="28"/>
  <c r="AL313" i="28"/>
  <c r="AK313" i="28"/>
  <c r="AJ313" i="28"/>
  <c r="AI313" i="28"/>
  <c r="AH313" i="28"/>
  <c r="AG313" i="28"/>
  <c r="AF313" i="28"/>
  <c r="AE313" i="28"/>
  <c r="AM312" i="28"/>
  <c r="AL312" i="28"/>
  <c r="AK312" i="28"/>
  <c r="AJ312" i="28"/>
  <c r="AI312" i="28"/>
  <c r="AH312" i="28"/>
  <c r="AG312" i="28"/>
  <c r="AF312" i="28"/>
  <c r="AE312" i="28"/>
  <c r="AM311" i="28"/>
  <c r="AL311" i="28"/>
  <c r="AK311" i="28"/>
  <c r="AJ311" i="28"/>
  <c r="AI311" i="28"/>
  <c r="AH311" i="28"/>
  <c r="AG311" i="28"/>
  <c r="AF311" i="28"/>
  <c r="AE311" i="28"/>
  <c r="AM310" i="28"/>
  <c r="AL310" i="28"/>
  <c r="AK310" i="28"/>
  <c r="AJ310" i="28"/>
  <c r="AI310" i="28"/>
  <c r="AH310" i="28"/>
  <c r="AG310" i="28"/>
  <c r="AF310" i="28"/>
  <c r="AE310" i="28"/>
  <c r="AM309" i="28"/>
  <c r="AL309" i="28"/>
  <c r="AK309" i="28"/>
  <c r="AJ309" i="28"/>
  <c r="AI309" i="28"/>
  <c r="AH309" i="28"/>
  <c r="AG309" i="28"/>
  <c r="AF309" i="28"/>
  <c r="AE309" i="28"/>
  <c r="AM308" i="28"/>
  <c r="AL308" i="28"/>
  <c r="AK308" i="28"/>
  <c r="AJ308" i="28"/>
  <c r="AI308" i="28"/>
  <c r="AH308" i="28"/>
  <c r="AG308" i="28"/>
  <c r="AF308" i="28"/>
  <c r="AE308" i="28"/>
  <c r="AM307" i="28"/>
  <c r="AL307" i="28"/>
  <c r="AK307" i="28"/>
  <c r="AJ307" i="28"/>
  <c r="AI307" i="28"/>
  <c r="AH307" i="28"/>
  <c r="AG307" i="28"/>
  <c r="AF307" i="28"/>
  <c r="AE307" i="28"/>
  <c r="AM306" i="28"/>
  <c r="AL306" i="28"/>
  <c r="AK306" i="28"/>
  <c r="AJ306" i="28"/>
  <c r="AI306" i="28"/>
  <c r="AH306" i="28"/>
  <c r="AG306" i="28"/>
  <c r="AF306" i="28"/>
  <c r="AE306" i="28"/>
  <c r="AM305" i="28"/>
  <c r="AL305" i="28"/>
  <c r="AK305" i="28"/>
  <c r="AJ305" i="28"/>
  <c r="AI305" i="28"/>
  <c r="AH305" i="28"/>
  <c r="AG305" i="28"/>
  <c r="AF305" i="28"/>
  <c r="AE305" i="28"/>
  <c r="AM304" i="28"/>
  <c r="AL304" i="28"/>
  <c r="AK304" i="28"/>
  <c r="AJ304" i="28"/>
  <c r="AI304" i="28"/>
  <c r="AH304" i="28"/>
  <c r="AG304" i="28"/>
  <c r="AF304" i="28"/>
  <c r="AE304" i="28"/>
  <c r="AM303" i="28"/>
  <c r="AL303" i="28"/>
  <c r="AK303" i="28"/>
  <c r="AJ303" i="28"/>
  <c r="AI303" i="28"/>
  <c r="AH303" i="28"/>
  <c r="AG303" i="28"/>
  <c r="AF303" i="28"/>
  <c r="AE303" i="28"/>
  <c r="AM302" i="28"/>
  <c r="AL302" i="28"/>
  <c r="AK302" i="28"/>
  <c r="AJ302" i="28"/>
  <c r="AI302" i="28"/>
  <c r="AH302" i="28"/>
  <c r="AG302" i="28"/>
  <c r="AF302" i="28"/>
  <c r="AE302" i="28"/>
  <c r="AM301" i="28"/>
  <c r="AL301" i="28"/>
  <c r="AK301" i="28"/>
  <c r="AJ301" i="28"/>
  <c r="AI301" i="28"/>
  <c r="AH301" i="28"/>
  <c r="AG301" i="28"/>
  <c r="AF301" i="28"/>
  <c r="AE301" i="28"/>
  <c r="AM300" i="28"/>
  <c r="AL300" i="28"/>
  <c r="AK300" i="28"/>
  <c r="AJ300" i="28"/>
  <c r="AI300" i="28"/>
  <c r="AH300" i="28"/>
  <c r="AG300" i="28"/>
  <c r="AF300" i="28"/>
  <c r="AE300" i="28"/>
  <c r="AM299" i="28"/>
  <c r="AL299" i="28"/>
  <c r="AK299" i="28"/>
  <c r="AJ299" i="28"/>
  <c r="AI299" i="28"/>
  <c r="AH299" i="28"/>
  <c r="AG299" i="28"/>
  <c r="AF299" i="28"/>
  <c r="AE299" i="28"/>
  <c r="AM298" i="28"/>
  <c r="AL298" i="28"/>
  <c r="AK298" i="28"/>
  <c r="AJ298" i="28"/>
  <c r="AI298" i="28"/>
  <c r="AH298" i="28"/>
  <c r="AG298" i="28"/>
  <c r="AF298" i="28"/>
  <c r="AE298" i="28"/>
  <c r="AM297" i="28"/>
  <c r="AL297" i="28"/>
  <c r="AK297" i="28"/>
  <c r="AJ297" i="28"/>
  <c r="AI297" i="28"/>
  <c r="AH297" i="28"/>
  <c r="AG297" i="28"/>
  <c r="AF297" i="28"/>
  <c r="AE297" i="28"/>
  <c r="AM296" i="28"/>
  <c r="AL296" i="28"/>
  <c r="AK296" i="28"/>
  <c r="AJ296" i="28"/>
  <c r="AI296" i="28"/>
  <c r="AH296" i="28"/>
  <c r="AG296" i="28"/>
  <c r="AF296" i="28"/>
  <c r="AE296" i="28"/>
  <c r="AM295" i="28"/>
  <c r="AL295" i="28"/>
  <c r="AK295" i="28"/>
  <c r="AJ295" i="28"/>
  <c r="AI295" i="28"/>
  <c r="AH295" i="28"/>
  <c r="AG295" i="28"/>
  <c r="AF295" i="28"/>
  <c r="AE295" i="28"/>
  <c r="AM294" i="28"/>
  <c r="AL294" i="28"/>
  <c r="AK294" i="28"/>
  <c r="AJ294" i="28"/>
  <c r="AI294" i="28"/>
  <c r="AH294" i="28"/>
  <c r="AG294" i="28"/>
  <c r="AF294" i="28"/>
  <c r="AE294" i="28"/>
  <c r="AM293" i="28"/>
  <c r="AL293" i="28"/>
  <c r="AK293" i="28"/>
  <c r="AJ293" i="28"/>
  <c r="AI293" i="28"/>
  <c r="AH293" i="28"/>
  <c r="AG293" i="28"/>
  <c r="AF293" i="28"/>
  <c r="AE293" i="28"/>
  <c r="AM292" i="28"/>
  <c r="AL292" i="28"/>
  <c r="AK292" i="28"/>
  <c r="AJ292" i="28"/>
  <c r="AI292" i="28"/>
  <c r="AH292" i="28"/>
  <c r="AG292" i="28"/>
  <c r="AF292" i="28"/>
  <c r="AE292" i="28"/>
  <c r="AM291" i="28"/>
  <c r="AL291" i="28"/>
  <c r="AK291" i="28"/>
  <c r="AJ291" i="28"/>
  <c r="AI291" i="28"/>
  <c r="AH291" i="28"/>
  <c r="AG291" i="28"/>
  <c r="AF291" i="28"/>
  <c r="AE291" i="28"/>
  <c r="AM290" i="28"/>
  <c r="AL290" i="28"/>
  <c r="AK290" i="28"/>
  <c r="AJ290" i="28"/>
  <c r="AI290" i="28"/>
  <c r="AH290" i="28"/>
  <c r="AG290" i="28"/>
  <c r="AF290" i="28"/>
  <c r="AE290" i="28"/>
  <c r="AM289" i="28"/>
  <c r="AL289" i="28"/>
  <c r="AK289" i="28"/>
  <c r="AJ289" i="28"/>
  <c r="AI289" i="28"/>
  <c r="AH289" i="28"/>
  <c r="AG289" i="28"/>
  <c r="AF289" i="28"/>
  <c r="AE289" i="28"/>
  <c r="AM288" i="28"/>
  <c r="AL288" i="28"/>
  <c r="AK288" i="28"/>
  <c r="AJ288" i="28"/>
  <c r="AI288" i="28"/>
  <c r="AH288" i="28"/>
  <c r="AG288" i="28"/>
  <c r="AF288" i="28"/>
  <c r="AE288" i="28"/>
  <c r="AM287" i="28"/>
  <c r="AL287" i="28"/>
  <c r="AK287" i="28"/>
  <c r="AJ287" i="28"/>
  <c r="AI287" i="28"/>
  <c r="AH287" i="28"/>
  <c r="AG287" i="28"/>
  <c r="AF287" i="28"/>
  <c r="AE287" i="28"/>
  <c r="AM286" i="28"/>
  <c r="AL286" i="28"/>
  <c r="AK286" i="28"/>
  <c r="AJ286" i="28"/>
  <c r="AI286" i="28"/>
  <c r="AH286" i="28"/>
  <c r="AG286" i="28"/>
  <c r="AF286" i="28"/>
  <c r="AE286" i="28"/>
  <c r="AM285" i="28"/>
  <c r="AL285" i="28"/>
  <c r="AK285" i="28"/>
  <c r="AJ285" i="28"/>
  <c r="AI285" i="28"/>
  <c r="AH285" i="28"/>
  <c r="AG285" i="28"/>
  <c r="AF285" i="28"/>
  <c r="AE285" i="28"/>
  <c r="AM284" i="28"/>
  <c r="AL284" i="28"/>
  <c r="AK284" i="28"/>
  <c r="AJ284" i="28"/>
  <c r="AI284" i="28"/>
  <c r="AH284" i="28"/>
  <c r="AG284" i="28"/>
  <c r="AF284" i="28"/>
  <c r="AE284" i="28"/>
  <c r="AM283" i="28"/>
  <c r="AL283" i="28"/>
  <c r="AK283" i="28"/>
  <c r="AJ283" i="28"/>
  <c r="AI283" i="28"/>
  <c r="AH283" i="28"/>
  <c r="AG283" i="28"/>
  <c r="AF283" i="28"/>
  <c r="AE283" i="28"/>
  <c r="AM282" i="28"/>
  <c r="AL282" i="28"/>
  <c r="AK282" i="28"/>
  <c r="AJ282" i="28"/>
  <c r="AI282" i="28"/>
  <c r="AH282" i="28"/>
  <c r="AG282" i="28"/>
  <c r="AF282" i="28"/>
  <c r="AE282" i="28"/>
  <c r="AM281" i="28"/>
  <c r="AL281" i="28"/>
  <c r="AK281" i="28"/>
  <c r="AJ281" i="28"/>
  <c r="AI281" i="28"/>
  <c r="AH281" i="28"/>
  <c r="AG281" i="28"/>
  <c r="AF281" i="28"/>
  <c r="AE281" i="28"/>
  <c r="AM280" i="28"/>
  <c r="AL280" i="28"/>
  <c r="AK280" i="28"/>
  <c r="AJ280" i="28"/>
  <c r="AI280" i="28"/>
  <c r="AH280" i="28"/>
  <c r="AG280" i="28"/>
  <c r="AF280" i="28"/>
  <c r="AE280" i="28"/>
  <c r="AJ277" i="28"/>
  <c r="AJ276" i="28"/>
  <c r="AI247" i="28"/>
  <c r="AI244" i="28"/>
  <c r="AI237" i="28"/>
  <c r="AJ233" i="28"/>
  <c r="AJ227" i="28"/>
  <c r="AI225" i="28"/>
  <c r="AI221" i="28"/>
  <c r="AI218" i="28"/>
  <c r="AJ209" i="28"/>
  <c r="AI204" i="28"/>
  <c r="AK199" i="28"/>
  <c r="AI194" i="28"/>
  <c r="AJ193" i="28"/>
  <c r="AI187" i="28"/>
  <c r="AJ182" i="28"/>
  <c r="AJ180" i="28"/>
  <c r="AJ178" i="28"/>
  <c r="AI177" i="28"/>
  <c r="AJ169" i="28"/>
  <c r="AJ155" i="28"/>
  <c r="AJ153" i="28"/>
  <c r="AJ149" i="28"/>
  <c r="AJ140" i="28"/>
  <c r="AI140" i="28"/>
  <c r="AJ138" i="28"/>
  <c r="AJ136" i="28"/>
  <c r="AJ134" i="28"/>
  <c r="AJ133" i="28"/>
  <c r="AJ131" i="28"/>
  <c r="AI130" i="28"/>
  <c r="AI122" i="28"/>
  <c r="AJ109" i="28"/>
  <c r="AI106" i="28"/>
  <c r="AM95" i="28"/>
  <c r="AK95" i="28"/>
  <c r="AJ95" i="28"/>
  <c r="AI95" i="28"/>
  <c r="AM91" i="28"/>
  <c r="AL91" i="28"/>
  <c r="AK91" i="28"/>
  <c r="AJ91" i="28"/>
  <c r="AI91" i="28"/>
  <c r="AH91" i="28"/>
  <c r="AF91" i="28"/>
  <c r="AJ89" i="28"/>
  <c r="AJ85" i="28"/>
  <c r="AK75" i="28"/>
  <c r="AJ72" i="28"/>
  <c r="AJ69" i="28"/>
  <c r="AJ61" i="28"/>
  <c r="AG60" i="28"/>
  <c r="AI58" i="28"/>
  <c r="AJ53" i="28"/>
  <c r="AJ45" i="28"/>
  <c r="AJ44" i="28"/>
  <c r="AI40" i="28"/>
  <c r="AJ39" i="28"/>
  <c r="AJ18" i="28"/>
  <c r="AJ17" i="28"/>
  <c r="AJ3" i="28"/>
  <c r="AD2001" i="28"/>
  <c r="AD2000" i="28"/>
  <c r="AD1999" i="28"/>
  <c r="AD1998" i="28"/>
  <c r="AD1997" i="28"/>
  <c r="AD1996" i="28"/>
  <c r="AD1995" i="28"/>
  <c r="AD1994" i="28"/>
  <c r="AD1993" i="28"/>
  <c r="AD1992" i="28"/>
  <c r="AD1991" i="28"/>
  <c r="AD1990" i="28"/>
  <c r="AD1989" i="28"/>
  <c r="AD1988" i="28"/>
  <c r="AD1987" i="28"/>
  <c r="AD1986" i="28"/>
  <c r="AD1985" i="28"/>
  <c r="AD1984" i="28"/>
  <c r="AD1983" i="28"/>
  <c r="AD1982" i="28"/>
  <c r="AD1981" i="28"/>
  <c r="AD1980" i="28"/>
  <c r="AD1979" i="28"/>
  <c r="AD1978" i="28"/>
  <c r="AD1977" i="28"/>
  <c r="AD1976" i="28"/>
  <c r="AD1975" i="28"/>
  <c r="AD1974" i="28"/>
  <c r="AD1973" i="28"/>
  <c r="AD1972" i="28"/>
  <c r="AD1971" i="28"/>
  <c r="AD1970" i="28"/>
  <c r="AD1969" i="28"/>
  <c r="AD1968" i="28"/>
  <c r="AD1967" i="28"/>
  <c r="AD1966" i="28"/>
  <c r="AD1965" i="28"/>
  <c r="AD1964" i="28"/>
  <c r="AD1963" i="28"/>
  <c r="AD1962" i="28"/>
  <c r="AD1961" i="28"/>
  <c r="AD1960" i="28"/>
  <c r="AD1959" i="28"/>
  <c r="AD1958" i="28"/>
  <c r="AD1957" i="28"/>
  <c r="AD1956" i="28"/>
  <c r="AD1955" i="28"/>
  <c r="AD1954" i="28"/>
  <c r="AD1953" i="28"/>
  <c r="AD1952" i="28"/>
  <c r="AD1951" i="28"/>
  <c r="AD1950" i="28"/>
  <c r="AD1949" i="28"/>
  <c r="AD1948" i="28"/>
  <c r="AD1947" i="28"/>
  <c r="AD1946" i="28"/>
  <c r="AD1945" i="28"/>
  <c r="AD1944" i="28"/>
  <c r="AD1943" i="28"/>
  <c r="AD1942" i="28"/>
  <c r="AD1941" i="28"/>
  <c r="AD1940" i="28"/>
  <c r="AD1939" i="28"/>
  <c r="AD1938" i="28"/>
  <c r="AD1937" i="28"/>
  <c r="AD1936" i="28"/>
  <c r="AD1935" i="28"/>
  <c r="AD1934" i="28"/>
  <c r="AD1933" i="28"/>
  <c r="AD1932" i="28"/>
  <c r="AD1931" i="28"/>
  <c r="AD1930" i="28"/>
  <c r="AD1929" i="28"/>
  <c r="AD1928" i="28"/>
  <c r="AD1927" i="28"/>
  <c r="AD1926" i="28"/>
  <c r="AD1925" i="28"/>
  <c r="AD1924" i="28"/>
  <c r="AD1923" i="28"/>
  <c r="AD1922" i="28"/>
  <c r="AD1921" i="28"/>
  <c r="AD1920" i="28"/>
  <c r="AD1919" i="28"/>
  <c r="AD1918" i="28"/>
  <c r="AD1917" i="28"/>
  <c r="AD1916" i="28"/>
  <c r="AD1915" i="28"/>
  <c r="AD1914" i="28"/>
  <c r="AD1913" i="28"/>
  <c r="AD1912" i="28"/>
  <c r="AD1911" i="28"/>
  <c r="AD1910" i="28"/>
  <c r="AD1909" i="28"/>
  <c r="AD1908" i="28"/>
  <c r="AD1907" i="28"/>
  <c r="AD1906" i="28"/>
  <c r="AD1905" i="28"/>
  <c r="AD1904" i="28"/>
  <c r="AD1903" i="28"/>
  <c r="AD1902" i="28"/>
  <c r="AD1901" i="28"/>
  <c r="AD1900" i="28"/>
  <c r="AD1899" i="28"/>
  <c r="AD1898" i="28"/>
  <c r="AD1897" i="28"/>
  <c r="AD1896" i="28"/>
  <c r="AD1895" i="28"/>
  <c r="AD1894" i="28"/>
  <c r="AD1893" i="28"/>
  <c r="AD1892" i="28"/>
  <c r="AD1891" i="28"/>
  <c r="AD1890" i="28"/>
  <c r="AD1889" i="28"/>
  <c r="AD1888" i="28"/>
  <c r="AD1887" i="28"/>
  <c r="AD1886" i="28"/>
  <c r="AD1885" i="28"/>
  <c r="AD1884" i="28"/>
  <c r="AD1883" i="28"/>
  <c r="AD1882" i="28"/>
  <c r="AD1881" i="28"/>
  <c r="AD1880" i="28"/>
  <c r="AD1879" i="28"/>
  <c r="AD1878" i="28"/>
  <c r="AD1877" i="28"/>
  <c r="AD1876" i="28"/>
  <c r="AD1875" i="28"/>
  <c r="AD1874" i="28"/>
  <c r="AD1873" i="28"/>
  <c r="AD1872" i="28"/>
  <c r="AD1871" i="28"/>
  <c r="AD1870" i="28"/>
  <c r="AD1869" i="28"/>
  <c r="AD1868" i="28"/>
  <c r="AD1867" i="28"/>
  <c r="AD1866" i="28"/>
  <c r="AD1865" i="28"/>
  <c r="AD1864" i="28"/>
  <c r="AD1863" i="28"/>
  <c r="AD1862" i="28"/>
  <c r="AD1861" i="28"/>
  <c r="AD1860" i="28"/>
  <c r="AD1859" i="28"/>
  <c r="AD1858" i="28"/>
  <c r="AD1857" i="28"/>
  <c r="AD1856" i="28"/>
  <c r="AD1855" i="28"/>
  <c r="AD1854" i="28"/>
  <c r="AD1853" i="28"/>
  <c r="AD1852" i="28"/>
  <c r="AD1851" i="28"/>
  <c r="AD1850" i="28"/>
  <c r="AD1849" i="28"/>
  <c r="AD1848" i="28"/>
  <c r="AD1847" i="28"/>
  <c r="AD1846" i="28"/>
  <c r="AD1845" i="28"/>
  <c r="AD1844" i="28"/>
  <c r="AD1843" i="28"/>
  <c r="AD1842" i="28"/>
  <c r="AD1841" i="28"/>
  <c r="AD1840" i="28"/>
  <c r="AD1839" i="28"/>
  <c r="AD1838" i="28"/>
  <c r="AD1837" i="28"/>
  <c r="AD1836" i="28"/>
  <c r="AD1835" i="28"/>
  <c r="AD1834" i="28"/>
  <c r="AD1833" i="28"/>
  <c r="AD1832" i="28"/>
  <c r="AD1831" i="28"/>
  <c r="AD1830" i="28"/>
  <c r="AD1829" i="28"/>
  <c r="AD1828" i="28"/>
  <c r="AD1827" i="28"/>
  <c r="AD1826" i="28"/>
  <c r="AD1825" i="28"/>
  <c r="AD1824" i="28"/>
  <c r="AD1823" i="28"/>
  <c r="AD1822" i="28"/>
  <c r="AD1821" i="28"/>
  <c r="AD1820" i="28"/>
  <c r="AD1819" i="28"/>
  <c r="AD1818" i="28"/>
  <c r="AD1817" i="28"/>
  <c r="AD1816" i="28"/>
  <c r="AD1815" i="28"/>
  <c r="AD1814" i="28"/>
  <c r="AD1813" i="28"/>
  <c r="AD1812" i="28"/>
  <c r="AD1811" i="28"/>
  <c r="AD1810" i="28"/>
  <c r="AD1809" i="28"/>
  <c r="AD1808" i="28"/>
  <c r="AD1807" i="28"/>
  <c r="AD1806" i="28"/>
  <c r="AD1805" i="28"/>
  <c r="AD1804" i="28"/>
  <c r="AD1803" i="28"/>
  <c r="AD1802" i="28"/>
  <c r="AD1801" i="28"/>
  <c r="AD1800" i="28"/>
  <c r="AD1799" i="28"/>
  <c r="AD1798" i="28"/>
  <c r="AD1797" i="28"/>
  <c r="AD1796" i="28"/>
  <c r="AD1795" i="28"/>
  <c r="AD1794" i="28"/>
  <c r="AD1793" i="28"/>
  <c r="AD1792" i="28"/>
  <c r="AD1791" i="28"/>
  <c r="AD1790" i="28"/>
  <c r="AD1789" i="28"/>
  <c r="AD1788" i="28"/>
  <c r="AD1787" i="28"/>
  <c r="AD1786" i="28"/>
  <c r="AD1785" i="28"/>
  <c r="AD1784" i="28"/>
  <c r="AD1783" i="28"/>
  <c r="AD1782" i="28"/>
  <c r="AD1781" i="28"/>
  <c r="AD1780" i="28"/>
  <c r="AD1779" i="28"/>
  <c r="AD1778" i="28"/>
  <c r="AD1777" i="28"/>
  <c r="AD1776" i="28"/>
  <c r="AD1775" i="28"/>
  <c r="AD1774" i="28"/>
  <c r="AD1773" i="28"/>
  <c r="AD1772" i="28"/>
  <c r="AD1771" i="28"/>
  <c r="AD1770" i="28"/>
  <c r="AD1769" i="28"/>
  <c r="AD1768" i="28"/>
  <c r="AD1767" i="28"/>
  <c r="AD1766" i="28"/>
  <c r="AD1765" i="28"/>
  <c r="AD1764" i="28"/>
  <c r="AD1763" i="28"/>
  <c r="AD1762" i="28"/>
  <c r="AD1761" i="28"/>
  <c r="AD1760" i="28"/>
  <c r="AD1759" i="28"/>
  <c r="AD1758" i="28"/>
  <c r="AD1757" i="28"/>
  <c r="AD1756" i="28"/>
  <c r="AD1755" i="28"/>
  <c r="AD1754" i="28"/>
  <c r="AD1753" i="28"/>
  <c r="AD1752" i="28"/>
  <c r="AD1751" i="28"/>
  <c r="AD1750" i="28"/>
  <c r="AD1749" i="28"/>
  <c r="AD1748" i="28"/>
  <c r="AD1747" i="28"/>
  <c r="AD1746" i="28"/>
  <c r="AD1745" i="28"/>
  <c r="AD1744" i="28"/>
  <c r="AD1743" i="28"/>
  <c r="AD1742" i="28"/>
  <c r="AD1741" i="28"/>
  <c r="AD1740" i="28"/>
  <c r="AD1739" i="28"/>
  <c r="AD1738" i="28"/>
  <c r="AD1737" i="28"/>
  <c r="AD1736" i="28"/>
  <c r="AD1735" i="28"/>
  <c r="AD1734" i="28"/>
  <c r="AD1733" i="28"/>
  <c r="AD1732" i="28"/>
  <c r="AD1731" i="28"/>
  <c r="AD1730" i="28"/>
  <c r="AD1729" i="28"/>
  <c r="AD1728" i="28"/>
  <c r="AD1727" i="28"/>
  <c r="AD1726" i="28"/>
  <c r="AD1725" i="28"/>
  <c r="AD1724" i="28"/>
  <c r="AD1723" i="28"/>
  <c r="AD1722" i="28"/>
  <c r="AD1721" i="28"/>
  <c r="AD1720" i="28"/>
  <c r="AD1719" i="28"/>
  <c r="AD1718" i="28"/>
  <c r="AD1717" i="28"/>
  <c r="AD1716" i="28"/>
  <c r="AD1715" i="28"/>
  <c r="AD1714" i="28"/>
  <c r="AD1713" i="28"/>
  <c r="AD1712" i="28"/>
  <c r="AD1711" i="28"/>
  <c r="AD1710" i="28"/>
  <c r="AD1709" i="28"/>
  <c r="AD1708" i="28"/>
  <c r="AD1707" i="28"/>
  <c r="AD1706" i="28"/>
  <c r="AD1705" i="28"/>
  <c r="AD1704" i="28"/>
  <c r="AD1703" i="28"/>
  <c r="AD1702" i="28"/>
  <c r="AD1701" i="28"/>
  <c r="AD1700" i="28"/>
  <c r="AD1699" i="28"/>
  <c r="AD1698" i="28"/>
  <c r="AD1697" i="28"/>
  <c r="AD1696" i="28"/>
  <c r="AD1695" i="28"/>
  <c r="AD1694" i="28"/>
  <c r="AD1693" i="28"/>
  <c r="AD1692" i="28"/>
  <c r="AD1691" i="28"/>
  <c r="AD1690" i="28"/>
  <c r="AD1689" i="28"/>
  <c r="AD1688" i="28"/>
  <c r="AD1687" i="28"/>
  <c r="AD1686" i="28"/>
  <c r="AD1685" i="28"/>
  <c r="AD1684" i="28"/>
  <c r="AD1683" i="28"/>
  <c r="AD1682" i="28"/>
  <c r="AD1681" i="28"/>
  <c r="AD1680" i="28"/>
  <c r="AD1679" i="28"/>
  <c r="AD1678" i="28"/>
  <c r="AD1677" i="28"/>
  <c r="AD1676" i="28"/>
  <c r="AD1675" i="28"/>
  <c r="AD1674" i="28"/>
  <c r="AD1673" i="28"/>
  <c r="AD1672" i="28"/>
  <c r="AD1671" i="28"/>
  <c r="AD1670" i="28"/>
  <c r="AD1669" i="28"/>
  <c r="AD1668" i="28"/>
  <c r="AD1667" i="28"/>
  <c r="AD1666" i="28"/>
  <c r="AD1665" i="28"/>
  <c r="AD1664" i="28"/>
  <c r="AD1663" i="28"/>
  <c r="AD1662" i="28"/>
  <c r="AD1661" i="28"/>
  <c r="AD1660" i="28"/>
  <c r="AD1659" i="28"/>
  <c r="AD1658" i="28"/>
  <c r="AD1657" i="28"/>
  <c r="AD1656" i="28"/>
  <c r="AD1655" i="28"/>
  <c r="AD1654" i="28"/>
  <c r="AD1653" i="28"/>
  <c r="AD1652" i="28"/>
  <c r="AD1651" i="28"/>
  <c r="AD1650" i="28"/>
  <c r="AD1649" i="28"/>
  <c r="AD1648" i="28"/>
  <c r="AD1647" i="28"/>
  <c r="AD1646" i="28"/>
  <c r="AD1645" i="28"/>
  <c r="AD1644" i="28"/>
  <c r="AD1643" i="28"/>
  <c r="AD1642" i="28"/>
  <c r="AD1641" i="28"/>
  <c r="AD1640" i="28"/>
  <c r="AD1639" i="28"/>
  <c r="AD1638" i="28"/>
  <c r="AD1637" i="28"/>
  <c r="AD1636" i="28"/>
  <c r="AD1635" i="28"/>
  <c r="AD1634" i="28"/>
  <c r="AD1633" i="28"/>
  <c r="AD1632" i="28"/>
  <c r="AD1631" i="28"/>
  <c r="AD1630" i="28"/>
  <c r="AD1629" i="28"/>
  <c r="AD1628" i="28"/>
  <c r="AD1627" i="28"/>
  <c r="AD1626" i="28"/>
  <c r="AD1625" i="28"/>
  <c r="AD1624" i="28"/>
  <c r="AD1623" i="28"/>
  <c r="AD1622" i="28"/>
  <c r="AD1621" i="28"/>
  <c r="AD1620" i="28"/>
  <c r="AD1619" i="28"/>
  <c r="AD1618" i="28"/>
  <c r="AD1617" i="28"/>
  <c r="AD1616" i="28"/>
  <c r="AD1615" i="28"/>
  <c r="AD1614" i="28"/>
  <c r="AD1613" i="28"/>
  <c r="AD1612" i="28"/>
  <c r="AD1611" i="28"/>
  <c r="AD1610" i="28"/>
  <c r="AD1609" i="28"/>
  <c r="AD1608" i="28"/>
  <c r="AD1607" i="28"/>
  <c r="AD1606" i="28"/>
  <c r="AD1605" i="28"/>
  <c r="AD1604" i="28"/>
  <c r="AD1603" i="28"/>
  <c r="AD1602" i="28"/>
  <c r="AD1601" i="28"/>
  <c r="AD1600" i="28"/>
  <c r="AD1599" i="28"/>
  <c r="AD1598" i="28"/>
  <c r="AD1597" i="28"/>
  <c r="AD1596" i="28"/>
  <c r="AD1595" i="28"/>
  <c r="AD1594" i="28"/>
  <c r="AD1593" i="28"/>
  <c r="AD1592" i="28"/>
  <c r="AD1591" i="28"/>
  <c r="AD1590" i="28"/>
  <c r="AD1589" i="28"/>
  <c r="AD1588" i="28"/>
  <c r="AD1587" i="28"/>
  <c r="AD1586" i="28"/>
  <c r="AD1585" i="28"/>
  <c r="AD1584" i="28"/>
  <c r="AD1583" i="28"/>
  <c r="AD1582" i="28"/>
  <c r="AD1581" i="28"/>
  <c r="AD1580" i="28"/>
  <c r="AD1579" i="28"/>
  <c r="AD1578" i="28"/>
  <c r="AD1577" i="28"/>
  <c r="AD1576" i="28"/>
  <c r="AD1575" i="28"/>
  <c r="AD1574" i="28"/>
  <c r="AD1573" i="28"/>
  <c r="AD1572" i="28"/>
  <c r="AD1571" i="28"/>
  <c r="AD1570" i="28"/>
  <c r="AD1569" i="28"/>
  <c r="AD1568" i="28"/>
  <c r="AD1567" i="28"/>
  <c r="AD1566" i="28"/>
  <c r="AD1565" i="28"/>
  <c r="AD1564" i="28"/>
  <c r="AD1563" i="28"/>
  <c r="AD1562" i="28"/>
  <c r="AD1561" i="28"/>
  <c r="AD1560" i="28"/>
  <c r="AD1559" i="28"/>
  <c r="AD1558" i="28"/>
  <c r="AD1557" i="28"/>
  <c r="AD1556" i="28"/>
  <c r="AD1555" i="28"/>
  <c r="AD1554" i="28"/>
  <c r="AD1553" i="28"/>
  <c r="AD1552" i="28"/>
  <c r="AD1551" i="28"/>
  <c r="AD1550" i="28"/>
  <c r="AD1549" i="28"/>
  <c r="AD1548" i="28"/>
  <c r="AD1547" i="28"/>
  <c r="AD1546" i="28"/>
  <c r="AD1545" i="28"/>
  <c r="AD1544" i="28"/>
  <c r="AD1543" i="28"/>
  <c r="AD1542" i="28"/>
  <c r="AD1541" i="28"/>
  <c r="AD1540" i="28"/>
  <c r="AD1539" i="28"/>
  <c r="AD1538" i="28"/>
  <c r="AD1537" i="28"/>
  <c r="AD1536" i="28"/>
  <c r="AD1535" i="28"/>
  <c r="AD1534" i="28"/>
  <c r="AD1533" i="28"/>
  <c r="AD1532" i="28"/>
  <c r="AD1531" i="28"/>
  <c r="AD1530" i="28"/>
  <c r="AD1529" i="28"/>
  <c r="AD1528" i="28"/>
  <c r="AD1527" i="28"/>
  <c r="AD1526" i="28"/>
  <c r="AD1525" i="28"/>
  <c r="AD1524" i="28"/>
  <c r="AD1523" i="28"/>
  <c r="AD1522" i="28"/>
  <c r="AD1521" i="28"/>
  <c r="AD1520" i="28"/>
  <c r="AD1519" i="28"/>
  <c r="AD1518" i="28"/>
  <c r="AD1517" i="28"/>
  <c r="AD1516" i="28"/>
  <c r="AD1515" i="28"/>
  <c r="AD1514" i="28"/>
  <c r="AD1513" i="28"/>
  <c r="AD1512" i="28"/>
  <c r="AD1511" i="28"/>
  <c r="AD1510" i="28"/>
  <c r="AD1509" i="28"/>
  <c r="AD1508" i="28"/>
  <c r="AD1507" i="28"/>
  <c r="AD1506" i="28"/>
  <c r="AD1505" i="28"/>
  <c r="AD1504" i="28"/>
  <c r="AD1503" i="28"/>
  <c r="AD1502" i="28"/>
  <c r="AD1501" i="28"/>
  <c r="AD1500" i="28"/>
  <c r="AD1499" i="28"/>
  <c r="AD1498" i="28"/>
  <c r="AD1497" i="28"/>
  <c r="AD1496" i="28"/>
  <c r="AD1495" i="28"/>
  <c r="AD1494" i="28"/>
  <c r="AD1493" i="28"/>
  <c r="AD1492" i="28"/>
  <c r="AD1491" i="28"/>
  <c r="AD1490" i="28"/>
  <c r="AD1489" i="28"/>
  <c r="AD1488" i="28"/>
  <c r="AD1487" i="28"/>
  <c r="AD1486" i="28"/>
  <c r="AD1485" i="28"/>
  <c r="AD1484" i="28"/>
  <c r="AD1483" i="28"/>
  <c r="AD1482" i="28"/>
  <c r="AD1481" i="28"/>
  <c r="AD1480" i="28"/>
  <c r="AD1479" i="28"/>
  <c r="AD1478" i="28"/>
  <c r="AD1477" i="28"/>
  <c r="AD1476" i="28"/>
  <c r="AD1475" i="28"/>
  <c r="AD1474" i="28"/>
  <c r="AD1473" i="28"/>
  <c r="AD1472" i="28"/>
  <c r="AD1471" i="28"/>
  <c r="AD1470" i="28"/>
  <c r="AD1469" i="28"/>
  <c r="AD1468" i="28"/>
  <c r="AD1467" i="28"/>
  <c r="AD1466" i="28"/>
  <c r="AD1465" i="28"/>
  <c r="AD1464" i="28"/>
  <c r="AD1463" i="28"/>
  <c r="AD1462" i="28"/>
  <c r="AD1461" i="28"/>
  <c r="AD1460" i="28"/>
  <c r="AD1459" i="28"/>
  <c r="AD1458" i="28"/>
  <c r="AD1457" i="28"/>
  <c r="AD1456" i="28"/>
  <c r="AD1455" i="28"/>
  <c r="AD1454" i="28"/>
  <c r="AD1453" i="28"/>
  <c r="AD1452" i="28"/>
  <c r="AD1451" i="28"/>
  <c r="AD1450" i="28"/>
  <c r="AD1449" i="28"/>
  <c r="AD1448" i="28"/>
  <c r="AD1447" i="28"/>
  <c r="AD1446" i="28"/>
  <c r="AD1445" i="28"/>
  <c r="AD1444" i="28"/>
  <c r="AD1443" i="28"/>
  <c r="AD1442" i="28"/>
  <c r="AD1441" i="28"/>
  <c r="AD1440" i="28"/>
  <c r="AD1439" i="28"/>
  <c r="AD1438" i="28"/>
  <c r="AD1437" i="28"/>
  <c r="AD1436" i="28"/>
  <c r="AD1435" i="28"/>
  <c r="AD1434" i="28"/>
  <c r="AD1433" i="28"/>
  <c r="AD1432" i="28"/>
  <c r="AD1431" i="28"/>
  <c r="AD1430" i="28"/>
  <c r="AD1429" i="28"/>
  <c r="AD1428" i="28"/>
  <c r="AD1427" i="28"/>
  <c r="AD1426" i="28"/>
  <c r="AD1425" i="28"/>
  <c r="AD1424" i="28"/>
  <c r="AD1423" i="28"/>
  <c r="AD1422" i="28"/>
  <c r="AD1421" i="28"/>
  <c r="AD1420" i="28"/>
  <c r="AD1419" i="28"/>
  <c r="AD1418" i="28"/>
  <c r="AD1417" i="28"/>
  <c r="AD1416" i="28"/>
  <c r="AD1415" i="28"/>
  <c r="AD1414" i="28"/>
  <c r="AD1413" i="28"/>
  <c r="AD1412" i="28"/>
  <c r="AD1411" i="28"/>
  <c r="AD1410" i="28"/>
  <c r="AD1409" i="28"/>
  <c r="AD1408" i="28"/>
  <c r="AD1407" i="28"/>
  <c r="AD1406" i="28"/>
  <c r="AD1405" i="28"/>
  <c r="AD1404" i="28"/>
  <c r="AD1403" i="28"/>
  <c r="AD1402" i="28"/>
  <c r="AD1401" i="28"/>
  <c r="AD1400" i="28"/>
  <c r="AD1399" i="28"/>
  <c r="AD1398" i="28"/>
  <c r="AD1397" i="28"/>
  <c r="AD1396" i="28"/>
  <c r="AD1395" i="28"/>
  <c r="AD1394" i="28"/>
  <c r="AD1393" i="28"/>
  <c r="AD1392" i="28"/>
  <c r="AD1391" i="28"/>
  <c r="AD1390" i="28"/>
  <c r="AD1389" i="28"/>
  <c r="AD1388" i="28"/>
  <c r="AD1387" i="28"/>
  <c r="AD1386" i="28"/>
  <c r="AD1385" i="28"/>
  <c r="AD1384" i="28"/>
  <c r="AD1383" i="28"/>
  <c r="AD1382" i="28"/>
  <c r="AD1381" i="28"/>
  <c r="AD1380" i="28"/>
  <c r="AD1379" i="28"/>
  <c r="AD1378" i="28"/>
  <c r="AD1377" i="28"/>
  <c r="AD1376" i="28"/>
  <c r="AD1375" i="28"/>
  <c r="AD1374" i="28"/>
  <c r="AD1373" i="28"/>
  <c r="AD1372" i="28"/>
  <c r="AD1371" i="28"/>
  <c r="AD1370" i="28"/>
  <c r="AD1369" i="28"/>
  <c r="AD1368" i="28"/>
  <c r="AD1367" i="28"/>
  <c r="AD1366" i="28"/>
  <c r="AD1365" i="28"/>
  <c r="AD1364" i="28"/>
  <c r="AD1363" i="28"/>
  <c r="AD1362" i="28"/>
  <c r="AD1361" i="28"/>
  <c r="AD1360" i="28"/>
  <c r="AD1359" i="28"/>
  <c r="AD1358" i="28"/>
  <c r="AD1357" i="28"/>
  <c r="AD1356" i="28"/>
  <c r="AD1355" i="28"/>
  <c r="AD1354" i="28"/>
  <c r="AD1353" i="28"/>
  <c r="AD1352" i="28"/>
  <c r="AD1351" i="28"/>
  <c r="AD1350" i="28"/>
  <c r="AD1349" i="28"/>
  <c r="AD1348" i="28"/>
  <c r="AD1347" i="28"/>
  <c r="AD1346" i="28"/>
  <c r="AD1345" i="28"/>
  <c r="AD1344" i="28"/>
  <c r="AD1343" i="28"/>
  <c r="AD1342" i="28"/>
  <c r="AD1341" i="28"/>
  <c r="AD1340" i="28"/>
  <c r="AD1339" i="28"/>
  <c r="AD1338" i="28"/>
  <c r="AD1337" i="28"/>
  <c r="AD1336" i="28"/>
  <c r="AD1335" i="28"/>
  <c r="AD1334" i="28"/>
  <c r="AD1333" i="28"/>
  <c r="AD1332" i="28"/>
  <c r="AD1331" i="28"/>
  <c r="AD1330" i="28"/>
  <c r="AD1329" i="28"/>
  <c r="AD1328" i="28"/>
  <c r="AD1327" i="28"/>
  <c r="AD1326" i="28"/>
  <c r="AD1325" i="28"/>
  <c r="AD1324" i="28"/>
  <c r="AD1323" i="28"/>
  <c r="AD1322" i="28"/>
  <c r="AD1321" i="28"/>
  <c r="AD1320" i="28"/>
  <c r="AD1319" i="28"/>
  <c r="AD1318" i="28"/>
  <c r="AD1317" i="28"/>
  <c r="AD1316" i="28"/>
  <c r="AD1315" i="28"/>
  <c r="AD1314" i="28"/>
  <c r="AD1313" i="28"/>
  <c r="AD1312" i="28"/>
  <c r="AD1311" i="28"/>
  <c r="AD1310" i="28"/>
  <c r="AD1309" i="28"/>
  <c r="AD1308" i="28"/>
  <c r="AD1307" i="28"/>
  <c r="AD1306" i="28"/>
  <c r="AD1305" i="28"/>
  <c r="AD1304" i="28"/>
  <c r="AD1303" i="28"/>
  <c r="AD1302" i="28"/>
  <c r="AD1301" i="28"/>
  <c r="AD1300" i="28"/>
  <c r="AD1299" i="28"/>
  <c r="AD1298" i="28"/>
  <c r="AD1297" i="28"/>
  <c r="AD1296" i="28"/>
  <c r="AD1295" i="28"/>
  <c r="AD1294" i="28"/>
  <c r="AD1293" i="28"/>
  <c r="AD1292" i="28"/>
  <c r="AD1291" i="28"/>
  <c r="AD1290" i="28"/>
  <c r="AD1289" i="28"/>
  <c r="AD1288" i="28"/>
  <c r="AD1287" i="28"/>
  <c r="AD1286" i="28"/>
  <c r="AD1285" i="28"/>
  <c r="AD1284" i="28"/>
  <c r="AD1283" i="28"/>
  <c r="AD1282" i="28"/>
  <c r="AN1282" i="28" s="1"/>
  <c r="AO1282" i="28" s="1"/>
  <c r="AD1281" i="28"/>
  <c r="AD1280" i="28"/>
  <c r="AD1279" i="28"/>
  <c r="AD1278" i="28"/>
  <c r="AD1277" i="28"/>
  <c r="AD1276" i="28"/>
  <c r="AD1275" i="28"/>
  <c r="AD1274" i="28"/>
  <c r="AD1273" i="28"/>
  <c r="AD1272" i="28"/>
  <c r="AD1271" i="28"/>
  <c r="AD1270" i="28"/>
  <c r="AD1269" i="28"/>
  <c r="AD1268" i="28"/>
  <c r="AD1267" i="28"/>
  <c r="AD1266" i="28"/>
  <c r="AD1265" i="28"/>
  <c r="AD1264" i="28"/>
  <c r="AD1263" i="28"/>
  <c r="AD1262" i="28"/>
  <c r="AD1261" i="28"/>
  <c r="AD1260" i="28"/>
  <c r="AD1259" i="28"/>
  <c r="AD1258" i="28"/>
  <c r="AD1257" i="28"/>
  <c r="AD1256" i="28"/>
  <c r="AD1255" i="28"/>
  <c r="AD1254" i="28"/>
  <c r="AD1253" i="28"/>
  <c r="AD1252" i="28"/>
  <c r="AD1251" i="28"/>
  <c r="AD1250" i="28"/>
  <c r="AD1249" i="28"/>
  <c r="AD1248" i="28"/>
  <c r="AD1247" i="28"/>
  <c r="AD1246" i="28"/>
  <c r="AD1245" i="28"/>
  <c r="AD1244" i="28"/>
  <c r="AD1243" i="28"/>
  <c r="AD1242" i="28"/>
  <c r="AN1242" i="28" s="1"/>
  <c r="AO1242" i="28" s="1"/>
  <c r="AD1241" i="28"/>
  <c r="AD1240" i="28"/>
  <c r="AD1239" i="28"/>
  <c r="AD1238" i="28"/>
  <c r="AD1237" i="28"/>
  <c r="AD1236" i="28"/>
  <c r="AD1235" i="28"/>
  <c r="AD1234" i="28"/>
  <c r="AD1233" i="28"/>
  <c r="AD1232" i="28"/>
  <c r="AD1231" i="28"/>
  <c r="AD1230" i="28"/>
  <c r="AD1229" i="28"/>
  <c r="AD1228" i="28"/>
  <c r="AD1227" i="28"/>
  <c r="AD1226" i="28"/>
  <c r="AD1225" i="28"/>
  <c r="AD1224" i="28"/>
  <c r="AD1223" i="28"/>
  <c r="AD1222" i="28"/>
  <c r="AD1221" i="28"/>
  <c r="AD1220" i="28"/>
  <c r="AD1219" i="28"/>
  <c r="AD1218" i="28"/>
  <c r="AD1217" i="28"/>
  <c r="AD1216" i="28"/>
  <c r="AD1215" i="28"/>
  <c r="AD1214" i="28"/>
  <c r="AD1213" i="28"/>
  <c r="AD1212" i="28"/>
  <c r="AD1211" i="28"/>
  <c r="AD1210" i="28"/>
  <c r="AD1209" i="28"/>
  <c r="AD1208" i="28"/>
  <c r="AD1207" i="28"/>
  <c r="AD1206" i="28"/>
  <c r="AD1205" i="28"/>
  <c r="AD1204" i="28"/>
  <c r="AD1203" i="28"/>
  <c r="AD1202" i="28"/>
  <c r="AN1202" i="28" s="1"/>
  <c r="AO1202" i="28" s="1"/>
  <c r="AD1201" i="28"/>
  <c r="AD1200" i="28"/>
  <c r="AD1199" i="28"/>
  <c r="AD1198" i="28"/>
  <c r="AD1197" i="28"/>
  <c r="AD1196" i="28"/>
  <c r="AD1195" i="28"/>
  <c r="AD1194" i="28"/>
  <c r="AD1193" i="28"/>
  <c r="AD1192" i="28"/>
  <c r="AD1191" i="28"/>
  <c r="AD1190" i="28"/>
  <c r="AD1189" i="28"/>
  <c r="AD1188" i="28"/>
  <c r="AD1187" i="28"/>
  <c r="AD1186" i="28"/>
  <c r="AD1185" i="28"/>
  <c r="AD1184" i="28"/>
  <c r="AD1183" i="28"/>
  <c r="AD1182" i="28"/>
  <c r="AD1181" i="28"/>
  <c r="AD1180" i="28"/>
  <c r="AD1179" i="28"/>
  <c r="AD1178" i="28"/>
  <c r="AD1177" i="28"/>
  <c r="AD1176" i="28"/>
  <c r="AD1175" i="28"/>
  <c r="AD1174" i="28"/>
  <c r="AD1173" i="28"/>
  <c r="AD1172" i="28"/>
  <c r="AD1171" i="28"/>
  <c r="AD1170" i="28"/>
  <c r="AD1169" i="28"/>
  <c r="AD1168" i="28"/>
  <c r="AD1167" i="28"/>
  <c r="AD1166" i="28"/>
  <c r="AD1165" i="28"/>
  <c r="AD1164" i="28"/>
  <c r="AD1163" i="28"/>
  <c r="AD1162" i="28"/>
  <c r="AN1162" i="28" s="1"/>
  <c r="AO1162" i="28" s="1"/>
  <c r="AD1161" i="28"/>
  <c r="AD1160" i="28"/>
  <c r="AD1159" i="28"/>
  <c r="AD1158" i="28"/>
  <c r="AD1157" i="28"/>
  <c r="AD1156" i="28"/>
  <c r="AD1155" i="28"/>
  <c r="AD1154" i="28"/>
  <c r="AD1153" i="28"/>
  <c r="AD1152" i="28"/>
  <c r="AD1151" i="28"/>
  <c r="AD1150" i="28"/>
  <c r="AD1149" i="28"/>
  <c r="AD1148" i="28"/>
  <c r="AD1147" i="28"/>
  <c r="AD1146" i="28"/>
  <c r="AD1145" i="28"/>
  <c r="AD1144" i="28"/>
  <c r="AD1143" i="28"/>
  <c r="AD1142" i="28"/>
  <c r="AD1141" i="28"/>
  <c r="AD1140" i="28"/>
  <c r="AD1139" i="28"/>
  <c r="AD1138" i="28"/>
  <c r="AD1137" i="28"/>
  <c r="AD1136" i="28"/>
  <c r="AD1135" i="28"/>
  <c r="AD1134" i="28"/>
  <c r="AD1133" i="28"/>
  <c r="AD1132" i="28"/>
  <c r="AD1131" i="28"/>
  <c r="AD1130" i="28"/>
  <c r="AD1129" i="28"/>
  <c r="AD1128" i="28"/>
  <c r="AD1127" i="28"/>
  <c r="AD1126" i="28"/>
  <c r="AD1125" i="28"/>
  <c r="AD1124" i="28"/>
  <c r="AD1123" i="28"/>
  <c r="AD1122" i="28"/>
  <c r="AN1122" i="28" s="1"/>
  <c r="AO1122" i="28" s="1"/>
  <c r="AD1121" i="28"/>
  <c r="AD1120" i="28"/>
  <c r="AD1119" i="28"/>
  <c r="AD1118" i="28"/>
  <c r="AD1117" i="28"/>
  <c r="AD1116" i="28"/>
  <c r="AD1115" i="28"/>
  <c r="AD1114" i="28"/>
  <c r="AD1113" i="28"/>
  <c r="AD1112" i="28"/>
  <c r="AD1111" i="28"/>
  <c r="AD1110" i="28"/>
  <c r="AD1109" i="28"/>
  <c r="AD1108" i="28"/>
  <c r="AD1107" i="28"/>
  <c r="AD1106" i="28"/>
  <c r="AD1105" i="28"/>
  <c r="AD1104" i="28"/>
  <c r="AD1103" i="28"/>
  <c r="AD1102" i="28"/>
  <c r="AD1101" i="28"/>
  <c r="AD1100" i="28"/>
  <c r="AD1099" i="28"/>
  <c r="AD1098" i="28"/>
  <c r="AD1097" i="28"/>
  <c r="AD1096" i="28"/>
  <c r="AD1095" i="28"/>
  <c r="AD1094" i="28"/>
  <c r="AD1093" i="28"/>
  <c r="AD1092" i="28"/>
  <c r="AD1091" i="28"/>
  <c r="AD1090" i="28"/>
  <c r="AD1089" i="28"/>
  <c r="AD1088" i="28"/>
  <c r="AD1087" i="28"/>
  <c r="AD1086" i="28"/>
  <c r="AD1085" i="28"/>
  <c r="AD1084" i="28"/>
  <c r="AD1083" i="28"/>
  <c r="AD1082" i="28"/>
  <c r="AN1082" i="28" s="1"/>
  <c r="AO1082" i="28" s="1"/>
  <c r="AD1081" i="28"/>
  <c r="AD1080" i="28"/>
  <c r="AD1079" i="28"/>
  <c r="AD1078" i="28"/>
  <c r="AD1077" i="28"/>
  <c r="AD1076" i="28"/>
  <c r="AD1075" i="28"/>
  <c r="AD1074" i="28"/>
  <c r="AD1073" i="28"/>
  <c r="AD1072" i="28"/>
  <c r="AD1071" i="28"/>
  <c r="AD1070" i="28"/>
  <c r="AD1069" i="28"/>
  <c r="AD1068" i="28"/>
  <c r="AD1067" i="28"/>
  <c r="AD1066" i="28"/>
  <c r="AD1065" i="28"/>
  <c r="AD1064" i="28"/>
  <c r="AD1063" i="28"/>
  <c r="AD1062" i="28"/>
  <c r="AD1061" i="28"/>
  <c r="AD1060" i="28"/>
  <c r="AD1059" i="28"/>
  <c r="AD1058" i="28"/>
  <c r="AD1057" i="28"/>
  <c r="AD1056" i="28"/>
  <c r="AD1055" i="28"/>
  <c r="AD1054" i="28"/>
  <c r="AD1053" i="28"/>
  <c r="AD1052" i="28"/>
  <c r="AD1051" i="28"/>
  <c r="AD1050" i="28"/>
  <c r="AD1049" i="28"/>
  <c r="AD1048" i="28"/>
  <c r="AD1047" i="28"/>
  <c r="AD1046" i="28"/>
  <c r="AD1045" i="28"/>
  <c r="AD1044" i="28"/>
  <c r="AD1043" i="28"/>
  <c r="AD1042" i="28"/>
  <c r="AD1041" i="28"/>
  <c r="AD1040" i="28"/>
  <c r="AD1039" i="28"/>
  <c r="AD1038" i="28"/>
  <c r="AD1037" i="28"/>
  <c r="AD1036" i="28"/>
  <c r="AD1035" i="28"/>
  <c r="AD1034" i="28"/>
  <c r="AD1033" i="28"/>
  <c r="AD1032" i="28"/>
  <c r="AD1031" i="28"/>
  <c r="AD1030" i="28"/>
  <c r="AD1029" i="28"/>
  <c r="AD1028" i="28"/>
  <c r="AD1027" i="28"/>
  <c r="AD1026" i="28"/>
  <c r="AD1025" i="28"/>
  <c r="AD1024" i="28"/>
  <c r="AD1023" i="28"/>
  <c r="AD1022" i="28"/>
  <c r="AD1021" i="28"/>
  <c r="AD1020" i="28"/>
  <c r="AD1019" i="28"/>
  <c r="AD1018" i="28"/>
  <c r="AD1017" i="28"/>
  <c r="AD1016" i="28"/>
  <c r="AD1015" i="28"/>
  <c r="AD1014" i="28"/>
  <c r="AD1013" i="28"/>
  <c r="AD1012" i="28"/>
  <c r="AD1011" i="28"/>
  <c r="AD1010" i="28"/>
  <c r="AD1009" i="28"/>
  <c r="AD1008" i="28"/>
  <c r="AD1007" i="28"/>
  <c r="AD1006" i="28"/>
  <c r="AD1005" i="28"/>
  <c r="AD1004" i="28"/>
  <c r="AD1003" i="28"/>
  <c r="AD1002" i="28"/>
  <c r="AD1001" i="28"/>
  <c r="AD1000" i="28"/>
  <c r="AD999" i="28"/>
  <c r="AD998" i="28"/>
  <c r="AD997" i="28"/>
  <c r="AD996" i="28"/>
  <c r="AD995" i="28"/>
  <c r="AD994" i="28"/>
  <c r="AD993" i="28"/>
  <c r="AD992" i="28"/>
  <c r="AD991" i="28"/>
  <c r="AD990" i="28"/>
  <c r="AD989" i="28"/>
  <c r="AD988" i="28"/>
  <c r="AD987" i="28"/>
  <c r="AD986" i="28"/>
  <c r="AD985" i="28"/>
  <c r="AD984" i="28"/>
  <c r="AD983" i="28"/>
  <c r="AD982" i="28"/>
  <c r="AN982" i="28" s="1"/>
  <c r="AO982" i="28" s="1"/>
  <c r="AD981" i="28"/>
  <c r="AD980" i="28"/>
  <c r="AD979" i="28"/>
  <c r="AD978" i="28"/>
  <c r="AD977" i="28"/>
  <c r="AD976" i="28"/>
  <c r="AD975" i="28"/>
  <c r="AD974" i="28"/>
  <c r="AD973" i="28"/>
  <c r="AD972" i="28"/>
  <c r="AD971" i="28"/>
  <c r="AD970" i="28"/>
  <c r="AD969" i="28"/>
  <c r="AD968" i="28"/>
  <c r="AD967" i="28"/>
  <c r="AD966" i="28"/>
  <c r="AD965" i="28"/>
  <c r="AD964" i="28"/>
  <c r="AD963" i="28"/>
  <c r="AD962" i="28"/>
  <c r="AD961" i="28"/>
  <c r="AD960" i="28"/>
  <c r="AD959" i="28"/>
  <c r="AD958" i="28"/>
  <c r="AD957" i="28"/>
  <c r="AD956" i="28"/>
  <c r="AD955" i="28"/>
  <c r="AD954" i="28"/>
  <c r="AD953" i="28"/>
  <c r="AD952" i="28"/>
  <c r="AD951" i="28"/>
  <c r="AD950" i="28"/>
  <c r="AD949" i="28"/>
  <c r="AD948" i="28"/>
  <c r="AD947" i="28"/>
  <c r="AD946" i="28"/>
  <c r="AD945" i="28"/>
  <c r="AD944" i="28"/>
  <c r="AD943" i="28"/>
  <c r="AD942" i="28"/>
  <c r="AN942" i="28" s="1"/>
  <c r="AO942" i="28" s="1"/>
  <c r="AD941" i="28"/>
  <c r="AD940" i="28"/>
  <c r="AD939" i="28"/>
  <c r="AD938" i="28"/>
  <c r="AD937" i="28"/>
  <c r="AD936" i="28"/>
  <c r="AD935" i="28"/>
  <c r="AD934" i="28"/>
  <c r="AD933" i="28"/>
  <c r="AD932" i="28"/>
  <c r="AD931" i="28"/>
  <c r="AD930" i="28"/>
  <c r="AD929" i="28"/>
  <c r="AD928" i="28"/>
  <c r="AD927" i="28"/>
  <c r="AD926" i="28"/>
  <c r="AD925" i="28"/>
  <c r="AD924" i="28"/>
  <c r="AD923" i="28"/>
  <c r="AD922" i="28"/>
  <c r="AD921" i="28"/>
  <c r="AD920" i="28"/>
  <c r="AD919" i="28"/>
  <c r="AD918" i="28"/>
  <c r="AD917" i="28"/>
  <c r="AD916" i="28"/>
  <c r="AD915" i="28"/>
  <c r="AD914" i="28"/>
  <c r="AD913" i="28"/>
  <c r="AD912" i="28"/>
  <c r="AD911" i="28"/>
  <c r="AD910" i="28"/>
  <c r="AD909" i="28"/>
  <c r="AD908" i="28"/>
  <c r="AD907" i="28"/>
  <c r="AD906" i="28"/>
  <c r="AD905" i="28"/>
  <c r="AD904" i="28"/>
  <c r="AD903" i="28"/>
  <c r="AD902" i="28"/>
  <c r="AN902" i="28" s="1"/>
  <c r="AO902" i="28" s="1"/>
  <c r="AD901" i="28"/>
  <c r="AD900" i="28"/>
  <c r="AD899" i="28"/>
  <c r="AD898" i="28"/>
  <c r="AD897" i="28"/>
  <c r="AD896" i="28"/>
  <c r="AD895" i="28"/>
  <c r="AD894" i="28"/>
  <c r="AD893" i="28"/>
  <c r="AD892" i="28"/>
  <c r="AD891" i="28"/>
  <c r="AD890" i="28"/>
  <c r="AD889" i="28"/>
  <c r="AD888" i="28"/>
  <c r="AD887" i="28"/>
  <c r="AD886" i="28"/>
  <c r="AD885" i="28"/>
  <c r="AD884" i="28"/>
  <c r="AD883" i="28"/>
  <c r="AD882" i="28"/>
  <c r="AD881" i="28"/>
  <c r="AD880" i="28"/>
  <c r="AD879" i="28"/>
  <c r="AD878" i="28"/>
  <c r="AD877" i="28"/>
  <c r="AD876" i="28"/>
  <c r="AD875" i="28"/>
  <c r="AD874" i="28"/>
  <c r="AD873" i="28"/>
  <c r="AD872" i="28"/>
  <c r="AD871" i="28"/>
  <c r="AD870" i="28"/>
  <c r="AD869" i="28"/>
  <c r="AD868" i="28"/>
  <c r="AD867" i="28"/>
  <c r="AD866" i="28"/>
  <c r="AD865" i="28"/>
  <c r="AD864" i="28"/>
  <c r="AD863" i="28"/>
  <c r="AD862" i="28"/>
  <c r="AD861" i="28"/>
  <c r="AD860" i="28"/>
  <c r="AD859" i="28"/>
  <c r="AD858" i="28"/>
  <c r="AD857" i="28"/>
  <c r="AD856" i="28"/>
  <c r="AD855" i="28"/>
  <c r="AD854" i="28"/>
  <c r="AD853" i="28"/>
  <c r="AD852" i="28"/>
  <c r="AD851" i="28"/>
  <c r="AD850" i="28"/>
  <c r="AD849" i="28"/>
  <c r="AD848" i="28"/>
  <c r="AD847" i="28"/>
  <c r="AD846" i="28"/>
  <c r="AD845" i="28"/>
  <c r="AD844" i="28"/>
  <c r="AD843" i="28"/>
  <c r="AD842" i="28"/>
  <c r="AD841" i="28"/>
  <c r="AD840" i="28"/>
  <c r="AD839" i="28"/>
  <c r="AD838" i="28"/>
  <c r="AD837" i="28"/>
  <c r="AD836" i="28"/>
  <c r="AD835" i="28"/>
  <c r="AD834" i="28"/>
  <c r="AD833" i="28"/>
  <c r="AD832" i="28"/>
  <c r="AD831" i="28"/>
  <c r="AD830" i="28"/>
  <c r="AD829" i="28"/>
  <c r="AD828" i="28"/>
  <c r="AD827" i="28"/>
  <c r="AD826" i="28"/>
  <c r="AD825" i="28"/>
  <c r="AD824" i="28"/>
  <c r="AD823" i="28"/>
  <c r="AD822" i="28"/>
  <c r="AD821" i="28"/>
  <c r="AD820" i="28"/>
  <c r="AD819" i="28"/>
  <c r="AD818" i="28"/>
  <c r="AD817" i="28"/>
  <c r="AD816" i="28"/>
  <c r="AD815" i="28"/>
  <c r="AD814" i="28"/>
  <c r="AD813" i="28"/>
  <c r="AD812" i="28"/>
  <c r="AD811" i="28"/>
  <c r="AD810" i="28"/>
  <c r="AD809" i="28"/>
  <c r="AD808" i="28"/>
  <c r="AD807" i="28"/>
  <c r="AD806" i="28"/>
  <c r="AD805" i="28"/>
  <c r="AD804" i="28"/>
  <c r="AD803" i="28"/>
  <c r="AD802" i="28"/>
  <c r="AD801" i="28"/>
  <c r="AD800" i="28"/>
  <c r="AD799" i="28"/>
  <c r="AD798" i="28"/>
  <c r="AD797" i="28"/>
  <c r="AD796" i="28"/>
  <c r="AD795" i="28"/>
  <c r="AD794" i="28"/>
  <c r="AD793" i="28"/>
  <c r="AD792" i="28"/>
  <c r="AD791" i="28"/>
  <c r="AD790" i="28"/>
  <c r="AD789" i="28"/>
  <c r="AD788" i="28"/>
  <c r="AD787" i="28"/>
  <c r="AD786" i="28"/>
  <c r="AD785" i="28"/>
  <c r="AD784" i="28"/>
  <c r="AD783" i="28"/>
  <c r="AD782" i="28"/>
  <c r="AD781" i="28"/>
  <c r="AD780" i="28"/>
  <c r="AD779" i="28"/>
  <c r="AD778" i="28"/>
  <c r="AD777" i="28"/>
  <c r="AD776" i="28"/>
  <c r="AD775" i="28"/>
  <c r="AD774" i="28"/>
  <c r="AD773" i="28"/>
  <c r="AD772" i="28"/>
  <c r="AD771" i="28"/>
  <c r="AD770" i="28"/>
  <c r="AD769" i="28"/>
  <c r="AD768" i="28"/>
  <c r="AD767" i="28"/>
  <c r="AD766" i="28"/>
  <c r="AD765" i="28"/>
  <c r="AD764" i="28"/>
  <c r="AD763" i="28"/>
  <c r="AD762" i="28"/>
  <c r="AD761" i="28"/>
  <c r="AD760" i="28"/>
  <c r="AD759" i="28"/>
  <c r="AD758" i="28"/>
  <c r="AD757" i="28"/>
  <c r="AD756" i="28"/>
  <c r="AD755" i="28"/>
  <c r="AD754" i="28"/>
  <c r="AD753" i="28"/>
  <c r="AD752" i="28"/>
  <c r="AD751" i="28"/>
  <c r="AD750" i="28"/>
  <c r="AD749" i="28"/>
  <c r="AD748" i="28"/>
  <c r="AD747" i="28"/>
  <c r="AD746" i="28"/>
  <c r="AD745" i="28"/>
  <c r="AD744" i="28"/>
  <c r="AD743" i="28"/>
  <c r="AD742" i="28"/>
  <c r="AD741" i="28"/>
  <c r="AD740" i="28"/>
  <c r="AD739" i="28"/>
  <c r="AD738" i="28"/>
  <c r="AD737" i="28"/>
  <c r="AD736" i="28"/>
  <c r="AD735" i="28"/>
  <c r="AD734" i="28"/>
  <c r="AD733" i="28"/>
  <c r="AD732" i="28"/>
  <c r="AD731" i="28"/>
  <c r="AD730" i="28"/>
  <c r="AD729" i="28"/>
  <c r="AD728" i="28"/>
  <c r="AD727" i="28"/>
  <c r="AD726" i="28"/>
  <c r="AD725" i="28"/>
  <c r="AD724" i="28"/>
  <c r="AD723" i="28"/>
  <c r="AD722" i="28"/>
  <c r="AD721" i="28"/>
  <c r="AD720" i="28"/>
  <c r="AD719" i="28"/>
  <c r="AD718" i="28"/>
  <c r="AD717" i="28"/>
  <c r="AD716" i="28"/>
  <c r="AD715" i="28"/>
  <c r="AD714" i="28"/>
  <c r="AD713" i="28"/>
  <c r="AD712" i="28"/>
  <c r="AD711" i="28"/>
  <c r="AD710" i="28"/>
  <c r="AD709" i="28"/>
  <c r="AD708" i="28"/>
  <c r="AD707" i="28"/>
  <c r="AD706" i="28"/>
  <c r="AD705" i="28"/>
  <c r="AD704" i="28"/>
  <c r="AD703" i="28"/>
  <c r="AD702" i="28"/>
  <c r="AD701" i="28"/>
  <c r="AD700" i="28"/>
  <c r="AD699" i="28"/>
  <c r="AD698" i="28"/>
  <c r="AD697" i="28"/>
  <c r="AD696" i="28"/>
  <c r="AD695" i="28"/>
  <c r="AD694" i="28"/>
  <c r="AD693" i="28"/>
  <c r="AD692" i="28"/>
  <c r="AD691" i="28"/>
  <c r="AD690" i="28"/>
  <c r="AD689" i="28"/>
  <c r="AD688" i="28"/>
  <c r="AD687" i="28"/>
  <c r="AD686" i="28"/>
  <c r="AD685" i="28"/>
  <c r="AD684" i="28"/>
  <c r="AD683" i="28"/>
  <c r="AD682" i="28"/>
  <c r="AD681" i="28"/>
  <c r="AD680" i="28"/>
  <c r="AD679" i="28"/>
  <c r="AD678" i="28"/>
  <c r="AD677" i="28"/>
  <c r="AD676" i="28"/>
  <c r="AD675" i="28"/>
  <c r="AD674" i="28"/>
  <c r="AD673" i="28"/>
  <c r="AD672" i="28"/>
  <c r="AD671" i="28"/>
  <c r="AD670" i="28"/>
  <c r="AD669" i="28"/>
  <c r="AD668" i="28"/>
  <c r="AD667" i="28"/>
  <c r="AD666" i="28"/>
  <c r="AD665" i="28"/>
  <c r="AD664" i="28"/>
  <c r="AD663" i="28"/>
  <c r="AD662" i="28"/>
  <c r="AD661" i="28"/>
  <c r="AD660" i="28"/>
  <c r="AD659" i="28"/>
  <c r="AD658" i="28"/>
  <c r="AD657" i="28"/>
  <c r="AD656" i="28"/>
  <c r="AD655" i="28"/>
  <c r="AD654" i="28"/>
  <c r="AD653" i="28"/>
  <c r="AD652" i="28"/>
  <c r="AD651" i="28"/>
  <c r="AD650" i="28"/>
  <c r="AD649" i="28"/>
  <c r="AD648" i="28"/>
  <c r="AD647" i="28"/>
  <c r="AD646" i="28"/>
  <c r="AD645" i="28"/>
  <c r="AD644" i="28"/>
  <c r="AD643" i="28"/>
  <c r="AD642" i="28"/>
  <c r="AD641" i="28"/>
  <c r="AD640" i="28"/>
  <c r="AD639" i="28"/>
  <c r="AD638" i="28"/>
  <c r="AD637" i="28"/>
  <c r="AD636" i="28"/>
  <c r="AD635" i="28"/>
  <c r="AD634" i="28"/>
  <c r="AD633" i="28"/>
  <c r="AD632" i="28"/>
  <c r="AD631" i="28"/>
  <c r="AD630" i="28"/>
  <c r="AD629" i="28"/>
  <c r="AD628" i="28"/>
  <c r="AD627" i="28"/>
  <c r="AD626" i="28"/>
  <c r="AD625" i="28"/>
  <c r="AD624" i="28"/>
  <c r="AD623" i="28"/>
  <c r="AD622" i="28"/>
  <c r="AD621" i="28"/>
  <c r="AD620" i="28"/>
  <c r="AD619" i="28"/>
  <c r="AD618" i="28"/>
  <c r="AD617" i="28"/>
  <c r="AD616" i="28"/>
  <c r="AD615" i="28"/>
  <c r="AD614" i="28"/>
  <c r="AD613" i="28"/>
  <c r="AD612" i="28"/>
  <c r="AD611" i="28"/>
  <c r="AD610" i="28"/>
  <c r="AD609" i="28"/>
  <c r="AD608" i="28"/>
  <c r="AD607" i="28"/>
  <c r="AD606" i="28"/>
  <c r="AD605" i="28"/>
  <c r="AD604" i="28"/>
  <c r="AD603" i="28"/>
  <c r="AD602" i="28"/>
  <c r="AD601" i="28"/>
  <c r="AD600" i="28"/>
  <c r="AD599" i="28"/>
  <c r="AD598" i="28"/>
  <c r="AD597" i="28"/>
  <c r="AD596" i="28"/>
  <c r="AD595" i="28"/>
  <c r="AD594" i="28"/>
  <c r="AD593" i="28"/>
  <c r="AD592" i="28"/>
  <c r="AD591" i="28"/>
  <c r="AD590" i="28"/>
  <c r="AD589" i="28"/>
  <c r="AD588" i="28"/>
  <c r="AD587" i="28"/>
  <c r="AD586" i="28"/>
  <c r="AD585" i="28"/>
  <c r="AD584" i="28"/>
  <c r="AD583" i="28"/>
  <c r="AD582" i="28"/>
  <c r="AD581" i="28"/>
  <c r="AD580" i="28"/>
  <c r="AD579" i="28"/>
  <c r="AD578" i="28"/>
  <c r="AD577" i="28"/>
  <c r="AD576" i="28"/>
  <c r="AD575" i="28"/>
  <c r="AD574" i="28"/>
  <c r="AD573" i="28"/>
  <c r="AD572" i="28"/>
  <c r="AD571" i="28"/>
  <c r="AD570" i="28"/>
  <c r="AD569" i="28"/>
  <c r="AD568" i="28"/>
  <c r="AD567" i="28"/>
  <c r="AD566" i="28"/>
  <c r="AD565" i="28"/>
  <c r="AD564" i="28"/>
  <c r="AD563" i="28"/>
  <c r="AD562" i="28"/>
  <c r="AD561" i="28"/>
  <c r="AD560" i="28"/>
  <c r="AD559" i="28"/>
  <c r="AD558" i="28"/>
  <c r="AD557" i="28"/>
  <c r="AD556" i="28"/>
  <c r="AD555" i="28"/>
  <c r="AD554" i="28"/>
  <c r="AD553" i="28"/>
  <c r="AD552" i="28"/>
  <c r="AD551" i="28"/>
  <c r="AD550" i="28"/>
  <c r="AD549" i="28"/>
  <c r="AD548" i="28"/>
  <c r="AD547" i="28"/>
  <c r="AD546" i="28"/>
  <c r="AD545" i="28"/>
  <c r="AD544" i="28"/>
  <c r="AD543" i="28"/>
  <c r="AD542" i="28"/>
  <c r="AD541" i="28"/>
  <c r="AD540" i="28"/>
  <c r="AD539" i="28"/>
  <c r="AD538" i="28"/>
  <c r="AD537" i="28"/>
  <c r="AD536" i="28"/>
  <c r="AD535" i="28"/>
  <c r="AD534" i="28"/>
  <c r="AD533" i="28"/>
  <c r="AD532" i="28"/>
  <c r="AD531" i="28"/>
  <c r="AD530" i="28"/>
  <c r="AD529" i="28"/>
  <c r="AD528" i="28"/>
  <c r="AD527" i="28"/>
  <c r="AD526" i="28"/>
  <c r="AD525" i="28"/>
  <c r="AD524" i="28"/>
  <c r="AD523" i="28"/>
  <c r="AD522" i="28"/>
  <c r="AD521" i="28"/>
  <c r="AD520" i="28"/>
  <c r="AD519" i="28"/>
  <c r="AD518" i="28"/>
  <c r="AD517" i="28"/>
  <c r="AD516" i="28"/>
  <c r="AD515" i="28"/>
  <c r="AD514" i="28"/>
  <c r="AD513" i="28"/>
  <c r="AD512" i="28"/>
  <c r="AD511" i="28"/>
  <c r="AD510" i="28"/>
  <c r="AD509" i="28"/>
  <c r="AD508" i="28"/>
  <c r="AD507" i="28"/>
  <c r="AD506" i="28"/>
  <c r="AD505" i="28"/>
  <c r="AD504" i="28"/>
  <c r="AD503" i="28"/>
  <c r="AD502" i="28"/>
  <c r="AD501" i="28"/>
  <c r="AD500" i="28"/>
  <c r="AD499" i="28"/>
  <c r="AD498" i="28"/>
  <c r="AD497" i="28"/>
  <c r="AD496" i="28"/>
  <c r="AD495" i="28"/>
  <c r="AD494" i="28"/>
  <c r="AD493" i="28"/>
  <c r="AD492" i="28"/>
  <c r="AD491" i="28"/>
  <c r="AD490" i="28"/>
  <c r="AD489" i="28"/>
  <c r="AD488" i="28"/>
  <c r="AD487" i="28"/>
  <c r="AD486" i="28"/>
  <c r="AD485" i="28"/>
  <c r="AD484" i="28"/>
  <c r="AD483" i="28"/>
  <c r="AD482" i="28"/>
  <c r="AD481" i="28"/>
  <c r="AD480" i="28"/>
  <c r="AD479" i="28"/>
  <c r="AD478" i="28"/>
  <c r="AD477" i="28"/>
  <c r="AD476" i="28"/>
  <c r="AD475" i="28"/>
  <c r="AD474" i="28"/>
  <c r="AD473" i="28"/>
  <c r="AD472" i="28"/>
  <c r="AD471" i="28"/>
  <c r="AD470" i="28"/>
  <c r="AD469" i="28"/>
  <c r="AD468" i="28"/>
  <c r="AD467" i="28"/>
  <c r="AD466" i="28"/>
  <c r="AD465" i="28"/>
  <c r="AD464" i="28"/>
  <c r="AD463" i="28"/>
  <c r="AD462" i="28"/>
  <c r="AD461" i="28"/>
  <c r="AD460" i="28"/>
  <c r="AD459" i="28"/>
  <c r="AD458" i="28"/>
  <c r="AD457" i="28"/>
  <c r="AD456" i="28"/>
  <c r="AD455" i="28"/>
  <c r="AD454" i="28"/>
  <c r="AD453" i="28"/>
  <c r="AD452" i="28"/>
  <c r="AD451" i="28"/>
  <c r="AD450" i="28"/>
  <c r="AD449" i="28"/>
  <c r="AD448" i="28"/>
  <c r="AD447" i="28"/>
  <c r="AD446" i="28"/>
  <c r="AD445" i="28"/>
  <c r="AD444" i="28"/>
  <c r="AD443" i="28"/>
  <c r="AD442" i="28"/>
  <c r="AD441" i="28"/>
  <c r="AD440" i="28"/>
  <c r="AD439" i="28"/>
  <c r="AD438" i="28"/>
  <c r="AD437" i="28"/>
  <c r="AD436" i="28"/>
  <c r="AD435" i="28"/>
  <c r="AD434" i="28"/>
  <c r="AD433" i="28"/>
  <c r="AD432" i="28"/>
  <c r="AD431" i="28"/>
  <c r="AD430" i="28"/>
  <c r="AD429" i="28"/>
  <c r="AD428" i="28"/>
  <c r="AD427" i="28"/>
  <c r="AD426" i="28"/>
  <c r="AD425" i="28"/>
  <c r="AD424" i="28"/>
  <c r="AD423" i="28"/>
  <c r="AD422" i="28"/>
  <c r="AD421" i="28"/>
  <c r="AD420" i="28"/>
  <c r="AD419" i="28"/>
  <c r="AD418" i="28"/>
  <c r="AD417" i="28"/>
  <c r="AD416" i="28"/>
  <c r="AD415" i="28"/>
  <c r="AD414" i="28"/>
  <c r="AD413" i="28"/>
  <c r="AD412" i="28"/>
  <c r="AD411" i="28"/>
  <c r="AD410" i="28"/>
  <c r="AD409" i="28"/>
  <c r="AD408" i="28"/>
  <c r="AD407" i="28"/>
  <c r="AD406" i="28"/>
  <c r="AD405" i="28"/>
  <c r="AD404" i="28"/>
  <c r="AD403" i="28"/>
  <c r="AD402" i="28"/>
  <c r="AD401" i="28"/>
  <c r="AD400" i="28"/>
  <c r="AD399" i="28"/>
  <c r="AD398" i="28"/>
  <c r="AD397" i="28"/>
  <c r="AD396" i="28"/>
  <c r="AD395" i="28"/>
  <c r="AD394" i="28"/>
  <c r="AD393" i="28"/>
  <c r="AD392" i="28"/>
  <c r="AD391" i="28"/>
  <c r="AD390" i="28"/>
  <c r="AD389" i="28"/>
  <c r="AD388" i="28"/>
  <c r="AD387" i="28"/>
  <c r="AD386" i="28"/>
  <c r="AD385" i="28"/>
  <c r="AD384" i="28"/>
  <c r="AD383" i="28"/>
  <c r="AD382" i="28"/>
  <c r="AD381" i="28"/>
  <c r="AD380" i="28"/>
  <c r="AD379" i="28"/>
  <c r="AD378" i="28"/>
  <c r="AD377" i="28"/>
  <c r="AD376" i="28"/>
  <c r="AD375" i="28"/>
  <c r="AD374" i="28"/>
  <c r="AD373" i="28"/>
  <c r="AD372" i="28"/>
  <c r="AD371" i="28"/>
  <c r="AD370" i="28"/>
  <c r="AD369" i="28"/>
  <c r="AD368" i="28"/>
  <c r="AD367" i="28"/>
  <c r="AD366" i="28"/>
  <c r="AD365" i="28"/>
  <c r="AD364" i="28"/>
  <c r="AD363" i="28"/>
  <c r="AD362" i="28"/>
  <c r="AD361" i="28"/>
  <c r="AD360" i="28"/>
  <c r="AD359" i="28"/>
  <c r="AD358" i="28"/>
  <c r="AD357" i="28"/>
  <c r="AD356" i="28"/>
  <c r="AD355" i="28"/>
  <c r="AD354" i="28"/>
  <c r="AD353" i="28"/>
  <c r="AD352" i="28"/>
  <c r="AD351" i="28"/>
  <c r="AD350" i="28"/>
  <c r="AD349" i="28"/>
  <c r="AD348" i="28"/>
  <c r="AD347" i="28"/>
  <c r="AD346" i="28"/>
  <c r="AD345" i="28"/>
  <c r="AD344" i="28"/>
  <c r="AD343" i="28"/>
  <c r="AD342" i="28"/>
  <c r="AD341" i="28"/>
  <c r="AD340" i="28"/>
  <c r="AD339" i="28"/>
  <c r="AD338" i="28"/>
  <c r="AD337" i="28"/>
  <c r="AD336" i="28"/>
  <c r="AD335" i="28"/>
  <c r="AD334" i="28"/>
  <c r="AD333" i="28"/>
  <c r="AD332" i="28"/>
  <c r="AD331" i="28"/>
  <c r="AD330" i="28"/>
  <c r="AD329" i="28"/>
  <c r="AD328" i="28"/>
  <c r="AD327" i="28"/>
  <c r="AD326" i="28"/>
  <c r="AD325" i="28"/>
  <c r="AD324" i="28"/>
  <c r="AD323" i="28"/>
  <c r="AD322" i="28"/>
  <c r="AD321" i="28"/>
  <c r="AD320" i="28"/>
  <c r="AD319" i="28"/>
  <c r="AD318" i="28"/>
  <c r="AD317" i="28"/>
  <c r="AD316" i="28"/>
  <c r="AD315" i="28"/>
  <c r="AD314" i="28"/>
  <c r="AD313" i="28"/>
  <c r="AD312" i="28"/>
  <c r="AD311" i="28"/>
  <c r="AD310" i="28"/>
  <c r="AD309" i="28"/>
  <c r="AD308" i="28"/>
  <c r="AD307" i="28"/>
  <c r="AD306" i="28"/>
  <c r="AD305" i="28"/>
  <c r="AD304" i="28"/>
  <c r="AD303" i="28"/>
  <c r="AD302" i="28"/>
  <c r="AD301" i="28"/>
  <c r="AD300" i="28"/>
  <c r="AD299" i="28"/>
  <c r="AD298" i="28"/>
  <c r="AD297" i="28"/>
  <c r="AD296" i="28"/>
  <c r="AD295" i="28"/>
  <c r="AD294" i="28"/>
  <c r="AD293" i="28"/>
  <c r="AD292" i="28"/>
  <c r="AD291" i="28"/>
  <c r="AD290" i="28"/>
  <c r="AD289" i="28"/>
  <c r="AD288" i="28"/>
  <c r="AD287" i="28"/>
  <c r="AD286" i="28"/>
  <c r="AD285" i="28"/>
  <c r="AD284" i="28"/>
  <c r="AD283" i="28"/>
  <c r="AD282" i="28"/>
  <c r="AD281" i="28"/>
  <c r="AD280" i="28"/>
  <c r="AD279" i="28"/>
  <c r="AD278" i="28"/>
  <c r="AD277" i="28"/>
  <c r="AD276" i="28"/>
  <c r="AD275" i="28"/>
  <c r="AD274" i="28"/>
  <c r="AD273" i="28"/>
  <c r="AD272" i="28"/>
  <c r="AD271" i="28"/>
  <c r="AD270" i="28"/>
  <c r="AD269" i="28"/>
  <c r="AD268" i="28"/>
  <c r="AD267" i="28"/>
  <c r="AD266" i="28"/>
  <c r="AD265" i="28"/>
  <c r="AD264" i="28"/>
  <c r="AD263" i="28"/>
  <c r="AD262" i="28"/>
  <c r="AD261" i="28"/>
  <c r="AD260" i="28"/>
  <c r="AD259" i="28"/>
  <c r="AD258" i="28"/>
  <c r="AD257" i="28"/>
  <c r="AD256" i="28"/>
  <c r="AD255" i="28"/>
  <c r="AD254" i="28"/>
  <c r="AD253" i="28"/>
  <c r="AD252" i="28"/>
  <c r="AD251" i="28"/>
  <c r="AD250" i="28"/>
  <c r="AD249" i="28"/>
  <c r="AD248" i="28"/>
  <c r="AD247" i="28"/>
  <c r="AD246" i="28"/>
  <c r="AD245" i="28"/>
  <c r="AD244" i="28"/>
  <c r="AD243" i="28"/>
  <c r="AD242" i="28"/>
  <c r="AD241" i="28"/>
  <c r="AD240" i="28"/>
  <c r="AD239" i="28"/>
  <c r="AD238" i="28"/>
  <c r="AD237" i="28"/>
  <c r="AD236" i="28"/>
  <c r="AD235" i="28"/>
  <c r="AD234" i="28"/>
  <c r="AD233" i="28"/>
  <c r="AD232" i="28"/>
  <c r="AD231" i="28"/>
  <c r="AD230" i="28"/>
  <c r="AD229" i="28"/>
  <c r="AD228" i="28"/>
  <c r="AD227" i="28"/>
  <c r="AD226" i="28"/>
  <c r="AD225" i="28"/>
  <c r="AD224" i="28"/>
  <c r="AD223" i="28"/>
  <c r="AD222" i="28"/>
  <c r="AD221" i="28"/>
  <c r="AD220" i="28"/>
  <c r="AD219" i="28"/>
  <c r="AD218" i="28"/>
  <c r="AD217" i="28"/>
  <c r="AD216" i="28"/>
  <c r="AD215" i="28"/>
  <c r="AD214" i="28"/>
  <c r="AD213" i="28"/>
  <c r="AD212" i="28"/>
  <c r="AD211" i="28"/>
  <c r="AD210" i="28"/>
  <c r="AD209" i="28"/>
  <c r="AD208" i="28"/>
  <c r="AD207" i="28"/>
  <c r="AD206" i="28"/>
  <c r="AD205" i="28"/>
  <c r="AD204" i="28"/>
  <c r="AD203" i="28"/>
  <c r="AD202" i="28"/>
  <c r="AD201" i="28"/>
  <c r="AD200" i="28"/>
  <c r="AD199" i="28"/>
  <c r="AD198" i="28"/>
  <c r="AD197" i="28"/>
  <c r="AD196" i="28"/>
  <c r="AD195" i="28"/>
  <c r="AD194" i="28"/>
  <c r="AD193" i="28"/>
  <c r="AD192" i="28"/>
  <c r="AD191" i="28"/>
  <c r="AD190" i="28"/>
  <c r="AD189" i="28"/>
  <c r="AD188" i="28"/>
  <c r="AD187" i="28"/>
  <c r="AD186" i="28"/>
  <c r="AD185" i="28"/>
  <c r="AD184" i="28"/>
  <c r="AD183" i="28"/>
  <c r="AD182" i="28"/>
  <c r="AD181" i="28"/>
  <c r="AD180" i="28"/>
  <c r="AD179" i="28"/>
  <c r="AD178" i="28"/>
  <c r="AD177" i="28"/>
  <c r="AD176" i="28"/>
  <c r="AD175" i="28"/>
  <c r="AD174" i="28"/>
  <c r="AD173" i="28"/>
  <c r="AD172" i="28"/>
  <c r="AD171" i="28"/>
  <c r="AD170" i="28"/>
  <c r="AD169" i="28"/>
  <c r="AD168" i="28"/>
  <c r="AD167" i="28"/>
  <c r="AD166" i="28"/>
  <c r="AD165" i="28"/>
  <c r="AD164" i="28"/>
  <c r="AD163" i="28"/>
  <c r="AD162" i="28"/>
  <c r="AD161" i="28"/>
  <c r="AD160" i="28"/>
  <c r="AD159" i="28"/>
  <c r="AD158" i="28"/>
  <c r="AD157" i="28"/>
  <c r="AD156" i="28"/>
  <c r="AD155" i="28"/>
  <c r="AD154" i="28"/>
  <c r="AD153" i="28"/>
  <c r="AD152" i="28"/>
  <c r="AD151" i="28"/>
  <c r="AD150" i="28"/>
  <c r="AD149" i="28"/>
  <c r="AD148" i="28"/>
  <c r="AD147" i="28"/>
  <c r="AD146" i="28"/>
  <c r="AD145" i="28"/>
  <c r="AD144" i="28"/>
  <c r="AD143" i="28"/>
  <c r="AD142" i="28"/>
  <c r="AD141" i="28"/>
  <c r="AD140" i="28"/>
  <c r="AD139" i="28"/>
  <c r="AD138" i="28"/>
  <c r="AD137" i="28"/>
  <c r="AD136" i="28"/>
  <c r="AD135" i="28"/>
  <c r="AD134" i="28"/>
  <c r="AD133" i="28"/>
  <c r="AD132" i="28"/>
  <c r="AD131" i="28"/>
  <c r="AD130" i="28"/>
  <c r="AD129" i="28"/>
  <c r="AD128" i="28"/>
  <c r="AD127" i="28"/>
  <c r="AD126" i="28"/>
  <c r="AD125" i="28"/>
  <c r="AD124" i="28"/>
  <c r="AD123" i="28"/>
  <c r="AD122" i="28"/>
  <c r="AD121" i="28"/>
  <c r="AD120" i="28"/>
  <c r="AD119" i="28"/>
  <c r="AD118" i="28"/>
  <c r="AD117" i="28"/>
  <c r="AD116" i="28"/>
  <c r="AD115" i="28"/>
  <c r="AD114" i="28"/>
  <c r="AD113" i="28"/>
  <c r="AD112" i="28"/>
  <c r="AD111" i="28"/>
  <c r="AD110" i="28"/>
  <c r="AD109" i="28"/>
  <c r="AD108" i="28"/>
  <c r="AD107" i="28"/>
  <c r="AD106" i="28"/>
  <c r="AD105" i="28"/>
  <c r="AD104" i="28"/>
  <c r="AD103" i="28"/>
  <c r="AD102" i="28"/>
  <c r="AD101" i="28"/>
  <c r="AD100" i="28"/>
  <c r="AD99" i="28"/>
  <c r="AD98" i="28"/>
  <c r="AD97" i="28"/>
  <c r="AD96" i="28"/>
  <c r="AD95" i="28"/>
  <c r="AD94" i="28"/>
  <c r="AD93" i="28"/>
  <c r="AD92" i="28"/>
  <c r="AD91" i="28"/>
  <c r="AD90" i="28"/>
  <c r="AD89" i="28"/>
  <c r="AD88" i="28"/>
  <c r="AD87" i="28"/>
  <c r="AD86" i="28"/>
  <c r="AD85" i="28"/>
  <c r="AD84" i="28"/>
  <c r="AD83" i="28"/>
  <c r="AD82" i="28"/>
  <c r="AD81" i="28"/>
  <c r="AD80" i="28"/>
  <c r="AD79" i="28"/>
  <c r="AD78" i="28"/>
  <c r="AD77" i="28"/>
  <c r="AD76" i="28"/>
  <c r="AD75" i="28"/>
  <c r="AD74" i="28"/>
  <c r="AD73" i="28"/>
  <c r="AD72" i="28"/>
  <c r="AD71" i="28"/>
  <c r="AD70" i="28"/>
  <c r="AD69" i="28"/>
  <c r="AD68" i="28"/>
  <c r="AD67" i="28"/>
  <c r="AD66" i="28"/>
  <c r="AD65" i="28"/>
  <c r="AD64" i="28"/>
  <c r="AD63" i="28"/>
  <c r="AD62" i="28"/>
  <c r="AD61" i="28"/>
  <c r="AD60" i="28"/>
  <c r="AD59" i="28"/>
  <c r="AD58" i="28"/>
  <c r="AD57" i="28"/>
  <c r="AD56" i="28"/>
  <c r="AD55" i="28"/>
  <c r="AD54" i="28"/>
  <c r="AD53" i="28"/>
  <c r="AD52" i="28"/>
  <c r="AD51" i="28"/>
  <c r="AD50" i="28"/>
  <c r="AD49" i="28"/>
  <c r="AD48" i="28"/>
  <c r="AD47" i="28"/>
  <c r="AD46" i="28"/>
  <c r="AD45" i="28"/>
  <c r="AD44" i="28"/>
  <c r="AD43" i="28"/>
  <c r="AD42" i="28"/>
  <c r="AD41" i="28"/>
  <c r="AD40" i="28"/>
  <c r="AD39" i="28"/>
  <c r="AD38" i="28"/>
  <c r="AD37" i="28"/>
  <c r="AD36" i="28"/>
  <c r="AD35" i="28"/>
  <c r="AD34" i="28"/>
  <c r="AD33" i="28"/>
  <c r="AD32" i="28"/>
  <c r="AD31" i="28"/>
  <c r="AD30" i="28"/>
  <c r="AD29" i="28"/>
  <c r="AD28" i="28"/>
  <c r="AD27" i="28"/>
  <c r="AD26" i="28"/>
  <c r="AD25" i="28"/>
  <c r="AD24" i="28"/>
  <c r="AD23" i="28"/>
  <c r="AD22" i="28"/>
  <c r="AD21" i="28"/>
  <c r="AD20" i="28"/>
  <c r="AD19" i="28"/>
  <c r="AD18" i="28"/>
  <c r="AD17" i="28"/>
  <c r="AD16" i="28"/>
  <c r="AD15" i="28"/>
  <c r="AD14" i="28"/>
  <c r="AD13" i="28"/>
  <c r="AD12" i="28"/>
  <c r="AD11" i="28"/>
  <c r="AD10" i="28"/>
  <c r="AD9" i="28"/>
  <c r="AD8" i="28"/>
  <c r="AD7" i="28"/>
  <c r="E151" i="32"/>
  <c r="E155" i="32" s="1"/>
  <c r="D151" i="32"/>
  <c r="D155" i="32" s="1"/>
  <c r="C151" i="32"/>
  <c r="C155" i="32" s="1"/>
  <c r="B151" i="32"/>
  <c r="B155" i="32" s="1"/>
  <c r="AD6" i="28"/>
  <c r="E123" i="32"/>
  <c r="E127" i="32" s="1"/>
  <c r="D123" i="32"/>
  <c r="D127" i="32" s="1"/>
  <c r="C123" i="32"/>
  <c r="C127" i="32" s="1"/>
  <c r="B123" i="32"/>
  <c r="B127" i="32" s="1"/>
  <c r="AD5" i="28"/>
  <c r="AD4" i="28"/>
  <c r="AD3" i="28"/>
  <c r="AD2" i="28"/>
  <c r="AN590" i="28" l="1"/>
  <c r="AO590" i="28" s="1"/>
  <c r="AN630" i="28"/>
  <c r="AO630" i="28" s="1"/>
  <c r="AN1030" i="28"/>
  <c r="AO1030" i="28" s="1"/>
  <c r="AN1090" i="28"/>
  <c r="AO1090" i="28" s="1"/>
  <c r="AN1170" i="28"/>
  <c r="AO1170" i="28" s="1"/>
  <c r="AN1210" i="28"/>
  <c r="AO1210" i="28" s="1"/>
  <c r="AN1250" i="28"/>
  <c r="AO1250" i="28" s="1"/>
  <c r="AN1050" i="28"/>
  <c r="AO1050" i="28" s="1"/>
  <c r="AN1130" i="28"/>
  <c r="AO1130" i="28" s="1"/>
  <c r="AN1290" i="28"/>
  <c r="AO1290" i="28" s="1"/>
  <c r="AN614" i="28"/>
  <c r="AO614" i="28" s="1"/>
  <c r="AN774" i="28"/>
  <c r="AO774" i="28" s="1"/>
  <c r="AN814" i="28"/>
  <c r="AO814" i="28" s="1"/>
  <c r="AN854" i="28"/>
  <c r="AO854" i="28" s="1"/>
  <c r="AN1074" i="28"/>
  <c r="AO1074" i="28" s="1"/>
  <c r="AN1114" i="28"/>
  <c r="AO1114" i="28" s="1"/>
  <c r="AN1154" i="28"/>
  <c r="AO1154" i="28" s="1"/>
  <c r="AN1194" i="28"/>
  <c r="AO1194" i="28" s="1"/>
  <c r="AN1234" i="28"/>
  <c r="AO1234" i="28" s="1"/>
  <c r="AN1274" i="28"/>
  <c r="AO1274" i="28" s="1"/>
  <c r="AN1058" i="28"/>
  <c r="AO1058" i="28" s="1"/>
  <c r="AN1098" i="28"/>
  <c r="AO1098" i="28" s="1"/>
  <c r="AN1138" i="28"/>
  <c r="AO1138" i="28" s="1"/>
  <c r="AN1178" i="28"/>
  <c r="AO1178" i="28" s="1"/>
  <c r="AN1218" i="28"/>
  <c r="AO1218" i="28" s="1"/>
  <c r="AN1258" i="28"/>
  <c r="AO1258" i="28" s="1"/>
  <c r="AN646" i="28"/>
  <c r="AO646" i="28" s="1"/>
  <c r="AN686" i="28"/>
  <c r="AO686" i="28" s="1"/>
  <c r="AN726" i="28"/>
  <c r="AO726" i="28" s="1"/>
  <c r="AN1066" i="28"/>
  <c r="AO1066" i="28" s="1"/>
  <c r="AN1106" i="28"/>
  <c r="AO1106" i="28" s="1"/>
  <c r="AN1146" i="28"/>
  <c r="AO1146" i="28" s="1"/>
  <c r="AN1186" i="28"/>
  <c r="AO1186" i="28" s="1"/>
  <c r="AN1226" i="28"/>
  <c r="AO1226" i="28" s="1"/>
  <c r="AN1266" i="28"/>
  <c r="AO1266" i="28" s="1"/>
  <c r="AN576" i="28"/>
  <c r="AO576" i="28" s="1"/>
  <c r="AN584" i="28"/>
  <c r="AO584" i="28" s="1"/>
  <c r="AN596" i="28"/>
  <c r="AO596" i="28" s="1"/>
  <c r="AN604" i="28"/>
  <c r="AO604" i="28" s="1"/>
  <c r="AN620" i="28"/>
  <c r="AO620" i="28" s="1"/>
  <c r="AN624" i="28"/>
  <c r="AO624" i="28" s="1"/>
  <c r="AN656" i="28"/>
  <c r="AO656" i="28" s="1"/>
  <c r="AN672" i="28"/>
  <c r="AO672" i="28" s="1"/>
  <c r="AN700" i="28"/>
  <c r="AO700" i="28" s="1"/>
  <c r="AN716" i="28"/>
  <c r="AO716" i="28" s="1"/>
  <c r="AN744" i="28"/>
  <c r="AO744" i="28" s="1"/>
  <c r="AN756" i="28"/>
  <c r="AO756" i="28" s="1"/>
  <c r="AN784" i="28"/>
  <c r="AO784" i="28" s="1"/>
  <c r="AN800" i="28"/>
  <c r="AO800" i="28" s="1"/>
  <c r="AN828" i="28"/>
  <c r="AO828" i="28" s="1"/>
  <c r="AN844" i="28"/>
  <c r="AO844" i="28" s="1"/>
  <c r="AN872" i="28"/>
  <c r="AO872" i="28" s="1"/>
  <c r="AN884" i="28"/>
  <c r="AO884" i="28" s="1"/>
  <c r="AN912" i="28"/>
  <c r="AO912" i="28" s="1"/>
  <c r="AN928" i="28"/>
  <c r="AO928" i="28" s="1"/>
  <c r="AN956" i="28"/>
  <c r="AO956" i="28" s="1"/>
  <c r="AN972" i="28"/>
  <c r="AO972" i="28" s="1"/>
  <c r="AN1000" i="28"/>
  <c r="AO1000" i="28" s="1"/>
  <c r="AN1012" i="28"/>
  <c r="AO1012" i="28" s="1"/>
  <c r="AN1040" i="28"/>
  <c r="AO1040" i="28" s="1"/>
  <c r="AN976" i="27"/>
  <c r="AO976" i="27" s="1"/>
  <c r="AN1052" i="27"/>
  <c r="AO1052" i="27" s="1"/>
  <c r="AN1117" i="23"/>
  <c r="AO1117" i="23" s="1"/>
  <c r="AW24" i="28"/>
  <c r="AW18" i="28"/>
  <c r="AN1157" i="23"/>
  <c r="AO1157" i="23" s="1"/>
  <c r="AN772" i="27"/>
  <c r="AO772" i="27" s="1"/>
  <c r="AN341" i="27"/>
  <c r="AO341" i="27" s="1"/>
  <c r="AN427" i="27"/>
  <c r="AO427" i="27" s="1"/>
  <c r="AN459" i="27"/>
  <c r="AO459" i="27" s="1"/>
  <c r="AN651" i="27"/>
  <c r="AO651" i="27" s="1"/>
  <c r="AN799" i="27"/>
  <c r="AO799" i="27" s="1"/>
  <c r="AN811" i="27"/>
  <c r="AO811" i="27" s="1"/>
  <c r="AN831" i="27"/>
  <c r="AO831" i="27" s="1"/>
  <c r="AN843" i="27"/>
  <c r="AO843" i="27" s="1"/>
  <c r="AN863" i="27"/>
  <c r="AO863" i="27" s="1"/>
  <c r="AN875" i="27"/>
  <c r="AO875" i="27" s="1"/>
  <c r="AN895" i="27"/>
  <c r="AO895" i="27" s="1"/>
  <c r="AN907" i="27"/>
  <c r="AO907" i="27" s="1"/>
  <c r="AN933" i="27"/>
  <c r="AO933" i="27" s="1"/>
  <c r="AN959" i="27"/>
  <c r="AO959" i="27" s="1"/>
  <c r="AN433" i="28"/>
  <c r="AO433" i="28" s="1"/>
  <c r="AN491" i="27"/>
  <c r="AO491" i="27" s="1"/>
  <c r="AN523" i="27"/>
  <c r="AO523" i="27" s="1"/>
  <c r="AN555" i="27"/>
  <c r="AO555" i="27" s="1"/>
  <c r="AN587" i="27"/>
  <c r="AO587" i="27" s="1"/>
  <c r="AN619" i="27"/>
  <c r="AO619" i="27" s="1"/>
  <c r="AN683" i="27"/>
  <c r="AO683" i="27" s="1"/>
  <c r="AN715" i="27"/>
  <c r="AO715" i="27" s="1"/>
  <c r="AN747" i="27"/>
  <c r="AO747" i="27" s="1"/>
  <c r="AN767" i="27"/>
  <c r="AO767" i="27" s="1"/>
  <c r="AN779" i="27"/>
  <c r="AO779" i="27" s="1"/>
  <c r="AN971" i="27"/>
  <c r="AO971" i="27" s="1"/>
  <c r="AN1023" i="27"/>
  <c r="AO1023" i="27" s="1"/>
  <c r="AN804" i="27"/>
  <c r="AO804" i="27" s="1"/>
  <c r="AN836" i="27"/>
  <c r="AO836" i="27" s="1"/>
  <c r="AN868" i="27"/>
  <c r="AO868" i="27" s="1"/>
  <c r="AN900" i="27"/>
  <c r="AO900" i="27" s="1"/>
  <c r="AN920" i="27"/>
  <c r="AO920" i="27" s="1"/>
  <c r="AN932" i="27"/>
  <c r="AO932" i="27" s="1"/>
  <c r="AN348" i="23"/>
  <c r="AO348" i="23" s="1"/>
  <c r="AN988" i="23"/>
  <c r="AO988" i="23" s="1"/>
  <c r="AN1020" i="23"/>
  <c r="AO1020" i="23" s="1"/>
  <c r="AN1052" i="23"/>
  <c r="AO1052" i="23" s="1"/>
  <c r="AN1084" i="23"/>
  <c r="AO1084" i="23" s="1"/>
  <c r="AN1132" i="23"/>
  <c r="AO1132" i="23" s="1"/>
  <c r="AN1148" i="23"/>
  <c r="AO1148" i="23" s="1"/>
  <c r="AN1236" i="23"/>
  <c r="AO1236" i="23" s="1"/>
  <c r="AN1268" i="23"/>
  <c r="AO1268" i="23" s="1"/>
  <c r="AL20" i="28"/>
  <c r="AL36" i="28"/>
  <c r="AL52" i="28"/>
  <c r="AL68" i="28"/>
  <c r="AJ96" i="28"/>
  <c r="AF112" i="28"/>
  <c r="AF128" i="28"/>
  <c r="AF148" i="28"/>
  <c r="AF164" i="28"/>
  <c r="AK192" i="28"/>
  <c r="AK244" i="28"/>
  <c r="AN280" i="28"/>
  <c r="AO280" i="28" s="1"/>
  <c r="AN291" i="28"/>
  <c r="AO291" i="28" s="1"/>
  <c r="AN311" i="28"/>
  <c r="AO311" i="28" s="1"/>
  <c r="AN327" i="28"/>
  <c r="AO327" i="28" s="1"/>
  <c r="AN339" i="28"/>
  <c r="AO339" i="28" s="1"/>
  <c r="AN355" i="28"/>
  <c r="AO355" i="28" s="1"/>
  <c r="AN375" i="28"/>
  <c r="AO375" i="28" s="1"/>
  <c r="AN387" i="28"/>
  <c r="AO387" i="28" s="1"/>
  <c r="AN403" i="28"/>
  <c r="AO403" i="28" s="1"/>
  <c r="AN423" i="28"/>
  <c r="AO423" i="28" s="1"/>
  <c r="AN439" i="28"/>
  <c r="AO439" i="28" s="1"/>
  <c r="AN455" i="28"/>
  <c r="AO455" i="28" s="1"/>
  <c r="AN471" i="28"/>
  <c r="AO471" i="28" s="1"/>
  <c r="AN487" i="28"/>
  <c r="AO487" i="28" s="1"/>
  <c r="AN499" i="28"/>
  <c r="AO499" i="28" s="1"/>
  <c r="AN515" i="28"/>
  <c r="AO515" i="28" s="1"/>
  <c r="AN531" i="28"/>
  <c r="AO531" i="28" s="1"/>
  <c r="AN547" i="28"/>
  <c r="AO547" i="28" s="1"/>
  <c r="AN567" i="28"/>
  <c r="AO567" i="28" s="1"/>
  <c r="AN577" i="28"/>
  <c r="AO577" i="28" s="1"/>
  <c r="AN612" i="28"/>
  <c r="AO612" i="28" s="1"/>
  <c r="AN618" i="28"/>
  <c r="AO618" i="28" s="1"/>
  <c r="AN627" i="28"/>
  <c r="AO627" i="28" s="1"/>
  <c r="AN633" i="28"/>
  <c r="AO633" i="28" s="1"/>
  <c r="AN711" i="28"/>
  <c r="AO711" i="28" s="1"/>
  <c r="AN739" i="28"/>
  <c r="AO739" i="28" s="1"/>
  <c r="AN767" i="28"/>
  <c r="AO767" i="28" s="1"/>
  <c r="AN781" i="28"/>
  <c r="AO781" i="28" s="1"/>
  <c r="AN798" i="28"/>
  <c r="AO798" i="28" s="1"/>
  <c r="AN826" i="28"/>
  <c r="AO826" i="28" s="1"/>
  <c r="AN851" i="28"/>
  <c r="AO851" i="28" s="1"/>
  <c r="AN865" i="28"/>
  <c r="AO865" i="28" s="1"/>
  <c r="AN882" i="28"/>
  <c r="AO882" i="28" s="1"/>
  <c r="AN977" i="28"/>
  <c r="AO977" i="28" s="1"/>
  <c r="AN1191" i="28"/>
  <c r="AO1191" i="28" s="1"/>
  <c r="AN1255" i="28"/>
  <c r="AO1255" i="28" s="1"/>
  <c r="AN1271" i="28"/>
  <c r="AO1271" i="28" s="1"/>
  <c r="AN1300" i="28"/>
  <c r="AO1300" i="28" s="1"/>
  <c r="AN1320" i="28"/>
  <c r="AO1320" i="28" s="1"/>
  <c r="AN1336" i="28"/>
  <c r="AO1336" i="28" s="1"/>
  <c r="AN1348" i="28"/>
  <c r="AO1348" i="28" s="1"/>
  <c r="AN1368" i="28"/>
  <c r="AO1368" i="28" s="1"/>
  <c r="AN1380" i="28"/>
  <c r="AO1380" i="28" s="1"/>
  <c r="AN1400" i="28"/>
  <c r="AO1400" i="28" s="1"/>
  <c r="AN1416" i="28"/>
  <c r="AO1416" i="28" s="1"/>
  <c r="AN1432" i="28"/>
  <c r="AO1432" i="28" s="1"/>
  <c r="AN1444" i="28"/>
  <c r="AO1444" i="28" s="1"/>
  <c r="AN1464" i="28"/>
  <c r="AO1464" i="28" s="1"/>
  <c r="AN1476" i="28"/>
  <c r="AO1476" i="28" s="1"/>
  <c r="AN1496" i="28"/>
  <c r="AO1496" i="28" s="1"/>
  <c r="AN1508" i="28"/>
  <c r="AO1508" i="28" s="1"/>
  <c r="AN1524" i="28"/>
  <c r="AO1524" i="28" s="1"/>
  <c r="AN1540" i="28"/>
  <c r="AO1540" i="28" s="1"/>
  <c r="AN1560" i="28"/>
  <c r="AO1560" i="28" s="1"/>
  <c r="AN1576" i="28"/>
  <c r="AO1576" i="28" s="1"/>
  <c r="AN1592" i="28"/>
  <c r="AO1592" i="28" s="1"/>
  <c r="AN1608" i="28"/>
  <c r="AO1608" i="28" s="1"/>
  <c r="AN1624" i="28"/>
  <c r="AO1624" i="28" s="1"/>
  <c r="AN1640" i="28"/>
  <c r="AO1640" i="28" s="1"/>
  <c r="AN1656" i="28"/>
  <c r="AO1656" i="28" s="1"/>
  <c r="AN1672" i="28"/>
  <c r="AO1672" i="28" s="1"/>
  <c r="AN1688" i="28"/>
  <c r="AO1688" i="28" s="1"/>
  <c r="AN1704" i="28"/>
  <c r="AO1704" i="28" s="1"/>
  <c r="AN1720" i="28"/>
  <c r="AO1720" i="28" s="1"/>
  <c r="AN1736" i="28"/>
  <c r="AO1736" i="28" s="1"/>
  <c r="AN1752" i="28"/>
  <c r="AO1752" i="28" s="1"/>
  <c r="AN1768" i="28"/>
  <c r="AO1768" i="28" s="1"/>
  <c r="AN1780" i="28"/>
  <c r="AO1780" i="28" s="1"/>
  <c r="AN1800" i="28"/>
  <c r="AO1800" i="28" s="1"/>
  <c r="AN1816" i="28"/>
  <c r="AO1816" i="28" s="1"/>
  <c r="AN1832" i="28"/>
  <c r="AO1832" i="28" s="1"/>
  <c r="AN1848" i="28"/>
  <c r="AO1848" i="28" s="1"/>
  <c r="AN1864" i="28"/>
  <c r="AO1864" i="28" s="1"/>
  <c r="AN1880" i="28"/>
  <c r="AO1880" i="28" s="1"/>
  <c r="AN1896" i="28"/>
  <c r="AO1896" i="28" s="1"/>
  <c r="AN1912" i="28"/>
  <c r="AO1912" i="28" s="1"/>
  <c r="AN1928" i="28"/>
  <c r="AO1928" i="28" s="1"/>
  <c r="AN1944" i="28"/>
  <c r="AO1944" i="28" s="1"/>
  <c r="AN1960" i="28"/>
  <c r="AO1960" i="28" s="1"/>
  <c r="AN1972" i="28"/>
  <c r="AO1972" i="28" s="1"/>
  <c r="AN1992" i="28"/>
  <c r="AO1992" i="28" s="1"/>
  <c r="AJ2" i="28"/>
  <c r="AJ14" i="28"/>
  <c r="AJ22" i="28"/>
  <c r="AJ34" i="28"/>
  <c r="AJ42" i="28"/>
  <c r="AJ50" i="28"/>
  <c r="AJ58" i="28"/>
  <c r="AJ66" i="28"/>
  <c r="AM74" i="28"/>
  <c r="AH82" i="28"/>
  <c r="AL102" i="28"/>
  <c r="AL110" i="28"/>
  <c r="AH114" i="28"/>
  <c r="AL122" i="28"/>
  <c r="AL146" i="28"/>
  <c r="AI166" i="28"/>
  <c r="AN289" i="28"/>
  <c r="AO289" i="28" s="1"/>
  <c r="AN297" i="28"/>
  <c r="AO297" i="28" s="1"/>
  <c r="AN309" i="28"/>
  <c r="AO309" i="28" s="1"/>
  <c r="AN317" i="28"/>
  <c r="AO317" i="28" s="1"/>
  <c r="AN325" i="28"/>
  <c r="AO325" i="28" s="1"/>
  <c r="AN333" i="28"/>
  <c r="AO333" i="28" s="1"/>
  <c r="AN341" i="28"/>
  <c r="AO341" i="28" s="1"/>
  <c r="AN349" i="28"/>
  <c r="AO349" i="28" s="1"/>
  <c r="AN357" i="28"/>
  <c r="AO357" i="28" s="1"/>
  <c r="AN365" i="28"/>
  <c r="AO365" i="28" s="1"/>
  <c r="AN373" i="28"/>
  <c r="AO373" i="28" s="1"/>
  <c r="AN381" i="28"/>
  <c r="AO381" i="28" s="1"/>
  <c r="AN389" i="28"/>
  <c r="AO389" i="28" s="1"/>
  <c r="AN397" i="28"/>
  <c r="AO397" i="28" s="1"/>
  <c r="AN405" i="28"/>
  <c r="AO405" i="28" s="1"/>
  <c r="AN413" i="28"/>
  <c r="AO413" i="28" s="1"/>
  <c r="AN421" i="28"/>
  <c r="AO421" i="28" s="1"/>
  <c r="AN441" i="28"/>
  <c r="AO441" i="28" s="1"/>
  <c r="AN449" i="28"/>
  <c r="AO449" i="28" s="1"/>
  <c r="AN457" i="28"/>
  <c r="AO457" i="28" s="1"/>
  <c r="AN465" i="28"/>
  <c r="AO465" i="28" s="1"/>
  <c r="AN473" i="28"/>
  <c r="AO473" i="28" s="1"/>
  <c r="AN481" i="28"/>
  <c r="AO481" i="28" s="1"/>
  <c r="AN489" i="28"/>
  <c r="AO489" i="28" s="1"/>
  <c r="AN497" i="28"/>
  <c r="AO497" i="28" s="1"/>
  <c r="AN505" i="28"/>
  <c r="AO505" i="28" s="1"/>
  <c r="AN513" i="28"/>
  <c r="AO513" i="28" s="1"/>
  <c r="AN521" i="28"/>
  <c r="AO521" i="28" s="1"/>
  <c r="AN529" i="28"/>
  <c r="AO529" i="28" s="1"/>
  <c r="AN545" i="28"/>
  <c r="AO545" i="28" s="1"/>
  <c r="AN559" i="28"/>
  <c r="AO559" i="28" s="1"/>
  <c r="AN591" i="28"/>
  <c r="AO591" i="28" s="1"/>
  <c r="AN610" i="28"/>
  <c r="AO610" i="28" s="1"/>
  <c r="AN635" i="28"/>
  <c r="AO635" i="28" s="1"/>
  <c r="AN653" i="28"/>
  <c r="AO653" i="28" s="1"/>
  <c r="AN663" i="28"/>
  <c r="AO663" i="28" s="1"/>
  <c r="AN681" i="28"/>
  <c r="AO681" i="28" s="1"/>
  <c r="AN723" i="28"/>
  <c r="AO723" i="28" s="1"/>
  <c r="AN754" i="28"/>
  <c r="AO754" i="28" s="1"/>
  <c r="AN811" i="28"/>
  <c r="AO811" i="28" s="1"/>
  <c r="AN842" i="28"/>
  <c r="AO842" i="28" s="1"/>
  <c r="AN849" i="28"/>
  <c r="AO849" i="28" s="1"/>
  <c r="AN867" i="28"/>
  <c r="AO867" i="28" s="1"/>
  <c r="AN895" i="28"/>
  <c r="AO895" i="28" s="1"/>
  <c r="AN898" i="28"/>
  <c r="AO898" i="28" s="1"/>
  <c r="AN923" i="28"/>
  <c r="AO923" i="28" s="1"/>
  <c r="AN937" i="28"/>
  <c r="AO937" i="28" s="1"/>
  <c r="AN954" i="28"/>
  <c r="AO954" i="28" s="1"/>
  <c r="AN993" i="28"/>
  <c r="AO993" i="28" s="1"/>
  <c r="AN997" i="28"/>
  <c r="AO997" i="28" s="1"/>
  <c r="AN1010" i="28"/>
  <c r="AO1010" i="28" s="1"/>
  <c r="AN1071" i="28"/>
  <c r="AO1071" i="28" s="1"/>
  <c r="AN1103" i="28"/>
  <c r="AO1103" i="28" s="1"/>
  <c r="AN1135" i="28"/>
  <c r="AO1135" i="28" s="1"/>
  <c r="AN1167" i="28"/>
  <c r="AO1167" i="28" s="1"/>
  <c r="AN1183" i="28"/>
  <c r="AO1183" i="28" s="1"/>
  <c r="AN1215" i="28"/>
  <c r="AO1215" i="28" s="1"/>
  <c r="AN1247" i="28"/>
  <c r="AO1247" i="28" s="1"/>
  <c r="AN1263" i="28"/>
  <c r="AO1263" i="28" s="1"/>
  <c r="AN1298" i="28"/>
  <c r="AO1298" i="28" s="1"/>
  <c r="AN1306" i="28"/>
  <c r="AO1306" i="28" s="1"/>
  <c r="AN1314" i="28"/>
  <c r="AO1314" i="28" s="1"/>
  <c r="AN1322" i="28"/>
  <c r="AO1322" i="28" s="1"/>
  <c r="AN1330" i="28"/>
  <c r="AO1330" i="28" s="1"/>
  <c r="AN1338" i="28"/>
  <c r="AO1338" i="28" s="1"/>
  <c r="AN1346" i="28"/>
  <c r="AO1346" i="28" s="1"/>
  <c r="AN1354" i="28"/>
  <c r="AO1354" i="28" s="1"/>
  <c r="AN1362" i="28"/>
  <c r="AO1362" i="28" s="1"/>
  <c r="AN1370" i="28"/>
  <c r="AO1370" i="28" s="1"/>
  <c r="AN1378" i="28"/>
  <c r="AO1378" i="28" s="1"/>
  <c r="AN1386" i="28"/>
  <c r="AO1386" i="28" s="1"/>
  <c r="AN1394" i="28"/>
  <c r="AO1394" i="28" s="1"/>
  <c r="AN1402" i="28"/>
  <c r="AO1402" i="28" s="1"/>
  <c r="AN1410" i="28"/>
  <c r="AO1410" i="28" s="1"/>
  <c r="AN1418" i="28"/>
  <c r="AO1418" i="28" s="1"/>
  <c r="AN1426" i="28"/>
  <c r="AO1426" i="28" s="1"/>
  <c r="AN1438" i="28"/>
  <c r="AO1438" i="28" s="1"/>
  <c r="AN1446" i="28"/>
  <c r="AO1446" i="28" s="1"/>
  <c r="AN1454" i="28"/>
  <c r="AO1454" i="28" s="1"/>
  <c r="AN1462" i="28"/>
  <c r="AO1462" i="28" s="1"/>
  <c r="AN1470" i="28"/>
  <c r="AO1470" i="28" s="1"/>
  <c r="AN1478" i="28"/>
  <c r="AO1478" i="28" s="1"/>
  <c r="AN1486" i="28"/>
  <c r="AO1486" i="28" s="1"/>
  <c r="AN1494" i="28"/>
  <c r="AO1494" i="28" s="1"/>
  <c r="AN1502" i="28"/>
  <c r="AO1502" i="28" s="1"/>
  <c r="AN1510" i="28"/>
  <c r="AO1510" i="28" s="1"/>
  <c r="AN1518" i="28"/>
  <c r="AO1518" i="28" s="1"/>
  <c r="AN1526" i="28"/>
  <c r="AO1526" i="28" s="1"/>
  <c r="AN1534" i="28"/>
  <c r="AO1534" i="28" s="1"/>
  <c r="AN1542" i="28"/>
  <c r="AO1542" i="28" s="1"/>
  <c r="AN1550" i="28"/>
  <c r="AO1550" i="28" s="1"/>
  <c r="AN1558" i="28"/>
  <c r="AO1558" i="28" s="1"/>
  <c r="AN1566" i="28"/>
  <c r="AO1566" i="28" s="1"/>
  <c r="AN1574" i="28"/>
  <c r="AO1574" i="28" s="1"/>
  <c r="AN1582" i="28"/>
  <c r="AO1582" i="28" s="1"/>
  <c r="AN1590" i="28"/>
  <c r="AO1590" i="28" s="1"/>
  <c r="AN1602" i="28"/>
  <c r="AO1602" i="28" s="1"/>
  <c r="AN1610" i="28"/>
  <c r="AO1610" i="28" s="1"/>
  <c r="AN1618" i="28"/>
  <c r="AO1618" i="28" s="1"/>
  <c r="AN1622" i="28"/>
  <c r="AO1622" i="28" s="1"/>
  <c r="AN1630" i="28"/>
  <c r="AO1630" i="28" s="1"/>
  <c r="AN1638" i="28"/>
  <c r="AO1638" i="28" s="1"/>
  <c r="AN1646" i="28"/>
  <c r="AO1646" i="28" s="1"/>
  <c r="AN1654" i="28"/>
  <c r="AO1654" i="28" s="1"/>
  <c r="AN1662" i="28"/>
  <c r="AO1662" i="28" s="1"/>
  <c r="AN1670" i="28"/>
  <c r="AO1670" i="28" s="1"/>
  <c r="AN1678" i="28"/>
  <c r="AO1678" i="28" s="1"/>
  <c r="AN1686" i="28"/>
  <c r="AO1686" i="28" s="1"/>
  <c r="AN1694" i="28"/>
  <c r="AO1694" i="28" s="1"/>
  <c r="AN1702" i="28"/>
  <c r="AO1702" i="28" s="1"/>
  <c r="AN1710" i="28"/>
  <c r="AO1710" i="28" s="1"/>
  <c r="AN1718" i="28"/>
  <c r="AO1718" i="28" s="1"/>
  <c r="AN1726" i="28"/>
  <c r="AO1726" i="28" s="1"/>
  <c r="AN1734" i="28"/>
  <c r="AO1734" i="28" s="1"/>
  <c r="AN1742" i="28"/>
  <c r="AO1742" i="28" s="1"/>
  <c r="AN1750" i="28"/>
  <c r="AO1750" i="28" s="1"/>
  <c r="AN1758" i="28"/>
  <c r="AO1758" i="28" s="1"/>
  <c r="AN1766" i="28"/>
  <c r="AO1766" i="28" s="1"/>
  <c r="AN1774" i="28"/>
  <c r="AO1774" i="28" s="1"/>
  <c r="AN1782" i="28"/>
  <c r="AO1782" i="28" s="1"/>
  <c r="AN1790" i="28"/>
  <c r="AO1790" i="28" s="1"/>
  <c r="AN1798" i="28"/>
  <c r="AO1798" i="28" s="1"/>
  <c r="AN1806" i="28"/>
  <c r="AO1806" i="28" s="1"/>
  <c r="AN1814" i="28"/>
  <c r="AO1814" i="28" s="1"/>
  <c r="AN1822" i="28"/>
  <c r="AO1822" i="28" s="1"/>
  <c r="AN1830" i="28"/>
  <c r="AO1830" i="28" s="1"/>
  <c r="AN1838" i="28"/>
  <c r="AO1838" i="28" s="1"/>
  <c r="AN1846" i="28"/>
  <c r="AO1846" i="28" s="1"/>
  <c r="AN1854" i="28"/>
  <c r="AO1854" i="28" s="1"/>
  <c r="AN1862" i="28"/>
  <c r="AO1862" i="28" s="1"/>
  <c r="AN1870" i="28"/>
  <c r="AO1870" i="28" s="1"/>
  <c r="AN1882" i="28"/>
  <c r="AO1882" i="28" s="1"/>
  <c r="AN1890" i="28"/>
  <c r="AO1890" i="28" s="1"/>
  <c r="AN1894" i="28"/>
  <c r="AO1894" i="28" s="1"/>
  <c r="AN1902" i="28"/>
  <c r="AO1902" i="28" s="1"/>
  <c r="AN1910" i="28"/>
  <c r="AO1910" i="28" s="1"/>
  <c r="AN1918" i="28"/>
  <c r="AO1918" i="28" s="1"/>
  <c r="AN1926" i="28"/>
  <c r="AO1926" i="28" s="1"/>
  <c r="AN1934" i="28"/>
  <c r="AO1934" i="28" s="1"/>
  <c r="AN1942" i="28"/>
  <c r="AO1942" i="28" s="1"/>
  <c r="AN1950" i="28"/>
  <c r="AO1950" i="28" s="1"/>
  <c r="AN1958" i="28"/>
  <c r="AO1958" i="28" s="1"/>
  <c r="AN1966" i="28"/>
  <c r="AO1966" i="28" s="1"/>
  <c r="AN1974" i="28"/>
  <c r="AO1974" i="28" s="1"/>
  <c r="AN1982" i="28"/>
  <c r="AO1982" i="28" s="1"/>
  <c r="AN1994" i="28"/>
  <c r="AO1994" i="28" s="1"/>
  <c r="AL4" i="28"/>
  <c r="AL12" i="28"/>
  <c r="AL32" i="28"/>
  <c r="AL48" i="28"/>
  <c r="AL64" i="28"/>
  <c r="AF100" i="28"/>
  <c r="AF116" i="28"/>
  <c r="AF132" i="28"/>
  <c r="AF144" i="28"/>
  <c r="AF156" i="28"/>
  <c r="AG184" i="28"/>
  <c r="AK236" i="28"/>
  <c r="AG260" i="28"/>
  <c r="AK272" i="28"/>
  <c r="AN287" i="28"/>
  <c r="AO287" i="28" s="1"/>
  <c r="AN303" i="28"/>
  <c r="AO303" i="28" s="1"/>
  <c r="AN319" i="28"/>
  <c r="AO319" i="28" s="1"/>
  <c r="AN331" i="28"/>
  <c r="AO331" i="28" s="1"/>
  <c r="AN351" i="28"/>
  <c r="AO351" i="28" s="1"/>
  <c r="AN367" i="28"/>
  <c r="AO367" i="28" s="1"/>
  <c r="AN383" i="28"/>
  <c r="AO383" i="28" s="1"/>
  <c r="AN399" i="28"/>
  <c r="AO399" i="28" s="1"/>
  <c r="AN411" i="28"/>
  <c r="AO411" i="28" s="1"/>
  <c r="AN431" i="28"/>
  <c r="AO431" i="28" s="1"/>
  <c r="AN443" i="28"/>
  <c r="AO443" i="28" s="1"/>
  <c r="AN459" i="28"/>
  <c r="AO459" i="28" s="1"/>
  <c r="AN475" i="28"/>
  <c r="AO475" i="28" s="1"/>
  <c r="AN491" i="28"/>
  <c r="AO491" i="28" s="1"/>
  <c r="AN511" i="28"/>
  <c r="AO511" i="28" s="1"/>
  <c r="AN527" i="28"/>
  <c r="AO527" i="28" s="1"/>
  <c r="AN550" i="28"/>
  <c r="AO550" i="28" s="1"/>
  <c r="AN574" i="28"/>
  <c r="AO574" i="28" s="1"/>
  <c r="AN615" i="28"/>
  <c r="AO615" i="28" s="1"/>
  <c r="AN621" i="28"/>
  <c r="AO621" i="28" s="1"/>
  <c r="AN637" i="28"/>
  <c r="AO637" i="28" s="1"/>
  <c r="AN721" i="28"/>
  <c r="AO721" i="28" s="1"/>
  <c r="AN791" i="28"/>
  <c r="AO791" i="28" s="1"/>
  <c r="AN809" i="28"/>
  <c r="AO809" i="28" s="1"/>
  <c r="AN893" i="28"/>
  <c r="AO893" i="28" s="1"/>
  <c r="AN967" i="28"/>
  <c r="AO967" i="28" s="1"/>
  <c r="AN995" i="28"/>
  <c r="AO995" i="28" s="1"/>
  <c r="AN1047" i="28"/>
  <c r="AO1047" i="28" s="1"/>
  <c r="AN1207" i="28"/>
  <c r="AO1207" i="28" s="1"/>
  <c r="AN1223" i="28"/>
  <c r="AO1223" i="28" s="1"/>
  <c r="AN1239" i="28"/>
  <c r="AO1239" i="28" s="1"/>
  <c r="AN1312" i="28"/>
  <c r="AO1312" i="28" s="1"/>
  <c r="AN1324" i="28"/>
  <c r="AO1324" i="28" s="1"/>
  <c r="AN1344" i="28"/>
  <c r="AO1344" i="28" s="1"/>
  <c r="AN1360" i="28"/>
  <c r="AO1360" i="28" s="1"/>
  <c r="AN1372" i="28"/>
  <c r="AO1372" i="28" s="1"/>
  <c r="AN1388" i="28"/>
  <c r="AO1388" i="28" s="1"/>
  <c r="AN1408" i="28"/>
  <c r="AO1408" i="28" s="1"/>
  <c r="AN1424" i="28"/>
  <c r="AO1424" i="28" s="1"/>
  <c r="AN1440" i="28"/>
  <c r="AO1440" i="28" s="1"/>
  <c r="AN1452" i="28"/>
  <c r="AO1452" i="28" s="1"/>
  <c r="AN1468" i="28"/>
  <c r="AO1468" i="28" s="1"/>
  <c r="AN1484" i="28"/>
  <c r="AO1484" i="28" s="1"/>
  <c r="AN1504" i="28"/>
  <c r="AO1504" i="28" s="1"/>
  <c r="AN1516" i="28"/>
  <c r="AO1516" i="28" s="1"/>
  <c r="AN1536" i="28"/>
  <c r="AO1536" i="28" s="1"/>
  <c r="AN1552" i="28"/>
  <c r="AO1552" i="28" s="1"/>
  <c r="AN1564" i="28"/>
  <c r="AO1564" i="28" s="1"/>
  <c r="AN1580" i="28"/>
  <c r="AO1580" i="28" s="1"/>
  <c r="AN1600" i="28"/>
  <c r="AO1600" i="28" s="1"/>
  <c r="AN1616" i="28"/>
  <c r="AO1616" i="28" s="1"/>
  <c r="AN1632" i="28"/>
  <c r="AO1632" i="28" s="1"/>
  <c r="AN1648" i="28"/>
  <c r="AO1648" i="28" s="1"/>
  <c r="AN1660" i="28"/>
  <c r="AO1660" i="28" s="1"/>
  <c r="AN1680" i="28"/>
  <c r="AO1680" i="28" s="1"/>
  <c r="AN1696" i="28"/>
  <c r="AO1696" i="28" s="1"/>
  <c r="AN1712" i="28"/>
  <c r="AO1712" i="28" s="1"/>
  <c r="AN1728" i="28"/>
  <c r="AO1728" i="28" s="1"/>
  <c r="AN1740" i="28"/>
  <c r="AO1740" i="28" s="1"/>
  <c r="AN1760" i="28"/>
  <c r="AO1760" i="28" s="1"/>
  <c r="AN1772" i="28"/>
  <c r="AO1772" i="28" s="1"/>
  <c r="AN1788" i="28"/>
  <c r="AO1788" i="28" s="1"/>
  <c r="AN1808" i="28"/>
  <c r="AO1808" i="28" s="1"/>
  <c r="AN1820" i="28"/>
  <c r="AO1820" i="28" s="1"/>
  <c r="AN1840" i="28"/>
  <c r="AO1840" i="28" s="1"/>
  <c r="AN1856" i="28"/>
  <c r="AO1856" i="28" s="1"/>
  <c r="AN1872" i="28"/>
  <c r="AO1872" i="28" s="1"/>
  <c r="AN1888" i="28"/>
  <c r="AO1888" i="28" s="1"/>
  <c r="AN1904" i="28"/>
  <c r="AO1904" i="28" s="1"/>
  <c r="AN1920" i="28"/>
  <c r="AO1920" i="28" s="1"/>
  <c r="AN1936" i="28"/>
  <c r="AO1936" i="28" s="1"/>
  <c r="AN1952" i="28"/>
  <c r="AO1952" i="28" s="1"/>
  <c r="AN1968" i="28"/>
  <c r="AO1968" i="28" s="1"/>
  <c r="AN1984" i="28"/>
  <c r="AO1984" i="28" s="1"/>
  <c r="AN1996" i="28"/>
  <c r="AO1996" i="28" s="1"/>
  <c r="AJ6" i="28"/>
  <c r="AJ10" i="28"/>
  <c r="AF18" i="28"/>
  <c r="AJ26" i="28"/>
  <c r="AJ30" i="28"/>
  <c r="AJ38" i="28"/>
  <c r="AJ46" i="28"/>
  <c r="AJ54" i="28"/>
  <c r="AJ62" i="28"/>
  <c r="AJ70" i="28"/>
  <c r="AL78" i="28"/>
  <c r="AH90" i="28"/>
  <c r="AH106" i="28"/>
  <c r="AH126" i="28"/>
  <c r="AL154" i="28"/>
  <c r="AE186" i="28"/>
  <c r="AE198" i="28"/>
  <c r="AI274" i="28"/>
  <c r="AN285" i="28"/>
  <c r="AO285" i="28" s="1"/>
  <c r="AN293" i="28"/>
  <c r="AO293" i="28" s="1"/>
  <c r="AN301" i="28"/>
  <c r="AO301" i="28" s="1"/>
  <c r="AN305" i="28"/>
  <c r="AO305" i="28" s="1"/>
  <c r="AN313" i="28"/>
  <c r="AO313" i="28" s="1"/>
  <c r="AN321" i="28"/>
  <c r="AO321" i="28" s="1"/>
  <c r="AN329" i="28"/>
  <c r="AO329" i="28" s="1"/>
  <c r="AN337" i="28"/>
  <c r="AO337" i="28" s="1"/>
  <c r="AN345" i="28"/>
  <c r="AO345" i="28" s="1"/>
  <c r="AN353" i="28"/>
  <c r="AO353" i="28" s="1"/>
  <c r="AN361" i="28"/>
  <c r="AO361" i="28" s="1"/>
  <c r="AN369" i="28"/>
  <c r="AO369" i="28" s="1"/>
  <c r="AN377" i="28"/>
  <c r="AO377" i="28" s="1"/>
  <c r="AN385" i="28"/>
  <c r="AO385" i="28" s="1"/>
  <c r="AN393" i="28"/>
  <c r="AO393" i="28" s="1"/>
  <c r="AN401" i="28"/>
  <c r="AO401" i="28" s="1"/>
  <c r="AN409" i="28"/>
  <c r="AO409" i="28" s="1"/>
  <c r="AN417" i="28"/>
  <c r="AO417" i="28" s="1"/>
  <c r="AN425" i="28"/>
  <c r="AO425" i="28" s="1"/>
  <c r="AN429" i="28"/>
  <c r="AO429" i="28" s="1"/>
  <c r="AN437" i="28"/>
  <c r="AO437" i="28" s="1"/>
  <c r="AN445" i="28"/>
  <c r="AO445" i="28" s="1"/>
  <c r="AN453" i="28"/>
  <c r="AO453" i="28" s="1"/>
  <c r="AN461" i="28"/>
  <c r="AO461" i="28" s="1"/>
  <c r="AN469" i="28"/>
  <c r="AO469" i="28" s="1"/>
  <c r="AN477" i="28"/>
  <c r="AO477" i="28" s="1"/>
  <c r="AN485" i="28"/>
  <c r="AO485" i="28" s="1"/>
  <c r="AN493" i="28"/>
  <c r="AO493" i="28" s="1"/>
  <c r="AN501" i="28"/>
  <c r="AO501" i="28" s="1"/>
  <c r="AN509" i="28"/>
  <c r="AO509" i="28" s="1"/>
  <c r="AN517" i="28"/>
  <c r="AO517" i="28" s="1"/>
  <c r="AN525" i="28"/>
  <c r="AO525" i="28" s="1"/>
  <c r="AN539" i="28"/>
  <c r="AO539" i="28" s="1"/>
  <c r="AN542" i="28"/>
  <c r="AO542" i="28" s="1"/>
  <c r="AN555" i="28"/>
  <c r="AO555" i="28" s="1"/>
  <c r="AN562" i="28"/>
  <c r="AO562" i="28" s="1"/>
  <c r="AN565" i="28"/>
  <c r="AO565" i="28" s="1"/>
  <c r="AN569" i="28"/>
  <c r="AO569" i="28" s="1"/>
  <c r="AN579" i="28"/>
  <c r="AO579" i="28" s="1"/>
  <c r="AN585" i="28"/>
  <c r="AO585" i="28" s="1"/>
  <c r="AN594" i="28"/>
  <c r="AO594" i="28" s="1"/>
  <c r="AN597" i="28"/>
  <c r="AO597" i="28" s="1"/>
  <c r="AN600" i="28"/>
  <c r="AO600" i="28" s="1"/>
  <c r="AN607" i="28"/>
  <c r="AO607" i="28" s="1"/>
  <c r="AN625" i="28"/>
  <c r="AO625" i="28" s="1"/>
  <c r="AN631" i="28"/>
  <c r="AO631" i="28" s="1"/>
  <c r="AN639" i="28"/>
  <c r="AO639" i="28" s="1"/>
  <c r="AN642" i="28"/>
  <c r="AO642" i="28" s="1"/>
  <c r="AN667" i="28"/>
  <c r="AO667" i="28" s="1"/>
  <c r="AN670" i="28"/>
  <c r="AO670" i="28" s="1"/>
  <c r="AN698" i="28"/>
  <c r="AO698" i="28" s="1"/>
  <c r="AN737" i="28"/>
  <c r="AO737" i="28" s="1"/>
  <c r="AN741" i="28"/>
  <c r="AO741" i="28" s="1"/>
  <c r="AN751" i="28"/>
  <c r="AO751" i="28" s="1"/>
  <c r="AN765" i="28"/>
  <c r="AO765" i="28" s="1"/>
  <c r="AN772" i="28"/>
  <c r="AO772" i="28" s="1"/>
  <c r="AN793" i="28"/>
  <c r="AO793" i="28" s="1"/>
  <c r="AN821" i="28"/>
  <c r="AO821" i="28" s="1"/>
  <c r="AN824" i="28"/>
  <c r="AO824" i="28" s="1"/>
  <c r="AN839" i="28"/>
  <c r="AO839" i="28" s="1"/>
  <c r="AN909" i="28"/>
  <c r="AO909" i="28" s="1"/>
  <c r="AN919" i="28"/>
  <c r="AO919" i="28" s="1"/>
  <c r="AN926" i="28"/>
  <c r="AO926" i="28" s="1"/>
  <c r="AN979" i="28"/>
  <c r="AO979" i="28" s="1"/>
  <c r="AN1007" i="28"/>
  <c r="AO1007" i="28" s="1"/>
  <c r="AN1021" i="28"/>
  <c r="AO1021" i="28" s="1"/>
  <c r="AN1028" i="28"/>
  <c r="AO1028" i="28" s="1"/>
  <c r="AN1055" i="28"/>
  <c r="AO1055" i="28" s="1"/>
  <c r="AN1087" i="28"/>
  <c r="AO1087" i="28" s="1"/>
  <c r="AN1119" i="28"/>
  <c r="AO1119" i="28" s="1"/>
  <c r="AN1151" i="28"/>
  <c r="AO1151" i="28" s="1"/>
  <c r="AN1199" i="28"/>
  <c r="AO1199" i="28" s="1"/>
  <c r="AN1231" i="28"/>
  <c r="AO1231" i="28" s="1"/>
  <c r="AN1279" i="28"/>
  <c r="AO1279" i="28" s="1"/>
  <c r="AN1295" i="28"/>
  <c r="AO1295" i="28" s="1"/>
  <c r="AN1302" i="28"/>
  <c r="AO1302" i="28" s="1"/>
  <c r="AN1310" i="28"/>
  <c r="AO1310" i="28" s="1"/>
  <c r="AN1318" i="28"/>
  <c r="AO1318" i="28" s="1"/>
  <c r="AN1326" i="28"/>
  <c r="AO1326" i="28" s="1"/>
  <c r="AN1334" i="28"/>
  <c r="AO1334" i="28" s="1"/>
  <c r="AN1342" i="28"/>
  <c r="AO1342" i="28" s="1"/>
  <c r="AN1350" i="28"/>
  <c r="AO1350" i="28" s="1"/>
  <c r="AN1358" i="28"/>
  <c r="AO1358" i="28" s="1"/>
  <c r="AN1366" i="28"/>
  <c r="AO1366" i="28" s="1"/>
  <c r="AN1374" i="28"/>
  <c r="AO1374" i="28" s="1"/>
  <c r="AN1382" i="28"/>
  <c r="AO1382" i="28" s="1"/>
  <c r="AN1390" i="28"/>
  <c r="AO1390" i="28" s="1"/>
  <c r="AN1398" i="28"/>
  <c r="AO1398" i="28" s="1"/>
  <c r="AN1406" i="28"/>
  <c r="AO1406" i="28" s="1"/>
  <c r="AN1414" i="28"/>
  <c r="AO1414" i="28" s="1"/>
  <c r="AN1422" i="28"/>
  <c r="AO1422" i="28" s="1"/>
  <c r="AN1430" i="28"/>
  <c r="AO1430" i="28" s="1"/>
  <c r="AN1434" i="28"/>
  <c r="AO1434" i="28" s="1"/>
  <c r="AN1442" i="28"/>
  <c r="AO1442" i="28" s="1"/>
  <c r="AN1450" i="28"/>
  <c r="AO1450" i="28" s="1"/>
  <c r="AN1458" i="28"/>
  <c r="AO1458" i="28" s="1"/>
  <c r="AN1466" i="28"/>
  <c r="AO1466" i="28" s="1"/>
  <c r="AN1474" i="28"/>
  <c r="AO1474" i="28" s="1"/>
  <c r="AN1482" i="28"/>
  <c r="AO1482" i="28" s="1"/>
  <c r="AN1490" i="28"/>
  <c r="AO1490" i="28" s="1"/>
  <c r="AN1498" i="28"/>
  <c r="AO1498" i="28" s="1"/>
  <c r="AN1506" i="28"/>
  <c r="AO1506" i="28" s="1"/>
  <c r="AN1514" i="28"/>
  <c r="AO1514" i="28" s="1"/>
  <c r="AN1522" i="28"/>
  <c r="AO1522" i="28" s="1"/>
  <c r="AN1530" i="28"/>
  <c r="AO1530" i="28" s="1"/>
  <c r="AN1538" i="28"/>
  <c r="AO1538" i="28" s="1"/>
  <c r="AN1546" i="28"/>
  <c r="AO1546" i="28" s="1"/>
  <c r="AN1554" i="28"/>
  <c r="AO1554" i="28" s="1"/>
  <c r="AN1562" i="28"/>
  <c r="AO1562" i="28" s="1"/>
  <c r="AN1570" i="28"/>
  <c r="AO1570" i="28" s="1"/>
  <c r="AN1578" i="28"/>
  <c r="AO1578" i="28" s="1"/>
  <c r="AN1586" i="28"/>
  <c r="AO1586" i="28" s="1"/>
  <c r="AN1594" i="28"/>
  <c r="AO1594" i="28" s="1"/>
  <c r="AN1598" i="28"/>
  <c r="AO1598" i="28" s="1"/>
  <c r="AN1606" i="28"/>
  <c r="AO1606" i="28" s="1"/>
  <c r="AN1614" i="28"/>
  <c r="AO1614" i="28" s="1"/>
  <c r="AN1626" i="28"/>
  <c r="AO1626" i="28" s="1"/>
  <c r="AN1634" i="28"/>
  <c r="AO1634" i="28" s="1"/>
  <c r="AN1642" i="28"/>
  <c r="AO1642" i="28" s="1"/>
  <c r="AN1650" i="28"/>
  <c r="AO1650" i="28" s="1"/>
  <c r="AN1658" i="28"/>
  <c r="AO1658" i="28" s="1"/>
  <c r="AN1666" i="28"/>
  <c r="AO1666" i="28" s="1"/>
  <c r="AN1674" i="28"/>
  <c r="AO1674" i="28" s="1"/>
  <c r="AN1682" i="28"/>
  <c r="AO1682" i="28" s="1"/>
  <c r="AN1690" i="28"/>
  <c r="AO1690" i="28" s="1"/>
  <c r="AN1698" i="28"/>
  <c r="AO1698" i="28" s="1"/>
  <c r="AN1706" i="28"/>
  <c r="AO1706" i="28" s="1"/>
  <c r="AN1714" i="28"/>
  <c r="AO1714" i="28" s="1"/>
  <c r="AN1722" i="28"/>
  <c r="AO1722" i="28" s="1"/>
  <c r="AN1730" i="28"/>
  <c r="AO1730" i="28" s="1"/>
  <c r="AN1738" i="28"/>
  <c r="AO1738" i="28" s="1"/>
  <c r="AN1746" i="28"/>
  <c r="AO1746" i="28" s="1"/>
  <c r="AN1754" i="28"/>
  <c r="AO1754" i="28" s="1"/>
  <c r="AN1762" i="28"/>
  <c r="AO1762" i="28" s="1"/>
  <c r="AN1770" i="28"/>
  <c r="AO1770" i="28" s="1"/>
  <c r="AN1778" i="28"/>
  <c r="AO1778" i="28" s="1"/>
  <c r="AN1786" i="28"/>
  <c r="AO1786" i="28" s="1"/>
  <c r="AN1794" i="28"/>
  <c r="AO1794" i="28" s="1"/>
  <c r="AN1802" i="28"/>
  <c r="AO1802" i="28" s="1"/>
  <c r="AN1810" i="28"/>
  <c r="AO1810" i="28" s="1"/>
  <c r="AN1818" i="28"/>
  <c r="AO1818" i="28" s="1"/>
  <c r="AN1826" i="28"/>
  <c r="AO1826" i="28" s="1"/>
  <c r="AN1834" i="28"/>
  <c r="AO1834" i="28" s="1"/>
  <c r="AN1842" i="28"/>
  <c r="AO1842" i="28" s="1"/>
  <c r="AN1850" i="28"/>
  <c r="AO1850" i="28" s="1"/>
  <c r="AN1858" i="28"/>
  <c r="AO1858" i="28" s="1"/>
  <c r="AN1866" i="28"/>
  <c r="AO1866" i="28" s="1"/>
  <c r="AN1874" i="28"/>
  <c r="AO1874" i="28" s="1"/>
  <c r="AN1878" i="28"/>
  <c r="AO1878" i="28" s="1"/>
  <c r="AN1886" i="28"/>
  <c r="AO1886" i="28" s="1"/>
  <c r="AN1898" i="28"/>
  <c r="AO1898" i="28" s="1"/>
  <c r="AN1906" i="28"/>
  <c r="AO1906" i="28" s="1"/>
  <c r="AN1914" i="28"/>
  <c r="AO1914" i="28" s="1"/>
  <c r="AN1922" i="28"/>
  <c r="AO1922" i="28" s="1"/>
  <c r="AN1930" i="28"/>
  <c r="AO1930" i="28" s="1"/>
  <c r="AN1938" i="28"/>
  <c r="AO1938" i="28" s="1"/>
  <c r="AN1946" i="28"/>
  <c r="AO1946" i="28" s="1"/>
  <c r="AN1954" i="28"/>
  <c r="AO1954" i="28" s="1"/>
  <c r="AN1962" i="28"/>
  <c r="AO1962" i="28" s="1"/>
  <c r="AN1970" i="28"/>
  <c r="AO1970" i="28" s="1"/>
  <c r="AN1978" i="28"/>
  <c r="AO1978" i="28" s="1"/>
  <c r="AN1986" i="28"/>
  <c r="AO1986" i="28" s="1"/>
  <c r="AN1990" i="28"/>
  <c r="AO1990" i="28" s="1"/>
  <c r="AN1998" i="28"/>
  <c r="AO1998" i="28" s="1"/>
  <c r="AK5" i="28"/>
  <c r="AK9" i="28"/>
  <c r="AK13" i="28"/>
  <c r="AK17" i="28"/>
  <c r="AK21" i="28"/>
  <c r="AK25" i="28"/>
  <c r="AK29" i="28"/>
  <c r="AK33" i="28"/>
  <c r="AK37" i="28"/>
  <c r="AK41" i="28"/>
  <c r="AK45" i="28"/>
  <c r="AK49" i="28"/>
  <c r="AK53" i="28"/>
  <c r="AK57" i="28"/>
  <c r="AK61" i="28"/>
  <c r="AK65" i="28"/>
  <c r="AK69" i="28"/>
  <c r="AK73" i="28"/>
  <c r="AE77" i="28"/>
  <c r="AM81" i="28"/>
  <c r="AI85" i="28"/>
  <c r="AM89" i="28"/>
  <c r="AE93" i="28"/>
  <c r="AE97" i="28"/>
  <c r="AE101" i="28"/>
  <c r="AM105" i="28"/>
  <c r="AE109" i="28"/>
  <c r="AM113" i="28"/>
  <c r="AI117" i="28"/>
  <c r="AE121" i="28"/>
  <c r="AM125" i="28"/>
  <c r="AI129" i="28"/>
  <c r="AM133" i="28"/>
  <c r="AE137" i="28"/>
  <c r="AE141" i="28"/>
  <c r="AE145" i="28"/>
  <c r="AM149" i="28"/>
  <c r="AE153" i="28"/>
  <c r="AI157" i="28"/>
  <c r="AE161" i="28"/>
  <c r="AF177" i="28"/>
  <c r="AJ221" i="28"/>
  <c r="AF233" i="28"/>
  <c r="AJ241" i="28"/>
  <c r="AF253" i="28"/>
  <c r="AJ265" i="28"/>
  <c r="AN284" i="28"/>
  <c r="AO284" i="28" s="1"/>
  <c r="AN288" i="28"/>
  <c r="AO288" i="28" s="1"/>
  <c r="AN292" i="28"/>
  <c r="AO292" i="28" s="1"/>
  <c r="AN296" i="28"/>
  <c r="AO296" i="28" s="1"/>
  <c r="AN300" i="28"/>
  <c r="AO300" i="28" s="1"/>
  <c r="AN304" i="28"/>
  <c r="AO304" i="28" s="1"/>
  <c r="AN308" i="28"/>
  <c r="AO308" i="28" s="1"/>
  <c r="AN312" i="28"/>
  <c r="AO312" i="28" s="1"/>
  <c r="AN316" i="28"/>
  <c r="AO316" i="28" s="1"/>
  <c r="AN320" i="28"/>
  <c r="AO320" i="28" s="1"/>
  <c r="AN324" i="28"/>
  <c r="AO324" i="28" s="1"/>
  <c r="AN328" i="28"/>
  <c r="AO328" i="28" s="1"/>
  <c r="AN332" i="28"/>
  <c r="AO332" i="28" s="1"/>
  <c r="AN336" i="28"/>
  <c r="AO336" i="28" s="1"/>
  <c r="AN340" i="28"/>
  <c r="AO340" i="28" s="1"/>
  <c r="AN344" i="28"/>
  <c r="AO344" i="28" s="1"/>
  <c r="AN348" i="28"/>
  <c r="AO348" i="28" s="1"/>
  <c r="AN352" i="28"/>
  <c r="AO352" i="28" s="1"/>
  <c r="AN356" i="28"/>
  <c r="AO356" i="28" s="1"/>
  <c r="AN360" i="28"/>
  <c r="AO360" i="28" s="1"/>
  <c r="AN364" i="28"/>
  <c r="AO364" i="28" s="1"/>
  <c r="AN368" i="28"/>
  <c r="AO368" i="28" s="1"/>
  <c r="AN372" i="28"/>
  <c r="AO372" i="28" s="1"/>
  <c r="AN376" i="28"/>
  <c r="AO376" i="28" s="1"/>
  <c r="AN380" i="28"/>
  <c r="AO380" i="28" s="1"/>
  <c r="AN384" i="28"/>
  <c r="AO384" i="28" s="1"/>
  <c r="AN388" i="28"/>
  <c r="AO388" i="28" s="1"/>
  <c r="AN392" i="28"/>
  <c r="AO392" i="28" s="1"/>
  <c r="AN396" i="28"/>
  <c r="AO396" i="28" s="1"/>
  <c r="AN400" i="28"/>
  <c r="AO400" i="28" s="1"/>
  <c r="AN404" i="28"/>
  <c r="AO404" i="28" s="1"/>
  <c r="AN408" i="28"/>
  <c r="AO408" i="28" s="1"/>
  <c r="AN412" i="28"/>
  <c r="AO412" i="28" s="1"/>
  <c r="AN416" i="28"/>
  <c r="AO416" i="28" s="1"/>
  <c r="AN420" i="28"/>
  <c r="AO420" i="28" s="1"/>
  <c r="AN424" i="28"/>
  <c r="AO424" i="28" s="1"/>
  <c r="AN428" i="28"/>
  <c r="AO428" i="28" s="1"/>
  <c r="AN432" i="28"/>
  <c r="AO432" i="28" s="1"/>
  <c r="AN436" i="28"/>
  <c r="AO436" i="28" s="1"/>
  <c r="AN440" i="28"/>
  <c r="AO440" i="28" s="1"/>
  <c r="AN444" i="28"/>
  <c r="AO444" i="28" s="1"/>
  <c r="AN448" i="28"/>
  <c r="AO448" i="28" s="1"/>
  <c r="AN452" i="28"/>
  <c r="AO452" i="28" s="1"/>
  <c r="AN456" i="28"/>
  <c r="AO456" i="28" s="1"/>
  <c r="AN460" i="28"/>
  <c r="AO460" i="28" s="1"/>
  <c r="AN464" i="28"/>
  <c r="AO464" i="28" s="1"/>
  <c r="AN468" i="28"/>
  <c r="AO468" i="28" s="1"/>
  <c r="AN472" i="28"/>
  <c r="AO472" i="28" s="1"/>
  <c r="AN476" i="28"/>
  <c r="AO476" i="28" s="1"/>
  <c r="AN480" i="28"/>
  <c r="AO480" i="28" s="1"/>
  <c r="AN484" i="28"/>
  <c r="AO484" i="28" s="1"/>
  <c r="AN488" i="28"/>
  <c r="AO488" i="28" s="1"/>
  <c r="AN492" i="28"/>
  <c r="AO492" i="28" s="1"/>
  <c r="AN496" i="28"/>
  <c r="AO496" i="28" s="1"/>
  <c r="AN500" i="28"/>
  <c r="AO500" i="28" s="1"/>
  <c r="AN504" i="28"/>
  <c r="AO504" i="28" s="1"/>
  <c r="AN508" i="28"/>
  <c r="AO508" i="28" s="1"/>
  <c r="AN512" i="28"/>
  <c r="AO512" i="28" s="1"/>
  <c r="AN516" i="28"/>
  <c r="AO516" i="28" s="1"/>
  <c r="AN520" i="28"/>
  <c r="AO520" i="28" s="1"/>
  <c r="AN524" i="28"/>
  <c r="AO524" i="28" s="1"/>
  <c r="AN528" i="28"/>
  <c r="AO528" i="28" s="1"/>
  <c r="AN538" i="28"/>
  <c r="AO538" i="28" s="1"/>
  <c r="AN541" i="28"/>
  <c r="AO541" i="28" s="1"/>
  <c r="AN544" i="28"/>
  <c r="AO544" i="28" s="1"/>
  <c r="AN554" i="28"/>
  <c r="AO554" i="28" s="1"/>
  <c r="AN558" i="28"/>
  <c r="AO558" i="28" s="1"/>
  <c r="AN561" i="28"/>
  <c r="AO561" i="28" s="1"/>
  <c r="AN564" i="28"/>
  <c r="AO564" i="28" s="1"/>
  <c r="AN568" i="28"/>
  <c r="AO568" i="28" s="1"/>
  <c r="AN575" i="28"/>
  <c r="AO575" i="28" s="1"/>
  <c r="AN578" i="28"/>
  <c r="AO578" i="28" s="1"/>
  <c r="AN593" i="28"/>
  <c r="AO593" i="28" s="1"/>
  <c r="AN599" i="28"/>
  <c r="AO599" i="28" s="1"/>
  <c r="AN603" i="28"/>
  <c r="AO603" i="28" s="1"/>
  <c r="AN606" i="28"/>
  <c r="AO606" i="28" s="1"/>
  <c r="AN609" i="28"/>
  <c r="AO609" i="28" s="1"/>
  <c r="AN613" i="28"/>
  <c r="AO613" i="28" s="1"/>
  <c r="AN619" i="28"/>
  <c r="AO619" i="28" s="1"/>
  <c r="AN634" i="28"/>
  <c r="AO634" i="28" s="1"/>
  <c r="AN638" i="28"/>
  <c r="AO638" i="28" s="1"/>
  <c r="AN659" i="28"/>
  <c r="AO659" i="28" s="1"/>
  <c r="AN673" i="28"/>
  <c r="AO673" i="28" s="1"/>
  <c r="AN677" i="28"/>
  <c r="AO677" i="28" s="1"/>
  <c r="AN687" i="28"/>
  <c r="AO687" i="28" s="1"/>
  <c r="AN690" i="28"/>
  <c r="AO690" i="28" s="1"/>
  <c r="AN701" i="28"/>
  <c r="AO701" i="28" s="1"/>
  <c r="AN708" i="28"/>
  <c r="AO708" i="28" s="1"/>
  <c r="AN729" i="28"/>
  <c r="AO729" i="28" s="1"/>
  <c r="AN747" i="28"/>
  <c r="AO747" i="28" s="1"/>
  <c r="AN757" i="28"/>
  <c r="AO757" i="28" s="1"/>
  <c r="AN760" i="28"/>
  <c r="AO760" i="28" s="1"/>
  <c r="AN775" i="28"/>
  <c r="AO775" i="28" s="1"/>
  <c r="AN778" i="28"/>
  <c r="AO778" i="28" s="1"/>
  <c r="AN785" i="28"/>
  <c r="AO785" i="28" s="1"/>
  <c r="AN803" i="28"/>
  <c r="AO803" i="28" s="1"/>
  <c r="AN831" i="28"/>
  <c r="AO831" i="28" s="1"/>
  <c r="AN834" i="28"/>
  <c r="AO834" i="28" s="1"/>
  <c r="AN845" i="28"/>
  <c r="AO845" i="28" s="1"/>
  <c r="AN855" i="28"/>
  <c r="AO855" i="28" s="1"/>
  <c r="AN859" i="28"/>
  <c r="AO859" i="28" s="1"/>
  <c r="AN862" i="28"/>
  <c r="AO862" i="28" s="1"/>
  <c r="AN873" i="28"/>
  <c r="AO873" i="28" s="1"/>
  <c r="AN890" i="28"/>
  <c r="AO890" i="28" s="1"/>
  <c r="AN915" i="28"/>
  <c r="AO915" i="28" s="1"/>
  <c r="AN929" i="28"/>
  <c r="AO929" i="28" s="1"/>
  <c r="AN933" i="28"/>
  <c r="AO933" i="28" s="1"/>
  <c r="AN943" i="28"/>
  <c r="AO943" i="28" s="1"/>
  <c r="AN946" i="28"/>
  <c r="AO946" i="28" s="1"/>
  <c r="AN957" i="28"/>
  <c r="AO957" i="28" s="1"/>
  <c r="AN964" i="28"/>
  <c r="AO964" i="28" s="1"/>
  <c r="AN985" i="28"/>
  <c r="AO985" i="28" s="1"/>
  <c r="AN1003" i="28"/>
  <c r="AO1003" i="28" s="1"/>
  <c r="AN1013" i="28"/>
  <c r="AO1013" i="28" s="1"/>
  <c r="AN1016" i="28"/>
  <c r="AO1016" i="28" s="1"/>
  <c r="AN1031" i="28"/>
  <c r="AO1031" i="28" s="1"/>
  <c r="AN1034" i="28"/>
  <c r="AO1034" i="28" s="1"/>
  <c r="AN1041" i="28"/>
  <c r="AO1041" i="28" s="1"/>
  <c r="AN1051" i="28"/>
  <c r="AO1051" i="28" s="1"/>
  <c r="AN1067" i="28"/>
  <c r="AO1067" i="28" s="1"/>
  <c r="AN1083" i="28"/>
  <c r="AO1083" i="28" s="1"/>
  <c r="AN1099" i="28"/>
  <c r="AO1099" i="28" s="1"/>
  <c r="AN1115" i="28"/>
  <c r="AO1115" i="28" s="1"/>
  <c r="AN1131" i="28"/>
  <c r="AO1131" i="28" s="1"/>
  <c r="AN1147" i="28"/>
  <c r="AO1147" i="28" s="1"/>
  <c r="AN1163" i="28"/>
  <c r="AO1163" i="28" s="1"/>
  <c r="AN1179" i="28"/>
  <c r="AO1179" i="28" s="1"/>
  <c r="AN1195" i="28"/>
  <c r="AO1195" i="28" s="1"/>
  <c r="AN1211" i="28"/>
  <c r="AO1211" i="28" s="1"/>
  <c r="AN1227" i="28"/>
  <c r="AO1227" i="28" s="1"/>
  <c r="AN1243" i="28"/>
  <c r="AO1243" i="28" s="1"/>
  <c r="AN1259" i="28"/>
  <c r="AO1259" i="28" s="1"/>
  <c r="AN1275" i="28"/>
  <c r="AO1275" i="28" s="1"/>
  <c r="AN1291" i="28"/>
  <c r="AO1291" i="28" s="1"/>
  <c r="AN281" i="28"/>
  <c r="AO281" i="28" s="1"/>
  <c r="AN532" i="28"/>
  <c r="AO532" i="28" s="1"/>
  <c r="AN535" i="28"/>
  <c r="AO535" i="28" s="1"/>
  <c r="AN548" i="28"/>
  <c r="AO548" i="28" s="1"/>
  <c r="AN551" i="28"/>
  <c r="AO551" i="28" s="1"/>
  <c r="AN572" i="28"/>
  <c r="AO572" i="28" s="1"/>
  <c r="AN582" i="28"/>
  <c r="AO582" i="28" s="1"/>
  <c r="AN588" i="28"/>
  <c r="AO588" i="28" s="1"/>
  <c r="AN616" i="28"/>
  <c r="AO616" i="28" s="1"/>
  <c r="AN622" i="28"/>
  <c r="AO622" i="28" s="1"/>
  <c r="AN628" i="28"/>
  <c r="AO628" i="28" s="1"/>
  <c r="AN652" i="28"/>
  <c r="AO652" i="28" s="1"/>
  <c r="AN662" i="28"/>
  <c r="AO662" i="28" s="1"/>
  <c r="AN680" i="28"/>
  <c r="AO680" i="28" s="1"/>
  <c r="AN736" i="28"/>
  <c r="AO736" i="28" s="1"/>
  <c r="AN750" i="28"/>
  <c r="AO750" i="28" s="1"/>
  <c r="AN764" i="28"/>
  <c r="AO764" i="28" s="1"/>
  <c r="AN820" i="28"/>
  <c r="AO820" i="28" s="1"/>
  <c r="AN838" i="28"/>
  <c r="AO838" i="28" s="1"/>
  <c r="AN848" i="28"/>
  <c r="AO848" i="28" s="1"/>
  <c r="AN908" i="28"/>
  <c r="AO908" i="28" s="1"/>
  <c r="AN918" i="28"/>
  <c r="AO918" i="28" s="1"/>
  <c r="AN936" i="28"/>
  <c r="AO936" i="28" s="1"/>
  <c r="AN992" i="28"/>
  <c r="AO992" i="28" s="1"/>
  <c r="AN1006" i="28"/>
  <c r="AO1006" i="28" s="1"/>
  <c r="AN1020" i="28"/>
  <c r="AO1020" i="28" s="1"/>
  <c r="AN1054" i="28"/>
  <c r="AO1054" i="28" s="1"/>
  <c r="AN1070" i="28"/>
  <c r="AO1070" i="28" s="1"/>
  <c r="AN1086" i="28"/>
  <c r="AO1086" i="28" s="1"/>
  <c r="AN1102" i="28"/>
  <c r="AO1102" i="28" s="1"/>
  <c r="AN1118" i="28"/>
  <c r="AO1118" i="28" s="1"/>
  <c r="AN1134" i="28"/>
  <c r="AO1134" i="28" s="1"/>
  <c r="AN1150" i="28"/>
  <c r="AO1150" i="28" s="1"/>
  <c r="AN1166" i="28"/>
  <c r="AO1166" i="28" s="1"/>
  <c r="AN1182" i="28"/>
  <c r="AO1182" i="28" s="1"/>
  <c r="AN1198" i="28"/>
  <c r="AO1198" i="28" s="1"/>
  <c r="AN1214" i="28"/>
  <c r="AO1214" i="28" s="1"/>
  <c r="AN1230" i="28"/>
  <c r="AO1230" i="28" s="1"/>
  <c r="AN1246" i="28"/>
  <c r="AO1246" i="28" s="1"/>
  <c r="AN1262" i="28"/>
  <c r="AO1262" i="28" s="1"/>
  <c r="AN1278" i="28"/>
  <c r="AO1278" i="28" s="1"/>
  <c r="AN1294" i="28"/>
  <c r="AO1294" i="28" s="1"/>
  <c r="AL8" i="28"/>
  <c r="AL24" i="28"/>
  <c r="AL40" i="28"/>
  <c r="AL56" i="28"/>
  <c r="AL72" i="28"/>
  <c r="AF104" i="28"/>
  <c r="AJ120" i="28"/>
  <c r="AF140" i="28"/>
  <c r="AJ160" i="28"/>
  <c r="AG196" i="28"/>
  <c r="AK256" i="28"/>
  <c r="AN295" i="28"/>
  <c r="AO295" i="28" s="1"/>
  <c r="AN307" i="28"/>
  <c r="AO307" i="28" s="1"/>
  <c r="AN323" i="28"/>
  <c r="AO323" i="28" s="1"/>
  <c r="AN343" i="28"/>
  <c r="AO343" i="28" s="1"/>
  <c r="AN359" i="28"/>
  <c r="AO359" i="28" s="1"/>
  <c r="AN371" i="28"/>
  <c r="AO371" i="28" s="1"/>
  <c r="AN391" i="28"/>
  <c r="AO391" i="28" s="1"/>
  <c r="AN407" i="28"/>
  <c r="AO407" i="28" s="1"/>
  <c r="AN419" i="28"/>
  <c r="AO419" i="28" s="1"/>
  <c r="AN435" i="28"/>
  <c r="AO435" i="28" s="1"/>
  <c r="AN451" i="28"/>
  <c r="AO451" i="28" s="1"/>
  <c r="AN463" i="28"/>
  <c r="AO463" i="28" s="1"/>
  <c r="AN483" i="28"/>
  <c r="AO483" i="28" s="1"/>
  <c r="AN503" i="28"/>
  <c r="AO503" i="28" s="1"/>
  <c r="AN519" i="28"/>
  <c r="AO519" i="28" s="1"/>
  <c r="AN537" i="28"/>
  <c r="AO537" i="28" s="1"/>
  <c r="AN553" i="28"/>
  <c r="AO553" i="28" s="1"/>
  <c r="AN602" i="28"/>
  <c r="AO602" i="28" s="1"/>
  <c r="AN644" i="28"/>
  <c r="AO644" i="28" s="1"/>
  <c r="AN665" i="28"/>
  <c r="AO665" i="28" s="1"/>
  <c r="AN683" i="28"/>
  <c r="AO683" i="28" s="1"/>
  <c r="AN696" i="28"/>
  <c r="AO696" i="28" s="1"/>
  <c r="AN714" i="28"/>
  <c r="AO714" i="28" s="1"/>
  <c r="AN869" i="28"/>
  <c r="AO869" i="28" s="1"/>
  <c r="AN949" i="28"/>
  <c r="AO949" i="28" s="1"/>
  <c r="AN1026" i="28"/>
  <c r="AO1026" i="28" s="1"/>
  <c r="AN1037" i="28"/>
  <c r="AO1037" i="28" s="1"/>
  <c r="AN1143" i="28"/>
  <c r="AO1143" i="28" s="1"/>
  <c r="AN1159" i="28"/>
  <c r="AO1159" i="28" s="1"/>
  <c r="AN1175" i="28"/>
  <c r="AO1175" i="28" s="1"/>
  <c r="AN1304" i="28"/>
  <c r="AO1304" i="28" s="1"/>
  <c r="AN1316" i="28"/>
  <c r="AO1316" i="28" s="1"/>
  <c r="AN1332" i="28"/>
  <c r="AO1332" i="28" s="1"/>
  <c r="AN1352" i="28"/>
  <c r="AO1352" i="28" s="1"/>
  <c r="AN1364" i="28"/>
  <c r="AO1364" i="28" s="1"/>
  <c r="AN1384" i="28"/>
  <c r="AO1384" i="28" s="1"/>
  <c r="AN1396" i="28"/>
  <c r="AO1396" i="28" s="1"/>
  <c r="AN1412" i="28"/>
  <c r="AO1412" i="28" s="1"/>
  <c r="AN1428" i="28"/>
  <c r="AO1428" i="28" s="1"/>
  <c r="AN1448" i="28"/>
  <c r="AO1448" i="28" s="1"/>
  <c r="AN1460" i="28"/>
  <c r="AO1460" i="28" s="1"/>
  <c r="AN1480" i="28"/>
  <c r="AO1480" i="28" s="1"/>
  <c r="AN1492" i="28"/>
  <c r="AO1492" i="28" s="1"/>
  <c r="AN1512" i="28"/>
  <c r="AO1512" i="28" s="1"/>
  <c r="AN1528" i="28"/>
  <c r="AO1528" i="28" s="1"/>
  <c r="AN1544" i="28"/>
  <c r="AO1544" i="28" s="1"/>
  <c r="AN1556" i="28"/>
  <c r="AO1556" i="28" s="1"/>
  <c r="AN1572" i="28"/>
  <c r="AO1572" i="28" s="1"/>
  <c r="AN1588" i="28"/>
  <c r="AO1588" i="28" s="1"/>
  <c r="AN1604" i="28"/>
  <c r="AO1604" i="28" s="1"/>
  <c r="AN1620" i="28"/>
  <c r="AO1620" i="28" s="1"/>
  <c r="AN1636" i="28"/>
  <c r="AO1636" i="28" s="1"/>
  <c r="AN1652" i="28"/>
  <c r="AO1652" i="28" s="1"/>
  <c r="AN1668" i="28"/>
  <c r="AO1668" i="28" s="1"/>
  <c r="AN1684" i="28"/>
  <c r="AO1684" i="28" s="1"/>
  <c r="AN1700" i="28"/>
  <c r="AO1700" i="28" s="1"/>
  <c r="AN1716" i="28"/>
  <c r="AO1716" i="28" s="1"/>
  <c r="AN1732" i="28"/>
  <c r="AO1732" i="28" s="1"/>
  <c r="AN1748" i="28"/>
  <c r="AO1748" i="28" s="1"/>
  <c r="AN1764" i="28"/>
  <c r="AO1764" i="28" s="1"/>
  <c r="AN1784" i="28"/>
  <c r="AO1784" i="28" s="1"/>
  <c r="AN1796" i="28"/>
  <c r="AO1796" i="28" s="1"/>
  <c r="AN1812" i="28"/>
  <c r="AO1812" i="28" s="1"/>
  <c r="AN1828" i="28"/>
  <c r="AO1828" i="28" s="1"/>
  <c r="AN1844" i="28"/>
  <c r="AO1844" i="28" s="1"/>
  <c r="AN1860" i="28"/>
  <c r="AO1860" i="28" s="1"/>
  <c r="AN1876" i="28"/>
  <c r="AO1876" i="28" s="1"/>
  <c r="AN1892" i="28"/>
  <c r="AO1892" i="28" s="1"/>
  <c r="AN1908" i="28"/>
  <c r="AO1908" i="28" s="1"/>
  <c r="AN1924" i="28"/>
  <c r="AO1924" i="28" s="1"/>
  <c r="AN1940" i="28"/>
  <c r="AO1940" i="28" s="1"/>
  <c r="AN1956" i="28"/>
  <c r="AO1956" i="28" s="1"/>
  <c r="AN1976" i="28"/>
  <c r="AO1976" i="28" s="1"/>
  <c r="AN1988" i="28"/>
  <c r="AO1988" i="28" s="1"/>
  <c r="AL16" i="28"/>
  <c r="AL28" i="28"/>
  <c r="AL44" i="28"/>
  <c r="AL60" i="28"/>
  <c r="AJ92" i="28"/>
  <c r="AJ108" i="28"/>
  <c r="AF124" i="28"/>
  <c r="AF136" i="28"/>
  <c r="AJ152" i="28"/>
  <c r="AK216" i="28"/>
  <c r="AN283" i="28"/>
  <c r="AO283" i="28" s="1"/>
  <c r="AN299" i="28"/>
  <c r="AO299" i="28" s="1"/>
  <c r="AN315" i="28"/>
  <c r="AO315" i="28" s="1"/>
  <c r="AN335" i="28"/>
  <c r="AO335" i="28" s="1"/>
  <c r="AN347" i="28"/>
  <c r="AO347" i="28" s="1"/>
  <c r="AN363" i="28"/>
  <c r="AO363" i="28" s="1"/>
  <c r="AN379" i="28"/>
  <c r="AO379" i="28" s="1"/>
  <c r="AN395" i="28"/>
  <c r="AO395" i="28" s="1"/>
  <c r="AN415" i="28"/>
  <c r="AO415" i="28" s="1"/>
  <c r="AN427" i="28"/>
  <c r="AO427" i="28" s="1"/>
  <c r="AN447" i="28"/>
  <c r="AO447" i="28" s="1"/>
  <c r="AN467" i="28"/>
  <c r="AO467" i="28" s="1"/>
  <c r="AN479" i="28"/>
  <c r="AO479" i="28" s="1"/>
  <c r="AN495" i="28"/>
  <c r="AO495" i="28" s="1"/>
  <c r="AN507" i="28"/>
  <c r="AO507" i="28" s="1"/>
  <c r="AN523" i="28"/>
  <c r="AO523" i="28" s="1"/>
  <c r="AN534" i="28"/>
  <c r="AO534" i="28" s="1"/>
  <c r="AN557" i="28"/>
  <c r="AO557" i="28" s="1"/>
  <c r="AN571" i="28"/>
  <c r="AO571" i="28" s="1"/>
  <c r="AN581" i="28"/>
  <c r="AO581" i="28" s="1"/>
  <c r="AN587" i="28"/>
  <c r="AO587" i="28" s="1"/>
  <c r="AN605" i="28"/>
  <c r="AO605" i="28" s="1"/>
  <c r="AN693" i="28"/>
  <c r="AO693" i="28" s="1"/>
  <c r="AN770" i="28"/>
  <c r="AO770" i="28" s="1"/>
  <c r="AN795" i="28"/>
  <c r="AO795" i="28" s="1"/>
  <c r="AN879" i="28"/>
  <c r="AO879" i="28" s="1"/>
  <c r="AN900" i="28"/>
  <c r="AO900" i="28" s="1"/>
  <c r="AN921" i="28"/>
  <c r="AO921" i="28" s="1"/>
  <c r="AN939" i="28"/>
  <c r="AO939" i="28" s="1"/>
  <c r="AN952" i="28"/>
  <c r="AO952" i="28" s="1"/>
  <c r="AN970" i="28"/>
  <c r="AO970" i="28" s="1"/>
  <c r="AN1023" i="28"/>
  <c r="AO1023" i="28" s="1"/>
  <c r="AN1063" i="28"/>
  <c r="AO1063" i="28" s="1"/>
  <c r="AN1079" i="28"/>
  <c r="AO1079" i="28" s="1"/>
  <c r="AN1095" i="28"/>
  <c r="AO1095" i="28" s="1"/>
  <c r="AN1111" i="28"/>
  <c r="AO1111" i="28" s="1"/>
  <c r="AN1127" i="28"/>
  <c r="AO1127" i="28" s="1"/>
  <c r="AN1287" i="28"/>
  <c r="AO1287" i="28" s="1"/>
  <c r="AN1308" i="28"/>
  <c r="AO1308" i="28" s="1"/>
  <c r="AN1328" i="28"/>
  <c r="AO1328" i="28" s="1"/>
  <c r="AN1340" i="28"/>
  <c r="AO1340" i="28" s="1"/>
  <c r="AN1356" i="28"/>
  <c r="AO1356" i="28" s="1"/>
  <c r="AN1376" i="28"/>
  <c r="AO1376" i="28" s="1"/>
  <c r="AN1392" i="28"/>
  <c r="AO1392" i="28" s="1"/>
  <c r="AN1404" i="28"/>
  <c r="AO1404" i="28" s="1"/>
  <c r="AN1420" i="28"/>
  <c r="AO1420" i="28" s="1"/>
  <c r="AN1436" i="28"/>
  <c r="AO1436" i="28" s="1"/>
  <c r="AN1456" i="28"/>
  <c r="AO1456" i="28" s="1"/>
  <c r="AN1472" i="28"/>
  <c r="AO1472" i="28" s="1"/>
  <c r="AN1488" i="28"/>
  <c r="AO1488" i="28" s="1"/>
  <c r="AN1500" i="28"/>
  <c r="AO1500" i="28" s="1"/>
  <c r="AN1520" i="28"/>
  <c r="AO1520" i="28" s="1"/>
  <c r="AN1532" i="28"/>
  <c r="AO1532" i="28" s="1"/>
  <c r="AN1548" i="28"/>
  <c r="AO1548" i="28" s="1"/>
  <c r="AN1568" i="28"/>
  <c r="AO1568" i="28" s="1"/>
  <c r="AN1584" i="28"/>
  <c r="AO1584" i="28" s="1"/>
  <c r="AN1596" i="28"/>
  <c r="AO1596" i="28" s="1"/>
  <c r="AN1612" i="28"/>
  <c r="AO1612" i="28" s="1"/>
  <c r="AN1628" i="28"/>
  <c r="AO1628" i="28" s="1"/>
  <c r="AN1644" i="28"/>
  <c r="AO1644" i="28" s="1"/>
  <c r="AN1664" i="28"/>
  <c r="AO1664" i="28" s="1"/>
  <c r="AN1676" i="28"/>
  <c r="AO1676" i="28" s="1"/>
  <c r="AN1692" i="28"/>
  <c r="AO1692" i="28" s="1"/>
  <c r="AN1708" i="28"/>
  <c r="AO1708" i="28" s="1"/>
  <c r="AN1724" i="28"/>
  <c r="AO1724" i="28" s="1"/>
  <c r="AN1744" i="28"/>
  <c r="AO1744" i="28" s="1"/>
  <c r="AN1756" i="28"/>
  <c r="AO1756" i="28" s="1"/>
  <c r="AN1776" i="28"/>
  <c r="AO1776" i="28" s="1"/>
  <c r="AN1792" i="28"/>
  <c r="AO1792" i="28" s="1"/>
  <c r="AN1804" i="28"/>
  <c r="AO1804" i="28" s="1"/>
  <c r="AN1824" i="28"/>
  <c r="AO1824" i="28" s="1"/>
  <c r="AN1836" i="28"/>
  <c r="AO1836" i="28" s="1"/>
  <c r="AN1852" i="28"/>
  <c r="AO1852" i="28" s="1"/>
  <c r="AN1868" i="28"/>
  <c r="AO1868" i="28" s="1"/>
  <c r="AN1884" i="28"/>
  <c r="AO1884" i="28" s="1"/>
  <c r="AN1900" i="28"/>
  <c r="AO1900" i="28" s="1"/>
  <c r="AN1916" i="28"/>
  <c r="AO1916" i="28" s="1"/>
  <c r="AN1932" i="28"/>
  <c r="AO1932" i="28" s="1"/>
  <c r="AN1948" i="28"/>
  <c r="AO1948" i="28" s="1"/>
  <c r="AN1964" i="28"/>
  <c r="AO1964" i="28" s="1"/>
  <c r="AN1980" i="28"/>
  <c r="AO1980" i="28" s="1"/>
  <c r="AN2000" i="28"/>
  <c r="AO2000" i="28" s="1"/>
  <c r="AM3" i="28"/>
  <c r="AM7" i="28"/>
  <c r="AM11" i="28"/>
  <c r="AM15" i="28"/>
  <c r="AM19" i="28"/>
  <c r="AM23" i="28"/>
  <c r="AM27" i="28"/>
  <c r="AM31" i="28"/>
  <c r="AM35" i="28"/>
  <c r="AM39" i="28"/>
  <c r="AM43" i="28"/>
  <c r="AM47" i="28"/>
  <c r="AM51" i="28"/>
  <c r="AM55" i="28"/>
  <c r="AM59" i="28"/>
  <c r="AM63" i="28"/>
  <c r="AM67" i="28"/>
  <c r="AM71" i="28"/>
  <c r="AF75" i="28"/>
  <c r="AG79" i="28"/>
  <c r="AK87" i="28"/>
  <c r="AE91" i="28"/>
  <c r="AN282" i="28"/>
  <c r="AO282" i="28" s="1"/>
  <c r="AN286" i="28"/>
  <c r="AO286" i="28" s="1"/>
  <c r="AN290" i="28"/>
  <c r="AO290" i="28" s="1"/>
  <c r="AN294" i="28"/>
  <c r="AO294" i="28" s="1"/>
  <c r="AN298" i="28"/>
  <c r="AO298" i="28" s="1"/>
  <c r="AN302" i="28"/>
  <c r="AO302" i="28" s="1"/>
  <c r="AN306" i="28"/>
  <c r="AO306" i="28" s="1"/>
  <c r="AN310" i="28"/>
  <c r="AO310" i="28" s="1"/>
  <c r="AN314" i="28"/>
  <c r="AO314" i="28" s="1"/>
  <c r="AN318" i="28"/>
  <c r="AO318" i="28" s="1"/>
  <c r="AN322" i="28"/>
  <c r="AO322" i="28" s="1"/>
  <c r="AN326" i="28"/>
  <c r="AO326" i="28" s="1"/>
  <c r="AN330" i="28"/>
  <c r="AO330" i="28" s="1"/>
  <c r="AN334" i="28"/>
  <c r="AO334" i="28" s="1"/>
  <c r="AN338" i="28"/>
  <c r="AO338" i="28" s="1"/>
  <c r="AN342" i="28"/>
  <c r="AO342" i="28" s="1"/>
  <c r="AN346" i="28"/>
  <c r="AO346" i="28" s="1"/>
  <c r="AN350" i="28"/>
  <c r="AO350" i="28" s="1"/>
  <c r="AN354" i="28"/>
  <c r="AO354" i="28" s="1"/>
  <c r="AN358" i="28"/>
  <c r="AO358" i="28" s="1"/>
  <c r="AN362" i="28"/>
  <c r="AO362" i="28" s="1"/>
  <c r="AN366" i="28"/>
  <c r="AO366" i="28" s="1"/>
  <c r="AN370" i="28"/>
  <c r="AO370" i="28" s="1"/>
  <c r="AN374" i="28"/>
  <c r="AO374" i="28" s="1"/>
  <c r="AN378" i="28"/>
  <c r="AO378" i="28" s="1"/>
  <c r="AN382" i="28"/>
  <c r="AO382" i="28" s="1"/>
  <c r="AN386" i="28"/>
  <c r="AO386" i="28" s="1"/>
  <c r="AN390" i="28"/>
  <c r="AO390" i="28" s="1"/>
  <c r="AN394" i="28"/>
  <c r="AO394" i="28" s="1"/>
  <c r="AN398" i="28"/>
  <c r="AO398" i="28" s="1"/>
  <c r="AN402" i="28"/>
  <c r="AO402" i="28" s="1"/>
  <c r="AN406" i="28"/>
  <c r="AO406" i="28" s="1"/>
  <c r="AN410" i="28"/>
  <c r="AO410" i="28" s="1"/>
  <c r="AN414" i="28"/>
  <c r="AO414" i="28" s="1"/>
  <c r="AN418" i="28"/>
  <c r="AO418" i="28" s="1"/>
  <c r="AN422" i="28"/>
  <c r="AO422" i="28" s="1"/>
  <c r="AN426" i="28"/>
  <c r="AO426" i="28" s="1"/>
  <c r="AN430" i="28"/>
  <c r="AO430" i="28" s="1"/>
  <c r="AN434" i="28"/>
  <c r="AO434" i="28" s="1"/>
  <c r="AN438" i="28"/>
  <c r="AO438" i="28" s="1"/>
  <c r="AN442" i="28"/>
  <c r="AO442" i="28" s="1"/>
  <c r="AN446" i="28"/>
  <c r="AO446" i="28" s="1"/>
  <c r="AN450" i="28"/>
  <c r="AO450" i="28" s="1"/>
  <c r="AN454" i="28"/>
  <c r="AO454" i="28" s="1"/>
  <c r="AN458" i="28"/>
  <c r="AO458" i="28" s="1"/>
  <c r="AN462" i="28"/>
  <c r="AO462" i="28" s="1"/>
  <c r="AN466" i="28"/>
  <c r="AO466" i="28" s="1"/>
  <c r="AN470" i="28"/>
  <c r="AO470" i="28" s="1"/>
  <c r="AN474" i="28"/>
  <c r="AO474" i="28" s="1"/>
  <c r="AN478" i="28"/>
  <c r="AO478" i="28" s="1"/>
  <c r="AN482" i="28"/>
  <c r="AO482" i="28" s="1"/>
  <c r="AN486" i="28"/>
  <c r="AO486" i="28" s="1"/>
  <c r="AN490" i="28"/>
  <c r="AO490" i="28" s="1"/>
  <c r="AN494" i="28"/>
  <c r="AO494" i="28" s="1"/>
  <c r="AN498" i="28"/>
  <c r="AO498" i="28" s="1"/>
  <c r="AN502" i="28"/>
  <c r="AO502" i="28" s="1"/>
  <c r="AN506" i="28"/>
  <c r="AO506" i="28" s="1"/>
  <c r="AN510" i="28"/>
  <c r="AO510" i="28" s="1"/>
  <c r="AN514" i="28"/>
  <c r="AO514" i="28" s="1"/>
  <c r="AN518" i="28"/>
  <c r="AO518" i="28" s="1"/>
  <c r="AN522" i="28"/>
  <c r="AO522" i="28" s="1"/>
  <c r="AN526" i="28"/>
  <c r="AO526" i="28" s="1"/>
  <c r="AN530" i="28"/>
  <c r="AO530" i="28" s="1"/>
  <c r="AN533" i="28"/>
  <c r="AO533" i="28" s="1"/>
  <c r="AN536" i="28"/>
  <c r="AO536" i="28" s="1"/>
  <c r="AN546" i="28"/>
  <c r="AO546" i="28" s="1"/>
  <c r="AN549" i="28"/>
  <c r="AO549" i="28" s="1"/>
  <c r="AN552" i="28"/>
  <c r="AO552" i="28" s="1"/>
  <c r="AN556" i="28"/>
  <c r="AO556" i="28" s="1"/>
  <c r="AN566" i="28"/>
  <c r="AO566" i="28" s="1"/>
  <c r="AN570" i="28"/>
  <c r="AO570" i="28" s="1"/>
  <c r="AN573" i="28"/>
  <c r="AO573" i="28" s="1"/>
  <c r="AN580" i="28"/>
  <c r="AO580" i="28" s="1"/>
  <c r="AN583" i="28"/>
  <c r="AO583" i="28" s="1"/>
  <c r="AN586" i="28"/>
  <c r="AO586" i="28" s="1"/>
  <c r="AN589" i="28"/>
  <c r="AO589" i="28" s="1"/>
  <c r="AN595" i="28"/>
  <c r="AO595" i="28" s="1"/>
  <c r="AN601" i="28"/>
  <c r="AO601" i="28" s="1"/>
  <c r="AN611" i="28"/>
  <c r="AO611" i="28" s="1"/>
  <c r="AN617" i="28"/>
  <c r="AO617" i="28" s="1"/>
  <c r="AN623" i="28"/>
  <c r="AO623" i="28" s="1"/>
  <c r="AN626" i="28"/>
  <c r="AO626" i="28" s="1"/>
  <c r="AN629" i="28"/>
  <c r="AO629" i="28" s="1"/>
  <c r="AN632" i="28"/>
  <c r="AO632" i="28" s="1"/>
  <c r="AN647" i="28"/>
  <c r="AO647" i="28" s="1"/>
  <c r="AN650" i="28"/>
  <c r="AO650" i="28" s="1"/>
  <c r="AN657" i="28"/>
  <c r="AO657" i="28" s="1"/>
  <c r="AN675" i="28"/>
  <c r="AO675" i="28" s="1"/>
  <c r="AN703" i="28"/>
  <c r="AO703" i="28" s="1"/>
  <c r="AN706" i="28"/>
  <c r="AO706" i="28" s="1"/>
  <c r="AN717" i="28"/>
  <c r="AO717" i="28" s="1"/>
  <c r="AN727" i="28"/>
  <c r="AO727" i="28" s="1"/>
  <c r="AN731" i="28"/>
  <c r="AO731" i="28" s="1"/>
  <c r="AN734" i="28"/>
  <c r="AO734" i="28" s="1"/>
  <c r="AN745" i="28"/>
  <c r="AO745" i="28" s="1"/>
  <c r="AN762" i="28"/>
  <c r="AO762" i="28" s="1"/>
  <c r="AN787" i="28"/>
  <c r="AO787" i="28" s="1"/>
  <c r="AN801" i="28"/>
  <c r="AO801" i="28" s="1"/>
  <c r="AN805" i="28"/>
  <c r="AO805" i="28" s="1"/>
  <c r="AN815" i="28"/>
  <c r="AO815" i="28" s="1"/>
  <c r="AN818" i="28"/>
  <c r="AO818" i="28" s="1"/>
  <c r="AN829" i="28"/>
  <c r="AO829" i="28" s="1"/>
  <c r="AN836" i="28"/>
  <c r="AO836" i="28" s="1"/>
  <c r="AN857" i="28"/>
  <c r="AO857" i="28" s="1"/>
  <c r="AN875" i="28"/>
  <c r="AO875" i="28" s="1"/>
  <c r="AN885" i="28"/>
  <c r="AO885" i="28" s="1"/>
  <c r="AN888" i="28"/>
  <c r="AO888" i="28" s="1"/>
  <c r="AN903" i="28"/>
  <c r="AO903" i="28" s="1"/>
  <c r="AN906" i="28"/>
  <c r="AO906" i="28" s="1"/>
  <c r="AN913" i="28"/>
  <c r="AO913" i="28" s="1"/>
  <c r="AN931" i="28"/>
  <c r="AO931" i="28" s="1"/>
  <c r="AN959" i="28"/>
  <c r="AO959" i="28" s="1"/>
  <c r="AN962" i="28"/>
  <c r="AO962" i="28" s="1"/>
  <c r="AN973" i="28"/>
  <c r="AO973" i="28" s="1"/>
  <c r="AN983" i="28"/>
  <c r="AO983" i="28" s="1"/>
  <c r="AN987" i="28"/>
  <c r="AO987" i="28" s="1"/>
  <c r="AN990" i="28"/>
  <c r="AO990" i="28" s="1"/>
  <c r="AN1001" i="28"/>
  <c r="AO1001" i="28" s="1"/>
  <c r="AN1018" i="28"/>
  <c r="AO1018" i="28" s="1"/>
  <c r="AN1043" i="28"/>
  <c r="AO1043" i="28" s="1"/>
  <c r="AN1059" i="28"/>
  <c r="AO1059" i="28" s="1"/>
  <c r="AN1075" i="28"/>
  <c r="AO1075" i="28" s="1"/>
  <c r="AN1091" i="28"/>
  <c r="AO1091" i="28" s="1"/>
  <c r="AN1107" i="28"/>
  <c r="AO1107" i="28" s="1"/>
  <c r="AN1123" i="28"/>
  <c r="AO1123" i="28" s="1"/>
  <c r="AN1139" i="28"/>
  <c r="AO1139" i="28" s="1"/>
  <c r="AN1155" i="28"/>
  <c r="AO1155" i="28" s="1"/>
  <c r="AN1171" i="28"/>
  <c r="AO1171" i="28" s="1"/>
  <c r="AN1187" i="28"/>
  <c r="AO1187" i="28" s="1"/>
  <c r="AN1203" i="28"/>
  <c r="AO1203" i="28" s="1"/>
  <c r="AN1219" i="28"/>
  <c r="AO1219" i="28" s="1"/>
  <c r="AN1235" i="28"/>
  <c r="AO1235" i="28" s="1"/>
  <c r="AN1251" i="28"/>
  <c r="AO1251" i="28" s="1"/>
  <c r="AN1267" i="28"/>
  <c r="AO1267" i="28" s="1"/>
  <c r="AN1283" i="28"/>
  <c r="AO1283" i="28" s="1"/>
  <c r="AN540" i="28"/>
  <c r="AO540" i="28" s="1"/>
  <c r="AN543" i="28"/>
  <c r="AO543" i="28" s="1"/>
  <c r="AN560" i="28"/>
  <c r="AO560" i="28" s="1"/>
  <c r="AN563" i="28"/>
  <c r="AO563" i="28" s="1"/>
  <c r="AN592" i="28"/>
  <c r="AO592" i="28" s="1"/>
  <c r="AN598" i="28"/>
  <c r="AO598" i="28" s="1"/>
  <c r="AN608" i="28"/>
  <c r="AO608" i="28" s="1"/>
  <c r="AN636" i="28"/>
  <c r="AO636" i="28" s="1"/>
  <c r="AN692" i="28"/>
  <c r="AO692" i="28" s="1"/>
  <c r="AN710" i="28"/>
  <c r="AO710" i="28" s="1"/>
  <c r="AN720" i="28"/>
  <c r="AO720" i="28" s="1"/>
  <c r="AN780" i="28"/>
  <c r="AO780" i="28" s="1"/>
  <c r="AN790" i="28"/>
  <c r="AO790" i="28" s="1"/>
  <c r="AN808" i="28"/>
  <c r="AO808" i="28" s="1"/>
  <c r="AN864" i="28"/>
  <c r="AO864" i="28" s="1"/>
  <c r="AN878" i="28"/>
  <c r="AO878" i="28" s="1"/>
  <c r="AN892" i="28"/>
  <c r="AO892" i="28" s="1"/>
  <c r="AN948" i="28"/>
  <c r="AO948" i="28" s="1"/>
  <c r="AN966" i="28"/>
  <c r="AO966" i="28" s="1"/>
  <c r="AN976" i="28"/>
  <c r="AO976" i="28" s="1"/>
  <c r="AN1036" i="28"/>
  <c r="AO1036" i="28" s="1"/>
  <c r="AN1046" i="28"/>
  <c r="AO1046" i="28" s="1"/>
  <c r="AN1062" i="28"/>
  <c r="AO1062" i="28" s="1"/>
  <c r="AN1078" i="28"/>
  <c r="AO1078" i="28" s="1"/>
  <c r="AN1094" i="28"/>
  <c r="AO1094" i="28" s="1"/>
  <c r="AN1110" i="28"/>
  <c r="AO1110" i="28" s="1"/>
  <c r="AN1126" i="28"/>
  <c r="AO1126" i="28" s="1"/>
  <c r="AN1142" i="28"/>
  <c r="AO1142" i="28" s="1"/>
  <c r="AN1158" i="28"/>
  <c r="AO1158" i="28" s="1"/>
  <c r="AN1174" i="28"/>
  <c r="AO1174" i="28" s="1"/>
  <c r="AN1190" i="28"/>
  <c r="AO1190" i="28" s="1"/>
  <c r="AN1206" i="28"/>
  <c r="AO1206" i="28" s="1"/>
  <c r="AN1222" i="28"/>
  <c r="AO1222" i="28" s="1"/>
  <c r="AN1238" i="28"/>
  <c r="AO1238" i="28" s="1"/>
  <c r="AN1254" i="28"/>
  <c r="AO1254" i="28" s="1"/>
  <c r="AN1270" i="28"/>
  <c r="AO1270" i="28" s="1"/>
  <c r="AN1286" i="28"/>
  <c r="AO1286" i="28" s="1"/>
  <c r="AM3" i="27"/>
  <c r="AM7" i="27"/>
  <c r="AL11" i="27"/>
  <c r="AM12" i="27"/>
  <c r="AL15" i="27"/>
  <c r="AL18" i="27"/>
  <c r="AK22" i="27"/>
  <c r="AK26" i="27"/>
  <c r="AG27" i="27"/>
  <c r="AI37" i="27"/>
  <c r="AI38" i="27"/>
  <c r="AK42" i="27"/>
  <c r="AI46" i="27"/>
  <c r="AH49" i="27"/>
  <c r="AK53" i="27"/>
  <c r="AK55" i="27"/>
  <c r="AI57" i="27"/>
  <c r="AL60" i="27"/>
  <c r="AK63" i="27"/>
  <c r="AI71" i="27"/>
  <c r="AL80" i="27"/>
  <c r="AL82" i="27"/>
  <c r="AL88" i="27"/>
  <c r="AL90" i="27"/>
  <c r="AL96" i="27"/>
  <c r="AL98" i="27"/>
  <c r="AL104" i="27"/>
  <c r="AL106" i="27"/>
  <c r="AL112" i="27"/>
  <c r="AL136" i="27"/>
  <c r="AL138" i="27"/>
  <c r="AL148" i="27"/>
  <c r="AE150" i="27"/>
  <c r="AK152" i="27"/>
  <c r="AL182" i="27"/>
  <c r="AL184" i="27"/>
  <c r="AL186" i="27"/>
  <c r="AL187" i="27"/>
  <c r="AL192" i="27"/>
  <c r="AL194" i="27"/>
  <c r="AL195" i="27"/>
  <c r="AL200" i="27"/>
  <c r="AL202" i="27"/>
  <c r="AL203" i="27"/>
  <c r="AL208" i="27"/>
  <c r="AL212" i="27"/>
  <c r="AK223" i="27"/>
  <c r="AK231" i="27"/>
  <c r="AK233" i="27"/>
  <c r="AK235" i="27"/>
  <c r="AK241" i="27"/>
  <c r="AK243" i="27"/>
  <c r="AG250" i="27"/>
  <c r="AK252" i="27"/>
  <c r="AK255" i="27"/>
  <c r="AL272" i="27"/>
  <c r="AH275" i="27"/>
  <c r="AL278" i="27"/>
  <c r="AN311" i="27"/>
  <c r="AO311" i="27" s="1"/>
  <c r="AN313" i="27"/>
  <c r="AO313" i="27" s="1"/>
  <c r="AN315" i="27"/>
  <c r="AO315" i="27" s="1"/>
  <c r="AN317" i="27"/>
  <c r="AO317" i="27" s="1"/>
  <c r="AN319" i="27"/>
  <c r="AO319" i="27" s="1"/>
  <c r="AN321" i="27"/>
  <c r="AO321" i="27" s="1"/>
  <c r="AN323" i="27"/>
  <c r="AO323" i="27" s="1"/>
  <c r="AN325" i="27"/>
  <c r="AO325" i="27" s="1"/>
  <c r="AN327" i="27"/>
  <c r="AO327" i="27" s="1"/>
  <c r="AN329" i="27"/>
  <c r="AO329" i="27" s="1"/>
  <c r="AN331" i="27"/>
  <c r="AO331" i="27" s="1"/>
  <c r="AN333" i="27"/>
  <c r="AO333" i="27" s="1"/>
  <c r="AN335" i="27"/>
  <c r="AO335" i="27" s="1"/>
  <c r="AN337" i="27"/>
  <c r="AO337" i="27" s="1"/>
  <c r="AN339" i="27"/>
  <c r="AO339" i="27" s="1"/>
  <c r="AN404" i="27"/>
  <c r="AO404" i="27" s="1"/>
  <c r="AN406" i="27"/>
  <c r="AO406" i="27" s="1"/>
  <c r="AN408" i="27"/>
  <c r="AO408" i="27" s="1"/>
  <c r="AN410" i="27"/>
  <c r="AO410" i="27" s="1"/>
  <c r="AN421" i="27"/>
  <c r="AO421" i="27" s="1"/>
  <c r="AN423" i="27"/>
  <c r="AO423" i="27" s="1"/>
  <c r="AN425" i="27"/>
  <c r="AO425" i="27" s="1"/>
  <c r="AN438" i="27"/>
  <c r="AO438" i="27" s="1"/>
  <c r="AN440" i="27"/>
  <c r="AO440" i="27" s="1"/>
  <c r="AN442" i="27"/>
  <c r="AO442" i="27" s="1"/>
  <c r="AN453" i="27"/>
  <c r="AO453" i="27" s="1"/>
  <c r="AN455" i="27"/>
  <c r="AO455" i="27" s="1"/>
  <c r="AN457" i="27"/>
  <c r="AO457" i="27" s="1"/>
  <c r="AN470" i="27"/>
  <c r="AO470" i="27" s="1"/>
  <c r="AN472" i="27"/>
  <c r="AO472" i="27" s="1"/>
  <c r="AN474" i="27"/>
  <c r="AO474" i="27" s="1"/>
  <c r="AN485" i="27"/>
  <c r="AO485" i="27" s="1"/>
  <c r="AN487" i="27"/>
  <c r="AO487" i="27" s="1"/>
  <c r="AN489" i="27"/>
  <c r="AO489" i="27" s="1"/>
  <c r="AN502" i="27"/>
  <c r="AO502" i="27" s="1"/>
  <c r="AN504" i="27"/>
  <c r="AO504" i="27" s="1"/>
  <c r="AN506" i="27"/>
  <c r="AO506" i="27" s="1"/>
  <c r="AN517" i="27"/>
  <c r="AO517" i="27" s="1"/>
  <c r="AN519" i="27"/>
  <c r="AO519" i="27" s="1"/>
  <c r="AN521" i="27"/>
  <c r="AO521" i="27" s="1"/>
  <c r="AN534" i="27"/>
  <c r="AO534" i="27" s="1"/>
  <c r="AN536" i="27"/>
  <c r="AO536" i="27" s="1"/>
  <c r="AN538" i="27"/>
  <c r="AO538" i="27" s="1"/>
  <c r="AN549" i="27"/>
  <c r="AO549" i="27" s="1"/>
  <c r="AN551" i="27"/>
  <c r="AO551" i="27" s="1"/>
  <c r="AN553" i="27"/>
  <c r="AO553" i="27" s="1"/>
  <c r="AN566" i="27"/>
  <c r="AO566" i="27" s="1"/>
  <c r="AN568" i="27"/>
  <c r="AO568" i="27" s="1"/>
  <c r="AN570" i="27"/>
  <c r="AO570" i="27" s="1"/>
  <c r="AN581" i="27"/>
  <c r="AO581" i="27" s="1"/>
  <c r="AN583" i="27"/>
  <c r="AO583" i="27" s="1"/>
  <c r="AN585" i="27"/>
  <c r="AO585" i="27" s="1"/>
  <c r="AN598" i="27"/>
  <c r="AO598" i="27" s="1"/>
  <c r="AN600" i="27"/>
  <c r="AO600" i="27" s="1"/>
  <c r="AN602" i="27"/>
  <c r="AO602" i="27" s="1"/>
  <c r="AN613" i="27"/>
  <c r="AO613" i="27" s="1"/>
  <c r="AN615" i="27"/>
  <c r="AO615" i="27" s="1"/>
  <c r="AN617" i="27"/>
  <c r="AO617" i="27" s="1"/>
  <c r="AN630" i="27"/>
  <c r="AO630" i="27" s="1"/>
  <c r="AN632" i="27"/>
  <c r="AO632" i="27" s="1"/>
  <c r="AN634" i="27"/>
  <c r="AO634" i="27" s="1"/>
  <c r="AN645" i="27"/>
  <c r="AO645" i="27" s="1"/>
  <c r="AN647" i="27"/>
  <c r="AO647" i="27" s="1"/>
  <c r="AN649" i="27"/>
  <c r="AO649" i="27" s="1"/>
  <c r="AN662" i="27"/>
  <c r="AO662" i="27" s="1"/>
  <c r="AN664" i="27"/>
  <c r="AO664" i="27" s="1"/>
  <c r="AN666" i="27"/>
  <c r="AO666" i="27" s="1"/>
  <c r="AN677" i="27"/>
  <c r="AO677" i="27" s="1"/>
  <c r="AN679" i="27"/>
  <c r="AO679" i="27" s="1"/>
  <c r="AN681" i="27"/>
  <c r="AO681" i="27" s="1"/>
  <c r="AN694" i="27"/>
  <c r="AO694" i="27" s="1"/>
  <c r="AN696" i="27"/>
  <c r="AO696" i="27" s="1"/>
  <c r="AN698" i="27"/>
  <c r="AO698" i="27" s="1"/>
  <c r="AN709" i="27"/>
  <c r="AO709" i="27" s="1"/>
  <c r="AN711" i="27"/>
  <c r="AO711" i="27" s="1"/>
  <c r="AN713" i="27"/>
  <c r="AO713" i="27" s="1"/>
  <c r="AN726" i="27"/>
  <c r="AO726" i="27" s="1"/>
  <c r="AN728" i="27"/>
  <c r="AO728" i="27" s="1"/>
  <c r="AN730" i="27"/>
  <c r="AO730" i="27" s="1"/>
  <c r="AN741" i="27"/>
  <c r="AO741" i="27" s="1"/>
  <c r="AN743" i="27"/>
  <c r="AO743" i="27" s="1"/>
  <c r="AN745" i="27"/>
  <c r="AO745" i="27" s="1"/>
  <c r="AN754" i="27"/>
  <c r="AO754" i="27" s="1"/>
  <c r="AN756" i="27"/>
  <c r="AO756" i="27" s="1"/>
  <c r="AN761" i="27"/>
  <c r="AO761" i="27" s="1"/>
  <c r="AN763" i="27"/>
  <c r="AO763" i="27" s="1"/>
  <c r="AN765" i="27"/>
  <c r="AO765" i="27" s="1"/>
  <c r="AN770" i="27"/>
  <c r="AO770" i="27" s="1"/>
  <c r="AN775" i="27"/>
  <c r="AO775" i="27" s="1"/>
  <c r="AN777" i="27"/>
  <c r="AO777" i="27" s="1"/>
  <c r="AN786" i="27"/>
  <c r="AO786" i="27" s="1"/>
  <c r="AN788" i="27"/>
  <c r="AO788" i="27" s="1"/>
  <c r="AN793" i="27"/>
  <c r="AO793" i="27" s="1"/>
  <c r="AN795" i="27"/>
  <c r="AO795" i="27" s="1"/>
  <c r="AN797" i="27"/>
  <c r="AO797" i="27" s="1"/>
  <c r="AN802" i="27"/>
  <c r="AO802" i="27" s="1"/>
  <c r="AN807" i="27"/>
  <c r="AO807" i="27" s="1"/>
  <c r="AN809" i="27"/>
  <c r="AO809" i="27" s="1"/>
  <c r="AN818" i="27"/>
  <c r="AO818" i="27" s="1"/>
  <c r="AN820" i="27"/>
  <c r="AO820" i="27" s="1"/>
  <c r="AN825" i="27"/>
  <c r="AO825" i="27" s="1"/>
  <c r="AN827" i="27"/>
  <c r="AO827" i="27" s="1"/>
  <c r="AN829" i="27"/>
  <c r="AO829" i="27" s="1"/>
  <c r="AN834" i="27"/>
  <c r="AO834" i="27" s="1"/>
  <c r="AN839" i="27"/>
  <c r="AO839" i="27" s="1"/>
  <c r="AN841" i="27"/>
  <c r="AO841" i="27" s="1"/>
  <c r="AN850" i="27"/>
  <c r="AO850" i="27" s="1"/>
  <c r="AN852" i="27"/>
  <c r="AO852" i="27" s="1"/>
  <c r="AN857" i="27"/>
  <c r="AO857" i="27" s="1"/>
  <c r="AN859" i="27"/>
  <c r="AO859" i="27" s="1"/>
  <c r="AN861" i="27"/>
  <c r="AO861" i="27" s="1"/>
  <c r="AN866" i="27"/>
  <c r="AO866" i="27" s="1"/>
  <c r="AN871" i="27"/>
  <c r="AO871" i="27" s="1"/>
  <c r="AN873" i="27"/>
  <c r="AO873" i="27" s="1"/>
  <c r="AN882" i="27"/>
  <c r="AO882" i="27" s="1"/>
  <c r="AN884" i="27"/>
  <c r="AO884" i="27" s="1"/>
  <c r="AN889" i="27"/>
  <c r="AO889" i="27" s="1"/>
  <c r="AN891" i="27"/>
  <c r="AO891" i="27" s="1"/>
  <c r="AN893" i="27"/>
  <c r="AO893" i="27" s="1"/>
  <c r="AN898" i="27"/>
  <c r="AO898" i="27" s="1"/>
  <c r="AN903" i="27"/>
  <c r="AO903" i="27" s="1"/>
  <c r="AN905" i="27"/>
  <c r="AO905" i="27" s="1"/>
  <c r="AN909" i="27"/>
  <c r="AO909" i="27" s="1"/>
  <c r="AN911" i="27"/>
  <c r="AO911" i="27" s="1"/>
  <c r="AN918" i="27"/>
  <c r="AO918" i="27" s="1"/>
  <c r="AN946" i="27"/>
  <c r="AO946" i="27" s="1"/>
  <c r="AN948" i="27"/>
  <c r="AO948" i="27" s="1"/>
  <c r="AN953" i="27"/>
  <c r="AO953" i="27" s="1"/>
  <c r="AN955" i="27"/>
  <c r="AO955" i="27" s="1"/>
  <c r="AN957" i="27"/>
  <c r="AO957" i="27" s="1"/>
  <c r="AN972" i="27"/>
  <c r="AO972" i="27" s="1"/>
  <c r="AN974" i="27"/>
  <c r="AO974" i="27" s="1"/>
  <c r="AN983" i="27"/>
  <c r="AO983" i="27" s="1"/>
  <c r="AN1014" i="27"/>
  <c r="AO1014" i="27" s="1"/>
  <c r="AN1016" i="27"/>
  <c r="AO1016" i="27" s="1"/>
  <c r="AN1021" i="27"/>
  <c r="AO1021" i="27" s="1"/>
  <c r="AN1025" i="27"/>
  <c r="AO1025" i="27" s="1"/>
  <c r="AN1027" i="27"/>
  <c r="AO1027" i="27" s="1"/>
  <c r="AN1029" i="27"/>
  <c r="AO1029" i="27" s="1"/>
  <c r="AN1031" i="27"/>
  <c r="AO1031" i="27" s="1"/>
  <c r="AN1034" i="27"/>
  <c r="AO1034" i="27" s="1"/>
  <c r="AN1037" i="27"/>
  <c r="AO1037" i="27" s="1"/>
  <c r="AN1039" i="27"/>
  <c r="AO1039" i="27" s="1"/>
  <c r="AN1041" i="27"/>
  <c r="AO1041" i="27" s="1"/>
  <c r="AN1043" i="27"/>
  <c r="AO1043" i="27" s="1"/>
  <c r="AN1050" i="27"/>
  <c r="AO1050" i="27" s="1"/>
  <c r="AN643" i="28"/>
  <c r="AO643" i="28" s="1"/>
  <c r="AN649" i="28"/>
  <c r="AO649" i="28" s="1"/>
  <c r="AN655" i="28"/>
  <c r="AO655" i="28" s="1"/>
  <c r="AN658" i="28"/>
  <c r="AO658" i="28" s="1"/>
  <c r="AN661" i="28"/>
  <c r="AO661" i="28" s="1"/>
  <c r="AN664" i="28"/>
  <c r="AO664" i="28" s="1"/>
  <c r="AN671" i="28"/>
  <c r="AO671" i="28" s="1"/>
  <c r="AN674" i="28"/>
  <c r="AO674" i="28" s="1"/>
  <c r="AN689" i="28"/>
  <c r="AO689" i="28" s="1"/>
  <c r="AN695" i="28"/>
  <c r="AO695" i="28" s="1"/>
  <c r="AN699" i="28"/>
  <c r="AO699" i="28" s="1"/>
  <c r="AN702" i="28"/>
  <c r="AO702" i="28" s="1"/>
  <c r="AN705" i="28"/>
  <c r="AO705" i="28" s="1"/>
  <c r="AN709" i="28"/>
  <c r="AO709" i="28" s="1"/>
  <c r="AN715" i="28"/>
  <c r="AO715" i="28" s="1"/>
  <c r="AN730" i="28"/>
  <c r="AO730" i="28" s="1"/>
  <c r="AN733" i="28"/>
  <c r="AO733" i="28" s="1"/>
  <c r="AN740" i="28"/>
  <c r="AO740" i="28" s="1"/>
  <c r="AN743" i="28"/>
  <c r="AO743" i="28" s="1"/>
  <c r="AN746" i="28"/>
  <c r="AO746" i="28" s="1"/>
  <c r="AN749" i="28"/>
  <c r="AO749" i="28" s="1"/>
  <c r="AN755" i="28"/>
  <c r="AO755" i="28" s="1"/>
  <c r="AN761" i="28"/>
  <c r="AO761" i="28" s="1"/>
  <c r="AN771" i="28"/>
  <c r="AO771" i="28" s="1"/>
  <c r="AN777" i="28"/>
  <c r="AO777" i="28" s="1"/>
  <c r="AN783" i="28"/>
  <c r="AO783" i="28" s="1"/>
  <c r="AN786" i="28"/>
  <c r="AO786" i="28" s="1"/>
  <c r="AN789" i="28"/>
  <c r="AO789" i="28" s="1"/>
  <c r="AN792" i="28"/>
  <c r="AO792" i="28" s="1"/>
  <c r="AN799" i="28"/>
  <c r="AO799" i="28" s="1"/>
  <c r="AN802" i="28"/>
  <c r="AO802" i="28" s="1"/>
  <c r="AN817" i="28"/>
  <c r="AO817" i="28" s="1"/>
  <c r="AN823" i="28"/>
  <c r="AO823" i="28" s="1"/>
  <c r="AN827" i="28"/>
  <c r="AO827" i="28" s="1"/>
  <c r="AN830" i="28"/>
  <c r="AO830" i="28" s="1"/>
  <c r="AN833" i="28"/>
  <c r="AO833" i="28" s="1"/>
  <c r="AN837" i="28"/>
  <c r="AO837" i="28" s="1"/>
  <c r="AN843" i="28"/>
  <c r="AO843" i="28" s="1"/>
  <c r="AN858" i="28"/>
  <c r="AO858" i="28" s="1"/>
  <c r="AN861" i="28"/>
  <c r="AO861" i="28" s="1"/>
  <c r="AN868" i="28"/>
  <c r="AO868" i="28" s="1"/>
  <c r="AN871" i="28"/>
  <c r="AO871" i="28" s="1"/>
  <c r="AN874" i="28"/>
  <c r="AO874" i="28" s="1"/>
  <c r="AN877" i="28"/>
  <c r="AO877" i="28" s="1"/>
  <c r="AN883" i="28"/>
  <c r="AO883" i="28" s="1"/>
  <c r="AN889" i="28"/>
  <c r="AO889" i="28" s="1"/>
  <c r="AN899" i="28"/>
  <c r="AO899" i="28" s="1"/>
  <c r="AN905" i="28"/>
  <c r="AO905" i="28" s="1"/>
  <c r="AN911" i="28"/>
  <c r="AO911" i="28" s="1"/>
  <c r="AN914" i="28"/>
  <c r="AO914" i="28" s="1"/>
  <c r="AN917" i="28"/>
  <c r="AO917" i="28" s="1"/>
  <c r="AN920" i="28"/>
  <c r="AO920" i="28" s="1"/>
  <c r="AN927" i="28"/>
  <c r="AO927" i="28" s="1"/>
  <c r="AN930" i="28"/>
  <c r="AO930" i="28" s="1"/>
  <c r="AN945" i="28"/>
  <c r="AO945" i="28" s="1"/>
  <c r="AN951" i="28"/>
  <c r="AO951" i="28" s="1"/>
  <c r="AN955" i="28"/>
  <c r="AO955" i="28" s="1"/>
  <c r="AN958" i="28"/>
  <c r="AO958" i="28" s="1"/>
  <c r="AN961" i="28"/>
  <c r="AO961" i="28" s="1"/>
  <c r="AN965" i="28"/>
  <c r="AO965" i="28" s="1"/>
  <c r="AN971" i="28"/>
  <c r="AO971" i="28" s="1"/>
  <c r="AN986" i="28"/>
  <c r="AO986" i="28" s="1"/>
  <c r="AN989" i="28"/>
  <c r="AO989" i="28" s="1"/>
  <c r="AN996" i="28"/>
  <c r="AO996" i="28" s="1"/>
  <c r="AN999" i="28"/>
  <c r="AO999" i="28" s="1"/>
  <c r="AN1002" i="28"/>
  <c r="AO1002" i="28" s="1"/>
  <c r="AN1005" i="28"/>
  <c r="AO1005" i="28" s="1"/>
  <c r="AN1011" i="28"/>
  <c r="AO1011" i="28" s="1"/>
  <c r="AN1017" i="28"/>
  <c r="AO1017" i="28" s="1"/>
  <c r="AN1027" i="28"/>
  <c r="AO1027" i="28" s="1"/>
  <c r="AN1033" i="28"/>
  <c r="AO1033" i="28" s="1"/>
  <c r="AN1039" i="28"/>
  <c r="AO1039" i="28" s="1"/>
  <c r="AN1042" i="28"/>
  <c r="AO1042" i="28" s="1"/>
  <c r="AN1045" i="28"/>
  <c r="AO1045" i="28" s="1"/>
  <c r="AN1053" i="28"/>
  <c r="AO1053" i="28" s="1"/>
  <c r="AN1061" i="28"/>
  <c r="AO1061" i="28" s="1"/>
  <c r="AN1069" i="28"/>
  <c r="AO1069" i="28" s="1"/>
  <c r="AN1077" i="28"/>
  <c r="AO1077" i="28" s="1"/>
  <c r="AN1085" i="28"/>
  <c r="AO1085" i="28" s="1"/>
  <c r="AN1093" i="28"/>
  <c r="AO1093" i="28" s="1"/>
  <c r="AN1101" i="28"/>
  <c r="AO1101" i="28" s="1"/>
  <c r="AN1109" i="28"/>
  <c r="AO1109" i="28" s="1"/>
  <c r="AN1117" i="28"/>
  <c r="AO1117" i="28" s="1"/>
  <c r="AN1125" i="28"/>
  <c r="AO1125" i="28" s="1"/>
  <c r="AN1133" i="28"/>
  <c r="AO1133" i="28" s="1"/>
  <c r="AN1141" i="28"/>
  <c r="AO1141" i="28" s="1"/>
  <c r="AN1149" i="28"/>
  <c r="AO1149" i="28" s="1"/>
  <c r="AN1157" i="28"/>
  <c r="AO1157" i="28" s="1"/>
  <c r="AN1165" i="28"/>
  <c r="AO1165" i="28" s="1"/>
  <c r="AN1173" i="28"/>
  <c r="AO1173" i="28" s="1"/>
  <c r="AN1181" i="28"/>
  <c r="AO1181" i="28" s="1"/>
  <c r="AN1189" i="28"/>
  <c r="AO1189" i="28" s="1"/>
  <c r="AN1197" i="28"/>
  <c r="AO1197" i="28" s="1"/>
  <c r="AN1205" i="28"/>
  <c r="AO1205" i="28" s="1"/>
  <c r="AN1213" i="28"/>
  <c r="AO1213" i="28" s="1"/>
  <c r="AN1221" i="28"/>
  <c r="AO1221" i="28" s="1"/>
  <c r="AN1229" i="28"/>
  <c r="AO1229" i="28" s="1"/>
  <c r="AN1237" i="28"/>
  <c r="AO1237" i="28" s="1"/>
  <c r="AN1245" i="28"/>
  <c r="AO1245" i="28" s="1"/>
  <c r="AN1253" i="28"/>
  <c r="AO1253" i="28" s="1"/>
  <c r="AN1261" i="28"/>
  <c r="AO1261" i="28" s="1"/>
  <c r="AN1269" i="28"/>
  <c r="AO1269" i="28" s="1"/>
  <c r="AN1277" i="28"/>
  <c r="AO1277" i="28" s="1"/>
  <c r="AN1285" i="28"/>
  <c r="AO1285" i="28" s="1"/>
  <c r="AN1293" i="28"/>
  <c r="AO1293" i="28" s="1"/>
  <c r="AN1299" i="28"/>
  <c r="AO1299" i="28" s="1"/>
  <c r="AN1303" i="28"/>
  <c r="AO1303" i="28" s="1"/>
  <c r="AN1307" i="28"/>
  <c r="AO1307" i="28" s="1"/>
  <c r="AN1311" i="28"/>
  <c r="AO1311" i="28" s="1"/>
  <c r="AN1315" i="28"/>
  <c r="AO1315" i="28" s="1"/>
  <c r="AN1319" i="28"/>
  <c r="AO1319" i="28" s="1"/>
  <c r="AN1323" i="28"/>
  <c r="AO1323" i="28" s="1"/>
  <c r="AN1327" i="28"/>
  <c r="AO1327" i="28" s="1"/>
  <c r="AN1331" i="28"/>
  <c r="AO1331" i="28" s="1"/>
  <c r="AN1335" i="28"/>
  <c r="AO1335" i="28" s="1"/>
  <c r="AN1339" i="28"/>
  <c r="AO1339" i="28" s="1"/>
  <c r="AN1343" i="28"/>
  <c r="AO1343" i="28" s="1"/>
  <c r="AN1347" i="28"/>
  <c r="AO1347" i="28" s="1"/>
  <c r="AN1351" i="28"/>
  <c r="AO1351" i="28" s="1"/>
  <c r="AN1355" i="28"/>
  <c r="AO1355" i="28" s="1"/>
  <c r="AN1359" i="28"/>
  <c r="AO1359" i="28" s="1"/>
  <c r="AN1363" i="28"/>
  <c r="AO1363" i="28" s="1"/>
  <c r="AN1367" i="28"/>
  <c r="AO1367" i="28" s="1"/>
  <c r="AN1371" i="28"/>
  <c r="AO1371" i="28" s="1"/>
  <c r="AN1375" i="28"/>
  <c r="AO1375" i="28" s="1"/>
  <c r="AN1379" i="28"/>
  <c r="AO1379" i="28" s="1"/>
  <c r="AN1383" i="28"/>
  <c r="AO1383" i="28" s="1"/>
  <c r="AN1387" i="28"/>
  <c r="AO1387" i="28" s="1"/>
  <c r="AN1391" i="28"/>
  <c r="AO1391" i="28" s="1"/>
  <c r="AN1395" i="28"/>
  <c r="AO1395" i="28" s="1"/>
  <c r="AN1399" i="28"/>
  <c r="AO1399" i="28" s="1"/>
  <c r="AN1403" i="28"/>
  <c r="AO1403" i="28" s="1"/>
  <c r="AN1407" i="28"/>
  <c r="AO1407" i="28" s="1"/>
  <c r="AN1411" i="28"/>
  <c r="AO1411" i="28" s="1"/>
  <c r="AN1415" i="28"/>
  <c r="AO1415" i="28" s="1"/>
  <c r="AN1419" i="28"/>
  <c r="AO1419" i="28" s="1"/>
  <c r="AN1423" i="28"/>
  <c r="AO1423" i="28" s="1"/>
  <c r="AN1427" i="28"/>
  <c r="AO1427" i="28" s="1"/>
  <c r="AN1431" i="28"/>
  <c r="AO1431" i="28" s="1"/>
  <c r="AN1435" i="28"/>
  <c r="AO1435" i="28" s="1"/>
  <c r="AN1439" i="28"/>
  <c r="AO1439" i="28" s="1"/>
  <c r="AN1443" i="28"/>
  <c r="AO1443" i="28" s="1"/>
  <c r="AN1447" i="28"/>
  <c r="AO1447" i="28" s="1"/>
  <c r="AN1451" i="28"/>
  <c r="AO1451" i="28" s="1"/>
  <c r="AN1455" i="28"/>
  <c r="AO1455" i="28" s="1"/>
  <c r="AN1459" i="28"/>
  <c r="AO1459" i="28" s="1"/>
  <c r="AN1463" i="28"/>
  <c r="AO1463" i="28" s="1"/>
  <c r="AN1467" i="28"/>
  <c r="AO1467" i="28" s="1"/>
  <c r="AN1471" i="28"/>
  <c r="AO1471" i="28" s="1"/>
  <c r="AN1475" i="28"/>
  <c r="AO1475" i="28" s="1"/>
  <c r="AN1479" i="28"/>
  <c r="AO1479" i="28" s="1"/>
  <c r="AN1483" i="28"/>
  <c r="AO1483" i="28" s="1"/>
  <c r="AN1487" i="28"/>
  <c r="AO1487" i="28" s="1"/>
  <c r="AN1491" i="28"/>
  <c r="AO1491" i="28" s="1"/>
  <c r="AN1495" i="28"/>
  <c r="AO1495" i="28" s="1"/>
  <c r="AN1499" i="28"/>
  <c r="AO1499" i="28" s="1"/>
  <c r="AN1503" i="28"/>
  <c r="AO1503" i="28" s="1"/>
  <c r="AN1507" i="28"/>
  <c r="AO1507" i="28" s="1"/>
  <c r="AN1511" i="28"/>
  <c r="AO1511" i="28" s="1"/>
  <c r="AN1515" i="28"/>
  <c r="AO1515" i="28" s="1"/>
  <c r="AN1519" i="28"/>
  <c r="AO1519" i="28" s="1"/>
  <c r="AN1523" i="28"/>
  <c r="AO1523" i="28" s="1"/>
  <c r="AN1527" i="28"/>
  <c r="AO1527" i="28" s="1"/>
  <c r="AN1531" i="28"/>
  <c r="AO1531" i="28" s="1"/>
  <c r="AN1535" i="28"/>
  <c r="AO1535" i="28" s="1"/>
  <c r="AN1539" i="28"/>
  <c r="AO1539" i="28" s="1"/>
  <c r="AN1543" i="28"/>
  <c r="AO1543" i="28" s="1"/>
  <c r="AN1547" i="28"/>
  <c r="AO1547" i="28" s="1"/>
  <c r="AN1551" i="28"/>
  <c r="AO1551" i="28" s="1"/>
  <c r="AN1555" i="28"/>
  <c r="AO1555" i="28" s="1"/>
  <c r="AN1559" i="28"/>
  <c r="AO1559" i="28" s="1"/>
  <c r="AN1563" i="28"/>
  <c r="AO1563" i="28" s="1"/>
  <c r="AN1567" i="28"/>
  <c r="AO1567" i="28" s="1"/>
  <c r="AN1571" i="28"/>
  <c r="AO1571" i="28" s="1"/>
  <c r="AN1575" i="28"/>
  <c r="AO1575" i="28" s="1"/>
  <c r="AN1579" i="28"/>
  <c r="AO1579" i="28" s="1"/>
  <c r="AN1583" i="28"/>
  <c r="AO1583" i="28" s="1"/>
  <c r="AN1587" i="28"/>
  <c r="AO1587" i="28" s="1"/>
  <c r="AN1591" i="28"/>
  <c r="AO1591" i="28" s="1"/>
  <c r="AN1595" i="28"/>
  <c r="AO1595" i="28" s="1"/>
  <c r="AN1599" i="28"/>
  <c r="AO1599" i="28" s="1"/>
  <c r="AN1603" i="28"/>
  <c r="AO1603" i="28" s="1"/>
  <c r="AN1607" i="28"/>
  <c r="AO1607" i="28" s="1"/>
  <c r="AN1611" i="28"/>
  <c r="AO1611" i="28" s="1"/>
  <c r="AN1615" i="28"/>
  <c r="AO1615" i="28" s="1"/>
  <c r="AN1619" i="28"/>
  <c r="AO1619" i="28" s="1"/>
  <c r="AN1623" i="28"/>
  <c r="AO1623" i="28" s="1"/>
  <c r="AN1627" i="28"/>
  <c r="AO1627" i="28" s="1"/>
  <c r="AN1631" i="28"/>
  <c r="AO1631" i="28" s="1"/>
  <c r="AN1635" i="28"/>
  <c r="AO1635" i="28" s="1"/>
  <c r="AN1639" i="28"/>
  <c r="AO1639" i="28" s="1"/>
  <c r="AN1643" i="28"/>
  <c r="AO1643" i="28" s="1"/>
  <c r="AN1647" i="28"/>
  <c r="AO1647" i="28" s="1"/>
  <c r="AN1651" i="28"/>
  <c r="AO1651" i="28" s="1"/>
  <c r="AN1655" i="28"/>
  <c r="AO1655" i="28" s="1"/>
  <c r="AN1659" i="28"/>
  <c r="AO1659" i="28" s="1"/>
  <c r="AN1663" i="28"/>
  <c r="AO1663" i="28" s="1"/>
  <c r="AN1667" i="28"/>
  <c r="AO1667" i="28" s="1"/>
  <c r="AN1671" i="28"/>
  <c r="AO1671" i="28" s="1"/>
  <c r="AN1675" i="28"/>
  <c r="AO1675" i="28" s="1"/>
  <c r="AN1679" i="28"/>
  <c r="AO1679" i="28" s="1"/>
  <c r="AN1683" i="28"/>
  <c r="AO1683" i="28" s="1"/>
  <c r="AN1687" i="28"/>
  <c r="AO1687" i="28" s="1"/>
  <c r="AN1691" i="28"/>
  <c r="AO1691" i="28" s="1"/>
  <c r="AN1695" i="28"/>
  <c r="AO1695" i="28" s="1"/>
  <c r="AN1699" i="28"/>
  <c r="AO1699" i="28" s="1"/>
  <c r="AN1703" i="28"/>
  <c r="AO1703" i="28" s="1"/>
  <c r="AN1707" i="28"/>
  <c r="AO1707" i="28" s="1"/>
  <c r="AN1711" i="28"/>
  <c r="AO1711" i="28" s="1"/>
  <c r="AN1715" i="28"/>
  <c r="AO1715" i="28" s="1"/>
  <c r="AN1719" i="28"/>
  <c r="AO1719" i="28" s="1"/>
  <c r="AN1723" i="28"/>
  <c r="AO1723" i="28" s="1"/>
  <c r="AN1727" i="28"/>
  <c r="AO1727" i="28" s="1"/>
  <c r="AN1731" i="28"/>
  <c r="AO1731" i="28" s="1"/>
  <c r="AN1735" i="28"/>
  <c r="AO1735" i="28" s="1"/>
  <c r="AN1739" i="28"/>
  <c r="AO1739" i="28" s="1"/>
  <c r="AN1743" i="28"/>
  <c r="AO1743" i="28" s="1"/>
  <c r="AN1747" i="28"/>
  <c r="AO1747" i="28" s="1"/>
  <c r="AN1751" i="28"/>
  <c r="AO1751" i="28" s="1"/>
  <c r="AN1755" i="28"/>
  <c r="AO1755" i="28" s="1"/>
  <c r="AN1759" i="28"/>
  <c r="AO1759" i="28" s="1"/>
  <c r="AN1763" i="28"/>
  <c r="AO1763" i="28" s="1"/>
  <c r="AN1767" i="28"/>
  <c r="AO1767" i="28" s="1"/>
  <c r="AN1771" i="28"/>
  <c r="AO1771" i="28" s="1"/>
  <c r="AN1775" i="28"/>
  <c r="AO1775" i="28" s="1"/>
  <c r="AN1779" i="28"/>
  <c r="AO1779" i="28" s="1"/>
  <c r="AN1783" i="28"/>
  <c r="AO1783" i="28" s="1"/>
  <c r="AN1787" i="28"/>
  <c r="AO1787" i="28" s="1"/>
  <c r="AN1791" i="28"/>
  <c r="AO1791" i="28" s="1"/>
  <c r="AN1795" i="28"/>
  <c r="AO1795" i="28" s="1"/>
  <c r="AN1799" i="28"/>
  <c r="AO1799" i="28" s="1"/>
  <c r="AN1803" i="28"/>
  <c r="AO1803" i="28" s="1"/>
  <c r="AN1807" i="28"/>
  <c r="AO1807" i="28" s="1"/>
  <c r="AN1811" i="28"/>
  <c r="AO1811" i="28" s="1"/>
  <c r="AN1815" i="28"/>
  <c r="AO1815" i="28" s="1"/>
  <c r="AN1819" i="28"/>
  <c r="AO1819" i="28" s="1"/>
  <c r="AN1823" i="28"/>
  <c r="AO1823" i="28" s="1"/>
  <c r="AN1827" i="28"/>
  <c r="AO1827" i="28" s="1"/>
  <c r="AN1831" i="28"/>
  <c r="AO1831" i="28" s="1"/>
  <c r="AN1835" i="28"/>
  <c r="AO1835" i="28" s="1"/>
  <c r="AN1839" i="28"/>
  <c r="AO1839" i="28" s="1"/>
  <c r="AN1843" i="28"/>
  <c r="AO1843" i="28" s="1"/>
  <c r="AN1847" i="28"/>
  <c r="AO1847" i="28" s="1"/>
  <c r="AN1851" i="28"/>
  <c r="AO1851" i="28" s="1"/>
  <c r="AN1855" i="28"/>
  <c r="AO1855" i="28" s="1"/>
  <c r="AN1859" i="28"/>
  <c r="AO1859" i="28" s="1"/>
  <c r="AN1863" i="28"/>
  <c r="AO1863" i="28" s="1"/>
  <c r="AN1867" i="28"/>
  <c r="AO1867" i="28" s="1"/>
  <c r="AN1871" i="28"/>
  <c r="AO1871" i="28" s="1"/>
  <c r="AN1875" i="28"/>
  <c r="AO1875" i="28" s="1"/>
  <c r="AN1879" i="28"/>
  <c r="AO1879" i="28" s="1"/>
  <c r="AN1883" i="28"/>
  <c r="AO1883" i="28" s="1"/>
  <c r="AN1887" i="28"/>
  <c r="AO1887" i="28" s="1"/>
  <c r="AN1891" i="28"/>
  <c r="AO1891" i="28" s="1"/>
  <c r="AN1895" i="28"/>
  <c r="AO1895" i="28" s="1"/>
  <c r="AN1899" i="28"/>
  <c r="AO1899" i="28" s="1"/>
  <c r="AN1903" i="28"/>
  <c r="AO1903" i="28" s="1"/>
  <c r="AN1907" i="28"/>
  <c r="AO1907" i="28" s="1"/>
  <c r="AN1911" i="28"/>
  <c r="AO1911" i="28" s="1"/>
  <c r="AN1915" i="28"/>
  <c r="AO1915" i="28" s="1"/>
  <c r="AN1919" i="28"/>
  <c r="AO1919" i="28" s="1"/>
  <c r="AN1923" i="28"/>
  <c r="AO1923" i="28" s="1"/>
  <c r="AN1927" i="28"/>
  <c r="AO1927" i="28" s="1"/>
  <c r="AN1931" i="28"/>
  <c r="AO1931" i="28" s="1"/>
  <c r="AN1935" i="28"/>
  <c r="AO1935" i="28" s="1"/>
  <c r="AN1939" i="28"/>
  <c r="AO1939" i="28" s="1"/>
  <c r="AN1943" i="28"/>
  <c r="AO1943" i="28" s="1"/>
  <c r="AN1947" i="28"/>
  <c r="AO1947" i="28" s="1"/>
  <c r="AN1951" i="28"/>
  <c r="AO1951" i="28" s="1"/>
  <c r="AN1955" i="28"/>
  <c r="AO1955" i="28" s="1"/>
  <c r="AN1959" i="28"/>
  <c r="AO1959" i="28" s="1"/>
  <c r="AN1963" i="28"/>
  <c r="AO1963" i="28" s="1"/>
  <c r="AN1967" i="28"/>
  <c r="AO1967" i="28" s="1"/>
  <c r="AN1971" i="28"/>
  <c r="AO1971" i="28" s="1"/>
  <c r="AN1975" i="28"/>
  <c r="AO1975" i="28" s="1"/>
  <c r="AN1979" i="28"/>
  <c r="AO1979" i="28" s="1"/>
  <c r="AN1983" i="28"/>
  <c r="AO1983" i="28" s="1"/>
  <c r="AN1987" i="28"/>
  <c r="AO1987" i="28" s="1"/>
  <c r="AN1991" i="28"/>
  <c r="AO1991" i="28" s="1"/>
  <c r="AN1995" i="28"/>
  <c r="AO1995" i="28" s="1"/>
  <c r="AN1999" i="28"/>
  <c r="AO1999" i="28" s="1"/>
  <c r="AK6" i="27"/>
  <c r="AL10" i="27"/>
  <c r="AL17" i="27"/>
  <c r="AK20" i="27"/>
  <c r="AK25" i="27"/>
  <c r="AI32" i="27"/>
  <c r="AL50" i="27"/>
  <c r="AI59" i="27"/>
  <c r="AL62" i="27"/>
  <c r="AL68" i="27"/>
  <c r="AL74" i="27"/>
  <c r="AL118" i="27"/>
  <c r="AL120" i="27"/>
  <c r="AL122" i="27"/>
  <c r="AL124" i="27"/>
  <c r="AL126" i="27"/>
  <c r="AL128" i="27"/>
  <c r="AL130" i="27"/>
  <c r="AL132" i="27"/>
  <c r="AK135" i="27"/>
  <c r="AL144" i="27"/>
  <c r="AL146" i="27"/>
  <c r="AK149" i="27"/>
  <c r="AL155" i="27"/>
  <c r="AL157" i="27"/>
  <c r="AL159" i="27"/>
  <c r="AL161" i="27"/>
  <c r="AL163" i="27"/>
  <c r="AL165" i="27"/>
  <c r="AL167" i="27"/>
  <c r="AL169" i="27"/>
  <c r="AL171" i="27"/>
  <c r="AL173" i="27"/>
  <c r="AL175" i="27"/>
  <c r="AL177" i="27"/>
  <c r="AL181" i="27"/>
  <c r="AL183" i="27"/>
  <c r="AL185" i="27"/>
  <c r="AL193" i="27"/>
  <c r="AL201" i="27"/>
  <c r="AL210" i="27"/>
  <c r="AL211" i="27"/>
  <c r="AL213" i="27"/>
  <c r="AK219" i="27"/>
  <c r="AK225" i="27"/>
  <c r="AK227" i="27"/>
  <c r="AK230" i="27"/>
  <c r="AK238" i="27"/>
  <c r="AK245" i="27"/>
  <c r="AK247" i="27"/>
  <c r="AK251" i="27"/>
  <c r="AL258" i="27"/>
  <c r="AF262" i="27"/>
  <c r="AH265" i="27"/>
  <c r="AH271" i="27"/>
  <c r="AH277" i="27"/>
  <c r="AN281" i="27"/>
  <c r="AO281" i="27" s="1"/>
  <c r="AN283" i="27"/>
  <c r="AO283" i="27" s="1"/>
  <c r="AN285" i="27"/>
  <c r="AO285" i="27" s="1"/>
  <c r="AN287" i="27"/>
  <c r="AO287" i="27" s="1"/>
  <c r="AN289" i="27"/>
  <c r="AO289" i="27" s="1"/>
  <c r="AN291" i="27"/>
  <c r="AO291" i="27" s="1"/>
  <c r="AN293" i="27"/>
  <c r="AO293" i="27" s="1"/>
  <c r="AN295" i="27"/>
  <c r="AO295" i="27" s="1"/>
  <c r="AN297" i="27"/>
  <c r="AO297" i="27" s="1"/>
  <c r="AN299" i="27"/>
  <c r="AO299" i="27" s="1"/>
  <c r="AN301" i="27"/>
  <c r="AO301" i="27" s="1"/>
  <c r="AN303" i="27"/>
  <c r="AO303" i="27" s="1"/>
  <c r="AN305" i="27"/>
  <c r="AO305" i="27" s="1"/>
  <c r="AN307" i="27"/>
  <c r="AO307" i="27" s="1"/>
  <c r="AN342" i="27"/>
  <c r="AO342" i="27" s="1"/>
  <c r="AN344" i="27"/>
  <c r="AO344" i="27" s="1"/>
  <c r="AN346" i="27"/>
  <c r="AO346" i="27" s="1"/>
  <c r="AN348" i="27"/>
  <c r="AO348" i="27" s="1"/>
  <c r="AN350" i="27"/>
  <c r="AO350" i="27" s="1"/>
  <c r="AN352" i="27"/>
  <c r="AO352" i="27" s="1"/>
  <c r="AN354" i="27"/>
  <c r="AO354" i="27" s="1"/>
  <c r="AN356" i="27"/>
  <c r="AO356" i="27" s="1"/>
  <c r="AN358" i="27"/>
  <c r="AO358" i="27" s="1"/>
  <c r="AN360" i="27"/>
  <c r="AO360" i="27" s="1"/>
  <c r="AN362" i="27"/>
  <c r="AO362" i="27" s="1"/>
  <c r="AN364" i="27"/>
  <c r="AO364" i="27" s="1"/>
  <c r="AN366" i="27"/>
  <c r="AO366" i="27" s="1"/>
  <c r="AN368" i="27"/>
  <c r="AO368" i="27" s="1"/>
  <c r="AN370" i="27"/>
  <c r="AO370" i="27" s="1"/>
  <c r="AN372" i="27"/>
  <c r="AO372" i="27" s="1"/>
  <c r="AN374" i="27"/>
  <c r="AO374" i="27" s="1"/>
  <c r="AN376" i="27"/>
  <c r="AO376" i="27" s="1"/>
  <c r="AN378" i="27"/>
  <c r="AO378" i="27" s="1"/>
  <c r="AN380" i="27"/>
  <c r="AO380" i="27" s="1"/>
  <c r="AN382" i="27"/>
  <c r="AO382" i="27" s="1"/>
  <c r="AN384" i="27"/>
  <c r="AO384" i="27" s="1"/>
  <c r="AN386" i="27"/>
  <c r="AO386" i="27" s="1"/>
  <c r="AN388" i="27"/>
  <c r="AO388" i="27" s="1"/>
  <c r="AN390" i="27"/>
  <c r="AO390" i="27" s="1"/>
  <c r="AN392" i="27"/>
  <c r="AO392" i="27" s="1"/>
  <c r="AN394" i="27"/>
  <c r="AO394" i="27" s="1"/>
  <c r="AN396" i="27"/>
  <c r="AO396" i="27" s="1"/>
  <c r="AN398" i="27"/>
  <c r="AO398" i="27" s="1"/>
  <c r="AN400" i="27"/>
  <c r="AO400" i="27" s="1"/>
  <c r="AN402" i="27"/>
  <c r="AO402" i="27" s="1"/>
  <c r="AN413" i="27"/>
  <c r="AO413" i="27" s="1"/>
  <c r="AN415" i="27"/>
  <c r="AO415" i="27" s="1"/>
  <c r="AN417" i="27"/>
  <c r="AO417" i="27" s="1"/>
  <c r="AN419" i="27"/>
  <c r="AO419" i="27" s="1"/>
  <c r="AN428" i="27"/>
  <c r="AO428" i="27" s="1"/>
  <c r="AN430" i="27"/>
  <c r="AO430" i="27" s="1"/>
  <c r="AN432" i="27"/>
  <c r="AO432" i="27" s="1"/>
  <c r="AN434" i="27"/>
  <c r="AO434" i="27" s="1"/>
  <c r="AN445" i="27"/>
  <c r="AO445" i="27" s="1"/>
  <c r="AN447" i="27"/>
  <c r="AO447" i="27" s="1"/>
  <c r="AN449" i="27"/>
  <c r="AO449" i="27" s="1"/>
  <c r="AN451" i="27"/>
  <c r="AO451" i="27" s="1"/>
  <c r="AN460" i="27"/>
  <c r="AO460" i="27" s="1"/>
  <c r="AN462" i="27"/>
  <c r="AO462" i="27" s="1"/>
  <c r="AN464" i="27"/>
  <c r="AO464" i="27" s="1"/>
  <c r="AN466" i="27"/>
  <c r="AO466" i="27" s="1"/>
  <c r="AN477" i="27"/>
  <c r="AO477" i="27" s="1"/>
  <c r="AN479" i="27"/>
  <c r="AO479" i="27" s="1"/>
  <c r="AN481" i="27"/>
  <c r="AO481" i="27" s="1"/>
  <c r="AN483" i="27"/>
  <c r="AO483" i="27" s="1"/>
  <c r="AN492" i="27"/>
  <c r="AO492" i="27" s="1"/>
  <c r="AN494" i="27"/>
  <c r="AO494" i="27" s="1"/>
  <c r="AN496" i="27"/>
  <c r="AO496" i="27" s="1"/>
  <c r="AN498" i="27"/>
  <c r="AO498" i="27" s="1"/>
  <c r="AN509" i="27"/>
  <c r="AO509" i="27" s="1"/>
  <c r="AN511" i="27"/>
  <c r="AO511" i="27" s="1"/>
  <c r="AN513" i="27"/>
  <c r="AO513" i="27" s="1"/>
  <c r="AN515" i="27"/>
  <c r="AO515" i="27" s="1"/>
  <c r="AN524" i="27"/>
  <c r="AO524" i="27" s="1"/>
  <c r="AN526" i="27"/>
  <c r="AO526" i="27" s="1"/>
  <c r="AN528" i="27"/>
  <c r="AO528" i="27" s="1"/>
  <c r="AN530" i="27"/>
  <c r="AO530" i="27" s="1"/>
  <c r="AN541" i="27"/>
  <c r="AO541" i="27" s="1"/>
  <c r="AN543" i="27"/>
  <c r="AO543" i="27" s="1"/>
  <c r="AN545" i="27"/>
  <c r="AO545" i="27" s="1"/>
  <c r="AN547" i="27"/>
  <c r="AO547" i="27" s="1"/>
  <c r="AN556" i="27"/>
  <c r="AO556" i="27" s="1"/>
  <c r="AN558" i="27"/>
  <c r="AO558" i="27" s="1"/>
  <c r="AN560" i="27"/>
  <c r="AO560" i="27" s="1"/>
  <c r="AN562" i="27"/>
  <c r="AO562" i="27" s="1"/>
  <c r="AN573" i="27"/>
  <c r="AO573" i="27" s="1"/>
  <c r="AN575" i="27"/>
  <c r="AO575" i="27" s="1"/>
  <c r="AN577" i="27"/>
  <c r="AO577" i="27" s="1"/>
  <c r="AN579" i="27"/>
  <c r="AO579" i="27" s="1"/>
  <c r="AN588" i="27"/>
  <c r="AO588" i="27" s="1"/>
  <c r="AN590" i="27"/>
  <c r="AO590" i="27" s="1"/>
  <c r="AN592" i="27"/>
  <c r="AO592" i="27" s="1"/>
  <c r="AN594" i="27"/>
  <c r="AO594" i="27" s="1"/>
  <c r="AN605" i="27"/>
  <c r="AO605" i="27" s="1"/>
  <c r="AN607" i="27"/>
  <c r="AO607" i="27" s="1"/>
  <c r="AN609" i="27"/>
  <c r="AO609" i="27" s="1"/>
  <c r="AN611" i="27"/>
  <c r="AO611" i="27" s="1"/>
  <c r="AN620" i="27"/>
  <c r="AO620" i="27" s="1"/>
  <c r="AN622" i="27"/>
  <c r="AO622" i="27" s="1"/>
  <c r="AN624" i="27"/>
  <c r="AO624" i="27" s="1"/>
  <c r="AN626" i="27"/>
  <c r="AO626" i="27" s="1"/>
  <c r="AN637" i="27"/>
  <c r="AO637" i="27" s="1"/>
  <c r="AN639" i="27"/>
  <c r="AO639" i="27" s="1"/>
  <c r="AN641" i="27"/>
  <c r="AO641" i="27" s="1"/>
  <c r="AN643" i="27"/>
  <c r="AO643" i="27" s="1"/>
  <c r="AN652" i="27"/>
  <c r="AO652" i="27" s="1"/>
  <c r="AN654" i="27"/>
  <c r="AO654" i="27" s="1"/>
  <c r="AN656" i="27"/>
  <c r="AO656" i="27" s="1"/>
  <c r="AN658" i="27"/>
  <c r="AO658" i="27" s="1"/>
  <c r="AN669" i="27"/>
  <c r="AO669" i="27" s="1"/>
  <c r="AN671" i="27"/>
  <c r="AO671" i="27" s="1"/>
  <c r="AN673" i="27"/>
  <c r="AO673" i="27" s="1"/>
  <c r="AN675" i="27"/>
  <c r="AO675" i="27" s="1"/>
  <c r="AN684" i="27"/>
  <c r="AO684" i="27" s="1"/>
  <c r="AN686" i="27"/>
  <c r="AO686" i="27" s="1"/>
  <c r="AN688" i="27"/>
  <c r="AO688" i="27" s="1"/>
  <c r="AN690" i="27"/>
  <c r="AO690" i="27" s="1"/>
  <c r="AN701" i="27"/>
  <c r="AO701" i="27" s="1"/>
  <c r="AN703" i="27"/>
  <c r="AO703" i="27" s="1"/>
  <c r="AN705" i="27"/>
  <c r="AO705" i="27" s="1"/>
  <c r="AN707" i="27"/>
  <c r="AO707" i="27" s="1"/>
  <c r="AN716" i="27"/>
  <c r="AO716" i="27" s="1"/>
  <c r="AN718" i="27"/>
  <c r="AO718" i="27" s="1"/>
  <c r="AN720" i="27"/>
  <c r="AO720" i="27" s="1"/>
  <c r="AN722" i="27"/>
  <c r="AO722" i="27" s="1"/>
  <c r="AN733" i="27"/>
  <c r="AO733" i="27" s="1"/>
  <c r="AN735" i="27"/>
  <c r="AO735" i="27" s="1"/>
  <c r="AN737" i="27"/>
  <c r="AO737" i="27" s="1"/>
  <c r="AN739" i="27"/>
  <c r="AO739" i="27" s="1"/>
  <c r="AN748" i="27"/>
  <c r="AO748" i="27" s="1"/>
  <c r="AN750" i="27"/>
  <c r="AO750" i="27" s="1"/>
  <c r="AN759" i="27"/>
  <c r="AO759" i="27" s="1"/>
  <c r="AN780" i="27"/>
  <c r="AO780" i="27" s="1"/>
  <c r="AN782" i="27"/>
  <c r="AO782" i="27" s="1"/>
  <c r="AN791" i="27"/>
  <c r="AO791" i="27" s="1"/>
  <c r="AN812" i="27"/>
  <c r="AO812" i="27" s="1"/>
  <c r="AN814" i="27"/>
  <c r="AO814" i="27" s="1"/>
  <c r="AN823" i="27"/>
  <c r="AO823" i="27" s="1"/>
  <c r="AN844" i="27"/>
  <c r="AO844" i="27" s="1"/>
  <c r="AN846" i="27"/>
  <c r="AO846" i="27" s="1"/>
  <c r="AN855" i="27"/>
  <c r="AO855" i="27" s="1"/>
  <c r="AN876" i="27"/>
  <c r="AO876" i="27" s="1"/>
  <c r="AN878" i="27"/>
  <c r="AO878" i="27" s="1"/>
  <c r="AN887" i="27"/>
  <c r="AO887" i="27" s="1"/>
  <c r="AN914" i="27"/>
  <c r="AO914" i="27" s="1"/>
  <c r="AN916" i="27"/>
  <c r="AO916" i="27" s="1"/>
  <c r="AN921" i="27"/>
  <c r="AO921" i="27" s="1"/>
  <c r="AN923" i="27"/>
  <c r="AO923" i="27" s="1"/>
  <c r="AN925" i="27"/>
  <c r="AO925" i="27" s="1"/>
  <c r="AN940" i="27"/>
  <c r="AO940" i="27" s="1"/>
  <c r="AN942" i="27"/>
  <c r="AO942" i="27" s="1"/>
  <c r="AN951" i="27"/>
  <c r="AO951" i="27" s="1"/>
  <c r="AN962" i="27"/>
  <c r="AO962" i="27" s="1"/>
  <c r="AN992" i="27"/>
  <c r="AO992" i="27" s="1"/>
  <c r="AN994" i="27"/>
  <c r="AO994" i="27" s="1"/>
  <c r="AN996" i="27"/>
  <c r="AO996" i="27" s="1"/>
  <c r="AN998" i="27"/>
  <c r="AO998" i="27" s="1"/>
  <c r="AN1006" i="27"/>
  <c r="AO1006" i="27" s="1"/>
  <c r="AN1008" i="27"/>
  <c r="AO1008" i="27" s="1"/>
  <c r="AN1010" i="27"/>
  <c r="AO1010" i="27" s="1"/>
  <c r="AN1019" i="27"/>
  <c r="AO1019" i="27" s="1"/>
  <c r="AN1046" i="27"/>
  <c r="AO1046" i="27" s="1"/>
  <c r="AN1048" i="27"/>
  <c r="AO1048" i="27" s="1"/>
  <c r="AN1053" i="27"/>
  <c r="AO1053" i="27" s="1"/>
  <c r="AN1057" i="27"/>
  <c r="AO1057" i="27" s="1"/>
  <c r="AN1059" i="27"/>
  <c r="AO1059" i="27" s="1"/>
  <c r="AN1061" i="27"/>
  <c r="AO1061" i="27" s="1"/>
  <c r="AN1063" i="27"/>
  <c r="AO1063" i="27" s="1"/>
  <c r="AN1066" i="27"/>
  <c r="AO1066" i="27" s="1"/>
  <c r="AN1069" i="27"/>
  <c r="AO1069" i="27" s="1"/>
  <c r="AN1071" i="27"/>
  <c r="AO1071" i="27" s="1"/>
  <c r="AN640" i="28"/>
  <c r="AO640" i="28" s="1"/>
  <c r="AN668" i="28"/>
  <c r="AO668" i="28" s="1"/>
  <c r="AN678" i="28"/>
  <c r="AO678" i="28" s="1"/>
  <c r="AN684" i="28"/>
  <c r="AO684" i="28" s="1"/>
  <c r="AN712" i="28"/>
  <c r="AO712" i="28" s="1"/>
  <c r="AN718" i="28"/>
  <c r="AO718" i="28" s="1"/>
  <c r="AN724" i="28"/>
  <c r="AO724" i="28" s="1"/>
  <c r="AN752" i="28"/>
  <c r="AO752" i="28" s="1"/>
  <c r="AN758" i="28"/>
  <c r="AO758" i="28" s="1"/>
  <c r="AN768" i="28"/>
  <c r="AO768" i="28" s="1"/>
  <c r="AN796" i="28"/>
  <c r="AO796" i="28" s="1"/>
  <c r="AN806" i="28"/>
  <c r="AO806" i="28" s="1"/>
  <c r="AN812" i="28"/>
  <c r="AO812" i="28" s="1"/>
  <c r="AN840" i="28"/>
  <c r="AO840" i="28" s="1"/>
  <c r="AN846" i="28"/>
  <c r="AO846" i="28" s="1"/>
  <c r="AN852" i="28"/>
  <c r="AO852" i="28" s="1"/>
  <c r="AN880" i="28"/>
  <c r="AO880" i="28" s="1"/>
  <c r="AN886" i="28"/>
  <c r="AO886" i="28" s="1"/>
  <c r="AN896" i="28"/>
  <c r="AO896" i="28" s="1"/>
  <c r="AN924" i="28"/>
  <c r="AO924" i="28" s="1"/>
  <c r="AN934" i="28"/>
  <c r="AO934" i="28" s="1"/>
  <c r="AN940" i="28"/>
  <c r="AO940" i="28" s="1"/>
  <c r="AN968" i="28"/>
  <c r="AO968" i="28" s="1"/>
  <c r="AN974" i="28"/>
  <c r="AO974" i="28" s="1"/>
  <c r="AN980" i="28"/>
  <c r="AO980" i="28" s="1"/>
  <c r="AN1008" i="28"/>
  <c r="AO1008" i="28" s="1"/>
  <c r="AN1014" i="28"/>
  <c r="AO1014" i="28" s="1"/>
  <c r="AN1024" i="28"/>
  <c r="AO1024" i="28" s="1"/>
  <c r="AN1048" i="28"/>
  <c r="AO1048" i="28" s="1"/>
  <c r="AN1056" i="28"/>
  <c r="AO1056" i="28" s="1"/>
  <c r="AN1064" i="28"/>
  <c r="AO1064" i="28" s="1"/>
  <c r="AN1072" i="28"/>
  <c r="AO1072" i="28" s="1"/>
  <c r="AN1080" i="28"/>
  <c r="AO1080" i="28" s="1"/>
  <c r="AN1088" i="28"/>
  <c r="AO1088" i="28" s="1"/>
  <c r="AN1096" i="28"/>
  <c r="AO1096" i="28" s="1"/>
  <c r="AN1104" i="28"/>
  <c r="AO1104" i="28" s="1"/>
  <c r="AN1112" i="28"/>
  <c r="AO1112" i="28" s="1"/>
  <c r="AN1120" i="28"/>
  <c r="AO1120" i="28" s="1"/>
  <c r="AN1128" i="28"/>
  <c r="AO1128" i="28" s="1"/>
  <c r="AN1136" i="28"/>
  <c r="AO1136" i="28" s="1"/>
  <c r="AN1144" i="28"/>
  <c r="AO1144" i="28" s="1"/>
  <c r="AN1152" i="28"/>
  <c r="AO1152" i="28" s="1"/>
  <c r="AN1160" i="28"/>
  <c r="AO1160" i="28" s="1"/>
  <c r="AN1168" i="28"/>
  <c r="AO1168" i="28" s="1"/>
  <c r="AN1176" i="28"/>
  <c r="AO1176" i="28" s="1"/>
  <c r="AN1184" i="28"/>
  <c r="AO1184" i="28" s="1"/>
  <c r="AN1192" i="28"/>
  <c r="AO1192" i="28" s="1"/>
  <c r="AN1200" i="28"/>
  <c r="AO1200" i="28" s="1"/>
  <c r="AN1208" i="28"/>
  <c r="AO1208" i="28" s="1"/>
  <c r="AN1216" i="28"/>
  <c r="AO1216" i="28" s="1"/>
  <c r="AN1224" i="28"/>
  <c r="AO1224" i="28" s="1"/>
  <c r="AN1232" i="28"/>
  <c r="AO1232" i="28" s="1"/>
  <c r="AN1240" i="28"/>
  <c r="AO1240" i="28" s="1"/>
  <c r="AN1248" i="28"/>
  <c r="AO1248" i="28" s="1"/>
  <c r="AN1256" i="28"/>
  <c r="AO1256" i="28" s="1"/>
  <c r="AN1264" i="28"/>
  <c r="AO1264" i="28" s="1"/>
  <c r="AN1272" i="28"/>
  <c r="AO1272" i="28" s="1"/>
  <c r="AN1280" i="28"/>
  <c r="AO1280" i="28" s="1"/>
  <c r="AN1288" i="28"/>
  <c r="AO1288" i="28" s="1"/>
  <c r="AN1296" i="28"/>
  <c r="AO1296" i="28" s="1"/>
  <c r="AN309" i="27"/>
  <c r="AO309" i="27" s="1"/>
  <c r="AN436" i="27"/>
  <c r="AO436" i="27" s="1"/>
  <c r="AN468" i="27"/>
  <c r="AO468" i="27" s="1"/>
  <c r="AN500" i="27"/>
  <c r="AO500" i="27" s="1"/>
  <c r="AN532" i="27"/>
  <c r="AO532" i="27" s="1"/>
  <c r="AN564" i="27"/>
  <c r="AO564" i="27" s="1"/>
  <c r="AN596" i="27"/>
  <c r="AO596" i="27" s="1"/>
  <c r="AN628" i="27"/>
  <c r="AO628" i="27" s="1"/>
  <c r="AN660" i="27"/>
  <c r="AO660" i="27" s="1"/>
  <c r="AN692" i="27"/>
  <c r="AO692" i="27" s="1"/>
  <c r="AN724" i="27"/>
  <c r="AO724" i="27" s="1"/>
  <c r="AN752" i="27"/>
  <c r="AO752" i="27" s="1"/>
  <c r="AN768" i="27"/>
  <c r="AO768" i="27" s="1"/>
  <c r="AN773" i="27"/>
  <c r="AO773" i="27" s="1"/>
  <c r="AN784" i="27"/>
  <c r="AO784" i="27" s="1"/>
  <c r="AN800" i="27"/>
  <c r="AO800" i="27" s="1"/>
  <c r="AN805" i="27"/>
  <c r="AO805" i="27" s="1"/>
  <c r="AN816" i="27"/>
  <c r="AO816" i="27" s="1"/>
  <c r="AN832" i="27"/>
  <c r="AO832" i="27" s="1"/>
  <c r="AN837" i="27"/>
  <c r="AO837" i="27" s="1"/>
  <c r="AN848" i="27"/>
  <c r="AO848" i="27" s="1"/>
  <c r="AN864" i="27"/>
  <c r="AO864" i="27" s="1"/>
  <c r="AN869" i="27"/>
  <c r="AO869" i="27" s="1"/>
  <c r="AN880" i="27"/>
  <c r="AO880" i="27" s="1"/>
  <c r="AN896" i="27"/>
  <c r="AO896" i="27" s="1"/>
  <c r="AN901" i="27"/>
  <c r="AO901" i="27" s="1"/>
  <c r="AN927" i="27"/>
  <c r="AO927" i="27" s="1"/>
  <c r="AN944" i="27"/>
  <c r="AO944" i="27" s="1"/>
  <c r="AN964" i="27"/>
  <c r="AO964" i="27" s="1"/>
  <c r="AN1000" i="27"/>
  <c r="AO1000" i="27" s="1"/>
  <c r="AN1003" i="27"/>
  <c r="AO1003" i="27" s="1"/>
  <c r="AN1012" i="27"/>
  <c r="AO1012" i="27" s="1"/>
  <c r="AN1055" i="27"/>
  <c r="AO1055" i="27" s="1"/>
  <c r="AM5" i="27"/>
  <c r="AL9" i="27"/>
  <c r="AL14" i="27"/>
  <c r="AL19" i="27"/>
  <c r="AK21" i="27"/>
  <c r="AM24" i="27"/>
  <c r="AK28" i="27"/>
  <c r="AE33" i="27"/>
  <c r="AK35" i="27"/>
  <c r="AI36" i="27"/>
  <c r="AM40" i="27"/>
  <c r="AM41" i="27"/>
  <c r="AE44" i="27"/>
  <c r="AL47" i="27"/>
  <c r="AL52" i="27"/>
  <c r="AL54" i="27"/>
  <c r="AL56" i="27"/>
  <c r="AI61" i="27"/>
  <c r="AK67" i="27"/>
  <c r="AL70" i="27"/>
  <c r="AL76" i="27"/>
  <c r="AL78" i="27"/>
  <c r="AK79" i="27"/>
  <c r="AK81" i="27"/>
  <c r="AL84" i="27"/>
  <c r="AL86" i="27"/>
  <c r="AK87" i="27"/>
  <c r="AK89" i="27"/>
  <c r="AL92" i="27"/>
  <c r="AL94" i="27"/>
  <c r="AK95" i="27"/>
  <c r="AK97" i="27"/>
  <c r="AL100" i="27"/>
  <c r="AL102" i="27"/>
  <c r="AK103" i="27"/>
  <c r="AK105" i="27"/>
  <c r="AL108" i="27"/>
  <c r="AL110" i="27"/>
  <c r="AK111" i="27"/>
  <c r="AL116" i="27"/>
  <c r="AL134" i="27"/>
  <c r="AL140" i="27"/>
  <c r="AL142" i="27"/>
  <c r="AK143" i="27"/>
  <c r="AL151" i="27"/>
  <c r="AL154" i="27"/>
  <c r="AL158" i="27"/>
  <c r="AL162" i="27"/>
  <c r="AL166" i="27"/>
  <c r="AL170" i="27"/>
  <c r="AL174" i="27"/>
  <c r="AF178" i="27"/>
  <c r="AL188" i="27"/>
  <c r="AL190" i="27"/>
  <c r="AL191" i="27"/>
  <c r="AL196" i="27"/>
  <c r="AL198" i="27"/>
  <c r="AL199" i="27"/>
  <c r="AL204" i="27"/>
  <c r="AL206" i="27"/>
  <c r="AL207" i="27"/>
  <c r="AL216" i="27"/>
  <c r="AK218" i="27"/>
  <c r="AK222" i="27"/>
  <c r="AK229" i="27"/>
  <c r="AK234" i="27"/>
  <c r="AK237" i="27"/>
  <c r="AK242" i="27"/>
  <c r="AK254" i="27"/>
  <c r="AH257" i="27"/>
  <c r="AF261" i="27"/>
  <c r="AL264" i="27"/>
  <c r="AH267" i="27"/>
  <c r="AL270" i="27"/>
  <c r="AL280" i="27"/>
  <c r="AN310" i="27"/>
  <c r="AO310" i="27" s="1"/>
  <c r="AN312" i="27"/>
  <c r="AO312" i="27" s="1"/>
  <c r="AN314" i="27"/>
  <c r="AO314" i="27" s="1"/>
  <c r="AN316" i="27"/>
  <c r="AO316" i="27" s="1"/>
  <c r="AN318" i="27"/>
  <c r="AO318" i="27" s="1"/>
  <c r="AN320" i="27"/>
  <c r="AO320" i="27" s="1"/>
  <c r="AN322" i="27"/>
  <c r="AO322" i="27" s="1"/>
  <c r="AN324" i="27"/>
  <c r="AO324" i="27" s="1"/>
  <c r="AN326" i="27"/>
  <c r="AO326" i="27" s="1"/>
  <c r="AN328" i="27"/>
  <c r="AO328" i="27" s="1"/>
  <c r="AN330" i="27"/>
  <c r="AO330" i="27" s="1"/>
  <c r="AN332" i="27"/>
  <c r="AO332" i="27" s="1"/>
  <c r="AN334" i="27"/>
  <c r="AO334" i="27" s="1"/>
  <c r="AN336" i="27"/>
  <c r="AO336" i="27" s="1"/>
  <c r="AN338" i="27"/>
  <c r="AO338" i="27" s="1"/>
  <c r="AN340" i="27"/>
  <c r="AO340" i="27" s="1"/>
  <c r="AN405" i="27"/>
  <c r="AO405" i="27" s="1"/>
  <c r="AN407" i="27"/>
  <c r="AO407" i="27" s="1"/>
  <c r="AN409" i="27"/>
  <c r="AO409" i="27" s="1"/>
  <c r="AN422" i="27"/>
  <c r="AO422" i="27" s="1"/>
  <c r="AN424" i="27"/>
  <c r="AO424" i="27" s="1"/>
  <c r="AN426" i="27"/>
  <c r="AO426" i="27" s="1"/>
  <c r="AN437" i="27"/>
  <c r="AO437" i="27" s="1"/>
  <c r="AN439" i="27"/>
  <c r="AO439" i="27" s="1"/>
  <c r="AN441" i="27"/>
  <c r="AO441" i="27" s="1"/>
  <c r="AN454" i="27"/>
  <c r="AO454" i="27" s="1"/>
  <c r="AN456" i="27"/>
  <c r="AO456" i="27" s="1"/>
  <c r="AN458" i="27"/>
  <c r="AO458" i="27" s="1"/>
  <c r="AN469" i="27"/>
  <c r="AO469" i="27" s="1"/>
  <c r="AN471" i="27"/>
  <c r="AO471" i="27" s="1"/>
  <c r="AN473" i="27"/>
  <c r="AO473" i="27" s="1"/>
  <c r="AN486" i="27"/>
  <c r="AO486" i="27" s="1"/>
  <c r="AN488" i="27"/>
  <c r="AO488" i="27" s="1"/>
  <c r="AN490" i="27"/>
  <c r="AO490" i="27" s="1"/>
  <c r="AN501" i="27"/>
  <c r="AO501" i="27" s="1"/>
  <c r="AN503" i="27"/>
  <c r="AO503" i="27" s="1"/>
  <c r="AN505" i="27"/>
  <c r="AO505" i="27" s="1"/>
  <c r="AN518" i="27"/>
  <c r="AO518" i="27" s="1"/>
  <c r="AN520" i="27"/>
  <c r="AO520" i="27" s="1"/>
  <c r="AN522" i="27"/>
  <c r="AO522" i="27" s="1"/>
  <c r="AN533" i="27"/>
  <c r="AO533" i="27" s="1"/>
  <c r="AN535" i="27"/>
  <c r="AO535" i="27" s="1"/>
  <c r="AN537" i="27"/>
  <c r="AO537" i="27" s="1"/>
  <c r="AN550" i="27"/>
  <c r="AO550" i="27" s="1"/>
  <c r="AN552" i="27"/>
  <c r="AO552" i="27" s="1"/>
  <c r="AN554" i="27"/>
  <c r="AO554" i="27" s="1"/>
  <c r="AN565" i="27"/>
  <c r="AO565" i="27" s="1"/>
  <c r="AN567" i="27"/>
  <c r="AO567" i="27" s="1"/>
  <c r="AN569" i="27"/>
  <c r="AO569" i="27" s="1"/>
  <c r="AN582" i="27"/>
  <c r="AO582" i="27" s="1"/>
  <c r="AN584" i="27"/>
  <c r="AO584" i="27" s="1"/>
  <c r="AN586" i="27"/>
  <c r="AO586" i="27" s="1"/>
  <c r="AN597" i="27"/>
  <c r="AO597" i="27" s="1"/>
  <c r="AN599" i="27"/>
  <c r="AO599" i="27" s="1"/>
  <c r="AN601" i="27"/>
  <c r="AO601" i="27" s="1"/>
  <c r="AN614" i="27"/>
  <c r="AO614" i="27" s="1"/>
  <c r="AN616" i="27"/>
  <c r="AO616" i="27" s="1"/>
  <c r="AN618" i="27"/>
  <c r="AO618" i="27" s="1"/>
  <c r="AN629" i="27"/>
  <c r="AO629" i="27" s="1"/>
  <c r="AN631" i="27"/>
  <c r="AO631" i="27" s="1"/>
  <c r="AN633" i="27"/>
  <c r="AO633" i="27" s="1"/>
  <c r="AN646" i="27"/>
  <c r="AO646" i="27" s="1"/>
  <c r="AN648" i="27"/>
  <c r="AO648" i="27" s="1"/>
  <c r="AN650" i="27"/>
  <c r="AO650" i="27" s="1"/>
  <c r="AN661" i="27"/>
  <c r="AO661" i="27" s="1"/>
  <c r="AN663" i="27"/>
  <c r="AO663" i="27" s="1"/>
  <c r="AN665" i="27"/>
  <c r="AO665" i="27" s="1"/>
  <c r="AN678" i="27"/>
  <c r="AO678" i="27" s="1"/>
  <c r="AN680" i="27"/>
  <c r="AO680" i="27" s="1"/>
  <c r="AN682" i="27"/>
  <c r="AO682" i="27" s="1"/>
  <c r="AN693" i="27"/>
  <c r="AO693" i="27" s="1"/>
  <c r="AN695" i="27"/>
  <c r="AO695" i="27" s="1"/>
  <c r="AN697" i="27"/>
  <c r="AO697" i="27" s="1"/>
  <c r="AN710" i="27"/>
  <c r="AO710" i="27" s="1"/>
  <c r="AN712" i="27"/>
  <c r="AO712" i="27" s="1"/>
  <c r="AN714" i="27"/>
  <c r="AO714" i="27" s="1"/>
  <c r="AN725" i="27"/>
  <c r="AO725" i="27" s="1"/>
  <c r="AN727" i="27"/>
  <c r="AO727" i="27" s="1"/>
  <c r="AN729" i="27"/>
  <c r="AO729" i="27" s="1"/>
  <c r="AN742" i="27"/>
  <c r="AO742" i="27" s="1"/>
  <c r="AN744" i="27"/>
  <c r="AO744" i="27" s="1"/>
  <c r="AN746" i="27"/>
  <c r="AO746" i="27" s="1"/>
  <c r="AN753" i="27"/>
  <c r="AO753" i="27" s="1"/>
  <c r="AN755" i="27"/>
  <c r="AO755" i="27" s="1"/>
  <c r="AN762" i="27"/>
  <c r="AO762" i="27" s="1"/>
  <c r="AN764" i="27"/>
  <c r="AO764" i="27" s="1"/>
  <c r="AN766" i="27"/>
  <c r="AO766" i="27" s="1"/>
  <c r="AN769" i="27"/>
  <c r="AO769" i="27" s="1"/>
  <c r="AN771" i="27"/>
  <c r="AO771" i="27" s="1"/>
  <c r="AN774" i="27"/>
  <c r="AO774" i="27" s="1"/>
  <c r="AN776" i="27"/>
  <c r="AO776" i="27" s="1"/>
  <c r="AN778" i="27"/>
  <c r="AO778" i="27" s="1"/>
  <c r="AN785" i="27"/>
  <c r="AO785" i="27" s="1"/>
  <c r="AN787" i="27"/>
  <c r="AO787" i="27" s="1"/>
  <c r="AN794" i="27"/>
  <c r="AO794" i="27" s="1"/>
  <c r="AN796" i="27"/>
  <c r="AO796" i="27" s="1"/>
  <c r="AN798" i="27"/>
  <c r="AO798" i="27" s="1"/>
  <c r="AN801" i="27"/>
  <c r="AO801" i="27" s="1"/>
  <c r="AN803" i="27"/>
  <c r="AO803" i="27" s="1"/>
  <c r="AN806" i="27"/>
  <c r="AO806" i="27" s="1"/>
  <c r="AN808" i="27"/>
  <c r="AO808" i="27" s="1"/>
  <c r="AN810" i="27"/>
  <c r="AO810" i="27" s="1"/>
  <c r="AN817" i="27"/>
  <c r="AO817" i="27" s="1"/>
  <c r="AN819" i="27"/>
  <c r="AO819" i="27" s="1"/>
  <c r="AN826" i="27"/>
  <c r="AO826" i="27" s="1"/>
  <c r="AN828" i="27"/>
  <c r="AO828" i="27" s="1"/>
  <c r="AN830" i="27"/>
  <c r="AO830" i="27" s="1"/>
  <c r="AN833" i="27"/>
  <c r="AO833" i="27" s="1"/>
  <c r="AN835" i="27"/>
  <c r="AO835" i="27" s="1"/>
  <c r="AN838" i="27"/>
  <c r="AO838" i="27" s="1"/>
  <c r="AN840" i="27"/>
  <c r="AO840" i="27" s="1"/>
  <c r="AN842" i="27"/>
  <c r="AO842" i="27" s="1"/>
  <c r="AN849" i="27"/>
  <c r="AO849" i="27" s="1"/>
  <c r="AN851" i="27"/>
  <c r="AO851" i="27" s="1"/>
  <c r="AN858" i="27"/>
  <c r="AO858" i="27" s="1"/>
  <c r="AN860" i="27"/>
  <c r="AO860" i="27" s="1"/>
  <c r="AN862" i="27"/>
  <c r="AO862" i="27" s="1"/>
  <c r="AN865" i="27"/>
  <c r="AO865" i="27" s="1"/>
  <c r="AN867" i="27"/>
  <c r="AO867" i="27" s="1"/>
  <c r="AN870" i="27"/>
  <c r="AO870" i="27" s="1"/>
  <c r="AN872" i="27"/>
  <c r="AO872" i="27" s="1"/>
  <c r="AN874" i="27"/>
  <c r="AO874" i="27" s="1"/>
  <c r="AN881" i="27"/>
  <c r="AO881" i="27" s="1"/>
  <c r="AN883" i="27"/>
  <c r="AO883" i="27" s="1"/>
  <c r="AN890" i="27"/>
  <c r="AO890" i="27" s="1"/>
  <c r="AN892" i="27"/>
  <c r="AO892" i="27" s="1"/>
  <c r="AN894" i="27"/>
  <c r="AO894" i="27" s="1"/>
  <c r="AN897" i="27"/>
  <c r="AO897" i="27" s="1"/>
  <c r="AN899" i="27"/>
  <c r="AO899" i="27" s="1"/>
  <c r="AN902" i="27"/>
  <c r="AO902" i="27" s="1"/>
  <c r="AN904" i="27"/>
  <c r="AO904" i="27" s="1"/>
  <c r="AN908" i="27"/>
  <c r="AO908" i="27" s="1"/>
  <c r="AN910" i="27"/>
  <c r="AO910" i="27" s="1"/>
  <c r="AN919" i="27"/>
  <c r="AO919" i="27" s="1"/>
  <c r="AN930" i="27"/>
  <c r="AO930" i="27" s="1"/>
  <c r="AN967" i="27"/>
  <c r="AO967" i="27" s="1"/>
  <c r="AN969" i="27"/>
  <c r="AO969" i="27" s="1"/>
  <c r="AN973" i="27"/>
  <c r="AO973" i="27" s="1"/>
  <c r="AN975" i="27"/>
  <c r="AO975" i="27" s="1"/>
  <c r="AN982" i="27"/>
  <c r="AO982" i="27" s="1"/>
  <c r="AN1024" i="27"/>
  <c r="AO1024" i="27" s="1"/>
  <c r="AN1026" i="27"/>
  <c r="AO1026" i="27" s="1"/>
  <c r="AN1028" i="27"/>
  <c r="AO1028" i="27" s="1"/>
  <c r="AN1030" i="27"/>
  <c r="AO1030" i="27" s="1"/>
  <c r="AN1038" i="27"/>
  <c r="AO1038" i="27" s="1"/>
  <c r="AN1040" i="27"/>
  <c r="AO1040" i="27" s="1"/>
  <c r="AN1042" i="27"/>
  <c r="AO1042" i="27" s="1"/>
  <c r="AN1051" i="27"/>
  <c r="AO1051" i="27" s="1"/>
  <c r="AN1074" i="27"/>
  <c r="AO1074" i="27" s="1"/>
  <c r="AN1076" i="27"/>
  <c r="AO1076" i="27" s="1"/>
  <c r="AN1078" i="27"/>
  <c r="AO1078" i="27" s="1"/>
  <c r="AN1080" i="27"/>
  <c r="AO1080" i="27" s="1"/>
  <c r="AN1082" i="27"/>
  <c r="AO1082" i="27" s="1"/>
  <c r="AN1084" i="27"/>
  <c r="AO1084" i="27" s="1"/>
  <c r="AN1086" i="27"/>
  <c r="AO1086" i="27" s="1"/>
  <c r="AN1088" i="27"/>
  <c r="AO1088" i="27" s="1"/>
  <c r="AN1090" i="27"/>
  <c r="AO1090" i="27" s="1"/>
  <c r="AN1092" i="27"/>
  <c r="AO1092" i="27" s="1"/>
  <c r="AN1094" i="27"/>
  <c r="AO1094" i="27" s="1"/>
  <c r="AN1096" i="27"/>
  <c r="AO1096" i="27" s="1"/>
  <c r="AN1098" i="27"/>
  <c r="AO1098" i="27" s="1"/>
  <c r="AN1100" i="27"/>
  <c r="AO1100" i="27" s="1"/>
  <c r="AN1102" i="27"/>
  <c r="AO1102" i="27" s="1"/>
  <c r="AN1104" i="27"/>
  <c r="AO1104" i="27" s="1"/>
  <c r="AN1106" i="27"/>
  <c r="AO1106" i="27" s="1"/>
  <c r="AN1108" i="27"/>
  <c r="AO1108" i="27" s="1"/>
  <c r="AN1110" i="27"/>
  <c r="AO1110" i="27" s="1"/>
  <c r="AN1112" i="27"/>
  <c r="AO1112" i="27" s="1"/>
  <c r="AN1114" i="27"/>
  <c r="AO1114" i="27" s="1"/>
  <c r="AN1116" i="27"/>
  <c r="AO1116" i="27" s="1"/>
  <c r="AN1118" i="27"/>
  <c r="AO1118" i="27" s="1"/>
  <c r="AN1120" i="27"/>
  <c r="AO1120" i="27" s="1"/>
  <c r="AN1122" i="27"/>
  <c r="AO1122" i="27" s="1"/>
  <c r="AN1124" i="27"/>
  <c r="AO1124" i="27" s="1"/>
  <c r="AN1126" i="27"/>
  <c r="AO1126" i="27" s="1"/>
  <c r="AN1128" i="27"/>
  <c r="AO1128" i="27" s="1"/>
  <c r="AN1130" i="27"/>
  <c r="AO1130" i="27" s="1"/>
  <c r="AN1132" i="27"/>
  <c r="AO1132" i="27" s="1"/>
  <c r="AN1134" i="27"/>
  <c r="AO1134" i="27" s="1"/>
  <c r="AN1136" i="27"/>
  <c r="AO1136" i="27" s="1"/>
  <c r="AN1138" i="27"/>
  <c r="AO1138" i="27" s="1"/>
  <c r="AN1140" i="27"/>
  <c r="AO1140" i="27" s="1"/>
  <c r="AN1142" i="27"/>
  <c r="AO1142" i="27" s="1"/>
  <c r="AN1144" i="27"/>
  <c r="AO1144" i="27" s="1"/>
  <c r="AN1146" i="27"/>
  <c r="AO1146" i="27" s="1"/>
  <c r="AN1148" i="27"/>
  <c r="AO1148" i="27" s="1"/>
  <c r="AN1150" i="27"/>
  <c r="AO1150" i="27" s="1"/>
  <c r="AN1152" i="27"/>
  <c r="AO1152" i="27" s="1"/>
  <c r="AN1154" i="27"/>
  <c r="AO1154" i="27" s="1"/>
  <c r="AN1156" i="27"/>
  <c r="AO1156" i="27" s="1"/>
  <c r="AN1158" i="27"/>
  <c r="AO1158" i="27" s="1"/>
  <c r="AN1160" i="27"/>
  <c r="AO1160" i="27" s="1"/>
  <c r="AN1162" i="27"/>
  <c r="AO1162" i="27" s="1"/>
  <c r="AN1164" i="27"/>
  <c r="AO1164" i="27" s="1"/>
  <c r="AN1166" i="27"/>
  <c r="AO1166" i="27" s="1"/>
  <c r="AN1168" i="27"/>
  <c r="AO1168" i="27" s="1"/>
  <c r="AN1170" i="27"/>
  <c r="AO1170" i="27" s="1"/>
  <c r="AN1172" i="27"/>
  <c r="AO1172" i="27" s="1"/>
  <c r="AN1174" i="27"/>
  <c r="AO1174" i="27" s="1"/>
  <c r="AN1176" i="27"/>
  <c r="AO1176" i="27" s="1"/>
  <c r="AN1178" i="27"/>
  <c r="AO1178" i="27" s="1"/>
  <c r="AN1180" i="27"/>
  <c r="AO1180" i="27" s="1"/>
  <c r="AN1182" i="27"/>
  <c r="AO1182" i="27" s="1"/>
  <c r="AN1184" i="27"/>
  <c r="AO1184" i="27" s="1"/>
  <c r="AN1186" i="27"/>
  <c r="AO1186" i="27" s="1"/>
  <c r="AN1188" i="27"/>
  <c r="AO1188" i="27" s="1"/>
  <c r="AN1190" i="27"/>
  <c r="AO1190" i="27" s="1"/>
  <c r="AN1192" i="27"/>
  <c r="AO1192" i="27" s="1"/>
  <c r="AN1194" i="27"/>
  <c r="AO1194" i="27" s="1"/>
  <c r="AN1196" i="27"/>
  <c r="AO1196" i="27" s="1"/>
  <c r="AN1198" i="27"/>
  <c r="AO1198" i="27" s="1"/>
  <c r="AN1200" i="27"/>
  <c r="AO1200" i="27" s="1"/>
  <c r="AN1202" i="27"/>
  <c r="AO1202" i="27" s="1"/>
  <c r="AN1204" i="27"/>
  <c r="AO1204" i="27" s="1"/>
  <c r="AN1206" i="27"/>
  <c r="AO1206" i="27" s="1"/>
  <c r="AN1208" i="27"/>
  <c r="AO1208" i="27" s="1"/>
  <c r="AN1210" i="27"/>
  <c r="AO1210" i="27" s="1"/>
  <c r="AN1212" i="27"/>
  <c r="AO1212" i="27" s="1"/>
  <c r="AN1214" i="27"/>
  <c r="AO1214" i="27" s="1"/>
  <c r="AN1216" i="27"/>
  <c r="AO1216" i="27" s="1"/>
  <c r="AN1218" i="27"/>
  <c r="AO1218" i="27" s="1"/>
  <c r="AN1220" i="27"/>
  <c r="AO1220" i="27" s="1"/>
  <c r="AN1222" i="27"/>
  <c r="AO1222" i="27" s="1"/>
  <c r="AN1224" i="27"/>
  <c r="AO1224" i="27" s="1"/>
  <c r="AN1226" i="27"/>
  <c r="AO1226" i="27" s="1"/>
  <c r="AN1228" i="27"/>
  <c r="AO1228" i="27" s="1"/>
  <c r="AN1230" i="27"/>
  <c r="AO1230" i="27" s="1"/>
  <c r="AN1232" i="27"/>
  <c r="AO1232" i="27" s="1"/>
  <c r="AN1234" i="27"/>
  <c r="AO1234" i="27" s="1"/>
  <c r="AN1236" i="27"/>
  <c r="AO1236" i="27" s="1"/>
  <c r="AN1238" i="27"/>
  <c r="AO1238" i="27" s="1"/>
  <c r="AN1240" i="27"/>
  <c r="AO1240" i="27" s="1"/>
  <c r="AN1242" i="27"/>
  <c r="AO1242" i="27" s="1"/>
  <c r="AN1244" i="27"/>
  <c r="AO1244" i="27" s="1"/>
  <c r="AN1246" i="27"/>
  <c r="AO1246" i="27" s="1"/>
  <c r="AN1248" i="27"/>
  <c r="AO1248" i="27" s="1"/>
  <c r="AN1250" i="27"/>
  <c r="AO1250" i="27" s="1"/>
  <c r="AN1252" i="27"/>
  <c r="AO1252" i="27" s="1"/>
  <c r="AN1254" i="27"/>
  <c r="AO1254" i="27" s="1"/>
  <c r="AN1256" i="27"/>
  <c r="AO1256" i="27" s="1"/>
  <c r="AN1258" i="27"/>
  <c r="AO1258" i="27" s="1"/>
  <c r="AN1260" i="27"/>
  <c r="AO1260" i="27" s="1"/>
  <c r="AN1262" i="27"/>
  <c r="AO1262" i="27" s="1"/>
  <c r="AN1264" i="27"/>
  <c r="AO1264" i="27" s="1"/>
  <c r="AN1266" i="27"/>
  <c r="AO1266" i="27" s="1"/>
  <c r="AN1268" i="27"/>
  <c r="AO1268" i="27" s="1"/>
  <c r="AN1270" i="27"/>
  <c r="AO1270" i="27" s="1"/>
  <c r="AN1272" i="27"/>
  <c r="AO1272" i="27" s="1"/>
  <c r="AN1274" i="27"/>
  <c r="AO1274" i="27" s="1"/>
  <c r="AN1276" i="27"/>
  <c r="AO1276" i="27" s="1"/>
  <c r="AN1278" i="27"/>
  <c r="AO1278" i="27" s="1"/>
  <c r="AN1280" i="27"/>
  <c r="AO1280" i="27" s="1"/>
  <c r="AN1282" i="27"/>
  <c r="AO1282" i="27" s="1"/>
  <c r="AN1284" i="27"/>
  <c r="AO1284" i="27" s="1"/>
  <c r="AN1286" i="27"/>
  <c r="AO1286" i="27" s="1"/>
  <c r="AN1288" i="27"/>
  <c r="AO1288" i="27" s="1"/>
  <c r="AN1290" i="27"/>
  <c r="AO1290" i="27" s="1"/>
  <c r="AN1292" i="27"/>
  <c r="AO1292" i="27" s="1"/>
  <c r="AN1294" i="27"/>
  <c r="AO1294" i="27" s="1"/>
  <c r="AN1296" i="27"/>
  <c r="AO1296" i="27" s="1"/>
  <c r="AN1298" i="27"/>
  <c r="AO1298" i="27" s="1"/>
  <c r="AN1300" i="27"/>
  <c r="AO1300" i="27" s="1"/>
  <c r="AN1302" i="27"/>
  <c r="AO1302" i="27" s="1"/>
  <c r="AN1304" i="27"/>
  <c r="AO1304" i="27" s="1"/>
  <c r="AN1306" i="27"/>
  <c r="AO1306" i="27" s="1"/>
  <c r="AN1308" i="27"/>
  <c r="AO1308" i="27" s="1"/>
  <c r="AN1310" i="27"/>
  <c r="AO1310" i="27" s="1"/>
  <c r="AN1312" i="27"/>
  <c r="AO1312" i="27" s="1"/>
  <c r="AN1314" i="27"/>
  <c r="AO1314" i="27" s="1"/>
  <c r="AN1316" i="27"/>
  <c r="AO1316" i="27" s="1"/>
  <c r="AN1318" i="27"/>
  <c r="AO1318" i="27" s="1"/>
  <c r="AN1320" i="27"/>
  <c r="AO1320" i="27" s="1"/>
  <c r="AN1322" i="27"/>
  <c r="AO1322" i="27" s="1"/>
  <c r="AN1324" i="27"/>
  <c r="AO1324" i="27" s="1"/>
  <c r="AN1326" i="27"/>
  <c r="AO1326" i="27" s="1"/>
  <c r="AN1328" i="27"/>
  <c r="AO1328" i="27" s="1"/>
  <c r="AN1330" i="27"/>
  <c r="AO1330" i="27" s="1"/>
  <c r="AN1332" i="27"/>
  <c r="AO1332" i="27" s="1"/>
  <c r="AN1334" i="27"/>
  <c r="AO1334" i="27" s="1"/>
  <c r="AN1336" i="27"/>
  <c r="AO1336" i="27" s="1"/>
  <c r="AN1338" i="27"/>
  <c r="AO1338" i="27" s="1"/>
  <c r="AN1340" i="27"/>
  <c r="AO1340" i="27" s="1"/>
  <c r="AN1342" i="27"/>
  <c r="AO1342" i="27" s="1"/>
  <c r="AN1344" i="27"/>
  <c r="AO1344" i="27" s="1"/>
  <c r="AN1346" i="27"/>
  <c r="AO1346" i="27" s="1"/>
  <c r="AN1348" i="27"/>
  <c r="AO1348" i="27" s="1"/>
  <c r="AN1350" i="27"/>
  <c r="AO1350" i="27" s="1"/>
  <c r="AN1352" i="27"/>
  <c r="AO1352" i="27" s="1"/>
  <c r="AN1354" i="27"/>
  <c r="AO1354" i="27" s="1"/>
  <c r="AN1356" i="27"/>
  <c r="AO1356" i="27" s="1"/>
  <c r="AN1358" i="27"/>
  <c r="AO1358" i="27" s="1"/>
  <c r="AN1360" i="27"/>
  <c r="AO1360" i="27" s="1"/>
  <c r="AN1362" i="27"/>
  <c r="AO1362" i="27" s="1"/>
  <c r="AN1364" i="27"/>
  <c r="AO1364" i="27" s="1"/>
  <c r="AN1366" i="27"/>
  <c r="AO1366" i="27" s="1"/>
  <c r="AN1368" i="27"/>
  <c r="AO1368" i="27" s="1"/>
  <c r="AN1370" i="27"/>
  <c r="AO1370" i="27" s="1"/>
  <c r="AN411" i="27"/>
  <c r="AO411" i="27" s="1"/>
  <c r="AN443" i="27"/>
  <c r="AO443" i="27" s="1"/>
  <c r="AN475" i="27"/>
  <c r="AO475" i="27" s="1"/>
  <c r="AN507" i="27"/>
  <c r="AO507" i="27" s="1"/>
  <c r="AN539" i="27"/>
  <c r="AO539" i="27" s="1"/>
  <c r="AN571" i="27"/>
  <c r="AO571" i="27" s="1"/>
  <c r="AN603" i="27"/>
  <c r="AO603" i="27" s="1"/>
  <c r="AN635" i="27"/>
  <c r="AO635" i="27" s="1"/>
  <c r="AN667" i="27"/>
  <c r="AO667" i="27" s="1"/>
  <c r="AN699" i="27"/>
  <c r="AO699" i="27" s="1"/>
  <c r="AN731" i="27"/>
  <c r="AO731" i="27" s="1"/>
  <c r="AN757" i="27"/>
  <c r="AO757" i="27" s="1"/>
  <c r="AN789" i="27"/>
  <c r="AO789" i="27" s="1"/>
  <c r="AN821" i="27"/>
  <c r="AO821" i="27" s="1"/>
  <c r="AN853" i="27"/>
  <c r="AO853" i="27" s="1"/>
  <c r="AN885" i="27"/>
  <c r="AO885" i="27" s="1"/>
  <c r="AN912" i="27"/>
  <c r="AO912" i="27" s="1"/>
  <c r="AN960" i="27"/>
  <c r="AO960" i="27" s="1"/>
  <c r="AN984" i="27"/>
  <c r="AO984" i="27" s="1"/>
  <c r="AN1032" i="27"/>
  <c r="AO1032" i="27" s="1"/>
  <c r="AN1035" i="27"/>
  <c r="AO1035" i="27" s="1"/>
  <c r="AN1044" i="27"/>
  <c r="AO1044" i="27" s="1"/>
  <c r="AN641" i="28"/>
  <c r="AO641" i="28" s="1"/>
  <c r="AN645" i="28"/>
  <c r="AO645" i="28" s="1"/>
  <c r="AN651" i="28"/>
  <c r="AO651" i="28" s="1"/>
  <c r="AN666" i="28"/>
  <c r="AO666" i="28" s="1"/>
  <c r="AN669" i="28"/>
  <c r="AO669" i="28" s="1"/>
  <c r="AN676" i="28"/>
  <c r="AO676" i="28" s="1"/>
  <c r="AN679" i="28"/>
  <c r="AO679" i="28" s="1"/>
  <c r="AN682" i="28"/>
  <c r="AO682" i="28" s="1"/>
  <c r="AN685" i="28"/>
  <c r="AO685" i="28" s="1"/>
  <c r="AN691" i="28"/>
  <c r="AO691" i="28" s="1"/>
  <c r="AN697" i="28"/>
  <c r="AO697" i="28" s="1"/>
  <c r="AN707" i="28"/>
  <c r="AO707" i="28" s="1"/>
  <c r="AN713" i="28"/>
  <c r="AO713" i="28" s="1"/>
  <c r="AN719" i="28"/>
  <c r="AO719" i="28" s="1"/>
  <c r="AN722" i="28"/>
  <c r="AO722" i="28" s="1"/>
  <c r="AN725" i="28"/>
  <c r="AO725" i="28" s="1"/>
  <c r="AN728" i="28"/>
  <c r="AO728" i="28" s="1"/>
  <c r="AN735" i="28"/>
  <c r="AO735" i="28" s="1"/>
  <c r="AN738" i="28"/>
  <c r="AO738" i="28" s="1"/>
  <c r="AN753" i="28"/>
  <c r="AO753" i="28" s="1"/>
  <c r="AN759" i="28"/>
  <c r="AO759" i="28" s="1"/>
  <c r="AN763" i="28"/>
  <c r="AO763" i="28" s="1"/>
  <c r="AN766" i="28"/>
  <c r="AO766" i="28" s="1"/>
  <c r="AN769" i="28"/>
  <c r="AO769" i="28" s="1"/>
  <c r="AN773" i="28"/>
  <c r="AO773" i="28" s="1"/>
  <c r="AN779" i="28"/>
  <c r="AO779" i="28" s="1"/>
  <c r="AN794" i="28"/>
  <c r="AO794" i="28" s="1"/>
  <c r="AN797" i="28"/>
  <c r="AO797" i="28" s="1"/>
  <c r="AN804" i="28"/>
  <c r="AO804" i="28" s="1"/>
  <c r="AN807" i="28"/>
  <c r="AO807" i="28" s="1"/>
  <c r="AN810" i="28"/>
  <c r="AO810" i="28" s="1"/>
  <c r="AN813" i="28"/>
  <c r="AO813" i="28" s="1"/>
  <c r="AN819" i="28"/>
  <c r="AO819" i="28" s="1"/>
  <c r="AN825" i="28"/>
  <c r="AO825" i="28" s="1"/>
  <c r="AN835" i="28"/>
  <c r="AO835" i="28" s="1"/>
  <c r="AN841" i="28"/>
  <c r="AO841" i="28" s="1"/>
  <c r="AN847" i="28"/>
  <c r="AO847" i="28" s="1"/>
  <c r="AN850" i="28"/>
  <c r="AO850" i="28" s="1"/>
  <c r="AN853" i="28"/>
  <c r="AO853" i="28" s="1"/>
  <c r="AN856" i="28"/>
  <c r="AO856" i="28" s="1"/>
  <c r="AN863" i="28"/>
  <c r="AO863" i="28" s="1"/>
  <c r="AN866" i="28"/>
  <c r="AO866" i="28" s="1"/>
  <c r="AN881" i="28"/>
  <c r="AO881" i="28" s="1"/>
  <c r="AN887" i="28"/>
  <c r="AO887" i="28" s="1"/>
  <c r="AN891" i="28"/>
  <c r="AO891" i="28" s="1"/>
  <c r="AN894" i="28"/>
  <c r="AO894" i="28" s="1"/>
  <c r="AN897" i="28"/>
  <c r="AO897" i="28" s="1"/>
  <c r="AN901" i="28"/>
  <c r="AO901" i="28" s="1"/>
  <c r="AN907" i="28"/>
  <c r="AO907" i="28" s="1"/>
  <c r="AN922" i="28"/>
  <c r="AO922" i="28" s="1"/>
  <c r="AN925" i="28"/>
  <c r="AO925" i="28" s="1"/>
  <c r="AN932" i="28"/>
  <c r="AO932" i="28" s="1"/>
  <c r="AN935" i="28"/>
  <c r="AO935" i="28" s="1"/>
  <c r="AN938" i="28"/>
  <c r="AO938" i="28" s="1"/>
  <c r="AN941" i="28"/>
  <c r="AO941" i="28" s="1"/>
  <c r="AN947" i="28"/>
  <c r="AO947" i="28" s="1"/>
  <c r="AN953" i="28"/>
  <c r="AO953" i="28" s="1"/>
  <c r="AN963" i="28"/>
  <c r="AO963" i="28" s="1"/>
  <c r="AN969" i="28"/>
  <c r="AO969" i="28" s="1"/>
  <c r="AN975" i="28"/>
  <c r="AO975" i="28" s="1"/>
  <c r="AN978" i="28"/>
  <c r="AO978" i="28" s="1"/>
  <c r="AN981" i="28"/>
  <c r="AO981" i="28" s="1"/>
  <c r="AN984" i="28"/>
  <c r="AO984" i="28" s="1"/>
  <c r="AN991" i="28"/>
  <c r="AO991" i="28" s="1"/>
  <c r="AN994" i="28"/>
  <c r="AO994" i="28" s="1"/>
  <c r="AN1009" i="28"/>
  <c r="AO1009" i="28" s="1"/>
  <c r="AN1015" i="28"/>
  <c r="AO1015" i="28" s="1"/>
  <c r="AN1019" i="28"/>
  <c r="AO1019" i="28" s="1"/>
  <c r="AN1022" i="28"/>
  <c r="AO1022" i="28" s="1"/>
  <c r="AN1025" i="28"/>
  <c r="AO1025" i="28" s="1"/>
  <c r="AN1029" i="28"/>
  <c r="AO1029" i="28" s="1"/>
  <c r="AN1035" i="28"/>
  <c r="AO1035" i="28" s="1"/>
  <c r="AN1049" i="28"/>
  <c r="AO1049" i="28" s="1"/>
  <c r="AN1057" i="28"/>
  <c r="AO1057" i="28" s="1"/>
  <c r="AN1065" i="28"/>
  <c r="AO1065" i="28" s="1"/>
  <c r="AN1073" i="28"/>
  <c r="AO1073" i="28" s="1"/>
  <c r="AN1081" i="28"/>
  <c r="AO1081" i="28" s="1"/>
  <c r="AN1089" i="28"/>
  <c r="AO1089" i="28" s="1"/>
  <c r="AN1097" i="28"/>
  <c r="AO1097" i="28" s="1"/>
  <c r="AN1105" i="28"/>
  <c r="AO1105" i="28" s="1"/>
  <c r="AN1113" i="28"/>
  <c r="AO1113" i="28" s="1"/>
  <c r="AN1121" i="28"/>
  <c r="AO1121" i="28" s="1"/>
  <c r="AN1129" i="28"/>
  <c r="AO1129" i="28" s="1"/>
  <c r="AN1137" i="28"/>
  <c r="AO1137" i="28" s="1"/>
  <c r="AN1145" i="28"/>
  <c r="AO1145" i="28" s="1"/>
  <c r="AN1153" i="28"/>
  <c r="AO1153" i="28" s="1"/>
  <c r="AN1161" i="28"/>
  <c r="AO1161" i="28" s="1"/>
  <c r="AN1169" i="28"/>
  <c r="AO1169" i="28" s="1"/>
  <c r="AN1177" i="28"/>
  <c r="AO1177" i="28" s="1"/>
  <c r="AN1185" i="28"/>
  <c r="AO1185" i="28" s="1"/>
  <c r="AN1193" i="28"/>
  <c r="AO1193" i="28" s="1"/>
  <c r="AN1201" i="28"/>
  <c r="AO1201" i="28" s="1"/>
  <c r="AN1209" i="28"/>
  <c r="AO1209" i="28" s="1"/>
  <c r="AN1217" i="28"/>
  <c r="AO1217" i="28" s="1"/>
  <c r="AN1225" i="28"/>
  <c r="AO1225" i="28" s="1"/>
  <c r="AN1233" i="28"/>
  <c r="AO1233" i="28" s="1"/>
  <c r="AN1241" i="28"/>
  <c r="AO1241" i="28" s="1"/>
  <c r="AN1249" i="28"/>
  <c r="AO1249" i="28" s="1"/>
  <c r="AN1257" i="28"/>
  <c r="AO1257" i="28" s="1"/>
  <c r="AN1265" i="28"/>
  <c r="AO1265" i="28" s="1"/>
  <c r="AN1273" i="28"/>
  <c r="AO1273" i="28" s="1"/>
  <c r="AN1281" i="28"/>
  <c r="AO1281" i="28" s="1"/>
  <c r="AN1289" i="28"/>
  <c r="AO1289" i="28" s="1"/>
  <c r="AN1297" i="28"/>
  <c r="AO1297" i="28" s="1"/>
  <c r="AN1301" i="28"/>
  <c r="AO1301" i="28" s="1"/>
  <c r="AN1305" i="28"/>
  <c r="AO1305" i="28" s="1"/>
  <c r="AN1309" i="28"/>
  <c r="AO1309" i="28" s="1"/>
  <c r="AN1313" i="28"/>
  <c r="AO1313" i="28" s="1"/>
  <c r="AN1317" i="28"/>
  <c r="AO1317" i="28" s="1"/>
  <c r="AN1321" i="28"/>
  <c r="AO1321" i="28" s="1"/>
  <c r="AN1325" i="28"/>
  <c r="AO1325" i="28" s="1"/>
  <c r="AN1329" i="28"/>
  <c r="AO1329" i="28" s="1"/>
  <c r="AN1333" i="28"/>
  <c r="AO1333" i="28" s="1"/>
  <c r="AN1337" i="28"/>
  <c r="AO1337" i="28" s="1"/>
  <c r="AN1341" i="28"/>
  <c r="AO1341" i="28" s="1"/>
  <c r="AN1345" i="28"/>
  <c r="AO1345" i="28" s="1"/>
  <c r="AN1349" i="28"/>
  <c r="AO1349" i="28" s="1"/>
  <c r="AN1353" i="28"/>
  <c r="AO1353" i="28" s="1"/>
  <c r="AN1357" i="28"/>
  <c r="AO1357" i="28" s="1"/>
  <c r="AN1361" i="28"/>
  <c r="AO1361" i="28" s="1"/>
  <c r="AN1365" i="28"/>
  <c r="AO1365" i="28" s="1"/>
  <c r="AN1369" i="28"/>
  <c r="AO1369" i="28" s="1"/>
  <c r="AN1373" i="28"/>
  <c r="AO1373" i="28" s="1"/>
  <c r="AN1377" i="28"/>
  <c r="AO1377" i="28" s="1"/>
  <c r="AN1381" i="28"/>
  <c r="AO1381" i="28" s="1"/>
  <c r="AN1385" i="28"/>
  <c r="AO1385" i="28" s="1"/>
  <c r="AN1389" i="28"/>
  <c r="AO1389" i="28" s="1"/>
  <c r="AN1393" i="28"/>
  <c r="AO1393" i="28" s="1"/>
  <c r="AN1397" i="28"/>
  <c r="AO1397" i="28" s="1"/>
  <c r="AN1401" i="28"/>
  <c r="AO1401" i="28" s="1"/>
  <c r="AN1405" i="28"/>
  <c r="AO1405" i="28" s="1"/>
  <c r="AN1409" i="28"/>
  <c r="AO1409" i="28" s="1"/>
  <c r="AN1413" i="28"/>
  <c r="AO1413" i="28" s="1"/>
  <c r="AN1417" i="28"/>
  <c r="AO1417" i="28" s="1"/>
  <c r="AN1421" i="28"/>
  <c r="AO1421" i="28" s="1"/>
  <c r="AN1425" i="28"/>
  <c r="AO1425" i="28" s="1"/>
  <c r="AN1429" i="28"/>
  <c r="AO1429" i="28" s="1"/>
  <c r="AN1433" i="28"/>
  <c r="AO1433" i="28" s="1"/>
  <c r="AN1437" i="28"/>
  <c r="AO1437" i="28" s="1"/>
  <c r="AN1441" i="28"/>
  <c r="AO1441" i="28" s="1"/>
  <c r="AN1445" i="28"/>
  <c r="AO1445" i="28" s="1"/>
  <c r="AN1449" i="28"/>
  <c r="AO1449" i="28" s="1"/>
  <c r="AN1453" i="28"/>
  <c r="AO1453" i="28" s="1"/>
  <c r="AN1457" i="28"/>
  <c r="AO1457" i="28" s="1"/>
  <c r="AN1461" i="28"/>
  <c r="AO1461" i="28" s="1"/>
  <c r="AN1465" i="28"/>
  <c r="AO1465" i="28" s="1"/>
  <c r="AN1469" i="28"/>
  <c r="AO1469" i="28" s="1"/>
  <c r="AN1473" i="28"/>
  <c r="AO1473" i="28" s="1"/>
  <c r="AN1477" i="28"/>
  <c r="AO1477" i="28" s="1"/>
  <c r="AN1481" i="28"/>
  <c r="AO1481" i="28" s="1"/>
  <c r="AN1485" i="28"/>
  <c r="AO1485" i="28" s="1"/>
  <c r="AN1489" i="28"/>
  <c r="AO1489" i="28" s="1"/>
  <c r="AN1493" i="28"/>
  <c r="AO1493" i="28" s="1"/>
  <c r="AN1497" i="28"/>
  <c r="AO1497" i="28" s="1"/>
  <c r="AN1501" i="28"/>
  <c r="AO1501" i="28" s="1"/>
  <c r="AN1505" i="28"/>
  <c r="AO1505" i="28" s="1"/>
  <c r="AN1509" i="28"/>
  <c r="AO1509" i="28" s="1"/>
  <c r="AN1513" i="28"/>
  <c r="AO1513" i="28" s="1"/>
  <c r="AN1517" i="28"/>
  <c r="AO1517" i="28" s="1"/>
  <c r="AN1521" i="28"/>
  <c r="AO1521" i="28" s="1"/>
  <c r="AN1525" i="28"/>
  <c r="AO1525" i="28" s="1"/>
  <c r="AN1529" i="28"/>
  <c r="AO1529" i="28" s="1"/>
  <c r="AN1533" i="28"/>
  <c r="AO1533" i="28" s="1"/>
  <c r="AN1537" i="28"/>
  <c r="AO1537" i="28" s="1"/>
  <c r="AN1541" i="28"/>
  <c r="AO1541" i="28" s="1"/>
  <c r="AN1545" i="28"/>
  <c r="AO1545" i="28" s="1"/>
  <c r="AN1549" i="28"/>
  <c r="AO1549" i="28" s="1"/>
  <c r="AN1553" i="28"/>
  <c r="AO1553" i="28" s="1"/>
  <c r="AN1557" i="28"/>
  <c r="AO1557" i="28" s="1"/>
  <c r="AN1561" i="28"/>
  <c r="AO1561" i="28" s="1"/>
  <c r="AN1565" i="28"/>
  <c r="AO1565" i="28" s="1"/>
  <c r="AN1569" i="28"/>
  <c r="AO1569" i="28" s="1"/>
  <c r="AN1573" i="28"/>
  <c r="AO1573" i="28" s="1"/>
  <c r="AN1577" i="28"/>
  <c r="AO1577" i="28" s="1"/>
  <c r="AN1581" i="28"/>
  <c r="AO1581" i="28" s="1"/>
  <c r="AN1585" i="28"/>
  <c r="AO1585" i="28" s="1"/>
  <c r="AN1589" i="28"/>
  <c r="AO1589" i="28" s="1"/>
  <c r="AN1593" i="28"/>
  <c r="AO1593" i="28" s="1"/>
  <c r="AN1597" i="28"/>
  <c r="AO1597" i="28" s="1"/>
  <c r="AN1601" i="28"/>
  <c r="AO1601" i="28" s="1"/>
  <c r="AN1605" i="28"/>
  <c r="AO1605" i="28" s="1"/>
  <c r="AN1609" i="28"/>
  <c r="AO1609" i="28" s="1"/>
  <c r="AN1613" i="28"/>
  <c r="AO1613" i="28" s="1"/>
  <c r="AN1617" i="28"/>
  <c r="AO1617" i="28" s="1"/>
  <c r="AN1621" i="28"/>
  <c r="AO1621" i="28" s="1"/>
  <c r="AN1625" i="28"/>
  <c r="AO1625" i="28" s="1"/>
  <c r="AN1629" i="28"/>
  <c r="AO1629" i="28" s="1"/>
  <c r="AN1633" i="28"/>
  <c r="AO1633" i="28" s="1"/>
  <c r="AN1637" i="28"/>
  <c r="AO1637" i="28" s="1"/>
  <c r="AN1641" i="28"/>
  <c r="AO1641" i="28" s="1"/>
  <c r="AN1645" i="28"/>
  <c r="AO1645" i="28" s="1"/>
  <c r="AN1649" i="28"/>
  <c r="AO1649" i="28" s="1"/>
  <c r="AN1653" i="28"/>
  <c r="AO1653" i="28" s="1"/>
  <c r="AN1657" i="28"/>
  <c r="AO1657" i="28" s="1"/>
  <c r="AN1661" i="28"/>
  <c r="AO1661" i="28" s="1"/>
  <c r="AN1665" i="28"/>
  <c r="AO1665" i="28" s="1"/>
  <c r="AN1669" i="28"/>
  <c r="AO1669" i="28" s="1"/>
  <c r="AN1673" i="28"/>
  <c r="AO1673" i="28" s="1"/>
  <c r="AN1677" i="28"/>
  <c r="AO1677" i="28" s="1"/>
  <c r="AN1681" i="28"/>
  <c r="AO1681" i="28" s="1"/>
  <c r="AN1685" i="28"/>
  <c r="AO1685" i="28" s="1"/>
  <c r="AN1689" i="28"/>
  <c r="AO1689" i="28" s="1"/>
  <c r="AN1693" i="28"/>
  <c r="AO1693" i="28" s="1"/>
  <c r="AN1697" i="28"/>
  <c r="AO1697" i="28" s="1"/>
  <c r="AN1701" i="28"/>
  <c r="AO1701" i="28" s="1"/>
  <c r="AN1705" i="28"/>
  <c r="AO1705" i="28" s="1"/>
  <c r="AN1709" i="28"/>
  <c r="AO1709" i="28" s="1"/>
  <c r="AN1713" i="28"/>
  <c r="AO1713" i="28" s="1"/>
  <c r="AN1717" i="28"/>
  <c r="AO1717" i="28" s="1"/>
  <c r="AN1721" i="28"/>
  <c r="AO1721" i="28" s="1"/>
  <c r="AN1725" i="28"/>
  <c r="AO1725" i="28" s="1"/>
  <c r="AN1729" i="28"/>
  <c r="AO1729" i="28" s="1"/>
  <c r="AN1733" i="28"/>
  <c r="AO1733" i="28" s="1"/>
  <c r="AN1737" i="28"/>
  <c r="AO1737" i="28" s="1"/>
  <c r="AN1741" i="28"/>
  <c r="AO1741" i="28" s="1"/>
  <c r="AN1745" i="28"/>
  <c r="AO1745" i="28" s="1"/>
  <c r="AN1749" i="28"/>
  <c r="AO1749" i="28" s="1"/>
  <c r="AN1753" i="28"/>
  <c r="AO1753" i="28" s="1"/>
  <c r="AN1757" i="28"/>
  <c r="AO1757" i="28" s="1"/>
  <c r="AN1761" i="28"/>
  <c r="AO1761" i="28" s="1"/>
  <c r="AN1765" i="28"/>
  <c r="AO1765" i="28" s="1"/>
  <c r="AN1769" i="28"/>
  <c r="AO1769" i="28" s="1"/>
  <c r="AN1773" i="28"/>
  <c r="AO1773" i="28" s="1"/>
  <c r="AN1777" i="28"/>
  <c r="AO1777" i="28" s="1"/>
  <c r="AN1781" i="28"/>
  <c r="AO1781" i="28" s="1"/>
  <c r="AN1785" i="28"/>
  <c r="AO1785" i="28" s="1"/>
  <c r="AN1789" i="28"/>
  <c r="AO1789" i="28" s="1"/>
  <c r="AN1793" i="28"/>
  <c r="AO1793" i="28" s="1"/>
  <c r="AN1797" i="28"/>
  <c r="AO1797" i="28" s="1"/>
  <c r="AN1801" i="28"/>
  <c r="AO1801" i="28" s="1"/>
  <c r="AN1805" i="28"/>
  <c r="AO1805" i="28" s="1"/>
  <c r="AN1809" i="28"/>
  <c r="AO1809" i="28" s="1"/>
  <c r="AN1813" i="28"/>
  <c r="AO1813" i="28" s="1"/>
  <c r="AN1817" i="28"/>
  <c r="AO1817" i="28" s="1"/>
  <c r="AN1821" i="28"/>
  <c r="AO1821" i="28" s="1"/>
  <c r="AN1825" i="28"/>
  <c r="AO1825" i="28" s="1"/>
  <c r="AN1829" i="28"/>
  <c r="AO1829" i="28" s="1"/>
  <c r="AN1833" i="28"/>
  <c r="AO1833" i="28" s="1"/>
  <c r="AN1837" i="28"/>
  <c r="AO1837" i="28" s="1"/>
  <c r="AN1841" i="28"/>
  <c r="AO1841" i="28" s="1"/>
  <c r="AN1845" i="28"/>
  <c r="AO1845" i="28" s="1"/>
  <c r="AN1849" i="28"/>
  <c r="AO1849" i="28" s="1"/>
  <c r="AN1853" i="28"/>
  <c r="AO1853" i="28" s="1"/>
  <c r="AN1857" i="28"/>
  <c r="AO1857" i="28" s="1"/>
  <c r="AN1861" i="28"/>
  <c r="AO1861" i="28" s="1"/>
  <c r="AN1865" i="28"/>
  <c r="AO1865" i="28" s="1"/>
  <c r="AN1869" i="28"/>
  <c r="AO1869" i="28" s="1"/>
  <c r="AN1873" i="28"/>
  <c r="AO1873" i="28" s="1"/>
  <c r="AN1877" i="28"/>
  <c r="AO1877" i="28" s="1"/>
  <c r="AN1881" i="28"/>
  <c r="AO1881" i="28" s="1"/>
  <c r="AN1885" i="28"/>
  <c r="AO1885" i="28" s="1"/>
  <c r="AN1889" i="28"/>
  <c r="AO1889" i="28" s="1"/>
  <c r="AN1893" i="28"/>
  <c r="AO1893" i="28" s="1"/>
  <c r="AN1897" i="28"/>
  <c r="AO1897" i="28" s="1"/>
  <c r="AN1901" i="28"/>
  <c r="AO1901" i="28" s="1"/>
  <c r="AN1905" i="28"/>
  <c r="AO1905" i="28" s="1"/>
  <c r="AN1909" i="28"/>
  <c r="AO1909" i="28" s="1"/>
  <c r="AN1913" i="28"/>
  <c r="AO1913" i="28" s="1"/>
  <c r="AN1917" i="28"/>
  <c r="AO1917" i="28" s="1"/>
  <c r="AN1921" i="28"/>
  <c r="AO1921" i="28" s="1"/>
  <c r="AN1925" i="28"/>
  <c r="AO1925" i="28" s="1"/>
  <c r="AN1929" i="28"/>
  <c r="AO1929" i="28" s="1"/>
  <c r="AN1933" i="28"/>
  <c r="AO1933" i="28" s="1"/>
  <c r="AN1937" i="28"/>
  <c r="AO1937" i="28" s="1"/>
  <c r="AN1941" i="28"/>
  <c r="AO1941" i="28" s="1"/>
  <c r="AN1945" i="28"/>
  <c r="AO1945" i="28" s="1"/>
  <c r="AN1949" i="28"/>
  <c r="AO1949" i="28" s="1"/>
  <c r="AN1953" i="28"/>
  <c r="AO1953" i="28" s="1"/>
  <c r="AN1957" i="28"/>
  <c r="AO1957" i="28" s="1"/>
  <c r="AN1961" i="28"/>
  <c r="AO1961" i="28" s="1"/>
  <c r="AN1965" i="28"/>
  <c r="AO1965" i="28" s="1"/>
  <c r="AN1969" i="28"/>
  <c r="AO1969" i="28" s="1"/>
  <c r="AN1973" i="28"/>
  <c r="AO1973" i="28" s="1"/>
  <c r="AN1977" i="28"/>
  <c r="AO1977" i="28" s="1"/>
  <c r="AN1981" i="28"/>
  <c r="AO1981" i="28" s="1"/>
  <c r="AN1985" i="28"/>
  <c r="AO1985" i="28" s="1"/>
  <c r="AN1989" i="28"/>
  <c r="AO1989" i="28" s="1"/>
  <c r="AN1993" i="28"/>
  <c r="AO1993" i="28" s="1"/>
  <c r="AN1997" i="28"/>
  <c r="AO1997" i="28" s="1"/>
  <c r="AN2001" i="28"/>
  <c r="AO2001" i="28" s="1"/>
  <c r="AM4" i="27"/>
  <c r="AL8" i="27"/>
  <c r="AK13" i="27"/>
  <c r="AL16" i="27"/>
  <c r="AK23" i="27"/>
  <c r="AG29" i="27"/>
  <c r="AK30" i="27"/>
  <c r="AG31" i="27"/>
  <c r="AG34" i="27"/>
  <c r="AL45" i="27"/>
  <c r="AM51" i="27"/>
  <c r="AL58" i="27"/>
  <c r="AL64" i="27"/>
  <c r="AL66" i="27"/>
  <c r="AL72" i="27"/>
  <c r="AK75" i="27"/>
  <c r="AK77" i="27"/>
  <c r="AK83" i="27"/>
  <c r="AK85" i="27"/>
  <c r="AK91" i="27"/>
  <c r="AK93" i="27"/>
  <c r="AK99" i="27"/>
  <c r="AK101" i="27"/>
  <c r="AK107" i="27"/>
  <c r="AK109" i="27"/>
  <c r="AL114" i="27"/>
  <c r="AI119" i="27"/>
  <c r="AI121" i="27"/>
  <c r="AI123" i="27"/>
  <c r="AI125" i="27"/>
  <c r="AI127" i="27"/>
  <c r="AI129" i="27"/>
  <c r="AI131" i="27"/>
  <c r="AK133" i="27"/>
  <c r="AK139" i="27"/>
  <c r="AK153" i="27"/>
  <c r="AL156" i="27"/>
  <c r="AL160" i="27"/>
  <c r="AL164" i="27"/>
  <c r="AL168" i="27"/>
  <c r="AL172" i="27"/>
  <c r="AL176" i="27"/>
  <c r="AL179" i="27"/>
  <c r="AL180" i="27"/>
  <c r="AL189" i="27"/>
  <c r="AL197" i="27"/>
  <c r="AL205" i="27"/>
  <c r="AL209" i="27"/>
  <c r="AL214" i="27"/>
  <c r="AL215" i="27"/>
  <c r="AK217" i="27"/>
  <c r="AK221" i="27"/>
  <c r="AK226" i="27"/>
  <c r="AK239" i="27"/>
  <c r="AK246" i="27"/>
  <c r="AK248" i="27"/>
  <c r="AK253" i="27"/>
  <c r="AH263" i="27"/>
  <c r="AH269" i="27"/>
  <c r="AH273" i="27"/>
  <c r="AH279" i="27"/>
  <c r="AN282" i="27"/>
  <c r="AO282" i="27" s="1"/>
  <c r="AN284" i="27"/>
  <c r="AO284" i="27" s="1"/>
  <c r="AN286" i="27"/>
  <c r="AO286" i="27" s="1"/>
  <c r="AN288" i="27"/>
  <c r="AO288" i="27" s="1"/>
  <c r="AN290" i="27"/>
  <c r="AO290" i="27" s="1"/>
  <c r="AN292" i="27"/>
  <c r="AO292" i="27" s="1"/>
  <c r="AN294" i="27"/>
  <c r="AO294" i="27" s="1"/>
  <c r="AN296" i="27"/>
  <c r="AO296" i="27" s="1"/>
  <c r="AN298" i="27"/>
  <c r="AO298" i="27" s="1"/>
  <c r="AN300" i="27"/>
  <c r="AO300" i="27" s="1"/>
  <c r="AN302" i="27"/>
  <c r="AO302" i="27" s="1"/>
  <c r="AN304" i="27"/>
  <c r="AO304" i="27" s="1"/>
  <c r="AN306" i="27"/>
  <c r="AO306" i="27" s="1"/>
  <c r="AN308" i="27"/>
  <c r="AO308" i="27" s="1"/>
  <c r="AN343" i="27"/>
  <c r="AO343" i="27" s="1"/>
  <c r="AN345" i="27"/>
  <c r="AO345" i="27" s="1"/>
  <c r="AN347" i="27"/>
  <c r="AO347" i="27" s="1"/>
  <c r="AN349" i="27"/>
  <c r="AO349" i="27" s="1"/>
  <c r="AN351" i="27"/>
  <c r="AO351" i="27" s="1"/>
  <c r="AN353" i="27"/>
  <c r="AO353" i="27" s="1"/>
  <c r="AN355" i="27"/>
  <c r="AO355" i="27" s="1"/>
  <c r="AN357" i="27"/>
  <c r="AO357" i="27" s="1"/>
  <c r="AN359" i="27"/>
  <c r="AO359" i="27" s="1"/>
  <c r="AN361" i="27"/>
  <c r="AO361" i="27" s="1"/>
  <c r="AN363" i="27"/>
  <c r="AO363" i="27" s="1"/>
  <c r="AN365" i="27"/>
  <c r="AO365" i="27" s="1"/>
  <c r="AN367" i="27"/>
  <c r="AO367" i="27" s="1"/>
  <c r="AN369" i="27"/>
  <c r="AO369" i="27" s="1"/>
  <c r="AN371" i="27"/>
  <c r="AO371" i="27" s="1"/>
  <c r="AN373" i="27"/>
  <c r="AO373" i="27" s="1"/>
  <c r="AN377" i="27"/>
  <c r="AO377" i="27" s="1"/>
  <c r="AN379" i="27"/>
  <c r="AO379" i="27" s="1"/>
  <c r="AN381" i="27"/>
  <c r="AO381" i="27" s="1"/>
  <c r="AN383" i="27"/>
  <c r="AO383" i="27" s="1"/>
  <c r="AN385" i="27"/>
  <c r="AO385" i="27" s="1"/>
  <c r="AN387" i="27"/>
  <c r="AO387" i="27" s="1"/>
  <c r="AN389" i="27"/>
  <c r="AO389" i="27" s="1"/>
  <c r="AN391" i="27"/>
  <c r="AO391" i="27" s="1"/>
  <c r="AN393" i="27"/>
  <c r="AO393" i="27" s="1"/>
  <c r="AN395" i="27"/>
  <c r="AO395" i="27" s="1"/>
  <c r="AN397" i="27"/>
  <c r="AO397" i="27" s="1"/>
  <c r="AN399" i="27"/>
  <c r="AO399" i="27" s="1"/>
  <c r="AN401" i="27"/>
  <c r="AO401" i="27" s="1"/>
  <c r="AN412" i="27"/>
  <c r="AO412" i="27" s="1"/>
  <c r="AN414" i="27"/>
  <c r="AO414" i="27" s="1"/>
  <c r="AN416" i="27"/>
  <c r="AO416" i="27" s="1"/>
  <c r="AN418" i="27"/>
  <c r="AO418" i="27" s="1"/>
  <c r="AN429" i="27"/>
  <c r="AO429" i="27" s="1"/>
  <c r="AN431" i="27"/>
  <c r="AO431" i="27" s="1"/>
  <c r="AN433" i="27"/>
  <c r="AO433" i="27" s="1"/>
  <c r="AN435" i="27"/>
  <c r="AO435" i="27" s="1"/>
  <c r="AN444" i="27"/>
  <c r="AO444" i="27" s="1"/>
  <c r="AN446" i="27"/>
  <c r="AO446" i="27" s="1"/>
  <c r="AN448" i="27"/>
  <c r="AO448" i="27" s="1"/>
  <c r="AN450" i="27"/>
  <c r="AO450" i="27" s="1"/>
  <c r="AN461" i="27"/>
  <c r="AO461" i="27" s="1"/>
  <c r="AN463" i="27"/>
  <c r="AO463" i="27" s="1"/>
  <c r="AN465" i="27"/>
  <c r="AO465" i="27" s="1"/>
  <c r="AN467" i="27"/>
  <c r="AO467" i="27" s="1"/>
  <c r="AN476" i="27"/>
  <c r="AO476" i="27" s="1"/>
  <c r="AN478" i="27"/>
  <c r="AO478" i="27" s="1"/>
  <c r="AN480" i="27"/>
  <c r="AO480" i="27" s="1"/>
  <c r="AN482" i="27"/>
  <c r="AO482" i="27" s="1"/>
  <c r="AN493" i="27"/>
  <c r="AO493" i="27" s="1"/>
  <c r="AN495" i="27"/>
  <c r="AO495" i="27" s="1"/>
  <c r="AN497" i="27"/>
  <c r="AO497" i="27" s="1"/>
  <c r="AN499" i="27"/>
  <c r="AO499" i="27" s="1"/>
  <c r="AN508" i="27"/>
  <c r="AO508" i="27" s="1"/>
  <c r="AN510" i="27"/>
  <c r="AO510" i="27" s="1"/>
  <c r="AN512" i="27"/>
  <c r="AO512" i="27" s="1"/>
  <c r="AN514" i="27"/>
  <c r="AO514" i="27" s="1"/>
  <c r="AN525" i="27"/>
  <c r="AO525" i="27" s="1"/>
  <c r="AN527" i="27"/>
  <c r="AO527" i="27" s="1"/>
  <c r="AN529" i="27"/>
  <c r="AO529" i="27" s="1"/>
  <c r="AN531" i="27"/>
  <c r="AO531" i="27" s="1"/>
  <c r="AN540" i="27"/>
  <c r="AO540" i="27" s="1"/>
  <c r="AN542" i="27"/>
  <c r="AO542" i="27" s="1"/>
  <c r="AN544" i="27"/>
  <c r="AO544" i="27" s="1"/>
  <c r="AN546" i="27"/>
  <c r="AO546" i="27" s="1"/>
  <c r="AN557" i="27"/>
  <c r="AO557" i="27" s="1"/>
  <c r="AN559" i="27"/>
  <c r="AO559" i="27" s="1"/>
  <c r="AN561" i="27"/>
  <c r="AO561" i="27" s="1"/>
  <c r="AN563" i="27"/>
  <c r="AO563" i="27" s="1"/>
  <c r="AN572" i="27"/>
  <c r="AO572" i="27" s="1"/>
  <c r="AN574" i="27"/>
  <c r="AO574" i="27" s="1"/>
  <c r="AN576" i="27"/>
  <c r="AO576" i="27" s="1"/>
  <c r="AN578" i="27"/>
  <c r="AO578" i="27" s="1"/>
  <c r="AN589" i="27"/>
  <c r="AO589" i="27" s="1"/>
  <c r="AN591" i="27"/>
  <c r="AO591" i="27" s="1"/>
  <c r="AN593" i="27"/>
  <c r="AO593" i="27" s="1"/>
  <c r="AN595" i="27"/>
  <c r="AO595" i="27" s="1"/>
  <c r="AN604" i="27"/>
  <c r="AO604" i="27" s="1"/>
  <c r="AN606" i="27"/>
  <c r="AO606" i="27" s="1"/>
  <c r="AN608" i="27"/>
  <c r="AO608" i="27" s="1"/>
  <c r="AN610" i="27"/>
  <c r="AO610" i="27" s="1"/>
  <c r="AN621" i="27"/>
  <c r="AO621" i="27" s="1"/>
  <c r="AN623" i="27"/>
  <c r="AO623" i="27" s="1"/>
  <c r="AN625" i="27"/>
  <c r="AO625" i="27" s="1"/>
  <c r="AN627" i="27"/>
  <c r="AO627" i="27" s="1"/>
  <c r="AN636" i="27"/>
  <c r="AO636" i="27" s="1"/>
  <c r="AN638" i="27"/>
  <c r="AO638" i="27" s="1"/>
  <c r="AN640" i="27"/>
  <c r="AO640" i="27" s="1"/>
  <c r="AN642" i="27"/>
  <c r="AO642" i="27" s="1"/>
  <c r="AN653" i="27"/>
  <c r="AO653" i="27" s="1"/>
  <c r="AN655" i="27"/>
  <c r="AO655" i="27" s="1"/>
  <c r="AN657" i="27"/>
  <c r="AO657" i="27" s="1"/>
  <c r="AN659" i="27"/>
  <c r="AO659" i="27" s="1"/>
  <c r="AN668" i="27"/>
  <c r="AO668" i="27" s="1"/>
  <c r="AN670" i="27"/>
  <c r="AO670" i="27" s="1"/>
  <c r="AN672" i="27"/>
  <c r="AO672" i="27" s="1"/>
  <c r="AN674" i="27"/>
  <c r="AO674" i="27" s="1"/>
  <c r="AN685" i="27"/>
  <c r="AO685" i="27" s="1"/>
  <c r="AN687" i="27"/>
  <c r="AO687" i="27" s="1"/>
  <c r="AN689" i="27"/>
  <c r="AO689" i="27" s="1"/>
  <c r="AN691" i="27"/>
  <c r="AO691" i="27" s="1"/>
  <c r="AN700" i="27"/>
  <c r="AO700" i="27" s="1"/>
  <c r="AN702" i="27"/>
  <c r="AO702" i="27" s="1"/>
  <c r="AN704" i="27"/>
  <c r="AO704" i="27" s="1"/>
  <c r="AN706" i="27"/>
  <c r="AO706" i="27" s="1"/>
  <c r="AN717" i="27"/>
  <c r="AO717" i="27" s="1"/>
  <c r="AN719" i="27"/>
  <c r="AO719" i="27" s="1"/>
  <c r="AN721" i="27"/>
  <c r="AO721" i="27" s="1"/>
  <c r="AN723" i="27"/>
  <c r="AO723" i="27" s="1"/>
  <c r="AN732" i="27"/>
  <c r="AO732" i="27" s="1"/>
  <c r="AN734" i="27"/>
  <c r="AO734" i="27" s="1"/>
  <c r="AN736" i="27"/>
  <c r="AO736" i="27" s="1"/>
  <c r="AN738" i="27"/>
  <c r="AO738" i="27" s="1"/>
  <c r="AN749" i="27"/>
  <c r="AO749" i="27" s="1"/>
  <c r="AN751" i="27"/>
  <c r="AO751" i="27" s="1"/>
  <c r="AN758" i="27"/>
  <c r="AO758" i="27" s="1"/>
  <c r="AN781" i="27"/>
  <c r="AO781" i="27" s="1"/>
  <c r="AN783" i="27"/>
  <c r="AO783" i="27" s="1"/>
  <c r="AN790" i="27"/>
  <c r="AO790" i="27" s="1"/>
  <c r="AN813" i="27"/>
  <c r="AO813" i="27" s="1"/>
  <c r="AN815" i="27"/>
  <c r="AO815" i="27" s="1"/>
  <c r="AN822" i="27"/>
  <c r="AO822" i="27" s="1"/>
  <c r="AN845" i="27"/>
  <c r="AO845" i="27" s="1"/>
  <c r="AN847" i="27"/>
  <c r="AO847" i="27" s="1"/>
  <c r="AN854" i="27"/>
  <c r="AO854" i="27" s="1"/>
  <c r="AN877" i="27"/>
  <c r="AO877" i="27" s="1"/>
  <c r="AN879" i="27"/>
  <c r="AO879" i="27" s="1"/>
  <c r="AN886" i="27"/>
  <c r="AO886" i="27" s="1"/>
  <c r="AN935" i="27"/>
  <c r="AO935" i="27" s="1"/>
  <c r="AN937" i="27"/>
  <c r="AO937" i="27" s="1"/>
  <c r="AN941" i="27"/>
  <c r="AO941" i="27" s="1"/>
  <c r="AN943" i="27"/>
  <c r="AO943" i="27" s="1"/>
  <c r="AN950" i="27"/>
  <c r="AO950" i="27" s="1"/>
  <c r="AN978" i="27"/>
  <c r="AO978" i="27" s="1"/>
  <c r="AN980" i="27"/>
  <c r="AO980" i="27" s="1"/>
  <c r="AN985" i="27"/>
  <c r="AO985" i="27" s="1"/>
  <c r="AN987" i="27"/>
  <c r="AO987" i="27" s="1"/>
  <c r="AN989" i="27"/>
  <c r="AO989" i="27" s="1"/>
  <c r="AN993" i="27"/>
  <c r="AO993" i="27" s="1"/>
  <c r="AN995" i="27"/>
  <c r="AO995" i="27" s="1"/>
  <c r="AN997" i="27"/>
  <c r="AO997" i="27" s="1"/>
  <c r="AN999" i="27"/>
  <c r="AO999" i="27" s="1"/>
  <c r="AN1002" i="27"/>
  <c r="AO1002" i="27" s="1"/>
  <c r="AN1005" i="27"/>
  <c r="AO1005" i="27" s="1"/>
  <c r="AN1007" i="27"/>
  <c r="AO1007" i="27" s="1"/>
  <c r="AN1009" i="27"/>
  <c r="AO1009" i="27" s="1"/>
  <c r="AN1011" i="27"/>
  <c r="AO1011" i="27" s="1"/>
  <c r="AN1018" i="27"/>
  <c r="AO1018" i="27" s="1"/>
  <c r="AN1056" i="27"/>
  <c r="AO1056" i="27" s="1"/>
  <c r="AN1058" i="27"/>
  <c r="AO1058" i="27" s="1"/>
  <c r="AN1060" i="27"/>
  <c r="AO1060" i="27" s="1"/>
  <c r="AN1062" i="27"/>
  <c r="AO1062" i="27" s="1"/>
  <c r="AN1070" i="27"/>
  <c r="AO1070" i="27" s="1"/>
  <c r="AN1061" i="23"/>
  <c r="AO1061" i="23" s="1"/>
  <c r="AN1063" i="23"/>
  <c r="AO1063" i="23" s="1"/>
  <c r="AN1065" i="23"/>
  <c r="AO1065" i="23" s="1"/>
  <c r="AN1067" i="23"/>
  <c r="AO1067" i="23" s="1"/>
  <c r="AN648" i="28"/>
  <c r="AO648" i="28" s="1"/>
  <c r="AN654" i="28"/>
  <c r="AO654" i="28" s="1"/>
  <c r="AN660" i="28"/>
  <c r="AO660" i="28" s="1"/>
  <c r="AN688" i="28"/>
  <c r="AO688" i="28" s="1"/>
  <c r="AN694" i="28"/>
  <c r="AO694" i="28" s="1"/>
  <c r="AN704" i="28"/>
  <c r="AO704" i="28" s="1"/>
  <c r="AN732" i="28"/>
  <c r="AO732" i="28" s="1"/>
  <c r="AN742" i="28"/>
  <c r="AO742" i="28" s="1"/>
  <c r="AN748" i="28"/>
  <c r="AO748" i="28" s="1"/>
  <c r="AN776" i="28"/>
  <c r="AO776" i="28" s="1"/>
  <c r="AN782" i="28"/>
  <c r="AO782" i="28" s="1"/>
  <c r="AN788" i="28"/>
  <c r="AO788" i="28" s="1"/>
  <c r="AN816" i="28"/>
  <c r="AO816" i="28" s="1"/>
  <c r="AN822" i="28"/>
  <c r="AO822" i="28" s="1"/>
  <c r="AN832" i="28"/>
  <c r="AO832" i="28" s="1"/>
  <c r="AN860" i="28"/>
  <c r="AO860" i="28" s="1"/>
  <c r="AN870" i="28"/>
  <c r="AO870" i="28" s="1"/>
  <c r="AN876" i="28"/>
  <c r="AO876" i="28" s="1"/>
  <c r="AN904" i="28"/>
  <c r="AO904" i="28" s="1"/>
  <c r="AN910" i="28"/>
  <c r="AO910" i="28" s="1"/>
  <c r="AN916" i="28"/>
  <c r="AO916" i="28" s="1"/>
  <c r="AN944" i="28"/>
  <c r="AO944" i="28" s="1"/>
  <c r="AN950" i="28"/>
  <c r="AO950" i="28" s="1"/>
  <c r="AN960" i="28"/>
  <c r="AO960" i="28" s="1"/>
  <c r="AN988" i="28"/>
  <c r="AO988" i="28" s="1"/>
  <c r="AN998" i="28"/>
  <c r="AO998" i="28" s="1"/>
  <c r="AN1004" i="28"/>
  <c r="AO1004" i="28" s="1"/>
  <c r="AN1032" i="28"/>
  <c r="AO1032" i="28" s="1"/>
  <c r="AN1038" i="28"/>
  <c r="AO1038" i="28" s="1"/>
  <c r="AN1044" i="28"/>
  <c r="AO1044" i="28" s="1"/>
  <c r="AN1052" i="28"/>
  <c r="AO1052" i="28" s="1"/>
  <c r="AN1060" i="28"/>
  <c r="AO1060" i="28" s="1"/>
  <c r="AN1068" i="28"/>
  <c r="AO1068" i="28" s="1"/>
  <c r="AN1076" i="28"/>
  <c r="AO1076" i="28" s="1"/>
  <c r="AN1084" i="28"/>
  <c r="AO1084" i="28" s="1"/>
  <c r="AN1092" i="28"/>
  <c r="AO1092" i="28" s="1"/>
  <c r="AN1100" i="28"/>
  <c r="AO1100" i="28" s="1"/>
  <c r="AN1108" i="28"/>
  <c r="AO1108" i="28" s="1"/>
  <c r="AN1116" i="28"/>
  <c r="AO1116" i="28" s="1"/>
  <c r="AN1124" i="28"/>
  <c r="AO1124" i="28" s="1"/>
  <c r="AN1132" i="28"/>
  <c r="AO1132" i="28" s="1"/>
  <c r="AN1140" i="28"/>
  <c r="AO1140" i="28" s="1"/>
  <c r="AN1148" i="28"/>
  <c r="AO1148" i="28" s="1"/>
  <c r="AN1156" i="28"/>
  <c r="AO1156" i="28" s="1"/>
  <c r="AN1164" i="28"/>
  <c r="AO1164" i="28" s="1"/>
  <c r="AN1172" i="28"/>
  <c r="AO1172" i="28" s="1"/>
  <c r="AN1180" i="28"/>
  <c r="AO1180" i="28" s="1"/>
  <c r="AN1188" i="28"/>
  <c r="AO1188" i="28" s="1"/>
  <c r="AN1196" i="28"/>
  <c r="AO1196" i="28" s="1"/>
  <c r="AN1204" i="28"/>
  <c r="AO1204" i="28" s="1"/>
  <c r="AN1212" i="28"/>
  <c r="AO1212" i="28" s="1"/>
  <c r="AN1220" i="28"/>
  <c r="AO1220" i="28" s="1"/>
  <c r="AN1228" i="28"/>
  <c r="AO1228" i="28" s="1"/>
  <c r="AN1236" i="28"/>
  <c r="AO1236" i="28" s="1"/>
  <c r="AN1244" i="28"/>
  <c r="AO1244" i="28" s="1"/>
  <c r="AN1252" i="28"/>
  <c r="AO1252" i="28" s="1"/>
  <c r="AN1260" i="28"/>
  <c r="AO1260" i="28" s="1"/>
  <c r="AN1268" i="28"/>
  <c r="AO1268" i="28" s="1"/>
  <c r="AN1276" i="28"/>
  <c r="AO1276" i="28" s="1"/>
  <c r="AN1284" i="28"/>
  <c r="AO1284" i="28" s="1"/>
  <c r="AN1292" i="28"/>
  <c r="AO1292" i="28" s="1"/>
  <c r="AN375" i="27"/>
  <c r="AO375" i="27" s="1"/>
  <c r="AN403" i="27"/>
  <c r="AO403" i="27" s="1"/>
  <c r="AN420" i="27"/>
  <c r="AO420" i="27" s="1"/>
  <c r="AN452" i="27"/>
  <c r="AO452" i="27" s="1"/>
  <c r="AN484" i="27"/>
  <c r="AO484" i="27" s="1"/>
  <c r="AN516" i="27"/>
  <c r="AO516" i="27" s="1"/>
  <c r="AN548" i="27"/>
  <c r="AO548" i="27" s="1"/>
  <c r="AN580" i="27"/>
  <c r="AO580" i="27" s="1"/>
  <c r="AN612" i="27"/>
  <c r="AO612" i="27" s="1"/>
  <c r="AN644" i="27"/>
  <c r="AO644" i="27" s="1"/>
  <c r="AN676" i="27"/>
  <c r="AO676" i="27" s="1"/>
  <c r="AN708" i="27"/>
  <c r="AO708" i="27" s="1"/>
  <c r="AN740" i="27"/>
  <c r="AO740" i="27" s="1"/>
  <c r="AN760" i="27"/>
  <c r="AO760" i="27" s="1"/>
  <c r="AN792" i="27"/>
  <c r="AO792" i="27" s="1"/>
  <c r="AN824" i="27"/>
  <c r="AO824" i="27" s="1"/>
  <c r="AN856" i="27"/>
  <c r="AO856" i="27" s="1"/>
  <c r="AN888" i="27"/>
  <c r="AO888" i="27" s="1"/>
  <c r="AN928" i="27"/>
  <c r="AO928" i="27" s="1"/>
  <c r="AN939" i="27"/>
  <c r="AO939" i="27" s="1"/>
  <c r="AN952" i="27"/>
  <c r="AO952" i="27" s="1"/>
  <c r="AN965" i="27"/>
  <c r="AO965" i="27" s="1"/>
  <c r="AN991" i="27"/>
  <c r="AO991" i="27" s="1"/>
  <c r="AN1020" i="27"/>
  <c r="AO1020" i="27" s="1"/>
  <c r="AN1064" i="27"/>
  <c r="AO1064" i="27" s="1"/>
  <c r="AN1067" i="27"/>
  <c r="AO1067" i="27" s="1"/>
  <c r="AN1072" i="27"/>
  <c r="AO1072" i="27" s="1"/>
  <c r="AF2" i="23"/>
  <c r="AK4" i="23"/>
  <c r="AK8" i="23"/>
  <c r="AG14" i="23"/>
  <c r="AK17" i="23"/>
  <c r="AM20" i="23"/>
  <c r="AK24" i="23"/>
  <c r="AL32" i="23"/>
  <c r="AL33" i="23"/>
  <c r="AL40" i="23"/>
  <c r="AL41" i="23"/>
  <c r="AL48" i="23"/>
  <c r="AL49" i="23"/>
  <c r="AL56" i="23"/>
  <c r="AL57" i="23"/>
  <c r="AL64" i="23"/>
  <c r="AL65" i="23"/>
  <c r="AL71" i="23"/>
  <c r="AL74" i="23"/>
  <c r="AL79" i="23"/>
  <c r="AL82" i="23"/>
  <c r="AL87" i="23"/>
  <c r="AL90" i="23"/>
  <c r="AL102" i="23"/>
  <c r="AH111" i="23"/>
  <c r="AH117" i="23"/>
  <c r="AH125" i="23"/>
  <c r="AH129" i="23"/>
  <c r="AJ136" i="23"/>
  <c r="AH143" i="23"/>
  <c r="AH147" i="23"/>
  <c r="AH150" i="23"/>
  <c r="AJ154" i="23"/>
  <c r="AH162" i="23"/>
  <c r="AH169" i="23"/>
  <c r="AH181" i="23"/>
  <c r="AJ184" i="23"/>
  <c r="AH187" i="23"/>
  <c r="AH197" i="23"/>
  <c r="AH199" i="23"/>
  <c r="AH205" i="23"/>
  <c r="AH213" i="23"/>
  <c r="AH224" i="23"/>
  <c r="AH227" i="23"/>
  <c r="AH231" i="23"/>
  <c r="AJ234" i="23"/>
  <c r="AF245" i="23"/>
  <c r="AL248" i="23"/>
  <c r="AM251" i="23"/>
  <c r="AL254" i="23"/>
  <c r="AJ261" i="23"/>
  <c r="AL267" i="23"/>
  <c r="AJ269" i="23"/>
  <c r="AJ281" i="23"/>
  <c r="AN285" i="23"/>
  <c r="AO285" i="23" s="1"/>
  <c r="AN287" i="23"/>
  <c r="AO287" i="23" s="1"/>
  <c r="AN289" i="23"/>
  <c r="AO289" i="23" s="1"/>
  <c r="AN291" i="23"/>
  <c r="AO291" i="23" s="1"/>
  <c r="AN293" i="23"/>
  <c r="AO293" i="23" s="1"/>
  <c r="AN295" i="23"/>
  <c r="AO295" i="23" s="1"/>
  <c r="AN297" i="23"/>
  <c r="AO297" i="23" s="1"/>
  <c r="AN299" i="23"/>
  <c r="AO299" i="23" s="1"/>
  <c r="AN301" i="23"/>
  <c r="AO301" i="23" s="1"/>
  <c r="AN303" i="23"/>
  <c r="AO303" i="23" s="1"/>
  <c r="AN305" i="23"/>
  <c r="AO305" i="23" s="1"/>
  <c r="AN307" i="23"/>
  <c r="AO307" i="23" s="1"/>
  <c r="AN309" i="23"/>
  <c r="AO309" i="23" s="1"/>
  <c r="AN311" i="23"/>
  <c r="AO311" i="23" s="1"/>
  <c r="AN313" i="23"/>
  <c r="AO313" i="23" s="1"/>
  <c r="AN315" i="23"/>
  <c r="AO315" i="23" s="1"/>
  <c r="AN1135" i="23"/>
  <c r="AO1135" i="23" s="1"/>
  <c r="AN1137" i="23"/>
  <c r="AO1137" i="23" s="1"/>
  <c r="AN1139" i="23"/>
  <c r="AO1139" i="23" s="1"/>
  <c r="AN1262" i="23"/>
  <c r="AO1262" i="23" s="1"/>
  <c r="AN1264" i="23"/>
  <c r="AO1264" i="23" s="1"/>
  <c r="AN1266" i="23"/>
  <c r="AO1266" i="23" s="1"/>
  <c r="AN1294" i="23"/>
  <c r="AO1294" i="23" s="1"/>
  <c r="AN1296" i="23"/>
  <c r="AO1296" i="23" s="1"/>
  <c r="AN1298" i="23"/>
  <c r="AO1298" i="23" s="1"/>
  <c r="AN1300" i="23"/>
  <c r="AO1300" i="23" s="1"/>
  <c r="AN1302" i="23"/>
  <c r="AO1302" i="23" s="1"/>
  <c r="AN1304" i="23"/>
  <c r="AO1304" i="23" s="1"/>
  <c r="AN1306" i="23"/>
  <c r="AO1306" i="23" s="1"/>
  <c r="AN1308" i="23"/>
  <c r="AO1308" i="23" s="1"/>
  <c r="AN1310" i="23"/>
  <c r="AO1310" i="23" s="1"/>
  <c r="AN1312" i="23"/>
  <c r="AO1312" i="23" s="1"/>
  <c r="AN1314" i="23"/>
  <c r="AO1314" i="23" s="1"/>
  <c r="AN1316" i="23"/>
  <c r="AO1316" i="23" s="1"/>
  <c r="AN1318" i="23"/>
  <c r="AO1318" i="23" s="1"/>
  <c r="AN1320" i="23"/>
  <c r="AO1320" i="23" s="1"/>
  <c r="AN1322" i="23"/>
  <c r="AO1322" i="23" s="1"/>
  <c r="AN1324" i="23"/>
  <c r="AO1324" i="23" s="1"/>
  <c r="AN1326" i="23"/>
  <c r="AO1326" i="23" s="1"/>
  <c r="AN1328" i="23"/>
  <c r="AO1328" i="23" s="1"/>
  <c r="AN1330" i="23"/>
  <c r="AO1330" i="23" s="1"/>
  <c r="AN1332" i="23"/>
  <c r="AO1332" i="23" s="1"/>
  <c r="AN1334" i="23"/>
  <c r="AO1334" i="23" s="1"/>
  <c r="AN1336" i="23"/>
  <c r="AO1336" i="23" s="1"/>
  <c r="AN1338" i="23"/>
  <c r="AO1338" i="23" s="1"/>
  <c r="AN1340" i="23"/>
  <c r="AO1340" i="23" s="1"/>
  <c r="AN1342" i="23"/>
  <c r="AO1342" i="23" s="1"/>
  <c r="AN1344" i="23"/>
  <c r="AO1344" i="23" s="1"/>
  <c r="AN1346" i="23"/>
  <c r="AO1346" i="23" s="1"/>
  <c r="AN1348" i="23"/>
  <c r="AO1348" i="23" s="1"/>
  <c r="AN1350" i="23"/>
  <c r="AO1350" i="23" s="1"/>
  <c r="AN1352" i="23"/>
  <c r="AO1352" i="23" s="1"/>
  <c r="AN1354" i="23"/>
  <c r="AO1354" i="23" s="1"/>
  <c r="AN1356" i="23"/>
  <c r="AO1356" i="23" s="1"/>
  <c r="AN1358" i="23"/>
  <c r="AO1358" i="23" s="1"/>
  <c r="AN1360" i="23"/>
  <c r="AO1360" i="23" s="1"/>
  <c r="AN1362" i="23"/>
  <c r="AO1362" i="23" s="1"/>
  <c r="AN1364" i="23"/>
  <c r="AO1364" i="23" s="1"/>
  <c r="AN1366" i="23"/>
  <c r="AO1366" i="23" s="1"/>
  <c r="AN1368" i="23"/>
  <c r="AO1368" i="23" s="1"/>
  <c r="AN1370" i="23"/>
  <c r="AO1370" i="23" s="1"/>
  <c r="AN1372" i="23"/>
  <c r="AO1372" i="23" s="1"/>
  <c r="AN1374" i="23"/>
  <c r="AO1374" i="23" s="1"/>
  <c r="AN1376" i="23"/>
  <c r="AO1376" i="23" s="1"/>
  <c r="AN1378" i="23"/>
  <c r="AO1378" i="23" s="1"/>
  <c r="AN1380" i="23"/>
  <c r="AO1380" i="23" s="1"/>
  <c r="AN1382" i="23"/>
  <c r="AO1382" i="23" s="1"/>
  <c r="AN1384" i="23"/>
  <c r="AO1384" i="23" s="1"/>
  <c r="AN1386" i="23"/>
  <c r="AO1386" i="23" s="1"/>
  <c r="AN1388" i="23"/>
  <c r="AO1388" i="23" s="1"/>
  <c r="AN1390" i="23"/>
  <c r="AO1390" i="23" s="1"/>
  <c r="AN1392" i="23"/>
  <c r="AO1392" i="23" s="1"/>
  <c r="AN1394" i="23"/>
  <c r="AO1394" i="23" s="1"/>
  <c r="AN1396" i="23"/>
  <c r="AO1396" i="23" s="1"/>
  <c r="AN1398" i="23"/>
  <c r="AO1398" i="23" s="1"/>
  <c r="AN1400" i="23"/>
  <c r="AO1400" i="23" s="1"/>
  <c r="AN1402" i="23"/>
  <c r="AO1402" i="23" s="1"/>
  <c r="AN1404" i="23"/>
  <c r="AO1404" i="23" s="1"/>
  <c r="AN1406" i="23"/>
  <c r="AO1406" i="23" s="1"/>
  <c r="AN1408" i="23"/>
  <c r="AO1408" i="23" s="1"/>
  <c r="AN1410" i="23"/>
  <c r="AO1410" i="23" s="1"/>
  <c r="AN1412" i="23"/>
  <c r="AO1412" i="23" s="1"/>
  <c r="AN1414" i="23"/>
  <c r="AO1414" i="23" s="1"/>
  <c r="AN1416" i="23"/>
  <c r="AO1416" i="23" s="1"/>
  <c r="AN1418" i="23"/>
  <c r="AO1418" i="23" s="1"/>
  <c r="AN1420" i="23"/>
  <c r="AO1420" i="23" s="1"/>
  <c r="AN1422" i="23"/>
  <c r="AO1422" i="23" s="1"/>
  <c r="AN1424" i="23"/>
  <c r="AO1424" i="23" s="1"/>
  <c r="AN1426" i="23"/>
  <c r="AO1426" i="23" s="1"/>
  <c r="AN1428" i="23"/>
  <c r="AO1428" i="23" s="1"/>
  <c r="AN1430" i="23"/>
  <c r="AO1430" i="23" s="1"/>
  <c r="AN1432" i="23"/>
  <c r="AO1432" i="23" s="1"/>
  <c r="AN1434" i="23"/>
  <c r="AO1434" i="23" s="1"/>
  <c r="AN1436" i="23"/>
  <c r="AO1436" i="23" s="1"/>
  <c r="AN1438" i="23"/>
  <c r="AO1438" i="23" s="1"/>
  <c r="AN1440" i="23"/>
  <c r="AO1440" i="23" s="1"/>
  <c r="AN1442" i="23"/>
  <c r="AO1442" i="23" s="1"/>
  <c r="AN1444" i="23"/>
  <c r="AO1444" i="23" s="1"/>
  <c r="AN1446" i="23"/>
  <c r="AO1446" i="23" s="1"/>
  <c r="AN1448" i="23"/>
  <c r="AO1448" i="23" s="1"/>
  <c r="AN1450" i="23"/>
  <c r="AO1450" i="23" s="1"/>
  <c r="AN1452" i="23"/>
  <c r="AO1452" i="23" s="1"/>
  <c r="AN1454" i="23"/>
  <c r="AO1454" i="23" s="1"/>
  <c r="AN1456" i="23"/>
  <c r="AO1456" i="23" s="1"/>
  <c r="AN1458" i="23"/>
  <c r="AO1458" i="23" s="1"/>
  <c r="AN1460" i="23"/>
  <c r="AO1460" i="23" s="1"/>
  <c r="AN1462" i="23"/>
  <c r="AO1462" i="23" s="1"/>
  <c r="AN1464" i="23"/>
  <c r="AO1464" i="23" s="1"/>
  <c r="AN1466" i="23"/>
  <c r="AO1466" i="23" s="1"/>
  <c r="AN1468" i="23"/>
  <c r="AO1468" i="23" s="1"/>
  <c r="AN1470" i="23"/>
  <c r="AO1470" i="23" s="1"/>
  <c r="AN1472" i="23"/>
  <c r="AO1472" i="23" s="1"/>
  <c r="AN1474" i="23"/>
  <c r="AO1474" i="23" s="1"/>
  <c r="AN1476" i="23"/>
  <c r="AO1476" i="23" s="1"/>
  <c r="AN1478" i="23"/>
  <c r="AO1478" i="23" s="1"/>
  <c r="AN1480" i="23"/>
  <c r="AO1480" i="23" s="1"/>
  <c r="AN1482" i="23"/>
  <c r="AO1482" i="23" s="1"/>
  <c r="AN1484" i="23"/>
  <c r="AO1484" i="23" s="1"/>
  <c r="AN1486" i="23"/>
  <c r="AO1486" i="23" s="1"/>
  <c r="AN1488" i="23"/>
  <c r="AO1488" i="23" s="1"/>
  <c r="AN1490" i="23"/>
  <c r="AO1490" i="23" s="1"/>
  <c r="AN1492" i="23"/>
  <c r="AO1492" i="23" s="1"/>
  <c r="AN1494" i="23"/>
  <c r="AO1494" i="23" s="1"/>
  <c r="AN1496" i="23"/>
  <c r="AO1496" i="23" s="1"/>
  <c r="AN1498" i="23"/>
  <c r="AO1498" i="23" s="1"/>
  <c r="AN1500" i="23"/>
  <c r="AO1500" i="23" s="1"/>
  <c r="AN1502" i="23"/>
  <c r="AO1502" i="23" s="1"/>
  <c r="AN1504" i="23"/>
  <c r="AO1504" i="23" s="1"/>
  <c r="AN1506" i="23"/>
  <c r="AO1506" i="23" s="1"/>
  <c r="AN1508" i="23"/>
  <c r="AO1508" i="23" s="1"/>
  <c r="AN1510" i="23"/>
  <c r="AO1510" i="23" s="1"/>
  <c r="AN1512" i="23"/>
  <c r="AO1512" i="23" s="1"/>
  <c r="AN1514" i="23"/>
  <c r="AO1514" i="23" s="1"/>
  <c r="AN1516" i="23"/>
  <c r="AO1516" i="23" s="1"/>
  <c r="AN1518" i="23"/>
  <c r="AO1518" i="23" s="1"/>
  <c r="AN1520" i="23"/>
  <c r="AO1520" i="23" s="1"/>
  <c r="AN1522" i="23"/>
  <c r="AO1522" i="23" s="1"/>
  <c r="AN1524" i="23"/>
  <c r="AO1524" i="23" s="1"/>
  <c r="AN1526" i="23"/>
  <c r="AO1526" i="23" s="1"/>
  <c r="AN1528" i="23"/>
  <c r="AO1528" i="23" s="1"/>
  <c r="AN1530" i="23"/>
  <c r="AO1530" i="23" s="1"/>
  <c r="AN1532" i="23"/>
  <c r="AO1532" i="23" s="1"/>
  <c r="AN1534" i="23"/>
  <c r="AO1534" i="23" s="1"/>
  <c r="AN1536" i="23"/>
  <c r="AO1536" i="23" s="1"/>
  <c r="AN1538" i="23"/>
  <c r="AO1538" i="23" s="1"/>
  <c r="AN1540" i="23"/>
  <c r="AO1540" i="23" s="1"/>
  <c r="AN1542" i="23"/>
  <c r="AO1542" i="23" s="1"/>
  <c r="AN1544" i="23"/>
  <c r="AO1544" i="23" s="1"/>
  <c r="AN1546" i="23"/>
  <c r="AO1546" i="23" s="1"/>
  <c r="AN1548" i="23"/>
  <c r="AO1548" i="23" s="1"/>
  <c r="AN1550" i="23"/>
  <c r="AO1550" i="23" s="1"/>
  <c r="AN1552" i="23"/>
  <c r="AO1552" i="23" s="1"/>
  <c r="AN1554" i="23"/>
  <c r="AO1554" i="23" s="1"/>
  <c r="AN1556" i="23"/>
  <c r="AO1556" i="23" s="1"/>
  <c r="AN1558" i="23"/>
  <c r="AO1558" i="23" s="1"/>
  <c r="AN1560" i="23"/>
  <c r="AO1560" i="23" s="1"/>
  <c r="AN1562" i="23"/>
  <c r="AO1562" i="23" s="1"/>
  <c r="AN1564" i="23"/>
  <c r="AO1564" i="23" s="1"/>
  <c r="AN1566" i="23"/>
  <c r="AO1566" i="23" s="1"/>
  <c r="AN1568" i="23"/>
  <c r="AO1568" i="23" s="1"/>
  <c r="AN1570" i="23"/>
  <c r="AO1570" i="23" s="1"/>
  <c r="AN1572" i="23"/>
  <c r="AO1572" i="23" s="1"/>
  <c r="AN1574" i="23"/>
  <c r="AO1574" i="23" s="1"/>
  <c r="AN1576" i="23"/>
  <c r="AO1576" i="23" s="1"/>
  <c r="AN1578" i="23"/>
  <c r="AO1578" i="23" s="1"/>
  <c r="AN1580" i="23"/>
  <c r="AO1580" i="23" s="1"/>
  <c r="AN1582" i="23"/>
  <c r="AO1582" i="23" s="1"/>
  <c r="AN1584" i="23"/>
  <c r="AO1584" i="23" s="1"/>
  <c r="AN1586" i="23"/>
  <c r="AO1586" i="23" s="1"/>
  <c r="AN1588" i="23"/>
  <c r="AO1588" i="23" s="1"/>
  <c r="AN1590" i="23"/>
  <c r="AO1590" i="23" s="1"/>
  <c r="AN1592" i="23"/>
  <c r="AO1592" i="23" s="1"/>
  <c r="AN1594" i="23"/>
  <c r="AO1594" i="23" s="1"/>
  <c r="AN1596" i="23"/>
  <c r="AO1596" i="23" s="1"/>
  <c r="AN1598" i="23"/>
  <c r="AO1598" i="23" s="1"/>
  <c r="AN1600" i="23"/>
  <c r="AO1600" i="23" s="1"/>
  <c r="AN1602" i="23"/>
  <c r="AO1602" i="23" s="1"/>
  <c r="AN1604" i="23"/>
  <c r="AO1604" i="23" s="1"/>
  <c r="AN1606" i="23"/>
  <c r="AO1606" i="23" s="1"/>
  <c r="AN1608" i="23"/>
  <c r="AO1608" i="23" s="1"/>
  <c r="AN1610" i="23"/>
  <c r="AO1610" i="23" s="1"/>
  <c r="AN1612" i="23"/>
  <c r="AO1612" i="23" s="1"/>
  <c r="AN1614" i="23"/>
  <c r="AO1614" i="23" s="1"/>
  <c r="AN1616" i="23"/>
  <c r="AO1616" i="23" s="1"/>
  <c r="AN1618" i="23"/>
  <c r="AO1618" i="23" s="1"/>
  <c r="AN1620" i="23"/>
  <c r="AO1620" i="23" s="1"/>
  <c r="AN1622" i="23"/>
  <c r="AO1622" i="23" s="1"/>
  <c r="AN1624" i="23"/>
  <c r="AO1624" i="23" s="1"/>
  <c r="AN1626" i="23"/>
  <c r="AO1626" i="23" s="1"/>
  <c r="AN1628" i="23"/>
  <c r="AO1628" i="23" s="1"/>
  <c r="AN1630" i="23"/>
  <c r="AO1630" i="23" s="1"/>
  <c r="AN1632" i="23"/>
  <c r="AO1632" i="23" s="1"/>
  <c r="AN1634" i="23"/>
  <c r="AO1634" i="23" s="1"/>
  <c r="AN1636" i="23"/>
  <c r="AO1636" i="23" s="1"/>
  <c r="AN1638" i="23"/>
  <c r="AO1638" i="23" s="1"/>
  <c r="AN1372" i="27"/>
  <c r="AO1372" i="27" s="1"/>
  <c r="AN1374" i="27"/>
  <c r="AO1374" i="27" s="1"/>
  <c r="AN1376" i="27"/>
  <c r="AO1376" i="27" s="1"/>
  <c r="AN1378" i="27"/>
  <c r="AO1378" i="27" s="1"/>
  <c r="AN1380" i="27"/>
  <c r="AO1380" i="27" s="1"/>
  <c r="AN1382" i="27"/>
  <c r="AO1382" i="27" s="1"/>
  <c r="AN1384" i="27"/>
  <c r="AO1384" i="27" s="1"/>
  <c r="AN1386" i="27"/>
  <c r="AO1386" i="27" s="1"/>
  <c r="AN1388" i="27"/>
  <c r="AO1388" i="27" s="1"/>
  <c r="AN1390" i="27"/>
  <c r="AO1390" i="27" s="1"/>
  <c r="AN1392" i="27"/>
  <c r="AO1392" i="27" s="1"/>
  <c r="AN1394" i="27"/>
  <c r="AO1394" i="27" s="1"/>
  <c r="AN1396" i="27"/>
  <c r="AO1396" i="27" s="1"/>
  <c r="AN1398" i="27"/>
  <c r="AO1398" i="27" s="1"/>
  <c r="AN1400" i="27"/>
  <c r="AO1400" i="27" s="1"/>
  <c r="AN1402" i="27"/>
  <c r="AO1402" i="27" s="1"/>
  <c r="AN1404" i="27"/>
  <c r="AO1404" i="27" s="1"/>
  <c r="AN1406" i="27"/>
  <c r="AO1406" i="27" s="1"/>
  <c r="AN1408" i="27"/>
  <c r="AO1408" i="27" s="1"/>
  <c r="AN1410" i="27"/>
  <c r="AO1410" i="27" s="1"/>
  <c r="AN1412" i="27"/>
  <c r="AO1412" i="27" s="1"/>
  <c r="AN1414" i="27"/>
  <c r="AO1414" i="27" s="1"/>
  <c r="AN1416" i="27"/>
  <c r="AO1416" i="27" s="1"/>
  <c r="AN1418" i="27"/>
  <c r="AO1418" i="27" s="1"/>
  <c r="AN1420" i="27"/>
  <c r="AO1420" i="27" s="1"/>
  <c r="AN1422" i="27"/>
  <c r="AO1422" i="27" s="1"/>
  <c r="AN1424" i="27"/>
  <c r="AO1424" i="27" s="1"/>
  <c r="AN1426" i="27"/>
  <c r="AO1426" i="27" s="1"/>
  <c r="AN1428" i="27"/>
  <c r="AO1428" i="27" s="1"/>
  <c r="AN1430" i="27"/>
  <c r="AO1430" i="27" s="1"/>
  <c r="AN1432" i="27"/>
  <c r="AO1432" i="27" s="1"/>
  <c r="AN1434" i="27"/>
  <c r="AO1434" i="27" s="1"/>
  <c r="AN1436" i="27"/>
  <c r="AO1436" i="27" s="1"/>
  <c r="AN1438" i="27"/>
  <c r="AO1438" i="27" s="1"/>
  <c r="AN1440" i="27"/>
  <c r="AO1440" i="27" s="1"/>
  <c r="AN1442" i="27"/>
  <c r="AO1442" i="27" s="1"/>
  <c r="AN1444" i="27"/>
  <c r="AO1444" i="27" s="1"/>
  <c r="AN1446" i="27"/>
  <c r="AO1446" i="27" s="1"/>
  <c r="AN1448" i="27"/>
  <c r="AO1448" i="27" s="1"/>
  <c r="AN1450" i="27"/>
  <c r="AO1450" i="27" s="1"/>
  <c r="AN1452" i="27"/>
  <c r="AO1452" i="27" s="1"/>
  <c r="AN1454" i="27"/>
  <c r="AO1454" i="27" s="1"/>
  <c r="AN1456" i="27"/>
  <c r="AO1456" i="27" s="1"/>
  <c r="AN1458" i="27"/>
  <c r="AO1458" i="27" s="1"/>
  <c r="AN1460" i="27"/>
  <c r="AO1460" i="27" s="1"/>
  <c r="AN1462" i="27"/>
  <c r="AO1462" i="27" s="1"/>
  <c r="AN1464" i="27"/>
  <c r="AO1464" i="27" s="1"/>
  <c r="AN1466" i="27"/>
  <c r="AO1466" i="27" s="1"/>
  <c r="AN1468" i="27"/>
  <c r="AO1468" i="27" s="1"/>
  <c r="AN1470" i="27"/>
  <c r="AO1470" i="27" s="1"/>
  <c r="AN1472" i="27"/>
  <c r="AO1472" i="27" s="1"/>
  <c r="AN1474" i="27"/>
  <c r="AO1474" i="27" s="1"/>
  <c r="AN1476" i="27"/>
  <c r="AO1476" i="27" s="1"/>
  <c r="AN1478" i="27"/>
  <c r="AO1478" i="27" s="1"/>
  <c r="AN1480" i="27"/>
  <c r="AO1480" i="27" s="1"/>
  <c r="AN1482" i="27"/>
  <c r="AO1482" i="27" s="1"/>
  <c r="AN1484" i="27"/>
  <c r="AO1484" i="27" s="1"/>
  <c r="AN1486" i="27"/>
  <c r="AO1486" i="27" s="1"/>
  <c r="AN1488" i="27"/>
  <c r="AO1488" i="27" s="1"/>
  <c r="AN1490" i="27"/>
  <c r="AO1490" i="27" s="1"/>
  <c r="AN1492" i="27"/>
  <c r="AO1492" i="27" s="1"/>
  <c r="AN1494" i="27"/>
  <c r="AO1494" i="27" s="1"/>
  <c r="AN1496" i="27"/>
  <c r="AO1496" i="27" s="1"/>
  <c r="AN1498" i="27"/>
  <c r="AO1498" i="27" s="1"/>
  <c r="AN1500" i="27"/>
  <c r="AO1500" i="27" s="1"/>
  <c r="AN1502" i="27"/>
  <c r="AO1502" i="27" s="1"/>
  <c r="AN1504" i="27"/>
  <c r="AO1504" i="27" s="1"/>
  <c r="AN1506" i="27"/>
  <c r="AO1506" i="27" s="1"/>
  <c r="AN1508" i="27"/>
  <c r="AO1508" i="27" s="1"/>
  <c r="AN1510" i="27"/>
  <c r="AO1510" i="27" s="1"/>
  <c r="AN1512" i="27"/>
  <c r="AO1512" i="27" s="1"/>
  <c r="AN1514" i="27"/>
  <c r="AO1514" i="27" s="1"/>
  <c r="AN1516" i="27"/>
  <c r="AO1516" i="27" s="1"/>
  <c r="AN1518" i="27"/>
  <c r="AO1518" i="27" s="1"/>
  <c r="AN1520" i="27"/>
  <c r="AO1520" i="27" s="1"/>
  <c r="AN1522" i="27"/>
  <c r="AO1522" i="27" s="1"/>
  <c r="AN1524" i="27"/>
  <c r="AO1524" i="27" s="1"/>
  <c r="AN1526" i="27"/>
  <c r="AO1526" i="27" s="1"/>
  <c r="AN1528" i="27"/>
  <c r="AO1528" i="27" s="1"/>
  <c r="AN1530" i="27"/>
  <c r="AO1530" i="27" s="1"/>
  <c r="AN1532" i="27"/>
  <c r="AO1532" i="27" s="1"/>
  <c r="AN1534" i="27"/>
  <c r="AO1534" i="27" s="1"/>
  <c r="AN1536" i="27"/>
  <c r="AO1536" i="27" s="1"/>
  <c r="AN1538" i="27"/>
  <c r="AO1538" i="27" s="1"/>
  <c r="AN1540" i="27"/>
  <c r="AO1540" i="27" s="1"/>
  <c r="AN1542" i="27"/>
  <c r="AO1542" i="27" s="1"/>
  <c r="AN1544" i="27"/>
  <c r="AO1544" i="27" s="1"/>
  <c r="AN1546" i="27"/>
  <c r="AO1546" i="27" s="1"/>
  <c r="AN1548" i="27"/>
  <c r="AO1548" i="27" s="1"/>
  <c r="AN1550" i="27"/>
  <c r="AO1550" i="27" s="1"/>
  <c r="AN1552" i="27"/>
  <c r="AO1552" i="27" s="1"/>
  <c r="AN1554" i="27"/>
  <c r="AO1554" i="27" s="1"/>
  <c r="AN1556" i="27"/>
  <c r="AO1556" i="27" s="1"/>
  <c r="AN1558" i="27"/>
  <c r="AO1558" i="27" s="1"/>
  <c r="AN1560" i="27"/>
  <c r="AO1560" i="27" s="1"/>
  <c r="AN1562" i="27"/>
  <c r="AO1562" i="27" s="1"/>
  <c r="AN1564" i="27"/>
  <c r="AO1564" i="27" s="1"/>
  <c r="AN1566" i="27"/>
  <c r="AO1566" i="27" s="1"/>
  <c r="AN1568" i="27"/>
  <c r="AO1568" i="27" s="1"/>
  <c r="AN1570" i="27"/>
  <c r="AO1570" i="27" s="1"/>
  <c r="AN1572" i="27"/>
  <c r="AO1572" i="27" s="1"/>
  <c r="AN1574" i="27"/>
  <c r="AO1574" i="27" s="1"/>
  <c r="AN1576" i="27"/>
  <c r="AO1576" i="27" s="1"/>
  <c r="AN1578" i="27"/>
  <c r="AO1578" i="27" s="1"/>
  <c r="AN1580" i="27"/>
  <c r="AO1580" i="27" s="1"/>
  <c r="AN1582" i="27"/>
  <c r="AO1582" i="27" s="1"/>
  <c r="AN1584" i="27"/>
  <c r="AO1584" i="27" s="1"/>
  <c r="AN1586" i="27"/>
  <c r="AO1586" i="27" s="1"/>
  <c r="AN1588" i="27"/>
  <c r="AO1588" i="27" s="1"/>
  <c r="AN1590" i="27"/>
  <c r="AO1590" i="27" s="1"/>
  <c r="AN1592" i="27"/>
  <c r="AO1592" i="27" s="1"/>
  <c r="AN1594" i="27"/>
  <c r="AO1594" i="27" s="1"/>
  <c r="AN1596" i="27"/>
  <c r="AO1596" i="27" s="1"/>
  <c r="AN1598" i="27"/>
  <c r="AO1598" i="27" s="1"/>
  <c r="AN1600" i="27"/>
  <c r="AO1600" i="27" s="1"/>
  <c r="AN1602" i="27"/>
  <c r="AO1602" i="27" s="1"/>
  <c r="AN1604" i="27"/>
  <c r="AO1604" i="27" s="1"/>
  <c r="AN1606" i="27"/>
  <c r="AO1606" i="27" s="1"/>
  <c r="AN1608" i="27"/>
  <c r="AO1608" i="27" s="1"/>
  <c r="AN1610" i="27"/>
  <c r="AO1610" i="27" s="1"/>
  <c r="AN1612" i="27"/>
  <c r="AO1612" i="27" s="1"/>
  <c r="AN1614" i="27"/>
  <c r="AO1614" i="27" s="1"/>
  <c r="AN1616" i="27"/>
  <c r="AO1616" i="27" s="1"/>
  <c r="AN1618" i="27"/>
  <c r="AO1618" i="27" s="1"/>
  <c r="AN1620" i="27"/>
  <c r="AO1620" i="27" s="1"/>
  <c r="AN1622" i="27"/>
  <c r="AO1622" i="27" s="1"/>
  <c r="AN1624" i="27"/>
  <c r="AO1624" i="27" s="1"/>
  <c r="AN1626" i="27"/>
  <c r="AO1626" i="27" s="1"/>
  <c r="AN1628" i="27"/>
  <c r="AO1628" i="27" s="1"/>
  <c r="AN1630" i="27"/>
  <c r="AO1630" i="27" s="1"/>
  <c r="AN1632" i="27"/>
  <c r="AO1632" i="27" s="1"/>
  <c r="AN1634" i="27"/>
  <c r="AO1634" i="27" s="1"/>
  <c r="AN1636" i="27"/>
  <c r="AO1636" i="27" s="1"/>
  <c r="AN1638" i="27"/>
  <c r="AO1638" i="27" s="1"/>
  <c r="AN1640" i="27"/>
  <c r="AO1640" i="27" s="1"/>
  <c r="AN1642" i="27"/>
  <c r="AO1642" i="27" s="1"/>
  <c r="AN1644" i="27"/>
  <c r="AO1644" i="27" s="1"/>
  <c r="AN1646" i="27"/>
  <c r="AO1646" i="27" s="1"/>
  <c r="AN1648" i="27"/>
  <c r="AO1648" i="27" s="1"/>
  <c r="AN1650" i="27"/>
  <c r="AO1650" i="27" s="1"/>
  <c r="AN1652" i="27"/>
  <c r="AO1652" i="27" s="1"/>
  <c r="AN1654" i="27"/>
  <c r="AO1654" i="27" s="1"/>
  <c r="AN1656" i="27"/>
  <c r="AO1656" i="27" s="1"/>
  <c r="AN1658" i="27"/>
  <c r="AO1658" i="27" s="1"/>
  <c r="AN1660" i="27"/>
  <c r="AO1660" i="27" s="1"/>
  <c r="AN1662" i="27"/>
  <c r="AO1662" i="27" s="1"/>
  <c r="AN1664" i="27"/>
  <c r="AO1664" i="27" s="1"/>
  <c r="AN1666" i="27"/>
  <c r="AO1666" i="27" s="1"/>
  <c r="AN1668" i="27"/>
  <c r="AO1668" i="27" s="1"/>
  <c r="AN1670" i="27"/>
  <c r="AO1670" i="27" s="1"/>
  <c r="AN1672" i="27"/>
  <c r="AO1672" i="27" s="1"/>
  <c r="AN1674" i="27"/>
  <c r="AO1674" i="27" s="1"/>
  <c r="AN1676" i="27"/>
  <c r="AO1676" i="27" s="1"/>
  <c r="AN1678" i="27"/>
  <c r="AO1678" i="27" s="1"/>
  <c r="AN1680" i="27"/>
  <c r="AO1680" i="27" s="1"/>
  <c r="AN1682" i="27"/>
  <c r="AO1682" i="27" s="1"/>
  <c r="AN1684" i="27"/>
  <c r="AO1684" i="27" s="1"/>
  <c r="AN1686" i="27"/>
  <c r="AO1686" i="27" s="1"/>
  <c r="AN1688" i="27"/>
  <c r="AO1688" i="27" s="1"/>
  <c r="AN1690" i="27"/>
  <c r="AO1690" i="27" s="1"/>
  <c r="AN1692" i="27"/>
  <c r="AO1692" i="27" s="1"/>
  <c r="AN1694" i="27"/>
  <c r="AO1694" i="27" s="1"/>
  <c r="AN1696" i="27"/>
  <c r="AO1696" i="27" s="1"/>
  <c r="AN1698" i="27"/>
  <c r="AO1698" i="27" s="1"/>
  <c r="AN1700" i="27"/>
  <c r="AO1700" i="27" s="1"/>
  <c r="AN1702" i="27"/>
  <c r="AO1702" i="27" s="1"/>
  <c r="AN1704" i="27"/>
  <c r="AO1704" i="27" s="1"/>
  <c r="AN1706" i="27"/>
  <c r="AO1706" i="27" s="1"/>
  <c r="AN1708" i="27"/>
  <c r="AO1708" i="27" s="1"/>
  <c r="AN1710" i="27"/>
  <c r="AO1710" i="27" s="1"/>
  <c r="AN1712" i="27"/>
  <c r="AO1712" i="27" s="1"/>
  <c r="AN1714" i="27"/>
  <c r="AO1714" i="27" s="1"/>
  <c r="AN1716" i="27"/>
  <c r="AO1716" i="27" s="1"/>
  <c r="AN1718" i="27"/>
  <c r="AO1718" i="27" s="1"/>
  <c r="AN1720" i="27"/>
  <c r="AO1720" i="27" s="1"/>
  <c r="AN1722" i="27"/>
  <c r="AO1722" i="27" s="1"/>
  <c r="AN1724" i="27"/>
  <c r="AO1724" i="27" s="1"/>
  <c r="AN1726" i="27"/>
  <c r="AO1726" i="27" s="1"/>
  <c r="AN1728" i="27"/>
  <c r="AO1728" i="27" s="1"/>
  <c r="AN1730" i="27"/>
  <c r="AO1730" i="27" s="1"/>
  <c r="AN1732" i="27"/>
  <c r="AO1732" i="27" s="1"/>
  <c r="AN1734" i="27"/>
  <c r="AO1734" i="27" s="1"/>
  <c r="AN1736" i="27"/>
  <c r="AO1736" i="27" s="1"/>
  <c r="AN1738" i="27"/>
  <c r="AO1738" i="27" s="1"/>
  <c r="AN1740" i="27"/>
  <c r="AO1740" i="27" s="1"/>
  <c r="AN1742" i="27"/>
  <c r="AO1742" i="27" s="1"/>
  <c r="AN1744" i="27"/>
  <c r="AO1744" i="27" s="1"/>
  <c r="AN1746" i="27"/>
  <c r="AO1746" i="27" s="1"/>
  <c r="AN1748" i="27"/>
  <c r="AO1748" i="27" s="1"/>
  <c r="AN1750" i="27"/>
  <c r="AO1750" i="27" s="1"/>
  <c r="AN1752" i="27"/>
  <c r="AO1752" i="27" s="1"/>
  <c r="AN1754" i="27"/>
  <c r="AO1754" i="27" s="1"/>
  <c r="AN1756" i="27"/>
  <c r="AO1756" i="27" s="1"/>
  <c r="AN1758" i="27"/>
  <c r="AO1758" i="27" s="1"/>
  <c r="AN1760" i="27"/>
  <c r="AO1760" i="27" s="1"/>
  <c r="AN1762" i="27"/>
  <c r="AO1762" i="27" s="1"/>
  <c r="AN1764" i="27"/>
  <c r="AO1764" i="27" s="1"/>
  <c r="AN1766" i="27"/>
  <c r="AO1766" i="27" s="1"/>
  <c r="AN1768" i="27"/>
  <c r="AO1768" i="27" s="1"/>
  <c r="AN1770" i="27"/>
  <c r="AO1770" i="27" s="1"/>
  <c r="AN1772" i="27"/>
  <c r="AO1772" i="27" s="1"/>
  <c r="AN1774" i="27"/>
  <c r="AO1774" i="27" s="1"/>
  <c r="AN1776" i="27"/>
  <c r="AO1776" i="27" s="1"/>
  <c r="AN1778" i="27"/>
  <c r="AO1778" i="27" s="1"/>
  <c r="AN1780" i="27"/>
  <c r="AO1780" i="27" s="1"/>
  <c r="AN1782" i="27"/>
  <c r="AO1782" i="27" s="1"/>
  <c r="AN1784" i="27"/>
  <c r="AO1784" i="27" s="1"/>
  <c r="AN1786" i="27"/>
  <c r="AO1786" i="27" s="1"/>
  <c r="AN1788" i="27"/>
  <c r="AO1788" i="27" s="1"/>
  <c r="AN1790" i="27"/>
  <c r="AO1790" i="27" s="1"/>
  <c r="AN1792" i="27"/>
  <c r="AO1792" i="27" s="1"/>
  <c r="AN1794" i="27"/>
  <c r="AO1794" i="27" s="1"/>
  <c r="AN1796" i="27"/>
  <c r="AO1796" i="27" s="1"/>
  <c r="AN1798" i="27"/>
  <c r="AO1798" i="27" s="1"/>
  <c r="AN1800" i="27"/>
  <c r="AO1800" i="27" s="1"/>
  <c r="AN1802" i="27"/>
  <c r="AO1802" i="27" s="1"/>
  <c r="AN1804" i="27"/>
  <c r="AO1804" i="27" s="1"/>
  <c r="AN1806" i="27"/>
  <c r="AO1806" i="27" s="1"/>
  <c r="AN1808" i="27"/>
  <c r="AO1808" i="27" s="1"/>
  <c r="AN1810" i="27"/>
  <c r="AO1810" i="27" s="1"/>
  <c r="AN1812" i="27"/>
  <c r="AO1812" i="27" s="1"/>
  <c r="AN1814" i="27"/>
  <c r="AO1814" i="27" s="1"/>
  <c r="AN1816" i="27"/>
  <c r="AO1816" i="27" s="1"/>
  <c r="AN1818" i="27"/>
  <c r="AO1818" i="27" s="1"/>
  <c r="AN1820" i="27"/>
  <c r="AO1820" i="27" s="1"/>
  <c r="AN1822" i="27"/>
  <c r="AO1822" i="27" s="1"/>
  <c r="AN1824" i="27"/>
  <c r="AO1824" i="27" s="1"/>
  <c r="AN1826" i="27"/>
  <c r="AO1826" i="27" s="1"/>
  <c r="AN1828" i="27"/>
  <c r="AO1828" i="27" s="1"/>
  <c r="AN1830" i="27"/>
  <c r="AO1830" i="27" s="1"/>
  <c r="AN1832" i="27"/>
  <c r="AO1832" i="27" s="1"/>
  <c r="AN1834" i="27"/>
  <c r="AO1834" i="27" s="1"/>
  <c r="AN1836" i="27"/>
  <c r="AO1836" i="27" s="1"/>
  <c r="AN1838" i="27"/>
  <c r="AO1838" i="27" s="1"/>
  <c r="AN1840" i="27"/>
  <c r="AO1840" i="27" s="1"/>
  <c r="AN1842" i="27"/>
  <c r="AO1842" i="27" s="1"/>
  <c r="AN1844" i="27"/>
  <c r="AO1844" i="27" s="1"/>
  <c r="AN1846" i="27"/>
  <c r="AO1846" i="27" s="1"/>
  <c r="AN1848" i="27"/>
  <c r="AO1848" i="27" s="1"/>
  <c r="AN1850" i="27"/>
  <c r="AO1850" i="27" s="1"/>
  <c r="AN1852" i="27"/>
  <c r="AO1852" i="27" s="1"/>
  <c r="AN1854" i="27"/>
  <c r="AO1854" i="27" s="1"/>
  <c r="AN1856" i="27"/>
  <c r="AO1856" i="27" s="1"/>
  <c r="AN1858" i="27"/>
  <c r="AO1858" i="27" s="1"/>
  <c r="AN1860" i="27"/>
  <c r="AO1860" i="27" s="1"/>
  <c r="AN1862" i="27"/>
  <c r="AO1862" i="27" s="1"/>
  <c r="AN1864" i="27"/>
  <c r="AO1864" i="27" s="1"/>
  <c r="AN1866" i="27"/>
  <c r="AO1866" i="27" s="1"/>
  <c r="AN1868" i="27"/>
  <c r="AO1868" i="27" s="1"/>
  <c r="AN1870" i="27"/>
  <c r="AO1870" i="27" s="1"/>
  <c r="AN1872" i="27"/>
  <c r="AO1872" i="27" s="1"/>
  <c r="AN1874" i="27"/>
  <c r="AO1874" i="27" s="1"/>
  <c r="AN1876" i="27"/>
  <c r="AO1876" i="27" s="1"/>
  <c r="AN1878" i="27"/>
  <c r="AO1878" i="27" s="1"/>
  <c r="AN1880" i="27"/>
  <c r="AO1880" i="27" s="1"/>
  <c r="AN1882" i="27"/>
  <c r="AO1882" i="27" s="1"/>
  <c r="AN1884" i="27"/>
  <c r="AO1884" i="27" s="1"/>
  <c r="AN1886" i="27"/>
  <c r="AO1886" i="27" s="1"/>
  <c r="AN1888" i="27"/>
  <c r="AO1888" i="27" s="1"/>
  <c r="AN1890" i="27"/>
  <c r="AO1890" i="27" s="1"/>
  <c r="AN1892" i="27"/>
  <c r="AO1892" i="27" s="1"/>
  <c r="AN1894" i="27"/>
  <c r="AO1894" i="27" s="1"/>
  <c r="AN1896" i="27"/>
  <c r="AO1896" i="27" s="1"/>
  <c r="AN1898" i="27"/>
  <c r="AO1898" i="27" s="1"/>
  <c r="AN1900" i="27"/>
  <c r="AO1900" i="27" s="1"/>
  <c r="AN1902" i="27"/>
  <c r="AO1902" i="27" s="1"/>
  <c r="AN1904" i="27"/>
  <c r="AO1904" i="27" s="1"/>
  <c r="AN1906" i="27"/>
  <c r="AO1906" i="27" s="1"/>
  <c r="AN1908" i="27"/>
  <c r="AO1908" i="27" s="1"/>
  <c r="AN1910" i="27"/>
  <c r="AO1910" i="27" s="1"/>
  <c r="AN1912" i="27"/>
  <c r="AO1912" i="27" s="1"/>
  <c r="AN1914" i="27"/>
  <c r="AO1914" i="27" s="1"/>
  <c r="AN1916" i="27"/>
  <c r="AO1916" i="27" s="1"/>
  <c r="AN1918" i="27"/>
  <c r="AO1918" i="27" s="1"/>
  <c r="AN1920" i="27"/>
  <c r="AO1920" i="27" s="1"/>
  <c r="AN1922" i="27"/>
  <c r="AO1922" i="27" s="1"/>
  <c r="AN1924" i="27"/>
  <c r="AO1924" i="27" s="1"/>
  <c r="AN1926" i="27"/>
  <c r="AO1926" i="27" s="1"/>
  <c r="AN1928" i="27"/>
  <c r="AO1928" i="27" s="1"/>
  <c r="AN1930" i="27"/>
  <c r="AO1930" i="27" s="1"/>
  <c r="AN1932" i="27"/>
  <c r="AO1932" i="27" s="1"/>
  <c r="AN1934" i="27"/>
  <c r="AO1934" i="27" s="1"/>
  <c r="AN1936" i="27"/>
  <c r="AO1936" i="27" s="1"/>
  <c r="AN1938" i="27"/>
  <c r="AO1938" i="27" s="1"/>
  <c r="AN1940" i="27"/>
  <c r="AO1940" i="27" s="1"/>
  <c r="AN1942" i="27"/>
  <c r="AO1942" i="27" s="1"/>
  <c r="AN1944" i="27"/>
  <c r="AO1944" i="27" s="1"/>
  <c r="AN1946" i="27"/>
  <c r="AO1946" i="27" s="1"/>
  <c r="AN1948" i="27"/>
  <c r="AO1948" i="27" s="1"/>
  <c r="AN1950" i="27"/>
  <c r="AO1950" i="27" s="1"/>
  <c r="AN1952" i="27"/>
  <c r="AO1952" i="27" s="1"/>
  <c r="AN1954" i="27"/>
  <c r="AO1954" i="27" s="1"/>
  <c r="AN1956" i="27"/>
  <c r="AO1956" i="27" s="1"/>
  <c r="AN1958" i="27"/>
  <c r="AO1958" i="27" s="1"/>
  <c r="AN1960" i="27"/>
  <c r="AO1960" i="27" s="1"/>
  <c r="AN1962" i="27"/>
  <c r="AO1962" i="27" s="1"/>
  <c r="AN1964" i="27"/>
  <c r="AO1964" i="27" s="1"/>
  <c r="AN1966" i="27"/>
  <c r="AO1966" i="27" s="1"/>
  <c r="AN1968" i="27"/>
  <c r="AO1968" i="27" s="1"/>
  <c r="AN1970" i="27"/>
  <c r="AO1970" i="27" s="1"/>
  <c r="AN1972" i="27"/>
  <c r="AO1972" i="27" s="1"/>
  <c r="AN1974" i="27"/>
  <c r="AO1974" i="27" s="1"/>
  <c r="AN1976" i="27"/>
  <c r="AO1976" i="27" s="1"/>
  <c r="AN1978" i="27"/>
  <c r="AO1978" i="27" s="1"/>
  <c r="AN1980" i="27"/>
  <c r="AO1980" i="27" s="1"/>
  <c r="AN1982" i="27"/>
  <c r="AO1982" i="27" s="1"/>
  <c r="AN1984" i="27"/>
  <c r="AO1984" i="27" s="1"/>
  <c r="AN1986" i="27"/>
  <c r="AO1986" i="27" s="1"/>
  <c r="AN1988" i="27"/>
  <c r="AO1988" i="27" s="1"/>
  <c r="AN1990" i="27"/>
  <c r="AO1990" i="27" s="1"/>
  <c r="AN1992" i="27"/>
  <c r="AO1992" i="27" s="1"/>
  <c r="AN1994" i="27"/>
  <c r="AO1994" i="27" s="1"/>
  <c r="AN1996" i="27"/>
  <c r="AO1996" i="27" s="1"/>
  <c r="AN1998" i="27"/>
  <c r="AO1998" i="27" s="1"/>
  <c r="AN2000" i="27"/>
  <c r="AO2000" i="27" s="1"/>
  <c r="AK5" i="23"/>
  <c r="AM6" i="23"/>
  <c r="AK7" i="23"/>
  <c r="AK10" i="23"/>
  <c r="AK11" i="23"/>
  <c r="AG16" i="23"/>
  <c r="AL18" i="23"/>
  <c r="AM23" i="23"/>
  <c r="AL26" i="23"/>
  <c r="AL31" i="23"/>
  <c r="AL34" i="23"/>
  <c r="AL39" i="23"/>
  <c r="AL42" i="23"/>
  <c r="AL47" i="23"/>
  <c r="AL50" i="23"/>
  <c r="AL55" i="23"/>
  <c r="AL58" i="23"/>
  <c r="AL63" i="23"/>
  <c r="AL66" i="23"/>
  <c r="AL68" i="23"/>
  <c r="AL69" i="23"/>
  <c r="AL76" i="23"/>
  <c r="AL77" i="23"/>
  <c r="AL84" i="23"/>
  <c r="AL85" i="23"/>
  <c r="AL92" i="23"/>
  <c r="AL93" i="23"/>
  <c r="AL94" i="23"/>
  <c r="AL97" i="23"/>
  <c r="AL103" i="23"/>
  <c r="AH108" i="23"/>
  <c r="AH110" i="23"/>
  <c r="AH120" i="23"/>
  <c r="AJ128" i="23"/>
  <c r="AH135" i="23"/>
  <c r="AH139" i="23"/>
  <c r="AJ142" i="23"/>
  <c r="AJ146" i="23"/>
  <c r="AH153" i="23"/>
  <c r="AH157" i="23"/>
  <c r="AH161" i="23"/>
  <c r="AH168" i="23"/>
  <c r="AH175" i="23"/>
  <c r="AJ180" i="23"/>
  <c r="AH189" i="23"/>
  <c r="AH191" i="23"/>
  <c r="AJ196" i="23"/>
  <c r="AJ204" i="23"/>
  <c r="AH212" i="23"/>
  <c r="AJ216" i="23"/>
  <c r="AH219" i="23"/>
  <c r="AH223" i="23"/>
  <c r="AH226" i="23"/>
  <c r="AJ230" i="23"/>
  <c r="AH237" i="23"/>
  <c r="AJ244" i="23"/>
  <c r="AJ247" i="23"/>
  <c r="AJ253" i="23"/>
  <c r="AJ259" i="23"/>
  <c r="AI260" i="23"/>
  <c r="AI266" i="23"/>
  <c r="AI268" i="23"/>
  <c r="AL272" i="23"/>
  <c r="AL274" i="23"/>
  <c r="AF276" i="23"/>
  <c r="AL278" i="23"/>
  <c r="AL280" i="23"/>
  <c r="AN283" i="23"/>
  <c r="AO283" i="23" s="1"/>
  <c r="AN318" i="23"/>
  <c r="AO318" i="23" s="1"/>
  <c r="AN320" i="23"/>
  <c r="AO320" i="23" s="1"/>
  <c r="AN322" i="23"/>
  <c r="AO322" i="23" s="1"/>
  <c r="AN324" i="23"/>
  <c r="AO324" i="23" s="1"/>
  <c r="AN326" i="23"/>
  <c r="AO326" i="23" s="1"/>
  <c r="AN328" i="23"/>
  <c r="AO328" i="23" s="1"/>
  <c r="AN330" i="23"/>
  <c r="AO330" i="23" s="1"/>
  <c r="AN332" i="23"/>
  <c r="AO332" i="23" s="1"/>
  <c r="AN334" i="23"/>
  <c r="AO334" i="23" s="1"/>
  <c r="AN336" i="23"/>
  <c r="AO336" i="23" s="1"/>
  <c r="AN338" i="23"/>
  <c r="AO338" i="23" s="1"/>
  <c r="AN340" i="23"/>
  <c r="AO340" i="23" s="1"/>
  <c r="AN342" i="23"/>
  <c r="AO342" i="23" s="1"/>
  <c r="AN344" i="23"/>
  <c r="AO344" i="23" s="1"/>
  <c r="AN346" i="23"/>
  <c r="AO346" i="23" s="1"/>
  <c r="AN350" i="23"/>
  <c r="AO350" i="23" s="1"/>
  <c r="AN352" i="23"/>
  <c r="AO352" i="23" s="1"/>
  <c r="AN354" i="23"/>
  <c r="AO354" i="23" s="1"/>
  <c r="AN356" i="23"/>
  <c r="AO356" i="23" s="1"/>
  <c r="AN358" i="23"/>
  <c r="AO358" i="23" s="1"/>
  <c r="AN360" i="23"/>
  <c r="AO360" i="23" s="1"/>
  <c r="AN362" i="23"/>
  <c r="AO362" i="23" s="1"/>
  <c r="AN364" i="23"/>
  <c r="AO364" i="23" s="1"/>
  <c r="AN366" i="23"/>
  <c r="AO366" i="23" s="1"/>
  <c r="AN368" i="23"/>
  <c r="AO368" i="23" s="1"/>
  <c r="AN370" i="23"/>
  <c r="AO370" i="23" s="1"/>
  <c r="AN372" i="23"/>
  <c r="AO372" i="23" s="1"/>
  <c r="AN374" i="23"/>
  <c r="AO374" i="23" s="1"/>
  <c r="AN376" i="23"/>
  <c r="AO376" i="23" s="1"/>
  <c r="AN378" i="23"/>
  <c r="AO378" i="23" s="1"/>
  <c r="AN380" i="23"/>
  <c r="AO380" i="23" s="1"/>
  <c r="AN382" i="23"/>
  <c r="AO382" i="23" s="1"/>
  <c r="AN384" i="23"/>
  <c r="AO384" i="23" s="1"/>
  <c r="AN386" i="23"/>
  <c r="AO386" i="23" s="1"/>
  <c r="AN388" i="23"/>
  <c r="AO388" i="23" s="1"/>
  <c r="AN390" i="23"/>
  <c r="AO390" i="23" s="1"/>
  <c r="AN392" i="23"/>
  <c r="AO392" i="23" s="1"/>
  <c r="AN394" i="23"/>
  <c r="AO394" i="23" s="1"/>
  <c r="AN396" i="23"/>
  <c r="AO396" i="23" s="1"/>
  <c r="AN398" i="23"/>
  <c r="AO398" i="23" s="1"/>
  <c r="AN400" i="23"/>
  <c r="AO400" i="23" s="1"/>
  <c r="AN402" i="23"/>
  <c r="AO402" i="23" s="1"/>
  <c r="AN404" i="23"/>
  <c r="AO404" i="23" s="1"/>
  <c r="AN406" i="23"/>
  <c r="AO406" i="23" s="1"/>
  <c r="AN408" i="23"/>
  <c r="AO408" i="23" s="1"/>
  <c r="AN410" i="23"/>
  <c r="AO410" i="23" s="1"/>
  <c r="AN412" i="23"/>
  <c r="AO412" i="23" s="1"/>
  <c r="AN414" i="23"/>
  <c r="AO414" i="23" s="1"/>
  <c r="AN416" i="23"/>
  <c r="AO416" i="23" s="1"/>
  <c r="AN418" i="23"/>
  <c r="AO418" i="23" s="1"/>
  <c r="AN420" i="23"/>
  <c r="AO420" i="23" s="1"/>
  <c r="AN422" i="23"/>
  <c r="AO422" i="23" s="1"/>
  <c r="AN424" i="23"/>
  <c r="AO424" i="23" s="1"/>
  <c r="AN426" i="23"/>
  <c r="AO426" i="23" s="1"/>
  <c r="AN428" i="23"/>
  <c r="AO428" i="23" s="1"/>
  <c r="AN430" i="23"/>
  <c r="AO430" i="23" s="1"/>
  <c r="AN432" i="23"/>
  <c r="AO432" i="23" s="1"/>
  <c r="AN434" i="23"/>
  <c r="AO434" i="23" s="1"/>
  <c r="AN436" i="23"/>
  <c r="AO436" i="23" s="1"/>
  <c r="AN438" i="23"/>
  <c r="AO438" i="23" s="1"/>
  <c r="AN440" i="23"/>
  <c r="AO440" i="23" s="1"/>
  <c r="AN442" i="23"/>
  <c r="AO442" i="23" s="1"/>
  <c r="AN444" i="23"/>
  <c r="AO444" i="23" s="1"/>
  <c r="AN446" i="23"/>
  <c r="AO446" i="23" s="1"/>
  <c r="AN448" i="23"/>
  <c r="AO448" i="23" s="1"/>
  <c r="AN450" i="23"/>
  <c r="AO450" i="23" s="1"/>
  <c r="AN452" i="23"/>
  <c r="AO452" i="23" s="1"/>
  <c r="AN454" i="23"/>
  <c r="AO454" i="23" s="1"/>
  <c r="AN456" i="23"/>
  <c r="AO456" i="23" s="1"/>
  <c r="AN458" i="23"/>
  <c r="AO458" i="23" s="1"/>
  <c r="AN460" i="23"/>
  <c r="AO460" i="23" s="1"/>
  <c r="AN462" i="23"/>
  <c r="AO462" i="23" s="1"/>
  <c r="AN464" i="23"/>
  <c r="AO464" i="23" s="1"/>
  <c r="AN466" i="23"/>
  <c r="AO466" i="23" s="1"/>
  <c r="AN468" i="23"/>
  <c r="AO468" i="23" s="1"/>
  <c r="AN470" i="23"/>
  <c r="AO470" i="23" s="1"/>
  <c r="AN472" i="23"/>
  <c r="AO472" i="23" s="1"/>
  <c r="AN474" i="23"/>
  <c r="AO474" i="23" s="1"/>
  <c r="AN476" i="23"/>
  <c r="AO476" i="23" s="1"/>
  <c r="AN478" i="23"/>
  <c r="AO478" i="23" s="1"/>
  <c r="AN480" i="23"/>
  <c r="AO480" i="23" s="1"/>
  <c r="AN482" i="23"/>
  <c r="AO482" i="23" s="1"/>
  <c r="AN484" i="23"/>
  <c r="AO484" i="23" s="1"/>
  <c r="AN486" i="23"/>
  <c r="AO486" i="23" s="1"/>
  <c r="AN488" i="23"/>
  <c r="AO488" i="23" s="1"/>
  <c r="AN490" i="23"/>
  <c r="AO490" i="23" s="1"/>
  <c r="AN492" i="23"/>
  <c r="AO492" i="23" s="1"/>
  <c r="AN494" i="23"/>
  <c r="AO494" i="23" s="1"/>
  <c r="AN496" i="23"/>
  <c r="AO496" i="23" s="1"/>
  <c r="AN498" i="23"/>
  <c r="AO498" i="23" s="1"/>
  <c r="AN500" i="23"/>
  <c r="AO500" i="23" s="1"/>
  <c r="AN502" i="23"/>
  <c r="AO502" i="23" s="1"/>
  <c r="AN504" i="23"/>
  <c r="AO504" i="23" s="1"/>
  <c r="AN506" i="23"/>
  <c r="AO506" i="23" s="1"/>
  <c r="AN508" i="23"/>
  <c r="AO508" i="23" s="1"/>
  <c r="AN510" i="23"/>
  <c r="AO510" i="23" s="1"/>
  <c r="AN512" i="23"/>
  <c r="AO512" i="23" s="1"/>
  <c r="AN514" i="23"/>
  <c r="AO514" i="23" s="1"/>
  <c r="AN516" i="23"/>
  <c r="AO516" i="23" s="1"/>
  <c r="AN518" i="23"/>
  <c r="AO518" i="23" s="1"/>
  <c r="AN520" i="23"/>
  <c r="AO520" i="23" s="1"/>
  <c r="AN522" i="23"/>
  <c r="AO522" i="23" s="1"/>
  <c r="AN524" i="23"/>
  <c r="AO524" i="23" s="1"/>
  <c r="AN526" i="23"/>
  <c r="AO526" i="23" s="1"/>
  <c r="AN528" i="23"/>
  <c r="AO528" i="23" s="1"/>
  <c r="AN530" i="23"/>
  <c r="AO530" i="23" s="1"/>
  <c r="AN532" i="23"/>
  <c r="AO532" i="23" s="1"/>
  <c r="AN534" i="23"/>
  <c r="AO534" i="23" s="1"/>
  <c r="AN536" i="23"/>
  <c r="AO536" i="23" s="1"/>
  <c r="AN538" i="23"/>
  <c r="AO538" i="23" s="1"/>
  <c r="AN540" i="23"/>
  <c r="AO540" i="23" s="1"/>
  <c r="AN542" i="23"/>
  <c r="AO542" i="23" s="1"/>
  <c r="AN544" i="23"/>
  <c r="AO544" i="23" s="1"/>
  <c r="AN546" i="23"/>
  <c r="AO546" i="23" s="1"/>
  <c r="AN548" i="23"/>
  <c r="AO548" i="23" s="1"/>
  <c r="AN550" i="23"/>
  <c r="AO550" i="23" s="1"/>
  <c r="AN552" i="23"/>
  <c r="AO552" i="23" s="1"/>
  <c r="AN554" i="23"/>
  <c r="AO554" i="23" s="1"/>
  <c r="AN556" i="23"/>
  <c r="AO556" i="23" s="1"/>
  <c r="AN558" i="23"/>
  <c r="AO558" i="23" s="1"/>
  <c r="AN560" i="23"/>
  <c r="AO560" i="23" s="1"/>
  <c r="AN562" i="23"/>
  <c r="AO562" i="23" s="1"/>
  <c r="AN564" i="23"/>
  <c r="AO564" i="23" s="1"/>
  <c r="AN566" i="23"/>
  <c r="AO566" i="23" s="1"/>
  <c r="AN568" i="23"/>
  <c r="AO568" i="23" s="1"/>
  <c r="AN570" i="23"/>
  <c r="AO570" i="23" s="1"/>
  <c r="AN982" i="23"/>
  <c r="AO982" i="23" s="1"/>
  <c r="AN984" i="23"/>
  <c r="AO984" i="23" s="1"/>
  <c r="AN986" i="23"/>
  <c r="AO986" i="23" s="1"/>
  <c r="AN906" i="27"/>
  <c r="AO906" i="27" s="1"/>
  <c r="AN913" i="27"/>
  <c r="AO913" i="27" s="1"/>
  <c r="AN915" i="27"/>
  <c r="AO915" i="27" s="1"/>
  <c r="AN922" i="27"/>
  <c r="AO922" i="27" s="1"/>
  <c r="AN924" i="27"/>
  <c r="AO924" i="27" s="1"/>
  <c r="AN926" i="27"/>
  <c r="AO926" i="27" s="1"/>
  <c r="AN929" i="27"/>
  <c r="AO929" i="27" s="1"/>
  <c r="AN931" i="27"/>
  <c r="AO931" i="27" s="1"/>
  <c r="AN934" i="27"/>
  <c r="AO934" i="27" s="1"/>
  <c r="AN936" i="27"/>
  <c r="AO936" i="27" s="1"/>
  <c r="AN938" i="27"/>
  <c r="AO938" i="27" s="1"/>
  <c r="AN945" i="27"/>
  <c r="AO945" i="27" s="1"/>
  <c r="AN947" i="27"/>
  <c r="AO947" i="27" s="1"/>
  <c r="AN954" i="27"/>
  <c r="AO954" i="27" s="1"/>
  <c r="AN956" i="27"/>
  <c r="AO956" i="27" s="1"/>
  <c r="AN958" i="27"/>
  <c r="AO958" i="27" s="1"/>
  <c r="AN961" i="27"/>
  <c r="AO961" i="27" s="1"/>
  <c r="AN963" i="27"/>
  <c r="AO963" i="27" s="1"/>
  <c r="AN966" i="27"/>
  <c r="AO966" i="27" s="1"/>
  <c r="AN968" i="27"/>
  <c r="AO968" i="27" s="1"/>
  <c r="AN970" i="27"/>
  <c r="AO970" i="27" s="1"/>
  <c r="AN977" i="27"/>
  <c r="AO977" i="27" s="1"/>
  <c r="AN979" i="27"/>
  <c r="AO979" i="27" s="1"/>
  <c r="AN986" i="27"/>
  <c r="AO986" i="27" s="1"/>
  <c r="AN988" i="27"/>
  <c r="AO988" i="27" s="1"/>
  <c r="AN990" i="27"/>
  <c r="AO990" i="27" s="1"/>
  <c r="AN1013" i="27"/>
  <c r="AO1013" i="27" s="1"/>
  <c r="AN1015" i="27"/>
  <c r="AO1015" i="27" s="1"/>
  <c r="AN1022" i="27"/>
  <c r="AO1022" i="27" s="1"/>
  <c r="AN1045" i="27"/>
  <c r="AO1045" i="27" s="1"/>
  <c r="AN1047" i="27"/>
  <c r="AO1047" i="27" s="1"/>
  <c r="AN1054" i="27"/>
  <c r="AO1054" i="27" s="1"/>
  <c r="AN1073" i="27"/>
  <c r="AO1073" i="27" s="1"/>
  <c r="AN1075" i="27"/>
  <c r="AO1075" i="27" s="1"/>
  <c r="AN1077" i="27"/>
  <c r="AO1077" i="27" s="1"/>
  <c r="AN1079" i="27"/>
  <c r="AO1079" i="27" s="1"/>
  <c r="AN1081" i="27"/>
  <c r="AO1081" i="27" s="1"/>
  <c r="AN1083" i="27"/>
  <c r="AO1083" i="27" s="1"/>
  <c r="AN1085" i="27"/>
  <c r="AO1085" i="27" s="1"/>
  <c r="AN1087" i="27"/>
  <c r="AO1087" i="27" s="1"/>
  <c r="AN1089" i="27"/>
  <c r="AO1089" i="27" s="1"/>
  <c r="AN1091" i="27"/>
  <c r="AO1091" i="27" s="1"/>
  <c r="AN1093" i="27"/>
  <c r="AO1093" i="27" s="1"/>
  <c r="AN1095" i="27"/>
  <c r="AO1095" i="27" s="1"/>
  <c r="AN1097" i="27"/>
  <c r="AO1097" i="27" s="1"/>
  <c r="AN1099" i="27"/>
  <c r="AO1099" i="27" s="1"/>
  <c r="AN1101" i="27"/>
  <c r="AO1101" i="27" s="1"/>
  <c r="AN1103" i="27"/>
  <c r="AO1103" i="27" s="1"/>
  <c r="AN1105" i="27"/>
  <c r="AO1105" i="27" s="1"/>
  <c r="AN1107" i="27"/>
  <c r="AO1107" i="27" s="1"/>
  <c r="AN1109" i="27"/>
  <c r="AO1109" i="27" s="1"/>
  <c r="AN1111" i="27"/>
  <c r="AO1111" i="27" s="1"/>
  <c r="AN1113" i="27"/>
  <c r="AO1113" i="27" s="1"/>
  <c r="AN1115" i="27"/>
  <c r="AO1115" i="27" s="1"/>
  <c r="AN1117" i="27"/>
  <c r="AO1117" i="27" s="1"/>
  <c r="AN1119" i="27"/>
  <c r="AO1119" i="27" s="1"/>
  <c r="AN1121" i="27"/>
  <c r="AO1121" i="27" s="1"/>
  <c r="AN1123" i="27"/>
  <c r="AO1123" i="27" s="1"/>
  <c r="AN1125" i="27"/>
  <c r="AO1125" i="27" s="1"/>
  <c r="AN1127" i="27"/>
  <c r="AO1127" i="27" s="1"/>
  <c r="AN1129" i="27"/>
  <c r="AO1129" i="27" s="1"/>
  <c r="AN1131" i="27"/>
  <c r="AO1131" i="27" s="1"/>
  <c r="AN1133" i="27"/>
  <c r="AO1133" i="27" s="1"/>
  <c r="AN1135" i="27"/>
  <c r="AO1135" i="27" s="1"/>
  <c r="AN1137" i="27"/>
  <c r="AO1137" i="27" s="1"/>
  <c r="AN1139" i="27"/>
  <c r="AO1139" i="27" s="1"/>
  <c r="AN1141" i="27"/>
  <c r="AO1141" i="27" s="1"/>
  <c r="AN1143" i="27"/>
  <c r="AO1143" i="27" s="1"/>
  <c r="AN1145" i="27"/>
  <c r="AO1145" i="27" s="1"/>
  <c r="AN1147" i="27"/>
  <c r="AO1147" i="27" s="1"/>
  <c r="AN1149" i="27"/>
  <c r="AO1149" i="27" s="1"/>
  <c r="AN1151" i="27"/>
  <c r="AO1151" i="27" s="1"/>
  <c r="AN1153" i="27"/>
  <c r="AO1153" i="27" s="1"/>
  <c r="AN1155" i="27"/>
  <c r="AO1155" i="27" s="1"/>
  <c r="AN1157" i="27"/>
  <c r="AO1157" i="27" s="1"/>
  <c r="AN1159" i="27"/>
  <c r="AO1159" i="27" s="1"/>
  <c r="AN1161" i="27"/>
  <c r="AO1161" i="27" s="1"/>
  <c r="AN1163" i="27"/>
  <c r="AO1163" i="27" s="1"/>
  <c r="AN1165" i="27"/>
  <c r="AO1165" i="27" s="1"/>
  <c r="AN1167" i="27"/>
  <c r="AO1167" i="27" s="1"/>
  <c r="AN1169" i="27"/>
  <c r="AO1169" i="27" s="1"/>
  <c r="AN1171" i="27"/>
  <c r="AO1171" i="27" s="1"/>
  <c r="AN1173" i="27"/>
  <c r="AO1173" i="27" s="1"/>
  <c r="AN1175" i="27"/>
  <c r="AO1175" i="27" s="1"/>
  <c r="AN1177" i="27"/>
  <c r="AO1177" i="27" s="1"/>
  <c r="AN1179" i="27"/>
  <c r="AO1179" i="27" s="1"/>
  <c r="AN1181" i="27"/>
  <c r="AO1181" i="27" s="1"/>
  <c r="AN1183" i="27"/>
  <c r="AO1183" i="27" s="1"/>
  <c r="AN1185" i="27"/>
  <c r="AO1185" i="27" s="1"/>
  <c r="AN1187" i="27"/>
  <c r="AO1187" i="27" s="1"/>
  <c r="AN1189" i="27"/>
  <c r="AO1189" i="27" s="1"/>
  <c r="AN1191" i="27"/>
  <c r="AO1191" i="27" s="1"/>
  <c r="AN1193" i="27"/>
  <c r="AO1193" i="27" s="1"/>
  <c r="AN1195" i="27"/>
  <c r="AO1195" i="27" s="1"/>
  <c r="AN1197" i="27"/>
  <c r="AO1197" i="27" s="1"/>
  <c r="AN1199" i="27"/>
  <c r="AO1199" i="27" s="1"/>
  <c r="AN1201" i="27"/>
  <c r="AO1201" i="27" s="1"/>
  <c r="AN1203" i="27"/>
  <c r="AO1203" i="27" s="1"/>
  <c r="AN1205" i="27"/>
  <c r="AO1205" i="27" s="1"/>
  <c r="AN1207" i="27"/>
  <c r="AO1207" i="27" s="1"/>
  <c r="AN1209" i="27"/>
  <c r="AO1209" i="27" s="1"/>
  <c r="AN1211" i="27"/>
  <c r="AO1211" i="27" s="1"/>
  <c r="AN1213" i="27"/>
  <c r="AO1213" i="27" s="1"/>
  <c r="AN1215" i="27"/>
  <c r="AO1215" i="27" s="1"/>
  <c r="AN1217" i="27"/>
  <c r="AO1217" i="27" s="1"/>
  <c r="AN1219" i="27"/>
  <c r="AO1219" i="27" s="1"/>
  <c r="AN1221" i="27"/>
  <c r="AO1221" i="27" s="1"/>
  <c r="AN1223" i="27"/>
  <c r="AO1223" i="27" s="1"/>
  <c r="AN1225" i="27"/>
  <c r="AO1225" i="27" s="1"/>
  <c r="AN1227" i="27"/>
  <c r="AO1227" i="27" s="1"/>
  <c r="AN1229" i="27"/>
  <c r="AO1229" i="27" s="1"/>
  <c r="AN1231" i="27"/>
  <c r="AO1231" i="27" s="1"/>
  <c r="AN1233" i="27"/>
  <c r="AO1233" i="27" s="1"/>
  <c r="AN1235" i="27"/>
  <c r="AO1235" i="27" s="1"/>
  <c r="AN1237" i="27"/>
  <c r="AO1237" i="27" s="1"/>
  <c r="AN1239" i="27"/>
  <c r="AO1239" i="27" s="1"/>
  <c r="AN1241" i="27"/>
  <c r="AO1241" i="27" s="1"/>
  <c r="AN1243" i="27"/>
  <c r="AO1243" i="27" s="1"/>
  <c r="AN1245" i="27"/>
  <c r="AO1245" i="27" s="1"/>
  <c r="AN1247" i="27"/>
  <c r="AO1247" i="27" s="1"/>
  <c r="AN1249" i="27"/>
  <c r="AO1249" i="27" s="1"/>
  <c r="AN1251" i="27"/>
  <c r="AO1251" i="27" s="1"/>
  <c r="AN1253" i="27"/>
  <c r="AO1253" i="27" s="1"/>
  <c r="AN1255" i="27"/>
  <c r="AO1255" i="27" s="1"/>
  <c r="AN1257" i="27"/>
  <c r="AO1257" i="27" s="1"/>
  <c r="AN1259" i="27"/>
  <c r="AO1259" i="27" s="1"/>
  <c r="AN1261" i="27"/>
  <c r="AO1261" i="27" s="1"/>
  <c r="AN1263" i="27"/>
  <c r="AO1263" i="27" s="1"/>
  <c r="AN1265" i="27"/>
  <c r="AO1265" i="27" s="1"/>
  <c r="AN1267" i="27"/>
  <c r="AO1267" i="27" s="1"/>
  <c r="AN1269" i="27"/>
  <c r="AO1269" i="27" s="1"/>
  <c r="AN1271" i="27"/>
  <c r="AO1271" i="27" s="1"/>
  <c r="AN1273" i="27"/>
  <c r="AO1273" i="27" s="1"/>
  <c r="AN1275" i="27"/>
  <c r="AO1275" i="27" s="1"/>
  <c r="AN1277" i="27"/>
  <c r="AO1277" i="27" s="1"/>
  <c r="AN1279" i="27"/>
  <c r="AO1279" i="27" s="1"/>
  <c r="AN1281" i="27"/>
  <c r="AO1281" i="27" s="1"/>
  <c r="AN1283" i="27"/>
  <c r="AO1283" i="27" s="1"/>
  <c r="AN1285" i="27"/>
  <c r="AO1285" i="27" s="1"/>
  <c r="AN1287" i="27"/>
  <c r="AO1287" i="27" s="1"/>
  <c r="AN1289" i="27"/>
  <c r="AO1289" i="27" s="1"/>
  <c r="AN1291" i="27"/>
  <c r="AO1291" i="27" s="1"/>
  <c r="AN1293" i="27"/>
  <c r="AO1293" i="27" s="1"/>
  <c r="AN1295" i="27"/>
  <c r="AO1295" i="27" s="1"/>
  <c r="AN1297" i="27"/>
  <c r="AO1297" i="27" s="1"/>
  <c r="AN1299" i="27"/>
  <c r="AO1299" i="27" s="1"/>
  <c r="AN1301" i="27"/>
  <c r="AO1301" i="27" s="1"/>
  <c r="AN1303" i="27"/>
  <c r="AO1303" i="27" s="1"/>
  <c r="AN1305" i="27"/>
  <c r="AO1305" i="27" s="1"/>
  <c r="AN1307" i="27"/>
  <c r="AO1307" i="27" s="1"/>
  <c r="AN1309" i="27"/>
  <c r="AO1309" i="27" s="1"/>
  <c r="AN1311" i="27"/>
  <c r="AO1311" i="27" s="1"/>
  <c r="AN1313" i="27"/>
  <c r="AO1313" i="27" s="1"/>
  <c r="AN1315" i="27"/>
  <c r="AO1315" i="27" s="1"/>
  <c r="AN1317" i="27"/>
  <c r="AO1317" i="27" s="1"/>
  <c r="AN1319" i="27"/>
  <c r="AO1319" i="27" s="1"/>
  <c r="AN1321" i="27"/>
  <c r="AO1321" i="27" s="1"/>
  <c r="AN1323" i="27"/>
  <c r="AO1323" i="27" s="1"/>
  <c r="AN1325" i="27"/>
  <c r="AO1325" i="27" s="1"/>
  <c r="AN1327" i="27"/>
  <c r="AO1327" i="27" s="1"/>
  <c r="AN1329" i="27"/>
  <c r="AO1329" i="27" s="1"/>
  <c r="AN1331" i="27"/>
  <c r="AO1331" i="27" s="1"/>
  <c r="AN1333" i="27"/>
  <c r="AO1333" i="27" s="1"/>
  <c r="AN1335" i="27"/>
  <c r="AO1335" i="27" s="1"/>
  <c r="AN1337" i="27"/>
  <c r="AO1337" i="27" s="1"/>
  <c r="AN1339" i="27"/>
  <c r="AO1339" i="27" s="1"/>
  <c r="AN1341" i="27"/>
  <c r="AO1341" i="27" s="1"/>
  <c r="AN1343" i="27"/>
  <c r="AO1343" i="27" s="1"/>
  <c r="AN1345" i="27"/>
  <c r="AO1345" i="27" s="1"/>
  <c r="AN1347" i="27"/>
  <c r="AO1347" i="27" s="1"/>
  <c r="AN1349" i="27"/>
  <c r="AO1349" i="27" s="1"/>
  <c r="AN1351" i="27"/>
  <c r="AO1351" i="27" s="1"/>
  <c r="AN1353" i="27"/>
  <c r="AO1353" i="27" s="1"/>
  <c r="AN1355" i="27"/>
  <c r="AO1355" i="27" s="1"/>
  <c r="AN1357" i="27"/>
  <c r="AO1357" i="27" s="1"/>
  <c r="AN1359" i="27"/>
  <c r="AO1359" i="27" s="1"/>
  <c r="AN1361" i="27"/>
  <c r="AO1361" i="27" s="1"/>
  <c r="AN1363" i="27"/>
  <c r="AO1363" i="27" s="1"/>
  <c r="AN1365" i="27"/>
  <c r="AO1365" i="27" s="1"/>
  <c r="AN1367" i="27"/>
  <c r="AO1367" i="27" s="1"/>
  <c r="AN1369" i="27"/>
  <c r="AO1369" i="27" s="1"/>
  <c r="AN1371" i="27"/>
  <c r="AO1371" i="27" s="1"/>
  <c r="AN1373" i="27"/>
  <c r="AO1373" i="27" s="1"/>
  <c r="AN1375" i="27"/>
  <c r="AO1375" i="27" s="1"/>
  <c r="AN1377" i="27"/>
  <c r="AO1377" i="27" s="1"/>
  <c r="AN1379" i="27"/>
  <c r="AO1379" i="27" s="1"/>
  <c r="AN1381" i="27"/>
  <c r="AO1381" i="27" s="1"/>
  <c r="AN1383" i="27"/>
  <c r="AO1383" i="27" s="1"/>
  <c r="AN1385" i="27"/>
  <c r="AO1385" i="27" s="1"/>
  <c r="AN1387" i="27"/>
  <c r="AO1387" i="27" s="1"/>
  <c r="AN1389" i="27"/>
  <c r="AO1389" i="27" s="1"/>
  <c r="AN1391" i="27"/>
  <c r="AO1391" i="27" s="1"/>
  <c r="AN1393" i="27"/>
  <c r="AO1393" i="27" s="1"/>
  <c r="AN1395" i="27"/>
  <c r="AO1395" i="27" s="1"/>
  <c r="AN1397" i="27"/>
  <c r="AO1397" i="27" s="1"/>
  <c r="AN1399" i="27"/>
  <c r="AO1399" i="27" s="1"/>
  <c r="AN1401" i="27"/>
  <c r="AO1401" i="27" s="1"/>
  <c r="AN1403" i="27"/>
  <c r="AO1403" i="27" s="1"/>
  <c r="AN1405" i="27"/>
  <c r="AO1405" i="27" s="1"/>
  <c r="AN1407" i="27"/>
  <c r="AO1407" i="27" s="1"/>
  <c r="AN1409" i="27"/>
  <c r="AO1409" i="27" s="1"/>
  <c r="AN1411" i="27"/>
  <c r="AO1411" i="27" s="1"/>
  <c r="AN1413" i="27"/>
  <c r="AO1413" i="27" s="1"/>
  <c r="AN1415" i="27"/>
  <c r="AO1415" i="27" s="1"/>
  <c r="AN1417" i="27"/>
  <c r="AO1417" i="27" s="1"/>
  <c r="AN1419" i="27"/>
  <c r="AO1419" i="27" s="1"/>
  <c r="AN1421" i="27"/>
  <c r="AO1421" i="27" s="1"/>
  <c r="AN1423" i="27"/>
  <c r="AO1423" i="27" s="1"/>
  <c r="AN1425" i="27"/>
  <c r="AO1425" i="27" s="1"/>
  <c r="AN1427" i="27"/>
  <c r="AO1427" i="27" s="1"/>
  <c r="AN1429" i="27"/>
  <c r="AO1429" i="27" s="1"/>
  <c r="AN1431" i="27"/>
  <c r="AO1431" i="27" s="1"/>
  <c r="AN1433" i="27"/>
  <c r="AO1433" i="27" s="1"/>
  <c r="AN1435" i="27"/>
  <c r="AO1435" i="27" s="1"/>
  <c r="AN1437" i="27"/>
  <c r="AO1437" i="27" s="1"/>
  <c r="AN1439" i="27"/>
  <c r="AO1439" i="27" s="1"/>
  <c r="AN1441" i="27"/>
  <c r="AO1441" i="27" s="1"/>
  <c r="AN1443" i="27"/>
  <c r="AO1443" i="27" s="1"/>
  <c r="AN1445" i="27"/>
  <c r="AO1445" i="27" s="1"/>
  <c r="AN1447" i="27"/>
  <c r="AO1447" i="27" s="1"/>
  <c r="AN1449" i="27"/>
  <c r="AO1449" i="27" s="1"/>
  <c r="AN1451" i="27"/>
  <c r="AO1451" i="27" s="1"/>
  <c r="AN1453" i="27"/>
  <c r="AO1453" i="27" s="1"/>
  <c r="AN1455" i="27"/>
  <c r="AO1455" i="27" s="1"/>
  <c r="AN1457" i="27"/>
  <c r="AO1457" i="27" s="1"/>
  <c r="AN1459" i="27"/>
  <c r="AO1459" i="27" s="1"/>
  <c r="AN1461" i="27"/>
  <c r="AO1461" i="27" s="1"/>
  <c r="AN1463" i="27"/>
  <c r="AO1463" i="27" s="1"/>
  <c r="AN1465" i="27"/>
  <c r="AO1465" i="27" s="1"/>
  <c r="AN1467" i="27"/>
  <c r="AO1467" i="27" s="1"/>
  <c r="AN1469" i="27"/>
  <c r="AO1469" i="27" s="1"/>
  <c r="AN1471" i="27"/>
  <c r="AO1471" i="27" s="1"/>
  <c r="AN1473" i="27"/>
  <c r="AO1473" i="27" s="1"/>
  <c r="AN1475" i="27"/>
  <c r="AO1475" i="27" s="1"/>
  <c r="AN1477" i="27"/>
  <c r="AO1477" i="27" s="1"/>
  <c r="AN1479" i="27"/>
  <c r="AO1479" i="27" s="1"/>
  <c r="AN1481" i="27"/>
  <c r="AO1481" i="27" s="1"/>
  <c r="AN1483" i="27"/>
  <c r="AO1483" i="27" s="1"/>
  <c r="AN1485" i="27"/>
  <c r="AO1485" i="27" s="1"/>
  <c r="AN1487" i="27"/>
  <c r="AO1487" i="27" s="1"/>
  <c r="AN1489" i="27"/>
  <c r="AO1489" i="27" s="1"/>
  <c r="AN1491" i="27"/>
  <c r="AO1491" i="27" s="1"/>
  <c r="AN1493" i="27"/>
  <c r="AO1493" i="27" s="1"/>
  <c r="AN1495" i="27"/>
  <c r="AO1495" i="27" s="1"/>
  <c r="AN1497" i="27"/>
  <c r="AO1497" i="27" s="1"/>
  <c r="AN1499" i="27"/>
  <c r="AO1499" i="27" s="1"/>
  <c r="AN1501" i="27"/>
  <c r="AO1501" i="27" s="1"/>
  <c r="AN1503" i="27"/>
  <c r="AO1503" i="27" s="1"/>
  <c r="AN1505" i="27"/>
  <c r="AO1505" i="27" s="1"/>
  <c r="AN1507" i="27"/>
  <c r="AO1507" i="27" s="1"/>
  <c r="AN1509" i="27"/>
  <c r="AO1509" i="27" s="1"/>
  <c r="AN1511" i="27"/>
  <c r="AO1511" i="27" s="1"/>
  <c r="AN1513" i="27"/>
  <c r="AO1513" i="27" s="1"/>
  <c r="AN1515" i="27"/>
  <c r="AO1515" i="27" s="1"/>
  <c r="AN1517" i="27"/>
  <c r="AO1517" i="27" s="1"/>
  <c r="AN1519" i="27"/>
  <c r="AO1519" i="27" s="1"/>
  <c r="AN1521" i="27"/>
  <c r="AO1521" i="27" s="1"/>
  <c r="AN1523" i="27"/>
  <c r="AO1523" i="27" s="1"/>
  <c r="AN1525" i="27"/>
  <c r="AO1525" i="27" s="1"/>
  <c r="AN1527" i="27"/>
  <c r="AO1527" i="27" s="1"/>
  <c r="AN1529" i="27"/>
  <c r="AO1529" i="27" s="1"/>
  <c r="AN1531" i="27"/>
  <c r="AO1531" i="27" s="1"/>
  <c r="AN1533" i="27"/>
  <c r="AO1533" i="27" s="1"/>
  <c r="AN1535" i="27"/>
  <c r="AO1535" i="27" s="1"/>
  <c r="AN1537" i="27"/>
  <c r="AO1537" i="27" s="1"/>
  <c r="AN1539" i="27"/>
  <c r="AO1539" i="27" s="1"/>
  <c r="AN1541" i="27"/>
  <c r="AO1541" i="27" s="1"/>
  <c r="AN1543" i="27"/>
  <c r="AO1543" i="27" s="1"/>
  <c r="AN1545" i="27"/>
  <c r="AO1545" i="27" s="1"/>
  <c r="AN1547" i="27"/>
  <c r="AO1547" i="27" s="1"/>
  <c r="AN1549" i="27"/>
  <c r="AO1549" i="27" s="1"/>
  <c r="AN1551" i="27"/>
  <c r="AO1551" i="27" s="1"/>
  <c r="AN1553" i="27"/>
  <c r="AO1553" i="27" s="1"/>
  <c r="AN1555" i="27"/>
  <c r="AO1555" i="27" s="1"/>
  <c r="AN1557" i="27"/>
  <c r="AO1557" i="27" s="1"/>
  <c r="AN1559" i="27"/>
  <c r="AO1559" i="27" s="1"/>
  <c r="AN1561" i="27"/>
  <c r="AO1561" i="27" s="1"/>
  <c r="AN1563" i="27"/>
  <c r="AO1563" i="27" s="1"/>
  <c r="AN1565" i="27"/>
  <c r="AO1565" i="27" s="1"/>
  <c r="AN1567" i="27"/>
  <c r="AO1567" i="27" s="1"/>
  <c r="AN1569" i="27"/>
  <c r="AO1569" i="27" s="1"/>
  <c r="AN1571" i="27"/>
  <c r="AO1571" i="27" s="1"/>
  <c r="AN1573" i="27"/>
  <c r="AO1573" i="27" s="1"/>
  <c r="AN1575" i="27"/>
  <c r="AO1575" i="27" s="1"/>
  <c r="AN1577" i="27"/>
  <c r="AO1577" i="27" s="1"/>
  <c r="AN1579" i="27"/>
  <c r="AO1579" i="27" s="1"/>
  <c r="AN1581" i="27"/>
  <c r="AO1581" i="27" s="1"/>
  <c r="AN1583" i="27"/>
  <c r="AO1583" i="27" s="1"/>
  <c r="AN1585" i="27"/>
  <c r="AO1585" i="27" s="1"/>
  <c r="AN1587" i="27"/>
  <c r="AO1587" i="27" s="1"/>
  <c r="AN1589" i="27"/>
  <c r="AO1589" i="27" s="1"/>
  <c r="AN1591" i="27"/>
  <c r="AO1591" i="27" s="1"/>
  <c r="AN1593" i="27"/>
  <c r="AO1593" i="27" s="1"/>
  <c r="AN1595" i="27"/>
  <c r="AO1595" i="27" s="1"/>
  <c r="AN1597" i="27"/>
  <c r="AO1597" i="27" s="1"/>
  <c r="AN1599" i="27"/>
  <c r="AO1599" i="27" s="1"/>
  <c r="AN1601" i="27"/>
  <c r="AO1601" i="27" s="1"/>
  <c r="AN1603" i="27"/>
  <c r="AO1603" i="27" s="1"/>
  <c r="AN1605" i="27"/>
  <c r="AO1605" i="27" s="1"/>
  <c r="AN1607" i="27"/>
  <c r="AO1607" i="27" s="1"/>
  <c r="AN1609" i="27"/>
  <c r="AO1609" i="27" s="1"/>
  <c r="AN1611" i="27"/>
  <c r="AO1611" i="27" s="1"/>
  <c r="AN1613" i="27"/>
  <c r="AO1613" i="27" s="1"/>
  <c r="AN1615" i="27"/>
  <c r="AO1615" i="27" s="1"/>
  <c r="AN1617" i="27"/>
  <c r="AO1617" i="27" s="1"/>
  <c r="AN1619" i="27"/>
  <c r="AO1619" i="27" s="1"/>
  <c r="AN1621" i="27"/>
  <c r="AO1621" i="27" s="1"/>
  <c r="AN1623" i="27"/>
  <c r="AO1623" i="27" s="1"/>
  <c r="AN1625" i="27"/>
  <c r="AO1625" i="27" s="1"/>
  <c r="AN1627" i="27"/>
  <c r="AO1627" i="27" s="1"/>
  <c r="AN1629" i="27"/>
  <c r="AO1629" i="27" s="1"/>
  <c r="AN1631" i="27"/>
  <c r="AO1631" i="27" s="1"/>
  <c r="AN1633" i="27"/>
  <c r="AO1633" i="27" s="1"/>
  <c r="AN1635" i="27"/>
  <c r="AO1635" i="27" s="1"/>
  <c r="AN1637" i="27"/>
  <c r="AO1637" i="27" s="1"/>
  <c r="AN1639" i="27"/>
  <c r="AO1639" i="27" s="1"/>
  <c r="AN1641" i="27"/>
  <c r="AO1641" i="27" s="1"/>
  <c r="AN1643" i="27"/>
  <c r="AO1643" i="27" s="1"/>
  <c r="AN1645" i="27"/>
  <c r="AO1645" i="27" s="1"/>
  <c r="AN1647" i="27"/>
  <c r="AO1647" i="27" s="1"/>
  <c r="AN1649" i="27"/>
  <c r="AO1649" i="27" s="1"/>
  <c r="AN1651" i="27"/>
  <c r="AO1651" i="27" s="1"/>
  <c r="AN1653" i="27"/>
  <c r="AO1653" i="27" s="1"/>
  <c r="AN1655" i="27"/>
  <c r="AO1655" i="27" s="1"/>
  <c r="AN1657" i="27"/>
  <c r="AO1657" i="27" s="1"/>
  <c r="AN1659" i="27"/>
  <c r="AO1659" i="27" s="1"/>
  <c r="AN1661" i="27"/>
  <c r="AO1661" i="27" s="1"/>
  <c r="AN1663" i="27"/>
  <c r="AO1663" i="27" s="1"/>
  <c r="AN1665" i="27"/>
  <c r="AO1665" i="27" s="1"/>
  <c r="AN1667" i="27"/>
  <c r="AO1667" i="27" s="1"/>
  <c r="AN1669" i="27"/>
  <c r="AO1669" i="27" s="1"/>
  <c r="AN1671" i="27"/>
  <c r="AO1671" i="27" s="1"/>
  <c r="AN1673" i="27"/>
  <c r="AO1673" i="27" s="1"/>
  <c r="AN1029" i="23"/>
  <c r="AO1029" i="23" s="1"/>
  <c r="AN1031" i="23"/>
  <c r="AO1031" i="23" s="1"/>
  <c r="AN1033" i="23"/>
  <c r="AO1033" i="23" s="1"/>
  <c r="AN1035" i="23"/>
  <c r="AO1035" i="23" s="1"/>
  <c r="AN1078" i="23"/>
  <c r="AO1078" i="23" s="1"/>
  <c r="AN1080" i="23"/>
  <c r="AO1080" i="23" s="1"/>
  <c r="AN1082" i="23"/>
  <c r="AO1082" i="23" s="1"/>
  <c r="AN1151" i="23"/>
  <c r="AO1151" i="23" s="1"/>
  <c r="AN1153" i="23"/>
  <c r="AO1153" i="23" s="1"/>
  <c r="AN1155" i="23"/>
  <c r="AO1155" i="23" s="1"/>
  <c r="AN1245" i="23"/>
  <c r="AO1245" i="23" s="1"/>
  <c r="AN1247" i="23"/>
  <c r="AO1247" i="23" s="1"/>
  <c r="AN1249" i="23"/>
  <c r="AO1249" i="23" s="1"/>
  <c r="AN1251" i="23"/>
  <c r="AO1251" i="23" s="1"/>
  <c r="AN917" i="27"/>
  <c r="AO917" i="27" s="1"/>
  <c r="AN949" i="27"/>
  <c r="AO949" i="27" s="1"/>
  <c r="AN981" i="27"/>
  <c r="AO981" i="27" s="1"/>
  <c r="AN1001" i="27"/>
  <c r="AO1001" i="27" s="1"/>
  <c r="AN1004" i="27"/>
  <c r="AO1004" i="27" s="1"/>
  <c r="AN1017" i="27"/>
  <c r="AO1017" i="27" s="1"/>
  <c r="AN1033" i="27"/>
  <c r="AO1033" i="27" s="1"/>
  <c r="AN1036" i="27"/>
  <c r="AO1036" i="27" s="1"/>
  <c r="AN1049" i="27"/>
  <c r="AO1049" i="27" s="1"/>
  <c r="AN1065" i="27"/>
  <c r="AO1065" i="27" s="1"/>
  <c r="AN1068" i="27"/>
  <c r="AO1068" i="27" s="1"/>
  <c r="AN1640" i="23"/>
  <c r="AO1640" i="23" s="1"/>
  <c r="AN1642" i="23"/>
  <c r="AO1642" i="23" s="1"/>
  <c r="AN1644" i="23"/>
  <c r="AO1644" i="23" s="1"/>
  <c r="AN1646" i="23"/>
  <c r="AO1646" i="23" s="1"/>
  <c r="AN1648" i="23"/>
  <c r="AO1648" i="23" s="1"/>
  <c r="AN1650" i="23"/>
  <c r="AO1650" i="23" s="1"/>
  <c r="AN1652" i="23"/>
  <c r="AO1652" i="23" s="1"/>
  <c r="AN1654" i="23"/>
  <c r="AO1654" i="23" s="1"/>
  <c r="AN1656" i="23"/>
  <c r="AO1656" i="23" s="1"/>
  <c r="AN1658" i="23"/>
  <c r="AO1658" i="23" s="1"/>
  <c r="AN1660" i="23"/>
  <c r="AO1660" i="23" s="1"/>
  <c r="AN1662" i="23"/>
  <c r="AO1662" i="23" s="1"/>
  <c r="AN1664" i="23"/>
  <c r="AO1664" i="23" s="1"/>
  <c r="AN1666" i="23"/>
  <c r="AO1666" i="23" s="1"/>
  <c r="AN1668" i="23"/>
  <c r="AO1668" i="23" s="1"/>
  <c r="AN1670" i="23"/>
  <c r="AO1670" i="23" s="1"/>
  <c r="AN1672" i="23"/>
  <c r="AO1672" i="23" s="1"/>
  <c r="AN1674" i="23"/>
  <c r="AO1674" i="23" s="1"/>
  <c r="AN1676" i="23"/>
  <c r="AO1676" i="23" s="1"/>
  <c r="AN1678" i="23"/>
  <c r="AO1678" i="23" s="1"/>
  <c r="AN1680" i="23"/>
  <c r="AO1680" i="23" s="1"/>
  <c r="AN1682" i="23"/>
  <c r="AO1682" i="23" s="1"/>
  <c r="AN1684" i="23"/>
  <c r="AO1684" i="23" s="1"/>
  <c r="AN1686" i="23"/>
  <c r="AO1686" i="23" s="1"/>
  <c r="AN1688" i="23"/>
  <c r="AO1688" i="23" s="1"/>
  <c r="AN1690" i="23"/>
  <c r="AO1690" i="23" s="1"/>
  <c r="AN1692" i="23"/>
  <c r="AO1692" i="23" s="1"/>
  <c r="AN1694" i="23"/>
  <c r="AO1694" i="23" s="1"/>
  <c r="AN1696" i="23"/>
  <c r="AO1696" i="23" s="1"/>
  <c r="AN1698" i="23"/>
  <c r="AO1698" i="23" s="1"/>
  <c r="AN1700" i="23"/>
  <c r="AO1700" i="23" s="1"/>
  <c r="AN1702" i="23"/>
  <c r="AO1702" i="23" s="1"/>
  <c r="AN1704" i="23"/>
  <c r="AO1704" i="23" s="1"/>
  <c r="AN1706" i="23"/>
  <c r="AO1706" i="23" s="1"/>
  <c r="AN1708" i="23"/>
  <c r="AO1708" i="23" s="1"/>
  <c r="AN1710" i="23"/>
  <c r="AO1710" i="23" s="1"/>
  <c r="AN1712" i="23"/>
  <c r="AO1712" i="23" s="1"/>
  <c r="AN1714" i="23"/>
  <c r="AO1714" i="23" s="1"/>
  <c r="AN1716" i="23"/>
  <c r="AO1716" i="23" s="1"/>
  <c r="AN1718" i="23"/>
  <c r="AO1718" i="23" s="1"/>
  <c r="AN1720" i="23"/>
  <c r="AO1720" i="23" s="1"/>
  <c r="AN1722" i="23"/>
  <c r="AO1722" i="23" s="1"/>
  <c r="AN1724" i="23"/>
  <c r="AO1724" i="23" s="1"/>
  <c r="AN1726" i="23"/>
  <c r="AO1726" i="23" s="1"/>
  <c r="AN1728" i="23"/>
  <c r="AO1728" i="23" s="1"/>
  <c r="AN1730" i="23"/>
  <c r="AO1730" i="23" s="1"/>
  <c r="AN1732" i="23"/>
  <c r="AO1732" i="23" s="1"/>
  <c r="AN1734" i="23"/>
  <c r="AO1734" i="23" s="1"/>
  <c r="AN1736" i="23"/>
  <c r="AO1736" i="23" s="1"/>
  <c r="AN1738" i="23"/>
  <c r="AO1738" i="23" s="1"/>
  <c r="AN1740" i="23"/>
  <c r="AO1740" i="23" s="1"/>
  <c r="AN1742" i="23"/>
  <c r="AO1742" i="23" s="1"/>
  <c r="AN1744" i="23"/>
  <c r="AO1744" i="23" s="1"/>
  <c r="AN1746" i="23"/>
  <c r="AO1746" i="23" s="1"/>
  <c r="AN1748" i="23"/>
  <c r="AO1748" i="23" s="1"/>
  <c r="AN1750" i="23"/>
  <c r="AO1750" i="23" s="1"/>
  <c r="AN1752" i="23"/>
  <c r="AO1752" i="23" s="1"/>
  <c r="AN1754" i="23"/>
  <c r="AO1754" i="23" s="1"/>
  <c r="AN1756" i="23"/>
  <c r="AO1756" i="23" s="1"/>
  <c r="AN1758" i="23"/>
  <c r="AO1758" i="23" s="1"/>
  <c r="AN1760" i="23"/>
  <c r="AO1760" i="23" s="1"/>
  <c r="AN1762" i="23"/>
  <c r="AO1762" i="23" s="1"/>
  <c r="AN1764" i="23"/>
  <c r="AO1764" i="23" s="1"/>
  <c r="AN1766" i="23"/>
  <c r="AO1766" i="23" s="1"/>
  <c r="AN1768" i="23"/>
  <c r="AO1768" i="23" s="1"/>
  <c r="AN1770" i="23"/>
  <c r="AO1770" i="23" s="1"/>
  <c r="AN1772" i="23"/>
  <c r="AO1772" i="23" s="1"/>
  <c r="AN1774" i="23"/>
  <c r="AO1774" i="23" s="1"/>
  <c r="AN1776" i="23"/>
  <c r="AO1776" i="23" s="1"/>
  <c r="AN1778" i="23"/>
  <c r="AO1778" i="23" s="1"/>
  <c r="AN1780" i="23"/>
  <c r="AO1780" i="23" s="1"/>
  <c r="AN1782" i="23"/>
  <c r="AO1782" i="23" s="1"/>
  <c r="AN1784" i="23"/>
  <c r="AO1784" i="23" s="1"/>
  <c r="AN1786" i="23"/>
  <c r="AO1786" i="23" s="1"/>
  <c r="AN1788" i="23"/>
  <c r="AO1788" i="23" s="1"/>
  <c r="AN1790" i="23"/>
  <c r="AO1790" i="23" s="1"/>
  <c r="AN1792" i="23"/>
  <c r="AO1792" i="23" s="1"/>
  <c r="AN1794" i="23"/>
  <c r="AO1794" i="23" s="1"/>
  <c r="AN1796" i="23"/>
  <c r="AO1796" i="23" s="1"/>
  <c r="AN1798" i="23"/>
  <c r="AO1798" i="23" s="1"/>
  <c r="AN1800" i="23"/>
  <c r="AO1800" i="23" s="1"/>
  <c r="AN1802" i="23"/>
  <c r="AO1802" i="23" s="1"/>
  <c r="AN1804" i="23"/>
  <c r="AO1804" i="23" s="1"/>
  <c r="AN1806" i="23"/>
  <c r="AO1806" i="23" s="1"/>
  <c r="AN1808" i="23"/>
  <c r="AO1808" i="23" s="1"/>
  <c r="AN1810" i="23"/>
  <c r="AO1810" i="23" s="1"/>
  <c r="AN1812" i="23"/>
  <c r="AO1812" i="23" s="1"/>
  <c r="AN1814" i="23"/>
  <c r="AO1814" i="23" s="1"/>
  <c r="AN1816" i="23"/>
  <c r="AO1816" i="23" s="1"/>
  <c r="AN1818" i="23"/>
  <c r="AO1818" i="23" s="1"/>
  <c r="AN1820" i="23"/>
  <c r="AO1820" i="23" s="1"/>
  <c r="AN1822" i="23"/>
  <c r="AO1822" i="23" s="1"/>
  <c r="AN1824" i="23"/>
  <c r="AO1824" i="23" s="1"/>
  <c r="AN1826" i="23"/>
  <c r="AO1826" i="23" s="1"/>
  <c r="AN1828" i="23"/>
  <c r="AO1828" i="23" s="1"/>
  <c r="AN1830" i="23"/>
  <c r="AO1830" i="23" s="1"/>
  <c r="AN1832" i="23"/>
  <c r="AO1832" i="23" s="1"/>
  <c r="AN1834" i="23"/>
  <c r="AO1834" i="23" s="1"/>
  <c r="AN1836" i="23"/>
  <c r="AO1836" i="23" s="1"/>
  <c r="AN1838" i="23"/>
  <c r="AO1838" i="23" s="1"/>
  <c r="AN1840" i="23"/>
  <c r="AO1840" i="23" s="1"/>
  <c r="AN1842" i="23"/>
  <c r="AO1842" i="23" s="1"/>
  <c r="AN1844" i="23"/>
  <c r="AO1844" i="23" s="1"/>
  <c r="AN1846" i="23"/>
  <c r="AO1846" i="23" s="1"/>
  <c r="AN1848" i="23"/>
  <c r="AO1848" i="23" s="1"/>
  <c r="AN1850" i="23"/>
  <c r="AO1850" i="23" s="1"/>
  <c r="AN1852" i="23"/>
  <c r="AO1852" i="23" s="1"/>
  <c r="AN1854" i="23"/>
  <c r="AO1854" i="23" s="1"/>
  <c r="AN1856" i="23"/>
  <c r="AO1856" i="23" s="1"/>
  <c r="AN1858" i="23"/>
  <c r="AO1858" i="23" s="1"/>
  <c r="AN1860" i="23"/>
  <c r="AO1860" i="23" s="1"/>
  <c r="AN1862" i="23"/>
  <c r="AO1862" i="23" s="1"/>
  <c r="AN1864" i="23"/>
  <c r="AO1864" i="23" s="1"/>
  <c r="AN1866" i="23"/>
  <c r="AO1866" i="23" s="1"/>
  <c r="AN1868" i="23"/>
  <c r="AO1868" i="23" s="1"/>
  <c r="AN1870" i="23"/>
  <c r="AO1870" i="23" s="1"/>
  <c r="AN1872" i="23"/>
  <c r="AO1872" i="23" s="1"/>
  <c r="AN1874" i="23"/>
  <c r="AO1874" i="23" s="1"/>
  <c r="AN1876" i="23"/>
  <c r="AO1876" i="23" s="1"/>
  <c r="AN1878" i="23"/>
  <c r="AO1878" i="23" s="1"/>
  <c r="AN1880" i="23"/>
  <c r="AO1880" i="23" s="1"/>
  <c r="AN1882" i="23"/>
  <c r="AO1882" i="23" s="1"/>
  <c r="AN1884" i="23"/>
  <c r="AO1884" i="23" s="1"/>
  <c r="AN1886" i="23"/>
  <c r="AO1886" i="23" s="1"/>
  <c r="AN1888" i="23"/>
  <c r="AO1888" i="23" s="1"/>
  <c r="AN1890" i="23"/>
  <c r="AO1890" i="23" s="1"/>
  <c r="AN1892" i="23"/>
  <c r="AO1892" i="23" s="1"/>
  <c r="AN1894" i="23"/>
  <c r="AO1894" i="23" s="1"/>
  <c r="AN1896" i="23"/>
  <c r="AO1896" i="23" s="1"/>
  <c r="AN1898" i="23"/>
  <c r="AO1898" i="23" s="1"/>
  <c r="AN1900" i="23"/>
  <c r="AO1900" i="23" s="1"/>
  <c r="AN1902" i="23"/>
  <c r="AO1902" i="23" s="1"/>
  <c r="AN1904" i="23"/>
  <c r="AO1904" i="23" s="1"/>
  <c r="AN1906" i="23"/>
  <c r="AO1906" i="23" s="1"/>
  <c r="AN1908" i="23"/>
  <c r="AO1908" i="23" s="1"/>
  <c r="AN1910" i="23"/>
  <c r="AO1910" i="23" s="1"/>
  <c r="AN1912" i="23"/>
  <c r="AO1912" i="23" s="1"/>
  <c r="AN1914" i="23"/>
  <c r="AO1914" i="23" s="1"/>
  <c r="AN1916" i="23"/>
  <c r="AO1916" i="23" s="1"/>
  <c r="AN1918" i="23"/>
  <c r="AO1918" i="23" s="1"/>
  <c r="AN1920" i="23"/>
  <c r="AO1920" i="23" s="1"/>
  <c r="AN1922" i="23"/>
  <c r="AO1922" i="23" s="1"/>
  <c r="AN1924" i="23"/>
  <c r="AO1924" i="23" s="1"/>
  <c r="AN1926" i="23"/>
  <c r="AO1926" i="23" s="1"/>
  <c r="AN1928" i="23"/>
  <c r="AO1928" i="23" s="1"/>
  <c r="AN1930" i="23"/>
  <c r="AO1930" i="23" s="1"/>
  <c r="AN1932" i="23"/>
  <c r="AO1932" i="23" s="1"/>
  <c r="AN1934" i="23"/>
  <c r="AO1934" i="23" s="1"/>
  <c r="AN1936" i="23"/>
  <c r="AO1936" i="23" s="1"/>
  <c r="AN1938" i="23"/>
  <c r="AO1938" i="23" s="1"/>
  <c r="AN1940" i="23"/>
  <c r="AO1940" i="23" s="1"/>
  <c r="AN1942" i="23"/>
  <c r="AO1942" i="23" s="1"/>
  <c r="AN1944" i="23"/>
  <c r="AO1944" i="23" s="1"/>
  <c r="AN1946" i="23"/>
  <c r="AO1946" i="23" s="1"/>
  <c r="AN1948" i="23"/>
  <c r="AO1948" i="23" s="1"/>
  <c r="AN1950" i="23"/>
  <c r="AO1950" i="23" s="1"/>
  <c r="AN1952" i="23"/>
  <c r="AO1952" i="23" s="1"/>
  <c r="AN1954" i="23"/>
  <c r="AO1954" i="23" s="1"/>
  <c r="AN1956" i="23"/>
  <c r="AO1956" i="23" s="1"/>
  <c r="AN1958" i="23"/>
  <c r="AO1958" i="23" s="1"/>
  <c r="AN1960" i="23"/>
  <c r="AO1960" i="23" s="1"/>
  <c r="AN1962" i="23"/>
  <c r="AO1962" i="23" s="1"/>
  <c r="AN1964" i="23"/>
  <c r="AO1964" i="23" s="1"/>
  <c r="AN1966" i="23"/>
  <c r="AO1966" i="23" s="1"/>
  <c r="AN1968" i="23"/>
  <c r="AO1968" i="23" s="1"/>
  <c r="AN1970" i="23"/>
  <c r="AO1970" i="23" s="1"/>
  <c r="AN1972" i="23"/>
  <c r="AO1972" i="23" s="1"/>
  <c r="AN1974" i="23"/>
  <c r="AO1974" i="23" s="1"/>
  <c r="AN1976" i="23"/>
  <c r="AO1976" i="23" s="1"/>
  <c r="AN1978" i="23"/>
  <c r="AO1978" i="23" s="1"/>
  <c r="AN1980" i="23"/>
  <c r="AO1980" i="23" s="1"/>
  <c r="AN1982" i="23"/>
  <c r="AO1982" i="23" s="1"/>
  <c r="AN1984" i="23"/>
  <c r="AO1984" i="23" s="1"/>
  <c r="AN1986" i="23"/>
  <c r="AO1986" i="23" s="1"/>
  <c r="AN1988" i="23"/>
  <c r="AO1988" i="23" s="1"/>
  <c r="AN1990" i="23"/>
  <c r="AO1990" i="23" s="1"/>
  <c r="AN1992" i="23"/>
  <c r="AO1992" i="23" s="1"/>
  <c r="AN1994" i="23"/>
  <c r="AO1994" i="23" s="1"/>
  <c r="AN1996" i="23"/>
  <c r="AO1996" i="23" s="1"/>
  <c r="AN1998" i="23"/>
  <c r="AO1998" i="23" s="1"/>
  <c r="AN2000" i="23"/>
  <c r="AO2000" i="23" s="1"/>
  <c r="AI9" i="23"/>
  <c r="AL13" i="23"/>
  <c r="AK15" i="23"/>
  <c r="AG19" i="23"/>
  <c r="AM22" i="23"/>
  <c r="AM25" i="23"/>
  <c r="AL28" i="23"/>
  <c r="AL29" i="23"/>
  <c r="AL36" i="23"/>
  <c r="AL37" i="23"/>
  <c r="AL44" i="23"/>
  <c r="AL45" i="23"/>
  <c r="AL52" i="23"/>
  <c r="AL53" i="23"/>
  <c r="AL60" i="23"/>
  <c r="AL61" i="23"/>
  <c r="AL70" i="23"/>
  <c r="AL75" i="23"/>
  <c r="AL78" i="23"/>
  <c r="AL83" i="23"/>
  <c r="AL86" i="23"/>
  <c r="AL91" i="23"/>
  <c r="AL96" i="23"/>
  <c r="AL99" i="23"/>
  <c r="AL100" i="23"/>
  <c r="AL105" i="23"/>
  <c r="AM106" i="23"/>
  <c r="AJ113" i="23"/>
  <c r="AH123" i="23"/>
  <c r="AH127" i="23"/>
  <c r="AH131" i="23"/>
  <c r="AJ134" i="23"/>
  <c r="AH145" i="23"/>
  <c r="AJ152" i="23"/>
  <c r="AJ156" i="23"/>
  <c r="AH160" i="23"/>
  <c r="AH167" i="23"/>
  <c r="AH171" i="23"/>
  <c r="AH177" i="23"/>
  <c r="AH179" i="23"/>
  <c r="AH183" i="23"/>
  <c r="AJ186" i="23"/>
  <c r="AJ188" i="23"/>
  <c r="AH193" i="23"/>
  <c r="AH195" i="23"/>
  <c r="AH201" i="23"/>
  <c r="AH203" i="23"/>
  <c r="AH208" i="23"/>
  <c r="AH211" i="23"/>
  <c r="AH215" i="23"/>
  <c r="AJ218" i="23"/>
  <c r="AH222" i="23"/>
  <c r="AH229" i="23"/>
  <c r="AJ236" i="23"/>
  <c r="AH240" i="23"/>
  <c r="AH243" i="23"/>
  <c r="AI250" i="23"/>
  <c r="AL252" i="23"/>
  <c r="AI258" i="23"/>
  <c r="AH263" i="23"/>
  <c r="AM265" i="23"/>
  <c r="AH271" i="23"/>
  <c r="AJ275" i="23"/>
  <c r="AE277" i="23"/>
  <c r="AN286" i="23"/>
  <c r="AO286" i="23" s="1"/>
  <c r="AN288" i="23"/>
  <c r="AO288" i="23" s="1"/>
  <c r="AN290" i="23"/>
  <c r="AO290" i="23" s="1"/>
  <c r="AN292" i="23"/>
  <c r="AO292" i="23" s="1"/>
  <c r="AN294" i="23"/>
  <c r="AO294" i="23" s="1"/>
  <c r="AN296" i="23"/>
  <c r="AO296" i="23" s="1"/>
  <c r="AN298" i="23"/>
  <c r="AO298" i="23" s="1"/>
  <c r="AN300" i="23"/>
  <c r="AO300" i="23" s="1"/>
  <c r="AN302" i="23"/>
  <c r="AO302" i="23" s="1"/>
  <c r="AN304" i="23"/>
  <c r="AO304" i="23" s="1"/>
  <c r="AN306" i="23"/>
  <c r="AO306" i="23" s="1"/>
  <c r="AN308" i="23"/>
  <c r="AO308" i="23" s="1"/>
  <c r="AN310" i="23"/>
  <c r="AO310" i="23" s="1"/>
  <c r="AN312" i="23"/>
  <c r="AO312" i="23" s="1"/>
  <c r="AN314" i="23"/>
  <c r="AO314" i="23" s="1"/>
  <c r="AN349" i="23"/>
  <c r="AO349" i="23" s="1"/>
  <c r="AN351" i="23"/>
  <c r="AO351" i="23" s="1"/>
  <c r="AN353" i="23"/>
  <c r="AO353" i="23" s="1"/>
  <c r="AN355" i="23"/>
  <c r="AO355" i="23" s="1"/>
  <c r="AN357" i="23"/>
  <c r="AO357" i="23" s="1"/>
  <c r="AN359" i="23"/>
  <c r="AO359" i="23" s="1"/>
  <c r="AN361" i="23"/>
  <c r="AO361" i="23" s="1"/>
  <c r="AN363" i="23"/>
  <c r="AO363" i="23" s="1"/>
  <c r="AN365" i="23"/>
  <c r="AO365" i="23" s="1"/>
  <c r="AN367" i="23"/>
  <c r="AO367" i="23" s="1"/>
  <c r="AN369" i="23"/>
  <c r="AO369" i="23" s="1"/>
  <c r="AN371" i="23"/>
  <c r="AO371" i="23" s="1"/>
  <c r="AN373" i="23"/>
  <c r="AO373" i="23" s="1"/>
  <c r="AN375" i="23"/>
  <c r="AO375" i="23" s="1"/>
  <c r="AN377" i="23"/>
  <c r="AO377" i="23" s="1"/>
  <c r="AN379" i="23"/>
  <c r="AO379" i="23" s="1"/>
  <c r="AN381" i="23"/>
  <c r="AO381" i="23" s="1"/>
  <c r="AN383" i="23"/>
  <c r="AO383" i="23" s="1"/>
  <c r="AN385" i="23"/>
  <c r="AO385" i="23" s="1"/>
  <c r="AN387" i="23"/>
  <c r="AO387" i="23" s="1"/>
  <c r="AN389" i="23"/>
  <c r="AO389" i="23" s="1"/>
  <c r="AN391" i="23"/>
  <c r="AO391" i="23" s="1"/>
  <c r="AN393" i="23"/>
  <c r="AO393" i="23" s="1"/>
  <c r="AN395" i="23"/>
  <c r="AO395" i="23" s="1"/>
  <c r="AN397" i="23"/>
  <c r="AO397" i="23" s="1"/>
  <c r="AN399" i="23"/>
  <c r="AO399" i="23" s="1"/>
  <c r="AN401" i="23"/>
  <c r="AO401" i="23" s="1"/>
  <c r="AN403" i="23"/>
  <c r="AO403" i="23" s="1"/>
  <c r="AN405" i="23"/>
  <c r="AO405" i="23" s="1"/>
  <c r="AN407" i="23"/>
  <c r="AO407" i="23" s="1"/>
  <c r="AN409" i="23"/>
  <c r="AO409" i="23" s="1"/>
  <c r="AN411" i="23"/>
  <c r="AO411" i="23" s="1"/>
  <c r="AN413" i="23"/>
  <c r="AO413" i="23" s="1"/>
  <c r="AN415" i="23"/>
  <c r="AO415" i="23" s="1"/>
  <c r="AN417" i="23"/>
  <c r="AO417" i="23" s="1"/>
  <c r="AN419" i="23"/>
  <c r="AO419" i="23" s="1"/>
  <c r="AN421" i="23"/>
  <c r="AO421" i="23" s="1"/>
  <c r="AN423" i="23"/>
  <c r="AO423" i="23" s="1"/>
  <c r="AN425" i="23"/>
  <c r="AO425" i="23" s="1"/>
  <c r="AN427" i="23"/>
  <c r="AO427" i="23" s="1"/>
  <c r="AN429" i="23"/>
  <c r="AO429" i="23" s="1"/>
  <c r="AN431" i="23"/>
  <c r="AO431" i="23" s="1"/>
  <c r="AN433" i="23"/>
  <c r="AO433" i="23" s="1"/>
  <c r="AN435" i="23"/>
  <c r="AO435" i="23" s="1"/>
  <c r="AN437" i="23"/>
  <c r="AO437" i="23" s="1"/>
  <c r="AN439" i="23"/>
  <c r="AO439" i="23" s="1"/>
  <c r="AN441" i="23"/>
  <c r="AO441" i="23" s="1"/>
  <c r="AN443" i="23"/>
  <c r="AO443" i="23" s="1"/>
  <c r="AN445" i="23"/>
  <c r="AO445" i="23" s="1"/>
  <c r="AN447" i="23"/>
  <c r="AO447" i="23" s="1"/>
  <c r="AN449" i="23"/>
  <c r="AO449" i="23" s="1"/>
  <c r="AN451" i="23"/>
  <c r="AO451" i="23" s="1"/>
  <c r="AN453" i="23"/>
  <c r="AO453" i="23" s="1"/>
  <c r="AN455" i="23"/>
  <c r="AO455" i="23" s="1"/>
  <c r="AN457" i="23"/>
  <c r="AO457" i="23" s="1"/>
  <c r="AN459" i="23"/>
  <c r="AO459" i="23" s="1"/>
  <c r="AN461" i="23"/>
  <c r="AO461" i="23" s="1"/>
  <c r="AN463" i="23"/>
  <c r="AO463" i="23" s="1"/>
  <c r="AN465" i="23"/>
  <c r="AO465" i="23" s="1"/>
  <c r="AN467" i="23"/>
  <c r="AO467" i="23" s="1"/>
  <c r="AN469" i="23"/>
  <c r="AO469" i="23" s="1"/>
  <c r="AN471" i="23"/>
  <c r="AO471" i="23" s="1"/>
  <c r="AN473" i="23"/>
  <c r="AO473" i="23" s="1"/>
  <c r="AN475" i="23"/>
  <c r="AO475" i="23" s="1"/>
  <c r="AN477" i="23"/>
  <c r="AO477" i="23" s="1"/>
  <c r="AN479" i="23"/>
  <c r="AO479" i="23" s="1"/>
  <c r="AN481" i="23"/>
  <c r="AO481" i="23" s="1"/>
  <c r="AN483" i="23"/>
  <c r="AO483" i="23" s="1"/>
  <c r="AN485" i="23"/>
  <c r="AO485" i="23" s="1"/>
  <c r="AN487" i="23"/>
  <c r="AO487" i="23" s="1"/>
  <c r="AN489" i="23"/>
  <c r="AO489" i="23" s="1"/>
  <c r="AN491" i="23"/>
  <c r="AO491" i="23" s="1"/>
  <c r="AN493" i="23"/>
  <c r="AO493" i="23" s="1"/>
  <c r="AN495" i="23"/>
  <c r="AO495" i="23" s="1"/>
  <c r="AN497" i="23"/>
  <c r="AO497" i="23" s="1"/>
  <c r="AN499" i="23"/>
  <c r="AO499" i="23" s="1"/>
  <c r="AN501" i="23"/>
  <c r="AO501" i="23" s="1"/>
  <c r="AN503" i="23"/>
  <c r="AO503" i="23" s="1"/>
  <c r="AN505" i="23"/>
  <c r="AO505" i="23" s="1"/>
  <c r="AN507" i="23"/>
  <c r="AO507" i="23" s="1"/>
  <c r="AN509" i="23"/>
  <c r="AO509" i="23" s="1"/>
  <c r="AN511" i="23"/>
  <c r="AO511" i="23" s="1"/>
  <c r="AN513" i="23"/>
  <c r="AO513" i="23" s="1"/>
  <c r="AN515" i="23"/>
  <c r="AO515" i="23" s="1"/>
  <c r="AN517" i="23"/>
  <c r="AO517" i="23" s="1"/>
  <c r="AN519" i="23"/>
  <c r="AO519" i="23" s="1"/>
  <c r="AN521" i="23"/>
  <c r="AO521" i="23" s="1"/>
  <c r="AN523" i="23"/>
  <c r="AO523" i="23" s="1"/>
  <c r="AN525" i="23"/>
  <c r="AO525" i="23" s="1"/>
  <c r="AN527" i="23"/>
  <c r="AO527" i="23" s="1"/>
  <c r="AN529" i="23"/>
  <c r="AO529" i="23" s="1"/>
  <c r="AN531" i="23"/>
  <c r="AO531" i="23" s="1"/>
  <c r="AN533" i="23"/>
  <c r="AO533" i="23" s="1"/>
  <c r="AN535" i="23"/>
  <c r="AO535" i="23" s="1"/>
  <c r="AN537" i="23"/>
  <c r="AO537" i="23" s="1"/>
  <c r="AN539" i="23"/>
  <c r="AO539" i="23" s="1"/>
  <c r="AN541" i="23"/>
  <c r="AO541" i="23" s="1"/>
  <c r="AN543" i="23"/>
  <c r="AO543" i="23" s="1"/>
  <c r="AN545" i="23"/>
  <c r="AO545" i="23" s="1"/>
  <c r="AN547" i="23"/>
  <c r="AO547" i="23" s="1"/>
  <c r="AN549" i="23"/>
  <c r="AO549" i="23" s="1"/>
  <c r="AN551" i="23"/>
  <c r="AO551" i="23" s="1"/>
  <c r="AN553" i="23"/>
  <c r="AO553" i="23" s="1"/>
  <c r="AN555" i="23"/>
  <c r="AO555" i="23" s="1"/>
  <c r="AN557" i="23"/>
  <c r="AO557" i="23" s="1"/>
  <c r="AN559" i="23"/>
  <c r="AO559" i="23" s="1"/>
  <c r="AN561" i="23"/>
  <c r="AO561" i="23" s="1"/>
  <c r="AN563" i="23"/>
  <c r="AO563" i="23" s="1"/>
  <c r="AN565" i="23"/>
  <c r="AO565" i="23" s="1"/>
  <c r="AN567" i="23"/>
  <c r="AO567" i="23" s="1"/>
  <c r="AN569" i="23"/>
  <c r="AO569" i="23" s="1"/>
  <c r="AN571" i="23"/>
  <c r="AO571" i="23" s="1"/>
  <c r="AN573" i="23"/>
  <c r="AO573" i="23" s="1"/>
  <c r="AN575" i="23"/>
  <c r="AO575" i="23" s="1"/>
  <c r="AN577" i="23"/>
  <c r="AO577" i="23" s="1"/>
  <c r="AN579" i="23"/>
  <c r="AO579" i="23" s="1"/>
  <c r="AN581" i="23"/>
  <c r="AO581" i="23" s="1"/>
  <c r="AN583" i="23"/>
  <c r="AO583" i="23" s="1"/>
  <c r="AN585" i="23"/>
  <c r="AO585" i="23" s="1"/>
  <c r="AN587" i="23"/>
  <c r="AO587" i="23" s="1"/>
  <c r="AN589" i="23"/>
  <c r="AO589" i="23" s="1"/>
  <c r="AN591" i="23"/>
  <c r="AO591" i="23" s="1"/>
  <c r="AN593" i="23"/>
  <c r="AO593" i="23" s="1"/>
  <c r="AN595" i="23"/>
  <c r="AO595" i="23" s="1"/>
  <c r="AN597" i="23"/>
  <c r="AO597" i="23" s="1"/>
  <c r="AN599" i="23"/>
  <c r="AO599" i="23" s="1"/>
  <c r="AN601" i="23"/>
  <c r="AO601" i="23" s="1"/>
  <c r="AN603" i="23"/>
  <c r="AO603" i="23" s="1"/>
  <c r="AN605" i="23"/>
  <c r="AO605" i="23" s="1"/>
  <c r="AN607" i="23"/>
  <c r="AO607" i="23" s="1"/>
  <c r="AN609" i="23"/>
  <c r="AO609" i="23" s="1"/>
  <c r="AN611" i="23"/>
  <c r="AO611" i="23" s="1"/>
  <c r="AN613" i="23"/>
  <c r="AO613" i="23" s="1"/>
  <c r="AN615" i="23"/>
  <c r="AO615" i="23" s="1"/>
  <c r="AN617" i="23"/>
  <c r="AO617" i="23" s="1"/>
  <c r="AN619" i="23"/>
  <c r="AO619" i="23" s="1"/>
  <c r="AN621" i="23"/>
  <c r="AO621" i="23" s="1"/>
  <c r="AN623" i="23"/>
  <c r="AO623" i="23" s="1"/>
  <c r="AN625" i="23"/>
  <c r="AO625" i="23" s="1"/>
  <c r="AN627" i="23"/>
  <c r="AO627" i="23" s="1"/>
  <c r="AN629" i="23"/>
  <c r="AO629" i="23" s="1"/>
  <c r="AN631" i="23"/>
  <c r="AO631" i="23" s="1"/>
  <c r="AN633" i="23"/>
  <c r="AO633" i="23" s="1"/>
  <c r="AN635" i="23"/>
  <c r="AO635" i="23" s="1"/>
  <c r="AN637" i="23"/>
  <c r="AO637" i="23" s="1"/>
  <c r="AN639" i="23"/>
  <c r="AO639" i="23" s="1"/>
  <c r="AN641" i="23"/>
  <c r="AO641" i="23" s="1"/>
  <c r="AN643" i="23"/>
  <c r="AO643" i="23" s="1"/>
  <c r="AN645" i="23"/>
  <c r="AO645" i="23" s="1"/>
  <c r="AN647" i="23"/>
  <c r="AO647" i="23" s="1"/>
  <c r="AN997" i="23"/>
  <c r="AO997" i="23" s="1"/>
  <c r="AN999" i="23"/>
  <c r="AO999" i="23" s="1"/>
  <c r="AN1001" i="23"/>
  <c r="AO1001" i="23" s="1"/>
  <c r="AN1003" i="23"/>
  <c r="AO1003" i="23" s="1"/>
  <c r="AN1046" i="23"/>
  <c r="AO1046" i="23" s="1"/>
  <c r="AN1048" i="23"/>
  <c r="AO1048" i="23" s="1"/>
  <c r="AN1050" i="23"/>
  <c r="AO1050" i="23" s="1"/>
  <c r="AN1142" i="23"/>
  <c r="AO1142" i="23" s="1"/>
  <c r="AN1144" i="23"/>
  <c r="AO1144" i="23" s="1"/>
  <c r="AN1146" i="23"/>
  <c r="AO1146" i="23" s="1"/>
  <c r="AN1166" i="23"/>
  <c r="AO1166" i="23" s="1"/>
  <c r="AN1168" i="23"/>
  <c r="AO1168" i="23" s="1"/>
  <c r="AN1170" i="23"/>
  <c r="AO1170" i="23" s="1"/>
  <c r="AN1172" i="23"/>
  <c r="AO1172" i="23" s="1"/>
  <c r="AN1174" i="23"/>
  <c r="AO1174" i="23" s="1"/>
  <c r="AN1176" i="23"/>
  <c r="AO1176" i="23" s="1"/>
  <c r="AN1178" i="23"/>
  <c r="AO1178" i="23" s="1"/>
  <c r="AN1180" i="23"/>
  <c r="AO1180" i="23" s="1"/>
  <c r="AN1182" i="23"/>
  <c r="AO1182" i="23" s="1"/>
  <c r="AN1184" i="23"/>
  <c r="AO1184" i="23" s="1"/>
  <c r="AN1186" i="23"/>
  <c r="AO1186" i="23" s="1"/>
  <c r="AN1188" i="23"/>
  <c r="AO1188" i="23" s="1"/>
  <c r="AN1190" i="23"/>
  <c r="AO1190" i="23" s="1"/>
  <c r="AN1192" i="23"/>
  <c r="AO1192" i="23" s="1"/>
  <c r="AN1194" i="23"/>
  <c r="AO1194" i="23" s="1"/>
  <c r="AN1196" i="23"/>
  <c r="AO1196" i="23" s="1"/>
  <c r="AN1198" i="23"/>
  <c r="AO1198" i="23" s="1"/>
  <c r="AN1200" i="23"/>
  <c r="AO1200" i="23" s="1"/>
  <c r="AN1202" i="23"/>
  <c r="AO1202" i="23" s="1"/>
  <c r="AN1204" i="23"/>
  <c r="AO1204" i="23" s="1"/>
  <c r="AN1206" i="23"/>
  <c r="AO1206" i="23" s="1"/>
  <c r="AN1208" i="23"/>
  <c r="AO1208" i="23" s="1"/>
  <c r="AN1210" i="23"/>
  <c r="AO1210" i="23" s="1"/>
  <c r="AN1212" i="23"/>
  <c r="AO1212" i="23" s="1"/>
  <c r="AN1214" i="23"/>
  <c r="AO1214" i="23" s="1"/>
  <c r="AN1216" i="23"/>
  <c r="AO1216" i="23" s="1"/>
  <c r="AN1218" i="23"/>
  <c r="AO1218" i="23" s="1"/>
  <c r="AN1220" i="23"/>
  <c r="AO1220" i="23" s="1"/>
  <c r="AN1222" i="23"/>
  <c r="AO1222" i="23" s="1"/>
  <c r="AN1224" i="23"/>
  <c r="AO1224" i="23" s="1"/>
  <c r="AN1226" i="23"/>
  <c r="AO1226" i="23" s="1"/>
  <c r="AN1228" i="23"/>
  <c r="AO1228" i="23" s="1"/>
  <c r="AN1230" i="23"/>
  <c r="AO1230" i="23" s="1"/>
  <c r="AN1232" i="23"/>
  <c r="AO1232" i="23" s="1"/>
  <c r="AN1234" i="23"/>
  <c r="AO1234" i="23" s="1"/>
  <c r="AN316" i="23"/>
  <c r="AO316" i="23" s="1"/>
  <c r="AN1675" i="27"/>
  <c r="AO1675" i="27" s="1"/>
  <c r="AN1677" i="27"/>
  <c r="AO1677" i="27" s="1"/>
  <c r="AN1679" i="27"/>
  <c r="AO1679" i="27" s="1"/>
  <c r="AN1681" i="27"/>
  <c r="AO1681" i="27" s="1"/>
  <c r="AN1683" i="27"/>
  <c r="AO1683" i="27" s="1"/>
  <c r="AN1685" i="27"/>
  <c r="AO1685" i="27" s="1"/>
  <c r="AN1687" i="27"/>
  <c r="AO1687" i="27" s="1"/>
  <c r="AN1689" i="27"/>
  <c r="AO1689" i="27" s="1"/>
  <c r="AN1691" i="27"/>
  <c r="AO1691" i="27" s="1"/>
  <c r="AN1693" i="27"/>
  <c r="AO1693" i="27" s="1"/>
  <c r="AN1695" i="27"/>
  <c r="AO1695" i="27" s="1"/>
  <c r="AN1697" i="27"/>
  <c r="AO1697" i="27" s="1"/>
  <c r="AN1699" i="27"/>
  <c r="AO1699" i="27" s="1"/>
  <c r="AN1701" i="27"/>
  <c r="AO1701" i="27" s="1"/>
  <c r="AN1703" i="27"/>
  <c r="AO1703" i="27" s="1"/>
  <c r="AN1705" i="27"/>
  <c r="AO1705" i="27" s="1"/>
  <c r="AN1707" i="27"/>
  <c r="AO1707" i="27" s="1"/>
  <c r="AN1709" i="27"/>
  <c r="AO1709" i="27" s="1"/>
  <c r="AN1711" i="27"/>
  <c r="AO1711" i="27" s="1"/>
  <c r="AN1713" i="27"/>
  <c r="AO1713" i="27" s="1"/>
  <c r="AN1715" i="27"/>
  <c r="AO1715" i="27" s="1"/>
  <c r="AN1717" i="27"/>
  <c r="AO1717" i="27" s="1"/>
  <c r="AN1719" i="27"/>
  <c r="AO1719" i="27" s="1"/>
  <c r="AN1721" i="27"/>
  <c r="AO1721" i="27" s="1"/>
  <c r="AN1723" i="27"/>
  <c r="AO1723" i="27" s="1"/>
  <c r="AN1725" i="27"/>
  <c r="AO1725" i="27" s="1"/>
  <c r="AN1727" i="27"/>
  <c r="AO1727" i="27" s="1"/>
  <c r="AN1729" i="27"/>
  <c r="AO1729" i="27" s="1"/>
  <c r="AN1731" i="27"/>
  <c r="AO1731" i="27" s="1"/>
  <c r="AN1733" i="27"/>
  <c r="AO1733" i="27" s="1"/>
  <c r="AN1735" i="27"/>
  <c r="AO1735" i="27" s="1"/>
  <c r="AN1737" i="27"/>
  <c r="AO1737" i="27" s="1"/>
  <c r="AN1739" i="27"/>
  <c r="AO1739" i="27" s="1"/>
  <c r="AN1741" i="27"/>
  <c r="AO1741" i="27" s="1"/>
  <c r="AN1743" i="27"/>
  <c r="AO1743" i="27" s="1"/>
  <c r="AN1745" i="27"/>
  <c r="AO1745" i="27" s="1"/>
  <c r="AN1747" i="27"/>
  <c r="AO1747" i="27" s="1"/>
  <c r="AN1749" i="27"/>
  <c r="AO1749" i="27" s="1"/>
  <c r="AN1751" i="27"/>
  <c r="AO1751" i="27" s="1"/>
  <c r="AN1753" i="27"/>
  <c r="AO1753" i="27" s="1"/>
  <c r="AN1755" i="27"/>
  <c r="AO1755" i="27" s="1"/>
  <c r="AN1757" i="27"/>
  <c r="AO1757" i="27" s="1"/>
  <c r="AN1759" i="27"/>
  <c r="AO1759" i="27" s="1"/>
  <c r="AN1761" i="27"/>
  <c r="AO1761" i="27" s="1"/>
  <c r="AN1763" i="27"/>
  <c r="AO1763" i="27" s="1"/>
  <c r="AN1765" i="27"/>
  <c r="AO1765" i="27" s="1"/>
  <c r="AN1767" i="27"/>
  <c r="AO1767" i="27" s="1"/>
  <c r="AN1769" i="27"/>
  <c r="AO1769" i="27" s="1"/>
  <c r="AN1771" i="27"/>
  <c r="AO1771" i="27" s="1"/>
  <c r="AN1773" i="27"/>
  <c r="AO1773" i="27" s="1"/>
  <c r="AN1775" i="27"/>
  <c r="AO1775" i="27" s="1"/>
  <c r="AN1777" i="27"/>
  <c r="AO1777" i="27" s="1"/>
  <c r="AN1779" i="27"/>
  <c r="AO1779" i="27" s="1"/>
  <c r="AN1781" i="27"/>
  <c r="AO1781" i="27" s="1"/>
  <c r="AN1783" i="27"/>
  <c r="AO1783" i="27" s="1"/>
  <c r="AN1785" i="27"/>
  <c r="AO1785" i="27" s="1"/>
  <c r="AN1787" i="27"/>
  <c r="AO1787" i="27" s="1"/>
  <c r="AN1789" i="27"/>
  <c r="AO1789" i="27" s="1"/>
  <c r="AN1791" i="27"/>
  <c r="AO1791" i="27" s="1"/>
  <c r="AN1793" i="27"/>
  <c r="AO1793" i="27" s="1"/>
  <c r="AN1795" i="27"/>
  <c r="AO1795" i="27" s="1"/>
  <c r="AN1797" i="27"/>
  <c r="AO1797" i="27" s="1"/>
  <c r="AN1799" i="27"/>
  <c r="AO1799" i="27" s="1"/>
  <c r="AN1801" i="27"/>
  <c r="AO1801" i="27" s="1"/>
  <c r="AN1803" i="27"/>
  <c r="AO1803" i="27" s="1"/>
  <c r="AN1805" i="27"/>
  <c r="AO1805" i="27" s="1"/>
  <c r="AN1807" i="27"/>
  <c r="AO1807" i="27" s="1"/>
  <c r="AN1809" i="27"/>
  <c r="AO1809" i="27" s="1"/>
  <c r="AN1811" i="27"/>
  <c r="AO1811" i="27" s="1"/>
  <c r="AN1813" i="27"/>
  <c r="AO1813" i="27" s="1"/>
  <c r="AN1815" i="27"/>
  <c r="AO1815" i="27" s="1"/>
  <c r="AN1817" i="27"/>
  <c r="AO1817" i="27" s="1"/>
  <c r="AN1819" i="27"/>
  <c r="AO1819" i="27" s="1"/>
  <c r="AN1821" i="27"/>
  <c r="AO1821" i="27" s="1"/>
  <c r="AN1823" i="27"/>
  <c r="AO1823" i="27" s="1"/>
  <c r="AN1825" i="27"/>
  <c r="AO1825" i="27" s="1"/>
  <c r="AN1827" i="27"/>
  <c r="AO1827" i="27" s="1"/>
  <c r="AN1829" i="27"/>
  <c r="AO1829" i="27" s="1"/>
  <c r="AN1831" i="27"/>
  <c r="AO1831" i="27" s="1"/>
  <c r="AN1833" i="27"/>
  <c r="AO1833" i="27" s="1"/>
  <c r="AN1835" i="27"/>
  <c r="AO1835" i="27" s="1"/>
  <c r="AN1837" i="27"/>
  <c r="AO1837" i="27" s="1"/>
  <c r="AN1839" i="27"/>
  <c r="AO1839" i="27" s="1"/>
  <c r="AN1841" i="27"/>
  <c r="AO1841" i="27" s="1"/>
  <c r="AN1843" i="27"/>
  <c r="AO1843" i="27" s="1"/>
  <c r="AN1845" i="27"/>
  <c r="AO1845" i="27" s="1"/>
  <c r="AN1847" i="27"/>
  <c r="AO1847" i="27" s="1"/>
  <c r="AN1849" i="27"/>
  <c r="AO1849" i="27" s="1"/>
  <c r="AN1851" i="27"/>
  <c r="AO1851" i="27" s="1"/>
  <c r="AN1853" i="27"/>
  <c r="AO1853" i="27" s="1"/>
  <c r="AN1855" i="27"/>
  <c r="AO1855" i="27" s="1"/>
  <c r="AN1857" i="27"/>
  <c r="AO1857" i="27" s="1"/>
  <c r="AN1859" i="27"/>
  <c r="AO1859" i="27" s="1"/>
  <c r="AN1861" i="27"/>
  <c r="AO1861" i="27" s="1"/>
  <c r="AN1863" i="27"/>
  <c r="AO1863" i="27" s="1"/>
  <c r="AN1865" i="27"/>
  <c r="AO1865" i="27" s="1"/>
  <c r="AN1867" i="27"/>
  <c r="AO1867" i="27" s="1"/>
  <c r="AN1869" i="27"/>
  <c r="AO1869" i="27" s="1"/>
  <c r="AN1871" i="27"/>
  <c r="AO1871" i="27" s="1"/>
  <c r="AN1873" i="27"/>
  <c r="AO1873" i="27" s="1"/>
  <c r="AN1875" i="27"/>
  <c r="AO1875" i="27" s="1"/>
  <c r="AN1877" i="27"/>
  <c r="AO1877" i="27" s="1"/>
  <c r="AN1879" i="27"/>
  <c r="AO1879" i="27" s="1"/>
  <c r="AN1881" i="27"/>
  <c r="AO1881" i="27" s="1"/>
  <c r="AN1883" i="27"/>
  <c r="AO1883" i="27" s="1"/>
  <c r="AN1885" i="27"/>
  <c r="AO1885" i="27" s="1"/>
  <c r="AN1887" i="27"/>
  <c r="AO1887" i="27" s="1"/>
  <c r="AN1889" i="27"/>
  <c r="AO1889" i="27" s="1"/>
  <c r="AN1891" i="27"/>
  <c r="AO1891" i="27" s="1"/>
  <c r="AN1893" i="27"/>
  <c r="AO1893" i="27" s="1"/>
  <c r="AN1895" i="27"/>
  <c r="AO1895" i="27" s="1"/>
  <c r="AN1897" i="27"/>
  <c r="AO1897" i="27" s="1"/>
  <c r="AN1899" i="27"/>
  <c r="AO1899" i="27" s="1"/>
  <c r="AN1901" i="27"/>
  <c r="AO1901" i="27" s="1"/>
  <c r="AN1903" i="27"/>
  <c r="AO1903" i="27" s="1"/>
  <c r="AN1905" i="27"/>
  <c r="AO1905" i="27" s="1"/>
  <c r="AN1907" i="27"/>
  <c r="AO1907" i="27" s="1"/>
  <c r="AN1909" i="27"/>
  <c r="AO1909" i="27" s="1"/>
  <c r="AN1911" i="27"/>
  <c r="AO1911" i="27" s="1"/>
  <c r="AN1913" i="27"/>
  <c r="AO1913" i="27" s="1"/>
  <c r="AN1915" i="27"/>
  <c r="AO1915" i="27" s="1"/>
  <c r="AN1917" i="27"/>
  <c r="AO1917" i="27" s="1"/>
  <c r="AN1919" i="27"/>
  <c r="AO1919" i="27" s="1"/>
  <c r="AN1921" i="27"/>
  <c r="AO1921" i="27" s="1"/>
  <c r="AN1923" i="27"/>
  <c r="AO1923" i="27" s="1"/>
  <c r="AN1925" i="27"/>
  <c r="AO1925" i="27" s="1"/>
  <c r="AN1927" i="27"/>
  <c r="AO1927" i="27" s="1"/>
  <c r="AN1929" i="27"/>
  <c r="AO1929" i="27" s="1"/>
  <c r="AN1931" i="27"/>
  <c r="AO1931" i="27" s="1"/>
  <c r="AN1933" i="27"/>
  <c r="AO1933" i="27" s="1"/>
  <c r="AN1935" i="27"/>
  <c r="AO1935" i="27" s="1"/>
  <c r="AN1937" i="27"/>
  <c r="AO1937" i="27" s="1"/>
  <c r="AN1939" i="27"/>
  <c r="AO1939" i="27" s="1"/>
  <c r="AN1941" i="27"/>
  <c r="AO1941" i="27" s="1"/>
  <c r="AN1943" i="27"/>
  <c r="AO1943" i="27" s="1"/>
  <c r="AN1945" i="27"/>
  <c r="AO1945" i="27" s="1"/>
  <c r="AN1947" i="27"/>
  <c r="AO1947" i="27" s="1"/>
  <c r="AN1949" i="27"/>
  <c r="AO1949" i="27" s="1"/>
  <c r="AN1951" i="27"/>
  <c r="AO1951" i="27" s="1"/>
  <c r="AN1953" i="27"/>
  <c r="AO1953" i="27" s="1"/>
  <c r="AN1955" i="27"/>
  <c r="AO1955" i="27" s="1"/>
  <c r="AN1957" i="27"/>
  <c r="AO1957" i="27" s="1"/>
  <c r="AN1959" i="27"/>
  <c r="AO1959" i="27" s="1"/>
  <c r="AN1961" i="27"/>
  <c r="AO1961" i="27" s="1"/>
  <c r="AN1963" i="27"/>
  <c r="AO1963" i="27" s="1"/>
  <c r="AN1965" i="27"/>
  <c r="AO1965" i="27" s="1"/>
  <c r="AN1967" i="27"/>
  <c r="AO1967" i="27" s="1"/>
  <c r="AN1969" i="27"/>
  <c r="AO1969" i="27" s="1"/>
  <c r="AN1971" i="27"/>
  <c r="AO1971" i="27" s="1"/>
  <c r="AN1973" i="27"/>
  <c r="AO1973" i="27" s="1"/>
  <c r="AN1975" i="27"/>
  <c r="AO1975" i="27" s="1"/>
  <c r="AN1977" i="27"/>
  <c r="AO1977" i="27" s="1"/>
  <c r="AN1979" i="27"/>
  <c r="AO1979" i="27" s="1"/>
  <c r="AN1981" i="27"/>
  <c r="AO1981" i="27" s="1"/>
  <c r="AN1983" i="27"/>
  <c r="AO1983" i="27" s="1"/>
  <c r="AN1985" i="27"/>
  <c r="AO1985" i="27" s="1"/>
  <c r="AN1987" i="27"/>
  <c r="AO1987" i="27" s="1"/>
  <c r="AN1989" i="27"/>
  <c r="AO1989" i="27" s="1"/>
  <c r="AN1991" i="27"/>
  <c r="AO1991" i="27" s="1"/>
  <c r="AN1993" i="27"/>
  <c r="AO1993" i="27" s="1"/>
  <c r="AN1995" i="27"/>
  <c r="AO1995" i="27" s="1"/>
  <c r="AN1997" i="27"/>
  <c r="AO1997" i="27" s="1"/>
  <c r="AN1999" i="27"/>
  <c r="AO1999" i="27" s="1"/>
  <c r="AN2001" i="27"/>
  <c r="AO2001" i="27" s="1"/>
  <c r="AK3" i="23"/>
  <c r="AK12" i="23"/>
  <c r="AM21" i="23"/>
  <c r="AL27" i="23"/>
  <c r="AL30" i="23"/>
  <c r="AL35" i="23"/>
  <c r="AL38" i="23"/>
  <c r="AL43" i="23"/>
  <c r="AL46" i="23"/>
  <c r="AL51" i="23"/>
  <c r="AL54" i="23"/>
  <c r="AL59" i="23"/>
  <c r="AL62" i="23"/>
  <c r="AL67" i="23"/>
  <c r="AL72" i="23"/>
  <c r="AL73" i="23"/>
  <c r="AL80" i="23"/>
  <c r="AL81" i="23"/>
  <c r="AL88" i="23"/>
  <c r="AL89" i="23"/>
  <c r="AL95" i="23"/>
  <c r="AL98" i="23"/>
  <c r="AL101" i="23"/>
  <c r="AL104" i="23"/>
  <c r="AJ107" i="23"/>
  <c r="AF109" i="23"/>
  <c r="AH112" i="23"/>
  <c r="AJ115" i="23"/>
  <c r="AH118" i="23"/>
  <c r="AJ122" i="23"/>
  <c r="AJ126" i="23"/>
  <c r="AH137" i="23"/>
  <c r="AJ144" i="23"/>
  <c r="AH148" i="23"/>
  <c r="AH151" i="23"/>
  <c r="AH155" i="23"/>
  <c r="AH159" i="23"/>
  <c r="AH163" i="23"/>
  <c r="AH166" i="23"/>
  <c r="AJ176" i="23"/>
  <c r="AJ182" i="23"/>
  <c r="AH185" i="23"/>
  <c r="AJ192" i="23"/>
  <c r="AJ200" i="23"/>
  <c r="AL206" i="23"/>
  <c r="AH207" i="23"/>
  <c r="AH210" i="23"/>
  <c r="AH221" i="23"/>
  <c r="AJ228" i="23"/>
  <c r="AJ232" i="23"/>
  <c r="AH235" i="23"/>
  <c r="AH239" i="23"/>
  <c r="AH242" i="23"/>
  <c r="AF246" i="23"/>
  <c r="AJ249" i="23"/>
  <c r="AH255" i="23"/>
  <c r="AM257" i="23"/>
  <c r="AL262" i="23"/>
  <c r="AL270" i="23"/>
  <c r="AE273" i="23"/>
  <c r="AL279" i="23"/>
  <c r="AN282" i="23"/>
  <c r="AO282" i="23" s="1"/>
  <c r="AN317" i="23"/>
  <c r="AO317" i="23" s="1"/>
  <c r="AN319" i="23"/>
  <c r="AO319" i="23" s="1"/>
  <c r="AN321" i="23"/>
  <c r="AO321" i="23" s="1"/>
  <c r="AN323" i="23"/>
  <c r="AO323" i="23" s="1"/>
  <c r="AN325" i="23"/>
  <c r="AO325" i="23" s="1"/>
  <c r="AN327" i="23"/>
  <c r="AO327" i="23" s="1"/>
  <c r="AN329" i="23"/>
  <c r="AO329" i="23" s="1"/>
  <c r="AN331" i="23"/>
  <c r="AO331" i="23" s="1"/>
  <c r="AN333" i="23"/>
  <c r="AO333" i="23" s="1"/>
  <c r="AN335" i="23"/>
  <c r="AO335" i="23" s="1"/>
  <c r="AN337" i="23"/>
  <c r="AO337" i="23" s="1"/>
  <c r="AN339" i="23"/>
  <c r="AO339" i="23" s="1"/>
  <c r="AN341" i="23"/>
  <c r="AO341" i="23" s="1"/>
  <c r="AN343" i="23"/>
  <c r="AO343" i="23" s="1"/>
  <c r="AN345" i="23"/>
  <c r="AO345" i="23" s="1"/>
  <c r="AN347" i="23"/>
  <c r="AO347" i="23" s="1"/>
  <c r="AN1014" i="23"/>
  <c r="AO1014" i="23" s="1"/>
  <c r="AN1016" i="23"/>
  <c r="AO1016" i="23" s="1"/>
  <c r="AN1018" i="23"/>
  <c r="AO1018" i="23" s="1"/>
  <c r="AN1093" i="23"/>
  <c r="AO1093" i="23" s="1"/>
  <c r="AN1095" i="23"/>
  <c r="AO1095" i="23" s="1"/>
  <c r="AN1097" i="23"/>
  <c r="AO1097" i="23" s="1"/>
  <c r="AN1099" i="23"/>
  <c r="AO1099" i="23" s="1"/>
  <c r="AN1126" i="23"/>
  <c r="AO1126" i="23" s="1"/>
  <c r="AN1128" i="23"/>
  <c r="AO1128" i="23" s="1"/>
  <c r="AN1130" i="23"/>
  <c r="AO1130" i="23" s="1"/>
  <c r="AN1277" i="23"/>
  <c r="AO1277" i="23" s="1"/>
  <c r="AN1279" i="23"/>
  <c r="AO1279" i="23" s="1"/>
  <c r="AN1281" i="23"/>
  <c r="AO1281" i="23" s="1"/>
  <c r="AN1283" i="23"/>
  <c r="AO1283" i="23" s="1"/>
  <c r="AN284" i="23"/>
  <c r="AO284" i="23" s="1"/>
  <c r="AN572" i="23"/>
  <c r="AO572" i="23" s="1"/>
  <c r="AN574" i="23"/>
  <c r="AO574" i="23" s="1"/>
  <c r="AN576" i="23"/>
  <c r="AO576" i="23" s="1"/>
  <c r="AN578" i="23"/>
  <c r="AO578" i="23" s="1"/>
  <c r="AN580" i="23"/>
  <c r="AO580" i="23" s="1"/>
  <c r="AN582" i="23"/>
  <c r="AO582" i="23" s="1"/>
  <c r="AN584" i="23"/>
  <c r="AO584" i="23" s="1"/>
  <c r="AN586" i="23"/>
  <c r="AO586" i="23" s="1"/>
  <c r="AN588" i="23"/>
  <c r="AO588" i="23" s="1"/>
  <c r="AN590" i="23"/>
  <c r="AO590" i="23" s="1"/>
  <c r="AN592" i="23"/>
  <c r="AO592" i="23" s="1"/>
  <c r="AN594" i="23"/>
  <c r="AO594" i="23" s="1"/>
  <c r="AN596" i="23"/>
  <c r="AO596" i="23" s="1"/>
  <c r="AN598" i="23"/>
  <c r="AO598" i="23" s="1"/>
  <c r="AN600" i="23"/>
  <c r="AO600" i="23" s="1"/>
  <c r="AN602" i="23"/>
  <c r="AO602" i="23" s="1"/>
  <c r="AN604" i="23"/>
  <c r="AO604" i="23" s="1"/>
  <c r="AN606" i="23"/>
  <c r="AO606" i="23" s="1"/>
  <c r="AN608" i="23"/>
  <c r="AO608" i="23" s="1"/>
  <c r="AN610" i="23"/>
  <c r="AO610" i="23" s="1"/>
  <c r="AN612" i="23"/>
  <c r="AO612" i="23" s="1"/>
  <c r="AN614" i="23"/>
  <c r="AO614" i="23" s="1"/>
  <c r="AN616" i="23"/>
  <c r="AO616" i="23" s="1"/>
  <c r="AN618" i="23"/>
  <c r="AO618" i="23" s="1"/>
  <c r="AN620" i="23"/>
  <c r="AO620" i="23" s="1"/>
  <c r="AN622" i="23"/>
  <c r="AO622" i="23" s="1"/>
  <c r="AN624" i="23"/>
  <c r="AO624" i="23" s="1"/>
  <c r="AN626" i="23"/>
  <c r="AO626" i="23" s="1"/>
  <c r="AN628" i="23"/>
  <c r="AO628" i="23" s="1"/>
  <c r="AN630" i="23"/>
  <c r="AO630" i="23" s="1"/>
  <c r="AN632" i="23"/>
  <c r="AO632" i="23" s="1"/>
  <c r="AN634" i="23"/>
  <c r="AO634" i="23" s="1"/>
  <c r="AN636" i="23"/>
  <c r="AO636" i="23" s="1"/>
  <c r="AN638" i="23"/>
  <c r="AO638" i="23" s="1"/>
  <c r="AN640" i="23"/>
  <c r="AO640" i="23" s="1"/>
  <c r="AN642" i="23"/>
  <c r="AO642" i="23" s="1"/>
  <c r="AN644" i="23"/>
  <c r="AO644" i="23" s="1"/>
  <c r="AN646" i="23"/>
  <c r="AO646" i="23" s="1"/>
  <c r="AN648" i="23"/>
  <c r="AO648" i="23" s="1"/>
  <c r="AN650" i="23"/>
  <c r="AO650" i="23" s="1"/>
  <c r="AN652" i="23"/>
  <c r="AO652" i="23" s="1"/>
  <c r="AN654" i="23"/>
  <c r="AO654" i="23" s="1"/>
  <c r="AN656" i="23"/>
  <c r="AO656" i="23" s="1"/>
  <c r="AN658" i="23"/>
  <c r="AO658" i="23" s="1"/>
  <c r="AN660" i="23"/>
  <c r="AO660" i="23" s="1"/>
  <c r="AN662" i="23"/>
  <c r="AO662" i="23" s="1"/>
  <c r="AN664" i="23"/>
  <c r="AO664" i="23" s="1"/>
  <c r="AN666" i="23"/>
  <c r="AO666" i="23" s="1"/>
  <c r="AN668" i="23"/>
  <c r="AO668" i="23" s="1"/>
  <c r="AN670" i="23"/>
  <c r="AO670" i="23" s="1"/>
  <c r="AN672" i="23"/>
  <c r="AO672" i="23" s="1"/>
  <c r="AN674" i="23"/>
  <c r="AO674" i="23" s="1"/>
  <c r="AN676" i="23"/>
  <c r="AO676" i="23" s="1"/>
  <c r="AN678" i="23"/>
  <c r="AO678" i="23" s="1"/>
  <c r="AN680" i="23"/>
  <c r="AO680" i="23" s="1"/>
  <c r="AN682" i="23"/>
  <c r="AO682" i="23" s="1"/>
  <c r="AN684" i="23"/>
  <c r="AO684" i="23" s="1"/>
  <c r="AN686" i="23"/>
  <c r="AO686" i="23" s="1"/>
  <c r="AN688" i="23"/>
  <c r="AO688" i="23" s="1"/>
  <c r="AN690" i="23"/>
  <c r="AO690" i="23" s="1"/>
  <c r="AN692" i="23"/>
  <c r="AO692" i="23" s="1"/>
  <c r="AN694" i="23"/>
  <c r="AO694" i="23" s="1"/>
  <c r="AN696" i="23"/>
  <c r="AO696" i="23" s="1"/>
  <c r="AN698" i="23"/>
  <c r="AO698" i="23" s="1"/>
  <c r="AN700" i="23"/>
  <c r="AO700" i="23" s="1"/>
  <c r="AN702" i="23"/>
  <c r="AO702" i="23" s="1"/>
  <c r="AN704" i="23"/>
  <c r="AO704" i="23" s="1"/>
  <c r="AN706" i="23"/>
  <c r="AO706" i="23" s="1"/>
  <c r="AN708" i="23"/>
  <c r="AO708" i="23" s="1"/>
  <c r="AN710" i="23"/>
  <c r="AO710" i="23" s="1"/>
  <c r="AN712" i="23"/>
  <c r="AO712" i="23" s="1"/>
  <c r="AN714" i="23"/>
  <c r="AO714" i="23" s="1"/>
  <c r="AN716" i="23"/>
  <c r="AO716" i="23" s="1"/>
  <c r="AN718" i="23"/>
  <c r="AO718" i="23" s="1"/>
  <c r="AN720" i="23"/>
  <c r="AO720" i="23" s="1"/>
  <c r="AN722" i="23"/>
  <c r="AO722" i="23" s="1"/>
  <c r="AN724" i="23"/>
  <c r="AO724" i="23" s="1"/>
  <c r="AN726" i="23"/>
  <c r="AO726" i="23" s="1"/>
  <c r="AN728" i="23"/>
  <c r="AO728" i="23" s="1"/>
  <c r="AN730" i="23"/>
  <c r="AO730" i="23" s="1"/>
  <c r="AN732" i="23"/>
  <c r="AO732" i="23" s="1"/>
  <c r="AN734" i="23"/>
  <c r="AO734" i="23" s="1"/>
  <c r="AN736" i="23"/>
  <c r="AO736" i="23" s="1"/>
  <c r="AN738" i="23"/>
  <c r="AO738" i="23" s="1"/>
  <c r="AN740" i="23"/>
  <c r="AO740" i="23" s="1"/>
  <c r="AN742" i="23"/>
  <c r="AO742" i="23" s="1"/>
  <c r="AN744" i="23"/>
  <c r="AO744" i="23" s="1"/>
  <c r="AN746" i="23"/>
  <c r="AO746" i="23" s="1"/>
  <c r="AN748" i="23"/>
  <c r="AO748" i="23" s="1"/>
  <c r="AN750" i="23"/>
  <c r="AO750" i="23" s="1"/>
  <c r="AN752" i="23"/>
  <c r="AO752" i="23" s="1"/>
  <c r="AN754" i="23"/>
  <c r="AO754" i="23" s="1"/>
  <c r="AN756" i="23"/>
  <c r="AO756" i="23" s="1"/>
  <c r="AN758" i="23"/>
  <c r="AO758" i="23" s="1"/>
  <c r="AN760" i="23"/>
  <c r="AO760" i="23" s="1"/>
  <c r="AN762" i="23"/>
  <c r="AO762" i="23" s="1"/>
  <c r="AN764" i="23"/>
  <c r="AO764" i="23" s="1"/>
  <c r="AN766" i="23"/>
  <c r="AO766" i="23" s="1"/>
  <c r="AN768" i="23"/>
  <c r="AO768" i="23" s="1"/>
  <c r="AN770" i="23"/>
  <c r="AO770" i="23" s="1"/>
  <c r="AN772" i="23"/>
  <c r="AO772" i="23" s="1"/>
  <c r="AN774" i="23"/>
  <c r="AO774" i="23" s="1"/>
  <c r="AN776" i="23"/>
  <c r="AO776" i="23" s="1"/>
  <c r="AN778" i="23"/>
  <c r="AO778" i="23" s="1"/>
  <c r="AN780" i="23"/>
  <c r="AO780" i="23" s="1"/>
  <c r="AN782" i="23"/>
  <c r="AO782" i="23" s="1"/>
  <c r="AN784" i="23"/>
  <c r="AO784" i="23" s="1"/>
  <c r="AN786" i="23"/>
  <c r="AO786" i="23" s="1"/>
  <c r="AN788" i="23"/>
  <c r="AO788" i="23" s="1"/>
  <c r="AN790" i="23"/>
  <c r="AO790" i="23" s="1"/>
  <c r="AN792" i="23"/>
  <c r="AO792" i="23" s="1"/>
  <c r="AN794" i="23"/>
  <c r="AO794" i="23" s="1"/>
  <c r="AN796" i="23"/>
  <c r="AO796" i="23" s="1"/>
  <c r="AN798" i="23"/>
  <c r="AO798" i="23" s="1"/>
  <c r="AN800" i="23"/>
  <c r="AO800" i="23" s="1"/>
  <c r="AN802" i="23"/>
  <c r="AO802" i="23" s="1"/>
  <c r="AN804" i="23"/>
  <c r="AO804" i="23" s="1"/>
  <c r="AN806" i="23"/>
  <c r="AO806" i="23" s="1"/>
  <c r="AN808" i="23"/>
  <c r="AO808" i="23" s="1"/>
  <c r="AN810" i="23"/>
  <c r="AO810" i="23" s="1"/>
  <c r="AN812" i="23"/>
  <c r="AO812" i="23" s="1"/>
  <c r="AN814" i="23"/>
  <c r="AO814" i="23" s="1"/>
  <c r="AN816" i="23"/>
  <c r="AO816" i="23" s="1"/>
  <c r="AN818" i="23"/>
  <c r="AO818" i="23" s="1"/>
  <c r="AN820" i="23"/>
  <c r="AO820" i="23" s="1"/>
  <c r="AN822" i="23"/>
  <c r="AO822" i="23" s="1"/>
  <c r="AN824" i="23"/>
  <c r="AO824" i="23" s="1"/>
  <c r="AN826" i="23"/>
  <c r="AO826" i="23" s="1"/>
  <c r="AN828" i="23"/>
  <c r="AO828" i="23" s="1"/>
  <c r="AN830" i="23"/>
  <c r="AO830" i="23" s="1"/>
  <c r="AN832" i="23"/>
  <c r="AO832" i="23" s="1"/>
  <c r="AN834" i="23"/>
  <c r="AO834" i="23" s="1"/>
  <c r="AN836" i="23"/>
  <c r="AO836" i="23" s="1"/>
  <c r="AN838" i="23"/>
  <c r="AO838" i="23" s="1"/>
  <c r="AN840" i="23"/>
  <c r="AO840" i="23" s="1"/>
  <c r="AN842" i="23"/>
  <c r="AO842" i="23" s="1"/>
  <c r="AN844" i="23"/>
  <c r="AO844" i="23" s="1"/>
  <c r="AN846" i="23"/>
  <c r="AO846" i="23" s="1"/>
  <c r="AN848" i="23"/>
  <c r="AO848" i="23" s="1"/>
  <c r="AN850" i="23"/>
  <c r="AO850" i="23" s="1"/>
  <c r="AN852" i="23"/>
  <c r="AO852" i="23" s="1"/>
  <c r="AN854" i="23"/>
  <c r="AO854" i="23" s="1"/>
  <c r="AN856" i="23"/>
  <c r="AO856" i="23" s="1"/>
  <c r="AN858" i="23"/>
  <c r="AO858" i="23" s="1"/>
  <c r="AN860" i="23"/>
  <c r="AO860" i="23" s="1"/>
  <c r="AN862" i="23"/>
  <c r="AO862" i="23" s="1"/>
  <c r="AN864" i="23"/>
  <c r="AO864" i="23" s="1"/>
  <c r="AN866" i="23"/>
  <c r="AO866" i="23" s="1"/>
  <c r="AN868" i="23"/>
  <c r="AO868" i="23" s="1"/>
  <c r="AN870" i="23"/>
  <c r="AO870" i="23" s="1"/>
  <c r="AN872" i="23"/>
  <c r="AO872" i="23" s="1"/>
  <c r="AN874" i="23"/>
  <c r="AO874" i="23" s="1"/>
  <c r="AN876" i="23"/>
  <c r="AO876" i="23" s="1"/>
  <c r="AN878" i="23"/>
  <c r="AO878" i="23" s="1"/>
  <c r="AN880" i="23"/>
  <c r="AO880" i="23" s="1"/>
  <c r="AN882" i="23"/>
  <c r="AO882" i="23" s="1"/>
  <c r="AN884" i="23"/>
  <c r="AO884" i="23" s="1"/>
  <c r="AN886" i="23"/>
  <c r="AO886" i="23" s="1"/>
  <c r="AN888" i="23"/>
  <c r="AO888" i="23" s="1"/>
  <c r="AN890" i="23"/>
  <c r="AO890" i="23" s="1"/>
  <c r="AN892" i="23"/>
  <c r="AO892" i="23" s="1"/>
  <c r="AN894" i="23"/>
  <c r="AO894" i="23" s="1"/>
  <c r="AN896" i="23"/>
  <c r="AO896" i="23" s="1"/>
  <c r="AN898" i="23"/>
  <c r="AO898" i="23" s="1"/>
  <c r="AN900" i="23"/>
  <c r="AO900" i="23" s="1"/>
  <c r="AN902" i="23"/>
  <c r="AO902" i="23" s="1"/>
  <c r="AN904" i="23"/>
  <c r="AO904" i="23" s="1"/>
  <c r="AN906" i="23"/>
  <c r="AO906" i="23" s="1"/>
  <c r="AN908" i="23"/>
  <c r="AO908" i="23" s="1"/>
  <c r="AN910" i="23"/>
  <c r="AO910" i="23" s="1"/>
  <c r="AN912" i="23"/>
  <c r="AO912" i="23" s="1"/>
  <c r="AN914" i="23"/>
  <c r="AO914" i="23" s="1"/>
  <c r="AN916" i="23"/>
  <c r="AO916" i="23" s="1"/>
  <c r="AN918" i="23"/>
  <c r="AO918" i="23" s="1"/>
  <c r="AN920" i="23"/>
  <c r="AO920" i="23" s="1"/>
  <c r="AN922" i="23"/>
  <c r="AO922" i="23" s="1"/>
  <c r="AN924" i="23"/>
  <c r="AO924" i="23" s="1"/>
  <c r="AN926" i="23"/>
  <c r="AO926" i="23" s="1"/>
  <c r="AN928" i="23"/>
  <c r="AO928" i="23" s="1"/>
  <c r="AN930" i="23"/>
  <c r="AO930" i="23" s="1"/>
  <c r="AN932" i="23"/>
  <c r="AO932" i="23" s="1"/>
  <c r="AN934" i="23"/>
  <c r="AO934" i="23" s="1"/>
  <c r="AN936" i="23"/>
  <c r="AO936" i="23" s="1"/>
  <c r="AN938" i="23"/>
  <c r="AO938" i="23" s="1"/>
  <c r="AN940" i="23"/>
  <c r="AO940" i="23" s="1"/>
  <c r="AN942" i="23"/>
  <c r="AO942" i="23" s="1"/>
  <c r="AN944" i="23"/>
  <c r="AO944" i="23" s="1"/>
  <c r="AN946" i="23"/>
  <c r="AO946" i="23" s="1"/>
  <c r="AN948" i="23"/>
  <c r="AO948" i="23" s="1"/>
  <c r="AN950" i="23"/>
  <c r="AO950" i="23" s="1"/>
  <c r="AN952" i="23"/>
  <c r="AO952" i="23" s="1"/>
  <c r="AN954" i="23"/>
  <c r="AO954" i="23" s="1"/>
  <c r="AN956" i="23"/>
  <c r="AO956" i="23" s="1"/>
  <c r="AN958" i="23"/>
  <c r="AO958" i="23" s="1"/>
  <c r="AN960" i="23"/>
  <c r="AO960" i="23" s="1"/>
  <c r="AN962" i="23"/>
  <c r="AO962" i="23" s="1"/>
  <c r="AN964" i="23"/>
  <c r="AO964" i="23" s="1"/>
  <c r="AN966" i="23"/>
  <c r="AO966" i="23" s="1"/>
  <c r="AN968" i="23"/>
  <c r="AO968" i="23" s="1"/>
  <c r="AN970" i="23"/>
  <c r="AO970" i="23" s="1"/>
  <c r="AN972" i="23"/>
  <c r="AO972" i="23" s="1"/>
  <c r="AN974" i="23"/>
  <c r="AO974" i="23" s="1"/>
  <c r="AN976" i="23"/>
  <c r="AO976" i="23" s="1"/>
  <c r="AN978" i="23"/>
  <c r="AO978" i="23" s="1"/>
  <c r="AN989" i="23"/>
  <c r="AO989" i="23" s="1"/>
  <c r="AN991" i="23"/>
  <c r="AO991" i="23" s="1"/>
  <c r="AN993" i="23"/>
  <c r="AO993" i="23" s="1"/>
  <c r="AN995" i="23"/>
  <c r="AO995" i="23" s="1"/>
  <c r="AN1006" i="23"/>
  <c r="AO1006" i="23" s="1"/>
  <c r="AN1008" i="23"/>
  <c r="AO1008" i="23" s="1"/>
  <c r="AN1010" i="23"/>
  <c r="AO1010" i="23" s="1"/>
  <c r="AN1021" i="23"/>
  <c r="AO1021" i="23" s="1"/>
  <c r="AN1023" i="23"/>
  <c r="AO1023" i="23" s="1"/>
  <c r="AN1025" i="23"/>
  <c r="AO1025" i="23" s="1"/>
  <c r="AN1027" i="23"/>
  <c r="AO1027" i="23" s="1"/>
  <c r="AN1038" i="23"/>
  <c r="AO1038" i="23" s="1"/>
  <c r="AN1040" i="23"/>
  <c r="AO1040" i="23" s="1"/>
  <c r="AN1042" i="23"/>
  <c r="AO1042" i="23" s="1"/>
  <c r="AN1053" i="23"/>
  <c r="AO1053" i="23" s="1"/>
  <c r="AN1055" i="23"/>
  <c r="AO1055" i="23" s="1"/>
  <c r="AN1057" i="23"/>
  <c r="AO1057" i="23" s="1"/>
  <c r="AN1059" i="23"/>
  <c r="AO1059" i="23" s="1"/>
  <c r="AN1070" i="23"/>
  <c r="AO1070" i="23" s="1"/>
  <c r="AN1072" i="23"/>
  <c r="AO1072" i="23" s="1"/>
  <c r="AN1074" i="23"/>
  <c r="AO1074" i="23" s="1"/>
  <c r="AN1085" i="23"/>
  <c r="AO1085" i="23" s="1"/>
  <c r="AN1087" i="23"/>
  <c r="AO1087" i="23" s="1"/>
  <c r="AN1089" i="23"/>
  <c r="AO1089" i="23" s="1"/>
  <c r="AN1091" i="23"/>
  <c r="AO1091" i="23" s="1"/>
  <c r="AN1102" i="23"/>
  <c r="AO1102" i="23" s="1"/>
  <c r="AN1104" i="23"/>
  <c r="AO1104" i="23" s="1"/>
  <c r="AN1106" i="23"/>
  <c r="AO1106" i="23" s="1"/>
  <c r="AN1111" i="23"/>
  <c r="AO1111" i="23" s="1"/>
  <c r="AN1113" i="23"/>
  <c r="AO1113" i="23" s="1"/>
  <c r="AN1115" i="23"/>
  <c r="AO1115" i="23" s="1"/>
  <c r="AN1118" i="23"/>
  <c r="AO1118" i="23" s="1"/>
  <c r="AN1120" i="23"/>
  <c r="AO1120" i="23" s="1"/>
  <c r="AN1122" i="23"/>
  <c r="AO1122" i="23" s="1"/>
  <c r="AN1158" i="23"/>
  <c r="AO1158" i="23" s="1"/>
  <c r="AN1160" i="23"/>
  <c r="AO1160" i="23" s="1"/>
  <c r="AN1162" i="23"/>
  <c r="AO1162" i="23" s="1"/>
  <c r="AN1164" i="23"/>
  <c r="AO1164" i="23" s="1"/>
  <c r="AN1237" i="23"/>
  <c r="AO1237" i="23" s="1"/>
  <c r="AN1239" i="23"/>
  <c r="AO1239" i="23" s="1"/>
  <c r="AN1241" i="23"/>
  <c r="AO1241" i="23" s="1"/>
  <c r="AN1243" i="23"/>
  <c r="AO1243" i="23" s="1"/>
  <c r="AN1254" i="23"/>
  <c r="AO1254" i="23" s="1"/>
  <c r="AN1256" i="23"/>
  <c r="AO1256" i="23" s="1"/>
  <c r="AN1258" i="23"/>
  <c r="AO1258" i="23" s="1"/>
  <c r="AN1269" i="23"/>
  <c r="AO1269" i="23" s="1"/>
  <c r="AN1271" i="23"/>
  <c r="AO1271" i="23" s="1"/>
  <c r="AN1273" i="23"/>
  <c r="AO1273" i="23" s="1"/>
  <c r="AN1275" i="23"/>
  <c r="AO1275" i="23" s="1"/>
  <c r="AN1286" i="23"/>
  <c r="AO1286" i="23" s="1"/>
  <c r="AN1288" i="23"/>
  <c r="AO1288" i="23" s="1"/>
  <c r="AN1290" i="23"/>
  <c r="AO1290" i="23" s="1"/>
  <c r="AN980" i="23"/>
  <c r="AO980" i="23" s="1"/>
  <c r="AN1012" i="23"/>
  <c r="AO1012" i="23" s="1"/>
  <c r="AN1044" i="23"/>
  <c r="AO1044" i="23" s="1"/>
  <c r="AN1076" i="23"/>
  <c r="AO1076" i="23" s="1"/>
  <c r="AN1108" i="23"/>
  <c r="AO1108" i="23" s="1"/>
  <c r="AN1124" i="23"/>
  <c r="AO1124" i="23" s="1"/>
  <c r="AN1133" i="23"/>
  <c r="AO1133" i="23" s="1"/>
  <c r="AN1149" i="23"/>
  <c r="AO1149" i="23" s="1"/>
  <c r="AN1260" i="23"/>
  <c r="AO1260" i="23" s="1"/>
  <c r="AN1292" i="23"/>
  <c r="AO1292" i="23" s="1"/>
  <c r="AN981" i="23"/>
  <c r="AO981" i="23" s="1"/>
  <c r="AN983" i="23"/>
  <c r="AO983" i="23" s="1"/>
  <c r="AN985" i="23"/>
  <c r="AO985" i="23" s="1"/>
  <c r="AN987" i="23"/>
  <c r="AO987" i="23" s="1"/>
  <c r="AN998" i="23"/>
  <c r="AO998" i="23" s="1"/>
  <c r="AN1000" i="23"/>
  <c r="AO1000" i="23" s="1"/>
  <c r="AN1002" i="23"/>
  <c r="AO1002" i="23" s="1"/>
  <c r="AN1013" i="23"/>
  <c r="AO1013" i="23" s="1"/>
  <c r="AN1015" i="23"/>
  <c r="AO1015" i="23" s="1"/>
  <c r="AN1017" i="23"/>
  <c r="AO1017" i="23" s="1"/>
  <c r="AN1019" i="23"/>
  <c r="AO1019" i="23" s="1"/>
  <c r="AN1030" i="23"/>
  <c r="AO1030" i="23" s="1"/>
  <c r="AN1032" i="23"/>
  <c r="AO1032" i="23" s="1"/>
  <c r="AN1034" i="23"/>
  <c r="AO1034" i="23" s="1"/>
  <c r="AN1045" i="23"/>
  <c r="AO1045" i="23" s="1"/>
  <c r="AN1047" i="23"/>
  <c r="AO1047" i="23" s="1"/>
  <c r="AN1049" i="23"/>
  <c r="AO1049" i="23" s="1"/>
  <c r="AN1051" i="23"/>
  <c r="AO1051" i="23" s="1"/>
  <c r="AN1062" i="23"/>
  <c r="AO1062" i="23" s="1"/>
  <c r="AN1064" i="23"/>
  <c r="AO1064" i="23" s="1"/>
  <c r="AN1066" i="23"/>
  <c r="AO1066" i="23" s="1"/>
  <c r="AN1077" i="23"/>
  <c r="AO1077" i="23" s="1"/>
  <c r="AN1079" i="23"/>
  <c r="AO1079" i="23" s="1"/>
  <c r="AN1081" i="23"/>
  <c r="AO1081" i="23" s="1"/>
  <c r="AN1083" i="23"/>
  <c r="AO1083" i="23" s="1"/>
  <c r="AN1094" i="23"/>
  <c r="AO1094" i="23" s="1"/>
  <c r="AN1096" i="23"/>
  <c r="AO1096" i="23" s="1"/>
  <c r="AN1098" i="23"/>
  <c r="AO1098" i="23" s="1"/>
  <c r="AN1125" i="23"/>
  <c r="AO1125" i="23" s="1"/>
  <c r="AN1127" i="23"/>
  <c r="AO1127" i="23" s="1"/>
  <c r="AN1129" i="23"/>
  <c r="AO1129" i="23" s="1"/>
  <c r="AN1131" i="23"/>
  <c r="AO1131" i="23" s="1"/>
  <c r="AN1134" i="23"/>
  <c r="AO1134" i="23" s="1"/>
  <c r="AN1136" i="23"/>
  <c r="AO1136" i="23" s="1"/>
  <c r="AN1138" i="23"/>
  <c r="AO1138" i="23" s="1"/>
  <c r="AN1143" i="23"/>
  <c r="AO1143" i="23" s="1"/>
  <c r="AN1145" i="23"/>
  <c r="AO1145" i="23" s="1"/>
  <c r="AN1147" i="23"/>
  <c r="AO1147" i="23" s="1"/>
  <c r="AN1150" i="23"/>
  <c r="AO1150" i="23" s="1"/>
  <c r="AN1152" i="23"/>
  <c r="AO1152" i="23" s="1"/>
  <c r="AN1154" i="23"/>
  <c r="AO1154" i="23" s="1"/>
  <c r="AN1156" i="23"/>
  <c r="AO1156" i="23" s="1"/>
  <c r="AN1167" i="23"/>
  <c r="AO1167" i="23" s="1"/>
  <c r="AN1169" i="23"/>
  <c r="AO1169" i="23" s="1"/>
  <c r="AN1171" i="23"/>
  <c r="AO1171" i="23" s="1"/>
  <c r="AN1173" i="23"/>
  <c r="AO1173" i="23" s="1"/>
  <c r="AN1175" i="23"/>
  <c r="AO1175" i="23" s="1"/>
  <c r="AN1177" i="23"/>
  <c r="AO1177" i="23" s="1"/>
  <c r="AN1179" i="23"/>
  <c r="AO1179" i="23" s="1"/>
  <c r="AN1181" i="23"/>
  <c r="AO1181" i="23" s="1"/>
  <c r="AN1183" i="23"/>
  <c r="AO1183" i="23" s="1"/>
  <c r="AN1185" i="23"/>
  <c r="AO1185" i="23" s="1"/>
  <c r="AN1187" i="23"/>
  <c r="AO1187" i="23" s="1"/>
  <c r="AN1189" i="23"/>
  <c r="AO1189" i="23" s="1"/>
  <c r="AN1191" i="23"/>
  <c r="AO1191" i="23" s="1"/>
  <c r="AN1193" i="23"/>
  <c r="AO1193" i="23" s="1"/>
  <c r="AN1195" i="23"/>
  <c r="AO1195" i="23" s="1"/>
  <c r="AN1197" i="23"/>
  <c r="AO1197" i="23" s="1"/>
  <c r="AN1199" i="23"/>
  <c r="AO1199" i="23" s="1"/>
  <c r="AN1201" i="23"/>
  <c r="AO1201" i="23" s="1"/>
  <c r="AN1203" i="23"/>
  <c r="AO1203" i="23" s="1"/>
  <c r="AN1205" i="23"/>
  <c r="AO1205" i="23" s="1"/>
  <c r="AN1207" i="23"/>
  <c r="AO1207" i="23" s="1"/>
  <c r="AN1209" i="23"/>
  <c r="AO1209" i="23" s="1"/>
  <c r="AN1211" i="23"/>
  <c r="AO1211" i="23" s="1"/>
  <c r="AN1213" i="23"/>
  <c r="AO1213" i="23" s="1"/>
  <c r="AN1215" i="23"/>
  <c r="AO1215" i="23" s="1"/>
  <c r="AN1217" i="23"/>
  <c r="AO1217" i="23" s="1"/>
  <c r="AN1219" i="23"/>
  <c r="AO1219" i="23" s="1"/>
  <c r="AN1221" i="23"/>
  <c r="AO1221" i="23" s="1"/>
  <c r="AN1223" i="23"/>
  <c r="AO1223" i="23" s="1"/>
  <c r="AN1225" i="23"/>
  <c r="AO1225" i="23" s="1"/>
  <c r="AN1227" i="23"/>
  <c r="AO1227" i="23" s="1"/>
  <c r="AN1229" i="23"/>
  <c r="AO1229" i="23" s="1"/>
  <c r="AN1231" i="23"/>
  <c r="AO1231" i="23" s="1"/>
  <c r="AN1233" i="23"/>
  <c r="AO1233" i="23" s="1"/>
  <c r="AN1235" i="23"/>
  <c r="AO1235" i="23" s="1"/>
  <c r="AN1246" i="23"/>
  <c r="AO1246" i="23" s="1"/>
  <c r="AN1248" i="23"/>
  <c r="AO1248" i="23" s="1"/>
  <c r="AN1250" i="23"/>
  <c r="AO1250" i="23" s="1"/>
  <c r="AN1261" i="23"/>
  <c r="AO1261" i="23" s="1"/>
  <c r="AN1263" i="23"/>
  <c r="AO1263" i="23" s="1"/>
  <c r="AN1265" i="23"/>
  <c r="AO1265" i="23" s="1"/>
  <c r="AN1267" i="23"/>
  <c r="AO1267" i="23" s="1"/>
  <c r="AN1278" i="23"/>
  <c r="AO1278" i="23" s="1"/>
  <c r="AN1280" i="23"/>
  <c r="AO1280" i="23" s="1"/>
  <c r="AN1282" i="23"/>
  <c r="AO1282" i="23" s="1"/>
  <c r="AN1293" i="23"/>
  <c r="AO1293" i="23" s="1"/>
  <c r="AN1295" i="23"/>
  <c r="AO1295" i="23" s="1"/>
  <c r="AN1297" i="23"/>
  <c r="AO1297" i="23" s="1"/>
  <c r="AN1299" i="23"/>
  <c r="AO1299" i="23" s="1"/>
  <c r="AN1301" i="23"/>
  <c r="AO1301" i="23" s="1"/>
  <c r="AN1303" i="23"/>
  <c r="AO1303" i="23" s="1"/>
  <c r="AN1305" i="23"/>
  <c r="AO1305" i="23" s="1"/>
  <c r="AN1307" i="23"/>
  <c r="AO1307" i="23" s="1"/>
  <c r="AN1309" i="23"/>
  <c r="AO1309" i="23" s="1"/>
  <c r="AN1311" i="23"/>
  <c r="AO1311" i="23" s="1"/>
  <c r="AN1313" i="23"/>
  <c r="AO1313" i="23" s="1"/>
  <c r="AN1315" i="23"/>
  <c r="AO1315" i="23" s="1"/>
  <c r="AN1317" i="23"/>
  <c r="AO1317" i="23" s="1"/>
  <c r="AN1319" i="23"/>
  <c r="AO1319" i="23" s="1"/>
  <c r="AN1321" i="23"/>
  <c r="AO1321" i="23" s="1"/>
  <c r="AN1323" i="23"/>
  <c r="AO1323" i="23" s="1"/>
  <c r="AN1325" i="23"/>
  <c r="AO1325" i="23" s="1"/>
  <c r="AN1327" i="23"/>
  <c r="AO1327" i="23" s="1"/>
  <c r="AN1329" i="23"/>
  <c r="AO1329" i="23" s="1"/>
  <c r="AN1331" i="23"/>
  <c r="AO1331" i="23" s="1"/>
  <c r="AN1333" i="23"/>
  <c r="AO1333" i="23" s="1"/>
  <c r="AN1335" i="23"/>
  <c r="AO1335" i="23" s="1"/>
  <c r="AN1337" i="23"/>
  <c r="AO1337" i="23" s="1"/>
  <c r="AN1339" i="23"/>
  <c r="AO1339" i="23" s="1"/>
  <c r="AN1341" i="23"/>
  <c r="AO1341" i="23" s="1"/>
  <c r="AN1343" i="23"/>
  <c r="AO1343" i="23" s="1"/>
  <c r="AN1345" i="23"/>
  <c r="AO1345" i="23" s="1"/>
  <c r="AN1347" i="23"/>
  <c r="AO1347" i="23" s="1"/>
  <c r="AN1349" i="23"/>
  <c r="AO1349" i="23" s="1"/>
  <c r="AN1351" i="23"/>
  <c r="AO1351" i="23" s="1"/>
  <c r="AN1353" i="23"/>
  <c r="AO1353" i="23" s="1"/>
  <c r="AN1355" i="23"/>
  <c r="AO1355" i="23" s="1"/>
  <c r="AN1357" i="23"/>
  <c r="AO1357" i="23" s="1"/>
  <c r="AN1359" i="23"/>
  <c r="AO1359" i="23" s="1"/>
  <c r="AN1361" i="23"/>
  <c r="AO1361" i="23" s="1"/>
  <c r="AN1363" i="23"/>
  <c r="AO1363" i="23" s="1"/>
  <c r="AN1365" i="23"/>
  <c r="AO1365" i="23" s="1"/>
  <c r="AN1367" i="23"/>
  <c r="AO1367" i="23" s="1"/>
  <c r="AN1369" i="23"/>
  <c r="AO1369" i="23" s="1"/>
  <c r="AN1371" i="23"/>
  <c r="AO1371" i="23" s="1"/>
  <c r="AN1373" i="23"/>
  <c r="AO1373" i="23" s="1"/>
  <c r="AN1375" i="23"/>
  <c r="AO1375" i="23" s="1"/>
  <c r="AN1377" i="23"/>
  <c r="AO1377" i="23" s="1"/>
  <c r="AN1379" i="23"/>
  <c r="AO1379" i="23" s="1"/>
  <c r="AN1381" i="23"/>
  <c r="AO1381" i="23" s="1"/>
  <c r="AN1383" i="23"/>
  <c r="AO1383" i="23" s="1"/>
  <c r="AN1385" i="23"/>
  <c r="AO1385" i="23" s="1"/>
  <c r="AN1387" i="23"/>
  <c r="AO1387" i="23" s="1"/>
  <c r="AN1389" i="23"/>
  <c r="AO1389" i="23" s="1"/>
  <c r="AN1391" i="23"/>
  <c r="AO1391" i="23" s="1"/>
  <c r="AN1393" i="23"/>
  <c r="AO1393" i="23" s="1"/>
  <c r="AN1395" i="23"/>
  <c r="AO1395" i="23" s="1"/>
  <c r="AN1397" i="23"/>
  <c r="AO1397" i="23" s="1"/>
  <c r="AN1399" i="23"/>
  <c r="AO1399" i="23" s="1"/>
  <c r="AN1401" i="23"/>
  <c r="AO1401" i="23" s="1"/>
  <c r="AN1403" i="23"/>
  <c r="AO1403" i="23" s="1"/>
  <c r="AN1405" i="23"/>
  <c r="AO1405" i="23" s="1"/>
  <c r="AN1407" i="23"/>
  <c r="AO1407" i="23" s="1"/>
  <c r="AN1409" i="23"/>
  <c r="AO1409" i="23" s="1"/>
  <c r="AN1411" i="23"/>
  <c r="AO1411" i="23" s="1"/>
  <c r="AN1413" i="23"/>
  <c r="AO1413" i="23" s="1"/>
  <c r="AN1415" i="23"/>
  <c r="AO1415" i="23" s="1"/>
  <c r="AN1417" i="23"/>
  <c r="AO1417" i="23" s="1"/>
  <c r="AN1419" i="23"/>
  <c r="AO1419" i="23" s="1"/>
  <c r="AN1421" i="23"/>
  <c r="AO1421" i="23" s="1"/>
  <c r="AN1423" i="23"/>
  <c r="AO1423" i="23" s="1"/>
  <c r="AN1425" i="23"/>
  <c r="AO1425" i="23" s="1"/>
  <c r="AN1427" i="23"/>
  <c r="AO1427" i="23" s="1"/>
  <c r="AN1429" i="23"/>
  <c r="AO1429" i="23" s="1"/>
  <c r="AN1431" i="23"/>
  <c r="AO1431" i="23" s="1"/>
  <c r="AN1433" i="23"/>
  <c r="AO1433" i="23" s="1"/>
  <c r="AN1435" i="23"/>
  <c r="AO1435" i="23" s="1"/>
  <c r="AN1437" i="23"/>
  <c r="AO1437" i="23" s="1"/>
  <c r="AN1439" i="23"/>
  <c r="AO1439" i="23" s="1"/>
  <c r="AN1441" i="23"/>
  <c r="AO1441" i="23" s="1"/>
  <c r="AN1443" i="23"/>
  <c r="AO1443" i="23" s="1"/>
  <c r="AN1445" i="23"/>
  <c r="AO1445" i="23" s="1"/>
  <c r="AN1447" i="23"/>
  <c r="AO1447" i="23" s="1"/>
  <c r="AN1449" i="23"/>
  <c r="AO1449" i="23" s="1"/>
  <c r="AN1451" i="23"/>
  <c r="AO1451" i="23" s="1"/>
  <c r="AN1453" i="23"/>
  <c r="AO1453" i="23" s="1"/>
  <c r="AN1455" i="23"/>
  <c r="AO1455" i="23" s="1"/>
  <c r="AN1457" i="23"/>
  <c r="AO1457" i="23" s="1"/>
  <c r="AN1459" i="23"/>
  <c r="AO1459" i="23" s="1"/>
  <c r="AN1461" i="23"/>
  <c r="AO1461" i="23" s="1"/>
  <c r="AN1463" i="23"/>
  <c r="AO1463" i="23" s="1"/>
  <c r="AN1465" i="23"/>
  <c r="AO1465" i="23" s="1"/>
  <c r="AN1467" i="23"/>
  <c r="AO1467" i="23" s="1"/>
  <c r="AN1469" i="23"/>
  <c r="AO1469" i="23" s="1"/>
  <c r="AN1471" i="23"/>
  <c r="AO1471" i="23" s="1"/>
  <c r="AN1473" i="23"/>
  <c r="AO1473" i="23" s="1"/>
  <c r="AN1475" i="23"/>
  <c r="AO1475" i="23" s="1"/>
  <c r="AN1477" i="23"/>
  <c r="AO1477" i="23" s="1"/>
  <c r="AN1479" i="23"/>
  <c r="AO1479" i="23" s="1"/>
  <c r="AN1481" i="23"/>
  <c r="AO1481" i="23" s="1"/>
  <c r="AN1483" i="23"/>
  <c r="AO1483" i="23" s="1"/>
  <c r="AN1485" i="23"/>
  <c r="AO1485" i="23" s="1"/>
  <c r="AN1487" i="23"/>
  <c r="AO1487" i="23" s="1"/>
  <c r="AN1489" i="23"/>
  <c r="AO1489" i="23" s="1"/>
  <c r="AN1004" i="23"/>
  <c r="AO1004" i="23" s="1"/>
  <c r="AN1036" i="23"/>
  <c r="AO1036" i="23" s="1"/>
  <c r="AN1068" i="23"/>
  <c r="AO1068" i="23" s="1"/>
  <c r="AN1100" i="23"/>
  <c r="AO1100" i="23" s="1"/>
  <c r="AN1109" i="23"/>
  <c r="AO1109" i="23" s="1"/>
  <c r="AN1140" i="23"/>
  <c r="AO1140" i="23" s="1"/>
  <c r="AN1252" i="23"/>
  <c r="AO1252" i="23" s="1"/>
  <c r="AN1284" i="23"/>
  <c r="AO1284" i="23" s="1"/>
  <c r="AN649" i="23"/>
  <c r="AO649" i="23" s="1"/>
  <c r="AN651" i="23"/>
  <c r="AO651" i="23" s="1"/>
  <c r="AN653" i="23"/>
  <c r="AO653" i="23" s="1"/>
  <c r="AN655" i="23"/>
  <c r="AO655" i="23" s="1"/>
  <c r="AN657" i="23"/>
  <c r="AO657" i="23" s="1"/>
  <c r="AN659" i="23"/>
  <c r="AO659" i="23" s="1"/>
  <c r="AN661" i="23"/>
  <c r="AO661" i="23" s="1"/>
  <c r="AN663" i="23"/>
  <c r="AO663" i="23" s="1"/>
  <c r="AN665" i="23"/>
  <c r="AO665" i="23" s="1"/>
  <c r="AN667" i="23"/>
  <c r="AO667" i="23" s="1"/>
  <c r="AN669" i="23"/>
  <c r="AO669" i="23" s="1"/>
  <c r="AN671" i="23"/>
  <c r="AO671" i="23" s="1"/>
  <c r="AN673" i="23"/>
  <c r="AO673" i="23" s="1"/>
  <c r="AN675" i="23"/>
  <c r="AO675" i="23" s="1"/>
  <c r="AN677" i="23"/>
  <c r="AO677" i="23" s="1"/>
  <c r="AN679" i="23"/>
  <c r="AO679" i="23" s="1"/>
  <c r="AN681" i="23"/>
  <c r="AO681" i="23" s="1"/>
  <c r="AN683" i="23"/>
  <c r="AO683" i="23" s="1"/>
  <c r="AN685" i="23"/>
  <c r="AO685" i="23" s="1"/>
  <c r="AN687" i="23"/>
  <c r="AO687" i="23" s="1"/>
  <c r="AN689" i="23"/>
  <c r="AO689" i="23" s="1"/>
  <c r="AN691" i="23"/>
  <c r="AO691" i="23" s="1"/>
  <c r="AN693" i="23"/>
  <c r="AO693" i="23" s="1"/>
  <c r="AN695" i="23"/>
  <c r="AO695" i="23" s="1"/>
  <c r="AN697" i="23"/>
  <c r="AO697" i="23" s="1"/>
  <c r="AN699" i="23"/>
  <c r="AO699" i="23" s="1"/>
  <c r="AN701" i="23"/>
  <c r="AO701" i="23" s="1"/>
  <c r="AN703" i="23"/>
  <c r="AO703" i="23" s="1"/>
  <c r="AN705" i="23"/>
  <c r="AO705" i="23" s="1"/>
  <c r="AN707" i="23"/>
  <c r="AO707" i="23" s="1"/>
  <c r="AN709" i="23"/>
  <c r="AO709" i="23" s="1"/>
  <c r="AN711" i="23"/>
  <c r="AO711" i="23" s="1"/>
  <c r="AN713" i="23"/>
  <c r="AO713" i="23" s="1"/>
  <c r="AN715" i="23"/>
  <c r="AO715" i="23" s="1"/>
  <c r="AN717" i="23"/>
  <c r="AO717" i="23" s="1"/>
  <c r="AN719" i="23"/>
  <c r="AO719" i="23" s="1"/>
  <c r="AN721" i="23"/>
  <c r="AO721" i="23" s="1"/>
  <c r="AN723" i="23"/>
  <c r="AO723" i="23" s="1"/>
  <c r="AN725" i="23"/>
  <c r="AO725" i="23" s="1"/>
  <c r="AN727" i="23"/>
  <c r="AO727" i="23" s="1"/>
  <c r="AN729" i="23"/>
  <c r="AO729" i="23" s="1"/>
  <c r="AN731" i="23"/>
  <c r="AO731" i="23" s="1"/>
  <c r="AN733" i="23"/>
  <c r="AO733" i="23" s="1"/>
  <c r="AN735" i="23"/>
  <c r="AO735" i="23" s="1"/>
  <c r="AN737" i="23"/>
  <c r="AO737" i="23" s="1"/>
  <c r="AN739" i="23"/>
  <c r="AO739" i="23" s="1"/>
  <c r="AN741" i="23"/>
  <c r="AO741" i="23" s="1"/>
  <c r="AN743" i="23"/>
  <c r="AO743" i="23" s="1"/>
  <c r="AN745" i="23"/>
  <c r="AO745" i="23" s="1"/>
  <c r="AN747" i="23"/>
  <c r="AO747" i="23" s="1"/>
  <c r="AN749" i="23"/>
  <c r="AO749" i="23" s="1"/>
  <c r="AN751" i="23"/>
  <c r="AO751" i="23" s="1"/>
  <c r="AN753" i="23"/>
  <c r="AO753" i="23" s="1"/>
  <c r="AN755" i="23"/>
  <c r="AO755" i="23" s="1"/>
  <c r="AN757" i="23"/>
  <c r="AO757" i="23" s="1"/>
  <c r="AN759" i="23"/>
  <c r="AO759" i="23" s="1"/>
  <c r="AN761" i="23"/>
  <c r="AO761" i="23" s="1"/>
  <c r="AN763" i="23"/>
  <c r="AO763" i="23" s="1"/>
  <c r="AN765" i="23"/>
  <c r="AO765" i="23" s="1"/>
  <c r="AN767" i="23"/>
  <c r="AO767" i="23" s="1"/>
  <c r="AN769" i="23"/>
  <c r="AO769" i="23" s="1"/>
  <c r="AN771" i="23"/>
  <c r="AO771" i="23" s="1"/>
  <c r="AN773" i="23"/>
  <c r="AO773" i="23" s="1"/>
  <c r="AN775" i="23"/>
  <c r="AO775" i="23" s="1"/>
  <c r="AN777" i="23"/>
  <c r="AO777" i="23" s="1"/>
  <c r="AN779" i="23"/>
  <c r="AO779" i="23" s="1"/>
  <c r="AN781" i="23"/>
  <c r="AO781" i="23" s="1"/>
  <c r="AN783" i="23"/>
  <c r="AO783" i="23" s="1"/>
  <c r="AN785" i="23"/>
  <c r="AO785" i="23" s="1"/>
  <c r="AN787" i="23"/>
  <c r="AO787" i="23" s="1"/>
  <c r="AN789" i="23"/>
  <c r="AO789" i="23" s="1"/>
  <c r="AN791" i="23"/>
  <c r="AO791" i="23" s="1"/>
  <c r="AN793" i="23"/>
  <c r="AO793" i="23" s="1"/>
  <c r="AN795" i="23"/>
  <c r="AO795" i="23" s="1"/>
  <c r="AN797" i="23"/>
  <c r="AO797" i="23" s="1"/>
  <c r="AN799" i="23"/>
  <c r="AO799" i="23" s="1"/>
  <c r="AN801" i="23"/>
  <c r="AO801" i="23" s="1"/>
  <c r="AN803" i="23"/>
  <c r="AO803" i="23" s="1"/>
  <c r="AN805" i="23"/>
  <c r="AO805" i="23" s="1"/>
  <c r="AN807" i="23"/>
  <c r="AO807" i="23" s="1"/>
  <c r="AN809" i="23"/>
  <c r="AO809" i="23" s="1"/>
  <c r="AN811" i="23"/>
  <c r="AO811" i="23" s="1"/>
  <c r="AN813" i="23"/>
  <c r="AO813" i="23" s="1"/>
  <c r="AN815" i="23"/>
  <c r="AO815" i="23" s="1"/>
  <c r="AN817" i="23"/>
  <c r="AO817" i="23" s="1"/>
  <c r="AN819" i="23"/>
  <c r="AO819" i="23" s="1"/>
  <c r="AN821" i="23"/>
  <c r="AO821" i="23" s="1"/>
  <c r="AN823" i="23"/>
  <c r="AO823" i="23" s="1"/>
  <c r="AN825" i="23"/>
  <c r="AO825" i="23" s="1"/>
  <c r="AN827" i="23"/>
  <c r="AO827" i="23" s="1"/>
  <c r="AN829" i="23"/>
  <c r="AO829" i="23" s="1"/>
  <c r="AN831" i="23"/>
  <c r="AO831" i="23" s="1"/>
  <c r="AN833" i="23"/>
  <c r="AO833" i="23" s="1"/>
  <c r="AN835" i="23"/>
  <c r="AO835" i="23" s="1"/>
  <c r="AN837" i="23"/>
  <c r="AO837" i="23" s="1"/>
  <c r="AN839" i="23"/>
  <c r="AO839" i="23" s="1"/>
  <c r="AN841" i="23"/>
  <c r="AO841" i="23" s="1"/>
  <c r="AN843" i="23"/>
  <c r="AO843" i="23" s="1"/>
  <c r="AN845" i="23"/>
  <c r="AO845" i="23" s="1"/>
  <c r="AN847" i="23"/>
  <c r="AO847" i="23" s="1"/>
  <c r="AN849" i="23"/>
  <c r="AO849" i="23" s="1"/>
  <c r="AN851" i="23"/>
  <c r="AO851" i="23" s="1"/>
  <c r="AN853" i="23"/>
  <c r="AO853" i="23" s="1"/>
  <c r="AN855" i="23"/>
  <c r="AO855" i="23" s="1"/>
  <c r="AN857" i="23"/>
  <c r="AO857" i="23" s="1"/>
  <c r="AN859" i="23"/>
  <c r="AO859" i="23" s="1"/>
  <c r="AN861" i="23"/>
  <c r="AO861" i="23" s="1"/>
  <c r="AN863" i="23"/>
  <c r="AO863" i="23" s="1"/>
  <c r="AN865" i="23"/>
  <c r="AO865" i="23" s="1"/>
  <c r="AN867" i="23"/>
  <c r="AO867" i="23" s="1"/>
  <c r="AN869" i="23"/>
  <c r="AO869" i="23" s="1"/>
  <c r="AN871" i="23"/>
  <c r="AO871" i="23" s="1"/>
  <c r="AN873" i="23"/>
  <c r="AO873" i="23" s="1"/>
  <c r="AN875" i="23"/>
  <c r="AO875" i="23" s="1"/>
  <c r="AN877" i="23"/>
  <c r="AO877" i="23" s="1"/>
  <c r="AN879" i="23"/>
  <c r="AO879" i="23" s="1"/>
  <c r="AN881" i="23"/>
  <c r="AO881" i="23" s="1"/>
  <c r="AN883" i="23"/>
  <c r="AO883" i="23" s="1"/>
  <c r="AN885" i="23"/>
  <c r="AO885" i="23" s="1"/>
  <c r="AN887" i="23"/>
  <c r="AO887" i="23" s="1"/>
  <c r="AN889" i="23"/>
  <c r="AO889" i="23" s="1"/>
  <c r="AN891" i="23"/>
  <c r="AO891" i="23" s="1"/>
  <c r="AN893" i="23"/>
  <c r="AO893" i="23" s="1"/>
  <c r="AN895" i="23"/>
  <c r="AO895" i="23" s="1"/>
  <c r="AN897" i="23"/>
  <c r="AO897" i="23" s="1"/>
  <c r="AN899" i="23"/>
  <c r="AO899" i="23" s="1"/>
  <c r="AN901" i="23"/>
  <c r="AO901" i="23" s="1"/>
  <c r="AN903" i="23"/>
  <c r="AO903" i="23" s="1"/>
  <c r="AN905" i="23"/>
  <c r="AO905" i="23" s="1"/>
  <c r="AN907" i="23"/>
  <c r="AO907" i="23" s="1"/>
  <c r="AN909" i="23"/>
  <c r="AO909" i="23" s="1"/>
  <c r="AN911" i="23"/>
  <c r="AO911" i="23" s="1"/>
  <c r="AN913" i="23"/>
  <c r="AO913" i="23" s="1"/>
  <c r="AN915" i="23"/>
  <c r="AO915" i="23" s="1"/>
  <c r="AN917" i="23"/>
  <c r="AO917" i="23" s="1"/>
  <c r="AN919" i="23"/>
  <c r="AO919" i="23" s="1"/>
  <c r="AN921" i="23"/>
  <c r="AO921" i="23" s="1"/>
  <c r="AN923" i="23"/>
  <c r="AO923" i="23" s="1"/>
  <c r="AN925" i="23"/>
  <c r="AO925" i="23" s="1"/>
  <c r="AN927" i="23"/>
  <c r="AO927" i="23" s="1"/>
  <c r="AN929" i="23"/>
  <c r="AO929" i="23" s="1"/>
  <c r="AN931" i="23"/>
  <c r="AO931" i="23" s="1"/>
  <c r="AN933" i="23"/>
  <c r="AO933" i="23" s="1"/>
  <c r="AN935" i="23"/>
  <c r="AO935" i="23" s="1"/>
  <c r="AN937" i="23"/>
  <c r="AO937" i="23" s="1"/>
  <c r="AN939" i="23"/>
  <c r="AO939" i="23" s="1"/>
  <c r="AN941" i="23"/>
  <c r="AO941" i="23" s="1"/>
  <c r="AN943" i="23"/>
  <c r="AO943" i="23" s="1"/>
  <c r="AN945" i="23"/>
  <c r="AO945" i="23" s="1"/>
  <c r="AN947" i="23"/>
  <c r="AO947" i="23" s="1"/>
  <c r="AN949" i="23"/>
  <c r="AO949" i="23" s="1"/>
  <c r="AN951" i="23"/>
  <c r="AO951" i="23" s="1"/>
  <c r="AN953" i="23"/>
  <c r="AO953" i="23" s="1"/>
  <c r="AN955" i="23"/>
  <c r="AO955" i="23" s="1"/>
  <c r="AN957" i="23"/>
  <c r="AO957" i="23" s="1"/>
  <c r="AN959" i="23"/>
  <c r="AO959" i="23" s="1"/>
  <c r="AN961" i="23"/>
  <c r="AO961" i="23" s="1"/>
  <c r="AN963" i="23"/>
  <c r="AO963" i="23" s="1"/>
  <c r="AN965" i="23"/>
  <c r="AO965" i="23" s="1"/>
  <c r="AN967" i="23"/>
  <c r="AO967" i="23" s="1"/>
  <c r="AN969" i="23"/>
  <c r="AO969" i="23" s="1"/>
  <c r="AN971" i="23"/>
  <c r="AO971" i="23" s="1"/>
  <c r="AN973" i="23"/>
  <c r="AO973" i="23" s="1"/>
  <c r="AN975" i="23"/>
  <c r="AO975" i="23" s="1"/>
  <c r="AN977" i="23"/>
  <c r="AO977" i="23" s="1"/>
  <c r="AN979" i="23"/>
  <c r="AO979" i="23" s="1"/>
  <c r="AN990" i="23"/>
  <c r="AO990" i="23" s="1"/>
  <c r="AN992" i="23"/>
  <c r="AO992" i="23" s="1"/>
  <c r="AN994" i="23"/>
  <c r="AO994" i="23" s="1"/>
  <c r="AN1005" i="23"/>
  <c r="AO1005" i="23" s="1"/>
  <c r="AN1007" i="23"/>
  <c r="AO1007" i="23" s="1"/>
  <c r="AN1009" i="23"/>
  <c r="AO1009" i="23" s="1"/>
  <c r="AN1011" i="23"/>
  <c r="AO1011" i="23" s="1"/>
  <c r="AN1022" i="23"/>
  <c r="AO1022" i="23" s="1"/>
  <c r="AN1024" i="23"/>
  <c r="AO1024" i="23" s="1"/>
  <c r="AN1026" i="23"/>
  <c r="AO1026" i="23" s="1"/>
  <c r="AN1037" i="23"/>
  <c r="AO1037" i="23" s="1"/>
  <c r="AN1039" i="23"/>
  <c r="AO1039" i="23" s="1"/>
  <c r="AN1041" i="23"/>
  <c r="AO1041" i="23" s="1"/>
  <c r="AN1043" i="23"/>
  <c r="AO1043" i="23" s="1"/>
  <c r="AN1054" i="23"/>
  <c r="AO1054" i="23" s="1"/>
  <c r="AN1056" i="23"/>
  <c r="AO1056" i="23" s="1"/>
  <c r="AN1058" i="23"/>
  <c r="AO1058" i="23" s="1"/>
  <c r="AN1069" i="23"/>
  <c r="AO1069" i="23" s="1"/>
  <c r="AN1071" i="23"/>
  <c r="AO1071" i="23" s="1"/>
  <c r="AN1073" i="23"/>
  <c r="AO1073" i="23" s="1"/>
  <c r="AN1075" i="23"/>
  <c r="AO1075" i="23" s="1"/>
  <c r="AN1086" i="23"/>
  <c r="AO1086" i="23" s="1"/>
  <c r="AN1088" i="23"/>
  <c r="AO1088" i="23" s="1"/>
  <c r="AN1090" i="23"/>
  <c r="AO1090" i="23" s="1"/>
  <c r="AN1101" i="23"/>
  <c r="AO1101" i="23" s="1"/>
  <c r="AN1103" i="23"/>
  <c r="AO1103" i="23" s="1"/>
  <c r="AN1105" i="23"/>
  <c r="AO1105" i="23" s="1"/>
  <c r="AN1107" i="23"/>
  <c r="AO1107" i="23" s="1"/>
  <c r="AN1110" i="23"/>
  <c r="AO1110" i="23" s="1"/>
  <c r="AN1112" i="23"/>
  <c r="AO1112" i="23" s="1"/>
  <c r="AN1114" i="23"/>
  <c r="AO1114" i="23" s="1"/>
  <c r="AN1119" i="23"/>
  <c r="AO1119" i="23" s="1"/>
  <c r="AN1121" i="23"/>
  <c r="AO1121" i="23" s="1"/>
  <c r="AN1123" i="23"/>
  <c r="AO1123" i="23" s="1"/>
  <c r="AN1159" i="23"/>
  <c r="AO1159" i="23" s="1"/>
  <c r="AN1161" i="23"/>
  <c r="AO1161" i="23" s="1"/>
  <c r="AN1163" i="23"/>
  <c r="AO1163" i="23" s="1"/>
  <c r="AN1238" i="23"/>
  <c r="AO1238" i="23" s="1"/>
  <c r="AN1240" i="23"/>
  <c r="AO1240" i="23" s="1"/>
  <c r="AN1242" i="23"/>
  <c r="AO1242" i="23" s="1"/>
  <c r="AN1253" i="23"/>
  <c r="AO1253" i="23" s="1"/>
  <c r="AN1255" i="23"/>
  <c r="AO1255" i="23" s="1"/>
  <c r="AN1257" i="23"/>
  <c r="AO1257" i="23" s="1"/>
  <c r="AN1259" i="23"/>
  <c r="AO1259" i="23" s="1"/>
  <c r="AN1270" i="23"/>
  <c r="AO1270" i="23" s="1"/>
  <c r="AN1272" i="23"/>
  <c r="AO1272" i="23" s="1"/>
  <c r="AN1274" i="23"/>
  <c r="AO1274" i="23" s="1"/>
  <c r="AN1285" i="23"/>
  <c r="AO1285" i="23" s="1"/>
  <c r="AN1287" i="23"/>
  <c r="AO1287" i="23" s="1"/>
  <c r="AN1289" i="23"/>
  <c r="AO1289" i="23" s="1"/>
  <c r="AN1291" i="23"/>
  <c r="AO1291" i="23" s="1"/>
  <c r="AN996" i="23"/>
  <c r="AO996" i="23" s="1"/>
  <c r="AN1028" i="23"/>
  <c r="AO1028" i="23" s="1"/>
  <c r="AN1060" i="23"/>
  <c r="AO1060" i="23" s="1"/>
  <c r="AN1092" i="23"/>
  <c r="AO1092" i="23" s="1"/>
  <c r="AN1116" i="23"/>
  <c r="AO1116" i="23" s="1"/>
  <c r="AN1141" i="23"/>
  <c r="AO1141" i="23" s="1"/>
  <c r="AN1165" i="23"/>
  <c r="AO1165" i="23" s="1"/>
  <c r="AN1244" i="23"/>
  <c r="AO1244" i="23" s="1"/>
  <c r="AN1276" i="23"/>
  <c r="AO1276" i="23" s="1"/>
  <c r="AN1491" i="23"/>
  <c r="AO1491" i="23" s="1"/>
  <c r="AN1493" i="23"/>
  <c r="AO1493" i="23" s="1"/>
  <c r="AN1495" i="23"/>
  <c r="AO1495" i="23" s="1"/>
  <c r="AN1497" i="23"/>
  <c r="AO1497" i="23" s="1"/>
  <c r="AN1499" i="23"/>
  <c r="AO1499" i="23" s="1"/>
  <c r="AN1501" i="23"/>
  <c r="AO1501" i="23" s="1"/>
  <c r="AN1503" i="23"/>
  <c r="AO1503" i="23" s="1"/>
  <c r="AN1505" i="23"/>
  <c r="AO1505" i="23" s="1"/>
  <c r="AN1507" i="23"/>
  <c r="AO1507" i="23" s="1"/>
  <c r="AN1509" i="23"/>
  <c r="AO1509" i="23" s="1"/>
  <c r="AN1511" i="23"/>
  <c r="AO1511" i="23" s="1"/>
  <c r="AN1513" i="23"/>
  <c r="AO1513" i="23" s="1"/>
  <c r="AN1515" i="23"/>
  <c r="AO1515" i="23" s="1"/>
  <c r="AN1517" i="23"/>
  <c r="AO1517" i="23" s="1"/>
  <c r="AN1519" i="23"/>
  <c r="AO1519" i="23" s="1"/>
  <c r="AN1521" i="23"/>
  <c r="AO1521" i="23" s="1"/>
  <c r="AN1523" i="23"/>
  <c r="AO1523" i="23" s="1"/>
  <c r="AN1525" i="23"/>
  <c r="AO1525" i="23" s="1"/>
  <c r="AN1527" i="23"/>
  <c r="AO1527" i="23" s="1"/>
  <c r="AN1529" i="23"/>
  <c r="AO1529" i="23" s="1"/>
  <c r="AN1531" i="23"/>
  <c r="AO1531" i="23" s="1"/>
  <c r="AN1533" i="23"/>
  <c r="AO1533" i="23" s="1"/>
  <c r="AN1535" i="23"/>
  <c r="AO1535" i="23" s="1"/>
  <c r="AN1537" i="23"/>
  <c r="AO1537" i="23" s="1"/>
  <c r="AN1539" i="23"/>
  <c r="AO1539" i="23" s="1"/>
  <c r="AN1541" i="23"/>
  <c r="AO1541" i="23" s="1"/>
  <c r="AN1543" i="23"/>
  <c r="AO1543" i="23" s="1"/>
  <c r="AN1545" i="23"/>
  <c r="AO1545" i="23" s="1"/>
  <c r="AN1547" i="23"/>
  <c r="AO1547" i="23" s="1"/>
  <c r="AN1549" i="23"/>
  <c r="AO1549" i="23" s="1"/>
  <c r="AN1551" i="23"/>
  <c r="AO1551" i="23" s="1"/>
  <c r="AN1553" i="23"/>
  <c r="AO1553" i="23" s="1"/>
  <c r="AN1555" i="23"/>
  <c r="AO1555" i="23" s="1"/>
  <c r="AN1557" i="23"/>
  <c r="AO1557" i="23" s="1"/>
  <c r="AN1559" i="23"/>
  <c r="AO1559" i="23" s="1"/>
  <c r="AN1561" i="23"/>
  <c r="AO1561" i="23" s="1"/>
  <c r="AN1563" i="23"/>
  <c r="AO1563" i="23" s="1"/>
  <c r="AN1565" i="23"/>
  <c r="AO1565" i="23" s="1"/>
  <c r="AN1567" i="23"/>
  <c r="AO1567" i="23" s="1"/>
  <c r="AN1569" i="23"/>
  <c r="AO1569" i="23" s="1"/>
  <c r="AN1571" i="23"/>
  <c r="AO1571" i="23" s="1"/>
  <c r="AN1573" i="23"/>
  <c r="AO1573" i="23" s="1"/>
  <c r="AN1575" i="23"/>
  <c r="AO1575" i="23" s="1"/>
  <c r="AN1577" i="23"/>
  <c r="AO1577" i="23" s="1"/>
  <c r="AN1579" i="23"/>
  <c r="AO1579" i="23" s="1"/>
  <c r="AN1581" i="23"/>
  <c r="AO1581" i="23" s="1"/>
  <c r="AN1583" i="23"/>
  <c r="AO1583" i="23" s="1"/>
  <c r="AN1585" i="23"/>
  <c r="AO1585" i="23" s="1"/>
  <c r="AN1587" i="23"/>
  <c r="AO1587" i="23" s="1"/>
  <c r="AN1589" i="23"/>
  <c r="AO1589" i="23" s="1"/>
  <c r="AN1591" i="23"/>
  <c r="AO1591" i="23" s="1"/>
  <c r="AN1593" i="23"/>
  <c r="AO1593" i="23" s="1"/>
  <c r="AN1595" i="23"/>
  <c r="AO1595" i="23" s="1"/>
  <c r="AN1597" i="23"/>
  <c r="AO1597" i="23" s="1"/>
  <c r="AN1599" i="23"/>
  <c r="AO1599" i="23" s="1"/>
  <c r="AN1601" i="23"/>
  <c r="AO1601" i="23" s="1"/>
  <c r="AN1603" i="23"/>
  <c r="AO1603" i="23" s="1"/>
  <c r="AN1605" i="23"/>
  <c r="AO1605" i="23" s="1"/>
  <c r="AN1607" i="23"/>
  <c r="AO1607" i="23" s="1"/>
  <c r="AN1609" i="23"/>
  <c r="AO1609" i="23" s="1"/>
  <c r="AN1611" i="23"/>
  <c r="AO1611" i="23" s="1"/>
  <c r="AN1613" i="23"/>
  <c r="AO1613" i="23" s="1"/>
  <c r="AN1615" i="23"/>
  <c r="AO1615" i="23" s="1"/>
  <c r="AN1617" i="23"/>
  <c r="AO1617" i="23" s="1"/>
  <c r="AN1619" i="23"/>
  <c r="AO1619" i="23" s="1"/>
  <c r="AN1621" i="23"/>
  <c r="AO1621" i="23" s="1"/>
  <c r="AN1623" i="23"/>
  <c r="AO1623" i="23" s="1"/>
  <c r="AN1625" i="23"/>
  <c r="AO1625" i="23" s="1"/>
  <c r="AN1627" i="23"/>
  <c r="AO1627" i="23" s="1"/>
  <c r="AN1629" i="23"/>
  <c r="AO1629" i="23" s="1"/>
  <c r="AN1631" i="23"/>
  <c r="AO1631" i="23" s="1"/>
  <c r="AN1633" i="23"/>
  <c r="AO1633" i="23" s="1"/>
  <c r="AN1635" i="23"/>
  <c r="AO1635" i="23" s="1"/>
  <c r="AN1637" i="23"/>
  <c r="AO1637" i="23" s="1"/>
  <c r="AN1639" i="23"/>
  <c r="AO1639" i="23" s="1"/>
  <c r="AN1641" i="23"/>
  <c r="AO1641" i="23" s="1"/>
  <c r="AN1643" i="23"/>
  <c r="AO1643" i="23" s="1"/>
  <c r="AN1645" i="23"/>
  <c r="AO1645" i="23" s="1"/>
  <c r="AN1647" i="23"/>
  <c r="AO1647" i="23" s="1"/>
  <c r="AN1649" i="23"/>
  <c r="AO1649" i="23" s="1"/>
  <c r="AN1651" i="23"/>
  <c r="AO1651" i="23" s="1"/>
  <c r="AN1653" i="23"/>
  <c r="AO1653" i="23" s="1"/>
  <c r="AN1655" i="23"/>
  <c r="AO1655" i="23" s="1"/>
  <c r="AN1657" i="23"/>
  <c r="AO1657" i="23" s="1"/>
  <c r="AN1659" i="23"/>
  <c r="AO1659" i="23" s="1"/>
  <c r="AN1661" i="23"/>
  <c r="AO1661" i="23" s="1"/>
  <c r="AN1663" i="23"/>
  <c r="AO1663" i="23" s="1"/>
  <c r="AN1665" i="23"/>
  <c r="AO1665" i="23" s="1"/>
  <c r="AN1667" i="23"/>
  <c r="AO1667" i="23" s="1"/>
  <c r="AN1669" i="23"/>
  <c r="AO1669" i="23" s="1"/>
  <c r="AN1671" i="23"/>
  <c r="AO1671" i="23" s="1"/>
  <c r="AN1673" i="23"/>
  <c r="AO1673" i="23" s="1"/>
  <c r="AN1675" i="23"/>
  <c r="AO1675" i="23" s="1"/>
  <c r="AN1677" i="23"/>
  <c r="AO1677" i="23" s="1"/>
  <c r="AN1679" i="23"/>
  <c r="AO1679" i="23" s="1"/>
  <c r="AN1681" i="23"/>
  <c r="AO1681" i="23" s="1"/>
  <c r="AN1683" i="23"/>
  <c r="AO1683" i="23" s="1"/>
  <c r="AN1685" i="23"/>
  <c r="AO1685" i="23" s="1"/>
  <c r="AN1687" i="23"/>
  <c r="AO1687" i="23" s="1"/>
  <c r="AN1689" i="23"/>
  <c r="AO1689" i="23" s="1"/>
  <c r="AN1691" i="23"/>
  <c r="AO1691" i="23" s="1"/>
  <c r="AN1693" i="23"/>
  <c r="AO1693" i="23" s="1"/>
  <c r="AN1695" i="23"/>
  <c r="AO1695" i="23" s="1"/>
  <c r="AN1697" i="23"/>
  <c r="AO1697" i="23" s="1"/>
  <c r="AN1699" i="23"/>
  <c r="AO1699" i="23" s="1"/>
  <c r="AN1701" i="23"/>
  <c r="AO1701" i="23" s="1"/>
  <c r="AN1703" i="23"/>
  <c r="AO1703" i="23" s="1"/>
  <c r="AN1705" i="23"/>
  <c r="AO1705" i="23" s="1"/>
  <c r="AN1707" i="23"/>
  <c r="AO1707" i="23" s="1"/>
  <c r="AN1709" i="23"/>
  <c r="AO1709" i="23" s="1"/>
  <c r="AN1711" i="23"/>
  <c r="AO1711" i="23" s="1"/>
  <c r="AN1713" i="23"/>
  <c r="AO1713" i="23" s="1"/>
  <c r="AN1715" i="23"/>
  <c r="AO1715" i="23" s="1"/>
  <c r="AN1717" i="23"/>
  <c r="AO1717" i="23" s="1"/>
  <c r="AN1719" i="23"/>
  <c r="AO1719" i="23" s="1"/>
  <c r="AN1721" i="23"/>
  <c r="AO1721" i="23" s="1"/>
  <c r="AN1723" i="23"/>
  <c r="AO1723" i="23" s="1"/>
  <c r="AN1725" i="23"/>
  <c r="AO1725" i="23" s="1"/>
  <c r="AN1727" i="23"/>
  <c r="AO1727" i="23" s="1"/>
  <c r="AN1729" i="23"/>
  <c r="AO1729" i="23" s="1"/>
  <c r="AN1731" i="23"/>
  <c r="AO1731" i="23" s="1"/>
  <c r="AN1733" i="23"/>
  <c r="AO1733" i="23" s="1"/>
  <c r="AN1735" i="23"/>
  <c r="AO1735" i="23" s="1"/>
  <c r="AN1737" i="23"/>
  <c r="AO1737" i="23" s="1"/>
  <c r="AN1739" i="23"/>
  <c r="AO1739" i="23" s="1"/>
  <c r="AN1741" i="23"/>
  <c r="AO1741" i="23" s="1"/>
  <c r="AN1743" i="23"/>
  <c r="AO1743" i="23" s="1"/>
  <c r="AN1745" i="23"/>
  <c r="AO1745" i="23" s="1"/>
  <c r="AN1747" i="23"/>
  <c r="AO1747" i="23" s="1"/>
  <c r="AN1749" i="23"/>
  <c r="AO1749" i="23" s="1"/>
  <c r="AN1751" i="23"/>
  <c r="AO1751" i="23" s="1"/>
  <c r="AN1753" i="23"/>
  <c r="AO1753" i="23" s="1"/>
  <c r="AN1755" i="23"/>
  <c r="AO1755" i="23" s="1"/>
  <c r="AN1757" i="23"/>
  <c r="AO1757" i="23" s="1"/>
  <c r="AN1759" i="23"/>
  <c r="AO1759" i="23" s="1"/>
  <c r="AN1761" i="23"/>
  <c r="AO1761" i="23" s="1"/>
  <c r="AN1763" i="23"/>
  <c r="AO1763" i="23" s="1"/>
  <c r="AN1765" i="23"/>
  <c r="AO1765" i="23" s="1"/>
  <c r="AN1767" i="23"/>
  <c r="AO1767" i="23" s="1"/>
  <c r="AN1769" i="23"/>
  <c r="AO1769" i="23" s="1"/>
  <c r="AN1771" i="23"/>
  <c r="AO1771" i="23" s="1"/>
  <c r="AN1773" i="23"/>
  <c r="AO1773" i="23" s="1"/>
  <c r="AN1775" i="23"/>
  <c r="AO1775" i="23" s="1"/>
  <c r="AN1777" i="23"/>
  <c r="AO1777" i="23" s="1"/>
  <c r="AN1779" i="23"/>
  <c r="AO1779" i="23" s="1"/>
  <c r="AN1781" i="23"/>
  <c r="AO1781" i="23" s="1"/>
  <c r="AN1783" i="23"/>
  <c r="AO1783" i="23" s="1"/>
  <c r="AN1785" i="23"/>
  <c r="AO1785" i="23" s="1"/>
  <c r="AN1787" i="23"/>
  <c r="AO1787" i="23" s="1"/>
  <c r="AN1789" i="23"/>
  <c r="AO1789" i="23" s="1"/>
  <c r="AN1791" i="23"/>
  <c r="AO1791" i="23" s="1"/>
  <c r="AN1793" i="23"/>
  <c r="AO1793" i="23" s="1"/>
  <c r="AN1795" i="23"/>
  <c r="AO1795" i="23" s="1"/>
  <c r="AN1797" i="23"/>
  <c r="AO1797" i="23" s="1"/>
  <c r="AN1799" i="23"/>
  <c r="AO1799" i="23" s="1"/>
  <c r="AN1801" i="23"/>
  <c r="AO1801" i="23" s="1"/>
  <c r="AN1803" i="23"/>
  <c r="AO1803" i="23" s="1"/>
  <c r="AN1805" i="23"/>
  <c r="AO1805" i="23" s="1"/>
  <c r="AN1807" i="23"/>
  <c r="AO1807" i="23" s="1"/>
  <c r="AN1809" i="23"/>
  <c r="AO1809" i="23" s="1"/>
  <c r="AN1811" i="23"/>
  <c r="AO1811" i="23" s="1"/>
  <c r="AN1813" i="23"/>
  <c r="AO1813" i="23" s="1"/>
  <c r="AN1815" i="23"/>
  <c r="AO1815" i="23" s="1"/>
  <c r="AN1817" i="23"/>
  <c r="AO1817" i="23" s="1"/>
  <c r="AN1819" i="23"/>
  <c r="AO1819" i="23" s="1"/>
  <c r="AN1821" i="23"/>
  <c r="AO1821" i="23" s="1"/>
  <c r="AN1823" i="23"/>
  <c r="AO1823" i="23" s="1"/>
  <c r="AN1825" i="23"/>
  <c r="AO1825" i="23" s="1"/>
  <c r="AN1827" i="23"/>
  <c r="AO1827" i="23" s="1"/>
  <c r="AN1829" i="23"/>
  <c r="AO1829" i="23" s="1"/>
  <c r="AN1831" i="23"/>
  <c r="AO1831" i="23" s="1"/>
  <c r="AN1833" i="23"/>
  <c r="AO1833" i="23" s="1"/>
  <c r="AN1835" i="23"/>
  <c r="AO1835" i="23" s="1"/>
  <c r="AN1837" i="23"/>
  <c r="AO1837" i="23" s="1"/>
  <c r="AN1839" i="23"/>
  <c r="AO1839" i="23" s="1"/>
  <c r="AN1841" i="23"/>
  <c r="AO1841" i="23" s="1"/>
  <c r="AN1843" i="23"/>
  <c r="AO1843" i="23" s="1"/>
  <c r="AN1845" i="23"/>
  <c r="AO1845" i="23" s="1"/>
  <c r="AN1847" i="23"/>
  <c r="AO1847" i="23" s="1"/>
  <c r="AN1849" i="23"/>
  <c r="AO1849" i="23" s="1"/>
  <c r="AN1851" i="23"/>
  <c r="AO1851" i="23" s="1"/>
  <c r="AN1853" i="23"/>
  <c r="AO1853" i="23" s="1"/>
  <c r="AN1855" i="23"/>
  <c r="AO1855" i="23" s="1"/>
  <c r="AN1857" i="23"/>
  <c r="AO1857" i="23" s="1"/>
  <c r="AN1859" i="23"/>
  <c r="AO1859" i="23" s="1"/>
  <c r="AN1861" i="23"/>
  <c r="AO1861" i="23" s="1"/>
  <c r="AN1863" i="23"/>
  <c r="AO1863" i="23" s="1"/>
  <c r="AN1865" i="23"/>
  <c r="AO1865" i="23" s="1"/>
  <c r="AN1867" i="23"/>
  <c r="AO1867" i="23" s="1"/>
  <c r="AN1869" i="23"/>
  <c r="AO1869" i="23" s="1"/>
  <c r="AN1871" i="23"/>
  <c r="AO1871" i="23" s="1"/>
  <c r="AN1873" i="23"/>
  <c r="AO1873" i="23" s="1"/>
  <c r="AN1875" i="23"/>
  <c r="AO1875" i="23" s="1"/>
  <c r="AN1877" i="23"/>
  <c r="AO1877" i="23" s="1"/>
  <c r="AN1879" i="23"/>
  <c r="AO1879" i="23" s="1"/>
  <c r="AN1881" i="23"/>
  <c r="AO1881" i="23" s="1"/>
  <c r="AN1883" i="23"/>
  <c r="AO1883" i="23" s="1"/>
  <c r="AN1885" i="23"/>
  <c r="AO1885" i="23" s="1"/>
  <c r="AN1887" i="23"/>
  <c r="AO1887" i="23" s="1"/>
  <c r="AN1889" i="23"/>
  <c r="AO1889" i="23" s="1"/>
  <c r="AN1891" i="23"/>
  <c r="AO1891" i="23" s="1"/>
  <c r="AN1893" i="23"/>
  <c r="AO1893" i="23" s="1"/>
  <c r="AN1895" i="23"/>
  <c r="AO1895" i="23" s="1"/>
  <c r="AN1897" i="23"/>
  <c r="AO1897" i="23" s="1"/>
  <c r="AN1899" i="23"/>
  <c r="AO1899" i="23" s="1"/>
  <c r="AN1901" i="23"/>
  <c r="AO1901" i="23" s="1"/>
  <c r="AN1903" i="23"/>
  <c r="AO1903" i="23" s="1"/>
  <c r="AN1905" i="23"/>
  <c r="AO1905" i="23" s="1"/>
  <c r="AN1907" i="23"/>
  <c r="AO1907" i="23" s="1"/>
  <c r="AN1909" i="23"/>
  <c r="AO1909" i="23" s="1"/>
  <c r="AN1911" i="23"/>
  <c r="AO1911" i="23" s="1"/>
  <c r="AN1913" i="23"/>
  <c r="AO1913" i="23" s="1"/>
  <c r="AN1915" i="23"/>
  <c r="AO1915" i="23" s="1"/>
  <c r="AN1917" i="23"/>
  <c r="AO1917" i="23" s="1"/>
  <c r="AN1919" i="23"/>
  <c r="AO1919" i="23" s="1"/>
  <c r="AN1921" i="23"/>
  <c r="AO1921" i="23" s="1"/>
  <c r="AN1923" i="23"/>
  <c r="AO1923" i="23" s="1"/>
  <c r="AN1925" i="23"/>
  <c r="AO1925" i="23" s="1"/>
  <c r="AN1927" i="23"/>
  <c r="AO1927" i="23" s="1"/>
  <c r="AN1929" i="23"/>
  <c r="AO1929" i="23" s="1"/>
  <c r="AN1931" i="23"/>
  <c r="AO1931" i="23" s="1"/>
  <c r="AN1933" i="23"/>
  <c r="AO1933" i="23" s="1"/>
  <c r="AN1935" i="23"/>
  <c r="AO1935" i="23" s="1"/>
  <c r="AN1937" i="23"/>
  <c r="AO1937" i="23" s="1"/>
  <c r="AN1939" i="23"/>
  <c r="AO1939" i="23" s="1"/>
  <c r="AN1941" i="23"/>
  <c r="AO1941" i="23" s="1"/>
  <c r="AN1943" i="23"/>
  <c r="AO1943" i="23" s="1"/>
  <c r="AN1945" i="23"/>
  <c r="AO1945" i="23" s="1"/>
  <c r="AN1947" i="23"/>
  <c r="AO1947" i="23" s="1"/>
  <c r="AN1949" i="23"/>
  <c r="AO1949" i="23" s="1"/>
  <c r="AN1951" i="23"/>
  <c r="AO1951" i="23" s="1"/>
  <c r="AN1953" i="23"/>
  <c r="AO1953" i="23" s="1"/>
  <c r="AN1955" i="23"/>
  <c r="AO1955" i="23" s="1"/>
  <c r="AN1957" i="23"/>
  <c r="AO1957" i="23" s="1"/>
  <c r="AN1959" i="23"/>
  <c r="AO1959" i="23" s="1"/>
  <c r="AN1961" i="23"/>
  <c r="AO1961" i="23" s="1"/>
  <c r="AN1963" i="23"/>
  <c r="AO1963" i="23" s="1"/>
  <c r="AN1965" i="23"/>
  <c r="AO1965" i="23" s="1"/>
  <c r="AN1967" i="23"/>
  <c r="AO1967" i="23" s="1"/>
  <c r="AN1969" i="23"/>
  <c r="AO1969" i="23" s="1"/>
  <c r="AN1971" i="23"/>
  <c r="AO1971" i="23" s="1"/>
  <c r="AN1973" i="23"/>
  <c r="AO1973" i="23" s="1"/>
  <c r="AN1975" i="23"/>
  <c r="AO1975" i="23" s="1"/>
  <c r="AN1977" i="23"/>
  <c r="AO1977" i="23" s="1"/>
  <c r="AN1979" i="23"/>
  <c r="AO1979" i="23" s="1"/>
  <c r="AN1981" i="23"/>
  <c r="AO1981" i="23" s="1"/>
  <c r="AN1983" i="23"/>
  <c r="AO1983" i="23" s="1"/>
  <c r="AN1985" i="23"/>
  <c r="AO1985" i="23" s="1"/>
  <c r="AN1987" i="23"/>
  <c r="AO1987" i="23" s="1"/>
  <c r="AN1989" i="23"/>
  <c r="AO1989" i="23" s="1"/>
  <c r="AN1991" i="23"/>
  <c r="AO1991" i="23" s="1"/>
  <c r="AN1993" i="23"/>
  <c r="AO1993" i="23" s="1"/>
  <c r="AN1995" i="23"/>
  <c r="AO1995" i="23" s="1"/>
  <c r="AN1997" i="23"/>
  <c r="AO1997" i="23" s="1"/>
  <c r="AN1999" i="23"/>
  <c r="AO1999" i="23" s="1"/>
  <c r="AN2001" i="23"/>
  <c r="AO2001" i="23" s="1"/>
  <c r="AL76" i="28"/>
  <c r="AH76" i="28"/>
  <c r="AM76" i="28"/>
  <c r="AI76" i="28"/>
  <c r="AK76" i="28"/>
  <c r="AG76" i="28"/>
  <c r="AL80" i="28"/>
  <c r="AH80" i="28"/>
  <c r="AM80" i="28"/>
  <c r="AI80" i="28"/>
  <c r="AE80" i="28"/>
  <c r="AK80" i="28"/>
  <c r="AG80" i="28"/>
  <c r="AL84" i="28"/>
  <c r="AH84" i="28"/>
  <c r="AM84" i="28"/>
  <c r="AI84" i="28"/>
  <c r="AE84" i="28"/>
  <c r="AK84" i="28"/>
  <c r="AG84" i="28"/>
  <c r="AL88" i="28"/>
  <c r="AH88" i="28"/>
  <c r="AM88" i="28"/>
  <c r="AI88" i="28"/>
  <c r="AE88" i="28"/>
  <c r="AK88" i="28"/>
  <c r="AG88" i="28"/>
  <c r="AE95" i="28"/>
  <c r="AF95" i="28"/>
  <c r="AL95" i="28"/>
  <c r="AH95" i="28"/>
  <c r="AM99" i="28"/>
  <c r="AI99" i="28"/>
  <c r="AE99" i="28"/>
  <c r="AJ99" i="28"/>
  <c r="AF99" i="28"/>
  <c r="AL99" i="28"/>
  <c r="AH99" i="28"/>
  <c r="AM103" i="28"/>
  <c r="AI103" i="28"/>
  <c r="AE103" i="28"/>
  <c r="AJ103" i="28"/>
  <c r="AF103" i="28"/>
  <c r="AL103" i="28"/>
  <c r="AH103" i="28"/>
  <c r="AM107" i="28"/>
  <c r="AI107" i="28"/>
  <c r="AE107" i="28"/>
  <c r="AJ107" i="28"/>
  <c r="AF107" i="28"/>
  <c r="AL107" i="28"/>
  <c r="AH107" i="28"/>
  <c r="AM111" i="28"/>
  <c r="AI111" i="28"/>
  <c r="AE111" i="28"/>
  <c r="AJ111" i="28"/>
  <c r="AF111" i="28"/>
  <c r="AL111" i="28"/>
  <c r="AH111" i="28"/>
  <c r="AM115" i="28"/>
  <c r="AI115" i="28"/>
  <c r="AE115" i="28"/>
  <c r="AJ115" i="28"/>
  <c r="AF115" i="28"/>
  <c r="AL115" i="28"/>
  <c r="AH115" i="28"/>
  <c r="AM119" i="28"/>
  <c r="AI119" i="28"/>
  <c r="AE119" i="28"/>
  <c r="AJ119" i="28"/>
  <c r="AF119" i="28"/>
  <c r="AL119" i="28"/>
  <c r="AH119" i="28"/>
  <c r="AM123" i="28"/>
  <c r="AI123" i="28"/>
  <c r="AE123" i="28"/>
  <c r="AJ123" i="28"/>
  <c r="AF123" i="28"/>
  <c r="AL123" i="28"/>
  <c r="AH123" i="28"/>
  <c r="AM127" i="28"/>
  <c r="AI127" i="28"/>
  <c r="AE127" i="28"/>
  <c r="AJ127" i="28"/>
  <c r="AF127" i="28"/>
  <c r="AL127" i="28"/>
  <c r="AH127" i="28"/>
  <c r="AM131" i="28"/>
  <c r="AI131" i="28"/>
  <c r="AE131" i="28"/>
  <c r="AF131" i="28"/>
  <c r="AL131" i="28"/>
  <c r="AH131" i="28"/>
  <c r="AM135" i="28"/>
  <c r="AI135" i="28"/>
  <c r="AE135" i="28"/>
  <c r="AJ135" i="28"/>
  <c r="AF135" i="28"/>
  <c r="AL135" i="28"/>
  <c r="AH135" i="28"/>
  <c r="AM139" i="28"/>
  <c r="AI139" i="28"/>
  <c r="AE139" i="28"/>
  <c r="AJ139" i="28"/>
  <c r="AF139" i="28"/>
  <c r="AL139" i="28"/>
  <c r="AH139" i="28"/>
  <c r="AM143" i="28"/>
  <c r="AI143" i="28"/>
  <c r="AE143" i="28"/>
  <c r="AJ143" i="28"/>
  <c r="AF143" i="28"/>
  <c r="AL143" i="28"/>
  <c r="AH143" i="28"/>
  <c r="AM147" i="28"/>
  <c r="AI147" i="28"/>
  <c r="AE147" i="28"/>
  <c r="AJ147" i="28"/>
  <c r="AF147" i="28"/>
  <c r="AL147" i="28"/>
  <c r="AH147" i="28"/>
  <c r="AM151" i="28"/>
  <c r="AI151" i="28"/>
  <c r="AE151" i="28"/>
  <c r="AJ151" i="28"/>
  <c r="AF151" i="28"/>
  <c r="AL151" i="28"/>
  <c r="AH151" i="28"/>
  <c r="AM155" i="28"/>
  <c r="AI155" i="28"/>
  <c r="AE155" i="28"/>
  <c r="AF155" i="28"/>
  <c r="AL155" i="28"/>
  <c r="AH155" i="28"/>
  <c r="AM159" i="28"/>
  <c r="AI159" i="28"/>
  <c r="AE159" i="28"/>
  <c r="AJ159" i="28"/>
  <c r="AF159" i="28"/>
  <c r="AL159" i="28"/>
  <c r="AH159" i="28"/>
  <c r="AM163" i="28"/>
  <c r="AI163" i="28"/>
  <c r="AE163" i="28"/>
  <c r="AJ163" i="28"/>
  <c r="AF163" i="28"/>
  <c r="AL163" i="28"/>
  <c r="AH163" i="28"/>
  <c r="AJ167" i="28"/>
  <c r="AF167" i="28"/>
  <c r="AK167" i="28"/>
  <c r="AG167" i="28"/>
  <c r="AM167" i="28"/>
  <c r="AI167" i="28"/>
  <c r="AE167" i="28"/>
  <c r="AH167" i="28"/>
  <c r="AL167" i="28"/>
  <c r="AJ171" i="28"/>
  <c r="AF171" i="28"/>
  <c r="AK171" i="28"/>
  <c r="AG171" i="28"/>
  <c r="AM171" i="28"/>
  <c r="AI171" i="28"/>
  <c r="AE171" i="28"/>
  <c r="AH171" i="28"/>
  <c r="AJ175" i="28"/>
  <c r="AF175" i="28"/>
  <c r="AK175" i="28"/>
  <c r="AG175" i="28"/>
  <c r="AM175" i="28"/>
  <c r="AI175" i="28"/>
  <c r="AE175" i="28"/>
  <c r="AL175" i="28"/>
  <c r="AJ179" i="28"/>
  <c r="AF179" i="28"/>
  <c r="AK179" i="28"/>
  <c r="AG179" i="28"/>
  <c r="AM179" i="28"/>
  <c r="AI179" i="28"/>
  <c r="AE179" i="28"/>
  <c r="AH179" i="28"/>
  <c r="AJ183" i="28"/>
  <c r="AF183" i="28"/>
  <c r="AK183" i="28"/>
  <c r="AG183" i="28"/>
  <c r="AM183" i="28"/>
  <c r="AI183" i="28"/>
  <c r="AE183" i="28"/>
  <c r="AH183" i="28"/>
  <c r="AL183" i="28"/>
  <c r="AJ187" i="28"/>
  <c r="AF187" i="28"/>
  <c r="AK187" i="28"/>
  <c r="AG187" i="28"/>
  <c r="AM187" i="28"/>
  <c r="AE187" i="28"/>
  <c r="AH187" i="28"/>
  <c r="AL187" i="28"/>
  <c r="AJ191" i="28"/>
  <c r="AF191" i="28"/>
  <c r="AK191" i="28"/>
  <c r="AG191" i="28"/>
  <c r="AM191" i="28"/>
  <c r="AI191" i="28"/>
  <c r="AE191" i="28"/>
  <c r="AL191" i="28"/>
  <c r="AH191" i="28"/>
  <c r="AJ195" i="28"/>
  <c r="AF195" i="28"/>
  <c r="AK195" i="28"/>
  <c r="AG195" i="28"/>
  <c r="AM195" i="28"/>
  <c r="AI195" i="28"/>
  <c r="AE195" i="28"/>
  <c r="AH195" i="28"/>
  <c r="AL195" i="28"/>
  <c r="AJ199" i="28"/>
  <c r="AF199" i="28"/>
  <c r="AG199" i="28"/>
  <c r="AM199" i="28"/>
  <c r="AI199" i="28"/>
  <c r="AE199" i="28"/>
  <c r="AH199" i="28"/>
  <c r="AL199" i="28"/>
  <c r="AJ203" i="28"/>
  <c r="AF203" i="28"/>
  <c r="AK203" i="28"/>
  <c r="AG203" i="28"/>
  <c r="AM203" i="28"/>
  <c r="AI203" i="28"/>
  <c r="AE203" i="28"/>
  <c r="AL203" i="28"/>
  <c r="AH203" i="28"/>
  <c r="AJ207" i="28"/>
  <c r="AF207" i="28"/>
  <c r="AK207" i="28"/>
  <c r="AG207" i="28"/>
  <c r="AM207" i="28"/>
  <c r="AI207" i="28"/>
  <c r="AE207" i="28"/>
  <c r="AH207" i="28"/>
  <c r="AJ211" i="28"/>
  <c r="AF211" i="28"/>
  <c r="AK211" i="28"/>
  <c r="AG211" i="28"/>
  <c r="AM211" i="28"/>
  <c r="AI211" i="28"/>
  <c r="AE211" i="28"/>
  <c r="AL211" i="28"/>
  <c r="AJ215" i="28"/>
  <c r="AF215" i="28"/>
  <c r="AK215" i="28"/>
  <c r="AG215" i="28"/>
  <c r="AM215" i="28"/>
  <c r="AI215" i="28"/>
  <c r="AE215" i="28"/>
  <c r="AL215" i="28"/>
  <c r="AH215" i="28"/>
  <c r="AJ219" i="28"/>
  <c r="AF219" i="28"/>
  <c r="AK219" i="28"/>
  <c r="AG219" i="28"/>
  <c r="AM219" i="28"/>
  <c r="AI219" i="28"/>
  <c r="AE219" i="28"/>
  <c r="AH219" i="28"/>
  <c r="AL219" i="28"/>
  <c r="AJ223" i="28"/>
  <c r="AF223" i="28"/>
  <c r="AK223" i="28"/>
  <c r="AG223" i="28"/>
  <c r="AM223" i="28"/>
  <c r="AI223" i="28"/>
  <c r="AE223" i="28"/>
  <c r="AL223" i="28"/>
  <c r="AF227" i="28"/>
  <c r="AK227" i="28"/>
  <c r="AG227" i="28"/>
  <c r="AM227" i="28"/>
  <c r="AI227" i="28"/>
  <c r="AE227" i="28"/>
  <c r="AH227" i="28"/>
  <c r="AJ231" i="28"/>
  <c r="AF231" i="28"/>
  <c r="AK231" i="28"/>
  <c r="AG231" i="28"/>
  <c r="AM231" i="28"/>
  <c r="AI231" i="28"/>
  <c r="AE231" i="28"/>
  <c r="AL231" i="28"/>
  <c r="AJ235" i="28"/>
  <c r="AF235" i="28"/>
  <c r="AK235" i="28"/>
  <c r="AG235" i="28"/>
  <c r="AM235" i="28"/>
  <c r="AI235" i="28"/>
  <c r="AE235" i="28"/>
  <c r="AL235" i="28"/>
  <c r="AH235" i="28"/>
  <c r="AJ239" i="28"/>
  <c r="AF239" i="28"/>
  <c r="AK239" i="28"/>
  <c r="AG239" i="28"/>
  <c r="AM239" i="28"/>
  <c r="AI239" i="28"/>
  <c r="AE239" i="28"/>
  <c r="AH239" i="28"/>
  <c r="AJ243" i="28"/>
  <c r="AF243" i="28"/>
  <c r="AK243" i="28"/>
  <c r="AG243" i="28"/>
  <c r="AM243" i="28"/>
  <c r="AI243" i="28"/>
  <c r="AE243" i="28"/>
  <c r="AL243" i="28"/>
  <c r="AJ247" i="28"/>
  <c r="AF247" i="28"/>
  <c r="AK247" i="28"/>
  <c r="AG247" i="28"/>
  <c r="AM247" i="28"/>
  <c r="AE247" i="28"/>
  <c r="AH247" i="28"/>
  <c r="AJ251" i="28"/>
  <c r="AF251" i="28"/>
  <c r="AK251" i="28"/>
  <c r="AG251" i="28"/>
  <c r="AM251" i="28"/>
  <c r="AI251" i="28"/>
  <c r="AE251" i="28"/>
  <c r="AL251" i="28"/>
  <c r="AJ255" i="28"/>
  <c r="AF255" i="28"/>
  <c r="AK255" i="28"/>
  <c r="AG255" i="28"/>
  <c r="AM255" i="28"/>
  <c r="AI255" i="28"/>
  <c r="AE255" i="28"/>
  <c r="AL255" i="28"/>
  <c r="AH255" i="28"/>
  <c r="AJ259" i="28"/>
  <c r="AF259" i="28"/>
  <c r="AK259" i="28"/>
  <c r="AG259" i="28"/>
  <c r="AM259" i="28"/>
  <c r="AI259" i="28"/>
  <c r="AE259" i="28"/>
  <c r="AH259" i="28"/>
  <c r="AL259" i="28"/>
  <c r="AJ263" i="28"/>
  <c r="AF263" i="28"/>
  <c r="AK263" i="28"/>
  <c r="AG263" i="28"/>
  <c r="AM263" i="28"/>
  <c r="AI263" i="28"/>
  <c r="AE263" i="28"/>
  <c r="AH263" i="28"/>
  <c r="AJ267" i="28"/>
  <c r="AF267" i="28"/>
  <c r="AK267" i="28"/>
  <c r="AG267" i="28"/>
  <c r="AM267" i="28"/>
  <c r="AI267" i="28"/>
  <c r="AE267" i="28"/>
  <c r="AL267" i="28"/>
  <c r="AJ271" i="28"/>
  <c r="AF271" i="28"/>
  <c r="AK271" i="28"/>
  <c r="AG271" i="28"/>
  <c r="AM271" i="28"/>
  <c r="AI271" i="28"/>
  <c r="AE271" i="28"/>
  <c r="AL271" i="28"/>
  <c r="AH271" i="28"/>
  <c r="AJ275" i="28"/>
  <c r="AF275" i="28"/>
  <c r="AK275" i="28"/>
  <c r="AG275" i="28"/>
  <c r="AM275" i="28"/>
  <c r="AI275" i="28"/>
  <c r="AE275" i="28"/>
  <c r="AH275" i="28"/>
  <c r="AL275" i="28"/>
  <c r="AJ279" i="28"/>
  <c r="AF279" i="28"/>
  <c r="AK279" i="28"/>
  <c r="AG279" i="28"/>
  <c r="AM279" i="28"/>
  <c r="AI279" i="28"/>
  <c r="AE279" i="28"/>
  <c r="AL279" i="28"/>
  <c r="AE2" i="28"/>
  <c r="AI2" i="28"/>
  <c r="AM2" i="28"/>
  <c r="AH3" i="28"/>
  <c r="AL3" i="28"/>
  <c r="AG4" i="28"/>
  <c r="AK4" i="28"/>
  <c r="AF5" i="28"/>
  <c r="AJ5" i="28"/>
  <c r="AE6" i="28"/>
  <c r="AI6" i="28"/>
  <c r="AM6" i="28"/>
  <c r="AH7" i="28"/>
  <c r="AL7" i="28"/>
  <c r="AG8" i="28"/>
  <c r="AK8" i="28"/>
  <c r="AF9" i="28"/>
  <c r="AJ9" i="28"/>
  <c r="AE10" i="28"/>
  <c r="AI10" i="28"/>
  <c r="AM10" i="28"/>
  <c r="AH11" i="28"/>
  <c r="AL11" i="28"/>
  <c r="AG12" i="28"/>
  <c r="AK12" i="28"/>
  <c r="AF13" i="28"/>
  <c r="AJ13" i="28"/>
  <c r="AE14" i="28"/>
  <c r="AI14" i="28"/>
  <c r="AM14" i="28"/>
  <c r="AH15" i="28"/>
  <c r="AL15" i="28"/>
  <c r="AG16" i="28"/>
  <c r="AK16" i="28"/>
  <c r="AF17" i="28"/>
  <c r="AE18" i="28"/>
  <c r="AI18" i="28"/>
  <c r="AM18" i="28"/>
  <c r="AH19" i="28"/>
  <c r="AL19" i="28"/>
  <c r="AG20" i="28"/>
  <c r="AK20" i="28"/>
  <c r="AF21" i="28"/>
  <c r="AJ21" i="28"/>
  <c r="AE22" i="28"/>
  <c r="AI22" i="28"/>
  <c r="AM22" i="28"/>
  <c r="AH23" i="28"/>
  <c r="AL23" i="28"/>
  <c r="AG24" i="28"/>
  <c r="AK24" i="28"/>
  <c r="AF25" i="28"/>
  <c r="AJ25" i="28"/>
  <c r="AE26" i="28"/>
  <c r="AI26" i="28"/>
  <c r="AM26" i="28"/>
  <c r="AH27" i="28"/>
  <c r="AL27" i="28"/>
  <c r="AG28" i="28"/>
  <c r="AK28" i="28"/>
  <c r="AF29" i="28"/>
  <c r="AJ29" i="28"/>
  <c r="AE30" i="28"/>
  <c r="AI30" i="28"/>
  <c r="AM30" i="28"/>
  <c r="AH31" i="28"/>
  <c r="AL31" i="28"/>
  <c r="AG32" i="28"/>
  <c r="AK32" i="28"/>
  <c r="AF33" i="28"/>
  <c r="AJ33" i="28"/>
  <c r="AE34" i="28"/>
  <c r="AI34" i="28"/>
  <c r="AM34" i="28"/>
  <c r="AH35" i="28"/>
  <c r="AL35" i="28"/>
  <c r="AG36" i="28"/>
  <c r="AK36" i="28"/>
  <c r="AF37" i="28"/>
  <c r="AJ37" i="28"/>
  <c r="AE38" i="28"/>
  <c r="AI38" i="28"/>
  <c r="AM38" i="28"/>
  <c r="AH39" i="28"/>
  <c r="AL39" i="28"/>
  <c r="AG40" i="28"/>
  <c r="AK40" i="28"/>
  <c r="AF41" i="28"/>
  <c r="AJ41" i="28"/>
  <c r="AE42" i="28"/>
  <c r="AI42" i="28"/>
  <c r="AM42" i="28"/>
  <c r="AH43" i="28"/>
  <c r="AL43" i="28"/>
  <c r="AG44" i="28"/>
  <c r="AK44" i="28"/>
  <c r="AF45" i="28"/>
  <c r="AE46" i="28"/>
  <c r="AI46" i="28"/>
  <c r="AM46" i="28"/>
  <c r="AH47" i="28"/>
  <c r="AL47" i="28"/>
  <c r="AG48" i="28"/>
  <c r="AK48" i="28"/>
  <c r="AF49" i="28"/>
  <c r="AJ49" i="28"/>
  <c r="AE50" i="28"/>
  <c r="AI50" i="28"/>
  <c r="AM50" i="28"/>
  <c r="AH51" i="28"/>
  <c r="AL51" i="28"/>
  <c r="AG52" i="28"/>
  <c r="AK52" i="28"/>
  <c r="AF53" i="28"/>
  <c r="AE54" i="28"/>
  <c r="AI54" i="28"/>
  <c r="AM54" i="28"/>
  <c r="AH55" i="28"/>
  <c r="AL55" i="28"/>
  <c r="AG56" i="28"/>
  <c r="AK56" i="28"/>
  <c r="AF57" i="28"/>
  <c r="AJ57" i="28"/>
  <c r="AE58" i="28"/>
  <c r="AM58" i="28"/>
  <c r="AH59" i="28"/>
  <c r="AL59" i="28"/>
  <c r="AK60" i="28"/>
  <c r="AF61" i="28"/>
  <c r="AE62" i="28"/>
  <c r="AI62" i="28"/>
  <c r="AM62" i="28"/>
  <c r="AH63" i="28"/>
  <c r="AL63" i="28"/>
  <c r="AG64" i="28"/>
  <c r="AK64" i="28"/>
  <c r="AF65" i="28"/>
  <c r="AJ65" i="28"/>
  <c r="AE66" i="28"/>
  <c r="AI66" i="28"/>
  <c r="AM66" i="28"/>
  <c r="AH67" i="28"/>
  <c r="AL67" i="28"/>
  <c r="AG68" i="28"/>
  <c r="AK68" i="28"/>
  <c r="AF69" i="28"/>
  <c r="AE70" i="28"/>
  <c r="AI70" i="28"/>
  <c r="AM70" i="28"/>
  <c r="AH71" i="28"/>
  <c r="AL71" i="28"/>
  <c r="AG72" i="28"/>
  <c r="AK72" i="28"/>
  <c r="AF73" i="28"/>
  <c r="AJ73" i="28"/>
  <c r="AE74" i="28"/>
  <c r="AI74" i="28"/>
  <c r="AE76" i="28"/>
  <c r="AI77" i="28"/>
  <c r="AE81" i="28"/>
  <c r="AL82" i="28"/>
  <c r="AJ84" i="28"/>
  <c r="AM85" i="28"/>
  <c r="AI89" i="28"/>
  <c r="AL90" i="28"/>
  <c r="AI93" i="28"/>
  <c r="AG95" i="28"/>
  <c r="AI97" i="28"/>
  <c r="AG99" i="28"/>
  <c r="AJ104" i="28"/>
  <c r="AK107" i="28"/>
  <c r="AI109" i="28"/>
  <c r="AJ112" i="28"/>
  <c r="AM117" i="28"/>
  <c r="AK119" i="28"/>
  <c r="AI121" i="28"/>
  <c r="AJ124" i="28"/>
  <c r="AM129" i="28"/>
  <c r="AG131" i="28"/>
  <c r="AJ132" i="28"/>
  <c r="AG135" i="28"/>
  <c r="AI141" i="28"/>
  <c r="AG143" i="28"/>
  <c r="AJ148" i="28"/>
  <c r="AK151" i="28"/>
  <c r="AI153" i="28"/>
  <c r="AM157" i="28"/>
  <c r="AK159" i="28"/>
  <c r="AI161" i="28"/>
  <c r="AG163" i="28"/>
  <c r="AL171" i="28"/>
  <c r="AH211" i="28"/>
  <c r="AH223" i="28"/>
  <c r="AH243" i="28"/>
  <c r="AH267" i="28"/>
  <c r="AH279" i="28"/>
  <c r="AM75" i="28"/>
  <c r="AI75" i="28"/>
  <c r="AE75" i="28"/>
  <c r="AL75" i="28"/>
  <c r="AH75" i="28"/>
  <c r="AM79" i="28"/>
  <c r="AI79" i="28"/>
  <c r="AE79" i="28"/>
  <c r="AJ79" i="28"/>
  <c r="AF79" i="28"/>
  <c r="AL79" i="28"/>
  <c r="AH79" i="28"/>
  <c r="AM83" i="28"/>
  <c r="AI83" i="28"/>
  <c r="AE83" i="28"/>
  <c r="AJ83" i="28"/>
  <c r="AF83" i="28"/>
  <c r="AL83" i="28"/>
  <c r="AH83" i="28"/>
  <c r="AM87" i="28"/>
  <c r="AI87" i="28"/>
  <c r="AE87" i="28"/>
  <c r="AJ87" i="28"/>
  <c r="AF87" i="28"/>
  <c r="AL87" i="28"/>
  <c r="AH87" i="28"/>
  <c r="AJ94" i="28"/>
  <c r="AF94" i="28"/>
  <c r="AK94" i="28"/>
  <c r="AG94" i="28"/>
  <c r="AM94" i="28"/>
  <c r="AI94" i="28"/>
  <c r="AE94" i="28"/>
  <c r="AJ98" i="28"/>
  <c r="AF98" i="28"/>
  <c r="AK98" i="28"/>
  <c r="AG98" i="28"/>
  <c r="AM98" i="28"/>
  <c r="AI98" i="28"/>
  <c r="AE98" i="28"/>
  <c r="AJ102" i="28"/>
  <c r="AF102" i="28"/>
  <c r="AK102" i="28"/>
  <c r="AG102" i="28"/>
  <c r="AM102" i="28"/>
  <c r="AI102" i="28"/>
  <c r="AE102" i="28"/>
  <c r="AJ106" i="28"/>
  <c r="AF106" i="28"/>
  <c r="AK106" i="28"/>
  <c r="AG106" i="28"/>
  <c r="AM106" i="28"/>
  <c r="AE106" i="28"/>
  <c r="AJ110" i="28"/>
  <c r="AF110" i="28"/>
  <c r="AK110" i="28"/>
  <c r="AG110" i="28"/>
  <c r="AM110" i="28"/>
  <c r="AI110" i="28"/>
  <c r="AE110" i="28"/>
  <c r="AJ114" i="28"/>
  <c r="AF114" i="28"/>
  <c r="AK114" i="28"/>
  <c r="AG114" i="28"/>
  <c r="AM114" i="28"/>
  <c r="AI114" i="28"/>
  <c r="AE114" i="28"/>
  <c r="AJ118" i="28"/>
  <c r="AF118" i="28"/>
  <c r="AK118" i="28"/>
  <c r="AG118" i="28"/>
  <c r="AM118" i="28"/>
  <c r="AI118" i="28"/>
  <c r="AE118" i="28"/>
  <c r="AJ122" i="28"/>
  <c r="AF122" i="28"/>
  <c r="AK122" i="28"/>
  <c r="AG122" i="28"/>
  <c r="AM122" i="28"/>
  <c r="AE122" i="28"/>
  <c r="AJ126" i="28"/>
  <c r="AF126" i="28"/>
  <c r="AK126" i="28"/>
  <c r="AG126" i="28"/>
  <c r="AM126" i="28"/>
  <c r="AI126" i="28"/>
  <c r="AE126" i="28"/>
  <c r="AJ130" i="28"/>
  <c r="AF130" i="28"/>
  <c r="AK130" i="28"/>
  <c r="AG130" i="28"/>
  <c r="AM130" i="28"/>
  <c r="AE130" i="28"/>
  <c r="AF134" i="28"/>
  <c r="AK134" i="28"/>
  <c r="AG134" i="28"/>
  <c r="AM134" i="28"/>
  <c r="AI134" i="28"/>
  <c r="AE134" i="28"/>
  <c r="AF138" i="28"/>
  <c r="AK138" i="28"/>
  <c r="AG138" i="28"/>
  <c r="AM138" i="28"/>
  <c r="AI138" i="28"/>
  <c r="AE138" i="28"/>
  <c r="AJ142" i="28"/>
  <c r="AF142" i="28"/>
  <c r="AK142" i="28"/>
  <c r="AG142" i="28"/>
  <c r="AM142" i="28"/>
  <c r="AI142" i="28"/>
  <c r="AE142" i="28"/>
  <c r="AJ146" i="28"/>
  <c r="AF146" i="28"/>
  <c r="AK146" i="28"/>
  <c r="AG146" i="28"/>
  <c r="AM146" i="28"/>
  <c r="AI146" i="28"/>
  <c r="AE146" i="28"/>
  <c r="AJ150" i="28"/>
  <c r="AF150" i="28"/>
  <c r="AK150" i="28"/>
  <c r="AG150" i="28"/>
  <c r="AM150" i="28"/>
  <c r="AI150" i="28"/>
  <c r="AE150" i="28"/>
  <c r="AJ154" i="28"/>
  <c r="AF154" i="28"/>
  <c r="AK154" i="28"/>
  <c r="AG154" i="28"/>
  <c r="AM154" i="28"/>
  <c r="AI154" i="28"/>
  <c r="AE154" i="28"/>
  <c r="AJ158" i="28"/>
  <c r="AF158" i="28"/>
  <c r="AK158" i="28"/>
  <c r="AG158" i="28"/>
  <c r="AM158" i="28"/>
  <c r="AI158" i="28"/>
  <c r="AE158" i="28"/>
  <c r="AJ162" i="28"/>
  <c r="AF162" i="28"/>
  <c r="AK162" i="28"/>
  <c r="AG162" i="28"/>
  <c r="AM162" i="28"/>
  <c r="AI162" i="28"/>
  <c r="AE162" i="28"/>
  <c r="AK166" i="28"/>
  <c r="AG166" i="28"/>
  <c r="AL166" i="28"/>
  <c r="AH166" i="28"/>
  <c r="AJ166" i="28"/>
  <c r="AF166" i="28"/>
  <c r="AE166" i="28"/>
  <c r="AM166" i="28"/>
  <c r="AK170" i="28"/>
  <c r="AG170" i="28"/>
  <c r="AL170" i="28"/>
  <c r="AH170" i="28"/>
  <c r="AJ170" i="28"/>
  <c r="AF170" i="28"/>
  <c r="AM170" i="28"/>
  <c r="AI170" i="28"/>
  <c r="AK174" i="28"/>
  <c r="AG174" i="28"/>
  <c r="AL174" i="28"/>
  <c r="AH174" i="28"/>
  <c r="AJ174" i="28"/>
  <c r="AF174" i="28"/>
  <c r="AI174" i="28"/>
  <c r="AM174" i="28"/>
  <c r="AE174" i="28"/>
  <c r="AK178" i="28"/>
  <c r="AG178" i="28"/>
  <c r="AL178" i="28"/>
  <c r="AH178" i="28"/>
  <c r="AF178" i="28"/>
  <c r="AM178" i="28"/>
  <c r="AE178" i="28"/>
  <c r="AK182" i="28"/>
  <c r="AG182" i="28"/>
  <c r="AL182" i="28"/>
  <c r="AH182" i="28"/>
  <c r="AF182" i="28"/>
  <c r="AE182" i="28"/>
  <c r="AI182" i="28"/>
  <c r="AM182" i="28"/>
  <c r="AK186" i="28"/>
  <c r="AG186" i="28"/>
  <c r="AL186" i="28"/>
  <c r="AH186" i="28"/>
  <c r="AJ186" i="28"/>
  <c r="AF186" i="28"/>
  <c r="AM186" i="28"/>
  <c r="AI186" i="28"/>
  <c r="AK190" i="28"/>
  <c r="AG190" i="28"/>
  <c r="AL190" i="28"/>
  <c r="AH190" i="28"/>
  <c r="AJ190" i="28"/>
  <c r="AF190" i="28"/>
  <c r="AE190" i="28"/>
  <c r="AI190" i="28"/>
  <c r="AK194" i="28"/>
  <c r="AG194" i="28"/>
  <c r="AL194" i="28"/>
  <c r="AH194" i="28"/>
  <c r="AJ194" i="28"/>
  <c r="AF194" i="28"/>
  <c r="AE194" i="28"/>
  <c r="AM194" i="28"/>
  <c r="AK198" i="28"/>
  <c r="AG198" i="28"/>
  <c r="AL198" i="28"/>
  <c r="AH198" i="28"/>
  <c r="AJ198" i="28"/>
  <c r="AF198" i="28"/>
  <c r="AM198" i="28"/>
  <c r="AI198" i="28"/>
  <c r="AK202" i="28"/>
  <c r="AG202" i="28"/>
  <c r="AL202" i="28"/>
  <c r="AH202" i="28"/>
  <c r="AJ202" i="28"/>
  <c r="AF202" i="28"/>
  <c r="AE202" i="28"/>
  <c r="AI202" i="28"/>
  <c r="AK206" i="28"/>
  <c r="AG206" i="28"/>
  <c r="AL206" i="28"/>
  <c r="AH206" i="28"/>
  <c r="AJ206" i="28"/>
  <c r="AF206" i="28"/>
  <c r="AM206" i="28"/>
  <c r="AI206" i="28"/>
  <c r="AK210" i="28"/>
  <c r="AG210" i="28"/>
  <c r="AL210" i="28"/>
  <c r="AH210" i="28"/>
  <c r="AJ210" i="28"/>
  <c r="AF210" i="28"/>
  <c r="AI210" i="28"/>
  <c r="AM210" i="28"/>
  <c r="AE210" i="28"/>
  <c r="AK214" i="28"/>
  <c r="AG214" i="28"/>
  <c r="AL214" i="28"/>
  <c r="AH214" i="28"/>
  <c r="AJ214" i="28"/>
  <c r="AF214" i="28"/>
  <c r="AE214" i="28"/>
  <c r="AI214" i="28"/>
  <c r="AK218" i="28"/>
  <c r="AG218" i="28"/>
  <c r="AL218" i="28"/>
  <c r="AH218" i="28"/>
  <c r="AJ218" i="28"/>
  <c r="AF218" i="28"/>
  <c r="AE218" i="28"/>
  <c r="AM218" i="28"/>
  <c r="AK222" i="28"/>
  <c r="AG222" i="28"/>
  <c r="AL222" i="28"/>
  <c r="AH222" i="28"/>
  <c r="AJ222" i="28"/>
  <c r="AF222" i="28"/>
  <c r="AI222" i="28"/>
  <c r="AM222" i="28"/>
  <c r="AE222" i="28"/>
  <c r="AK226" i="28"/>
  <c r="AG226" i="28"/>
  <c r="AL226" i="28"/>
  <c r="AH226" i="28"/>
  <c r="AJ226" i="28"/>
  <c r="AF226" i="28"/>
  <c r="AE226" i="28"/>
  <c r="AM226" i="28"/>
  <c r="AK230" i="28"/>
  <c r="AG230" i="28"/>
  <c r="AL230" i="28"/>
  <c r="AH230" i="28"/>
  <c r="AJ230" i="28"/>
  <c r="AF230" i="28"/>
  <c r="AI230" i="28"/>
  <c r="AM230" i="28"/>
  <c r="AE230" i="28"/>
  <c r="AK234" i="28"/>
  <c r="AG234" i="28"/>
  <c r="AL234" i="28"/>
  <c r="AH234" i="28"/>
  <c r="AJ234" i="28"/>
  <c r="AF234" i="28"/>
  <c r="AE234" i="28"/>
  <c r="AI234" i="28"/>
  <c r="AK238" i="28"/>
  <c r="AG238" i="28"/>
  <c r="AL238" i="28"/>
  <c r="AH238" i="28"/>
  <c r="AJ238" i="28"/>
  <c r="AF238" i="28"/>
  <c r="AM238" i="28"/>
  <c r="AI238" i="28"/>
  <c r="AK242" i="28"/>
  <c r="AG242" i="28"/>
  <c r="AL242" i="28"/>
  <c r="AH242" i="28"/>
  <c r="AJ242" i="28"/>
  <c r="AF242" i="28"/>
  <c r="AI242" i="28"/>
  <c r="AM242" i="28"/>
  <c r="AE242" i="28"/>
  <c r="AK246" i="28"/>
  <c r="AG246" i="28"/>
  <c r="AL246" i="28"/>
  <c r="AH246" i="28"/>
  <c r="AJ246" i="28"/>
  <c r="AF246" i="28"/>
  <c r="AE246" i="28"/>
  <c r="AM246" i="28"/>
  <c r="AK250" i="28"/>
  <c r="AG250" i="28"/>
  <c r="AL250" i="28"/>
  <c r="AH250" i="28"/>
  <c r="AJ250" i="28"/>
  <c r="AF250" i="28"/>
  <c r="AI250" i="28"/>
  <c r="AM250" i="28"/>
  <c r="AE250" i="28"/>
  <c r="AK254" i="28"/>
  <c r="AG254" i="28"/>
  <c r="AL254" i="28"/>
  <c r="AH254" i="28"/>
  <c r="AJ254" i="28"/>
  <c r="AF254" i="28"/>
  <c r="AE254" i="28"/>
  <c r="AI254" i="28"/>
  <c r="AK258" i="28"/>
  <c r="AG258" i="28"/>
  <c r="AL258" i="28"/>
  <c r="AH258" i="28"/>
  <c r="AJ258" i="28"/>
  <c r="AF258" i="28"/>
  <c r="AE258" i="28"/>
  <c r="AM258" i="28"/>
  <c r="AK262" i="28"/>
  <c r="AG262" i="28"/>
  <c r="AL262" i="28"/>
  <c r="AH262" i="28"/>
  <c r="AJ262" i="28"/>
  <c r="AF262" i="28"/>
  <c r="AM262" i="28"/>
  <c r="AI262" i="28"/>
  <c r="AK266" i="28"/>
  <c r="AG266" i="28"/>
  <c r="AL266" i="28"/>
  <c r="AH266" i="28"/>
  <c r="AJ266" i="28"/>
  <c r="AF266" i="28"/>
  <c r="AI266" i="28"/>
  <c r="AM266" i="28"/>
  <c r="AE266" i="28"/>
  <c r="AK270" i="28"/>
  <c r="AG270" i="28"/>
  <c r="AL270" i="28"/>
  <c r="AH270" i="28"/>
  <c r="AJ270" i="28"/>
  <c r="AF270" i="28"/>
  <c r="AE270" i="28"/>
  <c r="AI270" i="28"/>
  <c r="AK274" i="28"/>
  <c r="AG274" i="28"/>
  <c r="AL274" i="28"/>
  <c r="AH274" i="28"/>
  <c r="AJ274" i="28"/>
  <c r="AF274" i="28"/>
  <c r="AE274" i="28"/>
  <c r="AM274" i="28"/>
  <c r="AK278" i="28"/>
  <c r="AG278" i="28"/>
  <c r="AL278" i="28"/>
  <c r="AH278" i="28"/>
  <c r="AJ278" i="28"/>
  <c r="AF278" i="28"/>
  <c r="AI278" i="28"/>
  <c r="AM278" i="28"/>
  <c r="AE278" i="28"/>
  <c r="AH2" i="28"/>
  <c r="AL2" i="28"/>
  <c r="AG3" i="28"/>
  <c r="AK3" i="28"/>
  <c r="AF4" i="28"/>
  <c r="AJ4" i="28"/>
  <c r="AE5" i="28"/>
  <c r="AI5" i="28"/>
  <c r="AM5" i="28"/>
  <c r="AH6" i="28"/>
  <c r="AL6" i="28"/>
  <c r="AG7" i="28"/>
  <c r="AK7" i="28"/>
  <c r="AF8" i="28"/>
  <c r="AJ8" i="28"/>
  <c r="AE9" i="28"/>
  <c r="AI9" i="28"/>
  <c r="AM9" i="28"/>
  <c r="AH10" i="28"/>
  <c r="AL10" i="28"/>
  <c r="AG11" i="28"/>
  <c r="AK11" i="28"/>
  <c r="AF12" i="28"/>
  <c r="AJ12" i="28"/>
  <c r="AE13" i="28"/>
  <c r="AI13" i="28"/>
  <c r="AM13" i="28"/>
  <c r="AH14" i="28"/>
  <c r="AL14" i="28"/>
  <c r="AG15" i="28"/>
  <c r="AK15" i="28"/>
  <c r="AF16" i="28"/>
  <c r="AJ16" i="28"/>
  <c r="AE17" i="28"/>
  <c r="AI17" i="28"/>
  <c r="AM17" i="28"/>
  <c r="AH18" i="28"/>
  <c r="AL18" i="28"/>
  <c r="AG19" i="28"/>
  <c r="AK19" i="28"/>
  <c r="AF20" i="28"/>
  <c r="AJ20" i="28"/>
  <c r="AE21" i="28"/>
  <c r="AI21" i="28"/>
  <c r="AM21" i="28"/>
  <c r="AH22" i="28"/>
  <c r="AL22" i="28"/>
  <c r="AG23" i="28"/>
  <c r="AK23" i="28"/>
  <c r="AF24" i="28"/>
  <c r="AJ24" i="28"/>
  <c r="AE25" i="28"/>
  <c r="AI25" i="28"/>
  <c r="AM25" i="28"/>
  <c r="AH26" i="28"/>
  <c r="AL26" i="28"/>
  <c r="AG27" i="28"/>
  <c r="AK27" i="28"/>
  <c r="AF28" i="28"/>
  <c r="AJ28" i="28"/>
  <c r="AE29" i="28"/>
  <c r="AI29" i="28"/>
  <c r="AM29" i="28"/>
  <c r="AH30" i="28"/>
  <c r="AL30" i="28"/>
  <c r="AG31" i="28"/>
  <c r="AK31" i="28"/>
  <c r="AF32" i="28"/>
  <c r="AJ32" i="28"/>
  <c r="AE33" i="28"/>
  <c r="AI33" i="28"/>
  <c r="AM33" i="28"/>
  <c r="AH34" i="28"/>
  <c r="AL34" i="28"/>
  <c r="AG35" i="28"/>
  <c r="AK35" i="28"/>
  <c r="AF36" i="28"/>
  <c r="AJ36" i="28"/>
  <c r="AE37" i="28"/>
  <c r="AI37" i="28"/>
  <c r="AM37" i="28"/>
  <c r="AH38" i="28"/>
  <c r="AL38" i="28"/>
  <c r="AG39" i="28"/>
  <c r="AK39" i="28"/>
  <c r="AF40" i="28"/>
  <c r="AJ40" i="28"/>
  <c r="AE41" i="28"/>
  <c r="AI41" i="28"/>
  <c r="AM41" i="28"/>
  <c r="AH42" i="28"/>
  <c r="AL42" i="28"/>
  <c r="AG43" i="28"/>
  <c r="AK43" i="28"/>
  <c r="AF44" i="28"/>
  <c r="AE45" i="28"/>
  <c r="AI45" i="28"/>
  <c r="AM45" i="28"/>
  <c r="AH46" i="28"/>
  <c r="AL46" i="28"/>
  <c r="AG47" i="28"/>
  <c r="AK47" i="28"/>
  <c r="AF48" i="28"/>
  <c r="AJ48" i="28"/>
  <c r="AE49" i="28"/>
  <c r="AI49" i="28"/>
  <c r="AM49" i="28"/>
  <c r="AH50" i="28"/>
  <c r="AL50" i="28"/>
  <c r="AG51" i="28"/>
  <c r="AK51" i="28"/>
  <c r="AF52" i="28"/>
  <c r="AJ52" i="28"/>
  <c r="AE53" i="28"/>
  <c r="AI53" i="28"/>
  <c r="AM53" i="28"/>
  <c r="AH54" i="28"/>
  <c r="AL54" i="28"/>
  <c r="AG55" i="28"/>
  <c r="AK55" i="28"/>
  <c r="AF56" i="28"/>
  <c r="AJ56" i="28"/>
  <c r="AE57" i="28"/>
  <c r="AI57" i="28"/>
  <c r="AM57" i="28"/>
  <c r="AH58" i="28"/>
  <c r="AL58" i="28"/>
  <c r="AG59" i="28"/>
  <c r="AK59" i="28"/>
  <c r="AF60" i="28"/>
  <c r="AJ60" i="28"/>
  <c r="AE61" i="28"/>
  <c r="AI61" i="28"/>
  <c r="AM61" i="28"/>
  <c r="AH62" i="28"/>
  <c r="AL62" i="28"/>
  <c r="AG63" i="28"/>
  <c r="AK63" i="28"/>
  <c r="AF64" i="28"/>
  <c r="AJ64" i="28"/>
  <c r="AE65" i="28"/>
  <c r="AI65" i="28"/>
  <c r="AM65" i="28"/>
  <c r="AH66" i="28"/>
  <c r="AL66" i="28"/>
  <c r="AG67" i="28"/>
  <c r="AK67" i="28"/>
  <c r="AF68" i="28"/>
  <c r="AJ68" i="28"/>
  <c r="AE69" i="28"/>
  <c r="AI69" i="28"/>
  <c r="AM69" i="28"/>
  <c r="AH70" i="28"/>
  <c r="AL70" i="28"/>
  <c r="AG71" i="28"/>
  <c r="AK71" i="28"/>
  <c r="AF72" i="28"/>
  <c r="AE73" i="28"/>
  <c r="AI73" i="28"/>
  <c r="AM73" i="28"/>
  <c r="AH74" i="28"/>
  <c r="AL74" i="28"/>
  <c r="AJ80" i="28"/>
  <c r="AF84" i="28"/>
  <c r="AG87" i="28"/>
  <c r="AE89" i="28"/>
  <c r="AL94" i="28"/>
  <c r="AL98" i="28"/>
  <c r="AJ100" i="28"/>
  <c r="AH102" i="28"/>
  <c r="AG107" i="28"/>
  <c r="AH110" i="28"/>
  <c r="AK115" i="28"/>
  <c r="AG119" i="28"/>
  <c r="AK127" i="28"/>
  <c r="AL130" i="28"/>
  <c r="AL134" i="28"/>
  <c r="AH138" i="28"/>
  <c r="AK139" i="28"/>
  <c r="AL142" i="28"/>
  <c r="AJ144" i="28"/>
  <c r="AH146" i="28"/>
  <c r="AG151" i="28"/>
  <c r="AH154" i="28"/>
  <c r="AK155" i="28"/>
  <c r="AG159" i="28"/>
  <c r="AL162" i="28"/>
  <c r="AK164" i="28"/>
  <c r="AE170" i="28"/>
  <c r="AL179" i="28"/>
  <c r="AM190" i="28"/>
  <c r="AM202" i="28"/>
  <c r="AI226" i="28"/>
  <c r="AH231" i="28"/>
  <c r="AI246" i="28"/>
  <c r="AH251" i="28"/>
  <c r="AI258" i="28"/>
  <c r="AJ78" i="28"/>
  <c r="AF78" i="28"/>
  <c r="AK78" i="28"/>
  <c r="AG78" i="28"/>
  <c r="AM78" i="28"/>
  <c r="AI78" i="28"/>
  <c r="AE78" i="28"/>
  <c r="AJ82" i="28"/>
  <c r="AF82" i="28"/>
  <c r="AK82" i="28"/>
  <c r="AG82" i="28"/>
  <c r="AM82" i="28"/>
  <c r="AI82" i="28"/>
  <c r="AE82" i="28"/>
  <c r="AJ86" i="28"/>
  <c r="AF86" i="28"/>
  <c r="AK86" i="28"/>
  <c r="AG86" i="28"/>
  <c r="AM86" i="28"/>
  <c r="AI86" i="28"/>
  <c r="AE86" i="28"/>
  <c r="AJ90" i="28"/>
  <c r="AF90" i="28"/>
  <c r="AK90" i="28"/>
  <c r="AG90" i="28"/>
  <c r="AM90" i="28"/>
  <c r="AI90" i="28"/>
  <c r="AE90" i="28"/>
  <c r="AK93" i="28"/>
  <c r="AG93" i="28"/>
  <c r="AL93" i="28"/>
  <c r="AH93" i="28"/>
  <c r="AJ93" i="28"/>
  <c r="AF93" i="28"/>
  <c r="AK97" i="28"/>
  <c r="AG97" i="28"/>
  <c r="AL97" i="28"/>
  <c r="AH97" i="28"/>
  <c r="AJ97" i="28"/>
  <c r="AF97" i="28"/>
  <c r="AK101" i="28"/>
  <c r="AG101" i="28"/>
  <c r="AL101" i="28"/>
  <c r="AH101" i="28"/>
  <c r="AJ101" i="28"/>
  <c r="AF101" i="28"/>
  <c r="AK105" i="28"/>
  <c r="AG105" i="28"/>
  <c r="AL105" i="28"/>
  <c r="AH105" i="28"/>
  <c r="AJ105" i="28"/>
  <c r="AF105" i="28"/>
  <c r="AK109" i="28"/>
  <c r="AG109" i="28"/>
  <c r="AL109" i="28"/>
  <c r="AH109" i="28"/>
  <c r="AF109" i="28"/>
  <c r="AK113" i="28"/>
  <c r="AG113" i="28"/>
  <c r="AL113" i="28"/>
  <c r="AH113" i="28"/>
  <c r="AJ113" i="28"/>
  <c r="AF113" i="28"/>
  <c r="AK117" i="28"/>
  <c r="AG117" i="28"/>
  <c r="AL117" i="28"/>
  <c r="AH117" i="28"/>
  <c r="AJ117" i="28"/>
  <c r="AF117" i="28"/>
  <c r="AK121" i="28"/>
  <c r="AG121" i="28"/>
  <c r="AL121" i="28"/>
  <c r="AH121" i="28"/>
  <c r="AJ121" i="28"/>
  <c r="AF121" i="28"/>
  <c r="AK125" i="28"/>
  <c r="AG125" i="28"/>
  <c r="AL125" i="28"/>
  <c r="AH125" i="28"/>
  <c r="AJ125" i="28"/>
  <c r="AF125" i="28"/>
  <c r="AK129" i="28"/>
  <c r="AG129" i="28"/>
  <c r="AL129" i="28"/>
  <c r="AH129" i="28"/>
  <c r="AJ129" i="28"/>
  <c r="AF129" i="28"/>
  <c r="AK133" i="28"/>
  <c r="AG133" i="28"/>
  <c r="AL133" i="28"/>
  <c r="AH133" i="28"/>
  <c r="AF133" i="28"/>
  <c r="AK137" i="28"/>
  <c r="AG137" i="28"/>
  <c r="AL137" i="28"/>
  <c r="AH137" i="28"/>
  <c r="AJ137" i="28"/>
  <c r="AF137" i="28"/>
  <c r="AK141" i="28"/>
  <c r="AG141" i="28"/>
  <c r="AL141" i="28"/>
  <c r="AH141" i="28"/>
  <c r="AJ141" i="28"/>
  <c r="AF141" i="28"/>
  <c r="AK145" i="28"/>
  <c r="AG145" i="28"/>
  <c r="AL145" i="28"/>
  <c r="AH145" i="28"/>
  <c r="AJ145" i="28"/>
  <c r="AF145" i="28"/>
  <c r="AK149" i="28"/>
  <c r="AG149" i="28"/>
  <c r="AL149" i="28"/>
  <c r="AH149" i="28"/>
  <c r="AF149" i="28"/>
  <c r="AK153" i="28"/>
  <c r="AG153" i="28"/>
  <c r="AL153" i="28"/>
  <c r="AH153" i="28"/>
  <c r="AF153" i="28"/>
  <c r="AK157" i="28"/>
  <c r="AG157" i="28"/>
  <c r="AL157" i="28"/>
  <c r="AH157" i="28"/>
  <c r="AJ157" i="28"/>
  <c r="AF157" i="28"/>
  <c r="AK161" i="28"/>
  <c r="AG161" i="28"/>
  <c r="AL161" i="28"/>
  <c r="AH161" i="28"/>
  <c r="AJ161" i="28"/>
  <c r="AF161" i="28"/>
  <c r="AL165" i="28"/>
  <c r="AH165" i="28"/>
  <c r="AM165" i="28"/>
  <c r="AI165" i="28"/>
  <c r="AE165" i="28"/>
  <c r="AK165" i="28"/>
  <c r="AG165" i="28"/>
  <c r="AJ165" i="28"/>
  <c r="AF165" i="28"/>
  <c r="AL169" i="28"/>
  <c r="AH169" i="28"/>
  <c r="AM169" i="28"/>
  <c r="AI169" i="28"/>
  <c r="AE169" i="28"/>
  <c r="AK169" i="28"/>
  <c r="AG169" i="28"/>
  <c r="AF169" i="28"/>
  <c r="AL173" i="28"/>
  <c r="AH173" i="28"/>
  <c r="AM173" i="28"/>
  <c r="AI173" i="28"/>
  <c r="AE173" i="28"/>
  <c r="AK173" i="28"/>
  <c r="AG173" i="28"/>
  <c r="AF173" i="28"/>
  <c r="AL177" i="28"/>
  <c r="AH177" i="28"/>
  <c r="AM177" i="28"/>
  <c r="AE177" i="28"/>
  <c r="AK177" i="28"/>
  <c r="AG177" i="28"/>
  <c r="AJ177" i="28"/>
  <c r="AL181" i="28"/>
  <c r="AH181" i="28"/>
  <c r="AM181" i="28"/>
  <c r="AI181" i="28"/>
  <c r="AE181" i="28"/>
  <c r="AK181" i="28"/>
  <c r="AG181" i="28"/>
  <c r="AJ181" i="28"/>
  <c r="AL185" i="28"/>
  <c r="AH185" i="28"/>
  <c r="AM185" i="28"/>
  <c r="AI185" i="28"/>
  <c r="AE185" i="28"/>
  <c r="AK185" i="28"/>
  <c r="AG185" i="28"/>
  <c r="AF185" i="28"/>
  <c r="AJ185" i="28"/>
  <c r="AL189" i="28"/>
  <c r="AH189" i="28"/>
  <c r="AM189" i="28"/>
  <c r="AI189" i="28"/>
  <c r="AE189" i="28"/>
  <c r="AK189" i="28"/>
  <c r="AG189" i="28"/>
  <c r="AJ189" i="28"/>
  <c r="AL193" i="28"/>
  <c r="AH193" i="28"/>
  <c r="AM193" i="28"/>
  <c r="AI193" i="28"/>
  <c r="AE193" i="28"/>
  <c r="AK193" i="28"/>
  <c r="AG193" i="28"/>
  <c r="AF193" i="28"/>
  <c r="AL197" i="28"/>
  <c r="AH197" i="28"/>
  <c r="AM197" i="28"/>
  <c r="AI197" i="28"/>
  <c r="AE197" i="28"/>
  <c r="AK197" i="28"/>
  <c r="AG197" i="28"/>
  <c r="AF197" i="28"/>
  <c r="AJ197" i="28"/>
  <c r="AL201" i="28"/>
  <c r="AH201" i="28"/>
  <c r="AM201" i="28"/>
  <c r="AI201" i="28"/>
  <c r="AE201" i="28"/>
  <c r="AK201" i="28"/>
  <c r="AG201" i="28"/>
  <c r="AJ201" i="28"/>
  <c r="AL205" i="28"/>
  <c r="AH205" i="28"/>
  <c r="AM205" i="28"/>
  <c r="AI205" i="28"/>
  <c r="AE205" i="28"/>
  <c r="AK205" i="28"/>
  <c r="AG205" i="28"/>
  <c r="AF205" i="28"/>
  <c r="AJ205" i="28"/>
  <c r="AL209" i="28"/>
  <c r="AH209" i="28"/>
  <c r="AM209" i="28"/>
  <c r="AI209" i="28"/>
  <c r="AE209" i="28"/>
  <c r="AK209" i="28"/>
  <c r="AG209" i="28"/>
  <c r="AF209" i="28"/>
  <c r="AL213" i="28"/>
  <c r="AH213" i="28"/>
  <c r="AM213" i="28"/>
  <c r="AI213" i="28"/>
  <c r="AE213" i="28"/>
  <c r="AK213" i="28"/>
  <c r="AG213" i="28"/>
  <c r="AJ213" i="28"/>
  <c r="AL217" i="28"/>
  <c r="AH217" i="28"/>
  <c r="AM217" i="28"/>
  <c r="AI217" i="28"/>
  <c r="AE217" i="28"/>
  <c r="AK217" i="28"/>
  <c r="AG217" i="28"/>
  <c r="AJ217" i="28"/>
  <c r="AF217" i="28"/>
  <c r="AL221" i="28"/>
  <c r="AH221" i="28"/>
  <c r="AM221" i="28"/>
  <c r="AE221" i="28"/>
  <c r="AK221" i="28"/>
  <c r="AG221" i="28"/>
  <c r="AF221" i="28"/>
  <c r="AL225" i="28"/>
  <c r="AH225" i="28"/>
  <c r="AM225" i="28"/>
  <c r="AE225" i="28"/>
  <c r="AK225" i="28"/>
  <c r="AG225" i="28"/>
  <c r="AJ225" i="28"/>
  <c r="AL229" i="28"/>
  <c r="AH229" i="28"/>
  <c r="AM229" i="28"/>
  <c r="AI229" i="28"/>
  <c r="AE229" i="28"/>
  <c r="AK229" i="28"/>
  <c r="AG229" i="28"/>
  <c r="AF229" i="28"/>
  <c r="AL233" i="28"/>
  <c r="AH233" i="28"/>
  <c r="AM233" i="28"/>
  <c r="AI233" i="28"/>
  <c r="AE233" i="28"/>
  <c r="AK233" i="28"/>
  <c r="AG233" i="28"/>
  <c r="AL237" i="28"/>
  <c r="AH237" i="28"/>
  <c r="AM237" i="28"/>
  <c r="AE237" i="28"/>
  <c r="AK237" i="28"/>
  <c r="AG237" i="28"/>
  <c r="AJ237" i="28"/>
  <c r="AF237" i="28"/>
  <c r="AL241" i="28"/>
  <c r="AH241" i="28"/>
  <c r="AM241" i="28"/>
  <c r="AI241" i="28"/>
  <c r="AE241" i="28"/>
  <c r="AK241" i="28"/>
  <c r="AG241" i="28"/>
  <c r="AF241" i="28"/>
  <c r="AL245" i="28"/>
  <c r="AH245" i="28"/>
  <c r="AM245" i="28"/>
  <c r="AI245" i="28"/>
  <c r="AE245" i="28"/>
  <c r="AK245" i="28"/>
  <c r="AG245" i="28"/>
  <c r="AJ245" i="28"/>
  <c r="AF245" i="28"/>
  <c r="AL249" i="28"/>
  <c r="AH249" i="28"/>
  <c r="AM249" i="28"/>
  <c r="AI249" i="28"/>
  <c r="AE249" i="28"/>
  <c r="AK249" i="28"/>
  <c r="AG249" i="28"/>
  <c r="AF249" i="28"/>
  <c r="AL253" i="28"/>
  <c r="AH253" i="28"/>
  <c r="AM253" i="28"/>
  <c r="AI253" i="28"/>
  <c r="AE253" i="28"/>
  <c r="AK253" i="28"/>
  <c r="AG253" i="28"/>
  <c r="AJ253" i="28"/>
  <c r="AL257" i="28"/>
  <c r="AH257" i="28"/>
  <c r="AM257" i="28"/>
  <c r="AI257" i="28"/>
  <c r="AE257" i="28"/>
  <c r="AK257" i="28"/>
  <c r="AG257" i="28"/>
  <c r="AJ257" i="28"/>
  <c r="AF257" i="28"/>
  <c r="AL261" i="28"/>
  <c r="AH261" i="28"/>
  <c r="AM261" i="28"/>
  <c r="AI261" i="28"/>
  <c r="AE261" i="28"/>
  <c r="AK261" i="28"/>
  <c r="AG261" i="28"/>
  <c r="AF261" i="28"/>
  <c r="AJ261" i="28"/>
  <c r="AL265" i="28"/>
  <c r="AH265" i="28"/>
  <c r="AM265" i="28"/>
  <c r="AI265" i="28"/>
  <c r="AE265" i="28"/>
  <c r="AK265" i="28"/>
  <c r="AG265" i="28"/>
  <c r="AF265" i="28"/>
  <c r="AL269" i="28"/>
  <c r="AH269" i="28"/>
  <c r="AM269" i="28"/>
  <c r="AI269" i="28"/>
  <c r="AE269" i="28"/>
  <c r="AK269" i="28"/>
  <c r="AG269" i="28"/>
  <c r="AJ269" i="28"/>
  <c r="AL273" i="28"/>
  <c r="AH273" i="28"/>
  <c r="AM273" i="28"/>
  <c r="AI273" i="28"/>
  <c r="AE273" i="28"/>
  <c r="AK273" i="28"/>
  <c r="AG273" i="28"/>
  <c r="AJ273" i="28"/>
  <c r="AF273" i="28"/>
  <c r="AL277" i="28"/>
  <c r="AH277" i="28"/>
  <c r="AM277" i="28"/>
  <c r="AI277" i="28"/>
  <c r="AE277" i="28"/>
  <c r="AK277" i="28"/>
  <c r="AG277" i="28"/>
  <c r="AF277" i="28"/>
  <c r="AG2" i="28"/>
  <c r="AK2" i="28"/>
  <c r="AF3" i="28"/>
  <c r="AE4" i="28"/>
  <c r="AI4" i="28"/>
  <c r="AM4" i="28"/>
  <c r="AH5" i="28"/>
  <c r="AL5" i="28"/>
  <c r="AG6" i="28"/>
  <c r="AK6" i="28"/>
  <c r="AF7" i="28"/>
  <c r="AJ7" i="28"/>
  <c r="AE8" i="28"/>
  <c r="AI8" i="28"/>
  <c r="AM8" i="28"/>
  <c r="AH9" i="28"/>
  <c r="AL9" i="28"/>
  <c r="AG10" i="28"/>
  <c r="AK10" i="28"/>
  <c r="AF11" i="28"/>
  <c r="AJ11" i="28"/>
  <c r="AE12" i="28"/>
  <c r="AI12" i="28"/>
  <c r="AM12" i="28"/>
  <c r="AH13" i="28"/>
  <c r="AL13" i="28"/>
  <c r="AG14" i="28"/>
  <c r="AK14" i="28"/>
  <c r="AF15" i="28"/>
  <c r="AJ15" i="28"/>
  <c r="AE16" i="28"/>
  <c r="AI16" i="28"/>
  <c r="AM16" i="28"/>
  <c r="AH17" i="28"/>
  <c r="AL17" i="28"/>
  <c r="AG18" i="28"/>
  <c r="AK18" i="28"/>
  <c r="AF19" i="28"/>
  <c r="AJ19" i="28"/>
  <c r="AE20" i="28"/>
  <c r="AI20" i="28"/>
  <c r="AM20" i="28"/>
  <c r="AH21" i="28"/>
  <c r="AL21" i="28"/>
  <c r="AG22" i="28"/>
  <c r="AK22" i="28"/>
  <c r="AF23" i="28"/>
  <c r="AJ23" i="28"/>
  <c r="AE24" i="28"/>
  <c r="AI24" i="28"/>
  <c r="AM24" i="28"/>
  <c r="AH25" i="28"/>
  <c r="AL25" i="28"/>
  <c r="AG26" i="28"/>
  <c r="AK26" i="28"/>
  <c r="AF27" i="28"/>
  <c r="AJ27" i="28"/>
  <c r="AE28" i="28"/>
  <c r="AI28" i="28"/>
  <c r="AM28" i="28"/>
  <c r="AH29" i="28"/>
  <c r="AL29" i="28"/>
  <c r="AG30" i="28"/>
  <c r="AK30" i="28"/>
  <c r="AF31" i="28"/>
  <c r="AJ31" i="28"/>
  <c r="AE32" i="28"/>
  <c r="AI32" i="28"/>
  <c r="AM32" i="28"/>
  <c r="AH33" i="28"/>
  <c r="AL33" i="28"/>
  <c r="AG34" i="28"/>
  <c r="AK34" i="28"/>
  <c r="AF35" i="28"/>
  <c r="AJ35" i="28"/>
  <c r="AE36" i="28"/>
  <c r="AI36" i="28"/>
  <c r="AM36" i="28"/>
  <c r="AH37" i="28"/>
  <c r="AL37" i="28"/>
  <c r="AG38" i="28"/>
  <c r="AK38" i="28"/>
  <c r="AF39" i="28"/>
  <c r="AE40" i="28"/>
  <c r="AM40" i="28"/>
  <c r="AH41" i="28"/>
  <c r="AL41" i="28"/>
  <c r="AG42" i="28"/>
  <c r="AK42" i="28"/>
  <c r="AF43" i="28"/>
  <c r="AJ43" i="28"/>
  <c r="AE44" i="28"/>
  <c r="AI44" i="28"/>
  <c r="AM44" i="28"/>
  <c r="AH45" i="28"/>
  <c r="AL45" i="28"/>
  <c r="AG46" i="28"/>
  <c r="AK46" i="28"/>
  <c r="AF47" i="28"/>
  <c r="AJ47" i="28"/>
  <c r="AE48" i="28"/>
  <c r="AI48" i="28"/>
  <c r="AM48" i="28"/>
  <c r="AH49" i="28"/>
  <c r="AL49" i="28"/>
  <c r="AG50" i="28"/>
  <c r="AK50" i="28"/>
  <c r="AF51" i="28"/>
  <c r="AJ51" i="28"/>
  <c r="AE52" i="28"/>
  <c r="AI52" i="28"/>
  <c r="AM52" i="28"/>
  <c r="AH53" i="28"/>
  <c r="AL53" i="28"/>
  <c r="AG54" i="28"/>
  <c r="AK54" i="28"/>
  <c r="AF55" i="28"/>
  <c r="AJ55" i="28"/>
  <c r="AE56" i="28"/>
  <c r="AI56" i="28"/>
  <c r="AM56" i="28"/>
  <c r="AH57" i="28"/>
  <c r="AL57" i="28"/>
  <c r="AG58" i="28"/>
  <c r="AK58" i="28"/>
  <c r="AF59" i="28"/>
  <c r="AJ59" i="28"/>
  <c r="AE60" i="28"/>
  <c r="AI60" i="28"/>
  <c r="AM60" i="28"/>
  <c r="AH61" i="28"/>
  <c r="AL61" i="28"/>
  <c r="AG62" i="28"/>
  <c r="AK62" i="28"/>
  <c r="AF63" i="28"/>
  <c r="AJ63" i="28"/>
  <c r="AE64" i="28"/>
  <c r="AI64" i="28"/>
  <c r="AM64" i="28"/>
  <c r="AH65" i="28"/>
  <c r="AL65" i="28"/>
  <c r="AG66" i="28"/>
  <c r="AK66" i="28"/>
  <c r="AF67" i="28"/>
  <c r="AJ67" i="28"/>
  <c r="AE68" i="28"/>
  <c r="AI68" i="28"/>
  <c r="AM68" i="28"/>
  <c r="AH69" i="28"/>
  <c r="AL69" i="28"/>
  <c r="AG70" i="28"/>
  <c r="AK70" i="28"/>
  <c r="AF71" i="28"/>
  <c r="AJ71" i="28"/>
  <c r="AE72" i="28"/>
  <c r="AI72" i="28"/>
  <c r="AM72" i="28"/>
  <c r="AH73" i="28"/>
  <c r="AL73" i="28"/>
  <c r="AG74" i="28"/>
  <c r="AK74" i="28"/>
  <c r="AJ75" i="28"/>
  <c r="AJ76" i="28"/>
  <c r="AH78" i="28"/>
  <c r="AF80" i="28"/>
  <c r="AK83" i="28"/>
  <c r="AL86" i="28"/>
  <c r="AJ88" i="28"/>
  <c r="AG91" i="28"/>
  <c r="AH94" i="28"/>
  <c r="AH98" i="28"/>
  <c r="AM101" i="28"/>
  <c r="AK103" i="28"/>
  <c r="AI105" i="28"/>
  <c r="AL106" i="28"/>
  <c r="AM109" i="28"/>
  <c r="AK111" i="28"/>
  <c r="AI113" i="28"/>
  <c r="AG115" i="28"/>
  <c r="AE117" i="28"/>
  <c r="AL118" i="28"/>
  <c r="AH122" i="28"/>
  <c r="AK123" i="28"/>
  <c r="AI125" i="28"/>
  <c r="AG127" i="28"/>
  <c r="AE129" i="28"/>
  <c r="AK131" i="28"/>
  <c r="AI133" i="28"/>
  <c r="AM137" i="28"/>
  <c r="AG139" i="28"/>
  <c r="AH142" i="28"/>
  <c r="AM145" i="28"/>
  <c r="AK147" i="28"/>
  <c r="AI149" i="28"/>
  <c r="AL150" i="28"/>
  <c r="AM153" i="28"/>
  <c r="AE157" i="28"/>
  <c r="AL158" i="28"/>
  <c r="AH162" i="28"/>
  <c r="AH175" i="28"/>
  <c r="AF189" i="28"/>
  <c r="AF201" i="28"/>
  <c r="AL207" i="28"/>
  <c r="AM214" i="28"/>
  <c r="AJ229" i="28"/>
  <c r="AM234" i="28"/>
  <c r="AL239" i="28"/>
  <c r="AJ249" i="28"/>
  <c r="AL263" i="28"/>
  <c r="AM270" i="28"/>
  <c r="AK77" i="28"/>
  <c r="AG77" i="28"/>
  <c r="AL77" i="28"/>
  <c r="AH77" i="28"/>
  <c r="AJ77" i="28"/>
  <c r="AF77" i="28"/>
  <c r="AK81" i="28"/>
  <c r="AG81" i="28"/>
  <c r="AL81" i="28"/>
  <c r="AH81" i="28"/>
  <c r="AJ81" i="28"/>
  <c r="AF81" i="28"/>
  <c r="AK85" i="28"/>
  <c r="AG85" i="28"/>
  <c r="AL85" i="28"/>
  <c r="AH85" i="28"/>
  <c r="AF85" i="28"/>
  <c r="AK89" i="28"/>
  <c r="AG89" i="28"/>
  <c r="AL89" i="28"/>
  <c r="AH89" i="28"/>
  <c r="AF89" i="28"/>
  <c r="AL92" i="28"/>
  <c r="AH92" i="28"/>
  <c r="AM92" i="28"/>
  <c r="AI92" i="28"/>
  <c r="AE92" i="28"/>
  <c r="AK92" i="28"/>
  <c r="AG92" i="28"/>
  <c r="AL96" i="28"/>
  <c r="AH96" i="28"/>
  <c r="AM96" i="28"/>
  <c r="AI96" i="28"/>
  <c r="AE96" i="28"/>
  <c r="AK96" i="28"/>
  <c r="AG96" i="28"/>
  <c r="AL100" i="28"/>
  <c r="AH100" i="28"/>
  <c r="AM100" i="28"/>
  <c r="AI100" i="28"/>
  <c r="AE100" i="28"/>
  <c r="AK100" i="28"/>
  <c r="AG100" i="28"/>
  <c r="AL104" i="28"/>
  <c r="AH104" i="28"/>
  <c r="AM104" i="28"/>
  <c r="AI104" i="28"/>
  <c r="AE104" i="28"/>
  <c r="AK104" i="28"/>
  <c r="AG104" i="28"/>
  <c r="AL108" i="28"/>
  <c r="AH108" i="28"/>
  <c r="AM108" i="28"/>
  <c r="AI108" i="28"/>
  <c r="AE108" i="28"/>
  <c r="AK108" i="28"/>
  <c r="AG108" i="28"/>
  <c r="AL112" i="28"/>
  <c r="AH112" i="28"/>
  <c r="AM112" i="28"/>
  <c r="AI112" i="28"/>
  <c r="AE112" i="28"/>
  <c r="AK112" i="28"/>
  <c r="AG112" i="28"/>
  <c r="AL116" i="28"/>
  <c r="AH116" i="28"/>
  <c r="AM116" i="28"/>
  <c r="AI116" i="28"/>
  <c r="AE116" i="28"/>
  <c r="AK116" i="28"/>
  <c r="AG116" i="28"/>
  <c r="AL120" i="28"/>
  <c r="AH120" i="28"/>
  <c r="AM120" i="28"/>
  <c r="AI120" i="28"/>
  <c r="AE120" i="28"/>
  <c r="AK120" i="28"/>
  <c r="AG120" i="28"/>
  <c r="AL124" i="28"/>
  <c r="AH124" i="28"/>
  <c r="AM124" i="28"/>
  <c r="AI124" i="28"/>
  <c r="AE124" i="28"/>
  <c r="AK124" i="28"/>
  <c r="AG124" i="28"/>
  <c r="AL128" i="28"/>
  <c r="AH128" i="28"/>
  <c r="AM128" i="28"/>
  <c r="AI128" i="28"/>
  <c r="AE128" i="28"/>
  <c r="AK128" i="28"/>
  <c r="AG128" i="28"/>
  <c r="AL132" i="28"/>
  <c r="AH132" i="28"/>
  <c r="AM132" i="28"/>
  <c r="AI132" i="28"/>
  <c r="AE132" i="28"/>
  <c r="AK132" i="28"/>
  <c r="AG132" i="28"/>
  <c r="AL136" i="28"/>
  <c r="AH136" i="28"/>
  <c r="AM136" i="28"/>
  <c r="AI136" i="28"/>
  <c r="AE136" i="28"/>
  <c r="AK136" i="28"/>
  <c r="AG136" i="28"/>
  <c r="AL140" i="28"/>
  <c r="AH140" i="28"/>
  <c r="AM140" i="28"/>
  <c r="AE140" i="28"/>
  <c r="AK140" i="28"/>
  <c r="AG140" i="28"/>
  <c r="AL144" i="28"/>
  <c r="AH144" i="28"/>
  <c r="AM144" i="28"/>
  <c r="AI144" i="28"/>
  <c r="AE144" i="28"/>
  <c r="AK144" i="28"/>
  <c r="AG144" i="28"/>
  <c r="AL148" i="28"/>
  <c r="AH148" i="28"/>
  <c r="AM148" i="28"/>
  <c r="AI148" i="28"/>
  <c r="AE148" i="28"/>
  <c r="AK148" i="28"/>
  <c r="AG148" i="28"/>
  <c r="AL152" i="28"/>
  <c r="AH152" i="28"/>
  <c r="AM152" i="28"/>
  <c r="AI152" i="28"/>
  <c r="AE152" i="28"/>
  <c r="AK152" i="28"/>
  <c r="AG152" i="28"/>
  <c r="AL156" i="28"/>
  <c r="AH156" i="28"/>
  <c r="AM156" i="28"/>
  <c r="AI156" i="28"/>
  <c r="AE156" i="28"/>
  <c r="AK156" i="28"/>
  <c r="AG156" i="28"/>
  <c r="AL160" i="28"/>
  <c r="AH160" i="28"/>
  <c r="AM160" i="28"/>
  <c r="AI160" i="28"/>
  <c r="AE160" i="28"/>
  <c r="AK160" i="28"/>
  <c r="AG160" i="28"/>
  <c r="AM164" i="28"/>
  <c r="AJ164" i="28"/>
  <c r="AL164" i="28"/>
  <c r="AH164" i="28"/>
  <c r="AI164" i="28"/>
  <c r="AE164" i="28"/>
  <c r="AG164" i="28"/>
  <c r="AM168" i="28"/>
  <c r="AI168" i="28"/>
  <c r="AE168" i="28"/>
  <c r="AJ168" i="28"/>
  <c r="AF168" i="28"/>
  <c r="AL168" i="28"/>
  <c r="AH168" i="28"/>
  <c r="AK168" i="28"/>
  <c r="AM172" i="28"/>
  <c r="AI172" i="28"/>
  <c r="AE172" i="28"/>
  <c r="AJ172" i="28"/>
  <c r="AF172" i="28"/>
  <c r="AL172" i="28"/>
  <c r="AH172" i="28"/>
  <c r="AK172" i="28"/>
  <c r="AG172" i="28"/>
  <c r="AM176" i="28"/>
  <c r="AI176" i="28"/>
  <c r="AE176" i="28"/>
  <c r="AJ176" i="28"/>
  <c r="AF176" i="28"/>
  <c r="AL176" i="28"/>
  <c r="AH176" i="28"/>
  <c r="AG176" i="28"/>
  <c r="AK176" i="28"/>
  <c r="AM180" i="28"/>
  <c r="AI180" i="28"/>
  <c r="AE180" i="28"/>
  <c r="AF180" i="28"/>
  <c r="AL180" i="28"/>
  <c r="AH180" i="28"/>
  <c r="AK180" i="28"/>
  <c r="AG180" i="28"/>
  <c r="AM184" i="28"/>
  <c r="AI184" i="28"/>
  <c r="AE184" i="28"/>
  <c r="AJ184" i="28"/>
  <c r="AF184" i="28"/>
  <c r="AL184" i="28"/>
  <c r="AH184" i="28"/>
  <c r="AK184" i="28"/>
  <c r="AM188" i="28"/>
  <c r="AI188" i="28"/>
  <c r="AE188" i="28"/>
  <c r="AJ188" i="28"/>
  <c r="AF188" i="28"/>
  <c r="AL188" i="28"/>
  <c r="AH188" i="28"/>
  <c r="AG188" i="28"/>
  <c r="AK188" i="28"/>
  <c r="AM192" i="28"/>
  <c r="AI192" i="28"/>
  <c r="AE192" i="28"/>
  <c r="AJ192" i="28"/>
  <c r="AF192" i="28"/>
  <c r="AL192" i="28"/>
  <c r="AH192" i="28"/>
  <c r="AG192" i="28"/>
  <c r="AM196" i="28"/>
  <c r="AI196" i="28"/>
  <c r="AE196" i="28"/>
  <c r="AJ196" i="28"/>
  <c r="AF196" i="28"/>
  <c r="AL196" i="28"/>
  <c r="AH196" i="28"/>
  <c r="AK196" i="28"/>
  <c r="AM200" i="28"/>
  <c r="AI200" i="28"/>
  <c r="AE200" i="28"/>
  <c r="AJ200" i="28"/>
  <c r="AF200" i="28"/>
  <c r="AL200" i="28"/>
  <c r="AH200" i="28"/>
  <c r="AG200" i="28"/>
  <c r="AK200" i="28"/>
  <c r="AM204" i="28"/>
  <c r="AE204" i="28"/>
  <c r="AJ204" i="28"/>
  <c r="AF204" i="28"/>
  <c r="AL204" i="28"/>
  <c r="AH204" i="28"/>
  <c r="AG204" i="28"/>
  <c r="AK204" i="28"/>
  <c r="AM208" i="28"/>
  <c r="AI208" i="28"/>
  <c r="AE208" i="28"/>
  <c r="AJ208" i="28"/>
  <c r="AF208" i="28"/>
  <c r="AL208" i="28"/>
  <c r="AH208" i="28"/>
  <c r="AK208" i="28"/>
  <c r="AG208" i="28"/>
  <c r="AM212" i="28"/>
  <c r="AI212" i="28"/>
  <c r="AE212" i="28"/>
  <c r="AJ212" i="28"/>
  <c r="AF212" i="28"/>
  <c r="AL212" i="28"/>
  <c r="AH212" i="28"/>
  <c r="AG212" i="28"/>
  <c r="AK212" i="28"/>
  <c r="AM216" i="28"/>
  <c r="AI216" i="28"/>
  <c r="AE216" i="28"/>
  <c r="AJ216" i="28"/>
  <c r="AF216" i="28"/>
  <c r="AL216" i="28"/>
  <c r="AH216" i="28"/>
  <c r="AG216" i="28"/>
  <c r="AM220" i="28"/>
  <c r="AI220" i="28"/>
  <c r="AE220" i="28"/>
  <c r="AJ220" i="28"/>
  <c r="AF220" i="28"/>
  <c r="AL220" i="28"/>
  <c r="AH220" i="28"/>
  <c r="AK220" i="28"/>
  <c r="AM224" i="28"/>
  <c r="AI224" i="28"/>
  <c r="AE224" i="28"/>
  <c r="AJ224" i="28"/>
  <c r="AF224" i="28"/>
  <c r="AL224" i="28"/>
  <c r="AH224" i="28"/>
  <c r="AG224" i="28"/>
  <c r="AK224" i="28"/>
  <c r="AM228" i="28"/>
  <c r="AI228" i="28"/>
  <c r="AE228" i="28"/>
  <c r="AJ228" i="28"/>
  <c r="AF228" i="28"/>
  <c r="AL228" i="28"/>
  <c r="AH228" i="28"/>
  <c r="AK228" i="28"/>
  <c r="AG228" i="28"/>
  <c r="AM232" i="28"/>
  <c r="AI232" i="28"/>
  <c r="AE232" i="28"/>
  <c r="AJ232" i="28"/>
  <c r="AF232" i="28"/>
  <c r="AL232" i="28"/>
  <c r="AH232" i="28"/>
  <c r="AG232" i="28"/>
  <c r="AK232" i="28"/>
  <c r="AM236" i="28"/>
  <c r="AI236" i="28"/>
  <c r="AE236" i="28"/>
  <c r="AJ236" i="28"/>
  <c r="AF236" i="28"/>
  <c r="AL236" i="28"/>
  <c r="AH236" i="28"/>
  <c r="AG236" i="28"/>
  <c r="AM240" i="28"/>
  <c r="AI240" i="28"/>
  <c r="AE240" i="28"/>
  <c r="AJ240" i="28"/>
  <c r="AF240" i="28"/>
  <c r="AL240" i="28"/>
  <c r="AH240" i="28"/>
  <c r="AK240" i="28"/>
  <c r="AG240" i="28"/>
  <c r="AM244" i="28"/>
  <c r="AE244" i="28"/>
  <c r="AJ244" i="28"/>
  <c r="AF244" i="28"/>
  <c r="AL244" i="28"/>
  <c r="AH244" i="28"/>
  <c r="AG244" i="28"/>
  <c r="AM248" i="28"/>
  <c r="AI248" i="28"/>
  <c r="AE248" i="28"/>
  <c r="AJ248" i="28"/>
  <c r="AF248" i="28"/>
  <c r="AL248" i="28"/>
  <c r="AH248" i="28"/>
  <c r="AK248" i="28"/>
  <c r="AG248" i="28"/>
  <c r="AM252" i="28"/>
  <c r="AI252" i="28"/>
  <c r="AE252" i="28"/>
  <c r="AJ252" i="28"/>
  <c r="AF252" i="28"/>
  <c r="AL252" i="28"/>
  <c r="AH252" i="28"/>
  <c r="AG252" i="28"/>
  <c r="AK252" i="28"/>
  <c r="AM256" i="28"/>
  <c r="AI256" i="28"/>
  <c r="AE256" i="28"/>
  <c r="AJ256" i="28"/>
  <c r="AF256" i="28"/>
  <c r="AL256" i="28"/>
  <c r="AH256" i="28"/>
  <c r="AG256" i="28"/>
  <c r="AM260" i="28"/>
  <c r="AI260" i="28"/>
  <c r="AE260" i="28"/>
  <c r="AJ260" i="28"/>
  <c r="AF260" i="28"/>
  <c r="AL260" i="28"/>
  <c r="AH260" i="28"/>
  <c r="AK260" i="28"/>
  <c r="AM264" i="28"/>
  <c r="AI264" i="28"/>
  <c r="AE264" i="28"/>
  <c r="AJ264" i="28"/>
  <c r="AF264" i="28"/>
  <c r="AL264" i="28"/>
  <c r="AH264" i="28"/>
  <c r="AK264" i="28"/>
  <c r="AG264" i="28"/>
  <c r="AM268" i="28"/>
  <c r="AI268" i="28"/>
  <c r="AE268" i="28"/>
  <c r="AJ268" i="28"/>
  <c r="AF268" i="28"/>
  <c r="AL268" i="28"/>
  <c r="AH268" i="28"/>
  <c r="AG268" i="28"/>
  <c r="AK268" i="28"/>
  <c r="AM272" i="28"/>
  <c r="AI272" i="28"/>
  <c r="AE272" i="28"/>
  <c r="AJ272" i="28"/>
  <c r="AF272" i="28"/>
  <c r="AL272" i="28"/>
  <c r="AH272" i="28"/>
  <c r="AG272" i="28"/>
  <c r="AM276" i="28"/>
  <c r="AI276" i="28"/>
  <c r="AE276" i="28"/>
  <c r="AF276" i="28"/>
  <c r="AL276" i="28"/>
  <c r="AH276" i="28"/>
  <c r="AK276" i="28"/>
  <c r="AF2" i="28"/>
  <c r="AE3" i="28"/>
  <c r="AI3" i="28"/>
  <c r="AH4" i="28"/>
  <c r="AG5" i="28"/>
  <c r="AF6" i="28"/>
  <c r="AE7" i="28"/>
  <c r="AI7" i="28"/>
  <c r="AH8" i="28"/>
  <c r="AG9" i="28"/>
  <c r="AF10" i="28"/>
  <c r="AE11" i="28"/>
  <c r="AI11" i="28"/>
  <c r="AH12" i="28"/>
  <c r="AG13" i="28"/>
  <c r="AF14" i="28"/>
  <c r="AE15" i="28"/>
  <c r="AI15" i="28"/>
  <c r="AH16" i="28"/>
  <c r="AG17" i="28"/>
  <c r="AE19" i="28"/>
  <c r="AI19" i="28"/>
  <c r="AH20" i="28"/>
  <c r="AG21" i="28"/>
  <c r="AF22" i="28"/>
  <c r="AE23" i="28"/>
  <c r="AI23" i="28"/>
  <c r="AH24" i="28"/>
  <c r="AG25" i="28"/>
  <c r="AF26" i="28"/>
  <c r="AE27" i="28"/>
  <c r="AI27" i="28"/>
  <c r="AH28" i="28"/>
  <c r="AG29" i="28"/>
  <c r="AF30" i="28"/>
  <c r="AE31" i="28"/>
  <c r="AI31" i="28"/>
  <c r="AH32" i="28"/>
  <c r="AG33" i="28"/>
  <c r="AF34" i="28"/>
  <c r="AE35" i="28"/>
  <c r="AI35" i="28"/>
  <c r="AH36" i="28"/>
  <c r="AG37" i="28"/>
  <c r="AF38" i="28"/>
  <c r="AE39" i="28"/>
  <c r="AI39" i="28"/>
  <c r="AH40" i="28"/>
  <c r="AG41" i="28"/>
  <c r="AF42" i="28"/>
  <c r="AE43" i="28"/>
  <c r="AI43" i="28"/>
  <c r="AH44" i="28"/>
  <c r="AG45" i="28"/>
  <c r="AF46" i="28"/>
  <c r="AE47" i="28"/>
  <c r="AI47" i="28"/>
  <c r="AH48" i="28"/>
  <c r="AG49" i="28"/>
  <c r="AF50" i="28"/>
  <c r="AE51" i="28"/>
  <c r="AI51" i="28"/>
  <c r="AH52" i="28"/>
  <c r="AG53" i="28"/>
  <c r="AF54" i="28"/>
  <c r="AE55" i="28"/>
  <c r="AI55" i="28"/>
  <c r="AH56" i="28"/>
  <c r="AG57" i="28"/>
  <c r="AF58" i="28"/>
  <c r="AE59" i="28"/>
  <c r="AI59" i="28"/>
  <c r="AH60" i="28"/>
  <c r="AG61" i="28"/>
  <c r="AF62" i="28"/>
  <c r="AE63" i="28"/>
  <c r="AI63" i="28"/>
  <c r="AH64" i="28"/>
  <c r="AG65" i="28"/>
  <c r="AF66" i="28"/>
  <c r="AE67" i="28"/>
  <c r="AI67" i="28"/>
  <c r="AH68" i="28"/>
  <c r="AG69" i="28"/>
  <c r="AF70" i="28"/>
  <c r="AE71" i="28"/>
  <c r="AI71" i="28"/>
  <c r="AH72" i="28"/>
  <c r="AG73" i="28"/>
  <c r="AF74" i="28"/>
  <c r="AJ74" i="28"/>
  <c r="AG75" i="28"/>
  <c r="AF76" i="28"/>
  <c r="AM77" i="28"/>
  <c r="AK79" i="28"/>
  <c r="AI81" i="28"/>
  <c r="AG83" i="28"/>
  <c r="AE85" i="28"/>
  <c r="AH86" i="28"/>
  <c r="AF88" i="28"/>
  <c r="AF92" i="28"/>
  <c r="AM93" i="28"/>
  <c r="AF96" i="28"/>
  <c r="AM97" i="28"/>
  <c r="AK99" i="28"/>
  <c r="AI101" i="28"/>
  <c r="AG103" i="28"/>
  <c r="AE105" i="28"/>
  <c r="AF108" i="28"/>
  <c r="AG111" i="28"/>
  <c r="AE113" i="28"/>
  <c r="AL114" i="28"/>
  <c r="AJ116" i="28"/>
  <c r="AH118" i="28"/>
  <c r="AF120" i="28"/>
  <c r="AM121" i="28"/>
  <c r="AG123" i="28"/>
  <c r="AE125" i="28"/>
  <c r="AL126" i="28"/>
  <c r="AJ128" i="28"/>
  <c r="AH130" i="28"/>
  <c r="AE133" i="28"/>
  <c r="AH134" i="28"/>
  <c r="AK135" i="28"/>
  <c r="AI137" i="28"/>
  <c r="AL138" i="28"/>
  <c r="AM141" i="28"/>
  <c r="AK143" i="28"/>
  <c r="AI145" i="28"/>
  <c r="AG147" i="28"/>
  <c r="AE149" i="28"/>
  <c r="AH150" i="28"/>
  <c r="AF152" i="28"/>
  <c r="AG155" i="28"/>
  <c r="AJ156" i="28"/>
  <c r="AH158" i="28"/>
  <c r="AF160" i="28"/>
  <c r="AM161" i="28"/>
  <c r="AK163" i="28"/>
  <c r="AG168" i="28"/>
  <c r="AJ173" i="28"/>
  <c r="AI178" i="28"/>
  <c r="AF181" i="28"/>
  <c r="AE206" i="28"/>
  <c r="AF213" i="28"/>
  <c r="AG220" i="28"/>
  <c r="AF225" i="28"/>
  <c r="AL227" i="28"/>
  <c r="AE238" i="28"/>
  <c r="AL247" i="28"/>
  <c r="AM254" i="28"/>
  <c r="AE262" i="28"/>
  <c r="AF269" i="28"/>
  <c r="AG276" i="28"/>
  <c r="AM13" i="27"/>
  <c r="AM15" i="27"/>
  <c r="AM17" i="27"/>
  <c r="AM82" i="27"/>
  <c r="AM138" i="27"/>
  <c r="AM185" i="27"/>
  <c r="AM205" i="27"/>
  <c r="AM215" i="27"/>
  <c r="AF6" i="27"/>
  <c r="AE9" i="27"/>
  <c r="AE13" i="27"/>
  <c r="AE15" i="27"/>
  <c r="AE17" i="27"/>
  <c r="AG19" i="27"/>
  <c r="AF25" i="27"/>
  <c r="AM28" i="27"/>
  <c r="AK32" i="27"/>
  <c r="AI33" i="27"/>
  <c r="AK41" i="27"/>
  <c r="AE47" i="27"/>
  <c r="AM49" i="27"/>
  <c r="AE51" i="27"/>
  <c r="AG52" i="27"/>
  <c r="AE53" i="27"/>
  <c r="AG54" i="27"/>
  <c r="AE58" i="27"/>
  <c r="AE60" i="27"/>
  <c r="AE62" i="27"/>
  <c r="AI63" i="27"/>
  <c r="AE66" i="27"/>
  <c r="AI67" i="27"/>
  <c r="AE72" i="27"/>
  <c r="AI77" i="27"/>
  <c r="AM80" i="27"/>
  <c r="AE82" i="27"/>
  <c r="AI85" i="27"/>
  <c r="AM88" i="27"/>
  <c r="AE90" i="27"/>
  <c r="AI93" i="27"/>
  <c r="AM96" i="27"/>
  <c r="AE98" i="27"/>
  <c r="AI101" i="27"/>
  <c r="AM104" i="27"/>
  <c r="AE106" i="27"/>
  <c r="AI109" i="27"/>
  <c r="AM112" i="27"/>
  <c r="AM114" i="27"/>
  <c r="AM116" i="27"/>
  <c r="AM118" i="27"/>
  <c r="AM120" i="27"/>
  <c r="AM122" i="27"/>
  <c r="AM124" i="27"/>
  <c r="AM126" i="27"/>
  <c r="AM128" i="27"/>
  <c r="AM130" i="27"/>
  <c r="AM132" i="27"/>
  <c r="AE134" i="27"/>
  <c r="AE138" i="27"/>
  <c r="AI140" i="27"/>
  <c r="AM142" i="27"/>
  <c r="AG144" i="27"/>
  <c r="AM146" i="27"/>
  <c r="AG148" i="27"/>
  <c r="AM150" i="27"/>
  <c r="AI151" i="27"/>
  <c r="AE153" i="27"/>
  <c r="AE154" i="27"/>
  <c r="AJ155" i="27"/>
  <c r="AE158" i="27"/>
  <c r="AJ159" i="27"/>
  <c r="AE162" i="27"/>
  <c r="AJ163" i="27"/>
  <c r="AE166" i="27"/>
  <c r="AJ167" i="27"/>
  <c r="AE170" i="27"/>
  <c r="AJ171" i="27"/>
  <c r="AE174" i="27"/>
  <c r="AJ175" i="27"/>
  <c r="AE178" i="27"/>
  <c r="AM179" i="27"/>
  <c r="AK181" i="27"/>
  <c r="AG182" i="27"/>
  <c r="AF183" i="27"/>
  <c r="AG184" i="27"/>
  <c r="AF185" i="27"/>
  <c r="AM186" i="27"/>
  <c r="AK187" i="27"/>
  <c r="AG188" i="27"/>
  <c r="AF189" i="27"/>
  <c r="AM190" i="27"/>
  <c r="AK191" i="27"/>
  <c r="AG192" i="27"/>
  <c r="AF193" i="27"/>
  <c r="AM194" i="27"/>
  <c r="AK195" i="27"/>
  <c r="AG196" i="27"/>
  <c r="AF197" i="27"/>
  <c r="AM198" i="27"/>
  <c r="AK199" i="27"/>
  <c r="AG200" i="27"/>
  <c r="AF201" i="27"/>
  <c r="AM202" i="27"/>
  <c r="AK203" i="27"/>
  <c r="AG204" i="27"/>
  <c r="AF205" i="27"/>
  <c r="AM206" i="27"/>
  <c r="AK207" i="27"/>
  <c r="AG208" i="27"/>
  <c r="AM208" i="27"/>
  <c r="AK209" i="27"/>
  <c r="AF211" i="27"/>
  <c r="AM212" i="27"/>
  <c r="AK213" i="27"/>
  <c r="AF215" i="27"/>
  <c r="AK216" i="27"/>
  <c r="AF218" i="27"/>
  <c r="AF219" i="27"/>
  <c r="AF221" i="27"/>
  <c r="AJ226" i="27"/>
  <c r="AF230" i="27"/>
  <c r="AF235" i="27"/>
  <c r="AF237" i="27"/>
  <c r="AJ242" i="27"/>
  <c r="AJ247" i="27"/>
  <c r="AF253" i="27"/>
  <c r="AM58" i="27"/>
  <c r="AM60" i="27"/>
  <c r="AM90" i="27"/>
  <c r="AM98" i="27"/>
  <c r="AM106" i="27"/>
  <c r="AM134" i="27"/>
  <c r="AM178" i="27"/>
  <c r="AM201" i="27"/>
  <c r="AM211" i="27"/>
  <c r="AM9" i="27"/>
  <c r="AI13" i="27"/>
  <c r="AI15" i="27"/>
  <c r="AI17" i="27"/>
  <c r="AM33" i="27"/>
  <c r="AM47" i="27"/>
  <c r="AM52" i="27"/>
  <c r="AG56" i="27"/>
  <c r="AK57" i="27"/>
  <c r="AK59" i="27"/>
  <c r="AK61" i="27"/>
  <c r="AM62" i="27"/>
  <c r="AM66" i="27"/>
  <c r="AG70" i="27"/>
  <c r="AK71" i="27"/>
  <c r="AM72" i="27"/>
  <c r="AG74" i="27"/>
  <c r="AM76" i="27"/>
  <c r="AG80" i="27"/>
  <c r="AI82" i="27"/>
  <c r="AM84" i="27"/>
  <c r="AG88" i="27"/>
  <c r="AI90" i="27"/>
  <c r="AM92" i="27"/>
  <c r="AG96" i="27"/>
  <c r="AI98" i="27"/>
  <c r="AM100" i="27"/>
  <c r="AG104" i="27"/>
  <c r="AI106" i="27"/>
  <c r="AM108" i="27"/>
  <c r="AG112" i="27"/>
  <c r="AG114" i="27"/>
  <c r="AG116" i="27"/>
  <c r="AG118" i="27"/>
  <c r="AG120" i="27"/>
  <c r="AG122" i="27"/>
  <c r="AG124" i="27"/>
  <c r="AG126" i="27"/>
  <c r="AG128" i="27"/>
  <c r="AG130" i="27"/>
  <c r="AG132" i="27"/>
  <c r="AI134" i="27"/>
  <c r="AE136" i="27"/>
  <c r="AI138" i="27"/>
  <c r="AE140" i="27"/>
  <c r="AM144" i="27"/>
  <c r="AM148" i="27"/>
  <c r="AE151" i="27"/>
  <c r="AJ153" i="27"/>
  <c r="AE156" i="27"/>
  <c r="AE160" i="27"/>
  <c r="AE164" i="27"/>
  <c r="AE168" i="27"/>
  <c r="AE172" i="27"/>
  <c r="AE176" i="27"/>
  <c r="AF180" i="27"/>
  <c r="AM182" i="27"/>
  <c r="AM184" i="27"/>
  <c r="AK185" i="27"/>
  <c r="AF187" i="27"/>
  <c r="AM188" i="27"/>
  <c r="AK189" i="27"/>
  <c r="AF191" i="27"/>
  <c r="AM192" i="27"/>
  <c r="AK193" i="27"/>
  <c r="AF195" i="27"/>
  <c r="AM196" i="27"/>
  <c r="AK197" i="27"/>
  <c r="AF199" i="27"/>
  <c r="AM200" i="27"/>
  <c r="AK201" i="27"/>
  <c r="AF203" i="27"/>
  <c r="AM204" i="27"/>
  <c r="AK205" i="27"/>
  <c r="AF207" i="27"/>
  <c r="AF209" i="27"/>
  <c r="AM210" i="27"/>
  <c r="AK211" i="27"/>
  <c r="AG212" i="27"/>
  <c r="AF213" i="27"/>
  <c r="AM214" i="27"/>
  <c r="AK215" i="27"/>
  <c r="AG216" i="27"/>
  <c r="AJ218" i="27"/>
  <c r="AF222" i="27"/>
  <c r="AJ223" i="27"/>
  <c r="AF227" i="27"/>
  <c r="AF229" i="27"/>
  <c r="AJ234" i="27"/>
  <c r="AF238" i="27"/>
  <c r="AJ239" i="27"/>
  <c r="AF243" i="27"/>
  <c r="AF245" i="27"/>
  <c r="AF248" i="27"/>
  <c r="AF254" i="27"/>
  <c r="AJ261" i="27"/>
  <c r="AM189" i="27"/>
  <c r="AM193" i="27"/>
  <c r="AM197" i="27"/>
  <c r="AM6" i="27"/>
  <c r="AG9" i="27"/>
  <c r="AE11" i="27"/>
  <c r="AM11" i="27"/>
  <c r="AG13" i="27"/>
  <c r="AE14" i="27"/>
  <c r="AG15" i="27"/>
  <c r="AE16" i="27"/>
  <c r="AG17" i="27"/>
  <c r="AE18" i="27"/>
  <c r="AF21" i="27"/>
  <c r="AF23" i="27"/>
  <c r="AM26" i="27"/>
  <c r="AE28" i="27"/>
  <c r="AM30" i="27"/>
  <c r="AE32" i="27"/>
  <c r="AM32" i="27"/>
  <c r="AE35" i="27"/>
  <c r="AM35" i="27"/>
  <c r="AE37" i="27"/>
  <c r="AE40" i="27"/>
  <c r="AM42" i="27"/>
  <c r="AE45" i="27"/>
  <c r="AG47" i="27"/>
  <c r="AE49" i="27"/>
  <c r="AK51" i="27"/>
  <c r="AI52" i="27"/>
  <c r="AM54" i="27"/>
  <c r="AE56" i="27"/>
  <c r="AG58" i="27"/>
  <c r="AG60" i="27"/>
  <c r="AG62" i="27"/>
  <c r="AM64" i="27"/>
  <c r="AG66" i="27"/>
  <c r="AE70" i="27"/>
  <c r="AG72" i="27"/>
  <c r="AE74" i="27"/>
  <c r="AI75" i="27"/>
  <c r="AI76" i="27"/>
  <c r="AM78" i="27"/>
  <c r="AE80" i="27"/>
  <c r="AG82" i="27"/>
  <c r="AI83" i="27"/>
  <c r="AI84" i="27"/>
  <c r="AM86" i="27"/>
  <c r="AE88" i="27"/>
  <c r="AG90" i="27"/>
  <c r="AI91" i="27"/>
  <c r="AI92" i="27"/>
  <c r="AM94" i="27"/>
  <c r="AE96" i="27"/>
  <c r="AG98" i="27"/>
  <c r="AI99" i="27"/>
  <c r="AI100" i="27"/>
  <c r="AM102" i="27"/>
  <c r="AE104" i="27"/>
  <c r="AG106" i="27"/>
  <c r="AI107" i="27"/>
  <c r="AI108" i="27"/>
  <c r="AM110" i="27"/>
  <c r="AE112" i="27"/>
  <c r="AE114" i="27"/>
  <c r="AE116" i="27"/>
  <c r="AE118" i="27"/>
  <c r="AE120" i="27"/>
  <c r="AE122" i="27"/>
  <c r="AE124" i="27"/>
  <c r="AE126" i="27"/>
  <c r="AE128" i="27"/>
  <c r="AE130" i="27"/>
  <c r="AE132" i="27"/>
  <c r="AG134" i="27"/>
  <c r="AM136" i="27"/>
  <c r="AG138" i="27"/>
  <c r="AM140" i="27"/>
  <c r="AM151" i="27"/>
  <c r="AG153" i="27"/>
  <c r="AJ154" i="27"/>
  <c r="AJ158" i="27"/>
  <c r="AJ162" i="27"/>
  <c r="AJ166" i="27"/>
  <c r="AJ170" i="27"/>
  <c r="AJ174" i="27"/>
  <c r="AG183" i="27"/>
  <c r="AG185" i="27"/>
  <c r="AM187" i="27"/>
  <c r="AG189" i="27"/>
  <c r="AM191" i="27"/>
  <c r="AG193" i="27"/>
  <c r="AM195" i="27"/>
  <c r="AG197" i="27"/>
  <c r="AM199" i="27"/>
  <c r="AG201" i="27"/>
  <c r="AM203" i="27"/>
  <c r="AG205" i="27"/>
  <c r="AM207" i="27"/>
  <c r="AM209" i="27"/>
  <c r="AG211" i="27"/>
  <c r="AM213" i="27"/>
  <c r="AG215" i="27"/>
  <c r="AG218" i="27"/>
  <c r="AJ219" i="27"/>
  <c r="AJ230" i="27"/>
  <c r="AJ235" i="27"/>
  <c r="AF251" i="27"/>
  <c r="AJ255" i="27"/>
  <c r="AH261" i="27"/>
  <c r="AL262" i="27"/>
  <c r="AI39" i="27"/>
  <c r="AG39" i="27"/>
  <c r="AL48" i="27"/>
  <c r="AG48" i="27"/>
  <c r="AM48" i="27"/>
  <c r="AE48" i="27"/>
  <c r="AL65" i="27"/>
  <c r="AG65" i="27"/>
  <c r="AM65" i="27"/>
  <c r="AE65" i="27"/>
  <c r="AL73" i="27"/>
  <c r="AG73" i="27"/>
  <c r="AM73" i="27"/>
  <c r="AE73" i="27"/>
  <c r="AL147" i="27"/>
  <c r="AG147" i="27"/>
  <c r="AI147" i="27"/>
  <c r="AM147" i="27"/>
  <c r="AE147" i="27"/>
  <c r="AH44" i="27"/>
  <c r="AI44" i="27"/>
  <c r="AM44" i="27"/>
  <c r="AG44" i="27"/>
  <c r="AL46" i="27"/>
  <c r="AG46" i="27"/>
  <c r="AM46" i="27"/>
  <c r="AE46" i="27"/>
  <c r="AL63" i="27"/>
  <c r="AG63" i="27"/>
  <c r="AM63" i="27"/>
  <c r="AE63" i="27"/>
  <c r="AL71" i="27"/>
  <c r="AG71" i="27"/>
  <c r="AM71" i="27"/>
  <c r="AE71" i="27"/>
  <c r="AL137" i="27"/>
  <c r="AG137" i="27"/>
  <c r="AI137" i="27"/>
  <c r="AM137" i="27"/>
  <c r="AE137" i="27"/>
  <c r="AL145" i="27"/>
  <c r="AG145" i="27"/>
  <c r="AI145" i="27"/>
  <c r="AM145" i="27"/>
  <c r="AE145" i="27"/>
  <c r="AK228" i="27"/>
  <c r="AJ228" i="27"/>
  <c r="AF228" i="27"/>
  <c r="AK244" i="27"/>
  <c r="AJ244" i="27"/>
  <c r="AF244" i="27"/>
  <c r="AK249" i="27"/>
  <c r="AJ249" i="27"/>
  <c r="AF249" i="27"/>
  <c r="AI6" i="27"/>
  <c r="AE8" i="27"/>
  <c r="AM8" i="27"/>
  <c r="AI9" i="27"/>
  <c r="AE10" i="27"/>
  <c r="AM10" i="27"/>
  <c r="AG14" i="27"/>
  <c r="AK15" i="27"/>
  <c r="AG16" i="27"/>
  <c r="AK17" i="27"/>
  <c r="AF18" i="27"/>
  <c r="AK18" i="27"/>
  <c r="AK19" i="27"/>
  <c r="AF22" i="27"/>
  <c r="AJ23" i="27"/>
  <c r="AJ25" i="27"/>
  <c r="AI27" i="27"/>
  <c r="AM29" i="27"/>
  <c r="AI31" i="27"/>
  <c r="AK33" i="27"/>
  <c r="AE34" i="27"/>
  <c r="AG37" i="27"/>
  <c r="AE39" i="27"/>
  <c r="AI48" i="27"/>
  <c r="AI65" i="27"/>
  <c r="AI73" i="27"/>
  <c r="AK147" i="27"/>
  <c r="AL139" i="27"/>
  <c r="AG139" i="27"/>
  <c r="AI139" i="27"/>
  <c r="AM139" i="27"/>
  <c r="AE139" i="27"/>
  <c r="AK224" i="27"/>
  <c r="AJ224" i="27"/>
  <c r="AF224" i="27"/>
  <c r="AK240" i="27"/>
  <c r="AJ240" i="27"/>
  <c r="AF240" i="27"/>
  <c r="AM36" i="27"/>
  <c r="AE36" i="27"/>
  <c r="AK43" i="27"/>
  <c r="AH43" i="27"/>
  <c r="AH53" i="27"/>
  <c r="AI53" i="27"/>
  <c r="AM53" i="27"/>
  <c r="AG53" i="27"/>
  <c r="AL55" i="27"/>
  <c r="AG55" i="27"/>
  <c r="AM55" i="27"/>
  <c r="AE55" i="27"/>
  <c r="AL67" i="27"/>
  <c r="AG67" i="27"/>
  <c r="AM67" i="27"/>
  <c r="AE67" i="27"/>
  <c r="AL75" i="27"/>
  <c r="AG75" i="27"/>
  <c r="AM75" i="27"/>
  <c r="AE75" i="27"/>
  <c r="AL77" i="27"/>
  <c r="AG77" i="27"/>
  <c r="AM77" i="27"/>
  <c r="AE77" i="27"/>
  <c r="AL79" i="27"/>
  <c r="AG79" i="27"/>
  <c r="AM79" i="27"/>
  <c r="AE79" i="27"/>
  <c r="AL81" i="27"/>
  <c r="AG81" i="27"/>
  <c r="AM81" i="27"/>
  <c r="AE81" i="27"/>
  <c r="AL83" i="27"/>
  <c r="AG83" i="27"/>
  <c r="AM83" i="27"/>
  <c r="AE83" i="27"/>
  <c r="AL85" i="27"/>
  <c r="AG85" i="27"/>
  <c r="AM85" i="27"/>
  <c r="AE85" i="27"/>
  <c r="AL87" i="27"/>
  <c r="AG87" i="27"/>
  <c r="AM87" i="27"/>
  <c r="AE87" i="27"/>
  <c r="AL89" i="27"/>
  <c r="AG89" i="27"/>
  <c r="AM89" i="27"/>
  <c r="AE89" i="27"/>
  <c r="AL91" i="27"/>
  <c r="AG91" i="27"/>
  <c r="AM91" i="27"/>
  <c r="AE91" i="27"/>
  <c r="AL93" i="27"/>
  <c r="AG93" i="27"/>
  <c r="AM93" i="27"/>
  <c r="AE93" i="27"/>
  <c r="AL95" i="27"/>
  <c r="AG95" i="27"/>
  <c r="AM95" i="27"/>
  <c r="AE95" i="27"/>
  <c r="AL97" i="27"/>
  <c r="AG97" i="27"/>
  <c r="AM97" i="27"/>
  <c r="AE97" i="27"/>
  <c r="AL99" i="27"/>
  <c r="AG99" i="27"/>
  <c r="AM99" i="27"/>
  <c r="AE99" i="27"/>
  <c r="AL101" i="27"/>
  <c r="AG101" i="27"/>
  <c r="AM101" i="27"/>
  <c r="AE101" i="27"/>
  <c r="AL103" i="27"/>
  <c r="AG103" i="27"/>
  <c r="AM103" i="27"/>
  <c r="AE103" i="27"/>
  <c r="AL105" i="27"/>
  <c r="AG105" i="27"/>
  <c r="AM105" i="27"/>
  <c r="AE105" i="27"/>
  <c r="AL107" i="27"/>
  <c r="AG107" i="27"/>
  <c r="AM107" i="27"/>
  <c r="AE107" i="27"/>
  <c r="AL109" i="27"/>
  <c r="AG109" i="27"/>
  <c r="AM109" i="27"/>
  <c r="AE109" i="27"/>
  <c r="AL111" i="27"/>
  <c r="AG111" i="27"/>
  <c r="AM111" i="27"/>
  <c r="AE111" i="27"/>
  <c r="AL113" i="27"/>
  <c r="AG113" i="27"/>
  <c r="AM113" i="27"/>
  <c r="AE113" i="27"/>
  <c r="AL115" i="27"/>
  <c r="AG115" i="27"/>
  <c r="AM115" i="27"/>
  <c r="AE115" i="27"/>
  <c r="AL117" i="27"/>
  <c r="AG117" i="27"/>
  <c r="AM117" i="27"/>
  <c r="AE117" i="27"/>
  <c r="AL119" i="27"/>
  <c r="AG119" i="27"/>
  <c r="AM119" i="27"/>
  <c r="AE119" i="27"/>
  <c r="AL121" i="27"/>
  <c r="AG121" i="27"/>
  <c r="AM121" i="27"/>
  <c r="AE121" i="27"/>
  <c r="AL123" i="27"/>
  <c r="AG123" i="27"/>
  <c r="AM123" i="27"/>
  <c r="AE123" i="27"/>
  <c r="AL125" i="27"/>
  <c r="AG125" i="27"/>
  <c r="AM125" i="27"/>
  <c r="AE125" i="27"/>
  <c r="AL127" i="27"/>
  <c r="AG127" i="27"/>
  <c r="AM127" i="27"/>
  <c r="AE127" i="27"/>
  <c r="AL129" i="27"/>
  <c r="AG129" i="27"/>
  <c r="AM129" i="27"/>
  <c r="AE129" i="27"/>
  <c r="AL131" i="27"/>
  <c r="AG131" i="27"/>
  <c r="AM131" i="27"/>
  <c r="AE131" i="27"/>
  <c r="AL133" i="27"/>
  <c r="AG133" i="27"/>
  <c r="AI133" i="27"/>
  <c r="AM133" i="27"/>
  <c r="AE133" i="27"/>
  <c r="AL141" i="27"/>
  <c r="AG141" i="27"/>
  <c r="AI141" i="27"/>
  <c r="AM141" i="27"/>
  <c r="AE141" i="27"/>
  <c r="AL149" i="27"/>
  <c r="AG149" i="27"/>
  <c r="AI149" i="27"/>
  <c r="AM149" i="27"/>
  <c r="AE149" i="27"/>
  <c r="AK220" i="27"/>
  <c r="AJ220" i="27"/>
  <c r="AF220" i="27"/>
  <c r="AK236" i="27"/>
  <c r="AJ236" i="27"/>
  <c r="AF236" i="27"/>
  <c r="AK256" i="27"/>
  <c r="AJ256" i="27"/>
  <c r="AF256" i="27"/>
  <c r="AK10" i="27"/>
  <c r="AI8" i="27"/>
  <c r="AI10" i="27"/>
  <c r="AK14" i="27"/>
  <c r="AK16" i="27"/>
  <c r="AI18" i="27"/>
  <c r="AM27" i="27"/>
  <c r="AM31" i="27"/>
  <c r="AK34" i="27"/>
  <c r="AM39" i="27"/>
  <c r="AI41" i="27"/>
  <c r="AG41" i="27"/>
  <c r="AL51" i="27"/>
  <c r="AI51" i="27"/>
  <c r="AG51" i="27"/>
  <c r="AL57" i="27"/>
  <c r="AG57" i="27"/>
  <c r="AM57" i="27"/>
  <c r="AE57" i="27"/>
  <c r="AL59" i="27"/>
  <c r="AG59" i="27"/>
  <c r="AM59" i="27"/>
  <c r="AE59" i="27"/>
  <c r="AL61" i="27"/>
  <c r="AG61" i="27"/>
  <c r="AM61" i="27"/>
  <c r="AE61" i="27"/>
  <c r="AL69" i="27"/>
  <c r="AG69" i="27"/>
  <c r="AM69" i="27"/>
  <c r="AE69" i="27"/>
  <c r="AL135" i="27"/>
  <c r="AG135" i="27"/>
  <c r="AI135" i="27"/>
  <c r="AM135" i="27"/>
  <c r="AE135" i="27"/>
  <c r="AL143" i="27"/>
  <c r="AG143" i="27"/>
  <c r="AI143" i="27"/>
  <c r="AM143" i="27"/>
  <c r="AE143" i="27"/>
  <c r="AL152" i="27"/>
  <c r="AG152" i="27"/>
  <c r="AI152" i="27"/>
  <c r="AM152" i="27"/>
  <c r="AE152" i="27"/>
  <c r="AL217" i="27"/>
  <c r="AG217" i="27"/>
  <c r="AJ217" i="27"/>
  <c r="AF217" i="27"/>
  <c r="AK232" i="27"/>
  <c r="AJ232" i="27"/>
  <c r="AF232" i="27"/>
  <c r="AK8" i="27"/>
  <c r="AM34" i="27"/>
  <c r="AJ6" i="27"/>
  <c r="AG8" i="27"/>
  <c r="AK9" i="27"/>
  <c r="AG10" i="27"/>
  <c r="AI14" i="27"/>
  <c r="AI16" i="27"/>
  <c r="AG18" i="27"/>
  <c r="AM18" i="27"/>
  <c r="AJ22" i="27"/>
  <c r="AK27" i="27"/>
  <c r="AK31" i="27"/>
  <c r="AI34" i="27"/>
  <c r="AK36" i="27"/>
  <c r="AK39" i="27"/>
  <c r="AK48" i="27"/>
  <c r="AK65" i="27"/>
  <c r="AK73" i="27"/>
  <c r="AK137" i="27"/>
  <c r="AK145" i="27"/>
  <c r="AI45" i="27"/>
  <c r="AI47" i="27"/>
  <c r="AI49" i="27"/>
  <c r="AK52" i="27"/>
  <c r="AI54" i="27"/>
  <c r="AI56" i="27"/>
  <c r="AI62" i="27"/>
  <c r="AI64" i="27"/>
  <c r="AI66" i="27"/>
  <c r="AI68" i="27"/>
  <c r="AI70" i="27"/>
  <c r="AI72" i="27"/>
  <c r="AI74" i="27"/>
  <c r="AF154" i="27"/>
  <c r="AK154" i="27"/>
  <c r="AF155" i="27"/>
  <c r="AK155" i="27"/>
  <c r="AF156" i="27"/>
  <c r="AK156" i="27"/>
  <c r="AF157" i="27"/>
  <c r="AK157" i="27"/>
  <c r="AF158" i="27"/>
  <c r="AK158" i="27"/>
  <c r="AF159" i="27"/>
  <c r="AK159" i="27"/>
  <c r="AF160" i="27"/>
  <c r="AK160" i="27"/>
  <c r="AF161" i="27"/>
  <c r="AK161" i="27"/>
  <c r="AF162" i="27"/>
  <c r="AK162" i="27"/>
  <c r="AF163" i="27"/>
  <c r="AK163" i="27"/>
  <c r="AF164" i="27"/>
  <c r="AK164" i="27"/>
  <c r="AF165" i="27"/>
  <c r="AK165" i="27"/>
  <c r="AF166" i="27"/>
  <c r="AK166" i="27"/>
  <c r="AF167" i="27"/>
  <c r="AK167" i="27"/>
  <c r="AF168" i="27"/>
  <c r="AK168" i="27"/>
  <c r="AF169" i="27"/>
  <c r="AK169" i="27"/>
  <c r="AF170" i="27"/>
  <c r="AK170" i="27"/>
  <c r="AF171" i="27"/>
  <c r="AK171" i="27"/>
  <c r="AF172" i="27"/>
  <c r="AK172" i="27"/>
  <c r="AF173" i="27"/>
  <c r="AK173" i="27"/>
  <c r="AF174" i="27"/>
  <c r="AK174" i="27"/>
  <c r="AF175" i="27"/>
  <c r="AK175" i="27"/>
  <c r="AF176" i="27"/>
  <c r="AK176" i="27"/>
  <c r="AF177" i="27"/>
  <c r="AK177" i="27"/>
  <c r="AI179" i="27"/>
  <c r="AI182" i="27"/>
  <c r="AI184" i="27"/>
  <c r="AI185" i="27"/>
  <c r="AI186" i="27"/>
  <c r="AI187" i="27"/>
  <c r="AI188" i="27"/>
  <c r="AI189" i="27"/>
  <c r="AI190" i="27"/>
  <c r="AI191" i="27"/>
  <c r="AI192" i="27"/>
  <c r="AI193" i="27"/>
  <c r="AI194" i="27"/>
  <c r="AI195" i="27"/>
  <c r="AI196" i="27"/>
  <c r="AI197" i="27"/>
  <c r="AI198" i="27"/>
  <c r="AI199" i="27"/>
  <c r="AI200" i="27"/>
  <c r="AI201" i="27"/>
  <c r="AI202" i="27"/>
  <c r="AI203" i="27"/>
  <c r="AI204" i="27"/>
  <c r="AI205" i="27"/>
  <c r="AI206" i="27"/>
  <c r="AI207" i="27"/>
  <c r="AI209" i="27"/>
  <c r="AI210" i="27"/>
  <c r="AI211" i="27"/>
  <c r="AI212" i="27"/>
  <c r="AI213" i="27"/>
  <c r="AI214" i="27"/>
  <c r="AI215" i="27"/>
  <c r="AJ221" i="27"/>
  <c r="AJ225" i="27"/>
  <c r="AJ229" i="27"/>
  <c r="AJ233" i="27"/>
  <c r="AJ237" i="27"/>
  <c r="AJ241" i="27"/>
  <c r="AJ246" i="27"/>
  <c r="AJ250" i="27"/>
  <c r="AJ251" i="27"/>
  <c r="AJ253" i="27"/>
  <c r="AI154" i="27"/>
  <c r="AI155" i="27"/>
  <c r="AI156" i="27"/>
  <c r="AI157" i="27"/>
  <c r="AI158" i="27"/>
  <c r="AI159" i="27"/>
  <c r="AI160" i="27"/>
  <c r="AI161" i="27"/>
  <c r="AI162" i="27"/>
  <c r="AI163" i="27"/>
  <c r="AI164" i="27"/>
  <c r="AI165" i="27"/>
  <c r="AI166" i="27"/>
  <c r="AI167" i="27"/>
  <c r="AI168" i="27"/>
  <c r="AI169" i="27"/>
  <c r="AI170" i="27"/>
  <c r="AI171" i="27"/>
  <c r="AI172" i="27"/>
  <c r="AI173" i="27"/>
  <c r="AI174" i="27"/>
  <c r="AI175" i="27"/>
  <c r="AI176" i="27"/>
  <c r="AI177" i="27"/>
  <c r="AK45" i="27"/>
  <c r="AK47" i="27"/>
  <c r="AK49" i="27"/>
  <c r="AK54" i="27"/>
  <c r="AK56" i="27"/>
  <c r="AK58" i="27"/>
  <c r="AK60" i="27"/>
  <c r="AK62" i="27"/>
  <c r="AK64" i="27"/>
  <c r="AK66" i="27"/>
  <c r="AK68" i="27"/>
  <c r="AK70" i="27"/>
  <c r="AK72" i="27"/>
  <c r="AK74" i="27"/>
  <c r="AK76" i="27"/>
  <c r="AK78" i="27"/>
  <c r="AK80" i="27"/>
  <c r="AK82" i="27"/>
  <c r="AK84" i="27"/>
  <c r="AK86" i="27"/>
  <c r="AK88" i="27"/>
  <c r="AK90" i="27"/>
  <c r="AK92" i="27"/>
  <c r="AK94" i="27"/>
  <c r="AK96" i="27"/>
  <c r="AK98" i="27"/>
  <c r="AK100" i="27"/>
  <c r="AK102" i="27"/>
  <c r="AK104" i="27"/>
  <c r="AK106" i="27"/>
  <c r="AK108" i="27"/>
  <c r="AK110" i="27"/>
  <c r="AK112" i="27"/>
  <c r="AK114" i="27"/>
  <c r="AK116" i="27"/>
  <c r="AK118" i="27"/>
  <c r="AK120" i="27"/>
  <c r="AK122" i="27"/>
  <c r="AK124" i="27"/>
  <c r="AK126" i="27"/>
  <c r="AK128" i="27"/>
  <c r="AK130" i="27"/>
  <c r="AK132" i="27"/>
  <c r="AK134" i="27"/>
  <c r="AK136" i="27"/>
  <c r="AK138" i="27"/>
  <c r="AK140" i="27"/>
  <c r="AK142" i="27"/>
  <c r="AK144" i="27"/>
  <c r="AK146" i="27"/>
  <c r="AK148" i="27"/>
  <c r="AK151" i="27"/>
  <c r="AM153" i="27"/>
  <c r="AG154" i="27"/>
  <c r="AM154" i="27"/>
  <c r="AG155" i="27"/>
  <c r="AM155" i="27"/>
  <c r="AG156" i="27"/>
  <c r="AM156" i="27"/>
  <c r="AG157" i="27"/>
  <c r="AM157" i="27"/>
  <c r="AG158" i="27"/>
  <c r="AM158" i="27"/>
  <c r="AG159" i="27"/>
  <c r="AM159" i="27"/>
  <c r="AG160" i="27"/>
  <c r="AM160" i="27"/>
  <c r="AG161" i="27"/>
  <c r="AM161" i="27"/>
  <c r="AG162" i="27"/>
  <c r="AM162" i="27"/>
  <c r="AG163" i="27"/>
  <c r="AM163" i="27"/>
  <c r="AG164" i="27"/>
  <c r="AM164" i="27"/>
  <c r="AG165" i="27"/>
  <c r="AM165" i="27"/>
  <c r="AG166" i="27"/>
  <c r="AM166" i="27"/>
  <c r="AG167" i="27"/>
  <c r="AM167" i="27"/>
  <c r="AG168" i="27"/>
  <c r="AM168" i="27"/>
  <c r="AG169" i="27"/>
  <c r="AM169" i="27"/>
  <c r="AG170" i="27"/>
  <c r="AM170" i="27"/>
  <c r="AG171" i="27"/>
  <c r="AM171" i="27"/>
  <c r="AG172" i="27"/>
  <c r="AM172" i="27"/>
  <c r="AG173" i="27"/>
  <c r="AM173" i="27"/>
  <c r="AG174" i="27"/>
  <c r="AM174" i="27"/>
  <c r="AG175" i="27"/>
  <c r="AM175" i="27"/>
  <c r="AG176" i="27"/>
  <c r="AM176" i="27"/>
  <c r="AG177" i="27"/>
  <c r="AM177" i="27"/>
  <c r="AE179" i="27"/>
  <c r="AJ179" i="27"/>
  <c r="AE180" i="27"/>
  <c r="AE181" i="27"/>
  <c r="AJ181" i="27"/>
  <c r="AE182" i="27"/>
  <c r="AJ182" i="27"/>
  <c r="AE183" i="27"/>
  <c r="AE184" i="27"/>
  <c r="AJ184" i="27"/>
  <c r="AE185" i="27"/>
  <c r="AJ185" i="27"/>
  <c r="AE186" i="27"/>
  <c r="AJ186" i="27"/>
  <c r="AE187" i="27"/>
  <c r="AJ187" i="27"/>
  <c r="AE188" i="27"/>
  <c r="AJ188" i="27"/>
  <c r="AE189" i="27"/>
  <c r="AJ189" i="27"/>
  <c r="AE190" i="27"/>
  <c r="AJ190" i="27"/>
  <c r="AE191" i="27"/>
  <c r="AJ191" i="27"/>
  <c r="AE192" i="27"/>
  <c r="AJ192" i="27"/>
  <c r="AE193" i="27"/>
  <c r="AJ193" i="27"/>
  <c r="AE194" i="27"/>
  <c r="AJ194" i="27"/>
  <c r="AE195" i="27"/>
  <c r="AJ195" i="27"/>
  <c r="AE196" i="27"/>
  <c r="AJ196" i="27"/>
  <c r="AE197" i="27"/>
  <c r="AJ197" i="27"/>
  <c r="AE198" i="27"/>
  <c r="AJ198" i="27"/>
  <c r="AE199" i="27"/>
  <c r="AJ199" i="27"/>
  <c r="AE200" i="27"/>
  <c r="AJ200" i="27"/>
  <c r="AE201" i="27"/>
  <c r="AJ201" i="27"/>
  <c r="AE202" i="27"/>
  <c r="AJ202" i="27"/>
  <c r="AE203" i="27"/>
  <c r="AJ203" i="27"/>
  <c r="AE204" i="27"/>
  <c r="AJ204" i="27"/>
  <c r="AE205" i="27"/>
  <c r="AJ205" i="27"/>
  <c r="AE206" i="27"/>
  <c r="AJ206" i="27"/>
  <c r="AE207" i="27"/>
  <c r="AJ207" i="27"/>
  <c r="AE208" i="27"/>
  <c r="AE209" i="27"/>
  <c r="AJ209" i="27"/>
  <c r="AE210" i="27"/>
  <c r="AJ210" i="27"/>
  <c r="AE211" i="27"/>
  <c r="AJ211" i="27"/>
  <c r="AE212" i="27"/>
  <c r="AJ212" i="27"/>
  <c r="AE213" i="27"/>
  <c r="AJ213" i="27"/>
  <c r="AE214" i="27"/>
  <c r="AJ214" i="27"/>
  <c r="AE215" i="27"/>
  <c r="AJ215" i="27"/>
  <c r="AE216" i="27"/>
  <c r="AJ216" i="27"/>
  <c r="AJ245" i="27"/>
  <c r="AF255" i="27"/>
  <c r="AK51" i="23"/>
  <c r="AK55" i="23"/>
  <c r="AF7" i="23"/>
  <c r="AG8" i="23"/>
  <c r="AM10" i="23"/>
  <c r="AF12" i="23"/>
  <c r="AM13" i="23"/>
  <c r="AE15" i="23"/>
  <c r="AI16" i="23"/>
  <c r="AM17" i="23"/>
  <c r="AJ24" i="23"/>
  <c r="AF26" i="23"/>
  <c r="AE27" i="23"/>
  <c r="AK28" i="23"/>
  <c r="AJ29" i="23"/>
  <c r="AF30" i="23"/>
  <c r="AE31" i="23"/>
  <c r="AK32" i="23"/>
  <c r="AJ33" i="23"/>
  <c r="AF34" i="23"/>
  <c r="AE35" i="23"/>
  <c r="AK36" i="23"/>
  <c r="AJ37" i="23"/>
  <c r="AF38" i="23"/>
  <c r="AE39" i="23"/>
  <c r="AK40" i="23"/>
  <c r="AJ41" i="23"/>
  <c r="AF42" i="23"/>
  <c r="AE43" i="23"/>
  <c r="AK44" i="23"/>
  <c r="AJ45" i="23"/>
  <c r="AF46" i="23"/>
  <c r="AE47" i="23"/>
  <c r="AK48" i="23"/>
  <c r="AJ49" i="23"/>
  <c r="AF50" i="23"/>
  <c r="AE51" i="23"/>
  <c r="AK52" i="23"/>
  <c r="AJ53" i="23"/>
  <c r="AF54" i="23"/>
  <c r="AE55" i="23"/>
  <c r="AK56" i="23"/>
  <c r="AJ57" i="23"/>
  <c r="AF58" i="23"/>
  <c r="AE59" i="23"/>
  <c r="AK60" i="23"/>
  <c r="AJ61" i="23"/>
  <c r="AF62" i="23"/>
  <c r="AE63" i="23"/>
  <c r="AK64" i="23"/>
  <c r="AJ65" i="23"/>
  <c r="AF66" i="23"/>
  <c r="AE67" i="23"/>
  <c r="AK68" i="23"/>
  <c r="AJ69" i="23"/>
  <c r="AF70" i="23"/>
  <c r="AE71" i="23"/>
  <c r="AK72" i="23"/>
  <c r="AJ73" i="23"/>
  <c r="AF74" i="23"/>
  <c r="AE75" i="23"/>
  <c r="AK76" i="23"/>
  <c r="AJ77" i="23"/>
  <c r="AF78" i="23"/>
  <c r="AE79" i="23"/>
  <c r="AK80" i="23"/>
  <c r="AJ81" i="23"/>
  <c r="AF82" i="23"/>
  <c r="AE83" i="23"/>
  <c r="AK84" i="23"/>
  <c r="AJ85" i="23"/>
  <c r="AF86" i="23"/>
  <c r="AE87" i="23"/>
  <c r="AK88" i="23"/>
  <c r="AJ89" i="23"/>
  <c r="AF90" i="23"/>
  <c r="AE91" i="23"/>
  <c r="AK92" i="23"/>
  <c r="AF94" i="23"/>
  <c r="AE95" i="23"/>
  <c r="AJ96" i="23"/>
  <c r="AF97" i="23"/>
  <c r="AE98" i="23"/>
  <c r="AK99" i="23"/>
  <c r="AJ100" i="23"/>
  <c r="AJ102" i="23"/>
  <c r="AF103" i="23"/>
  <c r="AE104" i="23"/>
  <c r="AK105" i="23"/>
  <c r="AJ106" i="23"/>
  <c r="AJ179" i="23"/>
  <c r="AF182" i="23"/>
  <c r="AF195" i="23"/>
  <c r="AF199" i="23"/>
  <c r="AF203" i="23"/>
  <c r="AL247" i="23"/>
  <c r="AE257" i="23"/>
  <c r="AF258" i="23"/>
  <c r="AF259" i="23"/>
  <c r="AE265" i="23"/>
  <c r="AF266" i="23"/>
  <c r="AH267" i="23"/>
  <c r="AE275" i="23"/>
  <c r="AH277" i="23"/>
  <c r="AM279" i="23"/>
  <c r="AK27" i="23"/>
  <c r="AK31" i="23"/>
  <c r="AK35" i="23"/>
  <c r="AK95" i="23"/>
  <c r="AK98" i="23"/>
  <c r="AK104" i="23"/>
  <c r="AM275" i="23"/>
  <c r="AM8" i="23"/>
  <c r="AM15" i="23"/>
  <c r="AK26" i="23"/>
  <c r="AJ27" i="23"/>
  <c r="AK30" i="23"/>
  <c r="AJ31" i="23"/>
  <c r="AK34" i="23"/>
  <c r="AJ35" i="23"/>
  <c r="AK38" i="23"/>
  <c r="AJ39" i="23"/>
  <c r="AK42" i="23"/>
  <c r="AJ43" i="23"/>
  <c r="AK46" i="23"/>
  <c r="AJ47" i="23"/>
  <c r="AK50" i="23"/>
  <c r="AJ51" i="23"/>
  <c r="AK54" i="23"/>
  <c r="AJ55" i="23"/>
  <c r="AK58" i="23"/>
  <c r="AJ59" i="23"/>
  <c r="AK62" i="23"/>
  <c r="AJ63" i="23"/>
  <c r="AK66" i="23"/>
  <c r="AJ67" i="23"/>
  <c r="AK70" i="23"/>
  <c r="AJ71" i="23"/>
  <c r="AK74" i="23"/>
  <c r="AJ75" i="23"/>
  <c r="AK78" i="23"/>
  <c r="AJ79" i="23"/>
  <c r="AK82" i="23"/>
  <c r="AJ83" i="23"/>
  <c r="AK86" i="23"/>
  <c r="AJ87" i="23"/>
  <c r="AK90" i="23"/>
  <c r="AJ91" i="23"/>
  <c r="AK94" i="23"/>
  <c r="AJ95" i="23"/>
  <c r="AK97" i="23"/>
  <c r="AJ98" i="23"/>
  <c r="AK103" i="23"/>
  <c r="AJ104" i="23"/>
  <c r="AJ257" i="23"/>
  <c r="AL259" i="23"/>
  <c r="AJ265" i="23"/>
  <c r="AH273" i="23"/>
  <c r="AL275" i="23"/>
  <c r="AF279" i="23"/>
  <c r="AK39" i="23"/>
  <c r="AK43" i="23"/>
  <c r="AK47" i="23"/>
  <c r="AK59" i="23"/>
  <c r="AK63" i="23"/>
  <c r="AK71" i="23"/>
  <c r="AK75" i="23"/>
  <c r="AK79" i="23"/>
  <c r="AK83" i="23"/>
  <c r="AK87" i="23"/>
  <c r="AK91" i="23"/>
  <c r="AJ7" i="23"/>
  <c r="AI8" i="23"/>
  <c r="AJ12" i="23"/>
  <c r="AG15" i="23"/>
  <c r="AJ26" i="23"/>
  <c r="AF27" i="23"/>
  <c r="AK29" i="23"/>
  <c r="AJ30" i="23"/>
  <c r="AF31" i="23"/>
  <c r="AK33" i="23"/>
  <c r="AJ34" i="23"/>
  <c r="AF35" i="23"/>
  <c r="AK37" i="23"/>
  <c r="AJ38" i="23"/>
  <c r="AF39" i="23"/>
  <c r="AK41" i="23"/>
  <c r="AJ42" i="23"/>
  <c r="AF43" i="23"/>
  <c r="AK45" i="23"/>
  <c r="AJ46" i="23"/>
  <c r="AF47" i="23"/>
  <c r="AK49" i="23"/>
  <c r="AJ50" i="23"/>
  <c r="AF51" i="23"/>
  <c r="AK53" i="23"/>
  <c r="AJ54" i="23"/>
  <c r="AF55" i="23"/>
  <c r="AK57" i="23"/>
  <c r="AJ58" i="23"/>
  <c r="AF59" i="23"/>
  <c r="AK61" i="23"/>
  <c r="AJ62" i="23"/>
  <c r="AF63" i="23"/>
  <c r="AK65" i="23"/>
  <c r="AJ66" i="23"/>
  <c r="AF67" i="23"/>
  <c r="AK69" i="23"/>
  <c r="AJ70" i="23"/>
  <c r="AF71" i="23"/>
  <c r="AK73" i="23"/>
  <c r="AJ74" i="23"/>
  <c r="AF75" i="23"/>
  <c r="AK77" i="23"/>
  <c r="AJ78" i="23"/>
  <c r="AF79" i="23"/>
  <c r="AK81" i="23"/>
  <c r="AJ82" i="23"/>
  <c r="AF83" i="23"/>
  <c r="AK85" i="23"/>
  <c r="AJ86" i="23"/>
  <c r="AF87" i="23"/>
  <c r="AK89" i="23"/>
  <c r="AJ90" i="23"/>
  <c r="AF91" i="23"/>
  <c r="AK93" i="23"/>
  <c r="AJ94" i="23"/>
  <c r="AF95" i="23"/>
  <c r="AJ97" i="23"/>
  <c r="AF98" i="23"/>
  <c r="AK100" i="23"/>
  <c r="AK102" i="23"/>
  <c r="AJ103" i="23"/>
  <c r="AF104" i="23"/>
  <c r="AK106" i="23"/>
  <c r="AL109" i="23"/>
  <c r="AJ195" i="23"/>
  <c r="AJ199" i="23"/>
  <c r="AJ203" i="23"/>
  <c r="AH257" i="23"/>
  <c r="AL258" i="23"/>
  <c r="AH265" i="23"/>
  <c r="AL266" i="23"/>
  <c r="AF275" i="23"/>
  <c r="AJ277" i="23"/>
  <c r="AJ2" i="23"/>
  <c r="AF5" i="23"/>
  <c r="AS18" i="23" s="1"/>
  <c r="AG9" i="23"/>
  <c r="AG11" i="23"/>
  <c r="AE13" i="23"/>
  <c r="AJ13" i="23"/>
  <c r="AE14" i="23"/>
  <c r="AM14" i="23"/>
  <c r="AI15" i="23"/>
  <c r="AE16" i="23"/>
  <c r="AM16" i="23"/>
  <c r="AI17" i="23"/>
  <c r="AE18" i="23"/>
  <c r="AJ18" i="23"/>
  <c r="AE19" i="23"/>
  <c r="AM19" i="23"/>
  <c r="AG26" i="23"/>
  <c r="AM26" i="23"/>
  <c r="AG27" i="23"/>
  <c r="AM27" i="23"/>
  <c r="AG28" i="23"/>
  <c r="AM28" i="23"/>
  <c r="AG29" i="23"/>
  <c r="AM29" i="23"/>
  <c r="AG30" i="23"/>
  <c r="AM30" i="23"/>
  <c r="AG31" i="23"/>
  <c r="AM31" i="23"/>
  <c r="AG32" i="23"/>
  <c r="AM32" i="23"/>
  <c r="AG33" i="23"/>
  <c r="AM33" i="23"/>
  <c r="AG34" i="23"/>
  <c r="AM34" i="23"/>
  <c r="AG35" i="23"/>
  <c r="AM35" i="23"/>
  <c r="AG36" i="23"/>
  <c r="AM36" i="23"/>
  <c r="AG37" i="23"/>
  <c r="AM37" i="23"/>
  <c r="AG38" i="23"/>
  <c r="AM38" i="23"/>
  <c r="AG39" i="23"/>
  <c r="AM39" i="23"/>
  <c r="AG40" i="23"/>
  <c r="AM40" i="23"/>
  <c r="AG41" i="23"/>
  <c r="AM41" i="23"/>
  <c r="AG42" i="23"/>
  <c r="AM42" i="23"/>
  <c r="AG43" i="23"/>
  <c r="AM43" i="23"/>
  <c r="AG44" i="23"/>
  <c r="AM44" i="23"/>
  <c r="AG45" i="23"/>
  <c r="AM45" i="23"/>
  <c r="AG46" i="23"/>
  <c r="AM46" i="23"/>
  <c r="AG47" i="23"/>
  <c r="AM47" i="23"/>
  <c r="AG48" i="23"/>
  <c r="AM48" i="23"/>
  <c r="AG49" i="23"/>
  <c r="AM49" i="23"/>
  <c r="AG50" i="23"/>
  <c r="AM50" i="23"/>
  <c r="AG51" i="23"/>
  <c r="AM51" i="23"/>
  <c r="AG52" i="23"/>
  <c r="AM52" i="23"/>
  <c r="AG53" i="23"/>
  <c r="AM53" i="23"/>
  <c r="AG54" i="23"/>
  <c r="AM54" i="23"/>
  <c r="AG55" i="23"/>
  <c r="AM55" i="23"/>
  <c r="AG56" i="23"/>
  <c r="AM56" i="23"/>
  <c r="AG57" i="23"/>
  <c r="AM57" i="23"/>
  <c r="AG58" i="23"/>
  <c r="AM58" i="23"/>
  <c r="AG59" i="23"/>
  <c r="AM59" i="23"/>
  <c r="AG60" i="23"/>
  <c r="AM60" i="23"/>
  <c r="AG61" i="23"/>
  <c r="AM61" i="23"/>
  <c r="AG62" i="23"/>
  <c r="AM62" i="23"/>
  <c r="AG63" i="23"/>
  <c r="AM63" i="23"/>
  <c r="AG64" i="23"/>
  <c r="AM64" i="23"/>
  <c r="AG65" i="23"/>
  <c r="AM65" i="23"/>
  <c r="AG66" i="23"/>
  <c r="AM66" i="23"/>
  <c r="AG67" i="23"/>
  <c r="AM67" i="23"/>
  <c r="AG68" i="23"/>
  <c r="AM68" i="23"/>
  <c r="AG69" i="23"/>
  <c r="AM69" i="23"/>
  <c r="AG70" i="23"/>
  <c r="AM70" i="23"/>
  <c r="AG71" i="23"/>
  <c r="AM71" i="23"/>
  <c r="AG72" i="23"/>
  <c r="AM72" i="23"/>
  <c r="AG73" i="23"/>
  <c r="AM73" i="23"/>
  <c r="AG74" i="23"/>
  <c r="AM74" i="23"/>
  <c r="AG75" i="23"/>
  <c r="AM75" i="23"/>
  <c r="AG76" i="23"/>
  <c r="AM76" i="23"/>
  <c r="AG77" i="23"/>
  <c r="AM77" i="23"/>
  <c r="AG78" i="23"/>
  <c r="AM78" i="23"/>
  <c r="AG79" i="23"/>
  <c r="AM79" i="23"/>
  <c r="AG80" i="23"/>
  <c r="AM80" i="23"/>
  <c r="AG81" i="23"/>
  <c r="AM81" i="23"/>
  <c r="AG82" i="23"/>
  <c r="AM82" i="23"/>
  <c r="AG83" i="23"/>
  <c r="AM83" i="23"/>
  <c r="AG84" i="23"/>
  <c r="AM84" i="23"/>
  <c r="AG85" i="23"/>
  <c r="AM85" i="23"/>
  <c r="AG86" i="23"/>
  <c r="AM86" i="23"/>
  <c r="AG87" i="23"/>
  <c r="AM87" i="23"/>
  <c r="AG88" i="23"/>
  <c r="AM88" i="23"/>
  <c r="AG89" i="23"/>
  <c r="AM89" i="23"/>
  <c r="AG90" i="23"/>
  <c r="AM90" i="23"/>
  <c r="AG91" i="23"/>
  <c r="AM91" i="23"/>
  <c r="AG92" i="23"/>
  <c r="AM92" i="23"/>
  <c r="AG93" i="23"/>
  <c r="AM93" i="23"/>
  <c r="AG94" i="23"/>
  <c r="AM94" i="23"/>
  <c r="AG95" i="23"/>
  <c r="AM95" i="23"/>
  <c r="AG96" i="23"/>
  <c r="AM96" i="23"/>
  <c r="AG97" i="23"/>
  <c r="AM97" i="23"/>
  <c r="AG98" i="23"/>
  <c r="AM98" i="23"/>
  <c r="AG99" i="23"/>
  <c r="AM99" i="23"/>
  <c r="AG100" i="23"/>
  <c r="AM100" i="23"/>
  <c r="AG101" i="23"/>
  <c r="AG102" i="23"/>
  <c r="AM102" i="23"/>
  <c r="AG103" i="23"/>
  <c r="AM103" i="23"/>
  <c r="AG104" i="23"/>
  <c r="AM104" i="23"/>
  <c r="AG105" i="23"/>
  <c r="AM105" i="23"/>
  <c r="AG106" i="23"/>
  <c r="AF108" i="23"/>
  <c r="AF176" i="23"/>
  <c r="AJ177" i="23"/>
  <c r="AF180" i="23"/>
  <c r="AJ181" i="23"/>
  <c r="AF184" i="23"/>
  <c r="AJ185" i="23"/>
  <c r="AF188" i="23"/>
  <c r="AJ189" i="23"/>
  <c r="AF192" i="23"/>
  <c r="AJ193" i="23"/>
  <c r="AF196" i="23"/>
  <c r="AJ197" i="23"/>
  <c r="AF200" i="23"/>
  <c r="AJ201" i="23"/>
  <c r="AF204" i="23"/>
  <c r="AJ205" i="23"/>
  <c r="AH245" i="23"/>
  <c r="AF248" i="23"/>
  <c r="AH249" i="23"/>
  <c r="AF250" i="23"/>
  <c r="AE251" i="23"/>
  <c r="AL251" i="23"/>
  <c r="AI252" i="23"/>
  <c r="AH253" i="23"/>
  <c r="AF254" i="23"/>
  <c r="AF255" i="23"/>
  <c r="AM255" i="23"/>
  <c r="AF260" i="23"/>
  <c r="AH261" i="23"/>
  <c r="AF262" i="23"/>
  <c r="AF263" i="23"/>
  <c r="AM263" i="23"/>
  <c r="AJ267" i="23"/>
  <c r="AF268" i="23"/>
  <c r="AH269" i="23"/>
  <c r="AF270" i="23"/>
  <c r="AF271" i="23"/>
  <c r="AM271" i="23"/>
  <c r="AM273" i="23"/>
  <c r="AH275" i="23"/>
  <c r="AM277" i="23"/>
  <c r="AJ279" i="23"/>
  <c r="AF280" i="23"/>
  <c r="AH281" i="23"/>
  <c r="AE9" i="23"/>
  <c r="AM9" i="23"/>
  <c r="AE11" i="23"/>
  <c r="AM11" i="23"/>
  <c r="AI13" i="23"/>
  <c r="AK14" i="23"/>
  <c r="AK16" i="23"/>
  <c r="AI18" i="23"/>
  <c r="AK19" i="23"/>
  <c r="AF177" i="23"/>
  <c r="AF181" i="23"/>
  <c r="AF185" i="23"/>
  <c r="AF189" i="23"/>
  <c r="AF193" i="23"/>
  <c r="AF197" i="23"/>
  <c r="AF201" i="23"/>
  <c r="AF205" i="23"/>
  <c r="AE249" i="23"/>
  <c r="AJ251" i="23"/>
  <c r="AF252" i="23"/>
  <c r="AE253" i="23"/>
  <c r="AE255" i="23"/>
  <c r="AL255" i="23"/>
  <c r="AE261" i="23"/>
  <c r="AE263" i="23"/>
  <c r="AL263" i="23"/>
  <c r="AE269" i="23"/>
  <c r="AE271" i="23"/>
  <c r="AL271" i="23"/>
  <c r="AE281" i="23"/>
  <c r="AK9" i="23"/>
  <c r="AM249" i="23"/>
  <c r="AM253" i="23"/>
  <c r="AJ255" i="23"/>
  <c r="AM261" i="23"/>
  <c r="AJ263" i="23"/>
  <c r="AM269" i="23"/>
  <c r="AJ271" i="23"/>
  <c r="AM281" i="23"/>
  <c r="AJ5" i="23"/>
  <c r="AW18" i="23" s="1"/>
  <c r="AF13" i="23"/>
  <c r="AK13" i="23"/>
  <c r="AF18" i="23"/>
  <c r="AK18" i="23"/>
  <c r="AI26" i="23"/>
  <c r="AI27" i="23"/>
  <c r="AI28" i="23"/>
  <c r="AI29" i="23"/>
  <c r="AI30" i="23"/>
  <c r="AI31" i="23"/>
  <c r="AI32" i="23"/>
  <c r="AI33" i="23"/>
  <c r="AI34" i="23"/>
  <c r="AI35" i="23"/>
  <c r="AI36" i="23"/>
  <c r="AI37" i="23"/>
  <c r="AI38" i="23"/>
  <c r="AI39" i="23"/>
  <c r="AI40" i="23"/>
  <c r="AI41" i="23"/>
  <c r="AI42" i="23"/>
  <c r="AI43" i="23"/>
  <c r="AI44" i="23"/>
  <c r="AI45" i="23"/>
  <c r="AI46" i="23"/>
  <c r="AI47" i="23"/>
  <c r="AI48" i="23"/>
  <c r="AI49" i="23"/>
  <c r="AI50" i="23"/>
  <c r="AI51" i="23"/>
  <c r="AI52" i="23"/>
  <c r="AI53" i="23"/>
  <c r="AI54" i="23"/>
  <c r="AI55" i="23"/>
  <c r="AI56" i="23"/>
  <c r="AI57" i="23"/>
  <c r="AI58" i="23"/>
  <c r="AI59" i="23"/>
  <c r="AI60" i="23"/>
  <c r="AI61" i="23"/>
  <c r="AI62" i="23"/>
  <c r="AI63" i="23"/>
  <c r="AI64" i="23"/>
  <c r="AI65" i="23"/>
  <c r="AI66" i="23"/>
  <c r="AI67" i="23"/>
  <c r="AI68" i="23"/>
  <c r="AI69" i="23"/>
  <c r="AI70" i="23"/>
  <c r="AI71" i="23"/>
  <c r="AI72" i="23"/>
  <c r="AI73" i="23"/>
  <c r="AI74" i="23"/>
  <c r="AI75" i="23"/>
  <c r="AI76" i="23"/>
  <c r="AI77" i="23"/>
  <c r="AI78" i="23"/>
  <c r="AI79" i="23"/>
  <c r="AI80" i="23"/>
  <c r="AI81" i="23"/>
  <c r="AI82" i="23"/>
  <c r="AI83" i="23"/>
  <c r="AI84" i="23"/>
  <c r="AI85" i="23"/>
  <c r="AI86" i="23"/>
  <c r="AI87" i="23"/>
  <c r="AI88" i="23"/>
  <c r="AI89" i="23"/>
  <c r="AI90" i="23"/>
  <c r="AI91" i="23"/>
  <c r="AI92" i="23"/>
  <c r="AI93" i="23"/>
  <c r="AI94" i="23"/>
  <c r="AI95" i="23"/>
  <c r="AI97" i="23"/>
  <c r="AI98" i="23"/>
  <c r="AI99" i="23"/>
  <c r="AI100" i="23"/>
  <c r="AI102" i="23"/>
  <c r="AI103" i="23"/>
  <c r="AI104" i="23"/>
  <c r="AI105" i="23"/>
  <c r="AI106" i="23"/>
  <c r="AF175" i="23"/>
  <c r="AF179" i="23"/>
  <c r="AF183" i="23"/>
  <c r="AF187" i="23"/>
  <c r="AF191" i="23"/>
  <c r="AF251" i="23"/>
  <c r="AL260" i="23"/>
  <c r="AE267" i="23"/>
  <c r="AL268" i="23"/>
  <c r="AE279" i="23"/>
  <c r="F123" i="32"/>
  <c r="F127" i="32" s="1"/>
  <c r="F92" i="32"/>
  <c r="F96" i="32" s="1"/>
  <c r="F64" i="32"/>
  <c r="F68" i="32" s="1"/>
  <c r="F5" i="32"/>
  <c r="F9" i="32" s="1"/>
  <c r="AK119" i="23"/>
  <c r="AG119" i="23"/>
  <c r="AM119" i="23"/>
  <c r="AI119" i="23"/>
  <c r="AE119" i="23"/>
  <c r="AK121" i="23"/>
  <c r="AG121" i="23"/>
  <c r="AM121" i="23"/>
  <c r="AI121" i="23"/>
  <c r="AE121" i="23"/>
  <c r="AK124" i="23"/>
  <c r="AG124" i="23"/>
  <c r="AM124" i="23"/>
  <c r="AI124" i="23"/>
  <c r="AE124" i="23"/>
  <c r="AK130" i="23"/>
  <c r="AG130" i="23"/>
  <c r="AM130" i="23"/>
  <c r="AI130" i="23"/>
  <c r="AE130" i="23"/>
  <c r="AK132" i="23"/>
  <c r="AG132" i="23"/>
  <c r="AM132" i="23"/>
  <c r="AI132" i="23"/>
  <c r="AE132" i="23"/>
  <c r="AK138" i="23"/>
  <c r="AG138" i="23"/>
  <c r="AM138" i="23"/>
  <c r="AI138" i="23"/>
  <c r="AE138" i="23"/>
  <c r="AK140" i="23"/>
  <c r="AG140" i="23"/>
  <c r="AM140" i="23"/>
  <c r="AI140" i="23"/>
  <c r="AE140" i="23"/>
  <c r="AK158" i="23"/>
  <c r="AG158" i="23"/>
  <c r="AM158" i="23"/>
  <c r="AI158" i="23"/>
  <c r="AE158" i="23"/>
  <c r="AK164" i="23"/>
  <c r="AG164" i="23"/>
  <c r="AM164" i="23"/>
  <c r="AI164" i="23"/>
  <c r="AE164" i="23"/>
  <c r="AK170" i="23"/>
  <c r="AG170" i="23"/>
  <c r="AM170" i="23"/>
  <c r="AI170" i="23"/>
  <c r="AE170" i="23"/>
  <c r="AK172" i="23"/>
  <c r="AG172" i="23"/>
  <c r="AM172" i="23"/>
  <c r="AI172" i="23"/>
  <c r="AE172" i="23"/>
  <c r="AK214" i="23"/>
  <c r="AG214" i="23"/>
  <c r="AM214" i="23"/>
  <c r="AI214" i="23"/>
  <c r="AE214" i="23"/>
  <c r="AK220" i="23"/>
  <c r="AG220" i="23"/>
  <c r="AM220" i="23"/>
  <c r="AI220" i="23"/>
  <c r="AE220" i="23"/>
  <c r="AK238" i="23"/>
  <c r="AG238" i="23"/>
  <c r="AM238" i="23"/>
  <c r="AI238" i="23"/>
  <c r="AE238" i="23"/>
  <c r="AK107" i="23"/>
  <c r="AG107" i="23"/>
  <c r="AM107" i="23"/>
  <c r="AI107" i="23"/>
  <c r="AE107" i="23"/>
  <c r="AK109" i="23"/>
  <c r="AG109" i="23"/>
  <c r="AM109" i="23"/>
  <c r="AE109" i="23"/>
  <c r="AK174" i="23"/>
  <c r="AG174" i="23"/>
  <c r="AM174" i="23"/>
  <c r="AI174" i="23"/>
  <c r="AE174" i="23"/>
  <c r="AK176" i="23"/>
  <c r="AG176" i="23"/>
  <c r="AM176" i="23"/>
  <c r="AI176" i="23"/>
  <c r="AE176" i="23"/>
  <c r="AK178" i="23"/>
  <c r="AG178" i="23"/>
  <c r="AM178" i="23"/>
  <c r="AI178" i="23"/>
  <c r="AE178" i="23"/>
  <c r="AK180" i="23"/>
  <c r="AG180" i="23"/>
  <c r="AM180" i="23"/>
  <c r="AI180" i="23"/>
  <c r="AE180" i="23"/>
  <c r="AK182" i="23"/>
  <c r="AG182" i="23"/>
  <c r="AM182" i="23"/>
  <c r="AI182" i="23"/>
  <c r="AE182" i="23"/>
  <c r="AK184" i="23"/>
  <c r="AG184" i="23"/>
  <c r="AM184" i="23"/>
  <c r="AI184" i="23"/>
  <c r="AE184" i="23"/>
  <c r="AK186" i="23"/>
  <c r="AG186" i="23"/>
  <c r="AM186" i="23"/>
  <c r="AI186" i="23"/>
  <c r="AE186" i="23"/>
  <c r="AK188" i="23"/>
  <c r="AG188" i="23"/>
  <c r="AM188" i="23"/>
  <c r="AI188" i="23"/>
  <c r="AE188" i="23"/>
  <c r="AK190" i="23"/>
  <c r="AG190" i="23"/>
  <c r="AM190" i="23"/>
  <c r="AI190" i="23"/>
  <c r="AE190" i="23"/>
  <c r="AK192" i="23"/>
  <c r="AG192" i="23"/>
  <c r="AM192" i="23"/>
  <c r="AI192" i="23"/>
  <c r="AE192" i="23"/>
  <c r="AK194" i="23"/>
  <c r="AG194" i="23"/>
  <c r="AM194" i="23"/>
  <c r="AI194" i="23"/>
  <c r="AE194" i="23"/>
  <c r="AK196" i="23"/>
  <c r="AG196" i="23"/>
  <c r="AM196" i="23"/>
  <c r="AI196" i="23"/>
  <c r="AE196" i="23"/>
  <c r="AK198" i="23"/>
  <c r="AG198" i="23"/>
  <c r="AM198" i="23"/>
  <c r="AI198" i="23"/>
  <c r="AE198" i="23"/>
  <c r="AK200" i="23"/>
  <c r="AG200" i="23"/>
  <c r="AM200" i="23"/>
  <c r="AI200" i="23"/>
  <c r="AE200" i="23"/>
  <c r="AK202" i="23"/>
  <c r="AG202" i="23"/>
  <c r="AM202" i="23"/>
  <c r="AI202" i="23"/>
  <c r="AE202" i="23"/>
  <c r="AK204" i="23"/>
  <c r="AG204" i="23"/>
  <c r="AM204" i="23"/>
  <c r="AI204" i="23"/>
  <c r="AE204" i="23"/>
  <c r="AK206" i="23"/>
  <c r="AG206" i="23"/>
  <c r="AM206" i="23"/>
  <c r="AE206" i="23"/>
  <c r="AK246" i="23"/>
  <c r="AG246" i="23"/>
  <c r="AJ246" i="23"/>
  <c r="AE246" i="23"/>
  <c r="AM246" i="23"/>
  <c r="AH246" i="23"/>
  <c r="AK248" i="23"/>
  <c r="AG248" i="23"/>
  <c r="AM248" i="23"/>
  <c r="AH248" i="23"/>
  <c r="AJ248" i="23"/>
  <c r="AE248" i="23"/>
  <c r="AK254" i="23"/>
  <c r="AG254" i="23"/>
  <c r="AJ254" i="23"/>
  <c r="AE254" i="23"/>
  <c r="AM254" i="23"/>
  <c r="AH254" i="23"/>
  <c r="AK256" i="23"/>
  <c r="AG256" i="23"/>
  <c r="AM256" i="23"/>
  <c r="AH256" i="23"/>
  <c r="AJ256" i="23"/>
  <c r="AE256" i="23"/>
  <c r="AK262" i="23"/>
  <c r="AG262" i="23"/>
  <c r="AJ262" i="23"/>
  <c r="AE262" i="23"/>
  <c r="AM262" i="23"/>
  <c r="AH262" i="23"/>
  <c r="AK264" i="23"/>
  <c r="AG264" i="23"/>
  <c r="AM264" i="23"/>
  <c r="AH264" i="23"/>
  <c r="AJ264" i="23"/>
  <c r="AE264" i="23"/>
  <c r="AK270" i="23"/>
  <c r="AG270" i="23"/>
  <c r="AJ270" i="23"/>
  <c r="AE270" i="23"/>
  <c r="AM270" i="23"/>
  <c r="AH270" i="23"/>
  <c r="AK272" i="23"/>
  <c r="AG272" i="23"/>
  <c r="AM272" i="23"/>
  <c r="AH272" i="23"/>
  <c r="AJ272" i="23"/>
  <c r="AE272" i="23"/>
  <c r="AK278" i="23"/>
  <c r="AG278" i="23"/>
  <c r="AJ278" i="23"/>
  <c r="AE278" i="23"/>
  <c r="AM278" i="23"/>
  <c r="AH278" i="23"/>
  <c r="AK280" i="23"/>
  <c r="AG280" i="23"/>
  <c r="AM280" i="23"/>
  <c r="AH280" i="23"/>
  <c r="AJ280" i="23"/>
  <c r="AE280" i="23"/>
  <c r="AL25" i="23"/>
  <c r="AL113" i="23"/>
  <c r="AL117" i="23"/>
  <c r="AL128" i="23"/>
  <c r="AL136" i="23"/>
  <c r="AL144" i="23"/>
  <c r="AL148" i="23"/>
  <c r="AL152" i="23"/>
  <c r="AL156" i="23"/>
  <c r="AL162" i="23"/>
  <c r="AL168" i="23"/>
  <c r="AL208" i="23"/>
  <c r="AL212" i="23"/>
  <c r="AL218" i="23"/>
  <c r="AL224" i="23"/>
  <c r="AL228" i="23"/>
  <c r="AL232" i="23"/>
  <c r="AL236" i="23"/>
  <c r="AL244" i="23"/>
  <c r="AE2" i="23"/>
  <c r="AI2" i="23"/>
  <c r="AM2" i="23"/>
  <c r="AE3" i="23"/>
  <c r="AI3" i="23"/>
  <c r="AM3" i="23"/>
  <c r="AE4" i="23"/>
  <c r="AI4" i="23"/>
  <c r="AM4" i="23"/>
  <c r="AE5" i="23"/>
  <c r="AI5" i="23"/>
  <c r="AM5" i="23"/>
  <c r="AG6" i="23"/>
  <c r="AK6" i="23"/>
  <c r="AE7" i="23"/>
  <c r="AI7" i="23"/>
  <c r="AM7" i="23"/>
  <c r="AH8" i="23"/>
  <c r="AL8" i="23"/>
  <c r="AH9" i="23"/>
  <c r="AL9" i="23"/>
  <c r="AH10" i="23"/>
  <c r="AL10" i="23"/>
  <c r="AH11" i="23"/>
  <c r="AL11" i="23"/>
  <c r="AE12" i="23"/>
  <c r="AI12" i="23"/>
  <c r="AM12" i="23"/>
  <c r="AH14" i="23"/>
  <c r="AL14" i="23"/>
  <c r="AH15" i="23"/>
  <c r="AL15" i="23"/>
  <c r="AH16" i="23"/>
  <c r="AL16" i="23"/>
  <c r="AH17" i="23"/>
  <c r="AL17" i="23"/>
  <c r="AH19" i="23"/>
  <c r="AL19" i="23"/>
  <c r="AG20" i="23"/>
  <c r="AK20" i="23"/>
  <c r="AG21" i="23"/>
  <c r="AK21" i="23"/>
  <c r="AG22" i="23"/>
  <c r="AK22" i="23"/>
  <c r="AG23" i="23"/>
  <c r="AK23" i="23"/>
  <c r="AE24" i="23"/>
  <c r="AI24" i="23"/>
  <c r="AM24" i="23"/>
  <c r="AG25" i="23"/>
  <c r="AK25" i="23"/>
  <c r="AL107" i="23"/>
  <c r="AJ109" i="23"/>
  <c r="AF110" i="23"/>
  <c r="AJ111" i="23"/>
  <c r="AF112" i="23"/>
  <c r="AF114" i="23"/>
  <c r="AF116" i="23"/>
  <c r="AJ117" i="23"/>
  <c r="AF118" i="23"/>
  <c r="AJ119" i="23"/>
  <c r="AF120" i="23"/>
  <c r="AJ121" i="23"/>
  <c r="AF123" i="23"/>
  <c r="AJ124" i="23"/>
  <c r="AF125" i="23"/>
  <c r="AF127" i="23"/>
  <c r="AF129" i="23"/>
  <c r="AJ130" i="23"/>
  <c r="AF131" i="23"/>
  <c r="AJ132" i="23"/>
  <c r="AF133" i="23"/>
  <c r="AF135" i="23"/>
  <c r="AF137" i="23"/>
  <c r="AJ138" i="23"/>
  <c r="AF139" i="23"/>
  <c r="AJ140" i="23"/>
  <c r="AF141" i="23"/>
  <c r="AF143" i="23"/>
  <c r="AF145" i="23"/>
  <c r="AF147" i="23"/>
  <c r="AJ148" i="23"/>
  <c r="AF149" i="23"/>
  <c r="AJ150" i="23"/>
  <c r="AF151" i="23"/>
  <c r="AF153" i="23"/>
  <c r="AF155" i="23"/>
  <c r="AF157" i="23"/>
  <c r="AJ158" i="23"/>
  <c r="AF159" i="23"/>
  <c r="AJ160" i="23"/>
  <c r="AF161" i="23"/>
  <c r="AJ162" i="23"/>
  <c r="AF163" i="23"/>
  <c r="AJ164" i="23"/>
  <c r="AF165" i="23"/>
  <c r="AJ166" i="23"/>
  <c r="AF167" i="23"/>
  <c r="AJ168" i="23"/>
  <c r="AF169" i="23"/>
  <c r="AJ170" i="23"/>
  <c r="AF171" i="23"/>
  <c r="AJ172" i="23"/>
  <c r="AL174" i="23"/>
  <c r="AL176" i="23"/>
  <c r="AL178" i="23"/>
  <c r="AL180" i="23"/>
  <c r="AL182" i="23"/>
  <c r="AL184" i="23"/>
  <c r="AL186" i="23"/>
  <c r="AL188" i="23"/>
  <c r="AL190" i="23"/>
  <c r="AL192" i="23"/>
  <c r="AL194" i="23"/>
  <c r="AL196" i="23"/>
  <c r="AL198" i="23"/>
  <c r="AL200" i="23"/>
  <c r="AL202" i="23"/>
  <c r="AL204" i="23"/>
  <c r="AJ206" i="23"/>
  <c r="AF207" i="23"/>
  <c r="AJ208" i="23"/>
  <c r="AF209" i="23"/>
  <c r="AJ210" i="23"/>
  <c r="AF211" i="23"/>
  <c r="AJ212" i="23"/>
  <c r="AF213" i="23"/>
  <c r="AJ214" i="23"/>
  <c r="AF215" i="23"/>
  <c r="AF217" i="23"/>
  <c r="AF219" i="23"/>
  <c r="AJ220" i="23"/>
  <c r="AF221" i="23"/>
  <c r="AJ222" i="23"/>
  <c r="AF223" i="23"/>
  <c r="AJ224" i="23"/>
  <c r="AF225" i="23"/>
  <c r="AJ226" i="23"/>
  <c r="AF227" i="23"/>
  <c r="AF229" i="23"/>
  <c r="AF231" i="23"/>
  <c r="AF233" i="23"/>
  <c r="AF235" i="23"/>
  <c r="AF237" i="23"/>
  <c r="AJ238" i="23"/>
  <c r="AF239" i="23"/>
  <c r="AJ240" i="23"/>
  <c r="AF241" i="23"/>
  <c r="AJ242" i="23"/>
  <c r="AF243" i="23"/>
  <c r="AK113" i="23"/>
  <c r="AG113" i="23"/>
  <c r="AM113" i="23"/>
  <c r="AI113" i="23"/>
  <c r="AE113" i="23"/>
  <c r="AK115" i="23"/>
  <c r="AG115" i="23"/>
  <c r="AM115" i="23"/>
  <c r="AI115" i="23"/>
  <c r="AE115" i="23"/>
  <c r="AK126" i="23"/>
  <c r="AG126" i="23"/>
  <c r="AM126" i="23"/>
  <c r="AI126" i="23"/>
  <c r="AE126" i="23"/>
  <c r="AK128" i="23"/>
  <c r="AG128" i="23"/>
  <c r="AM128" i="23"/>
  <c r="AI128" i="23"/>
  <c r="AE128" i="23"/>
  <c r="AK134" i="23"/>
  <c r="AG134" i="23"/>
  <c r="AM134" i="23"/>
  <c r="AI134" i="23"/>
  <c r="AE134" i="23"/>
  <c r="AK136" i="23"/>
  <c r="AG136" i="23"/>
  <c r="AM136" i="23"/>
  <c r="AI136" i="23"/>
  <c r="AE136" i="23"/>
  <c r="AK142" i="23"/>
  <c r="AG142" i="23"/>
  <c r="AM142" i="23"/>
  <c r="AI142" i="23"/>
  <c r="AE142" i="23"/>
  <c r="AK144" i="23"/>
  <c r="AG144" i="23"/>
  <c r="AM144" i="23"/>
  <c r="AI144" i="23"/>
  <c r="AE144" i="23"/>
  <c r="AK146" i="23"/>
  <c r="AG146" i="23"/>
  <c r="AM146" i="23"/>
  <c r="AI146" i="23"/>
  <c r="AE146" i="23"/>
  <c r="AK152" i="23"/>
  <c r="AG152" i="23"/>
  <c r="AM152" i="23"/>
  <c r="AI152" i="23"/>
  <c r="AE152" i="23"/>
  <c r="AK154" i="23"/>
  <c r="AG154" i="23"/>
  <c r="AM154" i="23"/>
  <c r="AI154" i="23"/>
  <c r="AE154" i="23"/>
  <c r="AK156" i="23"/>
  <c r="AG156" i="23"/>
  <c r="AM156" i="23"/>
  <c r="AI156" i="23"/>
  <c r="AE156" i="23"/>
  <c r="AK216" i="23"/>
  <c r="AG216" i="23"/>
  <c r="AM216" i="23"/>
  <c r="AI216" i="23"/>
  <c r="AE216" i="23"/>
  <c r="AK218" i="23"/>
  <c r="AG218" i="23"/>
  <c r="AM218" i="23"/>
  <c r="AI218" i="23"/>
  <c r="AE218" i="23"/>
  <c r="AK228" i="23"/>
  <c r="AG228" i="23"/>
  <c r="AM228" i="23"/>
  <c r="AI228" i="23"/>
  <c r="AE228" i="23"/>
  <c r="AK230" i="23"/>
  <c r="AG230" i="23"/>
  <c r="AM230" i="23"/>
  <c r="AI230" i="23"/>
  <c r="AE230" i="23"/>
  <c r="AK232" i="23"/>
  <c r="AG232" i="23"/>
  <c r="AM232" i="23"/>
  <c r="AI232" i="23"/>
  <c r="AE232" i="23"/>
  <c r="AK234" i="23"/>
  <c r="AG234" i="23"/>
  <c r="AM234" i="23"/>
  <c r="AI234" i="23"/>
  <c r="AE234" i="23"/>
  <c r="AK236" i="23"/>
  <c r="AG236" i="23"/>
  <c r="AM236" i="23"/>
  <c r="AI236" i="23"/>
  <c r="AE236" i="23"/>
  <c r="AK244" i="23"/>
  <c r="AG244" i="23"/>
  <c r="AM244" i="23"/>
  <c r="AI244" i="23"/>
  <c r="AE244" i="23"/>
  <c r="AK110" i="23"/>
  <c r="AG110" i="23"/>
  <c r="AM110" i="23"/>
  <c r="AI110" i="23"/>
  <c r="AE110" i="23"/>
  <c r="AK112" i="23"/>
  <c r="AG112" i="23"/>
  <c r="AM112" i="23"/>
  <c r="AI112" i="23"/>
  <c r="AE112" i="23"/>
  <c r="AK114" i="23"/>
  <c r="AG114" i="23"/>
  <c r="AM114" i="23"/>
  <c r="AI114" i="23"/>
  <c r="AE114" i="23"/>
  <c r="AK116" i="23"/>
  <c r="AG116" i="23"/>
  <c r="AM116" i="23"/>
  <c r="AI116" i="23"/>
  <c r="AE116" i="23"/>
  <c r="AK118" i="23"/>
  <c r="AG118" i="23"/>
  <c r="AM118" i="23"/>
  <c r="AI118" i="23"/>
  <c r="AE118" i="23"/>
  <c r="AK120" i="23"/>
  <c r="AG120" i="23"/>
  <c r="AM120" i="23"/>
  <c r="AI120" i="23"/>
  <c r="AE120" i="23"/>
  <c r="AK122" i="23"/>
  <c r="AM122" i="23"/>
  <c r="AI122" i="23"/>
  <c r="AK123" i="23"/>
  <c r="AG123" i="23"/>
  <c r="AM123" i="23"/>
  <c r="AI123" i="23"/>
  <c r="AE123" i="23"/>
  <c r="AK125" i="23"/>
  <c r="AG125" i="23"/>
  <c r="AM125" i="23"/>
  <c r="AI125" i="23"/>
  <c r="AE125" i="23"/>
  <c r="AK127" i="23"/>
  <c r="AG127" i="23"/>
  <c r="AM127" i="23"/>
  <c r="AI127" i="23"/>
  <c r="AE127" i="23"/>
  <c r="AK129" i="23"/>
  <c r="AG129" i="23"/>
  <c r="AM129" i="23"/>
  <c r="AI129" i="23"/>
  <c r="AE129" i="23"/>
  <c r="AK131" i="23"/>
  <c r="AG131" i="23"/>
  <c r="AM131" i="23"/>
  <c r="AI131" i="23"/>
  <c r="AE131" i="23"/>
  <c r="AK133" i="23"/>
  <c r="AG133" i="23"/>
  <c r="AM133" i="23"/>
  <c r="AI133" i="23"/>
  <c r="AE133" i="23"/>
  <c r="AK135" i="23"/>
  <c r="AG135" i="23"/>
  <c r="AM135" i="23"/>
  <c r="AI135" i="23"/>
  <c r="AE135" i="23"/>
  <c r="AK137" i="23"/>
  <c r="AG137" i="23"/>
  <c r="AM137" i="23"/>
  <c r="AI137" i="23"/>
  <c r="AE137" i="23"/>
  <c r="AK139" i="23"/>
  <c r="AG139" i="23"/>
  <c r="AM139" i="23"/>
  <c r="AI139" i="23"/>
  <c r="AE139" i="23"/>
  <c r="AK141" i="23"/>
  <c r="AG141" i="23"/>
  <c r="AM141" i="23"/>
  <c r="AI141" i="23"/>
  <c r="AE141" i="23"/>
  <c r="AK143" i="23"/>
  <c r="AG143" i="23"/>
  <c r="AM143" i="23"/>
  <c r="AI143" i="23"/>
  <c r="AE143" i="23"/>
  <c r="AK145" i="23"/>
  <c r="AG145" i="23"/>
  <c r="AM145" i="23"/>
  <c r="AI145" i="23"/>
  <c r="AE145" i="23"/>
  <c r="AK147" i="23"/>
  <c r="AG147" i="23"/>
  <c r="AM147" i="23"/>
  <c r="AI147" i="23"/>
  <c r="AE147" i="23"/>
  <c r="AK149" i="23"/>
  <c r="AG149" i="23"/>
  <c r="AM149" i="23"/>
  <c r="AI149" i="23"/>
  <c r="AE149" i="23"/>
  <c r="AK151" i="23"/>
  <c r="AG151" i="23"/>
  <c r="AM151" i="23"/>
  <c r="AI151" i="23"/>
  <c r="AE151" i="23"/>
  <c r="AK153" i="23"/>
  <c r="AG153" i="23"/>
  <c r="AM153" i="23"/>
  <c r="AI153" i="23"/>
  <c r="AE153" i="23"/>
  <c r="AK155" i="23"/>
  <c r="AG155" i="23"/>
  <c r="AM155" i="23"/>
  <c r="AI155" i="23"/>
  <c r="AE155" i="23"/>
  <c r="AK157" i="23"/>
  <c r="AG157" i="23"/>
  <c r="AM157" i="23"/>
  <c r="AI157" i="23"/>
  <c r="AE157" i="23"/>
  <c r="AK159" i="23"/>
  <c r="AG159" i="23"/>
  <c r="AM159" i="23"/>
  <c r="AI159" i="23"/>
  <c r="AE159" i="23"/>
  <c r="AK161" i="23"/>
  <c r="AG161" i="23"/>
  <c r="AM161" i="23"/>
  <c r="AI161" i="23"/>
  <c r="AE161" i="23"/>
  <c r="AK163" i="23"/>
  <c r="AG163" i="23"/>
  <c r="AM163" i="23"/>
  <c r="AI163" i="23"/>
  <c r="AE163" i="23"/>
  <c r="AK165" i="23"/>
  <c r="AG165" i="23"/>
  <c r="AM165" i="23"/>
  <c r="AI165" i="23"/>
  <c r="AE165" i="23"/>
  <c r="AK167" i="23"/>
  <c r="AG167" i="23"/>
  <c r="AM167" i="23"/>
  <c r="AI167" i="23"/>
  <c r="AE167" i="23"/>
  <c r="AK169" i="23"/>
  <c r="AG169" i="23"/>
  <c r="AM169" i="23"/>
  <c r="AI169" i="23"/>
  <c r="AE169" i="23"/>
  <c r="AK171" i="23"/>
  <c r="AG171" i="23"/>
  <c r="AM171" i="23"/>
  <c r="AI171" i="23"/>
  <c r="AE171" i="23"/>
  <c r="AG173" i="23"/>
  <c r="AE173" i="23"/>
  <c r="AK207" i="23"/>
  <c r="AG207" i="23"/>
  <c r="AM207" i="23"/>
  <c r="AI207" i="23"/>
  <c r="AE207" i="23"/>
  <c r="AK209" i="23"/>
  <c r="AG209" i="23"/>
  <c r="AM209" i="23"/>
  <c r="AI209" i="23"/>
  <c r="AE209" i="23"/>
  <c r="AK211" i="23"/>
  <c r="AG211" i="23"/>
  <c r="AM211" i="23"/>
  <c r="AI211" i="23"/>
  <c r="AE211" i="23"/>
  <c r="AK213" i="23"/>
  <c r="AG213" i="23"/>
  <c r="AM213" i="23"/>
  <c r="AI213" i="23"/>
  <c r="AE213" i="23"/>
  <c r="AK215" i="23"/>
  <c r="AG215" i="23"/>
  <c r="AM215" i="23"/>
  <c r="AI215" i="23"/>
  <c r="AE215" i="23"/>
  <c r="AK217" i="23"/>
  <c r="AG217" i="23"/>
  <c r="AM217" i="23"/>
  <c r="AI217" i="23"/>
  <c r="AE217" i="23"/>
  <c r="AK219" i="23"/>
  <c r="AG219" i="23"/>
  <c r="AM219" i="23"/>
  <c r="AI219" i="23"/>
  <c r="AE219" i="23"/>
  <c r="AK221" i="23"/>
  <c r="AG221" i="23"/>
  <c r="AM221" i="23"/>
  <c r="AI221" i="23"/>
  <c r="AE221" i="23"/>
  <c r="AK223" i="23"/>
  <c r="AG223" i="23"/>
  <c r="AM223" i="23"/>
  <c r="AI223" i="23"/>
  <c r="AE223" i="23"/>
  <c r="AK225" i="23"/>
  <c r="AG225" i="23"/>
  <c r="AM225" i="23"/>
  <c r="AI225" i="23"/>
  <c r="AE225" i="23"/>
  <c r="AK227" i="23"/>
  <c r="AG227" i="23"/>
  <c r="AM227" i="23"/>
  <c r="AI227" i="23"/>
  <c r="AE227" i="23"/>
  <c r="AK229" i="23"/>
  <c r="AG229" i="23"/>
  <c r="AM229" i="23"/>
  <c r="AI229" i="23"/>
  <c r="AE229" i="23"/>
  <c r="AK231" i="23"/>
  <c r="AG231" i="23"/>
  <c r="AM231" i="23"/>
  <c r="AI231" i="23"/>
  <c r="AE231" i="23"/>
  <c r="AK233" i="23"/>
  <c r="AG233" i="23"/>
  <c r="AM233" i="23"/>
  <c r="AI233" i="23"/>
  <c r="AE233" i="23"/>
  <c r="AK235" i="23"/>
  <c r="AG235" i="23"/>
  <c r="AM235" i="23"/>
  <c r="AI235" i="23"/>
  <c r="AE235" i="23"/>
  <c r="AK237" i="23"/>
  <c r="AG237" i="23"/>
  <c r="AM237" i="23"/>
  <c r="AI237" i="23"/>
  <c r="AE237" i="23"/>
  <c r="AK239" i="23"/>
  <c r="AG239" i="23"/>
  <c r="AM239" i="23"/>
  <c r="AI239" i="23"/>
  <c r="AE239" i="23"/>
  <c r="AK241" i="23"/>
  <c r="AG241" i="23"/>
  <c r="AM241" i="23"/>
  <c r="AI241" i="23"/>
  <c r="AE241" i="23"/>
  <c r="AK243" i="23"/>
  <c r="AG243" i="23"/>
  <c r="AM243" i="23"/>
  <c r="AI243" i="23"/>
  <c r="AE243" i="23"/>
  <c r="AK245" i="23"/>
  <c r="AL245" i="23"/>
  <c r="AG245" i="23"/>
  <c r="AI245" i="23"/>
  <c r="AE245" i="23"/>
  <c r="AH6" i="23"/>
  <c r="AL6" i="23"/>
  <c r="AL21" i="23"/>
  <c r="AL22" i="23"/>
  <c r="AL111" i="23"/>
  <c r="AL119" i="23"/>
  <c r="AL121" i="23"/>
  <c r="AL124" i="23"/>
  <c r="AL132" i="23"/>
  <c r="AL140" i="23"/>
  <c r="AL150" i="23"/>
  <c r="AL160" i="23"/>
  <c r="AL164" i="23"/>
  <c r="AL170" i="23"/>
  <c r="AL172" i="23"/>
  <c r="AL214" i="23"/>
  <c r="AL222" i="23"/>
  <c r="AL226" i="23"/>
  <c r="AL230" i="23"/>
  <c r="AL240" i="23"/>
  <c r="AH2" i="23"/>
  <c r="AL2" i="23"/>
  <c r="AH3" i="23"/>
  <c r="AL3" i="23"/>
  <c r="AH4" i="23"/>
  <c r="AL4" i="23"/>
  <c r="AH5" i="23"/>
  <c r="AL5" i="23"/>
  <c r="AF6" i="23"/>
  <c r="AJ6" i="23"/>
  <c r="AH7" i="23"/>
  <c r="AL7" i="23"/>
  <c r="AH12" i="23"/>
  <c r="AL12" i="23"/>
  <c r="AF20" i="23"/>
  <c r="AJ20" i="23"/>
  <c r="AF21" i="23"/>
  <c r="AJ21" i="23"/>
  <c r="AF22" i="23"/>
  <c r="AJ22" i="23"/>
  <c r="AF23" i="23"/>
  <c r="AJ23" i="23"/>
  <c r="AH24" i="23"/>
  <c r="AL24" i="23"/>
  <c r="AF25" i="23"/>
  <c r="AJ25" i="23"/>
  <c r="AL110" i="23"/>
  <c r="AL112" i="23"/>
  <c r="AH113" i="23"/>
  <c r="AL114" i="23"/>
  <c r="AH115" i="23"/>
  <c r="AL116" i="23"/>
  <c r="AL118" i="23"/>
  <c r="AH119" i="23"/>
  <c r="AL120" i="23"/>
  <c r="AH121" i="23"/>
  <c r="AH122" i="23"/>
  <c r="AL123" i="23"/>
  <c r="AH124" i="23"/>
  <c r="AL125" i="23"/>
  <c r="AH126" i="23"/>
  <c r="AL127" i="23"/>
  <c r="AH128" i="23"/>
  <c r="AL129" i="23"/>
  <c r="AH130" i="23"/>
  <c r="AL131" i="23"/>
  <c r="AH132" i="23"/>
  <c r="AL133" i="23"/>
  <c r="AH134" i="23"/>
  <c r="AL135" i="23"/>
  <c r="AH136" i="23"/>
  <c r="AL137" i="23"/>
  <c r="AH138" i="23"/>
  <c r="AL139" i="23"/>
  <c r="AH140" i="23"/>
  <c r="AL141" i="23"/>
  <c r="AH142" i="23"/>
  <c r="AL143" i="23"/>
  <c r="AH144" i="23"/>
  <c r="AL145" i="23"/>
  <c r="AH146" i="23"/>
  <c r="AL147" i="23"/>
  <c r="AL149" i="23"/>
  <c r="AL151" i="23"/>
  <c r="AH152" i="23"/>
  <c r="AL153" i="23"/>
  <c r="AH154" i="23"/>
  <c r="AL155" i="23"/>
  <c r="AH156" i="23"/>
  <c r="AL157" i="23"/>
  <c r="AH158" i="23"/>
  <c r="AL159" i="23"/>
  <c r="AL161" i="23"/>
  <c r="AL163" i="23"/>
  <c r="AH164" i="23"/>
  <c r="AL165" i="23"/>
  <c r="AL167" i="23"/>
  <c r="AL169" i="23"/>
  <c r="AH170" i="23"/>
  <c r="AL171" i="23"/>
  <c r="AH172" i="23"/>
  <c r="AL207" i="23"/>
  <c r="AL209" i="23"/>
  <c r="AL211" i="23"/>
  <c r="AL213" i="23"/>
  <c r="AH214" i="23"/>
  <c r="AL215" i="23"/>
  <c r="AH216" i="23"/>
  <c r="AL217" i="23"/>
  <c r="AH218" i="23"/>
  <c r="AL219" i="23"/>
  <c r="AH220" i="23"/>
  <c r="AL221" i="23"/>
  <c r="AL223" i="23"/>
  <c r="AL225" i="23"/>
  <c r="AL227" i="23"/>
  <c r="AH228" i="23"/>
  <c r="AL229" i="23"/>
  <c r="AH230" i="23"/>
  <c r="AL231" i="23"/>
  <c r="AH232" i="23"/>
  <c r="AL233" i="23"/>
  <c r="AH234" i="23"/>
  <c r="AL235" i="23"/>
  <c r="AH236" i="23"/>
  <c r="AL237" i="23"/>
  <c r="AH238" i="23"/>
  <c r="AL239" i="23"/>
  <c r="AL241" i="23"/>
  <c r="AL243" i="23"/>
  <c r="AH244" i="23"/>
  <c r="AM245" i="23"/>
  <c r="AK111" i="23"/>
  <c r="AG111" i="23"/>
  <c r="AM111" i="23"/>
  <c r="AI111" i="23"/>
  <c r="AE111" i="23"/>
  <c r="AK117" i="23"/>
  <c r="AG117" i="23"/>
  <c r="AM117" i="23"/>
  <c r="AI117" i="23"/>
  <c r="AE117" i="23"/>
  <c r="AK148" i="23"/>
  <c r="AG148" i="23"/>
  <c r="AM148" i="23"/>
  <c r="AI148" i="23"/>
  <c r="AE148" i="23"/>
  <c r="AK150" i="23"/>
  <c r="AG150" i="23"/>
  <c r="AM150" i="23"/>
  <c r="AI150" i="23"/>
  <c r="AE150" i="23"/>
  <c r="AK160" i="23"/>
  <c r="AG160" i="23"/>
  <c r="AM160" i="23"/>
  <c r="AI160" i="23"/>
  <c r="AE160" i="23"/>
  <c r="AK162" i="23"/>
  <c r="AG162" i="23"/>
  <c r="AM162" i="23"/>
  <c r="AI162" i="23"/>
  <c r="AE162" i="23"/>
  <c r="AK166" i="23"/>
  <c r="AG166" i="23"/>
  <c r="AM166" i="23"/>
  <c r="AI166" i="23"/>
  <c r="AE166" i="23"/>
  <c r="AK168" i="23"/>
  <c r="AG168" i="23"/>
  <c r="AM168" i="23"/>
  <c r="AI168" i="23"/>
  <c r="AE168" i="23"/>
  <c r="AK208" i="23"/>
  <c r="AG208" i="23"/>
  <c r="AM208" i="23"/>
  <c r="AI208" i="23"/>
  <c r="AE208" i="23"/>
  <c r="AK210" i="23"/>
  <c r="AG210" i="23"/>
  <c r="AM210" i="23"/>
  <c r="AI210" i="23"/>
  <c r="AE210" i="23"/>
  <c r="AK212" i="23"/>
  <c r="AG212" i="23"/>
  <c r="AM212" i="23"/>
  <c r="AI212" i="23"/>
  <c r="AE212" i="23"/>
  <c r="AK222" i="23"/>
  <c r="AG222" i="23"/>
  <c r="AM222" i="23"/>
  <c r="AI222" i="23"/>
  <c r="AE222" i="23"/>
  <c r="AK224" i="23"/>
  <c r="AG224" i="23"/>
  <c r="AM224" i="23"/>
  <c r="AI224" i="23"/>
  <c r="AE224" i="23"/>
  <c r="AK226" i="23"/>
  <c r="AG226" i="23"/>
  <c r="AM226" i="23"/>
  <c r="AI226" i="23"/>
  <c r="AE226" i="23"/>
  <c r="AK240" i="23"/>
  <c r="AG240" i="23"/>
  <c r="AM240" i="23"/>
  <c r="AI240" i="23"/>
  <c r="AE240" i="23"/>
  <c r="AK242" i="23"/>
  <c r="AG242" i="23"/>
  <c r="AM242" i="23"/>
  <c r="AI242" i="23"/>
  <c r="AE242" i="23"/>
  <c r="AK108" i="23"/>
  <c r="AG108" i="23"/>
  <c r="AM108" i="23"/>
  <c r="AI108" i="23"/>
  <c r="AE108" i="23"/>
  <c r="AK175" i="23"/>
  <c r="AG175" i="23"/>
  <c r="AM175" i="23"/>
  <c r="AI175" i="23"/>
  <c r="AE175" i="23"/>
  <c r="AK177" i="23"/>
  <c r="AG177" i="23"/>
  <c r="AM177" i="23"/>
  <c r="AI177" i="23"/>
  <c r="AE177" i="23"/>
  <c r="AK179" i="23"/>
  <c r="AG179" i="23"/>
  <c r="AM179" i="23"/>
  <c r="AI179" i="23"/>
  <c r="AE179" i="23"/>
  <c r="AK181" i="23"/>
  <c r="AG181" i="23"/>
  <c r="AM181" i="23"/>
  <c r="AI181" i="23"/>
  <c r="AE181" i="23"/>
  <c r="AK183" i="23"/>
  <c r="AG183" i="23"/>
  <c r="AM183" i="23"/>
  <c r="AI183" i="23"/>
  <c r="AE183" i="23"/>
  <c r="AK185" i="23"/>
  <c r="AG185" i="23"/>
  <c r="AM185" i="23"/>
  <c r="AI185" i="23"/>
  <c r="AE185" i="23"/>
  <c r="AK187" i="23"/>
  <c r="AG187" i="23"/>
  <c r="AM187" i="23"/>
  <c r="AI187" i="23"/>
  <c r="AE187" i="23"/>
  <c r="AK189" i="23"/>
  <c r="AG189" i="23"/>
  <c r="AM189" i="23"/>
  <c r="AI189" i="23"/>
  <c r="AE189" i="23"/>
  <c r="AK191" i="23"/>
  <c r="AG191" i="23"/>
  <c r="AM191" i="23"/>
  <c r="AI191" i="23"/>
  <c r="AE191" i="23"/>
  <c r="AK193" i="23"/>
  <c r="AG193" i="23"/>
  <c r="AM193" i="23"/>
  <c r="AI193" i="23"/>
  <c r="AE193" i="23"/>
  <c r="AK195" i="23"/>
  <c r="AG195" i="23"/>
  <c r="AM195" i="23"/>
  <c r="AI195" i="23"/>
  <c r="AE195" i="23"/>
  <c r="AK197" i="23"/>
  <c r="AG197" i="23"/>
  <c r="AM197" i="23"/>
  <c r="AI197" i="23"/>
  <c r="AE197" i="23"/>
  <c r="AK199" i="23"/>
  <c r="AG199" i="23"/>
  <c r="AM199" i="23"/>
  <c r="AI199" i="23"/>
  <c r="AE199" i="23"/>
  <c r="AK201" i="23"/>
  <c r="AG201" i="23"/>
  <c r="AM201" i="23"/>
  <c r="AI201" i="23"/>
  <c r="AE201" i="23"/>
  <c r="AK203" i="23"/>
  <c r="AG203" i="23"/>
  <c r="AM203" i="23"/>
  <c r="AI203" i="23"/>
  <c r="AE203" i="23"/>
  <c r="AK205" i="23"/>
  <c r="AG205" i="23"/>
  <c r="AM205" i="23"/>
  <c r="AI205" i="23"/>
  <c r="AE205" i="23"/>
  <c r="AK250" i="23"/>
  <c r="AG250" i="23"/>
  <c r="AJ250" i="23"/>
  <c r="AE250" i="23"/>
  <c r="AM250" i="23"/>
  <c r="AH250" i="23"/>
  <c r="AK252" i="23"/>
  <c r="AG252" i="23"/>
  <c r="AM252" i="23"/>
  <c r="AH252" i="23"/>
  <c r="AJ252" i="23"/>
  <c r="AE252" i="23"/>
  <c r="AK258" i="23"/>
  <c r="AG258" i="23"/>
  <c r="AJ258" i="23"/>
  <c r="AE258" i="23"/>
  <c r="AM258" i="23"/>
  <c r="AH258" i="23"/>
  <c r="AK260" i="23"/>
  <c r="AG260" i="23"/>
  <c r="AM260" i="23"/>
  <c r="AH260" i="23"/>
  <c r="AJ260" i="23"/>
  <c r="AE260" i="23"/>
  <c r="AK266" i="23"/>
  <c r="AG266" i="23"/>
  <c r="AJ266" i="23"/>
  <c r="AE266" i="23"/>
  <c r="AM266" i="23"/>
  <c r="AH266" i="23"/>
  <c r="AK268" i="23"/>
  <c r="AG268" i="23"/>
  <c r="AM268" i="23"/>
  <c r="AH268" i="23"/>
  <c r="AJ268" i="23"/>
  <c r="AE268" i="23"/>
  <c r="AK274" i="23"/>
  <c r="AG274" i="23"/>
  <c r="AJ274" i="23"/>
  <c r="AE274" i="23"/>
  <c r="AM274" i="23"/>
  <c r="AH274" i="23"/>
  <c r="AK276" i="23"/>
  <c r="AG276" i="23"/>
  <c r="AM276" i="23"/>
  <c r="AH276" i="23"/>
  <c r="AJ276" i="23"/>
  <c r="AE276" i="23"/>
  <c r="AH20" i="23"/>
  <c r="AL20" i="23"/>
  <c r="AH21" i="23"/>
  <c r="AH22" i="23"/>
  <c r="AH23" i="23"/>
  <c r="AL23" i="23"/>
  <c r="AH25" i="23"/>
  <c r="AL115" i="23"/>
  <c r="AL126" i="23"/>
  <c r="AL130" i="23"/>
  <c r="AL134" i="23"/>
  <c r="AL138" i="23"/>
  <c r="AL142" i="23"/>
  <c r="AL146" i="23"/>
  <c r="AL154" i="23"/>
  <c r="AL158" i="23"/>
  <c r="AL166" i="23"/>
  <c r="AL210" i="23"/>
  <c r="AL216" i="23"/>
  <c r="AL220" i="23"/>
  <c r="AL234" i="23"/>
  <c r="AL238" i="23"/>
  <c r="AL242" i="23"/>
  <c r="AG2" i="23"/>
  <c r="AK2" i="23"/>
  <c r="AG3" i="23"/>
  <c r="AG4" i="23"/>
  <c r="AG5" i="23"/>
  <c r="AE6" i="23"/>
  <c r="AI6" i="23"/>
  <c r="AG7" i="23"/>
  <c r="AF8" i="23"/>
  <c r="AJ8" i="23"/>
  <c r="AF9" i="23"/>
  <c r="AJ9" i="23"/>
  <c r="AF10" i="23"/>
  <c r="AJ10" i="23"/>
  <c r="AF11" i="23"/>
  <c r="AJ11" i="23"/>
  <c r="AG12" i="23"/>
  <c r="AH13" i="23"/>
  <c r="AF14" i="23"/>
  <c r="AJ14" i="23"/>
  <c r="AF15" i="23"/>
  <c r="AJ15" i="23"/>
  <c r="AF16" i="23"/>
  <c r="AJ16" i="23"/>
  <c r="AF17" i="23"/>
  <c r="AJ17" i="23"/>
  <c r="AH18" i="23"/>
  <c r="AF19" i="23"/>
  <c r="AJ19" i="23"/>
  <c r="AE20" i="23"/>
  <c r="AI20" i="23"/>
  <c r="AE21" i="23"/>
  <c r="AI21" i="23"/>
  <c r="AE22" i="23"/>
  <c r="AI22" i="23"/>
  <c r="AE23" i="23"/>
  <c r="AI23" i="23"/>
  <c r="AG24" i="23"/>
  <c r="AE25" i="23"/>
  <c r="AI25" i="23"/>
  <c r="AH26" i="23"/>
  <c r="AH27" i="23"/>
  <c r="AH28" i="23"/>
  <c r="AH29" i="23"/>
  <c r="AH30" i="23"/>
  <c r="AH31" i="23"/>
  <c r="AH32" i="23"/>
  <c r="AH33" i="23"/>
  <c r="AH34" i="23"/>
  <c r="AH35" i="23"/>
  <c r="AH36" i="23"/>
  <c r="AH37" i="23"/>
  <c r="AH38" i="23"/>
  <c r="AH39" i="23"/>
  <c r="AH40" i="23"/>
  <c r="AH41" i="23"/>
  <c r="AH42" i="23"/>
  <c r="AH43" i="23"/>
  <c r="AH44" i="23"/>
  <c r="AH45" i="23"/>
  <c r="AH46" i="23"/>
  <c r="AH47" i="23"/>
  <c r="AH48" i="23"/>
  <c r="AH49" i="23"/>
  <c r="AH50" i="23"/>
  <c r="AH51" i="23"/>
  <c r="AH52" i="23"/>
  <c r="AH53" i="23"/>
  <c r="AH54" i="23"/>
  <c r="AH55" i="23"/>
  <c r="AH56" i="23"/>
  <c r="AH57" i="23"/>
  <c r="AH58" i="23"/>
  <c r="AH59" i="23"/>
  <c r="AH60" i="23"/>
  <c r="AH61" i="23"/>
  <c r="AH62" i="23"/>
  <c r="AH63" i="23"/>
  <c r="AH64" i="23"/>
  <c r="AH65" i="23"/>
  <c r="AH66" i="23"/>
  <c r="AH67" i="23"/>
  <c r="AH68" i="23"/>
  <c r="AH69" i="23"/>
  <c r="AH70" i="23"/>
  <c r="AH71" i="23"/>
  <c r="AH72" i="23"/>
  <c r="AH73" i="23"/>
  <c r="AH74" i="23"/>
  <c r="AH75" i="23"/>
  <c r="AH76" i="23"/>
  <c r="AH77" i="23"/>
  <c r="AH78" i="23"/>
  <c r="AH79" i="23"/>
  <c r="AH80" i="23"/>
  <c r="AH81" i="23"/>
  <c r="AH82" i="23"/>
  <c r="AH83" i="23"/>
  <c r="AH84" i="23"/>
  <c r="AH85" i="23"/>
  <c r="AH86" i="23"/>
  <c r="AH87" i="23"/>
  <c r="AH88" i="23"/>
  <c r="AH89" i="23"/>
  <c r="AH90" i="23"/>
  <c r="AH91" i="23"/>
  <c r="AH92" i="23"/>
  <c r="AH93" i="23"/>
  <c r="AH94" i="23"/>
  <c r="AH95" i="23"/>
  <c r="AH96" i="23"/>
  <c r="AH97" i="23"/>
  <c r="AH98" i="23"/>
  <c r="AH99" i="23"/>
  <c r="AH100" i="23"/>
  <c r="AH101" i="23"/>
  <c r="AH102" i="23"/>
  <c r="AH103" i="23"/>
  <c r="AH104" i="23"/>
  <c r="AH105" i="23"/>
  <c r="AH106" i="23"/>
  <c r="AL106" i="23"/>
  <c r="AH107" i="23"/>
  <c r="AL108" i="23"/>
  <c r="AH109" i="23"/>
  <c r="AJ110" i="23"/>
  <c r="AF111" i="23"/>
  <c r="AJ112" i="23"/>
  <c r="AF113" i="23"/>
  <c r="AJ114" i="23"/>
  <c r="AF115" i="23"/>
  <c r="AJ116" i="23"/>
  <c r="AF117" i="23"/>
  <c r="AJ118" i="23"/>
  <c r="AF119" i="23"/>
  <c r="AJ120" i="23"/>
  <c r="AF121" i="23"/>
  <c r="AJ123" i="23"/>
  <c r="AF124" i="23"/>
  <c r="AJ125" i="23"/>
  <c r="AF126" i="23"/>
  <c r="AJ127" i="23"/>
  <c r="AF128" i="23"/>
  <c r="AJ129" i="23"/>
  <c r="AF130" i="23"/>
  <c r="AJ131" i="23"/>
  <c r="AF132" i="23"/>
  <c r="AJ133" i="23"/>
  <c r="AF134" i="23"/>
  <c r="AJ135" i="23"/>
  <c r="AF136" i="23"/>
  <c r="AJ137" i="23"/>
  <c r="AF138" i="23"/>
  <c r="AJ139" i="23"/>
  <c r="AF140" i="23"/>
  <c r="AJ141" i="23"/>
  <c r="AF142" i="23"/>
  <c r="AJ143" i="23"/>
  <c r="AF144" i="23"/>
  <c r="AJ145" i="23"/>
  <c r="AF146" i="23"/>
  <c r="AJ147" i="23"/>
  <c r="AF148" i="23"/>
  <c r="AJ149" i="23"/>
  <c r="AF150" i="23"/>
  <c r="AJ151" i="23"/>
  <c r="AF152" i="23"/>
  <c r="AJ153" i="23"/>
  <c r="AF154" i="23"/>
  <c r="AJ155" i="23"/>
  <c r="AF156" i="23"/>
  <c r="AJ157" i="23"/>
  <c r="AF158" i="23"/>
  <c r="AJ159" i="23"/>
  <c r="AF160" i="23"/>
  <c r="AJ161" i="23"/>
  <c r="AF162" i="23"/>
  <c r="AJ163" i="23"/>
  <c r="AF164" i="23"/>
  <c r="AJ165" i="23"/>
  <c r="AF166" i="23"/>
  <c r="AJ167" i="23"/>
  <c r="AF168" i="23"/>
  <c r="AJ169" i="23"/>
  <c r="AF170" i="23"/>
  <c r="AJ171" i="23"/>
  <c r="AF172" i="23"/>
  <c r="AH174" i="23"/>
  <c r="AL175" i="23"/>
  <c r="AH176" i="23"/>
  <c r="AL177" i="23"/>
  <c r="AH178" i="23"/>
  <c r="AL179" i="23"/>
  <c r="AH180" i="23"/>
  <c r="AL181" i="23"/>
  <c r="AH182" i="23"/>
  <c r="AL183" i="23"/>
  <c r="AH184" i="23"/>
  <c r="AL185" i="23"/>
  <c r="AH186" i="23"/>
  <c r="AL187" i="23"/>
  <c r="AH188" i="23"/>
  <c r="AL189" i="23"/>
  <c r="AH190" i="23"/>
  <c r="AL191" i="23"/>
  <c r="AH192" i="23"/>
  <c r="AL193" i="23"/>
  <c r="AH194" i="23"/>
  <c r="AL195" i="23"/>
  <c r="AH196" i="23"/>
  <c r="AL197" i="23"/>
  <c r="AH198" i="23"/>
  <c r="AL199" i="23"/>
  <c r="AH200" i="23"/>
  <c r="AL201" i="23"/>
  <c r="AH202" i="23"/>
  <c r="AL203" i="23"/>
  <c r="AH204" i="23"/>
  <c r="AL205" i="23"/>
  <c r="AJ207" i="23"/>
  <c r="AF208" i="23"/>
  <c r="AJ209" i="23"/>
  <c r="AF210" i="23"/>
  <c r="AJ211" i="23"/>
  <c r="AF212" i="23"/>
  <c r="AJ213" i="23"/>
  <c r="AF214" i="23"/>
  <c r="AJ215" i="23"/>
  <c r="AF216" i="23"/>
  <c r="AJ217" i="23"/>
  <c r="AF218" i="23"/>
  <c r="AJ219" i="23"/>
  <c r="AF220" i="23"/>
  <c r="AJ221" i="23"/>
  <c r="AF222" i="23"/>
  <c r="AJ223" i="23"/>
  <c r="AF224" i="23"/>
  <c r="AJ225" i="23"/>
  <c r="AF226" i="23"/>
  <c r="AJ227" i="23"/>
  <c r="AF228" i="23"/>
  <c r="AJ229" i="23"/>
  <c r="AF230" i="23"/>
  <c r="AJ231" i="23"/>
  <c r="AF232" i="23"/>
  <c r="AJ233" i="23"/>
  <c r="AF234" i="23"/>
  <c r="AJ235" i="23"/>
  <c r="AF236" i="23"/>
  <c r="AJ237" i="23"/>
  <c r="AF238" i="23"/>
  <c r="AJ239" i="23"/>
  <c r="AF240" i="23"/>
  <c r="AJ241" i="23"/>
  <c r="AF242" i="23"/>
  <c r="AJ243" i="23"/>
  <c r="AF244" i="23"/>
  <c r="AJ245" i="23"/>
  <c r="AI246" i="23"/>
  <c r="AI248" i="23"/>
  <c r="AI254" i="23"/>
  <c r="AI256" i="23"/>
  <c r="AI262" i="23"/>
  <c r="AI264" i="23"/>
  <c r="AI270" i="23"/>
  <c r="AI272" i="23"/>
  <c r="AI278" i="23"/>
  <c r="AI280" i="23"/>
  <c r="AK249" i="23"/>
  <c r="AG249" i="23"/>
  <c r="AK253" i="23"/>
  <c r="AG253" i="23"/>
  <c r="AK257" i="23"/>
  <c r="AG257" i="23"/>
  <c r="AK261" i="23"/>
  <c r="AG261" i="23"/>
  <c r="AK265" i="23"/>
  <c r="AG265" i="23"/>
  <c r="AK269" i="23"/>
  <c r="AG269" i="23"/>
  <c r="AK273" i="23"/>
  <c r="AG273" i="23"/>
  <c r="AK277" i="23"/>
  <c r="AG277" i="23"/>
  <c r="AK281" i="23"/>
  <c r="AG281" i="23"/>
  <c r="AI249" i="23"/>
  <c r="AI253" i="23"/>
  <c r="AI257" i="23"/>
  <c r="AI261" i="23"/>
  <c r="AI265" i="23"/>
  <c r="AI269" i="23"/>
  <c r="AI273" i="23"/>
  <c r="AI277" i="23"/>
  <c r="AI281" i="23"/>
  <c r="AK247" i="23"/>
  <c r="AG247" i="23"/>
  <c r="AK251" i="23"/>
  <c r="AG251" i="23"/>
  <c r="AK255" i="23"/>
  <c r="AG255" i="23"/>
  <c r="AK259" i="23"/>
  <c r="AG259" i="23"/>
  <c r="AK263" i="23"/>
  <c r="AG263" i="23"/>
  <c r="AK267" i="23"/>
  <c r="AG267" i="23"/>
  <c r="AK271" i="23"/>
  <c r="AG271" i="23"/>
  <c r="AK275" i="23"/>
  <c r="AG275" i="23"/>
  <c r="AK279" i="23"/>
  <c r="AG279" i="23"/>
  <c r="AI247" i="23"/>
  <c r="AF249" i="23"/>
  <c r="AL249" i="23"/>
  <c r="AI251" i="23"/>
  <c r="AF253" i="23"/>
  <c r="AL253" i="23"/>
  <c r="AI255" i="23"/>
  <c r="AF257" i="23"/>
  <c r="AL257" i="23"/>
  <c r="AI259" i="23"/>
  <c r="AF261" i="23"/>
  <c r="AL261" i="23"/>
  <c r="AI263" i="23"/>
  <c r="AF265" i="23"/>
  <c r="AL265" i="23"/>
  <c r="AI267" i="23"/>
  <c r="AF269" i="23"/>
  <c r="AL269" i="23"/>
  <c r="AI271" i="23"/>
  <c r="AF273" i="23"/>
  <c r="AL273" i="23"/>
  <c r="AI275" i="23"/>
  <c r="AF277" i="23"/>
  <c r="AL277" i="23"/>
  <c r="AI279" i="23"/>
  <c r="AF281" i="23"/>
  <c r="AL281" i="23"/>
  <c r="AL43" i="27"/>
  <c r="AJ43" i="27"/>
  <c r="AF43" i="27"/>
  <c r="AL2" i="27"/>
  <c r="AH3" i="27"/>
  <c r="AH7" i="27"/>
  <c r="AG2" i="27"/>
  <c r="AK2" i="27"/>
  <c r="AG3" i="27"/>
  <c r="AK3" i="27"/>
  <c r="AG4" i="27"/>
  <c r="AK4" i="27"/>
  <c r="AG5" i="27"/>
  <c r="AK5" i="27"/>
  <c r="AG7" i="27"/>
  <c r="AK7" i="27"/>
  <c r="AF8" i="27"/>
  <c r="AJ8" i="27"/>
  <c r="AF9" i="27"/>
  <c r="AJ9" i="27"/>
  <c r="AF10" i="27"/>
  <c r="AJ10" i="27"/>
  <c r="AF11" i="27"/>
  <c r="AJ11" i="27"/>
  <c r="AG12" i="27"/>
  <c r="AK12" i="27"/>
  <c r="AH13" i="27"/>
  <c r="AL13" i="27"/>
  <c r="AF14" i="27"/>
  <c r="AJ14" i="27"/>
  <c r="AF15" i="27"/>
  <c r="AJ15" i="27"/>
  <c r="AF16" i="27"/>
  <c r="AJ16" i="27"/>
  <c r="AF17" i="27"/>
  <c r="AJ17" i="27"/>
  <c r="AH18" i="27"/>
  <c r="AF19" i="27"/>
  <c r="AJ19" i="27"/>
  <c r="AE20" i="27"/>
  <c r="AI20" i="27"/>
  <c r="AM20" i="27"/>
  <c r="AE21" i="27"/>
  <c r="AI21" i="27"/>
  <c r="AM21" i="27"/>
  <c r="AE22" i="27"/>
  <c r="AI22" i="27"/>
  <c r="AM22" i="27"/>
  <c r="AE23" i="27"/>
  <c r="AI23" i="27"/>
  <c r="AM23" i="27"/>
  <c r="AG24" i="27"/>
  <c r="AK24" i="27"/>
  <c r="AE25" i="27"/>
  <c r="AI25" i="27"/>
  <c r="AM25" i="27"/>
  <c r="AH26" i="27"/>
  <c r="AL26" i="27"/>
  <c r="AH27" i="27"/>
  <c r="AL27" i="27"/>
  <c r="AH28" i="27"/>
  <c r="AL28" i="27"/>
  <c r="AH29" i="27"/>
  <c r="AL29" i="27"/>
  <c r="AH30" i="27"/>
  <c r="AL30" i="27"/>
  <c r="AH31" i="27"/>
  <c r="AL31" i="27"/>
  <c r="AL32" i="27"/>
  <c r="AH33" i="27"/>
  <c r="AH34" i="27"/>
  <c r="AL34" i="27"/>
  <c r="AH35" i="27"/>
  <c r="AH36" i="27"/>
  <c r="AL36" i="27"/>
  <c r="AL37" i="27"/>
  <c r="AH38" i="27"/>
  <c r="AL38" i="27"/>
  <c r="AH39" i="27"/>
  <c r="AL39" i="27"/>
  <c r="AH40" i="27"/>
  <c r="AL40" i="27"/>
  <c r="AH41" i="27"/>
  <c r="AL41" i="27"/>
  <c r="AH42" i="27"/>
  <c r="AL42" i="27"/>
  <c r="AI43" i="27"/>
  <c r="AH12" i="27"/>
  <c r="AL12" i="27"/>
  <c r="AH24" i="27"/>
  <c r="AL24" i="27"/>
  <c r="AF2" i="27"/>
  <c r="AJ2" i="27"/>
  <c r="AF3" i="27"/>
  <c r="AJ3" i="27"/>
  <c r="AF4" i="27"/>
  <c r="AJ4" i="27"/>
  <c r="AF5" i="27"/>
  <c r="AJ5" i="27"/>
  <c r="AH6" i="27"/>
  <c r="AL6" i="27"/>
  <c r="AF7" i="27"/>
  <c r="AJ7" i="27"/>
  <c r="AF12" i="27"/>
  <c r="AJ12" i="27"/>
  <c r="AE19" i="27"/>
  <c r="AI19" i="27"/>
  <c r="AM19" i="27"/>
  <c r="AH20" i="27"/>
  <c r="AL20" i="27"/>
  <c r="AH21" i="27"/>
  <c r="AL21" i="27"/>
  <c r="AH22" i="27"/>
  <c r="AL22" i="27"/>
  <c r="AH23" i="27"/>
  <c r="AL23" i="27"/>
  <c r="AF24" i="27"/>
  <c r="AJ24" i="27"/>
  <c r="AH25" i="27"/>
  <c r="AL25" i="27"/>
  <c r="AH2" i="27"/>
  <c r="AL3" i="27"/>
  <c r="AH4" i="27"/>
  <c r="AL4" i="27"/>
  <c r="AH5" i="27"/>
  <c r="AL5" i="27"/>
  <c r="AL7" i="27"/>
  <c r="AE2" i="27"/>
  <c r="AI2" i="27"/>
  <c r="AM2" i="27"/>
  <c r="AE3" i="27"/>
  <c r="AI3" i="27"/>
  <c r="AE4" i="27"/>
  <c r="AI4" i="27"/>
  <c r="AE5" i="27"/>
  <c r="AI5" i="27"/>
  <c r="AG6" i="27"/>
  <c r="AE7" i="27"/>
  <c r="AI7" i="27"/>
  <c r="AH8" i="27"/>
  <c r="AH9" i="27"/>
  <c r="AH10" i="27"/>
  <c r="AH11" i="27"/>
  <c r="AE12" i="27"/>
  <c r="AI12" i="27"/>
  <c r="AF13" i="27"/>
  <c r="AJ13" i="27"/>
  <c r="AH14" i="27"/>
  <c r="AH15" i="27"/>
  <c r="AH16" i="27"/>
  <c r="AH17" i="27"/>
  <c r="AH19" i="27"/>
  <c r="AG20" i="27"/>
  <c r="AG21" i="27"/>
  <c r="AG22" i="27"/>
  <c r="AG23" i="27"/>
  <c r="AE24" i="27"/>
  <c r="AI24" i="27"/>
  <c r="AG25" i="27"/>
  <c r="AF26" i="27"/>
  <c r="AJ26" i="27"/>
  <c r="AF27" i="27"/>
  <c r="AJ27" i="27"/>
  <c r="AF28" i="27"/>
  <c r="AJ28" i="27"/>
  <c r="AF29" i="27"/>
  <c r="AJ29" i="27"/>
  <c r="AF30" i="27"/>
  <c r="AJ30" i="27"/>
  <c r="AF31" i="27"/>
  <c r="AJ31" i="27"/>
  <c r="AF32" i="27"/>
  <c r="AJ32" i="27"/>
  <c r="AF33" i="27"/>
  <c r="AJ33" i="27"/>
  <c r="AF34" i="27"/>
  <c r="AJ34" i="27"/>
  <c r="AF35" i="27"/>
  <c r="AJ35" i="27"/>
  <c r="AF36" i="27"/>
  <c r="AJ36" i="27"/>
  <c r="AF37" i="27"/>
  <c r="AJ37" i="27"/>
  <c r="AF38" i="27"/>
  <c r="AJ38" i="27"/>
  <c r="AF39" i="27"/>
  <c r="AJ39" i="27"/>
  <c r="AF40" i="27"/>
  <c r="AJ40" i="27"/>
  <c r="AF41" i="27"/>
  <c r="AJ41" i="27"/>
  <c r="AF42" i="27"/>
  <c r="AJ42" i="27"/>
  <c r="AG43" i="27"/>
  <c r="AM43" i="27"/>
  <c r="AM258" i="27"/>
  <c r="AI258" i="27"/>
  <c r="AE258" i="27"/>
  <c r="AK258" i="27"/>
  <c r="AG258" i="27"/>
  <c r="AF258" i="27"/>
  <c r="AH258" i="27"/>
  <c r="AJ258" i="27"/>
  <c r="AE260" i="27"/>
  <c r="AG260" i="27"/>
  <c r="AF260" i="27"/>
  <c r="AL260" i="27"/>
  <c r="AH260" i="27"/>
  <c r="AM264" i="27"/>
  <c r="AI264" i="27"/>
  <c r="AE264" i="27"/>
  <c r="AK264" i="27"/>
  <c r="AG264" i="27"/>
  <c r="AF264" i="27"/>
  <c r="AH264" i="27"/>
  <c r="AJ264" i="27"/>
  <c r="AM266" i="27"/>
  <c r="AI266" i="27"/>
  <c r="AE266" i="27"/>
  <c r="AK266" i="27"/>
  <c r="AG266" i="27"/>
  <c r="AF266" i="27"/>
  <c r="AH266" i="27"/>
  <c r="AJ266" i="27"/>
  <c r="AM268" i="27"/>
  <c r="AI268" i="27"/>
  <c r="AE268" i="27"/>
  <c r="AK268" i="27"/>
  <c r="AG268" i="27"/>
  <c r="AF268" i="27"/>
  <c r="AH268" i="27"/>
  <c r="AJ268" i="27"/>
  <c r="AM270" i="27"/>
  <c r="AI270" i="27"/>
  <c r="AE270" i="27"/>
  <c r="AK270" i="27"/>
  <c r="AG270" i="27"/>
  <c r="AF270" i="27"/>
  <c r="AH270" i="27"/>
  <c r="AJ270" i="27"/>
  <c r="AM272" i="27"/>
  <c r="AI272" i="27"/>
  <c r="AE272" i="27"/>
  <c r="AK272" i="27"/>
  <c r="AG272" i="27"/>
  <c r="AF272" i="27"/>
  <c r="AH272" i="27"/>
  <c r="AJ272" i="27"/>
  <c r="AM274" i="27"/>
  <c r="AI274" i="27"/>
  <c r="AE274" i="27"/>
  <c r="AK274" i="27"/>
  <c r="AG274" i="27"/>
  <c r="AF274" i="27"/>
  <c r="AH274" i="27"/>
  <c r="AJ274" i="27"/>
  <c r="AM276" i="27"/>
  <c r="AI276" i="27"/>
  <c r="AE276" i="27"/>
  <c r="AK276" i="27"/>
  <c r="AG276" i="27"/>
  <c r="AF276" i="27"/>
  <c r="AH276" i="27"/>
  <c r="AJ276" i="27"/>
  <c r="AM278" i="27"/>
  <c r="AI278" i="27"/>
  <c r="AE278" i="27"/>
  <c r="AK278" i="27"/>
  <c r="AG278" i="27"/>
  <c r="AF278" i="27"/>
  <c r="AH278" i="27"/>
  <c r="AJ278" i="27"/>
  <c r="AM280" i="27"/>
  <c r="AI280" i="27"/>
  <c r="AE280" i="27"/>
  <c r="AK280" i="27"/>
  <c r="AG280" i="27"/>
  <c r="AF280" i="27"/>
  <c r="AH280" i="27"/>
  <c r="AJ280" i="27"/>
  <c r="AF44" i="27"/>
  <c r="AJ44" i="27"/>
  <c r="AF45" i="27"/>
  <c r="AJ45" i="27"/>
  <c r="AF46" i="27"/>
  <c r="AJ46" i="27"/>
  <c r="AF47" i="27"/>
  <c r="AJ47" i="27"/>
  <c r="AF48" i="27"/>
  <c r="AJ48" i="27"/>
  <c r="AF49" i="27"/>
  <c r="AJ49" i="27"/>
  <c r="AF50" i="27"/>
  <c r="AJ50" i="27"/>
  <c r="AF51" i="27"/>
  <c r="AJ51" i="27"/>
  <c r="AF52" i="27"/>
  <c r="AJ52" i="27"/>
  <c r="AF53" i="27"/>
  <c r="AJ53" i="27"/>
  <c r="AF54" i="27"/>
  <c r="AJ54" i="27"/>
  <c r="AF55" i="27"/>
  <c r="AJ55" i="27"/>
  <c r="AF56" i="27"/>
  <c r="AJ56" i="27"/>
  <c r="AF57" i="27"/>
  <c r="AJ57" i="27"/>
  <c r="AF58" i="27"/>
  <c r="AJ58" i="27"/>
  <c r="AF59" i="27"/>
  <c r="AJ59" i="27"/>
  <c r="AF60" i="27"/>
  <c r="AJ60" i="27"/>
  <c r="AF61" i="27"/>
  <c r="AJ61" i="27"/>
  <c r="AF62" i="27"/>
  <c r="AJ62" i="27"/>
  <c r="AF63" i="27"/>
  <c r="AJ63" i="27"/>
  <c r="AF64" i="27"/>
  <c r="AJ64" i="27"/>
  <c r="AF65" i="27"/>
  <c r="AJ65" i="27"/>
  <c r="AF66" i="27"/>
  <c r="AJ66" i="27"/>
  <c r="AF67" i="27"/>
  <c r="AJ67" i="27"/>
  <c r="AF68" i="27"/>
  <c r="AJ68" i="27"/>
  <c r="AF69" i="27"/>
  <c r="AJ69" i="27"/>
  <c r="AF70" i="27"/>
  <c r="AJ70" i="27"/>
  <c r="AF71" i="27"/>
  <c r="AJ71" i="27"/>
  <c r="AF72" i="27"/>
  <c r="AJ72" i="27"/>
  <c r="AF73" i="27"/>
  <c r="AJ73" i="27"/>
  <c r="AF74" i="27"/>
  <c r="AJ74" i="27"/>
  <c r="AF75" i="27"/>
  <c r="AJ75" i="27"/>
  <c r="AF76" i="27"/>
  <c r="AJ76" i="27"/>
  <c r="AF77" i="27"/>
  <c r="AJ77" i="27"/>
  <c r="AF78" i="27"/>
  <c r="AJ78" i="27"/>
  <c r="AF79" i="27"/>
  <c r="AJ79" i="27"/>
  <c r="AF80" i="27"/>
  <c r="AJ80" i="27"/>
  <c r="AF81" i="27"/>
  <c r="AJ81" i="27"/>
  <c r="AF82" i="27"/>
  <c r="AJ82" i="27"/>
  <c r="AF83" i="27"/>
  <c r="AJ83" i="27"/>
  <c r="AF84" i="27"/>
  <c r="AJ84" i="27"/>
  <c r="AF85" i="27"/>
  <c r="AJ85" i="27"/>
  <c r="AF86" i="27"/>
  <c r="AJ86" i="27"/>
  <c r="AF87" i="27"/>
  <c r="AJ87" i="27"/>
  <c r="AF88" i="27"/>
  <c r="AJ88" i="27"/>
  <c r="AF89" i="27"/>
  <c r="AJ89" i="27"/>
  <c r="AF90" i="27"/>
  <c r="AJ90" i="27"/>
  <c r="AF91" i="27"/>
  <c r="AJ91" i="27"/>
  <c r="AF92" i="27"/>
  <c r="AJ92" i="27"/>
  <c r="AF93" i="27"/>
  <c r="AJ93" i="27"/>
  <c r="AF94" i="27"/>
  <c r="AJ94" i="27"/>
  <c r="AF95" i="27"/>
  <c r="AJ95" i="27"/>
  <c r="AF96" i="27"/>
  <c r="AJ96" i="27"/>
  <c r="AF97" i="27"/>
  <c r="AJ97" i="27"/>
  <c r="AF98" i="27"/>
  <c r="AJ98" i="27"/>
  <c r="AF99" i="27"/>
  <c r="AJ99" i="27"/>
  <c r="AF100" i="27"/>
  <c r="AJ100" i="27"/>
  <c r="AF101" i="27"/>
  <c r="AJ101" i="27"/>
  <c r="AF102" i="27"/>
  <c r="AJ102" i="27"/>
  <c r="AF103" i="27"/>
  <c r="AJ103" i="27"/>
  <c r="AF104" i="27"/>
  <c r="AJ104" i="27"/>
  <c r="AF105" i="27"/>
  <c r="AJ105" i="27"/>
  <c r="AF106" i="27"/>
  <c r="AJ106" i="27"/>
  <c r="AF107" i="27"/>
  <c r="AJ107" i="27"/>
  <c r="AF108" i="27"/>
  <c r="AJ108" i="27"/>
  <c r="AF109" i="27"/>
  <c r="AJ109" i="27"/>
  <c r="AF110" i="27"/>
  <c r="AJ110" i="27"/>
  <c r="AF111" i="27"/>
  <c r="AJ111" i="27"/>
  <c r="AF112" i="27"/>
  <c r="AJ112" i="27"/>
  <c r="AF113" i="27"/>
  <c r="AJ113" i="27"/>
  <c r="AF114" i="27"/>
  <c r="AJ114" i="27"/>
  <c r="AF115" i="27"/>
  <c r="AJ115" i="27"/>
  <c r="AF116" i="27"/>
  <c r="AJ116" i="27"/>
  <c r="AF117" i="27"/>
  <c r="AJ117" i="27"/>
  <c r="AF118" i="27"/>
  <c r="AJ118" i="27"/>
  <c r="AF119" i="27"/>
  <c r="AJ119" i="27"/>
  <c r="AF120" i="27"/>
  <c r="AJ120" i="27"/>
  <c r="AF121" i="27"/>
  <c r="AJ121" i="27"/>
  <c r="AF122" i="27"/>
  <c r="AJ122" i="27"/>
  <c r="AF123" i="27"/>
  <c r="AJ123" i="27"/>
  <c r="AF124" i="27"/>
  <c r="AJ124" i="27"/>
  <c r="AF125" i="27"/>
  <c r="AJ125" i="27"/>
  <c r="AF126" i="27"/>
  <c r="AJ126" i="27"/>
  <c r="AF127" i="27"/>
  <c r="AJ127" i="27"/>
  <c r="AF128" i="27"/>
  <c r="AJ128" i="27"/>
  <c r="AF129" i="27"/>
  <c r="AJ129" i="27"/>
  <c r="AF130" i="27"/>
  <c r="AJ130" i="27"/>
  <c r="AF131" i="27"/>
  <c r="AJ131" i="27"/>
  <c r="AF132" i="27"/>
  <c r="AJ132" i="27"/>
  <c r="AF133" i="27"/>
  <c r="AJ133" i="27"/>
  <c r="AF134" i="27"/>
  <c r="AJ134" i="27"/>
  <c r="AF135" i="27"/>
  <c r="AJ135" i="27"/>
  <c r="AF136" i="27"/>
  <c r="AJ136" i="27"/>
  <c r="AF137" i="27"/>
  <c r="AJ137" i="27"/>
  <c r="AF138" i="27"/>
  <c r="AJ138" i="27"/>
  <c r="AF139" i="27"/>
  <c r="AJ139" i="27"/>
  <c r="AF140" i="27"/>
  <c r="AJ140" i="27"/>
  <c r="AF141" i="27"/>
  <c r="AJ141" i="27"/>
  <c r="AF142" i="27"/>
  <c r="AJ142" i="27"/>
  <c r="AF143" i="27"/>
  <c r="AJ143" i="27"/>
  <c r="AF144" i="27"/>
  <c r="AJ144" i="27"/>
  <c r="AF145" i="27"/>
  <c r="AJ145" i="27"/>
  <c r="AF146" i="27"/>
  <c r="AJ146" i="27"/>
  <c r="AF147" i="27"/>
  <c r="AJ147" i="27"/>
  <c r="AF148" i="27"/>
  <c r="AJ148" i="27"/>
  <c r="AF149" i="27"/>
  <c r="AJ149" i="27"/>
  <c r="AF150" i="27"/>
  <c r="AJ150" i="27"/>
  <c r="AF151" i="27"/>
  <c r="AJ151" i="27"/>
  <c r="AF152" i="27"/>
  <c r="AJ152" i="27"/>
  <c r="AF153" i="27"/>
  <c r="AL153" i="27"/>
  <c r="AH153" i="27"/>
  <c r="AH45" i="27"/>
  <c r="AH46" i="27"/>
  <c r="AH47" i="27"/>
  <c r="AH48" i="27"/>
  <c r="AH50" i="27"/>
  <c r="AH51" i="27"/>
  <c r="AH52" i="27"/>
  <c r="AH54" i="27"/>
  <c r="AH55" i="27"/>
  <c r="AH56" i="27"/>
  <c r="AH57" i="27"/>
  <c r="AH58" i="27"/>
  <c r="AH59" i="27"/>
  <c r="AH60" i="27"/>
  <c r="AH61" i="27"/>
  <c r="AH62" i="27"/>
  <c r="AH63" i="27"/>
  <c r="AH64" i="27"/>
  <c r="AH65" i="27"/>
  <c r="AH66" i="27"/>
  <c r="AH67" i="27"/>
  <c r="AH68" i="27"/>
  <c r="AH69" i="27"/>
  <c r="AH70" i="27"/>
  <c r="AH71" i="27"/>
  <c r="AH72" i="27"/>
  <c r="AH73" i="27"/>
  <c r="AH74" i="27"/>
  <c r="AH75" i="27"/>
  <c r="AH76" i="27"/>
  <c r="AH77" i="27"/>
  <c r="AH78" i="27"/>
  <c r="AH79" i="27"/>
  <c r="AH80" i="27"/>
  <c r="AH81" i="27"/>
  <c r="AH82" i="27"/>
  <c r="AH83" i="27"/>
  <c r="AH84" i="27"/>
  <c r="AH85" i="27"/>
  <c r="AH86" i="27"/>
  <c r="AH87" i="27"/>
  <c r="AH88" i="27"/>
  <c r="AH89" i="27"/>
  <c r="AH90" i="27"/>
  <c r="AH91" i="27"/>
  <c r="AH92" i="27"/>
  <c r="AH93" i="27"/>
  <c r="AH94" i="27"/>
  <c r="AH95" i="27"/>
  <c r="AH96" i="27"/>
  <c r="AH97" i="27"/>
  <c r="AH98" i="27"/>
  <c r="AH99" i="27"/>
  <c r="AH100" i="27"/>
  <c r="AH101" i="27"/>
  <c r="AH102" i="27"/>
  <c r="AH103" i="27"/>
  <c r="AH104" i="27"/>
  <c r="AH105" i="27"/>
  <c r="AH106" i="27"/>
  <c r="AH107" i="27"/>
  <c r="AH108" i="27"/>
  <c r="AH109" i="27"/>
  <c r="AH110" i="27"/>
  <c r="AH111" i="27"/>
  <c r="AH112" i="27"/>
  <c r="AH113" i="27"/>
  <c r="AH114" i="27"/>
  <c r="AH115" i="27"/>
  <c r="AH116" i="27"/>
  <c r="AH117" i="27"/>
  <c r="AH118" i="27"/>
  <c r="AH119" i="27"/>
  <c r="AH120" i="27"/>
  <c r="AH121" i="27"/>
  <c r="AH122" i="27"/>
  <c r="AH123" i="27"/>
  <c r="AH124" i="27"/>
  <c r="AH125" i="27"/>
  <c r="AH126" i="27"/>
  <c r="AH127" i="27"/>
  <c r="AH128" i="27"/>
  <c r="AH129" i="27"/>
  <c r="AH130" i="27"/>
  <c r="AH131" i="27"/>
  <c r="AH132" i="27"/>
  <c r="AH133" i="27"/>
  <c r="AH134" i="27"/>
  <c r="AH135" i="27"/>
  <c r="AH136" i="27"/>
  <c r="AH137" i="27"/>
  <c r="AH138" i="27"/>
  <c r="AH139" i="27"/>
  <c r="AH140" i="27"/>
  <c r="AH141" i="27"/>
  <c r="AH142" i="27"/>
  <c r="AH143" i="27"/>
  <c r="AH144" i="27"/>
  <c r="AH145" i="27"/>
  <c r="AH146" i="27"/>
  <c r="AH147" i="27"/>
  <c r="AH148" i="27"/>
  <c r="AH149" i="27"/>
  <c r="AH151" i="27"/>
  <c r="AH152" i="27"/>
  <c r="AI153" i="27"/>
  <c r="AJ260" i="27"/>
  <c r="AM262" i="27"/>
  <c r="AE262" i="27"/>
  <c r="AK262" i="27"/>
  <c r="AG262" i="27"/>
  <c r="AM216" i="27"/>
  <c r="AE217" i="27"/>
  <c r="AI217" i="27"/>
  <c r="AM217" i="27"/>
  <c r="AE218" i="27"/>
  <c r="AI218" i="27"/>
  <c r="AM218" i="27"/>
  <c r="AE219" i="27"/>
  <c r="AI219" i="27"/>
  <c r="AM219" i="27"/>
  <c r="AE220" i="27"/>
  <c r="AI220" i="27"/>
  <c r="AM220" i="27"/>
  <c r="AE221" i="27"/>
  <c r="AI221" i="27"/>
  <c r="AM221" i="27"/>
  <c r="AE222" i="27"/>
  <c r="AI222" i="27"/>
  <c r="AM222" i="27"/>
  <c r="AE223" i="27"/>
  <c r="AI223" i="27"/>
  <c r="AM223" i="27"/>
  <c r="AE224" i="27"/>
  <c r="AI224" i="27"/>
  <c r="AM224" i="27"/>
  <c r="AE225" i="27"/>
  <c r="AI225" i="27"/>
  <c r="AM225" i="27"/>
  <c r="AE226" i="27"/>
  <c r="AI226" i="27"/>
  <c r="AM226" i="27"/>
  <c r="AE227" i="27"/>
  <c r="AI227" i="27"/>
  <c r="AM227" i="27"/>
  <c r="AE228" i="27"/>
  <c r="AI228" i="27"/>
  <c r="AM228" i="27"/>
  <c r="AE229" i="27"/>
  <c r="AI229" i="27"/>
  <c r="AM229" i="27"/>
  <c r="AE230" i="27"/>
  <c r="AI230" i="27"/>
  <c r="AM230" i="27"/>
  <c r="AE231" i="27"/>
  <c r="AI231" i="27"/>
  <c r="AM231" i="27"/>
  <c r="AE232" i="27"/>
  <c r="AI232" i="27"/>
  <c r="AM232" i="27"/>
  <c r="AE233" i="27"/>
  <c r="AI233" i="27"/>
  <c r="AM233" i="27"/>
  <c r="AE234" i="27"/>
  <c r="AI234" i="27"/>
  <c r="AM234" i="27"/>
  <c r="AE235" i="27"/>
  <c r="AI235" i="27"/>
  <c r="AM235" i="27"/>
  <c r="AE236" i="27"/>
  <c r="AI236" i="27"/>
  <c r="AM236" i="27"/>
  <c r="AE237" i="27"/>
  <c r="AI237" i="27"/>
  <c r="AM237" i="27"/>
  <c r="AE238" i="27"/>
  <c r="AI238" i="27"/>
  <c r="AM238" i="27"/>
  <c r="AE239" i="27"/>
  <c r="AI239" i="27"/>
  <c r="AM239" i="27"/>
  <c r="AE240" i="27"/>
  <c r="AI240" i="27"/>
  <c r="AM240" i="27"/>
  <c r="AE241" i="27"/>
  <c r="AI241" i="27"/>
  <c r="AM241" i="27"/>
  <c r="AE242" i="27"/>
  <c r="AI242" i="27"/>
  <c r="AM242" i="27"/>
  <c r="AE243" i="27"/>
  <c r="AI243" i="27"/>
  <c r="AM243" i="27"/>
  <c r="AE244" i="27"/>
  <c r="AI244" i="27"/>
  <c r="AM244" i="27"/>
  <c r="AE245" i="27"/>
  <c r="AI245" i="27"/>
  <c r="AM245" i="27"/>
  <c r="AE246" i="27"/>
  <c r="AI246" i="27"/>
  <c r="AM246" i="27"/>
  <c r="AE247" i="27"/>
  <c r="AI247" i="27"/>
  <c r="AM247" i="27"/>
  <c r="AE248" i="27"/>
  <c r="AI248" i="27"/>
  <c r="AM248" i="27"/>
  <c r="AE249" i="27"/>
  <c r="AI249" i="27"/>
  <c r="AM249" i="27"/>
  <c r="AE250" i="27"/>
  <c r="AI250" i="27"/>
  <c r="AM250" i="27"/>
  <c r="AE251" i="27"/>
  <c r="AI251" i="27"/>
  <c r="AM251" i="27"/>
  <c r="AE252" i="27"/>
  <c r="AI252" i="27"/>
  <c r="AM252" i="27"/>
  <c r="AE253" i="27"/>
  <c r="AI253" i="27"/>
  <c r="AM253" i="27"/>
  <c r="AE254" i="27"/>
  <c r="AI254" i="27"/>
  <c r="AM254" i="27"/>
  <c r="AE255" i="27"/>
  <c r="AI255" i="27"/>
  <c r="AM255" i="27"/>
  <c r="AE256" i="27"/>
  <c r="AI256" i="27"/>
  <c r="AM256" i="27"/>
  <c r="AF257" i="27"/>
  <c r="AF259" i="27"/>
  <c r="AJ262" i="27"/>
  <c r="AF263" i="27"/>
  <c r="AF265" i="27"/>
  <c r="AF267" i="27"/>
  <c r="AF269" i="27"/>
  <c r="AF271" i="27"/>
  <c r="AF273" i="27"/>
  <c r="AF275" i="27"/>
  <c r="AF277" i="27"/>
  <c r="AF279" i="27"/>
  <c r="AM257" i="27"/>
  <c r="AI257" i="27"/>
  <c r="AE257" i="27"/>
  <c r="AK257" i="27"/>
  <c r="AG257" i="27"/>
  <c r="AM259" i="27"/>
  <c r="AI259" i="27"/>
  <c r="AE259" i="27"/>
  <c r="AK259" i="27"/>
  <c r="AG259" i="27"/>
  <c r="AM263" i="27"/>
  <c r="AI263" i="27"/>
  <c r="AE263" i="27"/>
  <c r="AK263" i="27"/>
  <c r="AG263" i="27"/>
  <c r="AM265" i="27"/>
  <c r="AI265" i="27"/>
  <c r="AE265" i="27"/>
  <c r="AK265" i="27"/>
  <c r="AG265" i="27"/>
  <c r="AM267" i="27"/>
  <c r="AI267" i="27"/>
  <c r="AE267" i="27"/>
  <c r="AK267" i="27"/>
  <c r="AG267" i="27"/>
  <c r="AM269" i="27"/>
  <c r="AI269" i="27"/>
  <c r="AE269" i="27"/>
  <c r="AK269" i="27"/>
  <c r="AG269" i="27"/>
  <c r="AM271" i="27"/>
  <c r="AI271" i="27"/>
  <c r="AE271" i="27"/>
  <c r="AK271" i="27"/>
  <c r="AG271" i="27"/>
  <c r="AM273" i="27"/>
  <c r="AI273" i="27"/>
  <c r="AE273" i="27"/>
  <c r="AK273" i="27"/>
  <c r="AG273" i="27"/>
  <c r="AM275" i="27"/>
  <c r="AI275" i="27"/>
  <c r="AE275" i="27"/>
  <c r="AK275" i="27"/>
  <c r="AG275" i="27"/>
  <c r="AM277" i="27"/>
  <c r="AI277" i="27"/>
  <c r="AE277" i="27"/>
  <c r="AK277" i="27"/>
  <c r="AG277" i="27"/>
  <c r="AM279" i="27"/>
  <c r="AI279" i="27"/>
  <c r="AE279" i="27"/>
  <c r="AK279" i="27"/>
  <c r="AG279" i="27"/>
  <c r="AH154" i="27"/>
  <c r="AH155" i="27"/>
  <c r="AH156" i="27"/>
  <c r="AH157" i="27"/>
  <c r="AH158" i="27"/>
  <c r="AH159" i="27"/>
  <c r="AH160" i="27"/>
  <c r="AH161" i="27"/>
  <c r="AH162" i="27"/>
  <c r="AH163" i="27"/>
  <c r="AH164" i="27"/>
  <c r="AH165" i="27"/>
  <c r="AH166" i="27"/>
  <c r="AH167" i="27"/>
  <c r="AH168" i="27"/>
  <c r="AH169" i="27"/>
  <c r="AH170" i="27"/>
  <c r="AH171" i="27"/>
  <c r="AH172" i="27"/>
  <c r="AH173" i="27"/>
  <c r="AH174" i="27"/>
  <c r="AH175" i="27"/>
  <c r="AH176" i="27"/>
  <c r="AH177" i="27"/>
  <c r="AH179" i="27"/>
  <c r="AH180" i="27"/>
  <c r="AH181" i="27"/>
  <c r="AH182" i="27"/>
  <c r="AH183" i="27"/>
  <c r="AH184" i="27"/>
  <c r="AH185" i="27"/>
  <c r="AH186" i="27"/>
  <c r="AH187" i="27"/>
  <c r="AH188" i="27"/>
  <c r="AH189" i="27"/>
  <c r="AH190" i="27"/>
  <c r="AH191" i="27"/>
  <c r="AH192" i="27"/>
  <c r="AH193" i="27"/>
  <c r="AH194" i="27"/>
  <c r="AH195" i="27"/>
  <c r="AH196" i="27"/>
  <c r="AH197" i="27"/>
  <c r="AH198" i="27"/>
  <c r="AH199" i="27"/>
  <c r="AH200" i="27"/>
  <c r="AH201" i="27"/>
  <c r="AH202" i="27"/>
  <c r="AH203" i="27"/>
  <c r="AH204" i="27"/>
  <c r="AH205" i="27"/>
  <c r="AH206" i="27"/>
  <c r="AH207" i="27"/>
  <c r="AH208" i="27"/>
  <c r="AH209" i="27"/>
  <c r="AH210" i="27"/>
  <c r="AH211" i="27"/>
  <c r="AH212" i="27"/>
  <c r="AH213" i="27"/>
  <c r="AH214" i="27"/>
  <c r="AH215" i="27"/>
  <c r="AH216" i="27"/>
  <c r="AH217" i="27"/>
  <c r="AH218" i="27"/>
  <c r="AL218" i="27"/>
  <c r="AH219" i="27"/>
  <c r="AL219" i="27"/>
  <c r="AH220" i="27"/>
  <c r="AL220" i="27"/>
  <c r="AH221" i="27"/>
  <c r="AL221" i="27"/>
  <c r="AH222" i="27"/>
  <c r="AL222" i="27"/>
  <c r="AH223" i="27"/>
  <c r="AL223" i="27"/>
  <c r="AH224" i="27"/>
  <c r="AL224" i="27"/>
  <c r="AH225" i="27"/>
  <c r="AL225" i="27"/>
  <c r="AH226" i="27"/>
  <c r="AL226" i="27"/>
  <c r="AH227" i="27"/>
  <c r="AL227" i="27"/>
  <c r="AH228" i="27"/>
  <c r="AL228" i="27"/>
  <c r="AH229" i="27"/>
  <c r="AL229" i="27"/>
  <c r="AH230" i="27"/>
  <c r="AL230" i="27"/>
  <c r="AH231" i="27"/>
  <c r="AL231" i="27"/>
  <c r="AH232" i="27"/>
  <c r="AL232" i="27"/>
  <c r="AH233" i="27"/>
  <c r="AL233" i="27"/>
  <c r="AH234" i="27"/>
  <c r="AL234" i="27"/>
  <c r="AH235" i="27"/>
  <c r="AL235" i="27"/>
  <c r="AH236" i="27"/>
  <c r="AL236" i="27"/>
  <c r="AH237" i="27"/>
  <c r="AL237" i="27"/>
  <c r="AH238" i="27"/>
  <c r="AL238" i="27"/>
  <c r="AH239" i="27"/>
  <c r="AL239" i="27"/>
  <c r="AH240" i="27"/>
  <c r="AL240" i="27"/>
  <c r="AH241" i="27"/>
  <c r="AL241" i="27"/>
  <c r="AH242" i="27"/>
  <c r="AL242" i="27"/>
  <c r="AH243" i="27"/>
  <c r="AL243" i="27"/>
  <c r="AH244" i="27"/>
  <c r="AL244" i="27"/>
  <c r="AH245" i="27"/>
  <c r="AL245" i="27"/>
  <c r="AH246" i="27"/>
  <c r="AL246" i="27"/>
  <c r="AH247" i="27"/>
  <c r="AL247" i="27"/>
  <c r="AH248" i="27"/>
  <c r="AL248" i="27"/>
  <c r="AH249" i="27"/>
  <c r="AL249" i="27"/>
  <c r="AH250" i="27"/>
  <c r="AL250" i="27"/>
  <c r="AH251" i="27"/>
  <c r="AL251" i="27"/>
  <c r="AH253" i="27"/>
  <c r="AL253" i="27"/>
  <c r="AH254" i="27"/>
  <c r="AL254" i="27"/>
  <c r="AH255" i="27"/>
  <c r="AL255" i="27"/>
  <c r="AH256" i="27"/>
  <c r="AL256" i="27"/>
  <c r="AL257" i="27"/>
  <c r="AL259" i="27"/>
  <c r="AL263" i="27"/>
  <c r="AL265" i="27"/>
  <c r="AL267" i="27"/>
  <c r="AL269" i="27"/>
  <c r="AL271" i="27"/>
  <c r="AL273" i="27"/>
  <c r="AL275" i="27"/>
  <c r="AL277" i="27"/>
  <c r="AL279" i="27"/>
  <c r="AM261" i="27"/>
  <c r="AI261" i="27"/>
  <c r="AE261" i="27"/>
  <c r="AK261" i="27"/>
  <c r="AG261" i="27"/>
  <c r="AG219" i="27"/>
  <c r="AG220" i="27"/>
  <c r="AG221" i="27"/>
  <c r="AG222" i="27"/>
  <c r="AG223" i="27"/>
  <c r="AG224" i="27"/>
  <c r="AG225" i="27"/>
  <c r="AG226" i="27"/>
  <c r="AG227" i="27"/>
  <c r="AG228" i="27"/>
  <c r="AG229" i="27"/>
  <c r="AG230" i="27"/>
  <c r="AG231" i="27"/>
  <c r="AG232" i="27"/>
  <c r="AG233" i="27"/>
  <c r="AG234" i="27"/>
  <c r="AG235" i="27"/>
  <c r="AG236" i="27"/>
  <c r="AG237" i="27"/>
  <c r="AG238" i="27"/>
  <c r="AG239" i="27"/>
  <c r="AG240" i="27"/>
  <c r="AG241" i="27"/>
  <c r="AG242" i="27"/>
  <c r="AG243" i="27"/>
  <c r="AG244" i="27"/>
  <c r="AG246" i="27"/>
  <c r="AG247" i="27"/>
  <c r="AG248" i="27"/>
  <c r="AG249" i="27"/>
  <c r="AG251" i="27"/>
  <c r="AG252" i="27"/>
  <c r="AG253" i="27"/>
  <c r="AG254" i="27"/>
  <c r="AG255" i="27"/>
  <c r="AG256" i="27"/>
  <c r="AJ257" i="27"/>
  <c r="AJ259" i="27"/>
  <c r="AL261" i="27"/>
  <c r="AH262" i="27"/>
  <c r="AJ263" i="27"/>
  <c r="AJ265" i="27"/>
  <c r="AJ267" i="27"/>
  <c r="AJ269" i="27"/>
  <c r="AJ271" i="27"/>
  <c r="AJ273" i="27"/>
  <c r="AJ275" i="27"/>
  <c r="AJ277" i="27"/>
  <c r="AJ279" i="27"/>
  <c r="A3" i="14"/>
  <c r="AN164" i="23" l="1"/>
  <c r="AN225" i="28"/>
  <c r="AN149" i="28"/>
  <c r="AN113" i="28"/>
  <c r="AO113" i="28" s="1"/>
  <c r="AN170" i="28"/>
  <c r="AW24" i="23"/>
  <c r="AS24" i="23"/>
  <c r="AN59" i="28"/>
  <c r="AO59" i="28" s="1"/>
  <c r="AN43" i="28"/>
  <c r="AO43" i="28" s="1"/>
  <c r="AN27" i="28"/>
  <c r="AO27" i="28" s="1"/>
  <c r="AN7" i="28"/>
  <c r="AO7" i="28" s="1"/>
  <c r="AN164" i="28"/>
  <c r="AO164" i="28" s="1"/>
  <c r="AN144" i="28"/>
  <c r="AN132" i="28"/>
  <c r="AN100" i="28"/>
  <c r="AN221" i="28"/>
  <c r="AO221" i="28" s="1"/>
  <c r="AN209" i="28"/>
  <c r="AO209" i="28" s="1"/>
  <c r="AN90" i="28"/>
  <c r="AO90" i="28" s="1"/>
  <c r="AN278" i="28"/>
  <c r="AN242" i="28"/>
  <c r="AO242" i="28" s="1"/>
  <c r="AN218" i="28"/>
  <c r="AN255" i="28"/>
  <c r="AN235" i="28"/>
  <c r="AO235" i="28" s="1"/>
  <c r="AN219" i="28"/>
  <c r="AN25" i="23"/>
  <c r="AR24" i="27"/>
  <c r="AR18" i="27"/>
  <c r="AW18" i="27"/>
  <c r="AW24" i="27"/>
  <c r="AT24" i="23"/>
  <c r="AT18" i="23"/>
  <c r="AU24" i="23"/>
  <c r="AU18" i="23"/>
  <c r="AV18" i="23"/>
  <c r="AV24" i="23"/>
  <c r="AV24" i="28"/>
  <c r="AV18" i="28"/>
  <c r="AS24" i="28"/>
  <c r="AS18" i="28"/>
  <c r="AY24" i="27"/>
  <c r="AY18" i="27"/>
  <c r="AS18" i="27"/>
  <c r="AS24" i="27"/>
  <c r="AX24" i="27"/>
  <c r="AX18" i="27"/>
  <c r="AR18" i="23"/>
  <c r="AR24" i="23"/>
  <c r="AR24" i="28"/>
  <c r="AR18" i="28"/>
  <c r="AX24" i="28"/>
  <c r="AX18" i="28"/>
  <c r="AX24" i="23"/>
  <c r="AX18" i="23"/>
  <c r="AZ24" i="28"/>
  <c r="AZ18" i="28"/>
  <c r="AT24" i="27"/>
  <c r="AT18" i="27"/>
  <c r="AU24" i="27"/>
  <c r="AU18" i="27"/>
  <c r="AT24" i="28"/>
  <c r="AT18" i="28"/>
  <c r="AY18" i="28"/>
  <c r="AY24" i="28"/>
  <c r="AV24" i="27"/>
  <c r="AV18" i="27"/>
  <c r="AY24" i="23"/>
  <c r="AY18" i="23"/>
  <c r="AZ18" i="23"/>
  <c r="AZ24" i="23"/>
  <c r="AU18" i="28"/>
  <c r="AU24" i="28"/>
  <c r="AZ24" i="27"/>
  <c r="AZ18" i="27"/>
  <c r="AZ25" i="23"/>
  <c r="AZ17" i="23"/>
  <c r="AZ23" i="23"/>
  <c r="AZ23" i="28"/>
  <c r="AZ25" i="28"/>
  <c r="AZ17" i="28"/>
  <c r="AZ19" i="28" s="1"/>
  <c r="AZ23" i="27"/>
  <c r="AZ25" i="27"/>
  <c r="AZ17" i="27"/>
  <c r="AZ19" i="27" s="1"/>
  <c r="AY17" i="27"/>
  <c r="AY19" i="27" s="1"/>
  <c r="AY23" i="27"/>
  <c r="AY25" i="27"/>
  <c r="AY17" i="28"/>
  <c r="AY19" i="28" s="1"/>
  <c r="AY23" i="28"/>
  <c r="AY25" i="28"/>
  <c r="AY17" i="23"/>
  <c r="AY19" i="23" s="1"/>
  <c r="AY25" i="23"/>
  <c r="AY23" i="23"/>
  <c r="AX17" i="27"/>
  <c r="AX25" i="27"/>
  <c r="AX23" i="27"/>
  <c r="AX17" i="23"/>
  <c r="AX25" i="23"/>
  <c r="AX23" i="23"/>
  <c r="AX25" i="28"/>
  <c r="AX23" i="28"/>
  <c r="AX17" i="28"/>
  <c r="AX19" i="28" s="1"/>
  <c r="AW23" i="27"/>
  <c r="AW17" i="27"/>
  <c r="AW19" i="27" s="1"/>
  <c r="AW25" i="27"/>
  <c r="AW25" i="23"/>
  <c r="AW17" i="23"/>
  <c r="AW19" i="23" s="1"/>
  <c r="AW23" i="23"/>
  <c r="AW25" i="28"/>
  <c r="AW23" i="28"/>
  <c r="AW17" i="28"/>
  <c r="AW19" i="28" s="1"/>
  <c r="AV23" i="27"/>
  <c r="AV25" i="27"/>
  <c r="AV17" i="27"/>
  <c r="AV19" i="27" s="1"/>
  <c r="AV25" i="23"/>
  <c r="AV17" i="23"/>
  <c r="AV19" i="23" s="1"/>
  <c r="AV23" i="23"/>
  <c r="AV23" i="28"/>
  <c r="AV17" i="28"/>
  <c r="AV19" i="28" s="1"/>
  <c r="AV25" i="28"/>
  <c r="AU17" i="27"/>
  <c r="AU19" i="27" s="1"/>
  <c r="AU23" i="27"/>
  <c r="AU25" i="27"/>
  <c r="AU25" i="23"/>
  <c r="AU23" i="23"/>
  <c r="AU17" i="23"/>
  <c r="AU17" i="28"/>
  <c r="AU19" i="28" s="1"/>
  <c r="AU23" i="28"/>
  <c r="AU25" i="28"/>
  <c r="AT17" i="23"/>
  <c r="AT19" i="23" s="1"/>
  <c r="AT23" i="23"/>
  <c r="AT25" i="23"/>
  <c r="AT25" i="28"/>
  <c r="AT23" i="28"/>
  <c r="AT17" i="28"/>
  <c r="AT19" i="28" s="1"/>
  <c r="AT25" i="27"/>
  <c r="AT23" i="27"/>
  <c r="AT17" i="27"/>
  <c r="AT19" i="27" s="1"/>
  <c r="AS25" i="28"/>
  <c r="AS23" i="28"/>
  <c r="AS17" i="28"/>
  <c r="AS19" i="28" s="1"/>
  <c r="AS23" i="27"/>
  <c r="AS17" i="27"/>
  <c r="AS19" i="27" s="1"/>
  <c r="AS25" i="27"/>
  <c r="AS25" i="23"/>
  <c r="AS17" i="23"/>
  <c r="AS19" i="23" s="1"/>
  <c r="AS23" i="23"/>
  <c r="AR23" i="28"/>
  <c r="AR25" i="28"/>
  <c r="AR17" i="28"/>
  <c r="AR19" i="28" s="1"/>
  <c r="AR23" i="27"/>
  <c r="AR25" i="27"/>
  <c r="AR17" i="27"/>
  <c r="AR19" i="27" s="1"/>
  <c r="AR25" i="23"/>
  <c r="AR17" i="23"/>
  <c r="AR23" i="23"/>
  <c r="AN85" i="28"/>
  <c r="AO85" i="28" s="1"/>
  <c r="AN273" i="23"/>
  <c r="AO273" i="23" s="1"/>
  <c r="AN122" i="23"/>
  <c r="AO122" i="23" s="1"/>
  <c r="AN173" i="23"/>
  <c r="AO173" i="23" s="1"/>
  <c r="AN117" i="28"/>
  <c r="AN191" i="28"/>
  <c r="AO191" i="28" s="1"/>
  <c r="AN31" i="27"/>
  <c r="AO31" i="27" s="1"/>
  <c r="AN29" i="27"/>
  <c r="AO29" i="27" s="1"/>
  <c r="AN276" i="23"/>
  <c r="AO276" i="23" s="1"/>
  <c r="AN274" i="23"/>
  <c r="AO274" i="23" s="1"/>
  <c r="AN268" i="23"/>
  <c r="AO268" i="23" s="1"/>
  <c r="AN266" i="23"/>
  <c r="AO266" i="23" s="1"/>
  <c r="AN260" i="23"/>
  <c r="AO260" i="23" s="1"/>
  <c r="AN258" i="23"/>
  <c r="AO258" i="23" s="1"/>
  <c r="AN252" i="23"/>
  <c r="AO252" i="23" s="1"/>
  <c r="AN273" i="27"/>
  <c r="AO273" i="27" s="1"/>
  <c r="AN263" i="27"/>
  <c r="AO263" i="27" s="1"/>
  <c r="AN248" i="27"/>
  <c r="AO248" i="27" s="1"/>
  <c r="AN245" i="27"/>
  <c r="AO245" i="27" s="1"/>
  <c r="AN244" i="27"/>
  <c r="AN240" i="27"/>
  <c r="AN236" i="27"/>
  <c r="AO236" i="27" s="1"/>
  <c r="AN232" i="27"/>
  <c r="AO232" i="27" s="1"/>
  <c r="AN228" i="27"/>
  <c r="AN224" i="27"/>
  <c r="AN220" i="27"/>
  <c r="AO220" i="27" s="1"/>
  <c r="AN133" i="27"/>
  <c r="AO133" i="27" s="1"/>
  <c r="AN117" i="27"/>
  <c r="AN83" i="27"/>
  <c r="AO83" i="27" s="1"/>
  <c r="AN280" i="27"/>
  <c r="AO280" i="27" s="1"/>
  <c r="AN276" i="27"/>
  <c r="AO276" i="27" s="1"/>
  <c r="AN274" i="27"/>
  <c r="AN270" i="27"/>
  <c r="AO270" i="27" s="1"/>
  <c r="AN268" i="27"/>
  <c r="AO268" i="27" s="1"/>
  <c r="AN266" i="27"/>
  <c r="AO266" i="27" s="1"/>
  <c r="AN264" i="27"/>
  <c r="AO264" i="27" s="1"/>
  <c r="AN5" i="27"/>
  <c r="AO5" i="27" s="1"/>
  <c r="AN3" i="27"/>
  <c r="AO3" i="27" s="1"/>
  <c r="AN201" i="23"/>
  <c r="AO201" i="23" s="1"/>
  <c r="AN193" i="23"/>
  <c r="AO193" i="23" s="1"/>
  <c r="AN185" i="23"/>
  <c r="AO185" i="23" s="1"/>
  <c r="AN177" i="23"/>
  <c r="AO177" i="23" s="1"/>
  <c r="AN240" i="23"/>
  <c r="AO240" i="23" s="1"/>
  <c r="AN166" i="23"/>
  <c r="AO166" i="23" s="1"/>
  <c r="AN148" i="23"/>
  <c r="AN243" i="23"/>
  <c r="AO243" i="23" s="1"/>
  <c r="AN235" i="23"/>
  <c r="AO235" i="23" s="1"/>
  <c r="AN211" i="23"/>
  <c r="AN149" i="23"/>
  <c r="AN141" i="23"/>
  <c r="AO141" i="23" s="1"/>
  <c r="AN114" i="23"/>
  <c r="AN236" i="23"/>
  <c r="AN228" i="23"/>
  <c r="AN126" i="23"/>
  <c r="AO126" i="23" s="1"/>
  <c r="AN270" i="23"/>
  <c r="AO270" i="23" s="1"/>
  <c r="AN264" i="23"/>
  <c r="AO264" i="23" s="1"/>
  <c r="AN262" i="23"/>
  <c r="AN256" i="23"/>
  <c r="AO256" i="23" s="1"/>
  <c r="AN246" i="23"/>
  <c r="AN206" i="23"/>
  <c r="AO206" i="23" s="1"/>
  <c r="AN188" i="23"/>
  <c r="AN109" i="23"/>
  <c r="AO109" i="23" s="1"/>
  <c r="AN107" i="23"/>
  <c r="AO107" i="23" s="1"/>
  <c r="AN172" i="23"/>
  <c r="AO172" i="23" s="1"/>
  <c r="AN271" i="23"/>
  <c r="AN100" i="23"/>
  <c r="AO100" i="23" s="1"/>
  <c r="AN96" i="23"/>
  <c r="AN88" i="23"/>
  <c r="AO88" i="23" s="1"/>
  <c r="AN80" i="23"/>
  <c r="AN72" i="23"/>
  <c r="AO72" i="23" s="1"/>
  <c r="AN60" i="23"/>
  <c r="AO60" i="23" s="1"/>
  <c r="AN52" i="23"/>
  <c r="AO52" i="23" s="1"/>
  <c r="AN44" i="23"/>
  <c r="AO44" i="23" s="1"/>
  <c r="AN36" i="23"/>
  <c r="AO36" i="23" s="1"/>
  <c r="AN28" i="23"/>
  <c r="AO28" i="23" s="1"/>
  <c r="AN13" i="23"/>
  <c r="AO13" i="23" s="1"/>
  <c r="AN129" i="27"/>
  <c r="AO129" i="27" s="1"/>
  <c r="AN125" i="27"/>
  <c r="AO125" i="27" s="1"/>
  <c r="AN121" i="27"/>
  <c r="AO121" i="27" s="1"/>
  <c r="AN115" i="27"/>
  <c r="AO115" i="27" s="1"/>
  <c r="AN107" i="27"/>
  <c r="AN99" i="27"/>
  <c r="AO99" i="27" s="1"/>
  <c r="AN91" i="27"/>
  <c r="AO91" i="27" s="1"/>
  <c r="AN75" i="27"/>
  <c r="AO75" i="27" s="1"/>
  <c r="AN8" i="27"/>
  <c r="AO8" i="27" s="1"/>
  <c r="AN16" i="27"/>
  <c r="AO16" i="27" s="1"/>
  <c r="AN176" i="27"/>
  <c r="AO176" i="27" s="1"/>
  <c r="AN160" i="27"/>
  <c r="AN128" i="27"/>
  <c r="AN134" i="27"/>
  <c r="AO134" i="27" s="1"/>
  <c r="AN17" i="27"/>
  <c r="AO17" i="27" s="1"/>
  <c r="AN6" i="27"/>
  <c r="AN268" i="28"/>
  <c r="AO268" i="28" s="1"/>
  <c r="AN232" i="28"/>
  <c r="AO232" i="28" s="1"/>
  <c r="AN212" i="28"/>
  <c r="AN208" i="28"/>
  <c r="AN172" i="28"/>
  <c r="AO172" i="28" s="1"/>
  <c r="AN168" i="28"/>
  <c r="AO168" i="28" s="1"/>
  <c r="AN160" i="28"/>
  <c r="AO160" i="28" s="1"/>
  <c r="AN116" i="28"/>
  <c r="AN72" i="28"/>
  <c r="AO72" i="28" s="1"/>
  <c r="AN56" i="28"/>
  <c r="AO56" i="28" s="1"/>
  <c r="AN45" i="28"/>
  <c r="AO45" i="28" s="1"/>
  <c r="AN32" i="28"/>
  <c r="AO32" i="28" s="1"/>
  <c r="AN261" i="28"/>
  <c r="AN233" i="28"/>
  <c r="AO233" i="28" s="1"/>
  <c r="AN213" i="28"/>
  <c r="AO213" i="28" s="1"/>
  <c r="AN161" i="28"/>
  <c r="AO161" i="28" s="1"/>
  <c r="AN153" i="28"/>
  <c r="AN141" i="28"/>
  <c r="AN109" i="28"/>
  <c r="AO109" i="28" s="1"/>
  <c r="AN97" i="28"/>
  <c r="AN86" i="28"/>
  <c r="AN29" i="28"/>
  <c r="AO29" i="28" s="1"/>
  <c r="AN20" i="28"/>
  <c r="AO20" i="28" s="1"/>
  <c r="AN13" i="28"/>
  <c r="AO13" i="28" s="1"/>
  <c r="AN254" i="28"/>
  <c r="AN214" i="28"/>
  <c r="AO214" i="28" s="1"/>
  <c r="AN178" i="28"/>
  <c r="AN146" i="28"/>
  <c r="AO146" i="28" s="1"/>
  <c r="AN114" i="28"/>
  <c r="AN106" i="28"/>
  <c r="AO106" i="28" s="1"/>
  <c r="AN102" i="28"/>
  <c r="AO102" i="28" s="1"/>
  <c r="AN94" i="28"/>
  <c r="AO94" i="28" s="1"/>
  <c r="AN83" i="28"/>
  <c r="AO83" i="28" s="1"/>
  <c r="AN75" i="28"/>
  <c r="AO75" i="28" s="1"/>
  <c r="AN77" i="28"/>
  <c r="AO77" i="28" s="1"/>
  <c r="AN42" i="28"/>
  <c r="AO42" i="28" s="1"/>
  <c r="AN30" i="28"/>
  <c r="AN279" i="28"/>
  <c r="AN251" i="28"/>
  <c r="AO251" i="28" s="1"/>
  <c r="AN247" i="28"/>
  <c r="AO247" i="28" s="1"/>
  <c r="AN231" i="28"/>
  <c r="AN227" i="28"/>
  <c r="AO227" i="28" s="1"/>
  <c r="AN215" i="28"/>
  <c r="AO215" i="28" s="1"/>
  <c r="AN159" i="28"/>
  <c r="AN151" i="28"/>
  <c r="AN147" i="28"/>
  <c r="AO147" i="28" s="1"/>
  <c r="AN119" i="28"/>
  <c r="AO119" i="28" s="1"/>
  <c r="AN103" i="28"/>
  <c r="AO103" i="28" s="1"/>
  <c r="AN88" i="28"/>
  <c r="AN271" i="27"/>
  <c r="AO271" i="27" s="1"/>
  <c r="AN225" i="27"/>
  <c r="AO225" i="27" s="1"/>
  <c r="AN221" i="27"/>
  <c r="AO221" i="27" s="1"/>
  <c r="AN262" i="27"/>
  <c r="AN25" i="27"/>
  <c r="AO25" i="27" s="1"/>
  <c r="AN22" i="23"/>
  <c r="AO22" i="23" s="1"/>
  <c r="AN183" i="23"/>
  <c r="AN210" i="23"/>
  <c r="AN233" i="23"/>
  <c r="AN225" i="23"/>
  <c r="AO225" i="23" s="1"/>
  <c r="AN209" i="23"/>
  <c r="AN171" i="23"/>
  <c r="AN163" i="23"/>
  <c r="AO163" i="23" s="1"/>
  <c r="AN155" i="23"/>
  <c r="AO155" i="23" s="1"/>
  <c r="AN131" i="23"/>
  <c r="AO131" i="23" s="1"/>
  <c r="AN123" i="23"/>
  <c r="AN120" i="23"/>
  <c r="AO120" i="23" s="1"/>
  <c r="AN116" i="23"/>
  <c r="AO116" i="23" s="1"/>
  <c r="AN112" i="23"/>
  <c r="AN234" i="23"/>
  <c r="AO234" i="23" s="1"/>
  <c r="AN218" i="23"/>
  <c r="AO218" i="23" s="1"/>
  <c r="AN152" i="23"/>
  <c r="AO152" i="23" s="1"/>
  <c r="AN136" i="23"/>
  <c r="AO136" i="23" s="1"/>
  <c r="AN115" i="23"/>
  <c r="AN214" i="23"/>
  <c r="AO214" i="23" s="1"/>
  <c r="AN3" i="23"/>
  <c r="AN202" i="23"/>
  <c r="AN194" i="23"/>
  <c r="AN186" i="23"/>
  <c r="AO186" i="23" s="1"/>
  <c r="AN178" i="23"/>
  <c r="AN238" i="23"/>
  <c r="AO238" i="23" s="1"/>
  <c r="AN170" i="23"/>
  <c r="AN138" i="23"/>
  <c r="AO138" i="23" s="1"/>
  <c r="AN130" i="23"/>
  <c r="AO130" i="23" s="1"/>
  <c r="AN121" i="23"/>
  <c r="AO121" i="23" s="1"/>
  <c r="AN106" i="23"/>
  <c r="AN257" i="23"/>
  <c r="AO257" i="23" s="1"/>
  <c r="AN91" i="23"/>
  <c r="AO91" i="23" s="1"/>
  <c r="AN83" i="23"/>
  <c r="AO83" i="23" s="1"/>
  <c r="AN75" i="23"/>
  <c r="AN67" i="23"/>
  <c r="AO67" i="23" s="1"/>
  <c r="AN59" i="23"/>
  <c r="AN51" i="23"/>
  <c r="AO51" i="23" s="1"/>
  <c r="AN43" i="23"/>
  <c r="AN35" i="23"/>
  <c r="AO35" i="23" s="1"/>
  <c r="AN27" i="23"/>
  <c r="AO27" i="23" s="1"/>
  <c r="AN216" i="27"/>
  <c r="AO216" i="27" s="1"/>
  <c r="AN214" i="27"/>
  <c r="AN212" i="27"/>
  <c r="AO212" i="27" s="1"/>
  <c r="AN210" i="27"/>
  <c r="AO210" i="27" s="1"/>
  <c r="AN183" i="27"/>
  <c r="AN173" i="27"/>
  <c r="AN157" i="27"/>
  <c r="AN149" i="27"/>
  <c r="AO149" i="27" s="1"/>
  <c r="AN132" i="27"/>
  <c r="AN124" i="27"/>
  <c r="AO124" i="27" s="1"/>
  <c r="AN70" i="27"/>
  <c r="AN45" i="27"/>
  <c r="AO45" i="27" s="1"/>
  <c r="AN62" i="27"/>
  <c r="AN52" i="28"/>
  <c r="AN12" i="28"/>
  <c r="AO12" i="28" s="1"/>
  <c r="AN253" i="28"/>
  <c r="AO253" i="28" s="1"/>
  <c r="AN249" i="28"/>
  <c r="AO249" i="28" s="1"/>
  <c r="AN205" i="28"/>
  <c r="AN78" i="28"/>
  <c r="AO78" i="28" s="1"/>
  <c r="AN61" i="28"/>
  <c r="AO61" i="28" s="1"/>
  <c r="AN62" i="28"/>
  <c r="AN46" i="28"/>
  <c r="AN6" i="28"/>
  <c r="AO6" i="28" s="1"/>
  <c r="AN135" i="28"/>
  <c r="AO135" i="28" s="1"/>
  <c r="AN230" i="27"/>
  <c r="AN144" i="27"/>
  <c r="AN50" i="27"/>
  <c r="AO50" i="27" s="1"/>
  <c r="AN250" i="23"/>
  <c r="AO250" i="23" s="1"/>
  <c r="AN205" i="23"/>
  <c r="AN197" i="23"/>
  <c r="AN189" i="23"/>
  <c r="AO189" i="23" s="1"/>
  <c r="AN181" i="23"/>
  <c r="AO181" i="23" s="1"/>
  <c r="AN108" i="23"/>
  <c r="AN224" i="23"/>
  <c r="AN208" i="23"/>
  <c r="AO208" i="23" s="1"/>
  <c r="AN160" i="23"/>
  <c r="AO160" i="23" s="1"/>
  <c r="AN111" i="23"/>
  <c r="AO111" i="23" s="1"/>
  <c r="AN239" i="23"/>
  <c r="AN215" i="23"/>
  <c r="AO215" i="23" s="1"/>
  <c r="AN207" i="23"/>
  <c r="AO207" i="23" s="1"/>
  <c r="AN145" i="23"/>
  <c r="AO145" i="23" s="1"/>
  <c r="AN137" i="23"/>
  <c r="AN118" i="23"/>
  <c r="AO118" i="23" s="1"/>
  <c r="AN232" i="23"/>
  <c r="AO232" i="23" s="1"/>
  <c r="AN134" i="23"/>
  <c r="AO134" i="23" s="1"/>
  <c r="AN113" i="23"/>
  <c r="AO113" i="23" s="1"/>
  <c r="AN200" i="23"/>
  <c r="AO200" i="23" s="1"/>
  <c r="AN192" i="23"/>
  <c r="AO192" i="23" s="1"/>
  <c r="AN176" i="23"/>
  <c r="AO176" i="23" s="1"/>
  <c r="AN220" i="23"/>
  <c r="AO220" i="23" s="1"/>
  <c r="AN132" i="23"/>
  <c r="AO132" i="23" s="1"/>
  <c r="AN119" i="23"/>
  <c r="AN255" i="23"/>
  <c r="AN249" i="23"/>
  <c r="AN101" i="23"/>
  <c r="AO101" i="23" s="1"/>
  <c r="AN99" i="23"/>
  <c r="AN89" i="23"/>
  <c r="AO89" i="23" s="1"/>
  <c r="AN81" i="23"/>
  <c r="AN73" i="23"/>
  <c r="AO73" i="23" s="1"/>
  <c r="AN61" i="23"/>
  <c r="AO61" i="23" s="1"/>
  <c r="AN53" i="23"/>
  <c r="AO53" i="23" s="1"/>
  <c r="AN45" i="23"/>
  <c r="AN37" i="23"/>
  <c r="AO37" i="23" s="1"/>
  <c r="AN29" i="23"/>
  <c r="AO29" i="23" s="1"/>
  <c r="AN19" i="23"/>
  <c r="AN265" i="23"/>
  <c r="AN104" i="23"/>
  <c r="AO104" i="23" s="1"/>
  <c r="AN95" i="23"/>
  <c r="AO95" i="23" s="1"/>
  <c r="AN86" i="23"/>
  <c r="AO86" i="23" s="1"/>
  <c r="AN78" i="23"/>
  <c r="AO78" i="23" s="1"/>
  <c r="AN70" i="23"/>
  <c r="AO70" i="23" s="1"/>
  <c r="AN62" i="23"/>
  <c r="AO62" i="23" s="1"/>
  <c r="AN54" i="23"/>
  <c r="AO54" i="23" s="1"/>
  <c r="AN46" i="23"/>
  <c r="AN38" i="23"/>
  <c r="AO38" i="23" s="1"/>
  <c r="AN30" i="23"/>
  <c r="AO30" i="23" s="1"/>
  <c r="AN15" i="23"/>
  <c r="AO15" i="23" s="1"/>
  <c r="AN197" i="27"/>
  <c r="AO197" i="27" s="1"/>
  <c r="AN193" i="27"/>
  <c r="AO193" i="27" s="1"/>
  <c r="AN180" i="27"/>
  <c r="AO180" i="27" s="1"/>
  <c r="AN177" i="27"/>
  <c r="AN169" i="27"/>
  <c r="AN165" i="27"/>
  <c r="AO165" i="27" s="1"/>
  <c r="AN161" i="27"/>
  <c r="AO161" i="27" s="1"/>
  <c r="AN73" i="27"/>
  <c r="AN114" i="27"/>
  <c r="AO114" i="27" s="1"/>
  <c r="AN168" i="27"/>
  <c r="AO168" i="27" s="1"/>
  <c r="AN188" i="28"/>
  <c r="AO188" i="28" s="1"/>
  <c r="AN180" i="28"/>
  <c r="AO180" i="28" s="1"/>
  <c r="AN48" i="28"/>
  <c r="AO48" i="28" s="1"/>
  <c r="AN189" i="28"/>
  <c r="AO189" i="28" s="1"/>
  <c r="AN169" i="28"/>
  <c r="AN101" i="28"/>
  <c r="AN93" i="28"/>
  <c r="AN37" i="28"/>
  <c r="AO37" i="28" s="1"/>
  <c r="AN21" i="28"/>
  <c r="AO21" i="28" s="1"/>
  <c r="AN5" i="28"/>
  <c r="AO5" i="28" s="1"/>
  <c r="AN222" i="28"/>
  <c r="AN198" i="28"/>
  <c r="AO198" i="28" s="1"/>
  <c r="AN154" i="28"/>
  <c r="AN22" i="28"/>
  <c r="AO22" i="28" s="1"/>
  <c r="AN2" i="28"/>
  <c r="AN263" i="28"/>
  <c r="AO263" i="28" s="1"/>
  <c r="AN167" i="28"/>
  <c r="AO167" i="28" s="1"/>
  <c r="AN251" i="27"/>
  <c r="AO251" i="27" s="1"/>
  <c r="AN239" i="27"/>
  <c r="AO239" i="27" s="1"/>
  <c r="AN42" i="27"/>
  <c r="AO42" i="27" s="1"/>
  <c r="AN38" i="27"/>
  <c r="AO38" i="27" s="1"/>
  <c r="AN26" i="27"/>
  <c r="AO26" i="27" s="1"/>
  <c r="AN12" i="27"/>
  <c r="AO12" i="27" s="1"/>
  <c r="AN20" i="27"/>
  <c r="AO20" i="27" s="1"/>
  <c r="AN277" i="23"/>
  <c r="AO277" i="23" s="1"/>
  <c r="AN21" i="23"/>
  <c r="AO21" i="23" s="1"/>
  <c r="AN203" i="23"/>
  <c r="AN195" i="23"/>
  <c r="AO195" i="23" s="1"/>
  <c r="AN179" i="23"/>
  <c r="AO179" i="23" s="1"/>
  <c r="AN242" i="23"/>
  <c r="AO242" i="23" s="1"/>
  <c r="AN222" i="23"/>
  <c r="AO222" i="23" s="1"/>
  <c r="AN229" i="23"/>
  <c r="AO229" i="23" s="1"/>
  <c r="AN221" i="23"/>
  <c r="AO221" i="23" s="1"/>
  <c r="AN167" i="23"/>
  <c r="AN159" i="23"/>
  <c r="AN151" i="23"/>
  <c r="AO151" i="23" s="1"/>
  <c r="AN127" i="23"/>
  <c r="AN156" i="23"/>
  <c r="AO156" i="23" s="1"/>
  <c r="AN144" i="23"/>
  <c r="AO144" i="23" s="1"/>
  <c r="AN12" i="23"/>
  <c r="AO12" i="23" s="1"/>
  <c r="AN198" i="23"/>
  <c r="AN182" i="23"/>
  <c r="AO182" i="23" s="1"/>
  <c r="AN279" i="23"/>
  <c r="AN263" i="23"/>
  <c r="AO263" i="23" s="1"/>
  <c r="AN9" i="23"/>
  <c r="AO9" i="23" s="1"/>
  <c r="AN105" i="23"/>
  <c r="AO105" i="23" s="1"/>
  <c r="AN275" i="23"/>
  <c r="AN98" i="23"/>
  <c r="AO98" i="23" s="1"/>
  <c r="AN215" i="27"/>
  <c r="AO215" i="27" s="1"/>
  <c r="AN213" i="27"/>
  <c r="AO213" i="27" s="1"/>
  <c r="AN209" i="27"/>
  <c r="AN120" i="27"/>
  <c r="AO120" i="27" s="1"/>
  <c r="AN74" i="27"/>
  <c r="AO74" i="27" s="1"/>
  <c r="AN153" i="27"/>
  <c r="AN66" i="27"/>
  <c r="AO66" i="27" s="1"/>
  <c r="AN58" i="27"/>
  <c r="AO58" i="27" s="1"/>
  <c r="AN272" i="28"/>
  <c r="AN244" i="28"/>
  <c r="AO244" i="28" s="1"/>
  <c r="AN236" i="28"/>
  <c r="AO236" i="28" s="1"/>
  <c r="AN156" i="28"/>
  <c r="AO156" i="28" s="1"/>
  <c r="AN128" i="28"/>
  <c r="AO128" i="28" s="1"/>
  <c r="AN96" i="28"/>
  <c r="AO96" i="28" s="1"/>
  <c r="AN60" i="28"/>
  <c r="AO60" i="28" s="1"/>
  <c r="AN273" i="28"/>
  <c r="AN177" i="28"/>
  <c r="AO177" i="28" s="1"/>
  <c r="AN69" i="28"/>
  <c r="AO69" i="28" s="1"/>
  <c r="AN53" i="28"/>
  <c r="AO53" i="28" s="1"/>
  <c r="AN210" i="28"/>
  <c r="AO210" i="28" s="1"/>
  <c r="AN174" i="28"/>
  <c r="AN142" i="28"/>
  <c r="AO142" i="28" s="1"/>
  <c r="AN74" i="28"/>
  <c r="AO74" i="28" s="1"/>
  <c r="AN58" i="28"/>
  <c r="AO58" i="28" s="1"/>
  <c r="AN18" i="28"/>
  <c r="AN199" i="28"/>
  <c r="AO199" i="28" s="1"/>
  <c r="AN91" i="28"/>
  <c r="AN8" i="23"/>
  <c r="AO8" i="23" s="1"/>
  <c r="AN129" i="28"/>
  <c r="AO129" i="28" s="1"/>
  <c r="AN187" i="28"/>
  <c r="AO187" i="28" s="1"/>
  <c r="AO209" i="27"/>
  <c r="AO160" i="27"/>
  <c r="AO128" i="27"/>
  <c r="AN272" i="27"/>
  <c r="AO246" i="23"/>
  <c r="AO148" i="23"/>
  <c r="AO106" i="23"/>
  <c r="AO46" i="23"/>
  <c r="AN269" i="23"/>
  <c r="AO269" i="23" s="1"/>
  <c r="AN79" i="23"/>
  <c r="AO79" i="23" s="1"/>
  <c r="AN63" i="23"/>
  <c r="AO63" i="23" s="1"/>
  <c r="AN47" i="23"/>
  <c r="AO47" i="23" s="1"/>
  <c r="AN31" i="23"/>
  <c r="AO31" i="23" s="1"/>
  <c r="AN61" i="27"/>
  <c r="AO61" i="27" s="1"/>
  <c r="AN34" i="27"/>
  <c r="AN63" i="27"/>
  <c r="AN116" i="27"/>
  <c r="AO116" i="27" s="1"/>
  <c r="AN174" i="27"/>
  <c r="AO174" i="27" s="1"/>
  <c r="AN65" i="28"/>
  <c r="AO65" i="28" s="1"/>
  <c r="AN66" i="28"/>
  <c r="AO177" i="27"/>
  <c r="AN275" i="27"/>
  <c r="AO275" i="27" s="1"/>
  <c r="AN267" i="27"/>
  <c r="AO267" i="27" s="1"/>
  <c r="AN257" i="27"/>
  <c r="AO257" i="27" s="1"/>
  <c r="AN255" i="27"/>
  <c r="AO255" i="27" s="1"/>
  <c r="AN231" i="27"/>
  <c r="AO231" i="27" s="1"/>
  <c r="AO236" i="23"/>
  <c r="AO224" i="23"/>
  <c r="AO59" i="23"/>
  <c r="AO43" i="23"/>
  <c r="AN6" i="23"/>
  <c r="AO6" i="23" s="1"/>
  <c r="AN191" i="23"/>
  <c r="AN162" i="23"/>
  <c r="AN117" i="23"/>
  <c r="AO117" i="23" s="1"/>
  <c r="AN227" i="23"/>
  <c r="AO227" i="23" s="1"/>
  <c r="AN219" i="23"/>
  <c r="AN165" i="23"/>
  <c r="AO165" i="23" s="1"/>
  <c r="AN157" i="23"/>
  <c r="AO157" i="23" s="1"/>
  <c r="AN272" i="23"/>
  <c r="AO272" i="23" s="1"/>
  <c r="AN248" i="23"/>
  <c r="AO248" i="23" s="1"/>
  <c r="AN204" i="23"/>
  <c r="AO204" i="23" s="1"/>
  <c r="AN180" i="23"/>
  <c r="AO180" i="23" s="1"/>
  <c r="AN140" i="23"/>
  <c r="AO140" i="23" s="1"/>
  <c r="AN124" i="23"/>
  <c r="AO124" i="23" s="1"/>
  <c r="AN76" i="23"/>
  <c r="AO76" i="23" s="1"/>
  <c r="AN64" i="23"/>
  <c r="AO64" i="23" s="1"/>
  <c r="AN56" i="23"/>
  <c r="AO56" i="23" s="1"/>
  <c r="AN40" i="23"/>
  <c r="AO40" i="23" s="1"/>
  <c r="AN32" i="23"/>
  <c r="AO32" i="23" s="1"/>
  <c r="AN279" i="27"/>
  <c r="AO279" i="27" s="1"/>
  <c r="AN253" i="27"/>
  <c r="AO253" i="27" s="1"/>
  <c r="AN249" i="27"/>
  <c r="AN241" i="27"/>
  <c r="AN237" i="27"/>
  <c r="AO237" i="27" s="1"/>
  <c r="AN233" i="27"/>
  <c r="AO233" i="27" s="1"/>
  <c r="AN229" i="27"/>
  <c r="AN217" i="27"/>
  <c r="AN258" i="27"/>
  <c r="AO258" i="27" s="1"/>
  <c r="AN41" i="27"/>
  <c r="AO41" i="27" s="1"/>
  <c r="AN27" i="27"/>
  <c r="AN7" i="27"/>
  <c r="AN19" i="27"/>
  <c r="AO19" i="27" s="1"/>
  <c r="AN22" i="27"/>
  <c r="AO22" i="27" s="1"/>
  <c r="AO210" i="23"/>
  <c r="AO81" i="23"/>
  <c r="AO45" i="23"/>
  <c r="AN23" i="23"/>
  <c r="AO23" i="23" s="1"/>
  <c r="AN187" i="23"/>
  <c r="AO187" i="23" s="1"/>
  <c r="AN168" i="23"/>
  <c r="AO168" i="23" s="1"/>
  <c r="AN150" i="23"/>
  <c r="AO150" i="23" s="1"/>
  <c r="AN231" i="23"/>
  <c r="AO231" i="23" s="1"/>
  <c r="AN223" i="23"/>
  <c r="AO223" i="23" s="1"/>
  <c r="AN169" i="23"/>
  <c r="AO169" i="23" s="1"/>
  <c r="AN161" i="23"/>
  <c r="AO161" i="23" s="1"/>
  <c r="AN153" i="23"/>
  <c r="AN129" i="23"/>
  <c r="AO129" i="23" s="1"/>
  <c r="AN110" i="23"/>
  <c r="AO110" i="23" s="1"/>
  <c r="AN216" i="23"/>
  <c r="AO216" i="23" s="1"/>
  <c r="AN146" i="23"/>
  <c r="AO146" i="23" s="1"/>
  <c r="AN24" i="23"/>
  <c r="AO24" i="23" s="1"/>
  <c r="AN7" i="23"/>
  <c r="AO7" i="23" s="1"/>
  <c r="AN4" i="23"/>
  <c r="AO4" i="23" s="1"/>
  <c r="AN184" i="23"/>
  <c r="AO184" i="23" s="1"/>
  <c r="AN281" i="23"/>
  <c r="AO281" i="23" s="1"/>
  <c r="AN93" i="23"/>
  <c r="AO93" i="23" s="1"/>
  <c r="AN85" i="23"/>
  <c r="AO85" i="23" s="1"/>
  <c r="AN77" i="23"/>
  <c r="AO77" i="23" s="1"/>
  <c r="AN69" i="23"/>
  <c r="AO69" i="23" s="1"/>
  <c r="AN65" i="23"/>
  <c r="AO65" i="23" s="1"/>
  <c r="AN57" i="23"/>
  <c r="AO57" i="23" s="1"/>
  <c r="AN49" i="23"/>
  <c r="AO49" i="23" s="1"/>
  <c r="AN41" i="23"/>
  <c r="AO41" i="23" s="1"/>
  <c r="AN33" i="23"/>
  <c r="AO33" i="23" s="1"/>
  <c r="AN14" i="23"/>
  <c r="AO14" i="23" s="1"/>
  <c r="AN90" i="23"/>
  <c r="AO90" i="23" s="1"/>
  <c r="AN82" i="23"/>
  <c r="AO82" i="23" s="1"/>
  <c r="AN74" i="23"/>
  <c r="AO74" i="23" s="1"/>
  <c r="AN66" i="23"/>
  <c r="AO66" i="23" s="1"/>
  <c r="AN58" i="23"/>
  <c r="AO58" i="23" s="1"/>
  <c r="AN50" i="23"/>
  <c r="AO50" i="23" s="1"/>
  <c r="AN42" i="23"/>
  <c r="AO42" i="23" s="1"/>
  <c r="AN34" i="23"/>
  <c r="AO34" i="23" s="1"/>
  <c r="AN26" i="23"/>
  <c r="AO26" i="23" s="1"/>
  <c r="AN207" i="27"/>
  <c r="AO207" i="27" s="1"/>
  <c r="AN205" i="27"/>
  <c r="AO205" i="27" s="1"/>
  <c r="AN203" i="27"/>
  <c r="AO203" i="27" s="1"/>
  <c r="AN201" i="27"/>
  <c r="AO201" i="27" s="1"/>
  <c r="AN199" i="27"/>
  <c r="AO199" i="27" s="1"/>
  <c r="AN195" i="27"/>
  <c r="AO195" i="27" s="1"/>
  <c r="AN191" i="27"/>
  <c r="AO191" i="27" s="1"/>
  <c r="AN189" i="27"/>
  <c r="AN187" i="27"/>
  <c r="AO187" i="27" s="1"/>
  <c r="AN185" i="27"/>
  <c r="AO185" i="27" s="1"/>
  <c r="AN175" i="27"/>
  <c r="AO175" i="27" s="1"/>
  <c r="AN171" i="27"/>
  <c r="AO171" i="27" s="1"/>
  <c r="AN167" i="27"/>
  <c r="AO167" i="27" s="1"/>
  <c r="AN163" i="27"/>
  <c r="AO163" i="27" s="1"/>
  <c r="AN159" i="27"/>
  <c r="AO159" i="27" s="1"/>
  <c r="AN155" i="27"/>
  <c r="AO155" i="27" s="1"/>
  <c r="AN152" i="27"/>
  <c r="AO152" i="27" s="1"/>
  <c r="AN141" i="27"/>
  <c r="AO141" i="27" s="1"/>
  <c r="AN36" i="27"/>
  <c r="AO36" i="27" s="1"/>
  <c r="AN139" i="27"/>
  <c r="AN65" i="27"/>
  <c r="AO65" i="27" s="1"/>
  <c r="AN48" i="27"/>
  <c r="AO48" i="27" s="1"/>
  <c r="AN130" i="27"/>
  <c r="AO130" i="27" s="1"/>
  <c r="AN122" i="27"/>
  <c r="AO122" i="27" s="1"/>
  <c r="AN88" i="27"/>
  <c r="AO88" i="27" s="1"/>
  <c r="AN35" i="27"/>
  <c r="AO35" i="27" s="1"/>
  <c r="AN28" i="27"/>
  <c r="AO28" i="27" s="1"/>
  <c r="AN18" i="27"/>
  <c r="AN14" i="27"/>
  <c r="AO14" i="27" s="1"/>
  <c r="AN172" i="27"/>
  <c r="AO172" i="27" s="1"/>
  <c r="AN156" i="27"/>
  <c r="AO156" i="27" s="1"/>
  <c r="AN106" i="27"/>
  <c r="AN72" i="27"/>
  <c r="AO72" i="27" s="1"/>
  <c r="AN53" i="27"/>
  <c r="AO53" i="27" s="1"/>
  <c r="AN47" i="27"/>
  <c r="AO47" i="27" s="1"/>
  <c r="AN15" i="27"/>
  <c r="AO15" i="27" s="1"/>
  <c r="AN71" i="28"/>
  <c r="AO71" i="28" s="1"/>
  <c r="AN55" i="28"/>
  <c r="AO55" i="28" s="1"/>
  <c r="AN39" i="28"/>
  <c r="AO39" i="28" s="1"/>
  <c r="AN23" i="28"/>
  <c r="AO23" i="28" s="1"/>
  <c r="AN3" i="28"/>
  <c r="AN264" i="28"/>
  <c r="AN260" i="28"/>
  <c r="AO260" i="28" s="1"/>
  <c r="AN256" i="28"/>
  <c r="AO256" i="28" s="1"/>
  <c r="AN228" i="28"/>
  <c r="AO228" i="28" s="1"/>
  <c r="AN204" i="28"/>
  <c r="AN200" i="28"/>
  <c r="AO200" i="28" s="1"/>
  <c r="AN196" i="28"/>
  <c r="AO196" i="28" s="1"/>
  <c r="AN192" i="28"/>
  <c r="AO192" i="28" s="1"/>
  <c r="AN148" i="28"/>
  <c r="AO148" i="28" s="1"/>
  <c r="AN136" i="28"/>
  <c r="AN120" i="28"/>
  <c r="AO120" i="28" s="1"/>
  <c r="AN104" i="28"/>
  <c r="AO104" i="28" s="1"/>
  <c r="AN68" i="28"/>
  <c r="AN28" i="28"/>
  <c r="AO28" i="28" s="1"/>
  <c r="AN257" i="28"/>
  <c r="AO257" i="28" s="1"/>
  <c r="AN229" i="28"/>
  <c r="AO229" i="28" s="1"/>
  <c r="AN201" i="28"/>
  <c r="AN121" i="28"/>
  <c r="AO121" i="28" s="1"/>
  <c r="AN41" i="28"/>
  <c r="AO41" i="28" s="1"/>
  <c r="AN25" i="28"/>
  <c r="AO25" i="28" s="1"/>
  <c r="AN9" i="28"/>
  <c r="AN246" i="28"/>
  <c r="AN230" i="28"/>
  <c r="AO230" i="28" s="1"/>
  <c r="AN202" i="28"/>
  <c r="AO202" i="28" s="1"/>
  <c r="AN194" i="28"/>
  <c r="AO194" i="28" s="1"/>
  <c r="AN190" i="28"/>
  <c r="AO190" i="28" s="1"/>
  <c r="AN166" i="28"/>
  <c r="AN150" i="28"/>
  <c r="AO150" i="28" s="1"/>
  <c r="AN118" i="28"/>
  <c r="AN87" i="28"/>
  <c r="AO87" i="28" s="1"/>
  <c r="AN76" i="28"/>
  <c r="AO76" i="28" s="1"/>
  <c r="AN26" i="28"/>
  <c r="AO26" i="28" s="1"/>
  <c r="AN275" i="28"/>
  <c r="AN211" i="28"/>
  <c r="AO211" i="28" s="1"/>
  <c r="AN207" i="28"/>
  <c r="AO207" i="28" s="1"/>
  <c r="AN179" i="28"/>
  <c r="AO179" i="28" s="1"/>
  <c r="AN175" i="28"/>
  <c r="AN171" i="28"/>
  <c r="AO171" i="28" s="1"/>
  <c r="AN163" i="28"/>
  <c r="AO163" i="28" s="1"/>
  <c r="AN123" i="28"/>
  <c r="AO123" i="28" s="1"/>
  <c r="AN107" i="28"/>
  <c r="AO107" i="28" s="1"/>
  <c r="AN95" i="28"/>
  <c r="AO95" i="28" s="1"/>
  <c r="AN278" i="27"/>
  <c r="AO278" i="27" s="1"/>
  <c r="AN43" i="27"/>
  <c r="AO43" i="27" s="1"/>
  <c r="AO262" i="23"/>
  <c r="AN241" i="23"/>
  <c r="AN39" i="23"/>
  <c r="AO39" i="23" s="1"/>
  <c r="AN69" i="27"/>
  <c r="AO69" i="27" s="1"/>
  <c r="AN57" i="27"/>
  <c r="AO57" i="27" s="1"/>
  <c r="AN10" i="27"/>
  <c r="AO10" i="27" s="1"/>
  <c r="AN46" i="27"/>
  <c r="AO46" i="27" s="1"/>
  <c r="AN96" i="27"/>
  <c r="AO96" i="27" s="1"/>
  <c r="AN11" i="27"/>
  <c r="AO11" i="27" s="1"/>
  <c r="AN158" i="27"/>
  <c r="AO158" i="27" s="1"/>
  <c r="AN98" i="27"/>
  <c r="AO98" i="27" s="1"/>
  <c r="AN16" i="28"/>
  <c r="AO16" i="28" s="1"/>
  <c r="AN162" i="28"/>
  <c r="AO162" i="28" s="1"/>
  <c r="AN54" i="28"/>
  <c r="AO54" i="28" s="1"/>
  <c r="AN10" i="28"/>
  <c r="AO10" i="28" s="1"/>
  <c r="AO173" i="27"/>
  <c r="AN243" i="27"/>
  <c r="AO243" i="27" s="1"/>
  <c r="AN223" i="27"/>
  <c r="AO223" i="27" s="1"/>
  <c r="AN30" i="27"/>
  <c r="AO30" i="27" s="1"/>
  <c r="AN2" i="27"/>
  <c r="AO2" i="27" s="1"/>
  <c r="AN97" i="23"/>
  <c r="AO97" i="23" s="1"/>
  <c r="AN208" i="27"/>
  <c r="AN206" i="27"/>
  <c r="AO206" i="27" s="1"/>
  <c r="AN204" i="27"/>
  <c r="AN202" i="27"/>
  <c r="AO202" i="27" s="1"/>
  <c r="AN200" i="27"/>
  <c r="AO200" i="27" s="1"/>
  <c r="AN198" i="27"/>
  <c r="AO198" i="27" s="1"/>
  <c r="AN196" i="27"/>
  <c r="AO196" i="27" s="1"/>
  <c r="AN194" i="27"/>
  <c r="AO194" i="27" s="1"/>
  <c r="AN192" i="27"/>
  <c r="AN190" i="27"/>
  <c r="AO190" i="27" s="1"/>
  <c r="AN188" i="27"/>
  <c r="AO188" i="27" s="1"/>
  <c r="AN186" i="27"/>
  <c r="AO186" i="27" s="1"/>
  <c r="AN184" i="27"/>
  <c r="AO184" i="27" s="1"/>
  <c r="AN179" i="27"/>
  <c r="AO179" i="27" s="1"/>
  <c r="AN135" i="27"/>
  <c r="AO135" i="27" s="1"/>
  <c r="AN131" i="27"/>
  <c r="AO131" i="27" s="1"/>
  <c r="AN127" i="27"/>
  <c r="AN123" i="27"/>
  <c r="AO123" i="27" s="1"/>
  <c r="AN119" i="27"/>
  <c r="AO119" i="27" s="1"/>
  <c r="AN113" i="27"/>
  <c r="AO113" i="27" s="1"/>
  <c r="AN111" i="27"/>
  <c r="AN109" i="27"/>
  <c r="AO109" i="27" s="1"/>
  <c r="AN105" i="27"/>
  <c r="AO105" i="27" s="1"/>
  <c r="AN103" i="27"/>
  <c r="AO103" i="27" s="1"/>
  <c r="AN101" i="27"/>
  <c r="AO101" i="27" s="1"/>
  <c r="AN97" i="27"/>
  <c r="AO97" i="27" s="1"/>
  <c r="AN95" i="27"/>
  <c r="AN93" i="27"/>
  <c r="AO93" i="27" s="1"/>
  <c r="AN89" i="27"/>
  <c r="AO89" i="27" s="1"/>
  <c r="AN87" i="27"/>
  <c r="AO87" i="27" s="1"/>
  <c r="AN85" i="27"/>
  <c r="AO85" i="27" s="1"/>
  <c r="AN81" i="27"/>
  <c r="AO81" i="27" s="1"/>
  <c r="AN79" i="27"/>
  <c r="AN77" i="27"/>
  <c r="AO77" i="27" s="1"/>
  <c r="AN67" i="27"/>
  <c r="AO67" i="27" s="1"/>
  <c r="AN55" i="27"/>
  <c r="AO55" i="27" s="1"/>
  <c r="AN137" i="27"/>
  <c r="AN126" i="27"/>
  <c r="AO126" i="27" s="1"/>
  <c r="AN118" i="27"/>
  <c r="AO118" i="27" s="1"/>
  <c r="AN104" i="27"/>
  <c r="AO104" i="27" s="1"/>
  <c r="AN37" i="27"/>
  <c r="AN32" i="27"/>
  <c r="AO32" i="27" s="1"/>
  <c r="AN164" i="27"/>
  <c r="AO164" i="27" s="1"/>
  <c r="AN151" i="27"/>
  <c r="AO151" i="27" s="1"/>
  <c r="AN138" i="27"/>
  <c r="AO138" i="27" s="1"/>
  <c r="AN90" i="27"/>
  <c r="AO90" i="27" s="1"/>
  <c r="AN51" i="27"/>
  <c r="AO51" i="27" s="1"/>
  <c r="AN9" i="27"/>
  <c r="AO9" i="27" s="1"/>
  <c r="AN262" i="28"/>
  <c r="AO262" i="28" s="1"/>
  <c r="AN206" i="28"/>
  <c r="AO206" i="28" s="1"/>
  <c r="AN105" i="28"/>
  <c r="AO105" i="28" s="1"/>
  <c r="AN63" i="28"/>
  <c r="AO63" i="28" s="1"/>
  <c r="AN47" i="28"/>
  <c r="AO47" i="28" s="1"/>
  <c r="AN31" i="28"/>
  <c r="AO31" i="28" s="1"/>
  <c r="AN11" i="28"/>
  <c r="AO11" i="28" s="1"/>
  <c r="AN276" i="28"/>
  <c r="AO276" i="28" s="1"/>
  <c r="AN248" i="28"/>
  <c r="AN240" i="28"/>
  <c r="AN176" i="28"/>
  <c r="AO176" i="28" s="1"/>
  <c r="AN140" i="28"/>
  <c r="AO140" i="28" s="1"/>
  <c r="AN112" i="28"/>
  <c r="AO112" i="28" s="1"/>
  <c r="AN44" i="28"/>
  <c r="AN40" i="28"/>
  <c r="AO40" i="28" s="1"/>
  <c r="AN36" i="28"/>
  <c r="AO36" i="28" s="1"/>
  <c r="AN4" i="28"/>
  <c r="AO4" i="28" s="1"/>
  <c r="AN269" i="28"/>
  <c r="AN265" i="28"/>
  <c r="AO265" i="28" s="1"/>
  <c r="AN237" i="28"/>
  <c r="AO237" i="28" s="1"/>
  <c r="AN185" i="28"/>
  <c r="AO185" i="28" s="1"/>
  <c r="AN181" i="28"/>
  <c r="AO181" i="28" s="1"/>
  <c r="AN165" i="28"/>
  <c r="AO165" i="28" s="1"/>
  <c r="AN89" i="28"/>
  <c r="AO89" i="28" s="1"/>
  <c r="AN73" i="28"/>
  <c r="AO73" i="28" s="1"/>
  <c r="AN33" i="28"/>
  <c r="AO33" i="28" s="1"/>
  <c r="AN17" i="28"/>
  <c r="AO17" i="28" s="1"/>
  <c r="AN274" i="28"/>
  <c r="AO274" i="28" s="1"/>
  <c r="AN270" i="28"/>
  <c r="AN250" i="28"/>
  <c r="AN226" i="28"/>
  <c r="AO226" i="28" s="1"/>
  <c r="AN158" i="28"/>
  <c r="AO158" i="28" s="1"/>
  <c r="AN122" i="28"/>
  <c r="AO122" i="28" s="1"/>
  <c r="AN110" i="28"/>
  <c r="AO110" i="28" s="1"/>
  <c r="AN98" i="28"/>
  <c r="AO98" i="28" s="1"/>
  <c r="AN79" i="28"/>
  <c r="AO79" i="28" s="1"/>
  <c r="AN81" i="28"/>
  <c r="AO81" i="28" s="1"/>
  <c r="AN34" i="28"/>
  <c r="AN14" i="28"/>
  <c r="AN259" i="28"/>
  <c r="AO259" i="28" s="1"/>
  <c r="AN243" i="28"/>
  <c r="AO243" i="28" s="1"/>
  <c r="AN239" i="28"/>
  <c r="AO239" i="28" s="1"/>
  <c r="AN223" i="28"/>
  <c r="AO223" i="28" s="1"/>
  <c r="AN195" i="28"/>
  <c r="AO195" i="28" s="1"/>
  <c r="AN143" i="28"/>
  <c r="AO143" i="28" s="1"/>
  <c r="AN131" i="28"/>
  <c r="AO131" i="28" s="1"/>
  <c r="AN115" i="28"/>
  <c r="AO115" i="28" s="1"/>
  <c r="AN99" i="28"/>
  <c r="AO99" i="28" s="1"/>
  <c r="AN84" i="28"/>
  <c r="AO84" i="28" s="1"/>
  <c r="AN44" i="27"/>
  <c r="AO44" i="27" s="1"/>
  <c r="AN133" i="28"/>
  <c r="AO133" i="28" s="1"/>
  <c r="AN17" i="23"/>
  <c r="AO17" i="23" s="1"/>
  <c r="AN10" i="23"/>
  <c r="AO10" i="23" s="1"/>
  <c r="AN67" i="28"/>
  <c r="AO67" i="28" s="1"/>
  <c r="AN51" i="28"/>
  <c r="AO51" i="28" s="1"/>
  <c r="AN35" i="28"/>
  <c r="AO35" i="28" s="1"/>
  <c r="AN19" i="28"/>
  <c r="AO19" i="28" s="1"/>
  <c r="AN15" i="28"/>
  <c r="AO15" i="28" s="1"/>
  <c r="AN124" i="28"/>
  <c r="AO124" i="28" s="1"/>
  <c r="AN193" i="28"/>
  <c r="AO193" i="28" s="1"/>
  <c r="AO189" i="27"/>
  <c r="AN265" i="27"/>
  <c r="AO265" i="27" s="1"/>
  <c r="AN256" i="27"/>
  <c r="AO256" i="27" s="1"/>
  <c r="AN252" i="27"/>
  <c r="AO252" i="27" s="1"/>
  <c r="AO144" i="27"/>
  <c r="AO132" i="27"/>
  <c r="AN21" i="27"/>
  <c r="AO21" i="27" s="1"/>
  <c r="AO164" i="23"/>
  <c r="AN217" i="23"/>
  <c r="AO217" i="23" s="1"/>
  <c r="AN147" i="23"/>
  <c r="AO147" i="23" s="1"/>
  <c r="AN139" i="23"/>
  <c r="AO139" i="23" s="1"/>
  <c r="AN267" i="23"/>
  <c r="AO267" i="23" s="1"/>
  <c r="AN11" i="23"/>
  <c r="AO11" i="23" s="1"/>
  <c r="AN102" i="23"/>
  <c r="AO102" i="23" s="1"/>
  <c r="AN87" i="23"/>
  <c r="AO87" i="23" s="1"/>
  <c r="AN71" i="23"/>
  <c r="AO71" i="23" s="1"/>
  <c r="AN55" i="23"/>
  <c r="AO55" i="23" s="1"/>
  <c r="AN181" i="27"/>
  <c r="AO181" i="27" s="1"/>
  <c r="AN59" i="27"/>
  <c r="AO59" i="27" s="1"/>
  <c r="AN71" i="27"/>
  <c r="AO71" i="27" s="1"/>
  <c r="AN147" i="27"/>
  <c r="AO147" i="27" s="1"/>
  <c r="AN136" i="27"/>
  <c r="AO136" i="27" s="1"/>
  <c r="AN166" i="27"/>
  <c r="AO166" i="27" s="1"/>
  <c r="AN217" i="28"/>
  <c r="AO217" i="28" s="1"/>
  <c r="AN49" i="28"/>
  <c r="AO49" i="28" s="1"/>
  <c r="AN258" i="28"/>
  <c r="AN134" i="28"/>
  <c r="AO134" i="28" s="1"/>
  <c r="AN126" i="28"/>
  <c r="AN70" i="28"/>
  <c r="AO70" i="28" s="1"/>
  <c r="AN50" i="28"/>
  <c r="AN33" i="27"/>
  <c r="AO33" i="27" s="1"/>
  <c r="AO169" i="27"/>
  <c r="AO157" i="27"/>
  <c r="AN247" i="27"/>
  <c r="AO247" i="27" s="1"/>
  <c r="AN235" i="27"/>
  <c r="AO235" i="27" s="1"/>
  <c r="AN227" i="27"/>
  <c r="AO227" i="27" s="1"/>
  <c r="AN219" i="27"/>
  <c r="AO219" i="27" s="1"/>
  <c r="AN260" i="27"/>
  <c r="AO260" i="27" s="1"/>
  <c r="AO228" i="23"/>
  <c r="AO99" i="23"/>
  <c r="AO75" i="23"/>
  <c r="AN20" i="23"/>
  <c r="AO20" i="23" s="1"/>
  <c r="AN199" i="23"/>
  <c r="AO199" i="23" s="1"/>
  <c r="AN175" i="23"/>
  <c r="AO175" i="23" s="1"/>
  <c r="AN226" i="23"/>
  <c r="AO226" i="23" s="1"/>
  <c r="AN133" i="23"/>
  <c r="AO133" i="23" s="1"/>
  <c r="AN125" i="23"/>
  <c r="AO125" i="23" s="1"/>
  <c r="AN154" i="23"/>
  <c r="AO154" i="23" s="1"/>
  <c r="AN142" i="23"/>
  <c r="AO142" i="23" s="1"/>
  <c r="AN2" i="23"/>
  <c r="AN280" i="23"/>
  <c r="AO280" i="23" s="1"/>
  <c r="AN278" i="23"/>
  <c r="AO278" i="23" s="1"/>
  <c r="AN254" i="23"/>
  <c r="AO254" i="23" s="1"/>
  <c r="AN196" i="23"/>
  <c r="AN261" i="23"/>
  <c r="AO261" i="23" s="1"/>
  <c r="AN92" i="23"/>
  <c r="AO92" i="23" s="1"/>
  <c r="AN84" i="23"/>
  <c r="AO84" i="23" s="1"/>
  <c r="AN68" i="23"/>
  <c r="AO68" i="23" s="1"/>
  <c r="AN48" i="23"/>
  <c r="AO48" i="23" s="1"/>
  <c r="AN18" i="23"/>
  <c r="AO18" i="23" s="1"/>
  <c r="AN261" i="27"/>
  <c r="AO261" i="27" s="1"/>
  <c r="AN277" i="27"/>
  <c r="AN269" i="27"/>
  <c r="AO269" i="27" s="1"/>
  <c r="AN259" i="27"/>
  <c r="AN254" i="27"/>
  <c r="AO254" i="27" s="1"/>
  <c r="AN250" i="27"/>
  <c r="AN246" i="27"/>
  <c r="AO246" i="27" s="1"/>
  <c r="AN242" i="27"/>
  <c r="AO242" i="27" s="1"/>
  <c r="AN238" i="27"/>
  <c r="AO238" i="27" s="1"/>
  <c r="AN234" i="27"/>
  <c r="AN226" i="27"/>
  <c r="AO226" i="27" s="1"/>
  <c r="AN222" i="27"/>
  <c r="AO222" i="27" s="1"/>
  <c r="AN218" i="27"/>
  <c r="AN148" i="27"/>
  <c r="AO148" i="27" s="1"/>
  <c r="AN146" i="27"/>
  <c r="AO146" i="27" s="1"/>
  <c r="AN142" i="27"/>
  <c r="AO142" i="27" s="1"/>
  <c r="AN110" i="27"/>
  <c r="AN108" i="27"/>
  <c r="AO108" i="27" s="1"/>
  <c r="AN102" i="27"/>
  <c r="AO102" i="27" s="1"/>
  <c r="AN100" i="27"/>
  <c r="AO100" i="27" s="1"/>
  <c r="AN94" i="27"/>
  <c r="AO94" i="27" s="1"/>
  <c r="AN92" i="27"/>
  <c r="AO92" i="27" s="1"/>
  <c r="AN86" i="27"/>
  <c r="AO86" i="27" s="1"/>
  <c r="AN84" i="27"/>
  <c r="AO84" i="27" s="1"/>
  <c r="AN78" i="27"/>
  <c r="AN76" i="27"/>
  <c r="AO76" i="27" s="1"/>
  <c r="AN68" i="27"/>
  <c r="AO68" i="27" s="1"/>
  <c r="AN64" i="27"/>
  <c r="AO64" i="27" s="1"/>
  <c r="AN54" i="27"/>
  <c r="AO54" i="27" s="1"/>
  <c r="AN52" i="27"/>
  <c r="AO52" i="27" s="1"/>
  <c r="AN24" i="27"/>
  <c r="AO24" i="27" s="1"/>
  <c r="AN4" i="27"/>
  <c r="AO4" i="27" s="1"/>
  <c r="AN23" i="27"/>
  <c r="AO23" i="27" s="1"/>
  <c r="AO18" i="27"/>
  <c r="AN247" i="23"/>
  <c r="AO247" i="23" s="1"/>
  <c r="AO170" i="23"/>
  <c r="AO162" i="23"/>
  <c r="AO119" i="23"/>
  <c r="AO115" i="23"/>
  <c r="AO96" i="23"/>
  <c r="AO80" i="23"/>
  <c r="AO25" i="23"/>
  <c r="AN212" i="23"/>
  <c r="AO212" i="23" s="1"/>
  <c r="AN245" i="23"/>
  <c r="AO245" i="23" s="1"/>
  <c r="AN237" i="23"/>
  <c r="AO237" i="23" s="1"/>
  <c r="AN213" i="23"/>
  <c r="AO213" i="23" s="1"/>
  <c r="AN143" i="23"/>
  <c r="AO143" i="23" s="1"/>
  <c r="AN135" i="23"/>
  <c r="AO135" i="23" s="1"/>
  <c r="AN244" i="23"/>
  <c r="AO244" i="23" s="1"/>
  <c r="AN230" i="23"/>
  <c r="AO230" i="23" s="1"/>
  <c r="AN128" i="23"/>
  <c r="AO128" i="23" s="1"/>
  <c r="AN5" i="23"/>
  <c r="AO5" i="23" s="1"/>
  <c r="AN190" i="23"/>
  <c r="AO190" i="23" s="1"/>
  <c r="AN174" i="23"/>
  <c r="AO174" i="23" s="1"/>
  <c r="AN158" i="23"/>
  <c r="AO158" i="23" s="1"/>
  <c r="AN253" i="23"/>
  <c r="AO253" i="23" s="1"/>
  <c r="AN251" i="23"/>
  <c r="AO251" i="23" s="1"/>
  <c r="AN16" i="23"/>
  <c r="AO16" i="23" s="1"/>
  <c r="AN259" i="23"/>
  <c r="AO259" i="23" s="1"/>
  <c r="AN103" i="23"/>
  <c r="AO103" i="23" s="1"/>
  <c r="AN94" i="23"/>
  <c r="AO94" i="23" s="1"/>
  <c r="AN211" i="27"/>
  <c r="AO211" i="27" s="1"/>
  <c r="AN182" i="27"/>
  <c r="AO182" i="27" s="1"/>
  <c r="AN143" i="27"/>
  <c r="AO143" i="27" s="1"/>
  <c r="AN39" i="27"/>
  <c r="AO39" i="27" s="1"/>
  <c r="AN145" i="27"/>
  <c r="AO145" i="27" s="1"/>
  <c r="AN112" i="27"/>
  <c r="AO112" i="27" s="1"/>
  <c r="AN80" i="27"/>
  <c r="AO80" i="27" s="1"/>
  <c r="AN56" i="27"/>
  <c r="AO56" i="27" s="1"/>
  <c r="AN49" i="27"/>
  <c r="AO49" i="27" s="1"/>
  <c r="AN40" i="27"/>
  <c r="AO40" i="27" s="1"/>
  <c r="AN140" i="27"/>
  <c r="AO140" i="27" s="1"/>
  <c r="AN178" i="27"/>
  <c r="AO178" i="27" s="1"/>
  <c r="AN170" i="27"/>
  <c r="AO170" i="27" s="1"/>
  <c r="AN162" i="27"/>
  <c r="AO162" i="27" s="1"/>
  <c r="AN154" i="27"/>
  <c r="AO154" i="27" s="1"/>
  <c r="AN82" i="27"/>
  <c r="AO82" i="27" s="1"/>
  <c r="AN60" i="27"/>
  <c r="AO60" i="27" s="1"/>
  <c r="AN13" i="27"/>
  <c r="AO13" i="27" s="1"/>
  <c r="AN238" i="28"/>
  <c r="AO238" i="28" s="1"/>
  <c r="AN252" i="28"/>
  <c r="AO252" i="28" s="1"/>
  <c r="AN224" i="28"/>
  <c r="AN220" i="28"/>
  <c r="AO220" i="28" s="1"/>
  <c r="AN216" i="28"/>
  <c r="AO216" i="28" s="1"/>
  <c r="AN184" i="28"/>
  <c r="AO184" i="28" s="1"/>
  <c r="AN152" i="28"/>
  <c r="AO152" i="28" s="1"/>
  <c r="AO136" i="28"/>
  <c r="AO132" i="28"/>
  <c r="AN108" i="28"/>
  <c r="AO108" i="28" s="1"/>
  <c r="AO100" i="28"/>
  <c r="AN92" i="28"/>
  <c r="AO92" i="28" s="1"/>
  <c r="AO91" i="28"/>
  <c r="AN64" i="28"/>
  <c r="AO64" i="28" s="1"/>
  <c r="AN24" i="28"/>
  <c r="AO24" i="28" s="1"/>
  <c r="AN8" i="28"/>
  <c r="AO8" i="28" s="1"/>
  <c r="AN277" i="28"/>
  <c r="AO277" i="28" s="1"/>
  <c r="AN245" i="28"/>
  <c r="AO245" i="28" s="1"/>
  <c r="AN241" i="28"/>
  <c r="AO241" i="28" s="1"/>
  <c r="AN197" i="28"/>
  <c r="AO197" i="28" s="1"/>
  <c r="AN173" i="28"/>
  <c r="AO173" i="28" s="1"/>
  <c r="AN145" i="28"/>
  <c r="AN137" i="28"/>
  <c r="AO137" i="28" s="1"/>
  <c r="AN82" i="28"/>
  <c r="AO82" i="28" s="1"/>
  <c r="AN57" i="28"/>
  <c r="AO57" i="28" s="1"/>
  <c r="AN266" i="28"/>
  <c r="AO266" i="28" s="1"/>
  <c r="AN234" i="28"/>
  <c r="AO234" i="28" s="1"/>
  <c r="AN186" i="28"/>
  <c r="AO186" i="28" s="1"/>
  <c r="AN182" i="28"/>
  <c r="AO182" i="28" s="1"/>
  <c r="AN138" i="28"/>
  <c r="AO138" i="28" s="1"/>
  <c r="AN130" i="28"/>
  <c r="AO130" i="28" s="1"/>
  <c r="AN38" i="28"/>
  <c r="AO38" i="28" s="1"/>
  <c r="AN271" i="28"/>
  <c r="AO271" i="28" s="1"/>
  <c r="AN267" i="28"/>
  <c r="AO267" i="28" s="1"/>
  <c r="AN203" i="28"/>
  <c r="AO203" i="28" s="1"/>
  <c r="AN155" i="28"/>
  <c r="AO155" i="28" s="1"/>
  <c r="AN139" i="28"/>
  <c r="AO139" i="28" s="1"/>
  <c r="AN127" i="28"/>
  <c r="AO127" i="28" s="1"/>
  <c r="AN111" i="28"/>
  <c r="AO111" i="28" s="1"/>
  <c r="AN80" i="28"/>
  <c r="AO80" i="28" s="1"/>
  <c r="AN150" i="27"/>
  <c r="AN183" i="28"/>
  <c r="AO183" i="28" s="1"/>
  <c r="AN157" i="28"/>
  <c r="AO157" i="28" s="1"/>
  <c r="AN125" i="28"/>
  <c r="AO125" i="28" s="1"/>
  <c r="AO169" i="28"/>
  <c r="AO153" i="28"/>
  <c r="AO250" i="28"/>
  <c r="AO255" i="28"/>
  <c r="AO231" i="28"/>
  <c r="AO219" i="28"/>
  <c r="AO159" i="28"/>
  <c r="AO88" i="28"/>
  <c r="AO208" i="28"/>
  <c r="AO116" i="28"/>
  <c r="AO225" i="28"/>
  <c r="AO149" i="28"/>
  <c r="AO141" i="28"/>
  <c r="AO101" i="28"/>
  <c r="AO97" i="28"/>
  <c r="AO93" i="28"/>
  <c r="AO86" i="28"/>
  <c r="AO44" i="28"/>
  <c r="AO246" i="28"/>
  <c r="AO178" i="28"/>
  <c r="AO174" i="28"/>
  <c r="AO170" i="28"/>
  <c r="AO154" i="28"/>
  <c r="AO34" i="28"/>
  <c r="AO18" i="28"/>
  <c r="AO204" i="28"/>
  <c r="AO68" i="28"/>
  <c r="AO66" i="28"/>
  <c r="AO52" i="28"/>
  <c r="AO50" i="28"/>
  <c r="AO201" i="28"/>
  <c r="AO117" i="28"/>
  <c r="AO30" i="28"/>
  <c r="AO14" i="28"/>
  <c r="AO9" i="28"/>
  <c r="AO258" i="28"/>
  <c r="AO218" i="28"/>
  <c r="AO166" i="28"/>
  <c r="AO126" i="28"/>
  <c r="AO118" i="28"/>
  <c r="AO114" i="28"/>
  <c r="AO62" i="28"/>
  <c r="AO46" i="28"/>
  <c r="AO279" i="28"/>
  <c r="AO175" i="28"/>
  <c r="AO151" i="28"/>
  <c r="AO144" i="28"/>
  <c r="AO208" i="27"/>
  <c r="AO204" i="27"/>
  <c r="AO192" i="27"/>
  <c r="AO214" i="27"/>
  <c r="AO6" i="27"/>
  <c r="AO183" i="27"/>
  <c r="AO150" i="27"/>
  <c r="AO37" i="27"/>
  <c r="AO110" i="27"/>
  <c r="AO106" i="27"/>
  <c r="AO78" i="27"/>
  <c r="AO70" i="27"/>
  <c r="AO62" i="27"/>
  <c r="AO259" i="27"/>
  <c r="AO34" i="27"/>
  <c r="AO262" i="27"/>
  <c r="AO139" i="27"/>
  <c r="AO127" i="27"/>
  <c r="AO111" i="27"/>
  <c r="AO107" i="27"/>
  <c r="AO95" i="27"/>
  <c r="AO79" i="27"/>
  <c r="AO63" i="27"/>
  <c r="AO274" i="27"/>
  <c r="AO272" i="27"/>
  <c r="AO277" i="27"/>
  <c r="AO244" i="27"/>
  <c r="AO240" i="27"/>
  <c r="AO228" i="27"/>
  <c r="AO224" i="27"/>
  <c r="AO153" i="27"/>
  <c r="AO137" i="27"/>
  <c r="AO117" i="27"/>
  <c r="AO73" i="27"/>
  <c r="AO27" i="27"/>
  <c r="AO7" i="27"/>
  <c r="AO241" i="23"/>
  <c r="AO233" i="23"/>
  <c r="AO209" i="23"/>
  <c r="AO171" i="23"/>
  <c r="AO123" i="23"/>
  <c r="AO112" i="23"/>
  <c r="AO279" i="23"/>
  <c r="AO271" i="23"/>
  <c r="AO255" i="23"/>
  <c r="AO219" i="23"/>
  <c r="AO211" i="23"/>
  <c r="AO149" i="23"/>
  <c r="AO114" i="23"/>
  <c r="AO167" i="23"/>
  <c r="AO159" i="23"/>
  <c r="AO127" i="23"/>
  <c r="AO275" i="23"/>
  <c r="AO265" i="23"/>
  <c r="AO249" i="23"/>
  <c r="AO19" i="23"/>
  <c r="AO239" i="23"/>
  <c r="AO153" i="23"/>
  <c r="AO137" i="23"/>
  <c r="AO205" i="23"/>
  <c r="AO197" i="23"/>
  <c r="AO108" i="23"/>
  <c r="AO198" i="23"/>
  <c r="AO191" i="23"/>
  <c r="AO183" i="23"/>
  <c r="AO202" i="23"/>
  <c r="AO194" i="23"/>
  <c r="AO178" i="23"/>
  <c r="AO203" i="23"/>
  <c r="AO196" i="23"/>
  <c r="AO188" i="23"/>
  <c r="AO249" i="27"/>
  <c r="AO241" i="27"/>
  <c r="AO229" i="27"/>
  <c r="AO217" i="27"/>
  <c r="AO250" i="27"/>
  <c r="AO234" i="27"/>
  <c r="AO230" i="27"/>
  <c r="AO218" i="27"/>
  <c r="AO272" i="28"/>
  <c r="AO264" i="28"/>
  <c r="AO248" i="28"/>
  <c r="AO224" i="28"/>
  <c r="AO205" i="28"/>
  <c r="AO269" i="28"/>
  <c r="AO261" i="28"/>
  <c r="AO240" i="28"/>
  <c r="AO273" i="28"/>
  <c r="AO278" i="28"/>
  <c r="AO270" i="28"/>
  <c r="AO254" i="28"/>
  <c r="AO222" i="28"/>
  <c r="AO275" i="28"/>
  <c r="AO212" i="28"/>
  <c r="AZ19" i="23" l="1"/>
  <c r="BD12" i="23"/>
  <c r="BE12" i="23" s="1"/>
  <c r="AR19" i="23"/>
  <c r="AX19" i="27"/>
  <c r="AX19" i="23"/>
  <c r="AU19" i="23"/>
  <c r="AO3" i="23"/>
  <c r="BA24" i="23"/>
  <c r="K33" i="32" s="1"/>
  <c r="K37" i="32" s="1"/>
  <c r="BA18" i="23"/>
  <c r="AO3" i="28"/>
  <c r="BA24" i="28"/>
  <c r="K151" i="32" s="1"/>
  <c r="K155" i="32" s="1"/>
  <c r="BA18" i="28"/>
  <c r="BA24" i="27"/>
  <c r="K92" i="32" s="1"/>
  <c r="K96" i="32" s="1"/>
  <c r="BA18" i="27"/>
  <c r="AO2" i="23"/>
  <c r="BD11" i="23" s="1"/>
  <c r="BA23" i="23"/>
  <c r="K5" i="32" s="1"/>
  <c r="K9" i="32" s="1"/>
  <c r="BA25" i="23"/>
  <c r="BA17" i="23"/>
  <c r="BA25" i="27"/>
  <c r="BA17" i="27"/>
  <c r="BA23" i="27"/>
  <c r="K64" i="32" s="1"/>
  <c r="K68" i="32" s="1"/>
  <c r="AO2" i="28"/>
  <c r="BA23" i="28"/>
  <c r="K123" i="32" s="1"/>
  <c r="K127" i="32" s="1"/>
  <c r="BA25" i="28"/>
  <c r="BA17" i="28"/>
  <c r="AT11" i="28"/>
  <c r="AV11" i="28"/>
  <c r="AR11" i="28"/>
  <c r="AU11" i="28"/>
  <c r="AS11" i="28"/>
  <c r="AS12" i="27"/>
  <c r="AT12" i="27"/>
  <c r="AU12" i="27"/>
  <c r="AV12" i="27"/>
  <c r="AR12" i="27"/>
  <c r="AT13" i="27"/>
  <c r="AV11" i="27"/>
  <c r="AR11" i="27"/>
  <c r="AU13" i="27"/>
  <c r="AS11" i="27"/>
  <c r="AV13" i="27"/>
  <c r="AR13" i="27"/>
  <c r="AT11" i="27"/>
  <c r="AS13" i="27"/>
  <c r="AU11" i="27"/>
  <c r="AT12" i="23"/>
  <c r="AU12" i="23"/>
  <c r="AV12" i="23"/>
  <c r="AR12" i="23"/>
  <c r="AS12" i="23"/>
  <c r="AU13" i="23"/>
  <c r="AS11" i="23"/>
  <c r="AV13" i="23"/>
  <c r="AR13" i="23"/>
  <c r="AT11" i="23"/>
  <c r="AS13" i="23"/>
  <c r="AU11" i="23"/>
  <c r="AT13" i="23"/>
  <c r="AV11" i="23"/>
  <c r="AR11" i="23"/>
  <c r="AO145" i="28"/>
  <c r="BE11" i="23" l="1"/>
  <c r="BD13" i="23"/>
  <c r="BE13" i="23" s="1"/>
  <c r="AR13" i="28"/>
  <c r="BA19" i="27"/>
  <c r="BA19" i="28"/>
  <c r="BA19" i="23"/>
  <c r="AS12" i="28"/>
  <c r="AV12" i="28"/>
  <c r="AR12" i="28"/>
  <c r="AU13" i="28"/>
  <c r="AV13" i="28"/>
  <c r="AT12" i="28"/>
  <c r="AU12" i="28"/>
  <c r="AT13" i="28"/>
  <c r="AS13" i="28"/>
  <c r="AW11" i="28"/>
  <c r="AX11" i="28" s="1"/>
  <c r="AW12" i="27"/>
  <c r="AZ12" i="27" s="1"/>
  <c r="AW13" i="27"/>
  <c r="AX13" i="27" s="1"/>
  <c r="AW11" i="27"/>
  <c r="AZ11" i="27" s="1"/>
  <c r="AW11" i="23"/>
  <c r="AY11" i="23" s="1"/>
  <c r="AW13" i="23"/>
  <c r="AX13" i="23" s="1"/>
  <c r="AW12" i="23"/>
  <c r="BB12" i="23" s="1"/>
  <c r="BB12" i="27" l="1"/>
  <c r="BB11" i="23"/>
  <c r="AZ11" i="23"/>
  <c r="BA11" i="23"/>
  <c r="BA12" i="27"/>
  <c r="AY11" i="28"/>
  <c r="BB11" i="28"/>
  <c r="AW13" i="28"/>
  <c r="AY13" i="28" s="1"/>
  <c r="BA11" i="28"/>
  <c r="AZ11" i="28"/>
  <c r="AW12" i="28"/>
  <c r="BA12" i="28" s="1"/>
  <c r="AX12" i="27"/>
  <c r="AY12" i="27"/>
  <c r="BB11" i="27"/>
  <c r="BA11" i="27"/>
  <c r="BB13" i="27"/>
  <c r="BA13" i="27"/>
  <c r="AX11" i="27"/>
  <c r="AY11" i="27"/>
  <c r="AY13" i="27"/>
  <c r="AZ13" i="27"/>
  <c r="AZ13" i="23"/>
  <c r="BA13" i="23"/>
  <c r="AX11" i="23"/>
  <c r="BB13" i="23"/>
  <c r="BA12" i="23"/>
  <c r="AX12" i="23"/>
  <c r="AY12" i="23"/>
  <c r="AZ12" i="23"/>
  <c r="AY13" i="23"/>
  <c r="AZ13" i="28" l="1"/>
  <c r="BA13" i="28"/>
  <c r="BB13" i="28"/>
  <c r="AX13" i="28"/>
  <c r="AY12" i="28"/>
  <c r="AX12" i="28"/>
  <c r="BB12" i="28"/>
  <c r="AZ12" i="28"/>
</calcChain>
</file>

<file path=xl/sharedStrings.xml><?xml version="1.0" encoding="utf-8"?>
<sst xmlns="http://schemas.openxmlformats.org/spreadsheetml/2006/main" count="782" uniqueCount="411">
  <si>
    <t>学校調査番号</t>
    <rPh sb="0" eb="2">
      <t>ガッコウ</t>
    </rPh>
    <rPh sb="2" eb="4">
      <t>チョウサ</t>
    </rPh>
    <rPh sb="4" eb="6">
      <t>バンゴウ</t>
    </rPh>
    <phoneticPr fontId="2"/>
  </si>
  <si>
    <t>生徒コード</t>
  </si>
  <si>
    <t>性別</t>
  </si>
  <si>
    <t>身長</t>
  </si>
  <si>
    <t>体重</t>
  </si>
  <si>
    <t>握力</t>
  </si>
  <si>
    <t>上体起こし</t>
  </si>
  <si>
    <t>長座体前屈</t>
  </si>
  <si>
    <t>反復横とび</t>
  </si>
  <si>
    <t>持久走</t>
  </si>
  <si>
    <t>20mｼｬﾄﾙﾗﾝ</t>
  </si>
  <si>
    <t>５０ｍ走</t>
  </si>
  <si>
    <t>立ち幅とび</t>
  </si>
  <si>
    <t>ﾊﾝﾄﾞﾎﾞｰﾙ投げ</t>
  </si>
  <si>
    <t>Q1.運動…所属</t>
  </si>
  <si>
    <t>Q2.運動…状況</t>
  </si>
  <si>
    <t>Q4.朝食有無</t>
  </si>
  <si>
    <t>Q5.睡眠時間</t>
  </si>
  <si>
    <t>教育委員会使用欄（3=高等学校）</t>
    <rPh sb="0" eb="2">
      <t>キョウイク</t>
    </rPh>
    <rPh sb="2" eb="5">
      <t>イインカイ</t>
    </rPh>
    <rPh sb="5" eb="7">
      <t>シヨウ</t>
    </rPh>
    <rPh sb="7" eb="8">
      <t>ラン</t>
    </rPh>
    <rPh sb="11" eb="13">
      <t>コウトウ</t>
    </rPh>
    <rPh sb="13" eb="15">
      <t>ショウガッコウ</t>
    </rPh>
    <phoneticPr fontId="2"/>
  </si>
  <si>
    <r>
      <t>○当調査票においては、</t>
    </r>
    <r>
      <rPr>
        <b/>
        <sz val="11"/>
        <color indexed="10"/>
        <rFont val="ＭＳ Ｐゴシック"/>
        <family val="3"/>
        <charset val="128"/>
      </rPr>
      <t>「色つきセル」への「数値又は文字の入力」のみ行うこと</t>
    </r>
    <r>
      <rPr>
        <b/>
        <sz val="11"/>
        <rFont val="ＭＳ Ｐゴシック"/>
        <family val="3"/>
        <charset val="128"/>
      </rPr>
      <t>とし</t>
    </r>
    <r>
      <rPr>
        <b/>
        <sz val="11"/>
        <color indexed="8"/>
        <rFont val="ＭＳ Ｐゴシック"/>
        <family val="3"/>
        <charset val="128"/>
      </rPr>
      <t>、</t>
    </r>
    <r>
      <rPr>
        <b/>
        <sz val="11"/>
        <color indexed="10"/>
        <rFont val="ＭＳ Ｐゴシック"/>
        <family val="3"/>
        <charset val="128"/>
      </rPr>
      <t>それ以外の作業は絶対に行わないこと。</t>
    </r>
    <rPh sb="1" eb="2">
      <t>トウ</t>
    </rPh>
    <rPh sb="2" eb="4">
      <t>チョウサ</t>
    </rPh>
    <rPh sb="4" eb="5">
      <t>ヒョウ</t>
    </rPh>
    <rPh sb="12" eb="13">
      <t>イロ</t>
    </rPh>
    <rPh sb="21" eb="23">
      <t>スウチ</t>
    </rPh>
    <rPh sb="23" eb="24">
      <t>マタ</t>
    </rPh>
    <rPh sb="25" eb="27">
      <t>モジ</t>
    </rPh>
    <rPh sb="28" eb="30">
      <t>ニュウリョク</t>
    </rPh>
    <rPh sb="33" eb="34">
      <t>オコナ</t>
    </rPh>
    <rPh sb="42" eb="44">
      <t>イガイ</t>
    </rPh>
    <rPh sb="45" eb="47">
      <t>サギョウ</t>
    </rPh>
    <rPh sb="48" eb="50">
      <t>ゼッタイ</t>
    </rPh>
    <rPh sb="51" eb="52">
      <t>オコナ</t>
    </rPh>
    <phoneticPr fontId="2"/>
  </si>
  <si>
    <r>
      <t>　特に、次の行為は</t>
    </r>
    <r>
      <rPr>
        <b/>
        <sz val="11"/>
        <color indexed="10"/>
        <rFont val="ＭＳ Ｐゴシック"/>
        <family val="3"/>
        <charset val="128"/>
      </rPr>
      <t>絶対厳禁です。</t>
    </r>
    <rPh sb="1" eb="2">
      <t>トク</t>
    </rPh>
    <rPh sb="4" eb="5">
      <t>ツギ</t>
    </rPh>
    <rPh sb="6" eb="8">
      <t>コウイ</t>
    </rPh>
    <rPh sb="9" eb="11">
      <t>ゼッタイ</t>
    </rPh>
    <rPh sb="11" eb="13">
      <t>ゲンキン</t>
    </rPh>
    <phoneticPr fontId="2"/>
  </si>
  <si>
    <t>　（１）シートの保護解除</t>
    <rPh sb="8" eb="10">
      <t>ホゴ</t>
    </rPh>
    <rPh sb="10" eb="12">
      <t>カイジョ</t>
    </rPh>
    <phoneticPr fontId="2"/>
  </si>
  <si>
    <t>　（２）行・列の加除</t>
    <rPh sb="4" eb="5">
      <t>ギョウ</t>
    </rPh>
    <rPh sb="6" eb="7">
      <t>レツ</t>
    </rPh>
    <rPh sb="8" eb="10">
      <t>カジョ</t>
    </rPh>
    <phoneticPr fontId="2"/>
  </si>
  <si>
    <t>　（３）セルに設定されている数式や入力規則の変更</t>
    <rPh sb="7" eb="9">
      <t>セッテイ</t>
    </rPh>
    <rPh sb="14" eb="16">
      <t>スウシキ</t>
    </rPh>
    <rPh sb="17" eb="19">
      <t>ニュウリョク</t>
    </rPh>
    <rPh sb="19" eb="21">
      <t>キソク</t>
    </rPh>
    <rPh sb="22" eb="24">
      <t>ヘンコウ</t>
    </rPh>
    <phoneticPr fontId="2"/>
  </si>
  <si>
    <r>
      <t>　（４）シート名の変更（</t>
    </r>
    <r>
      <rPr>
        <b/>
        <sz val="11"/>
        <color indexed="10"/>
        <rFont val="ＭＳ Ｐゴシック"/>
        <family val="3"/>
        <charset val="128"/>
      </rPr>
      <t>「○年（○歳）」以外の名称には絶対に変更しないこと</t>
    </r>
    <r>
      <rPr>
        <b/>
        <sz val="11"/>
        <color indexed="8"/>
        <rFont val="ＭＳ Ｐゴシック"/>
        <family val="3"/>
        <charset val="128"/>
      </rPr>
      <t>）</t>
    </r>
    <rPh sb="7" eb="8">
      <t>メイ</t>
    </rPh>
    <rPh sb="9" eb="11">
      <t>ヘンコウ</t>
    </rPh>
    <rPh sb="14" eb="15">
      <t>トシ</t>
    </rPh>
    <rPh sb="17" eb="18">
      <t>トシ</t>
    </rPh>
    <rPh sb="20" eb="22">
      <t>イガイ</t>
    </rPh>
    <rPh sb="23" eb="25">
      <t>メイショウ</t>
    </rPh>
    <rPh sb="27" eb="29">
      <t>ゼッタイ</t>
    </rPh>
    <rPh sb="30" eb="32">
      <t>ヘンコウ</t>
    </rPh>
    <phoneticPr fontId="2"/>
  </si>
  <si>
    <t>SCHLIDTCODE</t>
  </si>
  <si>
    <t>SCHLNAME</t>
  </si>
  <si>
    <t>CTVNAMEN</t>
  </si>
  <si>
    <t>5511</t>
  </si>
  <si>
    <t>県立青森高等学校</t>
  </si>
  <si>
    <t>青森市</t>
  </si>
  <si>
    <t>5512</t>
  </si>
  <si>
    <t>県立青森西高等学校</t>
  </si>
  <si>
    <t>5513</t>
  </si>
  <si>
    <t>県立青森東高等学校</t>
  </si>
  <si>
    <t>5514</t>
  </si>
  <si>
    <t>県立弘前高等学校</t>
  </si>
  <si>
    <t>弘前市</t>
  </si>
  <si>
    <t>5515</t>
  </si>
  <si>
    <t>県立弘前中央高等学校</t>
  </si>
  <si>
    <t>5516</t>
  </si>
  <si>
    <t>県立弘前南高等学校</t>
  </si>
  <si>
    <t>5517</t>
  </si>
  <si>
    <t>県立八戸高等学校</t>
  </si>
  <si>
    <t>八戸市</t>
  </si>
  <si>
    <t>5518</t>
  </si>
  <si>
    <t>県立八戸東高等学校</t>
  </si>
  <si>
    <t>5519</t>
  </si>
  <si>
    <t>県立八戸北高等学校</t>
  </si>
  <si>
    <t>5521</t>
  </si>
  <si>
    <t>県立木造高等学校</t>
  </si>
  <si>
    <t>つがる市</t>
  </si>
  <si>
    <t>5522</t>
  </si>
  <si>
    <t>県立鰺ヶ沢高等学校</t>
  </si>
  <si>
    <t>鰺ヶ沢町</t>
  </si>
  <si>
    <t>5523</t>
  </si>
  <si>
    <t>県立五所川原高等学校</t>
  </si>
  <si>
    <t>五所川原市</t>
  </si>
  <si>
    <t>黒石市</t>
  </si>
  <si>
    <t>5527</t>
  </si>
  <si>
    <t>県立浪岡高等学校</t>
  </si>
  <si>
    <t>5528</t>
  </si>
  <si>
    <t>県立野辺地高等学校</t>
  </si>
  <si>
    <t>野辺地町</t>
  </si>
  <si>
    <t>5529</t>
  </si>
  <si>
    <t>県立七戸高等学校</t>
  </si>
  <si>
    <t>七戸町</t>
  </si>
  <si>
    <t>5530</t>
  </si>
  <si>
    <t>県立三本木高等学校</t>
  </si>
  <si>
    <t>十和田市</t>
  </si>
  <si>
    <t>5531</t>
  </si>
  <si>
    <t>県立三沢高等学校</t>
  </si>
  <si>
    <t>三沢市</t>
  </si>
  <si>
    <t>5532</t>
  </si>
  <si>
    <t>県立田名部高等学校</t>
  </si>
  <si>
    <t>むつ市</t>
  </si>
  <si>
    <t>5533</t>
  </si>
  <si>
    <t>県立大湊高等学校</t>
  </si>
  <si>
    <t>5535</t>
  </si>
  <si>
    <t>県立三戸高等学校</t>
  </si>
  <si>
    <t>三戸町</t>
  </si>
  <si>
    <t>5536</t>
  </si>
  <si>
    <t>県立柏木農業高等学校</t>
  </si>
  <si>
    <t>平川市</t>
  </si>
  <si>
    <t>5537</t>
  </si>
  <si>
    <t>県立五所川原農林高等学校</t>
  </si>
  <si>
    <t>5539</t>
  </si>
  <si>
    <t>県立名久井農業高等学校</t>
  </si>
  <si>
    <t>南部町</t>
  </si>
  <si>
    <t>5540</t>
  </si>
  <si>
    <t>県立青森工業高等学校</t>
  </si>
  <si>
    <t>5541</t>
  </si>
  <si>
    <t>県立弘前工業高等学校</t>
  </si>
  <si>
    <t>5542</t>
  </si>
  <si>
    <t>県立八戸工業高等学校</t>
  </si>
  <si>
    <t>5544</t>
  </si>
  <si>
    <t>県立十和田工業高等学校</t>
  </si>
  <si>
    <t>5545</t>
  </si>
  <si>
    <t>県立むつ工業高等学校</t>
  </si>
  <si>
    <t>5546</t>
  </si>
  <si>
    <t>県立八戸水産高等学校</t>
  </si>
  <si>
    <t>5547</t>
  </si>
  <si>
    <t>県立青森商業高等学校</t>
  </si>
  <si>
    <t>5548</t>
  </si>
  <si>
    <t>県立三沢商業高等学校</t>
  </si>
  <si>
    <t>5550</t>
  </si>
  <si>
    <t>県立八戸商業高等学校</t>
  </si>
  <si>
    <t>5553</t>
  </si>
  <si>
    <t>県立六ヶ所高等学校</t>
  </si>
  <si>
    <t>六ヶ所村</t>
  </si>
  <si>
    <t>5555</t>
  </si>
  <si>
    <t>県立青森南高等学校</t>
  </si>
  <si>
    <t>5560</t>
  </si>
  <si>
    <t>県立八戸西高等学校</t>
  </si>
  <si>
    <t>5700</t>
  </si>
  <si>
    <t>県立青森北高等学校</t>
  </si>
  <si>
    <t>5701</t>
  </si>
  <si>
    <t>県立青森中央高等学校</t>
  </si>
  <si>
    <t>5702</t>
  </si>
  <si>
    <t>県立弘前実業高等学校</t>
  </si>
  <si>
    <t>5801</t>
  </si>
  <si>
    <t>弘前学院聖愛高等学校</t>
  </si>
  <si>
    <t>5802</t>
  </si>
  <si>
    <t>5803</t>
  </si>
  <si>
    <t>東奥義塾高等学校</t>
  </si>
  <si>
    <t>5804</t>
  </si>
  <si>
    <t>東奥学園高等学校</t>
  </si>
  <si>
    <t>5805</t>
  </si>
  <si>
    <t>青森山田高等学校</t>
  </si>
  <si>
    <t>5806</t>
  </si>
  <si>
    <t>青森明の星高等学校</t>
  </si>
  <si>
    <t>5807</t>
  </si>
  <si>
    <t>千葉学園高等学校</t>
  </si>
  <si>
    <t>5808</t>
  </si>
  <si>
    <t>八戸聖ウルスラ学院高等学校</t>
  </si>
  <si>
    <t>5809</t>
  </si>
  <si>
    <t>5810</t>
  </si>
  <si>
    <t>八戸工業大学第一高等学校</t>
  </si>
  <si>
    <t>5811</t>
  </si>
  <si>
    <t>五所川原第一高等学校</t>
  </si>
  <si>
    <t>5814</t>
  </si>
  <si>
    <t>弘前東高等学校</t>
  </si>
  <si>
    <t>5815</t>
  </si>
  <si>
    <t>5816</t>
  </si>
  <si>
    <t>松風塾高等学校</t>
  </si>
  <si>
    <t>平内町</t>
  </si>
  <si>
    <t>5817</t>
  </si>
  <si>
    <t>八戸工業大学第二高等学校</t>
  </si>
  <si>
    <t>5818</t>
  </si>
  <si>
    <t>向陵高等学校</t>
  </si>
  <si>
    <t>6007</t>
  </si>
  <si>
    <t>県立百石高等学校</t>
  </si>
  <si>
    <t>おいらせ町</t>
  </si>
  <si>
    <t>6108</t>
  </si>
  <si>
    <t>県立大間高等学校</t>
  </si>
  <si>
    <t>大間町</t>
  </si>
  <si>
    <t>6133</t>
  </si>
  <si>
    <t>県立尾上総合高等学校</t>
  </si>
  <si>
    <t>9711</t>
  </si>
  <si>
    <t>県立盲学校</t>
  </si>
  <si>
    <t>9811</t>
  </si>
  <si>
    <t>県立青森聾学校</t>
  </si>
  <si>
    <t>9901</t>
  </si>
  <si>
    <t>弘大教育学部附属特別支援</t>
  </si>
  <si>
    <t>9912</t>
  </si>
  <si>
    <t>県立青森第二養護学校</t>
  </si>
  <si>
    <t>9913</t>
  </si>
  <si>
    <t>県立青森第一高等養護学校</t>
  </si>
  <si>
    <t>9914</t>
  </si>
  <si>
    <t>県立青森第二高等養護学校</t>
  </si>
  <si>
    <t>9931</t>
  </si>
  <si>
    <t>9932</t>
  </si>
  <si>
    <t>9960</t>
  </si>
  <si>
    <t>9961</t>
  </si>
  <si>
    <t>県立八戸第二養護学校</t>
  </si>
  <si>
    <t>9962</t>
  </si>
  <si>
    <t>県立森田養護学校</t>
  </si>
  <si>
    <t>9963</t>
  </si>
  <si>
    <t>県立七戸養護学校</t>
  </si>
  <si>
    <t>9964</t>
  </si>
  <si>
    <t>県立むつ養護学校</t>
  </si>
  <si>
    <t>9965</t>
  </si>
  <si>
    <t>県立黒石養護学校</t>
  </si>
  <si>
    <t>9967</t>
  </si>
  <si>
    <t>県立弘前第二養護学校</t>
  </si>
  <si>
    <t>SCHLIDTCODE</t>
    <phoneticPr fontId="2"/>
  </si>
  <si>
    <t>県立北斗高等学校</t>
    <rPh sb="0" eb="2">
      <t>ケンリツ</t>
    </rPh>
    <rPh sb="2" eb="4">
      <t>ホクト</t>
    </rPh>
    <rPh sb="4" eb="6">
      <t>コウトウ</t>
    </rPh>
    <rPh sb="6" eb="8">
      <t>ガッコウ</t>
    </rPh>
    <phoneticPr fontId="2"/>
  </si>
  <si>
    <t>青森市</t>
    <rPh sb="0" eb="3">
      <t>アオモリシ</t>
    </rPh>
    <phoneticPr fontId="2"/>
  </si>
  <si>
    <t>県立八戸中央高等学校</t>
    <rPh sb="0" eb="2">
      <t>ケンリツ</t>
    </rPh>
    <rPh sb="2" eb="4">
      <t>ハチノヘ</t>
    </rPh>
    <rPh sb="4" eb="6">
      <t>チュウオウ</t>
    </rPh>
    <rPh sb="6" eb="8">
      <t>コウトウ</t>
    </rPh>
    <rPh sb="8" eb="10">
      <t>ガッコウ</t>
    </rPh>
    <phoneticPr fontId="2"/>
  </si>
  <si>
    <t>八戸市</t>
    <rPh sb="0" eb="3">
      <t>ハチノヘシ</t>
    </rPh>
    <phoneticPr fontId="2"/>
  </si>
  <si>
    <t>青森</t>
  </si>
  <si>
    <t>五所川原</t>
  </si>
  <si>
    <t>青森西</t>
  </si>
  <si>
    <t>青森東</t>
  </si>
  <si>
    <t>五所川原農林</t>
  </si>
  <si>
    <t>青森北</t>
  </si>
  <si>
    <t>青森南</t>
  </si>
  <si>
    <t>青森中央</t>
  </si>
  <si>
    <t>浪岡</t>
  </si>
  <si>
    <t>青森工業</t>
  </si>
  <si>
    <t>青森商業</t>
  </si>
  <si>
    <t>東奥学園</t>
  </si>
  <si>
    <t>青森山田</t>
  </si>
  <si>
    <t>青森明の星</t>
  </si>
  <si>
    <t>松風塾</t>
  </si>
  <si>
    <t>9915</t>
  </si>
  <si>
    <t>○高等学校（県立・私立）</t>
    <rPh sb="1" eb="3">
      <t>コウトウ</t>
    </rPh>
    <rPh sb="3" eb="5">
      <t>ガッコウ</t>
    </rPh>
    <rPh sb="6" eb="8">
      <t>ケンリツ</t>
    </rPh>
    <rPh sb="9" eb="11">
      <t>シリツ</t>
    </rPh>
    <phoneticPr fontId="2"/>
  </si>
  <si>
    <t>東　　　青</t>
    <rPh sb="0" eb="1">
      <t>ヒガシ</t>
    </rPh>
    <rPh sb="4" eb="5">
      <t>アオ</t>
    </rPh>
    <phoneticPr fontId="2"/>
  </si>
  <si>
    <t>西　　　北</t>
    <rPh sb="0" eb="1">
      <t>ニシ</t>
    </rPh>
    <rPh sb="4" eb="5">
      <t>キタ</t>
    </rPh>
    <phoneticPr fontId="2"/>
  </si>
  <si>
    <t>中　　　南</t>
    <rPh sb="0" eb="1">
      <t>ナカ</t>
    </rPh>
    <rPh sb="4" eb="5">
      <t>ミナミ</t>
    </rPh>
    <phoneticPr fontId="2"/>
  </si>
  <si>
    <t>上　　　北</t>
    <rPh sb="0" eb="1">
      <t>ウエ</t>
    </rPh>
    <rPh sb="4" eb="5">
      <t>キタ</t>
    </rPh>
    <phoneticPr fontId="2"/>
  </si>
  <si>
    <t>下　　　北</t>
    <rPh sb="0" eb="1">
      <t>シタ</t>
    </rPh>
    <rPh sb="4" eb="5">
      <t>キタ</t>
    </rPh>
    <phoneticPr fontId="2"/>
  </si>
  <si>
    <t>三　　　八</t>
    <rPh sb="0" eb="1">
      <t>サン</t>
    </rPh>
    <rPh sb="4" eb="5">
      <t>ハチ</t>
    </rPh>
    <phoneticPr fontId="2"/>
  </si>
  <si>
    <t>五所川原市</t>
    <rPh sb="0" eb="5">
      <t>ゴショ</t>
    </rPh>
    <phoneticPr fontId="2"/>
  </si>
  <si>
    <t>弘前市</t>
    <rPh sb="0" eb="3">
      <t>ヒロサキシ</t>
    </rPh>
    <phoneticPr fontId="2"/>
  </si>
  <si>
    <t>十和田市</t>
    <rPh sb="0" eb="4">
      <t>トワダシ</t>
    </rPh>
    <phoneticPr fontId="2"/>
  </si>
  <si>
    <t>むつ市</t>
    <rPh sb="2" eb="3">
      <t>シ</t>
    </rPh>
    <phoneticPr fontId="2"/>
  </si>
  <si>
    <t>三沢市</t>
    <rPh sb="0" eb="3">
      <t>ミサワシ</t>
    </rPh>
    <phoneticPr fontId="2"/>
  </si>
  <si>
    <t>大間町</t>
    <rPh sb="0" eb="3">
      <t>オオマ</t>
    </rPh>
    <phoneticPr fontId="2"/>
  </si>
  <si>
    <t>つがる市</t>
    <rPh sb="3" eb="4">
      <t>シ</t>
    </rPh>
    <phoneticPr fontId="2"/>
  </si>
  <si>
    <t>野辺地町</t>
    <rPh sb="0" eb="4">
      <t>ノヘジ</t>
    </rPh>
    <phoneticPr fontId="2"/>
  </si>
  <si>
    <t>木造</t>
    <rPh sb="0" eb="2">
      <t>モクゾウ</t>
    </rPh>
    <phoneticPr fontId="26"/>
  </si>
  <si>
    <t>野辺地</t>
    <rPh sb="0" eb="3">
      <t>ノヘジ</t>
    </rPh>
    <phoneticPr fontId="26"/>
  </si>
  <si>
    <t>鯵ヶ沢町</t>
    <rPh sb="0" eb="3">
      <t>アジガサワ</t>
    </rPh>
    <rPh sb="3" eb="4">
      <t>マチ</t>
    </rPh>
    <phoneticPr fontId="2"/>
  </si>
  <si>
    <t>八戸中央</t>
    <rPh sb="0" eb="2">
      <t>ハチノヘ</t>
    </rPh>
    <rPh sb="2" eb="4">
      <t>チュウオウ</t>
    </rPh>
    <phoneticPr fontId="26"/>
  </si>
  <si>
    <t>鰺ヶ沢</t>
    <rPh sb="0" eb="3">
      <t>アジガサワ</t>
    </rPh>
    <phoneticPr fontId="26"/>
  </si>
  <si>
    <t>黒石市</t>
    <rPh sb="0" eb="2">
      <t>クロイシ</t>
    </rPh>
    <rPh sb="2" eb="3">
      <t>シ</t>
    </rPh>
    <phoneticPr fontId="2"/>
  </si>
  <si>
    <t>七戸町</t>
    <rPh sb="0" eb="2">
      <t>シチ</t>
    </rPh>
    <rPh sb="2" eb="3">
      <t>マチ</t>
    </rPh>
    <phoneticPr fontId="2"/>
  </si>
  <si>
    <t>七戸</t>
    <rPh sb="0" eb="2">
      <t>シチノヘ</t>
    </rPh>
    <phoneticPr fontId="26"/>
  </si>
  <si>
    <t>平川市</t>
    <rPh sb="0" eb="2">
      <t>ヒラカワ</t>
    </rPh>
    <rPh sb="2" eb="3">
      <t>シ</t>
    </rPh>
    <phoneticPr fontId="2"/>
  </si>
  <si>
    <t>平内町</t>
    <rPh sb="0" eb="2">
      <t>ヒラナイ</t>
    </rPh>
    <rPh sb="2" eb="3">
      <t>マチ</t>
    </rPh>
    <phoneticPr fontId="2"/>
  </si>
  <si>
    <t>六ヶ所村</t>
    <rPh sb="0" eb="3">
      <t>ロッカ</t>
    </rPh>
    <rPh sb="3" eb="4">
      <t>ムラ</t>
    </rPh>
    <phoneticPr fontId="2"/>
  </si>
  <si>
    <t>六ヶ所</t>
    <rPh sb="0" eb="3">
      <t>ロッカショ</t>
    </rPh>
    <phoneticPr fontId="26"/>
  </si>
  <si>
    <t>おいらせ町</t>
    <rPh sb="4" eb="5">
      <t>マチ</t>
    </rPh>
    <phoneticPr fontId="2"/>
  </si>
  <si>
    <t>三戸</t>
    <rPh sb="0" eb="2">
      <t>サンノヘ</t>
    </rPh>
    <phoneticPr fontId="26"/>
  </si>
  <si>
    <t>百石</t>
    <rPh sb="0" eb="2">
      <t>モモイシ</t>
    </rPh>
    <phoneticPr fontId="26"/>
  </si>
  <si>
    <t>南部町</t>
    <rPh sb="0" eb="2">
      <t>ナンブ</t>
    </rPh>
    <rPh sb="2" eb="3">
      <t>マチ</t>
    </rPh>
    <phoneticPr fontId="2"/>
  </si>
  <si>
    <t>○特別支援学校（県立・国立）</t>
    <rPh sb="1" eb="3">
      <t>トクベツ</t>
    </rPh>
    <rPh sb="3" eb="5">
      <t>シエン</t>
    </rPh>
    <rPh sb="5" eb="7">
      <t>ガッコウ</t>
    </rPh>
    <rPh sb="8" eb="10">
      <t>ケンリツ</t>
    </rPh>
    <rPh sb="11" eb="13">
      <t>コクリツ</t>
    </rPh>
    <phoneticPr fontId="2"/>
  </si>
  <si>
    <t>七戸町</t>
    <rPh sb="0" eb="3">
      <t>シチノヘマチ</t>
    </rPh>
    <phoneticPr fontId="2"/>
  </si>
  <si>
    <t>県盲</t>
    <rPh sb="0" eb="1">
      <t>ケン</t>
    </rPh>
    <phoneticPr fontId="2"/>
  </si>
  <si>
    <t>弘前大学附属特別支援</t>
    <rPh sb="0" eb="2">
      <t>ヒロサキ</t>
    </rPh>
    <rPh sb="2" eb="4">
      <t>ダイガク</t>
    </rPh>
    <rPh sb="6" eb="8">
      <t>トクベツ</t>
    </rPh>
    <rPh sb="8" eb="10">
      <t>シエン</t>
    </rPh>
    <phoneticPr fontId="2"/>
  </si>
  <si>
    <t>青森第一高等養護</t>
    <rPh sb="4" eb="6">
      <t>コウトウ</t>
    </rPh>
    <phoneticPr fontId="2"/>
  </si>
  <si>
    <t>青森第二高等養護</t>
    <rPh sb="3" eb="4">
      <t>ニ</t>
    </rPh>
    <rPh sb="4" eb="6">
      <t>コウトウ</t>
    </rPh>
    <phoneticPr fontId="2"/>
  </si>
  <si>
    <t>弘前</t>
    <phoneticPr fontId="26"/>
  </si>
  <si>
    <t>三本木</t>
    <phoneticPr fontId="26"/>
  </si>
  <si>
    <t>田名部</t>
    <phoneticPr fontId="26"/>
  </si>
  <si>
    <t>八戸</t>
    <phoneticPr fontId="26"/>
  </si>
  <si>
    <t>弘前中央</t>
    <phoneticPr fontId="26"/>
  </si>
  <si>
    <t>八戸東</t>
    <phoneticPr fontId="26"/>
  </si>
  <si>
    <t>弘前南</t>
    <phoneticPr fontId="26"/>
  </si>
  <si>
    <t>大湊</t>
    <phoneticPr fontId="26"/>
  </si>
  <si>
    <t>八戸北</t>
    <phoneticPr fontId="26"/>
  </si>
  <si>
    <t>十和田工業</t>
    <phoneticPr fontId="26"/>
  </si>
  <si>
    <t>弘前工業</t>
    <phoneticPr fontId="26"/>
  </si>
  <si>
    <t>むつ工業</t>
    <phoneticPr fontId="26"/>
  </si>
  <si>
    <t>八戸西</t>
    <phoneticPr fontId="26"/>
  </si>
  <si>
    <t>五所川原第一</t>
    <phoneticPr fontId="26"/>
  </si>
  <si>
    <t>弘前実業</t>
    <phoneticPr fontId="26"/>
  </si>
  <si>
    <t>三沢</t>
    <phoneticPr fontId="26"/>
  </si>
  <si>
    <t>三沢商業</t>
    <phoneticPr fontId="26"/>
  </si>
  <si>
    <t>大間</t>
    <phoneticPr fontId="26"/>
  </si>
  <si>
    <t>八戸水産</t>
    <phoneticPr fontId="26"/>
  </si>
  <si>
    <t>弘前学院聖愛</t>
    <phoneticPr fontId="26"/>
  </si>
  <si>
    <t>八戸工業</t>
    <phoneticPr fontId="26"/>
  </si>
  <si>
    <t>八戸商業</t>
    <phoneticPr fontId="26"/>
  </si>
  <si>
    <t>弘前東</t>
    <phoneticPr fontId="26"/>
  </si>
  <si>
    <t>北斗</t>
    <phoneticPr fontId="26"/>
  </si>
  <si>
    <t>黒石</t>
    <phoneticPr fontId="26"/>
  </si>
  <si>
    <t>八戸聖ウルスラ学院</t>
    <phoneticPr fontId="26"/>
  </si>
  <si>
    <t>向陵</t>
    <phoneticPr fontId="26"/>
  </si>
  <si>
    <t>八戸工大第一</t>
    <phoneticPr fontId="26"/>
  </si>
  <si>
    <t>柏木農業</t>
    <phoneticPr fontId="26"/>
  </si>
  <si>
    <t>八戸工大第二</t>
    <phoneticPr fontId="26"/>
  </si>
  <si>
    <t>名久井農業</t>
    <phoneticPr fontId="26"/>
  </si>
  <si>
    <t>森田養護</t>
    <phoneticPr fontId="2"/>
  </si>
  <si>
    <t>七戸養護</t>
    <phoneticPr fontId="2"/>
  </si>
  <si>
    <t>むつ養護</t>
    <phoneticPr fontId="2"/>
  </si>
  <si>
    <t>青森聾</t>
    <phoneticPr fontId="2"/>
  </si>
  <si>
    <t>弘前第一養護</t>
    <phoneticPr fontId="2"/>
  </si>
  <si>
    <t>弘前第二養護</t>
    <phoneticPr fontId="2"/>
  </si>
  <si>
    <t>八戸第一養護</t>
    <phoneticPr fontId="2"/>
  </si>
  <si>
    <t>青森第二養護</t>
    <phoneticPr fontId="2"/>
  </si>
  <si>
    <t>八戸第二養護</t>
    <phoneticPr fontId="2"/>
  </si>
  <si>
    <t>黒石養護</t>
    <phoneticPr fontId="2"/>
  </si>
  <si>
    <t>青森若葉養護</t>
    <phoneticPr fontId="2"/>
  </si>
  <si>
    <t>浪岡養護</t>
    <phoneticPr fontId="2"/>
  </si>
  <si>
    <t>男子</t>
    <rPh sb="0" eb="2">
      <t>ダンシ</t>
    </rPh>
    <phoneticPr fontId="2"/>
  </si>
  <si>
    <t>女子</t>
    <rPh sb="0" eb="2">
      <t>ジョシ</t>
    </rPh>
    <phoneticPr fontId="2"/>
  </si>
  <si>
    <t>総合評価</t>
    <rPh sb="0" eb="4">
      <t>ソウゴウヒョウカ</t>
    </rPh>
    <phoneticPr fontId="2"/>
  </si>
  <si>
    <t>測定値</t>
    <rPh sb="0" eb="3">
      <t>ソクテイチ</t>
    </rPh>
    <phoneticPr fontId="2"/>
  </si>
  <si>
    <t>得点</t>
    <rPh sb="0" eb="2">
      <t>トクテン</t>
    </rPh>
    <phoneticPr fontId="2"/>
  </si>
  <si>
    <t>得点合計</t>
    <rPh sb="0" eb="2">
      <t>トクテン</t>
    </rPh>
    <rPh sb="2" eb="4">
      <t>ゴウケイ</t>
    </rPh>
    <phoneticPr fontId="2"/>
  </si>
  <si>
    <t>段階評価</t>
    <rPh sb="0" eb="2">
      <t>ダンカイ</t>
    </rPh>
    <rPh sb="2" eb="4">
      <t>ヒョウカ</t>
    </rPh>
    <phoneticPr fontId="2"/>
  </si>
  <si>
    <t>握力</t>
    <rPh sb="0" eb="2">
      <t>アクリョク</t>
    </rPh>
    <phoneticPr fontId="2"/>
  </si>
  <si>
    <t>E</t>
    <phoneticPr fontId="2"/>
  </si>
  <si>
    <t>D</t>
    <phoneticPr fontId="2"/>
  </si>
  <si>
    <t>C</t>
    <phoneticPr fontId="2"/>
  </si>
  <si>
    <t>B</t>
    <phoneticPr fontId="2"/>
  </si>
  <si>
    <t>A</t>
    <phoneticPr fontId="2"/>
  </si>
  <si>
    <t>上体</t>
    <rPh sb="0" eb="2">
      <t>ジョウタイ</t>
    </rPh>
    <phoneticPr fontId="2"/>
  </si>
  <si>
    <t>15歳</t>
    <rPh sb="2" eb="3">
      <t>サイ</t>
    </rPh>
    <phoneticPr fontId="2"/>
  </si>
  <si>
    <t>長座</t>
    <rPh sb="0" eb="2">
      <t>チョウザ</t>
    </rPh>
    <phoneticPr fontId="2"/>
  </si>
  <si>
    <t>16歳</t>
    <rPh sb="2" eb="3">
      <t>サイ</t>
    </rPh>
    <phoneticPr fontId="2"/>
  </si>
  <si>
    <t>17歳</t>
    <rPh sb="2" eb="3">
      <t>サイ</t>
    </rPh>
    <phoneticPr fontId="2"/>
  </si>
  <si>
    <t>反復</t>
    <rPh sb="0" eb="2">
      <t>ハンプク</t>
    </rPh>
    <phoneticPr fontId="2"/>
  </si>
  <si>
    <t>持久走</t>
    <rPh sb="0" eb="3">
      <t>ジキュウソウ</t>
    </rPh>
    <phoneticPr fontId="2"/>
  </si>
  <si>
    <t>シャトル</t>
    <phoneticPr fontId="2"/>
  </si>
  <si>
    <t>50ｍ</t>
    <phoneticPr fontId="2"/>
  </si>
  <si>
    <t>立ち幅</t>
    <rPh sb="0" eb="1">
      <t>タ</t>
    </rPh>
    <rPh sb="2" eb="3">
      <t>ハバ</t>
    </rPh>
    <phoneticPr fontId="2"/>
  </si>
  <si>
    <t>ボール</t>
    <phoneticPr fontId="2"/>
  </si>
  <si>
    <t>高等学校</t>
    <rPh sb="0" eb="2">
      <t>コウトウ</t>
    </rPh>
    <rPh sb="2" eb="4">
      <t>ガッコウ</t>
    </rPh>
    <phoneticPr fontId="2"/>
  </si>
  <si>
    <t>性別</t>
    <rPh sb="0" eb="2">
      <t>セイベツ</t>
    </rPh>
    <phoneticPr fontId="2"/>
  </si>
  <si>
    <t>上体起こし</t>
    <rPh sb="0" eb="2">
      <t>ジョウタイ</t>
    </rPh>
    <rPh sb="2" eb="3">
      <t>オ</t>
    </rPh>
    <phoneticPr fontId="2"/>
  </si>
  <si>
    <t>長座体前屈</t>
    <rPh sb="0" eb="2">
      <t>チョウザ</t>
    </rPh>
    <rPh sb="2" eb="5">
      <t>タイゼンクツ</t>
    </rPh>
    <phoneticPr fontId="2"/>
  </si>
  <si>
    <t>反復横とび</t>
    <rPh sb="0" eb="2">
      <t>ハンプク</t>
    </rPh>
    <rPh sb="2" eb="3">
      <t>ヨコ</t>
    </rPh>
    <phoneticPr fontId="2"/>
  </si>
  <si>
    <t>持久走</t>
    <rPh sb="0" eb="3">
      <t>ジキュウソウ</t>
    </rPh>
    <phoneticPr fontId="2"/>
  </si>
  <si>
    <t>20mｼｬﾄﾙﾗﾝ</t>
    <phoneticPr fontId="2"/>
  </si>
  <si>
    <t>５０ｍ走</t>
    <rPh sb="3" eb="4">
      <t>ソウ</t>
    </rPh>
    <phoneticPr fontId="2"/>
  </si>
  <si>
    <t>立ち幅とび</t>
    <rPh sb="0" eb="1">
      <t>タ</t>
    </rPh>
    <rPh sb="2" eb="3">
      <t>ハバト</t>
    </rPh>
    <phoneticPr fontId="2"/>
  </si>
  <si>
    <t>体格測定値-平均</t>
    <rPh sb="0" eb="2">
      <t>タイカク</t>
    </rPh>
    <rPh sb="2" eb="5">
      <t>ソクテイチ</t>
    </rPh>
    <rPh sb="6" eb="8">
      <t>ヘイキン</t>
    </rPh>
    <phoneticPr fontId="2"/>
  </si>
  <si>
    <t>体力測定値-平均</t>
    <rPh sb="0" eb="2">
      <t>タイリョク</t>
    </rPh>
    <rPh sb="2" eb="5">
      <t>ソクテイチ</t>
    </rPh>
    <rPh sb="6" eb="8">
      <t>ヘイキン</t>
    </rPh>
    <phoneticPr fontId="2"/>
  </si>
  <si>
    <t>集計用
パラメータ</t>
    <rPh sb="0" eb="3">
      <t>シュウケイヨウ</t>
    </rPh>
    <phoneticPr fontId="2"/>
  </si>
  <si>
    <t>標本数</t>
    <rPh sb="0" eb="3">
      <t>ヒョウホンスウ</t>
    </rPh>
    <phoneticPr fontId="2"/>
  </si>
  <si>
    <t>身長</t>
    <rPh sb="0" eb="2">
      <t>シンチョウ</t>
    </rPh>
    <phoneticPr fontId="2"/>
  </si>
  <si>
    <t>体重</t>
    <rPh sb="0" eb="2">
      <t>タイジュウ</t>
    </rPh>
    <phoneticPr fontId="2"/>
  </si>
  <si>
    <t>男</t>
    <rPh sb="0" eb="1">
      <t>オトコ</t>
    </rPh>
    <phoneticPr fontId="2"/>
  </si>
  <si>
    <t>全体</t>
    <rPh sb="0" eb="2">
      <t>ゼンタイ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</si>
  <si>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</si>
  <si>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</si>
  <si>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項目別得点-合計</t>
    <rPh sb="0" eb="2">
      <t>コウモク</t>
    </rPh>
    <rPh sb="2" eb="3">
      <t>ベツ</t>
    </rPh>
    <rPh sb="3" eb="5">
      <t>トクテン</t>
    </rPh>
    <rPh sb="6" eb="8">
      <t>ゴウケイ</t>
    </rPh>
    <phoneticPr fontId="2"/>
  </si>
  <si>
    <t>項目別得点-平均</t>
    <rPh sb="0" eb="2">
      <t>コウモク</t>
    </rPh>
    <rPh sb="2" eb="3">
      <t>ベツ</t>
    </rPh>
    <rPh sb="3" eb="5">
      <t>トクテン</t>
    </rPh>
    <rPh sb="6" eb="8">
      <t>ヘイキン</t>
    </rPh>
    <phoneticPr fontId="2"/>
  </si>
  <si>
    <t>１年男子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</si>
  <si>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握力</t>
    <rPh sb="0" eb="2">
      <t>アクリョク</t>
    </rPh>
    <phoneticPr fontId="26"/>
  </si>
  <si>
    <t>上体</t>
  </si>
  <si>
    <t>長座</t>
  </si>
  <si>
    <t>反復</t>
  </si>
  <si>
    <t>持久走</t>
    <rPh sb="0" eb="3">
      <t>ジキュウソウ</t>
    </rPh>
    <phoneticPr fontId="33"/>
  </si>
  <si>
    <t>ﾎﾞｰﾙ</t>
  </si>
  <si>
    <t>全国ＳＤ</t>
    <rPh sb="0" eb="2">
      <t>ゼンコク</t>
    </rPh>
    <phoneticPr fontId="26"/>
  </si>
  <si>
    <t>学年Ｔ得点</t>
    <rPh sb="0" eb="2">
      <t>ガクネン</t>
    </rPh>
    <rPh sb="3" eb="5">
      <t>トクテン</t>
    </rPh>
    <phoneticPr fontId="26"/>
  </si>
  <si>
    <t>全国Ｔ得点</t>
    <rPh sb="0" eb="2">
      <t>ゼンコク</t>
    </rPh>
    <rPh sb="3" eb="5">
      <t>トクテン</t>
    </rPh>
    <phoneticPr fontId="26"/>
  </si>
  <si>
    <t>１年女子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</si>
  <si>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２年男子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</si>
  <si>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２年女子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</si>
  <si>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３年男子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</si>
  <si>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３年女子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33"/>
  </si>
  <si>
    <t>↑秒換算</t>
    <rPh sb="1" eb="2">
      <t>ビョウ</t>
    </rPh>
    <rPh sb="2" eb="4">
      <t>カンサン</t>
    </rPh>
    <phoneticPr fontId="2"/>
  </si>
  <si>
    <t>段階評価-人数</t>
    <rPh sb="0" eb="2">
      <t>ダンカイ</t>
    </rPh>
    <rPh sb="2" eb="4">
      <t>ヒョウカ</t>
    </rPh>
    <rPh sb="5" eb="7">
      <t>ニンズウ</t>
    </rPh>
    <phoneticPr fontId="2"/>
  </si>
  <si>
    <t>段階評価-割合</t>
    <rPh sb="0" eb="2">
      <t>ダンカイ</t>
    </rPh>
    <rPh sb="2" eb="4">
      <t>ヒョウカ</t>
    </rPh>
    <rPh sb="5" eb="7">
      <t>ワリアイ</t>
    </rPh>
    <phoneticPr fontId="2"/>
  </si>
  <si>
    <t>A</t>
    <phoneticPr fontId="2"/>
  </si>
  <si>
    <t>D</t>
    <phoneticPr fontId="2"/>
  </si>
  <si>
    <t>ﾊﾝﾄﾞﾎﾞｰﾙ投げ</t>
    <rPh sb="8" eb="9">
      <t>ナ</t>
    </rPh>
    <phoneticPr fontId="2"/>
  </si>
  <si>
    <t>合計点</t>
    <rPh sb="0" eb="2">
      <t>ゴウケイ</t>
    </rPh>
    <rPh sb="2" eb="3">
      <t>テン</t>
    </rPh>
    <phoneticPr fontId="2"/>
  </si>
  <si>
    <t>(点)</t>
    <rPh sb="1" eb="2">
      <t>テン</t>
    </rPh>
    <phoneticPr fontId="2"/>
  </si>
  <si>
    <t>ｼｬﾄﾙ</t>
    <phoneticPr fontId="33"/>
  </si>
  <si>
    <t>50m走</t>
    <phoneticPr fontId="33"/>
  </si>
  <si>
    <t>立幅</t>
    <phoneticPr fontId="33"/>
  </si>
  <si>
    <t>(kg)</t>
    <phoneticPr fontId="2"/>
  </si>
  <si>
    <t>(回)</t>
    <rPh sb="1" eb="2">
      <t>カイ</t>
    </rPh>
    <phoneticPr fontId="2"/>
  </si>
  <si>
    <t>(cm)</t>
    <phoneticPr fontId="2"/>
  </si>
  <si>
    <t>(秒)</t>
    <rPh sb="1" eb="2">
      <t>ビョウ</t>
    </rPh>
    <phoneticPr fontId="2"/>
  </si>
  <si>
    <t>(秒)</t>
    <rPh sb="1" eb="2">
      <t>ビョウ</t>
    </rPh>
    <phoneticPr fontId="2"/>
  </si>
  <si>
    <t>(m)</t>
    <phoneticPr fontId="2"/>
  </si>
  <si>
    <t>20mｼｬﾄﾙﾗﾝ</t>
    <phoneticPr fontId="2"/>
  </si>
  <si>
    <t>20mｼｬﾄﾙﾗﾝ</t>
    <phoneticPr fontId="2"/>
  </si>
  <si>
    <t>Q7.睡眠状況</t>
    <rPh sb="3" eb="5">
      <t>スイミン</t>
    </rPh>
    <rPh sb="5" eb="7">
      <t>ジョウキョウ</t>
    </rPh>
    <phoneticPr fontId="2"/>
  </si>
  <si>
    <t>Q8.目標達成意欲</t>
    <phoneticPr fontId="2"/>
  </si>
  <si>
    <t>評価なし</t>
    <rPh sb="0" eb="2">
      <t>ヒョウカ</t>
    </rPh>
    <phoneticPr fontId="2"/>
  </si>
  <si>
    <t>件数</t>
    <rPh sb="0" eb="2">
      <t>ケンスウ</t>
    </rPh>
    <phoneticPr fontId="2"/>
  </si>
  <si>
    <t>割合</t>
    <rPh sb="0" eb="2">
      <t>ワリアイ</t>
    </rPh>
    <phoneticPr fontId="2"/>
  </si>
  <si>
    <t>県立八戸高等支援学校</t>
    <rPh sb="4" eb="6">
      <t>コウトウ</t>
    </rPh>
    <rPh sb="6" eb="8">
      <t>シエン</t>
    </rPh>
    <phoneticPr fontId="2"/>
  </si>
  <si>
    <t>八戸高等支援</t>
    <rPh sb="0" eb="2">
      <t>ハチノヘ</t>
    </rPh>
    <rPh sb="2" eb="4">
      <t>コウトウ</t>
    </rPh>
    <rPh sb="4" eb="6">
      <t>シエン</t>
    </rPh>
    <phoneticPr fontId="2"/>
  </si>
  <si>
    <t>柴田学園</t>
    <rPh sb="2" eb="4">
      <t>ガクエン</t>
    </rPh>
    <phoneticPr fontId="26"/>
  </si>
  <si>
    <t>八戸学院光星</t>
    <rPh sb="0" eb="2">
      <t>ハチノヘ</t>
    </rPh>
    <rPh sb="2" eb="4">
      <t>ガクイン</t>
    </rPh>
    <phoneticPr fontId="26"/>
  </si>
  <si>
    <t>千葉学園</t>
    <phoneticPr fontId="26"/>
  </si>
  <si>
    <t>尾上総合</t>
    <phoneticPr fontId="26"/>
  </si>
  <si>
    <t>東奥義塾</t>
    <phoneticPr fontId="26"/>
  </si>
  <si>
    <t>柴田学園高等学校</t>
    <rPh sb="2" eb="4">
      <t>ガクエン</t>
    </rPh>
    <phoneticPr fontId="2"/>
  </si>
  <si>
    <t>八戸学院野辺地西</t>
    <rPh sb="0" eb="2">
      <t>ハチノヘ</t>
    </rPh>
    <phoneticPr fontId="26"/>
  </si>
  <si>
    <t>八戸学院光星高等学校</t>
    <rPh sb="0" eb="2">
      <t>ハチノヘ</t>
    </rPh>
    <rPh sb="2" eb="4">
      <t>ガクイン</t>
    </rPh>
    <phoneticPr fontId="2"/>
  </si>
  <si>
    <t>八戸学院野辺地西高等学校</t>
    <rPh sb="0" eb="2">
      <t>ハチノヘ</t>
    </rPh>
    <phoneticPr fontId="2"/>
  </si>
  <si>
    <t>Q6.テレビ等…時間</t>
    <rPh sb="6" eb="7">
      <t>トウ</t>
    </rPh>
    <phoneticPr fontId="2"/>
  </si>
  <si>
    <t>Q6.テレビ等…時間</t>
    <rPh sb="6" eb="7">
      <t>トウ</t>
    </rPh>
    <phoneticPr fontId="2"/>
  </si>
  <si>
    <t>Q6.テレビ等…時間</t>
    <rPh sb="6" eb="7">
      <t>トウ</t>
    </rPh>
    <phoneticPr fontId="2"/>
  </si>
  <si>
    <t>十和田市</t>
    <phoneticPr fontId="2"/>
  </si>
  <si>
    <t>五所川原市</t>
    <phoneticPr fontId="2"/>
  </si>
  <si>
    <t>県立黒石高等学校</t>
    <rPh sb="0" eb="2">
      <t>ケンリツ</t>
    </rPh>
    <rPh sb="2" eb="4">
      <t>クロイシ</t>
    </rPh>
    <phoneticPr fontId="2"/>
  </si>
  <si>
    <t>Q3-1.月…分</t>
    <rPh sb="5" eb="6">
      <t>ゲツ</t>
    </rPh>
    <rPh sb="7" eb="8">
      <t>フン</t>
    </rPh>
    <phoneticPr fontId="2"/>
  </si>
  <si>
    <t>Q3-2.火…分</t>
    <rPh sb="5" eb="6">
      <t>カ</t>
    </rPh>
    <rPh sb="7" eb="8">
      <t>フン</t>
    </rPh>
    <phoneticPr fontId="2"/>
  </si>
  <si>
    <t>Q3-3.水…分</t>
    <rPh sb="5" eb="6">
      <t>スイ</t>
    </rPh>
    <rPh sb="7" eb="8">
      <t>フン</t>
    </rPh>
    <phoneticPr fontId="2"/>
  </si>
  <si>
    <t>Q3-4.木…分</t>
    <rPh sb="5" eb="6">
      <t>モク</t>
    </rPh>
    <rPh sb="7" eb="8">
      <t>フン</t>
    </rPh>
    <phoneticPr fontId="2"/>
  </si>
  <si>
    <t>Q3-5.金…分</t>
    <rPh sb="5" eb="6">
      <t>キン</t>
    </rPh>
    <rPh sb="7" eb="8">
      <t>フン</t>
    </rPh>
    <phoneticPr fontId="2"/>
  </si>
  <si>
    <t>Q3-6.土…分</t>
    <rPh sb="5" eb="6">
      <t>ド</t>
    </rPh>
    <rPh sb="7" eb="8">
      <t>フン</t>
    </rPh>
    <phoneticPr fontId="2"/>
  </si>
  <si>
    <t>Q3-7.日…分</t>
    <rPh sb="5" eb="6">
      <t>ニチ</t>
    </rPh>
    <rPh sb="7" eb="8">
      <t>フン</t>
    </rPh>
    <phoneticPr fontId="2"/>
  </si>
  <si>
    <t>Q3.１週間…分</t>
    <rPh sb="4" eb="6">
      <t>シュウカン</t>
    </rPh>
    <rPh sb="7" eb="8">
      <t>フン</t>
    </rPh>
    <phoneticPr fontId="2"/>
  </si>
  <si>
    <t>下山学園</t>
    <rPh sb="0" eb="2">
      <t>シモヤマ</t>
    </rPh>
    <rPh sb="2" eb="4">
      <t>ガクエン</t>
    </rPh>
    <phoneticPr fontId="26"/>
  </si>
  <si>
    <t>5813</t>
  </si>
  <si>
    <t>下山学園高等学校</t>
    <rPh sb="0" eb="2">
      <t>シモヤマ</t>
    </rPh>
    <rPh sb="2" eb="4">
      <t>ガクエン</t>
    </rPh>
    <rPh sb="4" eb="6">
      <t>コウトウ</t>
    </rPh>
    <rPh sb="6" eb="8">
      <t>ガッコウ</t>
    </rPh>
    <phoneticPr fontId="2"/>
  </si>
  <si>
    <t>鶴田町</t>
    <rPh sb="0" eb="3">
      <t>ツルタマチ</t>
    </rPh>
    <phoneticPr fontId="2"/>
  </si>
  <si>
    <t>県立三本木農業恵拓高等学校</t>
    <rPh sb="0" eb="2">
      <t>ケンリツ</t>
    </rPh>
    <rPh sb="5" eb="7">
      <t>ノウギョウ</t>
    </rPh>
    <rPh sb="7" eb="8">
      <t>ケイ</t>
    </rPh>
    <rPh sb="8" eb="9">
      <t>タク</t>
    </rPh>
    <rPh sb="9" eb="11">
      <t>コウトウ</t>
    </rPh>
    <rPh sb="11" eb="13">
      <t>ガッコウ</t>
    </rPh>
    <phoneticPr fontId="2"/>
  </si>
  <si>
    <t>県立五所川原工科高等学校</t>
    <rPh sb="0" eb="2">
      <t>ケンリツ</t>
    </rPh>
    <rPh sb="2" eb="6">
      <t>ゴショガワラ</t>
    </rPh>
    <rPh sb="6" eb="8">
      <t>コウカ</t>
    </rPh>
    <rPh sb="8" eb="10">
      <t>コウトウ</t>
    </rPh>
    <rPh sb="10" eb="12">
      <t>ガッコウ</t>
    </rPh>
    <phoneticPr fontId="2"/>
  </si>
  <si>
    <t>県立青森若葉養護学校</t>
    <rPh sb="0" eb="4">
      <t>ケンリツアオモリ</t>
    </rPh>
    <rPh sb="4" eb="6">
      <t>ワカバ</t>
    </rPh>
    <rPh sb="6" eb="10">
      <t>ヨウゴガッコウ</t>
    </rPh>
    <phoneticPr fontId="2"/>
  </si>
  <si>
    <t>県立八戸第一養護学校</t>
    <rPh sb="0" eb="2">
      <t>ケンリツ</t>
    </rPh>
    <rPh sb="2" eb="4">
      <t>ハチノヘ</t>
    </rPh>
    <rPh sb="4" eb="10">
      <t>ダイイチヨウゴガッコウ</t>
    </rPh>
    <phoneticPr fontId="2"/>
  </si>
  <si>
    <t>三本木農業恵拓</t>
    <rPh sb="5" eb="7">
      <t>ケイタク</t>
    </rPh>
    <phoneticPr fontId="26"/>
  </si>
  <si>
    <t>五所川原工科</t>
    <rPh sb="0" eb="4">
      <t>ゴショガワラ</t>
    </rPh>
    <rPh sb="4" eb="6">
      <t>コウカ</t>
    </rPh>
    <phoneticPr fontId="2"/>
  </si>
  <si>
    <t>三戸町</t>
    <rPh sb="0" eb="2">
      <t>サンノヘ</t>
    </rPh>
    <rPh sb="2" eb="3">
      <t>マチ</t>
    </rPh>
    <phoneticPr fontId="2"/>
  </si>
  <si>
    <t>県立浪岡養護学校</t>
    <rPh sb="6" eb="8">
      <t>ガッコウ</t>
    </rPh>
    <phoneticPr fontId="2"/>
  </si>
  <si>
    <t>青森市</t>
    <rPh sb="0" eb="3">
      <t>アオモリシ</t>
    </rPh>
    <phoneticPr fontId="2"/>
  </si>
  <si>
    <t>学年平均(８年度)</t>
    <rPh sb="0" eb="2">
      <t>ガクネン</t>
    </rPh>
    <rPh sb="2" eb="4">
      <t>ヘイキン</t>
    </rPh>
    <rPh sb="6" eb="8">
      <t>ネンド</t>
    </rPh>
    <phoneticPr fontId="26"/>
  </si>
  <si>
    <t xml:space="preserve">県平均 (７年度) </t>
    <rPh sb="0" eb="1">
      <t>ケン</t>
    </rPh>
    <rPh sb="1" eb="3">
      <t>ヘイキン</t>
    </rPh>
    <rPh sb="6" eb="8">
      <t>ネンド</t>
    </rPh>
    <phoneticPr fontId="26"/>
  </si>
  <si>
    <t>全国平均(６年度)</t>
    <rPh sb="0" eb="2">
      <t>ゼンコク</t>
    </rPh>
    <rPh sb="2" eb="4">
      <t>ヘイキン</t>
    </rPh>
    <rPh sb="6" eb="8">
      <t>ネンド</t>
    </rPh>
    <phoneticPr fontId="2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</si>
</sst>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000"/>
    <numFmt numFmtId="177" formatCode="0.0"/>
    <numFmt numFmtId="178" formatCode="0.0_);[Red]\(0.0\)"/>
  </numFmts>
  <fonts count="4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7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b/>
      <sz val="11"/>
      <color rgb="FF0066FF"/>
      <name val="ＭＳ Ｐゴシック"/>
      <family val="3"/>
      <charset val="128"/>
    </font>
    <font>
      <b/>
      <sz val="11"/>
      <color rgb="FFFF5050"/>
      <name val="ＭＳ Ｐゴシック"/>
      <family val="3"/>
      <charset val="128"/>
    </font>
    <font>
      <b/>
      <sz val="11"/>
      <color rgb="FF33CC33"/>
      <name val="ＭＳ Ｐゴシック"/>
      <family val="3"/>
      <charset val="128"/>
    </font>
    <font>
      <b/>
      <sz val="11"/>
      <color indexed="9"/>
      <name val="ＭＳ ゴシック"/>
      <family val="3"/>
      <charset val="128"/>
    </font>
    <font>
      <sz val="6"/>
      <name val="ＭＳ Ｐ明朝"/>
      <family val="1"/>
      <charset val="128"/>
    </font>
    <font>
      <b/>
      <sz val="9"/>
      <name val="ＭＳ ゴシック"/>
      <family val="3"/>
      <charset val="128"/>
    </font>
    <font>
      <b/>
      <sz val="9"/>
      <color indexed="8"/>
      <name val="ＭＳ ゴシック"/>
      <family val="3"/>
      <charset val="128"/>
    </font>
    <font>
      <b/>
      <sz val="11"/>
      <name val="ＭＳ ゴシック"/>
      <family val="3"/>
      <charset val="128"/>
    </font>
    <font>
      <b/>
      <sz val="11"/>
      <color rgb="FF0066FF"/>
      <name val="ＭＳ ゴシック"/>
      <family val="3"/>
      <charset val="128"/>
    </font>
    <font>
      <b/>
      <sz val="11"/>
      <color rgb="FFFF5050"/>
      <name val="ＭＳ ゴシック"/>
      <family val="3"/>
      <charset val="128"/>
    </font>
    <font>
      <sz val="11"/>
      <color rgb="FF0066FF"/>
      <name val="ＭＳ ゴシック"/>
      <family val="3"/>
      <charset val="128"/>
    </font>
    <font>
      <sz val="11"/>
      <color rgb="FFFF505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9"/>
      <color theme="1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1"/>
      <color theme="1"/>
      <name val="ＭＳ Ｐゴシック"/>
      <family val="3"/>
      <charset val="128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</fills>
  <borders count="109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ck">
        <color indexed="63"/>
      </left>
      <right/>
      <top style="thick">
        <color indexed="63"/>
      </top>
      <bottom style="thin">
        <color indexed="8"/>
      </bottom>
      <diagonal/>
    </border>
    <border>
      <left/>
      <right/>
      <top style="thick">
        <color indexed="63"/>
      </top>
      <bottom style="thin">
        <color indexed="8"/>
      </bottom>
      <diagonal/>
    </border>
    <border>
      <left/>
      <right style="thick">
        <color indexed="63"/>
      </right>
      <top style="thick">
        <color indexed="63"/>
      </top>
      <bottom style="thin">
        <color indexed="8"/>
      </bottom>
      <diagonal/>
    </border>
    <border>
      <left style="thick">
        <color indexed="63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63"/>
      </right>
      <top style="thin">
        <color indexed="8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3"/>
      </left>
      <right style="thick">
        <color indexed="63"/>
      </right>
      <top style="thick">
        <color indexed="63"/>
      </top>
      <bottom style="thin">
        <color auto="1"/>
      </bottom>
      <diagonal/>
    </border>
    <border>
      <left style="thick">
        <color indexed="63"/>
      </left>
      <right style="thick">
        <color indexed="63"/>
      </right>
      <top style="thin">
        <color indexed="8"/>
      </top>
      <bottom/>
      <diagonal/>
    </border>
    <border>
      <left style="thick">
        <color indexed="63"/>
      </left>
      <right style="thick">
        <color indexed="63"/>
      </right>
      <top/>
      <bottom style="double">
        <color indexed="64"/>
      </bottom>
      <diagonal/>
    </border>
    <border>
      <left style="thick">
        <color indexed="63"/>
      </left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thick">
        <color indexed="63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8"/>
      </left>
      <right style="thin">
        <color indexed="64"/>
      </right>
      <top style="double">
        <color indexed="64"/>
      </top>
      <bottom/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51">
    <xf numFmtId="0" fontId="0" fillId="0" borderId="0"/>
    <xf numFmtId="0" fontId="5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0" borderId="1" applyNumberFormat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5" fillId="22" borderId="2" applyNumberFormat="0" applyFon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23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" fillId="0" borderId="8" applyNumberFormat="0" applyFill="0" applyAlignment="0" applyProtection="0">
      <alignment vertical="center"/>
    </xf>
    <xf numFmtId="0" fontId="19" fillId="23" borderId="9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4" applyNumberFormat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2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/>
  </cellStyleXfs>
  <cellXfs count="303">
    <xf numFmtId="0" fontId="0" fillId="0" borderId="0" xfId="0"/>
    <xf numFmtId="176" fontId="0" fillId="0" borderId="0" xfId="0" applyNumberFormat="1" applyProtection="1">
      <protection locked="0"/>
    </xf>
    <xf numFmtId="0" fontId="0" fillId="0" borderId="0" xfId="0" applyProtection="1">
      <protection locked="0"/>
    </xf>
    <xf numFmtId="177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0" fontId="0" fillId="0" borderId="0" xfId="0" applyNumberFormat="1" applyProtection="1">
      <protection locked="0"/>
    </xf>
    <xf numFmtId="0" fontId="0" fillId="24" borderId="10" xfId="0" applyFill="1" applyBorder="1" applyProtection="1">
      <protection locked="0"/>
    </xf>
    <xf numFmtId="176" fontId="0" fillId="24" borderId="11" xfId="0" applyNumberFormat="1" applyFill="1" applyBorder="1" applyProtection="1">
      <protection locked="0"/>
    </xf>
    <xf numFmtId="177" fontId="0" fillId="24" borderId="11" xfId="0" applyNumberFormat="1" applyFill="1" applyBorder="1" applyProtection="1">
      <protection locked="0"/>
    </xf>
    <xf numFmtId="0" fontId="0" fillId="24" borderId="11" xfId="0" applyFill="1" applyBorder="1" applyProtection="1">
      <protection locked="0"/>
    </xf>
    <xf numFmtId="2" fontId="0" fillId="24" borderId="11" xfId="0" applyNumberFormat="1" applyFill="1" applyBorder="1" applyProtection="1">
      <protection locked="0"/>
    </xf>
    <xf numFmtId="0" fontId="0" fillId="24" borderId="12" xfId="0" applyFill="1" applyBorder="1" applyProtection="1">
      <protection locked="0"/>
    </xf>
    <xf numFmtId="176" fontId="0" fillId="24" borderId="13" xfId="0" applyNumberFormat="1" applyFill="1" applyBorder="1" applyProtection="1">
      <protection locked="0"/>
    </xf>
    <xf numFmtId="177" fontId="0" fillId="24" borderId="13" xfId="0" applyNumberFormat="1" applyFill="1" applyBorder="1" applyProtection="1">
      <protection locked="0"/>
    </xf>
    <xf numFmtId="0" fontId="0" fillId="24" borderId="13" xfId="0" applyFill="1" applyBorder="1" applyProtection="1">
      <protection locked="0"/>
    </xf>
    <xf numFmtId="2" fontId="0" fillId="24" borderId="13" xfId="0" applyNumberFormat="1" applyFill="1" applyBorder="1" applyProtection="1">
      <protection locked="0"/>
    </xf>
    <xf numFmtId="0" fontId="0" fillId="24" borderId="14" xfId="0" applyFill="1" applyBorder="1" applyProtection="1">
      <protection locked="0"/>
    </xf>
    <xf numFmtId="176" fontId="0" fillId="24" borderId="15" xfId="0" applyNumberFormat="1" applyFill="1" applyBorder="1" applyProtection="1">
      <protection locked="0"/>
    </xf>
    <xf numFmtId="177" fontId="0" fillId="24" borderId="15" xfId="0" applyNumberFormat="1" applyFill="1" applyBorder="1" applyProtection="1">
      <protection locked="0"/>
    </xf>
    <xf numFmtId="0" fontId="0" fillId="24" borderId="15" xfId="0" applyFill="1" applyBorder="1" applyProtection="1">
      <protection locked="0"/>
    </xf>
    <xf numFmtId="2" fontId="0" fillId="24" borderId="15" xfId="0" applyNumberFormat="1" applyFill="1" applyBorder="1" applyProtection="1">
      <protection locked="0"/>
    </xf>
    <xf numFmtId="176" fontId="0" fillId="24" borderId="16" xfId="0" applyNumberFormat="1" applyFill="1" applyBorder="1" applyAlignment="1" applyProtection="1">
      <alignment horizontal="center"/>
      <protection locked="0"/>
    </xf>
    <xf numFmtId="0" fontId="0" fillId="25" borderId="16" xfId="0" applyFill="1" applyBorder="1" applyAlignment="1" applyProtection="1">
      <alignment horizontal="right"/>
      <protection hidden="1"/>
    </xf>
    <xf numFmtId="0" fontId="4" fillId="25" borderId="0" xfId="46" applyFont="1" applyFill="1" applyProtection="1">
      <alignment vertical="center"/>
      <protection hidden="1"/>
    </xf>
    <xf numFmtId="0" fontId="5" fillId="25" borderId="0" xfId="46" applyFill="1" applyProtection="1">
      <alignment vertical="center"/>
      <protection hidden="1"/>
    </xf>
    <xf numFmtId="0" fontId="0" fillId="25" borderId="17" xfId="0" applyFill="1" applyBorder="1" applyProtection="1">
      <protection hidden="1"/>
    </xf>
    <xf numFmtId="0" fontId="0" fillId="25" borderId="0" xfId="0" applyFill="1" applyProtection="1">
      <protection hidden="1"/>
    </xf>
    <xf numFmtId="0" fontId="23" fillId="26" borderId="18" xfId="43" applyFont="1" applyFill="1" applyBorder="1" applyAlignment="1">
      <alignment horizontal="center"/>
    </xf>
    <xf numFmtId="0" fontId="5" fillId="0" borderId="0" xfId="45">
      <alignment vertical="center"/>
    </xf>
    <xf numFmtId="0" fontId="23" fillId="26" borderId="19" xfId="42" applyFont="1" applyFill="1" applyBorder="1" applyAlignment="1">
      <alignment horizontal="center"/>
    </xf>
    <xf numFmtId="0" fontId="23" fillId="0" borderId="2" xfId="43" applyFont="1" applyFill="1" applyBorder="1" applyAlignment="1">
      <alignment wrapText="1"/>
    </xf>
    <xf numFmtId="0" fontId="23" fillId="0" borderId="2" xfId="43" applyFont="1" applyFill="1" applyBorder="1" applyAlignment="1">
      <alignment horizontal="left" wrapText="1"/>
    </xf>
    <xf numFmtId="49" fontId="23" fillId="0" borderId="2" xfId="43" applyNumberFormat="1" applyFont="1" applyFill="1" applyBorder="1" applyAlignment="1">
      <alignment wrapText="1"/>
    </xf>
    <xf numFmtId="0" fontId="23" fillId="0" borderId="2" xfId="42" applyFont="1" applyFill="1" applyBorder="1" applyAlignment="1">
      <alignment wrapText="1"/>
    </xf>
    <xf numFmtId="0" fontId="0" fillId="24" borderId="20" xfId="0" applyFill="1" applyBorder="1" applyProtection="1">
      <protection locked="0"/>
    </xf>
    <xf numFmtId="176" fontId="0" fillId="24" borderId="21" xfId="0" applyNumberFormat="1" applyFill="1" applyBorder="1" applyProtection="1">
      <protection locked="0"/>
    </xf>
    <xf numFmtId="177" fontId="0" fillId="24" borderId="21" xfId="0" applyNumberFormat="1" applyFill="1" applyBorder="1" applyProtection="1">
      <protection locked="0"/>
    </xf>
    <xf numFmtId="0" fontId="0" fillId="24" borderId="21" xfId="0" applyFill="1" applyBorder="1" applyProtection="1">
      <protection locked="0"/>
    </xf>
    <xf numFmtId="2" fontId="0" fillId="24" borderId="21" xfId="0" applyNumberFormat="1" applyFill="1" applyBorder="1" applyProtection="1">
      <protection locked="0"/>
    </xf>
    <xf numFmtId="0" fontId="0" fillId="24" borderId="22" xfId="0" applyFill="1" applyBorder="1" applyProtection="1">
      <protection locked="0"/>
    </xf>
    <xf numFmtId="176" fontId="0" fillId="24" borderId="23" xfId="0" applyNumberFormat="1" applyFill="1" applyBorder="1" applyProtection="1">
      <protection locked="0"/>
    </xf>
    <xf numFmtId="177" fontId="0" fillId="24" borderId="23" xfId="0" applyNumberFormat="1" applyFill="1" applyBorder="1" applyProtection="1">
      <protection locked="0"/>
    </xf>
    <xf numFmtId="0" fontId="0" fillId="24" borderId="23" xfId="0" applyFill="1" applyBorder="1" applyProtection="1">
      <protection locked="0"/>
    </xf>
    <xf numFmtId="2" fontId="0" fillId="24" borderId="23" xfId="0" applyNumberFormat="1" applyFill="1" applyBorder="1" applyProtection="1">
      <protection locked="0"/>
    </xf>
    <xf numFmtId="0" fontId="0" fillId="24" borderId="24" xfId="0" applyFill="1" applyBorder="1" applyProtection="1">
      <protection locked="0"/>
    </xf>
    <xf numFmtId="176" fontId="0" fillId="24" borderId="25" xfId="0" applyNumberFormat="1" applyFill="1" applyBorder="1" applyProtection="1">
      <protection locked="0"/>
    </xf>
    <xf numFmtId="177" fontId="0" fillId="24" borderId="25" xfId="0" applyNumberFormat="1" applyFill="1" applyBorder="1" applyProtection="1">
      <protection locked="0"/>
    </xf>
    <xf numFmtId="0" fontId="0" fillId="24" borderId="25" xfId="0" applyFill="1" applyBorder="1" applyProtection="1">
      <protection locked="0"/>
    </xf>
    <xf numFmtId="2" fontId="0" fillId="24" borderId="25" xfId="0" applyNumberFormat="1" applyFill="1" applyBorder="1" applyProtection="1">
      <protection locked="0"/>
    </xf>
    <xf numFmtId="0" fontId="5" fillId="0" borderId="0" xfId="41">
      <alignment vertical="center"/>
    </xf>
    <xf numFmtId="0" fontId="0" fillId="0" borderId="46" xfId="0" applyBorder="1"/>
    <xf numFmtId="0" fontId="0" fillId="0" borderId="49" xfId="0" applyBorder="1"/>
    <xf numFmtId="0" fontId="0" fillId="0" borderId="51" xfId="0" applyBorder="1"/>
    <xf numFmtId="0" fontId="29" fillId="0" borderId="52" xfId="0" applyFont="1" applyBorder="1"/>
    <xf numFmtId="0" fontId="29" fillId="0" borderId="53" xfId="0" applyFont="1" applyBorder="1"/>
    <xf numFmtId="0" fontId="30" fillId="0" borderId="54" xfId="0" applyFont="1" applyBorder="1"/>
    <xf numFmtId="0" fontId="30" fillId="0" borderId="53" xfId="0" applyFont="1" applyBorder="1"/>
    <xf numFmtId="0" fontId="0" fillId="0" borderId="55" xfId="0" applyBorder="1"/>
    <xf numFmtId="0" fontId="31" fillId="0" borderId="56" xfId="0" applyFont="1" applyBorder="1"/>
    <xf numFmtId="0" fontId="31" fillId="0" borderId="53" xfId="0" applyFont="1" applyBorder="1"/>
    <xf numFmtId="0" fontId="29" fillId="0" borderId="58" xfId="0" applyFont="1" applyBorder="1"/>
    <xf numFmtId="0" fontId="29" fillId="0" borderId="59" xfId="0" applyFont="1" applyBorder="1"/>
    <xf numFmtId="0" fontId="30" fillId="0" borderId="60" xfId="0" applyFont="1" applyBorder="1"/>
    <xf numFmtId="0" fontId="30" fillId="0" borderId="61" xfId="0" applyFont="1" applyBorder="1"/>
    <xf numFmtId="0" fontId="31" fillId="0" borderId="61" xfId="0" applyFont="1" applyBorder="1"/>
    <xf numFmtId="0" fontId="29" fillId="0" borderId="63" xfId="0" applyFont="1" applyBorder="1"/>
    <xf numFmtId="0" fontId="29" fillId="0" borderId="64" xfId="0" applyFont="1" applyBorder="1"/>
    <xf numFmtId="0" fontId="30" fillId="0" borderId="65" xfId="0" applyFont="1" applyBorder="1"/>
    <xf numFmtId="0" fontId="30" fillId="0" borderId="64" xfId="0" applyFont="1" applyBorder="1"/>
    <xf numFmtId="0" fontId="31" fillId="0" borderId="66" xfId="0" applyFont="1" applyBorder="1"/>
    <xf numFmtId="0" fontId="31" fillId="0" borderId="64" xfId="0" applyFont="1" applyBorder="1"/>
    <xf numFmtId="2" fontId="29" fillId="0" borderId="58" xfId="0" applyNumberFormat="1" applyFont="1" applyBorder="1"/>
    <xf numFmtId="2" fontId="30" fillId="0" borderId="60" xfId="0" applyNumberFormat="1" applyFont="1" applyBorder="1"/>
    <xf numFmtId="2" fontId="29" fillId="0" borderId="63" xfId="0" applyNumberFormat="1" applyFont="1" applyBorder="1"/>
    <xf numFmtId="2" fontId="30" fillId="0" borderId="65" xfId="0" applyNumberFormat="1" applyFont="1" applyBorder="1"/>
    <xf numFmtId="2" fontId="29" fillId="0" borderId="52" xfId="0" applyNumberFormat="1" applyFont="1" applyBorder="1"/>
    <xf numFmtId="2" fontId="30" fillId="0" borderId="54" xfId="0" applyNumberFormat="1" applyFont="1" applyBorder="1"/>
    <xf numFmtId="177" fontId="29" fillId="0" borderId="58" xfId="0" applyNumberFormat="1" applyFont="1" applyBorder="1"/>
    <xf numFmtId="177" fontId="30" fillId="0" borderId="60" xfId="0" applyNumberFormat="1" applyFont="1" applyBorder="1"/>
    <xf numFmtId="177" fontId="29" fillId="0" borderId="63" xfId="0" applyNumberFormat="1" applyFont="1" applyBorder="1"/>
    <xf numFmtId="177" fontId="30" fillId="0" borderId="65" xfId="0" applyNumberFormat="1" applyFont="1" applyBorder="1"/>
    <xf numFmtId="177" fontId="29" fillId="0" borderId="52" xfId="0" applyNumberFormat="1" applyFont="1" applyBorder="1"/>
    <xf numFmtId="177" fontId="30" fillId="0" borderId="54" xfId="0" applyNumberFormat="1" applyFont="1" applyBorder="1"/>
    <xf numFmtId="0" fontId="0" fillId="0" borderId="0" xfId="0" applyNumberFormat="1" applyFill="1" applyBorder="1" applyProtection="1">
      <protection hidden="1"/>
    </xf>
    <xf numFmtId="0" fontId="0" fillId="0" borderId="0" xfId="0" applyFill="1" applyBorder="1" applyProtection="1">
      <protection locked="0" hidden="1"/>
    </xf>
    <xf numFmtId="0" fontId="0" fillId="0" borderId="0" xfId="0" applyFill="1" applyBorder="1" applyAlignment="1" applyProtection="1">
      <alignment vertical="center"/>
      <protection locked="0" hidden="1"/>
    </xf>
    <xf numFmtId="1" fontId="0" fillId="0" borderId="0" xfId="0" applyNumberFormat="1"/>
    <xf numFmtId="1" fontId="34" fillId="28" borderId="80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81" xfId="0" applyNumberFormat="1" applyFont="1" applyFill="1" applyBorder="1" applyAlignment="1" applyProtection="1">
      <alignment horizontal="center" vertical="center" wrapText="1"/>
      <protection hidden="1"/>
    </xf>
    <xf numFmtId="178" fontId="35" fillId="28" borderId="81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82" xfId="0" applyNumberFormat="1" applyFont="1" applyFill="1" applyBorder="1" applyAlignment="1" applyProtection="1">
      <alignment horizontal="center" vertical="center" wrapText="1"/>
      <protection hidden="1"/>
    </xf>
    <xf numFmtId="1" fontId="0" fillId="32" borderId="43" xfId="0" applyNumberFormat="1" applyFill="1" applyBorder="1"/>
    <xf numFmtId="2" fontId="0" fillId="0" borderId="85" xfId="0" applyNumberFormat="1" applyFill="1" applyBorder="1"/>
    <xf numFmtId="1" fontId="0" fillId="32" borderId="74" xfId="0" applyNumberFormat="1" applyFill="1" applyBorder="1"/>
    <xf numFmtId="2" fontId="0" fillId="33" borderId="16" xfId="0" applyNumberFormat="1" applyFill="1" applyBorder="1"/>
    <xf numFmtId="2" fontId="0" fillId="33" borderId="74" xfId="0" applyNumberFormat="1" applyFill="1" applyBorder="1"/>
    <xf numFmtId="2" fontId="0" fillId="33" borderId="86" xfId="0" applyNumberFormat="1" applyFill="1" applyBorder="1"/>
    <xf numFmtId="2" fontId="0" fillId="0" borderId="85" xfId="0" applyNumberFormat="1" applyFont="1" applyFill="1" applyBorder="1"/>
    <xf numFmtId="1" fontId="32" fillId="31" borderId="87" xfId="0" applyNumberFormat="1" applyFont="1" applyFill="1" applyBorder="1" applyAlignment="1" applyProtection="1">
      <alignment horizontal="center" vertical="center"/>
      <protection hidden="1"/>
    </xf>
    <xf numFmtId="1" fontId="34" fillId="28" borderId="88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89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90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91" xfId="0" applyNumberFormat="1" applyFont="1" applyFill="1" applyBorder="1" applyAlignment="1" applyProtection="1">
      <alignment horizontal="center" vertical="center" wrapText="1"/>
      <protection hidden="1"/>
    </xf>
    <xf numFmtId="178" fontId="35" fillId="28" borderId="91" xfId="0" applyNumberFormat="1" applyFont="1" applyFill="1" applyBorder="1" applyAlignment="1" applyProtection="1">
      <alignment horizontal="center" vertical="center" wrapText="1"/>
      <protection hidden="1"/>
    </xf>
    <xf numFmtId="1" fontId="34" fillId="28" borderId="92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horizontal="center" vertical="center"/>
      <protection locked="0" hidden="1"/>
    </xf>
    <xf numFmtId="0" fontId="0" fillId="0" borderId="93" xfId="0" applyNumberFormat="1" applyBorder="1" applyAlignment="1" applyProtection="1">
      <alignment horizontal="center" shrinkToFit="1"/>
    </xf>
    <xf numFmtId="0" fontId="0" fillId="24" borderId="94" xfId="0" applyFill="1" applyBorder="1" applyProtection="1">
      <protection locked="0"/>
    </xf>
    <xf numFmtId="0" fontId="0" fillId="24" borderId="95" xfId="0" applyFill="1" applyBorder="1" applyProtection="1">
      <protection locked="0"/>
    </xf>
    <xf numFmtId="0" fontId="0" fillId="24" borderId="96" xfId="0" applyFill="1" applyBorder="1" applyProtection="1">
      <protection locked="0"/>
    </xf>
    <xf numFmtId="0" fontId="0" fillId="24" borderId="97" xfId="0" applyFill="1" applyBorder="1" applyProtection="1">
      <protection locked="0"/>
    </xf>
    <xf numFmtId="0" fontId="0" fillId="24" borderId="98" xfId="0" applyFill="1" applyBorder="1" applyProtection="1">
      <protection locked="0"/>
    </xf>
    <xf numFmtId="0" fontId="0" fillId="24" borderId="99" xfId="0" applyFill="1" applyBorder="1" applyProtection="1">
      <protection locked="0"/>
    </xf>
    <xf numFmtId="0" fontId="0" fillId="24" borderId="100" xfId="0" applyFill="1" applyBorder="1" applyAlignment="1" applyProtection="1">
      <alignment vertical="center"/>
      <protection locked="0"/>
    </xf>
    <xf numFmtId="0" fontId="0" fillId="24" borderId="101" xfId="0" applyFill="1" applyBorder="1" applyAlignment="1" applyProtection="1">
      <alignment vertical="center"/>
      <protection locked="0"/>
    </xf>
    <xf numFmtId="0" fontId="0" fillId="24" borderId="102" xfId="0" applyFill="1" applyBorder="1" applyAlignment="1" applyProtection="1">
      <alignment vertical="center"/>
      <protection locked="0"/>
    </xf>
    <xf numFmtId="0" fontId="0" fillId="0" borderId="17" xfId="0" applyNumberFormat="1" applyBorder="1" applyAlignment="1" applyProtection="1">
      <alignment horizontal="center" shrinkToFit="1"/>
    </xf>
    <xf numFmtId="0" fontId="1" fillId="0" borderId="17" xfId="0" applyNumberFormat="1" applyFont="1" applyBorder="1" applyAlignment="1" applyProtection="1">
      <alignment horizontal="center" shrinkToFit="1"/>
    </xf>
    <xf numFmtId="0" fontId="24" fillId="0" borderId="17" xfId="0" applyNumberFormat="1" applyFont="1" applyBorder="1" applyAlignment="1" applyProtection="1">
      <alignment horizontal="center" shrinkToFit="1"/>
    </xf>
    <xf numFmtId="2" fontId="0" fillId="0" borderId="83" xfId="0" applyNumberFormat="1" applyFill="1" applyBorder="1" applyProtection="1">
      <protection hidden="1"/>
    </xf>
    <xf numFmtId="2" fontId="0" fillId="0" borderId="84" xfId="0" applyNumberFormat="1" applyFill="1" applyBorder="1" applyProtection="1">
      <protection hidden="1"/>
    </xf>
    <xf numFmtId="2" fontId="0" fillId="0" borderId="85" xfId="0" applyNumberFormat="1" applyFill="1" applyBorder="1" applyProtection="1">
      <protection hidden="1"/>
    </xf>
    <xf numFmtId="2" fontId="0" fillId="0" borderId="83" xfId="0" applyNumberFormat="1" applyFont="1" applyFill="1" applyBorder="1" applyProtection="1">
      <protection hidden="1"/>
    </xf>
    <xf numFmtId="2" fontId="0" fillId="0" borderId="84" xfId="0" applyNumberFormat="1" applyFont="1" applyFill="1" applyBorder="1" applyProtection="1">
      <protection hidden="1"/>
    </xf>
    <xf numFmtId="2" fontId="0" fillId="0" borderId="85" xfId="0" applyNumberFormat="1" applyFont="1" applyFill="1" applyBorder="1" applyProtection="1">
      <protection hidden="1"/>
    </xf>
    <xf numFmtId="0" fontId="0" fillId="0" borderId="103" xfId="0" applyNumberFormat="1" applyFont="1" applyBorder="1" applyAlignment="1" applyProtection="1">
      <alignment horizontal="center" shrinkToFit="1"/>
    </xf>
    <xf numFmtId="0" fontId="0" fillId="0" borderId="104" xfId="0" applyNumberFormat="1" applyBorder="1" applyProtection="1">
      <protection locked="0"/>
    </xf>
    <xf numFmtId="0" fontId="0" fillId="24" borderId="105" xfId="0" applyFill="1" applyBorder="1" applyAlignment="1" applyProtection="1">
      <alignment vertical="center"/>
      <protection locked="0"/>
    </xf>
    <xf numFmtId="0" fontId="0" fillId="0" borderId="104" xfId="0" applyBorder="1" applyProtection="1">
      <protection locked="0"/>
    </xf>
    <xf numFmtId="0" fontId="0" fillId="24" borderId="106" xfId="0" applyFill="1" applyBorder="1" applyAlignment="1" applyProtection="1">
      <alignment vertical="center"/>
      <protection locked="0"/>
    </xf>
    <xf numFmtId="0" fontId="0" fillId="24" borderId="107" xfId="0" applyFill="1" applyBorder="1" applyAlignment="1" applyProtection="1">
      <alignment vertical="center"/>
      <protection locked="0"/>
    </xf>
    <xf numFmtId="0" fontId="36" fillId="29" borderId="26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27" xfId="0" applyNumberFormat="1" applyFont="1" applyFill="1" applyBorder="1" applyAlignment="1" applyProtection="1">
      <alignment horizontal="center" vertical="center" shrinkToFit="1"/>
      <protection hidden="1"/>
    </xf>
    <xf numFmtId="0" fontId="37" fillId="0" borderId="26" xfId="0" applyFont="1" applyFill="1" applyBorder="1" applyAlignment="1" applyProtection="1">
      <alignment vertical="center"/>
      <protection locked="0" hidden="1"/>
    </xf>
    <xf numFmtId="9" fontId="37" fillId="0" borderId="27" xfId="0" applyNumberFormat="1" applyFont="1" applyFill="1" applyBorder="1" applyAlignment="1" applyProtection="1">
      <alignment vertical="center"/>
      <protection hidden="1"/>
    </xf>
    <xf numFmtId="0" fontId="38" fillId="0" borderId="26" xfId="0" applyFont="1" applyFill="1" applyBorder="1" applyAlignment="1" applyProtection="1">
      <alignment vertical="center"/>
      <protection locked="0" hidden="1"/>
    </xf>
    <xf numFmtId="9" fontId="38" fillId="0" borderId="27" xfId="0" applyNumberFormat="1" applyFont="1" applyFill="1" applyBorder="1" applyAlignment="1" applyProtection="1">
      <alignment vertical="center"/>
      <protection hidden="1"/>
    </xf>
    <xf numFmtId="0" fontId="36" fillId="0" borderId="29" xfId="0" applyFont="1" applyFill="1" applyBorder="1" applyAlignment="1" applyProtection="1">
      <alignment vertical="center"/>
      <protection locked="0" hidden="1"/>
    </xf>
    <xf numFmtId="9" fontId="36" fillId="0" borderId="30" xfId="0" applyNumberFormat="1" applyFont="1" applyFill="1" applyBorder="1" applyAlignment="1" applyProtection="1">
      <alignment vertical="center"/>
      <protection hidden="1"/>
    </xf>
    <xf numFmtId="0" fontId="27" fillId="29" borderId="17" xfId="0" applyNumberFormat="1" applyFont="1" applyFill="1" applyBorder="1" applyAlignment="1" applyProtection="1">
      <alignment horizontal="center" shrinkToFit="1"/>
      <protection hidden="1"/>
    </xf>
    <xf numFmtId="0" fontId="27" fillId="30" borderId="68" xfId="0" applyFont="1" applyFill="1" applyBorder="1" applyAlignment="1" applyProtection="1">
      <alignment vertical="center"/>
      <protection hidden="1"/>
    </xf>
    <xf numFmtId="0" fontId="27" fillId="30" borderId="68" xfId="0" applyFont="1" applyFill="1" applyBorder="1" applyAlignment="1" applyProtection="1">
      <alignment horizontal="center" vertical="center"/>
      <protection hidden="1"/>
    </xf>
    <xf numFmtId="0" fontId="27" fillId="30" borderId="69" xfId="0" applyFont="1" applyFill="1" applyBorder="1" applyAlignment="1" applyProtection="1">
      <alignment vertical="center"/>
      <protection hidden="1"/>
    </xf>
    <xf numFmtId="0" fontId="27" fillId="30" borderId="69" xfId="0" applyFont="1" applyFill="1" applyBorder="1" applyAlignment="1" applyProtection="1">
      <alignment horizontal="center" vertical="center"/>
      <protection hidden="1"/>
    </xf>
    <xf numFmtId="0" fontId="27" fillId="30" borderId="76" xfId="0" applyFont="1" applyFill="1" applyBorder="1" applyAlignment="1" applyProtection="1">
      <alignment vertical="center"/>
      <protection hidden="1"/>
    </xf>
    <xf numFmtId="0" fontId="27" fillId="30" borderId="76" xfId="0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vertical="center"/>
      <protection locked="0" hidden="1"/>
    </xf>
    <xf numFmtId="0" fontId="36" fillId="29" borderId="35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36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29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72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30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75" xfId="0" applyNumberFormat="1" applyFont="1" applyFill="1" applyBorder="1" applyAlignment="1" applyProtection="1">
      <alignment horizontal="center" vertical="center" shrinkToFit="1"/>
      <protection hidden="1"/>
    </xf>
    <xf numFmtId="0" fontId="27" fillId="0" borderId="0" xfId="0" applyFont="1" applyFill="1" applyBorder="1" applyProtection="1">
      <protection locked="0" hidden="1"/>
    </xf>
    <xf numFmtId="0" fontId="37" fillId="0" borderId="37" xfId="0" applyFont="1" applyFill="1" applyBorder="1" applyAlignment="1" applyProtection="1">
      <alignment horizontal="center" vertical="center"/>
      <protection hidden="1"/>
    </xf>
    <xf numFmtId="0" fontId="37" fillId="0" borderId="38" xfId="0" applyNumberFormat="1" applyFont="1" applyFill="1" applyBorder="1" applyAlignment="1" applyProtection="1">
      <alignment vertical="center"/>
      <protection locked="0" hidden="1"/>
    </xf>
    <xf numFmtId="2" fontId="37" fillId="0" borderId="37" xfId="0" applyNumberFormat="1" applyFont="1" applyFill="1" applyBorder="1" applyAlignment="1" applyProtection="1">
      <alignment vertical="center"/>
      <protection locked="0" hidden="1"/>
    </xf>
    <xf numFmtId="2" fontId="37" fillId="0" borderId="50" xfId="0" applyNumberFormat="1" applyFont="1" applyFill="1" applyBorder="1" applyAlignment="1" applyProtection="1">
      <alignment vertical="center"/>
      <protection locked="0" hidden="1"/>
    </xf>
    <xf numFmtId="2" fontId="37" fillId="0" borderId="38" xfId="0" applyNumberFormat="1" applyFont="1" applyFill="1" applyBorder="1" applyAlignment="1" applyProtection="1">
      <alignment vertical="center"/>
      <protection locked="0" hidden="1"/>
    </xf>
    <xf numFmtId="2" fontId="37" fillId="0" borderId="48" xfId="0" applyNumberFormat="1" applyFont="1" applyFill="1" applyBorder="1" applyAlignment="1" applyProtection="1">
      <alignment vertical="center"/>
      <protection locked="0" hidden="1"/>
    </xf>
    <xf numFmtId="0" fontId="27" fillId="29" borderId="35" xfId="0" applyNumberFormat="1" applyFont="1" applyFill="1" applyBorder="1" applyAlignment="1" applyProtection="1">
      <alignment horizontal="centerContinuous" vertical="center" shrinkToFit="1"/>
      <protection hidden="1"/>
    </xf>
    <xf numFmtId="0" fontId="27" fillId="29" borderId="36" xfId="0" applyNumberFormat="1" applyFont="1" applyFill="1" applyBorder="1" applyAlignment="1" applyProtection="1">
      <alignment horizontal="centerContinuous" vertical="center" shrinkToFit="1"/>
      <protection hidden="1"/>
    </xf>
    <xf numFmtId="2" fontId="38" fillId="0" borderId="26" xfId="0" applyNumberFormat="1" applyFont="1" applyFill="1" applyBorder="1" applyAlignment="1" applyProtection="1">
      <alignment horizontal="center" vertical="center"/>
      <protection hidden="1"/>
    </xf>
    <xf numFmtId="0" fontId="38" fillId="0" borderId="27" xfId="0" applyNumberFormat="1" applyFont="1" applyFill="1" applyBorder="1" applyAlignment="1" applyProtection="1">
      <alignment vertical="center"/>
      <protection locked="0" hidden="1"/>
    </xf>
    <xf numFmtId="2" fontId="38" fillId="0" borderId="26" xfId="0" applyNumberFormat="1" applyFont="1" applyFill="1" applyBorder="1" applyAlignment="1" applyProtection="1">
      <alignment vertical="center"/>
      <protection locked="0" hidden="1"/>
    </xf>
    <xf numFmtId="2" fontId="38" fillId="0" borderId="74" xfId="0" applyNumberFormat="1" applyFont="1" applyFill="1" applyBorder="1" applyAlignment="1" applyProtection="1">
      <alignment vertical="center"/>
      <protection locked="0" hidden="1"/>
    </xf>
    <xf numFmtId="2" fontId="38" fillId="0" borderId="27" xfId="0" applyNumberFormat="1" applyFont="1" applyFill="1" applyBorder="1" applyAlignment="1" applyProtection="1">
      <alignment vertical="center"/>
      <protection locked="0" hidden="1"/>
    </xf>
    <xf numFmtId="2" fontId="38" fillId="0" borderId="62" xfId="0" applyNumberFormat="1" applyFont="1" applyFill="1" applyBorder="1" applyAlignment="1" applyProtection="1">
      <alignment vertical="center"/>
      <protection locked="0" hidden="1"/>
    </xf>
    <xf numFmtId="0" fontId="39" fillId="0" borderId="50" xfId="0" applyFont="1" applyFill="1" applyBorder="1" applyAlignment="1" applyProtection="1">
      <alignment vertical="center"/>
      <protection hidden="1"/>
    </xf>
    <xf numFmtId="0" fontId="36" fillId="0" borderId="29" xfId="0" applyFont="1" applyFill="1" applyBorder="1" applyAlignment="1" applyProtection="1">
      <alignment horizontal="center" vertical="center"/>
      <protection hidden="1"/>
    </xf>
    <xf numFmtId="0" fontId="36" fillId="0" borderId="30" xfId="0" applyNumberFormat="1" applyFont="1" applyFill="1" applyBorder="1" applyAlignment="1" applyProtection="1">
      <alignment vertical="center"/>
      <protection locked="0" hidden="1"/>
    </xf>
    <xf numFmtId="2" fontId="36" fillId="0" borderId="29" xfId="0" applyNumberFormat="1" applyFont="1" applyFill="1" applyBorder="1" applyAlignment="1" applyProtection="1">
      <alignment vertical="center"/>
      <protection locked="0" hidden="1"/>
    </xf>
    <xf numFmtId="2" fontId="36" fillId="0" borderId="72" xfId="0" applyNumberFormat="1" applyFont="1" applyFill="1" applyBorder="1" applyAlignment="1" applyProtection="1">
      <alignment vertical="center"/>
      <protection locked="0" hidden="1"/>
    </xf>
    <xf numFmtId="2" fontId="36" fillId="0" borderId="30" xfId="0" applyNumberFormat="1" applyFont="1" applyFill="1" applyBorder="1" applyAlignment="1" applyProtection="1">
      <alignment vertical="center"/>
      <protection locked="0" hidden="1"/>
    </xf>
    <xf numFmtId="2" fontId="36" fillId="0" borderId="67" xfId="0" applyNumberFormat="1" applyFont="1" applyFill="1" applyBorder="1" applyAlignment="1" applyProtection="1">
      <alignment vertical="center"/>
      <protection locked="0" hidden="1"/>
    </xf>
    <xf numFmtId="0" fontId="40" fillId="0" borderId="74" xfId="0" applyFont="1" applyFill="1" applyBorder="1" applyAlignment="1" applyProtection="1">
      <alignment vertical="center"/>
      <protection hidden="1"/>
    </xf>
    <xf numFmtId="0" fontId="41" fillId="0" borderId="0" xfId="0" applyFont="1" applyFill="1" applyBorder="1" applyAlignment="1" applyProtection="1">
      <alignment vertical="center"/>
      <protection locked="0" hidden="1"/>
    </xf>
    <xf numFmtId="0" fontId="37" fillId="0" borderId="48" xfId="0" applyFont="1" applyFill="1" applyBorder="1" applyAlignment="1" applyProtection="1">
      <alignment horizontal="center" vertical="center"/>
      <protection hidden="1"/>
    </xf>
    <xf numFmtId="0" fontId="37" fillId="0" borderId="50" xfId="0" applyFont="1" applyFill="1" applyBorder="1" applyAlignment="1" applyProtection="1">
      <alignment vertical="center"/>
      <protection locked="0" hidden="1"/>
    </xf>
    <xf numFmtId="0" fontId="37" fillId="0" borderId="48" xfId="0" applyFont="1" applyFill="1" applyBorder="1" applyAlignment="1" applyProtection="1">
      <alignment vertical="center"/>
      <protection hidden="1"/>
    </xf>
    <xf numFmtId="9" fontId="37" fillId="0" borderId="37" xfId="0" applyNumberFormat="1" applyFont="1" applyFill="1" applyBorder="1" applyAlignment="1" applyProtection="1">
      <alignment vertical="center"/>
      <protection hidden="1"/>
    </xf>
    <xf numFmtId="9" fontId="37" fillId="0" borderId="50" xfId="0" applyNumberFormat="1" applyFont="1" applyFill="1" applyBorder="1" applyAlignment="1" applyProtection="1">
      <alignment vertical="center"/>
      <protection hidden="1"/>
    </xf>
    <xf numFmtId="9" fontId="37" fillId="0" borderId="38" xfId="0" applyNumberFormat="1" applyFont="1" applyFill="1" applyBorder="1" applyAlignment="1" applyProtection="1">
      <alignment vertical="center"/>
      <protection hidden="1"/>
    </xf>
    <xf numFmtId="2" fontId="38" fillId="0" borderId="62" xfId="0" applyNumberFormat="1" applyFont="1" applyFill="1" applyBorder="1" applyAlignment="1" applyProtection="1">
      <alignment horizontal="center" vertical="center"/>
      <protection hidden="1"/>
    </xf>
    <xf numFmtId="0" fontId="38" fillId="0" borderId="74" xfId="0" applyFont="1" applyFill="1" applyBorder="1" applyAlignment="1" applyProtection="1">
      <alignment vertical="center"/>
      <protection locked="0" hidden="1"/>
    </xf>
    <xf numFmtId="0" fontId="38" fillId="0" borderId="62" xfId="0" applyFont="1" applyFill="1" applyBorder="1" applyAlignment="1" applyProtection="1">
      <alignment vertical="center"/>
      <protection hidden="1"/>
    </xf>
    <xf numFmtId="9" fontId="38" fillId="0" borderId="26" xfId="0" applyNumberFormat="1" applyFont="1" applyFill="1" applyBorder="1" applyAlignment="1" applyProtection="1">
      <alignment vertical="center"/>
      <protection hidden="1"/>
    </xf>
    <xf numFmtId="9" fontId="38" fillId="0" borderId="74" xfId="0" applyNumberFormat="1" applyFont="1" applyFill="1" applyBorder="1" applyAlignment="1" applyProtection="1">
      <alignment vertical="center"/>
      <protection hidden="1"/>
    </xf>
    <xf numFmtId="0" fontId="36" fillId="0" borderId="67" xfId="0" applyFont="1" applyFill="1" applyBorder="1" applyAlignment="1" applyProtection="1">
      <alignment horizontal="center" vertical="center"/>
      <protection hidden="1"/>
    </xf>
    <xf numFmtId="0" fontId="36" fillId="0" borderId="72" xfId="0" applyFont="1" applyFill="1" applyBorder="1" applyAlignment="1" applyProtection="1">
      <alignment vertical="center"/>
      <protection locked="0" hidden="1"/>
    </xf>
    <xf numFmtId="0" fontId="36" fillId="0" borderId="67" xfId="0" applyFont="1" applyFill="1" applyBorder="1" applyAlignment="1" applyProtection="1">
      <alignment vertical="center"/>
      <protection hidden="1"/>
    </xf>
    <xf numFmtId="9" fontId="36" fillId="0" borderId="29" xfId="0" applyNumberFormat="1" applyFont="1" applyFill="1" applyBorder="1" applyAlignment="1" applyProtection="1">
      <alignment vertical="center"/>
      <protection hidden="1"/>
    </xf>
    <xf numFmtId="9" fontId="36" fillId="0" borderId="72" xfId="0" applyNumberFormat="1" applyFont="1" applyFill="1" applyBorder="1" applyAlignment="1" applyProtection="1">
      <alignment vertical="center"/>
      <protection hidden="1"/>
    </xf>
    <xf numFmtId="0" fontId="37" fillId="0" borderId="38" xfId="0" applyFont="1" applyFill="1" applyBorder="1" applyAlignment="1" applyProtection="1">
      <alignment vertical="center"/>
      <protection locked="0" hidden="1"/>
    </xf>
    <xf numFmtId="0" fontId="38" fillId="0" borderId="27" xfId="0" applyFont="1" applyFill="1" applyBorder="1" applyAlignment="1" applyProtection="1">
      <alignment vertical="center"/>
      <protection locked="0" hidden="1"/>
    </xf>
    <xf numFmtId="0" fontId="36" fillId="0" borderId="30" xfId="0" applyFont="1" applyFill="1" applyBorder="1" applyAlignment="1" applyProtection="1">
      <alignment vertical="center"/>
      <protection locked="0" hidden="1"/>
    </xf>
    <xf numFmtId="0" fontId="38" fillId="0" borderId="62" xfId="0" applyFont="1" applyFill="1" applyBorder="1" applyAlignment="1" applyProtection="1">
      <alignment horizontal="center" vertical="center"/>
      <protection hidden="1"/>
    </xf>
    <xf numFmtId="0" fontId="0" fillId="24" borderId="11" xfId="0" applyFill="1" applyBorder="1" applyAlignment="1" applyProtection="1">
      <alignment vertical="center"/>
      <protection locked="0"/>
    </xf>
    <xf numFmtId="0" fontId="0" fillId="24" borderId="13" xfId="0" applyFill="1" applyBorder="1" applyAlignment="1" applyProtection="1">
      <alignment vertical="center"/>
      <protection locked="0"/>
    </xf>
    <xf numFmtId="0" fontId="0" fillId="24" borderId="15" xfId="0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24" borderId="11" xfId="0" applyFill="1" applyBorder="1" applyAlignment="1" applyProtection="1">
      <alignment vertical="center"/>
      <protection hidden="1"/>
    </xf>
    <xf numFmtId="0" fontId="0" fillId="24" borderId="13" xfId="0" applyFill="1" applyBorder="1" applyAlignment="1" applyProtection="1">
      <alignment vertical="center"/>
      <protection hidden="1"/>
    </xf>
    <xf numFmtId="0" fontId="0" fillId="24" borderId="15" xfId="0" applyFill="1" applyBorder="1" applyAlignment="1" applyProtection="1">
      <alignment vertical="center"/>
      <protection hidden="1"/>
    </xf>
    <xf numFmtId="0" fontId="5" fillId="0" borderId="0" xfId="45" applyFill="1" applyAlignment="1">
      <alignment horizontal="center" vertical="center"/>
    </xf>
    <xf numFmtId="0" fontId="5" fillId="0" borderId="0" xfId="45" applyFill="1">
      <alignment vertical="center"/>
    </xf>
    <xf numFmtId="49" fontId="23" fillId="0" borderId="2" xfId="42" applyNumberFormat="1" applyFont="1" applyFill="1" applyBorder="1" applyAlignment="1">
      <alignment wrapText="1"/>
    </xf>
    <xf numFmtId="0" fontId="23" fillId="0" borderId="2" xfId="43" applyFont="1" applyBorder="1" applyAlignment="1">
      <alignment wrapText="1"/>
    </xf>
    <xf numFmtId="49" fontId="23" fillId="0" borderId="2" xfId="43" applyNumberFormat="1" applyFont="1" applyBorder="1" applyAlignment="1">
      <alignment wrapText="1"/>
    </xf>
    <xf numFmtId="0" fontId="23" fillId="0" borderId="108" xfId="43" applyFont="1" applyBorder="1" applyAlignment="1">
      <alignment wrapText="1"/>
    </xf>
    <xf numFmtId="0" fontId="23" fillId="0" borderId="0" xfId="48" applyFont="1" applyAlignment="1">
      <alignment wrapText="1"/>
    </xf>
    <xf numFmtId="0" fontId="23" fillId="0" borderId="2" xfId="43" applyFont="1" applyBorder="1" applyAlignment="1">
      <alignment horizontal="left" wrapText="1"/>
    </xf>
    <xf numFmtId="49" fontId="23" fillId="0" borderId="2" xfId="42" applyNumberFormat="1" applyFont="1" applyBorder="1" applyAlignment="1">
      <alignment wrapText="1"/>
    </xf>
    <xf numFmtId="0" fontId="23" fillId="0" borderId="2" xfId="42" applyFont="1" applyBorder="1" applyAlignment="1">
      <alignment wrapText="1"/>
    </xf>
    <xf numFmtId="0" fontId="27" fillId="24" borderId="28" xfId="44" applyFont="1" applyFill="1" applyBorder="1">
      <alignment vertical="center"/>
    </xf>
    <xf numFmtId="0" fontId="27" fillId="24" borderId="31" xfId="44" applyFont="1" applyFill="1" applyBorder="1">
      <alignment vertical="center"/>
    </xf>
    <xf numFmtId="0" fontId="28" fillId="34" borderId="29" xfId="44" applyFont="1" applyFill="1" applyBorder="1" applyAlignment="1">
      <alignment horizontal="center" vertical="center"/>
    </xf>
    <xf numFmtId="0" fontId="28" fillId="34" borderId="30" xfId="44" applyFont="1" applyFill="1" applyBorder="1" applyAlignment="1">
      <alignment vertical="center" shrinkToFit="1"/>
    </xf>
    <xf numFmtId="0" fontId="25" fillId="0" borderId="0" xfId="44">
      <alignment vertical="center"/>
    </xf>
    <xf numFmtId="0" fontId="25" fillId="0" borderId="0" xfId="44" applyAlignment="1">
      <alignment vertical="center" shrinkToFit="1"/>
    </xf>
    <xf numFmtId="0" fontId="42" fillId="0" borderId="0" xfId="44" applyFont="1">
      <alignment vertical="center"/>
    </xf>
    <xf numFmtId="0" fontId="1" fillId="0" borderId="0" xfId="49">
      <alignment vertical="center"/>
    </xf>
    <xf numFmtId="0" fontId="27" fillId="0" borderId="0" xfId="44" applyFont="1">
      <alignment vertical="center"/>
    </xf>
    <xf numFmtId="0" fontId="28" fillId="27" borderId="26" xfId="44" applyFont="1" applyFill="1" applyBorder="1" applyAlignment="1">
      <alignment horizontal="center" vertical="center"/>
    </xf>
    <xf numFmtId="0" fontId="43" fillId="0" borderId="27" xfId="44" applyFont="1" applyBorder="1" applyAlignment="1">
      <alignment vertical="center" shrinkToFit="1"/>
    </xf>
    <xf numFmtId="0" fontId="28" fillId="0" borderId="27" xfId="44" applyFont="1" applyBorder="1" applyAlignment="1">
      <alignment vertical="center" shrinkToFit="1"/>
    </xf>
    <xf numFmtId="0" fontId="28" fillId="34" borderId="26" xfId="44" applyFont="1" applyFill="1" applyBorder="1" applyAlignment="1">
      <alignment horizontal="center" vertical="center"/>
    </xf>
    <xf numFmtId="0" fontId="28" fillId="34" borderId="27" xfId="44" applyFont="1" applyFill="1" applyBorder="1" applyAlignment="1">
      <alignment vertical="center" shrinkToFit="1"/>
    </xf>
    <xf numFmtId="0" fontId="27" fillId="24" borderId="26" xfId="44" applyFont="1" applyFill="1" applyBorder="1">
      <alignment vertical="center"/>
    </xf>
    <xf numFmtId="0" fontId="27" fillId="24" borderId="27" xfId="44" applyFont="1" applyFill="1" applyBorder="1">
      <alignment vertical="center"/>
    </xf>
    <xf numFmtId="0" fontId="28" fillId="27" borderId="29" xfId="44" applyFont="1" applyFill="1" applyBorder="1" applyAlignment="1">
      <alignment horizontal="center" vertical="center"/>
    </xf>
    <xf numFmtId="0" fontId="28" fillId="0" borderId="30" xfId="44" applyFont="1" applyBorder="1" applyAlignment="1">
      <alignment vertical="center" shrinkToFit="1"/>
    </xf>
    <xf numFmtId="0" fontId="28" fillId="0" borderId="34" xfId="44" applyFont="1" applyBorder="1" applyAlignment="1">
      <alignment horizontal="center" vertical="center"/>
    </xf>
    <xf numFmtId="0" fontId="28" fillId="0" borderId="34" xfId="44" applyFont="1" applyBorder="1" applyAlignment="1">
      <alignment vertical="center" shrinkToFit="1"/>
    </xf>
    <xf numFmtId="0" fontId="27" fillId="24" borderId="28" xfId="44" applyFont="1" applyFill="1" applyBorder="1" applyAlignment="1">
      <alignment horizontal="left" vertical="center"/>
    </xf>
    <xf numFmtId="0" fontId="25" fillId="24" borderId="31" xfId="44" applyFill="1" applyBorder="1">
      <alignment vertical="center"/>
    </xf>
    <xf numFmtId="0" fontId="28" fillId="27" borderId="32" xfId="44" applyFont="1" applyFill="1" applyBorder="1" applyAlignment="1">
      <alignment horizontal="center" vertical="center"/>
    </xf>
    <xf numFmtId="0" fontId="28" fillId="0" borderId="33" xfId="44" applyFont="1" applyBorder="1" applyAlignment="1">
      <alignment vertical="center" shrinkToFit="1"/>
    </xf>
    <xf numFmtId="0" fontId="43" fillId="34" borderId="27" xfId="44" applyFont="1" applyFill="1" applyBorder="1" applyAlignment="1">
      <alignment vertical="center" shrinkToFit="1"/>
    </xf>
    <xf numFmtId="0" fontId="28" fillId="0" borderId="0" xfId="44" applyFont="1" applyAlignment="1">
      <alignment horizontal="center" vertical="center"/>
    </xf>
    <xf numFmtId="0" fontId="28" fillId="0" borderId="0" xfId="44" applyFont="1" applyAlignment="1">
      <alignment vertical="center" shrinkToFit="1"/>
    </xf>
    <xf numFmtId="0" fontId="28" fillId="0" borderId="0" xfId="44" applyFont="1">
      <alignment vertical="center"/>
    </xf>
    <xf numFmtId="0" fontId="44" fillId="24" borderId="31" xfId="44" applyFont="1" applyFill="1" applyBorder="1">
      <alignment vertical="center"/>
    </xf>
    <xf numFmtId="0" fontId="1" fillId="0" borderId="0" xfId="49" applyAlignment="1">
      <alignment vertical="center" shrinkToFit="1"/>
    </xf>
    <xf numFmtId="0" fontId="42" fillId="24" borderId="31" xfId="44" applyFont="1" applyFill="1" applyBorder="1">
      <alignment vertical="center"/>
    </xf>
    <xf numFmtId="0" fontId="43" fillId="0" borderId="33" xfId="44" applyFont="1" applyBorder="1" applyAlignment="1">
      <alignment vertical="center" shrinkToFit="1"/>
    </xf>
    <xf numFmtId="0" fontId="43" fillId="0" borderId="34" xfId="44" applyFont="1" applyBorder="1" applyAlignment="1">
      <alignment vertical="center" shrinkToFit="1"/>
    </xf>
    <xf numFmtId="0" fontId="43" fillId="0" borderId="0" xfId="44" applyFont="1" applyAlignment="1">
      <alignment vertical="center" shrinkToFit="1"/>
    </xf>
    <xf numFmtId="0" fontId="45" fillId="0" borderId="0" xfId="49" applyFont="1" applyAlignment="1">
      <alignment vertical="center" shrinkToFit="1"/>
    </xf>
    <xf numFmtId="0" fontId="45" fillId="0" borderId="0" xfId="49" applyFont="1">
      <alignment vertical="center"/>
    </xf>
    <xf numFmtId="0" fontId="28" fillId="34" borderId="26" xfId="50" applyFont="1" applyFill="1" applyBorder="1" applyAlignment="1">
      <alignment horizontal="center" vertical="center"/>
    </xf>
    <xf numFmtId="0" fontId="43" fillId="34" borderId="27" xfId="50" applyFont="1" applyFill="1" applyBorder="1" applyAlignment="1">
      <alignment vertical="center" shrinkToFit="1"/>
    </xf>
    <xf numFmtId="0" fontId="28" fillId="34" borderId="29" xfId="50" applyFont="1" applyFill="1" applyBorder="1" applyAlignment="1">
      <alignment horizontal="center" vertical="center"/>
    </xf>
    <xf numFmtId="0" fontId="28" fillId="34" borderId="30" xfId="50" applyFont="1" applyFill="1" applyBorder="1" applyAlignment="1">
      <alignment vertical="center" shrinkToFit="1"/>
    </xf>
    <xf numFmtId="0" fontId="28" fillId="34" borderId="27" xfId="50" applyFont="1" applyFill="1" applyBorder="1" applyAlignment="1">
      <alignment vertical="center" shrinkToFit="1"/>
    </xf>
    <xf numFmtId="0" fontId="28" fillId="34" borderId="32" xfId="50" applyFont="1" applyFill="1" applyBorder="1" applyAlignment="1">
      <alignment horizontal="center" vertical="center"/>
    </xf>
    <xf numFmtId="0" fontId="43" fillId="34" borderId="33" xfId="50" applyFont="1" applyFill="1" applyBorder="1" applyAlignment="1">
      <alignment vertical="center" shrinkToFit="1"/>
    </xf>
    <xf numFmtId="0" fontId="43" fillId="34" borderId="30" xfId="50" applyFont="1" applyFill="1" applyBorder="1" applyAlignment="1">
      <alignment vertical="center" shrinkToFit="1"/>
    </xf>
    <xf numFmtId="0" fontId="23" fillId="0" borderId="2" xfId="48" applyFont="1" applyBorder="1" applyAlignment="1">
      <alignment wrapText="1"/>
    </xf>
    <xf numFmtId="0" fontId="27" fillId="24" borderId="39" xfId="44" applyFont="1" applyFill="1" applyBorder="1">
      <alignment vertical="center"/>
    </xf>
    <xf numFmtId="0" fontId="27" fillId="24" borderId="40" xfId="44" applyFont="1" applyFill="1" applyBorder="1">
      <alignment vertical="center"/>
    </xf>
    <xf numFmtId="0" fontId="25" fillId="28" borderId="35" xfId="44" applyFill="1" applyBorder="1" applyAlignment="1">
      <alignment horizontal="center" vertical="center"/>
    </xf>
    <xf numFmtId="0" fontId="25" fillId="28" borderId="36" xfId="44" applyFill="1" applyBorder="1" applyAlignment="1">
      <alignment horizontal="center" vertical="center"/>
    </xf>
    <xf numFmtId="0" fontId="27" fillId="24" borderId="37" xfId="44" applyFont="1" applyFill="1" applyBorder="1">
      <alignment vertical="center"/>
    </xf>
    <xf numFmtId="0" fontId="27" fillId="24" borderId="38" xfId="44" applyFont="1" applyFill="1" applyBorder="1">
      <alignment vertical="center"/>
    </xf>
    <xf numFmtId="0" fontId="27" fillId="24" borderId="28" xfId="44" applyFont="1" applyFill="1" applyBorder="1">
      <alignment vertical="center"/>
    </xf>
    <xf numFmtId="0" fontId="27" fillId="24" borderId="31" xfId="44" applyFont="1" applyFill="1" applyBorder="1">
      <alignment vertical="center"/>
    </xf>
    <xf numFmtId="0" fontId="25" fillId="28" borderId="37" xfId="44" applyFill="1" applyBorder="1" applyAlignment="1">
      <alignment horizontal="center" vertical="center"/>
    </xf>
    <xf numFmtId="0" fontId="25" fillId="28" borderId="38" xfId="44" applyFill="1" applyBorder="1" applyAlignment="1">
      <alignment horizontal="center" vertical="center"/>
    </xf>
    <xf numFmtId="0" fontId="25" fillId="28" borderId="41" xfId="44" applyFill="1" applyBorder="1" applyAlignment="1">
      <alignment horizontal="center" vertical="center"/>
    </xf>
    <xf numFmtId="0" fontId="25" fillId="28" borderId="42" xfId="44" applyFill="1" applyBorder="1" applyAlignment="1">
      <alignment horizontal="center" vertical="center"/>
    </xf>
    <xf numFmtId="0" fontId="27" fillId="24" borderId="26" xfId="44" applyFont="1" applyFill="1" applyBorder="1">
      <alignment vertical="center"/>
    </xf>
    <xf numFmtId="0" fontId="27" fillId="24" borderId="27" xfId="44" applyFont="1" applyFill="1" applyBorder="1">
      <alignment vertical="center"/>
    </xf>
    <xf numFmtId="0" fontId="3" fillId="25" borderId="43" xfId="0" applyFont="1" applyFill="1" applyBorder="1" applyAlignment="1" applyProtection="1">
      <alignment vertical="center"/>
      <protection hidden="1"/>
    </xf>
    <xf numFmtId="0" fontId="3" fillId="25" borderId="44" xfId="0" applyFont="1" applyFill="1" applyBorder="1" applyAlignment="1" applyProtection="1">
      <alignment vertical="center"/>
      <protection hidden="1"/>
    </xf>
    <xf numFmtId="0" fontId="36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36" fillId="0" borderId="0" xfId="0" applyNumberFormat="1" applyFont="1" applyFill="1" applyBorder="1" applyAlignment="1" applyProtection="1">
      <alignment horizontal="center" vertical="center"/>
      <protection hidden="1"/>
    </xf>
    <xf numFmtId="0" fontId="36" fillId="0" borderId="73" xfId="0" applyNumberFormat="1" applyFont="1" applyFill="1" applyBorder="1" applyAlignment="1" applyProtection="1">
      <alignment horizontal="center" vertical="center"/>
      <protection hidden="1"/>
    </xf>
    <xf numFmtId="0" fontId="36" fillId="29" borderId="70" xfId="0" applyFont="1" applyFill="1" applyBorder="1" applyAlignment="1" applyProtection="1">
      <alignment horizontal="center" vertical="center"/>
      <protection hidden="1"/>
    </xf>
    <xf numFmtId="0" fontId="36" fillId="29" borderId="71" xfId="0" applyFont="1" applyFill="1" applyBorder="1" applyAlignment="1" applyProtection="1">
      <alignment horizontal="center" vertical="center"/>
      <protection hidden="1"/>
    </xf>
    <xf numFmtId="0" fontId="36" fillId="29" borderId="47" xfId="0" applyFont="1" applyFill="1" applyBorder="1" applyAlignment="1" applyProtection="1">
      <alignment horizontal="center" vertical="center"/>
      <protection hidden="1"/>
    </xf>
    <xf numFmtId="0" fontId="36" fillId="29" borderId="70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71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47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37" xfId="0" applyNumberFormat="1" applyFont="1" applyFill="1" applyBorder="1" applyAlignment="1" applyProtection="1">
      <alignment horizontal="center" vertical="center" shrinkToFit="1"/>
      <protection hidden="1"/>
    </xf>
    <xf numFmtId="0" fontId="36" fillId="29" borderId="38" xfId="0" applyNumberFormat="1" applyFont="1" applyFill="1" applyBorder="1" applyAlignment="1" applyProtection="1">
      <alignment horizontal="center" vertical="center" shrinkToFit="1"/>
      <protection hidden="1"/>
    </xf>
    <xf numFmtId="0" fontId="7" fillId="0" borderId="41" xfId="0" applyFont="1" applyBorder="1" applyAlignment="1">
      <alignment horizontal="center"/>
    </xf>
    <xf numFmtId="0" fontId="7" fillId="0" borderId="45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29" fillId="0" borderId="47" xfId="0" applyFont="1" applyBorder="1" applyAlignment="1">
      <alignment horizontal="center"/>
    </xf>
    <xf numFmtId="0" fontId="29" fillId="0" borderId="48" xfId="0" applyFont="1" applyBorder="1" applyAlignment="1">
      <alignment horizontal="center"/>
    </xf>
    <xf numFmtId="0" fontId="30" fillId="0" borderId="48" xfId="0" applyFont="1" applyBorder="1" applyAlignment="1">
      <alignment horizontal="center"/>
    </xf>
    <xf numFmtId="0" fontId="31" fillId="0" borderId="50" xfId="0" applyFont="1" applyBorder="1" applyAlignment="1">
      <alignment horizontal="center"/>
    </xf>
    <xf numFmtId="0" fontId="31" fillId="0" borderId="38" xfId="0" applyFont="1" applyBorder="1" applyAlignment="1">
      <alignment horizontal="center"/>
    </xf>
    <xf numFmtId="0" fontId="7" fillId="0" borderId="57" xfId="0" applyFont="1" applyBorder="1" applyAlignment="1">
      <alignment horizontal="center" vertical="center" textRotation="255"/>
    </xf>
    <xf numFmtId="0" fontId="7" fillId="0" borderId="62" xfId="0" applyFont="1" applyBorder="1" applyAlignment="1">
      <alignment horizontal="center" vertical="center" textRotation="255"/>
    </xf>
    <xf numFmtId="0" fontId="7" fillId="0" borderId="67" xfId="0" applyFont="1" applyBorder="1" applyAlignment="1">
      <alignment horizontal="center" vertical="center" textRotation="255"/>
    </xf>
    <xf numFmtId="0" fontId="7" fillId="0" borderId="39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1" fontId="32" fillId="31" borderId="77" xfId="0" applyNumberFormat="1" applyFont="1" applyFill="1" applyBorder="1" applyAlignment="1" applyProtection="1">
      <alignment horizontal="center" vertical="center"/>
      <protection hidden="1"/>
    </xf>
    <xf numFmtId="1" fontId="32" fillId="31" borderId="78" xfId="0" applyNumberFormat="1" applyFont="1" applyFill="1" applyBorder="1" applyAlignment="1" applyProtection="1">
      <alignment horizontal="center" vertical="center"/>
      <protection hidden="1"/>
    </xf>
    <xf numFmtId="1" fontId="32" fillId="31" borderId="79" xfId="0" applyNumberFormat="1" applyFont="1" applyFill="1" applyBorder="1" applyAlignment="1" applyProtection="1">
      <alignment horizontal="center" vertical="center"/>
      <protection hidden="1"/>
    </xf>
  </cellXfs>
  <cellStyles count="51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1" xr:uid="{00000000-0005-0000-0000-000029000000}"/>
    <cellStyle name="標準_Sheet1" xfId="42" xr:uid="{00000000-0005-0000-0000-00002A000000}"/>
    <cellStyle name="標準_Sheet1_中卒後（おいらせ町・下田中） 2" xfId="50" xr:uid="{139064D0-7761-4E0A-97A6-AD923779823C}"/>
    <cellStyle name="標準_コピー (2) ～ 中卒予定調査票 2" xfId="49" xr:uid="{BB59877C-C921-421A-8102-6732A6AEC0A3}"/>
    <cellStyle name="標準_学校名" xfId="43" xr:uid="{00000000-0005-0000-0000-00002D000000}"/>
    <cellStyle name="標準_学校名_1" xfId="48" xr:uid="{F6C39A78-7D4F-4856-8F35-EE354764EAB4}"/>
    <cellStyle name="標準_中卒後（おいらせ町・下田中）" xfId="44" xr:uid="{00000000-0005-0000-0000-00002F000000}"/>
    <cellStyle name="標準_調査票（高等学校用）" xfId="45" xr:uid="{00000000-0005-0000-0000-000030000000}"/>
    <cellStyle name="標準_調査表" xfId="46" xr:uid="{00000000-0005-0000-0000-000031000000}"/>
    <cellStyle name="良い" xfId="47" builtinId="26" customBuiltin="1"/>
  </cellStyles>
  <dxfs count="49">
    <dxf>
      <font>
        <color rgb="FF33CC33"/>
      </font>
    </dxf>
    <dxf>
      <font>
        <color rgb="FF0066FF"/>
      </font>
    </dxf>
    <dxf>
      <font>
        <color rgb="FFFF5050"/>
      </font>
    </dxf>
    <dxf>
      <font>
        <color rgb="FF33CC33"/>
      </font>
    </dxf>
    <dxf>
      <font>
        <color rgb="FF0066FF"/>
      </font>
    </dxf>
    <dxf>
      <font>
        <color rgb="FFFF5050"/>
      </font>
    </dxf>
    <dxf>
      <font>
        <color rgb="FF33CC33"/>
      </font>
    </dxf>
    <dxf>
      <font>
        <color rgb="FFFF5050"/>
      </font>
    </dxf>
    <dxf>
      <font>
        <color rgb="FF0066FF"/>
      </font>
    </dxf>
    <dxf>
      <font>
        <color rgb="FFFF5050"/>
      </font>
    </dxf>
    <dxf>
      <font>
        <color rgb="FF33CC33"/>
      </font>
    </dxf>
    <dxf>
      <font>
        <color rgb="FF0066FF"/>
      </font>
    </dxf>
    <dxf>
      <font>
        <color rgb="FFFF5050"/>
      </font>
    </dxf>
    <dxf>
      <font>
        <color rgb="FF33CC33"/>
      </font>
    </dxf>
    <dxf>
      <font>
        <color rgb="FF0066FF"/>
      </font>
    </dxf>
    <dxf>
      <font>
        <color rgb="FFFF5050"/>
      </font>
    </dxf>
    <dxf>
      <font>
        <color rgb="FF0066FF"/>
      </font>
    </dxf>
    <dxf>
      <font>
        <color rgb="FF33CC33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33CC33"/>
      </font>
    </dxf>
    <dxf>
      <font>
        <color rgb="FFFF0000"/>
      </font>
    </dxf>
    <dxf>
      <font>
        <color rgb="FF0000FF"/>
      </font>
    </dxf>
    <dxf>
      <font>
        <color rgb="FF0000FF"/>
      </font>
    </dxf>
    <dxf>
      <font>
        <color rgb="FF33CC33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rgb="FF33CC33"/>
      </font>
    </dxf>
    <dxf>
      <font>
        <color rgb="FFFF0000"/>
      </font>
    </dxf>
    <dxf>
      <font>
        <color rgb="FF33CC33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0066FF"/>
      </font>
    </dxf>
    <dxf>
      <font>
        <color rgb="FFFF5050"/>
      </font>
    </dxf>
    <dxf>
      <font>
        <color rgb="FF0066FF"/>
      </font>
    </dxf>
    <dxf>
      <font>
        <color rgb="FFFF5050"/>
      </font>
    </dxf>
    <dxf>
      <font>
        <color rgb="FF0066FF"/>
      </font>
    </dxf>
    <dxf>
      <font>
        <color rgb="FFFF5050"/>
      </font>
    </dxf>
    <dxf>
      <font>
        <condense val="0"/>
        <extend val="0"/>
        <color indexed="10"/>
      </font>
      <fill>
        <patternFill>
          <bgColor indexed="5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'1年（15歳）'!$AQ$13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'1年（15歳）'!$AX$10:$BB$10</c:f>
            </c:multiLvlStrRef>
          </c:cat>
          <c:val>
            <c:numRef>
              <c:f>'1年（15歳）'!$AX$13:$BB$13</c:f>
            </c:numRef>
          </c:val>
          <c:extLst>
            <c:ext xmlns:c16="http://schemas.microsoft.com/office/drawing/2014/chart" uri="{C3380CC4-5D6E-409C-BE32-E72D297353CC}">
              <c16:uniqueId val="{00000000-5DDD-422D-846E-32005299B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434"/>
          <c:y val="0.15889831675614113"/>
          <c:w val="0.10892113846700464"/>
          <c:h val="0.78015123302915235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１年男子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Ｔ得点!$A$9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Ｔ得点!$B$3:$J$3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Ｔ得点!$B$9:$J$9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C5-4732-820A-709DBFDC996B}"/>
            </c:ext>
          </c:extLst>
        </c:ser>
        <c:ser>
          <c:idx val="1"/>
          <c:order val="1"/>
          <c:tx>
            <c:strRef>
              <c:f>Ｔ得点!$A$10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Ｔ得点!$B$3:$J$3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Ｔ得点!$B$10:$J$10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C5-4732-820A-709DBFDC9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9392"/>
        <c:axId val="489148608"/>
      </c:radarChart>
      <c:catAx>
        <c:axId val="489149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9148608"/>
        <c:crosses val="autoZero"/>
        <c:auto val="0"/>
        <c:lblAlgn val="ctr"/>
        <c:lblOffset val="100"/>
        <c:noMultiLvlLbl val="0"/>
      </c:catAx>
      <c:valAx>
        <c:axId val="489148608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9392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１年女子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Ｔ得点!$A$37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Ｔ得点!$B$31:$J$31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Ｔ得点!$B$37:$J$37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5-43EF-99F6-64CD16909145}"/>
            </c:ext>
          </c:extLst>
        </c:ser>
        <c:ser>
          <c:idx val="1"/>
          <c:order val="1"/>
          <c:tx>
            <c:strRef>
              <c:f>Ｔ得点!$A$38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Ｔ得点!$B$31:$J$31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Ｔ得点!$B$38:$J$38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5-43EF-99F6-64CD16909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9000"/>
        <c:axId val="489142728"/>
      </c:radarChart>
      <c:catAx>
        <c:axId val="489149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9142728"/>
        <c:crosses val="autoZero"/>
        <c:auto val="0"/>
        <c:lblAlgn val="ctr"/>
        <c:lblOffset val="100"/>
        <c:noMultiLvlLbl val="0"/>
      </c:catAx>
      <c:valAx>
        <c:axId val="489142728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9000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２年男子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Ｔ得点!$A$68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Ｔ得点!$B$62:$J$62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Ｔ得点!$B$68:$J$68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1E-45D7-B984-0092BFCF46AA}"/>
            </c:ext>
          </c:extLst>
        </c:ser>
        <c:ser>
          <c:idx val="1"/>
          <c:order val="1"/>
          <c:tx>
            <c:strRef>
              <c:f>Ｔ得点!$A$69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Ｔ得点!$B$62:$J$62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Ｔ得点!$B$69:$J$69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1E-45D7-B984-0092BFCF4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4688"/>
        <c:axId val="489143512"/>
      </c:radarChart>
      <c:catAx>
        <c:axId val="489144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9143512"/>
        <c:crosses val="autoZero"/>
        <c:auto val="0"/>
        <c:lblAlgn val="ctr"/>
        <c:lblOffset val="100"/>
        <c:noMultiLvlLbl val="0"/>
      </c:catAx>
      <c:valAx>
        <c:axId val="489143512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4688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２年女子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Ｔ得点!$A$96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Ｔ得点!$B$90:$J$90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Ｔ得点!$B$96:$J$96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B-4A64-8389-BBEE491B693F}"/>
            </c:ext>
          </c:extLst>
        </c:ser>
        <c:ser>
          <c:idx val="1"/>
          <c:order val="1"/>
          <c:tx>
            <c:strRef>
              <c:f>Ｔ得点!$A$97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Ｔ得点!$B$90:$J$90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Ｔ得点!$B$97:$J$97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B-4A64-8389-BBEE491B6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6648"/>
        <c:axId val="489144296"/>
      </c:radarChart>
      <c:catAx>
        <c:axId val="4891466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9144296"/>
        <c:crosses val="autoZero"/>
        <c:auto val="0"/>
        <c:lblAlgn val="ctr"/>
        <c:lblOffset val="100"/>
        <c:noMultiLvlLbl val="0"/>
      </c:catAx>
      <c:valAx>
        <c:axId val="489144296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6648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３年男子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Ｔ得点!$A$127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Ｔ得点!$B$121:$J$121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Ｔ得点!$B$127:$J$127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3-4833-8A97-4855BCFD2D07}"/>
            </c:ext>
          </c:extLst>
        </c:ser>
        <c:ser>
          <c:idx val="1"/>
          <c:order val="1"/>
          <c:tx>
            <c:strRef>
              <c:f>Ｔ得点!$A$128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Ｔ得点!$B$121:$J$121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Ｔ得点!$B$128:$J$128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A3-4833-8A97-4855BCFD2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7040"/>
        <c:axId val="489147824"/>
      </c:radarChart>
      <c:catAx>
        <c:axId val="4891470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9147824"/>
        <c:crosses val="autoZero"/>
        <c:auto val="0"/>
        <c:lblAlgn val="ctr"/>
        <c:lblOffset val="100"/>
        <c:noMultiLvlLbl val="0"/>
      </c:catAx>
      <c:valAx>
        <c:axId val="489147824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7040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３年女子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Ｔ得点!$A$155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Ｔ得点!$B$149:$J$149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Ｔ得点!$B$155:$J$155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1-49E0-B218-A9B99A758FAA}"/>
            </c:ext>
          </c:extLst>
        </c:ser>
        <c:ser>
          <c:idx val="1"/>
          <c:order val="1"/>
          <c:tx>
            <c:strRef>
              <c:f>Ｔ得点!$A$156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Ｔ得点!$B$149:$J$149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Ｔ得点!$B$156:$J$156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A1-49E0-B218-A9B99A758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48216"/>
        <c:axId val="488887632"/>
      </c:radarChart>
      <c:catAx>
        <c:axId val="4891482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8887632"/>
        <c:crosses val="autoZero"/>
        <c:auto val="0"/>
        <c:lblAlgn val="ctr"/>
        <c:lblOffset val="100"/>
        <c:noMultiLvlLbl val="0"/>
      </c:catAx>
      <c:valAx>
        <c:axId val="488887632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9148216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'1年（15歳）'!$AQ$11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'1年（15歳）'!$AX$10:$BB$10</c:f>
            </c:multiLvlStrRef>
          </c:cat>
          <c:val>
            <c:numRef>
              <c:f>'1年（15歳）'!$AX$11:$BB$11</c:f>
            </c:numRef>
          </c:val>
          <c:extLst>
            <c:ext xmlns:c16="http://schemas.microsoft.com/office/drawing/2014/chart" uri="{C3380CC4-5D6E-409C-BE32-E72D297353CC}">
              <c16:uniqueId val="{00000000-8626-4B13-8147-829450530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334"/>
          <c:y val="0.15889831675614094"/>
          <c:w val="0.10892113846700459"/>
          <c:h val="0.7801512330291519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'1年（15歳）'!$AQ$12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'1年（15歳）'!$AX$10:$BB$10</c:f>
            </c:multiLvlStrRef>
          </c:cat>
          <c:val>
            <c:numRef>
              <c:f>'1年（15歳）'!$AX$12:$BB$12</c:f>
            </c:numRef>
          </c:val>
          <c:extLst>
            <c:ext xmlns:c16="http://schemas.microsoft.com/office/drawing/2014/chart" uri="{C3380CC4-5D6E-409C-BE32-E72D297353CC}">
              <c16:uniqueId val="{00000000-93AF-4000-99B0-07E907561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39"/>
          <c:y val="0.15889831675614102"/>
          <c:w val="0.10892113846700462"/>
          <c:h val="0.7801512330291521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'2年（16歳）'!$AQ$13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'2年（16歳）'!$AX$10:$BB$10</c:f>
            </c:multiLvlStrRef>
          </c:cat>
          <c:val>
            <c:numRef>
              <c:f>'2年（16歳）'!$AX$13:$BB$13</c:f>
            </c:numRef>
          </c:val>
          <c:extLst>
            <c:ext xmlns:c16="http://schemas.microsoft.com/office/drawing/2014/chart" uri="{C3380CC4-5D6E-409C-BE32-E72D297353CC}">
              <c16:uniqueId val="{00000000-2707-4904-8984-E80E702D9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49"/>
          <c:y val="0.15889831675614124"/>
          <c:w val="0.10892113846700467"/>
          <c:h val="0.78015123302915268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'2年（16歳）'!$AQ$11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'2年（16歳）'!$AX$10:$BB$10</c:f>
            </c:multiLvlStrRef>
          </c:cat>
          <c:val>
            <c:numRef>
              <c:f>'2年（16歳）'!$AX$11:$BB$11</c:f>
            </c:numRef>
          </c:val>
          <c:extLst>
            <c:ext xmlns:c16="http://schemas.microsoft.com/office/drawing/2014/chart" uri="{C3380CC4-5D6E-409C-BE32-E72D297353CC}">
              <c16:uniqueId val="{00000000-059F-4998-A179-17DFCDE32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39"/>
          <c:y val="0.15889831675614102"/>
          <c:w val="0.10892113846700462"/>
          <c:h val="0.7801512330291521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'2年（16歳）'!$AQ$12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'2年（16歳）'!$AX$10:$BB$10</c:f>
            </c:multiLvlStrRef>
          </c:cat>
          <c:val>
            <c:numRef>
              <c:f>'2年（16歳）'!$AX$12:$BB$12</c:f>
            </c:numRef>
          </c:val>
          <c:extLst>
            <c:ext xmlns:c16="http://schemas.microsoft.com/office/drawing/2014/chart" uri="{C3380CC4-5D6E-409C-BE32-E72D297353CC}">
              <c16:uniqueId val="{00000000-3585-4F4F-97CE-299F888BA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434"/>
          <c:y val="0.15889831675614113"/>
          <c:w val="0.10892113846700464"/>
          <c:h val="0.78015123302915235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'3年（17歳）'!$AQ$11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'3年（17歳）'!$AX$10:$BB$10</c:f>
            </c:multiLvlStrRef>
          </c:cat>
          <c:val>
            <c:numRef>
              <c:f>'3年（17歳）'!$AX$11:$BB$11</c:f>
            </c:numRef>
          </c:val>
          <c:extLst>
            <c:ext xmlns:c16="http://schemas.microsoft.com/office/drawing/2014/chart" uri="{C3380CC4-5D6E-409C-BE32-E72D297353CC}">
              <c16:uniqueId val="{00000000-12CA-4D58-A52A-0B0CAC4DE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59"/>
          <c:y val="0.15889831675614144"/>
          <c:w val="0.10892113846700473"/>
          <c:h val="0.7801512330291531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'3年（17歳）'!$AQ$12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'3年（17歳）'!$AX$10:$BB$10</c:f>
            </c:multiLvlStrRef>
          </c:cat>
          <c:val>
            <c:numRef>
              <c:f>'3年（17歳）'!$AX$12:$BB$12</c:f>
            </c:numRef>
          </c:val>
          <c:extLst>
            <c:ext xmlns:c16="http://schemas.microsoft.com/office/drawing/2014/chart" uri="{C3380CC4-5D6E-409C-BE32-E72D297353CC}">
              <c16:uniqueId val="{00000000-1047-4EFF-808B-BC3FAA54E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59"/>
          <c:y val="0.15889831675614144"/>
          <c:w val="0.10892113846700473"/>
          <c:h val="0.7801512330291531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'3年（17歳）'!$AQ$13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'3年（17歳）'!$AX$10:$BB$10</c:f>
            </c:multiLvlStrRef>
          </c:cat>
          <c:val>
            <c:numRef>
              <c:f>'3年（17歳）'!$AX$13:$BB$13</c:f>
            </c:numRef>
          </c:val>
          <c:extLst>
            <c:ext xmlns:c16="http://schemas.microsoft.com/office/drawing/2014/chart" uri="{C3380CC4-5D6E-409C-BE32-E72D297353CC}">
              <c16:uniqueId val="{00000000-9DDF-406E-BA9D-4A414C46F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34"/>
          <c:y val="0.15889831675614152"/>
          <c:w val="0.10892113846700475"/>
          <c:h val="0.78015123302915335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7905750</xdr:colOff>
      <xdr:row>0</xdr:row>
      <xdr:rowOff>561975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867775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高等学校用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>
      <xdr:nvSpPr>
        <xdr:cNvPr id="11265" name="Text Box 1">
          <a:extLst>
            <a:ext uri="{FF2B5EF4-FFF2-40B4-BE49-F238E27FC236}">
              <a16:creationId xmlns:a16="http://schemas.microsoft.com/office/drawing/2014/main" id="{00000000-0008-0000-0300-0000012C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高等学校１年生（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29</xdr:col>
      <xdr:colOff>0</xdr:colOff>
      <xdr:row>0</xdr:row>
      <xdr:rowOff>0</xdr:rowOff>
    </xdr:from>
    <xdr:to>
      <xdr:col>41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19450050" y="0"/>
          <a:ext cx="8234453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42</xdr:col>
      <xdr:colOff>0</xdr:colOff>
      <xdr:row>29</xdr:row>
      <xdr:rowOff>0</xdr:rowOff>
    </xdr:from>
    <xdr:to>
      <xdr:col>49</xdr:col>
      <xdr:colOff>0</xdr:colOff>
      <xdr:row>46</xdr:row>
      <xdr:rowOff>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0</xdr:colOff>
      <xdr:row>63</xdr:row>
      <xdr:rowOff>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0</xdr:colOff>
      <xdr:row>46</xdr:row>
      <xdr:rowOff>0</xdr:rowOff>
    </xdr:from>
    <xdr:to>
      <xdr:col>56</xdr:col>
      <xdr:colOff>0</xdr:colOff>
      <xdr:row>63</xdr:row>
      <xdr:rowOff>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513869</xdr:colOff>
      <xdr:row>3</xdr:row>
      <xdr:rowOff>163283</xdr:rowOff>
    </xdr:from>
    <xdr:to>
      <xdr:col>17</xdr:col>
      <xdr:colOff>136072</xdr:colOff>
      <xdr:row>43</xdr:row>
      <xdr:rowOff>54428</xdr:rowOff>
    </xdr:to>
    <xdr:sp macro="" textlink="">
      <xdr:nvSpPr>
        <xdr:cNvPr id="2" name="AutoShape 22">
          <a:extLst>
            <a:ext uri="{FF2B5EF4-FFF2-40B4-BE49-F238E27FC236}">
              <a16:creationId xmlns:a16="http://schemas.microsoft.com/office/drawing/2014/main" id="{F61CB616-328F-46D5-B2A4-5F9928B884CA}"/>
            </a:ext>
          </a:extLst>
        </xdr:cNvPr>
        <xdr:cNvSpPr>
          <a:spLocks noChangeArrowheads="1"/>
        </xdr:cNvSpPr>
      </xdr:nvSpPr>
      <xdr:spPr>
        <a:xfrm rot="10800000">
          <a:off x="513869" y="1292676"/>
          <a:ext cx="15733060" cy="6966859"/>
        </a:xfrm>
        <a:prstGeom prst="wedgeRectCallout">
          <a:avLst>
            <a:gd name="adj1" fmla="val 47069"/>
            <a:gd name="adj2" fmla="val 14315"/>
          </a:avLst>
        </a:prstGeom>
        <a:solidFill>
          <a:srgbClr val="FFFF00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ja-JP" altLang="en-US" sz="11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3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  <a:cs typeface="+mn-cs"/>
            </a:rPr>
            <a:t>入力の際は、このテキストボックスを削除してください。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①児童生徒コード：男子の番号は「</a:t>
          </a: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0001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～」、女子の番号は「</a:t>
          </a: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1001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　です。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②性別：男子は「１」、女子は「２」　です。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③男女混合名簿で表に入力しても構いませんが、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上に記載している「生徒コード」「性別」の入力ミスが多く見られます。必ず入力ミスがないか、御確認をお願いします。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④テストを実施することが困難と認められる者（けが等により正常なデータがとれないと判断される場合も含む）の入力はいりません。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⑤支援を必要とする児童生徒については、一人一人の実態に応じて、実施の可否を適切に判断してください。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⑥⑤を考慮した結果、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実施した支援が必要な児童生徒については、「調査番号のセル」を「黄色」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にしてください。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入力終了後、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数値の間違いや各項目の異常値等がないか確認をお願いします。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なお、後日、スポーツ健康課から「想定範囲外数値」について、連絡をすることがありますので、御了承ください。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</xdr:txBody>
    </xdr: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>
      <xdr:nvSpPr>
        <xdr:cNvPr id="14337" name="Text Box 1">
          <a:extLst>
            <a:ext uri="{FF2B5EF4-FFF2-40B4-BE49-F238E27FC236}">
              <a16:creationId xmlns:a16="http://schemas.microsoft.com/office/drawing/2014/main" id="{00000000-0008-0000-0400-00000138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高等学校２年生（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16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29</xdr:col>
      <xdr:colOff>0</xdr:colOff>
      <xdr:row>0</xdr:row>
      <xdr:rowOff>0</xdr:rowOff>
    </xdr:from>
    <xdr:to>
      <xdr:col>41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19450050" y="0"/>
          <a:ext cx="8234453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42</xdr:col>
      <xdr:colOff>0</xdr:colOff>
      <xdr:row>29</xdr:row>
      <xdr:rowOff>0</xdr:rowOff>
    </xdr:from>
    <xdr:to>
      <xdr:col>49</xdr:col>
      <xdr:colOff>0</xdr:colOff>
      <xdr:row>46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0</xdr:colOff>
      <xdr:row>63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0</xdr:colOff>
      <xdr:row>46</xdr:row>
      <xdr:rowOff>0</xdr:rowOff>
    </xdr:from>
    <xdr:to>
      <xdr:col>56</xdr:col>
      <xdr:colOff>0</xdr:colOff>
      <xdr:row>63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>
      <xdr:nvSpPr>
        <xdr:cNvPr id="15361" name="Text Box 1">
          <a:extLst>
            <a:ext uri="{FF2B5EF4-FFF2-40B4-BE49-F238E27FC236}">
              <a16:creationId xmlns:a16="http://schemas.microsoft.com/office/drawing/2014/main" id="{00000000-0008-0000-0500-0000013C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高等学校３年生（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17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29</xdr:col>
      <xdr:colOff>0</xdr:colOff>
      <xdr:row>0</xdr:row>
      <xdr:rowOff>0</xdr:rowOff>
    </xdr:from>
    <xdr:to>
      <xdr:col>41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9459575" y="0"/>
          <a:ext cx="8234453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0</xdr:colOff>
      <xdr:row>63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49</xdr:col>
      <xdr:colOff>0</xdr:colOff>
      <xdr:row>46</xdr:row>
      <xdr:rowOff>0</xdr:rowOff>
    </xdr:from>
    <xdr:to>
      <xdr:col>56</xdr:col>
      <xdr:colOff>0</xdr:colOff>
      <xdr:row>63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0</xdr:colOff>
      <xdr:row>29</xdr:row>
      <xdr:rowOff>0</xdr:rowOff>
    </xdr:from>
    <xdr:to>
      <xdr:col>49</xdr:col>
      <xdr:colOff>0</xdr:colOff>
      <xdr:row>46</xdr:row>
      <xdr:rowOff>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7</xdr:col>
      <xdr:colOff>681404</xdr:colOff>
      <xdr:row>27</xdr:row>
      <xdr:rowOff>161192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39</xdr:row>
      <xdr:rowOff>0</xdr:rowOff>
    </xdr:from>
    <xdr:to>
      <xdr:col>7</xdr:col>
      <xdr:colOff>681404</xdr:colOff>
      <xdr:row>55</xdr:row>
      <xdr:rowOff>161192</xdr:rowOff>
    </xdr:to>
    <xdr:graphicFrame macro="">
      <xdr:nvGraphicFramePr>
        <xdr:cNvPr id="3" name="グラフ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70</xdr:row>
      <xdr:rowOff>0</xdr:rowOff>
    </xdr:from>
    <xdr:to>
      <xdr:col>7</xdr:col>
      <xdr:colOff>681404</xdr:colOff>
      <xdr:row>86</xdr:row>
      <xdr:rowOff>161192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98</xdr:row>
      <xdr:rowOff>0</xdr:rowOff>
    </xdr:from>
    <xdr:to>
      <xdr:col>7</xdr:col>
      <xdr:colOff>681404</xdr:colOff>
      <xdr:row>114</xdr:row>
      <xdr:rowOff>161192</xdr:rowOff>
    </xdr:to>
    <xdr:graphicFrame macro="">
      <xdr:nvGraphicFramePr>
        <xdr:cNvPr id="5" name="グラフ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681404</xdr:colOff>
      <xdr:row>145</xdr:row>
      <xdr:rowOff>161192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157</xdr:row>
      <xdr:rowOff>0</xdr:rowOff>
    </xdr:from>
    <xdr:to>
      <xdr:col>7</xdr:col>
      <xdr:colOff>681404</xdr:colOff>
      <xdr:row>173</xdr:row>
      <xdr:rowOff>161192</xdr:rowOff>
    </xdr:to>
    <xdr:graphicFrame macro="">
      <xdr:nvGraphicFramePr>
        <xdr:cNvPr id="7" name="グラフ 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10</xdr:col>
      <xdr:colOff>0</xdr:colOff>
      <xdr:row>59</xdr:row>
      <xdr:rowOff>142875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0" y="996315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  <xdr:twoCellAnchor>
    <xdr:from>
      <xdr:col>0</xdr:col>
      <xdr:colOff>0</xdr:colOff>
      <xdr:row>116</xdr:row>
      <xdr:rowOff>0</xdr:rowOff>
    </xdr:from>
    <xdr:to>
      <xdr:col>10</xdr:col>
      <xdr:colOff>0</xdr:colOff>
      <xdr:row>118</xdr:row>
      <xdr:rowOff>142875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0" y="2026920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  <xdr:twoCellAnchor>
    <xdr:from>
      <xdr:col>0</xdr:col>
      <xdr:colOff>0</xdr:colOff>
      <xdr:row>175</xdr:row>
      <xdr:rowOff>0</xdr:rowOff>
    </xdr:from>
    <xdr:to>
      <xdr:col>10</xdr:col>
      <xdr:colOff>0</xdr:colOff>
      <xdr:row>177</xdr:row>
      <xdr:rowOff>142875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0" y="3057525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1.10.102\share$\home\Share\EDINFSYS\St_healinf\&#20837;&#21147;&#29992;&#12456;&#12463;&#12475;&#12523;&#12471;&#12540;&#12488;(H23&#65289;\&#35519;&#26619;&#31080;&#65288;&#39640;&#31561;&#23398;&#26657;&#29992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1.10.102\share$\home\Share\EDINFSYS\TAIINF\&#12487;&#12540;&#12479;&#20837;&#21147;&#29992;Excel&#12501;&#12449;&#12452;&#12523;&#65288;&#24179;&#25104;14&#24180;&#12363;&#12425;&#20351;&#29992;&#38283;&#22987;&#12375;&#12390;&#12356;&#12414;&#12377;&#65289;\&#20196;&#21644;2&#24180;&#24230;\3511&#38738;&#26862;&#24066;&#31435;&#36896;&#36947;&#20013;&#23398;&#266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学校名"/>
      <sheetName val="入力シート"/>
      <sheetName val="学校調査番号一覧"/>
    </sheetNames>
    <sheetDataSet>
      <sheetData sheetId="0">
        <row r="1">
          <cell r="A1" t="str">
            <v>SCHLIDTCODE</v>
          </cell>
          <cell r="B1" t="str">
            <v>SCHLNAME</v>
          </cell>
          <cell r="C1" t="str">
            <v>CTVNAMEN</v>
          </cell>
        </row>
        <row r="2">
          <cell r="A2" t="str">
            <v>5511</v>
          </cell>
          <cell r="B2" t="str">
            <v>県立青森高等学校</v>
          </cell>
          <cell r="C2" t="str">
            <v>青森市</v>
          </cell>
        </row>
        <row r="3">
          <cell r="A3" t="str">
            <v>5512</v>
          </cell>
          <cell r="B3" t="str">
            <v>県立青森西高等学校</v>
          </cell>
          <cell r="C3" t="str">
            <v>青森市</v>
          </cell>
        </row>
        <row r="4">
          <cell r="A4" t="str">
            <v>5513</v>
          </cell>
          <cell r="B4" t="str">
            <v>県立青森東高等学校</v>
          </cell>
          <cell r="C4" t="str">
            <v>青森市</v>
          </cell>
        </row>
        <row r="5">
          <cell r="A5" t="str">
            <v>5514</v>
          </cell>
          <cell r="B5" t="str">
            <v>県立弘前高等学校</v>
          </cell>
          <cell r="C5" t="str">
            <v>弘前市</v>
          </cell>
        </row>
        <row r="6">
          <cell r="A6" t="str">
            <v>5515</v>
          </cell>
          <cell r="B6" t="str">
            <v>県立弘前中央高等学校</v>
          </cell>
          <cell r="C6" t="str">
            <v>弘前市</v>
          </cell>
        </row>
        <row r="7">
          <cell r="A7" t="str">
            <v>5516</v>
          </cell>
          <cell r="B7" t="str">
            <v>県立弘前南高等学校</v>
          </cell>
          <cell r="C7" t="str">
            <v>弘前市</v>
          </cell>
        </row>
        <row r="8">
          <cell r="A8" t="str">
            <v>5517</v>
          </cell>
          <cell r="B8" t="str">
            <v>県立八戸高等学校</v>
          </cell>
          <cell r="C8" t="str">
            <v>八戸市</v>
          </cell>
        </row>
        <row r="9">
          <cell r="A9" t="str">
            <v>5518</v>
          </cell>
          <cell r="B9" t="str">
            <v>県立八戸東高等学校</v>
          </cell>
          <cell r="C9" t="str">
            <v>八戸市</v>
          </cell>
        </row>
        <row r="10">
          <cell r="A10" t="str">
            <v>5519</v>
          </cell>
          <cell r="B10" t="str">
            <v>県立八戸北高等学校</v>
          </cell>
          <cell r="C10" t="str">
            <v>八戸市</v>
          </cell>
        </row>
        <row r="11">
          <cell r="A11" t="str">
            <v>5520</v>
          </cell>
          <cell r="B11" t="str">
            <v>県立青森北高等学校今別校舎</v>
          </cell>
          <cell r="C11" t="str">
            <v>今別町</v>
          </cell>
        </row>
        <row r="12">
          <cell r="A12" t="str">
            <v>5521</v>
          </cell>
          <cell r="B12" t="str">
            <v>県立木造高等学校</v>
          </cell>
          <cell r="C12" t="str">
            <v>つがる市</v>
          </cell>
        </row>
        <row r="13">
          <cell r="A13" t="str">
            <v>5522</v>
          </cell>
          <cell r="B13" t="str">
            <v>県立鰺ヶ沢高等学校</v>
          </cell>
          <cell r="C13" t="str">
            <v>鰺ヶ沢町</v>
          </cell>
        </row>
        <row r="14">
          <cell r="A14" t="str">
            <v>5523</v>
          </cell>
          <cell r="B14" t="str">
            <v>県立五所川原高等学校</v>
          </cell>
          <cell r="C14" t="str">
            <v>五所川原市</v>
          </cell>
        </row>
        <row r="15">
          <cell r="A15" t="str">
            <v>5524</v>
          </cell>
          <cell r="B15" t="str">
            <v>県立板柳高等学校</v>
          </cell>
          <cell r="C15" t="str">
            <v>板柳町</v>
          </cell>
        </row>
        <row r="16">
          <cell r="A16" t="str">
            <v>5525</v>
          </cell>
          <cell r="B16" t="str">
            <v>県立金木高等学校</v>
          </cell>
          <cell r="C16" t="str">
            <v>五所川原市</v>
          </cell>
        </row>
        <row r="17">
          <cell r="A17" t="str">
            <v>5526</v>
          </cell>
          <cell r="B17" t="str">
            <v>県立黒石高等学校</v>
          </cell>
          <cell r="C17" t="str">
            <v>黒石市</v>
          </cell>
        </row>
        <row r="18">
          <cell r="A18" t="str">
            <v>5527</v>
          </cell>
          <cell r="B18" t="str">
            <v>県立浪岡高等学校</v>
          </cell>
          <cell r="C18" t="str">
            <v>青森市</v>
          </cell>
        </row>
        <row r="19">
          <cell r="A19" t="str">
            <v>5528</v>
          </cell>
          <cell r="B19" t="str">
            <v>県立野辺地高等学校</v>
          </cell>
          <cell r="C19" t="str">
            <v>野辺地町</v>
          </cell>
        </row>
        <row r="20">
          <cell r="A20" t="str">
            <v>5529</v>
          </cell>
          <cell r="B20" t="str">
            <v>県立七戸高等学校</v>
          </cell>
          <cell r="C20" t="str">
            <v>七戸町</v>
          </cell>
        </row>
        <row r="21">
          <cell r="A21" t="str">
            <v>5530</v>
          </cell>
          <cell r="B21" t="str">
            <v>県立三本木高等学校</v>
          </cell>
          <cell r="C21" t="str">
            <v>十和田市</v>
          </cell>
        </row>
        <row r="22">
          <cell r="A22" t="str">
            <v>5531</v>
          </cell>
          <cell r="B22" t="str">
            <v>県立三沢高等学校</v>
          </cell>
          <cell r="C22" t="str">
            <v>三沢市</v>
          </cell>
        </row>
        <row r="23">
          <cell r="A23" t="str">
            <v>5532</v>
          </cell>
          <cell r="B23" t="str">
            <v>県立田名部高等学校</v>
          </cell>
          <cell r="C23" t="str">
            <v>むつ市</v>
          </cell>
        </row>
        <row r="24">
          <cell r="A24" t="str">
            <v>5533</v>
          </cell>
          <cell r="B24" t="str">
            <v>県立大湊高等学校</v>
          </cell>
          <cell r="C24" t="str">
            <v>むつ市</v>
          </cell>
        </row>
        <row r="25">
          <cell r="A25" t="str">
            <v>5534</v>
          </cell>
          <cell r="B25" t="str">
            <v>県立五戸高等学校</v>
          </cell>
          <cell r="C25" t="str">
            <v>五戸町</v>
          </cell>
        </row>
        <row r="26">
          <cell r="A26" t="str">
            <v>5535</v>
          </cell>
          <cell r="B26" t="str">
            <v>県立三戸高等学校</v>
          </cell>
          <cell r="C26" t="str">
            <v>三戸町</v>
          </cell>
        </row>
        <row r="27">
          <cell r="A27" t="str">
            <v>5536</v>
          </cell>
          <cell r="B27" t="str">
            <v>県立柏木農業高等学校</v>
          </cell>
          <cell r="C27" t="str">
            <v>平川市</v>
          </cell>
        </row>
        <row r="28">
          <cell r="A28" t="str">
            <v>5537</v>
          </cell>
          <cell r="B28" t="str">
            <v>県立五所川原農林高等学校</v>
          </cell>
          <cell r="C28" t="str">
            <v>五所川原市</v>
          </cell>
        </row>
        <row r="29">
          <cell r="A29" t="str">
            <v>5538</v>
          </cell>
          <cell r="B29" t="str">
            <v>県立三本木農業高等学校</v>
          </cell>
          <cell r="C29" t="str">
            <v>十和田市</v>
          </cell>
        </row>
        <row r="30">
          <cell r="A30" t="str">
            <v>5539</v>
          </cell>
          <cell r="B30" t="str">
            <v>県立名久井農業高等学校</v>
          </cell>
          <cell r="C30" t="str">
            <v>南部町</v>
          </cell>
        </row>
        <row r="31">
          <cell r="A31" t="str">
            <v>5540</v>
          </cell>
          <cell r="B31" t="str">
            <v>県立青森工業高等学校</v>
          </cell>
          <cell r="C31" t="str">
            <v>青森市</v>
          </cell>
        </row>
        <row r="32">
          <cell r="A32" t="str">
            <v>5541</v>
          </cell>
          <cell r="B32" t="str">
            <v>県立弘前工業高等学校</v>
          </cell>
          <cell r="C32" t="str">
            <v>弘前市</v>
          </cell>
        </row>
        <row r="33">
          <cell r="A33" t="str">
            <v>5542</v>
          </cell>
          <cell r="B33" t="str">
            <v>県立八戸工業高等学校</v>
          </cell>
          <cell r="C33" t="str">
            <v>八戸市</v>
          </cell>
        </row>
        <row r="34">
          <cell r="A34" t="str">
            <v>5543</v>
          </cell>
          <cell r="B34" t="str">
            <v>県立五所川原工業高等学校</v>
          </cell>
          <cell r="C34" t="str">
            <v>五所川原市</v>
          </cell>
        </row>
        <row r="35">
          <cell r="A35" t="str">
            <v>5544</v>
          </cell>
          <cell r="B35" t="str">
            <v>県立十和田工業高等学校</v>
          </cell>
          <cell r="C35" t="str">
            <v>十和田市</v>
          </cell>
        </row>
        <row r="36">
          <cell r="A36" t="str">
            <v>5545</v>
          </cell>
          <cell r="B36" t="str">
            <v>県立むつ工業高等学校</v>
          </cell>
          <cell r="C36" t="str">
            <v>むつ市</v>
          </cell>
        </row>
        <row r="37">
          <cell r="A37" t="str">
            <v>5546</v>
          </cell>
          <cell r="B37" t="str">
            <v>県立八戸水産高等学校</v>
          </cell>
          <cell r="C37" t="str">
            <v>八戸市</v>
          </cell>
        </row>
        <row r="38">
          <cell r="A38" t="str">
            <v>5547</v>
          </cell>
          <cell r="B38" t="str">
            <v>県立青森商業高等学校</v>
          </cell>
          <cell r="C38" t="str">
            <v>青森市</v>
          </cell>
        </row>
        <row r="39">
          <cell r="A39" t="str">
            <v>5548</v>
          </cell>
          <cell r="B39" t="str">
            <v>県立三沢商業高等学校</v>
          </cell>
          <cell r="C39" t="str">
            <v>三沢市</v>
          </cell>
        </row>
        <row r="40">
          <cell r="A40" t="str">
            <v>5549</v>
          </cell>
          <cell r="B40" t="str">
            <v>県立黒石商業高等学校</v>
          </cell>
          <cell r="C40" t="str">
            <v>黒石市</v>
          </cell>
        </row>
        <row r="41">
          <cell r="A41" t="str">
            <v>5550</v>
          </cell>
          <cell r="B41" t="str">
            <v>県立八戸商業高等学校</v>
          </cell>
          <cell r="C41" t="str">
            <v>八戸市</v>
          </cell>
        </row>
        <row r="42">
          <cell r="A42" t="str">
            <v>5551</v>
          </cell>
          <cell r="B42" t="str">
            <v>県立中里高等学校</v>
          </cell>
          <cell r="C42" t="str">
            <v>中泊町</v>
          </cell>
        </row>
        <row r="43">
          <cell r="A43" t="str">
            <v>5553</v>
          </cell>
          <cell r="B43" t="str">
            <v>県立六ヶ所高等学校</v>
          </cell>
          <cell r="C43" t="str">
            <v>六ヶ所村</v>
          </cell>
        </row>
        <row r="44">
          <cell r="A44" t="str">
            <v>5555</v>
          </cell>
          <cell r="B44" t="str">
            <v>県立青森南高等学校</v>
          </cell>
          <cell r="C44" t="str">
            <v>青森市</v>
          </cell>
        </row>
        <row r="45">
          <cell r="A45" t="str">
            <v>5560</v>
          </cell>
          <cell r="B45" t="str">
            <v>県立八戸西高等学校</v>
          </cell>
          <cell r="C45" t="str">
            <v>八戸市</v>
          </cell>
        </row>
        <row r="46">
          <cell r="A46" t="str">
            <v>5600</v>
          </cell>
          <cell r="B46" t="str">
            <v>県立八戸北高等学校南郷校舎</v>
          </cell>
          <cell r="C46" t="str">
            <v>八戸市</v>
          </cell>
        </row>
        <row r="47">
          <cell r="A47" t="str">
            <v>5700</v>
          </cell>
          <cell r="B47" t="str">
            <v>県立青森北高等学校</v>
          </cell>
          <cell r="C47" t="str">
            <v>青森市</v>
          </cell>
        </row>
        <row r="48">
          <cell r="A48" t="str">
            <v>5701</v>
          </cell>
          <cell r="B48" t="str">
            <v>県立青森中央高等学校</v>
          </cell>
          <cell r="C48" t="str">
            <v>青森市</v>
          </cell>
        </row>
        <row r="49">
          <cell r="A49" t="str">
            <v>5702</v>
          </cell>
          <cell r="B49" t="str">
            <v>県立弘前実業高等学校</v>
          </cell>
          <cell r="C49" t="str">
            <v>弘前市</v>
          </cell>
        </row>
        <row r="50">
          <cell r="A50" t="str">
            <v>5704</v>
          </cell>
          <cell r="B50" t="str">
            <v>県立木造高等学校深浦校舎</v>
          </cell>
          <cell r="C50" t="str">
            <v>深浦町</v>
          </cell>
        </row>
        <row r="51">
          <cell r="A51" t="str">
            <v>5705</v>
          </cell>
          <cell r="B51" t="str">
            <v>県立六戸高等学校</v>
          </cell>
          <cell r="C51" t="str">
            <v>六戸町</v>
          </cell>
        </row>
        <row r="52">
          <cell r="A52" t="str">
            <v>5706</v>
          </cell>
          <cell r="B52" t="str">
            <v>県立青森戸山高等学校</v>
          </cell>
          <cell r="C52" t="str">
            <v>青森市</v>
          </cell>
        </row>
        <row r="53">
          <cell r="A53" t="str">
            <v>5707</v>
          </cell>
          <cell r="B53" t="str">
            <v>県立八戸南高等学校</v>
          </cell>
          <cell r="C53" t="str">
            <v>八戸市</v>
          </cell>
        </row>
        <row r="54">
          <cell r="A54" t="str">
            <v>5801</v>
          </cell>
          <cell r="B54" t="str">
            <v>弘前学院聖愛高等学校</v>
          </cell>
          <cell r="C54" t="str">
            <v>弘前市</v>
          </cell>
        </row>
        <row r="55">
          <cell r="A55" t="str">
            <v>5802</v>
          </cell>
          <cell r="B55" t="str">
            <v>柴田女子高等学校</v>
          </cell>
          <cell r="C55" t="str">
            <v>弘前市</v>
          </cell>
        </row>
        <row r="56">
          <cell r="A56" t="str">
            <v>5803</v>
          </cell>
          <cell r="B56" t="str">
            <v>東奥義塾高等学校</v>
          </cell>
          <cell r="C56" t="str">
            <v>弘前市</v>
          </cell>
        </row>
        <row r="57">
          <cell r="A57" t="str">
            <v>5804</v>
          </cell>
          <cell r="B57" t="str">
            <v>東奥学園高等学校</v>
          </cell>
          <cell r="C57" t="str">
            <v>青森市</v>
          </cell>
        </row>
        <row r="58">
          <cell r="A58" t="str">
            <v>5805</v>
          </cell>
          <cell r="B58" t="str">
            <v>青森山田高等学校</v>
          </cell>
          <cell r="C58" t="str">
            <v>青森市</v>
          </cell>
        </row>
        <row r="59">
          <cell r="A59" t="str">
            <v>5806</v>
          </cell>
          <cell r="B59" t="str">
            <v>青森明の星高等学校</v>
          </cell>
          <cell r="C59" t="str">
            <v>青森市</v>
          </cell>
        </row>
        <row r="60">
          <cell r="A60" t="str">
            <v>5807</v>
          </cell>
          <cell r="B60" t="str">
            <v>千葉学園高等学校</v>
          </cell>
          <cell r="C60" t="str">
            <v>八戸市</v>
          </cell>
        </row>
        <row r="61">
          <cell r="A61" t="str">
            <v>5808</v>
          </cell>
          <cell r="B61" t="str">
            <v>八戸聖ウルスラ学院高等学校</v>
          </cell>
          <cell r="C61" t="str">
            <v>八戸市</v>
          </cell>
        </row>
        <row r="62">
          <cell r="A62" t="str">
            <v>5809</v>
          </cell>
          <cell r="B62" t="str">
            <v>光星学院高等学校</v>
          </cell>
          <cell r="C62" t="str">
            <v>八戸市</v>
          </cell>
        </row>
        <row r="63">
          <cell r="A63" t="str">
            <v>5810</v>
          </cell>
          <cell r="B63" t="str">
            <v>八戸工業大学第一高等学校</v>
          </cell>
          <cell r="C63" t="str">
            <v>八戸市</v>
          </cell>
        </row>
        <row r="64">
          <cell r="A64" t="str">
            <v>5811</v>
          </cell>
          <cell r="B64" t="str">
            <v>五所川原第一高等学校</v>
          </cell>
          <cell r="C64" t="str">
            <v>五所川原市</v>
          </cell>
        </row>
        <row r="65">
          <cell r="A65" t="str">
            <v>5812</v>
          </cell>
          <cell r="B65" t="str">
            <v>五所川原商業高等学校</v>
          </cell>
          <cell r="C65" t="str">
            <v>五所川原市</v>
          </cell>
        </row>
        <row r="66">
          <cell r="A66" t="str">
            <v>5814</v>
          </cell>
          <cell r="B66" t="str">
            <v>弘前東高等学校</v>
          </cell>
          <cell r="C66" t="str">
            <v>弘前市</v>
          </cell>
        </row>
        <row r="67">
          <cell r="A67" t="str">
            <v>5815</v>
          </cell>
          <cell r="B67" t="str">
            <v>光星学院野辺地西高等学校</v>
          </cell>
          <cell r="C67" t="str">
            <v>野辺地町</v>
          </cell>
        </row>
        <row r="68">
          <cell r="A68" t="str">
            <v>5816</v>
          </cell>
          <cell r="B68" t="str">
            <v>松風塾高等学校</v>
          </cell>
          <cell r="C68" t="str">
            <v>平内町</v>
          </cell>
        </row>
        <row r="69">
          <cell r="A69" t="str">
            <v>5817</v>
          </cell>
          <cell r="B69" t="str">
            <v>八戸工業大学第二高等学校</v>
          </cell>
          <cell r="C69" t="str">
            <v>八戸市</v>
          </cell>
        </row>
        <row r="70">
          <cell r="A70" t="str">
            <v>5818</v>
          </cell>
          <cell r="B70" t="str">
            <v>向陵高等学校</v>
          </cell>
          <cell r="C70" t="str">
            <v>八戸市</v>
          </cell>
        </row>
        <row r="71">
          <cell r="A71" t="str">
            <v>6003</v>
          </cell>
          <cell r="B71" t="str">
            <v>県立五所川原高等学校東校舎</v>
          </cell>
          <cell r="C71" t="str">
            <v>五所川原市</v>
          </cell>
        </row>
        <row r="72">
          <cell r="A72" t="str">
            <v>6005</v>
          </cell>
          <cell r="B72" t="str">
            <v>県立岩木高等学校</v>
          </cell>
          <cell r="C72" t="str">
            <v>弘前市</v>
          </cell>
        </row>
        <row r="73">
          <cell r="A73" t="str">
            <v>6006</v>
          </cell>
          <cell r="B73" t="str">
            <v>県立弘前実業高等学校藤崎校舎</v>
          </cell>
          <cell r="C73" t="str">
            <v>藤崎町</v>
          </cell>
        </row>
        <row r="74">
          <cell r="A74" t="str">
            <v>6007</v>
          </cell>
          <cell r="B74" t="str">
            <v>県立百石高等学校</v>
          </cell>
          <cell r="C74" t="str">
            <v>おいらせ町</v>
          </cell>
        </row>
        <row r="75">
          <cell r="A75" t="str">
            <v>6100</v>
          </cell>
          <cell r="B75" t="str">
            <v>県立木造高等学校稲垣分校</v>
          </cell>
          <cell r="C75" t="str">
            <v>つがる市</v>
          </cell>
        </row>
        <row r="76">
          <cell r="A76" t="str">
            <v>6104</v>
          </cell>
          <cell r="B76" t="str">
            <v>県立鶴田高等学校</v>
          </cell>
          <cell r="C76" t="str">
            <v>鶴田町</v>
          </cell>
        </row>
        <row r="77">
          <cell r="A77" t="str">
            <v>6107</v>
          </cell>
          <cell r="B77" t="str">
            <v>県立田名部高等学校大畑校舎</v>
          </cell>
          <cell r="C77" t="str">
            <v>むつ市</v>
          </cell>
        </row>
        <row r="78">
          <cell r="A78" t="str">
            <v>6108</v>
          </cell>
          <cell r="B78" t="str">
            <v>県立大間高等学校</v>
          </cell>
          <cell r="C78" t="str">
            <v>大間町</v>
          </cell>
        </row>
        <row r="79">
          <cell r="A79" t="str">
            <v>6110</v>
          </cell>
          <cell r="B79" t="str">
            <v>県立大湊高等学校川内校舎</v>
          </cell>
          <cell r="C79" t="str">
            <v>むつ市</v>
          </cell>
        </row>
        <row r="80">
          <cell r="A80" t="str">
            <v>6113</v>
          </cell>
          <cell r="B80" t="str">
            <v>県立田子高等学校</v>
          </cell>
          <cell r="C80" t="str">
            <v>田子町</v>
          </cell>
        </row>
        <row r="81">
          <cell r="A81" t="str">
            <v>6116</v>
          </cell>
          <cell r="B81" t="str">
            <v>県立十和田西高等学校</v>
          </cell>
          <cell r="C81" t="str">
            <v>十和田市</v>
          </cell>
        </row>
        <row r="82">
          <cell r="A82" t="str">
            <v>6120</v>
          </cell>
          <cell r="B82" t="str">
            <v>県立青森東高等学校平内校舎</v>
          </cell>
          <cell r="C82" t="str">
            <v>平内町</v>
          </cell>
        </row>
        <row r="83">
          <cell r="A83" t="str">
            <v>6130</v>
          </cell>
          <cell r="B83" t="str">
            <v>県立南部工業高等学校</v>
          </cell>
          <cell r="C83" t="str">
            <v>南部町</v>
          </cell>
        </row>
        <row r="84">
          <cell r="A84" t="str">
            <v>6132</v>
          </cell>
          <cell r="B84" t="str">
            <v>県立弘前南高等学校大鰐校舎</v>
          </cell>
          <cell r="C84" t="str">
            <v>大鰐町</v>
          </cell>
        </row>
        <row r="85">
          <cell r="A85" t="str">
            <v>6133</v>
          </cell>
          <cell r="B85" t="str">
            <v>県立尾上総合高等学校</v>
          </cell>
          <cell r="C85" t="str">
            <v>平川市</v>
          </cell>
        </row>
        <row r="86">
          <cell r="A86" t="str">
            <v>9711</v>
          </cell>
          <cell r="B86" t="str">
            <v>県立盲学校</v>
          </cell>
          <cell r="C86" t="str">
            <v>青森市</v>
          </cell>
        </row>
        <row r="87">
          <cell r="A87" t="str">
            <v>9811</v>
          </cell>
          <cell r="B87" t="str">
            <v>県立青森聾学校</v>
          </cell>
          <cell r="C87" t="str">
            <v>青森市</v>
          </cell>
        </row>
        <row r="88">
          <cell r="A88" t="str">
            <v>9901</v>
          </cell>
          <cell r="B88" t="str">
            <v>弘大教育学部附属特別支援</v>
          </cell>
          <cell r="C88" t="str">
            <v>弘前市</v>
          </cell>
        </row>
        <row r="89">
          <cell r="A89" t="str">
            <v>9912</v>
          </cell>
          <cell r="B89" t="str">
            <v>県立青森第二養護学校</v>
          </cell>
          <cell r="C89" t="str">
            <v>青森市</v>
          </cell>
        </row>
        <row r="90">
          <cell r="A90" t="str">
            <v>9913</v>
          </cell>
          <cell r="B90" t="str">
            <v>県立青森第一高等養護学校</v>
          </cell>
          <cell r="C90" t="str">
            <v>青森市</v>
          </cell>
        </row>
        <row r="91">
          <cell r="A91" t="str">
            <v>9914</v>
          </cell>
          <cell r="B91" t="str">
            <v>県立青森第二高等養護学校</v>
          </cell>
          <cell r="C91" t="str">
            <v>青森市</v>
          </cell>
        </row>
        <row r="92">
          <cell r="A92" t="str">
            <v>9931</v>
          </cell>
          <cell r="B92" t="str">
            <v>県立八戸第一養護学校</v>
          </cell>
          <cell r="C92" t="str">
            <v>八戸市</v>
          </cell>
        </row>
        <row r="93">
          <cell r="A93" t="str">
            <v>9932</v>
          </cell>
          <cell r="B93" t="str">
            <v>県立浪岡養護学校</v>
          </cell>
          <cell r="C93" t="str">
            <v>青森市</v>
          </cell>
        </row>
        <row r="94">
          <cell r="A94" t="str">
            <v>9960</v>
          </cell>
          <cell r="B94" t="str">
            <v>県立弘前第一養護学校</v>
          </cell>
          <cell r="C94" t="str">
            <v>弘前市</v>
          </cell>
        </row>
        <row r="95">
          <cell r="A95" t="str">
            <v>9961</v>
          </cell>
          <cell r="B95" t="str">
            <v>県立八戸第二養護学校</v>
          </cell>
          <cell r="C95" t="str">
            <v>八戸市</v>
          </cell>
        </row>
        <row r="96">
          <cell r="A96" t="str">
            <v>9962</v>
          </cell>
          <cell r="B96" t="str">
            <v>県立森田養護学校</v>
          </cell>
          <cell r="C96" t="str">
            <v>つがる市</v>
          </cell>
        </row>
        <row r="97">
          <cell r="A97" t="str">
            <v>9963</v>
          </cell>
          <cell r="B97" t="str">
            <v>県立七戸養護学校</v>
          </cell>
          <cell r="C97" t="str">
            <v>七戸町</v>
          </cell>
        </row>
        <row r="98">
          <cell r="A98" t="str">
            <v>9964</v>
          </cell>
          <cell r="B98" t="str">
            <v>県立むつ養護学校</v>
          </cell>
          <cell r="C98" t="str">
            <v>むつ市</v>
          </cell>
        </row>
        <row r="99">
          <cell r="A99" t="str">
            <v>9965</v>
          </cell>
          <cell r="B99" t="str">
            <v>県立黒石養護学校</v>
          </cell>
          <cell r="C99" t="str">
            <v>黒石市</v>
          </cell>
        </row>
        <row r="100">
          <cell r="A100" t="str">
            <v>9967</v>
          </cell>
          <cell r="B100" t="str">
            <v>県立弘前第二養護学校</v>
          </cell>
          <cell r="C100" t="str">
            <v>弘前市</v>
          </cell>
        </row>
        <row r="101">
          <cell r="A101">
            <v>6000</v>
          </cell>
          <cell r="B101" t="str">
            <v>県立北斗高等学校</v>
          </cell>
          <cell r="C101" t="str">
            <v>青森市</v>
          </cell>
        </row>
        <row r="102">
          <cell r="A102">
            <v>6121</v>
          </cell>
          <cell r="B102" t="str">
            <v>県立金木高等学校市浦分校</v>
          </cell>
          <cell r="C102" t="str">
            <v>五所川原市</v>
          </cell>
        </row>
        <row r="103">
          <cell r="A103">
            <v>6001</v>
          </cell>
          <cell r="B103" t="str">
            <v>県立八戸中央高等学校</v>
          </cell>
          <cell r="C103" t="str">
            <v>八戸市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学校名"/>
      <sheetName val="学校調査番号一覧"/>
      <sheetName val="学校調査番号"/>
      <sheetName val="1年（12歳）"/>
      <sheetName val="2年（13歳）"/>
      <sheetName val="3年（14歳）"/>
      <sheetName val="得点換算表"/>
      <sheetName val="Ｔ得点"/>
    </sheetNames>
    <sheetDataSet>
      <sheetData sheetId="0">
        <row r="1">
          <cell r="A1" t="str">
            <v>SCHLIDTCODE</v>
          </cell>
          <cell r="B1" t="str">
            <v>SHORTNAME1</v>
          </cell>
          <cell r="C1" t="str">
            <v>CTVNAMEN</v>
          </cell>
        </row>
        <row r="2">
          <cell r="A2" t="str">
            <v>3511</v>
          </cell>
          <cell r="B2" t="str">
            <v>造道中学校</v>
          </cell>
          <cell r="C2" t="str">
            <v>青森市</v>
          </cell>
        </row>
        <row r="3">
          <cell r="A3" t="str">
            <v>3512</v>
          </cell>
          <cell r="B3" t="str">
            <v>浪打中学校</v>
          </cell>
          <cell r="C3" t="str">
            <v>青森市</v>
          </cell>
        </row>
        <row r="4">
          <cell r="A4" t="str">
            <v>3513</v>
          </cell>
          <cell r="B4" t="str">
            <v>佃中学校</v>
          </cell>
          <cell r="C4" t="str">
            <v>青森市</v>
          </cell>
        </row>
        <row r="5">
          <cell r="A5" t="str">
            <v>3516</v>
          </cell>
          <cell r="B5" t="str">
            <v>浦町中学校</v>
          </cell>
          <cell r="C5" t="str">
            <v>青森市</v>
          </cell>
        </row>
        <row r="6">
          <cell r="A6" t="str">
            <v>3517</v>
          </cell>
          <cell r="B6" t="str">
            <v>古川中学校</v>
          </cell>
          <cell r="C6" t="str">
            <v>青森市</v>
          </cell>
        </row>
        <row r="7">
          <cell r="A7" t="str">
            <v>3518</v>
          </cell>
          <cell r="B7" t="str">
            <v>甲田中学校</v>
          </cell>
          <cell r="C7" t="str">
            <v>青森市</v>
          </cell>
        </row>
        <row r="8">
          <cell r="A8" t="str">
            <v>3519</v>
          </cell>
          <cell r="B8" t="str">
            <v>沖館中学校</v>
          </cell>
          <cell r="C8" t="str">
            <v>青森市</v>
          </cell>
        </row>
        <row r="9">
          <cell r="A9" t="str">
            <v>3520</v>
          </cell>
          <cell r="B9" t="str">
            <v>油川中学校</v>
          </cell>
          <cell r="C9" t="str">
            <v>青森市</v>
          </cell>
        </row>
        <row r="10">
          <cell r="A10" t="str">
            <v>3523</v>
          </cell>
          <cell r="B10" t="str">
            <v>荒川中学校</v>
          </cell>
          <cell r="C10" t="str">
            <v>青森市</v>
          </cell>
        </row>
        <row r="11">
          <cell r="A11" t="str">
            <v>3527</v>
          </cell>
          <cell r="B11" t="str">
            <v>筒井中学校</v>
          </cell>
          <cell r="C11" t="str">
            <v>青森市</v>
          </cell>
        </row>
        <row r="12">
          <cell r="A12" t="str">
            <v>3528</v>
          </cell>
          <cell r="B12" t="str">
            <v>横内中学校</v>
          </cell>
          <cell r="C12" t="str">
            <v>青森市</v>
          </cell>
        </row>
        <row r="13">
          <cell r="A13" t="str">
            <v>3529</v>
          </cell>
          <cell r="B13" t="str">
            <v>新城中学校</v>
          </cell>
          <cell r="C13" t="str">
            <v>青森市</v>
          </cell>
        </row>
        <row r="14">
          <cell r="A14" t="str">
            <v>3533</v>
          </cell>
          <cell r="B14" t="str">
            <v>浅虫中学校</v>
          </cell>
          <cell r="C14" t="str">
            <v>青森市</v>
          </cell>
        </row>
        <row r="15">
          <cell r="A15" t="str">
            <v>3534</v>
          </cell>
          <cell r="B15" t="str">
            <v>西中学校</v>
          </cell>
          <cell r="C15" t="str">
            <v>青森市</v>
          </cell>
        </row>
        <row r="16">
          <cell r="A16" t="str">
            <v>3535</v>
          </cell>
          <cell r="B16" t="str">
            <v>南中学校</v>
          </cell>
          <cell r="C16" t="str">
            <v>青森市</v>
          </cell>
        </row>
        <row r="17">
          <cell r="A17" t="str">
            <v>3536</v>
          </cell>
          <cell r="B17" t="str">
            <v>東中学校</v>
          </cell>
          <cell r="C17" t="str">
            <v>青森市</v>
          </cell>
        </row>
        <row r="18">
          <cell r="A18" t="str">
            <v>3551</v>
          </cell>
          <cell r="B18" t="str">
            <v>戸山中学校</v>
          </cell>
          <cell r="C18" t="str">
            <v>青森市</v>
          </cell>
        </row>
        <row r="19">
          <cell r="A19" t="str">
            <v>3552</v>
          </cell>
          <cell r="B19" t="str">
            <v>三内中学校</v>
          </cell>
          <cell r="C19" t="str">
            <v>青森市</v>
          </cell>
        </row>
        <row r="20">
          <cell r="A20" t="str">
            <v>3553</v>
          </cell>
          <cell r="B20" t="str">
            <v>北中学校</v>
          </cell>
          <cell r="C20" t="str">
            <v>青森市</v>
          </cell>
        </row>
        <row r="21">
          <cell r="A21" t="str">
            <v>4130</v>
          </cell>
          <cell r="B21" t="str">
            <v>浪岡中学校</v>
          </cell>
          <cell r="C21" t="str">
            <v>青森市</v>
          </cell>
        </row>
        <row r="22">
          <cell r="A22" t="str">
            <v>3580</v>
          </cell>
          <cell r="B22" t="str">
            <v>青森山田中学校</v>
          </cell>
          <cell r="C22" t="str">
            <v>青森市</v>
          </cell>
        </row>
        <row r="23">
          <cell r="A23" t="str">
            <v>3581</v>
          </cell>
          <cell r="B23" t="str">
            <v>青森明の星中学校</v>
          </cell>
          <cell r="C23" t="str">
            <v>青森市</v>
          </cell>
        </row>
        <row r="24">
          <cell r="A24" t="str">
            <v>3591</v>
          </cell>
          <cell r="B24" t="str">
            <v>新和中学校</v>
          </cell>
          <cell r="C24" t="str">
            <v>弘前市</v>
          </cell>
        </row>
        <row r="25">
          <cell r="A25" t="str">
            <v>3593</v>
          </cell>
          <cell r="B25" t="str">
            <v>船沢中学校</v>
          </cell>
          <cell r="C25" t="str">
            <v>弘前市</v>
          </cell>
        </row>
        <row r="26">
          <cell r="A26" t="str">
            <v>3594</v>
          </cell>
          <cell r="B26" t="str">
            <v>東目屋中学校</v>
          </cell>
          <cell r="C26" t="str">
            <v>弘前市</v>
          </cell>
        </row>
        <row r="27">
          <cell r="A27" t="str">
            <v>3595</v>
          </cell>
          <cell r="B27" t="str">
            <v>第一中学校</v>
          </cell>
          <cell r="C27" t="str">
            <v>弘前市</v>
          </cell>
        </row>
        <row r="28">
          <cell r="A28" t="str">
            <v>3596</v>
          </cell>
          <cell r="B28" t="str">
            <v>第二中学校</v>
          </cell>
          <cell r="C28" t="str">
            <v>弘前市</v>
          </cell>
        </row>
        <row r="29">
          <cell r="A29" t="str">
            <v>3597</v>
          </cell>
          <cell r="B29" t="str">
            <v>第三中学校</v>
          </cell>
          <cell r="C29" t="str">
            <v>弘前市</v>
          </cell>
        </row>
        <row r="30">
          <cell r="A30" t="str">
            <v>3598</v>
          </cell>
          <cell r="B30" t="str">
            <v>第四中学校</v>
          </cell>
          <cell r="C30" t="str">
            <v>弘前市</v>
          </cell>
        </row>
        <row r="31">
          <cell r="A31" t="str">
            <v>3599</v>
          </cell>
          <cell r="B31" t="str">
            <v>第五中学校</v>
          </cell>
          <cell r="C31" t="str">
            <v>弘前市</v>
          </cell>
        </row>
        <row r="32">
          <cell r="A32" t="str">
            <v>3600</v>
          </cell>
          <cell r="B32" t="str">
            <v>石川中学校</v>
          </cell>
          <cell r="C32" t="str">
            <v>弘前市</v>
          </cell>
        </row>
        <row r="33">
          <cell r="A33" t="str">
            <v>3601</v>
          </cell>
          <cell r="B33" t="str">
            <v>北辰中学校</v>
          </cell>
          <cell r="C33" t="str">
            <v>弘前市</v>
          </cell>
        </row>
        <row r="34">
          <cell r="A34" t="str">
            <v>3622</v>
          </cell>
          <cell r="B34" t="str">
            <v>裾野中学校</v>
          </cell>
          <cell r="C34" t="str">
            <v>弘前市</v>
          </cell>
        </row>
        <row r="35">
          <cell r="A35" t="str">
            <v>3623</v>
          </cell>
          <cell r="B35" t="str">
            <v>南中学校</v>
          </cell>
          <cell r="C35" t="str">
            <v>弘前市</v>
          </cell>
        </row>
        <row r="36">
          <cell r="A36" t="str">
            <v>3624</v>
          </cell>
          <cell r="B36" t="str">
            <v>東中学校</v>
          </cell>
          <cell r="C36" t="str">
            <v>弘前市</v>
          </cell>
        </row>
        <row r="37">
          <cell r="A37" t="str">
            <v>4050</v>
          </cell>
          <cell r="B37" t="str">
            <v>津軽中学校</v>
          </cell>
          <cell r="C37" t="str">
            <v>弘前市</v>
          </cell>
        </row>
        <row r="38">
          <cell r="A38" t="str">
            <v>4060</v>
          </cell>
          <cell r="B38" t="str">
            <v>常盤野中学校</v>
          </cell>
          <cell r="C38" t="str">
            <v>弘前市</v>
          </cell>
        </row>
        <row r="39">
          <cell r="A39" t="str">
            <v>4070</v>
          </cell>
          <cell r="B39" t="str">
            <v>相馬中学校</v>
          </cell>
          <cell r="C39" t="str">
            <v>弘前市</v>
          </cell>
        </row>
        <row r="40">
          <cell r="A40" t="str">
            <v>3501</v>
          </cell>
          <cell r="B40" t="str">
            <v>弘大教育学部附属中学校</v>
          </cell>
          <cell r="C40" t="str">
            <v>弘前市</v>
          </cell>
        </row>
        <row r="41">
          <cell r="A41" t="str">
            <v>3640</v>
          </cell>
          <cell r="B41" t="str">
            <v>弘前学院聖愛中学校</v>
          </cell>
          <cell r="C41" t="str">
            <v>弘前市</v>
          </cell>
        </row>
        <row r="42">
          <cell r="A42" t="str">
            <v>3650</v>
          </cell>
          <cell r="B42" t="str">
            <v>第一中学校</v>
          </cell>
          <cell r="C42" t="str">
            <v>八戸市</v>
          </cell>
        </row>
        <row r="43">
          <cell r="A43" t="str">
            <v>3651</v>
          </cell>
          <cell r="B43" t="str">
            <v>第二中学校</v>
          </cell>
          <cell r="C43" t="str">
            <v>八戸市</v>
          </cell>
        </row>
        <row r="44">
          <cell r="A44" t="str">
            <v>3652</v>
          </cell>
          <cell r="B44" t="str">
            <v>第三中学校</v>
          </cell>
          <cell r="C44" t="str">
            <v>八戸市</v>
          </cell>
        </row>
        <row r="45">
          <cell r="A45" t="str">
            <v>3653</v>
          </cell>
          <cell r="B45" t="str">
            <v>長者中学校</v>
          </cell>
          <cell r="C45" t="str">
            <v>八戸市</v>
          </cell>
        </row>
        <row r="46">
          <cell r="A46" t="str">
            <v>3654</v>
          </cell>
          <cell r="B46" t="str">
            <v>小中野中学校</v>
          </cell>
          <cell r="C46" t="str">
            <v>八戸市</v>
          </cell>
        </row>
        <row r="47">
          <cell r="A47" t="str">
            <v>3655</v>
          </cell>
          <cell r="B47" t="str">
            <v>湊中学校</v>
          </cell>
          <cell r="C47" t="str">
            <v>八戸市</v>
          </cell>
        </row>
        <row r="48">
          <cell r="A48" t="str">
            <v>3656</v>
          </cell>
          <cell r="B48" t="str">
            <v>白銀中学校</v>
          </cell>
          <cell r="C48" t="str">
            <v>八戸市</v>
          </cell>
        </row>
        <row r="49">
          <cell r="A49" t="str">
            <v>3657</v>
          </cell>
          <cell r="B49" t="str">
            <v>鮫中学校</v>
          </cell>
          <cell r="C49" t="str">
            <v>八戸市</v>
          </cell>
        </row>
        <row r="50">
          <cell r="A50" t="str">
            <v>3658</v>
          </cell>
          <cell r="B50" t="str">
            <v>南浜中学校</v>
          </cell>
          <cell r="C50" t="str">
            <v>八戸市</v>
          </cell>
        </row>
        <row r="51">
          <cell r="A51" t="str">
            <v>3659</v>
          </cell>
          <cell r="B51" t="str">
            <v>根城中学校</v>
          </cell>
          <cell r="C51" t="str">
            <v>八戸市</v>
          </cell>
        </row>
        <row r="52">
          <cell r="A52" t="str">
            <v>3660</v>
          </cell>
          <cell r="B52" t="str">
            <v>下長中学校</v>
          </cell>
          <cell r="C52" t="str">
            <v>八戸市</v>
          </cell>
        </row>
        <row r="53">
          <cell r="A53" t="str">
            <v>3662</v>
          </cell>
          <cell r="B53" t="str">
            <v>是川中学校</v>
          </cell>
          <cell r="C53" t="str">
            <v>八戸市</v>
          </cell>
        </row>
        <row r="54">
          <cell r="A54" t="str">
            <v>3663</v>
          </cell>
          <cell r="B54" t="str">
            <v>三条中学校</v>
          </cell>
          <cell r="C54" t="str">
            <v>八戸市</v>
          </cell>
        </row>
        <row r="55">
          <cell r="A55" t="str">
            <v>3664</v>
          </cell>
          <cell r="B55" t="str">
            <v>明治中学校</v>
          </cell>
          <cell r="C55" t="str">
            <v>八戸市</v>
          </cell>
        </row>
        <row r="56">
          <cell r="A56" t="str">
            <v>3665</v>
          </cell>
          <cell r="B56" t="str">
            <v>市川中学校</v>
          </cell>
          <cell r="C56" t="str">
            <v>八戸市</v>
          </cell>
        </row>
        <row r="57">
          <cell r="A57" t="str">
            <v>3666</v>
          </cell>
          <cell r="B57" t="str">
            <v>豊崎中学校</v>
          </cell>
          <cell r="C57" t="str">
            <v>八戸市</v>
          </cell>
        </row>
        <row r="58">
          <cell r="A58" t="str">
            <v>3667</v>
          </cell>
          <cell r="B58" t="str">
            <v>大館中学校</v>
          </cell>
          <cell r="C58" t="str">
            <v>八戸市</v>
          </cell>
        </row>
        <row r="59">
          <cell r="A59" t="str">
            <v>3668</v>
          </cell>
          <cell r="B59" t="str">
            <v>江陽中学校</v>
          </cell>
          <cell r="C59" t="str">
            <v>八戸市</v>
          </cell>
        </row>
        <row r="60">
          <cell r="A60" t="str">
            <v>3669</v>
          </cell>
          <cell r="B60" t="str">
            <v>北稜中学校</v>
          </cell>
          <cell r="C60" t="str">
            <v>八戸市</v>
          </cell>
        </row>
        <row r="61">
          <cell r="A61" t="str">
            <v>3670</v>
          </cell>
          <cell r="B61" t="str">
            <v>東中学校</v>
          </cell>
          <cell r="C61" t="str">
            <v>八戸市</v>
          </cell>
        </row>
        <row r="62">
          <cell r="A62" t="str">
            <v>3671</v>
          </cell>
          <cell r="B62" t="str">
            <v>白銀南中学校</v>
          </cell>
          <cell r="C62" t="str">
            <v>八戸市</v>
          </cell>
        </row>
        <row r="63">
          <cell r="A63" t="str">
            <v>3672</v>
          </cell>
          <cell r="B63" t="str">
            <v>白山台中学校</v>
          </cell>
          <cell r="C63" t="str">
            <v>八戸市</v>
          </cell>
        </row>
        <row r="64">
          <cell r="A64" t="str">
            <v>4710</v>
          </cell>
          <cell r="B64" t="str">
            <v>中沢中学校</v>
          </cell>
          <cell r="C64" t="str">
            <v>八戸市</v>
          </cell>
        </row>
        <row r="65">
          <cell r="A65" t="str">
            <v>4720</v>
          </cell>
          <cell r="B65" t="str">
            <v>島守中学校</v>
          </cell>
          <cell r="C65" t="str">
            <v>八戸市</v>
          </cell>
        </row>
        <row r="66">
          <cell r="A66" t="str">
            <v>4770</v>
          </cell>
          <cell r="B66" t="str">
            <v>田代中学校</v>
          </cell>
          <cell r="C66" t="str">
            <v>八戸市</v>
          </cell>
        </row>
        <row r="67">
          <cell r="A67" t="str">
            <v>3690</v>
          </cell>
          <cell r="B67" t="str">
            <v>八戸聖ウルスラ学院中学校</v>
          </cell>
          <cell r="C67" t="str">
            <v>八戸市</v>
          </cell>
        </row>
        <row r="68">
          <cell r="A68" t="str">
            <v>3720</v>
          </cell>
          <cell r="B68" t="str">
            <v>五所川原第一中学校</v>
          </cell>
          <cell r="C68" t="str">
            <v>五所川原市</v>
          </cell>
        </row>
        <row r="69">
          <cell r="A69" t="str">
            <v>3721</v>
          </cell>
          <cell r="B69" t="str">
            <v>五所川原第三中学校</v>
          </cell>
          <cell r="C69" t="str">
            <v>五所川原市</v>
          </cell>
        </row>
        <row r="70">
          <cell r="A70" t="str">
            <v>3727</v>
          </cell>
          <cell r="B70" t="str">
            <v>五所川原第二中学校</v>
          </cell>
          <cell r="C70" t="str">
            <v>五所川原市</v>
          </cell>
        </row>
        <row r="71">
          <cell r="A71" t="str">
            <v>3728</v>
          </cell>
          <cell r="B71" t="str">
            <v>五所川原第四中学校</v>
          </cell>
          <cell r="C71" t="str">
            <v>五所川原市</v>
          </cell>
        </row>
        <row r="72">
          <cell r="A72">
            <v>4242</v>
          </cell>
          <cell r="B72" t="str">
            <v>金木中学校</v>
          </cell>
          <cell r="C72" t="str">
            <v>五所川原市</v>
          </cell>
        </row>
        <row r="73">
          <cell r="A73" t="str">
            <v>4283</v>
          </cell>
          <cell r="B73" t="str">
            <v>市浦中学校</v>
          </cell>
          <cell r="C73" t="str">
            <v>五所川原市</v>
          </cell>
        </row>
        <row r="74">
          <cell r="A74" t="str">
            <v>3700</v>
          </cell>
          <cell r="B74" t="str">
            <v>黒石中学校</v>
          </cell>
          <cell r="C74" t="str">
            <v>黒石市</v>
          </cell>
        </row>
        <row r="75">
          <cell r="A75" t="str">
            <v>3701</v>
          </cell>
          <cell r="B75" t="str">
            <v>六郷中学校</v>
          </cell>
          <cell r="C75" t="str">
            <v>黒石市</v>
          </cell>
        </row>
        <row r="76">
          <cell r="A76" t="str">
            <v>3702</v>
          </cell>
          <cell r="B76" t="str">
            <v>中郷中学校</v>
          </cell>
          <cell r="C76" t="str">
            <v>黒石市</v>
          </cell>
        </row>
        <row r="77">
          <cell r="A77" t="str">
            <v>3703</v>
          </cell>
          <cell r="B77" t="str">
            <v>東英中学校</v>
          </cell>
          <cell r="C77" t="str">
            <v>黒石市</v>
          </cell>
        </row>
        <row r="78">
          <cell r="A78" t="str">
            <v>3740</v>
          </cell>
          <cell r="B78" t="str">
            <v>三本木中学校</v>
          </cell>
          <cell r="C78" t="str">
            <v>十和田市</v>
          </cell>
        </row>
        <row r="79">
          <cell r="A79" t="str">
            <v>3742</v>
          </cell>
          <cell r="B79" t="str">
            <v>切田中学校</v>
          </cell>
          <cell r="C79" t="str">
            <v>十和田市</v>
          </cell>
        </row>
        <row r="80">
          <cell r="A80" t="str">
            <v>3744</v>
          </cell>
          <cell r="B80" t="str">
            <v>大深内中学校</v>
          </cell>
          <cell r="C80" t="str">
            <v>十和田市</v>
          </cell>
        </row>
        <row r="81">
          <cell r="A81" t="str">
            <v>3748</v>
          </cell>
          <cell r="B81" t="str">
            <v>甲東中学校</v>
          </cell>
          <cell r="C81" t="str">
            <v>十和田市</v>
          </cell>
        </row>
        <row r="82">
          <cell r="A82" t="str">
            <v>3765</v>
          </cell>
          <cell r="B82" t="str">
            <v>十和田中学校</v>
          </cell>
          <cell r="C82" t="str">
            <v>十和田市</v>
          </cell>
        </row>
        <row r="83">
          <cell r="A83" t="str">
            <v>3766</v>
          </cell>
          <cell r="B83" t="str">
            <v>四和中学校</v>
          </cell>
          <cell r="C83" t="str">
            <v>十和田市</v>
          </cell>
        </row>
        <row r="84">
          <cell r="A84" t="str">
            <v>3767</v>
          </cell>
          <cell r="B84" t="str">
            <v>東中学校</v>
          </cell>
          <cell r="C84" t="str">
            <v>十和田市</v>
          </cell>
        </row>
        <row r="85">
          <cell r="A85" t="str">
            <v>4362</v>
          </cell>
          <cell r="B85" t="str">
            <v>十和田湖中学校</v>
          </cell>
          <cell r="C85" t="str">
            <v>十和田市</v>
          </cell>
        </row>
        <row r="86">
          <cell r="A86" t="str">
            <v>4364</v>
          </cell>
          <cell r="B86" t="str">
            <v>第一中学校</v>
          </cell>
          <cell r="C86" t="str">
            <v>十和田市</v>
          </cell>
        </row>
        <row r="87">
          <cell r="A87" t="str">
            <v>3775</v>
          </cell>
          <cell r="B87" t="str">
            <v>三本木高校附属中学校</v>
          </cell>
          <cell r="C87" t="str">
            <v>十和田市</v>
          </cell>
        </row>
        <row r="88">
          <cell r="A88" t="str">
            <v>3780</v>
          </cell>
          <cell r="B88" t="str">
            <v>第一中学校</v>
          </cell>
          <cell r="C88" t="str">
            <v>三沢市</v>
          </cell>
        </row>
        <row r="89">
          <cell r="A89" t="str">
            <v>3781</v>
          </cell>
          <cell r="B89" t="str">
            <v>第二中学校</v>
          </cell>
          <cell r="C89" t="str">
            <v>三沢市</v>
          </cell>
        </row>
        <row r="90">
          <cell r="A90" t="str">
            <v>3782</v>
          </cell>
          <cell r="B90" t="str">
            <v>第三中学校</v>
          </cell>
          <cell r="C90" t="str">
            <v>三沢市</v>
          </cell>
        </row>
        <row r="91">
          <cell r="A91" t="str">
            <v>3783</v>
          </cell>
          <cell r="B91" t="str">
            <v>第五中学校</v>
          </cell>
          <cell r="C91" t="str">
            <v>三沢市</v>
          </cell>
        </row>
        <row r="92">
          <cell r="A92" t="str">
            <v>3791</v>
          </cell>
          <cell r="B92" t="str">
            <v>堀口中学校</v>
          </cell>
          <cell r="C92" t="str">
            <v>三沢市</v>
          </cell>
        </row>
        <row r="93">
          <cell r="A93" t="str">
            <v>3800</v>
          </cell>
          <cell r="B93" t="str">
            <v>田名部中学校</v>
          </cell>
          <cell r="C93" t="str">
            <v>むつ市</v>
          </cell>
        </row>
        <row r="94">
          <cell r="A94" t="str">
            <v>3801</v>
          </cell>
          <cell r="B94" t="str">
            <v>むつ中学校</v>
          </cell>
          <cell r="C94" t="str">
            <v>むつ市</v>
          </cell>
        </row>
        <row r="95">
          <cell r="A95" t="str">
            <v>3802</v>
          </cell>
          <cell r="B95" t="str">
            <v>関根中学校</v>
          </cell>
          <cell r="C95" t="str">
            <v>むつ市</v>
          </cell>
        </row>
        <row r="96">
          <cell r="A96" t="str">
            <v>3803</v>
          </cell>
          <cell r="B96" t="str">
            <v>近川中学校</v>
          </cell>
          <cell r="C96" t="str">
            <v>むつ市</v>
          </cell>
        </row>
        <row r="97">
          <cell r="A97" t="str">
            <v>3804</v>
          </cell>
          <cell r="B97" t="str">
            <v>大平中学校</v>
          </cell>
          <cell r="C97" t="str">
            <v>むつ市</v>
          </cell>
        </row>
        <row r="98">
          <cell r="A98" t="str">
            <v>3805</v>
          </cell>
          <cell r="B98" t="str">
            <v>大湊中学校</v>
          </cell>
          <cell r="C98" t="str">
            <v>むつ市</v>
          </cell>
        </row>
        <row r="99">
          <cell r="A99" t="str">
            <v>4504</v>
          </cell>
          <cell r="B99" t="str">
            <v>川内中学校</v>
          </cell>
          <cell r="C99" t="str">
            <v>むつ市</v>
          </cell>
        </row>
        <row r="100">
          <cell r="A100" t="str">
            <v>4510</v>
          </cell>
          <cell r="B100" t="str">
            <v>大畑中学校</v>
          </cell>
          <cell r="C100" t="str">
            <v>むつ市</v>
          </cell>
        </row>
        <row r="101">
          <cell r="A101" t="str">
            <v>4600</v>
          </cell>
          <cell r="B101" t="str">
            <v>脇野沢中学校</v>
          </cell>
          <cell r="C101" t="str">
            <v>むつ市</v>
          </cell>
        </row>
        <row r="102">
          <cell r="A102" t="str">
            <v>3950</v>
          </cell>
          <cell r="B102" t="str">
            <v>木造中学校</v>
          </cell>
          <cell r="C102" t="str">
            <v>つがる市</v>
          </cell>
        </row>
        <row r="103">
          <cell r="A103" t="str">
            <v>4000</v>
          </cell>
          <cell r="B103" t="str">
            <v>森田中学校</v>
          </cell>
          <cell r="C103" t="str">
            <v>つがる市</v>
          </cell>
        </row>
        <row r="104">
          <cell r="A104" t="str">
            <v>4010</v>
          </cell>
          <cell r="B104" t="str">
            <v>柏中学校</v>
          </cell>
          <cell r="C104" t="str">
            <v>つがる市</v>
          </cell>
        </row>
        <row r="105">
          <cell r="A105" t="str">
            <v>4020</v>
          </cell>
          <cell r="B105" t="str">
            <v>稲垣中学校</v>
          </cell>
          <cell r="C105" t="str">
            <v>つがる市</v>
          </cell>
        </row>
        <row r="106">
          <cell r="A106" t="str">
            <v>4030</v>
          </cell>
          <cell r="B106" t="str">
            <v>車力中学校</v>
          </cell>
          <cell r="C106" t="str">
            <v>つがる市</v>
          </cell>
        </row>
        <row r="107">
          <cell r="A107" t="str">
            <v>4120</v>
          </cell>
          <cell r="B107" t="str">
            <v>尾上中学校</v>
          </cell>
          <cell r="C107" t="str">
            <v>平川市</v>
          </cell>
        </row>
        <row r="108">
          <cell r="A108" t="str">
            <v>4150</v>
          </cell>
          <cell r="B108" t="str">
            <v>平賀西中学校</v>
          </cell>
          <cell r="C108" t="str">
            <v>平川市</v>
          </cell>
        </row>
        <row r="109">
          <cell r="A109" t="str">
            <v>4151</v>
          </cell>
          <cell r="B109" t="str">
            <v>平賀東中学校</v>
          </cell>
          <cell r="C109" t="str">
            <v>平川市</v>
          </cell>
        </row>
        <row r="110">
          <cell r="A110" t="str">
            <v>4200</v>
          </cell>
          <cell r="B110" t="str">
            <v>碇ヶ関中学校</v>
          </cell>
          <cell r="C110" t="str">
            <v>平川市</v>
          </cell>
        </row>
        <row r="111">
          <cell r="A111" t="str">
            <v>3830</v>
          </cell>
          <cell r="B111" t="str">
            <v>小湊中学校</v>
          </cell>
          <cell r="C111" t="str">
            <v>平内町</v>
          </cell>
        </row>
        <row r="112">
          <cell r="A112" t="str">
            <v>3831</v>
          </cell>
          <cell r="B112" t="str">
            <v>西平内中学校</v>
          </cell>
          <cell r="C112" t="str">
            <v>平内町</v>
          </cell>
        </row>
        <row r="113">
          <cell r="A113" t="str">
            <v>3832</v>
          </cell>
          <cell r="B113" t="str">
            <v>東平内中学校</v>
          </cell>
          <cell r="C113" t="str">
            <v>平内町</v>
          </cell>
        </row>
        <row r="114">
          <cell r="A114" t="str">
            <v>3861</v>
          </cell>
          <cell r="B114" t="str">
            <v>今別中学校</v>
          </cell>
          <cell r="C114" t="str">
            <v>今別町</v>
          </cell>
        </row>
        <row r="115">
          <cell r="A115" t="str">
            <v>3870</v>
          </cell>
          <cell r="B115" t="str">
            <v>蓬田中学校</v>
          </cell>
          <cell r="C115" t="str">
            <v>蓬田村</v>
          </cell>
        </row>
        <row r="116">
          <cell r="A116" t="str">
            <v>3850</v>
          </cell>
          <cell r="B116" t="str">
            <v>蟹田中学校</v>
          </cell>
          <cell r="C116" t="str">
            <v>外ヶ浜町</v>
          </cell>
        </row>
        <row r="117">
          <cell r="A117" t="str">
            <v>3882</v>
          </cell>
          <cell r="B117" t="str">
            <v>平舘中学校</v>
          </cell>
          <cell r="C117" t="str">
            <v>外ヶ浜町</v>
          </cell>
        </row>
        <row r="118">
          <cell r="A118" t="str">
            <v>3885</v>
          </cell>
          <cell r="B118" t="str">
            <v>三中学校</v>
          </cell>
          <cell r="C118" t="str">
            <v>外ヶ浜町</v>
          </cell>
        </row>
        <row r="119">
          <cell r="A119" t="str">
            <v>3919</v>
          </cell>
          <cell r="B119" t="str">
            <v>鰺ヶ沢中学校</v>
          </cell>
          <cell r="C119" t="str">
            <v>鰺ヶ沢町</v>
          </cell>
        </row>
        <row r="120">
          <cell r="A120" t="str">
            <v>3960</v>
          </cell>
          <cell r="B120" t="str">
            <v>深浦中学校</v>
          </cell>
          <cell r="C120" t="str">
            <v>深浦町</v>
          </cell>
        </row>
        <row r="121">
          <cell r="A121" t="str">
            <v>3961</v>
          </cell>
          <cell r="B121" t="str">
            <v>大戸瀬中学校</v>
          </cell>
          <cell r="C121" t="str">
            <v>深浦町</v>
          </cell>
        </row>
        <row r="122">
          <cell r="A122" t="str">
            <v>3990</v>
          </cell>
          <cell r="B122" t="str">
            <v>岩崎中学校</v>
          </cell>
          <cell r="C122" t="str">
            <v>深浦町</v>
          </cell>
        </row>
        <row r="123">
          <cell r="A123" t="str">
            <v>4080</v>
          </cell>
          <cell r="B123" t="str">
            <v>西目屋中学校</v>
          </cell>
          <cell r="C123" t="str">
            <v>西目屋村</v>
          </cell>
        </row>
        <row r="124">
          <cell r="A124" t="str">
            <v>4100</v>
          </cell>
          <cell r="B124" t="str">
            <v>藤崎中学校</v>
          </cell>
          <cell r="C124" t="str">
            <v>藤崎町</v>
          </cell>
        </row>
        <row r="125">
          <cell r="A125" t="str">
            <v>4180</v>
          </cell>
          <cell r="B125" t="str">
            <v>明徳中学校</v>
          </cell>
          <cell r="C125" t="str">
            <v>藤崎町</v>
          </cell>
        </row>
        <row r="126">
          <cell r="A126" t="str">
            <v>4110</v>
          </cell>
          <cell r="B126" t="str">
            <v>大鰐中学校</v>
          </cell>
          <cell r="C126" t="str">
            <v>大鰐町</v>
          </cell>
        </row>
        <row r="127">
          <cell r="A127" t="str">
            <v>4190</v>
          </cell>
          <cell r="B127" t="str">
            <v>田舎館中学校</v>
          </cell>
          <cell r="C127" t="str">
            <v>田舎館村</v>
          </cell>
        </row>
        <row r="128">
          <cell r="A128" t="str">
            <v>4230</v>
          </cell>
          <cell r="B128" t="str">
            <v>板柳中学校</v>
          </cell>
          <cell r="C128" t="str">
            <v>板柳町</v>
          </cell>
        </row>
        <row r="129">
          <cell r="A129" t="str">
            <v>4270</v>
          </cell>
          <cell r="B129" t="str">
            <v>鶴田中学校</v>
          </cell>
          <cell r="C129" t="str">
            <v>鶴田町</v>
          </cell>
        </row>
        <row r="130">
          <cell r="A130" t="str">
            <v>4253</v>
          </cell>
          <cell r="B130" t="str">
            <v>中里中学校</v>
          </cell>
          <cell r="C130" t="str">
            <v>中泊町</v>
          </cell>
        </row>
        <row r="131">
          <cell r="A131" t="str">
            <v>4290</v>
          </cell>
          <cell r="B131" t="str">
            <v>小泊中学校</v>
          </cell>
          <cell r="C131" t="str">
            <v>中泊町</v>
          </cell>
        </row>
        <row r="132">
          <cell r="A132" t="str">
            <v>4310</v>
          </cell>
          <cell r="B132" t="str">
            <v>野辺地中学校</v>
          </cell>
          <cell r="C132" t="str">
            <v>野辺地町</v>
          </cell>
        </row>
        <row r="133">
          <cell r="A133" t="str">
            <v>4320</v>
          </cell>
          <cell r="B133" t="str">
            <v>七戸中学校</v>
          </cell>
          <cell r="C133" t="str">
            <v>七戸町</v>
          </cell>
        </row>
        <row r="134">
          <cell r="A134" t="str">
            <v>4440</v>
          </cell>
          <cell r="B134" t="str">
            <v>天間館中学校</v>
          </cell>
          <cell r="C134" t="str">
            <v>七戸町</v>
          </cell>
        </row>
        <row r="135">
          <cell r="A135" t="str">
            <v>4441</v>
          </cell>
          <cell r="B135" t="str">
            <v>榎林中学校</v>
          </cell>
          <cell r="C135" t="str">
            <v>七戸町</v>
          </cell>
        </row>
        <row r="136">
          <cell r="A136" t="str">
            <v>4380</v>
          </cell>
          <cell r="B136" t="str">
            <v>六戸中学校</v>
          </cell>
          <cell r="C136" t="str">
            <v>六戸町</v>
          </cell>
        </row>
        <row r="137">
          <cell r="A137" t="str">
            <v>4381</v>
          </cell>
          <cell r="B137" t="str">
            <v>七百中学校</v>
          </cell>
          <cell r="C137" t="str">
            <v>六戸町</v>
          </cell>
        </row>
        <row r="138">
          <cell r="A138" t="str">
            <v>4393</v>
          </cell>
          <cell r="B138" t="str">
            <v>横浜中学校</v>
          </cell>
          <cell r="C138" t="str">
            <v>横浜町</v>
          </cell>
        </row>
        <row r="139">
          <cell r="A139" t="str">
            <v>4401</v>
          </cell>
          <cell r="B139" t="str">
            <v>上北中学校</v>
          </cell>
          <cell r="C139" t="str">
            <v>東北町</v>
          </cell>
        </row>
        <row r="140">
          <cell r="A140" t="str">
            <v>4425</v>
          </cell>
          <cell r="B140" t="str">
            <v>東北東中学校</v>
          </cell>
          <cell r="C140" t="str">
            <v>東北町</v>
          </cell>
        </row>
        <row r="141">
          <cell r="A141" t="str">
            <v>4426</v>
          </cell>
          <cell r="B141" t="str">
            <v>東北中学校</v>
          </cell>
          <cell r="C141" t="str">
            <v>東北町</v>
          </cell>
        </row>
        <row r="142">
          <cell r="A142" t="str">
            <v>4460</v>
          </cell>
          <cell r="B142" t="str">
            <v>泊中学校</v>
          </cell>
          <cell r="C142" t="str">
            <v>六ヶ所村</v>
          </cell>
        </row>
        <row r="143">
          <cell r="A143" t="str">
            <v>4461</v>
          </cell>
          <cell r="B143" t="str">
            <v>第一中学校</v>
          </cell>
          <cell r="C143" t="str">
            <v>六ヶ所村</v>
          </cell>
        </row>
        <row r="144">
          <cell r="A144" t="str">
            <v>4464</v>
          </cell>
          <cell r="B144" t="str">
            <v>千歳中学校</v>
          </cell>
          <cell r="C144" t="str">
            <v>六ヶ所村</v>
          </cell>
        </row>
        <row r="145">
          <cell r="A145" t="str">
            <v>4468</v>
          </cell>
          <cell r="B145" t="str">
            <v>第二中学校</v>
          </cell>
          <cell r="C145" t="str">
            <v>六ヶ所村</v>
          </cell>
        </row>
        <row r="146">
          <cell r="A146" t="str">
            <v>4340</v>
          </cell>
          <cell r="B146" t="str">
            <v>百石中学校</v>
          </cell>
          <cell r="C146" t="str">
            <v>おいらせ町</v>
          </cell>
        </row>
        <row r="147">
          <cell r="A147" t="str">
            <v>4430</v>
          </cell>
          <cell r="B147" t="str">
            <v>下田中学校</v>
          </cell>
          <cell r="C147" t="str">
            <v>おいらせ町</v>
          </cell>
        </row>
        <row r="148">
          <cell r="A148" t="str">
            <v>4431</v>
          </cell>
          <cell r="B148" t="str">
            <v>木ノ下中学校</v>
          </cell>
          <cell r="C148" t="str">
            <v>おいらせ町</v>
          </cell>
        </row>
        <row r="149">
          <cell r="A149" t="str">
            <v>4530</v>
          </cell>
          <cell r="B149" t="str">
            <v>大間中学校</v>
          </cell>
          <cell r="C149" t="str">
            <v>大間町</v>
          </cell>
        </row>
        <row r="150">
          <cell r="A150" t="str">
            <v>4531</v>
          </cell>
          <cell r="B150" t="str">
            <v>奥戸中学校</v>
          </cell>
          <cell r="C150" t="str">
            <v>大間町</v>
          </cell>
        </row>
        <row r="151">
          <cell r="A151" t="str">
            <v>4575</v>
          </cell>
          <cell r="B151" t="str">
            <v>東通中学校</v>
          </cell>
          <cell r="C151" t="str">
            <v>東通村</v>
          </cell>
        </row>
        <row r="152">
          <cell r="A152" t="str">
            <v>4583</v>
          </cell>
          <cell r="B152" t="str">
            <v>風間浦中学校</v>
          </cell>
          <cell r="C152" t="str">
            <v>風間浦村</v>
          </cell>
        </row>
        <row r="153">
          <cell r="A153" t="str">
            <v>4590</v>
          </cell>
          <cell r="B153" t="str">
            <v>佐井中学校</v>
          </cell>
          <cell r="C153" t="str">
            <v>佐井村</v>
          </cell>
        </row>
        <row r="154">
          <cell r="A154" t="str">
            <v>4593</v>
          </cell>
          <cell r="B154" t="str">
            <v>福浦中学校</v>
          </cell>
          <cell r="C154" t="str">
            <v>佐井村</v>
          </cell>
        </row>
        <row r="155">
          <cell r="A155" t="str">
            <v>4594</v>
          </cell>
          <cell r="B155" t="str">
            <v>牛滝中学校</v>
          </cell>
          <cell r="C155" t="str">
            <v>佐井村</v>
          </cell>
        </row>
        <row r="156">
          <cell r="A156" t="str">
            <v>4620</v>
          </cell>
          <cell r="B156" t="str">
            <v>三戸中学校</v>
          </cell>
          <cell r="C156" t="str">
            <v>三戸町</v>
          </cell>
        </row>
        <row r="157">
          <cell r="A157" t="str">
            <v>4632</v>
          </cell>
          <cell r="B157" t="str">
            <v>杉沢中学校</v>
          </cell>
          <cell r="C157" t="str">
            <v>三戸町</v>
          </cell>
        </row>
        <row r="158">
          <cell r="A158" t="str">
            <v>4640</v>
          </cell>
          <cell r="B158" t="str">
            <v>五戸中学校</v>
          </cell>
          <cell r="C158" t="str">
            <v>五戸町</v>
          </cell>
        </row>
        <row r="159">
          <cell r="A159" t="str">
            <v>4641</v>
          </cell>
          <cell r="B159" t="str">
            <v>川内中学校</v>
          </cell>
          <cell r="C159" t="str">
            <v>五戸町</v>
          </cell>
        </row>
        <row r="160">
          <cell r="A160" t="str">
            <v>4732</v>
          </cell>
          <cell r="B160" t="str">
            <v>倉石中学校</v>
          </cell>
          <cell r="C160" t="str">
            <v>五戸町</v>
          </cell>
        </row>
        <row r="161">
          <cell r="A161" t="str">
            <v>4650</v>
          </cell>
          <cell r="B161" t="str">
            <v>田子中学校</v>
          </cell>
          <cell r="C161" t="str">
            <v>田子町</v>
          </cell>
        </row>
        <row r="162">
          <cell r="A162" t="str">
            <v>4668</v>
          </cell>
          <cell r="B162" t="str">
            <v>名川中学校</v>
          </cell>
          <cell r="C162" t="str">
            <v>南部町</v>
          </cell>
        </row>
        <row r="163">
          <cell r="A163" t="str">
            <v>4670</v>
          </cell>
          <cell r="B163" t="str">
            <v>南部中学校</v>
          </cell>
          <cell r="C163" t="str">
            <v>南部町</v>
          </cell>
        </row>
        <row r="164">
          <cell r="A164" t="str">
            <v>4700</v>
          </cell>
          <cell r="B164" t="str">
            <v>福地中学校</v>
          </cell>
          <cell r="C164" t="str">
            <v>南部町</v>
          </cell>
        </row>
        <row r="165">
          <cell r="A165" t="str">
            <v>4701</v>
          </cell>
          <cell r="B165" t="str">
            <v>杉沢中学校</v>
          </cell>
          <cell r="C165" t="str">
            <v>南部町</v>
          </cell>
        </row>
        <row r="166">
          <cell r="A166" t="str">
            <v>4680</v>
          </cell>
          <cell r="B166" t="str">
            <v>道仏中学校</v>
          </cell>
          <cell r="C166" t="str">
            <v>階上町</v>
          </cell>
        </row>
        <row r="167">
          <cell r="A167" t="str">
            <v>4690</v>
          </cell>
          <cell r="B167" t="str">
            <v>階上中学校</v>
          </cell>
          <cell r="C167" t="str">
            <v>階上町</v>
          </cell>
        </row>
        <row r="168">
          <cell r="A168" t="str">
            <v>4752</v>
          </cell>
          <cell r="B168" t="str">
            <v>野沢中学校</v>
          </cell>
          <cell r="C168" t="str">
            <v>新郷村</v>
          </cell>
        </row>
        <row r="169">
          <cell r="A169" t="str">
            <v>4753</v>
          </cell>
          <cell r="B169" t="str">
            <v>新郷中学校</v>
          </cell>
          <cell r="C169" t="str">
            <v>新郷村</v>
          </cell>
        </row>
        <row r="170">
          <cell r="A170" t="str">
            <v>9711</v>
          </cell>
          <cell r="B170" t="str">
            <v>盲学校</v>
          </cell>
          <cell r="C170" t="str">
            <v>青森市</v>
          </cell>
        </row>
        <row r="171">
          <cell r="A171" t="str">
            <v>9712</v>
          </cell>
          <cell r="B171" t="str">
            <v>八戸盲学校</v>
          </cell>
          <cell r="C171" t="str">
            <v>八戸市</v>
          </cell>
        </row>
        <row r="172">
          <cell r="A172" t="str">
            <v>9811</v>
          </cell>
          <cell r="B172" t="str">
            <v>青森聾学校</v>
          </cell>
          <cell r="C172" t="str">
            <v>青森市</v>
          </cell>
        </row>
        <row r="173">
          <cell r="A173" t="str">
            <v>9812</v>
          </cell>
          <cell r="B173" t="str">
            <v>弘前聾学校</v>
          </cell>
          <cell r="C173" t="str">
            <v>弘前市</v>
          </cell>
        </row>
        <row r="174">
          <cell r="A174" t="str">
            <v>9813</v>
          </cell>
          <cell r="B174" t="str">
            <v>八戸聾学校</v>
          </cell>
          <cell r="C174" t="str">
            <v>八戸市</v>
          </cell>
        </row>
        <row r="175">
          <cell r="A175" t="str">
            <v>9901</v>
          </cell>
          <cell r="B175" t="str">
            <v>弘大教育学部附属特別支援</v>
          </cell>
          <cell r="C175" t="str">
            <v>弘前市</v>
          </cell>
        </row>
        <row r="176">
          <cell r="A176" t="str">
            <v>9911</v>
          </cell>
          <cell r="B176" t="str">
            <v>青森第一養護学校</v>
          </cell>
          <cell r="C176" t="str">
            <v>青森市</v>
          </cell>
        </row>
        <row r="177">
          <cell r="A177" t="str">
            <v>9912</v>
          </cell>
          <cell r="B177" t="str">
            <v>青森第二養護学校</v>
          </cell>
          <cell r="C177" t="str">
            <v>青森市</v>
          </cell>
        </row>
        <row r="178">
          <cell r="A178" t="str">
            <v>9915</v>
          </cell>
          <cell r="B178" t="str">
            <v>青森若葉養護学校</v>
          </cell>
          <cell r="C178" t="str">
            <v>青森市</v>
          </cell>
        </row>
        <row r="179">
          <cell r="A179" t="str">
            <v>9931</v>
          </cell>
          <cell r="B179" t="str">
            <v>八戸第一養護学校</v>
          </cell>
          <cell r="C179" t="str">
            <v>八戸市</v>
          </cell>
        </row>
        <row r="180">
          <cell r="A180" t="str">
            <v>9932</v>
          </cell>
          <cell r="B180" t="str">
            <v>浪岡養護学校</v>
          </cell>
          <cell r="C180" t="str">
            <v>青森市</v>
          </cell>
        </row>
        <row r="181">
          <cell r="A181" t="str">
            <v>9960</v>
          </cell>
          <cell r="B181" t="str">
            <v>弘前第一養護学校</v>
          </cell>
          <cell r="C181" t="str">
            <v>弘前市</v>
          </cell>
        </row>
        <row r="182">
          <cell r="A182" t="str">
            <v>9961</v>
          </cell>
          <cell r="B182" t="str">
            <v>八戸第二養護学校</v>
          </cell>
          <cell r="C182" t="str">
            <v>八戸市</v>
          </cell>
        </row>
        <row r="183">
          <cell r="A183" t="str">
            <v>9962</v>
          </cell>
          <cell r="B183" t="str">
            <v>森田養護学校</v>
          </cell>
          <cell r="C183" t="str">
            <v>つがる市</v>
          </cell>
        </row>
        <row r="184">
          <cell r="A184" t="str">
            <v>9963</v>
          </cell>
          <cell r="B184" t="str">
            <v>七戸養護学校</v>
          </cell>
          <cell r="C184" t="str">
            <v>七戸町</v>
          </cell>
        </row>
        <row r="185">
          <cell r="A185" t="str">
            <v>9964</v>
          </cell>
          <cell r="B185" t="str">
            <v>むつ養護学校</v>
          </cell>
          <cell r="C185" t="str">
            <v>むつ市</v>
          </cell>
        </row>
        <row r="186">
          <cell r="A186" t="str">
            <v>9965</v>
          </cell>
          <cell r="B186" t="str">
            <v>黒石養護学校</v>
          </cell>
          <cell r="C186" t="str">
            <v>黒石市</v>
          </cell>
        </row>
        <row r="187">
          <cell r="A187" t="str">
            <v>9967</v>
          </cell>
          <cell r="B187" t="str">
            <v>弘前第二養護学校</v>
          </cell>
          <cell r="C187" t="str">
            <v>弘前市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69"/>
  <sheetViews>
    <sheetView zoomScale="115" zoomScaleNormal="115" workbookViewId="0"/>
  </sheetViews>
  <sheetFormatPr defaultColWidth="9" defaultRowHeight="13.5" x14ac:dyDescent="0.15"/>
  <cols>
    <col min="1" max="1" width="11.375" style="28" bestFit="1" customWidth="1"/>
    <col min="2" max="2" width="27.25" style="28" bestFit="1" customWidth="1"/>
    <col min="3" max="3" width="9.375" style="28" bestFit="1" customWidth="1"/>
    <col min="4" max="4" width="11.375" style="28" bestFit="1" customWidth="1"/>
    <col min="5" max="16384" width="9" style="28"/>
  </cols>
  <sheetData>
    <row r="1" spans="1:4" x14ac:dyDescent="0.15">
      <c r="A1" s="27" t="s">
        <v>25</v>
      </c>
      <c r="B1" s="27" t="s">
        <v>26</v>
      </c>
      <c r="C1" s="27" t="s">
        <v>27</v>
      </c>
      <c r="D1" s="29" t="s">
        <v>185</v>
      </c>
    </row>
    <row r="2" spans="1:4" s="205" customFormat="1" x14ac:dyDescent="0.15">
      <c r="A2" s="207" t="s">
        <v>28</v>
      </c>
      <c r="B2" s="207" t="s">
        <v>29</v>
      </c>
      <c r="C2" s="207" t="s">
        <v>30</v>
      </c>
      <c r="D2" s="204" t="str">
        <f>IF(LEN(学校調査番号!A2)&gt;0,TEXT(学校調査番号!A2,"0000"),"")</f>
        <v/>
      </c>
    </row>
    <row r="3" spans="1:4" s="205" customFormat="1" x14ac:dyDescent="0.15">
      <c r="A3" s="207" t="s">
        <v>31</v>
      </c>
      <c r="B3" s="207" t="s">
        <v>32</v>
      </c>
      <c r="C3" s="207" t="s">
        <v>30</v>
      </c>
    </row>
    <row r="4" spans="1:4" s="205" customFormat="1" x14ac:dyDescent="0.15">
      <c r="A4" s="207" t="s">
        <v>33</v>
      </c>
      <c r="B4" s="207" t="s">
        <v>34</v>
      </c>
      <c r="C4" s="207" t="s">
        <v>30</v>
      </c>
    </row>
    <row r="5" spans="1:4" s="205" customFormat="1" x14ac:dyDescent="0.15">
      <c r="A5" s="207" t="s">
        <v>35</v>
      </c>
      <c r="B5" s="207" t="s">
        <v>36</v>
      </c>
      <c r="C5" s="207" t="s">
        <v>37</v>
      </c>
    </row>
    <row r="6" spans="1:4" s="205" customFormat="1" x14ac:dyDescent="0.15">
      <c r="A6" s="207" t="s">
        <v>38</v>
      </c>
      <c r="B6" s="207" t="s">
        <v>39</v>
      </c>
      <c r="C6" s="207" t="s">
        <v>37</v>
      </c>
    </row>
    <row r="7" spans="1:4" s="205" customFormat="1" x14ac:dyDescent="0.15">
      <c r="A7" s="207" t="s">
        <v>40</v>
      </c>
      <c r="B7" s="207" t="s">
        <v>41</v>
      </c>
      <c r="C7" s="207" t="s">
        <v>37</v>
      </c>
    </row>
    <row r="8" spans="1:4" s="205" customFormat="1" x14ac:dyDescent="0.15">
      <c r="A8" s="207" t="s">
        <v>42</v>
      </c>
      <c r="B8" s="207" t="s">
        <v>43</v>
      </c>
      <c r="C8" s="207" t="s">
        <v>44</v>
      </c>
    </row>
    <row r="9" spans="1:4" s="205" customFormat="1" x14ac:dyDescent="0.15">
      <c r="A9" s="207" t="s">
        <v>45</v>
      </c>
      <c r="B9" s="207" t="s">
        <v>46</v>
      </c>
      <c r="C9" s="207" t="s">
        <v>44</v>
      </c>
    </row>
    <row r="10" spans="1:4" s="205" customFormat="1" x14ac:dyDescent="0.15">
      <c r="A10" s="207" t="s">
        <v>47</v>
      </c>
      <c r="B10" s="207" t="s">
        <v>48</v>
      </c>
      <c r="C10" s="207" t="s">
        <v>44</v>
      </c>
    </row>
    <row r="11" spans="1:4" s="205" customFormat="1" x14ac:dyDescent="0.15">
      <c r="A11" s="207" t="s">
        <v>49</v>
      </c>
      <c r="B11" s="207" t="s">
        <v>50</v>
      </c>
      <c r="C11" s="207" t="s">
        <v>51</v>
      </c>
    </row>
    <row r="12" spans="1:4" s="205" customFormat="1" x14ac:dyDescent="0.15">
      <c r="A12" s="207" t="s">
        <v>52</v>
      </c>
      <c r="B12" s="207" t="s">
        <v>53</v>
      </c>
      <c r="C12" s="207" t="s">
        <v>54</v>
      </c>
    </row>
    <row r="13" spans="1:4" s="205" customFormat="1" x14ac:dyDescent="0.15">
      <c r="A13" s="207" t="s">
        <v>55</v>
      </c>
      <c r="B13" s="207" t="s">
        <v>56</v>
      </c>
      <c r="C13" s="207" t="s">
        <v>57</v>
      </c>
    </row>
    <row r="14" spans="1:4" s="205" customFormat="1" x14ac:dyDescent="0.15">
      <c r="A14" s="207" t="s">
        <v>59</v>
      </c>
      <c r="B14" s="207" t="s">
        <v>60</v>
      </c>
      <c r="C14" s="207" t="s">
        <v>30</v>
      </c>
    </row>
    <row r="15" spans="1:4" s="205" customFormat="1" x14ac:dyDescent="0.15">
      <c r="A15" s="207" t="s">
        <v>61</v>
      </c>
      <c r="B15" s="207" t="s">
        <v>62</v>
      </c>
      <c r="C15" s="207" t="s">
        <v>63</v>
      </c>
    </row>
    <row r="16" spans="1:4" s="205" customFormat="1" x14ac:dyDescent="0.15">
      <c r="A16" s="207" t="s">
        <v>64</v>
      </c>
      <c r="B16" s="207" t="s">
        <v>65</v>
      </c>
      <c r="C16" s="207" t="s">
        <v>66</v>
      </c>
    </row>
    <row r="17" spans="1:3" s="205" customFormat="1" x14ac:dyDescent="0.15">
      <c r="A17" s="207" t="s">
        <v>67</v>
      </c>
      <c r="B17" s="207" t="s">
        <v>68</v>
      </c>
      <c r="C17" s="207" t="s">
        <v>69</v>
      </c>
    </row>
    <row r="18" spans="1:3" s="205" customFormat="1" x14ac:dyDescent="0.15">
      <c r="A18" s="207" t="s">
        <v>70</v>
      </c>
      <c r="B18" s="207" t="s">
        <v>71</v>
      </c>
      <c r="C18" s="207" t="s">
        <v>72</v>
      </c>
    </row>
    <row r="19" spans="1:3" s="205" customFormat="1" x14ac:dyDescent="0.15">
      <c r="A19" s="207" t="s">
        <v>73</v>
      </c>
      <c r="B19" s="207" t="s">
        <v>74</v>
      </c>
      <c r="C19" s="207" t="s">
        <v>75</v>
      </c>
    </row>
    <row r="20" spans="1:3" s="205" customFormat="1" x14ac:dyDescent="0.15">
      <c r="A20" s="207" t="s">
        <v>76</v>
      </c>
      <c r="B20" s="207" t="s">
        <v>77</v>
      </c>
      <c r="C20" s="207" t="s">
        <v>75</v>
      </c>
    </row>
    <row r="21" spans="1:3" s="205" customFormat="1" x14ac:dyDescent="0.15">
      <c r="A21" s="207" t="s">
        <v>78</v>
      </c>
      <c r="B21" s="207" t="s">
        <v>79</v>
      </c>
      <c r="C21" s="207" t="s">
        <v>80</v>
      </c>
    </row>
    <row r="22" spans="1:3" s="205" customFormat="1" x14ac:dyDescent="0.15">
      <c r="A22" s="207" t="s">
        <v>81</v>
      </c>
      <c r="B22" s="207" t="s">
        <v>82</v>
      </c>
      <c r="C22" s="207" t="s">
        <v>83</v>
      </c>
    </row>
    <row r="23" spans="1:3" s="205" customFormat="1" x14ac:dyDescent="0.15">
      <c r="A23" s="207" t="s">
        <v>84</v>
      </c>
      <c r="B23" s="207" t="s">
        <v>85</v>
      </c>
      <c r="C23" s="207" t="s">
        <v>57</v>
      </c>
    </row>
    <row r="24" spans="1:3" s="205" customFormat="1" x14ac:dyDescent="0.15">
      <c r="A24" s="207" t="s">
        <v>86</v>
      </c>
      <c r="B24" s="207" t="s">
        <v>87</v>
      </c>
      <c r="C24" s="207" t="s">
        <v>88</v>
      </c>
    </row>
    <row r="25" spans="1:3" s="205" customFormat="1" x14ac:dyDescent="0.15">
      <c r="A25" s="207" t="s">
        <v>89</v>
      </c>
      <c r="B25" s="207" t="s">
        <v>90</v>
      </c>
      <c r="C25" s="207" t="s">
        <v>30</v>
      </c>
    </row>
    <row r="26" spans="1:3" s="205" customFormat="1" x14ac:dyDescent="0.15">
      <c r="A26" s="207" t="s">
        <v>91</v>
      </c>
      <c r="B26" s="207" t="s">
        <v>92</v>
      </c>
      <c r="C26" s="207" t="s">
        <v>37</v>
      </c>
    </row>
    <row r="27" spans="1:3" s="205" customFormat="1" x14ac:dyDescent="0.15">
      <c r="A27" s="207" t="s">
        <v>93</v>
      </c>
      <c r="B27" s="207" t="s">
        <v>94</v>
      </c>
      <c r="C27" s="207" t="s">
        <v>44</v>
      </c>
    </row>
    <row r="28" spans="1:3" s="205" customFormat="1" x14ac:dyDescent="0.15">
      <c r="A28" s="207" t="s">
        <v>95</v>
      </c>
      <c r="B28" s="207" t="s">
        <v>96</v>
      </c>
      <c r="C28" s="207" t="s">
        <v>69</v>
      </c>
    </row>
    <row r="29" spans="1:3" s="205" customFormat="1" x14ac:dyDescent="0.15">
      <c r="A29" s="207" t="s">
        <v>97</v>
      </c>
      <c r="B29" s="207" t="s">
        <v>98</v>
      </c>
      <c r="C29" s="207" t="s">
        <v>75</v>
      </c>
    </row>
    <row r="30" spans="1:3" s="205" customFormat="1" x14ac:dyDescent="0.15">
      <c r="A30" s="207" t="s">
        <v>99</v>
      </c>
      <c r="B30" s="207" t="s">
        <v>100</v>
      </c>
      <c r="C30" s="207" t="s">
        <v>44</v>
      </c>
    </row>
    <row r="31" spans="1:3" s="205" customFormat="1" x14ac:dyDescent="0.15">
      <c r="A31" s="207" t="s">
        <v>101</v>
      </c>
      <c r="B31" s="207" t="s">
        <v>102</v>
      </c>
      <c r="C31" s="207" t="s">
        <v>30</v>
      </c>
    </row>
    <row r="32" spans="1:3" s="205" customFormat="1" x14ac:dyDescent="0.15">
      <c r="A32" s="207" t="s">
        <v>103</v>
      </c>
      <c r="B32" s="207" t="s">
        <v>104</v>
      </c>
      <c r="C32" s="207" t="s">
        <v>72</v>
      </c>
    </row>
    <row r="33" spans="1:3" s="205" customFormat="1" x14ac:dyDescent="0.15">
      <c r="A33" s="207" t="s">
        <v>105</v>
      </c>
      <c r="B33" s="207" t="s">
        <v>106</v>
      </c>
      <c r="C33" s="207" t="s">
        <v>44</v>
      </c>
    </row>
    <row r="34" spans="1:3" s="205" customFormat="1" x14ac:dyDescent="0.15">
      <c r="A34" s="207" t="s">
        <v>107</v>
      </c>
      <c r="B34" s="207" t="s">
        <v>108</v>
      </c>
      <c r="C34" s="207" t="s">
        <v>109</v>
      </c>
    </row>
    <row r="35" spans="1:3" s="205" customFormat="1" x14ac:dyDescent="0.15">
      <c r="A35" s="207" t="s">
        <v>110</v>
      </c>
      <c r="B35" s="207" t="s">
        <v>111</v>
      </c>
      <c r="C35" s="207" t="s">
        <v>30</v>
      </c>
    </row>
    <row r="36" spans="1:3" s="205" customFormat="1" x14ac:dyDescent="0.15">
      <c r="A36" s="207" t="s">
        <v>112</v>
      </c>
      <c r="B36" s="207" t="s">
        <v>113</v>
      </c>
      <c r="C36" s="207" t="s">
        <v>44</v>
      </c>
    </row>
    <row r="37" spans="1:3" s="205" customFormat="1" x14ac:dyDescent="0.15">
      <c r="A37" s="207" t="s">
        <v>114</v>
      </c>
      <c r="B37" s="207" t="s">
        <v>115</v>
      </c>
      <c r="C37" s="207" t="s">
        <v>30</v>
      </c>
    </row>
    <row r="38" spans="1:3" s="205" customFormat="1" x14ac:dyDescent="0.15">
      <c r="A38" s="207" t="s">
        <v>116</v>
      </c>
      <c r="B38" s="207" t="s">
        <v>117</v>
      </c>
      <c r="C38" s="207" t="s">
        <v>30</v>
      </c>
    </row>
    <row r="39" spans="1:3" s="205" customFormat="1" x14ac:dyDescent="0.15">
      <c r="A39" s="207" t="s">
        <v>118</v>
      </c>
      <c r="B39" s="207" t="s">
        <v>119</v>
      </c>
      <c r="C39" s="207" t="s">
        <v>37</v>
      </c>
    </row>
    <row r="40" spans="1:3" s="205" customFormat="1" x14ac:dyDescent="0.15">
      <c r="A40" s="207" t="s">
        <v>120</v>
      </c>
      <c r="B40" s="207" t="s">
        <v>121</v>
      </c>
      <c r="C40" s="207" t="s">
        <v>37</v>
      </c>
    </row>
    <row r="41" spans="1:3" s="205" customFormat="1" x14ac:dyDescent="0.15">
      <c r="A41" s="207" t="s">
        <v>122</v>
      </c>
      <c r="B41" s="207" t="s">
        <v>377</v>
      </c>
      <c r="C41" s="207" t="s">
        <v>37</v>
      </c>
    </row>
    <row r="42" spans="1:3" s="205" customFormat="1" x14ac:dyDescent="0.15">
      <c r="A42" s="207" t="s">
        <v>123</v>
      </c>
      <c r="B42" s="207" t="s">
        <v>124</v>
      </c>
      <c r="C42" s="207" t="s">
        <v>37</v>
      </c>
    </row>
    <row r="43" spans="1:3" s="205" customFormat="1" x14ac:dyDescent="0.15">
      <c r="A43" s="207" t="s">
        <v>125</v>
      </c>
      <c r="B43" s="207" t="s">
        <v>126</v>
      </c>
      <c r="C43" s="207" t="s">
        <v>30</v>
      </c>
    </row>
    <row r="44" spans="1:3" s="205" customFormat="1" x14ac:dyDescent="0.15">
      <c r="A44" s="207" t="s">
        <v>127</v>
      </c>
      <c r="B44" s="207" t="s">
        <v>128</v>
      </c>
      <c r="C44" s="207" t="s">
        <v>30</v>
      </c>
    </row>
    <row r="45" spans="1:3" s="205" customFormat="1" x14ac:dyDescent="0.15">
      <c r="A45" s="207" t="s">
        <v>129</v>
      </c>
      <c r="B45" s="207" t="s">
        <v>130</v>
      </c>
      <c r="C45" s="207" t="s">
        <v>30</v>
      </c>
    </row>
    <row r="46" spans="1:3" s="205" customFormat="1" x14ac:dyDescent="0.15">
      <c r="A46" s="207" t="s">
        <v>131</v>
      </c>
      <c r="B46" s="207" t="s">
        <v>132</v>
      </c>
      <c r="C46" s="207" t="s">
        <v>44</v>
      </c>
    </row>
    <row r="47" spans="1:3" s="205" customFormat="1" x14ac:dyDescent="0.15">
      <c r="A47" s="207" t="s">
        <v>133</v>
      </c>
      <c r="B47" s="207" t="s">
        <v>134</v>
      </c>
      <c r="C47" s="207" t="s">
        <v>44</v>
      </c>
    </row>
    <row r="48" spans="1:3" s="205" customFormat="1" x14ac:dyDescent="0.15">
      <c r="A48" s="207" t="s">
        <v>135</v>
      </c>
      <c r="B48" s="207" t="s">
        <v>379</v>
      </c>
      <c r="C48" s="207" t="s">
        <v>44</v>
      </c>
    </row>
    <row r="49" spans="1:3" s="205" customFormat="1" x14ac:dyDescent="0.15">
      <c r="A49" s="207" t="s">
        <v>136</v>
      </c>
      <c r="B49" s="207" t="s">
        <v>137</v>
      </c>
      <c r="C49" s="207" t="s">
        <v>44</v>
      </c>
    </row>
    <row r="50" spans="1:3" s="205" customFormat="1" x14ac:dyDescent="0.15">
      <c r="A50" s="207" t="s">
        <v>138</v>
      </c>
      <c r="B50" s="207" t="s">
        <v>139</v>
      </c>
      <c r="C50" s="207" t="s">
        <v>57</v>
      </c>
    </row>
    <row r="51" spans="1:3" s="205" customFormat="1" x14ac:dyDescent="0.15">
      <c r="A51" s="207" t="s">
        <v>396</v>
      </c>
      <c r="B51" s="207" t="s">
        <v>397</v>
      </c>
      <c r="C51" s="207" t="s">
        <v>398</v>
      </c>
    </row>
    <row r="52" spans="1:3" s="205" customFormat="1" x14ac:dyDescent="0.15">
      <c r="A52" s="207" t="s">
        <v>140</v>
      </c>
      <c r="B52" s="207" t="s">
        <v>141</v>
      </c>
      <c r="C52" s="207" t="s">
        <v>37</v>
      </c>
    </row>
    <row r="53" spans="1:3" s="205" customFormat="1" x14ac:dyDescent="0.15">
      <c r="A53" s="207" t="s">
        <v>142</v>
      </c>
      <c r="B53" s="207" t="s">
        <v>380</v>
      </c>
      <c r="C53" s="207" t="s">
        <v>63</v>
      </c>
    </row>
    <row r="54" spans="1:3" s="205" customFormat="1" x14ac:dyDescent="0.15">
      <c r="A54" s="207" t="s">
        <v>143</v>
      </c>
      <c r="B54" s="207" t="s">
        <v>144</v>
      </c>
      <c r="C54" s="207" t="s">
        <v>145</v>
      </c>
    </row>
    <row r="55" spans="1:3" s="205" customFormat="1" x14ac:dyDescent="0.15">
      <c r="A55" s="207" t="s">
        <v>146</v>
      </c>
      <c r="B55" s="207" t="s">
        <v>147</v>
      </c>
      <c r="C55" s="207" t="s">
        <v>44</v>
      </c>
    </row>
    <row r="56" spans="1:3" s="205" customFormat="1" x14ac:dyDescent="0.15">
      <c r="A56" s="207" t="s">
        <v>148</v>
      </c>
      <c r="B56" s="207" t="s">
        <v>149</v>
      </c>
      <c r="C56" s="207" t="s">
        <v>44</v>
      </c>
    </row>
    <row r="57" spans="1:3" s="205" customFormat="1" x14ac:dyDescent="0.15">
      <c r="A57" s="207" t="s">
        <v>150</v>
      </c>
      <c r="B57" s="207" t="s">
        <v>151</v>
      </c>
      <c r="C57" s="207" t="s">
        <v>152</v>
      </c>
    </row>
    <row r="58" spans="1:3" s="205" customFormat="1" x14ac:dyDescent="0.15">
      <c r="A58" s="207" t="s">
        <v>153</v>
      </c>
      <c r="B58" s="207" t="s">
        <v>154</v>
      </c>
      <c r="C58" s="207" t="s">
        <v>155</v>
      </c>
    </row>
    <row r="59" spans="1:3" s="205" customFormat="1" x14ac:dyDescent="0.15">
      <c r="A59" s="207" t="s">
        <v>156</v>
      </c>
      <c r="B59" s="207" t="s">
        <v>157</v>
      </c>
      <c r="C59" s="207" t="s">
        <v>83</v>
      </c>
    </row>
    <row r="60" spans="1:3" s="205" customFormat="1" x14ac:dyDescent="0.15">
      <c r="A60" s="208">
        <v>6139</v>
      </c>
      <c r="B60" s="207" t="s">
        <v>399</v>
      </c>
      <c r="C60" s="207" t="s">
        <v>384</v>
      </c>
    </row>
    <row r="61" spans="1:3" s="205" customFormat="1" x14ac:dyDescent="0.15">
      <c r="A61" s="208">
        <v>6142</v>
      </c>
      <c r="B61" s="207" t="s">
        <v>400</v>
      </c>
      <c r="C61" s="207" t="s">
        <v>385</v>
      </c>
    </row>
    <row r="62" spans="1:3" s="205" customFormat="1" x14ac:dyDescent="0.15">
      <c r="A62" s="207" t="s">
        <v>158</v>
      </c>
      <c r="B62" s="207" t="s">
        <v>159</v>
      </c>
      <c r="C62" s="207" t="s">
        <v>30</v>
      </c>
    </row>
    <row r="63" spans="1:3" s="205" customFormat="1" x14ac:dyDescent="0.15">
      <c r="A63" s="207" t="s">
        <v>160</v>
      </c>
      <c r="B63" s="207" t="s">
        <v>161</v>
      </c>
      <c r="C63" s="207" t="s">
        <v>30</v>
      </c>
    </row>
    <row r="64" spans="1:3" s="205" customFormat="1" x14ac:dyDescent="0.15">
      <c r="A64" s="207" t="s">
        <v>162</v>
      </c>
      <c r="B64" s="207" t="s">
        <v>163</v>
      </c>
      <c r="C64" s="207" t="s">
        <v>37</v>
      </c>
    </row>
    <row r="65" spans="1:3" s="205" customFormat="1" x14ac:dyDescent="0.15">
      <c r="A65" s="207" t="s">
        <v>164</v>
      </c>
      <c r="B65" s="207" t="s">
        <v>165</v>
      </c>
      <c r="C65" s="207" t="s">
        <v>30</v>
      </c>
    </row>
    <row r="66" spans="1:3" s="205" customFormat="1" x14ac:dyDescent="0.15">
      <c r="A66" s="207" t="s">
        <v>166</v>
      </c>
      <c r="B66" s="207" t="s">
        <v>167</v>
      </c>
      <c r="C66" s="207" t="s">
        <v>30</v>
      </c>
    </row>
    <row r="67" spans="1:3" s="205" customFormat="1" x14ac:dyDescent="0.15">
      <c r="A67" s="209" t="s">
        <v>168</v>
      </c>
      <c r="B67" s="209" t="s">
        <v>169</v>
      </c>
      <c r="C67" s="209" t="s">
        <v>30</v>
      </c>
    </row>
    <row r="68" spans="1:3" s="205" customFormat="1" x14ac:dyDescent="0.15">
      <c r="A68" s="210" t="s">
        <v>205</v>
      </c>
      <c r="B68" s="210" t="s">
        <v>401</v>
      </c>
      <c r="C68" s="210" t="s">
        <v>187</v>
      </c>
    </row>
    <row r="69" spans="1:3" s="205" customFormat="1" x14ac:dyDescent="0.15">
      <c r="A69" s="210" t="s">
        <v>170</v>
      </c>
      <c r="B69" s="210" t="s">
        <v>402</v>
      </c>
      <c r="C69" s="210" t="s">
        <v>189</v>
      </c>
    </row>
    <row r="70" spans="1:3" s="205" customFormat="1" x14ac:dyDescent="0.15">
      <c r="A70" s="258" t="s">
        <v>171</v>
      </c>
      <c r="B70" s="258" t="s">
        <v>406</v>
      </c>
      <c r="C70" s="258" t="s">
        <v>407</v>
      </c>
    </row>
    <row r="71" spans="1:3" s="205" customFormat="1" x14ac:dyDescent="0.15">
      <c r="A71" s="207" t="s">
        <v>173</v>
      </c>
      <c r="B71" s="207" t="s">
        <v>174</v>
      </c>
      <c r="C71" s="207" t="s">
        <v>44</v>
      </c>
    </row>
    <row r="72" spans="1:3" s="205" customFormat="1" x14ac:dyDescent="0.15">
      <c r="A72" s="207" t="s">
        <v>175</v>
      </c>
      <c r="B72" s="207" t="s">
        <v>176</v>
      </c>
      <c r="C72" s="207" t="s">
        <v>51</v>
      </c>
    </row>
    <row r="73" spans="1:3" s="205" customFormat="1" x14ac:dyDescent="0.15">
      <c r="A73" s="207" t="s">
        <v>177</v>
      </c>
      <c r="B73" s="207" t="s">
        <v>178</v>
      </c>
      <c r="C73" s="207" t="s">
        <v>66</v>
      </c>
    </row>
    <row r="74" spans="1:3" s="205" customFormat="1" x14ac:dyDescent="0.15">
      <c r="A74" s="207" t="s">
        <v>179</v>
      </c>
      <c r="B74" s="207" t="s">
        <v>180</v>
      </c>
      <c r="C74" s="207" t="s">
        <v>75</v>
      </c>
    </row>
    <row r="75" spans="1:3" s="205" customFormat="1" x14ac:dyDescent="0.15">
      <c r="A75" s="207" t="s">
        <v>181</v>
      </c>
      <c r="B75" s="207" t="s">
        <v>182</v>
      </c>
      <c r="C75" s="207" t="s">
        <v>58</v>
      </c>
    </row>
    <row r="76" spans="1:3" s="205" customFormat="1" x14ac:dyDescent="0.15">
      <c r="A76" s="207" t="s">
        <v>183</v>
      </c>
      <c r="B76" s="207" t="s">
        <v>184</v>
      </c>
      <c r="C76" s="207" t="s">
        <v>37</v>
      </c>
    </row>
    <row r="77" spans="1:3" s="205" customFormat="1" x14ac:dyDescent="0.15">
      <c r="A77" s="211">
        <v>6000</v>
      </c>
      <c r="B77" s="207" t="s">
        <v>186</v>
      </c>
      <c r="C77" s="207" t="s">
        <v>187</v>
      </c>
    </row>
    <row r="78" spans="1:3" s="205" customFormat="1" x14ac:dyDescent="0.15">
      <c r="A78" s="208">
        <v>6001</v>
      </c>
      <c r="B78" s="207" t="s">
        <v>188</v>
      </c>
      <c r="C78" s="207" t="s">
        <v>189</v>
      </c>
    </row>
    <row r="79" spans="1:3" s="205" customFormat="1" x14ac:dyDescent="0.15">
      <c r="A79" s="212">
        <v>9968</v>
      </c>
      <c r="B79" s="207" t="s">
        <v>370</v>
      </c>
      <c r="C79" s="207" t="s">
        <v>44</v>
      </c>
    </row>
    <row r="80" spans="1:3" s="205" customFormat="1" x14ac:dyDescent="0.15">
      <c r="A80" s="212">
        <v>6136</v>
      </c>
      <c r="B80" s="213" t="s">
        <v>386</v>
      </c>
      <c r="C80" s="213" t="s">
        <v>226</v>
      </c>
    </row>
    <row r="81" spans="1:3" s="205" customFormat="1" x14ac:dyDescent="0.15">
      <c r="A81" s="30"/>
      <c r="B81" s="30"/>
      <c r="C81" s="30"/>
    </row>
    <row r="82" spans="1:3" s="205" customFormat="1" x14ac:dyDescent="0.15">
      <c r="A82" s="30"/>
      <c r="B82" s="30"/>
      <c r="C82" s="30"/>
    </row>
    <row r="83" spans="1:3" s="205" customFormat="1" x14ac:dyDescent="0.15">
      <c r="A83" s="30"/>
      <c r="B83" s="30"/>
      <c r="C83" s="30"/>
    </row>
    <row r="84" spans="1:3" s="205" customFormat="1" x14ac:dyDescent="0.15">
      <c r="A84" s="30"/>
      <c r="B84" s="30"/>
      <c r="C84" s="30"/>
    </row>
    <row r="85" spans="1:3" s="205" customFormat="1" x14ac:dyDescent="0.15">
      <c r="A85" s="30"/>
      <c r="B85" s="30"/>
      <c r="C85" s="30"/>
    </row>
    <row r="86" spans="1:3" s="205" customFormat="1" x14ac:dyDescent="0.15">
      <c r="A86" s="30"/>
      <c r="B86" s="30"/>
      <c r="C86" s="30"/>
    </row>
    <row r="87" spans="1:3" s="205" customFormat="1" x14ac:dyDescent="0.15">
      <c r="A87" s="31"/>
      <c r="B87" s="30"/>
      <c r="C87" s="30"/>
    </row>
    <row r="88" spans="1:3" s="205" customFormat="1" x14ac:dyDescent="0.15">
      <c r="A88" s="32"/>
      <c r="B88" s="30"/>
      <c r="C88" s="30"/>
    </row>
    <row r="89" spans="1:3" s="205" customFormat="1" x14ac:dyDescent="0.15">
      <c r="A89" s="206"/>
      <c r="B89" s="30"/>
      <c r="C89" s="30"/>
    </row>
    <row r="90" spans="1:3" x14ac:dyDescent="0.15">
      <c r="A90" s="33"/>
      <c r="B90" s="33"/>
      <c r="C90" s="33"/>
    </row>
    <row r="91" spans="1:3" x14ac:dyDescent="0.15">
      <c r="A91" s="33"/>
      <c r="B91" s="33"/>
      <c r="C91" s="33"/>
    </row>
    <row r="92" spans="1:3" x14ac:dyDescent="0.15">
      <c r="A92" s="33"/>
      <c r="B92" s="33"/>
      <c r="C92" s="33"/>
    </row>
    <row r="93" spans="1:3" x14ac:dyDescent="0.15">
      <c r="A93" s="33"/>
      <c r="B93" s="33"/>
      <c r="C93" s="33"/>
    </row>
    <row r="94" spans="1:3" x14ac:dyDescent="0.15">
      <c r="A94" s="33"/>
      <c r="B94" s="33"/>
      <c r="C94" s="33"/>
    </row>
    <row r="95" spans="1:3" x14ac:dyDescent="0.15">
      <c r="A95" s="33"/>
      <c r="B95" s="33"/>
      <c r="C95" s="33"/>
    </row>
    <row r="96" spans="1:3" x14ac:dyDescent="0.15">
      <c r="A96" s="33"/>
      <c r="B96" s="33"/>
      <c r="C96" s="33"/>
    </row>
    <row r="97" spans="1:3" x14ac:dyDescent="0.15">
      <c r="A97" s="33"/>
      <c r="B97" s="33"/>
      <c r="C97" s="33"/>
    </row>
    <row r="98" spans="1:3" x14ac:dyDescent="0.15">
      <c r="A98" s="33"/>
      <c r="B98" s="33"/>
      <c r="C98" s="33"/>
    </row>
    <row r="99" spans="1:3" x14ac:dyDescent="0.15">
      <c r="A99" s="33"/>
      <c r="B99" s="33"/>
      <c r="C99" s="33"/>
    </row>
    <row r="100" spans="1:3" x14ac:dyDescent="0.15">
      <c r="A100" s="33"/>
      <c r="B100" s="33"/>
      <c r="C100" s="33"/>
    </row>
    <row r="101" spans="1:3" x14ac:dyDescent="0.15">
      <c r="A101" s="33"/>
      <c r="B101" s="33"/>
      <c r="C101" s="33"/>
    </row>
    <row r="102" spans="1:3" x14ac:dyDescent="0.15">
      <c r="A102" s="33"/>
      <c r="B102" s="33"/>
      <c r="C102" s="33"/>
    </row>
    <row r="103" spans="1:3" x14ac:dyDescent="0.15">
      <c r="A103" s="33"/>
      <c r="B103" s="33"/>
      <c r="C103" s="33"/>
    </row>
    <row r="104" spans="1:3" x14ac:dyDescent="0.15">
      <c r="A104" s="33"/>
      <c r="B104" s="33"/>
      <c r="C104" s="33"/>
    </row>
    <row r="105" spans="1:3" x14ac:dyDescent="0.15">
      <c r="A105" s="33"/>
      <c r="B105" s="33"/>
      <c r="C105" s="33"/>
    </row>
    <row r="106" spans="1:3" x14ac:dyDescent="0.15">
      <c r="A106" s="33"/>
      <c r="B106" s="33"/>
      <c r="C106" s="33"/>
    </row>
    <row r="107" spans="1:3" x14ac:dyDescent="0.15">
      <c r="A107" s="33"/>
      <c r="B107" s="33"/>
      <c r="C107" s="33"/>
    </row>
    <row r="108" spans="1:3" x14ac:dyDescent="0.15">
      <c r="A108" s="33"/>
      <c r="B108" s="33"/>
      <c r="C108" s="33"/>
    </row>
    <row r="109" spans="1:3" x14ac:dyDescent="0.15">
      <c r="A109" s="33"/>
      <c r="B109" s="33"/>
      <c r="C109" s="33"/>
    </row>
    <row r="110" spans="1:3" x14ac:dyDescent="0.15">
      <c r="A110" s="33"/>
      <c r="B110" s="33"/>
      <c r="C110" s="33"/>
    </row>
    <row r="111" spans="1:3" x14ac:dyDescent="0.15">
      <c r="A111" s="33"/>
      <c r="B111" s="33"/>
      <c r="C111" s="33"/>
    </row>
    <row r="112" spans="1:3" x14ac:dyDescent="0.15">
      <c r="A112" s="33"/>
      <c r="B112" s="33"/>
      <c r="C112" s="33"/>
    </row>
    <row r="113" spans="1:3" x14ac:dyDescent="0.15">
      <c r="A113" s="33"/>
      <c r="B113" s="33"/>
      <c r="C113" s="33"/>
    </row>
    <row r="114" spans="1:3" x14ac:dyDescent="0.15">
      <c r="A114" s="33"/>
      <c r="B114" s="33"/>
      <c r="C114" s="33"/>
    </row>
    <row r="115" spans="1:3" x14ac:dyDescent="0.15">
      <c r="A115" s="33"/>
      <c r="B115" s="33"/>
      <c r="C115" s="33"/>
    </row>
    <row r="116" spans="1:3" x14ac:dyDescent="0.15">
      <c r="A116" s="33"/>
      <c r="B116" s="33"/>
      <c r="C116" s="33"/>
    </row>
    <row r="117" spans="1:3" x14ac:dyDescent="0.15">
      <c r="A117" s="33"/>
      <c r="B117" s="33"/>
      <c r="C117" s="33"/>
    </row>
    <row r="118" spans="1:3" x14ac:dyDescent="0.15">
      <c r="A118" s="33"/>
      <c r="B118" s="33"/>
      <c r="C118" s="33"/>
    </row>
    <row r="119" spans="1:3" x14ac:dyDescent="0.15">
      <c r="A119" s="33"/>
      <c r="B119" s="33"/>
      <c r="C119" s="33"/>
    </row>
    <row r="120" spans="1:3" x14ac:dyDescent="0.15">
      <c r="A120" s="33"/>
      <c r="B120" s="33"/>
      <c r="C120" s="33"/>
    </row>
    <row r="121" spans="1:3" x14ac:dyDescent="0.15">
      <c r="A121" s="33"/>
      <c r="B121" s="33"/>
      <c r="C121" s="33"/>
    </row>
    <row r="122" spans="1:3" x14ac:dyDescent="0.15">
      <c r="A122" s="33"/>
      <c r="B122" s="33"/>
      <c r="C122" s="33"/>
    </row>
    <row r="123" spans="1:3" x14ac:dyDescent="0.15">
      <c r="A123" s="33"/>
      <c r="B123" s="33"/>
      <c r="C123" s="33"/>
    </row>
    <row r="124" spans="1:3" x14ac:dyDescent="0.15">
      <c r="A124" s="33"/>
      <c r="B124" s="33"/>
      <c r="C124" s="33"/>
    </row>
    <row r="125" spans="1:3" x14ac:dyDescent="0.15">
      <c r="A125" s="33"/>
      <c r="B125" s="33"/>
      <c r="C125" s="33"/>
    </row>
    <row r="126" spans="1:3" x14ac:dyDescent="0.15">
      <c r="A126" s="33"/>
      <c r="B126" s="33"/>
      <c r="C126" s="33"/>
    </row>
    <row r="127" spans="1:3" x14ac:dyDescent="0.15">
      <c r="A127" s="33"/>
      <c r="B127" s="33"/>
      <c r="C127" s="33"/>
    </row>
    <row r="128" spans="1:3" x14ac:dyDescent="0.15">
      <c r="A128" s="33"/>
      <c r="B128" s="33"/>
      <c r="C128" s="33"/>
    </row>
    <row r="129" spans="1:3" x14ac:dyDescent="0.15">
      <c r="A129" s="33"/>
      <c r="B129" s="33"/>
      <c r="C129" s="33"/>
    </row>
    <row r="130" spans="1:3" x14ac:dyDescent="0.15">
      <c r="A130" s="33"/>
      <c r="B130" s="33"/>
      <c r="C130" s="33"/>
    </row>
    <row r="131" spans="1:3" x14ac:dyDescent="0.15">
      <c r="A131" s="33"/>
      <c r="B131" s="33"/>
      <c r="C131" s="33"/>
    </row>
    <row r="132" spans="1:3" x14ac:dyDescent="0.15">
      <c r="A132" s="33"/>
      <c r="B132" s="33"/>
      <c r="C132" s="33"/>
    </row>
    <row r="133" spans="1:3" x14ac:dyDescent="0.15">
      <c r="A133" s="33"/>
      <c r="B133" s="33"/>
      <c r="C133" s="33"/>
    </row>
    <row r="134" spans="1:3" x14ac:dyDescent="0.15">
      <c r="A134" s="33"/>
      <c r="B134" s="33"/>
      <c r="C134" s="33"/>
    </row>
    <row r="135" spans="1:3" x14ac:dyDescent="0.15">
      <c r="A135" s="33"/>
      <c r="B135" s="33"/>
      <c r="C135" s="33"/>
    </row>
    <row r="136" spans="1:3" x14ac:dyDescent="0.15">
      <c r="A136" s="33"/>
      <c r="B136" s="33"/>
      <c r="C136" s="33"/>
    </row>
    <row r="137" spans="1:3" x14ac:dyDescent="0.15">
      <c r="A137" s="33"/>
      <c r="B137" s="33"/>
      <c r="C137" s="33"/>
    </row>
    <row r="138" spans="1:3" x14ac:dyDescent="0.15">
      <c r="A138" s="33"/>
      <c r="B138" s="33"/>
      <c r="C138" s="33"/>
    </row>
    <row r="139" spans="1:3" x14ac:dyDescent="0.15">
      <c r="A139" s="33"/>
      <c r="B139" s="33"/>
      <c r="C139" s="33"/>
    </row>
    <row r="140" spans="1:3" x14ac:dyDescent="0.15">
      <c r="A140" s="33"/>
      <c r="B140" s="33"/>
      <c r="C140" s="33"/>
    </row>
    <row r="141" spans="1:3" x14ac:dyDescent="0.15">
      <c r="A141" s="33"/>
      <c r="B141" s="33"/>
      <c r="C141" s="33"/>
    </row>
    <row r="142" spans="1:3" x14ac:dyDescent="0.15">
      <c r="A142" s="33"/>
      <c r="B142" s="33"/>
      <c r="C142" s="33"/>
    </row>
    <row r="143" spans="1:3" x14ac:dyDescent="0.15">
      <c r="A143" s="33"/>
      <c r="B143" s="33"/>
      <c r="C143" s="33"/>
    </row>
    <row r="144" spans="1:3" x14ac:dyDescent="0.15">
      <c r="A144" s="33"/>
      <c r="B144" s="33"/>
      <c r="C144" s="33"/>
    </row>
    <row r="145" spans="1:3" x14ac:dyDescent="0.15">
      <c r="A145" s="33"/>
      <c r="B145" s="33"/>
      <c r="C145" s="33"/>
    </row>
    <row r="146" spans="1:3" x14ac:dyDescent="0.15">
      <c r="A146" s="33"/>
      <c r="B146" s="33"/>
      <c r="C146" s="33"/>
    </row>
    <row r="147" spans="1:3" x14ac:dyDescent="0.15">
      <c r="A147" s="33"/>
      <c r="B147" s="33"/>
      <c r="C147" s="33"/>
    </row>
    <row r="148" spans="1:3" x14ac:dyDescent="0.15">
      <c r="A148" s="33"/>
      <c r="B148" s="33"/>
      <c r="C148" s="33"/>
    </row>
    <row r="149" spans="1:3" x14ac:dyDescent="0.15">
      <c r="A149" s="33"/>
      <c r="B149" s="33"/>
      <c r="C149" s="33"/>
    </row>
    <row r="150" spans="1:3" x14ac:dyDescent="0.15">
      <c r="A150" s="33"/>
      <c r="B150" s="33"/>
      <c r="C150" s="33"/>
    </row>
    <row r="151" spans="1:3" x14ac:dyDescent="0.15">
      <c r="A151" s="33"/>
      <c r="B151" s="33"/>
      <c r="C151" s="33"/>
    </row>
    <row r="152" spans="1:3" x14ac:dyDescent="0.15">
      <c r="A152" s="33"/>
      <c r="B152" s="33"/>
      <c r="C152" s="33"/>
    </row>
    <row r="153" spans="1:3" x14ac:dyDescent="0.15">
      <c r="A153" s="33"/>
      <c r="B153" s="33"/>
      <c r="C153" s="33"/>
    </row>
    <row r="154" spans="1:3" x14ac:dyDescent="0.15">
      <c r="A154" s="33"/>
      <c r="B154" s="33"/>
      <c r="C154" s="33"/>
    </row>
    <row r="155" spans="1:3" x14ac:dyDescent="0.15">
      <c r="A155" s="33"/>
      <c r="B155" s="33"/>
      <c r="C155" s="33"/>
    </row>
    <row r="156" spans="1:3" x14ac:dyDescent="0.15">
      <c r="A156" s="33"/>
      <c r="B156" s="33"/>
      <c r="C156" s="33"/>
    </row>
    <row r="157" spans="1:3" x14ac:dyDescent="0.15">
      <c r="A157" s="33"/>
      <c r="B157" s="33"/>
      <c r="C157" s="33"/>
    </row>
    <row r="158" spans="1:3" x14ac:dyDescent="0.15">
      <c r="A158" s="33"/>
      <c r="B158" s="33"/>
      <c r="C158" s="33"/>
    </row>
    <row r="159" spans="1:3" x14ac:dyDescent="0.15">
      <c r="A159" s="33"/>
      <c r="B159" s="33"/>
      <c r="C159" s="33"/>
    </row>
    <row r="160" spans="1:3" x14ac:dyDescent="0.15">
      <c r="A160" s="33"/>
      <c r="B160" s="33"/>
      <c r="C160" s="33"/>
    </row>
    <row r="161" spans="1:3" x14ac:dyDescent="0.15">
      <c r="A161" s="33"/>
      <c r="B161" s="33"/>
      <c r="C161" s="33"/>
    </row>
    <row r="162" spans="1:3" x14ac:dyDescent="0.15">
      <c r="A162" s="33"/>
      <c r="B162" s="33"/>
      <c r="C162" s="33"/>
    </row>
    <row r="163" spans="1:3" x14ac:dyDescent="0.15">
      <c r="A163" s="33"/>
      <c r="B163" s="33"/>
      <c r="C163" s="33"/>
    </row>
    <row r="164" spans="1:3" x14ac:dyDescent="0.15">
      <c r="A164" s="33"/>
      <c r="B164" s="33"/>
      <c r="C164" s="33"/>
    </row>
    <row r="165" spans="1:3" x14ac:dyDescent="0.15">
      <c r="A165" s="33"/>
      <c r="B165" s="33"/>
      <c r="C165" s="33"/>
    </row>
    <row r="166" spans="1:3" x14ac:dyDescent="0.15">
      <c r="A166" s="33"/>
      <c r="B166" s="33"/>
      <c r="C166" s="33"/>
    </row>
    <row r="167" spans="1:3" x14ac:dyDescent="0.15">
      <c r="A167" s="33"/>
      <c r="B167" s="33"/>
      <c r="C167" s="33"/>
    </row>
    <row r="168" spans="1:3" x14ac:dyDescent="0.15">
      <c r="A168" s="33"/>
      <c r="B168" s="33"/>
      <c r="C168" s="33"/>
    </row>
    <row r="169" spans="1:3" x14ac:dyDescent="0.15">
      <c r="A169" s="33"/>
      <c r="B169" s="33"/>
      <c r="C169" s="33"/>
    </row>
    <row r="170" spans="1:3" x14ac:dyDescent="0.15">
      <c r="A170" s="33"/>
      <c r="B170" s="33"/>
      <c r="C170" s="33"/>
    </row>
    <row r="171" spans="1:3" x14ac:dyDescent="0.15">
      <c r="A171" s="33"/>
      <c r="B171" s="33"/>
      <c r="C171" s="33"/>
    </row>
    <row r="172" spans="1:3" x14ac:dyDescent="0.15">
      <c r="A172" s="33"/>
      <c r="B172" s="33"/>
      <c r="C172" s="33"/>
    </row>
    <row r="173" spans="1:3" x14ac:dyDescent="0.15">
      <c r="A173" s="33"/>
      <c r="B173" s="33"/>
      <c r="C173" s="33"/>
    </row>
    <row r="174" spans="1:3" x14ac:dyDescent="0.15">
      <c r="A174" s="33"/>
      <c r="B174" s="33"/>
      <c r="C174" s="33"/>
    </row>
    <row r="175" spans="1:3" x14ac:dyDescent="0.15">
      <c r="A175" s="33"/>
      <c r="B175" s="33"/>
      <c r="C175" s="33"/>
    </row>
    <row r="176" spans="1:3" x14ac:dyDescent="0.15">
      <c r="A176" s="33"/>
      <c r="B176" s="33"/>
      <c r="C176" s="33"/>
    </row>
    <row r="177" spans="1:3" x14ac:dyDescent="0.15">
      <c r="A177" s="33"/>
      <c r="B177" s="33"/>
      <c r="C177" s="33"/>
    </row>
    <row r="178" spans="1:3" x14ac:dyDescent="0.15">
      <c r="A178" s="33"/>
      <c r="B178" s="33"/>
      <c r="C178" s="33"/>
    </row>
    <row r="179" spans="1:3" x14ac:dyDescent="0.15">
      <c r="A179" s="33"/>
      <c r="B179" s="33"/>
      <c r="C179" s="33"/>
    </row>
    <row r="180" spans="1:3" x14ac:dyDescent="0.15">
      <c r="A180" s="33"/>
      <c r="B180" s="33"/>
      <c r="C180" s="33"/>
    </row>
    <row r="181" spans="1:3" x14ac:dyDescent="0.15">
      <c r="A181" s="33"/>
      <c r="B181" s="33"/>
      <c r="C181" s="33"/>
    </row>
    <row r="182" spans="1:3" x14ac:dyDescent="0.15">
      <c r="A182" s="33"/>
      <c r="B182" s="33"/>
      <c r="C182" s="33"/>
    </row>
    <row r="183" spans="1:3" x14ac:dyDescent="0.15">
      <c r="A183" s="33"/>
      <c r="B183" s="33"/>
      <c r="C183" s="33"/>
    </row>
    <row r="184" spans="1:3" x14ac:dyDescent="0.15">
      <c r="A184" s="33"/>
      <c r="B184" s="33"/>
      <c r="C184" s="33"/>
    </row>
    <row r="185" spans="1:3" x14ac:dyDescent="0.15">
      <c r="A185" s="33"/>
      <c r="B185" s="33"/>
      <c r="C185" s="33"/>
    </row>
    <row r="186" spans="1:3" x14ac:dyDescent="0.15">
      <c r="A186" s="33"/>
      <c r="B186" s="33"/>
      <c r="C186" s="33"/>
    </row>
    <row r="187" spans="1:3" x14ac:dyDescent="0.15">
      <c r="A187" s="33"/>
      <c r="B187" s="33"/>
      <c r="C187" s="33"/>
    </row>
    <row r="188" spans="1:3" x14ac:dyDescent="0.15">
      <c r="A188" s="33"/>
      <c r="B188" s="33"/>
      <c r="C188" s="33"/>
    </row>
    <row r="189" spans="1:3" x14ac:dyDescent="0.15">
      <c r="A189" s="33"/>
      <c r="B189" s="33"/>
      <c r="C189" s="33"/>
    </row>
    <row r="190" spans="1:3" x14ac:dyDescent="0.15">
      <c r="A190" s="33"/>
      <c r="B190" s="33"/>
      <c r="C190" s="33"/>
    </row>
    <row r="191" spans="1:3" x14ac:dyDescent="0.15">
      <c r="A191" s="33"/>
      <c r="B191" s="33"/>
      <c r="C191" s="33"/>
    </row>
    <row r="192" spans="1:3" x14ac:dyDescent="0.15">
      <c r="A192" s="33"/>
      <c r="B192" s="33"/>
      <c r="C192" s="33"/>
    </row>
    <row r="193" spans="1:3" x14ac:dyDescent="0.15">
      <c r="A193" s="33"/>
      <c r="B193" s="33"/>
      <c r="C193" s="33"/>
    </row>
    <row r="194" spans="1:3" x14ac:dyDescent="0.15">
      <c r="A194" s="33"/>
      <c r="B194" s="33"/>
      <c r="C194" s="33"/>
    </row>
    <row r="195" spans="1:3" x14ac:dyDescent="0.15">
      <c r="A195" s="33"/>
      <c r="B195" s="33"/>
      <c r="C195" s="33"/>
    </row>
    <row r="196" spans="1:3" x14ac:dyDescent="0.15">
      <c r="A196" s="33"/>
      <c r="B196" s="33"/>
      <c r="C196" s="33"/>
    </row>
    <row r="197" spans="1:3" x14ac:dyDescent="0.15">
      <c r="A197" s="33"/>
      <c r="B197" s="33"/>
      <c r="C197" s="33"/>
    </row>
    <row r="198" spans="1:3" x14ac:dyDescent="0.15">
      <c r="A198" s="33"/>
      <c r="B198" s="33"/>
      <c r="C198" s="33"/>
    </row>
    <row r="199" spans="1:3" x14ac:dyDescent="0.15">
      <c r="A199" s="33"/>
      <c r="B199" s="33"/>
      <c r="C199" s="33"/>
    </row>
    <row r="200" spans="1:3" x14ac:dyDescent="0.15">
      <c r="A200" s="33"/>
      <c r="B200" s="33"/>
      <c r="C200" s="33"/>
    </row>
    <row r="201" spans="1:3" x14ac:dyDescent="0.15">
      <c r="A201" s="33"/>
      <c r="B201" s="33"/>
      <c r="C201" s="33"/>
    </row>
    <row r="202" spans="1:3" x14ac:dyDescent="0.15">
      <c r="A202" s="33"/>
      <c r="B202" s="33"/>
      <c r="C202" s="33"/>
    </row>
    <row r="203" spans="1:3" x14ac:dyDescent="0.15">
      <c r="A203" s="33"/>
      <c r="B203" s="33"/>
      <c r="C203" s="33"/>
    </row>
    <row r="204" spans="1:3" x14ac:dyDescent="0.15">
      <c r="A204" s="33"/>
      <c r="B204" s="33"/>
      <c r="C204" s="33"/>
    </row>
    <row r="205" spans="1:3" x14ac:dyDescent="0.15">
      <c r="A205" s="33"/>
      <c r="B205" s="33"/>
      <c r="C205" s="33"/>
    </row>
    <row r="206" spans="1:3" x14ac:dyDescent="0.15">
      <c r="A206" s="33"/>
      <c r="B206" s="33"/>
      <c r="C206" s="33"/>
    </row>
    <row r="207" spans="1:3" x14ac:dyDescent="0.15">
      <c r="A207" s="33"/>
      <c r="B207" s="33"/>
      <c r="C207" s="33"/>
    </row>
    <row r="208" spans="1:3" x14ac:dyDescent="0.15">
      <c r="A208" s="33"/>
      <c r="B208" s="33"/>
      <c r="C208" s="33"/>
    </row>
    <row r="209" spans="1:3" x14ac:dyDescent="0.15">
      <c r="A209" s="33"/>
      <c r="B209" s="33"/>
      <c r="C209" s="33"/>
    </row>
    <row r="210" spans="1:3" x14ac:dyDescent="0.15">
      <c r="A210" s="33"/>
      <c r="B210" s="33"/>
      <c r="C210" s="33"/>
    </row>
    <row r="211" spans="1:3" x14ac:dyDescent="0.15">
      <c r="A211" s="33"/>
      <c r="B211" s="33"/>
      <c r="C211" s="33"/>
    </row>
    <row r="212" spans="1:3" x14ac:dyDescent="0.15">
      <c r="A212" s="33"/>
      <c r="B212" s="33"/>
      <c r="C212" s="33"/>
    </row>
    <row r="213" spans="1:3" x14ac:dyDescent="0.15">
      <c r="A213" s="33"/>
      <c r="B213" s="33"/>
      <c r="C213" s="33"/>
    </row>
    <row r="214" spans="1:3" x14ac:dyDescent="0.15">
      <c r="A214" s="33"/>
      <c r="B214" s="33"/>
      <c r="C214" s="33"/>
    </row>
    <row r="215" spans="1:3" x14ac:dyDescent="0.15">
      <c r="A215" s="33"/>
      <c r="B215" s="33"/>
      <c r="C215" s="33"/>
    </row>
    <row r="216" spans="1:3" x14ac:dyDescent="0.15">
      <c r="A216" s="33"/>
      <c r="B216" s="33"/>
      <c r="C216" s="33"/>
    </row>
    <row r="217" spans="1:3" x14ac:dyDescent="0.15">
      <c r="A217" s="33"/>
      <c r="B217" s="33"/>
      <c r="C217" s="33"/>
    </row>
    <row r="218" spans="1:3" x14ac:dyDescent="0.15">
      <c r="A218" s="33"/>
      <c r="B218" s="33"/>
      <c r="C218" s="33"/>
    </row>
    <row r="219" spans="1:3" x14ac:dyDescent="0.15">
      <c r="A219" s="33"/>
      <c r="B219" s="33"/>
      <c r="C219" s="33"/>
    </row>
    <row r="220" spans="1:3" x14ac:dyDescent="0.15">
      <c r="A220" s="33"/>
      <c r="B220" s="33"/>
      <c r="C220" s="33"/>
    </row>
    <row r="221" spans="1:3" x14ac:dyDescent="0.15">
      <c r="A221" s="33"/>
      <c r="B221" s="33"/>
      <c r="C221" s="33"/>
    </row>
    <row r="222" spans="1:3" x14ac:dyDescent="0.15">
      <c r="A222" s="33"/>
      <c r="B222" s="33"/>
      <c r="C222" s="33"/>
    </row>
    <row r="223" spans="1:3" x14ac:dyDescent="0.15">
      <c r="A223" s="33"/>
      <c r="B223" s="33"/>
      <c r="C223" s="33"/>
    </row>
    <row r="224" spans="1:3" x14ac:dyDescent="0.15">
      <c r="A224" s="33"/>
      <c r="B224" s="33"/>
      <c r="C224" s="33"/>
    </row>
    <row r="225" spans="1:3" x14ac:dyDescent="0.15">
      <c r="A225" s="33"/>
      <c r="B225" s="33"/>
      <c r="C225" s="33"/>
    </row>
    <row r="226" spans="1:3" x14ac:dyDescent="0.15">
      <c r="A226" s="33"/>
      <c r="B226" s="33"/>
      <c r="C226" s="33"/>
    </row>
    <row r="227" spans="1:3" x14ac:dyDescent="0.15">
      <c r="A227" s="33"/>
      <c r="B227" s="33"/>
      <c r="C227" s="33"/>
    </row>
    <row r="228" spans="1:3" x14ac:dyDescent="0.15">
      <c r="A228" s="33"/>
      <c r="B228" s="33"/>
      <c r="C228" s="33"/>
    </row>
    <row r="229" spans="1:3" x14ac:dyDescent="0.15">
      <c r="A229" s="33"/>
      <c r="B229" s="33"/>
      <c r="C229" s="33"/>
    </row>
    <row r="230" spans="1:3" x14ac:dyDescent="0.15">
      <c r="A230" s="33"/>
      <c r="B230" s="33"/>
      <c r="C230" s="33"/>
    </row>
    <row r="231" spans="1:3" x14ac:dyDescent="0.15">
      <c r="A231" s="33"/>
      <c r="B231" s="33"/>
      <c r="C231" s="33"/>
    </row>
    <row r="232" spans="1:3" x14ac:dyDescent="0.15">
      <c r="A232" s="33"/>
      <c r="B232" s="33"/>
      <c r="C232" s="33"/>
    </row>
    <row r="233" spans="1:3" x14ac:dyDescent="0.15">
      <c r="A233" s="33"/>
      <c r="B233" s="33"/>
      <c r="C233" s="33"/>
    </row>
    <row r="234" spans="1:3" x14ac:dyDescent="0.15">
      <c r="A234" s="33"/>
      <c r="B234" s="33"/>
      <c r="C234" s="33"/>
    </row>
    <row r="235" spans="1:3" x14ac:dyDescent="0.15">
      <c r="A235" s="33"/>
      <c r="B235" s="33"/>
      <c r="C235" s="33"/>
    </row>
    <row r="236" spans="1:3" x14ac:dyDescent="0.15">
      <c r="A236" s="33"/>
      <c r="B236" s="33"/>
      <c r="C236" s="33"/>
    </row>
    <row r="237" spans="1:3" x14ac:dyDescent="0.15">
      <c r="A237" s="33"/>
      <c r="B237" s="33"/>
      <c r="C237" s="33"/>
    </row>
    <row r="238" spans="1:3" x14ac:dyDescent="0.15">
      <c r="A238" s="33"/>
      <c r="B238" s="33"/>
      <c r="C238" s="33"/>
    </row>
    <row r="239" spans="1:3" x14ac:dyDescent="0.15">
      <c r="A239" s="33"/>
      <c r="B239" s="33"/>
      <c r="C239" s="33"/>
    </row>
    <row r="240" spans="1:3" x14ac:dyDescent="0.15">
      <c r="A240" s="33"/>
      <c r="B240" s="33"/>
      <c r="C240" s="33"/>
    </row>
    <row r="241" spans="1:3" x14ac:dyDescent="0.15">
      <c r="A241" s="33"/>
      <c r="B241" s="33"/>
      <c r="C241" s="33"/>
    </row>
    <row r="242" spans="1:3" x14ac:dyDescent="0.15">
      <c r="A242" s="33"/>
      <c r="B242" s="33"/>
      <c r="C242" s="33"/>
    </row>
    <row r="243" spans="1:3" x14ac:dyDescent="0.15">
      <c r="A243" s="33"/>
      <c r="B243" s="33"/>
      <c r="C243" s="33"/>
    </row>
    <row r="244" spans="1:3" x14ac:dyDescent="0.15">
      <c r="A244" s="33"/>
      <c r="B244" s="33"/>
      <c r="C244" s="33"/>
    </row>
    <row r="245" spans="1:3" x14ac:dyDescent="0.15">
      <c r="A245" s="33"/>
      <c r="B245" s="33"/>
      <c r="C245" s="33"/>
    </row>
    <row r="246" spans="1:3" x14ac:dyDescent="0.15">
      <c r="A246" s="33"/>
      <c r="B246" s="33"/>
      <c r="C246" s="33"/>
    </row>
    <row r="247" spans="1:3" x14ac:dyDescent="0.15">
      <c r="A247" s="33"/>
      <c r="B247" s="33"/>
      <c r="C247" s="33"/>
    </row>
    <row r="248" spans="1:3" x14ac:dyDescent="0.15">
      <c r="A248" s="33"/>
      <c r="B248" s="33"/>
      <c r="C248" s="33"/>
    </row>
    <row r="249" spans="1:3" x14ac:dyDescent="0.15">
      <c r="A249" s="33"/>
      <c r="B249" s="33"/>
      <c r="C249" s="33"/>
    </row>
    <row r="250" spans="1:3" x14ac:dyDescent="0.15">
      <c r="A250" s="33"/>
      <c r="B250" s="33"/>
      <c r="C250" s="33"/>
    </row>
    <row r="251" spans="1:3" x14ac:dyDescent="0.15">
      <c r="A251" s="33"/>
      <c r="B251" s="33"/>
      <c r="C251" s="33"/>
    </row>
    <row r="252" spans="1:3" x14ac:dyDescent="0.15">
      <c r="A252" s="33"/>
      <c r="B252" s="33"/>
      <c r="C252" s="33"/>
    </row>
    <row r="253" spans="1:3" x14ac:dyDescent="0.15">
      <c r="A253" s="33"/>
      <c r="B253" s="33"/>
      <c r="C253" s="33"/>
    </row>
    <row r="254" spans="1:3" x14ac:dyDescent="0.15">
      <c r="A254" s="33"/>
      <c r="B254" s="33"/>
      <c r="C254" s="33"/>
    </row>
    <row r="255" spans="1:3" x14ac:dyDescent="0.15">
      <c r="A255" s="33"/>
      <c r="B255" s="33"/>
      <c r="C255" s="33"/>
    </row>
    <row r="256" spans="1:3" x14ac:dyDescent="0.15">
      <c r="A256" s="33"/>
      <c r="B256" s="33"/>
      <c r="C256" s="33"/>
    </row>
    <row r="257" spans="1:3" x14ac:dyDescent="0.15">
      <c r="A257" s="33"/>
      <c r="B257" s="33"/>
      <c r="C257" s="33"/>
    </row>
    <row r="258" spans="1:3" x14ac:dyDescent="0.15">
      <c r="A258" s="33"/>
      <c r="B258" s="33"/>
      <c r="C258" s="33"/>
    </row>
    <row r="259" spans="1:3" x14ac:dyDescent="0.15">
      <c r="A259" s="33"/>
      <c r="B259" s="33"/>
      <c r="C259" s="33"/>
    </row>
    <row r="260" spans="1:3" x14ac:dyDescent="0.15">
      <c r="A260" s="33"/>
      <c r="B260" s="33"/>
      <c r="C260" s="33"/>
    </row>
    <row r="261" spans="1:3" x14ac:dyDescent="0.15">
      <c r="A261" s="33"/>
      <c r="B261" s="33"/>
      <c r="C261" s="33"/>
    </row>
    <row r="262" spans="1:3" x14ac:dyDescent="0.15">
      <c r="A262" s="33"/>
      <c r="B262" s="33"/>
      <c r="C262" s="33"/>
    </row>
    <row r="263" spans="1:3" x14ac:dyDescent="0.15">
      <c r="A263" s="33"/>
      <c r="B263" s="33"/>
      <c r="C263" s="33"/>
    </row>
    <row r="264" spans="1:3" x14ac:dyDescent="0.15">
      <c r="A264" s="33"/>
      <c r="B264" s="33"/>
      <c r="C264" s="33"/>
    </row>
    <row r="265" spans="1:3" x14ac:dyDescent="0.15">
      <c r="A265" s="33"/>
      <c r="B265" s="33"/>
      <c r="C265" s="33"/>
    </row>
    <row r="266" spans="1:3" x14ac:dyDescent="0.15">
      <c r="A266" s="33"/>
      <c r="B266" s="33"/>
      <c r="C266" s="33"/>
    </row>
    <row r="267" spans="1:3" x14ac:dyDescent="0.15">
      <c r="A267" s="33"/>
      <c r="B267" s="33"/>
      <c r="C267" s="33"/>
    </row>
    <row r="268" spans="1:3" x14ac:dyDescent="0.15">
      <c r="A268" s="33"/>
      <c r="B268" s="33"/>
      <c r="C268" s="33"/>
    </row>
    <row r="269" spans="1:3" x14ac:dyDescent="0.15">
      <c r="A269" s="33"/>
      <c r="B269" s="33"/>
      <c r="C269" s="33"/>
    </row>
    <row r="270" spans="1:3" x14ac:dyDescent="0.15">
      <c r="A270" s="33"/>
      <c r="B270" s="33"/>
      <c r="C270" s="33"/>
    </row>
    <row r="271" spans="1:3" x14ac:dyDescent="0.15">
      <c r="A271" s="33"/>
      <c r="B271" s="33"/>
      <c r="C271" s="33"/>
    </row>
    <row r="272" spans="1:3" x14ac:dyDescent="0.15">
      <c r="A272" s="33"/>
      <c r="B272" s="33"/>
      <c r="C272" s="33"/>
    </row>
    <row r="273" spans="1:3" x14ac:dyDescent="0.15">
      <c r="A273" s="33"/>
      <c r="B273" s="33"/>
      <c r="C273" s="33"/>
    </row>
    <row r="274" spans="1:3" x14ac:dyDescent="0.15">
      <c r="A274" s="33"/>
      <c r="B274" s="33"/>
      <c r="C274" s="33"/>
    </row>
    <row r="275" spans="1:3" x14ac:dyDescent="0.15">
      <c r="A275" s="33"/>
      <c r="B275" s="33"/>
      <c r="C275" s="33"/>
    </row>
    <row r="276" spans="1:3" x14ac:dyDescent="0.15">
      <c r="A276" s="33"/>
      <c r="B276" s="33"/>
      <c r="C276" s="33"/>
    </row>
    <row r="277" spans="1:3" x14ac:dyDescent="0.15">
      <c r="A277" s="33"/>
      <c r="B277" s="33"/>
      <c r="C277" s="33"/>
    </row>
    <row r="278" spans="1:3" x14ac:dyDescent="0.15">
      <c r="A278" s="33"/>
      <c r="B278" s="33"/>
      <c r="C278" s="33"/>
    </row>
    <row r="279" spans="1:3" x14ac:dyDescent="0.15">
      <c r="A279" s="33"/>
      <c r="B279" s="33"/>
      <c r="C279" s="33"/>
    </row>
    <row r="280" spans="1:3" x14ac:dyDescent="0.15">
      <c r="A280" s="33"/>
      <c r="B280" s="33"/>
      <c r="C280" s="33"/>
    </row>
    <row r="281" spans="1:3" x14ac:dyDescent="0.15">
      <c r="A281" s="33"/>
      <c r="B281" s="33"/>
      <c r="C281" s="33"/>
    </row>
    <row r="282" spans="1:3" x14ac:dyDescent="0.15">
      <c r="A282" s="33"/>
      <c r="B282" s="33"/>
      <c r="C282" s="33"/>
    </row>
    <row r="283" spans="1:3" x14ac:dyDescent="0.15">
      <c r="A283" s="33"/>
      <c r="B283" s="33"/>
      <c r="C283" s="33"/>
    </row>
    <row r="284" spans="1:3" x14ac:dyDescent="0.15">
      <c r="A284" s="33"/>
      <c r="B284" s="33"/>
      <c r="C284" s="33"/>
    </row>
    <row r="285" spans="1:3" x14ac:dyDescent="0.15">
      <c r="A285" s="33"/>
      <c r="B285" s="33"/>
      <c r="C285" s="33"/>
    </row>
    <row r="286" spans="1:3" x14ac:dyDescent="0.15">
      <c r="A286" s="33"/>
      <c r="B286" s="33"/>
      <c r="C286" s="33"/>
    </row>
    <row r="287" spans="1:3" x14ac:dyDescent="0.15">
      <c r="A287" s="33"/>
      <c r="B287" s="33"/>
      <c r="C287" s="33"/>
    </row>
    <row r="288" spans="1:3" x14ac:dyDescent="0.15">
      <c r="A288" s="33"/>
      <c r="B288" s="33"/>
      <c r="C288" s="33"/>
    </row>
    <row r="289" spans="1:3" x14ac:dyDescent="0.15">
      <c r="A289" s="33"/>
      <c r="B289" s="33"/>
      <c r="C289" s="33"/>
    </row>
    <row r="290" spans="1:3" x14ac:dyDescent="0.15">
      <c r="A290" s="33"/>
      <c r="B290" s="33"/>
      <c r="C290" s="33"/>
    </row>
    <row r="291" spans="1:3" x14ac:dyDescent="0.15">
      <c r="A291" s="33"/>
      <c r="B291" s="33"/>
      <c r="C291" s="33"/>
    </row>
    <row r="292" spans="1:3" x14ac:dyDescent="0.15">
      <c r="A292" s="33"/>
      <c r="B292" s="33"/>
      <c r="C292" s="33"/>
    </row>
    <row r="293" spans="1:3" x14ac:dyDescent="0.15">
      <c r="A293" s="33"/>
      <c r="B293" s="33"/>
      <c r="C293" s="33"/>
    </row>
    <row r="294" spans="1:3" x14ac:dyDescent="0.15">
      <c r="A294" s="33"/>
      <c r="B294" s="33"/>
      <c r="C294" s="33"/>
    </row>
    <row r="295" spans="1:3" x14ac:dyDescent="0.15">
      <c r="A295" s="33"/>
      <c r="B295" s="33"/>
      <c r="C295" s="33"/>
    </row>
    <row r="296" spans="1:3" x14ac:dyDescent="0.15">
      <c r="A296" s="33"/>
      <c r="B296" s="33"/>
      <c r="C296" s="33"/>
    </row>
    <row r="297" spans="1:3" x14ac:dyDescent="0.15">
      <c r="A297" s="33"/>
      <c r="B297" s="33"/>
      <c r="C297" s="33"/>
    </row>
    <row r="298" spans="1:3" x14ac:dyDescent="0.15">
      <c r="A298" s="33"/>
      <c r="B298" s="33"/>
      <c r="C298" s="33"/>
    </row>
    <row r="299" spans="1:3" x14ac:dyDescent="0.15">
      <c r="A299" s="33"/>
      <c r="B299" s="33"/>
      <c r="C299" s="33"/>
    </row>
    <row r="300" spans="1:3" x14ac:dyDescent="0.15">
      <c r="A300" s="33"/>
      <c r="B300" s="33"/>
      <c r="C300" s="33"/>
    </row>
    <row r="301" spans="1:3" x14ac:dyDescent="0.15">
      <c r="A301" s="33"/>
      <c r="B301" s="33"/>
      <c r="C301" s="33"/>
    </row>
    <row r="302" spans="1:3" x14ac:dyDescent="0.15">
      <c r="A302" s="33"/>
      <c r="B302" s="33"/>
      <c r="C302" s="33"/>
    </row>
    <row r="303" spans="1:3" x14ac:dyDescent="0.15">
      <c r="A303" s="33"/>
      <c r="B303" s="33"/>
      <c r="C303" s="33"/>
    </row>
    <row r="304" spans="1:3" x14ac:dyDescent="0.15">
      <c r="A304" s="33"/>
      <c r="B304" s="33"/>
      <c r="C304" s="33"/>
    </row>
    <row r="305" spans="1:3" x14ac:dyDescent="0.15">
      <c r="A305" s="33"/>
      <c r="B305" s="33"/>
      <c r="C305" s="33"/>
    </row>
    <row r="306" spans="1:3" x14ac:dyDescent="0.15">
      <c r="A306" s="33"/>
      <c r="B306" s="33"/>
      <c r="C306" s="33"/>
    </row>
    <row r="307" spans="1:3" x14ac:dyDescent="0.15">
      <c r="A307" s="33"/>
      <c r="B307" s="33"/>
      <c r="C307" s="33"/>
    </row>
    <row r="308" spans="1:3" x14ac:dyDescent="0.15">
      <c r="A308" s="33"/>
      <c r="B308" s="33"/>
      <c r="C308" s="33"/>
    </row>
    <row r="309" spans="1:3" x14ac:dyDescent="0.15">
      <c r="A309" s="33"/>
      <c r="B309" s="33"/>
      <c r="C309" s="33"/>
    </row>
    <row r="310" spans="1:3" x14ac:dyDescent="0.15">
      <c r="A310" s="33"/>
      <c r="B310" s="33"/>
      <c r="C310" s="33"/>
    </row>
    <row r="311" spans="1:3" x14ac:dyDescent="0.15">
      <c r="A311" s="33"/>
      <c r="B311" s="33"/>
      <c r="C311" s="33"/>
    </row>
    <row r="312" spans="1:3" x14ac:dyDescent="0.15">
      <c r="A312" s="33"/>
      <c r="B312" s="33"/>
      <c r="C312" s="33"/>
    </row>
    <row r="313" spans="1:3" x14ac:dyDescent="0.15">
      <c r="A313" s="33"/>
      <c r="B313" s="33"/>
      <c r="C313" s="33"/>
    </row>
    <row r="314" spans="1:3" x14ac:dyDescent="0.15">
      <c r="A314" s="33"/>
      <c r="B314" s="33"/>
      <c r="C314" s="33"/>
    </row>
    <row r="315" spans="1:3" x14ac:dyDescent="0.15">
      <c r="A315" s="33"/>
      <c r="B315" s="33"/>
      <c r="C315" s="33"/>
    </row>
    <row r="316" spans="1:3" x14ac:dyDescent="0.15">
      <c r="A316" s="33"/>
      <c r="B316" s="33"/>
      <c r="C316" s="33"/>
    </row>
    <row r="317" spans="1:3" x14ac:dyDescent="0.15">
      <c r="A317" s="33"/>
      <c r="B317" s="33"/>
      <c r="C317" s="33"/>
    </row>
    <row r="318" spans="1:3" x14ac:dyDescent="0.15">
      <c r="A318" s="33"/>
      <c r="B318" s="33"/>
      <c r="C318" s="33"/>
    </row>
    <row r="319" spans="1:3" x14ac:dyDescent="0.15">
      <c r="A319" s="33"/>
      <c r="B319" s="33"/>
      <c r="C319" s="33"/>
    </row>
    <row r="320" spans="1:3" x14ac:dyDescent="0.15">
      <c r="A320" s="33"/>
      <c r="B320" s="33"/>
      <c r="C320" s="33"/>
    </row>
    <row r="321" spans="1:3" x14ac:dyDescent="0.15">
      <c r="A321" s="33"/>
      <c r="B321" s="33"/>
      <c r="C321" s="33"/>
    </row>
    <row r="322" spans="1:3" x14ac:dyDescent="0.15">
      <c r="A322" s="33"/>
      <c r="B322" s="33"/>
      <c r="C322" s="33"/>
    </row>
    <row r="323" spans="1:3" x14ac:dyDescent="0.15">
      <c r="A323" s="33"/>
      <c r="B323" s="33"/>
      <c r="C323" s="33"/>
    </row>
    <row r="324" spans="1:3" x14ac:dyDescent="0.15">
      <c r="A324" s="33"/>
      <c r="B324" s="33"/>
      <c r="C324" s="33"/>
    </row>
    <row r="325" spans="1:3" x14ac:dyDescent="0.15">
      <c r="A325" s="33"/>
      <c r="B325" s="33"/>
      <c r="C325" s="33"/>
    </row>
    <row r="326" spans="1:3" x14ac:dyDescent="0.15">
      <c r="A326" s="33"/>
      <c r="B326" s="33"/>
      <c r="C326" s="33"/>
    </row>
    <row r="327" spans="1:3" x14ac:dyDescent="0.15">
      <c r="A327" s="33"/>
      <c r="B327" s="33"/>
      <c r="C327" s="33"/>
    </row>
    <row r="328" spans="1:3" x14ac:dyDescent="0.15">
      <c r="A328" s="33"/>
      <c r="B328" s="33"/>
      <c r="C328" s="33"/>
    </row>
    <row r="329" spans="1:3" x14ac:dyDescent="0.15">
      <c r="A329" s="33"/>
      <c r="B329" s="33"/>
      <c r="C329" s="33"/>
    </row>
    <row r="330" spans="1:3" x14ac:dyDescent="0.15">
      <c r="A330" s="33"/>
      <c r="B330" s="33"/>
      <c r="C330" s="33"/>
    </row>
    <row r="331" spans="1:3" x14ac:dyDescent="0.15">
      <c r="A331" s="33"/>
      <c r="B331" s="33"/>
      <c r="C331" s="33"/>
    </row>
    <row r="332" spans="1:3" x14ac:dyDescent="0.15">
      <c r="A332" s="33"/>
      <c r="B332" s="33"/>
      <c r="C332" s="33"/>
    </row>
    <row r="333" spans="1:3" x14ac:dyDescent="0.15">
      <c r="A333" s="33"/>
      <c r="B333" s="33"/>
      <c r="C333" s="33"/>
    </row>
    <row r="334" spans="1:3" x14ac:dyDescent="0.15">
      <c r="A334" s="33"/>
      <c r="B334" s="33"/>
      <c r="C334" s="33"/>
    </row>
    <row r="335" spans="1:3" x14ac:dyDescent="0.15">
      <c r="A335" s="33"/>
      <c r="B335" s="33"/>
      <c r="C335" s="33"/>
    </row>
    <row r="336" spans="1:3" x14ac:dyDescent="0.15">
      <c r="A336" s="33"/>
      <c r="B336" s="33"/>
      <c r="C336" s="33"/>
    </row>
    <row r="337" spans="1:3" x14ac:dyDescent="0.15">
      <c r="A337" s="33"/>
      <c r="B337" s="33"/>
      <c r="C337" s="33"/>
    </row>
    <row r="338" spans="1:3" x14ac:dyDescent="0.15">
      <c r="A338" s="33"/>
      <c r="B338" s="33"/>
      <c r="C338" s="33"/>
    </row>
    <row r="339" spans="1:3" x14ac:dyDescent="0.15">
      <c r="A339" s="33"/>
      <c r="B339" s="33"/>
      <c r="C339" s="33"/>
    </row>
    <row r="340" spans="1:3" x14ac:dyDescent="0.15">
      <c r="A340" s="33"/>
      <c r="B340" s="33"/>
      <c r="C340" s="33"/>
    </row>
    <row r="341" spans="1:3" x14ac:dyDescent="0.15">
      <c r="A341" s="33"/>
      <c r="B341" s="33"/>
      <c r="C341" s="33"/>
    </row>
    <row r="342" spans="1:3" x14ac:dyDescent="0.15">
      <c r="A342" s="33"/>
      <c r="B342" s="33"/>
      <c r="C342" s="33"/>
    </row>
    <row r="343" spans="1:3" x14ac:dyDescent="0.15">
      <c r="A343" s="33"/>
      <c r="B343" s="33"/>
      <c r="C343" s="33"/>
    </row>
    <row r="344" spans="1:3" x14ac:dyDescent="0.15">
      <c r="A344" s="33"/>
      <c r="B344" s="33"/>
      <c r="C344" s="33"/>
    </row>
    <row r="345" spans="1:3" x14ac:dyDescent="0.15">
      <c r="A345" s="33"/>
      <c r="B345" s="33"/>
      <c r="C345" s="33"/>
    </row>
    <row r="346" spans="1:3" x14ac:dyDescent="0.15">
      <c r="A346" s="33"/>
      <c r="B346" s="33"/>
      <c r="C346" s="33"/>
    </row>
    <row r="347" spans="1:3" x14ac:dyDescent="0.15">
      <c r="A347" s="33"/>
      <c r="B347" s="33"/>
      <c r="C347" s="33"/>
    </row>
    <row r="348" spans="1:3" x14ac:dyDescent="0.15">
      <c r="A348" s="33"/>
      <c r="B348" s="33"/>
      <c r="C348" s="33"/>
    </row>
    <row r="349" spans="1:3" x14ac:dyDescent="0.15">
      <c r="A349" s="33"/>
      <c r="B349" s="33"/>
      <c r="C349" s="33"/>
    </row>
    <row r="350" spans="1:3" x14ac:dyDescent="0.15">
      <c r="A350" s="33"/>
      <c r="B350" s="33"/>
      <c r="C350" s="33"/>
    </row>
    <row r="351" spans="1:3" x14ac:dyDescent="0.15">
      <c r="A351" s="33"/>
      <c r="B351" s="33"/>
      <c r="C351" s="33"/>
    </row>
    <row r="352" spans="1:3" x14ac:dyDescent="0.15">
      <c r="A352" s="30"/>
      <c r="B352" s="30"/>
      <c r="C352" s="30"/>
    </row>
    <row r="353" spans="1:3" x14ac:dyDescent="0.15">
      <c r="A353" s="30"/>
      <c r="B353" s="30"/>
      <c r="C353" s="30"/>
    </row>
    <row r="354" spans="1:3" x14ac:dyDescent="0.15">
      <c r="A354" s="30"/>
      <c r="B354" s="30"/>
      <c r="C354" s="30"/>
    </row>
    <row r="355" spans="1:3" x14ac:dyDescent="0.15">
      <c r="A355" s="30"/>
      <c r="B355" s="30"/>
      <c r="C355" s="30"/>
    </row>
    <row r="356" spans="1:3" x14ac:dyDescent="0.15">
      <c r="A356" s="30"/>
      <c r="B356" s="30"/>
      <c r="C356" s="30"/>
    </row>
    <row r="357" spans="1:3" x14ac:dyDescent="0.15">
      <c r="A357" s="30"/>
      <c r="B357" s="30"/>
      <c r="C357" s="30"/>
    </row>
    <row r="358" spans="1:3" x14ac:dyDescent="0.15">
      <c r="A358" s="30"/>
      <c r="B358" s="30"/>
      <c r="C358" s="30"/>
    </row>
    <row r="359" spans="1:3" x14ac:dyDescent="0.15">
      <c r="A359" s="30"/>
      <c r="B359" s="30"/>
      <c r="C359" s="30"/>
    </row>
    <row r="360" spans="1:3" x14ac:dyDescent="0.15">
      <c r="A360" s="30"/>
      <c r="B360" s="30"/>
      <c r="C360" s="30"/>
    </row>
    <row r="361" spans="1:3" x14ac:dyDescent="0.15">
      <c r="A361" s="30"/>
      <c r="B361" s="30"/>
      <c r="C361" s="30"/>
    </row>
    <row r="362" spans="1:3" x14ac:dyDescent="0.15">
      <c r="A362" s="30"/>
      <c r="B362" s="30"/>
      <c r="C362" s="30"/>
    </row>
    <row r="363" spans="1:3" x14ac:dyDescent="0.15">
      <c r="A363" s="30"/>
      <c r="B363" s="30"/>
      <c r="C363" s="30"/>
    </row>
    <row r="364" spans="1:3" x14ac:dyDescent="0.15">
      <c r="A364" s="30"/>
      <c r="B364" s="30"/>
      <c r="C364" s="30"/>
    </row>
    <row r="365" spans="1:3" x14ac:dyDescent="0.15">
      <c r="A365" s="30"/>
      <c r="B365" s="30"/>
      <c r="C365" s="30"/>
    </row>
    <row r="366" spans="1:3" x14ac:dyDescent="0.15">
      <c r="A366" s="30"/>
      <c r="B366" s="30"/>
      <c r="C366" s="30"/>
    </row>
    <row r="367" spans="1:3" x14ac:dyDescent="0.15">
      <c r="A367" s="30"/>
      <c r="B367" s="30"/>
      <c r="C367" s="30"/>
    </row>
    <row r="368" spans="1:3" x14ac:dyDescent="0.15">
      <c r="A368" s="30"/>
      <c r="B368" s="30"/>
      <c r="C368" s="30"/>
    </row>
    <row r="369" spans="1:3" x14ac:dyDescent="0.15">
      <c r="A369" s="30"/>
      <c r="B369" s="30"/>
      <c r="C369" s="30"/>
    </row>
  </sheetData>
  <sheetProtection algorithmName="SHA-512" hashValue="2j9HQAazgFvXDq0ZF6yZaF5oGL1XeQzvY2rr3NOzsmF2Iba1VpUiCHETOpgzFkiG/j7mB5RheW5gDRHg/6cEIg==" saltValue="X7TMeqLPE/Oxx4vBFRkaGA==" spinCount="100000" sheet="1" objects="1" scenarios="1"/>
  <autoFilter ref="A1:D369" xr:uid="{00000000-0001-0000-0000-000000000000}"/>
  <phoneticPr fontId="2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674CE-853D-4F9F-931F-310A06CE52E0}">
  <dimension ref="A1:R71"/>
  <sheetViews>
    <sheetView tabSelected="1" zoomScale="115" zoomScaleNormal="115" zoomScaleSheetLayoutView="100" workbookViewId="0">
      <selection activeCell="A2" sqref="A2"/>
    </sheetView>
  </sheetViews>
  <sheetFormatPr defaultColWidth="9" defaultRowHeight="13.5" x14ac:dyDescent="0.15"/>
  <cols>
    <col min="1" max="1" width="5.125" style="221" customWidth="1"/>
    <col min="2" max="2" width="13.75" style="243" customWidth="1"/>
    <col min="3" max="3" width="3.375" style="221" customWidth="1"/>
    <col min="4" max="4" width="5.125" style="221" customWidth="1"/>
    <col min="5" max="5" width="15.625" style="221" customWidth="1"/>
    <col min="6" max="6" width="3.375" style="221" customWidth="1"/>
    <col min="7" max="7" width="5.125" style="221" customWidth="1"/>
    <col min="8" max="8" width="15.625" style="221" customWidth="1"/>
    <col min="9" max="9" width="3.375" style="221" customWidth="1"/>
    <col min="10" max="10" width="5.125" style="221" customWidth="1"/>
    <col min="11" max="11" width="15.625" style="221" customWidth="1"/>
    <col min="12" max="12" width="3.375" style="221" customWidth="1"/>
    <col min="13" max="13" width="5.125" style="221" customWidth="1"/>
    <col min="14" max="14" width="15.625" style="221" customWidth="1"/>
    <col min="15" max="15" width="3.375" style="221" customWidth="1"/>
    <col min="16" max="16" width="5.125" style="221" customWidth="1"/>
    <col min="17" max="17" width="15.625" style="249" customWidth="1"/>
    <col min="18" max="18" width="6.75" style="221" customWidth="1"/>
    <col min="19" max="16384" width="9" style="49"/>
  </cols>
  <sheetData>
    <row r="1" spans="1:17" x14ac:dyDescent="0.15">
      <c r="A1" s="218"/>
      <c r="B1" s="219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20"/>
    </row>
    <row r="2" spans="1:17" x14ac:dyDescent="0.15">
      <c r="A2" s="222" t="s">
        <v>206</v>
      </c>
      <c r="B2" s="219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20"/>
    </row>
    <row r="3" spans="1:17" ht="14.25" thickBot="1" x14ac:dyDescent="0.2">
      <c r="A3" s="218"/>
      <c r="B3" s="219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20"/>
    </row>
    <row r="4" spans="1:17" ht="14.25" thickBot="1" x14ac:dyDescent="0.2">
      <c r="A4" s="261" t="s">
        <v>207</v>
      </c>
      <c r="B4" s="262"/>
      <c r="C4" s="218"/>
      <c r="D4" s="261" t="s">
        <v>208</v>
      </c>
      <c r="E4" s="262"/>
      <c r="F4" s="218"/>
      <c r="G4" s="261" t="s">
        <v>209</v>
      </c>
      <c r="H4" s="262"/>
      <c r="I4" s="218"/>
      <c r="J4" s="261" t="s">
        <v>210</v>
      </c>
      <c r="K4" s="262"/>
      <c r="L4" s="218"/>
      <c r="M4" s="261" t="s">
        <v>211</v>
      </c>
      <c r="N4" s="262"/>
      <c r="O4" s="218"/>
      <c r="P4" s="261" t="s">
        <v>212</v>
      </c>
      <c r="Q4" s="262"/>
    </row>
    <row r="5" spans="1:17" x14ac:dyDescent="0.15">
      <c r="A5" s="263" t="s">
        <v>187</v>
      </c>
      <c r="B5" s="264"/>
      <c r="C5" s="218"/>
      <c r="D5" s="259" t="s">
        <v>213</v>
      </c>
      <c r="E5" s="260"/>
      <c r="F5" s="218"/>
      <c r="G5" s="263" t="s">
        <v>214</v>
      </c>
      <c r="H5" s="264"/>
      <c r="I5" s="218"/>
      <c r="J5" s="259" t="s">
        <v>215</v>
      </c>
      <c r="K5" s="260"/>
      <c r="L5" s="218"/>
      <c r="M5" s="263" t="s">
        <v>216</v>
      </c>
      <c r="N5" s="264"/>
      <c r="O5" s="218"/>
      <c r="P5" s="259" t="s">
        <v>189</v>
      </c>
      <c r="Q5" s="260"/>
    </row>
    <row r="6" spans="1:17" x14ac:dyDescent="0.15">
      <c r="A6" s="223">
        <v>5511</v>
      </c>
      <c r="B6" s="224" t="s">
        <v>190</v>
      </c>
      <c r="C6" s="218"/>
      <c r="D6" s="223">
        <v>5523</v>
      </c>
      <c r="E6" s="225" t="s">
        <v>191</v>
      </c>
      <c r="F6" s="218"/>
      <c r="G6" s="223">
        <v>5514</v>
      </c>
      <c r="H6" s="225" t="s">
        <v>243</v>
      </c>
      <c r="I6" s="218"/>
      <c r="J6" s="223">
        <v>5530</v>
      </c>
      <c r="K6" s="225" t="s">
        <v>244</v>
      </c>
      <c r="L6" s="218"/>
      <c r="M6" s="223">
        <v>5532</v>
      </c>
      <c r="N6" s="225" t="s">
        <v>245</v>
      </c>
      <c r="O6" s="218"/>
      <c r="P6" s="223">
        <v>5517</v>
      </c>
      <c r="Q6" s="224" t="s">
        <v>246</v>
      </c>
    </row>
    <row r="7" spans="1:17" x14ac:dyDescent="0.15">
      <c r="A7" s="223">
        <v>5512</v>
      </c>
      <c r="B7" s="224" t="s">
        <v>192</v>
      </c>
      <c r="C7" s="218"/>
      <c r="D7" s="223">
        <v>5537</v>
      </c>
      <c r="E7" s="225" t="s">
        <v>194</v>
      </c>
      <c r="F7" s="218"/>
      <c r="G7" s="223">
        <v>5515</v>
      </c>
      <c r="H7" s="225" t="s">
        <v>247</v>
      </c>
      <c r="I7" s="218"/>
      <c r="J7" s="223">
        <v>6139</v>
      </c>
      <c r="K7" s="225" t="s">
        <v>403</v>
      </c>
      <c r="L7" s="218"/>
      <c r="M7" s="223">
        <v>5533</v>
      </c>
      <c r="N7" s="225" t="s">
        <v>250</v>
      </c>
      <c r="O7" s="218"/>
      <c r="P7" s="223">
        <v>5518</v>
      </c>
      <c r="Q7" s="224" t="s">
        <v>248</v>
      </c>
    </row>
    <row r="8" spans="1:17" x14ac:dyDescent="0.15">
      <c r="A8" s="223">
        <v>5513</v>
      </c>
      <c r="B8" s="224" t="s">
        <v>193</v>
      </c>
      <c r="C8" s="218"/>
      <c r="D8" s="223">
        <v>6142</v>
      </c>
      <c r="E8" s="225" t="s">
        <v>404</v>
      </c>
      <c r="F8" s="218"/>
      <c r="G8" s="223">
        <v>5516</v>
      </c>
      <c r="H8" s="225" t="s">
        <v>249</v>
      </c>
      <c r="I8" s="218"/>
      <c r="J8" s="223">
        <v>5544</v>
      </c>
      <c r="K8" s="225" t="s">
        <v>252</v>
      </c>
      <c r="L8" s="218"/>
      <c r="M8" s="223">
        <v>5545</v>
      </c>
      <c r="N8" s="225" t="s">
        <v>254</v>
      </c>
      <c r="O8" s="218"/>
      <c r="P8" s="223">
        <v>5519</v>
      </c>
      <c r="Q8" s="224" t="s">
        <v>251</v>
      </c>
    </row>
    <row r="9" spans="1:17" x14ac:dyDescent="0.15">
      <c r="A9" s="223">
        <v>5700</v>
      </c>
      <c r="B9" s="224" t="s">
        <v>195</v>
      </c>
      <c r="C9" s="218"/>
      <c r="D9" s="226">
        <v>5811</v>
      </c>
      <c r="E9" s="227" t="s">
        <v>256</v>
      </c>
      <c r="F9" s="218"/>
      <c r="G9" s="223">
        <v>5541</v>
      </c>
      <c r="H9" s="225" t="s">
        <v>253</v>
      </c>
      <c r="I9" s="218"/>
      <c r="J9" s="265" t="s">
        <v>217</v>
      </c>
      <c r="K9" s="266"/>
      <c r="L9" s="218"/>
      <c r="M9" s="228" t="s">
        <v>218</v>
      </c>
      <c r="N9" s="229"/>
      <c r="O9" s="218"/>
      <c r="P9" s="223">
        <v>5560</v>
      </c>
      <c r="Q9" s="224" t="s">
        <v>255</v>
      </c>
    </row>
    <row r="10" spans="1:17" ht="14.25" thickBot="1" x14ac:dyDescent="0.2">
      <c r="A10" s="223">
        <v>5555</v>
      </c>
      <c r="B10" s="224" t="s">
        <v>196</v>
      </c>
      <c r="C10" s="218"/>
      <c r="D10" s="214" t="s">
        <v>219</v>
      </c>
      <c r="E10" s="215"/>
      <c r="F10" s="218"/>
      <c r="G10" s="223">
        <v>5702</v>
      </c>
      <c r="H10" s="225" t="s">
        <v>257</v>
      </c>
      <c r="I10" s="218"/>
      <c r="J10" s="223">
        <v>5531</v>
      </c>
      <c r="K10" s="225" t="s">
        <v>258</v>
      </c>
      <c r="L10" s="218"/>
      <c r="M10" s="230">
        <v>6108</v>
      </c>
      <c r="N10" s="231" t="s">
        <v>260</v>
      </c>
      <c r="O10" s="218"/>
      <c r="P10" s="223">
        <v>5546</v>
      </c>
      <c r="Q10" s="224" t="s">
        <v>261</v>
      </c>
    </row>
    <row r="11" spans="1:17" x14ac:dyDescent="0.15">
      <c r="A11" s="223">
        <v>5701</v>
      </c>
      <c r="B11" s="224" t="s">
        <v>197</v>
      </c>
      <c r="C11" s="218"/>
      <c r="D11" s="223">
        <v>5521</v>
      </c>
      <c r="E11" s="225" t="s">
        <v>221</v>
      </c>
      <c r="F11" s="218"/>
      <c r="G11" s="226">
        <v>5803</v>
      </c>
      <c r="H11" s="227" t="s">
        <v>376</v>
      </c>
      <c r="I11" s="218"/>
      <c r="J11" s="223">
        <v>5548</v>
      </c>
      <c r="K11" s="225" t="s">
        <v>259</v>
      </c>
      <c r="L11" s="218"/>
      <c r="M11" s="232"/>
      <c r="N11" s="233"/>
      <c r="O11" s="218"/>
      <c r="P11" s="223">
        <v>5542</v>
      </c>
      <c r="Q11" s="224" t="s">
        <v>263</v>
      </c>
    </row>
    <row r="12" spans="1:17" ht="13.5" customHeight="1" x14ac:dyDescent="0.15">
      <c r="A12" s="223">
        <v>5527</v>
      </c>
      <c r="B12" s="224" t="s">
        <v>198</v>
      </c>
      <c r="C12" s="218"/>
      <c r="D12" s="234" t="s">
        <v>223</v>
      </c>
      <c r="E12" s="235"/>
      <c r="F12" s="218"/>
      <c r="G12" s="226">
        <v>5801</v>
      </c>
      <c r="H12" s="227" t="s">
        <v>262</v>
      </c>
      <c r="I12" s="218"/>
      <c r="J12" s="265" t="s">
        <v>220</v>
      </c>
      <c r="K12" s="266"/>
      <c r="L12" s="218"/>
      <c r="O12" s="218"/>
      <c r="P12" s="223">
        <v>5550</v>
      </c>
      <c r="Q12" s="224" t="s">
        <v>264</v>
      </c>
    </row>
    <row r="13" spans="1:17" x14ac:dyDescent="0.15">
      <c r="A13" s="223">
        <v>5540</v>
      </c>
      <c r="B13" s="224" t="s">
        <v>199</v>
      </c>
      <c r="C13" s="218"/>
      <c r="D13" s="236">
        <v>5522</v>
      </c>
      <c r="E13" s="237" t="s">
        <v>225</v>
      </c>
      <c r="F13" s="218"/>
      <c r="G13" s="226">
        <v>5802</v>
      </c>
      <c r="H13" s="227" t="s">
        <v>372</v>
      </c>
      <c r="I13" s="218"/>
      <c r="J13" s="223">
        <v>5528</v>
      </c>
      <c r="K13" s="225" t="s">
        <v>222</v>
      </c>
      <c r="L13" s="218"/>
      <c r="O13" s="218"/>
      <c r="P13" s="223">
        <v>6001</v>
      </c>
      <c r="Q13" s="224" t="s">
        <v>224</v>
      </c>
    </row>
    <row r="14" spans="1:17" x14ac:dyDescent="0.15">
      <c r="A14" s="223">
        <v>5547</v>
      </c>
      <c r="B14" s="224" t="s">
        <v>200</v>
      </c>
      <c r="C14" s="218"/>
      <c r="D14" s="214" t="s">
        <v>398</v>
      </c>
      <c r="E14" s="215"/>
      <c r="G14" s="226">
        <v>5814</v>
      </c>
      <c r="H14" s="227" t="s">
        <v>265</v>
      </c>
      <c r="I14" s="218"/>
      <c r="J14" s="226">
        <v>5815</v>
      </c>
      <c r="K14" s="227" t="s">
        <v>378</v>
      </c>
      <c r="L14" s="218"/>
      <c r="O14" s="218"/>
      <c r="P14" s="226">
        <v>5807</v>
      </c>
      <c r="Q14" s="238" t="s">
        <v>374</v>
      </c>
    </row>
    <row r="15" spans="1:17" ht="14.25" thickBot="1" x14ac:dyDescent="0.2">
      <c r="A15" s="223">
        <v>6000</v>
      </c>
      <c r="B15" s="224" t="s">
        <v>266</v>
      </c>
      <c r="C15" s="218"/>
      <c r="D15" s="216">
        <v>5813</v>
      </c>
      <c r="E15" s="217" t="s">
        <v>395</v>
      </c>
      <c r="F15" s="218"/>
      <c r="G15" s="265" t="s">
        <v>226</v>
      </c>
      <c r="H15" s="266"/>
      <c r="I15" s="218"/>
      <c r="J15" s="265" t="s">
        <v>227</v>
      </c>
      <c r="K15" s="266"/>
      <c r="L15" s="218"/>
      <c r="O15" s="218"/>
      <c r="P15" s="226">
        <v>5808</v>
      </c>
      <c r="Q15" s="238" t="s">
        <v>268</v>
      </c>
    </row>
    <row r="16" spans="1:17" x14ac:dyDescent="0.15">
      <c r="A16" s="226">
        <v>5804</v>
      </c>
      <c r="B16" s="227" t="s">
        <v>201</v>
      </c>
      <c r="C16" s="218"/>
      <c r="D16" s="239"/>
      <c r="E16" s="240"/>
      <c r="F16" s="218"/>
      <c r="G16" s="223">
        <v>6136</v>
      </c>
      <c r="H16" s="225" t="s">
        <v>267</v>
      </c>
      <c r="I16" s="218"/>
      <c r="J16" s="223">
        <v>5529</v>
      </c>
      <c r="K16" s="225" t="s">
        <v>228</v>
      </c>
      <c r="L16" s="218"/>
      <c r="O16" s="218"/>
      <c r="P16" s="226">
        <v>5809</v>
      </c>
      <c r="Q16" s="238" t="s">
        <v>373</v>
      </c>
    </row>
    <row r="17" spans="1:18" x14ac:dyDescent="0.15">
      <c r="A17" s="226">
        <v>5805</v>
      </c>
      <c r="B17" s="227" t="s">
        <v>202</v>
      </c>
      <c r="C17" s="218"/>
      <c r="D17" s="239"/>
      <c r="E17" s="240"/>
      <c r="F17" s="218"/>
      <c r="G17" s="265" t="s">
        <v>229</v>
      </c>
      <c r="H17" s="266"/>
      <c r="I17" s="218"/>
      <c r="J17" s="265" t="s">
        <v>231</v>
      </c>
      <c r="K17" s="266"/>
      <c r="L17" s="218"/>
      <c r="O17" s="218"/>
      <c r="P17" s="226">
        <v>5818</v>
      </c>
      <c r="Q17" s="238" t="s">
        <v>269</v>
      </c>
    </row>
    <row r="18" spans="1:18" x14ac:dyDescent="0.15">
      <c r="A18" s="226">
        <v>5806</v>
      </c>
      <c r="B18" s="227" t="s">
        <v>203</v>
      </c>
      <c r="C18" s="218"/>
      <c r="D18" s="239"/>
      <c r="E18" s="240"/>
      <c r="F18" s="218"/>
      <c r="G18" s="223">
        <v>6133</v>
      </c>
      <c r="H18" s="225" t="s">
        <v>375</v>
      </c>
      <c r="I18" s="218"/>
      <c r="J18" s="223">
        <v>5553</v>
      </c>
      <c r="K18" s="225" t="s">
        <v>232</v>
      </c>
      <c r="L18" s="218"/>
      <c r="M18" s="218"/>
      <c r="N18" s="218"/>
      <c r="O18" s="218"/>
      <c r="P18" s="226">
        <v>5810</v>
      </c>
      <c r="Q18" s="238" t="s">
        <v>270</v>
      </c>
    </row>
    <row r="19" spans="1:18" ht="14.25" thickBot="1" x14ac:dyDescent="0.2">
      <c r="A19" s="228" t="s">
        <v>230</v>
      </c>
      <c r="B19" s="229"/>
      <c r="C19" s="218"/>
      <c r="F19" s="218"/>
      <c r="G19" s="230">
        <v>5536</v>
      </c>
      <c r="H19" s="231" t="s">
        <v>271</v>
      </c>
      <c r="I19" s="218"/>
      <c r="J19" s="265" t="s">
        <v>233</v>
      </c>
      <c r="K19" s="266"/>
      <c r="L19" s="218"/>
      <c r="M19" s="218"/>
      <c r="N19" s="218"/>
      <c r="O19" s="218"/>
      <c r="P19" s="226">
        <v>5817</v>
      </c>
      <c r="Q19" s="238" t="s">
        <v>272</v>
      </c>
    </row>
    <row r="20" spans="1:18" ht="14.25" thickBot="1" x14ac:dyDescent="0.2">
      <c r="A20" s="216">
        <v>5816</v>
      </c>
      <c r="B20" s="217" t="s">
        <v>204</v>
      </c>
      <c r="C20" s="218"/>
      <c r="F20" s="218"/>
      <c r="G20" s="239"/>
      <c r="H20" s="241"/>
      <c r="I20" s="218"/>
      <c r="J20" s="230">
        <v>6007</v>
      </c>
      <c r="K20" s="231" t="s">
        <v>235</v>
      </c>
      <c r="L20" s="218"/>
      <c r="M20" s="218"/>
      <c r="N20" s="218"/>
      <c r="O20" s="218"/>
      <c r="P20" s="214" t="s">
        <v>405</v>
      </c>
      <c r="Q20" s="242"/>
    </row>
    <row r="21" spans="1:18" x14ac:dyDescent="0.15">
      <c r="C21" s="218"/>
      <c r="F21" s="218"/>
      <c r="G21" s="222"/>
      <c r="H21" s="222"/>
      <c r="I21" s="218"/>
      <c r="L21" s="218"/>
      <c r="M21" s="218"/>
      <c r="N21" s="218"/>
      <c r="O21" s="218"/>
      <c r="P21" s="223">
        <v>5535</v>
      </c>
      <c r="Q21" s="224" t="s">
        <v>234</v>
      </c>
    </row>
    <row r="22" spans="1:18" x14ac:dyDescent="0.15">
      <c r="A22" s="239"/>
      <c r="B22" s="240"/>
      <c r="C22" s="218"/>
      <c r="F22" s="218"/>
      <c r="G22" s="239"/>
      <c r="H22" s="240"/>
      <c r="I22" s="218"/>
      <c r="L22" s="218"/>
      <c r="M22" s="218"/>
      <c r="N22" s="218"/>
      <c r="O22" s="218"/>
      <c r="P22" s="214" t="s">
        <v>236</v>
      </c>
      <c r="Q22" s="244"/>
    </row>
    <row r="23" spans="1:18" ht="14.25" thickBot="1" x14ac:dyDescent="0.2">
      <c r="C23" s="218"/>
      <c r="F23" s="218"/>
      <c r="I23" s="218"/>
      <c r="L23" s="218"/>
      <c r="M23" s="218"/>
      <c r="N23" s="218"/>
      <c r="O23" s="218"/>
      <c r="P23" s="236">
        <v>5539</v>
      </c>
      <c r="Q23" s="245" t="s">
        <v>273</v>
      </c>
    </row>
    <row r="24" spans="1:18" x14ac:dyDescent="0.15">
      <c r="C24" s="218"/>
      <c r="F24" s="218"/>
      <c r="I24" s="218"/>
      <c r="L24" s="218"/>
      <c r="M24" s="218"/>
      <c r="N24" s="218"/>
      <c r="O24" s="218"/>
      <c r="P24" s="232"/>
      <c r="Q24" s="246"/>
    </row>
    <row r="25" spans="1:18" x14ac:dyDescent="0.15">
      <c r="C25" s="218"/>
      <c r="F25" s="218"/>
      <c r="I25" s="218"/>
      <c r="L25" s="218"/>
      <c r="M25" s="218"/>
      <c r="N25" s="218"/>
      <c r="O25" s="218"/>
      <c r="P25" s="239"/>
      <c r="Q25" s="247"/>
    </row>
    <row r="26" spans="1:18" x14ac:dyDescent="0.15">
      <c r="C26" s="218"/>
      <c r="F26" s="218"/>
      <c r="I26" s="218"/>
      <c r="L26" s="218"/>
      <c r="M26" s="218"/>
      <c r="N26" s="218"/>
      <c r="O26" s="218"/>
      <c r="Q26" s="248"/>
    </row>
    <row r="27" spans="1:18" x14ac:dyDescent="0.15">
      <c r="C27" s="218"/>
      <c r="D27" s="218"/>
      <c r="E27" s="243"/>
      <c r="F27" s="218"/>
      <c r="I27" s="218"/>
      <c r="L27" s="218"/>
      <c r="M27" s="218"/>
      <c r="N27" s="218"/>
      <c r="O27" s="218"/>
      <c r="Q27" s="248"/>
    </row>
    <row r="28" spans="1:18" x14ac:dyDescent="0.15">
      <c r="A28" s="222" t="s">
        <v>237</v>
      </c>
      <c r="C28" s="218"/>
      <c r="D28" s="218"/>
      <c r="E28" s="243"/>
      <c r="F28" s="218"/>
      <c r="G28" s="218"/>
      <c r="H28" s="219"/>
      <c r="I28" s="218"/>
      <c r="L28" s="218"/>
      <c r="M28" s="218"/>
      <c r="N28" s="218"/>
      <c r="O28" s="218"/>
    </row>
    <row r="29" spans="1:18" ht="14.25" thickBot="1" x14ac:dyDescent="0.2">
      <c r="A29" s="222"/>
      <c r="C29" s="218"/>
      <c r="F29" s="218"/>
      <c r="G29" s="218"/>
      <c r="H29" s="219"/>
      <c r="I29" s="218"/>
      <c r="L29" s="218"/>
      <c r="M29" s="218"/>
      <c r="N29" s="218"/>
      <c r="O29" s="218"/>
    </row>
    <row r="30" spans="1:18" ht="14.25" thickBot="1" x14ac:dyDescent="0.2">
      <c r="A30" s="267" t="s">
        <v>207</v>
      </c>
      <c r="B30" s="268"/>
      <c r="C30" s="218"/>
      <c r="D30" s="269" t="s">
        <v>208</v>
      </c>
      <c r="E30" s="270"/>
      <c r="G30" s="267" t="s">
        <v>209</v>
      </c>
      <c r="H30" s="268"/>
      <c r="I30" s="218"/>
      <c r="J30" s="269" t="s">
        <v>210</v>
      </c>
      <c r="K30" s="270"/>
      <c r="L30" s="218"/>
      <c r="M30" s="269" t="s">
        <v>211</v>
      </c>
      <c r="N30" s="270"/>
      <c r="O30" s="218"/>
      <c r="P30" s="261" t="s">
        <v>212</v>
      </c>
      <c r="Q30" s="262"/>
    </row>
    <row r="31" spans="1:18" x14ac:dyDescent="0.15">
      <c r="A31" s="263" t="s">
        <v>187</v>
      </c>
      <c r="B31" s="264"/>
      <c r="C31" s="218"/>
      <c r="D31" s="259" t="s">
        <v>219</v>
      </c>
      <c r="E31" s="260"/>
      <c r="G31" s="259" t="s">
        <v>214</v>
      </c>
      <c r="H31" s="260"/>
      <c r="I31" s="218"/>
      <c r="J31" s="259" t="s">
        <v>238</v>
      </c>
      <c r="K31" s="260"/>
      <c r="L31" s="218"/>
      <c r="M31" s="263" t="s">
        <v>216</v>
      </c>
      <c r="N31" s="264"/>
      <c r="O31" s="218"/>
      <c r="P31" s="259" t="s">
        <v>189</v>
      </c>
      <c r="Q31" s="260"/>
    </row>
    <row r="32" spans="1:18" ht="14.25" thickBot="1" x14ac:dyDescent="0.2">
      <c r="A32" s="250" t="s">
        <v>158</v>
      </c>
      <c r="B32" s="251" t="s">
        <v>239</v>
      </c>
      <c r="C32" s="218"/>
      <c r="D32" s="252" t="s">
        <v>175</v>
      </c>
      <c r="E32" s="253" t="s">
        <v>274</v>
      </c>
      <c r="G32" s="250" t="s">
        <v>172</v>
      </c>
      <c r="H32" s="254" t="s">
        <v>278</v>
      </c>
      <c r="I32" s="218"/>
      <c r="J32" s="252" t="s">
        <v>177</v>
      </c>
      <c r="K32" s="253" t="s">
        <v>275</v>
      </c>
      <c r="L32" s="218"/>
      <c r="M32" s="252" t="s">
        <v>179</v>
      </c>
      <c r="N32" s="253" t="s">
        <v>276</v>
      </c>
      <c r="O32" s="218"/>
      <c r="P32" s="250" t="s">
        <v>170</v>
      </c>
      <c r="Q32" s="251" t="s">
        <v>280</v>
      </c>
      <c r="R32" s="49"/>
    </row>
    <row r="33" spans="1:18" x14ac:dyDescent="0.15">
      <c r="A33" s="250" t="s">
        <v>160</v>
      </c>
      <c r="B33" s="251" t="s">
        <v>277</v>
      </c>
      <c r="C33" s="218"/>
      <c r="E33" s="243"/>
      <c r="F33" s="218"/>
      <c r="G33" s="250" t="s">
        <v>183</v>
      </c>
      <c r="H33" s="254" t="s">
        <v>279</v>
      </c>
      <c r="I33" s="218"/>
      <c r="L33" s="218"/>
      <c r="O33" s="218"/>
      <c r="P33" s="255" t="s">
        <v>173</v>
      </c>
      <c r="Q33" s="256" t="s">
        <v>282</v>
      </c>
      <c r="R33" s="49"/>
    </row>
    <row r="34" spans="1:18" ht="14.25" thickBot="1" x14ac:dyDescent="0.2">
      <c r="A34" s="250" t="s">
        <v>164</v>
      </c>
      <c r="B34" s="251" t="s">
        <v>281</v>
      </c>
      <c r="C34" s="218"/>
      <c r="E34" s="243"/>
      <c r="G34" s="250" t="s">
        <v>162</v>
      </c>
      <c r="H34" s="254" t="s">
        <v>240</v>
      </c>
      <c r="L34" s="218"/>
      <c r="O34" s="218"/>
      <c r="P34" s="252">
        <v>9968</v>
      </c>
      <c r="Q34" s="257" t="s">
        <v>371</v>
      </c>
      <c r="R34" s="49"/>
    </row>
    <row r="35" spans="1:18" x14ac:dyDescent="0.15">
      <c r="A35" s="250" t="s">
        <v>166</v>
      </c>
      <c r="B35" s="251" t="s">
        <v>241</v>
      </c>
      <c r="C35" s="218"/>
      <c r="G35" s="271" t="s">
        <v>226</v>
      </c>
      <c r="H35" s="272"/>
      <c r="J35" s="218"/>
      <c r="K35" s="219"/>
      <c r="L35" s="218"/>
      <c r="N35" s="243"/>
      <c r="O35" s="218"/>
      <c r="Q35" s="248"/>
    </row>
    <row r="36" spans="1:18" ht="13.5" customHeight="1" thickBot="1" x14ac:dyDescent="0.2">
      <c r="A36" s="250" t="s">
        <v>168</v>
      </c>
      <c r="B36" s="251" t="s">
        <v>242</v>
      </c>
      <c r="C36" s="218"/>
      <c r="G36" s="252" t="s">
        <v>181</v>
      </c>
      <c r="H36" s="253" t="s">
        <v>283</v>
      </c>
      <c r="K36" s="243"/>
      <c r="L36" s="218"/>
      <c r="N36" s="243"/>
      <c r="O36" s="218"/>
      <c r="R36" s="49"/>
    </row>
    <row r="37" spans="1:18" x14ac:dyDescent="0.15">
      <c r="A37" s="250" t="s">
        <v>205</v>
      </c>
      <c r="B37" s="251" t="s">
        <v>284</v>
      </c>
      <c r="C37" s="218"/>
      <c r="G37" s="218"/>
      <c r="H37" s="219"/>
      <c r="K37" s="243"/>
      <c r="L37" s="218"/>
      <c r="N37" s="243"/>
      <c r="O37" s="218"/>
      <c r="R37" s="49"/>
    </row>
    <row r="38" spans="1:18" ht="14.25" thickBot="1" x14ac:dyDescent="0.2">
      <c r="A38" s="252" t="s">
        <v>171</v>
      </c>
      <c r="B38" s="257" t="s">
        <v>285</v>
      </c>
      <c r="C38" s="218"/>
      <c r="E38" s="243"/>
      <c r="G38" s="218"/>
      <c r="H38" s="219"/>
      <c r="K38" s="243"/>
      <c r="L38" s="218"/>
      <c r="N38" s="243"/>
      <c r="O38" s="218"/>
      <c r="P38" s="218"/>
      <c r="Q38" s="220"/>
      <c r="R38" s="49"/>
    </row>
    <row r="39" spans="1:18" x14ac:dyDescent="0.15">
      <c r="K39" s="243"/>
      <c r="N39" s="243"/>
      <c r="P39" s="218"/>
      <c r="Q39" s="220"/>
      <c r="R39" s="49"/>
    </row>
    <row r="40" spans="1:18" x14ac:dyDescent="0.15">
      <c r="K40" s="243"/>
      <c r="N40" s="243"/>
      <c r="R40" s="49"/>
    </row>
    <row r="41" spans="1:18" ht="13.5" customHeight="1" x14ac:dyDescent="0.15">
      <c r="K41" s="243"/>
      <c r="N41" s="243"/>
      <c r="P41" s="218"/>
      <c r="Q41" s="220"/>
      <c r="R41" s="49"/>
    </row>
    <row r="42" spans="1:18" x14ac:dyDescent="0.15">
      <c r="C42" s="218"/>
      <c r="F42" s="218"/>
      <c r="I42" s="218"/>
      <c r="L42" s="218"/>
      <c r="M42" s="218"/>
      <c r="N42" s="218"/>
      <c r="O42" s="218"/>
      <c r="P42" s="218"/>
      <c r="Q42" s="220"/>
      <c r="R42" s="49"/>
    </row>
    <row r="43" spans="1:18" x14ac:dyDescent="0.15">
      <c r="C43" s="218"/>
      <c r="F43" s="218"/>
      <c r="I43" s="218"/>
      <c r="L43" s="218"/>
      <c r="M43" s="218"/>
      <c r="N43" s="218"/>
      <c r="O43" s="218"/>
      <c r="P43" s="218"/>
      <c r="Q43" s="220"/>
      <c r="R43" s="49"/>
    </row>
    <row r="44" spans="1:18" x14ac:dyDescent="0.15">
      <c r="C44" s="218"/>
      <c r="F44" s="218"/>
      <c r="I44" s="218"/>
      <c r="L44" s="218"/>
      <c r="M44" s="218"/>
      <c r="N44" s="218"/>
      <c r="O44" s="218"/>
    </row>
    <row r="45" spans="1:18" x14ac:dyDescent="0.15">
      <c r="C45" s="218"/>
      <c r="D45" s="218"/>
      <c r="E45" s="218"/>
      <c r="F45" s="218"/>
      <c r="I45" s="218"/>
      <c r="L45" s="218"/>
      <c r="M45" s="218"/>
      <c r="N45" s="218"/>
      <c r="O45" s="218"/>
    </row>
    <row r="46" spans="1:18" x14ac:dyDescent="0.15">
      <c r="C46" s="218"/>
      <c r="D46" s="218"/>
      <c r="E46" s="218"/>
      <c r="F46" s="218"/>
      <c r="I46" s="218"/>
      <c r="L46" s="218"/>
      <c r="M46" s="218"/>
      <c r="N46" s="218"/>
      <c r="O46" s="218"/>
    </row>
    <row r="47" spans="1:18" x14ac:dyDescent="0.15">
      <c r="C47" s="218"/>
      <c r="D47" s="218"/>
      <c r="E47" s="218"/>
      <c r="F47" s="218"/>
      <c r="I47" s="218"/>
      <c r="L47" s="218"/>
      <c r="M47" s="218"/>
      <c r="N47" s="218"/>
      <c r="O47" s="218"/>
    </row>
    <row r="48" spans="1:18" x14ac:dyDescent="0.15">
      <c r="C48" s="218"/>
      <c r="D48" s="218"/>
      <c r="E48" s="218"/>
      <c r="F48" s="218"/>
      <c r="I48" s="218"/>
      <c r="L48" s="218"/>
      <c r="M48" s="218"/>
      <c r="N48" s="218"/>
      <c r="O48" s="218"/>
    </row>
    <row r="49" spans="3:15" x14ac:dyDescent="0.15">
      <c r="C49" s="218"/>
      <c r="D49" s="218"/>
      <c r="E49" s="218"/>
      <c r="F49" s="218"/>
      <c r="I49" s="218"/>
      <c r="L49" s="218"/>
      <c r="M49" s="218"/>
      <c r="N49" s="218"/>
      <c r="O49" s="218"/>
    </row>
    <row r="50" spans="3:15" x14ac:dyDescent="0.15">
      <c r="C50" s="218"/>
      <c r="D50" s="218"/>
      <c r="E50" s="218"/>
      <c r="F50" s="218"/>
      <c r="I50" s="218"/>
      <c r="L50" s="218"/>
      <c r="M50" s="218"/>
      <c r="N50" s="218"/>
    </row>
    <row r="51" spans="3:15" x14ac:dyDescent="0.15">
      <c r="C51" s="218"/>
      <c r="D51" s="218"/>
      <c r="E51" s="218"/>
      <c r="F51" s="218"/>
      <c r="I51" s="218"/>
      <c r="L51" s="218"/>
      <c r="M51" s="218"/>
      <c r="N51" s="218"/>
    </row>
    <row r="52" spans="3:15" x14ac:dyDescent="0.15">
      <c r="C52" s="218"/>
      <c r="D52" s="218"/>
      <c r="E52" s="218"/>
      <c r="F52" s="218"/>
      <c r="I52" s="218"/>
      <c r="L52" s="218"/>
      <c r="M52" s="218"/>
      <c r="N52" s="218"/>
    </row>
    <row r="53" spans="3:15" x14ac:dyDescent="0.15">
      <c r="C53" s="218"/>
      <c r="D53" s="218"/>
      <c r="E53" s="218"/>
      <c r="F53" s="218"/>
      <c r="I53" s="218"/>
      <c r="L53" s="218"/>
      <c r="M53" s="218"/>
      <c r="N53" s="218"/>
    </row>
    <row r="54" spans="3:15" x14ac:dyDescent="0.15">
      <c r="C54" s="218"/>
      <c r="D54" s="218"/>
      <c r="E54" s="218"/>
      <c r="F54" s="218"/>
      <c r="I54" s="218"/>
      <c r="L54" s="218"/>
      <c r="M54" s="218"/>
      <c r="N54" s="218"/>
    </row>
    <row r="55" spans="3:15" x14ac:dyDescent="0.15">
      <c r="C55" s="218"/>
      <c r="D55" s="218"/>
      <c r="E55" s="218"/>
      <c r="F55" s="218"/>
      <c r="I55" s="218"/>
      <c r="L55" s="218"/>
      <c r="M55" s="218"/>
      <c r="N55" s="218"/>
    </row>
    <row r="56" spans="3:15" x14ac:dyDescent="0.15">
      <c r="C56" s="218"/>
      <c r="D56" s="218"/>
      <c r="E56" s="218"/>
      <c r="F56" s="218"/>
      <c r="G56" s="218"/>
      <c r="H56" s="218"/>
      <c r="I56" s="218"/>
      <c r="L56" s="218"/>
      <c r="M56" s="218"/>
      <c r="N56" s="218"/>
    </row>
    <row r="57" spans="3:15" x14ac:dyDescent="0.15">
      <c r="C57" s="218"/>
      <c r="D57" s="218"/>
      <c r="E57" s="218"/>
      <c r="F57" s="218"/>
      <c r="L57" s="218"/>
      <c r="M57" s="218"/>
      <c r="N57" s="218"/>
    </row>
    <row r="58" spans="3:15" x14ac:dyDescent="0.15">
      <c r="C58" s="218"/>
      <c r="D58" s="218"/>
      <c r="E58" s="218"/>
      <c r="F58" s="218"/>
      <c r="I58" s="218"/>
      <c r="L58" s="218"/>
      <c r="M58" s="218"/>
      <c r="N58" s="218"/>
    </row>
    <row r="59" spans="3:15" x14ac:dyDescent="0.15">
      <c r="C59" s="218"/>
      <c r="D59" s="218"/>
      <c r="E59" s="218"/>
      <c r="F59" s="218"/>
      <c r="I59" s="218"/>
      <c r="J59" s="218"/>
      <c r="K59" s="218"/>
      <c r="L59" s="218"/>
      <c r="M59" s="218"/>
      <c r="N59" s="218"/>
    </row>
    <row r="60" spans="3:15" x14ac:dyDescent="0.15">
      <c r="C60" s="218"/>
      <c r="D60" s="218"/>
      <c r="E60" s="218"/>
      <c r="F60" s="218"/>
      <c r="I60" s="218"/>
      <c r="J60" s="218"/>
      <c r="K60" s="218"/>
      <c r="L60" s="218"/>
      <c r="M60" s="218"/>
      <c r="N60" s="218"/>
    </row>
    <row r="61" spans="3:15" x14ac:dyDescent="0.15">
      <c r="C61" s="218"/>
      <c r="D61" s="218"/>
      <c r="E61" s="218"/>
      <c r="F61" s="218"/>
      <c r="I61" s="218"/>
      <c r="J61" s="218"/>
      <c r="K61" s="218"/>
      <c r="L61" s="218"/>
      <c r="M61" s="218"/>
      <c r="N61" s="218"/>
    </row>
    <row r="62" spans="3:15" x14ac:dyDescent="0.15">
      <c r="C62" s="218"/>
      <c r="D62" s="218"/>
      <c r="E62" s="218"/>
      <c r="F62" s="218"/>
      <c r="I62" s="218"/>
      <c r="L62" s="218"/>
      <c r="M62" s="218"/>
      <c r="N62" s="218"/>
    </row>
    <row r="63" spans="3:15" x14ac:dyDescent="0.15">
      <c r="C63" s="218"/>
      <c r="D63" s="218"/>
      <c r="E63" s="218"/>
      <c r="F63" s="218"/>
      <c r="I63" s="218"/>
      <c r="J63" s="218"/>
      <c r="K63" s="218"/>
      <c r="L63" s="218"/>
      <c r="M63" s="218"/>
      <c r="N63" s="218"/>
    </row>
    <row r="64" spans="3:15" x14ac:dyDescent="0.15">
      <c r="C64" s="218"/>
      <c r="D64" s="218"/>
      <c r="E64" s="218"/>
      <c r="F64" s="218"/>
      <c r="I64" s="218"/>
      <c r="J64" s="218"/>
      <c r="K64" s="218"/>
      <c r="L64" s="218"/>
      <c r="M64" s="218"/>
      <c r="N64" s="218"/>
    </row>
    <row r="65" spans="3:14" x14ac:dyDescent="0.15">
      <c r="C65" s="218"/>
      <c r="D65" s="218"/>
      <c r="E65" s="218"/>
      <c r="F65" s="218"/>
      <c r="I65" s="218"/>
      <c r="J65" s="218"/>
      <c r="K65" s="218"/>
      <c r="L65" s="218"/>
      <c r="M65" s="218"/>
      <c r="N65" s="218"/>
    </row>
    <row r="66" spans="3:14" x14ac:dyDescent="0.15">
      <c r="C66" s="218"/>
      <c r="D66" s="218"/>
      <c r="E66" s="218"/>
      <c r="F66" s="218"/>
      <c r="I66" s="218"/>
      <c r="J66" s="218"/>
      <c r="K66" s="218"/>
      <c r="L66" s="218"/>
      <c r="M66" s="218"/>
      <c r="N66" s="218"/>
    </row>
    <row r="67" spans="3:14" x14ac:dyDescent="0.15">
      <c r="C67" s="218"/>
      <c r="F67" s="218"/>
      <c r="I67" s="218"/>
      <c r="J67" s="218"/>
      <c r="K67" s="218"/>
      <c r="L67" s="218"/>
      <c r="M67" s="218"/>
      <c r="N67" s="218"/>
    </row>
    <row r="68" spans="3:14" x14ac:dyDescent="0.15">
      <c r="C68" s="218"/>
      <c r="F68" s="218"/>
      <c r="I68" s="218"/>
      <c r="J68" s="218"/>
      <c r="K68" s="218"/>
      <c r="L68" s="218"/>
    </row>
    <row r="69" spans="3:14" x14ac:dyDescent="0.15">
      <c r="C69" s="218"/>
      <c r="F69" s="218"/>
      <c r="I69" s="218"/>
      <c r="J69" s="218"/>
      <c r="K69" s="218"/>
      <c r="L69" s="218"/>
    </row>
    <row r="70" spans="3:14" x14ac:dyDescent="0.15">
      <c r="C70" s="218"/>
      <c r="F70" s="218"/>
      <c r="I70" s="218"/>
      <c r="J70" s="218"/>
      <c r="K70" s="218"/>
      <c r="L70" s="218"/>
    </row>
    <row r="71" spans="3:14" x14ac:dyDescent="0.15">
      <c r="C71" s="218"/>
      <c r="F71" s="218"/>
      <c r="I71" s="218"/>
      <c r="L71" s="218"/>
    </row>
  </sheetData>
  <mergeCells count="32">
    <mergeCell ref="G35:H35"/>
    <mergeCell ref="P30:Q30"/>
    <mergeCell ref="A31:B31"/>
    <mergeCell ref="D31:E31"/>
    <mergeCell ref="G31:H31"/>
    <mergeCell ref="J31:K31"/>
    <mergeCell ref="M31:N31"/>
    <mergeCell ref="P31:Q31"/>
    <mergeCell ref="M30:N30"/>
    <mergeCell ref="J19:K19"/>
    <mergeCell ref="A30:B30"/>
    <mergeCell ref="D30:E30"/>
    <mergeCell ref="G30:H30"/>
    <mergeCell ref="J30:K30"/>
    <mergeCell ref="J9:K9"/>
    <mergeCell ref="J12:K12"/>
    <mergeCell ref="G15:H15"/>
    <mergeCell ref="J15:K15"/>
    <mergeCell ref="G17:H17"/>
    <mergeCell ref="J17:K17"/>
    <mergeCell ref="P5:Q5"/>
    <mergeCell ref="A4:B4"/>
    <mergeCell ref="D4:E4"/>
    <mergeCell ref="G4:H4"/>
    <mergeCell ref="J4:K4"/>
    <mergeCell ref="M4:N4"/>
    <mergeCell ref="P4:Q4"/>
    <mergeCell ref="A5:B5"/>
    <mergeCell ref="D5:E5"/>
    <mergeCell ref="G5:H5"/>
    <mergeCell ref="J5:K5"/>
    <mergeCell ref="M5:N5"/>
  </mergeCells>
  <phoneticPr fontId="2"/>
  <pageMargins left="0.78740157480314965" right="0.78740157480314965" top="0.98425196850393704" bottom="0.98425196850393704" header="0.51181102362204722" footer="0.51181102362204722"/>
  <pageSetup paperSize="9" scale="6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C11"/>
  <sheetViews>
    <sheetView zoomScaleNormal="100" workbookViewId="0">
      <selection activeCell="A2" sqref="A2"/>
    </sheetView>
  </sheetViews>
  <sheetFormatPr defaultColWidth="0" defaultRowHeight="13.5" x14ac:dyDescent="0.15"/>
  <cols>
    <col min="1" max="1" width="12.625" style="26" customWidth="1"/>
    <col min="2" max="2" width="103.875" style="26" customWidth="1"/>
    <col min="3" max="3" width="6.5" style="26" customWidth="1"/>
    <col min="4" max="16384" width="9" style="26" hidden="1"/>
  </cols>
  <sheetData>
    <row r="1" spans="1:2" ht="60" customHeight="1" thickBot="1" x14ac:dyDescent="0.2">
      <c r="A1" s="25" t="s">
        <v>0</v>
      </c>
      <c r="B1" s="25" t="s">
        <v>18</v>
      </c>
    </row>
    <row r="2" spans="1:2" ht="14.25" thickTop="1" x14ac:dyDescent="0.15">
      <c r="A2" s="21"/>
      <c r="B2" s="22">
        <v>3</v>
      </c>
    </row>
    <row r="3" spans="1:2" ht="26.25" customHeight="1" x14ac:dyDescent="0.15">
      <c r="A3" s="273" t="str">
        <f>IF(LEN(A2)&gt;0,IF(ISERROR(DGET(高等学校DB,学校名!$B$1,学校名!D1:D2)),"学校調査番号を確認してください",DGET(高等学校DB,学校名!$B$1,学校名!D1:D2)),"")</f>
        <v/>
      </c>
      <c r="B3" s="274"/>
    </row>
    <row r="5" spans="1:2" x14ac:dyDescent="0.15">
      <c r="A5" s="23" t="s">
        <v>19</v>
      </c>
    </row>
    <row r="6" spans="1:2" x14ac:dyDescent="0.15">
      <c r="A6" s="24"/>
    </row>
    <row r="7" spans="1:2" x14ac:dyDescent="0.15">
      <c r="A7" s="23" t="s">
        <v>20</v>
      </c>
    </row>
    <row r="8" spans="1:2" x14ac:dyDescent="0.15">
      <c r="A8" s="23" t="s">
        <v>21</v>
      </c>
    </row>
    <row r="9" spans="1:2" x14ac:dyDescent="0.15">
      <c r="A9" s="23" t="s">
        <v>22</v>
      </c>
    </row>
    <row r="10" spans="1:2" x14ac:dyDescent="0.15">
      <c r="A10" s="23" t="s">
        <v>23</v>
      </c>
    </row>
    <row r="11" spans="1:2" x14ac:dyDescent="0.15">
      <c r="A11" s="23" t="s">
        <v>24</v>
      </c>
    </row>
  </sheetData>
  <sheetProtection algorithmName="SHA-512" hashValue="906FqfpKp4NeL3GFpR3z/BqZ/A8y9h5jMVV9dKdazjRQ9j5GnBhz84WW2nHBt9nu5ANGY39nj7MKFyDYbsvgUg==" saltValue="GU4JpeNVEYrOoLqNKCHmTw==" spinCount="100000" sheet="1" objects="1" scenarios="1"/>
  <mergeCells count="1">
    <mergeCell ref="A3:B3"/>
  </mergeCells>
  <phoneticPr fontId="2"/>
  <conditionalFormatting sqref="A3">
    <cfRule type="cellIs" dxfId="48" priority="1" stopIfTrue="1" operator="equal">
      <formula>"学校調査番号を確認してください"</formula>
    </cfRule>
  </conditionalFormatting>
  <dataValidations xWindow="86" yWindow="216" count="1">
    <dataValidation type="whole" allowBlank="1" showInputMessage="1" showErrorMessage="1" promptTitle="学校調査番号" prompt="４桁の学校調査番号を入力してください。" sqref="A2" xr:uid="{00000000-0002-0000-0200-000000000000}">
      <formula1>0</formula1>
      <formula2>9999</formula2>
    </dataValidation>
  </dataValidation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K2002"/>
  <sheetViews>
    <sheetView zoomScale="80" zoomScaleNormal="80" zoomScaleSheetLayoutView="55" workbookViewId="0">
      <pane xSplit="2" ySplit="1" topLeftCell="C4" activePane="bottomRight" state="frozen"/>
      <selection activeCell="A2" sqref="A2"/>
      <selection pane="topRight" activeCell="A2" sqref="A2"/>
      <selection pane="bottomLeft" activeCell="A2" sqref="A2"/>
      <selection pane="bottomRight" activeCell="B1" sqref="B1:N1048576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8" width="12.125" style="2" customWidth="1"/>
    <col min="9" max="9" width="12.125" style="4" customWidth="1"/>
    <col min="10" max="10" width="12.125" style="2" customWidth="1"/>
    <col min="11" max="11" width="12.125" style="3" customWidth="1"/>
    <col min="12" max="12" width="12.125" style="2" customWidth="1"/>
    <col min="13" max="13" width="12.875" style="2" customWidth="1"/>
    <col min="14" max="15" width="13.625" style="2" customWidth="1"/>
    <col min="16" max="23" width="12.875" style="200" customWidth="1"/>
    <col min="24" max="28" width="13.625" style="2" customWidth="1"/>
    <col min="29" max="29" width="6.5" style="2" customWidth="1"/>
    <col min="30" max="59" width="9" style="84" hidden="1" customWidth="1"/>
    <col min="60" max="63" width="9" style="2" hidden="1" customWidth="1"/>
    <col min="64" max="16384" width="4.25" style="2" hidden="1"/>
  </cols>
  <sheetData>
    <row r="1" spans="1:60" s="5" customFormat="1" ht="60" customHeight="1" thickBot="1" x14ac:dyDescent="0.2">
      <c r="A1" s="116" t="s">
        <v>2</v>
      </c>
      <c r="B1" s="117" t="s">
        <v>1</v>
      </c>
      <c r="C1" s="116" t="s">
        <v>3</v>
      </c>
      <c r="D1" s="116" t="s">
        <v>4</v>
      </c>
      <c r="E1" s="116" t="s">
        <v>5</v>
      </c>
      <c r="F1" s="116" t="s">
        <v>6</v>
      </c>
      <c r="G1" s="116" t="s">
        <v>7</v>
      </c>
      <c r="H1" s="116" t="s">
        <v>8</v>
      </c>
      <c r="I1" s="116" t="s">
        <v>9</v>
      </c>
      <c r="J1" s="116" t="s">
        <v>10</v>
      </c>
      <c r="K1" s="116" t="s">
        <v>11</v>
      </c>
      <c r="L1" s="116" t="s">
        <v>12</v>
      </c>
      <c r="M1" s="116" t="s">
        <v>13</v>
      </c>
      <c r="N1" s="116" t="s">
        <v>14</v>
      </c>
      <c r="O1" s="116" t="s">
        <v>15</v>
      </c>
      <c r="P1" s="116" t="s">
        <v>387</v>
      </c>
      <c r="Q1" s="116" t="s">
        <v>388</v>
      </c>
      <c r="R1" s="116" t="s">
        <v>389</v>
      </c>
      <c r="S1" s="116" t="s">
        <v>390</v>
      </c>
      <c r="T1" s="116" t="s">
        <v>391</v>
      </c>
      <c r="U1" s="116" t="s">
        <v>392</v>
      </c>
      <c r="V1" s="116" t="s">
        <v>393</v>
      </c>
      <c r="W1" s="116" t="s">
        <v>394</v>
      </c>
      <c r="X1" s="116" t="s">
        <v>16</v>
      </c>
      <c r="Y1" s="116" t="s">
        <v>17</v>
      </c>
      <c r="Z1" s="116" t="s">
        <v>381</v>
      </c>
      <c r="AA1" s="106" t="s">
        <v>365</v>
      </c>
      <c r="AB1" s="125" t="s">
        <v>366</v>
      </c>
      <c r="AC1" s="126"/>
      <c r="AD1" s="139" t="s">
        <v>311</v>
      </c>
      <c r="AE1" s="139" t="s">
        <v>293</v>
      </c>
      <c r="AF1" s="139" t="s">
        <v>312</v>
      </c>
      <c r="AG1" s="139" t="s">
        <v>313</v>
      </c>
      <c r="AH1" s="139" t="s">
        <v>314</v>
      </c>
      <c r="AI1" s="139" t="s">
        <v>315</v>
      </c>
      <c r="AJ1" s="139" t="s">
        <v>316</v>
      </c>
      <c r="AK1" s="139" t="s">
        <v>317</v>
      </c>
      <c r="AL1" s="139" t="s">
        <v>318</v>
      </c>
      <c r="AM1" s="139" t="s">
        <v>351</v>
      </c>
      <c r="AN1" s="139" t="s">
        <v>291</v>
      </c>
      <c r="AO1" s="139" t="s">
        <v>292</v>
      </c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</row>
    <row r="2" spans="1:60" ht="15" thickTop="1" thickBot="1" x14ac:dyDescent="0.2">
      <c r="A2" s="6"/>
      <c r="B2" s="7"/>
      <c r="C2" s="8"/>
      <c r="D2" s="8"/>
      <c r="E2" s="9"/>
      <c r="F2" s="9"/>
      <c r="G2" s="9"/>
      <c r="H2" s="9"/>
      <c r="I2" s="10"/>
      <c r="J2" s="9"/>
      <c r="K2" s="8"/>
      <c r="L2" s="9"/>
      <c r="M2" s="9"/>
      <c r="N2" s="9"/>
      <c r="O2" s="9"/>
      <c r="P2" s="197"/>
      <c r="Q2" s="197"/>
      <c r="R2" s="197"/>
      <c r="S2" s="197"/>
      <c r="T2" s="197"/>
      <c r="U2" s="197"/>
      <c r="V2" s="197"/>
      <c r="W2" s="201">
        <f>SUM(P2:V2)</f>
        <v>0</v>
      </c>
      <c r="X2" s="9"/>
      <c r="Y2" s="9"/>
      <c r="Z2" s="107"/>
      <c r="AA2" s="113"/>
      <c r="AB2" s="127"/>
      <c r="AC2" s="128"/>
      <c r="AD2" s="140" t="str">
        <f>IF($A2&lt;&gt;"",$A2,"")</f>
        <v/>
      </c>
      <c r="AE2" s="140" t="str">
        <f>IF($E2&lt;&gt;"",IF($AD2=1,VLOOKUP($E2,得点換算表!$C$5:$D$14,2),VLOOKUP($E2,得点換算表!$E$5:$F$14,2)),"")</f>
        <v/>
      </c>
      <c r="AF2" s="140" t="str">
        <f>IF($F2&lt;&gt;"",IF($AD2=1,VLOOKUP($F2,得点換算表!$C$15:$D$24,2),VLOOKUP($F2,得点換算表!$E$15:$F$24,2)),"")</f>
        <v/>
      </c>
      <c r="AG2" s="140" t="str">
        <f>IF($G2&lt;&gt;"",IF($AD2=1,VLOOKUP($G2,得点換算表!$C$25:$D$34,2),VLOOKUP($G2,得点換算表!$E$25:$F$34,2)),"")</f>
        <v/>
      </c>
      <c r="AH2" s="140" t="str">
        <f>IF($H2&lt;&gt;"",IF($AD2=1,VLOOKUP($H2,得点換算表!$C$35:$D$44,2),VLOOKUP($H2,得点換算表!$E$35:$F$44,2)),"")</f>
        <v/>
      </c>
      <c r="AI2" s="140" t="str">
        <f>IF($I2&lt;&gt;"",IF($AD2=1,VLOOKUP($I2,得点換算表!$C$45:$D$55,2),VLOOKUP($I2,得点換算表!$E$45:$F$55,2)),"")</f>
        <v/>
      </c>
      <c r="AJ2" s="140" t="str">
        <f>IF($J2&lt;&gt;"",IF($AD2=1,VLOOKUP($J2,得点換算表!$C$56:$D$65,2),VLOOKUP($J2,得点換算表!$E$56:$F$65,2)),"")</f>
        <v/>
      </c>
      <c r="AK2" s="140" t="str">
        <f>IF($K2&lt;&gt;"",IF($AD2=1,VLOOKUP($K2,得点換算表!$C$66:$D$76,2),VLOOKUP($K2,得点換算表!$E$66:$F$76,2)),"")</f>
        <v/>
      </c>
      <c r="AL2" s="140" t="str">
        <f>IF($L2&lt;&gt;"",IF($AD2=1,VLOOKUP($L2,得点換算表!$C$77:$D$86,2),VLOOKUP($L2,得点換算表!$E$77:$F$86,2)),"")</f>
        <v/>
      </c>
      <c r="AM2" s="140" t="str">
        <f>IF($M2&lt;&gt;"",IF($AD2=1,VLOOKUP($M2,得点換算表!$C$87:$D$96,2),VLOOKUP($M2,得点換算表!$E$87:$F$96,2)),"")</f>
        <v/>
      </c>
      <c r="AN2" s="140" t="str">
        <f t="shared" ref="AN2:AN65" si="0">IF(AND($AD2&lt;&gt;"",COUNT(AE2:AM2)&gt;7),IF(AND(AI2&lt;&gt;"",AJ2&lt;&gt;""),IF(AI2&gt;=AJ2,SUM(AE2:AI2,AK2:AM2),IF(AI2&lt;AJ2,SUM(AE2:AH2,AJ2:AM2),"")),IF(AND(AI2&lt;&gt;"",AJ2=""),SUM(AE2:AI2,AK2:AM2),IF(AND(AI2="",AJ2&lt;&gt;""),SUM(AE2:AH2,AJ2:AM2),""))),"")</f>
        <v/>
      </c>
      <c r="AO2" s="141" t="str">
        <f>IF(AND($AN2&lt;&gt;"",$AN2&gt;=8),VLOOKUP($AN2,得点換算表!$I$5:$J$9,2),"")</f>
        <v/>
      </c>
      <c r="AP2" s="105"/>
      <c r="BH2" s="84"/>
    </row>
    <row r="3" spans="1:60" ht="14.25" customHeight="1" thickBot="1" x14ac:dyDescent="0.2">
      <c r="A3" s="11"/>
      <c r="B3" s="12"/>
      <c r="C3" s="13"/>
      <c r="D3" s="13"/>
      <c r="E3" s="14"/>
      <c r="F3" s="14"/>
      <c r="G3" s="14"/>
      <c r="H3" s="14"/>
      <c r="I3" s="15"/>
      <c r="J3" s="14"/>
      <c r="K3" s="13"/>
      <c r="L3" s="14"/>
      <c r="M3" s="14"/>
      <c r="N3" s="14"/>
      <c r="O3" s="14"/>
      <c r="P3" s="198"/>
      <c r="Q3" s="198"/>
      <c r="R3" s="198"/>
      <c r="S3" s="198"/>
      <c r="T3" s="198"/>
      <c r="U3" s="198"/>
      <c r="V3" s="198"/>
      <c r="W3" s="202">
        <f t="shared" ref="W3:W66" si="1">SUM(P3:V3)</f>
        <v>0</v>
      </c>
      <c r="X3" s="14"/>
      <c r="Y3" s="14"/>
      <c r="Z3" s="108"/>
      <c r="AA3" s="114"/>
      <c r="AB3" s="129"/>
      <c r="AC3" s="128"/>
      <c r="AD3" s="142" t="str">
        <f t="shared" ref="AD3:AD66" si="2">IF($A3&lt;&gt;"",$A3,"")</f>
        <v/>
      </c>
      <c r="AE3" s="142" t="str">
        <f>IF($E3&lt;&gt;"",IF($AD3=1,VLOOKUP($E3,得点換算表!$C$5:$D$14,2),VLOOKUP($E3,得点換算表!$E$5:$F$14,2)),"")</f>
        <v/>
      </c>
      <c r="AF3" s="142" t="str">
        <f>IF($F3&lt;&gt;"",IF($AD3=1,VLOOKUP($F3,得点換算表!$C$15:$D$24,2),VLOOKUP($F3,得点換算表!$E$15:$F$24,2)),"")</f>
        <v/>
      </c>
      <c r="AG3" s="142" t="str">
        <f>IF($G3&lt;&gt;"",IF($AD3=1,VLOOKUP($G3,得点換算表!$C$25:$D$34,2),VLOOKUP($G3,得点換算表!$E$25:$F$34,2)),"")</f>
        <v/>
      </c>
      <c r="AH3" s="142" t="str">
        <f>IF($H3&lt;&gt;"",IF($AD3=1,VLOOKUP($H3,得点換算表!$C$35:$D$44,2),VLOOKUP($H3,得点換算表!$E$35:$F$44,2)),"")</f>
        <v/>
      </c>
      <c r="AI3" s="142" t="str">
        <f>IF($I3&lt;&gt;"",IF($AD3=1,VLOOKUP($I3,得点換算表!$C$45:$D$55,2),VLOOKUP($I3,得点換算表!$E$45:$F$55,2)),"")</f>
        <v/>
      </c>
      <c r="AJ3" s="142" t="str">
        <f>IF($J3&lt;&gt;"",IF($AD3=1,VLOOKUP($J3,得点換算表!$C$56:$D$65,2),VLOOKUP($J3,得点換算表!$E$56:$F$65,2)),"")</f>
        <v/>
      </c>
      <c r="AK3" s="142" t="str">
        <f>IF($K3&lt;&gt;"",IF($AD3=1,VLOOKUP($K3,得点換算表!$C$66:$D$76,2),VLOOKUP($K3,得点換算表!$E$66:$F$76,2)),"")</f>
        <v/>
      </c>
      <c r="AL3" s="142" t="str">
        <f>IF($L3&lt;&gt;"",IF($AD3=1,VLOOKUP($L3,得点換算表!$C$77:$D$86,2),VLOOKUP($L3,得点換算表!$E$77:$F$86,2)),"")</f>
        <v/>
      </c>
      <c r="AM3" s="142" t="str">
        <f>IF($M3&lt;&gt;"",IF($AD3=1,VLOOKUP($M3,得点換算表!$C$87:$D$96,2),VLOOKUP($M3,得点換算表!$E$87:$F$96,2)),"")</f>
        <v/>
      </c>
      <c r="AN3" s="142" t="str">
        <f t="shared" si="0"/>
        <v/>
      </c>
      <c r="AO3" s="143" t="str">
        <f>IF(AND($AN3&lt;&gt;"",$AN3&gt;=8),VLOOKUP($AN3,得点換算表!$I$5:$J$9,2),"")</f>
        <v/>
      </c>
      <c r="AP3" s="105"/>
      <c r="AQ3" s="146"/>
      <c r="AR3" s="146"/>
      <c r="AS3" s="281" t="s">
        <v>319</v>
      </c>
      <c r="AT3" s="283"/>
      <c r="AU3" s="281" t="s">
        <v>320</v>
      </c>
      <c r="AV3" s="282"/>
      <c r="AW3" s="282"/>
      <c r="AX3" s="282"/>
      <c r="AY3" s="282"/>
      <c r="AZ3" s="282"/>
      <c r="BA3" s="282"/>
      <c r="BB3" s="282"/>
      <c r="BC3" s="283"/>
      <c r="BD3" s="146"/>
      <c r="BE3" s="146"/>
      <c r="BF3" s="275" t="s">
        <v>321</v>
      </c>
      <c r="BG3" s="276"/>
    </row>
    <row r="4" spans="1:60" ht="14.25" thickBot="1" x14ac:dyDescent="0.2">
      <c r="A4" s="11"/>
      <c r="B4" s="12"/>
      <c r="C4" s="13"/>
      <c r="D4" s="13"/>
      <c r="E4" s="14"/>
      <c r="F4" s="14"/>
      <c r="G4" s="14"/>
      <c r="H4" s="14"/>
      <c r="I4" s="15"/>
      <c r="J4" s="14"/>
      <c r="K4" s="13"/>
      <c r="L4" s="14"/>
      <c r="M4" s="14"/>
      <c r="N4" s="14"/>
      <c r="O4" s="14"/>
      <c r="P4" s="198"/>
      <c r="Q4" s="198"/>
      <c r="R4" s="198"/>
      <c r="S4" s="198"/>
      <c r="T4" s="198"/>
      <c r="U4" s="198"/>
      <c r="V4" s="198"/>
      <c r="W4" s="202">
        <f t="shared" si="1"/>
        <v>0</v>
      </c>
      <c r="X4" s="14"/>
      <c r="Y4" s="14"/>
      <c r="Z4" s="108"/>
      <c r="AA4" s="114"/>
      <c r="AB4" s="129"/>
      <c r="AC4" s="128"/>
      <c r="AD4" s="142" t="str">
        <f t="shared" si="2"/>
        <v/>
      </c>
      <c r="AE4" s="142" t="str">
        <f>IF($E4&lt;&gt;"",IF($AD4=1,VLOOKUP($E4,得点換算表!$C$5:$D$14,2),VLOOKUP($E4,得点換算表!$E$5:$F$14,2)),"")</f>
        <v/>
      </c>
      <c r="AF4" s="142" t="str">
        <f>IF($F4&lt;&gt;"",IF($AD4=1,VLOOKUP($F4,得点換算表!$C$15:$D$24,2),VLOOKUP($F4,得点換算表!$E$15:$F$24,2)),"")</f>
        <v/>
      </c>
      <c r="AG4" s="142" t="str">
        <f>IF($G4&lt;&gt;"",IF($AD4=1,VLOOKUP($G4,得点換算表!$C$25:$D$34,2),VLOOKUP($G4,得点換算表!$E$25:$F$34,2)),"")</f>
        <v/>
      </c>
      <c r="AH4" s="142" t="str">
        <f>IF($H4&lt;&gt;"",IF($AD4=1,VLOOKUP($H4,得点換算表!$C$35:$D$44,2),VLOOKUP($H4,得点換算表!$E$35:$F$44,2)),"")</f>
        <v/>
      </c>
      <c r="AI4" s="142" t="str">
        <f>IF($I4&lt;&gt;"",IF($AD4=1,VLOOKUP($I4,得点換算表!$C$45:$D$55,2),VLOOKUP($I4,得点換算表!$E$45:$F$55,2)),"")</f>
        <v/>
      </c>
      <c r="AJ4" s="142" t="str">
        <f>IF($J4&lt;&gt;"",IF($AD4=1,VLOOKUP($J4,得点換算表!$C$56:$D$65,2),VLOOKUP($J4,得点換算表!$E$56:$F$65,2)),"")</f>
        <v/>
      </c>
      <c r="AK4" s="142" t="str">
        <f>IF($K4&lt;&gt;"",IF($AD4=1,VLOOKUP($K4,得点換算表!$C$66:$D$76,2),VLOOKUP($K4,得点換算表!$E$66:$F$76,2)),"")</f>
        <v/>
      </c>
      <c r="AL4" s="142" t="str">
        <f>IF($L4&lt;&gt;"",IF($AD4=1,VLOOKUP($L4,得点換算表!$C$77:$D$86,2),VLOOKUP($L4,得点換算表!$E$77:$F$86,2)),"")</f>
        <v/>
      </c>
      <c r="AM4" s="142" t="str">
        <f>IF($M4&lt;&gt;"",IF($AD4=1,VLOOKUP($M4,得点換算表!$C$87:$D$96,2),VLOOKUP($M4,得点換算表!$E$87:$F$96,2)),"")</f>
        <v/>
      </c>
      <c r="AN4" s="142" t="str">
        <f t="shared" si="0"/>
        <v/>
      </c>
      <c r="AO4" s="143" t="str">
        <f>IF(AND($AN4&lt;&gt;"",$AN4&gt;=8),VLOOKUP($AN4,得点換算表!$I$5:$J$9,2),"")</f>
        <v/>
      </c>
      <c r="AP4" s="105"/>
      <c r="AQ4" s="147" t="s">
        <v>311</v>
      </c>
      <c r="AR4" s="148" t="s">
        <v>322</v>
      </c>
      <c r="AS4" s="149" t="s">
        <v>323</v>
      </c>
      <c r="AT4" s="150" t="s">
        <v>324</v>
      </c>
      <c r="AU4" s="149" t="s">
        <v>293</v>
      </c>
      <c r="AV4" s="150" t="s">
        <v>312</v>
      </c>
      <c r="AW4" s="150" t="s">
        <v>313</v>
      </c>
      <c r="AX4" s="150" t="s">
        <v>314</v>
      </c>
      <c r="AY4" s="150" t="s">
        <v>305</v>
      </c>
      <c r="AZ4" s="150" t="s">
        <v>316</v>
      </c>
      <c r="BA4" s="150" t="s">
        <v>317</v>
      </c>
      <c r="BB4" s="150" t="s">
        <v>318</v>
      </c>
      <c r="BC4" s="151" t="s">
        <v>351</v>
      </c>
      <c r="BD4" s="152" t="s">
        <v>305</v>
      </c>
      <c r="BE4" s="153"/>
      <c r="BF4" s="277"/>
      <c r="BG4" s="277"/>
    </row>
    <row r="5" spans="1:60" ht="14.25" thickBot="1" x14ac:dyDescent="0.2">
      <c r="A5" s="11"/>
      <c r="B5" s="12"/>
      <c r="C5" s="13"/>
      <c r="D5" s="13"/>
      <c r="E5" s="14"/>
      <c r="F5" s="14"/>
      <c r="G5" s="14"/>
      <c r="H5" s="14"/>
      <c r="I5" s="15"/>
      <c r="J5" s="14"/>
      <c r="K5" s="13"/>
      <c r="L5" s="14"/>
      <c r="M5" s="14"/>
      <c r="N5" s="14"/>
      <c r="O5" s="14"/>
      <c r="P5" s="198"/>
      <c r="Q5" s="198"/>
      <c r="R5" s="198"/>
      <c r="S5" s="198"/>
      <c r="T5" s="198"/>
      <c r="U5" s="198"/>
      <c r="V5" s="198"/>
      <c r="W5" s="202">
        <f t="shared" si="1"/>
        <v>0</v>
      </c>
      <c r="X5" s="14"/>
      <c r="Y5" s="14"/>
      <c r="Z5" s="108"/>
      <c r="AA5" s="114"/>
      <c r="AB5" s="129"/>
      <c r="AC5" s="128"/>
      <c r="AD5" s="142" t="str">
        <f t="shared" si="2"/>
        <v/>
      </c>
      <c r="AE5" s="142" t="str">
        <f>IF($E5&lt;&gt;"",IF($AD5=1,VLOOKUP($E5,得点換算表!$C$5:$D$14,2),VLOOKUP($E5,得点換算表!$E$5:$F$14,2)),"")</f>
        <v/>
      </c>
      <c r="AF5" s="142" t="str">
        <f>IF($F5&lt;&gt;"",IF($AD5=1,VLOOKUP($F5,得点換算表!$C$15:$D$24,2),VLOOKUP($F5,得点換算表!$E$15:$F$24,2)),"")</f>
        <v/>
      </c>
      <c r="AG5" s="142" t="str">
        <f>IF($G5&lt;&gt;"",IF($AD5=1,VLOOKUP($G5,得点換算表!$C$25:$D$34,2),VLOOKUP($G5,得点換算表!$E$25:$F$34,2)),"")</f>
        <v/>
      </c>
      <c r="AH5" s="142" t="str">
        <f>IF($H5&lt;&gt;"",IF($AD5=1,VLOOKUP($H5,得点換算表!$C$35:$D$44,2),VLOOKUP($H5,得点換算表!$E$35:$F$44,2)),"")</f>
        <v/>
      </c>
      <c r="AI5" s="142" t="str">
        <f>IF($I5&lt;&gt;"",IF($AD5=1,VLOOKUP($I5,得点換算表!$C$45:$D$55,2),VLOOKUP($I5,得点換算表!$E$45:$F$55,2)),"")</f>
        <v/>
      </c>
      <c r="AJ5" s="142" t="str">
        <f>IF($J5&lt;&gt;"",IF($AD5=1,VLOOKUP($J5,得点換算表!$C$56:$D$65,2),VLOOKUP($J5,得点換算表!$E$56:$F$65,2)),"")</f>
        <v/>
      </c>
      <c r="AK5" s="142" t="str">
        <f>IF($K5&lt;&gt;"",IF($AD5=1,VLOOKUP($K5,得点換算表!$C$66:$D$76,2),VLOOKUP($K5,得点換算表!$E$66:$F$76,2)),"")</f>
        <v/>
      </c>
      <c r="AL5" s="142" t="str">
        <f>IF($L5&lt;&gt;"",IF($AD5=1,VLOOKUP($L5,得点換算表!$C$77:$D$86,2),VLOOKUP($L5,得点換算表!$E$77:$F$86,2)),"")</f>
        <v/>
      </c>
      <c r="AM5" s="142" t="str">
        <f>IF($M5&lt;&gt;"",IF($AD5=1,VLOOKUP($M5,得点換算表!$C$87:$D$96,2),VLOOKUP($M5,得点換算表!$E$87:$F$96,2)),"")</f>
        <v/>
      </c>
      <c r="AN5" s="142" t="str">
        <f t="shared" si="0"/>
        <v/>
      </c>
      <c r="AO5" s="143" t="str">
        <f>IF(AND($AN5&lt;&gt;"",$AN5&gt;=8),VLOOKUP($AN5,得点換算表!$I$5:$J$9,2),"")</f>
        <v/>
      </c>
      <c r="AP5" s="105"/>
      <c r="AQ5" s="154" t="str">
        <f>$BG$6</f>
        <v>男</v>
      </c>
      <c r="AR5" s="155" t="str">
        <f>IF(COUNTA(A$2:A$2001)&gt;0,COUNTIFS($A$1:$A$2001,$BF$6),"")</f>
        <v/>
      </c>
      <c r="AS5" s="156" t="str">
        <f t="shared" ref="AS5:AX5" si="3">IF(COUNTA(C$2:C$2001)&gt;0,AVERAGEIFS(C$2:C$2001,$A$2:$A$2001,$BF$6),"")</f>
        <v/>
      </c>
      <c r="AT5" s="157" t="str">
        <f t="shared" si="3"/>
        <v/>
      </c>
      <c r="AU5" s="156" t="str">
        <f t="shared" si="3"/>
        <v/>
      </c>
      <c r="AV5" s="157" t="str">
        <f t="shared" si="3"/>
        <v/>
      </c>
      <c r="AW5" s="157" t="str">
        <f t="shared" si="3"/>
        <v/>
      </c>
      <c r="AX5" s="157" t="str">
        <f t="shared" si="3"/>
        <v/>
      </c>
      <c r="AY5" s="157" t="str">
        <f>IF(COUNTA(I$2:I$2001)&gt;0,(ROUND($BD5,0)*60)+($BD5-ROUND($BD5,0))*100,"")</f>
        <v/>
      </c>
      <c r="AZ5" s="157" t="str">
        <f>IF(COUNTA(J$2:J$2001)&gt;0,AVERAGEIFS(J$2:J$2001,$A$2:$A$2001,$BF$6),"")</f>
        <v/>
      </c>
      <c r="BA5" s="157" t="str">
        <f>IF(COUNTA(K$2:K$2001)&gt;0,AVERAGEIFS(K$2:K$2001,$A$2:$A$2001,$BF$6),"")</f>
        <v/>
      </c>
      <c r="BB5" s="157" t="str">
        <f>IF(COUNTA(L$2:L$2001)&gt;0,AVERAGEIFS(L$2:L$2001,$A$2:$A$2001,$BF$6),"")</f>
        <v/>
      </c>
      <c r="BC5" s="158" t="str">
        <f>IF(COUNTA(M$2:M$2001)&gt;0,AVERAGEIFS(M$2:M$2001,$A$2:$A$2001,$BF$6),"")</f>
        <v/>
      </c>
      <c r="BD5" s="159" t="str">
        <f>IF(COUNTA(I$2:I$2001)&gt;0,AVERAGEIFS(I$2:I$2001,$A$2:$A$2001,$BF$6),"")</f>
        <v/>
      </c>
      <c r="BE5" s="153"/>
      <c r="BF5" s="160" t="s">
        <v>311</v>
      </c>
      <c r="BG5" s="161"/>
    </row>
    <row r="6" spans="1:60" x14ac:dyDescent="0.15">
      <c r="A6" s="11"/>
      <c r="B6" s="12"/>
      <c r="C6" s="13"/>
      <c r="D6" s="13"/>
      <c r="E6" s="14"/>
      <c r="F6" s="14"/>
      <c r="G6" s="14"/>
      <c r="H6" s="14"/>
      <c r="I6" s="15"/>
      <c r="J6" s="14"/>
      <c r="K6" s="13"/>
      <c r="L6" s="14"/>
      <c r="M6" s="14"/>
      <c r="N6" s="14"/>
      <c r="O6" s="14"/>
      <c r="P6" s="198"/>
      <c r="Q6" s="198"/>
      <c r="R6" s="198"/>
      <c r="S6" s="198"/>
      <c r="T6" s="198"/>
      <c r="U6" s="198"/>
      <c r="V6" s="198"/>
      <c r="W6" s="202">
        <f t="shared" si="1"/>
        <v>0</v>
      </c>
      <c r="X6" s="14"/>
      <c r="Y6" s="14"/>
      <c r="Z6" s="108"/>
      <c r="AA6" s="114"/>
      <c r="AB6" s="129"/>
      <c r="AC6" s="128"/>
      <c r="AD6" s="142" t="str">
        <f t="shared" si="2"/>
        <v/>
      </c>
      <c r="AE6" s="142" t="str">
        <f>IF($E6&lt;&gt;"",IF($AD6=1,VLOOKUP($E6,得点換算表!$C$5:$D$14,2),VLOOKUP($E6,得点換算表!$E$5:$F$14,2)),"")</f>
        <v/>
      </c>
      <c r="AF6" s="142" t="str">
        <f>IF($F6&lt;&gt;"",IF($AD6=1,VLOOKUP($F6,得点換算表!$C$15:$D$24,2),VLOOKUP($F6,得点換算表!$E$15:$F$24,2)),"")</f>
        <v/>
      </c>
      <c r="AG6" s="142" t="str">
        <f>IF($G6&lt;&gt;"",IF($AD6=1,VLOOKUP($G6,得点換算表!$C$25:$D$34,2),VLOOKUP($G6,得点換算表!$E$25:$F$34,2)),"")</f>
        <v/>
      </c>
      <c r="AH6" s="142" t="str">
        <f>IF($H6&lt;&gt;"",IF($AD6=1,VLOOKUP($H6,得点換算表!$C$35:$D$44,2),VLOOKUP($H6,得点換算表!$E$35:$F$44,2)),"")</f>
        <v/>
      </c>
      <c r="AI6" s="142" t="str">
        <f>IF($I6&lt;&gt;"",IF($AD6=1,VLOOKUP($I6,得点換算表!$C$45:$D$55,2),VLOOKUP($I6,得点換算表!$E$45:$F$55,2)),"")</f>
        <v/>
      </c>
      <c r="AJ6" s="142" t="str">
        <f>IF($J6&lt;&gt;"",IF($AD6=1,VLOOKUP($J6,得点換算表!$C$56:$D$65,2),VLOOKUP($J6,得点換算表!$E$56:$F$65,2)),"")</f>
        <v/>
      </c>
      <c r="AK6" s="142" t="str">
        <f>IF($K6&lt;&gt;"",IF($AD6=1,VLOOKUP($K6,得点換算表!$C$66:$D$76,2),VLOOKUP($K6,得点換算表!$E$66:$F$76,2)),"")</f>
        <v/>
      </c>
      <c r="AL6" s="142" t="str">
        <f>IF($L6&lt;&gt;"",IF($AD6=1,VLOOKUP($L6,得点換算表!$C$77:$D$86,2),VLOOKUP($L6,得点換算表!$E$77:$F$86,2)),"")</f>
        <v/>
      </c>
      <c r="AM6" s="142" t="str">
        <f>IF($M6&lt;&gt;"",IF($AD6=1,VLOOKUP($M6,得点換算表!$C$87:$D$96,2),VLOOKUP($M6,得点換算表!$E$87:$F$96,2)),"")</f>
        <v/>
      </c>
      <c r="AN6" s="142" t="str">
        <f t="shared" si="0"/>
        <v/>
      </c>
      <c r="AO6" s="143" t="str">
        <f>IF(AND($AN6&lt;&gt;"",$AN6&gt;=8),VLOOKUP($AN6,得点換算表!$I$5:$J$9,2),"")</f>
        <v/>
      </c>
      <c r="AP6" s="105"/>
      <c r="AQ6" s="162" t="str">
        <f>$BG$7</f>
        <v>女</v>
      </c>
      <c r="AR6" s="163" t="str">
        <f>IF(COUNTA(A$2:A$2001)&gt;0,COUNTIFS($A$1:$A$2001,$BF$7),"")</f>
        <v/>
      </c>
      <c r="AS6" s="164" t="str">
        <f t="shared" ref="AS6:AX6" si="4">IF(COUNTA(C$2:C$2001)&gt;0,AVERAGEIFS(C$2:C$2001,$A$2:$A$2001,$BF$7),"")</f>
        <v/>
      </c>
      <c r="AT6" s="165" t="str">
        <f t="shared" si="4"/>
        <v/>
      </c>
      <c r="AU6" s="164" t="str">
        <f t="shared" si="4"/>
        <v/>
      </c>
      <c r="AV6" s="165" t="str">
        <f t="shared" si="4"/>
        <v/>
      </c>
      <c r="AW6" s="165" t="str">
        <f t="shared" si="4"/>
        <v/>
      </c>
      <c r="AX6" s="165" t="str">
        <f t="shared" si="4"/>
        <v/>
      </c>
      <c r="AY6" s="165" t="str">
        <f>IF(COUNTA(I$2:I$2001)&gt;0,(ROUND($BD6,0)*60)+($BD6-ROUND($BD6,0))*100,"")</f>
        <v/>
      </c>
      <c r="AZ6" s="165" t="str">
        <f>IF(COUNTA(J$2:J$2001)&gt;0,AVERAGEIFS(J$2:J$2001,$A$2:$A$2001,$BF$7),"")</f>
        <v/>
      </c>
      <c r="BA6" s="165" t="str">
        <f>IF(COUNTA(K$2:K$2001)&gt;0,AVERAGEIFS(K$2:K$2001,$A$2:$A$2001,$BF$7),"")</f>
        <v/>
      </c>
      <c r="BB6" s="165" t="str">
        <f>IF(COUNTA(L$2:L$2001)&gt;0,AVERAGEIFS(L$2:L$2001,$A$2:$A$2001,$BF$7),"")</f>
        <v/>
      </c>
      <c r="BC6" s="166" t="str">
        <f>IF(COUNTA(M$2:M$2001)&gt;0,AVERAGEIFS(M$2:M$2001,$A$2:$A$2001,$BF$7),"")</f>
        <v/>
      </c>
      <c r="BD6" s="167" t="str">
        <f>IF(COUNTA(I$2:I$2001)&gt;0,AVERAGEIFS(I$2:I$2001,$A$2:$A$2001,$BF$7),"")</f>
        <v/>
      </c>
      <c r="BE6" s="153"/>
      <c r="BF6" s="168">
        <v>1</v>
      </c>
      <c r="BG6" s="168" t="s">
        <v>325</v>
      </c>
    </row>
    <row r="7" spans="1:60" ht="14.25" thickBot="1" x14ac:dyDescent="0.2">
      <c r="A7" s="11"/>
      <c r="B7" s="12"/>
      <c r="C7" s="13"/>
      <c r="D7" s="13"/>
      <c r="E7" s="14"/>
      <c r="F7" s="14"/>
      <c r="G7" s="14"/>
      <c r="H7" s="14"/>
      <c r="I7" s="15"/>
      <c r="J7" s="14"/>
      <c r="K7" s="13"/>
      <c r="L7" s="14"/>
      <c r="M7" s="14"/>
      <c r="N7" s="14"/>
      <c r="O7" s="14"/>
      <c r="P7" s="198"/>
      <c r="Q7" s="198"/>
      <c r="R7" s="198"/>
      <c r="S7" s="198"/>
      <c r="T7" s="198"/>
      <c r="U7" s="198"/>
      <c r="V7" s="198"/>
      <c r="W7" s="202">
        <f t="shared" si="1"/>
        <v>0</v>
      </c>
      <c r="X7" s="14"/>
      <c r="Y7" s="14"/>
      <c r="Z7" s="108"/>
      <c r="AA7" s="114"/>
      <c r="AB7" s="129"/>
      <c r="AC7" s="128"/>
      <c r="AD7" s="142" t="str">
        <f t="shared" si="2"/>
        <v/>
      </c>
      <c r="AE7" s="142" t="str">
        <f>IF($E7&lt;&gt;"",IF($AD7=1,VLOOKUP($E7,得点換算表!$C$5:$D$14,2),VLOOKUP($E7,得点換算表!$E$5:$F$14,2)),"")</f>
        <v/>
      </c>
      <c r="AF7" s="142" t="str">
        <f>IF($F7&lt;&gt;"",IF($AD7=1,VLOOKUP($F7,得点換算表!$C$15:$D$24,2),VLOOKUP($F7,得点換算表!$E$15:$F$24,2)),"")</f>
        <v/>
      </c>
      <c r="AG7" s="142" t="str">
        <f>IF($G7&lt;&gt;"",IF($AD7=1,VLOOKUP($G7,得点換算表!$C$25:$D$34,2),VLOOKUP($G7,得点換算表!$E$25:$F$34,2)),"")</f>
        <v/>
      </c>
      <c r="AH7" s="142" t="str">
        <f>IF($H7&lt;&gt;"",IF($AD7=1,VLOOKUP($H7,得点換算表!$C$35:$D$44,2),VLOOKUP($H7,得点換算表!$E$35:$F$44,2)),"")</f>
        <v/>
      </c>
      <c r="AI7" s="142" t="str">
        <f>IF($I7&lt;&gt;"",IF($AD7=1,VLOOKUP($I7,得点換算表!$C$45:$D$55,2),VLOOKUP($I7,得点換算表!$E$45:$F$55,2)),"")</f>
        <v/>
      </c>
      <c r="AJ7" s="142" t="str">
        <f>IF($J7&lt;&gt;"",IF($AD7=1,VLOOKUP($J7,得点換算表!$C$56:$D$65,2),VLOOKUP($J7,得点換算表!$E$56:$F$65,2)),"")</f>
        <v/>
      </c>
      <c r="AK7" s="142" t="str">
        <f>IF($K7&lt;&gt;"",IF($AD7=1,VLOOKUP($K7,得点換算表!$C$66:$D$76,2),VLOOKUP($K7,得点換算表!$E$66:$F$76,2)),"")</f>
        <v/>
      </c>
      <c r="AL7" s="142" t="str">
        <f>IF($L7&lt;&gt;"",IF($AD7=1,VLOOKUP($L7,得点換算表!$C$77:$D$86,2),VLOOKUP($L7,得点換算表!$E$77:$F$86,2)),"")</f>
        <v/>
      </c>
      <c r="AM7" s="142" t="str">
        <f>IF($M7&lt;&gt;"",IF($AD7=1,VLOOKUP($M7,得点換算表!$C$87:$D$96,2),VLOOKUP($M7,得点換算表!$E$87:$F$96,2)),"")</f>
        <v/>
      </c>
      <c r="AN7" s="142" t="str">
        <f t="shared" si="0"/>
        <v/>
      </c>
      <c r="AO7" s="143" t="str">
        <f>IF(AND($AN7&lt;&gt;"",$AN7&gt;=8),VLOOKUP($AN7,得点換算表!$I$5:$J$9,2),"")</f>
        <v/>
      </c>
      <c r="AP7" s="105"/>
      <c r="AQ7" s="169" t="s">
        <v>326</v>
      </c>
      <c r="AR7" s="170" t="str">
        <f>IF(COUNTA(A$2:A$2001)&gt;0,COUNTA(A$2:A$2001),"")</f>
        <v/>
      </c>
      <c r="AS7" s="171" t="str">
        <f t="shared" ref="AS7:AX7" si="5">IF(COUNTA(C$2:C$2001)&gt;0,AVERAGE(C$2:C$2001),"")</f>
        <v/>
      </c>
      <c r="AT7" s="172" t="str">
        <f t="shared" si="5"/>
        <v/>
      </c>
      <c r="AU7" s="171" t="str">
        <f t="shared" si="5"/>
        <v/>
      </c>
      <c r="AV7" s="172" t="str">
        <f t="shared" si="5"/>
        <v/>
      </c>
      <c r="AW7" s="172" t="str">
        <f t="shared" si="5"/>
        <v/>
      </c>
      <c r="AX7" s="172" t="str">
        <f t="shared" si="5"/>
        <v/>
      </c>
      <c r="AY7" s="172" t="str">
        <f>IF(COUNTA(I$2:I$2001)&gt;0,(ROUND($BD7,0)*60)+($BD7-ROUND($BD7,0))*100,"")</f>
        <v/>
      </c>
      <c r="AZ7" s="172" t="str">
        <f>IF(COUNTA(J$2:J$2001)&gt;0,AVERAGE(J$2:J$2001),"")</f>
        <v/>
      </c>
      <c r="BA7" s="172" t="str">
        <f>IF(COUNTA(K$2:K$2001)&gt;0,AVERAGE(K$2:K$2001),"")</f>
        <v/>
      </c>
      <c r="BB7" s="172" t="str">
        <f>IF(COUNTA(L$2:L$2001)&gt;0,AVERAGE(L$2:L$2001),"")</f>
        <v/>
      </c>
      <c r="BC7" s="173" t="str">
        <f>IF(COUNTA(M$2:M$2001)&gt;0,AVERAGE(M$2:M$2001),"")</f>
        <v/>
      </c>
      <c r="BD7" s="174" t="str">
        <f>IF(COUNTA(I$2:I$2001)&gt;0,AVERAGE(I$2:I$2001),"")</f>
        <v/>
      </c>
      <c r="BE7" s="153"/>
      <c r="BF7" s="175">
        <v>2</v>
      </c>
      <c r="BG7" s="175" t="s">
        <v>327</v>
      </c>
    </row>
    <row r="8" spans="1:60" ht="14.25" thickBot="1" x14ac:dyDescent="0.2">
      <c r="A8" s="11"/>
      <c r="B8" s="12"/>
      <c r="C8" s="13"/>
      <c r="D8" s="13"/>
      <c r="E8" s="14"/>
      <c r="F8" s="14"/>
      <c r="G8" s="14"/>
      <c r="H8" s="14"/>
      <c r="I8" s="15"/>
      <c r="J8" s="14"/>
      <c r="K8" s="13"/>
      <c r="L8" s="14"/>
      <c r="M8" s="14"/>
      <c r="N8" s="14"/>
      <c r="O8" s="14"/>
      <c r="P8" s="198"/>
      <c r="Q8" s="198"/>
      <c r="R8" s="198"/>
      <c r="S8" s="198"/>
      <c r="T8" s="198"/>
      <c r="U8" s="198"/>
      <c r="V8" s="198"/>
      <c r="W8" s="202">
        <f t="shared" si="1"/>
        <v>0</v>
      </c>
      <c r="X8" s="14"/>
      <c r="Y8" s="14"/>
      <c r="Z8" s="108"/>
      <c r="AA8" s="114"/>
      <c r="AB8" s="129"/>
      <c r="AC8" s="128"/>
      <c r="AD8" s="142" t="str">
        <f t="shared" si="2"/>
        <v/>
      </c>
      <c r="AE8" s="142" t="str">
        <f>IF($E8&lt;&gt;"",IF($AD8=1,VLOOKUP($E8,得点換算表!$C$5:$D$14,2),VLOOKUP($E8,得点換算表!$E$5:$F$14,2)),"")</f>
        <v/>
      </c>
      <c r="AF8" s="142" t="str">
        <f>IF($F8&lt;&gt;"",IF($AD8=1,VLOOKUP($F8,得点換算表!$C$15:$D$24,2),VLOOKUP($F8,得点換算表!$E$15:$F$24,2)),"")</f>
        <v/>
      </c>
      <c r="AG8" s="142" t="str">
        <f>IF($G8&lt;&gt;"",IF($AD8=1,VLOOKUP($G8,得点換算表!$C$25:$D$34,2),VLOOKUP($G8,得点換算表!$E$25:$F$34,2)),"")</f>
        <v/>
      </c>
      <c r="AH8" s="142" t="str">
        <f>IF($H8&lt;&gt;"",IF($AD8=1,VLOOKUP($H8,得点換算表!$C$35:$D$44,2),VLOOKUP($H8,得点換算表!$E$35:$F$44,2)),"")</f>
        <v/>
      </c>
      <c r="AI8" s="142" t="str">
        <f>IF($I8&lt;&gt;"",IF($AD8=1,VLOOKUP($I8,得点換算表!$C$45:$D$55,2),VLOOKUP($I8,得点換算表!$E$45:$F$55,2)),"")</f>
        <v/>
      </c>
      <c r="AJ8" s="142" t="str">
        <f>IF($J8&lt;&gt;"",IF($AD8=1,VLOOKUP($J8,得点換算表!$C$56:$D$65,2),VLOOKUP($J8,得点換算表!$E$56:$F$65,2)),"")</f>
        <v/>
      </c>
      <c r="AK8" s="142" t="str">
        <f>IF($K8&lt;&gt;"",IF($AD8=1,VLOOKUP($K8,得点換算表!$C$66:$D$76,2),VLOOKUP($K8,得点換算表!$E$66:$F$76,2)),"")</f>
        <v/>
      </c>
      <c r="AL8" s="142" t="str">
        <f>IF($L8&lt;&gt;"",IF($AD8=1,VLOOKUP($L8,得点換算表!$C$77:$D$86,2),VLOOKUP($L8,得点換算表!$E$77:$F$86,2)),"")</f>
        <v/>
      </c>
      <c r="AM8" s="142" t="str">
        <f>IF($M8&lt;&gt;"",IF($AD8=1,VLOOKUP($M8,得点換算表!$C$87:$D$96,2),VLOOKUP($M8,得点換算表!$E$87:$F$96,2)),"")</f>
        <v/>
      </c>
      <c r="AN8" s="142" t="str">
        <f t="shared" si="0"/>
        <v/>
      </c>
      <c r="AO8" s="143" t="str">
        <f>IF(AND($AN8&lt;&gt;"",$AN8&gt;=8),VLOOKUP($AN8,得点換算表!$I$5:$J$9,2),"")</f>
        <v/>
      </c>
      <c r="AP8" s="105"/>
      <c r="AQ8" s="146"/>
      <c r="AR8" s="146"/>
      <c r="AS8" s="146"/>
      <c r="AT8" s="146"/>
      <c r="AU8" s="146"/>
      <c r="AV8" s="146"/>
      <c r="AW8" s="146"/>
      <c r="AX8" s="146"/>
      <c r="AY8" s="146"/>
      <c r="AZ8" s="176" t="s">
        <v>346</v>
      </c>
      <c r="BA8" s="146"/>
      <c r="BB8" s="146"/>
      <c r="BC8" s="146"/>
      <c r="BD8" s="146"/>
      <c r="BE8" s="146"/>
      <c r="BF8" s="146"/>
      <c r="BG8" s="146"/>
      <c r="BH8" s="85"/>
    </row>
    <row r="9" spans="1:60" ht="14.25" thickBot="1" x14ac:dyDescent="0.2">
      <c r="A9" s="11"/>
      <c r="B9" s="12"/>
      <c r="C9" s="13"/>
      <c r="D9" s="13"/>
      <c r="E9" s="14"/>
      <c r="F9" s="14"/>
      <c r="G9" s="14"/>
      <c r="H9" s="14"/>
      <c r="I9" s="15"/>
      <c r="J9" s="14"/>
      <c r="K9" s="13"/>
      <c r="L9" s="14"/>
      <c r="M9" s="14"/>
      <c r="N9" s="14"/>
      <c r="O9" s="14"/>
      <c r="P9" s="198"/>
      <c r="Q9" s="198"/>
      <c r="R9" s="198"/>
      <c r="S9" s="198"/>
      <c r="T9" s="198"/>
      <c r="U9" s="198"/>
      <c r="V9" s="198"/>
      <c r="W9" s="202">
        <f t="shared" si="1"/>
        <v>0</v>
      </c>
      <c r="X9" s="14"/>
      <c r="Y9" s="14"/>
      <c r="Z9" s="108"/>
      <c r="AA9" s="114"/>
      <c r="AB9" s="129"/>
      <c r="AC9" s="128"/>
      <c r="AD9" s="142" t="str">
        <f t="shared" si="2"/>
        <v/>
      </c>
      <c r="AE9" s="142" t="str">
        <f>IF($E9&lt;&gt;"",IF($AD9=1,VLOOKUP($E9,得点換算表!$C$5:$D$14,2),VLOOKUP($E9,得点換算表!$E$5:$F$14,2)),"")</f>
        <v/>
      </c>
      <c r="AF9" s="142" t="str">
        <f>IF($F9&lt;&gt;"",IF($AD9=1,VLOOKUP($F9,得点換算表!$C$15:$D$24,2),VLOOKUP($F9,得点換算表!$E$15:$F$24,2)),"")</f>
        <v/>
      </c>
      <c r="AG9" s="142" t="str">
        <f>IF($G9&lt;&gt;"",IF($AD9=1,VLOOKUP($G9,得点換算表!$C$25:$D$34,2),VLOOKUP($G9,得点換算表!$E$25:$F$34,2)),"")</f>
        <v/>
      </c>
      <c r="AH9" s="142" t="str">
        <f>IF($H9&lt;&gt;"",IF($AD9=1,VLOOKUP($H9,得点換算表!$C$35:$D$44,2),VLOOKUP($H9,得点換算表!$E$35:$F$44,2)),"")</f>
        <v/>
      </c>
      <c r="AI9" s="142" t="str">
        <f>IF($I9&lt;&gt;"",IF($AD9=1,VLOOKUP($I9,得点換算表!$C$45:$D$55,2),VLOOKUP($I9,得点換算表!$E$45:$F$55,2)),"")</f>
        <v/>
      </c>
      <c r="AJ9" s="142" t="str">
        <f>IF($J9&lt;&gt;"",IF($AD9=1,VLOOKUP($J9,得点換算表!$C$56:$D$65,2),VLOOKUP($J9,得点換算表!$E$56:$F$65,2)),"")</f>
        <v/>
      </c>
      <c r="AK9" s="142" t="str">
        <f>IF($K9&lt;&gt;"",IF($AD9=1,VLOOKUP($K9,得点換算表!$C$66:$D$76,2),VLOOKUP($K9,得点換算表!$E$66:$F$76,2)),"")</f>
        <v/>
      </c>
      <c r="AL9" s="142" t="str">
        <f>IF($L9&lt;&gt;"",IF($AD9=1,VLOOKUP($L9,得点換算表!$C$77:$D$86,2),VLOOKUP($L9,得点換算表!$E$77:$F$86,2)),"")</f>
        <v/>
      </c>
      <c r="AM9" s="142" t="str">
        <f>IF($M9&lt;&gt;"",IF($AD9=1,VLOOKUP($M9,得点換算表!$C$87:$D$96,2),VLOOKUP($M9,得点換算表!$E$87:$F$96,2)),"")</f>
        <v/>
      </c>
      <c r="AN9" s="142" t="str">
        <f t="shared" si="0"/>
        <v/>
      </c>
      <c r="AO9" s="143" t="str">
        <f>IF(AND($AN9&lt;&gt;"",$AN9&gt;=8),VLOOKUP($AN9,得点換算表!$I$5:$J$9,2),"")</f>
        <v/>
      </c>
      <c r="AP9" s="105"/>
      <c r="AQ9" s="146"/>
      <c r="AR9" s="278" t="s">
        <v>347</v>
      </c>
      <c r="AS9" s="279"/>
      <c r="AT9" s="279"/>
      <c r="AU9" s="279"/>
      <c r="AV9" s="280"/>
      <c r="AW9" s="146"/>
      <c r="AX9" s="278" t="s">
        <v>348</v>
      </c>
      <c r="AY9" s="279"/>
      <c r="AZ9" s="279"/>
      <c r="BA9" s="279"/>
      <c r="BB9" s="280"/>
      <c r="BC9" s="146"/>
      <c r="BD9" s="284" t="s">
        <v>367</v>
      </c>
      <c r="BE9" s="285"/>
      <c r="BF9" s="146"/>
      <c r="BG9" s="146"/>
      <c r="BH9" s="85"/>
    </row>
    <row r="10" spans="1:60" ht="14.25" thickBot="1" x14ac:dyDescent="0.2">
      <c r="A10" s="11"/>
      <c r="B10" s="12"/>
      <c r="C10" s="13"/>
      <c r="D10" s="13"/>
      <c r="E10" s="14"/>
      <c r="F10" s="14"/>
      <c r="G10" s="14"/>
      <c r="H10" s="14"/>
      <c r="I10" s="15"/>
      <c r="J10" s="14"/>
      <c r="K10" s="13"/>
      <c r="L10" s="14"/>
      <c r="M10" s="14"/>
      <c r="N10" s="14"/>
      <c r="O10" s="14"/>
      <c r="P10" s="198"/>
      <c r="Q10" s="198"/>
      <c r="R10" s="198"/>
      <c r="S10" s="198"/>
      <c r="T10" s="198"/>
      <c r="U10" s="198"/>
      <c r="V10" s="198"/>
      <c r="W10" s="202">
        <f t="shared" si="1"/>
        <v>0</v>
      </c>
      <c r="X10" s="14"/>
      <c r="Y10" s="14"/>
      <c r="Z10" s="108"/>
      <c r="AA10" s="114"/>
      <c r="AB10" s="129"/>
      <c r="AC10" s="128"/>
      <c r="AD10" s="142" t="str">
        <f t="shared" si="2"/>
        <v/>
      </c>
      <c r="AE10" s="142" t="str">
        <f>IF($E10&lt;&gt;"",IF($AD10=1,VLOOKUP($E10,得点換算表!$C$5:$D$14,2),VLOOKUP($E10,得点換算表!$E$5:$F$14,2)),"")</f>
        <v/>
      </c>
      <c r="AF10" s="142" t="str">
        <f>IF($F10&lt;&gt;"",IF($AD10=1,VLOOKUP($F10,得点換算表!$C$15:$D$24,2),VLOOKUP($F10,得点換算表!$E$15:$F$24,2)),"")</f>
        <v/>
      </c>
      <c r="AG10" s="142" t="str">
        <f>IF($G10&lt;&gt;"",IF($AD10=1,VLOOKUP($G10,得点換算表!$C$25:$D$34,2),VLOOKUP($G10,得点換算表!$E$25:$F$34,2)),"")</f>
        <v/>
      </c>
      <c r="AH10" s="142" t="str">
        <f>IF($H10&lt;&gt;"",IF($AD10=1,VLOOKUP($H10,得点換算表!$C$35:$D$44,2),VLOOKUP($H10,得点換算表!$E$35:$F$44,2)),"")</f>
        <v/>
      </c>
      <c r="AI10" s="142" t="str">
        <f>IF($I10&lt;&gt;"",IF($AD10=1,VLOOKUP($I10,得点換算表!$C$45:$D$55,2),VLOOKUP($I10,得点換算表!$E$45:$F$55,2)),"")</f>
        <v/>
      </c>
      <c r="AJ10" s="142" t="str">
        <f>IF($J10&lt;&gt;"",IF($AD10=1,VLOOKUP($J10,得点換算表!$C$56:$D$65,2),VLOOKUP($J10,得点換算表!$E$56:$F$65,2)),"")</f>
        <v/>
      </c>
      <c r="AK10" s="142" t="str">
        <f>IF($K10&lt;&gt;"",IF($AD10=1,VLOOKUP($K10,得点換算表!$C$66:$D$76,2),VLOOKUP($K10,得点換算表!$E$66:$F$76,2)),"")</f>
        <v/>
      </c>
      <c r="AL10" s="142" t="str">
        <f>IF($L10&lt;&gt;"",IF($AD10=1,VLOOKUP($L10,得点換算表!$C$77:$D$86,2),VLOOKUP($L10,得点換算表!$E$77:$F$86,2)),"")</f>
        <v/>
      </c>
      <c r="AM10" s="142" t="str">
        <f>IF($M10&lt;&gt;"",IF($AD10=1,VLOOKUP($M10,得点換算表!$C$87:$D$96,2),VLOOKUP($M10,得点換算表!$E$87:$F$96,2)),"")</f>
        <v/>
      </c>
      <c r="AN10" s="142" t="str">
        <f t="shared" si="0"/>
        <v/>
      </c>
      <c r="AO10" s="143" t="str">
        <f>IF(AND($AN10&lt;&gt;"",$AN10&gt;=8),VLOOKUP($AN10,得点換算表!$I$5:$J$9,2),"")</f>
        <v/>
      </c>
      <c r="AP10" s="105"/>
      <c r="AQ10" s="152" t="s">
        <v>311</v>
      </c>
      <c r="AR10" s="150" t="s">
        <v>349</v>
      </c>
      <c r="AS10" s="150" t="s">
        <v>297</v>
      </c>
      <c r="AT10" s="150" t="s">
        <v>296</v>
      </c>
      <c r="AU10" s="150" t="s">
        <v>350</v>
      </c>
      <c r="AV10" s="151" t="s">
        <v>294</v>
      </c>
      <c r="AW10" s="152" t="s">
        <v>328</v>
      </c>
      <c r="AX10" s="149" t="s">
        <v>349</v>
      </c>
      <c r="AY10" s="150" t="s">
        <v>297</v>
      </c>
      <c r="AZ10" s="150" t="s">
        <v>296</v>
      </c>
      <c r="BA10" s="150" t="s">
        <v>350</v>
      </c>
      <c r="BB10" s="151" t="s">
        <v>294</v>
      </c>
      <c r="BC10" s="146"/>
      <c r="BD10" s="131" t="s">
        <v>368</v>
      </c>
      <c r="BE10" s="132" t="s">
        <v>369</v>
      </c>
      <c r="BF10" s="146"/>
      <c r="BG10" s="146"/>
      <c r="BH10" s="85"/>
    </row>
    <row r="11" spans="1:60" x14ac:dyDescent="0.15">
      <c r="A11" s="11"/>
      <c r="B11" s="12"/>
      <c r="C11" s="13"/>
      <c r="D11" s="13"/>
      <c r="E11" s="14"/>
      <c r="F11" s="14"/>
      <c r="G11" s="14"/>
      <c r="H11" s="14"/>
      <c r="I11" s="15"/>
      <c r="J11" s="14"/>
      <c r="K11" s="13"/>
      <c r="L11" s="14"/>
      <c r="M11" s="14"/>
      <c r="N11" s="14"/>
      <c r="O11" s="14"/>
      <c r="P11" s="198"/>
      <c r="Q11" s="198"/>
      <c r="R11" s="198"/>
      <c r="S11" s="198"/>
      <c r="T11" s="198"/>
      <c r="U11" s="198"/>
      <c r="V11" s="198"/>
      <c r="W11" s="202">
        <f t="shared" si="1"/>
        <v>0</v>
      </c>
      <c r="X11" s="14"/>
      <c r="Y11" s="14"/>
      <c r="Z11" s="108"/>
      <c r="AA11" s="114"/>
      <c r="AB11" s="129"/>
      <c r="AC11" s="128"/>
      <c r="AD11" s="142" t="str">
        <f t="shared" si="2"/>
        <v/>
      </c>
      <c r="AE11" s="142" t="str">
        <f>IF($E11&lt;&gt;"",IF($AD11=1,VLOOKUP($E11,得点換算表!$C$5:$D$14,2),VLOOKUP($E11,得点換算表!$E$5:$F$14,2)),"")</f>
        <v/>
      </c>
      <c r="AF11" s="142" t="str">
        <f>IF($F11&lt;&gt;"",IF($AD11=1,VLOOKUP($F11,得点換算表!$C$15:$D$24,2),VLOOKUP($F11,得点換算表!$E$15:$F$24,2)),"")</f>
        <v/>
      </c>
      <c r="AG11" s="142" t="str">
        <f>IF($G11&lt;&gt;"",IF($AD11=1,VLOOKUP($G11,得点換算表!$C$25:$D$34,2),VLOOKUP($G11,得点換算表!$E$25:$F$34,2)),"")</f>
        <v/>
      </c>
      <c r="AH11" s="142" t="str">
        <f>IF($H11&lt;&gt;"",IF($AD11=1,VLOOKUP($H11,得点換算表!$C$35:$D$44,2),VLOOKUP($H11,得点換算表!$E$35:$F$44,2)),"")</f>
        <v/>
      </c>
      <c r="AI11" s="142" t="str">
        <f>IF($I11&lt;&gt;"",IF($AD11=1,VLOOKUP($I11,得点換算表!$C$45:$D$55,2),VLOOKUP($I11,得点換算表!$E$45:$F$55,2)),"")</f>
        <v/>
      </c>
      <c r="AJ11" s="142" t="str">
        <f>IF($J11&lt;&gt;"",IF($AD11=1,VLOOKUP($J11,得点換算表!$C$56:$D$65,2),VLOOKUP($J11,得点換算表!$E$56:$F$65,2)),"")</f>
        <v/>
      </c>
      <c r="AK11" s="142" t="str">
        <f>IF($K11&lt;&gt;"",IF($AD11=1,VLOOKUP($K11,得点換算表!$C$66:$D$76,2),VLOOKUP($K11,得点換算表!$E$66:$F$76,2)),"")</f>
        <v/>
      </c>
      <c r="AL11" s="142" t="str">
        <f>IF($L11&lt;&gt;"",IF($AD11=1,VLOOKUP($L11,得点換算表!$C$77:$D$86,2),VLOOKUP($L11,得点換算表!$E$77:$F$86,2)),"")</f>
        <v/>
      </c>
      <c r="AM11" s="142" t="str">
        <f>IF($M11&lt;&gt;"",IF($AD11=1,VLOOKUP($M11,得点換算表!$C$87:$D$96,2),VLOOKUP($M11,得点換算表!$E$87:$F$96,2)),"")</f>
        <v/>
      </c>
      <c r="AN11" s="142" t="str">
        <f t="shared" si="0"/>
        <v/>
      </c>
      <c r="AO11" s="143" t="str">
        <f>IF(AND($AN11&lt;&gt;"",$AN11&gt;=8),VLOOKUP($AN11,得点換算表!$I$5:$J$9,2),"")</f>
        <v/>
      </c>
      <c r="AP11" s="105"/>
      <c r="AQ11" s="177" t="str">
        <f>AQ$5</f>
        <v>男</v>
      </c>
      <c r="AR11" s="178" t="str">
        <f>IF(COUNTA($A$2:$A$2001)&gt;0,COUNTIFS($A$2:$A$2001,$BF$6,$AO$2:$AO$2001,AR$10),"")</f>
        <v/>
      </c>
      <c r="AS11" s="178" t="str">
        <f>IF(COUNTA($A$2:$A$2001)&gt;0,COUNTIFS($A$2:$A$2001,$BF$6,$AO$2:$AO$2001,AS$10),"")</f>
        <v/>
      </c>
      <c r="AT11" s="178" t="str">
        <f>IF(COUNTA($A$2:$A$2001)&gt;0,COUNTIFS($A$2:$A$2001,$BF$6,$AO$2:$AO$2001,AT$10),"")</f>
        <v/>
      </c>
      <c r="AU11" s="178" t="str">
        <f>IF(COUNTA($A$2:$A$2001)&gt;0,COUNTIFS($A$2:$A$2001,$BF$6,$AO$2:$AO$2001,AU$10),"")</f>
        <v/>
      </c>
      <c r="AV11" s="178" t="str">
        <f>IF(COUNTA($A$2:$A$2001)&gt;0,COUNTIFS($A$2:$A$2001,$BF$6,$AO$2:$AO$2001,AV$10),"")</f>
        <v/>
      </c>
      <c r="AW11" s="179" t="str">
        <f>IF(COUNTA($A$2:$A$2001)&gt;0,SUM(AR11:AV11),"")</f>
        <v/>
      </c>
      <c r="AX11" s="180" t="str">
        <f t="shared" ref="AX11:BB13" si="6">IF(COUNTA($A$2:$A$2001)&gt;0,AR11/$AW11,"")</f>
        <v/>
      </c>
      <c r="AY11" s="181" t="str">
        <f t="shared" si="6"/>
        <v/>
      </c>
      <c r="AZ11" s="181" t="str">
        <f t="shared" si="6"/>
        <v/>
      </c>
      <c r="BA11" s="181" t="str">
        <f t="shared" si="6"/>
        <v/>
      </c>
      <c r="BB11" s="182" t="str">
        <f t="shared" si="6"/>
        <v/>
      </c>
      <c r="BC11" s="146"/>
      <c r="BD11" s="133" t="str">
        <f>IF(COUNTA($A$2:$A$2001)&gt;0,COUNTIFS($A$2:$A$2001,$BF$6,$AO$2:$AO$2001,""),"")</f>
        <v/>
      </c>
      <c r="BE11" s="134" t="str">
        <f>IF(COUNTA($A$2:$A$2001)&gt;0,BD11/$AR5,"")</f>
        <v/>
      </c>
      <c r="BF11" s="146"/>
      <c r="BG11" s="146"/>
      <c r="BH11" s="85"/>
    </row>
    <row r="12" spans="1:60" x14ac:dyDescent="0.15">
      <c r="A12" s="11"/>
      <c r="B12" s="12"/>
      <c r="C12" s="13"/>
      <c r="D12" s="13"/>
      <c r="E12" s="14"/>
      <c r="F12" s="14"/>
      <c r="G12" s="14"/>
      <c r="H12" s="14"/>
      <c r="I12" s="15"/>
      <c r="J12" s="14"/>
      <c r="K12" s="13"/>
      <c r="L12" s="14"/>
      <c r="M12" s="14"/>
      <c r="N12" s="14"/>
      <c r="O12" s="14"/>
      <c r="P12" s="198"/>
      <c r="Q12" s="198"/>
      <c r="R12" s="198"/>
      <c r="S12" s="198"/>
      <c r="T12" s="198"/>
      <c r="U12" s="198"/>
      <c r="V12" s="198"/>
      <c r="W12" s="202">
        <f t="shared" si="1"/>
        <v>0</v>
      </c>
      <c r="X12" s="14"/>
      <c r="Y12" s="14"/>
      <c r="Z12" s="108"/>
      <c r="AA12" s="114"/>
      <c r="AB12" s="129"/>
      <c r="AC12" s="128"/>
      <c r="AD12" s="142" t="str">
        <f t="shared" si="2"/>
        <v/>
      </c>
      <c r="AE12" s="142" t="str">
        <f>IF($E12&lt;&gt;"",IF($AD12=1,VLOOKUP($E12,得点換算表!$C$5:$D$14,2),VLOOKUP($E12,得点換算表!$E$5:$F$14,2)),"")</f>
        <v/>
      </c>
      <c r="AF12" s="142" t="str">
        <f>IF($F12&lt;&gt;"",IF($AD12=1,VLOOKUP($F12,得点換算表!$C$15:$D$24,2),VLOOKUP($F12,得点換算表!$E$15:$F$24,2)),"")</f>
        <v/>
      </c>
      <c r="AG12" s="142" t="str">
        <f>IF($G12&lt;&gt;"",IF($AD12=1,VLOOKUP($G12,得点換算表!$C$25:$D$34,2),VLOOKUP($G12,得点換算表!$E$25:$F$34,2)),"")</f>
        <v/>
      </c>
      <c r="AH12" s="142" t="str">
        <f>IF($H12&lt;&gt;"",IF($AD12=1,VLOOKUP($H12,得点換算表!$C$35:$D$44,2),VLOOKUP($H12,得点換算表!$E$35:$F$44,2)),"")</f>
        <v/>
      </c>
      <c r="AI12" s="142" t="str">
        <f>IF($I12&lt;&gt;"",IF($AD12=1,VLOOKUP($I12,得点換算表!$C$45:$D$55,2),VLOOKUP($I12,得点換算表!$E$45:$F$55,2)),"")</f>
        <v/>
      </c>
      <c r="AJ12" s="142" t="str">
        <f>IF($J12&lt;&gt;"",IF($AD12=1,VLOOKUP($J12,得点換算表!$C$56:$D$65,2),VLOOKUP($J12,得点換算表!$E$56:$F$65,2)),"")</f>
        <v/>
      </c>
      <c r="AK12" s="142" t="str">
        <f>IF($K12&lt;&gt;"",IF($AD12=1,VLOOKUP($K12,得点換算表!$C$66:$D$76,2),VLOOKUP($K12,得点換算表!$E$66:$F$76,2)),"")</f>
        <v/>
      </c>
      <c r="AL12" s="142" t="str">
        <f>IF($L12&lt;&gt;"",IF($AD12=1,VLOOKUP($L12,得点換算表!$C$77:$D$86,2),VLOOKUP($L12,得点換算表!$E$77:$F$86,2)),"")</f>
        <v/>
      </c>
      <c r="AM12" s="142" t="str">
        <f>IF($M12&lt;&gt;"",IF($AD12=1,VLOOKUP($M12,得点換算表!$C$87:$D$96,2),VLOOKUP($M12,得点換算表!$E$87:$F$96,2)),"")</f>
        <v/>
      </c>
      <c r="AN12" s="142" t="str">
        <f t="shared" si="0"/>
        <v/>
      </c>
      <c r="AO12" s="143" t="str">
        <f>IF(AND($AN12&lt;&gt;"",$AN12&gt;=8),VLOOKUP($AN12,得点換算表!$I$5:$J$9,2),"")</f>
        <v/>
      </c>
      <c r="AP12" s="105"/>
      <c r="AQ12" s="183" t="str">
        <f>AQ$6</f>
        <v>女</v>
      </c>
      <c r="AR12" s="184" t="str">
        <f>IF(COUNTA($A$2:$A$2001)&gt;0,COUNTIFS($A$2:$A$2001,$BF$7,$AO$2:$AO$2001,AR$10),"")</f>
        <v/>
      </c>
      <c r="AS12" s="184" t="str">
        <f>IF(COUNTA($A$2:$A$2001)&gt;0,COUNTIFS($A$2:$A$2001,$BF$7,$AO$2:$AO$2001,AS$10),"")</f>
        <v/>
      </c>
      <c r="AT12" s="184" t="str">
        <f>IF(COUNTA($A$2:$A$2001)&gt;0,COUNTIFS($A$2:$A$2001,$BF$7,$AO$2:$AO$2001,AT$10),"")</f>
        <v/>
      </c>
      <c r="AU12" s="184" t="str">
        <f>IF(COUNTA($A$2:$A$2001)&gt;0,COUNTIFS($A$2:$A$2001,$BF$7,$AO$2:$AO$2001,AU$10),"")</f>
        <v/>
      </c>
      <c r="AV12" s="184" t="str">
        <f>IF(COUNTA($A$2:$A$2001)&gt;0,COUNTIFS($A$2:$A$2001,$BF$7,$AO$2:$AO$2001,AV$10),"")</f>
        <v/>
      </c>
      <c r="AW12" s="185" t="str">
        <f>IF(COUNTA($A$2:$A$2001)&gt;0,SUM(AR12:AV12),"")</f>
        <v/>
      </c>
      <c r="AX12" s="186" t="str">
        <f t="shared" si="6"/>
        <v/>
      </c>
      <c r="AY12" s="187" t="str">
        <f t="shared" si="6"/>
        <v/>
      </c>
      <c r="AZ12" s="187" t="str">
        <f t="shared" si="6"/>
        <v/>
      </c>
      <c r="BA12" s="187" t="str">
        <f t="shared" si="6"/>
        <v/>
      </c>
      <c r="BB12" s="136" t="str">
        <f t="shared" si="6"/>
        <v/>
      </c>
      <c r="BC12" s="146"/>
      <c r="BD12" s="135" t="str">
        <f>IF(COUNTA($A$2:$A$2001)&gt;0,COUNTIFS($A$2:$A$2001,$BF$7,$AO$2:$AO$2001,""),"")</f>
        <v/>
      </c>
      <c r="BE12" s="136" t="str">
        <f>IF(COUNTA($A$2:$A$2001)&gt;0,BD12/$AR6,"")</f>
        <v/>
      </c>
      <c r="BF12" s="146"/>
      <c r="BG12" s="146"/>
      <c r="BH12" s="85"/>
    </row>
    <row r="13" spans="1:60" ht="14.25" thickBot="1" x14ac:dyDescent="0.2">
      <c r="A13" s="11"/>
      <c r="B13" s="12"/>
      <c r="C13" s="13"/>
      <c r="D13" s="13"/>
      <c r="E13" s="14"/>
      <c r="F13" s="14"/>
      <c r="G13" s="14"/>
      <c r="H13" s="14"/>
      <c r="I13" s="15"/>
      <c r="J13" s="14"/>
      <c r="K13" s="13"/>
      <c r="L13" s="14"/>
      <c r="M13" s="14"/>
      <c r="N13" s="14"/>
      <c r="O13" s="14"/>
      <c r="P13" s="198"/>
      <c r="Q13" s="198"/>
      <c r="R13" s="198"/>
      <c r="S13" s="198"/>
      <c r="T13" s="198"/>
      <c r="U13" s="198"/>
      <c r="V13" s="198"/>
      <c r="W13" s="202">
        <f t="shared" si="1"/>
        <v>0</v>
      </c>
      <c r="X13" s="14"/>
      <c r="Y13" s="14"/>
      <c r="Z13" s="108"/>
      <c r="AA13" s="114"/>
      <c r="AB13" s="129"/>
      <c r="AC13" s="128"/>
      <c r="AD13" s="142" t="str">
        <f t="shared" si="2"/>
        <v/>
      </c>
      <c r="AE13" s="142" t="str">
        <f>IF($E13&lt;&gt;"",IF($AD13=1,VLOOKUP($E13,得点換算表!$C$5:$D$14,2),VLOOKUP($E13,得点換算表!$E$5:$F$14,2)),"")</f>
        <v/>
      </c>
      <c r="AF13" s="142" t="str">
        <f>IF($F13&lt;&gt;"",IF($AD13=1,VLOOKUP($F13,得点換算表!$C$15:$D$24,2),VLOOKUP($F13,得点換算表!$E$15:$F$24,2)),"")</f>
        <v/>
      </c>
      <c r="AG13" s="142" t="str">
        <f>IF($G13&lt;&gt;"",IF($AD13=1,VLOOKUP($G13,得点換算表!$C$25:$D$34,2),VLOOKUP($G13,得点換算表!$E$25:$F$34,2)),"")</f>
        <v/>
      </c>
      <c r="AH13" s="142" t="str">
        <f>IF($H13&lt;&gt;"",IF($AD13=1,VLOOKUP($H13,得点換算表!$C$35:$D$44,2),VLOOKUP($H13,得点換算表!$E$35:$F$44,2)),"")</f>
        <v/>
      </c>
      <c r="AI13" s="142" t="str">
        <f>IF($I13&lt;&gt;"",IF($AD13=1,VLOOKUP($I13,得点換算表!$C$45:$D$55,2),VLOOKUP($I13,得点換算表!$E$45:$F$55,2)),"")</f>
        <v/>
      </c>
      <c r="AJ13" s="142" t="str">
        <f>IF($J13&lt;&gt;"",IF($AD13=1,VLOOKUP($J13,得点換算表!$C$56:$D$65,2),VLOOKUP($J13,得点換算表!$E$56:$F$65,2)),"")</f>
        <v/>
      </c>
      <c r="AK13" s="142" t="str">
        <f>IF($K13&lt;&gt;"",IF($AD13=1,VLOOKUP($K13,得点換算表!$C$66:$D$76,2),VLOOKUP($K13,得点換算表!$E$66:$F$76,2)),"")</f>
        <v/>
      </c>
      <c r="AL13" s="142" t="str">
        <f>IF($L13&lt;&gt;"",IF($AD13=1,VLOOKUP($L13,得点換算表!$C$77:$D$86,2),VLOOKUP($L13,得点換算表!$E$77:$F$86,2)),"")</f>
        <v/>
      </c>
      <c r="AM13" s="142" t="str">
        <f>IF($M13&lt;&gt;"",IF($AD13=1,VLOOKUP($M13,得点換算表!$C$87:$D$96,2),VLOOKUP($M13,得点換算表!$E$87:$F$96,2)),"")</f>
        <v/>
      </c>
      <c r="AN13" s="142" t="str">
        <f t="shared" si="0"/>
        <v/>
      </c>
      <c r="AO13" s="143" t="str">
        <f>IF(AND($AN13&lt;&gt;"",$AN13&gt;=8),VLOOKUP($AN13,得点換算表!$I$5:$J$9,2),"")</f>
        <v/>
      </c>
      <c r="AP13" s="105"/>
      <c r="AQ13" s="188" t="s">
        <v>326</v>
      </c>
      <c r="AR13" s="189" t="str">
        <f>IF(COUNTA($A$2:$A$2001)&gt;0,COUNTIF($AO$2:$AO$2001,AR$10),"")</f>
        <v/>
      </c>
      <c r="AS13" s="189" t="str">
        <f>IF(COUNTA($A$2:$A$2001)&gt;0,COUNTIF($AO$2:$AO$2001,AS$10),"")</f>
        <v/>
      </c>
      <c r="AT13" s="189" t="str">
        <f>IF(COUNTA($A$2:$A$2001)&gt;0,COUNTIF($AO$2:$AO$2001,AT$10),"")</f>
        <v/>
      </c>
      <c r="AU13" s="189" t="str">
        <f>IF(COUNTA($A$2:$A$2001)&gt;0,COUNTIF($AO$2:$AO$2001,AU$10),"")</f>
        <v/>
      </c>
      <c r="AV13" s="189" t="str">
        <f>IF(COUNTA($A$2:$A$2001)&gt;0,COUNTIF($AO$2:$AO$2001,AV$10),"")</f>
        <v/>
      </c>
      <c r="AW13" s="190" t="str">
        <f>IF(COUNTA($A$2:$A$2001)&gt;0,SUM(AR13:AV13),"")</f>
        <v/>
      </c>
      <c r="AX13" s="191" t="str">
        <f t="shared" si="6"/>
        <v/>
      </c>
      <c r="AY13" s="192" t="str">
        <f t="shared" si="6"/>
        <v/>
      </c>
      <c r="AZ13" s="192" t="str">
        <f t="shared" si="6"/>
        <v/>
      </c>
      <c r="BA13" s="192" t="str">
        <f t="shared" si="6"/>
        <v/>
      </c>
      <c r="BB13" s="138" t="str">
        <f t="shared" si="6"/>
        <v/>
      </c>
      <c r="BC13" s="146"/>
      <c r="BD13" s="137">
        <f>SUM(BD11:BD12)</f>
        <v>0</v>
      </c>
      <c r="BE13" s="138" t="str">
        <f>IF(COUNTA($A$2:$A$2001)&gt;0,BD13/$AR7,"")</f>
        <v/>
      </c>
      <c r="BF13" s="146"/>
      <c r="BG13" s="146"/>
      <c r="BH13" s="85"/>
    </row>
    <row r="14" spans="1:60" ht="14.25" thickBot="1" x14ac:dyDescent="0.2">
      <c r="A14" s="11"/>
      <c r="B14" s="12"/>
      <c r="C14" s="13"/>
      <c r="D14" s="13"/>
      <c r="E14" s="14"/>
      <c r="F14" s="14"/>
      <c r="G14" s="14"/>
      <c r="H14" s="14"/>
      <c r="I14" s="15"/>
      <c r="J14" s="14"/>
      <c r="K14" s="13"/>
      <c r="L14" s="14"/>
      <c r="M14" s="14"/>
      <c r="N14" s="14"/>
      <c r="O14" s="14"/>
      <c r="P14" s="198"/>
      <c r="Q14" s="198"/>
      <c r="R14" s="198"/>
      <c r="S14" s="198"/>
      <c r="T14" s="198"/>
      <c r="U14" s="198"/>
      <c r="V14" s="198"/>
      <c r="W14" s="202">
        <f t="shared" si="1"/>
        <v>0</v>
      </c>
      <c r="X14" s="14"/>
      <c r="Y14" s="14"/>
      <c r="Z14" s="108"/>
      <c r="AA14" s="114"/>
      <c r="AB14" s="129"/>
      <c r="AC14" s="128"/>
      <c r="AD14" s="142" t="str">
        <f t="shared" si="2"/>
        <v/>
      </c>
      <c r="AE14" s="142" t="str">
        <f>IF($E14&lt;&gt;"",IF($AD14=1,VLOOKUP($E14,得点換算表!$C$5:$D$14,2),VLOOKUP($E14,得点換算表!$E$5:$F$14,2)),"")</f>
        <v/>
      </c>
      <c r="AF14" s="142" t="str">
        <f>IF($F14&lt;&gt;"",IF($AD14=1,VLOOKUP($F14,得点換算表!$C$15:$D$24,2),VLOOKUP($F14,得点換算表!$E$15:$F$24,2)),"")</f>
        <v/>
      </c>
      <c r="AG14" s="142" t="str">
        <f>IF($G14&lt;&gt;"",IF($AD14=1,VLOOKUP($G14,得点換算表!$C$25:$D$34,2),VLOOKUP($G14,得点換算表!$E$25:$F$34,2)),"")</f>
        <v/>
      </c>
      <c r="AH14" s="142" t="str">
        <f>IF($H14&lt;&gt;"",IF($AD14=1,VLOOKUP($H14,得点換算表!$C$35:$D$44,2),VLOOKUP($H14,得点換算表!$E$35:$F$44,2)),"")</f>
        <v/>
      </c>
      <c r="AI14" s="142" t="str">
        <f>IF($I14&lt;&gt;"",IF($AD14=1,VLOOKUP($I14,得点換算表!$C$45:$D$55,2),VLOOKUP($I14,得点換算表!$E$45:$F$55,2)),"")</f>
        <v/>
      </c>
      <c r="AJ14" s="142" t="str">
        <f>IF($J14&lt;&gt;"",IF($AD14=1,VLOOKUP($J14,得点換算表!$C$56:$D$65,2),VLOOKUP($J14,得点換算表!$E$56:$F$65,2)),"")</f>
        <v/>
      </c>
      <c r="AK14" s="142" t="str">
        <f>IF($K14&lt;&gt;"",IF($AD14=1,VLOOKUP($K14,得点換算表!$C$66:$D$76,2),VLOOKUP($K14,得点換算表!$E$66:$F$76,2)),"")</f>
        <v/>
      </c>
      <c r="AL14" s="142" t="str">
        <f>IF($L14&lt;&gt;"",IF($AD14=1,VLOOKUP($L14,得点換算表!$C$77:$D$86,2),VLOOKUP($L14,得点換算表!$E$77:$F$86,2)),"")</f>
        <v/>
      </c>
      <c r="AM14" s="142" t="str">
        <f>IF($M14&lt;&gt;"",IF($AD14=1,VLOOKUP($M14,得点換算表!$C$87:$D$96,2),VLOOKUP($M14,得点換算表!$E$87:$F$96,2)),"")</f>
        <v/>
      </c>
      <c r="AN14" s="142" t="str">
        <f t="shared" si="0"/>
        <v/>
      </c>
      <c r="AO14" s="143" t="str">
        <f>IF(AND($AN14&lt;&gt;"",$AN14&gt;=8),VLOOKUP($AN14,得点換算表!$I$5:$J$9,2),"")</f>
        <v/>
      </c>
      <c r="AP14" s="105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85"/>
    </row>
    <row r="15" spans="1:60" ht="14.25" thickBot="1" x14ac:dyDescent="0.2">
      <c r="A15" s="11"/>
      <c r="B15" s="12"/>
      <c r="C15" s="13"/>
      <c r="D15" s="13"/>
      <c r="E15" s="14"/>
      <c r="F15" s="14"/>
      <c r="G15" s="14"/>
      <c r="H15" s="14"/>
      <c r="I15" s="15"/>
      <c r="J15" s="14"/>
      <c r="K15" s="13"/>
      <c r="L15" s="14"/>
      <c r="M15" s="14"/>
      <c r="N15" s="14"/>
      <c r="O15" s="14"/>
      <c r="P15" s="198"/>
      <c r="Q15" s="198"/>
      <c r="R15" s="198"/>
      <c r="S15" s="198"/>
      <c r="T15" s="198"/>
      <c r="U15" s="198"/>
      <c r="V15" s="198"/>
      <c r="W15" s="202">
        <f t="shared" si="1"/>
        <v>0</v>
      </c>
      <c r="X15" s="14"/>
      <c r="Y15" s="14"/>
      <c r="Z15" s="108"/>
      <c r="AA15" s="114"/>
      <c r="AB15" s="129"/>
      <c r="AC15" s="128"/>
      <c r="AD15" s="142" t="str">
        <f t="shared" si="2"/>
        <v/>
      </c>
      <c r="AE15" s="142" t="str">
        <f>IF($E15&lt;&gt;"",IF($AD15=1,VLOOKUP($E15,得点換算表!$C$5:$D$14,2),VLOOKUP($E15,得点換算表!$E$5:$F$14,2)),"")</f>
        <v/>
      </c>
      <c r="AF15" s="142" t="str">
        <f>IF($F15&lt;&gt;"",IF($AD15=1,VLOOKUP($F15,得点換算表!$C$15:$D$24,2),VLOOKUP($F15,得点換算表!$E$15:$F$24,2)),"")</f>
        <v/>
      </c>
      <c r="AG15" s="142" t="str">
        <f>IF($G15&lt;&gt;"",IF($AD15=1,VLOOKUP($G15,得点換算表!$C$25:$D$34,2),VLOOKUP($G15,得点換算表!$E$25:$F$34,2)),"")</f>
        <v/>
      </c>
      <c r="AH15" s="142" t="str">
        <f>IF($H15&lt;&gt;"",IF($AD15=1,VLOOKUP($H15,得点換算表!$C$35:$D$44,2),VLOOKUP($H15,得点換算表!$E$35:$F$44,2)),"")</f>
        <v/>
      </c>
      <c r="AI15" s="142" t="str">
        <f>IF($I15&lt;&gt;"",IF($AD15=1,VLOOKUP($I15,得点換算表!$C$45:$D$55,2),VLOOKUP($I15,得点換算表!$E$45:$F$55,2)),"")</f>
        <v/>
      </c>
      <c r="AJ15" s="142" t="str">
        <f>IF($J15&lt;&gt;"",IF($AD15=1,VLOOKUP($J15,得点換算表!$C$56:$D$65,2),VLOOKUP($J15,得点換算表!$E$56:$F$65,2)),"")</f>
        <v/>
      </c>
      <c r="AK15" s="142" t="str">
        <f>IF($K15&lt;&gt;"",IF($AD15=1,VLOOKUP($K15,得点換算表!$C$66:$D$76,2),VLOOKUP($K15,得点換算表!$E$66:$F$76,2)),"")</f>
        <v/>
      </c>
      <c r="AL15" s="142" t="str">
        <f>IF($L15&lt;&gt;"",IF($AD15=1,VLOOKUP($L15,得点換算表!$C$77:$D$86,2),VLOOKUP($L15,得点換算表!$E$77:$F$86,2)),"")</f>
        <v/>
      </c>
      <c r="AM15" s="142" t="str">
        <f>IF($M15&lt;&gt;"",IF($AD15=1,VLOOKUP($M15,得点換算表!$C$87:$D$96,2),VLOOKUP($M15,得点換算表!$E$87:$F$96,2)),"")</f>
        <v/>
      </c>
      <c r="AN15" s="142" t="str">
        <f t="shared" si="0"/>
        <v/>
      </c>
      <c r="AO15" s="143" t="str">
        <f>IF(AND($AN15&lt;&gt;"",$AN15&gt;=8),VLOOKUP($AN15,得点換算表!$I$5:$J$9,2),"")</f>
        <v/>
      </c>
      <c r="AP15" s="105"/>
      <c r="AQ15" s="146"/>
      <c r="AR15" s="281" t="s">
        <v>329</v>
      </c>
      <c r="AS15" s="282"/>
      <c r="AT15" s="282"/>
      <c r="AU15" s="282"/>
      <c r="AV15" s="282"/>
      <c r="AW15" s="282"/>
      <c r="AX15" s="282"/>
      <c r="AY15" s="282"/>
      <c r="AZ15" s="282"/>
      <c r="BA15" s="283"/>
      <c r="BB15" s="146"/>
      <c r="BC15" s="146"/>
      <c r="BD15" s="146"/>
      <c r="BE15" s="146"/>
      <c r="BF15" s="146"/>
      <c r="BG15" s="146"/>
      <c r="BH15" s="85"/>
    </row>
    <row r="16" spans="1:60" ht="14.25" thickBot="1" x14ac:dyDescent="0.2">
      <c r="A16" s="11"/>
      <c r="B16" s="12"/>
      <c r="C16" s="13"/>
      <c r="D16" s="13"/>
      <c r="E16" s="14"/>
      <c r="F16" s="14"/>
      <c r="G16" s="14"/>
      <c r="H16" s="14"/>
      <c r="I16" s="15"/>
      <c r="J16" s="14"/>
      <c r="K16" s="13"/>
      <c r="L16" s="14"/>
      <c r="M16" s="14"/>
      <c r="N16" s="14"/>
      <c r="O16" s="14"/>
      <c r="P16" s="198"/>
      <c r="Q16" s="198"/>
      <c r="R16" s="198"/>
      <c r="S16" s="198"/>
      <c r="T16" s="198"/>
      <c r="U16" s="198"/>
      <c r="V16" s="198"/>
      <c r="W16" s="202">
        <f t="shared" si="1"/>
        <v>0</v>
      </c>
      <c r="X16" s="14"/>
      <c r="Y16" s="14"/>
      <c r="Z16" s="108"/>
      <c r="AA16" s="114"/>
      <c r="AB16" s="129"/>
      <c r="AC16" s="128"/>
      <c r="AD16" s="142" t="str">
        <f t="shared" si="2"/>
        <v/>
      </c>
      <c r="AE16" s="142" t="str">
        <f>IF($E16&lt;&gt;"",IF($AD16=1,VLOOKUP($E16,得点換算表!$C$5:$D$14,2),VLOOKUP($E16,得点換算表!$E$5:$F$14,2)),"")</f>
        <v/>
      </c>
      <c r="AF16" s="142" t="str">
        <f>IF($F16&lt;&gt;"",IF($AD16=1,VLOOKUP($F16,得点換算表!$C$15:$D$24,2),VLOOKUP($F16,得点換算表!$E$15:$F$24,2)),"")</f>
        <v/>
      </c>
      <c r="AG16" s="142" t="str">
        <f>IF($G16&lt;&gt;"",IF($AD16=1,VLOOKUP($G16,得点換算表!$C$25:$D$34,2),VLOOKUP($G16,得点換算表!$E$25:$F$34,2)),"")</f>
        <v/>
      </c>
      <c r="AH16" s="142" t="str">
        <f>IF($H16&lt;&gt;"",IF($AD16=1,VLOOKUP($H16,得点換算表!$C$35:$D$44,2),VLOOKUP($H16,得点換算表!$E$35:$F$44,2)),"")</f>
        <v/>
      </c>
      <c r="AI16" s="142" t="str">
        <f>IF($I16&lt;&gt;"",IF($AD16=1,VLOOKUP($I16,得点換算表!$C$45:$D$55,2),VLOOKUP($I16,得点換算表!$E$45:$F$55,2)),"")</f>
        <v/>
      </c>
      <c r="AJ16" s="142" t="str">
        <f>IF($J16&lt;&gt;"",IF($AD16=1,VLOOKUP($J16,得点換算表!$C$56:$D$65,2),VLOOKUP($J16,得点換算表!$E$56:$F$65,2)),"")</f>
        <v/>
      </c>
      <c r="AK16" s="142" t="str">
        <f>IF($K16&lt;&gt;"",IF($AD16=1,VLOOKUP($K16,得点換算表!$C$66:$D$76,2),VLOOKUP($K16,得点換算表!$E$66:$F$76,2)),"")</f>
        <v/>
      </c>
      <c r="AL16" s="142" t="str">
        <f>IF($L16&lt;&gt;"",IF($AD16=1,VLOOKUP($L16,得点換算表!$C$77:$D$86,2),VLOOKUP($L16,得点換算表!$E$77:$F$86,2)),"")</f>
        <v/>
      </c>
      <c r="AM16" s="142" t="str">
        <f>IF($M16&lt;&gt;"",IF($AD16=1,VLOOKUP($M16,得点換算表!$C$87:$D$96,2),VLOOKUP($M16,得点換算表!$E$87:$F$96,2)),"")</f>
        <v/>
      </c>
      <c r="AN16" s="142" t="str">
        <f t="shared" si="0"/>
        <v/>
      </c>
      <c r="AO16" s="143" t="str">
        <f>IF(AND($AN16&lt;&gt;"",$AN16&gt;=8),VLOOKUP($AN16,得点換算表!$I$5:$J$9,2),"")</f>
        <v/>
      </c>
      <c r="AP16" s="105"/>
      <c r="AQ16" s="152" t="s">
        <v>311</v>
      </c>
      <c r="AR16" s="149" t="s">
        <v>293</v>
      </c>
      <c r="AS16" s="150" t="s">
        <v>312</v>
      </c>
      <c r="AT16" s="150" t="s">
        <v>313</v>
      </c>
      <c r="AU16" s="150" t="s">
        <v>314</v>
      </c>
      <c r="AV16" s="150" t="s">
        <v>305</v>
      </c>
      <c r="AW16" s="150" t="s">
        <v>363</v>
      </c>
      <c r="AX16" s="150" t="s">
        <v>317</v>
      </c>
      <c r="AY16" s="150" t="s">
        <v>318</v>
      </c>
      <c r="AZ16" s="150" t="s">
        <v>351</v>
      </c>
      <c r="BA16" s="151" t="s">
        <v>291</v>
      </c>
      <c r="BB16" s="146"/>
      <c r="BC16" s="146"/>
      <c r="BD16" s="146"/>
      <c r="BE16" s="146"/>
      <c r="BF16" s="146"/>
      <c r="BG16" s="146"/>
      <c r="BH16" s="85"/>
    </row>
    <row r="17" spans="1:60" x14ac:dyDescent="0.15">
      <c r="A17" s="11"/>
      <c r="B17" s="12"/>
      <c r="C17" s="13"/>
      <c r="D17" s="13"/>
      <c r="E17" s="14"/>
      <c r="F17" s="14"/>
      <c r="G17" s="14"/>
      <c r="H17" s="14"/>
      <c r="I17" s="15"/>
      <c r="J17" s="14"/>
      <c r="K17" s="13"/>
      <c r="L17" s="14"/>
      <c r="M17" s="14"/>
      <c r="N17" s="14"/>
      <c r="O17" s="14"/>
      <c r="P17" s="198"/>
      <c r="Q17" s="198"/>
      <c r="R17" s="198"/>
      <c r="S17" s="198"/>
      <c r="T17" s="198"/>
      <c r="U17" s="198"/>
      <c r="V17" s="198"/>
      <c r="W17" s="202">
        <f t="shared" si="1"/>
        <v>0</v>
      </c>
      <c r="X17" s="14"/>
      <c r="Y17" s="14"/>
      <c r="Z17" s="108"/>
      <c r="AA17" s="114"/>
      <c r="AB17" s="129"/>
      <c r="AC17" s="128"/>
      <c r="AD17" s="142" t="str">
        <f t="shared" si="2"/>
        <v/>
      </c>
      <c r="AE17" s="142" t="str">
        <f>IF($E17&lt;&gt;"",IF($AD17=1,VLOOKUP($E17,得点換算表!$C$5:$D$14,2),VLOOKUP($E17,得点換算表!$E$5:$F$14,2)),"")</f>
        <v/>
      </c>
      <c r="AF17" s="142" t="str">
        <f>IF($F17&lt;&gt;"",IF($AD17=1,VLOOKUP($F17,得点換算表!$C$15:$D$24,2),VLOOKUP($F17,得点換算表!$E$15:$F$24,2)),"")</f>
        <v/>
      </c>
      <c r="AG17" s="142" t="str">
        <f>IF($G17&lt;&gt;"",IF($AD17=1,VLOOKUP($G17,得点換算表!$C$25:$D$34,2),VLOOKUP($G17,得点換算表!$E$25:$F$34,2)),"")</f>
        <v/>
      </c>
      <c r="AH17" s="142" t="str">
        <f>IF($H17&lt;&gt;"",IF($AD17=1,VLOOKUP($H17,得点換算表!$C$35:$D$44,2),VLOOKUP($H17,得点換算表!$E$35:$F$44,2)),"")</f>
        <v/>
      </c>
      <c r="AI17" s="142" t="str">
        <f>IF($I17&lt;&gt;"",IF($AD17=1,VLOOKUP($I17,得点換算表!$C$45:$D$55,2),VLOOKUP($I17,得点換算表!$E$45:$F$55,2)),"")</f>
        <v/>
      </c>
      <c r="AJ17" s="142" t="str">
        <f>IF($J17&lt;&gt;"",IF($AD17=1,VLOOKUP($J17,得点換算表!$C$56:$D$65,2),VLOOKUP($J17,得点換算表!$E$56:$F$65,2)),"")</f>
        <v/>
      </c>
      <c r="AK17" s="142" t="str">
        <f>IF($K17&lt;&gt;"",IF($AD17=1,VLOOKUP($K17,得点換算表!$C$66:$D$76,2),VLOOKUP($K17,得点換算表!$E$66:$F$76,2)),"")</f>
        <v/>
      </c>
      <c r="AL17" s="142" t="str">
        <f>IF($L17&lt;&gt;"",IF($AD17=1,VLOOKUP($L17,得点換算表!$C$77:$D$86,2),VLOOKUP($L17,得点換算表!$E$77:$F$86,2)),"")</f>
        <v/>
      </c>
      <c r="AM17" s="142" t="str">
        <f>IF($M17&lt;&gt;"",IF($AD17=1,VLOOKUP($M17,得点換算表!$C$87:$D$96,2),VLOOKUP($M17,得点換算表!$E$87:$F$96,2)),"")</f>
        <v/>
      </c>
      <c r="AN17" s="142" t="str">
        <f t="shared" si="0"/>
        <v/>
      </c>
      <c r="AO17" s="143" t="str">
        <f>IF(AND($AN17&lt;&gt;"",$AN17&gt;=8),VLOOKUP($AN17,得点換算表!$I$5:$J$9,2),"")</f>
        <v/>
      </c>
      <c r="AP17" s="105"/>
      <c r="AQ17" s="177" t="str">
        <f>AQ$5</f>
        <v>男</v>
      </c>
      <c r="AR17" s="178" t="str">
        <f t="shared" ref="AR17:AZ17" si="7">IF(COUNTA(E$2:E$2001)&gt;0,SUMIFS(AE$2:AE$2001,$A$2:$A$2001,$BF$6),"")</f>
        <v/>
      </c>
      <c r="AS17" s="178" t="str">
        <f t="shared" si="7"/>
        <v/>
      </c>
      <c r="AT17" s="178" t="str">
        <f t="shared" si="7"/>
        <v/>
      </c>
      <c r="AU17" s="178" t="str">
        <f t="shared" si="7"/>
        <v/>
      </c>
      <c r="AV17" s="178" t="str">
        <f t="shared" si="7"/>
        <v/>
      </c>
      <c r="AW17" s="178" t="str">
        <f t="shared" si="7"/>
        <v/>
      </c>
      <c r="AX17" s="178" t="str">
        <f t="shared" si="7"/>
        <v/>
      </c>
      <c r="AY17" s="178" t="str">
        <f t="shared" si="7"/>
        <v/>
      </c>
      <c r="AZ17" s="178" t="str">
        <f t="shared" si="7"/>
        <v/>
      </c>
      <c r="BA17" s="193" t="str">
        <f>IF(COUNTA(A$2:A$2001)&gt;0,SUMIFS(AN$2:AN$2001,$A$2:$A$2001,$BF$6),"")</f>
        <v/>
      </c>
      <c r="BB17" s="146"/>
      <c r="BC17" s="146"/>
      <c r="BD17" s="146"/>
      <c r="BE17" s="146"/>
      <c r="BF17" s="146"/>
      <c r="BG17" s="146"/>
      <c r="BH17" s="85"/>
    </row>
    <row r="18" spans="1:60" x14ac:dyDescent="0.15">
      <c r="A18" s="11"/>
      <c r="B18" s="12"/>
      <c r="C18" s="13"/>
      <c r="D18" s="13"/>
      <c r="E18" s="14"/>
      <c r="F18" s="14"/>
      <c r="G18" s="14"/>
      <c r="H18" s="14"/>
      <c r="I18" s="15"/>
      <c r="J18" s="14"/>
      <c r="K18" s="13"/>
      <c r="L18" s="14"/>
      <c r="M18" s="14"/>
      <c r="N18" s="14"/>
      <c r="O18" s="14"/>
      <c r="P18" s="198"/>
      <c r="Q18" s="198"/>
      <c r="R18" s="198"/>
      <c r="S18" s="198"/>
      <c r="T18" s="198"/>
      <c r="U18" s="198"/>
      <c r="V18" s="198"/>
      <c r="W18" s="202">
        <f t="shared" si="1"/>
        <v>0</v>
      </c>
      <c r="X18" s="14"/>
      <c r="Y18" s="14"/>
      <c r="Z18" s="108"/>
      <c r="AA18" s="114"/>
      <c r="AB18" s="129"/>
      <c r="AC18" s="128"/>
      <c r="AD18" s="142" t="str">
        <f t="shared" si="2"/>
        <v/>
      </c>
      <c r="AE18" s="142" t="str">
        <f>IF($E18&lt;&gt;"",IF($AD18=1,VLOOKUP($E18,得点換算表!$C$5:$D$14,2),VLOOKUP($E18,得点換算表!$E$5:$F$14,2)),"")</f>
        <v/>
      </c>
      <c r="AF18" s="142" t="str">
        <f>IF($F18&lt;&gt;"",IF($AD18=1,VLOOKUP($F18,得点換算表!$C$15:$D$24,2),VLOOKUP($F18,得点換算表!$E$15:$F$24,2)),"")</f>
        <v/>
      </c>
      <c r="AG18" s="142" t="str">
        <f>IF($G18&lt;&gt;"",IF($AD18=1,VLOOKUP($G18,得点換算表!$C$25:$D$34,2),VLOOKUP($G18,得点換算表!$E$25:$F$34,2)),"")</f>
        <v/>
      </c>
      <c r="AH18" s="142" t="str">
        <f>IF($H18&lt;&gt;"",IF($AD18=1,VLOOKUP($H18,得点換算表!$C$35:$D$44,2),VLOOKUP($H18,得点換算表!$E$35:$F$44,2)),"")</f>
        <v/>
      </c>
      <c r="AI18" s="142" t="str">
        <f>IF($I18&lt;&gt;"",IF($AD18=1,VLOOKUP($I18,得点換算表!$C$45:$D$55,2),VLOOKUP($I18,得点換算表!$E$45:$F$55,2)),"")</f>
        <v/>
      </c>
      <c r="AJ18" s="142" t="str">
        <f>IF($J18&lt;&gt;"",IF($AD18=1,VLOOKUP($J18,得点換算表!$C$56:$D$65,2),VLOOKUP($J18,得点換算表!$E$56:$F$65,2)),"")</f>
        <v/>
      </c>
      <c r="AK18" s="142" t="str">
        <f>IF($K18&lt;&gt;"",IF($AD18=1,VLOOKUP($K18,得点換算表!$C$66:$D$76,2),VLOOKUP($K18,得点換算表!$E$66:$F$76,2)),"")</f>
        <v/>
      </c>
      <c r="AL18" s="142" t="str">
        <f>IF($L18&lt;&gt;"",IF($AD18=1,VLOOKUP($L18,得点換算表!$C$77:$D$86,2),VLOOKUP($L18,得点換算表!$E$77:$F$86,2)),"")</f>
        <v/>
      </c>
      <c r="AM18" s="142" t="str">
        <f>IF($M18&lt;&gt;"",IF($AD18=1,VLOOKUP($M18,得点換算表!$C$87:$D$96,2),VLOOKUP($M18,得点換算表!$E$87:$F$96,2)),"")</f>
        <v/>
      </c>
      <c r="AN18" s="142" t="str">
        <f t="shared" si="0"/>
        <v/>
      </c>
      <c r="AO18" s="143" t="str">
        <f>IF(AND($AN18&lt;&gt;"",$AN18&gt;=8),VLOOKUP($AN18,得点換算表!$I$5:$J$9,2),"")</f>
        <v/>
      </c>
      <c r="AP18" s="105"/>
      <c r="AQ18" s="183" t="str">
        <f>AQ$6</f>
        <v>女</v>
      </c>
      <c r="AR18" s="184" t="str">
        <f t="shared" ref="AR18:AZ18" si="8">IF(COUNTA(E$2:E$2001)&gt;0,SUMIFS(AE$2:AE$2001,$A$2:$A$2001,$BF$7),"")</f>
        <v/>
      </c>
      <c r="AS18" s="184" t="str">
        <f t="shared" si="8"/>
        <v/>
      </c>
      <c r="AT18" s="184" t="str">
        <f t="shared" si="8"/>
        <v/>
      </c>
      <c r="AU18" s="184" t="str">
        <f t="shared" si="8"/>
        <v/>
      </c>
      <c r="AV18" s="184" t="str">
        <f t="shared" si="8"/>
        <v/>
      </c>
      <c r="AW18" s="184" t="str">
        <f t="shared" si="8"/>
        <v/>
      </c>
      <c r="AX18" s="184" t="str">
        <f t="shared" si="8"/>
        <v/>
      </c>
      <c r="AY18" s="184" t="str">
        <f t="shared" si="8"/>
        <v/>
      </c>
      <c r="AZ18" s="184" t="str">
        <f t="shared" si="8"/>
        <v/>
      </c>
      <c r="BA18" s="194" t="str">
        <f>IF(COUNTA(A$2:A$2001)&gt;0,SUMIFS(AN$2:AN$2001,$A$2:$A$2001,$BF$7),"")</f>
        <v/>
      </c>
      <c r="BB18" s="146"/>
      <c r="BC18" s="146"/>
      <c r="BD18" s="146"/>
      <c r="BE18" s="146"/>
      <c r="BF18" s="146"/>
      <c r="BG18" s="146"/>
      <c r="BH18" s="85"/>
    </row>
    <row r="19" spans="1:60" ht="14.25" thickBot="1" x14ac:dyDescent="0.2">
      <c r="A19" s="11"/>
      <c r="B19" s="12"/>
      <c r="C19" s="13"/>
      <c r="D19" s="13"/>
      <c r="E19" s="14"/>
      <c r="F19" s="14"/>
      <c r="G19" s="14"/>
      <c r="H19" s="14"/>
      <c r="I19" s="15"/>
      <c r="J19" s="14"/>
      <c r="K19" s="13"/>
      <c r="L19" s="14"/>
      <c r="M19" s="14"/>
      <c r="N19" s="14"/>
      <c r="O19" s="14"/>
      <c r="P19" s="198"/>
      <c r="Q19" s="198"/>
      <c r="R19" s="198"/>
      <c r="S19" s="198"/>
      <c r="T19" s="198"/>
      <c r="U19" s="198"/>
      <c r="V19" s="198"/>
      <c r="W19" s="202">
        <f t="shared" si="1"/>
        <v>0</v>
      </c>
      <c r="X19" s="14"/>
      <c r="Y19" s="14"/>
      <c r="Z19" s="108"/>
      <c r="AA19" s="114"/>
      <c r="AB19" s="129"/>
      <c r="AC19" s="128"/>
      <c r="AD19" s="142" t="str">
        <f t="shared" si="2"/>
        <v/>
      </c>
      <c r="AE19" s="142" t="str">
        <f>IF($E19&lt;&gt;"",IF($AD19=1,VLOOKUP($E19,得点換算表!$C$5:$D$14,2),VLOOKUP($E19,得点換算表!$E$5:$F$14,2)),"")</f>
        <v/>
      </c>
      <c r="AF19" s="142" t="str">
        <f>IF($F19&lt;&gt;"",IF($AD19=1,VLOOKUP($F19,得点換算表!$C$15:$D$24,2),VLOOKUP($F19,得点換算表!$E$15:$F$24,2)),"")</f>
        <v/>
      </c>
      <c r="AG19" s="142" t="str">
        <f>IF($G19&lt;&gt;"",IF($AD19=1,VLOOKUP($G19,得点換算表!$C$25:$D$34,2),VLOOKUP($G19,得点換算表!$E$25:$F$34,2)),"")</f>
        <v/>
      </c>
      <c r="AH19" s="142" t="str">
        <f>IF($H19&lt;&gt;"",IF($AD19=1,VLOOKUP($H19,得点換算表!$C$35:$D$44,2),VLOOKUP($H19,得点換算表!$E$35:$F$44,2)),"")</f>
        <v/>
      </c>
      <c r="AI19" s="142" t="str">
        <f>IF($I19&lt;&gt;"",IF($AD19=1,VLOOKUP($I19,得点換算表!$C$45:$D$55,2),VLOOKUP($I19,得点換算表!$E$45:$F$55,2)),"")</f>
        <v/>
      </c>
      <c r="AJ19" s="142" t="str">
        <f>IF($J19&lt;&gt;"",IF($AD19=1,VLOOKUP($J19,得点換算表!$C$56:$D$65,2),VLOOKUP($J19,得点換算表!$E$56:$F$65,2)),"")</f>
        <v/>
      </c>
      <c r="AK19" s="142" t="str">
        <f>IF($K19&lt;&gt;"",IF($AD19=1,VLOOKUP($K19,得点換算表!$C$66:$D$76,2),VLOOKUP($K19,得点換算表!$E$66:$F$76,2)),"")</f>
        <v/>
      </c>
      <c r="AL19" s="142" t="str">
        <f>IF($L19&lt;&gt;"",IF($AD19=1,VLOOKUP($L19,得点換算表!$C$77:$D$86,2),VLOOKUP($L19,得点換算表!$E$77:$F$86,2)),"")</f>
        <v/>
      </c>
      <c r="AM19" s="142" t="str">
        <f>IF($M19&lt;&gt;"",IF($AD19=1,VLOOKUP($M19,得点換算表!$C$87:$D$96,2),VLOOKUP($M19,得点換算表!$E$87:$F$96,2)),"")</f>
        <v/>
      </c>
      <c r="AN19" s="142" t="str">
        <f t="shared" si="0"/>
        <v/>
      </c>
      <c r="AO19" s="143" t="str">
        <f>IF(AND($AN19&lt;&gt;"",$AN19&gt;=8),VLOOKUP($AN19,得点換算表!$I$5:$J$9,2),"")</f>
        <v/>
      </c>
      <c r="AP19" s="105"/>
      <c r="AQ19" s="188" t="s">
        <v>326</v>
      </c>
      <c r="AR19" s="189" t="str">
        <f t="shared" ref="AR19:AZ19" si="9">IF(COUNTA(E$2:E$2001)&gt;0,SUM(AR17:AR18),"")</f>
        <v/>
      </c>
      <c r="AS19" s="189" t="str">
        <f t="shared" si="9"/>
        <v/>
      </c>
      <c r="AT19" s="189" t="str">
        <f t="shared" si="9"/>
        <v/>
      </c>
      <c r="AU19" s="189" t="str">
        <f t="shared" si="9"/>
        <v/>
      </c>
      <c r="AV19" s="189" t="str">
        <f t="shared" si="9"/>
        <v/>
      </c>
      <c r="AW19" s="189" t="str">
        <f t="shared" si="9"/>
        <v/>
      </c>
      <c r="AX19" s="189" t="str">
        <f t="shared" si="9"/>
        <v/>
      </c>
      <c r="AY19" s="189" t="str">
        <f t="shared" si="9"/>
        <v/>
      </c>
      <c r="AZ19" s="189" t="str">
        <f t="shared" si="9"/>
        <v/>
      </c>
      <c r="BA19" s="195" t="str">
        <f>IF(COUNTA(A$2:A$2001)&gt;0,SUM(BA17:BA18),"")</f>
        <v/>
      </c>
      <c r="BB19" s="146"/>
      <c r="BC19" s="146"/>
      <c r="BD19" s="146"/>
      <c r="BE19" s="146"/>
      <c r="BF19" s="146"/>
      <c r="BG19" s="146"/>
      <c r="BH19" s="85"/>
    </row>
    <row r="20" spans="1:60" ht="14.25" thickBot="1" x14ac:dyDescent="0.2">
      <c r="A20" s="11"/>
      <c r="B20" s="12"/>
      <c r="C20" s="13"/>
      <c r="D20" s="13"/>
      <c r="E20" s="14"/>
      <c r="F20" s="14"/>
      <c r="G20" s="14"/>
      <c r="H20" s="14"/>
      <c r="I20" s="15"/>
      <c r="J20" s="14"/>
      <c r="K20" s="13"/>
      <c r="L20" s="14"/>
      <c r="M20" s="14"/>
      <c r="N20" s="14"/>
      <c r="O20" s="14"/>
      <c r="P20" s="198"/>
      <c r="Q20" s="198"/>
      <c r="R20" s="198"/>
      <c r="S20" s="198"/>
      <c r="T20" s="198"/>
      <c r="U20" s="198"/>
      <c r="V20" s="198"/>
      <c r="W20" s="202">
        <f t="shared" si="1"/>
        <v>0</v>
      </c>
      <c r="X20" s="14"/>
      <c r="Y20" s="14"/>
      <c r="Z20" s="108"/>
      <c r="AA20" s="114"/>
      <c r="AB20" s="129"/>
      <c r="AC20" s="128"/>
      <c r="AD20" s="142" t="str">
        <f t="shared" si="2"/>
        <v/>
      </c>
      <c r="AE20" s="142" t="str">
        <f>IF($E20&lt;&gt;"",IF($AD20=1,VLOOKUP($E20,得点換算表!$C$5:$D$14,2),VLOOKUP($E20,得点換算表!$E$5:$F$14,2)),"")</f>
        <v/>
      </c>
      <c r="AF20" s="142" t="str">
        <f>IF($F20&lt;&gt;"",IF($AD20=1,VLOOKUP($F20,得点換算表!$C$15:$D$24,2),VLOOKUP($F20,得点換算表!$E$15:$F$24,2)),"")</f>
        <v/>
      </c>
      <c r="AG20" s="142" t="str">
        <f>IF($G20&lt;&gt;"",IF($AD20=1,VLOOKUP($G20,得点換算表!$C$25:$D$34,2),VLOOKUP($G20,得点換算表!$E$25:$F$34,2)),"")</f>
        <v/>
      </c>
      <c r="AH20" s="142" t="str">
        <f>IF($H20&lt;&gt;"",IF($AD20=1,VLOOKUP($H20,得点換算表!$C$35:$D$44,2),VLOOKUP($H20,得点換算表!$E$35:$F$44,2)),"")</f>
        <v/>
      </c>
      <c r="AI20" s="142" t="str">
        <f>IF($I20&lt;&gt;"",IF($AD20=1,VLOOKUP($I20,得点換算表!$C$45:$D$55,2),VLOOKUP($I20,得点換算表!$E$45:$F$55,2)),"")</f>
        <v/>
      </c>
      <c r="AJ20" s="142" t="str">
        <f>IF($J20&lt;&gt;"",IF($AD20=1,VLOOKUP($J20,得点換算表!$C$56:$D$65,2),VLOOKUP($J20,得点換算表!$E$56:$F$65,2)),"")</f>
        <v/>
      </c>
      <c r="AK20" s="142" t="str">
        <f>IF($K20&lt;&gt;"",IF($AD20=1,VLOOKUP($K20,得点換算表!$C$66:$D$76,2),VLOOKUP($K20,得点換算表!$E$66:$F$76,2)),"")</f>
        <v/>
      </c>
      <c r="AL20" s="142" t="str">
        <f>IF($L20&lt;&gt;"",IF($AD20=1,VLOOKUP($L20,得点換算表!$C$77:$D$86,2),VLOOKUP($L20,得点換算表!$E$77:$F$86,2)),"")</f>
        <v/>
      </c>
      <c r="AM20" s="142" t="str">
        <f>IF($M20&lt;&gt;"",IF($AD20=1,VLOOKUP($M20,得点換算表!$C$87:$D$96,2),VLOOKUP($M20,得点換算表!$E$87:$F$96,2)),"")</f>
        <v/>
      </c>
      <c r="AN20" s="142" t="str">
        <f t="shared" si="0"/>
        <v/>
      </c>
      <c r="AO20" s="143" t="str">
        <f>IF(AND($AN20&lt;&gt;"",$AN20&gt;=8),VLOOKUP($AN20,得点換算表!$I$5:$J$9,2),"")</f>
        <v/>
      </c>
      <c r="AP20" s="105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85"/>
    </row>
    <row r="21" spans="1:60" ht="14.25" thickBot="1" x14ac:dyDescent="0.2">
      <c r="A21" s="11"/>
      <c r="B21" s="12"/>
      <c r="C21" s="13"/>
      <c r="D21" s="13"/>
      <c r="E21" s="14"/>
      <c r="F21" s="14"/>
      <c r="G21" s="14"/>
      <c r="H21" s="14"/>
      <c r="I21" s="15"/>
      <c r="J21" s="14"/>
      <c r="K21" s="13"/>
      <c r="L21" s="14"/>
      <c r="M21" s="14"/>
      <c r="N21" s="14"/>
      <c r="O21" s="14"/>
      <c r="P21" s="198"/>
      <c r="Q21" s="198"/>
      <c r="R21" s="198"/>
      <c r="S21" s="198"/>
      <c r="T21" s="198"/>
      <c r="U21" s="198"/>
      <c r="V21" s="198"/>
      <c r="W21" s="202">
        <f t="shared" si="1"/>
        <v>0</v>
      </c>
      <c r="X21" s="14"/>
      <c r="Y21" s="14"/>
      <c r="Z21" s="108"/>
      <c r="AA21" s="114"/>
      <c r="AB21" s="129"/>
      <c r="AC21" s="128"/>
      <c r="AD21" s="142" t="str">
        <f t="shared" si="2"/>
        <v/>
      </c>
      <c r="AE21" s="142" t="str">
        <f>IF($E21&lt;&gt;"",IF($AD21=1,VLOOKUP($E21,得点換算表!$C$5:$D$14,2),VLOOKUP($E21,得点換算表!$E$5:$F$14,2)),"")</f>
        <v/>
      </c>
      <c r="AF21" s="142" t="str">
        <f>IF($F21&lt;&gt;"",IF($AD21=1,VLOOKUP($F21,得点換算表!$C$15:$D$24,2),VLOOKUP($F21,得点換算表!$E$15:$F$24,2)),"")</f>
        <v/>
      </c>
      <c r="AG21" s="142" t="str">
        <f>IF($G21&lt;&gt;"",IF($AD21=1,VLOOKUP($G21,得点換算表!$C$25:$D$34,2),VLOOKUP($G21,得点換算表!$E$25:$F$34,2)),"")</f>
        <v/>
      </c>
      <c r="AH21" s="142" t="str">
        <f>IF($H21&lt;&gt;"",IF($AD21=1,VLOOKUP($H21,得点換算表!$C$35:$D$44,2),VLOOKUP($H21,得点換算表!$E$35:$F$44,2)),"")</f>
        <v/>
      </c>
      <c r="AI21" s="142" t="str">
        <f>IF($I21&lt;&gt;"",IF($AD21=1,VLOOKUP($I21,得点換算表!$C$45:$D$55,2),VLOOKUP($I21,得点換算表!$E$45:$F$55,2)),"")</f>
        <v/>
      </c>
      <c r="AJ21" s="142" t="str">
        <f>IF($J21&lt;&gt;"",IF($AD21=1,VLOOKUP($J21,得点換算表!$C$56:$D$65,2),VLOOKUP($J21,得点換算表!$E$56:$F$65,2)),"")</f>
        <v/>
      </c>
      <c r="AK21" s="142" t="str">
        <f>IF($K21&lt;&gt;"",IF($AD21=1,VLOOKUP($K21,得点換算表!$C$66:$D$76,2),VLOOKUP($K21,得点換算表!$E$66:$F$76,2)),"")</f>
        <v/>
      </c>
      <c r="AL21" s="142" t="str">
        <f>IF($L21&lt;&gt;"",IF($AD21=1,VLOOKUP($L21,得点換算表!$C$77:$D$86,2),VLOOKUP($L21,得点換算表!$E$77:$F$86,2)),"")</f>
        <v/>
      </c>
      <c r="AM21" s="142" t="str">
        <f>IF($M21&lt;&gt;"",IF($AD21=1,VLOOKUP($M21,得点換算表!$C$87:$D$96,2),VLOOKUP($M21,得点換算表!$E$87:$F$96,2)),"")</f>
        <v/>
      </c>
      <c r="AN21" s="142" t="str">
        <f t="shared" si="0"/>
        <v/>
      </c>
      <c r="AO21" s="143" t="str">
        <f>IF(AND($AN21&lt;&gt;"",$AN21&gt;=8),VLOOKUP($AN21,得点換算表!$I$5:$J$9,2),"")</f>
        <v/>
      </c>
      <c r="AP21" s="105"/>
      <c r="AQ21" s="146"/>
      <c r="AR21" s="281" t="s">
        <v>330</v>
      </c>
      <c r="AS21" s="282"/>
      <c r="AT21" s="282"/>
      <c r="AU21" s="282"/>
      <c r="AV21" s="282"/>
      <c r="AW21" s="282"/>
      <c r="AX21" s="282"/>
      <c r="AY21" s="282"/>
      <c r="AZ21" s="282"/>
      <c r="BA21" s="283"/>
      <c r="BB21" s="146"/>
      <c r="BC21" s="146"/>
      <c r="BD21" s="146"/>
      <c r="BE21" s="146"/>
      <c r="BF21" s="146"/>
      <c r="BG21" s="146"/>
      <c r="BH21" s="85"/>
    </row>
    <row r="22" spans="1:60" ht="14.25" thickBot="1" x14ac:dyDescent="0.2">
      <c r="A22" s="11"/>
      <c r="B22" s="12"/>
      <c r="C22" s="13"/>
      <c r="D22" s="13"/>
      <c r="E22" s="14"/>
      <c r="F22" s="14"/>
      <c r="G22" s="14"/>
      <c r="H22" s="14"/>
      <c r="I22" s="15"/>
      <c r="J22" s="14"/>
      <c r="K22" s="13"/>
      <c r="L22" s="14"/>
      <c r="M22" s="14"/>
      <c r="N22" s="14"/>
      <c r="O22" s="14"/>
      <c r="P22" s="198"/>
      <c r="Q22" s="198"/>
      <c r="R22" s="198"/>
      <c r="S22" s="198"/>
      <c r="T22" s="198"/>
      <c r="U22" s="198"/>
      <c r="V22" s="198"/>
      <c r="W22" s="202">
        <f t="shared" si="1"/>
        <v>0</v>
      </c>
      <c r="X22" s="14"/>
      <c r="Y22" s="14"/>
      <c r="Z22" s="108"/>
      <c r="AA22" s="114"/>
      <c r="AB22" s="129"/>
      <c r="AC22" s="128"/>
      <c r="AD22" s="142" t="str">
        <f t="shared" si="2"/>
        <v/>
      </c>
      <c r="AE22" s="142" t="str">
        <f>IF($E22&lt;&gt;"",IF($AD22=1,VLOOKUP($E22,得点換算表!$C$5:$D$14,2),VLOOKUP($E22,得点換算表!$E$5:$F$14,2)),"")</f>
        <v/>
      </c>
      <c r="AF22" s="142" t="str">
        <f>IF($F22&lt;&gt;"",IF($AD22=1,VLOOKUP($F22,得点換算表!$C$15:$D$24,2),VLOOKUP($F22,得点換算表!$E$15:$F$24,2)),"")</f>
        <v/>
      </c>
      <c r="AG22" s="142" t="str">
        <f>IF($G22&lt;&gt;"",IF($AD22=1,VLOOKUP($G22,得点換算表!$C$25:$D$34,2),VLOOKUP($G22,得点換算表!$E$25:$F$34,2)),"")</f>
        <v/>
      </c>
      <c r="AH22" s="142" t="str">
        <f>IF($H22&lt;&gt;"",IF($AD22=1,VLOOKUP($H22,得点換算表!$C$35:$D$44,2),VLOOKUP($H22,得点換算表!$E$35:$F$44,2)),"")</f>
        <v/>
      </c>
      <c r="AI22" s="142" t="str">
        <f>IF($I22&lt;&gt;"",IF($AD22=1,VLOOKUP($I22,得点換算表!$C$45:$D$55,2),VLOOKUP($I22,得点換算表!$E$45:$F$55,2)),"")</f>
        <v/>
      </c>
      <c r="AJ22" s="142" t="str">
        <f>IF($J22&lt;&gt;"",IF($AD22=1,VLOOKUP($J22,得点換算表!$C$56:$D$65,2),VLOOKUP($J22,得点換算表!$E$56:$F$65,2)),"")</f>
        <v/>
      </c>
      <c r="AK22" s="142" t="str">
        <f>IF($K22&lt;&gt;"",IF($AD22=1,VLOOKUP($K22,得点換算表!$C$66:$D$76,2),VLOOKUP($K22,得点換算表!$E$66:$F$76,2)),"")</f>
        <v/>
      </c>
      <c r="AL22" s="142" t="str">
        <f>IF($L22&lt;&gt;"",IF($AD22=1,VLOOKUP($L22,得点換算表!$C$77:$D$86,2),VLOOKUP($L22,得点換算表!$E$77:$F$86,2)),"")</f>
        <v/>
      </c>
      <c r="AM22" s="142" t="str">
        <f>IF($M22&lt;&gt;"",IF($AD22=1,VLOOKUP($M22,得点換算表!$C$87:$D$96,2),VLOOKUP($M22,得点換算表!$E$87:$F$96,2)),"")</f>
        <v/>
      </c>
      <c r="AN22" s="142" t="str">
        <f t="shared" si="0"/>
        <v/>
      </c>
      <c r="AO22" s="143" t="str">
        <f>IF(AND($AN22&lt;&gt;"",$AN22&gt;=8),VLOOKUP($AN22,得点換算表!$I$5:$J$9,2),"")</f>
        <v/>
      </c>
      <c r="AP22" s="105"/>
      <c r="AQ22" s="152" t="s">
        <v>311</v>
      </c>
      <c r="AR22" s="149" t="s">
        <v>293</v>
      </c>
      <c r="AS22" s="150" t="s">
        <v>312</v>
      </c>
      <c r="AT22" s="150" t="s">
        <v>313</v>
      </c>
      <c r="AU22" s="150" t="s">
        <v>314</v>
      </c>
      <c r="AV22" s="150" t="s">
        <v>305</v>
      </c>
      <c r="AW22" s="150" t="s">
        <v>364</v>
      </c>
      <c r="AX22" s="150" t="s">
        <v>317</v>
      </c>
      <c r="AY22" s="150" t="s">
        <v>318</v>
      </c>
      <c r="AZ22" s="150" t="s">
        <v>351</v>
      </c>
      <c r="BA22" s="151" t="s">
        <v>291</v>
      </c>
      <c r="BB22" s="146"/>
      <c r="BC22" s="146"/>
      <c r="BD22" s="146"/>
      <c r="BE22" s="146"/>
      <c r="BF22" s="146"/>
      <c r="BG22" s="146"/>
      <c r="BH22" s="85"/>
    </row>
    <row r="23" spans="1:60" x14ac:dyDescent="0.15">
      <c r="A23" s="11"/>
      <c r="B23" s="12"/>
      <c r="C23" s="13"/>
      <c r="D23" s="13"/>
      <c r="E23" s="14"/>
      <c r="F23" s="14"/>
      <c r="G23" s="14"/>
      <c r="H23" s="14"/>
      <c r="I23" s="15"/>
      <c r="J23" s="14"/>
      <c r="K23" s="13"/>
      <c r="L23" s="14"/>
      <c r="M23" s="14"/>
      <c r="N23" s="14"/>
      <c r="O23" s="14"/>
      <c r="P23" s="198"/>
      <c r="Q23" s="198"/>
      <c r="R23" s="198"/>
      <c r="S23" s="198"/>
      <c r="T23" s="198"/>
      <c r="U23" s="198"/>
      <c r="V23" s="198"/>
      <c r="W23" s="202">
        <f t="shared" si="1"/>
        <v>0</v>
      </c>
      <c r="X23" s="14"/>
      <c r="Y23" s="14"/>
      <c r="Z23" s="108"/>
      <c r="AA23" s="114"/>
      <c r="AB23" s="129"/>
      <c r="AC23" s="128"/>
      <c r="AD23" s="142" t="str">
        <f t="shared" si="2"/>
        <v/>
      </c>
      <c r="AE23" s="142" t="str">
        <f>IF($E23&lt;&gt;"",IF($AD23=1,VLOOKUP($E23,得点換算表!$C$5:$D$14,2),VLOOKUP($E23,得点換算表!$E$5:$F$14,2)),"")</f>
        <v/>
      </c>
      <c r="AF23" s="142" t="str">
        <f>IF($F23&lt;&gt;"",IF($AD23=1,VLOOKUP($F23,得点換算表!$C$15:$D$24,2),VLOOKUP($F23,得点換算表!$E$15:$F$24,2)),"")</f>
        <v/>
      </c>
      <c r="AG23" s="142" t="str">
        <f>IF($G23&lt;&gt;"",IF($AD23=1,VLOOKUP($G23,得点換算表!$C$25:$D$34,2),VLOOKUP($G23,得点換算表!$E$25:$F$34,2)),"")</f>
        <v/>
      </c>
      <c r="AH23" s="142" t="str">
        <f>IF($H23&lt;&gt;"",IF($AD23=1,VLOOKUP($H23,得点換算表!$C$35:$D$44,2),VLOOKUP($H23,得点換算表!$E$35:$F$44,2)),"")</f>
        <v/>
      </c>
      <c r="AI23" s="142" t="str">
        <f>IF($I23&lt;&gt;"",IF($AD23=1,VLOOKUP($I23,得点換算表!$C$45:$D$55,2),VLOOKUP($I23,得点換算表!$E$45:$F$55,2)),"")</f>
        <v/>
      </c>
      <c r="AJ23" s="142" t="str">
        <f>IF($J23&lt;&gt;"",IF($AD23=1,VLOOKUP($J23,得点換算表!$C$56:$D$65,2),VLOOKUP($J23,得点換算表!$E$56:$F$65,2)),"")</f>
        <v/>
      </c>
      <c r="AK23" s="142" t="str">
        <f>IF($K23&lt;&gt;"",IF($AD23=1,VLOOKUP($K23,得点換算表!$C$66:$D$76,2),VLOOKUP($K23,得点換算表!$E$66:$F$76,2)),"")</f>
        <v/>
      </c>
      <c r="AL23" s="142" t="str">
        <f>IF($L23&lt;&gt;"",IF($AD23=1,VLOOKUP($L23,得点換算表!$C$77:$D$86,2),VLOOKUP($L23,得点換算表!$E$77:$F$86,2)),"")</f>
        <v/>
      </c>
      <c r="AM23" s="142" t="str">
        <f>IF($M23&lt;&gt;"",IF($AD23=1,VLOOKUP($M23,得点換算表!$C$87:$D$96,2),VLOOKUP($M23,得点換算表!$E$87:$F$96,2)),"")</f>
        <v/>
      </c>
      <c r="AN23" s="142" t="str">
        <f t="shared" si="0"/>
        <v/>
      </c>
      <c r="AO23" s="143" t="str">
        <f>IF(AND($AN23&lt;&gt;"",$AN23&gt;=8),VLOOKUP($AN23,得点換算表!$I$5:$J$9,2),"")</f>
        <v/>
      </c>
      <c r="AP23" s="105"/>
      <c r="AQ23" s="177" t="str">
        <f>AQ$5</f>
        <v>男</v>
      </c>
      <c r="AR23" s="157" t="str">
        <f t="shared" ref="AR23:AZ23" si="10">IF(COUNTA(E$2:E$2001)&gt;0,AVERAGEIFS(AE$2:AE$2001,$A$2:$A$2001,$BF$6),"")</f>
        <v/>
      </c>
      <c r="AS23" s="157" t="str">
        <f t="shared" si="10"/>
        <v/>
      </c>
      <c r="AT23" s="157" t="str">
        <f t="shared" si="10"/>
        <v/>
      </c>
      <c r="AU23" s="157" t="str">
        <f t="shared" si="10"/>
        <v/>
      </c>
      <c r="AV23" s="157" t="str">
        <f t="shared" si="10"/>
        <v/>
      </c>
      <c r="AW23" s="157" t="str">
        <f t="shared" si="10"/>
        <v/>
      </c>
      <c r="AX23" s="157" t="str">
        <f t="shared" si="10"/>
        <v/>
      </c>
      <c r="AY23" s="157" t="str">
        <f t="shared" si="10"/>
        <v/>
      </c>
      <c r="AZ23" s="157" t="str">
        <f t="shared" si="10"/>
        <v/>
      </c>
      <c r="BA23" s="158" t="str">
        <f>IF(COUNTA(A$2:A$2001)&gt;0,AVERAGEIFS(AN$2:AN$2001,$A$2:$A$2001,$BF$6),"")</f>
        <v/>
      </c>
      <c r="BB23" s="146"/>
      <c r="BC23" s="146"/>
      <c r="BD23" s="146"/>
      <c r="BE23" s="146"/>
      <c r="BF23" s="146"/>
      <c r="BG23" s="146"/>
      <c r="BH23" s="85"/>
    </row>
    <row r="24" spans="1:60" x14ac:dyDescent="0.15">
      <c r="A24" s="11"/>
      <c r="B24" s="12"/>
      <c r="C24" s="13"/>
      <c r="D24" s="13"/>
      <c r="E24" s="14"/>
      <c r="F24" s="14"/>
      <c r="G24" s="14"/>
      <c r="H24" s="14"/>
      <c r="I24" s="15"/>
      <c r="J24" s="14"/>
      <c r="K24" s="13"/>
      <c r="L24" s="14"/>
      <c r="M24" s="14"/>
      <c r="N24" s="14"/>
      <c r="O24" s="14"/>
      <c r="P24" s="198"/>
      <c r="Q24" s="198"/>
      <c r="R24" s="198"/>
      <c r="S24" s="198"/>
      <c r="T24" s="198"/>
      <c r="U24" s="198"/>
      <c r="V24" s="198"/>
      <c r="W24" s="202">
        <f t="shared" si="1"/>
        <v>0</v>
      </c>
      <c r="X24" s="14"/>
      <c r="Y24" s="14"/>
      <c r="Z24" s="108"/>
      <c r="AA24" s="114"/>
      <c r="AB24" s="129"/>
      <c r="AC24" s="128"/>
      <c r="AD24" s="142" t="str">
        <f t="shared" si="2"/>
        <v/>
      </c>
      <c r="AE24" s="142" t="str">
        <f>IF($E24&lt;&gt;"",IF($AD24=1,VLOOKUP($E24,得点換算表!$C$5:$D$14,2),VLOOKUP($E24,得点換算表!$E$5:$F$14,2)),"")</f>
        <v/>
      </c>
      <c r="AF24" s="142" t="str">
        <f>IF($F24&lt;&gt;"",IF($AD24=1,VLOOKUP($F24,得点換算表!$C$15:$D$24,2),VLOOKUP($F24,得点換算表!$E$15:$F$24,2)),"")</f>
        <v/>
      </c>
      <c r="AG24" s="142" t="str">
        <f>IF($G24&lt;&gt;"",IF($AD24=1,VLOOKUP($G24,得点換算表!$C$25:$D$34,2),VLOOKUP($G24,得点換算表!$E$25:$F$34,2)),"")</f>
        <v/>
      </c>
      <c r="AH24" s="142" t="str">
        <f>IF($H24&lt;&gt;"",IF($AD24=1,VLOOKUP($H24,得点換算表!$C$35:$D$44,2),VLOOKUP($H24,得点換算表!$E$35:$F$44,2)),"")</f>
        <v/>
      </c>
      <c r="AI24" s="142" t="str">
        <f>IF($I24&lt;&gt;"",IF($AD24=1,VLOOKUP($I24,得点換算表!$C$45:$D$55,2),VLOOKUP($I24,得点換算表!$E$45:$F$55,2)),"")</f>
        <v/>
      </c>
      <c r="AJ24" s="142" t="str">
        <f>IF($J24&lt;&gt;"",IF($AD24=1,VLOOKUP($J24,得点換算表!$C$56:$D$65,2),VLOOKUP($J24,得点換算表!$E$56:$F$65,2)),"")</f>
        <v/>
      </c>
      <c r="AK24" s="142" t="str">
        <f>IF($K24&lt;&gt;"",IF($AD24=1,VLOOKUP($K24,得点換算表!$C$66:$D$76,2),VLOOKUP($K24,得点換算表!$E$66:$F$76,2)),"")</f>
        <v/>
      </c>
      <c r="AL24" s="142" t="str">
        <f>IF($L24&lt;&gt;"",IF($AD24=1,VLOOKUP($L24,得点換算表!$C$77:$D$86,2),VLOOKUP($L24,得点換算表!$E$77:$F$86,2)),"")</f>
        <v/>
      </c>
      <c r="AM24" s="142" t="str">
        <f>IF($M24&lt;&gt;"",IF($AD24=1,VLOOKUP($M24,得点換算表!$C$87:$D$96,2),VLOOKUP($M24,得点換算表!$E$87:$F$96,2)),"")</f>
        <v/>
      </c>
      <c r="AN24" s="142" t="str">
        <f t="shared" si="0"/>
        <v/>
      </c>
      <c r="AO24" s="143" t="str">
        <f>IF(AND($AN24&lt;&gt;"",$AN24&gt;=8),VLOOKUP($AN24,得点換算表!$I$5:$J$9,2),"")</f>
        <v/>
      </c>
      <c r="AP24" s="105"/>
      <c r="AQ24" s="196" t="str">
        <f>AQ$6</f>
        <v>女</v>
      </c>
      <c r="AR24" s="165" t="str">
        <f t="shared" ref="AR24:AZ24" si="11">IF(COUNTA(E$2:E$2001)&gt;0,AVERAGEIFS(AE$2:AE$2001,$A$2:$A$2001,$BF$7),"")</f>
        <v/>
      </c>
      <c r="AS24" s="165" t="str">
        <f t="shared" si="11"/>
        <v/>
      </c>
      <c r="AT24" s="165" t="str">
        <f t="shared" si="11"/>
        <v/>
      </c>
      <c r="AU24" s="165" t="str">
        <f t="shared" si="11"/>
        <v/>
      </c>
      <c r="AV24" s="165" t="str">
        <f t="shared" si="11"/>
        <v/>
      </c>
      <c r="AW24" s="165" t="str">
        <f t="shared" si="11"/>
        <v/>
      </c>
      <c r="AX24" s="165" t="str">
        <f t="shared" si="11"/>
        <v/>
      </c>
      <c r="AY24" s="165" t="str">
        <f t="shared" si="11"/>
        <v/>
      </c>
      <c r="AZ24" s="165" t="str">
        <f t="shared" si="11"/>
        <v/>
      </c>
      <c r="BA24" s="166" t="str">
        <f>IF(COUNTA(A$2:A$2001)&gt;0,AVERAGEIFS(AN$2:AN$2001,$A$2:$A$2001,$BF$7),"")</f>
        <v/>
      </c>
      <c r="BB24" s="146"/>
      <c r="BC24" s="146"/>
      <c r="BD24" s="146"/>
      <c r="BE24" s="146"/>
      <c r="BF24" s="146"/>
      <c r="BG24" s="146"/>
      <c r="BH24" s="85"/>
    </row>
    <row r="25" spans="1:60" ht="14.25" thickBot="1" x14ac:dyDescent="0.2">
      <c r="A25" s="11"/>
      <c r="B25" s="12"/>
      <c r="C25" s="13"/>
      <c r="D25" s="13"/>
      <c r="E25" s="14"/>
      <c r="F25" s="14"/>
      <c r="G25" s="14"/>
      <c r="H25" s="14"/>
      <c r="I25" s="15"/>
      <c r="J25" s="14"/>
      <c r="K25" s="13"/>
      <c r="L25" s="14"/>
      <c r="M25" s="14"/>
      <c r="N25" s="14"/>
      <c r="O25" s="14"/>
      <c r="P25" s="198"/>
      <c r="Q25" s="198"/>
      <c r="R25" s="198"/>
      <c r="S25" s="198"/>
      <c r="T25" s="198"/>
      <c r="U25" s="198"/>
      <c r="V25" s="198"/>
      <c r="W25" s="202">
        <f t="shared" si="1"/>
        <v>0</v>
      </c>
      <c r="X25" s="14"/>
      <c r="Y25" s="14"/>
      <c r="Z25" s="108"/>
      <c r="AA25" s="114"/>
      <c r="AB25" s="129"/>
      <c r="AC25" s="128"/>
      <c r="AD25" s="142" t="str">
        <f t="shared" si="2"/>
        <v/>
      </c>
      <c r="AE25" s="142" t="str">
        <f>IF($E25&lt;&gt;"",IF($AD25=1,VLOOKUP($E25,得点換算表!$C$5:$D$14,2),VLOOKUP($E25,得点換算表!$E$5:$F$14,2)),"")</f>
        <v/>
      </c>
      <c r="AF25" s="142" t="str">
        <f>IF($F25&lt;&gt;"",IF($AD25=1,VLOOKUP($F25,得点換算表!$C$15:$D$24,2),VLOOKUP($F25,得点換算表!$E$15:$F$24,2)),"")</f>
        <v/>
      </c>
      <c r="AG25" s="142" t="str">
        <f>IF($G25&lt;&gt;"",IF($AD25=1,VLOOKUP($G25,得点換算表!$C$25:$D$34,2),VLOOKUP($G25,得点換算表!$E$25:$F$34,2)),"")</f>
        <v/>
      </c>
      <c r="AH25" s="142" t="str">
        <f>IF($H25&lt;&gt;"",IF($AD25=1,VLOOKUP($H25,得点換算表!$C$35:$D$44,2),VLOOKUP($H25,得点換算表!$E$35:$F$44,2)),"")</f>
        <v/>
      </c>
      <c r="AI25" s="142" t="str">
        <f>IF($I25&lt;&gt;"",IF($AD25=1,VLOOKUP($I25,得点換算表!$C$45:$D$55,2),VLOOKUP($I25,得点換算表!$E$45:$F$55,2)),"")</f>
        <v/>
      </c>
      <c r="AJ25" s="142" t="str">
        <f>IF($J25&lt;&gt;"",IF($AD25=1,VLOOKUP($J25,得点換算表!$C$56:$D$65,2),VLOOKUP($J25,得点換算表!$E$56:$F$65,2)),"")</f>
        <v/>
      </c>
      <c r="AK25" s="142" t="str">
        <f>IF($K25&lt;&gt;"",IF($AD25=1,VLOOKUP($K25,得点換算表!$C$66:$D$76,2),VLOOKUP($K25,得点換算表!$E$66:$F$76,2)),"")</f>
        <v/>
      </c>
      <c r="AL25" s="142" t="str">
        <f>IF($L25&lt;&gt;"",IF($AD25=1,VLOOKUP($L25,得点換算表!$C$77:$D$86,2),VLOOKUP($L25,得点換算表!$E$77:$F$86,2)),"")</f>
        <v/>
      </c>
      <c r="AM25" s="142" t="str">
        <f>IF($M25&lt;&gt;"",IF($AD25=1,VLOOKUP($M25,得点換算表!$C$87:$D$96,2),VLOOKUP($M25,得点換算表!$E$87:$F$96,2)),"")</f>
        <v/>
      </c>
      <c r="AN25" s="142" t="str">
        <f t="shared" si="0"/>
        <v/>
      </c>
      <c r="AO25" s="143" t="str">
        <f>IF(AND($AN25&lt;&gt;"",$AN25&gt;=8),VLOOKUP($AN25,得点換算表!$I$5:$J$9,2),"")</f>
        <v/>
      </c>
      <c r="AP25" s="105"/>
      <c r="AQ25" s="188" t="s">
        <v>326</v>
      </c>
      <c r="AR25" s="172" t="str">
        <f t="shared" ref="AR25:AZ25" si="12">IF(COUNTA(E$2:E$2001)&gt;0,AVERAGE(AE$2:AE$2001),"")</f>
        <v/>
      </c>
      <c r="AS25" s="172" t="str">
        <f t="shared" si="12"/>
        <v/>
      </c>
      <c r="AT25" s="172" t="str">
        <f t="shared" si="12"/>
        <v/>
      </c>
      <c r="AU25" s="172" t="str">
        <f t="shared" si="12"/>
        <v/>
      </c>
      <c r="AV25" s="172" t="str">
        <f t="shared" si="12"/>
        <v/>
      </c>
      <c r="AW25" s="172" t="str">
        <f t="shared" si="12"/>
        <v/>
      </c>
      <c r="AX25" s="172" t="str">
        <f t="shared" si="12"/>
        <v/>
      </c>
      <c r="AY25" s="172" t="str">
        <f t="shared" si="12"/>
        <v/>
      </c>
      <c r="AZ25" s="172" t="str">
        <f t="shared" si="12"/>
        <v/>
      </c>
      <c r="BA25" s="173" t="str">
        <f>IF(COUNTA(A$2:A$2001)&gt;0,AVERAGE(AN$2:AN$2001),"")</f>
        <v/>
      </c>
      <c r="BB25" s="146"/>
      <c r="BC25" s="146"/>
      <c r="BD25" s="146"/>
      <c r="BE25" s="146"/>
      <c r="BF25" s="146"/>
      <c r="BG25" s="146"/>
      <c r="BH25" s="85"/>
    </row>
    <row r="26" spans="1:60" x14ac:dyDescent="0.15">
      <c r="A26" s="11"/>
      <c r="B26" s="12"/>
      <c r="C26" s="13"/>
      <c r="D26" s="13"/>
      <c r="E26" s="14"/>
      <c r="F26" s="14"/>
      <c r="G26" s="14"/>
      <c r="H26" s="14"/>
      <c r="I26" s="15"/>
      <c r="J26" s="14"/>
      <c r="K26" s="13"/>
      <c r="L26" s="14"/>
      <c r="M26" s="14"/>
      <c r="N26" s="14"/>
      <c r="O26" s="14"/>
      <c r="P26" s="198"/>
      <c r="Q26" s="198"/>
      <c r="R26" s="198"/>
      <c r="S26" s="198"/>
      <c r="T26" s="198"/>
      <c r="U26" s="198"/>
      <c r="V26" s="198"/>
      <c r="W26" s="202">
        <f t="shared" si="1"/>
        <v>0</v>
      </c>
      <c r="X26" s="14"/>
      <c r="Y26" s="14"/>
      <c r="Z26" s="108"/>
      <c r="AA26" s="114"/>
      <c r="AB26" s="129"/>
      <c r="AC26" s="128"/>
      <c r="AD26" s="142" t="str">
        <f t="shared" si="2"/>
        <v/>
      </c>
      <c r="AE26" s="142" t="str">
        <f>IF($E26&lt;&gt;"",IF($AD26=1,VLOOKUP($E26,得点換算表!$C$5:$D$14,2),VLOOKUP($E26,得点換算表!$E$5:$F$14,2)),"")</f>
        <v/>
      </c>
      <c r="AF26" s="142" t="str">
        <f>IF($F26&lt;&gt;"",IF($AD26=1,VLOOKUP($F26,得点換算表!$C$15:$D$24,2),VLOOKUP($F26,得点換算表!$E$15:$F$24,2)),"")</f>
        <v/>
      </c>
      <c r="AG26" s="142" t="str">
        <f>IF($G26&lt;&gt;"",IF($AD26=1,VLOOKUP($G26,得点換算表!$C$25:$D$34,2),VLOOKUP($G26,得点換算表!$E$25:$F$34,2)),"")</f>
        <v/>
      </c>
      <c r="AH26" s="142" t="str">
        <f>IF($H26&lt;&gt;"",IF($AD26=1,VLOOKUP($H26,得点換算表!$C$35:$D$44,2),VLOOKUP($H26,得点換算表!$E$35:$F$44,2)),"")</f>
        <v/>
      </c>
      <c r="AI26" s="142" t="str">
        <f>IF($I26&lt;&gt;"",IF($AD26=1,VLOOKUP($I26,得点換算表!$C$45:$D$55,2),VLOOKUP($I26,得点換算表!$E$45:$F$55,2)),"")</f>
        <v/>
      </c>
      <c r="AJ26" s="142" t="str">
        <f>IF($J26&lt;&gt;"",IF($AD26=1,VLOOKUP($J26,得点換算表!$C$56:$D$65,2),VLOOKUP($J26,得点換算表!$E$56:$F$65,2)),"")</f>
        <v/>
      </c>
      <c r="AK26" s="142" t="str">
        <f>IF($K26&lt;&gt;"",IF($AD26=1,VLOOKUP($K26,得点換算表!$C$66:$D$76,2),VLOOKUP($K26,得点換算表!$E$66:$F$76,2)),"")</f>
        <v/>
      </c>
      <c r="AL26" s="142" t="str">
        <f>IF($L26&lt;&gt;"",IF($AD26=1,VLOOKUP($L26,得点換算表!$C$77:$D$86,2),VLOOKUP($L26,得点換算表!$E$77:$F$86,2)),"")</f>
        <v/>
      </c>
      <c r="AM26" s="142" t="str">
        <f>IF($M26&lt;&gt;"",IF($AD26=1,VLOOKUP($M26,得点換算表!$C$87:$D$96,2),VLOOKUP($M26,得点換算表!$E$87:$F$96,2)),"")</f>
        <v/>
      </c>
      <c r="AN26" s="142" t="str">
        <f t="shared" si="0"/>
        <v/>
      </c>
      <c r="AO26" s="143" t="str">
        <f>IF(AND($AN26&lt;&gt;"",$AN26&gt;=8),VLOOKUP($AN26,得点換算表!$I$5:$J$9,2),"")</f>
        <v/>
      </c>
      <c r="AP26" s="10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H26" s="84"/>
    </row>
    <row r="27" spans="1:60" x14ac:dyDescent="0.15">
      <c r="A27" s="11"/>
      <c r="B27" s="12"/>
      <c r="C27" s="13"/>
      <c r="D27" s="13"/>
      <c r="E27" s="14"/>
      <c r="F27" s="14"/>
      <c r="G27" s="14"/>
      <c r="H27" s="14"/>
      <c r="I27" s="15"/>
      <c r="J27" s="14"/>
      <c r="K27" s="13"/>
      <c r="L27" s="14"/>
      <c r="M27" s="14"/>
      <c r="N27" s="14"/>
      <c r="O27" s="14"/>
      <c r="P27" s="198"/>
      <c r="Q27" s="198"/>
      <c r="R27" s="198"/>
      <c r="S27" s="198"/>
      <c r="T27" s="198"/>
      <c r="U27" s="198"/>
      <c r="V27" s="198"/>
      <c r="W27" s="202">
        <f t="shared" si="1"/>
        <v>0</v>
      </c>
      <c r="X27" s="14"/>
      <c r="Y27" s="14"/>
      <c r="Z27" s="108"/>
      <c r="AA27" s="114"/>
      <c r="AB27" s="129"/>
      <c r="AC27" s="128"/>
      <c r="AD27" s="142" t="str">
        <f t="shared" si="2"/>
        <v/>
      </c>
      <c r="AE27" s="142" t="str">
        <f>IF($E27&lt;&gt;"",IF($AD27=1,VLOOKUP($E27,得点換算表!$C$5:$D$14,2),VLOOKUP($E27,得点換算表!$E$5:$F$14,2)),"")</f>
        <v/>
      </c>
      <c r="AF27" s="142" t="str">
        <f>IF($F27&lt;&gt;"",IF($AD27=1,VLOOKUP($F27,得点換算表!$C$15:$D$24,2),VLOOKUP($F27,得点換算表!$E$15:$F$24,2)),"")</f>
        <v/>
      </c>
      <c r="AG27" s="142" t="str">
        <f>IF($G27&lt;&gt;"",IF($AD27=1,VLOOKUP($G27,得点換算表!$C$25:$D$34,2),VLOOKUP($G27,得点換算表!$E$25:$F$34,2)),"")</f>
        <v/>
      </c>
      <c r="AH27" s="142" t="str">
        <f>IF($H27&lt;&gt;"",IF($AD27=1,VLOOKUP($H27,得点換算表!$C$35:$D$44,2),VLOOKUP($H27,得点換算表!$E$35:$F$44,2)),"")</f>
        <v/>
      </c>
      <c r="AI27" s="142" t="str">
        <f>IF($I27&lt;&gt;"",IF($AD27=1,VLOOKUP($I27,得点換算表!$C$45:$D$55,2),VLOOKUP($I27,得点換算表!$E$45:$F$55,2)),"")</f>
        <v/>
      </c>
      <c r="AJ27" s="142" t="str">
        <f>IF($J27&lt;&gt;"",IF($AD27=1,VLOOKUP($J27,得点換算表!$C$56:$D$65,2),VLOOKUP($J27,得点換算表!$E$56:$F$65,2)),"")</f>
        <v/>
      </c>
      <c r="AK27" s="142" t="str">
        <f>IF($K27&lt;&gt;"",IF($AD27=1,VLOOKUP($K27,得点換算表!$C$66:$D$76,2),VLOOKUP($K27,得点換算表!$E$66:$F$76,2)),"")</f>
        <v/>
      </c>
      <c r="AL27" s="142" t="str">
        <f>IF($L27&lt;&gt;"",IF($AD27=1,VLOOKUP($L27,得点換算表!$C$77:$D$86,2),VLOOKUP($L27,得点換算表!$E$77:$F$86,2)),"")</f>
        <v/>
      </c>
      <c r="AM27" s="142" t="str">
        <f>IF($M27&lt;&gt;"",IF($AD27=1,VLOOKUP($M27,得点換算表!$C$87:$D$96,2),VLOOKUP($M27,得点換算表!$E$87:$F$96,2)),"")</f>
        <v/>
      </c>
      <c r="AN27" s="142" t="str">
        <f t="shared" si="0"/>
        <v/>
      </c>
      <c r="AO27" s="143" t="str">
        <f>IF(AND($AN27&lt;&gt;"",$AN27&gt;=8),VLOOKUP($AN27,得点換算表!$I$5:$J$9,2),"")</f>
        <v/>
      </c>
      <c r="AP27" s="10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H27" s="84"/>
    </row>
    <row r="28" spans="1:60" x14ac:dyDescent="0.15">
      <c r="A28" s="11"/>
      <c r="B28" s="12"/>
      <c r="C28" s="13"/>
      <c r="D28" s="13"/>
      <c r="E28" s="14"/>
      <c r="F28" s="14"/>
      <c r="G28" s="14"/>
      <c r="H28" s="14"/>
      <c r="I28" s="15"/>
      <c r="J28" s="14"/>
      <c r="K28" s="13"/>
      <c r="L28" s="14"/>
      <c r="M28" s="14"/>
      <c r="N28" s="14"/>
      <c r="O28" s="14"/>
      <c r="P28" s="198"/>
      <c r="Q28" s="198"/>
      <c r="R28" s="198"/>
      <c r="S28" s="198"/>
      <c r="T28" s="198"/>
      <c r="U28" s="198"/>
      <c r="V28" s="198"/>
      <c r="W28" s="202">
        <f t="shared" si="1"/>
        <v>0</v>
      </c>
      <c r="X28" s="14"/>
      <c r="Y28" s="14"/>
      <c r="Z28" s="108"/>
      <c r="AA28" s="114"/>
      <c r="AB28" s="129"/>
      <c r="AC28" s="128"/>
      <c r="AD28" s="142" t="str">
        <f t="shared" si="2"/>
        <v/>
      </c>
      <c r="AE28" s="142" t="str">
        <f>IF($E28&lt;&gt;"",IF($AD28=1,VLOOKUP($E28,得点換算表!$C$5:$D$14,2),VLOOKUP($E28,得点換算表!$E$5:$F$14,2)),"")</f>
        <v/>
      </c>
      <c r="AF28" s="142" t="str">
        <f>IF($F28&lt;&gt;"",IF($AD28=1,VLOOKUP($F28,得点換算表!$C$15:$D$24,2),VLOOKUP($F28,得点換算表!$E$15:$F$24,2)),"")</f>
        <v/>
      </c>
      <c r="AG28" s="142" t="str">
        <f>IF($G28&lt;&gt;"",IF($AD28=1,VLOOKUP($G28,得点換算表!$C$25:$D$34,2),VLOOKUP($G28,得点換算表!$E$25:$F$34,2)),"")</f>
        <v/>
      </c>
      <c r="AH28" s="142" t="str">
        <f>IF($H28&lt;&gt;"",IF($AD28=1,VLOOKUP($H28,得点換算表!$C$35:$D$44,2),VLOOKUP($H28,得点換算表!$E$35:$F$44,2)),"")</f>
        <v/>
      </c>
      <c r="AI28" s="142" t="str">
        <f>IF($I28&lt;&gt;"",IF($AD28=1,VLOOKUP($I28,得点換算表!$C$45:$D$55,2),VLOOKUP($I28,得点換算表!$E$45:$F$55,2)),"")</f>
        <v/>
      </c>
      <c r="AJ28" s="142" t="str">
        <f>IF($J28&lt;&gt;"",IF($AD28=1,VLOOKUP($J28,得点換算表!$C$56:$D$65,2),VLOOKUP($J28,得点換算表!$E$56:$F$65,2)),"")</f>
        <v/>
      </c>
      <c r="AK28" s="142" t="str">
        <f>IF($K28&lt;&gt;"",IF($AD28=1,VLOOKUP($K28,得点換算表!$C$66:$D$76,2),VLOOKUP($K28,得点換算表!$E$66:$F$76,2)),"")</f>
        <v/>
      </c>
      <c r="AL28" s="142" t="str">
        <f>IF($L28&lt;&gt;"",IF($AD28=1,VLOOKUP($L28,得点換算表!$C$77:$D$86,2),VLOOKUP($L28,得点換算表!$E$77:$F$86,2)),"")</f>
        <v/>
      </c>
      <c r="AM28" s="142" t="str">
        <f>IF($M28&lt;&gt;"",IF($AD28=1,VLOOKUP($M28,得点換算表!$C$87:$D$96,2),VLOOKUP($M28,得点換算表!$E$87:$F$96,2)),"")</f>
        <v/>
      </c>
      <c r="AN28" s="142" t="str">
        <f t="shared" si="0"/>
        <v/>
      </c>
      <c r="AO28" s="143" t="str">
        <f>IF(AND($AN28&lt;&gt;"",$AN28&gt;=8),VLOOKUP($AN28,得点換算表!$I$5:$J$9,2),"")</f>
        <v/>
      </c>
      <c r="AP28" s="10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H28" s="84"/>
    </row>
    <row r="29" spans="1:60" x14ac:dyDescent="0.15">
      <c r="A29" s="11"/>
      <c r="B29" s="12"/>
      <c r="C29" s="13"/>
      <c r="D29" s="13"/>
      <c r="E29" s="14"/>
      <c r="F29" s="14"/>
      <c r="G29" s="14"/>
      <c r="H29" s="14"/>
      <c r="I29" s="15"/>
      <c r="J29" s="14"/>
      <c r="K29" s="13"/>
      <c r="L29" s="14"/>
      <c r="M29" s="14"/>
      <c r="N29" s="14"/>
      <c r="O29" s="14"/>
      <c r="P29" s="198"/>
      <c r="Q29" s="198"/>
      <c r="R29" s="198"/>
      <c r="S29" s="198"/>
      <c r="T29" s="198"/>
      <c r="U29" s="198"/>
      <c r="V29" s="198"/>
      <c r="W29" s="202">
        <f t="shared" si="1"/>
        <v>0</v>
      </c>
      <c r="X29" s="14"/>
      <c r="Y29" s="14"/>
      <c r="Z29" s="108"/>
      <c r="AA29" s="114"/>
      <c r="AB29" s="129"/>
      <c r="AC29" s="128"/>
      <c r="AD29" s="142" t="str">
        <f t="shared" si="2"/>
        <v/>
      </c>
      <c r="AE29" s="142" t="str">
        <f>IF($E29&lt;&gt;"",IF($AD29=1,VLOOKUP($E29,得点換算表!$C$5:$D$14,2),VLOOKUP($E29,得点換算表!$E$5:$F$14,2)),"")</f>
        <v/>
      </c>
      <c r="AF29" s="142" t="str">
        <f>IF($F29&lt;&gt;"",IF($AD29=1,VLOOKUP($F29,得点換算表!$C$15:$D$24,2),VLOOKUP($F29,得点換算表!$E$15:$F$24,2)),"")</f>
        <v/>
      </c>
      <c r="AG29" s="142" t="str">
        <f>IF($G29&lt;&gt;"",IF($AD29=1,VLOOKUP($G29,得点換算表!$C$25:$D$34,2),VLOOKUP($G29,得点換算表!$E$25:$F$34,2)),"")</f>
        <v/>
      </c>
      <c r="AH29" s="142" t="str">
        <f>IF($H29&lt;&gt;"",IF($AD29=1,VLOOKUP($H29,得点換算表!$C$35:$D$44,2),VLOOKUP($H29,得点換算表!$E$35:$F$44,2)),"")</f>
        <v/>
      </c>
      <c r="AI29" s="142" t="str">
        <f>IF($I29&lt;&gt;"",IF($AD29=1,VLOOKUP($I29,得点換算表!$C$45:$D$55,2),VLOOKUP($I29,得点換算表!$E$45:$F$55,2)),"")</f>
        <v/>
      </c>
      <c r="AJ29" s="142" t="str">
        <f>IF($J29&lt;&gt;"",IF($AD29=1,VLOOKUP($J29,得点換算表!$C$56:$D$65,2),VLOOKUP($J29,得点換算表!$E$56:$F$65,2)),"")</f>
        <v/>
      </c>
      <c r="AK29" s="142" t="str">
        <f>IF($K29&lt;&gt;"",IF($AD29=1,VLOOKUP($K29,得点換算表!$C$66:$D$76,2),VLOOKUP($K29,得点換算表!$E$66:$F$76,2)),"")</f>
        <v/>
      </c>
      <c r="AL29" s="142" t="str">
        <f>IF($L29&lt;&gt;"",IF($AD29=1,VLOOKUP($L29,得点換算表!$C$77:$D$86,2),VLOOKUP($L29,得点換算表!$E$77:$F$86,2)),"")</f>
        <v/>
      </c>
      <c r="AM29" s="142" t="str">
        <f>IF($M29&lt;&gt;"",IF($AD29=1,VLOOKUP($M29,得点換算表!$C$87:$D$96,2),VLOOKUP($M29,得点換算表!$E$87:$F$96,2)),"")</f>
        <v/>
      </c>
      <c r="AN29" s="142" t="str">
        <f t="shared" si="0"/>
        <v/>
      </c>
      <c r="AO29" s="143" t="str">
        <f>IF(AND($AN29&lt;&gt;"",$AN29&gt;=8),VLOOKUP($AN29,得点換算表!$I$5:$J$9,2),"")</f>
        <v/>
      </c>
      <c r="AP29" s="10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H29" s="84"/>
    </row>
    <row r="30" spans="1:60" x14ac:dyDescent="0.15">
      <c r="A30" s="11"/>
      <c r="B30" s="12"/>
      <c r="C30" s="13"/>
      <c r="D30" s="13"/>
      <c r="E30" s="14"/>
      <c r="F30" s="14"/>
      <c r="G30" s="14"/>
      <c r="H30" s="14"/>
      <c r="I30" s="15"/>
      <c r="J30" s="14"/>
      <c r="K30" s="13"/>
      <c r="L30" s="14"/>
      <c r="M30" s="14"/>
      <c r="N30" s="14"/>
      <c r="O30" s="14"/>
      <c r="P30" s="198"/>
      <c r="Q30" s="198"/>
      <c r="R30" s="198"/>
      <c r="S30" s="198"/>
      <c r="T30" s="198"/>
      <c r="U30" s="198"/>
      <c r="V30" s="198"/>
      <c r="W30" s="202">
        <f t="shared" si="1"/>
        <v>0</v>
      </c>
      <c r="X30" s="14"/>
      <c r="Y30" s="14"/>
      <c r="Z30" s="108"/>
      <c r="AA30" s="114"/>
      <c r="AB30" s="129"/>
      <c r="AC30" s="128"/>
      <c r="AD30" s="142" t="str">
        <f t="shared" si="2"/>
        <v/>
      </c>
      <c r="AE30" s="142" t="str">
        <f>IF($E30&lt;&gt;"",IF($AD30=1,VLOOKUP($E30,得点換算表!$C$5:$D$14,2),VLOOKUP($E30,得点換算表!$E$5:$F$14,2)),"")</f>
        <v/>
      </c>
      <c r="AF30" s="142" t="str">
        <f>IF($F30&lt;&gt;"",IF($AD30=1,VLOOKUP($F30,得点換算表!$C$15:$D$24,2),VLOOKUP($F30,得点換算表!$E$15:$F$24,2)),"")</f>
        <v/>
      </c>
      <c r="AG30" s="142" t="str">
        <f>IF($G30&lt;&gt;"",IF($AD30=1,VLOOKUP($G30,得点換算表!$C$25:$D$34,2),VLOOKUP($G30,得点換算表!$E$25:$F$34,2)),"")</f>
        <v/>
      </c>
      <c r="AH30" s="142" t="str">
        <f>IF($H30&lt;&gt;"",IF($AD30=1,VLOOKUP($H30,得点換算表!$C$35:$D$44,2),VLOOKUP($H30,得点換算表!$E$35:$F$44,2)),"")</f>
        <v/>
      </c>
      <c r="AI30" s="142" t="str">
        <f>IF($I30&lt;&gt;"",IF($AD30=1,VLOOKUP($I30,得点換算表!$C$45:$D$55,2),VLOOKUP($I30,得点換算表!$E$45:$F$55,2)),"")</f>
        <v/>
      </c>
      <c r="AJ30" s="142" t="str">
        <f>IF($J30&lt;&gt;"",IF($AD30=1,VLOOKUP($J30,得点換算表!$C$56:$D$65,2),VLOOKUP($J30,得点換算表!$E$56:$F$65,2)),"")</f>
        <v/>
      </c>
      <c r="AK30" s="142" t="str">
        <f>IF($K30&lt;&gt;"",IF($AD30=1,VLOOKUP($K30,得点換算表!$C$66:$D$76,2),VLOOKUP($K30,得点換算表!$E$66:$F$76,2)),"")</f>
        <v/>
      </c>
      <c r="AL30" s="142" t="str">
        <f>IF($L30&lt;&gt;"",IF($AD30=1,VLOOKUP($L30,得点換算表!$C$77:$D$86,2),VLOOKUP($L30,得点換算表!$E$77:$F$86,2)),"")</f>
        <v/>
      </c>
      <c r="AM30" s="142" t="str">
        <f>IF($M30&lt;&gt;"",IF($AD30=1,VLOOKUP($M30,得点換算表!$C$87:$D$96,2),VLOOKUP($M30,得点換算表!$E$87:$F$96,2)),"")</f>
        <v/>
      </c>
      <c r="AN30" s="142" t="str">
        <f t="shared" si="0"/>
        <v/>
      </c>
      <c r="AO30" s="143" t="str">
        <f>IF(AND($AN30&lt;&gt;"",$AN30&gt;=8),VLOOKUP($AN30,得点換算表!$I$5:$J$9,2),"")</f>
        <v/>
      </c>
      <c r="AP30" s="10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H30" s="84"/>
    </row>
    <row r="31" spans="1:60" x14ac:dyDescent="0.15">
      <c r="A31" s="11"/>
      <c r="B31" s="12"/>
      <c r="C31" s="13"/>
      <c r="D31" s="13"/>
      <c r="E31" s="14"/>
      <c r="F31" s="14"/>
      <c r="G31" s="14"/>
      <c r="H31" s="14"/>
      <c r="I31" s="15"/>
      <c r="J31" s="14"/>
      <c r="K31" s="13"/>
      <c r="L31" s="14"/>
      <c r="M31" s="14"/>
      <c r="N31" s="14"/>
      <c r="O31" s="14"/>
      <c r="P31" s="198"/>
      <c r="Q31" s="198"/>
      <c r="R31" s="198"/>
      <c r="S31" s="198"/>
      <c r="T31" s="198"/>
      <c r="U31" s="198"/>
      <c r="V31" s="198"/>
      <c r="W31" s="202">
        <f t="shared" si="1"/>
        <v>0</v>
      </c>
      <c r="X31" s="14"/>
      <c r="Y31" s="14"/>
      <c r="Z31" s="108"/>
      <c r="AA31" s="114"/>
      <c r="AB31" s="129"/>
      <c r="AC31" s="128"/>
      <c r="AD31" s="142" t="str">
        <f t="shared" si="2"/>
        <v/>
      </c>
      <c r="AE31" s="142" t="str">
        <f>IF($E31&lt;&gt;"",IF($AD31=1,VLOOKUP($E31,得点換算表!$C$5:$D$14,2),VLOOKUP($E31,得点換算表!$E$5:$F$14,2)),"")</f>
        <v/>
      </c>
      <c r="AF31" s="142" t="str">
        <f>IF($F31&lt;&gt;"",IF($AD31=1,VLOOKUP($F31,得点換算表!$C$15:$D$24,2),VLOOKUP($F31,得点換算表!$E$15:$F$24,2)),"")</f>
        <v/>
      </c>
      <c r="AG31" s="142" t="str">
        <f>IF($G31&lt;&gt;"",IF($AD31=1,VLOOKUP($G31,得点換算表!$C$25:$D$34,2),VLOOKUP($G31,得点換算表!$E$25:$F$34,2)),"")</f>
        <v/>
      </c>
      <c r="AH31" s="142" t="str">
        <f>IF($H31&lt;&gt;"",IF($AD31=1,VLOOKUP($H31,得点換算表!$C$35:$D$44,2),VLOOKUP($H31,得点換算表!$E$35:$F$44,2)),"")</f>
        <v/>
      </c>
      <c r="AI31" s="142" t="str">
        <f>IF($I31&lt;&gt;"",IF($AD31=1,VLOOKUP($I31,得点換算表!$C$45:$D$55,2),VLOOKUP($I31,得点換算表!$E$45:$F$55,2)),"")</f>
        <v/>
      </c>
      <c r="AJ31" s="142" t="str">
        <f>IF($J31&lt;&gt;"",IF($AD31=1,VLOOKUP($J31,得点換算表!$C$56:$D$65,2),VLOOKUP($J31,得点換算表!$E$56:$F$65,2)),"")</f>
        <v/>
      </c>
      <c r="AK31" s="142" t="str">
        <f>IF($K31&lt;&gt;"",IF($AD31=1,VLOOKUP($K31,得点換算表!$C$66:$D$76,2),VLOOKUP($K31,得点換算表!$E$66:$F$76,2)),"")</f>
        <v/>
      </c>
      <c r="AL31" s="142" t="str">
        <f>IF($L31&lt;&gt;"",IF($AD31=1,VLOOKUP($L31,得点換算表!$C$77:$D$86,2),VLOOKUP($L31,得点換算表!$E$77:$F$86,2)),"")</f>
        <v/>
      </c>
      <c r="AM31" s="142" t="str">
        <f>IF($M31&lt;&gt;"",IF($AD31=1,VLOOKUP($M31,得点換算表!$C$87:$D$96,2),VLOOKUP($M31,得点換算表!$E$87:$F$96,2)),"")</f>
        <v/>
      </c>
      <c r="AN31" s="142" t="str">
        <f t="shared" si="0"/>
        <v/>
      </c>
      <c r="AO31" s="143" t="str">
        <f>IF(AND($AN31&lt;&gt;"",$AN31&gt;=8),VLOOKUP($AN31,得点換算表!$I$5:$J$9,2),"")</f>
        <v/>
      </c>
      <c r="AP31" s="10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</row>
    <row r="32" spans="1:60" x14ac:dyDescent="0.15">
      <c r="A32" s="11"/>
      <c r="B32" s="12"/>
      <c r="C32" s="13"/>
      <c r="D32" s="13"/>
      <c r="E32" s="14"/>
      <c r="F32" s="14"/>
      <c r="G32" s="14"/>
      <c r="H32" s="14"/>
      <c r="I32" s="15"/>
      <c r="J32" s="14"/>
      <c r="K32" s="13"/>
      <c r="L32" s="14"/>
      <c r="M32" s="14"/>
      <c r="N32" s="14"/>
      <c r="O32" s="14"/>
      <c r="P32" s="198"/>
      <c r="Q32" s="198"/>
      <c r="R32" s="198"/>
      <c r="S32" s="198"/>
      <c r="T32" s="198"/>
      <c r="U32" s="198"/>
      <c r="V32" s="198"/>
      <c r="W32" s="202">
        <f t="shared" si="1"/>
        <v>0</v>
      </c>
      <c r="X32" s="14"/>
      <c r="Y32" s="14"/>
      <c r="Z32" s="108"/>
      <c r="AA32" s="114"/>
      <c r="AB32" s="129"/>
      <c r="AC32" s="128"/>
      <c r="AD32" s="142" t="str">
        <f t="shared" si="2"/>
        <v/>
      </c>
      <c r="AE32" s="142" t="str">
        <f>IF($E32&lt;&gt;"",IF($AD32=1,VLOOKUP($E32,得点換算表!$C$5:$D$14,2),VLOOKUP($E32,得点換算表!$E$5:$F$14,2)),"")</f>
        <v/>
      </c>
      <c r="AF32" s="142" t="str">
        <f>IF($F32&lt;&gt;"",IF($AD32=1,VLOOKUP($F32,得点換算表!$C$15:$D$24,2),VLOOKUP($F32,得点換算表!$E$15:$F$24,2)),"")</f>
        <v/>
      </c>
      <c r="AG32" s="142" t="str">
        <f>IF($G32&lt;&gt;"",IF($AD32=1,VLOOKUP($G32,得点換算表!$C$25:$D$34,2),VLOOKUP($G32,得点換算表!$E$25:$F$34,2)),"")</f>
        <v/>
      </c>
      <c r="AH32" s="142" t="str">
        <f>IF($H32&lt;&gt;"",IF($AD32=1,VLOOKUP($H32,得点換算表!$C$35:$D$44,2),VLOOKUP($H32,得点換算表!$E$35:$F$44,2)),"")</f>
        <v/>
      </c>
      <c r="AI32" s="142" t="str">
        <f>IF($I32&lt;&gt;"",IF($AD32=1,VLOOKUP($I32,得点換算表!$C$45:$D$55,2),VLOOKUP($I32,得点換算表!$E$45:$F$55,2)),"")</f>
        <v/>
      </c>
      <c r="AJ32" s="142" t="str">
        <f>IF($J32&lt;&gt;"",IF($AD32=1,VLOOKUP($J32,得点換算表!$C$56:$D$65,2),VLOOKUP($J32,得点換算表!$E$56:$F$65,2)),"")</f>
        <v/>
      </c>
      <c r="AK32" s="142" t="str">
        <f>IF($K32&lt;&gt;"",IF($AD32=1,VLOOKUP($K32,得点換算表!$C$66:$D$76,2),VLOOKUP($K32,得点換算表!$E$66:$F$76,2)),"")</f>
        <v/>
      </c>
      <c r="AL32" s="142" t="str">
        <f>IF($L32&lt;&gt;"",IF($AD32=1,VLOOKUP($L32,得点換算表!$C$77:$D$86,2),VLOOKUP($L32,得点換算表!$E$77:$F$86,2)),"")</f>
        <v/>
      </c>
      <c r="AM32" s="142" t="str">
        <f>IF($M32&lt;&gt;"",IF($AD32=1,VLOOKUP($M32,得点換算表!$C$87:$D$96,2),VLOOKUP($M32,得点換算表!$E$87:$F$96,2)),"")</f>
        <v/>
      </c>
      <c r="AN32" s="142" t="str">
        <f t="shared" si="0"/>
        <v/>
      </c>
      <c r="AO32" s="143" t="str">
        <f>IF(AND($AN32&lt;&gt;"",$AN32&gt;=8),VLOOKUP($AN32,得点換算表!$I$5:$J$9,2),"")</f>
        <v/>
      </c>
      <c r="AP32" s="10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</row>
    <row r="33" spans="1:59" x14ac:dyDescent="0.15">
      <c r="A33" s="11"/>
      <c r="B33" s="12"/>
      <c r="C33" s="13"/>
      <c r="D33" s="13"/>
      <c r="E33" s="14"/>
      <c r="F33" s="14"/>
      <c r="G33" s="14"/>
      <c r="H33" s="14"/>
      <c r="I33" s="15"/>
      <c r="J33" s="14"/>
      <c r="K33" s="13"/>
      <c r="L33" s="14"/>
      <c r="M33" s="14"/>
      <c r="N33" s="14"/>
      <c r="O33" s="14"/>
      <c r="P33" s="198"/>
      <c r="Q33" s="198"/>
      <c r="R33" s="198"/>
      <c r="S33" s="198"/>
      <c r="T33" s="198"/>
      <c r="U33" s="198"/>
      <c r="V33" s="198"/>
      <c r="W33" s="202">
        <f t="shared" si="1"/>
        <v>0</v>
      </c>
      <c r="X33" s="14"/>
      <c r="Y33" s="14"/>
      <c r="Z33" s="108"/>
      <c r="AA33" s="114"/>
      <c r="AB33" s="129"/>
      <c r="AC33" s="128"/>
      <c r="AD33" s="142" t="str">
        <f t="shared" si="2"/>
        <v/>
      </c>
      <c r="AE33" s="142" t="str">
        <f>IF($E33&lt;&gt;"",IF($AD33=1,VLOOKUP($E33,得点換算表!$C$5:$D$14,2),VLOOKUP($E33,得点換算表!$E$5:$F$14,2)),"")</f>
        <v/>
      </c>
      <c r="AF33" s="142" t="str">
        <f>IF($F33&lt;&gt;"",IF($AD33=1,VLOOKUP($F33,得点換算表!$C$15:$D$24,2),VLOOKUP($F33,得点換算表!$E$15:$F$24,2)),"")</f>
        <v/>
      </c>
      <c r="AG33" s="142" t="str">
        <f>IF($G33&lt;&gt;"",IF($AD33=1,VLOOKUP($G33,得点換算表!$C$25:$D$34,2),VLOOKUP($G33,得点換算表!$E$25:$F$34,2)),"")</f>
        <v/>
      </c>
      <c r="AH33" s="142" t="str">
        <f>IF($H33&lt;&gt;"",IF($AD33=1,VLOOKUP($H33,得点換算表!$C$35:$D$44,2),VLOOKUP($H33,得点換算表!$E$35:$F$44,2)),"")</f>
        <v/>
      </c>
      <c r="AI33" s="142" t="str">
        <f>IF($I33&lt;&gt;"",IF($AD33=1,VLOOKUP($I33,得点換算表!$C$45:$D$55,2),VLOOKUP($I33,得点換算表!$E$45:$F$55,2)),"")</f>
        <v/>
      </c>
      <c r="AJ33" s="142" t="str">
        <f>IF($J33&lt;&gt;"",IF($AD33=1,VLOOKUP($J33,得点換算表!$C$56:$D$65,2),VLOOKUP($J33,得点換算表!$E$56:$F$65,2)),"")</f>
        <v/>
      </c>
      <c r="AK33" s="142" t="str">
        <f>IF($K33&lt;&gt;"",IF($AD33=1,VLOOKUP($K33,得点換算表!$C$66:$D$76,2),VLOOKUP($K33,得点換算表!$E$66:$F$76,2)),"")</f>
        <v/>
      </c>
      <c r="AL33" s="142" t="str">
        <f>IF($L33&lt;&gt;"",IF($AD33=1,VLOOKUP($L33,得点換算表!$C$77:$D$86,2),VLOOKUP($L33,得点換算表!$E$77:$F$86,2)),"")</f>
        <v/>
      </c>
      <c r="AM33" s="142" t="str">
        <f>IF($M33&lt;&gt;"",IF($AD33=1,VLOOKUP($M33,得点換算表!$C$87:$D$96,2),VLOOKUP($M33,得点換算表!$E$87:$F$96,2)),"")</f>
        <v/>
      </c>
      <c r="AN33" s="142" t="str">
        <f t="shared" si="0"/>
        <v/>
      </c>
      <c r="AO33" s="143" t="str">
        <f>IF(AND($AN33&lt;&gt;"",$AN33&gt;=8),VLOOKUP($AN33,得点換算表!$I$5:$J$9,2),"")</f>
        <v/>
      </c>
      <c r="AP33" s="10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</row>
    <row r="34" spans="1:59" x14ac:dyDescent="0.15">
      <c r="A34" s="11"/>
      <c r="B34" s="12"/>
      <c r="C34" s="13"/>
      <c r="D34" s="13"/>
      <c r="E34" s="14"/>
      <c r="F34" s="14"/>
      <c r="G34" s="14"/>
      <c r="H34" s="14"/>
      <c r="I34" s="15"/>
      <c r="J34" s="14"/>
      <c r="K34" s="13"/>
      <c r="L34" s="14"/>
      <c r="M34" s="14"/>
      <c r="N34" s="14"/>
      <c r="O34" s="14"/>
      <c r="P34" s="198"/>
      <c r="Q34" s="198"/>
      <c r="R34" s="198"/>
      <c r="S34" s="198"/>
      <c r="T34" s="198"/>
      <c r="U34" s="198"/>
      <c r="V34" s="198"/>
      <c r="W34" s="202">
        <f t="shared" si="1"/>
        <v>0</v>
      </c>
      <c r="X34" s="14"/>
      <c r="Y34" s="14"/>
      <c r="Z34" s="108"/>
      <c r="AA34" s="114"/>
      <c r="AB34" s="129"/>
      <c r="AC34" s="128"/>
      <c r="AD34" s="142" t="str">
        <f t="shared" si="2"/>
        <v/>
      </c>
      <c r="AE34" s="142" t="str">
        <f>IF($E34&lt;&gt;"",IF($AD34=1,VLOOKUP($E34,得点換算表!$C$5:$D$14,2),VLOOKUP($E34,得点換算表!$E$5:$F$14,2)),"")</f>
        <v/>
      </c>
      <c r="AF34" s="142" t="str">
        <f>IF($F34&lt;&gt;"",IF($AD34=1,VLOOKUP($F34,得点換算表!$C$15:$D$24,2),VLOOKUP($F34,得点換算表!$E$15:$F$24,2)),"")</f>
        <v/>
      </c>
      <c r="AG34" s="142" t="str">
        <f>IF($G34&lt;&gt;"",IF($AD34=1,VLOOKUP($G34,得点換算表!$C$25:$D$34,2),VLOOKUP($G34,得点換算表!$E$25:$F$34,2)),"")</f>
        <v/>
      </c>
      <c r="AH34" s="142" t="str">
        <f>IF($H34&lt;&gt;"",IF($AD34=1,VLOOKUP($H34,得点換算表!$C$35:$D$44,2),VLOOKUP($H34,得点換算表!$E$35:$F$44,2)),"")</f>
        <v/>
      </c>
      <c r="AI34" s="142" t="str">
        <f>IF($I34&lt;&gt;"",IF($AD34=1,VLOOKUP($I34,得点換算表!$C$45:$D$55,2),VLOOKUP($I34,得点換算表!$E$45:$F$55,2)),"")</f>
        <v/>
      </c>
      <c r="AJ34" s="142" t="str">
        <f>IF($J34&lt;&gt;"",IF($AD34=1,VLOOKUP($J34,得点換算表!$C$56:$D$65,2),VLOOKUP($J34,得点換算表!$E$56:$F$65,2)),"")</f>
        <v/>
      </c>
      <c r="AK34" s="142" t="str">
        <f>IF($K34&lt;&gt;"",IF($AD34=1,VLOOKUP($K34,得点換算表!$C$66:$D$76,2),VLOOKUP($K34,得点換算表!$E$66:$F$76,2)),"")</f>
        <v/>
      </c>
      <c r="AL34" s="142" t="str">
        <f>IF($L34&lt;&gt;"",IF($AD34=1,VLOOKUP($L34,得点換算表!$C$77:$D$86,2),VLOOKUP($L34,得点換算表!$E$77:$F$86,2)),"")</f>
        <v/>
      </c>
      <c r="AM34" s="142" t="str">
        <f>IF($M34&lt;&gt;"",IF($AD34=1,VLOOKUP($M34,得点換算表!$C$87:$D$96,2),VLOOKUP($M34,得点換算表!$E$87:$F$96,2)),"")</f>
        <v/>
      </c>
      <c r="AN34" s="142" t="str">
        <f t="shared" si="0"/>
        <v/>
      </c>
      <c r="AO34" s="143" t="str">
        <f>IF(AND($AN34&lt;&gt;"",$AN34&gt;=8),VLOOKUP($AN34,得点換算表!$I$5:$J$9,2),"")</f>
        <v/>
      </c>
      <c r="AP34" s="10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</row>
    <row r="35" spans="1:59" x14ac:dyDescent="0.15">
      <c r="A35" s="11"/>
      <c r="B35" s="12"/>
      <c r="C35" s="13"/>
      <c r="D35" s="13"/>
      <c r="E35" s="14"/>
      <c r="F35" s="14"/>
      <c r="G35" s="14"/>
      <c r="H35" s="14"/>
      <c r="I35" s="15"/>
      <c r="J35" s="14"/>
      <c r="K35" s="13"/>
      <c r="L35" s="14"/>
      <c r="M35" s="14"/>
      <c r="N35" s="14"/>
      <c r="O35" s="14"/>
      <c r="P35" s="198"/>
      <c r="Q35" s="198"/>
      <c r="R35" s="198"/>
      <c r="S35" s="198"/>
      <c r="T35" s="198"/>
      <c r="U35" s="198"/>
      <c r="V35" s="198"/>
      <c r="W35" s="202">
        <f t="shared" si="1"/>
        <v>0</v>
      </c>
      <c r="X35" s="14"/>
      <c r="Y35" s="14"/>
      <c r="Z35" s="108"/>
      <c r="AA35" s="114"/>
      <c r="AB35" s="129"/>
      <c r="AC35" s="128"/>
      <c r="AD35" s="142" t="str">
        <f t="shared" si="2"/>
        <v/>
      </c>
      <c r="AE35" s="142" t="str">
        <f>IF($E35&lt;&gt;"",IF($AD35=1,VLOOKUP($E35,得点換算表!$C$5:$D$14,2),VLOOKUP($E35,得点換算表!$E$5:$F$14,2)),"")</f>
        <v/>
      </c>
      <c r="AF35" s="142" t="str">
        <f>IF($F35&lt;&gt;"",IF($AD35=1,VLOOKUP($F35,得点換算表!$C$15:$D$24,2),VLOOKUP($F35,得点換算表!$E$15:$F$24,2)),"")</f>
        <v/>
      </c>
      <c r="AG35" s="142" t="str">
        <f>IF($G35&lt;&gt;"",IF($AD35=1,VLOOKUP($G35,得点換算表!$C$25:$D$34,2),VLOOKUP($G35,得点換算表!$E$25:$F$34,2)),"")</f>
        <v/>
      </c>
      <c r="AH35" s="142" t="str">
        <f>IF($H35&lt;&gt;"",IF($AD35=1,VLOOKUP($H35,得点換算表!$C$35:$D$44,2),VLOOKUP($H35,得点換算表!$E$35:$F$44,2)),"")</f>
        <v/>
      </c>
      <c r="AI35" s="142" t="str">
        <f>IF($I35&lt;&gt;"",IF($AD35=1,VLOOKUP($I35,得点換算表!$C$45:$D$55,2),VLOOKUP($I35,得点換算表!$E$45:$F$55,2)),"")</f>
        <v/>
      </c>
      <c r="AJ35" s="142" t="str">
        <f>IF($J35&lt;&gt;"",IF($AD35=1,VLOOKUP($J35,得点換算表!$C$56:$D$65,2),VLOOKUP($J35,得点換算表!$E$56:$F$65,2)),"")</f>
        <v/>
      </c>
      <c r="AK35" s="142" t="str">
        <f>IF($K35&lt;&gt;"",IF($AD35=1,VLOOKUP($K35,得点換算表!$C$66:$D$76,2),VLOOKUP($K35,得点換算表!$E$66:$F$76,2)),"")</f>
        <v/>
      </c>
      <c r="AL35" s="142" t="str">
        <f>IF($L35&lt;&gt;"",IF($AD35=1,VLOOKUP($L35,得点換算表!$C$77:$D$86,2),VLOOKUP($L35,得点換算表!$E$77:$F$86,2)),"")</f>
        <v/>
      </c>
      <c r="AM35" s="142" t="str">
        <f>IF($M35&lt;&gt;"",IF($AD35=1,VLOOKUP($M35,得点換算表!$C$87:$D$96,2),VLOOKUP($M35,得点換算表!$E$87:$F$96,2)),"")</f>
        <v/>
      </c>
      <c r="AN35" s="142" t="str">
        <f t="shared" si="0"/>
        <v/>
      </c>
      <c r="AO35" s="143" t="str">
        <f>IF(AND($AN35&lt;&gt;"",$AN35&gt;=8),VLOOKUP($AN35,得点換算表!$I$5:$J$9,2),"")</f>
        <v/>
      </c>
      <c r="AP35" s="10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</row>
    <row r="36" spans="1:59" x14ac:dyDescent="0.15">
      <c r="A36" s="11"/>
      <c r="B36" s="12"/>
      <c r="C36" s="13"/>
      <c r="D36" s="13"/>
      <c r="E36" s="14"/>
      <c r="F36" s="14"/>
      <c r="G36" s="14"/>
      <c r="H36" s="14"/>
      <c r="I36" s="15"/>
      <c r="J36" s="14"/>
      <c r="K36" s="13"/>
      <c r="L36" s="14"/>
      <c r="M36" s="14"/>
      <c r="N36" s="14"/>
      <c r="O36" s="14"/>
      <c r="P36" s="198"/>
      <c r="Q36" s="198"/>
      <c r="R36" s="198"/>
      <c r="S36" s="198"/>
      <c r="T36" s="198"/>
      <c r="U36" s="198"/>
      <c r="V36" s="198"/>
      <c r="W36" s="202">
        <f t="shared" si="1"/>
        <v>0</v>
      </c>
      <c r="X36" s="14"/>
      <c r="Y36" s="14"/>
      <c r="Z36" s="108"/>
      <c r="AA36" s="114"/>
      <c r="AB36" s="129"/>
      <c r="AC36" s="128"/>
      <c r="AD36" s="142" t="str">
        <f t="shared" si="2"/>
        <v/>
      </c>
      <c r="AE36" s="142" t="str">
        <f>IF($E36&lt;&gt;"",IF($AD36=1,VLOOKUP($E36,得点換算表!$C$5:$D$14,2),VLOOKUP($E36,得点換算表!$E$5:$F$14,2)),"")</f>
        <v/>
      </c>
      <c r="AF36" s="142" t="str">
        <f>IF($F36&lt;&gt;"",IF($AD36=1,VLOOKUP($F36,得点換算表!$C$15:$D$24,2),VLOOKUP($F36,得点換算表!$E$15:$F$24,2)),"")</f>
        <v/>
      </c>
      <c r="AG36" s="142" t="str">
        <f>IF($G36&lt;&gt;"",IF($AD36=1,VLOOKUP($G36,得点換算表!$C$25:$D$34,2),VLOOKUP($G36,得点換算表!$E$25:$F$34,2)),"")</f>
        <v/>
      </c>
      <c r="AH36" s="142" t="str">
        <f>IF($H36&lt;&gt;"",IF($AD36=1,VLOOKUP($H36,得点換算表!$C$35:$D$44,2),VLOOKUP($H36,得点換算表!$E$35:$F$44,2)),"")</f>
        <v/>
      </c>
      <c r="AI36" s="142" t="str">
        <f>IF($I36&lt;&gt;"",IF($AD36=1,VLOOKUP($I36,得点換算表!$C$45:$D$55,2),VLOOKUP($I36,得点換算表!$E$45:$F$55,2)),"")</f>
        <v/>
      </c>
      <c r="AJ36" s="142" t="str">
        <f>IF($J36&lt;&gt;"",IF($AD36=1,VLOOKUP($J36,得点換算表!$C$56:$D$65,2),VLOOKUP($J36,得点換算表!$E$56:$F$65,2)),"")</f>
        <v/>
      </c>
      <c r="AK36" s="142" t="str">
        <f>IF($K36&lt;&gt;"",IF($AD36=1,VLOOKUP($K36,得点換算表!$C$66:$D$76,2),VLOOKUP($K36,得点換算表!$E$66:$F$76,2)),"")</f>
        <v/>
      </c>
      <c r="AL36" s="142" t="str">
        <f>IF($L36&lt;&gt;"",IF($AD36=1,VLOOKUP($L36,得点換算表!$C$77:$D$86,2),VLOOKUP($L36,得点換算表!$E$77:$F$86,2)),"")</f>
        <v/>
      </c>
      <c r="AM36" s="142" t="str">
        <f>IF($M36&lt;&gt;"",IF($AD36=1,VLOOKUP($M36,得点換算表!$C$87:$D$96,2),VLOOKUP($M36,得点換算表!$E$87:$F$96,2)),"")</f>
        <v/>
      </c>
      <c r="AN36" s="142" t="str">
        <f t="shared" si="0"/>
        <v/>
      </c>
      <c r="AO36" s="143" t="str">
        <f>IF(AND($AN36&lt;&gt;"",$AN36&gt;=8),VLOOKUP($AN36,得点換算表!$I$5:$J$9,2),"")</f>
        <v/>
      </c>
      <c r="AP36" s="10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</row>
    <row r="37" spans="1:59" x14ac:dyDescent="0.15">
      <c r="A37" s="11"/>
      <c r="B37" s="12"/>
      <c r="C37" s="13"/>
      <c r="D37" s="13"/>
      <c r="E37" s="14"/>
      <c r="F37" s="14"/>
      <c r="G37" s="14"/>
      <c r="H37" s="14"/>
      <c r="I37" s="15"/>
      <c r="J37" s="14"/>
      <c r="K37" s="13"/>
      <c r="L37" s="14"/>
      <c r="M37" s="14"/>
      <c r="N37" s="14"/>
      <c r="O37" s="14"/>
      <c r="P37" s="198"/>
      <c r="Q37" s="198"/>
      <c r="R37" s="198"/>
      <c r="S37" s="198"/>
      <c r="T37" s="198"/>
      <c r="U37" s="198"/>
      <c r="V37" s="198"/>
      <c r="W37" s="202">
        <f t="shared" si="1"/>
        <v>0</v>
      </c>
      <c r="X37" s="14"/>
      <c r="Y37" s="14"/>
      <c r="Z37" s="108"/>
      <c r="AA37" s="114"/>
      <c r="AB37" s="129"/>
      <c r="AC37" s="128"/>
      <c r="AD37" s="142" t="str">
        <f t="shared" si="2"/>
        <v/>
      </c>
      <c r="AE37" s="142" t="str">
        <f>IF($E37&lt;&gt;"",IF($AD37=1,VLOOKUP($E37,得点換算表!$C$5:$D$14,2),VLOOKUP($E37,得点換算表!$E$5:$F$14,2)),"")</f>
        <v/>
      </c>
      <c r="AF37" s="142" t="str">
        <f>IF($F37&lt;&gt;"",IF($AD37=1,VLOOKUP($F37,得点換算表!$C$15:$D$24,2),VLOOKUP($F37,得点換算表!$E$15:$F$24,2)),"")</f>
        <v/>
      </c>
      <c r="AG37" s="142" t="str">
        <f>IF($G37&lt;&gt;"",IF($AD37=1,VLOOKUP($G37,得点換算表!$C$25:$D$34,2),VLOOKUP($G37,得点換算表!$E$25:$F$34,2)),"")</f>
        <v/>
      </c>
      <c r="AH37" s="142" t="str">
        <f>IF($H37&lt;&gt;"",IF($AD37=1,VLOOKUP($H37,得点換算表!$C$35:$D$44,2),VLOOKUP($H37,得点換算表!$E$35:$F$44,2)),"")</f>
        <v/>
      </c>
      <c r="AI37" s="142" t="str">
        <f>IF($I37&lt;&gt;"",IF($AD37=1,VLOOKUP($I37,得点換算表!$C$45:$D$55,2),VLOOKUP($I37,得点換算表!$E$45:$F$55,2)),"")</f>
        <v/>
      </c>
      <c r="AJ37" s="142" t="str">
        <f>IF($J37&lt;&gt;"",IF($AD37=1,VLOOKUP($J37,得点換算表!$C$56:$D$65,2),VLOOKUP($J37,得点換算表!$E$56:$F$65,2)),"")</f>
        <v/>
      </c>
      <c r="AK37" s="142" t="str">
        <f>IF($K37&lt;&gt;"",IF($AD37=1,VLOOKUP($K37,得点換算表!$C$66:$D$76,2),VLOOKUP($K37,得点換算表!$E$66:$F$76,2)),"")</f>
        <v/>
      </c>
      <c r="AL37" s="142" t="str">
        <f>IF($L37&lt;&gt;"",IF($AD37=1,VLOOKUP($L37,得点換算表!$C$77:$D$86,2),VLOOKUP($L37,得点換算表!$E$77:$F$86,2)),"")</f>
        <v/>
      </c>
      <c r="AM37" s="142" t="str">
        <f>IF($M37&lt;&gt;"",IF($AD37=1,VLOOKUP($M37,得点換算表!$C$87:$D$96,2),VLOOKUP($M37,得点換算表!$E$87:$F$96,2)),"")</f>
        <v/>
      </c>
      <c r="AN37" s="142" t="str">
        <f t="shared" si="0"/>
        <v/>
      </c>
      <c r="AO37" s="143" t="str">
        <f>IF(AND($AN37&lt;&gt;"",$AN37&gt;=8),VLOOKUP($AN37,得点換算表!$I$5:$J$9,2),"")</f>
        <v/>
      </c>
      <c r="AP37" s="105"/>
      <c r="AQ37" s="85"/>
      <c r="AR37" s="85"/>
      <c r="AS37" s="85"/>
      <c r="AT37" s="85"/>
      <c r="AU37" s="85"/>
      <c r="AV37" s="85"/>
      <c r="AW37" s="85"/>
      <c r="AX37" s="85"/>
      <c r="AY37" s="85"/>
      <c r="AZ37" s="85"/>
      <c r="BA37" s="85"/>
      <c r="BB37" s="85"/>
      <c r="BC37" s="85"/>
      <c r="BD37" s="85"/>
      <c r="BE37" s="85"/>
      <c r="BF37" s="85"/>
      <c r="BG37" s="85"/>
    </row>
    <row r="38" spans="1:59" x14ac:dyDescent="0.15">
      <c r="A38" s="11"/>
      <c r="B38" s="12"/>
      <c r="C38" s="13"/>
      <c r="D38" s="13"/>
      <c r="E38" s="14"/>
      <c r="F38" s="14"/>
      <c r="G38" s="14"/>
      <c r="H38" s="14"/>
      <c r="I38" s="15"/>
      <c r="J38" s="14"/>
      <c r="K38" s="13"/>
      <c r="L38" s="14"/>
      <c r="M38" s="14"/>
      <c r="N38" s="14"/>
      <c r="O38" s="14"/>
      <c r="P38" s="198"/>
      <c r="Q38" s="198"/>
      <c r="R38" s="198"/>
      <c r="S38" s="198"/>
      <c r="T38" s="198"/>
      <c r="U38" s="198"/>
      <c r="V38" s="198"/>
      <c r="W38" s="202">
        <f t="shared" si="1"/>
        <v>0</v>
      </c>
      <c r="X38" s="14"/>
      <c r="Y38" s="14"/>
      <c r="Z38" s="108"/>
      <c r="AA38" s="114"/>
      <c r="AB38" s="129"/>
      <c r="AC38" s="128"/>
      <c r="AD38" s="142" t="str">
        <f t="shared" si="2"/>
        <v/>
      </c>
      <c r="AE38" s="142" t="str">
        <f>IF($E38&lt;&gt;"",IF($AD38=1,VLOOKUP($E38,得点換算表!$C$5:$D$14,2),VLOOKUP($E38,得点換算表!$E$5:$F$14,2)),"")</f>
        <v/>
      </c>
      <c r="AF38" s="142" t="str">
        <f>IF($F38&lt;&gt;"",IF($AD38=1,VLOOKUP($F38,得点換算表!$C$15:$D$24,2),VLOOKUP($F38,得点換算表!$E$15:$F$24,2)),"")</f>
        <v/>
      </c>
      <c r="AG38" s="142" t="str">
        <f>IF($G38&lt;&gt;"",IF($AD38=1,VLOOKUP($G38,得点換算表!$C$25:$D$34,2),VLOOKUP($G38,得点換算表!$E$25:$F$34,2)),"")</f>
        <v/>
      </c>
      <c r="AH38" s="142" t="str">
        <f>IF($H38&lt;&gt;"",IF($AD38=1,VLOOKUP($H38,得点換算表!$C$35:$D$44,2),VLOOKUP($H38,得点換算表!$E$35:$F$44,2)),"")</f>
        <v/>
      </c>
      <c r="AI38" s="142" t="str">
        <f>IF($I38&lt;&gt;"",IF($AD38=1,VLOOKUP($I38,得点換算表!$C$45:$D$55,2),VLOOKUP($I38,得点換算表!$E$45:$F$55,2)),"")</f>
        <v/>
      </c>
      <c r="AJ38" s="142" t="str">
        <f>IF($J38&lt;&gt;"",IF($AD38=1,VLOOKUP($J38,得点換算表!$C$56:$D$65,2),VLOOKUP($J38,得点換算表!$E$56:$F$65,2)),"")</f>
        <v/>
      </c>
      <c r="AK38" s="142" t="str">
        <f>IF($K38&lt;&gt;"",IF($AD38=1,VLOOKUP($K38,得点換算表!$C$66:$D$76,2),VLOOKUP($K38,得点換算表!$E$66:$F$76,2)),"")</f>
        <v/>
      </c>
      <c r="AL38" s="142" t="str">
        <f>IF($L38&lt;&gt;"",IF($AD38=1,VLOOKUP($L38,得点換算表!$C$77:$D$86,2),VLOOKUP($L38,得点換算表!$E$77:$F$86,2)),"")</f>
        <v/>
      </c>
      <c r="AM38" s="142" t="str">
        <f>IF($M38&lt;&gt;"",IF($AD38=1,VLOOKUP($M38,得点換算表!$C$87:$D$96,2),VLOOKUP($M38,得点換算表!$E$87:$F$96,2)),"")</f>
        <v/>
      </c>
      <c r="AN38" s="142" t="str">
        <f t="shared" si="0"/>
        <v/>
      </c>
      <c r="AO38" s="143" t="str">
        <f>IF(AND($AN38&lt;&gt;"",$AN38&gt;=8),VLOOKUP($AN38,得点換算表!$I$5:$J$9,2),"")</f>
        <v/>
      </c>
      <c r="AP38" s="10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/>
      <c r="BG38" s="85"/>
    </row>
    <row r="39" spans="1:59" x14ac:dyDescent="0.15">
      <c r="A39" s="11"/>
      <c r="B39" s="12"/>
      <c r="C39" s="13"/>
      <c r="D39" s="13"/>
      <c r="E39" s="14"/>
      <c r="F39" s="14"/>
      <c r="G39" s="14"/>
      <c r="H39" s="14"/>
      <c r="I39" s="15"/>
      <c r="J39" s="14"/>
      <c r="K39" s="13"/>
      <c r="L39" s="14"/>
      <c r="M39" s="14"/>
      <c r="N39" s="14"/>
      <c r="O39" s="14"/>
      <c r="P39" s="198"/>
      <c r="Q39" s="198"/>
      <c r="R39" s="198"/>
      <c r="S39" s="198"/>
      <c r="T39" s="198"/>
      <c r="U39" s="198"/>
      <c r="V39" s="198"/>
      <c r="W39" s="202">
        <f t="shared" si="1"/>
        <v>0</v>
      </c>
      <c r="X39" s="14"/>
      <c r="Y39" s="14"/>
      <c r="Z39" s="108"/>
      <c r="AA39" s="114"/>
      <c r="AB39" s="129"/>
      <c r="AC39" s="128"/>
      <c r="AD39" s="142" t="str">
        <f t="shared" si="2"/>
        <v/>
      </c>
      <c r="AE39" s="142" t="str">
        <f>IF($E39&lt;&gt;"",IF($AD39=1,VLOOKUP($E39,得点換算表!$C$5:$D$14,2),VLOOKUP($E39,得点換算表!$E$5:$F$14,2)),"")</f>
        <v/>
      </c>
      <c r="AF39" s="142" t="str">
        <f>IF($F39&lt;&gt;"",IF($AD39=1,VLOOKUP($F39,得点換算表!$C$15:$D$24,2),VLOOKUP($F39,得点換算表!$E$15:$F$24,2)),"")</f>
        <v/>
      </c>
      <c r="AG39" s="142" t="str">
        <f>IF($G39&lt;&gt;"",IF($AD39=1,VLOOKUP($G39,得点換算表!$C$25:$D$34,2),VLOOKUP($G39,得点換算表!$E$25:$F$34,2)),"")</f>
        <v/>
      </c>
      <c r="AH39" s="142" t="str">
        <f>IF($H39&lt;&gt;"",IF($AD39=1,VLOOKUP($H39,得点換算表!$C$35:$D$44,2),VLOOKUP($H39,得点換算表!$E$35:$F$44,2)),"")</f>
        <v/>
      </c>
      <c r="AI39" s="142" t="str">
        <f>IF($I39&lt;&gt;"",IF($AD39=1,VLOOKUP($I39,得点換算表!$C$45:$D$55,2),VLOOKUP($I39,得点換算表!$E$45:$F$55,2)),"")</f>
        <v/>
      </c>
      <c r="AJ39" s="142" t="str">
        <f>IF($J39&lt;&gt;"",IF($AD39=1,VLOOKUP($J39,得点換算表!$C$56:$D$65,2),VLOOKUP($J39,得点換算表!$E$56:$F$65,2)),"")</f>
        <v/>
      </c>
      <c r="AK39" s="142" t="str">
        <f>IF($K39&lt;&gt;"",IF($AD39=1,VLOOKUP($K39,得点換算表!$C$66:$D$76,2),VLOOKUP($K39,得点換算表!$E$66:$F$76,2)),"")</f>
        <v/>
      </c>
      <c r="AL39" s="142" t="str">
        <f>IF($L39&lt;&gt;"",IF($AD39=1,VLOOKUP($L39,得点換算表!$C$77:$D$86,2),VLOOKUP($L39,得点換算表!$E$77:$F$86,2)),"")</f>
        <v/>
      </c>
      <c r="AM39" s="142" t="str">
        <f>IF($M39&lt;&gt;"",IF($AD39=1,VLOOKUP($M39,得点換算表!$C$87:$D$96,2),VLOOKUP($M39,得点換算表!$E$87:$F$96,2)),"")</f>
        <v/>
      </c>
      <c r="AN39" s="142" t="str">
        <f t="shared" si="0"/>
        <v/>
      </c>
      <c r="AO39" s="143" t="str">
        <f>IF(AND($AN39&lt;&gt;"",$AN39&gt;=8),VLOOKUP($AN39,得点換算表!$I$5:$J$9,2),"")</f>
        <v/>
      </c>
      <c r="AP39" s="105"/>
      <c r="AQ39" s="85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/>
      <c r="BD39" s="85"/>
      <c r="BE39" s="85"/>
      <c r="BF39" s="85"/>
      <c r="BG39" s="85"/>
    </row>
    <row r="40" spans="1:59" x14ac:dyDescent="0.15">
      <c r="A40" s="11"/>
      <c r="B40" s="12"/>
      <c r="C40" s="13"/>
      <c r="D40" s="13"/>
      <c r="E40" s="14"/>
      <c r="F40" s="14"/>
      <c r="G40" s="14"/>
      <c r="H40" s="14"/>
      <c r="I40" s="15"/>
      <c r="J40" s="14"/>
      <c r="K40" s="13"/>
      <c r="L40" s="14"/>
      <c r="M40" s="14"/>
      <c r="N40" s="14"/>
      <c r="O40" s="14"/>
      <c r="P40" s="198"/>
      <c r="Q40" s="198"/>
      <c r="R40" s="198"/>
      <c r="S40" s="198"/>
      <c r="T40" s="198"/>
      <c r="U40" s="198"/>
      <c r="V40" s="198"/>
      <c r="W40" s="202">
        <f t="shared" si="1"/>
        <v>0</v>
      </c>
      <c r="X40" s="14"/>
      <c r="Y40" s="14"/>
      <c r="Z40" s="108"/>
      <c r="AA40" s="114"/>
      <c r="AB40" s="129"/>
      <c r="AC40" s="128"/>
      <c r="AD40" s="142" t="str">
        <f t="shared" si="2"/>
        <v/>
      </c>
      <c r="AE40" s="142" t="str">
        <f>IF($E40&lt;&gt;"",IF($AD40=1,VLOOKUP($E40,得点換算表!$C$5:$D$14,2),VLOOKUP($E40,得点換算表!$E$5:$F$14,2)),"")</f>
        <v/>
      </c>
      <c r="AF40" s="142" t="str">
        <f>IF($F40&lt;&gt;"",IF($AD40=1,VLOOKUP($F40,得点換算表!$C$15:$D$24,2),VLOOKUP($F40,得点換算表!$E$15:$F$24,2)),"")</f>
        <v/>
      </c>
      <c r="AG40" s="142" t="str">
        <f>IF($G40&lt;&gt;"",IF($AD40=1,VLOOKUP($G40,得点換算表!$C$25:$D$34,2),VLOOKUP($G40,得点換算表!$E$25:$F$34,2)),"")</f>
        <v/>
      </c>
      <c r="AH40" s="142" t="str">
        <f>IF($H40&lt;&gt;"",IF($AD40=1,VLOOKUP($H40,得点換算表!$C$35:$D$44,2),VLOOKUP($H40,得点換算表!$E$35:$F$44,2)),"")</f>
        <v/>
      </c>
      <c r="AI40" s="142" t="str">
        <f>IF($I40&lt;&gt;"",IF($AD40=1,VLOOKUP($I40,得点換算表!$C$45:$D$55,2),VLOOKUP($I40,得点換算表!$E$45:$F$55,2)),"")</f>
        <v/>
      </c>
      <c r="AJ40" s="142" t="str">
        <f>IF($J40&lt;&gt;"",IF($AD40=1,VLOOKUP($J40,得点換算表!$C$56:$D$65,2),VLOOKUP($J40,得点換算表!$E$56:$F$65,2)),"")</f>
        <v/>
      </c>
      <c r="AK40" s="142" t="str">
        <f>IF($K40&lt;&gt;"",IF($AD40=1,VLOOKUP($K40,得点換算表!$C$66:$D$76,2),VLOOKUP($K40,得点換算表!$E$66:$F$76,2)),"")</f>
        <v/>
      </c>
      <c r="AL40" s="142" t="str">
        <f>IF($L40&lt;&gt;"",IF($AD40=1,VLOOKUP($L40,得点換算表!$C$77:$D$86,2),VLOOKUP($L40,得点換算表!$E$77:$F$86,2)),"")</f>
        <v/>
      </c>
      <c r="AM40" s="142" t="str">
        <f>IF($M40&lt;&gt;"",IF($AD40=1,VLOOKUP($M40,得点換算表!$C$87:$D$96,2),VLOOKUP($M40,得点換算表!$E$87:$F$96,2)),"")</f>
        <v/>
      </c>
      <c r="AN40" s="142" t="str">
        <f t="shared" si="0"/>
        <v/>
      </c>
      <c r="AO40" s="143" t="str">
        <f>IF(AND($AN40&lt;&gt;"",$AN40&gt;=8),VLOOKUP($AN40,得点換算表!$I$5:$J$9,2),"")</f>
        <v/>
      </c>
      <c r="AP40" s="105"/>
      <c r="AQ40" s="85"/>
      <c r="AR40" s="85"/>
      <c r="AS40" s="85"/>
      <c r="AT40" s="85"/>
      <c r="AU40" s="85"/>
      <c r="AV40" s="85"/>
      <c r="AW40" s="85"/>
      <c r="AX40" s="85"/>
      <c r="AY40" s="85"/>
      <c r="AZ40" s="85"/>
      <c r="BA40" s="85"/>
      <c r="BB40" s="85"/>
      <c r="BC40" s="85"/>
      <c r="BD40" s="85"/>
      <c r="BE40" s="85"/>
      <c r="BF40" s="85"/>
      <c r="BG40" s="85"/>
    </row>
    <row r="41" spans="1:59" x14ac:dyDescent="0.15">
      <c r="A41" s="11"/>
      <c r="B41" s="12"/>
      <c r="C41" s="13"/>
      <c r="D41" s="13"/>
      <c r="E41" s="14"/>
      <c r="F41" s="14"/>
      <c r="G41" s="14"/>
      <c r="H41" s="14"/>
      <c r="I41" s="15"/>
      <c r="J41" s="14"/>
      <c r="K41" s="13"/>
      <c r="L41" s="14"/>
      <c r="M41" s="14"/>
      <c r="N41" s="14"/>
      <c r="O41" s="14"/>
      <c r="P41" s="198"/>
      <c r="Q41" s="198"/>
      <c r="R41" s="198"/>
      <c r="S41" s="198"/>
      <c r="T41" s="198"/>
      <c r="U41" s="198"/>
      <c r="V41" s="198"/>
      <c r="W41" s="202">
        <f t="shared" si="1"/>
        <v>0</v>
      </c>
      <c r="X41" s="14"/>
      <c r="Y41" s="14"/>
      <c r="Z41" s="108"/>
      <c r="AA41" s="114"/>
      <c r="AB41" s="129"/>
      <c r="AC41" s="128"/>
      <c r="AD41" s="142" t="str">
        <f t="shared" si="2"/>
        <v/>
      </c>
      <c r="AE41" s="142" t="str">
        <f>IF($E41&lt;&gt;"",IF($AD41=1,VLOOKUP($E41,得点換算表!$C$5:$D$14,2),VLOOKUP($E41,得点換算表!$E$5:$F$14,2)),"")</f>
        <v/>
      </c>
      <c r="AF41" s="142" t="str">
        <f>IF($F41&lt;&gt;"",IF($AD41=1,VLOOKUP($F41,得点換算表!$C$15:$D$24,2),VLOOKUP($F41,得点換算表!$E$15:$F$24,2)),"")</f>
        <v/>
      </c>
      <c r="AG41" s="142" t="str">
        <f>IF($G41&lt;&gt;"",IF($AD41=1,VLOOKUP($G41,得点換算表!$C$25:$D$34,2),VLOOKUP($G41,得点換算表!$E$25:$F$34,2)),"")</f>
        <v/>
      </c>
      <c r="AH41" s="142" t="str">
        <f>IF($H41&lt;&gt;"",IF($AD41=1,VLOOKUP($H41,得点換算表!$C$35:$D$44,2),VLOOKUP($H41,得点換算表!$E$35:$F$44,2)),"")</f>
        <v/>
      </c>
      <c r="AI41" s="142" t="str">
        <f>IF($I41&lt;&gt;"",IF($AD41=1,VLOOKUP($I41,得点換算表!$C$45:$D$55,2),VLOOKUP($I41,得点換算表!$E$45:$F$55,2)),"")</f>
        <v/>
      </c>
      <c r="AJ41" s="142" t="str">
        <f>IF($J41&lt;&gt;"",IF($AD41=1,VLOOKUP($J41,得点換算表!$C$56:$D$65,2),VLOOKUP($J41,得点換算表!$E$56:$F$65,2)),"")</f>
        <v/>
      </c>
      <c r="AK41" s="142" t="str">
        <f>IF($K41&lt;&gt;"",IF($AD41=1,VLOOKUP($K41,得点換算表!$C$66:$D$76,2),VLOOKUP($K41,得点換算表!$E$66:$F$76,2)),"")</f>
        <v/>
      </c>
      <c r="AL41" s="142" t="str">
        <f>IF($L41&lt;&gt;"",IF($AD41=1,VLOOKUP($L41,得点換算表!$C$77:$D$86,2),VLOOKUP($L41,得点換算表!$E$77:$F$86,2)),"")</f>
        <v/>
      </c>
      <c r="AM41" s="142" t="str">
        <f>IF($M41&lt;&gt;"",IF($AD41=1,VLOOKUP($M41,得点換算表!$C$87:$D$96,2),VLOOKUP($M41,得点換算表!$E$87:$F$96,2)),"")</f>
        <v/>
      </c>
      <c r="AN41" s="142" t="str">
        <f t="shared" si="0"/>
        <v/>
      </c>
      <c r="AO41" s="143" t="str">
        <f>IF(AND($AN41&lt;&gt;"",$AN41&gt;=8),VLOOKUP($AN41,得点換算表!$I$5:$J$9,2),"")</f>
        <v/>
      </c>
      <c r="AP41" s="105"/>
      <c r="AQ41" s="85"/>
      <c r="AR41" s="85"/>
      <c r="AS41" s="85"/>
      <c r="AT41" s="85"/>
      <c r="AU41" s="85"/>
      <c r="AV41" s="85"/>
      <c r="AW41" s="85"/>
      <c r="AX41" s="85"/>
      <c r="AY41" s="85"/>
      <c r="AZ41" s="85"/>
      <c r="BA41" s="85"/>
      <c r="BB41" s="85"/>
      <c r="BC41" s="85"/>
      <c r="BD41" s="85"/>
      <c r="BE41" s="85"/>
      <c r="BF41" s="85"/>
      <c r="BG41" s="85"/>
    </row>
    <row r="42" spans="1:59" x14ac:dyDescent="0.15">
      <c r="A42" s="11"/>
      <c r="B42" s="12"/>
      <c r="C42" s="13"/>
      <c r="D42" s="13"/>
      <c r="E42" s="14"/>
      <c r="F42" s="14"/>
      <c r="G42" s="14"/>
      <c r="H42" s="14"/>
      <c r="I42" s="15"/>
      <c r="J42" s="14"/>
      <c r="K42" s="13"/>
      <c r="L42" s="14"/>
      <c r="M42" s="14"/>
      <c r="N42" s="14"/>
      <c r="O42" s="14"/>
      <c r="P42" s="198"/>
      <c r="Q42" s="198"/>
      <c r="R42" s="198"/>
      <c r="S42" s="198"/>
      <c r="T42" s="198"/>
      <c r="U42" s="198"/>
      <c r="V42" s="198"/>
      <c r="W42" s="202">
        <f t="shared" si="1"/>
        <v>0</v>
      </c>
      <c r="X42" s="14"/>
      <c r="Y42" s="14"/>
      <c r="Z42" s="108"/>
      <c r="AA42" s="114"/>
      <c r="AB42" s="129"/>
      <c r="AC42" s="128"/>
      <c r="AD42" s="142" t="str">
        <f t="shared" si="2"/>
        <v/>
      </c>
      <c r="AE42" s="142" t="str">
        <f>IF($E42&lt;&gt;"",IF($AD42=1,VLOOKUP($E42,得点換算表!$C$5:$D$14,2),VLOOKUP($E42,得点換算表!$E$5:$F$14,2)),"")</f>
        <v/>
      </c>
      <c r="AF42" s="142" t="str">
        <f>IF($F42&lt;&gt;"",IF($AD42=1,VLOOKUP($F42,得点換算表!$C$15:$D$24,2),VLOOKUP($F42,得点換算表!$E$15:$F$24,2)),"")</f>
        <v/>
      </c>
      <c r="AG42" s="142" t="str">
        <f>IF($G42&lt;&gt;"",IF($AD42=1,VLOOKUP($G42,得点換算表!$C$25:$D$34,2),VLOOKUP($G42,得点換算表!$E$25:$F$34,2)),"")</f>
        <v/>
      </c>
      <c r="AH42" s="142" t="str">
        <f>IF($H42&lt;&gt;"",IF($AD42=1,VLOOKUP($H42,得点換算表!$C$35:$D$44,2),VLOOKUP($H42,得点換算表!$E$35:$F$44,2)),"")</f>
        <v/>
      </c>
      <c r="AI42" s="142" t="str">
        <f>IF($I42&lt;&gt;"",IF($AD42=1,VLOOKUP($I42,得点換算表!$C$45:$D$55,2),VLOOKUP($I42,得点換算表!$E$45:$F$55,2)),"")</f>
        <v/>
      </c>
      <c r="AJ42" s="142" t="str">
        <f>IF($J42&lt;&gt;"",IF($AD42=1,VLOOKUP($J42,得点換算表!$C$56:$D$65,2),VLOOKUP($J42,得点換算表!$E$56:$F$65,2)),"")</f>
        <v/>
      </c>
      <c r="AK42" s="142" t="str">
        <f>IF($K42&lt;&gt;"",IF($AD42=1,VLOOKUP($K42,得点換算表!$C$66:$D$76,2),VLOOKUP($K42,得点換算表!$E$66:$F$76,2)),"")</f>
        <v/>
      </c>
      <c r="AL42" s="142" t="str">
        <f>IF($L42&lt;&gt;"",IF($AD42=1,VLOOKUP($L42,得点換算表!$C$77:$D$86,2),VLOOKUP($L42,得点換算表!$E$77:$F$86,2)),"")</f>
        <v/>
      </c>
      <c r="AM42" s="142" t="str">
        <f>IF($M42&lt;&gt;"",IF($AD42=1,VLOOKUP($M42,得点換算表!$C$87:$D$96,2),VLOOKUP($M42,得点換算表!$E$87:$F$96,2)),"")</f>
        <v/>
      </c>
      <c r="AN42" s="142" t="str">
        <f t="shared" si="0"/>
        <v/>
      </c>
      <c r="AO42" s="143" t="str">
        <f>IF(AND($AN42&lt;&gt;"",$AN42&gt;=8),VLOOKUP($AN42,得点換算表!$I$5:$J$9,2),"")</f>
        <v/>
      </c>
      <c r="AP42" s="10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</row>
    <row r="43" spans="1:59" x14ac:dyDescent="0.15">
      <c r="A43" s="11"/>
      <c r="B43" s="12"/>
      <c r="C43" s="13"/>
      <c r="D43" s="13"/>
      <c r="E43" s="14"/>
      <c r="F43" s="14"/>
      <c r="G43" s="14"/>
      <c r="H43" s="14"/>
      <c r="I43" s="15"/>
      <c r="J43" s="14"/>
      <c r="K43" s="13"/>
      <c r="L43" s="14"/>
      <c r="M43" s="14"/>
      <c r="N43" s="14"/>
      <c r="O43" s="14"/>
      <c r="P43" s="198"/>
      <c r="Q43" s="198"/>
      <c r="R43" s="198"/>
      <c r="S43" s="198"/>
      <c r="T43" s="198"/>
      <c r="U43" s="198"/>
      <c r="V43" s="198"/>
      <c r="W43" s="202">
        <f t="shared" si="1"/>
        <v>0</v>
      </c>
      <c r="X43" s="14"/>
      <c r="Y43" s="14"/>
      <c r="Z43" s="108"/>
      <c r="AA43" s="114"/>
      <c r="AB43" s="129"/>
      <c r="AC43" s="128"/>
      <c r="AD43" s="142" t="str">
        <f t="shared" si="2"/>
        <v/>
      </c>
      <c r="AE43" s="142" t="str">
        <f>IF($E43&lt;&gt;"",IF($AD43=1,VLOOKUP($E43,得点換算表!$C$5:$D$14,2),VLOOKUP($E43,得点換算表!$E$5:$F$14,2)),"")</f>
        <v/>
      </c>
      <c r="AF43" s="142" t="str">
        <f>IF($F43&lt;&gt;"",IF($AD43=1,VLOOKUP($F43,得点換算表!$C$15:$D$24,2),VLOOKUP($F43,得点換算表!$E$15:$F$24,2)),"")</f>
        <v/>
      </c>
      <c r="AG43" s="142" t="str">
        <f>IF($G43&lt;&gt;"",IF($AD43=1,VLOOKUP($G43,得点換算表!$C$25:$D$34,2),VLOOKUP($G43,得点換算表!$E$25:$F$34,2)),"")</f>
        <v/>
      </c>
      <c r="AH43" s="142" t="str">
        <f>IF($H43&lt;&gt;"",IF($AD43=1,VLOOKUP($H43,得点換算表!$C$35:$D$44,2),VLOOKUP($H43,得点換算表!$E$35:$F$44,2)),"")</f>
        <v/>
      </c>
      <c r="AI43" s="142" t="str">
        <f>IF($I43&lt;&gt;"",IF($AD43=1,VLOOKUP($I43,得点換算表!$C$45:$D$55,2),VLOOKUP($I43,得点換算表!$E$45:$F$55,2)),"")</f>
        <v/>
      </c>
      <c r="AJ43" s="142" t="str">
        <f>IF($J43&lt;&gt;"",IF($AD43=1,VLOOKUP($J43,得点換算表!$C$56:$D$65,2),VLOOKUP($J43,得点換算表!$E$56:$F$65,2)),"")</f>
        <v/>
      </c>
      <c r="AK43" s="142" t="str">
        <f>IF($K43&lt;&gt;"",IF($AD43=1,VLOOKUP($K43,得点換算表!$C$66:$D$76,2),VLOOKUP($K43,得点換算表!$E$66:$F$76,2)),"")</f>
        <v/>
      </c>
      <c r="AL43" s="142" t="str">
        <f>IF($L43&lt;&gt;"",IF($AD43=1,VLOOKUP($L43,得点換算表!$C$77:$D$86,2),VLOOKUP($L43,得点換算表!$E$77:$F$86,2)),"")</f>
        <v/>
      </c>
      <c r="AM43" s="142" t="str">
        <f>IF($M43&lt;&gt;"",IF($AD43=1,VLOOKUP($M43,得点換算表!$C$87:$D$96,2),VLOOKUP($M43,得点換算表!$E$87:$F$96,2)),"")</f>
        <v/>
      </c>
      <c r="AN43" s="142" t="str">
        <f t="shared" si="0"/>
        <v/>
      </c>
      <c r="AO43" s="143" t="str">
        <f>IF(AND($AN43&lt;&gt;"",$AN43&gt;=8),VLOOKUP($AN43,得点換算表!$I$5:$J$9,2),"")</f>
        <v/>
      </c>
      <c r="AP43" s="10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</row>
    <row r="44" spans="1:59" x14ac:dyDescent="0.15">
      <c r="A44" s="11"/>
      <c r="B44" s="12"/>
      <c r="C44" s="13"/>
      <c r="D44" s="13"/>
      <c r="E44" s="14"/>
      <c r="F44" s="14"/>
      <c r="G44" s="14"/>
      <c r="H44" s="14"/>
      <c r="I44" s="15"/>
      <c r="J44" s="14"/>
      <c r="K44" s="13"/>
      <c r="L44" s="14"/>
      <c r="M44" s="14"/>
      <c r="N44" s="14"/>
      <c r="O44" s="14"/>
      <c r="P44" s="198"/>
      <c r="Q44" s="198"/>
      <c r="R44" s="198"/>
      <c r="S44" s="198"/>
      <c r="T44" s="198"/>
      <c r="U44" s="198"/>
      <c r="V44" s="198"/>
      <c r="W44" s="202">
        <f t="shared" si="1"/>
        <v>0</v>
      </c>
      <c r="X44" s="14"/>
      <c r="Y44" s="14"/>
      <c r="Z44" s="108"/>
      <c r="AA44" s="114"/>
      <c r="AB44" s="129"/>
      <c r="AC44" s="128"/>
      <c r="AD44" s="142" t="str">
        <f t="shared" si="2"/>
        <v/>
      </c>
      <c r="AE44" s="142" t="str">
        <f>IF($E44&lt;&gt;"",IF($AD44=1,VLOOKUP($E44,得点換算表!$C$5:$D$14,2),VLOOKUP($E44,得点換算表!$E$5:$F$14,2)),"")</f>
        <v/>
      </c>
      <c r="AF44" s="142" t="str">
        <f>IF($F44&lt;&gt;"",IF($AD44=1,VLOOKUP($F44,得点換算表!$C$15:$D$24,2),VLOOKUP($F44,得点換算表!$E$15:$F$24,2)),"")</f>
        <v/>
      </c>
      <c r="AG44" s="142" t="str">
        <f>IF($G44&lt;&gt;"",IF($AD44=1,VLOOKUP($G44,得点換算表!$C$25:$D$34,2),VLOOKUP($G44,得点換算表!$E$25:$F$34,2)),"")</f>
        <v/>
      </c>
      <c r="AH44" s="142" t="str">
        <f>IF($H44&lt;&gt;"",IF($AD44=1,VLOOKUP($H44,得点換算表!$C$35:$D$44,2),VLOOKUP($H44,得点換算表!$E$35:$F$44,2)),"")</f>
        <v/>
      </c>
      <c r="AI44" s="142" t="str">
        <f>IF($I44&lt;&gt;"",IF($AD44=1,VLOOKUP($I44,得点換算表!$C$45:$D$55,2),VLOOKUP($I44,得点換算表!$E$45:$F$55,2)),"")</f>
        <v/>
      </c>
      <c r="AJ44" s="142" t="str">
        <f>IF($J44&lt;&gt;"",IF($AD44=1,VLOOKUP($J44,得点換算表!$C$56:$D$65,2),VLOOKUP($J44,得点換算表!$E$56:$F$65,2)),"")</f>
        <v/>
      </c>
      <c r="AK44" s="142" t="str">
        <f>IF($K44&lt;&gt;"",IF($AD44=1,VLOOKUP($K44,得点換算表!$C$66:$D$76,2),VLOOKUP($K44,得点換算表!$E$66:$F$76,2)),"")</f>
        <v/>
      </c>
      <c r="AL44" s="142" t="str">
        <f>IF($L44&lt;&gt;"",IF($AD44=1,VLOOKUP($L44,得点換算表!$C$77:$D$86,2),VLOOKUP($L44,得点換算表!$E$77:$F$86,2)),"")</f>
        <v/>
      </c>
      <c r="AM44" s="142" t="str">
        <f>IF($M44&lt;&gt;"",IF($AD44=1,VLOOKUP($M44,得点換算表!$C$87:$D$96,2),VLOOKUP($M44,得点換算表!$E$87:$F$96,2)),"")</f>
        <v/>
      </c>
      <c r="AN44" s="142" t="str">
        <f t="shared" si="0"/>
        <v/>
      </c>
      <c r="AO44" s="143" t="str">
        <f>IF(AND($AN44&lt;&gt;"",$AN44&gt;=8),VLOOKUP($AN44,得点換算表!$I$5:$J$9,2),"")</f>
        <v/>
      </c>
      <c r="AP44" s="10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</row>
    <row r="45" spans="1:59" x14ac:dyDescent="0.15">
      <c r="A45" s="11"/>
      <c r="B45" s="12"/>
      <c r="C45" s="13"/>
      <c r="D45" s="13"/>
      <c r="E45" s="14"/>
      <c r="F45" s="14"/>
      <c r="G45" s="14"/>
      <c r="H45" s="14"/>
      <c r="I45" s="15"/>
      <c r="J45" s="14"/>
      <c r="K45" s="13"/>
      <c r="L45" s="14"/>
      <c r="M45" s="14"/>
      <c r="N45" s="14"/>
      <c r="O45" s="14"/>
      <c r="P45" s="198"/>
      <c r="Q45" s="198"/>
      <c r="R45" s="198"/>
      <c r="S45" s="198"/>
      <c r="T45" s="198"/>
      <c r="U45" s="198"/>
      <c r="V45" s="198"/>
      <c r="W45" s="202">
        <f t="shared" si="1"/>
        <v>0</v>
      </c>
      <c r="X45" s="14"/>
      <c r="Y45" s="14"/>
      <c r="Z45" s="108"/>
      <c r="AA45" s="114"/>
      <c r="AB45" s="129"/>
      <c r="AC45" s="128"/>
      <c r="AD45" s="142" t="str">
        <f t="shared" si="2"/>
        <v/>
      </c>
      <c r="AE45" s="142" t="str">
        <f>IF($E45&lt;&gt;"",IF($AD45=1,VLOOKUP($E45,得点換算表!$C$5:$D$14,2),VLOOKUP($E45,得点換算表!$E$5:$F$14,2)),"")</f>
        <v/>
      </c>
      <c r="AF45" s="142" t="str">
        <f>IF($F45&lt;&gt;"",IF($AD45=1,VLOOKUP($F45,得点換算表!$C$15:$D$24,2),VLOOKUP($F45,得点換算表!$E$15:$F$24,2)),"")</f>
        <v/>
      </c>
      <c r="AG45" s="142" t="str">
        <f>IF($G45&lt;&gt;"",IF($AD45=1,VLOOKUP($G45,得点換算表!$C$25:$D$34,2),VLOOKUP($G45,得点換算表!$E$25:$F$34,2)),"")</f>
        <v/>
      </c>
      <c r="AH45" s="142" t="str">
        <f>IF($H45&lt;&gt;"",IF($AD45=1,VLOOKUP($H45,得点換算表!$C$35:$D$44,2),VLOOKUP($H45,得点換算表!$E$35:$F$44,2)),"")</f>
        <v/>
      </c>
      <c r="AI45" s="142" t="str">
        <f>IF($I45&lt;&gt;"",IF($AD45=1,VLOOKUP($I45,得点換算表!$C$45:$D$55,2),VLOOKUP($I45,得点換算表!$E$45:$F$55,2)),"")</f>
        <v/>
      </c>
      <c r="AJ45" s="142" t="str">
        <f>IF($J45&lt;&gt;"",IF($AD45=1,VLOOKUP($J45,得点換算表!$C$56:$D$65,2),VLOOKUP($J45,得点換算表!$E$56:$F$65,2)),"")</f>
        <v/>
      </c>
      <c r="AK45" s="142" t="str">
        <f>IF($K45&lt;&gt;"",IF($AD45=1,VLOOKUP($K45,得点換算表!$C$66:$D$76,2),VLOOKUP($K45,得点換算表!$E$66:$F$76,2)),"")</f>
        <v/>
      </c>
      <c r="AL45" s="142" t="str">
        <f>IF($L45&lt;&gt;"",IF($AD45=1,VLOOKUP($L45,得点換算表!$C$77:$D$86,2),VLOOKUP($L45,得点換算表!$E$77:$F$86,2)),"")</f>
        <v/>
      </c>
      <c r="AM45" s="142" t="str">
        <f>IF($M45&lt;&gt;"",IF($AD45=1,VLOOKUP($M45,得点換算表!$C$87:$D$96,2),VLOOKUP($M45,得点換算表!$E$87:$F$96,2)),"")</f>
        <v/>
      </c>
      <c r="AN45" s="142" t="str">
        <f t="shared" si="0"/>
        <v/>
      </c>
      <c r="AO45" s="143" t="str">
        <f>IF(AND($AN45&lt;&gt;"",$AN45&gt;=8),VLOOKUP($AN45,得点換算表!$I$5:$J$9,2),"")</f>
        <v/>
      </c>
      <c r="AP45" s="10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</row>
    <row r="46" spans="1:59" x14ac:dyDescent="0.15">
      <c r="A46" s="11"/>
      <c r="B46" s="12"/>
      <c r="C46" s="13"/>
      <c r="D46" s="13"/>
      <c r="E46" s="14"/>
      <c r="F46" s="14"/>
      <c r="G46" s="14"/>
      <c r="H46" s="14"/>
      <c r="I46" s="15"/>
      <c r="J46" s="14"/>
      <c r="K46" s="13"/>
      <c r="L46" s="14"/>
      <c r="M46" s="14"/>
      <c r="N46" s="14"/>
      <c r="O46" s="14"/>
      <c r="P46" s="198"/>
      <c r="Q46" s="198"/>
      <c r="R46" s="198"/>
      <c r="S46" s="198"/>
      <c r="T46" s="198"/>
      <c r="U46" s="198"/>
      <c r="V46" s="198"/>
      <c r="W46" s="202">
        <f t="shared" si="1"/>
        <v>0</v>
      </c>
      <c r="X46" s="14"/>
      <c r="Y46" s="14"/>
      <c r="Z46" s="108"/>
      <c r="AA46" s="114"/>
      <c r="AB46" s="129"/>
      <c r="AC46" s="128"/>
      <c r="AD46" s="142" t="str">
        <f t="shared" si="2"/>
        <v/>
      </c>
      <c r="AE46" s="142" t="str">
        <f>IF($E46&lt;&gt;"",IF($AD46=1,VLOOKUP($E46,得点換算表!$C$5:$D$14,2),VLOOKUP($E46,得点換算表!$E$5:$F$14,2)),"")</f>
        <v/>
      </c>
      <c r="AF46" s="142" t="str">
        <f>IF($F46&lt;&gt;"",IF($AD46=1,VLOOKUP($F46,得点換算表!$C$15:$D$24,2),VLOOKUP($F46,得点換算表!$E$15:$F$24,2)),"")</f>
        <v/>
      </c>
      <c r="AG46" s="142" t="str">
        <f>IF($G46&lt;&gt;"",IF($AD46=1,VLOOKUP($G46,得点換算表!$C$25:$D$34,2),VLOOKUP($G46,得点換算表!$E$25:$F$34,2)),"")</f>
        <v/>
      </c>
      <c r="AH46" s="142" t="str">
        <f>IF($H46&lt;&gt;"",IF($AD46=1,VLOOKUP($H46,得点換算表!$C$35:$D$44,2),VLOOKUP($H46,得点換算表!$E$35:$F$44,2)),"")</f>
        <v/>
      </c>
      <c r="AI46" s="142" t="str">
        <f>IF($I46&lt;&gt;"",IF($AD46=1,VLOOKUP($I46,得点換算表!$C$45:$D$55,2),VLOOKUP($I46,得点換算表!$E$45:$F$55,2)),"")</f>
        <v/>
      </c>
      <c r="AJ46" s="142" t="str">
        <f>IF($J46&lt;&gt;"",IF($AD46=1,VLOOKUP($J46,得点換算表!$C$56:$D$65,2),VLOOKUP($J46,得点換算表!$E$56:$F$65,2)),"")</f>
        <v/>
      </c>
      <c r="AK46" s="142" t="str">
        <f>IF($K46&lt;&gt;"",IF($AD46=1,VLOOKUP($K46,得点換算表!$C$66:$D$76,2),VLOOKUP($K46,得点換算表!$E$66:$F$76,2)),"")</f>
        <v/>
      </c>
      <c r="AL46" s="142" t="str">
        <f>IF($L46&lt;&gt;"",IF($AD46=1,VLOOKUP($L46,得点換算表!$C$77:$D$86,2),VLOOKUP($L46,得点換算表!$E$77:$F$86,2)),"")</f>
        <v/>
      </c>
      <c r="AM46" s="142" t="str">
        <f>IF($M46&lt;&gt;"",IF($AD46=1,VLOOKUP($M46,得点換算表!$C$87:$D$96,2),VLOOKUP($M46,得点換算表!$E$87:$F$96,2)),"")</f>
        <v/>
      </c>
      <c r="AN46" s="142" t="str">
        <f t="shared" si="0"/>
        <v/>
      </c>
      <c r="AO46" s="143" t="str">
        <f>IF(AND($AN46&lt;&gt;"",$AN46&gt;=8),VLOOKUP($AN46,得点換算表!$I$5:$J$9,2),"")</f>
        <v/>
      </c>
      <c r="AP46" s="10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  <c r="BD46" s="85"/>
      <c r="BE46" s="85"/>
      <c r="BF46" s="85"/>
      <c r="BG46" s="85"/>
    </row>
    <row r="47" spans="1:59" x14ac:dyDescent="0.15">
      <c r="A47" s="11"/>
      <c r="B47" s="12"/>
      <c r="C47" s="13"/>
      <c r="D47" s="13"/>
      <c r="E47" s="14"/>
      <c r="F47" s="14"/>
      <c r="G47" s="14"/>
      <c r="H47" s="14"/>
      <c r="I47" s="15"/>
      <c r="J47" s="14"/>
      <c r="K47" s="13"/>
      <c r="L47" s="14"/>
      <c r="M47" s="14"/>
      <c r="N47" s="14"/>
      <c r="O47" s="14"/>
      <c r="P47" s="198"/>
      <c r="Q47" s="198"/>
      <c r="R47" s="198"/>
      <c r="S47" s="198"/>
      <c r="T47" s="198"/>
      <c r="U47" s="198"/>
      <c r="V47" s="198"/>
      <c r="W47" s="202">
        <f t="shared" si="1"/>
        <v>0</v>
      </c>
      <c r="X47" s="14"/>
      <c r="Y47" s="14"/>
      <c r="Z47" s="108"/>
      <c r="AA47" s="114"/>
      <c r="AB47" s="129"/>
      <c r="AC47" s="128"/>
      <c r="AD47" s="142" t="str">
        <f t="shared" si="2"/>
        <v/>
      </c>
      <c r="AE47" s="142" t="str">
        <f>IF($E47&lt;&gt;"",IF($AD47=1,VLOOKUP($E47,得点換算表!$C$5:$D$14,2),VLOOKUP($E47,得点換算表!$E$5:$F$14,2)),"")</f>
        <v/>
      </c>
      <c r="AF47" s="142" t="str">
        <f>IF($F47&lt;&gt;"",IF($AD47=1,VLOOKUP($F47,得点換算表!$C$15:$D$24,2),VLOOKUP($F47,得点換算表!$E$15:$F$24,2)),"")</f>
        <v/>
      </c>
      <c r="AG47" s="142" t="str">
        <f>IF($G47&lt;&gt;"",IF($AD47=1,VLOOKUP($G47,得点換算表!$C$25:$D$34,2),VLOOKUP($G47,得点換算表!$E$25:$F$34,2)),"")</f>
        <v/>
      </c>
      <c r="AH47" s="142" t="str">
        <f>IF($H47&lt;&gt;"",IF($AD47=1,VLOOKUP($H47,得点換算表!$C$35:$D$44,2),VLOOKUP($H47,得点換算表!$E$35:$F$44,2)),"")</f>
        <v/>
      </c>
      <c r="AI47" s="142" t="str">
        <f>IF($I47&lt;&gt;"",IF($AD47=1,VLOOKUP($I47,得点換算表!$C$45:$D$55,2),VLOOKUP($I47,得点換算表!$E$45:$F$55,2)),"")</f>
        <v/>
      </c>
      <c r="AJ47" s="142" t="str">
        <f>IF($J47&lt;&gt;"",IF($AD47=1,VLOOKUP($J47,得点換算表!$C$56:$D$65,2),VLOOKUP($J47,得点換算表!$E$56:$F$65,2)),"")</f>
        <v/>
      </c>
      <c r="AK47" s="142" t="str">
        <f>IF($K47&lt;&gt;"",IF($AD47=1,VLOOKUP($K47,得点換算表!$C$66:$D$76,2),VLOOKUP($K47,得点換算表!$E$66:$F$76,2)),"")</f>
        <v/>
      </c>
      <c r="AL47" s="142" t="str">
        <f>IF($L47&lt;&gt;"",IF($AD47=1,VLOOKUP($L47,得点換算表!$C$77:$D$86,2),VLOOKUP($L47,得点換算表!$E$77:$F$86,2)),"")</f>
        <v/>
      </c>
      <c r="AM47" s="142" t="str">
        <f>IF($M47&lt;&gt;"",IF($AD47=1,VLOOKUP($M47,得点換算表!$C$87:$D$96,2),VLOOKUP($M47,得点換算表!$E$87:$F$96,2)),"")</f>
        <v/>
      </c>
      <c r="AN47" s="142" t="str">
        <f t="shared" si="0"/>
        <v/>
      </c>
      <c r="AO47" s="143" t="str">
        <f>IF(AND($AN47&lt;&gt;"",$AN47&gt;=8),VLOOKUP($AN47,得点換算表!$I$5:$J$9,2),"")</f>
        <v/>
      </c>
      <c r="AP47" s="105"/>
      <c r="AQ47" s="85"/>
      <c r="AR47" s="85"/>
      <c r="AS47" s="85"/>
      <c r="AT47" s="85"/>
      <c r="AU47" s="85"/>
      <c r="AV47" s="85"/>
      <c r="AW47" s="85"/>
      <c r="AX47" s="85"/>
      <c r="AY47" s="85"/>
      <c r="AZ47" s="85"/>
      <c r="BA47" s="85"/>
      <c r="BB47" s="85"/>
      <c r="BC47" s="85"/>
      <c r="BD47" s="85"/>
      <c r="BE47" s="85"/>
      <c r="BF47" s="85"/>
      <c r="BG47" s="85"/>
    </row>
    <row r="48" spans="1:59" x14ac:dyDescent="0.15">
      <c r="A48" s="11"/>
      <c r="B48" s="12"/>
      <c r="C48" s="13"/>
      <c r="D48" s="13"/>
      <c r="E48" s="14"/>
      <c r="F48" s="14"/>
      <c r="G48" s="14"/>
      <c r="H48" s="14"/>
      <c r="I48" s="15"/>
      <c r="J48" s="14"/>
      <c r="K48" s="13"/>
      <c r="L48" s="14"/>
      <c r="M48" s="14"/>
      <c r="N48" s="14"/>
      <c r="O48" s="14"/>
      <c r="P48" s="198"/>
      <c r="Q48" s="198"/>
      <c r="R48" s="198"/>
      <c r="S48" s="198"/>
      <c r="T48" s="198"/>
      <c r="U48" s="198"/>
      <c r="V48" s="198"/>
      <c r="W48" s="202">
        <f t="shared" si="1"/>
        <v>0</v>
      </c>
      <c r="X48" s="14"/>
      <c r="Y48" s="14"/>
      <c r="Z48" s="108"/>
      <c r="AA48" s="114"/>
      <c r="AB48" s="129"/>
      <c r="AC48" s="128"/>
      <c r="AD48" s="142" t="str">
        <f t="shared" si="2"/>
        <v/>
      </c>
      <c r="AE48" s="142" t="str">
        <f>IF($E48&lt;&gt;"",IF($AD48=1,VLOOKUP($E48,得点換算表!$C$5:$D$14,2),VLOOKUP($E48,得点換算表!$E$5:$F$14,2)),"")</f>
        <v/>
      </c>
      <c r="AF48" s="142" t="str">
        <f>IF($F48&lt;&gt;"",IF($AD48=1,VLOOKUP($F48,得点換算表!$C$15:$D$24,2),VLOOKUP($F48,得点換算表!$E$15:$F$24,2)),"")</f>
        <v/>
      </c>
      <c r="AG48" s="142" t="str">
        <f>IF($G48&lt;&gt;"",IF($AD48=1,VLOOKUP($G48,得点換算表!$C$25:$D$34,2),VLOOKUP($G48,得点換算表!$E$25:$F$34,2)),"")</f>
        <v/>
      </c>
      <c r="AH48" s="142" t="str">
        <f>IF($H48&lt;&gt;"",IF($AD48=1,VLOOKUP($H48,得点換算表!$C$35:$D$44,2),VLOOKUP($H48,得点換算表!$E$35:$F$44,2)),"")</f>
        <v/>
      </c>
      <c r="AI48" s="142" t="str">
        <f>IF($I48&lt;&gt;"",IF($AD48=1,VLOOKUP($I48,得点換算表!$C$45:$D$55,2),VLOOKUP($I48,得点換算表!$E$45:$F$55,2)),"")</f>
        <v/>
      </c>
      <c r="AJ48" s="142" t="str">
        <f>IF($J48&lt;&gt;"",IF($AD48=1,VLOOKUP($J48,得点換算表!$C$56:$D$65,2),VLOOKUP($J48,得点換算表!$E$56:$F$65,2)),"")</f>
        <v/>
      </c>
      <c r="AK48" s="142" t="str">
        <f>IF($K48&lt;&gt;"",IF($AD48=1,VLOOKUP($K48,得点換算表!$C$66:$D$76,2),VLOOKUP($K48,得点換算表!$E$66:$F$76,2)),"")</f>
        <v/>
      </c>
      <c r="AL48" s="142" t="str">
        <f>IF($L48&lt;&gt;"",IF($AD48=1,VLOOKUP($L48,得点換算表!$C$77:$D$86,2),VLOOKUP($L48,得点換算表!$E$77:$F$86,2)),"")</f>
        <v/>
      </c>
      <c r="AM48" s="142" t="str">
        <f>IF($M48&lt;&gt;"",IF($AD48=1,VLOOKUP($M48,得点換算表!$C$87:$D$96,2),VLOOKUP($M48,得点換算表!$E$87:$F$96,2)),"")</f>
        <v/>
      </c>
      <c r="AN48" s="142" t="str">
        <f t="shared" si="0"/>
        <v/>
      </c>
      <c r="AO48" s="143" t="str">
        <f>IF(AND($AN48&lt;&gt;"",$AN48&gt;=8),VLOOKUP($AN48,得点換算表!$I$5:$J$9,2),"")</f>
        <v/>
      </c>
      <c r="AP48" s="105"/>
      <c r="AQ48" s="85"/>
      <c r="AR48" s="85"/>
      <c r="AS48" s="85"/>
      <c r="AT48" s="85"/>
      <c r="AU48" s="85"/>
      <c r="AV48" s="85"/>
      <c r="AW48" s="85"/>
      <c r="AX48" s="85"/>
      <c r="AY48" s="85"/>
      <c r="AZ48" s="85"/>
      <c r="BA48" s="85"/>
      <c r="BB48" s="85"/>
      <c r="BC48" s="85"/>
      <c r="BD48" s="85"/>
      <c r="BE48" s="85"/>
      <c r="BF48" s="85"/>
      <c r="BG48" s="85"/>
    </row>
    <row r="49" spans="1:59" x14ac:dyDescent="0.15">
      <c r="A49" s="11"/>
      <c r="B49" s="12"/>
      <c r="C49" s="13"/>
      <c r="D49" s="13"/>
      <c r="E49" s="14"/>
      <c r="F49" s="14"/>
      <c r="G49" s="14"/>
      <c r="H49" s="14"/>
      <c r="I49" s="15"/>
      <c r="J49" s="14"/>
      <c r="K49" s="13"/>
      <c r="L49" s="14"/>
      <c r="M49" s="14"/>
      <c r="N49" s="14"/>
      <c r="O49" s="14"/>
      <c r="P49" s="198"/>
      <c r="Q49" s="198"/>
      <c r="R49" s="198"/>
      <c r="S49" s="198"/>
      <c r="T49" s="198"/>
      <c r="U49" s="198"/>
      <c r="V49" s="198"/>
      <c r="W49" s="202">
        <f t="shared" si="1"/>
        <v>0</v>
      </c>
      <c r="X49" s="14"/>
      <c r="Y49" s="14"/>
      <c r="Z49" s="108"/>
      <c r="AA49" s="114"/>
      <c r="AB49" s="129"/>
      <c r="AC49" s="128"/>
      <c r="AD49" s="142" t="str">
        <f t="shared" si="2"/>
        <v/>
      </c>
      <c r="AE49" s="142" t="str">
        <f>IF($E49&lt;&gt;"",IF($AD49=1,VLOOKUP($E49,得点換算表!$C$5:$D$14,2),VLOOKUP($E49,得点換算表!$E$5:$F$14,2)),"")</f>
        <v/>
      </c>
      <c r="AF49" s="142" t="str">
        <f>IF($F49&lt;&gt;"",IF($AD49=1,VLOOKUP($F49,得点換算表!$C$15:$D$24,2),VLOOKUP($F49,得点換算表!$E$15:$F$24,2)),"")</f>
        <v/>
      </c>
      <c r="AG49" s="142" t="str">
        <f>IF($G49&lt;&gt;"",IF($AD49=1,VLOOKUP($G49,得点換算表!$C$25:$D$34,2),VLOOKUP($G49,得点換算表!$E$25:$F$34,2)),"")</f>
        <v/>
      </c>
      <c r="AH49" s="142" t="str">
        <f>IF($H49&lt;&gt;"",IF($AD49=1,VLOOKUP($H49,得点換算表!$C$35:$D$44,2),VLOOKUP($H49,得点換算表!$E$35:$F$44,2)),"")</f>
        <v/>
      </c>
      <c r="AI49" s="142" t="str">
        <f>IF($I49&lt;&gt;"",IF($AD49=1,VLOOKUP($I49,得点換算表!$C$45:$D$55,2),VLOOKUP($I49,得点換算表!$E$45:$F$55,2)),"")</f>
        <v/>
      </c>
      <c r="AJ49" s="142" t="str">
        <f>IF($J49&lt;&gt;"",IF($AD49=1,VLOOKUP($J49,得点換算表!$C$56:$D$65,2),VLOOKUP($J49,得点換算表!$E$56:$F$65,2)),"")</f>
        <v/>
      </c>
      <c r="AK49" s="142" t="str">
        <f>IF($K49&lt;&gt;"",IF($AD49=1,VLOOKUP($K49,得点換算表!$C$66:$D$76,2),VLOOKUP($K49,得点換算表!$E$66:$F$76,2)),"")</f>
        <v/>
      </c>
      <c r="AL49" s="142" t="str">
        <f>IF($L49&lt;&gt;"",IF($AD49=1,VLOOKUP($L49,得点換算表!$C$77:$D$86,2),VLOOKUP($L49,得点換算表!$E$77:$F$86,2)),"")</f>
        <v/>
      </c>
      <c r="AM49" s="142" t="str">
        <f>IF($M49&lt;&gt;"",IF($AD49=1,VLOOKUP($M49,得点換算表!$C$87:$D$96,2),VLOOKUP($M49,得点換算表!$E$87:$F$96,2)),"")</f>
        <v/>
      </c>
      <c r="AN49" s="142" t="str">
        <f t="shared" si="0"/>
        <v/>
      </c>
      <c r="AO49" s="143" t="str">
        <f>IF(AND($AN49&lt;&gt;"",$AN49&gt;=8),VLOOKUP($AN49,得点換算表!$I$5:$J$9,2),"")</f>
        <v/>
      </c>
      <c r="AP49" s="105"/>
      <c r="AQ49" s="85"/>
      <c r="AR49" s="85"/>
      <c r="AS49" s="85"/>
      <c r="AT49" s="85"/>
      <c r="AU49" s="85"/>
      <c r="AV49" s="85"/>
      <c r="AW49" s="85"/>
      <c r="AX49" s="85"/>
      <c r="AY49" s="85"/>
      <c r="AZ49" s="85"/>
      <c r="BA49" s="85"/>
      <c r="BB49" s="85"/>
      <c r="BC49" s="85"/>
      <c r="BD49" s="85"/>
      <c r="BE49" s="85"/>
      <c r="BF49" s="85"/>
      <c r="BG49" s="85"/>
    </row>
    <row r="50" spans="1:59" x14ac:dyDescent="0.15">
      <c r="A50" s="11"/>
      <c r="B50" s="12"/>
      <c r="C50" s="13"/>
      <c r="D50" s="13"/>
      <c r="E50" s="14"/>
      <c r="F50" s="14"/>
      <c r="G50" s="14"/>
      <c r="H50" s="14"/>
      <c r="I50" s="15"/>
      <c r="J50" s="14"/>
      <c r="K50" s="13"/>
      <c r="L50" s="14"/>
      <c r="M50" s="14"/>
      <c r="N50" s="14"/>
      <c r="O50" s="14"/>
      <c r="P50" s="198"/>
      <c r="Q50" s="198"/>
      <c r="R50" s="198"/>
      <c r="S50" s="198"/>
      <c r="T50" s="198"/>
      <c r="U50" s="198"/>
      <c r="V50" s="198"/>
      <c r="W50" s="202">
        <f t="shared" si="1"/>
        <v>0</v>
      </c>
      <c r="X50" s="14"/>
      <c r="Y50" s="14"/>
      <c r="Z50" s="108"/>
      <c r="AA50" s="114"/>
      <c r="AB50" s="129"/>
      <c r="AC50" s="128"/>
      <c r="AD50" s="142" t="str">
        <f t="shared" si="2"/>
        <v/>
      </c>
      <c r="AE50" s="142" t="str">
        <f>IF($E50&lt;&gt;"",IF($AD50=1,VLOOKUP($E50,得点換算表!$C$5:$D$14,2),VLOOKUP($E50,得点換算表!$E$5:$F$14,2)),"")</f>
        <v/>
      </c>
      <c r="AF50" s="142" t="str">
        <f>IF($F50&lt;&gt;"",IF($AD50=1,VLOOKUP($F50,得点換算表!$C$15:$D$24,2),VLOOKUP($F50,得点換算表!$E$15:$F$24,2)),"")</f>
        <v/>
      </c>
      <c r="AG50" s="142" t="str">
        <f>IF($G50&lt;&gt;"",IF($AD50=1,VLOOKUP($G50,得点換算表!$C$25:$D$34,2),VLOOKUP($G50,得点換算表!$E$25:$F$34,2)),"")</f>
        <v/>
      </c>
      <c r="AH50" s="142" t="str">
        <f>IF($H50&lt;&gt;"",IF($AD50=1,VLOOKUP($H50,得点換算表!$C$35:$D$44,2),VLOOKUP($H50,得点換算表!$E$35:$F$44,2)),"")</f>
        <v/>
      </c>
      <c r="AI50" s="142" t="str">
        <f>IF($I50&lt;&gt;"",IF($AD50=1,VLOOKUP($I50,得点換算表!$C$45:$D$55,2),VLOOKUP($I50,得点換算表!$E$45:$F$55,2)),"")</f>
        <v/>
      </c>
      <c r="AJ50" s="142" t="str">
        <f>IF($J50&lt;&gt;"",IF($AD50=1,VLOOKUP($J50,得点換算表!$C$56:$D$65,2),VLOOKUP($J50,得点換算表!$E$56:$F$65,2)),"")</f>
        <v/>
      </c>
      <c r="AK50" s="142" t="str">
        <f>IF($K50&lt;&gt;"",IF($AD50=1,VLOOKUP($K50,得点換算表!$C$66:$D$76,2),VLOOKUP($K50,得点換算表!$E$66:$F$76,2)),"")</f>
        <v/>
      </c>
      <c r="AL50" s="142" t="str">
        <f>IF($L50&lt;&gt;"",IF($AD50=1,VLOOKUP($L50,得点換算表!$C$77:$D$86,2),VLOOKUP($L50,得点換算表!$E$77:$F$86,2)),"")</f>
        <v/>
      </c>
      <c r="AM50" s="142" t="str">
        <f>IF($M50&lt;&gt;"",IF($AD50=1,VLOOKUP($M50,得点換算表!$C$87:$D$96,2),VLOOKUP($M50,得点換算表!$E$87:$F$96,2)),"")</f>
        <v/>
      </c>
      <c r="AN50" s="142" t="str">
        <f t="shared" si="0"/>
        <v/>
      </c>
      <c r="AO50" s="143" t="str">
        <f>IF(AND($AN50&lt;&gt;"",$AN50&gt;=8),VLOOKUP($AN50,得点換算表!$I$5:$J$9,2),"")</f>
        <v/>
      </c>
      <c r="AP50" s="105"/>
      <c r="AQ50" s="85"/>
      <c r="AR50" s="85"/>
      <c r="AS50" s="85"/>
      <c r="AT50" s="85"/>
      <c r="AU50" s="85"/>
      <c r="AV50" s="85"/>
      <c r="AW50" s="85"/>
      <c r="AX50" s="85"/>
      <c r="AY50" s="85"/>
      <c r="AZ50" s="85"/>
      <c r="BA50" s="85"/>
      <c r="BB50" s="85"/>
      <c r="BC50" s="85"/>
      <c r="BD50" s="85"/>
      <c r="BE50" s="85"/>
      <c r="BF50" s="85"/>
      <c r="BG50" s="85"/>
    </row>
    <row r="51" spans="1:59" x14ac:dyDescent="0.15">
      <c r="A51" s="11"/>
      <c r="B51" s="12"/>
      <c r="C51" s="13"/>
      <c r="D51" s="13"/>
      <c r="E51" s="14"/>
      <c r="F51" s="14"/>
      <c r="G51" s="14"/>
      <c r="H51" s="14"/>
      <c r="I51" s="15"/>
      <c r="J51" s="14"/>
      <c r="K51" s="13"/>
      <c r="L51" s="14"/>
      <c r="M51" s="14"/>
      <c r="N51" s="14"/>
      <c r="O51" s="14"/>
      <c r="P51" s="198"/>
      <c r="Q51" s="198"/>
      <c r="R51" s="198"/>
      <c r="S51" s="198"/>
      <c r="T51" s="198"/>
      <c r="U51" s="198"/>
      <c r="V51" s="198"/>
      <c r="W51" s="202">
        <f t="shared" si="1"/>
        <v>0</v>
      </c>
      <c r="X51" s="14"/>
      <c r="Y51" s="14"/>
      <c r="Z51" s="108"/>
      <c r="AA51" s="114"/>
      <c r="AB51" s="129"/>
      <c r="AC51" s="128"/>
      <c r="AD51" s="142" t="str">
        <f t="shared" si="2"/>
        <v/>
      </c>
      <c r="AE51" s="142" t="str">
        <f>IF($E51&lt;&gt;"",IF($AD51=1,VLOOKUP($E51,得点換算表!$C$5:$D$14,2),VLOOKUP($E51,得点換算表!$E$5:$F$14,2)),"")</f>
        <v/>
      </c>
      <c r="AF51" s="142" t="str">
        <f>IF($F51&lt;&gt;"",IF($AD51=1,VLOOKUP($F51,得点換算表!$C$15:$D$24,2),VLOOKUP($F51,得点換算表!$E$15:$F$24,2)),"")</f>
        <v/>
      </c>
      <c r="AG51" s="142" t="str">
        <f>IF($G51&lt;&gt;"",IF($AD51=1,VLOOKUP($G51,得点換算表!$C$25:$D$34,2),VLOOKUP($G51,得点換算表!$E$25:$F$34,2)),"")</f>
        <v/>
      </c>
      <c r="AH51" s="142" t="str">
        <f>IF($H51&lt;&gt;"",IF($AD51=1,VLOOKUP($H51,得点換算表!$C$35:$D$44,2),VLOOKUP($H51,得点換算表!$E$35:$F$44,2)),"")</f>
        <v/>
      </c>
      <c r="AI51" s="142" t="str">
        <f>IF($I51&lt;&gt;"",IF($AD51=1,VLOOKUP($I51,得点換算表!$C$45:$D$55,2),VLOOKUP($I51,得点換算表!$E$45:$F$55,2)),"")</f>
        <v/>
      </c>
      <c r="AJ51" s="142" t="str">
        <f>IF($J51&lt;&gt;"",IF($AD51=1,VLOOKUP($J51,得点換算表!$C$56:$D$65,2),VLOOKUP($J51,得点換算表!$E$56:$F$65,2)),"")</f>
        <v/>
      </c>
      <c r="AK51" s="142" t="str">
        <f>IF($K51&lt;&gt;"",IF($AD51=1,VLOOKUP($K51,得点換算表!$C$66:$D$76,2),VLOOKUP($K51,得点換算表!$E$66:$F$76,2)),"")</f>
        <v/>
      </c>
      <c r="AL51" s="142" t="str">
        <f>IF($L51&lt;&gt;"",IF($AD51=1,VLOOKUP($L51,得点換算表!$C$77:$D$86,2),VLOOKUP($L51,得点換算表!$E$77:$F$86,2)),"")</f>
        <v/>
      </c>
      <c r="AM51" s="142" t="str">
        <f>IF($M51&lt;&gt;"",IF($AD51=1,VLOOKUP($M51,得点換算表!$C$87:$D$96,2),VLOOKUP($M51,得点換算表!$E$87:$F$96,2)),"")</f>
        <v/>
      </c>
      <c r="AN51" s="142" t="str">
        <f t="shared" si="0"/>
        <v/>
      </c>
      <c r="AO51" s="143" t="str">
        <f>IF(AND($AN51&lt;&gt;"",$AN51&gt;=8),VLOOKUP($AN51,得点換算表!$I$5:$J$9,2),"")</f>
        <v/>
      </c>
      <c r="AP51" s="105"/>
      <c r="AQ51" s="85"/>
      <c r="AR51" s="85"/>
      <c r="AS51" s="85"/>
      <c r="AT51" s="85"/>
      <c r="AU51" s="85"/>
      <c r="AV51" s="85"/>
      <c r="AW51" s="85"/>
      <c r="AX51" s="85"/>
      <c r="AY51" s="85"/>
      <c r="AZ51" s="85"/>
      <c r="BA51" s="85"/>
      <c r="BB51" s="85"/>
      <c r="BC51" s="85"/>
      <c r="BD51" s="85"/>
      <c r="BE51" s="85"/>
      <c r="BF51" s="85"/>
      <c r="BG51" s="85"/>
    </row>
    <row r="52" spans="1:59" x14ac:dyDescent="0.15">
      <c r="A52" s="11"/>
      <c r="B52" s="12"/>
      <c r="C52" s="13"/>
      <c r="D52" s="13"/>
      <c r="E52" s="14"/>
      <c r="F52" s="14"/>
      <c r="G52" s="14"/>
      <c r="H52" s="14"/>
      <c r="I52" s="15"/>
      <c r="J52" s="14"/>
      <c r="K52" s="13"/>
      <c r="L52" s="14"/>
      <c r="M52" s="14"/>
      <c r="N52" s="14"/>
      <c r="O52" s="14"/>
      <c r="P52" s="198"/>
      <c r="Q52" s="198"/>
      <c r="R52" s="198"/>
      <c r="S52" s="198"/>
      <c r="T52" s="198"/>
      <c r="U52" s="198"/>
      <c r="V52" s="198"/>
      <c r="W52" s="202">
        <f t="shared" si="1"/>
        <v>0</v>
      </c>
      <c r="X52" s="14"/>
      <c r="Y52" s="14"/>
      <c r="Z52" s="108"/>
      <c r="AA52" s="114"/>
      <c r="AB52" s="129"/>
      <c r="AC52" s="128"/>
      <c r="AD52" s="142" t="str">
        <f t="shared" si="2"/>
        <v/>
      </c>
      <c r="AE52" s="142" t="str">
        <f>IF($E52&lt;&gt;"",IF($AD52=1,VLOOKUP($E52,得点換算表!$C$5:$D$14,2),VLOOKUP($E52,得点換算表!$E$5:$F$14,2)),"")</f>
        <v/>
      </c>
      <c r="AF52" s="142" t="str">
        <f>IF($F52&lt;&gt;"",IF($AD52=1,VLOOKUP($F52,得点換算表!$C$15:$D$24,2),VLOOKUP($F52,得点換算表!$E$15:$F$24,2)),"")</f>
        <v/>
      </c>
      <c r="AG52" s="142" t="str">
        <f>IF($G52&lt;&gt;"",IF($AD52=1,VLOOKUP($G52,得点換算表!$C$25:$D$34,2),VLOOKUP($G52,得点換算表!$E$25:$F$34,2)),"")</f>
        <v/>
      </c>
      <c r="AH52" s="142" t="str">
        <f>IF($H52&lt;&gt;"",IF($AD52=1,VLOOKUP($H52,得点換算表!$C$35:$D$44,2),VLOOKUP($H52,得点換算表!$E$35:$F$44,2)),"")</f>
        <v/>
      </c>
      <c r="AI52" s="142" t="str">
        <f>IF($I52&lt;&gt;"",IF($AD52=1,VLOOKUP($I52,得点換算表!$C$45:$D$55,2),VLOOKUP($I52,得点換算表!$E$45:$F$55,2)),"")</f>
        <v/>
      </c>
      <c r="AJ52" s="142" t="str">
        <f>IF($J52&lt;&gt;"",IF($AD52=1,VLOOKUP($J52,得点換算表!$C$56:$D$65,2),VLOOKUP($J52,得点換算表!$E$56:$F$65,2)),"")</f>
        <v/>
      </c>
      <c r="AK52" s="142" t="str">
        <f>IF($K52&lt;&gt;"",IF($AD52=1,VLOOKUP($K52,得点換算表!$C$66:$D$76,2),VLOOKUP($K52,得点換算表!$E$66:$F$76,2)),"")</f>
        <v/>
      </c>
      <c r="AL52" s="142" t="str">
        <f>IF($L52&lt;&gt;"",IF($AD52=1,VLOOKUP($L52,得点換算表!$C$77:$D$86,2),VLOOKUP($L52,得点換算表!$E$77:$F$86,2)),"")</f>
        <v/>
      </c>
      <c r="AM52" s="142" t="str">
        <f>IF($M52&lt;&gt;"",IF($AD52=1,VLOOKUP($M52,得点換算表!$C$87:$D$96,2),VLOOKUP($M52,得点換算表!$E$87:$F$96,2)),"")</f>
        <v/>
      </c>
      <c r="AN52" s="142" t="str">
        <f t="shared" si="0"/>
        <v/>
      </c>
      <c r="AO52" s="143" t="str">
        <f>IF(AND($AN52&lt;&gt;"",$AN52&gt;=8),VLOOKUP($AN52,得点換算表!$I$5:$J$9,2),"")</f>
        <v/>
      </c>
      <c r="AP52" s="105"/>
      <c r="BE52" s="85"/>
      <c r="BF52" s="85"/>
      <c r="BG52" s="85"/>
    </row>
    <row r="53" spans="1:59" x14ac:dyDescent="0.15">
      <c r="A53" s="11"/>
      <c r="B53" s="12"/>
      <c r="C53" s="13"/>
      <c r="D53" s="13"/>
      <c r="E53" s="14"/>
      <c r="F53" s="14"/>
      <c r="G53" s="14"/>
      <c r="H53" s="14"/>
      <c r="I53" s="15"/>
      <c r="J53" s="14"/>
      <c r="K53" s="13"/>
      <c r="L53" s="14"/>
      <c r="M53" s="14"/>
      <c r="N53" s="14"/>
      <c r="O53" s="14"/>
      <c r="P53" s="198"/>
      <c r="Q53" s="198"/>
      <c r="R53" s="198"/>
      <c r="S53" s="198"/>
      <c r="T53" s="198"/>
      <c r="U53" s="198"/>
      <c r="V53" s="198"/>
      <c r="W53" s="202">
        <f t="shared" si="1"/>
        <v>0</v>
      </c>
      <c r="X53" s="14"/>
      <c r="Y53" s="14"/>
      <c r="Z53" s="108"/>
      <c r="AA53" s="114"/>
      <c r="AB53" s="129"/>
      <c r="AC53" s="128"/>
      <c r="AD53" s="142" t="str">
        <f t="shared" si="2"/>
        <v/>
      </c>
      <c r="AE53" s="142" t="str">
        <f>IF($E53&lt;&gt;"",IF($AD53=1,VLOOKUP($E53,得点換算表!$C$5:$D$14,2),VLOOKUP($E53,得点換算表!$E$5:$F$14,2)),"")</f>
        <v/>
      </c>
      <c r="AF53" s="142" t="str">
        <f>IF($F53&lt;&gt;"",IF($AD53=1,VLOOKUP($F53,得点換算表!$C$15:$D$24,2),VLOOKUP($F53,得点換算表!$E$15:$F$24,2)),"")</f>
        <v/>
      </c>
      <c r="AG53" s="142" t="str">
        <f>IF($G53&lt;&gt;"",IF($AD53=1,VLOOKUP($G53,得点換算表!$C$25:$D$34,2),VLOOKUP($G53,得点換算表!$E$25:$F$34,2)),"")</f>
        <v/>
      </c>
      <c r="AH53" s="142" t="str">
        <f>IF($H53&lt;&gt;"",IF($AD53=1,VLOOKUP($H53,得点換算表!$C$35:$D$44,2),VLOOKUP($H53,得点換算表!$E$35:$F$44,2)),"")</f>
        <v/>
      </c>
      <c r="AI53" s="142" t="str">
        <f>IF($I53&lt;&gt;"",IF($AD53=1,VLOOKUP($I53,得点換算表!$C$45:$D$55,2),VLOOKUP($I53,得点換算表!$E$45:$F$55,2)),"")</f>
        <v/>
      </c>
      <c r="AJ53" s="142" t="str">
        <f>IF($J53&lt;&gt;"",IF($AD53=1,VLOOKUP($J53,得点換算表!$C$56:$D$65,2),VLOOKUP($J53,得点換算表!$E$56:$F$65,2)),"")</f>
        <v/>
      </c>
      <c r="AK53" s="142" t="str">
        <f>IF($K53&lt;&gt;"",IF($AD53=1,VLOOKUP($K53,得点換算表!$C$66:$D$76,2),VLOOKUP($K53,得点換算表!$E$66:$F$76,2)),"")</f>
        <v/>
      </c>
      <c r="AL53" s="142" t="str">
        <f>IF($L53&lt;&gt;"",IF($AD53=1,VLOOKUP($L53,得点換算表!$C$77:$D$86,2),VLOOKUP($L53,得点換算表!$E$77:$F$86,2)),"")</f>
        <v/>
      </c>
      <c r="AM53" s="142" t="str">
        <f>IF($M53&lt;&gt;"",IF($AD53=1,VLOOKUP($M53,得点換算表!$C$87:$D$96,2),VLOOKUP($M53,得点換算表!$E$87:$F$96,2)),"")</f>
        <v/>
      </c>
      <c r="AN53" s="142" t="str">
        <f t="shared" si="0"/>
        <v/>
      </c>
      <c r="AO53" s="143" t="str">
        <f>IF(AND($AN53&lt;&gt;"",$AN53&gt;=8),VLOOKUP($AN53,得点換算表!$I$5:$J$9,2),"")</f>
        <v/>
      </c>
      <c r="AP53" s="105"/>
    </row>
    <row r="54" spans="1:59" x14ac:dyDescent="0.15">
      <c r="A54" s="11"/>
      <c r="B54" s="12"/>
      <c r="C54" s="13"/>
      <c r="D54" s="13"/>
      <c r="E54" s="14"/>
      <c r="F54" s="14"/>
      <c r="G54" s="14"/>
      <c r="H54" s="14"/>
      <c r="I54" s="15"/>
      <c r="J54" s="14"/>
      <c r="K54" s="13"/>
      <c r="L54" s="14"/>
      <c r="M54" s="14"/>
      <c r="N54" s="14"/>
      <c r="O54" s="14"/>
      <c r="P54" s="198"/>
      <c r="Q54" s="198"/>
      <c r="R54" s="198"/>
      <c r="S54" s="198"/>
      <c r="T54" s="198"/>
      <c r="U54" s="198"/>
      <c r="V54" s="198"/>
      <c r="W54" s="202">
        <f t="shared" si="1"/>
        <v>0</v>
      </c>
      <c r="X54" s="14"/>
      <c r="Y54" s="14"/>
      <c r="Z54" s="108"/>
      <c r="AA54" s="114"/>
      <c r="AB54" s="129"/>
      <c r="AC54" s="128"/>
      <c r="AD54" s="142" t="str">
        <f t="shared" si="2"/>
        <v/>
      </c>
      <c r="AE54" s="142" t="str">
        <f>IF($E54&lt;&gt;"",IF($AD54=1,VLOOKUP($E54,得点換算表!$C$5:$D$14,2),VLOOKUP($E54,得点換算表!$E$5:$F$14,2)),"")</f>
        <v/>
      </c>
      <c r="AF54" s="142" t="str">
        <f>IF($F54&lt;&gt;"",IF($AD54=1,VLOOKUP($F54,得点換算表!$C$15:$D$24,2),VLOOKUP($F54,得点換算表!$E$15:$F$24,2)),"")</f>
        <v/>
      </c>
      <c r="AG54" s="142" t="str">
        <f>IF($G54&lt;&gt;"",IF($AD54=1,VLOOKUP($G54,得点換算表!$C$25:$D$34,2),VLOOKUP($G54,得点換算表!$E$25:$F$34,2)),"")</f>
        <v/>
      </c>
      <c r="AH54" s="142" t="str">
        <f>IF($H54&lt;&gt;"",IF($AD54=1,VLOOKUP($H54,得点換算表!$C$35:$D$44,2),VLOOKUP($H54,得点換算表!$E$35:$F$44,2)),"")</f>
        <v/>
      </c>
      <c r="AI54" s="142" t="str">
        <f>IF($I54&lt;&gt;"",IF($AD54=1,VLOOKUP($I54,得点換算表!$C$45:$D$55,2),VLOOKUP($I54,得点換算表!$E$45:$F$55,2)),"")</f>
        <v/>
      </c>
      <c r="AJ54" s="142" t="str">
        <f>IF($J54&lt;&gt;"",IF($AD54=1,VLOOKUP($J54,得点換算表!$C$56:$D$65,2),VLOOKUP($J54,得点換算表!$E$56:$F$65,2)),"")</f>
        <v/>
      </c>
      <c r="AK54" s="142" t="str">
        <f>IF($K54&lt;&gt;"",IF($AD54=1,VLOOKUP($K54,得点換算表!$C$66:$D$76,2),VLOOKUP($K54,得点換算表!$E$66:$F$76,2)),"")</f>
        <v/>
      </c>
      <c r="AL54" s="142" t="str">
        <f>IF($L54&lt;&gt;"",IF($AD54=1,VLOOKUP($L54,得点換算表!$C$77:$D$86,2),VLOOKUP($L54,得点換算表!$E$77:$F$86,2)),"")</f>
        <v/>
      </c>
      <c r="AM54" s="142" t="str">
        <f>IF($M54&lt;&gt;"",IF($AD54=1,VLOOKUP($M54,得点換算表!$C$87:$D$96,2),VLOOKUP($M54,得点換算表!$E$87:$F$96,2)),"")</f>
        <v/>
      </c>
      <c r="AN54" s="142" t="str">
        <f t="shared" si="0"/>
        <v/>
      </c>
      <c r="AO54" s="143" t="str">
        <f>IF(AND($AN54&lt;&gt;"",$AN54&gt;=8),VLOOKUP($AN54,得点換算表!$I$5:$J$9,2),"")</f>
        <v/>
      </c>
      <c r="AP54" s="105"/>
    </row>
    <row r="55" spans="1:59" x14ac:dyDescent="0.15">
      <c r="A55" s="11"/>
      <c r="B55" s="12"/>
      <c r="C55" s="13"/>
      <c r="D55" s="13"/>
      <c r="E55" s="14"/>
      <c r="F55" s="14"/>
      <c r="G55" s="14"/>
      <c r="H55" s="14"/>
      <c r="I55" s="15"/>
      <c r="J55" s="14"/>
      <c r="K55" s="13"/>
      <c r="L55" s="14"/>
      <c r="M55" s="14"/>
      <c r="N55" s="14"/>
      <c r="O55" s="14"/>
      <c r="P55" s="198"/>
      <c r="Q55" s="198"/>
      <c r="R55" s="198"/>
      <c r="S55" s="198"/>
      <c r="T55" s="198"/>
      <c r="U55" s="198"/>
      <c r="V55" s="198"/>
      <c r="W55" s="202">
        <f t="shared" si="1"/>
        <v>0</v>
      </c>
      <c r="X55" s="14"/>
      <c r="Y55" s="14"/>
      <c r="Z55" s="108"/>
      <c r="AA55" s="114"/>
      <c r="AB55" s="129"/>
      <c r="AC55" s="128"/>
      <c r="AD55" s="142" t="str">
        <f t="shared" si="2"/>
        <v/>
      </c>
      <c r="AE55" s="142" t="str">
        <f>IF($E55&lt;&gt;"",IF($AD55=1,VLOOKUP($E55,得点換算表!$C$5:$D$14,2),VLOOKUP($E55,得点換算表!$E$5:$F$14,2)),"")</f>
        <v/>
      </c>
      <c r="AF55" s="142" t="str">
        <f>IF($F55&lt;&gt;"",IF($AD55=1,VLOOKUP($F55,得点換算表!$C$15:$D$24,2),VLOOKUP($F55,得点換算表!$E$15:$F$24,2)),"")</f>
        <v/>
      </c>
      <c r="AG55" s="142" t="str">
        <f>IF($G55&lt;&gt;"",IF($AD55=1,VLOOKUP($G55,得点換算表!$C$25:$D$34,2),VLOOKUP($G55,得点換算表!$E$25:$F$34,2)),"")</f>
        <v/>
      </c>
      <c r="AH55" s="142" t="str">
        <f>IF($H55&lt;&gt;"",IF($AD55=1,VLOOKUP($H55,得点換算表!$C$35:$D$44,2),VLOOKUP($H55,得点換算表!$E$35:$F$44,2)),"")</f>
        <v/>
      </c>
      <c r="AI55" s="142" t="str">
        <f>IF($I55&lt;&gt;"",IF($AD55=1,VLOOKUP($I55,得点換算表!$C$45:$D$55,2),VLOOKUP($I55,得点換算表!$E$45:$F$55,2)),"")</f>
        <v/>
      </c>
      <c r="AJ55" s="142" t="str">
        <f>IF($J55&lt;&gt;"",IF($AD55=1,VLOOKUP($J55,得点換算表!$C$56:$D$65,2),VLOOKUP($J55,得点換算表!$E$56:$F$65,2)),"")</f>
        <v/>
      </c>
      <c r="AK55" s="142" t="str">
        <f>IF($K55&lt;&gt;"",IF($AD55=1,VLOOKUP($K55,得点換算表!$C$66:$D$76,2),VLOOKUP($K55,得点換算表!$E$66:$F$76,2)),"")</f>
        <v/>
      </c>
      <c r="AL55" s="142" t="str">
        <f>IF($L55&lt;&gt;"",IF($AD55=1,VLOOKUP($L55,得点換算表!$C$77:$D$86,2),VLOOKUP($L55,得点換算表!$E$77:$F$86,2)),"")</f>
        <v/>
      </c>
      <c r="AM55" s="142" t="str">
        <f>IF($M55&lt;&gt;"",IF($AD55=1,VLOOKUP($M55,得点換算表!$C$87:$D$96,2),VLOOKUP($M55,得点換算表!$E$87:$F$96,2)),"")</f>
        <v/>
      </c>
      <c r="AN55" s="142" t="str">
        <f t="shared" si="0"/>
        <v/>
      </c>
      <c r="AO55" s="143" t="str">
        <f>IF(AND($AN55&lt;&gt;"",$AN55&gt;=8),VLOOKUP($AN55,得点換算表!$I$5:$J$9,2),"")</f>
        <v/>
      </c>
      <c r="AP55" s="105"/>
    </row>
    <row r="56" spans="1:59" x14ac:dyDescent="0.15">
      <c r="A56" s="11"/>
      <c r="B56" s="12"/>
      <c r="C56" s="13"/>
      <c r="D56" s="13"/>
      <c r="E56" s="14"/>
      <c r="F56" s="14"/>
      <c r="G56" s="14"/>
      <c r="H56" s="14"/>
      <c r="I56" s="15"/>
      <c r="J56" s="14"/>
      <c r="K56" s="13"/>
      <c r="L56" s="14"/>
      <c r="M56" s="14"/>
      <c r="N56" s="14"/>
      <c r="O56" s="14"/>
      <c r="P56" s="198"/>
      <c r="Q56" s="198"/>
      <c r="R56" s="198"/>
      <c r="S56" s="198"/>
      <c r="T56" s="198"/>
      <c r="U56" s="198"/>
      <c r="V56" s="198"/>
      <c r="W56" s="202">
        <f t="shared" si="1"/>
        <v>0</v>
      </c>
      <c r="X56" s="14"/>
      <c r="Y56" s="14"/>
      <c r="Z56" s="108"/>
      <c r="AA56" s="114"/>
      <c r="AB56" s="129"/>
      <c r="AC56" s="128"/>
      <c r="AD56" s="142" t="str">
        <f t="shared" si="2"/>
        <v/>
      </c>
      <c r="AE56" s="142" t="str">
        <f>IF($E56&lt;&gt;"",IF($AD56=1,VLOOKUP($E56,得点換算表!$C$5:$D$14,2),VLOOKUP($E56,得点換算表!$E$5:$F$14,2)),"")</f>
        <v/>
      </c>
      <c r="AF56" s="142" t="str">
        <f>IF($F56&lt;&gt;"",IF($AD56=1,VLOOKUP($F56,得点換算表!$C$15:$D$24,2),VLOOKUP($F56,得点換算表!$E$15:$F$24,2)),"")</f>
        <v/>
      </c>
      <c r="AG56" s="142" t="str">
        <f>IF($G56&lt;&gt;"",IF($AD56=1,VLOOKUP($G56,得点換算表!$C$25:$D$34,2),VLOOKUP($G56,得点換算表!$E$25:$F$34,2)),"")</f>
        <v/>
      </c>
      <c r="AH56" s="142" t="str">
        <f>IF($H56&lt;&gt;"",IF($AD56=1,VLOOKUP($H56,得点換算表!$C$35:$D$44,2),VLOOKUP($H56,得点換算表!$E$35:$F$44,2)),"")</f>
        <v/>
      </c>
      <c r="AI56" s="142" t="str">
        <f>IF($I56&lt;&gt;"",IF($AD56=1,VLOOKUP($I56,得点換算表!$C$45:$D$55,2),VLOOKUP($I56,得点換算表!$E$45:$F$55,2)),"")</f>
        <v/>
      </c>
      <c r="AJ56" s="142" t="str">
        <f>IF($J56&lt;&gt;"",IF($AD56=1,VLOOKUP($J56,得点換算表!$C$56:$D$65,2),VLOOKUP($J56,得点換算表!$E$56:$F$65,2)),"")</f>
        <v/>
      </c>
      <c r="AK56" s="142" t="str">
        <f>IF($K56&lt;&gt;"",IF($AD56=1,VLOOKUP($K56,得点換算表!$C$66:$D$76,2),VLOOKUP($K56,得点換算表!$E$66:$F$76,2)),"")</f>
        <v/>
      </c>
      <c r="AL56" s="142" t="str">
        <f>IF($L56&lt;&gt;"",IF($AD56=1,VLOOKUP($L56,得点換算表!$C$77:$D$86,2),VLOOKUP($L56,得点換算表!$E$77:$F$86,2)),"")</f>
        <v/>
      </c>
      <c r="AM56" s="142" t="str">
        <f>IF($M56&lt;&gt;"",IF($AD56=1,VLOOKUP($M56,得点換算表!$C$87:$D$96,2),VLOOKUP($M56,得点換算表!$E$87:$F$96,2)),"")</f>
        <v/>
      </c>
      <c r="AN56" s="142" t="str">
        <f t="shared" si="0"/>
        <v/>
      </c>
      <c r="AO56" s="143" t="str">
        <f>IF(AND($AN56&lt;&gt;"",$AN56&gt;=8),VLOOKUP($AN56,得点換算表!$I$5:$J$9,2),"")</f>
        <v/>
      </c>
      <c r="AP56" s="105"/>
    </row>
    <row r="57" spans="1:59" x14ac:dyDescent="0.15">
      <c r="A57" s="11"/>
      <c r="B57" s="12"/>
      <c r="C57" s="13"/>
      <c r="D57" s="13"/>
      <c r="E57" s="14"/>
      <c r="F57" s="14"/>
      <c r="G57" s="14"/>
      <c r="H57" s="14"/>
      <c r="I57" s="15"/>
      <c r="J57" s="14"/>
      <c r="K57" s="13"/>
      <c r="L57" s="14"/>
      <c r="M57" s="14"/>
      <c r="N57" s="14"/>
      <c r="O57" s="14"/>
      <c r="P57" s="198"/>
      <c r="Q57" s="198"/>
      <c r="R57" s="198"/>
      <c r="S57" s="198"/>
      <c r="T57" s="198"/>
      <c r="U57" s="198"/>
      <c r="V57" s="198"/>
      <c r="W57" s="202">
        <f t="shared" si="1"/>
        <v>0</v>
      </c>
      <c r="X57" s="14"/>
      <c r="Y57" s="14"/>
      <c r="Z57" s="108"/>
      <c r="AA57" s="114"/>
      <c r="AB57" s="129"/>
      <c r="AC57" s="128"/>
      <c r="AD57" s="142" t="str">
        <f t="shared" si="2"/>
        <v/>
      </c>
      <c r="AE57" s="142" t="str">
        <f>IF($E57&lt;&gt;"",IF($AD57=1,VLOOKUP($E57,得点換算表!$C$5:$D$14,2),VLOOKUP($E57,得点換算表!$E$5:$F$14,2)),"")</f>
        <v/>
      </c>
      <c r="AF57" s="142" t="str">
        <f>IF($F57&lt;&gt;"",IF($AD57=1,VLOOKUP($F57,得点換算表!$C$15:$D$24,2),VLOOKUP($F57,得点換算表!$E$15:$F$24,2)),"")</f>
        <v/>
      </c>
      <c r="AG57" s="142" t="str">
        <f>IF($G57&lt;&gt;"",IF($AD57=1,VLOOKUP($G57,得点換算表!$C$25:$D$34,2),VLOOKUP($G57,得点換算表!$E$25:$F$34,2)),"")</f>
        <v/>
      </c>
      <c r="AH57" s="142" t="str">
        <f>IF($H57&lt;&gt;"",IF($AD57=1,VLOOKUP($H57,得点換算表!$C$35:$D$44,2),VLOOKUP($H57,得点換算表!$E$35:$F$44,2)),"")</f>
        <v/>
      </c>
      <c r="AI57" s="142" t="str">
        <f>IF($I57&lt;&gt;"",IF($AD57=1,VLOOKUP($I57,得点換算表!$C$45:$D$55,2),VLOOKUP($I57,得点換算表!$E$45:$F$55,2)),"")</f>
        <v/>
      </c>
      <c r="AJ57" s="142" t="str">
        <f>IF($J57&lt;&gt;"",IF($AD57=1,VLOOKUP($J57,得点換算表!$C$56:$D$65,2),VLOOKUP($J57,得点換算表!$E$56:$F$65,2)),"")</f>
        <v/>
      </c>
      <c r="AK57" s="142" t="str">
        <f>IF($K57&lt;&gt;"",IF($AD57=1,VLOOKUP($K57,得点換算表!$C$66:$D$76,2),VLOOKUP($K57,得点換算表!$E$66:$F$76,2)),"")</f>
        <v/>
      </c>
      <c r="AL57" s="142" t="str">
        <f>IF($L57&lt;&gt;"",IF($AD57=1,VLOOKUP($L57,得点換算表!$C$77:$D$86,2),VLOOKUP($L57,得点換算表!$E$77:$F$86,2)),"")</f>
        <v/>
      </c>
      <c r="AM57" s="142" t="str">
        <f>IF($M57&lt;&gt;"",IF($AD57=1,VLOOKUP($M57,得点換算表!$C$87:$D$96,2),VLOOKUP($M57,得点換算表!$E$87:$F$96,2)),"")</f>
        <v/>
      </c>
      <c r="AN57" s="142" t="str">
        <f t="shared" si="0"/>
        <v/>
      </c>
      <c r="AO57" s="143" t="str">
        <f>IF(AND($AN57&lt;&gt;"",$AN57&gt;=8),VLOOKUP($AN57,得点換算表!$I$5:$J$9,2),"")</f>
        <v/>
      </c>
      <c r="AP57" s="105"/>
    </row>
    <row r="58" spans="1:59" x14ac:dyDescent="0.15">
      <c r="A58" s="11"/>
      <c r="B58" s="12"/>
      <c r="C58" s="13"/>
      <c r="D58" s="13"/>
      <c r="E58" s="14"/>
      <c r="F58" s="14"/>
      <c r="G58" s="14"/>
      <c r="H58" s="14"/>
      <c r="I58" s="15"/>
      <c r="J58" s="14"/>
      <c r="K58" s="13"/>
      <c r="L58" s="14"/>
      <c r="M58" s="14"/>
      <c r="N58" s="14"/>
      <c r="O58" s="14"/>
      <c r="P58" s="198"/>
      <c r="Q58" s="198"/>
      <c r="R58" s="198"/>
      <c r="S58" s="198"/>
      <c r="T58" s="198"/>
      <c r="U58" s="198"/>
      <c r="V58" s="198"/>
      <c r="W58" s="202">
        <f t="shared" si="1"/>
        <v>0</v>
      </c>
      <c r="X58" s="14"/>
      <c r="Y58" s="14"/>
      <c r="Z58" s="108"/>
      <c r="AA58" s="114"/>
      <c r="AB58" s="129"/>
      <c r="AC58" s="128"/>
      <c r="AD58" s="142" t="str">
        <f t="shared" si="2"/>
        <v/>
      </c>
      <c r="AE58" s="142" t="str">
        <f>IF($E58&lt;&gt;"",IF($AD58=1,VLOOKUP($E58,得点換算表!$C$5:$D$14,2),VLOOKUP($E58,得点換算表!$E$5:$F$14,2)),"")</f>
        <v/>
      </c>
      <c r="AF58" s="142" t="str">
        <f>IF($F58&lt;&gt;"",IF($AD58=1,VLOOKUP($F58,得点換算表!$C$15:$D$24,2),VLOOKUP($F58,得点換算表!$E$15:$F$24,2)),"")</f>
        <v/>
      </c>
      <c r="AG58" s="142" t="str">
        <f>IF($G58&lt;&gt;"",IF($AD58=1,VLOOKUP($G58,得点換算表!$C$25:$D$34,2),VLOOKUP($G58,得点換算表!$E$25:$F$34,2)),"")</f>
        <v/>
      </c>
      <c r="AH58" s="142" t="str">
        <f>IF($H58&lt;&gt;"",IF($AD58=1,VLOOKUP($H58,得点換算表!$C$35:$D$44,2),VLOOKUP($H58,得点換算表!$E$35:$F$44,2)),"")</f>
        <v/>
      </c>
      <c r="AI58" s="142" t="str">
        <f>IF($I58&lt;&gt;"",IF($AD58=1,VLOOKUP($I58,得点換算表!$C$45:$D$55,2),VLOOKUP($I58,得点換算表!$E$45:$F$55,2)),"")</f>
        <v/>
      </c>
      <c r="AJ58" s="142" t="str">
        <f>IF($J58&lt;&gt;"",IF($AD58=1,VLOOKUP($J58,得点換算表!$C$56:$D$65,2),VLOOKUP($J58,得点換算表!$E$56:$F$65,2)),"")</f>
        <v/>
      </c>
      <c r="AK58" s="142" t="str">
        <f>IF($K58&lt;&gt;"",IF($AD58=1,VLOOKUP($K58,得点換算表!$C$66:$D$76,2),VLOOKUP($K58,得点換算表!$E$66:$F$76,2)),"")</f>
        <v/>
      </c>
      <c r="AL58" s="142" t="str">
        <f>IF($L58&lt;&gt;"",IF($AD58=1,VLOOKUP($L58,得点換算表!$C$77:$D$86,2),VLOOKUP($L58,得点換算表!$E$77:$F$86,2)),"")</f>
        <v/>
      </c>
      <c r="AM58" s="142" t="str">
        <f>IF($M58&lt;&gt;"",IF($AD58=1,VLOOKUP($M58,得点換算表!$C$87:$D$96,2),VLOOKUP($M58,得点換算表!$E$87:$F$96,2)),"")</f>
        <v/>
      </c>
      <c r="AN58" s="142" t="str">
        <f t="shared" si="0"/>
        <v/>
      </c>
      <c r="AO58" s="143" t="str">
        <f>IF(AND($AN58&lt;&gt;"",$AN58&gt;=8),VLOOKUP($AN58,得点換算表!$I$5:$J$9,2),"")</f>
        <v/>
      </c>
      <c r="AP58" s="105"/>
    </row>
    <row r="59" spans="1:59" x14ac:dyDescent="0.15">
      <c r="A59" s="11"/>
      <c r="B59" s="12"/>
      <c r="C59" s="13"/>
      <c r="D59" s="13"/>
      <c r="E59" s="14"/>
      <c r="F59" s="14"/>
      <c r="G59" s="14"/>
      <c r="H59" s="14"/>
      <c r="I59" s="15"/>
      <c r="J59" s="14"/>
      <c r="K59" s="13"/>
      <c r="L59" s="14"/>
      <c r="M59" s="14"/>
      <c r="N59" s="14"/>
      <c r="O59" s="14"/>
      <c r="P59" s="198"/>
      <c r="Q59" s="198"/>
      <c r="R59" s="198"/>
      <c r="S59" s="198"/>
      <c r="T59" s="198"/>
      <c r="U59" s="198"/>
      <c r="V59" s="198"/>
      <c r="W59" s="202">
        <f t="shared" si="1"/>
        <v>0</v>
      </c>
      <c r="X59" s="14"/>
      <c r="Y59" s="14"/>
      <c r="Z59" s="108"/>
      <c r="AA59" s="114"/>
      <c r="AB59" s="129"/>
      <c r="AC59" s="128"/>
      <c r="AD59" s="142" t="str">
        <f t="shared" si="2"/>
        <v/>
      </c>
      <c r="AE59" s="142" t="str">
        <f>IF($E59&lt;&gt;"",IF($AD59=1,VLOOKUP($E59,得点換算表!$C$5:$D$14,2),VLOOKUP($E59,得点換算表!$E$5:$F$14,2)),"")</f>
        <v/>
      </c>
      <c r="AF59" s="142" t="str">
        <f>IF($F59&lt;&gt;"",IF($AD59=1,VLOOKUP($F59,得点換算表!$C$15:$D$24,2),VLOOKUP($F59,得点換算表!$E$15:$F$24,2)),"")</f>
        <v/>
      </c>
      <c r="AG59" s="142" t="str">
        <f>IF($G59&lt;&gt;"",IF($AD59=1,VLOOKUP($G59,得点換算表!$C$25:$D$34,2),VLOOKUP($G59,得点換算表!$E$25:$F$34,2)),"")</f>
        <v/>
      </c>
      <c r="AH59" s="142" t="str">
        <f>IF($H59&lt;&gt;"",IF($AD59=1,VLOOKUP($H59,得点換算表!$C$35:$D$44,2),VLOOKUP($H59,得点換算表!$E$35:$F$44,2)),"")</f>
        <v/>
      </c>
      <c r="AI59" s="142" t="str">
        <f>IF($I59&lt;&gt;"",IF($AD59=1,VLOOKUP($I59,得点換算表!$C$45:$D$55,2),VLOOKUP($I59,得点換算表!$E$45:$F$55,2)),"")</f>
        <v/>
      </c>
      <c r="AJ59" s="142" t="str">
        <f>IF($J59&lt;&gt;"",IF($AD59=1,VLOOKUP($J59,得点換算表!$C$56:$D$65,2),VLOOKUP($J59,得点換算表!$E$56:$F$65,2)),"")</f>
        <v/>
      </c>
      <c r="AK59" s="142" t="str">
        <f>IF($K59&lt;&gt;"",IF($AD59=1,VLOOKUP($K59,得点換算表!$C$66:$D$76,2),VLOOKUP($K59,得点換算表!$E$66:$F$76,2)),"")</f>
        <v/>
      </c>
      <c r="AL59" s="142" t="str">
        <f>IF($L59&lt;&gt;"",IF($AD59=1,VLOOKUP($L59,得点換算表!$C$77:$D$86,2),VLOOKUP($L59,得点換算表!$E$77:$F$86,2)),"")</f>
        <v/>
      </c>
      <c r="AM59" s="142" t="str">
        <f>IF($M59&lt;&gt;"",IF($AD59=1,VLOOKUP($M59,得点換算表!$C$87:$D$96,2),VLOOKUP($M59,得点換算表!$E$87:$F$96,2)),"")</f>
        <v/>
      </c>
      <c r="AN59" s="142" t="str">
        <f t="shared" si="0"/>
        <v/>
      </c>
      <c r="AO59" s="143" t="str">
        <f>IF(AND($AN59&lt;&gt;"",$AN59&gt;=8),VLOOKUP($AN59,得点換算表!$I$5:$J$9,2),"")</f>
        <v/>
      </c>
      <c r="AP59" s="105"/>
    </row>
    <row r="60" spans="1:59" x14ac:dyDescent="0.15">
      <c r="A60" s="11"/>
      <c r="B60" s="12"/>
      <c r="C60" s="13"/>
      <c r="D60" s="13"/>
      <c r="E60" s="14"/>
      <c r="F60" s="14"/>
      <c r="G60" s="14"/>
      <c r="H60" s="14"/>
      <c r="I60" s="15"/>
      <c r="J60" s="14"/>
      <c r="K60" s="13"/>
      <c r="L60" s="14"/>
      <c r="M60" s="14"/>
      <c r="N60" s="14"/>
      <c r="O60" s="14"/>
      <c r="P60" s="198"/>
      <c r="Q60" s="198"/>
      <c r="R60" s="198"/>
      <c r="S60" s="198"/>
      <c r="T60" s="198"/>
      <c r="U60" s="198"/>
      <c r="V60" s="198"/>
      <c r="W60" s="202">
        <f t="shared" si="1"/>
        <v>0</v>
      </c>
      <c r="X60" s="14"/>
      <c r="Y60" s="14"/>
      <c r="Z60" s="108"/>
      <c r="AA60" s="114"/>
      <c r="AB60" s="129"/>
      <c r="AC60" s="128"/>
      <c r="AD60" s="142" t="str">
        <f t="shared" si="2"/>
        <v/>
      </c>
      <c r="AE60" s="142" t="str">
        <f>IF($E60&lt;&gt;"",IF($AD60=1,VLOOKUP($E60,得点換算表!$C$5:$D$14,2),VLOOKUP($E60,得点換算表!$E$5:$F$14,2)),"")</f>
        <v/>
      </c>
      <c r="AF60" s="142" t="str">
        <f>IF($F60&lt;&gt;"",IF($AD60=1,VLOOKUP($F60,得点換算表!$C$15:$D$24,2),VLOOKUP($F60,得点換算表!$E$15:$F$24,2)),"")</f>
        <v/>
      </c>
      <c r="AG60" s="142" t="str">
        <f>IF($G60&lt;&gt;"",IF($AD60=1,VLOOKUP($G60,得点換算表!$C$25:$D$34,2),VLOOKUP($G60,得点換算表!$E$25:$F$34,2)),"")</f>
        <v/>
      </c>
      <c r="AH60" s="142" t="str">
        <f>IF($H60&lt;&gt;"",IF($AD60=1,VLOOKUP($H60,得点換算表!$C$35:$D$44,2),VLOOKUP($H60,得点換算表!$E$35:$F$44,2)),"")</f>
        <v/>
      </c>
      <c r="AI60" s="142" t="str">
        <f>IF($I60&lt;&gt;"",IF($AD60=1,VLOOKUP($I60,得点換算表!$C$45:$D$55,2),VLOOKUP($I60,得点換算表!$E$45:$F$55,2)),"")</f>
        <v/>
      </c>
      <c r="AJ60" s="142" t="str">
        <f>IF($J60&lt;&gt;"",IF($AD60=1,VLOOKUP($J60,得点換算表!$C$56:$D$65,2),VLOOKUP($J60,得点換算表!$E$56:$F$65,2)),"")</f>
        <v/>
      </c>
      <c r="AK60" s="142" t="str">
        <f>IF($K60&lt;&gt;"",IF($AD60=1,VLOOKUP($K60,得点換算表!$C$66:$D$76,2),VLOOKUP($K60,得点換算表!$E$66:$F$76,2)),"")</f>
        <v/>
      </c>
      <c r="AL60" s="142" t="str">
        <f>IF($L60&lt;&gt;"",IF($AD60=1,VLOOKUP($L60,得点換算表!$C$77:$D$86,2),VLOOKUP($L60,得点換算表!$E$77:$F$86,2)),"")</f>
        <v/>
      </c>
      <c r="AM60" s="142" t="str">
        <f>IF($M60&lt;&gt;"",IF($AD60=1,VLOOKUP($M60,得点換算表!$C$87:$D$96,2),VLOOKUP($M60,得点換算表!$E$87:$F$96,2)),"")</f>
        <v/>
      </c>
      <c r="AN60" s="142" t="str">
        <f t="shared" si="0"/>
        <v/>
      </c>
      <c r="AO60" s="143" t="str">
        <f>IF(AND($AN60&lt;&gt;"",$AN60&gt;=8),VLOOKUP($AN60,得点換算表!$I$5:$J$9,2),"")</f>
        <v/>
      </c>
      <c r="AP60" s="105"/>
    </row>
    <row r="61" spans="1:59" x14ac:dyDescent="0.15">
      <c r="A61" s="11"/>
      <c r="B61" s="12"/>
      <c r="C61" s="13"/>
      <c r="D61" s="13"/>
      <c r="E61" s="14"/>
      <c r="F61" s="14"/>
      <c r="G61" s="14"/>
      <c r="H61" s="14"/>
      <c r="I61" s="15"/>
      <c r="J61" s="14"/>
      <c r="K61" s="13"/>
      <c r="L61" s="14"/>
      <c r="M61" s="14"/>
      <c r="N61" s="14"/>
      <c r="O61" s="14"/>
      <c r="P61" s="198"/>
      <c r="Q61" s="198"/>
      <c r="R61" s="198"/>
      <c r="S61" s="198"/>
      <c r="T61" s="198"/>
      <c r="U61" s="198"/>
      <c r="V61" s="198"/>
      <c r="W61" s="202">
        <f t="shared" si="1"/>
        <v>0</v>
      </c>
      <c r="X61" s="14"/>
      <c r="Y61" s="14"/>
      <c r="Z61" s="108"/>
      <c r="AA61" s="114"/>
      <c r="AB61" s="129"/>
      <c r="AC61" s="128"/>
      <c r="AD61" s="142" t="str">
        <f t="shared" si="2"/>
        <v/>
      </c>
      <c r="AE61" s="142" t="str">
        <f>IF($E61&lt;&gt;"",IF($AD61=1,VLOOKUP($E61,得点換算表!$C$5:$D$14,2),VLOOKUP($E61,得点換算表!$E$5:$F$14,2)),"")</f>
        <v/>
      </c>
      <c r="AF61" s="142" t="str">
        <f>IF($F61&lt;&gt;"",IF($AD61=1,VLOOKUP($F61,得点換算表!$C$15:$D$24,2),VLOOKUP($F61,得点換算表!$E$15:$F$24,2)),"")</f>
        <v/>
      </c>
      <c r="AG61" s="142" t="str">
        <f>IF($G61&lt;&gt;"",IF($AD61=1,VLOOKUP($G61,得点換算表!$C$25:$D$34,2),VLOOKUP($G61,得点換算表!$E$25:$F$34,2)),"")</f>
        <v/>
      </c>
      <c r="AH61" s="142" t="str">
        <f>IF($H61&lt;&gt;"",IF($AD61=1,VLOOKUP($H61,得点換算表!$C$35:$D$44,2),VLOOKUP($H61,得点換算表!$E$35:$F$44,2)),"")</f>
        <v/>
      </c>
      <c r="AI61" s="142" t="str">
        <f>IF($I61&lt;&gt;"",IF($AD61=1,VLOOKUP($I61,得点換算表!$C$45:$D$55,2),VLOOKUP($I61,得点換算表!$E$45:$F$55,2)),"")</f>
        <v/>
      </c>
      <c r="AJ61" s="142" t="str">
        <f>IF($J61&lt;&gt;"",IF($AD61=1,VLOOKUP($J61,得点換算表!$C$56:$D$65,2),VLOOKUP($J61,得点換算表!$E$56:$F$65,2)),"")</f>
        <v/>
      </c>
      <c r="AK61" s="142" t="str">
        <f>IF($K61&lt;&gt;"",IF($AD61=1,VLOOKUP($K61,得点換算表!$C$66:$D$76,2),VLOOKUP($K61,得点換算表!$E$66:$F$76,2)),"")</f>
        <v/>
      </c>
      <c r="AL61" s="142" t="str">
        <f>IF($L61&lt;&gt;"",IF($AD61=1,VLOOKUP($L61,得点換算表!$C$77:$D$86,2),VLOOKUP($L61,得点換算表!$E$77:$F$86,2)),"")</f>
        <v/>
      </c>
      <c r="AM61" s="142" t="str">
        <f>IF($M61&lt;&gt;"",IF($AD61=1,VLOOKUP($M61,得点換算表!$C$87:$D$96,2),VLOOKUP($M61,得点換算表!$E$87:$F$96,2)),"")</f>
        <v/>
      </c>
      <c r="AN61" s="142" t="str">
        <f t="shared" si="0"/>
        <v/>
      </c>
      <c r="AO61" s="143" t="str">
        <f>IF(AND($AN61&lt;&gt;"",$AN61&gt;=8),VLOOKUP($AN61,得点換算表!$I$5:$J$9,2),"")</f>
        <v/>
      </c>
      <c r="AP61" s="105"/>
    </row>
    <row r="62" spans="1:59" x14ac:dyDescent="0.15">
      <c r="A62" s="11"/>
      <c r="B62" s="12"/>
      <c r="C62" s="13"/>
      <c r="D62" s="13"/>
      <c r="E62" s="14"/>
      <c r="F62" s="14"/>
      <c r="G62" s="14"/>
      <c r="H62" s="14"/>
      <c r="I62" s="15"/>
      <c r="J62" s="14"/>
      <c r="K62" s="13"/>
      <c r="L62" s="14"/>
      <c r="M62" s="14"/>
      <c r="N62" s="14"/>
      <c r="O62" s="14"/>
      <c r="P62" s="198"/>
      <c r="Q62" s="198"/>
      <c r="R62" s="198"/>
      <c r="S62" s="198"/>
      <c r="T62" s="198"/>
      <c r="U62" s="198"/>
      <c r="V62" s="198"/>
      <c r="W62" s="202">
        <f t="shared" si="1"/>
        <v>0</v>
      </c>
      <c r="X62" s="14"/>
      <c r="Y62" s="14"/>
      <c r="Z62" s="108"/>
      <c r="AA62" s="114"/>
      <c r="AB62" s="129"/>
      <c r="AC62" s="128"/>
      <c r="AD62" s="142" t="str">
        <f t="shared" si="2"/>
        <v/>
      </c>
      <c r="AE62" s="142" t="str">
        <f>IF($E62&lt;&gt;"",IF($AD62=1,VLOOKUP($E62,得点換算表!$C$5:$D$14,2),VLOOKUP($E62,得点換算表!$E$5:$F$14,2)),"")</f>
        <v/>
      </c>
      <c r="AF62" s="142" t="str">
        <f>IF($F62&lt;&gt;"",IF($AD62=1,VLOOKUP($F62,得点換算表!$C$15:$D$24,2),VLOOKUP($F62,得点換算表!$E$15:$F$24,2)),"")</f>
        <v/>
      </c>
      <c r="AG62" s="142" t="str">
        <f>IF($G62&lt;&gt;"",IF($AD62=1,VLOOKUP($G62,得点換算表!$C$25:$D$34,2),VLOOKUP($G62,得点換算表!$E$25:$F$34,2)),"")</f>
        <v/>
      </c>
      <c r="AH62" s="142" t="str">
        <f>IF($H62&lt;&gt;"",IF($AD62=1,VLOOKUP($H62,得点換算表!$C$35:$D$44,2),VLOOKUP($H62,得点換算表!$E$35:$F$44,2)),"")</f>
        <v/>
      </c>
      <c r="AI62" s="142" t="str">
        <f>IF($I62&lt;&gt;"",IF($AD62=1,VLOOKUP($I62,得点換算表!$C$45:$D$55,2),VLOOKUP($I62,得点換算表!$E$45:$F$55,2)),"")</f>
        <v/>
      </c>
      <c r="AJ62" s="142" t="str">
        <f>IF($J62&lt;&gt;"",IF($AD62=1,VLOOKUP($J62,得点換算表!$C$56:$D$65,2),VLOOKUP($J62,得点換算表!$E$56:$F$65,2)),"")</f>
        <v/>
      </c>
      <c r="AK62" s="142" t="str">
        <f>IF($K62&lt;&gt;"",IF($AD62=1,VLOOKUP($K62,得点換算表!$C$66:$D$76,2),VLOOKUP($K62,得点換算表!$E$66:$F$76,2)),"")</f>
        <v/>
      </c>
      <c r="AL62" s="142" t="str">
        <f>IF($L62&lt;&gt;"",IF($AD62=1,VLOOKUP($L62,得点換算表!$C$77:$D$86,2),VLOOKUP($L62,得点換算表!$E$77:$F$86,2)),"")</f>
        <v/>
      </c>
      <c r="AM62" s="142" t="str">
        <f>IF($M62&lt;&gt;"",IF($AD62=1,VLOOKUP($M62,得点換算表!$C$87:$D$96,2),VLOOKUP($M62,得点換算表!$E$87:$F$96,2)),"")</f>
        <v/>
      </c>
      <c r="AN62" s="142" t="str">
        <f t="shared" si="0"/>
        <v/>
      </c>
      <c r="AO62" s="143" t="str">
        <f>IF(AND($AN62&lt;&gt;"",$AN62&gt;=8),VLOOKUP($AN62,得点換算表!$I$5:$J$9,2),"")</f>
        <v/>
      </c>
      <c r="AP62" s="105"/>
    </row>
    <row r="63" spans="1:59" x14ac:dyDescent="0.15">
      <c r="A63" s="11"/>
      <c r="B63" s="12"/>
      <c r="C63" s="13"/>
      <c r="D63" s="13"/>
      <c r="E63" s="14"/>
      <c r="F63" s="14"/>
      <c r="G63" s="14"/>
      <c r="H63" s="14"/>
      <c r="I63" s="15"/>
      <c r="J63" s="14"/>
      <c r="K63" s="13"/>
      <c r="L63" s="14"/>
      <c r="M63" s="14"/>
      <c r="N63" s="14"/>
      <c r="O63" s="14"/>
      <c r="P63" s="198"/>
      <c r="Q63" s="198"/>
      <c r="R63" s="198"/>
      <c r="S63" s="198"/>
      <c r="T63" s="198"/>
      <c r="U63" s="198"/>
      <c r="V63" s="198"/>
      <c r="W63" s="202">
        <f t="shared" si="1"/>
        <v>0</v>
      </c>
      <c r="X63" s="14"/>
      <c r="Y63" s="14"/>
      <c r="Z63" s="108"/>
      <c r="AA63" s="114"/>
      <c r="AB63" s="129"/>
      <c r="AC63" s="128"/>
      <c r="AD63" s="142" t="str">
        <f t="shared" si="2"/>
        <v/>
      </c>
      <c r="AE63" s="142" t="str">
        <f>IF($E63&lt;&gt;"",IF($AD63=1,VLOOKUP($E63,得点換算表!$C$5:$D$14,2),VLOOKUP($E63,得点換算表!$E$5:$F$14,2)),"")</f>
        <v/>
      </c>
      <c r="AF63" s="142" t="str">
        <f>IF($F63&lt;&gt;"",IF($AD63=1,VLOOKUP($F63,得点換算表!$C$15:$D$24,2),VLOOKUP($F63,得点換算表!$E$15:$F$24,2)),"")</f>
        <v/>
      </c>
      <c r="AG63" s="142" t="str">
        <f>IF($G63&lt;&gt;"",IF($AD63=1,VLOOKUP($G63,得点換算表!$C$25:$D$34,2),VLOOKUP($G63,得点換算表!$E$25:$F$34,2)),"")</f>
        <v/>
      </c>
      <c r="AH63" s="142" t="str">
        <f>IF($H63&lt;&gt;"",IF($AD63=1,VLOOKUP($H63,得点換算表!$C$35:$D$44,2),VLOOKUP($H63,得点換算表!$E$35:$F$44,2)),"")</f>
        <v/>
      </c>
      <c r="AI63" s="142" t="str">
        <f>IF($I63&lt;&gt;"",IF($AD63=1,VLOOKUP($I63,得点換算表!$C$45:$D$55,2),VLOOKUP($I63,得点換算表!$E$45:$F$55,2)),"")</f>
        <v/>
      </c>
      <c r="AJ63" s="142" t="str">
        <f>IF($J63&lt;&gt;"",IF($AD63=1,VLOOKUP($J63,得点換算表!$C$56:$D$65,2),VLOOKUP($J63,得点換算表!$E$56:$F$65,2)),"")</f>
        <v/>
      </c>
      <c r="AK63" s="142" t="str">
        <f>IF($K63&lt;&gt;"",IF($AD63=1,VLOOKUP($K63,得点換算表!$C$66:$D$76,2),VLOOKUP($K63,得点換算表!$E$66:$F$76,2)),"")</f>
        <v/>
      </c>
      <c r="AL63" s="142" t="str">
        <f>IF($L63&lt;&gt;"",IF($AD63=1,VLOOKUP($L63,得点換算表!$C$77:$D$86,2),VLOOKUP($L63,得点換算表!$E$77:$F$86,2)),"")</f>
        <v/>
      </c>
      <c r="AM63" s="142" t="str">
        <f>IF($M63&lt;&gt;"",IF($AD63=1,VLOOKUP($M63,得点換算表!$C$87:$D$96,2),VLOOKUP($M63,得点換算表!$E$87:$F$96,2)),"")</f>
        <v/>
      </c>
      <c r="AN63" s="142" t="str">
        <f t="shared" si="0"/>
        <v/>
      </c>
      <c r="AO63" s="143" t="str">
        <f>IF(AND($AN63&lt;&gt;"",$AN63&gt;=8),VLOOKUP($AN63,得点換算表!$I$5:$J$9,2),"")</f>
        <v/>
      </c>
      <c r="AP63" s="105"/>
    </row>
    <row r="64" spans="1:59" x14ac:dyDescent="0.15">
      <c r="A64" s="11"/>
      <c r="B64" s="12"/>
      <c r="C64" s="13"/>
      <c r="D64" s="13"/>
      <c r="E64" s="14"/>
      <c r="F64" s="14"/>
      <c r="G64" s="14"/>
      <c r="H64" s="14"/>
      <c r="I64" s="15"/>
      <c r="J64" s="14"/>
      <c r="K64" s="13"/>
      <c r="L64" s="14"/>
      <c r="M64" s="14"/>
      <c r="N64" s="14"/>
      <c r="O64" s="14"/>
      <c r="P64" s="198"/>
      <c r="Q64" s="198"/>
      <c r="R64" s="198"/>
      <c r="S64" s="198"/>
      <c r="T64" s="198"/>
      <c r="U64" s="198"/>
      <c r="V64" s="198"/>
      <c r="W64" s="202">
        <f t="shared" si="1"/>
        <v>0</v>
      </c>
      <c r="X64" s="14"/>
      <c r="Y64" s="14"/>
      <c r="Z64" s="108"/>
      <c r="AA64" s="114"/>
      <c r="AB64" s="129"/>
      <c r="AC64" s="128"/>
      <c r="AD64" s="142" t="str">
        <f t="shared" si="2"/>
        <v/>
      </c>
      <c r="AE64" s="142" t="str">
        <f>IF($E64&lt;&gt;"",IF($AD64=1,VLOOKUP($E64,得点換算表!$C$5:$D$14,2),VLOOKUP($E64,得点換算表!$E$5:$F$14,2)),"")</f>
        <v/>
      </c>
      <c r="AF64" s="142" t="str">
        <f>IF($F64&lt;&gt;"",IF($AD64=1,VLOOKUP($F64,得点換算表!$C$15:$D$24,2),VLOOKUP($F64,得点換算表!$E$15:$F$24,2)),"")</f>
        <v/>
      </c>
      <c r="AG64" s="142" t="str">
        <f>IF($G64&lt;&gt;"",IF($AD64=1,VLOOKUP($G64,得点換算表!$C$25:$D$34,2),VLOOKUP($G64,得点換算表!$E$25:$F$34,2)),"")</f>
        <v/>
      </c>
      <c r="AH64" s="142" t="str">
        <f>IF($H64&lt;&gt;"",IF($AD64=1,VLOOKUP($H64,得点換算表!$C$35:$D$44,2),VLOOKUP($H64,得点換算表!$E$35:$F$44,2)),"")</f>
        <v/>
      </c>
      <c r="AI64" s="142" t="str">
        <f>IF($I64&lt;&gt;"",IF($AD64=1,VLOOKUP($I64,得点換算表!$C$45:$D$55,2),VLOOKUP($I64,得点換算表!$E$45:$F$55,2)),"")</f>
        <v/>
      </c>
      <c r="AJ64" s="142" t="str">
        <f>IF($J64&lt;&gt;"",IF($AD64=1,VLOOKUP($J64,得点換算表!$C$56:$D$65,2),VLOOKUP($J64,得点換算表!$E$56:$F$65,2)),"")</f>
        <v/>
      </c>
      <c r="AK64" s="142" t="str">
        <f>IF($K64&lt;&gt;"",IF($AD64=1,VLOOKUP($K64,得点換算表!$C$66:$D$76,2),VLOOKUP($K64,得点換算表!$E$66:$F$76,2)),"")</f>
        <v/>
      </c>
      <c r="AL64" s="142" t="str">
        <f>IF($L64&lt;&gt;"",IF($AD64=1,VLOOKUP($L64,得点換算表!$C$77:$D$86,2),VLOOKUP($L64,得点換算表!$E$77:$F$86,2)),"")</f>
        <v/>
      </c>
      <c r="AM64" s="142" t="str">
        <f>IF($M64&lt;&gt;"",IF($AD64=1,VLOOKUP($M64,得点換算表!$C$87:$D$96,2),VLOOKUP($M64,得点換算表!$E$87:$F$96,2)),"")</f>
        <v/>
      </c>
      <c r="AN64" s="142" t="str">
        <f t="shared" si="0"/>
        <v/>
      </c>
      <c r="AO64" s="143" t="str">
        <f>IF(AND($AN64&lt;&gt;"",$AN64&gt;=8),VLOOKUP($AN64,得点換算表!$I$5:$J$9,2),"")</f>
        <v/>
      </c>
      <c r="AP64" s="105"/>
    </row>
    <row r="65" spans="1:42" x14ac:dyDescent="0.15">
      <c r="A65" s="11"/>
      <c r="B65" s="12"/>
      <c r="C65" s="13"/>
      <c r="D65" s="13"/>
      <c r="E65" s="14"/>
      <c r="F65" s="14"/>
      <c r="G65" s="14"/>
      <c r="H65" s="14"/>
      <c r="I65" s="15"/>
      <c r="J65" s="14"/>
      <c r="K65" s="13"/>
      <c r="L65" s="14"/>
      <c r="M65" s="14"/>
      <c r="N65" s="14"/>
      <c r="O65" s="14"/>
      <c r="P65" s="198"/>
      <c r="Q65" s="198"/>
      <c r="R65" s="198"/>
      <c r="S65" s="198"/>
      <c r="T65" s="198"/>
      <c r="U65" s="198"/>
      <c r="V65" s="198"/>
      <c r="W65" s="202">
        <f t="shared" si="1"/>
        <v>0</v>
      </c>
      <c r="X65" s="14"/>
      <c r="Y65" s="14"/>
      <c r="Z65" s="108"/>
      <c r="AA65" s="114"/>
      <c r="AB65" s="129"/>
      <c r="AC65" s="128"/>
      <c r="AD65" s="142" t="str">
        <f t="shared" si="2"/>
        <v/>
      </c>
      <c r="AE65" s="142" t="str">
        <f>IF($E65&lt;&gt;"",IF($AD65=1,VLOOKUP($E65,得点換算表!$C$5:$D$14,2),VLOOKUP($E65,得点換算表!$E$5:$F$14,2)),"")</f>
        <v/>
      </c>
      <c r="AF65" s="142" t="str">
        <f>IF($F65&lt;&gt;"",IF($AD65=1,VLOOKUP($F65,得点換算表!$C$15:$D$24,2),VLOOKUP($F65,得点換算表!$E$15:$F$24,2)),"")</f>
        <v/>
      </c>
      <c r="AG65" s="142" t="str">
        <f>IF($G65&lt;&gt;"",IF($AD65=1,VLOOKUP($G65,得点換算表!$C$25:$D$34,2),VLOOKUP($G65,得点換算表!$E$25:$F$34,2)),"")</f>
        <v/>
      </c>
      <c r="AH65" s="142" t="str">
        <f>IF($H65&lt;&gt;"",IF($AD65=1,VLOOKUP($H65,得点換算表!$C$35:$D$44,2),VLOOKUP($H65,得点換算表!$E$35:$F$44,2)),"")</f>
        <v/>
      </c>
      <c r="AI65" s="142" t="str">
        <f>IF($I65&lt;&gt;"",IF($AD65=1,VLOOKUP($I65,得点換算表!$C$45:$D$55,2),VLOOKUP($I65,得点換算表!$E$45:$F$55,2)),"")</f>
        <v/>
      </c>
      <c r="AJ65" s="142" t="str">
        <f>IF($J65&lt;&gt;"",IF($AD65=1,VLOOKUP($J65,得点換算表!$C$56:$D$65,2),VLOOKUP($J65,得点換算表!$E$56:$F$65,2)),"")</f>
        <v/>
      </c>
      <c r="AK65" s="142" t="str">
        <f>IF($K65&lt;&gt;"",IF($AD65=1,VLOOKUP($K65,得点換算表!$C$66:$D$76,2),VLOOKUP($K65,得点換算表!$E$66:$F$76,2)),"")</f>
        <v/>
      </c>
      <c r="AL65" s="142" t="str">
        <f>IF($L65&lt;&gt;"",IF($AD65=1,VLOOKUP($L65,得点換算表!$C$77:$D$86,2),VLOOKUP($L65,得点換算表!$E$77:$F$86,2)),"")</f>
        <v/>
      </c>
      <c r="AM65" s="142" t="str">
        <f>IF($M65&lt;&gt;"",IF($AD65=1,VLOOKUP($M65,得点換算表!$C$87:$D$96,2),VLOOKUP($M65,得点換算表!$E$87:$F$96,2)),"")</f>
        <v/>
      </c>
      <c r="AN65" s="142" t="str">
        <f t="shared" si="0"/>
        <v/>
      </c>
      <c r="AO65" s="143" t="str">
        <f>IF(AND($AN65&lt;&gt;"",$AN65&gt;=8),VLOOKUP($AN65,得点換算表!$I$5:$J$9,2),"")</f>
        <v/>
      </c>
      <c r="AP65" s="105"/>
    </row>
    <row r="66" spans="1:42" x14ac:dyDescent="0.15">
      <c r="A66" s="11"/>
      <c r="B66" s="12"/>
      <c r="C66" s="13"/>
      <c r="D66" s="13"/>
      <c r="E66" s="14"/>
      <c r="F66" s="14"/>
      <c r="G66" s="14"/>
      <c r="H66" s="14"/>
      <c r="I66" s="15"/>
      <c r="J66" s="14"/>
      <c r="K66" s="13"/>
      <c r="L66" s="14"/>
      <c r="M66" s="14"/>
      <c r="N66" s="14"/>
      <c r="O66" s="14"/>
      <c r="P66" s="198"/>
      <c r="Q66" s="198"/>
      <c r="R66" s="198"/>
      <c r="S66" s="198"/>
      <c r="T66" s="198"/>
      <c r="U66" s="198"/>
      <c r="V66" s="198"/>
      <c r="W66" s="202">
        <f t="shared" si="1"/>
        <v>0</v>
      </c>
      <c r="X66" s="14"/>
      <c r="Y66" s="14"/>
      <c r="Z66" s="108"/>
      <c r="AA66" s="114"/>
      <c r="AB66" s="129"/>
      <c r="AC66" s="128"/>
      <c r="AD66" s="142" t="str">
        <f t="shared" si="2"/>
        <v/>
      </c>
      <c r="AE66" s="142" t="str">
        <f>IF($E66&lt;&gt;"",IF($AD66=1,VLOOKUP($E66,得点換算表!$C$5:$D$14,2),VLOOKUP($E66,得点換算表!$E$5:$F$14,2)),"")</f>
        <v/>
      </c>
      <c r="AF66" s="142" t="str">
        <f>IF($F66&lt;&gt;"",IF($AD66=1,VLOOKUP($F66,得点換算表!$C$15:$D$24,2),VLOOKUP($F66,得点換算表!$E$15:$F$24,2)),"")</f>
        <v/>
      </c>
      <c r="AG66" s="142" t="str">
        <f>IF($G66&lt;&gt;"",IF($AD66=1,VLOOKUP($G66,得点換算表!$C$25:$D$34,2),VLOOKUP($G66,得点換算表!$E$25:$F$34,2)),"")</f>
        <v/>
      </c>
      <c r="AH66" s="142" t="str">
        <f>IF($H66&lt;&gt;"",IF($AD66=1,VLOOKUP($H66,得点換算表!$C$35:$D$44,2),VLOOKUP($H66,得点換算表!$E$35:$F$44,2)),"")</f>
        <v/>
      </c>
      <c r="AI66" s="142" t="str">
        <f>IF($I66&lt;&gt;"",IF($AD66=1,VLOOKUP($I66,得点換算表!$C$45:$D$55,2),VLOOKUP($I66,得点換算表!$E$45:$F$55,2)),"")</f>
        <v/>
      </c>
      <c r="AJ66" s="142" t="str">
        <f>IF($J66&lt;&gt;"",IF($AD66=1,VLOOKUP($J66,得点換算表!$C$56:$D$65,2),VLOOKUP($J66,得点換算表!$E$56:$F$65,2)),"")</f>
        <v/>
      </c>
      <c r="AK66" s="142" t="str">
        <f>IF($K66&lt;&gt;"",IF($AD66=1,VLOOKUP($K66,得点換算表!$C$66:$D$76,2),VLOOKUP($K66,得点換算表!$E$66:$F$76,2)),"")</f>
        <v/>
      </c>
      <c r="AL66" s="142" t="str">
        <f>IF($L66&lt;&gt;"",IF($AD66=1,VLOOKUP($L66,得点換算表!$C$77:$D$86,2),VLOOKUP($L66,得点換算表!$E$77:$F$86,2)),"")</f>
        <v/>
      </c>
      <c r="AM66" s="142" t="str">
        <f>IF($M66&lt;&gt;"",IF($AD66=1,VLOOKUP($M66,得点換算表!$C$87:$D$96,2),VLOOKUP($M66,得点換算表!$E$87:$F$96,2)),"")</f>
        <v/>
      </c>
      <c r="AN66" s="142" t="str">
        <f t="shared" ref="AN66:AN129" si="13">IF(AND($AD66&lt;&gt;"",COUNT(AE66:AM66)&gt;7),IF(AND(AI66&lt;&gt;"",AJ66&lt;&gt;""),IF(AI66&gt;=AJ66,SUM(AE66:AI66,AK66:AM66),IF(AI66&lt;AJ66,SUM(AE66:AH66,AJ66:AM66),"")),IF(AND(AI66&lt;&gt;"",AJ66=""),SUM(AE66:AI66,AK66:AM66),IF(AND(AI66="",AJ66&lt;&gt;""),SUM(AE66:AH66,AJ66:AM66),""))),"")</f>
        <v/>
      </c>
      <c r="AO66" s="143" t="str">
        <f>IF(AND($AN66&lt;&gt;"",$AN66&gt;=8),VLOOKUP($AN66,得点換算表!$I$5:$J$9,2),"")</f>
        <v/>
      </c>
      <c r="AP66" s="105"/>
    </row>
    <row r="67" spans="1:42" x14ac:dyDescent="0.15">
      <c r="A67" s="11"/>
      <c r="B67" s="12"/>
      <c r="C67" s="13"/>
      <c r="D67" s="13"/>
      <c r="E67" s="14"/>
      <c r="F67" s="14"/>
      <c r="G67" s="14"/>
      <c r="H67" s="14"/>
      <c r="I67" s="15"/>
      <c r="J67" s="14"/>
      <c r="K67" s="13"/>
      <c r="L67" s="14"/>
      <c r="M67" s="14"/>
      <c r="N67" s="14"/>
      <c r="O67" s="14"/>
      <c r="P67" s="198"/>
      <c r="Q67" s="198"/>
      <c r="R67" s="198"/>
      <c r="S67" s="198"/>
      <c r="T67" s="198"/>
      <c r="U67" s="198"/>
      <c r="V67" s="198"/>
      <c r="W67" s="202">
        <f t="shared" ref="W67:W130" si="14">SUM(P67:V67)</f>
        <v>0</v>
      </c>
      <c r="X67" s="14"/>
      <c r="Y67" s="14"/>
      <c r="Z67" s="108"/>
      <c r="AA67" s="114"/>
      <c r="AB67" s="129"/>
      <c r="AC67" s="128"/>
      <c r="AD67" s="142" t="str">
        <f t="shared" ref="AD67:AD130" si="15">IF($A67&lt;&gt;"",$A67,"")</f>
        <v/>
      </c>
      <c r="AE67" s="142" t="str">
        <f>IF($E67&lt;&gt;"",IF($AD67=1,VLOOKUP($E67,得点換算表!$C$5:$D$14,2),VLOOKUP($E67,得点換算表!$E$5:$F$14,2)),"")</f>
        <v/>
      </c>
      <c r="AF67" s="142" t="str">
        <f>IF($F67&lt;&gt;"",IF($AD67=1,VLOOKUP($F67,得点換算表!$C$15:$D$24,2),VLOOKUP($F67,得点換算表!$E$15:$F$24,2)),"")</f>
        <v/>
      </c>
      <c r="AG67" s="142" t="str">
        <f>IF($G67&lt;&gt;"",IF($AD67=1,VLOOKUP($G67,得点換算表!$C$25:$D$34,2),VLOOKUP($G67,得点換算表!$E$25:$F$34,2)),"")</f>
        <v/>
      </c>
      <c r="AH67" s="142" t="str">
        <f>IF($H67&lt;&gt;"",IF($AD67=1,VLOOKUP($H67,得点換算表!$C$35:$D$44,2),VLOOKUP($H67,得点換算表!$E$35:$F$44,2)),"")</f>
        <v/>
      </c>
      <c r="AI67" s="142" t="str">
        <f>IF($I67&lt;&gt;"",IF($AD67=1,VLOOKUP($I67,得点換算表!$C$45:$D$55,2),VLOOKUP($I67,得点換算表!$E$45:$F$55,2)),"")</f>
        <v/>
      </c>
      <c r="AJ67" s="142" t="str">
        <f>IF($J67&lt;&gt;"",IF($AD67=1,VLOOKUP($J67,得点換算表!$C$56:$D$65,2),VLOOKUP($J67,得点換算表!$E$56:$F$65,2)),"")</f>
        <v/>
      </c>
      <c r="AK67" s="142" t="str">
        <f>IF($K67&lt;&gt;"",IF($AD67=1,VLOOKUP($K67,得点換算表!$C$66:$D$76,2),VLOOKUP($K67,得点換算表!$E$66:$F$76,2)),"")</f>
        <v/>
      </c>
      <c r="AL67" s="142" t="str">
        <f>IF($L67&lt;&gt;"",IF($AD67=1,VLOOKUP($L67,得点換算表!$C$77:$D$86,2),VLOOKUP($L67,得点換算表!$E$77:$F$86,2)),"")</f>
        <v/>
      </c>
      <c r="AM67" s="142" t="str">
        <f>IF($M67&lt;&gt;"",IF($AD67=1,VLOOKUP($M67,得点換算表!$C$87:$D$96,2),VLOOKUP($M67,得点換算表!$E$87:$F$96,2)),"")</f>
        <v/>
      </c>
      <c r="AN67" s="142" t="str">
        <f t="shared" si="13"/>
        <v/>
      </c>
      <c r="AO67" s="143" t="str">
        <f>IF(AND($AN67&lt;&gt;"",$AN67&gt;=8),VLOOKUP($AN67,得点換算表!$I$5:$J$9,2),"")</f>
        <v/>
      </c>
      <c r="AP67" s="105"/>
    </row>
    <row r="68" spans="1:42" x14ac:dyDescent="0.15">
      <c r="A68" s="11"/>
      <c r="B68" s="12"/>
      <c r="C68" s="13"/>
      <c r="D68" s="13"/>
      <c r="E68" s="14"/>
      <c r="F68" s="14"/>
      <c r="G68" s="14"/>
      <c r="H68" s="14"/>
      <c r="I68" s="15"/>
      <c r="J68" s="14"/>
      <c r="K68" s="13"/>
      <c r="L68" s="14"/>
      <c r="M68" s="14"/>
      <c r="N68" s="14"/>
      <c r="O68" s="14"/>
      <c r="P68" s="198"/>
      <c r="Q68" s="198"/>
      <c r="R68" s="198"/>
      <c r="S68" s="198"/>
      <c r="T68" s="198"/>
      <c r="U68" s="198"/>
      <c r="V68" s="198"/>
      <c r="W68" s="202">
        <f t="shared" si="14"/>
        <v>0</v>
      </c>
      <c r="X68" s="14"/>
      <c r="Y68" s="14"/>
      <c r="Z68" s="108"/>
      <c r="AA68" s="114"/>
      <c r="AB68" s="129"/>
      <c r="AC68" s="128"/>
      <c r="AD68" s="142" t="str">
        <f t="shared" si="15"/>
        <v/>
      </c>
      <c r="AE68" s="142" t="str">
        <f>IF($E68&lt;&gt;"",IF($AD68=1,VLOOKUP($E68,得点換算表!$C$5:$D$14,2),VLOOKUP($E68,得点換算表!$E$5:$F$14,2)),"")</f>
        <v/>
      </c>
      <c r="AF68" s="142" t="str">
        <f>IF($F68&lt;&gt;"",IF($AD68=1,VLOOKUP($F68,得点換算表!$C$15:$D$24,2),VLOOKUP($F68,得点換算表!$E$15:$F$24,2)),"")</f>
        <v/>
      </c>
      <c r="AG68" s="142" t="str">
        <f>IF($G68&lt;&gt;"",IF($AD68=1,VLOOKUP($G68,得点換算表!$C$25:$D$34,2),VLOOKUP($G68,得点換算表!$E$25:$F$34,2)),"")</f>
        <v/>
      </c>
      <c r="AH68" s="142" t="str">
        <f>IF($H68&lt;&gt;"",IF($AD68=1,VLOOKUP($H68,得点換算表!$C$35:$D$44,2),VLOOKUP($H68,得点換算表!$E$35:$F$44,2)),"")</f>
        <v/>
      </c>
      <c r="AI68" s="142" t="str">
        <f>IF($I68&lt;&gt;"",IF($AD68=1,VLOOKUP($I68,得点換算表!$C$45:$D$55,2),VLOOKUP($I68,得点換算表!$E$45:$F$55,2)),"")</f>
        <v/>
      </c>
      <c r="AJ68" s="142" t="str">
        <f>IF($J68&lt;&gt;"",IF($AD68=1,VLOOKUP($J68,得点換算表!$C$56:$D$65,2),VLOOKUP($J68,得点換算表!$E$56:$F$65,2)),"")</f>
        <v/>
      </c>
      <c r="AK68" s="142" t="str">
        <f>IF($K68&lt;&gt;"",IF($AD68=1,VLOOKUP($K68,得点換算表!$C$66:$D$76,2),VLOOKUP($K68,得点換算表!$E$66:$F$76,2)),"")</f>
        <v/>
      </c>
      <c r="AL68" s="142" t="str">
        <f>IF($L68&lt;&gt;"",IF($AD68=1,VLOOKUP($L68,得点換算表!$C$77:$D$86,2),VLOOKUP($L68,得点換算表!$E$77:$F$86,2)),"")</f>
        <v/>
      </c>
      <c r="AM68" s="142" t="str">
        <f>IF($M68&lt;&gt;"",IF($AD68=1,VLOOKUP($M68,得点換算表!$C$87:$D$96,2),VLOOKUP($M68,得点換算表!$E$87:$F$96,2)),"")</f>
        <v/>
      </c>
      <c r="AN68" s="142" t="str">
        <f t="shared" si="13"/>
        <v/>
      </c>
      <c r="AO68" s="143" t="str">
        <f>IF(AND($AN68&lt;&gt;"",$AN68&gt;=8),VLOOKUP($AN68,得点換算表!$I$5:$J$9,2),"")</f>
        <v/>
      </c>
      <c r="AP68" s="105"/>
    </row>
    <row r="69" spans="1:42" x14ac:dyDescent="0.15">
      <c r="A69" s="11"/>
      <c r="B69" s="12"/>
      <c r="C69" s="13"/>
      <c r="D69" s="13"/>
      <c r="E69" s="14"/>
      <c r="F69" s="14"/>
      <c r="G69" s="14"/>
      <c r="H69" s="14"/>
      <c r="I69" s="15"/>
      <c r="J69" s="14"/>
      <c r="K69" s="13"/>
      <c r="L69" s="14"/>
      <c r="M69" s="14"/>
      <c r="N69" s="14"/>
      <c r="O69" s="14"/>
      <c r="P69" s="198"/>
      <c r="Q69" s="198"/>
      <c r="R69" s="198"/>
      <c r="S69" s="198"/>
      <c r="T69" s="198"/>
      <c r="U69" s="198"/>
      <c r="V69" s="198"/>
      <c r="W69" s="202">
        <f t="shared" si="14"/>
        <v>0</v>
      </c>
      <c r="X69" s="14"/>
      <c r="Y69" s="14"/>
      <c r="Z69" s="108"/>
      <c r="AA69" s="114"/>
      <c r="AB69" s="129"/>
      <c r="AC69" s="128"/>
      <c r="AD69" s="142" t="str">
        <f t="shared" si="15"/>
        <v/>
      </c>
      <c r="AE69" s="142" t="str">
        <f>IF($E69&lt;&gt;"",IF($AD69=1,VLOOKUP($E69,得点換算表!$C$5:$D$14,2),VLOOKUP($E69,得点換算表!$E$5:$F$14,2)),"")</f>
        <v/>
      </c>
      <c r="AF69" s="142" t="str">
        <f>IF($F69&lt;&gt;"",IF($AD69=1,VLOOKUP($F69,得点換算表!$C$15:$D$24,2),VLOOKUP($F69,得点換算表!$E$15:$F$24,2)),"")</f>
        <v/>
      </c>
      <c r="AG69" s="142" t="str">
        <f>IF($G69&lt;&gt;"",IF($AD69=1,VLOOKUP($G69,得点換算表!$C$25:$D$34,2),VLOOKUP($G69,得点換算表!$E$25:$F$34,2)),"")</f>
        <v/>
      </c>
      <c r="AH69" s="142" t="str">
        <f>IF($H69&lt;&gt;"",IF($AD69=1,VLOOKUP($H69,得点換算表!$C$35:$D$44,2),VLOOKUP($H69,得点換算表!$E$35:$F$44,2)),"")</f>
        <v/>
      </c>
      <c r="AI69" s="142" t="str">
        <f>IF($I69&lt;&gt;"",IF($AD69=1,VLOOKUP($I69,得点換算表!$C$45:$D$55,2),VLOOKUP($I69,得点換算表!$E$45:$F$55,2)),"")</f>
        <v/>
      </c>
      <c r="AJ69" s="142" t="str">
        <f>IF($J69&lt;&gt;"",IF($AD69=1,VLOOKUP($J69,得点換算表!$C$56:$D$65,2),VLOOKUP($J69,得点換算表!$E$56:$F$65,2)),"")</f>
        <v/>
      </c>
      <c r="AK69" s="142" t="str">
        <f>IF($K69&lt;&gt;"",IF($AD69=1,VLOOKUP($K69,得点換算表!$C$66:$D$76,2),VLOOKUP($K69,得点換算表!$E$66:$F$76,2)),"")</f>
        <v/>
      </c>
      <c r="AL69" s="142" t="str">
        <f>IF($L69&lt;&gt;"",IF($AD69=1,VLOOKUP($L69,得点換算表!$C$77:$D$86,2),VLOOKUP($L69,得点換算表!$E$77:$F$86,2)),"")</f>
        <v/>
      </c>
      <c r="AM69" s="142" t="str">
        <f>IF($M69&lt;&gt;"",IF($AD69=1,VLOOKUP($M69,得点換算表!$C$87:$D$96,2),VLOOKUP($M69,得点換算表!$E$87:$F$96,2)),"")</f>
        <v/>
      </c>
      <c r="AN69" s="142" t="str">
        <f t="shared" si="13"/>
        <v/>
      </c>
      <c r="AO69" s="143" t="str">
        <f>IF(AND($AN69&lt;&gt;"",$AN69&gt;=8),VLOOKUP($AN69,得点換算表!$I$5:$J$9,2),"")</f>
        <v/>
      </c>
      <c r="AP69" s="105"/>
    </row>
    <row r="70" spans="1:42" x14ac:dyDescent="0.15">
      <c r="A70" s="34"/>
      <c r="B70" s="35"/>
      <c r="C70" s="36"/>
      <c r="D70" s="36"/>
      <c r="E70" s="37"/>
      <c r="F70" s="37"/>
      <c r="G70" s="37"/>
      <c r="H70" s="37"/>
      <c r="I70" s="38"/>
      <c r="J70" s="37"/>
      <c r="K70" s="36"/>
      <c r="L70" s="37"/>
      <c r="M70" s="37"/>
      <c r="N70" s="37"/>
      <c r="O70" s="37"/>
      <c r="P70" s="198"/>
      <c r="Q70" s="198"/>
      <c r="R70" s="198"/>
      <c r="S70" s="198"/>
      <c r="T70" s="198"/>
      <c r="U70" s="198"/>
      <c r="V70" s="198"/>
      <c r="W70" s="202">
        <f t="shared" si="14"/>
        <v>0</v>
      </c>
      <c r="X70" s="37"/>
      <c r="Y70" s="37"/>
      <c r="Z70" s="109"/>
      <c r="AA70" s="114"/>
      <c r="AB70" s="129"/>
      <c r="AC70" s="128"/>
      <c r="AD70" s="142" t="str">
        <f t="shared" si="15"/>
        <v/>
      </c>
      <c r="AE70" s="142" t="str">
        <f>IF($E70&lt;&gt;"",IF($AD70=1,VLOOKUP($E70,得点換算表!$C$5:$D$14,2),VLOOKUP($E70,得点換算表!$E$5:$F$14,2)),"")</f>
        <v/>
      </c>
      <c r="AF70" s="142" t="str">
        <f>IF($F70&lt;&gt;"",IF($AD70=1,VLOOKUP($F70,得点換算表!$C$15:$D$24,2),VLOOKUP($F70,得点換算表!$E$15:$F$24,2)),"")</f>
        <v/>
      </c>
      <c r="AG70" s="142" t="str">
        <f>IF($G70&lt;&gt;"",IF($AD70=1,VLOOKUP($G70,得点換算表!$C$25:$D$34,2),VLOOKUP($G70,得点換算表!$E$25:$F$34,2)),"")</f>
        <v/>
      </c>
      <c r="AH70" s="142" t="str">
        <f>IF($H70&lt;&gt;"",IF($AD70=1,VLOOKUP($H70,得点換算表!$C$35:$D$44,2),VLOOKUP($H70,得点換算表!$E$35:$F$44,2)),"")</f>
        <v/>
      </c>
      <c r="AI70" s="142" t="str">
        <f>IF($I70&lt;&gt;"",IF($AD70=1,VLOOKUP($I70,得点換算表!$C$45:$D$55,2),VLOOKUP($I70,得点換算表!$E$45:$F$55,2)),"")</f>
        <v/>
      </c>
      <c r="AJ70" s="142" t="str">
        <f>IF($J70&lt;&gt;"",IF($AD70=1,VLOOKUP($J70,得点換算表!$C$56:$D$65,2),VLOOKUP($J70,得点換算表!$E$56:$F$65,2)),"")</f>
        <v/>
      </c>
      <c r="AK70" s="142" t="str">
        <f>IF($K70&lt;&gt;"",IF($AD70=1,VLOOKUP($K70,得点換算表!$C$66:$D$76,2),VLOOKUP($K70,得点換算表!$E$66:$F$76,2)),"")</f>
        <v/>
      </c>
      <c r="AL70" s="142" t="str">
        <f>IF($L70&lt;&gt;"",IF($AD70=1,VLOOKUP($L70,得点換算表!$C$77:$D$86,2),VLOOKUP($L70,得点換算表!$E$77:$F$86,2)),"")</f>
        <v/>
      </c>
      <c r="AM70" s="142" t="str">
        <f>IF($M70&lt;&gt;"",IF($AD70=1,VLOOKUP($M70,得点換算表!$C$87:$D$96,2),VLOOKUP($M70,得点換算表!$E$87:$F$96,2)),"")</f>
        <v/>
      </c>
      <c r="AN70" s="142" t="str">
        <f t="shared" si="13"/>
        <v/>
      </c>
      <c r="AO70" s="143" t="str">
        <f>IF(AND($AN70&lt;&gt;"",$AN70&gt;=8),VLOOKUP($AN70,得点換算表!$I$5:$J$9,2),"")</f>
        <v/>
      </c>
      <c r="AP70" s="105"/>
    </row>
    <row r="71" spans="1:42" x14ac:dyDescent="0.15">
      <c r="A71" s="44"/>
      <c r="B71" s="45"/>
      <c r="C71" s="46"/>
      <c r="D71" s="46"/>
      <c r="E71" s="47"/>
      <c r="F71" s="47"/>
      <c r="G71" s="47"/>
      <c r="H71" s="47"/>
      <c r="I71" s="48"/>
      <c r="J71" s="47"/>
      <c r="K71" s="46"/>
      <c r="L71" s="47"/>
      <c r="M71" s="47"/>
      <c r="N71" s="47"/>
      <c r="O71" s="47"/>
      <c r="P71" s="198"/>
      <c r="Q71" s="198"/>
      <c r="R71" s="198"/>
      <c r="S71" s="198"/>
      <c r="T71" s="198"/>
      <c r="U71" s="198"/>
      <c r="V71" s="198"/>
      <c r="W71" s="202">
        <f t="shared" si="14"/>
        <v>0</v>
      </c>
      <c r="X71" s="47"/>
      <c r="Y71" s="47"/>
      <c r="Z71" s="110"/>
      <c r="AA71" s="114"/>
      <c r="AB71" s="129"/>
      <c r="AC71" s="128"/>
      <c r="AD71" s="142" t="str">
        <f t="shared" si="15"/>
        <v/>
      </c>
      <c r="AE71" s="142" t="str">
        <f>IF($E71&lt;&gt;"",IF($AD71=1,VLOOKUP($E71,得点換算表!$C$5:$D$14,2),VLOOKUP($E71,得点換算表!$E$5:$F$14,2)),"")</f>
        <v/>
      </c>
      <c r="AF71" s="142" t="str">
        <f>IF($F71&lt;&gt;"",IF($AD71=1,VLOOKUP($F71,得点換算表!$C$15:$D$24,2),VLOOKUP($F71,得点換算表!$E$15:$F$24,2)),"")</f>
        <v/>
      </c>
      <c r="AG71" s="142" t="str">
        <f>IF($G71&lt;&gt;"",IF($AD71=1,VLOOKUP($G71,得点換算表!$C$25:$D$34,2),VLOOKUP($G71,得点換算表!$E$25:$F$34,2)),"")</f>
        <v/>
      </c>
      <c r="AH71" s="142" t="str">
        <f>IF($H71&lt;&gt;"",IF($AD71=1,VLOOKUP($H71,得点換算表!$C$35:$D$44,2),VLOOKUP($H71,得点換算表!$E$35:$F$44,2)),"")</f>
        <v/>
      </c>
      <c r="AI71" s="142" t="str">
        <f>IF($I71&lt;&gt;"",IF($AD71=1,VLOOKUP($I71,得点換算表!$C$45:$D$55,2),VLOOKUP($I71,得点換算表!$E$45:$F$55,2)),"")</f>
        <v/>
      </c>
      <c r="AJ71" s="142" t="str">
        <f>IF($J71&lt;&gt;"",IF($AD71=1,VLOOKUP($J71,得点換算表!$C$56:$D$65,2),VLOOKUP($J71,得点換算表!$E$56:$F$65,2)),"")</f>
        <v/>
      </c>
      <c r="AK71" s="142" t="str">
        <f>IF($K71&lt;&gt;"",IF($AD71=1,VLOOKUP($K71,得点換算表!$C$66:$D$76,2),VLOOKUP($K71,得点換算表!$E$66:$F$76,2)),"")</f>
        <v/>
      </c>
      <c r="AL71" s="142" t="str">
        <f>IF($L71&lt;&gt;"",IF($AD71=1,VLOOKUP($L71,得点換算表!$C$77:$D$86,2),VLOOKUP($L71,得点換算表!$E$77:$F$86,2)),"")</f>
        <v/>
      </c>
      <c r="AM71" s="142" t="str">
        <f>IF($M71&lt;&gt;"",IF($AD71=1,VLOOKUP($M71,得点換算表!$C$87:$D$96,2),VLOOKUP($M71,得点換算表!$E$87:$F$96,2)),"")</f>
        <v/>
      </c>
      <c r="AN71" s="142" t="str">
        <f t="shared" si="13"/>
        <v/>
      </c>
      <c r="AO71" s="143" t="str">
        <f>IF(AND($AN71&lt;&gt;"",$AN71&gt;=8),VLOOKUP($AN71,得点換算表!$I$5:$J$9,2),"")</f>
        <v/>
      </c>
      <c r="AP71" s="105"/>
    </row>
    <row r="72" spans="1:42" x14ac:dyDescent="0.15">
      <c r="A72" s="11"/>
      <c r="B72" s="12"/>
      <c r="C72" s="13"/>
      <c r="D72" s="13"/>
      <c r="E72" s="14"/>
      <c r="F72" s="14"/>
      <c r="G72" s="14"/>
      <c r="H72" s="14"/>
      <c r="I72" s="15"/>
      <c r="J72" s="14"/>
      <c r="K72" s="13"/>
      <c r="L72" s="14"/>
      <c r="M72" s="14"/>
      <c r="N72" s="14"/>
      <c r="O72" s="14"/>
      <c r="P72" s="198"/>
      <c r="Q72" s="198"/>
      <c r="R72" s="198"/>
      <c r="S72" s="198"/>
      <c r="T72" s="198"/>
      <c r="U72" s="198"/>
      <c r="V72" s="198"/>
      <c r="W72" s="202">
        <f t="shared" si="14"/>
        <v>0</v>
      </c>
      <c r="X72" s="14"/>
      <c r="Y72" s="14"/>
      <c r="Z72" s="108"/>
      <c r="AA72" s="114"/>
      <c r="AB72" s="129"/>
      <c r="AC72" s="128"/>
      <c r="AD72" s="142" t="str">
        <f t="shared" si="15"/>
        <v/>
      </c>
      <c r="AE72" s="142" t="str">
        <f>IF($E72&lt;&gt;"",IF($AD72=1,VLOOKUP($E72,得点換算表!$C$5:$D$14,2),VLOOKUP($E72,得点換算表!$E$5:$F$14,2)),"")</f>
        <v/>
      </c>
      <c r="AF72" s="142" t="str">
        <f>IF($F72&lt;&gt;"",IF($AD72=1,VLOOKUP($F72,得点換算表!$C$15:$D$24,2),VLOOKUP($F72,得点換算表!$E$15:$F$24,2)),"")</f>
        <v/>
      </c>
      <c r="AG72" s="142" t="str">
        <f>IF($G72&lt;&gt;"",IF($AD72=1,VLOOKUP($G72,得点換算表!$C$25:$D$34,2),VLOOKUP($G72,得点換算表!$E$25:$F$34,2)),"")</f>
        <v/>
      </c>
      <c r="AH72" s="142" t="str">
        <f>IF($H72&lt;&gt;"",IF($AD72=1,VLOOKUP($H72,得点換算表!$C$35:$D$44,2),VLOOKUP($H72,得点換算表!$E$35:$F$44,2)),"")</f>
        <v/>
      </c>
      <c r="AI72" s="142" t="str">
        <f>IF($I72&lt;&gt;"",IF($AD72=1,VLOOKUP($I72,得点換算表!$C$45:$D$55,2),VLOOKUP($I72,得点換算表!$E$45:$F$55,2)),"")</f>
        <v/>
      </c>
      <c r="AJ72" s="142" t="str">
        <f>IF($J72&lt;&gt;"",IF($AD72=1,VLOOKUP($J72,得点換算表!$C$56:$D$65,2),VLOOKUP($J72,得点換算表!$E$56:$F$65,2)),"")</f>
        <v/>
      </c>
      <c r="AK72" s="142" t="str">
        <f>IF($K72&lt;&gt;"",IF($AD72=1,VLOOKUP($K72,得点換算表!$C$66:$D$76,2),VLOOKUP($K72,得点換算表!$E$66:$F$76,2)),"")</f>
        <v/>
      </c>
      <c r="AL72" s="142" t="str">
        <f>IF($L72&lt;&gt;"",IF($AD72=1,VLOOKUP($L72,得点換算表!$C$77:$D$86,2),VLOOKUP($L72,得点換算表!$E$77:$F$86,2)),"")</f>
        <v/>
      </c>
      <c r="AM72" s="142" t="str">
        <f>IF($M72&lt;&gt;"",IF($AD72=1,VLOOKUP($M72,得点換算表!$C$87:$D$96,2),VLOOKUP($M72,得点換算表!$E$87:$F$96,2)),"")</f>
        <v/>
      </c>
      <c r="AN72" s="142" t="str">
        <f t="shared" si="13"/>
        <v/>
      </c>
      <c r="AO72" s="143" t="str">
        <f>IF(AND($AN72&lt;&gt;"",$AN72&gt;=8),VLOOKUP($AN72,得点換算表!$I$5:$J$9,2),"")</f>
        <v/>
      </c>
      <c r="AP72" s="105"/>
    </row>
    <row r="73" spans="1:42" x14ac:dyDescent="0.15">
      <c r="A73" s="11"/>
      <c r="B73" s="12"/>
      <c r="C73" s="13"/>
      <c r="D73" s="13"/>
      <c r="E73" s="14"/>
      <c r="F73" s="14"/>
      <c r="G73" s="14"/>
      <c r="H73" s="14"/>
      <c r="I73" s="15"/>
      <c r="J73" s="14"/>
      <c r="K73" s="13"/>
      <c r="L73" s="14"/>
      <c r="M73" s="14"/>
      <c r="N73" s="14"/>
      <c r="O73" s="14"/>
      <c r="P73" s="198"/>
      <c r="Q73" s="198"/>
      <c r="R73" s="198"/>
      <c r="S73" s="198"/>
      <c r="T73" s="198"/>
      <c r="U73" s="198"/>
      <c r="V73" s="198"/>
      <c r="W73" s="202">
        <f t="shared" si="14"/>
        <v>0</v>
      </c>
      <c r="X73" s="14"/>
      <c r="Y73" s="14"/>
      <c r="Z73" s="108"/>
      <c r="AA73" s="114"/>
      <c r="AB73" s="129"/>
      <c r="AC73" s="128"/>
      <c r="AD73" s="142" t="str">
        <f t="shared" si="15"/>
        <v/>
      </c>
      <c r="AE73" s="142" t="str">
        <f>IF($E73&lt;&gt;"",IF($AD73=1,VLOOKUP($E73,得点換算表!$C$5:$D$14,2),VLOOKUP($E73,得点換算表!$E$5:$F$14,2)),"")</f>
        <v/>
      </c>
      <c r="AF73" s="142" t="str">
        <f>IF($F73&lt;&gt;"",IF($AD73=1,VLOOKUP($F73,得点換算表!$C$15:$D$24,2),VLOOKUP($F73,得点換算表!$E$15:$F$24,2)),"")</f>
        <v/>
      </c>
      <c r="AG73" s="142" t="str">
        <f>IF($G73&lt;&gt;"",IF($AD73=1,VLOOKUP($G73,得点換算表!$C$25:$D$34,2),VLOOKUP($G73,得点換算表!$E$25:$F$34,2)),"")</f>
        <v/>
      </c>
      <c r="AH73" s="142" t="str">
        <f>IF($H73&lt;&gt;"",IF($AD73=1,VLOOKUP($H73,得点換算表!$C$35:$D$44,2),VLOOKUP($H73,得点換算表!$E$35:$F$44,2)),"")</f>
        <v/>
      </c>
      <c r="AI73" s="142" t="str">
        <f>IF($I73&lt;&gt;"",IF($AD73=1,VLOOKUP($I73,得点換算表!$C$45:$D$55,2),VLOOKUP($I73,得点換算表!$E$45:$F$55,2)),"")</f>
        <v/>
      </c>
      <c r="AJ73" s="142" t="str">
        <f>IF($J73&lt;&gt;"",IF($AD73=1,VLOOKUP($J73,得点換算表!$C$56:$D$65,2),VLOOKUP($J73,得点換算表!$E$56:$F$65,2)),"")</f>
        <v/>
      </c>
      <c r="AK73" s="142" t="str">
        <f>IF($K73&lt;&gt;"",IF($AD73=1,VLOOKUP($K73,得点換算表!$C$66:$D$76,2),VLOOKUP($K73,得点換算表!$E$66:$F$76,2)),"")</f>
        <v/>
      </c>
      <c r="AL73" s="142" t="str">
        <f>IF($L73&lt;&gt;"",IF($AD73=1,VLOOKUP($L73,得点換算表!$C$77:$D$86,2),VLOOKUP($L73,得点換算表!$E$77:$F$86,2)),"")</f>
        <v/>
      </c>
      <c r="AM73" s="142" t="str">
        <f>IF($M73&lt;&gt;"",IF($AD73=1,VLOOKUP($M73,得点換算表!$C$87:$D$96,2),VLOOKUP($M73,得点換算表!$E$87:$F$96,2)),"")</f>
        <v/>
      </c>
      <c r="AN73" s="142" t="str">
        <f t="shared" si="13"/>
        <v/>
      </c>
      <c r="AO73" s="143" t="str">
        <f>IF(AND($AN73&lt;&gt;"",$AN73&gt;=8),VLOOKUP($AN73,得点換算表!$I$5:$J$9,2),"")</f>
        <v/>
      </c>
      <c r="AP73" s="105"/>
    </row>
    <row r="74" spans="1:42" x14ac:dyDescent="0.15">
      <c r="A74" s="11"/>
      <c r="B74" s="12"/>
      <c r="C74" s="13"/>
      <c r="D74" s="13"/>
      <c r="E74" s="14"/>
      <c r="F74" s="14"/>
      <c r="G74" s="14"/>
      <c r="H74" s="14"/>
      <c r="I74" s="15"/>
      <c r="J74" s="14"/>
      <c r="K74" s="13"/>
      <c r="L74" s="14"/>
      <c r="M74" s="14"/>
      <c r="N74" s="14"/>
      <c r="O74" s="14"/>
      <c r="P74" s="198"/>
      <c r="Q74" s="198"/>
      <c r="R74" s="198"/>
      <c r="S74" s="198"/>
      <c r="T74" s="198"/>
      <c r="U74" s="198"/>
      <c r="V74" s="198"/>
      <c r="W74" s="202">
        <f t="shared" si="14"/>
        <v>0</v>
      </c>
      <c r="X74" s="14"/>
      <c r="Y74" s="14"/>
      <c r="Z74" s="108"/>
      <c r="AA74" s="114"/>
      <c r="AB74" s="129"/>
      <c r="AC74" s="128"/>
      <c r="AD74" s="142" t="str">
        <f t="shared" si="15"/>
        <v/>
      </c>
      <c r="AE74" s="142" t="str">
        <f>IF($E74&lt;&gt;"",IF($AD74=1,VLOOKUP($E74,得点換算表!$C$5:$D$14,2),VLOOKUP($E74,得点換算表!$E$5:$F$14,2)),"")</f>
        <v/>
      </c>
      <c r="AF74" s="142" t="str">
        <f>IF($F74&lt;&gt;"",IF($AD74=1,VLOOKUP($F74,得点換算表!$C$15:$D$24,2),VLOOKUP($F74,得点換算表!$E$15:$F$24,2)),"")</f>
        <v/>
      </c>
      <c r="AG74" s="142" t="str">
        <f>IF($G74&lt;&gt;"",IF($AD74=1,VLOOKUP($G74,得点換算表!$C$25:$D$34,2),VLOOKUP($G74,得点換算表!$E$25:$F$34,2)),"")</f>
        <v/>
      </c>
      <c r="AH74" s="142" t="str">
        <f>IF($H74&lt;&gt;"",IF($AD74=1,VLOOKUP($H74,得点換算表!$C$35:$D$44,2),VLOOKUP($H74,得点換算表!$E$35:$F$44,2)),"")</f>
        <v/>
      </c>
      <c r="AI74" s="142" t="str">
        <f>IF($I74&lt;&gt;"",IF($AD74=1,VLOOKUP($I74,得点換算表!$C$45:$D$55,2),VLOOKUP($I74,得点換算表!$E$45:$F$55,2)),"")</f>
        <v/>
      </c>
      <c r="AJ74" s="142" t="str">
        <f>IF($J74&lt;&gt;"",IF($AD74=1,VLOOKUP($J74,得点換算表!$C$56:$D$65,2),VLOOKUP($J74,得点換算表!$E$56:$F$65,2)),"")</f>
        <v/>
      </c>
      <c r="AK74" s="142" t="str">
        <f>IF($K74&lt;&gt;"",IF($AD74=1,VLOOKUP($K74,得点換算表!$C$66:$D$76,2),VLOOKUP($K74,得点換算表!$E$66:$F$76,2)),"")</f>
        <v/>
      </c>
      <c r="AL74" s="142" t="str">
        <f>IF($L74&lt;&gt;"",IF($AD74=1,VLOOKUP($L74,得点換算表!$C$77:$D$86,2),VLOOKUP($L74,得点換算表!$E$77:$F$86,2)),"")</f>
        <v/>
      </c>
      <c r="AM74" s="142" t="str">
        <f>IF($M74&lt;&gt;"",IF($AD74=1,VLOOKUP($M74,得点換算表!$C$87:$D$96,2),VLOOKUP($M74,得点換算表!$E$87:$F$96,2)),"")</f>
        <v/>
      </c>
      <c r="AN74" s="142" t="str">
        <f t="shared" si="13"/>
        <v/>
      </c>
      <c r="AO74" s="143" t="str">
        <f>IF(AND($AN74&lt;&gt;"",$AN74&gt;=8),VLOOKUP($AN74,得点換算表!$I$5:$J$9,2),"")</f>
        <v/>
      </c>
      <c r="AP74" s="105"/>
    </row>
    <row r="75" spans="1:42" x14ac:dyDescent="0.15">
      <c r="A75" s="11"/>
      <c r="B75" s="12"/>
      <c r="C75" s="13"/>
      <c r="D75" s="13"/>
      <c r="E75" s="14"/>
      <c r="F75" s="14"/>
      <c r="G75" s="14"/>
      <c r="H75" s="14"/>
      <c r="I75" s="15"/>
      <c r="J75" s="14"/>
      <c r="K75" s="13"/>
      <c r="L75" s="14"/>
      <c r="M75" s="14"/>
      <c r="N75" s="14"/>
      <c r="O75" s="14"/>
      <c r="P75" s="198"/>
      <c r="Q75" s="198"/>
      <c r="R75" s="198"/>
      <c r="S75" s="198"/>
      <c r="T75" s="198"/>
      <c r="U75" s="198"/>
      <c r="V75" s="198"/>
      <c r="W75" s="202">
        <f t="shared" si="14"/>
        <v>0</v>
      </c>
      <c r="X75" s="14"/>
      <c r="Y75" s="14"/>
      <c r="Z75" s="108"/>
      <c r="AA75" s="114"/>
      <c r="AB75" s="129"/>
      <c r="AC75" s="128"/>
      <c r="AD75" s="142" t="str">
        <f t="shared" si="15"/>
        <v/>
      </c>
      <c r="AE75" s="142" t="str">
        <f>IF($E75&lt;&gt;"",IF($AD75=1,VLOOKUP($E75,得点換算表!$C$5:$D$14,2),VLOOKUP($E75,得点換算表!$E$5:$F$14,2)),"")</f>
        <v/>
      </c>
      <c r="AF75" s="142" t="str">
        <f>IF($F75&lt;&gt;"",IF($AD75=1,VLOOKUP($F75,得点換算表!$C$15:$D$24,2),VLOOKUP($F75,得点換算表!$E$15:$F$24,2)),"")</f>
        <v/>
      </c>
      <c r="AG75" s="142" t="str">
        <f>IF($G75&lt;&gt;"",IF($AD75=1,VLOOKUP($G75,得点換算表!$C$25:$D$34,2),VLOOKUP($G75,得点換算表!$E$25:$F$34,2)),"")</f>
        <v/>
      </c>
      <c r="AH75" s="142" t="str">
        <f>IF($H75&lt;&gt;"",IF($AD75=1,VLOOKUP($H75,得点換算表!$C$35:$D$44,2),VLOOKUP($H75,得点換算表!$E$35:$F$44,2)),"")</f>
        <v/>
      </c>
      <c r="AI75" s="142" t="str">
        <f>IF($I75&lt;&gt;"",IF($AD75=1,VLOOKUP($I75,得点換算表!$C$45:$D$55,2),VLOOKUP($I75,得点換算表!$E$45:$F$55,2)),"")</f>
        <v/>
      </c>
      <c r="AJ75" s="142" t="str">
        <f>IF($J75&lt;&gt;"",IF($AD75=1,VLOOKUP($J75,得点換算表!$C$56:$D$65,2),VLOOKUP($J75,得点換算表!$E$56:$F$65,2)),"")</f>
        <v/>
      </c>
      <c r="AK75" s="142" t="str">
        <f>IF($K75&lt;&gt;"",IF($AD75=1,VLOOKUP($K75,得点換算表!$C$66:$D$76,2),VLOOKUP($K75,得点換算表!$E$66:$F$76,2)),"")</f>
        <v/>
      </c>
      <c r="AL75" s="142" t="str">
        <f>IF($L75&lt;&gt;"",IF($AD75=1,VLOOKUP($L75,得点換算表!$C$77:$D$86,2),VLOOKUP($L75,得点換算表!$E$77:$F$86,2)),"")</f>
        <v/>
      </c>
      <c r="AM75" s="142" t="str">
        <f>IF($M75&lt;&gt;"",IF($AD75=1,VLOOKUP($M75,得点換算表!$C$87:$D$96,2),VLOOKUP($M75,得点換算表!$E$87:$F$96,2)),"")</f>
        <v/>
      </c>
      <c r="AN75" s="142" t="str">
        <f t="shared" si="13"/>
        <v/>
      </c>
      <c r="AO75" s="143" t="str">
        <f>IF(AND($AN75&lt;&gt;"",$AN75&gt;=8),VLOOKUP($AN75,得点換算表!$I$5:$J$9,2),"")</f>
        <v/>
      </c>
      <c r="AP75" s="105"/>
    </row>
    <row r="76" spans="1:42" x14ac:dyDescent="0.15">
      <c r="A76" s="11"/>
      <c r="B76" s="12"/>
      <c r="C76" s="13"/>
      <c r="D76" s="13"/>
      <c r="E76" s="14"/>
      <c r="F76" s="14"/>
      <c r="G76" s="14"/>
      <c r="H76" s="14"/>
      <c r="I76" s="15"/>
      <c r="J76" s="14"/>
      <c r="K76" s="13"/>
      <c r="L76" s="14"/>
      <c r="M76" s="14"/>
      <c r="N76" s="14"/>
      <c r="O76" s="14"/>
      <c r="P76" s="198"/>
      <c r="Q76" s="198"/>
      <c r="R76" s="198"/>
      <c r="S76" s="198"/>
      <c r="T76" s="198"/>
      <c r="U76" s="198"/>
      <c r="V76" s="198"/>
      <c r="W76" s="202">
        <f t="shared" si="14"/>
        <v>0</v>
      </c>
      <c r="X76" s="14"/>
      <c r="Y76" s="14"/>
      <c r="Z76" s="108"/>
      <c r="AA76" s="114"/>
      <c r="AB76" s="129"/>
      <c r="AC76" s="128"/>
      <c r="AD76" s="142" t="str">
        <f t="shared" si="15"/>
        <v/>
      </c>
      <c r="AE76" s="142" t="str">
        <f>IF($E76&lt;&gt;"",IF($AD76=1,VLOOKUP($E76,得点換算表!$C$5:$D$14,2),VLOOKUP($E76,得点換算表!$E$5:$F$14,2)),"")</f>
        <v/>
      </c>
      <c r="AF76" s="142" t="str">
        <f>IF($F76&lt;&gt;"",IF($AD76=1,VLOOKUP($F76,得点換算表!$C$15:$D$24,2),VLOOKUP($F76,得点換算表!$E$15:$F$24,2)),"")</f>
        <v/>
      </c>
      <c r="AG76" s="142" t="str">
        <f>IF($G76&lt;&gt;"",IF($AD76=1,VLOOKUP($G76,得点換算表!$C$25:$D$34,2),VLOOKUP($G76,得点換算表!$E$25:$F$34,2)),"")</f>
        <v/>
      </c>
      <c r="AH76" s="142" t="str">
        <f>IF($H76&lt;&gt;"",IF($AD76=1,VLOOKUP($H76,得点換算表!$C$35:$D$44,2),VLOOKUP($H76,得点換算表!$E$35:$F$44,2)),"")</f>
        <v/>
      </c>
      <c r="AI76" s="142" t="str">
        <f>IF($I76&lt;&gt;"",IF($AD76=1,VLOOKUP($I76,得点換算表!$C$45:$D$55,2),VLOOKUP($I76,得点換算表!$E$45:$F$55,2)),"")</f>
        <v/>
      </c>
      <c r="AJ76" s="142" t="str">
        <f>IF($J76&lt;&gt;"",IF($AD76=1,VLOOKUP($J76,得点換算表!$C$56:$D$65,2),VLOOKUP($J76,得点換算表!$E$56:$F$65,2)),"")</f>
        <v/>
      </c>
      <c r="AK76" s="142" t="str">
        <f>IF($K76&lt;&gt;"",IF($AD76=1,VLOOKUP($K76,得点換算表!$C$66:$D$76,2),VLOOKUP($K76,得点換算表!$E$66:$F$76,2)),"")</f>
        <v/>
      </c>
      <c r="AL76" s="142" t="str">
        <f>IF($L76&lt;&gt;"",IF($AD76=1,VLOOKUP($L76,得点換算表!$C$77:$D$86,2),VLOOKUP($L76,得点換算表!$E$77:$F$86,2)),"")</f>
        <v/>
      </c>
      <c r="AM76" s="142" t="str">
        <f>IF($M76&lt;&gt;"",IF($AD76=1,VLOOKUP($M76,得点換算表!$C$87:$D$96,2),VLOOKUP($M76,得点換算表!$E$87:$F$96,2)),"")</f>
        <v/>
      </c>
      <c r="AN76" s="142" t="str">
        <f t="shared" si="13"/>
        <v/>
      </c>
      <c r="AO76" s="143" t="str">
        <f>IF(AND($AN76&lt;&gt;"",$AN76&gt;=8),VLOOKUP($AN76,得点換算表!$I$5:$J$9,2),"")</f>
        <v/>
      </c>
      <c r="AP76" s="105"/>
    </row>
    <row r="77" spans="1:42" x14ac:dyDescent="0.15">
      <c r="A77" s="11"/>
      <c r="B77" s="12"/>
      <c r="C77" s="13"/>
      <c r="D77" s="13"/>
      <c r="E77" s="14"/>
      <c r="F77" s="14"/>
      <c r="G77" s="14"/>
      <c r="H77" s="14"/>
      <c r="I77" s="15"/>
      <c r="J77" s="14"/>
      <c r="K77" s="13"/>
      <c r="L77" s="14"/>
      <c r="M77" s="14"/>
      <c r="N77" s="14"/>
      <c r="O77" s="14"/>
      <c r="P77" s="198"/>
      <c r="Q77" s="198"/>
      <c r="R77" s="198"/>
      <c r="S77" s="198"/>
      <c r="T77" s="198"/>
      <c r="U77" s="198"/>
      <c r="V77" s="198"/>
      <c r="W77" s="202">
        <f t="shared" si="14"/>
        <v>0</v>
      </c>
      <c r="X77" s="14"/>
      <c r="Y77" s="14"/>
      <c r="Z77" s="108"/>
      <c r="AA77" s="114"/>
      <c r="AB77" s="129"/>
      <c r="AC77" s="128"/>
      <c r="AD77" s="142" t="str">
        <f t="shared" si="15"/>
        <v/>
      </c>
      <c r="AE77" s="142" t="str">
        <f>IF($E77&lt;&gt;"",IF($AD77=1,VLOOKUP($E77,得点換算表!$C$5:$D$14,2),VLOOKUP($E77,得点換算表!$E$5:$F$14,2)),"")</f>
        <v/>
      </c>
      <c r="AF77" s="142" t="str">
        <f>IF($F77&lt;&gt;"",IF($AD77=1,VLOOKUP($F77,得点換算表!$C$15:$D$24,2),VLOOKUP($F77,得点換算表!$E$15:$F$24,2)),"")</f>
        <v/>
      </c>
      <c r="AG77" s="142" t="str">
        <f>IF($G77&lt;&gt;"",IF($AD77=1,VLOOKUP($G77,得点換算表!$C$25:$D$34,2),VLOOKUP($G77,得点換算表!$E$25:$F$34,2)),"")</f>
        <v/>
      </c>
      <c r="AH77" s="142" t="str">
        <f>IF($H77&lt;&gt;"",IF($AD77=1,VLOOKUP($H77,得点換算表!$C$35:$D$44,2),VLOOKUP($H77,得点換算表!$E$35:$F$44,2)),"")</f>
        <v/>
      </c>
      <c r="AI77" s="142" t="str">
        <f>IF($I77&lt;&gt;"",IF($AD77=1,VLOOKUP($I77,得点換算表!$C$45:$D$55,2),VLOOKUP($I77,得点換算表!$E$45:$F$55,2)),"")</f>
        <v/>
      </c>
      <c r="AJ77" s="142" t="str">
        <f>IF($J77&lt;&gt;"",IF($AD77=1,VLOOKUP($J77,得点換算表!$C$56:$D$65,2),VLOOKUP($J77,得点換算表!$E$56:$F$65,2)),"")</f>
        <v/>
      </c>
      <c r="AK77" s="142" t="str">
        <f>IF($K77&lt;&gt;"",IF($AD77=1,VLOOKUP($K77,得点換算表!$C$66:$D$76,2),VLOOKUP($K77,得点換算表!$E$66:$F$76,2)),"")</f>
        <v/>
      </c>
      <c r="AL77" s="142" t="str">
        <f>IF($L77&lt;&gt;"",IF($AD77=1,VLOOKUP($L77,得点換算表!$C$77:$D$86,2),VLOOKUP($L77,得点換算表!$E$77:$F$86,2)),"")</f>
        <v/>
      </c>
      <c r="AM77" s="142" t="str">
        <f>IF($M77&lt;&gt;"",IF($AD77=1,VLOOKUP($M77,得点換算表!$C$87:$D$96,2),VLOOKUP($M77,得点換算表!$E$87:$F$96,2)),"")</f>
        <v/>
      </c>
      <c r="AN77" s="142" t="str">
        <f t="shared" si="13"/>
        <v/>
      </c>
      <c r="AO77" s="143" t="str">
        <f>IF(AND($AN77&lt;&gt;"",$AN77&gt;=8),VLOOKUP($AN77,得点換算表!$I$5:$J$9,2),"")</f>
        <v/>
      </c>
      <c r="AP77" s="105"/>
    </row>
    <row r="78" spans="1:42" x14ac:dyDescent="0.15">
      <c r="A78" s="11"/>
      <c r="B78" s="12"/>
      <c r="C78" s="13"/>
      <c r="D78" s="13"/>
      <c r="E78" s="14"/>
      <c r="F78" s="14"/>
      <c r="G78" s="14"/>
      <c r="H78" s="14"/>
      <c r="I78" s="15"/>
      <c r="J78" s="14"/>
      <c r="K78" s="13"/>
      <c r="L78" s="14"/>
      <c r="M78" s="14"/>
      <c r="N78" s="14"/>
      <c r="O78" s="14"/>
      <c r="P78" s="198"/>
      <c r="Q78" s="198"/>
      <c r="R78" s="198"/>
      <c r="S78" s="198"/>
      <c r="T78" s="198"/>
      <c r="U78" s="198"/>
      <c r="V78" s="198"/>
      <c r="W78" s="202">
        <f t="shared" si="14"/>
        <v>0</v>
      </c>
      <c r="X78" s="14"/>
      <c r="Y78" s="14"/>
      <c r="Z78" s="108"/>
      <c r="AA78" s="114"/>
      <c r="AB78" s="129"/>
      <c r="AC78" s="128"/>
      <c r="AD78" s="142" t="str">
        <f t="shared" si="15"/>
        <v/>
      </c>
      <c r="AE78" s="142" t="str">
        <f>IF($E78&lt;&gt;"",IF($AD78=1,VLOOKUP($E78,得点換算表!$C$5:$D$14,2),VLOOKUP($E78,得点換算表!$E$5:$F$14,2)),"")</f>
        <v/>
      </c>
      <c r="AF78" s="142" t="str">
        <f>IF($F78&lt;&gt;"",IF($AD78=1,VLOOKUP($F78,得点換算表!$C$15:$D$24,2),VLOOKUP($F78,得点換算表!$E$15:$F$24,2)),"")</f>
        <v/>
      </c>
      <c r="AG78" s="142" t="str">
        <f>IF($G78&lt;&gt;"",IF($AD78=1,VLOOKUP($G78,得点換算表!$C$25:$D$34,2),VLOOKUP($G78,得点換算表!$E$25:$F$34,2)),"")</f>
        <v/>
      </c>
      <c r="AH78" s="142" t="str">
        <f>IF($H78&lt;&gt;"",IF($AD78=1,VLOOKUP($H78,得点換算表!$C$35:$D$44,2),VLOOKUP($H78,得点換算表!$E$35:$F$44,2)),"")</f>
        <v/>
      </c>
      <c r="AI78" s="142" t="str">
        <f>IF($I78&lt;&gt;"",IF($AD78=1,VLOOKUP($I78,得点換算表!$C$45:$D$55,2),VLOOKUP($I78,得点換算表!$E$45:$F$55,2)),"")</f>
        <v/>
      </c>
      <c r="AJ78" s="142" t="str">
        <f>IF($J78&lt;&gt;"",IF($AD78=1,VLOOKUP($J78,得点換算表!$C$56:$D$65,2),VLOOKUP($J78,得点換算表!$E$56:$F$65,2)),"")</f>
        <v/>
      </c>
      <c r="AK78" s="142" t="str">
        <f>IF($K78&lt;&gt;"",IF($AD78=1,VLOOKUP($K78,得点換算表!$C$66:$D$76,2),VLOOKUP($K78,得点換算表!$E$66:$F$76,2)),"")</f>
        <v/>
      </c>
      <c r="AL78" s="142" t="str">
        <f>IF($L78&lt;&gt;"",IF($AD78=1,VLOOKUP($L78,得点換算表!$C$77:$D$86,2),VLOOKUP($L78,得点換算表!$E$77:$F$86,2)),"")</f>
        <v/>
      </c>
      <c r="AM78" s="142" t="str">
        <f>IF($M78&lt;&gt;"",IF($AD78=1,VLOOKUP($M78,得点換算表!$C$87:$D$96,2),VLOOKUP($M78,得点換算表!$E$87:$F$96,2)),"")</f>
        <v/>
      </c>
      <c r="AN78" s="142" t="str">
        <f t="shared" si="13"/>
        <v/>
      </c>
      <c r="AO78" s="143" t="str">
        <f>IF(AND($AN78&lt;&gt;"",$AN78&gt;=8),VLOOKUP($AN78,得点換算表!$I$5:$J$9,2),"")</f>
        <v/>
      </c>
      <c r="AP78" s="105"/>
    </row>
    <row r="79" spans="1:42" x14ac:dyDescent="0.15">
      <c r="A79" s="11"/>
      <c r="B79" s="12"/>
      <c r="C79" s="13"/>
      <c r="D79" s="13"/>
      <c r="E79" s="14"/>
      <c r="F79" s="14"/>
      <c r="G79" s="14"/>
      <c r="H79" s="14"/>
      <c r="I79" s="15"/>
      <c r="J79" s="14"/>
      <c r="K79" s="13"/>
      <c r="L79" s="14"/>
      <c r="M79" s="14"/>
      <c r="N79" s="14"/>
      <c r="O79" s="14"/>
      <c r="P79" s="198"/>
      <c r="Q79" s="198"/>
      <c r="R79" s="198"/>
      <c r="S79" s="198"/>
      <c r="T79" s="198"/>
      <c r="U79" s="198"/>
      <c r="V79" s="198"/>
      <c r="W79" s="202">
        <f t="shared" si="14"/>
        <v>0</v>
      </c>
      <c r="X79" s="14"/>
      <c r="Y79" s="14"/>
      <c r="Z79" s="108"/>
      <c r="AA79" s="114"/>
      <c r="AB79" s="129"/>
      <c r="AC79" s="128"/>
      <c r="AD79" s="142" t="str">
        <f t="shared" si="15"/>
        <v/>
      </c>
      <c r="AE79" s="142" t="str">
        <f>IF($E79&lt;&gt;"",IF($AD79=1,VLOOKUP($E79,得点換算表!$C$5:$D$14,2),VLOOKUP($E79,得点換算表!$E$5:$F$14,2)),"")</f>
        <v/>
      </c>
      <c r="AF79" s="142" t="str">
        <f>IF($F79&lt;&gt;"",IF($AD79=1,VLOOKUP($F79,得点換算表!$C$15:$D$24,2),VLOOKUP($F79,得点換算表!$E$15:$F$24,2)),"")</f>
        <v/>
      </c>
      <c r="AG79" s="142" t="str">
        <f>IF($G79&lt;&gt;"",IF($AD79=1,VLOOKUP($G79,得点換算表!$C$25:$D$34,2),VLOOKUP($G79,得点換算表!$E$25:$F$34,2)),"")</f>
        <v/>
      </c>
      <c r="AH79" s="142" t="str">
        <f>IF($H79&lt;&gt;"",IF($AD79=1,VLOOKUP($H79,得点換算表!$C$35:$D$44,2),VLOOKUP($H79,得点換算表!$E$35:$F$44,2)),"")</f>
        <v/>
      </c>
      <c r="AI79" s="142" t="str">
        <f>IF($I79&lt;&gt;"",IF($AD79=1,VLOOKUP($I79,得点換算表!$C$45:$D$55,2),VLOOKUP($I79,得点換算表!$E$45:$F$55,2)),"")</f>
        <v/>
      </c>
      <c r="AJ79" s="142" t="str">
        <f>IF($J79&lt;&gt;"",IF($AD79=1,VLOOKUP($J79,得点換算表!$C$56:$D$65,2),VLOOKUP($J79,得点換算表!$E$56:$F$65,2)),"")</f>
        <v/>
      </c>
      <c r="AK79" s="142" t="str">
        <f>IF($K79&lt;&gt;"",IF($AD79=1,VLOOKUP($K79,得点換算表!$C$66:$D$76,2),VLOOKUP($K79,得点換算表!$E$66:$F$76,2)),"")</f>
        <v/>
      </c>
      <c r="AL79" s="142" t="str">
        <f>IF($L79&lt;&gt;"",IF($AD79=1,VLOOKUP($L79,得点換算表!$C$77:$D$86,2),VLOOKUP($L79,得点換算表!$E$77:$F$86,2)),"")</f>
        <v/>
      </c>
      <c r="AM79" s="142" t="str">
        <f>IF($M79&lt;&gt;"",IF($AD79=1,VLOOKUP($M79,得点換算表!$C$87:$D$96,2),VLOOKUP($M79,得点換算表!$E$87:$F$96,2)),"")</f>
        <v/>
      </c>
      <c r="AN79" s="142" t="str">
        <f t="shared" si="13"/>
        <v/>
      </c>
      <c r="AO79" s="143" t="str">
        <f>IF(AND($AN79&lt;&gt;"",$AN79&gt;=8),VLOOKUP($AN79,得点換算表!$I$5:$J$9,2),"")</f>
        <v/>
      </c>
      <c r="AP79" s="105"/>
    </row>
    <row r="80" spans="1:42" x14ac:dyDescent="0.15">
      <c r="A80" s="11"/>
      <c r="B80" s="12"/>
      <c r="C80" s="13"/>
      <c r="D80" s="13"/>
      <c r="E80" s="14"/>
      <c r="F80" s="14"/>
      <c r="G80" s="14"/>
      <c r="H80" s="14"/>
      <c r="I80" s="15"/>
      <c r="J80" s="14"/>
      <c r="K80" s="13"/>
      <c r="L80" s="14"/>
      <c r="M80" s="14"/>
      <c r="N80" s="14"/>
      <c r="O80" s="14"/>
      <c r="P80" s="198"/>
      <c r="Q80" s="198"/>
      <c r="R80" s="198"/>
      <c r="S80" s="198"/>
      <c r="T80" s="198"/>
      <c r="U80" s="198"/>
      <c r="V80" s="198"/>
      <c r="W80" s="202">
        <f t="shared" si="14"/>
        <v>0</v>
      </c>
      <c r="X80" s="14"/>
      <c r="Y80" s="14"/>
      <c r="Z80" s="108"/>
      <c r="AA80" s="114"/>
      <c r="AB80" s="129"/>
      <c r="AC80" s="128"/>
      <c r="AD80" s="142" t="str">
        <f t="shared" si="15"/>
        <v/>
      </c>
      <c r="AE80" s="142" t="str">
        <f>IF($E80&lt;&gt;"",IF($AD80=1,VLOOKUP($E80,得点換算表!$C$5:$D$14,2),VLOOKUP($E80,得点換算表!$E$5:$F$14,2)),"")</f>
        <v/>
      </c>
      <c r="AF80" s="142" t="str">
        <f>IF($F80&lt;&gt;"",IF($AD80=1,VLOOKUP($F80,得点換算表!$C$15:$D$24,2),VLOOKUP($F80,得点換算表!$E$15:$F$24,2)),"")</f>
        <v/>
      </c>
      <c r="AG80" s="142" t="str">
        <f>IF($G80&lt;&gt;"",IF($AD80=1,VLOOKUP($G80,得点換算表!$C$25:$D$34,2),VLOOKUP($G80,得点換算表!$E$25:$F$34,2)),"")</f>
        <v/>
      </c>
      <c r="AH80" s="142" t="str">
        <f>IF($H80&lt;&gt;"",IF($AD80=1,VLOOKUP($H80,得点換算表!$C$35:$D$44,2),VLOOKUP($H80,得点換算表!$E$35:$F$44,2)),"")</f>
        <v/>
      </c>
      <c r="AI80" s="142" t="str">
        <f>IF($I80&lt;&gt;"",IF($AD80=1,VLOOKUP($I80,得点換算表!$C$45:$D$55,2),VLOOKUP($I80,得点換算表!$E$45:$F$55,2)),"")</f>
        <v/>
      </c>
      <c r="AJ80" s="142" t="str">
        <f>IF($J80&lt;&gt;"",IF($AD80=1,VLOOKUP($J80,得点換算表!$C$56:$D$65,2),VLOOKUP($J80,得点換算表!$E$56:$F$65,2)),"")</f>
        <v/>
      </c>
      <c r="AK80" s="142" t="str">
        <f>IF($K80&lt;&gt;"",IF($AD80=1,VLOOKUP($K80,得点換算表!$C$66:$D$76,2),VLOOKUP($K80,得点換算表!$E$66:$F$76,2)),"")</f>
        <v/>
      </c>
      <c r="AL80" s="142" t="str">
        <f>IF($L80&lt;&gt;"",IF($AD80=1,VLOOKUP($L80,得点換算表!$C$77:$D$86,2),VLOOKUP($L80,得点換算表!$E$77:$F$86,2)),"")</f>
        <v/>
      </c>
      <c r="AM80" s="142" t="str">
        <f>IF($M80&lt;&gt;"",IF($AD80=1,VLOOKUP($M80,得点換算表!$C$87:$D$96,2),VLOOKUP($M80,得点換算表!$E$87:$F$96,2)),"")</f>
        <v/>
      </c>
      <c r="AN80" s="142" t="str">
        <f t="shared" si="13"/>
        <v/>
      </c>
      <c r="AO80" s="143" t="str">
        <f>IF(AND($AN80&lt;&gt;"",$AN80&gt;=8),VLOOKUP($AN80,得点換算表!$I$5:$J$9,2),"")</f>
        <v/>
      </c>
      <c r="AP80" s="105"/>
    </row>
    <row r="81" spans="1:42" x14ac:dyDescent="0.15">
      <c r="A81" s="11"/>
      <c r="B81" s="12"/>
      <c r="C81" s="13"/>
      <c r="D81" s="13"/>
      <c r="E81" s="14"/>
      <c r="F81" s="14"/>
      <c r="G81" s="14"/>
      <c r="H81" s="14"/>
      <c r="I81" s="15"/>
      <c r="J81" s="14"/>
      <c r="K81" s="13"/>
      <c r="L81" s="14"/>
      <c r="M81" s="14"/>
      <c r="N81" s="14"/>
      <c r="O81" s="14"/>
      <c r="P81" s="198"/>
      <c r="Q81" s="198"/>
      <c r="R81" s="198"/>
      <c r="S81" s="198"/>
      <c r="T81" s="198"/>
      <c r="U81" s="198"/>
      <c r="V81" s="198"/>
      <c r="W81" s="202">
        <f t="shared" si="14"/>
        <v>0</v>
      </c>
      <c r="X81" s="14"/>
      <c r="Y81" s="14"/>
      <c r="Z81" s="108"/>
      <c r="AA81" s="114"/>
      <c r="AB81" s="129"/>
      <c r="AC81" s="128"/>
      <c r="AD81" s="142" t="str">
        <f t="shared" si="15"/>
        <v/>
      </c>
      <c r="AE81" s="142" t="str">
        <f>IF($E81&lt;&gt;"",IF($AD81=1,VLOOKUP($E81,得点換算表!$C$5:$D$14,2),VLOOKUP($E81,得点換算表!$E$5:$F$14,2)),"")</f>
        <v/>
      </c>
      <c r="AF81" s="142" t="str">
        <f>IF($F81&lt;&gt;"",IF($AD81=1,VLOOKUP($F81,得点換算表!$C$15:$D$24,2),VLOOKUP($F81,得点換算表!$E$15:$F$24,2)),"")</f>
        <v/>
      </c>
      <c r="AG81" s="142" t="str">
        <f>IF($G81&lt;&gt;"",IF($AD81=1,VLOOKUP($G81,得点換算表!$C$25:$D$34,2),VLOOKUP($G81,得点換算表!$E$25:$F$34,2)),"")</f>
        <v/>
      </c>
      <c r="AH81" s="142" t="str">
        <f>IF($H81&lt;&gt;"",IF($AD81=1,VLOOKUP($H81,得点換算表!$C$35:$D$44,2),VLOOKUP($H81,得点換算表!$E$35:$F$44,2)),"")</f>
        <v/>
      </c>
      <c r="AI81" s="142" t="str">
        <f>IF($I81&lt;&gt;"",IF($AD81=1,VLOOKUP($I81,得点換算表!$C$45:$D$55,2),VLOOKUP($I81,得点換算表!$E$45:$F$55,2)),"")</f>
        <v/>
      </c>
      <c r="AJ81" s="142" t="str">
        <f>IF($J81&lt;&gt;"",IF($AD81=1,VLOOKUP($J81,得点換算表!$C$56:$D$65,2),VLOOKUP($J81,得点換算表!$E$56:$F$65,2)),"")</f>
        <v/>
      </c>
      <c r="AK81" s="142" t="str">
        <f>IF($K81&lt;&gt;"",IF($AD81=1,VLOOKUP($K81,得点換算表!$C$66:$D$76,2),VLOOKUP($K81,得点換算表!$E$66:$F$76,2)),"")</f>
        <v/>
      </c>
      <c r="AL81" s="142" t="str">
        <f>IF($L81&lt;&gt;"",IF($AD81=1,VLOOKUP($L81,得点換算表!$C$77:$D$86,2),VLOOKUP($L81,得点換算表!$E$77:$F$86,2)),"")</f>
        <v/>
      </c>
      <c r="AM81" s="142" t="str">
        <f>IF($M81&lt;&gt;"",IF($AD81=1,VLOOKUP($M81,得点換算表!$C$87:$D$96,2),VLOOKUP($M81,得点換算表!$E$87:$F$96,2)),"")</f>
        <v/>
      </c>
      <c r="AN81" s="142" t="str">
        <f t="shared" si="13"/>
        <v/>
      </c>
      <c r="AO81" s="143" t="str">
        <f>IF(AND($AN81&lt;&gt;"",$AN81&gt;=8),VLOOKUP($AN81,得点換算表!$I$5:$J$9,2),"")</f>
        <v/>
      </c>
      <c r="AP81" s="105"/>
    </row>
    <row r="82" spans="1:42" x14ac:dyDescent="0.15">
      <c r="A82" s="11"/>
      <c r="B82" s="12"/>
      <c r="C82" s="13"/>
      <c r="D82" s="13"/>
      <c r="E82" s="14"/>
      <c r="F82" s="14"/>
      <c r="G82" s="14"/>
      <c r="H82" s="14"/>
      <c r="I82" s="15"/>
      <c r="J82" s="14"/>
      <c r="K82" s="13"/>
      <c r="L82" s="14"/>
      <c r="M82" s="14"/>
      <c r="N82" s="14"/>
      <c r="O82" s="14"/>
      <c r="P82" s="198"/>
      <c r="Q82" s="198"/>
      <c r="R82" s="198"/>
      <c r="S82" s="198"/>
      <c r="T82" s="198"/>
      <c r="U82" s="198"/>
      <c r="V82" s="198"/>
      <c r="W82" s="202">
        <f t="shared" si="14"/>
        <v>0</v>
      </c>
      <c r="X82" s="14"/>
      <c r="Y82" s="14"/>
      <c r="Z82" s="108"/>
      <c r="AA82" s="114"/>
      <c r="AB82" s="129"/>
      <c r="AC82" s="128"/>
      <c r="AD82" s="142" t="str">
        <f t="shared" si="15"/>
        <v/>
      </c>
      <c r="AE82" s="142" t="str">
        <f>IF($E82&lt;&gt;"",IF($AD82=1,VLOOKUP($E82,得点換算表!$C$5:$D$14,2),VLOOKUP($E82,得点換算表!$E$5:$F$14,2)),"")</f>
        <v/>
      </c>
      <c r="AF82" s="142" t="str">
        <f>IF($F82&lt;&gt;"",IF($AD82=1,VLOOKUP($F82,得点換算表!$C$15:$D$24,2),VLOOKUP($F82,得点換算表!$E$15:$F$24,2)),"")</f>
        <v/>
      </c>
      <c r="AG82" s="142" t="str">
        <f>IF($G82&lt;&gt;"",IF($AD82=1,VLOOKUP($G82,得点換算表!$C$25:$D$34,2),VLOOKUP($G82,得点換算表!$E$25:$F$34,2)),"")</f>
        <v/>
      </c>
      <c r="AH82" s="142" t="str">
        <f>IF($H82&lt;&gt;"",IF($AD82=1,VLOOKUP($H82,得点換算表!$C$35:$D$44,2),VLOOKUP($H82,得点換算表!$E$35:$F$44,2)),"")</f>
        <v/>
      </c>
      <c r="AI82" s="142" t="str">
        <f>IF($I82&lt;&gt;"",IF($AD82=1,VLOOKUP($I82,得点換算表!$C$45:$D$55,2),VLOOKUP($I82,得点換算表!$E$45:$F$55,2)),"")</f>
        <v/>
      </c>
      <c r="AJ82" s="142" t="str">
        <f>IF($J82&lt;&gt;"",IF($AD82=1,VLOOKUP($J82,得点換算表!$C$56:$D$65,2),VLOOKUP($J82,得点換算表!$E$56:$F$65,2)),"")</f>
        <v/>
      </c>
      <c r="AK82" s="142" t="str">
        <f>IF($K82&lt;&gt;"",IF($AD82=1,VLOOKUP($K82,得点換算表!$C$66:$D$76,2),VLOOKUP($K82,得点換算表!$E$66:$F$76,2)),"")</f>
        <v/>
      </c>
      <c r="AL82" s="142" t="str">
        <f>IF($L82&lt;&gt;"",IF($AD82=1,VLOOKUP($L82,得点換算表!$C$77:$D$86,2),VLOOKUP($L82,得点換算表!$E$77:$F$86,2)),"")</f>
        <v/>
      </c>
      <c r="AM82" s="142" t="str">
        <f>IF($M82&lt;&gt;"",IF($AD82=1,VLOOKUP($M82,得点換算表!$C$87:$D$96,2),VLOOKUP($M82,得点換算表!$E$87:$F$96,2)),"")</f>
        <v/>
      </c>
      <c r="AN82" s="142" t="str">
        <f t="shared" si="13"/>
        <v/>
      </c>
      <c r="AO82" s="143" t="str">
        <f>IF(AND($AN82&lt;&gt;"",$AN82&gt;=8),VLOOKUP($AN82,得点換算表!$I$5:$J$9,2),"")</f>
        <v/>
      </c>
      <c r="AP82" s="105"/>
    </row>
    <row r="83" spans="1:42" x14ac:dyDescent="0.15">
      <c r="A83" s="11"/>
      <c r="B83" s="12"/>
      <c r="C83" s="13"/>
      <c r="D83" s="13"/>
      <c r="E83" s="14"/>
      <c r="F83" s="14"/>
      <c r="G83" s="14"/>
      <c r="H83" s="14"/>
      <c r="I83" s="15"/>
      <c r="J83" s="14"/>
      <c r="K83" s="13"/>
      <c r="L83" s="14"/>
      <c r="M83" s="14"/>
      <c r="N83" s="14"/>
      <c r="O83" s="14"/>
      <c r="P83" s="198"/>
      <c r="Q83" s="198"/>
      <c r="R83" s="198"/>
      <c r="S83" s="198"/>
      <c r="T83" s="198"/>
      <c r="U83" s="198"/>
      <c r="V83" s="198"/>
      <c r="W83" s="202">
        <f t="shared" si="14"/>
        <v>0</v>
      </c>
      <c r="X83" s="14"/>
      <c r="Y83" s="14"/>
      <c r="Z83" s="108"/>
      <c r="AA83" s="114"/>
      <c r="AB83" s="129"/>
      <c r="AC83" s="128"/>
      <c r="AD83" s="142" t="str">
        <f t="shared" si="15"/>
        <v/>
      </c>
      <c r="AE83" s="142" t="str">
        <f>IF($E83&lt;&gt;"",IF($AD83=1,VLOOKUP($E83,得点換算表!$C$5:$D$14,2),VLOOKUP($E83,得点換算表!$E$5:$F$14,2)),"")</f>
        <v/>
      </c>
      <c r="AF83" s="142" t="str">
        <f>IF($F83&lt;&gt;"",IF($AD83=1,VLOOKUP($F83,得点換算表!$C$15:$D$24,2),VLOOKUP($F83,得点換算表!$E$15:$F$24,2)),"")</f>
        <v/>
      </c>
      <c r="AG83" s="142" t="str">
        <f>IF($G83&lt;&gt;"",IF($AD83=1,VLOOKUP($G83,得点換算表!$C$25:$D$34,2),VLOOKUP($G83,得点換算表!$E$25:$F$34,2)),"")</f>
        <v/>
      </c>
      <c r="AH83" s="142" t="str">
        <f>IF($H83&lt;&gt;"",IF($AD83=1,VLOOKUP($H83,得点換算表!$C$35:$D$44,2),VLOOKUP($H83,得点換算表!$E$35:$F$44,2)),"")</f>
        <v/>
      </c>
      <c r="AI83" s="142" t="str">
        <f>IF($I83&lt;&gt;"",IF($AD83=1,VLOOKUP($I83,得点換算表!$C$45:$D$55,2),VLOOKUP($I83,得点換算表!$E$45:$F$55,2)),"")</f>
        <v/>
      </c>
      <c r="AJ83" s="142" t="str">
        <f>IF($J83&lt;&gt;"",IF($AD83=1,VLOOKUP($J83,得点換算表!$C$56:$D$65,2),VLOOKUP($J83,得点換算表!$E$56:$F$65,2)),"")</f>
        <v/>
      </c>
      <c r="AK83" s="142" t="str">
        <f>IF($K83&lt;&gt;"",IF($AD83=1,VLOOKUP($K83,得点換算表!$C$66:$D$76,2),VLOOKUP($K83,得点換算表!$E$66:$F$76,2)),"")</f>
        <v/>
      </c>
      <c r="AL83" s="142" t="str">
        <f>IF($L83&lt;&gt;"",IF($AD83=1,VLOOKUP($L83,得点換算表!$C$77:$D$86,2),VLOOKUP($L83,得点換算表!$E$77:$F$86,2)),"")</f>
        <v/>
      </c>
      <c r="AM83" s="142" t="str">
        <f>IF($M83&lt;&gt;"",IF($AD83=1,VLOOKUP($M83,得点換算表!$C$87:$D$96,2),VLOOKUP($M83,得点換算表!$E$87:$F$96,2)),"")</f>
        <v/>
      </c>
      <c r="AN83" s="142" t="str">
        <f t="shared" si="13"/>
        <v/>
      </c>
      <c r="AO83" s="143" t="str">
        <f>IF(AND($AN83&lt;&gt;"",$AN83&gt;=8),VLOOKUP($AN83,得点換算表!$I$5:$J$9,2),"")</f>
        <v/>
      </c>
      <c r="AP83" s="105"/>
    </row>
    <row r="84" spans="1:42" x14ac:dyDescent="0.15">
      <c r="A84" s="11"/>
      <c r="B84" s="12"/>
      <c r="C84" s="13"/>
      <c r="D84" s="13"/>
      <c r="E84" s="14"/>
      <c r="F84" s="14"/>
      <c r="G84" s="14"/>
      <c r="H84" s="14"/>
      <c r="I84" s="15"/>
      <c r="J84" s="14"/>
      <c r="K84" s="13"/>
      <c r="L84" s="14"/>
      <c r="M84" s="14"/>
      <c r="N84" s="14"/>
      <c r="O84" s="14"/>
      <c r="P84" s="198"/>
      <c r="Q84" s="198"/>
      <c r="R84" s="198"/>
      <c r="S84" s="198"/>
      <c r="T84" s="198"/>
      <c r="U84" s="198"/>
      <c r="V84" s="198"/>
      <c r="W84" s="202">
        <f t="shared" si="14"/>
        <v>0</v>
      </c>
      <c r="X84" s="14"/>
      <c r="Y84" s="14"/>
      <c r="Z84" s="108"/>
      <c r="AA84" s="114"/>
      <c r="AB84" s="129"/>
      <c r="AC84" s="128"/>
      <c r="AD84" s="142" t="str">
        <f t="shared" si="15"/>
        <v/>
      </c>
      <c r="AE84" s="142" t="str">
        <f>IF($E84&lt;&gt;"",IF($AD84=1,VLOOKUP($E84,得点換算表!$C$5:$D$14,2),VLOOKUP($E84,得点換算表!$E$5:$F$14,2)),"")</f>
        <v/>
      </c>
      <c r="AF84" s="142" t="str">
        <f>IF($F84&lt;&gt;"",IF($AD84=1,VLOOKUP($F84,得点換算表!$C$15:$D$24,2),VLOOKUP($F84,得点換算表!$E$15:$F$24,2)),"")</f>
        <v/>
      </c>
      <c r="AG84" s="142" t="str">
        <f>IF($G84&lt;&gt;"",IF($AD84=1,VLOOKUP($G84,得点換算表!$C$25:$D$34,2),VLOOKUP($G84,得点換算表!$E$25:$F$34,2)),"")</f>
        <v/>
      </c>
      <c r="AH84" s="142" t="str">
        <f>IF($H84&lt;&gt;"",IF($AD84=1,VLOOKUP($H84,得点換算表!$C$35:$D$44,2),VLOOKUP($H84,得点換算表!$E$35:$F$44,2)),"")</f>
        <v/>
      </c>
      <c r="AI84" s="142" t="str">
        <f>IF($I84&lt;&gt;"",IF($AD84=1,VLOOKUP($I84,得点換算表!$C$45:$D$55,2),VLOOKUP($I84,得点換算表!$E$45:$F$55,2)),"")</f>
        <v/>
      </c>
      <c r="AJ84" s="142" t="str">
        <f>IF($J84&lt;&gt;"",IF($AD84=1,VLOOKUP($J84,得点換算表!$C$56:$D$65,2),VLOOKUP($J84,得点換算表!$E$56:$F$65,2)),"")</f>
        <v/>
      </c>
      <c r="AK84" s="142" t="str">
        <f>IF($K84&lt;&gt;"",IF($AD84=1,VLOOKUP($K84,得点換算表!$C$66:$D$76,2),VLOOKUP($K84,得点換算表!$E$66:$F$76,2)),"")</f>
        <v/>
      </c>
      <c r="AL84" s="142" t="str">
        <f>IF($L84&lt;&gt;"",IF($AD84=1,VLOOKUP($L84,得点換算表!$C$77:$D$86,2),VLOOKUP($L84,得点換算表!$E$77:$F$86,2)),"")</f>
        <v/>
      </c>
      <c r="AM84" s="142" t="str">
        <f>IF($M84&lt;&gt;"",IF($AD84=1,VLOOKUP($M84,得点換算表!$C$87:$D$96,2),VLOOKUP($M84,得点換算表!$E$87:$F$96,2)),"")</f>
        <v/>
      </c>
      <c r="AN84" s="142" t="str">
        <f t="shared" si="13"/>
        <v/>
      </c>
      <c r="AO84" s="143" t="str">
        <f>IF(AND($AN84&lt;&gt;"",$AN84&gt;=8),VLOOKUP($AN84,得点換算表!$I$5:$J$9,2),"")</f>
        <v/>
      </c>
      <c r="AP84" s="105"/>
    </row>
    <row r="85" spans="1:42" x14ac:dyDescent="0.15">
      <c r="A85" s="11"/>
      <c r="B85" s="12"/>
      <c r="C85" s="13"/>
      <c r="D85" s="13"/>
      <c r="E85" s="14"/>
      <c r="F85" s="14"/>
      <c r="G85" s="14"/>
      <c r="H85" s="14"/>
      <c r="I85" s="15"/>
      <c r="J85" s="14"/>
      <c r="K85" s="13"/>
      <c r="L85" s="14"/>
      <c r="M85" s="14"/>
      <c r="N85" s="14"/>
      <c r="O85" s="14"/>
      <c r="P85" s="198"/>
      <c r="Q85" s="198"/>
      <c r="R85" s="198"/>
      <c r="S85" s="198"/>
      <c r="T85" s="198"/>
      <c r="U85" s="198"/>
      <c r="V85" s="198"/>
      <c r="W85" s="202">
        <f t="shared" si="14"/>
        <v>0</v>
      </c>
      <c r="X85" s="14"/>
      <c r="Y85" s="14"/>
      <c r="Z85" s="108"/>
      <c r="AA85" s="114"/>
      <c r="AB85" s="129"/>
      <c r="AC85" s="128"/>
      <c r="AD85" s="142" t="str">
        <f t="shared" si="15"/>
        <v/>
      </c>
      <c r="AE85" s="142" t="str">
        <f>IF($E85&lt;&gt;"",IF($AD85=1,VLOOKUP($E85,得点換算表!$C$5:$D$14,2),VLOOKUP($E85,得点換算表!$E$5:$F$14,2)),"")</f>
        <v/>
      </c>
      <c r="AF85" s="142" t="str">
        <f>IF($F85&lt;&gt;"",IF($AD85=1,VLOOKUP($F85,得点換算表!$C$15:$D$24,2),VLOOKUP($F85,得点換算表!$E$15:$F$24,2)),"")</f>
        <v/>
      </c>
      <c r="AG85" s="142" t="str">
        <f>IF($G85&lt;&gt;"",IF($AD85=1,VLOOKUP($G85,得点換算表!$C$25:$D$34,2),VLOOKUP($G85,得点換算表!$E$25:$F$34,2)),"")</f>
        <v/>
      </c>
      <c r="AH85" s="142" t="str">
        <f>IF($H85&lt;&gt;"",IF($AD85=1,VLOOKUP($H85,得点換算表!$C$35:$D$44,2),VLOOKUP($H85,得点換算表!$E$35:$F$44,2)),"")</f>
        <v/>
      </c>
      <c r="AI85" s="142" t="str">
        <f>IF($I85&lt;&gt;"",IF($AD85=1,VLOOKUP($I85,得点換算表!$C$45:$D$55,2),VLOOKUP($I85,得点換算表!$E$45:$F$55,2)),"")</f>
        <v/>
      </c>
      <c r="AJ85" s="142" t="str">
        <f>IF($J85&lt;&gt;"",IF($AD85=1,VLOOKUP($J85,得点換算表!$C$56:$D$65,2),VLOOKUP($J85,得点換算表!$E$56:$F$65,2)),"")</f>
        <v/>
      </c>
      <c r="AK85" s="142" t="str">
        <f>IF($K85&lt;&gt;"",IF($AD85=1,VLOOKUP($K85,得点換算表!$C$66:$D$76,2),VLOOKUP($K85,得点換算表!$E$66:$F$76,2)),"")</f>
        <v/>
      </c>
      <c r="AL85" s="142" t="str">
        <f>IF($L85&lt;&gt;"",IF($AD85=1,VLOOKUP($L85,得点換算表!$C$77:$D$86,2),VLOOKUP($L85,得点換算表!$E$77:$F$86,2)),"")</f>
        <v/>
      </c>
      <c r="AM85" s="142" t="str">
        <f>IF($M85&lt;&gt;"",IF($AD85=1,VLOOKUP($M85,得点換算表!$C$87:$D$96,2),VLOOKUP($M85,得点換算表!$E$87:$F$96,2)),"")</f>
        <v/>
      </c>
      <c r="AN85" s="142" t="str">
        <f t="shared" si="13"/>
        <v/>
      </c>
      <c r="AO85" s="143" t="str">
        <f>IF(AND($AN85&lt;&gt;"",$AN85&gt;=8),VLOOKUP($AN85,得点換算表!$I$5:$J$9,2),"")</f>
        <v/>
      </c>
      <c r="AP85" s="105"/>
    </row>
    <row r="86" spans="1:42" x14ac:dyDescent="0.15">
      <c r="A86" s="11"/>
      <c r="B86" s="12"/>
      <c r="C86" s="13"/>
      <c r="D86" s="13"/>
      <c r="E86" s="14"/>
      <c r="F86" s="14"/>
      <c r="G86" s="14"/>
      <c r="H86" s="14"/>
      <c r="I86" s="15"/>
      <c r="J86" s="14"/>
      <c r="K86" s="13"/>
      <c r="L86" s="14"/>
      <c r="M86" s="14"/>
      <c r="N86" s="14"/>
      <c r="O86" s="14"/>
      <c r="P86" s="198"/>
      <c r="Q86" s="198"/>
      <c r="R86" s="198"/>
      <c r="S86" s="198"/>
      <c r="T86" s="198"/>
      <c r="U86" s="198"/>
      <c r="V86" s="198"/>
      <c r="W86" s="202">
        <f t="shared" si="14"/>
        <v>0</v>
      </c>
      <c r="X86" s="14"/>
      <c r="Y86" s="14"/>
      <c r="Z86" s="108"/>
      <c r="AA86" s="114"/>
      <c r="AB86" s="129"/>
      <c r="AC86" s="128"/>
      <c r="AD86" s="142" t="str">
        <f t="shared" si="15"/>
        <v/>
      </c>
      <c r="AE86" s="142" t="str">
        <f>IF($E86&lt;&gt;"",IF($AD86=1,VLOOKUP($E86,得点換算表!$C$5:$D$14,2),VLOOKUP($E86,得点換算表!$E$5:$F$14,2)),"")</f>
        <v/>
      </c>
      <c r="AF86" s="142" t="str">
        <f>IF($F86&lt;&gt;"",IF($AD86=1,VLOOKUP($F86,得点換算表!$C$15:$D$24,2),VLOOKUP($F86,得点換算表!$E$15:$F$24,2)),"")</f>
        <v/>
      </c>
      <c r="AG86" s="142" t="str">
        <f>IF($G86&lt;&gt;"",IF($AD86=1,VLOOKUP($G86,得点換算表!$C$25:$D$34,2),VLOOKUP($G86,得点換算表!$E$25:$F$34,2)),"")</f>
        <v/>
      </c>
      <c r="AH86" s="142" t="str">
        <f>IF($H86&lt;&gt;"",IF($AD86=1,VLOOKUP($H86,得点換算表!$C$35:$D$44,2),VLOOKUP($H86,得点換算表!$E$35:$F$44,2)),"")</f>
        <v/>
      </c>
      <c r="AI86" s="142" t="str">
        <f>IF($I86&lt;&gt;"",IF($AD86=1,VLOOKUP($I86,得点換算表!$C$45:$D$55,2),VLOOKUP($I86,得点換算表!$E$45:$F$55,2)),"")</f>
        <v/>
      </c>
      <c r="AJ86" s="142" t="str">
        <f>IF($J86&lt;&gt;"",IF($AD86=1,VLOOKUP($J86,得点換算表!$C$56:$D$65,2),VLOOKUP($J86,得点換算表!$E$56:$F$65,2)),"")</f>
        <v/>
      </c>
      <c r="AK86" s="142" t="str">
        <f>IF($K86&lt;&gt;"",IF($AD86=1,VLOOKUP($K86,得点換算表!$C$66:$D$76,2),VLOOKUP($K86,得点換算表!$E$66:$F$76,2)),"")</f>
        <v/>
      </c>
      <c r="AL86" s="142" t="str">
        <f>IF($L86&lt;&gt;"",IF($AD86=1,VLOOKUP($L86,得点換算表!$C$77:$D$86,2),VLOOKUP($L86,得点換算表!$E$77:$F$86,2)),"")</f>
        <v/>
      </c>
      <c r="AM86" s="142" t="str">
        <f>IF($M86&lt;&gt;"",IF($AD86=1,VLOOKUP($M86,得点換算表!$C$87:$D$96,2),VLOOKUP($M86,得点換算表!$E$87:$F$96,2)),"")</f>
        <v/>
      </c>
      <c r="AN86" s="142" t="str">
        <f t="shared" si="13"/>
        <v/>
      </c>
      <c r="AO86" s="143" t="str">
        <f>IF(AND($AN86&lt;&gt;"",$AN86&gt;=8),VLOOKUP($AN86,得点換算表!$I$5:$J$9,2),"")</f>
        <v/>
      </c>
      <c r="AP86" s="105"/>
    </row>
    <row r="87" spans="1:42" x14ac:dyDescent="0.15">
      <c r="A87" s="11"/>
      <c r="B87" s="12"/>
      <c r="C87" s="13"/>
      <c r="D87" s="13"/>
      <c r="E87" s="14"/>
      <c r="F87" s="14"/>
      <c r="G87" s="14"/>
      <c r="H87" s="14"/>
      <c r="I87" s="15"/>
      <c r="J87" s="14"/>
      <c r="K87" s="13"/>
      <c r="L87" s="14"/>
      <c r="M87" s="14"/>
      <c r="N87" s="14"/>
      <c r="O87" s="14"/>
      <c r="P87" s="198"/>
      <c r="Q87" s="198"/>
      <c r="R87" s="198"/>
      <c r="S87" s="198"/>
      <c r="T87" s="198"/>
      <c r="U87" s="198"/>
      <c r="V87" s="198"/>
      <c r="W87" s="202">
        <f t="shared" si="14"/>
        <v>0</v>
      </c>
      <c r="X87" s="14"/>
      <c r="Y87" s="14"/>
      <c r="Z87" s="108"/>
      <c r="AA87" s="114"/>
      <c r="AB87" s="129"/>
      <c r="AC87" s="128"/>
      <c r="AD87" s="142" t="str">
        <f t="shared" si="15"/>
        <v/>
      </c>
      <c r="AE87" s="142" t="str">
        <f>IF($E87&lt;&gt;"",IF($AD87=1,VLOOKUP($E87,得点換算表!$C$5:$D$14,2),VLOOKUP($E87,得点換算表!$E$5:$F$14,2)),"")</f>
        <v/>
      </c>
      <c r="AF87" s="142" t="str">
        <f>IF($F87&lt;&gt;"",IF($AD87=1,VLOOKUP($F87,得点換算表!$C$15:$D$24,2),VLOOKUP($F87,得点換算表!$E$15:$F$24,2)),"")</f>
        <v/>
      </c>
      <c r="AG87" s="142" t="str">
        <f>IF($G87&lt;&gt;"",IF($AD87=1,VLOOKUP($G87,得点換算表!$C$25:$D$34,2),VLOOKUP($G87,得点換算表!$E$25:$F$34,2)),"")</f>
        <v/>
      </c>
      <c r="AH87" s="142" t="str">
        <f>IF($H87&lt;&gt;"",IF($AD87=1,VLOOKUP($H87,得点換算表!$C$35:$D$44,2),VLOOKUP($H87,得点換算表!$E$35:$F$44,2)),"")</f>
        <v/>
      </c>
      <c r="AI87" s="142" t="str">
        <f>IF($I87&lt;&gt;"",IF($AD87=1,VLOOKUP($I87,得点換算表!$C$45:$D$55,2),VLOOKUP($I87,得点換算表!$E$45:$F$55,2)),"")</f>
        <v/>
      </c>
      <c r="AJ87" s="142" t="str">
        <f>IF($J87&lt;&gt;"",IF($AD87=1,VLOOKUP($J87,得点換算表!$C$56:$D$65,2),VLOOKUP($J87,得点換算表!$E$56:$F$65,2)),"")</f>
        <v/>
      </c>
      <c r="AK87" s="142" t="str">
        <f>IF($K87&lt;&gt;"",IF($AD87=1,VLOOKUP($K87,得点換算表!$C$66:$D$76,2),VLOOKUP($K87,得点換算表!$E$66:$F$76,2)),"")</f>
        <v/>
      </c>
      <c r="AL87" s="142" t="str">
        <f>IF($L87&lt;&gt;"",IF($AD87=1,VLOOKUP($L87,得点換算表!$C$77:$D$86,2),VLOOKUP($L87,得点換算表!$E$77:$F$86,2)),"")</f>
        <v/>
      </c>
      <c r="AM87" s="142" t="str">
        <f>IF($M87&lt;&gt;"",IF($AD87=1,VLOOKUP($M87,得点換算表!$C$87:$D$96,2),VLOOKUP($M87,得点換算表!$E$87:$F$96,2)),"")</f>
        <v/>
      </c>
      <c r="AN87" s="142" t="str">
        <f t="shared" si="13"/>
        <v/>
      </c>
      <c r="AO87" s="143" t="str">
        <f>IF(AND($AN87&lt;&gt;"",$AN87&gt;=8),VLOOKUP($AN87,得点換算表!$I$5:$J$9,2),"")</f>
        <v/>
      </c>
      <c r="AP87" s="105"/>
    </row>
    <row r="88" spans="1:42" x14ac:dyDescent="0.15">
      <c r="A88" s="11"/>
      <c r="B88" s="12"/>
      <c r="C88" s="13"/>
      <c r="D88" s="13"/>
      <c r="E88" s="14"/>
      <c r="F88" s="14"/>
      <c r="G88" s="14"/>
      <c r="H88" s="14"/>
      <c r="I88" s="15"/>
      <c r="J88" s="14"/>
      <c r="K88" s="13"/>
      <c r="L88" s="14"/>
      <c r="M88" s="14"/>
      <c r="N88" s="14"/>
      <c r="O88" s="14"/>
      <c r="P88" s="198"/>
      <c r="Q88" s="198"/>
      <c r="R88" s="198"/>
      <c r="S88" s="198"/>
      <c r="T88" s="198"/>
      <c r="U88" s="198"/>
      <c r="V88" s="198"/>
      <c r="W88" s="202">
        <f t="shared" si="14"/>
        <v>0</v>
      </c>
      <c r="X88" s="14"/>
      <c r="Y88" s="14"/>
      <c r="Z88" s="108"/>
      <c r="AA88" s="114"/>
      <c r="AB88" s="129"/>
      <c r="AC88" s="128"/>
      <c r="AD88" s="142" t="str">
        <f t="shared" si="15"/>
        <v/>
      </c>
      <c r="AE88" s="142" t="str">
        <f>IF($E88&lt;&gt;"",IF($AD88=1,VLOOKUP($E88,得点換算表!$C$5:$D$14,2),VLOOKUP($E88,得点換算表!$E$5:$F$14,2)),"")</f>
        <v/>
      </c>
      <c r="AF88" s="142" t="str">
        <f>IF($F88&lt;&gt;"",IF($AD88=1,VLOOKUP($F88,得点換算表!$C$15:$D$24,2),VLOOKUP($F88,得点換算表!$E$15:$F$24,2)),"")</f>
        <v/>
      </c>
      <c r="AG88" s="142" t="str">
        <f>IF($G88&lt;&gt;"",IF($AD88=1,VLOOKUP($G88,得点換算表!$C$25:$D$34,2),VLOOKUP($G88,得点換算表!$E$25:$F$34,2)),"")</f>
        <v/>
      </c>
      <c r="AH88" s="142" t="str">
        <f>IF($H88&lt;&gt;"",IF($AD88=1,VLOOKUP($H88,得点換算表!$C$35:$D$44,2),VLOOKUP($H88,得点換算表!$E$35:$F$44,2)),"")</f>
        <v/>
      </c>
      <c r="AI88" s="142" t="str">
        <f>IF($I88&lt;&gt;"",IF($AD88=1,VLOOKUP($I88,得点換算表!$C$45:$D$55,2),VLOOKUP($I88,得点換算表!$E$45:$F$55,2)),"")</f>
        <v/>
      </c>
      <c r="AJ88" s="142" t="str">
        <f>IF($J88&lt;&gt;"",IF($AD88=1,VLOOKUP($J88,得点換算表!$C$56:$D$65,2),VLOOKUP($J88,得点換算表!$E$56:$F$65,2)),"")</f>
        <v/>
      </c>
      <c r="AK88" s="142" t="str">
        <f>IF($K88&lt;&gt;"",IF($AD88=1,VLOOKUP($K88,得点換算表!$C$66:$D$76,2),VLOOKUP($K88,得点換算表!$E$66:$F$76,2)),"")</f>
        <v/>
      </c>
      <c r="AL88" s="142" t="str">
        <f>IF($L88&lt;&gt;"",IF($AD88=1,VLOOKUP($L88,得点換算表!$C$77:$D$86,2),VLOOKUP($L88,得点換算表!$E$77:$F$86,2)),"")</f>
        <v/>
      </c>
      <c r="AM88" s="142" t="str">
        <f>IF($M88&lt;&gt;"",IF($AD88=1,VLOOKUP($M88,得点換算表!$C$87:$D$96,2),VLOOKUP($M88,得点換算表!$E$87:$F$96,2)),"")</f>
        <v/>
      </c>
      <c r="AN88" s="142" t="str">
        <f t="shared" si="13"/>
        <v/>
      </c>
      <c r="AO88" s="143" t="str">
        <f>IF(AND($AN88&lt;&gt;"",$AN88&gt;=8),VLOOKUP($AN88,得点換算表!$I$5:$J$9,2),"")</f>
        <v/>
      </c>
      <c r="AP88" s="105"/>
    </row>
    <row r="89" spans="1:42" x14ac:dyDescent="0.15">
      <c r="A89" s="11"/>
      <c r="B89" s="12"/>
      <c r="C89" s="13"/>
      <c r="D89" s="13"/>
      <c r="E89" s="14"/>
      <c r="F89" s="14"/>
      <c r="G89" s="14"/>
      <c r="H89" s="14"/>
      <c r="I89" s="15"/>
      <c r="J89" s="14"/>
      <c r="K89" s="13"/>
      <c r="L89" s="14"/>
      <c r="M89" s="14"/>
      <c r="N89" s="14"/>
      <c r="O89" s="14"/>
      <c r="P89" s="198"/>
      <c r="Q89" s="198"/>
      <c r="R89" s="198"/>
      <c r="S89" s="198"/>
      <c r="T89" s="198"/>
      <c r="U89" s="198"/>
      <c r="V89" s="198"/>
      <c r="W89" s="202">
        <f t="shared" si="14"/>
        <v>0</v>
      </c>
      <c r="X89" s="14"/>
      <c r="Y89" s="14"/>
      <c r="Z89" s="108"/>
      <c r="AA89" s="114"/>
      <c r="AB89" s="129"/>
      <c r="AC89" s="128"/>
      <c r="AD89" s="142" t="str">
        <f t="shared" si="15"/>
        <v/>
      </c>
      <c r="AE89" s="142" t="str">
        <f>IF($E89&lt;&gt;"",IF($AD89=1,VLOOKUP($E89,得点換算表!$C$5:$D$14,2),VLOOKUP($E89,得点換算表!$E$5:$F$14,2)),"")</f>
        <v/>
      </c>
      <c r="AF89" s="142" t="str">
        <f>IF($F89&lt;&gt;"",IF($AD89=1,VLOOKUP($F89,得点換算表!$C$15:$D$24,2),VLOOKUP($F89,得点換算表!$E$15:$F$24,2)),"")</f>
        <v/>
      </c>
      <c r="AG89" s="142" t="str">
        <f>IF($G89&lt;&gt;"",IF($AD89=1,VLOOKUP($G89,得点換算表!$C$25:$D$34,2),VLOOKUP($G89,得点換算表!$E$25:$F$34,2)),"")</f>
        <v/>
      </c>
      <c r="AH89" s="142" t="str">
        <f>IF($H89&lt;&gt;"",IF($AD89=1,VLOOKUP($H89,得点換算表!$C$35:$D$44,2),VLOOKUP($H89,得点換算表!$E$35:$F$44,2)),"")</f>
        <v/>
      </c>
      <c r="AI89" s="142" t="str">
        <f>IF($I89&lt;&gt;"",IF($AD89=1,VLOOKUP($I89,得点換算表!$C$45:$D$55,2),VLOOKUP($I89,得点換算表!$E$45:$F$55,2)),"")</f>
        <v/>
      </c>
      <c r="AJ89" s="142" t="str">
        <f>IF($J89&lt;&gt;"",IF($AD89=1,VLOOKUP($J89,得点換算表!$C$56:$D$65,2),VLOOKUP($J89,得点換算表!$E$56:$F$65,2)),"")</f>
        <v/>
      </c>
      <c r="AK89" s="142" t="str">
        <f>IF($K89&lt;&gt;"",IF($AD89=1,VLOOKUP($K89,得点換算表!$C$66:$D$76,2),VLOOKUP($K89,得点換算表!$E$66:$F$76,2)),"")</f>
        <v/>
      </c>
      <c r="AL89" s="142" t="str">
        <f>IF($L89&lt;&gt;"",IF($AD89=1,VLOOKUP($L89,得点換算表!$C$77:$D$86,2),VLOOKUP($L89,得点換算表!$E$77:$F$86,2)),"")</f>
        <v/>
      </c>
      <c r="AM89" s="142" t="str">
        <f>IF($M89&lt;&gt;"",IF($AD89=1,VLOOKUP($M89,得点換算表!$C$87:$D$96,2),VLOOKUP($M89,得点換算表!$E$87:$F$96,2)),"")</f>
        <v/>
      </c>
      <c r="AN89" s="142" t="str">
        <f t="shared" si="13"/>
        <v/>
      </c>
      <c r="AO89" s="143" t="str">
        <f>IF(AND($AN89&lt;&gt;"",$AN89&gt;=8),VLOOKUP($AN89,得点換算表!$I$5:$J$9,2),"")</f>
        <v/>
      </c>
      <c r="AP89" s="105"/>
    </row>
    <row r="90" spans="1:42" x14ac:dyDescent="0.15">
      <c r="A90" s="11"/>
      <c r="B90" s="12"/>
      <c r="C90" s="13"/>
      <c r="D90" s="13"/>
      <c r="E90" s="14"/>
      <c r="F90" s="14"/>
      <c r="G90" s="14"/>
      <c r="H90" s="14"/>
      <c r="I90" s="15"/>
      <c r="J90" s="14"/>
      <c r="K90" s="13"/>
      <c r="L90" s="14"/>
      <c r="M90" s="14"/>
      <c r="N90" s="14"/>
      <c r="O90" s="14"/>
      <c r="P90" s="198"/>
      <c r="Q90" s="198"/>
      <c r="R90" s="198"/>
      <c r="S90" s="198"/>
      <c r="T90" s="198"/>
      <c r="U90" s="198"/>
      <c r="V90" s="198"/>
      <c r="W90" s="202">
        <f t="shared" si="14"/>
        <v>0</v>
      </c>
      <c r="X90" s="14"/>
      <c r="Y90" s="14"/>
      <c r="Z90" s="108"/>
      <c r="AA90" s="114"/>
      <c r="AB90" s="129"/>
      <c r="AC90" s="128"/>
      <c r="AD90" s="142" t="str">
        <f t="shared" si="15"/>
        <v/>
      </c>
      <c r="AE90" s="142" t="str">
        <f>IF($E90&lt;&gt;"",IF($AD90=1,VLOOKUP($E90,得点換算表!$C$5:$D$14,2),VLOOKUP($E90,得点換算表!$E$5:$F$14,2)),"")</f>
        <v/>
      </c>
      <c r="AF90" s="142" t="str">
        <f>IF($F90&lt;&gt;"",IF($AD90=1,VLOOKUP($F90,得点換算表!$C$15:$D$24,2),VLOOKUP($F90,得点換算表!$E$15:$F$24,2)),"")</f>
        <v/>
      </c>
      <c r="AG90" s="142" t="str">
        <f>IF($G90&lt;&gt;"",IF($AD90=1,VLOOKUP($G90,得点換算表!$C$25:$D$34,2),VLOOKUP($G90,得点換算表!$E$25:$F$34,2)),"")</f>
        <v/>
      </c>
      <c r="AH90" s="142" t="str">
        <f>IF($H90&lt;&gt;"",IF($AD90=1,VLOOKUP($H90,得点換算表!$C$35:$D$44,2),VLOOKUP($H90,得点換算表!$E$35:$F$44,2)),"")</f>
        <v/>
      </c>
      <c r="AI90" s="142" t="str">
        <f>IF($I90&lt;&gt;"",IF($AD90=1,VLOOKUP($I90,得点換算表!$C$45:$D$55,2),VLOOKUP($I90,得点換算表!$E$45:$F$55,2)),"")</f>
        <v/>
      </c>
      <c r="AJ90" s="142" t="str">
        <f>IF($J90&lt;&gt;"",IF($AD90=1,VLOOKUP($J90,得点換算表!$C$56:$D$65,2),VLOOKUP($J90,得点換算表!$E$56:$F$65,2)),"")</f>
        <v/>
      </c>
      <c r="AK90" s="142" t="str">
        <f>IF($K90&lt;&gt;"",IF($AD90=1,VLOOKUP($K90,得点換算表!$C$66:$D$76,2),VLOOKUP($K90,得点換算表!$E$66:$F$76,2)),"")</f>
        <v/>
      </c>
      <c r="AL90" s="142" t="str">
        <f>IF($L90&lt;&gt;"",IF($AD90=1,VLOOKUP($L90,得点換算表!$C$77:$D$86,2),VLOOKUP($L90,得点換算表!$E$77:$F$86,2)),"")</f>
        <v/>
      </c>
      <c r="AM90" s="142" t="str">
        <f>IF($M90&lt;&gt;"",IF($AD90=1,VLOOKUP($M90,得点換算表!$C$87:$D$96,2),VLOOKUP($M90,得点換算表!$E$87:$F$96,2)),"")</f>
        <v/>
      </c>
      <c r="AN90" s="142" t="str">
        <f t="shared" si="13"/>
        <v/>
      </c>
      <c r="AO90" s="143" t="str">
        <f>IF(AND($AN90&lt;&gt;"",$AN90&gt;=8),VLOOKUP($AN90,得点換算表!$I$5:$J$9,2),"")</f>
        <v/>
      </c>
      <c r="AP90" s="105"/>
    </row>
    <row r="91" spans="1:42" x14ac:dyDescent="0.15">
      <c r="A91" s="11"/>
      <c r="B91" s="12"/>
      <c r="C91" s="13"/>
      <c r="D91" s="13"/>
      <c r="E91" s="14"/>
      <c r="F91" s="14"/>
      <c r="G91" s="14"/>
      <c r="H91" s="14"/>
      <c r="I91" s="15"/>
      <c r="J91" s="14"/>
      <c r="K91" s="13"/>
      <c r="L91" s="14"/>
      <c r="M91" s="14"/>
      <c r="N91" s="14"/>
      <c r="O91" s="14"/>
      <c r="P91" s="198"/>
      <c r="Q91" s="198"/>
      <c r="R91" s="198"/>
      <c r="S91" s="198"/>
      <c r="T91" s="198"/>
      <c r="U91" s="198"/>
      <c r="V91" s="198"/>
      <c r="W91" s="202">
        <f t="shared" si="14"/>
        <v>0</v>
      </c>
      <c r="X91" s="14"/>
      <c r="Y91" s="14"/>
      <c r="Z91" s="108"/>
      <c r="AA91" s="114"/>
      <c r="AB91" s="129"/>
      <c r="AC91" s="128"/>
      <c r="AD91" s="142" t="str">
        <f t="shared" si="15"/>
        <v/>
      </c>
      <c r="AE91" s="142" t="str">
        <f>IF($E91&lt;&gt;"",IF($AD91=1,VLOOKUP($E91,得点換算表!$C$5:$D$14,2),VLOOKUP($E91,得点換算表!$E$5:$F$14,2)),"")</f>
        <v/>
      </c>
      <c r="AF91" s="142" t="str">
        <f>IF($F91&lt;&gt;"",IF($AD91=1,VLOOKUP($F91,得点換算表!$C$15:$D$24,2),VLOOKUP($F91,得点換算表!$E$15:$F$24,2)),"")</f>
        <v/>
      </c>
      <c r="AG91" s="142" t="str">
        <f>IF($G91&lt;&gt;"",IF($AD91=1,VLOOKUP($G91,得点換算表!$C$25:$D$34,2),VLOOKUP($G91,得点換算表!$E$25:$F$34,2)),"")</f>
        <v/>
      </c>
      <c r="AH91" s="142" t="str">
        <f>IF($H91&lt;&gt;"",IF($AD91=1,VLOOKUP($H91,得点換算表!$C$35:$D$44,2),VLOOKUP($H91,得点換算表!$E$35:$F$44,2)),"")</f>
        <v/>
      </c>
      <c r="AI91" s="142" t="str">
        <f>IF($I91&lt;&gt;"",IF($AD91=1,VLOOKUP($I91,得点換算表!$C$45:$D$55,2),VLOOKUP($I91,得点換算表!$E$45:$F$55,2)),"")</f>
        <v/>
      </c>
      <c r="AJ91" s="142" t="str">
        <f>IF($J91&lt;&gt;"",IF($AD91=1,VLOOKUP($J91,得点換算表!$C$56:$D$65,2),VLOOKUP($J91,得点換算表!$E$56:$F$65,2)),"")</f>
        <v/>
      </c>
      <c r="AK91" s="142" t="str">
        <f>IF($K91&lt;&gt;"",IF($AD91=1,VLOOKUP($K91,得点換算表!$C$66:$D$76,2),VLOOKUP($K91,得点換算表!$E$66:$F$76,2)),"")</f>
        <v/>
      </c>
      <c r="AL91" s="142" t="str">
        <f>IF($L91&lt;&gt;"",IF($AD91=1,VLOOKUP($L91,得点換算表!$C$77:$D$86,2),VLOOKUP($L91,得点換算表!$E$77:$F$86,2)),"")</f>
        <v/>
      </c>
      <c r="AM91" s="142" t="str">
        <f>IF($M91&lt;&gt;"",IF($AD91=1,VLOOKUP($M91,得点換算表!$C$87:$D$96,2),VLOOKUP($M91,得点換算表!$E$87:$F$96,2)),"")</f>
        <v/>
      </c>
      <c r="AN91" s="142" t="str">
        <f t="shared" si="13"/>
        <v/>
      </c>
      <c r="AO91" s="143" t="str">
        <f>IF(AND($AN91&lt;&gt;"",$AN91&gt;=8),VLOOKUP($AN91,得点換算表!$I$5:$J$9,2),"")</f>
        <v/>
      </c>
      <c r="AP91" s="105"/>
    </row>
    <row r="92" spans="1:42" x14ac:dyDescent="0.15">
      <c r="A92" s="11"/>
      <c r="B92" s="12"/>
      <c r="C92" s="13"/>
      <c r="D92" s="13"/>
      <c r="E92" s="14"/>
      <c r="F92" s="14"/>
      <c r="G92" s="14"/>
      <c r="H92" s="14"/>
      <c r="I92" s="15"/>
      <c r="J92" s="14"/>
      <c r="K92" s="13"/>
      <c r="L92" s="14"/>
      <c r="M92" s="14"/>
      <c r="N92" s="14"/>
      <c r="O92" s="14"/>
      <c r="P92" s="198"/>
      <c r="Q92" s="198"/>
      <c r="R92" s="198"/>
      <c r="S92" s="198"/>
      <c r="T92" s="198"/>
      <c r="U92" s="198"/>
      <c r="V92" s="198"/>
      <c r="W92" s="202">
        <f t="shared" si="14"/>
        <v>0</v>
      </c>
      <c r="X92" s="14"/>
      <c r="Y92" s="14"/>
      <c r="Z92" s="108"/>
      <c r="AA92" s="114"/>
      <c r="AB92" s="129"/>
      <c r="AC92" s="128"/>
      <c r="AD92" s="142" t="str">
        <f t="shared" si="15"/>
        <v/>
      </c>
      <c r="AE92" s="142" t="str">
        <f>IF($E92&lt;&gt;"",IF($AD92=1,VLOOKUP($E92,得点換算表!$C$5:$D$14,2),VLOOKUP($E92,得点換算表!$E$5:$F$14,2)),"")</f>
        <v/>
      </c>
      <c r="AF92" s="142" t="str">
        <f>IF($F92&lt;&gt;"",IF($AD92=1,VLOOKUP($F92,得点換算表!$C$15:$D$24,2),VLOOKUP($F92,得点換算表!$E$15:$F$24,2)),"")</f>
        <v/>
      </c>
      <c r="AG92" s="142" t="str">
        <f>IF($G92&lt;&gt;"",IF($AD92=1,VLOOKUP($G92,得点換算表!$C$25:$D$34,2),VLOOKUP($G92,得点換算表!$E$25:$F$34,2)),"")</f>
        <v/>
      </c>
      <c r="AH92" s="142" t="str">
        <f>IF($H92&lt;&gt;"",IF($AD92=1,VLOOKUP($H92,得点換算表!$C$35:$D$44,2),VLOOKUP($H92,得点換算表!$E$35:$F$44,2)),"")</f>
        <v/>
      </c>
      <c r="AI92" s="142" t="str">
        <f>IF($I92&lt;&gt;"",IF($AD92=1,VLOOKUP($I92,得点換算表!$C$45:$D$55,2),VLOOKUP($I92,得点換算表!$E$45:$F$55,2)),"")</f>
        <v/>
      </c>
      <c r="AJ92" s="142" t="str">
        <f>IF($J92&lt;&gt;"",IF($AD92=1,VLOOKUP($J92,得点換算表!$C$56:$D$65,2),VLOOKUP($J92,得点換算表!$E$56:$F$65,2)),"")</f>
        <v/>
      </c>
      <c r="AK92" s="142" t="str">
        <f>IF($K92&lt;&gt;"",IF($AD92=1,VLOOKUP($K92,得点換算表!$C$66:$D$76,2),VLOOKUP($K92,得点換算表!$E$66:$F$76,2)),"")</f>
        <v/>
      </c>
      <c r="AL92" s="142" t="str">
        <f>IF($L92&lt;&gt;"",IF($AD92=1,VLOOKUP($L92,得点換算表!$C$77:$D$86,2),VLOOKUP($L92,得点換算表!$E$77:$F$86,2)),"")</f>
        <v/>
      </c>
      <c r="AM92" s="142" t="str">
        <f>IF($M92&lt;&gt;"",IF($AD92=1,VLOOKUP($M92,得点換算表!$C$87:$D$96,2),VLOOKUP($M92,得点換算表!$E$87:$F$96,2)),"")</f>
        <v/>
      </c>
      <c r="AN92" s="142" t="str">
        <f t="shared" si="13"/>
        <v/>
      </c>
      <c r="AO92" s="143" t="str">
        <f>IF(AND($AN92&lt;&gt;"",$AN92&gt;=8),VLOOKUP($AN92,得点換算表!$I$5:$J$9,2),"")</f>
        <v/>
      </c>
      <c r="AP92" s="105"/>
    </row>
    <row r="93" spans="1:42" x14ac:dyDescent="0.15">
      <c r="A93" s="11"/>
      <c r="B93" s="12"/>
      <c r="C93" s="13"/>
      <c r="D93" s="13"/>
      <c r="E93" s="14"/>
      <c r="F93" s="14"/>
      <c r="G93" s="14"/>
      <c r="H93" s="14"/>
      <c r="I93" s="15"/>
      <c r="J93" s="14"/>
      <c r="K93" s="13"/>
      <c r="L93" s="14"/>
      <c r="M93" s="14"/>
      <c r="N93" s="14"/>
      <c r="O93" s="14"/>
      <c r="P93" s="198"/>
      <c r="Q93" s="198"/>
      <c r="R93" s="198"/>
      <c r="S93" s="198"/>
      <c r="T93" s="198"/>
      <c r="U93" s="198"/>
      <c r="V93" s="198"/>
      <c r="W93" s="202">
        <f t="shared" si="14"/>
        <v>0</v>
      </c>
      <c r="X93" s="14"/>
      <c r="Y93" s="14"/>
      <c r="Z93" s="108"/>
      <c r="AA93" s="114"/>
      <c r="AB93" s="129"/>
      <c r="AC93" s="128"/>
      <c r="AD93" s="142" t="str">
        <f t="shared" si="15"/>
        <v/>
      </c>
      <c r="AE93" s="142" t="str">
        <f>IF($E93&lt;&gt;"",IF($AD93=1,VLOOKUP($E93,得点換算表!$C$5:$D$14,2),VLOOKUP($E93,得点換算表!$E$5:$F$14,2)),"")</f>
        <v/>
      </c>
      <c r="AF93" s="142" t="str">
        <f>IF($F93&lt;&gt;"",IF($AD93=1,VLOOKUP($F93,得点換算表!$C$15:$D$24,2),VLOOKUP($F93,得点換算表!$E$15:$F$24,2)),"")</f>
        <v/>
      </c>
      <c r="AG93" s="142" t="str">
        <f>IF($G93&lt;&gt;"",IF($AD93=1,VLOOKUP($G93,得点換算表!$C$25:$D$34,2),VLOOKUP($G93,得点換算表!$E$25:$F$34,2)),"")</f>
        <v/>
      </c>
      <c r="AH93" s="142" t="str">
        <f>IF($H93&lt;&gt;"",IF($AD93=1,VLOOKUP($H93,得点換算表!$C$35:$D$44,2),VLOOKUP($H93,得点換算表!$E$35:$F$44,2)),"")</f>
        <v/>
      </c>
      <c r="AI93" s="142" t="str">
        <f>IF($I93&lt;&gt;"",IF($AD93=1,VLOOKUP($I93,得点換算表!$C$45:$D$55,2),VLOOKUP($I93,得点換算表!$E$45:$F$55,2)),"")</f>
        <v/>
      </c>
      <c r="AJ93" s="142" t="str">
        <f>IF($J93&lt;&gt;"",IF($AD93=1,VLOOKUP($J93,得点換算表!$C$56:$D$65,2),VLOOKUP($J93,得点換算表!$E$56:$F$65,2)),"")</f>
        <v/>
      </c>
      <c r="AK93" s="142" t="str">
        <f>IF($K93&lt;&gt;"",IF($AD93=1,VLOOKUP($K93,得点換算表!$C$66:$D$76,2),VLOOKUP($K93,得点換算表!$E$66:$F$76,2)),"")</f>
        <v/>
      </c>
      <c r="AL93" s="142" t="str">
        <f>IF($L93&lt;&gt;"",IF($AD93=1,VLOOKUP($L93,得点換算表!$C$77:$D$86,2),VLOOKUP($L93,得点換算表!$E$77:$F$86,2)),"")</f>
        <v/>
      </c>
      <c r="AM93" s="142" t="str">
        <f>IF($M93&lt;&gt;"",IF($AD93=1,VLOOKUP($M93,得点換算表!$C$87:$D$96,2),VLOOKUP($M93,得点換算表!$E$87:$F$96,2)),"")</f>
        <v/>
      </c>
      <c r="AN93" s="142" t="str">
        <f t="shared" si="13"/>
        <v/>
      </c>
      <c r="AO93" s="143" t="str">
        <f>IF(AND($AN93&lt;&gt;"",$AN93&gt;=8),VLOOKUP($AN93,得点換算表!$I$5:$J$9,2),"")</f>
        <v/>
      </c>
      <c r="AP93" s="105"/>
    </row>
    <row r="94" spans="1:42" x14ac:dyDescent="0.15">
      <c r="A94" s="11"/>
      <c r="B94" s="12"/>
      <c r="C94" s="13"/>
      <c r="D94" s="13"/>
      <c r="E94" s="14"/>
      <c r="F94" s="14"/>
      <c r="G94" s="14"/>
      <c r="H94" s="14"/>
      <c r="I94" s="15"/>
      <c r="J94" s="14"/>
      <c r="K94" s="13"/>
      <c r="L94" s="14"/>
      <c r="M94" s="14"/>
      <c r="N94" s="14"/>
      <c r="O94" s="14"/>
      <c r="P94" s="198"/>
      <c r="Q94" s="198"/>
      <c r="R94" s="198"/>
      <c r="S94" s="198"/>
      <c r="T94" s="198"/>
      <c r="U94" s="198"/>
      <c r="V94" s="198"/>
      <c r="W94" s="202">
        <f t="shared" si="14"/>
        <v>0</v>
      </c>
      <c r="X94" s="14"/>
      <c r="Y94" s="14"/>
      <c r="Z94" s="108"/>
      <c r="AA94" s="114"/>
      <c r="AB94" s="129"/>
      <c r="AC94" s="128"/>
      <c r="AD94" s="142" t="str">
        <f t="shared" si="15"/>
        <v/>
      </c>
      <c r="AE94" s="142" t="str">
        <f>IF($E94&lt;&gt;"",IF($AD94=1,VLOOKUP($E94,得点換算表!$C$5:$D$14,2),VLOOKUP($E94,得点換算表!$E$5:$F$14,2)),"")</f>
        <v/>
      </c>
      <c r="AF94" s="142" t="str">
        <f>IF($F94&lt;&gt;"",IF($AD94=1,VLOOKUP($F94,得点換算表!$C$15:$D$24,2),VLOOKUP($F94,得点換算表!$E$15:$F$24,2)),"")</f>
        <v/>
      </c>
      <c r="AG94" s="142" t="str">
        <f>IF($G94&lt;&gt;"",IF($AD94=1,VLOOKUP($G94,得点換算表!$C$25:$D$34,2),VLOOKUP($G94,得点換算表!$E$25:$F$34,2)),"")</f>
        <v/>
      </c>
      <c r="AH94" s="142" t="str">
        <f>IF($H94&lt;&gt;"",IF($AD94=1,VLOOKUP($H94,得点換算表!$C$35:$D$44,2),VLOOKUP($H94,得点換算表!$E$35:$F$44,2)),"")</f>
        <v/>
      </c>
      <c r="AI94" s="142" t="str">
        <f>IF($I94&lt;&gt;"",IF($AD94=1,VLOOKUP($I94,得点換算表!$C$45:$D$55,2),VLOOKUP($I94,得点換算表!$E$45:$F$55,2)),"")</f>
        <v/>
      </c>
      <c r="AJ94" s="142" t="str">
        <f>IF($J94&lt;&gt;"",IF($AD94=1,VLOOKUP($J94,得点換算表!$C$56:$D$65,2),VLOOKUP($J94,得点換算表!$E$56:$F$65,2)),"")</f>
        <v/>
      </c>
      <c r="AK94" s="142" t="str">
        <f>IF($K94&lt;&gt;"",IF($AD94=1,VLOOKUP($K94,得点換算表!$C$66:$D$76,2),VLOOKUP($K94,得点換算表!$E$66:$F$76,2)),"")</f>
        <v/>
      </c>
      <c r="AL94" s="142" t="str">
        <f>IF($L94&lt;&gt;"",IF($AD94=1,VLOOKUP($L94,得点換算表!$C$77:$D$86,2),VLOOKUP($L94,得点換算表!$E$77:$F$86,2)),"")</f>
        <v/>
      </c>
      <c r="AM94" s="142" t="str">
        <f>IF($M94&lt;&gt;"",IF($AD94=1,VLOOKUP($M94,得点換算表!$C$87:$D$96,2),VLOOKUP($M94,得点換算表!$E$87:$F$96,2)),"")</f>
        <v/>
      </c>
      <c r="AN94" s="142" t="str">
        <f t="shared" si="13"/>
        <v/>
      </c>
      <c r="AO94" s="143" t="str">
        <f>IF(AND($AN94&lt;&gt;"",$AN94&gt;=8),VLOOKUP($AN94,得点換算表!$I$5:$J$9,2),"")</f>
        <v/>
      </c>
      <c r="AP94" s="105"/>
    </row>
    <row r="95" spans="1:42" x14ac:dyDescent="0.15">
      <c r="A95" s="11"/>
      <c r="B95" s="12"/>
      <c r="C95" s="13"/>
      <c r="D95" s="13"/>
      <c r="E95" s="14"/>
      <c r="F95" s="14"/>
      <c r="G95" s="14"/>
      <c r="H95" s="14"/>
      <c r="I95" s="15"/>
      <c r="J95" s="14"/>
      <c r="K95" s="13"/>
      <c r="L95" s="14"/>
      <c r="M95" s="14"/>
      <c r="N95" s="14"/>
      <c r="O95" s="14"/>
      <c r="P95" s="198"/>
      <c r="Q95" s="198"/>
      <c r="R95" s="198"/>
      <c r="S95" s="198"/>
      <c r="T95" s="198"/>
      <c r="U95" s="198"/>
      <c r="V95" s="198"/>
      <c r="W95" s="202">
        <f t="shared" si="14"/>
        <v>0</v>
      </c>
      <c r="X95" s="14"/>
      <c r="Y95" s="14"/>
      <c r="Z95" s="108"/>
      <c r="AA95" s="114"/>
      <c r="AB95" s="129"/>
      <c r="AC95" s="128"/>
      <c r="AD95" s="142" t="str">
        <f t="shared" si="15"/>
        <v/>
      </c>
      <c r="AE95" s="142" t="str">
        <f>IF($E95&lt;&gt;"",IF($AD95=1,VLOOKUP($E95,得点換算表!$C$5:$D$14,2),VLOOKUP($E95,得点換算表!$E$5:$F$14,2)),"")</f>
        <v/>
      </c>
      <c r="AF95" s="142" t="str">
        <f>IF($F95&lt;&gt;"",IF($AD95=1,VLOOKUP($F95,得点換算表!$C$15:$D$24,2),VLOOKUP($F95,得点換算表!$E$15:$F$24,2)),"")</f>
        <v/>
      </c>
      <c r="AG95" s="142" t="str">
        <f>IF($G95&lt;&gt;"",IF($AD95=1,VLOOKUP($G95,得点換算表!$C$25:$D$34,2),VLOOKUP($G95,得点換算表!$E$25:$F$34,2)),"")</f>
        <v/>
      </c>
      <c r="AH95" s="142" t="str">
        <f>IF($H95&lt;&gt;"",IF($AD95=1,VLOOKUP($H95,得点換算表!$C$35:$D$44,2),VLOOKUP($H95,得点換算表!$E$35:$F$44,2)),"")</f>
        <v/>
      </c>
      <c r="AI95" s="142" t="str">
        <f>IF($I95&lt;&gt;"",IF($AD95=1,VLOOKUP($I95,得点換算表!$C$45:$D$55,2),VLOOKUP($I95,得点換算表!$E$45:$F$55,2)),"")</f>
        <v/>
      </c>
      <c r="AJ95" s="142" t="str">
        <f>IF($J95&lt;&gt;"",IF($AD95=1,VLOOKUP($J95,得点換算表!$C$56:$D$65,2),VLOOKUP($J95,得点換算表!$E$56:$F$65,2)),"")</f>
        <v/>
      </c>
      <c r="AK95" s="142" t="str">
        <f>IF($K95&lt;&gt;"",IF($AD95=1,VLOOKUP($K95,得点換算表!$C$66:$D$76,2),VLOOKUP($K95,得点換算表!$E$66:$F$76,2)),"")</f>
        <v/>
      </c>
      <c r="AL95" s="142" t="str">
        <f>IF($L95&lt;&gt;"",IF($AD95=1,VLOOKUP($L95,得点換算表!$C$77:$D$86,2),VLOOKUP($L95,得点換算表!$E$77:$F$86,2)),"")</f>
        <v/>
      </c>
      <c r="AM95" s="142" t="str">
        <f>IF($M95&lt;&gt;"",IF($AD95=1,VLOOKUP($M95,得点換算表!$C$87:$D$96,2),VLOOKUP($M95,得点換算表!$E$87:$F$96,2)),"")</f>
        <v/>
      </c>
      <c r="AN95" s="142" t="str">
        <f t="shared" si="13"/>
        <v/>
      </c>
      <c r="AO95" s="143" t="str">
        <f>IF(AND($AN95&lt;&gt;"",$AN95&gt;=8),VLOOKUP($AN95,得点換算表!$I$5:$J$9,2),"")</f>
        <v/>
      </c>
      <c r="AP95" s="105"/>
    </row>
    <row r="96" spans="1:42" x14ac:dyDescent="0.15">
      <c r="A96" s="11"/>
      <c r="B96" s="12"/>
      <c r="C96" s="13"/>
      <c r="D96" s="13"/>
      <c r="E96" s="14"/>
      <c r="F96" s="14"/>
      <c r="G96" s="14"/>
      <c r="H96" s="14"/>
      <c r="I96" s="15"/>
      <c r="J96" s="14"/>
      <c r="K96" s="13"/>
      <c r="L96" s="14"/>
      <c r="M96" s="14"/>
      <c r="N96" s="14"/>
      <c r="O96" s="14"/>
      <c r="P96" s="198"/>
      <c r="Q96" s="198"/>
      <c r="R96" s="198"/>
      <c r="S96" s="198"/>
      <c r="T96" s="198"/>
      <c r="U96" s="198"/>
      <c r="V96" s="198"/>
      <c r="W96" s="202">
        <f t="shared" si="14"/>
        <v>0</v>
      </c>
      <c r="X96" s="14"/>
      <c r="Y96" s="14"/>
      <c r="Z96" s="108"/>
      <c r="AA96" s="114"/>
      <c r="AB96" s="129"/>
      <c r="AC96" s="128"/>
      <c r="AD96" s="142" t="str">
        <f t="shared" si="15"/>
        <v/>
      </c>
      <c r="AE96" s="142" t="str">
        <f>IF($E96&lt;&gt;"",IF($AD96=1,VLOOKUP($E96,得点換算表!$C$5:$D$14,2),VLOOKUP($E96,得点換算表!$E$5:$F$14,2)),"")</f>
        <v/>
      </c>
      <c r="AF96" s="142" t="str">
        <f>IF($F96&lt;&gt;"",IF($AD96=1,VLOOKUP($F96,得点換算表!$C$15:$D$24,2),VLOOKUP($F96,得点換算表!$E$15:$F$24,2)),"")</f>
        <v/>
      </c>
      <c r="AG96" s="142" t="str">
        <f>IF($G96&lt;&gt;"",IF($AD96=1,VLOOKUP($G96,得点換算表!$C$25:$D$34,2),VLOOKUP($G96,得点換算表!$E$25:$F$34,2)),"")</f>
        <v/>
      </c>
      <c r="AH96" s="142" t="str">
        <f>IF($H96&lt;&gt;"",IF($AD96=1,VLOOKUP($H96,得点換算表!$C$35:$D$44,2),VLOOKUP($H96,得点換算表!$E$35:$F$44,2)),"")</f>
        <v/>
      </c>
      <c r="AI96" s="142" t="str">
        <f>IF($I96&lt;&gt;"",IF($AD96=1,VLOOKUP($I96,得点換算表!$C$45:$D$55,2),VLOOKUP($I96,得点換算表!$E$45:$F$55,2)),"")</f>
        <v/>
      </c>
      <c r="AJ96" s="142" t="str">
        <f>IF($J96&lt;&gt;"",IF($AD96=1,VLOOKUP($J96,得点換算表!$C$56:$D$65,2),VLOOKUP($J96,得点換算表!$E$56:$F$65,2)),"")</f>
        <v/>
      </c>
      <c r="AK96" s="142" t="str">
        <f>IF($K96&lt;&gt;"",IF($AD96=1,VLOOKUP($K96,得点換算表!$C$66:$D$76,2),VLOOKUP($K96,得点換算表!$E$66:$F$76,2)),"")</f>
        <v/>
      </c>
      <c r="AL96" s="142" t="str">
        <f>IF($L96&lt;&gt;"",IF($AD96=1,VLOOKUP($L96,得点換算表!$C$77:$D$86,2),VLOOKUP($L96,得点換算表!$E$77:$F$86,2)),"")</f>
        <v/>
      </c>
      <c r="AM96" s="142" t="str">
        <f>IF($M96&lt;&gt;"",IF($AD96=1,VLOOKUP($M96,得点換算表!$C$87:$D$96,2),VLOOKUP($M96,得点換算表!$E$87:$F$96,2)),"")</f>
        <v/>
      </c>
      <c r="AN96" s="142" t="str">
        <f t="shared" si="13"/>
        <v/>
      </c>
      <c r="AO96" s="143" t="str">
        <f>IF(AND($AN96&lt;&gt;"",$AN96&gt;=8),VLOOKUP($AN96,得点換算表!$I$5:$J$9,2),"")</f>
        <v/>
      </c>
      <c r="AP96" s="105"/>
    </row>
    <row r="97" spans="1:42" x14ac:dyDescent="0.15">
      <c r="A97" s="11"/>
      <c r="B97" s="12"/>
      <c r="C97" s="13"/>
      <c r="D97" s="13"/>
      <c r="E97" s="14"/>
      <c r="F97" s="14"/>
      <c r="G97" s="14"/>
      <c r="H97" s="14"/>
      <c r="I97" s="15"/>
      <c r="J97" s="14"/>
      <c r="K97" s="13"/>
      <c r="L97" s="14"/>
      <c r="M97" s="14"/>
      <c r="N97" s="14"/>
      <c r="O97" s="14"/>
      <c r="P97" s="198"/>
      <c r="Q97" s="198"/>
      <c r="R97" s="198"/>
      <c r="S97" s="198"/>
      <c r="T97" s="198"/>
      <c r="U97" s="198"/>
      <c r="V97" s="198"/>
      <c r="W97" s="202">
        <f t="shared" si="14"/>
        <v>0</v>
      </c>
      <c r="X97" s="14"/>
      <c r="Y97" s="14"/>
      <c r="Z97" s="108"/>
      <c r="AA97" s="114"/>
      <c r="AB97" s="129"/>
      <c r="AC97" s="128"/>
      <c r="AD97" s="142" t="str">
        <f t="shared" si="15"/>
        <v/>
      </c>
      <c r="AE97" s="142" t="str">
        <f>IF($E97&lt;&gt;"",IF($AD97=1,VLOOKUP($E97,得点換算表!$C$5:$D$14,2),VLOOKUP($E97,得点換算表!$E$5:$F$14,2)),"")</f>
        <v/>
      </c>
      <c r="AF97" s="142" t="str">
        <f>IF($F97&lt;&gt;"",IF($AD97=1,VLOOKUP($F97,得点換算表!$C$15:$D$24,2),VLOOKUP($F97,得点換算表!$E$15:$F$24,2)),"")</f>
        <v/>
      </c>
      <c r="AG97" s="142" t="str">
        <f>IF($G97&lt;&gt;"",IF($AD97=1,VLOOKUP($G97,得点換算表!$C$25:$D$34,2),VLOOKUP($G97,得点換算表!$E$25:$F$34,2)),"")</f>
        <v/>
      </c>
      <c r="AH97" s="142" t="str">
        <f>IF($H97&lt;&gt;"",IF($AD97=1,VLOOKUP($H97,得点換算表!$C$35:$D$44,2),VLOOKUP($H97,得点換算表!$E$35:$F$44,2)),"")</f>
        <v/>
      </c>
      <c r="AI97" s="142" t="str">
        <f>IF($I97&lt;&gt;"",IF($AD97=1,VLOOKUP($I97,得点換算表!$C$45:$D$55,2),VLOOKUP($I97,得点換算表!$E$45:$F$55,2)),"")</f>
        <v/>
      </c>
      <c r="AJ97" s="142" t="str">
        <f>IF($J97&lt;&gt;"",IF($AD97=1,VLOOKUP($J97,得点換算表!$C$56:$D$65,2),VLOOKUP($J97,得点換算表!$E$56:$F$65,2)),"")</f>
        <v/>
      </c>
      <c r="AK97" s="142" t="str">
        <f>IF($K97&lt;&gt;"",IF($AD97=1,VLOOKUP($K97,得点換算表!$C$66:$D$76,2),VLOOKUP($K97,得点換算表!$E$66:$F$76,2)),"")</f>
        <v/>
      </c>
      <c r="AL97" s="142" t="str">
        <f>IF($L97&lt;&gt;"",IF($AD97=1,VLOOKUP($L97,得点換算表!$C$77:$D$86,2),VLOOKUP($L97,得点換算表!$E$77:$F$86,2)),"")</f>
        <v/>
      </c>
      <c r="AM97" s="142" t="str">
        <f>IF($M97&lt;&gt;"",IF($AD97=1,VLOOKUP($M97,得点換算表!$C$87:$D$96,2),VLOOKUP($M97,得点換算表!$E$87:$F$96,2)),"")</f>
        <v/>
      </c>
      <c r="AN97" s="142" t="str">
        <f t="shared" si="13"/>
        <v/>
      </c>
      <c r="AO97" s="143" t="str">
        <f>IF(AND($AN97&lt;&gt;"",$AN97&gt;=8),VLOOKUP($AN97,得点換算表!$I$5:$J$9,2),"")</f>
        <v/>
      </c>
      <c r="AP97" s="105"/>
    </row>
    <row r="98" spans="1:42" x14ac:dyDescent="0.15">
      <c r="A98" s="11"/>
      <c r="B98" s="12"/>
      <c r="C98" s="13"/>
      <c r="D98" s="13"/>
      <c r="E98" s="14"/>
      <c r="F98" s="14"/>
      <c r="G98" s="14"/>
      <c r="H98" s="14"/>
      <c r="I98" s="15"/>
      <c r="J98" s="14"/>
      <c r="K98" s="13"/>
      <c r="L98" s="14"/>
      <c r="M98" s="14"/>
      <c r="N98" s="14"/>
      <c r="O98" s="14"/>
      <c r="P98" s="198"/>
      <c r="Q98" s="198"/>
      <c r="R98" s="198"/>
      <c r="S98" s="198"/>
      <c r="T98" s="198"/>
      <c r="U98" s="198"/>
      <c r="V98" s="198"/>
      <c r="W98" s="202">
        <f t="shared" si="14"/>
        <v>0</v>
      </c>
      <c r="X98" s="14"/>
      <c r="Y98" s="14"/>
      <c r="Z98" s="108"/>
      <c r="AA98" s="114"/>
      <c r="AB98" s="129"/>
      <c r="AC98" s="128"/>
      <c r="AD98" s="142" t="str">
        <f t="shared" si="15"/>
        <v/>
      </c>
      <c r="AE98" s="142" t="str">
        <f>IF($E98&lt;&gt;"",IF($AD98=1,VLOOKUP($E98,得点換算表!$C$5:$D$14,2),VLOOKUP($E98,得点換算表!$E$5:$F$14,2)),"")</f>
        <v/>
      </c>
      <c r="AF98" s="142" t="str">
        <f>IF($F98&lt;&gt;"",IF($AD98=1,VLOOKUP($F98,得点換算表!$C$15:$D$24,2),VLOOKUP($F98,得点換算表!$E$15:$F$24,2)),"")</f>
        <v/>
      </c>
      <c r="AG98" s="142" t="str">
        <f>IF($G98&lt;&gt;"",IF($AD98=1,VLOOKUP($G98,得点換算表!$C$25:$D$34,2),VLOOKUP($G98,得点換算表!$E$25:$F$34,2)),"")</f>
        <v/>
      </c>
      <c r="AH98" s="142" t="str">
        <f>IF($H98&lt;&gt;"",IF($AD98=1,VLOOKUP($H98,得点換算表!$C$35:$D$44,2),VLOOKUP($H98,得点換算表!$E$35:$F$44,2)),"")</f>
        <v/>
      </c>
      <c r="AI98" s="142" t="str">
        <f>IF($I98&lt;&gt;"",IF($AD98=1,VLOOKUP($I98,得点換算表!$C$45:$D$55,2),VLOOKUP($I98,得点換算表!$E$45:$F$55,2)),"")</f>
        <v/>
      </c>
      <c r="AJ98" s="142" t="str">
        <f>IF($J98&lt;&gt;"",IF($AD98=1,VLOOKUP($J98,得点換算表!$C$56:$D$65,2),VLOOKUP($J98,得点換算表!$E$56:$F$65,2)),"")</f>
        <v/>
      </c>
      <c r="AK98" s="142" t="str">
        <f>IF($K98&lt;&gt;"",IF($AD98=1,VLOOKUP($K98,得点換算表!$C$66:$D$76,2),VLOOKUP($K98,得点換算表!$E$66:$F$76,2)),"")</f>
        <v/>
      </c>
      <c r="AL98" s="142" t="str">
        <f>IF($L98&lt;&gt;"",IF($AD98=1,VLOOKUP($L98,得点換算表!$C$77:$D$86,2),VLOOKUP($L98,得点換算表!$E$77:$F$86,2)),"")</f>
        <v/>
      </c>
      <c r="AM98" s="142" t="str">
        <f>IF($M98&lt;&gt;"",IF($AD98=1,VLOOKUP($M98,得点換算表!$C$87:$D$96,2),VLOOKUP($M98,得点換算表!$E$87:$F$96,2)),"")</f>
        <v/>
      </c>
      <c r="AN98" s="142" t="str">
        <f t="shared" si="13"/>
        <v/>
      </c>
      <c r="AO98" s="143" t="str">
        <f>IF(AND($AN98&lt;&gt;"",$AN98&gt;=8),VLOOKUP($AN98,得点換算表!$I$5:$J$9,2),"")</f>
        <v/>
      </c>
      <c r="AP98" s="105"/>
    </row>
    <row r="99" spans="1:42" x14ac:dyDescent="0.15">
      <c r="A99" s="11"/>
      <c r="B99" s="12"/>
      <c r="C99" s="13"/>
      <c r="D99" s="13"/>
      <c r="E99" s="14"/>
      <c r="F99" s="14"/>
      <c r="G99" s="14"/>
      <c r="H99" s="14"/>
      <c r="I99" s="15"/>
      <c r="J99" s="14"/>
      <c r="K99" s="13"/>
      <c r="L99" s="14"/>
      <c r="M99" s="14"/>
      <c r="N99" s="14"/>
      <c r="O99" s="14"/>
      <c r="P99" s="198"/>
      <c r="Q99" s="198"/>
      <c r="R99" s="198"/>
      <c r="S99" s="198"/>
      <c r="T99" s="198"/>
      <c r="U99" s="198"/>
      <c r="V99" s="198"/>
      <c r="W99" s="202">
        <f t="shared" si="14"/>
        <v>0</v>
      </c>
      <c r="X99" s="14"/>
      <c r="Y99" s="14"/>
      <c r="Z99" s="108"/>
      <c r="AA99" s="114"/>
      <c r="AB99" s="129"/>
      <c r="AC99" s="128"/>
      <c r="AD99" s="142" t="str">
        <f t="shared" si="15"/>
        <v/>
      </c>
      <c r="AE99" s="142" t="str">
        <f>IF($E99&lt;&gt;"",IF($AD99=1,VLOOKUP($E99,得点換算表!$C$5:$D$14,2),VLOOKUP($E99,得点換算表!$E$5:$F$14,2)),"")</f>
        <v/>
      </c>
      <c r="AF99" s="142" t="str">
        <f>IF($F99&lt;&gt;"",IF($AD99=1,VLOOKUP($F99,得点換算表!$C$15:$D$24,2),VLOOKUP($F99,得点換算表!$E$15:$F$24,2)),"")</f>
        <v/>
      </c>
      <c r="AG99" s="142" t="str">
        <f>IF($G99&lt;&gt;"",IF($AD99=1,VLOOKUP($G99,得点換算表!$C$25:$D$34,2),VLOOKUP($G99,得点換算表!$E$25:$F$34,2)),"")</f>
        <v/>
      </c>
      <c r="AH99" s="142" t="str">
        <f>IF($H99&lt;&gt;"",IF($AD99=1,VLOOKUP($H99,得点換算表!$C$35:$D$44,2),VLOOKUP($H99,得点換算表!$E$35:$F$44,2)),"")</f>
        <v/>
      </c>
      <c r="AI99" s="142" t="str">
        <f>IF($I99&lt;&gt;"",IF($AD99=1,VLOOKUP($I99,得点換算表!$C$45:$D$55,2),VLOOKUP($I99,得点換算表!$E$45:$F$55,2)),"")</f>
        <v/>
      </c>
      <c r="AJ99" s="142" t="str">
        <f>IF($J99&lt;&gt;"",IF($AD99=1,VLOOKUP($J99,得点換算表!$C$56:$D$65,2),VLOOKUP($J99,得点換算表!$E$56:$F$65,2)),"")</f>
        <v/>
      </c>
      <c r="AK99" s="142" t="str">
        <f>IF($K99&lt;&gt;"",IF($AD99=1,VLOOKUP($K99,得点換算表!$C$66:$D$76,2),VLOOKUP($K99,得点換算表!$E$66:$F$76,2)),"")</f>
        <v/>
      </c>
      <c r="AL99" s="142" t="str">
        <f>IF($L99&lt;&gt;"",IF($AD99=1,VLOOKUP($L99,得点換算表!$C$77:$D$86,2),VLOOKUP($L99,得点換算表!$E$77:$F$86,2)),"")</f>
        <v/>
      </c>
      <c r="AM99" s="142" t="str">
        <f>IF($M99&lt;&gt;"",IF($AD99=1,VLOOKUP($M99,得点換算表!$C$87:$D$96,2),VLOOKUP($M99,得点換算表!$E$87:$F$96,2)),"")</f>
        <v/>
      </c>
      <c r="AN99" s="142" t="str">
        <f t="shared" si="13"/>
        <v/>
      </c>
      <c r="AO99" s="143" t="str">
        <f>IF(AND($AN99&lt;&gt;"",$AN99&gt;=8),VLOOKUP($AN99,得点換算表!$I$5:$J$9,2),"")</f>
        <v/>
      </c>
      <c r="AP99" s="105"/>
    </row>
    <row r="100" spans="1:42" x14ac:dyDescent="0.15">
      <c r="A100" s="11"/>
      <c r="B100" s="12"/>
      <c r="C100" s="13"/>
      <c r="D100" s="13"/>
      <c r="E100" s="14"/>
      <c r="F100" s="14"/>
      <c r="G100" s="14"/>
      <c r="H100" s="14"/>
      <c r="I100" s="15"/>
      <c r="J100" s="14"/>
      <c r="K100" s="13"/>
      <c r="L100" s="14"/>
      <c r="M100" s="14"/>
      <c r="N100" s="14"/>
      <c r="O100" s="14"/>
      <c r="P100" s="198"/>
      <c r="Q100" s="198"/>
      <c r="R100" s="198"/>
      <c r="S100" s="198"/>
      <c r="T100" s="198"/>
      <c r="U100" s="198"/>
      <c r="V100" s="198"/>
      <c r="W100" s="202">
        <f t="shared" si="14"/>
        <v>0</v>
      </c>
      <c r="X100" s="14"/>
      <c r="Y100" s="14"/>
      <c r="Z100" s="108"/>
      <c r="AA100" s="114"/>
      <c r="AB100" s="129"/>
      <c r="AC100" s="128"/>
      <c r="AD100" s="142" t="str">
        <f t="shared" si="15"/>
        <v/>
      </c>
      <c r="AE100" s="142" t="str">
        <f>IF($E100&lt;&gt;"",IF($AD100=1,VLOOKUP($E100,得点換算表!$C$5:$D$14,2),VLOOKUP($E100,得点換算表!$E$5:$F$14,2)),"")</f>
        <v/>
      </c>
      <c r="AF100" s="142" t="str">
        <f>IF($F100&lt;&gt;"",IF($AD100=1,VLOOKUP($F100,得点換算表!$C$15:$D$24,2),VLOOKUP($F100,得点換算表!$E$15:$F$24,2)),"")</f>
        <v/>
      </c>
      <c r="AG100" s="142" t="str">
        <f>IF($G100&lt;&gt;"",IF($AD100=1,VLOOKUP($G100,得点換算表!$C$25:$D$34,2),VLOOKUP($G100,得点換算表!$E$25:$F$34,2)),"")</f>
        <v/>
      </c>
      <c r="AH100" s="142" t="str">
        <f>IF($H100&lt;&gt;"",IF($AD100=1,VLOOKUP($H100,得点換算表!$C$35:$D$44,2),VLOOKUP($H100,得点換算表!$E$35:$F$44,2)),"")</f>
        <v/>
      </c>
      <c r="AI100" s="142" t="str">
        <f>IF($I100&lt;&gt;"",IF($AD100=1,VLOOKUP($I100,得点換算表!$C$45:$D$55,2),VLOOKUP($I100,得点換算表!$E$45:$F$55,2)),"")</f>
        <v/>
      </c>
      <c r="AJ100" s="142" t="str">
        <f>IF($J100&lt;&gt;"",IF($AD100=1,VLOOKUP($J100,得点換算表!$C$56:$D$65,2),VLOOKUP($J100,得点換算表!$E$56:$F$65,2)),"")</f>
        <v/>
      </c>
      <c r="AK100" s="142" t="str">
        <f>IF($K100&lt;&gt;"",IF($AD100=1,VLOOKUP($K100,得点換算表!$C$66:$D$76,2),VLOOKUP($K100,得点換算表!$E$66:$F$76,2)),"")</f>
        <v/>
      </c>
      <c r="AL100" s="142" t="str">
        <f>IF($L100&lt;&gt;"",IF($AD100=1,VLOOKUP($L100,得点換算表!$C$77:$D$86,2),VLOOKUP($L100,得点換算表!$E$77:$F$86,2)),"")</f>
        <v/>
      </c>
      <c r="AM100" s="142" t="str">
        <f>IF($M100&lt;&gt;"",IF($AD100=1,VLOOKUP($M100,得点換算表!$C$87:$D$96,2),VLOOKUP($M100,得点換算表!$E$87:$F$96,2)),"")</f>
        <v/>
      </c>
      <c r="AN100" s="142" t="str">
        <f t="shared" si="13"/>
        <v/>
      </c>
      <c r="AO100" s="143" t="str">
        <f>IF(AND($AN100&lt;&gt;"",$AN100&gt;=8),VLOOKUP($AN100,得点換算表!$I$5:$J$9,2),"")</f>
        <v/>
      </c>
      <c r="AP100" s="105"/>
    </row>
    <row r="101" spans="1:42" x14ac:dyDescent="0.15">
      <c r="A101" s="11"/>
      <c r="B101" s="12"/>
      <c r="C101" s="13"/>
      <c r="D101" s="13"/>
      <c r="E101" s="14"/>
      <c r="F101" s="14"/>
      <c r="G101" s="14"/>
      <c r="H101" s="14"/>
      <c r="I101" s="15"/>
      <c r="J101" s="14"/>
      <c r="K101" s="13"/>
      <c r="L101" s="14"/>
      <c r="M101" s="14"/>
      <c r="N101" s="14"/>
      <c r="O101" s="14"/>
      <c r="P101" s="198"/>
      <c r="Q101" s="198"/>
      <c r="R101" s="198"/>
      <c r="S101" s="198"/>
      <c r="T101" s="198"/>
      <c r="U101" s="198"/>
      <c r="V101" s="198"/>
      <c r="W101" s="202">
        <f t="shared" si="14"/>
        <v>0</v>
      </c>
      <c r="X101" s="14"/>
      <c r="Y101" s="14"/>
      <c r="Z101" s="108"/>
      <c r="AA101" s="114"/>
      <c r="AB101" s="129"/>
      <c r="AC101" s="128"/>
      <c r="AD101" s="142" t="str">
        <f t="shared" si="15"/>
        <v/>
      </c>
      <c r="AE101" s="142" t="str">
        <f>IF($E101&lt;&gt;"",IF($AD101=1,VLOOKUP($E101,得点換算表!$C$5:$D$14,2),VLOOKUP($E101,得点換算表!$E$5:$F$14,2)),"")</f>
        <v/>
      </c>
      <c r="AF101" s="142" t="str">
        <f>IF($F101&lt;&gt;"",IF($AD101=1,VLOOKUP($F101,得点換算表!$C$15:$D$24,2),VLOOKUP($F101,得点換算表!$E$15:$F$24,2)),"")</f>
        <v/>
      </c>
      <c r="AG101" s="142" t="str">
        <f>IF($G101&lt;&gt;"",IF($AD101=1,VLOOKUP($G101,得点換算表!$C$25:$D$34,2),VLOOKUP($G101,得点換算表!$E$25:$F$34,2)),"")</f>
        <v/>
      </c>
      <c r="AH101" s="142" t="str">
        <f>IF($H101&lt;&gt;"",IF($AD101=1,VLOOKUP($H101,得点換算表!$C$35:$D$44,2),VLOOKUP($H101,得点換算表!$E$35:$F$44,2)),"")</f>
        <v/>
      </c>
      <c r="AI101" s="142" t="str">
        <f>IF($I101&lt;&gt;"",IF($AD101=1,VLOOKUP($I101,得点換算表!$C$45:$D$55,2),VLOOKUP($I101,得点換算表!$E$45:$F$55,2)),"")</f>
        <v/>
      </c>
      <c r="AJ101" s="142" t="str">
        <f>IF($J101&lt;&gt;"",IF($AD101=1,VLOOKUP($J101,得点換算表!$C$56:$D$65,2),VLOOKUP($J101,得点換算表!$E$56:$F$65,2)),"")</f>
        <v/>
      </c>
      <c r="AK101" s="142" t="str">
        <f>IF($K101&lt;&gt;"",IF($AD101=1,VLOOKUP($K101,得点換算表!$C$66:$D$76,2),VLOOKUP($K101,得点換算表!$E$66:$F$76,2)),"")</f>
        <v/>
      </c>
      <c r="AL101" s="142" t="str">
        <f>IF($L101&lt;&gt;"",IF($AD101=1,VLOOKUP($L101,得点換算表!$C$77:$D$86,2),VLOOKUP($L101,得点換算表!$E$77:$F$86,2)),"")</f>
        <v/>
      </c>
      <c r="AM101" s="142" t="str">
        <f>IF($M101&lt;&gt;"",IF($AD101=1,VLOOKUP($M101,得点換算表!$C$87:$D$96,2),VLOOKUP($M101,得点換算表!$E$87:$F$96,2)),"")</f>
        <v/>
      </c>
      <c r="AN101" s="142" t="str">
        <f t="shared" si="13"/>
        <v/>
      </c>
      <c r="AO101" s="143" t="str">
        <f>IF(AND($AN101&lt;&gt;"",$AN101&gt;=8),VLOOKUP($AN101,得点換算表!$I$5:$J$9,2),"")</f>
        <v/>
      </c>
      <c r="AP101" s="105"/>
    </row>
    <row r="102" spans="1:42" x14ac:dyDescent="0.15">
      <c r="A102" s="11"/>
      <c r="B102" s="12"/>
      <c r="C102" s="13"/>
      <c r="D102" s="13"/>
      <c r="E102" s="14"/>
      <c r="F102" s="14"/>
      <c r="G102" s="14"/>
      <c r="H102" s="14"/>
      <c r="I102" s="15"/>
      <c r="J102" s="14"/>
      <c r="K102" s="13"/>
      <c r="L102" s="14"/>
      <c r="M102" s="14"/>
      <c r="N102" s="14"/>
      <c r="O102" s="14"/>
      <c r="P102" s="198"/>
      <c r="Q102" s="198"/>
      <c r="R102" s="198"/>
      <c r="S102" s="198"/>
      <c r="T102" s="198"/>
      <c r="U102" s="198"/>
      <c r="V102" s="198"/>
      <c r="W102" s="202">
        <f t="shared" si="14"/>
        <v>0</v>
      </c>
      <c r="X102" s="14"/>
      <c r="Y102" s="14"/>
      <c r="Z102" s="108"/>
      <c r="AA102" s="114"/>
      <c r="AB102" s="129"/>
      <c r="AC102" s="128"/>
      <c r="AD102" s="142" t="str">
        <f t="shared" si="15"/>
        <v/>
      </c>
      <c r="AE102" s="142" t="str">
        <f>IF($E102&lt;&gt;"",IF($AD102=1,VLOOKUP($E102,得点換算表!$C$5:$D$14,2),VLOOKUP($E102,得点換算表!$E$5:$F$14,2)),"")</f>
        <v/>
      </c>
      <c r="AF102" s="142" t="str">
        <f>IF($F102&lt;&gt;"",IF($AD102=1,VLOOKUP($F102,得点換算表!$C$15:$D$24,2),VLOOKUP($F102,得点換算表!$E$15:$F$24,2)),"")</f>
        <v/>
      </c>
      <c r="AG102" s="142" t="str">
        <f>IF($G102&lt;&gt;"",IF($AD102=1,VLOOKUP($G102,得点換算表!$C$25:$D$34,2),VLOOKUP($G102,得点換算表!$E$25:$F$34,2)),"")</f>
        <v/>
      </c>
      <c r="AH102" s="142" t="str">
        <f>IF($H102&lt;&gt;"",IF($AD102=1,VLOOKUP($H102,得点換算表!$C$35:$D$44,2),VLOOKUP($H102,得点換算表!$E$35:$F$44,2)),"")</f>
        <v/>
      </c>
      <c r="AI102" s="142" t="str">
        <f>IF($I102&lt;&gt;"",IF($AD102=1,VLOOKUP($I102,得点換算表!$C$45:$D$55,2),VLOOKUP($I102,得点換算表!$E$45:$F$55,2)),"")</f>
        <v/>
      </c>
      <c r="AJ102" s="142" t="str">
        <f>IF($J102&lt;&gt;"",IF($AD102=1,VLOOKUP($J102,得点換算表!$C$56:$D$65,2),VLOOKUP($J102,得点換算表!$E$56:$F$65,2)),"")</f>
        <v/>
      </c>
      <c r="AK102" s="142" t="str">
        <f>IF($K102&lt;&gt;"",IF($AD102=1,VLOOKUP($K102,得点換算表!$C$66:$D$76,2),VLOOKUP($K102,得点換算表!$E$66:$F$76,2)),"")</f>
        <v/>
      </c>
      <c r="AL102" s="142" t="str">
        <f>IF($L102&lt;&gt;"",IF($AD102=1,VLOOKUP($L102,得点換算表!$C$77:$D$86,2),VLOOKUP($L102,得点換算表!$E$77:$F$86,2)),"")</f>
        <v/>
      </c>
      <c r="AM102" s="142" t="str">
        <f>IF($M102&lt;&gt;"",IF($AD102=1,VLOOKUP($M102,得点換算表!$C$87:$D$96,2),VLOOKUP($M102,得点換算表!$E$87:$F$96,2)),"")</f>
        <v/>
      </c>
      <c r="AN102" s="142" t="str">
        <f t="shared" si="13"/>
        <v/>
      </c>
      <c r="AO102" s="143" t="str">
        <f>IF(AND($AN102&lt;&gt;"",$AN102&gt;=8),VLOOKUP($AN102,得点換算表!$I$5:$J$9,2),"")</f>
        <v/>
      </c>
      <c r="AP102" s="105"/>
    </row>
    <row r="103" spans="1:42" x14ac:dyDescent="0.15">
      <c r="A103" s="11"/>
      <c r="B103" s="12"/>
      <c r="C103" s="13"/>
      <c r="D103" s="13"/>
      <c r="E103" s="14"/>
      <c r="F103" s="14"/>
      <c r="G103" s="14"/>
      <c r="H103" s="14"/>
      <c r="I103" s="15"/>
      <c r="J103" s="14"/>
      <c r="K103" s="13"/>
      <c r="L103" s="14"/>
      <c r="M103" s="14"/>
      <c r="N103" s="14"/>
      <c r="O103" s="14"/>
      <c r="P103" s="198"/>
      <c r="Q103" s="198"/>
      <c r="R103" s="198"/>
      <c r="S103" s="198"/>
      <c r="T103" s="198"/>
      <c r="U103" s="198"/>
      <c r="V103" s="198"/>
      <c r="W103" s="202">
        <f t="shared" si="14"/>
        <v>0</v>
      </c>
      <c r="X103" s="14"/>
      <c r="Y103" s="14"/>
      <c r="Z103" s="108"/>
      <c r="AA103" s="114"/>
      <c r="AB103" s="129"/>
      <c r="AC103" s="128"/>
      <c r="AD103" s="142" t="str">
        <f t="shared" si="15"/>
        <v/>
      </c>
      <c r="AE103" s="142" t="str">
        <f>IF($E103&lt;&gt;"",IF($AD103=1,VLOOKUP($E103,得点換算表!$C$5:$D$14,2),VLOOKUP($E103,得点換算表!$E$5:$F$14,2)),"")</f>
        <v/>
      </c>
      <c r="AF103" s="142" t="str">
        <f>IF($F103&lt;&gt;"",IF($AD103=1,VLOOKUP($F103,得点換算表!$C$15:$D$24,2),VLOOKUP($F103,得点換算表!$E$15:$F$24,2)),"")</f>
        <v/>
      </c>
      <c r="AG103" s="142" t="str">
        <f>IF($G103&lt;&gt;"",IF($AD103=1,VLOOKUP($G103,得点換算表!$C$25:$D$34,2),VLOOKUP($G103,得点換算表!$E$25:$F$34,2)),"")</f>
        <v/>
      </c>
      <c r="AH103" s="142" t="str">
        <f>IF($H103&lt;&gt;"",IF($AD103=1,VLOOKUP($H103,得点換算表!$C$35:$D$44,2),VLOOKUP($H103,得点換算表!$E$35:$F$44,2)),"")</f>
        <v/>
      </c>
      <c r="AI103" s="142" t="str">
        <f>IF($I103&lt;&gt;"",IF($AD103=1,VLOOKUP($I103,得点換算表!$C$45:$D$55,2),VLOOKUP($I103,得点換算表!$E$45:$F$55,2)),"")</f>
        <v/>
      </c>
      <c r="AJ103" s="142" t="str">
        <f>IF($J103&lt;&gt;"",IF($AD103=1,VLOOKUP($J103,得点換算表!$C$56:$D$65,2),VLOOKUP($J103,得点換算表!$E$56:$F$65,2)),"")</f>
        <v/>
      </c>
      <c r="AK103" s="142" t="str">
        <f>IF($K103&lt;&gt;"",IF($AD103=1,VLOOKUP($K103,得点換算表!$C$66:$D$76,2),VLOOKUP($K103,得点換算表!$E$66:$F$76,2)),"")</f>
        <v/>
      </c>
      <c r="AL103" s="142" t="str">
        <f>IF($L103&lt;&gt;"",IF($AD103=1,VLOOKUP($L103,得点換算表!$C$77:$D$86,2),VLOOKUP($L103,得点換算表!$E$77:$F$86,2)),"")</f>
        <v/>
      </c>
      <c r="AM103" s="142" t="str">
        <f>IF($M103&lt;&gt;"",IF($AD103=1,VLOOKUP($M103,得点換算表!$C$87:$D$96,2),VLOOKUP($M103,得点換算表!$E$87:$F$96,2)),"")</f>
        <v/>
      </c>
      <c r="AN103" s="142" t="str">
        <f t="shared" si="13"/>
        <v/>
      </c>
      <c r="AO103" s="143" t="str">
        <f>IF(AND($AN103&lt;&gt;"",$AN103&gt;=8),VLOOKUP($AN103,得点換算表!$I$5:$J$9,2),"")</f>
        <v/>
      </c>
      <c r="AP103" s="105"/>
    </row>
    <row r="104" spans="1:42" x14ac:dyDescent="0.15">
      <c r="A104" s="11"/>
      <c r="B104" s="12"/>
      <c r="C104" s="13"/>
      <c r="D104" s="13"/>
      <c r="E104" s="14"/>
      <c r="F104" s="14"/>
      <c r="G104" s="14"/>
      <c r="H104" s="14"/>
      <c r="I104" s="15"/>
      <c r="J104" s="14"/>
      <c r="K104" s="13"/>
      <c r="L104" s="14"/>
      <c r="M104" s="14"/>
      <c r="N104" s="14"/>
      <c r="O104" s="14"/>
      <c r="P104" s="198"/>
      <c r="Q104" s="198"/>
      <c r="R104" s="198"/>
      <c r="S104" s="198"/>
      <c r="T104" s="198"/>
      <c r="U104" s="198"/>
      <c r="V104" s="198"/>
      <c r="W104" s="202">
        <f t="shared" si="14"/>
        <v>0</v>
      </c>
      <c r="X104" s="14"/>
      <c r="Y104" s="14"/>
      <c r="Z104" s="108"/>
      <c r="AA104" s="114"/>
      <c r="AB104" s="129"/>
      <c r="AC104" s="128"/>
      <c r="AD104" s="142" t="str">
        <f t="shared" si="15"/>
        <v/>
      </c>
      <c r="AE104" s="142" t="str">
        <f>IF($E104&lt;&gt;"",IF($AD104=1,VLOOKUP($E104,得点換算表!$C$5:$D$14,2),VLOOKUP($E104,得点換算表!$E$5:$F$14,2)),"")</f>
        <v/>
      </c>
      <c r="AF104" s="142" t="str">
        <f>IF($F104&lt;&gt;"",IF($AD104=1,VLOOKUP($F104,得点換算表!$C$15:$D$24,2),VLOOKUP($F104,得点換算表!$E$15:$F$24,2)),"")</f>
        <v/>
      </c>
      <c r="AG104" s="142" t="str">
        <f>IF($G104&lt;&gt;"",IF($AD104=1,VLOOKUP($G104,得点換算表!$C$25:$D$34,2),VLOOKUP($G104,得点換算表!$E$25:$F$34,2)),"")</f>
        <v/>
      </c>
      <c r="AH104" s="142" t="str">
        <f>IF($H104&lt;&gt;"",IF($AD104=1,VLOOKUP($H104,得点換算表!$C$35:$D$44,2),VLOOKUP($H104,得点換算表!$E$35:$F$44,2)),"")</f>
        <v/>
      </c>
      <c r="AI104" s="142" t="str">
        <f>IF($I104&lt;&gt;"",IF($AD104=1,VLOOKUP($I104,得点換算表!$C$45:$D$55,2),VLOOKUP($I104,得点換算表!$E$45:$F$55,2)),"")</f>
        <v/>
      </c>
      <c r="AJ104" s="142" t="str">
        <f>IF($J104&lt;&gt;"",IF($AD104=1,VLOOKUP($J104,得点換算表!$C$56:$D$65,2),VLOOKUP($J104,得点換算表!$E$56:$F$65,2)),"")</f>
        <v/>
      </c>
      <c r="AK104" s="142" t="str">
        <f>IF($K104&lt;&gt;"",IF($AD104=1,VLOOKUP($K104,得点換算表!$C$66:$D$76,2),VLOOKUP($K104,得点換算表!$E$66:$F$76,2)),"")</f>
        <v/>
      </c>
      <c r="AL104" s="142" t="str">
        <f>IF($L104&lt;&gt;"",IF($AD104=1,VLOOKUP($L104,得点換算表!$C$77:$D$86,2),VLOOKUP($L104,得点換算表!$E$77:$F$86,2)),"")</f>
        <v/>
      </c>
      <c r="AM104" s="142" t="str">
        <f>IF($M104&lt;&gt;"",IF($AD104=1,VLOOKUP($M104,得点換算表!$C$87:$D$96,2),VLOOKUP($M104,得点換算表!$E$87:$F$96,2)),"")</f>
        <v/>
      </c>
      <c r="AN104" s="142" t="str">
        <f t="shared" si="13"/>
        <v/>
      </c>
      <c r="AO104" s="143" t="str">
        <f>IF(AND($AN104&lt;&gt;"",$AN104&gt;=8),VLOOKUP($AN104,得点換算表!$I$5:$J$9,2),"")</f>
        <v/>
      </c>
      <c r="AP104" s="105"/>
    </row>
    <row r="105" spans="1:42" x14ac:dyDescent="0.15">
      <c r="A105" s="11"/>
      <c r="B105" s="12"/>
      <c r="C105" s="13"/>
      <c r="D105" s="13"/>
      <c r="E105" s="14"/>
      <c r="F105" s="14"/>
      <c r="G105" s="14"/>
      <c r="H105" s="14"/>
      <c r="I105" s="15"/>
      <c r="J105" s="14"/>
      <c r="K105" s="13"/>
      <c r="L105" s="14"/>
      <c r="M105" s="14"/>
      <c r="N105" s="14"/>
      <c r="O105" s="14"/>
      <c r="P105" s="198"/>
      <c r="Q105" s="198"/>
      <c r="R105" s="198"/>
      <c r="S105" s="198"/>
      <c r="T105" s="198"/>
      <c r="U105" s="198"/>
      <c r="V105" s="198"/>
      <c r="W105" s="202">
        <f t="shared" si="14"/>
        <v>0</v>
      </c>
      <c r="X105" s="14"/>
      <c r="Y105" s="14"/>
      <c r="Z105" s="108"/>
      <c r="AA105" s="114"/>
      <c r="AB105" s="129"/>
      <c r="AC105" s="128"/>
      <c r="AD105" s="142" t="str">
        <f t="shared" si="15"/>
        <v/>
      </c>
      <c r="AE105" s="142" t="str">
        <f>IF($E105&lt;&gt;"",IF($AD105=1,VLOOKUP($E105,得点換算表!$C$5:$D$14,2),VLOOKUP($E105,得点換算表!$E$5:$F$14,2)),"")</f>
        <v/>
      </c>
      <c r="AF105" s="142" t="str">
        <f>IF($F105&lt;&gt;"",IF($AD105=1,VLOOKUP($F105,得点換算表!$C$15:$D$24,2),VLOOKUP($F105,得点換算表!$E$15:$F$24,2)),"")</f>
        <v/>
      </c>
      <c r="AG105" s="142" t="str">
        <f>IF($G105&lt;&gt;"",IF($AD105=1,VLOOKUP($G105,得点換算表!$C$25:$D$34,2),VLOOKUP($G105,得点換算表!$E$25:$F$34,2)),"")</f>
        <v/>
      </c>
      <c r="AH105" s="142" t="str">
        <f>IF($H105&lt;&gt;"",IF($AD105=1,VLOOKUP($H105,得点換算表!$C$35:$D$44,2),VLOOKUP($H105,得点換算表!$E$35:$F$44,2)),"")</f>
        <v/>
      </c>
      <c r="AI105" s="142" t="str">
        <f>IF($I105&lt;&gt;"",IF($AD105=1,VLOOKUP($I105,得点換算表!$C$45:$D$55,2),VLOOKUP($I105,得点換算表!$E$45:$F$55,2)),"")</f>
        <v/>
      </c>
      <c r="AJ105" s="142" t="str">
        <f>IF($J105&lt;&gt;"",IF($AD105=1,VLOOKUP($J105,得点換算表!$C$56:$D$65,2),VLOOKUP($J105,得点換算表!$E$56:$F$65,2)),"")</f>
        <v/>
      </c>
      <c r="AK105" s="142" t="str">
        <f>IF($K105&lt;&gt;"",IF($AD105=1,VLOOKUP($K105,得点換算表!$C$66:$D$76,2),VLOOKUP($K105,得点換算表!$E$66:$F$76,2)),"")</f>
        <v/>
      </c>
      <c r="AL105" s="142" t="str">
        <f>IF($L105&lt;&gt;"",IF($AD105=1,VLOOKUP($L105,得点換算表!$C$77:$D$86,2),VLOOKUP($L105,得点換算表!$E$77:$F$86,2)),"")</f>
        <v/>
      </c>
      <c r="AM105" s="142" t="str">
        <f>IF($M105&lt;&gt;"",IF($AD105=1,VLOOKUP($M105,得点換算表!$C$87:$D$96,2),VLOOKUP($M105,得点換算表!$E$87:$F$96,2)),"")</f>
        <v/>
      </c>
      <c r="AN105" s="142" t="str">
        <f t="shared" si="13"/>
        <v/>
      </c>
      <c r="AO105" s="143" t="str">
        <f>IF(AND($AN105&lt;&gt;"",$AN105&gt;=8),VLOOKUP($AN105,得点換算表!$I$5:$J$9,2),"")</f>
        <v/>
      </c>
      <c r="AP105" s="105"/>
    </row>
    <row r="106" spans="1:42" x14ac:dyDescent="0.15">
      <c r="A106" s="11"/>
      <c r="B106" s="12"/>
      <c r="C106" s="13"/>
      <c r="D106" s="13"/>
      <c r="E106" s="14"/>
      <c r="F106" s="14"/>
      <c r="G106" s="14"/>
      <c r="H106" s="14"/>
      <c r="I106" s="15"/>
      <c r="J106" s="14"/>
      <c r="K106" s="13"/>
      <c r="L106" s="14"/>
      <c r="M106" s="14"/>
      <c r="N106" s="14"/>
      <c r="O106" s="14"/>
      <c r="P106" s="198"/>
      <c r="Q106" s="198"/>
      <c r="R106" s="198"/>
      <c r="S106" s="198"/>
      <c r="T106" s="198"/>
      <c r="U106" s="198"/>
      <c r="V106" s="198"/>
      <c r="W106" s="202">
        <f t="shared" si="14"/>
        <v>0</v>
      </c>
      <c r="X106" s="14"/>
      <c r="Y106" s="14"/>
      <c r="Z106" s="108"/>
      <c r="AA106" s="114"/>
      <c r="AB106" s="129"/>
      <c r="AC106" s="128"/>
      <c r="AD106" s="142" t="str">
        <f t="shared" si="15"/>
        <v/>
      </c>
      <c r="AE106" s="142" t="str">
        <f>IF($E106&lt;&gt;"",IF($AD106=1,VLOOKUP($E106,得点換算表!$C$5:$D$14,2),VLOOKUP($E106,得点換算表!$E$5:$F$14,2)),"")</f>
        <v/>
      </c>
      <c r="AF106" s="142" t="str">
        <f>IF($F106&lt;&gt;"",IF($AD106=1,VLOOKUP($F106,得点換算表!$C$15:$D$24,2),VLOOKUP($F106,得点換算表!$E$15:$F$24,2)),"")</f>
        <v/>
      </c>
      <c r="AG106" s="142" t="str">
        <f>IF($G106&lt;&gt;"",IF($AD106=1,VLOOKUP($G106,得点換算表!$C$25:$D$34,2),VLOOKUP($G106,得点換算表!$E$25:$F$34,2)),"")</f>
        <v/>
      </c>
      <c r="AH106" s="142" t="str">
        <f>IF($H106&lt;&gt;"",IF($AD106=1,VLOOKUP($H106,得点換算表!$C$35:$D$44,2),VLOOKUP($H106,得点換算表!$E$35:$F$44,2)),"")</f>
        <v/>
      </c>
      <c r="AI106" s="142" t="str">
        <f>IF($I106&lt;&gt;"",IF($AD106=1,VLOOKUP($I106,得点換算表!$C$45:$D$55,2),VLOOKUP($I106,得点換算表!$E$45:$F$55,2)),"")</f>
        <v/>
      </c>
      <c r="AJ106" s="142" t="str">
        <f>IF($J106&lt;&gt;"",IF($AD106=1,VLOOKUP($J106,得点換算表!$C$56:$D$65,2),VLOOKUP($J106,得点換算表!$E$56:$F$65,2)),"")</f>
        <v/>
      </c>
      <c r="AK106" s="142" t="str">
        <f>IF($K106&lt;&gt;"",IF($AD106=1,VLOOKUP($K106,得点換算表!$C$66:$D$76,2),VLOOKUP($K106,得点換算表!$E$66:$F$76,2)),"")</f>
        <v/>
      </c>
      <c r="AL106" s="142" t="str">
        <f>IF($L106&lt;&gt;"",IF($AD106=1,VLOOKUP($L106,得点換算表!$C$77:$D$86,2),VLOOKUP($L106,得点換算表!$E$77:$F$86,2)),"")</f>
        <v/>
      </c>
      <c r="AM106" s="142" t="str">
        <f>IF($M106&lt;&gt;"",IF($AD106=1,VLOOKUP($M106,得点換算表!$C$87:$D$96,2),VLOOKUP($M106,得点換算表!$E$87:$F$96,2)),"")</f>
        <v/>
      </c>
      <c r="AN106" s="142" t="str">
        <f t="shared" si="13"/>
        <v/>
      </c>
      <c r="AO106" s="143" t="str">
        <f>IF(AND($AN106&lt;&gt;"",$AN106&gt;=8),VLOOKUP($AN106,得点換算表!$I$5:$J$9,2),"")</f>
        <v/>
      </c>
      <c r="AP106" s="105"/>
    </row>
    <row r="107" spans="1:42" x14ac:dyDescent="0.15">
      <c r="A107" s="11"/>
      <c r="B107" s="12"/>
      <c r="C107" s="13"/>
      <c r="D107" s="13"/>
      <c r="E107" s="14"/>
      <c r="F107" s="14"/>
      <c r="G107" s="14"/>
      <c r="H107" s="14"/>
      <c r="I107" s="15"/>
      <c r="J107" s="14"/>
      <c r="K107" s="13"/>
      <c r="L107" s="14"/>
      <c r="M107" s="14"/>
      <c r="N107" s="14"/>
      <c r="O107" s="14"/>
      <c r="P107" s="198"/>
      <c r="Q107" s="198"/>
      <c r="R107" s="198"/>
      <c r="S107" s="198"/>
      <c r="T107" s="198"/>
      <c r="U107" s="198"/>
      <c r="V107" s="198"/>
      <c r="W107" s="202">
        <f t="shared" si="14"/>
        <v>0</v>
      </c>
      <c r="X107" s="14"/>
      <c r="Y107" s="14"/>
      <c r="Z107" s="108"/>
      <c r="AA107" s="114"/>
      <c r="AB107" s="129"/>
      <c r="AC107" s="128"/>
      <c r="AD107" s="142" t="str">
        <f t="shared" si="15"/>
        <v/>
      </c>
      <c r="AE107" s="142" t="str">
        <f>IF($E107&lt;&gt;"",IF($AD107=1,VLOOKUP($E107,得点換算表!$C$5:$D$14,2),VLOOKUP($E107,得点換算表!$E$5:$F$14,2)),"")</f>
        <v/>
      </c>
      <c r="AF107" s="142" t="str">
        <f>IF($F107&lt;&gt;"",IF($AD107=1,VLOOKUP($F107,得点換算表!$C$15:$D$24,2),VLOOKUP($F107,得点換算表!$E$15:$F$24,2)),"")</f>
        <v/>
      </c>
      <c r="AG107" s="142" t="str">
        <f>IF($G107&lt;&gt;"",IF($AD107=1,VLOOKUP($G107,得点換算表!$C$25:$D$34,2),VLOOKUP($G107,得点換算表!$E$25:$F$34,2)),"")</f>
        <v/>
      </c>
      <c r="AH107" s="142" t="str">
        <f>IF($H107&lt;&gt;"",IF($AD107=1,VLOOKUP($H107,得点換算表!$C$35:$D$44,2),VLOOKUP($H107,得点換算表!$E$35:$F$44,2)),"")</f>
        <v/>
      </c>
      <c r="AI107" s="142" t="str">
        <f>IF($I107&lt;&gt;"",IF($AD107=1,VLOOKUP($I107,得点換算表!$C$45:$D$55,2),VLOOKUP($I107,得点換算表!$E$45:$F$55,2)),"")</f>
        <v/>
      </c>
      <c r="AJ107" s="142" t="str">
        <f>IF($J107&lt;&gt;"",IF($AD107=1,VLOOKUP($J107,得点換算表!$C$56:$D$65,2),VLOOKUP($J107,得点換算表!$E$56:$F$65,2)),"")</f>
        <v/>
      </c>
      <c r="AK107" s="142" t="str">
        <f>IF($K107&lt;&gt;"",IF($AD107=1,VLOOKUP($K107,得点換算表!$C$66:$D$76,2),VLOOKUP($K107,得点換算表!$E$66:$F$76,2)),"")</f>
        <v/>
      </c>
      <c r="AL107" s="142" t="str">
        <f>IF($L107&lt;&gt;"",IF($AD107=1,VLOOKUP($L107,得点換算表!$C$77:$D$86,2),VLOOKUP($L107,得点換算表!$E$77:$F$86,2)),"")</f>
        <v/>
      </c>
      <c r="AM107" s="142" t="str">
        <f>IF($M107&lt;&gt;"",IF($AD107=1,VLOOKUP($M107,得点換算表!$C$87:$D$96,2),VLOOKUP($M107,得点換算表!$E$87:$F$96,2)),"")</f>
        <v/>
      </c>
      <c r="AN107" s="142" t="str">
        <f t="shared" si="13"/>
        <v/>
      </c>
      <c r="AO107" s="143" t="str">
        <f>IF(AND($AN107&lt;&gt;"",$AN107&gt;=8),VLOOKUP($AN107,得点換算表!$I$5:$J$9,2),"")</f>
        <v/>
      </c>
      <c r="AP107" s="105"/>
    </row>
    <row r="108" spans="1:42" x14ac:dyDescent="0.15">
      <c r="A108" s="11"/>
      <c r="B108" s="12"/>
      <c r="C108" s="13"/>
      <c r="D108" s="13"/>
      <c r="E108" s="14"/>
      <c r="F108" s="14"/>
      <c r="G108" s="14"/>
      <c r="H108" s="14"/>
      <c r="I108" s="15"/>
      <c r="J108" s="14"/>
      <c r="K108" s="13"/>
      <c r="L108" s="14"/>
      <c r="M108" s="14"/>
      <c r="N108" s="14"/>
      <c r="O108" s="14"/>
      <c r="P108" s="198"/>
      <c r="Q108" s="198"/>
      <c r="R108" s="198"/>
      <c r="S108" s="198"/>
      <c r="T108" s="198"/>
      <c r="U108" s="198"/>
      <c r="V108" s="198"/>
      <c r="W108" s="202">
        <f t="shared" si="14"/>
        <v>0</v>
      </c>
      <c r="X108" s="14"/>
      <c r="Y108" s="14"/>
      <c r="Z108" s="108"/>
      <c r="AA108" s="114"/>
      <c r="AB108" s="129"/>
      <c r="AC108" s="128"/>
      <c r="AD108" s="142" t="str">
        <f t="shared" si="15"/>
        <v/>
      </c>
      <c r="AE108" s="142" t="str">
        <f>IF($E108&lt;&gt;"",IF($AD108=1,VLOOKUP($E108,得点換算表!$C$5:$D$14,2),VLOOKUP($E108,得点換算表!$E$5:$F$14,2)),"")</f>
        <v/>
      </c>
      <c r="AF108" s="142" t="str">
        <f>IF($F108&lt;&gt;"",IF($AD108=1,VLOOKUP($F108,得点換算表!$C$15:$D$24,2),VLOOKUP($F108,得点換算表!$E$15:$F$24,2)),"")</f>
        <v/>
      </c>
      <c r="AG108" s="142" t="str">
        <f>IF($G108&lt;&gt;"",IF($AD108=1,VLOOKUP($G108,得点換算表!$C$25:$D$34,2),VLOOKUP($G108,得点換算表!$E$25:$F$34,2)),"")</f>
        <v/>
      </c>
      <c r="AH108" s="142" t="str">
        <f>IF($H108&lt;&gt;"",IF($AD108=1,VLOOKUP($H108,得点換算表!$C$35:$D$44,2),VLOOKUP($H108,得点換算表!$E$35:$F$44,2)),"")</f>
        <v/>
      </c>
      <c r="AI108" s="142" t="str">
        <f>IF($I108&lt;&gt;"",IF($AD108=1,VLOOKUP($I108,得点換算表!$C$45:$D$55,2),VLOOKUP($I108,得点換算表!$E$45:$F$55,2)),"")</f>
        <v/>
      </c>
      <c r="AJ108" s="142" t="str">
        <f>IF($J108&lt;&gt;"",IF($AD108=1,VLOOKUP($J108,得点換算表!$C$56:$D$65,2),VLOOKUP($J108,得点換算表!$E$56:$F$65,2)),"")</f>
        <v/>
      </c>
      <c r="AK108" s="142" t="str">
        <f>IF($K108&lt;&gt;"",IF($AD108=1,VLOOKUP($K108,得点換算表!$C$66:$D$76,2),VLOOKUP($K108,得点換算表!$E$66:$F$76,2)),"")</f>
        <v/>
      </c>
      <c r="AL108" s="142" t="str">
        <f>IF($L108&lt;&gt;"",IF($AD108=1,VLOOKUP($L108,得点換算表!$C$77:$D$86,2),VLOOKUP($L108,得点換算表!$E$77:$F$86,2)),"")</f>
        <v/>
      </c>
      <c r="AM108" s="142" t="str">
        <f>IF($M108&lt;&gt;"",IF($AD108=1,VLOOKUP($M108,得点換算表!$C$87:$D$96,2),VLOOKUP($M108,得点換算表!$E$87:$F$96,2)),"")</f>
        <v/>
      </c>
      <c r="AN108" s="142" t="str">
        <f t="shared" si="13"/>
        <v/>
      </c>
      <c r="AO108" s="143" t="str">
        <f>IF(AND($AN108&lt;&gt;"",$AN108&gt;=8),VLOOKUP($AN108,得点換算表!$I$5:$J$9,2),"")</f>
        <v/>
      </c>
      <c r="AP108" s="105"/>
    </row>
    <row r="109" spans="1:42" x14ac:dyDescent="0.15">
      <c r="A109" s="11"/>
      <c r="B109" s="12"/>
      <c r="C109" s="13"/>
      <c r="D109" s="13"/>
      <c r="E109" s="14"/>
      <c r="F109" s="14"/>
      <c r="G109" s="14"/>
      <c r="H109" s="14"/>
      <c r="I109" s="15"/>
      <c r="J109" s="14"/>
      <c r="K109" s="13"/>
      <c r="L109" s="14"/>
      <c r="M109" s="14"/>
      <c r="N109" s="14"/>
      <c r="O109" s="14"/>
      <c r="P109" s="198"/>
      <c r="Q109" s="198"/>
      <c r="R109" s="198"/>
      <c r="S109" s="198"/>
      <c r="T109" s="198"/>
      <c r="U109" s="198"/>
      <c r="V109" s="198"/>
      <c r="W109" s="202">
        <f t="shared" si="14"/>
        <v>0</v>
      </c>
      <c r="X109" s="14"/>
      <c r="Y109" s="14"/>
      <c r="Z109" s="108"/>
      <c r="AA109" s="114"/>
      <c r="AB109" s="129"/>
      <c r="AC109" s="128"/>
      <c r="AD109" s="142" t="str">
        <f t="shared" si="15"/>
        <v/>
      </c>
      <c r="AE109" s="142" t="str">
        <f>IF($E109&lt;&gt;"",IF($AD109=1,VLOOKUP($E109,得点換算表!$C$5:$D$14,2),VLOOKUP($E109,得点換算表!$E$5:$F$14,2)),"")</f>
        <v/>
      </c>
      <c r="AF109" s="142" t="str">
        <f>IF($F109&lt;&gt;"",IF($AD109=1,VLOOKUP($F109,得点換算表!$C$15:$D$24,2),VLOOKUP($F109,得点換算表!$E$15:$F$24,2)),"")</f>
        <v/>
      </c>
      <c r="AG109" s="142" t="str">
        <f>IF($G109&lt;&gt;"",IF($AD109=1,VLOOKUP($G109,得点換算表!$C$25:$D$34,2),VLOOKUP($G109,得点換算表!$E$25:$F$34,2)),"")</f>
        <v/>
      </c>
      <c r="AH109" s="142" t="str">
        <f>IF($H109&lt;&gt;"",IF($AD109=1,VLOOKUP($H109,得点換算表!$C$35:$D$44,2),VLOOKUP($H109,得点換算表!$E$35:$F$44,2)),"")</f>
        <v/>
      </c>
      <c r="AI109" s="142" t="str">
        <f>IF($I109&lt;&gt;"",IF($AD109=1,VLOOKUP($I109,得点換算表!$C$45:$D$55,2),VLOOKUP($I109,得点換算表!$E$45:$F$55,2)),"")</f>
        <v/>
      </c>
      <c r="AJ109" s="142" t="str">
        <f>IF($J109&lt;&gt;"",IF($AD109=1,VLOOKUP($J109,得点換算表!$C$56:$D$65,2),VLOOKUP($J109,得点換算表!$E$56:$F$65,2)),"")</f>
        <v/>
      </c>
      <c r="AK109" s="142" t="str">
        <f>IF($K109&lt;&gt;"",IF($AD109=1,VLOOKUP($K109,得点換算表!$C$66:$D$76,2),VLOOKUP($K109,得点換算表!$E$66:$F$76,2)),"")</f>
        <v/>
      </c>
      <c r="AL109" s="142" t="str">
        <f>IF($L109&lt;&gt;"",IF($AD109=1,VLOOKUP($L109,得点換算表!$C$77:$D$86,2),VLOOKUP($L109,得点換算表!$E$77:$F$86,2)),"")</f>
        <v/>
      </c>
      <c r="AM109" s="142" t="str">
        <f>IF($M109&lt;&gt;"",IF($AD109=1,VLOOKUP($M109,得点換算表!$C$87:$D$96,2),VLOOKUP($M109,得点換算表!$E$87:$F$96,2)),"")</f>
        <v/>
      </c>
      <c r="AN109" s="142" t="str">
        <f t="shared" si="13"/>
        <v/>
      </c>
      <c r="AO109" s="143" t="str">
        <f>IF(AND($AN109&lt;&gt;"",$AN109&gt;=8),VLOOKUP($AN109,得点換算表!$I$5:$J$9,2),"")</f>
        <v/>
      </c>
      <c r="AP109" s="105"/>
    </row>
    <row r="110" spans="1:42" x14ac:dyDescent="0.15">
      <c r="A110" s="11"/>
      <c r="B110" s="12"/>
      <c r="C110" s="13"/>
      <c r="D110" s="13"/>
      <c r="E110" s="14"/>
      <c r="F110" s="14"/>
      <c r="G110" s="14"/>
      <c r="H110" s="14"/>
      <c r="I110" s="15"/>
      <c r="J110" s="14"/>
      <c r="K110" s="13"/>
      <c r="L110" s="14"/>
      <c r="M110" s="14"/>
      <c r="N110" s="14"/>
      <c r="O110" s="14"/>
      <c r="P110" s="198"/>
      <c r="Q110" s="198"/>
      <c r="R110" s="198"/>
      <c r="S110" s="198"/>
      <c r="T110" s="198"/>
      <c r="U110" s="198"/>
      <c r="V110" s="198"/>
      <c r="W110" s="202">
        <f t="shared" si="14"/>
        <v>0</v>
      </c>
      <c r="X110" s="14"/>
      <c r="Y110" s="14"/>
      <c r="Z110" s="108"/>
      <c r="AA110" s="114"/>
      <c r="AB110" s="129"/>
      <c r="AC110" s="128"/>
      <c r="AD110" s="142" t="str">
        <f t="shared" si="15"/>
        <v/>
      </c>
      <c r="AE110" s="142" t="str">
        <f>IF($E110&lt;&gt;"",IF($AD110=1,VLOOKUP($E110,得点換算表!$C$5:$D$14,2),VLOOKUP($E110,得点換算表!$E$5:$F$14,2)),"")</f>
        <v/>
      </c>
      <c r="AF110" s="142" t="str">
        <f>IF($F110&lt;&gt;"",IF($AD110=1,VLOOKUP($F110,得点換算表!$C$15:$D$24,2),VLOOKUP($F110,得点換算表!$E$15:$F$24,2)),"")</f>
        <v/>
      </c>
      <c r="AG110" s="142" t="str">
        <f>IF($G110&lt;&gt;"",IF($AD110=1,VLOOKUP($G110,得点換算表!$C$25:$D$34,2),VLOOKUP($G110,得点換算表!$E$25:$F$34,2)),"")</f>
        <v/>
      </c>
      <c r="AH110" s="142" t="str">
        <f>IF($H110&lt;&gt;"",IF($AD110=1,VLOOKUP($H110,得点換算表!$C$35:$D$44,2),VLOOKUP($H110,得点換算表!$E$35:$F$44,2)),"")</f>
        <v/>
      </c>
      <c r="AI110" s="142" t="str">
        <f>IF($I110&lt;&gt;"",IF($AD110=1,VLOOKUP($I110,得点換算表!$C$45:$D$55,2),VLOOKUP($I110,得点換算表!$E$45:$F$55,2)),"")</f>
        <v/>
      </c>
      <c r="AJ110" s="142" t="str">
        <f>IF($J110&lt;&gt;"",IF($AD110=1,VLOOKUP($J110,得点換算表!$C$56:$D$65,2),VLOOKUP($J110,得点換算表!$E$56:$F$65,2)),"")</f>
        <v/>
      </c>
      <c r="AK110" s="142" t="str">
        <f>IF($K110&lt;&gt;"",IF($AD110=1,VLOOKUP($K110,得点換算表!$C$66:$D$76,2),VLOOKUP($K110,得点換算表!$E$66:$F$76,2)),"")</f>
        <v/>
      </c>
      <c r="AL110" s="142" t="str">
        <f>IF($L110&lt;&gt;"",IF($AD110=1,VLOOKUP($L110,得点換算表!$C$77:$D$86,2),VLOOKUP($L110,得点換算表!$E$77:$F$86,2)),"")</f>
        <v/>
      </c>
      <c r="AM110" s="142" t="str">
        <f>IF($M110&lt;&gt;"",IF($AD110=1,VLOOKUP($M110,得点換算表!$C$87:$D$96,2),VLOOKUP($M110,得点換算表!$E$87:$F$96,2)),"")</f>
        <v/>
      </c>
      <c r="AN110" s="142" t="str">
        <f t="shared" si="13"/>
        <v/>
      </c>
      <c r="AO110" s="143" t="str">
        <f>IF(AND($AN110&lt;&gt;"",$AN110&gt;=8),VLOOKUP($AN110,得点換算表!$I$5:$J$9,2),"")</f>
        <v/>
      </c>
      <c r="AP110" s="105"/>
    </row>
    <row r="111" spans="1:42" x14ac:dyDescent="0.15">
      <c r="A111" s="11"/>
      <c r="B111" s="12"/>
      <c r="C111" s="13"/>
      <c r="D111" s="13"/>
      <c r="E111" s="14"/>
      <c r="F111" s="14"/>
      <c r="G111" s="14"/>
      <c r="H111" s="14"/>
      <c r="I111" s="15"/>
      <c r="J111" s="14"/>
      <c r="K111" s="13"/>
      <c r="L111" s="14"/>
      <c r="M111" s="14"/>
      <c r="N111" s="14"/>
      <c r="O111" s="14"/>
      <c r="P111" s="198"/>
      <c r="Q111" s="198"/>
      <c r="R111" s="198"/>
      <c r="S111" s="198"/>
      <c r="T111" s="198"/>
      <c r="U111" s="198"/>
      <c r="V111" s="198"/>
      <c r="W111" s="202">
        <f t="shared" si="14"/>
        <v>0</v>
      </c>
      <c r="X111" s="14"/>
      <c r="Y111" s="14"/>
      <c r="Z111" s="108"/>
      <c r="AA111" s="114"/>
      <c r="AB111" s="129"/>
      <c r="AC111" s="128"/>
      <c r="AD111" s="142" t="str">
        <f t="shared" si="15"/>
        <v/>
      </c>
      <c r="AE111" s="142" t="str">
        <f>IF($E111&lt;&gt;"",IF($AD111=1,VLOOKUP($E111,得点換算表!$C$5:$D$14,2),VLOOKUP($E111,得点換算表!$E$5:$F$14,2)),"")</f>
        <v/>
      </c>
      <c r="AF111" s="142" t="str">
        <f>IF($F111&lt;&gt;"",IF($AD111=1,VLOOKUP($F111,得点換算表!$C$15:$D$24,2),VLOOKUP($F111,得点換算表!$E$15:$F$24,2)),"")</f>
        <v/>
      </c>
      <c r="AG111" s="142" t="str">
        <f>IF($G111&lt;&gt;"",IF($AD111=1,VLOOKUP($G111,得点換算表!$C$25:$D$34,2),VLOOKUP($G111,得点換算表!$E$25:$F$34,2)),"")</f>
        <v/>
      </c>
      <c r="AH111" s="142" t="str">
        <f>IF($H111&lt;&gt;"",IF($AD111=1,VLOOKUP($H111,得点換算表!$C$35:$D$44,2),VLOOKUP($H111,得点換算表!$E$35:$F$44,2)),"")</f>
        <v/>
      </c>
      <c r="AI111" s="142" t="str">
        <f>IF($I111&lt;&gt;"",IF($AD111=1,VLOOKUP($I111,得点換算表!$C$45:$D$55,2),VLOOKUP($I111,得点換算表!$E$45:$F$55,2)),"")</f>
        <v/>
      </c>
      <c r="AJ111" s="142" t="str">
        <f>IF($J111&lt;&gt;"",IF($AD111=1,VLOOKUP($J111,得点換算表!$C$56:$D$65,2),VLOOKUP($J111,得点換算表!$E$56:$F$65,2)),"")</f>
        <v/>
      </c>
      <c r="AK111" s="142" t="str">
        <f>IF($K111&lt;&gt;"",IF($AD111=1,VLOOKUP($K111,得点換算表!$C$66:$D$76,2),VLOOKUP($K111,得点換算表!$E$66:$F$76,2)),"")</f>
        <v/>
      </c>
      <c r="AL111" s="142" t="str">
        <f>IF($L111&lt;&gt;"",IF($AD111=1,VLOOKUP($L111,得点換算表!$C$77:$D$86,2),VLOOKUP($L111,得点換算表!$E$77:$F$86,2)),"")</f>
        <v/>
      </c>
      <c r="AM111" s="142" t="str">
        <f>IF($M111&lt;&gt;"",IF($AD111=1,VLOOKUP($M111,得点換算表!$C$87:$D$96,2),VLOOKUP($M111,得点換算表!$E$87:$F$96,2)),"")</f>
        <v/>
      </c>
      <c r="AN111" s="142" t="str">
        <f t="shared" si="13"/>
        <v/>
      </c>
      <c r="AO111" s="143" t="str">
        <f>IF(AND($AN111&lt;&gt;"",$AN111&gt;=8),VLOOKUP($AN111,得点換算表!$I$5:$J$9,2),"")</f>
        <v/>
      </c>
      <c r="AP111" s="105"/>
    </row>
    <row r="112" spans="1:42" x14ac:dyDescent="0.15">
      <c r="A112" s="11"/>
      <c r="B112" s="12"/>
      <c r="C112" s="13"/>
      <c r="D112" s="13"/>
      <c r="E112" s="14"/>
      <c r="F112" s="14"/>
      <c r="G112" s="14"/>
      <c r="H112" s="14"/>
      <c r="I112" s="15"/>
      <c r="J112" s="14"/>
      <c r="K112" s="13"/>
      <c r="L112" s="14"/>
      <c r="M112" s="14"/>
      <c r="N112" s="14"/>
      <c r="O112" s="14"/>
      <c r="P112" s="198"/>
      <c r="Q112" s="198"/>
      <c r="R112" s="198"/>
      <c r="S112" s="198"/>
      <c r="T112" s="198"/>
      <c r="U112" s="198"/>
      <c r="V112" s="198"/>
      <c r="W112" s="202">
        <f t="shared" si="14"/>
        <v>0</v>
      </c>
      <c r="X112" s="14"/>
      <c r="Y112" s="14"/>
      <c r="Z112" s="108"/>
      <c r="AA112" s="114"/>
      <c r="AB112" s="129"/>
      <c r="AC112" s="128"/>
      <c r="AD112" s="142" t="str">
        <f t="shared" si="15"/>
        <v/>
      </c>
      <c r="AE112" s="142" t="str">
        <f>IF($E112&lt;&gt;"",IF($AD112=1,VLOOKUP($E112,得点換算表!$C$5:$D$14,2),VLOOKUP($E112,得点換算表!$E$5:$F$14,2)),"")</f>
        <v/>
      </c>
      <c r="AF112" s="142" t="str">
        <f>IF($F112&lt;&gt;"",IF($AD112=1,VLOOKUP($F112,得点換算表!$C$15:$D$24,2),VLOOKUP($F112,得点換算表!$E$15:$F$24,2)),"")</f>
        <v/>
      </c>
      <c r="AG112" s="142" t="str">
        <f>IF($G112&lt;&gt;"",IF($AD112=1,VLOOKUP($G112,得点換算表!$C$25:$D$34,2),VLOOKUP($G112,得点換算表!$E$25:$F$34,2)),"")</f>
        <v/>
      </c>
      <c r="AH112" s="142" t="str">
        <f>IF($H112&lt;&gt;"",IF($AD112=1,VLOOKUP($H112,得点換算表!$C$35:$D$44,2),VLOOKUP($H112,得点換算表!$E$35:$F$44,2)),"")</f>
        <v/>
      </c>
      <c r="AI112" s="142" t="str">
        <f>IF($I112&lt;&gt;"",IF($AD112=1,VLOOKUP($I112,得点換算表!$C$45:$D$55,2),VLOOKUP($I112,得点換算表!$E$45:$F$55,2)),"")</f>
        <v/>
      </c>
      <c r="AJ112" s="142" t="str">
        <f>IF($J112&lt;&gt;"",IF($AD112=1,VLOOKUP($J112,得点換算表!$C$56:$D$65,2),VLOOKUP($J112,得点換算表!$E$56:$F$65,2)),"")</f>
        <v/>
      </c>
      <c r="AK112" s="142" t="str">
        <f>IF($K112&lt;&gt;"",IF($AD112=1,VLOOKUP($K112,得点換算表!$C$66:$D$76,2),VLOOKUP($K112,得点換算表!$E$66:$F$76,2)),"")</f>
        <v/>
      </c>
      <c r="AL112" s="142" t="str">
        <f>IF($L112&lt;&gt;"",IF($AD112=1,VLOOKUP($L112,得点換算表!$C$77:$D$86,2),VLOOKUP($L112,得点換算表!$E$77:$F$86,2)),"")</f>
        <v/>
      </c>
      <c r="AM112" s="142" t="str">
        <f>IF($M112&lt;&gt;"",IF($AD112=1,VLOOKUP($M112,得点換算表!$C$87:$D$96,2),VLOOKUP($M112,得点換算表!$E$87:$F$96,2)),"")</f>
        <v/>
      </c>
      <c r="AN112" s="142" t="str">
        <f t="shared" si="13"/>
        <v/>
      </c>
      <c r="AO112" s="143" t="str">
        <f>IF(AND($AN112&lt;&gt;"",$AN112&gt;=8),VLOOKUP($AN112,得点換算表!$I$5:$J$9,2),"")</f>
        <v/>
      </c>
      <c r="AP112" s="105"/>
    </row>
    <row r="113" spans="1:42" x14ac:dyDescent="0.15">
      <c r="A113" s="11"/>
      <c r="B113" s="12"/>
      <c r="C113" s="13"/>
      <c r="D113" s="13"/>
      <c r="E113" s="14"/>
      <c r="F113" s="14"/>
      <c r="G113" s="14"/>
      <c r="H113" s="14"/>
      <c r="I113" s="15"/>
      <c r="J113" s="14"/>
      <c r="K113" s="13"/>
      <c r="L113" s="14"/>
      <c r="M113" s="14"/>
      <c r="N113" s="14"/>
      <c r="O113" s="14"/>
      <c r="P113" s="198"/>
      <c r="Q113" s="198"/>
      <c r="R113" s="198"/>
      <c r="S113" s="198"/>
      <c r="T113" s="198"/>
      <c r="U113" s="198"/>
      <c r="V113" s="198"/>
      <c r="W113" s="202">
        <f t="shared" si="14"/>
        <v>0</v>
      </c>
      <c r="X113" s="14"/>
      <c r="Y113" s="14"/>
      <c r="Z113" s="108"/>
      <c r="AA113" s="114"/>
      <c r="AB113" s="129"/>
      <c r="AC113" s="128"/>
      <c r="AD113" s="142" t="str">
        <f t="shared" si="15"/>
        <v/>
      </c>
      <c r="AE113" s="142" t="str">
        <f>IF($E113&lt;&gt;"",IF($AD113=1,VLOOKUP($E113,得点換算表!$C$5:$D$14,2),VLOOKUP($E113,得点換算表!$E$5:$F$14,2)),"")</f>
        <v/>
      </c>
      <c r="AF113" s="142" t="str">
        <f>IF($F113&lt;&gt;"",IF($AD113=1,VLOOKUP($F113,得点換算表!$C$15:$D$24,2),VLOOKUP($F113,得点換算表!$E$15:$F$24,2)),"")</f>
        <v/>
      </c>
      <c r="AG113" s="142" t="str">
        <f>IF($G113&lt;&gt;"",IF($AD113=1,VLOOKUP($G113,得点換算表!$C$25:$D$34,2),VLOOKUP($G113,得点換算表!$E$25:$F$34,2)),"")</f>
        <v/>
      </c>
      <c r="AH113" s="142" t="str">
        <f>IF($H113&lt;&gt;"",IF($AD113=1,VLOOKUP($H113,得点換算表!$C$35:$D$44,2),VLOOKUP($H113,得点換算表!$E$35:$F$44,2)),"")</f>
        <v/>
      </c>
      <c r="AI113" s="142" t="str">
        <f>IF($I113&lt;&gt;"",IF($AD113=1,VLOOKUP($I113,得点換算表!$C$45:$D$55,2),VLOOKUP($I113,得点換算表!$E$45:$F$55,2)),"")</f>
        <v/>
      </c>
      <c r="AJ113" s="142" t="str">
        <f>IF($J113&lt;&gt;"",IF($AD113=1,VLOOKUP($J113,得点換算表!$C$56:$D$65,2),VLOOKUP($J113,得点換算表!$E$56:$F$65,2)),"")</f>
        <v/>
      </c>
      <c r="AK113" s="142" t="str">
        <f>IF($K113&lt;&gt;"",IF($AD113=1,VLOOKUP($K113,得点換算表!$C$66:$D$76,2),VLOOKUP($K113,得点換算表!$E$66:$F$76,2)),"")</f>
        <v/>
      </c>
      <c r="AL113" s="142" t="str">
        <f>IF($L113&lt;&gt;"",IF($AD113=1,VLOOKUP($L113,得点換算表!$C$77:$D$86,2),VLOOKUP($L113,得点換算表!$E$77:$F$86,2)),"")</f>
        <v/>
      </c>
      <c r="AM113" s="142" t="str">
        <f>IF($M113&lt;&gt;"",IF($AD113=1,VLOOKUP($M113,得点換算表!$C$87:$D$96,2),VLOOKUP($M113,得点換算表!$E$87:$F$96,2)),"")</f>
        <v/>
      </c>
      <c r="AN113" s="142" t="str">
        <f t="shared" si="13"/>
        <v/>
      </c>
      <c r="AO113" s="143" t="str">
        <f>IF(AND($AN113&lt;&gt;"",$AN113&gt;=8),VLOOKUP($AN113,得点換算表!$I$5:$J$9,2),"")</f>
        <v/>
      </c>
      <c r="AP113" s="105"/>
    </row>
    <row r="114" spans="1:42" x14ac:dyDescent="0.15">
      <c r="A114" s="11"/>
      <c r="B114" s="12"/>
      <c r="C114" s="13"/>
      <c r="D114" s="13"/>
      <c r="E114" s="14"/>
      <c r="F114" s="14"/>
      <c r="G114" s="14"/>
      <c r="H114" s="14"/>
      <c r="I114" s="15"/>
      <c r="J114" s="14"/>
      <c r="K114" s="13"/>
      <c r="L114" s="14"/>
      <c r="M114" s="14"/>
      <c r="N114" s="14"/>
      <c r="O114" s="14"/>
      <c r="P114" s="198"/>
      <c r="Q114" s="198"/>
      <c r="R114" s="198"/>
      <c r="S114" s="198"/>
      <c r="T114" s="198"/>
      <c r="U114" s="198"/>
      <c r="V114" s="198"/>
      <c r="W114" s="202">
        <f t="shared" si="14"/>
        <v>0</v>
      </c>
      <c r="X114" s="14"/>
      <c r="Y114" s="14"/>
      <c r="Z114" s="108"/>
      <c r="AA114" s="114"/>
      <c r="AB114" s="129"/>
      <c r="AC114" s="128"/>
      <c r="AD114" s="142" t="str">
        <f t="shared" si="15"/>
        <v/>
      </c>
      <c r="AE114" s="142" t="str">
        <f>IF($E114&lt;&gt;"",IF($AD114=1,VLOOKUP($E114,得点換算表!$C$5:$D$14,2),VLOOKUP($E114,得点換算表!$E$5:$F$14,2)),"")</f>
        <v/>
      </c>
      <c r="AF114" s="142" t="str">
        <f>IF($F114&lt;&gt;"",IF($AD114=1,VLOOKUP($F114,得点換算表!$C$15:$D$24,2),VLOOKUP($F114,得点換算表!$E$15:$F$24,2)),"")</f>
        <v/>
      </c>
      <c r="AG114" s="142" t="str">
        <f>IF($G114&lt;&gt;"",IF($AD114=1,VLOOKUP($G114,得点換算表!$C$25:$D$34,2),VLOOKUP($G114,得点換算表!$E$25:$F$34,2)),"")</f>
        <v/>
      </c>
      <c r="AH114" s="142" t="str">
        <f>IF($H114&lt;&gt;"",IF($AD114=1,VLOOKUP($H114,得点換算表!$C$35:$D$44,2),VLOOKUP($H114,得点換算表!$E$35:$F$44,2)),"")</f>
        <v/>
      </c>
      <c r="AI114" s="142" t="str">
        <f>IF($I114&lt;&gt;"",IF($AD114=1,VLOOKUP($I114,得点換算表!$C$45:$D$55,2),VLOOKUP($I114,得点換算表!$E$45:$F$55,2)),"")</f>
        <v/>
      </c>
      <c r="AJ114" s="142" t="str">
        <f>IF($J114&lt;&gt;"",IF($AD114=1,VLOOKUP($J114,得点換算表!$C$56:$D$65,2),VLOOKUP($J114,得点換算表!$E$56:$F$65,2)),"")</f>
        <v/>
      </c>
      <c r="AK114" s="142" t="str">
        <f>IF($K114&lt;&gt;"",IF($AD114=1,VLOOKUP($K114,得点換算表!$C$66:$D$76,2),VLOOKUP($K114,得点換算表!$E$66:$F$76,2)),"")</f>
        <v/>
      </c>
      <c r="AL114" s="142" t="str">
        <f>IF($L114&lt;&gt;"",IF($AD114=1,VLOOKUP($L114,得点換算表!$C$77:$D$86,2),VLOOKUP($L114,得点換算表!$E$77:$F$86,2)),"")</f>
        <v/>
      </c>
      <c r="AM114" s="142" t="str">
        <f>IF($M114&lt;&gt;"",IF($AD114=1,VLOOKUP($M114,得点換算表!$C$87:$D$96,2),VLOOKUP($M114,得点換算表!$E$87:$F$96,2)),"")</f>
        <v/>
      </c>
      <c r="AN114" s="142" t="str">
        <f t="shared" si="13"/>
        <v/>
      </c>
      <c r="AO114" s="143" t="str">
        <f>IF(AND($AN114&lt;&gt;"",$AN114&gt;=8),VLOOKUP($AN114,得点換算表!$I$5:$J$9,2),"")</f>
        <v/>
      </c>
      <c r="AP114" s="105"/>
    </row>
    <row r="115" spans="1:42" x14ac:dyDescent="0.15">
      <c r="A115" s="11"/>
      <c r="B115" s="12"/>
      <c r="C115" s="13"/>
      <c r="D115" s="13"/>
      <c r="E115" s="14"/>
      <c r="F115" s="14"/>
      <c r="G115" s="14"/>
      <c r="H115" s="14"/>
      <c r="I115" s="15"/>
      <c r="J115" s="14"/>
      <c r="K115" s="13"/>
      <c r="L115" s="14"/>
      <c r="M115" s="14"/>
      <c r="N115" s="14"/>
      <c r="O115" s="14"/>
      <c r="P115" s="198"/>
      <c r="Q115" s="198"/>
      <c r="R115" s="198"/>
      <c r="S115" s="198"/>
      <c r="T115" s="198"/>
      <c r="U115" s="198"/>
      <c r="V115" s="198"/>
      <c r="W115" s="202">
        <f t="shared" si="14"/>
        <v>0</v>
      </c>
      <c r="X115" s="14"/>
      <c r="Y115" s="14"/>
      <c r="Z115" s="108"/>
      <c r="AA115" s="114"/>
      <c r="AB115" s="129"/>
      <c r="AC115" s="128"/>
      <c r="AD115" s="142" t="str">
        <f t="shared" si="15"/>
        <v/>
      </c>
      <c r="AE115" s="142" t="str">
        <f>IF($E115&lt;&gt;"",IF($AD115=1,VLOOKUP($E115,得点換算表!$C$5:$D$14,2),VLOOKUP($E115,得点換算表!$E$5:$F$14,2)),"")</f>
        <v/>
      </c>
      <c r="AF115" s="142" t="str">
        <f>IF($F115&lt;&gt;"",IF($AD115=1,VLOOKUP($F115,得点換算表!$C$15:$D$24,2),VLOOKUP($F115,得点換算表!$E$15:$F$24,2)),"")</f>
        <v/>
      </c>
      <c r="AG115" s="142" t="str">
        <f>IF($G115&lt;&gt;"",IF($AD115=1,VLOOKUP($G115,得点換算表!$C$25:$D$34,2),VLOOKUP($G115,得点換算表!$E$25:$F$34,2)),"")</f>
        <v/>
      </c>
      <c r="AH115" s="142" t="str">
        <f>IF($H115&lt;&gt;"",IF($AD115=1,VLOOKUP($H115,得点換算表!$C$35:$D$44,2),VLOOKUP($H115,得点換算表!$E$35:$F$44,2)),"")</f>
        <v/>
      </c>
      <c r="AI115" s="142" t="str">
        <f>IF($I115&lt;&gt;"",IF($AD115=1,VLOOKUP($I115,得点換算表!$C$45:$D$55,2),VLOOKUP($I115,得点換算表!$E$45:$F$55,2)),"")</f>
        <v/>
      </c>
      <c r="AJ115" s="142" t="str">
        <f>IF($J115&lt;&gt;"",IF($AD115=1,VLOOKUP($J115,得点換算表!$C$56:$D$65,2),VLOOKUP($J115,得点換算表!$E$56:$F$65,2)),"")</f>
        <v/>
      </c>
      <c r="AK115" s="142" t="str">
        <f>IF($K115&lt;&gt;"",IF($AD115=1,VLOOKUP($K115,得点換算表!$C$66:$D$76,2),VLOOKUP($K115,得点換算表!$E$66:$F$76,2)),"")</f>
        <v/>
      </c>
      <c r="AL115" s="142" t="str">
        <f>IF($L115&lt;&gt;"",IF($AD115=1,VLOOKUP($L115,得点換算表!$C$77:$D$86,2),VLOOKUP($L115,得点換算表!$E$77:$F$86,2)),"")</f>
        <v/>
      </c>
      <c r="AM115" s="142" t="str">
        <f>IF($M115&lt;&gt;"",IF($AD115=1,VLOOKUP($M115,得点換算表!$C$87:$D$96,2),VLOOKUP($M115,得点換算表!$E$87:$F$96,2)),"")</f>
        <v/>
      </c>
      <c r="AN115" s="142" t="str">
        <f t="shared" si="13"/>
        <v/>
      </c>
      <c r="AO115" s="143" t="str">
        <f>IF(AND($AN115&lt;&gt;"",$AN115&gt;=8),VLOOKUP($AN115,得点換算表!$I$5:$J$9,2),"")</f>
        <v/>
      </c>
      <c r="AP115" s="105"/>
    </row>
    <row r="116" spans="1:42" x14ac:dyDescent="0.15">
      <c r="A116" s="11"/>
      <c r="B116" s="12"/>
      <c r="C116" s="13"/>
      <c r="D116" s="13"/>
      <c r="E116" s="14"/>
      <c r="F116" s="14"/>
      <c r="G116" s="14"/>
      <c r="H116" s="14"/>
      <c r="I116" s="15"/>
      <c r="J116" s="14"/>
      <c r="K116" s="13"/>
      <c r="L116" s="14"/>
      <c r="M116" s="14"/>
      <c r="N116" s="14"/>
      <c r="O116" s="14"/>
      <c r="P116" s="198"/>
      <c r="Q116" s="198"/>
      <c r="R116" s="198"/>
      <c r="S116" s="198"/>
      <c r="T116" s="198"/>
      <c r="U116" s="198"/>
      <c r="V116" s="198"/>
      <c r="W116" s="202">
        <f t="shared" si="14"/>
        <v>0</v>
      </c>
      <c r="X116" s="14"/>
      <c r="Y116" s="14"/>
      <c r="Z116" s="108"/>
      <c r="AA116" s="114"/>
      <c r="AB116" s="129"/>
      <c r="AC116" s="128"/>
      <c r="AD116" s="142" t="str">
        <f t="shared" si="15"/>
        <v/>
      </c>
      <c r="AE116" s="142" t="str">
        <f>IF($E116&lt;&gt;"",IF($AD116=1,VLOOKUP($E116,得点換算表!$C$5:$D$14,2),VLOOKUP($E116,得点換算表!$E$5:$F$14,2)),"")</f>
        <v/>
      </c>
      <c r="AF116" s="142" t="str">
        <f>IF($F116&lt;&gt;"",IF($AD116=1,VLOOKUP($F116,得点換算表!$C$15:$D$24,2),VLOOKUP($F116,得点換算表!$E$15:$F$24,2)),"")</f>
        <v/>
      </c>
      <c r="AG116" s="142" t="str">
        <f>IF($G116&lt;&gt;"",IF($AD116=1,VLOOKUP($G116,得点換算表!$C$25:$D$34,2),VLOOKUP($G116,得点換算表!$E$25:$F$34,2)),"")</f>
        <v/>
      </c>
      <c r="AH116" s="142" t="str">
        <f>IF($H116&lt;&gt;"",IF($AD116=1,VLOOKUP($H116,得点換算表!$C$35:$D$44,2),VLOOKUP($H116,得点換算表!$E$35:$F$44,2)),"")</f>
        <v/>
      </c>
      <c r="AI116" s="142" t="str">
        <f>IF($I116&lt;&gt;"",IF($AD116=1,VLOOKUP($I116,得点換算表!$C$45:$D$55,2),VLOOKUP($I116,得点換算表!$E$45:$F$55,2)),"")</f>
        <v/>
      </c>
      <c r="AJ116" s="142" t="str">
        <f>IF($J116&lt;&gt;"",IF($AD116=1,VLOOKUP($J116,得点換算表!$C$56:$D$65,2),VLOOKUP($J116,得点換算表!$E$56:$F$65,2)),"")</f>
        <v/>
      </c>
      <c r="AK116" s="142" t="str">
        <f>IF($K116&lt;&gt;"",IF($AD116=1,VLOOKUP($K116,得点換算表!$C$66:$D$76,2),VLOOKUP($K116,得点換算表!$E$66:$F$76,2)),"")</f>
        <v/>
      </c>
      <c r="AL116" s="142" t="str">
        <f>IF($L116&lt;&gt;"",IF($AD116=1,VLOOKUP($L116,得点換算表!$C$77:$D$86,2),VLOOKUP($L116,得点換算表!$E$77:$F$86,2)),"")</f>
        <v/>
      </c>
      <c r="AM116" s="142" t="str">
        <f>IF($M116&lt;&gt;"",IF($AD116=1,VLOOKUP($M116,得点換算表!$C$87:$D$96,2),VLOOKUP($M116,得点換算表!$E$87:$F$96,2)),"")</f>
        <v/>
      </c>
      <c r="AN116" s="142" t="str">
        <f t="shared" si="13"/>
        <v/>
      </c>
      <c r="AO116" s="143" t="str">
        <f>IF(AND($AN116&lt;&gt;"",$AN116&gt;=8),VLOOKUP($AN116,得点換算表!$I$5:$J$9,2),"")</f>
        <v/>
      </c>
      <c r="AP116" s="105"/>
    </row>
    <row r="117" spans="1:42" x14ac:dyDescent="0.15">
      <c r="A117" s="11"/>
      <c r="B117" s="12"/>
      <c r="C117" s="13"/>
      <c r="D117" s="13"/>
      <c r="E117" s="14"/>
      <c r="F117" s="14"/>
      <c r="G117" s="14"/>
      <c r="H117" s="14"/>
      <c r="I117" s="15"/>
      <c r="J117" s="14"/>
      <c r="K117" s="13"/>
      <c r="L117" s="14"/>
      <c r="M117" s="14"/>
      <c r="N117" s="14"/>
      <c r="O117" s="14"/>
      <c r="P117" s="198"/>
      <c r="Q117" s="198"/>
      <c r="R117" s="198"/>
      <c r="S117" s="198"/>
      <c r="T117" s="198"/>
      <c r="U117" s="198"/>
      <c r="V117" s="198"/>
      <c r="W117" s="202">
        <f t="shared" si="14"/>
        <v>0</v>
      </c>
      <c r="X117" s="14"/>
      <c r="Y117" s="14"/>
      <c r="Z117" s="108"/>
      <c r="AA117" s="114"/>
      <c r="AB117" s="129"/>
      <c r="AC117" s="128"/>
      <c r="AD117" s="142" t="str">
        <f t="shared" si="15"/>
        <v/>
      </c>
      <c r="AE117" s="142" t="str">
        <f>IF($E117&lt;&gt;"",IF($AD117=1,VLOOKUP($E117,得点換算表!$C$5:$D$14,2),VLOOKUP($E117,得点換算表!$E$5:$F$14,2)),"")</f>
        <v/>
      </c>
      <c r="AF117" s="142" t="str">
        <f>IF($F117&lt;&gt;"",IF($AD117=1,VLOOKUP($F117,得点換算表!$C$15:$D$24,2),VLOOKUP($F117,得点換算表!$E$15:$F$24,2)),"")</f>
        <v/>
      </c>
      <c r="AG117" s="142" t="str">
        <f>IF($G117&lt;&gt;"",IF($AD117=1,VLOOKUP($G117,得点換算表!$C$25:$D$34,2),VLOOKUP($G117,得点換算表!$E$25:$F$34,2)),"")</f>
        <v/>
      </c>
      <c r="AH117" s="142" t="str">
        <f>IF($H117&lt;&gt;"",IF($AD117=1,VLOOKUP($H117,得点換算表!$C$35:$D$44,2),VLOOKUP($H117,得点換算表!$E$35:$F$44,2)),"")</f>
        <v/>
      </c>
      <c r="AI117" s="142" t="str">
        <f>IF($I117&lt;&gt;"",IF($AD117=1,VLOOKUP($I117,得点換算表!$C$45:$D$55,2),VLOOKUP($I117,得点換算表!$E$45:$F$55,2)),"")</f>
        <v/>
      </c>
      <c r="AJ117" s="142" t="str">
        <f>IF($J117&lt;&gt;"",IF($AD117=1,VLOOKUP($J117,得点換算表!$C$56:$D$65,2),VLOOKUP($J117,得点換算表!$E$56:$F$65,2)),"")</f>
        <v/>
      </c>
      <c r="AK117" s="142" t="str">
        <f>IF($K117&lt;&gt;"",IF($AD117=1,VLOOKUP($K117,得点換算表!$C$66:$D$76,2),VLOOKUP($K117,得点換算表!$E$66:$F$76,2)),"")</f>
        <v/>
      </c>
      <c r="AL117" s="142" t="str">
        <f>IF($L117&lt;&gt;"",IF($AD117=1,VLOOKUP($L117,得点換算表!$C$77:$D$86,2),VLOOKUP($L117,得点換算表!$E$77:$F$86,2)),"")</f>
        <v/>
      </c>
      <c r="AM117" s="142" t="str">
        <f>IF($M117&lt;&gt;"",IF($AD117=1,VLOOKUP($M117,得点換算表!$C$87:$D$96,2),VLOOKUP($M117,得点換算表!$E$87:$F$96,2)),"")</f>
        <v/>
      </c>
      <c r="AN117" s="142" t="str">
        <f t="shared" si="13"/>
        <v/>
      </c>
      <c r="AO117" s="143" t="str">
        <f>IF(AND($AN117&lt;&gt;"",$AN117&gt;=8),VLOOKUP($AN117,得点換算表!$I$5:$J$9,2),"")</f>
        <v/>
      </c>
      <c r="AP117" s="105"/>
    </row>
    <row r="118" spans="1:42" x14ac:dyDescent="0.15">
      <c r="A118" s="11"/>
      <c r="B118" s="12"/>
      <c r="C118" s="13"/>
      <c r="D118" s="13"/>
      <c r="E118" s="14"/>
      <c r="F118" s="14"/>
      <c r="G118" s="14"/>
      <c r="H118" s="14"/>
      <c r="I118" s="15"/>
      <c r="J118" s="14"/>
      <c r="K118" s="13"/>
      <c r="L118" s="14"/>
      <c r="M118" s="14"/>
      <c r="N118" s="14"/>
      <c r="O118" s="14"/>
      <c r="P118" s="198"/>
      <c r="Q118" s="198"/>
      <c r="R118" s="198"/>
      <c r="S118" s="198"/>
      <c r="T118" s="198"/>
      <c r="U118" s="198"/>
      <c r="V118" s="198"/>
      <c r="W118" s="202">
        <f t="shared" si="14"/>
        <v>0</v>
      </c>
      <c r="X118" s="14"/>
      <c r="Y118" s="14"/>
      <c r="Z118" s="108"/>
      <c r="AA118" s="114"/>
      <c r="AB118" s="129"/>
      <c r="AC118" s="128"/>
      <c r="AD118" s="142" t="str">
        <f t="shared" si="15"/>
        <v/>
      </c>
      <c r="AE118" s="142" t="str">
        <f>IF($E118&lt;&gt;"",IF($AD118=1,VLOOKUP($E118,得点換算表!$C$5:$D$14,2),VLOOKUP($E118,得点換算表!$E$5:$F$14,2)),"")</f>
        <v/>
      </c>
      <c r="AF118" s="142" t="str">
        <f>IF($F118&lt;&gt;"",IF($AD118=1,VLOOKUP($F118,得点換算表!$C$15:$D$24,2),VLOOKUP($F118,得点換算表!$E$15:$F$24,2)),"")</f>
        <v/>
      </c>
      <c r="AG118" s="142" t="str">
        <f>IF($G118&lt;&gt;"",IF($AD118=1,VLOOKUP($G118,得点換算表!$C$25:$D$34,2),VLOOKUP($G118,得点換算表!$E$25:$F$34,2)),"")</f>
        <v/>
      </c>
      <c r="AH118" s="142" t="str">
        <f>IF($H118&lt;&gt;"",IF($AD118=1,VLOOKUP($H118,得点換算表!$C$35:$D$44,2),VLOOKUP($H118,得点換算表!$E$35:$F$44,2)),"")</f>
        <v/>
      </c>
      <c r="AI118" s="142" t="str">
        <f>IF($I118&lt;&gt;"",IF($AD118=1,VLOOKUP($I118,得点換算表!$C$45:$D$55,2),VLOOKUP($I118,得点換算表!$E$45:$F$55,2)),"")</f>
        <v/>
      </c>
      <c r="AJ118" s="142" t="str">
        <f>IF($J118&lt;&gt;"",IF($AD118=1,VLOOKUP($J118,得点換算表!$C$56:$D$65,2),VLOOKUP($J118,得点換算表!$E$56:$F$65,2)),"")</f>
        <v/>
      </c>
      <c r="AK118" s="142" t="str">
        <f>IF($K118&lt;&gt;"",IF($AD118=1,VLOOKUP($K118,得点換算表!$C$66:$D$76,2),VLOOKUP($K118,得点換算表!$E$66:$F$76,2)),"")</f>
        <v/>
      </c>
      <c r="AL118" s="142" t="str">
        <f>IF($L118&lt;&gt;"",IF($AD118=1,VLOOKUP($L118,得点換算表!$C$77:$D$86,2),VLOOKUP($L118,得点換算表!$E$77:$F$86,2)),"")</f>
        <v/>
      </c>
      <c r="AM118" s="142" t="str">
        <f>IF($M118&lt;&gt;"",IF($AD118=1,VLOOKUP($M118,得点換算表!$C$87:$D$96,2),VLOOKUP($M118,得点換算表!$E$87:$F$96,2)),"")</f>
        <v/>
      </c>
      <c r="AN118" s="142" t="str">
        <f t="shared" si="13"/>
        <v/>
      </c>
      <c r="AO118" s="143" t="str">
        <f>IF(AND($AN118&lt;&gt;"",$AN118&gt;=8),VLOOKUP($AN118,得点換算表!$I$5:$J$9,2),"")</f>
        <v/>
      </c>
      <c r="AP118" s="105"/>
    </row>
    <row r="119" spans="1:42" x14ac:dyDescent="0.15">
      <c r="A119" s="11"/>
      <c r="B119" s="12"/>
      <c r="C119" s="13"/>
      <c r="D119" s="13"/>
      <c r="E119" s="14"/>
      <c r="F119" s="14"/>
      <c r="G119" s="14"/>
      <c r="H119" s="14"/>
      <c r="I119" s="15"/>
      <c r="J119" s="14"/>
      <c r="K119" s="13"/>
      <c r="L119" s="14"/>
      <c r="M119" s="14"/>
      <c r="N119" s="14"/>
      <c r="O119" s="14"/>
      <c r="P119" s="198"/>
      <c r="Q119" s="198"/>
      <c r="R119" s="198"/>
      <c r="S119" s="198"/>
      <c r="T119" s="198"/>
      <c r="U119" s="198"/>
      <c r="V119" s="198"/>
      <c r="W119" s="202">
        <f t="shared" si="14"/>
        <v>0</v>
      </c>
      <c r="X119" s="14"/>
      <c r="Y119" s="14"/>
      <c r="Z119" s="108"/>
      <c r="AA119" s="114"/>
      <c r="AB119" s="129"/>
      <c r="AC119" s="128"/>
      <c r="AD119" s="142" t="str">
        <f t="shared" si="15"/>
        <v/>
      </c>
      <c r="AE119" s="142" t="str">
        <f>IF($E119&lt;&gt;"",IF($AD119=1,VLOOKUP($E119,得点換算表!$C$5:$D$14,2),VLOOKUP($E119,得点換算表!$E$5:$F$14,2)),"")</f>
        <v/>
      </c>
      <c r="AF119" s="142" t="str">
        <f>IF($F119&lt;&gt;"",IF($AD119=1,VLOOKUP($F119,得点換算表!$C$15:$D$24,2),VLOOKUP($F119,得点換算表!$E$15:$F$24,2)),"")</f>
        <v/>
      </c>
      <c r="AG119" s="142" t="str">
        <f>IF($G119&lt;&gt;"",IF($AD119=1,VLOOKUP($G119,得点換算表!$C$25:$D$34,2),VLOOKUP($G119,得点換算表!$E$25:$F$34,2)),"")</f>
        <v/>
      </c>
      <c r="AH119" s="142" t="str">
        <f>IF($H119&lt;&gt;"",IF($AD119=1,VLOOKUP($H119,得点換算表!$C$35:$D$44,2),VLOOKUP($H119,得点換算表!$E$35:$F$44,2)),"")</f>
        <v/>
      </c>
      <c r="AI119" s="142" t="str">
        <f>IF($I119&lt;&gt;"",IF($AD119=1,VLOOKUP($I119,得点換算表!$C$45:$D$55,2),VLOOKUP($I119,得点換算表!$E$45:$F$55,2)),"")</f>
        <v/>
      </c>
      <c r="AJ119" s="142" t="str">
        <f>IF($J119&lt;&gt;"",IF($AD119=1,VLOOKUP($J119,得点換算表!$C$56:$D$65,2),VLOOKUP($J119,得点換算表!$E$56:$F$65,2)),"")</f>
        <v/>
      </c>
      <c r="AK119" s="142" t="str">
        <f>IF($K119&lt;&gt;"",IF($AD119=1,VLOOKUP($K119,得点換算表!$C$66:$D$76,2),VLOOKUP($K119,得点換算表!$E$66:$F$76,2)),"")</f>
        <v/>
      </c>
      <c r="AL119" s="142" t="str">
        <f>IF($L119&lt;&gt;"",IF($AD119=1,VLOOKUP($L119,得点換算表!$C$77:$D$86,2),VLOOKUP($L119,得点換算表!$E$77:$F$86,2)),"")</f>
        <v/>
      </c>
      <c r="AM119" s="142" t="str">
        <f>IF($M119&lt;&gt;"",IF($AD119=1,VLOOKUP($M119,得点換算表!$C$87:$D$96,2),VLOOKUP($M119,得点換算表!$E$87:$F$96,2)),"")</f>
        <v/>
      </c>
      <c r="AN119" s="142" t="str">
        <f t="shared" si="13"/>
        <v/>
      </c>
      <c r="AO119" s="143" t="str">
        <f>IF(AND($AN119&lt;&gt;"",$AN119&gt;=8),VLOOKUP($AN119,得点換算表!$I$5:$J$9,2),"")</f>
        <v/>
      </c>
      <c r="AP119" s="105"/>
    </row>
    <row r="120" spans="1:42" x14ac:dyDescent="0.15">
      <c r="A120" s="11"/>
      <c r="B120" s="12"/>
      <c r="C120" s="13"/>
      <c r="D120" s="13"/>
      <c r="E120" s="14"/>
      <c r="F120" s="14"/>
      <c r="G120" s="14"/>
      <c r="H120" s="14"/>
      <c r="I120" s="15"/>
      <c r="J120" s="14"/>
      <c r="K120" s="13"/>
      <c r="L120" s="14"/>
      <c r="M120" s="14"/>
      <c r="N120" s="14"/>
      <c r="O120" s="14"/>
      <c r="P120" s="198"/>
      <c r="Q120" s="198"/>
      <c r="R120" s="198"/>
      <c r="S120" s="198"/>
      <c r="T120" s="198"/>
      <c r="U120" s="198"/>
      <c r="V120" s="198"/>
      <c r="W120" s="202">
        <f t="shared" si="14"/>
        <v>0</v>
      </c>
      <c r="X120" s="14"/>
      <c r="Y120" s="14"/>
      <c r="Z120" s="108"/>
      <c r="AA120" s="114"/>
      <c r="AB120" s="129"/>
      <c r="AC120" s="128"/>
      <c r="AD120" s="142" t="str">
        <f t="shared" si="15"/>
        <v/>
      </c>
      <c r="AE120" s="142" t="str">
        <f>IF($E120&lt;&gt;"",IF($AD120=1,VLOOKUP($E120,得点換算表!$C$5:$D$14,2),VLOOKUP($E120,得点換算表!$E$5:$F$14,2)),"")</f>
        <v/>
      </c>
      <c r="AF120" s="142" t="str">
        <f>IF($F120&lt;&gt;"",IF($AD120=1,VLOOKUP($F120,得点換算表!$C$15:$D$24,2),VLOOKUP($F120,得点換算表!$E$15:$F$24,2)),"")</f>
        <v/>
      </c>
      <c r="AG120" s="142" t="str">
        <f>IF($G120&lt;&gt;"",IF($AD120=1,VLOOKUP($G120,得点換算表!$C$25:$D$34,2),VLOOKUP($G120,得点換算表!$E$25:$F$34,2)),"")</f>
        <v/>
      </c>
      <c r="AH120" s="142" t="str">
        <f>IF($H120&lt;&gt;"",IF($AD120=1,VLOOKUP($H120,得点換算表!$C$35:$D$44,2),VLOOKUP($H120,得点換算表!$E$35:$F$44,2)),"")</f>
        <v/>
      </c>
      <c r="AI120" s="142" t="str">
        <f>IF($I120&lt;&gt;"",IF($AD120=1,VLOOKUP($I120,得点換算表!$C$45:$D$55,2),VLOOKUP($I120,得点換算表!$E$45:$F$55,2)),"")</f>
        <v/>
      </c>
      <c r="AJ120" s="142" t="str">
        <f>IF($J120&lt;&gt;"",IF($AD120=1,VLOOKUP($J120,得点換算表!$C$56:$D$65,2),VLOOKUP($J120,得点換算表!$E$56:$F$65,2)),"")</f>
        <v/>
      </c>
      <c r="AK120" s="142" t="str">
        <f>IF($K120&lt;&gt;"",IF($AD120=1,VLOOKUP($K120,得点換算表!$C$66:$D$76,2),VLOOKUP($K120,得点換算表!$E$66:$F$76,2)),"")</f>
        <v/>
      </c>
      <c r="AL120" s="142" t="str">
        <f>IF($L120&lt;&gt;"",IF($AD120=1,VLOOKUP($L120,得点換算表!$C$77:$D$86,2),VLOOKUP($L120,得点換算表!$E$77:$F$86,2)),"")</f>
        <v/>
      </c>
      <c r="AM120" s="142" t="str">
        <f>IF($M120&lt;&gt;"",IF($AD120=1,VLOOKUP($M120,得点換算表!$C$87:$D$96,2),VLOOKUP($M120,得点換算表!$E$87:$F$96,2)),"")</f>
        <v/>
      </c>
      <c r="AN120" s="142" t="str">
        <f t="shared" si="13"/>
        <v/>
      </c>
      <c r="AO120" s="143" t="str">
        <f>IF(AND($AN120&lt;&gt;"",$AN120&gt;=8),VLOOKUP($AN120,得点換算表!$I$5:$J$9,2),"")</f>
        <v/>
      </c>
      <c r="AP120" s="105"/>
    </row>
    <row r="121" spans="1:42" x14ac:dyDescent="0.15">
      <c r="A121" s="11"/>
      <c r="B121" s="12"/>
      <c r="C121" s="13"/>
      <c r="D121" s="13"/>
      <c r="E121" s="14"/>
      <c r="F121" s="14"/>
      <c r="G121" s="14"/>
      <c r="H121" s="14"/>
      <c r="I121" s="15"/>
      <c r="J121" s="14"/>
      <c r="K121" s="13"/>
      <c r="L121" s="14"/>
      <c r="M121" s="14"/>
      <c r="N121" s="14"/>
      <c r="O121" s="14"/>
      <c r="P121" s="198"/>
      <c r="Q121" s="198"/>
      <c r="R121" s="198"/>
      <c r="S121" s="198"/>
      <c r="T121" s="198"/>
      <c r="U121" s="198"/>
      <c r="V121" s="198"/>
      <c r="W121" s="202">
        <f t="shared" si="14"/>
        <v>0</v>
      </c>
      <c r="X121" s="14"/>
      <c r="Y121" s="14"/>
      <c r="Z121" s="108"/>
      <c r="AA121" s="114"/>
      <c r="AB121" s="129"/>
      <c r="AC121" s="128"/>
      <c r="AD121" s="142" t="str">
        <f t="shared" si="15"/>
        <v/>
      </c>
      <c r="AE121" s="142" t="str">
        <f>IF($E121&lt;&gt;"",IF($AD121=1,VLOOKUP($E121,得点換算表!$C$5:$D$14,2),VLOOKUP($E121,得点換算表!$E$5:$F$14,2)),"")</f>
        <v/>
      </c>
      <c r="AF121" s="142" t="str">
        <f>IF($F121&lt;&gt;"",IF($AD121=1,VLOOKUP($F121,得点換算表!$C$15:$D$24,2),VLOOKUP($F121,得点換算表!$E$15:$F$24,2)),"")</f>
        <v/>
      </c>
      <c r="AG121" s="142" t="str">
        <f>IF($G121&lt;&gt;"",IF($AD121=1,VLOOKUP($G121,得点換算表!$C$25:$D$34,2),VLOOKUP($G121,得点換算表!$E$25:$F$34,2)),"")</f>
        <v/>
      </c>
      <c r="AH121" s="142" t="str">
        <f>IF($H121&lt;&gt;"",IF($AD121=1,VLOOKUP($H121,得点換算表!$C$35:$D$44,2),VLOOKUP($H121,得点換算表!$E$35:$F$44,2)),"")</f>
        <v/>
      </c>
      <c r="AI121" s="142" t="str">
        <f>IF($I121&lt;&gt;"",IF($AD121=1,VLOOKUP($I121,得点換算表!$C$45:$D$55,2),VLOOKUP($I121,得点換算表!$E$45:$F$55,2)),"")</f>
        <v/>
      </c>
      <c r="AJ121" s="142" t="str">
        <f>IF($J121&lt;&gt;"",IF($AD121=1,VLOOKUP($J121,得点換算表!$C$56:$D$65,2),VLOOKUP($J121,得点換算表!$E$56:$F$65,2)),"")</f>
        <v/>
      </c>
      <c r="AK121" s="142" t="str">
        <f>IF($K121&lt;&gt;"",IF($AD121=1,VLOOKUP($K121,得点換算表!$C$66:$D$76,2),VLOOKUP($K121,得点換算表!$E$66:$F$76,2)),"")</f>
        <v/>
      </c>
      <c r="AL121" s="142" t="str">
        <f>IF($L121&lt;&gt;"",IF($AD121=1,VLOOKUP($L121,得点換算表!$C$77:$D$86,2),VLOOKUP($L121,得点換算表!$E$77:$F$86,2)),"")</f>
        <v/>
      </c>
      <c r="AM121" s="142" t="str">
        <f>IF($M121&lt;&gt;"",IF($AD121=1,VLOOKUP($M121,得点換算表!$C$87:$D$96,2),VLOOKUP($M121,得点換算表!$E$87:$F$96,2)),"")</f>
        <v/>
      </c>
      <c r="AN121" s="142" t="str">
        <f t="shared" si="13"/>
        <v/>
      </c>
      <c r="AO121" s="143" t="str">
        <f>IF(AND($AN121&lt;&gt;"",$AN121&gt;=8),VLOOKUP($AN121,得点換算表!$I$5:$J$9,2),"")</f>
        <v/>
      </c>
      <c r="AP121" s="105"/>
    </row>
    <row r="122" spans="1:42" x14ac:dyDescent="0.15">
      <c r="A122" s="11"/>
      <c r="B122" s="12"/>
      <c r="C122" s="13"/>
      <c r="D122" s="13"/>
      <c r="E122" s="14"/>
      <c r="F122" s="14"/>
      <c r="G122" s="14"/>
      <c r="H122" s="14"/>
      <c r="I122" s="15"/>
      <c r="J122" s="14"/>
      <c r="K122" s="13"/>
      <c r="L122" s="14"/>
      <c r="M122" s="14"/>
      <c r="N122" s="14"/>
      <c r="O122" s="14"/>
      <c r="P122" s="198"/>
      <c r="Q122" s="198"/>
      <c r="R122" s="198"/>
      <c r="S122" s="198"/>
      <c r="T122" s="198"/>
      <c r="U122" s="198"/>
      <c r="V122" s="198"/>
      <c r="W122" s="202">
        <f t="shared" si="14"/>
        <v>0</v>
      </c>
      <c r="X122" s="14"/>
      <c r="Y122" s="14"/>
      <c r="Z122" s="108"/>
      <c r="AA122" s="114"/>
      <c r="AB122" s="129"/>
      <c r="AC122" s="128"/>
      <c r="AD122" s="142" t="str">
        <f t="shared" si="15"/>
        <v/>
      </c>
      <c r="AE122" s="142" t="str">
        <f>IF($E122&lt;&gt;"",IF($AD122=1,VLOOKUP($E122,得点換算表!$C$5:$D$14,2),VLOOKUP($E122,得点換算表!$E$5:$F$14,2)),"")</f>
        <v/>
      </c>
      <c r="AF122" s="142" t="str">
        <f>IF($F122&lt;&gt;"",IF($AD122=1,VLOOKUP($F122,得点換算表!$C$15:$D$24,2),VLOOKUP($F122,得点換算表!$E$15:$F$24,2)),"")</f>
        <v/>
      </c>
      <c r="AG122" s="142" t="str">
        <f>IF($G122&lt;&gt;"",IF($AD122=1,VLOOKUP($G122,得点換算表!$C$25:$D$34,2),VLOOKUP($G122,得点換算表!$E$25:$F$34,2)),"")</f>
        <v/>
      </c>
      <c r="AH122" s="142" t="str">
        <f>IF($H122&lt;&gt;"",IF($AD122=1,VLOOKUP($H122,得点換算表!$C$35:$D$44,2),VLOOKUP($H122,得点換算表!$E$35:$F$44,2)),"")</f>
        <v/>
      </c>
      <c r="AI122" s="142" t="str">
        <f>IF($I122&lt;&gt;"",IF($AD122=1,VLOOKUP($I122,得点換算表!$C$45:$D$55,2),VLOOKUP($I122,得点換算表!$E$45:$F$55,2)),"")</f>
        <v/>
      </c>
      <c r="AJ122" s="142" t="str">
        <f>IF($J122&lt;&gt;"",IF($AD122=1,VLOOKUP($J122,得点換算表!$C$56:$D$65,2),VLOOKUP($J122,得点換算表!$E$56:$F$65,2)),"")</f>
        <v/>
      </c>
      <c r="AK122" s="142" t="str">
        <f>IF($K122&lt;&gt;"",IF($AD122=1,VLOOKUP($K122,得点換算表!$C$66:$D$76,2),VLOOKUP($K122,得点換算表!$E$66:$F$76,2)),"")</f>
        <v/>
      </c>
      <c r="AL122" s="142" t="str">
        <f>IF($L122&lt;&gt;"",IF($AD122=1,VLOOKUP($L122,得点換算表!$C$77:$D$86,2),VLOOKUP($L122,得点換算表!$E$77:$F$86,2)),"")</f>
        <v/>
      </c>
      <c r="AM122" s="142" t="str">
        <f>IF($M122&lt;&gt;"",IF($AD122=1,VLOOKUP($M122,得点換算表!$C$87:$D$96,2),VLOOKUP($M122,得点換算表!$E$87:$F$96,2)),"")</f>
        <v/>
      </c>
      <c r="AN122" s="142" t="str">
        <f t="shared" si="13"/>
        <v/>
      </c>
      <c r="AO122" s="143" t="str">
        <f>IF(AND($AN122&lt;&gt;"",$AN122&gt;=8),VLOOKUP($AN122,得点換算表!$I$5:$J$9,2),"")</f>
        <v/>
      </c>
      <c r="AP122" s="105"/>
    </row>
    <row r="123" spans="1:42" x14ac:dyDescent="0.15">
      <c r="A123" s="11"/>
      <c r="B123" s="12"/>
      <c r="C123" s="13"/>
      <c r="D123" s="13"/>
      <c r="E123" s="14"/>
      <c r="F123" s="14"/>
      <c r="G123" s="14"/>
      <c r="H123" s="14"/>
      <c r="I123" s="15"/>
      <c r="J123" s="14"/>
      <c r="K123" s="13"/>
      <c r="L123" s="14"/>
      <c r="M123" s="14"/>
      <c r="N123" s="14"/>
      <c r="O123" s="14"/>
      <c r="P123" s="198"/>
      <c r="Q123" s="198"/>
      <c r="R123" s="198"/>
      <c r="S123" s="198"/>
      <c r="T123" s="198"/>
      <c r="U123" s="198"/>
      <c r="V123" s="198"/>
      <c r="W123" s="202">
        <f t="shared" si="14"/>
        <v>0</v>
      </c>
      <c r="X123" s="14"/>
      <c r="Y123" s="14"/>
      <c r="Z123" s="108"/>
      <c r="AA123" s="114"/>
      <c r="AB123" s="129"/>
      <c r="AC123" s="128"/>
      <c r="AD123" s="142" t="str">
        <f t="shared" si="15"/>
        <v/>
      </c>
      <c r="AE123" s="142" t="str">
        <f>IF($E123&lt;&gt;"",IF($AD123=1,VLOOKUP($E123,得点換算表!$C$5:$D$14,2),VLOOKUP($E123,得点換算表!$E$5:$F$14,2)),"")</f>
        <v/>
      </c>
      <c r="AF123" s="142" t="str">
        <f>IF($F123&lt;&gt;"",IF($AD123=1,VLOOKUP($F123,得点換算表!$C$15:$D$24,2),VLOOKUP($F123,得点換算表!$E$15:$F$24,2)),"")</f>
        <v/>
      </c>
      <c r="AG123" s="142" t="str">
        <f>IF($G123&lt;&gt;"",IF($AD123=1,VLOOKUP($G123,得点換算表!$C$25:$D$34,2),VLOOKUP($G123,得点換算表!$E$25:$F$34,2)),"")</f>
        <v/>
      </c>
      <c r="AH123" s="142" t="str">
        <f>IF($H123&lt;&gt;"",IF($AD123=1,VLOOKUP($H123,得点換算表!$C$35:$D$44,2),VLOOKUP($H123,得点換算表!$E$35:$F$44,2)),"")</f>
        <v/>
      </c>
      <c r="AI123" s="142" t="str">
        <f>IF($I123&lt;&gt;"",IF($AD123=1,VLOOKUP($I123,得点換算表!$C$45:$D$55,2),VLOOKUP($I123,得点換算表!$E$45:$F$55,2)),"")</f>
        <v/>
      </c>
      <c r="AJ123" s="142" t="str">
        <f>IF($J123&lt;&gt;"",IF($AD123=1,VLOOKUP($J123,得点換算表!$C$56:$D$65,2),VLOOKUP($J123,得点換算表!$E$56:$F$65,2)),"")</f>
        <v/>
      </c>
      <c r="AK123" s="142" t="str">
        <f>IF($K123&lt;&gt;"",IF($AD123=1,VLOOKUP($K123,得点換算表!$C$66:$D$76,2),VLOOKUP($K123,得点換算表!$E$66:$F$76,2)),"")</f>
        <v/>
      </c>
      <c r="AL123" s="142" t="str">
        <f>IF($L123&lt;&gt;"",IF($AD123=1,VLOOKUP($L123,得点換算表!$C$77:$D$86,2),VLOOKUP($L123,得点換算表!$E$77:$F$86,2)),"")</f>
        <v/>
      </c>
      <c r="AM123" s="142" t="str">
        <f>IF($M123&lt;&gt;"",IF($AD123=1,VLOOKUP($M123,得点換算表!$C$87:$D$96,2),VLOOKUP($M123,得点換算表!$E$87:$F$96,2)),"")</f>
        <v/>
      </c>
      <c r="AN123" s="142" t="str">
        <f t="shared" si="13"/>
        <v/>
      </c>
      <c r="AO123" s="143" t="str">
        <f>IF(AND($AN123&lt;&gt;"",$AN123&gt;=8),VLOOKUP($AN123,得点換算表!$I$5:$J$9,2),"")</f>
        <v/>
      </c>
      <c r="AP123" s="105"/>
    </row>
    <row r="124" spans="1:42" x14ac:dyDescent="0.15">
      <c r="A124" s="11"/>
      <c r="B124" s="12"/>
      <c r="C124" s="13"/>
      <c r="D124" s="13"/>
      <c r="E124" s="14"/>
      <c r="F124" s="14"/>
      <c r="G124" s="14"/>
      <c r="H124" s="14"/>
      <c r="I124" s="15"/>
      <c r="J124" s="14"/>
      <c r="K124" s="13"/>
      <c r="L124" s="14"/>
      <c r="M124" s="14"/>
      <c r="N124" s="14"/>
      <c r="O124" s="14"/>
      <c r="P124" s="198"/>
      <c r="Q124" s="198"/>
      <c r="R124" s="198"/>
      <c r="S124" s="198"/>
      <c r="T124" s="198"/>
      <c r="U124" s="198"/>
      <c r="V124" s="198"/>
      <c r="W124" s="202">
        <f t="shared" si="14"/>
        <v>0</v>
      </c>
      <c r="X124" s="14"/>
      <c r="Y124" s="14"/>
      <c r="Z124" s="108"/>
      <c r="AA124" s="114"/>
      <c r="AB124" s="129"/>
      <c r="AC124" s="128"/>
      <c r="AD124" s="142" t="str">
        <f t="shared" si="15"/>
        <v/>
      </c>
      <c r="AE124" s="142" t="str">
        <f>IF($E124&lt;&gt;"",IF($AD124=1,VLOOKUP($E124,得点換算表!$C$5:$D$14,2),VLOOKUP($E124,得点換算表!$E$5:$F$14,2)),"")</f>
        <v/>
      </c>
      <c r="AF124" s="142" t="str">
        <f>IF($F124&lt;&gt;"",IF($AD124=1,VLOOKUP($F124,得点換算表!$C$15:$D$24,2),VLOOKUP($F124,得点換算表!$E$15:$F$24,2)),"")</f>
        <v/>
      </c>
      <c r="AG124" s="142" t="str">
        <f>IF($G124&lt;&gt;"",IF($AD124=1,VLOOKUP($G124,得点換算表!$C$25:$D$34,2),VLOOKUP($G124,得点換算表!$E$25:$F$34,2)),"")</f>
        <v/>
      </c>
      <c r="AH124" s="142" t="str">
        <f>IF($H124&lt;&gt;"",IF($AD124=1,VLOOKUP($H124,得点換算表!$C$35:$D$44,2),VLOOKUP($H124,得点換算表!$E$35:$F$44,2)),"")</f>
        <v/>
      </c>
      <c r="AI124" s="142" t="str">
        <f>IF($I124&lt;&gt;"",IF($AD124=1,VLOOKUP($I124,得点換算表!$C$45:$D$55,2),VLOOKUP($I124,得点換算表!$E$45:$F$55,2)),"")</f>
        <v/>
      </c>
      <c r="AJ124" s="142" t="str">
        <f>IF($J124&lt;&gt;"",IF($AD124=1,VLOOKUP($J124,得点換算表!$C$56:$D$65,2),VLOOKUP($J124,得点換算表!$E$56:$F$65,2)),"")</f>
        <v/>
      </c>
      <c r="AK124" s="142" t="str">
        <f>IF($K124&lt;&gt;"",IF($AD124=1,VLOOKUP($K124,得点換算表!$C$66:$D$76,2),VLOOKUP($K124,得点換算表!$E$66:$F$76,2)),"")</f>
        <v/>
      </c>
      <c r="AL124" s="142" t="str">
        <f>IF($L124&lt;&gt;"",IF($AD124=1,VLOOKUP($L124,得点換算表!$C$77:$D$86,2),VLOOKUP($L124,得点換算表!$E$77:$F$86,2)),"")</f>
        <v/>
      </c>
      <c r="AM124" s="142" t="str">
        <f>IF($M124&lt;&gt;"",IF($AD124=1,VLOOKUP($M124,得点換算表!$C$87:$D$96,2),VLOOKUP($M124,得点換算表!$E$87:$F$96,2)),"")</f>
        <v/>
      </c>
      <c r="AN124" s="142" t="str">
        <f t="shared" si="13"/>
        <v/>
      </c>
      <c r="AO124" s="143" t="str">
        <f>IF(AND($AN124&lt;&gt;"",$AN124&gt;=8),VLOOKUP($AN124,得点換算表!$I$5:$J$9,2),"")</f>
        <v/>
      </c>
      <c r="AP124" s="105"/>
    </row>
    <row r="125" spans="1:42" x14ac:dyDescent="0.15">
      <c r="A125" s="11"/>
      <c r="B125" s="12"/>
      <c r="C125" s="13"/>
      <c r="D125" s="13"/>
      <c r="E125" s="14"/>
      <c r="F125" s="14"/>
      <c r="G125" s="14"/>
      <c r="H125" s="14"/>
      <c r="I125" s="15"/>
      <c r="J125" s="14"/>
      <c r="K125" s="13"/>
      <c r="L125" s="14"/>
      <c r="M125" s="14"/>
      <c r="N125" s="14"/>
      <c r="O125" s="14"/>
      <c r="P125" s="198"/>
      <c r="Q125" s="198"/>
      <c r="R125" s="198"/>
      <c r="S125" s="198"/>
      <c r="T125" s="198"/>
      <c r="U125" s="198"/>
      <c r="V125" s="198"/>
      <c r="W125" s="202">
        <f t="shared" si="14"/>
        <v>0</v>
      </c>
      <c r="X125" s="14"/>
      <c r="Y125" s="14"/>
      <c r="Z125" s="108"/>
      <c r="AA125" s="114"/>
      <c r="AB125" s="129"/>
      <c r="AC125" s="128"/>
      <c r="AD125" s="142" t="str">
        <f t="shared" si="15"/>
        <v/>
      </c>
      <c r="AE125" s="142" t="str">
        <f>IF($E125&lt;&gt;"",IF($AD125=1,VLOOKUP($E125,得点換算表!$C$5:$D$14,2),VLOOKUP($E125,得点換算表!$E$5:$F$14,2)),"")</f>
        <v/>
      </c>
      <c r="AF125" s="142" t="str">
        <f>IF($F125&lt;&gt;"",IF($AD125=1,VLOOKUP($F125,得点換算表!$C$15:$D$24,2),VLOOKUP($F125,得点換算表!$E$15:$F$24,2)),"")</f>
        <v/>
      </c>
      <c r="AG125" s="142" t="str">
        <f>IF($G125&lt;&gt;"",IF($AD125=1,VLOOKUP($G125,得点換算表!$C$25:$D$34,2),VLOOKUP($G125,得点換算表!$E$25:$F$34,2)),"")</f>
        <v/>
      </c>
      <c r="AH125" s="142" t="str">
        <f>IF($H125&lt;&gt;"",IF($AD125=1,VLOOKUP($H125,得点換算表!$C$35:$D$44,2),VLOOKUP($H125,得点換算表!$E$35:$F$44,2)),"")</f>
        <v/>
      </c>
      <c r="AI125" s="142" t="str">
        <f>IF($I125&lt;&gt;"",IF($AD125=1,VLOOKUP($I125,得点換算表!$C$45:$D$55,2),VLOOKUP($I125,得点換算表!$E$45:$F$55,2)),"")</f>
        <v/>
      </c>
      <c r="AJ125" s="142" t="str">
        <f>IF($J125&lt;&gt;"",IF($AD125=1,VLOOKUP($J125,得点換算表!$C$56:$D$65,2),VLOOKUP($J125,得点換算表!$E$56:$F$65,2)),"")</f>
        <v/>
      </c>
      <c r="AK125" s="142" t="str">
        <f>IF($K125&lt;&gt;"",IF($AD125=1,VLOOKUP($K125,得点換算表!$C$66:$D$76,2),VLOOKUP($K125,得点換算表!$E$66:$F$76,2)),"")</f>
        <v/>
      </c>
      <c r="AL125" s="142" t="str">
        <f>IF($L125&lt;&gt;"",IF($AD125=1,VLOOKUP($L125,得点換算表!$C$77:$D$86,2),VLOOKUP($L125,得点換算表!$E$77:$F$86,2)),"")</f>
        <v/>
      </c>
      <c r="AM125" s="142" t="str">
        <f>IF($M125&lt;&gt;"",IF($AD125=1,VLOOKUP($M125,得点換算表!$C$87:$D$96,2),VLOOKUP($M125,得点換算表!$E$87:$F$96,2)),"")</f>
        <v/>
      </c>
      <c r="AN125" s="142" t="str">
        <f t="shared" si="13"/>
        <v/>
      </c>
      <c r="AO125" s="143" t="str">
        <f>IF(AND($AN125&lt;&gt;"",$AN125&gt;=8),VLOOKUP($AN125,得点換算表!$I$5:$J$9,2),"")</f>
        <v/>
      </c>
      <c r="AP125" s="105"/>
    </row>
    <row r="126" spans="1:42" x14ac:dyDescent="0.15">
      <c r="A126" s="11"/>
      <c r="B126" s="12"/>
      <c r="C126" s="13"/>
      <c r="D126" s="13"/>
      <c r="E126" s="14"/>
      <c r="F126" s="14"/>
      <c r="G126" s="14"/>
      <c r="H126" s="14"/>
      <c r="I126" s="15"/>
      <c r="J126" s="14"/>
      <c r="K126" s="13"/>
      <c r="L126" s="14"/>
      <c r="M126" s="14"/>
      <c r="N126" s="14"/>
      <c r="O126" s="14"/>
      <c r="P126" s="198"/>
      <c r="Q126" s="198"/>
      <c r="R126" s="198"/>
      <c r="S126" s="198"/>
      <c r="T126" s="198"/>
      <c r="U126" s="198"/>
      <c r="V126" s="198"/>
      <c r="W126" s="202">
        <f t="shared" si="14"/>
        <v>0</v>
      </c>
      <c r="X126" s="14"/>
      <c r="Y126" s="14"/>
      <c r="Z126" s="108"/>
      <c r="AA126" s="114"/>
      <c r="AB126" s="129"/>
      <c r="AC126" s="128"/>
      <c r="AD126" s="142" t="str">
        <f t="shared" si="15"/>
        <v/>
      </c>
      <c r="AE126" s="142" t="str">
        <f>IF($E126&lt;&gt;"",IF($AD126=1,VLOOKUP($E126,得点換算表!$C$5:$D$14,2),VLOOKUP($E126,得点換算表!$E$5:$F$14,2)),"")</f>
        <v/>
      </c>
      <c r="AF126" s="142" t="str">
        <f>IF($F126&lt;&gt;"",IF($AD126=1,VLOOKUP($F126,得点換算表!$C$15:$D$24,2),VLOOKUP($F126,得点換算表!$E$15:$F$24,2)),"")</f>
        <v/>
      </c>
      <c r="AG126" s="142" t="str">
        <f>IF($G126&lt;&gt;"",IF($AD126=1,VLOOKUP($G126,得点換算表!$C$25:$D$34,2),VLOOKUP($G126,得点換算表!$E$25:$F$34,2)),"")</f>
        <v/>
      </c>
      <c r="AH126" s="142" t="str">
        <f>IF($H126&lt;&gt;"",IF($AD126=1,VLOOKUP($H126,得点換算表!$C$35:$D$44,2),VLOOKUP($H126,得点換算表!$E$35:$F$44,2)),"")</f>
        <v/>
      </c>
      <c r="AI126" s="142" t="str">
        <f>IF($I126&lt;&gt;"",IF($AD126=1,VLOOKUP($I126,得点換算表!$C$45:$D$55,2),VLOOKUP($I126,得点換算表!$E$45:$F$55,2)),"")</f>
        <v/>
      </c>
      <c r="AJ126" s="142" t="str">
        <f>IF($J126&lt;&gt;"",IF($AD126=1,VLOOKUP($J126,得点換算表!$C$56:$D$65,2),VLOOKUP($J126,得点換算表!$E$56:$F$65,2)),"")</f>
        <v/>
      </c>
      <c r="AK126" s="142" t="str">
        <f>IF($K126&lt;&gt;"",IF($AD126=1,VLOOKUP($K126,得点換算表!$C$66:$D$76,2),VLOOKUP($K126,得点換算表!$E$66:$F$76,2)),"")</f>
        <v/>
      </c>
      <c r="AL126" s="142" t="str">
        <f>IF($L126&lt;&gt;"",IF($AD126=1,VLOOKUP($L126,得点換算表!$C$77:$D$86,2),VLOOKUP($L126,得点換算表!$E$77:$F$86,2)),"")</f>
        <v/>
      </c>
      <c r="AM126" s="142" t="str">
        <f>IF($M126&lt;&gt;"",IF($AD126=1,VLOOKUP($M126,得点換算表!$C$87:$D$96,2),VLOOKUP($M126,得点換算表!$E$87:$F$96,2)),"")</f>
        <v/>
      </c>
      <c r="AN126" s="142" t="str">
        <f t="shared" si="13"/>
        <v/>
      </c>
      <c r="AO126" s="143" t="str">
        <f>IF(AND($AN126&lt;&gt;"",$AN126&gt;=8),VLOOKUP($AN126,得点換算表!$I$5:$J$9,2),"")</f>
        <v/>
      </c>
      <c r="AP126" s="105"/>
    </row>
    <row r="127" spans="1:42" x14ac:dyDescent="0.15">
      <c r="A127" s="11"/>
      <c r="B127" s="12"/>
      <c r="C127" s="13"/>
      <c r="D127" s="13"/>
      <c r="E127" s="14"/>
      <c r="F127" s="14"/>
      <c r="G127" s="14"/>
      <c r="H127" s="14"/>
      <c r="I127" s="15"/>
      <c r="J127" s="14"/>
      <c r="K127" s="13"/>
      <c r="L127" s="14"/>
      <c r="M127" s="14"/>
      <c r="N127" s="14"/>
      <c r="O127" s="14"/>
      <c r="P127" s="198"/>
      <c r="Q127" s="198"/>
      <c r="R127" s="198"/>
      <c r="S127" s="198"/>
      <c r="T127" s="198"/>
      <c r="U127" s="198"/>
      <c r="V127" s="198"/>
      <c r="W127" s="202">
        <f t="shared" si="14"/>
        <v>0</v>
      </c>
      <c r="X127" s="14"/>
      <c r="Y127" s="14"/>
      <c r="Z127" s="108"/>
      <c r="AA127" s="114"/>
      <c r="AB127" s="129"/>
      <c r="AC127" s="128"/>
      <c r="AD127" s="142" t="str">
        <f t="shared" si="15"/>
        <v/>
      </c>
      <c r="AE127" s="142" t="str">
        <f>IF($E127&lt;&gt;"",IF($AD127=1,VLOOKUP($E127,得点換算表!$C$5:$D$14,2),VLOOKUP($E127,得点換算表!$E$5:$F$14,2)),"")</f>
        <v/>
      </c>
      <c r="AF127" s="142" t="str">
        <f>IF($F127&lt;&gt;"",IF($AD127=1,VLOOKUP($F127,得点換算表!$C$15:$D$24,2),VLOOKUP($F127,得点換算表!$E$15:$F$24,2)),"")</f>
        <v/>
      </c>
      <c r="AG127" s="142" t="str">
        <f>IF($G127&lt;&gt;"",IF($AD127=1,VLOOKUP($G127,得点換算表!$C$25:$D$34,2),VLOOKUP($G127,得点換算表!$E$25:$F$34,2)),"")</f>
        <v/>
      </c>
      <c r="AH127" s="142" t="str">
        <f>IF($H127&lt;&gt;"",IF($AD127=1,VLOOKUP($H127,得点換算表!$C$35:$D$44,2),VLOOKUP($H127,得点換算表!$E$35:$F$44,2)),"")</f>
        <v/>
      </c>
      <c r="AI127" s="142" t="str">
        <f>IF($I127&lt;&gt;"",IF($AD127=1,VLOOKUP($I127,得点換算表!$C$45:$D$55,2),VLOOKUP($I127,得点換算表!$E$45:$F$55,2)),"")</f>
        <v/>
      </c>
      <c r="AJ127" s="142" t="str">
        <f>IF($J127&lt;&gt;"",IF($AD127=1,VLOOKUP($J127,得点換算表!$C$56:$D$65,2),VLOOKUP($J127,得点換算表!$E$56:$F$65,2)),"")</f>
        <v/>
      </c>
      <c r="AK127" s="142" t="str">
        <f>IF($K127&lt;&gt;"",IF($AD127=1,VLOOKUP($K127,得点換算表!$C$66:$D$76,2),VLOOKUP($K127,得点換算表!$E$66:$F$76,2)),"")</f>
        <v/>
      </c>
      <c r="AL127" s="142" t="str">
        <f>IF($L127&lt;&gt;"",IF($AD127=1,VLOOKUP($L127,得点換算表!$C$77:$D$86,2),VLOOKUP($L127,得点換算表!$E$77:$F$86,2)),"")</f>
        <v/>
      </c>
      <c r="AM127" s="142" t="str">
        <f>IF($M127&lt;&gt;"",IF($AD127=1,VLOOKUP($M127,得点換算表!$C$87:$D$96,2),VLOOKUP($M127,得点換算表!$E$87:$F$96,2)),"")</f>
        <v/>
      </c>
      <c r="AN127" s="142" t="str">
        <f t="shared" si="13"/>
        <v/>
      </c>
      <c r="AO127" s="143" t="str">
        <f>IF(AND($AN127&lt;&gt;"",$AN127&gt;=8),VLOOKUP($AN127,得点換算表!$I$5:$J$9,2),"")</f>
        <v/>
      </c>
      <c r="AP127" s="105"/>
    </row>
    <row r="128" spans="1:42" x14ac:dyDescent="0.15">
      <c r="A128" s="11"/>
      <c r="B128" s="12"/>
      <c r="C128" s="13"/>
      <c r="D128" s="13"/>
      <c r="E128" s="14"/>
      <c r="F128" s="14"/>
      <c r="G128" s="14"/>
      <c r="H128" s="14"/>
      <c r="I128" s="15"/>
      <c r="J128" s="14"/>
      <c r="K128" s="13"/>
      <c r="L128" s="14"/>
      <c r="M128" s="14"/>
      <c r="N128" s="14"/>
      <c r="O128" s="14"/>
      <c r="P128" s="198"/>
      <c r="Q128" s="198"/>
      <c r="R128" s="198"/>
      <c r="S128" s="198"/>
      <c r="T128" s="198"/>
      <c r="U128" s="198"/>
      <c r="V128" s="198"/>
      <c r="W128" s="202">
        <f t="shared" si="14"/>
        <v>0</v>
      </c>
      <c r="X128" s="14"/>
      <c r="Y128" s="14"/>
      <c r="Z128" s="108"/>
      <c r="AA128" s="114"/>
      <c r="AB128" s="129"/>
      <c r="AC128" s="128"/>
      <c r="AD128" s="142" t="str">
        <f t="shared" si="15"/>
        <v/>
      </c>
      <c r="AE128" s="142" t="str">
        <f>IF($E128&lt;&gt;"",IF($AD128=1,VLOOKUP($E128,得点換算表!$C$5:$D$14,2),VLOOKUP($E128,得点換算表!$E$5:$F$14,2)),"")</f>
        <v/>
      </c>
      <c r="AF128" s="142" t="str">
        <f>IF($F128&lt;&gt;"",IF($AD128=1,VLOOKUP($F128,得点換算表!$C$15:$D$24,2),VLOOKUP($F128,得点換算表!$E$15:$F$24,2)),"")</f>
        <v/>
      </c>
      <c r="AG128" s="142" t="str">
        <f>IF($G128&lt;&gt;"",IF($AD128=1,VLOOKUP($G128,得点換算表!$C$25:$D$34,2),VLOOKUP($G128,得点換算表!$E$25:$F$34,2)),"")</f>
        <v/>
      </c>
      <c r="AH128" s="142" t="str">
        <f>IF($H128&lt;&gt;"",IF($AD128=1,VLOOKUP($H128,得点換算表!$C$35:$D$44,2),VLOOKUP($H128,得点換算表!$E$35:$F$44,2)),"")</f>
        <v/>
      </c>
      <c r="AI128" s="142" t="str">
        <f>IF($I128&lt;&gt;"",IF($AD128=1,VLOOKUP($I128,得点換算表!$C$45:$D$55,2),VLOOKUP($I128,得点換算表!$E$45:$F$55,2)),"")</f>
        <v/>
      </c>
      <c r="AJ128" s="142" t="str">
        <f>IF($J128&lt;&gt;"",IF($AD128=1,VLOOKUP($J128,得点換算表!$C$56:$D$65,2),VLOOKUP($J128,得点換算表!$E$56:$F$65,2)),"")</f>
        <v/>
      </c>
      <c r="AK128" s="142" t="str">
        <f>IF($K128&lt;&gt;"",IF($AD128=1,VLOOKUP($K128,得点換算表!$C$66:$D$76,2),VLOOKUP($K128,得点換算表!$E$66:$F$76,2)),"")</f>
        <v/>
      </c>
      <c r="AL128" s="142" t="str">
        <f>IF($L128&lt;&gt;"",IF($AD128=1,VLOOKUP($L128,得点換算表!$C$77:$D$86,2),VLOOKUP($L128,得点換算表!$E$77:$F$86,2)),"")</f>
        <v/>
      </c>
      <c r="AM128" s="142" t="str">
        <f>IF($M128&lt;&gt;"",IF($AD128=1,VLOOKUP($M128,得点換算表!$C$87:$D$96,2),VLOOKUP($M128,得点換算表!$E$87:$F$96,2)),"")</f>
        <v/>
      </c>
      <c r="AN128" s="142" t="str">
        <f t="shared" si="13"/>
        <v/>
      </c>
      <c r="AO128" s="143" t="str">
        <f>IF(AND($AN128&lt;&gt;"",$AN128&gt;=8),VLOOKUP($AN128,得点換算表!$I$5:$J$9,2),"")</f>
        <v/>
      </c>
      <c r="AP128" s="105"/>
    </row>
    <row r="129" spans="1:42" x14ac:dyDescent="0.15">
      <c r="A129" s="11"/>
      <c r="B129" s="12"/>
      <c r="C129" s="13"/>
      <c r="D129" s="13"/>
      <c r="E129" s="14"/>
      <c r="F129" s="14"/>
      <c r="G129" s="14"/>
      <c r="H129" s="14"/>
      <c r="I129" s="15"/>
      <c r="J129" s="14"/>
      <c r="K129" s="13"/>
      <c r="L129" s="14"/>
      <c r="M129" s="14"/>
      <c r="N129" s="14"/>
      <c r="O129" s="14"/>
      <c r="P129" s="198"/>
      <c r="Q129" s="198"/>
      <c r="R129" s="198"/>
      <c r="S129" s="198"/>
      <c r="T129" s="198"/>
      <c r="U129" s="198"/>
      <c r="V129" s="198"/>
      <c r="W129" s="202">
        <f t="shared" si="14"/>
        <v>0</v>
      </c>
      <c r="X129" s="14"/>
      <c r="Y129" s="14"/>
      <c r="Z129" s="108"/>
      <c r="AA129" s="114"/>
      <c r="AB129" s="129"/>
      <c r="AC129" s="128"/>
      <c r="AD129" s="142" t="str">
        <f t="shared" si="15"/>
        <v/>
      </c>
      <c r="AE129" s="142" t="str">
        <f>IF($E129&lt;&gt;"",IF($AD129=1,VLOOKUP($E129,得点換算表!$C$5:$D$14,2),VLOOKUP($E129,得点換算表!$E$5:$F$14,2)),"")</f>
        <v/>
      </c>
      <c r="AF129" s="142" t="str">
        <f>IF($F129&lt;&gt;"",IF($AD129=1,VLOOKUP($F129,得点換算表!$C$15:$D$24,2),VLOOKUP($F129,得点換算表!$E$15:$F$24,2)),"")</f>
        <v/>
      </c>
      <c r="AG129" s="142" t="str">
        <f>IF($G129&lt;&gt;"",IF($AD129=1,VLOOKUP($G129,得点換算表!$C$25:$D$34,2),VLOOKUP($G129,得点換算表!$E$25:$F$34,2)),"")</f>
        <v/>
      </c>
      <c r="AH129" s="142" t="str">
        <f>IF($H129&lt;&gt;"",IF($AD129=1,VLOOKUP($H129,得点換算表!$C$35:$D$44,2),VLOOKUP($H129,得点換算表!$E$35:$F$44,2)),"")</f>
        <v/>
      </c>
      <c r="AI129" s="142" t="str">
        <f>IF($I129&lt;&gt;"",IF($AD129=1,VLOOKUP($I129,得点換算表!$C$45:$D$55,2),VLOOKUP($I129,得点換算表!$E$45:$F$55,2)),"")</f>
        <v/>
      </c>
      <c r="AJ129" s="142" t="str">
        <f>IF($J129&lt;&gt;"",IF($AD129=1,VLOOKUP($J129,得点換算表!$C$56:$D$65,2),VLOOKUP($J129,得点換算表!$E$56:$F$65,2)),"")</f>
        <v/>
      </c>
      <c r="AK129" s="142" t="str">
        <f>IF($K129&lt;&gt;"",IF($AD129=1,VLOOKUP($K129,得点換算表!$C$66:$D$76,2),VLOOKUP($K129,得点換算表!$E$66:$F$76,2)),"")</f>
        <v/>
      </c>
      <c r="AL129" s="142" t="str">
        <f>IF($L129&lt;&gt;"",IF($AD129=1,VLOOKUP($L129,得点換算表!$C$77:$D$86,2),VLOOKUP($L129,得点換算表!$E$77:$F$86,2)),"")</f>
        <v/>
      </c>
      <c r="AM129" s="142" t="str">
        <f>IF($M129&lt;&gt;"",IF($AD129=1,VLOOKUP($M129,得点換算表!$C$87:$D$96,2),VLOOKUP($M129,得点換算表!$E$87:$F$96,2)),"")</f>
        <v/>
      </c>
      <c r="AN129" s="142" t="str">
        <f t="shared" si="13"/>
        <v/>
      </c>
      <c r="AO129" s="143" t="str">
        <f>IF(AND($AN129&lt;&gt;"",$AN129&gt;=8),VLOOKUP($AN129,得点換算表!$I$5:$J$9,2),"")</f>
        <v/>
      </c>
      <c r="AP129" s="105"/>
    </row>
    <row r="130" spans="1:42" x14ac:dyDescent="0.15">
      <c r="A130" s="11"/>
      <c r="B130" s="12"/>
      <c r="C130" s="13"/>
      <c r="D130" s="13"/>
      <c r="E130" s="14"/>
      <c r="F130" s="14"/>
      <c r="G130" s="14"/>
      <c r="H130" s="14"/>
      <c r="I130" s="15"/>
      <c r="J130" s="14"/>
      <c r="K130" s="13"/>
      <c r="L130" s="14"/>
      <c r="M130" s="14"/>
      <c r="N130" s="14"/>
      <c r="O130" s="14"/>
      <c r="P130" s="198"/>
      <c r="Q130" s="198"/>
      <c r="R130" s="198"/>
      <c r="S130" s="198"/>
      <c r="T130" s="198"/>
      <c r="U130" s="198"/>
      <c r="V130" s="198"/>
      <c r="W130" s="202">
        <f t="shared" si="14"/>
        <v>0</v>
      </c>
      <c r="X130" s="14"/>
      <c r="Y130" s="14"/>
      <c r="Z130" s="108"/>
      <c r="AA130" s="114"/>
      <c r="AB130" s="129"/>
      <c r="AC130" s="128"/>
      <c r="AD130" s="142" t="str">
        <f t="shared" si="15"/>
        <v/>
      </c>
      <c r="AE130" s="142" t="str">
        <f>IF($E130&lt;&gt;"",IF($AD130=1,VLOOKUP($E130,得点換算表!$C$5:$D$14,2),VLOOKUP($E130,得点換算表!$E$5:$F$14,2)),"")</f>
        <v/>
      </c>
      <c r="AF130" s="142" t="str">
        <f>IF($F130&lt;&gt;"",IF($AD130=1,VLOOKUP($F130,得点換算表!$C$15:$D$24,2),VLOOKUP($F130,得点換算表!$E$15:$F$24,2)),"")</f>
        <v/>
      </c>
      <c r="AG130" s="142" t="str">
        <f>IF($G130&lt;&gt;"",IF($AD130=1,VLOOKUP($G130,得点換算表!$C$25:$D$34,2),VLOOKUP($G130,得点換算表!$E$25:$F$34,2)),"")</f>
        <v/>
      </c>
      <c r="AH130" s="142" t="str">
        <f>IF($H130&lt;&gt;"",IF($AD130=1,VLOOKUP($H130,得点換算表!$C$35:$D$44,2),VLOOKUP($H130,得点換算表!$E$35:$F$44,2)),"")</f>
        <v/>
      </c>
      <c r="AI130" s="142" t="str">
        <f>IF($I130&lt;&gt;"",IF($AD130=1,VLOOKUP($I130,得点換算表!$C$45:$D$55,2),VLOOKUP($I130,得点換算表!$E$45:$F$55,2)),"")</f>
        <v/>
      </c>
      <c r="AJ130" s="142" t="str">
        <f>IF($J130&lt;&gt;"",IF($AD130=1,VLOOKUP($J130,得点換算表!$C$56:$D$65,2),VLOOKUP($J130,得点換算表!$E$56:$F$65,2)),"")</f>
        <v/>
      </c>
      <c r="AK130" s="142" t="str">
        <f>IF($K130&lt;&gt;"",IF($AD130=1,VLOOKUP($K130,得点換算表!$C$66:$D$76,2),VLOOKUP($K130,得点換算表!$E$66:$F$76,2)),"")</f>
        <v/>
      </c>
      <c r="AL130" s="142" t="str">
        <f>IF($L130&lt;&gt;"",IF($AD130=1,VLOOKUP($L130,得点換算表!$C$77:$D$86,2),VLOOKUP($L130,得点換算表!$E$77:$F$86,2)),"")</f>
        <v/>
      </c>
      <c r="AM130" s="142" t="str">
        <f>IF($M130&lt;&gt;"",IF($AD130=1,VLOOKUP($M130,得点換算表!$C$87:$D$96,2),VLOOKUP($M130,得点換算表!$E$87:$F$96,2)),"")</f>
        <v/>
      </c>
      <c r="AN130" s="142" t="str">
        <f t="shared" ref="AN130:AN193" si="16">IF(AND($AD130&lt;&gt;"",COUNT(AE130:AM130)&gt;7),IF(AND(AI130&lt;&gt;"",AJ130&lt;&gt;""),IF(AI130&gt;=AJ130,SUM(AE130:AI130,AK130:AM130),IF(AI130&lt;AJ130,SUM(AE130:AH130,AJ130:AM130),"")),IF(AND(AI130&lt;&gt;"",AJ130=""),SUM(AE130:AI130,AK130:AM130),IF(AND(AI130="",AJ130&lt;&gt;""),SUM(AE130:AH130,AJ130:AM130),""))),"")</f>
        <v/>
      </c>
      <c r="AO130" s="143" t="str">
        <f>IF(AND($AN130&lt;&gt;"",$AN130&gt;=8),VLOOKUP($AN130,得点換算表!$I$5:$J$9,2),"")</f>
        <v/>
      </c>
      <c r="AP130" s="105"/>
    </row>
    <row r="131" spans="1:42" x14ac:dyDescent="0.15">
      <c r="A131" s="11"/>
      <c r="B131" s="12"/>
      <c r="C131" s="13"/>
      <c r="D131" s="13"/>
      <c r="E131" s="14"/>
      <c r="F131" s="14"/>
      <c r="G131" s="14"/>
      <c r="H131" s="14"/>
      <c r="I131" s="15"/>
      <c r="J131" s="14"/>
      <c r="K131" s="13"/>
      <c r="L131" s="14"/>
      <c r="M131" s="14"/>
      <c r="N131" s="14"/>
      <c r="O131" s="14"/>
      <c r="P131" s="198"/>
      <c r="Q131" s="198"/>
      <c r="R131" s="198"/>
      <c r="S131" s="198"/>
      <c r="T131" s="198"/>
      <c r="U131" s="198"/>
      <c r="V131" s="198"/>
      <c r="W131" s="202">
        <f t="shared" ref="W131:W194" si="17">SUM(P131:V131)</f>
        <v>0</v>
      </c>
      <c r="X131" s="14"/>
      <c r="Y131" s="14"/>
      <c r="Z131" s="108"/>
      <c r="AA131" s="114"/>
      <c r="AB131" s="129"/>
      <c r="AC131" s="128"/>
      <c r="AD131" s="142" t="str">
        <f t="shared" ref="AD131:AD194" si="18">IF($A131&lt;&gt;"",$A131,"")</f>
        <v/>
      </c>
      <c r="AE131" s="142" t="str">
        <f>IF($E131&lt;&gt;"",IF($AD131=1,VLOOKUP($E131,得点換算表!$C$5:$D$14,2),VLOOKUP($E131,得点換算表!$E$5:$F$14,2)),"")</f>
        <v/>
      </c>
      <c r="AF131" s="142" t="str">
        <f>IF($F131&lt;&gt;"",IF($AD131=1,VLOOKUP($F131,得点換算表!$C$15:$D$24,2),VLOOKUP($F131,得点換算表!$E$15:$F$24,2)),"")</f>
        <v/>
      </c>
      <c r="AG131" s="142" t="str">
        <f>IF($G131&lt;&gt;"",IF($AD131=1,VLOOKUP($G131,得点換算表!$C$25:$D$34,2),VLOOKUP($G131,得点換算表!$E$25:$F$34,2)),"")</f>
        <v/>
      </c>
      <c r="AH131" s="142" t="str">
        <f>IF($H131&lt;&gt;"",IF($AD131=1,VLOOKUP($H131,得点換算表!$C$35:$D$44,2),VLOOKUP($H131,得点換算表!$E$35:$F$44,2)),"")</f>
        <v/>
      </c>
      <c r="AI131" s="142" t="str">
        <f>IF($I131&lt;&gt;"",IF($AD131=1,VLOOKUP($I131,得点換算表!$C$45:$D$55,2),VLOOKUP($I131,得点換算表!$E$45:$F$55,2)),"")</f>
        <v/>
      </c>
      <c r="AJ131" s="142" t="str">
        <f>IF($J131&lt;&gt;"",IF($AD131=1,VLOOKUP($J131,得点換算表!$C$56:$D$65,2),VLOOKUP($J131,得点換算表!$E$56:$F$65,2)),"")</f>
        <v/>
      </c>
      <c r="AK131" s="142" t="str">
        <f>IF($K131&lt;&gt;"",IF($AD131=1,VLOOKUP($K131,得点換算表!$C$66:$D$76,2),VLOOKUP($K131,得点換算表!$E$66:$F$76,2)),"")</f>
        <v/>
      </c>
      <c r="AL131" s="142" t="str">
        <f>IF($L131&lt;&gt;"",IF($AD131=1,VLOOKUP($L131,得点換算表!$C$77:$D$86,2),VLOOKUP($L131,得点換算表!$E$77:$F$86,2)),"")</f>
        <v/>
      </c>
      <c r="AM131" s="142" t="str">
        <f>IF($M131&lt;&gt;"",IF($AD131=1,VLOOKUP($M131,得点換算表!$C$87:$D$96,2),VLOOKUP($M131,得点換算表!$E$87:$F$96,2)),"")</f>
        <v/>
      </c>
      <c r="AN131" s="142" t="str">
        <f t="shared" si="16"/>
        <v/>
      </c>
      <c r="AO131" s="143" t="str">
        <f>IF(AND($AN131&lt;&gt;"",$AN131&gt;=8),VLOOKUP($AN131,得点換算表!$I$5:$J$9,2),"")</f>
        <v/>
      </c>
      <c r="AP131" s="105"/>
    </row>
    <row r="132" spans="1:42" x14ac:dyDescent="0.15">
      <c r="A132" s="11"/>
      <c r="B132" s="12"/>
      <c r="C132" s="13"/>
      <c r="D132" s="13"/>
      <c r="E132" s="14"/>
      <c r="F132" s="14"/>
      <c r="G132" s="14"/>
      <c r="H132" s="14"/>
      <c r="I132" s="15"/>
      <c r="J132" s="14"/>
      <c r="K132" s="13"/>
      <c r="L132" s="14"/>
      <c r="M132" s="14"/>
      <c r="N132" s="14"/>
      <c r="O132" s="14"/>
      <c r="P132" s="198"/>
      <c r="Q132" s="198"/>
      <c r="R132" s="198"/>
      <c r="S132" s="198"/>
      <c r="T132" s="198"/>
      <c r="U132" s="198"/>
      <c r="V132" s="198"/>
      <c r="W132" s="202">
        <f t="shared" si="17"/>
        <v>0</v>
      </c>
      <c r="X132" s="14"/>
      <c r="Y132" s="14"/>
      <c r="Z132" s="108"/>
      <c r="AA132" s="114"/>
      <c r="AB132" s="129"/>
      <c r="AC132" s="128"/>
      <c r="AD132" s="142" t="str">
        <f t="shared" si="18"/>
        <v/>
      </c>
      <c r="AE132" s="142" t="str">
        <f>IF($E132&lt;&gt;"",IF($AD132=1,VLOOKUP($E132,得点換算表!$C$5:$D$14,2),VLOOKUP($E132,得点換算表!$E$5:$F$14,2)),"")</f>
        <v/>
      </c>
      <c r="AF132" s="142" t="str">
        <f>IF($F132&lt;&gt;"",IF($AD132=1,VLOOKUP($F132,得点換算表!$C$15:$D$24,2),VLOOKUP($F132,得点換算表!$E$15:$F$24,2)),"")</f>
        <v/>
      </c>
      <c r="AG132" s="142" t="str">
        <f>IF($G132&lt;&gt;"",IF($AD132=1,VLOOKUP($G132,得点換算表!$C$25:$D$34,2),VLOOKUP($G132,得点換算表!$E$25:$F$34,2)),"")</f>
        <v/>
      </c>
      <c r="AH132" s="142" t="str">
        <f>IF($H132&lt;&gt;"",IF($AD132=1,VLOOKUP($H132,得点換算表!$C$35:$D$44,2),VLOOKUP($H132,得点換算表!$E$35:$F$44,2)),"")</f>
        <v/>
      </c>
      <c r="AI132" s="142" t="str">
        <f>IF($I132&lt;&gt;"",IF($AD132=1,VLOOKUP($I132,得点換算表!$C$45:$D$55,2),VLOOKUP($I132,得点換算表!$E$45:$F$55,2)),"")</f>
        <v/>
      </c>
      <c r="AJ132" s="142" t="str">
        <f>IF($J132&lt;&gt;"",IF($AD132=1,VLOOKUP($J132,得点換算表!$C$56:$D$65,2),VLOOKUP($J132,得点換算表!$E$56:$F$65,2)),"")</f>
        <v/>
      </c>
      <c r="AK132" s="142" t="str">
        <f>IF($K132&lt;&gt;"",IF($AD132=1,VLOOKUP($K132,得点換算表!$C$66:$D$76,2),VLOOKUP($K132,得点換算表!$E$66:$F$76,2)),"")</f>
        <v/>
      </c>
      <c r="AL132" s="142" t="str">
        <f>IF($L132&lt;&gt;"",IF($AD132=1,VLOOKUP($L132,得点換算表!$C$77:$D$86,2),VLOOKUP($L132,得点換算表!$E$77:$F$86,2)),"")</f>
        <v/>
      </c>
      <c r="AM132" s="142" t="str">
        <f>IF($M132&lt;&gt;"",IF($AD132=1,VLOOKUP($M132,得点換算表!$C$87:$D$96,2),VLOOKUP($M132,得点換算表!$E$87:$F$96,2)),"")</f>
        <v/>
      </c>
      <c r="AN132" s="142" t="str">
        <f t="shared" si="16"/>
        <v/>
      </c>
      <c r="AO132" s="143" t="str">
        <f>IF(AND($AN132&lt;&gt;"",$AN132&gt;=8),VLOOKUP($AN132,得点換算表!$I$5:$J$9,2),"")</f>
        <v/>
      </c>
      <c r="AP132" s="105"/>
    </row>
    <row r="133" spans="1:42" x14ac:dyDescent="0.15">
      <c r="A133" s="11"/>
      <c r="B133" s="12"/>
      <c r="C133" s="13"/>
      <c r="D133" s="13"/>
      <c r="E133" s="14"/>
      <c r="F133" s="14"/>
      <c r="G133" s="14"/>
      <c r="H133" s="14"/>
      <c r="I133" s="15"/>
      <c r="J133" s="14"/>
      <c r="K133" s="13"/>
      <c r="L133" s="14"/>
      <c r="M133" s="14"/>
      <c r="N133" s="14"/>
      <c r="O133" s="14"/>
      <c r="P133" s="198"/>
      <c r="Q133" s="198"/>
      <c r="R133" s="198"/>
      <c r="S133" s="198"/>
      <c r="T133" s="198"/>
      <c r="U133" s="198"/>
      <c r="V133" s="198"/>
      <c r="W133" s="202">
        <f t="shared" si="17"/>
        <v>0</v>
      </c>
      <c r="X133" s="14"/>
      <c r="Y133" s="14"/>
      <c r="Z133" s="108"/>
      <c r="AA133" s="114"/>
      <c r="AB133" s="129"/>
      <c r="AC133" s="128"/>
      <c r="AD133" s="142" t="str">
        <f t="shared" si="18"/>
        <v/>
      </c>
      <c r="AE133" s="142" t="str">
        <f>IF($E133&lt;&gt;"",IF($AD133=1,VLOOKUP($E133,得点換算表!$C$5:$D$14,2),VLOOKUP($E133,得点換算表!$E$5:$F$14,2)),"")</f>
        <v/>
      </c>
      <c r="AF133" s="142" t="str">
        <f>IF($F133&lt;&gt;"",IF($AD133=1,VLOOKUP($F133,得点換算表!$C$15:$D$24,2),VLOOKUP($F133,得点換算表!$E$15:$F$24,2)),"")</f>
        <v/>
      </c>
      <c r="AG133" s="142" t="str">
        <f>IF($G133&lt;&gt;"",IF($AD133=1,VLOOKUP($G133,得点換算表!$C$25:$D$34,2),VLOOKUP($G133,得点換算表!$E$25:$F$34,2)),"")</f>
        <v/>
      </c>
      <c r="AH133" s="142" t="str">
        <f>IF($H133&lt;&gt;"",IF($AD133=1,VLOOKUP($H133,得点換算表!$C$35:$D$44,2),VLOOKUP($H133,得点換算表!$E$35:$F$44,2)),"")</f>
        <v/>
      </c>
      <c r="AI133" s="142" t="str">
        <f>IF($I133&lt;&gt;"",IF($AD133=1,VLOOKUP($I133,得点換算表!$C$45:$D$55,2),VLOOKUP($I133,得点換算表!$E$45:$F$55,2)),"")</f>
        <v/>
      </c>
      <c r="AJ133" s="142" t="str">
        <f>IF($J133&lt;&gt;"",IF($AD133=1,VLOOKUP($J133,得点換算表!$C$56:$D$65,2),VLOOKUP($J133,得点換算表!$E$56:$F$65,2)),"")</f>
        <v/>
      </c>
      <c r="AK133" s="142" t="str">
        <f>IF($K133&lt;&gt;"",IF($AD133=1,VLOOKUP($K133,得点換算表!$C$66:$D$76,2),VLOOKUP($K133,得点換算表!$E$66:$F$76,2)),"")</f>
        <v/>
      </c>
      <c r="AL133" s="142" t="str">
        <f>IF($L133&lt;&gt;"",IF($AD133=1,VLOOKUP($L133,得点換算表!$C$77:$D$86,2),VLOOKUP($L133,得点換算表!$E$77:$F$86,2)),"")</f>
        <v/>
      </c>
      <c r="AM133" s="142" t="str">
        <f>IF($M133&lt;&gt;"",IF($AD133=1,VLOOKUP($M133,得点換算表!$C$87:$D$96,2),VLOOKUP($M133,得点換算表!$E$87:$F$96,2)),"")</f>
        <v/>
      </c>
      <c r="AN133" s="142" t="str">
        <f t="shared" si="16"/>
        <v/>
      </c>
      <c r="AO133" s="143" t="str">
        <f>IF(AND($AN133&lt;&gt;"",$AN133&gt;=8),VLOOKUP($AN133,得点換算表!$I$5:$J$9,2),"")</f>
        <v/>
      </c>
      <c r="AP133" s="105"/>
    </row>
    <row r="134" spans="1:42" x14ac:dyDescent="0.15">
      <c r="A134" s="11"/>
      <c r="B134" s="12"/>
      <c r="C134" s="13"/>
      <c r="D134" s="13"/>
      <c r="E134" s="14"/>
      <c r="F134" s="14"/>
      <c r="G134" s="14"/>
      <c r="H134" s="14"/>
      <c r="I134" s="15"/>
      <c r="J134" s="14"/>
      <c r="K134" s="13"/>
      <c r="L134" s="14"/>
      <c r="M134" s="14"/>
      <c r="N134" s="14"/>
      <c r="O134" s="14"/>
      <c r="P134" s="198"/>
      <c r="Q134" s="198"/>
      <c r="R134" s="198"/>
      <c r="S134" s="198"/>
      <c r="T134" s="198"/>
      <c r="U134" s="198"/>
      <c r="V134" s="198"/>
      <c r="W134" s="202">
        <f t="shared" si="17"/>
        <v>0</v>
      </c>
      <c r="X134" s="14"/>
      <c r="Y134" s="14"/>
      <c r="Z134" s="108"/>
      <c r="AA134" s="114"/>
      <c r="AB134" s="129"/>
      <c r="AC134" s="128"/>
      <c r="AD134" s="142" t="str">
        <f t="shared" si="18"/>
        <v/>
      </c>
      <c r="AE134" s="142" t="str">
        <f>IF($E134&lt;&gt;"",IF($AD134=1,VLOOKUP($E134,得点換算表!$C$5:$D$14,2),VLOOKUP($E134,得点換算表!$E$5:$F$14,2)),"")</f>
        <v/>
      </c>
      <c r="AF134" s="142" t="str">
        <f>IF($F134&lt;&gt;"",IF($AD134=1,VLOOKUP($F134,得点換算表!$C$15:$D$24,2),VLOOKUP($F134,得点換算表!$E$15:$F$24,2)),"")</f>
        <v/>
      </c>
      <c r="AG134" s="142" t="str">
        <f>IF($G134&lt;&gt;"",IF($AD134=1,VLOOKUP($G134,得点換算表!$C$25:$D$34,2),VLOOKUP($G134,得点換算表!$E$25:$F$34,2)),"")</f>
        <v/>
      </c>
      <c r="AH134" s="142" t="str">
        <f>IF($H134&lt;&gt;"",IF($AD134=1,VLOOKUP($H134,得点換算表!$C$35:$D$44,2),VLOOKUP($H134,得点換算表!$E$35:$F$44,2)),"")</f>
        <v/>
      </c>
      <c r="AI134" s="142" t="str">
        <f>IF($I134&lt;&gt;"",IF($AD134=1,VLOOKUP($I134,得点換算表!$C$45:$D$55,2),VLOOKUP($I134,得点換算表!$E$45:$F$55,2)),"")</f>
        <v/>
      </c>
      <c r="AJ134" s="142" t="str">
        <f>IF($J134&lt;&gt;"",IF($AD134=1,VLOOKUP($J134,得点換算表!$C$56:$D$65,2),VLOOKUP($J134,得点換算表!$E$56:$F$65,2)),"")</f>
        <v/>
      </c>
      <c r="AK134" s="142" t="str">
        <f>IF($K134&lt;&gt;"",IF($AD134=1,VLOOKUP($K134,得点換算表!$C$66:$D$76,2),VLOOKUP($K134,得点換算表!$E$66:$F$76,2)),"")</f>
        <v/>
      </c>
      <c r="AL134" s="142" t="str">
        <f>IF($L134&lt;&gt;"",IF($AD134=1,VLOOKUP($L134,得点換算表!$C$77:$D$86,2),VLOOKUP($L134,得点換算表!$E$77:$F$86,2)),"")</f>
        <v/>
      </c>
      <c r="AM134" s="142" t="str">
        <f>IF($M134&lt;&gt;"",IF($AD134=1,VLOOKUP($M134,得点換算表!$C$87:$D$96,2),VLOOKUP($M134,得点換算表!$E$87:$F$96,2)),"")</f>
        <v/>
      </c>
      <c r="AN134" s="142" t="str">
        <f t="shared" si="16"/>
        <v/>
      </c>
      <c r="AO134" s="143" t="str">
        <f>IF(AND($AN134&lt;&gt;"",$AN134&gt;=8),VLOOKUP($AN134,得点換算表!$I$5:$J$9,2),"")</f>
        <v/>
      </c>
      <c r="AP134" s="105"/>
    </row>
    <row r="135" spans="1:42" x14ac:dyDescent="0.15">
      <c r="A135" s="11"/>
      <c r="B135" s="12"/>
      <c r="C135" s="13"/>
      <c r="D135" s="13"/>
      <c r="E135" s="14"/>
      <c r="F135" s="14"/>
      <c r="G135" s="14"/>
      <c r="H135" s="14"/>
      <c r="I135" s="15"/>
      <c r="J135" s="14"/>
      <c r="K135" s="13"/>
      <c r="L135" s="14"/>
      <c r="M135" s="14"/>
      <c r="N135" s="14"/>
      <c r="O135" s="14"/>
      <c r="P135" s="198"/>
      <c r="Q135" s="198"/>
      <c r="R135" s="198"/>
      <c r="S135" s="198"/>
      <c r="T135" s="198"/>
      <c r="U135" s="198"/>
      <c r="V135" s="198"/>
      <c r="W135" s="202">
        <f t="shared" si="17"/>
        <v>0</v>
      </c>
      <c r="X135" s="14"/>
      <c r="Y135" s="14"/>
      <c r="Z135" s="108"/>
      <c r="AA135" s="114"/>
      <c r="AB135" s="129"/>
      <c r="AC135" s="128"/>
      <c r="AD135" s="142" t="str">
        <f t="shared" si="18"/>
        <v/>
      </c>
      <c r="AE135" s="142" t="str">
        <f>IF($E135&lt;&gt;"",IF($AD135=1,VLOOKUP($E135,得点換算表!$C$5:$D$14,2),VLOOKUP($E135,得点換算表!$E$5:$F$14,2)),"")</f>
        <v/>
      </c>
      <c r="AF135" s="142" t="str">
        <f>IF($F135&lt;&gt;"",IF($AD135=1,VLOOKUP($F135,得点換算表!$C$15:$D$24,2),VLOOKUP($F135,得点換算表!$E$15:$F$24,2)),"")</f>
        <v/>
      </c>
      <c r="AG135" s="142" t="str">
        <f>IF($G135&lt;&gt;"",IF($AD135=1,VLOOKUP($G135,得点換算表!$C$25:$D$34,2),VLOOKUP($G135,得点換算表!$E$25:$F$34,2)),"")</f>
        <v/>
      </c>
      <c r="AH135" s="142" t="str">
        <f>IF($H135&lt;&gt;"",IF($AD135=1,VLOOKUP($H135,得点換算表!$C$35:$D$44,2),VLOOKUP($H135,得点換算表!$E$35:$F$44,2)),"")</f>
        <v/>
      </c>
      <c r="AI135" s="142" t="str">
        <f>IF($I135&lt;&gt;"",IF($AD135=1,VLOOKUP($I135,得点換算表!$C$45:$D$55,2),VLOOKUP($I135,得点換算表!$E$45:$F$55,2)),"")</f>
        <v/>
      </c>
      <c r="AJ135" s="142" t="str">
        <f>IF($J135&lt;&gt;"",IF($AD135=1,VLOOKUP($J135,得点換算表!$C$56:$D$65,2),VLOOKUP($J135,得点換算表!$E$56:$F$65,2)),"")</f>
        <v/>
      </c>
      <c r="AK135" s="142" t="str">
        <f>IF($K135&lt;&gt;"",IF($AD135=1,VLOOKUP($K135,得点換算表!$C$66:$D$76,2),VLOOKUP($K135,得点換算表!$E$66:$F$76,2)),"")</f>
        <v/>
      </c>
      <c r="AL135" s="142" t="str">
        <f>IF($L135&lt;&gt;"",IF($AD135=1,VLOOKUP($L135,得点換算表!$C$77:$D$86,2),VLOOKUP($L135,得点換算表!$E$77:$F$86,2)),"")</f>
        <v/>
      </c>
      <c r="AM135" s="142" t="str">
        <f>IF($M135&lt;&gt;"",IF($AD135=1,VLOOKUP($M135,得点換算表!$C$87:$D$96,2),VLOOKUP($M135,得点換算表!$E$87:$F$96,2)),"")</f>
        <v/>
      </c>
      <c r="AN135" s="142" t="str">
        <f t="shared" si="16"/>
        <v/>
      </c>
      <c r="AO135" s="143" t="str">
        <f>IF(AND($AN135&lt;&gt;"",$AN135&gt;=8),VLOOKUP($AN135,得点換算表!$I$5:$J$9,2),"")</f>
        <v/>
      </c>
      <c r="AP135" s="105"/>
    </row>
    <row r="136" spans="1:42" x14ac:dyDescent="0.15">
      <c r="A136" s="11"/>
      <c r="B136" s="12"/>
      <c r="C136" s="13"/>
      <c r="D136" s="13"/>
      <c r="E136" s="14"/>
      <c r="F136" s="14"/>
      <c r="G136" s="14"/>
      <c r="H136" s="14"/>
      <c r="I136" s="15"/>
      <c r="J136" s="14"/>
      <c r="K136" s="13"/>
      <c r="L136" s="14"/>
      <c r="M136" s="14"/>
      <c r="N136" s="14"/>
      <c r="O136" s="14"/>
      <c r="P136" s="198"/>
      <c r="Q136" s="198"/>
      <c r="R136" s="198"/>
      <c r="S136" s="198"/>
      <c r="T136" s="198"/>
      <c r="U136" s="198"/>
      <c r="V136" s="198"/>
      <c r="W136" s="202">
        <f t="shared" si="17"/>
        <v>0</v>
      </c>
      <c r="X136" s="14"/>
      <c r="Y136" s="14"/>
      <c r="Z136" s="108"/>
      <c r="AA136" s="114"/>
      <c r="AB136" s="129"/>
      <c r="AC136" s="128"/>
      <c r="AD136" s="142" t="str">
        <f t="shared" si="18"/>
        <v/>
      </c>
      <c r="AE136" s="142" t="str">
        <f>IF($E136&lt;&gt;"",IF($AD136=1,VLOOKUP($E136,得点換算表!$C$5:$D$14,2),VLOOKUP($E136,得点換算表!$E$5:$F$14,2)),"")</f>
        <v/>
      </c>
      <c r="AF136" s="142" t="str">
        <f>IF($F136&lt;&gt;"",IF($AD136=1,VLOOKUP($F136,得点換算表!$C$15:$D$24,2),VLOOKUP($F136,得点換算表!$E$15:$F$24,2)),"")</f>
        <v/>
      </c>
      <c r="AG136" s="142" t="str">
        <f>IF($G136&lt;&gt;"",IF($AD136=1,VLOOKUP($G136,得点換算表!$C$25:$D$34,2),VLOOKUP($G136,得点換算表!$E$25:$F$34,2)),"")</f>
        <v/>
      </c>
      <c r="AH136" s="142" t="str">
        <f>IF($H136&lt;&gt;"",IF($AD136=1,VLOOKUP($H136,得点換算表!$C$35:$D$44,2),VLOOKUP($H136,得点換算表!$E$35:$F$44,2)),"")</f>
        <v/>
      </c>
      <c r="AI136" s="142" t="str">
        <f>IF($I136&lt;&gt;"",IF($AD136=1,VLOOKUP($I136,得点換算表!$C$45:$D$55,2),VLOOKUP($I136,得点換算表!$E$45:$F$55,2)),"")</f>
        <v/>
      </c>
      <c r="AJ136" s="142" t="str">
        <f>IF($J136&lt;&gt;"",IF($AD136=1,VLOOKUP($J136,得点換算表!$C$56:$D$65,2),VLOOKUP($J136,得点換算表!$E$56:$F$65,2)),"")</f>
        <v/>
      </c>
      <c r="AK136" s="142" t="str">
        <f>IF($K136&lt;&gt;"",IF($AD136=1,VLOOKUP($K136,得点換算表!$C$66:$D$76,2),VLOOKUP($K136,得点換算表!$E$66:$F$76,2)),"")</f>
        <v/>
      </c>
      <c r="AL136" s="142" t="str">
        <f>IF($L136&lt;&gt;"",IF($AD136=1,VLOOKUP($L136,得点換算表!$C$77:$D$86,2),VLOOKUP($L136,得点換算表!$E$77:$F$86,2)),"")</f>
        <v/>
      </c>
      <c r="AM136" s="142" t="str">
        <f>IF($M136&lt;&gt;"",IF($AD136=1,VLOOKUP($M136,得点換算表!$C$87:$D$96,2),VLOOKUP($M136,得点換算表!$E$87:$F$96,2)),"")</f>
        <v/>
      </c>
      <c r="AN136" s="142" t="str">
        <f t="shared" si="16"/>
        <v/>
      </c>
      <c r="AO136" s="143" t="str">
        <f>IF(AND($AN136&lt;&gt;"",$AN136&gt;=8),VLOOKUP($AN136,得点換算表!$I$5:$J$9,2),"")</f>
        <v/>
      </c>
      <c r="AP136" s="105"/>
    </row>
    <row r="137" spans="1:42" x14ac:dyDescent="0.15">
      <c r="A137" s="11"/>
      <c r="B137" s="12"/>
      <c r="C137" s="13"/>
      <c r="D137" s="13"/>
      <c r="E137" s="14"/>
      <c r="F137" s="14"/>
      <c r="G137" s="14"/>
      <c r="H137" s="14"/>
      <c r="I137" s="15"/>
      <c r="J137" s="14"/>
      <c r="K137" s="13"/>
      <c r="L137" s="14"/>
      <c r="M137" s="14"/>
      <c r="N137" s="14"/>
      <c r="O137" s="14"/>
      <c r="P137" s="198"/>
      <c r="Q137" s="198"/>
      <c r="R137" s="198"/>
      <c r="S137" s="198"/>
      <c r="T137" s="198"/>
      <c r="U137" s="198"/>
      <c r="V137" s="198"/>
      <c r="W137" s="202">
        <f t="shared" si="17"/>
        <v>0</v>
      </c>
      <c r="X137" s="14"/>
      <c r="Y137" s="14"/>
      <c r="Z137" s="108"/>
      <c r="AA137" s="114"/>
      <c r="AB137" s="129"/>
      <c r="AC137" s="128"/>
      <c r="AD137" s="142" t="str">
        <f t="shared" si="18"/>
        <v/>
      </c>
      <c r="AE137" s="142" t="str">
        <f>IF($E137&lt;&gt;"",IF($AD137=1,VLOOKUP($E137,得点換算表!$C$5:$D$14,2),VLOOKUP($E137,得点換算表!$E$5:$F$14,2)),"")</f>
        <v/>
      </c>
      <c r="AF137" s="142" t="str">
        <f>IF($F137&lt;&gt;"",IF($AD137=1,VLOOKUP($F137,得点換算表!$C$15:$D$24,2),VLOOKUP($F137,得点換算表!$E$15:$F$24,2)),"")</f>
        <v/>
      </c>
      <c r="AG137" s="142" t="str">
        <f>IF($G137&lt;&gt;"",IF($AD137=1,VLOOKUP($G137,得点換算表!$C$25:$D$34,2),VLOOKUP($G137,得点換算表!$E$25:$F$34,2)),"")</f>
        <v/>
      </c>
      <c r="AH137" s="142" t="str">
        <f>IF($H137&lt;&gt;"",IF($AD137=1,VLOOKUP($H137,得点換算表!$C$35:$D$44,2),VLOOKUP($H137,得点換算表!$E$35:$F$44,2)),"")</f>
        <v/>
      </c>
      <c r="AI137" s="142" t="str">
        <f>IF($I137&lt;&gt;"",IF($AD137=1,VLOOKUP($I137,得点換算表!$C$45:$D$55,2),VLOOKUP($I137,得点換算表!$E$45:$F$55,2)),"")</f>
        <v/>
      </c>
      <c r="AJ137" s="142" t="str">
        <f>IF($J137&lt;&gt;"",IF($AD137=1,VLOOKUP($J137,得点換算表!$C$56:$D$65,2),VLOOKUP($J137,得点換算表!$E$56:$F$65,2)),"")</f>
        <v/>
      </c>
      <c r="AK137" s="142" t="str">
        <f>IF($K137&lt;&gt;"",IF($AD137=1,VLOOKUP($K137,得点換算表!$C$66:$D$76,2),VLOOKUP($K137,得点換算表!$E$66:$F$76,2)),"")</f>
        <v/>
      </c>
      <c r="AL137" s="142" t="str">
        <f>IF($L137&lt;&gt;"",IF($AD137=1,VLOOKUP($L137,得点換算表!$C$77:$D$86,2),VLOOKUP($L137,得点換算表!$E$77:$F$86,2)),"")</f>
        <v/>
      </c>
      <c r="AM137" s="142" t="str">
        <f>IF($M137&lt;&gt;"",IF($AD137=1,VLOOKUP($M137,得点換算表!$C$87:$D$96,2),VLOOKUP($M137,得点換算表!$E$87:$F$96,2)),"")</f>
        <v/>
      </c>
      <c r="AN137" s="142" t="str">
        <f t="shared" si="16"/>
        <v/>
      </c>
      <c r="AO137" s="143" t="str">
        <f>IF(AND($AN137&lt;&gt;"",$AN137&gt;=8),VLOOKUP($AN137,得点換算表!$I$5:$J$9,2),"")</f>
        <v/>
      </c>
      <c r="AP137" s="105"/>
    </row>
    <row r="138" spans="1:42" x14ac:dyDescent="0.15">
      <c r="A138" s="11"/>
      <c r="B138" s="12"/>
      <c r="C138" s="13"/>
      <c r="D138" s="13"/>
      <c r="E138" s="14"/>
      <c r="F138" s="14"/>
      <c r="G138" s="14"/>
      <c r="H138" s="14"/>
      <c r="I138" s="15"/>
      <c r="J138" s="14"/>
      <c r="K138" s="13"/>
      <c r="L138" s="14"/>
      <c r="M138" s="14"/>
      <c r="N138" s="14"/>
      <c r="O138" s="14"/>
      <c r="P138" s="198"/>
      <c r="Q138" s="198"/>
      <c r="R138" s="198"/>
      <c r="S138" s="198"/>
      <c r="T138" s="198"/>
      <c r="U138" s="198"/>
      <c r="V138" s="198"/>
      <c r="W138" s="202">
        <f t="shared" si="17"/>
        <v>0</v>
      </c>
      <c r="X138" s="14"/>
      <c r="Y138" s="14"/>
      <c r="Z138" s="108"/>
      <c r="AA138" s="114"/>
      <c r="AB138" s="129"/>
      <c r="AC138" s="128"/>
      <c r="AD138" s="142" t="str">
        <f t="shared" si="18"/>
        <v/>
      </c>
      <c r="AE138" s="142" t="str">
        <f>IF($E138&lt;&gt;"",IF($AD138=1,VLOOKUP($E138,得点換算表!$C$5:$D$14,2),VLOOKUP($E138,得点換算表!$E$5:$F$14,2)),"")</f>
        <v/>
      </c>
      <c r="AF138" s="142" t="str">
        <f>IF($F138&lt;&gt;"",IF($AD138=1,VLOOKUP($F138,得点換算表!$C$15:$D$24,2),VLOOKUP($F138,得点換算表!$E$15:$F$24,2)),"")</f>
        <v/>
      </c>
      <c r="AG138" s="142" t="str">
        <f>IF($G138&lt;&gt;"",IF($AD138=1,VLOOKUP($G138,得点換算表!$C$25:$D$34,2),VLOOKUP($G138,得点換算表!$E$25:$F$34,2)),"")</f>
        <v/>
      </c>
      <c r="AH138" s="142" t="str">
        <f>IF($H138&lt;&gt;"",IF($AD138=1,VLOOKUP($H138,得点換算表!$C$35:$D$44,2),VLOOKUP($H138,得点換算表!$E$35:$F$44,2)),"")</f>
        <v/>
      </c>
      <c r="AI138" s="142" t="str">
        <f>IF($I138&lt;&gt;"",IF($AD138=1,VLOOKUP($I138,得点換算表!$C$45:$D$55,2),VLOOKUP($I138,得点換算表!$E$45:$F$55,2)),"")</f>
        <v/>
      </c>
      <c r="AJ138" s="142" t="str">
        <f>IF($J138&lt;&gt;"",IF($AD138=1,VLOOKUP($J138,得点換算表!$C$56:$D$65,2),VLOOKUP($J138,得点換算表!$E$56:$F$65,2)),"")</f>
        <v/>
      </c>
      <c r="AK138" s="142" t="str">
        <f>IF($K138&lt;&gt;"",IF($AD138=1,VLOOKUP($K138,得点換算表!$C$66:$D$76,2),VLOOKUP($K138,得点換算表!$E$66:$F$76,2)),"")</f>
        <v/>
      </c>
      <c r="AL138" s="142" t="str">
        <f>IF($L138&lt;&gt;"",IF($AD138=1,VLOOKUP($L138,得点換算表!$C$77:$D$86,2),VLOOKUP($L138,得点換算表!$E$77:$F$86,2)),"")</f>
        <v/>
      </c>
      <c r="AM138" s="142" t="str">
        <f>IF($M138&lt;&gt;"",IF($AD138=1,VLOOKUP($M138,得点換算表!$C$87:$D$96,2),VLOOKUP($M138,得点換算表!$E$87:$F$96,2)),"")</f>
        <v/>
      </c>
      <c r="AN138" s="142" t="str">
        <f t="shared" si="16"/>
        <v/>
      </c>
      <c r="AO138" s="143" t="str">
        <f>IF(AND($AN138&lt;&gt;"",$AN138&gt;=8),VLOOKUP($AN138,得点換算表!$I$5:$J$9,2),"")</f>
        <v/>
      </c>
      <c r="AP138" s="105"/>
    </row>
    <row r="139" spans="1:42" x14ac:dyDescent="0.15">
      <c r="A139" s="16"/>
      <c r="B139" s="17"/>
      <c r="C139" s="18"/>
      <c r="D139" s="18"/>
      <c r="E139" s="19"/>
      <c r="F139" s="19"/>
      <c r="G139" s="19"/>
      <c r="H139" s="19"/>
      <c r="I139" s="20"/>
      <c r="J139" s="19"/>
      <c r="K139" s="18"/>
      <c r="L139" s="19"/>
      <c r="M139" s="19"/>
      <c r="N139" s="19"/>
      <c r="O139" s="19"/>
      <c r="P139" s="198"/>
      <c r="Q139" s="198"/>
      <c r="R139" s="198"/>
      <c r="S139" s="198"/>
      <c r="T139" s="198"/>
      <c r="U139" s="198"/>
      <c r="V139" s="198"/>
      <c r="W139" s="202">
        <f t="shared" si="17"/>
        <v>0</v>
      </c>
      <c r="X139" s="19"/>
      <c r="Y139" s="19"/>
      <c r="Z139" s="111"/>
      <c r="AA139" s="114"/>
      <c r="AB139" s="129"/>
      <c r="AC139" s="128"/>
      <c r="AD139" s="142" t="str">
        <f t="shared" si="18"/>
        <v/>
      </c>
      <c r="AE139" s="142" t="str">
        <f>IF($E139&lt;&gt;"",IF($AD139=1,VLOOKUP($E139,得点換算表!$C$5:$D$14,2),VLOOKUP($E139,得点換算表!$E$5:$F$14,2)),"")</f>
        <v/>
      </c>
      <c r="AF139" s="142" t="str">
        <f>IF($F139&lt;&gt;"",IF($AD139=1,VLOOKUP($F139,得点換算表!$C$15:$D$24,2),VLOOKUP($F139,得点換算表!$E$15:$F$24,2)),"")</f>
        <v/>
      </c>
      <c r="AG139" s="142" t="str">
        <f>IF($G139&lt;&gt;"",IF($AD139=1,VLOOKUP($G139,得点換算表!$C$25:$D$34,2),VLOOKUP($G139,得点換算表!$E$25:$F$34,2)),"")</f>
        <v/>
      </c>
      <c r="AH139" s="142" t="str">
        <f>IF($H139&lt;&gt;"",IF($AD139=1,VLOOKUP($H139,得点換算表!$C$35:$D$44,2),VLOOKUP($H139,得点換算表!$E$35:$F$44,2)),"")</f>
        <v/>
      </c>
      <c r="AI139" s="142" t="str">
        <f>IF($I139&lt;&gt;"",IF($AD139=1,VLOOKUP($I139,得点換算表!$C$45:$D$55,2),VLOOKUP($I139,得点換算表!$E$45:$F$55,2)),"")</f>
        <v/>
      </c>
      <c r="AJ139" s="142" t="str">
        <f>IF($J139&lt;&gt;"",IF($AD139=1,VLOOKUP($J139,得点換算表!$C$56:$D$65,2),VLOOKUP($J139,得点換算表!$E$56:$F$65,2)),"")</f>
        <v/>
      </c>
      <c r="AK139" s="142" t="str">
        <f>IF($K139&lt;&gt;"",IF($AD139=1,VLOOKUP($K139,得点換算表!$C$66:$D$76,2),VLOOKUP($K139,得点換算表!$E$66:$F$76,2)),"")</f>
        <v/>
      </c>
      <c r="AL139" s="142" t="str">
        <f>IF($L139&lt;&gt;"",IF($AD139=1,VLOOKUP($L139,得点換算表!$C$77:$D$86,2),VLOOKUP($L139,得点換算表!$E$77:$F$86,2)),"")</f>
        <v/>
      </c>
      <c r="AM139" s="142" t="str">
        <f>IF($M139&lt;&gt;"",IF($AD139=1,VLOOKUP($M139,得点換算表!$C$87:$D$96,2),VLOOKUP($M139,得点換算表!$E$87:$F$96,2)),"")</f>
        <v/>
      </c>
      <c r="AN139" s="142" t="str">
        <f t="shared" si="16"/>
        <v/>
      </c>
      <c r="AO139" s="143" t="str">
        <f>IF(AND($AN139&lt;&gt;"",$AN139&gt;=8),VLOOKUP($AN139,得点換算表!$I$5:$J$9,2),"")</f>
        <v/>
      </c>
      <c r="AP139" s="105"/>
    </row>
    <row r="140" spans="1:42" x14ac:dyDescent="0.15">
      <c r="A140" s="39"/>
      <c r="B140" s="40"/>
      <c r="C140" s="41"/>
      <c r="D140" s="41"/>
      <c r="E140" s="42"/>
      <c r="F140" s="42"/>
      <c r="G140" s="42"/>
      <c r="H140" s="42"/>
      <c r="I140" s="43"/>
      <c r="J140" s="42"/>
      <c r="K140" s="41"/>
      <c r="L140" s="42"/>
      <c r="M140" s="42"/>
      <c r="N140" s="42"/>
      <c r="O140" s="42"/>
      <c r="P140" s="198"/>
      <c r="Q140" s="198"/>
      <c r="R140" s="198"/>
      <c r="S140" s="198"/>
      <c r="T140" s="198"/>
      <c r="U140" s="198"/>
      <c r="V140" s="198"/>
      <c r="W140" s="202">
        <f t="shared" si="17"/>
        <v>0</v>
      </c>
      <c r="X140" s="42"/>
      <c r="Y140" s="42"/>
      <c r="Z140" s="112"/>
      <c r="AA140" s="114"/>
      <c r="AB140" s="129"/>
      <c r="AC140" s="128"/>
      <c r="AD140" s="142" t="str">
        <f t="shared" si="18"/>
        <v/>
      </c>
      <c r="AE140" s="142" t="str">
        <f>IF($E140&lt;&gt;"",IF($AD140=1,VLOOKUP($E140,得点換算表!$C$5:$D$14,2),VLOOKUP($E140,得点換算表!$E$5:$F$14,2)),"")</f>
        <v/>
      </c>
      <c r="AF140" s="142" t="str">
        <f>IF($F140&lt;&gt;"",IF($AD140=1,VLOOKUP($F140,得点換算表!$C$15:$D$24,2),VLOOKUP($F140,得点換算表!$E$15:$F$24,2)),"")</f>
        <v/>
      </c>
      <c r="AG140" s="142" t="str">
        <f>IF($G140&lt;&gt;"",IF($AD140=1,VLOOKUP($G140,得点換算表!$C$25:$D$34,2),VLOOKUP($G140,得点換算表!$E$25:$F$34,2)),"")</f>
        <v/>
      </c>
      <c r="AH140" s="142" t="str">
        <f>IF($H140&lt;&gt;"",IF($AD140=1,VLOOKUP($H140,得点換算表!$C$35:$D$44,2),VLOOKUP($H140,得点換算表!$E$35:$F$44,2)),"")</f>
        <v/>
      </c>
      <c r="AI140" s="142" t="str">
        <f>IF($I140&lt;&gt;"",IF($AD140=1,VLOOKUP($I140,得点換算表!$C$45:$D$55,2),VLOOKUP($I140,得点換算表!$E$45:$F$55,2)),"")</f>
        <v/>
      </c>
      <c r="AJ140" s="142" t="str">
        <f>IF($J140&lt;&gt;"",IF($AD140=1,VLOOKUP($J140,得点換算表!$C$56:$D$65,2),VLOOKUP($J140,得点換算表!$E$56:$F$65,2)),"")</f>
        <v/>
      </c>
      <c r="AK140" s="142" t="str">
        <f>IF($K140&lt;&gt;"",IF($AD140=1,VLOOKUP($K140,得点換算表!$C$66:$D$76,2),VLOOKUP($K140,得点換算表!$E$66:$F$76,2)),"")</f>
        <v/>
      </c>
      <c r="AL140" s="142" t="str">
        <f>IF($L140&lt;&gt;"",IF($AD140=1,VLOOKUP($L140,得点換算表!$C$77:$D$86,2),VLOOKUP($L140,得点換算表!$E$77:$F$86,2)),"")</f>
        <v/>
      </c>
      <c r="AM140" s="142" t="str">
        <f>IF($M140&lt;&gt;"",IF($AD140=1,VLOOKUP($M140,得点換算表!$C$87:$D$96,2),VLOOKUP($M140,得点換算表!$E$87:$F$96,2)),"")</f>
        <v/>
      </c>
      <c r="AN140" s="142" t="str">
        <f t="shared" si="16"/>
        <v/>
      </c>
      <c r="AO140" s="143" t="str">
        <f>IF(AND($AN140&lt;&gt;"",$AN140&gt;=8),VLOOKUP($AN140,得点換算表!$I$5:$J$9,2),"")</f>
        <v/>
      </c>
      <c r="AP140" s="105"/>
    </row>
    <row r="141" spans="1:42" x14ac:dyDescent="0.15">
      <c r="A141" s="11"/>
      <c r="B141" s="12"/>
      <c r="C141" s="13"/>
      <c r="D141" s="13"/>
      <c r="E141" s="14"/>
      <c r="F141" s="14"/>
      <c r="G141" s="14"/>
      <c r="H141" s="14"/>
      <c r="I141" s="15"/>
      <c r="J141" s="14"/>
      <c r="K141" s="13"/>
      <c r="L141" s="14"/>
      <c r="M141" s="14"/>
      <c r="N141" s="14"/>
      <c r="O141" s="14"/>
      <c r="P141" s="198"/>
      <c r="Q141" s="198"/>
      <c r="R141" s="198"/>
      <c r="S141" s="198"/>
      <c r="T141" s="198"/>
      <c r="U141" s="198"/>
      <c r="V141" s="198"/>
      <c r="W141" s="202">
        <f t="shared" si="17"/>
        <v>0</v>
      </c>
      <c r="X141" s="14"/>
      <c r="Y141" s="14"/>
      <c r="Z141" s="108"/>
      <c r="AA141" s="114"/>
      <c r="AB141" s="129"/>
      <c r="AC141" s="128"/>
      <c r="AD141" s="142" t="str">
        <f t="shared" si="18"/>
        <v/>
      </c>
      <c r="AE141" s="142" t="str">
        <f>IF($E141&lt;&gt;"",IF($AD141=1,VLOOKUP($E141,得点換算表!$C$5:$D$14,2),VLOOKUP($E141,得点換算表!$E$5:$F$14,2)),"")</f>
        <v/>
      </c>
      <c r="AF141" s="142" t="str">
        <f>IF($F141&lt;&gt;"",IF($AD141=1,VLOOKUP($F141,得点換算表!$C$15:$D$24,2),VLOOKUP($F141,得点換算表!$E$15:$F$24,2)),"")</f>
        <v/>
      </c>
      <c r="AG141" s="142" t="str">
        <f>IF($G141&lt;&gt;"",IF($AD141=1,VLOOKUP($G141,得点換算表!$C$25:$D$34,2),VLOOKUP($G141,得点換算表!$E$25:$F$34,2)),"")</f>
        <v/>
      </c>
      <c r="AH141" s="142" t="str">
        <f>IF($H141&lt;&gt;"",IF($AD141=1,VLOOKUP($H141,得点換算表!$C$35:$D$44,2),VLOOKUP($H141,得点換算表!$E$35:$F$44,2)),"")</f>
        <v/>
      </c>
      <c r="AI141" s="142" t="str">
        <f>IF($I141&lt;&gt;"",IF($AD141=1,VLOOKUP($I141,得点換算表!$C$45:$D$55,2),VLOOKUP($I141,得点換算表!$E$45:$F$55,2)),"")</f>
        <v/>
      </c>
      <c r="AJ141" s="142" t="str">
        <f>IF($J141&lt;&gt;"",IF($AD141=1,VLOOKUP($J141,得点換算表!$C$56:$D$65,2),VLOOKUP($J141,得点換算表!$E$56:$F$65,2)),"")</f>
        <v/>
      </c>
      <c r="AK141" s="142" t="str">
        <f>IF($K141&lt;&gt;"",IF($AD141=1,VLOOKUP($K141,得点換算表!$C$66:$D$76,2),VLOOKUP($K141,得点換算表!$E$66:$F$76,2)),"")</f>
        <v/>
      </c>
      <c r="AL141" s="142" t="str">
        <f>IF($L141&lt;&gt;"",IF($AD141=1,VLOOKUP($L141,得点換算表!$C$77:$D$86,2),VLOOKUP($L141,得点換算表!$E$77:$F$86,2)),"")</f>
        <v/>
      </c>
      <c r="AM141" s="142" t="str">
        <f>IF($M141&lt;&gt;"",IF($AD141=1,VLOOKUP($M141,得点換算表!$C$87:$D$96,2),VLOOKUP($M141,得点換算表!$E$87:$F$96,2)),"")</f>
        <v/>
      </c>
      <c r="AN141" s="142" t="str">
        <f t="shared" si="16"/>
        <v/>
      </c>
      <c r="AO141" s="143" t="str">
        <f>IF(AND($AN141&lt;&gt;"",$AN141&gt;=8),VLOOKUP($AN141,得点換算表!$I$5:$J$9,2),"")</f>
        <v/>
      </c>
      <c r="AP141" s="105"/>
    </row>
    <row r="142" spans="1:42" x14ac:dyDescent="0.15">
      <c r="A142" s="11"/>
      <c r="B142" s="12"/>
      <c r="C142" s="13"/>
      <c r="D142" s="13"/>
      <c r="E142" s="14"/>
      <c r="F142" s="14"/>
      <c r="G142" s="14"/>
      <c r="H142" s="14"/>
      <c r="I142" s="15"/>
      <c r="J142" s="14"/>
      <c r="K142" s="13"/>
      <c r="L142" s="14"/>
      <c r="M142" s="14"/>
      <c r="N142" s="14"/>
      <c r="O142" s="14"/>
      <c r="P142" s="198"/>
      <c r="Q142" s="198"/>
      <c r="R142" s="198"/>
      <c r="S142" s="198"/>
      <c r="T142" s="198"/>
      <c r="U142" s="198"/>
      <c r="V142" s="198"/>
      <c r="W142" s="202">
        <f t="shared" si="17"/>
        <v>0</v>
      </c>
      <c r="X142" s="14"/>
      <c r="Y142" s="14"/>
      <c r="Z142" s="108"/>
      <c r="AA142" s="114"/>
      <c r="AB142" s="129"/>
      <c r="AC142" s="128"/>
      <c r="AD142" s="142" t="str">
        <f t="shared" si="18"/>
        <v/>
      </c>
      <c r="AE142" s="142" t="str">
        <f>IF($E142&lt;&gt;"",IF($AD142=1,VLOOKUP($E142,得点換算表!$C$5:$D$14,2),VLOOKUP($E142,得点換算表!$E$5:$F$14,2)),"")</f>
        <v/>
      </c>
      <c r="AF142" s="142" t="str">
        <f>IF($F142&lt;&gt;"",IF($AD142=1,VLOOKUP($F142,得点換算表!$C$15:$D$24,2),VLOOKUP($F142,得点換算表!$E$15:$F$24,2)),"")</f>
        <v/>
      </c>
      <c r="AG142" s="142" t="str">
        <f>IF($G142&lt;&gt;"",IF($AD142=1,VLOOKUP($G142,得点換算表!$C$25:$D$34,2),VLOOKUP($G142,得点換算表!$E$25:$F$34,2)),"")</f>
        <v/>
      </c>
      <c r="AH142" s="142" t="str">
        <f>IF($H142&lt;&gt;"",IF($AD142=1,VLOOKUP($H142,得点換算表!$C$35:$D$44,2),VLOOKUP($H142,得点換算表!$E$35:$F$44,2)),"")</f>
        <v/>
      </c>
      <c r="AI142" s="142" t="str">
        <f>IF($I142&lt;&gt;"",IF($AD142=1,VLOOKUP($I142,得点換算表!$C$45:$D$55,2),VLOOKUP($I142,得点換算表!$E$45:$F$55,2)),"")</f>
        <v/>
      </c>
      <c r="AJ142" s="142" t="str">
        <f>IF($J142&lt;&gt;"",IF($AD142=1,VLOOKUP($J142,得点換算表!$C$56:$D$65,2),VLOOKUP($J142,得点換算表!$E$56:$F$65,2)),"")</f>
        <v/>
      </c>
      <c r="AK142" s="142" t="str">
        <f>IF($K142&lt;&gt;"",IF($AD142=1,VLOOKUP($K142,得点換算表!$C$66:$D$76,2),VLOOKUP($K142,得点換算表!$E$66:$F$76,2)),"")</f>
        <v/>
      </c>
      <c r="AL142" s="142" t="str">
        <f>IF($L142&lt;&gt;"",IF($AD142=1,VLOOKUP($L142,得点換算表!$C$77:$D$86,2),VLOOKUP($L142,得点換算表!$E$77:$F$86,2)),"")</f>
        <v/>
      </c>
      <c r="AM142" s="142" t="str">
        <f>IF($M142&lt;&gt;"",IF($AD142=1,VLOOKUP($M142,得点換算表!$C$87:$D$96,2),VLOOKUP($M142,得点換算表!$E$87:$F$96,2)),"")</f>
        <v/>
      </c>
      <c r="AN142" s="142" t="str">
        <f t="shared" si="16"/>
        <v/>
      </c>
      <c r="AO142" s="143" t="str">
        <f>IF(AND($AN142&lt;&gt;"",$AN142&gt;=8),VLOOKUP($AN142,得点換算表!$I$5:$J$9,2),"")</f>
        <v/>
      </c>
      <c r="AP142" s="105"/>
    </row>
    <row r="143" spans="1:42" x14ac:dyDescent="0.15">
      <c r="A143" s="11"/>
      <c r="B143" s="12"/>
      <c r="C143" s="13"/>
      <c r="D143" s="13"/>
      <c r="E143" s="14"/>
      <c r="F143" s="14"/>
      <c r="G143" s="14"/>
      <c r="H143" s="14"/>
      <c r="I143" s="15"/>
      <c r="J143" s="14"/>
      <c r="K143" s="13"/>
      <c r="L143" s="14"/>
      <c r="M143" s="14"/>
      <c r="N143" s="14"/>
      <c r="O143" s="14"/>
      <c r="P143" s="198"/>
      <c r="Q143" s="198"/>
      <c r="R143" s="198"/>
      <c r="S143" s="198"/>
      <c r="T143" s="198"/>
      <c r="U143" s="198"/>
      <c r="V143" s="198"/>
      <c r="W143" s="202">
        <f t="shared" si="17"/>
        <v>0</v>
      </c>
      <c r="X143" s="14"/>
      <c r="Y143" s="14"/>
      <c r="Z143" s="108"/>
      <c r="AA143" s="114"/>
      <c r="AB143" s="129"/>
      <c r="AC143" s="128"/>
      <c r="AD143" s="142" t="str">
        <f t="shared" si="18"/>
        <v/>
      </c>
      <c r="AE143" s="142" t="str">
        <f>IF($E143&lt;&gt;"",IF($AD143=1,VLOOKUP($E143,得点換算表!$C$5:$D$14,2),VLOOKUP($E143,得点換算表!$E$5:$F$14,2)),"")</f>
        <v/>
      </c>
      <c r="AF143" s="142" t="str">
        <f>IF($F143&lt;&gt;"",IF($AD143=1,VLOOKUP($F143,得点換算表!$C$15:$D$24,2),VLOOKUP($F143,得点換算表!$E$15:$F$24,2)),"")</f>
        <v/>
      </c>
      <c r="AG143" s="142" t="str">
        <f>IF($G143&lt;&gt;"",IF($AD143=1,VLOOKUP($G143,得点換算表!$C$25:$D$34,2),VLOOKUP($G143,得点換算表!$E$25:$F$34,2)),"")</f>
        <v/>
      </c>
      <c r="AH143" s="142" t="str">
        <f>IF($H143&lt;&gt;"",IF($AD143=1,VLOOKUP($H143,得点換算表!$C$35:$D$44,2),VLOOKUP($H143,得点換算表!$E$35:$F$44,2)),"")</f>
        <v/>
      </c>
      <c r="AI143" s="142" t="str">
        <f>IF($I143&lt;&gt;"",IF($AD143=1,VLOOKUP($I143,得点換算表!$C$45:$D$55,2),VLOOKUP($I143,得点換算表!$E$45:$F$55,2)),"")</f>
        <v/>
      </c>
      <c r="AJ143" s="142" t="str">
        <f>IF($J143&lt;&gt;"",IF($AD143=1,VLOOKUP($J143,得点換算表!$C$56:$D$65,2),VLOOKUP($J143,得点換算表!$E$56:$F$65,2)),"")</f>
        <v/>
      </c>
      <c r="AK143" s="142" t="str">
        <f>IF($K143&lt;&gt;"",IF($AD143=1,VLOOKUP($K143,得点換算表!$C$66:$D$76,2),VLOOKUP($K143,得点換算表!$E$66:$F$76,2)),"")</f>
        <v/>
      </c>
      <c r="AL143" s="142" t="str">
        <f>IF($L143&lt;&gt;"",IF($AD143=1,VLOOKUP($L143,得点換算表!$C$77:$D$86,2),VLOOKUP($L143,得点換算表!$E$77:$F$86,2)),"")</f>
        <v/>
      </c>
      <c r="AM143" s="142" t="str">
        <f>IF($M143&lt;&gt;"",IF($AD143=1,VLOOKUP($M143,得点換算表!$C$87:$D$96,2),VLOOKUP($M143,得点換算表!$E$87:$F$96,2)),"")</f>
        <v/>
      </c>
      <c r="AN143" s="142" t="str">
        <f t="shared" si="16"/>
        <v/>
      </c>
      <c r="AO143" s="143" t="str">
        <f>IF(AND($AN143&lt;&gt;"",$AN143&gt;=8),VLOOKUP($AN143,得点換算表!$I$5:$J$9,2),"")</f>
        <v/>
      </c>
      <c r="AP143" s="105"/>
    </row>
    <row r="144" spans="1:42" x14ac:dyDescent="0.15">
      <c r="A144" s="11"/>
      <c r="B144" s="12"/>
      <c r="C144" s="13"/>
      <c r="D144" s="13"/>
      <c r="E144" s="14"/>
      <c r="F144" s="14"/>
      <c r="G144" s="14"/>
      <c r="H144" s="14"/>
      <c r="I144" s="15"/>
      <c r="J144" s="14"/>
      <c r="K144" s="13"/>
      <c r="L144" s="14"/>
      <c r="M144" s="14"/>
      <c r="N144" s="14"/>
      <c r="O144" s="14"/>
      <c r="P144" s="198"/>
      <c r="Q144" s="198"/>
      <c r="R144" s="198"/>
      <c r="S144" s="198"/>
      <c r="T144" s="198"/>
      <c r="U144" s="198"/>
      <c r="V144" s="198"/>
      <c r="W144" s="202">
        <f t="shared" si="17"/>
        <v>0</v>
      </c>
      <c r="X144" s="14"/>
      <c r="Y144" s="14"/>
      <c r="Z144" s="108"/>
      <c r="AA144" s="114"/>
      <c r="AB144" s="129"/>
      <c r="AC144" s="128"/>
      <c r="AD144" s="142" t="str">
        <f t="shared" si="18"/>
        <v/>
      </c>
      <c r="AE144" s="142" t="str">
        <f>IF($E144&lt;&gt;"",IF($AD144=1,VLOOKUP($E144,得点換算表!$C$5:$D$14,2),VLOOKUP($E144,得点換算表!$E$5:$F$14,2)),"")</f>
        <v/>
      </c>
      <c r="AF144" s="142" t="str">
        <f>IF($F144&lt;&gt;"",IF($AD144=1,VLOOKUP($F144,得点換算表!$C$15:$D$24,2),VLOOKUP($F144,得点換算表!$E$15:$F$24,2)),"")</f>
        <v/>
      </c>
      <c r="AG144" s="142" t="str">
        <f>IF($G144&lt;&gt;"",IF($AD144=1,VLOOKUP($G144,得点換算表!$C$25:$D$34,2),VLOOKUP($G144,得点換算表!$E$25:$F$34,2)),"")</f>
        <v/>
      </c>
      <c r="AH144" s="142" t="str">
        <f>IF($H144&lt;&gt;"",IF($AD144=1,VLOOKUP($H144,得点換算表!$C$35:$D$44,2),VLOOKUP($H144,得点換算表!$E$35:$F$44,2)),"")</f>
        <v/>
      </c>
      <c r="AI144" s="142" t="str">
        <f>IF($I144&lt;&gt;"",IF($AD144=1,VLOOKUP($I144,得点換算表!$C$45:$D$55,2),VLOOKUP($I144,得点換算表!$E$45:$F$55,2)),"")</f>
        <v/>
      </c>
      <c r="AJ144" s="142" t="str">
        <f>IF($J144&lt;&gt;"",IF($AD144=1,VLOOKUP($J144,得点換算表!$C$56:$D$65,2),VLOOKUP($J144,得点換算表!$E$56:$F$65,2)),"")</f>
        <v/>
      </c>
      <c r="AK144" s="142" t="str">
        <f>IF($K144&lt;&gt;"",IF($AD144=1,VLOOKUP($K144,得点換算表!$C$66:$D$76,2),VLOOKUP($K144,得点換算表!$E$66:$F$76,2)),"")</f>
        <v/>
      </c>
      <c r="AL144" s="142" t="str">
        <f>IF($L144&lt;&gt;"",IF($AD144=1,VLOOKUP($L144,得点換算表!$C$77:$D$86,2),VLOOKUP($L144,得点換算表!$E$77:$F$86,2)),"")</f>
        <v/>
      </c>
      <c r="AM144" s="142" t="str">
        <f>IF($M144&lt;&gt;"",IF($AD144=1,VLOOKUP($M144,得点換算表!$C$87:$D$96,2),VLOOKUP($M144,得点換算表!$E$87:$F$96,2)),"")</f>
        <v/>
      </c>
      <c r="AN144" s="142" t="str">
        <f t="shared" si="16"/>
        <v/>
      </c>
      <c r="AO144" s="143" t="str">
        <f>IF(AND($AN144&lt;&gt;"",$AN144&gt;=8),VLOOKUP($AN144,得点換算表!$I$5:$J$9,2),"")</f>
        <v/>
      </c>
      <c r="AP144" s="105"/>
    </row>
    <row r="145" spans="1:42" x14ac:dyDescent="0.15">
      <c r="A145" s="11"/>
      <c r="B145" s="12"/>
      <c r="C145" s="13"/>
      <c r="D145" s="13"/>
      <c r="E145" s="14"/>
      <c r="F145" s="14"/>
      <c r="G145" s="14"/>
      <c r="H145" s="14"/>
      <c r="I145" s="15"/>
      <c r="J145" s="14"/>
      <c r="K145" s="13"/>
      <c r="L145" s="14"/>
      <c r="M145" s="14"/>
      <c r="N145" s="14"/>
      <c r="O145" s="14"/>
      <c r="P145" s="198"/>
      <c r="Q145" s="198"/>
      <c r="R145" s="198"/>
      <c r="S145" s="198"/>
      <c r="T145" s="198"/>
      <c r="U145" s="198"/>
      <c r="V145" s="198"/>
      <c r="W145" s="202">
        <f t="shared" si="17"/>
        <v>0</v>
      </c>
      <c r="X145" s="14"/>
      <c r="Y145" s="14"/>
      <c r="Z145" s="108"/>
      <c r="AA145" s="114"/>
      <c r="AB145" s="129"/>
      <c r="AC145" s="128"/>
      <c r="AD145" s="142" t="str">
        <f t="shared" si="18"/>
        <v/>
      </c>
      <c r="AE145" s="142" t="str">
        <f>IF($E145&lt;&gt;"",IF($AD145=1,VLOOKUP($E145,得点換算表!$C$5:$D$14,2),VLOOKUP($E145,得点換算表!$E$5:$F$14,2)),"")</f>
        <v/>
      </c>
      <c r="AF145" s="142" t="str">
        <f>IF($F145&lt;&gt;"",IF($AD145=1,VLOOKUP($F145,得点換算表!$C$15:$D$24,2),VLOOKUP($F145,得点換算表!$E$15:$F$24,2)),"")</f>
        <v/>
      </c>
      <c r="AG145" s="142" t="str">
        <f>IF($G145&lt;&gt;"",IF($AD145=1,VLOOKUP($G145,得点換算表!$C$25:$D$34,2),VLOOKUP($G145,得点換算表!$E$25:$F$34,2)),"")</f>
        <v/>
      </c>
      <c r="AH145" s="142" t="str">
        <f>IF($H145&lt;&gt;"",IF($AD145=1,VLOOKUP($H145,得点換算表!$C$35:$D$44,2),VLOOKUP($H145,得点換算表!$E$35:$F$44,2)),"")</f>
        <v/>
      </c>
      <c r="AI145" s="142" t="str">
        <f>IF($I145&lt;&gt;"",IF($AD145=1,VLOOKUP($I145,得点換算表!$C$45:$D$55,2),VLOOKUP($I145,得点換算表!$E$45:$F$55,2)),"")</f>
        <v/>
      </c>
      <c r="AJ145" s="142" t="str">
        <f>IF($J145&lt;&gt;"",IF($AD145=1,VLOOKUP($J145,得点換算表!$C$56:$D$65,2),VLOOKUP($J145,得点換算表!$E$56:$F$65,2)),"")</f>
        <v/>
      </c>
      <c r="AK145" s="142" t="str">
        <f>IF($K145&lt;&gt;"",IF($AD145=1,VLOOKUP($K145,得点換算表!$C$66:$D$76,2),VLOOKUP($K145,得点換算表!$E$66:$F$76,2)),"")</f>
        <v/>
      </c>
      <c r="AL145" s="142" t="str">
        <f>IF($L145&lt;&gt;"",IF($AD145=1,VLOOKUP($L145,得点換算表!$C$77:$D$86,2),VLOOKUP($L145,得点換算表!$E$77:$F$86,2)),"")</f>
        <v/>
      </c>
      <c r="AM145" s="142" t="str">
        <f>IF($M145&lt;&gt;"",IF($AD145=1,VLOOKUP($M145,得点換算表!$C$87:$D$96,2),VLOOKUP($M145,得点換算表!$E$87:$F$96,2)),"")</f>
        <v/>
      </c>
      <c r="AN145" s="142" t="str">
        <f t="shared" si="16"/>
        <v/>
      </c>
      <c r="AO145" s="143" t="str">
        <f>IF(AND($AN145&lt;&gt;"",$AN145&gt;=8),VLOOKUP($AN145,得点換算表!$I$5:$J$9,2),"")</f>
        <v/>
      </c>
      <c r="AP145" s="105"/>
    </row>
    <row r="146" spans="1:42" x14ac:dyDescent="0.15">
      <c r="A146" s="11"/>
      <c r="B146" s="12"/>
      <c r="C146" s="13"/>
      <c r="D146" s="13"/>
      <c r="E146" s="14"/>
      <c r="F146" s="14"/>
      <c r="G146" s="14"/>
      <c r="H146" s="14"/>
      <c r="I146" s="15"/>
      <c r="J146" s="14"/>
      <c r="K146" s="13"/>
      <c r="L146" s="14"/>
      <c r="M146" s="14"/>
      <c r="N146" s="14"/>
      <c r="O146" s="14"/>
      <c r="P146" s="198"/>
      <c r="Q146" s="198"/>
      <c r="R146" s="198"/>
      <c r="S146" s="198"/>
      <c r="T146" s="198"/>
      <c r="U146" s="198"/>
      <c r="V146" s="198"/>
      <c r="W146" s="202">
        <f t="shared" si="17"/>
        <v>0</v>
      </c>
      <c r="X146" s="14"/>
      <c r="Y146" s="14"/>
      <c r="Z146" s="108"/>
      <c r="AA146" s="114"/>
      <c r="AB146" s="129"/>
      <c r="AC146" s="128"/>
      <c r="AD146" s="142" t="str">
        <f t="shared" si="18"/>
        <v/>
      </c>
      <c r="AE146" s="142" t="str">
        <f>IF($E146&lt;&gt;"",IF($AD146=1,VLOOKUP($E146,得点換算表!$C$5:$D$14,2),VLOOKUP($E146,得点換算表!$E$5:$F$14,2)),"")</f>
        <v/>
      </c>
      <c r="AF146" s="142" t="str">
        <f>IF($F146&lt;&gt;"",IF($AD146=1,VLOOKUP($F146,得点換算表!$C$15:$D$24,2),VLOOKUP($F146,得点換算表!$E$15:$F$24,2)),"")</f>
        <v/>
      </c>
      <c r="AG146" s="142" t="str">
        <f>IF($G146&lt;&gt;"",IF($AD146=1,VLOOKUP($G146,得点換算表!$C$25:$D$34,2),VLOOKUP($G146,得点換算表!$E$25:$F$34,2)),"")</f>
        <v/>
      </c>
      <c r="AH146" s="142" t="str">
        <f>IF($H146&lt;&gt;"",IF($AD146=1,VLOOKUP($H146,得点換算表!$C$35:$D$44,2),VLOOKUP($H146,得点換算表!$E$35:$F$44,2)),"")</f>
        <v/>
      </c>
      <c r="AI146" s="142" t="str">
        <f>IF($I146&lt;&gt;"",IF($AD146=1,VLOOKUP($I146,得点換算表!$C$45:$D$55,2),VLOOKUP($I146,得点換算表!$E$45:$F$55,2)),"")</f>
        <v/>
      </c>
      <c r="AJ146" s="142" t="str">
        <f>IF($J146&lt;&gt;"",IF($AD146=1,VLOOKUP($J146,得点換算表!$C$56:$D$65,2),VLOOKUP($J146,得点換算表!$E$56:$F$65,2)),"")</f>
        <v/>
      </c>
      <c r="AK146" s="142" t="str">
        <f>IF($K146&lt;&gt;"",IF($AD146=1,VLOOKUP($K146,得点換算表!$C$66:$D$76,2),VLOOKUP($K146,得点換算表!$E$66:$F$76,2)),"")</f>
        <v/>
      </c>
      <c r="AL146" s="142" t="str">
        <f>IF($L146&lt;&gt;"",IF($AD146=1,VLOOKUP($L146,得点換算表!$C$77:$D$86,2),VLOOKUP($L146,得点換算表!$E$77:$F$86,2)),"")</f>
        <v/>
      </c>
      <c r="AM146" s="142" t="str">
        <f>IF($M146&lt;&gt;"",IF($AD146=1,VLOOKUP($M146,得点換算表!$C$87:$D$96,2),VLOOKUP($M146,得点換算表!$E$87:$F$96,2)),"")</f>
        <v/>
      </c>
      <c r="AN146" s="142" t="str">
        <f t="shared" si="16"/>
        <v/>
      </c>
      <c r="AO146" s="143" t="str">
        <f>IF(AND($AN146&lt;&gt;"",$AN146&gt;=8),VLOOKUP($AN146,得点換算表!$I$5:$J$9,2),"")</f>
        <v/>
      </c>
      <c r="AP146" s="105"/>
    </row>
    <row r="147" spans="1:42" x14ac:dyDescent="0.15">
      <c r="A147" s="11"/>
      <c r="B147" s="12"/>
      <c r="C147" s="13"/>
      <c r="D147" s="13"/>
      <c r="E147" s="14"/>
      <c r="F147" s="14"/>
      <c r="G147" s="14"/>
      <c r="H147" s="14"/>
      <c r="I147" s="15"/>
      <c r="J147" s="14"/>
      <c r="K147" s="13"/>
      <c r="L147" s="14"/>
      <c r="M147" s="14"/>
      <c r="N147" s="14"/>
      <c r="O147" s="14"/>
      <c r="P147" s="198"/>
      <c r="Q147" s="198"/>
      <c r="R147" s="198"/>
      <c r="S147" s="198"/>
      <c r="T147" s="198"/>
      <c r="U147" s="198"/>
      <c r="V147" s="198"/>
      <c r="W147" s="202">
        <f t="shared" si="17"/>
        <v>0</v>
      </c>
      <c r="X147" s="14"/>
      <c r="Y147" s="14"/>
      <c r="Z147" s="108"/>
      <c r="AA147" s="114"/>
      <c r="AB147" s="129"/>
      <c r="AC147" s="128"/>
      <c r="AD147" s="142" t="str">
        <f t="shared" si="18"/>
        <v/>
      </c>
      <c r="AE147" s="142" t="str">
        <f>IF($E147&lt;&gt;"",IF($AD147=1,VLOOKUP($E147,得点換算表!$C$5:$D$14,2),VLOOKUP($E147,得点換算表!$E$5:$F$14,2)),"")</f>
        <v/>
      </c>
      <c r="AF147" s="142" t="str">
        <f>IF($F147&lt;&gt;"",IF($AD147=1,VLOOKUP($F147,得点換算表!$C$15:$D$24,2),VLOOKUP($F147,得点換算表!$E$15:$F$24,2)),"")</f>
        <v/>
      </c>
      <c r="AG147" s="142" t="str">
        <f>IF($G147&lt;&gt;"",IF($AD147=1,VLOOKUP($G147,得点換算表!$C$25:$D$34,2),VLOOKUP($G147,得点換算表!$E$25:$F$34,2)),"")</f>
        <v/>
      </c>
      <c r="AH147" s="142" t="str">
        <f>IF($H147&lt;&gt;"",IF($AD147=1,VLOOKUP($H147,得点換算表!$C$35:$D$44,2),VLOOKUP($H147,得点換算表!$E$35:$F$44,2)),"")</f>
        <v/>
      </c>
      <c r="AI147" s="142" t="str">
        <f>IF($I147&lt;&gt;"",IF($AD147=1,VLOOKUP($I147,得点換算表!$C$45:$D$55,2),VLOOKUP($I147,得点換算表!$E$45:$F$55,2)),"")</f>
        <v/>
      </c>
      <c r="AJ147" s="142" t="str">
        <f>IF($J147&lt;&gt;"",IF($AD147=1,VLOOKUP($J147,得点換算表!$C$56:$D$65,2),VLOOKUP($J147,得点換算表!$E$56:$F$65,2)),"")</f>
        <v/>
      </c>
      <c r="AK147" s="142" t="str">
        <f>IF($K147&lt;&gt;"",IF($AD147=1,VLOOKUP($K147,得点換算表!$C$66:$D$76,2),VLOOKUP($K147,得点換算表!$E$66:$F$76,2)),"")</f>
        <v/>
      </c>
      <c r="AL147" s="142" t="str">
        <f>IF($L147&lt;&gt;"",IF($AD147=1,VLOOKUP($L147,得点換算表!$C$77:$D$86,2),VLOOKUP($L147,得点換算表!$E$77:$F$86,2)),"")</f>
        <v/>
      </c>
      <c r="AM147" s="142" t="str">
        <f>IF($M147&lt;&gt;"",IF($AD147=1,VLOOKUP($M147,得点換算表!$C$87:$D$96,2),VLOOKUP($M147,得点換算表!$E$87:$F$96,2)),"")</f>
        <v/>
      </c>
      <c r="AN147" s="142" t="str">
        <f t="shared" si="16"/>
        <v/>
      </c>
      <c r="AO147" s="143" t="str">
        <f>IF(AND($AN147&lt;&gt;"",$AN147&gt;=8),VLOOKUP($AN147,得点換算表!$I$5:$J$9,2),"")</f>
        <v/>
      </c>
      <c r="AP147" s="105"/>
    </row>
    <row r="148" spans="1:42" x14ac:dyDescent="0.15">
      <c r="A148" s="11"/>
      <c r="B148" s="12"/>
      <c r="C148" s="13"/>
      <c r="D148" s="13"/>
      <c r="E148" s="14"/>
      <c r="F148" s="14"/>
      <c r="G148" s="14"/>
      <c r="H148" s="14"/>
      <c r="I148" s="15"/>
      <c r="J148" s="14"/>
      <c r="K148" s="13"/>
      <c r="L148" s="14"/>
      <c r="M148" s="14"/>
      <c r="N148" s="14"/>
      <c r="O148" s="14"/>
      <c r="P148" s="198"/>
      <c r="Q148" s="198"/>
      <c r="R148" s="198"/>
      <c r="S148" s="198"/>
      <c r="T148" s="198"/>
      <c r="U148" s="198"/>
      <c r="V148" s="198"/>
      <c r="W148" s="202">
        <f t="shared" si="17"/>
        <v>0</v>
      </c>
      <c r="X148" s="14"/>
      <c r="Y148" s="14"/>
      <c r="Z148" s="108"/>
      <c r="AA148" s="114"/>
      <c r="AB148" s="129"/>
      <c r="AC148" s="128"/>
      <c r="AD148" s="142" t="str">
        <f t="shared" si="18"/>
        <v/>
      </c>
      <c r="AE148" s="142" t="str">
        <f>IF($E148&lt;&gt;"",IF($AD148=1,VLOOKUP($E148,得点換算表!$C$5:$D$14,2),VLOOKUP($E148,得点換算表!$E$5:$F$14,2)),"")</f>
        <v/>
      </c>
      <c r="AF148" s="142" t="str">
        <f>IF($F148&lt;&gt;"",IF($AD148=1,VLOOKUP($F148,得点換算表!$C$15:$D$24,2),VLOOKUP($F148,得点換算表!$E$15:$F$24,2)),"")</f>
        <v/>
      </c>
      <c r="AG148" s="142" t="str">
        <f>IF($G148&lt;&gt;"",IF($AD148=1,VLOOKUP($G148,得点換算表!$C$25:$D$34,2),VLOOKUP($G148,得点換算表!$E$25:$F$34,2)),"")</f>
        <v/>
      </c>
      <c r="AH148" s="142" t="str">
        <f>IF($H148&lt;&gt;"",IF($AD148=1,VLOOKUP($H148,得点換算表!$C$35:$D$44,2),VLOOKUP($H148,得点換算表!$E$35:$F$44,2)),"")</f>
        <v/>
      </c>
      <c r="AI148" s="142" t="str">
        <f>IF($I148&lt;&gt;"",IF($AD148=1,VLOOKUP($I148,得点換算表!$C$45:$D$55,2),VLOOKUP($I148,得点換算表!$E$45:$F$55,2)),"")</f>
        <v/>
      </c>
      <c r="AJ148" s="142" t="str">
        <f>IF($J148&lt;&gt;"",IF($AD148=1,VLOOKUP($J148,得点換算表!$C$56:$D$65,2),VLOOKUP($J148,得点換算表!$E$56:$F$65,2)),"")</f>
        <v/>
      </c>
      <c r="AK148" s="142" t="str">
        <f>IF($K148&lt;&gt;"",IF($AD148=1,VLOOKUP($K148,得点換算表!$C$66:$D$76,2),VLOOKUP($K148,得点換算表!$E$66:$F$76,2)),"")</f>
        <v/>
      </c>
      <c r="AL148" s="142" t="str">
        <f>IF($L148&lt;&gt;"",IF($AD148=1,VLOOKUP($L148,得点換算表!$C$77:$D$86,2),VLOOKUP($L148,得点換算表!$E$77:$F$86,2)),"")</f>
        <v/>
      </c>
      <c r="AM148" s="142" t="str">
        <f>IF($M148&lt;&gt;"",IF($AD148=1,VLOOKUP($M148,得点換算表!$C$87:$D$96,2),VLOOKUP($M148,得点換算表!$E$87:$F$96,2)),"")</f>
        <v/>
      </c>
      <c r="AN148" s="142" t="str">
        <f t="shared" si="16"/>
        <v/>
      </c>
      <c r="AO148" s="143" t="str">
        <f>IF(AND($AN148&lt;&gt;"",$AN148&gt;=8),VLOOKUP($AN148,得点換算表!$I$5:$J$9,2),"")</f>
        <v/>
      </c>
      <c r="AP148" s="105"/>
    </row>
    <row r="149" spans="1:42" x14ac:dyDescent="0.15">
      <c r="A149" s="11"/>
      <c r="B149" s="12"/>
      <c r="C149" s="13"/>
      <c r="D149" s="13"/>
      <c r="E149" s="14"/>
      <c r="F149" s="14"/>
      <c r="G149" s="14"/>
      <c r="H149" s="14"/>
      <c r="I149" s="15"/>
      <c r="J149" s="14"/>
      <c r="K149" s="13"/>
      <c r="L149" s="14"/>
      <c r="M149" s="14"/>
      <c r="N149" s="14"/>
      <c r="O149" s="14"/>
      <c r="P149" s="198"/>
      <c r="Q149" s="198"/>
      <c r="R149" s="198"/>
      <c r="S149" s="198"/>
      <c r="T149" s="198"/>
      <c r="U149" s="198"/>
      <c r="V149" s="198"/>
      <c r="W149" s="202">
        <f t="shared" si="17"/>
        <v>0</v>
      </c>
      <c r="X149" s="14"/>
      <c r="Y149" s="14"/>
      <c r="Z149" s="108"/>
      <c r="AA149" s="114"/>
      <c r="AB149" s="129"/>
      <c r="AC149" s="128"/>
      <c r="AD149" s="142" t="str">
        <f t="shared" si="18"/>
        <v/>
      </c>
      <c r="AE149" s="142" t="str">
        <f>IF($E149&lt;&gt;"",IF($AD149=1,VLOOKUP($E149,得点換算表!$C$5:$D$14,2),VLOOKUP($E149,得点換算表!$E$5:$F$14,2)),"")</f>
        <v/>
      </c>
      <c r="AF149" s="142" t="str">
        <f>IF($F149&lt;&gt;"",IF($AD149=1,VLOOKUP($F149,得点換算表!$C$15:$D$24,2),VLOOKUP($F149,得点換算表!$E$15:$F$24,2)),"")</f>
        <v/>
      </c>
      <c r="AG149" s="142" t="str">
        <f>IF($G149&lt;&gt;"",IF($AD149=1,VLOOKUP($G149,得点換算表!$C$25:$D$34,2),VLOOKUP($G149,得点換算表!$E$25:$F$34,2)),"")</f>
        <v/>
      </c>
      <c r="AH149" s="142" t="str">
        <f>IF($H149&lt;&gt;"",IF($AD149=1,VLOOKUP($H149,得点換算表!$C$35:$D$44,2),VLOOKUP($H149,得点換算表!$E$35:$F$44,2)),"")</f>
        <v/>
      </c>
      <c r="AI149" s="142" t="str">
        <f>IF($I149&lt;&gt;"",IF($AD149=1,VLOOKUP($I149,得点換算表!$C$45:$D$55,2),VLOOKUP($I149,得点換算表!$E$45:$F$55,2)),"")</f>
        <v/>
      </c>
      <c r="AJ149" s="142" t="str">
        <f>IF($J149&lt;&gt;"",IF($AD149=1,VLOOKUP($J149,得点換算表!$C$56:$D$65,2),VLOOKUP($J149,得点換算表!$E$56:$F$65,2)),"")</f>
        <v/>
      </c>
      <c r="AK149" s="142" t="str">
        <f>IF($K149&lt;&gt;"",IF($AD149=1,VLOOKUP($K149,得点換算表!$C$66:$D$76,2),VLOOKUP($K149,得点換算表!$E$66:$F$76,2)),"")</f>
        <v/>
      </c>
      <c r="AL149" s="142" t="str">
        <f>IF($L149&lt;&gt;"",IF($AD149=1,VLOOKUP($L149,得点換算表!$C$77:$D$86,2),VLOOKUP($L149,得点換算表!$E$77:$F$86,2)),"")</f>
        <v/>
      </c>
      <c r="AM149" s="142" t="str">
        <f>IF($M149&lt;&gt;"",IF($AD149=1,VLOOKUP($M149,得点換算表!$C$87:$D$96,2),VLOOKUP($M149,得点換算表!$E$87:$F$96,2)),"")</f>
        <v/>
      </c>
      <c r="AN149" s="142" t="str">
        <f t="shared" si="16"/>
        <v/>
      </c>
      <c r="AO149" s="143" t="str">
        <f>IF(AND($AN149&lt;&gt;"",$AN149&gt;=8),VLOOKUP($AN149,得点換算表!$I$5:$J$9,2),"")</f>
        <v/>
      </c>
      <c r="AP149" s="105"/>
    </row>
    <row r="150" spans="1:42" x14ac:dyDescent="0.15">
      <c r="A150" s="11"/>
      <c r="B150" s="12"/>
      <c r="C150" s="13"/>
      <c r="D150" s="13"/>
      <c r="E150" s="14"/>
      <c r="F150" s="14"/>
      <c r="G150" s="14"/>
      <c r="H150" s="14"/>
      <c r="I150" s="15"/>
      <c r="J150" s="14"/>
      <c r="K150" s="13"/>
      <c r="L150" s="14"/>
      <c r="M150" s="14"/>
      <c r="N150" s="14"/>
      <c r="O150" s="14"/>
      <c r="P150" s="198"/>
      <c r="Q150" s="198"/>
      <c r="R150" s="198"/>
      <c r="S150" s="198"/>
      <c r="T150" s="198"/>
      <c r="U150" s="198"/>
      <c r="V150" s="198"/>
      <c r="W150" s="202">
        <f t="shared" si="17"/>
        <v>0</v>
      </c>
      <c r="X150" s="14"/>
      <c r="Y150" s="14"/>
      <c r="Z150" s="108"/>
      <c r="AA150" s="114"/>
      <c r="AB150" s="129"/>
      <c r="AC150" s="128"/>
      <c r="AD150" s="142" t="str">
        <f t="shared" si="18"/>
        <v/>
      </c>
      <c r="AE150" s="142" t="str">
        <f>IF($E150&lt;&gt;"",IF($AD150=1,VLOOKUP($E150,得点換算表!$C$5:$D$14,2),VLOOKUP($E150,得点換算表!$E$5:$F$14,2)),"")</f>
        <v/>
      </c>
      <c r="AF150" s="142" t="str">
        <f>IF($F150&lt;&gt;"",IF($AD150=1,VLOOKUP($F150,得点換算表!$C$15:$D$24,2),VLOOKUP($F150,得点換算表!$E$15:$F$24,2)),"")</f>
        <v/>
      </c>
      <c r="AG150" s="142" t="str">
        <f>IF($G150&lt;&gt;"",IF($AD150=1,VLOOKUP($G150,得点換算表!$C$25:$D$34,2),VLOOKUP($G150,得点換算表!$E$25:$F$34,2)),"")</f>
        <v/>
      </c>
      <c r="AH150" s="142" t="str">
        <f>IF($H150&lt;&gt;"",IF($AD150=1,VLOOKUP($H150,得点換算表!$C$35:$D$44,2),VLOOKUP($H150,得点換算表!$E$35:$F$44,2)),"")</f>
        <v/>
      </c>
      <c r="AI150" s="142" t="str">
        <f>IF($I150&lt;&gt;"",IF($AD150=1,VLOOKUP($I150,得点換算表!$C$45:$D$55,2),VLOOKUP($I150,得点換算表!$E$45:$F$55,2)),"")</f>
        <v/>
      </c>
      <c r="AJ150" s="142" t="str">
        <f>IF($J150&lt;&gt;"",IF($AD150=1,VLOOKUP($J150,得点換算表!$C$56:$D$65,2),VLOOKUP($J150,得点換算表!$E$56:$F$65,2)),"")</f>
        <v/>
      </c>
      <c r="AK150" s="142" t="str">
        <f>IF($K150&lt;&gt;"",IF($AD150=1,VLOOKUP($K150,得点換算表!$C$66:$D$76,2),VLOOKUP($K150,得点換算表!$E$66:$F$76,2)),"")</f>
        <v/>
      </c>
      <c r="AL150" s="142" t="str">
        <f>IF($L150&lt;&gt;"",IF($AD150=1,VLOOKUP($L150,得点換算表!$C$77:$D$86,2),VLOOKUP($L150,得点換算表!$E$77:$F$86,2)),"")</f>
        <v/>
      </c>
      <c r="AM150" s="142" t="str">
        <f>IF($M150&lt;&gt;"",IF($AD150=1,VLOOKUP($M150,得点換算表!$C$87:$D$96,2),VLOOKUP($M150,得点換算表!$E$87:$F$96,2)),"")</f>
        <v/>
      </c>
      <c r="AN150" s="142" t="str">
        <f t="shared" si="16"/>
        <v/>
      </c>
      <c r="AO150" s="143" t="str">
        <f>IF(AND($AN150&lt;&gt;"",$AN150&gt;=8),VLOOKUP($AN150,得点換算表!$I$5:$J$9,2),"")</f>
        <v/>
      </c>
      <c r="AP150" s="105"/>
    </row>
    <row r="151" spans="1:42" x14ac:dyDescent="0.15">
      <c r="A151" s="11"/>
      <c r="B151" s="12"/>
      <c r="C151" s="13"/>
      <c r="D151" s="13"/>
      <c r="E151" s="14"/>
      <c r="F151" s="14"/>
      <c r="G151" s="14"/>
      <c r="H151" s="14"/>
      <c r="I151" s="15"/>
      <c r="J151" s="14"/>
      <c r="K151" s="13"/>
      <c r="L151" s="14"/>
      <c r="M151" s="14"/>
      <c r="N151" s="14"/>
      <c r="O151" s="14"/>
      <c r="P151" s="198"/>
      <c r="Q151" s="198"/>
      <c r="R151" s="198"/>
      <c r="S151" s="198"/>
      <c r="T151" s="198"/>
      <c r="U151" s="198"/>
      <c r="V151" s="198"/>
      <c r="W151" s="202">
        <f t="shared" si="17"/>
        <v>0</v>
      </c>
      <c r="X151" s="14"/>
      <c r="Y151" s="14"/>
      <c r="Z151" s="108"/>
      <c r="AA151" s="114"/>
      <c r="AB151" s="129"/>
      <c r="AC151" s="128"/>
      <c r="AD151" s="142" t="str">
        <f t="shared" si="18"/>
        <v/>
      </c>
      <c r="AE151" s="142" t="str">
        <f>IF($E151&lt;&gt;"",IF($AD151=1,VLOOKUP($E151,得点換算表!$C$5:$D$14,2),VLOOKUP($E151,得点換算表!$E$5:$F$14,2)),"")</f>
        <v/>
      </c>
      <c r="AF151" s="142" t="str">
        <f>IF($F151&lt;&gt;"",IF($AD151=1,VLOOKUP($F151,得点換算表!$C$15:$D$24,2),VLOOKUP($F151,得点換算表!$E$15:$F$24,2)),"")</f>
        <v/>
      </c>
      <c r="AG151" s="142" t="str">
        <f>IF($G151&lt;&gt;"",IF($AD151=1,VLOOKUP($G151,得点換算表!$C$25:$D$34,2),VLOOKUP($G151,得点換算表!$E$25:$F$34,2)),"")</f>
        <v/>
      </c>
      <c r="AH151" s="142" t="str">
        <f>IF($H151&lt;&gt;"",IF($AD151=1,VLOOKUP($H151,得点換算表!$C$35:$D$44,2),VLOOKUP($H151,得点換算表!$E$35:$F$44,2)),"")</f>
        <v/>
      </c>
      <c r="AI151" s="142" t="str">
        <f>IF($I151&lt;&gt;"",IF($AD151=1,VLOOKUP($I151,得点換算表!$C$45:$D$55,2),VLOOKUP($I151,得点換算表!$E$45:$F$55,2)),"")</f>
        <v/>
      </c>
      <c r="AJ151" s="142" t="str">
        <f>IF($J151&lt;&gt;"",IF($AD151=1,VLOOKUP($J151,得点換算表!$C$56:$D$65,2),VLOOKUP($J151,得点換算表!$E$56:$F$65,2)),"")</f>
        <v/>
      </c>
      <c r="AK151" s="142" t="str">
        <f>IF($K151&lt;&gt;"",IF($AD151=1,VLOOKUP($K151,得点換算表!$C$66:$D$76,2),VLOOKUP($K151,得点換算表!$E$66:$F$76,2)),"")</f>
        <v/>
      </c>
      <c r="AL151" s="142" t="str">
        <f>IF($L151&lt;&gt;"",IF($AD151=1,VLOOKUP($L151,得点換算表!$C$77:$D$86,2),VLOOKUP($L151,得点換算表!$E$77:$F$86,2)),"")</f>
        <v/>
      </c>
      <c r="AM151" s="142" t="str">
        <f>IF($M151&lt;&gt;"",IF($AD151=1,VLOOKUP($M151,得点換算表!$C$87:$D$96,2),VLOOKUP($M151,得点換算表!$E$87:$F$96,2)),"")</f>
        <v/>
      </c>
      <c r="AN151" s="142" t="str">
        <f t="shared" si="16"/>
        <v/>
      </c>
      <c r="AO151" s="143" t="str">
        <f>IF(AND($AN151&lt;&gt;"",$AN151&gt;=8),VLOOKUP($AN151,得点換算表!$I$5:$J$9,2),"")</f>
        <v/>
      </c>
      <c r="AP151" s="105"/>
    </row>
    <row r="152" spans="1:42" x14ac:dyDescent="0.15">
      <c r="A152" s="11"/>
      <c r="B152" s="12"/>
      <c r="C152" s="13"/>
      <c r="D152" s="13"/>
      <c r="E152" s="14"/>
      <c r="F152" s="14"/>
      <c r="G152" s="14"/>
      <c r="H152" s="14"/>
      <c r="I152" s="15"/>
      <c r="J152" s="14"/>
      <c r="K152" s="13"/>
      <c r="L152" s="14"/>
      <c r="M152" s="14"/>
      <c r="N152" s="14"/>
      <c r="O152" s="14"/>
      <c r="P152" s="198"/>
      <c r="Q152" s="198"/>
      <c r="R152" s="198"/>
      <c r="S152" s="198"/>
      <c r="T152" s="198"/>
      <c r="U152" s="198"/>
      <c r="V152" s="198"/>
      <c r="W152" s="202">
        <f t="shared" si="17"/>
        <v>0</v>
      </c>
      <c r="X152" s="14"/>
      <c r="Y152" s="14"/>
      <c r="Z152" s="108"/>
      <c r="AA152" s="114"/>
      <c r="AB152" s="129"/>
      <c r="AC152" s="128"/>
      <c r="AD152" s="142" t="str">
        <f t="shared" si="18"/>
        <v/>
      </c>
      <c r="AE152" s="142" t="str">
        <f>IF($E152&lt;&gt;"",IF($AD152=1,VLOOKUP($E152,得点換算表!$C$5:$D$14,2),VLOOKUP($E152,得点換算表!$E$5:$F$14,2)),"")</f>
        <v/>
      </c>
      <c r="AF152" s="142" t="str">
        <f>IF($F152&lt;&gt;"",IF($AD152=1,VLOOKUP($F152,得点換算表!$C$15:$D$24,2),VLOOKUP($F152,得点換算表!$E$15:$F$24,2)),"")</f>
        <v/>
      </c>
      <c r="AG152" s="142" t="str">
        <f>IF($G152&lt;&gt;"",IF($AD152=1,VLOOKUP($G152,得点換算表!$C$25:$D$34,2),VLOOKUP($G152,得点換算表!$E$25:$F$34,2)),"")</f>
        <v/>
      </c>
      <c r="AH152" s="142" t="str">
        <f>IF($H152&lt;&gt;"",IF($AD152=1,VLOOKUP($H152,得点換算表!$C$35:$D$44,2),VLOOKUP($H152,得点換算表!$E$35:$F$44,2)),"")</f>
        <v/>
      </c>
      <c r="AI152" s="142" t="str">
        <f>IF($I152&lt;&gt;"",IF($AD152=1,VLOOKUP($I152,得点換算表!$C$45:$D$55,2),VLOOKUP($I152,得点換算表!$E$45:$F$55,2)),"")</f>
        <v/>
      </c>
      <c r="AJ152" s="142" t="str">
        <f>IF($J152&lt;&gt;"",IF($AD152=1,VLOOKUP($J152,得点換算表!$C$56:$D$65,2),VLOOKUP($J152,得点換算表!$E$56:$F$65,2)),"")</f>
        <v/>
      </c>
      <c r="AK152" s="142" t="str">
        <f>IF($K152&lt;&gt;"",IF($AD152=1,VLOOKUP($K152,得点換算表!$C$66:$D$76,2),VLOOKUP($K152,得点換算表!$E$66:$F$76,2)),"")</f>
        <v/>
      </c>
      <c r="AL152" s="142" t="str">
        <f>IF($L152&lt;&gt;"",IF($AD152=1,VLOOKUP($L152,得点換算表!$C$77:$D$86,2),VLOOKUP($L152,得点換算表!$E$77:$F$86,2)),"")</f>
        <v/>
      </c>
      <c r="AM152" s="142" t="str">
        <f>IF($M152&lt;&gt;"",IF($AD152=1,VLOOKUP($M152,得点換算表!$C$87:$D$96,2),VLOOKUP($M152,得点換算表!$E$87:$F$96,2)),"")</f>
        <v/>
      </c>
      <c r="AN152" s="142" t="str">
        <f t="shared" si="16"/>
        <v/>
      </c>
      <c r="AO152" s="143" t="str">
        <f>IF(AND($AN152&lt;&gt;"",$AN152&gt;=8),VLOOKUP($AN152,得点換算表!$I$5:$J$9,2),"")</f>
        <v/>
      </c>
      <c r="AP152" s="105"/>
    </row>
    <row r="153" spans="1:42" x14ac:dyDescent="0.15">
      <c r="A153" s="11"/>
      <c r="B153" s="12"/>
      <c r="C153" s="13"/>
      <c r="D153" s="13"/>
      <c r="E153" s="14"/>
      <c r="F153" s="14"/>
      <c r="G153" s="14"/>
      <c r="H153" s="14"/>
      <c r="I153" s="15"/>
      <c r="J153" s="14"/>
      <c r="K153" s="13"/>
      <c r="L153" s="14"/>
      <c r="M153" s="14"/>
      <c r="N153" s="14"/>
      <c r="O153" s="14"/>
      <c r="P153" s="198"/>
      <c r="Q153" s="198"/>
      <c r="R153" s="198"/>
      <c r="S153" s="198"/>
      <c r="T153" s="198"/>
      <c r="U153" s="198"/>
      <c r="V153" s="198"/>
      <c r="W153" s="202">
        <f t="shared" si="17"/>
        <v>0</v>
      </c>
      <c r="X153" s="14"/>
      <c r="Y153" s="14"/>
      <c r="Z153" s="108"/>
      <c r="AA153" s="114"/>
      <c r="AB153" s="129"/>
      <c r="AC153" s="128"/>
      <c r="AD153" s="142" t="str">
        <f t="shared" si="18"/>
        <v/>
      </c>
      <c r="AE153" s="142" t="str">
        <f>IF($E153&lt;&gt;"",IF($AD153=1,VLOOKUP($E153,得点換算表!$C$5:$D$14,2),VLOOKUP($E153,得点換算表!$E$5:$F$14,2)),"")</f>
        <v/>
      </c>
      <c r="AF153" s="142" t="str">
        <f>IF($F153&lt;&gt;"",IF($AD153=1,VLOOKUP($F153,得点換算表!$C$15:$D$24,2),VLOOKUP($F153,得点換算表!$E$15:$F$24,2)),"")</f>
        <v/>
      </c>
      <c r="AG153" s="142" t="str">
        <f>IF($G153&lt;&gt;"",IF($AD153=1,VLOOKUP($G153,得点換算表!$C$25:$D$34,2),VLOOKUP($G153,得点換算表!$E$25:$F$34,2)),"")</f>
        <v/>
      </c>
      <c r="AH153" s="142" t="str">
        <f>IF($H153&lt;&gt;"",IF($AD153=1,VLOOKUP($H153,得点換算表!$C$35:$D$44,2),VLOOKUP($H153,得点換算表!$E$35:$F$44,2)),"")</f>
        <v/>
      </c>
      <c r="AI153" s="142" t="str">
        <f>IF($I153&lt;&gt;"",IF($AD153=1,VLOOKUP($I153,得点換算表!$C$45:$D$55,2),VLOOKUP($I153,得点換算表!$E$45:$F$55,2)),"")</f>
        <v/>
      </c>
      <c r="AJ153" s="142" t="str">
        <f>IF($J153&lt;&gt;"",IF($AD153=1,VLOOKUP($J153,得点換算表!$C$56:$D$65,2),VLOOKUP($J153,得点換算表!$E$56:$F$65,2)),"")</f>
        <v/>
      </c>
      <c r="AK153" s="142" t="str">
        <f>IF($K153&lt;&gt;"",IF($AD153=1,VLOOKUP($K153,得点換算表!$C$66:$D$76,2),VLOOKUP($K153,得点換算表!$E$66:$F$76,2)),"")</f>
        <v/>
      </c>
      <c r="AL153" s="142" t="str">
        <f>IF($L153&lt;&gt;"",IF($AD153=1,VLOOKUP($L153,得点換算表!$C$77:$D$86,2),VLOOKUP($L153,得点換算表!$E$77:$F$86,2)),"")</f>
        <v/>
      </c>
      <c r="AM153" s="142" t="str">
        <f>IF($M153&lt;&gt;"",IF($AD153=1,VLOOKUP($M153,得点換算表!$C$87:$D$96,2),VLOOKUP($M153,得点換算表!$E$87:$F$96,2)),"")</f>
        <v/>
      </c>
      <c r="AN153" s="142" t="str">
        <f t="shared" si="16"/>
        <v/>
      </c>
      <c r="AO153" s="143" t="str">
        <f>IF(AND($AN153&lt;&gt;"",$AN153&gt;=8),VLOOKUP($AN153,得点換算表!$I$5:$J$9,2),"")</f>
        <v/>
      </c>
      <c r="AP153" s="105"/>
    </row>
    <row r="154" spans="1:42" x14ac:dyDescent="0.15">
      <c r="A154" s="11"/>
      <c r="B154" s="12"/>
      <c r="C154" s="13"/>
      <c r="D154" s="13"/>
      <c r="E154" s="14"/>
      <c r="F154" s="14"/>
      <c r="G154" s="14"/>
      <c r="H154" s="14"/>
      <c r="I154" s="15"/>
      <c r="J154" s="14"/>
      <c r="K154" s="13"/>
      <c r="L154" s="14"/>
      <c r="M154" s="14"/>
      <c r="N154" s="14"/>
      <c r="O154" s="14"/>
      <c r="P154" s="198"/>
      <c r="Q154" s="198"/>
      <c r="R154" s="198"/>
      <c r="S154" s="198"/>
      <c r="T154" s="198"/>
      <c r="U154" s="198"/>
      <c r="V154" s="198"/>
      <c r="W154" s="202">
        <f t="shared" si="17"/>
        <v>0</v>
      </c>
      <c r="X154" s="14"/>
      <c r="Y154" s="14"/>
      <c r="Z154" s="108"/>
      <c r="AA154" s="114"/>
      <c r="AB154" s="129"/>
      <c r="AC154" s="128"/>
      <c r="AD154" s="142" t="str">
        <f t="shared" si="18"/>
        <v/>
      </c>
      <c r="AE154" s="142" t="str">
        <f>IF($E154&lt;&gt;"",IF($AD154=1,VLOOKUP($E154,得点換算表!$C$5:$D$14,2),VLOOKUP($E154,得点換算表!$E$5:$F$14,2)),"")</f>
        <v/>
      </c>
      <c r="AF154" s="142" t="str">
        <f>IF($F154&lt;&gt;"",IF($AD154=1,VLOOKUP($F154,得点換算表!$C$15:$D$24,2),VLOOKUP($F154,得点換算表!$E$15:$F$24,2)),"")</f>
        <v/>
      </c>
      <c r="AG154" s="142" t="str">
        <f>IF($G154&lt;&gt;"",IF($AD154=1,VLOOKUP($G154,得点換算表!$C$25:$D$34,2),VLOOKUP($G154,得点換算表!$E$25:$F$34,2)),"")</f>
        <v/>
      </c>
      <c r="AH154" s="142" t="str">
        <f>IF($H154&lt;&gt;"",IF($AD154=1,VLOOKUP($H154,得点換算表!$C$35:$D$44,2),VLOOKUP($H154,得点換算表!$E$35:$F$44,2)),"")</f>
        <v/>
      </c>
      <c r="AI154" s="142" t="str">
        <f>IF($I154&lt;&gt;"",IF($AD154=1,VLOOKUP($I154,得点換算表!$C$45:$D$55,2),VLOOKUP($I154,得点換算表!$E$45:$F$55,2)),"")</f>
        <v/>
      </c>
      <c r="AJ154" s="142" t="str">
        <f>IF($J154&lt;&gt;"",IF($AD154=1,VLOOKUP($J154,得点換算表!$C$56:$D$65,2),VLOOKUP($J154,得点換算表!$E$56:$F$65,2)),"")</f>
        <v/>
      </c>
      <c r="AK154" s="142" t="str">
        <f>IF($K154&lt;&gt;"",IF($AD154=1,VLOOKUP($K154,得点換算表!$C$66:$D$76,2),VLOOKUP($K154,得点換算表!$E$66:$F$76,2)),"")</f>
        <v/>
      </c>
      <c r="AL154" s="142" t="str">
        <f>IF($L154&lt;&gt;"",IF($AD154=1,VLOOKUP($L154,得点換算表!$C$77:$D$86,2),VLOOKUP($L154,得点換算表!$E$77:$F$86,2)),"")</f>
        <v/>
      </c>
      <c r="AM154" s="142" t="str">
        <f>IF($M154&lt;&gt;"",IF($AD154=1,VLOOKUP($M154,得点換算表!$C$87:$D$96,2),VLOOKUP($M154,得点換算表!$E$87:$F$96,2)),"")</f>
        <v/>
      </c>
      <c r="AN154" s="142" t="str">
        <f t="shared" si="16"/>
        <v/>
      </c>
      <c r="AO154" s="143" t="str">
        <f>IF(AND($AN154&lt;&gt;"",$AN154&gt;=8),VLOOKUP($AN154,得点換算表!$I$5:$J$9,2),"")</f>
        <v/>
      </c>
      <c r="AP154" s="105"/>
    </row>
    <row r="155" spans="1:42" x14ac:dyDescent="0.15">
      <c r="A155" s="11"/>
      <c r="B155" s="12"/>
      <c r="C155" s="13"/>
      <c r="D155" s="13"/>
      <c r="E155" s="14"/>
      <c r="F155" s="14"/>
      <c r="G155" s="14"/>
      <c r="H155" s="14"/>
      <c r="I155" s="15"/>
      <c r="J155" s="14"/>
      <c r="K155" s="13"/>
      <c r="L155" s="14"/>
      <c r="M155" s="14"/>
      <c r="N155" s="14"/>
      <c r="O155" s="14"/>
      <c r="P155" s="198"/>
      <c r="Q155" s="198"/>
      <c r="R155" s="198"/>
      <c r="S155" s="198"/>
      <c r="T155" s="198"/>
      <c r="U155" s="198"/>
      <c r="V155" s="198"/>
      <c r="W155" s="202">
        <f t="shared" si="17"/>
        <v>0</v>
      </c>
      <c r="X155" s="14"/>
      <c r="Y155" s="14"/>
      <c r="Z155" s="108"/>
      <c r="AA155" s="114"/>
      <c r="AB155" s="129"/>
      <c r="AC155" s="128"/>
      <c r="AD155" s="142" t="str">
        <f t="shared" si="18"/>
        <v/>
      </c>
      <c r="AE155" s="142" t="str">
        <f>IF($E155&lt;&gt;"",IF($AD155=1,VLOOKUP($E155,得点換算表!$C$5:$D$14,2),VLOOKUP($E155,得点換算表!$E$5:$F$14,2)),"")</f>
        <v/>
      </c>
      <c r="AF155" s="142" t="str">
        <f>IF($F155&lt;&gt;"",IF($AD155=1,VLOOKUP($F155,得点換算表!$C$15:$D$24,2),VLOOKUP($F155,得点換算表!$E$15:$F$24,2)),"")</f>
        <v/>
      </c>
      <c r="AG155" s="142" t="str">
        <f>IF($G155&lt;&gt;"",IF($AD155=1,VLOOKUP($G155,得点換算表!$C$25:$D$34,2),VLOOKUP($G155,得点換算表!$E$25:$F$34,2)),"")</f>
        <v/>
      </c>
      <c r="AH155" s="142" t="str">
        <f>IF($H155&lt;&gt;"",IF($AD155=1,VLOOKUP($H155,得点換算表!$C$35:$D$44,2),VLOOKUP($H155,得点換算表!$E$35:$F$44,2)),"")</f>
        <v/>
      </c>
      <c r="AI155" s="142" t="str">
        <f>IF($I155&lt;&gt;"",IF($AD155=1,VLOOKUP($I155,得点換算表!$C$45:$D$55,2),VLOOKUP($I155,得点換算表!$E$45:$F$55,2)),"")</f>
        <v/>
      </c>
      <c r="AJ155" s="142" t="str">
        <f>IF($J155&lt;&gt;"",IF($AD155=1,VLOOKUP($J155,得点換算表!$C$56:$D$65,2),VLOOKUP($J155,得点換算表!$E$56:$F$65,2)),"")</f>
        <v/>
      </c>
      <c r="AK155" s="142" t="str">
        <f>IF($K155&lt;&gt;"",IF($AD155=1,VLOOKUP($K155,得点換算表!$C$66:$D$76,2),VLOOKUP($K155,得点換算表!$E$66:$F$76,2)),"")</f>
        <v/>
      </c>
      <c r="AL155" s="142" t="str">
        <f>IF($L155&lt;&gt;"",IF($AD155=1,VLOOKUP($L155,得点換算表!$C$77:$D$86,2),VLOOKUP($L155,得点換算表!$E$77:$F$86,2)),"")</f>
        <v/>
      </c>
      <c r="AM155" s="142" t="str">
        <f>IF($M155&lt;&gt;"",IF($AD155=1,VLOOKUP($M155,得点換算表!$C$87:$D$96,2),VLOOKUP($M155,得点換算表!$E$87:$F$96,2)),"")</f>
        <v/>
      </c>
      <c r="AN155" s="142" t="str">
        <f t="shared" si="16"/>
        <v/>
      </c>
      <c r="AO155" s="143" t="str">
        <f>IF(AND($AN155&lt;&gt;"",$AN155&gt;=8),VLOOKUP($AN155,得点換算表!$I$5:$J$9,2),"")</f>
        <v/>
      </c>
      <c r="AP155" s="105"/>
    </row>
    <row r="156" spans="1:42" x14ac:dyDescent="0.15">
      <c r="A156" s="11"/>
      <c r="B156" s="12"/>
      <c r="C156" s="13"/>
      <c r="D156" s="13"/>
      <c r="E156" s="14"/>
      <c r="F156" s="14"/>
      <c r="G156" s="14"/>
      <c r="H156" s="14"/>
      <c r="I156" s="15"/>
      <c r="J156" s="14"/>
      <c r="K156" s="13"/>
      <c r="L156" s="14"/>
      <c r="M156" s="14"/>
      <c r="N156" s="14"/>
      <c r="O156" s="14"/>
      <c r="P156" s="198"/>
      <c r="Q156" s="198"/>
      <c r="R156" s="198"/>
      <c r="S156" s="198"/>
      <c r="T156" s="198"/>
      <c r="U156" s="198"/>
      <c r="V156" s="198"/>
      <c r="W156" s="202">
        <f t="shared" si="17"/>
        <v>0</v>
      </c>
      <c r="X156" s="14"/>
      <c r="Y156" s="14"/>
      <c r="Z156" s="108"/>
      <c r="AA156" s="114"/>
      <c r="AB156" s="129"/>
      <c r="AC156" s="128"/>
      <c r="AD156" s="142" t="str">
        <f t="shared" si="18"/>
        <v/>
      </c>
      <c r="AE156" s="142" t="str">
        <f>IF($E156&lt;&gt;"",IF($AD156=1,VLOOKUP($E156,得点換算表!$C$5:$D$14,2),VLOOKUP($E156,得点換算表!$E$5:$F$14,2)),"")</f>
        <v/>
      </c>
      <c r="AF156" s="142" t="str">
        <f>IF($F156&lt;&gt;"",IF($AD156=1,VLOOKUP($F156,得点換算表!$C$15:$D$24,2),VLOOKUP($F156,得点換算表!$E$15:$F$24,2)),"")</f>
        <v/>
      </c>
      <c r="AG156" s="142" t="str">
        <f>IF($G156&lt;&gt;"",IF($AD156=1,VLOOKUP($G156,得点換算表!$C$25:$D$34,2),VLOOKUP($G156,得点換算表!$E$25:$F$34,2)),"")</f>
        <v/>
      </c>
      <c r="AH156" s="142" t="str">
        <f>IF($H156&lt;&gt;"",IF($AD156=1,VLOOKUP($H156,得点換算表!$C$35:$D$44,2),VLOOKUP($H156,得点換算表!$E$35:$F$44,2)),"")</f>
        <v/>
      </c>
      <c r="AI156" s="142" t="str">
        <f>IF($I156&lt;&gt;"",IF($AD156=1,VLOOKUP($I156,得点換算表!$C$45:$D$55,2),VLOOKUP($I156,得点換算表!$E$45:$F$55,2)),"")</f>
        <v/>
      </c>
      <c r="AJ156" s="142" t="str">
        <f>IF($J156&lt;&gt;"",IF($AD156=1,VLOOKUP($J156,得点換算表!$C$56:$D$65,2),VLOOKUP($J156,得点換算表!$E$56:$F$65,2)),"")</f>
        <v/>
      </c>
      <c r="AK156" s="142" t="str">
        <f>IF($K156&lt;&gt;"",IF($AD156=1,VLOOKUP($K156,得点換算表!$C$66:$D$76,2),VLOOKUP($K156,得点換算表!$E$66:$F$76,2)),"")</f>
        <v/>
      </c>
      <c r="AL156" s="142" t="str">
        <f>IF($L156&lt;&gt;"",IF($AD156=1,VLOOKUP($L156,得点換算表!$C$77:$D$86,2),VLOOKUP($L156,得点換算表!$E$77:$F$86,2)),"")</f>
        <v/>
      </c>
      <c r="AM156" s="142" t="str">
        <f>IF($M156&lt;&gt;"",IF($AD156=1,VLOOKUP($M156,得点換算表!$C$87:$D$96,2),VLOOKUP($M156,得点換算表!$E$87:$F$96,2)),"")</f>
        <v/>
      </c>
      <c r="AN156" s="142" t="str">
        <f t="shared" si="16"/>
        <v/>
      </c>
      <c r="AO156" s="143" t="str">
        <f>IF(AND($AN156&lt;&gt;"",$AN156&gt;=8),VLOOKUP($AN156,得点換算表!$I$5:$J$9,2),"")</f>
        <v/>
      </c>
      <c r="AP156" s="105"/>
    </row>
    <row r="157" spans="1:42" x14ac:dyDescent="0.15">
      <c r="A157" s="11"/>
      <c r="B157" s="12"/>
      <c r="C157" s="13"/>
      <c r="D157" s="13"/>
      <c r="E157" s="14"/>
      <c r="F157" s="14"/>
      <c r="G157" s="14"/>
      <c r="H157" s="14"/>
      <c r="I157" s="15"/>
      <c r="J157" s="14"/>
      <c r="K157" s="13"/>
      <c r="L157" s="14"/>
      <c r="M157" s="14"/>
      <c r="N157" s="14"/>
      <c r="O157" s="14"/>
      <c r="P157" s="198"/>
      <c r="Q157" s="198"/>
      <c r="R157" s="198"/>
      <c r="S157" s="198"/>
      <c r="T157" s="198"/>
      <c r="U157" s="198"/>
      <c r="V157" s="198"/>
      <c r="W157" s="202">
        <f t="shared" si="17"/>
        <v>0</v>
      </c>
      <c r="X157" s="14"/>
      <c r="Y157" s="14"/>
      <c r="Z157" s="108"/>
      <c r="AA157" s="114"/>
      <c r="AB157" s="129"/>
      <c r="AC157" s="128"/>
      <c r="AD157" s="142" t="str">
        <f t="shared" si="18"/>
        <v/>
      </c>
      <c r="AE157" s="142" t="str">
        <f>IF($E157&lt;&gt;"",IF($AD157=1,VLOOKUP($E157,得点換算表!$C$5:$D$14,2),VLOOKUP($E157,得点換算表!$E$5:$F$14,2)),"")</f>
        <v/>
      </c>
      <c r="AF157" s="142" t="str">
        <f>IF($F157&lt;&gt;"",IF($AD157=1,VLOOKUP($F157,得点換算表!$C$15:$D$24,2),VLOOKUP($F157,得点換算表!$E$15:$F$24,2)),"")</f>
        <v/>
      </c>
      <c r="AG157" s="142" t="str">
        <f>IF($G157&lt;&gt;"",IF($AD157=1,VLOOKUP($G157,得点換算表!$C$25:$D$34,2),VLOOKUP($G157,得点換算表!$E$25:$F$34,2)),"")</f>
        <v/>
      </c>
      <c r="AH157" s="142" t="str">
        <f>IF($H157&lt;&gt;"",IF($AD157=1,VLOOKUP($H157,得点換算表!$C$35:$D$44,2),VLOOKUP($H157,得点換算表!$E$35:$F$44,2)),"")</f>
        <v/>
      </c>
      <c r="AI157" s="142" t="str">
        <f>IF($I157&lt;&gt;"",IF($AD157=1,VLOOKUP($I157,得点換算表!$C$45:$D$55,2),VLOOKUP($I157,得点換算表!$E$45:$F$55,2)),"")</f>
        <v/>
      </c>
      <c r="AJ157" s="142" t="str">
        <f>IF($J157&lt;&gt;"",IF($AD157=1,VLOOKUP($J157,得点換算表!$C$56:$D$65,2),VLOOKUP($J157,得点換算表!$E$56:$F$65,2)),"")</f>
        <v/>
      </c>
      <c r="AK157" s="142" t="str">
        <f>IF($K157&lt;&gt;"",IF($AD157=1,VLOOKUP($K157,得点換算表!$C$66:$D$76,2),VLOOKUP($K157,得点換算表!$E$66:$F$76,2)),"")</f>
        <v/>
      </c>
      <c r="AL157" s="142" t="str">
        <f>IF($L157&lt;&gt;"",IF($AD157=1,VLOOKUP($L157,得点換算表!$C$77:$D$86,2),VLOOKUP($L157,得点換算表!$E$77:$F$86,2)),"")</f>
        <v/>
      </c>
      <c r="AM157" s="142" t="str">
        <f>IF($M157&lt;&gt;"",IF($AD157=1,VLOOKUP($M157,得点換算表!$C$87:$D$96,2),VLOOKUP($M157,得点換算表!$E$87:$F$96,2)),"")</f>
        <v/>
      </c>
      <c r="AN157" s="142" t="str">
        <f t="shared" si="16"/>
        <v/>
      </c>
      <c r="AO157" s="143" t="str">
        <f>IF(AND($AN157&lt;&gt;"",$AN157&gt;=8),VLOOKUP($AN157,得点換算表!$I$5:$J$9,2),"")</f>
        <v/>
      </c>
      <c r="AP157" s="105"/>
    </row>
    <row r="158" spans="1:42" x14ac:dyDescent="0.15">
      <c r="A158" s="11"/>
      <c r="B158" s="12"/>
      <c r="C158" s="13"/>
      <c r="D158" s="13"/>
      <c r="E158" s="14"/>
      <c r="F158" s="14"/>
      <c r="G158" s="14"/>
      <c r="H158" s="14"/>
      <c r="I158" s="15"/>
      <c r="J158" s="14"/>
      <c r="K158" s="13"/>
      <c r="L158" s="14"/>
      <c r="M158" s="14"/>
      <c r="N158" s="14"/>
      <c r="O158" s="14"/>
      <c r="P158" s="198"/>
      <c r="Q158" s="198"/>
      <c r="R158" s="198"/>
      <c r="S158" s="198"/>
      <c r="T158" s="198"/>
      <c r="U158" s="198"/>
      <c r="V158" s="198"/>
      <c r="W158" s="202">
        <f t="shared" si="17"/>
        <v>0</v>
      </c>
      <c r="X158" s="14"/>
      <c r="Y158" s="14"/>
      <c r="Z158" s="108"/>
      <c r="AA158" s="114"/>
      <c r="AB158" s="129"/>
      <c r="AC158" s="128"/>
      <c r="AD158" s="142" t="str">
        <f t="shared" si="18"/>
        <v/>
      </c>
      <c r="AE158" s="142" t="str">
        <f>IF($E158&lt;&gt;"",IF($AD158=1,VLOOKUP($E158,得点換算表!$C$5:$D$14,2),VLOOKUP($E158,得点換算表!$E$5:$F$14,2)),"")</f>
        <v/>
      </c>
      <c r="AF158" s="142" t="str">
        <f>IF($F158&lt;&gt;"",IF($AD158=1,VLOOKUP($F158,得点換算表!$C$15:$D$24,2),VLOOKUP($F158,得点換算表!$E$15:$F$24,2)),"")</f>
        <v/>
      </c>
      <c r="AG158" s="142" t="str">
        <f>IF($G158&lt;&gt;"",IF($AD158=1,VLOOKUP($G158,得点換算表!$C$25:$D$34,2),VLOOKUP($G158,得点換算表!$E$25:$F$34,2)),"")</f>
        <v/>
      </c>
      <c r="AH158" s="142" t="str">
        <f>IF($H158&lt;&gt;"",IF($AD158=1,VLOOKUP($H158,得点換算表!$C$35:$D$44,2),VLOOKUP($H158,得点換算表!$E$35:$F$44,2)),"")</f>
        <v/>
      </c>
      <c r="AI158" s="142" t="str">
        <f>IF($I158&lt;&gt;"",IF($AD158=1,VLOOKUP($I158,得点換算表!$C$45:$D$55,2),VLOOKUP($I158,得点換算表!$E$45:$F$55,2)),"")</f>
        <v/>
      </c>
      <c r="AJ158" s="142" t="str">
        <f>IF($J158&lt;&gt;"",IF($AD158=1,VLOOKUP($J158,得点換算表!$C$56:$D$65,2),VLOOKUP($J158,得点換算表!$E$56:$F$65,2)),"")</f>
        <v/>
      </c>
      <c r="AK158" s="142" t="str">
        <f>IF($K158&lt;&gt;"",IF($AD158=1,VLOOKUP($K158,得点換算表!$C$66:$D$76,2),VLOOKUP($K158,得点換算表!$E$66:$F$76,2)),"")</f>
        <v/>
      </c>
      <c r="AL158" s="142" t="str">
        <f>IF($L158&lt;&gt;"",IF($AD158=1,VLOOKUP($L158,得点換算表!$C$77:$D$86,2),VLOOKUP($L158,得点換算表!$E$77:$F$86,2)),"")</f>
        <v/>
      </c>
      <c r="AM158" s="142" t="str">
        <f>IF($M158&lt;&gt;"",IF($AD158=1,VLOOKUP($M158,得点換算表!$C$87:$D$96,2),VLOOKUP($M158,得点換算表!$E$87:$F$96,2)),"")</f>
        <v/>
      </c>
      <c r="AN158" s="142" t="str">
        <f t="shared" si="16"/>
        <v/>
      </c>
      <c r="AO158" s="143" t="str">
        <f>IF(AND($AN158&lt;&gt;"",$AN158&gt;=8),VLOOKUP($AN158,得点換算表!$I$5:$J$9,2),"")</f>
        <v/>
      </c>
      <c r="AP158" s="105"/>
    </row>
    <row r="159" spans="1:42" x14ac:dyDescent="0.15">
      <c r="A159" s="11"/>
      <c r="B159" s="12"/>
      <c r="C159" s="13"/>
      <c r="D159" s="13"/>
      <c r="E159" s="14"/>
      <c r="F159" s="14"/>
      <c r="G159" s="14"/>
      <c r="H159" s="14"/>
      <c r="I159" s="15"/>
      <c r="J159" s="14"/>
      <c r="K159" s="13"/>
      <c r="L159" s="14"/>
      <c r="M159" s="14"/>
      <c r="N159" s="14"/>
      <c r="O159" s="14"/>
      <c r="P159" s="198"/>
      <c r="Q159" s="198"/>
      <c r="R159" s="198"/>
      <c r="S159" s="198"/>
      <c r="T159" s="198"/>
      <c r="U159" s="198"/>
      <c r="V159" s="198"/>
      <c r="W159" s="202">
        <f t="shared" si="17"/>
        <v>0</v>
      </c>
      <c r="X159" s="14"/>
      <c r="Y159" s="14"/>
      <c r="Z159" s="108"/>
      <c r="AA159" s="114"/>
      <c r="AB159" s="129"/>
      <c r="AC159" s="128"/>
      <c r="AD159" s="142" t="str">
        <f t="shared" si="18"/>
        <v/>
      </c>
      <c r="AE159" s="142" t="str">
        <f>IF($E159&lt;&gt;"",IF($AD159=1,VLOOKUP($E159,得点換算表!$C$5:$D$14,2),VLOOKUP($E159,得点換算表!$E$5:$F$14,2)),"")</f>
        <v/>
      </c>
      <c r="AF159" s="142" t="str">
        <f>IF($F159&lt;&gt;"",IF($AD159=1,VLOOKUP($F159,得点換算表!$C$15:$D$24,2),VLOOKUP($F159,得点換算表!$E$15:$F$24,2)),"")</f>
        <v/>
      </c>
      <c r="AG159" s="142" t="str">
        <f>IF($G159&lt;&gt;"",IF($AD159=1,VLOOKUP($G159,得点換算表!$C$25:$D$34,2),VLOOKUP($G159,得点換算表!$E$25:$F$34,2)),"")</f>
        <v/>
      </c>
      <c r="AH159" s="142" t="str">
        <f>IF($H159&lt;&gt;"",IF($AD159=1,VLOOKUP($H159,得点換算表!$C$35:$D$44,2),VLOOKUP($H159,得点換算表!$E$35:$F$44,2)),"")</f>
        <v/>
      </c>
      <c r="AI159" s="142" t="str">
        <f>IF($I159&lt;&gt;"",IF($AD159=1,VLOOKUP($I159,得点換算表!$C$45:$D$55,2),VLOOKUP($I159,得点換算表!$E$45:$F$55,2)),"")</f>
        <v/>
      </c>
      <c r="AJ159" s="142" t="str">
        <f>IF($J159&lt;&gt;"",IF($AD159=1,VLOOKUP($J159,得点換算表!$C$56:$D$65,2),VLOOKUP($J159,得点換算表!$E$56:$F$65,2)),"")</f>
        <v/>
      </c>
      <c r="AK159" s="142" t="str">
        <f>IF($K159&lt;&gt;"",IF($AD159=1,VLOOKUP($K159,得点換算表!$C$66:$D$76,2),VLOOKUP($K159,得点換算表!$E$66:$F$76,2)),"")</f>
        <v/>
      </c>
      <c r="AL159" s="142" t="str">
        <f>IF($L159&lt;&gt;"",IF($AD159=1,VLOOKUP($L159,得点換算表!$C$77:$D$86,2),VLOOKUP($L159,得点換算表!$E$77:$F$86,2)),"")</f>
        <v/>
      </c>
      <c r="AM159" s="142" t="str">
        <f>IF($M159&lt;&gt;"",IF($AD159=1,VLOOKUP($M159,得点換算表!$C$87:$D$96,2),VLOOKUP($M159,得点換算表!$E$87:$F$96,2)),"")</f>
        <v/>
      </c>
      <c r="AN159" s="142" t="str">
        <f t="shared" si="16"/>
        <v/>
      </c>
      <c r="AO159" s="143" t="str">
        <f>IF(AND($AN159&lt;&gt;"",$AN159&gt;=8),VLOOKUP($AN159,得点換算表!$I$5:$J$9,2),"")</f>
        <v/>
      </c>
      <c r="AP159" s="105"/>
    </row>
    <row r="160" spans="1:42" x14ac:dyDescent="0.15">
      <c r="A160" s="11"/>
      <c r="B160" s="12"/>
      <c r="C160" s="13"/>
      <c r="D160" s="13"/>
      <c r="E160" s="14"/>
      <c r="F160" s="14"/>
      <c r="G160" s="14"/>
      <c r="H160" s="14"/>
      <c r="I160" s="15"/>
      <c r="J160" s="14"/>
      <c r="K160" s="13"/>
      <c r="L160" s="14"/>
      <c r="M160" s="14"/>
      <c r="N160" s="14"/>
      <c r="O160" s="14"/>
      <c r="P160" s="198"/>
      <c r="Q160" s="198"/>
      <c r="R160" s="198"/>
      <c r="S160" s="198"/>
      <c r="T160" s="198"/>
      <c r="U160" s="198"/>
      <c r="V160" s="198"/>
      <c r="W160" s="202">
        <f t="shared" si="17"/>
        <v>0</v>
      </c>
      <c r="X160" s="14"/>
      <c r="Y160" s="14"/>
      <c r="Z160" s="108"/>
      <c r="AA160" s="114"/>
      <c r="AB160" s="129"/>
      <c r="AC160" s="128"/>
      <c r="AD160" s="142" t="str">
        <f t="shared" si="18"/>
        <v/>
      </c>
      <c r="AE160" s="142" t="str">
        <f>IF($E160&lt;&gt;"",IF($AD160=1,VLOOKUP($E160,得点換算表!$C$5:$D$14,2),VLOOKUP($E160,得点換算表!$E$5:$F$14,2)),"")</f>
        <v/>
      </c>
      <c r="AF160" s="142" t="str">
        <f>IF($F160&lt;&gt;"",IF($AD160=1,VLOOKUP($F160,得点換算表!$C$15:$D$24,2),VLOOKUP($F160,得点換算表!$E$15:$F$24,2)),"")</f>
        <v/>
      </c>
      <c r="AG160" s="142" t="str">
        <f>IF($G160&lt;&gt;"",IF($AD160=1,VLOOKUP($G160,得点換算表!$C$25:$D$34,2),VLOOKUP($G160,得点換算表!$E$25:$F$34,2)),"")</f>
        <v/>
      </c>
      <c r="AH160" s="142" t="str">
        <f>IF($H160&lt;&gt;"",IF($AD160=1,VLOOKUP($H160,得点換算表!$C$35:$D$44,2),VLOOKUP($H160,得点換算表!$E$35:$F$44,2)),"")</f>
        <v/>
      </c>
      <c r="AI160" s="142" t="str">
        <f>IF($I160&lt;&gt;"",IF($AD160=1,VLOOKUP($I160,得点換算表!$C$45:$D$55,2),VLOOKUP($I160,得点換算表!$E$45:$F$55,2)),"")</f>
        <v/>
      </c>
      <c r="AJ160" s="142" t="str">
        <f>IF($J160&lt;&gt;"",IF($AD160=1,VLOOKUP($J160,得点換算表!$C$56:$D$65,2),VLOOKUP($J160,得点換算表!$E$56:$F$65,2)),"")</f>
        <v/>
      </c>
      <c r="AK160" s="142" t="str">
        <f>IF($K160&lt;&gt;"",IF($AD160=1,VLOOKUP($K160,得点換算表!$C$66:$D$76,2),VLOOKUP($K160,得点換算表!$E$66:$F$76,2)),"")</f>
        <v/>
      </c>
      <c r="AL160" s="142" t="str">
        <f>IF($L160&lt;&gt;"",IF($AD160=1,VLOOKUP($L160,得点換算表!$C$77:$D$86,2),VLOOKUP($L160,得点換算表!$E$77:$F$86,2)),"")</f>
        <v/>
      </c>
      <c r="AM160" s="142" t="str">
        <f>IF($M160&lt;&gt;"",IF($AD160=1,VLOOKUP($M160,得点換算表!$C$87:$D$96,2),VLOOKUP($M160,得点換算表!$E$87:$F$96,2)),"")</f>
        <v/>
      </c>
      <c r="AN160" s="142" t="str">
        <f t="shared" si="16"/>
        <v/>
      </c>
      <c r="AO160" s="143" t="str">
        <f>IF(AND($AN160&lt;&gt;"",$AN160&gt;=8),VLOOKUP($AN160,得点換算表!$I$5:$J$9,2),"")</f>
        <v/>
      </c>
      <c r="AP160" s="105"/>
    </row>
    <row r="161" spans="1:42" x14ac:dyDescent="0.15">
      <c r="A161" s="11"/>
      <c r="B161" s="12"/>
      <c r="C161" s="13"/>
      <c r="D161" s="13"/>
      <c r="E161" s="14"/>
      <c r="F161" s="14"/>
      <c r="G161" s="14"/>
      <c r="H161" s="14"/>
      <c r="I161" s="15"/>
      <c r="J161" s="14"/>
      <c r="K161" s="13"/>
      <c r="L161" s="14"/>
      <c r="M161" s="14"/>
      <c r="N161" s="14"/>
      <c r="O161" s="14"/>
      <c r="P161" s="198"/>
      <c r="Q161" s="198"/>
      <c r="R161" s="198"/>
      <c r="S161" s="198"/>
      <c r="T161" s="198"/>
      <c r="U161" s="198"/>
      <c r="V161" s="198"/>
      <c r="W161" s="202">
        <f t="shared" si="17"/>
        <v>0</v>
      </c>
      <c r="X161" s="14"/>
      <c r="Y161" s="14"/>
      <c r="Z161" s="108"/>
      <c r="AA161" s="114"/>
      <c r="AB161" s="129"/>
      <c r="AC161" s="128"/>
      <c r="AD161" s="142" t="str">
        <f t="shared" si="18"/>
        <v/>
      </c>
      <c r="AE161" s="142" t="str">
        <f>IF($E161&lt;&gt;"",IF($AD161=1,VLOOKUP($E161,得点換算表!$C$5:$D$14,2),VLOOKUP($E161,得点換算表!$E$5:$F$14,2)),"")</f>
        <v/>
      </c>
      <c r="AF161" s="142" t="str">
        <f>IF($F161&lt;&gt;"",IF($AD161=1,VLOOKUP($F161,得点換算表!$C$15:$D$24,2),VLOOKUP($F161,得点換算表!$E$15:$F$24,2)),"")</f>
        <v/>
      </c>
      <c r="AG161" s="142" t="str">
        <f>IF($G161&lt;&gt;"",IF($AD161=1,VLOOKUP($G161,得点換算表!$C$25:$D$34,2),VLOOKUP($G161,得点換算表!$E$25:$F$34,2)),"")</f>
        <v/>
      </c>
      <c r="AH161" s="142" t="str">
        <f>IF($H161&lt;&gt;"",IF($AD161=1,VLOOKUP($H161,得点換算表!$C$35:$D$44,2),VLOOKUP($H161,得点換算表!$E$35:$F$44,2)),"")</f>
        <v/>
      </c>
      <c r="AI161" s="142" t="str">
        <f>IF($I161&lt;&gt;"",IF($AD161=1,VLOOKUP($I161,得点換算表!$C$45:$D$55,2),VLOOKUP($I161,得点換算表!$E$45:$F$55,2)),"")</f>
        <v/>
      </c>
      <c r="AJ161" s="142" t="str">
        <f>IF($J161&lt;&gt;"",IF($AD161=1,VLOOKUP($J161,得点換算表!$C$56:$D$65,2),VLOOKUP($J161,得点換算表!$E$56:$F$65,2)),"")</f>
        <v/>
      </c>
      <c r="AK161" s="142" t="str">
        <f>IF($K161&lt;&gt;"",IF($AD161=1,VLOOKUP($K161,得点換算表!$C$66:$D$76,2),VLOOKUP($K161,得点換算表!$E$66:$F$76,2)),"")</f>
        <v/>
      </c>
      <c r="AL161" s="142" t="str">
        <f>IF($L161&lt;&gt;"",IF($AD161=1,VLOOKUP($L161,得点換算表!$C$77:$D$86,2),VLOOKUP($L161,得点換算表!$E$77:$F$86,2)),"")</f>
        <v/>
      </c>
      <c r="AM161" s="142" t="str">
        <f>IF($M161&lt;&gt;"",IF($AD161=1,VLOOKUP($M161,得点換算表!$C$87:$D$96,2),VLOOKUP($M161,得点換算表!$E$87:$F$96,2)),"")</f>
        <v/>
      </c>
      <c r="AN161" s="142" t="str">
        <f t="shared" si="16"/>
        <v/>
      </c>
      <c r="AO161" s="143" t="str">
        <f>IF(AND($AN161&lt;&gt;"",$AN161&gt;=8),VLOOKUP($AN161,得点換算表!$I$5:$J$9,2),"")</f>
        <v/>
      </c>
      <c r="AP161" s="105"/>
    </row>
    <row r="162" spans="1:42" x14ac:dyDescent="0.15">
      <c r="A162" s="11"/>
      <c r="B162" s="12"/>
      <c r="C162" s="13"/>
      <c r="D162" s="13"/>
      <c r="E162" s="14"/>
      <c r="F162" s="14"/>
      <c r="G162" s="14"/>
      <c r="H162" s="14"/>
      <c r="I162" s="15"/>
      <c r="J162" s="14"/>
      <c r="K162" s="13"/>
      <c r="L162" s="14"/>
      <c r="M162" s="14"/>
      <c r="N162" s="14"/>
      <c r="O162" s="14"/>
      <c r="P162" s="198"/>
      <c r="Q162" s="198"/>
      <c r="R162" s="198"/>
      <c r="S162" s="198"/>
      <c r="T162" s="198"/>
      <c r="U162" s="198"/>
      <c r="V162" s="198"/>
      <c r="W162" s="202">
        <f t="shared" si="17"/>
        <v>0</v>
      </c>
      <c r="X162" s="14"/>
      <c r="Y162" s="14"/>
      <c r="Z162" s="108"/>
      <c r="AA162" s="114"/>
      <c r="AB162" s="129"/>
      <c r="AC162" s="128"/>
      <c r="AD162" s="142" t="str">
        <f t="shared" si="18"/>
        <v/>
      </c>
      <c r="AE162" s="142" t="str">
        <f>IF($E162&lt;&gt;"",IF($AD162=1,VLOOKUP($E162,得点換算表!$C$5:$D$14,2),VLOOKUP($E162,得点換算表!$E$5:$F$14,2)),"")</f>
        <v/>
      </c>
      <c r="AF162" s="142" t="str">
        <f>IF($F162&lt;&gt;"",IF($AD162=1,VLOOKUP($F162,得点換算表!$C$15:$D$24,2),VLOOKUP($F162,得点換算表!$E$15:$F$24,2)),"")</f>
        <v/>
      </c>
      <c r="AG162" s="142" t="str">
        <f>IF($G162&lt;&gt;"",IF($AD162=1,VLOOKUP($G162,得点換算表!$C$25:$D$34,2),VLOOKUP($G162,得点換算表!$E$25:$F$34,2)),"")</f>
        <v/>
      </c>
      <c r="AH162" s="142" t="str">
        <f>IF($H162&lt;&gt;"",IF($AD162=1,VLOOKUP($H162,得点換算表!$C$35:$D$44,2),VLOOKUP($H162,得点換算表!$E$35:$F$44,2)),"")</f>
        <v/>
      </c>
      <c r="AI162" s="142" t="str">
        <f>IF($I162&lt;&gt;"",IF($AD162=1,VLOOKUP($I162,得点換算表!$C$45:$D$55,2),VLOOKUP($I162,得点換算表!$E$45:$F$55,2)),"")</f>
        <v/>
      </c>
      <c r="AJ162" s="142" t="str">
        <f>IF($J162&lt;&gt;"",IF($AD162=1,VLOOKUP($J162,得点換算表!$C$56:$D$65,2),VLOOKUP($J162,得点換算表!$E$56:$F$65,2)),"")</f>
        <v/>
      </c>
      <c r="AK162" s="142" t="str">
        <f>IF($K162&lt;&gt;"",IF($AD162=1,VLOOKUP($K162,得点換算表!$C$66:$D$76,2),VLOOKUP($K162,得点換算表!$E$66:$F$76,2)),"")</f>
        <v/>
      </c>
      <c r="AL162" s="142" t="str">
        <f>IF($L162&lt;&gt;"",IF($AD162=1,VLOOKUP($L162,得点換算表!$C$77:$D$86,2),VLOOKUP($L162,得点換算表!$E$77:$F$86,2)),"")</f>
        <v/>
      </c>
      <c r="AM162" s="142" t="str">
        <f>IF($M162&lt;&gt;"",IF($AD162=1,VLOOKUP($M162,得点換算表!$C$87:$D$96,2),VLOOKUP($M162,得点換算表!$E$87:$F$96,2)),"")</f>
        <v/>
      </c>
      <c r="AN162" s="142" t="str">
        <f t="shared" si="16"/>
        <v/>
      </c>
      <c r="AO162" s="143" t="str">
        <f>IF(AND($AN162&lt;&gt;"",$AN162&gt;=8),VLOOKUP($AN162,得点換算表!$I$5:$J$9,2),"")</f>
        <v/>
      </c>
      <c r="AP162" s="105"/>
    </row>
    <row r="163" spans="1:42" x14ac:dyDescent="0.15">
      <c r="A163" s="11"/>
      <c r="B163" s="12"/>
      <c r="C163" s="13"/>
      <c r="D163" s="13"/>
      <c r="E163" s="14"/>
      <c r="F163" s="14"/>
      <c r="G163" s="14"/>
      <c r="H163" s="14"/>
      <c r="I163" s="15"/>
      <c r="J163" s="14"/>
      <c r="K163" s="13"/>
      <c r="L163" s="14"/>
      <c r="M163" s="14"/>
      <c r="N163" s="14"/>
      <c r="O163" s="14"/>
      <c r="P163" s="198"/>
      <c r="Q163" s="198"/>
      <c r="R163" s="198"/>
      <c r="S163" s="198"/>
      <c r="T163" s="198"/>
      <c r="U163" s="198"/>
      <c r="V163" s="198"/>
      <c r="W163" s="202">
        <f t="shared" si="17"/>
        <v>0</v>
      </c>
      <c r="X163" s="14"/>
      <c r="Y163" s="14"/>
      <c r="Z163" s="108"/>
      <c r="AA163" s="114"/>
      <c r="AB163" s="129"/>
      <c r="AC163" s="128"/>
      <c r="AD163" s="142" t="str">
        <f t="shared" si="18"/>
        <v/>
      </c>
      <c r="AE163" s="142" t="str">
        <f>IF($E163&lt;&gt;"",IF($AD163=1,VLOOKUP($E163,得点換算表!$C$5:$D$14,2),VLOOKUP($E163,得点換算表!$E$5:$F$14,2)),"")</f>
        <v/>
      </c>
      <c r="AF163" s="142" t="str">
        <f>IF($F163&lt;&gt;"",IF($AD163=1,VLOOKUP($F163,得点換算表!$C$15:$D$24,2),VLOOKUP($F163,得点換算表!$E$15:$F$24,2)),"")</f>
        <v/>
      </c>
      <c r="AG163" s="142" t="str">
        <f>IF($G163&lt;&gt;"",IF($AD163=1,VLOOKUP($G163,得点換算表!$C$25:$D$34,2),VLOOKUP($G163,得点換算表!$E$25:$F$34,2)),"")</f>
        <v/>
      </c>
      <c r="AH163" s="142" t="str">
        <f>IF($H163&lt;&gt;"",IF($AD163=1,VLOOKUP($H163,得点換算表!$C$35:$D$44,2),VLOOKUP($H163,得点換算表!$E$35:$F$44,2)),"")</f>
        <v/>
      </c>
      <c r="AI163" s="142" t="str">
        <f>IF($I163&lt;&gt;"",IF($AD163=1,VLOOKUP($I163,得点換算表!$C$45:$D$55,2),VLOOKUP($I163,得点換算表!$E$45:$F$55,2)),"")</f>
        <v/>
      </c>
      <c r="AJ163" s="142" t="str">
        <f>IF($J163&lt;&gt;"",IF($AD163=1,VLOOKUP($J163,得点換算表!$C$56:$D$65,2),VLOOKUP($J163,得点換算表!$E$56:$F$65,2)),"")</f>
        <v/>
      </c>
      <c r="AK163" s="142" t="str">
        <f>IF($K163&lt;&gt;"",IF($AD163=1,VLOOKUP($K163,得点換算表!$C$66:$D$76,2),VLOOKUP($K163,得点換算表!$E$66:$F$76,2)),"")</f>
        <v/>
      </c>
      <c r="AL163" s="142" t="str">
        <f>IF($L163&lt;&gt;"",IF($AD163=1,VLOOKUP($L163,得点換算表!$C$77:$D$86,2),VLOOKUP($L163,得点換算表!$E$77:$F$86,2)),"")</f>
        <v/>
      </c>
      <c r="AM163" s="142" t="str">
        <f>IF($M163&lt;&gt;"",IF($AD163=1,VLOOKUP($M163,得点換算表!$C$87:$D$96,2),VLOOKUP($M163,得点換算表!$E$87:$F$96,2)),"")</f>
        <v/>
      </c>
      <c r="AN163" s="142" t="str">
        <f t="shared" si="16"/>
        <v/>
      </c>
      <c r="AO163" s="143" t="str">
        <f>IF(AND($AN163&lt;&gt;"",$AN163&gt;=8),VLOOKUP($AN163,得点換算表!$I$5:$J$9,2),"")</f>
        <v/>
      </c>
      <c r="AP163" s="105"/>
    </row>
    <row r="164" spans="1:42" x14ac:dyDescent="0.15">
      <c r="A164" s="11"/>
      <c r="B164" s="12"/>
      <c r="C164" s="13"/>
      <c r="D164" s="13"/>
      <c r="E164" s="14"/>
      <c r="F164" s="14"/>
      <c r="G164" s="14"/>
      <c r="H164" s="14"/>
      <c r="I164" s="15"/>
      <c r="J164" s="14"/>
      <c r="K164" s="13"/>
      <c r="L164" s="14"/>
      <c r="M164" s="14"/>
      <c r="N164" s="14"/>
      <c r="O164" s="14"/>
      <c r="P164" s="198"/>
      <c r="Q164" s="198"/>
      <c r="R164" s="198"/>
      <c r="S164" s="198"/>
      <c r="T164" s="198"/>
      <c r="U164" s="198"/>
      <c r="V164" s="198"/>
      <c r="W164" s="202">
        <f t="shared" si="17"/>
        <v>0</v>
      </c>
      <c r="X164" s="14"/>
      <c r="Y164" s="14"/>
      <c r="Z164" s="108"/>
      <c r="AA164" s="114"/>
      <c r="AB164" s="129"/>
      <c r="AC164" s="128"/>
      <c r="AD164" s="142" t="str">
        <f t="shared" si="18"/>
        <v/>
      </c>
      <c r="AE164" s="142" t="str">
        <f>IF($E164&lt;&gt;"",IF($AD164=1,VLOOKUP($E164,得点換算表!$C$5:$D$14,2),VLOOKUP($E164,得点換算表!$E$5:$F$14,2)),"")</f>
        <v/>
      </c>
      <c r="AF164" s="142" t="str">
        <f>IF($F164&lt;&gt;"",IF($AD164=1,VLOOKUP($F164,得点換算表!$C$15:$D$24,2),VLOOKUP($F164,得点換算表!$E$15:$F$24,2)),"")</f>
        <v/>
      </c>
      <c r="AG164" s="142" t="str">
        <f>IF($G164&lt;&gt;"",IF($AD164=1,VLOOKUP($G164,得点換算表!$C$25:$D$34,2),VLOOKUP($G164,得点換算表!$E$25:$F$34,2)),"")</f>
        <v/>
      </c>
      <c r="AH164" s="142" t="str">
        <f>IF($H164&lt;&gt;"",IF($AD164=1,VLOOKUP($H164,得点換算表!$C$35:$D$44,2),VLOOKUP($H164,得点換算表!$E$35:$F$44,2)),"")</f>
        <v/>
      </c>
      <c r="AI164" s="142" t="str">
        <f>IF($I164&lt;&gt;"",IF($AD164=1,VLOOKUP($I164,得点換算表!$C$45:$D$55,2),VLOOKUP($I164,得点換算表!$E$45:$F$55,2)),"")</f>
        <v/>
      </c>
      <c r="AJ164" s="142" t="str">
        <f>IF($J164&lt;&gt;"",IF($AD164=1,VLOOKUP($J164,得点換算表!$C$56:$D$65,2),VLOOKUP($J164,得点換算表!$E$56:$F$65,2)),"")</f>
        <v/>
      </c>
      <c r="AK164" s="142" t="str">
        <f>IF($K164&lt;&gt;"",IF($AD164=1,VLOOKUP($K164,得点換算表!$C$66:$D$76,2),VLOOKUP($K164,得点換算表!$E$66:$F$76,2)),"")</f>
        <v/>
      </c>
      <c r="AL164" s="142" t="str">
        <f>IF($L164&lt;&gt;"",IF($AD164=1,VLOOKUP($L164,得点換算表!$C$77:$D$86,2),VLOOKUP($L164,得点換算表!$E$77:$F$86,2)),"")</f>
        <v/>
      </c>
      <c r="AM164" s="142" t="str">
        <f>IF($M164&lt;&gt;"",IF($AD164=1,VLOOKUP($M164,得点換算表!$C$87:$D$96,2),VLOOKUP($M164,得点換算表!$E$87:$F$96,2)),"")</f>
        <v/>
      </c>
      <c r="AN164" s="142" t="str">
        <f t="shared" si="16"/>
        <v/>
      </c>
      <c r="AO164" s="143" t="str">
        <f>IF(AND($AN164&lt;&gt;"",$AN164&gt;=8),VLOOKUP($AN164,得点換算表!$I$5:$J$9,2),"")</f>
        <v/>
      </c>
      <c r="AP164" s="105"/>
    </row>
    <row r="165" spans="1:42" x14ac:dyDescent="0.15">
      <c r="A165" s="11"/>
      <c r="B165" s="12"/>
      <c r="C165" s="13"/>
      <c r="D165" s="13"/>
      <c r="E165" s="14"/>
      <c r="F165" s="14"/>
      <c r="G165" s="14"/>
      <c r="H165" s="14"/>
      <c r="I165" s="15"/>
      <c r="J165" s="14"/>
      <c r="K165" s="13"/>
      <c r="L165" s="14"/>
      <c r="M165" s="14"/>
      <c r="N165" s="14"/>
      <c r="O165" s="14"/>
      <c r="P165" s="198"/>
      <c r="Q165" s="198"/>
      <c r="R165" s="198"/>
      <c r="S165" s="198"/>
      <c r="T165" s="198"/>
      <c r="U165" s="198"/>
      <c r="V165" s="198"/>
      <c r="W165" s="202">
        <f t="shared" si="17"/>
        <v>0</v>
      </c>
      <c r="X165" s="14"/>
      <c r="Y165" s="14"/>
      <c r="Z165" s="108"/>
      <c r="AA165" s="114"/>
      <c r="AB165" s="129"/>
      <c r="AC165" s="128"/>
      <c r="AD165" s="142" t="str">
        <f t="shared" si="18"/>
        <v/>
      </c>
      <c r="AE165" s="142" t="str">
        <f>IF($E165&lt;&gt;"",IF($AD165=1,VLOOKUP($E165,得点換算表!$C$5:$D$14,2),VLOOKUP($E165,得点換算表!$E$5:$F$14,2)),"")</f>
        <v/>
      </c>
      <c r="AF165" s="142" t="str">
        <f>IF($F165&lt;&gt;"",IF($AD165=1,VLOOKUP($F165,得点換算表!$C$15:$D$24,2),VLOOKUP($F165,得点換算表!$E$15:$F$24,2)),"")</f>
        <v/>
      </c>
      <c r="AG165" s="142" t="str">
        <f>IF($G165&lt;&gt;"",IF($AD165=1,VLOOKUP($G165,得点換算表!$C$25:$D$34,2),VLOOKUP($G165,得点換算表!$E$25:$F$34,2)),"")</f>
        <v/>
      </c>
      <c r="AH165" s="142" t="str">
        <f>IF($H165&lt;&gt;"",IF($AD165=1,VLOOKUP($H165,得点換算表!$C$35:$D$44,2),VLOOKUP($H165,得点換算表!$E$35:$F$44,2)),"")</f>
        <v/>
      </c>
      <c r="AI165" s="142" t="str">
        <f>IF($I165&lt;&gt;"",IF($AD165=1,VLOOKUP($I165,得点換算表!$C$45:$D$55,2),VLOOKUP($I165,得点換算表!$E$45:$F$55,2)),"")</f>
        <v/>
      </c>
      <c r="AJ165" s="142" t="str">
        <f>IF($J165&lt;&gt;"",IF($AD165=1,VLOOKUP($J165,得点換算表!$C$56:$D$65,2),VLOOKUP($J165,得点換算表!$E$56:$F$65,2)),"")</f>
        <v/>
      </c>
      <c r="AK165" s="142" t="str">
        <f>IF($K165&lt;&gt;"",IF($AD165=1,VLOOKUP($K165,得点換算表!$C$66:$D$76,2),VLOOKUP($K165,得点換算表!$E$66:$F$76,2)),"")</f>
        <v/>
      </c>
      <c r="AL165" s="142" t="str">
        <f>IF($L165&lt;&gt;"",IF($AD165=1,VLOOKUP($L165,得点換算表!$C$77:$D$86,2),VLOOKUP($L165,得点換算表!$E$77:$F$86,2)),"")</f>
        <v/>
      </c>
      <c r="AM165" s="142" t="str">
        <f>IF($M165&lt;&gt;"",IF($AD165=1,VLOOKUP($M165,得点換算表!$C$87:$D$96,2),VLOOKUP($M165,得点換算表!$E$87:$F$96,2)),"")</f>
        <v/>
      </c>
      <c r="AN165" s="142" t="str">
        <f t="shared" si="16"/>
        <v/>
      </c>
      <c r="AO165" s="143" t="str">
        <f>IF(AND($AN165&lt;&gt;"",$AN165&gt;=8),VLOOKUP($AN165,得点換算表!$I$5:$J$9,2),"")</f>
        <v/>
      </c>
      <c r="AP165" s="105"/>
    </row>
    <row r="166" spans="1:42" x14ac:dyDescent="0.15">
      <c r="A166" s="11"/>
      <c r="B166" s="12"/>
      <c r="C166" s="13"/>
      <c r="D166" s="13"/>
      <c r="E166" s="14"/>
      <c r="F166" s="14"/>
      <c r="G166" s="14"/>
      <c r="H166" s="14"/>
      <c r="I166" s="15"/>
      <c r="J166" s="14"/>
      <c r="K166" s="13"/>
      <c r="L166" s="14"/>
      <c r="M166" s="14"/>
      <c r="N166" s="14"/>
      <c r="O166" s="14"/>
      <c r="P166" s="198"/>
      <c r="Q166" s="198"/>
      <c r="R166" s="198"/>
      <c r="S166" s="198"/>
      <c r="T166" s="198"/>
      <c r="U166" s="198"/>
      <c r="V166" s="198"/>
      <c r="W166" s="202">
        <f t="shared" si="17"/>
        <v>0</v>
      </c>
      <c r="X166" s="14"/>
      <c r="Y166" s="14"/>
      <c r="Z166" s="108"/>
      <c r="AA166" s="114"/>
      <c r="AB166" s="129"/>
      <c r="AC166" s="128"/>
      <c r="AD166" s="142" t="str">
        <f t="shared" si="18"/>
        <v/>
      </c>
      <c r="AE166" s="142" t="str">
        <f>IF($E166&lt;&gt;"",IF($AD166=1,VLOOKUP($E166,得点換算表!$C$5:$D$14,2),VLOOKUP($E166,得点換算表!$E$5:$F$14,2)),"")</f>
        <v/>
      </c>
      <c r="AF166" s="142" t="str">
        <f>IF($F166&lt;&gt;"",IF($AD166=1,VLOOKUP($F166,得点換算表!$C$15:$D$24,2),VLOOKUP($F166,得点換算表!$E$15:$F$24,2)),"")</f>
        <v/>
      </c>
      <c r="AG166" s="142" t="str">
        <f>IF($G166&lt;&gt;"",IF($AD166=1,VLOOKUP($G166,得点換算表!$C$25:$D$34,2),VLOOKUP($G166,得点換算表!$E$25:$F$34,2)),"")</f>
        <v/>
      </c>
      <c r="AH166" s="142" t="str">
        <f>IF($H166&lt;&gt;"",IF($AD166=1,VLOOKUP($H166,得点換算表!$C$35:$D$44,2),VLOOKUP($H166,得点換算表!$E$35:$F$44,2)),"")</f>
        <v/>
      </c>
      <c r="AI166" s="142" t="str">
        <f>IF($I166&lt;&gt;"",IF($AD166=1,VLOOKUP($I166,得点換算表!$C$45:$D$55,2),VLOOKUP($I166,得点換算表!$E$45:$F$55,2)),"")</f>
        <v/>
      </c>
      <c r="AJ166" s="142" t="str">
        <f>IF($J166&lt;&gt;"",IF($AD166=1,VLOOKUP($J166,得点換算表!$C$56:$D$65,2),VLOOKUP($J166,得点換算表!$E$56:$F$65,2)),"")</f>
        <v/>
      </c>
      <c r="AK166" s="142" t="str">
        <f>IF($K166&lt;&gt;"",IF($AD166=1,VLOOKUP($K166,得点換算表!$C$66:$D$76,2),VLOOKUP($K166,得点換算表!$E$66:$F$76,2)),"")</f>
        <v/>
      </c>
      <c r="AL166" s="142" t="str">
        <f>IF($L166&lt;&gt;"",IF($AD166=1,VLOOKUP($L166,得点換算表!$C$77:$D$86,2),VLOOKUP($L166,得点換算表!$E$77:$F$86,2)),"")</f>
        <v/>
      </c>
      <c r="AM166" s="142" t="str">
        <f>IF($M166&lt;&gt;"",IF($AD166=1,VLOOKUP($M166,得点換算表!$C$87:$D$96,2),VLOOKUP($M166,得点換算表!$E$87:$F$96,2)),"")</f>
        <v/>
      </c>
      <c r="AN166" s="142" t="str">
        <f t="shared" si="16"/>
        <v/>
      </c>
      <c r="AO166" s="143" t="str">
        <f>IF(AND($AN166&lt;&gt;"",$AN166&gt;=8),VLOOKUP($AN166,得点換算表!$I$5:$J$9,2),"")</f>
        <v/>
      </c>
      <c r="AP166" s="105"/>
    </row>
    <row r="167" spans="1:42" x14ac:dyDescent="0.15">
      <c r="A167" s="11"/>
      <c r="B167" s="12"/>
      <c r="C167" s="13"/>
      <c r="D167" s="13"/>
      <c r="E167" s="14"/>
      <c r="F167" s="14"/>
      <c r="G167" s="14"/>
      <c r="H167" s="14"/>
      <c r="I167" s="15"/>
      <c r="J167" s="14"/>
      <c r="K167" s="13"/>
      <c r="L167" s="14"/>
      <c r="M167" s="14"/>
      <c r="N167" s="14"/>
      <c r="O167" s="14"/>
      <c r="P167" s="198"/>
      <c r="Q167" s="198"/>
      <c r="R167" s="198"/>
      <c r="S167" s="198"/>
      <c r="T167" s="198"/>
      <c r="U167" s="198"/>
      <c r="V167" s="198"/>
      <c r="W167" s="202">
        <f t="shared" si="17"/>
        <v>0</v>
      </c>
      <c r="X167" s="14"/>
      <c r="Y167" s="14"/>
      <c r="Z167" s="108"/>
      <c r="AA167" s="114"/>
      <c r="AB167" s="129"/>
      <c r="AC167" s="128"/>
      <c r="AD167" s="142" t="str">
        <f t="shared" si="18"/>
        <v/>
      </c>
      <c r="AE167" s="142" t="str">
        <f>IF($E167&lt;&gt;"",IF($AD167=1,VLOOKUP($E167,得点換算表!$C$5:$D$14,2),VLOOKUP($E167,得点換算表!$E$5:$F$14,2)),"")</f>
        <v/>
      </c>
      <c r="AF167" s="142" t="str">
        <f>IF($F167&lt;&gt;"",IF($AD167=1,VLOOKUP($F167,得点換算表!$C$15:$D$24,2),VLOOKUP($F167,得点換算表!$E$15:$F$24,2)),"")</f>
        <v/>
      </c>
      <c r="AG167" s="142" t="str">
        <f>IF($G167&lt;&gt;"",IF($AD167=1,VLOOKUP($G167,得点換算表!$C$25:$D$34,2),VLOOKUP($G167,得点換算表!$E$25:$F$34,2)),"")</f>
        <v/>
      </c>
      <c r="AH167" s="142" t="str">
        <f>IF($H167&lt;&gt;"",IF($AD167=1,VLOOKUP($H167,得点換算表!$C$35:$D$44,2),VLOOKUP($H167,得点換算表!$E$35:$F$44,2)),"")</f>
        <v/>
      </c>
      <c r="AI167" s="142" t="str">
        <f>IF($I167&lt;&gt;"",IF($AD167=1,VLOOKUP($I167,得点換算表!$C$45:$D$55,2),VLOOKUP($I167,得点換算表!$E$45:$F$55,2)),"")</f>
        <v/>
      </c>
      <c r="AJ167" s="142" t="str">
        <f>IF($J167&lt;&gt;"",IF($AD167=1,VLOOKUP($J167,得点換算表!$C$56:$D$65,2),VLOOKUP($J167,得点換算表!$E$56:$F$65,2)),"")</f>
        <v/>
      </c>
      <c r="AK167" s="142" t="str">
        <f>IF($K167&lt;&gt;"",IF($AD167=1,VLOOKUP($K167,得点換算表!$C$66:$D$76,2),VLOOKUP($K167,得点換算表!$E$66:$F$76,2)),"")</f>
        <v/>
      </c>
      <c r="AL167" s="142" t="str">
        <f>IF($L167&lt;&gt;"",IF($AD167=1,VLOOKUP($L167,得点換算表!$C$77:$D$86,2),VLOOKUP($L167,得点換算表!$E$77:$F$86,2)),"")</f>
        <v/>
      </c>
      <c r="AM167" s="142" t="str">
        <f>IF($M167&lt;&gt;"",IF($AD167=1,VLOOKUP($M167,得点換算表!$C$87:$D$96,2),VLOOKUP($M167,得点換算表!$E$87:$F$96,2)),"")</f>
        <v/>
      </c>
      <c r="AN167" s="142" t="str">
        <f t="shared" si="16"/>
        <v/>
      </c>
      <c r="AO167" s="143" t="str">
        <f>IF(AND($AN167&lt;&gt;"",$AN167&gt;=8),VLOOKUP($AN167,得点換算表!$I$5:$J$9,2),"")</f>
        <v/>
      </c>
      <c r="AP167" s="105"/>
    </row>
    <row r="168" spans="1:42" x14ac:dyDescent="0.15">
      <c r="A168" s="11"/>
      <c r="B168" s="12"/>
      <c r="C168" s="13"/>
      <c r="D168" s="13"/>
      <c r="E168" s="14"/>
      <c r="F168" s="14"/>
      <c r="G168" s="14"/>
      <c r="H168" s="14"/>
      <c r="I168" s="15"/>
      <c r="J168" s="14"/>
      <c r="K168" s="13"/>
      <c r="L168" s="14"/>
      <c r="M168" s="14"/>
      <c r="N168" s="14"/>
      <c r="O168" s="14"/>
      <c r="P168" s="198"/>
      <c r="Q168" s="198"/>
      <c r="R168" s="198"/>
      <c r="S168" s="198"/>
      <c r="T168" s="198"/>
      <c r="U168" s="198"/>
      <c r="V168" s="198"/>
      <c r="W168" s="202">
        <f t="shared" si="17"/>
        <v>0</v>
      </c>
      <c r="X168" s="14"/>
      <c r="Y168" s="14"/>
      <c r="Z168" s="108"/>
      <c r="AA168" s="114"/>
      <c r="AB168" s="129"/>
      <c r="AC168" s="128"/>
      <c r="AD168" s="142" t="str">
        <f t="shared" si="18"/>
        <v/>
      </c>
      <c r="AE168" s="142" t="str">
        <f>IF($E168&lt;&gt;"",IF($AD168=1,VLOOKUP($E168,得点換算表!$C$5:$D$14,2),VLOOKUP($E168,得点換算表!$E$5:$F$14,2)),"")</f>
        <v/>
      </c>
      <c r="AF168" s="142" t="str">
        <f>IF($F168&lt;&gt;"",IF($AD168=1,VLOOKUP($F168,得点換算表!$C$15:$D$24,2),VLOOKUP($F168,得点換算表!$E$15:$F$24,2)),"")</f>
        <v/>
      </c>
      <c r="AG168" s="142" t="str">
        <f>IF($G168&lt;&gt;"",IF($AD168=1,VLOOKUP($G168,得点換算表!$C$25:$D$34,2),VLOOKUP($G168,得点換算表!$E$25:$F$34,2)),"")</f>
        <v/>
      </c>
      <c r="AH168" s="142" t="str">
        <f>IF($H168&lt;&gt;"",IF($AD168=1,VLOOKUP($H168,得点換算表!$C$35:$D$44,2),VLOOKUP($H168,得点換算表!$E$35:$F$44,2)),"")</f>
        <v/>
      </c>
      <c r="AI168" s="142" t="str">
        <f>IF($I168&lt;&gt;"",IF($AD168=1,VLOOKUP($I168,得点換算表!$C$45:$D$55,2),VLOOKUP($I168,得点換算表!$E$45:$F$55,2)),"")</f>
        <v/>
      </c>
      <c r="AJ168" s="142" t="str">
        <f>IF($J168&lt;&gt;"",IF($AD168=1,VLOOKUP($J168,得点換算表!$C$56:$D$65,2),VLOOKUP($J168,得点換算表!$E$56:$F$65,2)),"")</f>
        <v/>
      </c>
      <c r="AK168" s="142" t="str">
        <f>IF($K168&lt;&gt;"",IF($AD168=1,VLOOKUP($K168,得点換算表!$C$66:$D$76,2),VLOOKUP($K168,得点換算表!$E$66:$F$76,2)),"")</f>
        <v/>
      </c>
      <c r="AL168" s="142" t="str">
        <f>IF($L168&lt;&gt;"",IF($AD168=1,VLOOKUP($L168,得点換算表!$C$77:$D$86,2),VLOOKUP($L168,得点換算表!$E$77:$F$86,2)),"")</f>
        <v/>
      </c>
      <c r="AM168" s="142" t="str">
        <f>IF($M168&lt;&gt;"",IF($AD168=1,VLOOKUP($M168,得点換算表!$C$87:$D$96,2),VLOOKUP($M168,得点換算表!$E$87:$F$96,2)),"")</f>
        <v/>
      </c>
      <c r="AN168" s="142" t="str">
        <f t="shared" si="16"/>
        <v/>
      </c>
      <c r="AO168" s="143" t="str">
        <f>IF(AND($AN168&lt;&gt;"",$AN168&gt;=8),VLOOKUP($AN168,得点換算表!$I$5:$J$9,2),"")</f>
        <v/>
      </c>
      <c r="AP168" s="105"/>
    </row>
    <row r="169" spans="1:42" x14ac:dyDescent="0.15">
      <c r="A169" s="11"/>
      <c r="B169" s="12"/>
      <c r="C169" s="13"/>
      <c r="D169" s="13"/>
      <c r="E169" s="14"/>
      <c r="F169" s="14"/>
      <c r="G169" s="14"/>
      <c r="H169" s="14"/>
      <c r="I169" s="15"/>
      <c r="J169" s="14"/>
      <c r="K169" s="13"/>
      <c r="L169" s="14"/>
      <c r="M169" s="14"/>
      <c r="N169" s="14"/>
      <c r="O169" s="14"/>
      <c r="P169" s="198"/>
      <c r="Q169" s="198"/>
      <c r="R169" s="198"/>
      <c r="S169" s="198"/>
      <c r="T169" s="198"/>
      <c r="U169" s="198"/>
      <c r="V169" s="198"/>
      <c r="W169" s="202">
        <f t="shared" si="17"/>
        <v>0</v>
      </c>
      <c r="X169" s="14"/>
      <c r="Y169" s="14"/>
      <c r="Z169" s="108"/>
      <c r="AA169" s="114"/>
      <c r="AB169" s="129"/>
      <c r="AC169" s="128"/>
      <c r="AD169" s="142" t="str">
        <f t="shared" si="18"/>
        <v/>
      </c>
      <c r="AE169" s="142" t="str">
        <f>IF($E169&lt;&gt;"",IF($AD169=1,VLOOKUP($E169,得点換算表!$C$5:$D$14,2),VLOOKUP($E169,得点換算表!$E$5:$F$14,2)),"")</f>
        <v/>
      </c>
      <c r="AF169" s="142" t="str">
        <f>IF($F169&lt;&gt;"",IF($AD169=1,VLOOKUP($F169,得点換算表!$C$15:$D$24,2),VLOOKUP($F169,得点換算表!$E$15:$F$24,2)),"")</f>
        <v/>
      </c>
      <c r="AG169" s="142" t="str">
        <f>IF($G169&lt;&gt;"",IF($AD169=1,VLOOKUP($G169,得点換算表!$C$25:$D$34,2),VLOOKUP($G169,得点換算表!$E$25:$F$34,2)),"")</f>
        <v/>
      </c>
      <c r="AH169" s="142" t="str">
        <f>IF($H169&lt;&gt;"",IF($AD169=1,VLOOKUP($H169,得点換算表!$C$35:$D$44,2),VLOOKUP($H169,得点換算表!$E$35:$F$44,2)),"")</f>
        <v/>
      </c>
      <c r="AI169" s="142" t="str">
        <f>IF($I169&lt;&gt;"",IF($AD169=1,VLOOKUP($I169,得点換算表!$C$45:$D$55,2),VLOOKUP($I169,得点換算表!$E$45:$F$55,2)),"")</f>
        <v/>
      </c>
      <c r="AJ169" s="142" t="str">
        <f>IF($J169&lt;&gt;"",IF($AD169=1,VLOOKUP($J169,得点換算表!$C$56:$D$65,2),VLOOKUP($J169,得点換算表!$E$56:$F$65,2)),"")</f>
        <v/>
      </c>
      <c r="AK169" s="142" t="str">
        <f>IF($K169&lt;&gt;"",IF($AD169=1,VLOOKUP($K169,得点換算表!$C$66:$D$76,2),VLOOKUP($K169,得点換算表!$E$66:$F$76,2)),"")</f>
        <v/>
      </c>
      <c r="AL169" s="142" t="str">
        <f>IF($L169&lt;&gt;"",IF($AD169=1,VLOOKUP($L169,得点換算表!$C$77:$D$86,2),VLOOKUP($L169,得点換算表!$E$77:$F$86,2)),"")</f>
        <v/>
      </c>
      <c r="AM169" s="142" t="str">
        <f>IF($M169&lt;&gt;"",IF($AD169=1,VLOOKUP($M169,得点換算表!$C$87:$D$96,2),VLOOKUP($M169,得点換算表!$E$87:$F$96,2)),"")</f>
        <v/>
      </c>
      <c r="AN169" s="142" t="str">
        <f t="shared" si="16"/>
        <v/>
      </c>
      <c r="AO169" s="143" t="str">
        <f>IF(AND($AN169&lt;&gt;"",$AN169&gt;=8),VLOOKUP($AN169,得点換算表!$I$5:$J$9,2),"")</f>
        <v/>
      </c>
      <c r="AP169" s="105"/>
    </row>
    <row r="170" spans="1:42" x14ac:dyDescent="0.15">
      <c r="A170" s="11"/>
      <c r="B170" s="12"/>
      <c r="C170" s="13"/>
      <c r="D170" s="13"/>
      <c r="E170" s="14"/>
      <c r="F170" s="14"/>
      <c r="G170" s="14"/>
      <c r="H170" s="14"/>
      <c r="I170" s="15"/>
      <c r="J170" s="14"/>
      <c r="K170" s="13"/>
      <c r="L170" s="14"/>
      <c r="M170" s="14"/>
      <c r="N170" s="14"/>
      <c r="O170" s="14"/>
      <c r="P170" s="198"/>
      <c r="Q170" s="198"/>
      <c r="R170" s="198"/>
      <c r="S170" s="198"/>
      <c r="T170" s="198"/>
      <c r="U170" s="198"/>
      <c r="V170" s="198"/>
      <c r="W170" s="202">
        <f t="shared" si="17"/>
        <v>0</v>
      </c>
      <c r="X170" s="14"/>
      <c r="Y170" s="14"/>
      <c r="Z170" s="108"/>
      <c r="AA170" s="114"/>
      <c r="AB170" s="129"/>
      <c r="AC170" s="128"/>
      <c r="AD170" s="142" t="str">
        <f t="shared" si="18"/>
        <v/>
      </c>
      <c r="AE170" s="142" t="str">
        <f>IF($E170&lt;&gt;"",IF($AD170=1,VLOOKUP($E170,得点換算表!$C$5:$D$14,2),VLOOKUP($E170,得点換算表!$E$5:$F$14,2)),"")</f>
        <v/>
      </c>
      <c r="AF170" s="142" t="str">
        <f>IF($F170&lt;&gt;"",IF($AD170=1,VLOOKUP($F170,得点換算表!$C$15:$D$24,2),VLOOKUP($F170,得点換算表!$E$15:$F$24,2)),"")</f>
        <v/>
      </c>
      <c r="AG170" s="142" t="str">
        <f>IF($G170&lt;&gt;"",IF($AD170=1,VLOOKUP($G170,得点換算表!$C$25:$D$34,2),VLOOKUP($G170,得点換算表!$E$25:$F$34,2)),"")</f>
        <v/>
      </c>
      <c r="AH170" s="142" t="str">
        <f>IF($H170&lt;&gt;"",IF($AD170=1,VLOOKUP($H170,得点換算表!$C$35:$D$44,2),VLOOKUP($H170,得点換算表!$E$35:$F$44,2)),"")</f>
        <v/>
      </c>
      <c r="AI170" s="142" t="str">
        <f>IF($I170&lt;&gt;"",IF($AD170=1,VLOOKUP($I170,得点換算表!$C$45:$D$55,2),VLOOKUP($I170,得点換算表!$E$45:$F$55,2)),"")</f>
        <v/>
      </c>
      <c r="AJ170" s="142" t="str">
        <f>IF($J170&lt;&gt;"",IF($AD170=1,VLOOKUP($J170,得点換算表!$C$56:$D$65,2),VLOOKUP($J170,得点換算表!$E$56:$F$65,2)),"")</f>
        <v/>
      </c>
      <c r="AK170" s="142" t="str">
        <f>IF($K170&lt;&gt;"",IF($AD170=1,VLOOKUP($K170,得点換算表!$C$66:$D$76,2),VLOOKUP($K170,得点換算表!$E$66:$F$76,2)),"")</f>
        <v/>
      </c>
      <c r="AL170" s="142" t="str">
        <f>IF($L170&lt;&gt;"",IF($AD170=1,VLOOKUP($L170,得点換算表!$C$77:$D$86,2),VLOOKUP($L170,得点換算表!$E$77:$F$86,2)),"")</f>
        <v/>
      </c>
      <c r="AM170" s="142" t="str">
        <f>IF($M170&lt;&gt;"",IF($AD170=1,VLOOKUP($M170,得点換算表!$C$87:$D$96,2),VLOOKUP($M170,得点換算表!$E$87:$F$96,2)),"")</f>
        <v/>
      </c>
      <c r="AN170" s="142" t="str">
        <f t="shared" si="16"/>
        <v/>
      </c>
      <c r="AO170" s="143" t="str">
        <f>IF(AND($AN170&lt;&gt;"",$AN170&gt;=8),VLOOKUP($AN170,得点換算表!$I$5:$J$9,2),"")</f>
        <v/>
      </c>
      <c r="AP170" s="105"/>
    </row>
    <row r="171" spans="1:42" x14ac:dyDescent="0.15">
      <c r="A171" s="11"/>
      <c r="B171" s="12"/>
      <c r="C171" s="13"/>
      <c r="D171" s="13"/>
      <c r="E171" s="14"/>
      <c r="F171" s="14"/>
      <c r="G171" s="14"/>
      <c r="H171" s="14"/>
      <c r="I171" s="15"/>
      <c r="J171" s="14"/>
      <c r="K171" s="13"/>
      <c r="L171" s="14"/>
      <c r="M171" s="14"/>
      <c r="N171" s="14"/>
      <c r="O171" s="14"/>
      <c r="P171" s="198"/>
      <c r="Q171" s="198"/>
      <c r="R171" s="198"/>
      <c r="S171" s="198"/>
      <c r="T171" s="198"/>
      <c r="U171" s="198"/>
      <c r="V171" s="198"/>
      <c r="W171" s="202">
        <f t="shared" si="17"/>
        <v>0</v>
      </c>
      <c r="X171" s="14"/>
      <c r="Y171" s="14"/>
      <c r="Z171" s="108"/>
      <c r="AA171" s="114"/>
      <c r="AB171" s="129"/>
      <c r="AC171" s="128"/>
      <c r="AD171" s="142" t="str">
        <f t="shared" si="18"/>
        <v/>
      </c>
      <c r="AE171" s="142" t="str">
        <f>IF($E171&lt;&gt;"",IF($AD171=1,VLOOKUP($E171,得点換算表!$C$5:$D$14,2),VLOOKUP($E171,得点換算表!$E$5:$F$14,2)),"")</f>
        <v/>
      </c>
      <c r="AF171" s="142" t="str">
        <f>IF($F171&lt;&gt;"",IF($AD171=1,VLOOKUP($F171,得点換算表!$C$15:$D$24,2),VLOOKUP($F171,得点換算表!$E$15:$F$24,2)),"")</f>
        <v/>
      </c>
      <c r="AG171" s="142" t="str">
        <f>IF($G171&lt;&gt;"",IF($AD171=1,VLOOKUP($G171,得点換算表!$C$25:$D$34,2),VLOOKUP($G171,得点換算表!$E$25:$F$34,2)),"")</f>
        <v/>
      </c>
      <c r="AH171" s="142" t="str">
        <f>IF($H171&lt;&gt;"",IF($AD171=1,VLOOKUP($H171,得点換算表!$C$35:$D$44,2),VLOOKUP($H171,得点換算表!$E$35:$F$44,2)),"")</f>
        <v/>
      </c>
      <c r="AI171" s="142" t="str">
        <f>IF($I171&lt;&gt;"",IF($AD171=1,VLOOKUP($I171,得点換算表!$C$45:$D$55,2),VLOOKUP($I171,得点換算表!$E$45:$F$55,2)),"")</f>
        <v/>
      </c>
      <c r="AJ171" s="142" t="str">
        <f>IF($J171&lt;&gt;"",IF($AD171=1,VLOOKUP($J171,得点換算表!$C$56:$D$65,2),VLOOKUP($J171,得点換算表!$E$56:$F$65,2)),"")</f>
        <v/>
      </c>
      <c r="AK171" s="142" t="str">
        <f>IF($K171&lt;&gt;"",IF($AD171=1,VLOOKUP($K171,得点換算表!$C$66:$D$76,2),VLOOKUP($K171,得点換算表!$E$66:$F$76,2)),"")</f>
        <v/>
      </c>
      <c r="AL171" s="142" t="str">
        <f>IF($L171&lt;&gt;"",IF($AD171=1,VLOOKUP($L171,得点換算表!$C$77:$D$86,2),VLOOKUP($L171,得点換算表!$E$77:$F$86,2)),"")</f>
        <v/>
      </c>
      <c r="AM171" s="142" t="str">
        <f>IF($M171&lt;&gt;"",IF($AD171=1,VLOOKUP($M171,得点換算表!$C$87:$D$96,2),VLOOKUP($M171,得点換算表!$E$87:$F$96,2)),"")</f>
        <v/>
      </c>
      <c r="AN171" s="142" t="str">
        <f t="shared" si="16"/>
        <v/>
      </c>
      <c r="AO171" s="143" t="str">
        <f>IF(AND($AN171&lt;&gt;"",$AN171&gt;=8),VLOOKUP($AN171,得点換算表!$I$5:$J$9,2),"")</f>
        <v/>
      </c>
      <c r="AP171" s="105"/>
    </row>
    <row r="172" spans="1:42" x14ac:dyDescent="0.15">
      <c r="A172" s="11"/>
      <c r="B172" s="12"/>
      <c r="C172" s="13"/>
      <c r="D172" s="13"/>
      <c r="E172" s="14"/>
      <c r="F172" s="14"/>
      <c r="G172" s="14"/>
      <c r="H172" s="14"/>
      <c r="I172" s="15"/>
      <c r="J172" s="14"/>
      <c r="K172" s="13"/>
      <c r="L172" s="14"/>
      <c r="M172" s="14"/>
      <c r="N172" s="14"/>
      <c r="O172" s="14"/>
      <c r="P172" s="198"/>
      <c r="Q172" s="198"/>
      <c r="R172" s="198"/>
      <c r="S172" s="198"/>
      <c r="T172" s="198"/>
      <c r="U172" s="198"/>
      <c r="V172" s="198"/>
      <c r="W172" s="202">
        <f t="shared" si="17"/>
        <v>0</v>
      </c>
      <c r="X172" s="14"/>
      <c r="Y172" s="14"/>
      <c r="Z172" s="108"/>
      <c r="AA172" s="114"/>
      <c r="AB172" s="129"/>
      <c r="AC172" s="128"/>
      <c r="AD172" s="142" t="str">
        <f t="shared" si="18"/>
        <v/>
      </c>
      <c r="AE172" s="142" t="str">
        <f>IF($E172&lt;&gt;"",IF($AD172=1,VLOOKUP($E172,得点換算表!$C$5:$D$14,2),VLOOKUP($E172,得点換算表!$E$5:$F$14,2)),"")</f>
        <v/>
      </c>
      <c r="AF172" s="142" t="str">
        <f>IF($F172&lt;&gt;"",IF($AD172=1,VLOOKUP($F172,得点換算表!$C$15:$D$24,2),VLOOKUP($F172,得点換算表!$E$15:$F$24,2)),"")</f>
        <v/>
      </c>
      <c r="AG172" s="142" t="str">
        <f>IF($G172&lt;&gt;"",IF($AD172=1,VLOOKUP($G172,得点換算表!$C$25:$D$34,2),VLOOKUP($G172,得点換算表!$E$25:$F$34,2)),"")</f>
        <v/>
      </c>
      <c r="AH172" s="142" t="str">
        <f>IF($H172&lt;&gt;"",IF($AD172=1,VLOOKUP($H172,得点換算表!$C$35:$D$44,2),VLOOKUP($H172,得点換算表!$E$35:$F$44,2)),"")</f>
        <v/>
      </c>
      <c r="AI172" s="142" t="str">
        <f>IF($I172&lt;&gt;"",IF($AD172=1,VLOOKUP($I172,得点換算表!$C$45:$D$55,2),VLOOKUP($I172,得点換算表!$E$45:$F$55,2)),"")</f>
        <v/>
      </c>
      <c r="AJ172" s="142" t="str">
        <f>IF($J172&lt;&gt;"",IF($AD172=1,VLOOKUP($J172,得点換算表!$C$56:$D$65,2),VLOOKUP($J172,得点換算表!$E$56:$F$65,2)),"")</f>
        <v/>
      </c>
      <c r="AK172" s="142" t="str">
        <f>IF($K172&lt;&gt;"",IF($AD172=1,VLOOKUP($K172,得点換算表!$C$66:$D$76,2),VLOOKUP($K172,得点換算表!$E$66:$F$76,2)),"")</f>
        <v/>
      </c>
      <c r="AL172" s="142" t="str">
        <f>IF($L172&lt;&gt;"",IF($AD172=1,VLOOKUP($L172,得点換算表!$C$77:$D$86,2),VLOOKUP($L172,得点換算表!$E$77:$F$86,2)),"")</f>
        <v/>
      </c>
      <c r="AM172" s="142" t="str">
        <f>IF($M172&lt;&gt;"",IF($AD172=1,VLOOKUP($M172,得点換算表!$C$87:$D$96,2),VLOOKUP($M172,得点換算表!$E$87:$F$96,2)),"")</f>
        <v/>
      </c>
      <c r="AN172" s="142" t="str">
        <f t="shared" si="16"/>
        <v/>
      </c>
      <c r="AO172" s="143" t="str">
        <f>IF(AND($AN172&lt;&gt;"",$AN172&gt;=8),VLOOKUP($AN172,得点換算表!$I$5:$J$9,2),"")</f>
        <v/>
      </c>
      <c r="AP172" s="105"/>
    </row>
    <row r="173" spans="1:42" x14ac:dyDescent="0.15">
      <c r="A173" s="11"/>
      <c r="B173" s="12"/>
      <c r="C173" s="13"/>
      <c r="D173" s="13"/>
      <c r="E173" s="14"/>
      <c r="F173" s="14"/>
      <c r="G173" s="14"/>
      <c r="H173" s="14"/>
      <c r="I173" s="15"/>
      <c r="J173" s="14"/>
      <c r="K173" s="13"/>
      <c r="L173" s="14"/>
      <c r="M173" s="14"/>
      <c r="N173" s="14"/>
      <c r="O173" s="14"/>
      <c r="P173" s="198"/>
      <c r="Q173" s="198"/>
      <c r="R173" s="198"/>
      <c r="S173" s="198"/>
      <c r="T173" s="198"/>
      <c r="U173" s="198"/>
      <c r="V173" s="198"/>
      <c r="W173" s="202">
        <f t="shared" si="17"/>
        <v>0</v>
      </c>
      <c r="X173" s="14"/>
      <c r="Y173" s="14"/>
      <c r="Z173" s="108"/>
      <c r="AA173" s="114"/>
      <c r="AB173" s="129"/>
      <c r="AC173" s="128"/>
      <c r="AD173" s="142" t="str">
        <f t="shared" si="18"/>
        <v/>
      </c>
      <c r="AE173" s="142" t="str">
        <f>IF($E173&lt;&gt;"",IF($AD173=1,VLOOKUP($E173,得点換算表!$C$5:$D$14,2),VLOOKUP($E173,得点換算表!$E$5:$F$14,2)),"")</f>
        <v/>
      </c>
      <c r="AF173" s="142" t="str">
        <f>IF($F173&lt;&gt;"",IF($AD173=1,VLOOKUP($F173,得点換算表!$C$15:$D$24,2),VLOOKUP($F173,得点換算表!$E$15:$F$24,2)),"")</f>
        <v/>
      </c>
      <c r="AG173" s="142" t="str">
        <f>IF($G173&lt;&gt;"",IF($AD173=1,VLOOKUP($G173,得点換算表!$C$25:$D$34,2),VLOOKUP($G173,得点換算表!$E$25:$F$34,2)),"")</f>
        <v/>
      </c>
      <c r="AH173" s="142" t="str">
        <f>IF($H173&lt;&gt;"",IF($AD173=1,VLOOKUP($H173,得点換算表!$C$35:$D$44,2),VLOOKUP($H173,得点換算表!$E$35:$F$44,2)),"")</f>
        <v/>
      </c>
      <c r="AI173" s="142" t="str">
        <f>IF($I173&lt;&gt;"",IF($AD173=1,VLOOKUP($I173,得点換算表!$C$45:$D$55,2),VLOOKUP($I173,得点換算表!$E$45:$F$55,2)),"")</f>
        <v/>
      </c>
      <c r="AJ173" s="142" t="str">
        <f>IF($J173&lt;&gt;"",IF($AD173=1,VLOOKUP($J173,得点換算表!$C$56:$D$65,2),VLOOKUP($J173,得点換算表!$E$56:$F$65,2)),"")</f>
        <v/>
      </c>
      <c r="AK173" s="142" t="str">
        <f>IF($K173&lt;&gt;"",IF($AD173=1,VLOOKUP($K173,得点換算表!$C$66:$D$76,2),VLOOKUP($K173,得点換算表!$E$66:$F$76,2)),"")</f>
        <v/>
      </c>
      <c r="AL173" s="142" t="str">
        <f>IF($L173&lt;&gt;"",IF($AD173=1,VLOOKUP($L173,得点換算表!$C$77:$D$86,2),VLOOKUP($L173,得点換算表!$E$77:$F$86,2)),"")</f>
        <v/>
      </c>
      <c r="AM173" s="142" t="str">
        <f>IF($M173&lt;&gt;"",IF($AD173=1,VLOOKUP($M173,得点換算表!$C$87:$D$96,2),VLOOKUP($M173,得点換算表!$E$87:$F$96,2)),"")</f>
        <v/>
      </c>
      <c r="AN173" s="142" t="str">
        <f t="shared" si="16"/>
        <v/>
      </c>
      <c r="AO173" s="143" t="str">
        <f>IF(AND($AN173&lt;&gt;"",$AN173&gt;=8),VLOOKUP($AN173,得点換算表!$I$5:$J$9,2),"")</f>
        <v/>
      </c>
      <c r="AP173" s="105"/>
    </row>
    <row r="174" spans="1:42" x14ac:dyDescent="0.15">
      <c r="A174" s="11"/>
      <c r="B174" s="12"/>
      <c r="C174" s="13"/>
      <c r="D174" s="13"/>
      <c r="E174" s="14"/>
      <c r="F174" s="14"/>
      <c r="G174" s="14"/>
      <c r="H174" s="14"/>
      <c r="I174" s="15"/>
      <c r="J174" s="14"/>
      <c r="K174" s="13"/>
      <c r="L174" s="14"/>
      <c r="M174" s="14"/>
      <c r="N174" s="14"/>
      <c r="O174" s="14"/>
      <c r="P174" s="198"/>
      <c r="Q174" s="198"/>
      <c r="R174" s="198"/>
      <c r="S174" s="198"/>
      <c r="T174" s="198"/>
      <c r="U174" s="198"/>
      <c r="V174" s="198"/>
      <c r="W174" s="202">
        <f t="shared" si="17"/>
        <v>0</v>
      </c>
      <c r="X174" s="14"/>
      <c r="Y174" s="14"/>
      <c r="Z174" s="108"/>
      <c r="AA174" s="114"/>
      <c r="AB174" s="129"/>
      <c r="AC174" s="128"/>
      <c r="AD174" s="142" t="str">
        <f t="shared" si="18"/>
        <v/>
      </c>
      <c r="AE174" s="142" t="str">
        <f>IF($E174&lt;&gt;"",IF($AD174=1,VLOOKUP($E174,得点換算表!$C$5:$D$14,2),VLOOKUP($E174,得点換算表!$E$5:$F$14,2)),"")</f>
        <v/>
      </c>
      <c r="AF174" s="142" t="str">
        <f>IF($F174&lt;&gt;"",IF($AD174=1,VLOOKUP($F174,得点換算表!$C$15:$D$24,2),VLOOKUP($F174,得点換算表!$E$15:$F$24,2)),"")</f>
        <v/>
      </c>
      <c r="AG174" s="142" t="str">
        <f>IF($G174&lt;&gt;"",IF($AD174=1,VLOOKUP($G174,得点換算表!$C$25:$D$34,2),VLOOKUP($G174,得点換算表!$E$25:$F$34,2)),"")</f>
        <v/>
      </c>
      <c r="AH174" s="142" t="str">
        <f>IF($H174&lt;&gt;"",IF($AD174=1,VLOOKUP($H174,得点換算表!$C$35:$D$44,2),VLOOKUP($H174,得点換算表!$E$35:$F$44,2)),"")</f>
        <v/>
      </c>
      <c r="AI174" s="142" t="str">
        <f>IF($I174&lt;&gt;"",IF($AD174=1,VLOOKUP($I174,得点換算表!$C$45:$D$55,2),VLOOKUP($I174,得点換算表!$E$45:$F$55,2)),"")</f>
        <v/>
      </c>
      <c r="AJ174" s="142" t="str">
        <f>IF($J174&lt;&gt;"",IF($AD174=1,VLOOKUP($J174,得点換算表!$C$56:$D$65,2),VLOOKUP($J174,得点換算表!$E$56:$F$65,2)),"")</f>
        <v/>
      </c>
      <c r="AK174" s="142" t="str">
        <f>IF($K174&lt;&gt;"",IF($AD174=1,VLOOKUP($K174,得点換算表!$C$66:$D$76,2),VLOOKUP($K174,得点換算表!$E$66:$F$76,2)),"")</f>
        <v/>
      </c>
      <c r="AL174" s="142" t="str">
        <f>IF($L174&lt;&gt;"",IF($AD174=1,VLOOKUP($L174,得点換算表!$C$77:$D$86,2),VLOOKUP($L174,得点換算表!$E$77:$F$86,2)),"")</f>
        <v/>
      </c>
      <c r="AM174" s="142" t="str">
        <f>IF($M174&lt;&gt;"",IF($AD174=1,VLOOKUP($M174,得点換算表!$C$87:$D$96,2),VLOOKUP($M174,得点換算表!$E$87:$F$96,2)),"")</f>
        <v/>
      </c>
      <c r="AN174" s="142" t="str">
        <f t="shared" si="16"/>
        <v/>
      </c>
      <c r="AO174" s="143" t="str">
        <f>IF(AND($AN174&lt;&gt;"",$AN174&gt;=8),VLOOKUP($AN174,得点換算表!$I$5:$J$9,2),"")</f>
        <v/>
      </c>
      <c r="AP174" s="105"/>
    </row>
    <row r="175" spans="1:42" x14ac:dyDescent="0.15">
      <c r="A175" s="11"/>
      <c r="B175" s="12"/>
      <c r="C175" s="13"/>
      <c r="D175" s="13"/>
      <c r="E175" s="14"/>
      <c r="F175" s="14"/>
      <c r="G175" s="14"/>
      <c r="H175" s="14"/>
      <c r="I175" s="15"/>
      <c r="J175" s="14"/>
      <c r="K175" s="13"/>
      <c r="L175" s="14"/>
      <c r="M175" s="14"/>
      <c r="N175" s="14"/>
      <c r="O175" s="14"/>
      <c r="P175" s="198"/>
      <c r="Q175" s="198"/>
      <c r="R175" s="198"/>
      <c r="S175" s="198"/>
      <c r="T175" s="198"/>
      <c r="U175" s="198"/>
      <c r="V175" s="198"/>
      <c r="W175" s="202">
        <f t="shared" si="17"/>
        <v>0</v>
      </c>
      <c r="X175" s="14"/>
      <c r="Y175" s="14"/>
      <c r="Z175" s="108"/>
      <c r="AA175" s="114"/>
      <c r="AB175" s="129"/>
      <c r="AC175" s="128"/>
      <c r="AD175" s="142" t="str">
        <f t="shared" si="18"/>
        <v/>
      </c>
      <c r="AE175" s="142" t="str">
        <f>IF($E175&lt;&gt;"",IF($AD175=1,VLOOKUP($E175,得点換算表!$C$5:$D$14,2),VLOOKUP($E175,得点換算表!$E$5:$F$14,2)),"")</f>
        <v/>
      </c>
      <c r="AF175" s="142" t="str">
        <f>IF($F175&lt;&gt;"",IF($AD175=1,VLOOKUP($F175,得点換算表!$C$15:$D$24,2),VLOOKUP($F175,得点換算表!$E$15:$F$24,2)),"")</f>
        <v/>
      </c>
      <c r="AG175" s="142" t="str">
        <f>IF($G175&lt;&gt;"",IF($AD175=1,VLOOKUP($G175,得点換算表!$C$25:$D$34,2),VLOOKUP($G175,得点換算表!$E$25:$F$34,2)),"")</f>
        <v/>
      </c>
      <c r="AH175" s="142" t="str">
        <f>IF($H175&lt;&gt;"",IF($AD175=1,VLOOKUP($H175,得点換算表!$C$35:$D$44,2),VLOOKUP($H175,得点換算表!$E$35:$F$44,2)),"")</f>
        <v/>
      </c>
      <c r="AI175" s="142" t="str">
        <f>IF($I175&lt;&gt;"",IF($AD175=1,VLOOKUP($I175,得点換算表!$C$45:$D$55,2),VLOOKUP($I175,得点換算表!$E$45:$F$55,2)),"")</f>
        <v/>
      </c>
      <c r="AJ175" s="142" t="str">
        <f>IF($J175&lt;&gt;"",IF($AD175=1,VLOOKUP($J175,得点換算表!$C$56:$D$65,2),VLOOKUP($J175,得点換算表!$E$56:$F$65,2)),"")</f>
        <v/>
      </c>
      <c r="AK175" s="142" t="str">
        <f>IF($K175&lt;&gt;"",IF($AD175=1,VLOOKUP($K175,得点換算表!$C$66:$D$76,2),VLOOKUP($K175,得点換算表!$E$66:$F$76,2)),"")</f>
        <v/>
      </c>
      <c r="AL175" s="142" t="str">
        <f>IF($L175&lt;&gt;"",IF($AD175=1,VLOOKUP($L175,得点換算表!$C$77:$D$86,2),VLOOKUP($L175,得点換算表!$E$77:$F$86,2)),"")</f>
        <v/>
      </c>
      <c r="AM175" s="142" t="str">
        <f>IF($M175&lt;&gt;"",IF($AD175=1,VLOOKUP($M175,得点換算表!$C$87:$D$96,2),VLOOKUP($M175,得点換算表!$E$87:$F$96,2)),"")</f>
        <v/>
      </c>
      <c r="AN175" s="142" t="str">
        <f t="shared" si="16"/>
        <v/>
      </c>
      <c r="AO175" s="143" t="str">
        <f>IF(AND($AN175&lt;&gt;"",$AN175&gt;=8),VLOOKUP($AN175,得点換算表!$I$5:$J$9,2),"")</f>
        <v/>
      </c>
      <c r="AP175" s="105"/>
    </row>
    <row r="176" spans="1:42" x14ac:dyDescent="0.15">
      <c r="A176" s="11"/>
      <c r="B176" s="12"/>
      <c r="C176" s="13"/>
      <c r="D176" s="13"/>
      <c r="E176" s="14"/>
      <c r="F176" s="14"/>
      <c r="G176" s="14"/>
      <c r="H176" s="14"/>
      <c r="I176" s="15"/>
      <c r="J176" s="14"/>
      <c r="K176" s="13"/>
      <c r="L176" s="14"/>
      <c r="M176" s="14"/>
      <c r="N176" s="14"/>
      <c r="O176" s="14"/>
      <c r="P176" s="198"/>
      <c r="Q176" s="198"/>
      <c r="R176" s="198"/>
      <c r="S176" s="198"/>
      <c r="T176" s="198"/>
      <c r="U176" s="198"/>
      <c r="V176" s="198"/>
      <c r="W176" s="202">
        <f t="shared" si="17"/>
        <v>0</v>
      </c>
      <c r="X176" s="14"/>
      <c r="Y176" s="14"/>
      <c r="Z176" s="108"/>
      <c r="AA176" s="114"/>
      <c r="AB176" s="129"/>
      <c r="AC176" s="128"/>
      <c r="AD176" s="142" t="str">
        <f t="shared" si="18"/>
        <v/>
      </c>
      <c r="AE176" s="142" t="str">
        <f>IF($E176&lt;&gt;"",IF($AD176=1,VLOOKUP($E176,得点換算表!$C$5:$D$14,2),VLOOKUP($E176,得点換算表!$E$5:$F$14,2)),"")</f>
        <v/>
      </c>
      <c r="AF176" s="142" t="str">
        <f>IF($F176&lt;&gt;"",IF($AD176=1,VLOOKUP($F176,得点換算表!$C$15:$D$24,2),VLOOKUP($F176,得点換算表!$E$15:$F$24,2)),"")</f>
        <v/>
      </c>
      <c r="AG176" s="142" t="str">
        <f>IF($G176&lt;&gt;"",IF($AD176=1,VLOOKUP($G176,得点換算表!$C$25:$D$34,2),VLOOKUP($G176,得点換算表!$E$25:$F$34,2)),"")</f>
        <v/>
      </c>
      <c r="AH176" s="142" t="str">
        <f>IF($H176&lt;&gt;"",IF($AD176=1,VLOOKUP($H176,得点換算表!$C$35:$D$44,2),VLOOKUP($H176,得点換算表!$E$35:$F$44,2)),"")</f>
        <v/>
      </c>
      <c r="AI176" s="142" t="str">
        <f>IF($I176&lt;&gt;"",IF($AD176=1,VLOOKUP($I176,得点換算表!$C$45:$D$55,2),VLOOKUP($I176,得点換算表!$E$45:$F$55,2)),"")</f>
        <v/>
      </c>
      <c r="AJ176" s="142" t="str">
        <f>IF($J176&lt;&gt;"",IF($AD176=1,VLOOKUP($J176,得点換算表!$C$56:$D$65,2),VLOOKUP($J176,得点換算表!$E$56:$F$65,2)),"")</f>
        <v/>
      </c>
      <c r="AK176" s="142" t="str">
        <f>IF($K176&lt;&gt;"",IF($AD176=1,VLOOKUP($K176,得点換算表!$C$66:$D$76,2),VLOOKUP($K176,得点換算表!$E$66:$F$76,2)),"")</f>
        <v/>
      </c>
      <c r="AL176" s="142" t="str">
        <f>IF($L176&lt;&gt;"",IF($AD176=1,VLOOKUP($L176,得点換算表!$C$77:$D$86,2),VLOOKUP($L176,得点換算表!$E$77:$F$86,2)),"")</f>
        <v/>
      </c>
      <c r="AM176" s="142" t="str">
        <f>IF($M176&lt;&gt;"",IF($AD176=1,VLOOKUP($M176,得点換算表!$C$87:$D$96,2),VLOOKUP($M176,得点換算表!$E$87:$F$96,2)),"")</f>
        <v/>
      </c>
      <c r="AN176" s="142" t="str">
        <f t="shared" si="16"/>
        <v/>
      </c>
      <c r="AO176" s="143" t="str">
        <f>IF(AND($AN176&lt;&gt;"",$AN176&gt;=8),VLOOKUP($AN176,得点換算表!$I$5:$J$9,2),"")</f>
        <v/>
      </c>
      <c r="AP176" s="105"/>
    </row>
    <row r="177" spans="1:42" x14ac:dyDescent="0.15">
      <c r="A177" s="11"/>
      <c r="B177" s="12"/>
      <c r="C177" s="13"/>
      <c r="D177" s="13"/>
      <c r="E177" s="14"/>
      <c r="F177" s="14"/>
      <c r="G177" s="14"/>
      <c r="H177" s="14"/>
      <c r="I177" s="15"/>
      <c r="J177" s="14"/>
      <c r="K177" s="13"/>
      <c r="L177" s="14"/>
      <c r="M177" s="14"/>
      <c r="N177" s="14"/>
      <c r="O177" s="14"/>
      <c r="P177" s="198"/>
      <c r="Q177" s="198"/>
      <c r="R177" s="198"/>
      <c r="S177" s="198"/>
      <c r="T177" s="198"/>
      <c r="U177" s="198"/>
      <c r="V177" s="198"/>
      <c r="W177" s="202">
        <f t="shared" si="17"/>
        <v>0</v>
      </c>
      <c r="X177" s="14"/>
      <c r="Y177" s="14"/>
      <c r="Z177" s="108"/>
      <c r="AA177" s="114"/>
      <c r="AB177" s="129"/>
      <c r="AC177" s="128"/>
      <c r="AD177" s="142" t="str">
        <f t="shared" si="18"/>
        <v/>
      </c>
      <c r="AE177" s="142" t="str">
        <f>IF($E177&lt;&gt;"",IF($AD177=1,VLOOKUP($E177,得点換算表!$C$5:$D$14,2),VLOOKUP($E177,得点換算表!$E$5:$F$14,2)),"")</f>
        <v/>
      </c>
      <c r="AF177" s="142" t="str">
        <f>IF($F177&lt;&gt;"",IF($AD177=1,VLOOKUP($F177,得点換算表!$C$15:$D$24,2),VLOOKUP($F177,得点換算表!$E$15:$F$24,2)),"")</f>
        <v/>
      </c>
      <c r="AG177" s="142" t="str">
        <f>IF($G177&lt;&gt;"",IF($AD177=1,VLOOKUP($G177,得点換算表!$C$25:$D$34,2),VLOOKUP($G177,得点換算表!$E$25:$F$34,2)),"")</f>
        <v/>
      </c>
      <c r="AH177" s="142" t="str">
        <f>IF($H177&lt;&gt;"",IF($AD177=1,VLOOKUP($H177,得点換算表!$C$35:$D$44,2),VLOOKUP($H177,得点換算表!$E$35:$F$44,2)),"")</f>
        <v/>
      </c>
      <c r="AI177" s="142" t="str">
        <f>IF($I177&lt;&gt;"",IF($AD177=1,VLOOKUP($I177,得点換算表!$C$45:$D$55,2),VLOOKUP($I177,得点換算表!$E$45:$F$55,2)),"")</f>
        <v/>
      </c>
      <c r="AJ177" s="142" t="str">
        <f>IF($J177&lt;&gt;"",IF($AD177=1,VLOOKUP($J177,得点換算表!$C$56:$D$65,2),VLOOKUP($J177,得点換算表!$E$56:$F$65,2)),"")</f>
        <v/>
      </c>
      <c r="AK177" s="142" t="str">
        <f>IF($K177&lt;&gt;"",IF($AD177=1,VLOOKUP($K177,得点換算表!$C$66:$D$76,2),VLOOKUP($K177,得点換算表!$E$66:$F$76,2)),"")</f>
        <v/>
      </c>
      <c r="AL177" s="142" t="str">
        <f>IF($L177&lt;&gt;"",IF($AD177=1,VLOOKUP($L177,得点換算表!$C$77:$D$86,2),VLOOKUP($L177,得点換算表!$E$77:$F$86,2)),"")</f>
        <v/>
      </c>
      <c r="AM177" s="142" t="str">
        <f>IF($M177&lt;&gt;"",IF($AD177=1,VLOOKUP($M177,得点換算表!$C$87:$D$96,2),VLOOKUP($M177,得点換算表!$E$87:$F$96,2)),"")</f>
        <v/>
      </c>
      <c r="AN177" s="142" t="str">
        <f t="shared" si="16"/>
        <v/>
      </c>
      <c r="AO177" s="143" t="str">
        <f>IF(AND($AN177&lt;&gt;"",$AN177&gt;=8),VLOOKUP($AN177,得点換算表!$I$5:$J$9,2),"")</f>
        <v/>
      </c>
      <c r="AP177" s="105"/>
    </row>
    <row r="178" spans="1:42" x14ac:dyDescent="0.15">
      <c r="A178" s="11"/>
      <c r="B178" s="12"/>
      <c r="C178" s="13"/>
      <c r="D178" s="13"/>
      <c r="E178" s="14"/>
      <c r="F178" s="14"/>
      <c r="G178" s="14"/>
      <c r="H178" s="14"/>
      <c r="I178" s="15"/>
      <c r="J178" s="14"/>
      <c r="K178" s="13"/>
      <c r="L178" s="14"/>
      <c r="M178" s="14"/>
      <c r="N178" s="14"/>
      <c r="O178" s="14"/>
      <c r="P178" s="198"/>
      <c r="Q178" s="198"/>
      <c r="R178" s="198"/>
      <c r="S178" s="198"/>
      <c r="T178" s="198"/>
      <c r="U178" s="198"/>
      <c r="V178" s="198"/>
      <c r="W178" s="202">
        <f t="shared" si="17"/>
        <v>0</v>
      </c>
      <c r="X178" s="14"/>
      <c r="Y178" s="14"/>
      <c r="Z178" s="108"/>
      <c r="AA178" s="114"/>
      <c r="AB178" s="129"/>
      <c r="AC178" s="128"/>
      <c r="AD178" s="142" t="str">
        <f t="shared" si="18"/>
        <v/>
      </c>
      <c r="AE178" s="142" t="str">
        <f>IF($E178&lt;&gt;"",IF($AD178=1,VLOOKUP($E178,得点換算表!$C$5:$D$14,2),VLOOKUP($E178,得点換算表!$E$5:$F$14,2)),"")</f>
        <v/>
      </c>
      <c r="AF178" s="142" t="str">
        <f>IF($F178&lt;&gt;"",IF($AD178=1,VLOOKUP($F178,得点換算表!$C$15:$D$24,2),VLOOKUP($F178,得点換算表!$E$15:$F$24,2)),"")</f>
        <v/>
      </c>
      <c r="AG178" s="142" t="str">
        <f>IF($G178&lt;&gt;"",IF($AD178=1,VLOOKUP($G178,得点換算表!$C$25:$D$34,2),VLOOKUP($G178,得点換算表!$E$25:$F$34,2)),"")</f>
        <v/>
      </c>
      <c r="AH178" s="142" t="str">
        <f>IF($H178&lt;&gt;"",IF($AD178=1,VLOOKUP($H178,得点換算表!$C$35:$D$44,2),VLOOKUP($H178,得点換算表!$E$35:$F$44,2)),"")</f>
        <v/>
      </c>
      <c r="AI178" s="142" t="str">
        <f>IF($I178&lt;&gt;"",IF($AD178=1,VLOOKUP($I178,得点換算表!$C$45:$D$55,2),VLOOKUP($I178,得点換算表!$E$45:$F$55,2)),"")</f>
        <v/>
      </c>
      <c r="AJ178" s="142" t="str">
        <f>IF($J178&lt;&gt;"",IF($AD178=1,VLOOKUP($J178,得点換算表!$C$56:$D$65,2),VLOOKUP($J178,得点換算表!$E$56:$F$65,2)),"")</f>
        <v/>
      </c>
      <c r="AK178" s="142" t="str">
        <f>IF($K178&lt;&gt;"",IF($AD178=1,VLOOKUP($K178,得点換算表!$C$66:$D$76,2),VLOOKUP($K178,得点換算表!$E$66:$F$76,2)),"")</f>
        <v/>
      </c>
      <c r="AL178" s="142" t="str">
        <f>IF($L178&lt;&gt;"",IF($AD178=1,VLOOKUP($L178,得点換算表!$C$77:$D$86,2),VLOOKUP($L178,得点換算表!$E$77:$F$86,2)),"")</f>
        <v/>
      </c>
      <c r="AM178" s="142" t="str">
        <f>IF($M178&lt;&gt;"",IF($AD178=1,VLOOKUP($M178,得点換算表!$C$87:$D$96,2),VLOOKUP($M178,得点換算表!$E$87:$F$96,2)),"")</f>
        <v/>
      </c>
      <c r="AN178" s="142" t="str">
        <f t="shared" si="16"/>
        <v/>
      </c>
      <c r="AO178" s="143" t="str">
        <f>IF(AND($AN178&lt;&gt;"",$AN178&gt;=8),VLOOKUP($AN178,得点換算表!$I$5:$J$9,2),"")</f>
        <v/>
      </c>
      <c r="AP178" s="105"/>
    </row>
    <row r="179" spans="1:42" x14ac:dyDescent="0.15">
      <c r="A179" s="11"/>
      <c r="B179" s="12"/>
      <c r="C179" s="13"/>
      <c r="D179" s="13"/>
      <c r="E179" s="14"/>
      <c r="F179" s="14"/>
      <c r="G179" s="14"/>
      <c r="H179" s="14"/>
      <c r="I179" s="15"/>
      <c r="J179" s="14"/>
      <c r="K179" s="13"/>
      <c r="L179" s="14"/>
      <c r="M179" s="14"/>
      <c r="N179" s="14"/>
      <c r="O179" s="14"/>
      <c r="P179" s="198"/>
      <c r="Q179" s="198"/>
      <c r="R179" s="198"/>
      <c r="S179" s="198"/>
      <c r="T179" s="198"/>
      <c r="U179" s="198"/>
      <c r="V179" s="198"/>
      <c r="W179" s="202">
        <f t="shared" si="17"/>
        <v>0</v>
      </c>
      <c r="X179" s="14"/>
      <c r="Y179" s="14"/>
      <c r="Z179" s="108"/>
      <c r="AA179" s="114"/>
      <c r="AB179" s="129"/>
      <c r="AC179" s="128"/>
      <c r="AD179" s="142" t="str">
        <f t="shared" si="18"/>
        <v/>
      </c>
      <c r="AE179" s="142" t="str">
        <f>IF($E179&lt;&gt;"",IF($AD179=1,VLOOKUP($E179,得点換算表!$C$5:$D$14,2),VLOOKUP($E179,得点換算表!$E$5:$F$14,2)),"")</f>
        <v/>
      </c>
      <c r="AF179" s="142" t="str">
        <f>IF($F179&lt;&gt;"",IF($AD179=1,VLOOKUP($F179,得点換算表!$C$15:$D$24,2),VLOOKUP($F179,得点換算表!$E$15:$F$24,2)),"")</f>
        <v/>
      </c>
      <c r="AG179" s="142" t="str">
        <f>IF($G179&lt;&gt;"",IF($AD179=1,VLOOKUP($G179,得点換算表!$C$25:$D$34,2),VLOOKUP($G179,得点換算表!$E$25:$F$34,2)),"")</f>
        <v/>
      </c>
      <c r="AH179" s="142" t="str">
        <f>IF($H179&lt;&gt;"",IF($AD179=1,VLOOKUP($H179,得点換算表!$C$35:$D$44,2),VLOOKUP($H179,得点換算表!$E$35:$F$44,2)),"")</f>
        <v/>
      </c>
      <c r="AI179" s="142" t="str">
        <f>IF($I179&lt;&gt;"",IF($AD179=1,VLOOKUP($I179,得点換算表!$C$45:$D$55,2),VLOOKUP($I179,得点換算表!$E$45:$F$55,2)),"")</f>
        <v/>
      </c>
      <c r="AJ179" s="142" t="str">
        <f>IF($J179&lt;&gt;"",IF($AD179=1,VLOOKUP($J179,得点換算表!$C$56:$D$65,2),VLOOKUP($J179,得点換算表!$E$56:$F$65,2)),"")</f>
        <v/>
      </c>
      <c r="AK179" s="142" t="str">
        <f>IF($K179&lt;&gt;"",IF($AD179=1,VLOOKUP($K179,得点換算表!$C$66:$D$76,2),VLOOKUP($K179,得点換算表!$E$66:$F$76,2)),"")</f>
        <v/>
      </c>
      <c r="AL179" s="142" t="str">
        <f>IF($L179&lt;&gt;"",IF($AD179=1,VLOOKUP($L179,得点換算表!$C$77:$D$86,2),VLOOKUP($L179,得点換算表!$E$77:$F$86,2)),"")</f>
        <v/>
      </c>
      <c r="AM179" s="142" t="str">
        <f>IF($M179&lt;&gt;"",IF($AD179=1,VLOOKUP($M179,得点換算表!$C$87:$D$96,2),VLOOKUP($M179,得点換算表!$E$87:$F$96,2)),"")</f>
        <v/>
      </c>
      <c r="AN179" s="142" t="str">
        <f t="shared" si="16"/>
        <v/>
      </c>
      <c r="AO179" s="143" t="str">
        <f>IF(AND($AN179&lt;&gt;"",$AN179&gt;=8),VLOOKUP($AN179,得点換算表!$I$5:$J$9,2),"")</f>
        <v/>
      </c>
      <c r="AP179" s="105"/>
    </row>
    <row r="180" spans="1:42" x14ac:dyDescent="0.15">
      <c r="A180" s="11"/>
      <c r="B180" s="12"/>
      <c r="C180" s="13"/>
      <c r="D180" s="13"/>
      <c r="E180" s="14"/>
      <c r="F180" s="14"/>
      <c r="G180" s="14"/>
      <c r="H180" s="14"/>
      <c r="I180" s="15"/>
      <c r="J180" s="14"/>
      <c r="K180" s="13"/>
      <c r="L180" s="14"/>
      <c r="M180" s="14"/>
      <c r="N180" s="14"/>
      <c r="O180" s="14"/>
      <c r="P180" s="198"/>
      <c r="Q180" s="198"/>
      <c r="R180" s="198"/>
      <c r="S180" s="198"/>
      <c r="T180" s="198"/>
      <c r="U180" s="198"/>
      <c r="V180" s="198"/>
      <c r="W180" s="202">
        <f t="shared" si="17"/>
        <v>0</v>
      </c>
      <c r="X180" s="14"/>
      <c r="Y180" s="14"/>
      <c r="Z180" s="108"/>
      <c r="AA180" s="114"/>
      <c r="AB180" s="129"/>
      <c r="AC180" s="128"/>
      <c r="AD180" s="142" t="str">
        <f t="shared" si="18"/>
        <v/>
      </c>
      <c r="AE180" s="142" t="str">
        <f>IF($E180&lt;&gt;"",IF($AD180=1,VLOOKUP($E180,得点換算表!$C$5:$D$14,2),VLOOKUP($E180,得点換算表!$E$5:$F$14,2)),"")</f>
        <v/>
      </c>
      <c r="AF180" s="142" t="str">
        <f>IF($F180&lt;&gt;"",IF($AD180=1,VLOOKUP($F180,得点換算表!$C$15:$D$24,2),VLOOKUP($F180,得点換算表!$E$15:$F$24,2)),"")</f>
        <v/>
      </c>
      <c r="AG180" s="142" t="str">
        <f>IF($G180&lt;&gt;"",IF($AD180=1,VLOOKUP($G180,得点換算表!$C$25:$D$34,2),VLOOKUP($G180,得点換算表!$E$25:$F$34,2)),"")</f>
        <v/>
      </c>
      <c r="AH180" s="142" t="str">
        <f>IF($H180&lt;&gt;"",IF($AD180=1,VLOOKUP($H180,得点換算表!$C$35:$D$44,2),VLOOKUP($H180,得点換算表!$E$35:$F$44,2)),"")</f>
        <v/>
      </c>
      <c r="AI180" s="142" t="str">
        <f>IF($I180&lt;&gt;"",IF($AD180=1,VLOOKUP($I180,得点換算表!$C$45:$D$55,2),VLOOKUP($I180,得点換算表!$E$45:$F$55,2)),"")</f>
        <v/>
      </c>
      <c r="AJ180" s="142" t="str">
        <f>IF($J180&lt;&gt;"",IF($AD180=1,VLOOKUP($J180,得点換算表!$C$56:$D$65,2),VLOOKUP($J180,得点換算表!$E$56:$F$65,2)),"")</f>
        <v/>
      </c>
      <c r="AK180" s="142" t="str">
        <f>IF($K180&lt;&gt;"",IF($AD180=1,VLOOKUP($K180,得点換算表!$C$66:$D$76,2),VLOOKUP($K180,得点換算表!$E$66:$F$76,2)),"")</f>
        <v/>
      </c>
      <c r="AL180" s="142" t="str">
        <f>IF($L180&lt;&gt;"",IF($AD180=1,VLOOKUP($L180,得点換算表!$C$77:$D$86,2),VLOOKUP($L180,得点換算表!$E$77:$F$86,2)),"")</f>
        <v/>
      </c>
      <c r="AM180" s="142" t="str">
        <f>IF($M180&lt;&gt;"",IF($AD180=1,VLOOKUP($M180,得点換算表!$C$87:$D$96,2),VLOOKUP($M180,得点換算表!$E$87:$F$96,2)),"")</f>
        <v/>
      </c>
      <c r="AN180" s="142" t="str">
        <f t="shared" si="16"/>
        <v/>
      </c>
      <c r="AO180" s="143" t="str">
        <f>IF(AND($AN180&lt;&gt;"",$AN180&gt;=8),VLOOKUP($AN180,得点換算表!$I$5:$J$9,2),"")</f>
        <v/>
      </c>
      <c r="AP180" s="105"/>
    </row>
    <row r="181" spans="1:42" x14ac:dyDescent="0.15">
      <c r="A181" s="11"/>
      <c r="B181" s="12"/>
      <c r="C181" s="13"/>
      <c r="D181" s="13"/>
      <c r="E181" s="14"/>
      <c r="F181" s="14"/>
      <c r="G181" s="14"/>
      <c r="H181" s="14"/>
      <c r="I181" s="15"/>
      <c r="J181" s="14"/>
      <c r="K181" s="13"/>
      <c r="L181" s="14"/>
      <c r="M181" s="14"/>
      <c r="N181" s="14"/>
      <c r="O181" s="14"/>
      <c r="P181" s="198"/>
      <c r="Q181" s="198"/>
      <c r="R181" s="198"/>
      <c r="S181" s="198"/>
      <c r="T181" s="198"/>
      <c r="U181" s="198"/>
      <c r="V181" s="198"/>
      <c r="W181" s="202">
        <f t="shared" si="17"/>
        <v>0</v>
      </c>
      <c r="X181" s="14"/>
      <c r="Y181" s="14"/>
      <c r="Z181" s="108"/>
      <c r="AA181" s="114"/>
      <c r="AB181" s="129"/>
      <c r="AC181" s="128"/>
      <c r="AD181" s="142" t="str">
        <f t="shared" si="18"/>
        <v/>
      </c>
      <c r="AE181" s="142" t="str">
        <f>IF($E181&lt;&gt;"",IF($AD181=1,VLOOKUP($E181,得点換算表!$C$5:$D$14,2),VLOOKUP($E181,得点換算表!$E$5:$F$14,2)),"")</f>
        <v/>
      </c>
      <c r="AF181" s="142" t="str">
        <f>IF($F181&lt;&gt;"",IF($AD181=1,VLOOKUP($F181,得点換算表!$C$15:$D$24,2),VLOOKUP($F181,得点換算表!$E$15:$F$24,2)),"")</f>
        <v/>
      </c>
      <c r="AG181" s="142" t="str">
        <f>IF($G181&lt;&gt;"",IF($AD181=1,VLOOKUP($G181,得点換算表!$C$25:$D$34,2),VLOOKUP($G181,得点換算表!$E$25:$F$34,2)),"")</f>
        <v/>
      </c>
      <c r="AH181" s="142" t="str">
        <f>IF($H181&lt;&gt;"",IF($AD181=1,VLOOKUP($H181,得点換算表!$C$35:$D$44,2),VLOOKUP($H181,得点換算表!$E$35:$F$44,2)),"")</f>
        <v/>
      </c>
      <c r="AI181" s="142" t="str">
        <f>IF($I181&lt;&gt;"",IF($AD181=1,VLOOKUP($I181,得点換算表!$C$45:$D$55,2),VLOOKUP($I181,得点換算表!$E$45:$F$55,2)),"")</f>
        <v/>
      </c>
      <c r="AJ181" s="142" t="str">
        <f>IF($J181&lt;&gt;"",IF($AD181=1,VLOOKUP($J181,得点換算表!$C$56:$D$65,2),VLOOKUP($J181,得点換算表!$E$56:$F$65,2)),"")</f>
        <v/>
      </c>
      <c r="AK181" s="142" t="str">
        <f>IF($K181&lt;&gt;"",IF($AD181=1,VLOOKUP($K181,得点換算表!$C$66:$D$76,2),VLOOKUP($K181,得点換算表!$E$66:$F$76,2)),"")</f>
        <v/>
      </c>
      <c r="AL181" s="142" t="str">
        <f>IF($L181&lt;&gt;"",IF($AD181=1,VLOOKUP($L181,得点換算表!$C$77:$D$86,2),VLOOKUP($L181,得点換算表!$E$77:$F$86,2)),"")</f>
        <v/>
      </c>
      <c r="AM181" s="142" t="str">
        <f>IF($M181&lt;&gt;"",IF($AD181=1,VLOOKUP($M181,得点換算表!$C$87:$D$96,2),VLOOKUP($M181,得点換算表!$E$87:$F$96,2)),"")</f>
        <v/>
      </c>
      <c r="AN181" s="142" t="str">
        <f t="shared" si="16"/>
        <v/>
      </c>
      <c r="AO181" s="143" t="str">
        <f>IF(AND($AN181&lt;&gt;"",$AN181&gt;=8),VLOOKUP($AN181,得点換算表!$I$5:$J$9,2),"")</f>
        <v/>
      </c>
      <c r="AP181" s="105"/>
    </row>
    <row r="182" spans="1:42" x14ac:dyDescent="0.15">
      <c r="A182" s="11"/>
      <c r="B182" s="12"/>
      <c r="C182" s="13"/>
      <c r="D182" s="13"/>
      <c r="E182" s="14"/>
      <c r="F182" s="14"/>
      <c r="G182" s="14"/>
      <c r="H182" s="14"/>
      <c r="I182" s="15"/>
      <c r="J182" s="14"/>
      <c r="K182" s="13"/>
      <c r="L182" s="14"/>
      <c r="M182" s="14"/>
      <c r="N182" s="14"/>
      <c r="O182" s="14"/>
      <c r="P182" s="198"/>
      <c r="Q182" s="198"/>
      <c r="R182" s="198"/>
      <c r="S182" s="198"/>
      <c r="T182" s="198"/>
      <c r="U182" s="198"/>
      <c r="V182" s="198"/>
      <c r="W182" s="202">
        <f t="shared" si="17"/>
        <v>0</v>
      </c>
      <c r="X182" s="14"/>
      <c r="Y182" s="14"/>
      <c r="Z182" s="108"/>
      <c r="AA182" s="114"/>
      <c r="AB182" s="129"/>
      <c r="AC182" s="128"/>
      <c r="AD182" s="142" t="str">
        <f t="shared" si="18"/>
        <v/>
      </c>
      <c r="AE182" s="142" t="str">
        <f>IF($E182&lt;&gt;"",IF($AD182=1,VLOOKUP($E182,得点換算表!$C$5:$D$14,2),VLOOKUP($E182,得点換算表!$E$5:$F$14,2)),"")</f>
        <v/>
      </c>
      <c r="AF182" s="142" t="str">
        <f>IF($F182&lt;&gt;"",IF($AD182=1,VLOOKUP($F182,得点換算表!$C$15:$D$24,2),VLOOKUP($F182,得点換算表!$E$15:$F$24,2)),"")</f>
        <v/>
      </c>
      <c r="AG182" s="142" t="str">
        <f>IF($G182&lt;&gt;"",IF($AD182=1,VLOOKUP($G182,得点換算表!$C$25:$D$34,2),VLOOKUP($G182,得点換算表!$E$25:$F$34,2)),"")</f>
        <v/>
      </c>
      <c r="AH182" s="142" t="str">
        <f>IF($H182&lt;&gt;"",IF($AD182=1,VLOOKUP($H182,得点換算表!$C$35:$D$44,2),VLOOKUP($H182,得点換算表!$E$35:$F$44,2)),"")</f>
        <v/>
      </c>
      <c r="AI182" s="142" t="str">
        <f>IF($I182&lt;&gt;"",IF($AD182=1,VLOOKUP($I182,得点換算表!$C$45:$D$55,2),VLOOKUP($I182,得点換算表!$E$45:$F$55,2)),"")</f>
        <v/>
      </c>
      <c r="AJ182" s="142" t="str">
        <f>IF($J182&lt;&gt;"",IF($AD182=1,VLOOKUP($J182,得点換算表!$C$56:$D$65,2),VLOOKUP($J182,得点換算表!$E$56:$F$65,2)),"")</f>
        <v/>
      </c>
      <c r="AK182" s="142" t="str">
        <f>IF($K182&lt;&gt;"",IF($AD182=1,VLOOKUP($K182,得点換算表!$C$66:$D$76,2),VLOOKUP($K182,得点換算表!$E$66:$F$76,2)),"")</f>
        <v/>
      </c>
      <c r="AL182" s="142" t="str">
        <f>IF($L182&lt;&gt;"",IF($AD182=1,VLOOKUP($L182,得点換算表!$C$77:$D$86,2),VLOOKUP($L182,得点換算表!$E$77:$F$86,2)),"")</f>
        <v/>
      </c>
      <c r="AM182" s="142" t="str">
        <f>IF($M182&lt;&gt;"",IF($AD182=1,VLOOKUP($M182,得点換算表!$C$87:$D$96,2),VLOOKUP($M182,得点換算表!$E$87:$F$96,2)),"")</f>
        <v/>
      </c>
      <c r="AN182" s="142" t="str">
        <f t="shared" si="16"/>
        <v/>
      </c>
      <c r="AO182" s="143" t="str">
        <f>IF(AND($AN182&lt;&gt;"",$AN182&gt;=8),VLOOKUP($AN182,得点換算表!$I$5:$J$9,2),"")</f>
        <v/>
      </c>
      <c r="AP182" s="105"/>
    </row>
    <row r="183" spans="1:42" x14ac:dyDescent="0.15">
      <c r="A183" s="11"/>
      <c r="B183" s="12"/>
      <c r="C183" s="13"/>
      <c r="D183" s="13"/>
      <c r="E183" s="14"/>
      <c r="F183" s="14"/>
      <c r="G183" s="14"/>
      <c r="H183" s="14"/>
      <c r="I183" s="15"/>
      <c r="J183" s="14"/>
      <c r="K183" s="13"/>
      <c r="L183" s="14"/>
      <c r="M183" s="14"/>
      <c r="N183" s="14"/>
      <c r="O183" s="14"/>
      <c r="P183" s="198"/>
      <c r="Q183" s="198"/>
      <c r="R183" s="198"/>
      <c r="S183" s="198"/>
      <c r="T183" s="198"/>
      <c r="U183" s="198"/>
      <c r="V183" s="198"/>
      <c r="W183" s="202">
        <f t="shared" si="17"/>
        <v>0</v>
      </c>
      <c r="X183" s="14"/>
      <c r="Y183" s="14"/>
      <c r="Z183" s="108"/>
      <c r="AA183" s="114"/>
      <c r="AB183" s="129"/>
      <c r="AC183" s="128"/>
      <c r="AD183" s="142" t="str">
        <f t="shared" si="18"/>
        <v/>
      </c>
      <c r="AE183" s="142" t="str">
        <f>IF($E183&lt;&gt;"",IF($AD183=1,VLOOKUP($E183,得点換算表!$C$5:$D$14,2),VLOOKUP($E183,得点換算表!$E$5:$F$14,2)),"")</f>
        <v/>
      </c>
      <c r="AF183" s="142" t="str">
        <f>IF($F183&lt;&gt;"",IF($AD183=1,VLOOKUP($F183,得点換算表!$C$15:$D$24,2),VLOOKUP($F183,得点換算表!$E$15:$F$24,2)),"")</f>
        <v/>
      </c>
      <c r="AG183" s="142" t="str">
        <f>IF($G183&lt;&gt;"",IF($AD183=1,VLOOKUP($G183,得点換算表!$C$25:$D$34,2),VLOOKUP($G183,得点換算表!$E$25:$F$34,2)),"")</f>
        <v/>
      </c>
      <c r="AH183" s="142" t="str">
        <f>IF($H183&lt;&gt;"",IF($AD183=1,VLOOKUP($H183,得点換算表!$C$35:$D$44,2),VLOOKUP($H183,得点換算表!$E$35:$F$44,2)),"")</f>
        <v/>
      </c>
      <c r="AI183" s="142" t="str">
        <f>IF($I183&lt;&gt;"",IF($AD183=1,VLOOKUP($I183,得点換算表!$C$45:$D$55,2),VLOOKUP($I183,得点換算表!$E$45:$F$55,2)),"")</f>
        <v/>
      </c>
      <c r="AJ183" s="142" t="str">
        <f>IF($J183&lt;&gt;"",IF($AD183=1,VLOOKUP($J183,得点換算表!$C$56:$D$65,2),VLOOKUP($J183,得点換算表!$E$56:$F$65,2)),"")</f>
        <v/>
      </c>
      <c r="AK183" s="142" t="str">
        <f>IF($K183&lt;&gt;"",IF($AD183=1,VLOOKUP($K183,得点換算表!$C$66:$D$76,2),VLOOKUP($K183,得点換算表!$E$66:$F$76,2)),"")</f>
        <v/>
      </c>
      <c r="AL183" s="142" t="str">
        <f>IF($L183&lt;&gt;"",IF($AD183=1,VLOOKUP($L183,得点換算表!$C$77:$D$86,2),VLOOKUP($L183,得点換算表!$E$77:$F$86,2)),"")</f>
        <v/>
      </c>
      <c r="AM183" s="142" t="str">
        <f>IF($M183&lt;&gt;"",IF($AD183=1,VLOOKUP($M183,得点換算表!$C$87:$D$96,2),VLOOKUP($M183,得点換算表!$E$87:$F$96,2)),"")</f>
        <v/>
      </c>
      <c r="AN183" s="142" t="str">
        <f t="shared" si="16"/>
        <v/>
      </c>
      <c r="AO183" s="143" t="str">
        <f>IF(AND($AN183&lt;&gt;"",$AN183&gt;=8),VLOOKUP($AN183,得点換算表!$I$5:$J$9,2),"")</f>
        <v/>
      </c>
      <c r="AP183" s="105"/>
    </row>
    <row r="184" spans="1:42" x14ac:dyDescent="0.15">
      <c r="A184" s="11"/>
      <c r="B184" s="12"/>
      <c r="C184" s="13"/>
      <c r="D184" s="13"/>
      <c r="E184" s="14"/>
      <c r="F184" s="14"/>
      <c r="G184" s="14"/>
      <c r="H184" s="14"/>
      <c r="I184" s="15"/>
      <c r="J184" s="14"/>
      <c r="K184" s="13"/>
      <c r="L184" s="14"/>
      <c r="M184" s="14"/>
      <c r="N184" s="14"/>
      <c r="O184" s="14"/>
      <c r="P184" s="198"/>
      <c r="Q184" s="198"/>
      <c r="R184" s="198"/>
      <c r="S184" s="198"/>
      <c r="T184" s="198"/>
      <c r="U184" s="198"/>
      <c r="V184" s="198"/>
      <c r="W184" s="202">
        <f t="shared" si="17"/>
        <v>0</v>
      </c>
      <c r="X184" s="14"/>
      <c r="Y184" s="14"/>
      <c r="Z184" s="108"/>
      <c r="AA184" s="114"/>
      <c r="AB184" s="129"/>
      <c r="AC184" s="128"/>
      <c r="AD184" s="142" t="str">
        <f t="shared" si="18"/>
        <v/>
      </c>
      <c r="AE184" s="142" t="str">
        <f>IF($E184&lt;&gt;"",IF($AD184=1,VLOOKUP($E184,得点換算表!$C$5:$D$14,2),VLOOKUP($E184,得点換算表!$E$5:$F$14,2)),"")</f>
        <v/>
      </c>
      <c r="AF184" s="142" t="str">
        <f>IF($F184&lt;&gt;"",IF($AD184=1,VLOOKUP($F184,得点換算表!$C$15:$D$24,2),VLOOKUP($F184,得点換算表!$E$15:$F$24,2)),"")</f>
        <v/>
      </c>
      <c r="AG184" s="142" t="str">
        <f>IF($G184&lt;&gt;"",IF($AD184=1,VLOOKUP($G184,得点換算表!$C$25:$D$34,2),VLOOKUP($G184,得点換算表!$E$25:$F$34,2)),"")</f>
        <v/>
      </c>
      <c r="AH184" s="142" t="str">
        <f>IF($H184&lt;&gt;"",IF($AD184=1,VLOOKUP($H184,得点換算表!$C$35:$D$44,2),VLOOKUP($H184,得点換算表!$E$35:$F$44,2)),"")</f>
        <v/>
      </c>
      <c r="AI184" s="142" t="str">
        <f>IF($I184&lt;&gt;"",IF($AD184=1,VLOOKUP($I184,得点換算表!$C$45:$D$55,2),VLOOKUP($I184,得点換算表!$E$45:$F$55,2)),"")</f>
        <v/>
      </c>
      <c r="AJ184" s="142" t="str">
        <f>IF($J184&lt;&gt;"",IF($AD184=1,VLOOKUP($J184,得点換算表!$C$56:$D$65,2),VLOOKUP($J184,得点換算表!$E$56:$F$65,2)),"")</f>
        <v/>
      </c>
      <c r="AK184" s="142" t="str">
        <f>IF($K184&lt;&gt;"",IF($AD184=1,VLOOKUP($K184,得点換算表!$C$66:$D$76,2),VLOOKUP($K184,得点換算表!$E$66:$F$76,2)),"")</f>
        <v/>
      </c>
      <c r="AL184" s="142" t="str">
        <f>IF($L184&lt;&gt;"",IF($AD184=1,VLOOKUP($L184,得点換算表!$C$77:$D$86,2),VLOOKUP($L184,得点換算表!$E$77:$F$86,2)),"")</f>
        <v/>
      </c>
      <c r="AM184" s="142" t="str">
        <f>IF($M184&lt;&gt;"",IF($AD184=1,VLOOKUP($M184,得点換算表!$C$87:$D$96,2),VLOOKUP($M184,得点換算表!$E$87:$F$96,2)),"")</f>
        <v/>
      </c>
      <c r="AN184" s="142" t="str">
        <f t="shared" si="16"/>
        <v/>
      </c>
      <c r="AO184" s="143" t="str">
        <f>IF(AND($AN184&lt;&gt;"",$AN184&gt;=8),VLOOKUP($AN184,得点換算表!$I$5:$J$9,2),"")</f>
        <v/>
      </c>
      <c r="AP184" s="105"/>
    </row>
    <row r="185" spans="1:42" x14ac:dyDescent="0.15">
      <c r="A185" s="11"/>
      <c r="B185" s="12"/>
      <c r="C185" s="13"/>
      <c r="D185" s="13"/>
      <c r="E185" s="14"/>
      <c r="F185" s="14"/>
      <c r="G185" s="14"/>
      <c r="H185" s="14"/>
      <c r="I185" s="15"/>
      <c r="J185" s="14"/>
      <c r="K185" s="13"/>
      <c r="L185" s="14"/>
      <c r="M185" s="14"/>
      <c r="N185" s="14"/>
      <c r="O185" s="14"/>
      <c r="P185" s="198"/>
      <c r="Q185" s="198"/>
      <c r="R185" s="198"/>
      <c r="S185" s="198"/>
      <c r="T185" s="198"/>
      <c r="U185" s="198"/>
      <c r="V185" s="198"/>
      <c r="W185" s="202">
        <f t="shared" si="17"/>
        <v>0</v>
      </c>
      <c r="X185" s="14"/>
      <c r="Y185" s="14"/>
      <c r="Z185" s="108"/>
      <c r="AA185" s="114"/>
      <c r="AB185" s="129"/>
      <c r="AC185" s="128"/>
      <c r="AD185" s="142" t="str">
        <f t="shared" si="18"/>
        <v/>
      </c>
      <c r="AE185" s="142" t="str">
        <f>IF($E185&lt;&gt;"",IF($AD185=1,VLOOKUP($E185,得点換算表!$C$5:$D$14,2),VLOOKUP($E185,得点換算表!$E$5:$F$14,2)),"")</f>
        <v/>
      </c>
      <c r="AF185" s="142" t="str">
        <f>IF($F185&lt;&gt;"",IF($AD185=1,VLOOKUP($F185,得点換算表!$C$15:$D$24,2),VLOOKUP($F185,得点換算表!$E$15:$F$24,2)),"")</f>
        <v/>
      </c>
      <c r="AG185" s="142" t="str">
        <f>IF($G185&lt;&gt;"",IF($AD185=1,VLOOKUP($G185,得点換算表!$C$25:$D$34,2),VLOOKUP($G185,得点換算表!$E$25:$F$34,2)),"")</f>
        <v/>
      </c>
      <c r="AH185" s="142" t="str">
        <f>IF($H185&lt;&gt;"",IF($AD185=1,VLOOKUP($H185,得点換算表!$C$35:$D$44,2),VLOOKUP($H185,得点換算表!$E$35:$F$44,2)),"")</f>
        <v/>
      </c>
      <c r="AI185" s="142" t="str">
        <f>IF($I185&lt;&gt;"",IF($AD185=1,VLOOKUP($I185,得点換算表!$C$45:$D$55,2),VLOOKUP($I185,得点換算表!$E$45:$F$55,2)),"")</f>
        <v/>
      </c>
      <c r="AJ185" s="142" t="str">
        <f>IF($J185&lt;&gt;"",IF($AD185=1,VLOOKUP($J185,得点換算表!$C$56:$D$65,2),VLOOKUP($J185,得点換算表!$E$56:$F$65,2)),"")</f>
        <v/>
      </c>
      <c r="AK185" s="142" t="str">
        <f>IF($K185&lt;&gt;"",IF($AD185=1,VLOOKUP($K185,得点換算表!$C$66:$D$76,2),VLOOKUP($K185,得点換算表!$E$66:$F$76,2)),"")</f>
        <v/>
      </c>
      <c r="AL185" s="142" t="str">
        <f>IF($L185&lt;&gt;"",IF($AD185=1,VLOOKUP($L185,得点換算表!$C$77:$D$86,2),VLOOKUP($L185,得点換算表!$E$77:$F$86,2)),"")</f>
        <v/>
      </c>
      <c r="AM185" s="142" t="str">
        <f>IF($M185&lt;&gt;"",IF($AD185=1,VLOOKUP($M185,得点換算表!$C$87:$D$96,2),VLOOKUP($M185,得点換算表!$E$87:$F$96,2)),"")</f>
        <v/>
      </c>
      <c r="AN185" s="142" t="str">
        <f t="shared" si="16"/>
        <v/>
      </c>
      <c r="AO185" s="143" t="str">
        <f>IF(AND($AN185&lt;&gt;"",$AN185&gt;=8),VLOOKUP($AN185,得点換算表!$I$5:$J$9,2),"")</f>
        <v/>
      </c>
      <c r="AP185" s="105"/>
    </row>
    <row r="186" spans="1:42" x14ac:dyDescent="0.15">
      <c r="A186" s="11"/>
      <c r="B186" s="12"/>
      <c r="C186" s="13"/>
      <c r="D186" s="13"/>
      <c r="E186" s="14"/>
      <c r="F186" s="14"/>
      <c r="G186" s="14"/>
      <c r="H186" s="14"/>
      <c r="I186" s="15"/>
      <c r="J186" s="14"/>
      <c r="K186" s="13"/>
      <c r="L186" s="14"/>
      <c r="M186" s="14"/>
      <c r="N186" s="14"/>
      <c r="O186" s="14"/>
      <c r="P186" s="198"/>
      <c r="Q186" s="198"/>
      <c r="R186" s="198"/>
      <c r="S186" s="198"/>
      <c r="T186" s="198"/>
      <c r="U186" s="198"/>
      <c r="V186" s="198"/>
      <c r="W186" s="202">
        <f t="shared" si="17"/>
        <v>0</v>
      </c>
      <c r="X186" s="14"/>
      <c r="Y186" s="14"/>
      <c r="Z186" s="108"/>
      <c r="AA186" s="114"/>
      <c r="AB186" s="129"/>
      <c r="AC186" s="128"/>
      <c r="AD186" s="142" t="str">
        <f t="shared" si="18"/>
        <v/>
      </c>
      <c r="AE186" s="142" t="str">
        <f>IF($E186&lt;&gt;"",IF($AD186=1,VLOOKUP($E186,得点換算表!$C$5:$D$14,2),VLOOKUP($E186,得点換算表!$E$5:$F$14,2)),"")</f>
        <v/>
      </c>
      <c r="AF186" s="142" t="str">
        <f>IF($F186&lt;&gt;"",IF($AD186=1,VLOOKUP($F186,得点換算表!$C$15:$D$24,2),VLOOKUP($F186,得点換算表!$E$15:$F$24,2)),"")</f>
        <v/>
      </c>
      <c r="AG186" s="142" t="str">
        <f>IF($G186&lt;&gt;"",IF($AD186=1,VLOOKUP($G186,得点換算表!$C$25:$D$34,2),VLOOKUP($G186,得点換算表!$E$25:$F$34,2)),"")</f>
        <v/>
      </c>
      <c r="AH186" s="142" t="str">
        <f>IF($H186&lt;&gt;"",IF($AD186=1,VLOOKUP($H186,得点換算表!$C$35:$D$44,2),VLOOKUP($H186,得点換算表!$E$35:$F$44,2)),"")</f>
        <v/>
      </c>
      <c r="AI186" s="142" t="str">
        <f>IF($I186&lt;&gt;"",IF($AD186=1,VLOOKUP($I186,得点換算表!$C$45:$D$55,2),VLOOKUP($I186,得点換算表!$E$45:$F$55,2)),"")</f>
        <v/>
      </c>
      <c r="AJ186" s="142" t="str">
        <f>IF($J186&lt;&gt;"",IF($AD186=1,VLOOKUP($J186,得点換算表!$C$56:$D$65,2),VLOOKUP($J186,得点換算表!$E$56:$F$65,2)),"")</f>
        <v/>
      </c>
      <c r="AK186" s="142" t="str">
        <f>IF($K186&lt;&gt;"",IF($AD186=1,VLOOKUP($K186,得点換算表!$C$66:$D$76,2),VLOOKUP($K186,得点換算表!$E$66:$F$76,2)),"")</f>
        <v/>
      </c>
      <c r="AL186" s="142" t="str">
        <f>IF($L186&lt;&gt;"",IF($AD186=1,VLOOKUP($L186,得点換算表!$C$77:$D$86,2),VLOOKUP($L186,得点換算表!$E$77:$F$86,2)),"")</f>
        <v/>
      </c>
      <c r="AM186" s="142" t="str">
        <f>IF($M186&lt;&gt;"",IF($AD186=1,VLOOKUP($M186,得点換算表!$C$87:$D$96,2),VLOOKUP($M186,得点換算表!$E$87:$F$96,2)),"")</f>
        <v/>
      </c>
      <c r="AN186" s="142" t="str">
        <f t="shared" si="16"/>
        <v/>
      </c>
      <c r="AO186" s="143" t="str">
        <f>IF(AND($AN186&lt;&gt;"",$AN186&gt;=8),VLOOKUP($AN186,得点換算表!$I$5:$J$9,2),"")</f>
        <v/>
      </c>
      <c r="AP186" s="105"/>
    </row>
    <row r="187" spans="1:42" x14ac:dyDescent="0.15">
      <c r="A187" s="11"/>
      <c r="B187" s="12"/>
      <c r="C187" s="13"/>
      <c r="D187" s="13"/>
      <c r="E187" s="14"/>
      <c r="F187" s="14"/>
      <c r="G187" s="14"/>
      <c r="H187" s="14"/>
      <c r="I187" s="15"/>
      <c r="J187" s="14"/>
      <c r="K187" s="13"/>
      <c r="L187" s="14"/>
      <c r="M187" s="14"/>
      <c r="N187" s="14"/>
      <c r="O187" s="14"/>
      <c r="P187" s="198"/>
      <c r="Q187" s="198"/>
      <c r="R187" s="198"/>
      <c r="S187" s="198"/>
      <c r="T187" s="198"/>
      <c r="U187" s="198"/>
      <c r="V187" s="198"/>
      <c r="W187" s="202">
        <f t="shared" si="17"/>
        <v>0</v>
      </c>
      <c r="X187" s="14"/>
      <c r="Y187" s="14"/>
      <c r="Z187" s="108"/>
      <c r="AA187" s="114"/>
      <c r="AB187" s="129"/>
      <c r="AC187" s="128"/>
      <c r="AD187" s="142" t="str">
        <f t="shared" si="18"/>
        <v/>
      </c>
      <c r="AE187" s="142" t="str">
        <f>IF($E187&lt;&gt;"",IF($AD187=1,VLOOKUP($E187,得点換算表!$C$5:$D$14,2),VLOOKUP($E187,得点換算表!$E$5:$F$14,2)),"")</f>
        <v/>
      </c>
      <c r="AF187" s="142" t="str">
        <f>IF($F187&lt;&gt;"",IF($AD187=1,VLOOKUP($F187,得点換算表!$C$15:$D$24,2),VLOOKUP($F187,得点換算表!$E$15:$F$24,2)),"")</f>
        <v/>
      </c>
      <c r="AG187" s="142" t="str">
        <f>IF($G187&lt;&gt;"",IF($AD187=1,VLOOKUP($G187,得点換算表!$C$25:$D$34,2),VLOOKUP($G187,得点換算表!$E$25:$F$34,2)),"")</f>
        <v/>
      </c>
      <c r="AH187" s="142" t="str">
        <f>IF($H187&lt;&gt;"",IF($AD187=1,VLOOKUP($H187,得点換算表!$C$35:$D$44,2),VLOOKUP($H187,得点換算表!$E$35:$F$44,2)),"")</f>
        <v/>
      </c>
      <c r="AI187" s="142" t="str">
        <f>IF($I187&lt;&gt;"",IF($AD187=1,VLOOKUP($I187,得点換算表!$C$45:$D$55,2),VLOOKUP($I187,得点換算表!$E$45:$F$55,2)),"")</f>
        <v/>
      </c>
      <c r="AJ187" s="142" t="str">
        <f>IF($J187&lt;&gt;"",IF($AD187=1,VLOOKUP($J187,得点換算表!$C$56:$D$65,2),VLOOKUP($J187,得点換算表!$E$56:$F$65,2)),"")</f>
        <v/>
      </c>
      <c r="AK187" s="142" t="str">
        <f>IF($K187&lt;&gt;"",IF($AD187=1,VLOOKUP($K187,得点換算表!$C$66:$D$76,2),VLOOKUP($K187,得点換算表!$E$66:$F$76,2)),"")</f>
        <v/>
      </c>
      <c r="AL187" s="142" t="str">
        <f>IF($L187&lt;&gt;"",IF($AD187=1,VLOOKUP($L187,得点換算表!$C$77:$D$86,2),VLOOKUP($L187,得点換算表!$E$77:$F$86,2)),"")</f>
        <v/>
      </c>
      <c r="AM187" s="142" t="str">
        <f>IF($M187&lt;&gt;"",IF($AD187=1,VLOOKUP($M187,得点換算表!$C$87:$D$96,2),VLOOKUP($M187,得点換算表!$E$87:$F$96,2)),"")</f>
        <v/>
      </c>
      <c r="AN187" s="142" t="str">
        <f t="shared" si="16"/>
        <v/>
      </c>
      <c r="AO187" s="143" t="str">
        <f>IF(AND($AN187&lt;&gt;"",$AN187&gt;=8),VLOOKUP($AN187,得点換算表!$I$5:$J$9,2),"")</f>
        <v/>
      </c>
      <c r="AP187" s="105"/>
    </row>
    <row r="188" spans="1:42" x14ac:dyDescent="0.15">
      <c r="A188" s="11"/>
      <c r="B188" s="12"/>
      <c r="C188" s="13"/>
      <c r="D188" s="13"/>
      <c r="E188" s="14"/>
      <c r="F188" s="14"/>
      <c r="G188" s="14"/>
      <c r="H188" s="14"/>
      <c r="I188" s="15"/>
      <c r="J188" s="14"/>
      <c r="K188" s="13"/>
      <c r="L188" s="14"/>
      <c r="M188" s="14"/>
      <c r="N188" s="14"/>
      <c r="O188" s="14"/>
      <c r="P188" s="198"/>
      <c r="Q188" s="198"/>
      <c r="R188" s="198"/>
      <c r="S188" s="198"/>
      <c r="T188" s="198"/>
      <c r="U188" s="198"/>
      <c r="V188" s="198"/>
      <c r="W188" s="202">
        <f t="shared" si="17"/>
        <v>0</v>
      </c>
      <c r="X188" s="14"/>
      <c r="Y188" s="14"/>
      <c r="Z188" s="108"/>
      <c r="AA188" s="114"/>
      <c r="AB188" s="129"/>
      <c r="AC188" s="128"/>
      <c r="AD188" s="142" t="str">
        <f t="shared" si="18"/>
        <v/>
      </c>
      <c r="AE188" s="142" t="str">
        <f>IF($E188&lt;&gt;"",IF($AD188=1,VLOOKUP($E188,得点換算表!$C$5:$D$14,2),VLOOKUP($E188,得点換算表!$E$5:$F$14,2)),"")</f>
        <v/>
      </c>
      <c r="AF188" s="142" t="str">
        <f>IF($F188&lt;&gt;"",IF($AD188=1,VLOOKUP($F188,得点換算表!$C$15:$D$24,2),VLOOKUP($F188,得点換算表!$E$15:$F$24,2)),"")</f>
        <v/>
      </c>
      <c r="AG188" s="142" t="str">
        <f>IF($G188&lt;&gt;"",IF($AD188=1,VLOOKUP($G188,得点換算表!$C$25:$D$34,2),VLOOKUP($G188,得点換算表!$E$25:$F$34,2)),"")</f>
        <v/>
      </c>
      <c r="AH188" s="142" t="str">
        <f>IF($H188&lt;&gt;"",IF($AD188=1,VLOOKUP($H188,得点換算表!$C$35:$D$44,2),VLOOKUP($H188,得点換算表!$E$35:$F$44,2)),"")</f>
        <v/>
      </c>
      <c r="AI188" s="142" t="str">
        <f>IF($I188&lt;&gt;"",IF($AD188=1,VLOOKUP($I188,得点換算表!$C$45:$D$55,2),VLOOKUP($I188,得点換算表!$E$45:$F$55,2)),"")</f>
        <v/>
      </c>
      <c r="AJ188" s="142" t="str">
        <f>IF($J188&lt;&gt;"",IF($AD188=1,VLOOKUP($J188,得点換算表!$C$56:$D$65,2),VLOOKUP($J188,得点換算表!$E$56:$F$65,2)),"")</f>
        <v/>
      </c>
      <c r="AK188" s="142" t="str">
        <f>IF($K188&lt;&gt;"",IF($AD188=1,VLOOKUP($K188,得点換算表!$C$66:$D$76,2),VLOOKUP($K188,得点換算表!$E$66:$F$76,2)),"")</f>
        <v/>
      </c>
      <c r="AL188" s="142" t="str">
        <f>IF($L188&lt;&gt;"",IF($AD188=1,VLOOKUP($L188,得点換算表!$C$77:$D$86,2),VLOOKUP($L188,得点換算表!$E$77:$F$86,2)),"")</f>
        <v/>
      </c>
      <c r="AM188" s="142" t="str">
        <f>IF($M188&lt;&gt;"",IF($AD188=1,VLOOKUP($M188,得点換算表!$C$87:$D$96,2),VLOOKUP($M188,得点換算表!$E$87:$F$96,2)),"")</f>
        <v/>
      </c>
      <c r="AN188" s="142" t="str">
        <f t="shared" si="16"/>
        <v/>
      </c>
      <c r="AO188" s="143" t="str">
        <f>IF(AND($AN188&lt;&gt;"",$AN188&gt;=8),VLOOKUP($AN188,得点換算表!$I$5:$J$9,2),"")</f>
        <v/>
      </c>
      <c r="AP188" s="105"/>
    </row>
    <row r="189" spans="1:42" x14ac:dyDescent="0.15">
      <c r="A189" s="11"/>
      <c r="B189" s="12"/>
      <c r="C189" s="13"/>
      <c r="D189" s="13"/>
      <c r="E189" s="14"/>
      <c r="F189" s="14"/>
      <c r="G189" s="14"/>
      <c r="H189" s="14"/>
      <c r="I189" s="15"/>
      <c r="J189" s="14"/>
      <c r="K189" s="13"/>
      <c r="L189" s="14"/>
      <c r="M189" s="14"/>
      <c r="N189" s="14"/>
      <c r="O189" s="14"/>
      <c r="P189" s="198"/>
      <c r="Q189" s="198"/>
      <c r="R189" s="198"/>
      <c r="S189" s="198"/>
      <c r="T189" s="198"/>
      <c r="U189" s="198"/>
      <c r="V189" s="198"/>
      <c r="W189" s="202">
        <f t="shared" si="17"/>
        <v>0</v>
      </c>
      <c r="X189" s="14"/>
      <c r="Y189" s="14"/>
      <c r="Z189" s="108"/>
      <c r="AA189" s="114"/>
      <c r="AB189" s="129"/>
      <c r="AC189" s="128"/>
      <c r="AD189" s="142" t="str">
        <f t="shared" si="18"/>
        <v/>
      </c>
      <c r="AE189" s="142" t="str">
        <f>IF($E189&lt;&gt;"",IF($AD189=1,VLOOKUP($E189,得点換算表!$C$5:$D$14,2),VLOOKUP($E189,得点換算表!$E$5:$F$14,2)),"")</f>
        <v/>
      </c>
      <c r="AF189" s="142" t="str">
        <f>IF($F189&lt;&gt;"",IF($AD189=1,VLOOKUP($F189,得点換算表!$C$15:$D$24,2),VLOOKUP($F189,得点換算表!$E$15:$F$24,2)),"")</f>
        <v/>
      </c>
      <c r="AG189" s="142" t="str">
        <f>IF($G189&lt;&gt;"",IF($AD189=1,VLOOKUP($G189,得点換算表!$C$25:$D$34,2),VLOOKUP($G189,得点換算表!$E$25:$F$34,2)),"")</f>
        <v/>
      </c>
      <c r="AH189" s="142" t="str">
        <f>IF($H189&lt;&gt;"",IF($AD189=1,VLOOKUP($H189,得点換算表!$C$35:$D$44,2),VLOOKUP($H189,得点換算表!$E$35:$F$44,2)),"")</f>
        <v/>
      </c>
      <c r="AI189" s="142" t="str">
        <f>IF($I189&lt;&gt;"",IF($AD189=1,VLOOKUP($I189,得点換算表!$C$45:$D$55,2),VLOOKUP($I189,得点換算表!$E$45:$F$55,2)),"")</f>
        <v/>
      </c>
      <c r="AJ189" s="142" t="str">
        <f>IF($J189&lt;&gt;"",IF($AD189=1,VLOOKUP($J189,得点換算表!$C$56:$D$65,2),VLOOKUP($J189,得点換算表!$E$56:$F$65,2)),"")</f>
        <v/>
      </c>
      <c r="AK189" s="142" t="str">
        <f>IF($K189&lt;&gt;"",IF($AD189=1,VLOOKUP($K189,得点換算表!$C$66:$D$76,2),VLOOKUP($K189,得点換算表!$E$66:$F$76,2)),"")</f>
        <v/>
      </c>
      <c r="AL189" s="142" t="str">
        <f>IF($L189&lt;&gt;"",IF($AD189=1,VLOOKUP($L189,得点換算表!$C$77:$D$86,2),VLOOKUP($L189,得点換算表!$E$77:$F$86,2)),"")</f>
        <v/>
      </c>
      <c r="AM189" s="142" t="str">
        <f>IF($M189&lt;&gt;"",IF($AD189=1,VLOOKUP($M189,得点換算表!$C$87:$D$96,2),VLOOKUP($M189,得点換算表!$E$87:$F$96,2)),"")</f>
        <v/>
      </c>
      <c r="AN189" s="142" t="str">
        <f t="shared" si="16"/>
        <v/>
      </c>
      <c r="AO189" s="143" t="str">
        <f>IF(AND($AN189&lt;&gt;"",$AN189&gt;=8),VLOOKUP($AN189,得点換算表!$I$5:$J$9,2),"")</f>
        <v/>
      </c>
      <c r="AP189" s="105"/>
    </row>
    <row r="190" spans="1:42" x14ac:dyDescent="0.15">
      <c r="A190" s="11"/>
      <c r="B190" s="12"/>
      <c r="C190" s="13"/>
      <c r="D190" s="13"/>
      <c r="E190" s="14"/>
      <c r="F190" s="14"/>
      <c r="G190" s="14"/>
      <c r="H190" s="14"/>
      <c r="I190" s="15"/>
      <c r="J190" s="14"/>
      <c r="K190" s="13"/>
      <c r="L190" s="14"/>
      <c r="M190" s="14"/>
      <c r="N190" s="14"/>
      <c r="O190" s="14"/>
      <c r="P190" s="198"/>
      <c r="Q190" s="198"/>
      <c r="R190" s="198"/>
      <c r="S190" s="198"/>
      <c r="T190" s="198"/>
      <c r="U190" s="198"/>
      <c r="V190" s="198"/>
      <c r="W190" s="202">
        <f t="shared" si="17"/>
        <v>0</v>
      </c>
      <c r="X190" s="14"/>
      <c r="Y190" s="14"/>
      <c r="Z190" s="108"/>
      <c r="AA190" s="114"/>
      <c r="AB190" s="129"/>
      <c r="AC190" s="128"/>
      <c r="AD190" s="142" t="str">
        <f t="shared" si="18"/>
        <v/>
      </c>
      <c r="AE190" s="142" t="str">
        <f>IF($E190&lt;&gt;"",IF($AD190=1,VLOOKUP($E190,得点換算表!$C$5:$D$14,2),VLOOKUP($E190,得点換算表!$E$5:$F$14,2)),"")</f>
        <v/>
      </c>
      <c r="AF190" s="142" t="str">
        <f>IF($F190&lt;&gt;"",IF($AD190=1,VLOOKUP($F190,得点換算表!$C$15:$D$24,2),VLOOKUP($F190,得点換算表!$E$15:$F$24,2)),"")</f>
        <v/>
      </c>
      <c r="AG190" s="142" t="str">
        <f>IF($G190&lt;&gt;"",IF($AD190=1,VLOOKUP($G190,得点換算表!$C$25:$D$34,2),VLOOKUP($G190,得点換算表!$E$25:$F$34,2)),"")</f>
        <v/>
      </c>
      <c r="AH190" s="142" t="str">
        <f>IF($H190&lt;&gt;"",IF($AD190=1,VLOOKUP($H190,得点換算表!$C$35:$D$44,2),VLOOKUP($H190,得点換算表!$E$35:$F$44,2)),"")</f>
        <v/>
      </c>
      <c r="AI190" s="142" t="str">
        <f>IF($I190&lt;&gt;"",IF($AD190=1,VLOOKUP($I190,得点換算表!$C$45:$D$55,2),VLOOKUP($I190,得点換算表!$E$45:$F$55,2)),"")</f>
        <v/>
      </c>
      <c r="AJ190" s="142" t="str">
        <f>IF($J190&lt;&gt;"",IF($AD190=1,VLOOKUP($J190,得点換算表!$C$56:$D$65,2),VLOOKUP($J190,得点換算表!$E$56:$F$65,2)),"")</f>
        <v/>
      </c>
      <c r="AK190" s="142" t="str">
        <f>IF($K190&lt;&gt;"",IF($AD190=1,VLOOKUP($K190,得点換算表!$C$66:$D$76,2),VLOOKUP($K190,得点換算表!$E$66:$F$76,2)),"")</f>
        <v/>
      </c>
      <c r="AL190" s="142" t="str">
        <f>IF($L190&lt;&gt;"",IF($AD190=1,VLOOKUP($L190,得点換算表!$C$77:$D$86,2),VLOOKUP($L190,得点換算表!$E$77:$F$86,2)),"")</f>
        <v/>
      </c>
      <c r="AM190" s="142" t="str">
        <f>IF($M190&lt;&gt;"",IF($AD190=1,VLOOKUP($M190,得点換算表!$C$87:$D$96,2),VLOOKUP($M190,得点換算表!$E$87:$F$96,2)),"")</f>
        <v/>
      </c>
      <c r="AN190" s="142" t="str">
        <f t="shared" si="16"/>
        <v/>
      </c>
      <c r="AO190" s="143" t="str">
        <f>IF(AND($AN190&lt;&gt;"",$AN190&gt;=8),VLOOKUP($AN190,得点換算表!$I$5:$J$9,2),"")</f>
        <v/>
      </c>
      <c r="AP190" s="105"/>
    </row>
    <row r="191" spans="1:42" x14ac:dyDescent="0.15">
      <c r="A191" s="11"/>
      <c r="B191" s="12"/>
      <c r="C191" s="13"/>
      <c r="D191" s="13"/>
      <c r="E191" s="14"/>
      <c r="F191" s="14"/>
      <c r="G191" s="14"/>
      <c r="H191" s="14"/>
      <c r="I191" s="15"/>
      <c r="J191" s="14"/>
      <c r="K191" s="13"/>
      <c r="L191" s="14"/>
      <c r="M191" s="14"/>
      <c r="N191" s="14"/>
      <c r="O191" s="14"/>
      <c r="P191" s="198"/>
      <c r="Q191" s="198"/>
      <c r="R191" s="198"/>
      <c r="S191" s="198"/>
      <c r="T191" s="198"/>
      <c r="U191" s="198"/>
      <c r="V191" s="198"/>
      <c r="W191" s="202">
        <f t="shared" si="17"/>
        <v>0</v>
      </c>
      <c r="X191" s="14"/>
      <c r="Y191" s="14"/>
      <c r="Z191" s="108"/>
      <c r="AA191" s="114"/>
      <c r="AB191" s="129"/>
      <c r="AC191" s="128"/>
      <c r="AD191" s="142" t="str">
        <f t="shared" si="18"/>
        <v/>
      </c>
      <c r="AE191" s="142" t="str">
        <f>IF($E191&lt;&gt;"",IF($AD191=1,VLOOKUP($E191,得点換算表!$C$5:$D$14,2),VLOOKUP($E191,得点換算表!$E$5:$F$14,2)),"")</f>
        <v/>
      </c>
      <c r="AF191" s="142" t="str">
        <f>IF($F191&lt;&gt;"",IF($AD191=1,VLOOKUP($F191,得点換算表!$C$15:$D$24,2),VLOOKUP($F191,得点換算表!$E$15:$F$24,2)),"")</f>
        <v/>
      </c>
      <c r="AG191" s="142" t="str">
        <f>IF($G191&lt;&gt;"",IF($AD191=1,VLOOKUP($G191,得点換算表!$C$25:$D$34,2),VLOOKUP($G191,得点換算表!$E$25:$F$34,2)),"")</f>
        <v/>
      </c>
      <c r="AH191" s="142" t="str">
        <f>IF($H191&lt;&gt;"",IF($AD191=1,VLOOKUP($H191,得点換算表!$C$35:$D$44,2),VLOOKUP($H191,得点換算表!$E$35:$F$44,2)),"")</f>
        <v/>
      </c>
      <c r="AI191" s="142" t="str">
        <f>IF($I191&lt;&gt;"",IF($AD191=1,VLOOKUP($I191,得点換算表!$C$45:$D$55,2),VLOOKUP($I191,得点換算表!$E$45:$F$55,2)),"")</f>
        <v/>
      </c>
      <c r="AJ191" s="142" t="str">
        <f>IF($J191&lt;&gt;"",IF($AD191=1,VLOOKUP($J191,得点換算表!$C$56:$D$65,2),VLOOKUP($J191,得点換算表!$E$56:$F$65,2)),"")</f>
        <v/>
      </c>
      <c r="AK191" s="142" t="str">
        <f>IF($K191&lt;&gt;"",IF($AD191=1,VLOOKUP($K191,得点換算表!$C$66:$D$76,2),VLOOKUP($K191,得点換算表!$E$66:$F$76,2)),"")</f>
        <v/>
      </c>
      <c r="AL191" s="142" t="str">
        <f>IF($L191&lt;&gt;"",IF($AD191=1,VLOOKUP($L191,得点換算表!$C$77:$D$86,2),VLOOKUP($L191,得点換算表!$E$77:$F$86,2)),"")</f>
        <v/>
      </c>
      <c r="AM191" s="142" t="str">
        <f>IF($M191&lt;&gt;"",IF($AD191=1,VLOOKUP($M191,得点換算表!$C$87:$D$96,2),VLOOKUP($M191,得点換算表!$E$87:$F$96,2)),"")</f>
        <v/>
      </c>
      <c r="AN191" s="142" t="str">
        <f t="shared" si="16"/>
        <v/>
      </c>
      <c r="AO191" s="143" t="str">
        <f>IF(AND($AN191&lt;&gt;"",$AN191&gt;=8),VLOOKUP($AN191,得点換算表!$I$5:$J$9,2),"")</f>
        <v/>
      </c>
      <c r="AP191" s="105"/>
    </row>
    <row r="192" spans="1:42" x14ac:dyDescent="0.15">
      <c r="A192" s="11"/>
      <c r="B192" s="12"/>
      <c r="C192" s="13"/>
      <c r="D192" s="13"/>
      <c r="E192" s="14"/>
      <c r="F192" s="14"/>
      <c r="G192" s="14"/>
      <c r="H192" s="14"/>
      <c r="I192" s="15"/>
      <c r="J192" s="14"/>
      <c r="K192" s="13"/>
      <c r="L192" s="14"/>
      <c r="M192" s="14"/>
      <c r="N192" s="14"/>
      <c r="O192" s="14"/>
      <c r="P192" s="198"/>
      <c r="Q192" s="198"/>
      <c r="R192" s="198"/>
      <c r="S192" s="198"/>
      <c r="T192" s="198"/>
      <c r="U192" s="198"/>
      <c r="V192" s="198"/>
      <c r="W192" s="202">
        <f t="shared" si="17"/>
        <v>0</v>
      </c>
      <c r="X192" s="14"/>
      <c r="Y192" s="14"/>
      <c r="Z192" s="108"/>
      <c r="AA192" s="114"/>
      <c r="AB192" s="129"/>
      <c r="AC192" s="128"/>
      <c r="AD192" s="142" t="str">
        <f t="shared" si="18"/>
        <v/>
      </c>
      <c r="AE192" s="142" t="str">
        <f>IF($E192&lt;&gt;"",IF($AD192=1,VLOOKUP($E192,得点換算表!$C$5:$D$14,2),VLOOKUP($E192,得点換算表!$E$5:$F$14,2)),"")</f>
        <v/>
      </c>
      <c r="AF192" s="142" t="str">
        <f>IF($F192&lt;&gt;"",IF($AD192=1,VLOOKUP($F192,得点換算表!$C$15:$D$24,2),VLOOKUP($F192,得点換算表!$E$15:$F$24,2)),"")</f>
        <v/>
      </c>
      <c r="AG192" s="142" t="str">
        <f>IF($G192&lt;&gt;"",IF($AD192=1,VLOOKUP($G192,得点換算表!$C$25:$D$34,2),VLOOKUP($G192,得点換算表!$E$25:$F$34,2)),"")</f>
        <v/>
      </c>
      <c r="AH192" s="142" t="str">
        <f>IF($H192&lt;&gt;"",IF($AD192=1,VLOOKUP($H192,得点換算表!$C$35:$D$44,2),VLOOKUP($H192,得点換算表!$E$35:$F$44,2)),"")</f>
        <v/>
      </c>
      <c r="AI192" s="142" t="str">
        <f>IF($I192&lt;&gt;"",IF($AD192=1,VLOOKUP($I192,得点換算表!$C$45:$D$55,2),VLOOKUP($I192,得点換算表!$E$45:$F$55,2)),"")</f>
        <v/>
      </c>
      <c r="AJ192" s="142" t="str">
        <f>IF($J192&lt;&gt;"",IF($AD192=1,VLOOKUP($J192,得点換算表!$C$56:$D$65,2),VLOOKUP($J192,得点換算表!$E$56:$F$65,2)),"")</f>
        <v/>
      </c>
      <c r="AK192" s="142" t="str">
        <f>IF($K192&lt;&gt;"",IF($AD192=1,VLOOKUP($K192,得点換算表!$C$66:$D$76,2),VLOOKUP($K192,得点換算表!$E$66:$F$76,2)),"")</f>
        <v/>
      </c>
      <c r="AL192" s="142" t="str">
        <f>IF($L192&lt;&gt;"",IF($AD192=1,VLOOKUP($L192,得点換算表!$C$77:$D$86,2),VLOOKUP($L192,得点換算表!$E$77:$F$86,2)),"")</f>
        <v/>
      </c>
      <c r="AM192" s="142" t="str">
        <f>IF($M192&lt;&gt;"",IF($AD192=1,VLOOKUP($M192,得点換算表!$C$87:$D$96,2),VLOOKUP($M192,得点換算表!$E$87:$F$96,2)),"")</f>
        <v/>
      </c>
      <c r="AN192" s="142" t="str">
        <f t="shared" si="16"/>
        <v/>
      </c>
      <c r="AO192" s="143" t="str">
        <f>IF(AND($AN192&lt;&gt;"",$AN192&gt;=8),VLOOKUP($AN192,得点換算表!$I$5:$J$9,2),"")</f>
        <v/>
      </c>
      <c r="AP192" s="105"/>
    </row>
    <row r="193" spans="1:42" x14ac:dyDescent="0.15">
      <c r="A193" s="11"/>
      <c r="B193" s="12"/>
      <c r="C193" s="13"/>
      <c r="D193" s="13"/>
      <c r="E193" s="14"/>
      <c r="F193" s="14"/>
      <c r="G193" s="14"/>
      <c r="H193" s="14"/>
      <c r="I193" s="15"/>
      <c r="J193" s="14"/>
      <c r="K193" s="13"/>
      <c r="L193" s="14"/>
      <c r="M193" s="14"/>
      <c r="N193" s="14"/>
      <c r="O193" s="14"/>
      <c r="P193" s="198"/>
      <c r="Q193" s="198"/>
      <c r="R193" s="198"/>
      <c r="S193" s="198"/>
      <c r="T193" s="198"/>
      <c r="U193" s="198"/>
      <c r="V193" s="198"/>
      <c r="W193" s="202">
        <f t="shared" si="17"/>
        <v>0</v>
      </c>
      <c r="X193" s="14"/>
      <c r="Y193" s="14"/>
      <c r="Z193" s="108"/>
      <c r="AA193" s="114"/>
      <c r="AB193" s="129"/>
      <c r="AC193" s="128"/>
      <c r="AD193" s="142" t="str">
        <f t="shared" si="18"/>
        <v/>
      </c>
      <c r="AE193" s="142" t="str">
        <f>IF($E193&lt;&gt;"",IF($AD193=1,VLOOKUP($E193,得点換算表!$C$5:$D$14,2),VLOOKUP($E193,得点換算表!$E$5:$F$14,2)),"")</f>
        <v/>
      </c>
      <c r="AF193" s="142" t="str">
        <f>IF($F193&lt;&gt;"",IF($AD193=1,VLOOKUP($F193,得点換算表!$C$15:$D$24,2),VLOOKUP($F193,得点換算表!$E$15:$F$24,2)),"")</f>
        <v/>
      </c>
      <c r="AG193" s="142" t="str">
        <f>IF($G193&lt;&gt;"",IF($AD193=1,VLOOKUP($G193,得点換算表!$C$25:$D$34,2),VLOOKUP($G193,得点換算表!$E$25:$F$34,2)),"")</f>
        <v/>
      </c>
      <c r="AH193" s="142" t="str">
        <f>IF($H193&lt;&gt;"",IF($AD193=1,VLOOKUP($H193,得点換算表!$C$35:$D$44,2),VLOOKUP($H193,得点換算表!$E$35:$F$44,2)),"")</f>
        <v/>
      </c>
      <c r="AI193" s="142" t="str">
        <f>IF($I193&lt;&gt;"",IF($AD193=1,VLOOKUP($I193,得点換算表!$C$45:$D$55,2),VLOOKUP($I193,得点換算表!$E$45:$F$55,2)),"")</f>
        <v/>
      </c>
      <c r="AJ193" s="142" t="str">
        <f>IF($J193&lt;&gt;"",IF($AD193=1,VLOOKUP($J193,得点換算表!$C$56:$D$65,2),VLOOKUP($J193,得点換算表!$E$56:$F$65,2)),"")</f>
        <v/>
      </c>
      <c r="AK193" s="142" t="str">
        <f>IF($K193&lt;&gt;"",IF($AD193=1,VLOOKUP($K193,得点換算表!$C$66:$D$76,2),VLOOKUP($K193,得点換算表!$E$66:$F$76,2)),"")</f>
        <v/>
      </c>
      <c r="AL193" s="142" t="str">
        <f>IF($L193&lt;&gt;"",IF($AD193=1,VLOOKUP($L193,得点換算表!$C$77:$D$86,2),VLOOKUP($L193,得点換算表!$E$77:$F$86,2)),"")</f>
        <v/>
      </c>
      <c r="AM193" s="142" t="str">
        <f>IF($M193&lt;&gt;"",IF($AD193=1,VLOOKUP($M193,得点換算表!$C$87:$D$96,2),VLOOKUP($M193,得点換算表!$E$87:$F$96,2)),"")</f>
        <v/>
      </c>
      <c r="AN193" s="142" t="str">
        <f t="shared" si="16"/>
        <v/>
      </c>
      <c r="AO193" s="143" t="str">
        <f>IF(AND($AN193&lt;&gt;"",$AN193&gt;=8),VLOOKUP($AN193,得点換算表!$I$5:$J$9,2),"")</f>
        <v/>
      </c>
      <c r="AP193" s="105"/>
    </row>
    <row r="194" spans="1:42" x14ac:dyDescent="0.15">
      <c r="A194" s="11"/>
      <c r="B194" s="12"/>
      <c r="C194" s="13"/>
      <c r="D194" s="13"/>
      <c r="E194" s="14"/>
      <c r="F194" s="14"/>
      <c r="G194" s="14"/>
      <c r="H194" s="14"/>
      <c r="I194" s="15"/>
      <c r="J194" s="14"/>
      <c r="K194" s="13"/>
      <c r="L194" s="14"/>
      <c r="M194" s="14"/>
      <c r="N194" s="14"/>
      <c r="O194" s="14"/>
      <c r="P194" s="198"/>
      <c r="Q194" s="198"/>
      <c r="R194" s="198"/>
      <c r="S194" s="198"/>
      <c r="T194" s="198"/>
      <c r="U194" s="198"/>
      <c r="V194" s="198"/>
      <c r="W194" s="202">
        <f t="shared" si="17"/>
        <v>0</v>
      </c>
      <c r="X194" s="14"/>
      <c r="Y194" s="14"/>
      <c r="Z194" s="108"/>
      <c r="AA194" s="114"/>
      <c r="AB194" s="129"/>
      <c r="AC194" s="128"/>
      <c r="AD194" s="142" t="str">
        <f t="shared" si="18"/>
        <v/>
      </c>
      <c r="AE194" s="142" t="str">
        <f>IF($E194&lt;&gt;"",IF($AD194=1,VLOOKUP($E194,得点換算表!$C$5:$D$14,2),VLOOKUP($E194,得点換算表!$E$5:$F$14,2)),"")</f>
        <v/>
      </c>
      <c r="AF194" s="142" t="str">
        <f>IF($F194&lt;&gt;"",IF($AD194=1,VLOOKUP($F194,得点換算表!$C$15:$D$24,2),VLOOKUP($F194,得点換算表!$E$15:$F$24,2)),"")</f>
        <v/>
      </c>
      <c r="AG194" s="142" t="str">
        <f>IF($G194&lt;&gt;"",IF($AD194=1,VLOOKUP($G194,得点換算表!$C$25:$D$34,2),VLOOKUP($G194,得点換算表!$E$25:$F$34,2)),"")</f>
        <v/>
      </c>
      <c r="AH194" s="142" t="str">
        <f>IF($H194&lt;&gt;"",IF($AD194=1,VLOOKUP($H194,得点換算表!$C$35:$D$44,2),VLOOKUP($H194,得点換算表!$E$35:$F$44,2)),"")</f>
        <v/>
      </c>
      <c r="AI194" s="142" t="str">
        <f>IF($I194&lt;&gt;"",IF($AD194=1,VLOOKUP($I194,得点換算表!$C$45:$D$55,2),VLOOKUP($I194,得点換算表!$E$45:$F$55,2)),"")</f>
        <v/>
      </c>
      <c r="AJ194" s="142" t="str">
        <f>IF($J194&lt;&gt;"",IF($AD194=1,VLOOKUP($J194,得点換算表!$C$56:$D$65,2),VLOOKUP($J194,得点換算表!$E$56:$F$65,2)),"")</f>
        <v/>
      </c>
      <c r="AK194" s="142" t="str">
        <f>IF($K194&lt;&gt;"",IF($AD194=1,VLOOKUP($K194,得点換算表!$C$66:$D$76,2),VLOOKUP($K194,得点換算表!$E$66:$F$76,2)),"")</f>
        <v/>
      </c>
      <c r="AL194" s="142" t="str">
        <f>IF($L194&lt;&gt;"",IF($AD194=1,VLOOKUP($L194,得点換算表!$C$77:$D$86,2),VLOOKUP($L194,得点換算表!$E$77:$F$86,2)),"")</f>
        <v/>
      </c>
      <c r="AM194" s="142" t="str">
        <f>IF($M194&lt;&gt;"",IF($AD194=1,VLOOKUP($M194,得点換算表!$C$87:$D$96,2),VLOOKUP($M194,得点換算表!$E$87:$F$96,2)),"")</f>
        <v/>
      </c>
      <c r="AN194" s="142" t="str">
        <f t="shared" ref="AN194:AN257" si="19">IF(AND($AD194&lt;&gt;"",COUNT(AE194:AM194)&gt;7),IF(AND(AI194&lt;&gt;"",AJ194&lt;&gt;""),IF(AI194&gt;=AJ194,SUM(AE194:AI194,AK194:AM194),IF(AI194&lt;AJ194,SUM(AE194:AH194,AJ194:AM194),"")),IF(AND(AI194&lt;&gt;"",AJ194=""),SUM(AE194:AI194,AK194:AM194),IF(AND(AI194="",AJ194&lt;&gt;""),SUM(AE194:AH194,AJ194:AM194),""))),"")</f>
        <v/>
      </c>
      <c r="AO194" s="143" t="str">
        <f>IF(AND($AN194&lt;&gt;"",$AN194&gt;=8),VLOOKUP($AN194,得点換算表!$I$5:$J$9,2),"")</f>
        <v/>
      </c>
      <c r="AP194" s="105"/>
    </row>
    <row r="195" spans="1:42" x14ac:dyDescent="0.15">
      <c r="A195" s="11"/>
      <c r="B195" s="12"/>
      <c r="C195" s="13"/>
      <c r="D195" s="13"/>
      <c r="E195" s="14"/>
      <c r="F195" s="14"/>
      <c r="G195" s="14"/>
      <c r="H195" s="14"/>
      <c r="I195" s="15"/>
      <c r="J195" s="14"/>
      <c r="K195" s="13"/>
      <c r="L195" s="14"/>
      <c r="M195" s="14"/>
      <c r="N195" s="14"/>
      <c r="O195" s="14"/>
      <c r="P195" s="198"/>
      <c r="Q195" s="198"/>
      <c r="R195" s="198"/>
      <c r="S195" s="198"/>
      <c r="T195" s="198"/>
      <c r="U195" s="198"/>
      <c r="V195" s="198"/>
      <c r="W195" s="202">
        <f t="shared" ref="W195:W258" si="20">SUM(P195:V195)</f>
        <v>0</v>
      </c>
      <c r="X195" s="14"/>
      <c r="Y195" s="14"/>
      <c r="Z195" s="108"/>
      <c r="AA195" s="114"/>
      <c r="AB195" s="129"/>
      <c r="AC195" s="128"/>
      <c r="AD195" s="142" t="str">
        <f t="shared" ref="AD195:AD258" si="21">IF($A195&lt;&gt;"",$A195,"")</f>
        <v/>
      </c>
      <c r="AE195" s="142" t="str">
        <f>IF($E195&lt;&gt;"",IF($AD195=1,VLOOKUP($E195,得点換算表!$C$5:$D$14,2),VLOOKUP($E195,得点換算表!$E$5:$F$14,2)),"")</f>
        <v/>
      </c>
      <c r="AF195" s="142" t="str">
        <f>IF($F195&lt;&gt;"",IF($AD195=1,VLOOKUP($F195,得点換算表!$C$15:$D$24,2),VLOOKUP($F195,得点換算表!$E$15:$F$24,2)),"")</f>
        <v/>
      </c>
      <c r="AG195" s="142" t="str">
        <f>IF($G195&lt;&gt;"",IF($AD195=1,VLOOKUP($G195,得点換算表!$C$25:$D$34,2),VLOOKUP($G195,得点換算表!$E$25:$F$34,2)),"")</f>
        <v/>
      </c>
      <c r="AH195" s="142" t="str">
        <f>IF($H195&lt;&gt;"",IF($AD195=1,VLOOKUP($H195,得点換算表!$C$35:$D$44,2),VLOOKUP($H195,得点換算表!$E$35:$F$44,2)),"")</f>
        <v/>
      </c>
      <c r="AI195" s="142" t="str">
        <f>IF($I195&lt;&gt;"",IF($AD195=1,VLOOKUP($I195,得点換算表!$C$45:$D$55,2),VLOOKUP($I195,得点換算表!$E$45:$F$55,2)),"")</f>
        <v/>
      </c>
      <c r="AJ195" s="142" t="str">
        <f>IF($J195&lt;&gt;"",IF($AD195=1,VLOOKUP($J195,得点換算表!$C$56:$D$65,2),VLOOKUP($J195,得点換算表!$E$56:$F$65,2)),"")</f>
        <v/>
      </c>
      <c r="AK195" s="142" t="str">
        <f>IF($K195&lt;&gt;"",IF($AD195=1,VLOOKUP($K195,得点換算表!$C$66:$D$76,2),VLOOKUP($K195,得点換算表!$E$66:$F$76,2)),"")</f>
        <v/>
      </c>
      <c r="AL195" s="142" t="str">
        <f>IF($L195&lt;&gt;"",IF($AD195=1,VLOOKUP($L195,得点換算表!$C$77:$D$86,2),VLOOKUP($L195,得点換算表!$E$77:$F$86,2)),"")</f>
        <v/>
      </c>
      <c r="AM195" s="142" t="str">
        <f>IF($M195&lt;&gt;"",IF($AD195=1,VLOOKUP($M195,得点換算表!$C$87:$D$96,2),VLOOKUP($M195,得点換算表!$E$87:$F$96,2)),"")</f>
        <v/>
      </c>
      <c r="AN195" s="142" t="str">
        <f t="shared" si="19"/>
        <v/>
      </c>
      <c r="AO195" s="143" t="str">
        <f>IF(AND($AN195&lt;&gt;"",$AN195&gt;=8),VLOOKUP($AN195,得点換算表!$I$5:$J$9,2),"")</f>
        <v/>
      </c>
      <c r="AP195" s="105"/>
    </row>
    <row r="196" spans="1:42" x14ac:dyDescent="0.15">
      <c r="A196" s="11"/>
      <c r="B196" s="12"/>
      <c r="C196" s="13"/>
      <c r="D196" s="13"/>
      <c r="E196" s="14"/>
      <c r="F196" s="14"/>
      <c r="G196" s="14"/>
      <c r="H196" s="14"/>
      <c r="I196" s="15"/>
      <c r="J196" s="14"/>
      <c r="K196" s="13"/>
      <c r="L196" s="14"/>
      <c r="M196" s="14"/>
      <c r="N196" s="14"/>
      <c r="O196" s="14"/>
      <c r="P196" s="198"/>
      <c r="Q196" s="198"/>
      <c r="R196" s="198"/>
      <c r="S196" s="198"/>
      <c r="T196" s="198"/>
      <c r="U196" s="198"/>
      <c r="V196" s="198"/>
      <c r="W196" s="202">
        <f t="shared" si="20"/>
        <v>0</v>
      </c>
      <c r="X196" s="14"/>
      <c r="Y196" s="14"/>
      <c r="Z196" s="108"/>
      <c r="AA196" s="114"/>
      <c r="AB196" s="129"/>
      <c r="AC196" s="128"/>
      <c r="AD196" s="142" t="str">
        <f t="shared" si="21"/>
        <v/>
      </c>
      <c r="AE196" s="142" t="str">
        <f>IF($E196&lt;&gt;"",IF($AD196=1,VLOOKUP($E196,得点換算表!$C$5:$D$14,2),VLOOKUP($E196,得点換算表!$E$5:$F$14,2)),"")</f>
        <v/>
      </c>
      <c r="AF196" s="142" t="str">
        <f>IF($F196&lt;&gt;"",IF($AD196=1,VLOOKUP($F196,得点換算表!$C$15:$D$24,2),VLOOKUP($F196,得点換算表!$E$15:$F$24,2)),"")</f>
        <v/>
      </c>
      <c r="AG196" s="142" t="str">
        <f>IF($G196&lt;&gt;"",IF($AD196=1,VLOOKUP($G196,得点換算表!$C$25:$D$34,2),VLOOKUP($G196,得点換算表!$E$25:$F$34,2)),"")</f>
        <v/>
      </c>
      <c r="AH196" s="142" t="str">
        <f>IF($H196&lt;&gt;"",IF($AD196=1,VLOOKUP($H196,得点換算表!$C$35:$D$44,2),VLOOKUP($H196,得点換算表!$E$35:$F$44,2)),"")</f>
        <v/>
      </c>
      <c r="AI196" s="142" t="str">
        <f>IF($I196&lt;&gt;"",IF($AD196=1,VLOOKUP($I196,得点換算表!$C$45:$D$55,2),VLOOKUP($I196,得点換算表!$E$45:$F$55,2)),"")</f>
        <v/>
      </c>
      <c r="AJ196" s="142" t="str">
        <f>IF($J196&lt;&gt;"",IF($AD196=1,VLOOKUP($J196,得点換算表!$C$56:$D$65,2),VLOOKUP($J196,得点換算表!$E$56:$F$65,2)),"")</f>
        <v/>
      </c>
      <c r="AK196" s="142" t="str">
        <f>IF($K196&lt;&gt;"",IF($AD196=1,VLOOKUP($K196,得点換算表!$C$66:$D$76,2),VLOOKUP($K196,得点換算表!$E$66:$F$76,2)),"")</f>
        <v/>
      </c>
      <c r="AL196" s="142" t="str">
        <f>IF($L196&lt;&gt;"",IF($AD196=1,VLOOKUP($L196,得点換算表!$C$77:$D$86,2),VLOOKUP($L196,得点換算表!$E$77:$F$86,2)),"")</f>
        <v/>
      </c>
      <c r="AM196" s="142" t="str">
        <f>IF($M196&lt;&gt;"",IF($AD196=1,VLOOKUP($M196,得点換算表!$C$87:$D$96,2),VLOOKUP($M196,得点換算表!$E$87:$F$96,2)),"")</f>
        <v/>
      </c>
      <c r="AN196" s="142" t="str">
        <f t="shared" si="19"/>
        <v/>
      </c>
      <c r="AO196" s="143" t="str">
        <f>IF(AND($AN196&lt;&gt;"",$AN196&gt;=8),VLOOKUP($AN196,得点換算表!$I$5:$J$9,2),"")</f>
        <v/>
      </c>
      <c r="AP196" s="105"/>
    </row>
    <row r="197" spans="1:42" x14ac:dyDescent="0.15">
      <c r="A197" s="11"/>
      <c r="B197" s="12"/>
      <c r="C197" s="13"/>
      <c r="D197" s="13"/>
      <c r="E197" s="14"/>
      <c r="F197" s="14"/>
      <c r="G197" s="14"/>
      <c r="H197" s="14"/>
      <c r="I197" s="15"/>
      <c r="J197" s="14"/>
      <c r="K197" s="13"/>
      <c r="L197" s="14"/>
      <c r="M197" s="14"/>
      <c r="N197" s="14"/>
      <c r="O197" s="14"/>
      <c r="P197" s="198"/>
      <c r="Q197" s="198"/>
      <c r="R197" s="198"/>
      <c r="S197" s="198"/>
      <c r="T197" s="198"/>
      <c r="U197" s="198"/>
      <c r="V197" s="198"/>
      <c r="W197" s="202">
        <f t="shared" si="20"/>
        <v>0</v>
      </c>
      <c r="X197" s="14"/>
      <c r="Y197" s="14"/>
      <c r="Z197" s="108"/>
      <c r="AA197" s="114"/>
      <c r="AB197" s="129"/>
      <c r="AC197" s="128"/>
      <c r="AD197" s="142" t="str">
        <f t="shared" si="21"/>
        <v/>
      </c>
      <c r="AE197" s="142" t="str">
        <f>IF($E197&lt;&gt;"",IF($AD197=1,VLOOKUP($E197,得点換算表!$C$5:$D$14,2),VLOOKUP($E197,得点換算表!$E$5:$F$14,2)),"")</f>
        <v/>
      </c>
      <c r="AF197" s="142" t="str">
        <f>IF($F197&lt;&gt;"",IF($AD197=1,VLOOKUP($F197,得点換算表!$C$15:$D$24,2),VLOOKUP($F197,得点換算表!$E$15:$F$24,2)),"")</f>
        <v/>
      </c>
      <c r="AG197" s="142" t="str">
        <f>IF($G197&lt;&gt;"",IF($AD197=1,VLOOKUP($G197,得点換算表!$C$25:$D$34,2),VLOOKUP($G197,得点換算表!$E$25:$F$34,2)),"")</f>
        <v/>
      </c>
      <c r="AH197" s="142" t="str">
        <f>IF($H197&lt;&gt;"",IF($AD197=1,VLOOKUP($H197,得点換算表!$C$35:$D$44,2),VLOOKUP($H197,得点換算表!$E$35:$F$44,2)),"")</f>
        <v/>
      </c>
      <c r="AI197" s="142" t="str">
        <f>IF($I197&lt;&gt;"",IF($AD197=1,VLOOKUP($I197,得点換算表!$C$45:$D$55,2),VLOOKUP($I197,得点換算表!$E$45:$F$55,2)),"")</f>
        <v/>
      </c>
      <c r="AJ197" s="142" t="str">
        <f>IF($J197&lt;&gt;"",IF($AD197=1,VLOOKUP($J197,得点換算表!$C$56:$D$65,2),VLOOKUP($J197,得点換算表!$E$56:$F$65,2)),"")</f>
        <v/>
      </c>
      <c r="AK197" s="142" t="str">
        <f>IF($K197&lt;&gt;"",IF($AD197=1,VLOOKUP($K197,得点換算表!$C$66:$D$76,2),VLOOKUP($K197,得点換算表!$E$66:$F$76,2)),"")</f>
        <v/>
      </c>
      <c r="AL197" s="142" t="str">
        <f>IF($L197&lt;&gt;"",IF($AD197=1,VLOOKUP($L197,得点換算表!$C$77:$D$86,2),VLOOKUP($L197,得点換算表!$E$77:$F$86,2)),"")</f>
        <v/>
      </c>
      <c r="AM197" s="142" t="str">
        <f>IF($M197&lt;&gt;"",IF($AD197=1,VLOOKUP($M197,得点換算表!$C$87:$D$96,2),VLOOKUP($M197,得点換算表!$E$87:$F$96,2)),"")</f>
        <v/>
      </c>
      <c r="AN197" s="142" t="str">
        <f t="shared" si="19"/>
        <v/>
      </c>
      <c r="AO197" s="143" t="str">
        <f>IF(AND($AN197&lt;&gt;"",$AN197&gt;=8),VLOOKUP($AN197,得点換算表!$I$5:$J$9,2),"")</f>
        <v/>
      </c>
      <c r="AP197" s="105"/>
    </row>
    <row r="198" spans="1:42" x14ac:dyDescent="0.15">
      <c r="A198" s="11"/>
      <c r="B198" s="12"/>
      <c r="C198" s="13"/>
      <c r="D198" s="13"/>
      <c r="E198" s="14"/>
      <c r="F198" s="14"/>
      <c r="G198" s="14"/>
      <c r="H198" s="14"/>
      <c r="I198" s="15"/>
      <c r="J198" s="14"/>
      <c r="K198" s="13"/>
      <c r="L198" s="14"/>
      <c r="M198" s="14"/>
      <c r="N198" s="14"/>
      <c r="O198" s="14"/>
      <c r="P198" s="198"/>
      <c r="Q198" s="198"/>
      <c r="R198" s="198"/>
      <c r="S198" s="198"/>
      <c r="T198" s="198"/>
      <c r="U198" s="198"/>
      <c r="V198" s="198"/>
      <c r="W198" s="202">
        <f t="shared" si="20"/>
        <v>0</v>
      </c>
      <c r="X198" s="14"/>
      <c r="Y198" s="14"/>
      <c r="Z198" s="108"/>
      <c r="AA198" s="114"/>
      <c r="AB198" s="129"/>
      <c r="AC198" s="128"/>
      <c r="AD198" s="142" t="str">
        <f t="shared" si="21"/>
        <v/>
      </c>
      <c r="AE198" s="142" t="str">
        <f>IF($E198&lt;&gt;"",IF($AD198=1,VLOOKUP($E198,得点換算表!$C$5:$D$14,2),VLOOKUP($E198,得点換算表!$E$5:$F$14,2)),"")</f>
        <v/>
      </c>
      <c r="AF198" s="142" t="str">
        <f>IF($F198&lt;&gt;"",IF($AD198=1,VLOOKUP($F198,得点換算表!$C$15:$D$24,2),VLOOKUP($F198,得点換算表!$E$15:$F$24,2)),"")</f>
        <v/>
      </c>
      <c r="AG198" s="142" t="str">
        <f>IF($G198&lt;&gt;"",IF($AD198=1,VLOOKUP($G198,得点換算表!$C$25:$D$34,2),VLOOKUP($G198,得点換算表!$E$25:$F$34,2)),"")</f>
        <v/>
      </c>
      <c r="AH198" s="142" t="str">
        <f>IF($H198&lt;&gt;"",IF($AD198=1,VLOOKUP($H198,得点換算表!$C$35:$D$44,2),VLOOKUP($H198,得点換算表!$E$35:$F$44,2)),"")</f>
        <v/>
      </c>
      <c r="AI198" s="142" t="str">
        <f>IF($I198&lt;&gt;"",IF($AD198=1,VLOOKUP($I198,得点換算表!$C$45:$D$55,2),VLOOKUP($I198,得点換算表!$E$45:$F$55,2)),"")</f>
        <v/>
      </c>
      <c r="AJ198" s="142" t="str">
        <f>IF($J198&lt;&gt;"",IF($AD198=1,VLOOKUP($J198,得点換算表!$C$56:$D$65,2),VLOOKUP($J198,得点換算表!$E$56:$F$65,2)),"")</f>
        <v/>
      </c>
      <c r="AK198" s="142" t="str">
        <f>IF($K198&lt;&gt;"",IF($AD198=1,VLOOKUP($K198,得点換算表!$C$66:$D$76,2),VLOOKUP($K198,得点換算表!$E$66:$F$76,2)),"")</f>
        <v/>
      </c>
      <c r="AL198" s="142" t="str">
        <f>IF($L198&lt;&gt;"",IF($AD198=1,VLOOKUP($L198,得点換算表!$C$77:$D$86,2),VLOOKUP($L198,得点換算表!$E$77:$F$86,2)),"")</f>
        <v/>
      </c>
      <c r="AM198" s="142" t="str">
        <f>IF($M198&lt;&gt;"",IF($AD198=1,VLOOKUP($M198,得点換算表!$C$87:$D$96,2),VLOOKUP($M198,得点換算表!$E$87:$F$96,2)),"")</f>
        <v/>
      </c>
      <c r="AN198" s="142" t="str">
        <f t="shared" si="19"/>
        <v/>
      </c>
      <c r="AO198" s="143" t="str">
        <f>IF(AND($AN198&lt;&gt;"",$AN198&gt;=8),VLOOKUP($AN198,得点換算表!$I$5:$J$9,2),"")</f>
        <v/>
      </c>
      <c r="AP198" s="105"/>
    </row>
    <row r="199" spans="1:42" x14ac:dyDescent="0.15">
      <c r="A199" s="11"/>
      <c r="B199" s="12"/>
      <c r="C199" s="13"/>
      <c r="D199" s="13"/>
      <c r="E199" s="14"/>
      <c r="F199" s="14"/>
      <c r="G199" s="14"/>
      <c r="H199" s="14"/>
      <c r="I199" s="15"/>
      <c r="J199" s="14"/>
      <c r="K199" s="13"/>
      <c r="L199" s="14"/>
      <c r="M199" s="14"/>
      <c r="N199" s="14"/>
      <c r="O199" s="14"/>
      <c r="P199" s="198"/>
      <c r="Q199" s="198"/>
      <c r="R199" s="198"/>
      <c r="S199" s="198"/>
      <c r="T199" s="198"/>
      <c r="U199" s="198"/>
      <c r="V199" s="198"/>
      <c r="W199" s="202">
        <f t="shared" si="20"/>
        <v>0</v>
      </c>
      <c r="X199" s="14"/>
      <c r="Y199" s="14"/>
      <c r="Z199" s="108"/>
      <c r="AA199" s="114"/>
      <c r="AB199" s="129"/>
      <c r="AC199" s="128"/>
      <c r="AD199" s="142" t="str">
        <f t="shared" si="21"/>
        <v/>
      </c>
      <c r="AE199" s="142" t="str">
        <f>IF($E199&lt;&gt;"",IF($AD199=1,VLOOKUP($E199,得点換算表!$C$5:$D$14,2),VLOOKUP($E199,得点換算表!$E$5:$F$14,2)),"")</f>
        <v/>
      </c>
      <c r="AF199" s="142" t="str">
        <f>IF($F199&lt;&gt;"",IF($AD199=1,VLOOKUP($F199,得点換算表!$C$15:$D$24,2),VLOOKUP($F199,得点換算表!$E$15:$F$24,2)),"")</f>
        <v/>
      </c>
      <c r="AG199" s="142" t="str">
        <f>IF($G199&lt;&gt;"",IF($AD199=1,VLOOKUP($G199,得点換算表!$C$25:$D$34,2),VLOOKUP($G199,得点換算表!$E$25:$F$34,2)),"")</f>
        <v/>
      </c>
      <c r="AH199" s="142" t="str">
        <f>IF($H199&lt;&gt;"",IF($AD199=1,VLOOKUP($H199,得点換算表!$C$35:$D$44,2),VLOOKUP($H199,得点換算表!$E$35:$F$44,2)),"")</f>
        <v/>
      </c>
      <c r="AI199" s="142" t="str">
        <f>IF($I199&lt;&gt;"",IF($AD199=1,VLOOKUP($I199,得点換算表!$C$45:$D$55,2),VLOOKUP($I199,得点換算表!$E$45:$F$55,2)),"")</f>
        <v/>
      </c>
      <c r="AJ199" s="142" t="str">
        <f>IF($J199&lt;&gt;"",IF($AD199=1,VLOOKUP($J199,得点換算表!$C$56:$D$65,2),VLOOKUP($J199,得点換算表!$E$56:$F$65,2)),"")</f>
        <v/>
      </c>
      <c r="AK199" s="142" t="str">
        <f>IF($K199&lt;&gt;"",IF($AD199=1,VLOOKUP($K199,得点換算表!$C$66:$D$76,2),VLOOKUP($K199,得点換算表!$E$66:$F$76,2)),"")</f>
        <v/>
      </c>
      <c r="AL199" s="142" t="str">
        <f>IF($L199&lt;&gt;"",IF($AD199=1,VLOOKUP($L199,得点換算表!$C$77:$D$86,2),VLOOKUP($L199,得点換算表!$E$77:$F$86,2)),"")</f>
        <v/>
      </c>
      <c r="AM199" s="142" t="str">
        <f>IF($M199&lt;&gt;"",IF($AD199=1,VLOOKUP($M199,得点換算表!$C$87:$D$96,2),VLOOKUP($M199,得点換算表!$E$87:$F$96,2)),"")</f>
        <v/>
      </c>
      <c r="AN199" s="142" t="str">
        <f t="shared" si="19"/>
        <v/>
      </c>
      <c r="AO199" s="143" t="str">
        <f>IF(AND($AN199&lt;&gt;"",$AN199&gt;=8),VLOOKUP($AN199,得点換算表!$I$5:$J$9,2),"")</f>
        <v/>
      </c>
      <c r="AP199" s="105"/>
    </row>
    <row r="200" spans="1:42" x14ac:dyDescent="0.15">
      <c r="A200" s="11"/>
      <c r="B200" s="12"/>
      <c r="C200" s="13"/>
      <c r="D200" s="13"/>
      <c r="E200" s="14"/>
      <c r="F200" s="14"/>
      <c r="G200" s="14"/>
      <c r="H200" s="14"/>
      <c r="I200" s="15"/>
      <c r="J200" s="14"/>
      <c r="K200" s="13"/>
      <c r="L200" s="14"/>
      <c r="M200" s="14"/>
      <c r="N200" s="14"/>
      <c r="O200" s="14"/>
      <c r="P200" s="198"/>
      <c r="Q200" s="198"/>
      <c r="R200" s="198"/>
      <c r="S200" s="198"/>
      <c r="T200" s="198"/>
      <c r="U200" s="198"/>
      <c r="V200" s="198"/>
      <c r="W200" s="202">
        <f t="shared" si="20"/>
        <v>0</v>
      </c>
      <c r="X200" s="14"/>
      <c r="Y200" s="14"/>
      <c r="Z200" s="108"/>
      <c r="AA200" s="114"/>
      <c r="AB200" s="129"/>
      <c r="AC200" s="128"/>
      <c r="AD200" s="142" t="str">
        <f t="shared" si="21"/>
        <v/>
      </c>
      <c r="AE200" s="142" t="str">
        <f>IF($E200&lt;&gt;"",IF($AD200=1,VLOOKUP($E200,得点換算表!$C$5:$D$14,2),VLOOKUP($E200,得点換算表!$E$5:$F$14,2)),"")</f>
        <v/>
      </c>
      <c r="AF200" s="142" t="str">
        <f>IF($F200&lt;&gt;"",IF($AD200=1,VLOOKUP($F200,得点換算表!$C$15:$D$24,2),VLOOKUP($F200,得点換算表!$E$15:$F$24,2)),"")</f>
        <v/>
      </c>
      <c r="AG200" s="142" t="str">
        <f>IF($G200&lt;&gt;"",IF($AD200=1,VLOOKUP($G200,得点換算表!$C$25:$D$34,2),VLOOKUP($G200,得点換算表!$E$25:$F$34,2)),"")</f>
        <v/>
      </c>
      <c r="AH200" s="142" t="str">
        <f>IF($H200&lt;&gt;"",IF($AD200=1,VLOOKUP($H200,得点換算表!$C$35:$D$44,2),VLOOKUP($H200,得点換算表!$E$35:$F$44,2)),"")</f>
        <v/>
      </c>
      <c r="AI200" s="142" t="str">
        <f>IF($I200&lt;&gt;"",IF($AD200=1,VLOOKUP($I200,得点換算表!$C$45:$D$55,2),VLOOKUP($I200,得点換算表!$E$45:$F$55,2)),"")</f>
        <v/>
      </c>
      <c r="AJ200" s="142" t="str">
        <f>IF($J200&lt;&gt;"",IF($AD200=1,VLOOKUP($J200,得点換算表!$C$56:$D$65,2),VLOOKUP($J200,得点換算表!$E$56:$F$65,2)),"")</f>
        <v/>
      </c>
      <c r="AK200" s="142" t="str">
        <f>IF($K200&lt;&gt;"",IF($AD200=1,VLOOKUP($K200,得点換算表!$C$66:$D$76,2),VLOOKUP($K200,得点換算表!$E$66:$F$76,2)),"")</f>
        <v/>
      </c>
      <c r="AL200" s="142" t="str">
        <f>IF($L200&lt;&gt;"",IF($AD200=1,VLOOKUP($L200,得点換算表!$C$77:$D$86,2),VLOOKUP($L200,得点換算表!$E$77:$F$86,2)),"")</f>
        <v/>
      </c>
      <c r="AM200" s="142" t="str">
        <f>IF($M200&lt;&gt;"",IF($AD200=1,VLOOKUP($M200,得点換算表!$C$87:$D$96,2),VLOOKUP($M200,得点換算表!$E$87:$F$96,2)),"")</f>
        <v/>
      </c>
      <c r="AN200" s="142" t="str">
        <f t="shared" si="19"/>
        <v/>
      </c>
      <c r="AO200" s="143" t="str">
        <f>IF(AND($AN200&lt;&gt;"",$AN200&gt;=8),VLOOKUP($AN200,得点換算表!$I$5:$J$9,2),"")</f>
        <v/>
      </c>
      <c r="AP200" s="105"/>
    </row>
    <row r="201" spans="1:42" x14ac:dyDescent="0.15">
      <c r="A201" s="11"/>
      <c r="B201" s="12"/>
      <c r="C201" s="13"/>
      <c r="D201" s="13"/>
      <c r="E201" s="14"/>
      <c r="F201" s="14"/>
      <c r="G201" s="14"/>
      <c r="H201" s="14"/>
      <c r="I201" s="15"/>
      <c r="J201" s="14"/>
      <c r="K201" s="13"/>
      <c r="L201" s="14"/>
      <c r="M201" s="14"/>
      <c r="N201" s="14"/>
      <c r="O201" s="14"/>
      <c r="P201" s="198"/>
      <c r="Q201" s="198"/>
      <c r="R201" s="198"/>
      <c r="S201" s="198"/>
      <c r="T201" s="198"/>
      <c r="U201" s="198"/>
      <c r="V201" s="198"/>
      <c r="W201" s="202">
        <f t="shared" si="20"/>
        <v>0</v>
      </c>
      <c r="X201" s="14"/>
      <c r="Y201" s="14"/>
      <c r="Z201" s="108"/>
      <c r="AA201" s="114"/>
      <c r="AB201" s="129"/>
      <c r="AC201" s="128"/>
      <c r="AD201" s="142" t="str">
        <f t="shared" si="21"/>
        <v/>
      </c>
      <c r="AE201" s="142" t="str">
        <f>IF($E201&lt;&gt;"",IF($AD201=1,VLOOKUP($E201,得点換算表!$C$5:$D$14,2),VLOOKUP($E201,得点換算表!$E$5:$F$14,2)),"")</f>
        <v/>
      </c>
      <c r="AF201" s="142" t="str">
        <f>IF($F201&lt;&gt;"",IF($AD201=1,VLOOKUP($F201,得点換算表!$C$15:$D$24,2),VLOOKUP($F201,得点換算表!$E$15:$F$24,2)),"")</f>
        <v/>
      </c>
      <c r="AG201" s="142" t="str">
        <f>IF($G201&lt;&gt;"",IF($AD201=1,VLOOKUP($G201,得点換算表!$C$25:$D$34,2),VLOOKUP($G201,得点換算表!$E$25:$F$34,2)),"")</f>
        <v/>
      </c>
      <c r="AH201" s="142" t="str">
        <f>IF($H201&lt;&gt;"",IF($AD201=1,VLOOKUP($H201,得点換算表!$C$35:$D$44,2),VLOOKUP($H201,得点換算表!$E$35:$F$44,2)),"")</f>
        <v/>
      </c>
      <c r="AI201" s="142" t="str">
        <f>IF($I201&lt;&gt;"",IF($AD201=1,VLOOKUP($I201,得点換算表!$C$45:$D$55,2),VLOOKUP($I201,得点換算表!$E$45:$F$55,2)),"")</f>
        <v/>
      </c>
      <c r="AJ201" s="142" t="str">
        <f>IF($J201&lt;&gt;"",IF($AD201=1,VLOOKUP($J201,得点換算表!$C$56:$D$65,2),VLOOKUP($J201,得点換算表!$E$56:$F$65,2)),"")</f>
        <v/>
      </c>
      <c r="AK201" s="142" t="str">
        <f>IF($K201&lt;&gt;"",IF($AD201=1,VLOOKUP($K201,得点換算表!$C$66:$D$76,2),VLOOKUP($K201,得点換算表!$E$66:$F$76,2)),"")</f>
        <v/>
      </c>
      <c r="AL201" s="142" t="str">
        <f>IF($L201&lt;&gt;"",IF($AD201=1,VLOOKUP($L201,得点換算表!$C$77:$D$86,2),VLOOKUP($L201,得点換算表!$E$77:$F$86,2)),"")</f>
        <v/>
      </c>
      <c r="AM201" s="142" t="str">
        <f>IF($M201&lt;&gt;"",IF($AD201=1,VLOOKUP($M201,得点換算表!$C$87:$D$96,2),VLOOKUP($M201,得点換算表!$E$87:$F$96,2)),"")</f>
        <v/>
      </c>
      <c r="AN201" s="142" t="str">
        <f t="shared" si="19"/>
        <v/>
      </c>
      <c r="AO201" s="143" t="str">
        <f>IF(AND($AN201&lt;&gt;"",$AN201&gt;=8),VLOOKUP($AN201,得点換算表!$I$5:$J$9,2),"")</f>
        <v/>
      </c>
      <c r="AP201" s="105"/>
    </row>
    <row r="202" spans="1:42" x14ac:dyDescent="0.15">
      <c r="A202" s="11"/>
      <c r="B202" s="12"/>
      <c r="C202" s="13"/>
      <c r="D202" s="13"/>
      <c r="E202" s="14"/>
      <c r="F202" s="14"/>
      <c r="G202" s="14"/>
      <c r="H202" s="14"/>
      <c r="I202" s="15"/>
      <c r="J202" s="14"/>
      <c r="K202" s="13"/>
      <c r="L202" s="14"/>
      <c r="M202" s="14"/>
      <c r="N202" s="14"/>
      <c r="O202" s="14"/>
      <c r="P202" s="198"/>
      <c r="Q202" s="198"/>
      <c r="R202" s="198"/>
      <c r="S202" s="198"/>
      <c r="T202" s="198"/>
      <c r="U202" s="198"/>
      <c r="V202" s="198"/>
      <c r="W202" s="202">
        <f t="shared" si="20"/>
        <v>0</v>
      </c>
      <c r="X202" s="14"/>
      <c r="Y202" s="14"/>
      <c r="Z202" s="108"/>
      <c r="AA202" s="114"/>
      <c r="AB202" s="129"/>
      <c r="AC202" s="128"/>
      <c r="AD202" s="142" t="str">
        <f t="shared" si="21"/>
        <v/>
      </c>
      <c r="AE202" s="142" t="str">
        <f>IF($E202&lt;&gt;"",IF($AD202=1,VLOOKUP($E202,得点換算表!$C$5:$D$14,2),VLOOKUP($E202,得点換算表!$E$5:$F$14,2)),"")</f>
        <v/>
      </c>
      <c r="AF202" s="142" t="str">
        <f>IF($F202&lt;&gt;"",IF($AD202=1,VLOOKUP($F202,得点換算表!$C$15:$D$24,2),VLOOKUP($F202,得点換算表!$E$15:$F$24,2)),"")</f>
        <v/>
      </c>
      <c r="AG202" s="142" t="str">
        <f>IF($G202&lt;&gt;"",IF($AD202=1,VLOOKUP($G202,得点換算表!$C$25:$D$34,2),VLOOKUP($G202,得点換算表!$E$25:$F$34,2)),"")</f>
        <v/>
      </c>
      <c r="AH202" s="142" t="str">
        <f>IF($H202&lt;&gt;"",IF($AD202=1,VLOOKUP($H202,得点換算表!$C$35:$D$44,2),VLOOKUP($H202,得点換算表!$E$35:$F$44,2)),"")</f>
        <v/>
      </c>
      <c r="AI202" s="142" t="str">
        <f>IF($I202&lt;&gt;"",IF($AD202=1,VLOOKUP($I202,得点換算表!$C$45:$D$55,2),VLOOKUP($I202,得点換算表!$E$45:$F$55,2)),"")</f>
        <v/>
      </c>
      <c r="AJ202" s="142" t="str">
        <f>IF($J202&lt;&gt;"",IF($AD202=1,VLOOKUP($J202,得点換算表!$C$56:$D$65,2),VLOOKUP($J202,得点換算表!$E$56:$F$65,2)),"")</f>
        <v/>
      </c>
      <c r="AK202" s="142" t="str">
        <f>IF($K202&lt;&gt;"",IF($AD202=1,VLOOKUP($K202,得点換算表!$C$66:$D$76,2),VLOOKUP($K202,得点換算表!$E$66:$F$76,2)),"")</f>
        <v/>
      </c>
      <c r="AL202" s="142" t="str">
        <f>IF($L202&lt;&gt;"",IF($AD202=1,VLOOKUP($L202,得点換算表!$C$77:$D$86,2),VLOOKUP($L202,得点換算表!$E$77:$F$86,2)),"")</f>
        <v/>
      </c>
      <c r="AM202" s="142" t="str">
        <f>IF($M202&lt;&gt;"",IF($AD202=1,VLOOKUP($M202,得点換算表!$C$87:$D$96,2),VLOOKUP($M202,得点換算表!$E$87:$F$96,2)),"")</f>
        <v/>
      </c>
      <c r="AN202" s="142" t="str">
        <f t="shared" si="19"/>
        <v/>
      </c>
      <c r="AO202" s="143" t="str">
        <f>IF(AND($AN202&lt;&gt;"",$AN202&gt;=8),VLOOKUP($AN202,得点換算表!$I$5:$J$9,2),"")</f>
        <v/>
      </c>
      <c r="AP202" s="105"/>
    </row>
    <row r="203" spans="1:42" x14ac:dyDescent="0.15">
      <c r="A203" s="11"/>
      <c r="B203" s="12"/>
      <c r="C203" s="13"/>
      <c r="D203" s="13"/>
      <c r="E203" s="14"/>
      <c r="F203" s="14"/>
      <c r="G203" s="14"/>
      <c r="H203" s="14"/>
      <c r="I203" s="15"/>
      <c r="J203" s="14"/>
      <c r="K203" s="13"/>
      <c r="L203" s="14"/>
      <c r="M203" s="14"/>
      <c r="N203" s="14"/>
      <c r="O203" s="14"/>
      <c r="P203" s="198"/>
      <c r="Q203" s="198"/>
      <c r="R203" s="198"/>
      <c r="S203" s="198"/>
      <c r="T203" s="198"/>
      <c r="U203" s="198"/>
      <c r="V203" s="198"/>
      <c r="W203" s="202">
        <f t="shared" si="20"/>
        <v>0</v>
      </c>
      <c r="X203" s="14"/>
      <c r="Y203" s="14"/>
      <c r="Z203" s="108"/>
      <c r="AA203" s="114"/>
      <c r="AB203" s="129"/>
      <c r="AC203" s="128"/>
      <c r="AD203" s="142" t="str">
        <f t="shared" si="21"/>
        <v/>
      </c>
      <c r="AE203" s="142" t="str">
        <f>IF($E203&lt;&gt;"",IF($AD203=1,VLOOKUP($E203,得点換算表!$C$5:$D$14,2),VLOOKUP($E203,得点換算表!$E$5:$F$14,2)),"")</f>
        <v/>
      </c>
      <c r="AF203" s="142" t="str">
        <f>IF($F203&lt;&gt;"",IF($AD203=1,VLOOKUP($F203,得点換算表!$C$15:$D$24,2),VLOOKUP($F203,得点換算表!$E$15:$F$24,2)),"")</f>
        <v/>
      </c>
      <c r="AG203" s="142" t="str">
        <f>IF($G203&lt;&gt;"",IF($AD203=1,VLOOKUP($G203,得点換算表!$C$25:$D$34,2),VLOOKUP($G203,得点換算表!$E$25:$F$34,2)),"")</f>
        <v/>
      </c>
      <c r="AH203" s="142" t="str">
        <f>IF($H203&lt;&gt;"",IF($AD203=1,VLOOKUP($H203,得点換算表!$C$35:$D$44,2),VLOOKUP($H203,得点換算表!$E$35:$F$44,2)),"")</f>
        <v/>
      </c>
      <c r="AI203" s="142" t="str">
        <f>IF($I203&lt;&gt;"",IF($AD203=1,VLOOKUP($I203,得点換算表!$C$45:$D$55,2),VLOOKUP($I203,得点換算表!$E$45:$F$55,2)),"")</f>
        <v/>
      </c>
      <c r="AJ203" s="142" t="str">
        <f>IF($J203&lt;&gt;"",IF($AD203=1,VLOOKUP($J203,得点換算表!$C$56:$D$65,2),VLOOKUP($J203,得点換算表!$E$56:$F$65,2)),"")</f>
        <v/>
      </c>
      <c r="AK203" s="142" t="str">
        <f>IF($K203&lt;&gt;"",IF($AD203=1,VLOOKUP($K203,得点換算表!$C$66:$D$76,2),VLOOKUP($K203,得点換算表!$E$66:$F$76,2)),"")</f>
        <v/>
      </c>
      <c r="AL203" s="142" t="str">
        <f>IF($L203&lt;&gt;"",IF($AD203=1,VLOOKUP($L203,得点換算表!$C$77:$D$86,2),VLOOKUP($L203,得点換算表!$E$77:$F$86,2)),"")</f>
        <v/>
      </c>
      <c r="AM203" s="142" t="str">
        <f>IF($M203&lt;&gt;"",IF($AD203=1,VLOOKUP($M203,得点換算表!$C$87:$D$96,2),VLOOKUP($M203,得点換算表!$E$87:$F$96,2)),"")</f>
        <v/>
      </c>
      <c r="AN203" s="142" t="str">
        <f t="shared" si="19"/>
        <v/>
      </c>
      <c r="AO203" s="143" t="str">
        <f>IF(AND($AN203&lt;&gt;"",$AN203&gt;=8),VLOOKUP($AN203,得点換算表!$I$5:$J$9,2),"")</f>
        <v/>
      </c>
      <c r="AP203" s="105"/>
    </row>
    <row r="204" spans="1:42" x14ac:dyDescent="0.15">
      <c r="A204" s="11"/>
      <c r="B204" s="12"/>
      <c r="C204" s="13"/>
      <c r="D204" s="13"/>
      <c r="E204" s="14"/>
      <c r="F204" s="14"/>
      <c r="G204" s="14"/>
      <c r="H204" s="14"/>
      <c r="I204" s="15"/>
      <c r="J204" s="14"/>
      <c r="K204" s="13"/>
      <c r="L204" s="14"/>
      <c r="M204" s="14"/>
      <c r="N204" s="14"/>
      <c r="O204" s="14"/>
      <c r="P204" s="198"/>
      <c r="Q204" s="198"/>
      <c r="R204" s="198"/>
      <c r="S204" s="198"/>
      <c r="T204" s="198"/>
      <c r="U204" s="198"/>
      <c r="V204" s="198"/>
      <c r="W204" s="202">
        <f t="shared" si="20"/>
        <v>0</v>
      </c>
      <c r="X204" s="14"/>
      <c r="Y204" s="14"/>
      <c r="Z204" s="108"/>
      <c r="AA204" s="114"/>
      <c r="AB204" s="129"/>
      <c r="AC204" s="128"/>
      <c r="AD204" s="142" t="str">
        <f t="shared" si="21"/>
        <v/>
      </c>
      <c r="AE204" s="142" t="str">
        <f>IF($E204&lt;&gt;"",IF($AD204=1,VLOOKUP($E204,得点換算表!$C$5:$D$14,2),VLOOKUP($E204,得点換算表!$E$5:$F$14,2)),"")</f>
        <v/>
      </c>
      <c r="AF204" s="142" t="str">
        <f>IF($F204&lt;&gt;"",IF($AD204=1,VLOOKUP($F204,得点換算表!$C$15:$D$24,2),VLOOKUP($F204,得点換算表!$E$15:$F$24,2)),"")</f>
        <v/>
      </c>
      <c r="AG204" s="142" t="str">
        <f>IF($G204&lt;&gt;"",IF($AD204=1,VLOOKUP($G204,得点換算表!$C$25:$D$34,2),VLOOKUP($G204,得点換算表!$E$25:$F$34,2)),"")</f>
        <v/>
      </c>
      <c r="AH204" s="142" t="str">
        <f>IF($H204&lt;&gt;"",IF($AD204=1,VLOOKUP($H204,得点換算表!$C$35:$D$44,2),VLOOKUP($H204,得点換算表!$E$35:$F$44,2)),"")</f>
        <v/>
      </c>
      <c r="AI204" s="142" t="str">
        <f>IF($I204&lt;&gt;"",IF($AD204=1,VLOOKUP($I204,得点換算表!$C$45:$D$55,2),VLOOKUP($I204,得点換算表!$E$45:$F$55,2)),"")</f>
        <v/>
      </c>
      <c r="AJ204" s="142" t="str">
        <f>IF($J204&lt;&gt;"",IF($AD204=1,VLOOKUP($J204,得点換算表!$C$56:$D$65,2),VLOOKUP($J204,得点換算表!$E$56:$F$65,2)),"")</f>
        <v/>
      </c>
      <c r="AK204" s="142" t="str">
        <f>IF($K204&lt;&gt;"",IF($AD204=1,VLOOKUP($K204,得点換算表!$C$66:$D$76,2),VLOOKUP($K204,得点換算表!$E$66:$F$76,2)),"")</f>
        <v/>
      </c>
      <c r="AL204" s="142" t="str">
        <f>IF($L204&lt;&gt;"",IF($AD204=1,VLOOKUP($L204,得点換算表!$C$77:$D$86,2),VLOOKUP($L204,得点換算表!$E$77:$F$86,2)),"")</f>
        <v/>
      </c>
      <c r="AM204" s="142" t="str">
        <f>IF($M204&lt;&gt;"",IF($AD204=1,VLOOKUP($M204,得点換算表!$C$87:$D$96,2),VLOOKUP($M204,得点換算表!$E$87:$F$96,2)),"")</f>
        <v/>
      </c>
      <c r="AN204" s="142" t="str">
        <f t="shared" si="19"/>
        <v/>
      </c>
      <c r="AO204" s="143" t="str">
        <f>IF(AND($AN204&lt;&gt;"",$AN204&gt;=8),VLOOKUP($AN204,得点換算表!$I$5:$J$9,2),"")</f>
        <v/>
      </c>
      <c r="AP204" s="105"/>
    </row>
    <row r="205" spans="1:42" x14ac:dyDescent="0.15">
      <c r="A205" s="11"/>
      <c r="B205" s="12"/>
      <c r="C205" s="13"/>
      <c r="D205" s="13"/>
      <c r="E205" s="14"/>
      <c r="F205" s="14"/>
      <c r="G205" s="14"/>
      <c r="H205" s="14"/>
      <c r="I205" s="15"/>
      <c r="J205" s="14"/>
      <c r="K205" s="13"/>
      <c r="L205" s="14"/>
      <c r="M205" s="14"/>
      <c r="N205" s="14"/>
      <c r="O205" s="14"/>
      <c r="P205" s="198"/>
      <c r="Q205" s="198"/>
      <c r="R205" s="198"/>
      <c r="S205" s="198"/>
      <c r="T205" s="198"/>
      <c r="U205" s="198"/>
      <c r="V205" s="198"/>
      <c r="W205" s="202">
        <f t="shared" si="20"/>
        <v>0</v>
      </c>
      <c r="X205" s="14"/>
      <c r="Y205" s="14"/>
      <c r="Z205" s="108"/>
      <c r="AA205" s="114"/>
      <c r="AB205" s="129"/>
      <c r="AC205" s="128"/>
      <c r="AD205" s="142" t="str">
        <f t="shared" si="21"/>
        <v/>
      </c>
      <c r="AE205" s="142" t="str">
        <f>IF($E205&lt;&gt;"",IF($AD205=1,VLOOKUP($E205,得点換算表!$C$5:$D$14,2),VLOOKUP($E205,得点換算表!$E$5:$F$14,2)),"")</f>
        <v/>
      </c>
      <c r="AF205" s="142" t="str">
        <f>IF($F205&lt;&gt;"",IF($AD205=1,VLOOKUP($F205,得点換算表!$C$15:$D$24,2),VLOOKUP($F205,得点換算表!$E$15:$F$24,2)),"")</f>
        <v/>
      </c>
      <c r="AG205" s="142" t="str">
        <f>IF($G205&lt;&gt;"",IF($AD205=1,VLOOKUP($G205,得点換算表!$C$25:$D$34,2),VLOOKUP($G205,得点換算表!$E$25:$F$34,2)),"")</f>
        <v/>
      </c>
      <c r="AH205" s="142" t="str">
        <f>IF($H205&lt;&gt;"",IF($AD205=1,VLOOKUP($H205,得点換算表!$C$35:$D$44,2),VLOOKUP($H205,得点換算表!$E$35:$F$44,2)),"")</f>
        <v/>
      </c>
      <c r="AI205" s="142" t="str">
        <f>IF($I205&lt;&gt;"",IF($AD205=1,VLOOKUP($I205,得点換算表!$C$45:$D$55,2),VLOOKUP($I205,得点換算表!$E$45:$F$55,2)),"")</f>
        <v/>
      </c>
      <c r="AJ205" s="142" t="str">
        <f>IF($J205&lt;&gt;"",IF($AD205=1,VLOOKUP($J205,得点換算表!$C$56:$D$65,2),VLOOKUP($J205,得点換算表!$E$56:$F$65,2)),"")</f>
        <v/>
      </c>
      <c r="AK205" s="142" t="str">
        <f>IF($K205&lt;&gt;"",IF($AD205=1,VLOOKUP($K205,得点換算表!$C$66:$D$76,2),VLOOKUP($K205,得点換算表!$E$66:$F$76,2)),"")</f>
        <v/>
      </c>
      <c r="AL205" s="142" t="str">
        <f>IF($L205&lt;&gt;"",IF($AD205=1,VLOOKUP($L205,得点換算表!$C$77:$D$86,2),VLOOKUP($L205,得点換算表!$E$77:$F$86,2)),"")</f>
        <v/>
      </c>
      <c r="AM205" s="142" t="str">
        <f>IF($M205&lt;&gt;"",IF($AD205=1,VLOOKUP($M205,得点換算表!$C$87:$D$96,2),VLOOKUP($M205,得点換算表!$E$87:$F$96,2)),"")</f>
        <v/>
      </c>
      <c r="AN205" s="142" t="str">
        <f t="shared" si="19"/>
        <v/>
      </c>
      <c r="AO205" s="143" t="str">
        <f>IF(AND($AN205&lt;&gt;"",$AN205&gt;=8),VLOOKUP($AN205,得点換算表!$I$5:$J$9,2),"")</f>
        <v/>
      </c>
      <c r="AP205" s="105"/>
    </row>
    <row r="206" spans="1:42" x14ac:dyDescent="0.15">
      <c r="A206" s="11"/>
      <c r="B206" s="12"/>
      <c r="C206" s="13"/>
      <c r="D206" s="13"/>
      <c r="E206" s="14"/>
      <c r="F206" s="14"/>
      <c r="G206" s="14"/>
      <c r="H206" s="14"/>
      <c r="I206" s="15"/>
      <c r="J206" s="14"/>
      <c r="K206" s="13"/>
      <c r="L206" s="14"/>
      <c r="M206" s="14"/>
      <c r="N206" s="14"/>
      <c r="O206" s="14"/>
      <c r="P206" s="198"/>
      <c r="Q206" s="198"/>
      <c r="R206" s="198"/>
      <c r="S206" s="198"/>
      <c r="T206" s="198"/>
      <c r="U206" s="198"/>
      <c r="V206" s="198"/>
      <c r="W206" s="202">
        <f t="shared" si="20"/>
        <v>0</v>
      </c>
      <c r="X206" s="14"/>
      <c r="Y206" s="14"/>
      <c r="Z206" s="108"/>
      <c r="AA206" s="114"/>
      <c r="AB206" s="129"/>
      <c r="AC206" s="128"/>
      <c r="AD206" s="142" t="str">
        <f t="shared" si="21"/>
        <v/>
      </c>
      <c r="AE206" s="142" t="str">
        <f>IF($E206&lt;&gt;"",IF($AD206=1,VLOOKUP($E206,得点換算表!$C$5:$D$14,2),VLOOKUP($E206,得点換算表!$E$5:$F$14,2)),"")</f>
        <v/>
      </c>
      <c r="AF206" s="142" t="str">
        <f>IF($F206&lt;&gt;"",IF($AD206=1,VLOOKUP($F206,得点換算表!$C$15:$D$24,2),VLOOKUP($F206,得点換算表!$E$15:$F$24,2)),"")</f>
        <v/>
      </c>
      <c r="AG206" s="142" t="str">
        <f>IF($G206&lt;&gt;"",IF($AD206=1,VLOOKUP($G206,得点換算表!$C$25:$D$34,2),VLOOKUP($G206,得点換算表!$E$25:$F$34,2)),"")</f>
        <v/>
      </c>
      <c r="AH206" s="142" t="str">
        <f>IF($H206&lt;&gt;"",IF($AD206=1,VLOOKUP($H206,得点換算表!$C$35:$D$44,2),VLOOKUP($H206,得点換算表!$E$35:$F$44,2)),"")</f>
        <v/>
      </c>
      <c r="AI206" s="142" t="str">
        <f>IF($I206&lt;&gt;"",IF($AD206=1,VLOOKUP($I206,得点換算表!$C$45:$D$55,2),VLOOKUP($I206,得点換算表!$E$45:$F$55,2)),"")</f>
        <v/>
      </c>
      <c r="AJ206" s="142" t="str">
        <f>IF($J206&lt;&gt;"",IF($AD206=1,VLOOKUP($J206,得点換算表!$C$56:$D$65,2),VLOOKUP($J206,得点換算表!$E$56:$F$65,2)),"")</f>
        <v/>
      </c>
      <c r="AK206" s="142" t="str">
        <f>IF($K206&lt;&gt;"",IF($AD206=1,VLOOKUP($K206,得点換算表!$C$66:$D$76,2),VLOOKUP($K206,得点換算表!$E$66:$F$76,2)),"")</f>
        <v/>
      </c>
      <c r="AL206" s="142" t="str">
        <f>IF($L206&lt;&gt;"",IF($AD206=1,VLOOKUP($L206,得点換算表!$C$77:$D$86,2),VLOOKUP($L206,得点換算表!$E$77:$F$86,2)),"")</f>
        <v/>
      </c>
      <c r="AM206" s="142" t="str">
        <f>IF($M206&lt;&gt;"",IF($AD206=1,VLOOKUP($M206,得点換算表!$C$87:$D$96,2),VLOOKUP($M206,得点換算表!$E$87:$F$96,2)),"")</f>
        <v/>
      </c>
      <c r="AN206" s="142" t="str">
        <f t="shared" si="19"/>
        <v/>
      </c>
      <c r="AO206" s="143" t="str">
        <f>IF(AND($AN206&lt;&gt;"",$AN206&gt;=8),VLOOKUP($AN206,得点換算表!$I$5:$J$9,2),"")</f>
        <v/>
      </c>
      <c r="AP206" s="105"/>
    </row>
    <row r="207" spans="1:42" x14ac:dyDescent="0.15">
      <c r="A207" s="11"/>
      <c r="B207" s="12"/>
      <c r="C207" s="13"/>
      <c r="D207" s="13"/>
      <c r="E207" s="14"/>
      <c r="F207" s="14"/>
      <c r="G207" s="14"/>
      <c r="H207" s="14"/>
      <c r="I207" s="15"/>
      <c r="J207" s="14"/>
      <c r="K207" s="13"/>
      <c r="L207" s="14"/>
      <c r="M207" s="14"/>
      <c r="N207" s="14"/>
      <c r="O207" s="14"/>
      <c r="P207" s="198"/>
      <c r="Q207" s="198"/>
      <c r="R207" s="198"/>
      <c r="S207" s="198"/>
      <c r="T207" s="198"/>
      <c r="U207" s="198"/>
      <c r="V207" s="198"/>
      <c r="W207" s="202">
        <f t="shared" si="20"/>
        <v>0</v>
      </c>
      <c r="X207" s="14"/>
      <c r="Y207" s="14"/>
      <c r="Z207" s="108"/>
      <c r="AA207" s="114"/>
      <c r="AB207" s="129"/>
      <c r="AC207" s="128"/>
      <c r="AD207" s="142" t="str">
        <f t="shared" si="21"/>
        <v/>
      </c>
      <c r="AE207" s="142" t="str">
        <f>IF($E207&lt;&gt;"",IF($AD207=1,VLOOKUP($E207,得点換算表!$C$5:$D$14,2),VLOOKUP($E207,得点換算表!$E$5:$F$14,2)),"")</f>
        <v/>
      </c>
      <c r="AF207" s="142" t="str">
        <f>IF($F207&lt;&gt;"",IF($AD207=1,VLOOKUP($F207,得点換算表!$C$15:$D$24,2),VLOOKUP($F207,得点換算表!$E$15:$F$24,2)),"")</f>
        <v/>
      </c>
      <c r="AG207" s="142" t="str">
        <f>IF($G207&lt;&gt;"",IF($AD207=1,VLOOKUP($G207,得点換算表!$C$25:$D$34,2),VLOOKUP($G207,得点換算表!$E$25:$F$34,2)),"")</f>
        <v/>
      </c>
      <c r="AH207" s="142" t="str">
        <f>IF($H207&lt;&gt;"",IF($AD207=1,VLOOKUP($H207,得点換算表!$C$35:$D$44,2),VLOOKUP($H207,得点換算表!$E$35:$F$44,2)),"")</f>
        <v/>
      </c>
      <c r="AI207" s="142" t="str">
        <f>IF($I207&lt;&gt;"",IF($AD207=1,VLOOKUP($I207,得点換算表!$C$45:$D$55,2),VLOOKUP($I207,得点換算表!$E$45:$F$55,2)),"")</f>
        <v/>
      </c>
      <c r="AJ207" s="142" t="str">
        <f>IF($J207&lt;&gt;"",IF($AD207=1,VLOOKUP($J207,得点換算表!$C$56:$D$65,2),VLOOKUP($J207,得点換算表!$E$56:$F$65,2)),"")</f>
        <v/>
      </c>
      <c r="AK207" s="142" t="str">
        <f>IF($K207&lt;&gt;"",IF($AD207=1,VLOOKUP($K207,得点換算表!$C$66:$D$76,2),VLOOKUP($K207,得点換算表!$E$66:$F$76,2)),"")</f>
        <v/>
      </c>
      <c r="AL207" s="142" t="str">
        <f>IF($L207&lt;&gt;"",IF($AD207=1,VLOOKUP($L207,得点換算表!$C$77:$D$86,2),VLOOKUP($L207,得点換算表!$E$77:$F$86,2)),"")</f>
        <v/>
      </c>
      <c r="AM207" s="142" t="str">
        <f>IF($M207&lt;&gt;"",IF($AD207=1,VLOOKUP($M207,得点換算表!$C$87:$D$96,2),VLOOKUP($M207,得点換算表!$E$87:$F$96,2)),"")</f>
        <v/>
      </c>
      <c r="AN207" s="142" t="str">
        <f t="shared" si="19"/>
        <v/>
      </c>
      <c r="AO207" s="143" t="str">
        <f>IF(AND($AN207&lt;&gt;"",$AN207&gt;=8),VLOOKUP($AN207,得点換算表!$I$5:$J$9,2),"")</f>
        <v/>
      </c>
      <c r="AP207" s="105"/>
    </row>
    <row r="208" spans="1:42" x14ac:dyDescent="0.15">
      <c r="A208" s="11"/>
      <c r="B208" s="12"/>
      <c r="C208" s="13"/>
      <c r="D208" s="13"/>
      <c r="E208" s="14"/>
      <c r="F208" s="14"/>
      <c r="G208" s="14"/>
      <c r="H208" s="14"/>
      <c r="I208" s="15"/>
      <c r="J208" s="14"/>
      <c r="K208" s="13"/>
      <c r="L208" s="14"/>
      <c r="M208" s="14"/>
      <c r="N208" s="14"/>
      <c r="O208" s="14"/>
      <c r="P208" s="198"/>
      <c r="Q208" s="198"/>
      <c r="R208" s="198"/>
      <c r="S208" s="198"/>
      <c r="T208" s="198"/>
      <c r="U208" s="198"/>
      <c r="V208" s="198"/>
      <c r="W208" s="202">
        <f t="shared" si="20"/>
        <v>0</v>
      </c>
      <c r="X208" s="14"/>
      <c r="Y208" s="14"/>
      <c r="Z208" s="108"/>
      <c r="AA208" s="114"/>
      <c r="AB208" s="129"/>
      <c r="AC208" s="128"/>
      <c r="AD208" s="142" t="str">
        <f t="shared" si="21"/>
        <v/>
      </c>
      <c r="AE208" s="142" t="str">
        <f>IF($E208&lt;&gt;"",IF($AD208=1,VLOOKUP($E208,得点換算表!$C$5:$D$14,2),VLOOKUP($E208,得点換算表!$E$5:$F$14,2)),"")</f>
        <v/>
      </c>
      <c r="AF208" s="142" t="str">
        <f>IF($F208&lt;&gt;"",IF($AD208=1,VLOOKUP($F208,得点換算表!$C$15:$D$24,2),VLOOKUP($F208,得点換算表!$E$15:$F$24,2)),"")</f>
        <v/>
      </c>
      <c r="AG208" s="142" t="str">
        <f>IF($G208&lt;&gt;"",IF($AD208=1,VLOOKUP($G208,得点換算表!$C$25:$D$34,2),VLOOKUP($G208,得点換算表!$E$25:$F$34,2)),"")</f>
        <v/>
      </c>
      <c r="AH208" s="142" t="str">
        <f>IF($H208&lt;&gt;"",IF($AD208=1,VLOOKUP($H208,得点換算表!$C$35:$D$44,2),VLOOKUP($H208,得点換算表!$E$35:$F$44,2)),"")</f>
        <v/>
      </c>
      <c r="AI208" s="142" t="str">
        <f>IF($I208&lt;&gt;"",IF($AD208=1,VLOOKUP($I208,得点換算表!$C$45:$D$55,2),VLOOKUP($I208,得点換算表!$E$45:$F$55,2)),"")</f>
        <v/>
      </c>
      <c r="AJ208" s="142" t="str">
        <f>IF($J208&lt;&gt;"",IF($AD208=1,VLOOKUP($J208,得点換算表!$C$56:$D$65,2),VLOOKUP($J208,得点換算表!$E$56:$F$65,2)),"")</f>
        <v/>
      </c>
      <c r="AK208" s="142" t="str">
        <f>IF($K208&lt;&gt;"",IF($AD208=1,VLOOKUP($K208,得点換算表!$C$66:$D$76,2),VLOOKUP($K208,得点換算表!$E$66:$F$76,2)),"")</f>
        <v/>
      </c>
      <c r="AL208" s="142" t="str">
        <f>IF($L208&lt;&gt;"",IF($AD208=1,VLOOKUP($L208,得点換算表!$C$77:$D$86,2),VLOOKUP($L208,得点換算表!$E$77:$F$86,2)),"")</f>
        <v/>
      </c>
      <c r="AM208" s="142" t="str">
        <f>IF($M208&lt;&gt;"",IF($AD208=1,VLOOKUP($M208,得点換算表!$C$87:$D$96,2),VLOOKUP($M208,得点換算表!$E$87:$F$96,2)),"")</f>
        <v/>
      </c>
      <c r="AN208" s="142" t="str">
        <f t="shared" si="19"/>
        <v/>
      </c>
      <c r="AO208" s="143" t="str">
        <f>IF(AND($AN208&lt;&gt;"",$AN208&gt;=8),VLOOKUP($AN208,得点換算表!$I$5:$J$9,2),"")</f>
        <v/>
      </c>
      <c r="AP208" s="105"/>
    </row>
    <row r="209" spans="1:42" x14ac:dyDescent="0.15">
      <c r="A209" s="11"/>
      <c r="B209" s="12"/>
      <c r="C209" s="13"/>
      <c r="D209" s="13"/>
      <c r="E209" s="14"/>
      <c r="F209" s="14"/>
      <c r="G209" s="14"/>
      <c r="H209" s="14"/>
      <c r="I209" s="15"/>
      <c r="J209" s="14"/>
      <c r="K209" s="13"/>
      <c r="L209" s="14"/>
      <c r="M209" s="14"/>
      <c r="N209" s="14"/>
      <c r="O209" s="14"/>
      <c r="P209" s="198"/>
      <c r="Q209" s="198"/>
      <c r="R209" s="198"/>
      <c r="S209" s="198"/>
      <c r="T209" s="198"/>
      <c r="U209" s="198"/>
      <c r="V209" s="198"/>
      <c r="W209" s="202">
        <f t="shared" si="20"/>
        <v>0</v>
      </c>
      <c r="X209" s="14"/>
      <c r="Y209" s="14"/>
      <c r="Z209" s="108"/>
      <c r="AA209" s="114"/>
      <c r="AB209" s="129"/>
      <c r="AC209" s="128"/>
      <c r="AD209" s="142" t="str">
        <f t="shared" si="21"/>
        <v/>
      </c>
      <c r="AE209" s="142" t="str">
        <f>IF($E209&lt;&gt;"",IF($AD209=1,VLOOKUP($E209,得点換算表!$C$5:$D$14,2),VLOOKUP($E209,得点換算表!$E$5:$F$14,2)),"")</f>
        <v/>
      </c>
      <c r="AF209" s="142" t="str">
        <f>IF($F209&lt;&gt;"",IF($AD209=1,VLOOKUP($F209,得点換算表!$C$15:$D$24,2),VLOOKUP($F209,得点換算表!$E$15:$F$24,2)),"")</f>
        <v/>
      </c>
      <c r="AG209" s="142" t="str">
        <f>IF($G209&lt;&gt;"",IF($AD209=1,VLOOKUP($G209,得点換算表!$C$25:$D$34,2),VLOOKUP($G209,得点換算表!$E$25:$F$34,2)),"")</f>
        <v/>
      </c>
      <c r="AH209" s="142" t="str">
        <f>IF($H209&lt;&gt;"",IF($AD209=1,VLOOKUP($H209,得点換算表!$C$35:$D$44,2),VLOOKUP($H209,得点換算表!$E$35:$F$44,2)),"")</f>
        <v/>
      </c>
      <c r="AI209" s="142" t="str">
        <f>IF($I209&lt;&gt;"",IF($AD209=1,VLOOKUP($I209,得点換算表!$C$45:$D$55,2),VLOOKUP($I209,得点換算表!$E$45:$F$55,2)),"")</f>
        <v/>
      </c>
      <c r="AJ209" s="142" t="str">
        <f>IF($J209&lt;&gt;"",IF($AD209=1,VLOOKUP($J209,得点換算表!$C$56:$D$65,2),VLOOKUP($J209,得点換算表!$E$56:$F$65,2)),"")</f>
        <v/>
      </c>
      <c r="AK209" s="142" t="str">
        <f>IF($K209&lt;&gt;"",IF($AD209=1,VLOOKUP($K209,得点換算表!$C$66:$D$76,2),VLOOKUP($K209,得点換算表!$E$66:$F$76,2)),"")</f>
        <v/>
      </c>
      <c r="AL209" s="142" t="str">
        <f>IF($L209&lt;&gt;"",IF($AD209=1,VLOOKUP($L209,得点換算表!$C$77:$D$86,2),VLOOKUP($L209,得点換算表!$E$77:$F$86,2)),"")</f>
        <v/>
      </c>
      <c r="AM209" s="142" t="str">
        <f>IF($M209&lt;&gt;"",IF($AD209=1,VLOOKUP($M209,得点換算表!$C$87:$D$96,2),VLOOKUP($M209,得点換算表!$E$87:$F$96,2)),"")</f>
        <v/>
      </c>
      <c r="AN209" s="142" t="str">
        <f t="shared" si="19"/>
        <v/>
      </c>
      <c r="AO209" s="143" t="str">
        <f>IF(AND($AN209&lt;&gt;"",$AN209&gt;=8),VLOOKUP($AN209,得点換算表!$I$5:$J$9,2),"")</f>
        <v/>
      </c>
      <c r="AP209" s="105"/>
    </row>
    <row r="210" spans="1:42" x14ac:dyDescent="0.15">
      <c r="A210" s="11"/>
      <c r="B210" s="12"/>
      <c r="C210" s="13"/>
      <c r="D210" s="13"/>
      <c r="E210" s="14"/>
      <c r="F210" s="14"/>
      <c r="G210" s="14"/>
      <c r="H210" s="14"/>
      <c r="I210" s="15"/>
      <c r="J210" s="14"/>
      <c r="K210" s="13"/>
      <c r="L210" s="14"/>
      <c r="M210" s="14"/>
      <c r="N210" s="14"/>
      <c r="O210" s="14"/>
      <c r="P210" s="198"/>
      <c r="Q210" s="198"/>
      <c r="R210" s="198"/>
      <c r="S210" s="198"/>
      <c r="T210" s="198"/>
      <c r="U210" s="198"/>
      <c r="V210" s="198"/>
      <c r="W210" s="202">
        <f t="shared" si="20"/>
        <v>0</v>
      </c>
      <c r="X210" s="14"/>
      <c r="Y210" s="14"/>
      <c r="Z210" s="108"/>
      <c r="AA210" s="114"/>
      <c r="AB210" s="129"/>
      <c r="AC210" s="128"/>
      <c r="AD210" s="142" t="str">
        <f t="shared" si="21"/>
        <v/>
      </c>
      <c r="AE210" s="142" t="str">
        <f>IF($E210&lt;&gt;"",IF($AD210=1,VLOOKUP($E210,得点換算表!$C$5:$D$14,2),VLOOKUP($E210,得点換算表!$E$5:$F$14,2)),"")</f>
        <v/>
      </c>
      <c r="AF210" s="142" t="str">
        <f>IF($F210&lt;&gt;"",IF($AD210=1,VLOOKUP($F210,得点換算表!$C$15:$D$24,2),VLOOKUP($F210,得点換算表!$E$15:$F$24,2)),"")</f>
        <v/>
      </c>
      <c r="AG210" s="142" t="str">
        <f>IF($G210&lt;&gt;"",IF($AD210=1,VLOOKUP($G210,得点換算表!$C$25:$D$34,2),VLOOKUP($G210,得点換算表!$E$25:$F$34,2)),"")</f>
        <v/>
      </c>
      <c r="AH210" s="142" t="str">
        <f>IF($H210&lt;&gt;"",IF($AD210=1,VLOOKUP($H210,得点換算表!$C$35:$D$44,2),VLOOKUP($H210,得点換算表!$E$35:$F$44,2)),"")</f>
        <v/>
      </c>
      <c r="AI210" s="142" t="str">
        <f>IF($I210&lt;&gt;"",IF($AD210=1,VLOOKUP($I210,得点換算表!$C$45:$D$55,2),VLOOKUP($I210,得点換算表!$E$45:$F$55,2)),"")</f>
        <v/>
      </c>
      <c r="AJ210" s="142" t="str">
        <f>IF($J210&lt;&gt;"",IF($AD210=1,VLOOKUP($J210,得点換算表!$C$56:$D$65,2),VLOOKUP($J210,得点換算表!$E$56:$F$65,2)),"")</f>
        <v/>
      </c>
      <c r="AK210" s="142" t="str">
        <f>IF($K210&lt;&gt;"",IF($AD210=1,VLOOKUP($K210,得点換算表!$C$66:$D$76,2),VLOOKUP($K210,得点換算表!$E$66:$F$76,2)),"")</f>
        <v/>
      </c>
      <c r="AL210" s="142" t="str">
        <f>IF($L210&lt;&gt;"",IF($AD210=1,VLOOKUP($L210,得点換算表!$C$77:$D$86,2),VLOOKUP($L210,得点換算表!$E$77:$F$86,2)),"")</f>
        <v/>
      </c>
      <c r="AM210" s="142" t="str">
        <f>IF($M210&lt;&gt;"",IF($AD210=1,VLOOKUP($M210,得点換算表!$C$87:$D$96,2),VLOOKUP($M210,得点換算表!$E$87:$F$96,2)),"")</f>
        <v/>
      </c>
      <c r="AN210" s="142" t="str">
        <f t="shared" si="19"/>
        <v/>
      </c>
      <c r="AO210" s="143" t="str">
        <f>IF(AND($AN210&lt;&gt;"",$AN210&gt;=8),VLOOKUP($AN210,得点換算表!$I$5:$J$9,2),"")</f>
        <v/>
      </c>
      <c r="AP210" s="105"/>
    </row>
    <row r="211" spans="1:42" x14ac:dyDescent="0.15">
      <c r="A211" s="11"/>
      <c r="B211" s="12"/>
      <c r="C211" s="13"/>
      <c r="D211" s="13"/>
      <c r="E211" s="14"/>
      <c r="F211" s="14"/>
      <c r="G211" s="14"/>
      <c r="H211" s="14"/>
      <c r="I211" s="15"/>
      <c r="J211" s="14"/>
      <c r="K211" s="13"/>
      <c r="L211" s="14"/>
      <c r="M211" s="14"/>
      <c r="N211" s="14"/>
      <c r="O211" s="14"/>
      <c r="P211" s="198"/>
      <c r="Q211" s="198"/>
      <c r="R211" s="198"/>
      <c r="S211" s="198"/>
      <c r="T211" s="198"/>
      <c r="U211" s="198"/>
      <c r="V211" s="198"/>
      <c r="W211" s="202">
        <f t="shared" si="20"/>
        <v>0</v>
      </c>
      <c r="X211" s="14"/>
      <c r="Y211" s="14"/>
      <c r="Z211" s="108"/>
      <c r="AA211" s="114"/>
      <c r="AB211" s="129"/>
      <c r="AC211" s="128"/>
      <c r="AD211" s="142" t="str">
        <f t="shared" si="21"/>
        <v/>
      </c>
      <c r="AE211" s="142" t="str">
        <f>IF($E211&lt;&gt;"",IF($AD211=1,VLOOKUP($E211,得点換算表!$C$5:$D$14,2),VLOOKUP($E211,得点換算表!$E$5:$F$14,2)),"")</f>
        <v/>
      </c>
      <c r="AF211" s="142" t="str">
        <f>IF($F211&lt;&gt;"",IF($AD211=1,VLOOKUP($F211,得点換算表!$C$15:$D$24,2),VLOOKUP($F211,得点換算表!$E$15:$F$24,2)),"")</f>
        <v/>
      </c>
      <c r="AG211" s="142" t="str">
        <f>IF($G211&lt;&gt;"",IF($AD211=1,VLOOKUP($G211,得点換算表!$C$25:$D$34,2),VLOOKUP($G211,得点換算表!$E$25:$F$34,2)),"")</f>
        <v/>
      </c>
      <c r="AH211" s="142" t="str">
        <f>IF($H211&lt;&gt;"",IF($AD211=1,VLOOKUP($H211,得点換算表!$C$35:$D$44,2),VLOOKUP($H211,得点換算表!$E$35:$F$44,2)),"")</f>
        <v/>
      </c>
      <c r="AI211" s="142" t="str">
        <f>IF($I211&lt;&gt;"",IF($AD211=1,VLOOKUP($I211,得点換算表!$C$45:$D$55,2),VLOOKUP($I211,得点換算表!$E$45:$F$55,2)),"")</f>
        <v/>
      </c>
      <c r="AJ211" s="142" t="str">
        <f>IF($J211&lt;&gt;"",IF($AD211=1,VLOOKUP($J211,得点換算表!$C$56:$D$65,2),VLOOKUP($J211,得点換算表!$E$56:$F$65,2)),"")</f>
        <v/>
      </c>
      <c r="AK211" s="142" t="str">
        <f>IF($K211&lt;&gt;"",IF($AD211=1,VLOOKUP($K211,得点換算表!$C$66:$D$76,2),VLOOKUP($K211,得点換算表!$E$66:$F$76,2)),"")</f>
        <v/>
      </c>
      <c r="AL211" s="142" t="str">
        <f>IF($L211&lt;&gt;"",IF($AD211=1,VLOOKUP($L211,得点換算表!$C$77:$D$86,2),VLOOKUP($L211,得点換算表!$E$77:$F$86,2)),"")</f>
        <v/>
      </c>
      <c r="AM211" s="142" t="str">
        <f>IF($M211&lt;&gt;"",IF($AD211=1,VLOOKUP($M211,得点換算表!$C$87:$D$96,2),VLOOKUP($M211,得点換算表!$E$87:$F$96,2)),"")</f>
        <v/>
      </c>
      <c r="AN211" s="142" t="str">
        <f t="shared" si="19"/>
        <v/>
      </c>
      <c r="AO211" s="143" t="str">
        <f>IF(AND($AN211&lt;&gt;"",$AN211&gt;=8),VLOOKUP($AN211,得点換算表!$I$5:$J$9,2),"")</f>
        <v/>
      </c>
      <c r="AP211" s="105"/>
    </row>
    <row r="212" spans="1:42" x14ac:dyDescent="0.15">
      <c r="A212" s="11"/>
      <c r="B212" s="12"/>
      <c r="C212" s="13"/>
      <c r="D212" s="13"/>
      <c r="E212" s="14"/>
      <c r="F212" s="14"/>
      <c r="G212" s="14"/>
      <c r="H212" s="14"/>
      <c r="I212" s="15"/>
      <c r="J212" s="14"/>
      <c r="K212" s="13"/>
      <c r="L212" s="14"/>
      <c r="M212" s="14"/>
      <c r="N212" s="14"/>
      <c r="O212" s="14"/>
      <c r="P212" s="198"/>
      <c r="Q212" s="198"/>
      <c r="R212" s="198"/>
      <c r="S212" s="198"/>
      <c r="T212" s="198"/>
      <c r="U212" s="198"/>
      <c r="V212" s="198"/>
      <c r="W212" s="202">
        <f t="shared" si="20"/>
        <v>0</v>
      </c>
      <c r="X212" s="14"/>
      <c r="Y212" s="14"/>
      <c r="Z212" s="108"/>
      <c r="AA212" s="114"/>
      <c r="AB212" s="129"/>
      <c r="AC212" s="128"/>
      <c r="AD212" s="142" t="str">
        <f t="shared" si="21"/>
        <v/>
      </c>
      <c r="AE212" s="142" t="str">
        <f>IF($E212&lt;&gt;"",IF($AD212=1,VLOOKUP($E212,得点換算表!$C$5:$D$14,2),VLOOKUP($E212,得点換算表!$E$5:$F$14,2)),"")</f>
        <v/>
      </c>
      <c r="AF212" s="142" t="str">
        <f>IF($F212&lt;&gt;"",IF($AD212=1,VLOOKUP($F212,得点換算表!$C$15:$D$24,2),VLOOKUP($F212,得点換算表!$E$15:$F$24,2)),"")</f>
        <v/>
      </c>
      <c r="AG212" s="142" t="str">
        <f>IF($G212&lt;&gt;"",IF($AD212=1,VLOOKUP($G212,得点換算表!$C$25:$D$34,2),VLOOKUP($G212,得点換算表!$E$25:$F$34,2)),"")</f>
        <v/>
      </c>
      <c r="AH212" s="142" t="str">
        <f>IF($H212&lt;&gt;"",IF($AD212=1,VLOOKUP($H212,得点換算表!$C$35:$D$44,2),VLOOKUP($H212,得点換算表!$E$35:$F$44,2)),"")</f>
        <v/>
      </c>
      <c r="AI212" s="142" t="str">
        <f>IF($I212&lt;&gt;"",IF($AD212=1,VLOOKUP($I212,得点換算表!$C$45:$D$55,2),VLOOKUP($I212,得点換算表!$E$45:$F$55,2)),"")</f>
        <v/>
      </c>
      <c r="AJ212" s="142" t="str">
        <f>IF($J212&lt;&gt;"",IF($AD212=1,VLOOKUP($J212,得点換算表!$C$56:$D$65,2),VLOOKUP($J212,得点換算表!$E$56:$F$65,2)),"")</f>
        <v/>
      </c>
      <c r="AK212" s="142" t="str">
        <f>IF($K212&lt;&gt;"",IF($AD212=1,VLOOKUP($K212,得点換算表!$C$66:$D$76,2),VLOOKUP($K212,得点換算表!$E$66:$F$76,2)),"")</f>
        <v/>
      </c>
      <c r="AL212" s="142" t="str">
        <f>IF($L212&lt;&gt;"",IF($AD212=1,VLOOKUP($L212,得点換算表!$C$77:$D$86,2),VLOOKUP($L212,得点換算表!$E$77:$F$86,2)),"")</f>
        <v/>
      </c>
      <c r="AM212" s="142" t="str">
        <f>IF($M212&lt;&gt;"",IF($AD212=1,VLOOKUP($M212,得点換算表!$C$87:$D$96,2),VLOOKUP($M212,得点換算表!$E$87:$F$96,2)),"")</f>
        <v/>
      </c>
      <c r="AN212" s="142" t="str">
        <f t="shared" si="19"/>
        <v/>
      </c>
      <c r="AO212" s="143" t="str">
        <f>IF(AND($AN212&lt;&gt;"",$AN212&gt;=8),VLOOKUP($AN212,得点換算表!$I$5:$J$9,2),"")</f>
        <v/>
      </c>
      <c r="AP212" s="105"/>
    </row>
    <row r="213" spans="1:42" x14ac:dyDescent="0.15">
      <c r="A213" s="11"/>
      <c r="B213" s="12"/>
      <c r="C213" s="13"/>
      <c r="D213" s="13"/>
      <c r="E213" s="14"/>
      <c r="F213" s="14"/>
      <c r="G213" s="14"/>
      <c r="H213" s="14"/>
      <c r="I213" s="15"/>
      <c r="J213" s="14"/>
      <c r="K213" s="13"/>
      <c r="L213" s="14"/>
      <c r="M213" s="14"/>
      <c r="N213" s="14"/>
      <c r="O213" s="14"/>
      <c r="P213" s="198"/>
      <c r="Q213" s="198"/>
      <c r="R213" s="198"/>
      <c r="S213" s="198"/>
      <c r="T213" s="198"/>
      <c r="U213" s="198"/>
      <c r="V213" s="198"/>
      <c r="W213" s="202">
        <f t="shared" si="20"/>
        <v>0</v>
      </c>
      <c r="X213" s="14"/>
      <c r="Y213" s="14"/>
      <c r="Z213" s="108"/>
      <c r="AA213" s="114"/>
      <c r="AB213" s="129"/>
      <c r="AC213" s="128"/>
      <c r="AD213" s="142" t="str">
        <f t="shared" si="21"/>
        <v/>
      </c>
      <c r="AE213" s="142" t="str">
        <f>IF($E213&lt;&gt;"",IF($AD213=1,VLOOKUP($E213,得点換算表!$C$5:$D$14,2),VLOOKUP($E213,得点換算表!$E$5:$F$14,2)),"")</f>
        <v/>
      </c>
      <c r="AF213" s="142" t="str">
        <f>IF($F213&lt;&gt;"",IF($AD213=1,VLOOKUP($F213,得点換算表!$C$15:$D$24,2),VLOOKUP($F213,得点換算表!$E$15:$F$24,2)),"")</f>
        <v/>
      </c>
      <c r="AG213" s="142" t="str">
        <f>IF($G213&lt;&gt;"",IF($AD213=1,VLOOKUP($G213,得点換算表!$C$25:$D$34,2),VLOOKUP($G213,得点換算表!$E$25:$F$34,2)),"")</f>
        <v/>
      </c>
      <c r="AH213" s="142" t="str">
        <f>IF($H213&lt;&gt;"",IF($AD213=1,VLOOKUP($H213,得点換算表!$C$35:$D$44,2),VLOOKUP($H213,得点換算表!$E$35:$F$44,2)),"")</f>
        <v/>
      </c>
      <c r="AI213" s="142" t="str">
        <f>IF($I213&lt;&gt;"",IF($AD213=1,VLOOKUP($I213,得点換算表!$C$45:$D$55,2),VLOOKUP($I213,得点換算表!$E$45:$F$55,2)),"")</f>
        <v/>
      </c>
      <c r="AJ213" s="142" t="str">
        <f>IF($J213&lt;&gt;"",IF($AD213=1,VLOOKUP($J213,得点換算表!$C$56:$D$65,2),VLOOKUP($J213,得点換算表!$E$56:$F$65,2)),"")</f>
        <v/>
      </c>
      <c r="AK213" s="142" t="str">
        <f>IF($K213&lt;&gt;"",IF($AD213=1,VLOOKUP($K213,得点換算表!$C$66:$D$76,2),VLOOKUP($K213,得点換算表!$E$66:$F$76,2)),"")</f>
        <v/>
      </c>
      <c r="AL213" s="142" t="str">
        <f>IF($L213&lt;&gt;"",IF($AD213=1,VLOOKUP($L213,得点換算表!$C$77:$D$86,2),VLOOKUP($L213,得点換算表!$E$77:$F$86,2)),"")</f>
        <v/>
      </c>
      <c r="AM213" s="142" t="str">
        <f>IF($M213&lt;&gt;"",IF($AD213=1,VLOOKUP($M213,得点換算表!$C$87:$D$96,2),VLOOKUP($M213,得点換算表!$E$87:$F$96,2)),"")</f>
        <v/>
      </c>
      <c r="AN213" s="142" t="str">
        <f t="shared" si="19"/>
        <v/>
      </c>
      <c r="AO213" s="143" t="str">
        <f>IF(AND($AN213&lt;&gt;"",$AN213&gt;=8),VLOOKUP($AN213,得点換算表!$I$5:$J$9,2),"")</f>
        <v/>
      </c>
      <c r="AP213" s="105"/>
    </row>
    <row r="214" spans="1:42" x14ac:dyDescent="0.15">
      <c r="A214" s="11"/>
      <c r="B214" s="12"/>
      <c r="C214" s="13"/>
      <c r="D214" s="13"/>
      <c r="E214" s="14"/>
      <c r="F214" s="14"/>
      <c r="G214" s="14"/>
      <c r="H214" s="14"/>
      <c r="I214" s="15"/>
      <c r="J214" s="14"/>
      <c r="K214" s="13"/>
      <c r="L214" s="14"/>
      <c r="M214" s="14"/>
      <c r="N214" s="14"/>
      <c r="O214" s="14"/>
      <c r="P214" s="198"/>
      <c r="Q214" s="198"/>
      <c r="R214" s="198"/>
      <c r="S214" s="198"/>
      <c r="T214" s="198"/>
      <c r="U214" s="198"/>
      <c r="V214" s="198"/>
      <c r="W214" s="202">
        <f t="shared" si="20"/>
        <v>0</v>
      </c>
      <c r="X214" s="14"/>
      <c r="Y214" s="14"/>
      <c r="Z214" s="108"/>
      <c r="AA214" s="114"/>
      <c r="AB214" s="129"/>
      <c r="AC214" s="128"/>
      <c r="AD214" s="142" t="str">
        <f t="shared" si="21"/>
        <v/>
      </c>
      <c r="AE214" s="142" t="str">
        <f>IF($E214&lt;&gt;"",IF($AD214=1,VLOOKUP($E214,得点換算表!$C$5:$D$14,2),VLOOKUP($E214,得点換算表!$E$5:$F$14,2)),"")</f>
        <v/>
      </c>
      <c r="AF214" s="142" t="str">
        <f>IF($F214&lt;&gt;"",IF($AD214=1,VLOOKUP($F214,得点換算表!$C$15:$D$24,2),VLOOKUP($F214,得点換算表!$E$15:$F$24,2)),"")</f>
        <v/>
      </c>
      <c r="AG214" s="142" t="str">
        <f>IF($G214&lt;&gt;"",IF($AD214=1,VLOOKUP($G214,得点換算表!$C$25:$D$34,2),VLOOKUP($G214,得点換算表!$E$25:$F$34,2)),"")</f>
        <v/>
      </c>
      <c r="AH214" s="142" t="str">
        <f>IF($H214&lt;&gt;"",IF($AD214=1,VLOOKUP($H214,得点換算表!$C$35:$D$44,2),VLOOKUP($H214,得点換算表!$E$35:$F$44,2)),"")</f>
        <v/>
      </c>
      <c r="AI214" s="142" t="str">
        <f>IF($I214&lt;&gt;"",IF($AD214=1,VLOOKUP($I214,得点換算表!$C$45:$D$55,2),VLOOKUP($I214,得点換算表!$E$45:$F$55,2)),"")</f>
        <v/>
      </c>
      <c r="AJ214" s="142" t="str">
        <f>IF($J214&lt;&gt;"",IF($AD214=1,VLOOKUP($J214,得点換算表!$C$56:$D$65,2),VLOOKUP($J214,得点換算表!$E$56:$F$65,2)),"")</f>
        <v/>
      </c>
      <c r="AK214" s="142" t="str">
        <f>IF($K214&lt;&gt;"",IF($AD214=1,VLOOKUP($K214,得点換算表!$C$66:$D$76,2),VLOOKUP($K214,得点換算表!$E$66:$F$76,2)),"")</f>
        <v/>
      </c>
      <c r="AL214" s="142" t="str">
        <f>IF($L214&lt;&gt;"",IF($AD214=1,VLOOKUP($L214,得点換算表!$C$77:$D$86,2),VLOOKUP($L214,得点換算表!$E$77:$F$86,2)),"")</f>
        <v/>
      </c>
      <c r="AM214" s="142" t="str">
        <f>IF($M214&lt;&gt;"",IF($AD214=1,VLOOKUP($M214,得点換算表!$C$87:$D$96,2),VLOOKUP($M214,得点換算表!$E$87:$F$96,2)),"")</f>
        <v/>
      </c>
      <c r="AN214" s="142" t="str">
        <f t="shared" si="19"/>
        <v/>
      </c>
      <c r="AO214" s="143" t="str">
        <f>IF(AND($AN214&lt;&gt;"",$AN214&gt;=8),VLOOKUP($AN214,得点換算表!$I$5:$J$9,2),"")</f>
        <v/>
      </c>
      <c r="AP214" s="105"/>
    </row>
    <row r="215" spans="1:42" x14ac:dyDescent="0.15">
      <c r="A215" s="11"/>
      <c r="B215" s="12"/>
      <c r="C215" s="13"/>
      <c r="D215" s="13"/>
      <c r="E215" s="14"/>
      <c r="F215" s="14"/>
      <c r="G215" s="14"/>
      <c r="H215" s="14"/>
      <c r="I215" s="15"/>
      <c r="J215" s="14"/>
      <c r="K215" s="13"/>
      <c r="L215" s="14"/>
      <c r="M215" s="14"/>
      <c r="N215" s="14"/>
      <c r="O215" s="14"/>
      <c r="P215" s="198"/>
      <c r="Q215" s="198"/>
      <c r="R215" s="198"/>
      <c r="S215" s="198"/>
      <c r="T215" s="198"/>
      <c r="U215" s="198"/>
      <c r="V215" s="198"/>
      <c r="W215" s="202">
        <f t="shared" si="20"/>
        <v>0</v>
      </c>
      <c r="X215" s="14"/>
      <c r="Y215" s="14"/>
      <c r="Z215" s="108"/>
      <c r="AA215" s="114"/>
      <c r="AB215" s="129"/>
      <c r="AC215" s="128"/>
      <c r="AD215" s="142" t="str">
        <f t="shared" si="21"/>
        <v/>
      </c>
      <c r="AE215" s="142" t="str">
        <f>IF($E215&lt;&gt;"",IF($AD215=1,VLOOKUP($E215,得点換算表!$C$5:$D$14,2),VLOOKUP($E215,得点換算表!$E$5:$F$14,2)),"")</f>
        <v/>
      </c>
      <c r="AF215" s="142" t="str">
        <f>IF($F215&lt;&gt;"",IF($AD215=1,VLOOKUP($F215,得点換算表!$C$15:$D$24,2),VLOOKUP($F215,得点換算表!$E$15:$F$24,2)),"")</f>
        <v/>
      </c>
      <c r="AG215" s="142" t="str">
        <f>IF($G215&lt;&gt;"",IF($AD215=1,VLOOKUP($G215,得点換算表!$C$25:$D$34,2),VLOOKUP($G215,得点換算表!$E$25:$F$34,2)),"")</f>
        <v/>
      </c>
      <c r="AH215" s="142" t="str">
        <f>IF($H215&lt;&gt;"",IF($AD215=1,VLOOKUP($H215,得点換算表!$C$35:$D$44,2),VLOOKUP($H215,得点換算表!$E$35:$F$44,2)),"")</f>
        <v/>
      </c>
      <c r="AI215" s="142" t="str">
        <f>IF($I215&lt;&gt;"",IF($AD215=1,VLOOKUP($I215,得点換算表!$C$45:$D$55,2),VLOOKUP($I215,得点換算表!$E$45:$F$55,2)),"")</f>
        <v/>
      </c>
      <c r="AJ215" s="142" t="str">
        <f>IF($J215&lt;&gt;"",IF($AD215=1,VLOOKUP($J215,得点換算表!$C$56:$D$65,2),VLOOKUP($J215,得点換算表!$E$56:$F$65,2)),"")</f>
        <v/>
      </c>
      <c r="AK215" s="142" t="str">
        <f>IF($K215&lt;&gt;"",IF($AD215=1,VLOOKUP($K215,得点換算表!$C$66:$D$76,2),VLOOKUP($K215,得点換算表!$E$66:$F$76,2)),"")</f>
        <v/>
      </c>
      <c r="AL215" s="142" t="str">
        <f>IF($L215&lt;&gt;"",IF($AD215=1,VLOOKUP($L215,得点換算表!$C$77:$D$86,2),VLOOKUP($L215,得点換算表!$E$77:$F$86,2)),"")</f>
        <v/>
      </c>
      <c r="AM215" s="142" t="str">
        <f>IF($M215&lt;&gt;"",IF($AD215=1,VLOOKUP($M215,得点換算表!$C$87:$D$96,2),VLOOKUP($M215,得点換算表!$E$87:$F$96,2)),"")</f>
        <v/>
      </c>
      <c r="AN215" s="142" t="str">
        <f t="shared" si="19"/>
        <v/>
      </c>
      <c r="AO215" s="143" t="str">
        <f>IF(AND($AN215&lt;&gt;"",$AN215&gt;=8),VLOOKUP($AN215,得点換算表!$I$5:$J$9,2),"")</f>
        <v/>
      </c>
      <c r="AP215" s="105"/>
    </row>
    <row r="216" spans="1:42" x14ac:dyDescent="0.15">
      <c r="A216" s="11"/>
      <c r="B216" s="12"/>
      <c r="C216" s="13"/>
      <c r="D216" s="13"/>
      <c r="E216" s="14"/>
      <c r="F216" s="14"/>
      <c r="G216" s="14"/>
      <c r="H216" s="14"/>
      <c r="I216" s="15"/>
      <c r="J216" s="14"/>
      <c r="K216" s="13"/>
      <c r="L216" s="14"/>
      <c r="M216" s="14"/>
      <c r="N216" s="14"/>
      <c r="O216" s="14"/>
      <c r="P216" s="198"/>
      <c r="Q216" s="198"/>
      <c r="R216" s="198"/>
      <c r="S216" s="198"/>
      <c r="T216" s="198"/>
      <c r="U216" s="198"/>
      <c r="V216" s="198"/>
      <c r="W216" s="202">
        <f t="shared" si="20"/>
        <v>0</v>
      </c>
      <c r="X216" s="14"/>
      <c r="Y216" s="14"/>
      <c r="Z216" s="108"/>
      <c r="AA216" s="114"/>
      <c r="AB216" s="129"/>
      <c r="AC216" s="128"/>
      <c r="AD216" s="142" t="str">
        <f t="shared" si="21"/>
        <v/>
      </c>
      <c r="AE216" s="142" t="str">
        <f>IF($E216&lt;&gt;"",IF($AD216=1,VLOOKUP($E216,得点換算表!$C$5:$D$14,2),VLOOKUP($E216,得点換算表!$E$5:$F$14,2)),"")</f>
        <v/>
      </c>
      <c r="AF216" s="142" t="str">
        <f>IF($F216&lt;&gt;"",IF($AD216=1,VLOOKUP($F216,得点換算表!$C$15:$D$24,2),VLOOKUP($F216,得点換算表!$E$15:$F$24,2)),"")</f>
        <v/>
      </c>
      <c r="AG216" s="142" t="str">
        <f>IF($G216&lt;&gt;"",IF($AD216=1,VLOOKUP($G216,得点換算表!$C$25:$D$34,2),VLOOKUP($G216,得点換算表!$E$25:$F$34,2)),"")</f>
        <v/>
      </c>
      <c r="AH216" s="142" t="str">
        <f>IF($H216&lt;&gt;"",IF($AD216=1,VLOOKUP($H216,得点換算表!$C$35:$D$44,2),VLOOKUP($H216,得点換算表!$E$35:$F$44,2)),"")</f>
        <v/>
      </c>
      <c r="AI216" s="142" t="str">
        <f>IF($I216&lt;&gt;"",IF($AD216=1,VLOOKUP($I216,得点換算表!$C$45:$D$55,2),VLOOKUP($I216,得点換算表!$E$45:$F$55,2)),"")</f>
        <v/>
      </c>
      <c r="AJ216" s="142" t="str">
        <f>IF($J216&lt;&gt;"",IF($AD216=1,VLOOKUP($J216,得点換算表!$C$56:$D$65,2),VLOOKUP($J216,得点換算表!$E$56:$F$65,2)),"")</f>
        <v/>
      </c>
      <c r="AK216" s="142" t="str">
        <f>IF($K216&lt;&gt;"",IF($AD216=1,VLOOKUP($K216,得点換算表!$C$66:$D$76,2),VLOOKUP($K216,得点換算表!$E$66:$F$76,2)),"")</f>
        <v/>
      </c>
      <c r="AL216" s="142" t="str">
        <f>IF($L216&lt;&gt;"",IF($AD216=1,VLOOKUP($L216,得点換算表!$C$77:$D$86,2),VLOOKUP($L216,得点換算表!$E$77:$F$86,2)),"")</f>
        <v/>
      </c>
      <c r="AM216" s="142" t="str">
        <f>IF($M216&lt;&gt;"",IF($AD216=1,VLOOKUP($M216,得点換算表!$C$87:$D$96,2),VLOOKUP($M216,得点換算表!$E$87:$F$96,2)),"")</f>
        <v/>
      </c>
      <c r="AN216" s="142" t="str">
        <f t="shared" si="19"/>
        <v/>
      </c>
      <c r="AO216" s="143" t="str">
        <f>IF(AND($AN216&lt;&gt;"",$AN216&gt;=8),VLOOKUP($AN216,得点換算表!$I$5:$J$9,2),"")</f>
        <v/>
      </c>
      <c r="AP216" s="105"/>
    </row>
    <row r="217" spans="1:42" x14ac:dyDescent="0.15">
      <c r="A217" s="11"/>
      <c r="B217" s="12"/>
      <c r="C217" s="13"/>
      <c r="D217" s="13"/>
      <c r="E217" s="14"/>
      <c r="F217" s="14"/>
      <c r="G217" s="14"/>
      <c r="H217" s="14"/>
      <c r="I217" s="15"/>
      <c r="J217" s="14"/>
      <c r="K217" s="13"/>
      <c r="L217" s="14"/>
      <c r="M217" s="14"/>
      <c r="N217" s="14"/>
      <c r="O217" s="14"/>
      <c r="P217" s="198"/>
      <c r="Q217" s="198"/>
      <c r="R217" s="198"/>
      <c r="S217" s="198"/>
      <c r="T217" s="198"/>
      <c r="U217" s="198"/>
      <c r="V217" s="198"/>
      <c r="W217" s="202">
        <f t="shared" si="20"/>
        <v>0</v>
      </c>
      <c r="X217" s="14"/>
      <c r="Y217" s="14"/>
      <c r="Z217" s="108"/>
      <c r="AA217" s="114"/>
      <c r="AB217" s="129"/>
      <c r="AC217" s="128"/>
      <c r="AD217" s="142" t="str">
        <f t="shared" si="21"/>
        <v/>
      </c>
      <c r="AE217" s="142" t="str">
        <f>IF($E217&lt;&gt;"",IF($AD217=1,VLOOKUP($E217,得点換算表!$C$5:$D$14,2),VLOOKUP($E217,得点換算表!$E$5:$F$14,2)),"")</f>
        <v/>
      </c>
      <c r="AF217" s="142" t="str">
        <f>IF($F217&lt;&gt;"",IF($AD217=1,VLOOKUP($F217,得点換算表!$C$15:$D$24,2),VLOOKUP($F217,得点換算表!$E$15:$F$24,2)),"")</f>
        <v/>
      </c>
      <c r="AG217" s="142" t="str">
        <f>IF($G217&lt;&gt;"",IF($AD217=1,VLOOKUP($G217,得点換算表!$C$25:$D$34,2),VLOOKUP($G217,得点換算表!$E$25:$F$34,2)),"")</f>
        <v/>
      </c>
      <c r="AH217" s="142" t="str">
        <f>IF($H217&lt;&gt;"",IF($AD217=1,VLOOKUP($H217,得点換算表!$C$35:$D$44,2),VLOOKUP($H217,得点換算表!$E$35:$F$44,2)),"")</f>
        <v/>
      </c>
      <c r="AI217" s="142" t="str">
        <f>IF($I217&lt;&gt;"",IF($AD217=1,VLOOKUP($I217,得点換算表!$C$45:$D$55,2),VLOOKUP($I217,得点換算表!$E$45:$F$55,2)),"")</f>
        <v/>
      </c>
      <c r="AJ217" s="142" t="str">
        <f>IF($J217&lt;&gt;"",IF($AD217=1,VLOOKUP($J217,得点換算表!$C$56:$D$65,2),VLOOKUP($J217,得点換算表!$E$56:$F$65,2)),"")</f>
        <v/>
      </c>
      <c r="AK217" s="142" t="str">
        <f>IF($K217&lt;&gt;"",IF($AD217=1,VLOOKUP($K217,得点換算表!$C$66:$D$76,2),VLOOKUP($K217,得点換算表!$E$66:$F$76,2)),"")</f>
        <v/>
      </c>
      <c r="AL217" s="142" t="str">
        <f>IF($L217&lt;&gt;"",IF($AD217=1,VLOOKUP($L217,得点換算表!$C$77:$D$86,2),VLOOKUP($L217,得点換算表!$E$77:$F$86,2)),"")</f>
        <v/>
      </c>
      <c r="AM217" s="142" t="str">
        <f>IF($M217&lt;&gt;"",IF($AD217=1,VLOOKUP($M217,得点換算表!$C$87:$D$96,2),VLOOKUP($M217,得点換算表!$E$87:$F$96,2)),"")</f>
        <v/>
      </c>
      <c r="AN217" s="142" t="str">
        <f t="shared" si="19"/>
        <v/>
      </c>
      <c r="AO217" s="143" t="str">
        <f>IF(AND($AN217&lt;&gt;"",$AN217&gt;=8),VLOOKUP($AN217,得点換算表!$I$5:$J$9,2),"")</f>
        <v/>
      </c>
      <c r="AP217" s="105"/>
    </row>
    <row r="218" spans="1:42" x14ac:dyDescent="0.15">
      <c r="A218" s="11"/>
      <c r="B218" s="12"/>
      <c r="C218" s="13"/>
      <c r="D218" s="13"/>
      <c r="E218" s="14"/>
      <c r="F218" s="14"/>
      <c r="G218" s="14"/>
      <c r="H218" s="14"/>
      <c r="I218" s="15"/>
      <c r="J218" s="14"/>
      <c r="K218" s="13"/>
      <c r="L218" s="14"/>
      <c r="M218" s="14"/>
      <c r="N218" s="14"/>
      <c r="O218" s="14"/>
      <c r="P218" s="198"/>
      <c r="Q218" s="198"/>
      <c r="R218" s="198"/>
      <c r="S218" s="198"/>
      <c r="T218" s="198"/>
      <c r="U218" s="198"/>
      <c r="V218" s="198"/>
      <c r="W218" s="202">
        <f t="shared" si="20"/>
        <v>0</v>
      </c>
      <c r="X218" s="14"/>
      <c r="Y218" s="14"/>
      <c r="Z218" s="108"/>
      <c r="AA218" s="114"/>
      <c r="AB218" s="129"/>
      <c r="AC218" s="128"/>
      <c r="AD218" s="142" t="str">
        <f t="shared" si="21"/>
        <v/>
      </c>
      <c r="AE218" s="142" t="str">
        <f>IF($E218&lt;&gt;"",IF($AD218=1,VLOOKUP($E218,得点換算表!$C$5:$D$14,2),VLOOKUP($E218,得点換算表!$E$5:$F$14,2)),"")</f>
        <v/>
      </c>
      <c r="AF218" s="142" t="str">
        <f>IF($F218&lt;&gt;"",IF($AD218=1,VLOOKUP($F218,得点換算表!$C$15:$D$24,2),VLOOKUP($F218,得点換算表!$E$15:$F$24,2)),"")</f>
        <v/>
      </c>
      <c r="AG218" s="142" t="str">
        <f>IF($G218&lt;&gt;"",IF($AD218=1,VLOOKUP($G218,得点換算表!$C$25:$D$34,2),VLOOKUP($G218,得点換算表!$E$25:$F$34,2)),"")</f>
        <v/>
      </c>
      <c r="AH218" s="142" t="str">
        <f>IF($H218&lt;&gt;"",IF($AD218=1,VLOOKUP($H218,得点換算表!$C$35:$D$44,2),VLOOKUP($H218,得点換算表!$E$35:$F$44,2)),"")</f>
        <v/>
      </c>
      <c r="AI218" s="142" t="str">
        <f>IF($I218&lt;&gt;"",IF($AD218=1,VLOOKUP($I218,得点換算表!$C$45:$D$55,2),VLOOKUP($I218,得点換算表!$E$45:$F$55,2)),"")</f>
        <v/>
      </c>
      <c r="AJ218" s="142" t="str">
        <f>IF($J218&lt;&gt;"",IF($AD218=1,VLOOKUP($J218,得点換算表!$C$56:$D$65,2),VLOOKUP($J218,得点換算表!$E$56:$F$65,2)),"")</f>
        <v/>
      </c>
      <c r="AK218" s="142" t="str">
        <f>IF($K218&lt;&gt;"",IF($AD218=1,VLOOKUP($K218,得点換算表!$C$66:$D$76,2),VLOOKUP($K218,得点換算表!$E$66:$F$76,2)),"")</f>
        <v/>
      </c>
      <c r="AL218" s="142" t="str">
        <f>IF($L218&lt;&gt;"",IF($AD218=1,VLOOKUP($L218,得点換算表!$C$77:$D$86,2),VLOOKUP($L218,得点換算表!$E$77:$F$86,2)),"")</f>
        <v/>
      </c>
      <c r="AM218" s="142" t="str">
        <f>IF($M218&lt;&gt;"",IF($AD218=1,VLOOKUP($M218,得点換算表!$C$87:$D$96,2),VLOOKUP($M218,得点換算表!$E$87:$F$96,2)),"")</f>
        <v/>
      </c>
      <c r="AN218" s="142" t="str">
        <f t="shared" si="19"/>
        <v/>
      </c>
      <c r="AO218" s="143" t="str">
        <f>IF(AND($AN218&lt;&gt;"",$AN218&gt;=8),VLOOKUP($AN218,得点換算表!$I$5:$J$9,2),"")</f>
        <v/>
      </c>
      <c r="AP218" s="105"/>
    </row>
    <row r="219" spans="1:42" x14ac:dyDescent="0.15">
      <c r="A219" s="11"/>
      <c r="B219" s="12"/>
      <c r="C219" s="13"/>
      <c r="D219" s="13"/>
      <c r="E219" s="14"/>
      <c r="F219" s="14"/>
      <c r="G219" s="14"/>
      <c r="H219" s="14"/>
      <c r="I219" s="15"/>
      <c r="J219" s="14"/>
      <c r="K219" s="13"/>
      <c r="L219" s="14"/>
      <c r="M219" s="14"/>
      <c r="N219" s="14"/>
      <c r="O219" s="14"/>
      <c r="P219" s="198"/>
      <c r="Q219" s="198"/>
      <c r="R219" s="198"/>
      <c r="S219" s="198"/>
      <c r="T219" s="198"/>
      <c r="U219" s="198"/>
      <c r="V219" s="198"/>
      <c r="W219" s="202">
        <f t="shared" si="20"/>
        <v>0</v>
      </c>
      <c r="X219" s="14"/>
      <c r="Y219" s="14"/>
      <c r="Z219" s="108"/>
      <c r="AA219" s="114"/>
      <c r="AB219" s="129"/>
      <c r="AC219" s="128"/>
      <c r="AD219" s="142" t="str">
        <f t="shared" si="21"/>
        <v/>
      </c>
      <c r="AE219" s="142" t="str">
        <f>IF($E219&lt;&gt;"",IF($AD219=1,VLOOKUP($E219,得点換算表!$C$5:$D$14,2),VLOOKUP($E219,得点換算表!$E$5:$F$14,2)),"")</f>
        <v/>
      </c>
      <c r="AF219" s="142" t="str">
        <f>IF($F219&lt;&gt;"",IF($AD219=1,VLOOKUP($F219,得点換算表!$C$15:$D$24,2),VLOOKUP($F219,得点換算表!$E$15:$F$24,2)),"")</f>
        <v/>
      </c>
      <c r="AG219" s="142" t="str">
        <f>IF($G219&lt;&gt;"",IF($AD219=1,VLOOKUP($G219,得点換算表!$C$25:$D$34,2),VLOOKUP($G219,得点換算表!$E$25:$F$34,2)),"")</f>
        <v/>
      </c>
      <c r="AH219" s="142" t="str">
        <f>IF($H219&lt;&gt;"",IF($AD219=1,VLOOKUP($H219,得点換算表!$C$35:$D$44,2),VLOOKUP($H219,得点換算表!$E$35:$F$44,2)),"")</f>
        <v/>
      </c>
      <c r="AI219" s="142" t="str">
        <f>IF($I219&lt;&gt;"",IF($AD219=1,VLOOKUP($I219,得点換算表!$C$45:$D$55,2),VLOOKUP($I219,得点換算表!$E$45:$F$55,2)),"")</f>
        <v/>
      </c>
      <c r="AJ219" s="142" t="str">
        <f>IF($J219&lt;&gt;"",IF($AD219=1,VLOOKUP($J219,得点換算表!$C$56:$D$65,2),VLOOKUP($J219,得点換算表!$E$56:$F$65,2)),"")</f>
        <v/>
      </c>
      <c r="AK219" s="142" t="str">
        <f>IF($K219&lt;&gt;"",IF($AD219=1,VLOOKUP($K219,得点換算表!$C$66:$D$76,2),VLOOKUP($K219,得点換算表!$E$66:$F$76,2)),"")</f>
        <v/>
      </c>
      <c r="AL219" s="142" t="str">
        <f>IF($L219&lt;&gt;"",IF($AD219=1,VLOOKUP($L219,得点換算表!$C$77:$D$86,2),VLOOKUP($L219,得点換算表!$E$77:$F$86,2)),"")</f>
        <v/>
      </c>
      <c r="AM219" s="142" t="str">
        <f>IF($M219&lt;&gt;"",IF($AD219=1,VLOOKUP($M219,得点換算表!$C$87:$D$96,2),VLOOKUP($M219,得点換算表!$E$87:$F$96,2)),"")</f>
        <v/>
      </c>
      <c r="AN219" s="142" t="str">
        <f t="shared" si="19"/>
        <v/>
      </c>
      <c r="AO219" s="143" t="str">
        <f>IF(AND($AN219&lt;&gt;"",$AN219&gt;=8),VLOOKUP($AN219,得点換算表!$I$5:$J$9,2),"")</f>
        <v/>
      </c>
      <c r="AP219" s="105"/>
    </row>
    <row r="220" spans="1:42" x14ac:dyDescent="0.15">
      <c r="A220" s="11"/>
      <c r="B220" s="12"/>
      <c r="C220" s="13"/>
      <c r="D220" s="13"/>
      <c r="E220" s="14"/>
      <c r="F220" s="14"/>
      <c r="G220" s="14"/>
      <c r="H220" s="14"/>
      <c r="I220" s="15"/>
      <c r="J220" s="14"/>
      <c r="K220" s="13"/>
      <c r="L220" s="14"/>
      <c r="M220" s="14"/>
      <c r="N220" s="14"/>
      <c r="O220" s="14"/>
      <c r="P220" s="198"/>
      <c r="Q220" s="198"/>
      <c r="R220" s="198"/>
      <c r="S220" s="198"/>
      <c r="T220" s="198"/>
      <c r="U220" s="198"/>
      <c r="V220" s="198"/>
      <c r="W220" s="202">
        <f t="shared" si="20"/>
        <v>0</v>
      </c>
      <c r="X220" s="14"/>
      <c r="Y220" s="14"/>
      <c r="Z220" s="108"/>
      <c r="AA220" s="114"/>
      <c r="AB220" s="129"/>
      <c r="AC220" s="128"/>
      <c r="AD220" s="142" t="str">
        <f t="shared" si="21"/>
        <v/>
      </c>
      <c r="AE220" s="142" t="str">
        <f>IF($E220&lt;&gt;"",IF($AD220=1,VLOOKUP($E220,得点換算表!$C$5:$D$14,2),VLOOKUP($E220,得点換算表!$E$5:$F$14,2)),"")</f>
        <v/>
      </c>
      <c r="AF220" s="142" t="str">
        <f>IF($F220&lt;&gt;"",IF($AD220=1,VLOOKUP($F220,得点換算表!$C$15:$D$24,2),VLOOKUP($F220,得点換算表!$E$15:$F$24,2)),"")</f>
        <v/>
      </c>
      <c r="AG220" s="142" t="str">
        <f>IF($G220&lt;&gt;"",IF($AD220=1,VLOOKUP($G220,得点換算表!$C$25:$D$34,2),VLOOKUP($G220,得点換算表!$E$25:$F$34,2)),"")</f>
        <v/>
      </c>
      <c r="AH220" s="142" t="str">
        <f>IF($H220&lt;&gt;"",IF($AD220=1,VLOOKUP($H220,得点換算表!$C$35:$D$44,2),VLOOKUP($H220,得点換算表!$E$35:$F$44,2)),"")</f>
        <v/>
      </c>
      <c r="AI220" s="142" t="str">
        <f>IF($I220&lt;&gt;"",IF($AD220=1,VLOOKUP($I220,得点換算表!$C$45:$D$55,2),VLOOKUP($I220,得点換算表!$E$45:$F$55,2)),"")</f>
        <v/>
      </c>
      <c r="AJ220" s="142" t="str">
        <f>IF($J220&lt;&gt;"",IF($AD220=1,VLOOKUP($J220,得点換算表!$C$56:$D$65,2),VLOOKUP($J220,得点換算表!$E$56:$F$65,2)),"")</f>
        <v/>
      </c>
      <c r="AK220" s="142" t="str">
        <f>IF($K220&lt;&gt;"",IF($AD220=1,VLOOKUP($K220,得点換算表!$C$66:$D$76,2),VLOOKUP($K220,得点換算表!$E$66:$F$76,2)),"")</f>
        <v/>
      </c>
      <c r="AL220" s="142" t="str">
        <f>IF($L220&lt;&gt;"",IF($AD220=1,VLOOKUP($L220,得点換算表!$C$77:$D$86,2),VLOOKUP($L220,得点換算表!$E$77:$F$86,2)),"")</f>
        <v/>
      </c>
      <c r="AM220" s="142" t="str">
        <f>IF($M220&lt;&gt;"",IF($AD220=1,VLOOKUP($M220,得点換算表!$C$87:$D$96,2),VLOOKUP($M220,得点換算表!$E$87:$F$96,2)),"")</f>
        <v/>
      </c>
      <c r="AN220" s="142" t="str">
        <f t="shared" si="19"/>
        <v/>
      </c>
      <c r="AO220" s="143" t="str">
        <f>IF(AND($AN220&lt;&gt;"",$AN220&gt;=8),VLOOKUP($AN220,得点換算表!$I$5:$J$9,2),"")</f>
        <v/>
      </c>
      <c r="AP220" s="105"/>
    </row>
    <row r="221" spans="1:42" x14ac:dyDescent="0.15">
      <c r="A221" s="11"/>
      <c r="B221" s="12"/>
      <c r="C221" s="13"/>
      <c r="D221" s="13"/>
      <c r="E221" s="14"/>
      <c r="F221" s="14"/>
      <c r="G221" s="14"/>
      <c r="H221" s="14"/>
      <c r="I221" s="15"/>
      <c r="J221" s="14"/>
      <c r="K221" s="13"/>
      <c r="L221" s="14"/>
      <c r="M221" s="14"/>
      <c r="N221" s="14"/>
      <c r="O221" s="14"/>
      <c r="P221" s="198"/>
      <c r="Q221" s="198"/>
      <c r="R221" s="198"/>
      <c r="S221" s="198"/>
      <c r="T221" s="198"/>
      <c r="U221" s="198"/>
      <c r="V221" s="198"/>
      <c r="W221" s="202">
        <f t="shared" si="20"/>
        <v>0</v>
      </c>
      <c r="X221" s="14"/>
      <c r="Y221" s="14"/>
      <c r="Z221" s="108"/>
      <c r="AA221" s="114"/>
      <c r="AB221" s="129"/>
      <c r="AC221" s="128"/>
      <c r="AD221" s="142" t="str">
        <f t="shared" si="21"/>
        <v/>
      </c>
      <c r="AE221" s="142" t="str">
        <f>IF($E221&lt;&gt;"",IF($AD221=1,VLOOKUP($E221,得点換算表!$C$5:$D$14,2),VLOOKUP($E221,得点換算表!$E$5:$F$14,2)),"")</f>
        <v/>
      </c>
      <c r="AF221" s="142" t="str">
        <f>IF($F221&lt;&gt;"",IF($AD221=1,VLOOKUP($F221,得点換算表!$C$15:$D$24,2),VLOOKUP($F221,得点換算表!$E$15:$F$24,2)),"")</f>
        <v/>
      </c>
      <c r="AG221" s="142" t="str">
        <f>IF($G221&lt;&gt;"",IF($AD221=1,VLOOKUP($G221,得点換算表!$C$25:$D$34,2),VLOOKUP($G221,得点換算表!$E$25:$F$34,2)),"")</f>
        <v/>
      </c>
      <c r="AH221" s="142" t="str">
        <f>IF($H221&lt;&gt;"",IF($AD221=1,VLOOKUP($H221,得点換算表!$C$35:$D$44,2),VLOOKUP($H221,得点換算表!$E$35:$F$44,2)),"")</f>
        <v/>
      </c>
      <c r="AI221" s="142" t="str">
        <f>IF($I221&lt;&gt;"",IF($AD221=1,VLOOKUP($I221,得点換算表!$C$45:$D$55,2),VLOOKUP($I221,得点換算表!$E$45:$F$55,2)),"")</f>
        <v/>
      </c>
      <c r="AJ221" s="142" t="str">
        <f>IF($J221&lt;&gt;"",IF($AD221=1,VLOOKUP($J221,得点換算表!$C$56:$D$65,2),VLOOKUP($J221,得点換算表!$E$56:$F$65,2)),"")</f>
        <v/>
      </c>
      <c r="AK221" s="142" t="str">
        <f>IF($K221&lt;&gt;"",IF($AD221=1,VLOOKUP($K221,得点換算表!$C$66:$D$76,2),VLOOKUP($K221,得点換算表!$E$66:$F$76,2)),"")</f>
        <v/>
      </c>
      <c r="AL221" s="142" t="str">
        <f>IF($L221&lt;&gt;"",IF($AD221=1,VLOOKUP($L221,得点換算表!$C$77:$D$86,2),VLOOKUP($L221,得点換算表!$E$77:$F$86,2)),"")</f>
        <v/>
      </c>
      <c r="AM221" s="142" t="str">
        <f>IF($M221&lt;&gt;"",IF($AD221=1,VLOOKUP($M221,得点換算表!$C$87:$D$96,2),VLOOKUP($M221,得点換算表!$E$87:$F$96,2)),"")</f>
        <v/>
      </c>
      <c r="AN221" s="142" t="str">
        <f t="shared" si="19"/>
        <v/>
      </c>
      <c r="AO221" s="143" t="str">
        <f>IF(AND($AN221&lt;&gt;"",$AN221&gt;=8),VLOOKUP($AN221,得点換算表!$I$5:$J$9,2),"")</f>
        <v/>
      </c>
      <c r="AP221" s="105"/>
    </row>
    <row r="222" spans="1:42" x14ac:dyDescent="0.15">
      <c r="A222" s="11"/>
      <c r="B222" s="12"/>
      <c r="C222" s="13"/>
      <c r="D222" s="13"/>
      <c r="E222" s="14"/>
      <c r="F222" s="14"/>
      <c r="G222" s="14"/>
      <c r="H222" s="14"/>
      <c r="I222" s="15"/>
      <c r="J222" s="14"/>
      <c r="K222" s="13"/>
      <c r="L222" s="14"/>
      <c r="M222" s="14"/>
      <c r="N222" s="14"/>
      <c r="O222" s="14"/>
      <c r="P222" s="198"/>
      <c r="Q222" s="198"/>
      <c r="R222" s="198"/>
      <c r="S222" s="198"/>
      <c r="T222" s="198"/>
      <c r="U222" s="198"/>
      <c r="V222" s="198"/>
      <c r="W222" s="202">
        <f t="shared" si="20"/>
        <v>0</v>
      </c>
      <c r="X222" s="14"/>
      <c r="Y222" s="14"/>
      <c r="Z222" s="108"/>
      <c r="AA222" s="114"/>
      <c r="AB222" s="129"/>
      <c r="AC222" s="128"/>
      <c r="AD222" s="142" t="str">
        <f t="shared" si="21"/>
        <v/>
      </c>
      <c r="AE222" s="142" t="str">
        <f>IF($E222&lt;&gt;"",IF($AD222=1,VLOOKUP($E222,得点換算表!$C$5:$D$14,2),VLOOKUP($E222,得点換算表!$E$5:$F$14,2)),"")</f>
        <v/>
      </c>
      <c r="AF222" s="142" t="str">
        <f>IF($F222&lt;&gt;"",IF($AD222=1,VLOOKUP($F222,得点換算表!$C$15:$D$24,2),VLOOKUP($F222,得点換算表!$E$15:$F$24,2)),"")</f>
        <v/>
      </c>
      <c r="AG222" s="142" t="str">
        <f>IF($G222&lt;&gt;"",IF($AD222=1,VLOOKUP($G222,得点換算表!$C$25:$D$34,2),VLOOKUP($G222,得点換算表!$E$25:$F$34,2)),"")</f>
        <v/>
      </c>
      <c r="AH222" s="142" t="str">
        <f>IF($H222&lt;&gt;"",IF($AD222=1,VLOOKUP($H222,得点換算表!$C$35:$D$44,2),VLOOKUP($H222,得点換算表!$E$35:$F$44,2)),"")</f>
        <v/>
      </c>
      <c r="AI222" s="142" t="str">
        <f>IF($I222&lt;&gt;"",IF($AD222=1,VLOOKUP($I222,得点換算表!$C$45:$D$55,2),VLOOKUP($I222,得点換算表!$E$45:$F$55,2)),"")</f>
        <v/>
      </c>
      <c r="AJ222" s="142" t="str">
        <f>IF($J222&lt;&gt;"",IF($AD222=1,VLOOKUP($J222,得点換算表!$C$56:$D$65,2),VLOOKUP($J222,得点換算表!$E$56:$F$65,2)),"")</f>
        <v/>
      </c>
      <c r="AK222" s="142" t="str">
        <f>IF($K222&lt;&gt;"",IF($AD222=1,VLOOKUP($K222,得点換算表!$C$66:$D$76,2),VLOOKUP($K222,得点換算表!$E$66:$F$76,2)),"")</f>
        <v/>
      </c>
      <c r="AL222" s="142" t="str">
        <f>IF($L222&lt;&gt;"",IF($AD222=1,VLOOKUP($L222,得点換算表!$C$77:$D$86,2),VLOOKUP($L222,得点換算表!$E$77:$F$86,2)),"")</f>
        <v/>
      </c>
      <c r="AM222" s="142" t="str">
        <f>IF($M222&lt;&gt;"",IF($AD222=1,VLOOKUP($M222,得点換算表!$C$87:$D$96,2),VLOOKUP($M222,得点換算表!$E$87:$F$96,2)),"")</f>
        <v/>
      </c>
      <c r="AN222" s="142" t="str">
        <f t="shared" si="19"/>
        <v/>
      </c>
      <c r="AO222" s="143" t="str">
        <f>IF(AND($AN222&lt;&gt;"",$AN222&gt;=8),VLOOKUP($AN222,得点換算表!$I$5:$J$9,2),"")</f>
        <v/>
      </c>
      <c r="AP222" s="105"/>
    </row>
    <row r="223" spans="1:42" x14ac:dyDescent="0.15">
      <c r="A223" s="11"/>
      <c r="B223" s="12"/>
      <c r="C223" s="13"/>
      <c r="D223" s="13"/>
      <c r="E223" s="14"/>
      <c r="F223" s="14"/>
      <c r="G223" s="14"/>
      <c r="H223" s="14"/>
      <c r="I223" s="15"/>
      <c r="J223" s="14"/>
      <c r="K223" s="13"/>
      <c r="L223" s="14"/>
      <c r="M223" s="14"/>
      <c r="N223" s="14"/>
      <c r="O223" s="14"/>
      <c r="P223" s="198"/>
      <c r="Q223" s="198"/>
      <c r="R223" s="198"/>
      <c r="S223" s="198"/>
      <c r="T223" s="198"/>
      <c r="U223" s="198"/>
      <c r="V223" s="198"/>
      <c r="W223" s="202">
        <f t="shared" si="20"/>
        <v>0</v>
      </c>
      <c r="X223" s="14"/>
      <c r="Y223" s="14"/>
      <c r="Z223" s="108"/>
      <c r="AA223" s="114"/>
      <c r="AB223" s="129"/>
      <c r="AC223" s="128"/>
      <c r="AD223" s="142" t="str">
        <f t="shared" si="21"/>
        <v/>
      </c>
      <c r="AE223" s="142" t="str">
        <f>IF($E223&lt;&gt;"",IF($AD223=1,VLOOKUP($E223,得点換算表!$C$5:$D$14,2),VLOOKUP($E223,得点換算表!$E$5:$F$14,2)),"")</f>
        <v/>
      </c>
      <c r="AF223" s="142" t="str">
        <f>IF($F223&lt;&gt;"",IF($AD223=1,VLOOKUP($F223,得点換算表!$C$15:$D$24,2),VLOOKUP($F223,得点換算表!$E$15:$F$24,2)),"")</f>
        <v/>
      </c>
      <c r="AG223" s="142" t="str">
        <f>IF($G223&lt;&gt;"",IF($AD223=1,VLOOKUP($G223,得点換算表!$C$25:$D$34,2),VLOOKUP($G223,得点換算表!$E$25:$F$34,2)),"")</f>
        <v/>
      </c>
      <c r="AH223" s="142" t="str">
        <f>IF($H223&lt;&gt;"",IF($AD223=1,VLOOKUP($H223,得点換算表!$C$35:$D$44,2),VLOOKUP($H223,得点換算表!$E$35:$F$44,2)),"")</f>
        <v/>
      </c>
      <c r="AI223" s="142" t="str">
        <f>IF($I223&lt;&gt;"",IF($AD223=1,VLOOKUP($I223,得点換算表!$C$45:$D$55,2),VLOOKUP($I223,得点換算表!$E$45:$F$55,2)),"")</f>
        <v/>
      </c>
      <c r="AJ223" s="142" t="str">
        <f>IF($J223&lt;&gt;"",IF($AD223=1,VLOOKUP($J223,得点換算表!$C$56:$D$65,2),VLOOKUP($J223,得点換算表!$E$56:$F$65,2)),"")</f>
        <v/>
      </c>
      <c r="AK223" s="142" t="str">
        <f>IF($K223&lt;&gt;"",IF($AD223=1,VLOOKUP($K223,得点換算表!$C$66:$D$76,2),VLOOKUP($K223,得点換算表!$E$66:$F$76,2)),"")</f>
        <v/>
      </c>
      <c r="AL223" s="142" t="str">
        <f>IF($L223&lt;&gt;"",IF($AD223=1,VLOOKUP($L223,得点換算表!$C$77:$D$86,2),VLOOKUP($L223,得点換算表!$E$77:$F$86,2)),"")</f>
        <v/>
      </c>
      <c r="AM223" s="142" t="str">
        <f>IF($M223&lt;&gt;"",IF($AD223=1,VLOOKUP($M223,得点換算表!$C$87:$D$96,2),VLOOKUP($M223,得点換算表!$E$87:$F$96,2)),"")</f>
        <v/>
      </c>
      <c r="AN223" s="142" t="str">
        <f t="shared" si="19"/>
        <v/>
      </c>
      <c r="AO223" s="143" t="str">
        <f>IF(AND($AN223&lt;&gt;"",$AN223&gt;=8),VLOOKUP($AN223,得点換算表!$I$5:$J$9,2),"")</f>
        <v/>
      </c>
      <c r="AP223" s="105"/>
    </row>
    <row r="224" spans="1:42" x14ac:dyDescent="0.15">
      <c r="A224" s="11"/>
      <c r="B224" s="12"/>
      <c r="C224" s="13"/>
      <c r="D224" s="13"/>
      <c r="E224" s="14"/>
      <c r="F224" s="14"/>
      <c r="G224" s="14"/>
      <c r="H224" s="14"/>
      <c r="I224" s="15"/>
      <c r="J224" s="14"/>
      <c r="K224" s="13"/>
      <c r="L224" s="14"/>
      <c r="M224" s="14"/>
      <c r="N224" s="14"/>
      <c r="O224" s="14"/>
      <c r="P224" s="198"/>
      <c r="Q224" s="198"/>
      <c r="R224" s="198"/>
      <c r="S224" s="198"/>
      <c r="T224" s="198"/>
      <c r="U224" s="198"/>
      <c r="V224" s="198"/>
      <c r="W224" s="202">
        <f t="shared" si="20"/>
        <v>0</v>
      </c>
      <c r="X224" s="14"/>
      <c r="Y224" s="14"/>
      <c r="Z224" s="108"/>
      <c r="AA224" s="114"/>
      <c r="AB224" s="129"/>
      <c r="AC224" s="128"/>
      <c r="AD224" s="142" t="str">
        <f t="shared" si="21"/>
        <v/>
      </c>
      <c r="AE224" s="142" t="str">
        <f>IF($E224&lt;&gt;"",IF($AD224=1,VLOOKUP($E224,得点換算表!$C$5:$D$14,2),VLOOKUP($E224,得点換算表!$E$5:$F$14,2)),"")</f>
        <v/>
      </c>
      <c r="AF224" s="142" t="str">
        <f>IF($F224&lt;&gt;"",IF($AD224=1,VLOOKUP($F224,得点換算表!$C$15:$D$24,2),VLOOKUP($F224,得点換算表!$E$15:$F$24,2)),"")</f>
        <v/>
      </c>
      <c r="AG224" s="142" t="str">
        <f>IF($G224&lt;&gt;"",IF($AD224=1,VLOOKUP($G224,得点換算表!$C$25:$D$34,2),VLOOKUP($G224,得点換算表!$E$25:$F$34,2)),"")</f>
        <v/>
      </c>
      <c r="AH224" s="142" t="str">
        <f>IF($H224&lt;&gt;"",IF($AD224=1,VLOOKUP($H224,得点換算表!$C$35:$D$44,2),VLOOKUP($H224,得点換算表!$E$35:$F$44,2)),"")</f>
        <v/>
      </c>
      <c r="AI224" s="142" t="str">
        <f>IF($I224&lt;&gt;"",IF($AD224=1,VLOOKUP($I224,得点換算表!$C$45:$D$55,2),VLOOKUP($I224,得点換算表!$E$45:$F$55,2)),"")</f>
        <v/>
      </c>
      <c r="AJ224" s="142" t="str">
        <f>IF($J224&lt;&gt;"",IF($AD224=1,VLOOKUP($J224,得点換算表!$C$56:$D$65,2),VLOOKUP($J224,得点換算表!$E$56:$F$65,2)),"")</f>
        <v/>
      </c>
      <c r="AK224" s="142" t="str">
        <f>IF($K224&lt;&gt;"",IF($AD224=1,VLOOKUP($K224,得点換算表!$C$66:$D$76,2),VLOOKUP($K224,得点換算表!$E$66:$F$76,2)),"")</f>
        <v/>
      </c>
      <c r="AL224" s="142" t="str">
        <f>IF($L224&lt;&gt;"",IF($AD224=1,VLOOKUP($L224,得点換算表!$C$77:$D$86,2),VLOOKUP($L224,得点換算表!$E$77:$F$86,2)),"")</f>
        <v/>
      </c>
      <c r="AM224" s="142" t="str">
        <f>IF($M224&lt;&gt;"",IF($AD224=1,VLOOKUP($M224,得点換算表!$C$87:$D$96,2),VLOOKUP($M224,得点換算表!$E$87:$F$96,2)),"")</f>
        <v/>
      </c>
      <c r="AN224" s="142" t="str">
        <f t="shared" si="19"/>
        <v/>
      </c>
      <c r="AO224" s="143" t="str">
        <f>IF(AND($AN224&lt;&gt;"",$AN224&gt;=8),VLOOKUP($AN224,得点換算表!$I$5:$J$9,2),"")</f>
        <v/>
      </c>
      <c r="AP224" s="105"/>
    </row>
    <row r="225" spans="1:42" x14ac:dyDescent="0.15">
      <c r="A225" s="11"/>
      <c r="B225" s="12"/>
      <c r="C225" s="13"/>
      <c r="D225" s="13"/>
      <c r="E225" s="14"/>
      <c r="F225" s="14"/>
      <c r="G225" s="14"/>
      <c r="H225" s="14"/>
      <c r="I225" s="15"/>
      <c r="J225" s="14"/>
      <c r="K225" s="13"/>
      <c r="L225" s="14"/>
      <c r="M225" s="14"/>
      <c r="N225" s="14"/>
      <c r="O225" s="14"/>
      <c r="P225" s="198"/>
      <c r="Q225" s="198"/>
      <c r="R225" s="198"/>
      <c r="S225" s="198"/>
      <c r="T225" s="198"/>
      <c r="U225" s="198"/>
      <c r="V225" s="198"/>
      <c r="W225" s="202">
        <f t="shared" si="20"/>
        <v>0</v>
      </c>
      <c r="X225" s="14"/>
      <c r="Y225" s="14"/>
      <c r="Z225" s="108"/>
      <c r="AA225" s="114"/>
      <c r="AB225" s="129"/>
      <c r="AC225" s="128"/>
      <c r="AD225" s="142" t="str">
        <f t="shared" si="21"/>
        <v/>
      </c>
      <c r="AE225" s="142" t="str">
        <f>IF($E225&lt;&gt;"",IF($AD225=1,VLOOKUP($E225,得点換算表!$C$5:$D$14,2),VLOOKUP($E225,得点換算表!$E$5:$F$14,2)),"")</f>
        <v/>
      </c>
      <c r="AF225" s="142" t="str">
        <f>IF($F225&lt;&gt;"",IF($AD225=1,VLOOKUP($F225,得点換算表!$C$15:$D$24,2),VLOOKUP($F225,得点換算表!$E$15:$F$24,2)),"")</f>
        <v/>
      </c>
      <c r="AG225" s="142" t="str">
        <f>IF($G225&lt;&gt;"",IF($AD225=1,VLOOKUP($G225,得点換算表!$C$25:$D$34,2),VLOOKUP($G225,得点換算表!$E$25:$F$34,2)),"")</f>
        <v/>
      </c>
      <c r="AH225" s="142" t="str">
        <f>IF($H225&lt;&gt;"",IF($AD225=1,VLOOKUP($H225,得点換算表!$C$35:$D$44,2),VLOOKUP($H225,得点換算表!$E$35:$F$44,2)),"")</f>
        <v/>
      </c>
      <c r="AI225" s="142" t="str">
        <f>IF($I225&lt;&gt;"",IF($AD225=1,VLOOKUP($I225,得点換算表!$C$45:$D$55,2),VLOOKUP($I225,得点換算表!$E$45:$F$55,2)),"")</f>
        <v/>
      </c>
      <c r="AJ225" s="142" t="str">
        <f>IF($J225&lt;&gt;"",IF($AD225=1,VLOOKUP($J225,得点換算表!$C$56:$D$65,2),VLOOKUP($J225,得点換算表!$E$56:$F$65,2)),"")</f>
        <v/>
      </c>
      <c r="AK225" s="142" t="str">
        <f>IF($K225&lt;&gt;"",IF($AD225=1,VLOOKUP($K225,得点換算表!$C$66:$D$76,2),VLOOKUP($K225,得点換算表!$E$66:$F$76,2)),"")</f>
        <v/>
      </c>
      <c r="AL225" s="142" t="str">
        <f>IF($L225&lt;&gt;"",IF($AD225=1,VLOOKUP($L225,得点換算表!$C$77:$D$86,2),VLOOKUP($L225,得点換算表!$E$77:$F$86,2)),"")</f>
        <v/>
      </c>
      <c r="AM225" s="142" t="str">
        <f>IF($M225&lt;&gt;"",IF($AD225=1,VLOOKUP($M225,得点換算表!$C$87:$D$96,2),VLOOKUP($M225,得点換算表!$E$87:$F$96,2)),"")</f>
        <v/>
      </c>
      <c r="AN225" s="142" t="str">
        <f t="shared" si="19"/>
        <v/>
      </c>
      <c r="AO225" s="143" t="str">
        <f>IF(AND($AN225&lt;&gt;"",$AN225&gt;=8),VLOOKUP($AN225,得点換算表!$I$5:$J$9,2),"")</f>
        <v/>
      </c>
      <c r="AP225" s="105"/>
    </row>
    <row r="226" spans="1:42" x14ac:dyDescent="0.15">
      <c r="A226" s="11"/>
      <c r="B226" s="12"/>
      <c r="C226" s="13"/>
      <c r="D226" s="13"/>
      <c r="E226" s="14"/>
      <c r="F226" s="14"/>
      <c r="G226" s="14"/>
      <c r="H226" s="14"/>
      <c r="I226" s="15"/>
      <c r="J226" s="14"/>
      <c r="K226" s="13"/>
      <c r="L226" s="14"/>
      <c r="M226" s="14"/>
      <c r="N226" s="14"/>
      <c r="O226" s="14"/>
      <c r="P226" s="198"/>
      <c r="Q226" s="198"/>
      <c r="R226" s="198"/>
      <c r="S226" s="198"/>
      <c r="T226" s="198"/>
      <c r="U226" s="198"/>
      <c r="V226" s="198"/>
      <c r="W226" s="202">
        <f t="shared" si="20"/>
        <v>0</v>
      </c>
      <c r="X226" s="14"/>
      <c r="Y226" s="14"/>
      <c r="Z226" s="108"/>
      <c r="AA226" s="114"/>
      <c r="AB226" s="129"/>
      <c r="AC226" s="128"/>
      <c r="AD226" s="142" t="str">
        <f t="shared" si="21"/>
        <v/>
      </c>
      <c r="AE226" s="142" t="str">
        <f>IF($E226&lt;&gt;"",IF($AD226=1,VLOOKUP($E226,得点換算表!$C$5:$D$14,2),VLOOKUP($E226,得点換算表!$E$5:$F$14,2)),"")</f>
        <v/>
      </c>
      <c r="AF226" s="142" t="str">
        <f>IF($F226&lt;&gt;"",IF($AD226=1,VLOOKUP($F226,得点換算表!$C$15:$D$24,2),VLOOKUP($F226,得点換算表!$E$15:$F$24,2)),"")</f>
        <v/>
      </c>
      <c r="AG226" s="142" t="str">
        <f>IF($G226&lt;&gt;"",IF($AD226=1,VLOOKUP($G226,得点換算表!$C$25:$D$34,2),VLOOKUP($G226,得点換算表!$E$25:$F$34,2)),"")</f>
        <v/>
      </c>
      <c r="AH226" s="142" t="str">
        <f>IF($H226&lt;&gt;"",IF($AD226=1,VLOOKUP($H226,得点換算表!$C$35:$D$44,2),VLOOKUP($H226,得点換算表!$E$35:$F$44,2)),"")</f>
        <v/>
      </c>
      <c r="AI226" s="142" t="str">
        <f>IF($I226&lt;&gt;"",IF($AD226=1,VLOOKUP($I226,得点換算表!$C$45:$D$55,2),VLOOKUP($I226,得点換算表!$E$45:$F$55,2)),"")</f>
        <v/>
      </c>
      <c r="AJ226" s="142" t="str">
        <f>IF($J226&lt;&gt;"",IF($AD226=1,VLOOKUP($J226,得点換算表!$C$56:$D$65,2),VLOOKUP($J226,得点換算表!$E$56:$F$65,2)),"")</f>
        <v/>
      </c>
      <c r="AK226" s="142" t="str">
        <f>IF($K226&lt;&gt;"",IF($AD226=1,VLOOKUP($K226,得点換算表!$C$66:$D$76,2),VLOOKUP($K226,得点換算表!$E$66:$F$76,2)),"")</f>
        <v/>
      </c>
      <c r="AL226" s="142" t="str">
        <f>IF($L226&lt;&gt;"",IF($AD226=1,VLOOKUP($L226,得点換算表!$C$77:$D$86,2),VLOOKUP($L226,得点換算表!$E$77:$F$86,2)),"")</f>
        <v/>
      </c>
      <c r="AM226" s="142" t="str">
        <f>IF($M226&lt;&gt;"",IF($AD226=1,VLOOKUP($M226,得点換算表!$C$87:$D$96,2),VLOOKUP($M226,得点換算表!$E$87:$F$96,2)),"")</f>
        <v/>
      </c>
      <c r="AN226" s="142" t="str">
        <f t="shared" si="19"/>
        <v/>
      </c>
      <c r="AO226" s="143" t="str">
        <f>IF(AND($AN226&lt;&gt;"",$AN226&gt;=8),VLOOKUP($AN226,得点換算表!$I$5:$J$9,2),"")</f>
        <v/>
      </c>
      <c r="AP226" s="105"/>
    </row>
    <row r="227" spans="1:42" x14ac:dyDescent="0.15">
      <c r="A227" s="11"/>
      <c r="B227" s="12"/>
      <c r="C227" s="13"/>
      <c r="D227" s="13"/>
      <c r="E227" s="14"/>
      <c r="F227" s="14"/>
      <c r="G227" s="14"/>
      <c r="H227" s="14"/>
      <c r="I227" s="15"/>
      <c r="J227" s="14"/>
      <c r="K227" s="13"/>
      <c r="L227" s="14"/>
      <c r="M227" s="14"/>
      <c r="N227" s="14"/>
      <c r="O227" s="14"/>
      <c r="P227" s="198"/>
      <c r="Q227" s="198"/>
      <c r="R227" s="198"/>
      <c r="S227" s="198"/>
      <c r="T227" s="198"/>
      <c r="U227" s="198"/>
      <c r="V227" s="198"/>
      <c r="W227" s="202">
        <f t="shared" si="20"/>
        <v>0</v>
      </c>
      <c r="X227" s="14"/>
      <c r="Y227" s="14"/>
      <c r="Z227" s="108"/>
      <c r="AA227" s="114"/>
      <c r="AB227" s="129"/>
      <c r="AC227" s="128"/>
      <c r="AD227" s="142" t="str">
        <f t="shared" si="21"/>
        <v/>
      </c>
      <c r="AE227" s="142" t="str">
        <f>IF($E227&lt;&gt;"",IF($AD227=1,VLOOKUP($E227,得点換算表!$C$5:$D$14,2),VLOOKUP($E227,得点換算表!$E$5:$F$14,2)),"")</f>
        <v/>
      </c>
      <c r="AF227" s="142" t="str">
        <f>IF($F227&lt;&gt;"",IF($AD227=1,VLOOKUP($F227,得点換算表!$C$15:$D$24,2),VLOOKUP($F227,得点換算表!$E$15:$F$24,2)),"")</f>
        <v/>
      </c>
      <c r="AG227" s="142" t="str">
        <f>IF($G227&lt;&gt;"",IF($AD227=1,VLOOKUP($G227,得点換算表!$C$25:$D$34,2),VLOOKUP($G227,得点換算表!$E$25:$F$34,2)),"")</f>
        <v/>
      </c>
      <c r="AH227" s="142" t="str">
        <f>IF($H227&lt;&gt;"",IF($AD227=1,VLOOKUP($H227,得点換算表!$C$35:$D$44,2),VLOOKUP($H227,得点換算表!$E$35:$F$44,2)),"")</f>
        <v/>
      </c>
      <c r="AI227" s="142" t="str">
        <f>IF($I227&lt;&gt;"",IF($AD227=1,VLOOKUP($I227,得点換算表!$C$45:$D$55,2),VLOOKUP($I227,得点換算表!$E$45:$F$55,2)),"")</f>
        <v/>
      </c>
      <c r="AJ227" s="142" t="str">
        <f>IF($J227&lt;&gt;"",IF($AD227=1,VLOOKUP($J227,得点換算表!$C$56:$D$65,2),VLOOKUP($J227,得点換算表!$E$56:$F$65,2)),"")</f>
        <v/>
      </c>
      <c r="AK227" s="142" t="str">
        <f>IF($K227&lt;&gt;"",IF($AD227=1,VLOOKUP($K227,得点換算表!$C$66:$D$76,2),VLOOKUP($K227,得点換算表!$E$66:$F$76,2)),"")</f>
        <v/>
      </c>
      <c r="AL227" s="142" t="str">
        <f>IF($L227&lt;&gt;"",IF($AD227=1,VLOOKUP($L227,得点換算表!$C$77:$D$86,2),VLOOKUP($L227,得点換算表!$E$77:$F$86,2)),"")</f>
        <v/>
      </c>
      <c r="AM227" s="142" t="str">
        <f>IF($M227&lt;&gt;"",IF($AD227=1,VLOOKUP($M227,得点換算表!$C$87:$D$96,2),VLOOKUP($M227,得点換算表!$E$87:$F$96,2)),"")</f>
        <v/>
      </c>
      <c r="AN227" s="142" t="str">
        <f t="shared" si="19"/>
        <v/>
      </c>
      <c r="AO227" s="143" t="str">
        <f>IF(AND($AN227&lt;&gt;"",$AN227&gt;=8),VLOOKUP($AN227,得点換算表!$I$5:$J$9,2),"")</f>
        <v/>
      </c>
      <c r="AP227" s="105"/>
    </row>
    <row r="228" spans="1:42" x14ac:dyDescent="0.15">
      <c r="A228" s="11"/>
      <c r="B228" s="12"/>
      <c r="C228" s="13"/>
      <c r="D228" s="13"/>
      <c r="E228" s="14"/>
      <c r="F228" s="14"/>
      <c r="G228" s="14"/>
      <c r="H228" s="14"/>
      <c r="I228" s="15"/>
      <c r="J228" s="14"/>
      <c r="K228" s="13"/>
      <c r="L228" s="14"/>
      <c r="M228" s="14"/>
      <c r="N228" s="14"/>
      <c r="O228" s="14"/>
      <c r="P228" s="198"/>
      <c r="Q228" s="198"/>
      <c r="R228" s="198"/>
      <c r="S228" s="198"/>
      <c r="T228" s="198"/>
      <c r="U228" s="198"/>
      <c r="V228" s="198"/>
      <c r="W228" s="202">
        <f t="shared" si="20"/>
        <v>0</v>
      </c>
      <c r="X228" s="14"/>
      <c r="Y228" s="14"/>
      <c r="Z228" s="108"/>
      <c r="AA228" s="114"/>
      <c r="AB228" s="129"/>
      <c r="AC228" s="128"/>
      <c r="AD228" s="142" t="str">
        <f t="shared" si="21"/>
        <v/>
      </c>
      <c r="AE228" s="142" t="str">
        <f>IF($E228&lt;&gt;"",IF($AD228=1,VLOOKUP($E228,得点換算表!$C$5:$D$14,2),VLOOKUP($E228,得点換算表!$E$5:$F$14,2)),"")</f>
        <v/>
      </c>
      <c r="AF228" s="142" t="str">
        <f>IF($F228&lt;&gt;"",IF($AD228=1,VLOOKUP($F228,得点換算表!$C$15:$D$24,2),VLOOKUP($F228,得点換算表!$E$15:$F$24,2)),"")</f>
        <v/>
      </c>
      <c r="AG228" s="142" t="str">
        <f>IF($G228&lt;&gt;"",IF($AD228=1,VLOOKUP($G228,得点換算表!$C$25:$D$34,2),VLOOKUP($G228,得点換算表!$E$25:$F$34,2)),"")</f>
        <v/>
      </c>
      <c r="AH228" s="142" t="str">
        <f>IF($H228&lt;&gt;"",IF($AD228=1,VLOOKUP($H228,得点換算表!$C$35:$D$44,2),VLOOKUP($H228,得点換算表!$E$35:$F$44,2)),"")</f>
        <v/>
      </c>
      <c r="AI228" s="142" t="str">
        <f>IF($I228&lt;&gt;"",IF($AD228=1,VLOOKUP($I228,得点換算表!$C$45:$D$55,2),VLOOKUP($I228,得点換算表!$E$45:$F$55,2)),"")</f>
        <v/>
      </c>
      <c r="AJ228" s="142" t="str">
        <f>IF($J228&lt;&gt;"",IF($AD228=1,VLOOKUP($J228,得点換算表!$C$56:$D$65,2),VLOOKUP($J228,得点換算表!$E$56:$F$65,2)),"")</f>
        <v/>
      </c>
      <c r="AK228" s="142" t="str">
        <f>IF($K228&lt;&gt;"",IF($AD228=1,VLOOKUP($K228,得点換算表!$C$66:$D$76,2),VLOOKUP($K228,得点換算表!$E$66:$F$76,2)),"")</f>
        <v/>
      </c>
      <c r="AL228" s="142" t="str">
        <f>IF($L228&lt;&gt;"",IF($AD228=1,VLOOKUP($L228,得点換算表!$C$77:$D$86,2),VLOOKUP($L228,得点換算表!$E$77:$F$86,2)),"")</f>
        <v/>
      </c>
      <c r="AM228" s="142" t="str">
        <f>IF($M228&lt;&gt;"",IF($AD228=1,VLOOKUP($M228,得点換算表!$C$87:$D$96,2),VLOOKUP($M228,得点換算表!$E$87:$F$96,2)),"")</f>
        <v/>
      </c>
      <c r="AN228" s="142" t="str">
        <f t="shared" si="19"/>
        <v/>
      </c>
      <c r="AO228" s="143" t="str">
        <f>IF(AND($AN228&lt;&gt;"",$AN228&gt;=8),VLOOKUP($AN228,得点換算表!$I$5:$J$9,2),"")</f>
        <v/>
      </c>
      <c r="AP228" s="105"/>
    </row>
    <row r="229" spans="1:42" x14ac:dyDescent="0.15">
      <c r="A229" s="11"/>
      <c r="B229" s="12"/>
      <c r="C229" s="13"/>
      <c r="D229" s="13"/>
      <c r="E229" s="14"/>
      <c r="F229" s="14"/>
      <c r="G229" s="14"/>
      <c r="H229" s="14"/>
      <c r="I229" s="15"/>
      <c r="J229" s="14"/>
      <c r="K229" s="13"/>
      <c r="L229" s="14"/>
      <c r="M229" s="14"/>
      <c r="N229" s="14"/>
      <c r="O229" s="14"/>
      <c r="P229" s="198"/>
      <c r="Q229" s="198"/>
      <c r="R229" s="198"/>
      <c r="S229" s="198"/>
      <c r="T229" s="198"/>
      <c r="U229" s="198"/>
      <c r="V229" s="198"/>
      <c r="W229" s="202">
        <f t="shared" si="20"/>
        <v>0</v>
      </c>
      <c r="X229" s="14"/>
      <c r="Y229" s="14"/>
      <c r="Z229" s="108"/>
      <c r="AA229" s="114"/>
      <c r="AB229" s="129"/>
      <c r="AC229" s="128"/>
      <c r="AD229" s="142" t="str">
        <f t="shared" si="21"/>
        <v/>
      </c>
      <c r="AE229" s="142" t="str">
        <f>IF($E229&lt;&gt;"",IF($AD229=1,VLOOKUP($E229,得点換算表!$C$5:$D$14,2),VLOOKUP($E229,得点換算表!$E$5:$F$14,2)),"")</f>
        <v/>
      </c>
      <c r="AF229" s="142" t="str">
        <f>IF($F229&lt;&gt;"",IF($AD229=1,VLOOKUP($F229,得点換算表!$C$15:$D$24,2),VLOOKUP($F229,得点換算表!$E$15:$F$24,2)),"")</f>
        <v/>
      </c>
      <c r="AG229" s="142" t="str">
        <f>IF($G229&lt;&gt;"",IF($AD229=1,VLOOKUP($G229,得点換算表!$C$25:$D$34,2),VLOOKUP($G229,得点換算表!$E$25:$F$34,2)),"")</f>
        <v/>
      </c>
      <c r="AH229" s="142" t="str">
        <f>IF($H229&lt;&gt;"",IF($AD229=1,VLOOKUP($H229,得点換算表!$C$35:$D$44,2),VLOOKUP($H229,得点換算表!$E$35:$F$44,2)),"")</f>
        <v/>
      </c>
      <c r="AI229" s="142" t="str">
        <f>IF($I229&lt;&gt;"",IF($AD229=1,VLOOKUP($I229,得点換算表!$C$45:$D$55,2),VLOOKUP($I229,得点換算表!$E$45:$F$55,2)),"")</f>
        <v/>
      </c>
      <c r="AJ229" s="142" t="str">
        <f>IF($J229&lt;&gt;"",IF($AD229=1,VLOOKUP($J229,得点換算表!$C$56:$D$65,2),VLOOKUP($J229,得点換算表!$E$56:$F$65,2)),"")</f>
        <v/>
      </c>
      <c r="AK229" s="142" t="str">
        <f>IF($K229&lt;&gt;"",IF($AD229=1,VLOOKUP($K229,得点換算表!$C$66:$D$76,2),VLOOKUP($K229,得点換算表!$E$66:$F$76,2)),"")</f>
        <v/>
      </c>
      <c r="AL229" s="142" t="str">
        <f>IF($L229&lt;&gt;"",IF($AD229=1,VLOOKUP($L229,得点換算表!$C$77:$D$86,2),VLOOKUP($L229,得点換算表!$E$77:$F$86,2)),"")</f>
        <v/>
      </c>
      <c r="AM229" s="142" t="str">
        <f>IF($M229&lt;&gt;"",IF($AD229=1,VLOOKUP($M229,得点換算表!$C$87:$D$96,2),VLOOKUP($M229,得点換算表!$E$87:$F$96,2)),"")</f>
        <v/>
      </c>
      <c r="AN229" s="142" t="str">
        <f t="shared" si="19"/>
        <v/>
      </c>
      <c r="AO229" s="143" t="str">
        <f>IF(AND($AN229&lt;&gt;"",$AN229&gt;=8),VLOOKUP($AN229,得点換算表!$I$5:$J$9,2),"")</f>
        <v/>
      </c>
      <c r="AP229" s="105"/>
    </row>
    <row r="230" spans="1:42" x14ac:dyDescent="0.15">
      <c r="A230" s="11"/>
      <c r="B230" s="12"/>
      <c r="C230" s="13"/>
      <c r="D230" s="13"/>
      <c r="E230" s="14"/>
      <c r="F230" s="14"/>
      <c r="G230" s="14"/>
      <c r="H230" s="14"/>
      <c r="I230" s="15"/>
      <c r="J230" s="14"/>
      <c r="K230" s="13"/>
      <c r="L230" s="14"/>
      <c r="M230" s="14"/>
      <c r="N230" s="14"/>
      <c r="O230" s="14"/>
      <c r="P230" s="198"/>
      <c r="Q230" s="198"/>
      <c r="R230" s="198"/>
      <c r="S230" s="198"/>
      <c r="T230" s="198"/>
      <c r="U230" s="198"/>
      <c r="V230" s="198"/>
      <c r="W230" s="202">
        <f t="shared" si="20"/>
        <v>0</v>
      </c>
      <c r="X230" s="14"/>
      <c r="Y230" s="14"/>
      <c r="Z230" s="108"/>
      <c r="AA230" s="114"/>
      <c r="AB230" s="129"/>
      <c r="AC230" s="128"/>
      <c r="AD230" s="142" t="str">
        <f t="shared" si="21"/>
        <v/>
      </c>
      <c r="AE230" s="142" t="str">
        <f>IF($E230&lt;&gt;"",IF($AD230=1,VLOOKUP($E230,得点換算表!$C$5:$D$14,2),VLOOKUP($E230,得点換算表!$E$5:$F$14,2)),"")</f>
        <v/>
      </c>
      <c r="AF230" s="142" t="str">
        <f>IF($F230&lt;&gt;"",IF($AD230=1,VLOOKUP($F230,得点換算表!$C$15:$D$24,2),VLOOKUP($F230,得点換算表!$E$15:$F$24,2)),"")</f>
        <v/>
      </c>
      <c r="AG230" s="142" t="str">
        <f>IF($G230&lt;&gt;"",IF($AD230=1,VLOOKUP($G230,得点換算表!$C$25:$D$34,2),VLOOKUP($G230,得点換算表!$E$25:$F$34,2)),"")</f>
        <v/>
      </c>
      <c r="AH230" s="142" t="str">
        <f>IF($H230&lt;&gt;"",IF($AD230=1,VLOOKUP($H230,得点換算表!$C$35:$D$44,2),VLOOKUP($H230,得点換算表!$E$35:$F$44,2)),"")</f>
        <v/>
      </c>
      <c r="AI230" s="142" t="str">
        <f>IF($I230&lt;&gt;"",IF($AD230=1,VLOOKUP($I230,得点換算表!$C$45:$D$55,2),VLOOKUP($I230,得点換算表!$E$45:$F$55,2)),"")</f>
        <v/>
      </c>
      <c r="AJ230" s="142" t="str">
        <f>IF($J230&lt;&gt;"",IF($AD230=1,VLOOKUP($J230,得点換算表!$C$56:$D$65,2),VLOOKUP($J230,得点換算表!$E$56:$F$65,2)),"")</f>
        <v/>
      </c>
      <c r="AK230" s="142" t="str">
        <f>IF($K230&lt;&gt;"",IF($AD230=1,VLOOKUP($K230,得点換算表!$C$66:$D$76,2),VLOOKUP($K230,得点換算表!$E$66:$F$76,2)),"")</f>
        <v/>
      </c>
      <c r="AL230" s="142" t="str">
        <f>IF($L230&lt;&gt;"",IF($AD230=1,VLOOKUP($L230,得点換算表!$C$77:$D$86,2),VLOOKUP($L230,得点換算表!$E$77:$F$86,2)),"")</f>
        <v/>
      </c>
      <c r="AM230" s="142" t="str">
        <f>IF($M230&lt;&gt;"",IF($AD230=1,VLOOKUP($M230,得点換算表!$C$87:$D$96,2),VLOOKUP($M230,得点換算表!$E$87:$F$96,2)),"")</f>
        <v/>
      </c>
      <c r="AN230" s="142" t="str">
        <f t="shared" si="19"/>
        <v/>
      </c>
      <c r="AO230" s="143" t="str">
        <f>IF(AND($AN230&lt;&gt;"",$AN230&gt;=8),VLOOKUP($AN230,得点換算表!$I$5:$J$9,2),"")</f>
        <v/>
      </c>
      <c r="AP230" s="105"/>
    </row>
    <row r="231" spans="1:42" x14ac:dyDescent="0.15">
      <c r="A231" s="11"/>
      <c r="B231" s="12"/>
      <c r="C231" s="13"/>
      <c r="D231" s="13"/>
      <c r="E231" s="14"/>
      <c r="F231" s="14"/>
      <c r="G231" s="14"/>
      <c r="H231" s="14"/>
      <c r="I231" s="15"/>
      <c r="J231" s="14"/>
      <c r="K231" s="13"/>
      <c r="L231" s="14"/>
      <c r="M231" s="14"/>
      <c r="N231" s="14"/>
      <c r="O231" s="14"/>
      <c r="P231" s="198"/>
      <c r="Q231" s="198"/>
      <c r="R231" s="198"/>
      <c r="S231" s="198"/>
      <c r="T231" s="198"/>
      <c r="U231" s="198"/>
      <c r="V231" s="198"/>
      <c r="W231" s="202">
        <f t="shared" si="20"/>
        <v>0</v>
      </c>
      <c r="X231" s="14"/>
      <c r="Y231" s="14"/>
      <c r="Z231" s="108"/>
      <c r="AA231" s="114"/>
      <c r="AB231" s="129"/>
      <c r="AC231" s="128"/>
      <c r="AD231" s="142" t="str">
        <f t="shared" si="21"/>
        <v/>
      </c>
      <c r="AE231" s="142" t="str">
        <f>IF($E231&lt;&gt;"",IF($AD231=1,VLOOKUP($E231,得点換算表!$C$5:$D$14,2),VLOOKUP($E231,得点換算表!$E$5:$F$14,2)),"")</f>
        <v/>
      </c>
      <c r="AF231" s="142" t="str">
        <f>IF($F231&lt;&gt;"",IF($AD231=1,VLOOKUP($F231,得点換算表!$C$15:$D$24,2),VLOOKUP($F231,得点換算表!$E$15:$F$24,2)),"")</f>
        <v/>
      </c>
      <c r="AG231" s="142" t="str">
        <f>IF($G231&lt;&gt;"",IF($AD231=1,VLOOKUP($G231,得点換算表!$C$25:$D$34,2),VLOOKUP($G231,得点換算表!$E$25:$F$34,2)),"")</f>
        <v/>
      </c>
      <c r="AH231" s="142" t="str">
        <f>IF($H231&lt;&gt;"",IF($AD231=1,VLOOKUP($H231,得点換算表!$C$35:$D$44,2),VLOOKUP($H231,得点換算表!$E$35:$F$44,2)),"")</f>
        <v/>
      </c>
      <c r="AI231" s="142" t="str">
        <f>IF($I231&lt;&gt;"",IF($AD231=1,VLOOKUP($I231,得点換算表!$C$45:$D$55,2),VLOOKUP($I231,得点換算表!$E$45:$F$55,2)),"")</f>
        <v/>
      </c>
      <c r="AJ231" s="142" t="str">
        <f>IF($J231&lt;&gt;"",IF($AD231=1,VLOOKUP($J231,得点換算表!$C$56:$D$65,2),VLOOKUP($J231,得点換算表!$E$56:$F$65,2)),"")</f>
        <v/>
      </c>
      <c r="AK231" s="142" t="str">
        <f>IF($K231&lt;&gt;"",IF($AD231=1,VLOOKUP($K231,得点換算表!$C$66:$D$76,2),VLOOKUP($K231,得点換算表!$E$66:$F$76,2)),"")</f>
        <v/>
      </c>
      <c r="AL231" s="142" t="str">
        <f>IF($L231&lt;&gt;"",IF($AD231=1,VLOOKUP($L231,得点換算表!$C$77:$D$86,2),VLOOKUP($L231,得点換算表!$E$77:$F$86,2)),"")</f>
        <v/>
      </c>
      <c r="AM231" s="142" t="str">
        <f>IF($M231&lt;&gt;"",IF($AD231=1,VLOOKUP($M231,得点換算表!$C$87:$D$96,2),VLOOKUP($M231,得点換算表!$E$87:$F$96,2)),"")</f>
        <v/>
      </c>
      <c r="AN231" s="142" t="str">
        <f t="shared" si="19"/>
        <v/>
      </c>
      <c r="AO231" s="143" t="str">
        <f>IF(AND($AN231&lt;&gt;"",$AN231&gt;=8),VLOOKUP($AN231,得点換算表!$I$5:$J$9,2),"")</f>
        <v/>
      </c>
      <c r="AP231" s="105"/>
    </row>
    <row r="232" spans="1:42" x14ac:dyDescent="0.15">
      <c r="A232" s="11"/>
      <c r="B232" s="12"/>
      <c r="C232" s="13"/>
      <c r="D232" s="13"/>
      <c r="E232" s="14"/>
      <c r="F232" s="14"/>
      <c r="G232" s="14"/>
      <c r="H232" s="14"/>
      <c r="I232" s="15"/>
      <c r="J232" s="14"/>
      <c r="K232" s="13"/>
      <c r="L232" s="14"/>
      <c r="M232" s="14"/>
      <c r="N232" s="14"/>
      <c r="O232" s="14"/>
      <c r="P232" s="198"/>
      <c r="Q232" s="198"/>
      <c r="R232" s="198"/>
      <c r="S232" s="198"/>
      <c r="T232" s="198"/>
      <c r="U232" s="198"/>
      <c r="V232" s="198"/>
      <c r="W232" s="202">
        <f t="shared" si="20"/>
        <v>0</v>
      </c>
      <c r="X232" s="14"/>
      <c r="Y232" s="14"/>
      <c r="Z232" s="108"/>
      <c r="AA232" s="114"/>
      <c r="AB232" s="129"/>
      <c r="AC232" s="128"/>
      <c r="AD232" s="142" t="str">
        <f t="shared" si="21"/>
        <v/>
      </c>
      <c r="AE232" s="142" t="str">
        <f>IF($E232&lt;&gt;"",IF($AD232=1,VLOOKUP($E232,得点換算表!$C$5:$D$14,2),VLOOKUP($E232,得点換算表!$E$5:$F$14,2)),"")</f>
        <v/>
      </c>
      <c r="AF232" s="142" t="str">
        <f>IF($F232&lt;&gt;"",IF($AD232=1,VLOOKUP($F232,得点換算表!$C$15:$D$24,2),VLOOKUP($F232,得点換算表!$E$15:$F$24,2)),"")</f>
        <v/>
      </c>
      <c r="AG232" s="142" t="str">
        <f>IF($G232&lt;&gt;"",IF($AD232=1,VLOOKUP($G232,得点換算表!$C$25:$D$34,2),VLOOKUP($G232,得点換算表!$E$25:$F$34,2)),"")</f>
        <v/>
      </c>
      <c r="AH232" s="142" t="str">
        <f>IF($H232&lt;&gt;"",IF($AD232=1,VLOOKUP($H232,得点換算表!$C$35:$D$44,2),VLOOKUP($H232,得点換算表!$E$35:$F$44,2)),"")</f>
        <v/>
      </c>
      <c r="AI232" s="142" t="str">
        <f>IF($I232&lt;&gt;"",IF($AD232=1,VLOOKUP($I232,得点換算表!$C$45:$D$55,2),VLOOKUP($I232,得点換算表!$E$45:$F$55,2)),"")</f>
        <v/>
      </c>
      <c r="AJ232" s="142" t="str">
        <f>IF($J232&lt;&gt;"",IF($AD232=1,VLOOKUP($J232,得点換算表!$C$56:$D$65,2),VLOOKUP($J232,得点換算表!$E$56:$F$65,2)),"")</f>
        <v/>
      </c>
      <c r="AK232" s="142" t="str">
        <f>IF($K232&lt;&gt;"",IF($AD232=1,VLOOKUP($K232,得点換算表!$C$66:$D$76,2),VLOOKUP($K232,得点換算表!$E$66:$F$76,2)),"")</f>
        <v/>
      </c>
      <c r="AL232" s="142" t="str">
        <f>IF($L232&lt;&gt;"",IF($AD232=1,VLOOKUP($L232,得点換算表!$C$77:$D$86,2),VLOOKUP($L232,得点換算表!$E$77:$F$86,2)),"")</f>
        <v/>
      </c>
      <c r="AM232" s="142" t="str">
        <f>IF($M232&lt;&gt;"",IF($AD232=1,VLOOKUP($M232,得点換算表!$C$87:$D$96,2),VLOOKUP($M232,得点換算表!$E$87:$F$96,2)),"")</f>
        <v/>
      </c>
      <c r="AN232" s="142" t="str">
        <f t="shared" si="19"/>
        <v/>
      </c>
      <c r="AO232" s="143" t="str">
        <f>IF(AND($AN232&lt;&gt;"",$AN232&gt;=8),VLOOKUP($AN232,得点換算表!$I$5:$J$9,2),"")</f>
        <v/>
      </c>
      <c r="AP232" s="105"/>
    </row>
    <row r="233" spans="1:42" x14ac:dyDescent="0.15">
      <c r="A233" s="11"/>
      <c r="B233" s="12"/>
      <c r="C233" s="13"/>
      <c r="D233" s="13"/>
      <c r="E233" s="14"/>
      <c r="F233" s="14"/>
      <c r="G233" s="14"/>
      <c r="H233" s="14"/>
      <c r="I233" s="15"/>
      <c r="J233" s="14"/>
      <c r="K233" s="13"/>
      <c r="L233" s="14"/>
      <c r="M233" s="14"/>
      <c r="N233" s="14"/>
      <c r="O233" s="14"/>
      <c r="P233" s="198"/>
      <c r="Q233" s="198"/>
      <c r="R233" s="198"/>
      <c r="S233" s="198"/>
      <c r="T233" s="198"/>
      <c r="U233" s="198"/>
      <c r="V233" s="198"/>
      <c r="W233" s="202">
        <f t="shared" si="20"/>
        <v>0</v>
      </c>
      <c r="X233" s="14"/>
      <c r="Y233" s="14"/>
      <c r="Z233" s="108"/>
      <c r="AA233" s="114"/>
      <c r="AB233" s="129"/>
      <c r="AC233" s="128"/>
      <c r="AD233" s="142" t="str">
        <f t="shared" si="21"/>
        <v/>
      </c>
      <c r="AE233" s="142" t="str">
        <f>IF($E233&lt;&gt;"",IF($AD233=1,VLOOKUP($E233,得点換算表!$C$5:$D$14,2),VLOOKUP($E233,得点換算表!$E$5:$F$14,2)),"")</f>
        <v/>
      </c>
      <c r="AF233" s="142" t="str">
        <f>IF($F233&lt;&gt;"",IF($AD233=1,VLOOKUP($F233,得点換算表!$C$15:$D$24,2),VLOOKUP($F233,得点換算表!$E$15:$F$24,2)),"")</f>
        <v/>
      </c>
      <c r="AG233" s="142" t="str">
        <f>IF($G233&lt;&gt;"",IF($AD233=1,VLOOKUP($G233,得点換算表!$C$25:$D$34,2),VLOOKUP($G233,得点換算表!$E$25:$F$34,2)),"")</f>
        <v/>
      </c>
      <c r="AH233" s="142" t="str">
        <f>IF($H233&lt;&gt;"",IF($AD233=1,VLOOKUP($H233,得点換算表!$C$35:$D$44,2),VLOOKUP($H233,得点換算表!$E$35:$F$44,2)),"")</f>
        <v/>
      </c>
      <c r="AI233" s="142" t="str">
        <f>IF($I233&lt;&gt;"",IF($AD233=1,VLOOKUP($I233,得点換算表!$C$45:$D$55,2),VLOOKUP($I233,得点換算表!$E$45:$F$55,2)),"")</f>
        <v/>
      </c>
      <c r="AJ233" s="142" t="str">
        <f>IF($J233&lt;&gt;"",IF($AD233=1,VLOOKUP($J233,得点換算表!$C$56:$D$65,2),VLOOKUP($J233,得点換算表!$E$56:$F$65,2)),"")</f>
        <v/>
      </c>
      <c r="AK233" s="142" t="str">
        <f>IF($K233&lt;&gt;"",IF($AD233=1,VLOOKUP($K233,得点換算表!$C$66:$D$76,2),VLOOKUP($K233,得点換算表!$E$66:$F$76,2)),"")</f>
        <v/>
      </c>
      <c r="AL233" s="142" t="str">
        <f>IF($L233&lt;&gt;"",IF($AD233=1,VLOOKUP($L233,得点換算表!$C$77:$D$86,2),VLOOKUP($L233,得点換算表!$E$77:$F$86,2)),"")</f>
        <v/>
      </c>
      <c r="AM233" s="142" t="str">
        <f>IF($M233&lt;&gt;"",IF($AD233=1,VLOOKUP($M233,得点換算表!$C$87:$D$96,2),VLOOKUP($M233,得点換算表!$E$87:$F$96,2)),"")</f>
        <v/>
      </c>
      <c r="AN233" s="142" t="str">
        <f t="shared" si="19"/>
        <v/>
      </c>
      <c r="AO233" s="143" t="str">
        <f>IF(AND($AN233&lt;&gt;"",$AN233&gt;=8),VLOOKUP($AN233,得点換算表!$I$5:$J$9,2),"")</f>
        <v/>
      </c>
      <c r="AP233" s="105"/>
    </row>
    <row r="234" spans="1:42" x14ac:dyDescent="0.15">
      <c r="A234" s="11"/>
      <c r="B234" s="12"/>
      <c r="C234" s="13"/>
      <c r="D234" s="13"/>
      <c r="E234" s="14"/>
      <c r="F234" s="14"/>
      <c r="G234" s="14"/>
      <c r="H234" s="14"/>
      <c r="I234" s="15"/>
      <c r="J234" s="14"/>
      <c r="K234" s="13"/>
      <c r="L234" s="14"/>
      <c r="M234" s="14"/>
      <c r="N234" s="14"/>
      <c r="O234" s="14"/>
      <c r="P234" s="198"/>
      <c r="Q234" s="198"/>
      <c r="R234" s="198"/>
      <c r="S234" s="198"/>
      <c r="T234" s="198"/>
      <c r="U234" s="198"/>
      <c r="V234" s="198"/>
      <c r="W234" s="202">
        <f t="shared" si="20"/>
        <v>0</v>
      </c>
      <c r="X234" s="14"/>
      <c r="Y234" s="14"/>
      <c r="Z234" s="108"/>
      <c r="AA234" s="114"/>
      <c r="AB234" s="129"/>
      <c r="AC234" s="128"/>
      <c r="AD234" s="142" t="str">
        <f t="shared" si="21"/>
        <v/>
      </c>
      <c r="AE234" s="142" t="str">
        <f>IF($E234&lt;&gt;"",IF($AD234=1,VLOOKUP($E234,得点換算表!$C$5:$D$14,2),VLOOKUP($E234,得点換算表!$E$5:$F$14,2)),"")</f>
        <v/>
      </c>
      <c r="AF234" s="142" t="str">
        <f>IF($F234&lt;&gt;"",IF($AD234=1,VLOOKUP($F234,得点換算表!$C$15:$D$24,2),VLOOKUP($F234,得点換算表!$E$15:$F$24,2)),"")</f>
        <v/>
      </c>
      <c r="AG234" s="142" t="str">
        <f>IF($G234&lt;&gt;"",IF($AD234=1,VLOOKUP($G234,得点換算表!$C$25:$D$34,2),VLOOKUP($G234,得点換算表!$E$25:$F$34,2)),"")</f>
        <v/>
      </c>
      <c r="AH234" s="142" t="str">
        <f>IF($H234&lt;&gt;"",IF($AD234=1,VLOOKUP($H234,得点換算表!$C$35:$D$44,2),VLOOKUP($H234,得点換算表!$E$35:$F$44,2)),"")</f>
        <v/>
      </c>
      <c r="AI234" s="142" t="str">
        <f>IF($I234&lt;&gt;"",IF($AD234=1,VLOOKUP($I234,得点換算表!$C$45:$D$55,2),VLOOKUP($I234,得点換算表!$E$45:$F$55,2)),"")</f>
        <v/>
      </c>
      <c r="AJ234" s="142" t="str">
        <f>IF($J234&lt;&gt;"",IF($AD234=1,VLOOKUP($J234,得点換算表!$C$56:$D$65,2),VLOOKUP($J234,得点換算表!$E$56:$F$65,2)),"")</f>
        <v/>
      </c>
      <c r="AK234" s="142" t="str">
        <f>IF($K234&lt;&gt;"",IF($AD234=1,VLOOKUP($K234,得点換算表!$C$66:$D$76,2),VLOOKUP($K234,得点換算表!$E$66:$F$76,2)),"")</f>
        <v/>
      </c>
      <c r="AL234" s="142" t="str">
        <f>IF($L234&lt;&gt;"",IF($AD234=1,VLOOKUP($L234,得点換算表!$C$77:$D$86,2),VLOOKUP($L234,得点換算表!$E$77:$F$86,2)),"")</f>
        <v/>
      </c>
      <c r="AM234" s="142" t="str">
        <f>IF($M234&lt;&gt;"",IF($AD234=1,VLOOKUP($M234,得点換算表!$C$87:$D$96,2),VLOOKUP($M234,得点換算表!$E$87:$F$96,2)),"")</f>
        <v/>
      </c>
      <c r="AN234" s="142" t="str">
        <f t="shared" si="19"/>
        <v/>
      </c>
      <c r="AO234" s="143" t="str">
        <f>IF(AND($AN234&lt;&gt;"",$AN234&gt;=8),VLOOKUP($AN234,得点換算表!$I$5:$J$9,2),"")</f>
        <v/>
      </c>
      <c r="AP234" s="105"/>
    </row>
    <row r="235" spans="1:42" x14ac:dyDescent="0.15">
      <c r="A235" s="11"/>
      <c r="B235" s="12"/>
      <c r="C235" s="13"/>
      <c r="D235" s="13"/>
      <c r="E235" s="14"/>
      <c r="F235" s="14"/>
      <c r="G235" s="14"/>
      <c r="H235" s="14"/>
      <c r="I235" s="15"/>
      <c r="J235" s="14"/>
      <c r="K235" s="13"/>
      <c r="L235" s="14"/>
      <c r="M235" s="14"/>
      <c r="N235" s="14"/>
      <c r="O235" s="14"/>
      <c r="P235" s="198"/>
      <c r="Q235" s="198"/>
      <c r="R235" s="198"/>
      <c r="S235" s="198"/>
      <c r="T235" s="198"/>
      <c r="U235" s="198"/>
      <c r="V235" s="198"/>
      <c r="W235" s="202">
        <f t="shared" si="20"/>
        <v>0</v>
      </c>
      <c r="X235" s="14"/>
      <c r="Y235" s="14"/>
      <c r="Z235" s="108"/>
      <c r="AA235" s="114"/>
      <c r="AB235" s="129"/>
      <c r="AC235" s="128"/>
      <c r="AD235" s="142" t="str">
        <f t="shared" si="21"/>
        <v/>
      </c>
      <c r="AE235" s="142" t="str">
        <f>IF($E235&lt;&gt;"",IF($AD235=1,VLOOKUP($E235,得点換算表!$C$5:$D$14,2),VLOOKUP($E235,得点換算表!$E$5:$F$14,2)),"")</f>
        <v/>
      </c>
      <c r="AF235" s="142" t="str">
        <f>IF($F235&lt;&gt;"",IF($AD235=1,VLOOKUP($F235,得点換算表!$C$15:$D$24,2),VLOOKUP($F235,得点換算表!$E$15:$F$24,2)),"")</f>
        <v/>
      </c>
      <c r="AG235" s="142" t="str">
        <f>IF($G235&lt;&gt;"",IF($AD235=1,VLOOKUP($G235,得点換算表!$C$25:$D$34,2),VLOOKUP($G235,得点換算表!$E$25:$F$34,2)),"")</f>
        <v/>
      </c>
      <c r="AH235" s="142" t="str">
        <f>IF($H235&lt;&gt;"",IF($AD235=1,VLOOKUP($H235,得点換算表!$C$35:$D$44,2),VLOOKUP($H235,得点換算表!$E$35:$F$44,2)),"")</f>
        <v/>
      </c>
      <c r="AI235" s="142" t="str">
        <f>IF($I235&lt;&gt;"",IF($AD235=1,VLOOKUP($I235,得点換算表!$C$45:$D$55,2),VLOOKUP($I235,得点換算表!$E$45:$F$55,2)),"")</f>
        <v/>
      </c>
      <c r="AJ235" s="142" t="str">
        <f>IF($J235&lt;&gt;"",IF($AD235=1,VLOOKUP($J235,得点換算表!$C$56:$D$65,2),VLOOKUP($J235,得点換算表!$E$56:$F$65,2)),"")</f>
        <v/>
      </c>
      <c r="AK235" s="142" t="str">
        <f>IF($K235&lt;&gt;"",IF($AD235=1,VLOOKUP($K235,得点換算表!$C$66:$D$76,2),VLOOKUP($K235,得点換算表!$E$66:$F$76,2)),"")</f>
        <v/>
      </c>
      <c r="AL235" s="142" t="str">
        <f>IF($L235&lt;&gt;"",IF($AD235=1,VLOOKUP($L235,得点換算表!$C$77:$D$86,2),VLOOKUP($L235,得点換算表!$E$77:$F$86,2)),"")</f>
        <v/>
      </c>
      <c r="AM235" s="142" t="str">
        <f>IF($M235&lt;&gt;"",IF($AD235=1,VLOOKUP($M235,得点換算表!$C$87:$D$96,2),VLOOKUP($M235,得点換算表!$E$87:$F$96,2)),"")</f>
        <v/>
      </c>
      <c r="AN235" s="142" t="str">
        <f t="shared" si="19"/>
        <v/>
      </c>
      <c r="AO235" s="143" t="str">
        <f>IF(AND($AN235&lt;&gt;"",$AN235&gt;=8),VLOOKUP($AN235,得点換算表!$I$5:$J$9,2),"")</f>
        <v/>
      </c>
      <c r="AP235" s="105"/>
    </row>
    <row r="236" spans="1:42" x14ac:dyDescent="0.15">
      <c r="A236" s="11"/>
      <c r="B236" s="12"/>
      <c r="C236" s="13"/>
      <c r="D236" s="13"/>
      <c r="E236" s="14"/>
      <c r="F236" s="14"/>
      <c r="G236" s="14"/>
      <c r="H236" s="14"/>
      <c r="I236" s="15"/>
      <c r="J236" s="14"/>
      <c r="K236" s="13"/>
      <c r="L236" s="14"/>
      <c r="M236" s="14"/>
      <c r="N236" s="14"/>
      <c r="O236" s="14"/>
      <c r="P236" s="198"/>
      <c r="Q236" s="198"/>
      <c r="R236" s="198"/>
      <c r="S236" s="198"/>
      <c r="T236" s="198"/>
      <c r="U236" s="198"/>
      <c r="V236" s="198"/>
      <c r="W236" s="202">
        <f t="shared" si="20"/>
        <v>0</v>
      </c>
      <c r="X236" s="14"/>
      <c r="Y236" s="14"/>
      <c r="Z236" s="108"/>
      <c r="AA236" s="114"/>
      <c r="AB236" s="129"/>
      <c r="AC236" s="128"/>
      <c r="AD236" s="142" t="str">
        <f t="shared" si="21"/>
        <v/>
      </c>
      <c r="AE236" s="142" t="str">
        <f>IF($E236&lt;&gt;"",IF($AD236=1,VLOOKUP($E236,得点換算表!$C$5:$D$14,2),VLOOKUP($E236,得点換算表!$E$5:$F$14,2)),"")</f>
        <v/>
      </c>
      <c r="AF236" s="142" t="str">
        <f>IF($F236&lt;&gt;"",IF($AD236=1,VLOOKUP($F236,得点換算表!$C$15:$D$24,2),VLOOKUP($F236,得点換算表!$E$15:$F$24,2)),"")</f>
        <v/>
      </c>
      <c r="AG236" s="142" t="str">
        <f>IF($G236&lt;&gt;"",IF($AD236=1,VLOOKUP($G236,得点換算表!$C$25:$D$34,2),VLOOKUP($G236,得点換算表!$E$25:$F$34,2)),"")</f>
        <v/>
      </c>
      <c r="AH236" s="142" t="str">
        <f>IF($H236&lt;&gt;"",IF($AD236=1,VLOOKUP($H236,得点換算表!$C$35:$D$44,2),VLOOKUP($H236,得点換算表!$E$35:$F$44,2)),"")</f>
        <v/>
      </c>
      <c r="AI236" s="142" t="str">
        <f>IF($I236&lt;&gt;"",IF($AD236=1,VLOOKUP($I236,得点換算表!$C$45:$D$55,2),VLOOKUP($I236,得点換算表!$E$45:$F$55,2)),"")</f>
        <v/>
      </c>
      <c r="AJ236" s="142" t="str">
        <f>IF($J236&lt;&gt;"",IF($AD236=1,VLOOKUP($J236,得点換算表!$C$56:$D$65,2),VLOOKUP($J236,得点換算表!$E$56:$F$65,2)),"")</f>
        <v/>
      </c>
      <c r="AK236" s="142" t="str">
        <f>IF($K236&lt;&gt;"",IF($AD236=1,VLOOKUP($K236,得点換算表!$C$66:$D$76,2),VLOOKUP($K236,得点換算表!$E$66:$F$76,2)),"")</f>
        <v/>
      </c>
      <c r="AL236" s="142" t="str">
        <f>IF($L236&lt;&gt;"",IF($AD236=1,VLOOKUP($L236,得点換算表!$C$77:$D$86,2),VLOOKUP($L236,得点換算表!$E$77:$F$86,2)),"")</f>
        <v/>
      </c>
      <c r="AM236" s="142" t="str">
        <f>IF($M236&lt;&gt;"",IF($AD236=1,VLOOKUP($M236,得点換算表!$C$87:$D$96,2),VLOOKUP($M236,得点換算表!$E$87:$F$96,2)),"")</f>
        <v/>
      </c>
      <c r="AN236" s="142" t="str">
        <f t="shared" si="19"/>
        <v/>
      </c>
      <c r="AO236" s="143" t="str">
        <f>IF(AND($AN236&lt;&gt;"",$AN236&gt;=8),VLOOKUP($AN236,得点換算表!$I$5:$J$9,2),"")</f>
        <v/>
      </c>
      <c r="AP236" s="105"/>
    </row>
    <row r="237" spans="1:42" x14ac:dyDescent="0.15">
      <c r="A237" s="11"/>
      <c r="B237" s="12"/>
      <c r="C237" s="13"/>
      <c r="D237" s="13"/>
      <c r="E237" s="14"/>
      <c r="F237" s="14"/>
      <c r="G237" s="14"/>
      <c r="H237" s="14"/>
      <c r="I237" s="15"/>
      <c r="J237" s="14"/>
      <c r="K237" s="13"/>
      <c r="L237" s="14"/>
      <c r="M237" s="14"/>
      <c r="N237" s="14"/>
      <c r="O237" s="14"/>
      <c r="P237" s="198"/>
      <c r="Q237" s="198"/>
      <c r="R237" s="198"/>
      <c r="S237" s="198"/>
      <c r="T237" s="198"/>
      <c r="U237" s="198"/>
      <c r="V237" s="198"/>
      <c r="W237" s="202">
        <f t="shared" si="20"/>
        <v>0</v>
      </c>
      <c r="X237" s="14"/>
      <c r="Y237" s="14"/>
      <c r="Z237" s="108"/>
      <c r="AA237" s="114"/>
      <c r="AB237" s="129"/>
      <c r="AC237" s="128"/>
      <c r="AD237" s="142" t="str">
        <f t="shared" si="21"/>
        <v/>
      </c>
      <c r="AE237" s="142" t="str">
        <f>IF($E237&lt;&gt;"",IF($AD237=1,VLOOKUP($E237,得点換算表!$C$5:$D$14,2),VLOOKUP($E237,得点換算表!$E$5:$F$14,2)),"")</f>
        <v/>
      </c>
      <c r="AF237" s="142" t="str">
        <f>IF($F237&lt;&gt;"",IF($AD237=1,VLOOKUP($F237,得点換算表!$C$15:$D$24,2),VLOOKUP($F237,得点換算表!$E$15:$F$24,2)),"")</f>
        <v/>
      </c>
      <c r="AG237" s="142" t="str">
        <f>IF($G237&lt;&gt;"",IF($AD237=1,VLOOKUP($G237,得点換算表!$C$25:$D$34,2),VLOOKUP($G237,得点換算表!$E$25:$F$34,2)),"")</f>
        <v/>
      </c>
      <c r="AH237" s="142" t="str">
        <f>IF($H237&lt;&gt;"",IF($AD237=1,VLOOKUP($H237,得点換算表!$C$35:$D$44,2),VLOOKUP($H237,得点換算表!$E$35:$F$44,2)),"")</f>
        <v/>
      </c>
      <c r="AI237" s="142" t="str">
        <f>IF($I237&lt;&gt;"",IF($AD237=1,VLOOKUP($I237,得点換算表!$C$45:$D$55,2),VLOOKUP($I237,得点換算表!$E$45:$F$55,2)),"")</f>
        <v/>
      </c>
      <c r="AJ237" s="142" t="str">
        <f>IF($J237&lt;&gt;"",IF($AD237=1,VLOOKUP($J237,得点換算表!$C$56:$D$65,2),VLOOKUP($J237,得点換算表!$E$56:$F$65,2)),"")</f>
        <v/>
      </c>
      <c r="AK237" s="142" t="str">
        <f>IF($K237&lt;&gt;"",IF($AD237=1,VLOOKUP($K237,得点換算表!$C$66:$D$76,2),VLOOKUP($K237,得点換算表!$E$66:$F$76,2)),"")</f>
        <v/>
      </c>
      <c r="AL237" s="142" t="str">
        <f>IF($L237&lt;&gt;"",IF($AD237=1,VLOOKUP($L237,得点換算表!$C$77:$D$86,2),VLOOKUP($L237,得点換算表!$E$77:$F$86,2)),"")</f>
        <v/>
      </c>
      <c r="AM237" s="142" t="str">
        <f>IF($M237&lt;&gt;"",IF($AD237=1,VLOOKUP($M237,得点換算表!$C$87:$D$96,2),VLOOKUP($M237,得点換算表!$E$87:$F$96,2)),"")</f>
        <v/>
      </c>
      <c r="AN237" s="142" t="str">
        <f t="shared" si="19"/>
        <v/>
      </c>
      <c r="AO237" s="143" t="str">
        <f>IF(AND($AN237&lt;&gt;"",$AN237&gt;=8),VLOOKUP($AN237,得点換算表!$I$5:$J$9,2),"")</f>
        <v/>
      </c>
      <c r="AP237" s="105"/>
    </row>
    <row r="238" spans="1:42" x14ac:dyDescent="0.15">
      <c r="A238" s="11"/>
      <c r="B238" s="12"/>
      <c r="C238" s="13"/>
      <c r="D238" s="13"/>
      <c r="E238" s="14"/>
      <c r="F238" s="14"/>
      <c r="G238" s="14"/>
      <c r="H238" s="14"/>
      <c r="I238" s="15"/>
      <c r="J238" s="14"/>
      <c r="K238" s="13"/>
      <c r="L238" s="14"/>
      <c r="M238" s="14"/>
      <c r="N238" s="14"/>
      <c r="O238" s="14"/>
      <c r="P238" s="198"/>
      <c r="Q238" s="198"/>
      <c r="R238" s="198"/>
      <c r="S238" s="198"/>
      <c r="T238" s="198"/>
      <c r="U238" s="198"/>
      <c r="V238" s="198"/>
      <c r="W238" s="202">
        <f t="shared" si="20"/>
        <v>0</v>
      </c>
      <c r="X238" s="14"/>
      <c r="Y238" s="14"/>
      <c r="Z238" s="108"/>
      <c r="AA238" s="114"/>
      <c r="AB238" s="129"/>
      <c r="AC238" s="128"/>
      <c r="AD238" s="142" t="str">
        <f t="shared" si="21"/>
        <v/>
      </c>
      <c r="AE238" s="142" t="str">
        <f>IF($E238&lt;&gt;"",IF($AD238=1,VLOOKUP($E238,得点換算表!$C$5:$D$14,2),VLOOKUP($E238,得点換算表!$E$5:$F$14,2)),"")</f>
        <v/>
      </c>
      <c r="AF238" s="142" t="str">
        <f>IF($F238&lt;&gt;"",IF($AD238=1,VLOOKUP($F238,得点換算表!$C$15:$D$24,2),VLOOKUP($F238,得点換算表!$E$15:$F$24,2)),"")</f>
        <v/>
      </c>
      <c r="AG238" s="142" t="str">
        <f>IF($G238&lt;&gt;"",IF($AD238=1,VLOOKUP($G238,得点換算表!$C$25:$D$34,2),VLOOKUP($G238,得点換算表!$E$25:$F$34,2)),"")</f>
        <v/>
      </c>
      <c r="AH238" s="142" t="str">
        <f>IF($H238&lt;&gt;"",IF($AD238=1,VLOOKUP($H238,得点換算表!$C$35:$D$44,2),VLOOKUP($H238,得点換算表!$E$35:$F$44,2)),"")</f>
        <v/>
      </c>
      <c r="AI238" s="142" t="str">
        <f>IF($I238&lt;&gt;"",IF($AD238=1,VLOOKUP($I238,得点換算表!$C$45:$D$55,2),VLOOKUP($I238,得点換算表!$E$45:$F$55,2)),"")</f>
        <v/>
      </c>
      <c r="AJ238" s="142" t="str">
        <f>IF($J238&lt;&gt;"",IF($AD238=1,VLOOKUP($J238,得点換算表!$C$56:$D$65,2),VLOOKUP($J238,得点換算表!$E$56:$F$65,2)),"")</f>
        <v/>
      </c>
      <c r="AK238" s="142" t="str">
        <f>IF($K238&lt;&gt;"",IF($AD238=1,VLOOKUP($K238,得点換算表!$C$66:$D$76,2),VLOOKUP($K238,得点換算表!$E$66:$F$76,2)),"")</f>
        <v/>
      </c>
      <c r="AL238" s="142" t="str">
        <f>IF($L238&lt;&gt;"",IF($AD238=1,VLOOKUP($L238,得点換算表!$C$77:$D$86,2),VLOOKUP($L238,得点換算表!$E$77:$F$86,2)),"")</f>
        <v/>
      </c>
      <c r="AM238" s="142" t="str">
        <f>IF($M238&lt;&gt;"",IF($AD238=1,VLOOKUP($M238,得点換算表!$C$87:$D$96,2),VLOOKUP($M238,得点換算表!$E$87:$F$96,2)),"")</f>
        <v/>
      </c>
      <c r="AN238" s="142" t="str">
        <f t="shared" si="19"/>
        <v/>
      </c>
      <c r="AO238" s="143" t="str">
        <f>IF(AND($AN238&lt;&gt;"",$AN238&gt;=8),VLOOKUP($AN238,得点換算表!$I$5:$J$9,2),"")</f>
        <v/>
      </c>
      <c r="AP238" s="105"/>
    </row>
    <row r="239" spans="1:42" x14ac:dyDescent="0.15">
      <c r="A239" s="11"/>
      <c r="B239" s="12"/>
      <c r="C239" s="13"/>
      <c r="D239" s="13"/>
      <c r="E239" s="14"/>
      <c r="F239" s="14"/>
      <c r="G239" s="14"/>
      <c r="H239" s="14"/>
      <c r="I239" s="15"/>
      <c r="J239" s="14"/>
      <c r="K239" s="13"/>
      <c r="L239" s="14"/>
      <c r="M239" s="14"/>
      <c r="N239" s="14"/>
      <c r="O239" s="14"/>
      <c r="P239" s="198"/>
      <c r="Q239" s="198"/>
      <c r="R239" s="198"/>
      <c r="S239" s="198"/>
      <c r="T239" s="198"/>
      <c r="U239" s="198"/>
      <c r="V239" s="198"/>
      <c r="W239" s="202">
        <f t="shared" si="20"/>
        <v>0</v>
      </c>
      <c r="X239" s="14"/>
      <c r="Y239" s="14"/>
      <c r="Z239" s="108"/>
      <c r="AA239" s="114"/>
      <c r="AB239" s="129"/>
      <c r="AC239" s="128"/>
      <c r="AD239" s="142" t="str">
        <f t="shared" si="21"/>
        <v/>
      </c>
      <c r="AE239" s="142" t="str">
        <f>IF($E239&lt;&gt;"",IF($AD239=1,VLOOKUP($E239,得点換算表!$C$5:$D$14,2),VLOOKUP($E239,得点換算表!$E$5:$F$14,2)),"")</f>
        <v/>
      </c>
      <c r="AF239" s="142" t="str">
        <f>IF($F239&lt;&gt;"",IF($AD239=1,VLOOKUP($F239,得点換算表!$C$15:$D$24,2),VLOOKUP($F239,得点換算表!$E$15:$F$24,2)),"")</f>
        <v/>
      </c>
      <c r="AG239" s="142" t="str">
        <f>IF($G239&lt;&gt;"",IF($AD239=1,VLOOKUP($G239,得点換算表!$C$25:$D$34,2),VLOOKUP($G239,得点換算表!$E$25:$F$34,2)),"")</f>
        <v/>
      </c>
      <c r="AH239" s="142" t="str">
        <f>IF($H239&lt;&gt;"",IF($AD239=1,VLOOKUP($H239,得点換算表!$C$35:$D$44,2),VLOOKUP($H239,得点換算表!$E$35:$F$44,2)),"")</f>
        <v/>
      </c>
      <c r="AI239" s="142" t="str">
        <f>IF($I239&lt;&gt;"",IF($AD239=1,VLOOKUP($I239,得点換算表!$C$45:$D$55,2),VLOOKUP($I239,得点換算表!$E$45:$F$55,2)),"")</f>
        <v/>
      </c>
      <c r="AJ239" s="142" t="str">
        <f>IF($J239&lt;&gt;"",IF($AD239=1,VLOOKUP($J239,得点換算表!$C$56:$D$65,2),VLOOKUP($J239,得点換算表!$E$56:$F$65,2)),"")</f>
        <v/>
      </c>
      <c r="AK239" s="142" t="str">
        <f>IF($K239&lt;&gt;"",IF($AD239=1,VLOOKUP($K239,得点換算表!$C$66:$D$76,2),VLOOKUP($K239,得点換算表!$E$66:$F$76,2)),"")</f>
        <v/>
      </c>
      <c r="AL239" s="142" t="str">
        <f>IF($L239&lt;&gt;"",IF($AD239=1,VLOOKUP($L239,得点換算表!$C$77:$D$86,2),VLOOKUP($L239,得点換算表!$E$77:$F$86,2)),"")</f>
        <v/>
      </c>
      <c r="AM239" s="142" t="str">
        <f>IF($M239&lt;&gt;"",IF($AD239=1,VLOOKUP($M239,得点換算表!$C$87:$D$96,2),VLOOKUP($M239,得点換算表!$E$87:$F$96,2)),"")</f>
        <v/>
      </c>
      <c r="AN239" s="142" t="str">
        <f t="shared" si="19"/>
        <v/>
      </c>
      <c r="AO239" s="143" t="str">
        <f>IF(AND($AN239&lt;&gt;"",$AN239&gt;=8),VLOOKUP($AN239,得点換算表!$I$5:$J$9,2),"")</f>
        <v/>
      </c>
      <c r="AP239" s="105"/>
    </row>
    <row r="240" spans="1:42" x14ac:dyDescent="0.15">
      <c r="A240" s="11"/>
      <c r="B240" s="12"/>
      <c r="C240" s="13"/>
      <c r="D240" s="13"/>
      <c r="E240" s="14"/>
      <c r="F240" s="14"/>
      <c r="G240" s="14"/>
      <c r="H240" s="14"/>
      <c r="I240" s="15"/>
      <c r="J240" s="14"/>
      <c r="K240" s="13"/>
      <c r="L240" s="14"/>
      <c r="M240" s="14"/>
      <c r="N240" s="14"/>
      <c r="O240" s="14"/>
      <c r="P240" s="198"/>
      <c r="Q240" s="198"/>
      <c r="R240" s="198"/>
      <c r="S240" s="198"/>
      <c r="T240" s="198"/>
      <c r="U240" s="198"/>
      <c r="V240" s="198"/>
      <c r="W240" s="202">
        <f t="shared" si="20"/>
        <v>0</v>
      </c>
      <c r="X240" s="14"/>
      <c r="Y240" s="14"/>
      <c r="Z240" s="108"/>
      <c r="AA240" s="114"/>
      <c r="AB240" s="129"/>
      <c r="AC240" s="128"/>
      <c r="AD240" s="142" t="str">
        <f t="shared" si="21"/>
        <v/>
      </c>
      <c r="AE240" s="142" t="str">
        <f>IF($E240&lt;&gt;"",IF($AD240=1,VLOOKUP($E240,得点換算表!$C$5:$D$14,2),VLOOKUP($E240,得点換算表!$E$5:$F$14,2)),"")</f>
        <v/>
      </c>
      <c r="AF240" s="142" t="str">
        <f>IF($F240&lt;&gt;"",IF($AD240=1,VLOOKUP($F240,得点換算表!$C$15:$D$24,2),VLOOKUP($F240,得点換算表!$E$15:$F$24,2)),"")</f>
        <v/>
      </c>
      <c r="AG240" s="142" t="str">
        <f>IF($G240&lt;&gt;"",IF($AD240=1,VLOOKUP($G240,得点換算表!$C$25:$D$34,2),VLOOKUP($G240,得点換算表!$E$25:$F$34,2)),"")</f>
        <v/>
      </c>
      <c r="AH240" s="142" t="str">
        <f>IF($H240&lt;&gt;"",IF($AD240=1,VLOOKUP($H240,得点換算表!$C$35:$D$44,2),VLOOKUP($H240,得点換算表!$E$35:$F$44,2)),"")</f>
        <v/>
      </c>
      <c r="AI240" s="142" t="str">
        <f>IF($I240&lt;&gt;"",IF($AD240=1,VLOOKUP($I240,得点換算表!$C$45:$D$55,2),VLOOKUP($I240,得点換算表!$E$45:$F$55,2)),"")</f>
        <v/>
      </c>
      <c r="AJ240" s="142" t="str">
        <f>IF($J240&lt;&gt;"",IF($AD240=1,VLOOKUP($J240,得点換算表!$C$56:$D$65,2),VLOOKUP($J240,得点換算表!$E$56:$F$65,2)),"")</f>
        <v/>
      </c>
      <c r="AK240" s="142" t="str">
        <f>IF($K240&lt;&gt;"",IF($AD240=1,VLOOKUP($K240,得点換算表!$C$66:$D$76,2),VLOOKUP($K240,得点換算表!$E$66:$F$76,2)),"")</f>
        <v/>
      </c>
      <c r="AL240" s="142" t="str">
        <f>IF($L240&lt;&gt;"",IF($AD240=1,VLOOKUP($L240,得点換算表!$C$77:$D$86,2),VLOOKUP($L240,得点換算表!$E$77:$F$86,2)),"")</f>
        <v/>
      </c>
      <c r="AM240" s="142" t="str">
        <f>IF($M240&lt;&gt;"",IF($AD240=1,VLOOKUP($M240,得点換算表!$C$87:$D$96,2),VLOOKUP($M240,得点換算表!$E$87:$F$96,2)),"")</f>
        <v/>
      </c>
      <c r="AN240" s="142" t="str">
        <f t="shared" si="19"/>
        <v/>
      </c>
      <c r="AO240" s="143" t="str">
        <f>IF(AND($AN240&lt;&gt;"",$AN240&gt;=8),VLOOKUP($AN240,得点換算表!$I$5:$J$9,2),"")</f>
        <v/>
      </c>
      <c r="AP240" s="105"/>
    </row>
    <row r="241" spans="1:42" x14ac:dyDescent="0.15">
      <c r="A241" s="11"/>
      <c r="B241" s="12"/>
      <c r="C241" s="13"/>
      <c r="D241" s="13"/>
      <c r="E241" s="14"/>
      <c r="F241" s="14"/>
      <c r="G241" s="14"/>
      <c r="H241" s="14"/>
      <c r="I241" s="15"/>
      <c r="J241" s="14"/>
      <c r="K241" s="13"/>
      <c r="L241" s="14"/>
      <c r="M241" s="14"/>
      <c r="N241" s="14"/>
      <c r="O241" s="14"/>
      <c r="P241" s="198"/>
      <c r="Q241" s="198"/>
      <c r="R241" s="198"/>
      <c r="S241" s="198"/>
      <c r="T241" s="198"/>
      <c r="U241" s="198"/>
      <c r="V241" s="198"/>
      <c r="W241" s="202">
        <f t="shared" si="20"/>
        <v>0</v>
      </c>
      <c r="X241" s="14"/>
      <c r="Y241" s="14"/>
      <c r="Z241" s="108"/>
      <c r="AA241" s="114"/>
      <c r="AB241" s="129"/>
      <c r="AC241" s="128"/>
      <c r="AD241" s="142" t="str">
        <f t="shared" si="21"/>
        <v/>
      </c>
      <c r="AE241" s="142" t="str">
        <f>IF($E241&lt;&gt;"",IF($AD241=1,VLOOKUP($E241,得点換算表!$C$5:$D$14,2),VLOOKUP($E241,得点換算表!$E$5:$F$14,2)),"")</f>
        <v/>
      </c>
      <c r="AF241" s="142" t="str">
        <f>IF($F241&lt;&gt;"",IF($AD241=1,VLOOKUP($F241,得点換算表!$C$15:$D$24,2),VLOOKUP($F241,得点換算表!$E$15:$F$24,2)),"")</f>
        <v/>
      </c>
      <c r="AG241" s="142" t="str">
        <f>IF($G241&lt;&gt;"",IF($AD241=1,VLOOKUP($G241,得点換算表!$C$25:$D$34,2),VLOOKUP($G241,得点換算表!$E$25:$F$34,2)),"")</f>
        <v/>
      </c>
      <c r="AH241" s="142" t="str">
        <f>IF($H241&lt;&gt;"",IF($AD241=1,VLOOKUP($H241,得点換算表!$C$35:$D$44,2),VLOOKUP($H241,得点換算表!$E$35:$F$44,2)),"")</f>
        <v/>
      </c>
      <c r="AI241" s="142" t="str">
        <f>IF($I241&lt;&gt;"",IF($AD241=1,VLOOKUP($I241,得点換算表!$C$45:$D$55,2),VLOOKUP($I241,得点換算表!$E$45:$F$55,2)),"")</f>
        <v/>
      </c>
      <c r="AJ241" s="142" t="str">
        <f>IF($J241&lt;&gt;"",IF($AD241=1,VLOOKUP($J241,得点換算表!$C$56:$D$65,2),VLOOKUP($J241,得点換算表!$E$56:$F$65,2)),"")</f>
        <v/>
      </c>
      <c r="AK241" s="142" t="str">
        <f>IF($K241&lt;&gt;"",IF($AD241=1,VLOOKUP($K241,得点換算表!$C$66:$D$76,2),VLOOKUP($K241,得点換算表!$E$66:$F$76,2)),"")</f>
        <v/>
      </c>
      <c r="AL241" s="142" t="str">
        <f>IF($L241&lt;&gt;"",IF($AD241=1,VLOOKUP($L241,得点換算表!$C$77:$D$86,2),VLOOKUP($L241,得点換算表!$E$77:$F$86,2)),"")</f>
        <v/>
      </c>
      <c r="AM241" s="142" t="str">
        <f>IF($M241&lt;&gt;"",IF($AD241=1,VLOOKUP($M241,得点換算表!$C$87:$D$96,2),VLOOKUP($M241,得点換算表!$E$87:$F$96,2)),"")</f>
        <v/>
      </c>
      <c r="AN241" s="142" t="str">
        <f t="shared" si="19"/>
        <v/>
      </c>
      <c r="AO241" s="143" t="str">
        <f>IF(AND($AN241&lt;&gt;"",$AN241&gt;=8),VLOOKUP($AN241,得点換算表!$I$5:$J$9,2),"")</f>
        <v/>
      </c>
      <c r="AP241" s="105"/>
    </row>
    <row r="242" spans="1:42" x14ac:dyDescent="0.15">
      <c r="A242" s="11"/>
      <c r="B242" s="12"/>
      <c r="C242" s="13"/>
      <c r="D242" s="13"/>
      <c r="E242" s="14"/>
      <c r="F242" s="14"/>
      <c r="G242" s="14"/>
      <c r="H242" s="14"/>
      <c r="I242" s="15"/>
      <c r="J242" s="14"/>
      <c r="K242" s="13"/>
      <c r="L242" s="14"/>
      <c r="M242" s="14"/>
      <c r="N242" s="14"/>
      <c r="O242" s="14"/>
      <c r="P242" s="198"/>
      <c r="Q242" s="198"/>
      <c r="R242" s="198"/>
      <c r="S242" s="198"/>
      <c r="T242" s="198"/>
      <c r="U242" s="198"/>
      <c r="V242" s="198"/>
      <c r="W242" s="202">
        <f t="shared" si="20"/>
        <v>0</v>
      </c>
      <c r="X242" s="14"/>
      <c r="Y242" s="14"/>
      <c r="Z242" s="108"/>
      <c r="AA242" s="114"/>
      <c r="AB242" s="129"/>
      <c r="AC242" s="128"/>
      <c r="AD242" s="142" t="str">
        <f t="shared" si="21"/>
        <v/>
      </c>
      <c r="AE242" s="142" t="str">
        <f>IF($E242&lt;&gt;"",IF($AD242=1,VLOOKUP($E242,得点換算表!$C$5:$D$14,2),VLOOKUP($E242,得点換算表!$E$5:$F$14,2)),"")</f>
        <v/>
      </c>
      <c r="AF242" s="142" t="str">
        <f>IF($F242&lt;&gt;"",IF($AD242=1,VLOOKUP($F242,得点換算表!$C$15:$D$24,2),VLOOKUP($F242,得点換算表!$E$15:$F$24,2)),"")</f>
        <v/>
      </c>
      <c r="AG242" s="142" t="str">
        <f>IF($G242&lt;&gt;"",IF($AD242=1,VLOOKUP($G242,得点換算表!$C$25:$D$34,2),VLOOKUP($G242,得点換算表!$E$25:$F$34,2)),"")</f>
        <v/>
      </c>
      <c r="AH242" s="142" t="str">
        <f>IF($H242&lt;&gt;"",IF($AD242=1,VLOOKUP($H242,得点換算表!$C$35:$D$44,2),VLOOKUP($H242,得点換算表!$E$35:$F$44,2)),"")</f>
        <v/>
      </c>
      <c r="AI242" s="142" t="str">
        <f>IF($I242&lt;&gt;"",IF($AD242=1,VLOOKUP($I242,得点換算表!$C$45:$D$55,2),VLOOKUP($I242,得点換算表!$E$45:$F$55,2)),"")</f>
        <v/>
      </c>
      <c r="AJ242" s="142" t="str">
        <f>IF($J242&lt;&gt;"",IF($AD242=1,VLOOKUP($J242,得点換算表!$C$56:$D$65,2),VLOOKUP($J242,得点換算表!$E$56:$F$65,2)),"")</f>
        <v/>
      </c>
      <c r="AK242" s="142" t="str">
        <f>IF($K242&lt;&gt;"",IF($AD242=1,VLOOKUP($K242,得点換算表!$C$66:$D$76,2),VLOOKUP($K242,得点換算表!$E$66:$F$76,2)),"")</f>
        <v/>
      </c>
      <c r="AL242" s="142" t="str">
        <f>IF($L242&lt;&gt;"",IF($AD242=1,VLOOKUP($L242,得点換算表!$C$77:$D$86,2),VLOOKUP($L242,得点換算表!$E$77:$F$86,2)),"")</f>
        <v/>
      </c>
      <c r="AM242" s="142" t="str">
        <f>IF($M242&lt;&gt;"",IF($AD242=1,VLOOKUP($M242,得点換算表!$C$87:$D$96,2),VLOOKUP($M242,得点換算表!$E$87:$F$96,2)),"")</f>
        <v/>
      </c>
      <c r="AN242" s="142" t="str">
        <f t="shared" si="19"/>
        <v/>
      </c>
      <c r="AO242" s="143" t="str">
        <f>IF(AND($AN242&lt;&gt;"",$AN242&gt;=8),VLOOKUP($AN242,得点換算表!$I$5:$J$9,2),"")</f>
        <v/>
      </c>
      <c r="AP242" s="105"/>
    </row>
    <row r="243" spans="1:42" x14ac:dyDescent="0.15">
      <c r="A243" s="11"/>
      <c r="B243" s="12"/>
      <c r="C243" s="13"/>
      <c r="D243" s="13"/>
      <c r="E243" s="14"/>
      <c r="F243" s="14"/>
      <c r="G243" s="14"/>
      <c r="H243" s="14"/>
      <c r="I243" s="15"/>
      <c r="J243" s="14"/>
      <c r="K243" s="13"/>
      <c r="L243" s="14"/>
      <c r="M243" s="14"/>
      <c r="N243" s="14"/>
      <c r="O243" s="14"/>
      <c r="P243" s="198"/>
      <c r="Q243" s="198"/>
      <c r="R243" s="198"/>
      <c r="S243" s="198"/>
      <c r="T243" s="198"/>
      <c r="U243" s="198"/>
      <c r="V243" s="198"/>
      <c r="W243" s="202">
        <f t="shared" si="20"/>
        <v>0</v>
      </c>
      <c r="X243" s="14"/>
      <c r="Y243" s="14"/>
      <c r="Z243" s="108"/>
      <c r="AA243" s="114"/>
      <c r="AB243" s="129"/>
      <c r="AC243" s="128"/>
      <c r="AD243" s="142" t="str">
        <f t="shared" si="21"/>
        <v/>
      </c>
      <c r="AE243" s="142" t="str">
        <f>IF($E243&lt;&gt;"",IF($AD243=1,VLOOKUP($E243,得点換算表!$C$5:$D$14,2),VLOOKUP($E243,得点換算表!$E$5:$F$14,2)),"")</f>
        <v/>
      </c>
      <c r="AF243" s="142" t="str">
        <f>IF($F243&lt;&gt;"",IF($AD243=1,VLOOKUP($F243,得点換算表!$C$15:$D$24,2),VLOOKUP($F243,得点換算表!$E$15:$F$24,2)),"")</f>
        <v/>
      </c>
      <c r="AG243" s="142" t="str">
        <f>IF($G243&lt;&gt;"",IF($AD243=1,VLOOKUP($G243,得点換算表!$C$25:$D$34,2),VLOOKUP($G243,得点換算表!$E$25:$F$34,2)),"")</f>
        <v/>
      </c>
      <c r="AH243" s="142" t="str">
        <f>IF($H243&lt;&gt;"",IF($AD243=1,VLOOKUP($H243,得点換算表!$C$35:$D$44,2),VLOOKUP($H243,得点換算表!$E$35:$F$44,2)),"")</f>
        <v/>
      </c>
      <c r="AI243" s="142" t="str">
        <f>IF($I243&lt;&gt;"",IF($AD243=1,VLOOKUP($I243,得点換算表!$C$45:$D$55,2),VLOOKUP($I243,得点換算表!$E$45:$F$55,2)),"")</f>
        <v/>
      </c>
      <c r="AJ243" s="142" t="str">
        <f>IF($J243&lt;&gt;"",IF($AD243=1,VLOOKUP($J243,得点換算表!$C$56:$D$65,2),VLOOKUP($J243,得点換算表!$E$56:$F$65,2)),"")</f>
        <v/>
      </c>
      <c r="AK243" s="142" t="str">
        <f>IF($K243&lt;&gt;"",IF($AD243=1,VLOOKUP($K243,得点換算表!$C$66:$D$76,2),VLOOKUP($K243,得点換算表!$E$66:$F$76,2)),"")</f>
        <v/>
      </c>
      <c r="AL243" s="142" t="str">
        <f>IF($L243&lt;&gt;"",IF($AD243=1,VLOOKUP($L243,得点換算表!$C$77:$D$86,2),VLOOKUP($L243,得点換算表!$E$77:$F$86,2)),"")</f>
        <v/>
      </c>
      <c r="AM243" s="142" t="str">
        <f>IF($M243&lt;&gt;"",IF($AD243=1,VLOOKUP($M243,得点換算表!$C$87:$D$96,2),VLOOKUP($M243,得点換算表!$E$87:$F$96,2)),"")</f>
        <v/>
      </c>
      <c r="AN243" s="142" t="str">
        <f t="shared" si="19"/>
        <v/>
      </c>
      <c r="AO243" s="143" t="str">
        <f>IF(AND($AN243&lt;&gt;"",$AN243&gt;=8),VLOOKUP($AN243,得点換算表!$I$5:$J$9,2),"")</f>
        <v/>
      </c>
      <c r="AP243" s="105"/>
    </row>
    <row r="244" spans="1:42" x14ac:dyDescent="0.15">
      <c r="A244" s="11"/>
      <c r="B244" s="12"/>
      <c r="C244" s="13"/>
      <c r="D244" s="13"/>
      <c r="E244" s="14"/>
      <c r="F244" s="14"/>
      <c r="G244" s="14"/>
      <c r="H244" s="14"/>
      <c r="I244" s="15"/>
      <c r="J244" s="14"/>
      <c r="K244" s="13"/>
      <c r="L244" s="14"/>
      <c r="M244" s="14"/>
      <c r="N244" s="14"/>
      <c r="O244" s="14"/>
      <c r="P244" s="198"/>
      <c r="Q244" s="198"/>
      <c r="R244" s="198"/>
      <c r="S244" s="198"/>
      <c r="T244" s="198"/>
      <c r="U244" s="198"/>
      <c r="V244" s="198"/>
      <c r="W244" s="202">
        <f t="shared" si="20"/>
        <v>0</v>
      </c>
      <c r="X244" s="14"/>
      <c r="Y244" s="14"/>
      <c r="Z244" s="108"/>
      <c r="AA244" s="114"/>
      <c r="AB244" s="129"/>
      <c r="AC244" s="128"/>
      <c r="AD244" s="142" t="str">
        <f t="shared" si="21"/>
        <v/>
      </c>
      <c r="AE244" s="142" t="str">
        <f>IF($E244&lt;&gt;"",IF($AD244=1,VLOOKUP($E244,得点換算表!$C$5:$D$14,2),VLOOKUP($E244,得点換算表!$E$5:$F$14,2)),"")</f>
        <v/>
      </c>
      <c r="AF244" s="142" t="str">
        <f>IF($F244&lt;&gt;"",IF($AD244=1,VLOOKUP($F244,得点換算表!$C$15:$D$24,2),VLOOKUP($F244,得点換算表!$E$15:$F$24,2)),"")</f>
        <v/>
      </c>
      <c r="AG244" s="142" t="str">
        <f>IF($G244&lt;&gt;"",IF($AD244=1,VLOOKUP($G244,得点換算表!$C$25:$D$34,2),VLOOKUP($G244,得点換算表!$E$25:$F$34,2)),"")</f>
        <v/>
      </c>
      <c r="AH244" s="142" t="str">
        <f>IF($H244&lt;&gt;"",IF($AD244=1,VLOOKUP($H244,得点換算表!$C$35:$D$44,2),VLOOKUP($H244,得点換算表!$E$35:$F$44,2)),"")</f>
        <v/>
      </c>
      <c r="AI244" s="142" t="str">
        <f>IF($I244&lt;&gt;"",IF($AD244=1,VLOOKUP($I244,得点換算表!$C$45:$D$55,2),VLOOKUP($I244,得点換算表!$E$45:$F$55,2)),"")</f>
        <v/>
      </c>
      <c r="AJ244" s="142" t="str">
        <f>IF($J244&lt;&gt;"",IF($AD244=1,VLOOKUP($J244,得点換算表!$C$56:$D$65,2),VLOOKUP($J244,得点換算表!$E$56:$F$65,2)),"")</f>
        <v/>
      </c>
      <c r="AK244" s="142" t="str">
        <f>IF($K244&lt;&gt;"",IF($AD244=1,VLOOKUP($K244,得点換算表!$C$66:$D$76,2),VLOOKUP($K244,得点換算表!$E$66:$F$76,2)),"")</f>
        <v/>
      </c>
      <c r="AL244" s="142" t="str">
        <f>IF($L244&lt;&gt;"",IF($AD244=1,VLOOKUP($L244,得点換算表!$C$77:$D$86,2),VLOOKUP($L244,得点換算表!$E$77:$F$86,2)),"")</f>
        <v/>
      </c>
      <c r="AM244" s="142" t="str">
        <f>IF($M244&lt;&gt;"",IF($AD244=1,VLOOKUP($M244,得点換算表!$C$87:$D$96,2),VLOOKUP($M244,得点換算表!$E$87:$F$96,2)),"")</f>
        <v/>
      </c>
      <c r="AN244" s="142" t="str">
        <f t="shared" si="19"/>
        <v/>
      </c>
      <c r="AO244" s="143" t="str">
        <f>IF(AND($AN244&lt;&gt;"",$AN244&gt;=8),VLOOKUP($AN244,得点換算表!$I$5:$J$9,2),"")</f>
        <v/>
      </c>
      <c r="AP244" s="105"/>
    </row>
    <row r="245" spans="1:42" x14ac:dyDescent="0.15">
      <c r="A245" s="11"/>
      <c r="B245" s="12"/>
      <c r="C245" s="13"/>
      <c r="D245" s="13"/>
      <c r="E245" s="14"/>
      <c r="F245" s="14"/>
      <c r="G245" s="14"/>
      <c r="H245" s="14"/>
      <c r="I245" s="15"/>
      <c r="J245" s="14"/>
      <c r="K245" s="13"/>
      <c r="L245" s="14"/>
      <c r="M245" s="14"/>
      <c r="N245" s="14"/>
      <c r="O245" s="14"/>
      <c r="P245" s="198"/>
      <c r="Q245" s="198"/>
      <c r="R245" s="198"/>
      <c r="S245" s="198"/>
      <c r="T245" s="198"/>
      <c r="U245" s="198"/>
      <c r="V245" s="198"/>
      <c r="W245" s="202">
        <f t="shared" si="20"/>
        <v>0</v>
      </c>
      <c r="X245" s="14"/>
      <c r="Y245" s="14"/>
      <c r="Z245" s="108"/>
      <c r="AA245" s="114"/>
      <c r="AB245" s="129"/>
      <c r="AC245" s="128"/>
      <c r="AD245" s="142" t="str">
        <f t="shared" si="21"/>
        <v/>
      </c>
      <c r="AE245" s="142" t="str">
        <f>IF($E245&lt;&gt;"",IF($AD245=1,VLOOKUP($E245,得点換算表!$C$5:$D$14,2),VLOOKUP($E245,得点換算表!$E$5:$F$14,2)),"")</f>
        <v/>
      </c>
      <c r="AF245" s="142" t="str">
        <f>IF($F245&lt;&gt;"",IF($AD245=1,VLOOKUP($F245,得点換算表!$C$15:$D$24,2),VLOOKUP($F245,得点換算表!$E$15:$F$24,2)),"")</f>
        <v/>
      </c>
      <c r="AG245" s="142" t="str">
        <f>IF($G245&lt;&gt;"",IF($AD245=1,VLOOKUP($G245,得点換算表!$C$25:$D$34,2),VLOOKUP($G245,得点換算表!$E$25:$F$34,2)),"")</f>
        <v/>
      </c>
      <c r="AH245" s="142" t="str">
        <f>IF($H245&lt;&gt;"",IF($AD245=1,VLOOKUP($H245,得点換算表!$C$35:$D$44,2),VLOOKUP($H245,得点換算表!$E$35:$F$44,2)),"")</f>
        <v/>
      </c>
      <c r="AI245" s="142" t="str">
        <f>IF($I245&lt;&gt;"",IF($AD245=1,VLOOKUP($I245,得点換算表!$C$45:$D$55,2),VLOOKUP($I245,得点換算表!$E$45:$F$55,2)),"")</f>
        <v/>
      </c>
      <c r="AJ245" s="142" t="str">
        <f>IF($J245&lt;&gt;"",IF($AD245=1,VLOOKUP($J245,得点換算表!$C$56:$D$65,2),VLOOKUP($J245,得点換算表!$E$56:$F$65,2)),"")</f>
        <v/>
      </c>
      <c r="AK245" s="142" t="str">
        <f>IF($K245&lt;&gt;"",IF($AD245=1,VLOOKUP($K245,得点換算表!$C$66:$D$76,2),VLOOKUP($K245,得点換算表!$E$66:$F$76,2)),"")</f>
        <v/>
      </c>
      <c r="AL245" s="142" t="str">
        <f>IF($L245&lt;&gt;"",IF($AD245=1,VLOOKUP($L245,得点換算表!$C$77:$D$86,2),VLOOKUP($L245,得点換算表!$E$77:$F$86,2)),"")</f>
        <v/>
      </c>
      <c r="AM245" s="142" t="str">
        <f>IF($M245&lt;&gt;"",IF($AD245=1,VLOOKUP($M245,得点換算表!$C$87:$D$96,2),VLOOKUP($M245,得点換算表!$E$87:$F$96,2)),"")</f>
        <v/>
      </c>
      <c r="AN245" s="142" t="str">
        <f t="shared" si="19"/>
        <v/>
      </c>
      <c r="AO245" s="143" t="str">
        <f>IF(AND($AN245&lt;&gt;"",$AN245&gt;=8),VLOOKUP($AN245,得点換算表!$I$5:$J$9,2),"")</f>
        <v/>
      </c>
      <c r="AP245" s="105"/>
    </row>
    <row r="246" spans="1:42" x14ac:dyDescent="0.15">
      <c r="A246" s="11"/>
      <c r="B246" s="12"/>
      <c r="C246" s="13"/>
      <c r="D246" s="13"/>
      <c r="E246" s="14"/>
      <c r="F246" s="14"/>
      <c r="G246" s="14"/>
      <c r="H246" s="14"/>
      <c r="I246" s="15"/>
      <c r="J246" s="14"/>
      <c r="K246" s="13"/>
      <c r="L246" s="14"/>
      <c r="M246" s="14"/>
      <c r="N246" s="14"/>
      <c r="O246" s="14"/>
      <c r="P246" s="198"/>
      <c r="Q246" s="198"/>
      <c r="R246" s="198"/>
      <c r="S246" s="198"/>
      <c r="T246" s="198"/>
      <c r="U246" s="198"/>
      <c r="V246" s="198"/>
      <c r="W246" s="202">
        <f t="shared" si="20"/>
        <v>0</v>
      </c>
      <c r="X246" s="14"/>
      <c r="Y246" s="14"/>
      <c r="Z246" s="108"/>
      <c r="AA246" s="114"/>
      <c r="AB246" s="129"/>
      <c r="AC246" s="128"/>
      <c r="AD246" s="142" t="str">
        <f t="shared" si="21"/>
        <v/>
      </c>
      <c r="AE246" s="142" t="str">
        <f>IF($E246&lt;&gt;"",IF($AD246=1,VLOOKUP($E246,得点換算表!$C$5:$D$14,2),VLOOKUP($E246,得点換算表!$E$5:$F$14,2)),"")</f>
        <v/>
      </c>
      <c r="AF246" s="142" t="str">
        <f>IF($F246&lt;&gt;"",IF($AD246=1,VLOOKUP($F246,得点換算表!$C$15:$D$24,2),VLOOKUP($F246,得点換算表!$E$15:$F$24,2)),"")</f>
        <v/>
      </c>
      <c r="AG246" s="142" t="str">
        <f>IF($G246&lt;&gt;"",IF($AD246=1,VLOOKUP($G246,得点換算表!$C$25:$D$34,2),VLOOKUP($G246,得点換算表!$E$25:$F$34,2)),"")</f>
        <v/>
      </c>
      <c r="AH246" s="142" t="str">
        <f>IF($H246&lt;&gt;"",IF($AD246=1,VLOOKUP($H246,得点換算表!$C$35:$D$44,2),VLOOKUP($H246,得点換算表!$E$35:$F$44,2)),"")</f>
        <v/>
      </c>
      <c r="AI246" s="142" t="str">
        <f>IF($I246&lt;&gt;"",IF($AD246=1,VLOOKUP($I246,得点換算表!$C$45:$D$55,2),VLOOKUP($I246,得点換算表!$E$45:$F$55,2)),"")</f>
        <v/>
      </c>
      <c r="AJ246" s="142" t="str">
        <f>IF($J246&lt;&gt;"",IF($AD246=1,VLOOKUP($J246,得点換算表!$C$56:$D$65,2),VLOOKUP($J246,得点換算表!$E$56:$F$65,2)),"")</f>
        <v/>
      </c>
      <c r="AK246" s="142" t="str">
        <f>IF($K246&lt;&gt;"",IF($AD246=1,VLOOKUP($K246,得点換算表!$C$66:$D$76,2),VLOOKUP($K246,得点換算表!$E$66:$F$76,2)),"")</f>
        <v/>
      </c>
      <c r="AL246" s="142" t="str">
        <f>IF($L246&lt;&gt;"",IF($AD246=1,VLOOKUP($L246,得点換算表!$C$77:$D$86,2),VLOOKUP($L246,得点換算表!$E$77:$F$86,2)),"")</f>
        <v/>
      </c>
      <c r="AM246" s="142" t="str">
        <f>IF($M246&lt;&gt;"",IF($AD246=1,VLOOKUP($M246,得点換算表!$C$87:$D$96,2),VLOOKUP($M246,得点換算表!$E$87:$F$96,2)),"")</f>
        <v/>
      </c>
      <c r="AN246" s="142" t="str">
        <f t="shared" si="19"/>
        <v/>
      </c>
      <c r="AO246" s="143" t="str">
        <f>IF(AND($AN246&lt;&gt;"",$AN246&gt;=8),VLOOKUP($AN246,得点換算表!$I$5:$J$9,2),"")</f>
        <v/>
      </c>
      <c r="AP246" s="105"/>
    </row>
    <row r="247" spans="1:42" x14ac:dyDescent="0.15">
      <c r="A247" s="11"/>
      <c r="B247" s="12"/>
      <c r="C247" s="13"/>
      <c r="D247" s="13"/>
      <c r="E247" s="14"/>
      <c r="F247" s="14"/>
      <c r="G247" s="14"/>
      <c r="H247" s="14"/>
      <c r="I247" s="15"/>
      <c r="J247" s="14"/>
      <c r="K247" s="13"/>
      <c r="L247" s="14"/>
      <c r="M247" s="14"/>
      <c r="N247" s="14"/>
      <c r="O247" s="14"/>
      <c r="P247" s="198"/>
      <c r="Q247" s="198"/>
      <c r="R247" s="198"/>
      <c r="S247" s="198"/>
      <c r="T247" s="198"/>
      <c r="U247" s="198"/>
      <c r="V247" s="198"/>
      <c r="W247" s="202">
        <f t="shared" si="20"/>
        <v>0</v>
      </c>
      <c r="X247" s="14"/>
      <c r="Y247" s="14"/>
      <c r="Z247" s="108"/>
      <c r="AA247" s="114"/>
      <c r="AB247" s="129"/>
      <c r="AC247" s="128"/>
      <c r="AD247" s="142" t="str">
        <f t="shared" si="21"/>
        <v/>
      </c>
      <c r="AE247" s="142" t="str">
        <f>IF($E247&lt;&gt;"",IF($AD247=1,VLOOKUP($E247,得点換算表!$C$5:$D$14,2),VLOOKUP($E247,得点換算表!$E$5:$F$14,2)),"")</f>
        <v/>
      </c>
      <c r="AF247" s="142" t="str">
        <f>IF($F247&lt;&gt;"",IF($AD247=1,VLOOKUP($F247,得点換算表!$C$15:$D$24,2),VLOOKUP($F247,得点換算表!$E$15:$F$24,2)),"")</f>
        <v/>
      </c>
      <c r="AG247" s="142" t="str">
        <f>IF($G247&lt;&gt;"",IF($AD247=1,VLOOKUP($G247,得点換算表!$C$25:$D$34,2),VLOOKUP($G247,得点換算表!$E$25:$F$34,2)),"")</f>
        <v/>
      </c>
      <c r="AH247" s="142" t="str">
        <f>IF($H247&lt;&gt;"",IF($AD247=1,VLOOKUP($H247,得点換算表!$C$35:$D$44,2),VLOOKUP($H247,得点換算表!$E$35:$F$44,2)),"")</f>
        <v/>
      </c>
      <c r="AI247" s="142" t="str">
        <f>IF($I247&lt;&gt;"",IF($AD247=1,VLOOKUP($I247,得点換算表!$C$45:$D$55,2),VLOOKUP($I247,得点換算表!$E$45:$F$55,2)),"")</f>
        <v/>
      </c>
      <c r="AJ247" s="142" t="str">
        <f>IF($J247&lt;&gt;"",IF($AD247=1,VLOOKUP($J247,得点換算表!$C$56:$D$65,2),VLOOKUP($J247,得点換算表!$E$56:$F$65,2)),"")</f>
        <v/>
      </c>
      <c r="AK247" s="142" t="str">
        <f>IF($K247&lt;&gt;"",IF($AD247=1,VLOOKUP($K247,得点換算表!$C$66:$D$76,2),VLOOKUP($K247,得点換算表!$E$66:$F$76,2)),"")</f>
        <v/>
      </c>
      <c r="AL247" s="142" t="str">
        <f>IF($L247&lt;&gt;"",IF($AD247=1,VLOOKUP($L247,得点換算表!$C$77:$D$86,2),VLOOKUP($L247,得点換算表!$E$77:$F$86,2)),"")</f>
        <v/>
      </c>
      <c r="AM247" s="142" t="str">
        <f>IF($M247&lt;&gt;"",IF($AD247=1,VLOOKUP($M247,得点換算表!$C$87:$D$96,2),VLOOKUP($M247,得点換算表!$E$87:$F$96,2)),"")</f>
        <v/>
      </c>
      <c r="AN247" s="142" t="str">
        <f t="shared" si="19"/>
        <v/>
      </c>
      <c r="AO247" s="143" t="str">
        <f>IF(AND($AN247&lt;&gt;"",$AN247&gt;=8),VLOOKUP($AN247,得点換算表!$I$5:$J$9,2),"")</f>
        <v/>
      </c>
      <c r="AP247" s="105"/>
    </row>
    <row r="248" spans="1:42" x14ac:dyDescent="0.15">
      <c r="A248" s="11"/>
      <c r="B248" s="12"/>
      <c r="C248" s="13"/>
      <c r="D248" s="13"/>
      <c r="E248" s="14"/>
      <c r="F248" s="14"/>
      <c r="G248" s="14"/>
      <c r="H248" s="14"/>
      <c r="I248" s="15"/>
      <c r="J248" s="14"/>
      <c r="K248" s="13"/>
      <c r="L248" s="14"/>
      <c r="M248" s="14"/>
      <c r="N248" s="14"/>
      <c r="O248" s="14"/>
      <c r="P248" s="198"/>
      <c r="Q248" s="198"/>
      <c r="R248" s="198"/>
      <c r="S248" s="198"/>
      <c r="T248" s="198"/>
      <c r="U248" s="198"/>
      <c r="V248" s="198"/>
      <c r="W248" s="202">
        <f t="shared" si="20"/>
        <v>0</v>
      </c>
      <c r="X248" s="14"/>
      <c r="Y248" s="14"/>
      <c r="Z248" s="108"/>
      <c r="AA248" s="114"/>
      <c r="AB248" s="129"/>
      <c r="AC248" s="128"/>
      <c r="AD248" s="142" t="str">
        <f t="shared" si="21"/>
        <v/>
      </c>
      <c r="AE248" s="142" t="str">
        <f>IF($E248&lt;&gt;"",IF($AD248=1,VLOOKUP($E248,得点換算表!$C$5:$D$14,2),VLOOKUP($E248,得点換算表!$E$5:$F$14,2)),"")</f>
        <v/>
      </c>
      <c r="AF248" s="142" t="str">
        <f>IF($F248&lt;&gt;"",IF($AD248=1,VLOOKUP($F248,得点換算表!$C$15:$D$24,2),VLOOKUP($F248,得点換算表!$E$15:$F$24,2)),"")</f>
        <v/>
      </c>
      <c r="AG248" s="142" t="str">
        <f>IF($G248&lt;&gt;"",IF($AD248=1,VLOOKUP($G248,得点換算表!$C$25:$D$34,2),VLOOKUP($G248,得点換算表!$E$25:$F$34,2)),"")</f>
        <v/>
      </c>
      <c r="AH248" s="142" t="str">
        <f>IF($H248&lt;&gt;"",IF($AD248=1,VLOOKUP($H248,得点換算表!$C$35:$D$44,2),VLOOKUP($H248,得点換算表!$E$35:$F$44,2)),"")</f>
        <v/>
      </c>
      <c r="AI248" s="142" t="str">
        <f>IF($I248&lt;&gt;"",IF($AD248=1,VLOOKUP($I248,得点換算表!$C$45:$D$55,2),VLOOKUP($I248,得点換算表!$E$45:$F$55,2)),"")</f>
        <v/>
      </c>
      <c r="AJ248" s="142" t="str">
        <f>IF($J248&lt;&gt;"",IF($AD248=1,VLOOKUP($J248,得点換算表!$C$56:$D$65,2),VLOOKUP($J248,得点換算表!$E$56:$F$65,2)),"")</f>
        <v/>
      </c>
      <c r="AK248" s="142" t="str">
        <f>IF($K248&lt;&gt;"",IF($AD248=1,VLOOKUP($K248,得点換算表!$C$66:$D$76,2),VLOOKUP($K248,得点換算表!$E$66:$F$76,2)),"")</f>
        <v/>
      </c>
      <c r="AL248" s="142" t="str">
        <f>IF($L248&lt;&gt;"",IF($AD248=1,VLOOKUP($L248,得点換算表!$C$77:$D$86,2),VLOOKUP($L248,得点換算表!$E$77:$F$86,2)),"")</f>
        <v/>
      </c>
      <c r="AM248" s="142" t="str">
        <f>IF($M248&lt;&gt;"",IF($AD248=1,VLOOKUP($M248,得点換算表!$C$87:$D$96,2),VLOOKUP($M248,得点換算表!$E$87:$F$96,2)),"")</f>
        <v/>
      </c>
      <c r="AN248" s="142" t="str">
        <f t="shared" si="19"/>
        <v/>
      </c>
      <c r="AO248" s="143" t="str">
        <f>IF(AND($AN248&lt;&gt;"",$AN248&gt;=8),VLOOKUP($AN248,得点換算表!$I$5:$J$9,2),"")</f>
        <v/>
      </c>
      <c r="AP248" s="105"/>
    </row>
    <row r="249" spans="1:42" x14ac:dyDescent="0.15">
      <c r="A249" s="11"/>
      <c r="B249" s="12"/>
      <c r="C249" s="13"/>
      <c r="D249" s="13"/>
      <c r="E249" s="14"/>
      <c r="F249" s="14"/>
      <c r="G249" s="14"/>
      <c r="H249" s="14"/>
      <c r="I249" s="15"/>
      <c r="J249" s="14"/>
      <c r="K249" s="13"/>
      <c r="L249" s="14"/>
      <c r="M249" s="14"/>
      <c r="N249" s="14"/>
      <c r="O249" s="14"/>
      <c r="P249" s="198"/>
      <c r="Q249" s="198"/>
      <c r="R249" s="198"/>
      <c r="S249" s="198"/>
      <c r="T249" s="198"/>
      <c r="U249" s="198"/>
      <c r="V249" s="198"/>
      <c r="W249" s="202">
        <f t="shared" si="20"/>
        <v>0</v>
      </c>
      <c r="X249" s="14"/>
      <c r="Y249" s="14"/>
      <c r="Z249" s="108"/>
      <c r="AA249" s="114"/>
      <c r="AB249" s="129"/>
      <c r="AC249" s="128"/>
      <c r="AD249" s="142" t="str">
        <f t="shared" si="21"/>
        <v/>
      </c>
      <c r="AE249" s="142" t="str">
        <f>IF($E249&lt;&gt;"",IF($AD249=1,VLOOKUP($E249,得点換算表!$C$5:$D$14,2),VLOOKUP($E249,得点換算表!$E$5:$F$14,2)),"")</f>
        <v/>
      </c>
      <c r="AF249" s="142" t="str">
        <f>IF($F249&lt;&gt;"",IF($AD249=1,VLOOKUP($F249,得点換算表!$C$15:$D$24,2),VLOOKUP($F249,得点換算表!$E$15:$F$24,2)),"")</f>
        <v/>
      </c>
      <c r="AG249" s="142" t="str">
        <f>IF($G249&lt;&gt;"",IF($AD249=1,VLOOKUP($G249,得点換算表!$C$25:$D$34,2),VLOOKUP($G249,得点換算表!$E$25:$F$34,2)),"")</f>
        <v/>
      </c>
      <c r="AH249" s="142" t="str">
        <f>IF($H249&lt;&gt;"",IF($AD249=1,VLOOKUP($H249,得点換算表!$C$35:$D$44,2),VLOOKUP($H249,得点換算表!$E$35:$F$44,2)),"")</f>
        <v/>
      </c>
      <c r="AI249" s="142" t="str">
        <f>IF($I249&lt;&gt;"",IF($AD249=1,VLOOKUP($I249,得点換算表!$C$45:$D$55,2),VLOOKUP($I249,得点換算表!$E$45:$F$55,2)),"")</f>
        <v/>
      </c>
      <c r="AJ249" s="142" t="str">
        <f>IF($J249&lt;&gt;"",IF($AD249=1,VLOOKUP($J249,得点換算表!$C$56:$D$65,2),VLOOKUP($J249,得点換算表!$E$56:$F$65,2)),"")</f>
        <v/>
      </c>
      <c r="AK249" s="142" t="str">
        <f>IF($K249&lt;&gt;"",IF($AD249=1,VLOOKUP($K249,得点換算表!$C$66:$D$76,2),VLOOKUP($K249,得点換算表!$E$66:$F$76,2)),"")</f>
        <v/>
      </c>
      <c r="AL249" s="142" t="str">
        <f>IF($L249&lt;&gt;"",IF($AD249=1,VLOOKUP($L249,得点換算表!$C$77:$D$86,2),VLOOKUP($L249,得点換算表!$E$77:$F$86,2)),"")</f>
        <v/>
      </c>
      <c r="AM249" s="142" t="str">
        <f>IF($M249&lt;&gt;"",IF($AD249=1,VLOOKUP($M249,得点換算表!$C$87:$D$96,2),VLOOKUP($M249,得点換算表!$E$87:$F$96,2)),"")</f>
        <v/>
      </c>
      <c r="AN249" s="142" t="str">
        <f t="shared" si="19"/>
        <v/>
      </c>
      <c r="AO249" s="143" t="str">
        <f>IF(AND($AN249&lt;&gt;"",$AN249&gt;=8),VLOOKUP($AN249,得点換算表!$I$5:$J$9,2),"")</f>
        <v/>
      </c>
      <c r="AP249" s="105"/>
    </row>
    <row r="250" spans="1:42" x14ac:dyDescent="0.15">
      <c r="A250" s="11"/>
      <c r="B250" s="12"/>
      <c r="C250" s="13"/>
      <c r="D250" s="13"/>
      <c r="E250" s="14"/>
      <c r="F250" s="14"/>
      <c r="G250" s="14"/>
      <c r="H250" s="14"/>
      <c r="I250" s="15"/>
      <c r="J250" s="14"/>
      <c r="K250" s="13"/>
      <c r="L250" s="14"/>
      <c r="M250" s="14"/>
      <c r="N250" s="14"/>
      <c r="O250" s="14"/>
      <c r="P250" s="198"/>
      <c r="Q250" s="198"/>
      <c r="R250" s="198"/>
      <c r="S250" s="198"/>
      <c r="T250" s="198"/>
      <c r="U250" s="198"/>
      <c r="V250" s="198"/>
      <c r="W250" s="202">
        <f t="shared" si="20"/>
        <v>0</v>
      </c>
      <c r="X250" s="14"/>
      <c r="Y250" s="14"/>
      <c r="Z250" s="108"/>
      <c r="AA250" s="114"/>
      <c r="AB250" s="129"/>
      <c r="AC250" s="128"/>
      <c r="AD250" s="142" t="str">
        <f t="shared" si="21"/>
        <v/>
      </c>
      <c r="AE250" s="142" t="str">
        <f>IF($E250&lt;&gt;"",IF($AD250=1,VLOOKUP($E250,得点換算表!$C$5:$D$14,2),VLOOKUP($E250,得点換算表!$E$5:$F$14,2)),"")</f>
        <v/>
      </c>
      <c r="AF250" s="142" t="str">
        <f>IF($F250&lt;&gt;"",IF($AD250=1,VLOOKUP($F250,得点換算表!$C$15:$D$24,2),VLOOKUP($F250,得点換算表!$E$15:$F$24,2)),"")</f>
        <v/>
      </c>
      <c r="AG250" s="142" t="str">
        <f>IF($G250&lt;&gt;"",IF($AD250=1,VLOOKUP($G250,得点換算表!$C$25:$D$34,2),VLOOKUP($G250,得点換算表!$E$25:$F$34,2)),"")</f>
        <v/>
      </c>
      <c r="AH250" s="142" t="str">
        <f>IF($H250&lt;&gt;"",IF($AD250=1,VLOOKUP($H250,得点換算表!$C$35:$D$44,2),VLOOKUP($H250,得点換算表!$E$35:$F$44,2)),"")</f>
        <v/>
      </c>
      <c r="AI250" s="142" t="str">
        <f>IF($I250&lt;&gt;"",IF($AD250=1,VLOOKUP($I250,得点換算表!$C$45:$D$55,2),VLOOKUP($I250,得点換算表!$E$45:$F$55,2)),"")</f>
        <v/>
      </c>
      <c r="AJ250" s="142" t="str">
        <f>IF($J250&lt;&gt;"",IF($AD250=1,VLOOKUP($J250,得点換算表!$C$56:$D$65,2),VLOOKUP($J250,得点換算表!$E$56:$F$65,2)),"")</f>
        <v/>
      </c>
      <c r="AK250" s="142" t="str">
        <f>IF($K250&lt;&gt;"",IF($AD250=1,VLOOKUP($K250,得点換算表!$C$66:$D$76,2),VLOOKUP($K250,得点換算表!$E$66:$F$76,2)),"")</f>
        <v/>
      </c>
      <c r="AL250" s="142" t="str">
        <f>IF($L250&lt;&gt;"",IF($AD250=1,VLOOKUP($L250,得点換算表!$C$77:$D$86,2),VLOOKUP($L250,得点換算表!$E$77:$F$86,2)),"")</f>
        <v/>
      </c>
      <c r="AM250" s="142" t="str">
        <f>IF($M250&lt;&gt;"",IF($AD250=1,VLOOKUP($M250,得点換算表!$C$87:$D$96,2),VLOOKUP($M250,得点換算表!$E$87:$F$96,2)),"")</f>
        <v/>
      </c>
      <c r="AN250" s="142" t="str">
        <f t="shared" si="19"/>
        <v/>
      </c>
      <c r="AO250" s="143" t="str">
        <f>IF(AND($AN250&lt;&gt;"",$AN250&gt;=8),VLOOKUP($AN250,得点換算表!$I$5:$J$9,2),"")</f>
        <v/>
      </c>
      <c r="AP250" s="105"/>
    </row>
    <row r="251" spans="1:42" x14ac:dyDescent="0.15">
      <c r="A251" s="11"/>
      <c r="B251" s="12"/>
      <c r="C251" s="13"/>
      <c r="D251" s="13"/>
      <c r="E251" s="14"/>
      <c r="F251" s="14"/>
      <c r="G251" s="14"/>
      <c r="H251" s="14"/>
      <c r="I251" s="15"/>
      <c r="J251" s="14"/>
      <c r="K251" s="13"/>
      <c r="L251" s="14"/>
      <c r="M251" s="14"/>
      <c r="N251" s="14"/>
      <c r="O251" s="14"/>
      <c r="P251" s="198"/>
      <c r="Q251" s="198"/>
      <c r="R251" s="198"/>
      <c r="S251" s="198"/>
      <c r="T251" s="198"/>
      <c r="U251" s="198"/>
      <c r="V251" s="198"/>
      <c r="W251" s="202">
        <f t="shared" si="20"/>
        <v>0</v>
      </c>
      <c r="X251" s="14"/>
      <c r="Y251" s="14"/>
      <c r="Z251" s="108"/>
      <c r="AA251" s="114"/>
      <c r="AB251" s="129"/>
      <c r="AC251" s="128"/>
      <c r="AD251" s="142" t="str">
        <f t="shared" si="21"/>
        <v/>
      </c>
      <c r="AE251" s="142" t="str">
        <f>IF($E251&lt;&gt;"",IF($AD251=1,VLOOKUP($E251,得点換算表!$C$5:$D$14,2),VLOOKUP($E251,得点換算表!$E$5:$F$14,2)),"")</f>
        <v/>
      </c>
      <c r="AF251" s="142" t="str">
        <f>IF($F251&lt;&gt;"",IF($AD251=1,VLOOKUP($F251,得点換算表!$C$15:$D$24,2),VLOOKUP($F251,得点換算表!$E$15:$F$24,2)),"")</f>
        <v/>
      </c>
      <c r="AG251" s="142" t="str">
        <f>IF($G251&lt;&gt;"",IF($AD251=1,VLOOKUP($G251,得点換算表!$C$25:$D$34,2),VLOOKUP($G251,得点換算表!$E$25:$F$34,2)),"")</f>
        <v/>
      </c>
      <c r="AH251" s="142" t="str">
        <f>IF($H251&lt;&gt;"",IF($AD251=1,VLOOKUP($H251,得点換算表!$C$35:$D$44,2),VLOOKUP($H251,得点換算表!$E$35:$F$44,2)),"")</f>
        <v/>
      </c>
      <c r="AI251" s="142" t="str">
        <f>IF($I251&lt;&gt;"",IF($AD251=1,VLOOKUP($I251,得点換算表!$C$45:$D$55,2),VLOOKUP($I251,得点換算表!$E$45:$F$55,2)),"")</f>
        <v/>
      </c>
      <c r="AJ251" s="142" t="str">
        <f>IF($J251&lt;&gt;"",IF($AD251=1,VLOOKUP($J251,得点換算表!$C$56:$D$65,2),VLOOKUP($J251,得点換算表!$E$56:$F$65,2)),"")</f>
        <v/>
      </c>
      <c r="AK251" s="142" t="str">
        <f>IF($K251&lt;&gt;"",IF($AD251=1,VLOOKUP($K251,得点換算表!$C$66:$D$76,2),VLOOKUP($K251,得点換算表!$E$66:$F$76,2)),"")</f>
        <v/>
      </c>
      <c r="AL251" s="142" t="str">
        <f>IF($L251&lt;&gt;"",IF($AD251=1,VLOOKUP($L251,得点換算表!$C$77:$D$86,2),VLOOKUP($L251,得点換算表!$E$77:$F$86,2)),"")</f>
        <v/>
      </c>
      <c r="AM251" s="142" t="str">
        <f>IF($M251&lt;&gt;"",IF($AD251=1,VLOOKUP($M251,得点換算表!$C$87:$D$96,2),VLOOKUP($M251,得点換算表!$E$87:$F$96,2)),"")</f>
        <v/>
      </c>
      <c r="AN251" s="142" t="str">
        <f t="shared" si="19"/>
        <v/>
      </c>
      <c r="AO251" s="143" t="str">
        <f>IF(AND($AN251&lt;&gt;"",$AN251&gt;=8),VLOOKUP($AN251,得点換算表!$I$5:$J$9,2),"")</f>
        <v/>
      </c>
      <c r="AP251" s="105"/>
    </row>
    <row r="252" spans="1:42" x14ac:dyDescent="0.15">
      <c r="A252" s="11"/>
      <c r="B252" s="12"/>
      <c r="C252" s="13"/>
      <c r="D252" s="13"/>
      <c r="E252" s="14"/>
      <c r="F252" s="14"/>
      <c r="G252" s="14"/>
      <c r="H252" s="14"/>
      <c r="I252" s="15"/>
      <c r="J252" s="14"/>
      <c r="K252" s="13"/>
      <c r="L252" s="14"/>
      <c r="M252" s="14"/>
      <c r="N252" s="14"/>
      <c r="O252" s="14"/>
      <c r="P252" s="198"/>
      <c r="Q252" s="198"/>
      <c r="R252" s="198"/>
      <c r="S252" s="198"/>
      <c r="T252" s="198"/>
      <c r="U252" s="198"/>
      <c r="V252" s="198"/>
      <c r="W252" s="202">
        <f t="shared" si="20"/>
        <v>0</v>
      </c>
      <c r="X252" s="14"/>
      <c r="Y252" s="14"/>
      <c r="Z252" s="108"/>
      <c r="AA252" s="114"/>
      <c r="AB252" s="129"/>
      <c r="AC252" s="128"/>
      <c r="AD252" s="142" t="str">
        <f t="shared" si="21"/>
        <v/>
      </c>
      <c r="AE252" s="142" t="str">
        <f>IF($E252&lt;&gt;"",IF($AD252=1,VLOOKUP($E252,得点換算表!$C$5:$D$14,2),VLOOKUP($E252,得点換算表!$E$5:$F$14,2)),"")</f>
        <v/>
      </c>
      <c r="AF252" s="142" t="str">
        <f>IF($F252&lt;&gt;"",IF($AD252=1,VLOOKUP($F252,得点換算表!$C$15:$D$24,2),VLOOKUP($F252,得点換算表!$E$15:$F$24,2)),"")</f>
        <v/>
      </c>
      <c r="AG252" s="142" t="str">
        <f>IF($G252&lt;&gt;"",IF($AD252=1,VLOOKUP($G252,得点換算表!$C$25:$D$34,2),VLOOKUP($G252,得点換算表!$E$25:$F$34,2)),"")</f>
        <v/>
      </c>
      <c r="AH252" s="142" t="str">
        <f>IF($H252&lt;&gt;"",IF($AD252=1,VLOOKUP($H252,得点換算表!$C$35:$D$44,2),VLOOKUP($H252,得点換算表!$E$35:$F$44,2)),"")</f>
        <v/>
      </c>
      <c r="AI252" s="142" t="str">
        <f>IF($I252&lt;&gt;"",IF($AD252=1,VLOOKUP($I252,得点換算表!$C$45:$D$55,2),VLOOKUP($I252,得点換算表!$E$45:$F$55,2)),"")</f>
        <v/>
      </c>
      <c r="AJ252" s="142" t="str">
        <f>IF($J252&lt;&gt;"",IF($AD252=1,VLOOKUP($J252,得点換算表!$C$56:$D$65,2),VLOOKUP($J252,得点換算表!$E$56:$F$65,2)),"")</f>
        <v/>
      </c>
      <c r="AK252" s="142" t="str">
        <f>IF($K252&lt;&gt;"",IF($AD252=1,VLOOKUP($K252,得点換算表!$C$66:$D$76,2),VLOOKUP($K252,得点換算表!$E$66:$F$76,2)),"")</f>
        <v/>
      </c>
      <c r="AL252" s="142" t="str">
        <f>IF($L252&lt;&gt;"",IF($AD252=1,VLOOKUP($L252,得点換算表!$C$77:$D$86,2),VLOOKUP($L252,得点換算表!$E$77:$F$86,2)),"")</f>
        <v/>
      </c>
      <c r="AM252" s="142" t="str">
        <f>IF($M252&lt;&gt;"",IF($AD252=1,VLOOKUP($M252,得点換算表!$C$87:$D$96,2),VLOOKUP($M252,得点換算表!$E$87:$F$96,2)),"")</f>
        <v/>
      </c>
      <c r="AN252" s="142" t="str">
        <f t="shared" si="19"/>
        <v/>
      </c>
      <c r="AO252" s="143" t="str">
        <f>IF(AND($AN252&lt;&gt;"",$AN252&gt;=8),VLOOKUP($AN252,得点換算表!$I$5:$J$9,2),"")</f>
        <v/>
      </c>
      <c r="AP252" s="105"/>
    </row>
    <row r="253" spans="1:42" x14ac:dyDescent="0.15">
      <c r="A253" s="11"/>
      <c r="B253" s="12"/>
      <c r="C253" s="13"/>
      <c r="D253" s="13"/>
      <c r="E253" s="14"/>
      <c r="F253" s="14"/>
      <c r="G253" s="14"/>
      <c r="H253" s="14"/>
      <c r="I253" s="15"/>
      <c r="J253" s="14"/>
      <c r="K253" s="13"/>
      <c r="L253" s="14"/>
      <c r="M253" s="14"/>
      <c r="N253" s="14"/>
      <c r="O253" s="14"/>
      <c r="P253" s="198"/>
      <c r="Q253" s="198"/>
      <c r="R253" s="198"/>
      <c r="S253" s="198"/>
      <c r="T253" s="198"/>
      <c r="U253" s="198"/>
      <c r="V253" s="198"/>
      <c r="W253" s="202">
        <f t="shared" si="20"/>
        <v>0</v>
      </c>
      <c r="X253" s="14"/>
      <c r="Y253" s="14"/>
      <c r="Z253" s="108"/>
      <c r="AA253" s="114"/>
      <c r="AB253" s="129"/>
      <c r="AC253" s="128"/>
      <c r="AD253" s="142" t="str">
        <f t="shared" si="21"/>
        <v/>
      </c>
      <c r="AE253" s="142" t="str">
        <f>IF($E253&lt;&gt;"",IF($AD253=1,VLOOKUP($E253,得点換算表!$C$5:$D$14,2),VLOOKUP($E253,得点換算表!$E$5:$F$14,2)),"")</f>
        <v/>
      </c>
      <c r="AF253" s="142" t="str">
        <f>IF($F253&lt;&gt;"",IF($AD253=1,VLOOKUP($F253,得点換算表!$C$15:$D$24,2),VLOOKUP($F253,得点換算表!$E$15:$F$24,2)),"")</f>
        <v/>
      </c>
      <c r="AG253" s="142" t="str">
        <f>IF($G253&lt;&gt;"",IF($AD253=1,VLOOKUP($G253,得点換算表!$C$25:$D$34,2),VLOOKUP($G253,得点換算表!$E$25:$F$34,2)),"")</f>
        <v/>
      </c>
      <c r="AH253" s="142" t="str">
        <f>IF($H253&lt;&gt;"",IF($AD253=1,VLOOKUP($H253,得点換算表!$C$35:$D$44,2),VLOOKUP($H253,得点換算表!$E$35:$F$44,2)),"")</f>
        <v/>
      </c>
      <c r="AI253" s="142" t="str">
        <f>IF($I253&lt;&gt;"",IF($AD253=1,VLOOKUP($I253,得点換算表!$C$45:$D$55,2),VLOOKUP($I253,得点換算表!$E$45:$F$55,2)),"")</f>
        <v/>
      </c>
      <c r="AJ253" s="142" t="str">
        <f>IF($J253&lt;&gt;"",IF($AD253=1,VLOOKUP($J253,得点換算表!$C$56:$D$65,2),VLOOKUP($J253,得点換算表!$E$56:$F$65,2)),"")</f>
        <v/>
      </c>
      <c r="AK253" s="142" t="str">
        <f>IF($K253&lt;&gt;"",IF($AD253=1,VLOOKUP($K253,得点換算表!$C$66:$D$76,2),VLOOKUP($K253,得点換算表!$E$66:$F$76,2)),"")</f>
        <v/>
      </c>
      <c r="AL253" s="142" t="str">
        <f>IF($L253&lt;&gt;"",IF($AD253=1,VLOOKUP($L253,得点換算表!$C$77:$D$86,2),VLOOKUP($L253,得点換算表!$E$77:$F$86,2)),"")</f>
        <v/>
      </c>
      <c r="AM253" s="142" t="str">
        <f>IF($M253&lt;&gt;"",IF($AD253=1,VLOOKUP($M253,得点換算表!$C$87:$D$96,2),VLOOKUP($M253,得点換算表!$E$87:$F$96,2)),"")</f>
        <v/>
      </c>
      <c r="AN253" s="142" t="str">
        <f t="shared" si="19"/>
        <v/>
      </c>
      <c r="AO253" s="143" t="str">
        <f>IF(AND($AN253&lt;&gt;"",$AN253&gt;=8),VLOOKUP($AN253,得点換算表!$I$5:$J$9,2),"")</f>
        <v/>
      </c>
      <c r="AP253" s="105"/>
    </row>
    <row r="254" spans="1:42" x14ac:dyDescent="0.15">
      <c r="A254" s="11"/>
      <c r="B254" s="12"/>
      <c r="C254" s="13"/>
      <c r="D254" s="13"/>
      <c r="E254" s="14"/>
      <c r="F254" s="14"/>
      <c r="G254" s="14"/>
      <c r="H254" s="14"/>
      <c r="I254" s="15"/>
      <c r="J254" s="14"/>
      <c r="K254" s="13"/>
      <c r="L254" s="14"/>
      <c r="M254" s="14"/>
      <c r="N254" s="14"/>
      <c r="O254" s="14"/>
      <c r="P254" s="198"/>
      <c r="Q254" s="198"/>
      <c r="R254" s="198"/>
      <c r="S254" s="198"/>
      <c r="T254" s="198"/>
      <c r="U254" s="198"/>
      <c r="V254" s="198"/>
      <c r="W254" s="202">
        <f t="shared" si="20"/>
        <v>0</v>
      </c>
      <c r="X254" s="14"/>
      <c r="Y254" s="14"/>
      <c r="Z254" s="108"/>
      <c r="AA254" s="114"/>
      <c r="AB254" s="129"/>
      <c r="AC254" s="128"/>
      <c r="AD254" s="142" t="str">
        <f t="shared" si="21"/>
        <v/>
      </c>
      <c r="AE254" s="142" t="str">
        <f>IF($E254&lt;&gt;"",IF($AD254=1,VLOOKUP($E254,得点換算表!$C$5:$D$14,2),VLOOKUP($E254,得点換算表!$E$5:$F$14,2)),"")</f>
        <v/>
      </c>
      <c r="AF254" s="142" t="str">
        <f>IF($F254&lt;&gt;"",IF($AD254=1,VLOOKUP($F254,得点換算表!$C$15:$D$24,2),VLOOKUP($F254,得点換算表!$E$15:$F$24,2)),"")</f>
        <v/>
      </c>
      <c r="AG254" s="142" t="str">
        <f>IF($G254&lt;&gt;"",IF($AD254=1,VLOOKUP($G254,得点換算表!$C$25:$D$34,2),VLOOKUP($G254,得点換算表!$E$25:$F$34,2)),"")</f>
        <v/>
      </c>
      <c r="AH254" s="142" t="str">
        <f>IF($H254&lt;&gt;"",IF($AD254=1,VLOOKUP($H254,得点換算表!$C$35:$D$44,2),VLOOKUP($H254,得点換算表!$E$35:$F$44,2)),"")</f>
        <v/>
      </c>
      <c r="AI254" s="142" t="str">
        <f>IF($I254&lt;&gt;"",IF($AD254=1,VLOOKUP($I254,得点換算表!$C$45:$D$55,2),VLOOKUP($I254,得点換算表!$E$45:$F$55,2)),"")</f>
        <v/>
      </c>
      <c r="AJ254" s="142" t="str">
        <f>IF($J254&lt;&gt;"",IF($AD254=1,VLOOKUP($J254,得点換算表!$C$56:$D$65,2),VLOOKUP($J254,得点換算表!$E$56:$F$65,2)),"")</f>
        <v/>
      </c>
      <c r="AK254" s="142" t="str">
        <f>IF($K254&lt;&gt;"",IF($AD254=1,VLOOKUP($K254,得点換算表!$C$66:$D$76,2),VLOOKUP($K254,得点換算表!$E$66:$F$76,2)),"")</f>
        <v/>
      </c>
      <c r="AL254" s="142" t="str">
        <f>IF($L254&lt;&gt;"",IF($AD254=1,VLOOKUP($L254,得点換算表!$C$77:$D$86,2),VLOOKUP($L254,得点換算表!$E$77:$F$86,2)),"")</f>
        <v/>
      </c>
      <c r="AM254" s="142" t="str">
        <f>IF($M254&lt;&gt;"",IF($AD254=1,VLOOKUP($M254,得点換算表!$C$87:$D$96,2),VLOOKUP($M254,得点換算表!$E$87:$F$96,2)),"")</f>
        <v/>
      </c>
      <c r="AN254" s="142" t="str">
        <f t="shared" si="19"/>
        <v/>
      </c>
      <c r="AO254" s="143" t="str">
        <f>IF(AND($AN254&lt;&gt;"",$AN254&gt;=8),VLOOKUP($AN254,得点換算表!$I$5:$J$9,2),"")</f>
        <v/>
      </c>
      <c r="AP254" s="105"/>
    </row>
    <row r="255" spans="1:42" x14ac:dyDescent="0.15">
      <c r="A255" s="11"/>
      <c r="B255" s="12"/>
      <c r="C255" s="13"/>
      <c r="D255" s="13"/>
      <c r="E255" s="14"/>
      <c r="F255" s="14"/>
      <c r="G255" s="14"/>
      <c r="H255" s="14"/>
      <c r="I255" s="15"/>
      <c r="J255" s="14"/>
      <c r="K255" s="13"/>
      <c r="L255" s="14"/>
      <c r="M255" s="14"/>
      <c r="N255" s="14"/>
      <c r="O255" s="14"/>
      <c r="P255" s="198"/>
      <c r="Q255" s="198"/>
      <c r="R255" s="198"/>
      <c r="S255" s="198"/>
      <c r="T255" s="198"/>
      <c r="U255" s="198"/>
      <c r="V255" s="198"/>
      <c r="W255" s="202">
        <f t="shared" si="20"/>
        <v>0</v>
      </c>
      <c r="X255" s="14"/>
      <c r="Y255" s="14"/>
      <c r="Z255" s="108"/>
      <c r="AA255" s="114"/>
      <c r="AB255" s="129"/>
      <c r="AC255" s="128"/>
      <c r="AD255" s="142" t="str">
        <f t="shared" si="21"/>
        <v/>
      </c>
      <c r="AE255" s="142" t="str">
        <f>IF($E255&lt;&gt;"",IF($AD255=1,VLOOKUP($E255,得点換算表!$C$5:$D$14,2),VLOOKUP($E255,得点換算表!$E$5:$F$14,2)),"")</f>
        <v/>
      </c>
      <c r="AF255" s="142" t="str">
        <f>IF($F255&lt;&gt;"",IF($AD255=1,VLOOKUP($F255,得点換算表!$C$15:$D$24,2),VLOOKUP($F255,得点換算表!$E$15:$F$24,2)),"")</f>
        <v/>
      </c>
      <c r="AG255" s="142" t="str">
        <f>IF($G255&lt;&gt;"",IF($AD255=1,VLOOKUP($G255,得点換算表!$C$25:$D$34,2),VLOOKUP($G255,得点換算表!$E$25:$F$34,2)),"")</f>
        <v/>
      </c>
      <c r="AH255" s="142" t="str">
        <f>IF($H255&lt;&gt;"",IF($AD255=1,VLOOKUP($H255,得点換算表!$C$35:$D$44,2),VLOOKUP($H255,得点換算表!$E$35:$F$44,2)),"")</f>
        <v/>
      </c>
      <c r="AI255" s="142" t="str">
        <f>IF($I255&lt;&gt;"",IF($AD255=1,VLOOKUP($I255,得点換算表!$C$45:$D$55,2),VLOOKUP($I255,得点換算表!$E$45:$F$55,2)),"")</f>
        <v/>
      </c>
      <c r="AJ255" s="142" t="str">
        <f>IF($J255&lt;&gt;"",IF($AD255=1,VLOOKUP($J255,得点換算表!$C$56:$D$65,2),VLOOKUP($J255,得点換算表!$E$56:$F$65,2)),"")</f>
        <v/>
      </c>
      <c r="AK255" s="142" t="str">
        <f>IF($K255&lt;&gt;"",IF($AD255=1,VLOOKUP($K255,得点換算表!$C$66:$D$76,2),VLOOKUP($K255,得点換算表!$E$66:$F$76,2)),"")</f>
        <v/>
      </c>
      <c r="AL255" s="142" t="str">
        <f>IF($L255&lt;&gt;"",IF($AD255=1,VLOOKUP($L255,得点換算表!$C$77:$D$86,2),VLOOKUP($L255,得点換算表!$E$77:$F$86,2)),"")</f>
        <v/>
      </c>
      <c r="AM255" s="142" t="str">
        <f>IF($M255&lt;&gt;"",IF($AD255=1,VLOOKUP($M255,得点換算表!$C$87:$D$96,2),VLOOKUP($M255,得点換算表!$E$87:$F$96,2)),"")</f>
        <v/>
      </c>
      <c r="AN255" s="142" t="str">
        <f t="shared" si="19"/>
        <v/>
      </c>
      <c r="AO255" s="143" t="str">
        <f>IF(AND($AN255&lt;&gt;"",$AN255&gt;=8),VLOOKUP($AN255,得点換算表!$I$5:$J$9,2),"")</f>
        <v/>
      </c>
      <c r="AP255" s="105"/>
    </row>
    <row r="256" spans="1:42" x14ac:dyDescent="0.15">
      <c r="A256" s="11"/>
      <c r="B256" s="12"/>
      <c r="C256" s="13"/>
      <c r="D256" s="13"/>
      <c r="E256" s="14"/>
      <c r="F256" s="14"/>
      <c r="G256" s="14"/>
      <c r="H256" s="14"/>
      <c r="I256" s="15"/>
      <c r="J256" s="14"/>
      <c r="K256" s="13"/>
      <c r="L256" s="14"/>
      <c r="M256" s="14"/>
      <c r="N256" s="14"/>
      <c r="O256" s="14"/>
      <c r="P256" s="198"/>
      <c r="Q256" s="198"/>
      <c r="R256" s="198"/>
      <c r="S256" s="198"/>
      <c r="T256" s="198"/>
      <c r="U256" s="198"/>
      <c r="V256" s="198"/>
      <c r="W256" s="202">
        <f t="shared" si="20"/>
        <v>0</v>
      </c>
      <c r="X256" s="14"/>
      <c r="Y256" s="14"/>
      <c r="Z256" s="108"/>
      <c r="AA256" s="114"/>
      <c r="AB256" s="129"/>
      <c r="AC256" s="128"/>
      <c r="AD256" s="142" t="str">
        <f t="shared" si="21"/>
        <v/>
      </c>
      <c r="AE256" s="142" t="str">
        <f>IF($E256&lt;&gt;"",IF($AD256=1,VLOOKUP($E256,得点換算表!$C$5:$D$14,2),VLOOKUP($E256,得点換算表!$E$5:$F$14,2)),"")</f>
        <v/>
      </c>
      <c r="AF256" s="142" t="str">
        <f>IF($F256&lt;&gt;"",IF($AD256=1,VLOOKUP($F256,得点換算表!$C$15:$D$24,2),VLOOKUP($F256,得点換算表!$E$15:$F$24,2)),"")</f>
        <v/>
      </c>
      <c r="AG256" s="142" t="str">
        <f>IF($G256&lt;&gt;"",IF($AD256=1,VLOOKUP($G256,得点換算表!$C$25:$D$34,2),VLOOKUP($G256,得点換算表!$E$25:$F$34,2)),"")</f>
        <v/>
      </c>
      <c r="AH256" s="142" t="str">
        <f>IF($H256&lt;&gt;"",IF($AD256=1,VLOOKUP($H256,得点換算表!$C$35:$D$44,2),VLOOKUP($H256,得点換算表!$E$35:$F$44,2)),"")</f>
        <v/>
      </c>
      <c r="AI256" s="142" t="str">
        <f>IF($I256&lt;&gt;"",IF($AD256=1,VLOOKUP($I256,得点換算表!$C$45:$D$55,2),VLOOKUP($I256,得点換算表!$E$45:$F$55,2)),"")</f>
        <v/>
      </c>
      <c r="AJ256" s="142" t="str">
        <f>IF($J256&lt;&gt;"",IF($AD256=1,VLOOKUP($J256,得点換算表!$C$56:$D$65,2),VLOOKUP($J256,得点換算表!$E$56:$F$65,2)),"")</f>
        <v/>
      </c>
      <c r="AK256" s="142" t="str">
        <f>IF($K256&lt;&gt;"",IF($AD256=1,VLOOKUP($K256,得点換算表!$C$66:$D$76,2),VLOOKUP($K256,得点換算表!$E$66:$F$76,2)),"")</f>
        <v/>
      </c>
      <c r="AL256" s="142" t="str">
        <f>IF($L256&lt;&gt;"",IF($AD256=1,VLOOKUP($L256,得点換算表!$C$77:$D$86,2),VLOOKUP($L256,得点換算表!$E$77:$F$86,2)),"")</f>
        <v/>
      </c>
      <c r="AM256" s="142" t="str">
        <f>IF($M256&lt;&gt;"",IF($AD256=1,VLOOKUP($M256,得点換算表!$C$87:$D$96,2),VLOOKUP($M256,得点換算表!$E$87:$F$96,2)),"")</f>
        <v/>
      </c>
      <c r="AN256" s="142" t="str">
        <f t="shared" si="19"/>
        <v/>
      </c>
      <c r="AO256" s="143" t="str">
        <f>IF(AND($AN256&lt;&gt;"",$AN256&gt;=8),VLOOKUP($AN256,得点換算表!$I$5:$J$9,2),"")</f>
        <v/>
      </c>
      <c r="AP256" s="105"/>
    </row>
    <row r="257" spans="1:42" x14ac:dyDescent="0.15">
      <c r="A257" s="11"/>
      <c r="B257" s="12"/>
      <c r="C257" s="13"/>
      <c r="D257" s="13"/>
      <c r="E257" s="14"/>
      <c r="F257" s="14"/>
      <c r="G257" s="14"/>
      <c r="H257" s="14"/>
      <c r="I257" s="15"/>
      <c r="J257" s="14"/>
      <c r="K257" s="13"/>
      <c r="L257" s="14"/>
      <c r="M257" s="14"/>
      <c r="N257" s="14"/>
      <c r="O257" s="14"/>
      <c r="P257" s="198"/>
      <c r="Q257" s="198"/>
      <c r="R257" s="198"/>
      <c r="S257" s="198"/>
      <c r="T257" s="198"/>
      <c r="U257" s="198"/>
      <c r="V257" s="198"/>
      <c r="W257" s="202">
        <f t="shared" si="20"/>
        <v>0</v>
      </c>
      <c r="X257" s="14"/>
      <c r="Y257" s="14"/>
      <c r="Z257" s="108"/>
      <c r="AA257" s="114"/>
      <c r="AB257" s="129"/>
      <c r="AC257" s="128"/>
      <c r="AD257" s="142" t="str">
        <f t="shared" si="21"/>
        <v/>
      </c>
      <c r="AE257" s="142" t="str">
        <f>IF($E257&lt;&gt;"",IF($AD257=1,VLOOKUP($E257,得点換算表!$C$5:$D$14,2),VLOOKUP($E257,得点換算表!$E$5:$F$14,2)),"")</f>
        <v/>
      </c>
      <c r="AF257" s="142" t="str">
        <f>IF($F257&lt;&gt;"",IF($AD257=1,VLOOKUP($F257,得点換算表!$C$15:$D$24,2),VLOOKUP($F257,得点換算表!$E$15:$F$24,2)),"")</f>
        <v/>
      </c>
      <c r="AG257" s="142" t="str">
        <f>IF($G257&lt;&gt;"",IF($AD257=1,VLOOKUP($G257,得点換算表!$C$25:$D$34,2),VLOOKUP($G257,得点換算表!$E$25:$F$34,2)),"")</f>
        <v/>
      </c>
      <c r="AH257" s="142" t="str">
        <f>IF($H257&lt;&gt;"",IF($AD257=1,VLOOKUP($H257,得点換算表!$C$35:$D$44,2),VLOOKUP($H257,得点換算表!$E$35:$F$44,2)),"")</f>
        <v/>
      </c>
      <c r="AI257" s="142" t="str">
        <f>IF($I257&lt;&gt;"",IF($AD257=1,VLOOKUP($I257,得点換算表!$C$45:$D$55,2),VLOOKUP($I257,得点換算表!$E$45:$F$55,2)),"")</f>
        <v/>
      </c>
      <c r="AJ257" s="142" t="str">
        <f>IF($J257&lt;&gt;"",IF($AD257=1,VLOOKUP($J257,得点換算表!$C$56:$D$65,2),VLOOKUP($J257,得点換算表!$E$56:$F$65,2)),"")</f>
        <v/>
      </c>
      <c r="AK257" s="142" t="str">
        <f>IF($K257&lt;&gt;"",IF($AD257=1,VLOOKUP($K257,得点換算表!$C$66:$D$76,2),VLOOKUP($K257,得点換算表!$E$66:$F$76,2)),"")</f>
        <v/>
      </c>
      <c r="AL257" s="142" t="str">
        <f>IF($L257&lt;&gt;"",IF($AD257=1,VLOOKUP($L257,得点換算表!$C$77:$D$86,2),VLOOKUP($L257,得点換算表!$E$77:$F$86,2)),"")</f>
        <v/>
      </c>
      <c r="AM257" s="142" t="str">
        <f>IF($M257&lt;&gt;"",IF($AD257=1,VLOOKUP($M257,得点換算表!$C$87:$D$96,2),VLOOKUP($M257,得点換算表!$E$87:$F$96,2)),"")</f>
        <v/>
      </c>
      <c r="AN257" s="142" t="str">
        <f t="shared" si="19"/>
        <v/>
      </c>
      <c r="AO257" s="143" t="str">
        <f>IF(AND($AN257&lt;&gt;"",$AN257&gt;=8),VLOOKUP($AN257,得点換算表!$I$5:$J$9,2),"")</f>
        <v/>
      </c>
      <c r="AP257" s="105"/>
    </row>
    <row r="258" spans="1:42" x14ac:dyDescent="0.15">
      <c r="A258" s="11"/>
      <c r="B258" s="12"/>
      <c r="C258" s="13"/>
      <c r="D258" s="13"/>
      <c r="E258" s="14"/>
      <c r="F258" s="14"/>
      <c r="G258" s="14"/>
      <c r="H258" s="14"/>
      <c r="I258" s="15"/>
      <c r="J258" s="14"/>
      <c r="K258" s="13"/>
      <c r="L258" s="14"/>
      <c r="M258" s="14"/>
      <c r="N258" s="14"/>
      <c r="O258" s="14"/>
      <c r="P258" s="198"/>
      <c r="Q258" s="198"/>
      <c r="R258" s="198"/>
      <c r="S258" s="198"/>
      <c r="T258" s="198"/>
      <c r="U258" s="198"/>
      <c r="V258" s="198"/>
      <c r="W258" s="202">
        <f t="shared" si="20"/>
        <v>0</v>
      </c>
      <c r="X258" s="14"/>
      <c r="Y258" s="14"/>
      <c r="Z258" s="108"/>
      <c r="AA258" s="114"/>
      <c r="AB258" s="129"/>
      <c r="AC258" s="128"/>
      <c r="AD258" s="142" t="str">
        <f t="shared" si="21"/>
        <v/>
      </c>
      <c r="AE258" s="142" t="str">
        <f>IF($E258&lt;&gt;"",IF($AD258=1,VLOOKUP($E258,得点換算表!$C$5:$D$14,2),VLOOKUP($E258,得点換算表!$E$5:$F$14,2)),"")</f>
        <v/>
      </c>
      <c r="AF258" s="142" t="str">
        <f>IF($F258&lt;&gt;"",IF($AD258=1,VLOOKUP($F258,得点換算表!$C$15:$D$24,2),VLOOKUP($F258,得点換算表!$E$15:$F$24,2)),"")</f>
        <v/>
      </c>
      <c r="AG258" s="142" t="str">
        <f>IF($G258&lt;&gt;"",IF($AD258=1,VLOOKUP($G258,得点換算表!$C$25:$D$34,2),VLOOKUP($G258,得点換算表!$E$25:$F$34,2)),"")</f>
        <v/>
      </c>
      <c r="AH258" s="142" t="str">
        <f>IF($H258&lt;&gt;"",IF($AD258=1,VLOOKUP($H258,得点換算表!$C$35:$D$44,2),VLOOKUP($H258,得点換算表!$E$35:$F$44,2)),"")</f>
        <v/>
      </c>
      <c r="AI258" s="142" t="str">
        <f>IF($I258&lt;&gt;"",IF($AD258=1,VLOOKUP($I258,得点換算表!$C$45:$D$55,2),VLOOKUP($I258,得点換算表!$E$45:$F$55,2)),"")</f>
        <v/>
      </c>
      <c r="AJ258" s="142" t="str">
        <f>IF($J258&lt;&gt;"",IF($AD258=1,VLOOKUP($J258,得点換算表!$C$56:$D$65,2),VLOOKUP($J258,得点換算表!$E$56:$F$65,2)),"")</f>
        <v/>
      </c>
      <c r="AK258" s="142" t="str">
        <f>IF($K258&lt;&gt;"",IF($AD258=1,VLOOKUP($K258,得点換算表!$C$66:$D$76,2),VLOOKUP($K258,得点換算表!$E$66:$F$76,2)),"")</f>
        <v/>
      </c>
      <c r="AL258" s="142" t="str">
        <f>IF($L258&lt;&gt;"",IF($AD258=1,VLOOKUP($L258,得点換算表!$C$77:$D$86,2),VLOOKUP($L258,得点換算表!$E$77:$F$86,2)),"")</f>
        <v/>
      </c>
      <c r="AM258" s="142" t="str">
        <f>IF($M258&lt;&gt;"",IF($AD258=1,VLOOKUP($M258,得点換算表!$C$87:$D$96,2),VLOOKUP($M258,得点換算表!$E$87:$F$96,2)),"")</f>
        <v/>
      </c>
      <c r="AN258" s="142" t="str">
        <f t="shared" ref="AN258:AN321" si="22">IF(AND($AD258&lt;&gt;"",COUNT(AE258:AM258)&gt;7),IF(AND(AI258&lt;&gt;"",AJ258&lt;&gt;""),IF(AI258&gt;=AJ258,SUM(AE258:AI258,AK258:AM258),IF(AI258&lt;AJ258,SUM(AE258:AH258,AJ258:AM258),"")),IF(AND(AI258&lt;&gt;"",AJ258=""),SUM(AE258:AI258,AK258:AM258),IF(AND(AI258="",AJ258&lt;&gt;""),SUM(AE258:AH258,AJ258:AM258),""))),"")</f>
        <v/>
      </c>
      <c r="AO258" s="143" t="str">
        <f>IF(AND($AN258&lt;&gt;"",$AN258&gt;=8),VLOOKUP($AN258,得点換算表!$I$5:$J$9,2),"")</f>
        <v/>
      </c>
      <c r="AP258" s="105"/>
    </row>
    <row r="259" spans="1:42" x14ac:dyDescent="0.15">
      <c r="A259" s="11"/>
      <c r="B259" s="12"/>
      <c r="C259" s="13"/>
      <c r="D259" s="13"/>
      <c r="E259" s="14"/>
      <c r="F259" s="14"/>
      <c r="G259" s="14"/>
      <c r="H259" s="14"/>
      <c r="I259" s="15"/>
      <c r="J259" s="14"/>
      <c r="K259" s="13"/>
      <c r="L259" s="14"/>
      <c r="M259" s="14"/>
      <c r="N259" s="14"/>
      <c r="O259" s="14"/>
      <c r="P259" s="198"/>
      <c r="Q259" s="198"/>
      <c r="R259" s="198"/>
      <c r="S259" s="198"/>
      <c r="T259" s="198"/>
      <c r="U259" s="198"/>
      <c r="V259" s="198"/>
      <c r="W259" s="202">
        <f t="shared" ref="W259:W322" si="23">SUM(P259:V259)</f>
        <v>0</v>
      </c>
      <c r="X259" s="14"/>
      <c r="Y259" s="14"/>
      <c r="Z259" s="108"/>
      <c r="AA259" s="114"/>
      <c r="AB259" s="129"/>
      <c r="AC259" s="128"/>
      <c r="AD259" s="142" t="str">
        <f t="shared" ref="AD259:AD322" si="24">IF($A259&lt;&gt;"",$A259,"")</f>
        <v/>
      </c>
      <c r="AE259" s="142" t="str">
        <f>IF($E259&lt;&gt;"",IF($AD259=1,VLOOKUP($E259,得点換算表!$C$5:$D$14,2),VLOOKUP($E259,得点換算表!$E$5:$F$14,2)),"")</f>
        <v/>
      </c>
      <c r="AF259" s="142" t="str">
        <f>IF($F259&lt;&gt;"",IF($AD259=1,VLOOKUP($F259,得点換算表!$C$15:$D$24,2),VLOOKUP($F259,得点換算表!$E$15:$F$24,2)),"")</f>
        <v/>
      </c>
      <c r="AG259" s="142" t="str">
        <f>IF($G259&lt;&gt;"",IF($AD259=1,VLOOKUP($G259,得点換算表!$C$25:$D$34,2),VLOOKUP($G259,得点換算表!$E$25:$F$34,2)),"")</f>
        <v/>
      </c>
      <c r="AH259" s="142" t="str">
        <f>IF($H259&lt;&gt;"",IF($AD259=1,VLOOKUP($H259,得点換算表!$C$35:$D$44,2),VLOOKUP($H259,得点換算表!$E$35:$F$44,2)),"")</f>
        <v/>
      </c>
      <c r="AI259" s="142" t="str">
        <f>IF($I259&lt;&gt;"",IF($AD259=1,VLOOKUP($I259,得点換算表!$C$45:$D$55,2),VLOOKUP($I259,得点換算表!$E$45:$F$55,2)),"")</f>
        <v/>
      </c>
      <c r="AJ259" s="142" t="str">
        <f>IF($J259&lt;&gt;"",IF($AD259=1,VLOOKUP($J259,得点換算表!$C$56:$D$65,2),VLOOKUP($J259,得点換算表!$E$56:$F$65,2)),"")</f>
        <v/>
      </c>
      <c r="AK259" s="142" t="str">
        <f>IF($K259&lt;&gt;"",IF($AD259=1,VLOOKUP($K259,得点換算表!$C$66:$D$76,2),VLOOKUP($K259,得点換算表!$E$66:$F$76,2)),"")</f>
        <v/>
      </c>
      <c r="AL259" s="142" t="str">
        <f>IF($L259&lt;&gt;"",IF($AD259=1,VLOOKUP($L259,得点換算表!$C$77:$D$86,2),VLOOKUP($L259,得点換算表!$E$77:$F$86,2)),"")</f>
        <v/>
      </c>
      <c r="AM259" s="142" t="str">
        <f>IF($M259&lt;&gt;"",IF($AD259=1,VLOOKUP($M259,得点換算表!$C$87:$D$96,2),VLOOKUP($M259,得点換算表!$E$87:$F$96,2)),"")</f>
        <v/>
      </c>
      <c r="AN259" s="142" t="str">
        <f t="shared" si="22"/>
        <v/>
      </c>
      <c r="AO259" s="143" t="str">
        <f>IF(AND($AN259&lt;&gt;"",$AN259&gt;=8),VLOOKUP($AN259,得点換算表!$I$5:$J$9,2),"")</f>
        <v/>
      </c>
      <c r="AP259" s="105"/>
    </row>
    <row r="260" spans="1:42" x14ac:dyDescent="0.15">
      <c r="A260" s="11"/>
      <c r="B260" s="12"/>
      <c r="C260" s="13"/>
      <c r="D260" s="13"/>
      <c r="E260" s="14"/>
      <c r="F260" s="14"/>
      <c r="G260" s="14"/>
      <c r="H260" s="14"/>
      <c r="I260" s="15"/>
      <c r="J260" s="14"/>
      <c r="K260" s="13"/>
      <c r="L260" s="14"/>
      <c r="M260" s="14"/>
      <c r="N260" s="14"/>
      <c r="O260" s="14"/>
      <c r="P260" s="198"/>
      <c r="Q260" s="198"/>
      <c r="R260" s="198"/>
      <c r="S260" s="198"/>
      <c r="T260" s="198"/>
      <c r="U260" s="198"/>
      <c r="V260" s="198"/>
      <c r="W260" s="202">
        <f t="shared" si="23"/>
        <v>0</v>
      </c>
      <c r="X260" s="14"/>
      <c r="Y260" s="14"/>
      <c r="Z260" s="108"/>
      <c r="AA260" s="114"/>
      <c r="AB260" s="129"/>
      <c r="AC260" s="128"/>
      <c r="AD260" s="142" t="str">
        <f t="shared" si="24"/>
        <v/>
      </c>
      <c r="AE260" s="142" t="str">
        <f>IF($E260&lt;&gt;"",IF($AD260=1,VLOOKUP($E260,得点換算表!$C$5:$D$14,2),VLOOKUP($E260,得点換算表!$E$5:$F$14,2)),"")</f>
        <v/>
      </c>
      <c r="AF260" s="142" t="str">
        <f>IF($F260&lt;&gt;"",IF($AD260=1,VLOOKUP($F260,得点換算表!$C$15:$D$24,2),VLOOKUP($F260,得点換算表!$E$15:$F$24,2)),"")</f>
        <v/>
      </c>
      <c r="AG260" s="142" t="str">
        <f>IF($G260&lt;&gt;"",IF($AD260=1,VLOOKUP($G260,得点換算表!$C$25:$D$34,2),VLOOKUP($G260,得点換算表!$E$25:$F$34,2)),"")</f>
        <v/>
      </c>
      <c r="AH260" s="142" t="str">
        <f>IF($H260&lt;&gt;"",IF($AD260=1,VLOOKUP($H260,得点換算表!$C$35:$D$44,2),VLOOKUP($H260,得点換算表!$E$35:$F$44,2)),"")</f>
        <v/>
      </c>
      <c r="AI260" s="142" t="str">
        <f>IF($I260&lt;&gt;"",IF($AD260=1,VLOOKUP($I260,得点換算表!$C$45:$D$55,2),VLOOKUP($I260,得点換算表!$E$45:$F$55,2)),"")</f>
        <v/>
      </c>
      <c r="AJ260" s="142" t="str">
        <f>IF($J260&lt;&gt;"",IF($AD260=1,VLOOKUP($J260,得点換算表!$C$56:$D$65,2),VLOOKUP($J260,得点換算表!$E$56:$F$65,2)),"")</f>
        <v/>
      </c>
      <c r="AK260" s="142" t="str">
        <f>IF($K260&lt;&gt;"",IF($AD260=1,VLOOKUP($K260,得点換算表!$C$66:$D$76,2),VLOOKUP($K260,得点換算表!$E$66:$F$76,2)),"")</f>
        <v/>
      </c>
      <c r="AL260" s="142" t="str">
        <f>IF($L260&lt;&gt;"",IF($AD260=1,VLOOKUP($L260,得点換算表!$C$77:$D$86,2),VLOOKUP($L260,得点換算表!$E$77:$F$86,2)),"")</f>
        <v/>
      </c>
      <c r="AM260" s="142" t="str">
        <f>IF($M260&lt;&gt;"",IF($AD260=1,VLOOKUP($M260,得点換算表!$C$87:$D$96,2),VLOOKUP($M260,得点換算表!$E$87:$F$96,2)),"")</f>
        <v/>
      </c>
      <c r="AN260" s="142" t="str">
        <f t="shared" si="22"/>
        <v/>
      </c>
      <c r="AO260" s="143" t="str">
        <f>IF(AND($AN260&lt;&gt;"",$AN260&gt;=8),VLOOKUP($AN260,得点換算表!$I$5:$J$9,2),"")</f>
        <v/>
      </c>
      <c r="AP260" s="105"/>
    </row>
    <row r="261" spans="1:42" x14ac:dyDescent="0.15">
      <c r="A261" s="11"/>
      <c r="B261" s="12"/>
      <c r="C261" s="13"/>
      <c r="D261" s="13"/>
      <c r="E261" s="14"/>
      <c r="F261" s="14"/>
      <c r="G261" s="14"/>
      <c r="H261" s="14"/>
      <c r="I261" s="15"/>
      <c r="J261" s="14"/>
      <c r="K261" s="13"/>
      <c r="L261" s="14"/>
      <c r="M261" s="14"/>
      <c r="N261" s="14"/>
      <c r="O261" s="14"/>
      <c r="P261" s="198"/>
      <c r="Q261" s="198"/>
      <c r="R261" s="198"/>
      <c r="S261" s="198"/>
      <c r="T261" s="198"/>
      <c r="U261" s="198"/>
      <c r="V261" s="198"/>
      <c r="W261" s="202">
        <f t="shared" si="23"/>
        <v>0</v>
      </c>
      <c r="X261" s="14"/>
      <c r="Y261" s="14"/>
      <c r="Z261" s="108"/>
      <c r="AA261" s="114"/>
      <c r="AB261" s="129"/>
      <c r="AC261" s="128"/>
      <c r="AD261" s="142" t="str">
        <f t="shared" si="24"/>
        <v/>
      </c>
      <c r="AE261" s="142" t="str">
        <f>IF($E261&lt;&gt;"",IF($AD261=1,VLOOKUP($E261,得点換算表!$C$5:$D$14,2),VLOOKUP($E261,得点換算表!$E$5:$F$14,2)),"")</f>
        <v/>
      </c>
      <c r="AF261" s="142" t="str">
        <f>IF($F261&lt;&gt;"",IF($AD261=1,VLOOKUP($F261,得点換算表!$C$15:$D$24,2),VLOOKUP($F261,得点換算表!$E$15:$F$24,2)),"")</f>
        <v/>
      </c>
      <c r="AG261" s="142" t="str">
        <f>IF($G261&lt;&gt;"",IF($AD261=1,VLOOKUP($G261,得点換算表!$C$25:$D$34,2),VLOOKUP($G261,得点換算表!$E$25:$F$34,2)),"")</f>
        <v/>
      </c>
      <c r="AH261" s="142" t="str">
        <f>IF($H261&lt;&gt;"",IF($AD261=1,VLOOKUP($H261,得点換算表!$C$35:$D$44,2),VLOOKUP($H261,得点換算表!$E$35:$F$44,2)),"")</f>
        <v/>
      </c>
      <c r="AI261" s="142" t="str">
        <f>IF($I261&lt;&gt;"",IF($AD261=1,VLOOKUP($I261,得点換算表!$C$45:$D$55,2),VLOOKUP($I261,得点換算表!$E$45:$F$55,2)),"")</f>
        <v/>
      </c>
      <c r="AJ261" s="142" t="str">
        <f>IF($J261&lt;&gt;"",IF($AD261=1,VLOOKUP($J261,得点換算表!$C$56:$D$65,2),VLOOKUP($J261,得点換算表!$E$56:$F$65,2)),"")</f>
        <v/>
      </c>
      <c r="AK261" s="142" t="str">
        <f>IF($K261&lt;&gt;"",IF($AD261=1,VLOOKUP($K261,得点換算表!$C$66:$D$76,2),VLOOKUP($K261,得点換算表!$E$66:$F$76,2)),"")</f>
        <v/>
      </c>
      <c r="AL261" s="142" t="str">
        <f>IF($L261&lt;&gt;"",IF($AD261=1,VLOOKUP($L261,得点換算表!$C$77:$D$86,2),VLOOKUP($L261,得点換算表!$E$77:$F$86,2)),"")</f>
        <v/>
      </c>
      <c r="AM261" s="142" t="str">
        <f>IF($M261&lt;&gt;"",IF($AD261=1,VLOOKUP($M261,得点換算表!$C$87:$D$96,2),VLOOKUP($M261,得点換算表!$E$87:$F$96,2)),"")</f>
        <v/>
      </c>
      <c r="AN261" s="142" t="str">
        <f t="shared" si="22"/>
        <v/>
      </c>
      <c r="AO261" s="143" t="str">
        <f>IF(AND($AN261&lt;&gt;"",$AN261&gt;=8),VLOOKUP($AN261,得点換算表!$I$5:$J$9,2),"")</f>
        <v/>
      </c>
      <c r="AP261" s="105"/>
    </row>
    <row r="262" spans="1:42" x14ac:dyDescent="0.15">
      <c r="A262" s="11"/>
      <c r="B262" s="12"/>
      <c r="C262" s="13"/>
      <c r="D262" s="13"/>
      <c r="E262" s="14"/>
      <c r="F262" s="14"/>
      <c r="G262" s="14"/>
      <c r="H262" s="14"/>
      <c r="I262" s="15"/>
      <c r="J262" s="14"/>
      <c r="K262" s="13"/>
      <c r="L262" s="14"/>
      <c r="M262" s="14"/>
      <c r="N262" s="14"/>
      <c r="O262" s="14"/>
      <c r="P262" s="198"/>
      <c r="Q262" s="198"/>
      <c r="R262" s="198"/>
      <c r="S262" s="198"/>
      <c r="T262" s="198"/>
      <c r="U262" s="198"/>
      <c r="V262" s="198"/>
      <c r="W262" s="202">
        <f t="shared" si="23"/>
        <v>0</v>
      </c>
      <c r="X262" s="14"/>
      <c r="Y262" s="14"/>
      <c r="Z262" s="108"/>
      <c r="AA262" s="114"/>
      <c r="AB262" s="129"/>
      <c r="AC262" s="128"/>
      <c r="AD262" s="142" t="str">
        <f t="shared" si="24"/>
        <v/>
      </c>
      <c r="AE262" s="142" t="str">
        <f>IF($E262&lt;&gt;"",IF($AD262=1,VLOOKUP($E262,得点換算表!$C$5:$D$14,2),VLOOKUP($E262,得点換算表!$E$5:$F$14,2)),"")</f>
        <v/>
      </c>
      <c r="AF262" s="142" t="str">
        <f>IF($F262&lt;&gt;"",IF($AD262=1,VLOOKUP($F262,得点換算表!$C$15:$D$24,2),VLOOKUP($F262,得点換算表!$E$15:$F$24,2)),"")</f>
        <v/>
      </c>
      <c r="AG262" s="142" t="str">
        <f>IF($G262&lt;&gt;"",IF($AD262=1,VLOOKUP($G262,得点換算表!$C$25:$D$34,2),VLOOKUP($G262,得点換算表!$E$25:$F$34,2)),"")</f>
        <v/>
      </c>
      <c r="AH262" s="142" t="str">
        <f>IF($H262&lt;&gt;"",IF($AD262=1,VLOOKUP($H262,得点換算表!$C$35:$D$44,2),VLOOKUP($H262,得点換算表!$E$35:$F$44,2)),"")</f>
        <v/>
      </c>
      <c r="AI262" s="142" t="str">
        <f>IF($I262&lt;&gt;"",IF($AD262=1,VLOOKUP($I262,得点換算表!$C$45:$D$55,2),VLOOKUP($I262,得点換算表!$E$45:$F$55,2)),"")</f>
        <v/>
      </c>
      <c r="AJ262" s="142" t="str">
        <f>IF($J262&lt;&gt;"",IF($AD262=1,VLOOKUP($J262,得点換算表!$C$56:$D$65,2),VLOOKUP($J262,得点換算表!$E$56:$F$65,2)),"")</f>
        <v/>
      </c>
      <c r="AK262" s="142" t="str">
        <f>IF($K262&lt;&gt;"",IF($AD262=1,VLOOKUP($K262,得点換算表!$C$66:$D$76,2),VLOOKUP($K262,得点換算表!$E$66:$F$76,2)),"")</f>
        <v/>
      </c>
      <c r="AL262" s="142" t="str">
        <f>IF($L262&lt;&gt;"",IF($AD262=1,VLOOKUP($L262,得点換算表!$C$77:$D$86,2),VLOOKUP($L262,得点換算表!$E$77:$F$86,2)),"")</f>
        <v/>
      </c>
      <c r="AM262" s="142" t="str">
        <f>IF($M262&lt;&gt;"",IF($AD262=1,VLOOKUP($M262,得点換算表!$C$87:$D$96,2),VLOOKUP($M262,得点換算表!$E$87:$F$96,2)),"")</f>
        <v/>
      </c>
      <c r="AN262" s="142" t="str">
        <f t="shared" si="22"/>
        <v/>
      </c>
      <c r="AO262" s="143" t="str">
        <f>IF(AND($AN262&lt;&gt;"",$AN262&gt;=8),VLOOKUP($AN262,得点換算表!$I$5:$J$9,2),"")</f>
        <v/>
      </c>
      <c r="AP262" s="105"/>
    </row>
    <row r="263" spans="1:42" x14ac:dyDescent="0.15">
      <c r="A263" s="11"/>
      <c r="B263" s="12"/>
      <c r="C263" s="13"/>
      <c r="D263" s="13"/>
      <c r="E263" s="14"/>
      <c r="F263" s="14"/>
      <c r="G263" s="14"/>
      <c r="H263" s="14"/>
      <c r="I263" s="15"/>
      <c r="J263" s="14"/>
      <c r="K263" s="13"/>
      <c r="L263" s="14"/>
      <c r="M263" s="14"/>
      <c r="N263" s="14"/>
      <c r="O263" s="14"/>
      <c r="P263" s="198"/>
      <c r="Q263" s="198"/>
      <c r="R263" s="198"/>
      <c r="S263" s="198"/>
      <c r="T263" s="198"/>
      <c r="U263" s="198"/>
      <c r="V263" s="198"/>
      <c r="W263" s="202">
        <f t="shared" si="23"/>
        <v>0</v>
      </c>
      <c r="X263" s="14"/>
      <c r="Y263" s="14"/>
      <c r="Z263" s="108"/>
      <c r="AA263" s="114"/>
      <c r="AB263" s="129"/>
      <c r="AC263" s="128"/>
      <c r="AD263" s="142" t="str">
        <f t="shared" si="24"/>
        <v/>
      </c>
      <c r="AE263" s="142" t="str">
        <f>IF($E263&lt;&gt;"",IF($AD263=1,VLOOKUP($E263,得点換算表!$C$5:$D$14,2),VLOOKUP($E263,得点換算表!$E$5:$F$14,2)),"")</f>
        <v/>
      </c>
      <c r="AF263" s="142" t="str">
        <f>IF($F263&lt;&gt;"",IF($AD263=1,VLOOKUP($F263,得点換算表!$C$15:$D$24,2),VLOOKUP($F263,得点換算表!$E$15:$F$24,2)),"")</f>
        <v/>
      </c>
      <c r="AG263" s="142" t="str">
        <f>IF($G263&lt;&gt;"",IF($AD263=1,VLOOKUP($G263,得点換算表!$C$25:$D$34,2),VLOOKUP($G263,得点換算表!$E$25:$F$34,2)),"")</f>
        <v/>
      </c>
      <c r="AH263" s="142" t="str">
        <f>IF($H263&lt;&gt;"",IF($AD263=1,VLOOKUP($H263,得点換算表!$C$35:$D$44,2),VLOOKUP($H263,得点換算表!$E$35:$F$44,2)),"")</f>
        <v/>
      </c>
      <c r="AI263" s="142" t="str">
        <f>IF($I263&lt;&gt;"",IF($AD263=1,VLOOKUP($I263,得点換算表!$C$45:$D$55,2),VLOOKUP($I263,得点換算表!$E$45:$F$55,2)),"")</f>
        <v/>
      </c>
      <c r="AJ263" s="142" t="str">
        <f>IF($J263&lt;&gt;"",IF($AD263=1,VLOOKUP($J263,得点換算表!$C$56:$D$65,2),VLOOKUP($J263,得点換算表!$E$56:$F$65,2)),"")</f>
        <v/>
      </c>
      <c r="AK263" s="142" t="str">
        <f>IF($K263&lt;&gt;"",IF($AD263=1,VLOOKUP($K263,得点換算表!$C$66:$D$76,2),VLOOKUP($K263,得点換算表!$E$66:$F$76,2)),"")</f>
        <v/>
      </c>
      <c r="AL263" s="142" t="str">
        <f>IF($L263&lt;&gt;"",IF($AD263=1,VLOOKUP($L263,得点換算表!$C$77:$D$86,2),VLOOKUP($L263,得点換算表!$E$77:$F$86,2)),"")</f>
        <v/>
      </c>
      <c r="AM263" s="142" t="str">
        <f>IF($M263&lt;&gt;"",IF($AD263=1,VLOOKUP($M263,得点換算表!$C$87:$D$96,2),VLOOKUP($M263,得点換算表!$E$87:$F$96,2)),"")</f>
        <v/>
      </c>
      <c r="AN263" s="142" t="str">
        <f t="shared" si="22"/>
        <v/>
      </c>
      <c r="AO263" s="143" t="str">
        <f>IF(AND($AN263&lt;&gt;"",$AN263&gt;=8),VLOOKUP($AN263,得点換算表!$I$5:$J$9,2),"")</f>
        <v/>
      </c>
      <c r="AP263" s="105"/>
    </row>
    <row r="264" spans="1:42" x14ac:dyDescent="0.15">
      <c r="A264" s="11"/>
      <c r="B264" s="12"/>
      <c r="C264" s="13"/>
      <c r="D264" s="13"/>
      <c r="E264" s="14"/>
      <c r="F264" s="14"/>
      <c r="G264" s="14"/>
      <c r="H264" s="14"/>
      <c r="I264" s="15"/>
      <c r="J264" s="14"/>
      <c r="K264" s="13"/>
      <c r="L264" s="14"/>
      <c r="M264" s="14"/>
      <c r="N264" s="14"/>
      <c r="O264" s="14"/>
      <c r="P264" s="198"/>
      <c r="Q264" s="198"/>
      <c r="R264" s="198"/>
      <c r="S264" s="198"/>
      <c r="T264" s="198"/>
      <c r="U264" s="198"/>
      <c r="V264" s="198"/>
      <c r="W264" s="202">
        <f t="shared" si="23"/>
        <v>0</v>
      </c>
      <c r="X264" s="14"/>
      <c r="Y264" s="14"/>
      <c r="Z264" s="108"/>
      <c r="AA264" s="114"/>
      <c r="AB264" s="129"/>
      <c r="AC264" s="128"/>
      <c r="AD264" s="142" t="str">
        <f t="shared" si="24"/>
        <v/>
      </c>
      <c r="AE264" s="142" t="str">
        <f>IF($E264&lt;&gt;"",IF($AD264=1,VLOOKUP($E264,得点換算表!$C$5:$D$14,2),VLOOKUP($E264,得点換算表!$E$5:$F$14,2)),"")</f>
        <v/>
      </c>
      <c r="AF264" s="142" t="str">
        <f>IF($F264&lt;&gt;"",IF($AD264=1,VLOOKUP($F264,得点換算表!$C$15:$D$24,2),VLOOKUP($F264,得点換算表!$E$15:$F$24,2)),"")</f>
        <v/>
      </c>
      <c r="AG264" s="142" t="str">
        <f>IF($G264&lt;&gt;"",IF($AD264=1,VLOOKUP($G264,得点換算表!$C$25:$D$34,2),VLOOKUP($G264,得点換算表!$E$25:$F$34,2)),"")</f>
        <v/>
      </c>
      <c r="AH264" s="142" t="str">
        <f>IF($H264&lt;&gt;"",IF($AD264=1,VLOOKUP($H264,得点換算表!$C$35:$D$44,2),VLOOKUP($H264,得点換算表!$E$35:$F$44,2)),"")</f>
        <v/>
      </c>
      <c r="AI264" s="142" t="str">
        <f>IF($I264&lt;&gt;"",IF($AD264=1,VLOOKUP($I264,得点換算表!$C$45:$D$55,2),VLOOKUP($I264,得点換算表!$E$45:$F$55,2)),"")</f>
        <v/>
      </c>
      <c r="AJ264" s="142" t="str">
        <f>IF($J264&lt;&gt;"",IF($AD264=1,VLOOKUP($J264,得点換算表!$C$56:$D$65,2),VLOOKUP($J264,得点換算表!$E$56:$F$65,2)),"")</f>
        <v/>
      </c>
      <c r="AK264" s="142" t="str">
        <f>IF($K264&lt;&gt;"",IF($AD264=1,VLOOKUP($K264,得点換算表!$C$66:$D$76,2),VLOOKUP($K264,得点換算表!$E$66:$F$76,2)),"")</f>
        <v/>
      </c>
      <c r="AL264" s="142" t="str">
        <f>IF($L264&lt;&gt;"",IF($AD264=1,VLOOKUP($L264,得点換算表!$C$77:$D$86,2),VLOOKUP($L264,得点換算表!$E$77:$F$86,2)),"")</f>
        <v/>
      </c>
      <c r="AM264" s="142" t="str">
        <f>IF($M264&lt;&gt;"",IF($AD264=1,VLOOKUP($M264,得点換算表!$C$87:$D$96,2),VLOOKUP($M264,得点換算表!$E$87:$F$96,2)),"")</f>
        <v/>
      </c>
      <c r="AN264" s="142" t="str">
        <f t="shared" si="22"/>
        <v/>
      </c>
      <c r="AO264" s="143" t="str">
        <f>IF(AND($AN264&lt;&gt;"",$AN264&gt;=8),VLOOKUP($AN264,得点換算表!$I$5:$J$9,2),"")</f>
        <v/>
      </c>
      <c r="AP264" s="105"/>
    </row>
    <row r="265" spans="1:42" x14ac:dyDescent="0.15">
      <c r="A265" s="11"/>
      <c r="B265" s="12"/>
      <c r="C265" s="13"/>
      <c r="D265" s="13"/>
      <c r="E265" s="14"/>
      <c r="F265" s="14"/>
      <c r="G265" s="14"/>
      <c r="H265" s="14"/>
      <c r="I265" s="15"/>
      <c r="J265" s="14"/>
      <c r="K265" s="13"/>
      <c r="L265" s="14"/>
      <c r="M265" s="14"/>
      <c r="N265" s="14"/>
      <c r="O265" s="14"/>
      <c r="P265" s="198"/>
      <c r="Q265" s="198"/>
      <c r="R265" s="198"/>
      <c r="S265" s="198"/>
      <c r="T265" s="198"/>
      <c r="U265" s="198"/>
      <c r="V265" s="198"/>
      <c r="W265" s="202">
        <f t="shared" si="23"/>
        <v>0</v>
      </c>
      <c r="X265" s="14"/>
      <c r="Y265" s="14"/>
      <c r="Z265" s="108"/>
      <c r="AA265" s="114"/>
      <c r="AB265" s="129"/>
      <c r="AC265" s="128"/>
      <c r="AD265" s="142" t="str">
        <f t="shared" si="24"/>
        <v/>
      </c>
      <c r="AE265" s="142" t="str">
        <f>IF($E265&lt;&gt;"",IF($AD265=1,VLOOKUP($E265,得点換算表!$C$5:$D$14,2),VLOOKUP($E265,得点換算表!$E$5:$F$14,2)),"")</f>
        <v/>
      </c>
      <c r="AF265" s="142" t="str">
        <f>IF($F265&lt;&gt;"",IF($AD265=1,VLOOKUP($F265,得点換算表!$C$15:$D$24,2),VLOOKUP($F265,得点換算表!$E$15:$F$24,2)),"")</f>
        <v/>
      </c>
      <c r="AG265" s="142" t="str">
        <f>IF($G265&lt;&gt;"",IF($AD265=1,VLOOKUP($G265,得点換算表!$C$25:$D$34,2),VLOOKUP($G265,得点換算表!$E$25:$F$34,2)),"")</f>
        <v/>
      </c>
      <c r="AH265" s="142" t="str">
        <f>IF($H265&lt;&gt;"",IF($AD265=1,VLOOKUP($H265,得点換算表!$C$35:$D$44,2),VLOOKUP($H265,得点換算表!$E$35:$F$44,2)),"")</f>
        <v/>
      </c>
      <c r="AI265" s="142" t="str">
        <f>IF($I265&lt;&gt;"",IF($AD265=1,VLOOKUP($I265,得点換算表!$C$45:$D$55,2),VLOOKUP($I265,得点換算表!$E$45:$F$55,2)),"")</f>
        <v/>
      </c>
      <c r="AJ265" s="142" t="str">
        <f>IF($J265&lt;&gt;"",IF($AD265=1,VLOOKUP($J265,得点換算表!$C$56:$D$65,2),VLOOKUP($J265,得点換算表!$E$56:$F$65,2)),"")</f>
        <v/>
      </c>
      <c r="AK265" s="142" t="str">
        <f>IF($K265&lt;&gt;"",IF($AD265=1,VLOOKUP($K265,得点換算表!$C$66:$D$76,2),VLOOKUP($K265,得点換算表!$E$66:$F$76,2)),"")</f>
        <v/>
      </c>
      <c r="AL265" s="142" t="str">
        <f>IF($L265&lt;&gt;"",IF($AD265=1,VLOOKUP($L265,得点換算表!$C$77:$D$86,2),VLOOKUP($L265,得点換算表!$E$77:$F$86,2)),"")</f>
        <v/>
      </c>
      <c r="AM265" s="142" t="str">
        <f>IF($M265&lt;&gt;"",IF($AD265=1,VLOOKUP($M265,得点換算表!$C$87:$D$96,2),VLOOKUP($M265,得点換算表!$E$87:$F$96,2)),"")</f>
        <v/>
      </c>
      <c r="AN265" s="142" t="str">
        <f t="shared" si="22"/>
        <v/>
      </c>
      <c r="AO265" s="143" t="str">
        <f>IF(AND($AN265&lt;&gt;"",$AN265&gt;=8),VLOOKUP($AN265,得点換算表!$I$5:$J$9,2),"")</f>
        <v/>
      </c>
      <c r="AP265" s="105"/>
    </row>
    <row r="266" spans="1:42" x14ac:dyDescent="0.15">
      <c r="A266" s="11"/>
      <c r="B266" s="12"/>
      <c r="C266" s="13"/>
      <c r="D266" s="13"/>
      <c r="E266" s="14"/>
      <c r="F266" s="14"/>
      <c r="G266" s="14"/>
      <c r="H266" s="14"/>
      <c r="I266" s="15"/>
      <c r="J266" s="14"/>
      <c r="K266" s="13"/>
      <c r="L266" s="14"/>
      <c r="M266" s="14"/>
      <c r="N266" s="14"/>
      <c r="O266" s="14"/>
      <c r="P266" s="198"/>
      <c r="Q266" s="198"/>
      <c r="R266" s="198"/>
      <c r="S266" s="198"/>
      <c r="T266" s="198"/>
      <c r="U266" s="198"/>
      <c r="V266" s="198"/>
      <c r="W266" s="202">
        <f t="shared" si="23"/>
        <v>0</v>
      </c>
      <c r="X266" s="14"/>
      <c r="Y266" s="14"/>
      <c r="Z266" s="108"/>
      <c r="AA266" s="114"/>
      <c r="AB266" s="129"/>
      <c r="AC266" s="128"/>
      <c r="AD266" s="142" t="str">
        <f t="shared" si="24"/>
        <v/>
      </c>
      <c r="AE266" s="142" t="str">
        <f>IF($E266&lt;&gt;"",IF($AD266=1,VLOOKUP($E266,得点換算表!$C$5:$D$14,2),VLOOKUP($E266,得点換算表!$E$5:$F$14,2)),"")</f>
        <v/>
      </c>
      <c r="AF266" s="142" t="str">
        <f>IF($F266&lt;&gt;"",IF($AD266=1,VLOOKUP($F266,得点換算表!$C$15:$D$24,2),VLOOKUP($F266,得点換算表!$E$15:$F$24,2)),"")</f>
        <v/>
      </c>
      <c r="AG266" s="142" t="str">
        <f>IF($G266&lt;&gt;"",IF($AD266=1,VLOOKUP($G266,得点換算表!$C$25:$D$34,2),VLOOKUP($G266,得点換算表!$E$25:$F$34,2)),"")</f>
        <v/>
      </c>
      <c r="AH266" s="142" t="str">
        <f>IF($H266&lt;&gt;"",IF($AD266=1,VLOOKUP($H266,得点換算表!$C$35:$D$44,2),VLOOKUP($H266,得点換算表!$E$35:$F$44,2)),"")</f>
        <v/>
      </c>
      <c r="AI266" s="142" t="str">
        <f>IF($I266&lt;&gt;"",IF($AD266=1,VLOOKUP($I266,得点換算表!$C$45:$D$55,2),VLOOKUP($I266,得点換算表!$E$45:$F$55,2)),"")</f>
        <v/>
      </c>
      <c r="AJ266" s="142" t="str">
        <f>IF($J266&lt;&gt;"",IF($AD266=1,VLOOKUP($J266,得点換算表!$C$56:$D$65,2),VLOOKUP($J266,得点換算表!$E$56:$F$65,2)),"")</f>
        <v/>
      </c>
      <c r="AK266" s="142" t="str">
        <f>IF($K266&lt;&gt;"",IF($AD266=1,VLOOKUP($K266,得点換算表!$C$66:$D$76,2),VLOOKUP($K266,得点換算表!$E$66:$F$76,2)),"")</f>
        <v/>
      </c>
      <c r="AL266" s="142" t="str">
        <f>IF($L266&lt;&gt;"",IF($AD266=1,VLOOKUP($L266,得点換算表!$C$77:$D$86,2),VLOOKUP($L266,得点換算表!$E$77:$F$86,2)),"")</f>
        <v/>
      </c>
      <c r="AM266" s="142" t="str">
        <f>IF($M266&lt;&gt;"",IF($AD266=1,VLOOKUP($M266,得点換算表!$C$87:$D$96,2),VLOOKUP($M266,得点換算表!$E$87:$F$96,2)),"")</f>
        <v/>
      </c>
      <c r="AN266" s="142" t="str">
        <f t="shared" si="22"/>
        <v/>
      </c>
      <c r="AO266" s="143" t="str">
        <f>IF(AND($AN266&lt;&gt;"",$AN266&gt;=8),VLOOKUP($AN266,得点換算表!$I$5:$J$9,2),"")</f>
        <v/>
      </c>
      <c r="AP266" s="105"/>
    </row>
    <row r="267" spans="1:42" x14ac:dyDescent="0.15">
      <c r="A267" s="11"/>
      <c r="B267" s="12"/>
      <c r="C267" s="13"/>
      <c r="D267" s="13"/>
      <c r="E267" s="14"/>
      <c r="F267" s="14"/>
      <c r="G267" s="14"/>
      <c r="H267" s="14"/>
      <c r="I267" s="15"/>
      <c r="J267" s="14"/>
      <c r="K267" s="13"/>
      <c r="L267" s="14"/>
      <c r="M267" s="14"/>
      <c r="N267" s="14"/>
      <c r="O267" s="14"/>
      <c r="P267" s="198"/>
      <c r="Q267" s="198"/>
      <c r="R267" s="198"/>
      <c r="S267" s="198"/>
      <c r="T267" s="198"/>
      <c r="U267" s="198"/>
      <c r="V267" s="198"/>
      <c r="W267" s="202">
        <f t="shared" si="23"/>
        <v>0</v>
      </c>
      <c r="X267" s="14"/>
      <c r="Y267" s="14"/>
      <c r="Z267" s="108"/>
      <c r="AA267" s="114"/>
      <c r="AB267" s="129"/>
      <c r="AC267" s="128"/>
      <c r="AD267" s="142" t="str">
        <f t="shared" si="24"/>
        <v/>
      </c>
      <c r="AE267" s="142" t="str">
        <f>IF($E267&lt;&gt;"",IF($AD267=1,VLOOKUP($E267,得点換算表!$C$5:$D$14,2),VLOOKUP($E267,得点換算表!$E$5:$F$14,2)),"")</f>
        <v/>
      </c>
      <c r="AF267" s="142" t="str">
        <f>IF($F267&lt;&gt;"",IF($AD267=1,VLOOKUP($F267,得点換算表!$C$15:$D$24,2),VLOOKUP($F267,得点換算表!$E$15:$F$24,2)),"")</f>
        <v/>
      </c>
      <c r="AG267" s="142" t="str">
        <f>IF($G267&lt;&gt;"",IF($AD267=1,VLOOKUP($G267,得点換算表!$C$25:$D$34,2),VLOOKUP($G267,得点換算表!$E$25:$F$34,2)),"")</f>
        <v/>
      </c>
      <c r="AH267" s="142" t="str">
        <f>IF($H267&lt;&gt;"",IF($AD267=1,VLOOKUP($H267,得点換算表!$C$35:$D$44,2),VLOOKUP($H267,得点換算表!$E$35:$F$44,2)),"")</f>
        <v/>
      </c>
      <c r="AI267" s="142" t="str">
        <f>IF($I267&lt;&gt;"",IF($AD267=1,VLOOKUP($I267,得点換算表!$C$45:$D$55,2),VLOOKUP($I267,得点換算表!$E$45:$F$55,2)),"")</f>
        <v/>
      </c>
      <c r="AJ267" s="142" t="str">
        <f>IF($J267&lt;&gt;"",IF($AD267=1,VLOOKUP($J267,得点換算表!$C$56:$D$65,2),VLOOKUP($J267,得点換算表!$E$56:$F$65,2)),"")</f>
        <v/>
      </c>
      <c r="AK267" s="142" t="str">
        <f>IF($K267&lt;&gt;"",IF($AD267=1,VLOOKUP($K267,得点換算表!$C$66:$D$76,2),VLOOKUP($K267,得点換算表!$E$66:$F$76,2)),"")</f>
        <v/>
      </c>
      <c r="AL267" s="142" t="str">
        <f>IF($L267&lt;&gt;"",IF($AD267=1,VLOOKUP($L267,得点換算表!$C$77:$D$86,2),VLOOKUP($L267,得点換算表!$E$77:$F$86,2)),"")</f>
        <v/>
      </c>
      <c r="AM267" s="142" t="str">
        <f>IF($M267&lt;&gt;"",IF($AD267=1,VLOOKUP($M267,得点換算表!$C$87:$D$96,2),VLOOKUP($M267,得点換算表!$E$87:$F$96,2)),"")</f>
        <v/>
      </c>
      <c r="AN267" s="142" t="str">
        <f t="shared" si="22"/>
        <v/>
      </c>
      <c r="AO267" s="143" t="str">
        <f>IF(AND($AN267&lt;&gt;"",$AN267&gt;=8),VLOOKUP($AN267,得点換算表!$I$5:$J$9,2),"")</f>
        <v/>
      </c>
      <c r="AP267" s="105"/>
    </row>
    <row r="268" spans="1:42" x14ac:dyDescent="0.15">
      <c r="A268" s="11"/>
      <c r="B268" s="12"/>
      <c r="C268" s="13"/>
      <c r="D268" s="13"/>
      <c r="E268" s="14"/>
      <c r="F268" s="14"/>
      <c r="G268" s="14"/>
      <c r="H268" s="14"/>
      <c r="I268" s="15"/>
      <c r="J268" s="14"/>
      <c r="K268" s="13"/>
      <c r="L268" s="14"/>
      <c r="M268" s="14"/>
      <c r="N268" s="14"/>
      <c r="O268" s="14"/>
      <c r="P268" s="198"/>
      <c r="Q268" s="198"/>
      <c r="R268" s="198"/>
      <c r="S268" s="198"/>
      <c r="T268" s="198"/>
      <c r="U268" s="198"/>
      <c r="V268" s="198"/>
      <c r="W268" s="202">
        <f t="shared" si="23"/>
        <v>0</v>
      </c>
      <c r="X268" s="14"/>
      <c r="Y268" s="14"/>
      <c r="Z268" s="108"/>
      <c r="AA268" s="114"/>
      <c r="AB268" s="129"/>
      <c r="AC268" s="128"/>
      <c r="AD268" s="142" t="str">
        <f t="shared" si="24"/>
        <v/>
      </c>
      <c r="AE268" s="142" t="str">
        <f>IF($E268&lt;&gt;"",IF($AD268=1,VLOOKUP($E268,得点換算表!$C$5:$D$14,2),VLOOKUP($E268,得点換算表!$E$5:$F$14,2)),"")</f>
        <v/>
      </c>
      <c r="AF268" s="142" t="str">
        <f>IF($F268&lt;&gt;"",IF($AD268=1,VLOOKUP($F268,得点換算表!$C$15:$D$24,2),VLOOKUP($F268,得点換算表!$E$15:$F$24,2)),"")</f>
        <v/>
      </c>
      <c r="AG268" s="142" t="str">
        <f>IF($G268&lt;&gt;"",IF($AD268=1,VLOOKUP($G268,得点換算表!$C$25:$D$34,2),VLOOKUP($G268,得点換算表!$E$25:$F$34,2)),"")</f>
        <v/>
      </c>
      <c r="AH268" s="142" t="str">
        <f>IF($H268&lt;&gt;"",IF($AD268=1,VLOOKUP($H268,得点換算表!$C$35:$D$44,2),VLOOKUP($H268,得点換算表!$E$35:$F$44,2)),"")</f>
        <v/>
      </c>
      <c r="AI268" s="142" t="str">
        <f>IF($I268&lt;&gt;"",IF($AD268=1,VLOOKUP($I268,得点換算表!$C$45:$D$55,2),VLOOKUP($I268,得点換算表!$E$45:$F$55,2)),"")</f>
        <v/>
      </c>
      <c r="AJ268" s="142" t="str">
        <f>IF($J268&lt;&gt;"",IF($AD268=1,VLOOKUP($J268,得点換算表!$C$56:$D$65,2),VLOOKUP($J268,得点換算表!$E$56:$F$65,2)),"")</f>
        <v/>
      </c>
      <c r="AK268" s="142" t="str">
        <f>IF($K268&lt;&gt;"",IF($AD268=1,VLOOKUP($K268,得点換算表!$C$66:$D$76,2),VLOOKUP($K268,得点換算表!$E$66:$F$76,2)),"")</f>
        <v/>
      </c>
      <c r="AL268" s="142" t="str">
        <f>IF($L268&lt;&gt;"",IF($AD268=1,VLOOKUP($L268,得点換算表!$C$77:$D$86,2),VLOOKUP($L268,得点換算表!$E$77:$F$86,2)),"")</f>
        <v/>
      </c>
      <c r="AM268" s="142" t="str">
        <f>IF($M268&lt;&gt;"",IF($AD268=1,VLOOKUP($M268,得点換算表!$C$87:$D$96,2),VLOOKUP($M268,得点換算表!$E$87:$F$96,2)),"")</f>
        <v/>
      </c>
      <c r="AN268" s="142" t="str">
        <f t="shared" si="22"/>
        <v/>
      </c>
      <c r="AO268" s="143" t="str">
        <f>IF(AND($AN268&lt;&gt;"",$AN268&gt;=8),VLOOKUP($AN268,得点換算表!$I$5:$J$9,2),"")</f>
        <v/>
      </c>
      <c r="AP268" s="105"/>
    </row>
    <row r="269" spans="1:42" x14ac:dyDescent="0.15">
      <c r="A269" s="11"/>
      <c r="B269" s="12"/>
      <c r="C269" s="13"/>
      <c r="D269" s="13"/>
      <c r="E269" s="14"/>
      <c r="F269" s="14"/>
      <c r="G269" s="14"/>
      <c r="H269" s="14"/>
      <c r="I269" s="15"/>
      <c r="J269" s="14"/>
      <c r="K269" s="13"/>
      <c r="L269" s="14"/>
      <c r="M269" s="14"/>
      <c r="N269" s="14"/>
      <c r="O269" s="14"/>
      <c r="P269" s="198"/>
      <c r="Q269" s="198"/>
      <c r="R269" s="198"/>
      <c r="S269" s="198"/>
      <c r="T269" s="198"/>
      <c r="U269" s="198"/>
      <c r="V269" s="198"/>
      <c r="W269" s="202">
        <f t="shared" si="23"/>
        <v>0</v>
      </c>
      <c r="X269" s="14"/>
      <c r="Y269" s="14"/>
      <c r="Z269" s="108"/>
      <c r="AA269" s="114"/>
      <c r="AB269" s="129"/>
      <c r="AC269" s="128"/>
      <c r="AD269" s="142" t="str">
        <f t="shared" si="24"/>
        <v/>
      </c>
      <c r="AE269" s="142" t="str">
        <f>IF($E269&lt;&gt;"",IF($AD269=1,VLOOKUP($E269,得点換算表!$C$5:$D$14,2),VLOOKUP($E269,得点換算表!$E$5:$F$14,2)),"")</f>
        <v/>
      </c>
      <c r="AF269" s="142" t="str">
        <f>IF($F269&lt;&gt;"",IF($AD269=1,VLOOKUP($F269,得点換算表!$C$15:$D$24,2),VLOOKUP($F269,得点換算表!$E$15:$F$24,2)),"")</f>
        <v/>
      </c>
      <c r="AG269" s="142" t="str">
        <f>IF($G269&lt;&gt;"",IF($AD269=1,VLOOKUP($G269,得点換算表!$C$25:$D$34,2),VLOOKUP($G269,得点換算表!$E$25:$F$34,2)),"")</f>
        <v/>
      </c>
      <c r="AH269" s="142" t="str">
        <f>IF($H269&lt;&gt;"",IF($AD269=1,VLOOKUP($H269,得点換算表!$C$35:$D$44,2),VLOOKUP($H269,得点換算表!$E$35:$F$44,2)),"")</f>
        <v/>
      </c>
      <c r="AI269" s="142" t="str">
        <f>IF($I269&lt;&gt;"",IF($AD269=1,VLOOKUP($I269,得点換算表!$C$45:$D$55,2),VLOOKUP($I269,得点換算表!$E$45:$F$55,2)),"")</f>
        <v/>
      </c>
      <c r="AJ269" s="142" t="str">
        <f>IF($J269&lt;&gt;"",IF($AD269=1,VLOOKUP($J269,得点換算表!$C$56:$D$65,2),VLOOKUP($J269,得点換算表!$E$56:$F$65,2)),"")</f>
        <v/>
      </c>
      <c r="AK269" s="142" t="str">
        <f>IF($K269&lt;&gt;"",IF($AD269=1,VLOOKUP($K269,得点換算表!$C$66:$D$76,2),VLOOKUP($K269,得点換算表!$E$66:$F$76,2)),"")</f>
        <v/>
      </c>
      <c r="AL269" s="142" t="str">
        <f>IF($L269&lt;&gt;"",IF($AD269=1,VLOOKUP($L269,得点換算表!$C$77:$D$86,2),VLOOKUP($L269,得点換算表!$E$77:$F$86,2)),"")</f>
        <v/>
      </c>
      <c r="AM269" s="142" t="str">
        <f>IF($M269&lt;&gt;"",IF($AD269=1,VLOOKUP($M269,得点換算表!$C$87:$D$96,2),VLOOKUP($M269,得点換算表!$E$87:$F$96,2)),"")</f>
        <v/>
      </c>
      <c r="AN269" s="142" t="str">
        <f t="shared" si="22"/>
        <v/>
      </c>
      <c r="AO269" s="143" t="str">
        <f>IF(AND($AN269&lt;&gt;"",$AN269&gt;=8),VLOOKUP($AN269,得点換算表!$I$5:$J$9,2),"")</f>
        <v/>
      </c>
      <c r="AP269" s="105"/>
    </row>
    <row r="270" spans="1:42" x14ac:dyDescent="0.15">
      <c r="A270" s="11"/>
      <c r="B270" s="12"/>
      <c r="C270" s="13"/>
      <c r="D270" s="13"/>
      <c r="E270" s="14"/>
      <c r="F270" s="14"/>
      <c r="G270" s="14"/>
      <c r="H270" s="14"/>
      <c r="I270" s="15"/>
      <c r="J270" s="14"/>
      <c r="K270" s="13"/>
      <c r="L270" s="14"/>
      <c r="M270" s="14"/>
      <c r="N270" s="14"/>
      <c r="O270" s="14"/>
      <c r="P270" s="198"/>
      <c r="Q270" s="198"/>
      <c r="R270" s="198"/>
      <c r="S270" s="198"/>
      <c r="T270" s="198"/>
      <c r="U270" s="198"/>
      <c r="V270" s="198"/>
      <c r="W270" s="202">
        <f t="shared" si="23"/>
        <v>0</v>
      </c>
      <c r="X270" s="14"/>
      <c r="Y270" s="14"/>
      <c r="Z270" s="108"/>
      <c r="AA270" s="114"/>
      <c r="AB270" s="129"/>
      <c r="AC270" s="128"/>
      <c r="AD270" s="142" t="str">
        <f t="shared" si="24"/>
        <v/>
      </c>
      <c r="AE270" s="142" t="str">
        <f>IF($E270&lt;&gt;"",IF($AD270=1,VLOOKUP($E270,得点換算表!$C$5:$D$14,2),VLOOKUP($E270,得点換算表!$E$5:$F$14,2)),"")</f>
        <v/>
      </c>
      <c r="AF270" s="142" t="str">
        <f>IF($F270&lt;&gt;"",IF($AD270=1,VLOOKUP($F270,得点換算表!$C$15:$D$24,2),VLOOKUP($F270,得点換算表!$E$15:$F$24,2)),"")</f>
        <v/>
      </c>
      <c r="AG270" s="142" t="str">
        <f>IF($G270&lt;&gt;"",IF($AD270=1,VLOOKUP($G270,得点換算表!$C$25:$D$34,2),VLOOKUP($G270,得点換算表!$E$25:$F$34,2)),"")</f>
        <v/>
      </c>
      <c r="AH270" s="142" t="str">
        <f>IF($H270&lt;&gt;"",IF($AD270=1,VLOOKUP($H270,得点換算表!$C$35:$D$44,2),VLOOKUP($H270,得点換算表!$E$35:$F$44,2)),"")</f>
        <v/>
      </c>
      <c r="AI270" s="142" t="str">
        <f>IF($I270&lt;&gt;"",IF($AD270=1,VLOOKUP($I270,得点換算表!$C$45:$D$55,2),VLOOKUP($I270,得点換算表!$E$45:$F$55,2)),"")</f>
        <v/>
      </c>
      <c r="AJ270" s="142" t="str">
        <f>IF($J270&lt;&gt;"",IF($AD270=1,VLOOKUP($J270,得点換算表!$C$56:$D$65,2),VLOOKUP($J270,得点換算表!$E$56:$F$65,2)),"")</f>
        <v/>
      </c>
      <c r="AK270" s="142" t="str">
        <f>IF($K270&lt;&gt;"",IF($AD270=1,VLOOKUP($K270,得点換算表!$C$66:$D$76,2),VLOOKUP($K270,得点換算表!$E$66:$F$76,2)),"")</f>
        <v/>
      </c>
      <c r="AL270" s="142" t="str">
        <f>IF($L270&lt;&gt;"",IF($AD270=1,VLOOKUP($L270,得点換算表!$C$77:$D$86,2),VLOOKUP($L270,得点換算表!$E$77:$F$86,2)),"")</f>
        <v/>
      </c>
      <c r="AM270" s="142" t="str">
        <f>IF($M270&lt;&gt;"",IF($AD270=1,VLOOKUP($M270,得点換算表!$C$87:$D$96,2),VLOOKUP($M270,得点換算表!$E$87:$F$96,2)),"")</f>
        <v/>
      </c>
      <c r="AN270" s="142" t="str">
        <f t="shared" si="22"/>
        <v/>
      </c>
      <c r="AO270" s="143" t="str">
        <f>IF(AND($AN270&lt;&gt;"",$AN270&gt;=8),VLOOKUP($AN270,得点換算表!$I$5:$J$9,2),"")</f>
        <v/>
      </c>
      <c r="AP270" s="105"/>
    </row>
    <row r="271" spans="1:42" x14ac:dyDescent="0.15">
      <c r="A271" s="11"/>
      <c r="B271" s="12"/>
      <c r="C271" s="13"/>
      <c r="D271" s="13"/>
      <c r="E271" s="14"/>
      <c r="F271" s="14"/>
      <c r="G271" s="14"/>
      <c r="H271" s="14"/>
      <c r="I271" s="15"/>
      <c r="J271" s="14"/>
      <c r="K271" s="13"/>
      <c r="L271" s="14"/>
      <c r="M271" s="14"/>
      <c r="N271" s="14"/>
      <c r="O271" s="14"/>
      <c r="P271" s="198"/>
      <c r="Q271" s="198"/>
      <c r="R271" s="198"/>
      <c r="S271" s="198"/>
      <c r="T271" s="198"/>
      <c r="U271" s="198"/>
      <c r="V271" s="198"/>
      <c r="W271" s="202">
        <f t="shared" si="23"/>
        <v>0</v>
      </c>
      <c r="X271" s="14"/>
      <c r="Y271" s="14"/>
      <c r="Z271" s="108"/>
      <c r="AA271" s="114"/>
      <c r="AB271" s="129"/>
      <c r="AC271" s="128"/>
      <c r="AD271" s="142" t="str">
        <f t="shared" si="24"/>
        <v/>
      </c>
      <c r="AE271" s="142" t="str">
        <f>IF($E271&lt;&gt;"",IF($AD271=1,VLOOKUP($E271,得点換算表!$C$5:$D$14,2),VLOOKUP($E271,得点換算表!$E$5:$F$14,2)),"")</f>
        <v/>
      </c>
      <c r="AF271" s="142" t="str">
        <f>IF($F271&lt;&gt;"",IF($AD271=1,VLOOKUP($F271,得点換算表!$C$15:$D$24,2),VLOOKUP($F271,得点換算表!$E$15:$F$24,2)),"")</f>
        <v/>
      </c>
      <c r="AG271" s="142" t="str">
        <f>IF($G271&lt;&gt;"",IF($AD271=1,VLOOKUP($G271,得点換算表!$C$25:$D$34,2),VLOOKUP($G271,得点換算表!$E$25:$F$34,2)),"")</f>
        <v/>
      </c>
      <c r="AH271" s="142" t="str">
        <f>IF($H271&lt;&gt;"",IF($AD271=1,VLOOKUP($H271,得点換算表!$C$35:$D$44,2),VLOOKUP($H271,得点換算表!$E$35:$F$44,2)),"")</f>
        <v/>
      </c>
      <c r="AI271" s="142" t="str">
        <f>IF($I271&lt;&gt;"",IF($AD271=1,VLOOKUP($I271,得点換算表!$C$45:$D$55,2),VLOOKUP($I271,得点換算表!$E$45:$F$55,2)),"")</f>
        <v/>
      </c>
      <c r="AJ271" s="142" t="str">
        <f>IF($J271&lt;&gt;"",IF($AD271=1,VLOOKUP($J271,得点換算表!$C$56:$D$65,2),VLOOKUP($J271,得点換算表!$E$56:$F$65,2)),"")</f>
        <v/>
      </c>
      <c r="AK271" s="142" t="str">
        <f>IF($K271&lt;&gt;"",IF($AD271=1,VLOOKUP($K271,得点換算表!$C$66:$D$76,2),VLOOKUP($K271,得点換算表!$E$66:$F$76,2)),"")</f>
        <v/>
      </c>
      <c r="AL271" s="142" t="str">
        <f>IF($L271&lt;&gt;"",IF($AD271=1,VLOOKUP($L271,得点換算表!$C$77:$D$86,2),VLOOKUP($L271,得点換算表!$E$77:$F$86,2)),"")</f>
        <v/>
      </c>
      <c r="AM271" s="142" t="str">
        <f>IF($M271&lt;&gt;"",IF($AD271=1,VLOOKUP($M271,得点換算表!$C$87:$D$96,2),VLOOKUP($M271,得点換算表!$E$87:$F$96,2)),"")</f>
        <v/>
      </c>
      <c r="AN271" s="142" t="str">
        <f t="shared" si="22"/>
        <v/>
      </c>
      <c r="AO271" s="143" t="str">
        <f>IF(AND($AN271&lt;&gt;"",$AN271&gt;=8),VLOOKUP($AN271,得点換算表!$I$5:$J$9,2),"")</f>
        <v/>
      </c>
      <c r="AP271" s="105"/>
    </row>
    <row r="272" spans="1:42" x14ac:dyDescent="0.15">
      <c r="A272" s="11"/>
      <c r="B272" s="12"/>
      <c r="C272" s="13"/>
      <c r="D272" s="13"/>
      <c r="E272" s="14"/>
      <c r="F272" s="14"/>
      <c r="G272" s="14"/>
      <c r="H272" s="14"/>
      <c r="I272" s="15"/>
      <c r="J272" s="14"/>
      <c r="K272" s="13"/>
      <c r="L272" s="14"/>
      <c r="M272" s="14"/>
      <c r="N272" s="14"/>
      <c r="O272" s="14"/>
      <c r="P272" s="198"/>
      <c r="Q272" s="198"/>
      <c r="R272" s="198"/>
      <c r="S272" s="198"/>
      <c r="T272" s="198"/>
      <c r="U272" s="198"/>
      <c r="V272" s="198"/>
      <c r="W272" s="202">
        <f t="shared" si="23"/>
        <v>0</v>
      </c>
      <c r="X272" s="14"/>
      <c r="Y272" s="14"/>
      <c r="Z272" s="108"/>
      <c r="AA272" s="114"/>
      <c r="AB272" s="129"/>
      <c r="AC272" s="128"/>
      <c r="AD272" s="142" t="str">
        <f t="shared" si="24"/>
        <v/>
      </c>
      <c r="AE272" s="142" t="str">
        <f>IF($E272&lt;&gt;"",IF($AD272=1,VLOOKUP($E272,得点換算表!$C$5:$D$14,2),VLOOKUP($E272,得点換算表!$E$5:$F$14,2)),"")</f>
        <v/>
      </c>
      <c r="AF272" s="142" t="str">
        <f>IF($F272&lt;&gt;"",IF($AD272=1,VLOOKUP($F272,得点換算表!$C$15:$D$24,2),VLOOKUP($F272,得点換算表!$E$15:$F$24,2)),"")</f>
        <v/>
      </c>
      <c r="AG272" s="142" t="str">
        <f>IF($G272&lt;&gt;"",IF($AD272=1,VLOOKUP($G272,得点換算表!$C$25:$D$34,2),VLOOKUP($G272,得点換算表!$E$25:$F$34,2)),"")</f>
        <v/>
      </c>
      <c r="AH272" s="142" t="str">
        <f>IF($H272&lt;&gt;"",IF($AD272=1,VLOOKUP($H272,得点換算表!$C$35:$D$44,2),VLOOKUP($H272,得点換算表!$E$35:$F$44,2)),"")</f>
        <v/>
      </c>
      <c r="AI272" s="142" t="str">
        <f>IF($I272&lt;&gt;"",IF($AD272=1,VLOOKUP($I272,得点換算表!$C$45:$D$55,2),VLOOKUP($I272,得点換算表!$E$45:$F$55,2)),"")</f>
        <v/>
      </c>
      <c r="AJ272" s="142" t="str">
        <f>IF($J272&lt;&gt;"",IF($AD272=1,VLOOKUP($J272,得点換算表!$C$56:$D$65,2),VLOOKUP($J272,得点換算表!$E$56:$F$65,2)),"")</f>
        <v/>
      </c>
      <c r="AK272" s="142" t="str">
        <f>IF($K272&lt;&gt;"",IF($AD272=1,VLOOKUP($K272,得点換算表!$C$66:$D$76,2),VLOOKUP($K272,得点換算表!$E$66:$F$76,2)),"")</f>
        <v/>
      </c>
      <c r="AL272" s="142" t="str">
        <f>IF($L272&lt;&gt;"",IF($AD272=1,VLOOKUP($L272,得点換算表!$C$77:$D$86,2),VLOOKUP($L272,得点換算表!$E$77:$F$86,2)),"")</f>
        <v/>
      </c>
      <c r="AM272" s="142" t="str">
        <f>IF($M272&lt;&gt;"",IF($AD272=1,VLOOKUP($M272,得点換算表!$C$87:$D$96,2),VLOOKUP($M272,得点換算表!$E$87:$F$96,2)),"")</f>
        <v/>
      </c>
      <c r="AN272" s="142" t="str">
        <f t="shared" si="22"/>
        <v/>
      </c>
      <c r="AO272" s="143" t="str">
        <f>IF(AND($AN272&lt;&gt;"",$AN272&gt;=8),VLOOKUP($AN272,得点換算表!$I$5:$J$9,2),"")</f>
        <v/>
      </c>
      <c r="AP272" s="105"/>
    </row>
    <row r="273" spans="1:42" x14ac:dyDescent="0.15">
      <c r="A273" s="11"/>
      <c r="B273" s="12"/>
      <c r="C273" s="13"/>
      <c r="D273" s="13"/>
      <c r="E273" s="14"/>
      <c r="F273" s="14"/>
      <c r="G273" s="14"/>
      <c r="H273" s="14"/>
      <c r="I273" s="15"/>
      <c r="J273" s="14"/>
      <c r="K273" s="13"/>
      <c r="L273" s="14"/>
      <c r="M273" s="14"/>
      <c r="N273" s="14"/>
      <c r="O273" s="14"/>
      <c r="P273" s="198"/>
      <c r="Q273" s="198"/>
      <c r="R273" s="198"/>
      <c r="S273" s="198"/>
      <c r="T273" s="198"/>
      <c r="U273" s="198"/>
      <c r="V273" s="198"/>
      <c r="W273" s="202">
        <f t="shared" si="23"/>
        <v>0</v>
      </c>
      <c r="X273" s="14"/>
      <c r="Y273" s="14"/>
      <c r="Z273" s="108"/>
      <c r="AA273" s="114"/>
      <c r="AB273" s="129"/>
      <c r="AC273" s="128"/>
      <c r="AD273" s="142" t="str">
        <f t="shared" si="24"/>
        <v/>
      </c>
      <c r="AE273" s="142" t="str">
        <f>IF($E273&lt;&gt;"",IF($AD273=1,VLOOKUP($E273,得点換算表!$C$5:$D$14,2),VLOOKUP($E273,得点換算表!$E$5:$F$14,2)),"")</f>
        <v/>
      </c>
      <c r="AF273" s="142" t="str">
        <f>IF($F273&lt;&gt;"",IF($AD273=1,VLOOKUP($F273,得点換算表!$C$15:$D$24,2),VLOOKUP($F273,得点換算表!$E$15:$F$24,2)),"")</f>
        <v/>
      </c>
      <c r="AG273" s="142" t="str">
        <f>IF($G273&lt;&gt;"",IF($AD273=1,VLOOKUP($G273,得点換算表!$C$25:$D$34,2),VLOOKUP($G273,得点換算表!$E$25:$F$34,2)),"")</f>
        <v/>
      </c>
      <c r="AH273" s="142" t="str">
        <f>IF($H273&lt;&gt;"",IF($AD273=1,VLOOKUP($H273,得点換算表!$C$35:$D$44,2),VLOOKUP($H273,得点換算表!$E$35:$F$44,2)),"")</f>
        <v/>
      </c>
      <c r="AI273" s="142" t="str">
        <f>IF($I273&lt;&gt;"",IF($AD273=1,VLOOKUP($I273,得点換算表!$C$45:$D$55,2),VLOOKUP($I273,得点換算表!$E$45:$F$55,2)),"")</f>
        <v/>
      </c>
      <c r="AJ273" s="142" t="str">
        <f>IF($J273&lt;&gt;"",IF($AD273=1,VLOOKUP($J273,得点換算表!$C$56:$D$65,2),VLOOKUP($J273,得点換算表!$E$56:$F$65,2)),"")</f>
        <v/>
      </c>
      <c r="AK273" s="142" t="str">
        <f>IF($K273&lt;&gt;"",IF($AD273=1,VLOOKUP($K273,得点換算表!$C$66:$D$76,2),VLOOKUP($K273,得点換算表!$E$66:$F$76,2)),"")</f>
        <v/>
      </c>
      <c r="AL273" s="142" t="str">
        <f>IF($L273&lt;&gt;"",IF($AD273=1,VLOOKUP($L273,得点換算表!$C$77:$D$86,2),VLOOKUP($L273,得点換算表!$E$77:$F$86,2)),"")</f>
        <v/>
      </c>
      <c r="AM273" s="142" t="str">
        <f>IF($M273&lt;&gt;"",IF($AD273=1,VLOOKUP($M273,得点換算表!$C$87:$D$96,2),VLOOKUP($M273,得点換算表!$E$87:$F$96,2)),"")</f>
        <v/>
      </c>
      <c r="AN273" s="142" t="str">
        <f t="shared" si="22"/>
        <v/>
      </c>
      <c r="AO273" s="143" t="str">
        <f>IF(AND($AN273&lt;&gt;"",$AN273&gt;=8),VLOOKUP($AN273,得点換算表!$I$5:$J$9,2),"")</f>
        <v/>
      </c>
      <c r="AP273" s="105"/>
    </row>
    <row r="274" spans="1:42" x14ac:dyDescent="0.15">
      <c r="A274" s="11"/>
      <c r="B274" s="12"/>
      <c r="C274" s="13"/>
      <c r="D274" s="13"/>
      <c r="E274" s="14"/>
      <c r="F274" s="14"/>
      <c r="G274" s="14"/>
      <c r="H274" s="14"/>
      <c r="I274" s="15"/>
      <c r="J274" s="14"/>
      <c r="K274" s="13"/>
      <c r="L274" s="14"/>
      <c r="M274" s="14"/>
      <c r="N274" s="14"/>
      <c r="O274" s="14"/>
      <c r="P274" s="198"/>
      <c r="Q274" s="198"/>
      <c r="R274" s="198"/>
      <c r="S274" s="198"/>
      <c r="T274" s="198"/>
      <c r="U274" s="198"/>
      <c r="V274" s="198"/>
      <c r="W274" s="202">
        <f t="shared" si="23"/>
        <v>0</v>
      </c>
      <c r="X274" s="14"/>
      <c r="Y274" s="14"/>
      <c r="Z274" s="108"/>
      <c r="AA274" s="114"/>
      <c r="AB274" s="129"/>
      <c r="AC274" s="128"/>
      <c r="AD274" s="142" t="str">
        <f t="shared" si="24"/>
        <v/>
      </c>
      <c r="AE274" s="142" t="str">
        <f>IF($E274&lt;&gt;"",IF($AD274=1,VLOOKUP($E274,得点換算表!$C$5:$D$14,2),VLOOKUP($E274,得点換算表!$E$5:$F$14,2)),"")</f>
        <v/>
      </c>
      <c r="AF274" s="142" t="str">
        <f>IF($F274&lt;&gt;"",IF($AD274=1,VLOOKUP($F274,得点換算表!$C$15:$D$24,2),VLOOKUP($F274,得点換算表!$E$15:$F$24,2)),"")</f>
        <v/>
      </c>
      <c r="AG274" s="142" t="str">
        <f>IF($G274&lt;&gt;"",IF($AD274=1,VLOOKUP($G274,得点換算表!$C$25:$D$34,2),VLOOKUP($G274,得点換算表!$E$25:$F$34,2)),"")</f>
        <v/>
      </c>
      <c r="AH274" s="142" t="str">
        <f>IF($H274&lt;&gt;"",IF($AD274=1,VLOOKUP($H274,得点換算表!$C$35:$D$44,2),VLOOKUP($H274,得点換算表!$E$35:$F$44,2)),"")</f>
        <v/>
      </c>
      <c r="AI274" s="142" t="str">
        <f>IF($I274&lt;&gt;"",IF($AD274=1,VLOOKUP($I274,得点換算表!$C$45:$D$55,2),VLOOKUP($I274,得点換算表!$E$45:$F$55,2)),"")</f>
        <v/>
      </c>
      <c r="AJ274" s="142" t="str">
        <f>IF($J274&lt;&gt;"",IF($AD274=1,VLOOKUP($J274,得点換算表!$C$56:$D$65,2),VLOOKUP($J274,得点換算表!$E$56:$F$65,2)),"")</f>
        <v/>
      </c>
      <c r="AK274" s="142" t="str">
        <f>IF($K274&lt;&gt;"",IF($AD274=1,VLOOKUP($K274,得点換算表!$C$66:$D$76,2),VLOOKUP($K274,得点換算表!$E$66:$F$76,2)),"")</f>
        <v/>
      </c>
      <c r="AL274" s="142" t="str">
        <f>IF($L274&lt;&gt;"",IF($AD274=1,VLOOKUP($L274,得点換算表!$C$77:$D$86,2),VLOOKUP($L274,得点換算表!$E$77:$F$86,2)),"")</f>
        <v/>
      </c>
      <c r="AM274" s="142" t="str">
        <f>IF($M274&lt;&gt;"",IF($AD274=1,VLOOKUP($M274,得点換算表!$C$87:$D$96,2),VLOOKUP($M274,得点換算表!$E$87:$F$96,2)),"")</f>
        <v/>
      </c>
      <c r="AN274" s="142" t="str">
        <f t="shared" si="22"/>
        <v/>
      </c>
      <c r="AO274" s="143" t="str">
        <f>IF(AND($AN274&lt;&gt;"",$AN274&gt;=8),VLOOKUP($AN274,得点換算表!$I$5:$J$9,2),"")</f>
        <v/>
      </c>
      <c r="AP274" s="105"/>
    </row>
    <row r="275" spans="1:42" x14ac:dyDescent="0.15">
      <c r="A275" s="11"/>
      <c r="B275" s="12"/>
      <c r="C275" s="13"/>
      <c r="D275" s="13"/>
      <c r="E275" s="14"/>
      <c r="F275" s="14"/>
      <c r="G275" s="14"/>
      <c r="H275" s="14"/>
      <c r="I275" s="15"/>
      <c r="J275" s="14"/>
      <c r="K275" s="13"/>
      <c r="L275" s="14"/>
      <c r="M275" s="14"/>
      <c r="N275" s="14"/>
      <c r="O275" s="14"/>
      <c r="P275" s="198"/>
      <c r="Q275" s="198"/>
      <c r="R275" s="198"/>
      <c r="S275" s="198"/>
      <c r="T275" s="198"/>
      <c r="U275" s="198"/>
      <c r="V275" s="198"/>
      <c r="W275" s="202">
        <f t="shared" si="23"/>
        <v>0</v>
      </c>
      <c r="X275" s="14"/>
      <c r="Y275" s="14"/>
      <c r="Z275" s="108"/>
      <c r="AA275" s="114"/>
      <c r="AB275" s="129"/>
      <c r="AC275" s="128"/>
      <c r="AD275" s="142" t="str">
        <f t="shared" si="24"/>
        <v/>
      </c>
      <c r="AE275" s="142" t="str">
        <f>IF($E275&lt;&gt;"",IF($AD275=1,VLOOKUP($E275,得点換算表!$C$5:$D$14,2),VLOOKUP($E275,得点換算表!$E$5:$F$14,2)),"")</f>
        <v/>
      </c>
      <c r="AF275" s="142" t="str">
        <f>IF($F275&lt;&gt;"",IF($AD275=1,VLOOKUP($F275,得点換算表!$C$15:$D$24,2),VLOOKUP($F275,得点換算表!$E$15:$F$24,2)),"")</f>
        <v/>
      </c>
      <c r="AG275" s="142" t="str">
        <f>IF($G275&lt;&gt;"",IF($AD275=1,VLOOKUP($G275,得点換算表!$C$25:$D$34,2),VLOOKUP($G275,得点換算表!$E$25:$F$34,2)),"")</f>
        <v/>
      </c>
      <c r="AH275" s="142" t="str">
        <f>IF($H275&lt;&gt;"",IF($AD275=1,VLOOKUP($H275,得点換算表!$C$35:$D$44,2),VLOOKUP($H275,得点換算表!$E$35:$F$44,2)),"")</f>
        <v/>
      </c>
      <c r="AI275" s="142" t="str">
        <f>IF($I275&lt;&gt;"",IF($AD275=1,VLOOKUP($I275,得点換算表!$C$45:$D$55,2),VLOOKUP($I275,得点換算表!$E$45:$F$55,2)),"")</f>
        <v/>
      </c>
      <c r="AJ275" s="142" t="str">
        <f>IF($J275&lt;&gt;"",IF($AD275=1,VLOOKUP($J275,得点換算表!$C$56:$D$65,2),VLOOKUP($J275,得点換算表!$E$56:$F$65,2)),"")</f>
        <v/>
      </c>
      <c r="AK275" s="142" t="str">
        <f>IF($K275&lt;&gt;"",IF($AD275=1,VLOOKUP($K275,得点換算表!$C$66:$D$76,2),VLOOKUP($K275,得点換算表!$E$66:$F$76,2)),"")</f>
        <v/>
      </c>
      <c r="AL275" s="142" t="str">
        <f>IF($L275&lt;&gt;"",IF($AD275=1,VLOOKUP($L275,得点換算表!$C$77:$D$86,2),VLOOKUP($L275,得点換算表!$E$77:$F$86,2)),"")</f>
        <v/>
      </c>
      <c r="AM275" s="142" t="str">
        <f>IF($M275&lt;&gt;"",IF($AD275=1,VLOOKUP($M275,得点換算表!$C$87:$D$96,2),VLOOKUP($M275,得点換算表!$E$87:$F$96,2)),"")</f>
        <v/>
      </c>
      <c r="AN275" s="142" t="str">
        <f t="shared" si="22"/>
        <v/>
      </c>
      <c r="AO275" s="143" t="str">
        <f>IF(AND($AN275&lt;&gt;"",$AN275&gt;=8),VLOOKUP($AN275,得点換算表!$I$5:$J$9,2),"")</f>
        <v/>
      </c>
      <c r="AP275" s="105"/>
    </row>
    <row r="276" spans="1:42" x14ac:dyDescent="0.15">
      <c r="A276" s="11"/>
      <c r="B276" s="12"/>
      <c r="C276" s="13"/>
      <c r="D276" s="13"/>
      <c r="E276" s="14"/>
      <c r="F276" s="14"/>
      <c r="G276" s="14"/>
      <c r="H276" s="14"/>
      <c r="I276" s="15"/>
      <c r="J276" s="14"/>
      <c r="K276" s="13"/>
      <c r="L276" s="14"/>
      <c r="M276" s="14"/>
      <c r="N276" s="14"/>
      <c r="O276" s="14"/>
      <c r="P276" s="198"/>
      <c r="Q276" s="198"/>
      <c r="R276" s="198"/>
      <c r="S276" s="198"/>
      <c r="T276" s="198"/>
      <c r="U276" s="198"/>
      <c r="V276" s="198"/>
      <c r="W276" s="202">
        <f t="shared" si="23"/>
        <v>0</v>
      </c>
      <c r="X276" s="14"/>
      <c r="Y276" s="14"/>
      <c r="Z276" s="108"/>
      <c r="AA276" s="114"/>
      <c r="AB276" s="129"/>
      <c r="AC276" s="128"/>
      <c r="AD276" s="142" t="str">
        <f t="shared" si="24"/>
        <v/>
      </c>
      <c r="AE276" s="142" t="str">
        <f>IF($E276&lt;&gt;"",IF($AD276=1,VLOOKUP($E276,得点換算表!$C$5:$D$14,2),VLOOKUP($E276,得点換算表!$E$5:$F$14,2)),"")</f>
        <v/>
      </c>
      <c r="AF276" s="142" t="str">
        <f>IF($F276&lt;&gt;"",IF($AD276=1,VLOOKUP($F276,得点換算表!$C$15:$D$24,2),VLOOKUP($F276,得点換算表!$E$15:$F$24,2)),"")</f>
        <v/>
      </c>
      <c r="AG276" s="142" t="str">
        <f>IF($G276&lt;&gt;"",IF($AD276=1,VLOOKUP($G276,得点換算表!$C$25:$D$34,2),VLOOKUP($G276,得点換算表!$E$25:$F$34,2)),"")</f>
        <v/>
      </c>
      <c r="AH276" s="142" t="str">
        <f>IF($H276&lt;&gt;"",IF($AD276=1,VLOOKUP($H276,得点換算表!$C$35:$D$44,2),VLOOKUP($H276,得点換算表!$E$35:$F$44,2)),"")</f>
        <v/>
      </c>
      <c r="AI276" s="142" t="str">
        <f>IF($I276&lt;&gt;"",IF($AD276=1,VLOOKUP($I276,得点換算表!$C$45:$D$55,2),VLOOKUP($I276,得点換算表!$E$45:$F$55,2)),"")</f>
        <v/>
      </c>
      <c r="AJ276" s="142" t="str">
        <f>IF($J276&lt;&gt;"",IF($AD276=1,VLOOKUP($J276,得点換算表!$C$56:$D$65,2),VLOOKUP($J276,得点換算表!$E$56:$F$65,2)),"")</f>
        <v/>
      </c>
      <c r="AK276" s="142" t="str">
        <f>IF($K276&lt;&gt;"",IF($AD276=1,VLOOKUP($K276,得点換算表!$C$66:$D$76,2),VLOOKUP($K276,得点換算表!$E$66:$F$76,2)),"")</f>
        <v/>
      </c>
      <c r="AL276" s="142" t="str">
        <f>IF($L276&lt;&gt;"",IF($AD276=1,VLOOKUP($L276,得点換算表!$C$77:$D$86,2),VLOOKUP($L276,得点換算表!$E$77:$F$86,2)),"")</f>
        <v/>
      </c>
      <c r="AM276" s="142" t="str">
        <f>IF($M276&lt;&gt;"",IF($AD276=1,VLOOKUP($M276,得点換算表!$C$87:$D$96,2),VLOOKUP($M276,得点換算表!$E$87:$F$96,2)),"")</f>
        <v/>
      </c>
      <c r="AN276" s="142" t="str">
        <f t="shared" si="22"/>
        <v/>
      </c>
      <c r="AO276" s="143" t="str">
        <f>IF(AND($AN276&lt;&gt;"",$AN276&gt;=8),VLOOKUP($AN276,得点換算表!$I$5:$J$9,2),"")</f>
        <v/>
      </c>
      <c r="AP276" s="105"/>
    </row>
    <row r="277" spans="1:42" x14ac:dyDescent="0.15">
      <c r="A277" s="11"/>
      <c r="B277" s="12"/>
      <c r="C277" s="13"/>
      <c r="D277" s="13"/>
      <c r="E277" s="14"/>
      <c r="F277" s="14"/>
      <c r="G277" s="14"/>
      <c r="H277" s="14"/>
      <c r="I277" s="15"/>
      <c r="J277" s="14"/>
      <c r="K277" s="13"/>
      <c r="L277" s="14"/>
      <c r="M277" s="14"/>
      <c r="N277" s="14"/>
      <c r="O277" s="14"/>
      <c r="P277" s="198"/>
      <c r="Q277" s="198"/>
      <c r="R277" s="198"/>
      <c r="S277" s="198"/>
      <c r="T277" s="198"/>
      <c r="U277" s="198"/>
      <c r="V277" s="198"/>
      <c r="W277" s="202">
        <f t="shared" si="23"/>
        <v>0</v>
      </c>
      <c r="X277" s="14"/>
      <c r="Y277" s="14"/>
      <c r="Z277" s="108"/>
      <c r="AA277" s="114"/>
      <c r="AB277" s="129"/>
      <c r="AC277" s="128"/>
      <c r="AD277" s="142" t="str">
        <f t="shared" si="24"/>
        <v/>
      </c>
      <c r="AE277" s="142" t="str">
        <f>IF($E277&lt;&gt;"",IF($AD277=1,VLOOKUP($E277,得点換算表!$C$5:$D$14,2),VLOOKUP($E277,得点換算表!$E$5:$F$14,2)),"")</f>
        <v/>
      </c>
      <c r="AF277" s="142" t="str">
        <f>IF($F277&lt;&gt;"",IF($AD277=1,VLOOKUP($F277,得点換算表!$C$15:$D$24,2),VLOOKUP($F277,得点換算表!$E$15:$F$24,2)),"")</f>
        <v/>
      </c>
      <c r="AG277" s="142" t="str">
        <f>IF($G277&lt;&gt;"",IF($AD277=1,VLOOKUP($G277,得点換算表!$C$25:$D$34,2),VLOOKUP($G277,得点換算表!$E$25:$F$34,2)),"")</f>
        <v/>
      </c>
      <c r="AH277" s="142" t="str">
        <f>IF($H277&lt;&gt;"",IF($AD277=1,VLOOKUP($H277,得点換算表!$C$35:$D$44,2),VLOOKUP($H277,得点換算表!$E$35:$F$44,2)),"")</f>
        <v/>
      </c>
      <c r="AI277" s="142" t="str">
        <f>IF($I277&lt;&gt;"",IF($AD277=1,VLOOKUP($I277,得点換算表!$C$45:$D$55,2),VLOOKUP($I277,得点換算表!$E$45:$F$55,2)),"")</f>
        <v/>
      </c>
      <c r="AJ277" s="142" t="str">
        <f>IF($J277&lt;&gt;"",IF($AD277=1,VLOOKUP($J277,得点換算表!$C$56:$D$65,2),VLOOKUP($J277,得点換算表!$E$56:$F$65,2)),"")</f>
        <v/>
      </c>
      <c r="AK277" s="142" t="str">
        <f>IF($K277&lt;&gt;"",IF($AD277=1,VLOOKUP($K277,得点換算表!$C$66:$D$76,2),VLOOKUP($K277,得点換算表!$E$66:$F$76,2)),"")</f>
        <v/>
      </c>
      <c r="AL277" s="142" t="str">
        <f>IF($L277&lt;&gt;"",IF($AD277=1,VLOOKUP($L277,得点換算表!$C$77:$D$86,2),VLOOKUP($L277,得点換算表!$E$77:$F$86,2)),"")</f>
        <v/>
      </c>
      <c r="AM277" s="142" t="str">
        <f>IF($M277&lt;&gt;"",IF($AD277=1,VLOOKUP($M277,得点換算表!$C$87:$D$96,2),VLOOKUP($M277,得点換算表!$E$87:$F$96,2)),"")</f>
        <v/>
      </c>
      <c r="AN277" s="142" t="str">
        <f t="shared" si="22"/>
        <v/>
      </c>
      <c r="AO277" s="143" t="str">
        <f>IF(AND($AN277&lt;&gt;"",$AN277&gt;=8),VLOOKUP($AN277,得点換算表!$I$5:$J$9,2),"")</f>
        <v/>
      </c>
      <c r="AP277" s="105"/>
    </row>
    <row r="278" spans="1:42" x14ac:dyDescent="0.15">
      <c r="A278" s="11"/>
      <c r="B278" s="12"/>
      <c r="C278" s="13"/>
      <c r="D278" s="13"/>
      <c r="E278" s="14"/>
      <c r="F278" s="14"/>
      <c r="G278" s="14"/>
      <c r="H278" s="14"/>
      <c r="I278" s="15"/>
      <c r="J278" s="14"/>
      <c r="K278" s="13"/>
      <c r="L278" s="14"/>
      <c r="M278" s="14"/>
      <c r="N278" s="14"/>
      <c r="O278" s="14"/>
      <c r="P278" s="198"/>
      <c r="Q278" s="198"/>
      <c r="R278" s="198"/>
      <c r="S278" s="198"/>
      <c r="T278" s="198"/>
      <c r="U278" s="198"/>
      <c r="V278" s="198"/>
      <c r="W278" s="202">
        <f t="shared" si="23"/>
        <v>0</v>
      </c>
      <c r="X278" s="14"/>
      <c r="Y278" s="14"/>
      <c r="Z278" s="108"/>
      <c r="AA278" s="114"/>
      <c r="AB278" s="129"/>
      <c r="AC278" s="128"/>
      <c r="AD278" s="142" t="str">
        <f t="shared" si="24"/>
        <v/>
      </c>
      <c r="AE278" s="142" t="str">
        <f>IF($E278&lt;&gt;"",IF($AD278=1,VLOOKUP($E278,得点換算表!$C$5:$D$14,2),VLOOKUP($E278,得点換算表!$E$5:$F$14,2)),"")</f>
        <v/>
      </c>
      <c r="AF278" s="142" t="str">
        <f>IF($F278&lt;&gt;"",IF($AD278=1,VLOOKUP($F278,得点換算表!$C$15:$D$24,2),VLOOKUP($F278,得点換算表!$E$15:$F$24,2)),"")</f>
        <v/>
      </c>
      <c r="AG278" s="142" t="str">
        <f>IF($G278&lt;&gt;"",IF($AD278=1,VLOOKUP($G278,得点換算表!$C$25:$D$34,2),VLOOKUP($G278,得点換算表!$E$25:$F$34,2)),"")</f>
        <v/>
      </c>
      <c r="AH278" s="142" t="str">
        <f>IF($H278&lt;&gt;"",IF($AD278=1,VLOOKUP($H278,得点換算表!$C$35:$D$44,2),VLOOKUP($H278,得点換算表!$E$35:$F$44,2)),"")</f>
        <v/>
      </c>
      <c r="AI278" s="142" t="str">
        <f>IF($I278&lt;&gt;"",IF($AD278=1,VLOOKUP($I278,得点換算表!$C$45:$D$55,2),VLOOKUP($I278,得点換算表!$E$45:$F$55,2)),"")</f>
        <v/>
      </c>
      <c r="AJ278" s="142" t="str">
        <f>IF($J278&lt;&gt;"",IF($AD278=1,VLOOKUP($J278,得点換算表!$C$56:$D$65,2),VLOOKUP($J278,得点換算表!$E$56:$F$65,2)),"")</f>
        <v/>
      </c>
      <c r="AK278" s="142" t="str">
        <f>IF($K278&lt;&gt;"",IF($AD278=1,VLOOKUP($K278,得点換算表!$C$66:$D$76,2),VLOOKUP($K278,得点換算表!$E$66:$F$76,2)),"")</f>
        <v/>
      </c>
      <c r="AL278" s="142" t="str">
        <f>IF($L278&lt;&gt;"",IF($AD278=1,VLOOKUP($L278,得点換算表!$C$77:$D$86,2),VLOOKUP($L278,得点換算表!$E$77:$F$86,2)),"")</f>
        <v/>
      </c>
      <c r="AM278" s="142" t="str">
        <f>IF($M278&lt;&gt;"",IF($AD278=1,VLOOKUP($M278,得点換算表!$C$87:$D$96,2),VLOOKUP($M278,得点換算表!$E$87:$F$96,2)),"")</f>
        <v/>
      </c>
      <c r="AN278" s="142" t="str">
        <f t="shared" si="22"/>
        <v/>
      </c>
      <c r="AO278" s="143" t="str">
        <f>IF(AND($AN278&lt;&gt;"",$AN278&gt;=8),VLOOKUP($AN278,得点換算表!$I$5:$J$9,2),"")</f>
        <v/>
      </c>
      <c r="AP278" s="105"/>
    </row>
    <row r="279" spans="1:42" x14ac:dyDescent="0.15">
      <c r="A279" s="11"/>
      <c r="B279" s="12"/>
      <c r="C279" s="13"/>
      <c r="D279" s="13"/>
      <c r="E279" s="14"/>
      <c r="F279" s="14"/>
      <c r="G279" s="14"/>
      <c r="H279" s="14"/>
      <c r="I279" s="15"/>
      <c r="J279" s="14"/>
      <c r="K279" s="13"/>
      <c r="L279" s="14"/>
      <c r="M279" s="14"/>
      <c r="N279" s="14"/>
      <c r="O279" s="14"/>
      <c r="P279" s="198"/>
      <c r="Q279" s="198"/>
      <c r="R279" s="198"/>
      <c r="S279" s="198"/>
      <c r="T279" s="198"/>
      <c r="U279" s="198"/>
      <c r="V279" s="198"/>
      <c r="W279" s="202">
        <f t="shared" si="23"/>
        <v>0</v>
      </c>
      <c r="X279" s="14"/>
      <c r="Y279" s="14"/>
      <c r="Z279" s="108"/>
      <c r="AA279" s="114"/>
      <c r="AB279" s="129"/>
      <c r="AC279" s="128"/>
      <c r="AD279" s="142" t="str">
        <f t="shared" si="24"/>
        <v/>
      </c>
      <c r="AE279" s="142" t="str">
        <f>IF($E279&lt;&gt;"",IF($AD279=1,VLOOKUP($E279,得点換算表!$C$5:$D$14,2),VLOOKUP($E279,得点換算表!$E$5:$F$14,2)),"")</f>
        <v/>
      </c>
      <c r="AF279" s="142" t="str">
        <f>IF($F279&lt;&gt;"",IF($AD279=1,VLOOKUP($F279,得点換算表!$C$15:$D$24,2),VLOOKUP($F279,得点換算表!$E$15:$F$24,2)),"")</f>
        <v/>
      </c>
      <c r="AG279" s="142" t="str">
        <f>IF($G279&lt;&gt;"",IF($AD279=1,VLOOKUP($G279,得点換算表!$C$25:$D$34,2),VLOOKUP($G279,得点換算表!$E$25:$F$34,2)),"")</f>
        <v/>
      </c>
      <c r="AH279" s="142" t="str">
        <f>IF($H279&lt;&gt;"",IF($AD279=1,VLOOKUP($H279,得点換算表!$C$35:$D$44,2),VLOOKUP($H279,得点換算表!$E$35:$F$44,2)),"")</f>
        <v/>
      </c>
      <c r="AI279" s="142" t="str">
        <f>IF($I279&lt;&gt;"",IF($AD279=1,VLOOKUP($I279,得点換算表!$C$45:$D$55,2),VLOOKUP($I279,得点換算表!$E$45:$F$55,2)),"")</f>
        <v/>
      </c>
      <c r="AJ279" s="142" t="str">
        <f>IF($J279&lt;&gt;"",IF($AD279=1,VLOOKUP($J279,得点換算表!$C$56:$D$65,2),VLOOKUP($J279,得点換算表!$E$56:$F$65,2)),"")</f>
        <v/>
      </c>
      <c r="AK279" s="142" t="str">
        <f>IF($K279&lt;&gt;"",IF($AD279=1,VLOOKUP($K279,得点換算表!$C$66:$D$76,2),VLOOKUP($K279,得点換算表!$E$66:$F$76,2)),"")</f>
        <v/>
      </c>
      <c r="AL279" s="142" t="str">
        <f>IF($L279&lt;&gt;"",IF($AD279=1,VLOOKUP($L279,得点換算表!$C$77:$D$86,2),VLOOKUP($L279,得点換算表!$E$77:$F$86,2)),"")</f>
        <v/>
      </c>
      <c r="AM279" s="142" t="str">
        <f>IF($M279&lt;&gt;"",IF($AD279=1,VLOOKUP($M279,得点換算表!$C$87:$D$96,2),VLOOKUP($M279,得点換算表!$E$87:$F$96,2)),"")</f>
        <v/>
      </c>
      <c r="AN279" s="142" t="str">
        <f t="shared" si="22"/>
        <v/>
      </c>
      <c r="AO279" s="143" t="str">
        <f>IF(AND($AN279&lt;&gt;"",$AN279&gt;=8),VLOOKUP($AN279,得点換算表!$I$5:$J$9,2),"")</f>
        <v/>
      </c>
      <c r="AP279" s="105"/>
    </row>
    <row r="280" spans="1:42" x14ac:dyDescent="0.15">
      <c r="A280" s="11"/>
      <c r="B280" s="12"/>
      <c r="C280" s="13"/>
      <c r="D280" s="13"/>
      <c r="E280" s="14"/>
      <c r="F280" s="14"/>
      <c r="G280" s="14"/>
      <c r="H280" s="14"/>
      <c r="I280" s="15"/>
      <c r="J280" s="14"/>
      <c r="K280" s="13"/>
      <c r="L280" s="14"/>
      <c r="M280" s="14"/>
      <c r="N280" s="14"/>
      <c r="O280" s="14"/>
      <c r="P280" s="198"/>
      <c r="Q280" s="198"/>
      <c r="R280" s="198"/>
      <c r="S280" s="198"/>
      <c r="T280" s="198"/>
      <c r="U280" s="198"/>
      <c r="V280" s="198"/>
      <c r="W280" s="202">
        <f t="shared" si="23"/>
        <v>0</v>
      </c>
      <c r="X280" s="14"/>
      <c r="Y280" s="14"/>
      <c r="Z280" s="108"/>
      <c r="AA280" s="114"/>
      <c r="AB280" s="129"/>
      <c r="AC280" s="128"/>
      <c r="AD280" s="142" t="str">
        <f t="shared" si="24"/>
        <v/>
      </c>
      <c r="AE280" s="142" t="str">
        <f>IF($E280&lt;&gt;"",IF($AD280=1,VLOOKUP($E280,得点換算表!$C$5:$D$14,2),VLOOKUP($E280,得点換算表!$E$5:$F$14,2)),"")</f>
        <v/>
      </c>
      <c r="AF280" s="142" t="str">
        <f>IF($F280&lt;&gt;"",IF($AD280=1,VLOOKUP($F280,得点換算表!$C$15:$D$24,2),VLOOKUP($F280,得点換算表!$E$15:$F$24,2)),"")</f>
        <v/>
      </c>
      <c r="AG280" s="142" t="str">
        <f>IF($G280&lt;&gt;"",IF($AD280=1,VLOOKUP($G280,得点換算表!$C$25:$D$34,2),VLOOKUP($G280,得点換算表!$E$25:$F$34,2)),"")</f>
        <v/>
      </c>
      <c r="AH280" s="142" t="str">
        <f>IF($H280&lt;&gt;"",IF($AD280=1,VLOOKUP($H280,得点換算表!$C$35:$D$44,2),VLOOKUP($H280,得点換算表!$E$35:$F$44,2)),"")</f>
        <v/>
      </c>
      <c r="AI280" s="142" t="str">
        <f>IF($I280&lt;&gt;"",IF($AD280=1,VLOOKUP($I280,得点換算表!$C$45:$D$55,2),VLOOKUP($I280,得点換算表!$E$45:$F$55,2)),"")</f>
        <v/>
      </c>
      <c r="AJ280" s="142" t="str">
        <f>IF($J280&lt;&gt;"",IF($AD280=1,VLOOKUP($J280,得点換算表!$C$56:$D$65,2),VLOOKUP($J280,得点換算表!$E$56:$F$65,2)),"")</f>
        <v/>
      </c>
      <c r="AK280" s="142" t="str">
        <f>IF($K280&lt;&gt;"",IF($AD280=1,VLOOKUP($K280,得点換算表!$C$66:$D$76,2),VLOOKUP($K280,得点換算表!$E$66:$F$76,2)),"")</f>
        <v/>
      </c>
      <c r="AL280" s="142" t="str">
        <f>IF($L280&lt;&gt;"",IF($AD280=1,VLOOKUP($L280,得点換算表!$C$77:$D$86,2),VLOOKUP($L280,得点換算表!$E$77:$F$86,2)),"")</f>
        <v/>
      </c>
      <c r="AM280" s="142" t="str">
        <f>IF($M280&lt;&gt;"",IF($AD280=1,VLOOKUP($M280,得点換算表!$C$87:$D$96,2),VLOOKUP($M280,得点換算表!$E$87:$F$96,2)),"")</f>
        <v/>
      </c>
      <c r="AN280" s="142" t="str">
        <f t="shared" si="22"/>
        <v/>
      </c>
      <c r="AO280" s="143" t="str">
        <f>IF(AND($AN280&lt;&gt;"",$AN280&gt;=8),VLOOKUP($AN280,得点換算表!$I$5:$J$9,2),"")</f>
        <v/>
      </c>
      <c r="AP280" s="105"/>
    </row>
    <row r="281" spans="1:42" x14ac:dyDescent="0.15">
      <c r="A281" s="11"/>
      <c r="B281" s="12"/>
      <c r="C281" s="13"/>
      <c r="D281" s="13"/>
      <c r="E281" s="14"/>
      <c r="F281" s="14"/>
      <c r="G281" s="14"/>
      <c r="H281" s="14"/>
      <c r="I281" s="15"/>
      <c r="J281" s="14"/>
      <c r="K281" s="13"/>
      <c r="L281" s="14"/>
      <c r="M281" s="14"/>
      <c r="N281" s="14"/>
      <c r="O281" s="14"/>
      <c r="P281" s="198"/>
      <c r="Q281" s="198"/>
      <c r="R281" s="198"/>
      <c r="S281" s="198"/>
      <c r="T281" s="198"/>
      <c r="U281" s="198"/>
      <c r="V281" s="198"/>
      <c r="W281" s="202">
        <f t="shared" si="23"/>
        <v>0</v>
      </c>
      <c r="X281" s="14"/>
      <c r="Y281" s="14"/>
      <c r="Z281" s="108"/>
      <c r="AA281" s="114"/>
      <c r="AB281" s="129"/>
      <c r="AC281" s="128"/>
      <c r="AD281" s="142" t="str">
        <f t="shared" si="24"/>
        <v/>
      </c>
      <c r="AE281" s="142" t="str">
        <f>IF($E281&lt;&gt;"",IF($AD281=1,VLOOKUP($E281,得点換算表!$C$5:$D$14,2),VLOOKUP($E281,得点換算表!$E$5:$F$14,2)),"")</f>
        <v/>
      </c>
      <c r="AF281" s="142" t="str">
        <f>IF($F281&lt;&gt;"",IF($AD281=1,VLOOKUP($F281,得点換算表!$C$15:$D$24,2),VLOOKUP($F281,得点換算表!$E$15:$F$24,2)),"")</f>
        <v/>
      </c>
      <c r="AG281" s="142" t="str">
        <f>IF($G281&lt;&gt;"",IF($AD281=1,VLOOKUP($G281,得点換算表!$C$25:$D$34,2),VLOOKUP($G281,得点換算表!$E$25:$F$34,2)),"")</f>
        <v/>
      </c>
      <c r="AH281" s="142" t="str">
        <f>IF($H281&lt;&gt;"",IF($AD281=1,VLOOKUP($H281,得点換算表!$C$35:$D$44,2),VLOOKUP($H281,得点換算表!$E$35:$F$44,2)),"")</f>
        <v/>
      </c>
      <c r="AI281" s="142" t="str">
        <f>IF($I281&lt;&gt;"",IF($AD281=1,VLOOKUP($I281,得点換算表!$C$45:$D$55,2),VLOOKUP($I281,得点換算表!$E$45:$F$55,2)),"")</f>
        <v/>
      </c>
      <c r="AJ281" s="142" t="str">
        <f>IF($J281&lt;&gt;"",IF($AD281=1,VLOOKUP($J281,得点換算表!$C$56:$D$65,2),VLOOKUP($J281,得点換算表!$E$56:$F$65,2)),"")</f>
        <v/>
      </c>
      <c r="AK281" s="142" t="str">
        <f>IF($K281&lt;&gt;"",IF($AD281=1,VLOOKUP($K281,得点換算表!$C$66:$D$76,2),VLOOKUP($K281,得点換算表!$E$66:$F$76,2)),"")</f>
        <v/>
      </c>
      <c r="AL281" s="142" t="str">
        <f>IF($L281&lt;&gt;"",IF($AD281=1,VLOOKUP($L281,得点換算表!$C$77:$D$86,2),VLOOKUP($L281,得点換算表!$E$77:$F$86,2)),"")</f>
        <v/>
      </c>
      <c r="AM281" s="142" t="str">
        <f>IF($M281&lt;&gt;"",IF($AD281=1,VLOOKUP($M281,得点換算表!$C$87:$D$96,2),VLOOKUP($M281,得点換算表!$E$87:$F$96,2)),"")</f>
        <v/>
      </c>
      <c r="AN281" s="142" t="str">
        <f t="shared" si="22"/>
        <v/>
      </c>
      <c r="AO281" s="143" t="str">
        <f>IF(AND($AN281&lt;&gt;"",$AN281&gt;=8),VLOOKUP($AN281,得点換算表!$I$5:$J$9,2),"")</f>
        <v/>
      </c>
      <c r="AP281" s="105"/>
    </row>
    <row r="282" spans="1:42" x14ac:dyDescent="0.15">
      <c r="A282" s="11"/>
      <c r="B282" s="12"/>
      <c r="C282" s="13"/>
      <c r="D282" s="13"/>
      <c r="E282" s="14"/>
      <c r="F282" s="14"/>
      <c r="G282" s="14"/>
      <c r="H282" s="14"/>
      <c r="I282" s="15"/>
      <c r="J282" s="14"/>
      <c r="K282" s="13"/>
      <c r="L282" s="14"/>
      <c r="M282" s="14"/>
      <c r="N282" s="14"/>
      <c r="O282" s="14"/>
      <c r="P282" s="198"/>
      <c r="Q282" s="198"/>
      <c r="R282" s="198"/>
      <c r="S282" s="198"/>
      <c r="T282" s="198"/>
      <c r="U282" s="198"/>
      <c r="V282" s="198"/>
      <c r="W282" s="202">
        <f t="shared" si="23"/>
        <v>0</v>
      </c>
      <c r="X282" s="14"/>
      <c r="Y282" s="14"/>
      <c r="Z282" s="108"/>
      <c r="AA282" s="114"/>
      <c r="AB282" s="129"/>
      <c r="AC282" s="128"/>
      <c r="AD282" s="142" t="str">
        <f t="shared" si="24"/>
        <v/>
      </c>
      <c r="AE282" s="142" t="str">
        <f>IF($E282&lt;&gt;"",IF($AD282=1,VLOOKUP($E282,得点換算表!$C$5:$D$14,2),VLOOKUP($E282,得点換算表!$E$5:$F$14,2)),"")</f>
        <v/>
      </c>
      <c r="AF282" s="142" t="str">
        <f>IF($F282&lt;&gt;"",IF($AD282=1,VLOOKUP($F282,得点換算表!$C$15:$D$24,2),VLOOKUP($F282,得点換算表!$E$15:$F$24,2)),"")</f>
        <v/>
      </c>
      <c r="AG282" s="142" t="str">
        <f>IF($G282&lt;&gt;"",IF($AD282=1,VLOOKUP($G282,得点換算表!$C$25:$D$34,2),VLOOKUP($G282,得点換算表!$E$25:$F$34,2)),"")</f>
        <v/>
      </c>
      <c r="AH282" s="142" t="str">
        <f>IF($H282&lt;&gt;"",IF($AD282=1,VLOOKUP($H282,得点換算表!$C$35:$D$44,2),VLOOKUP($H282,得点換算表!$E$35:$F$44,2)),"")</f>
        <v/>
      </c>
      <c r="AI282" s="142" t="str">
        <f>IF($I282&lt;&gt;"",IF($AD282=1,VLOOKUP($I282,得点換算表!$C$45:$D$55,2),VLOOKUP($I282,得点換算表!$E$45:$F$55,2)),"")</f>
        <v/>
      </c>
      <c r="AJ282" s="142" t="str">
        <f>IF($J282&lt;&gt;"",IF($AD282=1,VLOOKUP($J282,得点換算表!$C$56:$D$65,2),VLOOKUP($J282,得点換算表!$E$56:$F$65,2)),"")</f>
        <v/>
      </c>
      <c r="AK282" s="142" t="str">
        <f>IF($K282&lt;&gt;"",IF($AD282=1,VLOOKUP($K282,得点換算表!$C$66:$D$76,2),VLOOKUP($K282,得点換算表!$E$66:$F$76,2)),"")</f>
        <v/>
      </c>
      <c r="AL282" s="142" t="str">
        <f>IF($L282&lt;&gt;"",IF($AD282=1,VLOOKUP($L282,得点換算表!$C$77:$D$86,2),VLOOKUP($L282,得点換算表!$E$77:$F$86,2)),"")</f>
        <v/>
      </c>
      <c r="AM282" s="142" t="str">
        <f>IF($M282&lt;&gt;"",IF($AD282=1,VLOOKUP($M282,得点換算表!$C$87:$D$96,2),VLOOKUP($M282,得点換算表!$E$87:$F$96,2)),"")</f>
        <v/>
      </c>
      <c r="AN282" s="142" t="str">
        <f t="shared" si="22"/>
        <v/>
      </c>
      <c r="AO282" s="143" t="str">
        <f>IF(AND($AN282&lt;&gt;"",$AN282&gt;=8),VLOOKUP($AN282,得点換算表!$I$5:$J$9,2),"")</f>
        <v/>
      </c>
      <c r="AP282" s="105"/>
    </row>
    <row r="283" spans="1:42" x14ac:dyDescent="0.15">
      <c r="A283" s="11"/>
      <c r="B283" s="12"/>
      <c r="C283" s="13"/>
      <c r="D283" s="13"/>
      <c r="E283" s="14"/>
      <c r="F283" s="14"/>
      <c r="G283" s="14"/>
      <c r="H283" s="14"/>
      <c r="I283" s="15"/>
      <c r="J283" s="14"/>
      <c r="K283" s="13"/>
      <c r="L283" s="14"/>
      <c r="M283" s="14"/>
      <c r="N283" s="14"/>
      <c r="O283" s="14"/>
      <c r="P283" s="198"/>
      <c r="Q283" s="198"/>
      <c r="R283" s="198"/>
      <c r="S283" s="198"/>
      <c r="T283" s="198"/>
      <c r="U283" s="198"/>
      <c r="V283" s="198"/>
      <c r="W283" s="202">
        <f t="shared" si="23"/>
        <v>0</v>
      </c>
      <c r="X283" s="14"/>
      <c r="Y283" s="14"/>
      <c r="Z283" s="108"/>
      <c r="AA283" s="114"/>
      <c r="AB283" s="129"/>
      <c r="AC283" s="128"/>
      <c r="AD283" s="142" t="str">
        <f t="shared" si="24"/>
        <v/>
      </c>
      <c r="AE283" s="142" t="str">
        <f>IF($E283&lt;&gt;"",IF($AD283=1,VLOOKUP($E283,得点換算表!$C$5:$D$14,2),VLOOKUP($E283,得点換算表!$E$5:$F$14,2)),"")</f>
        <v/>
      </c>
      <c r="AF283" s="142" t="str">
        <f>IF($F283&lt;&gt;"",IF($AD283=1,VLOOKUP($F283,得点換算表!$C$15:$D$24,2),VLOOKUP($F283,得点換算表!$E$15:$F$24,2)),"")</f>
        <v/>
      </c>
      <c r="AG283" s="142" t="str">
        <f>IF($G283&lt;&gt;"",IF($AD283=1,VLOOKUP($G283,得点換算表!$C$25:$D$34,2),VLOOKUP($G283,得点換算表!$E$25:$F$34,2)),"")</f>
        <v/>
      </c>
      <c r="AH283" s="142" t="str">
        <f>IF($H283&lt;&gt;"",IF($AD283=1,VLOOKUP($H283,得点換算表!$C$35:$D$44,2),VLOOKUP($H283,得点換算表!$E$35:$F$44,2)),"")</f>
        <v/>
      </c>
      <c r="AI283" s="142" t="str">
        <f>IF($I283&lt;&gt;"",IF($AD283=1,VLOOKUP($I283,得点換算表!$C$45:$D$55,2),VLOOKUP($I283,得点換算表!$E$45:$F$55,2)),"")</f>
        <v/>
      </c>
      <c r="AJ283" s="142" t="str">
        <f>IF($J283&lt;&gt;"",IF($AD283=1,VLOOKUP($J283,得点換算表!$C$56:$D$65,2),VLOOKUP($J283,得点換算表!$E$56:$F$65,2)),"")</f>
        <v/>
      </c>
      <c r="AK283" s="142" t="str">
        <f>IF($K283&lt;&gt;"",IF($AD283=1,VLOOKUP($K283,得点換算表!$C$66:$D$76,2),VLOOKUP($K283,得点換算表!$E$66:$F$76,2)),"")</f>
        <v/>
      </c>
      <c r="AL283" s="142" t="str">
        <f>IF($L283&lt;&gt;"",IF($AD283=1,VLOOKUP($L283,得点換算表!$C$77:$D$86,2),VLOOKUP($L283,得点換算表!$E$77:$F$86,2)),"")</f>
        <v/>
      </c>
      <c r="AM283" s="142" t="str">
        <f>IF($M283&lt;&gt;"",IF($AD283=1,VLOOKUP($M283,得点換算表!$C$87:$D$96,2),VLOOKUP($M283,得点換算表!$E$87:$F$96,2)),"")</f>
        <v/>
      </c>
      <c r="AN283" s="142" t="str">
        <f t="shared" si="22"/>
        <v/>
      </c>
      <c r="AO283" s="143" t="str">
        <f>IF(AND($AN283&lt;&gt;"",$AN283&gt;=8),VLOOKUP($AN283,得点換算表!$I$5:$J$9,2),"")</f>
        <v/>
      </c>
      <c r="AP283" s="105"/>
    </row>
    <row r="284" spans="1:42" x14ac:dyDescent="0.15">
      <c r="A284" s="11"/>
      <c r="B284" s="12"/>
      <c r="C284" s="13"/>
      <c r="D284" s="13"/>
      <c r="E284" s="14"/>
      <c r="F284" s="14"/>
      <c r="G284" s="14"/>
      <c r="H284" s="14"/>
      <c r="I284" s="15"/>
      <c r="J284" s="14"/>
      <c r="K284" s="13"/>
      <c r="L284" s="14"/>
      <c r="M284" s="14"/>
      <c r="N284" s="14"/>
      <c r="O284" s="14"/>
      <c r="P284" s="198"/>
      <c r="Q284" s="198"/>
      <c r="R284" s="198"/>
      <c r="S284" s="198"/>
      <c r="T284" s="198"/>
      <c r="U284" s="198"/>
      <c r="V284" s="198"/>
      <c r="W284" s="202">
        <f t="shared" si="23"/>
        <v>0</v>
      </c>
      <c r="X284" s="14"/>
      <c r="Y284" s="14"/>
      <c r="Z284" s="108"/>
      <c r="AA284" s="114"/>
      <c r="AB284" s="129"/>
      <c r="AC284" s="128"/>
      <c r="AD284" s="142" t="str">
        <f t="shared" si="24"/>
        <v/>
      </c>
      <c r="AE284" s="142" t="str">
        <f>IF($E284&lt;&gt;"",IF($AD284=1,VLOOKUP($E284,得点換算表!$C$5:$D$14,2),VLOOKUP($E284,得点換算表!$E$5:$F$14,2)),"")</f>
        <v/>
      </c>
      <c r="AF284" s="142" t="str">
        <f>IF($F284&lt;&gt;"",IF($AD284=1,VLOOKUP($F284,得点換算表!$C$15:$D$24,2),VLOOKUP($F284,得点換算表!$E$15:$F$24,2)),"")</f>
        <v/>
      </c>
      <c r="AG284" s="142" t="str">
        <f>IF($G284&lt;&gt;"",IF($AD284=1,VLOOKUP($G284,得点換算表!$C$25:$D$34,2),VLOOKUP($G284,得点換算表!$E$25:$F$34,2)),"")</f>
        <v/>
      </c>
      <c r="AH284" s="142" t="str">
        <f>IF($H284&lt;&gt;"",IF($AD284=1,VLOOKUP($H284,得点換算表!$C$35:$D$44,2),VLOOKUP($H284,得点換算表!$E$35:$F$44,2)),"")</f>
        <v/>
      </c>
      <c r="AI284" s="142" t="str">
        <f>IF($I284&lt;&gt;"",IF($AD284=1,VLOOKUP($I284,得点換算表!$C$45:$D$55,2),VLOOKUP($I284,得点換算表!$E$45:$F$55,2)),"")</f>
        <v/>
      </c>
      <c r="AJ284" s="142" t="str">
        <f>IF($J284&lt;&gt;"",IF($AD284=1,VLOOKUP($J284,得点換算表!$C$56:$D$65,2),VLOOKUP($J284,得点換算表!$E$56:$F$65,2)),"")</f>
        <v/>
      </c>
      <c r="AK284" s="142" t="str">
        <f>IF($K284&lt;&gt;"",IF($AD284=1,VLOOKUP($K284,得点換算表!$C$66:$D$76,2),VLOOKUP($K284,得点換算表!$E$66:$F$76,2)),"")</f>
        <v/>
      </c>
      <c r="AL284" s="142" t="str">
        <f>IF($L284&lt;&gt;"",IF($AD284=1,VLOOKUP($L284,得点換算表!$C$77:$D$86,2),VLOOKUP($L284,得点換算表!$E$77:$F$86,2)),"")</f>
        <v/>
      </c>
      <c r="AM284" s="142" t="str">
        <f>IF($M284&lt;&gt;"",IF($AD284=1,VLOOKUP($M284,得点換算表!$C$87:$D$96,2),VLOOKUP($M284,得点換算表!$E$87:$F$96,2)),"")</f>
        <v/>
      </c>
      <c r="AN284" s="142" t="str">
        <f t="shared" si="22"/>
        <v/>
      </c>
      <c r="AO284" s="143" t="str">
        <f>IF(AND($AN284&lt;&gt;"",$AN284&gt;=8),VLOOKUP($AN284,得点換算表!$I$5:$J$9,2),"")</f>
        <v/>
      </c>
      <c r="AP284" s="105"/>
    </row>
    <row r="285" spans="1:42" x14ac:dyDescent="0.15">
      <c r="A285" s="11"/>
      <c r="B285" s="12"/>
      <c r="C285" s="13"/>
      <c r="D285" s="13"/>
      <c r="E285" s="14"/>
      <c r="F285" s="14"/>
      <c r="G285" s="14"/>
      <c r="H285" s="14"/>
      <c r="I285" s="15"/>
      <c r="J285" s="14"/>
      <c r="K285" s="13"/>
      <c r="L285" s="14"/>
      <c r="M285" s="14"/>
      <c r="N285" s="14"/>
      <c r="O285" s="14"/>
      <c r="P285" s="198"/>
      <c r="Q285" s="198"/>
      <c r="R285" s="198"/>
      <c r="S285" s="198"/>
      <c r="T285" s="198"/>
      <c r="U285" s="198"/>
      <c r="V285" s="198"/>
      <c r="W285" s="202">
        <f t="shared" si="23"/>
        <v>0</v>
      </c>
      <c r="X285" s="14"/>
      <c r="Y285" s="14"/>
      <c r="Z285" s="108"/>
      <c r="AA285" s="114"/>
      <c r="AB285" s="129"/>
      <c r="AC285" s="128"/>
      <c r="AD285" s="142" t="str">
        <f t="shared" si="24"/>
        <v/>
      </c>
      <c r="AE285" s="142" t="str">
        <f>IF($E285&lt;&gt;"",IF($AD285=1,VLOOKUP($E285,得点換算表!$C$5:$D$14,2),VLOOKUP($E285,得点換算表!$E$5:$F$14,2)),"")</f>
        <v/>
      </c>
      <c r="AF285" s="142" t="str">
        <f>IF($F285&lt;&gt;"",IF($AD285=1,VLOOKUP($F285,得点換算表!$C$15:$D$24,2),VLOOKUP($F285,得点換算表!$E$15:$F$24,2)),"")</f>
        <v/>
      </c>
      <c r="AG285" s="142" t="str">
        <f>IF($G285&lt;&gt;"",IF($AD285=1,VLOOKUP($G285,得点換算表!$C$25:$D$34,2),VLOOKUP($G285,得点換算表!$E$25:$F$34,2)),"")</f>
        <v/>
      </c>
      <c r="AH285" s="142" t="str">
        <f>IF($H285&lt;&gt;"",IF($AD285=1,VLOOKUP($H285,得点換算表!$C$35:$D$44,2),VLOOKUP($H285,得点換算表!$E$35:$F$44,2)),"")</f>
        <v/>
      </c>
      <c r="AI285" s="142" t="str">
        <f>IF($I285&lt;&gt;"",IF($AD285=1,VLOOKUP($I285,得点換算表!$C$45:$D$55,2),VLOOKUP($I285,得点換算表!$E$45:$F$55,2)),"")</f>
        <v/>
      </c>
      <c r="AJ285" s="142" t="str">
        <f>IF($J285&lt;&gt;"",IF($AD285=1,VLOOKUP($J285,得点換算表!$C$56:$D$65,2),VLOOKUP($J285,得点換算表!$E$56:$F$65,2)),"")</f>
        <v/>
      </c>
      <c r="AK285" s="142" t="str">
        <f>IF($K285&lt;&gt;"",IF($AD285=1,VLOOKUP($K285,得点換算表!$C$66:$D$76,2),VLOOKUP($K285,得点換算表!$E$66:$F$76,2)),"")</f>
        <v/>
      </c>
      <c r="AL285" s="142" t="str">
        <f>IF($L285&lt;&gt;"",IF($AD285=1,VLOOKUP($L285,得点換算表!$C$77:$D$86,2),VLOOKUP($L285,得点換算表!$E$77:$F$86,2)),"")</f>
        <v/>
      </c>
      <c r="AM285" s="142" t="str">
        <f>IF($M285&lt;&gt;"",IF($AD285=1,VLOOKUP($M285,得点換算表!$C$87:$D$96,2),VLOOKUP($M285,得点換算表!$E$87:$F$96,2)),"")</f>
        <v/>
      </c>
      <c r="AN285" s="142" t="str">
        <f t="shared" si="22"/>
        <v/>
      </c>
      <c r="AO285" s="143" t="str">
        <f>IF(AND($AN285&lt;&gt;"",$AN285&gt;=8),VLOOKUP($AN285,得点換算表!$I$5:$J$9,2),"")</f>
        <v/>
      </c>
      <c r="AP285" s="105"/>
    </row>
    <row r="286" spans="1:42" x14ac:dyDescent="0.15">
      <c r="A286" s="11"/>
      <c r="B286" s="12"/>
      <c r="C286" s="13"/>
      <c r="D286" s="13"/>
      <c r="E286" s="14"/>
      <c r="F286" s="14"/>
      <c r="G286" s="14"/>
      <c r="H286" s="14"/>
      <c r="I286" s="15"/>
      <c r="J286" s="14"/>
      <c r="K286" s="13"/>
      <c r="L286" s="14"/>
      <c r="M286" s="14"/>
      <c r="N286" s="14"/>
      <c r="O286" s="14"/>
      <c r="P286" s="198"/>
      <c r="Q286" s="198"/>
      <c r="R286" s="198"/>
      <c r="S286" s="198"/>
      <c r="T286" s="198"/>
      <c r="U286" s="198"/>
      <c r="V286" s="198"/>
      <c r="W286" s="202">
        <f t="shared" si="23"/>
        <v>0</v>
      </c>
      <c r="X286" s="14"/>
      <c r="Y286" s="14"/>
      <c r="Z286" s="108"/>
      <c r="AA286" s="114"/>
      <c r="AB286" s="129"/>
      <c r="AC286" s="128"/>
      <c r="AD286" s="142" t="str">
        <f t="shared" si="24"/>
        <v/>
      </c>
      <c r="AE286" s="142" t="str">
        <f>IF($E286&lt;&gt;"",IF($AD286=1,VLOOKUP($E286,得点換算表!$C$5:$D$14,2),VLOOKUP($E286,得点換算表!$E$5:$F$14,2)),"")</f>
        <v/>
      </c>
      <c r="AF286" s="142" t="str">
        <f>IF($F286&lt;&gt;"",IF($AD286=1,VLOOKUP($F286,得点換算表!$C$15:$D$24,2),VLOOKUP($F286,得点換算表!$E$15:$F$24,2)),"")</f>
        <v/>
      </c>
      <c r="AG286" s="142" t="str">
        <f>IF($G286&lt;&gt;"",IF($AD286=1,VLOOKUP($G286,得点換算表!$C$25:$D$34,2),VLOOKUP($G286,得点換算表!$E$25:$F$34,2)),"")</f>
        <v/>
      </c>
      <c r="AH286" s="142" t="str">
        <f>IF($H286&lt;&gt;"",IF($AD286=1,VLOOKUP($H286,得点換算表!$C$35:$D$44,2),VLOOKUP($H286,得点換算表!$E$35:$F$44,2)),"")</f>
        <v/>
      </c>
      <c r="AI286" s="142" t="str">
        <f>IF($I286&lt;&gt;"",IF($AD286=1,VLOOKUP($I286,得点換算表!$C$45:$D$55,2),VLOOKUP($I286,得点換算表!$E$45:$F$55,2)),"")</f>
        <v/>
      </c>
      <c r="AJ286" s="142" t="str">
        <f>IF($J286&lt;&gt;"",IF($AD286=1,VLOOKUP($J286,得点換算表!$C$56:$D$65,2),VLOOKUP($J286,得点換算表!$E$56:$F$65,2)),"")</f>
        <v/>
      </c>
      <c r="AK286" s="142" t="str">
        <f>IF($K286&lt;&gt;"",IF($AD286=1,VLOOKUP($K286,得点換算表!$C$66:$D$76,2),VLOOKUP($K286,得点換算表!$E$66:$F$76,2)),"")</f>
        <v/>
      </c>
      <c r="AL286" s="142" t="str">
        <f>IF($L286&lt;&gt;"",IF($AD286=1,VLOOKUP($L286,得点換算表!$C$77:$D$86,2),VLOOKUP($L286,得点換算表!$E$77:$F$86,2)),"")</f>
        <v/>
      </c>
      <c r="AM286" s="142" t="str">
        <f>IF($M286&lt;&gt;"",IF($AD286=1,VLOOKUP($M286,得点換算表!$C$87:$D$96,2),VLOOKUP($M286,得点換算表!$E$87:$F$96,2)),"")</f>
        <v/>
      </c>
      <c r="AN286" s="142" t="str">
        <f t="shared" si="22"/>
        <v/>
      </c>
      <c r="AO286" s="143" t="str">
        <f>IF(AND($AN286&lt;&gt;"",$AN286&gt;=8),VLOOKUP($AN286,得点換算表!$I$5:$J$9,2),"")</f>
        <v/>
      </c>
      <c r="AP286" s="105"/>
    </row>
    <row r="287" spans="1:42" x14ac:dyDescent="0.15">
      <c r="A287" s="11"/>
      <c r="B287" s="12"/>
      <c r="C287" s="13"/>
      <c r="D287" s="13"/>
      <c r="E287" s="14"/>
      <c r="F287" s="14"/>
      <c r="G287" s="14"/>
      <c r="H287" s="14"/>
      <c r="I287" s="15"/>
      <c r="J287" s="14"/>
      <c r="K287" s="13"/>
      <c r="L287" s="14"/>
      <c r="M287" s="14"/>
      <c r="N287" s="14"/>
      <c r="O287" s="14"/>
      <c r="P287" s="198"/>
      <c r="Q287" s="198"/>
      <c r="R287" s="198"/>
      <c r="S287" s="198"/>
      <c r="T287" s="198"/>
      <c r="U287" s="198"/>
      <c r="V287" s="198"/>
      <c r="W287" s="202">
        <f t="shared" si="23"/>
        <v>0</v>
      </c>
      <c r="X287" s="14"/>
      <c r="Y287" s="14"/>
      <c r="Z287" s="108"/>
      <c r="AA287" s="114"/>
      <c r="AB287" s="129"/>
      <c r="AC287" s="128"/>
      <c r="AD287" s="142" t="str">
        <f t="shared" si="24"/>
        <v/>
      </c>
      <c r="AE287" s="142" t="str">
        <f>IF($E287&lt;&gt;"",IF($AD287=1,VLOOKUP($E287,得点換算表!$C$5:$D$14,2),VLOOKUP($E287,得点換算表!$E$5:$F$14,2)),"")</f>
        <v/>
      </c>
      <c r="AF287" s="142" t="str">
        <f>IF($F287&lt;&gt;"",IF($AD287=1,VLOOKUP($F287,得点換算表!$C$15:$D$24,2),VLOOKUP($F287,得点換算表!$E$15:$F$24,2)),"")</f>
        <v/>
      </c>
      <c r="AG287" s="142" t="str">
        <f>IF($G287&lt;&gt;"",IF($AD287=1,VLOOKUP($G287,得点換算表!$C$25:$D$34,2),VLOOKUP($G287,得点換算表!$E$25:$F$34,2)),"")</f>
        <v/>
      </c>
      <c r="AH287" s="142" t="str">
        <f>IF($H287&lt;&gt;"",IF($AD287=1,VLOOKUP($H287,得点換算表!$C$35:$D$44,2),VLOOKUP($H287,得点換算表!$E$35:$F$44,2)),"")</f>
        <v/>
      </c>
      <c r="AI287" s="142" t="str">
        <f>IF($I287&lt;&gt;"",IF($AD287=1,VLOOKUP($I287,得点換算表!$C$45:$D$55,2),VLOOKUP($I287,得点換算表!$E$45:$F$55,2)),"")</f>
        <v/>
      </c>
      <c r="AJ287" s="142" t="str">
        <f>IF($J287&lt;&gt;"",IF($AD287=1,VLOOKUP($J287,得点換算表!$C$56:$D$65,2),VLOOKUP($J287,得点換算表!$E$56:$F$65,2)),"")</f>
        <v/>
      </c>
      <c r="AK287" s="142" t="str">
        <f>IF($K287&lt;&gt;"",IF($AD287=1,VLOOKUP($K287,得点換算表!$C$66:$D$76,2),VLOOKUP($K287,得点換算表!$E$66:$F$76,2)),"")</f>
        <v/>
      </c>
      <c r="AL287" s="142" t="str">
        <f>IF($L287&lt;&gt;"",IF($AD287=1,VLOOKUP($L287,得点換算表!$C$77:$D$86,2),VLOOKUP($L287,得点換算表!$E$77:$F$86,2)),"")</f>
        <v/>
      </c>
      <c r="AM287" s="142" t="str">
        <f>IF($M287&lt;&gt;"",IF($AD287=1,VLOOKUP($M287,得点換算表!$C$87:$D$96,2),VLOOKUP($M287,得点換算表!$E$87:$F$96,2)),"")</f>
        <v/>
      </c>
      <c r="AN287" s="142" t="str">
        <f t="shared" si="22"/>
        <v/>
      </c>
      <c r="AO287" s="143" t="str">
        <f>IF(AND($AN287&lt;&gt;"",$AN287&gt;=8),VLOOKUP($AN287,得点換算表!$I$5:$J$9,2),"")</f>
        <v/>
      </c>
      <c r="AP287" s="105"/>
    </row>
    <row r="288" spans="1:42" x14ac:dyDescent="0.15">
      <c r="A288" s="11"/>
      <c r="B288" s="12"/>
      <c r="C288" s="13"/>
      <c r="D288" s="13"/>
      <c r="E288" s="14"/>
      <c r="F288" s="14"/>
      <c r="G288" s="14"/>
      <c r="H288" s="14"/>
      <c r="I288" s="15"/>
      <c r="J288" s="14"/>
      <c r="K288" s="13"/>
      <c r="L288" s="14"/>
      <c r="M288" s="14"/>
      <c r="N288" s="14"/>
      <c r="O288" s="14"/>
      <c r="P288" s="198"/>
      <c r="Q288" s="198"/>
      <c r="R288" s="198"/>
      <c r="S288" s="198"/>
      <c r="T288" s="198"/>
      <c r="U288" s="198"/>
      <c r="V288" s="198"/>
      <c r="W288" s="202">
        <f t="shared" si="23"/>
        <v>0</v>
      </c>
      <c r="X288" s="14"/>
      <c r="Y288" s="14"/>
      <c r="Z288" s="108"/>
      <c r="AA288" s="114"/>
      <c r="AB288" s="129"/>
      <c r="AC288" s="128"/>
      <c r="AD288" s="142" t="str">
        <f t="shared" si="24"/>
        <v/>
      </c>
      <c r="AE288" s="142" t="str">
        <f>IF($E288&lt;&gt;"",IF($AD288=1,VLOOKUP($E288,得点換算表!$C$5:$D$14,2),VLOOKUP($E288,得点換算表!$E$5:$F$14,2)),"")</f>
        <v/>
      </c>
      <c r="AF288" s="142" t="str">
        <f>IF($F288&lt;&gt;"",IF($AD288=1,VLOOKUP($F288,得点換算表!$C$15:$D$24,2),VLOOKUP($F288,得点換算表!$E$15:$F$24,2)),"")</f>
        <v/>
      </c>
      <c r="AG288" s="142" t="str">
        <f>IF($G288&lt;&gt;"",IF($AD288=1,VLOOKUP($G288,得点換算表!$C$25:$D$34,2),VLOOKUP($G288,得点換算表!$E$25:$F$34,2)),"")</f>
        <v/>
      </c>
      <c r="AH288" s="142" t="str">
        <f>IF($H288&lt;&gt;"",IF($AD288=1,VLOOKUP($H288,得点換算表!$C$35:$D$44,2),VLOOKUP($H288,得点換算表!$E$35:$F$44,2)),"")</f>
        <v/>
      </c>
      <c r="AI288" s="142" t="str">
        <f>IF($I288&lt;&gt;"",IF($AD288=1,VLOOKUP($I288,得点換算表!$C$45:$D$55,2),VLOOKUP($I288,得点換算表!$E$45:$F$55,2)),"")</f>
        <v/>
      </c>
      <c r="AJ288" s="142" t="str">
        <f>IF($J288&lt;&gt;"",IF($AD288=1,VLOOKUP($J288,得点換算表!$C$56:$D$65,2),VLOOKUP($J288,得点換算表!$E$56:$F$65,2)),"")</f>
        <v/>
      </c>
      <c r="AK288" s="142" t="str">
        <f>IF($K288&lt;&gt;"",IF($AD288=1,VLOOKUP($K288,得点換算表!$C$66:$D$76,2),VLOOKUP($K288,得点換算表!$E$66:$F$76,2)),"")</f>
        <v/>
      </c>
      <c r="AL288" s="142" t="str">
        <f>IF($L288&lt;&gt;"",IF($AD288=1,VLOOKUP($L288,得点換算表!$C$77:$D$86,2),VLOOKUP($L288,得点換算表!$E$77:$F$86,2)),"")</f>
        <v/>
      </c>
      <c r="AM288" s="142" t="str">
        <f>IF($M288&lt;&gt;"",IF($AD288=1,VLOOKUP($M288,得点換算表!$C$87:$D$96,2),VLOOKUP($M288,得点換算表!$E$87:$F$96,2)),"")</f>
        <v/>
      </c>
      <c r="AN288" s="142" t="str">
        <f t="shared" si="22"/>
        <v/>
      </c>
      <c r="AO288" s="143" t="str">
        <f>IF(AND($AN288&lt;&gt;"",$AN288&gt;=8),VLOOKUP($AN288,得点換算表!$I$5:$J$9,2),"")</f>
        <v/>
      </c>
      <c r="AP288" s="105"/>
    </row>
    <row r="289" spans="1:42" x14ac:dyDescent="0.15">
      <c r="A289" s="11"/>
      <c r="B289" s="12"/>
      <c r="C289" s="13"/>
      <c r="D289" s="13"/>
      <c r="E289" s="14"/>
      <c r="F289" s="14"/>
      <c r="G289" s="14"/>
      <c r="H289" s="14"/>
      <c r="I289" s="15"/>
      <c r="J289" s="14"/>
      <c r="K289" s="13"/>
      <c r="L289" s="14"/>
      <c r="M289" s="14"/>
      <c r="N289" s="14"/>
      <c r="O289" s="14"/>
      <c r="P289" s="198"/>
      <c r="Q289" s="198"/>
      <c r="R289" s="198"/>
      <c r="S289" s="198"/>
      <c r="T289" s="198"/>
      <c r="U289" s="198"/>
      <c r="V289" s="198"/>
      <c r="W289" s="202">
        <f t="shared" si="23"/>
        <v>0</v>
      </c>
      <c r="X289" s="14"/>
      <c r="Y289" s="14"/>
      <c r="Z289" s="108"/>
      <c r="AA289" s="114"/>
      <c r="AB289" s="129"/>
      <c r="AC289" s="128"/>
      <c r="AD289" s="142" t="str">
        <f t="shared" si="24"/>
        <v/>
      </c>
      <c r="AE289" s="142" t="str">
        <f>IF($E289&lt;&gt;"",IF($AD289=1,VLOOKUP($E289,得点換算表!$C$5:$D$14,2),VLOOKUP($E289,得点換算表!$E$5:$F$14,2)),"")</f>
        <v/>
      </c>
      <c r="AF289" s="142" t="str">
        <f>IF($F289&lt;&gt;"",IF($AD289=1,VLOOKUP($F289,得点換算表!$C$15:$D$24,2),VLOOKUP($F289,得点換算表!$E$15:$F$24,2)),"")</f>
        <v/>
      </c>
      <c r="AG289" s="142" t="str">
        <f>IF($G289&lt;&gt;"",IF($AD289=1,VLOOKUP($G289,得点換算表!$C$25:$D$34,2),VLOOKUP($G289,得点換算表!$E$25:$F$34,2)),"")</f>
        <v/>
      </c>
      <c r="AH289" s="142" t="str">
        <f>IF($H289&lt;&gt;"",IF($AD289=1,VLOOKUP($H289,得点換算表!$C$35:$D$44,2),VLOOKUP($H289,得点換算表!$E$35:$F$44,2)),"")</f>
        <v/>
      </c>
      <c r="AI289" s="142" t="str">
        <f>IF($I289&lt;&gt;"",IF($AD289=1,VLOOKUP($I289,得点換算表!$C$45:$D$55,2),VLOOKUP($I289,得点換算表!$E$45:$F$55,2)),"")</f>
        <v/>
      </c>
      <c r="AJ289" s="142" t="str">
        <f>IF($J289&lt;&gt;"",IF($AD289=1,VLOOKUP($J289,得点換算表!$C$56:$D$65,2),VLOOKUP($J289,得点換算表!$E$56:$F$65,2)),"")</f>
        <v/>
      </c>
      <c r="AK289" s="142" t="str">
        <f>IF($K289&lt;&gt;"",IF($AD289=1,VLOOKUP($K289,得点換算表!$C$66:$D$76,2),VLOOKUP($K289,得点換算表!$E$66:$F$76,2)),"")</f>
        <v/>
      </c>
      <c r="AL289" s="142" t="str">
        <f>IF($L289&lt;&gt;"",IF($AD289=1,VLOOKUP($L289,得点換算表!$C$77:$D$86,2),VLOOKUP($L289,得点換算表!$E$77:$F$86,2)),"")</f>
        <v/>
      </c>
      <c r="AM289" s="142" t="str">
        <f>IF($M289&lt;&gt;"",IF($AD289=1,VLOOKUP($M289,得点換算表!$C$87:$D$96,2),VLOOKUP($M289,得点換算表!$E$87:$F$96,2)),"")</f>
        <v/>
      </c>
      <c r="AN289" s="142" t="str">
        <f t="shared" si="22"/>
        <v/>
      </c>
      <c r="AO289" s="143" t="str">
        <f>IF(AND($AN289&lt;&gt;"",$AN289&gt;=8),VLOOKUP($AN289,得点換算表!$I$5:$J$9,2),"")</f>
        <v/>
      </c>
      <c r="AP289" s="105"/>
    </row>
    <row r="290" spans="1:42" x14ac:dyDescent="0.15">
      <c r="A290" s="11"/>
      <c r="B290" s="12"/>
      <c r="C290" s="13"/>
      <c r="D290" s="13"/>
      <c r="E290" s="14"/>
      <c r="F290" s="14"/>
      <c r="G290" s="14"/>
      <c r="H290" s="14"/>
      <c r="I290" s="15"/>
      <c r="J290" s="14"/>
      <c r="K290" s="13"/>
      <c r="L290" s="14"/>
      <c r="M290" s="14"/>
      <c r="N290" s="14"/>
      <c r="O290" s="14"/>
      <c r="P290" s="198"/>
      <c r="Q290" s="198"/>
      <c r="R290" s="198"/>
      <c r="S290" s="198"/>
      <c r="T290" s="198"/>
      <c r="U290" s="198"/>
      <c r="V290" s="198"/>
      <c r="W290" s="202">
        <f t="shared" si="23"/>
        <v>0</v>
      </c>
      <c r="X290" s="14"/>
      <c r="Y290" s="14"/>
      <c r="Z290" s="108"/>
      <c r="AA290" s="114"/>
      <c r="AB290" s="129"/>
      <c r="AC290" s="128"/>
      <c r="AD290" s="142" t="str">
        <f t="shared" si="24"/>
        <v/>
      </c>
      <c r="AE290" s="142" t="str">
        <f>IF($E290&lt;&gt;"",IF($AD290=1,VLOOKUP($E290,得点換算表!$C$5:$D$14,2),VLOOKUP($E290,得点換算表!$E$5:$F$14,2)),"")</f>
        <v/>
      </c>
      <c r="AF290" s="142" t="str">
        <f>IF($F290&lt;&gt;"",IF($AD290=1,VLOOKUP($F290,得点換算表!$C$15:$D$24,2),VLOOKUP($F290,得点換算表!$E$15:$F$24,2)),"")</f>
        <v/>
      </c>
      <c r="AG290" s="142" t="str">
        <f>IF($G290&lt;&gt;"",IF($AD290=1,VLOOKUP($G290,得点換算表!$C$25:$D$34,2),VLOOKUP($G290,得点換算表!$E$25:$F$34,2)),"")</f>
        <v/>
      </c>
      <c r="AH290" s="142" t="str">
        <f>IF($H290&lt;&gt;"",IF($AD290=1,VLOOKUP($H290,得点換算表!$C$35:$D$44,2),VLOOKUP($H290,得点換算表!$E$35:$F$44,2)),"")</f>
        <v/>
      </c>
      <c r="AI290" s="142" t="str">
        <f>IF($I290&lt;&gt;"",IF($AD290=1,VLOOKUP($I290,得点換算表!$C$45:$D$55,2),VLOOKUP($I290,得点換算表!$E$45:$F$55,2)),"")</f>
        <v/>
      </c>
      <c r="AJ290" s="142" t="str">
        <f>IF($J290&lt;&gt;"",IF($AD290=1,VLOOKUP($J290,得点換算表!$C$56:$D$65,2),VLOOKUP($J290,得点換算表!$E$56:$F$65,2)),"")</f>
        <v/>
      </c>
      <c r="AK290" s="142" t="str">
        <f>IF($K290&lt;&gt;"",IF($AD290=1,VLOOKUP($K290,得点換算表!$C$66:$D$76,2),VLOOKUP($K290,得点換算表!$E$66:$F$76,2)),"")</f>
        <v/>
      </c>
      <c r="AL290" s="142" t="str">
        <f>IF($L290&lt;&gt;"",IF($AD290=1,VLOOKUP($L290,得点換算表!$C$77:$D$86,2),VLOOKUP($L290,得点換算表!$E$77:$F$86,2)),"")</f>
        <v/>
      </c>
      <c r="AM290" s="142" t="str">
        <f>IF($M290&lt;&gt;"",IF($AD290=1,VLOOKUP($M290,得点換算表!$C$87:$D$96,2),VLOOKUP($M290,得点換算表!$E$87:$F$96,2)),"")</f>
        <v/>
      </c>
      <c r="AN290" s="142" t="str">
        <f t="shared" si="22"/>
        <v/>
      </c>
      <c r="AO290" s="143" t="str">
        <f>IF(AND($AN290&lt;&gt;"",$AN290&gt;=8),VLOOKUP($AN290,得点換算表!$I$5:$J$9,2),"")</f>
        <v/>
      </c>
      <c r="AP290" s="105"/>
    </row>
    <row r="291" spans="1:42" x14ac:dyDescent="0.15">
      <c r="A291" s="11"/>
      <c r="B291" s="12"/>
      <c r="C291" s="13"/>
      <c r="D291" s="13"/>
      <c r="E291" s="14"/>
      <c r="F291" s="14"/>
      <c r="G291" s="14"/>
      <c r="H291" s="14"/>
      <c r="I291" s="15"/>
      <c r="J291" s="14"/>
      <c r="K291" s="13"/>
      <c r="L291" s="14"/>
      <c r="M291" s="14"/>
      <c r="N291" s="14"/>
      <c r="O291" s="14"/>
      <c r="P291" s="198"/>
      <c r="Q291" s="198"/>
      <c r="R291" s="198"/>
      <c r="S291" s="198"/>
      <c r="T291" s="198"/>
      <c r="U291" s="198"/>
      <c r="V291" s="198"/>
      <c r="W291" s="202">
        <f t="shared" si="23"/>
        <v>0</v>
      </c>
      <c r="X291" s="14"/>
      <c r="Y291" s="14"/>
      <c r="Z291" s="108"/>
      <c r="AA291" s="114"/>
      <c r="AB291" s="129"/>
      <c r="AC291" s="128"/>
      <c r="AD291" s="142" t="str">
        <f t="shared" si="24"/>
        <v/>
      </c>
      <c r="AE291" s="142" t="str">
        <f>IF($E291&lt;&gt;"",IF($AD291=1,VLOOKUP($E291,得点換算表!$C$5:$D$14,2),VLOOKUP($E291,得点換算表!$E$5:$F$14,2)),"")</f>
        <v/>
      </c>
      <c r="AF291" s="142" t="str">
        <f>IF($F291&lt;&gt;"",IF($AD291=1,VLOOKUP($F291,得点換算表!$C$15:$D$24,2),VLOOKUP($F291,得点換算表!$E$15:$F$24,2)),"")</f>
        <v/>
      </c>
      <c r="AG291" s="142" t="str">
        <f>IF($G291&lt;&gt;"",IF($AD291=1,VLOOKUP($G291,得点換算表!$C$25:$D$34,2),VLOOKUP($G291,得点換算表!$E$25:$F$34,2)),"")</f>
        <v/>
      </c>
      <c r="AH291" s="142" t="str">
        <f>IF($H291&lt;&gt;"",IF($AD291=1,VLOOKUP($H291,得点換算表!$C$35:$D$44,2),VLOOKUP($H291,得点換算表!$E$35:$F$44,2)),"")</f>
        <v/>
      </c>
      <c r="AI291" s="142" t="str">
        <f>IF($I291&lt;&gt;"",IF($AD291=1,VLOOKUP($I291,得点換算表!$C$45:$D$55,2),VLOOKUP($I291,得点換算表!$E$45:$F$55,2)),"")</f>
        <v/>
      </c>
      <c r="AJ291" s="142" t="str">
        <f>IF($J291&lt;&gt;"",IF($AD291=1,VLOOKUP($J291,得点換算表!$C$56:$D$65,2),VLOOKUP($J291,得点換算表!$E$56:$F$65,2)),"")</f>
        <v/>
      </c>
      <c r="AK291" s="142" t="str">
        <f>IF($K291&lt;&gt;"",IF($AD291=1,VLOOKUP($K291,得点換算表!$C$66:$D$76,2),VLOOKUP($K291,得点換算表!$E$66:$F$76,2)),"")</f>
        <v/>
      </c>
      <c r="AL291" s="142" t="str">
        <f>IF($L291&lt;&gt;"",IF($AD291=1,VLOOKUP($L291,得点換算表!$C$77:$D$86,2),VLOOKUP($L291,得点換算表!$E$77:$F$86,2)),"")</f>
        <v/>
      </c>
      <c r="AM291" s="142" t="str">
        <f>IF($M291&lt;&gt;"",IF($AD291=1,VLOOKUP($M291,得点換算表!$C$87:$D$96,2),VLOOKUP($M291,得点換算表!$E$87:$F$96,2)),"")</f>
        <v/>
      </c>
      <c r="AN291" s="142" t="str">
        <f t="shared" si="22"/>
        <v/>
      </c>
      <c r="AO291" s="143" t="str">
        <f>IF(AND($AN291&lt;&gt;"",$AN291&gt;=8),VLOOKUP($AN291,得点換算表!$I$5:$J$9,2),"")</f>
        <v/>
      </c>
      <c r="AP291" s="105"/>
    </row>
    <row r="292" spans="1:42" x14ac:dyDescent="0.15">
      <c r="A292" s="11"/>
      <c r="B292" s="12"/>
      <c r="C292" s="13"/>
      <c r="D292" s="13"/>
      <c r="E292" s="14"/>
      <c r="F292" s="14"/>
      <c r="G292" s="14"/>
      <c r="H292" s="14"/>
      <c r="I292" s="15"/>
      <c r="J292" s="14"/>
      <c r="K292" s="13"/>
      <c r="L292" s="14"/>
      <c r="M292" s="14"/>
      <c r="N292" s="14"/>
      <c r="O292" s="14"/>
      <c r="P292" s="198"/>
      <c r="Q292" s="198"/>
      <c r="R292" s="198"/>
      <c r="S292" s="198"/>
      <c r="T292" s="198"/>
      <c r="U292" s="198"/>
      <c r="V292" s="198"/>
      <c r="W292" s="202">
        <f t="shared" si="23"/>
        <v>0</v>
      </c>
      <c r="X292" s="14"/>
      <c r="Y292" s="14"/>
      <c r="Z292" s="108"/>
      <c r="AA292" s="114"/>
      <c r="AB292" s="129"/>
      <c r="AC292" s="128"/>
      <c r="AD292" s="142" t="str">
        <f t="shared" si="24"/>
        <v/>
      </c>
      <c r="AE292" s="142" t="str">
        <f>IF($E292&lt;&gt;"",IF($AD292=1,VLOOKUP($E292,得点換算表!$C$5:$D$14,2),VLOOKUP($E292,得点換算表!$E$5:$F$14,2)),"")</f>
        <v/>
      </c>
      <c r="AF292" s="142" t="str">
        <f>IF($F292&lt;&gt;"",IF($AD292=1,VLOOKUP($F292,得点換算表!$C$15:$D$24,2),VLOOKUP($F292,得点換算表!$E$15:$F$24,2)),"")</f>
        <v/>
      </c>
      <c r="AG292" s="142" t="str">
        <f>IF($G292&lt;&gt;"",IF($AD292=1,VLOOKUP($G292,得点換算表!$C$25:$D$34,2),VLOOKUP($G292,得点換算表!$E$25:$F$34,2)),"")</f>
        <v/>
      </c>
      <c r="AH292" s="142" t="str">
        <f>IF($H292&lt;&gt;"",IF($AD292=1,VLOOKUP($H292,得点換算表!$C$35:$D$44,2),VLOOKUP($H292,得点換算表!$E$35:$F$44,2)),"")</f>
        <v/>
      </c>
      <c r="AI292" s="142" t="str">
        <f>IF($I292&lt;&gt;"",IF($AD292=1,VLOOKUP($I292,得点換算表!$C$45:$D$55,2),VLOOKUP($I292,得点換算表!$E$45:$F$55,2)),"")</f>
        <v/>
      </c>
      <c r="AJ292" s="142" t="str">
        <f>IF($J292&lt;&gt;"",IF($AD292=1,VLOOKUP($J292,得点換算表!$C$56:$D$65,2),VLOOKUP($J292,得点換算表!$E$56:$F$65,2)),"")</f>
        <v/>
      </c>
      <c r="AK292" s="142" t="str">
        <f>IF($K292&lt;&gt;"",IF($AD292=1,VLOOKUP($K292,得点換算表!$C$66:$D$76,2),VLOOKUP($K292,得点換算表!$E$66:$F$76,2)),"")</f>
        <v/>
      </c>
      <c r="AL292" s="142" t="str">
        <f>IF($L292&lt;&gt;"",IF($AD292=1,VLOOKUP($L292,得点換算表!$C$77:$D$86,2),VLOOKUP($L292,得点換算表!$E$77:$F$86,2)),"")</f>
        <v/>
      </c>
      <c r="AM292" s="142" t="str">
        <f>IF($M292&lt;&gt;"",IF($AD292=1,VLOOKUP($M292,得点換算表!$C$87:$D$96,2),VLOOKUP($M292,得点換算表!$E$87:$F$96,2)),"")</f>
        <v/>
      </c>
      <c r="AN292" s="142" t="str">
        <f t="shared" si="22"/>
        <v/>
      </c>
      <c r="AO292" s="143" t="str">
        <f>IF(AND($AN292&lt;&gt;"",$AN292&gt;=8),VLOOKUP($AN292,得点換算表!$I$5:$J$9,2),"")</f>
        <v/>
      </c>
      <c r="AP292" s="105"/>
    </row>
    <row r="293" spans="1:42" x14ac:dyDescent="0.15">
      <c r="A293" s="11"/>
      <c r="B293" s="12"/>
      <c r="C293" s="13"/>
      <c r="D293" s="13"/>
      <c r="E293" s="14"/>
      <c r="F293" s="14"/>
      <c r="G293" s="14"/>
      <c r="H293" s="14"/>
      <c r="I293" s="15"/>
      <c r="J293" s="14"/>
      <c r="K293" s="13"/>
      <c r="L293" s="14"/>
      <c r="M293" s="14"/>
      <c r="N293" s="14"/>
      <c r="O293" s="14"/>
      <c r="P293" s="198"/>
      <c r="Q293" s="198"/>
      <c r="R293" s="198"/>
      <c r="S293" s="198"/>
      <c r="T293" s="198"/>
      <c r="U293" s="198"/>
      <c r="V293" s="198"/>
      <c r="W293" s="202">
        <f t="shared" si="23"/>
        <v>0</v>
      </c>
      <c r="X293" s="14"/>
      <c r="Y293" s="14"/>
      <c r="Z293" s="108"/>
      <c r="AA293" s="114"/>
      <c r="AB293" s="129"/>
      <c r="AC293" s="128"/>
      <c r="AD293" s="142" t="str">
        <f t="shared" si="24"/>
        <v/>
      </c>
      <c r="AE293" s="142" t="str">
        <f>IF($E293&lt;&gt;"",IF($AD293=1,VLOOKUP($E293,得点換算表!$C$5:$D$14,2),VLOOKUP($E293,得点換算表!$E$5:$F$14,2)),"")</f>
        <v/>
      </c>
      <c r="AF293" s="142" t="str">
        <f>IF($F293&lt;&gt;"",IF($AD293=1,VLOOKUP($F293,得点換算表!$C$15:$D$24,2),VLOOKUP($F293,得点換算表!$E$15:$F$24,2)),"")</f>
        <v/>
      </c>
      <c r="AG293" s="142" t="str">
        <f>IF($G293&lt;&gt;"",IF($AD293=1,VLOOKUP($G293,得点換算表!$C$25:$D$34,2),VLOOKUP($G293,得点換算表!$E$25:$F$34,2)),"")</f>
        <v/>
      </c>
      <c r="AH293" s="142" t="str">
        <f>IF($H293&lt;&gt;"",IF($AD293=1,VLOOKUP($H293,得点換算表!$C$35:$D$44,2),VLOOKUP($H293,得点換算表!$E$35:$F$44,2)),"")</f>
        <v/>
      </c>
      <c r="AI293" s="142" t="str">
        <f>IF($I293&lt;&gt;"",IF($AD293=1,VLOOKUP($I293,得点換算表!$C$45:$D$55,2),VLOOKUP($I293,得点換算表!$E$45:$F$55,2)),"")</f>
        <v/>
      </c>
      <c r="AJ293" s="142" t="str">
        <f>IF($J293&lt;&gt;"",IF($AD293=1,VLOOKUP($J293,得点換算表!$C$56:$D$65,2),VLOOKUP($J293,得点換算表!$E$56:$F$65,2)),"")</f>
        <v/>
      </c>
      <c r="AK293" s="142" t="str">
        <f>IF($K293&lt;&gt;"",IF($AD293=1,VLOOKUP($K293,得点換算表!$C$66:$D$76,2),VLOOKUP($K293,得点換算表!$E$66:$F$76,2)),"")</f>
        <v/>
      </c>
      <c r="AL293" s="142" t="str">
        <f>IF($L293&lt;&gt;"",IF($AD293=1,VLOOKUP($L293,得点換算表!$C$77:$D$86,2),VLOOKUP($L293,得点換算表!$E$77:$F$86,2)),"")</f>
        <v/>
      </c>
      <c r="AM293" s="142" t="str">
        <f>IF($M293&lt;&gt;"",IF($AD293=1,VLOOKUP($M293,得点換算表!$C$87:$D$96,2),VLOOKUP($M293,得点換算表!$E$87:$F$96,2)),"")</f>
        <v/>
      </c>
      <c r="AN293" s="142" t="str">
        <f t="shared" si="22"/>
        <v/>
      </c>
      <c r="AO293" s="143" t="str">
        <f>IF(AND($AN293&lt;&gt;"",$AN293&gt;=8),VLOOKUP($AN293,得点換算表!$I$5:$J$9,2),"")</f>
        <v/>
      </c>
      <c r="AP293" s="105"/>
    </row>
    <row r="294" spans="1:42" x14ac:dyDescent="0.15">
      <c r="A294" s="11"/>
      <c r="B294" s="12"/>
      <c r="C294" s="13"/>
      <c r="D294" s="13"/>
      <c r="E294" s="14"/>
      <c r="F294" s="14"/>
      <c r="G294" s="14"/>
      <c r="H294" s="14"/>
      <c r="I294" s="15"/>
      <c r="J294" s="14"/>
      <c r="K294" s="13"/>
      <c r="L294" s="14"/>
      <c r="M294" s="14"/>
      <c r="N294" s="14"/>
      <c r="O294" s="14"/>
      <c r="P294" s="198"/>
      <c r="Q294" s="198"/>
      <c r="R294" s="198"/>
      <c r="S294" s="198"/>
      <c r="T294" s="198"/>
      <c r="U294" s="198"/>
      <c r="V294" s="198"/>
      <c r="W294" s="202">
        <f t="shared" si="23"/>
        <v>0</v>
      </c>
      <c r="X294" s="14"/>
      <c r="Y294" s="14"/>
      <c r="Z294" s="108"/>
      <c r="AA294" s="114"/>
      <c r="AB294" s="129"/>
      <c r="AC294" s="128"/>
      <c r="AD294" s="142" t="str">
        <f t="shared" si="24"/>
        <v/>
      </c>
      <c r="AE294" s="142" t="str">
        <f>IF($E294&lt;&gt;"",IF($AD294=1,VLOOKUP($E294,得点換算表!$C$5:$D$14,2),VLOOKUP($E294,得点換算表!$E$5:$F$14,2)),"")</f>
        <v/>
      </c>
      <c r="AF294" s="142" t="str">
        <f>IF($F294&lt;&gt;"",IF($AD294=1,VLOOKUP($F294,得点換算表!$C$15:$D$24,2),VLOOKUP($F294,得点換算表!$E$15:$F$24,2)),"")</f>
        <v/>
      </c>
      <c r="AG294" s="142" t="str">
        <f>IF($G294&lt;&gt;"",IF($AD294=1,VLOOKUP($G294,得点換算表!$C$25:$D$34,2),VLOOKUP($G294,得点換算表!$E$25:$F$34,2)),"")</f>
        <v/>
      </c>
      <c r="AH294" s="142" t="str">
        <f>IF($H294&lt;&gt;"",IF($AD294=1,VLOOKUP($H294,得点換算表!$C$35:$D$44,2),VLOOKUP($H294,得点換算表!$E$35:$F$44,2)),"")</f>
        <v/>
      </c>
      <c r="AI294" s="142" t="str">
        <f>IF($I294&lt;&gt;"",IF($AD294=1,VLOOKUP($I294,得点換算表!$C$45:$D$55,2),VLOOKUP($I294,得点換算表!$E$45:$F$55,2)),"")</f>
        <v/>
      </c>
      <c r="AJ294" s="142" t="str">
        <f>IF($J294&lt;&gt;"",IF($AD294=1,VLOOKUP($J294,得点換算表!$C$56:$D$65,2),VLOOKUP($J294,得点換算表!$E$56:$F$65,2)),"")</f>
        <v/>
      </c>
      <c r="AK294" s="142" t="str">
        <f>IF($K294&lt;&gt;"",IF($AD294=1,VLOOKUP($K294,得点換算表!$C$66:$D$76,2),VLOOKUP($K294,得点換算表!$E$66:$F$76,2)),"")</f>
        <v/>
      </c>
      <c r="AL294" s="142" t="str">
        <f>IF($L294&lt;&gt;"",IF($AD294=1,VLOOKUP($L294,得点換算表!$C$77:$D$86,2),VLOOKUP($L294,得点換算表!$E$77:$F$86,2)),"")</f>
        <v/>
      </c>
      <c r="AM294" s="142" t="str">
        <f>IF($M294&lt;&gt;"",IF($AD294=1,VLOOKUP($M294,得点換算表!$C$87:$D$96,2),VLOOKUP($M294,得点換算表!$E$87:$F$96,2)),"")</f>
        <v/>
      </c>
      <c r="AN294" s="142" t="str">
        <f t="shared" si="22"/>
        <v/>
      </c>
      <c r="AO294" s="143" t="str">
        <f>IF(AND($AN294&lt;&gt;"",$AN294&gt;=8),VLOOKUP($AN294,得点換算表!$I$5:$J$9,2),"")</f>
        <v/>
      </c>
      <c r="AP294" s="105"/>
    </row>
    <row r="295" spans="1:42" x14ac:dyDescent="0.15">
      <c r="A295" s="11"/>
      <c r="B295" s="12"/>
      <c r="C295" s="13"/>
      <c r="D295" s="13"/>
      <c r="E295" s="14"/>
      <c r="F295" s="14"/>
      <c r="G295" s="14"/>
      <c r="H295" s="14"/>
      <c r="I295" s="15"/>
      <c r="J295" s="14"/>
      <c r="K295" s="13"/>
      <c r="L295" s="14"/>
      <c r="M295" s="14"/>
      <c r="N295" s="14"/>
      <c r="O295" s="14"/>
      <c r="P295" s="198"/>
      <c r="Q295" s="198"/>
      <c r="R295" s="198"/>
      <c r="S295" s="198"/>
      <c r="T295" s="198"/>
      <c r="U295" s="198"/>
      <c r="V295" s="198"/>
      <c r="W295" s="202">
        <f t="shared" si="23"/>
        <v>0</v>
      </c>
      <c r="X295" s="14"/>
      <c r="Y295" s="14"/>
      <c r="Z295" s="108"/>
      <c r="AA295" s="114"/>
      <c r="AB295" s="129"/>
      <c r="AC295" s="128"/>
      <c r="AD295" s="142" t="str">
        <f t="shared" si="24"/>
        <v/>
      </c>
      <c r="AE295" s="142" t="str">
        <f>IF($E295&lt;&gt;"",IF($AD295=1,VLOOKUP($E295,得点換算表!$C$5:$D$14,2),VLOOKUP($E295,得点換算表!$E$5:$F$14,2)),"")</f>
        <v/>
      </c>
      <c r="AF295" s="142" t="str">
        <f>IF($F295&lt;&gt;"",IF($AD295=1,VLOOKUP($F295,得点換算表!$C$15:$D$24,2),VLOOKUP($F295,得点換算表!$E$15:$F$24,2)),"")</f>
        <v/>
      </c>
      <c r="AG295" s="142" t="str">
        <f>IF($G295&lt;&gt;"",IF($AD295=1,VLOOKUP($G295,得点換算表!$C$25:$D$34,2),VLOOKUP($G295,得点換算表!$E$25:$F$34,2)),"")</f>
        <v/>
      </c>
      <c r="AH295" s="142" t="str">
        <f>IF($H295&lt;&gt;"",IF($AD295=1,VLOOKUP($H295,得点換算表!$C$35:$D$44,2),VLOOKUP($H295,得点換算表!$E$35:$F$44,2)),"")</f>
        <v/>
      </c>
      <c r="AI295" s="142" t="str">
        <f>IF($I295&lt;&gt;"",IF($AD295=1,VLOOKUP($I295,得点換算表!$C$45:$D$55,2),VLOOKUP($I295,得点換算表!$E$45:$F$55,2)),"")</f>
        <v/>
      </c>
      <c r="AJ295" s="142" t="str">
        <f>IF($J295&lt;&gt;"",IF($AD295=1,VLOOKUP($J295,得点換算表!$C$56:$D$65,2),VLOOKUP($J295,得点換算表!$E$56:$F$65,2)),"")</f>
        <v/>
      </c>
      <c r="AK295" s="142" t="str">
        <f>IF($K295&lt;&gt;"",IF($AD295=1,VLOOKUP($K295,得点換算表!$C$66:$D$76,2),VLOOKUP($K295,得点換算表!$E$66:$F$76,2)),"")</f>
        <v/>
      </c>
      <c r="AL295" s="142" t="str">
        <f>IF($L295&lt;&gt;"",IF($AD295=1,VLOOKUP($L295,得点換算表!$C$77:$D$86,2),VLOOKUP($L295,得点換算表!$E$77:$F$86,2)),"")</f>
        <v/>
      </c>
      <c r="AM295" s="142" t="str">
        <f>IF($M295&lt;&gt;"",IF($AD295=1,VLOOKUP($M295,得点換算表!$C$87:$D$96,2),VLOOKUP($M295,得点換算表!$E$87:$F$96,2)),"")</f>
        <v/>
      </c>
      <c r="AN295" s="142" t="str">
        <f t="shared" si="22"/>
        <v/>
      </c>
      <c r="AO295" s="143" t="str">
        <f>IF(AND($AN295&lt;&gt;"",$AN295&gt;=8),VLOOKUP($AN295,得点換算表!$I$5:$J$9,2),"")</f>
        <v/>
      </c>
      <c r="AP295" s="105"/>
    </row>
    <row r="296" spans="1:42" x14ac:dyDescent="0.15">
      <c r="A296" s="11"/>
      <c r="B296" s="12"/>
      <c r="C296" s="13"/>
      <c r="D296" s="13"/>
      <c r="E296" s="14"/>
      <c r="F296" s="14"/>
      <c r="G296" s="14"/>
      <c r="H296" s="14"/>
      <c r="I296" s="15"/>
      <c r="J296" s="14"/>
      <c r="K296" s="13"/>
      <c r="L296" s="14"/>
      <c r="M296" s="14"/>
      <c r="N296" s="14"/>
      <c r="O296" s="14"/>
      <c r="P296" s="198"/>
      <c r="Q296" s="198"/>
      <c r="R296" s="198"/>
      <c r="S296" s="198"/>
      <c r="T296" s="198"/>
      <c r="U296" s="198"/>
      <c r="V296" s="198"/>
      <c r="W296" s="202">
        <f t="shared" si="23"/>
        <v>0</v>
      </c>
      <c r="X296" s="14"/>
      <c r="Y296" s="14"/>
      <c r="Z296" s="108"/>
      <c r="AA296" s="114"/>
      <c r="AB296" s="129"/>
      <c r="AC296" s="128"/>
      <c r="AD296" s="142" t="str">
        <f t="shared" si="24"/>
        <v/>
      </c>
      <c r="AE296" s="142" t="str">
        <f>IF($E296&lt;&gt;"",IF($AD296=1,VLOOKUP($E296,得点換算表!$C$5:$D$14,2),VLOOKUP($E296,得点換算表!$E$5:$F$14,2)),"")</f>
        <v/>
      </c>
      <c r="AF296" s="142" t="str">
        <f>IF($F296&lt;&gt;"",IF($AD296=1,VLOOKUP($F296,得点換算表!$C$15:$D$24,2),VLOOKUP($F296,得点換算表!$E$15:$F$24,2)),"")</f>
        <v/>
      </c>
      <c r="AG296" s="142" t="str">
        <f>IF($G296&lt;&gt;"",IF($AD296=1,VLOOKUP($G296,得点換算表!$C$25:$D$34,2),VLOOKUP($G296,得点換算表!$E$25:$F$34,2)),"")</f>
        <v/>
      </c>
      <c r="AH296" s="142" t="str">
        <f>IF($H296&lt;&gt;"",IF($AD296=1,VLOOKUP($H296,得点換算表!$C$35:$D$44,2),VLOOKUP($H296,得点換算表!$E$35:$F$44,2)),"")</f>
        <v/>
      </c>
      <c r="AI296" s="142" t="str">
        <f>IF($I296&lt;&gt;"",IF($AD296=1,VLOOKUP($I296,得点換算表!$C$45:$D$55,2),VLOOKUP($I296,得点換算表!$E$45:$F$55,2)),"")</f>
        <v/>
      </c>
      <c r="AJ296" s="142" t="str">
        <f>IF($J296&lt;&gt;"",IF($AD296=1,VLOOKUP($J296,得点換算表!$C$56:$D$65,2),VLOOKUP($J296,得点換算表!$E$56:$F$65,2)),"")</f>
        <v/>
      </c>
      <c r="AK296" s="142" t="str">
        <f>IF($K296&lt;&gt;"",IF($AD296=1,VLOOKUP($K296,得点換算表!$C$66:$D$76,2),VLOOKUP($K296,得点換算表!$E$66:$F$76,2)),"")</f>
        <v/>
      </c>
      <c r="AL296" s="142" t="str">
        <f>IF($L296&lt;&gt;"",IF($AD296=1,VLOOKUP($L296,得点換算表!$C$77:$D$86,2),VLOOKUP($L296,得点換算表!$E$77:$F$86,2)),"")</f>
        <v/>
      </c>
      <c r="AM296" s="142" t="str">
        <f>IF($M296&lt;&gt;"",IF($AD296=1,VLOOKUP($M296,得点換算表!$C$87:$D$96,2),VLOOKUP($M296,得点換算表!$E$87:$F$96,2)),"")</f>
        <v/>
      </c>
      <c r="AN296" s="142" t="str">
        <f t="shared" si="22"/>
        <v/>
      </c>
      <c r="AO296" s="143" t="str">
        <f>IF(AND($AN296&lt;&gt;"",$AN296&gt;=8),VLOOKUP($AN296,得点換算表!$I$5:$J$9,2),"")</f>
        <v/>
      </c>
      <c r="AP296" s="105"/>
    </row>
    <row r="297" spans="1:42" x14ac:dyDescent="0.15">
      <c r="A297" s="11"/>
      <c r="B297" s="12"/>
      <c r="C297" s="13"/>
      <c r="D297" s="13"/>
      <c r="E297" s="14"/>
      <c r="F297" s="14"/>
      <c r="G297" s="14"/>
      <c r="H297" s="14"/>
      <c r="I297" s="15"/>
      <c r="J297" s="14"/>
      <c r="K297" s="13"/>
      <c r="L297" s="14"/>
      <c r="M297" s="14"/>
      <c r="N297" s="14"/>
      <c r="O297" s="14"/>
      <c r="P297" s="198"/>
      <c r="Q297" s="198"/>
      <c r="R297" s="198"/>
      <c r="S297" s="198"/>
      <c r="T297" s="198"/>
      <c r="U297" s="198"/>
      <c r="V297" s="198"/>
      <c r="W297" s="202">
        <f t="shared" si="23"/>
        <v>0</v>
      </c>
      <c r="X297" s="14"/>
      <c r="Y297" s="14"/>
      <c r="Z297" s="108"/>
      <c r="AA297" s="114"/>
      <c r="AB297" s="129"/>
      <c r="AC297" s="128"/>
      <c r="AD297" s="142" t="str">
        <f t="shared" si="24"/>
        <v/>
      </c>
      <c r="AE297" s="142" t="str">
        <f>IF($E297&lt;&gt;"",IF($AD297=1,VLOOKUP($E297,得点換算表!$C$5:$D$14,2),VLOOKUP($E297,得点換算表!$E$5:$F$14,2)),"")</f>
        <v/>
      </c>
      <c r="AF297" s="142" t="str">
        <f>IF($F297&lt;&gt;"",IF($AD297=1,VLOOKUP($F297,得点換算表!$C$15:$D$24,2),VLOOKUP($F297,得点換算表!$E$15:$F$24,2)),"")</f>
        <v/>
      </c>
      <c r="AG297" s="142" t="str">
        <f>IF($G297&lt;&gt;"",IF($AD297=1,VLOOKUP($G297,得点換算表!$C$25:$D$34,2),VLOOKUP($G297,得点換算表!$E$25:$F$34,2)),"")</f>
        <v/>
      </c>
      <c r="AH297" s="142" t="str">
        <f>IF($H297&lt;&gt;"",IF($AD297=1,VLOOKUP($H297,得点換算表!$C$35:$D$44,2),VLOOKUP($H297,得点換算表!$E$35:$F$44,2)),"")</f>
        <v/>
      </c>
      <c r="AI297" s="142" t="str">
        <f>IF($I297&lt;&gt;"",IF($AD297=1,VLOOKUP($I297,得点換算表!$C$45:$D$55,2),VLOOKUP($I297,得点換算表!$E$45:$F$55,2)),"")</f>
        <v/>
      </c>
      <c r="AJ297" s="142" t="str">
        <f>IF($J297&lt;&gt;"",IF($AD297=1,VLOOKUP($J297,得点換算表!$C$56:$D$65,2),VLOOKUP($J297,得点換算表!$E$56:$F$65,2)),"")</f>
        <v/>
      </c>
      <c r="AK297" s="142" t="str">
        <f>IF($K297&lt;&gt;"",IF($AD297=1,VLOOKUP($K297,得点換算表!$C$66:$D$76,2),VLOOKUP($K297,得点換算表!$E$66:$F$76,2)),"")</f>
        <v/>
      </c>
      <c r="AL297" s="142" t="str">
        <f>IF($L297&lt;&gt;"",IF($AD297=1,VLOOKUP($L297,得点換算表!$C$77:$D$86,2),VLOOKUP($L297,得点換算表!$E$77:$F$86,2)),"")</f>
        <v/>
      </c>
      <c r="AM297" s="142" t="str">
        <f>IF($M297&lt;&gt;"",IF($AD297=1,VLOOKUP($M297,得点換算表!$C$87:$D$96,2),VLOOKUP($M297,得点換算表!$E$87:$F$96,2)),"")</f>
        <v/>
      </c>
      <c r="AN297" s="142" t="str">
        <f t="shared" si="22"/>
        <v/>
      </c>
      <c r="AO297" s="143" t="str">
        <f>IF(AND($AN297&lt;&gt;"",$AN297&gt;=8),VLOOKUP($AN297,得点換算表!$I$5:$J$9,2),"")</f>
        <v/>
      </c>
      <c r="AP297" s="105"/>
    </row>
    <row r="298" spans="1:42" x14ac:dyDescent="0.15">
      <c r="A298" s="11"/>
      <c r="B298" s="12"/>
      <c r="C298" s="13"/>
      <c r="D298" s="13"/>
      <c r="E298" s="14"/>
      <c r="F298" s="14"/>
      <c r="G298" s="14"/>
      <c r="H298" s="14"/>
      <c r="I298" s="15"/>
      <c r="J298" s="14"/>
      <c r="K298" s="13"/>
      <c r="L298" s="14"/>
      <c r="M298" s="14"/>
      <c r="N298" s="14"/>
      <c r="O298" s="14"/>
      <c r="P298" s="198"/>
      <c r="Q298" s="198"/>
      <c r="R298" s="198"/>
      <c r="S298" s="198"/>
      <c r="T298" s="198"/>
      <c r="U298" s="198"/>
      <c r="V298" s="198"/>
      <c r="W298" s="202">
        <f t="shared" si="23"/>
        <v>0</v>
      </c>
      <c r="X298" s="14"/>
      <c r="Y298" s="14"/>
      <c r="Z298" s="108"/>
      <c r="AA298" s="114"/>
      <c r="AB298" s="129"/>
      <c r="AC298" s="128"/>
      <c r="AD298" s="142" t="str">
        <f t="shared" si="24"/>
        <v/>
      </c>
      <c r="AE298" s="142" t="str">
        <f>IF($E298&lt;&gt;"",IF($AD298=1,VLOOKUP($E298,得点換算表!$C$5:$D$14,2),VLOOKUP($E298,得点換算表!$E$5:$F$14,2)),"")</f>
        <v/>
      </c>
      <c r="AF298" s="142" t="str">
        <f>IF($F298&lt;&gt;"",IF($AD298=1,VLOOKUP($F298,得点換算表!$C$15:$D$24,2),VLOOKUP($F298,得点換算表!$E$15:$F$24,2)),"")</f>
        <v/>
      </c>
      <c r="AG298" s="142" t="str">
        <f>IF($G298&lt;&gt;"",IF($AD298=1,VLOOKUP($G298,得点換算表!$C$25:$D$34,2),VLOOKUP($G298,得点換算表!$E$25:$F$34,2)),"")</f>
        <v/>
      </c>
      <c r="AH298" s="142" t="str">
        <f>IF($H298&lt;&gt;"",IF($AD298=1,VLOOKUP($H298,得点換算表!$C$35:$D$44,2),VLOOKUP($H298,得点換算表!$E$35:$F$44,2)),"")</f>
        <v/>
      </c>
      <c r="AI298" s="142" t="str">
        <f>IF($I298&lt;&gt;"",IF($AD298=1,VLOOKUP($I298,得点換算表!$C$45:$D$55,2),VLOOKUP($I298,得点換算表!$E$45:$F$55,2)),"")</f>
        <v/>
      </c>
      <c r="AJ298" s="142" t="str">
        <f>IF($J298&lt;&gt;"",IF($AD298=1,VLOOKUP($J298,得点換算表!$C$56:$D$65,2),VLOOKUP($J298,得点換算表!$E$56:$F$65,2)),"")</f>
        <v/>
      </c>
      <c r="AK298" s="142" t="str">
        <f>IF($K298&lt;&gt;"",IF($AD298=1,VLOOKUP($K298,得点換算表!$C$66:$D$76,2),VLOOKUP($K298,得点換算表!$E$66:$F$76,2)),"")</f>
        <v/>
      </c>
      <c r="AL298" s="142" t="str">
        <f>IF($L298&lt;&gt;"",IF($AD298=1,VLOOKUP($L298,得点換算表!$C$77:$D$86,2),VLOOKUP($L298,得点換算表!$E$77:$F$86,2)),"")</f>
        <v/>
      </c>
      <c r="AM298" s="142" t="str">
        <f>IF($M298&lt;&gt;"",IF($AD298=1,VLOOKUP($M298,得点換算表!$C$87:$D$96,2),VLOOKUP($M298,得点換算表!$E$87:$F$96,2)),"")</f>
        <v/>
      </c>
      <c r="AN298" s="142" t="str">
        <f t="shared" si="22"/>
        <v/>
      </c>
      <c r="AO298" s="143" t="str">
        <f>IF(AND($AN298&lt;&gt;"",$AN298&gt;=8),VLOOKUP($AN298,得点換算表!$I$5:$J$9,2),"")</f>
        <v/>
      </c>
      <c r="AP298" s="105"/>
    </row>
    <row r="299" spans="1:42" x14ac:dyDescent="0.15">
      <c r="A299" s="11"/>
      <c r="B299" s="12"/>
      <c r="C299" s="13"/>
      <c r="D299" s="13"/>
      <c r="E299" s="14"/>
      <c r="F299" s="14"/>
      <c r="G299" s="14"/>
      <c r="H299" s="14"/>
      <c r="I299" s="15"/>
      <c r="J299" s="14"/>
      <c r="K299" s="13"/>
      <c r="L299" s="14"/>
      <c r="M299" s="14"/>
      <c r="N299" s="14"/>
      <c r="O299" s="14"/>
      <c r="P299" s="198"/>
      <c r="Q299" s="198"/>
      <c r="R299" s="198"/>
      <c r="S299" s="198"/>
      <c r="T299" s="198"/>
      <c r="U299" s="198"/>
      <c r="V299" s="198"/>
      <c r="W299" s="202">
        <f t="shared" si="23"/>
        <v>0</v>
      </c>
      <c r="X299" s="14"/>
      <c r="Y299" s="14"/>
      <c r="Z299" s="108"/>
      <c r="AA299" s="114"/>
      <c r="AB299" s="129"/>
      <c r="AC299" s="128"/>
      <c r="AD299" s="142" t="str">
        <f t="shared" si="24"/>
        <v/>
      </c>
      <c r="AE299" s="142" t="str">
        <f>IF($E299&lt;&gt;"",IF($AD299=1,VLOOKUP($E299,得点換算表!$C$5:$D$14,2),VLOOKUP($E299,得点換算表!$E$5:$F$14,2)),"")</f>
        <v/>
      </c>
      <c r="AF299" s="142" t="str">
        <f>IF($F299&lt;&gt;"",IF($AD299=1,VLOOKUP($F299,得点換算表!$C$15:$D$24,2),VLOOKUP($F299,得点換算表!$E$15:$F$24,2)),"")</f>
        <v/>
      </c>
      <c r="AG299" s="142" t="str">
        <f>IF($G299&lt;&gt;"",IF($AD299=1,VLOOKUP($G299,得点換算表!$C$25:$D$34,2),VLOOKUP($G299,得点換算表!$E$25:$F$34,2)),"")</f>
        <v/>
      </c>
      <c r="AH299" s="142" t="str">
        <f>IF($H299&lt;&gt;"",IF($AD299=1,VLOOKUP($H299,得点換算表!$C$35:$D$44,2),VLOOKUP($H299,得点換算表!$E$35:$F$44,2)),"")</f>
        <v/>
      </c>
      <c r="AI299" s="142" t="str">
        <f>IF($I299&lt;&gt;"",IF($AD299=1,VLOOKUP($I299,得点換算表!$C$45:$D$55,2),VLOOKUP($I299,得点換算表!$E$45:$F$55,2)),"")</f>
        <v/>
      </c>
      <c r="AJ299" s="142" t="str">
        <f>IF($J299&lt;&gt;"",IF($AD299=1,VLOOKUP($J299,得点換算表!$C$56:$D$65,2),VLOOKUP($J299,得点換算表!$E$56:$F$65,2)),"")</f>
        <v/>
      </c>
      <c r="AK299" s="142" t="str">
        <f>IF($K299&lt;&gt;"",IF($AD299=1,VLOOKUP($K299,得点換算表!$C$66:$D$76,2),VLOOKUP($K299,得点換算表!$E$66:$F$76,2)),"")</f>
        <v/>
      </c>
      <c r="AL299" s="142" t="str">
        <f>IF($L299&lt;&gt;"",IF($AD299=1,VLOOKUP($L299,得点換算表!$C$77:$D$86,2),VLOOKUP($L299,得点換算表!$E$77:$F$86,2)),"")</f>
        <v/>
      </c>
      <c r="AM299" s="142" t="str">
        <f>IF($M299&lt;&gt;"",IF($AD299=1,VLOOKUP($M299,得点換算表!$C$87:$D$96,2),VLOOKUP($M299,得点換算表!$E$87:$F$96,2)),"")</f>
        <v/>
      </c>
      <c r="AN299" s="142" t="str">
        <f t="shared" si="22"/>
        <v/>
      </c>
      <c r="AO299" s="143" t="str">
        <f>IF(AND($AN299&lt;&gt;"",$AN299&gt;=8),VLOOKUP($AN299,得点換算表!$I$5:$J$9,2),"")</f>
        <v/>
      </c>
      <c r="AP299" s="105"/>
    </row>
    <row r="300" spans="1:42" x14ac:dyDescent="0.15">
      <c r="A300" s="11"/>
      <c r="B300" s="12"/>
      <c r="C300" s="13"/>
      <c r="D300" s="13"/>
      <c r="E300" s="14"/>
      <c r="F300" s="14"/>
      <c r="G300" s="14"/>
      <c r="H300" s="14"/>
      <c r="I300" s="15"/>
      <c r="J300" s="14"/>
      <c r="K300" s="13"/>
      <c r="L300" s="14"/>
      <c r="M300" s="14"/>
      <c r="N300" s="14"/>
      <c r="O300" s="14"/>
      <c r="P300" s="198"/>
      <c r="Q300" s="198"/>
      <c r="R300" s="198"/>
      <c r="S300" s="198"/>
      <c r="T300" s="198"/>
      <c r="U300" s="198"/>
      <c r="V300" s="198"/>
      <c r="W300" s="202">
        <f t="shared" si="23"/>
        <v>0</v>
      </c>
      <c r="X300" s="14"/>
      <c r="Y300" s="14"/>
      <c r="Z300" s="108"/>
      <c r="AA300" s="114"/>
      <c r="AB300" s="129"/>
      <c r="AC300" s="128"/>
      <c r="AD300" s="142" t="str">
        <f t="shared" si="24"/>
        <v/>
      </c>
      <c r="AE300" s="142" t="str">
        <f>IF($E300&lt;&gt;"",IF($AD300=1,VLOOKUP($E300,得点換算表!$C$5:$D$14,2),VLOOKUP($E300,得点換算表!$E$5:$F$14,2)),"")</f>
        <v/>
      </c>
      <c r="AF300" s="142" t="str">
        <f>IF($F300&lt;&gt;"",IF($AD300=1,VLOOKUP($F300,得点換算表!$C$15:$D$24,2),VLOOKUP($F300,得点換算表!$E$15:$F$24,2)),"")</f>
        <v/>
      </c>
      <c r="AG300" s="142" t="str">
        <f>IF($G300&lt;&gt;"",IF($AD300=1,VLOOKUP($G300,得点換算表!$C$25:$D$34,2),VLOOKUP($G300,得点換算表!$E$25:$F$34,2)),"")</f>
        <v/>
      </c>
      <c r="AH300" s="142" t="str">
        <f>IF($H300&lt;&gt;"",IF($AD300=1,VLOOKUP($H300,得点換算表!$C$35:$D$44,2),VLOOKUP($H300,得点換算表!$E$35:$F$44,2)),"")</f>
        <v/>
      </c>
      <c r="AI300" s="142" t="str">
        <f>IF($I300&lt;&gt;"",IF($AD300=1,VLOOKUP($I300,得点換算表!$C$45:$D$55,2),VLOOKUP($I300,得点換算表!$E$45:$F$55,2)),"")</f>
        <v/>
      </c>
      <c r="AJ300" s="142" t="str">
        <f>IF($J300&lt;&gt;"",IF($AD300=1,VLOOKUP($J300,得点換算表!$C$56:$D$65,2),VLOOKUP($J300,得点換算表!$E$56:$F$65,2)),"")</f>
        <v/>
      </c>
      <c r="AK300" s="142" t="str">
        <f>IF($K300&lt;&gt;"",IF($AD300=1,VLOOKUP($K300,得点換算表!$C$66:$D$76,2),VLOOKUP($K300,得点換算表!$E$66:$F$76,2)),"")</f>
        <v/>
      </c>
      <c r="AL300" s="142" t="str">
        <f>IF($L300&lt;&gt;"",IF($AD300=1,VLOOKUP($L300,得点換算表!$C$77:$D$86,2),VLOOKUP($L300,得点換算表!$E$77:$F$86,2)),"")</f>
        <v/>
      </c>
      <c r="AM300" s="142" t="str">
        <f>IF($M300&lt;&gt;"",IF($AD300=1,VLOOKUP($M300,得点換算表!$C$87:$D$96,2),VLOOKUP($M300,得点換算表!$E$87:$F$96,2)),"")</f>
        <v/>
      </c>
      <c r="AN300" s="142" t="str">
        <f t="shared" si="22"/>
        <v/>
      </c>
      <c r="AO300" s="143" t="str">
        <f>IF(AND($AN300&lt;&gt;"",$AN300&gt;=8),VLOOKUP($AN300,得点換算表!$I$5:$J$9,2),"")</f>
        <v/>
      </c>
      <c r="AP300" s="105"/>
    </row>
    <row r="301" spans="1:42" x14ac:dyDescent="0.15">
      <c r="A301" s="11"/>
      <c r="B301" s="12"/>
      <c r="C301" s="13"/>
      <c r="D301" s="13"/>
      <c r="E301" s="14"/>
      <c r="F301" s="14"/>
      <c r="G301" s="14"/>
      <c r="H301" s="14"/>
      <c r="I301" s="15"/>
      <c r="J301" s="14"/>
      <c r="K301" s="13"/>
      <c r="L301" s="14"/>
      <c r="M301" s="14"/>
      <c r="N301" s="14"/>
      <c r="O301" s="14"/>
      <c r="P301" s="198"/>
      <c r="Q301" s="198"/>
      <c r="R301" s="198"/>
      <c r="S301" s="198"/>
      <c r="T301" s="198"/>
      <c r="U301" s="198"/>
      <c r="V301" s="198"/>
      <c r="W301" s="202">
        <f t="shared" si="23"/>
        <v>0</v>
      </c>
      <c r="X301" s="14"/>
      <c r="Y301" s="14"/>
      <c r="Z301" s="108"/>
      <c r="AA301" s="114"/>
      <c r="AB301" s="129"/>
      <c r="AC301" s="128"/>
      <c r="AD301" s="142" t="str">
        <f t="shared" si="24"/>
        <v/>
      </c>
      <c r="AE301" s="142" t="str">
        <f>IF($E301&lt;&gt;"",IF($AD301=1,VLOOKUP($E301,得点換算表!$C$5:$D$14,2),VLOOKUP($E301,得点換算表!$E$5:$F$14,2)),"")</f>
        <v/>
      </c>
      <c r="AF301" s="142" t="str">
        <f>IF($F301&lt;&gt;"",IF($AD301=1,VLOOKUP($F301,得点換算表!$C$15:$D$24,2),VLOOKUP($F301,得点換算表!$E$15:$F$24,2)),"")</f>
        <v/>
      </c>
      <c r="AG301" s="142" t="str">
        <f>IF($G301&lt;&gt;"",IF($AD301=1,VLOOKUP($G301,得点換算表!$C$25:$D$34,2),VLOOKUP($G301,得点換算表!$E$25:$F$34,2)),"")</f>
        <v/>
      </c>
      <c r="AH301" s="142" t="str">
        <f>IF($H301&lt;&gt;"",IF($AD301=1,VLOOKUP($H301,得点換算表!$C$35:$D$44,2),VLOOKUP($H301,得点換算表!$E$35:$F$44,2)),"")</f>
        <v/>
      </c>
      <c r="AI301" s="142" t="str">
        <f>IF($I301&lt;&gt;"",IF($AD301=1,VLOOKUP($I301,得点換算表!$C$45:$D$55,2),VLOOKUP($I301,得点換算表!$E$45:$F$55,2)),"")</f>
        <v/>
      </c>
      <c r="AJ301" s="142" t="str">
        <f>IF($J301&lt;&gt;"",IF($AD301=1,VLOOKUP($J301,得点換算表!$C$56:$D$65,2),VLOOKUP($J301,得点換算表!$E$56:$F$65,2)),"")</f>
        <v/>
      </c>
      <c r="AK301" s="142" t="str">
        <f>IF($K301&lt;&gt;"",IF($AD301=1,VLOOKUP($K301,得点換算表!$C$66:$D$76,2),VLOOKUP($K301,得点換算表!$E$66:$F$76,2)),"")</f>
        <v/>
      </c>
      <c r="AL301" s="142" t="str">
        <f>IF($L301&lt;&gt;"",IF($AD301=1,VLOOKUP($L301,得点換算表!$C$77:$D$86,2),VLOOKUP($L301,得点換算表!$E$77:$F$86,2)),"")</f>
        <v/>
      </c>
      <c r="AM301" s="142" t="str">
        <f>IF($M301&lt;&gt;"",IF($AD301=1,VLOOKUP($M301,得点換算表!$C$87:$D$96,2),VLOOKUP($M301,得点換算表!$E$87:$F$96,2)),"")</f>
        <v/>
      </c>
      <c r="AN301" s="142" t="str">
        <f t="shared" si="22"/>
        <v/>
      </c>
      <c r="AO301" s="143" t="str">
        <f>IF(AND($AN301&lt;&gt;"",$AN301&gt;=8),VLOOKUP($AN301,得点換算表!$I$5:$J$9,2),"")</f>
        <v/>
      </c>
      <c r="AP301" s="105"/>
    </row>
    <row r="302" spans="1:42" x14ac:dyDescent="0.15">
      <c r="A302" s="11"/>
      <c r="B302" s="12"/>
      <c r="C302" s="13"/>
      <c r="D302" s="13"/>
      <c r="E302" s="14"/>
      <c r="F302" s="14"/>
      <c r="G302" s="14"/>
      <c r="H302" s="14"/>
      <c r="I302" s="15"/>
      <c r="J302" s="14"/>
      <c r="K302" s="13"/>
      <c r="L302" s="14"/>
      <c r="M302" s="14"/>
      <c r="N302" s="14"/>
      <c r="O302" s="14"/>
      <c r="P302" s="198"/>
      <c r="Q302" s="198"/>
      <c r="R302" s="198"/>
      <c r="S302" s="198"/>
      <c r="T302" s="198"/>
      <c r="U302" s="198"/>
      <c r="V302" s="198"/>
      <c r="W302" s="202">
        <f t="shared" si="23"/>
        <v>0</v>
      </c>
      <c r="X302" s="14"/>
      <c r="Y302" s="14"/>
      <c r="Z302" s="108"/>
      <c r="AA302" s="114"/>
      <c r="AB302" s="129"/>
      <c r="AC302" s="128"/>
      <c r="AD302" s="142" t="str">
        <f t="shared" si="24"/>
        <v/>
      </c>
      <c r="AE302" s="142" t="str">
        <f>IF($E302&lt;&gt;"",IF($AD302=1,VLOOKUP($E302,得点換算表!$C$5:$D$14,2),VLOOKUP($E302,得点換算表!$E$5:$F$14,2)),"")</f>
        <v/>
      </c>
      <c r="AF302" s="142" t="str">
        <f>IF($F302&lt;&gt;"",IF($AD302=1,VLOOKUP($F302,得点換算表!$C$15:$D$24,2),VLOOKUP($F302,得点換算表!$E$15:$F$24,2)),"")</f>
        <v/>
      </c>
      <c r="AG302" s="142" t="str">
        <f>IF($G302&lt;&gt;"",IF($AD302=1,VLOOKUP($G302,得点換算表!$C$25:$D$34,2),VLOOKUP($G302,得点換算表!$E$25:$F$34,2)),"")</f>
        <v/>
      </c>
      <c r="AH302" s="142" t="str">
        <f>IF($H302&lt;&gt;"",IF($AD302=1,VLOOKUP($H302,得点換算表!$C$35:$D$44,2),VLOOKUP($H302,得点換算表!$E$35:$F$44,2)),"")</f>
        <v/>
      </c>
      <c r="AI302" s="142" t="str">
        <f>IF($I302&lt;&gt;"",IF($AD302=1,VLOOKUP($I302,得点換算表!$C$45:$D$55,2),VLOOKUP($I302,得点換算表!$E$45:$F$55,2)),"")</f>
        <v/>
      </c>
      <c r="AJ302" s="142" t="str">
        <f>IF($J302&lt;&gt;"",IF($AD302=1,VLOOKUP($J302,得点換算表!$C$56:$D$65,2),VLOOKUP($J302,得点換算表!$E$56:$F$65,2)),"")</f>
        <v/>
      </c>
      <c r="AK302" s="142" t="str">
        <f>IF($K302&lt;&gt;"",IF($AD302=1,VLOOKUP($K302,得点換算表!$C$66:$D$76,2),VLOOKUP($K302,得点換算表!$E$66:$F$76,2)),"")</f>
        <v/>
      </c>
      <c r="AL302" s="142" t="str">
        <f>IF($L302&lt;&gt;"",IF($AD302=1,VLOOKUP($L302,得点換算表!$C$77:$D$86,2),VLOOKUP($L302,得点換算表!$E$77:$F$86,2)),"")</f>
        <v/>
      </c>
      <c r="AM302" s="142" t="str">
        <f>IF($M302&lt;&gt;"",IF($AD302=1,VLOOKUP($M302,得点換算表!$C$87:$D$96,2),VLOOKUP($M302,得点換算表!$E$87:$F$96,2)),"")</f>
        <v/>
      </c>
      <c r="AN302" s="142" t="str">
        <f t="shared" si="22"/>
        <v/>
      </c>
      <c r="AO302" s="143" t="str">
        <f>IF(AND($AN302&lt;&gt;"",$AN302&gt;=8),VLOOKUP($AN302,得点換算表!$I$5:$J$9,2),"")</f>
        <v/>
      </c>
      <c r="AP302" s="105"/>
    </row>
    <row r="303" spans="1:42" x14ac:dyDescent="0.15">
      <c r="A303" s="11"/>
      <c r="B303" s="12"/>
      <c r="C303" s="13"/>
      <c r="D303" s="13"/>
      <c r="E303" s="14"/>
      <c r="F303" s="14"/>
      <c r="G303" s="14"/>
      <c r="H303" s="14"/>
      <c r="I303" s="15"/>
      <c r="J303" s="14"/>
      <c r="K303" s="13"/>
      <c r="L303" s="14"/>
      <c r="M303" s="14"/>
      <c r="N303" s="14"/>
      <c r="O303" s="14"/>
      <c r="P303" s="198"/>
      <c r="Q303" s="198"/>
      <c r="R303" s="198"/>
      <c r="S303" s="198"/>
      <c r="T303" s="198"/>
      <c r="U303" s="198"/>
      <c r="V303" s="198"/>
      <c r="W303" s="202">
        <f t="shared" si="23"/>
        <v>0</v>
      </c>
      <c r="X303" s="14"/>
      <c r="Y303" s="14"/>
      <c r="Z303" s="108"/>
      <c r="AA303" s="114"/>
      <c r="AB303" s="129"/>
      <c r="AC303" s="128"/>
      <c r="AD303" s="142" t="str">
        <f t="shared" si="24"/>
        <v/>
      </c>
      <c r="AE303" s="142" t="str">
        <f>IF($E303&lt;&gt;"",IF($AD303=1,VLOOKUP($E303,得点換算表!$C$5:$D$14,2),VLOOKUP($E303,得点換算表!$E$5:$F$14,2)),"")</f>
        <v/>
      </c>
      <c r="AF303" s="142" t="str">
        <f>IF($F303&lt;&gt;"",IF($AD303=1,VLOOKUP($F303,得点換算表!$C$15:$D$24,2),VLOOKUP($F303,得点換算表!$E$15:$F$24,2)),"")</f>
        <v/>
      </c>
      <c r="AG303" s="142" t="str">
        <f>IF($G303&lt;&gt;"",IF($AD303=1,VLOOKUP($G303,得点換算表!$C$25:$D$34,2),VLOOKUP($G303,得点換算表!$E$25:$F$34,2)),"")</f>
        <v/>
      </c>
      <c r="AH303" s="142" t="str">
        <f>IF($H303&lt;&gt;"",IF($AD303=1,VLOOKUP($H303,得点換算表!$C$35:$D$44,2),VLOOKUP($H303,得点換算表!$E$35:$F$44,2)),"")</f>
        <v/>
      </c>
      <c r="AI303" s="142" t="str">
        <f>IF($I303&lt;&gt;"",IF($AD303=1,VLOOKUP($I303,得点換算表!$C$45:$D$55,2),VLOOKUP($I303,得点換算表!$E$45:$F$55,2)),"")</f>
        <v/>
      </c>
      <c r="AJ303" s="142" t="str">
        <f>IF($J303&lt;&gt;"",IF($AD303=1,VLOOKUP($J303,得点換算表!$C$56:$D$65,2),VLOOKUP($J303,得点換算表!$E$56:$F$65,2)),"")</f>
        <v/>
      </c>
      <c r="AK303" s="142" t="str">
        <f>IF($K303&lt;&gt;"",IF($AD303=1,VLOOKUP($K303,得点換算表!$C$66:$D$76,2),VLOOKUP($K303,得点換算表!$E$66:$F$76,2)),"")</f>
        <v/>
      </c>
      <c r="AL303" s="142" t="str">
        <f>IF($L303&lt;&gt;"",IF($AD303=1,VLOOKUP($L303,得点換算表!$C$77:$D$86,2),VLOOKUP($L303,得点換算表!$E$77:$F$86,2)),"")</f>
        <v/>
      </c>
      <c r="AM303" s="142" t="str">
        <f>IF($M303&lt;&gt;"",IF($AD303=1,VLOOKUP($M303,得点換算表!$C$87:$D$96,2),VLOOKUP($M303,得点換算表!$E$87:$F$96,2)),"")</f>
        <v/>
      </c>
      <c r="AN303" s="142" t="str">
        <f t="shared" si="22"/>
        <v/>
      </c>
      <c r="AO303" s="143" t="str">
        <f>IF(AND($AN303&lt;&gt;"",$AN303&gt;=8),VLOOKUP($AN303,得点換算表!$I$5:$J$9,2),"")</f>
        <v/>
      </c>
      <c r="AP303" s="105"/>
    </row>
    <row r="304" spans="1:42" x14ac:dyDescent="0.15">
      <c r="A304" s="11"/>
      <c r="B304" s="12"/>
      <c r="C304" s="13"/>
      <c r="D304" s="13"/>
      <c r="E304" s="14"/>
      <c r="F304" s="14"/>
      <c r="G304" s="14"/>
      <c r="H304" s="14"/>
      <c r="I304" s="15"/>
      <c r="J304" s="14"/>
      <c r="K304" s="13"/>
      <c r="L304" s="14"/>
      <c r="M304" s="14"/>
      <c r="N304" s="14"/>
      <c r="O304" s="14"/>
      <c r="P304" s="198"/>
      <c r="Q304" s="198"/>
      <c r="R304" s="198"/>
      <c r="S304" s="198"/>
      <c r="T304" s="198"/>
      <c r="U304" s="198"/>
      <c r="V304" s="198"/>
      <c r="W304" s="202">
        <f t="shared" si="23"/>
        <v>0</v>
      </c>
      <c r="X304" s="14"/>
      <c r="Y304" s="14"/>
      <c r="Z304" s="108"/>
      <c r="AA304" s="114"/>
      <c r="AB304" s="129"/>
      <c r="AC304" s="128"/>
      <c r="AD304" s="142" t="str">
        <f t="shared" si="24"/>
        <v/>
      </c>
      <c r="AE304" s="142" t="str">
        <f>IF($E304&lt;&gt;"",IF($AD304=1,VLOOKUP($E304,得点換算表!$C$5:$D$14,2),VLOOKUP($E304,得点換算表!$E$5:$F$14,2)),"")</f>
        <v/>
      </c>
      <c r="AF304" s="142" t="str">
        <f>IF($F304&lt;&gt;"",IF($AD304=1,VLOOKUP($F304,得点換算表!$C$15:$D$24,2),VLOOKUP($F304,得点換算表!$E$15:$F$24,2)),"")</f>
        <v/>
      </c>
      <c r="AG304" s="142" t="str">
        <f>IF($G304&lt;&gt;"",IF($AD304=1,VLOOKUP($G304,得点換算表!$C$25:$D$34,2),VLOOKUP($G304,得点換算表!$E$25:$F$34,2)),"")</f>
        <v/>
      </c>
      <c r="AH304" s="142" t="str">
        <f>IF($H304&lt;&gt;"",IF($AD304=1,VLOOKUP($H304,得点換算表!$C$35:$D$44,2),VLOOKUP($H304,得点換算表!$E$35:$F$44,2)),"")</f>
        <v/>
      </c>
      <c r="AI304" s="142" t="str">
        <f>IF($I304&lt;&gt;"",IF($AD304=1,VLOOKUP($I304,得点換算表!$C$45:$D$55,2),VLOOKUP($I304,得点換算表!$E$45:$F$55,2)),"")</f>
        <v/>
      </c>
      <c r="AJ304" s="142" t="str">
        <f>IF($J304&lt;&gt;"",IF($AD304=1,VLOOKUP($J304,得点換算表!$C$56:$D$65,2),VLOOKUP($J304,得点換算表!$E$56:$F$65,2)),"")</f>
        <v/>
      </c>
      <c r="AK304" s="142" t="str">
        <f>IF($K304&lt;&gt;"",IF($AD304=1,VLOOKUP($K304,得点換算表!$C$66:$D$76,2),VLOOKUP($K304,得点換算表!$E$66:$F$76,2)),"")</f>
        <v/>
      </c>
      <c r="AL304" s="142" t="str">
        <f>IF($L304&lt;&gt;"",IF($AD304=1,VLOOKUP($L304,得点換算表!$C$77:$D$86,2),VLOOKUP($L304,得点換算表!$E$77:$F$86,2)),"")</f>
        <v/>
      </c>
      <c r="AM304" s="142" t="str">
        <f>IF($M304&lt;&gt;"",IF($AD304=1,VLOOKUP($M304,得点換算表!$C$87:$D$96,2),VLOOKUP($M304,得点換算表!$E$87:$F$96,2)),"")</f>
        <v/>
      </c>
      <c r="AN304" s="142" t="str">
        <f t="shared" si="22"/>
        <v/>
      </c>
      <c r="AO304" s="143" t="str">
        <f>IF(AND($AN304&lt;&gt;"",$AN304&gt;=8),VLOOKUP($AN304,得点換算表!$I$5:$J$9,2),"")</f>
        <v/>
      </c>
      <c r="AP304" s="105"/>
    </row>
    <row r="305" spans="1:42" x14ac:dyDescent="0.15">
      <c r="A305" s="11"/>
      <c r="B305" s="12"/>
      <c r="C305" s="13"/>
      <c r="D305" s="13"/>
      <c r="E305" s="14"/>
      <c r="F305" s="14"/>
      <c r="G305" s="14"/>
      <c r="H305" s="14"/>
      <c r="I305" s="15"/>
      <c r="J305" s="14"/>
      <c r="K305" s="13"/>
      <c r="L305" s="14"/>
      <c r="M305" s="14"/>
      <c r="N305" s="14"/>
      <c r="O305" s="14"/>
      <c r="P305" s="198"/>
      <c r="Q305" s="198"/>
      <c r="R305" s="198"/>
      <c r="S305" s="198"/>
      <c r="T305" s="198"/>
      <c r="U305" s="198"/>
      <c r="V305" s="198"/>
      <c r="W305" s="202">
        <f t="shared" si="23"/>
        <v>0</v>
      </c>
      <c r="X305" s="14"/>
      <c r="Y305" s="14"/>
      <c r="Z305" s="108"/>
      <c r="AA305" s="114"/>
      <c r="AB305" s="129"/>
      <c r="AC305" s="128"/>
      <c r="AD305" s="142" t="str">
        <f t="shared" si="24"/>
        <v/>
      </c>
      <c r="AE305" s="142" t="str">
        <f>IF($E305&lt;&gt;"",IF($AD305=1,VLOOKUP($E305,得点換算表!$C$5:$D$14,2),VLOOKUP($E305,得点換算表!$E$5:$F$14,2)),"")</f>
        <v/>
      </c>
      <c r="AF305" s="142" t="str">
        <f>IF($F305&lt;&gt;"",IF($AD305=1,VLOOKUP($F305,得点換算表!$C$15:$D$24,2),VLOOKUP($F305,得点換算表!$E$15:$F$24,2)),"")</f>
        <v/>
      </c>
      <c r="AG305" s="142" t="str">
        <f>IF($G305&lt;&gt;"",IF($AD305=1,VLOOKUP($G305,得点換算表!$C$25:$D$34,2),VLOOKUP($G305,得点換算表!$E$25:$F$34,2)),"")</f>
        <v/>
      </c>
      <c r="AH305" s="142" t="str">
        <f>IF($H305&lt;&gt;"",IF($AD305=1,VLOOKUP($H305,得点換算表!$C$35:$D$44,2),VLOOKUP($H305,得点換算表!$E$35:$F$44,2)),"")</f>
        <v/>
      </c>
      <c r="AI305" s="142" t="str">
        <f>IF($I305&lt;&gt;"",IF($AD305=1,VLOOKUP($I305,得点換算表!$C$45:$D$55,2),VLOOKUP($I305,得点換算表!$E$45:$F$55,2)),"")</f>
        <v/>
      </c>
      <c r="AJ305" s="142" t="str">
        <f>IF($J305&lt;&gt;"",IF($AD305=1,VLOOKUP($J305,得点換算表!$C$56:$D$65,2),VLOOKUP($J305,得点換算表!$E$56:$F$65,2)),"")</f>
        <v/>
      </c>
      <c r="AK305" s="142" t="str">
        <f>IF($K305&lt;&gt;"",IF($AD305=1,VLOOKUP($K305,得点換算表!$C$66:$D$76,2),VLOOKUP($K305,得点換算表!$E$66:$F$76,2)),"")</f>
        <v/>
      </c>
      <c r="AL305" s="142" t="str">
        <f>IF($L305&lt;&gt;"",IF($AD305=1,VLOOKUP($L305,得点換算表!$C$77:$D$86,2),VLOOKUP($L305,得点換算表!$E$77:$F$86,2)),"")</f>
        <v/>
      </c>
      <c r="AM305" s="142" t="str">
        <f>IF($M305&lt;&gt;"",IF($AD305=1,VLOOKUP($M305,得点換算表!$C$87:$D$96,2),VLOOKUP($M305,得点換算表!$E$87:$F$96,2)),"")</f>
        <v/>
      </c>
      <c r="AN305" s="142" t="str">
        <f t="shared" si="22"/>
        <v/>
      </c>
      <c r="AO305" s="143" t="str">
        <f>IF(AND($AN305&lt;&gt;"",$AN305&gt;=8),VLOOKUP($AN305,得点換算表!$I$5:$J$9,2),"")</f>
        <v/>
      </c>
      <c r="AP305" s="105"/>
    </row>
    <row r="306" spans="1:42" x14ac:dyDescent="0.15">
      <c r="A306" s="11"/>
      <c r="B306" s="12"/>
      <c r="C306" s="13"/>
      <c r="D306" s="13"/>
      <c r="E306" s="14"/>
      <c r="F306" s="14"/>
      <c r="G306" s="14"/>
      <c r="H306" s="14"/>
      <c r="I306" s="15"/>
      <c r="J306" s="14"/>
      <c r="K306" s="13"/>
      <c r="L306" s="14"/>
      <c r="M306" s="14"/>
      <c r="N306" s="14"/>
      <c r="O306" s="14"/>
      <c r="P306" s="198"/>
      <c r="Q306" s="198"/>
      <c r="R306" s="198"/>
      <c r="S306" s="198"/>
      <c r="T306" s="198"/>
      <c r="U306" s="198"/>
      <c r="V306" s="198"/>
      <c r="W306" s="202">
        <f t="shared" si="23"/>
        <v>0</v>
      </c>
      <c r="X306" s="14"/>
      <c r="Y306" s="14"/>
      <c r="Z306" s="108"/>
      <c r="AA306" s="114"/>
      <c r="AB306" s="129"/>
      <c r="AC306" s="128"/>
      <c r="AD306" s="142" t="str">
        <f t="shared" si="24"/>
        <v/>
      </c>
      <c r="AE306" s="142" t="str">
        <f>IF($E306&lt;&gt;"",IF($AD306=1,VLOOKUP($E306,得点換算表!$C$5:$D$14,2),VLOOKUP($E306,得点換算表!$E$5:$F$14,2)),"")</f>
        <v/>
      </c>
      <c r="AF306" s="142" t="str">
        <f>IF($F306&lt;&gt;"",IF($AD306=1,VLOOKUP($F306,得点換算表!$C$15:$D$24,2),VLOOKUP($F306,得点換算表!$E$15:$F$24,2)),"")</f>
        <v/>
      </c>
      <c r="AG306" s="142" t="str">
        <f>IF($G306&lt;&gt;"",IF($AD306=1,VLOOKUP($G306,得点換算表!$C$25:$D$34,2),VLOOKUP($G306,得点換算表!$E$25:$F$34,2)),"")</f>
        <v/>
      </c>
      <c r="AH306" s="142" t="str">
        <f>IF($H306&lt;&gt;"",IF($AD306=1,VLOOKUP($H306,得点換算表!$C$35:$D$44,2),VLOOKUP($H306,得点換算表!$E$35:$F$44,2)),"")</f>
        <v/>
      </c>
      <c r="AI306" s="142" t="str">
        <f>IF($I306&lt;&gt;"",IF($AD306=1,VLOOKUP($I306,得点換算表!$C$45:$D$55,2),VLOOKUP($I306,得点換算表!$E$45:$F$55,2)),"")</f>
        <v/>
      </c>
      <c r="AJ306" s="142" t="str">
        <f>IF($J306&lt;&gt;"",IF($AD306=1,VLOOKUP($J306,得点換算表!$C$56:$D$65,2),VLOOKUP($J306,得点換算表!$E$56:$F$65,2)),"")</f>
        <v/>
      </c>
      <c r="AK306" s="142" t="str">
        <f>IF($K306&lt;&gt;"",IF($AD306=1,VLOOKUP($K306,得点換算表!$C$66:$D$76,2),VLOOKUP($K306,得点換算表!$E$66:$F$76,2)),"")</f>
        <v/>
      </c>
      <c r="AL306" s="142" t="str">
        <f>IF($L306&lt;&gt;"",IF($AD306=1,VLOOKUP($L306,得点換算表!$C$77:$D$86,2),VLOOKUP($L306,得点換算表!$E$77:$F$86,2)),"")</f>
        <v/>
      </c>
      <c r="AM306" s="142" t="str">
        <f>IF($M306&lt;&gt;"",IF($AD306=1,VLOOKUP($M306,得点換算表!$C$87:$D$96,2),VLOOKUP($M306,得点換算表!$E$87:$F$96,2)),"")</f>
        <v/>
      </c>
      <c r="AN306" s="142" t="str">
        <f t="shared" si="22"/>
        <v/>
      </c>
      <c r="AO306" s="143" t="str">
        <f>IF(AND($AN306&lt;&gt;"",$AN306&gt;=8),VLOOKUP($AN306,得点換算表!$I$5:$J$9,2),"")</f>
        <v/>
      </c>
      <c r="AP306" s="105"/>
    </row>
    <row r="307" spans="1:42" x14ac:dyDescent="0.15">
      <c r="A307" s="11"/>
      <c r="B307" s="12"/>
      <c r="C307" s="13"/>
      <c r="D307" s="13"/>
      <c r="E307" s="14"/>
      <c r="F307" s="14"/>
      <c r="G307" s="14"/>
      <c r="H307" s="14"/>
      <c r="I307" s="15"/>
      <c r="J307" s="14"/>
      <c r="K307" s="13"/>
      <c r="L307" s="14"/>
      <c r="M307" s="14"/>
      <c r="N307" s="14"/>
      <c r="O307" s="14"/>
      <c r="P307" s="198"/>
      <c r="Q307" s="198"/>
      <c r="R307" s="198"/>
      <c r="S307" s="198"/>
      <c r="T307" s="198"/>
      <c r="U307" s="198"/>
      <c r="V307" s="198"/>
      <c r="W307" s="202">
        <f t="shared" si="23"/>
        <v>0</v>
      </c>
      <c r="X307" s="14"/>
      <c r="Y307" s="14"/>
      <c r="Z307" s="108"/>
      <c r="AA307" s="114"/>
      <c r="AB307" s="129"/>
      <c r="AC307" s="128"/>
      <c r="AD307" s="142" t="str">
        <f t="shared" si="24"/>
        <v/>
      </c>
      <c r="AE307" s="142" t="str">
        <f>IF($E307&lt;&gt;"",IF($AD307=1,VLOOKUP($E307,得点換算表!$C$5:$D$14,2),VLOOKUP($E307,得点換算表!$E$5:$F$14,2)),"")</f>
        <v/>
      </c>
      <c r="AF307" s="142" t="str">
        <f>IF($F307&lt;&gt;"",IF($AD307=1,VLOOKUP($F307,得点換算表!$C$15:$D$24,2),VLOOKUP($F307,得点換算表!$E$15:$F$24,2)),"")</f>
        <v/>
      </c>
      <c r="AG307" s="142" t="str">
        <f>IF($G307&lt;&gt;"",IF($AD307=1,VLOOKUP($G307,得点換算表!$C$25:$D$34,2),VLOOKUP($G307,得点換算表!$E$25:$F$34,2)),"")</f>
        <v/>
      </c>
      <c r="AH307" s="142" t="str">
        <f>IF($H307&lt;&gt;"",IF($AD307=1,VLOOKUP($H307,得点換算表!$C$35:$D$44,2),VLOOKUP($H307,得点換算表!$E$35:$F$44,2)),"")</f>
        <v/>
      </c>
      <c r="AI307" s="142" t="str">
        <f>IF($I307&lt;&gt;"",IF($AD307=1,VLOOKUP($I307,得点換算表!$C$45:$D$55,2),VLOOKUP($I307,得点換算表!$E$45:$F$55,2)),"")</f>
        <v/>
      </c>
      <c r="AJ307" s="142" t="str">
        <f>IF($J307&lt;&gt;"",IF($AD307=1,VLOOKUP($J307,得点換算表!$C$56:$D$65,2),VLOOKUP($J307,得点換算表!$E$56:$F$65,2)),"")</f>
        <v/>
      </c>
      <c r="AK307" s="142" t="str">
        <f>IF($K307&lt;&gt;"",IF($AD307=1,VLOOKUP($K307,得点換算表!$C$66:$D$76,2),VLOOKUP($K307,得点換算表!$E$66:$F$76,2)),"")</f>
        <v/>
      </c>
      <c r="AL307" s="142" t="str">
        <f>IF($L307&lt;&gt;"",IF($AD307=1,VLOOKUP($L307,得点換算表!$C$77:$D$86,2),VLOOKUP($L307,得点換算表!$E$77:$F$86,2)),"")</f>
        <v/>
      </c>
      <c r="AM307" s="142" t="str">
        <f>IF($M307&lt;&gt;"",IF($AD307=1,VLOOKUP($M307,得点換算表!$C$87:$D$96,2),VLOOKUP($M307,得点換算表!$E$87:$F$96,2)),"")</f>
        <v/>
      </c>
      <c r="AN307" s="142" t="str">
        <f t="shared" si="22"/>
        <v/>
      </c>
      <c r="AO307" s="143" t="str">
        <f>IF(AND($AN307&lt;&gt;"",$AN307&gt;=8),VLOOKUP($AN307,得点換算表!$I$5:$J$9,2),"")</f>
        <v/>
      </c>
      <c r="AP307" s="105"/>
    </row>
    <row r="308" spans="1:42" x14ac:dyDescent="0.15">
      <c r="A308" s="11"/>
      <c r="B308" s="12"/>
      <c r="C308" s="13"/>
      <c r="D308" s="13"/>
      <c r="E308" s="14"/>
      <c r="F308" s="14"/>
      <c r="G308" s="14"/>
      <c r="H308" s="14"/>
      <c r="I308" s="15"/>
      <c r="J308" s="14"/>
      <c r="K308" s="13"/>
      <c r="L308" s="14"/>
      <c r="M308" s="14"/>
      <c r="N308" s="14"/>
      <c r="O308" s="14"/>
      <c r="P308" s="198"/>
      <c r="Q308" s="198"/>
      <c r="R308" s="198"/>
      <c r="S308" s="198"/>
      <c r="T308" s="198"/>
      <c r="U308" s="198"/>
      <c r="V308" s="198"/>
      <c r="W308" s="202">
        <f t="shared" si="23"/>
        <v>0</v>
      </c>
      <c r="X308" s="14"/>
      <c r="Y308" s="14"/>
      <c r="Z308" s="108"/>
      <c r="AA308" s="114"/>
      <c r="AB308" s="129"/>
      <c r="AC308" s="128"/>
      <c r="AD308" s="142" t="str">
        <f t="shared" si="24"/>
        <v/>
      </c>
      <c r="AE308" s="142" t="str">
        <f>IF($E308&lt;&gt;"",IF($AD308=1,VLOOKUP($E308,得点換算表!$C$5:$D$14,2),VLOOKUP($E308,得点換算表!$E$5:$F$14,2)),"")</f>
        <v/>
      </c>
      <c r="AF308" s="142" t="str">
        <f>IF($F308&lt;&gt;"",IF($AD308=1,VLOOKUP($F308,得点換算表!$C$15:$D$24,2),VLOOKUP($F308,得点換算表!$E$15:$F$24,2)),"")</f>
        <v/>
      </c>
      <c r="AG308" s="142" t="str">
        <f>IF($G308&lt;&gt;"",IF($AD308=1,VLOOKUP($G308,得点換算表!$C$25:$D$34,2),VLOOKUP($G308,得点換算表!$E$25:$F$34,2)),"")</f>
        <v/>
      </c>
      <c r="AH308" s="142" t="str">
        <f>IF($H308&lt;&gt;"",IF($AD308=1,VLOOKUP($H308,得点換算表!$C$35:$D$44,2),VLOOKUP($H308,得点換算表!$E$35:$F$44,2)),"")</f>
        <v/>
      </c>
      <c r="AI308" s="142" t="str">
        <f>IF($I308&lt;&gt;"",IF($AD308=1,VLOOKUP($I308,得点換算表!$C$45:$D$55,2),VLOOKUP($I308,得点換算表!$E$45:$F$55,2)),"")</f>
        <v/>
      </c>
      <c r="AJ308" s="142" t="str">
        <f>IF($J308&lt;&gt;"",IF($AD308=1,VLOOKUP($J308,得点換算表!$C$56:$D$65,2),VLOOKUP($J308,得点換算表!$E$56:$F$65,2)),"")</f>
        <v/>
      </c>
      <c r="AK308" s="142" t="str">
        <f>IF($K308&lt;&gt;"",IF($AD308=1,VLOOKUP($K308,得点換算表!$C$66:$D$76,2),VLOOKUP($K308,得点換算表!$E$66:$F$76,2)),"")</f>
        <v/>
      </c>
      <c r="AL308" s="142" t="str">
        <f>IF($L308&lt;&gt;"",IF($AD308=1,VLOOKUP($L308,得点換算表!$C$77:$D$86,2),VLOOKUP($L308,得点換算表!$E$77:$F$86,2)),"")</f>
        <v/>
      </c>
      <c r="AM308" s="142" t="str">
        <f>IF($M308&lt;&gt;"",IF($AD308=1,VLOOKUP($M308,得点換算表!$C$87:$D$96,2),VLOOKUP($M308,得点換算表!$E$87:$F$96,2)),"")</f>
        <v/>
      </c>
      <c r="AN308" s="142" t="str">
        <f t="shared" si="22"/>
        <v/>
      </c>
      <c r="AO308" s="143" t="str">
        <f>IF(AND($AN308&lt;&gt;"",$AN308&gt;=8),VLOOKUP($AN308,得点換算表!$I$5:$J$9,2),"")</f>
        <v/>
      </c>
      <c r="AP308" s="105"/>
    </row>
    <row r="309" spans="1:42" x14ac:dyDescent="0.15">
      <c r="A309" s="11"/>
      <c r="B309" s="12"/>
      <c r="C309" s="13"/>
      <c r="D309" s="13"/>
      <c r="E309" s="14"/>
      <c r="F309" s="14"/>
      <c r="G309" s="14"/>
      <c r="H309" s="14"/>
      <c r="I309" s="15"/>
      <c r="J309" s="14"/>
      <c r="K309" s="13"/>
      <c r="L309" s="14"/>
      <c r="M309" s="14"/>
      <c r="N309" s="14"/>
      <c r="O309" s="14"/>
      <c r="P309" s="198"/>
      <c r="Q309" s="198"/>
      <c r="R309" s="198"/>
      <c r="S309" s="198"/>
      <c r="T309" s="198"/>
      <c r="U309" s="198"/>
      <c r="V309" s="198"/>
      <c r="W309" s="202">
        <f t="shared" si="23"/>
        <v>0</v>
      </c>
      <c r="X309" s="14"/>
      <c r="Y309" s="14"/>
      <c r="Z309" s="108"/>
      <c r="AA309" s="114"/>
      <c r="AB309" s="129"/>
      <c r="AC309" s="128"/>
      <c r="AD309" s="142" t="str">
        <f t="shared" si="24"/>
        <v/>
      </c>
      <c r="AE309" s="142" t="str">
        <f>IF($E309&lt;&gt;"",IF($AD309=1,VLOOKUP($E309,得点換算表!$C$5:$D$14,2),VLOOKUP($E309,得点換算表!$E$5:$F$14,2)),"")</f>
        <v/>
      </c>
      <c r="AF309" s="142" t="str">
        <f>IF($F309&lt;&gt;"",IF($AD309=1,VLOOKUP($F309,得点換算表!$C$15:$D$24,2),VLOOKUP($F309,得点換算表!$E$15:$F$24,2)),"")</f>
        <v/>
      </c>
      <c r="AG309" s="142" t="str">
        <f>IF($G309&lt;&gt;"",IF($AD309=1,VLOOKUP($G309,得点換算表!$C$25:$D$34,2),VLOOKUP($G309,得点換算表!$E$25:$F$34,2)),"")</f>
        <v/>
      </c>
      <c r="AH309" s="142" t="str">
        <f>IF($H309&lt;&gt;"",IF($AD309=1,VLOOKUP($H309,得点換算表!$C$35:$D$44,2),VLOOKUP($H309,得点換算表!$E$35:$F$44,2)),"")</f>
        <v/>
      </c>
      <c r="AI309" s="142" t="str">
        <f>IF($I309&lt;&gt;"",IF($AD309=1,VLOOKUP($I309,得点換算表!$C$45:$D$55,2),VLOOKUP($I309,得点換算表!$E$45:$F$55,2)),"")</f>
        <v/>
      </c>
      <c r="AJ309" s="142" t="str">
        <f>IF($J309&lt;&gt;"",IF($AD309=1,VLOOKUP($J309,得点換算表!$C$56:$D$65,2),VLOOKUP($J309,得点換算表!$E$56:$F$65,2)),"")</f>
        <v/>
      </c>
      <c r="AK309" s="142" t="str">
        <f>IF($K309&lt;&gt;"",IF($AD309=1,VLOOKUP($K309,得点換算表!$C$66:$D$76,2),VLOOKUP($K309,得点換算表!$E$66:$F$76,2)),"")</f>
        <v/>
      </c>
      <c r="AL309" s="142" t="str">
        <f>IF($L309&lt;&gt;"",IF($AD309=1,VLOOKUP($L309,得点換算表!$C$77:$D$86,2),VLOOKUP($L309,得点換算表!$E$77:$F$86,2)),"")</f>
        <v/>
      </c>
      <c r="AM309" s="142" t="str">
        <f>IF($M309&lt;&gt;"",IF($AD309=1,VLOOKUP($M309,得点換算表!$C$87:$D$96,2),VLOOKUP($M309,得点換算表!$E$87:$F$96,2)),"")</f>
        <v/>
      </c>
      <c r="AN309" s="142" t="str">
        <f t="shared" si="22"/>
        <v/>
      </c>
      <c r="AO309" s="143" t="str">
        <f>IF(AND($AN309&lt;&gt;"",$AN309&gt;=8),VLOOKUP($AN309,得点換算表!$I$5:$J$9,2),"")</f>
        <v/>
      </c>
      <c r="AP309" s="105"/>
    </row>
    <row r="310" spans="1:42" x14ac:dyDescent="0.15">
      <c r="A310" s="11"/>
      <c r="B310" s="12"/>
      <c r="C310" s="13"/>
      <c r="D310" s="13"/>
      <c r="E310" s="14"/>
      <c r="F310" s="14"/>
      <c r="G310" s="14"/>
      <c r="H310" s="14"/>
      <c r="I310" s="15"/>
      <c r="J310" s="14"/>
      <c r="K310" s="13"/>
      <c r="L310" s="14"/>
      <c r="M310" s="14"/>
      <c r="N310" s="14"/>
      <c r="O310" s="14"/>
      <c r="P310" s="198"/>
      <c r="Q310" s="198"/>
      <c r="R310" s="198"/>
      <c r="S310" s="198"/>
      <c r="T310" s="198"/>
      <c r="U310" s="198"/>
      <c r="V310" s="198"/>
      <c r="W310" s="202">
        <f t="shared" si="23"/>
        <v>0</v>
      </c>
      <c r="X310" s="14"/>
      <c r="Y310" s="14"/>
      <c r="Z310" s="108"/>
      <c r="AA310" s="114"/>
      <c r="AB310" s="129"/>
      <c r="AC310" s="128"/>
      <c r="AD310" s="142" t="str">
        <f t="shared" si="24"/>
        <v/>
      </c>
      <c r="AE310" s="142" t="str">
        <f>IF($E310&lt;&gt;"",IF($AD310=1,VLOOKUP($E310,得点換算表!$C$5:$D$14,2),VLOOKUP($E310,得点換算表!$E$5:$F$14,2)),"")</f>
        <v/>
      </c>
      <c r="AF310" s="142" t="str">
        <f>IF($F310&lt;&gt;"",IF($AD310=1,VLOOKUP($F310,得点換算表!$C$15:$D$24,2),VLOOKUP($F310,得点換算表!$E$15:$F$24,2)),"")</f>
        <v/>
      </c>
      <c r="AG310" s="142" t="str">
        <f>IF($G310&lt;&gt;"",IF($AD310=1,VLOOKUP($G310,得点換算表!$C$25:$D$34,2),VLOOKUP($G310,得点換算表!$E$25:$F$34,2)),"")</f>
        <v/>
      </c>
      <c r="AH310" s="142" t="str">
        <f>IF($H310&lt;&gt;"",IF($AD310=1,VLOOKUP($H310,得点換算表!$C$35:$D$44,2),VLOOKUP($H310,得点換算表!$E$35:$F$44,2)),"")</f>
        <v/>
      </c>
      <c r="AI310" s="142" t="str">
        <f>IF($I310&lt;&gt;"",IF($AD310=1,VLOOKUP($I310,得点換算表!$C$45:$D$55,2),VLOOKUP($I310,得点換算表!$E$45:$F$55,2)),"")</f>
        <v/>
      </c>
      <c r="AJ310" s="142" t="str">
        <f>IF($J310&lt;&gt;"",IF($AD310=1,VLOOKUP($J310,得点換算表!$C$56:$D$65,2),VLOOKUP($J310,得点換算表!$E$56:$F$65,2)),"")</f>
        <v/>
      </c>
      <c r="AK310" s="142" t="str">
        <f>IF($K310&lt;&gt;"",IF($AD310=1,VLOOKUP($K310,得点換算表!$C$66:$D$76,2),VLOOKUP($K310,得点換算表!$E$66:$F$76,2)),"")</f>
        <v/>
      </c>
      <c r="AL310" s="142" t="str">
        <f>IF($L310&lt;&gt;"",IF($AD310=1,VLOOKUP($L310,得点換算表!$C$77:$D$86,2),VLOOKUP($L310,得点換算表!$E$77:$F$86,2)),"")</f>
        <v/>
      </c>
      <c r="AM310" s="142" t="str">
        <f>IF($M310&lt;&gt;"",IF($AD310=1,VLOOKUP($M310,得点換算表!$C$87:$D$96,2),VLOOKUP($M310,得点換算表!$E$87:$F$96,2)),"")</f>
        <v/>
      </c>
      <c r="AN310" s="142" t="str">
        <f t="shared" si="22"/>
        <v/>
      </c>
      <c r="AO310" s="143" t="str">
        <f>IF(AND($AN310&lt;&gt;"",$AN310&gt;=8),VLOOKUP($AN310,得点換算表!$I$5:$J$9,2),"")</f>
        <v/>
      </c>
      <c r="AP310" s="105"/>
    </row>
    <row r="311" spans="1:42" x14ac:dyDescent="0.15">
      <c r="A311" s="11"/>
      <c r="B311" s="12"/>
      <c r="C311" s="13"/>
      <c r="D311" s="13"/>
      <c r="E311" s="14"/>
      <c r="F311" s="14"/>
      <c r="G311" s="14"/>
      <c r="H311" s="14"/>
      <c r="I311" s="15"/>
      <c r="J311" s="14"/>
      <c r="K311" s="13"/>
      <c r="L311" s="14"/>
      <c r="M311" s="14"/>
      <c r="N311" s="14"/>
      <c r="O311" s="14"/>
      <c r="P311" s="198"/>
      <c r="Q311" s="198"/>
      <c r="R311" s="198"/>
      <c r="S311" s="198"/>
      <c r="T311" s="198"/>
      <c r="U311" s="198"/>
      <c r="V311" s="198"/>
      <c r="W311" s="202">
        <f t="shared" si="23"/>
        <v>0</v>
      </c>
      <c r="X311" s="14"/>
      <c r="Y311" s="14"/>
      <c r="Z311" s="108"/>
      <c r="AA311" s="114"/>
      <c r="AB311" s="129"/>
      <c r="AC311" s="128"/>
      <c r="AD311" s="142" t="str">
        <f t="shared" si="24"/>
        <v/>
      </c>
      <c r="AE311" s="142" t="str">
        <f>IF($E311&lt;&gt;"",IF($AD311=1,VLOOKUP($E311,得点換算表!$C$5:$D$14,2),VLOOKUP($E311,得点換算表!$E$5:$F$14,2)),"")</f>
        <v/>
      </c>
      <c r="AF311" s="142" t="str">
        <f>IF($F311&lt;&gt;"",IF($AD311=1,VLOOKUP($F311,得点換算表!$C$15:$D$24,2),VLOOKUP($F311,得点換算表!$E$15:$F$24,2)),"")</f>
        <v/>
      </c>
      <c r="AG311" s="142" t="str">
        <f>IF($G311&lt;&gt;"",IF($AD311=1,VLOOKUP($G311,得点換算表!$C$25:$D$34,2),VLOOKUP($G311,得点換算表!$E$25:$F$34,2)),"")</f>
        <v/>
      </c>
      <c r="AH311" s="142" t="str">
        <f>IF($H311&lt;&gt;"",IF($AD311=1,VLOOKUP($H311,得点換算表!$C$35:$D$44,2),VLOOKUP($H311,得点換算表!$E$35:$F$44,2)),"")</f>
        <v/>
      </c>
      <c r="AI311" s="142" t="str">
        <f>IF($I311&lt;&gt;"",IF($AD311=1,VLOOKUP($I311,得点換算表!$C$45:$D$55,2),VLOOKUP($I311,得点換算表!$E$45:$F$55,2)),"")</f>
        <v/>
      </c>
      <c r="AJ311" s="142" t="str">
        <f>IF($J311&lt;&gt;"",IF($AD311=1,VLOOKUP($J311,得点換算表!$C$56:$D$65,2),VLOOKUP($J311,得点換算表!$E$56:$F$65,2)),"")</f>
        <v/>
      </c>
      <c r="AK311" s="142" t="str">
        <f>IF($K311&lt;&gt;"",IF($AD311=1,VLOOKUP($K311,得点換算表!$C$66:$D$76,2),VLOOKUP($K311,得点換算表!$E$66:$F$76,2)),"")</f>
        <v/>
      </c>
      <c r="AL311" s="142" t="str">
        <f>IF($L311&lt;&gt;"",IF($AD311=1,VLOOKUP($L311,得点換算表!$C$77:$D$86,2),VLOOKUP($L311,得点換算表!$E$77:$F$86,2)),"")</f>
        <v/>
      </c>
      <c r="AM311" s="142" t="str">
        <f>IF($M311&lt;&gt;"",IF($AD311=1,VLOOKUP($M311,得点換算表!$C$87:$D$96,2),VLOOKUP($M311,得点換算表!$E$87:$F$96,2)),"")</f>
        <v/>
      </c>
      <c r="AN311" s="142" t="str">
        <f t="shared" si="22"/>
        <v/>
      </c>
      <c r="AO311" s="143" t="str">
        <f>IF(AND($AN311&lt;&gt;"",$AN311&gt;=8),VLOOKUP($AN311,得点換算表!$I$5:$J$9,2),"")</f>
        <v/>
      </c>
      <c r="AP311" s="105"/>
    </row>
    <row r="312" spans="1:42" x14ac:dyDescent="0.15">
      <c r="A312" s="11"/>
      <c r="B312" s="12"/>
      <c r="C312" s="13"/>
      <c r="D312" s="13"/>
      <c r="E312" s="14"/>
      <c r="F312" s="14"/>
      <c r="G312" s="14"/>
      <c r="H312" s="14"/>
      <c r="I312" s="15"/>
      <c r="J312" s="14"/>
      <c r="K312" s="13"/>
      <c r="L312" s="14"/>
      <c r="M312" s="14"/>
      <c r="N312" s="14"/>
      <c r="O312" s="14"/>
      <c r="P312" s="198"/>
      <c r="Q312" s="198"/>
      <c r="R312" s="198"/>
      <c r="S312" s="198"/>
      <c r="T312" s="198"/>
      <c r="U312" s="198"/>
      <c r="V312" s="198"/>
      <c r="W312" s="202">
        <f t="shared" si="23"/>
        <v>0</v>
      </c>
      <c r="X312" s="14"/>
      <c r="Y312" s="14"/>
      <c r="Z312" s="108"/>
      <c r="AA312" s="114"/>
      <c r="AB312" s="129"/>
      <c r="AC312" s="128"/>
      <c r="AD312" s="142" t="str">
        <f t="shared" si="24"/>
        <v/>
      </c>
      <c r="AE312" s="142" t="str">
        <f>IF($E312&lt;&gt;"",IF($AD312=1,VLOOKUP($E312,得点換算表!$C$5:$D$14,2),VLOOKUP($E312,得点換算表!$E$5:$F$14,2)),"")</f>
        <v/>
      </c>
      <c r="AF312" s="142" t="str">
        <f>IF($F312&lt;&gt;"",IF($AD312=1,VLOOKUP($F312,得点換算表!$C$15:$D$24,2),VLOOKUP($F312,得点換算表!$E$15:$F$24,2)),"")</f>
        <v/>
      </c>
      <c r="AG312" s="142" t="str">
        <f>IF($G312&lt;&gt;"",IF($AD312=1,VLOOKUP($G312,得点換算表!$C$25:$D$34,2),VLOOKUP($G312,得点換算表!$E$25:$F$34,2)),"")</f>
        <v/>
      </c>
      <c r="AH312" s="142" t="str">
        <f>IF($H312&lt;&gt;"",IF($AD312=1,VLOOKUP($H312,得点換算表!$C$35:$D$44,2),VLOOKUP($H312,得点換算表!$E$35:$F$44,2)),"")</f>
        <v/>
      </c>
      <c r="AI312" s="142" t="str">
        <f>IF($I312&lt;&gt;"",IF($AD312=1,VLOOKUP($I312,得点換算表!$C$45:$D$55,2),VLOOKUP($I312,得点換算表!$E$45:$F$55,2)),"")</f>
        <v/>
      </c>
      <c r="AJ312" s="142" t="str">
        <f>IF($J312&lt;&gt;"",IF($AD312=1,VLOOKUP($J312,得点換算表!$C$56:$D$65,2),VLOOKUP($J312,得点換算表!$E$56:$F$65,2)),"")</f>
        <v/>
      </c>
      <c r="AK312" s="142" t="str">
        <f>IF($K312&lt;&gt;"",IF($AD312=1,VLOOKUP($K312,得点換算表!$C$66:$D$76,2),VLOOKUP($K312,得点換算表!$E$66:$F$76,2)),"")</f>
        <v/>
      </c>
      <c r="AL312" s="142" t="str">
        <f>IF($L312&lt;&gt;"",IF($AD312=1,VLOOKUP($L312,得点換算表!$C$77:$D$86,2),VLOOKUP($L312,得点換算表!$E$77:$F$86,2)),"")</f>
        <v/>
      </c>
      <c r="AM312" s="142" t="str">
        <f>IF($M312&lt;&gt;"",IF($AD312=1,VLOOKUP($M312,得点換算表!$C$87:$D$96,2),VLOOKUP($M312,得点換算表!$E$87:$F$96,2)),"")</f>
        <v/>
      </c>
      <c r="AN312" s="142" t="str">
        <f t="shared" si="22"/>
        <v/>
      </c>
      <c r="AO312" s="143" t="str">
        <f>IF(AND($AN312&lt;&gt;"",$AN312&gt;=8),VLOOKUP($AN312,得点換算表!$I$5:$J$9,2),"")</f>
        <v/>
      </c>
      <c r="AP312" s="105"/>
    </row>
    <row r="313" spans="1:42" x14ac:dyDescent="0.15">
      <c r="A313" s="11"/>
      <c r="B313" s="12"/>
      <c r="C313" s="13"/>
      <c r="D313" s="13"/>
      <c r="E313" s="14"/>
      <c r="F313" s="14"/>
      <c r="G313" s="14"/>
      <c r="H313" s="14"/>
      <c r="I313" s="15"/>
      <c r="J313" s="14"/>
      <c r="K313" s="13"/>
      <c r="L313" s="14"/>
      <c r="M313" s="14"/>
      <c r="N313" s="14"/>
      <c r="O313" s="14"/>
      <c r="P313" s="198"/>
      <c r="Q313" s="198"/>
      <c r="R313" s="198"/>
      <c r="S313" s="198"/>
      <c r="T313" s="198"/>
      <c r="U313" s="198"/>
      <c r="V313" s="198"/>
      <c r="W313" s="202">
        <f t="shared" si="23"/>
        <v>0</v>
      </c>
      <c r="X313" s="14"/>
      <c r="Y313" s="14"/>
      <c r="Z313" s="108"/>
      <c r="AA313" s="114"/>
      <c r="AB313" s="129"/>
      <c r="AC313" s="128"/>
      <c r="AD313" s="142" t="str">
        <f t="shared" si="24"/>
        <v/>
      </c>
      <c r="AE313" s="142" t="str">
        <f>IF($E313&lt;&gt;"",IF($AD313=1,VLOOKUP($E313,得点換算表!$C$5:$D$14,2),VLOOKUP($E313,得点換算表!$E$5:$F$14,2)),"")</f>
        <v/>
      </c>
      <c r="AF313" s="142" t="str">
        <f>IF($F313&lt;&gt;"",IF($AD313=1,VLOOKUP($F313,得点換算表!$C$15:$D$24,2),VLOOKUP($F313,得点換算表!$E$15:$F$24,2)),"")</f>
        <v/>
      </c>
      <c r="AG313" s="142" t="str">
        <f>IF($G313&lt;&gt;"",IF($AD313=1,VLOOKUP($G313,得点換算表!$C$25:$D$34,2),VLOOKUP($G313,得点換算表!$E$25:$F$34,2)),"")</f>
        <v/>
      </c>
      <c r="AH313" s="142" t="str">
        <f>IF($H313&lt;&gt;"",IF($AD313=1,VLOOKUP($H313,得点換算表!$C$35:$D$44,2),VLOOKUP($H313,得点換算表!$E$35:$F$44,2)),"")</f>
        <v/>
      </c>
      <c r="AI313" s="142" t="str">
        <f>IF($I313&lt;&gt;"",IF($AD313=1,VLOOKUP($I313,得点換算表!$C$45:$D$55,2),VLOOKUP($I313,得点換算表!$E$45:$F$55,2)),"")</f>
        <v/>
      </c>
      <c r="AJ313" s="142" t="str">
        <f>IF($J313&lt;&gt;"",IF($AD313=1,VLOOKUP($J313,得点換算表!$C$56:$D$65,2),VLOOKUP($J313,得点換算表!$E$56:$F$65,2)),"")</f>
        <v/>
      </c>
      <c r="AK313" s="142" t="str">
        <f>IF($K313&lt;&gt;"",IF($AD313=1,VLOOKUP($K313,得点換算表!$C$66:$D$76,2),VLOOKUP($K313,得点換算表!$E$66:$F$76,2)),"")</f>
        <v/>
      </c>
      <c r="AL313" s="142" t="str">
        <f>IF($L313&lt;&gt;"",IF($AD313=1,VLOOKUP($L313,得点換算表!$C$77:$D$86,2),VLOOKUP($L313,得点換算表!$E$77:$F$86,2)),"")</f>
        <v/>
      </c>
      <c r="AM313" s="142" t="str">
        <f>IF($M313&lt;&gt;"",IF($AD313=1,VLOOKUP($M313,得点換算表!$C$87:$D$96,2),VLOOKUP($M313,得点換算表!$E$87:$F$96,2)),"")</f>
        <v/>
      </c>
      <c r="AN313" s="142" t="str">
        <f t="shared" si="22"/>
        <v/>
      </c>
      <c r="AO313" s="143" t="str">
        <f>IF(AND($AN313&lt;&gt;"",$AN313&gt;=8),VLOOKUP($AN313,得点換算表!$I$5:$J$9,2),"")</f>
        <v/>
      </c>
      <c r="AP313" s="105"/>
    </row>
    <row r="314" spans="1:42" x14ac:dyDescent="0.15">
      <c r="A314" s="11"/>
      <c r="B314" s="12"/>
      <c r="C314" s="13"/>
      <c r="D314" s="13"/>
      <c r="E314" s="14"/>
      <c r="F314" s="14"/>
      <c r="G314" s="14"/>
      <c r="H314" s="14"/>
      <c r="I314" s="15"/>
      <c r="J314" s="14"/>
      <c r="K314" s="13"/>
      <c r="L314" s="14"/>
      <c r="M314" s="14"/>
      <c r="N314" s="14"/>
      <c r="O314" s="14"/>
      <c r="P314" s="198"/>
      <c r="Q314" s="198"/>
      <c r="R314" s="198"/>
      <c r="S314" s="198"/>
      <c r="T314" s="198"/>
      <c r="U314" s="198"/>
      <c r="V314" s="198"/>
      <c r="W314" s="202">
        <f t="shared" si="23"/>
        <v>0</v>
      </c>
      <c r="X314" s="14"/>
      <c r="Y314" s="14"/>
      <c r="Z314" s="108"/>
      <c r="AA314" s="114"/>
      <c r="AB314" s="129"/>
      <c r="AC314" s="128"/>
      <c r="AD314" s="142" t="str">
        <f t="shared" si="24"/>
        <v/>
      </c>
      <c r="AE314" s="142" t="str">
        <f>IF($E314&lt;&gt;"",IF($AD314=1,VLOOKUP($E314,得点換算表!$C$5:$D$14,2),VLOOKUP($E314,得点換算表!$E$5:$F$14,2)),"")</f>
        <v/>
      </c>
      <c r="AF314" s="142" t="str">
        <f>IF($F314&lt;&gt;"",IF($AD314=1,VLOOKUP($F314,得点換算表!$C$15:$D$24,2),VLOOKUP($F314,得点換算表!$E$15:$F$24,2)),"")</f>
        <v/>
      </c>
      <c r="AG314" s="142" t="str">
        <f>IF($G314&lt;&gt;"",IF($AD314=1,VLOOKUP($G314,得点換算表!$C$25:$D$34,2),VLOOKUP($G314,得点換算表!$E$25:$F$34,2)),"")</f>
        <v/>
      </c>
      <c r="AH314" s="142" t="str">
        <f>IF($H314&lt;&gt;"",IF($AD314=1,VLOOKUP($H314,得点換算表!$C$35:$D$44,2),VLOOKUP($H314,得点換算表!$E$35:$F$44,2)),"")</f>
        <v/>
      </c>
      <c r="AI314" s="142" t="str">
        <f>IF($I314&lt;&gt;"",IF($AD314=1,VLOOKUP($I314,得点換算表!$C$45:$D$55,2),VLOOKUP($I314,得点換算表!$E$45:$F$55,2)),"")</f>
        <v/>
      </c>
      <c r="AJ314" s="142" t="str">
        <f>IF($J314&lt;&gt;"",IF($AD314=1,VLOOKUP($J314,得点換算表!$C$56:$D$65,2),VLOOKUP($J314,得点換算表!$E$56:$F$65,2)),"")</f>
        <v/>
      </c>
      <c r="AK314" s="142" t="str">
        <f>IF($K314&lt;&gt;"",IF($AD314=1,VLOOKUP($K314,得点換算表!$C$66:$D$76,2),VLOOKUP($K314,得点換算表!$E$66:$F$76,2)),"")</f>
        <v/>
      </c>
      <c r="AL314" s="142" t="str">
        <f>IF($L314&lt;&gt;"",IF($AD314=1,VLOOKUP($L314,得点換算表!$C$77:$D$86,2),VLOOKUP($L314,得点換算表!$E$77:$F$86,2)),"")</f>
        <v/>
      </c>
      <c r="AM314" s="142" t="str">
        <f>IF($M314&lt;&gt;"",IF($AD314=1,VLOOKUP($M314,得点換算表!$C$87:$D$96,2),VLOOKUP($M314,得点換算表!$E$87:$F$96,2)),"")</f>
        <v/>
      </c>
      <c r="AN314" s="142" t="str">
        <f t="shared" si="22"/>
        <v/>
      </c>
      <c r="AO314" s="143" t="str">
        <f>IF(AND($AN314&lt;&gt;"",$AN314&gt;=8),VLOOKUP($AN314,得点換算表!$I$5:$J$9,2),"")</f>
        <v/>
      </c>
      <c r="AP314" s="105"/>
    </row>
    <row r="315" spans="1:42" x14ac:dyDescent="0.15">
      <c r="A315" s="11"/>
      <c r="B315" s="12"/>
      <c r="C315" s="13"/>
      <c r="D315" s="13"/>
      <c r="E315" s="14"/>
      <c r="F315" s="14"/>
      <c r="G315" s="14"/>
      <c r="H315" s="14"/>
      <c r="I315" s="15"/>
      <c r="J315" s="14"/>
      <c r="K315" s="13"/>
      <c r="L315" s="14"/>
      <c r="M315" s="14"/>
      <c r="N315" s="14"/>
      <c r="O315" s="14"/>
      <c r="P315" s="198"/>
      <c r="Q315" s="198"/>
      <c r="R315" s="198"/>
      <c r="S315" s="198"/>
      <c r="T315" s="198"/>
      <c r="U315" s="198"/>
      <c r="V315" s="198"/>
      <c r="W315" s="202">
        <f t="shared" si="23"/>
        <v>0</v>
      </c>
      <c r="X315" s="14"/>
      <c r="Y315" s="14"/>
      <c r="Z315" s="108"/>
      <c r="AA315" s="114"/>
      <c r="AB315" s="129"/>
      <c r="AC315" s="128"/>
      <c r="AD315" s="142" t="str">
        <f t="shared" si="24"/>
        <v/>
      </c>
      <c r="AE315" s="142" t="str">
        <f>IF($E315&lt;&gt;"",IF($AD315=1,VLOOKUP($E315,得点換算表!$C$5:$D$14,2),VLOOKUP($E315,得点換算表!$E$5:$F$14,2)),"")</f>
        <v/>
      </c>
      <c r="AF315" s="142" t="str">
        <f>IF($F315&lt;&gt;"",IF($AD315=1,VLOOKUP($F315,得点換算表!$C$15:$D$24,2),VLOOKUP($F315,得点換算表!$E$15:$F$24,2)),"")</f>
        <v/>
      </c>
      <c r="AG315" s="142" t="str">
        <f>IF($G315&lt;&gt;"",IF($AD315=1,VLOOKUP($G315,得点換算表!$C$25:$D$34,2),VLOOKUP($G315,得点換算表!$E$25:$F$34,2)),"")</f>
        <v/>
      </c>
      <c r="AH315" s="142" t="str">
        <f>IF($H315&lt;&gt;"",IF($AD315=1,VLOOKUP($H315,得点換算表!$C$35:$D$44,2),VLOOKUP($H315,得点換算表!$E$35:$F$44,2)),"")</f>
        <v/>
      </c>
      <c r="AI315" s="142" t="str">
        <f>IF($I315&lt;&gt;"",IF($AD315=1,VLOOKUP($I315,得点換算表!$C$45:$D$55,2),VLOOKUP($I315,得点換算表!$E$45:$F$55,2)),"")</f>
        <v/>
      </c>
      <c r="AJ315" s="142" t="str">
        <f>IF($J315&lt;&gt;"",IF($AD315=1,VLOOKUP($J315,得点換算表!$C$56:$D$65,2),VLOOKUP($J315,得点換算表!$E$56:$F$65,2)),"")</f>
        <v/>
      </c>
      <c r="AK315" s="142" t="str">
        <f>IF($K315&lt;&gt;"",IF($AD315=1,VLOOKUP($K315,得点換算表!$C$66:$D$76,2),VLOOKUP($K315,得点換算表!$E$66:$F$76,2)),"")</f>
        <v/>
      </c>
      <c r="AL315" s="142" t="str">
        <f>IF($L315&lt;&gt;"",IF($AD315=1,VLOOKUP($L315,得点換算表!$C$77:$D$86,2),VLOOKUP($L315,得点換算表!$E$77:$F$86,2)),"")</f>
        <v/>
      </c>
      <c r="AM315" s="142" t="str">
        <f>IF($M315&lt;&gt;"",IF($AD315=1,VLOOKUP($M315,得点換算表!$C$87:$D$96,2),VLOOKUP($M315,得点換算表!$E$87:$F$96,2)),"")</f>
        <v/>
      </c>
      <c r="AN315" s="142" t="str">
        <f t="shared" si="22"/>
        <v/>
      </c>
      <c r="AO315" s="143" t="str">
        <f>IF(AND($AN315&lt;&gt;"",$AN315&gt;=8),VLOOKUP($AN315,得点換算表!$I$5:$J$9,2),"")</f>
        <v/>
      </c>
      <c r="AP315" s="105"/>
    </row>
    <row r="316" spans="1:42" x14ac:dyDescent="0.15">
      <c r="A316" s="11"/>
      <c r="B316" s="12"/>
      <c r="C316" s="13"/>
      <c r="D316" s="13"/>
      <c r="E316" s="14"/>
      <c r="F316" s="14"/>
      <c r="G316" s="14"/>
      <c r="H316" s="14"/>
      <c r="I316" s="15"/>
      <c r="J316" s="14"/>
      <c r="K316" s="13"/>
      <c r="L316" s="14"/>
      <c r="M316" s="14"/>
      <c r="N316" s="14"/>
      <c r="O316" s="14"/>
      <c r="P316" s="198"/>
      <c r="Q316" s="198"/>
      <c r="R316" s="198"/>
      <c r="S316" s="198"/>
      <c r="T316" s="198"/>
      <c r="U316" s="198"/>
      <c r="V316" s="198"/>
      <c r="W316" s="202">
        <f t="shared" si="23"/>
        <v>0</v>
      </c>
      <c r="X316" s="14"/>
      <c r="Y316" s="14"/>
      <c r="Z316" s="108"/>
      <c r="AA316" s="114"/>
      <c r="AB316" s="129"/>
      <c r="AC316" s="128"/>
      <c r="AD316" s="142" t="str">
        <f t="shared" si="24"/>
        <v/>
      </c>
      <c r="AE316" s="142" t="str">
        <f>IF($E316&lt;&gt;"",IF($AD316=1,VLOOKUP($E316,得点換算表!$C$5:$D$14,2),VLOOKUP($E316,得点換算表!$E$5:$F$14,2)),"")</f>
        <v/>
      </c>
      <c r="AF316" s="142" t="str">
        <f>IF($F316&lt;&gt;"",IF($AD316=1,VLOOKUP($F316,得点換算表!$C$15:$D$24,2),VLOOKUP($F316,得点換算表!$E$15:$F$24,2)),"")</f>
        <v/>
      </c>
      <c r="AG316" s="142" t="str">
        <f>IF($G316&lt;&gt;"",IF($AD316=1,VLOOKUP($G316,得点換算表!$C$25:$D$34,2),VLOOKUP($G316,得点換算表!$E$25:$F$34,2)),"")</f>
        <v/>
      </c>
      <c r="AH316" s="142" t="str">
        <f>IF($H316&lt;&gt;"",IF($AD316=1,VLOOKUP($H316,得点換算表!$C$35:$D$44,2),VLOOKUP($H316,得点換算表!$E$35:$F$44,2)),"")</f>
        <v/>
      </c>
      <c r="AI316" s="142" t="str">
        <f>IF($I316&lt;&gt;"",IF($AD316=1,VLOOKUP($I316,得点換算表!$C$45:$D$55,2),VLOOKUP($I316,得点換算表!$E$45:$F$55,2)),"")</f>
        <v/>
      </c>
      <c r="AJ316" s="142" t="str">
        <f>IF($J316&lt;&gt;"",IF($AD316=1,VLOOKUP($J316,得点換算表!$C$56:$D$65,2),VLOOKUP($J316,得点換算表!$E$56:$F$65,2)),"")</f>
        <v/>
      </c>
      <c r="AK316" s="142" t="str">
        <f>IF($K316&lt;&gt;"",IF($AD316=1,VLOOKUP($K316,得点換算表!$C$66:$D$76,2),VLOOKUP($K316,得点換算表!$E$66:$F$76,2)),"")</f>
        <v/>
      </c>
      <c r="AL316" s="142" t="str">
        <f>IF($L316&lt;&gt;"",IF($AD316=1,VLOOKUP($L316,得点換算表!$C$77:$D$86,2),VLOOKUP($L316,得点換算表!$E$77:$F$86,2)),"")</f>
        <v/>
      </c>
      <c r="AM316" s="142" t="str">
        <f>IF($M316&lt;&gt;"",IF($AD316=1,VLOOKUP($M316,得点換算表!$C$87:$D$96,2),VLOOKUP($M316,得点換算表!$E$87:$F$96,2)),"")</f>
        <v/>
      </c>
      <c r="AN316" s="142" t="str">
        <f t="shared" si="22"/>
        <v/>
      </c>
      <c r="AO316" s="143" t="str">
        <f>IF(AND($AN316&lt;&gt;"",$AN316&gt;=8),VLOOKUP($AN316,得点換算表!$I$5:$J$9,2),"")</f>
        <v/>
      </c>
      <c r="AP316" s="105"/>
    </row>
    <row r="317" spans="1:42" x14ac:dyDescent="0.15">
      <c r="A317" s="11"/>
      <c r="B317" s="12"/>
      <c r="C317" s="13"/>
      <c r="D317" s="13"/>
      <c r="E317" s="14"/>
      <c r="F317" s="14"/>
      <c r="G317" s="14"/>
      <c r="H317" s="14"/>
      <c r="I317" s="15"/>
      <c r="J317" s="14"/>
      <c r="K317" s="13"/>
      <c r="L317" s="14"/>
      <c r="M317" s="14"/>
      <c r="N317" s="14"/>
      <c r="O317" s="14"/>
      <c r="P317" s="198"/>
      <c r="Q317" s="198"/>
      <c r="R317" s="198"/>
      <c r="S317" s="198"/>
      <c r="T317" s="198"/>
      <c r="U317" s="198"/>
      <c r="V317" s="198"/>
      <c r="W317" s="202">
        <f t="shared" si="23"/>
        <v>0</v>
      </c>
      <c r="X317" s="14"/>
      <c r="Y317" s="14"/>
      <c r="Z317" s="108"/>
      <c r="AA317" s="114"/>
      <c r="AB317" s="129"/>
      <c r="AC317" s="128"/>
      <c r="AD317" s="142" t="str">
        <f t="shared" si="24"/>
        <v/>
      </c>
      <c r="AE317" s="142" t="str">
        <f>IF($E317&lt;&gt;"",IF($AD317=1,VLOOKUP($E317,得点換算表!$C$5:$D$14,2),VLOOKUP($E317,得点換算表!$E$5:$F$14,2)),"")</f>
        <v/>
      </c>
      <c r="AF317" s="142" t="str">
        <f>IF($F317&lt;&gt;"",IF($AD317=1,VLOOKUP($F317,得点換算表!$C$15:$D$24,2),VLOOKUP($F317,得点換算表!$E$15:$F$24,2)),"")</f>
        <v/>
      </c>
      <c r="AG317" s="142" t="str">
        <f>IF($G317&lt;&gt;"",IF($AD317=1,VLOOKUP($G317,得点換算表!$C$25:$D$34,2),VLOOKUP($G317,得点換算表!$E$25:$F$34,2)),"")</f>
        <v/>
      </c>
      <c r="AH317" s="142" t="str">
        <f>IF($H317&lt;&gt;"",IF($AD317=1,VLOOKUP($H317,得点換算表!$C$35:$D$44,2),VLOOKUP($H317,得点換算表!$E$35:$F$44,2)),"")</f>
        <v/>
      </c>
      <c r="AI317" s="142" t="str">
        <f>IF($I317&lt;&gt;"",IF($AD317=1,VLOOKUP($I317,得点換算表!$C$45:$D$55,2),VLOOKUP($I317,得点換算表!$E$45:$F$55,2)),"")</f>
        <v/>
      </c>
      <c r="AJ317" s="142" t="str">
        <f>IF($J317&lt;&gt;"",IF($AD317=1,VLOOKUP($J317,得点換算表!$C$56:$D$65,2),VLOOKUP($J317,得点換算表!$E$56:$F$65,2)),"")</f>
        <v/>
      </c>
      <c r="AK317" s="142" t="str">
        <f>IF($K317&lt;&gt;"",IF($AD317=1,VLOOKUP($K317,得点換算表!$C$66:$D$76,2),VLOOKUP($K317,得点換算表!$E$66:$F$76,2)),"")</f>
        <v/>
      </c>
      <c r="AL317" s="142" t="str">
        <f>IF($L317&lt;&gt;"",IF($AD317=1,VLOOKUP($L317,得点換算表!$C$77:$D$86,2),VLOOKUP($L317,得点換算表!$E$77:$F$86,2)),"")</f>
        <v/>
      </c>
      <c r="AM317" s="142" t="str">
        <f>IF($M317&lt;&gt;"",IF($AD317=1,VLOOKUP($M317,得点換算表!$C$87:$D$96,2),VLOOKUP($M317,得点換算表!$E$87:$F$96,2)),"")</f>
        <v/>
      </c>
      <c r="AN317" s="142" t="str">
        <f t="shared" si="22"/>
        <v/>
      </c>
      <c r="AO317" s="143" t="str">
        <f>IF(AND($AN317&lt;&gt;"",$AN317&gt;=8),VLOOKUP($AN317,得点換算表!$I$5:$J$9,2),"")</f>
        <v/>
      </c>
      <c r="AP317" s="105"/>
    </row>
    <row r="318" spans="1:42" x14ac:dyDescent="0.15">
      <c r="A318" s="11"/>
      <c r="B318" s="12"/>
      <c r="C318" s="13"/>
      <c r="D318" s="13"/>
      <c r="E318" s="14"/>
      <c r="F318" s="14"/>
      <c r="G318" s="14"/>
      <c r="H318" s="14"/>
      <c r="I318" s="15"/>
      <c r="J318" s="14"/>
      <c r="K318" s="13"/>
      <c r="L318" s="14"/>
      <c r="M318" s="14"/>
      <c r="N318" s="14"/>
      <c r="O318" s="14"/>
      <c r="P318" s="198"/>
      <c r="Q318" s="198"/>
      <c r="R318" s="198"/>
      <c r="S318" s="198"/>
      <c r="T318" s="198"/>
      <c r="U318" s="198"/>
      <c r="V318" s="198"/>
      <c r="W318" s="202">
        <f t="shared" si="23"/>
        <v>0</v>
      </c>
      <c r="X318" s="14"/>
      <c r="Y318" s="14"/>
      <c r="Z318" s="108"/>
      <c r="AA318" s="114"/>
      <c r="AB318" s="129"/>
      <c r="AC318" s="128"/>
      <c r="AD318" s="142" t="str">
        <f t="shared" si="24"/>
        <v/>
      </c>
      <c r="AE318" s="142" t="str">
        <f>IF($E318&lt;&gt;"",IF($AD318=1,VLOOKUP($E318,得点換算表!$C$5:$D$14,2),VLOOKUP($E318,得点換算表!$E$5:$F$14,2)),"")</f>
        <v/>
      </c>
      <c r="AF318" s="142" t="str">
        <f>IF($F318&lt;&gt;"",IF($AD318=1,VLOOKUP($F318,得点換算表!$C$15:$D$24,2),VLOOKUP($F318,得点換算表!$E$15:$F$24,2)),"")</f>
        <v/>
      </c>
      <c r="AG318" s="142" t="str">
        <f>IF($G318&lt;&gt;"",IF($AD318=1,VLOOKUP($G318,得点換算表!$C$25:$D$34,2),VLOOKUP($G318,得点換算表!$E$25:$F$34,2)),"")</f>
        <v/>
      </c>
      <c r="AH318" s="142" t="str">
        <f>IF($H318&lt;&gt;"",IF($AD318=1,VLOOKUP($H318,得点換算表!$C$35:$D$44,2),VLOOKUP($H318,得点換算表!$E$35:$F$44,2)),"")</f>
        <v/>
      </c>
      <c r="AI318" s="142" t="str">
        <f>IF($I318&lt;&gt;"",IF($AD318=1,VLOOKUP($I318,得点換算表!$C$45:$D$55,2),VLOOKUP($I318,得点換算表!$E$45:$F$55,2)),"")</f>
        <v/>
      </c>
      <c r="AJ318" s="142" t="str">
        <f>IF($J318&lt;&gt;"",IF($AD318=1,VLOOKUP($J318,得点換算表!$C$56:$D$65,2),VLOOKUP($J318,得点換算表!$E$56:$F$65,2)),"")</f>
        <v/>
      </c>
      <c r="AK318" s="142" t="str">
        <f>IF($K318&lt;&gt;"",IF($AD318=1,VLOOKUP($K318,得点換算表!$C$66:$D$76,2),VLOOKUP($K318,得点換算表!$E$66:$F$76,2)),"")</f>
        <v/>
      </c>
      <c r="AL318" s="142" t="str">
        <f>IF($L318&lt;&gt;"",IF($AD318=1,VLOOKUP($L318,得点換算表!$C$77:$D$86,2),VLOOKUP($L318,得点換算表!$E$77:$F$86,2)),"")</f>
        <v/>
      </c>
      <c r="AM318" s="142" t="str">
        <f>IF($M318&lt;&gt;"",IF($AD318=1,VLOOKUP($M318,得点換算表!$C$87:$D$96,2),VLOOKUP($M318,得点換算表!$E$87:$F$96,2)),"")</f>
        <v/>
      </c>
      <c r="AN318" s="142" t="str">
        <f t="shared" si="22"/>
        <v/>
      </c>
      <c r="AO318" s="143" t="str">
        <f>IF(AND($AN318&lt;&gt;"",$AN318&gt;=8),VLOOKUP($AN318,得点換算表!$I$5:$J$9,2),"")</f>
        <v/>
      </c>
      <c r="AP318" s="105"/>
    </row>
    <row r="319" spans="1:42" x14ac:dyDescent="0.15">
      <c r="A319" s="11"/>
      <c r="B319" s="12"/>
      <c r="C319" s="13"/>
      <c r="D319" s="13"/>
      <c r="E319" s="14"/>
      <c r="F319" s="14"/>
      <c r="G319" s="14"/>
      <c r="H319" s="14"/>
      <c r="I319" s="15"/>
      <c r="J319" s="14"/>
      <c r="K319" s="13"/>
      <c r="L319" s="14"/>
      <c r="M319" s="14"/>
      <c r="N319" s="14"/>
      <c r="O319" s="14"/>
      <c r="P319" s="198"/>
      <c r="Q319" s="198"/>
      <c r="R319" s="198"/>
      <c r="S319" s="198"/>
      <c r="T319" s="198"/>
      <c r="U319" s="198"/>
      <c r="V319" s="198"/>
      <c r="W319" s="202">
        <f t="shared" si="23"/>
        <v>0</v>
      </c>
      <c r="X319" s="14"/>
      <c r="Y319" s="14"/>
      <c r="Z319" s="108"/>
      <c r="AA319" s="114"/>
      <c r="AB319" s="129"/>
      <c r="AC319" s="128"/>
      <c r="AD319" s="142" t="str">
        <f t="shared" si="24"/>
        <v/>
      </c>
      <c r="AE319" s="142" t="str">
        <f>IF($E319&lt;&gt;"",IF($AD319=1,VLOOKUP($E319,得点換算表!$C$5:$D$14,2),VLOOKUP($E319,得点換算表!$E$5:$F$14,2)),"")</f>
        <v/>
      </c>
      <c r="AF319" s="142" t="str">
        <f>IF($F319&lt;&gt;"",IF($AD319=1,VLOOKUP($F319,得点換算表!$C$15:$D$24,2),VLOOKUP($F319,得点換算表!$E$15:$F$24,2)),"")</f>
        <v/>
      </c>
      <c r="AG319" s="142" t="str">
        <f>IF($G319&lt;&gt;"",IF($AD319=1,VLOOKUP($G319,得点換算表!$C$25:$D$34,2),VLOOKUP($G319,得点換算表!$E$25:$F$34,2)),"")</f>
        <v/>
      </c>
      <c r="AH319" s="142" t="str">
        <f>IF($H319&lt;&gt;"",IF($AD319=1,VLOOKUP($H319,得点換算表!$C$35:$D$44,2),VLOOKUP($H319,得点換算表!$E$35:$F$44,2)),"")</f>
        <v/>
      </c>
      <c r="AI319" s="142" t="str">
        <f>IF($I319&lt;&gt;"",IF($AD319=1,VLOOKUP($I319,得点換算表!$C$45:$D$55,2),VLOOKUP($I319,得点換算表!$E$45:$F$55,2)),"")</f>
        <v/>
      </c>
      <c r="AJ319" s="142" t="str">
        <f>IF($J319&lt;&gt;"",IF($AD319=1,VLOOKUP($J319,得点換算表!$C$56:$D$65,2),VLOOKUP($J319,得点換算表!$E$56:$F$65,2)),"")</f>
        <v/>
      </c>
      <c r="AK319" s="142" t="str">
        <f>IF($K319&lt;&gt;"",IF($AD319=1,VLOOKUP($K319,得点換算表!$C$66:$D$76,2),VLOOKUP($K319,得点換算表!$E$66:$F$76,2)),"")</f>
        <v/>
      </c>
      <c r="AL319" s="142" t="str">
        <f>IF($L319&lt;&gt;"",IF($AD319=1,VLOOKUP($L319,得点換算表!$C$77:$D$86,2),VLOOKUP($L319,得点換算表!$E$77:$F$86,2)),"")</f>
        <v/>
      </c>
      <c r="AM319" s="142" t="str">
        <f>IF($M319&lt;&gt;"",IF($AD319=1,VLOOKUP($M319,得点換算表!$C$87:$D$96,2),VLOOKUP($M319,得点換算表!$E$87:$F$96,2)),"")</f>
        <v/>
      </c>
      <c r="AN319" s="142" t="str">
        <f t="shared" si="22"/>
        <v/>
      </c>
      <c r="AO319" s="143" t="str">
        <f>IF(AND($AN319&lt;&gt;"",$AN319&gt;=8),VLOOKUP($AN319,得点換算表!$I$5:$J$9,2),"")</f>
        <v/>
      </c>
      <c r="AP319" s="105"/>
    </row>
    <row r="320" spans="1:42" x14ac:dyDescent="0.15">
      <c r="A320" s="11"/>
      <c r="B320" s="12"/>
      <c r="C320" s="13"/>
      <c r="D320" s="13"/>
      <c r="E320" s="14"/>
      <c r="F320" s="14"/>
      <c r="G320" s="14"/>
      <c r="H320" s="14"/>
      <c r="I320" s="15"/>
      <c r="J320" s="14"/>
      <c r="K320" s="13"/>
      <c r="L320" s="14"/>
      <c r="M320" s="14"/>
      <c r="N320" s="14"/>
      <c r="O320" s="14"/>
      <c r="P320" s="198"/>
      <c r="Q320" s="198"/>
      <c r="R320" s="198"/>
      <c r="S320" s="198"/>
      <c r="T320" s="198"/>
      <c r="U320" s="198"/>
      <c r="V320" s="198"/>
      <c r="W320" s="202">
        <f t="shared" si="23"/>
        <v>0</v>
      </c>
      <c r="X320" s="14"/>
      <c r="Y320" s="14"/>
      <c r="Z320" s="108"/>
      <c r="AA320" s="114"/>
      <c r="AB320" s="129"/>
      <c r="AC320" s="128"/>
      <c r="AD320" s="142" t="str">
        <f t="shared" si="24"/>
        <v/>
      </c>
      <c r="AE320" s="142" t="str">
        <f>IF($E320&lt;&gt;"",IF($AD320=1,VLOOKUP($E320,得点換算表!$C$5:$D$14,2),VLOOKUP($E320,得点換算表!$E$5:$F$14,2)),"")</f>
        <v/>
      </c>
      <c r="AF320" s="142" t="str">
        <f>IF($F320&lt;&gt;"",IF($AD320=1,VLOOKUP($F320,得点換算表!$C$15:$D$24,2),VLOOKUP($F320,得点換算表!$E$15:$F$24,2)),"")</f>
        <v/>
      </c>
      <c r="AG320" s="142" t="str">
        <f>IF($G320&lt;&gt;"",IF($AD320=1,VLOOKUP($G320,得点換算表!$C$25:$D$34,2),VLOOKUP($G320,得点換算表!$E$25:$F$34,2)),"")</f>
        <v/>
      </c>
      <c r="AH320" s="142" t="str">
        <f>IF($H320&lt;&gt;"",IF($AD320=1,VLOOKUP($H320,得点換算表!$C$35:$D$44,2),VLOOKUP($H320,得点換算表!$E$35:$F$44,2)),"")</f>
        <v/>
      </c>
      <c r="AI320" s="142" t="str">
        <f>IF($I320&lt;&gt;"",IF($AD320=1,VLOOKUP($I320,得点換算表!$C$45:$D$55,2),VLOOKUP($I320,得点換算表!$E$45:$F$55,2)),"")</f>
        <v/>
      </c>
      <c r="AJ320" s="142" t="str">
        <f>IF($J320&lt;&gt;"",IF($AD320=1,VLOOKUP($J320,得点換算表!$C$56:$D$65,2),VLOOKUP($J320,得点換算表!$E$56:$F$65,2)),"")</f>
        <v/>
      </c>
      <c r="AK320" s="142" t="str">
        <f>IF($K320&lt;&gt;"",IF($AD320=1,VLOOKUP($K320,得点換算表!$C$66:$D$76,2),VLOOKUP($K320,得点換算表!$E$66:$F$76,2)),"")</f>
        <v/>
      </c>
      <c r="AL320" s="142" t="str">
        <f>IF($L320&lt;&gt;"",IF($AD320=1,VLOOKUP($L320,得点換算表!$C$77:$D$86,2),VLOOKUP($L320,得点換算表!$E$77:$F$86,2)),"")</f>
        <v/>
      </c>
      <c r="AM320" s="142" t="str">
        <f>IF($M320&lt;&gt;"",IF($AD320=1,VLOOKUP($M320,得点換算表!$C$87:$D$96,2),VLOOKUP($M320,得点換算表!$E$87:$F$96,2)),"")</f>
        <v/>
      </c>
      <c r="AN320" s="142" t="str">
        <f t="shared" si="22"/>
        <v/>
      </c>
      <c r="AO320" s="143" t="str">
        <f>IF(AND($AN320&lt;&gt;"",$AN320&gt;=8),VLOOKUP($AN320,得点換算表!$I$5:$J$9,2),"")</f>
        <v/>
      </c>
      <c r="AP320" s="105"/>
    </row>
    <row r="321" spans="1:42" x14ac:dyDescent="0.15">
      <c r="A321" s="11"/>
      <c r="B321" s="12"/>
      <c r="C321" s="13"/>
      <c r="D321" s="13"/>
      <c r="E321" s="14"/>
      <c r="F321" s="14"/>
      <c r="G321" s="14"/>
      <c r="H321" s="14"/>
      <c r="I321" s="15"/>
      <c r="J321" s="14"/>
      <c r="K321" s="13"/>
      <c r="L321" s="14"/>
      <c r="M321" s="14"/>
      <c r="N321" s="14"/>
      <c r="O321" s="14"/>
      <c r="P321" s="198"/>
      <c r="Q321" s="198"/>
      <c r="R321" s="198"/>
      <c r="S321" s="198"/>
      <c r="T321" s="198"/>
      <c r="U321" s="198"/>
      <c r="V321" s="198"/>
      <c r="W321" s="202">
        <f t="shared" si="23"/>
        <v>0</v>
      </c>
      <c r="X321" s="14"/>
      <c r="Y321" s="14"/>
      <c r="Z321" s="108"/>
      <c r="AA321" s="114"/>
      <c r="AB321" s="129"/>
      <c r="AC321" s="128"/>
      <c r="AD321" s="142" t="str">
        <f t="shared" si="24"/>
        <v/>
      </c>
      <c r="AE321" s="142" t="str">
        <f>IF($E321&lt;&gt;"",IF($AD321=1,VLOOKUP($E321,得点換算表!$C$5:$D$14,2),VLOOKUP($E321,得点換算表!$E$5:$F$14,2)),"")</f>
        <v/>
      </c>
      <c r="AF321" s="142" t="str">
        <f>IF($F321&lt;&gt;"",IF($AD321=1,VLOOKUP($F321,得点換算表!$C$15:$D$24,2),VLOOKUP($F321,得点換算表!$E$15:$F$24,2)),"")</f>
        <v/>
      </c>
      <c r="AG321" s="142" t="str">
        <f>IF($G321&lt;&gt;"",IF($AD321=1,VLOOKUP($G321,得点換算表!$C$25:$D$34,2),VLOOKUP($G321,得点換算表!$E$25:$F$34,2)),"")</f>
        <v/>
      </c>
      <c r="AH321" s="142" t="str">
        <f>IF($H321&lt;&gt;"",IF($AD321=1,VLOOKUP($H321,得点換算表!$C$35:$D$44,2),VLOOKUP($H321,得点換算表!$E$35:$F$44,2)),"")</f>
        <v/>
      </c>
      <c r="AI321" s="142" t="str">
        <f>IF($I321&lt;&gt;"",IF($AD321=1,VLOOKUP($I321,得点換算表!$C$45:$D$55,2),VLOOKUP($I321,得点換算表!$E$45:$F$55,2)),"")</f>
        <v/>
      </c>
      <c r="AJ321" s="142" t="str">
        <f>IF($J321&lt;&gt;"",IF($AD321=1,VLOOKUP($J321,得点換算表!$C$56:$D$65,2),VLOOKUP($J321,得点換算表!$E$56:$F$65,2)),"")</f>
        <v/>
      </c>
      <c r="AK321" s="142" t="str">
        <f>IF($K321&lt;&gt;"",IF($AD321=1,VLOOKUP($K321,得点換算表!$C$66:$D$76,2),VLOOKUP($K321,得点換算表!$E$66:$F$76,2)),"")</f>
        <v/>
      </c>
      <c r="AL321" s="142" t="str">
        <f>IF($L321&lt;&gt;"",IF($AD321=1,VLOOKUP($L321,得点換算表!$C$77:$D$86,2),VLOOKUP($L321,得点換算表!$E$77:$F$86,2)),"")</f>
        <v/>
      </c>
      <c r="AM321" s="142" t="str">
        <f>IF($M321&lt;&gt;"",IF($AD321=1,VLOOKUP($M321,得点換算表!$C$87:$D$96,2),VLOOKUP($M321,得点換算表!$E$87:$F$96,2)),"")</f>
        <v/>
      </c>
      <c r="AN321" s="142" t="str">
        <f t="shared" si="22"/>
        <v/>
      </c>
      <c r="AO321" s="143" t="str">
        <f>IF(AND($AN321&lt;&gt;"",$AN321&gt;=8),VLOOKUP($AN321,得点換算表!$I$5:$J$9,2),"")</f>
        <v/>
      </c>
      <c r="AP321" s="105"/>
    </row>
    <row r="322" spans="1:42" x14ac:dyDescent="0.15">
      <c r="A322" s="11"/>
      <c r="B322" s="12"/>
      <c r="C322" s="13"/>
      <c r="D322" s="13"/>
      <c r="E322" s="14"/>
      <c r="F322" s="14"/>
      <c r="G322" s="14"/>
      <c r="H322" s="14"/>
      <c r="I322" s="15"/>
      <c r="J322" s="14"/>
      <c r="K322" s="13"/>
      <c r="L322" s="14"/>
      <c r="M322" s="14"/>
      <c r="N322" s="14"/>
      <c r="O322" s="14"/>
      <c r="P322" s="198"/>
      <c r="Q322" s="198"/>
      <c r="R322" s="198"/>
      <c r="S322" s="198"/>
      <c r="T322" s="198"/>
      <c r="U322" s="198"/>
      <c r="V322" s="198"/>
      <c r="W322" s="202">
        <f t="shared" si="23"/>
        <v>0</v>
      </c>
      <c r="X322" s="14"/>
      <c r="Y322" s="14"/>
      <c r="Z322" s="108"/>
      <c r="AA322" s="114"/>
      <c r="AB322" s="129"/>
      <c r="AC322" s="128"/>
      <c r="AD322" s="142" t="str">
        <f t="shared" si="24"/>
        <v/>
      </c>
      <c r="AE322" s="142" t="str">
        <f>IF($E322&lt;&gt;"",IF($AD322=1,VLOOKUP($E322,得点換算表!$C$5:$D$14,2),VLOOKUP($E322,得点換算表!$E$5:$F$14,2)),"")</f>
        <v/>
      </c>
      <c r="AF322" s="142" t="str">
        <f>IF($F322&lt;&gt;"",IF($AD322=1,VLOOKUP($F322,得点換算表!$C$15:$D$24,2),VLOOKUP($F322,得点換算表!$E$15:$F$24,2)),"")</f>
        <v/>
      </c>
      <c r="AG322" s="142" t="str">
        <f>IF($G322&lt;&gt;"",IF($AD322=1,VLOOKUP($G322,得点換算表!$C$25:$D$34,2),VLOOKUP($G322,得点換算表!$E$25:$F$34,2)),"")</f>
        <v/>
      </c>
      <c r="AH322" s="142" t="str">
        <f>IF($H322&lt;&gt;"",IF($AD322=1,VLOOKUP($H322,得点換算表!$C$35:$D$44,2),VLOOKUP($H322,得点換算表!$E$35:$F$44,2)),"")</f>
        <v/>
      </c>
      <c r="AI322" s="142" t="str">
        <f>IF($I322&lt;&gt;"",IF($AD322=1,VLOOKUP($I322,得点換算表!$C$45:$D$55,2),VLOOKUP($I322,得点換算表!$E$45:$F$55,2)),"")</f>
        <v/>
      </c>
      <c r="AJ322" s="142" t="str">
        <f>IF($J322&lt;&gt;"",IF($AD322=1,VLOOKUP($J322,得点換算表!$C$56:$D$65,2),VLOOKUP($J322,得点換算表!$E$56:$F$65,2)),"")</f>
        <v/>
      </c>
      <c r="AK322" s="142" t="str">
        <f>IF($K322&lt;&gt;"",IF($AD322=1,VLOOKUP($K322,得点換算表!$C$66:$D$76,2),VLOOKUP($K322,得点換算表!$E$66:$F$76,2)),"")</f>
        <v/>
      </c>
      <c r="AL322" s="142" t="str">
        <f>IF($L322&lt;&gt;"",IF($AD322=1,VLOOKUP($L322,得点換算表!$C$77:$D$86,2),VLOOKUP($L322,得点換算表!$E$77:$F$86,2)),"")</f>
        <v/>
      </c>
      <c r="AM322" s="142" t="str">
        <f>IF($M322&lt;&gt;"",IF($AD322=1,VLOOKUP($M322,得点換算表!$C$87:$D$96,2),VLOOKUP($M322,得点換算表!$E$87:$F$96,2)),"")</f>
        <v/>
      </c>
      <c r="AN322" s="142" t="str">
        <f t="shared" ref="AN322:AN385" si="25">IF(AND($AD322&lt;&gt;"",COUNT(AE322:AM322)&gt;7),IF(AND(AI322&lt;&gt;"",AJ322&lt;&gt;""),IF(AI322&gt;=AJ322,SUM(AE322:AI322,AK322:AM322),IF(AI322&lt;AJ322,SUM(AE322:AH322,AJ322:AM322),"")),IF(AND(AI322&lt;&gt;"",AJ322=""),SUM(AE322:AI322,AK322:AM322),IF(AND(AI322="",AJ322&lt;&gt;""),SUM(AE322:AH322,AJ322:AM322),""))),"")</f>
        <v/>
      </c>
      <c r="AO322" s="143" t="str">
        <f>IF(AND($AN322&lt;&gt;"",$AN322&gt;=8),VLOOKUP($AN322,得点換算表!$I$5:$J$9,2),"")</f>
        <v/>
      </c>
      <c r="AP322" s="105"/>
    </row>
    <row r="323" spans="1:42" x14ac:dyDescent="0.15">
      <c r="A323" s="11"/>
      <c r="B323" s="12"/>
      <c r="C323" s="13"/>
      <c r="D323" s="13"/>
      <c r="E323" s="14"/>
      <c r="F323" s="14"/>
      <c r="G323" s="14"/>
      <c r="H323" s="14"/>
      <c r="I323" s="15"/>
      <c r="J323" s="14"/>
      <c r="K323" s="13"/>
      <c r="L323" s="14"/>
      <c r="M323" s="14"/>
      <c r="N323" s="14"/>
      <c r="O323" s="14"/>
      <c r="P323" s="198"/>
      <c r="Q323" s="198"/>
      <c r="R323" s="198"/>
      <c r="S323" s="198"/>
      <c r="T323" s="198"/>
      <c r="U323" s="198"/>
      <c r="V323" s="198"/>
      <c r="W323" s="202">
        <f t="shared" ref="W323:W386" si="26">SUM(P323:V323)</f>
        <v>0</v>
      </c>
      <c r="X323" s="14"/>
      <c r="Y323" s="14"/>
      <c r="Z323" s="108"/>
      <c r="AA323" s="114"/>
      <c r="AB323" s="129"/>
      <c r="AC323" s="128"/>
      <c r="AD323" s="142" t="str">
        <f t="shared" ref="AD323:AD386" si="27">IF($A323&lt;&gt;"",$A323,"")</f>
        <v/>
      </c>
      <c r="AE323" s="142" t="str">
        <f>IF($E323&lt;&gt;"",IF($AD323=1,VLOOKUP($E323,得点換算表!$C$5:$D$14,2),VLOOKUP($E323,得点換算表!$E$5:$F$14,2)),"")</f>
        <v/>
      </c>
      <c r="AF323" s="142" t="str">
        <f>IF($F323&lt;&gt;"",IF($AD323=1,VLOOKUP($F323,得点換算表!$C$15:$D$24,2),VLOOKUP($F323,得点換算表!$E$15:$F$24,2)),"")</f>
        <v/>
      </c>
      <c r="AG323" s="142" t="str">
        <f>IF($G323&lt;&gt;"",IF($AD323=1,VLOOKUP($G323,得点換算表!$C$25:$D$34,2),VLOOKUP($G323,得点換算表!$E$25:$F$34,2)),"")</f>
        <v/>
      </c>
      <c r="AH323" s="142" t="str">
        <f>IF($H323&lt;&gt;"",IF($AD323=1,VLOOKUP($H323,得点換算表!$C$35:$D$44,2),VLOOKUP($H323,得点換算表!$E$35:$F$44,2)),"")</f>
        <v/>
      </c>
      <c r="AI323" s="142" t="str">
        <f>IF($I323&lt;&gt;"",IF($AD323=1,VLOOKUP($I323,得点換算表!$C$45:$D$55,2),VLOOKUP($I323,得点換算表!$E$45:$F$55,2)),"")</f>
        <v/>
      </c>
      <c r="AJ323" s="142" t="str">
        <f>IF($J323&lt;&gt;"",IF($AD323=1,VLOOKUP($J323,得点換算表!$C$56:$D$65,2),VLOOKUP($J323,得点換算表!$E$56:$F$65,2)),"")</f>
        <v/>
      </c>
      <c r="AK323" s="142" t="str">
        <f>IF($K323&lt;&gt;"",IF($AD323=1,VLOOKUP($K323,得点換算表!$C$66:$D$76,2),VLOOKUP($K323,得点換算表!$E$66:$F$76,2)),"")</f>
        <v/>
      </c>
      <c r="AL323" s="142" t="str">
        <f>IF($L323&lt;&gt;"",IF($AD323=1,VLOOKUP($L323,得点換算表!$C$77:$D$86,2),VLOOKUP($L323,得点換算表!$E$77:$F$86,2)),"")</f>
        <v/>
      </c>
      <c r="AM323" s="142" t="str">
        <f>IF($M323&lt;&gt;"",IF($AD323=1,VLOOKUP($M323,得点換算表!$C$87:$D$96,2),VLOOKUP($M323,得点換算表!$E$87:$F$96,2)),"")</f>
        <v/>
      </c>
      <c r="AN323" s="142" t="str">
        <f t="shared" si="25"/>
        <v/>
      </c>
      <c r="AO323" s="143" t="str">
        <f>IF(AND($AN323&lt;&gt;"",$AN323&gt;=8),VLOOKUP($AN323,得点換算表!$I$5:$J$9,2),"")</f>
        <v/>
      </c>
      <c r="AP323" s="105"/>
    </row>
    <row r="324" spans="1:42" x14ac:dyDescent="0.15">
      <c r="A324" s="11"/>
      <c r="B324" s="12"/>
      <c r="C324" s="13"/>
      <c r="D324" s="13"/>
      <c r="E324" s="14"/>
      <c r="F324" s="14"/>
      <c r="G324" s="14"/>
      <c r="H324" s="14"/>
      <c r="I324" s="15"/>
      <c r="J324" s="14"/>
      <c r="K324" s="13"/>
      <c r="L324" s="14"/>
      <c r="M324" s="14"/>
      <c r="N324" s="14"/>
      <c r="O324" s="14"/>
      <c r="P324" s="198"/>
      <c r="Q324" s="198"/>
      <c r="R324" s="198"/>
      <c r="S324" s="198"/>
      <c r="T324" s="198"/>
      <c r="U324" s="198"/>
      <c r="V324" s="198"/>
      <c r="W324" s="202">
        <f t="shared" si="26"/>
        <v>0</v>
      </c>
      <c r="X324" s="14"/>
      <c r="Y324" s="14"/>
      <c r="Z324" s="108"/>
      <c r="AA324" s="114"/>
      <c r="AB324" s="129"/>
      <c r="AC324" s="128"/>
      <c r="AD324" s="142" t="str">
        <f t="shared" si="27"/>
        <v/>
      </c>
      <c r="AE324" s="142" t="str">
        <f>IF($E324&lt;&gt;"",IF($AD324=1,VLOOKUP($E324,得点換算表!$C$5:$D$14,2),VLOOKUP($E324,得点換算表!$E$5:$F$14,2)),"")</f>
        <v/>
      </c>
      <c r="AF324" s="142" t="str">
        <f>IF($F324&lt;&gt;"",IF($AD324=1,VLOOKUP($F324,得点換算表!$C$15:$D$24,2),VLOOKUP($F324,得点換算表!$E$15:$F$24,2)),"")</f>
        <v/>
      </c>
      <c r="AG324" s="142" t="str">
        <f>IF($G324&lt;&gt;"",IF($AD324=1,VLOOKUP($G324,得点換算表!$C$25:$D$34,2),VLOOKUP($G324,得点換算表!$E$25:$F$34,2)),"")</f>
        <v/>
      </c>
      <c r="AH324" s="142" t="str">
        <f>IF($H324&lt;&gt;"",IF($AD324=1,VLOOKUP($H324,得点換算表!$C$35:$D$44,2),VLOOKUP($H324,得点換算表!$E$35:$F$44,2)),"")</f>
        <v/>
      </c>
      <c r="AI324" s="142" t="str">
        <f>IF($I324&lt;&gt;"",IF($AD324=1,VLOOKUP($I324,得点換算表!$C$45:$D$55,2),VLOOKUP($I324,得点換算表!$E$45:$F$55,2)),"")</f>
        <v/>
      </c>
      <c r="AJ324" s="142" t="str">
        <f>IF($J324&lt;&gt;"",IF($AD324=1,VLOOKUP($J324,得点換算表!$C$56:$D$65,2),VLOOKUP($J324,得点換算表!$E$56:$F$65,2)),"")</f>
        <v/>
      </c>
      <c r="AK324" s="142" t="str">
        <f>IF($K324&lt;&gt;"",IF($AD324=1,VLOOKUP($K324,得点換算表!$C$66:$D$76,2),VLOOKUP($K324,得点換算表!$E$66:$F$76,2)),"")</f>
        <v/>
      </c>
      <c r="AL324" s="142" t="str">
        <f>IF($L324&lt;&gt;"",IF($AD324=1,VLOOKUP($L324,得点換算表!$C$77:$D$86,2),VLOOKUP($L324,得点換算表!$E$77:$F$86,2)),"")</f>
        <v/>
      </c>
      <c r="AM324" s="142" t="str">
        <f>IF($M324&lt;&gt;"",IF($AD324=1,VLOOKUP($M324,得点換算表!$C$87:$D$96,2),VLOOKUP($M324,得点換算表!$E$87:$F$96,2)),"")</f>
        <v/>
      </c>
      <c r="AN324" s="142" t="str">
        <f t="shared" si="25"/>
        <v/>
      </c>
      <c r="AO324" s="143" t="str">
        <f>IF(AND($AN324&lt;&gt;"",$AN324&gt;=8),VLOOKUP($AN324,得点換算表!$I$5:$J$9,2),"")</f>
        <v/>
      </c>
      <c r="AP324" s="105"/>
    </row>
    <row r="325" spans="1:42" x14ac:dyDescent="0.15">
      <c r="A325" s="11"/>
      <c r="B325" s="12"/>
      <c r="C325" s="13"/>
      <c r="D325" s="13"/>
      <c r="E325" s="14"/>
      <c r="F325" s="14"/>
      <c r="G325" s="14"/>
      <c r="H325" s="14"/>
      <c r="I325" s="15"/>
      <c r="J325" s="14"/>
      <c r="K325" s="13"/>
      <c r="L325" s="14"/>
      <c r="M325" s="14"/>
      <c r="N325" s="14"/>
      <c r="O325" s="14"/>
      <c r="P325" s="198"/>
      <c r="Q325" s="198"/>
      <c r="R325" s="198"/>
      <c r="S325" s="198"/>
      <c r="T325" s="198"/>
      <c r="U325" s="198"/>
      <c r="V325" s="198"/>
      <c r="W325" s="202">
        <f t="shared" si="26"/>
        <v>0</v>
      </c>
      <c r="X325" s="14"/>
      <c r="Y325" s="14"/>
      <c r="Z325" s="108"/>
      <c r="AA325" s="114"/>
      <c r="AB325" s="129"/>
      <c r="AC325" s="128"/>
      <c r="AD325" s="142" t="str">
        <f t="shared" si="27"/>
        <v/>
      </c>
      <c r="AE325" s="142" t="str">
        <f>IF($E325&lt;&gt;"",IF($AD325=1,VLOOKUP($E325,得点換算表!$C$5:$D$14,2),VLOOKUP($E325,得点換算表!$E$5:$F$14,2)),"")</f>
        <v/>
      </c>
      <c r="AF325" s="142" t="str">
        <f>IF($F325&lt;&gt;"",IF($AD325=1,VLOOKUP($F325,得点換算表!$C$15:$D$24,2),VLOOKUP($F325,得点換算表!$E$15:$F$24,2)),"")</f>
        <v/>
      </c>
      <c r="AG325" s="142" t="str">
        <f>IF($G325&lt;&gt;"",IF($AD325=1,VLOOKUP($G325,得点換算表!$C$25:$D$34,2),VLOOKUP($G325,得点換算表!$E$25:$F$34,2)),"")</f>
        <v/>
      </c>
      <c r="AH325" s="142" t="str">
        <f>IF($H325&lt;&gt;"",IF($AD325=1,VLOOKUP($H325,得点換算表!$C$35:$D$44,2),VLOOKUP($H325,得点換算表!$E$35:$F$44,2)),"")</f>
        <v/>
      </c>
      <c r="AI325" s="142" t="str">
        <f>IF($I325&lt;&gt;"",IF($AD325=1,VLOOKUP($I325,得点換算表!$C$45:$D$55,2),VLOOKUP($I325,得点換算表!$E$45:$F$55,2)),"")</f>
        <v/>
      </c>
      <c r="AJ325" s="142" t="str">
        <f>IF($J325&lt;&gt;"",IF($AD325=1,VLOOKUP($J325,得点換算表!$C$56:$D$65,2),VLOOKUP($J325,得点換算表!$E$56:$F$65,2)),"")</f>
        <v/>
      </c>
      <c r="AK325" s="142" t="str">
        <f>IF($K325&lt;&gt;"",IF($AD325=1,VLOOKUP($K325,得点換算表!$C$66:$D$76,2),VLOOKUP($K325,得点換算表!$E$66:$F$76,2)),"")</f>
        <v/>
      </c>
      <c r="AL325" s="142" t="str">
        <f>IF($L325&lt;&gt;"",IF($AD325=1,VLOOKUP($L325,得点換算表!$C$77:$D$86,2),VLOOKUP($L325,得点換算表!$E$77:$F$86,2)),"")</f>
        <v/>
      </c>
      <c r="AM325" s="142" t="str">
        <f>IF($M325&lt;&gt;"",IF($AD325=1,VLOOKUP($M325,得点換算表!$C$87:$D$96,2),VLOOKUP($M325,得点換算表!$E$87:$F$96,2)),"")</f>
        <v/>
      </c>
      <c r="AN325" s="142" t="str">
        <f t="shared" si="25"/>
        <v/>
      </c>
      <c r="AO325" s="143" t="str">
        <f>IF(AND($AN325&lt;&gt;"",$AN325&gt;=8),VLOOKUP($AN325,得点換算表!$I$5:$J$9,2),"")</f>
        <v/>
      </c>
      <c r="AP325" s="105"/>
    </row>
    <row r="326" spans="1:42" x14ac:dyDescent="0.15">
      <c r="A326" s="11"/>
      <c r="B326" s="12"/>
      <c r="C326" s="13"/>
      <c r="D326" s="13"/>
      <c r="E326" s="14"/>
      <c r="F326" s="14"/>
      <c r="G326" s="14"/>
      <c r="H326" s="14"/>
      <c r="I326" s="15"/>
      <c r="J326" s="14"/>
      <c r="K326" s="13"/>
      <c r="L326" s="14"/>
      <c r="M326" s="14"/>
      <c r="N326" s="14"/>
      <c r="O326" s="14"/>
      <c r="P326" s="198"/>
      <c r="Q326" s="198"/>
      <c r="R326" s="198"/>
      <c r="S326" s="198"/>
      <c r="T326" s="198"/>
      <c r="U326" s="198"/>
      <c r="V326" s="198"/>
      <c r="W326" s="202">
        <f t="shared" si="26"/>
        <v>0</v>
      </c>
      <c r="X326" s="14"/>
      <c r="Y326" s="14"/>
      <c r="Z326" s="108"/>
      <c r="AA326" s="114"/>
      <c r="AB326" s="129"/>
      <c r="AC326" s="128"/>
      <c r="AD326" s="142" t="str">
        <f t="shared" si="27"/>
        <v/>
      </c>
      <c r="AE326" s="142" t="str">
        <f>IF($E326&lt;&gt;"",IF($AD326=1,VLOOKUP($E326,得点換算表!$C$5:$D$14,2),VLOOKUP($E326,得点換算表!$E$5:$F$14,2)),"")</f>
        <v/>
      </c>
      <c r="AF326" s="142" t="str">
        <f>IF($F326&lt;&gt;"",IF($AD326=1,VLOOKUP($F326,得点換算表!$C$15:$D$24,2),VLOOKUP($F326,得点換算表!$E$15:$F$24,2)),"")</f>
        <v/>
      </c>
      <c r="AG326" s="142" t="str">
        <f>IF($G326&lt;&gt;"",IF($AD326=1,VLOOKUP($G326,得点換算表!$C$25:$D$34,2),VLOOKUP($G326,得点換算表!$E$25:$F$34,2)),"")</f>
        <v/>
      </c>
      <c r="AH326" s="142" t="str">
        <f>IF($H326&lt;&gt;"",IF($AD326=1,VLOOKUP($H326,得点換算表!$C$35:$D$44,2),VLOOKUP($H326,得点換算表!$E$35:$F$44,2)),"")</f>
        <v/>
      </c>
      <c r="AI326" s="142" t="str">
        <f>IF($I326&lt;&gt;"",IF($AD326=1,VLOOKUP($I326,得点換算表!$C$45:$D$55,2),VLOOKUP($I326,得点換算表!$E$45:$F$55,2)),"")</f>
        <v/>
      </c>
      <c r="AJ326" s="142" t="str">
        <f>IF($J326&lt;&gt;"",IF($AD326=1,VLOOKUP($J326,得点換算表!$C$56:$D$65,2),VLOOKUP($J326,得点換算表!$E$56:$F$65,2)),"")</f>
        <v/>
      </c>
      <c r="AK326" s="142" t="str">
        <f>IF($K326&lt;&gt;"",IF($AD326=1,VLOOKUP($K326,得点換算表!$C$66:$D$76,2),VLOOKUP($K326,得点換算表!$E$66:$F$76,2)),"")</f>
        <v/>
      </c>
      <c r="AL326" s="142" t="str">
        <f>IF($L326&lt;&gt;"",IF($AD326=1,VLOOKUP($L326,得点換算表!$C$77:$D$86,2),VLOOKUP($L326,得点換算表!$E$77:$F$86,2)),"")</f>
        <v/>
      </c>
      <c r="AM326" s="142" t="str">
        <f>IF($M326&lt;&gt;"",IF($AD326=1,VLOOKUP($M326,得点換算表!$C$87:$D$96,2),VLOOKUP($M326,得点換算表!$E$87:$F$96,2)),"")</f>
        <v/>
      </c>
      <c r="AN326" s="142" t="str">
        <f t="shared" si="25"/>
        <v/>
      </c>
      <c r="AO326" s="143" t="str">
        <f>IF(AND($AN326&lt;&gt;"",$AN326&gt;=8),VLOOKUP($AN326,得点換算表!$I$5:$J$9,2),"")</f>
        <v/>
      </c>
      <c r="AP326" s="105"/>
    </row>
    <row r="327" spans="1:42" x14ac:dyDescent="0.15">
      <c r="A327" s="11"/>
      <c r="B327" s="12"/>
      <c r="C327" s="13"/>
      <c r="D327" s="13"/>
      <c r="E327" s="14"/>
      <c r="F327" s="14"/>
      <c r="G327" s="14"/>
      <c r="H327" s="14"/>
      <c r="I327" s="15"/>
      <c r="J327" s="14"/>
      <c r="K327" s="13"/>
      <c r="L327" s="14"/>
      <c r="M327" s="14"/>
      <c r="N327" s="14"/>
      <c r="O327" s="14"/>
      <c r="P327" s="198"/>
      <c r="Q327" s="198"/>
      <c r="R327" s="198"/>
      <c r="S327" s="198"/>
      <c r="T327" s="198"/>
      <c r="U327" s="198"/>
      <c r="V327" s="198"/>
      <c r="W327" s="202">
        <f t="shared" si="26"/>
        <v>0</v>
      </c>
      <c r="X327" s="14"/>
      <c r="Y327" s="14"/>
      <c r="Z327" s="108"/>
      <c r="AA327" s="114"/>
      <c r="AB327" s="129"/>
      <c r="AC327" s="128"/>
      <c r="AD327" s="142" t="str">
        <f t="shared" si="27"/>
        <v/>
      </c>
      <c r="AE327" s="142" t="str">
        <f>IF($E327&lt;&gt;"",IF($AD327=1,VLOOKUP($E327,得点換算表!$C$5:$D$14,2),VLOOKUP($E327,得点換算表!$E$5:$F$14,2)),"")</f>
        <v/>
      </c>
      <c r="AF327" s="142" t="str">
        <f>IF($F327&lt;&gt;"",IF($AD327=1,VLOOKUP($F327,得点換算表!$C$15:$D$24,2),VLOOKUP($F327,得点換算表!$E$15:$F$24,2)),"")</f>
        <v/>
      </c>
      <c r="AG327" s="142" t="str">
        <f>IF($G327&lt;&gt;"",IF($AD327=1,VLOOKUP($G327,得点換算表!$C$25:$D$34,2),VLOOKUP($G327,得点換算表!$E$25:$F$34,2)),"")</f>
        <v/>
      </c>
      <c r="AH327" s="142" t="str">
        <f>IF($H327&lt;&gt;"",IF($AD327=1,VLOOKUP($H327,得点換算表!$C$35:$D$44,2),VLOOKUP($H327,得点換算表!$E$35:$F$44,2)),"")</f>
        <v/>
      </c>
      <c r="AI327" s="142" t="str">
        <f>IF($I327&lt;&gt;"",IF($AD327=1,VLOOKUP($I327,得点換算表!$C$45:$D$55,2),VLOOKUP($I327,得点換算表!$E$45:$F$55,2)),"")</f>
        <v/>
      </c>
      <c r="AJ327" s="142" t="str">
        <f>IF($J327&lt;&gt;"",IF($AD327=1,VLOOKUP($J327,得点換算表!$C$56:$D$65,2),VLOOKUP($J327,得点換算表!$E$56:$F$65,2)),"")</f>
        <v/>
      </c>
      <c r="AK327" s="142" t="str">
        <f>IF($K327&lt;&gt;"",IF($AD327=1,VLOOKUP($K327,得点換算表!$C$66:$D$76,2),VLOOKUP($K327,得点換算表!$E$66:$F$76,2)),"")</f>
        <v/>
      </c>
      <c r="AL327" s="142" t="str">
        <f>IF($L327&lt;&gt;"",IF($AD327=1,VLOOKUP($L327,得点換算表!$C$77:$D$86,2),VLOOKUP($L327,得点換算表!$E$77:$F$86,2)),"")</f>
        <v/>
      </c>
      <c r="AM327" s="142" t="str">
        <f>IF($M327&lt;&gt;"",IF($AD327=1,VLOOKUP($M327,得点換算表!$C$87:$D$96,2),VLOOKUP($M327,得点換算表!$E$87:$F$96,2)),"")</f>
        <v/>
      </c>
      <c r="AN327" s="142" t="str">
        <f t="shared" si="25"/>
        <v/>
      </c>
      <c r="AO327" s="143" t="str">
        <f>IF(AND($AN327&lt;&gt;"",$AN327&gt;=8),VLOOKUP($AN327,得点換算表!$I$5:$J$9,2),"")</f>
        <v/>
      </c>
      <c r="AP327" s="105"/>
    </row>
    <row r="328" spans="1:42" x14ac:dyDescent="0.15">
      <c r="A328" s="11"/>
      <c r="B328" s="12"/>
      <c r="C328" s="13"/>
      <c r="D328" s="13"/>
      <c r="E328" s="14"/>
      <c r="F328" s="14"/>
      <c r="G328" s="14"/>
      <c r="H328" s="14"/>
      <c r="I328" s="15"/>
      <c r="J328" s="14"/>
      <c r="K328" s="13"/>
      <c r="L328" s="14"/>
      <c r="M328" s="14"/>
      <c r="N328" s="14"/>
      <c r="O328" s="14"/>
      <c r="P328" s="198"/>
      <c r="Q328" s="198"/>
      <c r="R328" s="198"/>
      <c r="S328" s="198"/>
      <c r="T328" s="198"/>
      <c r="U328" s="198"/>
      <c r="V328" s="198"/>
      <c r="W328" s="202">
        <f t="shared" si="26"/>
        <v>0</v>
      </c>
      <c r="X328" s="14"/>
      <c r="Y328" s="14"/>
      <c r="Z328" s="108"/>
      <c r="AA328" s="114"/>
      <c r="AB328" s="129"/>
      <c r="AC328" s="128"/>
      <c r="AD328" s="142" t="str">
        <f t="shared" si="27"/>
        <v/>
      </c>
      <c r="AE328" s="142" t="str">
        <f>IF($E328&lt;&gt;"",IF($AD328=1,VLOOKUP($E328,得点換算表!$C$5:$D$14,2),VLOOKUP($E328,得点換算表!$E$5:$F$14,2)),"")</f>
        <v/>
      </c>
      <c r="AF328" s="142" t="str">
        <f>IF($F328&lt;&gt;"",IF($AD328=1,VLOOKUP($F328,得点換算表!$C$15:$D$24,2),VLOOKUP($F328,得点換算表!$E$15:$F$24,2)),"")</f>
        <v/>
      </c>
      <c r="AG328" s="142" t="str">
        <f>IF($G328&lt;&gt;"",IF($AD328=1,VLOOKUP($G328,得点換算表!$C$25:$D$34,2),VLOOKUP($G328,得点換算表!$E$25:$F$34,2)),"")</f>
        <v/>
      </c>
      <c r="AH328" s="142" t="str">
        <f>IF($H328&lt;&gt;"",IF($AD328=1,VLOOKUP($H328,得点換算表!$C$35:$D$44,2),VLOOKUP($H328,得点換算表!$E$35:$F$44,2)),"")</f>
        <v/>
      </c>
      <c r="AI328" s="142" t="str">
        <f>IF($I328&lt;&gt;"",IF($AD328=1,VLOOKUP($I328,得点換算表!$C$45:$D$55,2),VLOOKUP($I328,得点換算表!$E$45:$F$55,2)),"")</f>
        <v/>
      </c>
      <c r="AJ328" s="142" t="str">
        <f>IF($J328&lt;&gt;"",IF($AD328=1,VLOOKUP($J328,得点換算表!$C$56:$D$65,2),VLOOKUP($J328,得点換算表!$E$56:$F$65,2)),"")</f>
        <v/>
      </c>
      <c r="AK328" s="142" t="str">
        <f>IF($K328&lt;&gt;"",IF($AD328=1,VLOOKUP($K328,得点換算表!$C$66:$D$76,2),VLOOKUP($K328,得点換算表!$E$66:$F$76,2)),"")</f>
        <v/>
      </c>
      <c r="AL328" s="142" t="str">
        <f>IF($L328&lt;&gt;"",IF($AD328=1,VLOOKUP($L328,得点換算表!$C$77:$D$86,2),VLOOKUP($L328,得点換算表!$E$77:$F$86,2)),"")</f>
        <v/>
      </c>
      <c r="AM328" s="142" t="str">
        <f>IF($M328&lt;&gt;"",IF($AD328=1,VLOOKUP($M328,得点換算表!$C$87:$D$96,2),VLOOKUP($M328,得点換算表!$E$87:$F$96,2)),"")</f>
        <v/>
      </c>
      <c r="AN328" s="142" t="str">
        <f t="shared" si="25"/>
        <v/>
      </c>
      <c r="AO328" s="143" t="str">
        <f>IF(AND($AN328&lt;&gt;"",$AN328&gt;=8),VLOOKUP($AN328,得点換算表!$I$5:$J$9,2),"")</f>
        <v/>
      </c>
      <c r="AP328" s="105"/>
    </row>
    <row r="329" spans="1:42" x14ac:dyDescent="0.15">
      <c r="A329" s="11"/>
      <c r="B329" s="12"/>
      <c r="C329" s="13"/>
      <c r="D329" s="13"/>
      <c r="E329" s="14"/>
      <c r="F329" s="14"/>
      <c r="G329" s="14"/>
      <c r="H329" s="14"/>
      <c r="I329" s="15"/>
      <c r="J329" s="14"/>
      <c r="K329" s="13"/>
      <c r="L329" s="14"/>
      <c r="M329" s="14"/>
      <c r="N329" s="14"/>
      <c r="O329" s="14"/>
      <c r="P329" s="198"/>
      <c r="Q329" s="198"/>
      <c r="R329" s="198"/>
      <c r="S329" s="198"/>
      <c r="T329" s="198"/>
      <c r="U329" s="198"/>
      <c r="V329" s="198"/>
      <c r="W329" s="202">
        <f t="shared" si="26"/>
        <v>0</v>
      </c>
      <c r="X329" s="14"/>
      <c r="Y329" s="14"/>
      <c r="Z329" s="108"/>
      <c r="AA329" s="114"/>
      <c r="AB329" s="129"/>
      <c r="AC329" s="128"/>
      <c r="AD329" s="142" t="str">
        <f t="shared" si="27"/>
        <v/>
      </c>
      <c r="AE329" s="142" t="str">
        <f>IF($E329&lt;&gt;"",IF($AD329=1,VLOOKUP($E329,得点換算表!$C$5:$D$14,2),VLOOKUP($E329,得点換算表!$E$5:$F$14,2)),"")</f>
        <v/>
      </c>
      <c r="AF329" s="142" t="str">
        <f>IF($F329&lt;&gt;"",IF($AD329=1,VLOOKUP($F329,得点換算表!$C$15:$D$24,2),VLOOKUP($F329,得点換算表!$E$15:$F$24,2)),"")</f>
        <v/>
      </c>
      <c r="AG329" s="142" t="str">
        <f>IF($G329&lt;&gt;"",IF($AD329=1,VLOOKUP($G329,得点換算表!$C$25:$D$34,2),VLOOKUP($G329,得点換算表!$E$25:$F$34,2)),"")</f>
        <v/>
      </c>
      <c r="AH329" s="142" t="str">
        <f>IF($H329&lt;&gt;"",IF($AD329=1,VLOOKUP($H329,得点換算表!$C$35:$D$44,2),VLOOKUP($H329,得点換算表!$E$35:$F$44,2)),"")</f>
        <v/>
      </c>
      <c r="AI329" s="142" t="str">
        <f>IF($I329&lt;&gt;"",IF($AD329=1,VLOOKUP($I329,得点換算表!$C$45:$D$55,2),VLOOKUP($I329,得点換算表!$E$45:$F$55,2)),"")</f>
        <v/>
      </c>
      <c r="AJ329" s="142" t="str">
        <f>IF($J329&lt;&gt;"",IF($AD329=1,VLOOKUP($J329,得点換算表!$C$56:$D$65,2),VLOOKUP($J329,得点換算表!$E$56:$F$65,2)),"")</f>
        <v/>
      </c>
      <c r="AK329" s="142" t="str">
        <f>IF($K329&lt;&gt;"",IF($AD329=1,VLOOKUP($K329,得点換算表!$C$66:$D$76,2),VLOOKUP($K329,得点換算表!$E$66:$F$76,2)),"")</f>
        <v/>
      </c>
      <c r="AL329" s="142" t="str">
        <f>IF($L329&lt;&gt;"",IF($AD329=1,VLOOKUP($L329,得点換算表!$C$77:$D$86,2),VLOOKUP($L329,得点換算表!$E$77:$F$86,2)),"")</f>
        <v/>
      </c>
      <c r="AM329" s="142" t="str">
        <f>IF($M329&lt;&gt;"",IF($AD329=1,VLOOKUP($M329,得点換算表!$C$87:$D$96,2),VLOOKUP($M329,得点換算表!$E$87:$F$96,2)),"")</f>
        <v/>
      </c>
      <c r="AN329" s="142" t="str">
        <f t="shared" si="25"/>
        <v/>
      </c>
      <c r="AO329" s="143" t="str">
        <f>IF(AND($AN329&lt;&gt;"",$AN329&gt;=8),VLOOKUP($AN329,得点換算表!$I$5:$J$9,2),"")</f>
        <v/>
      </c>
      <c r="AP329" s="105"/>
    </row>
    <row r="330" spans="1:42" x14ac:dyDescent="0.15">
      <c r="A330" s="11"/>
      <c r="B330" s="12"/>
      <c r="C330" s="13"/>
      <c r="D330" s="13"/>
      <c r="E330" s="14"/>
      <c r="F330" s="14"/>
      <c r="G330" s="14"/>
      <c r="H330" s="14"/>
      <c r="I330" s="15"/>
      <c r="J330" s="14"/>
      <c r="K330" s="13"/>
      <c r="L330" s="14"/>
      <c r="M330" s="14"/>
      <c r="N330" s="14"/>
      <c r="O330" s="14"/>
      <c r="P330" s="198"/>
      <c r="Q330" s="198"/>
      <c r="R330" s="198"/>
      <c r="S330" s="198"/>
      <c r="T330" s="198"/>
      <c r="U330" s="198"/>
      <c r="V330" s="198"/>
      <c r="W330" s="202">
        <f t="shared" si="26"/>
        <v>0</v>
      </c>
      <c r="X330" s="14"/>
      <c r="Y330" s="14"/>
      <c r="Z330" s="108"/>
      <c r="AA330" s="114"/>
      <c r="AB330" s="129"/>
      <c r="AC330" s="128"/>
      <c r="AD330" s="142" t="str">
        <f t="shared" si="27"/>
        <v/>
      </c>
      <c r="AE330" s="142" t="str">
        <f>IF($E330&lt;&gt;"",IF($AD330=1,VLOOKUP($E330,得点換算表!$C$5:$D$14,2),VLOOKUP($E330,得点換算表!$E$5:$F$14,2)),"")</f>
        <v/>
      </c>
      <c r="AF330" s="142" t="str">
        <f>IF($F330&lt;&gt;"",IF($AD330=1,VLOOKUP($F330,得点換算表!$C$15:$D$24,2),VLOOKUP($F330,得点換算表!$E$15:$F$24,2)),"")</f>
        <v/>
      </c>
      <c r="AG330" s="142" t="str">
        <f>IF($G330&lt;&gt;"",IF($AD330=1,VLOOKUP($G330,得点換算表!$C$25:$D$34,2),VLOOKUP($G330,得点換算表!$E$25:$F$34,2)),"")</f>
        <v/>
      </c>
      <c r="AH330" s="142" t="str">
        <f>IF($H330&lt;&gt;"",IF($AD330=1,VLOOKUP($H330,得点換算表!$C$35:$D$44,2),VLOOKUP($H330,得点換算表!$E$35:$F$44,2)),"")</f>
        <v/>
      </c>
      <c r="AI330" s="142" t="str">
        <f>IF($I330&lt;&gt;"",IF($AD330=1,VLOOKUP($I330,得点換算表!$C$45:$D$55,2),VLOOKUP($I330,得点換算表!$E$45:$F$55,2)),"")</f>
        <v/>
      </c>
      <c r="AJ330" s="142" t="str">
        <f>IF($J330&lt;&gt;"",IF($AD330=1,VLOOKUP($J330,得点換算表!$C$56:$D$65,2),VLOOKUP($J330,得点換算表!$E$56:$F$65,2)),"")</f>
        <v/>
      </c>
      <c r="AK330" s="142" t="str">
        <f>IF($K330&lt;&gt;"",IF($AD330=1,VLOOKUP($K330,得点換算表!$C$66:$D$76,2),VLOOKUP($K330,得点換算表!$E$66:$F$76,2)),"")</f>
        <v/>
      </c>
      <c r="AL330" s="142" t="str">
        <f>IF($L330&lt;&gt;"",IF($AD330=1,VLOOKUP($L330,得点換算表!$C$77:$D$86,2),VLOOKUP($L330,得点換算表!$E$77:$F$86,2)),"")</f>
        <v/>
      </c>
      <c r="AM330" s="142" t="str">
        <f>IF($M330&lt;&gt;"",IF($AD330=1,VLOOKUP($M330,得点換算表!$C$87:$D$96,2),VLOOKUP($M330,得点換算表!$E$87:$F$96,2)),"")</f>
        <v/>
      </c>
      <c r="AN330" s="142" t="str">
        <f t="shared" si="25"/>
        <v/>
      </c>
      <c r="AO330" s="143" t="str">
        <f>IF(AND($AN330&lt;&gt;"",$AN330&gt;=8),VLOOKUP($AN330,得点換算表!$I$5:$J$9,2),"")</f>
        <v/>
      </c>
      <c r="AP330" s="105"/>
    </row>
    <row r="331" spans="1:42" x14ac:dyDescent="0.15">
      <c r="A331" s="11"/>
      <c r="B331" s="12"/>
      <c r="C331" s="13"/>
      <c r="D331" s="13"/>
      <c r="E331" s="14"/>
      <c r="F331" s="14"/>
      <c r="G331" s="14"/>
      <c r="H331" s="14"/>
      <c r="I331" s="15"/>
      <c r="J331" s="14"/>
      <c r="K331" s="13"/>
      <c r="L331" s="14"/>
      <c r="M331" s="14"/>
      <c r="N331" s="14"/>
      <c r="O331" s="14"/>
      <c r="P331" s="198"/>
      <c r="Q331" s="198"/>
      <c r="R331" s="198"/>
      <c r="S331" s="198"/>
      <c r="T331" s="198"/>
      <c r="U331" s="198"/>
      <c r="V331" s="198"/>
      <c r="W331" s="202">
        <f t="shared" si="26"/>
        <v>0</v>
      </c>
      <c r="X331" s="14"/>
      <c r="Y331" s="14"/>
      <c r="Z331" s="108"/>
      <c r="AA331" s="114"/>
      <c r="AB331" s="129"/>
      <c r="AC331" s="128"/>
      <c r="AD331" s="142" t="str">
        <f t="shared" si="27"/>
        <v/>
      </c>
      <c r="AE331" s="142" t="str">
        <f>IF($E331&lt;&gt;"",IF($AD331=1,VLOOKUP($E331,得点換算表!$C$5:$D$14,2),VLOOKUP($E331,得点換算表!$E$5:$F$14,2)),"")</f>
        <v/>
      </c>
      <c r="AF331" s="142" t="str">
        <f>IF($F331&lt;&gt;"",IF($AD331=1,VLOOKUP($F331,得点換算表!$C$15:$D$24,2),VLOOKUP($F331,得点換算表!$E$15:$F$24,2)),"")</f>
        <v/>
      </c>
      <c r="AG331" s="142" t="str">
        <f>IF($G331&lt;&gt;"",IF($AD331=1,VLOOKUP($G331,得点換算表!$C$25:$D$34,2),VLOOKUP($G331,得点換算表!$E$25:$F$34,2)),"")</f>
        <v/>
      </c>
      <c r="AH331" s="142" t="str">
        <f>IF($H331&lt;&gt;"",IF($AD331=1,VLOOKUP($H331,得点換算表!$C$35:$D$44,2),VLOOKUP($H331,得点換算表!$E$35:$F$44,2)),"")</f>
        <v/>
      </c>
      <c r="AI331" s="142" t="str">
        <f>IF($I331&lt;&gt;"",IF($AD331=1,VLOOKUP($I331,得点換算表!$C$45:$D$55,2),VLOOKUP($I331,得点換算表!$E$45:$F$55,2)),"")</f>
        <v/>
      </c>
      <c r="AJ331" s="142" t="str">
        <f>IF($J331&lt;&gt;"",IF($AD331=1,VLOOKUP($J331,得点換算表!$C$56:$D$65,2),VLOOKUP($J331,得点換算表!$E$56:$F$65,2)),"")</f>
        <v/>
      </c>
      <c r="AK331" s="142" t="str">
        <f>IF($K331&lt;&gt;"",IF($AD331=1,VLOOKUP($K331,得点換算表!$C$66:$D$76,2),VLOOKUP($K331,得点換算表!$E$66:$F$76,2)),"")</f>
        <v/>
      </c>
      <c r="AL331" s="142" t="str">
        <f>IF($L331&lt;&gt;"",IF($AD331=1,VLOOKUP($L331,得点換算表!$C$77:$D$86,2),VLOOKUP($L331,得点換算表!$E$77:$F$86,2)),"")</f>
        <v/>
      </c>
      <c r="AM331" s="142" t="str">
        <f>IF($M331&lt;&gt;"",IF($AD331=1,VLOOKUP($M331,得点換算表!$C$87:$D$96,2),VLOOKUP($M331,得点換算表!$E$87:$F$96,2)),"")</f>
        <v/>
      </c>
      <c r="AN331" s="142" t="str">
        <f t="shared" si="25"/>
        <v/>
      </c>
      <c r="AO331" s="143" t="str">
        <f>IF(AND($AN331&lt;&gt;"",$AN331&gt;=8),VLOOKUP($AN331,得点換算表!$I$5:$J$9,2),"")</f>
        <v/>
      </c>
      <c r="AP331" s="105"/>
    </row>
    <row r="332" spans="1:42" x14ac:dyDescent="0.15">
      <c r="A332" s="11"/>
      <c r="B332" s="12"/>
      <c r="C332" s="13"/>
      <c r="D332" s="13"/>
      <c r="E332" s="14"/>
      <c r="F332" s="14"/>
      <c r="G332" s="14"/>
      <c r="H332" s="14"/>
      <c r="I332" s="15"/>
      <c r="J332" s="14"/>
      <c r="K332" s="13"/>
      <c r="L332" s="14"/>
      <c r="M332" s="14"/>
      <c r="N332" s="14"/>
      <c r="O332" s="14"/>
      <c r="P332" s="198"/>
      <c r="Q332" s="198"/>
      <c r="R332" s="198"/>
      <c r="S332" s="198"/>
      <c r="T332" s="198"/>
      <c r="U332" s="198"/>
      <c r="V332" s="198"/>
      <c r="W332" s="202">
        <f t="shared" si="26"/>
        <v>0</v>
      </c>
      <c r="X332" s="14"/>
      <c r="Y332" s="14"/>
      <c r="Z332" s="108"/>
      <c r="AA332" s="114"/>
      <c r="AB332" s="129"/>
      <c r="AC332" s="128"/>
      <c r="AD332" s="142" t="str">
        <f t="shared" si="27"/>
        <v/>
      </c>
      <c r="AE332" s="142" t="str">
        <f>IF($E332&lt;&gt;"",IF($AD332=1,VLOOKUP($E332,得点換算表!$C$5:$D$14,2),VLOOKUP($E332,得点換算表!$E$5:$F$14,2)),"")</f>
        <v/>
      </c>
      <c r="AF332" s="142" t="str">
        <f>IF($F332&lt;&gt;"",IF($AD332=1,VLOOKUP($F332,得点換算表!$C$15:$D$24,2),VLOOKUP($F332,得点換算表!$E$15:$F$24,2)),"")</f>
        <v/>
      </c>
      <c r="AG332" s="142" t="str">
        <f>IF($G332&lt;&gt;"",IF($AD332=1,VLOOKUP($G332,得点換算表!$C$25:$D$34,2),VLOOKUP($G332,得点換算表!$E$25:$F$34,2)),"")</f>
        <v/>
      </c>
      <c r="AH332" s="142" t="str">
        <f>IF($H332&lt;&gt;"",IF($AD332=1,VLOOKUP($H332,得点換算表!$C$35:$D$44,2),VLOOKUP($H332,得点換算表!$E$35:$F$44,2)),"")</f>
        <v/>
      </c>
      <c r="AI332" s="142" t="str">
        <f>IF($I332&lt;&gt;"",IF($AD332=1,VLOOKUP($I332,得点換算表!$C$45:$D$55,2),VLOOKUP($I332,得点換算表!$E$45:$F$55,2)),"")</f>
        <v/>
      </c>
      <c r="AJ332" s="142" t="str">
        <f>IF($J332&lt;&gt;"",IF($AD332=1,VLOOKUP($J332,得点換算表!$C$56:$D$65,2),VLOOKUP($J332,得点換算表!$E$56:$F$65,2)),"")</f>
        <v/>
      </c>
      <c r="AK332" s="142" t="str">
        <f>IF($K332&lt;&gt;"",IF($AD332=1,VLOOKUP($K332,得点換算表!$C$66:$D$76,2),VLOOKUP($K332,得点換算表!$E$66:$F$76,2)),"")</f>
        <v/>
      </c>
      <c r="AL332" s="142" t="str">
        <f>IF($L332&lt;&gt;"",IF($AD332=1,VLOOKUP($L332,得点換算表!$C$77:$D$86,2),VLOOKUP($L332,得点換算表!$E$77:$F$86,2)),"")</f>
        <v/>
      </c>
      <c r="AM332" s="142" t="str">
        <f>IF($M332&lt;&gt;"",IF($AD332=1,VLOOKUP($M332,得点換算表!$C$87:$D$96,2),VLOOKUP($M332,得点換算表!$E$87:$F$96,2)),"")</f>
        <v/>
      </c>
      <c r="AN332" s="142" t="str">
        <f t="shared" si="25"/>
        <v/>
      </c>
      <c r="AO332" s="143" t="str">
        <f>IF(AND($AN332&lt;&gt;"",$AN332&gt;=8),VLOOKUP($AN332,得点換算表!$I$5:$J$9,2),"")</f>
        <v/>
      </c>
      <c r="AP332" s="105"/>
    </row>
    <row r="333" spans="1:42" x14ac:dyDescent="0.15">
      <c r="A333" s="11"/>
      <c r="B333" s="12"/>
      <c r="C333" s="13"/>
      <c r="D333" s="13"/>
      <c r="E333" s="14"/>
      <c r="F333" s="14"/>
      <c r="G333" s="14"/>
      <c r="H333" s="14"/>
      <c r="I333" s="15"/>
      <c r="J333" s="14"/>
      <c r="K333" s="13"/>
      <c r="L333" s="14"/>
      <c r="M333" s="14"/>
      <c r="N333" s="14"/>
      <c r="O333" s="14"/>
      <c r="P333" s="198"/>
      <c r="Q333" s="198"/>
      <c r="R333" s="198"/>
      <c r="S333" s="198"/>
      <c r="T333" s="198"/>
      <c r="U333" s="198"/>
      <c r="V333" s="198"/>
      <c r="W333" s="202">
        <f t="shared" si="26"/>
        <v>0</v>
      </c>
      <c r="X333" s="14"/>
      <c r="Y333" s="14"/>
      <c r="Z333" s="108"/>
      <c r="AA333" s="114"/>
      <c r="AB333" s="129"/>
      <c r="AC333" s="128"/>
      <c r="AD333" s="142" t="str">
        <f t="shared" si="27"/>
        <v/>
      </c>
      <c r="AE333" s="142" t="str">
        <f>IF($E333&lt;&gt;"",IF($AD333=1,VLOOKUP($E333,得点換算表!$C$5:$D$14,2),VLOOKUP($E333,得点換算表!$E$5:$F$14,2)),"")</f>
        <v/>
      </c>
      <c r="AF333" s="142" t="str">
        <f>IF($F333&lt;&gt;"",IF($AD333=1,VLOOKUP($F333,得点換算表!$C$15:$D$24,2),VLOOKUP($F333,得点換算表!$E$15:$F$24,2)),"")</f>
        <v/>
      </c>
      <c r="AG333" s="142" t="str">
        <f>IF($G333&lt;&gt;"",IF($AD333=1,VLOOKUP($G333,得点換算表!$C$25:$D$34,2),VLOOKUP($G333,得点換算表!$E$25:$F$34,2)),"")</f>
        <v/>
      </c>
      <c r="AH333" s="142" t="str">
        <f>IF($H333&lt;&gt;"",IF($AD333=1,VLOOKUP($H333,得点換算表!$C$35:$D$44,2),VLOOKUP($H333,得点換算表!$E$35:$F$44,2)),"")</f>
        <v/>
      </c>
      <c r="AI333" s="142" t="str">
        <f>IF($I333&lt;&gt;"",IF($AD333=1,VLOOKUP($I333,得点換算表!$C$45:$D$55,2),VLOOKUP($I333,得点換算表!$E$45:$F$55,2)),"")</f>
        <v/>
      </c>
      <c r="AJ333" s="142" t="str">
        <f>IF($J333&lt;&gt;"",IF($AD333=1,VLOOKUP($J333,得点換算表!$C$56:$D$65,2),VLOOKUP($J333,得点換算表!$E$56:$F$65,2)),"")</f>
        <v/>
      </c>
      <c r="AK333" s="142" t="str">
        <f>IF($K333&lt;&gt;"",IF($AD333=1,VLOOKUP($K333,得点換算表!$C$66:$D$76,2),VLOOKUP($K333,得点換算表!$E$66:$F$76,2)),"")</f>
        <v/>
      </c>
      <c r="AL333" s="142" t="str">
        <f>IF($L333&lt;&gt;"",IF($AD333=1,VLOOKUP($L333,得点換算表!$C$77:$D$86,2),VLOOKUP($L333,得点換算表!$E$77:$F$86,2)),"")</f>
        <v/>
      </c>
      <c r="AM333" s="142" t="str">
        <f>IF($M333&lt;&gt;"",IF($AD333=1,VLOOKUP($M333,得点換算表!$C$87:$D$96,2),VLOOKUP($M333,得点換算表!$E$87:$F$96,2)),"")</f>
        <v/>
      </c>
      <c r="AN333" s="142" t="str">
        <f t="shared" si="25"/>
        <v/>
      </c>
      <c r="AO333" s="143" t="str">
        <f>IF(AND($AN333&lt;&gt;"",$AN333&gt;=8),VLOOKUP($AN333,得点換算表!$I$5:$J$9,2),"")</f>
        <v/>
      </c>
      <c r="AP333" s="105"/>
    </row>
    <row r="334" spans="1:42" x14ac:dyDescent="0.15">
      <c r="A334" s="11"/>
      <c r="B334" s="12"/>
      <c r="C334" s="13"/>
      <c r="D334" s="13"/>
      <c r="E334" s="14"/>
      <c r="F334" s="14"/>
      <c r="G334" s="14"/>
      <c r="H334" s="14"/>
      <c r="I334" s="15"/>
      <c r="J334" s="14"/>
      <c r="K334" s="13"/>
      <c r="L334" s="14"/>
      <c r="M334" s="14"/>
      <c r="N334" s="14"/>
      <c r="O334" s="14"/>
      <c r="P334" s="198"/>
      <c r="Q334" s="198"/>
      <c r="R334" s="198"/>
      <c r="S334" s="198"/>
      <c r="T334" s="198"/>
      <c r="U334" s="198"/>
      <c r="V334" s="198"/>
      <c r="W334" s="202">
        <f t="shared" si="26"/>
        <v>0</v>
      </c>
      <c r="X334" s="14"/>
      <c r="Y334" s="14"/>
      <c r="Z334" s="108"/>
      <c r="AA334" s="114"/>
      <c r="AB334" s="129"/>
      <c r="AC334" s="128"/>
      <c r="AD334" s="142" t="str">
        <f t="shared" si="27"/>
        <v/>
      </c>
      <c r="AE334" s="142" t="str">
        <f>IF($E334&lt;&gt;"",IF($AD334=1,VLOOKUP($E334,得点換算表!$C$5:$D$14,2),VLOOKUP($E334,得点換算表!$E$5:$F$14,2)),"")</f>
        <v/>
      </c>
      <c r="AF334" s="142" t="str">
        <f>IF($F334&lt;&gt;"",IF($AD334=1,VLOOKUP($F334,得点換算表!$C$15:$D$24,2),VLOOKUP($F334,得点換算表!$E$15:$F$24,2)),"")</f>
        <v/>
      </c>
      <c r="AG334" s="142" t="str">
        <f>IF($G334&lt;&gt;"",IF($AD334=1,VLOOKUP($G334,得点換算表!$C$25:$D$34,2),VLOOKUP($G334,得点換算表!$E$25:$F$34,2)),"")</f>
        <v/>
      </c>
      <c r="AH334" s="142" t="str">
        <f>IF($H334&lt;&gt;"",IF($AD334=1,VLOOKUP($H334,得点換算表!$C$35:$D$44,2),VLOOKUP($H334,得点換算表!$E$35:$F$44,2)),"")</f>
        <v/>
      </c>
      <c r="AI334" s="142" t="str">
        <f>IF($I334&lt;&gt;"",IF($AD334=1,VLOOKUP($I334,得点換算表!$C$45:$D$55,2),VLOOKUP($I334,得点換算表!$E$45:$F$55,2)),"")</f>
        <v/>
      </c>
      <c r="AJ334" s="142" t="str">
        <f>IF($J334&lt;&gt;"",IF($AD334=1,VLOOKUP($J334,得点換算表!$C$56:$D$65,2),VLOOKUP($J334,得点換算表!$E$56:$F$65,2)),"")</f>
        <v/>
      </c>
      <c r="AK334" s="142" t="str">
        <f>IF($K334&lt;&gt;"",IF($AD334=1,VLOOKUP($K334,得点換算表!$C$66:$D$76,2),VLOOKUP($K334,得点換算表!$E$66:$F$76,2)),"")</f>
        <v/>
      </c>
      <c r="AL334" s="142" t="str">
        <f>IF($L334&lt;&gt;"",IF($AD334=1,VLOOKUP($L334,得点換算表!$C$77:$D$86,2),VLOOKUP($L334,得点換算表!$E$77:$F$86,2)),"")</f>
        <v/>
      </c>
      <c r="AM334" s="142" t="str">
        <f>IF($M334&lt;&gt;"",IF($AD334=1,VLOOKUP($M334,得点換算表!$C$87:$D$96,2),VLOOKUP($M334,得点換算表!$E$87:$F$96,2)),"")</f>
        <v/>
      </c>
      <c r="AN334" s="142" t="str">
        <f t="shared" si="25"/>
        <v/>
      </c>
      <c r="AO334" s="143" t="str">
        <f>IF(AND($AN334&lt;&gt;"",$AN334&gt;=8),VLOOKUP($AN334,得点換算表!$I$5:$J$9,2),"")</f>
        <v/>
      </c>
      <c r="AP334" s="105"/>
    </row>
    <row r="335" spans="1:42" x14ac:dyDescent="0.15">
      <c r="A335" s="11"/>
      <c r="B335" s="12"/>
      <c r="C335" s="13"/>
      <c r="D335" s="13"/>
      <c r="E335" s="14"/>
      <c r="F335" s="14"/>
      <c r="G335" s="14"/>
      <c r="H335" s="14"/>
      <c r="I335" s="15"/>
      <c r="J335" s="14"/>
      <c r="K335" s="13"/>
      <c r="L335" s="14"/>
      <c r="M335" s="14"/>
      <c r="N335" s="14"/>
      <c r="O335" s="14"/>
      <c r="P335" s="198"/>
      <c r="Q335" s="198"/>
      <c r="R335" s="198"/>
      <c r="S335" s="198"/>
      <c r="T335" s="198"/>
      <c r="U335" s="198"/>
      <c r="V335" s="198"/>
      <c r="W335" s="202">
        <f t="shared" si="26"/>
        <v>0</v>
      </c>
      <c r="X335" s="14"/>
      <c r="Y335" s="14"/>
      <c r="Z335" s="108"/>
      <c r="AA335" s="114"/>
      <c r="AB335" s="129"/>
      <c r="AC335" s="128"/>
      <c r="AD335" s="142" t="str">
        <f t="shared" si="27"/>
        <v/>
      </c>
      <c r="AE335" s="142" t="str">
        <f>IF($E335&lt;&gt;"",IF($AD335=1,VLOOKUP($E335,得点換算表!$C$5:$D$14,2),VLOOKUP($E335,得点換算表!$E$5:$F$14,2)),"")</f>
        <v/>
      </c>
      <c r="AF335" s="142" t="str">
        <f>IF($F335&lt;&gt;"",IF($AD335=1,VLOOKUP($F335,得点換算表!$C$15:$D$24,2),VLOOKUP($F335,得点換算表!$E$15:$F$24,2)),"")</f>
        <v/>
      </c>
      <c r="AG335" s="142" t="str">
        <f>IF($G335&lt;&gt;"",IF($AD335=1,VLOOKUP($G335,得点換算表!$C$25:$D$34,2),VLOOKUP($G335,得点換算表!$E$25:$F$34,2)),"")</f>
        <v/>
      </c>
      <c r="AH335" s="142" t="str">
        <f>IF($H335&lt;&gt;"",IF($AD335=1,VLOOKUP($H335,得点換算表!$C$35:$D$44,2),VLOOKUP($H335,得点換算表!$E$35:$F$44,2)),"")</f>
        <v/>
      </c>
      <c r="AI335" s="142" t="str">
        <f>IF($I335&lt;&gt;"",IF($AD335=1,VLOOKUP($I335,得点換算表!$C$45:$D$55,2),VLOOKUP($I335,得点換算表!$E$45:$F$55,2)),"")</f>
        <v/>
      </c>
      <c r="AJ335" s="142" t="str">
        <f>IF($J335&lt;&gt;"",IF($AD335=1,VLOOKUP($J335,得点換算表!$C$56:$D$65,2),VLOOKUP($J335,得点換算表!$E$56:$F$65,2)),"")</f>
        <v/>
      </c>
      <c r="AK335" s="142" t="str">
        <f>IF($K335&lt;&gt;"",IF($AD335=1,VLOOKUP($K335,得点換算表!$C$66:$D$76,2),VLOOKUP($K335,得点換算表!$E$66:$F$76,2)),"")</f>
        <v/>
      </c>
      <c r="AL335" s="142" t="str">
        <f>IF($L335&lt;&gt;"",IF($AD335=1,VLOOKUP($L335,得点換算表!$C$77:$D$86,2),VLOOKUP($L335,得点換算表!$E$77:$F$86,2)),"")</f>
        <v/>
      </c>
      <c r="AM335" s="142" t="str">
        <f>IF($M335&lt;&gt;"",IF($AD335=1,VLOOKUP($M335,得点換算表!$C$87:$D$96,2),VLOOKUP($M335,得点換算表!$E$87:$F$96,2)),"")</f>
        <v/>
      </c>
      <c r="AN335" s="142" t="str">
        <f t="shared" si="25"/>
        <v/>
      </c>
      <c r="AO335" s="143" t="str">
        <f>IF(AND($AN335&lt;&gt;"",$AN335&gt;=8),VLOOKUP($AN335,得点換算表!$I$5:$J$9,2),"")</f>
        <v/>
      </c>
      <c r="AP335" s="105"/>
    </row>
    <row r="336" spans="1:42" x14ac:dyDescent="0.15">
      <c r="A336" s="11"/>
      <c r="B336" s="12"/>
      <c r="C336" s="13"/>
      <c r="D336" s="13"/>
      <c r="E336" s="14"/>
      <c r="F336" s="14"/>
      <c r="G336" s="14"/>
      <c r="H336" s="14"/>
      <c r="I336" s="15"/>
      <c r="J336" s="14"/>
      <c r="K336" s="13"/>
      <c r="L336" s="14"/>
      <c r="M336" s="14"/>
      <c r="N336" s="14"/>
      <c r="O336" s="14"/>
      <c r="P336" s="198"/>
      <c r="Q336" s="198"/>
      <c r="R336" s="198"/>
      <c r="S336" s="198"/>
      <c r="T336" s="198"/>
      <c r="U336" s="198"/>
      <c r="V336" s="198"/>
      <c r="W336" s="202">
        <f t="shared" si="26"/>
        <v>0</v>
      </c>
      <c r="X336" s="14"/>
      <c r="Y336" s="14"/>
      <c r="Z336" s="108"/>
      <c r="AA336" s="114"/>
      <c r="AB336" s="129"/>
      <c r="AC336" s="128"/>
      <c r="AD336" s="142" t="str">
        <f t="shared" si="27"/>
        <v/>
      </c>
      <c r="AE336" s="142" t="str">
        <f>IF($E336&lt;&gt;"",IF($AD336=1,VLOOKUP($E336,得点換算表!$C$5:$D$14,2),VLOOKUP($E336,得点換算表!$E$5:$F$14,2)),"")</f>
        <v/>
      </c>
      <c r="AF336" s="142" t="str">
        <f>IF($F336&lt;&gt;"",IF($AD336=1,VLOOKUP($F336,得点換算表!$C$15:$D$24,2),VLOOKUP($F336,得点換算表!$E$15:$F$24,2)),"")</f>
        <v/>
      </c>
      <c r="AG336" s="142" t="str">
        <f>IF($G336&lt;&gt;"",IF($AD336=1,VLOOKUP($G336,得点換算表!$C$25:$D$34,2),VLOOKUP($G336,得点換算表!$E$25:$F$34,2)),"")</f>
        <v/>
      </c>
      <c r="AH336" s="142" t="str">
        <f>IF($H336&lt;&gt;"",IF($AD336=1,VLOOKUP($H336,得点換算表!$C$35:$D$44,2),VLOOKUP($H336,得点換算表!$E$35:$F$44,2)),"")</f>
        <v/>
      </c>
      <c r="AI336" s="142" t="str">
        <f>IF($I336&lt;&gt;"",IF($AD336=1,VLOOKUP($I336,得点換算表!$C$45:$D$55,2),VLOOKUP($I336,得点換算表!$E$45:$F$55,2)),"")</f>
        <v/>
      </c>
      <c r="AJ336" s="142" t="str">
        <f>IF($J336&lt;&gt;"",IF($AD336=1,VLOOKUP($J336,得点換算表!$C$56:$D$65,2),VLOOKUP($J336,得点換算表!$E$56:$F$65,2)),"")</f>
        <v/>
      </c>
      <c r="AK336" s="142" t="str">
        <f>IF($K336&lt;&gt;"",IF($AD336=1,VLOOKUP($K336,得点換算表!$C$66:$D$76,2),VLOOKUP($K336,得点換算表!$E$66:$F$76,2)),"")</f>
        <v/>
      </c>
      <c r="AL336" s="142" t="str">
        <f>IF($L336&lt;&gt;"",IF($AD336=1,VLOOKUP($L336,得点換算表!$C$77:$D$86,2),VLOOKUP($L336,得点換算表!$E$77:$F$86,2)),"")</f>
        <v/>
      </c>
      <c r="AM336" s="142" t="str">
        <f>IF($M336&lt;&gt;"",IF($AD336=1,VLOOKUP($M336,得点換算表!$C$87:$D$96,2),VLOOKUP($M336,得点換算表!$E$87:$F$96,2)),"")</f>
        <v/>
      </c>
      <c r="AN336" s="142" t="str">
        <f t="shared" si="25"/>
        <v/>
      </c>
      <c r="AO336" s="143" t="str">
        <f>IF(AND($AN336&lt;&gt;"",$AN336&gt;=8),VLOOKUP($AN336,得点換算表!$I$5:$J$9,2),"")</f>
        <v/>
      </c>
      <c r="AP336" s="105"/>
    </row>
    <row r="337" spans="1:42" x14ac:dyDescent="0.15">
      <c r="A337" s="11"/>
      <c r="B337" s="12"/>
      <c r="C337" s="13"/>
      <c r="D337" s="13"/>
      <c r="E337" s="14"/>
      <c r="F337" s="14"/>
      <c r="G337" s="14"/>
      <c r="H337" s="14"/>
      <c r="I337" s="15"/>
      <c r="J337" s="14"/>
      <c r="K337" s="13"/>
      <c r="L337" s="14"/>
      <c r="M337" s="14"/>
      <c r="N337" s="14"/>
      <c r="O337" s="14"/>
      <c r="P337" s="198"/>
      <c r="Q337" s="198"/>
      <c r="R337" s="198"/>
      <c r="S337" s="198"/>
      <c r="T337" s="198"/>
      <c r="U337" s="198"/>
      <c r="V337" s="198"/>
      <c r="W337" s="202">
        <f t="shared" si="26"/>
        <v>0</v>
      </c>
      <c r="X337" s="14"/>
      <c r="Y337" s="14"/>
      <c r="Z337" s="108"/>
      <c r="AA337" s="114"/>
      <c r="AB337" s="129"/>
      <c r="AC337" s="128"/>
      <c r="AD337" s="142" t="str">
        <f t="shared" si="27"/>
        <v/>
      </c>
      <c r="AE337" s="142" t="str">
        <f>IF($E337&lt;&gt;"",IF($AD337=1,VLOOKUP($E337,得点換算表!$C$5:$D$14,2),VLOOKUP($E337,得点換算表!$E$5:$F$14,2)),"")</f>
        <v/>
      </c>
      <c r="AF337" s="142" t="str">
        <f>IF($F337&lt;&gt;"",IF($AD337=1,VLOOKUP($F337,得点換算表!$C$15:$D$24,2),VLOOKUP($F337,得点換算表!$E$15:$F$24,2)),"")</f>
        <v/>
      </c>
      <c r="AG337" s="142" t="str">
        <f>IF($G337&lt;&gt;"",IF($AD337=1,VLOOKUP($G337,得点換算表!$C$25:$D$34,2),VLOOKUP($G337,得点換算表!$E$25:$F$34,2)),"")</f>
        <v/>
      </c>
      <c r="AH337" s="142" t="str">
        <f>IF($H337&lt;&gt;"",IF($AD337=1,VLOOKUP($H337,得点換算表!$C$35:$D$44,2),VLOOKUP($H337,得点換算表!$E$35:$F$44,2)),"")</f>
        <v/>
      </c>
      <c r="AI337" s="142" t="str">
        <f>IF($I337&lt;&gt;"",IF($AD337=1,VLOOKUP($I337,得点換算表!$C$45:$D$55,2),VLOOKUP($I337,得点換算表!$E$45:$F$55,2)),"")</f>
        <v/>
      </c>
      <c r="AJ337" s="142" t="str">
        <f>IF($J337&lt;&gt;"",IF($AD337=1,VLOOKUP($J337,得点換算表!$C$56:$D$65,2),VLOOKUP($J337,得点換算表!$E$56:$F$65,2)),"")</f>
        <v/>
      </c>
      <c r="AK337" s="142" t="str">
        <f>IF($K337&lt;&gt;"",IF($AD337=1,VLOOKUP($K337,得点換算表!$C$66:$D$76,2),VLOOKUP($K337,得点換算表!$E$66:$F$76,2)),"")</f>
        <v/>
      </c>
      <c r="AL337" s="142" t="str">
        <f>IF($L337&lt;&gt;"",IF($AD337=1,VLOOKUP($L337,得点換算表!$C$77:$D$86,2),VLOOKUP($L337,得点換算表!$E$77:$F$86,2)),"")</f>
        <v/>
      </c>
      <c r="AM337" s="142" t="str">
        <f>IF($M337&lt;&gt;"",IF($AD337=1,VLOOKUP($M337,得点換算表!$C$87:$D$96,2),VLOOKUP($M337,得点換算表!$E$87:$F$96,2)),"")</f>
        <v/>
      </c>
      <c r="AN337" s="142" t="str">
        <f t="shared" si="25"/>
        <v/>
      </c>
      <c r="AO337" s="143" t="str">
        <f>IF(AND($AN337&lt;&gt;"",$AN337&gt;=8),VLOOKUP($AN337,得点換算表!$I$5:$J$9,2),"")</f>
        <v/>
      </c>
      <c r="AP337" s="105"/>
    </row>
    <row r="338" spans="1:42" x14ac:dyDescent="0.15">
      <c r="A338" s="11"/>
      <c r="B338" s="12"/>
      <c r="C338" s="13"/>
      <c r="D338" s="13"/>
      <c r="E338" s="14"/>
      <c r="F338" s="14"/>
      <c r="G338" s="14"/>
      <c r="H338" s="14"/>
      <c r="I338" s="15"/>
      <c r="J338" s="14"/>
      <c r="K338" s="13"/>
      <c r="L338" s="14"/>
      <c r="M338" s="14"/>
      <c r="N338" s="14"/>
      <c r="O338" s="14"/>
      <c r="P338" s="198"/>
      <c r="Q338" s="198"/>
      <c r="R338" s="198"/>
      <c r="S338" s="198"/>
      <c r="T338" s="198"/>
      <c r="U338" s="198"/>
      <c r="V338" s="198"/>
      <c r="W338" s="202">
        <f t="shared" si="26"/>
        <v>0</v>
      </c>
      <c r="X338" s="14"/>
      <c r="Y338" s="14"/>
      <c r="Z338" s="108"/>
      <c r="AA338" s="114"/>
      <c r="AB338" s="129"/>
      <c r="AC338" s="128"/>
      <c r="AD338" s="142" t="str">
        <f t="shared" si="27"/>
        <v/>
      </c>
      <c r="AE338" s="142" t="str">
        <f>IF($E338&lt;&gt;"",IF($AD338=1,VLOOKUP($E338,得点換算表!$C$5:$D$14,2),VLOOKUP($E338,得点換算表!$E$5:$F$14,2)),"")</f>
        <v/>
      </c>
      <c r="AF338" s="142" t="str">
        <f>IF($F338&lt;&gt;"",IF($AD338=1,VLOOKUP($F338,得点換算表!$C$15:$D$24,2),VLOOKUP($F338,得点換算表!$E$15:$F$24,2)),"")</f>
        <v/>
      </c>
      <c r="AG338" s="142" t="str">
        <f>IF($G338&lt;&gt;"",IF($AD338=1,VLOOKUP($G338,得点換算表!$C$25:$D$34,2),VLOOKUP($G338,得点換算表!$E$25:$F$34,2)),"")</f>
        <v/>
      </c>
      <c r="AH338" s="142" t="str">
        <f>IF($H338&lt;&gt;"",IF($AD338=1,VLOOKUP($H338,得点換算表!$C$35:$D$44,2),VLOOKUP($H338,得点換算表!$E$35:$F$44,2)),"")</f>
        <v/>
      </c>
      <c r="AI338" s="142" t="str">
        <f>IF($I338&lt;&gt;"",IF($AD338=1,VLOOKUP($I338,得点換算表!$C$45:$D$55,2),VLOOKUP($I338,得点換算表!$E$45:$F$55,2)),"")</f>
        <v/>
      </c>
      <c r="AJ338" s="142" t="str">
        <f>IF($J338&lt;&gt;"",IF($AD338=1,VLOOKUP($J338,得点換算表!$C$56:$D$65,2),VLOOKUP($J338,得点換算表!$E$56:$F$65,2)),"")</f>
        <v/>
      </c>
      <c r="AK338" s="142" t="str">
        <f>IF($K338&lt;&gt;"",IF($AD338=1,VLOOKUP($K338,得点換算表!$C$66:$D$76,2),VLOOKUP($K338,得点換算表!$E$66:$F$76,2)),"")</f>
        <v/>
      </c>
      <c r="AL338" s="142" t="str">
        <f>IF($L338&lt;&gt;"",IF($AD338=1,VLOOKUP($L338,得点換算表!$C$77:$D$86,2),VLOOKUP($L338,得点換算表!$E$77:$F$86,2)),"")</f>
        <v/>
      </c>
      <c r="AM338" s="142" t="str">
        <f>IF($M338&lt;&gt;"",IF($AD338=1,VLOOKUP($M338,得点換算表!$C$87:$D$96,2),VLOOKUP($M338,得点換算表!$E$87:$F$96,2)),"")</f>
        <v/>
      </c>
      <c r="AN338" s="142" t="str">
        <f t="shared" si="25"/>
        <v/>
      </c>
      <c r="AO338" s="143" t="str">
        <f>IF(AND($AN338&lt;&gt;"",$AN338&gt;=8),VLOOKUP($AN338,得点換算表!$I$5:$J$9,2),"")</f>
        <v/>
      </c>
      <c r="AP338" s="105"/>
    </row>
    <row r="339" spans="1:42" x14ac:dyDescent="0.15">
      <c r="A339" s="11"/>
      <c r="B339" s="12"/>
      <c r="C339" s="13"/>
      <c r="D339" s="13"/>
      <c r="E339" s="14"/>
      <c r="F339" s="14"/>
      <c r="G339" s="14"/>
      <c r="H339" s="14"/>
      <c r="I339" s="15"/>
      <c r="J339" s="14"/>
      <c r="K339" s="13"/>
      <c r="L339" s="14"/>
      <c r="M339" s="14"/>
      <c r="N339" s="14"/>
      <c r="O339" s="14"/>
      <c r="P339" s="198"/>
      <c r="Q339" s="198"/>
      <c r="R339" s="198"/>
      <c r="S339" s="198"/>
      <c r="T339" s="198"/>
      <c r="U339" s="198"/>
      <c r="V339" s="198"/>
      <c r="W339" s="202">
        <f t="shared" si="26"/>
        <v>0</v>
      </c>
      <c r="X339" s="14"/>
      <c r="Y339" s="14"/>
      <c r="Z339" s="108"/>
      <c r="AA339" s="114"/>
      <c r="AB339" s="129"/>
      <c r="AC339" s="128"/>
      <c r="AD339" s="142" t="str">
        <f t="shared" si="27"/>
        <v/>
      </c>
      <c r="AE339" s="142" t="str">
        <f>IF($E339&lt;&gt;"",IF($AD339=1,VLOOKUP($E339,得点換算表!$C$5:$D$14,2),VLOOKUP($E339,得点換算表!$E$5:$F$14,2)),"")</f>
        <v/>
      </c>
      <c r="AF339" s="142" t="str">
        <f>IF($F339&lt;&gt;"",IF($AD339=1,VLOOKUP($F339,得点換算表!$C$15:$D$24,2),VLOOKUP($F339,得点換算表!$E$15:$F$24,2)),"")</f>
        <v/>
      </c>
      <c r="AG339" s="142" t="str">
        <f>IF($G339&lt;&gt;"",IF($AD339=1,VLOOKUP($G339,得点換算表!$C$25:$D$34,2),VLOOKUP($G339,得点換算表!$E$25:$F$34,2)),"")</f>
        <v/>
      </c>
      <c r="AH339" s="142" t="str">
        <f>IF($H339&lt;&gt;"",IF($AD339=1,VLOOKUP($H339,得点換算表!$C$35:$D$44,2),VLOOKUP($H339,得点換算表!$E$35:$F$44,2)),"")</f>
        <v/>
      </c>
      <c r="AI339" s="142" t="str">
        <f>IF($I339&lt;&gt;"",IF($AD339=1,VLOOKUP($I339,得点換算表!$C$45:$D$55,2),VLOOKUP($I339,得点換算表!$E$45:$F$55,2)),"")</f>
        <v/>
      </c>
      <c r="AJ339" s="142" t="str">
        <f>IF($J339&lt;&gt;"",IF($AD339=1,VLOOKUP($J339,得点換算表!$C$56:$D$65,2),VLOOKUP($J339,得点換算表!$E$56:$F$65,2)),"")</f>
        <v/>
      </c>
      <c r="AK339" s="142" t="str">
        <f>IF($K339&lt;&gt;"",IF($AD339=1,VLOOKUP($K339,得点換算表!$C$66:$D$76,2),VLOOKUP($K339,得点換算表!$E$66:$F$76,2)),"")</f>
        <v/>
      </c>
      <c r="AL339" s="142" t="str">
        <f>IF($L339&lt;&gt;"",IF($AD339=1,VLOOKUP($L339,得点換算表!$C$77:$D$86,2),VLOOKUP($L339,得点換算表!$E$77:$F$86,2)),"")</f>
        <v/>
      </c>
      <c r="AM339" s="142" t="str">
        <f>IF($M339&lt;&gt;"",IF($AD339=1,VLOOKUP($M339,得点換算表!$C$87:$D$96,2),VLOOKUP($M339,得点換算表!$E$87:$F$96,2)),"")</f>
        <v/>
      </c>
      <c r="AN339" s="142" t="str">
        <f t="shared" si="25"/>
        <v/>
      </c>
      <c r="AO339" s="143" t="str">
        <f>IF(AND($AN339&lt;&gt;"",$AN339&gt;=8),VLOOKUP($AN339,得点換算表!$I$5:$J$9,2),"")</f>
        <v/>
      </c>
      <c r="AP339" s="105"/>
    </row>
    <row r="340" spans="1:42" x14ac:dyDescent="0.15">
      <c r="A340" s="11"/>
      <c r="B340" s="12"/>
      <c r="C340" s="13"/>
      <c r="D340" s="13"/>
      <c r="E340" s="14"/>
      <c r="F340" s="14"/>
      <c r="G340" s="14"/>
      <c r="H340" s="14"/>
      <c r="I340" s="15"/>
      <c r="J340" s="14"/>
      <c r="K340" s="13"/>
      <c r="L340" s="14"/>
      <c r="M340" s="14"/>
      <c r="N340" s="14"/>
      <c r="O340" s="14"/>
      <c r="P340" s="198"/>
      <c r="Q340" s="198"/>
      <c r="R340" s="198"/>
      <c r="S340" s="198"/>
      <c r="T340" s="198"/>
      <c r="U340" s="198"/>
      <c r="V340" s="198"/>
      <c r="W340" s="202">
        <f t="shared" si="26"/>
        <v>0</v>
      </c>
      <c r="X340" s="14"/>
      <c r="Y340" s="14"/>
      <c r="Z340" s="108"/>
      <c r="AA340" s="114"/>
      <c r="AB340" s="129"/>
      <c r="AC340" s="128"/>
      <c r="AD340" s="142" t="str">
        <f t="shared" si="27"/>
        <v/>
      </c>
      <c r="AE340" s="142" t="str">
        <f>IF($E340&lt;&gt;"",IF($AD340=1,VLOOKUP($E340,得点換算表!$C$5:$D$14,2),VLOOKUP($E340,得点換算表!$E$5:$F$14,2)),"")</f>
        <v/>
      </c>
      <c r="AF340" s="142" t="str">
        <f>IF($F340&lt;&gt;"",IF($AD340=1,VLOOKUP($F340,得点換算表!$C$15:$D$24,2),VLOOKUP($F340,得点換算表!$E$15:$F$24,2)),"")</f>
        <v/>
      </c>
      <c r="AG340" s="142" t="str">
        <f>IF($G340&lt;&gt;"",IF($AD340=1,VLOOKUP($G340,得点換算表!$C$25:$D$34,2),VLOOKUP($G340,得点換算表!$E$25:$F$34,2)),"")</f>
        <v/>
      </c>
      <c r="AH340" s="142" t="str">
        <f>IF($H340&lt;&gt;"",IF($AD340=1,VLOOKUP($H340,得点換算表!$C$35:$D$44,2),VLOOKUP($H340,得点換算表!$E$35:$F$44,2)),"")</f>
        <v/>
      </c>
      <c r="AI340" s="142" t="str">
        <f>IF($I340&lt;&gt;"",IF($AD340=1,VLOOKUP($I340,得点換算表!$C$45:$D$55,2),VLOOKUP($I340,得点換算表!$E$45:$F$55,2)),"")</f>
        <v/>
      </c>
      <c r="AJ340" s="142" t="str">
        <f>IF($J340&lt;&gt;"",IF($AD340=1,VLOOKUP($J340,得点換算表!$C$56:$D$65,2),VLOOKUP($J340,得点換算表!$E$56:$F$65,2)),"")</f>
        <v/>
      </c>
      <c r="AK340" s="142" t="str">
        <f>IF($K340&lt;&gt;"",IF($AD340=1,VLOOKUP($K340,得点換算表!$C$66:$D$76,2),VLOOKUP($K340,得点換算表!$E$66:$F$76,2)),"")</f>
        <v/>
      </c>
      <c r="AL340" s="142" t="str">
        <f>IF($L340&lt;&gt;"",IF($AD340=1,VLOOKUP($L340,得点換算表!$C$77:$D$86,2),VLOOKUP($L340,得点換算表!$E$77:$F$86,2)),"")</f>
        <v/>
      </c>
      <c r="AM340" s="142" t="str">
        <f>IF($M340&lt;&gt;"",IF($AD340=1,VLOOKUP($M340,得点換算表!$C$87:$D$96,2),VLOOKUP($M340,得点換算表!$E$87:$F$96,2)),"")</f>
        <v/>
      </c>
      <c r="AN340" s="142" t="str">
        <f t="shared" si="25"/>
        <v/>
      </c>
      <c r="AO340" s="143" t="str">
        <f>IF(AND($AN340&lt;&gt;"",$AN340&gt;=8),VLOOKUP($AN340,得点換算表!$I$5:$J$9,2),"")</f>
        <v/>
      </c>
      <c r="AP340" s="105"/>
    </row>
    <row r="341" spans="1:42" x14ac:dyDescent="0.15">
      <c r="A341" s="11"/>
      <c r="B341" s="12"/>
      <c r="C341" s="13"/>
      <c r="D341" s="13"/>
      <c r="E341" s="14"/>
      <c r="F341" s="14"/>
      <c r="G341" s="14"/>
      <c r="H341" s="14"/>
      <c r="I341" s="15"/>
      <c r="J341" s="14"/>
      <c r="K341" s="13"/>
      <c r="L341" s="14"/>
      <c r="M341" s="14"/>
      <c r="N341" s="14"/>
      <c r="O341" s="14"/>
      <c r="P341" s="198"/>
      <c r="Q341" s="198"/>
      <c r="R341" s="198"/>
      <c r="S341" s="198"/>
      <c r="T341" s="198"/>
      <c r="U341" s="198"/>
      <c r="V341" s="198"/>
      <c r="W341" s="202">
        <f t="shared" si="26"/>
        <v>0</v>
      </c>
      <c r="X341" s="14"/>
      <c r="Y341" s="14"/>
      <c r="Z341" s="108"/>
      <c r="AA341" s="114"/>
      <c r="AB341" s="129"/>
      <c r="AC341" s="128"/>
      <c r="AD341" s="142" t="str">
        <f t="shared" si="27"/>
        <v/>
      </c>
      <c r="AE341" s="142" t="str">
        <f>IF($E341&lt;&gt;"",IF($AD341=1,VLOOKUP($E341,得点換算表!$C$5:$D$14,2),VLOOKUP($E341,得点換算表!$E$5:$F$14,2)),"")</f>
        <v/>
      </c>
      <c r="AF341" s="142" t="str">
        <f>IF($F341&lt;&gt;"",IF($AD341=1,VLOOKUP($F341,得点換算表!$C$15:$D$24,2),VLOOKUP($F341,得点換算表!$E$15:$F$24,2)),"")</f>
        <v/>
      </c>
      <c r="AG341" s="142" t="str">
        <f>IF($G341&lt;&gt;"",IF($AD341=1,VLOOKUP($G341,得点換算表!$C$25:$D$34,2),VLOOKUP($G341,得点換算表!$E$25:$F$34,2)),"")</f>
        <v/>
      </c>
      <c r="AH341" s="142" t="str">
        <f>IF($H341&lt;&gt;"",IF($AD341=1,VLOOKUP($H341,得点換算表!$C$35:$D$44,2),VLOOKUP($H341,得点換算表!$E$35:$F$44,2)),"")</f>
        <v/>
      </c>
      <c r="AI341" s="142" t="str">
        <f>IF($I341&lt;&gt;"",IF($AD341=1,VLOOKUP($I341,得点換算表!$C$45:$D$55,2),VLOOKUP($I341,得点換算表!$E$45:$F$55,2)),"")</f>
        <v/>
      </c>
      <c r="AJ341" s="142" t="str">
        <f>IF($J341&lt;&gt;"",IF($AD341=1,VLOOKUP($J341,得点換算表!$C$56:$D$65,2),VLOOKUP($J341,得点換算表!$E$56:$F$65,2)),"")</f>
        <v/>
      </c>
      <c r="AK341" s="142" t="str">
        <f>IF($K341&lt;&gt;"",IF($AD341=1,VLOOKUP($K341,得点換算表!$C$66:$D$76,2),VLOOKUP($K341,得点換算表!$E$66:$F$76,2)),"")</f>
        <v/>
      </c>
      <c r="AL341" s="142" t="str">
        <f>IF($L341&lt;&gt;"",IF($AD341=1,VLOOKUP($L341,得点換算表!$C$77:$D$86,2),VLOOKUP($L341,得点換算表!$E$77:$F$86,2)),"")</f>
        <v/>
      </c>
      <c r="AM341" s="142" t="str">
        <f>IF($M341&lt;&gt;"",IF($AD341=1,VLOOKUP($M341,得点換算表!$C$87:$D$96,2),VLOOKUP($M341,得点換算表!$E$87:$F$96,2)),"")</f>
        <v/>
      </c>
      <c r="AN341" s="142" t="str">
        <f t="shared" si="25"/>
        <v/>
      </c>
      <c r="AO341" s="143" t="str">
        <f>IF(AND($AN341&lt;&gt;"",$AN341&gt;=8),VLOOKUP($AN341,得点換算表!$I$5:$J$9,2),"")</f>
        <v/>
      </c>
      <c r="AP341" s="105"/>
    </row>
    <row r="342" spans="1:42" x14ac:dyDescent="0.15">
      <c r="A342" s="11"/>
      <c r="B342" s="12"/>
      <c r="C342" s="13"/>
      <c r="D342" s="13"/>
      <c r="E342" s="14"/>
      <c r="F342" s="14"/>
      <c r="G342" s="14"/>
      <c r="H342" s="14"/>
      <c r="I342" s="15"/>
      <c r="J342" s="14"/>
      <c r="K342" s="13"/>
      <c r="L342" s="14"/>
      <c r="M342" s="14"/>
      <c r="N342" s="14"/>
      <c r="O342" s="14"/>
      <c r="P342" s="198"/>
      <c r="Q342" s="198"/>
      <c r="R342" s="198"/>
      <c r="S342" s="198"/>
      <c r="T342" s="198"/>
      <c r="U342" s="198"/>
      <c r="V342" s="198"/>
      <c r="W342" s="202">
        <f t="shared" si="26"/>
        <v>0</v>
      </c>
      <c r="X342" s="14"/>
      <c r="Y342" s="14"/>
      <c r="Z342" s="108"/>
      <c r="AA342" s="114"/>
      <c r="AB342" s="129"/>
      <c r="AC342" s="128"/>
      <c r="AD342" s="142" t="str">
        <f t="shared" si="27"/>
        <v/>
      </c>
      <c r="AE342" s="142" t="str">
        <f>IF($E342&lt;&gt;"",IF($AD342=1,VLOOKUP($E342,得点換算表!$C$5:$D$14,2),VLOOKUP($E342,得点換算表!$E$5:$F$14,2)),"")</f>
        <v/>
      </c>
      <c r="AF342" s="142" t="str">
        <f>IF($F342&lt;&gt;"",IF($AD342=1,VLOOKUP($F342,得点換算表!$C$15:$D$24,2),VLOOKUP($F342,得点換算表!$E$15:$F$24,2)),"")</f>
        <v/>
      </c>
      <c r="AG342" s="142" t="str">
        <f>IF($G342&lt;&gt;"",IF($AD342=1,VLOOKUP($G342,得点換算表!$C$25:$D$34,2),VLOOKUP($G342,得点換算表!$E$25:$F$34,2)),"")</f>
        <v/>
      </c>
      <c r="AH342" s="142" t="str">
        <f>IF($H342&lt;&gt;"",IF($AD342=1,VLOOKUP($H342,得点換算表!$C$35:$D$44,2),VLOOKUP($H342,得点換算表!$E$35:$F$44,2)),"")</f>
        <v/>
      </c>
      <c r="AI342" s="142" t="str">
        <f>IF($I342&lt;&gt;"",IF($AD342=1,VLOOKUP($I342,得点換算表!$C$45:$D$55,2),VLOOKUP($I342,得点換算表!$E$45:$F$55,2)),"")</f>
        <v/>
      </c>
      <c r="AJ342" s="142" t="str">
        <f>IF($J342&lt;&gt;"",IF($AD342=1,VLOOKUP($J342,得点換算表!$C$56:$D$65,2),VLOOKUP($J342,得点換算表!$E$56:$F$65,2)),"")</f>
        <v/>
      </c>
      <c r="AK342" s="142" t="str">
        <f>IF($K342&lt;&gt;"",IF($AD342=1,VLOOKUP($K342,得点換算表!$C$66:$D$76,2),VLOOKUP($K342,得点換算表!$E$66:$F$76,2)),"")</f>
        <v/>
      </c>
      <c r="AL342" s="142" t="str">
        <f>IF($L342&lt;&gt;"",IF($AD342=1,VLOOKUP($L342,得点換算表!$C$77:$D$86,2),VLOOKUP($L342,得点換算表!$E$77:$F$86,2)),"")</f>
        <v/>
      </c>
      <c r="AM342" s="142" t="str">
        <f>IF($M342&lt;&gt;"",IF($AD342=1,VLOOKUP($M342,得点換算表!$C$87:$D$96,2),VLOOKUP($M342,得点換算表!$E$87:$F$96,2)),"")</f>
        <v/>
      </c>
      <c r="AN342" s="142" t="str">
        <f t="shared" si="25"/>
        <v/>
      </c>
      <c r="AO342" s="143" t="str">
        <f>IF(AND($AN342&lt;&gt;"",$AN342&gt;=8),VLOOKUP($AN342,得点換算表!$I$5:$J$9,2),"")</f>
        <v/>
      </c>
      <c r="AP342" s="105"/>
    </row>
    <row r="343" spans="1:42" x14ac:dyDescent="0.15">
      <c r="A343" s="11"/>
      <c r="B343" s="12"/>
      <c r="C343" s="13"/>
      <c r="D343" s="13"/>
      <c r="E343" s="14"/>
      <c r="F343" s="14"/>
      <c r="G343" s="14"/>
      <c r="H343" s="14"/>
      <c r="I343" s="15"/>
      <c r="J343" s="14"/>
      <c r="K343" s="13"/>
      <c r="L343" s="14"/>
      <c r="M343" s="14"/>
      <c r="N343" s="14"/>
      <c r="O343" s="14"/>
      <c r="P343" s="198"/>
      <c r="Q343" s="198"/>
      <c r="R343" s="198"/>
      <c r="S343" s="198"/>
      <c r="T343" s="198"/>
      <c r="U343" s="198"/>
      <c r="V343" s="198"/>
      <c r="W343" s="202">
        <f t="shared" si="26"/>
        <v>0</v>
      </c>
      <c r="X343" s="14"/>
      <c r="Y343" s="14"/>
      <c r="Z343" s="108"/>
      <c r="AA343" s="114"/>
      <c r="AB343" s="129"/>
      <c r="AC343" s="128"/>
      <c r="AD343" s="142" t="str">
        <f t="shared" si="27"/>
        <v/>
      </c>
      <c r="AE343" s="142" t="str">
        <f>IF($E343&lt;&gt;"",IF($AD343=1,VLOOKUP($E343,得点換算表!$C$5:$D$14,2),VLOOKUP($E343,得点換算表!$E$5:$F$14,2)),"")</f>
        <v/>
      </c>
      <c r="AF343" s="142" t="str">
        <f>IF($F343&lt;&gt;"",IF($AD343=1,VLOOKUP($F343,得点換算表!$C$15:$D$24,2),VLOOKUP($F343,得点換算表!$E$15:$F$24,2)),"")</f>
        <v/>
      </c>
      <c r="AG343" s="142" t="str">
        <f>IF($G343&lt;&gt;"",IF($AD343=1,VLOOKUP($G343,得点換算表!$C$25:$D$34,2),VLOOKUP($G343,得点換算表!$E$25:$F$34,2)),"")</f>
        <v/>
      </c>
      <c r="AH343" s="142" t="str">
        <f>IF($H343&lt;&gt;"",IF($AD343=1,VLOOKUP($H343,得点換算表!$C$35:$D$44,2),VLOOKUP($H343,得点換算表!$E$35:$F$44,2)),"")</f>
        <v/>
      </c>
      <c r="AI343" s="142" t="str">
        <f>IF($I343&lt;&gt;"",IF($AD343=1,VLOOKUP($I343,得点換算表!$C$45:$D$55,2),VLOOKUP($I343,得点換算表!$E$45:$F$55,2)),"")</f>
        <v/>
      </c>
      <c r="AJ343" s="142" t="str">
        <f>IF($J343&lt;&gt;"",IF($AD343=1,VLOOKUP($J343,得点換算表!$C$56:$D$65,2),VLOOKUP($J343,得点換算表!$E$56:$F$65,2)),"")</f>
        <v/>
      </c>
      <c r="AK343" s="142" t="str">
        <f>IF($K343&lt;&gt;"",IF($AD343=1,VLOOKUP($K343,得点換算表!$C$66:$D$76,2),VLOOKUP($K343,得点換算表!$E$66:$F$76,2)),"")</f>
        <v/>
      </c>
      <c r="AL343" s="142" t="str">
        <f>IF($L343&lt;&gt;"",IF($AD343=1,VLOOKUP($L343,得点換算表!$C$77:$D$86,2),VLOOKUP($L343,得点換算表!$E$77:$F$86,2)),"")</f>
        <v/>
      </c>
      <c r="AM343" s="142" t="str">
        <f>IF($M343&lt;&gt;"",IF($AD343=1,VLOOKUP($M343,得点換算表!$C$87:$D$96,2),VLOOKUP($M343,得点換算表!$E$87:$F$96,2)),"")</f>
        <v/>
      </c>
      <c r="AN343" s="142" t="str">
        <f t="shared" si="25"/>
        <v/>
      </c>
      <c r="AO343" s="143" t="str">
        <f>IF(AND($AN343&lt;&gt;"",$AN343&gt;=8),VLOOKUP($AN343,得点換算表!$I$5:$J$9,2),"")</f>
        <v/>
      </c>
      <c r="AP343" s="105"/>
    </row>
    <row r="344" spans="1:42" x14ac:dyDescent="0.15">
      <c r="A344" s="11"/>
      <c r="B344" s="12"/>
      <c r="C344" s="13"/>
      <c r="D344" s="13"/>
      <c r="E344" s="14"/>
      <c r="F344" s="14"/>
      <c r="G344" s="14"/>
      <c r="H344" s="14"/>
      <c r="I344" s="15"/>
      <c r="J344" s="14"/>
      <c r="K344" s="13"/>
      <c r="L344" s="14"/>
      <c r="M344" s="14"/>
      <c r="N344" s="14"/>
      <c r="O344" s="14"/>
      <c r="P344" s="198"/>
      <c r="Q344" s="198"/>
      <c r="R344" s="198"/>
      <c r="S344" s="198"/>
      <c r="T344" s="198"/>
      <c r="U344" s="198"/>
      <c r="V344" s="198"/>
      <c r="W344" s="202">
        <f t="shared" si="26"/>
        <v>0</v>
      </c>
      <c r="X344" s="14"/>
      <c r="Y344" s="14"/>
      <c r="Z344" s="108"/>
      <c r="AA344" s="114"/>
      <c r="AB344" s="129"/>
      <c r="AC344" s="128"/>
      <c r="AD344" s="142" t="str">
        <f t="shared" si="27"/>
        <v/>
      </c>
      <c r="AE344" s="142" t="str">
        <f>IF($E344&lt;&gt;"",IF($AD344=1,VLOOKUP($E344,得点換算表!$C$5:$D$14,2),VLOOKUP($E344,得点換算表!$E$5:$F$14,2)),"")</f>
        <v/>
      </c>
      <c r="AF344" s="142" t="str">
        <f>IF($F344&lt;&gt;"",IF($AD344=1,VLOOKUP($F344,得点換算表!$C$15:$D$24,2),VLOOKUP($F344,得点換算表!$E$15:$F$24,2)),"")</f>
        <v/>
      </c>
      <c r="AG344" s="142" t="str">
        <f>IF($G344&lt;&gt;"",IF($AD344=1,VLOOKUP($G344,得点換算表!$C$25:$D$34,2),VLOOKUP($G344,得点換算表!$E$25:$F$34,2)),"")</f>
        <v/>
      </c>
      <c r="AH344" s="142" t="str">
        <f>IF($H344&lt;&gt;"",IF($AD344=1,VLOOKUP($H344,得点換算表!$C$35:$D$44,2),VLOOKUP($H344,得点換算表!$E$35:$F$44,2)),"")</f>
        <v/>
      </c>
      <c r="AI344" s="142" t="str">
        <f>IF($I344&lt;&gt;"",IF($AD344=1,VLOOKUP($I344,得点換算表!$C$45:$D$55,2),VLOOKUP($I344,得点換算表!$E$45:$F$55,2)),"")</f>
        <v/>
      </c>
      <c r="AJ344" s="142" t="str">
        <f>IF($J344&lt;&gt;"",IF($AD344=1,VLOOKUP($J344,得点換算表!$C$56:$D$65,2),VLOOKUP($J344,得点換算表!$E$56:$F$65,2)),"")</f>
        <v/>
      </c>
      <c r="AK344" s="142" t="str">
        <f>IF($K344&lt;&gt;"",IF($AD344=1,VLOOKUP($K344,得点換算表!$C$66:$D$76,2),VLOOKUP($K344,得点換算表!$E$66:$F$76,2)),"")</f>
        <v/>
      </c>
      <c r="AL344" s="142" t="str">
        <f>IF($L344&lt;&gt;"",IF($AD344=1,VLOOKUP($L344,得点換算表!$C$77:$D$86,2),VLOOKUP($L344,得点換算表!$E$77:$F$86,2)),"")</f>
        <v/>
      </c>
      <c r="AM344" s="142" t="str">
        <f>IF($M344&lt;&gt;"",IF($AD344=1,VLOOKUP($M344,得点換算表!$C$87:$D$96,2),VLOOKUP($M344,得点換算表!$E$87:$F$96,2)),"")</f>
        <v/>
      </c>
      <c r="AN344" s="142" t="str">
        <f t="shared" si="25"/>
        <v/>
      </c>
      <c r="AO344" s="143" t="str">
        <f>IF(AND($AN344&lt;&gt;"",$AN344&gt;=8),VLOOKUP($AN344,得点換算表!$I$5:$J$9,2),"")</f>
        <v/>
      </c>
      <c r="AP344" s="105"/>
    </row>
    <row r="345" spans="1:42" x14ac:dyDescent="0.15">
      <c r="A345" s="11"/>
      <c r="B345" s="12"/>
      <c r="C345" s="13"/>
      <c r="D345" s="13"/>
      <c r="E345" s="14"/>
      <c r="F345" s="14"/>
      <c r="G345" s="14"/>
      <c r="H345" s="14"/>
      <c r="I345" s="15"/>
      <c r="J345" s="14"/>
      <c r="K345" s="13"/>
      <c r="L345" s="14"/>
      <c r="M345" s="14"/>
      <c r="N345" s="14"/>
      <c r="O345" s="14"/>
      <c r="P345" s="198"/>
      <c r="Q345" s="198"/>
      <c r="R345" s="198"/>
      <c r="S345" s="198"/>
      <c r="T345" s="198"/>
      <c r="U345" s="198"/>
      <c r="V345" s="198"/>
      <c r="W345" s="202">
        <f t="shared" si="26"/>
        <v>0</v>
      </c>
      <c r="X345" s="14"/>
      <c r="Y345" s="14"/>
      <c r="Z345" s="108"/>
      <c r="AA345" s="114"/>
      <c r="AB345" s="129"/>
      <c r="AC345" s="128"/>
      <c r="AD345" s="142" t="str">
        <f t="shared" si="27"/>
        <v/>
      </c>
      <c r="AE345" s="142" t="str">
        <f>IF($E345&lt;&gt;"",IF($AD345=1,VLOOKUP($E345,得点換算表!$C$5:$D$14,2),VLOOKUP($E345,得点換算表!$E$5:$F$14,2)),"")</f>
        <v/>
      </c>
      <c r="AF345" s="142" t="str">
        <f>IF($F345&lt;&gt;"",IF($AD345=1,VLOOKUP($F345,得点換算表!$C$15:$D$24,2),VLOOKUP($F345,得点換算表!$E$15:$F$24,2)),"")</f>
        <v/>
      </c>
      <c r="AG345" s="142" t="str">
        <f>IF($G345&lt;&gt;"",IF($AD345=1,VLOOKUP($G345,得点換算表!$C$25:$D$34,2),VLOOKUP($G345,得点換算表!$E$25:$F$34,2)),"")</f>
        <v/>
      </c>
      <c r="AH345" s="142" t="str">
        <f>IF($H345&lt;&gt;"",IF($AD345=1,VLOOKUP($H345,得点換算表!$C$35:$D$44,2),VLOOKUP($H345,得点換算表!$E$35:$F$44,2)),"")</f>
        <v/>
      </c>
      <c r="AI345" s="142" t="str">
        <f>IF($I345&lt;&gt;"",IF($AD345=1,VLOOKUP($I345,得点換算表!$C$45:$D$55,2),VLOOKUP($I345,得点換算表!$E$45:$F$55,2)),"")</f>
        <v/>
      </c>
      <c r="AJ345" s="142" t="str">
        <f>IF($J345&lt;&gt;"",IF($AD345=1,VLOOKUP($J345,得点換算表!$C$56:$D$65,2),VLOOKUP($J345,得点換算表!$E$56:$F$65,2)),"")</f>
        <v/>
      </c>
      <c r="AK345" s="142" t="str">
        <f>IF($K345&lt;&gt;"",IF($AD345=1,VLOOKUP($K345,得点換算表!$C$66:$D$76,2),VLOOKUP($K345,得点換算表!$E$66:$F$76,2)),"")</f>
        <v/>
      </c>
      <c r="AL345" s="142" t="str">
        <f>IF($L345&lt;&gt;"",IF($AD345=1,VLOOKUP($L345,得点換算表!$C$77:$D$86,2),VLOOKUP($L345,得点換算表!$E$77:$F$86,2)),"")</f>
        <v/>
      </c>
      <c r="AM345" s="142" t="str">
        <f>IF($M345&lt;&gt;"",IF($AD345=1,VLOOKUP($M345,得点換算表!$C$87:$D$96,2),VLOOKUP($M345,得点換算表!$E$87:$F$96,2)),"")</f>
        <v/>
      </c>
      <c r="AN345" s="142" t="str">
        <f t="shared" si="25"/>
        <v/>
      </c>
      <c r="AO345" s="143" t="str">
        <f>IF(AND($AN345&lt;&gt;"",$AN345&gt;=8),VLOOKUP($AN345,得点換算表!$I$5:$J$9,2),"")</f>
        <v/>
      </c>
      <c r="AP345" s="105"/>
    </row>
    <row r="346" spans="1:42" x14ac:dyDescent="0.15">
      <c r="A346" s="11"/>
      <c r="B346" s="12"/>
      <c r="C346" s="13"/>
      <c r="D346" s="13"/>
      <c r="E346" s="14"/>
      <c r="F346" s="14"/>
      <c r="G346" s="14"/>
      <c r="H346" s="14"/>
      <c r="I346" s="15"/>
      <c r="J346" s="14"/>
      <c r="K346" s="13"/>
      <c r="L346" s="14"/>
      <c r="M346" s="14"/>
      <c r="N346" s="14"/>
      <c r="O346" s="14"/>
      <c r="P346" s="198"/>
      <c r="Q346" s="198"/>
      <c r="R346" s="198"/>
      <c r="S346" s="198"/>
      <c r="T346" s="198"/>
      <c r="U346" s="198"/>
      <c r="V346" s="198"/>
      <c r="W346" s="202">
        <f t="shared" si="26"/>
        <v>0</v>
      </c>
      <c r="X346" s="14"/>
      <c r="Y346" s="14"/>
      <c r="Z346" s="108"/>
      <c r="AA346" s="114"/>
      <c r="AB346" s="129"/>
      <c r="AC346" s="128"/>
      <c r="AD346" s="142" t="str">
        <f t="shared" si="27"/>
        <v/>
      </c>
      <c r="AE346" s="142" t="str">
        <f>IF($E346&lt;&gt;"",IF($AD346=1,VLOOKUP($E346,得点換算表!$C$5:$D$14,2),VLOOKUP($E346,得点換算表!$E$5:$F$14,2)),"")</f>
        <v/>
      </c>
      <c r="AF346" s="142" t="str">
        <f>IF($F346&lt;&gt;"",IF($AD346=1,VLOOKUP($F346,得点換算表!$C$15:$D$24,2),VLOOKUP($F346,得点換算表!$E$15:$F$24,2)),"")</f>
        <v/>
      </c>
      <c r="AG346" s="142" t="str">
        <f>IF($G346&lt;&gt;"",IF($AD346=1,VLOOKUP($G346,得点換算表!$C$25:$D$34,2),VLOOKUP($G346,得点換算表!$E$25:$F$34,2)),"")</f>
        <v/>
      </c>
      <c r="AH346" s="142" t="str">
        <f>IF($H346&lt;&gt;"",IF($AD346=1,VLOOKUP($H346,得点換算表!$C$35:$D$44,2),VLOOKUP($H346,得点換算表!$E$35:$F$44,2)),"")</f>
        <v/>
      </c>
      <c r="AI346" s="142" t="str">
        <f>IF($I346&lt;&gt;"",IF($AD346=1,VLOOKUP($I346,得点換算表!$C$45:$D$55,2),VLOOKUP($I346,得点換算表!$E$45:$F$55,2)),"")</f>
        <v/>
      </c>
      <c r="AJ346" s="142" t="str">
        <f>IF($J346&lt;&gt;"",IF($AD346=1,VLOOKUP($J346,得点換算表!$C$56:$D$65,2),VLOOKUP($J346,得点換算表!$E$56:$F$65,2)),"")</f>
        <v/>
      </c>
      <c r="AK346" s="142" t="str">
        <f>IF($K346&lt;&gt;"",IF($AD346=1,VLOOKUP($K346,得点換算表!$C$66:$D$76,2),VLOOKUP($K346,得点換算表!$E$66:$F$76,2)),"")</f>
        <v/>
      </c>
      <c r="AL346" s="142" t="str">
        <f>IF($L346&lt;&gt;"",IF($AD346=1,VLOOKUP($L346,得点換算表!$C$77:$D$86,2),VLOOKUP($L346,得点換算表!$E$77:$F$86,2)),"")</f>
        <v/>
      </c>
      <c r="AM346" s="142" t="str">
        <f>IF($M346&lt;&gt;"",IF($AD346=1,VLOOKUP($M346,得点換算表!$C$87:$D$96,2),VLOOKUP($M346,得点換算表!$E$87:$F$96,2)),"")</f>
        <v/>
      </c>
      <c r="AN346" s="142" t="str">
        <f t="shared" si="25"/>
        <v/>
      </c>
      <c r="AO346" s="143" t="str">
        <f>IF(AND($AN346&lt;&gt;"",$AN346&gt;=8),VLOOKUP($AN346,得点換算表!$I$5:$J$9,2),"")</f>
        <v/>
      </c>
      <c r="AP346" s="105"/>
    </row>
    <row r="347" spans="1:42" x14ac:dyDescent="0.15">
      <c r="A347" s="11"/>
      <c r="B347" s="12"/>
      <c r="C347" s="13"/>
      <c r="D347" s="13"/>
      <c r="E347" s="14"/>
      <c r="F347" s="14"/>
      <c r="G347" s="14"/>
      <c r="H347" s="14"/>
      <c r="I347" s="15"/>
      <c r="J347" s="14"/>
      <c r="K347" s="13"/>
      <c r="L347" s="14"/>
      <c r="M347" s="14"/>
      <c r="N347" s="14"/>
      <c r="O347" s="14"/>
      <c r="P347" s="198"/>
      <c r="Q347" s="198"/>
      <c r="R347" s="198"/>
      <c r="S347" s="198"/>
      <c r="T347" s="198"/>
      <c r="U347" s="198"/>
      <c r="V347" s="198"/>
      <c r="W347" s="202">
        <f t="shared" si="26"/>
        <v>0</v>
      </c>
      <c r="X347" s="14"/>
      <c r="Y347" s="14"/>
      <c r="Z347" s="108"/>
      <c r="AA347" s="114"/>
      <c r="AB347" s="129"/>
      <c r="AC347" s="128"/>
      <c r="AD347" s="142" t="str">
        <f t="shared" si="27"/>
        <v/>
      </c>
      <c r="AE347" s="142" t="str">
        <f>IF($E347&lt;&gt;"",IF($AD347=1,VLOOKUP($E347,得点換算表!$C$5:$D$14,2),VLOOKUP($E347,得点換算表!$E$5:$F$14,2)),"")</f>
        <v/>
      </c>
      <c r="AF347" s="142" t="str">
        <f>IF($F347&lt;&gt;"",IF($AD347=1,VLOOKUP($F347,得点換算表!$C$15:$D$24,2),VLOOKUP($F347,得点換算表!$E$15:$F$24,2)),"")</f>
        <v/>
      </c>
      <c r="AG347" s="142" t="str">
        <f>IF($G347&lt;&gt;"",IF($AD347=1,VLOOKUP($G347,得点換算表!$C$25:$D$34,2),VLOOKUP($G347,得点換算表!$E$25:$F$34,2)),"")</f>
        <v/>
      </c>
      <c r="AH347" s="142" t="str">
        <f>IF($H347&lt;&gt;"",IF($AD347=1,VLOOKUP($H347,得点換算表!$C$35:$D$44,2),VLOOKUP($H347,得点換算表!$E$35:$F$44,2)),"")</f>
        <v/>
      </c>
      <c r="AI347" s="142" t="str">
        <f>IF($I347&lt;&gt;"",IF($AD347=1,VLOOKUP($I347,得点換算表!$C$45:$D$55,2),VLOOKUP($I347,得点換算表!$E$45:$F$55,2)),"")</f>
        <v/>
      </c>
      <c r="AJ347" s="142" t="str">
        <f>IF($J347&lt;&gt;"",IF($AD347=1,VLOOKUP($J347,得点換算表!$C$56:$D$65,2),VLOOKUP($J347,得点換算表!$E$56:$F$65,2)),"")</f>
        <v/>
      </c>
      <c r="AK347" s="142" t="str">
        <f>IF($K347&lt;&gt;"",IF($AD347=1,VLOOKUP($K347,得点換算表!$C$66:$D$76,2),VLOOKUP($K347,得点換算表!$E$66:$F$76,2)),"")</f>
        <v/>
      </c>
      <c r="AL347" s="142" t="str">
        <f>IF($L347&lt;&gt;"",IF($AD347=1,VLOOKUP($L347,得点換算表!$C$77:$D$86,2),VLOOKUP($L347,得点換算表!$E$77:$F$86,2)),"")</f>
        <v/>
      </c>
      <c r="AM347" s="142" t="str">
        <f>IF($M347&lt;&gt;"",IF($AD347=1,VLOOKUP($M347,得点換算表!$C$87:$D$96,2),VLOOKUP($M347,得点換算表!$E$87:$F$96,2)),"")</f>
        <v/>
      </c>
      <c r="AN347" s="142" t="str">
        <f t="shared" si="25"/>
        <v/>
      </c>
      <c r="AO347" s="143" t="str">
        <f>IF(AND($AN347&lt;&gt;"",$AN347&gt;=8),VLOOKUP($AN347,得点換算表!$I$5:$J$9,2),"")</f>
        <v/>
      </c>
      <c r="AP347" s="105"/>
    </row>
    <row r="348" spans="1:42" x14ac:dyDescent="0.15">
      <c r="A348" s="11"/>
      <c r="B348" s="12"/>
      <c r="C348" s="13"/>
      <c r="D348" s="13"/>
      <c r="E348" s="14"/>
      <c r="F348" s="14"/>
      <c r="G348" s="14"/>
      <c r="H348" s="14"/>
      <c r="I348" s="15"/>
      <c r="J348" s="14"/>
      <c r="K348" s="13"/>
      <c r="L348" s="14"/>
      <c r="M348" s="14"/>
      <c r="N348" s="14"/>
      <c r="O348" s="14"/>
      <c r="P348" s="198"/>
      <c r="Q348" s="198"/>
      <c r="R348" s="198"/>
      <c r="S348" s="198"/>
      <c r="T348" s="198"/>
      <c r="U348" s="198"/>
      <c r="V348" s="198"/>
      <c r="W348" s="202">
        <f t="shared" si="26"/>
        <v>0</v>
      </c>
      <c r="X348" s="14"/>
      <c r="Y348" s="14"/>
      <c r="Z348" s="108"/>
      <c r="AA348" s="114"/>
      <c r="AB348" s="129"/>
      <c r="AC348" s="128"/>
      <c r="AD348" s="142" t="str">
        <f t="shared" si="27"/>
        <v/>
      </c>
      <c r="AE348" s="142" t="str">
        <f>IF($E348&lt;&gt;"",IF($AD348=1,VLOOKUP($E348,得点換算表!$C$5:$D$14,2),VLOOKUP($E348,得点換算表!$E$5:$F$14,2)),"")</f>
        <v/>
      </c>
      <c r="AF348" s="142" t="str">
        <f>IF($F348&lt;&gt;"",IF($AD348=1,VLOOKUP($F348,得点換算表!$C$15:$D$24,2),VLOOKUP($F348,得点換算表!$E$15:$F$24,2)),"")</f>
        <v/>
      </c>
      <c r="AG348" s="142" t="str">
        <f>IF($G348&lt;&gt;"",IF($AD348=1,VLOOKUP($G348,得点換算表!$C$25:$D$34,2),VLOOKUP($G348,得点換算表!$E$25:$F$34,2)),"")</f>
        <v/>
      </c>
      <c r="AH348" s="142" t="str">
        <f>IF($H348&lt;&gt;"",IF($AD348=1,VLOOKUP($H348,得点換算表!$C$35:$D$44,2),VLOOKUP($H348,得点換算表!$E$35:$F$44,2)),"")</f>
        <v/>
      </c>
      <c r="AI348" s="142" t="str">
        <f>IF($I348&lt;&gt;"",IF($AD348=1,VLOOKUP($I348,得点換算表!$C$45:$D$55,2),VLOOKUP($I348,得点換算表!$E$45:$F$55,2)),"")</f>
        <v/>
      </c>
      <c r="AJ348" s="142" t="str">
        <f>IF($J348&lt;&gt;"",IF($AD348=1,VLOOKUP($J348,得点換算表!$C$56:$D$65,2),VLOOKUP($J348,得点換算表!$E$56:$F$65,2)),"")</f>
        <v/>
      </c>
      <c r="AK348" s="142" t="str">
        <f>IF($K348&lt;&gt;"",IF($AD348=1,VLOOKUP($K348,得点換算表!$C$66:$D$76,2),VLOOKUP($K348,得点換算表!$E$66:$F$76,2)),"")</f>
        <v/>
      </c>
      <c r="AL348" s="142" t="str">
        <f>IF($L348&lt;&gt;"",IF($AD348=1,VLOOKUP($L348,得点換算表!$C$77:$D$86,2),VLOOKUP($L348,得点換算表!$E$77:$F$86,2)),"")</f>
        <v/>
      </c>
      <c r="AM348" s="142" t="str">
        <f>IF($M348&lt;&gt;"",IF($AD348=1,VLOOKUP($M348,得点換算表!$C$87:$D$96,2),VLOOKUP($M348,得点換算表!$E$87:$F$96,2)),"")</f>
        <v/>
      </c>
      <c r="AN348" s="142" t="str">
        <f t="shared" si="25"/>
        <v/>
      </c>
      <c r="AO348" s="143" t="str">
        <f>IF(AND($AN348&lt;&gt;"",$AN348&gt;=8),VLOOKUP($AN348,得点換算表!$I$5:$J$9,2),"")</f>
        <v/>
      </c>
      <c r="AP348" s="105"/>
    </row>
    <row r="349" spans="1:42" x14ac:dyDescent="0.15">
      <c r="A349" s="11"/>
      <c r="B349" s="12"/>
      <c r="C349" s="13"/>
      <c r="D349" s="13"/>
      <c r="E349" s="14"/>
      <c r="F349" s="14"/>
      <c r="G349" s="14"/>
      <c r="H349" s="14"/>
      <c r="I349" s="15"/>
      <c r="J349" s="14"/>
      <c r="K349" s="13"/>
      <c r="L349" s="14"/>
      <c r="M349" s="14"/>
      <c r="N349" s="14"/>
      <c r="O349" s="14"/>
      <c r="P349" s="198"/>
      <c r="Q349" s="198"/>
      <c r="R349" s="198"/>
      <c r="S349" s="198"/>
      <c r="T349" s="198"/>
      <c r="U349" s="198"/>
      <c r="V349" s="198"/>
      <c r="W349" s="202">
        <f t="shared" si="26"/>
        <v>0</v>
      </c>
      <c r="X349" s="14"/>
      <c r="Y349" s="14"/>
      <c r="Z349" s="108"/>
      <c r="AA349" s="114"/>
      <c r="AB349" s="129"/>
      <c r="AC349" s="128"/>
      <c r="AD349" s="142" t="str">
        <f t="shared" si="27"/>
        <v/>
      </c>
      <c r="AE349" s="142" t="str">
        <f>IF($E349&lt;&gt;"",IF($AD349=1,VLOOKUP($E349,得点換算表!$C$5:$D$14,2),VLOOKUP($E349,得点換算表!$E$5:$F$14,2)),"")</f>
        <v/>
      </c>
      <c r="AF349" s="142" t="str">
        <f>IF($F349&lt;&gt;"",IF($AD349=1,VLOOKUP($F349,得点換算表!$C$15:$D$24,2),VLOOKUP($F349,得点換算表!$E$15:$F$24,2)),"")</f>
        <v/>
      </c>
      <c r="AG349" s="142" t="str">
        <f>IF($G349&lt;&gt;"",IF($AD349=1,VLOOKUP($G349,得点換算表!$C$25:$D$34,2),VLOOKUP($G349,得点換算表!$E$25:$F$34,2)),"")</f>
        <v/>
      </c>
      <c r="AH349" s="142" t="str">
        <f>IF($H349&lt;&gt;"",IF($AD349=1,VLOOKUP($H349,得点換算表!$C$35:$D$44,2),VLOOKUP($H349,得点換算表!$E$35:$F$44,2)),"")</f>
        <v/>
      </c>
      <c r="AI349" s="142" t="str">
        <f>IF($I349&lt;&gt;"",IF($AD349=1,VLOOKUP($I349,得点換算表!$C$45:$D$55,2),VLOOKUP($I349,得点換算表!$E$45:$F$55,2)),"")</f>
        <v/>
      </c>
      <c r="AJ349" s="142" t="str">
        <f>IF($J349&lt;&gt;"",IF($AD349=1,VLOOKUP($J349,得点換算表!$C$56:$D$65,2),VLOOKUP($J349,得点換算表!$E$56:$F$65,2)),"")</f>
        <v/>
      </c>
      <c r="AK349" s="142" t="str">
        <f>IF($K349&lt;&gt;"",IF($AD349=1,VLOOKUP($K349,得点換算表!$C$66:$D$76,2),VLOOKUP($K349,得点換算表!$E$66:$F$76,2)),"")</f>
        <v/>
      </c>
      <c r="AL349" s="142" t="str">
        <f>IF($L349&lt;&gt;"",IF($AD349=1,VLOOKUP($L349,得点換算表!$C$77:$D$86,2),VLOOKUP($L349,得点換算表!$E$77:$F$86,2)),"")</f>
        <v/>
      </c>
      <c r="AM349" s="142" t="str">
        <f>IF($M349&lt;&gt;"",IF($AD349=1,VLOOKUP($M349,得点換算表!$C$87:$D$96,2),VLOOKUP($M349,得点換算表!$E$87:$F$96,2)),"")</f>
        <v/>
      </c>
      <c r="AN349" s="142" t="str">
        <f t="shared" si="25"/>
        <v/>
      </c>
      <c r="AO349" s="143" t="str">
        <f>IF(AND($AN349&lt;&gt;"",$AN349&gt;=8),VLOOKUP($AN349,得点換算表!$I$5:$J$9,2),"")</f>
        <v/>
      </c>
      <c r="AP349" s="105"/>
    </row>
    <row r="350" spans="1:42" x14ac:dyDescent="0.15">
      <c r="A350" s="11"/>
      <c r="B350" s="12"/>
      <c r="C350" s="13"/>
      <c r="D350" s="13"/>
      <c r="E350" s="14"/>
      <c r="F350" s="14"/>
      <c r="G350" s="14"/>
      <c r="H350" s="14"/>
      <c r="I350" s="15"/>
      <c r="J350" s="14"/>
      <c r="K350" s="13"/>
      <c r="L350" s="14"/>
      <c r="M350" s="14"/>
      <c r="N350" s="14"/>
      <c r="O350" s="14"/>
      <c r="P350" s="198"/>
      <c r="Q350" s="198"/>
      <c r="R350" s="198"/>
      <c r="S350" s="198"/>
      <c r="T350" s="198"/>
      <c r="U350" s="198"/>
      <c r="V350" s="198"/>
      <c r="W350" s="202">
        <f t="shared" si="26"/>
        <v>0</v>
      </c>
      <c r="X350" s="14"/>
      <c r="Y350" s="14"/>
      <c r="Z350" s="108"/>
      <c r="AA350" s="114"/>
      <c r="AB350" s="129"/>
      <c r="AC350" s="128"/>
      <c r="AD350" s="142" t="str">
        <f t="shared" si="27"/>
        <v/>
      </c>
      <c r="AE350" s="142" t="str">
        <f>IF($E350&lt;&gt;"",IF($AD350=1,VLOOKUP($E350,得点換算表!$C$5:$D$14,2),VLOOKUP($E350,得点換算表!$E$5:$F$14,2)),"")</f>
        <v/>
      </c>
      <c r="AF350" s="142" t="str">
        <f>IF($F350&lt;&gt;"",IF($AD350=1,VLOOKUP($F350,得点換算表!$C$15:$D$24,2),VLOOKUP($F350,得点換算表!$E$15:$F$24,2)),"")</f>
        <v/>
      </c>
      <c r="AG350" s="142" t="str">
        <f>IF($G350&lt;&gt;"",IF($AD350=1,VLOOKUP($G350,得点換算表!$C$25:$D$34,2),VLOOKUP($G350,得点換算表!$E$25:$F$34,2)),"")</f>
        <v/>
      </c>
      <c r="AH350" s="142" t="str">
        <f>IF($H350&lt;&gt;"",IF($AD350=1,VLOOKUP($H350,得点換算表!$C$35:$D$44,2),VLOOKUP($H350,得点換算表!$E$35:$F$44,2)),"")</f>
        <v/>
      </c>
      <c r="AI350" s="142" t="str">
        <f>IF($I350&lt;&gt;"",IF($AD350=1,VLOOKUP($I350,得点換算表!$C$45:$D$55,2),VLOOKUP($I350,得点換算表!$E$45:$F$55,2)),"")</f>
        <v/>
      </c>
      <c r="AJ350" s="142" t="str">
        <f>IF($J350&lt;&gt;"",IF($AD350=1,VLOOKUP($J350,得点換算表!$C$56:$D$65,2),VLOOKUP($J350,得点換算表!$E$56:$F$65,2)),"")</f>
        <v/>
      </c>
      <c r="AK350" s="142" t="str">
        <f>IF($K350&lt;&gt;"",IF($AD350=1,VLOOKUP($K350,得点換算表!$C$66:$D$76,2),VLOOKUP($K350,得点換算表!$E$66:$F$76,2)),"")</f>
        <v/>
      </c>
      <c r="AL350" s="142" t="str">
        <f>IF($L350&lt;&gt;"",IF($AD350=1,VLOOKUP($L350,得点換算表!$C$77:$D$86,2),VLOOKUP($L350,得点換算表!$E$77:$F$86,2)),"")</f>
        <v/>
      </c>
      <c r="AM350" s="142" t="str">
        <f>IF($M350&lt;&gt;"",IF($AD350=1,VLOOKUP($M350,得点換算表!$C$87:$D$96,2),VLOOKUP($M350,得点換算表!$E$87:$F$96,2)),"")</f>
        <v/>
      </c>
      <c r="AN350" s="142" t="str">
        <f t="shared" si="25"/>
        <v/>
      </c>
      <c r="AO350" s="143" t="str">
        <f>IF(AND($AN350&lt;&gt;"",$AN350&gt;=8),VLOOKUP($AN350,得点換算表!$I$5:$J$9,2),"")</f>
        <v/>
      </c>
      <c r="AP350" s="105"/>
    </row>
    <row r="351" spans="1:42" x14ac:dyDescent="0.15">
      <c r="A351" s="11"/>
      <c r="B351" s="12"/>
      <c r="C351" s="13"/>
      <c r="D351" s="13"/>
      <c r="E351" s="14"/>
      <c r="F351" s="14"/>
      <c r="G351" s="14"/>
      <c r="H351" s="14"/>
      <c r="I351" s="15"/>
      <c r="J351" s="14"/>
      <c r="K351" s="13"/>
      <c r="L351" s="14"/>
      <c r="M351" s="14"/>
      <c r="N351" s="14"/>
      <c r="O351" s="14"/>
      <c r="P351" s="198"/>
      <c r="Q351" s="198"/>
      <c r="R351" s="198"/>
      <c r="S351" s="198"/>
      <c r="T351" s="198"/>
      <c r="U351" s="198"/>
      <c r="V351" s="198"/>
      <c r="W351" s="202">
        <f t="shared" si="26"/>
        <v>0</v>
      </c>
      <c r="X351" s="14"/>
      <c r="Y351" s="14"/>
      <c r="Z351" s="108"/>
      <c r="AA351" s="114"/>
      <c r="AB351" s="129"/>
      <c r="AC351" s="128"/>
      <c r="AD351" s="142" t="str">
        <f t="shared" si="27"/>
        <v/>
      </c>
      <c r="AE351" s="142" t="str">
        <f>IF($E351&lt;&gt;"",IF($AD351=1,VLOOKUP($E351,得点換算表!$C$5:$D$14,2),VLOOKUP($E351,得点換算表!$E$5:$F$14,2)),"")</f>
        <v/>
      </c>
      <c r="AF351" s="142" t="str">
        <f>IF($F351&lt;&gt;"",IF($AD351=1,VLOOKUP($F351,得点換算表!$C$15:$D$24,2),VLOOKUP($F351,得点換算表!$E$15:$F$24,2)),"")</f>
        <v/>
      </c>
      <c r="AG351" s="142" t="str">
        <f>IF($G351&lt;&gt;"",IF($AD351=1,VLOOKUP($G351,得点換算表!$C$25:$D$34,2),VLOOKUP($G351,得点換算表!$E$25:$F$34,2)),"")</f>
        <v/>
      </c>
      <c r="AH351" s="142" t="str">
        <f>IF($H351&lt;&gt;"",IF($AD351=1,VLOOKUP($H351,得点換算表!$C$35:$D$44,2),VLOOKUP($H351,得点換算表!$E$35:$F$44,2)),"")</f>
        <v/>
      </c>
      <c r="AI351" s="142" t="str">
        <f>IF($I351&lt;&gt;"",IF($AD351=1,VLOOKUP($I351,得点換算表!$C$45:$D$55,2),VLOOKUP($I351,得点換算表!$E$45:$F$55,2)),"")</f>
        <v/>
      </c>
      <c r="AJ351" s="142" t="str">
        <f>IF($J351&lt;&gt;"",IF($AD351=1,VLOOKUP($J351,得点換算表!$C$56:$D$65,2),VLOOKUP($J351,得点換算表!$E$56:$F$65,2)),"")</f>
        <v/>
      </c>
      <c r="AK351" s="142" t="str">
        <f>IF($K351&lt;&gt;"",IF($AD351=1,VLOOKUP($K351,得点換算表!$C$66:$D$76,2),VLOOKUP($K351,得点換算表!$E$66:$F$76,2)),"")</f>
        <v/>
      </c>
      <c r="AL351" s="142" t="str">
        <f>IF($L351&lt;&gt;"",IF($AD351=1,VLOOKUP($L351,得点換算表!$C$77:$D$86,2),VLOOKUP($L351,得点換算表!$E$77:$F$86,2)),"")</f>
        <v/>
      </c>
      <c r="AM351" s="142" t="str">
        <f>IF($M351&lt;&gt;"",IF($AD351=1,VLOOKUP($M351,得点換算表!$C$87:$D$96,2),VLOOKUP($M351,得点換算表!$E$87:$F$96,2)),"")</f>
        <v/>
      </c>
      <c r="AN351" s="142" t="str">
        <f t="shared" si="25"/>
        <v/>
      </c>
      <c r="AO351" s="143" t="str">
        <f>IF(AND($AN351&lt;&gt;"",$AN351&gt;=8),VLOOKUP($AN351,得点換算表!$I$5:$J$9,2),"")</f>
        <v/>
      </c>
      <c r="AP351" s="105"/>
    </row>
    <row r="352" spans="1:42" x14ac:dyDescent="0.15">
      <c r="A352" s="11"/>
      <c r="B352" s="12"/>
      <c r="C352" s="13"/>
      <c r="D352" s="13"/>
      <c r="E352" s="14"/>
      <c r="F352" s="14"/>
      <c r="G352" s="14"/>
      <c r="H352" s="14"/>
      <c r="I352" s="15"/>
      <c r="J352" s="14"/>
      <c r="K352" s="13"/>
      <c r="L352" s="14"/>
      <c r="M352" s="14"/>
      <c r="N352" s="14"/>
      <c r="O352" s="14"/>
      <c r="P352" s="198"/>
      <c r="Q352" s="198"/>
      <c r="R352" s="198"/>
      <c r="S352" s="198"/>
      <c r="T352" s="198"/>
      <c r="U352" s="198"/>
      <c r="V352" s="198"/>
      <c r="W352" s="202">
        <f t="shared" si="26"/>
        <v>0</v>
      </c>
      <c r="X352" s="14"/>
      <c r="Y352" s="14"/>
      <c r="Z352" s="108"/>
      <c r="AA352" s="114"/>
      <c r="AB352" s="129"/>
      <c r="AC352" s="128"/>
      <c r="AD352" s="142" t="str">
        <f t="shared" si="27"/>
        <v/>
      </c>
      <c r="AE352" s="142" t="str">
        <f>IF($E352&lt;&gt;"",IF($AD352=1,VLOOKUP($E352,得点換算表!$C$5:$D$14,2),VLOOKUP($E352,得点換算表!$E$5:$F$14,2)),"")</f>
        <v/>
      </c>
      <c r="AF352" s="142" t="str">
        <f>IF($F352&lt;&gt;"",IF($AD352=1,VLOOKUP($F352,得点換算表!$C$15:$D$24,2),VLOOKUP($F352,得点換算表!$E$15:$F$24,2)),"")</f>
        <v/>
      </c>
      <c r="AG352" s="142" t="str">
        <f>IF($G352&lt;&gt;"",IF($AD352=1,VLOOKUP($G352,得点換算表!$C$25:$D$34,2),VLOOKUP($G352,得点換算表!$E$25:$F$34,2)),"")</f>
        <v/>
      </c>
      <c r="AH352" s="142" t="str">
        <f>IF($H352&lt;&gt;"",IF($AD352=1,VLOOKUP($H352,得点換算表!$C$35:$D$44,2),VLOOKUP($H352,得点換算表!$E$35:$F$44,2)),"")</f>
        <v/>
      </c>
      <c r="AI352" s="142" t="str">
        <f>IF($I352&lt;&gt;"",IF($AD352=1,VLOOKUP($I352,得点換算表!$C$45:$D$55,2),VLOOKUP($I352,得点換算表!$E$45:$F$55,2)),"")</f>
        <v/>
      </c>
      <c r="AJ352" s="142" t="str">
        <f>IF($J352&lt;&gt;"",IF($AD352=1,VLOOKUP($J352,得点換算表!$C$56:$D$65,2),VLOOKUP($J352,得点換算表!$E$56:$F$65,2)),"")</f>
        <v/>
      </c>
      <c r="AK352" s="142" t="str">
        <f>IF($K352&lt;&gt;"",IF($AD352=1,VLOOKUP($K352,得点換算表!$C$66:$D$76,2),VLOOKUP($K352,得点換算表!$E$66:$F$76,2)),"")</f>
        <v/>
      </c>
      <c r="AL352" s="142" t="str">
        <f>IF($L352&lt;&gt;"",IF($AD352=1,VLOOKUP($L352,得点換算表!$C$77:$D$86,2),VLOOKUP($L352,得点換算表!$E$77:$F$86,2)),"")</f>
        <v/>
      </c>
      <c r="AM352" s="142" t="str">
        <f>IF($M352&lt;&gt;"",IF($AD352=1,VLOOKUP($M352,得点換算表!$C$87:$D$96,2),VLOOKUP($M352,得点換算表!$E$87:$F$96,2)),"")</f>
        <v/>
      </c>
      <c r="AN352" s="142" t="str">
        <f t="shared" si="25"/>
        <v/>
      </c>
      <c r="AO352" s="143" t="str">
        <f>IF(AND($AN352&lt;&gt;"",$AN352&gt;=8),VLOOKUP($AN352,得点換算表!$I$5:$J$9,2),"")</f>
        <v/>
      </c>
      <c r="AP352" s="105"/>
    </row>
    <row r="353" spans="1:42" x14ac:dyDescent="0.15">
      <c r="A353" s="11"/>
      <c r="B353" s="12"/>
      <c r="C353" s="13"/>
      <c r="D353" s="13"/>
      <c r="E353" s="14"/>
      <c r="F353" s="14"/>
      <c r="G353" s="14"/>
      <c r="H353" s="14"/>
      <c r="I353" s="15"/>
      <c r="J353" s="14"/>
      <c r="K353" s="13"/>
      <c r="L353" s="14"/>
      <c r="M353" s="14"/>
      <c r="N353" s="14"/>
      <c r="O353" s="14"/>
      <c r="P353" s="198"/>
      <c r="Q353" s="198"/>
      <c r="R353" s="198"/>
      <c r="S353" s="198"/>
      <c r="T353" s="198"/>
      <c r="U353" s="198"/>
      <c r="V353" s="198"/>
      <c r="W353" s="202">
        <f t="shared" si="26"/>
        <v>0</v>
      </c>
      <c r="X353" s="14"/>
      <c r="Y353" s="14"/>
      <c r="Z353" s="108"/>
      <c r="AA353" s="114"/>
      <c r="AB353" s="129"/>
      <c r="AC353" s="128"/>
      <c r="AD353" s="142" t="str">
        <f t="shared" si="27"/>
        <v/>
      </c>
      <c r="AE353" s="142" t="str">
        <f>IF($E353&lt;&gt;"",IF($AD353=1,VLOOKUP($E353,得点換算表!$C$5:$D$14,2),VLOOKUP($E353,得点換算表!$E$5:$F$14,2)),"")</f>
        <v/>
      </c>
      <c r="AF353" s="142" t="str">
        <f>IF($F353&lt;&gt;"",IF($AD353=1,VLOOKUP($F353,得点換算表!$C$15:$D$24,2),VLOOKUP($F353,得点換算表!$E$15:$F$24,2)),"")</f>
        <v/>
      </c>
      <c r="AG353" s="142" t="str">
        <f>IF($G353&lt;&gt;"",IF($AD353=1,VLOOKUP($G353,得点換算表!$C$25:$D$34,2),VLOOKUP($G353,得点換算表!$E$25:$F$34,2)),"")</f>
        <v/>
      </c>
      <c r="AH353" s="142" t="str">
        <f>IF($H353&lt;&gt;"",IF($AD353=1,VLOOKUP($H353,得点換算表!$C$35:$D$44,2),VLOOKUP($H353,得点換算表!$E$35:$F$44,2)),"")</f>
        <v/>
      </c>
      <c r="AI353" s="142" t="str">
        <f>IF($I353&lt;&gt;"",IF($AD353=1,VLOOKUP($I353,得点換算表!$C$45:$D$55,2),VLOOKUP($I353,得点換算表!$E$45:$F$55,2)),"")</f>
        <v/>
      </c>
      <c r="AJ353" s="142" t="str">
        <f>IF($J353&lt;&gt;"",IF($AD353=1,VLOOKUP($J353,得点換算表!$C$56:$D$65,2),VLOOKUP($J353,得点換算表!$E$56:$F$65,2)),"")</f>
        <v/>
      </c>
      <c r="AK353" s="142" t="str">
        <f>IF($K353&lt;&gt;"",IF($AD353=1,VLOOKUP($K353,得点換算表!$C$66:$D$76,2),VLOOKUP($K353,得点換算表!$E$66:$F$76,2)),"")</f>
        <v/>
      </c>
      <c r="AL353" s="142" t="str">
        <f>IF($L353&lt;&gt;"",IF($AD353=1,VLOOKUP($L353,得点換算表!$C$77:$D$86,2),VLOOKUP($L353,得点換算表!$E$77:$F$86,2)),"")</f>
        <v/>
      </c>
      <c r="AM353" s="142" t="str">
        <f>IF($M353&lt;&gt;"",IF($AD353=1,VLOOKUP($M353,得点換算表!$C$87:$D$96,2),VLOOKUP($M353,得点換算表!$E$87:$F$96,2)),"")</f>
        <v/>
      </c>
      <c r="AN353" s="142" t="str">
        <f t="shared" si="25"/>
        <v/>
      </c>
      <c r="AO353" s="143" t="str">
        <f>IF(AND($AN353&lt;&gt;"",$AN353&gt;=8),VLOOKUP($AN353,得点換算表!$I$5:$J$9,2),"")</f>
        <v/>
      </c>
      <c r="AP353" s="105"/>
    </row>
    <row r="354" spans="1:42" x14ac:dyDescent="0.15">
      <c r="A354" s="11"/>
      <c r="B354" s="12"/>
      <c r="C354" s="13"/>
      <c r="D354" s="13"/>
      <c r="E354" s="14"/>
      <c r="F354" s="14"/>
      <c r="G354" s="14"/>
      <c r="H354" s="14"/>
      <c r="I354" s="15"/>
      <c r="J354" s="14"/>
      <c r="K354" s="13"/>
      <c r="L354" s="14"/>
      <c r="M354" s="14"/>
      <c r="N354" s="14"/>
      <c r="O354" s="14"/>
      <c r="P354" s="198"/>
      <c r="Q354" s="198"/>
      <c r="R354" s="198"/>
      <c r="S354" s="198"/>
      <c r="T354" s="198"/>
      <c r="U354" s="198"/>
      <c r="V354" s="198"/>
      <c r="W354" s="202">
        <f t="shared" si="26"/>
        <v>0</v>
      </c>
      <c r="X354" s="14"/>
      <c r="Y354" s="14"/>
      <c r="Z354" s="108"/>
      <c r="AA354" s="114"/>
      <c r="AB354" s="129"/>
      <c r="AC354" s="128"/>
      <c r="AD354" s="142" t="str">
        <f t="shared" si="27"/>
        <v/>
      </c>
      <c r="AE354" s="142" t="str">
        <f>IF($E354&lt;&gt;"",IF($AD354=1,VLOOKUP($E354,得点換算表!$C$5:$D$14,2),VLOOKUP($E354,得点換算表!$E$5:$F$14,2)),"")</f>
        <v/>
      </c>
      <c r="AF354" s="142" t="str">
        <f>IF($F354&lt;&gt;"",IF($AD354=1,VLOOKUP($F354,得点換算表!$C$15:$D$24,2),VLOOKUP($F354,得点換算表!$E$15:$F$24,2)),"")</f>
        <v/>
      </c>
      <c r="AG354" s="142" t="str">
        <f>IF($G354&lt;&gt;"",IF($AD354=1,VLOOKUP($G354,得点換算表!$C$25:$D$34,2),VLOOKUP($G354,得点換算表!$E$25:$F$34,2)),"")</f>
        <v/>
      </c>
      <c r="AH354" s="142" t="str">
        <f>IF($H354&lt;&gt;"",IF($AD354=1,VLOOKUP($H354,得点換算表!$C$35:$D$44,2),VLOOKUP($H354,得点換算表!$E$35:$F$44,2)),"")</f>
        <v/>
      </c>
      <c r="AI354" s="142" t="str">
        <f>IF($I354&lt;&gt;"",IF($AD354=1,VLOOKUP($I354,得点換算表!$C$45:$D$55,2),VLOOKUP($I354,得点換算表!$E$45:$F$55,2)),"")</f>
        <v/>
      </c>
      <c r="AJ354" s="142" t="str">
        <f>IF($J354&lt;&gt;"",IF($AD354=1,VLOOKUP($J354,得点換算表!$C$56:$D$65,2),VLOOKUP($J354,得点換算表!$E$56:$F$65,2)),"")</f>
        <v/>
      </c>
      <c r="AK354" s="142" t="str">
        <f>IF($K354&lt;&gt;"",IF($AD354=1,VLOOKUP($K354,得点換算表!$C$66:$D$76,2),VLOOKUP($K354,得点換算表!$E$66:$F$76,2)),"")</f>
        <v/>
      </c>
      <c r="AL354" s="142" t="str">
        <f>IF($L354&lt;&gt;"",IF($AD354=1,VLOOKUP($L354,得点換算表!$C$77:$D$86,2),VLOOKUP($L354,得点換算表!$E$77:$F$86,2)),"")</f>
        <v/>
      </c>
      <c r="AM354" s="142" t="str">
        <f>IF($M354&lt;&gt;"",IF($AD354=1,VLOOKUP($M354,得点換算表!$C$87:$D$96,2),VLOOKUP($M354,得点換算表!$E$87:$F$96,2)),"")</f>
        <v/>
      </c>
      <c r="AN354" s="142" t="str">
        <f t="shared" si="25"/>
        <v/>
      </c>
      <c r="AO354" s="143" t="str">
        <f>IF(AND($AN354&lt;&gt;"",$AN354&gt;=8),VLOOKUP($AN354,得点換算表!$I$5:$J$9,2),"")</f>
        <v/>
      </c>
      <c r="AP354" s="105"/>
    </row>
    <row r="355" spans="1:42" x14ac:dyDescent="0.15">
      <c r="A355" s="11"/>
      <c r="B355" s="12"/>
      <c r="C355" s="13"/>
      <c r="D355" s="13"/>
      <c r="E355" s="14"/>
      <c r="F355" s="14"/>
      <c r="G355" s="14"/>
      <c r="H355" s="14"/>
      <c r="I355" s="15"/>
      <c r="J355" s="14"/>
      <c r="K355" s="13"/>
      <c r="L355" s="14"/>
      <c r="M355" s="14"/>
      <c r="N355" s="14"/>
      <c r="O355" s="14"/>
      <c r="P355" s="198"/>
      <c r="Q355" s="198"/>
      <c r="R355" s="198"/>
      <c r="S355" s="198"/>
      <c r="T355" s="198"/>
      <c r="U355" s="198"/>
      <c r="V355" s="198"/>
      <c r="W355" s="202">
        <f t="shared" si="26"/>
        <v>0</v>
      </c>
      <c r="X355" s="14"/>
      <c r="Y355" s="14"/>
      <c r="Z355" s="108"/>
      <c r="AA355" s="114"/>
      <c r="AB355" s="129"/>
      <c r="AC355" s="128"/>
      <c r="AD355" s="142" t="str">
        <f t="shared" si="27"/>
        <v/>
      </c>
      <c r="AE355" s="142" t="str">
        <f>IF($E355&lt;&gt;"",IF($AD355=1,VLOOKUP($E355,得点換算表!$C$5:$D$14,2),VLOOKUP($E355,得点換算表!$E$5:$F$14,2)),"")</f>
        <v/>
      </c>
      <c r="AF355" s="142" t="str">
        <f>IF($F355&lt;&gt;"",IF($AD355=1,VLOOKUP($F355,得点換算表!$C$15:$D$24,2),VLOOKUP($F355,得点換算表!$E$15:$F$24,2)),"")</f>
        <v/>
      </c>
      <c r="AG355" s="142" t="str">
        <f>IF($G355&lt;&gt;"",IF($AD355=1,VLOOKUP($G355,得点換算表!$C$25:$D$34,2),VLOOKUP($G355,得点換算表!$E$25:$F$34,2)),"")</f>
        <v/>
      </c>
      <c r="AH355" s="142" t="str">
        <f>IF($H355&lt;&gt;"",IF($AD355=1,VLOOKUP($H355,得点換算表!$C$35:$D$44,2),VLOOKUP($H355,得点換算表!$E$35:$F$44,2)),"")</f>
        <v/>
      </c>
      <c r="AI355" s="142" t="str">
        <f>IF($I355&lt;&gt;"",IF($AD355=1,VLOOKUP($I355,得点換算表!$C$45:$D$55,2),VLOOKUP($I355,得点換算表!$E$45:$F$55,2)),"")</f>
        <v/>
      </c>
      <c r="AJ355" s="142" t="str">
        <f>IF($J355&lt;&gt;"",IF($AD355=1,VLOOKUP($J355,得点換算表!$C$56:$D$65,2),VLOOKUP($J355,得点換算表!$E$56:$F$65,2)),"")</f>
        <v/>
      </c>
      <c r="AK355" s="142" t="str">
        <f>IF($K355&lt;&gt;"",IF($AD355=1,VLOOKUP($K355,得点換算表!$C$66:$D$76,2),VLOOKUP($K355,得点換算表!$E$66:$F$76,2)),"")</f>
        <v/>
      </c>
      <c r="AL355" s="142" t="str">
        <f>IF($L355&lt;&gt;"",IF($AD355=1,VLOOKUP($L355,得点換算表!$C$77:$D$86,2),VLOOKUP($L355,得点換算表!$E$77:$F$86,2)),"")</f>
        <v/>
      </c>
      <c r="AM355" s="142" t="str">
        <f>IF($M355&lt;&gt;"",IF($AD355=1,VLOOKUP($M355,得点換算表!$C$87:$D$96,2),VLOOKUP($M355,得点換算表!$E$87:$F$96,2)),"")</f>
        <v/>
      </c>
      <c r="AN355" s="142" t="str">
        <f t="shared" si="25"/>
        <v/>
      </c>
      <c r="AO355" s="143" t="str">
        <f>IF(AND($AN355&lt;&gt;"",$AN355&gt;=8),VLOOKUP($AN355,得点換算表!$I$5:$J$9,2),"")</f>
        <v/>
      </c>
      <c r="AP355" s="105"/>
    </row>
    <row r="356" spans="1:42" x14ac:dyDescent="0.15">
      <c r="A356" s="11"/>
      <c r="B356" s="12"/>
      <c r="C356" s="13"/>
      <c r="D356" s="13"/>
      <c r="E356" s="14"/>
      <c r="F356" s="14"/>
      <c r="G356" s="14"/>
      <c r="H356" s="14"/>
      <c r="I356" s="15"/>
      <c r="J356" s="14"/>
      <c r="K356" s="13"/>
      <c r="L356" s="14"/>
      <c r="M356" s="14"/>
      <c r="N356" s="14"/>
      <c r="O356" s="14"/>
      <c r="P356" s="198"/>
      <c r="Q356" s="198"/>
      <c r="R356" s="198"/>
      <c r="S356" s="198"/>
      <c r="T356" s="198"/>
      <c r="U356" s="198"/>
      <c r="V356" s="198"/>
      <c r="W356" s="202">
        <f t="shared" si="26"/>
        <v>0</v>
      </c>
      <c r="X356" s="14"/>
      <c r="Y356" s="14"/>
      <c r="Z356" s="108"/>
      <c r="AA356" s="114"/>
      <c r="AB356" s="129"/>
      <c r="AC356" s="128"/>
      <c r="AD356" s="142" t="str">
        <f t="shared" si="27"/>
        <v/>
      </c>
      <c r="AE356" s="142" t="str">
        <f>IF($E356&lt;&gt;"",IF($AD356=1,VLOOKUP($E356,得点換算表!$C$5:$D$14,2),VLOOKUP($E356,得点換算表!$E$5:$F$14,2)),"")</f>
        <v/>
      </c>
      <c r="AF356" s="142" t="str">
        <f>IF($F356&lt;&gt;"",IF($AD356=1,VLOOKUP($F356,得点換算表!$C$15:$D$24,2),VLOOKUP($F356,得点換算表!$E$15:$F$24,2)),"")</f>
        <v/>
      </c>
      <c r="AG356" s="142" t="str">
        <f>IF($G356&lt;&gt;"",IF($AD356=1,VLOOKUP($G356,得点換算表!$C$25:$D$34,2),VLOOKUP($G356,得点換算表!$E$25:$F$34,2)),"")</f>
        <v/>
      </c>
      <c r="AH356" s="142" t="str">
        <f>IF($H356&lt;&gt;"",IF($AD356=1,VLOOKUP($H356,得点換算表!$C$35:$D$44,2),VLOOKUP($H356,得点換算表!$E$35:$F$44,2)),"")</f>
        <v/>
      </c>
      <c r="AI356" s="142" t="str">
        <f>IF($I356&lt;&gt;"",IF($AD356=1,VLOOKUP($I356,得点換算表!$C$45:$D$55,2),VLOOKUP($I356,得点換算表!$E$45:$F$55,2)),"")</f>
        <v/>
      </c>
      <c r="AJ356" s="142" t="str">
        <f>IF($J356&lt;&gt;"",IF($AD356=1,VLOOKUP($J356,得点換算表!$C$56:$D$65,2),VLOOKUP($J356,得点換算表!$E$56:$F$65,2)),"")</f>
        <v/>
      </c>
      <c r="AK356" s="142" t="str">
        <f>IF($K356&lt;&gt;"",IF($AD356=1,VLOOKUP($K356,得点換算表!$C$66:$D$76,2),VLOOKUP($K356,得点換算表!$E$66:$F$76,2)),"")</f>
        <v/>
      </c>
      <c r="AL356" s="142" t="str">
        <f>IF($L356&lt;&gt;"",IF($AD356=1,VLOOKUP($L356,得点換算表!$C$77:$D$86,2),VLOOKUP($L356,得点換算表!$E$77:$F$86,2)),"")</f>
        <v/>
      </c>
      <c r="AM356" s="142" t="str">
        <f>IF($M356&lt;&gt;"",IF($AD356=1,VLOOKUP($M356,得点換算表!$C$87:$D$96,2),VLOOKUP($M356,得点換算表!$E$87:$F$96,2)),"")</f>
        <v/>
      </c>
      <c r="AN356" s="142" t="str">
        <f t="shared" si="25"/>
        <v/>
      </c>
      <c r="AO356" s="143" t="str">
        <f>IF(AND($AN356&lt;&gt;"",$AN356&gt;=8),VLOOKUP($AN356,得点換算表!$I$5:$J$9,2),"")</f>
        <v/>
      </c>
      <c r="AP356" s="105"/>
    </row>
    <row r="357" spans="1:42" x14ac:dyDescent="0.15">
      <c r="A357" s="11"/>
      <c r="B357" s="12"/>
      <c r="C357" s="13"/>
      <c r="D357" s="13"/>
      <c r="E357" s="14"/>
      <c r="F357" s="14"/>
      <c r="G357" s="14"/>
      <c r="H357" s="14"/>
      <c r="I357" s="15"/>
      <c r="J357" s="14"/>
      <c r="K357" s="13"/>
      <c r="L357" s="14"/>
      <c r="M357" s="14"/>
      <c r="N357" s="14"/>
      <c r="O357" s="14"/>
      <c r="P357" s="198"/>
      <c r="Q357" s="198"/>
      <c r="R357" s="198"/>
      <c r="S357" s="198"/>
      <c r="T357" s="198"/>
      <c r="U357" s="198"/>
      <c r="V357" s="198"/>
      <c r="W357" s="202">
        <f t="shared" si="26"/>
        <v>0</v>
      </c>
      <c r="X357" s="14"/>
      <c r="Y357" s="14"/>
      <c r="Z357" s="108"/>
      <c r="AA357" s="114"/>
      <c r="AB357" s="129"/>
      <c r="AC357" s="128"/>
      <c r="AD357" s="142" t="str">
        <f t="shared" si="27"/>
        <v/>
      </c>
      <c r="AE357" s="142" t="str">
        <f>IF($E357&lt;&gt;"",IF($AD357=1,VLOOKUP($E357,得点換算表!$C$5:$D$14,2),VLOOKUP($E357,得点換算表!$E$5:$F$14,2)),"")</f>
        <v/>
      </c>
      <c r="AF357" s="142" t="str">
        <f>IF($F357&lt;&gt;"",IF($AD357=1,VLOOKUP($F357,得点換算表!$C$15:$D$24,2),VLOOKUP($F357,得点換算表!$E$15:$F$24,2)),"")</f>
        <v/>
      </c>
      <c r="AG357" s="142" t="str">
        <f>IF($G357&lt;&gt;"",IF($AD357=1,VLOOKUP($G357,得点換算表!$C$25:$D$34,2),VLOOKUP($G357,得点換算表!$E$25:$F$34,2)),"")</f>
        <v/>
      </c>
      <c r="AH357" s="142" t="str">
        <f>IF($H357&lt;&gt;"",IF($AD357=1,VLOOKUP($H357,得点換算表!$C$35:$D$44,2),VLOOKUP($H357,得点換算表!$E$35:$F$44,2)),"")</f>
        <v/>
      </c>
      <c r="AI357" s="142" t="str">
        <f>IF($I357&lt;&gt;"",IF($AD357=1,VLOOKUP($I357,得点換算表!$C$45:$D$55,2),VLOOKUP($I357,得点換算表!$E$45:$F$55,2)),"")</f>
        <v/>
      </c>
      <c r="AJ357" s="142" t="str">
        <f>IF($J357&lt;&gt;"",IF($AD357=1,VLOOKUP($J357,得点換算表!$C$56:$D$65,2),VLOOKUP($J357,得点換算表!$E$56:$F$65,2)),"")</f>
        <v/>
      </c>
      <c r="AK357" s="142" t="str">
        <f>IF($K357&lt;&gt;"",IF($AD357=1,VLOOKUP($K357,得点換算表!$C$66:$D$76,2),VLOOKUP($K357,得点換算表!$E$66:$F$76,2)),"")</f>
        <v/>
      </c>
      <c r="AL357" s="142" t="str">
        <f>IF($L357&lt;&gt;"",IF($AD357=1,VLOOKUP($L357,得点換算表!$C$77:$D$86,2),VLOOKUP($L357,得点換算表!$E$77:$F$86,2)),"")</f>
        <v/>
      </c>
      <c r="AM357" s="142" t="str">
        <f>IF($M357&lt;&gt;"",IF($AD357=1,VLOOKUP($M357,得点換算表!$C$87:$D$96,2),VLOOKUP($M357,得点換算表!$E$87:$F$96,2)),"")</f>
        <v/>
      </c>
      <c r="AN357" s="142" t="str">
        <f t="shared" si="25"/>
        <v/>
      </c>
      <c r="AO357" s="143" t="str">
        <f>IF(AND($AN357&lt;&gt;"",$AN357&gt;=8),VLOOKUP($AN357,得点換算表!$I$5:$J$9,2),"")</f>
        <v/>
      </c>
      <c r="AP357" s="105"/>
    </row>
    <row r="358" spans="1:42" x14ac:dyDescent="0.15">
      <c r="A358" s="11"/>
      <c r="B358" s="12"/>
      <c r="C358" s="13"/>
      <c r="D358" s="13"/>
      <c r="E358" s="14"/>
      <c r="F358" s="14"/>
      <c r="G358" s="14"/>
      <c r="H358" s="14"/>
      <c r="I358" s="15"/>
      <c r="J358" s="14"/>
      <c r="K358" s="13"/>
      <c r="L358" s="14"/>
      <c r="M358" s="14"/>
      <c r="N358" s="14"/>
      <c r="O358" s="14"/>
      <c r="P358" s="198"/>
      <c r="Q358" s="198"/>
      <c r="R358" s="198"/>
      <c r="S358" s="198"/>
      <c r="T358" s="198"/>
      <c r="U358" s="198"/>
      <c r="V358" s="198"/>
      <c r="W358" s="202">
        <f t="shared" si="26"/>
        <v>0</v>
      </c>
      <c r="X358" s="14"/>
      <c r="Y358" s="14"/>
      <c r="Z358" s="108"/>
      <c r="AA358" s="114"/>
      <c r="AB358" s="129"/>
      <c r="AC358" s="128"/>
      <c r="AD358" s="142" t="str">
        <f t="shared" si="27"/>
        <v/>
      </c>
      <c r="AE358" s="142" t="str">
        <f>IF($E358&lt;&gt;"",IF($AD358=1,VLOOKUP($E358,得点換算表!$C$5:$D$14,2),VLOOKUP($E358,得点換算表!$E$5:$F$14,2)),"")</f>
        <v/>
      </c>
      <c r="AF358" s="142" t="str">
        <f>IF($F358&lt;&gt;"",IF($AD358=1,VLOOKUP($F358,得点換算表!$C$15:$D$24,2),VLOOKUP($F358,得点換算表!$E$15:$F$24,2)),"")</f>
        <v/>
      </c>
      <c r="AG358" s="142" t="str">
        <f>IF($G358&lt;&gt;"",IF($AD358=1,VLOOKUP($G358,得点換算表!$C$25:$D$34,2),VLOOKUP($G358,得点換算表!$E$25:$F$34,2)),"")</f>
        <v/>
      </c>
      <c r="AH358" s="142" t="str">
        <f>IF($H358&lt;&gt;"",IF($AD358=1,VLOOKUP($H358,得点換算表!$C$35:$D$44,2),VLOOKUP($H358,得点換算表!$E$35:$F$44,2)),"")</f>
        <v/>
      </c>
      <c r="AI358" s="142" t="str">
        <f>IF($I358&lt;&gt;"",IF($AD358=1,VLOOKUP($I358,得点換算表!$C$45:$D$55,2),VLOOKUP($I358,得点換算表!$E$45:$F$55,2)),"")</f>
        <v/>
      </c>
      <c r="AJ358" s="142" t="str">
        <f>IF($J358&lt;&gt;"",IF($AD358=1,VLOOKUP($J358,得点換算表!$C$56:$D$65,2),VLOOKUP($J358,得点換算表!$E$56:$F$65,2)),"")</f>
        <v/>
      </c>
      <c r="AK358" s="142" t="str">
        <f>IF($K358&lt;&gt;"",IF($AD358=1,VLOOKUP($K358,得点換算表!$C$66:$D$76,2),VLOOKUP($K358,得点換算表!$E$66:$F$76,2)),"")</f>
        <v/>
      </c>
      <c r="AL358" s="142" t="str">
        <f>IF($L358&lt;&gt;"",IF($AD358=1,VLOOKUP($L358,得点換算表!$C$77:$D$86,2),VLOOKUP($L358,得点換算表!$E$77:$F$86,2)),"")</f>
        <v/>
      </c>
      <c r="AM358" s="142" t="str">
        <f>IF($M358&lt;&gt;"",IF($AD358=1,VLOOKUP($M358,得点換算表!$C$87:$D$96,2),VLOOKUP($M358,得点換算表!$E$87:$F$96,2)),"")</f>
        <v/>
      </c>
      <c r="AN358" s="142" t="str">
        <f t="shared" si="25"/>
        <v/>
      </c>
      <c r="AO358" s="143" t="str">
        <f>IF(AND($AN358&lt;&gt;"",$AN358&gt;=8),VLOOKUP($AN358,得点換算表!$I$5:$J$9,2),"")</f>
        <v/>
      </c>
      <c r="AP358" s="105"/>
    </row>
    <row r="359" spans="1:42" x14ac:dyDescent="0.15">
      <c r="A359" s="11"/>
      <c r="B359" s="12"/>
      <c r="C359" s="13"/>
      <c r="D359" s="13"/>
      <c r="E359" s="14"/>
      <c r="F359" s="14"/>
      <c r="G359" s="14"/>
      <c r="H359" s="14"/>
      <c r="I359" s="15"/>
      <c r="J359" s="14"/>
      <c r="K359" s="13"/>
      <c r="L359" s="14"/>
      <c r="M359" s="14"/>
      <c r="N359" s="14"/>
      <c r="O359" s="14"/>
      <c r="P359" s="198"/>
      <c r="Q359" s="198"/>
      <c r="R359" s="198"/>
      <c r="S359" s="198"/>
      <c r="T359" s="198"/>
      <c r="U359" s="198"/>
      <c r="V359" s="198"/>
      <c r="W359" s="202">
        <f t="shared" si="26"/>
        <v>0</v>
      </c>
      <c r="X359" s="14"/>
      <c r="Y359" s="14"/>
      <c r="Z359" s="108"/>
      <c r="AA359" s="114"/>
      <c r="AB359" s="129"/>
      <c r="AC359" s="128"/>
      <c r="AD359" s="142" t="str">
        <f t="shared" si="27"/>
        <v/>
      </c>
      <c r="AE359" s="142" t="str">
        <f>IF($E359&lt;&gt;"",IF($AD359=1,VLOOKUP($E359,得点換算表!$C$5:$D$14,2),VLOOKUP($E359,得点換算表!$E$5:$F$14,2)),"")</f>
        <v/>
      </c>
      <c r="AF359" s="142" t="str">
        <f>IF($F359&lt;&gt;"",IF($AD359=1,VLOOKUP($F359,得点換算表!$C$15:$D$24,2),VLOOKUP($F359,得点換算表!$E$15:$F$24,2)),"")</f>
        <v/>
      </c>
      <c r="AG359" s="142" t="str">
        <f>IF($G359&lt;&gt;"",IF($AD359=1,VLOOKUP($G359,得点換算表!$C$25:$D$34,2),VLOOKUP($G359,得点換算表!$E$25:$F$34,2)),"")</f>
        <v/>
      </c>
      <c r="AH359" s="142" t="str">
        <f>IF($H359&lt;&gt;"",IF($AD359=1,VLOOKUP($H359,得点換算表!$C$35:$D$44,2),VLOOKUP($H359,得点換算表!$E$35:$F$44,2)),"")</f>
        <v/>
      </c>
      <c r="AI359" s="142" t="str">
        <f>IF($I359&lt;&gt;"",IF($AD359=1,VLOOKUP($I359,得点換算表!$C$45:$D$55,2),VLOOKUP($I359,得点換算表!$E$45:$F$55,2)),"")</f>
        <v/>
      </c>
      <c r="AJ359" s="142" t="str">
        <f>IF($J359&lt;&gt;"",IF($AD359=1,VLOOKUP($J359,得点換算表!$C$56:$D$65,2),VLOOKUP($J359,得点換算表!$E$56:$F$65,2)),"")</f>
        <v/>
      </c>
      <c r="AK359" s="142" t="str">
        <f>IF($K359&lt;&gt;"",IF($AD359=1,VLOOKUP($K359,得点換算表!$C$66:$D$76,2),VLOOKUP($K359,得点換算表!$E$66:$F$76,2)),"")</f>
        <v/>
      </c>
      <c r="AL359" s="142" t="str">
        <f>IF($L359&lt;&gt;"",IF($AD359=1,VLOOKUP($L359,得点換算表!$C$77:$D$86,2),VLOOKUP($L359,得点換算表!$E$77:$F$86,2)),"")</f>
        <v/>
      </c>
      <c r="AM359" s="142" t="str">
        <f>IF($M359&lt;&gt;"",IF($AD359=1,VLOOKUP($M359,得点換算表!$C$87:$D$96,2),VLOOKUP($M359,得点換算表!$E$87:$F$96,2)),"")</f>
        <v/>
      </c>
      <c r="AN359" s="142" t="str">
        <f t="shared" si="25"/>
        <v/>
      </c>
      <c r="AO359" s="143" t="str">
        <f>IF(AND($AN359&lt;&gt;"",$AN359&gt;=8),VLOOKUP($AN359,得点換算表!$I$5:$J$9,2),"")</f>
        <v/>
      </c>
      <c r="AP359" s="105"/>
    </row>
    <row r="360" spans="1:42" x14ac:dyDescent="0.15">
      <c r="A360" s="11"/>
      <c r="B360" s="12"/>
      <c r="C360" s="13"/>
      <c r="D360" s="13"/>
      <c r="E360" s="14"/>
      <c r="F360" s="14"/>
      <c r="G360" s="14"/>
      <c r="H360" s="14"/>
      <c r="I360" s="15"/>
      <c r="J360" s="14"/>
      <c r="K360" s="13"/>
      <c r="L360" s="14"/>
      <c r="M360" s="14"/>
      <c r="N360" s="14"/>
      <c r="O360" s="14"/>
      <c r="P360" s="198"/>
      <c r="Q360" s="198"/>
      <c r="R360" s="198"/>
      <c r="S360" s="198"/>
      <c r="T360" s="198"/>
      <c r="U360" s="198"/>
      <c r="V360" s="198"/>
      <c r="W360" s="202">
        <f t="shared" si="26"/>
        <v>0</v>
      </c>
      <c r="X360" s="14"/>
      <c r="Y360" s="14"/>
      <c r="Z360" s="108"/>
      <c r="AA360" s="114"/>
      <c r="AB360" s="129"/>
      <c r="AC360" s="128"/>
      <c r="AD360" s="142" t="str">
        <f t="shared" si="27"/>
        <v/>
      </c>
      <c r="AE360" s="142" t="str">
        <f>IF($E360&lt;&gt;"",IF($AD360=1,VLOOKUP($E360,得点換算表!$C$5:$D$14,2),VLOOKUP($E360,得点換算表!$E$5:$F$14,2)),"")</f>
        <v/>
      </c>
      <c r="AF360" s="142" t="str">
        <f>IF($F360&lt;&gt;"",IF($AD360=1,VLOOKUP($F360,得点換算表!$C$15:$D$24,2),VLOOKUP($F360,得点換算表!$E$15:$F$24,2)),"")</f>
        <v/>
      </c>
      <c r="AG360" s="142" t="str">
        <f>IF($G360&lt;&gt;"",IF($AD360=1,VLOOKUP($G360,得点換算表!$C$25:$D$34,2),VLOOKUP($G360,得点換算表!$E$25:$F$34,2)),"")</f>
        <v/>
      </c>
      <c r="AH360" s="142" t="str">
        <f>IF($H360&lt;&gt;"",IF($AD360=1,VLOOKUP($H360,得点換算表!$C$35:$D$44,2),VLOOKUP($H360,得点換算表!$E$35:$F$44,2)),"")</f>
        <v/>
      </c>
      <c r="AI360" s="142" t="str">
        <f>IF($I360&lt;&gt;"",IF($AD360=1,VLOOKUP($I360,得点換算表!$C$45:$D$55,2),VLOOKUP($I360,得点換算表!$E$45:$F$55,2)),"")</f>
        <v/>
      </c>
      <c r="AJ360" s="142" t="str">
        <f>IF($J360&lt;&gt;"",IF($AD360=1,VLOOKUP($J360,得点換算表!$C$56:$D$65,2),VLOOKUP($J360,得点換算表!$E$56:$F$65,2)),"")</f>
        <v/>
      </c>
      <c r="AK360" s="142" t="str">
        <f>IF($K360&lt;&gt;"",IF($AD360=1,VLOOKUP($K360,得点換算表!$C$66:$D$76,2),VLOOKUP($K360,得点換算表!$E$66:$F$76,2)),"")</f>
        <v/>
      </c>
      <c r="AL360" s="142" t="str">
        <f>IF($L360&lt;&gt;"",IF($AD360=1,VLOOKUP($L360,得点換算表!$C$77:$D$86,2),VLOOKUP($L360,得点換算表!$E$77:$F$86,2)),"")</f>
        <v/>
      </c>
      <c r="AM360" s="142" t="str">
        <f>IF($M360&lt;&gt;"",IF($AD360=1,VLOOKUP($M360,得点換算表!$C$87:$D$96,2),VLOOKUP($M360,得点換算表!$E$87:$F$96,2)),"")</f>
        <v/>
      </c>
      <c r="AN360" s="142" t="str">
        <f t="shared" si="25"/>
        <v/>
      </c>
      <c r="AO360" s="143" t="str">
        <f>IF(AND($AN360&lt;&gt;"",$AN360&gt;=8),VLOOKUP($AN360,得点換算表!$I$5:$J$9,2),"")</f>
        <v/>
      </c>
      <c r="AP360" s="105"/>
    </row>
    <row r="361" spans="1:42" x14ac:dyDescent="0.15">
      <c r="A361" s="11"/>
      <c r="B361" s="12"/>
      <c r="C361" s="13"/>
      <c r="D361" s="13"/>
      <c r="E361" s="14"/>
      <c r="F361" s="14"/>
      <c r="G361" s="14"/>
      <c r="H361" s="14"/>
      <c r="I361" s="15"/>
      <c r="J361" s="14"/>
      <c r="K361" s="13"/>
      <c r="L361" s="14"/>
      <c r="M361" s="14"/>
      <c r="N361" s="14"/>
      <c r="O361" s="14"/>
      <c r="P361" s="198"/>
      <c r="Q361" s="198"/>
      <c r="R361" s="198"/>
      <c r="S361" s="198"/>
      <c r="T361" s="198"/>
      <c r="U361" s="198"/>
      <c r="V361" s="198"/>
      <c r="W361" s="202">
        <f t="shared" si="26"/>
        <v>0</v>
      </c>
      <c r="X361" s="14"/>
      <c r="Y361" s="14"/>
      <c r="Z361" s="108"/>
      <c r="AA361" s="114"/>
      <c r="AB361" s="129"/>
      <c r="AC361" s="128"/>
      <c r="AD361" s="142" t="str">
        <f t="shared" si="27"/>
        <v/>
      </c>
      <c r="AE361" s="142" t="str">
        <f>IF($E361&lt;&gt;"",IF($AD361=1,VLOOKUP($E361,得点換算表!$C$5:$D$14,2),VLOOKUP($E361,得点換算表!$E$5:$F$14,2)),"")</f>
        <v/>
      </c>
      <c r="AF361" s="142" t="str">
        <f>IF($F361&lt;&gt;"",IF($AD361=1,VLOOKUP($F361,得点換算表!$C$15:$D$24,2),VLOOKUP($F361,得点換算表!$E$15:$F$24,2)),"")</f>
        <v/>
      </c>
      <c r="AG361" s="142" t="str">
        <f>IF($G361&lt;&gt;"",IF($AD361=1,VLOOKUP($G361,得点換算表!$C$25:$D$34,2),VLOOKUP($G361,得点換算表!$E$25:$F$34,2)),"")</f>
        <v/>
      </c>
      <c r="AH361" s="142" t="str">
        <f>IF($H361&lt;&gt;"",IF($AD361=1,VLOOKUP($H361,得点換算表!$C$35:$D$44,2),VLOOKUP($H361,得点換算表!$E$35:$F$44,2)),"")</f>
        <v/>
      </c>
      <c r="AI361" s="142" t="str">
        <f>IF($I361&lt;&gt;"",IF($AD361=1,VLOOKUP($I361,得点換算表!$C$45:$D$55,2),VLOOKUP($I361,得点換算表!$E$45:$F$55,2)),"")</f>
        <v/>
      </c>
      <c r="AJ361" s="142" t="str">
        <f>IF($J361&lt;&gt;"",IF($AD361=1,VLOOKUP($J361,得点換算表!$C$56:$D$65,2),VLOOKUP($J361,得点換算表!$E$56:$F$65,2)),"")</f>
        <v/>
      </c>
      <c r="AK361" s="142" t="str">
        <f>IF($K361&lt;&gt;"",IF($AD361=1,VLOOKUP($K361,得点換算表!$C$66:$D$76,2),VLOOKUP($K361,得点換算表!$E$66:$F$76,2)),"")</f>
        <v/>
      </c>
      <c r="AL361" s="142" t="str">
        <f>IF($L361&lt;&gt;"",IF($AD361=1,VLOOKUP($L361,得点換算表!$C$77:$D$86,2),VLOOKUP($L361,得点換算表!$E$77:$F$86,2)),"")</f>
        <v/>
      </c>
      <c r="AM361" s="142" t="str">
        <f>IF($M361&lt;&gt;"",IF($AD361=1,VLOOKUP($M361,得点換算表!$C$87:$D$96,2),VLOOKUP($M361,得点換算表!$E$87:$F$96,2)),"")</f>
        <v/>
      </c>
      <c r="AN361" s="142" t="str">
        <f t="shared" si="25"/>
        <v/>
      </c>
      <c r="AO361" s="143" t="str">
        <f>IF(AND($AN361&lt;&gt;"",$AN361&gt;=8),VLOOKUP($AN361,得点換算表!$I$5:$J$9,2),"")</f>
        <v/>
      </c>
      <c r="AP361" s="105"/>
    </row>
    <row r="362" spans="1:42" x14ac:dyDescent="0.15">
      <c r="A362" s="11"/>
      <c r="B362" s="12"/>
      <c r="C362" s="13"/>
      <c r="D362" s="13"/>
      <c r="E362" s="14"/>
      <c r="F362" s="14"/>
      <c r="G362" s="14"/>
      <c r="H362" s="14"/>
      <c r="I362" s="15"/>
      <c r="J362" s="14"/>
      <c r="K362" s="13"/>
      <c r="L362" s="14"/>
      <c r="M362" s="14"/>
      <c r="N362" s="14"/>
      <c r="O362" s="14"/>
      <c r="P362" s="198"/>
      <c r="Q362" s="198"/>
      <c r="R362" s="198"/>
      <c r="S362" s="198"/>
      <c r="T362" s="198"/>
      <c r="U362" s="198"/>
      <c r="V362" s="198"/>
      <c r="W362" s="202">
        <f t="shared" si="26"/>
        <v>0</v>
      </c>
      <c r="X362" s="14"/>
      <c r="Y362" s="14"/>
      <c r="Z362" s="108"/>
      <c r="AA362" s="114"/>
      <c r="AB362" s="129"/>
      <c r="AC362" s="128"/>
      <c r="AD362" s="142" t="str">
        <f t="shared" si="27"/>
        <v/>
      </c>
      <c r="AE362" s="142" t="str">
        <f>IF($E362&lt;&gt;"",IF($AD362=1,VLOOKUP($E362,得点換算表!$C$5:$D$14,2),VLOOKUP($E362,得点換算表!$E$5:$F$14,2)),"")</f>
        <v/>
      </c>
      <c r="AF362" s="142" t="str">
        <f>IF($F362&lt;&gt;"",IF($AD362=1,VLOOKUP($F362,得点換算表!$C$15:$D$24,2),VLOOKUP($F362,得点換算表!$E$15:$F$24,2)),"")</f>
        <v/>
      </c>
      <c r="AG362" s="142" t="str">
        <f>IF($G362&lt;&gt;"",IF($AD362=1,VLOOKUP($G362,得点換算表!$C$25:$D$34,2),VLOOKUP($G362,得点換算表!$E$25:$F$34,2)),"")</f>
        <v/>
      </c>
      <c r="AH362" s="142" t="str">
        <f>IF($H362&lt;&gt;"",IF($AD362=1,VLOOKUP($H362,得点換算表!$C$35:$D$44,2),VLOOKUP($H362,得点換算表!$E$35:$F$44,2)),"")</f>
        <v/>
      </c>
      <c r="AI362" s="142" t="str">
        <f>IF($I362&lt;&gt;"",IF($AD362=1,VLOOKUP($I362,得点換算表!$C$45:$D$55,2),VLOOKUP($I362,得点換算表!$E$45:$F$55,2)),"")</f>
        <v/>
      </c>
      <c r="AJ362" s="142" t="str">
        <f>IF($J362&lt;&gt;"",IF($AD362=1,VLOOKUP($J362,得点換算表!$C$56:$D$65,2),VLOOKUP($J362,得点換算表!$E$56:$F$65,2)),"")</f>
        <v/>
      </c>
      <c r="AK362" s="142" t="str">
        <f>IF($K362&lt;&gt;"",IF($AD362=1,VLOOKUP($K362,得点換算表!$C$66:$D$76,2),VLOOKUP($K362,得点換算表!$E$66:$F$76,2)),"")</f>
        <v/>
      </c>
      <c r="AL362" s="142" t="str">
        <f>IF($L362&lt;&gt;"",IF($AD362=1,VLOOKUP($L362,得点換算表!$C$77:$D$86,2),VLOOKUP($L362,得点換算表!$E$77:$F$86,2)),"")</f>
        <v/>
      </c>
      <c r="AM362" s="142" t="str">
        <f>IF($M362&lt;&gt;"",IF($AD362=1,VLOOKUP($M362,得点換算表!$C$87:$D$96,2),VLOOKUP($M362,得点換算表!$E$87:$F$96,2)),"")</f>
        <v/>
      </c>
      <c r="AN362" s="142" t="str">
        <f t="shared" si="25"/>
        <v/>
      </c>
      <c r="AO362" s="143" t="str">
        <f>IF(AND($AN362&lt;&gt;"",$AN362&gt;=8),VLOOKUP($AN362,得点換算表!$I$5:$J$9,2),"")</f>
        <v/>
      </c>
      <c r="AP362" s="105"/>
    </row>
    <row r="363" spans="1:42" x14ac:dyDescent="0.15">
      <c r="A363" s="11"/>
      <c r="B363" s="12"/>
      <c r="C363" s="13"/>
      <c r="D363" s="13"/>
      <c r="E363" s="14"/>
      <c r="F363" s="14"/>
      <c r="G363" s="14"/>
      <c r="H363" s="14"/>
      <c r="I363" s="15"/>
      <c r="J363" s="14"/>
      <c r="K363" s="13"/>
      <c r="L363" s="14"/>
      <c r="M363" s="14"/>
      <c r="N363" s="14"/>
      <c r="O363" s="14"/>
      <c r="P363" s="198"/>
      <c r="Q363" s="198"/>
      <c r="R363" s="198"/>
      <c r="S363" s="198"/>
      <c r="T363" s="198"/>
      <c r="U363" s="198"/>
      <c r="V363" s="198"/>
      <c r="W363" s="202">
        <f t="shared" si="26"/>
        <v>0</v>
      </c>
      <c r="X363" s="14"/>
      <c r="Y363" s="14"/>
      <c r="Z363" s="108"/>
      <c r="AA363" s="114"/>
      <c r="AB363" s="129"/>
      <c r="AC363" s="128"/>
      <c r="AD363" s="142" t="str">
        <f t="shared" si="27"/>
        <v/>
      </c>
      <c r="AE363" s="142" t="str">
        <f>IF($E363&lt;&gt;"",IF($AD363=1,VLOOKUP($E363,得点換算表!$C$5:$D$14,2),VLOOKUP($E363,得点換算表!$E$5:$F$14,2)),"")</f>
        <v/>
      </c>
      <c r="AF363" s="142" t="str">
        <f>IF($F363&lt;&gt;"",IF($AD363=1,VLOOKUP($F363,得点換算表!$C$15:$D$24,2),VLOOKUP($F363,得点換算表!$E$15:$F$24,2)),"")</f>
        <v/>
      </c>
      <c r="AG363" s="142" t="str">
        <f>IF($G363&lt;&gt;"",IF($AD363=1,VLOOKUP($G363,得点換算表!$C$25:$D$34,2),VLOOKUP($G363,得点換算表!$E$25:$F$34,2)),"")</f>
        <v/>
      </c>
      <c r="AH363" s="142" t="str">
        <f>IF($H363&lt;&gt;"",IF($AD363=1,VLOOKUP($H363,得点換算表!$C$35:$D$44,2),VLOOKUP($H363,得点換算表!$E$35:$F$44,2)),"")</f>
        <v/>
      </c>
      <c r="AI363" s="142" t="str">
        <f>IF($I363&lt;&gt;"",IF($AD363=1,VLOOKUP($I363,得点換算表!$C$45:$D$55,2),VLOOKUP($I363,得点換算表!$E$45:$F$55,2)),"")</f>
        <v/>
      </c>
      <c r="AJ363" s="142" t="str">
        <f>IF($J363&lt;&gt;"",IF($AD363=1,VLOOKUP($J363,得点換算表!$C$56:$D$65,2),VLOOKUP($J363,得点換算表!$E$56:$F$65,2)),"")</f>
        <v/>
      </c>
      <c r="AK363" s="142" t="str">
        <f>IF($K363&lt;&gt;"",IF($AD363=1,VLOOKUP($K363,得点換算表!$C$66:$D$76,2),VLOOKUP($K363,得点換算表!$E$66:$F$76,2)),"")</f>
        <v/>
      </c>
      <c r="AL363" s="142" t="str">
        <f>IF($L363&lt;&gt;"",IF($AD363=1,VLOOKUP($L363,得点換算表!$C$77:$D$86,2),VLOOKUP($L363,得点換算表!$E$77:$F$86,2)),"")</f>
        <v/>
      </c>
      <c r="AM363" s="142" t="str">
        <f>IF($M363&lt;&gt;"",IF($AD363=1,VLOOKUP($M363,得点換算表!$C$87:$D$96,2),VLOOKUP($M363,得点換算表!$E$87:$F$96,2)),"")</f>
        <v/>
      </c>
      <c r="AN363" s="142" t="str">
        <f t="shared" si="25"/>
        <v/>
      </c>
      <c r="AO363" s="143" t="str">
        <f>IF(AND($AN363&lt;&gt;"",$AN363&gt;=8),VLOOKUP($AN363,得点換算表!$I$5:$J$9,2),"")</f>
        <v/>
      </c>
      <c r="AP363" s="105"/>
    </row>
    <row r="364" spans="1:42" x14ac:dyDescent="0.15">
      <c r="A364" s="11"/>
      <c r="B364" s="12"/>
      <c r="C364" s="13"/>
      <c r="D364" s="13"/>
      <c r="E364" s="14"/>
      <c r="F364" s="14"/>
      <c r="G364" s="14"/>
      <c r="H364" s="14"/>
      <c r="I364" s="15"/>
      <c r="J364" s="14"/>
      <c r="K364" s="13"/>
      <c r="L364" s="14"/>
      <c r="M364" s="14"/>
      <c r="N364" s="14"/>
      <c r="O364" s="14"/>
      <c r="P364" s="198"/>
      <c r="Q364" s="198"/>
      <c r="R364" s="198"/>
      <c r="S364" s="198"/>
      <c r="T364" s="198"/>
      <c r="U364" s="198"/>
      <c r="V364" s="198"/>
      <c r="W364" s="202">
        <f t="shared" si="26"/>
        <v>0</v>
      </c>
      <c r="X364" s="14"/>
      <c r="Y364" s="14"/>
      <c r="Z364" s="108"/>
      <c r="AA364" s="114"/>
      <c r="AB364" s="129"/>
      <c r="AC364" s="128"/>
      <c r="AD364" s="142" t="str">
        <f t="shared" si="27"/>
        <v/>
      </c>
      <c r="AE364" s="142" t="str">
        <f>IF($E364&lt;&gt;"",IF($AD364=1,VLOOKUP($E364,得点換算表!$C$5:$D$14,2),VLOOKUP($E364,得点換算表!$E$5:$F$14,2)),"")</f>
        <v/>
      </c>
      <c r="AF364" s="142" t="str">
        <f>IF($F364&lt;&gt;"",IF($AD364=1,VLOOKUP($F364,得点換算表!$C$15:$D$24,2),VLOOKUP($F364,得点換算表!$E$15:$F$24,2)),"")</f>
        <v/>
      </c>
      <c r="AG364" s="142" t="str">
        <f>IF($G364&lt;&gt;"",IF($AD364=1,VLOOKUP($G364,得点換算表!$C$25:$D$34,2),VLOOKUP($G364,得点換算表!$E$25:$F$34,2)),"")</f>
        <v/>
      </c>
      <c r="AH364" s="142" t="str">
        <f>IF($H364&lt;&gt;"",IF($AD364=1,VLOOKUP($H364,得点換算表!$C$35:$D$44,2),VLOOKUP($H364,得点換算表!$E$35:$F$44,2)),"")</f>
        <v/>
      </c>
      <c r="AI364" s="142" t="str">
        <f>IF($I364&lt;&gt;"",IF($AD364=1,VLOOKUP($I364,得点換算表!$C$45:$D$55,2),VLOOKUP($I364,得点換算表!$E$45:$F$55,2)),"")</f>
        <v/>
      </c>
      <c r="AJ364" s="142" t="str">
        <f>IF($J364&lt;&gt;"",IF($AD364=1,VLOOKUP($J364,得点換算表!$C$56:$D$65,2),VLOOKUP($J364,得点換算表!$E$56:$F$65,2)),"")</f>
        <v/>
      </c>
      <c r="AK364" s="142" t="str">
        <f>IF($K364&lt;&gt;"",IF($AD364=1,VLOOKUP($K364,得点換算表!$C$66:$D$76,2),VLOOKUP($K364,得点換算表!$E$66:$F$76,2)),"")</f>
        <v/>
      </c>
      <c r="AL364" s="142" t="str">
        <f>IF($L364&lt;&gt;"",IF($AD364=1,VLOOKUP($L364,得点換算表!$C$77:$D$86,2),VLOOKUP($L364,得点換算表!$E$77:$F$86,2)),"")</f>
        <v/>
      </c>
      <c r="AM364" s="142" t="str">
        <f>IF($M364&lt;&gt;"",IF($AD364=1,VLOOKUP($M364,得点換算表!$C$87:$D$96,2),VLOOKUP($M364,得点換算表!$E$87:$F$96,2)),"")</f>
        <v/>
      </c>
      <c r="AN364" s="142" t="str">
        <f t="shared" si="25"/>
        <v/>
      </c>
      <c r="AO364" s="143" t="str">
        <f>IF(AND($AN364&lt;&gt;"",$AN364&gt;=8),VLOOKUP($AN364,得点換算表!$I$5:$J$9,2),"")</f>
        <v/>
      </c>
      <c r="AP364" s="105"/>
    </row>
    <row r="365" spans="1:42" x14ac:dyDescent="0.15">
      <c r="A365" s="11"/>
      <c r="B365" s="12"/>
      <c r="C365" s="13"/>
      <c r="D365" s="13"/>
      <c r="E365" s="14"/>
      <c r="F365" s="14"/>
      <c r="G365" s="14"/>
      <c r="H365" s="14"/>
      <c r="I365" s="15"/>
      <c r="J365" s="14"/>
      <c r="K365" s="13"/>
      <c r="L365" s="14"/>
      <c r="M365" s="14"/>
      <c r="N365" s="14"/>
      <c r="O365" s="14"/>
      <c r="P365" s="198"/>
      <c r="Q365" s="198"/>
      <c r="R365" s="198"/>
      <c r="S365" s="198"/>
      <c r="T365" s="198"/>
      <c r="U365" s="198"/>
      <c r="V365" s="198"/>
      <c r="W365" s="202">
        <f t="shared" si="26"/>
        <v>0</v>
      </c>
      <c r="X365" s="14"/>
      <c r="Y365" s="14"/>
      <c r="Z365" s="108"/>
      <c r="AA365" s="114"/>
      <c r="AB365" s="129"/>
      <c r="AC365" s="128"/>
      <c r="AD365" s="142" t="str">
        <f t="shared" si="27"/>
        <v/>
      </c>
      <c r="AE365" s="142" t="str">
        <f>IF($E365&lt;&gt;"",IF($AD365=1,VLOOKUP($E365,得点換算表!$C$5:$D$14,2),VLOOKUP($E365,得点換算表!$E$5:$F$14,2)),"")</f>
        <v/>
      </c>
      <c r="AF365" s="142" t="str">
        <f>IF($F365&lt;&gt;"",IF($AD365=1,VLOOKUP($F365,得点換算表!$C$15:$D$24,2),VLOOKUP($F365,得点換算表!$E$15:$F$24,2)),"")</f>
        <v/>
      </c>
      <c r="AG365" s="142" t="str">
        <f>IF($G365&lt;&gt;"",IF($AD365=1,VLOOKUP($G365,得点換算表!$C$25:$D$34,2),VLOOKUP($G365,得点換算表!$E$25:$F$34,2)),"")</f>
        <v/>
      </c>
      <c r="AH365" s="142" t="str">
        <f>IF($H365&lt;&gt;"",IF($AD365=1,VLOOKUP($H365,得点換算表!$C$35:$D$44,2),VLOOKUP($H365,得点換算表!$E$35:$F$44,2)),"")</f>
        <v/>
      </c>
      <c r="AI365" s="142" t="str">
        <f>IF($I365&lt;&gt;"",IF($AD365=1,VLOOKUP($I365,得点換算表!$C$45:$D$55,2),VLOOKUP($I365,得点換算表!$E$45:$F$55,2)),"")</f>
        <v/>
      </c>
      <c r="AJ365" s="142" t="str">
        <f>IF($J365&lt;&gt;"",IF($AD365=1,VLOOKUP($J365,得点換算表!$C$56:$D$65,2),VLOOKUP($J365,得点換算表!$E$56:$F$65,2)),"")</f>
        <v/>
      </c>
      <c r="AK365" s="142" t="str">
        <f>IF($K365&lt;&gt;"",IF($AD365=1,VLOOKUP($K365,得点換算表!$C$66:$D$76,2),VLOOKUP($K365,得点換算表!$E$66:$F$76,2)),"")</f>
        <v/>
      </c>
      <c r="AL365" s="142" t="str">
        <f>IF($L365&lt;&gt;"",IF($AD365=1,VLOOKUP($L365,得点換算表!$C$77:$D$86,2),VLOOKUP($L365,得点換算表!$E$77:$F$86,2)),"")</f>
        <v/>
      </c>
      <c r="AM365" s="142" t="str">
        <f>IF($M365&lt;&gt;"",IF($AD365=1,VLOOKUP($M365,得点換算表!$C$87:$D$96,2),VLOOKUP($M365,得点換算表!$E$87:$F$96,2)),"")</f>
        <v/>
      </c>
      <c r="AN365" s="142" t="str">
        <f t="shared" si="25"/>
        <v/>
      </c>
      <c r="AO365" s="143" t="str">
        <f>IF(AND($AN365&lt;&gt;"",$AN365&gt;=8),VLOOKUP($AN365,得点換算表!$I$5:$J$9,2),"")</f>
        <v/>
      </c>
      <c r="AP365" s="105"/>
    </row>
    <row r="366" spans="1:42" x14ac:dyDescent="0.15">
      <c r="A366" s="11"/>
      <c r="B366" s="12"/>
      <c r="C366" s="13"/>
      <c r="D366" s="13"/>
      <c r="E366" s="14"/>
      <c r="F366" s="14"/>
      <c r="G366" s="14"/>
      <c r="H366" s="14"/>
      <c r="I366" s="15"/>
      <c r="J366" s="14"/>
      <c r="K366" s="13"/>
      <c r="L366" s="14"/>
      <c r="M366" s="14"/>
      <c r="N366" s="14"/>
      <c r="O366" s="14"/>
      <c r="P366" s="198"/>
      <c r="Q366" s="198"/>
      <c r="R366" s="198"/>
      <c r="S366" s="198"/>
      <c r="T366" s="198"/>
      <c r="U366" s="198"/>
      <c r="V366" s="198"/>
      <c r="W366" s="202">
        <f t="shared" si="26"/>
        <v>0</v>
      </c>
      <c r="X366" s="14"/>
      <c r="Y366" s="14"/>
      <c r="Z366" s="108"/>
      <c r="AA366" s="114"/>
      <c r="AB366" s="129"/>
      <c r="AC366" s="128"/>
      <c r="AD366" s="142" t="str">
        <f t="shared" si="27"/>
        <v/>
      </c>
      <c r="AE366" s="142" t="str">
        <f>IF($E366&lt;&gt;"",IF($AD366=1,VLOOKUP($E366,得点換算表!$C$5:$D$14,2),VLOOKUP($E366,得点換算表!$E$5:$F$14,2)),"")</f>
        <v/>
      </c>
      <c r="AF366" s="142" t="str">
        <f>IF($F366&lt;&gt;"",IF($AD366=1,VLOOKUP($F366,得点換算表!$C$15:$D$24,2),VLOOKUP($F366,得点換算表!$E$15:$F$24,2)),"")</f>
        <v/>
      </c>
      <c r="AG366" s="142" t="str">
        <f>IF($G366&lt;&gt;"",IF($AD366=1,VLOOKUP($G366,得点換算表!$C$25:$D$34,2),VLOOKUP($G366,得点換算表!$E$25:$F$34,2)),"")</f>
        <v/>
      </c>
      <c r="AH366" s="142" t="str">
        <f>IF($H366&lt;&gt;"",IF($AD366=1,VLOOKUP($H366,得点換算表!$C$35:$D$44,2),VLOOKUP($H366,得点換算表!$E$35:$F$44,2)),"")</f>
        <v/>
      </c>
      <c r="AI366" s="142" t="str">
        <f>IF($I366&lt;&gt;"",IF($AD366=1,VLOOKUP($I366,得点換算表!$C$45:$D$55,2),VLOOKUP($I366,得点換算表!$E$45:$F$55,2)),"")</f>
        <v/>
      </c>
      <c r="AJ366" s="142" t="str">
        <f>IF($J366&lt;&gt;"",IF($AD366=1,VLOOKUP($J366,得点換算表!$C$56:$D$65,2),VLOOKUP($J366,得点換算表!$E$56:$F$65,2)),"")</f>
        <v/>
      </c>
      <c r="AK366" s="142" t="str">
        <f>IF($K366&lt;&gt;"",IF($AD366=1,VLOOKUP($K366,得点換算表!$C$66:$D$76,2),VLOOKUP($K366,得点換算表!$E$66:$F$76,2)),"")</f>
        <v/>
      </c>
      <c r="AL366" s="142" t="str">
        <f>IF($L366&lt;&gt;"",IF($AD366=1,VLOOKUP($L366,得点換算表!$C$77:$D$86,2),VLOOKUP($L366,得点換算表!$E$77:$F$86,2)),"")</f>
        <v/>
      </c>
      <c r="AM366" s="142" t="str">
        <f>IF($M366&lt;&gt;"",IF($AD366=1,VLOOKUP($M366,得点換算表!$C$87:$D$96,2),VLOOKUP($M366,得点換算表!$E$87:$F$96,2)),"")</f>
        <v/>
      </c>
      <c r="AN366" s="142" t="str">
        <f t="shared" si="25"/>
        <v/>
      </c>
      <c r="AO366" s="143" t="str">
        <f>IF(AND($AN366&lt;&gt;"",$AN366&gt;=8),VLOOKUP($AN366,得点換算表!$I$5:$J$9,2),"")</f>
        <v/>
      </c>
      <c r="AP366" s="105"/>
    </row>
    <row r="367" spans="1:42" x14ac:dyDescent="0.15">
      <c r="A367" s="11"/>
      <c r="B367" s="12"/>
      <c r="C367" s="13"/>
      <c r="D367" s="13"/>
      <c r="E367" s="14"/>
      <c r="F367" s="14"/>
      <c r="G367" s="14"/>
      <c r="H367" s="14"/>
      <c r="I367" s="15"/>
      <c r="J367" s="14"/>
      <c r="K367" s="13"/>
      <c r="L367" s="14"/>
      <c r="M367" s="14"/>
      <c r="N367" s="14"/>
      <c r="O367" s="14"/>
      <c r="P367" s="198"/>
      <c r="Q367" s="198"/>
      <c r="R367" s="198"/>
      <c r="S367" s="198"/>
      <c r="T367" s="198"/>
      <c r="U367" s="198"/>
      <c r="V367" s="198"/>
      <c r="W367" s="202">
        <f t="shared" si="26"/>
        <v>0</v>
      </c>
      <c r="X367" s="14"/>
      <c r="Y367" s="14"/>
      <c r="Z367" s="108"/>
      <c r="AA367" s="114"/>
      <c r="AB367" s="129"/>
      <c r="AC367" s="128"/>
      <c r="AD367" s="142" t="str">
        <f t="shared" si="27"/>
        <v/>
      </c>
      <c r="AE367" s="142" t="str">
        <f>IF($E367&lt;&gt;"",IF($AD367=1,VLOOKUP($E367,得点換算表!$C$5:$D$14,2),VLOOKUP($E367,得点換算表!$E$5:$F$14,2)),"")</f>
        <v/>
      </c>
      <c r="AF367" s="142" t="str">
        <f>IF($F367&lt;&gt;"",IF($AD367=1,VLOOKUP($F367,得点換算表!$C$15:$D$24,2),VLOOKUP($F367,得点換算表!$E$15:$F$24,2)),"")</f>
        <v/>
      </c>
      <c r="AG367" s="142" t="str">
        <f>IF($G367&lt;&gt;"",IF($AD367=1,VLOOKUP($G367,得点換算表!$C$25:$D$34,2),VLOOKUP($G367,得点換算表!$E$25:$F$34,2)),"")</f>
        <v/>
      </c>
      <c r="AH367" s="142" t="str">
        <f>IF($H367&lt;&gt;"",IF($AD367=1,VLOOKUP($H367,得点換算表!$C$35:$D$44,2),VLOOKUP($H367,得点換算表!$E$35:$F$44,2)),"")</f>
        <v/>
      </c>
      <c r="AI367" s="142" t="str">
        <f>IF($I367&lt;&gt;"",IF($AD367=1,VLOOKUP($I367,得点換算表!$C$45:$D$55,2),VLOOKUP($I367,得点換算表!$E$45:$F$55,2)),"")</f>
        <v/>
      </c>
      <c r="AJ367" s="142" t="str">
        <f>IF($J367&lt;&gt;"",IF($AD367=1,VLOOKUP($J367,得点換算表!$C$56:$D$65,2),VLOOKUP($J367,得点換算表!$E$56:$F$65,2)),"")</f>
        <v/>
      </c>
      <c r="AK367" s="142" t="str">
        <f>IF($K367&lt;&gt;"",IF($AD367=1,VLOOKUP($K367,得点換算表!$C$66:$D$76,2),VLOOKUP($K367,得点換算表!$E$66:$F$76,2)),"")</f>
        <v/>
      </c>
      <c r="AL367" s="142" t="str">
        <f>IF($L367&lt;&gt;"",IF($AD367=1,VLOOKUP($L367,得点換算表!$C$77:$D$86,2),VLOOKUP($L367,得点換算表!$E$77:$F$86,2)),"")</f>
        <v/>
      </c>
      <c r="AM367" s="142" t="str">
        <f>IF($M367&lt;&gt;"",IF($AD367=1,VLOOKUP($M367,得点換算表!$C$87:$D$96,2),VLOOKUP($M367,得点換算表!$E$87:$F$96,2)),"")</f>
        <v/>
      </c>
      <c r="AN367" s="142" t="str">
        <f t="shared" si="25"/>
        <v/>
      </c>
      <c r="AO367" s="143" t="str">
        <f>IF(AND($AN367&lt;&gt;"",$AN367&gt;=8),VLOOKUP($AN367,得点換算表!$I$5:$J$9,2),"")</f>
        <v/>
      </c>
      <c r="AP367" s="105"/>
    </row>
    <row r="368" spans="1:42" x14ac:dyDescent="0.15">
      <c r="A368" s="11"/>
      <c r="B368" s="12"/>
      <c r="C368" s="13"/>
      <c r="D368" s="13"/>
      <c r="E368" s="14"/>
      <c r="F368" s="14"/>
      <c r="G368" s="14"/>
      <c r="H368" s="14"/>
      <c r="I368" s="15"/>
      <c r="J368" s="14"/>
      <c r="K368" s="13"/>
      <c r="L368" s="14"/>
      <c r="M368" s="14"/>
      <c r="N368" s="14"/>
      <c r="O368" s="14"/>
      <c r="P368" s="198"/>
      <c r="Q368" s="198"/>
      <c r="R368" s="198"/>
      <c r="S368" s="198"/>
      <c r="T368" s="198"/>
      <c r="U368" s="198"/>
      <c r="V368" s="198"/>
      <c r="W368" s="202">
        <f t="shared" si="26"/>
        <v>0</v>
      </c>
      <c r="X368" s="14"/>
      <c r="Y368" s="14"/>
      <c r="Z368" s="108"/>
      <c r="AA368" s="114"/>
      <c r="AB368" s="129"/>
      <c r="AC368" s="128"/>
      <c r="AD368" s="142" t="str">
        <f t="shared" si="27"/>
        <v/>
      </c>
      <c r="AE368" s="142" t="str">
        <f>IF($E368&lt;&gt;"",IF($AD368=1,VLOOKUP($E368,得点換算表!$C$5:$D$14,2),VLOOKUP($E368,得点換算表!$E$5:$F$14,2)),"")</f>
        <v/>
      </c>
      <c r="AF368" s="142" t="str">
        <f>IF($F368&lt;&gt;"",IF($AD368=1,VLOOKUP($F368,得点換算表!$C$15:$D$24,2),VLOOKUP($F368,得点換算表!$E$15:$F$24,2)),"")</f>
        <v/>
      </c>
      <c r="AG368" s="142" t="str">
        <f>IF($G368&lt;&gt;"",IF($AD368=1,VLOOKUP($G368,得点換算表!$C$25:$D$34,2),VLOOKUP($G368,得点換算表!$E$25:$F$34,2)),"")</f>
        <v/>
      </c>
      <c r="AH368" s="142" t="str">
        <f>IF($H368&lt;&gt;"",IF($AD368=1,VLOOKUP($H368,得点換算表!$C$35:$D$44,2),VLOOKUP($H368,得点換算表!$E$35:$F$44,2)),"")</f>
        <v/>
      </c>
      <c r="AI368" s="142" t="str">
        <f>IF($I368&lt;&gt;"",IF($AD368=1,VLOOKUP($I368,得点換算表!$C$45:$D$55,2),VLOOKUP($I368,得点換算表!$E$45:$F$55,2)),"")</f>
        <v/>
      </c>
      <c r="AJ368" s="142" t="str">
        <f>IF($J368&lt;&gt;"",IF($AD368=1,VLOOKUP($J368,得点換算表!$C$56:$D$65,2),VLOOKUP($J368,得点換算表!$E$56:$F$65,2)),"")</f>
        <v/>
      </c>
      <c r="AK368" s="142" t="str">
        <f>IF($K368&lt;&gt;"",IF($AD368=1,VLOOKUP($K368,得点換算表!$C$66:$D$76,2),VLOOKUP($K368,得点換算表!$E$66:$F$76,2)),"")</f>
        <v/>
      </c>
      <c r="AL368" s="142" t="str">
        <f>IF($L368&lt;&gt;"",IF($AD368=1,VLOOKUP($L368,得点換算表!$C$77:$D$86,2),VLOOKUP($L368,得点換算表!$E$77:$F$86,2)),"")</f>
        <v/>
      </c>
      <c r="AM368" s="142" t="str">
        <f>IF($M368&lt;&gt;"",IF($AD368=1,VLOOKUP($M368,得点換算表!$C$87:$D$96,2),VLOOKUP($M368,得点換算表!$E$87:$F$96,2)),"")</f>
        <v/>
      </c>
      <c r="AN368" s="142" t="str">
        <f t="shared" si="25"/>
        <v/>
      </c>
      <c r="AO368" s="143" t="str">
        <f>IF(AND($AN368&lt;&gt;"",$AN368&gt;=8),VLOOKUP($AN368,得点換算表!$I$5:$J$9,2),"")</f>
        <v/>
      </c>
      <c r="AP368" s="105"/>
    </row>
    <row r="369" spans="1:42" x14ac:dyDescent="0.15">
      <c r="A369" s="11"/>
      <c r="B369" s="12"/>
      <c r="C369" s="13"/>
      <c r="D369" s="13"/>
      <c r="E369" s="14"/>
      <c r="F369" s="14"/>
      <c r="G369" s="14"/>
      <c r="H369" s="14"/>
      <c r="I369" s="15"/>
      <c r="J369" s="14"/>
      <c r="K369" s="13"/>
      <c r="L369" s="14"/>
      <c r="M369" s="14"/>
      <c r="N369" s="14"/>
      <c r="O369" s="14"/>
      <c r="P369" s="198"/>
      <c r="Q369" s="198"/>
      <c r="R369" s="198"/>
      <c r="S369" s="198"/>
      <c r="T369" s="198"/>
      <c r="U369" s="198"/>
      <c r="V369" s="198"/>
      <c r="W369" s="202">
        <f t="shared" si="26"/>
        <v>0</v>
      </c>
      <c r="X369" s="14"/>
      <c r="Y369" s="14"/>
      <c r="Z369" s="108"/>
      <c r="AA369" s="114"/>
      <c r="AB369" s="129"/>
      <c r="AC369" s="128"/>
      <c r="AD369" s="142" t="str">
        <f t="shared" si="27"/>
        <v/>
      </c>
      <c r="AE369" s="142" t="str">
        <f>IF($E369&lt;&gt;"",IF($AD369=1,VLOOKUP($E369,得点換算表!$C$5:$D$14,2),VLOOKUP($E369,得点換算表!$E$5:$F$14,2)),"")</f>
        <v/>
      </c>
      <c r="AF369" s="142" t="str">
        <f>IF($F369&lt;&gt;"",IF($AD369=1,VLOOKUP($F369,得点換算表!$C$15:$D$24,2),VLOOKUP($F369,得点換算表!$E$15:$F$24,2)),"")</f>
        <v/>
      </c>
      <c r="AG369" s="142" t="str">
        <f>IF($G369&lt;&gt;"",IF($AD369=1,VLOOKUP($G369,得点換算表!$C$25:$D$34,2),VLOOKUP($G369,得点換算表!$E$25:$F$34,2)),"")</f>
        <v/>
      </c>
      <c r="AH369" s="142" t="str">
        <f>IF($H369&lt;&gt;"",IF($AD369=1,VLOOKUP($H369,得点換算表!$C$35:$D$44,2),VLOOKUP($H369,得点換算表!$E$35:$F$44,2)),"")</f>
        <v/>
      </c>
      <c r="AI369" s="142" t="str">
        <f>IF($I369&lt;&gt;"",IF($AD369=1,VLOOKUP($I369,得点換算表!$C$45:$D$55,2),VLOOKUP($I369,得点換算表!$E$45:$F$55,2)),"")</f>
        <v/>
      </c>
      <c r="AJ369" s="142" t="str">
        <f>IF($J369&lt;&gt;"",IF($AD369=1,VLOOKUP($J369,得点換算表!$C$56:$D$65,2),VLOOKUP($J369,得点換算表!$E$56:$F$65,2)),"")</f>
        <v/>
      </c>
      <c r="AK369" s="142" t="str">
        <f>IF($K369&lt;&gt;"",IF($AD369=1,VLOOKUP($K369,得点換算表!$C$66:$D$76,2),VLOOKUP($K369,得点換算表!$E$66:$F$76,2)),"")</f>
        <v/>
      </c>
      <c r="AL369" s="142" t="str">
        <f>IF($L369&lt;&gt;"",IF($AD369=1,VLOOKUP($L369,得点換算表!$C$77:$D$86,2),VLOOKUP($L369,得点換算表!$E$77:$F$86,2)),"")</f>
        <v/>
      </c>
      <c r="AM369" s="142" t="str">
        <f>IF($M369&lt;&gt;"",IF($AD369=1,VLOOKUP($M369,得点換算表!$C$87:$D$96,2),VLOOKUP($M369,得点換算表!$E$87:$F$96,2)),"")</f>
        <v/>
      </c>
      <c r="AN369" s="142" t="str">
        <f t="shared" si="25"/>
        <v/>
      </c>
      <c r="AO369" s="143" t="str">
        <f>IF(AND($AN369&lt;&gt;"",$AN369&gt;=8),VLOOKUP($AN369,得点換算表!$I$5:$J$9,2),"")</f>
        <v/>
      </c>
      <c r="AP369" s="105"/>
    </row>
    <row r="370" spans="1:42" x14ac:dyDescent="0.15">
      <c r="A370" s="11"/>
      <c r="B370" s="12"/>
      <c r="C370" s="13"/>
      <c r="D370" s="13"/>
      <c r="E370" s="14"/>
      <c r="F370" s="14"/>
      <c r="G370" s="14"/>
      <c r="H370" s="14"/>
      <c r="I370" s="15"/>
      <c r="J370" s="14"/>
      <c r="K370" s="13"/>
      <c r="L370" s="14"/>
      <c r="M370" s="14"/>
      <c r="N370" s="14"/>
      <c r="O370" s="14"/>
      <c r="P370" s="198"/>
      <c r="Q370" s="198"/>
      <c r="R370" s="198"/>
      <c r="S370" s="198"/>
      <c r="T370" s="198"/>
      <c r="U370" s="198"/>
      <c r="V370" s="198"/>
      <c r="W370" s="202">
        <f t="shared" si="26"/>
        <v>0</v>
      </c>
      <c r="X370" s="14"/>
      <c r="Y370" s="14"/>
      <c r="Z370" s="108"/>
      <c r="AA370" s="114"/>
      <c r="AB370" s="129"/>
      <c r="AC370" s="128"/>
      <c r="AD370" s="142" t="str">
        <f t="shared" si="27"/>
        <v/>
      </c>
      <c r="AE370" s="142" t="str">
        <f>IF($E370&lt;&gt;"",IF($AD370=1,VLOOKUP($E370,得点換算表!$C$5:$D$14,2),VLOOKUP($E370,得点換算表!$E$5:$F$14,2)),"")</f>
        <v/>
      </c>
      <c r="AF370" s="142" t="str">
        <f>IF($F370&lt;&gt;"",IF($AD370=1,VLOOKUP($F370,得点換算表!$C$15:$D$24,2),VLOOKUP($F370,得点換算表!$E$15:$F$24,2)),"")</f>
        <v/>
      </c>
      <c r="AG370" s="142" t="str">
        <f>IF($G370&lt;&gt;"",IF($AD370=1,VLOOKUP($G370,得点換算表!$C$25:$D$34,2),VLOOKUP($G370,得点換算表!$E$25:$F$34,2)),"")</f>
        <v/>
      </c>
      <c r="AH370" s="142" t="str">
        <f>IF($H370&lt;&gt;"",IF($AD370=1,VLOOKUP($H370,得点換算表!$C$35:$D$44,2),VLOOKUP($H370,得点換算表!$E$35:$F$44,2)),"")</f>
        <v/>
      </c>
      <c r="AI370" s="142" t="str">
        <f>IF($I370&lt;&gt;"",IF($AD370=1,VLOOKUP($I370,得点換算表!$C$45:$D$55,2),VLOOKUP($I370,得点換算表!$E$45:$F$55,2)),"")</f>
        <v/>
      </c>
      <c r="AJ370" s="142" t="str">
        <f>IF($J370&lt;&gt;"",IF($AD370=1,VLOOKUP($J370,得点換算表!$C$56:$D$65,2),VLOOKUP($J370,得点換算表!$E$56:$F$65,2)),"")</f>
        <v/>
      </c>
      <c r="AK370" s="142" t="str">
        <f>IF($K370&lt;&gt;"",IF($AD370=1,VLOOKUP($K370,得点換算表!$C$66:$D$76,2),VLOOKUP($K370,得点換算表!$E$66:$F$76,2)),"")</f>
        <v/>
      </c>
      <c r="AL370" s="142" t="str">
        <f>IF($L370&lt;&gt;"",IF($AD370=1,VLOOKUP($L370,得点換算表!$C$77:$D$86,2),VLOOKUP($L370,得点換算表!$E$77:$F$86,2)),"")</f>
        <v/>
      </c>
      <c r="AM370" s="142" t="str">
        <f>IF($M370&lt;&gt;"",IF($AD370=1,VLOOKUP($M370,得点換算表!$C$87:$D$96,2),VLOOKUP($M370,得点換算表!$E$87:$F$96,2)),"")</f>
        <v/>
      </c>
      <c r="AN370" s="142" t="str">
        <f t="shared" si="25"/>
        <v/>
      </c>
      <c r="AO370" s="143" t="str">
        <f>IF(AND($AN370&lt;&gt;"",$AN370&gt;=8),VLOOKUP($AN370,得点換算表!$I$5:$J$9,2),"")</f>
        <v/>
      </c>
      <c r="AP370" s="105"/>
    </row>
    <row r="371" spans="1:42" x14ac:dyDescent="0.15">
      <c r="A371" s="11"/>
      <c r="B371" s="12"/>
      <c r="C371" s="13"/>
      <c r="D371" s="13"/>
      <c r="E371" s="14"/>
      <c r="F371" s="14"/>
      <c r="G371" s="14"/>
      <c r="H371" s="14"/>
      <c r="I371" s="15"/>
      <c r="J371" s="14"/>
      <c r="K371" s="13"/>
      <c r="L371" s="14"/>
      <c r="M371" s="14"/>
      <c r="N371" s="14"/>
      <c r="O371" s="14"/>
      <c r="P371" s="198"/>
      <c r="Q371" s="198"/>
      <c r="R371" s="198"/>
      <c r="S371" s="198"/>
      <c r="T371" s="198"/>
      <c r="U371" s="198"/>
      <c r="V371" s="198"/>
      <c r="W371" s="202">
        <f t="shared" si="26"/>
        <v>0</v>
      </c>
      <c r="X371" s="14"/>
      <c r="Y371" s="14"/>
      <c r="Z371" s="108"/>
      <c r="AA371" s="114"/>
      <c r="AB371" s="129"/>
      <c r="AC371" s="128"/>
      <c r="AD371" s="142" t="str">
        <f t="shared" si="27"/>
        <v/>
      </c>
      <c r="AE371" s="142" t="str">
        <f>IF($E371&lt;&gt;"",IF($AD371=1,VLOOKUP($E371,得点換算表!$C$5:$D$14,2),VLOOKUP($E371,得点換算表!$E$5:$F$14,2)),"")</f>
        <v/>
      </c>
      <c r="AF371" s="142" t="str">
        <f>IF($F371&lt;&gt;"",IF($AD371=1,VLOOKUP($F371,得点換算表!$C$15:$D$24,2),VLOOKUP($F371,得点換算表!$E$15:$F$24,2)),"")</f>
        <v/>
      </c>
      <c r="AG371" s="142" t="str">
        <f>IF($G371&lt;&gt;"",IF($AD371=1,VLOOKUP($G371,得点換算表!$C$25:$D$34,2),VLOOKUP($G371,得点換算表!$E$25:$F$34,2)),"")</f>
        <v/>
      </c>
      <c r="AH371" s="142" t="str">
        <f>IF($H371&lt;&gt;"",IF($AD371=1,VLOOKUP($H371,得点換算表!$C$35:$D$44,2),VLOOKUP($H371,得点換算表!$E$35:$F$44,2)),"")</f>
        <v/>
      </c>
      <c r="AI371" s="142" t="str">
        <f>IF($I371&lt;&gt;"",IF($AD371=1,VLOOKUP($I371,得点換算表!$C$45:$D$55,2),VLOOKUP($I371,得点換算表!$E$45:$F$55,2)),"")</f>
        <v/>
      </c>
      <c r="AJ371" s="142" t="str">
        <f>IF($J371&lt;&gt;"",IF($AD371=1,VLOOKUP($J371,得点換算表!$C$56:$D$65,2),VLOOKUP($J371,得点換算表!$E$56:$F$65,2)),"")</f>
        <v/>
      </c>
      <c r="AK371" s="142" t="str">
        <f>IF($K371&lt;&gt;"",IF($AD371=1,VLOOKUP($K371,得点換算表!$C$66:$D$76,2),VLOOKUP($K371,得点換算表!$E$66:$F$76,2)),"")</f>
        <v/>
      </c>
      <c r="AL371" s="142" t="str">
        <f>IF($L371&lt;&gt;"",IF($AD371=1,VLOOKUP($L371,得点換算表!$C$77:$D$86,2),VLOOKUP($L371,得点換算表!$E$77:$F$86,2)),"")</f>
        <v/>
      </c>
      <c r="AM371" s="142" t="str">
        <f>IF($M371&lt;&gt;"",IF($AD371=1,VLOOKUP($M371,得点換算表!$C$87:$D$96,2),VLOOKUP($M371,得点換算表!$E$87:$F$96,2)),"")</f>
        <v/>
      </c>
      <c r="AN371" s="142" t="str">
        <f t="shared" si="25"/>
        <v/>
      </c>
      <c r="AO371" s="143" t="str">
        <f>IF(AND($AN371&lt;&gt;"",$AN371&gt;=8),VLOOKUP($AN371,得点換算表!$I$5:$J$9,2),"")</f>
        <v/>
      </c>
      <c r="AP371" s="105"/>
    </row>
    <row r="372" spans="1:42" x14ac:dyDescent="0.15">
      <c r="A372" s="11"/>
      <c r="B372" s="12"/>
      <c r="C372" s="13"/>
      <c r="D372" s="13"/>
      <c r="E372" s="14"/>
      <c r="F372" s="14"/>
      <c r="G372" s="14"/>
      <c r="H372" s="14"/>
      <c r="I372" s="15"/>
      <c r="J372" s="14"/>
      <c r="K372" s="13"/>
      <c r="L372" s="14"/>
      <c r="M372" s="14"/>
      <c r="N372" s="14"/>
      <c r="O372" s="14"/>
      <c r="P372" s="198"/>
      <c r="Q372" s="198"/>
      <c r="R372" s="198"/>
      <c r="S372" s="198"/>
      <c r="T372" s="198"/>
      <c r="U372" s="198"/>
      <c r="V372" s="198"/>
      <c r="W372" s="202">
        <f t="shared" si="26"/>
        <v>0</v>
      </c>
      <c r="X372" s="14"/>
      <c r="Y372" s="14"/>
      <c r="Z372" s="108"/>
      <c r="AA372" s="114"/>
      <c r="AB372" s="129"/>
      <c r="AC372" s="128"/>
      <c r="AD372" s="142" t="str">
        <f t="shared" si="27"/>
        <v/>
      </c>
      <c r="AE372" s="142" t="str">
        <f>IF($E372&lt;&gt;"",IF($AD372=1,VLOOKUP($E372,得点換算表!$C$5:$D$14,2),VLOOKUP($E372,得点換算表!$E$5:$F$14,2)),"")</f>
        <v/>
      </c>
      <c r="AF372" s="142" t="str">
        <f>IF($F372&lt;&gt;"",IF($AD372=1,VLOOKUP($F372,得点換算表!$C$15:$D$24,2),VLOOKUP($F372,得点換算表!$E$15:$F$24,2)),"")</f>
        <v/>
      </c>
      <c r="AG372" s="142" t="str">
        <f>IF($G372&lt;&gt;"",IF($AD372=1,VLOOKUP($G372,得点換算表!$C$25:$D$34,2),VLOOKUP($G372,得点換算表!$E$25:$F$34,2)),"")</f>
        <v/>
      </c>
      <c r="AH372" s="142" t="str">
        <f>IF($H372&lt;&gt;"",IF($AD372=1,VLOOKUP($H372,得点換算表!$C$35:$D$44,2),VLOOKUP($H372,得点換算表!$E$35:$F$44,2)),"")</f>
        <v/>
      </c>
      <c r="AI372" s="142" t="str">
        <f>IF($I372&lt;&gt;"",IF($AD372=1,VLOOKUP($I372,得点換算表!$C$45:$D$55,2),VLOOKUP($I372,得点換算表!$E$45:$F$55,2)),"")</f>
        <v/>
      </c>
      <c r="AJ372" s="142" t="str">
        <f>IF($J372&lt;&gt;"",IF($AD372=1,VLOOKUP($J372,得点換算表!$C$56:$D$65,2),VLOOKUP($J372,得点換算表!$E$56:$F$65,2)),"")</f>
        <v/>
      </c>
      <c r="AK372" s="142" t="str">
        <f>IF($K372&lt;&gt;"",IF($AD372=1,VLOOKUP($K372,得点換算表!$C$66:$D$76,2),VLOOKUP($K372,得点換算表!$E$66:$F$76,2)),"")</f>
        <v/>
      </c>
      <c r="AL372" s="142" t="str">
        <f>IF($L372&lt;&gt;"",IF($AD372=1,VLOOKUP($L372,得点換算表!$C$77:$D$86,2),VLOOKUP($L372,得点換算表!$E$77:$F$86,2)),"")</f>
        <v/>
      </c>
      <c r="AM372" s="142" t="str">
        <f>IF($M372&lt;&gt;"",IF($AD372=1,VLOOKUP($M372,得点換算表!$C$87:$D$96,2),VLOOKUP($M372,得点換算表!$E$87:$F$96,2)),"")</f>
        <v/>
      </c>
      <c r="AN372" s="142" t="str">
        <f t="shared" si="25"/>
        <v/>
      </c>
      <c r="AO372" s="143" t="str">
        <f>IF(AND($AN372&lt;&gt;"",$AN372&gt;=8),VLOOKUP($AN372,得点換算表!$I$5:$J$9,2),"")</f>
        <v/>
      </c>
      <c r="AP372" s="105"/>
    </row>
    <row r="373" spans="1:42" x14ac:dyDescent="0.15">
      <c r="A373" s="11"/>
      <c r="B373" s="12"/>
      <c r="C373" s="13"/>
      <c r="D373" s="13"/>
      <c r="E373" s="14"/>
      <c r="F373" s="14"/>
      <c r="G373" s="14"/>
      <c r="H373" s="14"/>
      <c r="I373" s="15"/>
      <c r="J373" s="14"/>
      <c r="K373" s="13"/>
      <c r="L373" s="14"/>
      <c r="M373" s="14"/>
      <c r="N373" s="14"/>
      <c r="O373" s="14"/>
      <c r="P373" s="198"/>
      <c r="Q373" s="198"/>
      <c r="R373" s="198"/>
      <c r="S373" s="198"/>
      <c r="T373" s="198"/>
      <c r="U373" s="198"/>
      <c r="V373" s="198"/>
      <c r="W373" s="202">
        <f t="shared" si="26"/>
        <v>0</v>
      </c>
      <c r="X373" s="14"/>
      <c r="Y373" s="14"/>
      <c r="Z373" s="108"/>
      <c r="AA373" s="114"/>
      <c r="AB373" s="129"/>
      <c r="AC373" s="128"/>
      <c r="AD373" s="142" t="str">
        <f t="shared" si="27"/>
        <v/>
      </c>
      <c r="AE373" s="142" t="str">
        <f>IF($E373&lt;&gt;"",IF($AD373=1,VLOOKUP($E373,得点換算表!$C$5:$D$14,2),VLOOKUP($E373,得点換算表!$E$5:$F$14,2)),"")</f>
        <v/>
      </c>
      <c r="AF373" s="142" t="str">
        <f>IF($F373&lt;&gt;"",IF($AD373=1,VLOOKUP($F373,得点換算表!$C$15:$D$24,2),VLOOKUP($F373,得点換算表!$E$15:$F$24,2)),"")</f>
        <v/>
      </c>
      <c r="AG373" s="142" t="str">
        <f>IF($G373&lt;&gt;"",IF($AD373=1,VLOOKUP($G373,得点換算表!$C$25:$D$34,2),VLOOKUP($G373,得点換算表!$E$25:$F$34,2)),"")</f>
        <v/>
      </c>
      <c r="AH373" s="142" t="str">
        <f>IF($H373&lt;&gt;"",IF($AD373=1,VLOOKUP($H373,得点換算表!$C$35:$D$44,2),VLOOKUP($H373,得点換算表!$E$35:$F$44,2)),"")</f>
        <v/>
      </c>
      <c r="AI373" s="142" t="str">
        <f>IF($I373&lt;&gt;"",IF($AD373=1,VLOOKUP($I373,得点換算表!$C$45:$D$55,2),VLOOKUP($I373,得点換算表!$E$45:$F$55,2)),"")</f>
        <v/>
      </c>
      <c r="AJ373" s="142" t="str">
        <f>IF($J373&lt;&gt;"",IF($AD373=1,VLOOKUP($J373,得点換算表!$C$56:$D$65,2),VLOOKUP($J373,得点換算表!$E$56:$F$65,2)),"")</f>
        <v/>
      </c>
      <c r="AK373" s="142" t="str">
        <f>IF($K373&lt;&gt;"",IF($AD373=1,VLOOKUP($K373,得点換算表!$C$66:$D$76,2),VLOOKUP($K373,得点換算表!$E$66:$F$76,2)),"")</f>
        <v/>
      </c>
      <c r="AL373" s="142" t="str">
        <f>IF($L373&lt;&gt;"",IF($AD373=1,VLOOKUP($L373,得点換算表!$C$77:$D$86,2),VLOOKUP($L373,得点換算表!$E$77:$F$86,2)),"")</f>
        <v/>
      </c>
      <c r="AM373" s="142" t="str">
        <f>IF($M373&lt;&gt;"",IF($AD373=1,VLOOKUP($M373,得点換算表!$C$87:$D$96,2),VLOOKUP($M373,得点換算表!$E$87:$F$96,2)),"")</f>
        <v/>
      </c>
      <c r="AN373" s="142" t="str">
        <f t="shared" si="25"/>
        <v/>
      </c>
      <c r="AO373" s="143" t="str">
        <f>IF(AND($AN373&lt;&gt;"",$AN373&gt;=8),VLOOKUP($AN373,得点換算表!$I$5:$J$9,2),"")</f>
        <v/>
      </c>
      <c r="AP373" s="105"/>
    </row>
    <row r="374" spans="1:42" x14ac:dyDescent="0.15">
      <c r="A374" s="11"/>
      <c r="B374" s="12"/>
      <c r="C374" s="13"/>
      <c r="D374" s="13"/>
      <c r="E374" s="14"/>
      <c r="F374" s="14"/>
      <c r="G374" s="14"/>
      <c r="H374" s="14"/>
      <c r="I374" s="15"/>
      <c r="J374" s="14"/>
      <c r="K374" s="13"/>
      <c r="L374" s="14"/>
      <c r="M374" s="14"/>
      <c r="N374" s="14"/>
      <c r="O374" s="14"/>
      <c r="P374" s="198"/>
      <c r="Q374" s="198"/>
      <c r="R374" s="198"/>
      <c r="S374" s="198"/>
      <c r="T374" s="198"/>
      <c r="U374" s="198"/>
      <c r="V374" s="198"/>
      <c r="W374" s="202">
        <f t="shared" si="26"/>
        <v>0</v>
      </c>
      <c r="X374" s="14"/>
      <c r="Y374" s="14"/>
      <c r="Z374" s="108"/>
      <c r="AA374" s="114"/>
      <c r="AB374" s="129"/>
      <c r="AC374" s="128"/>
      <c r="AD374" s="142" t="str">
        <f t="shared" si="27"/>
        <v/>
      </c>
      <c r="AE374" s="142" t="str">
        <f>IF($E374&lt;&gt;"",IF($AD374=1,VLOOKUP($E374,得点換算表!$C$5:$D$14,2),VLOOKUP($E374,得点換算表!$E$5:$F$14,2)),"")</f>
        <v/>
      </c>
      <c r="AF374" s="142" t="str">
        <f>IF($F374&lt;&gt;"",IF($AD374=1,VLOOKUP($F374,得点換算表!$C$15:$D$24,2),VLOOKUP($F374,得点換算表!$E$15:$F$24,2)),"")</f>
        <v/>
      </c>
      <c r="AG374" s="142" t="str">
        <f>IF($G374&lt;&gt;"",IF($AD374=1,VLOOKUP($G374,得点換算表!$C$25:$D$34,2),VLOOKUP($G374,得点換算表!$E$25:$F$34,2)),"")</f>
        <v/>
      </c>
      <c r="AH374" s="142" t="str">
        <f>IF($H374&lt;&gt;"",IF($AD374=1,VLOOKUP($H374,得点換算表!$C$35:$D$44,2),VLOOKUP($H374,得点換算表!$E$35:$F$44,2)),"")</f>
        <v/>
      </c>
      <c r="AI374" s="142" t="str">
        <f>IF($I374&lt;&gt;"",IF($AD374=1,VLOOKUP($I374,得点換算表!$C$45:$D$55,2),VLOOKUP($I374,得点換算表!$E$45:$F$55,2)),"")</f>
        <v/>
      </c>
      <c r="AJ374" s="142" t="str">
        <f>IF($J374&lt;&gt;"",IF($AD374=1,VLOOKUP($J374,得点換算表!$C$56:$D$65,2),VLOOKUP($J374,得点換算表!$E$56:$F$65,2)),"")</f>
        <v/>
      </c>
      <c r="AK374" s="142" t="str">
        <f>IF($K374&lt;&gt;"",IF($AD374=1,VLOOKUP($K374,得点換算表!$C$66:$D$76,2),VLOOKUP($K374,得点換算表!$E$66:$F$76,2)),"")</f>
        <v/>
      </c>
      <c r="AL374" s="142" t="str">
        <f>IF($L374&lt;&gt;"",IF($AD374=1,VLOOKUP($L374,得点換算表!$C$77:$D$86,2),VLOOKUP($L374,得点換算表!$E$77:$F$86,2)),"")</f>
        <v/>
      </c>
      <c r="AM374" s="142" t="str">
        <f>IF($M374&lt;&gt;"",IF($AD374=1,VLOOKUP($M374,得点換算表!$C$87:$D$96,2),VLOOKUP($M374,得点換算表!$E$87:$F$96,2)),"")</f>
        <v/>
      </c>
      <c r="AN374" s="142" t="str">
        <f t="shared" si="25"/>
        <v/>
      </c>
      <c r="AO374" s="143" t="str">
        <f>IF(AND($AN374&lt;&gt;"",$AN374&gt;=8),VLOOKUP($AN374,得点換算表!$I$5:$J$9,2),"")</f>
        <v/>
      </c>
      <c r="AP374" s="105"/>
    </row>
    <row r="375" spans="1:42" x14ac:dyDescent="0.15">
      <c r="A375" s="11"/>
      <c r="B375" s="12"/>
      <c r="C375" s="13"/>
      <c r="D375" s="13"/>
      <c r="E375" s="14"/>
      <c r="F375" s="14"/>
      <c r="G375" s="14"/>
      <c r="H375" s="14"/>
      <c r="I375" s="15"/>
      <c r="J375" s="14"/>
      <c r="K375" s="13"/>
      <c r="L375" s="14"/>
      <c r="M375" s="14"/>
      <c r="N375" s="14"/>
      <c r="O375" s="14"/>
      <c r="P375" s="198"/>
      <c r="Q375" s="198"/>
      <c r="R375" s="198"/>
      <c r="S375" s="198"/>
      <c r="T375" s="198"/>
      <c r="U375" s="198"/>
      <c r="V375" s="198"/>
      <c r="W375" s="202">
        <f t="shared" si="26"/>
        <v>0</v>
      </c>
      <c r="X375" s="14"/>
      <c r="Y375" s="14"/>
      <c r="Z375" s="108"/>
      <c r="AA375" s="114"/>
      <c r="AB375" s="129"/>
      <c r="AC375" s="128"/>
      <c r="AD375" s="142" t="str">
        <f t="shared" si="27"/>
        <v/>
      </c>
      <c r="AE375" s="142" t="str">
        <f>IF($E375&lt;&gt;"",IF($AD375=1,VLOOKUP($E375,得点換算表!$C$5:$D$14,2),VLOOKUP($E375,得点換算表!$E$5:$F$14,2)),"")</f>
        <v/>
      </c>
      <c r="AF375" s="142" t="str">
        <f>IF($F375&lt;&gt;"",IF($AD375=1,VLOOKUP($F375,得点換算表!$C$15:$D$24,2),VLOOKUP($F375,得点換算表!$E$15:$F$24,2)),"")</f>
        <v/>
      </c>
      <c r="AG375" s="142" t="str">
        <f>IF($G375&lt;&gt;"",IF($AD375=1,VLOOKUP($G375,得点換算表!$C$25:$D$34,2),VLOOKUP($G375,得点換算表!$E$25:$F$34,2)),"")</f>
        <v/>
      </c>
      <c r="AH375" s="142" t="str">
        <f>IF($H375&lt;&gt;"",IF($AD375=1,VLOOKUP($H375,得点換算表!$C$35:$D$44,2),VLOOKUP($H375,得点換算表!$E$35:$F$44,2)),"")</f>
        <v/>
      </c>
      <c r="AI375" s="142" t="str">
        <f>IF($I375&lt;&gt;"",IF($AD375=1,VLOOKUP($I375,得点換算表!$C$45:$D$55,2),VLOOKUP($I375,得点換算表!$E$45:$F$55,2)),"")</f>
        <v/>
      </c>
      <c r="AJ375" s="142" t="str">
        <f>IF($J375&lt;&gt;"",IF($AD375=1,VLOOKUP($J375,得点換算表!$C$56:$D$65,2),VLOOKUP($J375,得点換算表!$E$56:$F$65,2)),"")</f>
        <v/>
      </c>
      <c r="AK375" s="142" t="str">
        <f>IF($K375&lt;&gt;"",IF($AD375=1,VLOOKUP($K375,得点換算表!$C$66:$D$76,2),VLOOKUP($K375,得点換算表!$E$66:$F$76,2)),"")</f>
        <v/>
      </c>
      <c r="AL375" s="142" t="str">
        <f>IF($L375&lt;&gt;"",IF($AD375=1,VLOOKUP($L375,得点換算表!$C$77:$D$86,2),VLOOKUP($L375,得点換算表!$E$77:$F$86,2)),"")</f>
        <v/>
      </c>
      <c r="AM375" s="142" t="str">
        <f>IF($M375&lt;&gt;"",IF($AD375=1,VLOOKUP($M375,得点換算表!$C$87:$D$96,2),VLOOKUP($M375,得点換算表!$E$87:$F$96,2)),"")</f>
        <v/>
      </c>
      <c r="AN375" s="142" t="str">
        <f t="shared" si="25"/>
        <v/>
      </c>
      <c r="AO375" s="143" t="str">
        <f>IF(AND($AN375&lt;&gt;"",$AN375&gt;=8),VLOOKUP($AN375,得点換算表!$I$5:$J$9,2),"")</f>
        <v/>
      </c>
      <c r="AP375" s="105"/>
    </row>
    <row r="376" spans="1:42" x14ac:dyDescent="0.15">
      <c r="A376" s="11"/>
      <c r="B376" s="12"/>
      <c r="C376" s="13"/>
      <c r="D376" s="13"/>
      <c r="E376" s="14"/>
      <c r="F376" s="14"/>
      <c r="G376" s="14"/>
      <c r="H376" s="14"/>
      <c r="I376" s="15"/>
      <c r="J376" s="14"/>
      <c r="K376" s="13"/>
      <c r="L376" s="14"/>
      <c r="M376" s="14"/>
      <c r="N376" s="14"/>
      <c r="O376" s="14"/>
      <c r="P376" s="198"/>
      <c r="Q376" s="198"/>
      <c r="R376" s="198"/>
      <c r="S376" s="198"/>
      <c r="T376" s="198"/>
      <c r="U376" s="198"/>
      <c r="V376" s="198"/>
      <c r="W376" s="202">
        <f t="shared" si="26"/>
        <v>0</v>
      </c>
      <c r="X376" s="14"/>
      <c r="Y376" s="14"/>
      <c r="Z376" s="108"/>
      <c r="AA376" s="114"/>
      <c r="AB376" s="129"/>
      <c r="AC376" s="128"/>
      <c r="AD376" s="142" t="str">
        <f t="shared" si="27"/>
        <v/>
      </c>
      <c r="AE376" s="142" t="str">
        <f>IF($E376&lt;&gt;"",IF($AD376=1,VLOOKUP($E376,得点換算表!$C$5:$D$14,2),VLOOKUP($E376,得点換算表!$E$5:$F$14,2)),"")</f>
        <v/>
      </c>
      <c r="AF376" s="142" t="str">
        <f>IF($F376&lt;&gt;"",IF($AD376=1,VLOOKUP($F376,得点換算表!$C$15:$D$24,2),VLOOKUP($F376,得点換算表!$E$15:$F$24,2)),"")</f>
        <v/>
      </c>
      <c r="AG376" s="142" t="str">
        <f>IF($G376&lt;&gt;"",IF($AD376=1,VLOOKUP($G376,得点換算表!$C$25:$D$34,2),VLOOKUP($G376,得点換算表!$E$25:$F$34,2)),"")</f>
        <v/>
      </c>
      <c r="AH376" s="142" t="str">
        <f>IF($H376&lt;&gt;"",IF($AD376=1,VLOOKUP($H376,得点換算表!$C$35:$D$44,2),VLOOKUP($H376,得点換算表!$E$35:$F$44,2)),"")</f>
        <v/>
      </c>
      <c r="AI376" s="142" t="str">
        <f>IF($I376&lt;&gt;"",IF($AD376=1,VLOOKUP($I376,得点換算表!$C$45:$D$55,2),VLOOKUP($I376,得点換算表!$E$45:$F$55,2)),"")</f>
        <v/>
      </c>
      <c r="AJ376" s="142" t="str">
        <f>IF($J376&lt;&gt;"",IF($AD376=1,VLOOKUP($J376,得点換算表!$C$56:$D$65,2),VLOOKUP($J376,得点換算表!$E$56:$F$65,2)),"")</f>
        <v/>
      </c>
      <c r="AK376" s="142" t="str">
        <f>IF($K376&lt;&gt;"",IF($AD376=1,VLOOKUP($K376,得点換算表!$C$66:$D$76,2),VLOOKUP($K376,得点換算表!$E$66:$F$76,2)),"")</f>
        <v/>
      </c>
      <c r="AL376" s="142" t="str">
        <f>IF($L376&lt;&gt;"",IF($AD376=1,VLOOKUP($L376,得点換算表!$C$77:$D$86,2),VLOOKUP($L376,得点換算表!$E$77:$F$86,2)),"")</f>
        <v/>
      </c>
      <c r="AM376" s="142" t="str">
        <f>IF($M376&lt;&gt;"",IF($AD376=1,VLOOKUP($M376,得点換算表!$C$87:$D$96,2),VLOOKUP($M376,得点換算表!$E$87:$F$96,2)),"")</f>
        <v/>
      </c>
      <c r="AN376" s="142" t="str">
        <f t="shared" si="25"/>
        <v/>
      </c>
      <c r="AO376" s="143" t="str">
        <f>IF(AND($AN376&lt;&gt;"",$AN376&gt;=8),VLOOKUP($AN376,得点換算表!$I$5:$J$9,2),"")</f>
        <v/>
      </c>
      <c r="AP376" s="105"/>
    </row>
    <row r="377" spans="1:42" x14ac:dyDescent="0.15">
      <c r="A377" s="11"/>
      <c r="B377" s="12"/>
      <c r="C377" s="13"/>
      <c r="D377" s="13"/>
      <c r="E377" s="14"/>
      <c r="F377" s="14"/>
      <c r="G377" s="14"/>
      <c r="H377" s="14"/>
      <c r="I377" s="15"/>
      <c r="J377" s="14"/>
      <c r="K377" s="13"/>
      <c r="L377" s="14"/>
      <c r="M377" s="14"/>
      <c r="N377" s="14"/>
      <c r="O377" s="14"/>
      <c r="P377" s="198"/>
      <c r="Q377" s="198"/>
      <c r="R377" s="198"/>
      <c r="S377" s="198"/>
      <c r="T377" s="198"/>
      <c r="U377" s="198"/>
      <c r="V377" s="198"/>
      <c r="W377" s="202">
        <f t="shared" si="26"/>
        <v>0</v>
      </c>
      <c r="X377" s="14"/>
      <c r="Y377" s="14"/>
      <c r="Z377" s="108"/>
      <c r="AA377" s="114"/>
      <c r="AB377" s="129"/>
      <c r="AC377" s="128"/>
      <c r="AD377" s="142" t="str">
        <f t="shared" si="27"/>
        <v/>
      </c>
      <c r="AE377" s="142" t="str">
        <f>IF($E377&lt;&gt;"",IF($AD377=1,VLOOKUP($E377,得点換算表!$C$5:$D$14,2),VLOOKUP($E377,得点換算表!$E$5:$F$14,2)),"")</f>
        <v/>
      </c>
      <c r="AF377" s="142" t="str">
        <f>IF($F377&lt;&gt;"",IF($AD377=1,VLOOKUP($F377,得点換算表!$C$15:$D$24,2),VLOOKUP($F377,得点換算表!$E$15:$F$24,2)),"")</f>
        <v/>
      </c>
      <c r="AG377" s="142" t="str">
        <f>IF($G377&lt;&gt;"",IF($AD377=1,VLOOKUP($G377,得点換算表!$C$25:$D$34,2),VLOOKUP($G377,得点換算表!$E$25:$F$34,2)),"")</f>
        <v/>
      </c>
      <c r="AH377" s="142" t="str">
        <f>IF($H377&lt;&gt;"",IF($AD377=1,VLOOKUP($H377,得点換算表!$C$35:$D$44,2),VLOOKUP($H377,得点換算表!$E$35:$F$44,2)),"")</f>
        <v/>
      </c>
      <c r="AI377" s="142" t="str">
        <f>IF($I377&lt;&gt;"",IF($AD377=1,VLOOKUP($I377,得点換算表!$C$45:$D$55,2),VLOOKUP($I377,得点換算表!$E$45:$F$55,2)),"")</f>
        <v/>
      </c>
      <c r="AJ377" s="142" t="str">
        <f>IF($J377&lt;&gt;"",IF($AD377=1,VLOOKUP($J377,得点換算表!$C$56:$D$65,2),VLOOKUP($J377,得点換算表!$E$56:$F$65,2)),"")</f>
        <v/>
      </c>
      <c r="AK377" s="142" t="str">
        <f>IF($K377&lt;&gt;"",IF($AD377=1,VLOOKUP($K377,得点換算表!$C$66:$D$76,2),VLOOKUP($K377,得点換算表!$E$66:$F$76,2)),"")</f>
        <v/>
      </c>
      <c r="AL377" s="142" t="str">
        <f>IF($L377&lt;&gt;"",IF($AD377=1,VLOOKUP($L377,得点換算表!$C$77:$D$86,2),VLOOKUP($L377,得点換算表!$E$77:$F$86,2)),"")</f>
        <v/>
      </c>
      <c r="AM377" s="142" t="str">
        <f>IF($M377&lt;&gt;"",IF($AD377=1,VLOOKUP($M377,得点換算表!$C$87:$D$96,2),VLOOKUP($M377,得点換算表!$E$87:$F$96,2)),"")</f>
        <v/>
      </c>
      <c r="AN377" s="142" t="str">
        <f t="shared" si="25"/>
        <v/>
      </c>
      <c r="AO377" s="143" t="str">
        <f>IF(AND($AN377&lt;&gt;"",$AN377&gt;=8),VLOOKUP($AN377,得点換算表!$I$5:$J$9,2),"")</f>
        <v/>
      </c>
      <c r="AP377" s="105"/>
    </row>
    <row r="378" spans="1:42" x14ac:dyDescent="0.15">
      <c r="A378" s="11"/>
      <c r="B378" s="12"/>
      <c r="C378" s="13"/>
      <c r="D378" s="13"/>
      <c r="E378" s="14"/>
      <c r="F378" s="14"/>
      <c r="G378" s="14"/>
      <c r="H378" s="14"/>
      <c r="I378" s="15"/>
      <c r="J378" s="14"/>
      <c r="K378" s="13"/>
      <c r="L378" s="14"/>
      <c r="M378" s="14"/>
      <c r="N378" s="14"/>
      <c r="O378" s="14"/>
      <c r="P378" s="198"/>
      <c r="Q378" s="198"/>
      <c r="R378" s="198"/>
      <c r="S378" s="198"/>
      <c r="T378" s="198"/>
      <c r="U378" s="198"/>
      <c r="V378" s="198"/>
      <c r="W378" s="202">
        <f t="shared" si="26"/>
        <v>0</v>
      </c>
      <c r="X378" s="14"/>
      <c r="Y378" s="14"/>
      <c r="Z378" s="108"/>
      <c r="AA378" s="114"/>
      <c r="AB378" s="129"/>
      <c r="AC378" s="128"/>
      <c r="AD378" s="142" t="str">
        <f t="shared" si="27"/>
        <v/>
      </c>
      <c r="AE378" s="142" t="str">
        <f>IF($E378&lt;&gt;"",IF($AD378=1,VLOOKUP($E378,得点換算表!$C$5:$D$14,2),VLOOKUP($E378,得点換算表!$E$5:$F$14,2)),"")</f>
        <v/>
      </c>
      <c r="AF378" s="142" t="str">
        <f>IF($F378&lt;&gt;"",IF($AD378=1,VLOOKUP($F378,得点換算表!$C$15:$D$24,2),VLOOKUP($F378,得点換算表!$E$15:$F$24,2)),"")</f>
        <v/>
      </c>
      <c r="AG378" s="142" t="str">
        <f>IF($G378&lt;&gt;"",IF($AD378=1,VLOOKUP($G378,得点換算表!$C$25:$D$34,2),VLOOKUP($G378,得点換算表!$E$25:$F$34,2)),"")</f>
        <v/>
      </c>
      <c r="AH378" s="142" t="str">
        <f>IF($H378&lt;&gt;"",IF($AD378=1,VLOOKUP($H378,得点換算表!$C$35:$D$44,2),VLOOKUP($H378,得点換算表!$E$35:$F$44,2)),"")</f>
        <v/>
      </c>
      <c r="AI378" s="142" t="str">
        <f>IF($I378&lt;&gt;"",IF($AD378=1,VLOOKUP($I378,得点換算表!$C$45:$D$55,2),VLOOKUP($I378,得点換算表!$E$45:$F$55,2)),"")</f>
        <v/>
      </c>
      <c r="AJ378" s="142" t="str">
        <f>IF($J378&lt;&gt;"",IF($AD378=1,VLOOKUP($J378,得点換算表!$C$56:$D$65,2),VLOOKUP($J378,得点換算表!$E$56:$F$65,2)),"")</f>
        <v/>
      </c>
      <c r="AK378" s="142" t="str">
        <f>IF($K378&lt;&gt;"",IF($AD378=1,VLOOKUP($K378,得点換算表!$C$66:$D$76,2),VLOOKUP($K378,得点換算表!$E$66:$F$76,2)),"")</f>
        <v/>
      </c>
      <c r="AL378" s="142" t="str">
        <f>IF($L378&lt;&gt;"",IF($AD378=1,VLOOKUP($L378,得点換算表!$C$77:$D$86,2),VLOOKUP($L378,得点換算表!$E$77:$F$86,2)),"")</f>
        <v/>
      </c>
      <c r="AM378" s="142" t="str">
        <f>IF($M378&lt;&gt;"",IF($AD378=1,VLOOKUP($M378,得点換算表!$C$87:$D$96,2),VLOOKUP($M378,得点換算表!$E$87:$F$96,2)),"")</f>
        <v/>
      </c>
      <c r="AN378" s="142" t="str">
        <f t="shared" si="25"/>
        <v/>
      </c>
      <c r="AO378" s="143" t="str">
        <f>IF(AND($AN378&lt;&gt;"",$AN378&gt;=8),VLOOKUP($AN378,得点換算表!$I$5:$J$9,2),"")</f>
        <v/>
      </c>
      <c r="AP378" s="105"/>
    </row>
    <row r="379" spans="1:42" x14ac:dyDescent="0.15">
      <c r="A379" s="11"/>
      <c r="B379" s="12"/>
      <c r="C379" s="13"/>
      <c r="D379" s="13"/>
      <c r="E379" s="14"/>
      <c r="F379" s="14"/>
      <c r="G379" s="14"/>
      <c r="H379" s="14"/>
      <c r="I379" s="15"/>
      <c r="J379" s="14"/>
      <c r="K379" s="13"/>
      <c r="L379" s="14"/>
      <c r="M379" s="14"/>
      <c r="N379" s="14"/>
      <c r="O379" s="14"/>
      <c r="P379" s="198"/>
      <c r="Q379" s="198"/>
      <c r="R379" s="198"/>
      <c r="S379" s="198"/>
      <c r="T379" s="198"/>
      <c r="U379" s="198"/>
      <c r="V379" s="198"/>
      <c r="W379" s="202">
        <f t="shared" si="26"/>
        <v>0</v>
      </c>
      <c r="X379" s="14"/>
      <c r="Y379" s="14"/>
      <c r="Z379" s="108"/>
      <c r="AA379" s="114"/>
      <c r="AB379" s="129"/>
      <c r="AC379" s="128"/>
      <c r="AD379" s="142" t="str">
        <f t="shared" si="27"/>
        <v/>
      </c>
      <c r="AE379" s="142" t="str">
        <f>IF($E379&lt;&gt;"",IF($AD379=1,VLOOKUP($E379,得点換算表!$C$5:$D$14,2),VLOOKUP($E379,得点換算表!$E$5:$F$14,2)),"")</f>
        <v/>
      </c>
      <c r="AF379" s="142" t="str">
        <f>IF($F379&lt;&gt;"",IF($AD379=1,VLOOKUP($F379,得点換算表!$C$15:$D$24,2),VLOOKUP($F379,得点換算表!$E$15:$F$24,2)),"")</f>
        <v/>
      </c>
      <c r="AG379" s="142" t="str">
        <f>IF($G379&lt;&gt;"",IF($AD379=1,VLOOKUP($G379,得点換算表!$C$25:$D$34,2),VLOOKUP($G379,得点換算表!$E$25:$F$34,2)),"")</f>
        <v/>
      </c>
      <c r="AH379" s="142" t="str">
        <f>IF($H379&lt;&gt;"",IF($AD379=1,VLOOKUP($H379,得点換算表!$C$35:$D$44,2),VLOOKUP($H379,得点換算表!$E$35:$F$44,2)),"")</f>
        <v/>
      </c>
      <c r="AI379" s="142" t="str">
        <f>IF($I379&lt;&gt;"",IF($AD379=1,VLOOKUP($I379,得点換算表!$C$45:$D$55,2),VLOOKUP($I379,得点換算表!$E$45:$F$55,2)),"")</f>
        <v/>
      </c>
      <c r="AJ379" s="142" t="str">
        <f>IF($J379&lt;&gt;"",IF($AD379=1,VLOOKUP($J379,得点換算表!$C$56:$D$65,2),VLOOKUP($J379,得点換算表!$E$56:$F$65,2)),"")</f>
        <v/>
      </c>
      <c r="AK379" s="142" t="str">
        <f>IF($K379&lt;&gt;"",IF($AD379=1,VLOOKUP($K379,得点換算表!$C$66:$D$76,2),VLOOKUP($K379,得点換算表!$E$66:$F$76,2)),"")</f>
        <v/>
      </c>
      <c r="AL379" s="142" t="str">
        <f>IF($L379&lt;&gt;"",IF($AD379=1,VLOOKUP($L379,得点換算表!$C$77:$D$86,2),VLOOKUP($L379,得点換算表!$E$77:$F$86,2)),"")</f>
        <v/>
      </c>
      <c r="AM379" s="142" t="str">
        <f>IF($M379&lt;&gt;"",IF($AD379=1,VLOOKUP($M379,得点換算表!$C$87:$D$96,2),VLOOKUP($M379,得点換算表!$E$87:$F$96,2)),"")</f>
        <v/>
      </c>
      <c r="AN379" s="142" t="str">
        <f t="shared" si="25"/>
        <v/>
      </c>
      <c r="AO379" s="143" t="str">
        <f>IF(AND($AN379&lt;&gt;"",$AN379&gt;=8),VLOOKUP($AN379,得点換算表!$I$5:$J$9,2),"")</f>
        <v/>
      </c>
      <c r="AP379" s="105"/>
    </row>
    <row r="380" spans="1:42" x14ac:dyDescent="0.15">
      <c r="A380" s="11"/>
      <c r="B380" s="12"/>
      <c r="C380" s="13"/>
      <c r="D380" s="13"/>
      <c r="E380" s="14"/>
      <c r="F380" s="14"/>
      <c r="G380" s="14"/>
      <c r="H380" s="14"/>
      <c r="I380" s="15"/>
      <c r="J380" s="14"/>
      <c r="K380" s="13"/>
      <c r="L380" s="14"/>
      <c r="M380" s="14"/>
      <c r="N380" s="14"/>
      <c r="O380" s="14"/>
      <c r="P380" s="198"/>
      <c r="Q380" s="198"/>
      <c r="R380" s="198"/>
      <c r="S380" s="198"/>
      <c r="T380" s="198"/>
      <c r="U380" s="198"/>
      <c r="V380" s="198"/>
      <c r="W380" s="202">
        <f t="shared" si="26"/>
        <v>0</v>
      </c>
      <c r="X380" s="14"/>
      <c r="Y380" s="14"/>
      <c r="Z380" s="108"/>
      <c r="AA380" s="114"/>
      <c r="AB380" s="129"/>
      <c r="AC380" s="128"/>
      <c r="AD380" s="142" t="str">
        <f t="shared" si="27"/>
        <v/>
      </c>
      <c r="AE380" s="142" t="str">
        <f>IF($E380&lt;&gt;"",IF($AD380=1,VLOOKUP($E380,得点換算表!$C$5:$D$14,2),VLOOKUP($E380,得点換算表!$E$5:$F$14,2)),"")</f>
        <v/>
      </c>
      <c r="AF380" s="142" t="str">
        <f>IF($F380&lt;&gt;"",IF($AD380=1,VLOOKUP($F380,得点換算表!$C$15:$D$24,2),VLOOKUP($F380,得点換算表!$E$15:$F$24,2)),"")</f>
        <v/>
      </c>
      <c r="AG380" s="142" t="str">
        <f>IF($G380&lt;&gt;"",IF($AD380=1,VLOOKUP($G380,得点換算表!$C$25:$D$34,2),VLOOKUP($G380,得点換算表!$E$25:$F$34,2)),"")</f>
        <v/>
      </c>
      <c r="AH380" s="142" t="str">
        <f>IF($H380&lt;&gt;"",IF($AD380=1,VLOOKUP($H380,得点換算表!$C$35:$D$44,2),VLOOKUP($H380,得点換算表!$E$35:$F$44,2)),"")</f>
        <v/>
      </c>
      <c r="AI380" s="142" t="str">
        <f>IF($I380&lt;&gt;"",IF($AD380=1,VLOOKUP($I380,得点換算表!$C$45:$D$55,2),VLOOKUP($I380,得点換算表!$E$45:$F$55,2)),"")</f>
        <v/>
      </c>
      <c r="AJ380" s="142" t="str">
        <f>IF($J380&lt;&gt;"",IF($AD380=1,VLOOKUP($J380,得点換算表!$C$56:$D$65,2),VLOOKUP($J380,得点換算表!$E$56:$F$65,2)),"")</f>
        <v/>
      </c>
      <c r="AK380" s="142" t="str">
        <f>IF($K380&lt;&gt;"",IF($AD380=1,VLOOKUP($K380,得点換算表!$C$66:$D$76,2),VLOOKUP($K380,得点換算表!$E$66:$F$76,2)),"")</f>
        <v/>
      </c>
      <c r="AL380" s="142" t="str">
        <f>IF($L380&lt;&gt;"",IF($AD380=1,VLOOKUP($L380,得点換算表!$C$77:$D$86,2),VLOOKUP($L380,得点換算表!$E$77:$F$86,2)),"")</f>
        <v/>
      </c>
      <c r="AM380" s="142" t="str">
        <f>IF($M380&lt;&gt;"",IF($AD380=1,VLOOKUP($M380,得点換算表!$C$87:$D$96,2),VLOOKUP($M380,得点換算表!$E$87:$F$96,2)),"")</f>
        <v/>
      </c>
      <c r="AN380" s="142" t="str">
        <f t="shared" si="25"/>
        <v/>
      </c>
      <c r="AO380" s="143" t="str">
        <f>IF(AND($AN380&lt;&gt;"",$AN380&gt;=8),VLOOKUP($AN380,得点換算表!$I$5:$J$9,2),"")</f>
        <v/>
      </c>
      <c r="AP380" s="105"/>
    </row>
    <row r="381" spans="1:42" x14ac:dyDescent="0.15">
      <c r="A381" s="11"/>
      <c r="B381" s="12"/>
      <c r="C381" s="13"/>
      <c r="D381" s="13"/>
      <c r="E381" s="14"/>
      <c r="F381" s="14"/>
      <c r="G381" s="14"/>
      <c r="H381" s="14"/>
      <c r="I381" s="15"/>
      <c r="J381" s="14"/>
      <c r="K381" s="13"/>
      <c r="L381" s="14"/>
      <c r="M381" s="14"/>
      <c r="N381" s="14"/>
      <c r="O381" s="14"/>
      <c r="P381" s="198"/>
      <c r="Q381" s="198"/>
      <c r="R381" s="198"/>
      <c r="S381" s="198"/>
      <c r="T381" s="198"/>
      <c r="U381" s="198"/>
      <c r="V381" s="198"/>
      <c r="W381" s="202">
        <f t="shared" si="26"/>
        <v>0</v>
      </c>
      <c r="X381" s="14"/>
      <c r="Y381" s="14"/>
      <c r="Z381" s="108"/>
      <c r="AA381" s="114"/>
      <c r="AB381" s="129"/>
      <c r="AC381" s="128"/>
      <c r="AD381" s="142" t="str">
        <f t="shared" si="27"/>
        <v/>
      </c>
      <c r="AE381" s="142" t="str">
        <f>IF($E381&lt;&gt;"",IF($AD381=1,VLOOKUP($E381,得点換算表!$C$5:$D$14,2),VLOOKUP($E381,得点換算表!$E$5:$F$14,2)),"")</f>
        <v/>
      </c>
      <c r="AF381" s="142" t="str">
        <f>IF($F381&lt;&gt;"",IF($AD381=1,VLOOKUP($F381,得点換算表!$C$15:$D$24,2),VLOOKUP($F381,得点換算表!$E$15:$F$24,2)),"")</f>
        <v/>
      </c>
      <c r="AG381" s="142" t="str">
        <f>IF($G381&lt;&gt;"",IF($AD381=1,VLOOKUP($G381,得点換算表!$C$25:$D$34,2),VLOOKUP($G381,得点換算表!$E$25:$F$34,2)),"")</f>
        <v/>
      </c>
      <c r="AH381" s="142" t="str">
        <f>IF($H381&lt;&gt;"",IF($AD381=1,VLOOKUP($H381,得点換算表!$C$35:$D$44,2),VLOOKUP($H381,得点換算表!$E$35:$F$44,2)),"")</f>
        <v/>
      </c>
      <c r="AI381" s="142" t="str">
        <f>IF($I381&lt;&gt;"",IF($AD381=1,VLOOKUP($I381,得点換算表!$C$45:$D$55,2),VLOOKUP($I381,得点換算表!$E$45:$F$55,2)),"")</f>
        <v/>
      </c>
      <c r="AJ381" s="142" t="str">
        <f>IF($J381&lt;&gt;"",IF($AD381=1,VLOOKUP($J381,得点換算表!$C$56:$D$65,2),VLOOKUP($J381,得点換算表!$E$56:$F$65,2)),"")</f>
        <v/>
      </c>
      <c r="AK381" s="142" t="str">
        <f>IF($K381&lt;&gt;"",IF($AD381=1,VLOOKUP($K381,得点換算表!$C$66:$D$76,2),VLOOKUP($K381,得点換算表!$E$66:$F$76,2)),"")</f>
        <v/>
      </c>
      <c r="AL381" s="142" t="str">
        <f>IF($L381&lt;&gt;"",IF($AD381=1,VLOOKUP($L381,得点換算表!$C$77:$D$86,2),VLOOKUP($L381,得点換算表!$E$77:$F$86,2)),"")</f>
        <v/>
      </c>
      <c r="AM381" s="142" t="str">
        <f>IF($M381&lt;&gt;"",IF($AD381=1,VLOOKUP($M381,得点換算表!$C$87:$D$96,2),VLOOKUP($M381,得点換算表!$E$87:$F$96,2)),"")</f>
        <v/>
      </c>
      <c r="AN381" s="142" t="str">
        <f t="shared" si="25"/>
        <v/>
      </c>
      <c r="AO381" s="143" t="str">
        <f>IF(AND($AN381&lt;&gt;"",$AN381&gt;=8),VLOOKUP($AN381,得点換算表!$I$5:$J$9,2),"")</f>
        <v/>
      </c>
      <c r="AP381" s="105"/>
    </row>
    <row r="382" spans="1:42" x14ac:dyDescent="0.15">
      <c r="A382" s="11"/>
      <c r="B382" s="12"/>
      <c r="C382" s="13"/>
      <c r="D382" s="13"/>
      <c r="E382" s="14"/>
      <c r="F382" s="14"/>
      <c r="G382" s="14"/>
      <c r="H382" s="14"/>
      <c r="I382" s="15"/>
      <c r="J382" s="14"/>
      <c r="K382" s="13"/>
      <c r="L382" s="14"/>
      <c r="M382" s="14"/>
      <c r="N382" s="14"/>
      <c r="O382" s="14"/>
      <c r="P382" s="198"/>
      <c r="Q382" s="198"/>
      <c r="R382" s="198"/>
      <c r="S382" s="198"/>
      <c r="T382" s="198"/>
      <c r="U382" s="198"/>
      <c r="V382" s="198"/>
      <c r="W382" s="202">
        <f t="shared" si="26"/>
        <v>0</v>
      </c>
      <c r="X382" s="14"/>
      <c r="Y382" s="14"/>
      <c r="Z382" s="108"/>
      <c r="AA382" s="114"/>
      <c r="AB382" s="129"/>
      <c r="AC382" s="128"/>
      <c r="AD382" s="142" t="str">
        <f t="shared" si="27"/>
        <v/>
      </c>
      <c r="AE382" s="142" t="str">
        <f>IF($E382&lt;&gt;"",IF($AD382=1,VLOOKUP($E382,得点換算表!$C$5:$D$14,2),VLOOKUP($E382,得点換算表!$E$5:$F$14,2)),"")</f>
        <v/>
      </c>
      <c r="AF382" s="142" t="str">
        <f>IF($F382&lt;&gt;"",IF($AD382=1,VLOOKUP($F382,得点換算表!$C$15:$D$24,2),VLOOKUP($F382,得点換算表!$E$15:$F$24,2)),"")</f>
        <v/>
      </c>
      <c r="AG382" s="142" t="str">
        <f>IF($G382&lt;&gt;"",IF($AD382=1,VLOOKUP($G382,得点換算表!$C$25:$D$34,2),VLOOKUP($G382,得点換算表!$E$25:$F$34,2)),"")</f>
        <v/>
      </c>
      <c r="AH382" s="142" t="str">
        <f>IF($H382&lt;&gt;"",IF($AD382=1,VLOOKUP($H382,得点換算表!$C$35:$D$44,2),VLOOKUP($H382,得点換算表!$E$35:$F$44,2)),"")</f>
        <v/>
      </c>
      <c r="AI382" s="142" t="str">
        <f>IF($I382&lt;&gt;"",IF($AD382=1,VLOOKUP($I382,得点換算表!$C$45:$D$55,2),VLOOKUP($I382,得点換算表!$E$45:$F$55,2)),"")</f>
        <v/>
      </c>
      <c r="AJ382" s="142" t="str">
        <f>IF($J382&lt;&gt;"",IF($AD382=1,VLOOKUP($J382,得点換算表!$C$56:$D$65,2),VLOOKUP($J382,得点換算表!$E$56:$F$65,2)),"")</f>
        <v/>
      </c>
      <c r="AK382" s="142" t="str">
        <f>IF($K382&lt;&gt;"",IF($AD382=1,VLOOKUP($K382,得点換算表!$C$66:$D$76,2),VLOOKUP($K382,得点換算表!$E$66:$F$76,2)),"")</f>
        <v/>
      </c>
      <c r="AL382" s="142" t="str">
        <f>IF($L382&lt;&gt;"",IF($AD382=1,VLOOKUP($L382,得点換算表!$C$77:$D$86,2),VLOOKUP($L382,得点換算表!$E$77:$F$86,2)),"")</f>
        <v/>
      </c>
      <c r="AM382" s="142" t="str">
        <f>IF($M382&lt;&gt;"",IF($AD382=1,VLOOKUP($M382,得点換算表!$C$87:$D$96,2),VLOOKUP($M382,得点換算表!$E$87:$F$96,2)),"")</f>
        <v/>
      </c>
      <c r="AN382" s="142" t="str">
        <f t="shared" si="25"/>
        <v/>
      </c>
      <c r="AO382" s="143" t="str">
        <f>IF(AND($AN382&lt;&gt;"",$AN382&gt;=8),VLOOKUP($AN382,得点換算表!$I$5:$J$9,2),"")</f>
        <v/>
      </c>
      <c r="AP382" s="105"/>
    </row>
    <row r="383" spans="1:42" x14ac:dyDescent="0.15">
      <c r="A383" s="11"/>
      <c r="B383" s="12"/>
      <c r="C383" s="13"/>
      <c r="D383" s="13"/>
      <c r="E383" s="14"/>
      <c r="F383" s="14"/>
      <c r="G383" s="14"/>
      <c r="H383" s="14"/>
      <c r="I383" s="15"/>
      <c r="J383" s="14"/>
      <c r="K383" s="13"/>
      <c r="L383" s="14"/>
      <c r="M383" s="14"/>
      <c r="N383" s="14"/>
      <c r="O383" s="14"/>
      <c r="P383" s="198"/>
      <c r="Q383" s="198"/>
      <c r="R383" s="198"/>
      <c r="S383" s="198"/>
      <c r="T383" s="198"/>
      <c r="U383" s="198"/>
      <c r="V383" s="198"/>
      <c r="W383" s="202">
        <f t="shared" si="26"/>
        <v>0</v>
      </c>
      <c r="X383" s="14"/>
      <c r="Y383" s="14"/>
      <c r="Z383" s="108"/>
      <c r="AA383" s="114"/>
      <c r="AB383" s="129"/>
      <c r="AC383" s="128"/>
      <c r="AD383" s="142" t="str">
        <f t="shared" si="27"/>
        <v/>
      </c>
      <c r="AE383" s="142" t="str">
        <f>IF($E383&lt;&gt;"",IF($AD383=1,VLOOKUP($E383,得点換算表!$C$5:$D$14,2),VLOOKUP($E383,得点換算表!$E$5:$F$14,2)),"")</f>
        <v/>
      </c>
      <c r="AF383" s="142" t="str">
        <f>IF($F383&lt;&gt;"",IF($AD383=1,VLOOKUP($F383,得点換算表!$C$15:$D$24,2),VLOOKUP($F383,得点換算表!$E$15:$F$24,2)),"")</f>
        <v/>
      </c>
      <c r="AG383" s="142" t="str">
        <f>IF($G383&lt;&gt;"",IF($AD383=1,VLOOKUP($G383,得点換算表!$C$25:$D$34,2),VLOOKUP($G383,得点換算表!$E$25:$F$34,2)),"")</f>
        <v/>
      </c>
      <c r="AH383" s="142" t="str">
        <f>IF($H383&lt;&gt;"",IF($AD383=1,VLOOKUP($H383,得点換算表!$C$35:$D$44,2),VLOOKUP($H383,得点換算表!$E$35:$F$44,2)),"")</f>
        <v/>
      </c>
      <c r="AI383" s="142" t="str">
        <f>IF($I383&lt;&gt;"",IF($AD383=1,VLOOKUP($I383,得点換算表!$C$45:$D$55,2),VLOOKUP($I383,得点換算表!$E$45:$F$55,2)),"")</f>
        <v/>
      </c>
      <c r="AJ383" s="142" t="str">
        <f>IF($J383&lt;&gt;"",IF($AD383=1,VLOOKUP($J383,得点換算表!$C$56:$D$65,2),VLOOKUP($J383,得点換算表!$E$56:$F$65,2)),"")</f>
        <v/>
      </c>
      <c r="AK383" s="142" t="str">
        <f>IF($K383&lt;&gt;"",IF($AD383=1,VLOOKUP($K383,得点換算表!$C$66:$D$76,2),VLOOKUP($K383,得点換算表!$E$66:$F$76,2)),"")</f>
        <v/>
      </c>
      <c r="AL383" s="142" t="str">
        <f>IF($L383&lt;&gt;"",IF($AD383=1,VLOOKUP($L383,得点換算表!$C$77:$D$86,2),VLOOKUP($L383,得点換算表!$E$77:$F$86,2)),"")</f>
        <v/>
      </c>
      <c r="AM383" s="142" t="str">
        <f>IF($M383&lt;&gt;"",IF($AD383=1,VLOOKUP($M383,得点換算表!$C$87:$D$96,2),VLOOKUP($M383,得点換算表!$E$87:$F$96,2)),"")</f>
        <v/>
      </c>
      <c r="AN383" s="142" t="str">
        <f t="shared" si="25"/>
        <v/>
      </c>
      <c r="AO383" s="143" t="str">
        <f>IF(AND($AN383&lt;&gt;"",$AN383&gt;=8),VLOOKUP($AN383,得点換算表!$I$5:$J$9,2),"")</f>
        <v/>
      </c>
      <c r="AP383" s="105"/>
    </row>
    <row r="384" spans="1:42" x14ac:dyDescent="0.15">
      <c r="A384" s="11"/>
      <c r="B384" s="12"/>
      <c r="C384" s="13"/>
      <c r="D384" s="13"/>
      <c r="E384" s="14"/>
      <c r="F384" s="14"/>
      <c r="G384" s="14"/>
      <c r="H384" s="14"/>
      <c r="I384" s="15"/>
      <c r="J384" s="14"/>
      <c r="K384" s="13"/>
      <c r="L384" s="14"/>
      <c r="M384" s="14"/>
      <c r="N384" s="14"/>
      <c r="O384" s="14"/>
      <c r="P384" s="198"/>
      <c r="Q384" s="198"/>
      <c r="R384" s="198"/>
      <c r="S384" s="198"/>
      <c r="T384" s="198"/>
      <c r="U384" s="198"/>
      <c r="V384" s="198"/>
      <c r="W384" s="202">
        <f t="shared" si="26"/>
        <v>0</v>
      </c>
      <c r="X384" s="14"/>
      <c r="Y384" s="14"/>
      <c r="Z384" s="108"/>
      <c r="AA384" s="114"/>
      <c r="AB384" s="129"/>
      <c r="AC384" s="128"/>
      <c r="AD384" s="142" t="str">
        <f t="shared" si="27"/>
        <v/>
      </c>
      <c r="AE384" s="142" t="str">
        <f>IF($E384&lt;&gt;"",IF($AD384=1,VLOOKUP($E384,得点換算表!$C$5:$D$14,2),VLOOKUP($E384,得点換算表!$E$5:$F$14,2)),"")</f>
        <v/>
      </c>
      <c r="AF384" s="142" t="str">
        <f>IF($F384&lt;&gt;"",IF($AD384=1,VLOOKUP($F384,得点換算表!$C$15:$D$24,2),VLOOKUP($F384,得点換算表!$E$15:$F$24,2)),"")</f>
        <v/>
      </c>
      <c r="AG384" s="142" t="str">
        <f>IF($G384&lt;&gt;"",IF($AD384=1,VLOOKUP($G384,得点換算表!$C$25:$D$34,2),VLOOKUP($G384,得点換算表!$E$25:$F$34,2)),"")</f>
        <v/>
      </c>
      <c r="AH384" s="142" t="str">
        <f>IF($H384&lt;&gt;"",IF($AD384=1,VLOOKUP($H384,得点換算表!$C$35:$D$44,2),VLOOKUP($H384,得点換算表!$E$35:$F$44,2)),"")</f>
        <v/>
      </c>
      <c r="AI384" s="142" t="str">
        <f>IF($I384&lt;&gt;"",IF($AD384=1,VLOOKUP($I384,得点換算表!$C$45:$D$55,2),VLOOKUP($I384,得点換算表!$E$45:$F$55,2)),"")</f>
        <v/>
      </c>
      <c r="AJ384" s="142" t="str">
        <f>IF($J384&lt;&gt;"",IF($AD384=1,VLOOKUP($J384,得点換算表!$C$56:$D$65,2),VLOOKUP($J384,得点換算表!$E$56:$F$65,2)),"")</f>
        <v/>
      </c>
      <c r="AK384" s="142" t="str">
        <f>IF($K384&lt;&gt;"",IF($AD384=1,VLOOKUP($K384,得点換算表!$C$66:$D$76,2),VLOOKUP($K384,得点換算表!$E$66:$F$76,2)),"")</f>
        <v/>
      </c>
      <c r="AL384" s="142" t="str">
        <f>IF($L384&lt;&gt;"",IF($AD384=1,VLOOKUP($L384,得点換算表!$C$77:$D$86,2),VLOOKUP($L384,得点換算表!$E$77:$F$86,2)),"")</f>
        <v/>
      </c>
      <c r="AM384" s="142" t="str">
        <f>IF($M384&lt;&gt;"",IF($AD384=1,VLOOKUP($M384,得点換算表!$C$87:$D$96,2),VLOOKUP($M384,得点換算表!$E$87:$F$96,2)),"")</f>
        <v/>
      </c>
      <c r="AN384" s="142" t="str">
        <f t="shared" si="25"/>
        <v/>
      </c>
      <c r="AO384" s="143" t="str">
        <f>IF(AND($AN384&lt;&gt;"",$AN384&gt;=8),VLOOKUP($AN384,得点換算表!$I$5:$J$9,2),"")</f>
        <v/>
      </c>
      <c r="AP384" s="105"/>
    </row>
    <row r="385" spans="1:42" x14ac:dyDescent="0.15">
      <c r="A385" s="11"/>
      <c r="B385" s="12"/>
      <c r="C385" s="13"/>
      <c r="D385" s="13"/>
      <c r="E385" s="14"/>
      <c r="F385" s="14"/>
      <c r="G385" s="14"/>
      <c r="H385" s="14"/>
      <c r="I385" s="15"/>
      <c r="J385" s="14"/>
      <c r="K385" s="13"/>
      <c r="L385" s="14"/>
      <c r="M385" s="14"/>
      <c r="N385" s="14"/>
      <c r="O385" s="14"/>
      <c r="P385" s="198"/>
      <c r="Q385" s="198"/>
      <c r="R385" s="198"/>
      <c r="S385" s="198"/>
      <c r="T385" s="198"/>
      <c r="U385" s="198"/>
      <c r="V385" s="198"/>
      <c r="W385" s="202">
        <f t="shared" si="26"/>
        <v>0</v>
      </c>
      <c r="X385" s="14"/>
      <c r="Y385" s="14"/>
      <c r="Z385" s="108"/>
      <c r="AA385" s="114"/>
      <c r="AB385" s="129"/>
      <c r="AC385" s="128"/>
      <c r="AD385" s="142" t="str">
        <f t="shared" si="27"/>
        <v/>
      </c>
      <c r="AE385" s="142" t="str">
        <f>IF($E385&lt;&gt;"",IF($AD385=1,VLOOKUP($E385,得点換算表!$C$5:$D$14,2),VLOOKUP($E385,得点換算表!$E$5:$F$14,2)),"")</f>
        <v/>
      </c>
      <c r="AF385" s="142" t="str">
        <f>IF($F385&lt;&gt;"",IF($AD385=1,VLOOKUP($F385,得点換算表!$C$15:$D$24,2),VLOOKUP($F385,得点換算表!$E$15:$F$24,2)),"")</f>
        <v/>
      </c>
      <c r="AG385" s="142" t="str">
        <f>IF($G385&lt;&gt;"",IF($AD385=1,VLOOKUP($G385,得点換算表!$C$25:$D$34,2),VLOOKUP($G385,得点換算表!$E$25:$F$34,2)),"")</f>
        <v/>
      </c>
      <c r="AH385" s="142" t="str">
        <f>IF($H385&lt;&gt;"",IF($AD385=1,VLOOKUP($H385,得点換算表!$C$35:$D$44,2),VLOOKUP($H385,得点換算表!$E$35:$F$44,2)),"")</f>
        <v/>
      </c>
      <c r="AI385" s="142" t="str">
        <f>IF($I385&lt;&gt;"",IF($AD385=1,VLOOKUP($I385,得点換算表!$C$45:$D$55,2),VLOOKUP($I385,得点換算表!$E$45:$F$55,2)),"")</f>
        <v/>
      </c>
      <c r="AJ385" s="142" t="str">
        <f>IF($J385&lt;&gt;"",IF($AD385=1,VLOOKUP($J385,得点換算表!$C$56:$D$65,2),VLOOKUP($J385,得点換算表!$E$56:$F$65,2)),"")</f>
        <v/>
      </c>
      <c r="AK385" s="142" t="str">
        <f>IF($K385&lt;&gt;"",IF($AD385=1,VLOOKUP($K385,得点換算表!$C$66:$D$76,2),VLOOKUP($K385,得点換算表!$E$66:$F$76,2)),"")</f>
        <v/>
      </c>
      <c r="AL385" s="142" t="str">
        <f>IF($L385&lt;&gt;"",IF($AD385=1,VLOOKUP($L385,得点換算表!$C$77:$D$86,2),VLOOKUP($L385,得点換算表!$E$77:$F$86,2)),"")</f>
        <v/>
      </c>
      <c r="AM385" s="142" t="str">
        <f>IF($M385&lt;&gt;"",IF($AD385=1,VLOOKUP($M385,得点換算表!$C$87:$D$96,2),VLOOKUP($M385,得点換算表!$E$87:$F$96,2)),"")</f>
        <v/>
      </c>
      <c r="AN385" s="142" t="str">
        <f t="shared" si="25"/>
        <v/>
      </c>
      <c r="AO385" s="143" t="str">
        <f>IF(AND($AN385&lt;&gt;"",$AN385&gt;=8),VLOOKUP($AN385,得点換算表!$I$5:$J$9,2),"")</f>
        <v/>
      </c>
      <c r="AP385" s="105"/>
    </row>
    <row r="386" spans="1:42" x14ac:dyDescent="0.15">
      <c r="A386" s="11"/>
      <c r="B386" s="12"/>
      <c r="C386" s="13"/>
      <c r="D386" s="13"/>
      <c r="E386" s="14"/>
      <c r="F386" s="14"/>
      <c r="G386" s="14"/>
      <c r="H386" s="14"/>
      <c r="I386" s="15"/>
      <c r="J386" s="14"/>
      <c r="K386" s="13"/>
      <c r="L386" s="14"/>
      <c r="M386" s="14"/>
      <c r="N386" s="14"/>
      <c r="O386" s="14"/>
      <c r="P386" s="198"/>
      <c r="Q386" s="198"/>
      <c r="R386" s="198"/>
      <c r="S386" s="198"/>
      <c r="T386" s="198"/>
      <c r="U386" s="198"/>
      <c r="V386" s="198"/>
      <c r="W386" s="202">
        <f t="shared" si="26"/>
        <v>0</v>
      </c>
      <c r="X386" s="14"/>
      <c r="Y386" s="14"/>
      <c r="Z386" s="108"/>
      <c r="AA386" s="114"/>
      <c r="AB386" s="129"/>
      <c r="AC386" s="128"/>
      <c r="AD386" s="142" t="str">
        <f t="shared" si="27"/>
        <v/>
      </c>
      <c r="AE386" s="142" t="str">
        <f>IF($E386&lt;&gt;"",IF($AD386=1,VLOOKUP($E386,得点換算表!$C$5:$D$14,2),VLOOKUP($E386,得点換算表!$E$5:$F$14,2)),"")</f>
        <v/>
      </c>
      <c r="AF386" s="142" t="str">
        <f>IF($F386&lt;&gt;"",IF($AD386=1,VLOOKUP($F386,得点換算表!$C$15:$D$24,2),VLOOKUP($F386,得点換算表!$E$15:$F$24,2)),"")</f>
        <v/>
      </c>
      <c r="AG386" s="142" t="str">
        <f>IF($G386&lt;&gt;"",IF($AD386=1,VLOOKUP($G386,得点換算表!$C$25:$D$34,2),VLOOKUP($G386,得点換算表!$E$25:$F$34,2)),"")</f>
        <v/>
      </c>
      <c r="AH386" s="142" t="str">
        <f>IF($H386&lt;&gt;"",IF($AD386=1,VLOOKUP($H386,得点換算表!$C$35:$D$44,2),VLOOKUP($H386,得点換算表!$E$35:$F$44,2)),"")</f>
        <v/>
      </c>
      <c r="AI386" s="142" t="str">
        <f>IF($I386&lt;&gt;"",IF($AD386=1,VLOOKUP($I386,得点換算表!$C$45:$D$55,2),VLOOKUP($I386,得点換算表!$E$45:$F$55,2)),"")</f>
        <v/>
      </c>
      <c r="AJ386" s="142" t="str">
        <f>IF($J386&lt;&gt;"",IF($AD386=1,VLOOKUP($J386,得点換算表!$C$56:$D$65,2),VLOOKUP($J386,得点換算表!$E$56:$F$65,2)),"")</f>
        <v/>
      </c>
      <c r="AK386" s="142" t="str">
        <f>IF($K386&lt;&gt;"",IF($AD386=1,VLOOKUP($K386,得点換算表!$C$66:$D$76,2),VLOOKUP($K386,得点換算表!$E$66:$F$76,2)),"")</f>
        <v/>
      </c>
      <c r="AL386" s="142" t="str">
        <f>IF($L386&lt;&gt;"",IF($AD386=1,VLOOKUP($L386,得点換算表!$C$77:$D$86,2),VLOOKUP($L386,得点換算表!$E$77:$F$86,2)),"")</f>
        <v/>
      </c>
      <c r="AM386" s="142" t="str">
        <f>IF($M386&lt;&gt;"",IF($AD386=1,VLOOKUP($M386,得点換算表!$C$87:$D$96,2),VLOOKUP($M386,得点換算表!$E$87:$F$96,2)),"")</f>
        <v/>
      </c>
      <c r="AN386" s="142" t="str">
        <f t="shared" ref="AN386:AN449" si="28">IF(AND($AD386&lt;&gt;"",COUNT(AE386:AM386)&gt;7),IF(AND(AI386&lt;&gt;"",AJ386&lt;&gt;""),IF(AI386&gt;=AJ386,SUM(AE386:AI386,AK386:AM386),IF(AI386&lt;AJ386,SUM(AE386:AH386,AJ386:AM386),"")),IF(AND(AI386&lt;&gt;"",AJ386=""),SUM(AE386:AI386,AK386:AM386),IF(AND(AI386="",AJ386&lt;&gt;""),SUM(AE386:AH386,AJ386:AM386),""))),"")</f>
        <v/>
      </c>
      <c r="AO386" s="143" t="str">
        <f>IF(AND($AN386&lt;&gt;"",$AN386&gt;=8),VLOOKUP($AN386,得点換算表!$I$5:$J$9,2),"")</f>
        <v/>
      </c>
      <c r="AP386" s="105"/>
    </row>
    <row r="387" spans="1:42" x14ac:dyDescent="0.15">
      <c r="A387" s="11"/>
      <c r="B387" s="12"/>
      <c r="C387" s="13"/>
      <c r="D387" s="13"/>
      <c r="E387" s="14"/>
      <c r="F387" s="14"/>
      <c r="G387" s="14"/>
      <c r="H387" s="14"/>
      <c r="I387" s="15"/>
      <c r="J387" s="14"/>
      <c r="K387" s="13"/>
      <c r="L387" s="14"/>
      <c r="M387" s="14"/>
      <c r="N387" s="14"/>
      <c r="O387" s="14"/>
      <c r="P387" s="198"/>
      <c r="Q387" s="198"/>
      <c r="R387" s="198"/>
      <c r="S387" s="198"/>
      <c r="T387" s="198"/>
      <c r="U387" s="198"/>
      <c r="V387" s="198"/>
      <c r="W387" s="202">
        <f t="shared" ref="W387:W450" si="29">SUM(P387:V387)</f>
        <v>0</v>
      </c>
      <c r="X387" s="14"/>
      <c r="Y387" s="14"/>
      <c r="Z387" s="108"/>
      <c r="AA387" s="114"/>
      <c r="AB387" s="129"/>
      <c r="AC387" s="128"/>
      <c r="AD387" s="142" t="str">
        <f t="shared" ref="AD387:AD450" si="30">IF($A387&lt;&gt;"",$A387,"")</f>
        <v/>
      </c>
      <c r="AE387" s="142" t="str">
        <f>IF($E387&lt;&gt;"",IF($AD387=1,VLOOKUP($E387,得点換算表!$C$5:$D$14,2),VLOOKUP($E387,得点換算表!$E$5:$F$14,2)),"")</f>
        <v/>
      </c>
      <c r="AF387" s="142" t="str">
        <f>IF($F387&lt;&gt;"",IF($AD387=1,VLOOKUP($F387,得点換算表!$C$15:$D$24,2),VLOOKUP($F387,得点換算表!$E$15:$F$24,2)),"")</f>
        <v/>
      </c>
      <c r="AG387" s="142" t="str">
        <f>IF($G387&lt;&gt;"",IF($AD387=1,VLOOKUP($G387,得点換算表!$C$25:$D$34,2),VLOOKUP($G387,得点換算表!$E$25:$F$34,2)),"")</f>
        <v/>
      </c>
      <c r="AH387" s="142" t="str">
        <f>IF($H387&lt;&gt;"",IF($AD387=1,VLOOKUP($H387,得点換算表!$C$35:$D$44,2),VLOOKUP($H387,得点換算表!$E$35:$F$44,2)),"")</f>
        <v/>
      </c>
      <c r="AI387" s="142" t="str">
        <f>IF($I387&lt;&gt;"",IF($AD387=1,VLOOKUP($I387,得点換算表!$C$45:$D$55,2),VLOOKUP($I387,得点換算表!$E$45:$F$55,2)),"")</f>
        <v/>
      </c>
      <c r="AJ387" s="142" t="str">
        <f>IF($J387&lt;&gt;"",IF($AD387=1,VLOOKUP($J387,得点換算表!$C$56:$D$65,2),VLOOKUP($J387,得点換算表!$E$56:$F$65,2)),"")</f>
        <v/>
      </c>
      <c r="AK387" s="142" t="str">
        <f>IF($K387&lt;&gt;"",IF($AD387=1,VLOOKUP($K387,得点換算表!$C$66:$D$76,2),VLOOKUP($K387,得点換算表!$E$66:$F$76,2)),"")</f>
        <v/>
      </c>
      <c r="AL387" s="142" t="str">
        <f>IF($L387&lt;&gt;"",IF($AD387=1,VLOOKUP($L387,得点換算表!$C$77:$D$86,2),VLOOKUP($L387,得点換算表!$E$77:$F$86,2)),"")</f>
        <v/>
      </c>
      <c r="AM387" s="142" t="str">
        <f>IF($M387&lt;&gt;"",IF($AD387=1,VLOOKUP($M387,得点換算表!$C$87:$D$96,2),VLOOKUP($M387,得点換算表!$E$87:$F$96,2)),"")</f>
        <v/>
      </c>
      <c r="AN387" s="142" t="str">
        <f t="shared" si="28"/>
        <v/>
      </c>
      <c r="AO387" s="143" t="str">
        <f>IF(AND($AN387&lt;&gt;"",$AN387&gt;=8),VLOOKUP($AN387,得点換算表!$I$5:$J$9,2),"")</f>
        <v/>
      </c>
      <c r="AP387" s="105"/>
    </row>
    <row r="388" spans="1:42" x14ac:dyDescent="0.15">
      <c r="A388" s="11"/>
      <c r="B388" s="12"/>
      <c r="C388" s="13"/>
      <c r="D388" s="13"/>
      <c r="E388" s="14"/>
      <c r="F388" s="14"/>
      <c r="G388" s="14"/>
      <c r="H388" s="14"/>
      <c r="I388" s="15"/>
      <c r="J388" s="14"/>
      <c r="K388" s="13"/>
      <c r="L388" s="14"/>
      <c r="M388" s="14"/>
      <c r="N388" s="14"/>
      <c r="O388" s="14"/>
      <c r="P388" s="198"/>
      <c r="Q388" s="198"/>
      <c r="R388" s="198"/>
      <c r="S388" s="198"/>
      <c r="T388" s="198"/>
      <c r="U388" s="198"/>
      <c r="V388" s="198"/>
      <c r="W388" s="202">
        <f t="shared" si="29"/>
        <v>0</v>
      </c>
      <c r="X388" s="14"/>
      <c r="Y388" s="14"/>
      <c r="Z388" s="108"/>
      <c r="AA388" s="114"/>
      <c r="AB388" s="129"/>
      <c r="AC388" s="128"/>
      <c r="AD388" s="142" t="str">
        <f t="shared" si="30"/>
        <v/>
      </c>
      <c r="AE388" s="142" t="str">
        <f>IF($E388&lt;&gt;"",IF($AD388=1,VLOOKUP($E388,得点換算表!$C$5:$D$14,2),VLOOKUP($E388,得点換算表!$E$5:$F$14,2)),"")</f>
        <v/>
      </c>
      <c r="AF388" s="142" t="str">
        <f>IF($F388&lt;&gt;"",IF($AD388=1,VLOOKUP($F388,得点換算表!$C$15:$D$24,2),VLOOKUP($F388,得点換算表!$E$15:$F$24,2)),"")</f>
        <v/>
      </c>
      <c r="AG388" s="142" t="str">
        <f>IF($G388&lt;&gt;"",IF($AD388=1,VLOOKUP($G388,得点換算表!$C$25:$D$34,2),VLOOKUP($G388,得点換算表!$E$25:$F$34,2)),"")</f>
        <v/>
      </c>
      <c r="AH388" s="142" t="str">
        <f>IF($H388&lt;&gt;"",IF($AD388=1,VLOOKUP($H388,得点換算表!$C$35:$D$44,2),VLOOKUP($H388,得点換算表!$E$35:$F$44,2)),"")</f>
        <v/>
      </c>
      <c r="AI388" s="142" t="str">
        <f>IF($I388&lt;&gt;"",IF($AD388=1,VLOOKUP($I388,得点換算表!$C$45:$D$55,2),VLOOKUP($I388,得点換算表!$E$45:$F$55,2)),"")</f>
        <v/>
      </c>
      <c r="AJ388" s="142" t="str">
        <f>IF($J388&lt;&gt;"",IF($AD388=1,VLOOKUP($J388,得点換算表!$C$56:$D$65,2),VLOOKUP($J388,得点換算表!$E$56:$F$65,2)),"")</f>
        <v/>
      </c>
      <c r="AK388" s="142" t="str">
        <f>IF($K388&lt;&gt;"",IF($AD388=1,VLOOKUP($K388,得点換算表!$C$66:$D$76,2),VLOOKUP($K388,得点換算表!$E$66:$F$76,2)),"")</f>
        <v/>
      </c>
      <c r="AL388" s="142" t="str">
        <f>IF($L388&lt;&gt;"",IF($AD388=1,VLOOKUP($L388,得点換算表!$C$77:$D$86,2),VLOOKUP($L388,得点換算表!$E$77:$F$86,2)),"")</f>
        <v/>
      </c>
      <c r="AM388" s="142" t="str">
        <f>IF($M388&lt;&gt;"",IF($AD388=1,VLOOKUP($M388,得点換算表!$C$87:$D$96,2),VLOOKUP($M388,得点換算表!$E$87:$F$96,2)),"")</f>
        <v/>
      </c>
      <c r="AN388" s="142" t="str">
        <f t="shared" si="28"/>
        <v/>
      </c>
      <c r="AO388" s="143" t="str">
        <f>IF(AND($AN388&lt;&gt;"",$AN388&gt;=8),VLOOKUP($AN388,得点換算表!$I$5:$J$9,2),"")</f>
        <v/>
      </c>
      <c r="AP388" s="105"/>
    </row>
    <row r="389" spans="1:42" x14ac:dyDescent="0.15">
      <c r="A389" s="11"/>
      <c r="B389" s="12"/>
      <c r="C389" s="13"/>
      <c r="D389" s="13"/>
      <c r="E389" s="14"/>
      <c r="F389" s="14"/>
      <c r="G389" s="14"/>
      <c r="H389" s="14"/>
      <c r="I389" s="15"/>
      <c r="J389" s="14"/>
      <c r="K389" s="13"/>
      <c r="L389" s="14"/>
      <c r="M389" s="14"/>
      <c r="N389" s="14"/>
      <c r="O389" s="14"/>
      <c r="P389" s="198"/>
      <c r="Q389" s="198"/>
      <c r="R389" s="198"/>
      <c r="S389" s="198"/>
      <c r="T389" s="198"/>
      <c r="U389" s="198"/>
      <c r="V389" s="198"/>
      <c r="W389" s="202">
        <f t="shared" si="29"/>
        <v>0</v>
      </c>
      <c r="X389" s="14"/>
      <c r="Y389" s="14"/>
      <c r="Z389" s="108"/>
      <c r="AA389" s="114"/>
      <c r="AB389" s="129"/>
      <c r="AC389" s="128"/>
      <c r="AD389" s="142" t="str">
        <f t="shared" si="30"/>
        <v/>
      </c>
      <c r="AE389" s="142" t="str">
        <f>IF($E389&lt;&gt;"",IF($AD389=1,VLOOKUP($E389,得点換算表!$C$5:$D$14,2),VLOOKUP($E389,得点換算表!$E$5:$F$14,2)),"")</f>
        <v/>
      </c>
      <c r="AF389" s="142" t="str">
        <f>IF($F389&lt;&gt;"",IF($AD389=1,VLOOKUP($F389,得点換算表!$C$15:$D$24,2),VLOOKUP($F389,得点換算表!$E$15:$F$24,2)),"")</f>
        <v/>
      </c>
      <c r="AG389" s="142" t="str">
        <f>IF($G389&lt;&gt;"",IF($AD389=1,VLOOKUP($G389,得点換算表!$C$25:$D$34,2),VLOOKUP($G389,得点換算表!$E$25:$F$34,2)),"")</f>
        <v/>
      </c>
      <c r="AH389" s="142" t="str">
        <f>IF($H389&lt;&gt;"",IF($AD389=1,VLOOKUP($H389,得点換算表!$C$35:$D$44,2),VLOOKUP($H389,得点換算表!$E$35:$F$44,2)),"")</f>
        <v/>
      </c>
      <c r="AI389" s="142" t="str">
        <f>IF($I389&lt;&gt;"",IF($AD389=1,VLOOKUP($I389,得点換算表!$C$45:$D$55,2),VLOOKUP($I389,得点換算表!$E$45:$F$55,2)),"")</f>
        <v/>
      </c>
      <c r="AJ389" s="142" t="str">
        <f>IF($J389&lt;&gt;"",IF($AD389=1,VLOOKUP($J389,得点換算表!$C$56:$D$65,2),VLOOKUP($J389,得点換算表!$E$56:$F$65,2)),"")</f>
        <v/>
      </c>
      <c r="AK389" s="142" t="str">
        <f>IF($K389&lt;&gt;"",IF($AD389=1,VLOOKUP($K389,得点換算表!$C$66:$D$76,2),VLOOKUP($K389,得点換算表!$E$66:$F$76,2)),"")</f>
        <v/>
      </c>
      <c r="AL389" s="142" t="str">
        <f>IF($L389&lt;&gt;"",IF($AD389=1,VLOOKUP($L389,得点換算表!$C$77:$D$86,2),VLOOKUP($L389,得点換算表!$E$77:$F$86,2)),"")</f>
        <v/>
      </c>
      <c r="AM389" s="142" t="str">
        <f>IF($M389&lt;&gt;"",IF($AD389=1,VLOOKUP($M389,得点換算表!$C$87:$D$96,2),VLOOKUP($M389,得点換算表!$E$87:$F$96,2)),"")</f>
        <v/>
      </c>
      <c r="AN389" s="142" t="str">
        <f t="shared" si="28"/>
        <v/>
      </c>
      <c r="AO389" s="143" t="str">
        <f>IF(AND($AN389&lt;&gt;"",$AN389&gt;=8),VLOOKUP($AN389,得点換算表!$I$5:$J$9,2),"")</f>
        <v/>
      </c>
      <c r="AP389" s="105"/>
    </row>
    <row r="390" spans="1:42" x14ac:dyDescent="0.15">
      <c r="A390" s="11"/>
      <c r="B390" s="12"/>
      <c r="C390" s="13"/>
      <c r="D390" s="13"/>
      <c r="E390" s="14"/>
      <c r="F390" s="14"/>
      <c r="G390" s="14"/>
      <c r="H390" s="14"/>
      <c r="I390" s="15"/>
      <c r="J390" s="14"/>
      <c r="K390" s="13"/>
      <c r="L390" s="14"/>
      <c r="M390" s="14"/>
      <c r="N390" s="14"/>
      <c r="O390" s="14"/>
      <c r="P390" s="198"/>
      <c r="Q390" s="198"/>
      <c r="R390" s="198"/>
      <c r="S390" s="198"/>
      <c r="T390" s="198"/>
      <c r="U390" s="198"/>
      <c r="V390" s="198"/>
      <c r="W390" s="202">
        <f t="shared" si="29"/>
        <v>0</v>
      </c>
      <c r="X390" s="14"/>
      <c r="Y390" s="14"/>
      <c r="Z390" s="108"/>
      <c r="AA390" s="114"/>
      <c r="AB390" s="129"/>
      <c r="AC390" s="128"/>
      <c r="AD390" s="142" t="str">
        <f t="shared" si="30"/>
        <v/>
      </c>
      <c r="AE390" s="142" t="str">
        <f>IF($E390&lt;&gt;"",IF($AD390=1,VLOOKUP($E390,得点換算表!$C$5:$D$14,2),VLOOKUP($E390,得点換算表!$E$5:$F$14,2)),"")</f>
        <v/>
      </c>
      <c r="AF390" s="142" t="str">
        <f>IF($F390&lt;&gt;"",IF($AD390=1,VLOOKUP($F390,得点換算表!$C$15:$D$24,2),VLOOKUP($F390,得点換算表!$E$15:$F$24,2)),"")</f>
        <v/>
      </c>
      <c r="AG390" s="142" t="str">
        <f>IF($G390&lt;&gt;"",IF($AD390=1,VLOOKUP($G390,得点換算表!$C$25:$D$34,2),VLOOKUP($G390,得点換算表!$E$25:$F$34,2)),"")</f>
        <v/>
      </c>
      <c r="AH390" s="142" t="str">
        <f>IF($H390&lt;&gt;"",IF($AD390=1,VLOOKUP($H390,得点換算表!$C$35:$D$44,2),VLOOKUP($H390,得点換算表!$E$35:$F$44,2)),"")</f>
        <v/>
      </c>
      <c r="AI390" s="142" t="str">
        <f>IF($I390&lt;&gt;"",IF($AD390=1,VLOOKUP($I390,得点換算表!$C$45:$D$55,2),VLOOKUP($I390,得点換算表!$E$45:$F$55,2)),"")</f>
        <v/>
      </c>
      <c r="AJ390" s="142" t="str">
        <f>IF($J390&lt;&gt;"",IF($AD390=1,VLOOKUP($J390,得点換算表!$C$56:$D$65,2),VLOOKUP($J390,得点換算表!$E$56:$F$65,2)),"")</f>
        <v/>
      </c>
      <c r="AK390" s="142" t="str">
        <f>IF($K390&lt;&gt;"",IF($AD390=1,VLOOKUP($K390,得点換算表!$C$66:$D$76,2),VLOOKUP($K390,得点換算表!$E$66:$F$76,2)),"")</f>
        <v/>
      </c>
      <c r="AL390" s="142" t="str">
        <f>IF($L390&lt;&gt;"",IF($AD390=1,VLOOKUP($L390,得点換算表!$C$77:$D$86,2),VLOOKUP($L390,得点換算表!$E$77:$F$86,2)),"")</f>
        <v/>
      </c>
      <c r="AM390" s="142" t="str">
        <f>IF($M390&lt;&gt;"",IF($AD390=1,VLOOKUP($M390,得点換算表!$C$87:$D$96,2),VLOOKUP($M390,得点換算表!$E$87:$F$96,2)),"")</f>
        <v/>
      </c>
      <c r="AN390" s="142" t="str">
        <f t="shared" si="28"/>
        <v/>
      </c>
      <c r="AO390" s="143" t="str">
        <f>IF(AND($AN390&lt;&gt;"",$AN390&gt;=8),VLOOKUP($AN390,得点換算表!$I$5:$J$9,2),"")</f>
        <v/>
      </c>
      <c r="AP390" s="105"/>
    </row>
    <row r="391" spans="1:42" x14ac:dyDescent="0.15">
      <c r="A391" s="11"/>
      <c r="B391" s="12"/>
      <c r="C391" s="13"/>
      <c r="D391" s="13"/>
      <c r="E391" s="14"/>
      <c r="F391" s="14"/>
      <c r="G391" s="14"/>
      <c r="H391" s="14"/>
      <c r="I391" s="15"/>
      <c r="J391" s="14"/>
      <c r="K391" s="13"/>
      <c r="L391" s="14"/>
      <c r="M391" s="14"/>
      <c r="N391" s="14"/>
      <c r="O391" s="14"/>
      <c r="P391" s="198"/>
      <c r="Q391" s="198"/>
      <c r="R391" s="198"/>
      <c r="S391" s="198"/>
      <c r="T391" s="198"/>
      <c r="U391" s="198"/>
      <c r="V391" s="198"/>
      <c r="W391" s="202">
        <f t="shared" si="29"/>
        <v>0</v>
      </c>
      <c r="X391" s="14"/>
      <c r="Y391" s="14"/>
      <c r="Z391" s="108"/>
      <c r="AA391" s="114"/>
      <c r="AB391" s="129"/>
      <c r="AC391" s="128"/>
      <c r="AD391" s="142" t="str">
        <f t="shared" si="30"/>
        <v/>
      </c>
      <c r="AE391" s="142" t="str">
        <f>IF($E391&lt;&gt;"",IF($AD391=1,VLOOKUP($E391,得点換算表!$C$5:$D$14,2),VLOOKUP($E391,得点換算表!$E$5:$F$14,2)),"")</f>
        <v/>
      </c>
      <c r="AF391" s="142" t="str">
        <f>IF($F391&lt;&gt;"",IF($AD391=1,VLOOKUP($F391,得点換算表!$C$15:$D$24,2),VLOOKUP($F391,得点換算表!$E$15:$F$24,2)),"")</f>
        <v/>
      </c>
      <c r="AG391" s="142" t="str">
        <f>IF($G391&lt;&gt;"",IF($AD391=1,VLOOKUP($G391,得点換算表!$C$25:$D$34,2),VLOOKUP($G391,得点換算表!$E$25:$F$34,2)),"")</f>
        <v/>
      </c>
      <c r="AH391" s="142" t="str">
        <f>IF($H391&lt;&gt;"",IF($AD391=1,VLOOKUP($H391,得点換算表!$C$35:$D$44,2),VLOOKUP($H391,得点換算表!$E$35:$F$44,2)),"")</f>
        <v/>
      </c>
      <c r="AI391" s="142" t="str">
        <f>IF($I391&lt;&gt;"",IF($AD391=1,VLOOKUP($I391,得点換算表!$C$45:$D$55,2),VLOOKUP($I391,得点換算表!$E$45:$F$55,2)),"")</f>
        <v/>
      </c>
      <c r="AJ391" s="142" t="str">
        <f>IF($J391&lt;&gt;"",IF($AD391=1,VLOOKUP($J391,得点換算表!$C$56:$D$65,2),VLOOKUP($J391,得点換算表!$E$56:$F$65,2)),"")</f>
        <v/>
      </c>
      <c r="AK391" s="142" t="str">
        <f>IF($K391&lt;&gt;"",IF($AD391=1,VLOOKUP($K391,得点換算表!$C$66:$D$76,2),VLOOKUP($K391,得点換算表!$E$66:$F$76,2)),"")</f>
        <v/>
      </c>
      <c r="AL391" s="142" t="str">
        <f>IF($L391&lt;&gt;"",IF($AD391=1,VLOOKUP($L391,得点換算表!$C$77:$D$86,2),VLOOKUP($L391,得点換算表!$E$77:$F$86,2)),"")</f>
        <v/>
      </c>
      <c r="AM391" s="142" t="str">
        <f>IF($M391&lt;&gt;"",IF($AD391=1,VLOOKUP($M391,得点換算表!$C$87:$D$96,2),VLOOKUP($M391,得点換算表!$E$87:$F$96,2)),"")</f>
        <v/>
      </c>
      <c r="AN391" s="142" t="str">
        <f t="shared" si="28"/>
        <v/>
      </c>
      <c r="AO391" s="143" t="str">
        <f>IF(AND($AN391&lt;&gt;"",$AN391&gt;=8),VLOOKUP($AN391,得点換算表!$I$5:$J$9,2),"")</f>
        <v/>
      </c>
      <c r="AP391" s="105"/>
    </row>
    <row r="392" spans="1:42" x14ac:dyDescent="0.15">
      <c r="A392" s="11"/>
      <c r="B392" s="12"/>
      <c r="C392" s="13"/>
      <c r="D392" s="13"/>
      <c r="E392" s="14"/>
      <c r="F392" s="14"/>
      <c r="G392" s="14"/>
      <c r="H392" s="14"/>
      <c r="I392" s="15"/>
      <c r="J392" s="14"/>
      <c r="K392" s="13"/>
      <c r="L392" s="14"/>
      <c r="M392" s="14"/>
      <c r="N392" s="14"/>
      <c r="O392" s="14"/>
      <c r="P392" s="198"/>
      <c r="Q392" s="198"/>
      <c r="R392" s="198"/>
      <c r="S392" s="198"/>
      <c r="T392" s="198"/>
      <c r="U392" s="198"/>
      <c r="V392" s="198"/>
      <c r="W392" s="202">
        <f t="shared" si="29"/>
        <v>0</v>
      </c>
      <c r="X392" s="14"/>
      <c r="Y392" s="14"/>
      <c r="Z392" s="108"/>
      <c r="AA392" s="114"/>
      <c r="AB392" s="129"/>
      <c r="AC392" s="128"/>
      <c r="AD392" s="142" t="str">
        <f t="shared" si="30"/>
        <v/>
      </c>
      <c r="AE392" s="142" t="str">
        <f>IF($E392&lt;&gt;"",IF($AD392=1,VLOOKUP($E392,得点換算表!$C$5:$D$14,2),VLOOKUP($E392,得点換算表!$E$5:$F$14,2)),"")</f>
        <v/>
      </c>
      <c r="AF392" s="142" t="str">
        <f>IF($F392&lt;&gt;"",IF($AD392=1,VLOOKUP($F392,得点換算表!$C$15:$D$24,2),VLOOKUP($F392,得点換算表!$E$15:$F$24,2)),"")</f>
        <v/>
      </c>
      <c r="AG392" s="142" t="str">
        <f>IF($G392&lt;&gt;"",IF($AD392=1,VLOOKUP($G392,得点換算表!$C$25:$D$34,2),VLOOKUP($G392,得点換算表!$E$25:$F$34,2)),"")</f>
        <v/>
      </c>
      <c r="AH392" s="142" t="str">
        <f>IF($H392&lt;&gt;"",IF($AD392=1,VLOOKUP($H392,得点換算表!$C$35:$D$44,2),VLOOKUP($H392,得点換算表!$E$35:$F$44,2)),"")</f>
        <v/>
      </c>
      <c r="AI392" s="142" t="str">
        <f>IF($I392&lt;&gt;"",IF($AD392=1,VLOOKUP($I392,得点換算表!$C$45:$D$55,2),VLOOKUP($I392,得点換算表!$E$45:$F$55,2)),"")</f>
        <v/>
      </c>
      <c r="AJ392" s="142" t="str">
        <f>IF($J392&lt;&gt;"",IF($AD392=1,VLOOKUP($J392,得点換算表!$C$56:$D$65,2),VLOOKUP($J392,得点換算表!$E$56:$F$65,2)),"")</f>
        <v/>
      </c>
      <c r="AK392" s="142" t="str">
        <f>IF($K392&lt;&gt;"",IF($AD392=1,VLOOKUP($K392,得点換算表!$C$66:$D$76,2),VLOOKUP($K392,得点換算表!$E$66:$F$76,2)),"")</f>
        <v/>
      </c>
      <c r="AL392" s="142" t="str">
        <f>IF($L392&lt;&gt;"",IF($AD392=1,VLOOKUP($L392,得点換算表!$C$77:$D$86,2),VLOOKUP($L392,得点換算表!$E$77:$F$86,2)),"")</f>
        <v/>
      </c>
      <c r="AM392" s="142" t="str">
        <f>IF($M392&lt;&gt;"",IF($AD392=1,VLOOKUP($M392,得点換算表!$C$87:$D$96,2),VLOOKUP($M392,得点換算表!$E$87:$F$96,2)),"")</f>
        <v/>
      </c>
      <c r="AN392" s="142" t="str">
        <f t="shared" si="28"/>
        <v/>
      </c>
      <c r="AO392" s="143" t="str">
        <f>IF(AND($AN392&lt;&gt;"",$AN392&gt;=8),VLOOKUP($AN392,得点換算表!$I$5:$J$9,2),"")</f>
        <v/>
      </c>
      <c r="AP392" s="105"/>
    </row>
    <row r="393" spans="1:42" x14ac:dyDescent="0.15">
      <c r="A393" s="11"/>
      <c r="B393" s="12"/>
      <c r="C393" s="13"/>
      <c r="D393" s="13"/>
      <c r="E393" s="14"/>
      <c r="F393" s="14"/>
      <c r="G393" s="14"/>
      <c r="H393" s="14"/>
      <c r="I393" s="15"/>
      <c r="J393" s="14"/>
      <c r="K393" s="13"/>
      <c r="L393" s="14"/>
      <c r="M393" s="14"/>
      <c r="N393" s="14"/>
      <c r="O393" s="14"/>
      <c r="P393" s="198"/>
      <c r="Q393" s="198"/>
      <c r="R393" s="198"/>
      <c r="S393" s="198"/>
      <c r="T393" s="198"/>
      <c r="U393" s="198"/>
      <c r="V393" s="198"/>
      <c r="W393" s="202">
        <f t="shared" si="29"/>
        <v>0</v>
      </c>
      <c r="X393" s="14"/>
      <c r="Y393" s="14"/>
      <c r="Z393" s="108"/>
      <c r="AA393" s="114"/>
      <c r="AB393" s="129"/>
      <c r="AC393" s="128"/>
      <c r="AD393" s="142" t="str">
        <f t="shared" si="30"/>
        <v/>
      </c>
      <c r="AE393" s="142" t="str">
        <f>IF($E393&lt;&gt;"",IF($AD393=1,VLOOKUP($E393,得点換算表!$C$5:$D$14,2),VLOOKUP($E393,得点換算表!$E$5:$F$14,2)),"")</f>
        <v/>
      </c>
      <c r="AF393" s="142" t="str">
        <f>IF($F393&lt;&gt;"",IF($AD393=1,VLOOKUP($F393,得点換算表!$C$15:$D$24,2),VLOOKUP($F393,得点換算表!$E$15:$F$24,2)),"")</f>
        <v/>
      </c>
      <c r="AG393" s="142" t="str">
        <f>IF($G393&lt;&gt;"",IF($AD393=1,VLOOKUP($G393,得点換算表!$C$25:$D$34,2),VLOOKUP($G393,得点換算表!$E$25:$F$34,2)),"")</f>
        <v/>
      </c>
      <c r="AH393" s="142" t="str">
        <f>IF($H393&lt;&gt;"",IF($AD393=1,VLOOKUP($H393,得点換算表!$C$35:$D$44,2),VLOOKUP($H393,得点換算表!$E$35:$F$44,2)),"")</f>
        <v/>
      </c>
      <c r="AI393" s="142" t="str">
        <f>IF($I393&lt;&gt;"",IF($AD393=1,VLOOKUP($I393,得点換算表!$C$45:$D$55,2),VLOOKUP($I393,得点換算表!$E$45:$F$55,2)),"")</f>
        <v/>
      </c>
      <c r="AJ393" s="142" t="str">
        <f>IF($J393&lt;&gt;"",IF($AD393=1,VLOOKUP($J393,得点換算表!$C$56:$D$65,2),VLOOKUP($J393,得点換算表!$E$56:$F$65,2)),"")</f>
        <v/>
      </c>
      <c r="AK393" s="142" t="str">
        <f>IF($K393&lt;&gt;"",IF($AD393=1,VLOOKUP($K393,得点換算表!$C$66:$D$76,2),VLOOKUP($K393,得点換算表!$E$66:$F$76,2)),"")</f>
        <v/>
      </c>
      <c r="AL393" s="142" t="str">
        <f>IF($L393&lt;&gt;"",IF($AD393=1,VLOOKUP($L393,得点換算表!$C$77:$D$86,2),VLOOKUP($L393,得点換算表!$E$77:$F$86,2)),"")</f>
        <v/>
      </c>
      <c r="AM393" s="142" t="str">
        <f>IF($M393&lt;&gt;"",IF($AD393=1,VLOOKUP($M393,得点換算表!$C$87:$D$96,2),VLOOKUP($M393,得点換算表!$E$87:$F$96,2)),"")</f>
        <v/>
      </c>
      <c r="AN393" s="142" t="str">
        <f t="shared" si="28"/>
        <v/>
      </c>
      <c r="AO393" s="143" t="str">
        <f>IF(AND($AN393&lt;&gt;"",$AN393&gt;=8),VLOOKUP($AN393,得点換算表!$I$5:$J$9,2),"")</f>
        <v/>
      </c>
      <c r="AP393" s="105"/>
    </row>
    <row r="394" spans="1:42" x14ac:dyDescent="0.15">
      <c r="A394" s="11"/>
      <c r="B394" s="12"/>
      <c r="C394" s="13"/>
      <c r="D394" s="13"/>
      <c r="E394" s="14"/>
      <c r="F394" s="14"/>
      <c r="G394" s="14"/>
      <c r="H394" s="14"/>
      <c r="I394" s="15"/>
      <c r="J394" s="14"/>
      <c r="K394" s="13"/>
      <c r="L394" s="14"/>
      <c r="M394" s="14"/>
      <c r="N394" s="14"/>
      <c r="O394" s="14"/>
      <c r="P394" s="198"/>
      <c r="Q394" s="198"/>
      <c r="R394" s="198"/>
      <c r="S394" s="198"/>
      <c r="T394" s="198"/>
      <c r="U394" s="198"/>
      <c r="V394" s="198"/>
      <c r="W394" s="202">
        <f t="shared" si="29"/>
        <v>0</v>
      </c>
      <c r="X394" s="14"/>
      <c r="Y394" s="14"/>
      <c r="Z394" s="108"/>
      <c r="AA394" s="114"/>
      <c r="AB394" s="129"/>
      <c r="AC394" s="128"/>
      <c r="AD394" s="142" t="str">
        <f t="shared" si="30"/>
        <v/>
      </c>
      <c r="AE394" s="142" t="str">
        <f>IF($E394&lt;&gt;"",IF($AD394=1,VLOOKUP($E394,得点換算表!$C$5:$D$14,2),VLOOKUP($E394,得点換算表!$E$5:$F$14,2)),"")</f>
        <v/>
      </c>
      <c r="AF394" s="142" t="str">
        <f>IF($F394&lt;&gt;"",IF($AD394=1,VLOOKUP($F394,得点換算表!$C$15:$D$24,2),VLOOKUP($F394,得点換算表!$E$15:$F$24,2)),"")</f>
        <v/>
      </c>
      <c r="AG394" s="142" t="str">
        <f>IF($G394&lt;&gt;"",IF($AD394=1,VLOOKUP($G394,得点換算表!$C$25:$D$34,2),VLOOKUP($G394,得点換算表!$E$25:$F$34,2)),"")</f>
        <v/>
      </c>
      <c r="AH394" s="142" t="str">
        <f>IF($H394&lt;&gt;"",IF($AD394=1,VLOOKUP($H394,得点換算表!$C$35:$D$44,2),VLOOKUP($H394,得点換算表!$E$35:$F$44,2)),"")</f>
        <v/>
      </c>
      <c r="AI394" s="142" t="str">
        <f>IF($I394&lt;&gt;"",IF($AD394=1,VLOOKUP($I394,得点換算表!$C$45:$D$55,2),VLOOKUP($I394,得点換算表!$E$45:$F$55,2)),"")</f>
        <v/>
      </c>
      <c r="AJ394" s="142" t="str">
        <f>IF($J394&lt;&gt;"",IF($AD394=1,VLOOKUP($J394,得点換算表!$C$56:$D$65,2),VLOOKUP($J394,得点換算表!$E$56:$F$65,2)),"")</f>
        <v/>
      </c>
      <c r="AK394" s="142" t="str">
        <f>IF($K394&lt;&gt;"",IF($AD394=1,VLOOKUP($K394,得点換算表!$C$66:$D$76,2),VLOOKUP($K394,得点換算表!$E$66:$F$76,2)),"")</f>
        <v/>
      </c>
      <c r="AL394" s="142" t="str">
        <f>IF($L394&lt;&gt;"",IF($AD394=1,VLOOKUP($L394,得点換算表!$C$77:$D$86,2),VLOOKUP($L394,得点換算表!$E$77:$F$86,2)),"")</f>
        <v/>
      </c>
      <c r="AM394" s="142" t="str">
        <f>IF($M394&lt;&gt;"",IF($AD394=1,VLOOKUP($M394,得点換算表!$C$87:$D$96,2),VLOOKUP($M394,得点換算表!$E$87:$F$96,2)),"")</f>
        <v/>
      </c>
      <c r="AN394" s="142" t="str">
        <f t="shared" si="28"/>
        <v/>
      </c>
      <c r="AO394" s="143" t="str">
        <f>IF(AND($AN394&lt;&gt;"",$AN394&gt;=8),VLOOKUP($AN394,得点換算表!$I$5:$J$9,2),"")</f>
        <v/>
      </c>
      <c r="AP394" s="105"/>
    </row>
    <row r="395" spans="1:42" x14ac:dyDescent="0.15">
      <c r="A395" s="11"/>
      <c r="B395" s="12"/>
      <c r="C395" s="13"/>
      <c r="D395" s="13"/>
      <c r="E395" s="14"/>
      <c r="F395" s="14"/>
      <c r="G395" s="14"/>
      <c r="H395" s="14"/>
      <c r="I395" s="15"/>
      <c r="J395" s="14"/>
      <c r="K395" s="13"/>
      <c r="L395" s="14"/>
      <c r="M395" s="14"/>
      <c r="N395" s="14"/>
      <c r="O395" s="14"/>
      <c r="P395" s="198"/>
      <c r="Q395" s="198"/>
      <c r="R395" s="198"/>
      <c r="S395" s="198"/>
      <c r="T395" s="198"/>
      <c r="U395" s="198"/>
      <c r="V395" s="198"/>
      <c r="W395" s="202">
        <f t="shared" si="29"/>
        <v>0</v>
      </c>
      <c r="X395" s="14"/>
      <c r="Y395" s="14"/>
      <c r="Z395" s="108"/>
      <c r="AA395" s="114"/>
      <c r="AB395" s="129"/>
      <c r="AC395" s="128"/>
      <c r="AD395" s="142" t="str">
        <f t="shared" si="30"/>
        <v/>
      </c>
      <c r="AE395" s="142" t="str">
        <f>IF($E395&lt;&gt;"",IF($AD395=1,VLOOKUP($E395,得点換算表!$C$5:$D$14,2),VLOOKUP($E395,得点換算表!$E$5:$F$14,2)),"")</f>
        <v/>
      </c>
      <c r="AF395" s="142" t="str">
        <f>IF($F395&lt;&gt;"",IF($AD395=1,VLOOKUP($F395,得点換算表!$C$15:$D$24,2),VLOOKUP($F395,得点換算表!$E$15:$F$24,2)),"")</f>
        <v/>
      </c>
      <c r="AG395" s="142" t="str">
        <f>IF($G395&lt;&gt;"",IF($AD395=1,VLOOKUP($G395,得点換算表!$C$25:$D$34,2),VLOOKUP($G395,得点換算表!$E$25:$F$34,2)),"")</f>
        <v/>
      </c>
      <c r="AH395" s="142" t="str">
        <f>IF($H395&lt;&gt;"",IF($AD395=1,VLOOKUP($H395,得点換算表!$C$35:$D$44,2),VLOOKUP($H395,得点換算表!$E$35:$F$44,2)),"")</f>
        <v/>
      </c>
      <c r="AI395" s="142" t="str">
        <f>IF($I395&lt;&gt;"",IF($AD395=1,VLOOKUP($I395,得点換算表!$C$45:$D$55,2),VLOOKUP($I395,得点換算表!$E$45:$F$55,2)),"")</f>
        <v/>
      </c>
      <c r="AJ395" s="142" t="str">
        <f>IF($J395&lt;&gt;"",IF($AD395=1,VLOOKUP($J395,得点換算表!$C$56:$D$65,2),VLOOKUP($J395,得点換算表!$E$56:$F$65,2)),"")</f>
        <v/>
      </c>
      <c r="AK395" s="142" t="str">
        <f>IF($K395&lt;&gt;"",IF($AD395=1,VLOOKUP($K395,得点換算表!$C$66:$D$76,2),VLOOKUP($K395,得点換算表!$E$66:$F$76,2)),"")</f>
        <v/>
      </c>
      <c r="AL395" s="142" t="str">
        <f>IF($L395&lt;&gt;"",IF($AD395=1,VLOOKUP($L395,得点換算表!$C$77:$D$86,2),VLOOKUP($L395,得点換算表!$E$77:$F$86,2)),"")</f>
        <v/>
      </c>
      <c r="AM395" s="142" t="str">
        <f>IF($M395&lt;&gt;"",IF($AD395=1,VLOOKUP($M395,得点換算表!$C$87:$D$96,2),VLOOKUP($M395,得点換算表!$E$87:$F$96,2)),"")</f>
        <v/>
      </c>
      <c r="AN395" s="142" t="str">
        <f t="shared" si="28"/>
        <v/>
      </c>
      <c r="AO395" s="143" t="str">
        <f>IF(AND($AN395&lt;&gt;"",$AN395&gt;=8),VLOOKUP($AN395,得点換算表!$I$5:$J$9,2),"")</f>
        <v/>
      </c>
      <c r="AP395" s="105"/>
    </row>
    <row r="396" spans="1:42" x14ac:dyDescent="0.15">
      <c r="A396" s="11"/>
      <c r="B396" s="12"/>
      <c r="C396" s="13"/>
      <c r="D396" s="13"/>
      <c r="E396" s="14"/>
      <c r="F396" s="14"/>
      <c r="G396" s="14"/>
      <c r="H396" s="14"/>
      <c r="I396" s="15"/>
      <c r="J396" s="14"/>
      <c r="K396" s="13"/>
      <c r="L396" s="14"/>
      <c r="M396" s="14"/>
      <c r="N396" s="14"/>
      <c r="O396" s="14"/>
      <c r="P396" s="198"/>
      <c r="Q396" s="198"/>
      <c r="R396" s="198"/>
      <c r="S396" s="198"/>
      <c r="T396" s="198"/>
      <c r="U396" s="198"/>
      <c r="V396" s="198"/>
      <c r="W396" s="202">
        <f t="shared" si="29"/>
        <v>0</v>
      </c>
      <c r="X396" s="14"/>
      <c r="Y396" s="14"/>
      <c r="Z396" s="108"/>
      <c r="AA396" s="114"/>
      <c r="AB396" s="129"/>
      <c r="AC396" s="128"/>
      <c r="AD396" s="142" t="str">
        <f t="shared" si="30"/>
        <v/>
      </c>
      <c r="AE396" s="142" t="str">
        <f>IF($E396&lt;&gt;"",IF($AD396=1,VLOOKUP($E396,得点換算表!$C$5:$D$14,2),VLOOKUP($E396,得点換算表!$E$5:$F$14,2)),"")</f>
        <v/>
      </c>
      <c r="AF396" s="142" t="str">
        <f>IF($F396&lt;&gt;"",IF($AD396=1,VLOOKUP($F396,得点換算表!$C$15:$D$24,2),VLOOKUP($F396,得点換算表!$E$15:$F$24,2)),"")</f>
        <v/>
      </c>
      <c r="AG396" s="142" t="str">
        <f>IF($G396&lt;&gt;"",IF($AD396=1,VLOOKUP($G396,得点換算表!$C$25:$D$34,2),VLOOKUP($G396,得点換算表!$E$25:$F$34,2)),"")</f>
        <v/>
      </c>
      <c r="AH396" s="142" t="str">
        <f>IF($H396&lt;&gt;"",IF($AD396=1,VLOOKUP($H396,得点換算表!$C$35:$D$44,2),VLOOKUP($H396,得点換算表!$E$35:$F$44,2)),"")</f>
        <v/>
      </c>
      <c r="AI396" s="142" t="str">
        <f>IF($I396&lt;&gt;"",IF($AD396=1,VLOOKUP($I396,得点換算表!$C$45:$D$55,2),VLOOKUP($I396,得点換算表!$E$45:$F$55,2)),"")</f>
        <v/>
      </c>
      <c r="AJ396" s="142" t="str">
        <f>IF($J396&lt;&gt;"",IF($AD396=1,VLOOKUP($J396,得点換算表!$C$56:$D$65,2),VLOOKUP($J396,得点換算表!$E$56:$F$65,2)),"")</f>
        <v/>
      </c>
      <c r="AK396" s="142" t="str">
        <f>IF($K396&lt;&gt;"",IF($AD396=1,VLOOKUP($K396,得点換算表!$C$66:$D$76,2),VLOOKUP($K396,得点換算表!$E$66:$F$76,2)),"")</f>
        <v/>
      </c>
      <c r="AL396" s="142" t="str">
        <f>IF($L396&lt;&gt;"",IF($AD396=1,VLOOKUP($L396,得点換算表!$C$77:$D$86,2),VLOOKUP($L396,得点換算表!$E$77:$F$86,2)),"")</f>
        <v/>
      </c>
      <c r="AM396" s="142" t="str">
        <f>IF($M396&lt;&gt;"",IF($AD396=1,VLOOKUP($M396,得点換算表!$C$87:$D$96,2),VLOOKUP($M396,得点換算表!$E$87:$F$96,2)),"")</f>
        <v/>
      </c>
      <c r="AN396" s="142" t="str">
        <f t="shared" si="28"/>
        <v/>
      </c>
      <c r="AO396" s="143" t="str">
        <f>IF(AND($AN396&lt;&gt;"",$AN396&gt;=8),VLOOKUP($AN396,得点換算表!$I$5:$J$9,2),"")</f>
        <v/>
      </c>
      <c r="AP396" s="105"/>
    </row>
    <row r="397" spans="1:42" x14ac:dyDescent="0.15">
      <c r="A397" s="11"/>
      <c r="B397" s="12"/>
      <c r="C397" s="13"/>
      <c r="D397" s="13"/>
      <c r="E397" s="14"/>
      <c r="F397" s="14"/>
      <c r="G397" s="14"/>
      <c r="H397" s="14"/>
      <c r="I397" s="15"/>
      <c r="J397" s="14"/>
      <c r="K397" s="13"/>
      <c r="L397" s="14"/>
      <c r="M397" s="14"/>
      <c r="N397" s="14"/>
      <c r="O397" s="14"/>
      <c r="P397" s="198"/>
      <c r="Q397" s="198"/>
      <c r="R397" s="198"/>
      <c r="S397" s="198"/>
      <c r="T397" s="198"/>
      <c r="U397" s="198"/>
      <c r="V397" s="198"/>
      <c r="W397" s="202">
        <f t="shared" si="29"/>
        <v>0</v>
      </c>
      <c r="X397" s="14"/>
      <c r="Y397" s="14"/>
      <c r="Z397" s="108"/>
      <c r="AA397" s="114"/>
      <c r="AB397" s="129"/>
      <c r="AC397" s="128"/>
      <c r="AD397" s="142" t="str">
        <f t="shared" si="30"/>
        <v/>
      </c>
      <c r="AE397" s="142" t="str">
        <f>IF($E397&lt;&gt;"",IF($AD397=1,VLOOKUP($E397,得点換算表!$C$5:$D$14,2),VLOOKUP($E397,得点換算表!$E$5:$F$14,2)),"")</f>
        <v/>
      </c>
      <c r="AF397" s="142" t="str">
        <f>IF($F397&lt;&gt;"",IF($AD397=1,VLOOKUP($F397,得点換算表!$C$15:$D$24,2),VLOOKUP($F397,得点換算表!$E$15:$F$24,2)),"")</f>
        <v/>
      </c>
      <c r="AG397" s="142" t="str">
        <f>IF($G397&lt;&gt;"",IF($AD397=1,VLOOKUP($G397,得点換算表!$C$25:$D$34,2),VLOOKUP($G397,得点換算表!$E$25:$F$34,2)),"")</f>
        <v/>
      </c>
      <c r="AH397" s="142" t="str">
        <f>IF($H397&lt;&gt;"",IF($AD397=1,VLOOKUP($H397,得点換算表!$C$35:$D$44,2),VLOOKUP($H397,得点換算表!$E$35:$F$44,2)),"")</f>
        <v/>
      </c>
      <c r="AI397" s="142" t="str">
        <f>IF($I397&lt;&gt;"",IF($AD397=1,VLOOKUP($I397,得点換算表!$C$45:$D$55,2),VLOOKUP($I397,得点換算表!$E$45:$F$55,2)),"")</f>
        <v/>
      </c>
      <c r="AJ397" s="142" t="str">
        <f>IF($J397&lt;&gt;"",IF($AD397=1,VLOOKUP($J397,得点換算表!$C$56:$D$65,2),VLOOKUP($J397,得点換算表!$E$56:$F$65,2)),"")</f>
        <v/>
      </c>
      <c r="AK397" s="142" t="str">
        <f>IF($K397&lt;&gt;"",IF($AD397=1,VLOOKUP($K397,得点換算表!$C$66:$D$76,2),VLOOKUP($K397,得点換算表!$E$66:$F$76,2)),"")</f>
        <v/>
      </c>
      <c r="AL397" s="142" t="str">
        <f>IF($L397&lt;&gt;"",IF($AD397=1,VLOOKUP($L397,得点換算表!$C$77:$D$86,2),VLOOKUP($L397,得点換算表!$E$77:$F$86,2)),"")</f>
        <v/>
      </c>
      <c r="AM397" s="142" t="str">
        <f>IF($M397&lt;&gt;"",IF($AD397=1,VLOOKUP($M397,得点換算表!$C$87:$D$96,2),VLOOKUP($M397,得点換算表!$E$87:$F$96,2)),"")</f>
        <v/>
      </c>
      <c r="AN397" s="142" t="str">
        <f t="shared" si="28"/>
        <v/>
      </c>
      <c r="AO397" s="143" t="str">
        <f>IF(AND($AN397&lt;&gt;"",$AN397&gt;=8),VLOOKUP($AN397,得点換算表!$I$5:$J$9,2),"")</f>
        <v/>
      </c>
      <c r="AP397" s="105"/>
    </row>
    <row r="398" spans="1:42" x14ac:dyDescent="0.15">
      <c r="A398" s="11"/>
      <c r="B398" s="12"/>
      <c r="C398" s="13"/>
      <c r="D398" s="13"/>
      <c r="E398" s="14"/>
      <c r="F398" s="14"/>
      <c r="G398" s="14"/>
      <c r="H398" s="14"/>
      <c r="I398" s="15"/>
      <c r="J398" s="14"/>
      <c r="K398" s="13"/>
      <c r="L398" s="14"/>
      <c r="M398" s="14"/>
      <c r="N398" s="14"/>
      <c r="O398" s="14"/>
      <c r="P398" s="198"/>
      <c r="Q398" s="198"/>
      <c r="R398" s="198"/>
      <c r="S398" s="198"/>
      <c r="T398" s="198"/>
      <c r="U398" s="198"/>
      <c r="V398" s="198"/>
      <c r="W398" s="202">
        <f t="shared" si="29"/>
        <v>0</v>
      </c>
      <c r="X398" s="14"/>
      <c r="Y398" s="14"/>
      <c r="Z398" s="108"/>
      <c r="AA398" s="114"/>
      <c r="AB398" s="129"/>
      <c r="AC398" s="128"/>
      <c r="AD398" s="142" t="str">
        <f t="shared" si="30"/>
        <v/>
      </c>
      <c r="AE398" s="142" t="str">
        <f>IF($E398&lt;&gt;"",IF($AD398=1,VLOOKUP($E398,得点換算表!$C$5:$D$14,2),VLOOKUP($E398,得点換算表!$E$5:$F$14,2)),"")</f>
        <v/>
      </c>
      <c r="AF398" s="142" t="str">
        <f>IF($F398&lt;&gt;"",IF($AD398=1,VLOOKUP($F398,得点換算表!$C$15:$D$24,2),VLOOKUP($F398,得点換算表!$E$15:$F$24,2)),"")</f>
        <v/>
      </c>
      <c r="AG398" s="142" t="str">
        <f>IF($G398&lt;&gt;"",IF($AD398=1,VLOOKUP($G398,得点換算表!$C$25:$D$34,2),VLOOKUP($G398,得点換算表!$E$25:$F$34,2)),"")</f>
        <v/>
      </c>
      <c r="AH398" s="142" t="str">
        <f>IF($H398&lt;&gt;"",IF($AD398=1,VLOOKUP($H398,得点換算表!$C$35:$D$44,2),VLOOKUP($H398,得点換算表!$E$35:$F$44,2)),"")</f>
        <v/>
      </c>
      <c r="AI398" s="142" t="str">
        <f>IF($I398&lt;&gt;"",IF($AD398=1,VLOOKUP($I398,得点換算表!$C$45:$D$55,2),VLOOKUP($I398,得点換算表!$E$45:$F$55,2)),"")</f>
        <v/>
      </c>
      <c r="AJ398" s="142" t="str">
        <f>IF($J398&lt;&gt;"",IF($AD398=1,VLOOKUP($J398,得点換算表!$C$56:$D$65,2),VLOOKUP($J398,得点換算表!$E$56:$F$65,2)),"")</f>
        <v/>
      </c>
      <c r="AK398" s="142" t="str">
        <f>IF($K398&lt;&gt;"",IF($AD398=1,VLOOKUP($K398,得点換算表!$C$66:$D$76,2),VLOOKUP($K398,得点換算表!$E$66:$F$76,2)),"")</f>
        <v/>
      </c>
      <c r="AL398" s="142" t="str">
        <f>IF($L398&lt;&gt;"",IF($AD398=1,VLOOKUP($L398,得点換算表!$C$77:$D$86,2),VLOOKUP($L398,得点換算表!$E$77:$F$86,2)),"")</f>
        <v/>
      </c>
      <c r="AM398" s="142" t="str">
        <f>IF($M398&lt;&gt;"",IF($AD398=1,VLOOKUP($M398,得点換算表!$C$87:$D$96,2),VLOOKUP($M398,得点換算表!$E$87:$F$96,2)),"")</f>
        <v/>
      </c>
      <c r="AN398" s="142" t="str">
        <f t="shared" si="28"/>
        <v/>
      </c>
      <c r="AO398" s="143" t="str">
        <f>IF(AND($AN398&lt;&gt;"",$AN398&gt;=8),VLOOKUP($AN398,得点換算表!$I$5:$J$9,2),"")</f>
        <v/>
      </c>
      <c r="AP398" s="105"/>
    </row>
    <row r="399" spans="1:42" x14ac:dyDescent="0.15">
      <c r="A399" s="11"/>
      <c r="B399" s="12"/>
      <c r="C399" s="13"/>
      <c r="D399" s="13"/>
      <c r="E399" s="14"/>
      <c r="F399" s="14"/>
      <c r="G399" s="14"/>
      <c r="H399" s="14"/>
      <c r="I399" s="15"/>
      <c r="J399" s="14"/>
      <c r="K399" s="13"/>
      <c r="L399" s="14"/>
      <c r="M399" s="14"/>
      <c r="N399" s="14"/>
      <c r="O399" s="14"/>
      <c r="P399" s="198"/>
      <c r="Q399" s="198"/>
      <c r="R399" s="198"/>
      <c r="S399" s="198"/>
      <c r="T399" s="198"/>
      <c r="U399" s="198"/>
      <c r="V399" s="198"/>
      <c r="W399" s="202">
        <f t="shared" si="29"/>
        <v>0</v>
      </c>
      <c r="X399" s="14"/>
      <c r="Y399" s="14"/>
      <c r="Z399" s="108"/>
      <c r="AA399" s="114"/>
      <c r="AB399" s="129"/>
      <c r="AC399" s="128"/>
      <c r="AD399" s="142" t="str">
        <f t="shared" si="30"/>
        <v/>
      </c>
      <c r="AE399" s="142" t="str">
        <f>IF($E399&lt;&gt;"",IF($AD399=1,VLOOKUP($E399,得点換算表!$C$5:$D$14,2),VLOOKUP($E399,得点換算表!$E$5:$F$14,2)),"")</f>
        <v/>
      </c>
      <c r="AF399" s="142" t="str">
        <f>IF($F399&lt;&gt;"",IF($AD399=1,VLOOKUP($F399,得点換算表!$C$15:$D$24,2),VLOOKUP($F399,得点換算表!$E$15:$F$24,2)),"")</f>
        <v/>
      </c>
      <c r="AG399" s="142" t="str">
        <f>IF($G399&lt;&gt;"",IF($AD399=1,VLOOKUP($G399,得点換算表!$C$25:$D$34,2),VLOOKUP($G399,得点換算表!$E$25:$F$34,2)),"")</f>
        <v/>
      </c>
      <c r="AH399" s="142" t="str">
        <f>IF($H399&lt;&gt;"",IF($AD399=1,VLOOKUP($H399,得点換算表!$C$35:$D$44,2),VLOOKUP($H399,得点換算表!$E$35:$F$44,2)),"")</f>
        <v/>
      </c>
      <c r="AI399" s="142" t="str">
        <f>IF($I399&lt;&gt;"",IF($AD399=1,VLOOKUP($I399,得点換算表!$C$45:$D$55,2),VLOOKUP($I399,得点換算表!$E$45:$F$55,2)),"")</f>
        <v/>
      </c>
      <c r="AJ399" s="142" t="str">
        <f>IF($J399&lt;&gt;"",IF($AD399=1,VLOOKUP($J399,得点換算表!$C$56:$D$65,2),VLOOKUP($J399,得点換算表!$E$56:$F$65,2)),"")</f>
        <v/>
      </c>
      <c r="AK399" s="142" t="str">
        <f>IF($K399&lt;&gt;"",IF($AD399=1,VLOOKUP($K399,得点換算表!$C$66:$D$76,2),VLOOKUP($K399,得点換算表!$E$66:$F$76,2)),"")</f>
        <v/>
      </c>
      <c r="AL399" s="142" t="str">
        <f>IF($L399&lt;&gt;"",IF($AD399=1,VLOOKUP($L399,得点換算表!$C$77:$D$86,2),VLOOKUP($L399,得点換算表!$E$77:$F$86,2)),"")</f>
        <v/>
      </c>
      <c r="AM399" s="142" t="str">
        <f>IF($M399&lt;&gt;"",IF($AD399=1,VLOOKUP($M399,得点換算表!$C$87:$D$96,2),VLOOKUP($M399,得点換算表!$E$87:$F$96,2)),"")</f>
        <v/>
      </c>
      <c r="AN399" s="142" t="str">
        <f t="shared" si="28"/>
        <v/>
      </c>
      <c r="AO399" s="143" t="str">
        <f>IF(AND($AN399&lt;&gt;"",$AN399&gt;=8),VLOOKUP($AN399,得点換算表!$I$5:$J$9,2),"")</f>
        <v/>
      </c>
      <c r="AP399" s="105"/>
    </row>
    <row r="400" spans="1:42" x14ac:dyDescent="0.15">
      <c r="A400" s="11"/>
      <c r="B400" s="12"/>
      <c r="C400" s="13"/>
      <c r="D400" s="13"/>
      <c r="E400" s="14"/>
      <c r="F400" s="14"/>
      <c r="G400" s="14"/>
      <c r="H400" s="14"/>
      <c r="I400" s="15"/>
      <c r="J400" s="14"/>
      <c r="K400" s="13"/>
      <c r="L400" s="14"/>
      <c r="M400" s="14"/>
      <c r="N400" s="14"/>
      <c r="O400" s="14"/>
      <c r="P400" s="198"/>
      <c r="Q400" s="198"/>
      <c r="R400" s="198"/>
      <c r="S400" s="198"/>
      <c r="T400" s="198"/>
      <c r="U400" s="198"/>
      <c r="V400" s="198"/>
      <c r="W400" s="202">
        <f t="shared" si="29"/>
        <v>0</v>
      </c>
      <c r="X400" s="14"/>
      <c r="Y400" s="14"/>
      <c r="Z400" s="108"/>
      <c r="AA400" s="114"/>
      <c r="AB400" s="129"/>
      <c r="AC400" s="128"/>
      <c r="AD400" s="142" t="str">
        <f t="shared" si="30"/>
        <v/>
      </c>
      <c r="AE400" s="142" t="str">
        <f>IF($E400&lt;&gt;"",IF($AD400=1,VLOOKUP($E400,得点換算表!$C$5:$D$14,2),VLOOKUP($E400,得点換算表!$E$5:$F$14,2)),"")</f>
        <v/>
      </c>
      <c r="AF400" s="142" t="str">
        <f>IF($F400&lt;&gt;"",IF($AD400=1,VLOOKUP($F400,得点換算表!$C$15:$D$24,2),VLOOKUP($F400,得点換算表!$E$15:$F$24,2)),"")</f>
        <v/>
      </c>
      <c r="AG400" s="142" t="str">
        <f>IF($G400&lt;&gt;"",IF($AD400=1,VLOOKUP($G400,得点換算表!$C$25:$D$34,2),VLOOKUP($G400,得点換算表!$E$25:$F$34,2)),"")</f>
        <v/>
      </c>
      <c r="AH400" s="142" t="str">
        <f>IF($H400&lt;&gt;"",IF($AD400=1,VLOOKUP($H400,得点換算表!$C$35:$D$44,2),VLOOKUP($H400,得点換算表!$E$35:$F$44,2)),"")</f>
        <v/>
      </c>
      <c r="AI400" s="142" t="str">
        <f>IF($I400&lt;&gt;"",IF($AD400=1,VLOOKUP($I400,得点換算表!$C$45:$D$55,2),VLOOKUP($I400,得点換算表!$E$45:$F$55,2)),"")</f>
        <v/>
      </c>
      <c r="AJ400" s="142" t="str">
        <f>IF($J400&lt;&gt;"",IF($AD400=1,VLOOKUP($J400,得点換算表!$C$56:$D$65,2),VLOOKUP($J400,得点換算表!$E$56:$F$65,2)),"")</f>
        <v/>
      </c>
      <c r="AK400" s="142" t="str">
        <f>IF($K400&lt;&gt;"",IF($AD400=1,VLOOKUP($K400,得点換算表!$C$66:$D$76,2),VLOOKUP($K400,得点換算表!$E$66:$F$76,2)),"")</f>
        <v/>
      </c>
      <c r="AL400" s="142" t="str">
        <f>IF($L400&lt;&gt;"",IF($AD400=1,VLOOKUP($L400,得点換算表!$C$77:$D$86,2),VLOOKUP($L400,得点換算表!$E$77:$F$86,2)),"")</f>
        <v/>
      </c>
      <c r="AM400" s="142" t="str">
        <f>IF($M400&lt;&gt;"",IF($AD400=1,VLOOKUP($M400,得点換算表!$C$87:$D$96,2),VLOOKUP($M400,得点換算表!$E$87:$F$96,2)),"")</f>
        <v/>
      </c>
      <c r="AN400" s="142" t="str">
        <f t="shared" si="28"/>
        <v/>
      </c>
      <c r="AO400" s="143" t="str">
        <f>IF(AND($AN400&lt;&gt;"",$AN400&gt;=8),VLOOKUP($AN400,得点換算表!$I$5:$J$9,2),"")</f>
        <v/>
      </c>
      <c r="AP400" s="105"/>
    </row>
    <row r="401" spans="1:42" x14ac:dyDescent="0.15">
      <c r="A401" s="11"/>
      <c r="B401" s="12"/>
      <c r="C401" s="13"/>
      <c r="D401" s="13"/>
      <c r="E401" s="14"/>
      <c r="F401" s="14"/>
      <c r="G401" s="14"/>
      <c r="H401" s="14"/>
      <c r="I401" s="15"/>
      <c r="J401" s="14"/>
      <c r="K401" s="13"/>
      <c r="L401" s="14"/>
      <c r="M401" s="14"/>
      <c r="N401" s="14"/>
      <c r="O401" s="14"/>
      <c r="P401" s="198"/>
      <c r="Q401" s="198"/>
      <c r="R401" s="198"/>
      <c r="S401" s="198"/>
      <c r="T401" s="198"/>
      <c r="U401" s="198"/>
      <c r="V401" s="198"/>
      <c r="W401" s="202">
        <f t="shared" si="29"/>
        <v>0</v>
      </c>
      <c r="X401" s="14"/>
      <c r="Y401" s="14"/>
      <c r="Z401" s="108"/>
      <c r="AA401" s="114"/>
      <c r="AB401" s="129"/>
      <c r="AC401" s="128"/>
      <c r="AD401" s="142" t="str">
        <f t="shared" si="30"/>
        <v/>
      </c>
      <c r="AE401" s="142" t="str">
        <f>IF($E401&lt;&gt;"",IF($AD401=1,VLOOKUP($E401,得点換算表!$C$5:$D$14,2),VLOOKUP($E401,得点換算表!$E$5:$F$14,2)),"")</f>
        <v/>
      </c>
      <c r="AF401" s="142" t="str">
        <f>IF($F401&lt;&gt;"",IF($AD401=1,VLOOKUP($F401,得点換算表!$C$15:$D$24,2),VLOOKUP($F401,得点換算表!$E$15:$F$24,2)),"")</f>
        <v/>
      </c>
      <c r="AG401" s="142" t="str">
        <f>IF($G401&lt;&gt;"",IF($AD401=1,VLOOKUP($G401,得点換算表!$C$25:$D$34,2),VLOOKUP($G401,得点換算表!$E$25:$F$34,2)),"")</f>
        <v/>
      </c>
      <c r="AH401" s="142" t="str">
        <f>IF($H401&lt;&gt;"",IF($AD401=1,VLOOKUP($H401,得点換算表!$C$35:$D$44,2),VLOOKUP($H401,得点換算表!$E$35:$F$44,2)),"")</f>
        <v/>
      </c>
      <c r="AI401" s="142" t="str">
        <f>IF($I401&lt;&gt;"",IF($AD401=1,VLOOKUP($I401,得点換算表!$C$45:$D$55,2),VLOOKUP($I401,得点換算表!$E$45:$F$55,2)),"")</f>
        <v/>
      </c>
      <c r="AJ401" s="142" t="str">
        <f>IF($J401&lt;&gt;"",IF($AD401=1,VLOOKUP($J401,得点換算表!$C$56:$D$65,2),VLOOKUP($J401,得点換算表!$E$56:$F$65,2)),"")</f>
        <v/>
      </c>
      <c r="AK401" s="142" t="str">
        <f>IF($K401&lt;&gt;"",IF($AD401=1,VLOOKUP($K401,得点換算表!$C$66:$D$76,2),VLOOKUP($K401,得点換算表!$E$66:$F$76,2)),"")</f>
        <v/>
      </c>
      <c r="AL401" s="142" t="str">
        <f>IF($L401&lt;&gt;"",IF($AD401=1,VLOOKUP($L401,得点換算表!$C$77:$D$86,2),VLOOKUP($L401,得点換算表!$E$77:$F$86,2)),"")</f>
        <v/>
      </c>
      <c r="AM401" s="142" t="str">
        <f>IF($M401&lt;&gt;"",IF($AD401=1,VLOOKUP($M401,得点換算表!$C$87:$D$96,2),VLOOKUP($M401,得点換算表!$E$87:$F$96,2)),"")</f>
        <v/>
      </c>
      <c r="AN401" s="142" t="str">
        <f t="shared" si="28"/>
        <v/>
      </c>
      <c r="AO401" s="143" t="str">
        <f>IF(AND($AN401&lt;&gt;"",$AN401&gt;=8),VLOOKUP($AN401,得点換算表!$I$5:$J$9,2),"")</f>
        <v/>
      </c>
      <c r="AP401" s="105"/>
    </row>
    <row r="402" spans="1:42" x14ac:dyDescent="0.15">
      <c r="A402" s="11"/>
      <c r="B402" s="12"/>
      <c r="C402" s="13"/>
      <c r="D402" s="13"/>
      <c r="E402" s="14"/>
      <c r="F402" s="14"/>
      <c r="G402" s="14"/>
      <c r="H402" s="14"/>
      <c r="I402" s="15"/>
      <c r="J402" s="14"/>
      <c r="K402" s="13"/>
      <c r="L402" s="14"/>
      <c r="M402" s="14"/>
      <c r="N402" s="14"/>
      <c r="O402" s="14"/>
      <c r="P402" s="198"/>
      <c r="Q402" s="198"/>
      <c r="R402" s="198"/>
      <c r="S402" s="198"/>
      <c r="T402" s="198"/>
      <c r="U402" s="198"/>
      <c r="V402" s="198"/>
      <c r="W402" s="202">
        <f t="shared" si="29"/>
        <v>0</v>
      </c>
      <c r="X402" s="14"/>
      <c r="Y402" s="14"/>
      <c r="Z402" s="108"/>
      <c r="AA402" s="114"/>
      <c r="AB402" s="129"/>
      <c r="AC402" s="128"/>
      <c r="AD402" s="142" t="str">
        <f t="shared" si="30"/>
        <v/>
      </c>
      <c r="AE402" s="142" t="str">
        <f>IF($E402&lt;&gt;"",IF($AD402=1,VLOOKUP($E402,得点換算表!$C$5:$D$14,2),VLOOKUP($E402,得点換算表!$E$5:$F$14,2)),"")</f>
        <v/>
      </c>
      <c r="AF402" s="142" t="str">
        <f>IF($F402&lt;&gt;"",IF($AD402=1,VLOOKUP($F402,得点換算表!$C$15:$D$24,2),VLOOKUP($F402,得点換算表!$E$15:$F$24,2)),"")</f>
        <v/>
      </c>
      <c r="AG402" s="142" t="str">
        <f>IF($G402&lt;&gt;"",IF($AD402=1,VLOOKUP($G402,得点換算表!$C$25:$D$34,2),VLOOKUP($G402,得点換算表!$E$25:$F$34,2)),"")</f>
        <v/>
      </c>
      <c r="AH402" s="142" t="str">
        <f>IF($H402&lt;&gt;"",IF($AD402=1,VLOOKUP($H402,得点換算表!$C$35:$D$44,2),VLOOKUP($H402,得点換算表!$E$35:$F$44,2)),"")</f>
        <v/>
      </c>
      <c r="AI402" s="142" t="str">
        <f>IF($I402&lt;&gt;"",IF($AD402=1,VLOOKUP($I402,得点換算表!$C$45:$D$55,2),VLOOKUP($I402,得点換算表!$E$45:$F$55,2)),"")</f>
        <v/>
      </c>
      <c r="AJ402" s="142" t="str">
        <f>IF($J402&lt;&gt;"",IF($AD402=1,VLOOKUP($J402,得点換算表!$C$56:$D$65,2),VLOOKUP($J402,得点換算表!$E$56:$F$65,2)),"")</f>
        <v/>
      </c>
      <c r="AK402" s="142" t="str">
        <f>IF($K402&lt;&gt;"",IF($AD402=1,VLOOKUP($K402,得点換算表!$C$66:$D$76,2),VLOOKUP($K402,得点換算表!$E$66:$F$76,2)),"")</f>
        <v/>
      </c>
      <c r="AL402" s="142" t="str">
        <f>IF($L402&lt;&gt;"",IF($AD402=1,VLOOKUP($L402,得点換算表!$C$77:$D$86,2),VLOOKUP($L402,得点換算表!$E$77:$F$86,2)),"")</f>
        <v/>
      </c>
      <c r="AM402" s="142" t="str">
        <f>IF($M402&lt;&gt;"",IF($AD402=1,VLOOKUP($M402,得点換算表!$C$87:$D$96,2),VLOOKUP($M402,得点換算表!$E$87:$F$96,2)),"")</f>
        <v/>
      </c>
      <c r="AN402" s="142" t="str">
        <f t="shared" si="28"/>
        <v/>
      </c>
      <c r="AO402" s="143" t="str">
        <f>IF(AND($AN402&lt;&gt;"",$AN402&gt;=8),VLOOKUP($AN402,得点換算表!$I$5:$J$9,2),"")</f>
        <v/>
      </c>
      <c r="AP402" s="105"/>
    </row>
    <row r="403" spans="1:42" x14ac:dyDescent="0.15">
      <c r="A403" s="11"/>
      <c r="B403" s="12"/>
      <c r="C403" s="13"/>
      <c r="D403" s="13"/>
      <c r="E403" s="14"/>
      <c r="F403" s="14"/>
      <c r="G403" s="14"/>
      <c r="H403" s="14"/>
      <c r="I403" s="15"/>
      <c r="J403" s="14"/>
      <c r="K403" s="13"/>
      <c r="L403" s="14"/>
      <c r="M403" s="14"/>
      <c r="N403" s="14"/>
      <c r="O403" s="14"/>
      <c r="P403" s="198"/>
      <c r="Q403" s="198"/>
      <c r="R403" s="198"/>
      <c r="S403" s="198"/>
      <c r="T403" s="198"/>
      <c r="U403" s="198"/>
      <c r="V403" s="198"/>
      <c r="W403" s="202">
        <f t="shared" si="29"/>
        <v>0</v>
      </c>
      <c r="X403" s="14"/>
      <c r="Y403" s="14"/>
      <c r="Z403" s="108"/>
      <c r="AA403" s="114"/>
      <c r="AB403" s="129"/>
      <c r="AC403" s="128"/>
      <c r="AD403" s="142" t="str">
        <f t="shared" si="30"/>
        <v/>
      </c>
      <c r="AE403" s="142" t="str">
        <f>IF($E403&lt;&gt;"",IF($AD403=1,VLOOKUP($E403,得点換算表!$C$5:$D$14,2),VLOOKUP($E403,得点換算表!$E$5:$F$14,2)),"")</f>
        <v/>
      </c>
      <c r="AF403" s="142" t="str">
        <f>IF($F403&lt;&gt;"",IF($AD403=1,VLOOKUP($F403,得点換算表!$C$15:$D$24,2),VLOOKUP($F403,得点換算表!$E$15:$F$24,2)),"")</f>
        <v/>
      </c>
      <c r="AG403" s="142" t="str">
        <f>IF($G403&lt;&gt;"",IF($AD403=1,VLOOKUP($G403,得点換算表!$C$25:$D$34,2),VLOOKUP($G403,得点換算表!$E$25:$F$34,2)),"")</f>
        <v/>
      </c>
      <c r="AH403" s="142" t="str">
        <f>IF($H403&lt;&gt;"",IF($AD403=1,VLOOKUP($H403,得点換算表!$C$35:$D$44,2),VLOOKUP($H403,得点換算表!$E$35:$F$44,2)),"")</f>
        <v/>
      </c>
      <c r="AI403" s="142" t="str">
        <f>IF($I403&lt;&gt;"",IF($AD403=1,VLOOKUP($I403,得点換算表!$C$45:$D$55,2),VLOOKUP($I403,得点換算表!$E$45:$F$55,2)),"")</f>
        <v/>
      </c>
      <c r="AJ403" s="142" t="str">
        <f>IF($J403&lt;&gt;"",IF($AD403=1,VLOOKUP($J403,得点換算表!$C$56:$D$65,2),VLOOKUP($J403,得点換算表!$E$56:$F$65,2)),"")</f>
        <v/>
      </c>
      <c r="AK403" s="142" t="str">
        <f>IF($K403&lt;&gt;"",IF($AD403=1,VLOOKUP($K403,得点換算表!$C$66:$D$76,2),VLOOKUP($K403,得点換算表!$E$66:$F$76,2)),"")</f>
        <v/>
      </c>
      <c r="AL403" s="142" t="str">
        <f>IF($L403&lt;&gt;"",IF($AD403=1,VLOOKUP($L403,得点換算表!$C$77:$D$86,2),VLOOKUP($L403,得点換算表!$E$77:$F$86,2)),"")</f>
        <v/>
      </c>
      <c r="AM403" s="142" t="str">
        <f>IF($M403&lt;&gt;"",IF($AD403=1,VLOOKUP($M403,得点換算表!$C$87:$D$96,2),VLOOKUP($M403,得点換算表!$E$87:$F$96,2)),"")</f>
        <v/>
      </c>
      <c r="AN403" s="142" t="str">
        <f t="shared" si="28"/>
        <v/>
      </c>
      <c r="AO403" s="143" t="str">
        <f>IF(AND($AN403&lt;&gt;"",$AN403&gt;=8),VLOOKUP($AN403,得点換算表!$I$5:$J$9,2),"")</f>
        <v/>
      </c>
      <c r="AP403" s="105"/>
    </row>
    <row r="404" spans="1:42" x14ac:dyDescent="0.15">
      <c r="A404" s="11"/>
      <c r="B404" s="12"/>
      <c r="C404" s="13"/>
      <c r="D404" s="13"/>
      <c r="E404" s="14"/>
      <c r="F404" s="14"/>
      <c r="G404" s="14"/>
      <c r="H404" s="14"/>
      <c r="I404" s="15"/>
      <c r="J404" s="14"/>
      <c r="K404" s="13"/>
      <c r="L404" s="14"/>
      <c r="M404" s="14"/>
      <c r="N404" s="14"/>
      <c r="O404" s="14"/>
      <c r="P404" s="198"/>
      <c r="Q404" s="198"/>
      <c r="R404" s="198"/>
      <c r="S404" s="198"/>
      <c r="T404" s="198"/>
      <c r="U404" s="198"/>
      <c r="V404" s="198"/>
      <c r="W404" s="202">
        <f t="shared" si="29"/>
        <v>0</v>
      </c>
      <c r="X404" s="14"/>
      <c r="Y404" s="14"/>
      <c r="Z404" s="108"/>
      <c r="AA404" s="114"/>
      <c r="AB404" s="129"/>
      <c r="AC404" s="128"/>
      <c r="AD404" s="142" t="str">
        <f t="shared" si="30"/>
        <v/>
      </c>
      <c r="AE404" s="142" t="str">
        <f>IF($E404&lt;&gt;"",IF($AD404=1,VLOOKUP($E404,得点換算表!$C$5:$D$14,2),VLOOKUP($E404,得点換算表!$E$5:$F$14,2)),"")</f>
        <v/>
      </c>
      <c r="AF404" s="142" t="str">
        <f>IF($F404&lt;&gt;"",IF($AD404=1,VLOOKUP($F404,得点換算表!$C$15:$D$24,2),VLOOKUP($F404,得点換算表!$E$15:$F$24,2)),"")</f>
        <v/>
      </c>
      <c r="AG404" s="142" t="str">
        <f>IF($G404&lt;&gt;"",IF($AD404=1,VLOOKUP($G404,得点換算表!$C$25:$D$34,2),VLOOKUP($G404,得点換算表!$E$25:$F$34,2)),"")</f>
        <v/>
      </c>
      <c r="AH404" s="142" t="str">
        <f>IF($H404&lt;&gt;"",IF($AD404=1,VLOOKUP($H404,得点換算表!$C$35:$D$44,2),VLOOKUP($H404,得点換算表!$E$35:$F$44,2)),"")</f>
        <v/>
      </c>
      <c r="AI404" s="142" t="str">
        <f>IF($I404&lt;&gt;"",IF($AD404=1,VLOOKUP($I404,得点換算表!$C$45:$D$55,2),VLOOKUP($I404,得点換算表!$E$45:$F$55,2)),"")</f>
        <v/>
      </c>
      <c r="AJ404" s="142" t="str">
        <f>IF($J404&lt;&gt;"",IF($AD404=1,VLOOKUP($J404,得点換算表!$C$56:$D$65,2),VLOOKUP($J404,得点換算表!$E$56:$F$65,2)),"")</f>
        <v/>
      </c>
      <c r="AK404" s="142" t="str">
        <f>IF($K404&lt;&gt;"",IF($AD404=1,VLOOKUP($K404,得点換算表!$C$66:$D$76,2),VLOOKUP($K404,得点換算表!$E$66:$F$76,2)),"")</f>
        <v/>
      </c>
      <c r="AL404" s="142" t="str">
        <f>IF($L404&lt;&gt;"",IF($AD404=1,VLOOKUP($L404,得点換算表!$C$77:$D$86,2),VLOOKUP($L404,得点換算表!$E$77:$F$86,2)),"")</f>
        <v/>
      </c>
      <c r="AM404" s="142" t="str">
        <f>IF($M404&lt;&gt;"",IF($AD404=1,VLOOKUP($M404,得点換算表!$C$87:$D$96,2),VLOOKUP($M404,得点換算表!$E$87:$F$96,2)),"")</f>
        <v/>
      </c>
      <c r="AN404" s="142" t="str">
        <f t="shared" si="28"/>
        <v/>
      </c>
      <c r="AO404" s="143" t="str">
        <f>IF(AND($AN404&lt;&gt;"",$AN404&gt;=8),VLOOKUP($AN404,得点換算表!$I$5:$J$9,2),"")</f>
        <v/>
      </c>
      <c r="AP404" s="105"/>
    </row>
    <row r="405" spans="1:42" x14ac:dyDescent="0.15">
      <c r="A405" s="11"/>
      <c r="B405" s="12"/>
      <c r="C405" s="13"/>
      <c r="D405" s="13"/>
      <c r="E405" s="14"/>
      <c r="F405" s="14"/>
      <c r="G405" s="14"/>
      <c r="H405" s="14"/>
      <c r="I405" s="15"/>
      <c r="J405" s="14"/>
      <c r="K405" s="13"/>
      <c r="L405" s="14"/>
      <c r="M405" s="14"/>
      <c r="N405" s="14"/>
      <c r="O405" s="14"/>
      <c r="P405" s="198"/>
      <c r="Q405" s="198"/>
      <c r="R405" s="198"/>
      <c r="S405" s="198"/>
      <c r="T405" s="198"/>
      <c r="U405" s="198"/>
      <c r="V405" s="198"/>
      <c r="W405" s="202">
        <f t="shared" si="29"/>
        <v>0</v>
      </c>
      <c r="X405" s="14"/>
      <c r="Y405" s="14"/>
      <c r="Z405" s="108"/>
      <c r="AA405" s="114"/>
      <c r="AB405" s="129"/>
      <c r="AC405" s="128"/>
      <c r="AD405" s="142" t="str">
        <f t="shared" si="30"/>
        <v/>
      </c>
      <c r="AE405" s="142" t="str">
        <f>IF($E405&lt;&gt;"",IF($AD405=1,VLOOKUP($E405,得点換算表!$C$5:$D$14,2),VLOOKUP($E405,得点換算表!$E$5:$F$14,2)),"")</f>
        <v/>
      </c>
      <c r="AF405" s="142" t="str">
        <f>IF($F405&lt;&gt;"",IF($AD405=1,VLOOKUP($F405,得点換算表!$C$15:$D$24,2),VLOOKUP($F405,得点換算表!$E$15:$F$24,2)),"")</f>
        <v/>
      </c>
      <c r="AG405" s="142" t="str">
        <f>IF($G405&lt;&gt;"",IF($AD405=1,VLOOKUP($G405,得点換算表!$C$25:$D$34,2),VLOOKUP($G405,得点換算表!$E$25:$F$34,2)),"")</f>
        <v/>
      </c>
      <c r="AH405" s="142" t="str">
        <f>IF($H405&lt;&gt;"",IF($AD405=1,VLOOKUP($H405,得点換算表!$C$35:$D$44,2),VLOOKUP($H405,得点換算表!$E$35:$F$44,2)),"")</f>
        <v/>
      </c>
      <c r="AI405" s="142" t="str">
        <f>IF($I405&lt;&gt;"",IF($AD405=1,VLOOKUP($I405,得点換算表!$C$45:$D$55,2),VLOOKUP($I405,得点換算表!$E$45:$F$55,2)),"")</f>
        <v/>
      </c>
      <c r="AJ405" s="142" t="str">
        <f>IF($J405&lt;&gt;"",IF($AD405=1,VLOOKUP($J405,得点換算表!$C$56:$D$65,2),VLOOKUP($J405,得点換算表!$E$56:$F$65,2)),"")</f>
        <v/>
      </c>
      <c r="AK405" s="142" t="str">
        <f>IF($K405&lt;&gt;"",IF($AD405=1,VLOOKUP($K405,得点換算表!$C$66:$D$76,2),VLOOKUP($K405,得点換算表!$E$66:$F$76,2)),"")</f>
        <v/>
      </c>
      <c r="AL405" s="142" t="str">
        <f>IF($L405&lt;&gt;"",IF($AD405=1,VLOOKUP($L405,得点換算表!$C$77:$D$86,2),VLOOKUP($L405,得点換算表!$E$77:$F$86,2)),"")</f>
        <v/>
      </c>
      <c r="AM405" s="142" t="str">
        <f>IF($M405&lt;&gt;"",IF($AD405=1,VLOOKUP($M405,得点換算表!$C$87:$D$96,2),VLOOKUP($M405,得点換算表!$E$87:$F$96,2)),"")</f>
        <v/>
      </c>
      <c r="AN405" s="142" t="str">
        <f t="shared" si="28"/>
        <v/>
      </c>
      <c r="AO405" s="143" t="str">
        <f>IF(AND($AN405&lt;&gt;"",$AN405&gt;=8),VLOOKUP($AN405,得点換算表!$I$5:$J$9,2),"")</f>
        <v/>
      </c>
      <c r="AP405" s="105"/>
    </row>
    <row r="406" spans="1:42" x14ac:dyDescent="0.15">
      <c r="A406" s="11"/>
      <c r="B406" s="12"/>
      <c r="C406" s="13"/>
      <c r="D406" s="13"/>
      <c r="E406" s="14"/>
      <c r="F406" s="14"/>
      <c r="G406" s="14"/>
      <c r="H406" s="14"/>
      <c r="I406" s="15"/>
      <c r="J406" s="14"/>
      <c r="K406" s="13"/>
      <c r="L406" s="14"/>
      <c r="M406" s="14"/>
      <c r="N406" s="14"/>
      <c r="O406" s="14"/>
      <c r="P406" s="198"/>
      <c r="Q406" s="198"/>
      <c r="R406" s="198"/>
      <c r="S406" s="198"/>
      <c r="T406" s="198"/>
      <c r="U406" s="198"/>
      <c r="V406" s="198"/>
      <c r="W406" s="202">
        <f t="shared" si="29"/>
        <v>0</v>
      </c>
      <c r="X406" s="14"/>
      <c r="Y406" s="14"/>
      <c r="Z406" s="108"/>
      <c r="AA406" s="114"/>
      <c r="AB406" s="129"/>
      <c r="AC406" s="128"/>
      <c r="AD406" s="142" t="str">
        <f t="shared" si="30"/>
        <v/>
      </c>
      <c r="AE406" s="142" t="str">
        <f>IF($E406&lt;&gt;"",IF($AD406=1,VLOOKUP($E406,得点換算表!$C$5:$D$14,2),VLOOKUP($E406,得点換算表!$E$5:$F$14,2)),"")</f>
        <v/>
      </c>
      <c r="AF406" s="142" t="str">
        <f>IF($F406&lt;&gt;"",IF($AD406=1,VLOOKUP($F406,得点換算表!$C$15:$D$24,2),VLOOKUP($F406,得点換算表!$E$15:$F$24,2)),"")</f>
        <v/>
      </c>
      <c r="AG406" s="142" t="str">
        <f>IF($G406&lt;&gt;"",IF($AD406=1,VLOOKUP($G406,得点換算表!$C$25:$D$34,2),VLOOKUP($G406,得点換算表!$E$25:$F$34,2)),"")</f>
        <v/>
      </c>
      <c r="AH406" s="142" t="str">
        <f>IF($H406&lt;&gt;"",IF($AD406=1,VLOOKUP($H406,得点換算表!$C$35:$D$44,2),VLOOKUP($H406,得点換算表!$E$35:$F$44,2)),"")</f>
        <v/>
      </c>
      <c r="AI406" s="142" t="str">
        <f>IF($I406&lt;&gt;"",IF($AD406=1,VLOOKUP($I406,得点換算表!$C$45:$D$55,2),VLOOKUP($I406,得点換算表!$E$45:$F$55,2)),"")</f>
        <v/>
      </c>
      <c r="AJ406" s="142" t="str">
        <f>IF($J406&lt;&gt;"",IF($AD406=1,VLOOKUP($J406,得点換算表!$C$56:$D$65,2),VLOOKUP($J406,得点換算表!$E$56:$F$65,2)),"")</f>
        <v/>
      </c>
      <c r="AK406" s="142" t="str">
        <f>IF($K406&lt;&gt;"",IF($AD406=1,VLOOKUP($K406,得点換算表!$C$66:$D$76,2),VLOOKUP($K406,得点換算表!$E$66:$F$76,2)),"")</f>
        <v/>
      </c>
      <c r="AL406" s="142" t="str">
        <f>IF($L406&lt;&gt;"",IF($AD406=1,VLOOKUP($L406,得点換算表!$C$77:$D$86,2),VLOOKUP($L406,得点換算表!$E$77:$F$86,2)),"")</f>
        <v/>
      </c>
      <c r="AM406" s="142" t="str">
        <f>IF($M406&lt;&gt;"",IF($AD406=1,VLOOKUP($M406,得点換算表!$C$87:$D$96,2),VLOOKUP($M406,得点換算表!$E$87:$F$96,2)),"")</f>
        <v/>
      </c>
      <c r="AN406" s="142" t="str">
        <f t="shared" si="28"/>
        <v/>
      </c>
      <c r="AO406" s="143" t="str">
        <f>IF(AND($AN406&lt;&gt;"",$AN406&gt;=8),VLOOKUP($AN406,得点換算表!$I$5:$J$9,2),"")</f>
        <v/>
      </c>
      <c r="AP406" s="105"/>
    </row>
    <row r="407" spans="1:42" x14ac:dyDescent="0.15">
      <c r="A407" s="11"/>
      <c r="B407" s="12"/>
      <c r="C407" s="13"/>
      <c r="D407" s="13"/>
      <c r="E407" s="14"/>
      <c r="F407" s="14"/>
      <c r="G407" s="14"/>
      <c r="H407" s="14"/>
      <c r="I407" s="15"/>
      <c r="J407" s="14"/>
      <c r="K407" s="13"/>
      <c r="L407" s="14"/>
      <c r="M407" s="14"/>
      <c r="N407" s="14"/>
      <c r="O407" s="14"/>
      <c r="P407" s="198"/>
      <c r="Q407" s="198"/>
      <c r="R407" s="198"/>
      <c r="S407" s="198"/>
      <c r="T407" s="198"/>
      <c r="U407" s="198"/>
      <c r="V407" s="198"/>
      <c r="W407" s="202">
        <f t="shared" si="29"/>
        <v>0</v>
      </c>
      <c r="X407" s="14"/>
      <c r="Y407" s="14"/>
      <c r="Z407" s="108"/>
      <c r="AA407" s="114"/>
      <c r="AB407" s="129"/>
      <c r="AC407" s="128"/>
      <c r="AD407" s="142" t="str">
        <f t="shared" si="30"/>
        <v/>
      </c>
      <c r="AE407" s="142" t="str">
        <f>IF($E407&lt;&gt;"",IF($AD407=1,VLOOKUP($E407,得点換算表!$C$5:$D$14,2),VLOOKUP($E407,得点換算表!$E$5:$F$14,2)),"")</f>
        <v/>
      </c>
      <c r="AF407" s="142" t="str">
        <f>IF($F407&lt;&gt;"",IF($AD407=1,VLOOKUP($F407,得点換算表!$C$15:$D$24,2),VLOOKUP($F407,得点換算表!$E$15:$F$24,2)),"")</f>
        <v/>
      </c>
      <c r="AG407" s="142" t="str">
        <f>IF($G407&lt;&gt;"",IF($AD407=1,VLOOKUP($G407,得点換算表!$C$25:$D$34,2),VLOOKUP($G407,得点換算表!$E$25:$F$34,2)),"")</f>
        <v/>
      </c>
      <c r="AH407" s="142" t="str">
        <f>IF($H407&lt;&gt;"",IF($AD407=1,VLOOKUP($H407,得点換算表!$C$35:$D$44,2),VLOOKUP($H407,得点換算表!$E$35:$F$44,2)),"")</f>
        <v/>
      </c>
      <c r="AI407" s="142" t="str">
        <f>IF($I407&lt;&gt;"",IF($AD407=1,VLOOKUP($I407,得点換算表!$C$45:$D$55,2),VLOOKUP($I407,得点換算表!$E$45:$F$55,2)),"")</f>
        <v/>
      </c>
      <c r="AJ407" s="142" t="str">
        <f>IF($J407&lt;&gt;"",IF($AD407=1,VLOOKUP($J407,得点換算表!$C$56:$D$65,2),VLOOKUP($J407,得点換算表!$E$56:$F$65,2)),"")</f>
        <v/>
      </c>
      <c r="AK407" s="142" t="str">
        <f>IF($K407&lt;&gt;"",IF($AD407=1,VLOOKUP($K407,得点換算表!$C$66:$D$76,2),VLOOKUP($K407,得点換算表!$E$66:$F$76,2)),"")</f>
        <v/>
      </c>
      <c r="AL407" s="142" t="str">
        <f>IF($L407&lt;&gt;"",IF($AD407=1,VLOOKUP($L407,得点換算表!$C$77:$D$86,2),VLOOKUP($L407,得点換算表!$E$77:$F$86,2)),"")</f>
        <v/>
      </c>
      <c r="AM407" s="142" t="str">
        <f>IF($M407&lt;&gt;"",IF($AD407=1,VLOOKUP($M407,得点換算表!$C$87:$D$96,2),VLOOKUP($M407,得点換算表!$E$87:$F$96,2)),"")</f>
        <v/>
      </c>
      <c r="AN407" s="142" t="str">
        <f t="shared" si="28"/>
        <v/>
      </c>
      <c r="AO407" s="143" t="str">
        <f>IF(AND($AN407&lt;&gt;"",$AN407&gt;=8),VLOOKUP($AN407,得点換算表!$I$5:$J$9,2),"")</f>
        <v/>
      </c>
      <c r="AP407" s="105"/>
    </row>
    <row r="408" spans="1:42" x14ac:dyDescent="0.15">
      <c r="A408" s="11"/>
      <c r="B408" s="12"/>
      <c r="C408" s="13"/>
      <c r="D408" s="13"/>
      <c r="E408" s="14"/>
      <c r="F408" s="14"/>
      <c r="G408" s="14"/>
      <c r="H408" s="14"/>
      <c r="I408" s="15"/>
      <c r="J408" s="14"/>
      <c r="K408" s="13"/>
      <c r="L408" s="14"/>
      <c r="M408" s="14"/>
      <c r="N408" s="14"/>
      <c r="O408" s="14"/>
      <c r="P408" s="198"/>
      <c r="Q408" s="198"/>
      <c r="R408" s="198"/>
      <c r="S408" s="198"/>
      <c r="T408" s="198"/>
      <c r="U408" s="198"/>
      <c r="V408" s="198"/>
      <c r="W408" s="202">
        <f t="shared" si="29"/>
        <v>0</v>
      </c>
      <c r="X408" s="14"/>
      <c r="Y408" s="14"/>
      <c r="Z408" s="108"/>
      <c r="AA408" s="114"/>
      <c r="AB408" s="129"/>
      <c r="AC408" s="128"/>
      <c r="AD408" s="142" t="str">
        <f t="shared" si="30"/>
        <v/>
      </c>
      <c r="AE408" s="142" t="str">
        <f>IF($E408&lt;&gt;"",IF($AD408=1,VLOOKUP($E408,得点換算表!$C$5:$D$14,2),VLOOKUP($E408,得点換算表!$E$5:$F$14,2)),"")</f>
        <v/>
      </c>
      <c r="AF408" s="142" t="str">
        <f>IF($F408&lt;&gt;"",IF($AD408=1,VLOOKUP($F408,得点換算表!$C$15:$D$24,2),VLOOKUP($F408,得点換算表!$E$15:$F$24,2)),"")</f>
        <v/>
      </c>
      <c r="AG408" s="142" t="str">
        <f>IF($G408&lt;&gt;"",IF($AD408=1,VLOOKUP($G408,得点換算表!$C$25:$D$34,2),VLOOKUP($G408,得点換算表!$E$25:$F$34,2)),"")</f>
        <v/>
      </c>
      <c r="AH408" s="142" t="str">
        <f>IF($H408&lt;&gt;"",IF($AD408=1,VLOOKUP($H408,得点換算表!$C$35:$D$44,2),VLOOKUP($H408,得点換算表!$E$35:$F$44,2)),"")</f>
        <v/>
      </c>
      <c r="AI408" s="142" t="str">
        <f>IF($I408&lt;&gt;"",IF($AD408=1,VLOOKUP($I408,得点換算表!$C$45:$D$55,2),VLOOKUP($I408,得点換算表!$E$45:$F$55,2)),"")</f>
        <v/>
      </c>
      <c r="AJ408" s="142" t="str">
        <f>IF($J408&lt;&gt;"",IF($AD408=1,VLOOKUP($J408,得点換算表!$C$56:$D$65,2),VLOOKUP($J408,得点換算表!$E$56:$F$65,2)),"")</f>
        <v/>
      </c>
      <c r="AK408" s="142" t="str">
        <f>IF($K408&lt;&gt;"",IF($AD408=1,VLOOKUP($K408,得点換算表!$C$66:$D$76,2),VLOOKUP($K408,得点換算表!$E$66:$F$76,2)),"")</f>
        <v/>
      </c>
      <c r="AL408" s="142" t="str">
        <f>IF($L408&lt;&gt;"",IF($AD408=1,VLOOKUP($L408,得点換算表!$C$77:$D$86,2),VLOOKUP($L408,得点換算表!$E$77:$F$86,2)),"")</f>
        <v/>
      </c>
      <c r="AM408" s="142" t="str">
        <f>IF($M408&lt;&gt;"",IF($AD408=1,VLOOKUP($M408,得点換算表!$C$87:$D$96,2),VLOOKUP($M408,得点換算表!$E$87:$F$96,2)),"")</f>
        <v/>
      </c>
      <c r="AN408" s="142" t="str">
        <f t="shared" si="28"/>
        <v/>
      </c>
      <c r="AO408" s="143" t="str">
        <f>IF(AND($AN408&lt;&gt;"",$AN408&gt;=8),VLOOKUP($AN408,得点換算表!$I$5:$J$9,2),"")</f>
        <v/>
      </c>
      <c r="AP408" s="105"/>
    </row>
    <row r="409" spans="1:42" x14ac:dyDescent="0.15">
      <c r="A409" s="11"/>
      <c r="B409" s="12"/>
      <c r="C409" s="13"/>
      <c r="D409" s="13"/>
      <c r="E409" s="14"/>
      <c r="F409" s="14"/>
      <c r="G409" s="14"/>
      <c r="H409" s="14"/>
      <c r="I409" s="15"/>
      <c r="J409" s="14"/>
      <c r="K409" s="13"/>
      <c r="L409" s="14"/>
      <c r="M409" s="14"/>
      <c r="N409" s="14"/>
      <c r="O409" s="14"/>
      <c r="P409" s="198"/>
      <c r="Q409" s="198"/>
      <c r="R409" s="198"/>
      <c r="S409" s="198"/>
      <c r="T409" s="198"/>
      <c r="U409" s="198"/>
      <c r="V409" s="198"/>
      <c r="W409" s="202">
        <f t="shared" si="29"/>
        <v>0</v>
      </c>
      <c r="X409" s="14"/>
      <c r="Y409" s="14"/>
      <c r="Z409" s="108"/>
      <c r="AA409" s="114"/>
      <c r="AB409" s="129"/>
      <c r="AC409" s="128"/>
      <c r="AD409" s="142" t="str">
        <f t="shared" si="30"/>
        <v/>
      </c>
      <c r="AE409" s="142" t="str">
        <f>IF($E409&lt;&gt;"",IF($AD409=1,VLOOKUP($E409,得点換算表!$C$5:$D$14,2),VLOOKUP($E409,得点換算表!$E$5:$F$14,2)),"")</f>
        <v/>
      </c>
      <c r="AF409" s="142" t="str">
        <f>IF($F409&lt;&gt;"",IF($AD409=1,VLOOKUP($F409,得点換算表!$C$15:$D$24,2),VLOOKUP($F409,得点換算表!$E$15:$F$24,2)),"")</f>
        <v/>
      </c>
      <c r="AG409" s="142" t="str">
        <f>IF($G409&lt;&gt;"",IF($AD409=1,VLOOKUP($G409,得点換算表!$C$25:$D$34,2),VLOOKUP($G409,得点換算表!$E$25:$F$34,2)),"")</f>
        <v/>
      </c>
      <c r="AH409" s="142" t="str">
        <f>IF($H409&lt;&gt;"",IF($AD409=1,VLOOKUP($H409,得点換算表!$C$35:$D$44,2),VLOOKUP($H409,得点換算表!$E$35:$F$44,2)),"")</f>
        <v/>
      </c>
      <c r="AI409" s="142" t="str">
        <f>IF($I409&lt;&gt;"",IF($AD409=1,VLOOKUP($I409,得点換算表!$C$45:$D$55,2),VLOOKUP($I409,得点換算表!$E$45:$F$55,2)),"")</f>
        <v/>
      </c>
      <c r="AJ409" s="142" t="str">
        <f>IF($J409&lt;&gt;"",IF($AD409=1,VLOOKUP($J409,得点換算表!$C$56:$D$65,2),VLOOKUP($J409,得点換算表!$E$56:$F$65,2)),"")</f>
        <v/>
      </c>
      <c r="AK409" s="142" t="str">
        <f>IF($K409&lt;&gt;"",IF($AD409=1,VLOOKUP($K409,得点換算表!$C$66:$D$76,2),VLOOKUP($K409,得点換算表!$E$66:$F$76,2)),"")</f>
        <v/>
      </c>
      <c r="AL409" s="142" t="str">
        <f>IF($L409&lt;&gt;"",IF($AD409=1,VLOOKUP($L409,得点換算表!$C$77:$D$86,2),VLOOKUP($L409,得点換算表!$E$77:$F$86,2)),"")</f>
        <v/>
      </c>
      <c r="AM409" s="142" t="str">
        <f>IF($M409&lt;&gt;"",IF($AD409=1,VLOOKUP($M409,得点換算表!$C$87:$D$96,2),VLOOKUP($M409,得点換算表!$E$87:$F$96,2)),"")</f>
        <v/>
      </c>
      <c r="AN409" s="142" t="str">
        <f t="shared" si="28"/>
        <v/>
      </c>
      <c r="AO409" s="143" t="str">
        <f>IF(AND($AN409&lt;&gt;"",$AN409&gt;=8),VLOOKUP($AN409,得点換算表!$I$5:$J$9,2),"")</f>
        <v/>
      </c>
      <c r="AP409" s="105"/>
    </row>
    <row r="410" spans="1:42" x14ac:dyDescent="0.15">
      <c r="A410" s="11"/>
      <c r="B410" s="12"/>
      <c r="C410" s="13"/>
      <c r="D410" s="13"/>
      <c r="E410" s="14"/>
      <c r="F410" s="14"/>
      <c r="G410" s="14"/>
      <c r="H410" s="14"/>
      <c r="I410" s="15"/>
      <c r="J410" s="14"/>
      <c r="K410" s="13"/>
      <c r="L410" s="14"/>
      <c r="M410" s="14"/>
      <c r="N410" s="14"/>
      <c r="O410" s="14"/>
      <c r="P410" s="198"/>
      <c r="Q410" s="198"/>
      <c r="R410" s="198"/>
      <c r="S410" s="198"/>
      <c r="T410" s="198"/>
      <c r="U410" s="198"/>
      <c r="V410" s="198"/>
      <c r="W410" s="202">
        <f t="shared" si="29"/>
        <v>0</v>
      </c>
      <c r="X410" s="14"/>
      <c r="Y410" s="14"/>
      <c r="Z410" s="108"/>
      <c r="AA410" s="114"/>
      <c r="AB410" s="129"/>
      <c r="AC410" s="128"/>
      <c r="AD410" s="142" t="str">
        <f t="shared" si="30"/>
        <v/>
      </c>
      <c r="AE410" s="142" t="str">
        <f>IF($E410&lt;&gt;"",IF($AD410=1,VLOOKUP($E410,得点換算表!$C$5:$D$14,2),VLOOKUP($E410,得点換算表!$E$5:$F$14,2)),"")</f>
        <v/>
      </c>
      <c r="AF410" s="142" t="str">
        <f>IF($F410&lt;&gt;"",IF($AD410=1,VLOOKUP($F410,得点換算表!$C$15:$D$24,2),VLOOKUP($F410,得点換算表!$E$15:$F$24,2)),"")</f>
        <v/>
      </c>
      <c r="AG410" s="142" t="str">
        <f>IF($G410&lt;&gt;"",IF($AD410=1,VLOOKUP($G410,得点換算表!$C$25:$D$34,2),VLOOKUP($G410,得点換算表!$E$25:$F$34,2)),"")</f>
        <v/>
      </c>
      <c r="AH410" s="142" t="str">
        <f>IF($H410&lt;&gt;"",IF($AD410=1,VLOOKUP($H410,得点換算表!$C$35:$D$44,2),VLOOKUP($H410,得点換算表!$E$35:$F$44,2)),"")</f>
        <v/>
      </c>
      <c r="AI410" s="142" t="str">
        <f>IF($I410&lt;&gt;"",IF($AD410=1,VLOOKUP($I410,得点換算表!$C$45:$D$55,2),VLOOKUP($I410,得点換算表!$E$45:$F$55,2)),"")</f>
        <v/>
      </c>
      <c r="AJ410" s="142" t="str">
        <f>IF($J410&lt;&gt;"",IF($AD410=1,VLOOKUP($J410,得点換算表!$C$56:$D$65,2),VLOOKUP($J410,得点換算表!$E$56:$F$65,2)),"")</f>
        <v/>
      </c>
      <c r="AK410" s="142" t="str">
        <f>IF($K410&lt;&gt;"",IF($AD410=1,VLOOKUP($K410,得点換算表!$C$66:$D$76,2),VLOOKUP($K410,得点換算表!$E$66:$F$76,2)),"")</f>
        <v/>
      </c>
      <c r="AL410" s="142" t="str">
        <f>IF($L410&lt;&gt;"",IF($AD410=1,VLOOKUP($L410,得点換算表!$C$77:$D$86,2),VLOOKUP($L410,得点換算表!$E$77:$F$86,2)),"")</f>
        <v/>
      </c>
      <c r="AM410" s="142" t="str">
        <f>IF($M410&lt;&gt;"",IF($AD410=1,VLOOKUP($M410,得点換算表!$C$87:$D$96,2),VLOOKUP($M410,得点換算表!$E$87:$F$96,2)),"")</f>
        <v/>
      </c>
      <c r="AN410" s="142" t="str">
        <f t="shared" si="28"/>
        <v/>
      </c>
      <c r="AO410" s="143" t="str">
        <f>IF(AND($AN410&lt;&gt;"",$AN410&gt;=8),VLOOKUP($AN410,得点換算表!$I$5:$J$9,2),"")</f>
        <v/>
      </c>
      <c r="AP410" s="105"/>
    </row>
    <row r="411" spans="1:42" x14ac:dyDescent="0.15">
      <c r="A411" s="11"/>
      <c r="B411" s="12"/>
      <c r="C411" s="13"/>
      <c r="D411" s="13"/>
      <c r="E411" s="14"/>
      <c r="F411" s="14"/>
      <c r="G411" s="14"/>
      <c r="H411" s="14"/>
      <c r="I411" s="15"/>
      <c r="J411" s="14"/>
      <c r="K411" s="13"/>
      <c r="L411" s="14"/>
      <c r="M411" s="14"/>
      <c r="N411" s="14"/>
      <c r="O411" s="14"/>
      <c r="P411" s="198"/>
      <c r="Q411" s="198"/>
      <c r="R411" s="198"/>
      <c r="S411" s="198"/>
      <c r="T411" s="198"/>
      <c r="U411" s="198"/>
      <c r="V411" s="198"/>
      <c r="W411" s="202">
        <f t="shared" si="29"/>
        <v>0</v>
      </c>
      <c r="X411" s="14"/>
      <c r="Y411" s="14"/>
      <c r="Z411" s="108"/>
      <c r="AA411" s="114"/>
      <c r="AB411" s="129"/>
      <c r="AC411" s="128"/>
      <c r="AD411" s="142" t="str">
        <f t="shared" si="30"/>
        <v/>
      </c>
      <c r="AE411" s="142" t="str">
        <f>IF($E411&lt;&gt;"",IF($AD411=1,VLOOKUP($E411,得点換算表!$C$5:$D$14,2),VLOOKUP($E411,得点換算表!$E$5:$F$14,2)),"")</f>
        <v/>
      </c>
      <c r="AF411" s="142" t="str">
        <f>IF($F411&lt;&gt;"",IF($AD411=1,VLOOKUP($F411,得点換算表!$C$15:$D$24,2),VLOOKUP($F411,得点換算表!$E$15:$F$24,2)),"")</f>
        <v/>
      </c>
      <c r="AG411" s="142" t="str">
        <f>IF($G411&lt;&gt;"",IF($AD411=1,VLOOKUP($G411,得点換算表!$C$25:$D$34,2),VLOOKUP($G411,得点換算表!$E$25:$F$34,2)),"")</f>
        <v/>
      </c>
      <c r="AH411" s="142" t="str">
        <f>IF($H411&lt;&gt;"",IF($AD411=1,VLOOKUP($H411,得点換算表!$C$35:$D$44,2),VLOOKUP($H411,得点換算表!$E$35:$F$44,2)),"")</f>
        <v/>
      </c>
      <c r="AI411" s="142" t="str">
        <f>IF($I411&lt;&gt;"",IF($AD411=1,VLOOKUP($I411,得点換算表!$C$45:$D$55,2),VLOOKUP($I411,得点換算表!$E$45:$F$55,2)),"")</f>
        <v/>
      </c>
      <c r="AJ411" s="142" t="str">
        <f>IF($J411&lt;&gt;"",IF($AD411=1,VLOOKUP($J411,得点換算表!$C$56:$D$65,2),VLOOKUP($J411,得点換算表!$E$56:$F$65,2)),"")</f>
        <v/>
      </c>
      <c r="AK411" s="142" t="str">
        <f>IF($K411&lt;&gt;"",IF($AD411=1,VLOOKUP($K411,得点換算表!$C$66:$D$76,2),VLOOKUP($K411,得点換算表!$E$66:$F$76,2)),"")</f>
        <v/>
      </c>
      <c r="AL411" s="142" t="str">
        <f>IF($L411&lt;&gt;"",IF($AD411=1,VLOOKUP($L411,得点換算表!$C$77:$D$86,2),VLOOKUP($L411,得点換算表!$E$77:$F$86,2)),"")</f>
        <v/>
      </c>
      <c r="AM411" s="142" t="str">
        <f>IF($M411&lt;&gt;"",IF($AD411=1,VLOOKUP($M411,得点換算表!$C$87:$D$96,2),VLOOKUP($M411,得点換算表!$E$87:$F$96,2)),"")</f>
        <v/>
      </c>
      <c r="AN411" s="142" t="str">
        <f t="shared" si="28"/>
        <v/>
      </c>
      <c r="AO411" s="143" t="str">
        <f>IF(AND($AN411&lt;&gt;"",$AN411&gt;=8),VLOOKUP($AN411,得点換算表!$I$5:$J$9,2),"")</f>
        <v/>
      </c>
      <c r="AP411" s="105"/>
    </row>
    <row r="412" spans="1:42" x14ac:dyDescent="0.15">
      <c r="A412" s="11"/>
      <c r="B412" s="12"/>
      <c r="C412" s="13"/>
      <c r="D412" s="13"/>
      <c r="E412" s="14"/>
      <c r="F412" s="14"/>
      <c r="G412" s="14"/>
      <c r="H412" s="14"/>
      <c r="I412" s="15"/>
      <c r="J412" s="14"/>
      <c r="K412" s="13"/>
      <c r="L412" s="14"/>
      <c r="M412" s="14"/>
      <c r="N412" s="14"/>
      <c r="O412" s="14"/>
      <c r="P412" s="198"/>
      <c r="Q412" s="198"/>
      <c r="R412" s="198"/>
      <c r="S412" s="198"/>
      <c r="T412" s="198"/>
      <c r="U412" s="198"/>
      <c r="V412" s="198"/>
      <c r="W412" s="202">
        <f t="shared" si="29"/>
        <v>0</v>
      </c>
      <c r="X412" s="14"/>
      <c r="Y412" s="14"/>
      <c r="Z412" s="108"/>
      <c r="AA412" s="114"/>
      <c r="AB412" s="129"/>
      <c r="AC412" s="128"/>
      <c r="AD412" s="142" t="str">
        <f t="shared" si="30"/>
        <v/>
      </c>
      <c r="AE412" s="142" t="str">
        <f>IF($E412&lt;&gt;"",IF($AD412=1,VLOOKUP($E412,得点換算表!$C$5:$D$14,2),VLOOKUP($E412,得点換算表!$E$5:$F$14,2)),"")</f>
        <v/>
      </c>
      <c r="AF412" s="142" t="str">
        <f>IF($F412&lt;&gt;"",IF($AD412=1,VLOOKUP($F412,得点換算表!$C$15:$D$24,2),VLOOKUP($F412,得点換算表!$E$15:$F$24,2)),"")</f>
        <v/>
      </c>
      <c r="AG412" s="142" t="str">
        <f>IF($G412&lt;&gt;"",IF($AD412=1,VLOOKUP($G412,得点換算表!$C$25:$D$34,2),VLOOKUP($G412,得点換算表!$E$25:$F$34,2)),"")</f>
        <v/>
      </c>
      <c r="AH412" s="142" t="str">
        <f>IF($H412&lt;&gt;"",IF($AD412=1,VLOOKUP($H412,得点換算表!$C$35:$D$44,2),VLOOKUP($H412,得点換算表!$E$35:$F$44,2)),"")</f>
        <v/>
      </c>
      <c r="AI412" s="142" t="str">
        <f>IF($I412&lt;&gt;"",IF($AD412=1,VLOOKUP($I412,得点換算表!$C$45:$D$55,2),VLOOKUP($I412,得点換算表!$E$45:$F$55,2)),"")</f>
        <v/>
      </c>
      <c r="AJ412" s="142" t="str">
        <f>IF($J412&lt;&gt;"",IF($AD412=1,VLOOKUP($J412,得点換算表!$C$56:$D$65,2),VLOOKUP($J412,得点換算表!$E$56:$F$65,2)),"")</f>
        <v/>
      </c>
      <c r="AK412" s="142" t="str">
        <f>IF($K412&lt;&gt;"",IF($AD412=1,VLOOKUP($K412,得点換算表!$C$66:$D$76,2),VLOOKUP($K412,得点換算表!$E$66:$F$76,2)),"")</f>
        <v/>
      </c>
      <c r="AL412" s="142" t="str">
        <f>IF($L412&lt;&gt;"",IF($AD412=1,VLOOKUP($L412,得点換算表!$C$77:$D$86,2),VLOOKUP($L412,得点換算表!$E$77:$F$86,2)),"")</f>
        <v/>
      </c>
      <c r="AM412" s="142" t="str">
        <f>IF($M412&lt;&gt;"",IF($AD412=1,VLOOKUP($M412,得点換算表!$C$87:$D$96,2),VLOOKUP($M412,得点換算表!$E$87:$F$96,2)),"")</f>
        <v/>
      </c>
      <c r="AN412" s="142" t="str">
        <f t="shared" si="28"/>
        <v/>
      </c>
      <c r="AO412" s="143" t="str">
        <f>IF(AND($AN412&lt;&gt;"",$AN412&gt;=8),VLOOKUP($AN412,得点換算表!$I$5:$J$9,2),"")</f>
        <v/>
      </c>
      <c r="AP412" s="105"/>
    </row>
    <row r="413" spans="1:42" x14ac:dyDescent="0.15">
      <c r="A413" s="11"/>
      <c r="B413" s="12"/>
      <c r="C413" s="13"/>
      <c r="D413" s="13"/>
      <c r="E413" s="14"/>
      <c r="F413" s="14"/>
      <c r="G413" s="14"/>
      <c r="H413" s="14"/>
      <c r="I413" s="15"/>
      <c r="J413" s="14"/>
      <c r="K413" s="13"/>
      <c r="L413" s="14"/>
      <c r="M413" s="14"/>
      <c r="N413" s="14"/>
      <c r="O413" s="14"/>
      <c r="P413" s="198"/>
      <c r="Q413" s="198"/>
      <c r="R413" s="198"/>
      <c r="S413" s="198"/>
      <c r="T413" s="198"/>
      <c r="U413" s="198"/>
      <c r="V413" s="198"/>
      <c r="W413" s="202">
        <f t="shared" si="29"/>
        <v>0</v>
      </c>
      <c r="X413" s="14"/>
      <c r="Y413" s="14"/>
      <c r="Z413" s="108"/>
      <c r="AA413" s="114"/>
      <c r="AB413" s="129"/>
      <c r="AC413" s="128"/>
      <c r="AD413" s="142" t="str">
        <f t="shared" si="30"/>
        <v/>
      </c>
      <c r="AE413" s="142" t="str">
        <f>IF($E413&lt;&gt;"",IF($AD413=1,VLOOKUP($E413,得点換算表!$C$5:$D$14,2),VLOOKUP($E413,得点換算表!$E$5:$F$14,2)),"")</f>
        <v/>
      </c>
      <c r="AF413" s="142" t="str">
        <f>IF($F413&lt;&gt;"",IF($AD413=1,VLOOKUP($F413,得点換算表!$C$15:$D$24,2),VLOOKUP($F413,得点換算表!$E$15:$F$24,2)),"")</f>
        <v/>
      </c>
      <c r="AG413" s="142" t="str">
        <f>IF($G413&lt;&gt;"",IF($AD413=1,VLOOKUP($G413,得点換算表!$C$25:$D$34,2),VLOOKUP($G413,得点換算表!$E$25:$F$34,2)),"")</f>
        <v/>
      </c>
      <c r="AH413" s="142" t="str">
        <f>IF($H413&lt;&gt;"",IF($AD413=1,VLOOKUP($H413,得点換算表!$C$35:$D$44,2),VLOOKUP($H413,得点換算表!$E$35:$F$44,2)),"")</f>
        <v/>
      </c>
      <c r="AI413" s="142" t="str">
        <f>IF($I413&lt;&gt;"",IF($AD413=1,VLOOKUP($I413,得点換算表!$C$45:$D$55,2),VLOOKUP($I413,得点換算表!$E$45:$F$55,2)),"")</f>
        <v/>
      </c>
      <c r="AJ413" s="142" t="str">
        <f>IF($J413&lt;&gt;"",IF($AD413=1,VLOOKUP($J413,得点換算表!$C$56:$D$65,2),VLOOKUP($J413,得点換算表!$E$56:$F$65,2)),"")</f>
        <v/>
      </c>
      <c r="AK413" s="142" t="str">
        <f>IF($K413&lt;&gt;"",IF($AD413=1,VLOOKUP($K413,得点換算表!$C$66:$D$76,2),VLOOKUP($K413,得点換算表!$E$66:$F$76,2)),"")</f>
        <v/>
      </c>
      <c r="AL413" s="142" t="str">
        <f>IF($L413&lt;&gt;"",IF($AD413=1,VLOOKUP($L413,得点換算表!$C$77:$D$86,2),VLOOKUP($L413,得点換算表!$E$77:$F$86,2)),"")</f>
        <v/>
      </c>
      <c r="AM413" s="142" t="str">
        <f>IF($M413&lt;&gt;"",IF($AD413=1,VLOOKUP($M413,得点換算表!$C$87:$D$96,2),VLOOKUP($M413,得点換算表!$E$87:$F$96,2)),"")</f>
        <v/>
      </c>
      <c r="AN413" s="142" t="str">
        <f t="shared" si="28"/>
        <v/>
      </c>
      <c r="AO413" s="143" t="str">
        <f>IF(AND($AN413&lt;&gt;"",$AN413&gt;=8),VLOOKUP($AN413,得点換算表!$I$5:$J$9,2),"")</f>
        <v/>
      </c>
      <c r="AP413" s="105"/>
    </row>
    <row r="414" spans="1:42" x14ac:dyDescent="0.15">
      <c r="A414" s="11"/>
      <c r="B414" s="12"/>
      <c r="C414" s="13"/>
      <c r="D414" s="13"/>
      <c r="E414" s="14"/>
      <c r="F414" s="14"/>
      <c r="G414" s="14"/>
      <c r="H414" s="14"/>
      <c r="I414" s="15"/>
      <c r="J414" s="14"/>
      <c r="K414" s="13"/>
      <c r="L414" s="14"/>
      <c r="M414" s="14"/>
      <c r="N414" s="14"/>
      <c r="O414" s="14"/>
      <c r="P414" s="198"/>
      <c r="Q414" s="198"/>
      <c r="R414" s="198"/>
      <c r="S414" s="198"/>
      <c r="T414" s="198"/>
      <c r="U414" s="198"/>
      <c r="V414" s="198"/>
      <c r="W414" s="202">
        <f t="shared" si="29"/>
        <v>0</v>
      </c>
      <c r="X414" s="14"/>
      <c r="Y414" s="14"/>
      <c r="Z414" s="108"/>
      <c r="AA414" s="114"/>
      <c r="AB414" s="129"/>
      <c r="AC414" s="128"/>
      <c r="AD414" s="142" t="str">
        <f t="shared" si="30"/>
        <v/>
      </c>
      <c r="AE414" s="142" t="str">
        <f>IF($E414&lt;&gt;"",IF($AD414=1,VLOOKUP($E414,得点換算表!$C$5:$D$14,2),VLOOKUP($E414,得点換算表!$E$5:$F$14,2)),"")</f>
        <v/>
      </c>
      <c r="AF414" s="142" t="str">
        <f>IF($F414&lt;&gt;"",IF($AD414=1,VLOOKUP($F414,得点換算表!$C$15:$D$24,2),VLOOKUP($F414,得点換算表!$E$15:$F$24,2)),"")</f>
        <v/>
      </c>
      <c r="AG414" s="142" t="str">
        <f>IF($G414&lt;&gt;"",IF($AD414=1,VLOOKUP($G414,得点換算表!$C$25:$D$34,2),VLOOKUP($G414,得点換算表!$E$25:$F$34,2)),"")</f>
        <v/>
      </c>
      <c r="AH414" s="142" t="str">
        <f>IF($H414&lt;&gt;"",IF($AD414=1,VLOOKUP($H414,得点換算表!$C$35:$D$44,2),VLOOKUP($H414,得点換算表!$E$35:$F$44,2)),"")</f>
        <v/>
      </c>
      <c r="AI414" s="142" t="str">
        <f>IF($I414&lt;&gt;"",IF($AD414=1,VLOOKUP($I414,得点換算表!$C$45:$D$55,2),VLOOKUP($I414,得点換算表!$E$45:$F$55,2)),"")</f>
        <v/>
      </c>
      <c r="AJ414" s="142" t="str">
        <f>IF($J414&lt;&gt;"",IF($AD414=1,VLOOKUP($J414,得点換算表!$C$56:$D$65,2),VLOOKUP($J414,得点換算表!$E$56:$F$65,2)),"")</f>
        <v/>
      </c>
      <c r="AK414" s="142" t="str">
        <f>IF($K414&lt;&gt;"",IF($AD414=1,VLOOKUP($K414,得点換算表!$C$66:$D$76,2),VLOOKUP($K414,得点換算表!$E$66:$F$76,2)),"")</f>
        <v/>
      </c>
      <c r="AL414" s="142" t="str">
        <f>IF($L414&lt;&gt;"",IF($AD414=1,VLOOKUP($L414,得点換算表!$C$77:$D$86,2),VLOOKUP($L414,得点換算表!$E$77:$F$86,2)),"")</f>
        <v/>
      </c>
      <c r="AM414" s="142" t="str">
        <f>IF($M414&lt;&gt;"",IF($AD414=1,VLOOKUP($M414,得点換算表!$C$87:$D$96,2),VLOOKUP($M414,得点換算表!$E$87:$F$96,2)),"")</f>
        <v/>
      </c>
      <c r="AN414" s="142" t="str">
        <f t="shared" si="28"/>
        <v/>
      </c>
      <c r="AO414" s="143" t="str">
        <f>IF(AND($AN414&lt;&gt;"",$AN414&gt;=8),VLOOKUP($AN414,得点換算表!$I$5:$J$9,2),"")</f>
        <v/>
      </c>
      <c r="AP414" s="105"/>
    </row>
    <row r="415" spans="1:42" x14ac:dyDescent="0.15">
      <c r="A415" s="11"/>
      <c r="B415" s="12"/>
      <c r="C415" s="13"/>
      <c r="D415" s="13"/>
      <c r="E415" s="14"/>
      <c r="F415" s="14"/>
      <c r="G415" s="14"/>
      <c r="H415" s="14"/>
      <c r="I415" s="15"/>
      <c r="J415" s="14"/>
      <c r="K415" s="13"/>
      <c r="L415" s="14"/>
      <c r="M415" s="14"/>
      <c r="N415" s="14"/>
      <c r="O415" s="14"/>
      <c r="P415" s="198"/>
      <c r="Q415" s="198"/>
      <c r="R415" s="198"/>
      <c r="S415" s="198"/>
      <c r="T415" s="198"/>
      <c r="U415" s="198"/>
      <c r="V415" s="198"/>
      <c r="W415" s="202">
        <f t="shared" si="29"/>
        <v>0</v>
      </c>
      <c r="X415" s="14"/>
      <c r="Y415" s="14"/>
      <c r="Z415" s="108"/>
      <c r="AA415" s="114"/>
      <c r="AB415" s="129"/>
      <c r="AC415" s="128"/>
      <c r="AD415" s="142" t="str">
        <f t="shared" si="30"/>
        <v/>
      </c>
      <c r="AE415" s="142" t="str">
        <f>IF($E415&lt;&gt;"",IF($AD415=1,VLOOKUP($E415,得点換算表!$C$5:$D$14,2),VLOOKUP($E415,得点換算表!$E$5:$F$14,2)),"")</f>
        <v/>
      </c>
      <c r="AF415" s="142" t="str">
        <f>IF($F415&lt;&gt;"",IF($AD415=1,VLOOKUP($F415,得点換算表!$C$15:$D$24,2),VLOOKUP($F415,得点換算表!$E$15:$F$24,2)),"")</f>
        <v/>
      </c>
      <c r="AG415" s="142" t="str">
        <f>IF($G415&lt;&gt;"",IF($AD415=1,VLOOKUP($G415,得点換算表!$C$25:$D$34,2),VLOOKUP($G415,得点換算表!$E$25:$F$34,2)),"")</f>
        <v/>
      </c>
      <c r="AH415" s="142" t="str">
        <f>IF($H415&lt;&gt;"",IF($AD415=1,VLOOKUP($H415,得点換算表!$C$35:$D$44,2),VLOOKUP($H415,得点換算表!$E$35:$F$44,2)),"")</f>
        <v/>
      </c>
      <c r="AI415" s="142" t="str">
        <f>IF($I415&lt;&gt;"",IF($AD415=1,VLOOKUP($I415,得点換算表!$C$45:$D$55,2),VLOOKUP($I415,得点換算表!$E$45:$F$55,2)),"")</f>
        <v/>
      </c>
      <c r="AJ415" s="142" t="str">
        <f>IF($J415&lt;&gt;"",IF($AD415=1,VLOOKUP($J415,得点換算表!$C$56:$D$65,2),VLOOKUP($J415,得点換算表!$E$56:$F$65,2)),"")</f>
        <v/>
      </c>
      <c r="AK415" s="142" t="str">
        <f>IF($K415&lt;&gt;"",IF($AD415=1,VLOOKUP($K415,得点換算表!$C$66:$D$76,2),VLOOKUP($K415,得点換算表!$E$66:$F$76,2)),"")</f>
        <v/>
      </c>
      <c r="AL415" s="142" t="str">
        <f>IF($L415&lt;&gt;"",IF($AD415=1,VLOOKUP($L415,得点換算表!$C$77:$D$86,2),VLOOKUP($L415,得点換算表!$E$77:$F$86,2)),"")</f>
        <v/>
      </c>
      <c r="AM415" s="142" t="str">
        <f>IF($M415&lt;&gt;"",IF($AD415=1,VLOOKUP($M415,得点換算表!$C$87:$D$96,2),VLOOKUP($M415,得点換算表!$E$87:$F$96,2)),"")</f>
        <v/>
      </c>
      <c r="AN415" s="142" t="str">
        <f t="shared" si="28"/>
        <v/>
      </c>
      <c r="AO415" s="143" t="str">
        <f>IF(AND($AN415&lt;&gt;"",$AN415&gt;=8),VLOOKUP($AN415,得点換算表!$I$5:$J$9,2),"")</f>
        <v/>
      </c>
      <c r="AP415" s="105"/>
    </row>
    <row r="416" spans="1:42" x14ac:dyDescent="0.15">
      <c r="A416" s="11"/>
      <c r="B416" s="12"/>
      <c r="C416" s="13"/>
      <c r="D416" s="13"/>
      <c r="E416" s="14"/>
      <c r="F416" s="14"/>
      <c r="G416" s="14"/>
      <c r="H416" s="14"/>
      <c r="I416" s="15"/>
      <c r="J416" s="14"/>
      <c r="K416" s="13"/>
      <c r="L416" s="14"/>
      <c r="M416" s="14"/>
      <c r="N416" s="14"/>
      <c r="O416" s="14"/>
      <c r="P416" s="198"/>
      <c r="Q416" s="198"/>
      <c r="R416" s="198"/>
      <c r="S416" s="198"/>
      <c r="T416" s="198"/>
      <c r="U416" s="198"/>
      <c r="V416" s="198"/>
      <c r="W416" s="202">
        <f t="shared" si="29"/>
        <v>0</v>
      </c>
      <c r="X416" s="14"/>
      <c r="Y416" s="14"/>
      <c r="Z416" s="108"/>
      <c r="AA416" s="114"/>
      <c r="AB416" s="129"/>
      <c r="AC416" s="128"/>
      <c r="AD416" s="142" t="str">
        <f t="shared" si="30"/>
        <v/>
      </c>
      <c r="AE416" s="142" t="str">
        <f>IF($E416&lt;&gt;"",IF($AD416=1,VLOOKUP($E416,得点換算表!$C$5:$D$14,2),VLOOKUP($E416,得点換算表!$E$5:$F$14,2)),"")</f>
        <v/>
      </c>
      <c r="AF416" s="142" t="str">
        <f>IF($F416&lt;&gt;"",IF($AD416=1,VLOOKUP($F416,得点換算表!$C$15:$D$24,2),VLOOKUP($F416,得点換算表!$E$15:$F$24,2)),"")</f>
        <v/>
      </c>
      <c r="AG416" s="142" t="str">
        <f>IF($G416&lt;&gt;"",IF($AD416=1,VLOOKUP($G416,得点換算表!$C$25:$D$34,2),VLOOKUP($G416,得点換算表!$E$25:$F$34,2)),"")</f>
        <v/>
      </c>
      <c r="AH416" s="142" t="str">
        <f>IF($H416&lt;&gt;"",IF($AD416=1,VLOOKUP($H416,得点換算表!$C$35:$D$44,2),VLOOKUP($H416,得点換算表!$E$35:$F$44,2)),"")</f>
        <v/>
      </c>
      <c r="AI416" s="142" t="str">
        <f>IF($I416&lt;&gt;"",IF($AD416=1,VLOOKUP($I416,得点換算表!$C$45:$D$55,2),VLOOKUP($I416,得点換算表!$E$45:$F$55,2)),"")</f>
        <v/>
      </c>
      <c r="AJ416" s="142" t="str">
        <f>IF($J416&lt;&gt;"",IF($AD416=1,VLOOKUP($J416,得点換算表!$C$56:$D$65,2),VLOOKUP($J416,得点換算表!$E$56:$F$65,2)),"")</f>
        <v/>
      </c>
      <c r="AK416" s="142" t="str">
        <f>IF($K416&lt;&gt;"",IF($AD416=1,VLOOKUP($K416,得点換算表!$C$66:$D$76,2),VLOOKUP($K416,得点換算表!$E$66:$F$76,2)),"")</f>
        <v/>
      </c>
      <c r="AL416" s="142" t="str">
        <f>IF($L416&lt;&gt;"",IF($AD416=1,VLOOKUP($L416,得点換算表!$C$77:$D$86,2),VLOOKUP($L416,得点換算表!$E$77:$F$86,2)),"")</f>
        <v/>
      </c>
      <c r="AM416" s="142" t="str">
        <f>IF($M416&lt;&gt;"",IF($AD416=1,VLOOKUP($M416,得点換算表!$C$87:$D$96,2),VLOOKUP($M416,得点換算表!$E$87:$F$96,2)),"")</f>
        <v/>
      </c>
      <c r="AN416" s="142" t="str">
        <f t="shared" si="28"/>
        <v/>
      </c>
      <c r="AO416" s="143" t="str">
        <f>IF(AND($AN416&lt;&gt;"",$AN416&gt;=8),VLOOKUP($AN416,得点換算表!$I$5:$J$9,2),"")</f>
        <v/>
      </c>
      <c r="AP416" s="105"/>
    </row>
    <row r="417" spans="1:42" x14ac:dyDescent="0.15">
      <c r="A417" s="11"/>
      <c r="B417" s="12"/>
      <c r="C417" s="13"/>
      <c r="D417" s="13"/>
      <c r="E417" s="14"/>
      <c r="F417" s="14"/>
      <c r="G417" s="14"/>
      <c r="H417" s="14"/>
      <c r="I417" s="15"/>
      <c r="J417" s="14"/>
      <c r="K417" s="13"/>
      <c r="L417" s="14"/>
      <c r="M417" s="14"/>
      <c r="N417" s="14"/>
      <c r="O417" s="14"/>
      <c r="P417" s="198"/>
      <c r="Q417" s="198"/>
      <c r="R417" s="198"/>
      <c r="S417" s="198"/>
      <c r="T417" s="198"/>
      <c r="U417" s="198"/>
      <c r="V417" s="198"/>
      <c r="W417" s="202">
        <f t="shared" si="29"/>
        <v>0</v>
      </c>
      <c r="X417" s="14"/>
      <c r="Y417" s="14"/>
      <c r="Z417" s="108"/>
      <c r="AA417" s="114"/>
      <c r="AB417" s="129"/>
      <c r="AC417" s="128"/>
      <c r="AD417" s="142" t="str">
        <f t="shared" si="30"/>
        <v/>
      </c>
      <c r="AE417" s="142" t="str">
        <f>IF($E417&lt;&gt;"",IF($AD417=1,VLOOKUP($E417,得点換算表!$C$5:$D$14,2),VLOOKUP($E417,得点換算表!$E$5:$F$14,2)),"")</f>
        <v/>
      </c>
      <c r="AF417" s="142" t="str">
        <f>IF($F417&lt;&gt;"",IF($AD417=1,VLOOKUP($F417,得点換算表!$C$15:$D$24,2),VLOOKUP($F417,得点換算表!$E$15:$F$24,2)),"")</f>
        <v/>
      </c>
      <c r="AG417" s="142" t="str">
        <f>IF($G417&lt;&gt;"",IF($AD417=1,VLOOKUP($G417,得点換算表!$C$25:$D$34,2),VLOOKUP($G417,得点換算表!$E$25:$F$34,2)),"")</f>
        <v/>
      </c>
      <c r="AH417" s="142" t="str">
        <f>IF($H417&lt;&gt;"",IF($AD417=1,VLOOKUP($H417,得点換算表!$C$35:$D$44,2),VLOOKUP($H417,得点換算表!$E$35:$F$44,2)),"")</f>
        <v/>
      </c>
      <c r="AI417" s="142" t="str">
        <f>IF($I417&lt;&gt;"",IF($AD417=1,VLOOKUP($I417,得点換算表!$C$45:$D$55,2),VLOOKUP($I417,得点換算表!$E$45:$F$55,2)),"")</f>
        <v/>
      </c>
      <c r="AJ417" s="142" t="str">
        <f>IF($J417&lt;&gt;"",IF($AD417=1,VLOOKUP($J417,得点換算表!$C$56:$D$65,2),VLOOKUP($J417,得点換算表!$E$56:$F$65,2)),"")</f>
        <v/>
      </c>
      <c r="AK417" s="142" t="str">
        <f>IF($K417&lt;&gt;"",IF($AD417=1,VLOOKUP($K417,得点換算表!$C$66:$D$76,2),VLOOKUP($K417,得点換算表!$E$66:$F$76,2)),"")</f>
        <v/>
      </c>
      <c r="AL417" s="142" t="str">
        <f>IF($L417&lt;&gt;"",IF($AD417=1,VLOOKUP($L417,得点換算表!$C$77:$D$86,2),VLOOKUP($L417,得点換算表!$E$77:$F$86,2)),"")</f>
        <v/>
      </c>
      <c r="AM417" s="142" t="str">
        <f>IF($M417&lt;&gt;"",IF($AD417=1,VLOOKUP($M417,得点換算表!$C$87:$D$96,2),VLOOKUP($M417,得点換算表!$E$87:$F$96,2)),"")</f>
        <v/>
      </c>
      <c r="AN417" s="142" t="str">
        <f t="shared" si="28"/>
        <v/>
      </c>
      <c r="AO417" s="143" t="str">
        <f>IF(AND($AN417&lt;&gt;"",$AN417&gt;=8),VLOOKUP($AN417,得点換算表!$I$5:$J$9,2),"")</f>
        <v/>
      </c>
      <c r="AP417" s="105"/>
    </row>
    <row r="418" spans="1:42" x14ac:dyDescent="0.15">
      <c r="A418" s="11"/>
      <c r="B418" s="12"/>
      <c r="C418" s="13"/>
      <c r="D418" s="13"/>
      <c r="E418" s="14"/>
      <c r="F418" s="14"/>
      <c r="G418" s="14"/>
      <c r="H418" s="14"/>
      <c r="I418" s="15"/>
      <c r="J418" s="14"/>
      <c r="K418" s="13"/>
      <c r="L418" s="14"/>
      <c r="M418" s="14"/>
      <c r="N418" s="14"/>
      <c r="O418" s="14"/>
      <c r="P418" s="198"/>
      <c r="Q418" s="198"/>
      <c r="R418" s="198"/>
      <c r="S418" s="198"/>
      <c r="T418" s="198"/>
      <c r="U418" s="198"/>
      <c r="V418" s="198"/>
      <c r="W418" s="202">
        <f t="shared" si="29"/>
        <v>0</v>
      </c>
      <c r="X418" s="14"/>
      <c r="Y418" s="14"/>
      <c r="Z418" s="108"/>
      <c r="AA418" s="114"/>
      <c r="AB418" s="129"/>
      <c r="AC418" s="128"/>
      <c r="AD418" s="142" t="str">
        <f t="shared" si="30"/>
        <v/>
      </c>
      <c r="AE418" s="142" t="str">
        <f>IF($E418&lt;&gt;"",IF($AD418=1,VLOOKUP($E418,得点換算表!$C$5:$D$14,2),VLOOKUP($E418,得点換算表!$E$5:$F$14,2)),"")</f>
        <v/>
      </c>
      <c r="AF418" s="142" t="str">
        <f>IF($F418&lt;&gt;"",IF($AD418=1,VLOOKUP($F418,得点換算表!$C$15:$D$24,2),VLOOKUP($F418,得点換算表!$E$15:$F$24,2)),"")</f>
        <v/>
      </c>
      <c r="AG418" s="142" t="str">
        <f>IF($G418&lt;&gt;"",IF($AD418=1,VLOOKUP($G418,得点換算表!$C$25:$D$34,2),VLOOKUP($G418,得点換算表!$E$25:$F$34,2)),"")</f>
        <v/>
      </c>
      <c r="AH418" s="142" t="str">
        <f>IF($H418&lt;&gt;"",IF($AD418=1,VLOOKUP($H418,得点換算表!$C$35:$D$44,2),VLOOKUP($H418,得点換算表!$E$35:$F$44,2)),"")</f>
        <v/>
      </c>
      <c r="AI418" s="142" t="str">
        <f>IF($I418&lt;&gt;"",IF($AD418=1,VLOOKUP($I418,得点換算表!$C$45:$D$55,2),VLOOKUP($I418,得点換算表!$E$45:$F$55,2)),"")</f>
        <v/>
      </c>
      <c r="AJ418" s="142" t="str">
        <f>IF($J418&lt;&gt;"",IF($AD418=1,VLOOKUP($J418,得点換算表!$C$56:$D$65,2),VLOOKUP($J418,得点換算表!$E$56:$F$65,2)),"")</f>
        <v/>
      </c>
      <c r="AK418" s="142" t="str">
        <f>IF($K418&lt;&gt;"",IF($AD418=1,VLOOKUP($K418,得点換算表!$C$66:$D$76,2),VLOOKUP($K418,得点換算表!$E$66:$F$76,2)),"")</f>
        <v/>
      </c>
      <c r="AL418" s="142" t="str">
        <f>IF($L418&lt;&gt;"",IF($AD418=1,VLOOKUP($L418,得点換算表!$C$77:$D$86,2),VLOOKUP($L418,得点換算表!$E$77:$F$86,2)),"")</f>
        <v/>
      </c>
      <c r="AM418" s="142" t="str">
        <f>IF($M418&lt;&gt;"",IF($AD418=1,VLOOKUP($M418,得点換算表!$C$87:$D$96,2),VLOOKUP($M418,得点換算表!$E$87:$F$96,2)),"")</f>
        <v/>
      </c>
      <c r="AN418" s="142" t="str">
        <f t="shared" si="28"/>
        <v/>
      </c>
      <c r="AO418" s="143" t="str">
        <f>IF(AND($AN418&lt;&gt;"",$AN418&gt;=8),VLOOKUP($AN418,得点換算表!$I$5:$J$9,2),"")</f>
        <v/>
      </c>
      <c r="AP418" s="105"/>
    </row>
    <row r="419" spans="1:42" x14ac:dyDescent="0.15">
      <c r="A419" s="11"/>
      <c r="B419" s="12"/>
      <c r="C419" s="13"/>
      <c r="D419" s="13"/>
      <c r="E419" s="14"/>
      <c r="F419" s="14"/>
      <c r="G419" s="14"/>
      <c r="H419" s="14"/>
      <c r="I419" s="15"/>
      <c r="J419" s="14"/>
      <c r="K419" s="13"/>
      <c r="L419" s="14"/>
      <c r="M419" s="14"/>
      <c r="N419" s="14"/>
      <c r="O419" s="14"/>
      <c r="P419" s="198"/>
      <c r="Q419" s="198"/>
      <c r="R419" s="198"/>
      <c r="S419" s="198"/>
      <c r="T419" s="198"/>
      <c r="U419" s="198"/>
      <c r="V419" s="198"/>
      <c r="W419" s="202">
        <f t="shared" si="29"/>
        <v>0</v>
      </c>
      <c r="X419" s="14"/>
      <c r="Y419" s="14"/>
      <c r="Z419" s="108"/>
      <c r="AA419" s="114"/>
      <c r="AB419" s="129"/>
      <c r="AC419" s="128"/>
      <c r="AD419" s="142" t="str">
        <f t="shared" si="30"/>
        <v/>
      </c>
      <c r="AE419" s="142" t="str">
        <f>IF($E419&lt;&gt;"",IF($AD419=1,VLOOKUP($E419,得点換算表!$C$5:$D$14,2),VLOOKUP($E419,得点換算表!$E$5:$F$14,2)),"")</f>
        <v/>
      </c>
      <c r="AF419" s="142" t="str">
        <f>IF($F419&lt;&gt;"",IF($AD419=1,VLOOKUP($F419,得点換算表!$C$15:$D$24,2),VLOOKUP($F419,得点換算表!$E$15:$F$24,2)),"")</f>
        <v/>
      </c>
      <c r="AG419" s="142" t="str">
        <f>IF($G419&lt;&gt;"",IF($AD419=1,VLOOKUP($G419,得点換算表!$C$25:$D$34,2),VLOOKUP($G419,得点換算表!$E$25:$F$34,2)),"")</f>
        <v/>
      </c>
      <c r="AH419" s="142" t="str">
        <f>IF($H419&lt;&gt;"",IF($AD419=1,VLOOKUP($H419,得点換算表!$C$35:$D$44,2),VLOOKUP($H419,得点換算表!$E$35:$F$44,2)),"")</f>
        <v/>
      </c>
      <c r="AI419" s="142" t="str">
        <f>IF($I419&lt;&gt;"",IF($AD419=1,VLOOKUP($I419,得点換算表!$C$45:$D$55,2),VLOOKUP($I419,得点換算表!$E$45:$F$55,2)),"")</f>
        <v/>
      </c>
      <c r="AJ419" s="142" t="str">
        <f>IF($J419&lt;&gt;"",IF($AD419=1,VLOOKUP($J419,得点換算表!$C$56:$D$65,2),VLOOKUP($J419,得点換算表!$E$56:$F$65,2)),"")</f>
        <v/>
      </c>
      <c r="AK419" s="142" t="str">
        <f>IF($K419&lt;&gt;"",IF($AD419=1,VLOOKUP($K419,得点換算表!$C$66:$D$76,2),VLOOKUP($K419,得点換算表!$E$66:$F$76,2)),"")</f>
        <v/>
      </c>
      <c r="AL419" s="142" t="str">
        <f>IF($L419&lt;&gt;"",IF($AD419=1,VLOOKUP($L419,得点換算表!$C$77:$D$86,2),VLOOKUP($L419,得点換算表!$E$77:$F$86,2)),"")</f>
        <v/>
      </c>
      <c r="AM419" s="142" t="str">
        <f>IF($M419&lt;&gt;"",IF($AD419=1,VLOOKUP($M419,得点換算表!$C$87:$D$96,2),VLOOKUP($M419,得点換算表!$E$87:$F$96,2)),"")</f>
        <v/>
      </c>
      <c r="AN419" s="142" t="str">
        <f t="shared" si="28"/>
        <v/>
      </c>
      <c r="AO419" s="143" t="str">
        <f>IF(AND($AN419&lt;&gt;"",$AN419&gt;=8),VLOOKUP($AN419,得点換算表!$I$5:$J$9,2),"")</f>
        <v/>
      </c>
      <c r="AP419" s="105"/>
    </row>
    <row r="420" spans="1:42" x14ac:dyDescent="0.15">
      <c r="A420" s="11"/>
      <c r="B420" s="12"/>
      <c r="C420" s="13"/>
      <c r="D420" s="13"/>
      <c r="E420" s="14"/>
      <c r="F420" s="14"/>
      <c r="G420" s="14"/>
      <c r="H420" s="14"/>
      <c r="I420" s="15"/>
      <c r="J420" s="14"/>
      <c r="K420" s="13"/>
      <c r="L420" s="14"/>
      <c r="M420" s="14"/>
      <c r="N420" s="14"/>
      <c r="O420" s="14"/>
      <c r="P420" s="198"/>
      <c r="Q420" s="198"/>
      <c r="R420" s="198"/>
      <c r="S420" s="198"/>
      <c r="T420" s="198"/>
      <c r="U420" s="198"/>
      <c r="V420" s="198"/>
      <c r="W420" s="202">
        <f t="shared" si="29"/>
        <v>0</v>
      </c>
      <c r="X420" s="14"/>
      <c r="Y420" s="14"/>
      <c r="Z420" s="108"/>
      <c r="AA420" s="114"/>
      <c r="AB420" s="129"/>
      <c r="AC420" s="128"/>
      <c r="AD420" s="142" t="str">
        <f t="shared" si="30"/>
        <v/>
      </c>
      <c r="AE420" s="142" t="str">
        <f>IF($E420&lt;&gt;"",IF($AD420=1,VLOOKUP($E420,得点換算表!$C$5:$D$14,2),VLOOKUP($E420,得点換算表!$E$5:$F$14,2)),"")</f>
        <v/>
      </c>
      <c r="AF420" s="142" t="str">
        <f>IF($F420&lt;&gt;"",IF($AD420=1,VLOOKUP($F420,得点換算表!$C$15:$D$24,2),VLOOKUP($F420,得点換算表!$E$15:$F$24,2)),"")</f>
        <v/>
      </c>
      <c r="AG420" s="142" t="str">
        <f>IF($G420&lt;&gt;"",IF($AD420=1,VLOOKUP($G420,得点換算表!$C$25:$D$34,2),VLOOKUP($G420,得点換算表!$E$25:$F$34,2)),"")</f>
        <v/>
      </c>
      <c r="AH420" s="142" t="str">
        <f>IF($H420&lt;&gt;"",IF($AD420=1,VLOOKUP($H420,得点換算表!$C$35:$D$44,2),VLOOKUP($H420,得点換算表!$E$35:$F$44,2)),"")</f>
        <v/>
      </c>
      <c r="AI420" s="142" t="str">
        <f>IF($I420&lt;&gt;"",IF($AD420=1,VLOOKUP($I420,得点換算表!$C$45:$D$55,2),VLOOKUP($I420,得点換算表!$E$45:$F$55,2)),"")</f>
        <v/>
      </c>
      <c r="AJ420" s="142" t="str">
        <f>IF($J420&lt;&gt;"",IF($AD420=1,VLOOKUP($J420,得点換算表!$C$56:$D$65,2),VLOOKUP($J420,得点換算表!$E$56:$F$65,2)),"")</f>
        <v/>
      </c>
      <c r="AK420" s="142" t="str">
        <f>IF($K420&lt;&gt;"",IF($AD420=1,VLOOKUP($K420,得点換算表!$C$66:$D$76,2),VLOOKUP($K420,得点換算表!$E$66:$F$76,2)),"")</f>
        <v/>
      </c>
      <c r="AL420" s="142" t="str">
        <f>IF($L420&lt;&gt;"",IF($AD420=1,VLOOKUP($L420,得点換算表!$C$77:$D$86,2),VLOOKUP($L420,得点換算表!$E$77:$F$86,2)),"")</f>
        <v/>
      </c>
      <c r="AM420" s="142" t="str">
        <f>IF($M420&lt;&gt;"",IF($AD420=1,VLOOKUP($M420,得点換算表!$C$87:$D$96,2),VLOOKUP($M420,得点換算表!$E$87:$F$96,2)),"")</f>
        <v/>
      </c>
      <c r="AN420" s="142" t="str">
        <f t="shared" si="28"/>
        <v/>
      </c>
      <c r="AO420" s="143" t="str">
        <f>IF(AND($AN420&lt;&gt;"",$AN420&gt;=8),VLOOKUP($AN420,得点換算表!$I$5:$J$9,2),"")</f>
        <v/>
      </c>
      <c r="AP420" s="105"/>
    </row>
    <row r="421" spans="1:42" x14ac:dyDescent="0.15">
      <c r="A421" s="11"/>
      <c r="B421" s="12"/>
      <c r="C421" s="13"/>
      <c r="D421" s="13"/>
      <c r="E421" s="14"/>
      <c r="F421" s="14"/>
      <c r="G421" s="14"/>
      <c r="H421" s="14"/>
      <c r="I421" s="15"/>
      <c r="J421" s="14"/>
      <c r="K421" s="13"/>
      <c r="L421" s="14"/>
      <c r="M421" s="14"/>
      <c r="N421" s="14"/>
      <c r="O421" s="14"/>
      <c r="P421" s="198"/>
      <c r="Q421" s="198"/>
      <c r="R421" s="198"/>
      <c r="S421" s="198"/>
      <c r="T421" s="198"/>
      <c r="U421" s="198"/>
      <c r="V421" s="198"/>
      <c r="W421" s="202">
        <f t="shared" si="29"/>
        <v>0</v>
      </c>
      <c r="X421" s="14"/>
      <c r="Y421" s="14"/>
      <c r="Z421" s="108"/>
      <c r="AA421" s="114"/>
      <c r="AB421" s="129"/>
      <c r="AC421" s="128"/>
      <c r="AD421" s="142" t="str">
        <f t="shared" si="30"/>
        <v/>
      </c>
      <c r="AE421" s="142" t="str">
        <f>IF($E421&lt;&gt;"",IF($AD421=1,VLOOKUP($E421,得点換算表!$C$5:$D$14,2),VLOOKUP($E421,得点換算表!$E$5:$F$14,2)),"")</f>
        <v/>
      </c>
      <c r="AF421" s="142" t="str">
        <f>IF($F421&lt;&gt;"",IF($AD421=1,VLOOKUP($F421,得点換算表!$C$15:$D$24,2),VLOOKUP($F421,得点換算表!$E$15:$F$24,2)),"")</f>
        <v/>
      </c>
      <c r="AG421" s="142" t="str">
        <f>IF($G421&lt;&gt;"",IF($AD421=1,VLOOKUP($G421,得点換算表!$C$25:$D$34,2),VLOOKUP($G421,得点換算表!$E$25:$F$34,2)),"")</f>
        <v/>
      </c>
      <c r="AH421" s="142" t="str">
        <f>IF($H421&lt;&gt;"",IF($AD421=1,VLOOKUP($H421,得点換算表!$C$35:$D$44,2),VLOOKUP($H421,得点換算表!$E$35:$F$44,2)),"")</f>
        <v/>
      </c>
      <c r="AI421" s="142" t="str">
        <f>IF($I421&lt;&gt;"",IF($AD421=1,VLOOKUP($I421,得点換算表!$C$45:$D$55,2),VLOOKUP($I421,得点換算表!$E$45:$F$55,2)),"")</f>
        <v/>
      </c>
      <c r="AJ421" s="142" t="str">
        <f>IF($J421&lt;&gt;"",IF($AD421=1,VLOOKUP($J421,得点換算表!$C$56:$D$65,2),VLOOKUP($J421,得点換算表!$E$56:$F$65,2)),"")</f>
        <v/>
      </c>
      <c r="AK421" s="142" t="str">
        <f>IF($K421&lt;&gt;"",IF($AD421=1,VLOOKUP($K421,得点換算表!$C$66:$D$76,2),VLOOKUP($K421,得点換算表!$E$66:$F$76,2)),"")</f>
        <v/>
      </c>
      <c r="AL421" s="142" t="str">
        <f>IF($L421&lt;&gt;"",IF($AD421=1,VLOOKUP($L421,得点換算表!$C$77:$D$86,2),VLOOKUP($L421,得点換算表!$E$77:$F$86,2)),"")</f>
        <v/>
      </c>
      <c r="AM421" s="142" t="str">
        <f>IF($M421&lt;&gt;"",IF($AD421=1,VLOOKUP($M421,得点換算表!$C$87:$D$96,2),VLOOKUP($M421,得点換算表!$E$87:$F$96,2)),"")</f>
        <v/>
      </c>
      <c r="AN421" s="142" t="str">
        <f t="shared" si="28"/>
        <v/>
      </c>
      <c r="AO421" s="143" t="str">
        <f>IF(AND($AN421&lt;&gt;"",$AN421&gt;=8),VLOOKUP($AN421,得点換算表!$I$5:$J$9,2),"")</f>
        <v/>
      </c>
      <c r="AP421" s="105"/>
    </row>
    <row r="422" spans="1:42" x14ac:dyDescent="0.15">
      <c r="A422" s="11"/>
      <c r="B422" s="12"/>
      <c r="C422" s="13"/>
      <c r="D422" s="13"/>
      <c r="E422" s="14"/>
      <c r="F422" s="14"/>
      <c r="G422" s="14"/>
      <c r="H422" s="14"/>
      <c r="I422" s="15"/>
      <c r="J422" s="14"/>
      <c r="K422" s="13"/>
      <c r="L422" s="14"/>
      <c r="M422" s="14"/>
      <c r="N422" s="14"/>
      <c r="O422" s="14"/>
      <c r="P422" s="198"/>
      <c r="Q422" s="198"/>
      <c r="R422" s="198"/>
      <c r="S422" s="198"/>
      <c r="T422" s="198"/>
      <c r="U422" s="198"/>
      <c r="V422" s="198"/>
      <c r="W422" s="202">
        <f t="shared" si="29"/>
        <v>0</v>
      </c>
      <c r="X422" s="14"/>
      <c r="Y422" s="14"/>
      <c r="Z422" s="108"/>
      <c r="AA422" s="114"/>
      <c r="AB422" s="129"/>
      <c r="AC422" s="128"/>
      <c r="AD422" s="142" t="str">
        <f t="shared" si="30"/>
        <v/>
      </c>
      <c r="AE422" s="142" t="str">
        <f>IF($E422&lt;&gt;"",IF($AD422=1,VLOOKUP($E422,得点換算表!$C$5:$D$14,2),VLOOKUP($E422,得点換算表!$E$5:$F$14,2)),"")</f>
        <v/>
      </c>
      <c r="AF422" s="142" t="str">
        <f>IF($F422&lt;&gt;"",IF($AD422=1,VLOOKUP($F422,得点換算表!$C$15:$D$24,2),VLOOKUP($F422,得点換算表!$E$15:$F$24,2)),"")</f>
        <v/>
      </c>
      <c r="AG422" s="142" t="str">
        <f>IF($G422&lt;&gt;"",IF($AD422=1,VLOOKUP($G422,得点換算表!$C$25:$D$34,2),VLOOKUP($G422,得点換算表!$E$25:$F$34,2)),"")</f>
        <v/>
      </c>
      <c r="AH422" s="142" t="str">
        <f>IF($H422&lt;&gt;"",IF($AD422=1,VLOOKUP($H422,得点換算表!$C$35:$D$44,2),VLOOKUP($H422,得点換算表!$E$35:$F$44,2)),"")</f>
        <v/>
      </c>
      <c r="AI422" s="142" t="str">
        <f>IF($I422&lt;&gt;"",IF($AD422=1,VLOOKUP($I422,得点換算表!$C$45:$D$55,2),VLOOKUP($I422,得点換算表!$E$45:$F$55,2)),"")</f>
        <v/>
      </c>
      <c r="AJ422" s="142" t="str">
        <f>IF($J422&lt;&gt;"",IF($AD422=1,VLOOKUP($J422,得点換算表!$C$56:$D$65,2),VLOOKUP($J422,得点換算表!$E$56:$F$65,2)),"")</f>
        <v/>
      </c>
      <c r="AK422" s="142" t="str">
        <f>IF($K422&lt;&gt;"",IF($AD422=1,VLOOKUP($K422,得点換算表!$C$66:$D$76,2),VLOOKUP($K422,得点換算表!$E$66:$F$76,2)),"")</f>
        <v/>
      </c>
      <c r="AL422" s="142" t="str">
        <f>IF($L422&lt;&gt;"",IF($AD422=1,VLOOKUP($L422,得点換算表!$C$77:$D$86,2),VLOOKUP($L422,得点換算表!$E$77:$F$86,2)),"")</f>
        <v/>
      </c>
      <c r="AM422" s="142" t="str">
        <f>IF($M422&lt;&gt;"",IF($AD422=1,VLOOKUP($M422,得点換算表!$C$87:$D$96,2),VLOOKUP($M422,得点換算表!$E$87:$F$96,2)),"")</f>
        <v/>
      </c>
      <c r="AN422" s="142" t="str">
        <f t="shared" si="28"/>
        <v/>
      </c>
      <c r="AO422" s="143" t="str">
        <f>IF(AND($AN422&lt;&gt;"",$AN422&gt;=8),VLOOKUP($AN422,得点換算表!$I$5:$J$9,2),"")</f>
        <v/>
      </c>
      <c r="AP422" s="105"/>
    </row>
    <row r="423" spans="1:42" x14ac:dyDescent="0.15">
      <c r="A423" s="11"/>
      <c r="B423" s="12"/>
      <c r="C423" s="13"/>
      <c r="D423" s="13"/>
      <c r="E423" s="14"/>
      <c r="F423" s="14"/>
      <c r="G423" s="14"/>
      <c r="H423" s="14"/>
      <c r="I423" s="15"/>
      <c r="J423" s="14"/>
      <c r="K423" s="13"/>
      <c r="L423" s="14"/>
      <c r="M423" s="14"/>
      <c r="N423" s="14"/>
      <c r="O423" s="14"/>
      <c r="P423" s="198"/>
      <c r="Q423" s="198"/>
      <c r="R423" s="198"/>
      <c r="S423" s="198"/>
      <c r="T423" s="198"/>
      <c r="U423" s="198"/>
      <c r="V423" s="198"/>
      <c r="W423" s="202">
        <f t="shared" si="29"/>
        <v>0</v>
      </c>
      <c r="X423" s="14"/>
      <c r="Y423" s="14"/>
      <c r="Z423" s="108"/>
      <c r="AA423" s="114"/>
      <c r="AB423" s="129"/>
      <c r="AC423" s="128"/>
      <c r="AD423" s="142" t="str">
        <f t="shared" si="30"/>
        <v/>
      </c>
      <c r="AE423" s="142" t="str">
        <f>IF($E423&lt;&gt;"",IF($AD423=1,VLOOKUP($E423,得点換算表!$C$5:$D$14,2),VLOOKUP($E423,得点換算表!$E$5:$F$14,2)),"")</f>
        <v/>
      </c>
      <c r="AF423" s="142" t="str">
        <f>IF($F423&lt;&gt;"",IF($AD423=1,VLOOKUP($F423,得点換算表!$C$15:$D$24,2),VLOOKUP($F423,得点換算表!$E$15:$F$24,2)),"")</f>
        <v/>
      </c>
      <c r="AG423" s="142" t="str">
        <f>IF($G423&lt;&gt;"",IF($AD423=1,VLOOKUP($G423,得点換算表!$C$25:$D$34,2),VLOOKUP($G423,得点換算表!$E$25:$F$34,2)),"")</f>
        <v/>
      </c>
      <c r="AH423" s="142" t="str">
        <f>IF($H423&lt;&gt;"",IF($AD423=1,VLOOKUP($H423,得点換算表!$C$35:$D$44,2),VLOOKUP($H423,得点換算表!$E$35:$F$44,2)),"")</f>
        <v/>
      </c>
      <c r="AI423" s="142" t="str">
        <f>IF($I423&lt;&gt;"",IF($AD423=1,VLOOKUP($I423,得点換算表!$C$45:$D$55,2),VLOOKUP($I423,得点換算表!$E$45:$F$55,2)),"")</f>
        <v/>
      </c>
      <c r="AJ423" s="142" t="str">
        <f>IF($J423&lt;&gt;"",IF($AD423=1,VLOOKUP($J423,得点換算表!$C$56:$D$65,2),VLOOKUP($J423,得点換算表!$E$56:$F$65,2)),"")</f>
        <v/>
      </c>
      <c r="AK423" s="142" t="str">
        <f>IF($K423&lt;&gt;"",IF($AD423=1,VLOOKUP($K423,得点換算表!$C$66:$D$76,2),VLOOKUP($K423,得点換算表!$E$66:$F$76,2)),"")</f>
        <v/>
      </c>
      <c r="AL423" s="142" t="str">
        <f>IF($L423&lt;&gt;"",IF($AD423=1,VLOOKUP($L423,得点換算表!$C$77:$D$86,2),VLOOKUP($L423,得点換算表!$E$77:$F$86,2)),"")</f>
        <v/>
      </c>
      <c r="AM423" s="142" t="str">
        <f>IF($M423&lt;&gt;"",IF($AD423=1,VLOOKUP($M423,得点換算表!$C$87:$D$96,2),VLOOKUP($M423,得点換算表!$E$87:$F$96,2)),"")</f>
        <v/>
      </c>
      <c r="AN423" s="142" t="str">
        <f t="shared" si="28"/>
        <v/>
      </c>
      <c r="AO423" s="143" t="str">
        <f>IF(AND($AN423&lt;&gt;"",$AN423&gt;=8),VLOOKUP($AN423,得点換算表!$I$5:$J$9,2),"")</f>
        <v/>
      </c>
      <c r="AP423" s="105"/>
    </row>
    <row r="424" spans="1:42" x14ac:dyDescent="0.15">
      <c r="A424" s="11"/>
      <c r="B424" s="12"/>
      <c r="C424" s="13"/>
      <c r="D424" s="13"/>
      <c r="E424" s="14"/>
      <c r="F424" s="14"/>
      <c r="G424" s="14"/>
      <c r="H424" s="14"/>
      <c r="I424" s="15"/>
      <c r="J424" s="14"/>
      <c r="K424" s="13"/>
      <c r="L424" s="14"/>
      <c r="M424" s="14"/>
      <c r="N424" s="14"/>
      <c r="O424" s="14"/>
      <c r="P424" s="198"/>
      <c r="Q424" s="198"/>
      <c r="R424" s="198"/>
      <c r="S424" s="198"/>
      <c r="T424" s="198"/>
      <c r="U424" s="198"/>
      <c r="V424" s="198"/>
      <c r="W424" s="202">
        <f t="shared" si="29"/>
        <v>0</v>
      </c>
      <c r="X424" s="14"/>
      <c r="Y424" s="14"/>
      <c r="Z424" s="108"/>
      <c r="AA424" s="114"/>
      <c r="AB424" s="129"/>
      <c r="AC424" s="128"/>
      <c r="AD424" s="142" t="str">
        <f t="shared" si="30"/>
        <v/>
      </c>
      <c r="AE424" s="142" t="str">
        <f>IF($E424&lt;&gt;"",IF($AD424=1,VLOOKUP($E424,得点換算表!$C$5:$D$14,2),VLOOKUP($E424,得点換算表!$E$5:$F$14,2)),"")</f>
        <v/>
      </c>
      <c r="AF424" s="142" t="str">
        <f>IF($F424&lt;&gt;"",IF($AD424=1,VLOOKUP($F424,得点換算表!$C$15:$D$24,2),VLOOKUP($F424,得点換算表!$E$15:$F$24,2)),"")</f>
        <v/>
      </c>
      <c r="AG424" s="142" t="str">
        <f>IF($G424&lt;&gt;"",IF($AD424=1,VLOOKUP($G424,得点換算表!$C$25:$D$34,2),VLOOKUP($G424,得点換算表!$E$25:$F$34,2)),"")</f>
        <v/>
      </c>
      <c r="AH424" s="142" t="str">
        <f>IF($H424&lt;&gt;"",IF($AD424=1,VLOOKUP($H424,得点換算表!$C$35:$D$44,2),VLOOKUP($H424,得点換算表!$E$35:$F$44,2)),"")</f>
        <v/>
      </c>
      <c r="AI424" s="142" t="str">
        <f>IF($I424&lt;&gt;"",IF($AD424=1,VLOOKUP($I424,得点換算表!$C$45:$D$55,2),VLOOKUP($I424,得点換算表!$E$45:$F$55,2)),"")</f>
        <v/>
      </c>
      <c r="AJ424" s="142" t="str">
        <f>IF($J424&lt;&gt;"",IF($AD424=1,VLOOKUP($J424,得点換算表!$C$56:$D$65,2),VLOOKUP($J424,得点換算表!$E$56:$F$65,2)),"")</f>
        <v/>
      </c>
      <c r="AK424" s="142" t="str">
        <f>IF($K424&lt;&gt;"",IF($AD424=1,VLOOKUP($K424,得点換算表!$C$66:$D$76,2),VLOOKUP($K424,得点換算表!$E$66:$F$76,2)),"")</f>
        <v/>
      </c>
      <c r="AL424" s="142" t="str">
        <f>IF($L424&lt;&gt;"",IF($AD424=1,VLOOKUP($L424,得点換算表!$C$77:$D$86,2),VLOOKUP($L424,得点換算表!$E$77:$F$86,2)),"")</f>
        <v/>
      </c>
      <c r="AM424" s="142" t="str">
        <f>IF($M424&lt;&gt;"",IF($AD424=1,VLOOKUP($M424,得点換算表!$C$87:$D$96,2),VLOOKUP($M424,得点換算表!$E$87:$F$96,2)),"")</f>
        <v/>
      </c>
      <c r="AN424" s="142" t="str">
        <f t="shared" si="28"/>
        <v/>
      </c>
      <c r="AO424" s="143" t="str">
        <f>IF(AND($AN424&lt;&gt;"",$AN424&gt;=8),VLOOKUP($AN424,得点換算表!$I$5:$J$9,2),"")</f>
        <v/>
      </c>
      <c r="AP424" s="105"/>
    </row>
    <row r="425" spans="1:42" x14ac:dyDescent="0.15">
      <c r="A425" s="11"/>
      <c r="B425" s="12"/>
      <c r="C425" s="13"/>
      <c r="D425" s="13"/>
      <c r="E425" s="14"/>
      <c r="F425" s="14"/>
      <c r="G425" s="14"/>
      <c r="H425" s="14"/>
      <c r="I425" s="15"/>
      <c r="J425" s="14"/>
      <c r="K425" s="13"/>
      <c r="L425" s="14"/>
      <c r="M425" s="14"/>
      <c r="N425" s="14"/>
      <c r="O425" s="14"/>
      <c r="P425" s="198"/>
      <c r="Q425" s="198"/>
      <c r="R425" s="198"/>
      <c r="S425" s="198"/>
      <c r="T425" s="198"/>
      <c r="U425" s="198"/>
      <c r="V425" s="198"/>
      <c r="W425" s="202">
        <f t="shared" si="29"/>
        <v>0</v>
      </c>
      <c r="X425" s="14"/>
      <c r="Y425" s="14"/>
      <c r="Z425" s="108"/>
      <c r="AA425" s="114"/>
      <c r="AB425" s="129"/>
      <c r="AC425" s="128"/>
      <c r="AD425" s="142" t="str">
        <f t="shared" si="30"/>
        <v/>
      </c>
      <c r="AE425" s="142" t="str">
        <f>IF($E425&lt;&gt;"",IF($AD425=1,VLOOKUP($E425,得点換算表!$C$5:$D$14,2),VLOOKUP($E425,得点換算表!$E$5:$F$14,2)),"")</f>
        <v/>
      </c>
      <c r="AF425" s="142" t="str">
        <f>IF($F425&lt;&gt;"",IF($AD425=1,VLOOKUP($F425,得点換算表!$C$15:$D$24,2),VLOOKUP($F425,得点換算表!$E$15:$F$24,2)),"")</f>
        <v/>
      </c>
      <c r="AG425" s="142" t="str">
        <f>IF($G425&lt;&gt;"",IF($AD425=1,VLOOKUP($G425,得点換算表!$C$25:$D$34,2),VLOOKUP($G425,得点換算表!$E$25:$F$34,2)),"")</f>
        <v/>
      </c>
      <c r="AH425" s="142" t="str">
        <f>IF($H425&lt;&gt;"",IF($AD425=1,VLOOKUP($H425,得点換算表!$C$35:$D$44,2),VLOOKUP($H425,得点換算表!$E$35:$F$44,2)),"")</f>
        <v/>
      </c>
      <c r="AI425" s="142" t="str">
        <f>IF($I425&lt;&gt;"",IF($AD425=1,VLOOKUP($I425,得点換算表!$C$45:$D$55,2),VLOOKUP($I425,得点換算表!$E$45:$F$55,2)),"")</f>
        <v/>
      </c>
      <c r="AJ425" s="142" t="str">
        <f>IF($J425&lt;&gt;"",IF($AD425=1,VLOOKUP($J425,得点換算表!$C$56:$D$65,2),VLOOKUP($J425,得点換算表!$E$56:$F$65,2)),"")</f>
        <v/>
      </c>
      <c r="AK425" s="142" t="str">
        <f>IF($K425&lt;&gt;"",IF($AD425=1,VLOOKUP($K425,得点換算表!$C$66:$D$76,2),VLOOKUP($K425,得点換算表!$E$66:$F$76,2)),"")</f>
        <v/>
      </c>
      <c r="AL425" s="142" t="str">
        <f>IF($L425&lt;&gt;"",IF($AD425=1,VLOOKUP($L425,得点換算表!$C$77:$D$86,2),VLOOKUP($L425,得点換算表!$E$77:$F$86,2)),"")</f>
        <v/>
      </c>
      <c r="AM425" s="142" t="str">
        <f>IF($M425&lt;&gt;"",IF($AD425=1,VLOOKUP($M425,得点換算表!$C$87:$D$96,2),VLOOKUP($M425,得点換算表!$E$87:$F$96,2)),"")</f>
        <v/>
      </c>
      <c r="AN425" s="142" t="str">
        <f t="shared" si="28"/>
        <v/>
      </c>
      <c r="AO425" s="143" t="str">
        <f>IF(AND($AN425&lt;&gt;"",$AN425&gt;=8),VLOOKUP($AN425,得点換算表!$I$5:$J$9,2),"")</f>
        <v/>
      </c>
      <c r="AP425" s="105"/>
    </row>
    <row r="426" spans="1:42" x14ac:dyDescent="0.15">
      <c r="A426" s="11"/>
      <c r="B426" s="12"/>
      <c r="C426" s="13"/>
      <c r="D426" s="13"/>
      <c r="E426" s="14"/>
      <c r="F426" s="14"/>
      <c r="G426" s="14"/>
      <c r="H426" s="14"/>
      <c r="I426" s="15"/>
      <c r="J426" s="14"/>
      <c r="K426" s="13"/>
      <c r="L426" s="14"/>
      <c r="M426" s="14"/>
      <c r="N426" s="14"/>
      <c r="O426" s="14"/>
      <c r="P426" s="198"/>
      <c r="Q426" s="198"/>
      <c r="R426" s="198"/>
      <c r="S426" s="198"/>
      <c r="T426" s="198"/>
      <c r="U426" s="198"/>
      <c r="V426" s="198"/>
      <c r="W426" s="202">
        <f t="shared" si="29"/>
        <v>0</v>
      </c>
      <c r="X426" s="14"/>
      <c r="Y426" s="14"/>
      <c r="Z426" s="108"/>
      <c r="AA426" s="114"/>
      <c r="AB426" s="129"/>
      <c r="AC426" s="128"/>
      <c r="AD426" s="142" t="str">
        <f t="shared" si="30"/>
        <v/>
      </c>
      <c r="AE426" s="142" t="str">
        <f>IF($E426&lt;&gt;"",IF($AD426=1,VLOOKUP($E426,得点換算表!$C$5:$D$14,2),VLOOKUP($E426,得点換算表!$E$5:$F$14,2)),"")</f>
        <v/>
      </c>
      <c r="AF426" s="142" t="str">
        <f>IF($F426&lt;&gt;"",IF($AD426=1,VLOOKUP($F426,得点換算表!$C$15:$D$24,2),VLOOKUP($F426,得点換算表!$E$15:$F$24,2)),"")</f>
        <v/>
      </c>
      <c r="AG426" s="142" t="str">
        <f>IF($G426&lt;&gt;"",IF($AD426=1,VLOOKUP($G426,得点換算表!$C$25:$D$34,2),VLOOKUP($G426,得点換算表!$E$25:$F$34,2)),"")</f>
        <v/>
      </c>
      <c r="AH426" s="142" t="str">
        <f>IF($H426&lt;&gt;"",IF($AD426=1,VLOOKUP($H426,得点換算表!$C$35:$D$44,2),VLOOKUP($H426,得点換算表!$E$35:$F$44,2)),"")</f>
        <v/>
      </c>
      <c r="AI426" s="142" t="str">
        <f>IF($I426&lt;&gt;"",IF($AD426=1,VLOOKUP($I426,得点換算表!$C$45:$D$55,2),VLOOKUP($I426,得点換算表!$E$45:$F$55,2)),"")</f>
        <v/>
      </c>
      <c r="AJ426" s="142" t="str">
        <f>IF($J426&lt;&gt;"",IF($AD426=1,VLOOKUP($J426,得点換算表!$C$56:$D$65,2),VLOOKUP($J426,得点換算表!$E$56:$F$65,2)),"")</f>
        <v/>
      </c>
      <c r="AK426" s="142" t="str">
        <f>IF($K426&lt;&gt;"",IF($AD426=1,VLOOKUP($K426,得点換算表!$C$66:$D$76,2),VLOOKUP($K426,得点換算表!$E$66:$F$76,2)),"")</f>
        <v/>
      </c>
      <c r="AL426" s="142" t="str">
        <f>IF($L426&lt;&gt;"",IF($AD426=1,VLOOKUP($L426,得点換算表!$C$77:$D$86,2),VLOOKUP($L426,得点換算表!$E$77:$F$86,2)),"")</f>
        <v/>
      </c>
      <c r="AM426" s="142" t="str">
        <f>IF($M426&lt;&gt;"",IF($AD426=1,VLOOKUP($M426,得点換算表!$C$87:$D$96,2),VLOOKUP($M426,得点換算表!$E$87:$F$96,2)),"")</f>
        <v/>
      </c>
      <c r="AN426" s="142" t="str">
        <f t="shared" si="28"/>
        <v/>
      </c>
      <c r="AO426" s="143" t="str">
        <f>IF(AND($AN426&lt;&gt;"",$AN426&gt;=8),VLOOKUP($AN426,得点換算表!$I$5:$J$9,2),"")</f>
        <v/>
      </c>
      <c r="AP426" s="105"/>
    </row>
    <row r="427" spans="1:42" x14ac:dyDescent="0.15">
      <c r="A427" s="11"/>
      <c r="B427" s="12"/>
      <c r="C427" s="13"/>
      <c r="D427" s="13"/>
      <c r="E427" s="14"/>
      <c r="F427" s="14"/>
      <c r="G427" s="14"/>
      <c r="H427" s="14"/>
      <c r="I427" s="15"/>
      <c r="J427" s="14"/>
      <c r="K427" s="13"/>
      <c r="L427" s="14"/>
      <c r="M427" s="14"/>
      <c r="N427" s="14"/>
      <c r="O427" s="14"/>
      <c r="P427" s="198"/>
      <c r="Q427" s="198"/>
      <c r="R427" s="198"/>
      <c r="S427" s="198"/>
      <c r="T427" s="198"/>
      <c r="U427" s="198"/>
      <c r="V427" s="198"/>
      <c r="W427" s="202">
        <f t="shared" si="29"/>
        <v>0</v>
      </c>
      <c r="X427" s="14"/>
      <c r="Y427" s="14"/>
      <c r="Z427" s="108"/>
      <c r="AA427" s="114"/>
      <c r="AB427" s="129"/>
      <c r="AC427" s="128"/>
      <c r="AD427" s="142" t="str">
        <f t="shared" si="30"/>
        <v/>
      </c>
      <c r="AE427" s="142" t="str">
        <f>IF($E427&lt;&gt;"",IF($AD427=1,VLOOKUP($E427,得点換算表!$C$5:$D$14,2),VLOOKUP($E427,得点換算表!$E$5:$F$14,2)),"")</f>
        <v/>
      </c>
      <c r="AF427" s="142" t="str">
        <f>IF($F427&lt;&gt;"",IF($AD427=1,VLOOKUP($F427,得点換算表!$C$15:$D$24,2),VLOOKUP($F427,得点換算表!$E$15:$F$24,2)),"")</f>
        <v/>
      </c>
      <c r="AG427" s="142" t="str">
        <f>IF($G427&lt;&gt;"",IF($AD427=1,VLOOKUP($G427,得点換算表!$C$25:$D$34,2),VLOOKUP($G427,得点換算表!$E$25:$F$34,2)),"")</f>
        <v/>
      </c>
      <c r="AH427" s="142" t="str">
        <f>IF($H427&lt;&gt;"",IF($AD427=1,VLOOKUP($H427,得点換算表!$C$35:$D$44,2),VLOOKUP($H427,得点換算表!$E$35:$F$44,2)),"")</f>
        <v/>
      </c>
      <c r="AI427" s="142" t="str">
        <f>IF($I427&lt;&gt;"",IF($AD427=1,VLOOKUP($I427,得点換算表!$C$45:$D$55,2),VLOOKUP($I427,得点換算表!$E$45:$F$55,2)),"")</f>
        <v/>
      </c>
      <c r="AJ427" s="142" t="str">
        <f>IF($J427&lt;&gt;"",IF($AD427=1,VLOOKUP($J427,得点換算表!$C$56:$D$65,2),VLOOKUP($J427,得点換算表!$E$56:$F$65,2)),"")</f>
        <v/>
      </c>
      <c r="AK427" s="142" t="str">
        <f>IF($K427&lt;&gt;"",IF($AD427=1,VLOOKUP($K427,得点換算表!$C$66:$D$76,2),VLOOKUP($K427,得点換算表!$E$66:$F$76,2)),"")</f>
        <v/>
      </c>
      <c r="AL427" s="142" t="str">
        <f>IF($L427&lt;&gt;"",IF($AD427=1,VLOOKUP($L427,得点換算表!$C$77:$D$86,2),VLOOKUP($L427,得点換算表!$E$77:$F$86,2)),"")</f>
        <v/>
      </c>
      <c r="AM427" s="142" t="str">
        <f>IF($M427&lt;&gt;"",IF($AD427=1,VLOOKUP($M427,得点換算表!$C$87:$D$96,2),VLOOKUP($M427,得点換算表!$E$87:$F$96,2)),"")</f>
        <v/>
      </c>
      <c r="AN427" s="142" t="str">
        <f t="shared" si="28"/>
        <v/>
      </c>
      <c r="AO427" s="143" t="str">
        <f>IF(AND($AN427&lt;&gt;"",$AN427&gt;=8),VLOOKUP($AN427,得点換算表!$I$5:$J$9,2),"")</f>
        <v/>
      </c>
      <c r="AP427" s="105"/>
    </row>
    <row r="428" spans="1:42" x14ac:dyDescent="0.15">
      <c r="A428" s="11"/>
      <c r="B428" s="12"/>
      <c r="C428" s="13"/>
      <c r="D428" s="13"/>
      <c r="E428" s="14"/>
      <c r="F428" s="14"/>
      <c r="G428" s="14"/>
      <c r="H428" s="14"/>
      <c r="I428" s="15"/>
      <c r="J428" s="14"/>
      <c r="K428" s="13"/>
      <c r="L428" s="14"/>
      <c r="M428" s="14"/>
      <c r="N428" s="14"/>
      <c r="O428" s="14"/>
      <c r="P428" s="198"/>
      <c r="Q428" s="198"/>
      <c r="R428" s="198"/>
      <c r="S428" s="198"/>
      <c r="T428" s="198"/>
      <c r="U428" s="198"/>
      <c r="V428" s="198"/>
      <c r="W428" s="202">
        <f t="shared" si="29"/>
        <v>0</v>
      </c>
      <c r="X428" s="14"/>
      <c r="Y428" s="14"/>
      <c r="Z428" s="108"/>
      <c r="AA428" s="114"/>
      <c r="AB428" s="129"/>
      <c r="AC428" s="128"/>
      <c r="AD428" s="142" t="str">
        <f t="shared" si="30"/>
        <v/>
      </c>
      <c r="AE428" s="142" t="str">
        <f>IF($E428&lt;&gt;"",IF($AD428=1,VLOOKUP($E428,得点換算表!$C$5:$D$14,2),VLOOKUP($E428,得点換算表!$E$5:$F$14,2)),"")</f>
        <v/>
      </c>
      <c r="AF428" s="142" t="str">
        <f>IF($F428&lt;&gt;"",IF($AD428=1,VLOOKUP($F428,得点換算表!$C$15:$D$24,2),VLOOKUP($F428,得点換算表!$E$15:$F$24,2)),"")</f>
        <v/>
      </c>
      <c r="AG428" s="142" t="str">
        <f>IF($G428&lt;&gt;"",IF($AD428=1,VLOOKUP($G428,得点換算表!$C$25:$D$34,2),VLOOKUP($G428,得点換算表!$E$25:$F$34,2)),"")</f>
        <v/>
      </c>
      <c r="AH428" s="142" t="str">
        <f>IF($H428&lt;&gt;"",IF($AD428=1,VLOOKUP($H428,得点換算表!$C$35:$D$44,2),VLOOKUP($H428,得点換算表!$E$35:$F$44,2)),"")</f>
        <v/>
      </c>
      <c r="AI428" s="142" t="str">
        <f>IF($I428&lt;&gt;"",IF($AD428=1,VLOOKUP($I428,得点換算表!$C$45:$D$55,2),VLOOKUP($I428,得点換算表!$E$45:$F$55,2)),"")</f>
        <v/>
      </c>
      <c r="AJ428" s="142" t="str">
        <f>IF($J428&lt;&gt;"",IF($AD428=1,VLOOKUP($J428,得点換算表!$C$56:$D$65,2),VLOOKUP($J428,得点換算表!$E$56:$F$65,2)),"")</f>
        <v/>
      </c>
      <c r="AK428" s="142" t="str">
        <f>IF($K428&lt;&gt;"",IF($AD428=1,VLOOKUP($K428,得点換算表!$C$66:$D$76,2),VLOOKUP($K428,得点換算表!$E$66:$F$76,2)),"")</f>
        <v/>
      </c>
      <c r="AL428" s="142" t="str">
        <f>IF($L428&lt;&gt;"",IF($AD428=1,VLOOKUP($L428,得点換算表!$C$77:$D$86,2),VLOOKUP($L428,得点換算表!$E$77:$F$86,2)),"")</f>
        <v/>
      </c>
      <c r="AM428" s="142" t="str">
        <f>IF($M428&lt;&gt;"",IF($AD428=1,VLOOKUP($M428,得点換算表!$C$87:$D$96,2),VLOOKUP($M428,得点換算表!$E$87:$F$96,2)),"")</f>
        <v/>
      </c>
      <c r="AN428" s="142" t="str">
        <f t="shared" si="28"/>
        <v/>
      </c>
      <c r="AO428" s="143" t="str">
        <f>IF(AND($AN428&lt;&gt;"",$AN428&gt;=8),VLOOKUP($AN428,得点換算表!$I$5:$J$9,2),"")</f>
        <v/>
      </c>
      <c r="AP428" s="105"/>
    </row>
    <row r="429" spans="1:42" x14ac:dyDescent="0.15">
      <c r="A429" s="11"/>
      <c r="B429" s="12"/>
      <c r="C429" s="13"/>
      <c r="D429" s="13"/>
      <c r="E429" s="14"/>
      <c r="F429" s="14"/>
      <c r="G429" s="14"/>
      <c r="H429" s="14"/>
      <c r="I429" s="15"/>
      <c r="J429" s="14"/>
      <c r="K429" s="13"/>
      <c r="L429" s="14"/>
      <c r="M429" s="14"/>
      <c r="N429" s="14"/>
      <c r="O429" s="14"/>
      <c r="P429" s="198"/>
      <c r="Q429" s="198"/>
      <c r="R429" s="198"/>
      <c r="S429" s="198"/>
      <c r="T429" s="198"/>
      <c r="U429" s="198"/>
      <c r="V429" s="198"/>
      <c r="W429" s="202">
        <f t="shared" si="29"/>
        <v>0</v>
      </c>
      <c r="X429" s="14"/>
      <c r="Y429" s="14"/>
      <c r="Z429" s="108"/>
      <c r="AA429" s="114"/>
      <c r="AB429" s="129"/>
      <c r="AC429" s="128"/>
      <c r="AD429" s="142" t="str">
        <f t="shared" si="30"/>
        <v/>
      </c>
      <c r="AE429" s="142" t="str">
        <f>IF($E429&lt;&gt;"",IF($AD429=1,VLOOKUP($E429,得点換算表!$C$5:$D$14,2),VLOOKUP($E429,得点換算表!$E$5:$F$14,2)),"")</f>
        <v/>
      </c>
      <c r="AF429" s="142" t="str">
        <f>IF($F429&lt;&gt;"",IF($AD429=1,VLOOKUP($F429,得点換算表!$C$15:$D$24,2),VLOOKUP($F429,得点換算表!$E$15:$F$24,2)),"")</f>
        <v/>
      </c>
      <c r="AG429" s="142" t="str">
        <f>IF($G429&lt;&gt;"",IF($AD429=1,VLOOKUP($G429,得点換算表!$C$25:$D$34,2),VLOOKUP($G429,得点換算表!$E$25:$F$34,2)),"")</f>
        <v/>
      </c>
      <c r="AH429" s="142" t="str">
        <f>IF($H429&lt;&gt;"",IF($AD429=1,VLOOKUP($H429,得点換算表!$C$35:$D$44,2),VLOOKUP($H429,得点換算表!$E$35:$F$44,2)),"")</f>
        <v/>
      </c>
      <c r="AI429" s="142" t="str">
        <f>IF($I429&lt;&gt;"",IF($AD429=1,VLOOKUP($I429,得点換算表!$C$45:$D$55,2),VLOOKUP($I429,得点換算表!$E$45:$F$55,2)),"")</f>
        <v/>
      </c>
      <c r="AJ429" s="142" t="str">
        <f>IF($J429&lt;&gt;"",IF($AD429=1,VLOOKUP($J429,得点換算表!$C$56:$D$65,2),VLOOKUP($J429,得点換算表!$E$56:$F$65,2)),"")</f>
        <v/>
      </c>
      <c r="AK429" s="142" t="str">
        <f>IF($K429&lt;&gt;"",IF($AD429=1,VLOOKUP($K429,得点換算表!$C$66:$D$76,2),VLOOKUP($K429,得点換算表!$E$66:$F$76,2)),"")</f>
        <v/>
      </c>
      <c r="AL429" s="142" t="str">
        <f>IF($L429&lt;&gt;"",IF($AD429=1,VLOOKUP($L429,得点換算表!$C$77:$D$86,2),VLOOKUP($L429,得点換算表!$E$77:$F$86,2)),"")</f>
        <v/>
      </c>
      <c r="AM429" s="142" t="str">
        <f>IF($M429&lt;&gt;"",IF($AD429=1,VLOOKUP($M429,得点換算表!$C$87:$D$96,2),VLOOKUP($M429,得点換算表!$E$87:$F$96,2)),"")</f>
        <v/>
      </c>
      <c r="AN429" s="142" t="str">
        <f t="shared" si="28"/>
        <v/>
      </c>
      <c r="AO429" s="143" t="str">
        <f>IF(AND($AN429&lt;&gt;"",$AN429&gt;=8),VLOOKUP($AN429,得点換算表!$I$5:$J$9,2),"")</f>
        <v/>
      </c>
      <c r="AP429" s="105"/>
    </row>
    <row r="430" spans="1:42" x14ac:dyDescent="0.15">
      <c r="A430" s="11"/>
      <c r="B430" s="12"/>
      <c r="C430" s="13"/>
      <c r="D430" s="13"/>
      <c r="E430" s="14"/>
      <c r="F430" s="14"/>
      <c r="G430" s="14"/>
      <c r="H430" s="14"/>
      <c r="I430" s="15"/>
      <c r="J430" s="14"/>
      <c r="K430" s="13"/>
      <c r="L430" s="14"/>
      <c r="M430" s="14"/>
      <c r="N430" s="14"/>
      <c r="O430" s="14"/>
      <c r="P430" s="198"/>
      <c r="Q430" s="198"/>
      <c r="R430" s="198"/>
      <c r="S430" s="198"/>
      <c r="T430" s="198"/>
      <c r="U430" s="198"/>
      <c r="V430" s="198"/>
      <c r="W430" s="202">
        <f t="shared" si="29"/>
        <v>0</v>
      </c>
      <c r="X430" s="14"/>
      <c r="Y430" s="14"/>
      <c r="Z430" s="108"/>
      <c r="AA430" s="114"/>
      <c r="AB430" s="129"/>
      <c r="AC430" s="128"/>
      <c r="AD430" s="142" t="str">
        <f t="shared" si="30"/>
        <v/>
      </c>
      <c r="AE430" s="142" t="str">
        <f>IF($E430&lt;&gt;"",IF($AD430=1,VLOOKUP($E430,得点換算表!$C$5:$D$14,2),VLOOKUP($E430,得点換算表!$E$5:$F$14,2)),"")</f>
        <v/>
      </c>
      <c r="AF430" s="142" t="str">
        <f>IF($F430&lt;&gt;"",IF($AD430=1,VLOOKUP($F430,得点換算表!$C$15:$D$24,2),VLOOKUP($F430,得点換算表!$E$15:$F$24,2)),"")</f>
        <v/>
      </c>
      <c r="AG430" s="142" t="str">
        <f>IF($G430&lt;&gt;"",IF($AD430=1,VLOOKUP($G430,得点換算表!$C$25:$D$34,2),VLOOKUP($G430,得点換算表!$E$25:$F$34,2)),"")</f>
        <v/>
      </c>
      <c r="AH430" s="142" t="str">
        <f>IF($H430&lt;&gt;"",IF($AD430=1,VLOOKUP($H430,得点換算表!$C$35:$D$44,2),VLOOKUP($H430,得点換算表!$E$35:$F$44,2)),"")</f>
        <v/>
      </c>
      <c r="AI430" s="142" t="str">
        <f>IF($I430&lt;&gt;"",IF($AD430=1,VLOOKUP($I430,得点換算表!$C$45:$D$55,2),VLOOKUP($I430,得点換算表!$E$45:$F$55,2)),"")</f>
        <v/>
      </c>
      <c r="AJ430" s="142" t="str">
        <f>IF($J430&lt;&gt;"",IF($AD430=1,VLOOKUP($J430,得点換算表!$C$56:$D$65,2),VLOOKUP($J430,得点換算表!$E$56:$F$65,2)),"")</f>
        <v/>
      </c>
      <c r="AK430" s="142" t="str">
        <f>IF($K430&lt;&gt;"",IF($AD430=1,VLOOKUP($K430,得点換算表!$C$66:$D$76,2),VLOOKUP($K430,得点換算表!$E$66:$F$76,2)),"")</f>
        <v/>
      </c>
      <c r="AL430" s="142" t="str">
        <f>IF($L430&lt;&gt;"",IF($AD430=1,VLOOKUP($L430,得点換算表!$C$77:$D$86,2),VLOOKUP($L430,得点換算表!$E$77:$F$86,2)),"")</f>
        <v/>
      </c>
      <c r="AM430" s="142" t="str">
        <f>IF($M430&lt;&gt;"",IF($AD430=1,VLOOKUP($M430,得点換算表!$C$87:$D$96,2),VLOOKUP($M430,得点換算表!$E$87:$F$96,2)),"")</f>
        <v/>
      </c>
      <c r="AN430" s="142" t="str">
        <f t="shared" si="28"/>
        <v/>
      </c>
      <c r="AO430" s="143" t="str">
        <f>IF(AND($AN430&lt;&gt;"",$AN430&gt;=8),VLOOKUP($AN430,得点換算表!$I$5:$J$9,2),"")</f>
        <v/>
      </c>
      <c r="AP430" s="105"/>
    </row>
    <row r="431" spans="1:42" x14ac:dyDescent="0.15">
      <c r="A431" s="11"/>
      <c r="B431" s="12"/>
      <c r="C431" s="13"/>
      <c r="D431" s="13"/>
      <c r="E431" s="14"/>
      <c r="F431" s="14"/>
      <c r="G431" s="14"/>
      <c r="H431" s="14"/>
      <c r="I431" s="15"/>
      <c r="J431" s="14"/>
      <c r="K431" s="13"/>
      <c r="L431" s="14"/>
      <c r="M431" s="14"/>
      <c r="N431" s="14"/>
      <c r="O431" s="14"/>
      <c r="P431" s="198"/>
      <c r="Q431" s="198"/>
      <c r="R431" s="198"/>
      <c r="S431" s="198"/>
      <c r="T431" s="198"/>
      <c r="U431" s="198"/>
      <c r="V431" s="198"/>
      <c r="W431" s="202">
        <f t="shared" si="29"/>
        <v>0</v>
      </c>
      <c r="X431" s="14"/>
      <c r="Y431" s="14"/>
      <c r="Z431" s="108"/>
      <c r="AA431" s="114"/>
      <c r="AB431" s="129"/>
      <c r="AC431" s="128"/>
      <c r="AD431" s="142" t="str">
        <f t="shared" si="30"/>
        <v/>
      </c>
      <c r="AE431" s="142" t="str">
        <f>IF($E431&lt;&gt;"",IF($AD431=1,VLOOKUP($E431,得点換算表!$C$5:$D$14,2),VLOOKUP($E431,得点換算表!$E$5:$F$14,2)),"")</f>
        <v/>
      </c>
      <c r="AF431" s="142" t="str">
        <f>IF($F431&lt;&gt;"",IF($AD431=1,VLOOKUP($F431,得点換算表!$C$15:$D$24,2),VLOOKUP($F431,得点換算表!$E$15:$F$24,2)),"")</f>
        <v/>
      </c>
      <c r="AG431" s="142" t="str">
        <f>IF($G431&lt;&gt;"",IF($AD431=1,VLOOKUP($G431,得点換算表!$C$25:$D$34,2),VLOOKUP($G431,得点換算表!$E$25:$F$34,2)),"")</f>
        <v/>
      </c>
      <c r="AH431" s="142" t="str">
        <f>IF($H431&lt;&gt;"",IF($AD431=1,VLOOKUP($H431,得点換算表!$C$35:$D$44,2),VLOOKUP($H431,得点換算表!$E$35:$F$44,2)),"")</f>
        <v/>
      </c>
      <c r="AI431" s="142" t="str">
        <f>IF($I431&lt;&gt;"",IF($AD431=1,VLOOKUP($I431,得点換算表!$C$45:$D$55,2),VLOOKUP($I431,得点換算表!$E$45:$F$55,2)),"")</f>
        <v/>
      </c>
      <c r="AJ431" s="142" t="str">
        <f>IF($J431&lt;&gt;"",IF($AD431=1,VLOOKUP($J431,得点換算表!$C$56:$D$65,2),VLOOKUP($J431,得点換算表!$E$56:$F$65,2)),"")</f>
        <v/>
      </c>
      <c r="AK431" s="142" t="str">
        <f>IF($K431&lt;&gt;"",IF($AD431=1,VLOOKUP($K431,得点換算表!$C$66:$D$76,2),VLOOKUP($K431,得点換算表!$E$66:$F$76,2)),"")</f>
        <v/>
      </c>
      <c r="AL431" s="142" t="str">
        <f>IF($L431&lt;&gt;"",IF($AD431=1,VLOOKUP($L431,得点換算表!$C$77:$D$86,2),VLOOKUP($L431,得点換算表!$E$77:$F$86,2)),"")</f>
        <v/>
      </c>
      <c r="AM431" s="142" t="str">
        <f>IF($M431&lt;&gt;"",IF($AD431=1,VLOOKUP($M431,得点換算表!$C$87:$D$96,2),VLOOKUP($M431,得点換算表!$E$87:$F$96,2)),"")</f>
        <v/>
      </c>
      <c r="AN431" s="142" t="str">
        <f t="shared" si="28"/>
        <v/>
      </c>
      <c r="AO431" s="143" t="str">
        <f>IF(AND($AN431&lt;&gt;"",$AN431&gt;=8),VLOOKUP($AN431,得点換算表!$I$5:$J$9,2),"")</f>
        <v/>
      </c>
      <c r="AP431" s="105"/>
    </row>
    <row r="432" spans="1:42" x14ac:dyDescent="0.15">
      <c r="A432" s="11"/>
      <c r="B432" s="12"/>
      <c r="C432" s="13"/>
      <c r="D432" s="13"/>
      <c r="E432" s="14"/>
      <c r="F432" s="14"/>
      <c r="G432" s="14"/>
      <c r="H432" s="14"/>
      <c r="I432" s="15"/>
      <c r="J432" s="14"/>
      <c r="K432" s="13"/>
      <c r="L432" s="14"/>
      <c r="M432" s="14"/>
      <c r="N432" s="14"/>
      <c r="O432" s="14"/>
      <c r="P432" s="198"/>
      <c r="Q432" s="198"/>
      <c r="R432" s="198"/>
      <c r="S432" s="198"/>
      <c r="T432" s="198"/>
      <c r="U432" s="198"/>
      <c r="V432" s="198"/>
      <c r="W432" s="202">
        <f t="shared" si="29"/>
        <v>0</v>
      </c>
      <c r="X432" s="14"/>
      <c r="Y432" s="14"/>
      <c r="Z432" s="108"/>
      <c r="AA432" s="114"/>
      <c r="AB432" s="129"/>
      <c r="AC432" s="128"/>
      <c r="AD432" s="142" t="str">
        <f t="shared" si="30"/>
        <v/>
      </c>
      <c r="AE432" s="142" t="str">
        <f>IF($E432&lt;&gt;"",IF($AD432=1,VLOOKUP($E432,得点換算表!$C$5:$D$14,2),VLOOKUP($E432,得点換算表!$E$5:$F$14,2)),"")</f>
        <v/>
      </c>
      <c r="AF432" s="142" t="str">
        <f>IF($F432&lt;&gt;"",IF($AD432=1,VLOOKUP($F432,得点換算表!$C$15:$D$24,2),VLOOKUP($F432,得点換算表!$E$15:$F$24,2)),"")</f>
        <v/>
      </c>
      <c r="AG432" s="142" t="str">
        <f>IF($G432&lt;&gt;"",IF($AD432=1,VLOOKUP($G432,得点換算表!$C$25:$D$34,2),VLOOKUP($G432,得点換算表!$E$25:$F$34,2)),"")</f>
        <v/>
      </c>
      <c r="AH432" s="142" t="str">
        <f>IF($H432&lt;&gt;"",IF($AD432=1,VLOOKUP($H432,得点換算表!$C$35:$D$44,2),VLOOKUP($H432,得点換算表!$E$35:$F$44,2)),"")</f>
        <v/>
      </c>
      <c r="AI432" s="142" t="str">
        <f>IF($I432&lt;&gt;"",IF($AD432=1,VLOOKUP($I432,得点換算表!$C$45:$D$55,2),VLOOKUP($I432,得点換算表!$E$45:$F$55,2)),"")</f>
        <v/>
      </c>
      <c r="AJ432" s="142" t="str">
        <f>IF($J432&lt;&gt;"",IF($AD432=1,VLOOKUP($J432,得点換算表!$C$56:$D$65,2),VLOOKUP($J432,得点換算表!$E$56:$F$65,2)),"")</f>
        <v/>
      </c>
      <c r="AK432" s="142" t="str">
        <f>IF($K432&lt;&gt;"",IF($AD432=1,VLOOKUP($K432,得点換算表!$C$66:$D$76,2),VLOOKUP($K432,得点換算表!$E$66:$F$76,2)),"")</f>
        <v/>
      </c>
      <c r="AL432" s="142" t="str">
        <f>IF($L432&lt;&gt;"",IF($AD432=1,VLOOKUP($L432,得点換算表!$C$77:$D$86,2),VLOOKUP($L432,得点換算表!$E$77:$F$86,2)),"")</f>
        <v/>
      </c>
      <c r="AM432" s="142" t="str">
        <f>IF($M432&lt;&gt;"",IF($AD432=1,VLOOKUP($M432,得点換算表!$C$87:$D$96,2),VLOOKUP($M432,得点換算表!$E$87:$F$96,2)),"")</f>
        <v/>
      </c>
      <c r="AN432" s="142" t="str">
        <f t="shared" si="28"/>
        <v/>
      </c>
      <c r="AO432" s="143" t="str">
        <f>IF(AND($AN432&lt;&gt;"",$AN432&gt;=8),VLOOKUP($AN432,得点換算表!$I$5:$J$9,2),"")</f>
        <v/>
      </c>
      <c r="AP432" s="105"/>
    </row>
    <row r="433" spans="1:42" x14ac:dyDescent="0.15">
      <c r="A433" s="11"/>
      <c r="B433" s="12"/>
      <c r="C433" s="13"/>
      <c r="D433" s="13"/>
      <c r="E433" s="14"/>
      <c r="F433" s="14"/>
      <c r="G433" s="14"/>
      <c r="H433" s="14"/>
      <c r="I433" s="15"/>
      <c r="J433" s="14"/>
      <c r="K433" s="13"/>
      <c r="L433" s="14"/>
      <c r="M433" s="14"/>
      <c r="N433" s="14"/>
      <c r="O433" s="14"/>
      <c r="P433" s="198"/>
      <c r="Q433" s="198"/>
      <c r="R433" s="198"/>
      <c r="S433" s="198"/>
      <c r="T433" s="198"/>
      <c r="U433" s="198"/>
      <c r="V433" s="198"/>
      <c r="W433" s="202">
        <f t="shared" si="29"/>
        <v>0</v>
      </c>
      <c r="X433" s="14"/>
      <c r="Y433" s="14"/>
      <c r="Z433" s="108"/>
      <c r="AA433" s="114"/>
      <c r="AB433" s="129"/>
      <c r="AC433" s="128"/>
      <c r="AD433" s="142" t="str">
        <f t="shared" si="30"/>
        <v/>
      </c>
      <c r="AE433" s="142" t="str">
        <f>IF($E433&lt;&gt;"",IF($AD433=1,VLOOKUP($E433,得点換算表!$C$5:$D$14,2),VLOOKUP($E433,得点換算表!$E$5:$F$14,2)),"")</f>
        <v/>
      </c>
      <c r="AF433" s="142" t="str">
        <f>IF($F433&lt;&gt;"",IF($AD433=1,VLOOKUP($F433,得点換算表!$C$15:$D$24,2),VLOOKUP($F433,得点換算表!$E$15:$F$24,2)),"")</f>
        <v/>
      </c>
      <c r="AG433" s="142" t="str">
        <f>IF($G433&lt;&gt;"",IF($AD433=1,VLOOKUP($G433,得点換算表!$C$25:$D$34,2),VLOOKUP($G433,得点換算表!$E$25:$F$34,2)),"")</f>
        <v/>
      </c>
      <c r="AH433" s="142" t="str">
        <f>IF($H433&lt;&gt;"",IF($AD433=1,VLOOKUP($H433,得点換算表!$C$35:$D$44,2),VLOOKUP($H433,得点換算表!$E$35:$F$44,2)),"")</f>
        <v/>
      </c>
      <c r="AI433" s="142" t="str">
        <f>IF($I433&lt;&gt;"",IF($AD433=1,VLOOKUP($I433,得点換算表!$C$45:$D$55,2),VLOOKUP($I433,得点換算表!$E$45:$F$55,2)),"")</f>
        <v/>
      </c>
      <c r="AJ433" s="142" t="str">
        <f>IF($J433&lt;&gt;"",IF($AD433=1,VLOOKUP($J433,得点換算表!$C$56:$D$65,2),VLOOKUP($J433,得点換算表!$E$56:$F$65,2)),"")</f>
        <v/>
      </c>
      <c r="AK433" s="142" t="str">
        <f>IF($K433&lt;&gt;"",IF($AD433=1,VLOOKUP($K433,得点換算表!$C$66:$D$76,2),VLOOKUP($K433,得点換算表!$E$66:$F$76,2)),"")</f>
        <v/>
      </c>
      <c r="AL433" s="142" t="str">
        <f>IF($L433&lt;&gt;"",IF($AD433=1,VLOOKUP($L433,得点換算表!$C$77:$D$86,2),VLOOKUP($L433,得点換算表!$E$77:$F$86,2)),"")</f>
        <v/>
      </c>
      <c r="AM433" s="142" t="str">
        <f>IF($M433&lt;&gt;"",IF($AD433=1,VLOOKUP($M433,得点換算表!$C$87:$D$96,2),VLOOKUP($M433,得点換算表!$E$87:$F$96,2)),"")</f>
        <v/>
      </c>
      <c r="AN433" s="142" t="str">
        <f t="shared" si="28"/>
        <v/>
      </c>
      <c r="AO433" s="143" t="str">
        <f>IF(AND($AN433&lt;&gt;"",$AN433&gt;=8),VLOOKUP($AN433,得点換算表!$I$5:$J$9,2),"")</f>
        <v/>
      </c>
      <c r="AP433" s="105"/>
    </row>
    <row r="434" spans="1:42" x14ac:dyDescent="0.15">
      <c r="A434" s="11"/>
      <c r="B434" s="12"/>
      <c r="C434" s="13"/>
      <c r="D434" s="13"/>
      <c r="E434" s="14"/>
      <c r="F434" s="14"/>
      <c r="G434" s="14"/>
      <c r="H434" s="14"/>
      <c r="I434" s="15"/>
      <c r="J434" s="14"/>
      <c r="K434" s="13"/>
      <c r="L434" s="14"/>
      <c r="M434" s="14"/>
      <c r="N434" s="14"/>
      <c r="O434" s="14"/>
      <c r="P434" s="198"/>
      <c r="Q434" s="198"/>
      <c r="R434" s="198"/>
      <c r="S434" s="198"/>
      <c r="T434" s="198"/>
      <c r="U434" s="198"/>
      <c r="V434" s="198"/>
      <c r="W434" s="202">
        <f t="shared" si="29"/>
        <v>0</v>
      </c>
      <c r="X434" s="14"/>
      <c r="Y434" s="14"/>
      <c r="Z434" s="108"/>
      <c r="AA434" s="114"/>
      <c r="AB434" s="129"/>
      <c r="AC434" s="128"/>
      <c r="AD434" s="142" t="str">
        <f t="shared" si="30"/>
        <v/>
      </c>
      <c r="AE434" s="142" t="str">
        <f>IF($E434&lt;&gt;"",IF($AD434=1,VLOOKUP($E434,得点換算表!$C$5:$D$14,2),VLOOKUP($E434,得点換算表!$E$5:$F$14,2)),"")</f>
        <v/>
      </c>
      <c r="AF434" s="142" t="str">
        <f>IF($F434&lt;&gt;"",IF($AD434=1,VLOOKUP($F434,得点換算表!$C$15:$D$24,2),VLOOKUP($F434,得点換算表!$E$15:$F$24,2)),"")</f>
        <v/>
      </c>
      <c r="AG434" s="142" t="str">
        <f>IF($G434&lt;&gt;"",IF($AD434=1,VLOOKUP($G434,得点換算表!$C$25:$D$34,2),VLOOKUP($G434,得点換算表!$E$25:$F$34,2)),"")</f>
        <v/>
      </c>
      <c r="AH434" s="142" t="str">
        <f>IF($H434&lt;&gt;"",IF($AD434=1,VLOOKUP($H434,得点換算表!$C$35:$D$44,2),VLOOKUP($H434,得点換算表!$E$35:$F$44,2)),"")</f>
        <v/>
      </c>
      <c r="AI434" s="142" t="str">
        <f>IF($I434&lt;&gt;"",IF($AD434=1,VLOOKUP($I434,得点換算表!$C$45:$D$55,2),VLOOKUP($I434,得点換算表!$E$45:$F$55,2)),"")</f>
        <v/>
      </c>
      <c r="AJ434" s="142" t="str">
        <f>IF($J434&lt;&gt;"",IF($AD434=1,VLOOKUP($J434,得点換算表!$C$56:$D$65,2),VLOOKUP($J434,得点換算表!$E$56:$F$65,2)),"")</f>
        <v/>
      </c>
      <c r="AK434" s="142" t="str">
        <f>IF($K434&lt;&gt;"",IF($AD434=1,VLOOKUP($K434,得点換算表!$C$66:$D$76,2),VLOOKUP($K434,得点換算表!$E$66:$F$76,2)),"")</f>
        <v/>
      </c>
      <c r="AL434" s="142" t="str">
        <f>IF($L434&lt;&gt;"",IF($AD434=1,VLOOKUP($L434,得点換算表!$C$77:$D$86,2),VLOOKUP($L434,得点換算表!$E$77:$F$86,2)),"")</f>
        <v/>
      </c>
      <c r="AM434" s="142" t="str">
        <f>IF($M434&lt;&gt;"",IF($AD434=1,VLOOKUP($M434,得点換算表!$C$87:$D$96,2),VLOOKUP($M434,得点換算表!$E$87:$F$96,2)),"")</f>
        <v/>
      </c>
      <c r="AN434" s="142" t="str">
        <f t="shared" si="28"/>
        <v/>
      </c>
      <c r="AO434" s="143" t="str">
        <f>IF(AND($AN434&lt;&gt;"",$AN434&gt;=8),VLOOKUP($AN434,得点換算表!$I$5:$J$9,2),"")</f>
        <v/>
      </c>
      <c r="AP434" s="105"/>
    </row>
    <row r="435" spans="1:42" x14ac:dyDescent="0.15">
      <c r="A435" s="11"/>
      <c r="B435" s="12"/>
      <c r="C435" s="13"/>
      <c r="D435" s="13"/>
      <c r="E435" s="14"/>
      <c r="F435" s="14"/>
      <c r="G435" s="14"/>
      <c r="H435" s="14"/>
      <c r="I435" s="15"/>
      <c r="J435" s="14"/>
      <c r="K435" s="13"/>
      <c r="L435" s="14"/>
      <c r="M435" s="14"/>
      <c r="N435" s="14"/>
      <c r="O435" s="14"/>
      <c r="P435" s="198"/>
      <c r="Q435" s="198"/>
      <c r="R435" s="198"/>
      <c r="S435" s="198"/>
      <c r="T435" s="198"/>
      <c r="U435" s="198"/>
      <c r="V435" s="198"/>
      <c r="W435" s="202">
        <f t="shared" si="29"/>
        <v>0</v>
      </c>
      <c r="X435" s="14"/>
      <c r="Y435" s="14"/>
      <c r="Z435" s="108"/>
      <c r="AA435" s="114"/>
      <c r="AB435" s="129"/>
      <c r="AC435" s="128"/>
      <c r="AD435" s="142" t="str">
        <f t="shared" si="30"/>
        <v/>
      </c>
      <c r="AE435" s="142" t="str">
        <f>IF($E435&lt;&gt;"",IF($AD435=1,VLOOKUP($E435,得点換算表!$C$5:$D$14,2),VLOOKUP($E435,得点換算表!$E$5:$F$14,2)),"")</f>
        <v/>
      </c>
      <c r="AF435" s="142" t="str">
        <f>IF($F435&lt;&gt;"",IF($AD435=1,VLOOKUP($F435,得点換算表!$C$15:$D$24,2),VLOOKUP($F435,得点換算表!$E$15:$F$24,2)),"")</f>
        <v/>
      </c>
      <c r="AG435" s="142" t="str">
        <f>IF($G435&lt;&gt;"",IF($AD435=1,VLOOKUP($G435,得点換算表!$C$25:$D$34,2),VLOOKUP($G435,得点換算表!$E$25:$F$34,2)),"")</f>
        <v/>
      </c>
      <c r="AH435" s="142" t="str">
        <f>IF($H435&lt;&gt;"",IF($AD435=1,VLOOKUP($H435,得点換算表!$C$35:$D$44,2),VLOOKUP($H435,得点換算表!$E$35:$F$44,2)),"")</f>
        <v/>
      </c>
      <c r="AI435" s="142" t="str">
        <f>IF($I435&lt;&gt;"",IF($AD435=1,VLOOKUP($I435,得点換算表!$C$45:$D$55,2),VLOOKUP($I435,得点換算表!$E$45:$F$55,2)),"")</f>
        <v/>
      </c>
      <c r="AJ435" s="142" t="str">
        <f>IF($J435&lt;&gt;"",IF($AD435=1,VLOOKUP($J435,得点換算表!$C$56:$D$65,2),VLOOKUP($J435,得点換算表!$E$56:$F$65,2)),"")</f>
        <v/>
      </c>
      <c r="AK435" s="142" t="str">
        <f>IF($K435&lt;&gt;"",IF($AD435=1,VLOOKUP($K435,得点換算表!$C$66:$D$76,2),VLOOKUP($K435,得点換算表!$E$66:$F$76,2)),"")</f>
        <v/>
      </c>
      <c r="AL435" s="142" t="str">
        <f>IF($L435&lt;&gt;"",IF($AD435=1,VLOOKUP($L435,得点換算表!$C$77:$D$86,2),VLOOKUP($L435,得点換算表!$E$77:$F$86,2)),"")</f>
        <v/>
      </c>
      <c r="AM435" s="142" t="str">
        <f>IF($M435&lt;&gt;"",IF($AD435=1,VLOOKUP($M435,得点換算表!$C$87:$D$96,2),VLOOKUP($M435,得点換算表!$E$87:$F$96,2)),"")</f>
        <v/>
      </c>
      <c r="AN435" s="142" t="str">
        <f t="shared" si="28"/>
        <v/>
      </c>
      <c r="AO435" s="143" t="str">
        <f>IF(AND($AN435&lt;&gt;"",$AN435&gt;=8),VLOOKUP($AN435,得点換算表!$I$5:$J$9,2),"")</f>
        <v/>
      </c>
      <c r="AP435" s="105"/>
    </row>
    <row r="436" spans="1:42" x14ac:dyDescent="0.15">
      <c r="A436" s="11"/>
      <c r="B436" s="12"/>
      <c r="C436" s="13"/>
      <c r="D436" s="13"/>
      <c r="E436" s="14"/>
      <c r="F436" s="14"/>
      <c r="G436" s="14"/>
      <c r="H436" s="14"/>
      <c r="I436" s="15"/>
      <c r="J436" s="14"/>
      <c r="K436" s="13"/>
      <c r="L436" s="14"/>
      <c r="M436" s="14"/>
      <c r="N436" s="14"/>
      <c r="O436" s="14"/>
      <c r="P436" s="198"/>
      <c r="Q436" s="198"/>
      <c r="R436" s="198"/>
      <c r="S436" s="198"/>
      <c r="T436" s="198"/>
      <c r="U436" s="198"/>
      <c r="V436" s="198"/>
      <c r="W436" s="202">
        <f t="shared" si="29"/>
        <v>0</v>
      </c>
      <c r="X436" s="14"/>
      <c r="Y436" s="14"/>
      <c r="Z436" s="108"/>
      <c r="AA436" s="114"/>
      <c r="AB436" s="129"/>
      <c r="AC436" s="128"/>
      <c r="AD436" s="142" t="str">
        <f t="shared" si="30"/>
        <v/>
      </c>
      <c r="AE436" s="142" t="str">
        <f>IF($E436&lt;&gt;"",IF($AD436=1,VLOOKUP($E436,得点換算表!$C$5:$D$14,2),VLOOKUP($E436,得点換算表!$E$5:$F$14,2)),"")</f>
        <v/>
      </c>
      <c r="AF436" s="142" t="str">
        <f>IF($F436&lt;&gt;"",IF($AD436=1,VLOOKUP($F436,得点換算表!$C$15:$D$24,2),VLOOKUP($F436,得点換算表!$E$15:$F$24,2)),"")</f>
        <v/>
      </c>
      <c r="AG436" s="142" t="str">
        <f>IF($G436&lt;&gt;"",IF($AD436=1,VLOOKUP($G436,得点換算表!$C$25:$D$34,2),VLOOKUP($G436,得点換算表!$E$25:$F$34,2)),"")</f>
        <v/>
      </c>
      <c r="AH436" s="142" t="str">
        <f>IF($H436&lt;&gt;"",IF($AD436=1,VLOOKUP($H436,得点換算表!$C$35:$D$44,2),VLOOKUP($H436,得点換算表!$E$35:$F$44,2)),"")</f>
        <v/>
      </c>
      <c r="AI436" s="142" t="str">
        <f>IF($I436&lt;&gt;"",IF($AD436=1,VLOOKUP($I436,得点換算表!$C$45:$D$55,2),VLOOKUP($I436,得点換算表!$E$45:$F$55,2)),"")</f>
        <v/>
      </c>
      <c r="AJ436" s="142" t="str">
        <f>IF($J436&lt;&gt;"",IF($AD436=1,VLOOKUP($J436,得点換算表!$C$56:$D$65,2),VLOOKUP($J436,得点換算表!$E$56:$F$65,2)),"")</f>
        <v/>
      </c>
      <c r="AK436" s="142" t="str">
        <f>IF($K436&lt;&gt;"",IF($AD436=1,VLOOKUP($K436,得点換算表!$C$66:$D$76,2),VLOOKUP($K436,得点換算表!$E$66:$F$76,2)),"")</f>
        <v/>
      </c>
      <c r="AL436" s="142" t="str">
        <f>IF($L436&lt;&gt;"",IF($AD436=1,VLOOKUP($L436,得点換算表!$C$77:$D$86,2),VLOOKUP($L436,得点換算表!$E$77:$F$86,2)),"")</f>
        <v/>
      </c>
      <c r="AM436" s="142" t="str">
        <f>IF($M436&lt;&gt;"",IF($AD436=1,VLOOKUP($M436,得点換算表!$C$87:$D$96,2),VLOOKUP($M436,得点換算表!$E$87:$F$96,2)),"")</f>
        <v/>
      </c>
      <c r="AN436" s="142" t="str">
        <f t="shared" si="28"/>
        <v/>
      </c>
      <c r="AO436" s="143" t="str">
        <f>IF(AND($AN436&lt;&gt;"",$AN436&gt;=8),VLOOKUP($AN436,得点換算表!$I$5:$J$9,2),"")</f>
        <v/>
      </c>
      <c r="AP436" s="105"/>
    </row>
    <row r="437" spans="1:42" x14ac:dyDescent="0.15">
      <c r="A437" s="11"/>
      <c r="B437" s="12"/>
      <c r="C437" s="13"/>
      <c r="D437" s="13"/>
      <c r="E437" s="14"/>
      <c r="F437" s="14"/>
      <c r="G437" s="14"/>
      <c r="H437" s="14"/>
      <c r="I437" s="15"/>
      <c r="J437" s="14"/>
      <c r="K437" s="13"/>
      <c r="L437" s="14"/>
      <c r="M437" s="14"/>
      <c r="N437" s="14"/>
      <c r="O437" s="14"/>
      <c r="P437" s="198"/>
      <c r="Q437" s="198"/>
      <c r="R437" s="198"/>
      <c r="S437" s="198"/>
      <c r="T437" s="198"/>
      <c r="U437" s="198"/>
      <c r="V437" s="198"/>
      <c r="W437" s="202">
        <f t="shared" si="29"/>
        <v>0</v>
      </c>
      <c r="X437" s="14"/>
      <c r="Y437" s="14"/>
      <c r="Z437" s="108"/>
      <c r="AA437" s="114"/>
      <c r="AB437" s="129"/>
      <c r="AC437" s="128"/>
      <c r="AD437" s="142" t="str">
        <f t="shared" si="30"/>
        <v/>
      </c>
      <c r="AE437" s="142" t="str">
        <f>IF($E437&lt;&gt;"",IF($AD437=1,VLOOKUP($E437,得点換算表!$C$5:$D$14,2),VLOOKUP($E437,得点換算表!$E$5:$F$14,2)),"")</f>
        <v/>
      </c>
      <c r="AF437" s="142" t="str">
        <f>IF($F437&lt;&gt;"",IF($AD437=1,VLOOKUP($F437,得点換算表!$C$15:$D$24,2),VLOOKUP($F437,得点換算表!$E$15:$F$24,2)),"")</f>
        <v/>
      </c>
      <c r="AG437" s="142" t="str">
        <f>IF($G437&lt;&gt;"",IF($AD437=1,VLOOKUP($G437,得点換算表!$C$25:$D$34,2),VLOOKUP($G437,得点換算表!$E$25:$F$34,2)),"")</f>
        <v/>
      </c>
      <c r="AH437" s="142" t="str">
        <f>IF($H437&lt;&gt;"",IF($AD437=1,VLOOKUP($H437,得点換算表!$C$35:$D$44,2),VLOOKUP($H437,得点換算表!$E$35:$F$44,2)),"")</f>
        <v/>
      </c>
      <c r="AI437" s="142" t="str">
        <f>IF($I437&lt;&gt;"",IF($AD437=1,VLOOKUP($I437,得点換算表!$C$45:$D$55,2),VLOOKUP($I437,得点換算表!$E$45:$F$55,2)),"")</f>
        <v/>
      </c>
      <c r="AJ437" s="142" t="str">
        <f>IF($J437&lt;&gt;"",IF($AD437=1,VLOOKUP($J437,得点換算表!$C$56:$D$65,2),VLOOKUP($J437,得点換算表!$E$56:$F$65,2)),"")</f>
        <v/>
      </c>
      <c r="AK437" s="142" t="str">
        <f>IF($K437&lt;&gt;"",IF($AD437=1,VLOOKUP($K437,得点換算表!$C$66:$D$76,2),VLOOKUP($K437,得点換算表!$E$66:$F$76,2)),"")</f>
        <v/>
      </c>
      <c r="AL437" s="142" t="str">
        <f>IF($L437&lt;&gt;"",IF($AD437=1,VLOOKUP($L437,得点換算表!$C$77:$D$86,2),VLOOKUP($L437,得点換算表!$E$77:$F$86,2)),"")</f>
        <v/>
      </c>
      <c r="AM437" s="142" t="str">
        <f>IF($M437&lt;&gt;"",IF($AD437=1,VLOOKUP($M437,得点換算表!$C$87:$D$96,2),VLOOKUP($M437,得点換算表!$E$87:$F$96,2)),"")</f>
        <v/>
      </c>
      <c r="AN437" s="142" t="str">
        <f t="shared" si="28"/>
        <v/>
      </c>
      <c r="AO437" s="143" t="str">
        <f>IF(AND($AN437&lt;&gt;"",$AN437&gt;=8),VLOOKUP($AN437,得点換算表!$I$5:$J$9,2),"")</f>
        <v/>
      </c>
      <c r="AP437" s="105"/>
    </row>
    <row r="438" spans="1:42" x14ac:dyDescent="0.15">
      <c r="A438" s="11"/>
      <c r="B438" s="12"/>
      <c r="C438" s="13"/>
      <c r="D438" s="13"/>
      <c r="E438" s="14"/>
      <c r="F438" s="14"/>
      <c r="G438" s="14"/>
      <c r="H438" s="14"/>
      <c r="I438" s="15"/>
      <c r="J438" s="14"/>
      <c r="K438" s="13"/>
      <c r="L438" s="14"/>
      <c r="M438" s="14"/>
      <c r="N438" s="14"/>
      <c r="O438" s="14"/>
      <c r="P438" s="198"/>
      <c r="Q438" s="198"/>
      <c r="R438" s="198"/>
      <c r="S438" s="198"/>
      <c r="T438" s="198"/>
      <c r="U438" s="198"/>
      <c r="V438" s="198"/>
      <c r="W438" s="202">
        <f t="shared" si="29"/>
        <v>0</v>
      </c>
      <c r="X438" s="14"/>
      <c r="Y438" s="14"/>
      <c r="Z438" s="108"/>
      <c r="AA438" s="114"/>
      <c r="AB438" s="129"/>
      <c r="AC438" s="128"/>
      <c r="AD438" s="142" t="str">
        <f t="shared" si="30"/>
        <v/>
      </c>
      <c r="AE438" s="142" t="str">
        <f>IF($E438&lt;&gt;"",IF($AD438=1,VLOOKUP($E438,得点換算表!$C$5:$D$14,2),VLOOKUP($E438,得点換算表!$E$5:$F$14,2)),"")</f>
        <v/>
      </c>
      <c r="AF438" s="142" t="str">
        <f>IF($F438&lt;&gt;"",IF($AD438=1,VLOOKUP($F438,得点換算表!$C$15:$D$24,2),VLOOKUP($F438,得点換算表!$E$15:$F$24,2)),"")</f>
        <v/>
      </c>
      <c r="AG438" s="142" t="str">
        <f>IF($G438&lt;&gt;"",IF($AD438=1,VLOOKUP($G438,得点換算表!$C$25:$D$34,2),VLOOKUP($G438,得点換算表!$E$25:$F$34,2)),"")</f>
        <v/>
      </c>
      <c r="AH438" s="142" t="str">
        <f>IF($H438&lt;&gt;"",IF($AD438=1,VLOOKUP($H438,得点換算表!$C$35:$D$44,2),VLOOKUP($H438,得点換算表!$E$35:$F$44,2)),"")</f>
        <v/>
      </c>
      <c r="AI438" s="142" t="str">
        <f>IF($I438&lt;&gt;"",IF($AD438=1,VLOOKUP($I438,得点換算表!$C$45:$D$55,2),VLOOKUP($I438,得点換算表!$E$45:$F$55,2)),"")</f>
        <v/>
      </c>
      <c r="AJ438" s="142" t="str">
        <f>IF($J438&lt;&gt;"",IF($AD438=1,VLOOKUP($J438,得点換算表!$C$56:$D$65,2),VLOOKUP($J438,得点換算表!$E$56:$F$65,2)),"")</f>
        <v/>
      </c>
      <c r="AK438" s="142" t="str">
        <f>IF($K438&lt;&gt;"",IF($AD438=1,VLOOKUP($K438,得点換算表!$C$66:$D$76,2),VLOOKUP($K438,得点換算表!$E$66:$F$76,2)),"")</f>
        <v/>
      </c>
      <c r="AL438" s="142" t="str">
        <f>IF($L438&lt;&gt;"",IF($AD438=1,VLOOKUP($L438,得点換算表!$C$77:$D$86,2),VLOOKUP($L438,得点換算表!$E$77:$F$86,2)),"")</f>
        <v/>
      </c>
      <c r="AM438" s="142" t="str">
        <f>IF($M438&lt;&gt;"",IF($AD438=1,VLOOKUP($M438,得点換算表!$C$87:$D$96,2),VLOOKUP($M438,得点換算表!$E$87:$F$96,2)),"")</f>
        <v/>
      </c>
      <c r="AN438" s="142" t="str">
        <f t="shared" si="28"/>
        <v/>
      </c>
      <c r="AO438" s="143" t="str">
        <f>IF(AND($AN438&lt;&gt;"",$AN438&gt;=8),VLOOKUP($AN438,得点換算表!$I$5:$J$9,2),"")</f>
        <v/>
      </c>
      <c r="AP438" s="105"/>
    </row>
    <row r="439" spans="1:42" x14ac:dyDescent="0.15">
      <c r="A439" s="11"/>
      <c r="B439" s="12"/>
      <c r="C439" s="13"/>
      <c r="D439" s="13"/>
      <c r="E439" s="14"/>
      <c r="F439" s="14"/>
      <c r="G439" s="14"/>
      <c r="H439" s="14"/>
      <c r="I439" s="15"/>
      <c r="J439" s="14"/>
      <c r="K439" s="13"/>
      <c r="L439" s="14"/>
      <c r="M439" s="14"/>
      <c r="N439" s="14"/>
      <c r="O439" s="14"/>
      <c r="P439" s="198"/>
      <c r="Q439" s="198"/>
      <c r="R439" s="198"/>
      <c r="S439" s="198"/>
      <c r="T439" s="198"/>
      <c r="U439" s="198"/>
      <c r="V439" s="198"/>
      <c r="W439" s="202">
        <f t="shared" si="29"/>
        <v>0</v>
      </c>
      <c r="X439" s="14"/>
      <c r="Y439" s="14"/>
      <c r="Z439" s="108"/>
      <c r="AA439" s="114"/>
      <c r="AB439" s="129"/>
      <c r="AC439" s="128"/>
      <c r="AD439" s="142" t="str">
        <f t="shared" si="30"/>
        <v/>
      </c>
      <c r="AE439" s="142" t="str">
        <f>IF($E439&lt;&gt;"",IF($AD439=1,VLOOKUP($E439,得点換算表!$C$5:$D$14,2),VLOOKUP($E439,得点換算表!$E$5:$F$14,2)),"")</f>
        <v/>
      </c>
      <c r="AF439" s="142" t="str">
        <f>IF($F439&lt;&gt;"",IF($AD439=1,VLOOKUP($F439,得点換算表!$C$15:$D$24,2),VLOOKUP($F439,得点換算表!$E$15:$F$24,2)),"")</f>
        <v/>
      </c>
      <c r="AG439" s="142" t="str">
        <f>IF($G439&lt;&gt;"",IF($AD439=1,VLOOKUP($G439,得点換算表!$C$25:$D$34,2),VLOOKUP($G439,得点換算表!$E$25:$F$34,2)),"")</f>
        <v/>
      </c>
      <c r="AH439" s="142" t="str">
        <f>IF($H439&lt;&gt;"",IF($AD439=1,VLOOKUP($H439,得点換算表!$C$35:$D$44,2),VLOOKUP($H439,得点換算表!$E$35:$F$44,2)),"")</f>
        <v/>
      </c>
      <c r="AI439" s="142" t="str">
        <f>IF($I439&lt;&gt;"",IF($AD439=1,VLOOKUP($I439,得点換算表!$C$45:$D$55,2),VLOOKUP($I439,得点換算表!$E$45:$F$55,2)),"")</f>
        <v/>
      </c>
      <c r="AJ439" s="142" t="str">
        <f>IF($J439&lt;&gt;"",IF($AD439=1,VLOOKUP($J439,得点換算表!$C$56:$D$65,2),VLOOKUP($J439,得点換算表!$E$56:$F$65,2)),"")</f>
        <v/>
      </c>
      <c r="AK439" s="142" t="str">
        <f>IF($K439&lt;&gt;"",IF($AD439=1,VLOOKUP($K439,得点換算表!$C$66:$D$76,2),VLOOKUP($K439,得点換算表!$E$66:$F$76,2)),"")</f>
        <v/>
      </c>
      <c r="AL439" s="142" t="str">
        <f>IF($L439&lt;&gt;"",IF($AD439=1,VLOOKUP($L439,得点換算表!$C$77:$D$86,2),VLOOKUP($L439,得点換算表!$E$77:$F$86,2)),"")</f>
        <v/>
      </c>
      <c r="AM439" s="142" t="str">
        <f>IF($M439&lt;&gt;"",IF($AD439=1,VLOOKUP($M439,得点換算表!$C$87:$D$96,2),VLOOKUP($M439,得点換算表!$E$87:$F$96,2)),"")</f>
        <v/>
      </c>
      <c r="AN439" s="142" t="str">
        <f t="shared" si="28"/>
        <v/>
      </c>
      <c r="AO439" s="143" t="str">
        <f>IF(AND($AN439&lt;&gt;"",$AN439&gt;=8),VLOOKUP($AN439,得点換算表!$I$5:$J$9,2),"")</f>
        <v/>
      </c>
      <c r="AP439" s="105"/>
    </row>
    <row r="440" spans="1:42" x14ac:dyDescent="0.15">
      <c r="A440" s="11"/>
      <c r="B440" s="12"/>
      <c r="C440" s="13"/>
      <c r="D440" s="13"/>
      <c r="E440" s="14"/>
      <c r="F440" s="14"/>
      <c r="G440" s="14"/>
      <c r="H440" s="14"/>
      <c r="I440" s="15"/>
      <c r="J440" s="14"/>
      <c r="K440" s="13"/>
      <c r="L440" s="14"/>
      <c r="M440" s="14"/>
      <c r="N440" s="14"/>
      <c r="O440" s="14"/>
      <c r="P440" s="198"/>
      <c r="Q440" s="198"/>
      <c r="R440" s="198"/>
      <c r="S440" s="198"/>
      <c r="T440" s="198"/>
      <c r="U440" s="198"/>
      <c r="V440" s="198"/>
      <c r="W440" s="202">
        <f t="shared" si="29"/>
        <v>0</v>
      </c>
      <c r="X440" s="14"/>
      <c r="Y440" s="14"/>
      <c r="Z440" s="108"/>
      <c r="AA440" s="114"/>
      <c r="AB440" s="129"/>
      <c r="AC440" s="128"/>
      <c r="AD440" s="142" t="str">
        <f t="shared" si="30"/>
        <v/>
      </c>
      <c r="AE440" s="142" t="str">
        <f>IF($E440&lt;&gt;"",IF($AD440=1,VLOOKUP($E440,得点換算表!$C$5:$D$14,2),VLOOKUP($E440,得点換算表!$E$5:$F$14,2)),"")</f>
        <v/>
      </c>
      <c r="AF440" s="142" t="str">
        <f>IF($F440&lt;&gt;"",IF($AD440=1,VLOOKUP($F440,得点換算表!$C$15:$D$24,2),VLOOKUP($F440,得点換算表!$E$15:$F$24,2)),"")</f>
        <v/>
      </c>
      <c r="AG440" s="142" t="str">
        <f>IF($G440&lt;&gt;"",IF($AD440=1,VLOOKUP($G440,得点換算表!$C$25:$D$34,2),VLOOKUP($G440,得点換算表!$E$25:$F$34,2)),"")</f>
        <v/>
      </c>
      <c r="AH440" s="142" t="str">
        <f>IF($H440&lt;&gt;"",IF($AD440=1,VLOOKUP($H440,得点換算表!$C$35:$D$44,2),VLOOKUP($H440,得点換算表!$E$35:$F$44,2)),"")</f>
        <v/>
      </c>
      <c r="AI440" s="142" t="str">
        <f>IF($I440&lt;&gt;"",IF($AD440=1,VLOOKUP($I440,得点換算表!$C$45:$D$55,2),VLOOKUP($I440,得点換算表!$E$45:$F$55,2)),"")</f>
        <v/>
      </c>
      <c r="AJ440" s="142" t="str">
        <f>IF($J440&lt;&gt;"",IF($AD440=1,VLOOKUP($J440,得点換算表!$C$56:$D$65,2),VLOOKUP($J440,得点換算表!$E$56:$F$65,2)),"")</f>
        <v/>
      </c>
      <c r="AK440" s="142" t="str">
        <f>IF($K440&lt;&gt;"",IF($AD440=1,VLOOKUP($K440,得点換算表!$C$66:$D$76,2),VLOOKUP($K440,得点換算表!$E$66:$F$76,2)),"")</f>
        <v/>
      </c>
      <c r="AL440" s="142" t="str">
        <f>IF($L440&lt;&gt;"",IF($AD440=1,VLOOKUP($L440,得点換算表!$C$77:$D$86,2),VLOOKUP($L440,得点換算表!$E$77:$F$86,2)),"")</f>
        <v/>
      </c>
      <c r="AM440" s="142" t="str">
        <f>IF($M440&lt;&gt;"",IF($AD440=1,VLOOKUP($M440,得点換算表!$C$87:$D$96,2),VLOOKUP($M440,得点換算表!$E$87:$F$96,2)),"")</f>
        <v/>
      </c>
      <c r="AN440" s="142" t="str">
        <f t="shared" si="28"/>
        <v/>
      </c>
      <c r="AO440" s="143" t="str">
        <f>IF(AND($AN440&lt;&gt;"",$AN440&gt;=8),VLOOKUP($AN440,得点換算表!$I$5:$J$9,2),"")</f>
        <v/>
      </c>
      <c r="AP440" s="105"/>
    </row>
    <row r="441" spans="1:42" x14ac:dyDescent="0.15">
      <c r="A441" s="11"/>
      <c r="B441" s="12"/>
      <c r="C441" s="13"/>
      <c r="D441" s="13"/>
      <c r="E441" s="14"/>
      <c r="F441" s="14"/>
      <c r="G441" s="14"/>
      <c r="H441" s="14"/>
      <c r="I441" s="15"/>
      <c r="J441" s="14"/>
      <c r="K441" s="13"/>
      <c r="L441" s="14"/>
      <c r="M441" s="14"/>
      <c r="N441" s="14"/>
      <c r="O441" s="14"/>
      <c r="P441" s="198"/>
      <c r="Q441" s="198"/>
      <c r="R441" s="198"/>
      <c r="S441" s="198"/>
      <c r="T441" s="198"/>
      <c r="U441" s="198"/>
      <c r="V441" s="198"/>
      <c r="W441" s="202">
        <f t="shared" si="29"/>
        <v>0</v>
      </c>
      <c r="X441" s="14"/>
      <c r="Y441" s="14"/>
      <c r="Z441" s="108"/>
      <c r="AA441" s="114"/>
      <c r="AB441" s="129"/>
      <c r="AC441" s="128"/>
      <c r="AD441" s="142" t="str">
        <f t="shared" si="30"/>
        <v/>
      </c>
      <c r="AE441" s="142" t="str">
        <f>IF($E441&lt;&gt;"",IF($AD441=1,VLOOKUP($E441,得点換算表!$C$5:$D$14,2),VLOOKUP($E441,得点換算表!$E$5:$F$14,2)),"")</f>
        <v/>
      </c>
      <c r="AF441" s="142" t="str">
        <f>IF($F441&lt;&gt;"",IF($AD441=1,VLOOKUP($F441,得点換算表!$C$15:$D$24,2),VLOOKUP($F441,得点換算表!$E$15:$F$24,2)),"")</f>
        <v/>
      </c>
      <c r="AG441" s="142" t="str">
        <f>IF($G441&lt;&gt;"",IF($AD441=1,VLOOKUP($G441,得点換算表!$C$25:$D$34,2),VLOOKUP($G441,得点換算表!$E$25:$F$34,2)),"")</f>
        <v/>
      </c>
      <c r="AH441" s="142" t="str">
        <f>IF($H441&lt;&gt;"",IF($AD441=1,VLOOKUP($H441,得点換算表!$C$35:$D$44,2),VLOOKUP($H441,得点換算表!$E$35:$F$44,2)),"")</f>
        <v/>
      </c>
      <c r="AI441" s="142" t="str">
        <f>IF($I441&lt;&gt;"",IF($AD441=1,VLOOKUP($I441,得点換算表!$C$45:$D$55,2),VLOOKUP($I441,得点換算表!$E$45:$F$55,2)),"")</f>
        <v/>
      </c>
      <c r="AJ441" s="142" t="str">
        <f>IF($J441&lt;&gt;"",IF($AD441=1,VLOOKUP($J441,得点換算表!$C$56:$D$65,2),VLOOKUP($J441,得点換算表!$E$56:$F$65,2)),"")</f>
        <v/>
      </c>
      <c r="AK441" s="142" t="str">
        <f>IF($K441&lt;&gt;"",IF($AD441=1,VLOOKUP($K441,得点換算表!$C$66:$D$76,2),VLOOKUP($K441,得点換算表!$E$66:$F$76,2)),"")</f>
        <v/>
      </c>
      <c r="AL441" s="142" t="str">
        <f>IF($L441&lt;&gt;"",IF($AD441=1,VLOOKUP($L441,得点換算表!$C$77:$D$86,2),VLOOKUP($L441,得点換算表!$E$77:$F$86,2)),"")</f>
        <v/>
      </c>
      <c r="AM441" s="142" t="str">
        <f>IF($M441&lt;&gt;"",IF($AD441=1,VLOOKUP($M441,得点換算表!$C$87:$D$96,2),VLOOKUP($M441,得点換算表!$E$87:$F$96,2)),"")</f>
        <v/>
      </c>
      <c r="AN441" s="142" t="str">
        <f t="shared" si="28"/>
        <v/>
      </c>
      <c r="AO441" s="143" t="str">
        <f>IF(AND($AN441&lt;&gt;"",$AN441&gt;=8),VLOOKUP($AN441,得点換算表!$I$5:$J$9,2),"")</f>
        <v/>
      </c>
      <c r="AP441" s="105"/>
    </row>
    <row r="442" spans="1:42" x14ac:dyDescent="0.15">
      <c r="A442" s="11"/>
      <c r="B442" s="12"/>
      <c r="C442" s="13"/>
      <c r="D442" s="13"/>
      <c r="E442" s="14"/>
      <c r="F442" s="14"/>
      <c r="G442" s="14"/>
      <c r="H442" s="14"/>
      <c r="I442" s="15"/>
      <c r="J442" s="14"/>
      <c r="K442" s="13"/>
      <c r="L442" s="14"/>
      <c r="M442" s="14"/>
      <c r="N442" s="14"/>
      <c r="O442" s="14"/>
      <c r="P442" s="198"/>
      <c r="Q442" s="198"/>
      <c r="R442" s="198"/>
      <c r="S442" s="198"/>
      <c r="T442" s="198"/>
      <c r="U442" s="198"/>
      <c r="V442" s="198"/>
      <c r="W442" s="202">
        <f t="shared" si="29"/>
        <v>0</v>
      </c>
      <c r="X442" s="14"/>
      <c r="Y442" s="14"/>
      <c r="Z442" s="108"/>
      <c r="AA442" s="114"/>
      <c r="AB442" s="129"/>
      <c r="AC442" s="128"/>
      <c r="AD442" s="142" t="str">
        <f t="shared" si="30"/>
        <v/>
      </c>
      <c r="AE442" s="142" t="str">
        <f>IF($E442&lt;&gt;"",IF($AD442=1,VLOOKUP($E442,得点換算表!$C$5:$D$14,2),VLOOKUP($E442,得点換算表!$E$5:$F$14,2)),"")</f>
        <v/>
      </c>
      <c r="AF442" s="142" t="str">
        <f>IF($F442&lt;&gt;"",IF($AD442=1,VLOOKUP($F442,得点換算表!$C$15:$D$24,2),VLOOKUP($F442,得点換算表!$E$15:$F$24,2)),"")</f>
        <v/>
      </c>
      <c r="AG442" s="142" t="str">
        <f>IF($G442&lt;&gt;"",IF($AD442=1,VLOOKUP($G442,得点換算表!$C$25:$D$34,2),VLOOKUP($G442,得点換算表!$E$25:$F$34,2)),"")</f>
        <v/>
      </c>
      <c r="AH442" s="142" t="str">
        <f>IF($H442&lt;&gt;"",IF($AD442=1,VLOOKUP($H442,得点換算表!$C$35:$D$44,2),VLOOKUP($H442,得点換算表!$E$35:$F$44,2)),"")</f>
        <v/>
      </c>
      <c r="AI442" s="142" t="str">
        <f>IF($I442&lt;&gt;"",IF($AD442=1,VLOOKUP($I442,得点換算表!$C$45:$D$55,2),VLOOKUP($I442,得点換算表!$E$45:$F$55,2)),"")</f>
        <v/>
      </c>
      <c r="AJ442" s="142" t="str">
        <f>IF($J442&lt;&gt;"",IF($AD442=1,VLOOKUP($J442,得点換算表!$C$56:$D$65,2),VLOOKUP($J442,得点換算表!$E$56:$F$65,2)),"")</f>
        <v/>
      </c>
      <c r="AK442" s="142" t="str">
        <f>IF($K442&lt;&gt;"",IF($AD442=1,VLOOKUP($K442,得点換算表!$C$66:$D$76,2),VLOOKUP($K442,得点換算表!$E$66:$F$76,2)),"")</f>
        <v/>
      </c>
      <c r="AL442" s="142" t="str">
        <f>IF($L442&lt;&gt;"",IF($AD442=1,VLOOKUP($L442,得点換算表!$C$77:$D$86,2),VLOOKUP($L442,得点換算表!$E$77:$F$86,2)),"")</f>
        <v/>
      </c>
      <c r="AM442" s="142" t="str">
        <f>IF($M442&lt;&gt;"",IF($AD442=1,VLOOKUP($M442,得点換算表!$C$87:$D$96,2),VLOOKUP($M442,得点換算表!$E$87:$F$96,2)),"")</f>
        <v/>
      </c>
      <c r="AN442" s="142" t="str">
        <f t="shared" si="28"/>
        <v/>
      </c>
      <c r="AO442" s="143" t="str">
        <f>IF(AND($AN442&lt;&gt;"",$AN442&gt;=8),VLOOKUP($AN442,得点換算表!$I$5:$J$9,2),"")</f>
        <v/>
      </c>
      <c r="AP442" s="105"/>
    </row>
    <row r="443" spans="1:42" x14ac:dyDescent="0.15">
      <c r="A443" s="11"/>
      <c r="B443" s="12"/>
      <c r="C443" s="13"/>
      <c r="D443" s="13"/>
      <c r="E443" s="14"/>
      <c r="F443" s="14"/>
      <c r="G443" s="14"/>
      <c r="H443" s="14"/>
      <c r="I443" s="15"/>
      <c r="J443" s="14"/>
      <c r="K443" s="13"/>
      <c r="L443" s="14"/>
      <c r="M443" s="14"/>
      <c r="N443" s="14"/>
      <c r="O443" s="14"/>
      <c r="P443" s="198"/>
      <c r="Q443" s="198"/>
      <c r="R443" s="198"/>
      <c r="S443" s="198"/>
      <c r="T443" s="198"/>
      <c r="U443" s="198"/>
      <c r="V443" s="198"/>
      <c r="W443" s="202">
        <f t="shared" si="29"/>
        <v>0</v>
      </c>
      <c r="X443" s="14"/>
      <c r="Y443" s="14"/>
      <c r="Z443" s="108"/>
      <c r="AA443" s="114"/>
      <c r="AB443" s="129"/>
      <c r="AC443" s="128"/>
      <c r="AD443" s="142" t="str">
        <f t="shared" si="30"/>
        <v/>
      </c>
      <c r="AE443" s="142" t="str">
        <f>IF($E443&lt;&gt;"",IF($AD443=1,VLOOKUP($E443,得点換算表!$C$5:$D$14,2),VLOOKUP($E443,得点換算表!$E$5:$F$14,2)),"")</f>
        <v/>
      </c>
      <c r="AF443" s="142" t="str">
        <f>IF($F443&lt;&gt;"",IF($AD443=1,VLOOKUP($F443,得点換算表!$C$15:$D$24,2),VLOOKUP($F443,得点換算表!$E$15:$F$24,2)),"")</f>
        <v/>
      </c>
      <c r="AG443" s="142" t="str">
        <f>IF($G443&lt;&gt;"",IF($AD443=1,VLOOKUP($G443,得点換算表!$C$25:$D$34,2),VLOOKUP($G443,得点換算表!$E$25:$F$34,2)),"")</f>
        <v/>
      </c>
      <c r="AH443" s="142" t="str">
        <f>IF($H443&lt;&gt;"",IF($AD443=1,VLOOKUP($H443,得点換算表!$C$35:$D$44,2),VLOOKUP($H443,得点換算表!$E$35:$F$44,2)),"")</f>
        <v/>
      </c>
      <c r="AI443" s="142" t="str">
        <f>IF($I443&lt;&gt;"",IF($AD443=1,VLOOKUP($I443,得点換算表!$C$45:$D$55,2),VLOOKUP($I443,得点換算表!$E$45:$F$55,2)),"")</f>
        <v/>
      </c>
      <c r="AJ443" s="142" t="str">
        <f>IF($J443&lt;&gt;"",IF($AD443=1,VLOOKUP($J443,得点換算表!$C$56:$D$65,2),VLOOKUP($J443,得点換算表!$E$56:$F$65,2)),"")</f>
        <v/>
      </c>
      <c r="AK443" s="142" t="str">
        <f>IF($K443&lt;&gt;"",IF($AD443=1,VLOOKUP($K443,得点換算表!$C$66:$D$76,2),VLOOKUP($K443,得点換算表!$E$66:$F$76,2)),"")</f>
        <v/>
      </c>
      <c r="AL443" s="142" t="str">
        <f>IF($L443&lt;&gt;"",IF($AD443=1,VLOOKUP($L443,得点換算表!$C$77:$D$86,2),VLOOKUP($L443,得点換算表!$E$77:$F$86,2)),"")</f>
        <v/>
      </c>
      <c r="AM443" s="142" t="str">
        <f>IF($M443&lt;&gt;"",IF($AD443=1,VLOOKUP($M443,得点換算表!$C$87:$D$96,2),VLOOKUP($M443,得点換算表!$E$87:$F$96,2)),"")</f>
        <v/>
      </c>
      <c r="AN443" s="142" t="str">
        <f t="shared" si="28"/>
        <v/>
      </c>
      <c r="AO443" s="143" t="str">
        <f>IF(AND($AN443&lt;&gt;"",$AN443&gt;=8),VLOOKUP($AN443,得点換算表!$I$5:$J$9,2),"")</f>
        <v/>
      </c>
      <c r="AP443" s="105"/>
    </row>
    <row r="444" spans="1:42" x14ac:dyDescent="0.15">
      <c r="A444" s="11"/>
      <c r="B444" s="12"/>
      <c r="C444" s="13"/>
      <c r="D444" s="13"/>
      <c r="E444" s="14"/>
      <c r="F444" s="14"/>
      <c r="G444" s="14"/>
      <c r="H444" s="14"/>
      <c r="I444" s="15"/>
      <c r="J444" s="14"/>
      <c r="K444" s="13"/>
      <c r="L444" s="14"/>
      <c r="M444" s="14"/>
      <c r="N444" s="14"/>
      <c r="O444" s="14"/>
      <c r="P444" s="198"/>
      <c r="Q444" s="198"/>
      <c r="R444" s="198"/>
      <c r="S444" s="198"/>
      <c r="T444" s="198"/>
      <c r="U444" s="198"/>
      <c r="V444" s="198"/>
      <c r="W444" s="202">
        <f t="shared" si="29"/>
        <v>0</v>
      </c>
      <c r="X444" s="14"/>
      <c r="Y444" s="14"/>
      <c r="Z444" s="108"/>
      <c r="AA444" s="114"/>
      <c r="AB444" s="129"/>
      <c r="AC444" s="128"/>
      <c r="AD444" s="142" t="str">
        <f t="shared" si="30"/>
        <v/>
      </c>
      <c r="AE444" s="142" t="str">
        <f>IF($E444&lt;&gt;"",IF($AD444=1,VLOOKUP($E444,得点換算表!$C$5:$D$14,2),VLOOKUP($E444,得点換算表!$E$5:$F$14,2)),"")</f>
        <v/>
      </c>
      <c r="AF444" s="142" t="str">
        <f>IF($F444&lt;&gt;"",IF($AD444=1,VLOOKUP($F444,得点換算表!$C$15:$D$24,2),VLOOKUP($F444,得点換算表!$E$15:$F$24,2)),"")</f>
        <v/>
      </c>
      <c r="AG444" s="142" t="str">
        <f>IF($G444&lt;&gt;"",IF($AD444=1,VLOOKUP($G444,得点換算表!$C$25:$D$34,2),VLOOKUP($G444,得点換算表!$E$25:$F$34,2)),"")</f>
        <v/>
      </c>
      <c r="AH444" s="142" t="str">
        <f>IF($H444&lt;&gt;"",IF($AD444=1,VLOOKUP($H444,得点換算表!$C$35:$D$44,2),VLOOKUP($H444,得点換算表!$E$35:$F$44,2)),"")</f>
        <v/>
      </c>
      <c r="AI444" s="142" t="str">
        <f>IF($I444&lt;&gt;"",IF($AD444=1,VLOOKUP($I444,得点換算表!$C$45:$D$55,2),VLOOKUP($I444,得点換算表!$E$45:$F$55,2)),"")</f>
        <v/>
      </c>
      <c r="AJ444" s="142" t="str">
        <f>IF($J444&lt;&gt;"",IF($AD444=1,VLOOKUP($J444,得点換算表!$C$56:$D$65,2),VLOOKUP($J444,得点換算表!$E$56:$F$65,2)),"")</f>
        <v/>
      </c>
      <c r="AK444" s="142" t="str">
        <f>IF($K444&lt;&gt;"",IF($AD444=1,VLOOKUP($K444,得点換算表!$C$66:$D$76,2),VLOOKUP($K444,得点換算表!$E$66:$F$76,2)),"")</f>
        <v/>
      </c>
      <c r="AL444" s="142" t="str">
        <f>IF($L444&lt;&gt;"",IF($AD444=1,VLOOKUP($L444,得点換算表!$C$77:$D$86,2),VLOOKUP($L444,得点換算表!$E$77:$F$86,2)),"")</f>
        <v/>
      </c>
      <c r="AM444" s="142" t="str">
        <f>IF($M444&lt;&gt;"",IF($AD444=1,VLOOKUP($M444,得点換算表!$C$87:$D$96,2),VLOOKUP($M444,得点換算表!$E$87:$F$96,2)),"")</f>
        <v/>
      </c>
      <c r="AN444" s="142" t="str">
        <f t="shared" si="28"/>
        <v/>
      </c>
      <c r="AO444" s="143" t="str">
        <f>IF(AND($AN444&lt;&gt;"",$AN444&gt;=8),VLOOKUP($AN444,得点換算表!$I$5:$J$9,2),"")</f>
        <v/>
      </c>
      <c r="AP444" s="105"/>
    </row>
    <row r="445" spans="1:42" x14ac:dyDescent="0.15">
      <c r="A445" s="11"/>
      <c r="B445" s="12"/>
      <c r="C445" s="13"/>
      <c r="D445" s="13"/>
      <c r="E445" s="14"/>
      <c r="F445" s="14"/>
      <c r="G445" s="14"/>
      <c r="H445" s="14"/>
      <c r="I445" s="15"/>
      <c r="J445" s="14"/>
      <c r="K445" s="13"/>
      <c r="L445" s="14"/>
      <c r="M445" s="14"/>
      <c r="N445" s="14"/>
      <c r="O445" s="14"/>
      <c r="P445" s="198"/>
      <c r="Q445" s="198"/>
      <c r="R445" s="198"/>
      <c r="S445" s="198"/>
      <c r="T445" s="198"/>
      <c r="U445" s="198"/>
      <c r="V445" s="198"/>
      <c r="W445" s="202">
        <f t="shared" si="29"/>
        <v>0</v>
      </c>
      <c r="X445" s="14"/>
      <c r="Y445" s="14"/>
      <c r="Z445" s="108"/>
      <c r="AA445" s="114"/>
      <c r="AB445" s="129"/>
      <c r="AC445" s="128"/>
      <c r="AD445" s="142" t="str">
        <f t="shared" si="30"/>
        <v/>
      </c>
      <c r="AE445" s="142" t="str">
        <f>IF($E445&lt;&gt;"",IF($AD445=1,VLOOKUP($E445,得点換算表!$C$5:$D$14,2),VLOOKUP($E445,得点換算表!$E$5:$F$14,2)),"")</f>
        <v/>
      </c>
      <c r="AF445" s="142" t="str">
        <f>IF($F445&lt;&gt;"",IF($AD445=1,VLOOKUP($F445,得点換算表!$C$15:$D$24,2),VLOOKUP($F445,得点換算表!$E$15:$F$24,2)),"")</f>
        <v/>
      </c>
      <c r="AG445" s="142" t="str">
        <f>IF($G445&lt;&gt;"",IF($AD445=1,VLOOKUP($G445,得点換算表!$C$25:$D$34,2),VLOOKUP($G445,得点換算表!$E$25:$F$34,2)),"")</f>
        <v/>
      </c>
      <c r="AH445" s="142" t="str">
        <f>IF($H445&lt;&gt;"",IF($AD445=1,VLOOKUP($H445,得点換算表!$C$35:$D$44,2),VLOOKUP($H445,得点換算表!$E$35:$F$44,2)),"")</f>
        <v/>
      </c>
      <c r="AI445" s="142" t="str">
        <f>IF($I445&lt;&gt;"",IF($AD445=1,VLOOKUP($I445,得点換算表!$C$45:$D$55,2),VLOOKUP($I445,得点換算表!$E$45:$F$55,2)),"")</f>
        <v/>
      </c>
      <c r="AJ445" s="142" t="str">
        <f>IF($J445&lt;&gt;"",IF($AD445=1,VLOOKUP($J445,得点換算表!$C$56:$D$65,2),VLOOKUP($J445,得点換算表!$E$56:$F$65,2)),"")</f>
        <v/>
      </c>
      <c r="AK445" s="142" t="str">
        <f>IF($K445&lt;&gt;"",IF($AD445=1,VLOOKUP($K445,得点換算表!$C$66:$D$76,2),VLOOKUP($K445,得点換算表!$E$66:$F$76,2)),"")</f>
        <v/>
      </c>
      <c r="AL445" s="142" t="str">
        <f>IF($L445&lt;&gt;"",IF($AD445=1,VLOOKUP($L445,得点換算表!$C$77:$D$86,2),VLOOKUP($L445,得点換算表!$E$77:$F$86,2)),"")</f>
        <v/>
      </c>
      <c r="AM445" s="142" t="str">
        <f>IF($M445&lt;&gt;"",IF($AD445=1,VLOOKUP($M445,得点換算表!$C$87:$D$96,2),VLOOKUP($M445,得点換算表!$E$87:$F$96,2)),"")</f>
        <v/>
      </c>
      <c r="AN445" s="142" t="str">
        <f t="shared" si="28"/>
        <v/>
      </c>
      <c r="AO445" s="143" t="str">
        <f>IF(AND($AN445&lt;&gt;"",$AN445&gt;=8),VLOOKUP($AN445,得点換算表!$I$5:$J$9,2),"")</f>
        <v/>
      </c>
      <c r="AP445" s="105"/>
    </row>
    <row r="446" spans="1:42" x14ac:dyDescent="0.15">
      <c r="A446" s="11"/>
      <c r="B446" s="12"/>
      <c r="C446" s="13"/>
      <c r="D446" s="13"/>
      <c r="E446" s="14"/>
      <c r="F446" s="14"/>
      <c r="G446" s="14"/>
      <c r="H446" s="14"/>
      <c r="I446" s="15"/>
      <c r="J446" s="14"/>
      <c r="K446" s="13"/>
      <c r="L446" s="14"/>
      <c r="M446" s="14"/>
      <c r="N446" s="14"/>
      <c r="O446" s="14"/>
      <c r="P446" s="198"/>
      <c r="Q446" s="198"/>
      <c r="R446" s="198"/>
      <c r="S446" s="198"/>
      <c r="T446" s="198"/>
      <c r="U446" s="198"/>
      <c r="V446" s="198"/>
      <c r="W446" s="202">
        <f t="shared" si="29"/>
        <v>0</v>
      </c>
      <c r="X446" s="14"/>
      <c r="Y446" s="14"/>
      <c r="Z446" s="108"/>
      <c r="AA446" s="114"/>
      <c r="AB446" s="129"/>
      <c r="AC446" s="128"/>
      <c r="AD446" s="142" t="str">
        <f t="shared" si="30"/>
        <v/>
      </c>
      <c r="AE446" s="142" t="str">
        <f>IF($E446&lt;&gt;"",IF($AD446=1,VLOOKUP($E446,得点換算表!$C$5:$D$14,2),VLOOKUP($E446,得点換算表!$E$5:$F$14,2)),"")</f>
        <v/>
      </c>
      <c r="AF446" s="142" t="str">
        <f>IF($F446&lt;&gt;"",IF($AD446=1,VLOOKUP($F446,得点換算表!$C$15:$D$24,2),VLOOKUP($F446,得点換算表!$E$15:$F$24,2)),"")</f>
        <v/>
      </c>
      <c r="AG446" s="142" t="str">
        <f>IF($G446&lt;&gt;"",IF($AD446=1,VLOOKUP($G446,得点換算表!$C$25:$D$34,2),VLOOKUP($G446,得点換算表!$E$25:$F$34,2)),"")</f>
        <v/>
      </c>
      <c r="AH446" s="142" t="str">
        <f>IF($H446&lt;&gt;"",IF($AD446=1,VLOOKUP($H446,得点換算表!$C$35:$D$44,2),VLOOKUP($H446,得点換算表!$E$35:$F$44,2)),"")</f>
        <v/>
      </c>
      <c r="AI446" s="142" t="str">
        <f>IF($I446&lt;&gt;"",IF($AD446=1,VLOOKUP($I446,得点換算表!$C$45:$D$55,2),VLOOKUP($I446,得点換算表!$E$45:$F$55,2)),"")</f>
        <v/>
      </c>
      <c r="AJ446" s="142" t="str">
        <f>IF($J446&lt;&gt;"",IF($AD446=1,VLOOKUP($J446,得点換算表!$C$56:$D$65,2),VLOOKUP($J446,得点換算表!$E$56:$F$65,2)),"")</f>
        <v/>
      </c>
      <c r="AK446" s="142" t="str">
        <f>IF($K446&lt;&gt;"",IF($AD446=1,VLOOKUP($K446,得点換算表!$C$66:$D$76,2),VLOOKUP($K446,得点換算表!$E$66:$F$76,2)),"")</f>
        <v/>
      </c>
      <c r="AL446" s="142" t="str">
        <f>IF($L446&lt;&gt;"",IF($AD446=1,VLOOKUP($L446,得点換算表!$C$77:$D$86,2),VLOOKUP($L446,得点換算表!$E$77:$F$86,2)),"")</f>
        <v/>
      </c>
      <c r="AM446" s="142" t="str">
        <f>IF($M446&lt;&gt;"",IF($AD446=1,VLOOKUP($M446,得点換算表!$C$87:$D$96,2),VLOOKUP($M446,得点換算表!$E$87:$F$96,2)),"")</f>
        <v/>
      </c>
      <c r="AN446" s="142" t="str">
        <f t="shared" si="28"/>
        <v/>
      </c>
      <c r="AO446" s="143" t="str">
        <f>IF(AND($AN446&lt;&gt;"",$AN446&gt;=8),VLOOKUP($AN446,得点換算表!$I$5:$J$9,2),"")</f>
        <v/>
      </c>
      <c r="AP446" s="105"/>
    </row>
    <row r="447" spans="1:42" x14ac:dyDescent="0.15">
      <c r="A447" s="11"/>
      <c r="B447" s="12"/>
      <c r="C447" s="13"/>
      <c r="D447" s="13"/>
      <c r="E447" s="14"/>
      <c r="F447" s="14"/>
      <c r="G447" s="14"/>
      <c r="H447" s="14"/>
      <c r="I447" s="15"/>
      <c r="J447" s="14"/>
      <c r="K447" s="13"/>
      <c r="L447" s="14"/>
      <c r="M447" s="14"/>
      <c r="N447" s="14"/>
      <c r="O447" s="14"/>
      <c r="P447" s="198"/>
      <c r="Q447" s="198"/>
      <c r="R447" s="198"/>
      <c r="S447" s="198"/>
      <c r="T447" s="198"/>
      <c r="U447" s="198"/>
      <c r="V447" s="198"/>
      <c r="W447" s="202">
        <f t="shared" si="29"/>
        <v>0</v>
      </c>
      <c r="X447" s="14"/>
      <c r="Y447" s="14"/>
      <c r="Z447" s="108"/>
      <c r="AA447" s="114"/>
      <c r="AB447" s="129"/>
      <c r="AC447" s="128"/>
      <c r="AD447" s="142" t="str">
        <f t="shared" si="30"/>
        <v/>
      </c>
      <c r="AE447" s="142" t="str">
        <f>IF($E447&lt;&gt;"",IF($AD447=1,VLOOKUP($E447,得点換算表!$C$5:$D$14,2),VLOOKUP($E447,得点換算表!$E$5:$F$14,2)),"")</f>
        <v/>
      </c>
      <c r="AF447" s="142" t="str">
        <f>IF($F447&lt;&gt;"",IF($AD447=1,VLOOKUP($F447,得点換算表!$C$15:$D$24,2),VLOOKUP($F447,得点換算表!$E$15:$F$24,2)),"")</f>
        <v/>
      </c>
      <c r="AG447" s="142" t="str">
        <f>IF($G447&lt;&gt;"",IF($AD447=1,VLOOKUP($G447,得点換算表!$C$25:$D$34,2),VLOOKUP($G447,得点換算表!$E$25:$F$34,2)),"")</f>
        <v/>
      </c>
      <c r="AH447" s="142" t="str">
        <f>IF($H447&lt;&gt;"",IF($AD447=1,VLOOKUP($H447,得点換算表!$C$35:$D$44,2),VLOOKUP($H447,得点換算表!$E$35:$F$44,2)),"")</f>
        <v/>
      </c>
      <c r="AI447" s="142" t="str">
        <f>IF($I447&lt;&gt;"",IF($AD447=1,VLOOKUP($I447,得点換算表!$C$45:$D$55,2),VLOOKUP($I447,得点換算表!$E$45:$F$55,2)),"")</f>
        <v/>
      </c>
      <c r="AJ447" s="142" t="str">
        <f>IF($J447&lt;&gt;"",IF($AD447=1,VLOOKUP($J447,得点換算表!$C$56:$D$65,2),VLOOKUP($J447,得点換算表!$E$56:$F$65,2)),"")</f>
        <v/>
      </c>
      <c r="AK447" s="142" t="str">
        <f>IF($K447&lt;&gt;"",IF($AD447=1,VLOOKUP($K447,得点換算表!$C$66:$D$76,2),VLOOKUP($K447,得点換算表!$E$66:$F$76,2)),"")</f>
        <v/>
      </c>
      <c r="AL447" s="142" t="str">
        <f>IF($L447&lt;&gt;"",IF($AD447=1,VLOOKUP($L447,得点換算表!$C$77:$D$86,2),VLOOKUP($L447,得点換算表!$E$77:$F$86,2)),"")</f>
        <v/>
      </c>
      <c r="AM447" s="142" t="str">
        <f>IF($M447&lt;&gt;"",IF($AD447=1,VLOOKUP($M447,得点換算表!$C$87:$D$96,2),VLOOKUP($M447,得点換算表!$E$87:$F$96,2)),"")</f>
        <v/>
      </c>
      <c r="AN447" s="142" t="str">
        <f t="shared" si="28"/>
        <v/>
      </c>
      <c r="AO447" s="143" t="str">
        <f>IF(AND($AN447&lt;&gt;"",$AN447&gt;=8),VLOOKUP($AN447,得点換算表!$I$5:$J$9,2),"")</f>
        <v/>
      </c>
      <c r="AP447" s="105"/>
    </row>
    <row r="448" spans="1:42" x14ac:dyDescent="0.15">
      <c r="A448" s="11"/>
      <c r="B448" s="12"/>
      <c r="C448" s="13"/>
      <c r="D448" s="13"/>
      <c r="E448" s="14"/>
      <c r="F448" s="14"/>
      <c r="G448" s="14"/>
      <c r="H448" s="14"/>
      <c r="I448" s="15"/>
      <c r="J448" s="14"/>
      <c r="K448" s="13"/>
      <c r="L448" s="14"/>
      <c r="M448" s="14"/>
      <c r="N448" s="14"/>
      <c r="O448" s="14"/>
      <c r="P448" s="198"/>
      <c r="Q448" s="198"/>
      <c r="R448" s="198"/>
      <c r="S448" s="198"/>
      <c r="T448" s="198"/>
      <c r="U448" s="198"/>
      <c r="V448" s="198"/>
      <c r="W448" s="202">
        <f t="shared" si="29"/>
        <v>0</v>
      </c>
      <c r="X448" s="14"/>
      <c r="Y448" s="14"/>
      <c r="Z448" s="108"/>
      <c r="AA448" s="114"/>
      <c r="AB448" s="129"/>
      <c r="AC448" s="128"/>
      <c r="AD448" s="142" t="str">
        <f t="shared" si="30"/>
        <v/>
      </c>
      <c r="AE448" s="142" t="str">
        <f>IF($E448&lt;&gt;"",IF($AD448=1,VLOOKUP($E448,得点換算表!$C$5:$D$14,2),VLOOKUP($E448,得点換算表!$E$5:$F$14,2)),"")</f>
        <v/>
      </c>
      <c r="AF448" s="142" t="str">
        <f>IF($F448&lt;&gt;"",IF($AD448=1,VLOOKUP($F448,得点換算表!$C$15:$D$24,2),VLOOKUP($F448,得点換算表!$E$15:$F$24,2)),"")</f>
        <v/>
      </c>
      <c r="AG448" s="142" t="str">
        <f>IF($G448&lt;&gt;"",IF($AD448=1,VLOOKUP($G448,得点換算表!$C$25:$D$34,2),VLOOKUP($G448,得点換算表!$E$25:$F$34,2)),"")</f>
        <v/>
      </c>
      <c r="AH448" s="142" t="str">
        <f>IF($H448&lt;&gt;"",IF($AD448=1,VLOOKUP($H448,得点換算表!$C$35:$D$44,2),VLOOKUP($H448,得点換算表!$E$35:$F$44,2)),"")</f>
        <v/>
      </c>
      <c r="AI448" s="142" t="str">
        <f>IF($I448&lt;&gt;"",IF($AD448=1,VLOOKUP($I448,得点換算表!$C$45:$D$55,2),VLOOKUP($I448,得点換算表!$E$45:$F$55,2)),"")</f>
        <v/>
      </c>
      <c r="AJ448" s="142" t="str">
        <f>IF($J448&lt;&gt;"",IF($AD448=1,VLOOKUP($J448,得点換算表!$C$56:$D$65,2),VLOOKUP($J448,得点換算表!$E$56:$F$65,2)),"")</f>
        <v/>
      </c>
      <c r="AK448" s="142" t="str">
        <f>IF($K448&lt;&gt;"",IF($AD448=1,VLOOKUP($K448,得点換算表!$C$66:$D$76,2),VLOOKUP($K448,得点換算表!$E$66:$F$76,2)),"")</f>
        <v/>
      </c>
      <c r="AL448" s="142" t="str">
        <f>IF($L448&lt;&gt;"",IF($AD448=1,VLOOKUP($L448,得点換算表!$C$77:$D$86,2),VLOOKUP($L448,得点換算表!$E$77:$F$86,2)),"")</f>
        <v/>
      </c>
      <c r="AM448" s="142" t="str">
        <f>IF($M448&lt;&gt;"",IF($AD448=1,VLOOKUP($M448,得点換算表!$C$87:$D$96,2),VLOOKUP($M448,得点換算表!$E$87:$F$96,2)),"")</f>
        <v/>
      </c>
      <c r="AN448" s="142" t="str">
        <f t="shared" si="28"/>
        <v/>
      </c>
      <c r="AO448" s="143" t="str">
        <f>IF(AND($AN448&lt;&gt;"",$AN448&gt;=8),VLOOKUP($AN448,得点換算表!$I$5:$J$9,2),"")</f>
        <v/>
      </c>
      <c r="AP448" s="105"/>
    </row>
    <row r="449" spans="1:42" x14ac:dyDescent="0.15">
      <c r="A449" s="11"/>
      <c r="B449" s="12"/>
      <c r="C449" s="13"/>
      <c r="D449" s="13"/>
      <c r="E449" s="14"/>
      <c r="F449" s="14"/>
      <c r="G449" s="14"/>
      <c r="H449" s="14"/>
      <c r="I449" s="15"/>
      <c r="J449" s="14"/>
      <c r="K449" s="13"/>
      <c r="L449" s="14"/>
      <c r="M449" s="14"/>
      <c r="N449" s="14"/>
      <c r="O449" s="14"/>
      <c r="P449" s="198"/>
      <c r="Q449" s="198"/>
      <c r="R449" s="198"/>
      <c r="S449" s="198"/>
      <c r="T449" s="198"/>
      <c r="U449" s="198"/>
      <c r="V449" s="198"/>
      <c r="W449" s="202">
        <f t="shared" si="29"/>
        <v>0</v>
      </c>
      <c r="X449" s="14"/>
      <c r="Y449" s="14"/>
      <c r="Z449" s="108"/>
      <c r="AA449" s="114"/>
      <c r="AB449" s="129"/>
      <c r="AC449" s="128"/>
      <c r="AD449" s="142" t="str">
        <f t="shared" si="30"/>
        <v/>
      </c>
      <c r="AE449" s="142" t="str">
        <f>IF($E449&lt;&gt;"",IF($AD449=1,VLOOKUP($E449,得点換算表!$C$5:$D$14,2),VLOOKUP($E449,得点換算表!$E$5:$F$14,2)),"")</f>
        <v/>
      </c>
      <c r="AF449" s="142" t="str">
        <f>IF($F449&lt;&gt;"",IF($AD449=1,VLOOKUP($F449,得点換算表!$C$15:$D$24,2),VLOOKUP($F449,得点換算表!$E$15:$F$24,2)),"")</f>
        <v/>
      </c>
      <c r="AG449" s="142" t="str">
        <f>IF($G449&lt;&gt;"",IF($AD449=1,VLOOKUP($G449,得点換算表!$C$25:$D$34,2),VLOOKUP($G449,得点換算表!$E$25:$F$34,2)),"")</f>
        <v/>
      </c>
      <c r="AH449" s="142" t="str">
        <f>IF($H449&lt;&gt;"",IF($AD449=1,VLOOKUP($H449,得点換算表!$C$35:$D$44,2),VLOOKUP($H449,得点換算表!$E$35:$F$44,2)),"")</f>
        <v/>
      </c>
      <c r="AI449" s="142" t="str">
        <f>IF($I449&lt;&gt;"",IF($AD449=1,VLOOKUP($I449,得点換算表!$C$45:$D$55,2),VLOOKUP($I449,得点換算表!$E$45:$F$55,2)),"")</f>
        <v/>
      </c>
      <c r="AJ449" s="142" t="str">
        <f>IF($J449&lt;&gt;"",IF($AD449=1,VLOOKUP($J449,得点換算表!$C$56:$D$65,2),VLOOKUP($J449,得点換算表!$E$56:$F$65,2)),"")</f>
        <v/>
      </c>
      <c r="AK449" s="142" t="str">
        <f>IF($K449&lt;&gt;"",IF($AD449=1,VLOOKUP($K449,得点換算表!$C$66:$D$76,2),VLOOKUP($K449,得点換算表!$E$66:$F$76,2)),"")</f>
        <v/>
      </c>
      <c r="AL449" s="142" t="str">
        <f>IF($L449&lt;&gt;"",IF($AD449=1,VLOOKUP($L449,得点換算表!$C$77:$D$86,2),VLOOKUP($L449,得点換算表!$E$77:$F$86,2)),"")</f>
        <v/>
      </c>
      <c r="AM449" s="142" t="str">
        <f>IF($M449&lt;&gt;"",IF($AD449=1,VLOOKUP($M449,得点換算表!$C$87:$D$96,2),VLOOKUP($M449,得点換算表!$E$87:$F$96,2)),"")</f>
        <v/>
      </c>
      <c r="AN449" s="142" t="str">
        <f t="shared" si="28"/>
        <v/>
      </c>
      <c r="AO449" s="143" t="str">
        <f>IF(AND($AN449&lt;&gt;"",$AN449&gt;=8),VLOOKUP($AN449,得点換算表!$I$5:$J$9,2),"")</f>
        <v/>
      </c>
      <c r="AP449" s="105"/>
    </row>
    <row r="450" spans="1:42" x14ac:dyDescent="0.15">
      <c r="A450" s="11"/>
      <c r="B450" s="12"/>
      <c r="C450" s="13"/>
      <c r="D450" s="13"/>
      <c r="E450" s="14"/>
      <c r="F450" s="14"/>
      <c r="G450" s="14"/>
      <c r="H450" s="14"/>
      <c r="I450" s="15"/>
      <c r="J450" s="14"/>
      <c r="K450" s="13"/>
      <c r="L450" s="14"/>
      <c r="M450" s="14"/>
      <c r="N450" s="14"/>
      <c r="O450" s="14"/>
      <c r="P450" s="198"/>
      <c r="Q450" s="198"/>
      <c r="R450" s="198"/>
      <c r="S450" s="198"/>
      <c r="T450" s="198"/>
      <c r="U450" s="198"/>
      <c r="V450" s="198"/>
      <c r="W450" s="202">
        <f t="shared" si="29"/>
        <v>0</v>
      </c>
      <c r="X450" s="14"/>
      <c r="Y450" s="14"/>
      <c r="Z450" s="108"/>
      <c r="AA450" s="114"/>
      <c r="AB450" s="129"/>
      <c r="AC450" s="128"/>
      <c r="AD450" s="142" t="str">
        <f t="shared" si="30"/>
        <v/>
      </c>
      <c r="AE450" s="142" t="str">
        <f>IF($E450&lt;&gt;"",IF($AD450=1,VLOOKUP($E450,得点換算表!$C$5:$D$14,2),VLOOKUP($E450,得点換算表!$E$5:$F$14,2)),"")</f>
        <v/>
      </c>
      <c r="AF450" s="142" t="str">
        <f>IF($F450&lt;&gt;"",IF($AD450=1,VLOOKUP($F450,得点換算表!$C$15:$D$24,2),VLOOKUP($F450,得点換算表!$E$15:$F$24,2)),"")</f>
        <v/>
      </c>
      <c r="AG450" s="142" t="str">
        <f>IF($G450&lt;&gt;"",IF($AD450=1,VLOOKUP($G450,得点換算表!$C$25:$D$34,2),VLOOKUP($G450,得点換算表!$E$25:$F$34,2)),"")</f>
        <v/>
      </c>
      <c r="AH450" s="142" t="str">
        <f>IF($H450&lt;&gt;"",IF($AD450=1,VLOOKUP($H450,得点換算表!$C$35:$D$44,2),VLOOKUP($H450,得点換算表!$E$35:$F$44,2)),"")</f>
        <v/>
      </c>
      <c r="AI450" s="142" t="str">
        <f>IF($I450&lt;&gt;"",IF($AD450=1,VLOOKUP($I450,得点換算表!$C$45:$D$55,2),VLOOKUP($I450,得点換算表!$E$45:$F$55,2)),"")</f>
        <v/>
      </c>
      <c r="AJ450" s="142" t="str">
        <f>IF($J450&lt;&gt;"",IF($AD450=1,VLOOKUP($J450,得点換算表!$C$56:$D$65,2),VLOOKUP($J450,得点換算表!$E$56:$F$65,2)),"")</f>
        <v/>
      </c>
      <c r="AK450" s="142" t="str">
        <f>IF($K450&lt;&gt;"",IF($AD450=1,VLOOKUP($K450,得点換算表!$C$66:$D$76,2),VLOOKUP($K450,得点換算表!$E$66:$F$76,2)),"")</f>
        <v/>
      </c>
      <c r="AL450" s="142" t="str">
        <f>IF($L450&lt;&gt;"",IF($AD450=1,VLOOKUP($L450,得点換算表!$C$77:$D$86,2),VLOOKUP($L450,得点換算表!$E$77:$F$86,2)),"")</f>
        <v/>
      </c>
      <c r="AM450" s="142" t="str">
        <f>IF($M450&lt;&gt;"",IF($AD450=1,VLOOKUP($M450,得点換算表!$C$87:$D$96,2),VLOOKUP($M450,得点換算表!$E$87:$F$96,2)),"")</f>
        <v/>
      </c>
      <c r="AN450" s="142" t="str">
        <f t="shared" ref="AN450:AN513" si="31">IF(AND($AD450&lt;&gt;"",COUNT(AE450:AM450)&gt;7),IF(AND(AI450&lt;&gt;"",AJ450&lt;&gt;""),IF(AI450&gt;=AJ450,SUM(AE450:AI450,AK450:AM450),IF(AI450&lt;AJ450,SUM(AE450:AH450,AJ450:AM450),"")),IF(AND(AI450&lt;&gt;"",AJ450=""),SUM(AE450:AI450,AK450:AM450),IF(AND(AI450="",AJ450&lt;&gt;""),SUM(AE450:AH450,AJ450:AM450),""))),"")</f>
        <v/>
      </c>
      <c r="AO450" s="143" t="str">
        <f>IF(AND($AN450&lt;&gt;"",$AN450&gt;=8),VLOOKUP($AN450,得点換算表!$I$5:$J$9,2),"")</f>
        <v/>
      </c>
      <c r="AP450" s="105"/>
    </row>
    <row r="451" spans="1:42" x14ac:dyDescent="0.15">
      <c r="A451" s="11"/>
      <c r="B451" s="12"/>
      <c r="C451" s="13"/>
      <c r="D451" s="13"/>
      <c r="E451" s="14"/>
      <c r="F451" s="14"/>
      <c r="G451" s="14"/>
      <c r="H451" s="14"/>
      <c r="I451" s="15"/>
      <c r="J451" s="14"/>
      <c r="K451" s="13"/>
      <c r="L451" s="14"/>
      <c r="M451" s="14"/>
      <c r="N451" s="14"/>
      <c r="O451" s="14"/>
      <c r="P451" s="198"/>
      <c r="Q451" s="198"/>
      <c r="R451" s="198"/>
      <c r="S451" s="198"/>
      <c r="T451" s="198"/>
      <c r="U451" s="198"/>
      <c r="V451" s="198"/>
      <c r="W451" s="202">
        <f t="shared" ref="W451:W514" si="32">SUM(P451:V451)</f>
        <v>0</v>
      </c>
      <c r="X451" s="14"/>
      <c r="Y451" s="14"/>
      <c r="Z451" s="108"/>
      <c r="AA451" s="114"/>
      <c r="AB451" s="129"/>
      <c r="AC451" s="128"/>
      <c r="AD451" s="142" t="str">
        <f t="shared" ref="AD451:AD514" si="33">IF($A451&lt;&gt;"",$A451,"")</f>
        <v/>
      </c>
      <c r="AE451" s="142" t="str">
        <f>IF($E451&lt;&gt;"",IF($AD451=1,VLOOKUP($E451,得点換算表!$C$5:$D$14,2),VLOOKUP($E451,得点換算表!$E$5:$F$14,2)),"")</f>
        <v/>
      </c>
      <c r="AF451" s="142" t="str">
        <f>IF($F451&lt;&gt;"",IF($AD451=1,VLOOKUP($F451,得点換算表!$C$15:$D$24,2),VLOOKUP($F451,得点換算表!$E$15:$F$24,2)),"")</f>
        <v/>
      </c>
      <c r="AG451" s="142" t="str">
        <f>IF($G451&lt;&gt;"",IF($AD451=1,VLOOKUP($G451,得点換算表!$C$25:$D$34,2),VLOOKUP($G451,得点換算表!$E$25:$F$34,2)),"")</f>
        <v/>
      </c>
      <c r="AH451" s="142" t="str">
        <f>IF($H451&lt;&gt;"",IF($AD451=1,VLOOKUP($H451,得点換算表!$C$35:$D$44,2),VLOOKUP($H451,得点換算表!$E$35:$F$44,2)),"")</f>
        <v/>
      </c>
      <c r="AI451" s="142" t="str">
        <f>IF($I451&lt;&gt;"",IF($AD451=1,VLOOKUP($I451,得点換算表!$C$45:$D$55,2),VLOOKUP($I451,得点換算表!$E$45:$F$55,2)),"")</f>
        <v/>
      </c>
      <c r="AJ451" s="142" t="str">
        <f>IF($J451&lt;&gt;"",IF($AD451=1,VLOOKUP($J451,得点換算表!$C$56:$D$65,2),VLOOKUP($J451,得点換算表!$E$56:$F$65,2)),"")</f>
        <v/>
      </c>
      <c r="AK451" s="142" t="str">
        <f>IF($K451&lt;&gt;"",IF($AD451=1,VLOOKUP($K451,得点換算表!$C$66:$D$76,2),VLOOKUP($K451,得点換算表!$E$66:$F$76,2)),"")</f>
        <v/>
      </c>
      <c r="AL451" s="142" t="str">
        <f>IF($L451&lt;&gt;"",IF($AD451=1,VLOOKUP($L451,得点換算表!$C$77:$D$86,2),VLOOKUP($L451,得点換算表!$E$77:$F$86,2)),"")</f>
        <v/>
      </c>
      <c r="AM451" s="142" t="str">
        <f>IF($M451&lt;&gt;"",IF($AD451=1,VLOOKUP($M451,得点換算表!$C$87:$D$96,2),VLOOKUP($M451,得点換算表!$E$87:$F$96,2)),"")</f>
        <v/>
      </c>
      <c r="AN451" s="142" t="str">
        <f t="shared" si="31"/>
        <v/>
      </c>
      <c r="AO451" s="143" t="str">
        <f>IF(AND($AN451&lt;&gt;"",$AN451&gt;=8),VLOOKUP($AN451,得点換算表!$I$5:$J$9,2),"")</f>
        <v/>
      </c>
      <c r="AP451" s="105"/>
    </row>
    <row r="452" spans="1:42" x14ac:dyDescent="0.15">
      <c r="A452" s="11"/>
      <c r="B452" s="12"/>
      <c r="C452" s="13"/>
      <c r="D452" s="13"/>
      <c r="E452" s="14"/>
      <c r="F452" s="14"/>
      <c r="G452" s="14"/>
      <c r="H452" s="14"/>
      <c r="I452" s="15"/>
      <c r="J452" s="14"/>
      <c r="K452" s="13"/>
      <c r="L452" s="14"/>
      <c r="M452" s="14"/>
      <c r="N452" s="14"/>
      <c r="O452" s="14"/>
      <c r="P452" s="198"/>
      <c r="Q452" s="198"/>
      <c r="R452" s="198"/>
      <c r="S452" s="198"/>
      <c r="T452" s="198"/>
      <c r="U452" s="198"/>
      <c r="V452" s="198"/>
      <c r="W452" s="202">
        <f t="shared" si="32"/>
        <v>0</v>
      </c>
      <c r="X452" s="14"/>
      <c r="Y452" s="14"/>
      <c r="Z452" s="108"/>
      <c r="AA452" s="114"/>
      <c r="AB452" s="129"/>
      <c r="AC452" s="128"/>
      <c r="AD452" s="142" t="str">
        <f t="shared" si="33"/>
        <v/>
      </c>
      <c r="AE452" s="142" t="str">
        <f>IF($E452&lt;&gt;"",IF($AD452=1,VLOOKUP($E452,得点換算表!$C$5:$D$14,2),VLOOKUP($E452,得点換算表!$E$5:$F$14,2)),"")</f>
        <v/>
      </c>
      <c r="AF452" s="142" t="str">
        <f>IF($F452&lt;&gt;"",IF($AD452=1,VLOOKUP($F452,得点換算表!$C$15:$D$24,2),VLOOKUP($F452,得点換算表!$E$15:$F$24,2)),"")</f>
        <v/>
      </c>
      <c r="AG452" s="142" t="str">
        <f>IF($G452&lt;&gt;"",IF($AD452=1,VLOOKUP($G452,得点換算表!$C$25:$D$34,2),VLOOKUP($G452,得点換算表!$E$25:$F$34,2)),"")</f>
        <v/>
      </c>
      <c r="AH452" s="142" t="str">
        <f>IF($H452&lt;&gt;"",IF($AD452=1,VLOOKUP($H452,得点換算表!$C$35:$D$44,2),VLOOKUP($H452,得点換算表!$E$35:$F$44,2)),"")</f>
        <v/>
      </c>
      <c r="AI452" s="142" t="str">
        <f>IF($I452&lt;&gt;"",IF($AD452=1,VLOOKUP($I452,得点換算表!$C$45:$D$55,2),VLOOKUP($I452,得点換算表!$E$45:$F$55,2)),"")</f>
        <v/>
      </c>
      <c r="AJ452" s="142" t="str">
        <f>IF($J452&lt;&gt;"",IF($AD452=1,VLOOKUP($J452,得点換算表!$C$56:$D$65,2),VLOOKUP($J452,得点換算表!$E$56:$F$65,2)),"")</f>
        <v/>
      </c>
      <c r="AK452" s="142" t="str">
        <f>IF($K452&lt;&gt;"",IF($AD452=1,VLOOKUP($K452,得点換算表!$C$66:$D$76,2),VLOOKUP($K452,得点換算表!$E$66:$F$76,2)),"")</f>
        <v/>
      </c>
      <c r="AL452" s="142" t="str">
        <f>IF($L452&lt;&gt;"",IF($AD452=1,VLOOKUP($L452,得点換算表!$C$77:$D$86,2),VLOOKUP($L452,得点換算表!$E$77:$F$86,2)),"")</f>
        <v/>
      </c>
      <c r="AM452" s="142" t="str">
        <f>IF($M452&lt;&gt;"",IF($AD452=1,VLOOKUP($M452,得点換算表!$C$87:$D$96,2),VLOOKUP($M452,得点換算表!$E$87:$F$96,2)),"")</f>
        <v/>
      </c>
      <c r="AN452" s="142" t="str">
        <f t="shared" si="31"/>
        <v/>
      </c>
      <c r="AO452" s="143" t="str">
        <f>IF(AND($AN452&lt;&gt;"",$AN452&gt;=8),VLOOKUP($AN452,得点換算表!$I$5:$J$9,2),"")</f>
        <v/>
      </c>
      <c r="AP452" s="105"/>
    </row>
    <row r="453" spans="1:42" x14ac:dyDescent="0.15">
      <c r="A453" s="11"/>
      <c r="B453" s="12"/>
      <c r="C453" s="13"/>
      <c r="D453" s="13"/>
      <c r="E453" s="14"/>
      <c r="F453" s="14"/>
      <c r="G453" s="14"/>
      <c r="H453" s="14"/>
      <c r="I453" s="15"/>
      <c r="J453" s="14"/>
      <c r="K453" s="13"/>
      <c r="L453" s="14"/>
      <c r="M453" s="14"/>
      <c r="N453" s="14"/>
      <c r="O453" s="14"/>
      <c r="P453" s="198"/>
      <c r="Q453" s="198"/>
      <c r="R453" s="198"/>
      <c r="S453" s="198"/>
      <c r="T453" s="198"/>
      <c r="U453" s="198"/>
      <c r="V453" s="198"/>
      <c r="W453" s="202">
        <f t="shared" si="32"/>
        <v>0</v>
      </c>
      <c r="X453" s="14"/>
      <c r="Y453" s="14"/>
      <c r="Z453" s="108"/>
      <c r="AA453" s="114"/>
      <c r="AB453" s="129"/>
      <c r="AC453" s="128"/>
      <c r="AD453" s="142" t="str">
        <f t="shared" si="33"/>
        <v/>
      </c>
      <c r="AE453" s="142" t="str">
        <f>IF($E453&lt;&gt;"",IF($AD453=1,VLOOKUP($E453,得点換算表!$C$5:$D$14,2),VLOOKUP($E453,得点換算表!$E$5:$F$14,2)),"")</f>
        <v/>
      </c>
      <c r="AF453" s="142" t="str">
        <f>IF($F453&lt;&gt;"",IF($AD453=1,VLOOKUP($F453,得点換算表!$C$15:$D$24,2),VLOOKUP($F453,得点換算表!$E$15:$F$24,2)),"")</f>
        <v/>
      </c>
      <c r="AG453" s="142" t="str">
        <f>IF($G453&lt;&gt;"",IF($AD453=1,VLOOKUP($G453,得点換算表!$C$25:$D$34,2),VLOOKUP($G453,得点換算表!$E$25:$F$34,2)),"")</f>
        <v/>
      </c>
      <c r="AH453" s="142" t="str">
        <f>IF($H453&lt;&gt;"",IF($AD453=1,VLOOKUP($H453,得点換算表!$C$35:$D$44,2),VLOOKUP($H453,得点換算表!$E$35:$F$44,2)),"")</f>
        <v/>
      </c>
      <c r="AI453" s="142" t="str">
        <f>IF($I453&lt;&gt;"",IF($AD453=1,VLOOKUP($I453,得点換算表!$C$45:$D$55,2),VLOOKUP($I453,得点換算表!$E$45:$F$55,2)),"")</f>
        <v/>
      </c>
      <c r="AJ453" s="142" t="str">
        <f>IF($J453&lt;&gt;"",IF($AD453=1,VLOOKUP($J453,得点換算表!$C$56:$D$65,2),VLOOKUP($J453,得点換算表!$E$56:$F$65,2)),"")</f>
        <v/>
      </c>
      <c r="AK453" s="142" t="str">
        <f>IF($K453&lt;&gt;"",IF($AD453=1,VLOOKUP($K453,得点換算表!$C$66:$D$76,2),VLOOKUP($K453,得点換算表!$E$66:$F$76,2)),"")</f>
        <v/>
      </c>
      <c r="AL453" s="142" t="str">
        <f>IF($L453&lt;&gt;"",IF($AD453=1,VLOOKUP($L453,得点換算表!$C$77:$D$86,2),VLOOKUP($L453,得点換算表!$E$77:$F$86,2)),"")</f>
        <v/>
      </c>
      <c r="AM453" s="142" t="str">
        <f>IF($M453&lt;&gt;"",IF($AD453=1,VLOOKUP($M453,得点換算表!$C$87:$D$96,2),VLOOKUP($M453,得点換算表!$E$87:$F$96,2)),"")</f>
        <v/>
      </c>
      <c r="AN453" s="142" t="str">
        <f t="shared" si="31"/>
        <v/>
      </c>
      <c r="AO453" s="143" t="str">
        <f>IF(AND($AN453&lt;&gt;"",$AN453&gt;=8),VLOOKUP($AN453,得点換算表!$I$5:$J$9,2),"")</f>
        <v/>
      </c>
      <c r="AP453" s="105"/>
    </row>
    <row r="454" spans="1:42" x14ac:dyDescent="0.15">
      <c r="A454" s="11"/>
      <c r="B454" s="12"/>
      <c r="C454" s="13"/>
      <c r="D454" s="13"/>
      <c r="E454" s="14"/>
      <c r="F454" s="14"/>
      <c r="G454" s="14"/>
      <c r="H454" s="14"/>
      <c r="I454" s="15"/>
      <c r="J454" s="14"/>
      <c r="K454" s="13"/>
      <c r="L454" s="14"/>
      <c r="M454" s="14"/>
      <c r="N454" s="14"/>
      <c r="O454" s="14"/>
      <c r="P454" s="198"/>
      <c r="Q454" s="198"/>
      <c r="R454" s="198"/>
      <c r="S454" s="198"/>
      <c r="T454" s="198"/>
      <c r="U454" s="198"/>
      <c r="V454" s="198"/>
      <c r="W454" s="202">
        <f t="shared" si="32"/>
        <v>0</v>
      </c>
      <c r="X454" s="14"/>
      <c r="Y454" s="14"/>
      <c r="Z454" s="108"/>
      <c r="AA454" s="114"/>
      <c r="AB454" s="129"/>
      <c r="AC454" s="128"/>
      <c r="AD454" s="142" t="str">
        <f t="shared" si="33"/>
        <v/>
      </c>
      <c r="AE454" s="142" t="str">
        <f>IF($E454&lt;&gt;"",IF($AD454=1,VLOOKUP($E454,得点換算表!$C$5:$D$14,2),VLOOKUP($E454,得点換算表!$E$5:$F$14,2)),"")</f>
        <v/>
      </c>
      <c r="AF454" s="142" t="str">
        <f>IF($F454&lt;&gt;"",IF($AD454=1,VLOOKUP($F454,得点換算表!$C$15:$D$24,2),VLOOKUP($F454,得点換算表!$E$15:$F$24,2)),"")</f>
        <v/>
      </c>
      <c r="AG454" s="142" t="str">
        <f>IF($G454&lt;&gt;"",IF($AD454=1,VLOOKUP($G454,得点換算表!$C$25:$D$34,2),VLOOKUP($G454,得点換算表!$E$25:$F$34,2)),"")</f>
        <v/>
      </c>
      <c r="AH454" s="142" t="str">
        <f>IF($H454&lt;&gt;"",IF($AD454=1,VLOOKUP($H454,得点換算表!$C$35:$D$44,2),VLOOKUP($H454,得点換算表!$E$35:$F$44,2)),"")</f>
        <v/>
      </c>
      <c r="AI454" s="142" t="str">
        <f>IF($I454&lt;&gt;"",IF($AD454=1,VLOOKUP($I454,得点換算表!$C$45:$D$55,2),VLOOKUP($I454,得点換算表!$E$45:$F$55,2)),"")</f>
        <v/>
      </c>
      <c r="AJ454" s="142" t="str">
        <f>IF($J454&lt;&gt;"",IF($AD454=1,VLOOKUP($J454,得点換算表!$C$56:$D$65,2),VLOOKUP($J454,得点換算表!$E$56:$F$65,2)),"")</f>
        <v/>
      </c>
      <c r="AK454" s="142" t="str">
        <f>IF($K454&lt;&gt;"",IF($AD454=1,VLOOKUP($K454,得点換算表!$C$66:$D$76,2),VLOOKUP($K454,得点換算表!$E$66:$F$76,2)),"")</f>
        <v/>
      </c>
      <c r="AL454" s="142" t="str">
        <f>IF($L454&lt;&gt;"",IF($AD454=1,VLOOKUP($L454,得点換算表!$C$77:$D$86,2),VLOOKUP($L454,得点換算表!$E$77:$F$86,2)),"")</f>
        <v/>
      </c>
      <c r="AM454" s="142" t="str">
        <f>IF($M454&lt;&gt;"",IF($AD454=1,VLOOKUP($M454,得点換算表!$C$87:$D$96,2),VLOOKUP($M454,得点換算表!$E$87:$F$96,2)),"")</f>
        <v/>
      </c>
      <c r="AN454" s="142" t="str">
        <f t="shared" si="31"/>
        <v/>
      </c>
      <c r="AO454" s="143" t="str">
        <f>IF(AND($AN454&lt;&gt;"",$AN454&gt;=8),VLOOKUP($AN454,得点換算表!$I$5:$J$9,2),"")</f>
        <v/>
      </c>
      <c r="AP454" s="105"/>
    </row>
    <row r="455" spans="1:42" x14ac:dyDescent="0.15">
      <c r="A455" s="11"/>
      <c r="B455" s="12"/>
      <c r="C455" s="13"/>
      <c r="D455" s="13"/>
      <c r="E455" s="14"/>
      <c r="F455" s="14"/>
      <c r="G455" s="14"/>
      <c r="H455" s="14"/>
      <c r="I455" s="15"/>
      <c r="J455" s="14"/>
      <c r="K455" s="13"/>
      <c r="L455" s="14"/>
      <c r="M455" s="14"/>
      <c r="N455" s="14"/>
      <c r="O455" s="14"/>
      <c r="P455" s="198"/>
      <c r="Q455" s="198"/>
      <c r="R455" s="198"/>
      <c r="S455" s="198"/>
      <c r="T455" s="198"/>
      <c r="U455" s="198"/>
      <c r="V455" s="198"/>
      <c r="W455" s="202">
        <f t="shared" si="32"/>
        <v>0</v>
      </c>
      <c r="X455" s="14"/>
      <c r="Y455" s="14"/>
      <c r="Z455" s="108"/>
      <c r="AA455" s="114"/>
      <c r="AB455" s="129"/>
      <c r="AC455" s="128"/>
      <c r="AD455" s="142" t="str">
        <f t="shared" si="33"/>
        <v/>
      </c>
      <c r="AE455" s="142" t="str">
        <f>IF($E455&lt;&gt;"",IF($AD455=1,VLOOKUP($E455,得点換算表!$C$5:$D$14,2),VLOOKUP($E455,得点換算表!$E$5:$F$14,2)),"")</f>
        <v/>
      </c>
      <c r="AF455" s="142" t="str">
        <f>IF($F455&lt;&gt;"",IF($AD455=1,VLOOKUP($F455,得点換算表!$C$15:$D$24,2),VLOOKUP($F455,得点換算表!$E$15:$F$24,2)),"")</f>
        <v/>
      </c>
      <c r="AG455" s="142" t="str">
        <f>IF($G455&lt;&gt;"",IF($AD455=1,VLOOKUP($G455,得点換算表!$C$25:$D$34,2),VLOOKUP($G455,得点換算表!$E$25:$F$34,2)),"")</f>
        <v/>
      </c>
      <c r="AH455" s="142" t="str">
        <f>IF($H455&lt;&gt;"",IF($AD455=1,VLOOKUP($H455,得点換算表!$C$35:$D$44,2),VLOOKUP($H455,得点換算表!$E$35:$F$44,2)),"")</f>
        <v/>
      </c>
      <c r="AI455" s="142" t="str">
        <f>IF($I455&lt;&gt;"",IF($AD455=1,VLOOKUP($I455,得点換算表!$C$45:$D$55,2),VLOOKUP($I455,得点換算表!$E$45:$F$55,2)),"")</f>
        <v/>
      </c>
      <c r="AJ455" s="142" t="str">
        <f>IF($J455&lt;&gt;"",IF($AD455=1,VLOOKUP($J455,得点換算表!$C$56:$D$65,2),VLOOKUP($J455,得点換算表!$E$56:$F$65,2)),"")</f>
        <v/>
      </c>
      <c r="AK455" s="142" t="str">
        <f>IF($K455&lt;&gt;"",IF($AD455=1,VLOOKUP($K455,得点換算表!$C$66:$D$76,2),VLOOKUP($K455,得点換算表!$E$66:$F$76,2)),"")</f>
        <v/>
      </c>
      <c r="AL455" s="142" t="str">
        <f>IF($L455&lt;&gt;"",IF($AD455=1,VLOOKUP($L455,得点換算表!$C$77:$D$86,2),VLOOKUP($L455,得点換算表!$E$77:$F$86,2)),"")</f>
        <v/>
      </c>
      <c r="AM455" s="142" t="str">
        <f>IF($M455&lt;&gt;"",IF($AD455=1,VLOOKUP($M455,得点換算表!$C$87:$D$96,2),VLOOKUP($M455,得点換算表!$E$87:$F$96,2)),"")</f>
        <v/>
      </c>
      <c r="AN455" s="142" t="str">
        <f t="shared" si="31"/>
        <v/>
      </c>
      <c r="AO455" s="143" t="str">
        <f>IF(AND($AN455&lt;&gt;"",$AN455&gt;=8),VLOOKUP($AN455,得点換算表!$I$5:$J$9,2),"")</f>
        <v/>
      </c>
      <c r="AP455" s="105"/>
    </row>
    <row r="456" spans="1:42" x14ac:dyDescent="0.15">
      <c r="A456" s="11"/>
      <c r="B456" s="12"/>
      <c r="C456" s="13"/>
      <c r="D456" s="13"/>
      <c r="E456" s="14"/>
      <c r="F456" s="14"/>
      <c r="G456" s="14"/>
      <c r="H456" s="14"/>
      <c r="I456" s="15"/>
      <c r="J456" s="14"/>
      <c r="K456" s="13"/>
      <c r="L456" s="14"/>
      <c r="M456" s="14"/>
      <c r="N456" s="14"/>
      <c r="O456" s="14"/>
      <c r="P456" s="198"/>
      <c r="Q456" s="198"/>
      <c r="R456" s="198"/>
      <c r="S456" s="198"/>
      <c r="T456" s="198"/>
      <c r="U456" s="198"/>
      <c r="V456" s="198"/>
      <c r="W456" s="202">
        <f t="shared" si="32"/>
        <v>0</v>
      </c>
      <c r="X456" s="14"/>
      <c r="Y456" s="14"/>
      <c r="Z456" s="108"/>
      <c r="AA456" s="114"/>
      <c r="AB456" s="129"/>
      <c r="AC456" s="128"/>
      <c r="AD456" s="142" t="str">
        <f t="shared" si="33"/>
        <v/>
      </c>
      <c r="AE456" s="142" t="str">
        <f>IF($E456&lt;&gt;"",IF($AD456=1,VLOOKUP($E456,得点換算表!$C$5:$D$14,2),VLOOKUP($E456,得点換算表!$E$5:$F$14,2)),"")</f>
        <v/>
      </c>
      <c r="AF456" s="142" t="str">
        <f>IF($F456&lt;&gt;"",IF($AD456=1,VLOOKUP($F456,得点換算表!$C$15:$D$24,2),VLOOKUP($F456,得点換算表!$E$15:$F$24,2)),"")</f>
        <v/>
      </c>
      <c r="AG456" s="142" t="str">
        <f>IF($G456&lt;&gt;"",IF($AD456=1,VLOOKUP($G456,得点換算表!$C$25:$D$34,2),VLOOKUP($G456,得点換算表!$E$25:$F$34,2)),"")</f>
        <v/>
      </c>
      <c r="AH456" s="142" t="str">
        <f>IF($H456&lt;&gt;"",IF($AD456=1,VLOOKUP($H456,得点換算表!$C$35:$D$44,2),VLOOKUP($H456,得点換算表!$E$35:$F$44,2)),"")</f>
        <v/>
      </c>
      <c r="AI456" s="142" t="str">
        <f>IF($I456&lt;&gt;"",IF($AD456=1,VLOOKUP($I456,得点換算表!$C$45:$D$55,2),VLOOKUP($I456,得点換算表!$E$45:$F$55,2)),"")</f>
        <v/>
      </c>
      <c r="AJ456" s="142" t="str">
        <f>IF($J456&lt;&gt;"",IF($AD456=1,VLOOKUP($J456,得点換算表!$C$56:$D$65,2),VLOOKUP($J456,得点換算表!$E$56:$F$65,2)),"")</f>
        <v/>
      </c>
      <c r="AK456" s="142" t="str">
        <f>IF($K456&lt;&gt;"",IF($AD456=1,VLOOKUP($K456,得点換算表!$C$66:$D$76,2),VLOOKUP($K456,得点換算表!$E$66:$F$76,2)),"")</f>
        <v/>
      </c>
      <c r="AL456" s="142" t="str">
        <f>IF($L456&lt;&gt;"",IF($AD456=1,VLOOKUP($L456,得点換算表!$C$77:$D$86,2),VLOOKUP($L456,得点換算表!$E$77:$F$86,2)),"")</f>
        <v/>
      </c>
      <c r="AM456" s="142" t="str">
        <f>IF($M456&lt;&gt;"",IF($AD456=1,VLOOKUP($M456,得点換算表!$C$87:$D$96,2),VLOOKUP($M456,得点換算表!$E$87:$F$96,2)),"")</f>
        <v/>
      </c>
      <c r="AN456" s="142" t="str">
        <f t="shared" si="31"/>
        <v/>
      </c>
      <c r="AO456" s="143" t="str">
        <f>IF(AND($AN456&lt;&gt;"",$AN456&gt;=8),VLOOKUP($AN456,得点換算表!$I$5:$J$9,2),"")</f>
        <v/>
      </c>
      <c r="AP456" s="105"/>
    </row>
    <row r="457" spans="1:42" x14ac:dyDescent="0.15">
      <c r="A457" s="11"/>
      <c r="B457" s="12"/>
      <c r="C457" s="13"/>
      <c r="D457" s="13"/>
      <c r="E457" s="14"/>
      <c r="F457" s="14"/>
      <c r="G457" s="14"/>
      <c r="H457" s="14"/>
      <c r="I457" s="15"/>
      <c r="J457" s="14"/>
      <c r="K457" s="13"/>
      <c r="L457" s="14"/>
      <c r="M457" s="14"/>
      <c r="N457" s="14"/>
      <c r="O457" s="14"/>
      <c r="P457" s="198"/>
      <c r="Q457" s="198"/>
      <c r="R457" s="198"/>
      <c r="S457" s="198"/>
      <c r="T457" s="198"/>
      <c r="U457" s="198"/>
      <c r="V457" s="198"/>
      <c r="W457" s="202">
        <f t="shared" si="32"/>
        <v>0</v>
      </c>
      <c r="X457" s="14"/>
      <c r="Y457" s="14"/>
      <c r="Z457" s="108"/>
      <c r="AA457" s="114"/>
      <c r="AB457" s="129"/>
      <c r="AC457" s="128"/>
      <c r="AD457" s="142" t="str">
        <f t="shared" si="33"/>
        <v/>
      </c>
      <c r="AE457" s="142" t="str">
        <f>IF($E457&lt;&gt;"",IF($AD457=1,VLOOKUP($E457,得点換算表!$C$5:$D$14,2),VLOOKUP($E457,得点換算表!$E$5:$F$14,2)),"")</f>
        <v/>
      </c>
      <c r="AF457" s="142" t="str">
        <f>IF($F457&lt;&gt;"",IF($AD457=1,VLOOKUP($F457,得点換算表!$C$15:$D$24,2),VLOOKUP($F457,得点換算表!$E$15:$F$24,2)),"")</f>
        <v/>
      </c>
      <c r="AG457" s="142" t="str">
        <f>IF($G457&lt;&gt;"",IF($AD457=1,VLOOKUP($G457,得点換算表!$C$25:$D$34,2),VLOOKUP($G457,得点換算表!$E$25:$F$34,2)),"")</f>
        <v/>
      </c>
      <c r="AH457" s="142" t="str">
        <f>IF($H457&lt;&gt;"",IF($AD457=1,VLOOKUP($H457,得点換算表!$C$35:$D$44,2),VLOOKUP($H457,得点換算表!$E$35:$F$44,2)),"")</f>
        <v/>
      </c>
      <c r="AI457" s="142" t="str">
        <f>IF($I457&lt;&gt;"",IF($AD457=1,VLOOKUP($I457,得点換算表!$C$45:$D$55,2),VLOOKUP($I457,得点換算表!$E$45:$F$55,2)),"")</f>
        <v/>
      </c>
      <c r="AJ457" s="142" t="str">
        <f>IF($J457&lt;&gt;"",IF($AD457=1,VLOOKUP($J457,得点換算表!$C$56:$D$65,2),VLOOKUP($J457,得点換算表!$E$56:$F$65,2)),"")</f>
        <v/>
      </c>
      <c r="AK457" s="142" t="str">
        <f>IF($K457&lt;&gt;"",IF($AD457=1,VLOOKUP($K457,得点換算表!$C$66:$D$76,2),VLOOKUP($K457,得点換算表!$E$66:$F$76,2)),"")</f>
        <v/>
      </c>
      <c r="AL457" s="142" t="str">
        <f>IF($L457&lt;&gt;"",IF($AD457=1,VLOOKUP($L457,得点換算表!$C$77:$D$86,2),VLOOKUP($L457,得点換算表!$E$77:$F$86,2)),"")</f>
        <v/>
      </c>
      <c r="AM457" s="142" t="str">
        <f>IF($M457&lt;&gt;"",IF($AD457=1,VLOOKUP($M457,得点換算表!$C$87:$D$96,2),VLOOKUP($M457,得点換算表!$E$87:$F$96,2)),"")</f>
        <v/>
      </c>
      <c r="AN457" s="142" t="str">
        <f t="shared" si="31"/>
        <v/>
      </c>
      <c r="AO457" s="143" t="str">
        <f>IF(AND($AN457&lt;&gt;"",$AN457&gt;=8),VLOOKUP($AN457,得点換算表!$I$5:$J$9,2),"")</f>
        <v/>
      </c>
      <c r="AP457" s="105"/>
    </row>
    <row r="458" spans="1:42" x14ac:dyDescent="0.15">
      <c r="A458" s="11"/>
      <c r="B458" s="12"/>
      <c r="C458" s="13"/>
      <c r="D458" s="13"/>
      <c r="E458" s="14"/>
      <c r="F458" s="14"/>
      <c r="G458" s="14"/>
      <c r="H458" s="14"/>
      <c r="I458" s="15"/>
      <c r="J458" s="14"/>
      <c r="K458" s="13"/>
      <c r="L458" s="14"/>
      <c r="M458" s="14"/>
      <c r="N458" s="14"/>
      <c r="O458" s="14"/>
      <c r="P458" s="198"/>
      <c r="Q458" s="198"/>
      <c r="R458" s="198"/>
      <c r="S458" s="198"/>
      <c r="T458" s="198"/>
      <c r="U458" s="198"/>
      <c r="V458" s="198"/>
      <c r="W458" s="202">
        <f t="shared" si="32"/>
        <v>0</v>
      </c>
      <c r="X458" s="14"/>
      <c r="Y458" s="14"/>
      <c r="Z458" s="108"/>
      <c r="AA458" s="114"/>
      <c r="AB458" s="129"/>
      <c r="AC458" s="128"/>
      <c r="AD458" s="142" t="str">
        <f t="shared" si="33"/>
        <v/>
      </c>
      <c r="AE458" s="142" t="str">
        <f>IF($E458&lt;&gt;"",IF($AD458=1,VLOOKUP($E458,得点換算表!$C$5:$D$14,2),VLOOKUP($E458,得点換算表!$E$5:$F$14,2)),"")</f>
        <v/>
      </c>
      <c r="AF458" s="142" t="str">
        <f>IF($F458&lt;&gt;"",IF($AD458=1,VLOOKUP($F458,得点換算表!$C$15:$D$24,2),VLOOKUP($F458,得点換算表!$E$15:$F$24,2)),"")</f>
        <v/>
      </c>
      <c r="AG458" s="142" t="str">
        <f>IF($G458&lt;&gt;"",IF($AD458=1,VLOOKUP($G458,得点換算表!$C$25:$D$34,2),VLOOKUP($G458,得点換算表!$E$25:$F$34,2)),"")</f>
        <v/>
      </c>
      <c r="AH458" s="142" t="str">
        <f>IF($H458&lt;&gt;"",IF($AD458=1,VLOOKUP($H458,得点換算表!$C$35:$D$44,2),VLOOKUP($H458,得点換算表!$E$35:$F$44,2)),"")</f>
        <v/>
      </c>
      <c r="AI458" s="142" t="str">
        <f>IF($I458&lt;&gt;"",IF($AD458=1,VLOOKUP($I458,得点換算表!$C$45:$D$55,2),VLOOKUP($I458,得点換算表!$E$45:$F$55,2)),"")</f>
        <v/>
      </c>
      <c r="AJ458" s="142" t="str">
        <f>IF($J458&lt;&gt;"",IF($AD458=1,VLOOKUP($J458,得点換算表!$C$56:$D$65,2),VLOOKUP($J458,得点換算表!$E$56:$F$65,2)),"")</f>
        <v/>
      </c>
      <c r="AK458" s="142" t="str">
        <f>IF($K458&lt;&gt;"",IF($AD458=1,VLOOKUP($K458,得点換算表!$C$66:$D$76,2),VLOOKUP($K458,得点換算表!$E$66:$F$76,2)),"")</f>
        <v/>
      </c>
      <c r="AL458" s="142" t="str">
        <f>IF($L458&lt;&gt;"",IF($AD458=1,VLOOKUP($L458,得点換算表!$C$77:$D$86,2),VLOOKUP($L458,得点換算表!$E$77:$F$86,2)),"")</f>
        <v/>
      </c>
      <c r="AM458" s="142" t="str">
        <f>IF($M458&lt;&gt;"",IF($AD458=1,VLOOKUP($M458,得点換算表!$C$87:$D$96,2),VLOOKUP($M458,得点換算表!$E$87:$F$96,2)),"")</f>
        <v/>
      </c>
      <c r="AN458" s="142" t="str">
        <f t="shared" si="31"/>
        <v/>
      </c>
      <c r="AO458" s="143" t="str">
        <f>IF(AND($AN458&lt;&gt;"",$AN458&gt;=8),VLOOKUP($AN458,得点換算表!$I$5:$J$9,2),"")</f>
        <v/>
      </c>
      <c r="AP458" s="105"/>
    </row>
    <row r="459" spans="1:42" x14ac:dyDescent="0.15">
      <c r="A459" s="11"/>
      <c r="B459" s="12"/>
      <c r="C459" s="13"/>
      <c r="D459" s="13"/>
      <c r="E459" s="14"/>
      <c r="F459" s="14"/>
      <c r="G459" s="14"/>
      <c r="H459" s="14"/>
      <c r="I459" s="15"/>
      <c r="J459" s="14"/>
      <c r="K459" s="13"/>
      <c r="L459" s="14"/>
      <c r="M459" s="14"/>
      <c r="N459" s="14"/>
      <c r="O459" s="14"/>
      <c r="P459" s="198"/>
      <c r="Q459" s="198"/>
      <c r="R459" s="198"/>
      <c r="S459" s="198"/>
      <c r="T459" s="198"/>
      <c r="U459" s="198"/>
      <c r="V459" s="198"/>
      <c r="W459" s="202">
        <f t="shared" si="32"/>
        <v>0</v>
      </c>
      <c r="X459" s="14"/>
      <c r="Y459" s="14"/>
      <c r="Z459" s="108"/>
      <c r="AA459" s="114"/>
      <c r="AB459" s="129"/>
      <c r="AC459" s="128"/>
      <c r="AD459" s="142" t="str">
        <f t="shared" si="33"/>
        <v/>
      </c>
      <c r="AE459" s="142" t="str">
        <f>IF($E459&lt;&gt;"",IF($AD459=1,VLOOKUP($E459,得点換算表!$C$5:$D$14,2),VLOOKUP($E459,得点換算表!$E$5:$F$14,2)),"")</f>
        <v/>
      </c>
      <c r="AF459" s="142" t="str">
        <f>IF($F459&lt;&gt;"",IF($AD459=1,VLOOKUP($F459,得点換算表!$C$15:$D$24,2),VLOOKUP($F459,得点換算表!$E$15:$F$24,2)),"")</f>
        <v/>
      </c>
      <c r="AG459" s="142" t="str">
        <f>IF($G459&lt;&gt;"",IF($AD459=1,VLOOKUP($G459,得点換算表!$C$25:$D$34,2),VLOOKUP($G459,得点換算表!$E$25:$F$34,2)),"")</f>
        <v/>
      </c>
      <c r="AH459" s="142" t="str">
        <f>IF($H459&lt;&gt;"",IF($AD459=1,VLOOKUP($H459,得点換算表!$C$35:$D$44,2),VLOOKUP($H459,得点換算表!$E$35:$F$44,2)),"")</f>
        <v/>
      </c>
      <c r="AI459" s="142" t="str">
        <f>IF($I459&lt;&gt;"",IF($AD459=1,VLOOKUP($I459,得点換算表!$C$45:$D$55,2),VLOOKUP($I459,得点換算表!$E$45:$F$55,2)),"")</f>
        <v/>
      </c>
      <c r="AJ459" s="142" t="str">
        <f>IF($J459&lt;&gt;"",IF($AD459=1,VLOOKUP($J459,得点換算表!$C$56:$D$65,2),VLOOKUP($J459,得点換算表!$E$56:$F$65,2)),"")</f>
        <v/>
      </c>
      <c r="AK459" s="142" t="str">
        <f>IF($K459&lt;&gt;"",IF($AD459=1,VLOOKUP($K459,得点換算表!$C$66:$D$76,2),VLOOKUP($K459,得点換算表!$E$66:$F$76,2)),"")</f>
        <v/>
      </c>
      <c r="AL459" s="142" t="str">
        <f>IF($L459&lt;&gt;"",IF($AD459=1,VLOOKUP($L459,得点換算表!$C$77:$D$86,2),VLOOKUP($L459,得点換算表!$E$77:$F$86,2)),"")</f>
        <v/>
      </c>
      <c r="AM459" s="142" t="str">
        <f>IF($M459&lt;&gt;"",IF($AD459=1,VLOOKUP($M459,得点換算表!$C$87:$D$96,2),VLOOKUP($M459,得点換算表!$E$87:$F$96,2)),"")</f>
        <v/>
      </c>
      <c r="AN459" s="142" t="str">
        <f t="shared" si="31"/>
        <v/>
      </c>
      <c r="AO459" s="143" t="str">
        <f>IF(AND($AN459&lt;&gt;"",$AN459&gt;=8),VLOOKUP($AN459,得点換算表!$I$5:$J$9,2),"")</f>
        <v/>
      </c>
      <c r="AP459" s="105"/>
    </row>
    <row r="460" spans="1:42" x14ac:dyDescent="0.15">
      <c r="A460" s="11"/>
      <c r="B460" s="12"/>
      <c r="C460" s="13"/>
      <c r="D460" s="13"/>
      <c r="E460" s="14"/>
      <c r="F460" s="14"/>
      <c r="G460" s="14"/>
      <c r="H460" s="14"/>
      <c r="I460" s="15"/>
      <c r="J460" s="14"/>
      <c r="K460" s="13"/>
      <c r="L460" s="14"/>
      <c r="M460" s="14"/>
      <c r="N460" s="14"/>
      <c r="O460" s="14"/>
      <c r="P460" s="198"/>
      <c r="Q460" s="198"/>
      <c r="R460" s="198"/>
      <c r="S460" s="198"/>
      <c r="T460" s="198"/>
      <c r="U460" s="198"/>
      <c r="V460" s="198"/>
      <c r="W460" s="202">
        <f t="shared" si="32"/>
        <v>0</v>
      </c>
      <c r="X460" s="14"/>
      <c r="Y460" s="14"/>
      <c r="Z460" s="108"/>
      <c r="AA460" s="114"/>
      <c r="AB460" s="129"/>
      <c r="AC460" s="128"/>
      <c r="AD460" s="142" t="str">
        <f t="shared" si="33"/>
        <v/>
      </c>
      <c r="AE460" s="142" t="str">
        <f>IF($E460&lt;&gt;"",IF($AD460=1,VLOOKUP($E460,得点換算表!$C$5:$D$14,2),VLOOKUP($E460,得点換算表!$E$5:$F$14,2)),"")</f>
        <v/>
      </c>
      <c r="AF460" s="142" t="str">
        <f>IF($F460&lt;&gt;"",IF($AD460=1,VLOOKUP($F460,得点換算表!$C$15:$D$24,2),VLOOKUP($F460,得点換算表!$E$15:$F$24,2)),"")</f>
        <v/>
      </c>
      <c r="AG460" s="142" t="str">
        <f>IF($G460&lt;&gt;"",IF($AD460=1,VLOOKUP($G460,得点換算表!$C$25:$D$34,2),VLOOKUP($G460,得点換算表!$E$25:$F$34,2)),"")</f>
        <v/>
      </c>
      <c r="AH460" s="142" t="str">
        <f>IF($H460&lt;&gt;"",IF($AD460=1,VLOOKUP($H460,得点換算表!$C$35:$D$44,2),VLOOKUP($H460,得点換算表!$E$35:$F$44,2)),"")</f>
        <v/>
      </c>
      <c r="AI460" s="142" t="str">
        <f>IF($I460&lt;&gt;"",IF($AD460=1,VLOOKUP($I460,得点換算表!$C$45:$D$55,2),VLOOKUP($I460,得点換算表!$E$45:$F$55,2)),"")</f>
        <v/>
      </c>
      <c r="AJ460" s="142" t="str">
        <f>IF($J460&lt;&gt;"",IF($AD460=1,VLOOKUP($J460,得点換算表!$C$56:$D$65,2),VLOOKUP($J460,得点換算表!$E$56:$F$65,2)),"")</f>
        <v/>
      </c>
      <c r="AK460" s="142" t="str">
        <f>IF($K460&lt;&gt;"",IF($AD460=1,VLOOKUP($K460,得点換算表!$C$66:$D$76,2),VLOOKUP($K460,得点換算表!$E$66:$F$76,2)),"")</f>
        <v/>
      </c>
      <c r="AL460" s="142" t="str">
        <f>IF($L460&lt;&gt;"",IF($AD460=1,VLOOKUP($L460,得点換算表!$C$77:$D$86,2),VLOOKUP($L460,得点換算表!$E$77:$F$86,2)),"")</f>
        <v/>
      </c>
      <c r="AM460" s="142" t="str">
        <f>IF($M460&lt;&gt;"",IF($AD460=1,VLOOKUP($M460,得点換算表!$C$87:$D$96,2),VLOOKUP($M460,得点換算表!$E$87:$F$96,2)),"")</f>
        <v/>
      </c>
      <c r="AN460" s="142" t="str">
        <f t="shared" si="31"/>
        <v/>
      </c>
      <c r="AO460" s="143" t="str">
        <f>IF(AND($AN460&lt;&gt;"",$AN460&gt;=8),VLOOKUP($AN460,得点換算表!$I$5:$J$9,2),"")</f>
        <v/>
      </c>
      <c r="AP460" s="105"/>
    </row>
    <row r="461" spans="1:42" x14ac:dyDescent="0.15">
      <c r="A461" s="11"/>
      <c r="B461" s="12"/>
      <c r="C461" s="13"/>
      <c r="D461" s="13"/>
      <c r="E461" s="14"/>
      <c r="F461" s="14"/>
      <c r="G461" s="14"/>
      <c r="H461" s="14"/>
      <c r="I461" s="15"/>
      <c r="J461" s="14"/>
      <c r="K461" s="13"/>
      <c r="L461" s="14"/>
      <c r="M461" s="14"/>
      <c r="N461" s="14"/>
      <c r="O461" s="14"/>
      <c r="P461" s="198"/>
      <c r="Q461" s="198"/>
      <c r="R461" s="198"/>
      <c r="S461" s="198"/>
      <c r="T461" s="198"/>
      <c r="U461" s="198"/>
      <c r="V461" s="198"/>
      <c r="W461" s="202">
        <f t="shared" si="32"/>
        <v>0</v>
      </c>
      <c r="X461" s="14"/>
      <c r="Y461" s="14"/>
      <c r="Z461" s="108"/>
      <c r="AA461" s="114"/>
      <c r="AB461" s="129"/>
      <c r="AC461" s="128"/>
      <c r="AD461" s="142" t="str">
        <f t="shared" si="33"/>
        <v/>
      </c>
      <c r="AE461" s="142" t="str">
        <f>IF($E461&lt;&gt;"",IF($AD461=1,VLOOKUP($E461,得点換算表!$C$5:$D$14,2),VLOOKUP($E461,得点換算表!$E$5:$F$14,2)),"")</f>
        <v/>
      </c>
      <c r="AF461" s="142" t="str">
        <f>IF($F461&lt;&gt;"",IF($AD461=1,VLOOKUP($F461,得点換算表!$C$15:$D$24,2),VLOOKUP($F461,得点換算表!$E$15:$F$24,2)),"")</f>
        <v/>
      </c>
      <c r="AG461" s="142" t="str">
        <f>IF($G461&lt;&gt;"",IF($AD461=1,VLOOKUP($G461,得点換算表!$C$25:$D$34,2),VLOOKUP($G461,得点換算表!$E$25:$F$34,2)),"")</f>
        <v/>
      </c>
      <c r="AH461" s="142" t="str">
        <f>IF($H461&lt;&gt;"",IF($AD461=1,VLOOKUP($H461,得点換算表!$C$35:$D$44,2),VLOOKUP($H461,得点換算表!$E$35:$F$44,2)),"")</f>
        <v/>
      </c>
      <c r="AI461" s="142" t="str">
        <f>IF($I461&lt;&gt;"",IF($AD461=1,VLOOKUP($I461,得点換算表!$C$45:$D$55,2),VLOOKUP($I461,得点換算表!$E$45:$F$55,2)),"")</f>
        <v/>
      </c>
      <c r="AJ461" s="142" t="str">
        <f>IF($J461&lt;&gt;"",IF($AD461=1,VLOOKUP($J461,得点換算表!$C$56:$D$65,2),VLOOKUP($J461,得点換算表!$E$56:$F$65,2)),"")</f>
        <v/>
      </c>
      <c r="AK461" s="142" t="str">
        <f>IF($K461&lt;&gt;"",IF($AD461=1,VLOOKUP($K461,得点換算表!$C$66:$D$76,2),VLOOKUP($K461,得点換算表!$E$66:$F$76,2)),"")</f>
        <v/>
      </c>
      <c r="AL461" s="142" t="str">
        <f>IF($L461&lt;&gt;"",IF($AD461=1,VLOOKUP($L461,得点換算表!$C$77:$D$86,2),VLOOKUP($L461,得点換算表!$E$77:$F$86,2)),"")</f>
        <v/>
      </c>
      <c r="AM461" s="142" t="str">
        <f>IF($M461&lt;&gt;"",IF($AD461=1,VLOOKUP($M461,得点換算表!$C$87:$D$96,2),VLOOKUP($M461,得点換算表!$E$87:$F$96,2)),"")</f>
        <v/>
      </c>
      <c r="AN461" s="142" t="str">
        <f t="shared" si="31"/>
        <v/>
      </c>
      <c r="AO461" s="143" t="str">
        <f>IF(AND($AN461&lt;&gt;"",$AN461&gt;=8),VLOOKUP($AN461,得点換算表!$I$5:$J$9,2),"")</f>
        <v/>
      </c>
      <c r="AP461" s="105"/>
    </row>
    <row r="462" spans="1:42" x14ac:dyDescent="0.15">
      <c r="A462" s="11"/>
      <c r="B462" s="12"/>
      <c r="C462" s="13"/>
      <c r="D462" s="13"/>
      <c r="E462" s="14"/>
      <c r="F462" s="14"/>
      <c r="G462" s="14"/>
      <c r="H462" s="14"/>
      <c r="I462" s="15"/>
      <c r="J462" s="14"/>
      <c r="K462" s="13"/>
      <c r="L462" s="14"/>
      <c r="M462" s="14"/>
      <c r="N462" s="14"/>
      <c r="O462" s="14"/>
      <c r="P462" s="198"/>
      <c r="Q462" s="198"/>
      <c r="R462" s="198"/>
      <c r="S462" s="198"/>
      <c r="T462" s="198"/>
      <c r="U462" s="198"/>
      <c r="V462" s="198"/>
      <c r="W462" s="202">
        <f t="shared" si="32"/>
        <v>0</v>
      </c>
      <c r="X462" s="14"/>
      <c r="Y462" s="14"/>
      <c r="Z462" s="108"/>
      <c r="AA462" s="114"/>
      <c r="AB462" s="129"/>
      <c r="AC462" s="128"/>
      <c r="AD462" s="142" t="str">
        <f t="shared" si="33"/>
        <v/>
      </c>
      <c r="AE462" s="142" t="str">
        <f>IF($E462&lt;&gt;"",IF($AD462=1,VLOOKUP($E462,得点換算表!$C$5:$D$14,2),VLOOKUP($E462,得点換算表!$E$5:$F$14,2)),"")</f>
        <v/>
      </c>
      <c r="AF462" s="142" t="str">
        <f>IF($F462&lt;&gt;"",IF($AD462=1,VLOOKUP($F462,得点換算表!$C$15:$D$24,2),VLOOKUP($F462,得点換算表!$E$15:$F$24,2)),"")</f>
        <v/>
      </c>
      <c r="AG462" s="142" t="str">
        <f>IF($G462&lt;&gt;"",IF($AD462=1,VLOOKUP($G462,得点換算表!$C$25:$D$34,2),VLOOKUP($G462,得点換算表!$E$25:$F$34,2)),"")</f>
        <v/>
      </c>
      <c r="AH462" s="142" t="str">
        <f>IF($H462&lt;&gt;"",IF($AD462=1,VLOOKUP($H462,得点換算表!$C$35:$D$44,2),VLOOKUP($H462,得点換算表!$E$35:$F$44,2)),"")</f>
        <v/>
      </c>
      <c r="AI462" s="142" t="str">
        <f>IF($I462&lt;&gt;"",IF($AD462=1,VLOOKUP($I462,得点換算表!$C$45:$D$55,2),VLOOKUP($I462,得点換算表!$E$45:$F$55,2)),"")</f>
        <v/>
      </c>
      <c r="AJ462" s="142" t="str">
        <f>IF($J462&lt;&gt;"",IF($AD462=1,VLOOKUP($J462,得点換算表!$C$56:$D$65,2),VLOOKUP($J462,得点換算表!$E$56:$F$65,2)),"")</f>
        <v/>
      </c>
      <c r="AK462" s="142" t="str">
        <f>IF($K462&lt;&gt;"",IF($AD462=1,VLOOKUP($K462,得点換算表!$C$66:$D$76,2),VLOOKUP($K462,得点換算表!$E$66:$F$76,2)),"")</f>
        <v/>
      </c>
      <c r="AL462" s="142" t="str">
        <f>IF($L462&lt;&gt;"",IF($AD462=1,VLOOKUP($L462,得点換算表!$C$77:$D$86,2),VLOOKUP($L462,得点換算表!$E$77:$F$86,2)),"")</f>
        <v/>
      </c>
      <c r="AM462" s="142" t="str">
        <f>IF($M462&lt;&gt;"",IF($AD462=1,VLOOKUP($M462,得点換算表!$C$87:$D$96,2),VLOOKUP($M462,得点換算表!$E$87:$F$96,2)),"")</f>
        <v/>
      </c>
      <c r="AN462" s="142" t="str">
        <f t="shared" si="31"/>
        <v/>
      </c>
      <c r="AO462" s="143" t="str">
        <f>IF(AND($AN462&lt;&gt;"",$AN462&gt;=8),VLOOKUP($AN462,得点換算表!$I$5:$J$9,2),"")</f>
        <v/>
      </c>
      <c r="AP462" s="105"/>
    </row>
    <row r="463" spans="1:42" x14ac:dyDescent="0.15">
      <c r="A463" s="11"/>
      <c r="B463" s="12"/>
      <c r="C463" s="13"/>
      <c r="D463" s="13"/>
      <c r="E463" s="14"/>
      <c r="F463" s="14"/>
      <c r="G463" s="14"/>
      <c r="H463" s="14"/>
      <c r="I463" s="15"/>
      <c r="J463" s="14"/>
      <c r="K463" s="13"/>
      <c r="L463" s="14"/>
      <c r="M463" s="14"/>
      <c r="N463" s="14"/>
      <c r="O463" s="14"/>
      <c r="P463" s="198"/>
      <c r="Q463" s="198"/>
      <c r="R463" s="198"/>
      <c r="S463" s="198"/>
      <c r="T463" s="198"/>
      <c r="U463" s="198"/>
      <c r="V463" s="198"/>
      <c r="W463" s="202">
        <f t="shared" si="32"/>
        <v>0</v>
      </c>
      <c r="X463" s="14"/>
      <c r="Y463" s="14"/>
      <c r="Z463" s="108"/>
      <c r="AA463" s="114"/>
      <c r="AB463" s="129"/>
      <c r="AC463" s="128"/>
      <c r="AD463" s="142" t="str">
        <f t="shared" si="33"/>
        <v/>
      </c>
      <c r="AE463" s="142" t="str">
        <f>IF($E463&lt;&gt;"",IF($AD463=1,VLOOKUP($E463,得点換算表!$C$5:$D$14,2),VLOOKUP($E463,得点換算表!$E$5:$F$14,2)),"")</f>
        <v/>
      </c>
      <c r="AF463" s="142" t="str">
        <f>IF($F463&lt;&gt;"",IF($AD463=1,VLOOKUP($F463,得点換算表!$C$15:$D$24,2),VLOOKUP($F463,得点換算表!$E$15:$F$24,2)),"")</f>
        <v/>
      </c>
      <c r="AG463" s="142" t="str">
        <f>IF($G463&lt;&gt;"",IF($AD463=1,VLOOKUP($G463,得点換算表!$C$25:$D$34,2),VLOOKUP($G463,得点換算表!$E$25:$F$34,2)),"")</f>
        <v/>
      </c>
      <c r="AH463" s="142" t="str">
        <f>IF($H463&lt;&gt;"",IF($AD463=1,VLOOKUP($H463,得点換算表!$C$35:$D$44,2),VLOOKUP($H463,得点換算表!$E$35:$F$44,2)),"")</f>
        <v/>
      </c>
      <c r="AI463" s="142" t="str">
        <f>IF($I463&lt;&gt;"",IF($AD463=1,VLOOKUP($I463,得点換算表!$C$45:$D$55,2),VLOOKUP($I463,得点換算表!$E$45:$F$55,2)),"")</f>
        <v/>
      </c>
      <c r="AJ463" s="142" t="str">
        <f>IF($J463&lt;&gt;"",IF($AD463=1,VLOOKUP($J463,得点換算表!$C$56:$D$65,2),VLOOKUP($J463,得点換算表!$E$56:$F$65,2)),"")</f>
        <v/>
      </c>
      <c r="AK463" s="142" t="str">
        <f>IF($K463&lt;&gt;"",IF($AD463=1,VLOOKUP($K463,得点換算表!$C$66:$D$76,2),VLOOKUP($K463,得点換算表!$E$66:$F$76,2)),"")</f>
        <v/>
      </c>
      <c r="AL463" s="142" t="str">
        <f>IF($L463&lt;&gt;"",IF($AD463=1,VLOOKUP($L463,得点換算表!$C$77:$D$86,2),VLOOKUP($L463,得点換算表!$E$77:$F$86,2)),"")</f>
        <v/>
      </c>
      <c r="AM463" s="142" t="str">
        <f>IF($M463&lt;&gt;"",IF($AD463=1,VLOOKUP($M463,得点換算表!$C$87:$D$96,2),VLOOKUP($M463,得点換算表!$E$87:$F$96,2)),"")</f>
        <v/>
      </c>
      <c r="AN463" s="142" t="str">
        <f t="shared" si="31"/>
        <v/>
      </c>
      <c r="AO463" s="143" t="str">
        <f>IF(AND($AN463&lt;&gt;"",$AN463&gt;=8),VLOOKUP($AN463,得点換算表!$I$5:$J$9,2),"")</f>
        <v/>
      </c>
      <c r="AP463" s="105"/>
    </row>
    <row r="464" spans="1:42" x14ac:dyDescent="0.15">
      <c r="A464" s="11"/>
      <c r="B464" s="12"/>
      <c r="C464" s="13"/>
      <c r="D464" s="13"/>
      <c r="E464" s="14"/>
      <c r="F464" s="14"/>
      <c r="G464" s="14"/>
      <c r="H464" s="14"/>
      <c r="I464" s="15"/>
      <c r="J464" s="14"/>
      <c r="K464" s="13"/>
      <c r="L464" s="14"/>
      <c r="M464" s="14"/>
      <c r="N464" s="14"/>
      <c r="O464" s="14"/>
      <c r="P464" s="198"/>
      <c r="Q464" s="198"/>
      <c r="R464" s="198"/>
      <c r="S464" s="198"/>
      <c r="T464" s="198"/>
      <c r="U464" s="198"/>
      <c r="V464" s="198"/>
      <c r="W464" s="202">
        <f t="shared" si="32"/>
        <v>0</v>
      </c>
      <c r="X464" s="14"/>
      <c r="Y464" s="14"/>
      <c r="Z464" s="108"/>
      <c r="AA464" s="114"/>
      <c r="AB464" s="129"/>
      <c r="AC464" s="128"/>
      <c r="AD464" s="142" t="str">
        <f t="shared" si="33"/>
        <v/>
      </c>
      <c r="AE464" s="142" t="str">
        <f>IF($E464&lt;&gt;"",IF($AD464=1,VLOOKUP($E464,得点換算表!$C$5:$D$14,2),VLOOKUP($E464,得点換算表!$E$5:$F$14,2)),"")</f>
        <v/>
      </c>
      <c r="AF464" s="142" t="str">
        <f>IF($F464&lt;&gt;"",IF($AD464=1,VLOOKUP($F464,得点換算表!$C$15:$D$24,2),VLOOKUP($F464,得点換算表!$E$15:$F$24,2)),"")</f>
        <v/>
      </c>
      <c r="AG464" s="142" t="str">
        <f>IF($G464&lt;&gt;"",IF($AD464=1,VLOOKUP($G464,得点換算表!$C$25:$D$34,2),VLOOKUP($G464,得点換算表!$E$25:$F$34,2)),"")</f>
        <v/>
      </c>
      <c r="AH464" s="142" t="str">
        <f>IF($H464&lt;&gt;"",IF($AD464=1,VLOOKUP($H464,得点換算表!$C$35:$D$44,2),VLOOKUP($H464,得点換算表!$E$35:$F$44,2)),"")</f>
        <v/>
      </c>
      <c r="AI464" s="142" t="str">
        <f>IF($I464&lt;&gt;"",IF($AD464=1,VLOOKUP($I464,得点換算表!$C$45:$D$55,2),VLOOKUP($I464,得点換算表!$E$45:$F$55,2)),"")</f>
        <v/>
      </c>
      <c r="AJ464" s="142" t="str">
        <f>IF($J464&lt;&gt;"",IF($AD464=1,VLOOKUP($J464,得点換算表!$C$56:$D$65,2),VLOOKUP($J464,得点換算表!$E$56:$F$65,2)),"")</f>
        <v/>
      </c>
      <c r="AK464" s="142" t="str">
        <f>IF($K464&lt;&gt;"",IF($AD464=1,VLOOKUP($K464,得点換算表!$C$66:$D$76,2),VLOOKUP($K464,得点換算表!$E$66:$F$76,2)),"")</f>
        <v/>
      </c>
      <c r="AL464" s="142" t="str">
        <f>IF($L464&lt;&gt;"",IF($AD464=1,VLOOKUP($L464,得点換算表!$C$77:$D$86,2),VLOOKUP($L464,得点換算表!$E$77:$F$86,2)),"")</f>
        <v/>
      </c>
      <c r="AM464" s="142" t="str">
        <f>IF($M464&lt;&gt;"",IF($AD464=1,VLOOKUP($M464,得点換算表!$C$87:$D$96,2),VLOOKUP($M464,得点換算表!$E$87:$F$96,2)),"")</f>
        <v/>
      </c>
      <c r="AN464" s="142" t="str">
        <f t="shared" si="31"/>
        <v/>
      </c>
      <c r="AO464" s="143" t="str">
        <f>IF(AND($AN464&lt;&gt;"",$AN464&gt;=8),VLOOKUP($AN464,得点換算表!$I$5:$J$9,2),"")</f>
        <v/>
      </c>
      <c r="AP464" s="105"/>
    </row>
    <row r="465" spans="1:42" x14ac:dyDescent="0.15">
      <c r="A465" s="11"/>
      <c r="B465" s="12"/>
      <c r="C465" s="13"/>
      <c r="D465" s="13"/>
      <c r="E465" s="14"/>
      <c r="F465" s="14"/>
      <c r="G465" s="14"/>
      <c r="H465" s="14"/>
      <c r="I465" s="15"/>
      <c r="J465" s="14"/>
      <c r="K465" s="13"/>
      <c r="L465" s="14"/>
      <c r="M465" s="14"/>
      <c r="N465" s="14"/>
      <c r="O465" s="14"/>
      <c r="P465" s="198"/>
      <c r="Q465" s="198"/>
      <c r="R465" s="198"/>
      <c r="S465" s="198"/>
      <c r="T465" s="198"/>
      <c r="U465" s="198"/>
      <c r="V465" s="198"/>
      <c r="W465" s="202">
        <f t="shared" si="32"/>
        <v>0</v>
      </c>
      <c r="X465" s="14"/>
      <c r="Y465" s="14"/>
      <c r="Z465" s="108"/>
      <c r="AA465" s="114"/>
      <c r="AB465" s="129"/>
      <c r="AC465" s="128"/>
      <c r="AD465" s="142" t="str">
        <f t="shared" si="33"/>
        <v/>
      </c>
      <c r="AE465" s="142" t="str">
        <f>IF($E465&lt;&gt;"",IF($AD465=1,VLOOKUP($E465,得点換算表!$C$5:$D$14,2),VLOOKUP($E465,得点換算表!$E$5:$F$14,2)),"")</f>
        <v/>
      </c>
      <c r="AF465" s="142" t="str">
        <f>IF($F465&lt;&gt;"",IF($AD465=1,VLOOKUP($F465,得点換算表!$C$15:$D$24,2),VLOOKUP($F465,得点換算表!$E$15:$F$24,2)),"")</f>
        <v/>
      </c>
      <c r="AG465" s="142" t="str">
        <f>IF($G465&lt;&gt;"",IF($AD465=1,VLOOKUP($G465,得点換算表!$C$25:$D$34,2),VLOOKUP($G465,得点換算表!$E$25:$F$34,2)),"")</f>
        <v/>
      </c>
      <c r="AH465" s="142" t="str">
        <f>IF($H465&lt;&gt;"",IF($AD465=1,VLOOKUP($H465,得点換算表!$C$35:$D$44,2),VLOOKUP($H465,得点換算表!$E$35:$F$44,2)),"")</f>
        <v/>
      </c>
      <c r="AI465" s="142" t="str">
        <f>IF($I465&lt;&gt;"",IF($AD465=1,VLOOKUP($I465,得点換算表!$C$45:$D$55,2),VLOOKUP($I465,得点換算表!$E$45:$F$55,2)),"")</f>
        <v/>
      </c>
      <c r="AJ465" s="142" t="str">
        <f>IF($J465&lt;&gt;"",IF($AD465=1,VLOOKUP($J465,得点換算表!$C$56:$D$65,2),VLOOKUP($J465,得点換算表!$E$56:$F$65,2)),"")</f>
        <v/>
      </c>
      <c r="AK465" s="142" t="str">
        <f>IF($K465&lt;&gt;"",IF($AD465=1,VLOOKUP($K465,得点換算表!$C$66:$D$76,2),VLOOKUP($K465,得点換算表!$E$66:$F$76,2)),"")</f>
        <v/>
      </c>
      <c r="AL465" s="142" t="str">
        <f>IF($L465&lt;&gt;"",IF($AD465=1,VLOOKUP($L465,得点換算表!$C$77:$D$86,2),VLOOKUP($L465,得点換算表!$E$77:$F$86,2)),"")</f>
        <v/>
      </c>
      <c r="AM465" s="142" t="str">
        <f>IF($M465&lt;&gt;"",IF($AD465=1,VLOOKUP($M465,得点換算表!$C$87:$D$96,2),VLOOKUP($M465,得点換算表!$E$87:$F$96,2)),"")</f>
        <v/>
      </c>
      <c r="AN465" s="142" t="str">
        <f t="shared" si="31"/>
        <v/>
      </c>
      <c r="AO465" s="143" t="str">
        <f>IF(AND($AN465&lt;&gt;"",$AN465&gt;=8),VLOOKUP($AN465,得点換算表!$I$5:$J$9,2),"")</f>
        <v/>
      </c>
      <c r="AP465" s="105"/>
    </row>
    <row r="466" spans="1:42" x14ac:dyDescent="0.15">
      <c r="A466" s="11"/>
      <c r="B466" s="12"/>
      <c r="C466" s="13"/>
      <c r="D466" s="13"/>
      <c r="E466" s="14"/>
      <c r="F466" s="14"/>
      <c r="G466" s="14"/>
      <c r="H466" s="14"/>
      <c r="I466" s="15"/>
      <c r="J466" s="14"/>
      <c r="K466" s="13"/>
      <c r="L466" s="14"/>
      <c r="M466" s="14"/>
      <c r="N466" s="14"/>
      <c r="O466" s="14"/>
      <c r="P466" s="198"/>
      <c r="Q466" s="198"/>
      <c r="R466" s="198"/>
      <c r="S466" s="198"/>
      <c r="T466" s="198"/>
      <c r="U466" s="198"/>
      <c r="V466" s="198"/>
      <c r="W466" s="202">
        <f t="shared" si="32"/>
        <v>0</v>
      </c>
      <c r="X466" s="14"/>
      <c r="Y466" s="14"/>
      <c r="Z466" s="108"/>
      <c r="AA466" s="114"/>
      <c r="AB466" s="129"/>
      <c r="AC466" s="128"/>
      <c r="AD466" s="142" t="str">
        <f t="shared" si="33"/>
        <v/>
      </c>
      <c r="AE466" s="142" t="str">
        <f>IF($E466&lt;&gt;"",IF($AD466=1,VLOOKUP($E466,得点換算表!$C$5:$D$14,2),VLOOKUP($E466,得点換算表!$E$5:$F$14,2)),"")</f>
        <v/>
      </c>
      <c r="AF466" s="142" t="str">
        <f>IF($F466&lt;&gt;"",IF($AD466=1,VLOOKUP($F466,得点換算表!$C$15:$D$24,2),VLOOKUP($F466,得点換算表!$E$15:$F$24,2)),"")</f>
        <v/>
      </c>
      <c r="AG466" s="142" t="str">
        <f>IF($G466&lt;&gt;"",IF($AD466=1,VLOOKUP($G466,得点換算表!$C$25:$D$34,2),VLOOKUP($G466,得点換算表!$E$25:$F$34,2)),"")</f>
        <v/>
      </c>
      <c r="AH466" s="142" t="str">
        <f>IF($H466&lt;&gt;"",IF($AD466=1,VLOOKUP($H466,得点換算表!$C$35:$D$44,2),VLOOKUP($H466,得点換算表!$E$35:$F$44,2)),"")</f>
        <v/>
      </c>
      <c r="AI466" s="142" t="str">
        <f>IF($I466&lt;&gt;"",IF($AD466=1,VLOOKUP($I466,得点換算表!$C$45:$D$55,2),VLOOKUP($I466,得点換算表!$E$45:$F$55,2)),"")</f>
        <v/>
      </c>
      <c r="AJ466" s="142" t="str">
        <f>IF($J466&lt;&gt;"",IF($AD466=1,VLOOKUP($J466,得点換算表!$C$56:$D$65,2),VLOOKUP($J466,得点換算表!$E$56:$F$65,2)),"")</f>
        <v/>
      </c>
      <c r="AK466" s="142" t="str">
        <f>IF($K466&lt;&gt;"",IF($AD466=1,VLOOKUP($K466,得点換算表!$C$66:$D$76,2),VLOOKUP($K466,得点換算表!$E$66:$F$76,2)),"")</f>
        <v/>
      </c>
      <c r="AL466" s="142" t="str">
        <f>IF($L466&lt;&gt;"",IF($AD466=1,VLOOKUP($L466,得点換算表!$C$77:$D$86,2),VLOOKUP($L466,得点換算表!$E$77:$F$86,2)),"")</f>
        <v/>
      </c>
      <c r="AM466" s="142" t="str">
        <f>IF($M466&lt;&gt;"",IF($AD466=1,VLOOKUP($M466,得点換算表!$C$87:$D$96,2),VLOOKUP($M466,得点換算表!$E$87:$F$96,2)),"")</f>
        <v/>
      </c>
      <c r="AN466" s="142" t="str">
        <f t="shared" si="31"/>
        <v/>
      </c>
      <c r="AO466" s="143" t="str">
        <f>IF(AND($AN466&lt;&gt;"",$AN466&gt;=8),VLOOKUP($AN466,得点換算表!$I$5:$J$9,2),"")</f>
        <v/>
      </c>
      <c r="AP466" s="105"/>
    </row>
    <row r="467" spans="1:42" x14ac:dyDescent="0.15">
      <c r="A467" s="11"/>
      <c r="B467" s="12"/>
      <c r="C467" s="13"/>
      <c r="D467" s="13"/>
      <c r="E467" s="14"/>
      <c r="F467" s="14"/>
      <c r="G467" s="14"/>
      <c r="H467" s="14"/>
      <c r="I467" s="15"/>
      <c r="J467" s="14"/>
      <c r="K467" s="13"/>
      <c r="L467" s="14"/>
      <c r="M467" s="14"/>
      <c r="N467" s="14"/>
      <c r="O467" s="14"/>
      <c r="P467" s="198"/>
      <c r="Q467" s="198"/>
      <c r="R467" s="198"/>
      <c r="S467" s="198"/>
      <c r="T467" s="198"/>
      <c r="U467" s="198"/>
      <c r="V467" s="198"/>
      <c r="W467" s="202">
        <f t="shared" si="32"/>
        <v>0</v>
      </c>
      <c r="X467" s="14"/>
      <c r="Y467" s="14"/>
      <c r="Z467" s="108"/>
      <c r="AA467" s="114"/>
      <c r="AB467" s="129"/>
      <c r="AC467" s="128"/>
      <c r="AD467" s="142" t="str">
        <f t="shared" si="33"/>
        <v/>
      </c>
      <c r="AE467" s="142" t="str">
        <f>IF($E467&lt;&gt;"",IF($AD467=1,VLOOKUP($E467,得点換算表!$C$5:$D$14,2),VLOOKUP($E467,得点換算表!$E$5:$F$14,2)),"")</f>
        <v/>
      </c>
      <c r="AF467" s="142" t="str">
        <f>IF($F467&lt;&gt;"",IF($AD467=1,VLOOKUP($F467,得点換算表!$C$15:$D$24,2),VLOOKUP($F467,得点換算表!$E$15:$F$24,2)),"")</f>
        <v/>
      </c>
      <c r="AG467" s="142" t="str">
        <f>IF($G467&lt;&gt;"",IF($AD467=1,VLOOKUP($G467,得点換算表!$C$25:$D$34,2),VLOOKUP($G467,得点換算表!$E$25:$F$34,2)),"")</f>
        <v/>
      </c>
      <c r="AH467" s="142" t="str">
        <f>IF($H467&lt;&gt;"",IF($AD467=1,VLOOKUP($H467,得点換算表!$C$35:$D$44,2),VLOOKUP($H467,得点換算表!$E$35:$F$44,2)),"")</f>
        <v/>
      </c>
      <c r="AI467" s="142" t="str">
        <f>IF($I467&lt;&gt;"",IF($AD467=1,VLOOKUP($I467,得点換算表!$C$45:$D$55,2),VLOOKUP($I467,得点換算表!$E$45:$F$55,2)),"")</f>
        <v/>
      </c>
      <c r="AJ467" s="142" t="str">
        <f>IF($J467&lt;&gt;"",IF($AD467=1,VLOOKUP($J467,得点換算表!$C$56:$D$65,2),VLOOKUP($J467,得点換算表!$E$56:$F$65,2)),"")</f>
        <v/>
      </c>
      <c r="AK467" s="142" t="str">
        <f>IF($K467&lt;&gt;"",IF($AD467=1,VLOOKUP($K467,得点換算表!$C$66:$D$76,2),VLOOKUP($K467,得点換算表!$E$66:$F$76,2)),"")</f>
        <v/>
      </c>
      <c r="AL467" s="142" t="str">
        <f>IF($L467&lt;&gt;"",IF($AD467=1,VLOOKUP($L467,得点換算表!$C$77:$D$86,2),VLOOKUP($L467,得点換算表!$E$77:$F$86,2)),"")</f>
        <v/>
      </c>
      <c r="AM467" s="142" t="str">
        <f>IF($M467&lt;&gt;"",IF($AD467=1,VLOOKUP($M467,得点換算表!$C$87:$D$96,2),VLOOKUP($M467,得点換算表!$E$87:$F$96,2)),"")</f>
        <v/>
      </c>
      <c r="AN467" s="142" t="str">
        <f t="shared" si="31"/>
        <v/>
      </c>
      <c r="AO467" s="143" t="str">
        <f>IF(AND($AN467&lt;&gt;"",$AN467&gt;=8),VLOOKUP($AN467,得点換算表!$I$5:$J$9,2),"")</f>
        <v/>
      </c>
      <c r="AP467" s="105"/>
    </row>
    <row r="468" spans="1:42" x14ac:dyDescent="0.15">
      <c r="A468" s="11"/>
      <c r="B468" s="12"/>
      <c r="C468" s="13"/>
      <c r="D468" s="13"/>
      <c r="E468" s="14"/>
      <c r="F468" s="14"/>
      <c r="G468" s="14"/>
      <c r="H468" s="14"/>
      <c r="I468" s="15"/>
      <c r="J468" s="14"/>
      <c r="K468" s="13"/>
      <c r="L468" s="14"/>
      <c r="M468" s="14"/>
      <c r="N468" s="14"/>
      <c r="O468" s="14"/>
      <c r="P468" s="198"/>
      <c r="Q468" s="198"/>
      <c r="R468" s="198"/>
      <c r="S468" s="198"/>
      <c r="T468" s="198"/>
      <c r="U468" s="198"/>
      <c r="V468" s="198"/>
      <c r="W468" s="202">
        <f t="shared" si="32"/>
        <v>0</v>
      </c>
      <c r="X468" s="14"/>
      <c r="Y468" s="14"/>
      <c r="Z468" s="108"/>
      <c r="AA468" s="114"/>
      <c r="AB468" s="129"/>
      <c r="AC468" s="128"/>
      <c r="AD468" s="142" t="str">
        <f t="shared" si="33"/>
        <v/>
      </c>
      <c r="AE468" s="142" t="str">
        <f>IF($E468&lt;&gt;"",IF($AD468=1,VLOOKUP($E468,得点換算表!$C$5:$D$14,2),VLOOKUP($E468,得点換算表!$E$5:$F$14,2)),"")</f>
        <v/>
      </c>
      <c r="AF468" s="142" t="str">
        <f>IF($F468&lt;&gt;"",IF($AD468=1,VLOOKUP($F468,得点換算表!$C$15:$D$24,2),VLOOKUP($F468,得点換算表!$E$15:$F$24,2)),"")</f>
        <v/>
      </c>
      <c r="AG468" s="142" t="str">
        <f>IF($G468&lt;&gt;"",IF($AD468=1,VLOOKUP($G468,得点換算表!$C$25:$D$34,2),VLOOKUP($G468,得点換算表!$E$25:$F$34,2)),"")</f>
        <v/>
      </c>
      <c r="AH468" s="142" t="str">
        <f>IF($H468&lt;&gt;"",IF($AD468=1,VLOOKUP($H468,得点換算表!$C$35:$D$44,2),VLOOKUP($H468,得点換算表!$E$35:$F$44,2)),"")</f>
        <v/>
      </c>
      <c r="AI468" s="142" t="str">
        <f>IF($I468&lt;&gt;"",IF($AD468=1,VLOOKUP($I468,得点換算表!$C$45:$D$55,2),VLOOKUP($I468,得点換算表!$E$45:$F$55,2)),"")</f>
        <v/>
      </c>
      <c r="AJ468" s="142" t="str">
        <f>IF($J468&lt;&gt;"",IF($AD468=1,VLOOKUP($J468,得点換算表!$C$56:$D$65,2),VLOOKUP($J468,得点換算表!$E$56:$F$65,2)),"")</f>
        <v/>
      </c>
      <c r="AK468" s="142" t="str">
        <f>IF($K468&lt;&gt;"",IF($AD468=1,VLOOKUP($K468,得点換算表!$C$66:$D$76,2),VLOOKUP($K468,得点換算表!$E$66:$F$76,2)),"")</f>
        <v/>
      </c>
      <c r="AL468" s="142" t="str">
        <f>IF($L468&lt;&gt;"",IF($AD468=1,VLOOKUP($L468,得点換算表!$C$77:$D$86,2),VLOOKUP($L468,得点換算表!$E$77:$F$86,2)),"")</f>
        <v/>
      </c>
      <c r="AM468" s="142" t="str">
        <f>IF($M468&lt;&gt;"",IF($AD468=1,VLOOKUP($M468,得点換算表!$C$87:$D$96,2),VLOOKUP($M468,得点換算表!$E$87:$F$96,2)),"")</f>
        <v/>
      </c>
      <c r="AN468" s="142" t="str">
        <f t="shared" si="31"/>
        <v/>
      </c>
      <c r="AO468" s="143" t="str">
        <f>IF(AND($AN468&lt;&gt;"",$AN468&gt;=8),VLOOKUP($AN468,得点換算表!$I$5:$J$9,2),"")</f>
        <v/>
      </c>
      <c r="AP468" s="105"/>
    </row>
    <row r="469" spans="1:42" x14ac:dyDescent="0.15">
      <c r="A469" s="11"/>
      <c r="B469" s="12"/>
      <c r="C469" s="13"/>
      <c r="D469" s="13"/>
      <c r="E469" s="14"/>
      <c r="F469" s="14"/>
      <c r="G469" s="14"/>
      <c r="H469" s="14"/>
      <c r="I469" s="15"/>
      <c r="J469" s="14"/>
      <c r="K469" s="13"/>
      <c r="L469" s="14"/>
      <c r="M469" s="14"/>
      <c r="N469" s="14"/>
      <c r="O469" s="14"/>
      <c r="P469" s="198"/>
      <c r="Q469" s="198"/>
      <c r="R469" s="198"/>
      <c r="S469" s="198"/>
      <c r="T469" s="198"/>
      <c r="U469" s="198"/>
      <c r="V469" s="198"/>
      <c r="W469" s="202">
        <f t="shared" si="32"/>
        <v>0</v>
      </c>
      <c r="X469" s="14"/>
      <c r="Y469" s="14"/>
      <c r="Z469" s="108"/>
      <c r="AA469" s="114"/>
      <c r="AB469" s="129"/>
      <c r="AC469" s="128"/>
      <c r="AD469" s="142" t="str">
        <f t="shared" si="33"/>
        <v/>
      </c>
      <c r="AE469" s="142" t="str">
        <f>IF($E469&lt;&gt;"",IF($AD469=1,VLOOKUP($E469,得点換算表!$C$5:$D$14,2),VLOOKUP($E469,得点換算表!$E$5:$F$14,2)),"")</f>
        <v/>
      </c>
      <c r="AF469" s="142" t="str">
        <f>IF($F469&lt;&gt;"",IF($AD469=1,VLOOKUP($F469,得点換算表!$C$15:$D$24,2),VLOOKUP($F469,得点換算表!$E$15:$F$24,2)),"")</f>
        <v/>
      </c>
      <c r="AG469" s="142" t="str">
        <f>IF($G469&lt;&gt;"",IF($AD469=1,VLOOKUP($G469,得点換算表!$C$25:$D$34,2),VLOOKUP($G469,得点換算表!$E$25:$F$34,2)),"")</f>
        <v/>
      </c>
      <c r="AH469" s="142" t="str">
        <f>IF($H469&lt;&gt;"",IF($AD469=1,VLOOKUP($H469,得点換算表!$C$35:$D$44,2),VLOOKUP($H469,得点換算表!$E$35:$F$44,2)),"")</f>
        <v/>
      </c>
      <c r="AI469" s="142" t="str">
        <f>IF($I469&lt;&gt;"",IF($AD469=1,VLOOKUP($I469,得点換算表!$C$45:$D$55,2),VLOOKUP($I469,得点換算表!$E$45:$F$55,2)),"")</f>
        <v/>
      </c>
      <c r="AJ469" s="142" t="str">
        <f>IF($J469&lt;&gt;"",IF($AD469=1,VLOOKUP($J469,得点換算表!$C$56:$D$65,2),VLOOKUP($J469,得点換算表!$E$56:$F$65,2)),"")</f>
        <v/>
      </c>
      <c r="AK469" s="142" t="str">
        <f>IF($K469&lt;&gt;"",IF($AD469=1,VLOOKUP($K469,得点換算表!$C$66:$D$76,2),VLOOKUP($K469,得点換算表!$E$66:$F$76,2)),"")</f>
        <v/>
      </c>
      <c r="AL469" s="142" t="str">
        <f>IF($L469&lt;&gt;"",IF($AD469=1,VLOOKUP($L469,得点換算表!$C$77:$D$86,2),VLOOKUP($L469,得点換算表!$E$77:$F$86,2)),"")</f>
        <v/>
      </c>
      <c r="AM469" s="142" t="str">
        <f>IF($M469&lt;&gt;"",IF($AD469=1,VLOOKUP($M469,得点換算表!$C$87:$D$96,2),VLOOKUP($M469,得点換算表!$E$87:$F$96,2)),"")</f>
        <v/>
      </c>
      <c r="AN469" s="142" t="str">
        <f t="shared" si="31"/>
        <v/>
      </c>
      <c r="AO469" s="143" t="str">
        <f>IF(AND($AN469&lt;&gt;"",$AN469&gt;=8),VLOOKUP($AN469,得点換算表!$I$5:$J$9,2),"")</f>
        <v/>
      </c>
      <c r="AP469" s="105"/>
    </row>
    <row r="470" spans="1:42" x14ac:dyDescent="0.15">
      <c r="A470" s="11"/>
      <c r="B470" s="12"/>
      <c r="C470" s="13"/>
      <c r="D470" s="13"/>
      <c r="E470" s="14"/>
      <c r="F470" s="14"/>
      <c r="G470" s="14"/>
      <c r="H470" s="14"/>
      <c r="I470" s="15"/>
      <c r="J470" s="14"/>
      <c r="K470" s="13"/>
      <c r="L470" s="14"/>
      <c r="M470" s="14"/>
      <c r="N470" s="14"/>
      <c r="O470" s="14"/>
      <c r="P470" s="198"/>
      <c r="Q470" s="198"/>
      <c r="R470" s="198"/>
      <c r="S470" s="198"/>
      <c r="T470" s="198"/>
      <c r="U470" s="198"/>
      <c r="V470" s="198"/>
      <c r="W470" s="202">
        <f t="shared" si="32"/>
        <v>0</v>
      </c>
      <c r="X470" s="14"/>
      <c r="Y470" s="14"/>
      <c r="Z470" s="108"/>
      <c r="AA470" s="114"/>
      <c r="AB470" s="129"/>
      <c r="AC470" s="128"/>
      <c r="AD470" s="142" t="str">
        <f t="shared" si="33"/>
        <v/>
      </c>
      <c r="AE470" s="142" t="str">
        <f>IF($E470&lt;&gt;"",IF($AD470=1,VLOOKUP($E470,得点換算表!$C$5:$D$14,2),VLOOKUP($E470,得点換算表!$E$5:$F$14,2)),"")</f>
        <v/>
      </c>
      <c r="AF470" s="142" t="str">
        <f>IF($F470&lt;&gt;"",IF($AD470=1,VLOOKUP($F470,得点換算表!$C$15:$D$24,2),VLOOKUP($F470,得点換算表!$E$15:$F$24,2)),"")</f>
        <v/>
      </c>
      <c r="AG470" s="142" t="str">
        <f>IF($G470&lt;&gt;"",IF($AD470=1,VLOOKUP($G470,得点換算表!$C$25:$D$34,2),VLOOKUP($G470,得点換算表!$E$25:$F$34,2)),"")</f>
        <v/>
      </c>
      <c r="AH470" s="142" t="str">
        <f>IF($H470&lt;&gt;"",IF($AD470=1,VLOOKUP($H470,得点換算表!$C$35:$D$44,2),VLOOKUP($H470,得点換算表!$E$35:$F$44,2)),"")</f>
        <v/>
      </c>
      <c r="AI470" s="142" t="str">
        <f>IF($I470&lt;&gt;"",IF($AD470=1,VLOOKUP($I470,得点換算表!$C$45:$D$55,2),VLOOKUP($I470,得点換算表!$E$45:$F$55,2)),"")</f>
        <v/>
      </c>
      <c r="AJ470" s="142" t="str">
        <f>IF($J470&lt;&gt;"",IF($AD470=1,VLOOKUP($J470,得点換算表!$C$56:$D$65,2),VLOOKUP($J470,得点換算表!$E$56:$F$65,2)),"")</f>
        <v/>
      </c>
      <c r="AK470" s="142" t="str">
        <f>IF($K470&lt;&gt;"",IF($AD470=1,VLOOKUP($K470,得点換算表!$C$66:$D$76,2),VLOOKUP($K470,得点換算表!$E$66:$F$76,2)),"")</f>
        <v/>
      </c>
      <c r="AL470" s="142" t="str">
        <f>IF($L470&lt;&gt;"",IF($AD470=1,VLOOKUP($L470,得点換算表!$C$77:$D$86,2),VLOOKUP($L470,得点換算表!$E$77:$F$86,2)),"")</f>
        <v/>
      </c>
      <c r="AM470" s="142" t="str">
        <f>IF($M470&lt;&gt;"",IF($AD470=1,VLOOKUP($M470,得点換算表!$C$87:$D$96,2),VLOOKUP($M470,得点換算表!$E$87:$F$96,2)),"")</f>
        <v/>
      </c>
      <c r="AN470" s="142" t="str">
        <f t="shared" si="31"/>
        <v/>
      </c>
      <c r="AO470" s="143" t="str">
        <f>IF(AND($AN470&lt;&gt;"",$AN470&gt;=8),VLOOKUP($AN470,得点換算表!$I$5:$J$9,2),"")</f>
        <v/>
      </c>
      <c r="AP470" s="105"/>
    </row>
    <row r="471" spans="1:42" x14ac:dyDescent="0.15">
      <c r="A471" s="11"/>
      <c r="B471" s="12"/>
      <c r="C471" s="13"/>
      <c r="D471" s="13"/>
      <c r="E471" s="14"/>
      <c r="F471" s="14"/>
      <c r="G471" s="14"/>
      <c r="H471" s="14"/>
      <c r="I471" s="15"/>
      <c r="J471" s="14"/>
      <c r="K471" s="13"/>
      <c r="L471" s="14"/>
      <c r="M471" s="14"/>
      <c r="N471" s="14"/>
      <c r="O471" s="14"/>
      <c r="P471" s="198"/>
      <c r="Q471" s="198"/>
      <c r="R471" s="198"/>
      <c r="S471" s="198"/>
      <c r="T471" s="198"/>
      <c r="U471" s="198"/>
      <c r="V471" s="198"/>
      <c r="W471" s="202">
        <f t="shared" si="32"/>
        <v>0</v>
      </c>
      <c r="X471" s="14"/>
      <c r="Y471" s="14"/>
      <c r="Z471" s="108"/>
      <c r="AA471" s="114"/>
      <c r="AB471" s="129"/>
      <c r="AC471" s="128"/>
      <c r="AD471" s="142" t="str">
        <f t="shared" si="33"/>
        <v/>
      </c>
      <c r="AE471" s="142" t="str">
        <f>IF($E471&lt;&gt;"",IF($AD471=1,VLOOKUP($E471,得点換算表!$C$5:$D$14,2),VLOOKUP($E471,得点換算表!$E$5:$F$14,2)),"")</f>
        <v/>
      </c>
      <c r="AF471" s="142" t="str">
        <f>IF($F471&lt;&gt;"",IF($AD471=1,VLOOKUP($F471,得点換算表!$C$15:$D$24,2),VLOOKUP($F471,得点換算表!$E$15:$F$24,2)),"")</f>
        <v/>
      </c>
      <c r="AG471" s="142" t="str">
        <f>IF($G471&lt;&gt;"",IF($AD471=1,VLOOKUP($G471,得点換算表!$C$25:$D$34,2),VLOOKUP($G471,得点換算表!$E$25:$F$34,2)),"")</f>
        <v/>
      </c>
      <c r="AH471" s="142" t="str">
        <f>IF($H471&lt;&gt;"",IF($AD471=1,VLOOKUP($H471,得点換算表!$C$35:$D$44,2),VLOOKUP($H471,得点換算表!$E$35:$F$44,2)),"")</f>
        <v/>
      </c>
      <c r="AI471" s="142" t="str">
        <f>IF($I471&lt;&gt;"",IF($AD471=1,VLOOKUP($I471,得点換算表!$C$45:$D$55,2),VLOOKUP($I471,得点換算表!$E$45:$F$55,2)),"")</f>
        <v/>
      </c>
      <c r="AJ471" s="142" t="str">
        <f>IF($J471&lt;&gt;"",IF($AD471=1,VLOOKUP($J471,得点換算表!$C$56:$D$65,2),VLOOKUP($J471,得点換算表!$E$56:$F$65,2)),"")</f>
        <v/>
      </c>
      <c r="AK471" s="142" t="str">
        <f>IF($K471&lt;&gt;"",IF($AD471=1,VLOOKUP($K471,得点換算表!$C$66:$D$76,2),VLOOKUP($K471,得点換算表!$E$66:$F$76,2)),"")</f>
        <v/>
      </c>
      <c r="AL471" s="142" t="str">
        <f>IF($L471&lt;&gt;"",IF($AD471=1,VLOOKUP($L471,得点換算表!$C$77:$D$86,2),VLOOKUP($L471,得点換算表!$E$77:$F$86,2)),"")</f>
        <v/>
      </c>
      <c r="AM471" s="142" t="str">
        <f>IF($M471&lt;&gt;"",IF($AD471=1,VLOOKUP($M471,得点換算表!$C$87:$D$96,2),VLOOKUP($M471,得点換算表!$E$87:$F$96,2)),"")</f>
        <v/>
      </c>
      <c r="AN471" s="142" t="str">
        <f t="shared" si="31"/>
        <v/>
      </c>
      <c r="AO471" s="143" t="str">
        <f>IF(AND($AN471&lt;&gt;"",$AN471&gt;=8),VLOOKUP($AN471,得点換算表!$I$5:$J$9,2),"")</f>
        <v/>
      </c>
      <c r="AP471" s="105"/>
    </row>
    <row r="472" spans="1:42" x14ac:dyDescent="0.15">
      <c r="A472" s="11"/>
      <c r="B472" s="12"/>
      <c r="C472" s="13"/>
      <c r="D472" s="13"/>
      <c r="E472" s="14"/>
      <c r="F472" s="14"/>
      <c r="G472" s="14"/>
      <c r="H472" s="14"/>
      <c r="I472" s="15"/>
      <c r="J472" s="14"/>
      <c r="K472" s="13"/>
      <c r="L472" s="14"/>
      <c r="M472" s="14"/>
      <c r="N472" s="14"/>
      <c r="O472" s="14"/>
      <c r="P472" s="198"/>
      <c r="Q472" s="198"/>
      <c r="R472" s="198"/>
      <c r="S472" s="198"/>
      <c r="T472" s="198"/>
      <c r="U472" s="198"/>
      <c r="V472" s="198"/>
      <c r="W472" s="202">
        <f t="shared" si="32"/>
        <v>0</v>
      </c>
      <c r="X472" s="14"/>
      <c r="Y472" s="14"/>
      <c r="Z472" s="108"/>
      <c r="AA472" s="114"/>
      <c r="AB472" s="129"/>
      <c r="AC472" s="128"/>
      <c r="AD472" s="142" t="str">
        <f t="shared" si="33"/>
        <v/>
      </c>
      <c r="AE472" s="142" t="str">
        <f>IF($E472&lt;&gt;"",IF($AD472=1,VLOOKUP($E472,得点換算表!$C$5:$D$14,2),VLOOKUP($E472,得点換算表!$E$5:$F$14,2)),"")</f>
        <v/>
      </c>
      <c r="AF472" s="142" t="str">
        <f>IF($F472&lt;&gt;"",IF($AD472=1,VLOOKUP($F472,得点換算表!$C$15:$D$24,2),VLOOKUP($F472,得点換算表!$E$15:$F$24,2)),"")</f>
        <v/>
      </c>
      <c r="AG472" s="142" t="str">
        <f>IF($G472&lt;&gt;"",IF($AD472=1,VLOOKUP($G472,得点換算表!$C$25:$D$34,2),VLOOKUP($G472,得点換算表!$E$25:$F$34,2)),"")</f>
        <v/>
      </c>
      <c r="AH472" s="142" t="str">
        <f>IF($H472&lt;&gt;"",IF($AD472=1,VLOOKUP($H472,得点換算表!$C$35:$D$44,2),VLOOKUP($H472,得点換算表!$E$35:$F$44,2)),"")</f>
        <v/>
      </c>
      <c r="AI472" s="142" t="str">
        <f>IF($I472&lt;&gt;"",IF($AD472=1,VLOOKUP($I472,得点換算表!$C$45:$D$55,2),VLOOKUP($I472,得点換算表!$E$45:$F$55,2)),"")</f>
        <v/>
      </c>
      <c r="AJ472" s="142" t="str">
        <f>IF($J472&lt;&gt;"",IF($AD472=1,VLOOKUP($J472,得点換算表!$C$56:$D$65,2),VLOOKUP($J472,得点換算表!$E$56:$F$65,2)),"")</f>
        <v/>
      </c>
      <c r="AK472" s="142" t="str">
        <f>IF($K472&lt;&gt;"",IF($AD472=1,VLOOKUP($K472,得点換算表!$C$66:$D$76,2),VLOOKUP($K472,得点換算表!$E$66:$F$76,2)),"")</f>
        <v/>
      </c>
      <c r="AL472" s="142" t="str">
        <f>IF($L472&lt;&gt;"",IF($AD472=1,VLOOKUP($L472,得点換算表!$C$77:$D$86,2),VLOOKUP($L472,得点換算表!$E$77:$F$86,2)),"")</f>
        <v/>
      </c>
      <c r="AM472" s="142" t="str">
        <f>IF($M472&lt;&gt;"",IF($AD472=1,VLOOKUP($M472,得点換算表!$C$87:$D$96,2),VLOOKUP($M472,得点換算表!$E$87:$F$96,2)),"")</f>
        <v/>
      </c>
      <c r="AN472" s="142" t="str">
        <f t="shared" si="31"/>
        <v/>
      </c>
      <c r="AO472" s="143" t="str">
        <f>IF(AND($AN472&lt;&gt;"",$AN472&gt;=8),VLOOKUP($AN472,得点換算表!$I$5:$J$9,2),"")</f>
        <v/>
      </c>
      <c r="AP472" s="105"/>
    </row>
    <row r="473" spans="1:42" x14ac:dyDescent="0.15">
      <c r="A473" s="11"/>
      <c r="B473" s="12"/>
      <c r="C473" s="13"/>
      <c r="D473" s="13"/>
      <c r="E473" s="14"/>
      <c r="F473" s="14"/>
      <c r="G473" s="14"/>
      <c r="H473" s="14"/>
      <c r="I473" s="15"/>
      <c r="J473" s="14"/>
      <c r="K473" s="13"/>
      <c r="L473" s="14"/>
      <c r="M473" s="14"/>
      <c r="N473" s="14"/>
      <c r="O473" s="14"/>
      <c r="P473" s="198"/>
      <c r="Q473" s="198"/>
      <c r="R473" s="198"/>
      <c r="S473" s="198"/>
      <c r="T473" s="198"/>
      <c r="U473" s="198"/>
      <c r="V473" s="198"/>
      <c r="W473" s="202">
        <f t="shared" si="32"/>
        <v>0</v>
      </c>
      <c r="X473" s="14"/>
      <c r="Y473" s="14"/>
      <c r="Z473" s="108"/>
      <c r="AA473" s="114"/>
      <c r="AB473" s="129"/>
      <c r="AC473" s="128"/>
      <c r="AD473" s="142" t="str">
        <f t="shared" si="33"/>
        <v/>
      </c>
      <c r="AE473" s="142" t="str">
        <f>IF($E473&lt;&gt;"",IF($AD473=1,VLOOKUP($E473,得点換算表!$C$5:$D$14,2),VLOOKUP($E473,得点換算表!$E$5:$F$14,2)),"")</f>
        <v/>
      </c>
      <c r="AF473" s="142" t="str">
        <f>IF($F473&lt;&gt;"",IF($AD473=1,VLOOKUP($F473,得点換算表!$C$15:$D$24,2),VLOOKUP($F473,得点換算表!$E$15:$F$24,2)),"")</f>
        <v/>
      </c>
      <c r="AG473" s="142" t="str">
        <f>IF($G473&lt;&gt;"",IF($AD473=1,VLOOKUP($G473,得点換算表!$C$25:$D$34,2),VLOOKUP($G473,得点換算表!$E$25:$F$34,2)),"")</f>
        <v/>
      </c>
      <c r="AH473" s="142" t="str">
        <f>IF($H473&lt;&gt;"",IF($AD473=1,VLOOKUP($H473,得点換算表!$C$35:$D$44,2),VLOOKUP($H473,得点換算表!$E$35:$F$44,2)),"")</f>
        <v/>
      </c>
      <c r="AI473" s="142" t="str">
        <f>IF($I473&lt;&gt;"",IF($AD473=1,VLOOKUP($I473,得点換算表!$C$45:$D$55,2),VLOOKUP($I473,得点換算表!$E$45:$F$55,2)),"")</f>
        <v/>
      </c>
      <c r="AJ473" s="142" t="str">
        <f>IF($J473&lt;&gt;"",IF($AD473=1,VLOOKUP($J473,得点換算表!$C$56:$D$65,2),VLOOKUP($J473,得点換算表!$E$56:$F$65,2)),"")</f>
        <v/>
      </c>
      <c r="AK473" s="142" t="str">
        <f>IF($K473&lt;&gt;"",IF($AD473=1,VLOOKUP($K473,得点換算表!$C$66:$D$76,2),VLOOKUP($K473,得点換算表!$E$66:$F$76,2)),"")</f>
        <v/>
      </c>
      <c r="AL473" s="142" t="str">
        <f>IF($L473&lt;&gt;"",IF($AD473=1,VLOOKUP($L473,得点換算表!$C$77:$D$86,2),VLOOKUP($L473,得点換算表!$E$77:$F$86,2)),"")</f>
        <v/>
      </c>
      <c r="AM473" s="142" t="str">
        <f>IF($M473&lt;&gt;"",IF($AD473=1,VLOOKUP($M473,得点換算表!$C$87:$D$96,2),VLOOKUP($M473,得点換算表!$E$87:$F$96,2)),"")</f>
        <v/>
      </c>
      <c r="AN473" s="142" t="str">
        <f t="shared" si="31"/>
        <v/>
      </c>
      <c r="AO473" s="143" t="str">
        <f>IF(AND($AN473&lt;&gt;"",$AN473&gt;=8),VLOOKUP($AN473,得点換算表!$I$5:$J$9,2),"")</f>
        <v/>
      </c>
      <c r="AP473" s="105"/>
    </row>
    <row r="474" spans="1:42" x14ac:dyDescent="0.15">
      <c r="A474" s="11"/>
      <c r="B474" s="12"/>
      <c r="C474" s="13"/>
      <c r="D474" s="13"/>
      <c r="E474" s="14"/>
      <c r="F474" s="14"/>
      <c r="G474" s="14"/>
      <c r="H474" s="14"/>
      <c r="I474" s="15"/>
      <c r="J474" s="14"/>
      <c r="K474" s="13"/>
      <c r="L474" s="14"/>
      <c r="M474" s="14"/>
      <c r="N474" s="14"/>
      <c r="O474" s="14"/>
      <c r="P474" s="198"/>
      <c r="Q474" s="198"/>
      <c r="R474" s="198"/>
      <c r="S474" s="198"/>
      <c r="T474" s="198"/>
      <c r="U474" s="198"/>
      <c r="V474" s="198"/>
      <c r="W474" s="202">
        <f t="shared" si="32"/>
        <v>0</v>
      </c>
      <c r="X474" s="14"/>
      <c r="Y474" s="14"/>
      <c r="Z474" s="108"/>
      <c r="AA474" s="114"/>
      <c r="AB474" s="129"/>
      <c r="AC474" s="128"/>
      <c r="AD474" s="142" t="str">
        <f t="shared" si="33"/>
        <v/>
      </c>
      <c r="AE474" s="142" t="str">
        <f>IF($E474&lt;&gt;"",IF($AD474=1,VLOOKUP($E474,得点換算表!$C$5:$D$14,2),VLOOKUP($E474,得点換算表!$E$5:$F$14,2)),"")</f>
        <v/>
      </c>
      <c r="AF474" s="142" t="str">
        <f>IF($F474&lt;&gt;"",IF($AD474=1,VLOOKUP($F474,得点換算表!$C$15:$D$24,2),VLOOKUP($F474,得点換算表!$E$15:$F$24,2)),"")</f>
        <v/>
      </c>
      <c r="AG474" s="142" t="str">
        <f>IF($G474&lt;&gt;"",IF($AD474=1,VLOOKUP($G474,得点換算表!$C$25:$D$34,2),VLOOKUP($G474,得点換算表!$E$25:$F$34,2)),"")</f>
        <v/>
      </c>
      <c r="AH474" s="142" t="str">
        <f>IF($H474&lt;&gt;"",IF($AD474=1,VLOOKUP($H474,得点換算表!$C$35:$D$44,2),VLOOKUP($H474,得点換算表!$E$35:$F$44,2)),"")</f>
        <v/>
      </c>
      <c r="AI474" s="142" t="str">
        <f>IF($I474&lt;&gt;"",IF($AD474=1,VLOOKUP($I474,得点換算表!$C$45:$D$55,2),VLOOKUP($I474,得点換算表!$E$45:$F$55,2)),"")</f>
        <v/>
      </c>
      <c r="AJ474" s="142" t="str">
        <f>IF($J474&lt;&gt;"",IF($AD474=1,VLOOKUP($J474,得点換算表!$C$56:$D$65,2),VLOOKUP($J474,得点換算表!$E$56:$F$65,2)),"")</f>
        <v/>
      </c>
      <c r="AK474" s="142" t="str">
        <f>IF($K474&lt;&gt;"",IF($AD474=1,VLOOKUP($K474,得点換算表!$C$66:$D$76,2),VLOOKUP($K474,得点換算表!$E$66:$F$76,2)),"")</f>
        <v/>
      </c>
      <c r="AL474" s="142" t="str">
        <f>IF($L474&lt;&gt;"",IF($AD474=1,VLOOKUP($L474,得点換算表!$C$77:$D$86,2),VLOOKUP($L474,得点換算表!$E$77:$F$86,2)),"")</f>
        <v/>
      </c>
      <c r="AM474" s="142" t="str">
        <f>IF($M474&lt;&gt;"",IF($AD474=1,VLOOKUP($M474,得点換算表!$C$87:$D$96,2),VLOOKUP($M474,得点換算表!$E$87:$F$96,2)),"")</f>
        <v/>
      </c>
      <c r="AN474" s="142" t="str">
        <f t="shared" si="31"/>
        <v/>
      </c>
      <c r="AO474" s="143" t="str">
        <f>IF(AND($AN474&lt;&gt;"",$AN474&gt;=8),VLOOKUP($AN474,得点換算表!$I$5:$J$9,2),"")</f>
        <v/>
      </c>
      <c r="AP474" s="105"/>
    </row>
    <row r="475" spans="1:42" x14ac:dyDescent="0.15">
      <c r="A475" s="11"/>
      <c r="B475" s="12"/>
      <c r="C475" s="13"/>
      <c r="D475" s="13"/>
      <c r="E475" s="14"/>
      <c r="F475" s="14"/>
      <c r="G475" s="14"/>
      <c r="H475" s="14"/>
      <c r="I475" s="15"/>
      <c r="J475" s="14"/>
      <c r="K475" s="13"/>
      <c r="L475" s="14"/>
      <c r="M475" s="14"/>
      <c r="N475" s="14"/>
      <c r="O475" s="14"/>
      <c r="P475" s="198"/>
      <c r="Q475" s="198"/>
      <c r="R475" s="198"/>
      <c r="S475" s="198"/>
      <c r="T475" s="198"/>
      <c r="U475" s="198"/>
      <c r="V475" s="198"/>
      <c r="W475" s="202">
        <f t="shared" si="32"/>
        <v>0</v>
      </c>
      <c r="X475" s="14"/>
      <c r="Y475" s="14"/>
      <c r="Z475" s="108"/>
      <c r="AA475" s="114"/>
      <c r="AB475" s="129"/>
      <c r="AC475" s="128"/>
      <c r="AD475" s="142" t="str">
        <f t="shared" si="33"/>
        <v/>
      </c>
      <c r="AE475" s="142" t="str">
        <f>IF($E475&lt;&gt;"",IF($AD475=1,VLOOKUP($E475,得点換算表!$C$5:$D$14,2),VLOOKUP($E475,得点換算表!$E$5:$F$14,2)),"")</f>
        <v/>
      </c>
      <c r="AF475" s="142" t="str">
        <f>IF($F475&lt;&gt;"",IF($AD475=1,VLOOKUP($F475,得点換算表!$C$15:$D$24,2),VLOOKUP($F475,得点換算表!$E$15:$F$24,2)),"")</f>
        <v/>
      </c>
      <c r="AG475" s="142" t="str">
        <f>IF($G475&lt;&gt;"",IF($AD475=1,VLOOKUP($G475,得点換算表!$C$25:$D$34,2),VLOOKUP($G475,得点換算表!$E$25:$F$34,2)),"")</f>
        <v/>
      </c>
      <c r="AH475" s="142" t="str">
        <f>IF($H475&lt;&gt;"",IF($AD475=1,VLOOKUP($H475,得点換算表!$C$35:$D$44,2),VLOOKUP($H475,得点換算表!$E$35:$F$44,2)),"")</f>
        <v/>
      </c>
      <c r="AI475" s="142" t="str">
        <f>IF($I475&lt;&gt;"",IF($AD475=1,VLOOKUP($I475,得点換算表!$C$45:$D$55,2),VLOOKUP($I475,得点換算表!$E$45:$F$55,2)),"")</f>
        <v/>
      </c>
      <c r="AJ475" s="142" t="str">
        <f>IF($J475&lt;&gt;"",IF($AD475=1,VLOOKUP($J475,得点換算表!$C$56:$D$65,2),VLOOKUP($J475,得点換算表!$E$56:$F$65,2)),"")</f>
        <v/>
      </c>
      <c r="AK475" s="142" t="str">
        <f>IF($K475&lt;&gt;"",IF($AD475=1,VLOOKUP($K475,得点換算表!$C$66:$D$76,2),VLOOKUP($K475,得点換算表!$E$66:$F$76,2)),"")</f>
        <v/>
      </c>
      <c r="AL475" s="142" t="str">
        <f>IF($L475&lt;&gt;"",IF($AD475=1,VLOOKUP($L475,得点換算表!$C$77:$D$86,2),VLOOKUP($L475,得点換算表!$E$77:$F$86,2)),"")</f>
        <v/>
      </c>
      <c r="AM475" s="142" t="str">
        <f>IF($M475&lt;&gt;"",IF($AD475=1,VLOOKUP($M475,得点換算表!$C$87:$D$96,2),VLOOKUP($M475,得点換算表!$E$87:$F$96,2)),"")</f>
        <v/>
      </c>
      <c r="AN475" s="142" t="str">
        <f t="shared" si="31"/>
        <v/>
      </c>
      <c r="AO475" s="143" t="str">
        <f>IF(AND($AN475&lt;&gt;"",$AN475&gt;=8),VLOOKUP($AN475,得点換算表!$I$5:$J$9,2),"")</f>
        <v/>
      </c>
      <c r="AP475" s="105"/>
    </row>
    <row r="476" spans="1:42" x14ac:dyDescent="0.15">
      <c r="A476" s="11"/>
      <c r="B476" s="12"/>
      <c r="C476" s="13"/>
      <c r="D476" s="13"/>
      <c r="E476" s="14"/>
      <c r="F476" s="14"/>
      <c r="G476" s="14"/>
      <c r="H476" s="14"/>
      <c r="I476" s="15"/>
      <c r="J476" s="14"/>
      <c r="K476" s="13"/>
      <c r="L476" s="14"/>
      <c r="M476" s="14"/>
      <c r="N476" s="14"/>
      <c r="O476" s="14"/>
      <c r="P476" s="198"/>
      <c r="Q476" s="198"/>
      <c r="R476" s="198"/>
      <c r="S476" s="198"/>
      <c r="T476" s="198"/>
      <c r="U476" s="198"/>
      <c r="V476" s="198"/>
      <c r="W476" s="202">
        <f t="shared" si="32"/>
        <v>0</v>
      </c>
      <c r="X476" s="14"/>
      <c r="Y476" s="14"/>
      <c r="Z476" s="108"/>
      <c r="AA476" s="114"/>
      <c r="AB476" s="129"/>
      <c r="AC476" s="128"/>
      <c r="AD476" s="142" t="str">
        <f t="shared" si="33"/>
        <v/>
      </c>
      <c r="AE476" s="142" t="str">
        <f>IF($E476&lt;&gt;"",IF($AD476=1,VLOOKUP($E476,得点換算表!$C$5:$D$14,2),VLOOKUP($E476,得点換算表!$E$5:$F$14,2)),"")</f>
        <v/>
      </c>
      <c r="AF476" s="142" t="str">
        <f>IF($F476&lt;&gt;"",IF($AD476=1,VLOOKUP($F476,得点換算表!$C$15:$D$24,2),VLOOKUP($F476,得点換算表!$E$15:$F$24,2)),"")</f>
        <v/>
      </c>
      <c r="AG476" s="142" t="str">
        <f>IF($G476&lt;&gt;"",IF($AD476=1,VLOOKUP($G476,得点換算表!$C$25:$D$34,2),VLOOKUP($G476,得点換算表!$E$25:$F$34,2)),"")</f>
        <v/>
      </c>
      <c r="AH476" s="142" t="str">
        <f>IF($H476&lt;&gt;"",IF($AD476=1,VLOOKUP($H476,得点換算表!$C$35:$D$44,2),VLOOKUP($H476,得点換算表!$E$35:$F$44,2)),"")</f>
        <v/>
      </c>
      <c r="AI476" s="142" t="str">
        <f>IF($I476&lt;&gt;"",IF($AD476=1,VLOOKUP($I476,得点換算表!$C$45:$D$55,2),VLOOKUP($I476,得点換算表!$E$45:$F$55,2)),"")</f>
        <v/>
      </c>
      <c r="AJ476" s="142" t="str">
        <f>IF($J476&lt;&gt;"",IF($AD476=1,VLOOKUP($J476,得点換算表!$C$56:$D$65,2),VLOOKUP($J476,得点換算表!$E$56:$F$65,2)),"")</f>
        <v/>
      </c>
      <c r="AK476" s="142" t="str">
        <f>IF($K476&lt;&gt;"",IF($AD476=1,VLOOKUP($K476,得点換算表!$C$66:$D$76,2),VLOOKUP($K476,得点換算表!$E$66:$F$76,2)),"")</f>
        <v/>
      </c>
      <c r="AL476" s="142" t="str">
        <f>IF($L476&lt;&gt;"",IF($AD476=1,VLOOKUP($L476,得点換算表!$C$77:$D$86,2),VLOOKUP($L476,得点換算表!$E$77:$F$86,2)),"")</f>
        <v/>
      </c>
      <c r="AM476" s="142" t="str">
        <f>IF($M476&lt;&gt;"",IF($AD476=1,VLOOKUP($M476,得点換算表!$C$87:$D$96,2),VLOOKUP($M476,得点換算表!$E$87:$F$96,2)),"")</f>
        <v/>
      </c>
      <c r="AN476" s="142" t="str">
        <f t="shared" si="31"/>
        <v/>
      </c>
      <c r="AO476" s="143" t="str">
        <f>IF(AND($AN476&lt;&gt;"",$AN476&gt;=8),VLOOKUP($AN476,得点換算表!$I$5:$J$9,2),"")</f>
        <v/>
      </c>
      <c r="AP476" s="105"/>
    </row>
    <row r="477" spans="1:42" x14ac:dyDescent="0.15">
      <c r="A477" s="11"/>
      <c r="B477" s="12"/>
      <c r="C477" s="13"/>
      <c r="D477" s="13"/>
      <c r="E477" s="14"/>
      <c r="F477" s="14"/>
      <c r="G477" s="14"/>
      <c r="H477" s="14"/>
      <c r="I477" s="15"/>
      <c r="J477" s="14"/>
      <c r="K477" s="13"/>
      <c r="L477" s="14"/>
      <c r="M477" s="14"/>
      <c r="N477" s="14"/>
      <c r="O477" s="14"/>
      <c r="P477" s="198"/>
      <c r="Q477" s="198"/>
      <c r="R477" s="198"/>
      <c r="S477" s="198"/>
      <c r="T477" s="198"/>
      <c r="U477" s="198"/>
      <c r="V477" s="198"/>
      <c r="W477" s="202">
        <f t="shared" si="32"/>
        <v>0</v>
      </c>
      <c r="X477" s="14"/>
      <c r="Y477" s="14"/>
      <c r="Z477" s="108"/>
      <c r="AA477" s="114"/>
      <c r="AB477" s="129"/>
      <c r="AC477" s="128"/>
      <c r="AD477" s="142" t="str">
        <f t="shared" si="33"/>
        <v/>
      </c>
      <c r="AE477" s="142" t="str">
        <f>IF($E477&lt;&gt;"",IF($AD477=1,VLOOKUP($E477,得点換算表!$C$5:$D$14,2),VLOOKUP($E477,得点換算表!$E$5:$F$14,2)),"")</f>
        <v/>
      </c>
      <c r="AF477" s="142" t="str">
        <f>IF($F477&lt;&gt;"",IF($AD477=1,VLOOKUP($F477,得点換算表!$C$15:$D$24,2),VLOOKUP($F477,得点換算表!$E$15:$F$24,2)),"")</f>
        <v/>
      </c>
      <c r="AG477" s="142" t="str">
        <f>IF($G477&lt;&gt;"",IF($AD477=1,VLOOKUP($G477,得点換算表!$C$25:$D$34,2),VLOOKUP($G477,得点換算表!$E$25:$F$34,2)),"")</f>
        <v/>
      </c>
      <c r="AH477" s="142" t="str">
        <f>IF($H477&lt;&gt;"",IF($AD477=1,VLOOKUP($H477,得点換算表!$C$35:$D$44,2),VLOOKUP($H477,得点換算表!$E$35:$F$44,2)),"")</f>
        <v/>
      </c>
      <c r="AI477" s="142" t="str">
        <f>IF($I477&lt;&gt;"",IF($AD477=1,VLOOKUP($I477,得点換算表!$C$45:$D$55,2),VLOOKUP($I477,得点換算表!$E$45:$F$55,2)),"")</f>
        <v/>
      </c>
      <c r="AJ477" s="142" t="str">
        <f>IF($J477&lt;&gt;"",IF($AD477=1,VLOOKUP($J477,得点換算表!$C$56:$D$65,2),VLOOKUP($J477,得点換算表!$E$56:$F$65,2)),"")</f>
        <v/>
      </c>
      <c r="AK477" s="142" t="str">
        <f>IF($K477&lt;&gt;"",IF($AD477=1,VLOOKUP($K477,得点換算表!$C$66:$D$76,2),VLOOKUP($K477,得点換算表!$E$66:$F$76,2)),"")</f>
        <v/>
      </c>
      <c r="AL477" s="142" t="str">
        <f>IF($L477&lt;&gt;"",IF($AD477=1,VLOOKUP($L477,得点換算表!$C$77:$D$86,2),VLOOKUP($L477,得点換算表!$E$77:$F$86,2)),"")</f>
        <v/>
      </c>
      <c r="AM477" s="142" t="str">
        <f>IF($M477&lt;&gt;"",IF($AD477=1,VLOOKUP($M477,得点換算表!$C$87:$D$96,2),VLOOKUP($M477,得点換算表!$E$87:$F$96,2)),"")</f>
        <v/>
      </c>
      <c r="AN477" s="142" t="str">
        <f t="shared" si="31"/>
        <v/>
      </c>
      <c r="AO477" s="143" t="str">
        <f>IF(AND($AN477&lt;&gt;"",$AN477&gt;=8),VLOOKUP($AN477,得点換算表!$I$5:$J$9,2),"")</f>
        <v/>
      </c>
      <c r="AP477" s="105"/>
    </row>
    <row r="478" spans="1:42" x14ac:dyDescent="0.15">
      <c r="A478" s="11"/>
      <c r="B478" s="12"/>
      <c r="C478" s="13"/>
      <c r="D478" s="13"/>
      <c r="E478" s="14"/>
      <c r="F478" s="14"/>
      <c r="G478" s="14"/>
      <c r="H478" s="14"/>
      <c r="I478" s="15"/>
      <c r="J478" s="14"/>
      <c r="K478" s="13"/>
      <c r="L478" s="14"/>
      <c r="M478" s="14"/>
      <c r="N478" s="14"/>
      <c r="O478" s="14"/>
      <c r="P478" s="198"/>
      <c r="Q478" s="198"/>
      <c r="R478" s="198"/>
      <c r="S478" s="198"/>
      <c r="T478" s="198"/>
      <c r="U478" s="198"/>
      <c r="V478" s="198"/>
      <c r="W478" s="202">
        <f t="shared" si="32"/>
        <v>0</v>
      </c>
      <c r="X478" s="14"/>
      <c r="Y478" s="14"/>
      <c r="Z478" s="108"/>
      <c r="AA478" s="114"/>
      <c r="AB478" s="129"/>
      <c r="AC478" s="128"/>
      <c r="AD478" s="142" t="str">
        <f t="shared" si="33"/>
        <v/>
      </c>
      <c r="AE478" s="142" t="str">
        <f>IF($E478&lt;&gt;"",IF($AD478=1,VLOOKUP($E478,得点換算表!$C$5:$D$14,2),VLOOKUP($E478,得点換算表!$E$5:$F$14,2)),"")</f>
        <v/>
      </c>
      <c r="AF478" s="142" t="str">
        <f>IF($F478&lt;&gt;"",IF($AD478=1,VLOOKUP($F478,得点換算表!$C$15:$D$24,2),VLOOKUP($F478,得点換算表!$E$15:$F$24,2)),"")</f>
        <v/>
      </c>
      <c r="AG478" s="142" t="str">
        <f>IF($G478&lt;&gt;"",IF($AD478=1,VLOOKUP($G478,得点換算表!$C$25:$D$34,2),VLOOKUP($G478,得点換算表!$E$25:$F$34,2)),"")</f>
        <v/>
      </c>
      <c r="AH478" s="142" t="str">
        <f>IF($H478&lt;&gt;"",IF($AD478=1,VLOOKUP($H478,得点換算表!$C$35:$D$44,2),VLOOKUP($H478,得点換算表!$E$35:$F$44,2)),"")</f>
        <v/>
      </c>
      <c r="AI478" s="142" t="str">
        <f>IF($I478&lt;&gt;"",IF($AD478=1,VLOOKUP($I478,得点換算表!$C$45:$D$55,2),VLOOKUP($I478,得点換算表!$E$45:$F$55,2)),"")</f>
        <v/>
      </c>
      <c r="AJ478" s="142" t="str">
        <f>IF($J478&lt;&gt;"",IF($AD478=1,VLOOKUP($J478,得点換算表!$C$56:$D$65,2),VLOOKUP($J478,得点換算表!$E$56:$F$65,2)),"")</f>
        <v/>
      </c>
      <c r="AK478" s="142" t="str">
        <f>IF($K478&lt;&gt;"",IF($AD478=1,VLOOKUP($K478,得点換算表!$C$66:$D$76,2),VLOOKUP($K478,得点換算表!$E$66:$F$76,2)),"")</f>
        <v/>
      </c>
      <c r="AL478" s="142" t="str">
        <f>IF($L478&lt;&gt;"",IF($AD478=1,VLOOKUP($L478,得点換算表!$C$77:$D$86,2),VLOOKUP($L478,得点換算表!$E$77:$F$86,2)),"")</f>
        <v/>
      </c>
      <c r="AM478" s="142" t="str">
        <f>IF($M478&lt;&gt;"",IF($AD478=1,VLOOKUP($M478,得点換算表!$C$87:$D$96,2),VLOOKUP($M478,得点換算表!$E$87:$F$96,2)),"")</f>
        <v/>
      </c>
      <c r="AN478" s="142" t="str">
        <f t="shared" si="31"/>
        <v/>
      </c>
      <c r="AO478" s="143" t="str">
        <f>IF(AND($AN478&lt;&gt;"",$AN478&gt;=8),VLOOKUP($AN478,得点換算表!$I$5:$J$9,2),"")</f>
        <v/>
      </c>
      <c r="AP478" s="105"/>
    </row>
    <row r="479" spans="1:42" x14ac:dyDescent="0.15">
      <c r="A479" s="11"/>
      <c r="B479" s="12"/>
      <c r="C479" s="13"/>
      <c r="D479" s="13"/>
      <c r="E479" s="14"/>
      <c r="F479" s="14"/>
      <c r="G479" s="14"/>
      <c r="H479" s="14"/>
      <c r="I479" s="15"/>
      <c r="J479" s="14"/>
      <c r="K479" s="13"/>
      <c r="L479" s="14"/>
      <c r="M479" s="14"/>
      <c r="N479" s="14"/>
      <c r="O479" s="14"/>
      <c r="P479" s="198"/>
      <c r="Q479" s="198"/>
      <c r="R479" s="198"/>
      <c r="S479" s="198"/>
      <c r="T479" s="198"/>
      <c r="U479" s="198"/>
      <c r="V479" s="198"/>
      <c r="W479" s="202">
        <f t="shared" si="32"/>
        <v>0</v>
      </c>
      <c r="X479" s="14"/>
      <c r="Y479" s="14"/>
      <c r="Z479" s="108"/>
      <c r="AA479" s="114"/>
      <c r="AB479" s="129"/>
      <c r="AC479" s="128"/>
      <c r="AD479" s="142" t="str">
        <f t="shared" si="33"/>
        <v/>
      </c>
      <c r="AE479" s="142" t="str">
        <f>IF($E479&lt;&gt;"",IF($AD479=1,VLOOKUP($E479,得点換算表!$C$5:$D$14,2),VLOOKUP($E479,得点換算表!$E$5:$F$14,2)),"")</f>
        <v/>
      </c>
      <c r="AF479" s="142" t="str">
        <f>IF($F479&lt;&gt;"",IF($AD479=1,VLOOKUP($F479,得点換算表!$C$15:$D$24,2),VLOOKUP($F479,得点換算表!$E$15:$F$24,2)),"")</f>
        <v/>
      </c>
      <c r="AG479" s="142" t="str">
        <f>IF($G479&lt;&gt;"",IF($AD479=1,VLOOKUP($G479,得点換算表!$C$25:$D$34,2),VLOOKUP($G479,得点換算表!$E$25:$F$34,2)),"")</f>
        <v/>
      </c>
      <c r="AH479" s="142" t="str">
        <f>IF($H479&lt;&gt;"",IF($AD479=1,VLOOKUP($H479,得点換算表!$C$35:$D$44,2),VLOOKUP($H479,得点換算表!$E$35:$F$44,2)),"")</f>
        <v/>
      </c>
      <c r="AI479" s="142" t="str">
        <f>IF($I479&lt;&gt;"",IF($AD479=1,VLOOKUP($I479,得点換算表!$C$45:$D$55,2),VLOOKUP($I479,得点換算表!$E$45:$F$55,2)),"")</f>
        <v/>
      </c>
      <c r="AJ479" s="142" t="str">
        <f>IF($J479&lt;&gt;"",IF($AD479=1,VLOOKUP($J479,得点換算表!$C$56:$D$65,2),VLOOKUP($J479,得点換算表!$E$56:$F$65,2)),"")</f>
        <v/>
      </c>
      <c r="AK479" s="142" t="str">
        <f>IF($K479&lt;&gt;"",IF($AD479=1,VLOOKUP($K479,得点換算表!$C$66:$D$76,2),VLOOKUP($K479,得点換算表!$E$66:$F$76,2)),"")</f>
        <v/>
      </c>
      <c r="AL479" s="142" t="str">
        <f>IF($L479&lt;&gt;"",IF($AD479=1,VLOOKUP($L479,得点換算表!$C$77:$D$86,2),VLOOKUP($L479,得点換算表!$E$77:$F$86,2)),"")</f>
        <v/>
      </c>
      <c r="AM479" s="142" t="str">
        <f>IF($M479&lt;&gt;"",IF($AD479=1,VLOOKUP($M479,得点換算表!$C$87:$D$96,2),VLOOKUP($M479,得点換算表!$E$87:$F$96,2)),"")</f>
        <v/>
      </c>
      <c r="AN479" s="142" t="str">
        <f t="shared" si="31"/>
        <v/>
      </c>
      <c r="AO479" s="143" t="str">
        <f>IF(AND($AN479&lt;&gt;"",$AN479&gt;=8),VLOOKUP($AN479,得点換算表!$I$5:$J$9,2),"")</f>
        <v/>
      </c>
      <c r="AP479" s="105"/>
    </row>
    <row r="480" spans="1:42" x14ac:dyDescent="0.15">
      <c r="A480" s="11"/>
      <c r="B480" s="12"/>
      <c r="C480" s="13"/>
      <c r="D480" s="13"/>
      <c r="E480" s="14"/>
      <c r="F480" s="14"/>
      <c r="G480" s="14"/>
      <c r="H480" s="14"/>
      <c r="I480" s="15"/>
      <c r="J480" s="14"/>
      <c r="K480" s="13"/>
      <c r="L480" s="14"/>
      <c r="M480" s="14"/>
      <c r="N480" s="14"/>
      <c r="O480" s="14"/>
      <c r="P480" s="198"/>
      <c r="Q480" s="198"/>
      <c r="R480" s="198"/>
      <c r="S480" s="198"/>
      <c r="T480" s="198"/>
      <c r="U480" s="198"/>
      <c r="V480" s="198"/>
      <c r="W480" s="202">
        <f t="shared" si="32"/>
        <v>0</v>
      </c>
      <c r="X480" s="14"/>
      <c r="Y480" s="14"/>
      <c r="Z480" s="108"/>
      <c r="AA480" s="114"/>
      <c r="AB480" s="129"/>
      <c r="AC480" s="128"/>
      <c r="AD480" s="142" t="str">
        <f t="shared" si="33"/>
        <v/>
      </c>
      <c r="AE480" s="142" t="str">
        <f>IF($E480&lt;&gt;"",IF($AD480=1,VLOOKUP($E480,得点換算表!$C$5:$D$14,2),VLOOKUP($E480,得点換算表!$E$5:$F$14,2)),"")</f>
        <v/>
      </c>
      <c r="AF480" s="142" t="str">
        <f>IF($F480&lt;&gt;"",IF($AD480=1,VLOOKUP($F480,得点換算表!$C$15:$D$24,2),VLOOKUP($F480,得点換算表!$E$15:$F$24,2)),"")</f>
        <v/>
      </c>
      <c r="AG480" s="142" t="str">
        <f>IF($G480&lt;&gt;"",IF($AD480=1,VLOOKUP($G480,得点換算表!$C$25:$D$34,2),VLOOKUP($G480,得点換算表!$E$25:$F$34,2)),"")</f>
        <v/>
      </c>
      <c r="AH480" s="142" t="str">
        <f>IF($H480&lt;&gt;"",IF($AD480=1,VLOOKUP($H480,得点換算表!$C$35:$D$44,2),VLOOKUP($H480,得点換算表!$E$35:$F$44,2)),"")</f>
        <v/>
      </c>
      <c r="AI480" s="142" t="str">
        <f>IF($I480&lt;&gt;"",IF($AD480=1,VLOOKUP($I480,得点換算表!$C$45:$D$55,2),VLOOKUP($I480,得点換算表!$E$45:$F$55,2)),"")</f>
        <v/>
      </c>
      <c r="AJ480" s="142" t="str">
        <f>IF($J480&lt;&gt;"",IF($AD480=1,VLOOKUP($J480,得点換算表!$C$56:$D$65,2),VLOOKUP($J480,得点換算表!$E$56:$F$65,2)),"")</f>
        <v/>
      </c>
      <c r="AK480" s="142" t="str">
        <f>IF($K480&lt;&gt;"",IF($AD480=1,VLOOKUP($K480,得点換算表!$C$66:$D$76,2),VLOOKUP($K480,得点換算表!$E$66:$F$76,2)),"")</f>
        <v/>
      </c>
      <c r="AL480" s="142" t="str">
        <f>IF($L480&lt;&gt;"",IF($AD480=1,VLOOKUP($L480,得点換算表!$C$77:$D$86,2),VLOOKUP($L480,得点換算表!$E$77:$F$86,2)),"")</f>
        <v/>
      </c>
      <c r="AM480" s="142" t="str">
        <f>IF($M480&lt;&gt;"",IF($AD480=1,VLOOKUP($M480,得点換算表!$C$87:$D$96,2),VLOOKUP($M480,得点換算表!$E$87:$F$96,2)),"")</f>
        <v/>
      </c>
      <c r="AN480" s="142" t="str">
        <f t="shared" si="31"/>
        <v/>
      </c>
      <c r="AO480" s="143" t="str">
        <f>IF(AND($AN480&lt;&gt;"",$AN480&gt;=8),VLOOKUP($AN480,得点換算表!$I$5:$J$9,2),"")</f>
        <v/>
      </c>
      <c r="AP480" s="105"/>
    </row>
    <row r="481" spans="1:42" x14ac:dyDescent="0.15">
      <c r="A481" s="11"/>
      <c r="B481" s="12"/>
      <c r="C481" s="13"/>
      <c r="D481" s="13"/>
      <c r="E481" s="14"/>
      <c r="F481" s="14"/>
      <c r="G481" s="14"/>
      <c r="H481" s="14"/>
      <c r="I481" s="15"/>
      <c r="J481" s="14"/>
      <c r="K481" s="13"/>
      <c r="L481" s="14"/>
      <c r="M481" s="14"/>
      <c r="N481" s="14"/>
      <c r="O481" s="14"/>
      <c r="P481" s="198"/>
      <c r="Q481" s="198"/>
      <c r="R481" s="198"/>
      <c r="S481" s="198"/>
      <c r="T481" s="198"/>
      <c r="U481" s="198"/>
      <c r="V481" s="198"/>
      <c r="W481" s="202">
        <f t="shared" si="32"/>
        <v>0</v>
      </c>
      <c r="X481" s="14"/>
      <c r="Y481" s="14"/>
      <c r="Z481" s="108"/>
      <c r="AA481" s="114"/>
      <c r="AB481" s="129"/>
      <c r="AC481" s="128"/>
      <c r="AD481" s="142" t="str">
        <f t="shared" si="33"/>
        <v/>
      </c>
      <c r="AE481" s="142" t="str">
        <f>IF($E481&lt;&gt;"",IF($AD481=1,VLOOKUP($E481,得点換算表!$C$5:$D$14,2),VLOOKUP($E481,得点換算表!$E$5:$F$14,2)),"")</f>
        <v/>
      </c>
      <c r="AF481" s="142" t="str">
        <f>IF($F481&lt;&gt;"",IF($AD481=1,VLOOKUP($F481,得点換算表!$C$15:$D$24,2),VLOOKUP($F481,得点換算表!$E$15:$F$24,2)),"")</f>
        <v/>
      </c>
      <c r="AG481" s="142" t="str">
        <f>IF($G481&lt;&gt;"",IF($AD481=1,VLOOKUP($G481,得点換算表!$C$25:$D$34,2),VLOOKUP($G481,得点換算表!$E$25:$F$34,2)),"")</f>
        <v/>
      </c>
      <c r="AH481" s="142" t="str">
        <f>IF($H481&lt;&gt;"",IF($AD481=1,VLOOKUP($H481,得点換算表!$C$35:$D$44,2),VLOOKUP($H481,得点換算表!$E$35:$F$44,2)),"")</f>
        <v/>
      </c>
      <c r="AI481" s="142" t="str">
        <f>IF($I481&lt;&gt;"",IF($AD481=1,VLOOKUP($I481,得点換算表!$C$45:$D$55,2),VLOOKUP($I481,得点換算表!$E$45:$F$55,2)),"")</f>
        <v/>
      </c>
      <c r="AJ481" s="142" t="str">
        <f>IF($J481&lt;&gt;"",IF($AD481=1,VLOOKUP($J481,得点換算表!$C$56:$D$65,2),VLOOKUP($J481,得点換算表!$E$56:$F$65,2)),"")</f>
        <v/>
      </c>
      <c r="AK481" s="142" t="str">
        <f>IF($K481&lt;&gt;"",IF($AD481=1,VLOOKUP($K481,得点換算表!$C$66:$D$76,2),VLOOKUP($K481,得点換算表!$E$66:$F$76,2)),"")</f>
        <v/>
      </c>
      <c r="AL481" s="142" t="str">
        <f>IF($L481&lt;&gt;"",IF($AD481=1,VLOOKUP($L481,得点換算表!$C$77:$D$86,2),VLOOKUP($L481,得点換算表!$E$77:$F$86,2)),"")</f>
        <v/>
      </c>
      <c r="AM481" s="142" t="str">
        <f>IF($M481&lt;&gt;"",IF($AD481=1,VLOOKUP($M481,得点換算表!$C$87:$D$96,2),VLOOKUP($M481,得点換算表!$E$87:$F$96,2)),"")</f>
        <v/>
      </c>
      <c r="AN481" s="142" t="str">
        <f t="shared" si="31"/>
        <v/>
      </c>
      <c r="AO481" s="143" t="str">
        <f>IF(AND($AN481&lt;&gt;"",$AN481&gt;=8),VLOOKUP($AN481,得点換算表!$I$5:$J$9,2),"")</f>
        <v/>
      </c>
      <c r="AP481" s="105"/>
    </row>
    <row r="482" spans="1:42" x14ac:dyDescent="0.15">
      <c r="A482" s="11"/>
      <c r="B482" s="12"/>
      <c r="C482" s="13"/>
      <c r="D482" s="13"/>
      <c r="E482" s="14"/>
      <c r="F482" s="14"/>
      <c r="G482" s="14"/>
      <c r="H482" s="14"/>
      <c r="I482" s="15"/>
      <c r="J482" s="14"/>
      <c r="K482" s="13"/>
      <c r="L482" s="14"/>
      <c r="M482" s="14"/>
      <c r="N482" s="14"/>
      <c r="O482" s="14"/>
      <c r="P482" s="198"/>
      <c r="Q482" s="198"/>
      <c r="R482" s="198"/>
      <c r="S482" s="198"/>
      <c r="T482" s="198"/>
      <c r="U482" s="198"/>
      <c r="V482" s="198"/>
      <c r="W482" s="202">
        <f t="shared" si="32"/>
        <v>0</v>
      </c>
      <c r="X482" s="14"/>
      <c r="Y482" s="14"/>
      <c r="Z482" s="108"/>
      <c r="AA482" s="114"/>
      <c r="AB482" s="129"/>
      <c r="AC482" s="128"/>
      <c r="AD482" s="142" t="str">
        <f t="shared" si="33"/>
        <v/>
      </c>
      <c r="AE482" s="142" t="str">
        <f>IF($E482&lt;&gt;"",IF($AD482=1,VLOOKUP($E482,得点換算表!$C$5:$D$14,2),VLOOKUP($E482,得点換算表!$E$5:$F$14,2)),"")</f>
        <v/>
      </c>
      <c r="AF482" s="142" t="str">
        <f>IF($F482&lt;&gt;"",IF($AD482=1,VLOOKUP($F482,得点換算表!$C$15:$D$24,2),VLOOKUP($F482,得点換算表!$E$15:$F$24,2)),"")</f>
        <v/>
      </c>
      <c r="AG482" s="142" t="str">
        <f>IF($G482&lt;&gt;"",IF($AD482=1,VLOOKUP($G482,得点換算表!$C$25:$D$34,2),VLOOKUP($G482,得点換算表!$E$25:$F$34,2)),"")</f>
        <v/>
      </c>
      <c r="AH482" s="142" t="str">
        <f>IF($H482&lt;&gt;"",IF($AD482=1,VLOOKUP($H482,得点換算表!$C$35:$D$44,2),VLOOKUP($H482,得点換算表!$E$35:$F$44,2)),"")</f>
        <v/>
      </c>
      <c r="AI482" s="142" t="str">
        <f>IF($I482&lt;&gt;"",IF($AD482=1,VLOOKUP($I482,得点換算表!$C$45:$D$55,2),VLOOKUP($I482,得点換算表!$E$45:$F$55,2)),"")</f>
        <v/>
      </c>
      <c r="AJ482" s="142" t="str">
        <f>IF($J482&lt;&gt;"",IF($AD482=1,VLOOKUP($J482,得点換算表!$C$56:$D$65,2),VLOOKUP($J482,得点換算表!$E$56:$F$65,2)),"")</f>
        <v/>
      </c>
      <c r="AK482" s="142" t="str">
        <f>IF($K482&lt;&gt;"",IF($AD482=1,VLOOKUP($K482,得点換算表!$C$66:$D$76,2),VLOOKUP($K482,得点換算表!$E$66:$F$76,2)),"")</f>
        <v/>
      </c>
      <c r="AL482" s="142" t="str">
        <f>IF($L482&lt;&gt;"",IF($AD482=1,VLOOKUP($L482,得点換算表!$C$77:$D$86,2),VLOOKUP($L482,得点換算表!$E$77:$F$86,2)),"")</f>
        <v/>
      </c>
      <c r="AM482" s="142" t="str">
        <f>IF($M482&lt;&gt;"",IF($AD482=1,VLOOKUP($M482,得点換算表!$C$87:$D$96,2),VLOOKUP($M482,得点換算表!$E$87:$F$96,2)),"")</f>
        <v/>
      </c>
      <c r="AN482" s="142" t="str">
        <f t="shared" si="31"/>
        <v/>
      </c>
      <c r="AO482" s="143" t="str">
        <f>IF(AND($AN482&lt;&gt;"",$AN482&gt;=8),VLOOKUP($AN482,得点換算表!$I$5:$J$9,2),"")</f>
        <v/>
      </c>
      <c r="AP482" s="105"/>
    </row>
    <row r="483" spans="1:42" x14ac:dyDescent="0.15">
      <c r="A483" s="11"/>
      <c r="B483" s="12"/>
      <c r="C483" s="13"/>
      <c r="D483" s="13"/>
      <c r="E483" s="14"/>
      <c r="F483" s="14"/>
      <c r="G483" s="14"/>
      <c r="H483" s="14"/>
      <c r="I483" s="15"/>
      <c r="J483" s="14"/>
      <c r="K483" s="13"/>
      <c r="L483" s="14"/>
      <c r="M483" s="14"/>
      <c r="N483" s="14"/>
      <c r="O483" s="14"/>
      <c r="P483" s="198"/>
      <c r="Q483" s="198"/>
      <c r="R483" s="198"/>
      <c r="S483" s="198"/>
      <c r="T483" s="198"/>
      <c r="U483" s="198"/>
      <c r="V483" s="198"/>
      <c r="W483" s="202">
        <f t="shared" si="32"/>
        <v>0</v>
      </c>
      <c r="X483" s="14"/>
      <c r="Y483" s="14"/>
      <c r="Z483" s="108"/>
      <c r="AA483" s="114"/>
      <c r="AB483" s="129"/>
      <c r="AC483" s="128"/>
      <c r="AD483" s="142" t="str">
        <f t="shared" si="33"/>
        <v/>
      </c>
      <c r="AE483" s="142" t="str">
        <f>IF($E483&lt;&gt;"",IF($AD483=1,VLOOKUP($E483,得点換算表!$C$5:$D$14,2),VLOOKUP($E483,得点換算表!$E$5:$F$14,2)),"")</f>
        <v/>
      </c>
      <c r="AF483" s="142" t="str">
        <f>IF($F483&lt;&gt;"",IF($AD483=1,VLOOKUP($F483,得点換算表!$C$15:$D$24,2),VLOOKUP($F483,得点換算表!$E$15:$F$24,2)),"")</f>
        <v/>
      </c>
      <c r="AG483" s="142" t="str">
        <f>IF($G483&lt;&gt;"",IF($AD483=1,VLOOKUP($G483,得点換算表!$C$25:$D$34,2),VLOOKUP($G483,得点換算表!$E$25:$F$34,2)),"")</f>
        <v/>
      </c>
      <c r="AH483" s="142" t="str">
        <f>IF($H483&lt;&gt;"",IF($AD483=1,VLOOKUP($H483,得点換算表!$C$35:$D$44,2),VLOOKUP($H483,得点換算表!$E$35:$F$44,2)),"")</f>
        <v/>
      </c>
      <c r="AI483" s="142" t="str">
        <f>IF($I483&lt;&gt;"",IF($AD483=1,VLOOKUP($I483,得点換算表!$C$45:$D$55,2),VLOOKUP($I483,得点換算表!$E$45:$F$55,2)),"")</f>
        <v/>
      </c>
      <c r="AJ483" s="142" t="str">
        <f>IF($J483&lt;&gt;"",IF($AD483=1,VLOOKUP($J483,得点換算表!$C$56:$D$65,2),VLOOKUP($J483,得点換算表!$E$56:$F$65,2)),"")</f>
        <v/>
      </c>
      <c r="AK483" s="142" t="str">
        <f>IF($K483&lt;&gt;"",IF($AD483=1,VLOOKUP($K483,得点換算表!$C$66:$D$76,2),VLOOKUP($K483,得点換算表!$E$66:$F$76,2)),"")</f>
        <v/>
      </c>
      <c r="AL483" s="142" t="str">
        <f>IF($L483&lt;&gt;"",IF($AD483=1,VLOOKUP($L483,得点換算表!$C$77:$D$86,2),VLOOKUP($L483,得点換算表!$E$77:$F$86,2)),"")</f>
        <v/>
      </c>
      <c r="AM483" s="142" t="str">
        <f>IF($M483&lt;&gt;"",IF($AD483=1,VLOOKUP($M483,得点換算表!$C$87:$D$96,2),VLOOKUP($M483,得点換算表!$E$87:$F$96,2)),"")</f>
        <v/>
      </c>
      <c r="AN483" s="142" t="str">
        <f t="shared" si="31"/>
        <v/>
      </c>
      <c r="AO483" s="143" t="str">
        <f>IF(AND($AN483&lt;&gt;"",$AN483&gt;=8),VLOOKUP($AN483,得点換算表!$I$5:$J$9,2),"")</f>
        <v/>
      </c>
      <c r="AP483" s="105"/>
    </row>
    <row r="484" spans="1:42" x14ac:dyDescent="0.15">
      <c r="A484" s="11"/>
      <c r="B484" s="12"/>
      <c r="C484" s="13"/>
      <c r="D484" s="13"/>
      <c r="E484" s="14"/>
      <c r="F484" s="14"/>
      <c r="G484" s="14"/>
      <c r="H484" s="14"/>
      <c r="I484" s="15"/>
      <c r="J484" s="14"/>
      <c r="K484" s="13"/>
      <c r="L484" s="14"/>
      <c r="M484" s="14"/>
      <c r="N484" s="14"/>
      <c r="O484" s="14"/>
      <c r="P484" s="198"/>
      <c r="Q484" s="198"/>
      <c r="R484" s="198"/>
      <c r="S484" s="198"/>
      <c r="T484" s="198"/>
      <c r="U484" s="198"/>
      <c r="V484" s="198"/>
      <c r="W484" s="202">
        <f t="shared" si="32"/>
        <v>0</v>
      </c>
      <c r="X484" s="14"/>
      <c r="Y484" s="14"/>
      <c r="Z484" s="108"/>
      <c r="AA484" s="114"/>
      <c r="AB484" s="129"/>
      <c r="AC484" s="128"/>
      <c r="AD484" s="142" t="str">
        <f t="shared" si="33"/>
        <v/>
      </c>
      <c r="AE484" s="142" t="str">
        <f>IF($E484&lt;&gt;"",IF($AD484=1,VLOOKUP($E484,得点換算表!$C$5:$D$14,2),VLOOKUP($E484,得点換算表!$E$5:$F$14,2)),"")</f>
        <v/>
      </c>
      <c r="AF484" s="142" t="str">
        <f>IF($F484&lt;&gt;"",IF($AD484=1,VLOOKUP($F484,得点換算表!$C$15:$D$24,2),VLOOKUP($F484,得点換算表!$E$15:$F$24,2)),"")</f>
        <v/>
      </c>
      <c r="AG484" s="142" t="str">
        <f>IF($G484&lt;&gt;"",IF($AD484=1,VLOOKUP($G484,得点換算表!$C$25:$D$34,2),VLOOKUP($G484,得点換算表!$E$25:$F$34,2)),"")</f>
        <v/>
      </c>
      <c r="AH484" s="142" t="str">
        <f>IF($H484&lt;&gt;"",IF($AD484=1,VLOOKUP($H484,得点換算表!$C$35:$D$44,2),VLOOKUP($H484,得点換算表!$E$35:$F$44,2)),"")</f>
        <v/>
      </c>
      <c r="AI484" s="142" t="str">
        <f>IF($I484&lt;&gt;"",IF($AD484=1,VLOOKUP($I484,得点換算表!$C$45:$D$55,2),VLOOKUP($I484,得点換算表!$E$45:$F$55,2)),"")</f>
        <v/>
      </c>
      <c r="AJ484" s="142" t="str">
        <f>IF($J484&lt;&gt;"",IF($AD484=1,VLOOKUP($J484,得点換算表!$C$56:$D$65,2),VLOOKUP($J484,得点換算表!$E$56:$F$65,2)),"")</f>
        <v/>
      </c>
      <c r="AK484" s="142" t="str">
        <f>IF($K484&lt;&gt;"",IF($AD484=1,VLOOKUP($K484,得点換算表!$C$66:$D$76,2),VLOOKUP($K484,得点換算表!$E$66:$F$76,2)),"")</f>
        <v/>
      </c>
      <c r="AL484" s="142" t="str">
        <f>IF($L484&lt;&gt;"",IF($AD484=1,VLOOKUP($L484,得点換算表!$C$77:$D$86,2),VLOOKUP($L484,得点換算表!$E$77:$F$86,2)),"")</f>
        <v/>
      </c>
      <c r="AM484" s="142" t="str">
        <f>IF($M484&lt;&gt;"",IF($AD484=1,VLOOKUP($M484,得点換算表!$C$87:$D$96,2),VLOOKUP($M484,得点換算表!$E$87:$F$96,2)),"")</f>
        <v/>
      </c>
      <c r="AN484" s="142" t="str">
        <f t="shared" si="31"/>
        <v/>
      </c>
      <c r="AO484" s="143" t="str">
        <f>IF(AND($AN484&lt;&gt;"",$AN484&gt;=8),VLOOKUP($AN484,得点換算表!$I$5:$J$9,2),"")</f>
        <v/>
      </c>
      <c r="AP484" s="105"/>
    </row>
    <row r="485" spans="1:42" x14ac:dyDescent="0.15">
      <c r="A485" s="11"/>
      <c r="B485" s="12"/>
      <c r="C485" s="13"/>
      <c r="D485" s="13"/>
      <c r="E485" s="14"/>
      <c r="F485" s="14"/>
      <c r="G485" s="14"/>
      <c r="H485" s="14"/>
      <c r="I485" s="15"/>
      <c r="J485" s="14"/>
      <c r="K485" s="13"/>
      <c r="L485" s="14"/>
      <c r="M485" s="14"/>
      <c r="N485" s="14"/>
      <c r="O485" s="14"/>
      <c r="P485" s="198"/>
      <c r="Q485" s="198"/>
      <c r="R485" s="198"/>
      <c r="S485" s="198"/>
      <c r="T485" s="198"/>
      <c r="U485" s="198"/>
      <c r="V485" s="198"/>
      <c r="W485" s="202">
        <f t="shared" si="32"/>
        <v>0</v>
      </c>
      <c r="X485" s="14"/>
      <c r="Y485" s="14"/>
      <c r="Z485" s="108"/>
      <c r="AA485" s="114"/>
      <c r="AB485" s="129"/>
      <c r="AC485" s="128"/>
      <c r="AD485" s="142" t="str">
        <f t="shared" si="33"/>
        <v/>
      </c>
      <c r="AE485" s="142" t="str">
        <f>IF($E485&lt;&gt;"",IF($AD485=1,VLOOKUP($E485,得点換算表!$C$5:$D$14,2),VLOOKUP($E485,得点換算表!$E$5:$F$14,2)),"")</f>
        <v/>
      </c>
      <c r="AF485" s="142" t="str">
        <f>IF($F485&lt;&gt;"",IF($AD485=1,VLOOKUP($F485,得点換算表!$C$15:$D$24,2),VLOOKUP($F485,得点換算表!$E$15:$F$24,2)),"")</f>
        <v/>
      </c>
      <c r="AG485" s="142" t="str">
        <f>IF($G485&lt;&gt;"",IF($AD485=1,VLOOKUP($G485,得点換算表!$C$25:$D$34,2),VLOOKUP($G485,得点換算表!$E$25:$F$34,2)),"")</f>
        <v/>
      </c>
      <c r="AH485" s="142" t="str">
        <f>IF($H485&lt;&gt;"",IF($AD485=1,VLOOKUP($H485,得点換算表!$C$35:$D$44,2),VLOOKUP($H485,得点換算表!$E$35:$F$44,2)),"")</f>
        <v/>
      </c>
      <c r="AI485" s="142" t="str">
        <f>IF($I485&lt;&gt;"",IF($AD485=1,VLOOKUP($I485,得点換算表!$C$45:$D$55,2),VLOOKUP($I485,得点換算表!$E$45:$F$55,2)),"")</f>
        <v/>
      </c>
      <c r="AJ485" s="142" t="str">
        <f>IF($J485&lt;&gt;"",IF($AD485=1,VLOOKUP($J485,得点換算表!$C$56:$D$65,2),VLOOKUP($J485,得点換算表!$E$56:$F$65,2)),"")</f>
        <v/>
      </c>
      <c r="AK485" s="142" t="str">
        <f>IF($K485&lt;&gt;"",IF($AD485=1,VLOOKUP($K485,得点換算表!$C$66:$D$76,2),VLOOKUP($K485,得点換算表!$E$66:$F$76,2)),"")</f>
        <v/>
      </c>
      <c r="AL485" s="142" t="str">
        <f>IF($L485&lt;&gt;"",IF($AD485=1,VLOOKUP($L485,得点換算表!$C$77:$D$86,2),VLOOKUP($L485,得点換算表!$E$77:$F$86,2)),"")</f>
        <v/>
      </c>
      <c r="AM485" s="142" t="str">
        <f>IF($M485&lt;&gt;"",IF($AD485=1,VLOOKUP($M485,得点換算表!$C$87:$D$96,2),VLOOKUP($M485,得点換算表!$E$87:$F$96,2)),"")</f>
        <v/>
      </c>
      <c r="AN485" s="142" t="str">
        <f t="shared" si="31"/>
        <v/>
      </c>
      <c r="AO485" s="143" t="str">
        <f>IF(AND($AN485&lt;&gt;"",$AN485&gt;=8),VLOOKUP($AN485,得点換算表!$I$5:$J$9,2),"")</f>
        <v/>
      </c>
      <c r="AP485" s="105"/>
    </row>
    <row r="486" spans="1:42" x14ac:dyDescent="0.15">
      <c r="A486" s="11"/>
      <c r="B486" s="12"/>
      <c r="C486" s="13"/>
      <c r="D486" s="13"/>
      <c r="E486" s="14"/>
      <c r="F486" s="14"/>
      <c r="G486" s="14"/>
      <c r="H486" s="14"/>
      <c r="I486" s="15"/>
      <c r="J486" s="14"/>
      <c r="K486" s="13"/>
      <c r="L486" s="14"/>
      <c r="M486" s="14"/>
      <c r="N486" s="14"/>
      <c r="O486" s="14"/>
      <c r="P486" s="198"/>
      <c r="Q486" s="198"/>
      <c r="R486" s="198"/>
      <c r="S486" s="198"/>
      <c r="T486" s="198"/>
      <c r="U486" s="198"/>
      <c r="V486" s="198"/>
      <c r="W486" s="202">
        <f t="shared" si="32"/>
        <v>0</v>
      </c>
      <c r="X486" s="14"/>
      <c r="Y486" s="14"/>
      <c r="Z486" s="108"/>
      <c r="AA486" s="114"/>
      <c r="AB486" s="129"/>
      <c r="AC486" s="128"/>
      <c r="AD486" s="142" t="str">
        <f t="shared" si="33"/>
        <v/>
      </c>
      <c r="AE486" s="142" t="str">
        <f>IF($E486&lt;&gt;"",IF($AD486=1,VLOOKUP($E486,得点換算表!$C$5:$D$14,2),VLOOKUP($E486,得点換算表!$E$5:$F$14,2)),"")</f>
        <v/>
      </c>
      <c r="AF486" s="142" t="str">
        <f>IF($F486&lt;&gt;"",IF($AD486=1,VLOOKUP($F486,得点換算表!$C$15:$D$24,2),VLOOKUP($F486,得点換算表!$E$15:$F$24,2)),"")</f>
        <v/>
      </c>
      <c r="AG486" s="142" t="str">
        <f>IF($G486&lt;&gt;"",IF($AD486=1,VLOOKUP($G486,得点換算表!$C$25:$D$34,2),VLOOKUP($G486,得点換算表!$E$25:$F$34,2)),"")</f>
        <v/>
      </c>
      <c r="AH486" s="142" t="str">
        <f>IF($H486&lt;&gt;"",IF($AD486=1,VLOOKUP($H486,得点換算表!$C$35:$D$44,2),VLOOKUP($H486,得点換算表!$E$35:$F$44,2)),"")</f>
        <v/>
      </c>
      <c r="AI486" s="142" t="str">
        <f>IF($I486&lt;&gt;"",IF($AD486=1,VLOOKUP($I486,得点換算表!$C$45:$D$55,2),VLOOKUP($I486,得点換算表!$E$45:$F$55,2)),"")</f>
        <v/>
      </c>
      <c r="AJ486" s="142" t="str">
        <f>IF($J486&lt;&gt;"",IF($AD486=1,VLOOKUP($J486,得点換算表!$C$56:$D$65,2),VLOOKUP($J486,得点換算表!$E$56:$F$65,2)),"")</f>
        <v/>
      </c>
      <c r="AK486" s="142" t="str">
        <f>IF($K486&lt;&gt;"",IF($AD486=1,VLOOKUP($K486,得点換算表!$C$66:$D$76,2),VLOOKUP($K486,得点換算表!$E$66:$F$76,2)),"")</f>
        <v/>
      </c>
      <c r="AL486" s="142" t="str">
        <f>IF($L486&lt;&gt;"",IF($AD486=1,VLOOKUP($L486,得点換算表!$C$77:$D$86,2),VLOOKUP($L486,得点換算表!$E$77:$F$86,2)),"")</f>
        <v/>
      </c>
      <c r="AM486" s="142" t="str">
        <f>IF($M486&lt;&gt;"",IF($AD486=1,VLOOKUP($M486,得点換算表!$C$87:$D$96,2),VLOOKUP($M486,得点換算表!$E$87:$F$96,2)),"")</f>
        <v/>
      </c>
      <c r="AN486" s="142" t="str">
        <f t="shared" si="31"/>
        <v/>
      </c>
      <c r="AO486" s="143" t="str">
        <f>IF(AND($AN486&lt;&gt;"",$AN486&gt;=8),VLOOKUP($AN486,得点換算表!$I$5:$J$9,2),"")</f>
        <v/>
      </c>
      <c r="AP486" s="105"/>
    </row>
    <row r="487" spans="1:42" x14ac:dyDescent="0.15">
      <c r="A487" s="11"/>
      <c r="B487" s="12"/>
      <c r="C487" s="13"/>
      <c r="D487" s="13"/>
      <c r="E487" s="14"/>
      <c r="F487" s="14"/>
      <c r="G487" s="14"/>
      <c r="H487" s="14"/>
      <c r="I487" s="15"/>
      <c r="J487" s="14"/>
      <c r="K487" s="13"/>
      <c r="L487" s="14"/>
      <c r="M487" s="14"/>
      <c r="N487" s="14"/>
      <c r="O487" s="14"/>
      <c r="P487" s="198"/>
      <c r="Q487" s="198"/>
      <c r="R487" s="198"/>
      <c r="S487" s="198"/>
      <c r="T487" s="198"/>
      <c r="U487" s="198"/>
      <c r="V487" s="198"/>
      <c r="W487" s="202">
        <f t="shared" si="32"/>
        <v>0</v>
      </c>
      <c r="X487" s="14"/>
      <c r="Y487" s="14"/>
      <c r="Z487" s="108"/>
      <c r="AA487" s="114"/>
      <c r="AB487" s="129"/>
      <c r="AC487" s="128"/>
      <c r="AD487" s="142" t="str">
        <f t="shared" si="33"/>
        <v/>
      </c>
      <c r="AE487" s="142" t="str">
        <f>IF($E487&lt;&gt;"",IF($AD487=1,VLOOKUP($E487,得点換算表!$C$5:$D$14,2),VLOOKUP($E487,得点換算表!$E$5:$F$14,2)),"")</f>
        <v/>
      </c>
      <c r="AF487" s="142" t="str">
        <f>IF($F487&lt;&gt;"",IF($AD487=1,VLOOKUP($F487,得点換算表!$C$15:$D$24,2),VLOOKUP($F487,得点換算表!$E$15:$F$24,2)),"")</f>
        <v/>
      </c>
      <c r="AG487" s="142" t="str">
        <f>IF($G487&lt;&gt;"",IF($AD487=1,VLOOKUP($G487,得点換算表!$C$25:$D$34,2),VLOOKUP($G487,得点換算表!$E$25:$F$34,2)),"")</f>
        <v/>
      </c>
      <c r="AH487" s="142" t="str">
        <f>IF($H487&lt;&gt;"",IF($AD487=1,VLOOKUP($H487,得点換算表!$C$35:$D$44,2),VLOOKUP($H487,得点換算表!$E$35:$F$44,2)),"")</f>
        <v/>
      </c>
      <c r="AI487" s="142" t="str">
        <f>IF($I487&lt;&gt;"",IF($AD487=1,VLOOKUP($I487,得点換算表!$C$45:$D$55,2),VLOOKUP($I487,得点換算表!$E$45:$F$55,2)),"")</f>
        <v/>
      </c>
      <c r="AJ487" s="142" t="str">
        <f>IF($J487&lt;&gt;"",IF($AD487=1,VLOOKUP($J487,得点換算表!$C$56:$D$65,2),VLOOKUP($J487,得点換算表!$E$56:$F$65,2)),"")</f>
        <v/>
      </c>
      <c r="AK487" s="142" t="str">
        <f>IF($K487&lt;&gt;"",IF($AD487=1,VLOOKUP($K487,得点換算表!$C$66:$D$76,2),VLOOKUP($K487,得点換算表!$E$66:$F$76,2)),"")</f>
        <v/>
      </c>
      <c r="AL487" s="142" t="str">
        <f>IF($L487&lt;&gt;"",IF($AD487=1,VLOOKUP($L487,得点換算表!$C$77:$D$86,2),VLOOKUP($L487,得点換算表!$E$77:$F$86,2)),"")</f>
        <v/>
      </c>
      <c r="AM487" s="142" t="str">
        <f>IF($M487&lt;&gt;"",IF($AD487=1,VLOOKUP($M487,得点換算表!$C$87:$D$96,2),VLOOKUP($M487,得点換算表!$E$87:$F$96,2)),"")</f>
        <v/>
      </c>
      <c r="AN487" s="142" t="str">
        <f t="shared" si="31"/>
        <v/>
      </c>
      <c r="AO487" s="143" t="str">
        <f>IF(AND($AN487&lt;&gt;"",$AN487&gt;=8),VLOOKUP($AN487,得点換算表!$I$5:$J$9,2),"")</f>
        <v/>
      </c>
      <c r="AP487" s="105"/>
    </row>
    <row r="488" spans="1:42" x14ac:dyDescent="0.15">
      <c r="A488" s="11"/>
      <c r="B488" s="12"/>
      <c r="C488" s="13"/>
      <c r="D488" s="13"/>
      <c r="E488" s="14"/>
      <c r="F488" s="14"/>
      <c r="G488" s="14"/>
      <c r="H488" s="14"/>
      <c r="I488" s="15"/>
      <c r="J488" s="14"/>
      <c r="K488" s="13"/>
      <c r="L488" s="14"/>
      <c r="M488" s="14"/>
      <c r="N488" s="14"/>
      <c r="O488" s="14"/>
      <c r="P488" s="198"/>
      <c r="Q488" s="198"/>
      <c r="R488" s="198"/>
      <c r="S488" s="198"/>
      <c r="T488" s="198"/>
      <c r="U488" s="198"/>
      <c r="V488" s="198"/>
      <c r="W488" s="202">
        <f t="shared" si="32"/>
        <v>0</v>
      </c>
      <c r="X488" s="14"/>
      <c r="Y488" s="14"/>
      <c r="Z488" s="108"/>
      <c r="AA488" s="114"/>
      <c r="AB488" s="129"/>
      <c r="AC488" s="128"/>
      <c r="AD488" s="142" t="str">
        <f t="shared" si="33"/>
        <v/>
      </c>
      <c r="AE488" s="142" t="str">
        <f>IF($E488&lt;&gt;"",IF($AD488=1,VLOOKUP($E488,得点換算表!$C$5:$D$14,2),VLOOKUP($E488,得点換算表!$E$5:$F$14,2)),"")</f>
        <v/>
      </c>
      <c r="AF488" s="142" t="str">
        <f>IF($F488&lt;&gt;"",IF($AD488=1,VLOOKUP($F488,得点換算表!$C$15:$D$24,2),VLOOKUP($F488,得点換算表!$E$15:$F$24,2)),"")</f>
        <v/>
      </c>
      <c r="AG488" s="142" t="str">
        <f>IF($G488&lt;&gt;"",IF($AD488=1,VLOOKUP($G488,得点換算表!$C$25:$D$34,2),VLOOKUP($G488,得点換算表!$E$25:$F$34,2)),"")</f>
        <v/>
      </c>
      <c r="AH488" s="142" t="str">
        <f>IF($H488&lt;&gt;"",IF($AD488=1,VLOOKUP($H488,得点換算表!$C$35:$D$44,2),VLOOKUP($H488,得点換算表!$E$35:$F$44,2)),"")</f>
        <v/>
      </c>
      <c r="AI488" s="142" t="str">
        <f>IF($I488&lt;&gt;"",IF($AD488=1,VLOOKUP($I488,得点換算表!$C$45:$D$55,2),VLOOKUP($I488,得点換算表!$E$45:$F$55,2)),"")</f>
        <v/>
      </c>
      <c r="AJ488" s="142" t="str">
        <f>IF($J488&lt;&gt;"",IF($AD488=1,VLOOKUP($J488,得点換算表!$C$56:$D$65,2),VLOOKUP($J488,得点換算表!$E$56:$F$65,2)),"")</f>
        <v/>
      </c>
      <c r="AK488" s="142" t="str">
        <f>IF($K488&lt;&gt;"",IF($AD488=1,VLOOKUP($K488,得点換算表!$C$66:$D$76,2),VLOOKUP($K488,得点換算表!$E$66:$F$76,2)),"")</f>
        <v/>
      </c>
      <c r="AL488" s="142" t="str">
        <f>IF($L488&lt;&gt;"",IF($AD488=1,VLOOKUP($L488,得点換算表!$C$77:$D$86,2),VLOOKUP($L488,得点換算表!$E$77:$F$86,2)),"")</f>
        <v/>
      </c>
      <c r="AM488" s="142" t="str">
        <f>IF($M488&lt;&gt;"",IF($AD488=1,VLOOKUP($M488,得点換算表!$C$87:$D$96,2),VLOOKUP($M488,得点換算表!$E$87:$F$96,2)),"")</f>
        <v/>
      </c>
      <c r="AN488" s="142" t="str">
        <f t="shared" si="31"/>
        <v/>
      </c>
      <c r="AO488" s="143" t="str">
        <f>IF(AND($AN488&lt;&gt;"",$AN488&gt;=8),VLOOKUP($AN488,得点換算表!$I$5:$J$9,2),"")</f>
        <v/>
      </c>
      <c r="AP488" s="105"/>
    </row>
    <row r="489" spans="1:42" x14ac:dyDescent="0.15">
      <c r="A489" s="11"/>
      <c r="B489" s="12"/>
      <c r="C489" s="13"/>
      <c r="D489" s="13"/>
      <c r="E489" s="14"/>
      <c r="F489" s="14"/>
      <c r="G489" s="14"/>
      <c r="H489" s="14"/>
      <c r="I489" s="15"/>
      <c r="J489" s="14"/>
      <c r="K489" s="13"/>
      <c r="L489" s="14"/>
      <c r="M489" s="14"/>
      <c r="N489" s="14"/>
      <c r="O489" s="14"/>
      <c r="P489" s="198"/>
      <c r="Q489" s="198"/>
      <c r="R489" s="198"/>
      <c r="S489" s="198"/>
      <c r="T489" s="198"/>
      <c r="U489" s="198"/>
      <c r="V489" s="198"/>
      <c r="W489" s="202">
        <f t="shared" si="32"/>
        <v>0</v>
      </c>
      <c r="X489" s="14"/>
      <c r="Y489" s="14"/>
      <c r="Z489" s="108"/>
      <c r="AA489" s="114"/>
      <c r="AB489" s="129"/>
      <c r="AC489" s="128"/>
      <c r="AD489" s="142" t="str">
        <f t="shared" si="33"/>
        <v/>
      </c>
      <c r="AE489" s="142" t="str">
        <f>IF($E489&lt;&gt;"",IF($AD489=1,VLOOKUP($E489,得点換算表!$C$5:$D$14,2),VLOOKUP($E489,得点換算表!$E$5:$F$14,2)),"")</f>
        <v/>
      </c>
      <c r="AF489" s="142" t="str">
        <f>IF($F489&lt;&gt;"",IF($AD489=1,VLOOKUP($F489,得点換算表!$C$15:$D$24,2),VLOOKUP($F489,得点換算表!$E$15:$F$24,2)),"")</f>
        <v/>
      </c>
      <c r="AG489" s="142" t="str">
        <f>IF($G489&lt;&gt;"",IF($AD489=1,VLOOKUP($G489,得点換算表!$C$25:$D$34,2),VLOOKUP($G489,得点換算表!$E$25:$F$34,2)),"")</f>
        <v/>
      </c>
      <c r="AH489" s="142" t="str">
        <f>IF($H489&lt;&gt;"",IF($AD489=1,VLOOKUP($H489,得点換算表!$C$35:$D$44,2),VLOOKUP($H489,得点換算表!$E$35:$F$44,2)),"")</f>
        <v/>
      </c>
      <c r="AI489" s="142" t="str">
        <f>IF($I489&lt;&gt;"",IF($AD489=1,VLOOKUP($I489,得点換算表!$C$45:$D$55,2),VLOOKUP($I489,得点換算表!$E$45:$F$55,2)),"")</f>
        <v/>
      </c>
      <c r="AJ489" s="142" t="str">
        <f>IF($J489&lt;&gt;"",IF($AD489=1,VLOOKUP($J489,得点換算表!$C$56:$D$65,2),VLOOKUP($J489,得点換算表!$E$56:$F$65,2)),"")</f>
        <v/>
      </c>
      <c r="AK489" s="142" t="str">
        <f>IF($K489&lt;&gt;"",IF($AD489=1,VLOOKUP($K489,得点換算表!$C$66:$D$76,2),VLOOKUP($K489,得点換算表!$E$66:$F$76,2)),"")</f>
        <v/>
      </c>
      <c r="AL489" s="142" t="str">
        <f>IF($L489&lt;&gt;"",IF($AD489=1,VLOOKUP($L489,得点換算表!$C$77:$D$86,2),VLOOKUP($L489,得点換算表!$E$77:$F$86,2)),"")</f>
        <v/>
      </c>
      <c r="AM489" s="142" t="str">
        <f>IF($M489&lt;&gt;"",IF($AD489=1,VLOOKUP($M489,得点換算表!$C$87:$D$96,2),VLOOKUP($M489,得点換算表!$E$87:$F$96,2)),"")</f>
        <v/>
      </c>
      <c r="AN489" s="142" t="str">
        <f t="shared" si="31"/>
        <v/>
      </c>
      <c r="AO489" s="143" t="str">
        <f>IF(AND($AN489&lt;&gt;"",$AN489&gt;=8),VLOOKUP($AN489,得点換算表!$I$5:$J$9,2),"")</f>
        <v/>
      </c>
      <c r="AP489" s="105"/>
    </row>
    <row r="490" spans="1:42" x14ac:dyDescent="0.15">
      <c r="A490" s="11"/>
      <c r="B490" s="12"/>
      <c r="C490" s="13"/>
      <c r="D490" s="13"/>
      <c r="E490" s="14"/>
      <c r="F490" s="14"/>
      <c r="G490" s="14"/>
      <c r="H490" s="14"/>
      <c r="I490" s="15"/>
      <c r="J490" s="14"/>
      <c r="K490" s="13"/>
      <c r="L490" s="14"/>
      <c r="M490" s="14"/>
      <c r="N490" s="14"/>
      <c r="O490" s="14"/>
      <c r="P490" s="198"/>
      <c r="Q490" s="198"/>
      <c r="R490" s="198"/>
      <c r="S490" s="198"/>
      <c r="T490" s="198"/>
      <c r="U490" s="198"/>
      <c r="V490" s="198"/>
      <c r="W490" s="202">
        <f t="shared" si="32"/>
        <v>0</v>
      </c>
      <c r="X490" s="14"/>
      <c r="Y490" s="14"/>
      <c r="Z490" s="108"/>
      <c r="AA490" s="114"/>
      <c r="AB490" s="129"/>
      <c r="AC490" s="128"/>
      <c r="AD490" s="142" t="str">
        <f t="shared" si="33"/>
        <v/>
      </c>
      <c r="AE490" s="142" t="str">
        <f>IF($E490&lt;&gt;"",IF($AD490=1,VLOOKUP($E490,得点換算表!$C$5:$D$14,2),VLOOKUP($E490,得点換算表!$E$5:$F$14,2)),"")</f>
        <v/>
      </c>
      <c r="AF490" s="142" t="str">
        <f>IF($F490&lt;&gt;"",IF($AD490=1,VLOOKUP($F490,得点換算表!$C$15:$D$24,2),VLOOKUP($F490,得点換算表!$E$15:$F$24,2)),"")</f>
        <v/>
      </c>
      <c r="AG490" s="142" t="str">
        <f>IF($G490&lt;&gt;"",IF($AD490=1,VLOOKUP($G490,得点換算表!$C$25:$D$34,2),VLOOKUP($G490,得点換算表!$E$25:$F$34,2)),"")</f>
        <v/>
      </c>
      <c r="AH490" s="142" t="str">
        <f>IF($H490&lt;&gt;"",IF($AD490=1,VLOOKUP($H490,得点換算表!$C$35:$D$44,2),VLOOKUP($H490,得点換算表!$E$35:$F$44,2)),"")</f>
        <v/>
      </c>
      <c r="AI490" s="142" t="str">
        <f>IF($I490&lt;&gt;"",IF($AD490=1,VLOOKUP($I490,得点換算表!$C$45:$D$55,2),VLOOKUP($I490,得点換算表!$E$45:$F$55,2)),"")</f>
        <v/>
      </c>
      <c r="AJ490" s="142" t="str">
        <f>IF($J490&lt;&gt;"",IF($AD490=1,VLOOKUP($J490,得点換算表!$C$56:$D$65,2),VLOOKUP($J490,得点換算表!$E$56:$F$65,2)),"")</f>
        <v/>
      </c>
      <c r="AK490" s="142" t="str">
        <f>IF($K490&lt;&gt;"",IF($AD490=1,VLOOKUP($K490,得点換算表!$C$66:$D$76,2),VLOOKUP($K490,得点換算表!$E$66:$F$76,2)),"")</f>
        <v/>
      </c>
      <c r="AL490" s="142" t="str">
        <f>IF($L490&lt;&gt;"",IF($AD490=1,VLOOKUP($L490,得点換算表!$C$77:$D$86,2),VLOOKUP($L490,得点換算表!$E$77:$F$86,2)),"")</f>
        <v/>
      </c>
      <c r="AM490" s="142" t="str">
        <f>IF($M490&lt;&gt;"",IF($AD490=1,VLOOKUP($M490,得点換算表!$C$87:$D$96,2),VLOOKUP($M490,得点換算表!$E$87:$F$96,2)),"")</f>
        <v/>
      </c>
      <c r="AN490" s="142" t="str">
        <f t="shared" si="31"/>
        <v/>
      </c>
      <c r="AO490" s="143" t="str">
        <f>IF(AND($AN490&lt;&gt;"",$AN490&gt;=8),VLOOKUP($AN490,得点換算表!$I$5:$J$9,2),"")</f>
        <v/>
      </c>
      <c r="AP490" s="105"/>
    </row>
    <row r="491" spans="1:42" x14ac:dyDescent="0.15">
      <c r="A491" s="11"/>
      <c r="B491" s="12"/>
      <c r="C491" s="13"/>
      <c r="D491" s="13"/>
      <c r="E491" s="14"/>
      <c r="F491" s="14"/>
      <c r="G491" s="14"/>
      <c r="H491" s="14"/>
      <c r="I491" s="15"/>
      <c r="J491" s="14"/>
      <c r="K491" s="13"/>
      <c r="L491" s="14"/>
      <c r="M491" s="14"/>
      <c r="N491" s="14"/>
      <c r="O491" s="14"/>
      <c r="P491" s="198"/>
      <c r="Q491" s="198"/>
      <c r="R491" s="198"/>
      <c r="S491" s="198"/>
      <c r="T491" s="198"/>
      <c r="U491" s="198"/>
      <c r="V491" s="198"/>
      <c r="W491" s="202">
        <f t="shared" si="32"/>
        <v>0</v>
      </c>
      <c r="X491" s="14"/>
      <c r="Y491" s="14"/>
      <c r="Z491" s="108"/>
      <c r="AA491" s="114"/>
      <c r="AB491" s="129"/>
      <c r="AC491" s="128"/>
      <c r="AD491" s="142" t="str">
        <f t="shared" si="33"/>
        <v/>
      </c>
      <c r="AE491" s="142" t="str">
        <f>IF($E491&lt;&gt;"",IF($AD491=1,VLOOKUP($E491,得点換算表!$C$5:$D$14,2),VLOOKUP($E491,得点換算表!$E$5:$F$14,2)),"")</f>
        <v/>
      </c>
      <c r="AF491" s="142" t="str">
        <f>IF($F491&lt;&gt;"",IF($AD491=1,VLOOKUP($F491,得点換算表!$C$15:$D$24,2),VLOOKUP($F491,得点換算表!$E$15:$F$24,2)),"")</f>
        <v/>
      </c>
      <c r="AG491" s="142" t="str">
        <f>IF($G491&lt;&gt;"",IF($AD491=1,VLOOKUP($G491,得点換算表!$C$25:$D$34,2),VLOOKUP($G491,得点換算表!$E$25:$F$34,2)),"")</f>
        <v/>
      </c>
      <c r="AH491" s="142" t="str">
        <f>IF($H491&lt;&gt;"",IF($AD491=1,VLOOKUP($H491,得点換算表!$C$35:$D$44,2),VLOOKUP($H491,得点換算表!$E$35:$F$44,2)),"")</f>
        <v/>
      </c>
      <c r="AI491" s="142" t="str">
        <f>IF($I491&lt;&gt;"",IF($AD491=1,VLOOKUP($I491,得点換算表!$C$45:$D$55,2),VLOOKUP($I491,得点換算表!$E$45:$F$55,2)),"")</f>
        <v/>
      </c>
      <c r="AJ491" s="142" t="str">
        <f>IF($J491&lt;&gt;"",IF($AD491=1,VLOOKUP($J491,得点換算表!$C$56:$D$65,2),VLOOKUP($J491,得点換算表!$E$56:$F$65,2)),"")</f>
        <v/>
      </c>
      <c r="AK491" s="142" t="str">
        <f>IF($K491&lt;&gt;"",IF($AD491=1,VLOOKUP($K491,得点換算表!$C$66:$D$76,2),VLOOKUP($K491,得点換算表!$E$66:$F$76,2)),"")</f>
        <v/>
      </c>
      <c r="AL491" s="142" t="str">
        <f>IF($L491&lt;&gt;"",IF($AD491=1,VLOOKUP($L491,得点換算表!$C$77:$D$86,2),VLOOKUP($L491,得点換算表!$E$77:$F$86,2)),"")</f>
        <v/>
      </c>
      <c r="AM491" s="142" t="str">
        <f>IF($M491&lt;&gt;"",IF($AD491=1,VLOOKUP($M491,得点換算表!$C$87:$D$96,2),VLOOKUP($M491,得点換算表!$E$87:$F$96,2)),"")</f>
        <v/>
      </c>
      <c r="AN491" s="142" t="str">
        <f t="shared" si="31"/>
        <v/>
      </c>
      <c r="AO491" s="143" t="str">
        <f>IF(AND($AN491&lt;&gt;"",$AN491&gt;=8),VLOOKUP($AN491,得点換算表!$I$5:$J$9,2),"")</f>
        <v/>
      </c>
      <c r="AP491" s="105"/>
    </row>
    <row r="492" spans="1:42" x14ac:dyDescent="0.15">
      <c r="A492" s="11"/>
      <c r="B492" s="12"/>
      <c r="C492" s="13"/>
      <c r="D492" s="13"/>
      <c r="E492" s="14"/>
      <c r="F492" s="14"/>
      <c r="G492" s="14"/>
      <c r="H492" s="14"/>
      <c r="I492" s="15"/>
      <c r="J492" s="14"/>
      <c r="K492" s="13"/>
      <c r="L492" s="14"/>
      <c r="M492" s="14"/>
      <c r="N492" s="14"/>
      <c r="O492" s="14"/>
      <c r="P492" s="198"/>
      <c r="Q492" s="198"/>
      <c r="R492" s="198"/>
      <c r="S492" s="198"/>
      <c r="T492" s="198"/>
      <c r="U492" s="198"/>
      <c r="V492" s="198"/>
      <c r="W492" s="202">
        <f t="shared" si="32"/>
        <v>0</v>
      </c>
      <c r="X492" s="14"/>
      <c r="Y492" s="14"/>
      <c r="Z492" s="108"/>
      <c r="AA492" s="114"/>
      <c r="AB492" s="129"/>
      <c r="AC492" s="128"/>
      <c r="AD492" s="142" t="str">
        <f t="shared" si="33"/>
        <v/>
      </c>
      <c r="AE492" s="142" t="str">
        <f>IF($E492&lt;&gt;"",IF($AD492=1,VLOOKUP($E492,得点換算表!$C$5:$D$14,2),VLOOKUP($E492,得点換算表!$E$5:$F$14,2)),"")</f>
        <v/>
      </c>
      <c r="AF492" s="142" t="str">
        <f>IF($F492&lt;&gt;"",IF($AD492=1,VLOOKUP($F492,得点換算表!$C$15:$D$24,2),VLOOKUP($F492,得点換算表!$E$15:$F$24,2)),"")</f>
        <v/>
      </c>
      <c r="AG492" s="142" t="str">
        <f>IF($G492&lt;&gt;"",IF($AD492=1,VLOOKUP($G492,得点換算表!$C$25:$D$34,2),VLOOKUP($G492,得点換算表!$E$25:$F$34,2)),"")</f>
        <v/>
      </c>
      <c r="AH492" s="142" t="str">
        <f>IF($H492&lt;&gt;"",IF($AD492=1,VLOOKUP($H492,得点換算表!$C$35:$D$44,2),VLOOKUP($H492,得点換算表!$E$35:$F$44,2)),"")</f>
        <v/>
      </c>
      <c r="AI492" s="142" t="str">
        <f>IF($I492&lt;&gt;"",IF($AD492=1,VLOOKUP($I492,得点換算表!$C$45:$D$55,2),VLOOKUP($I492,得点換算表!$E$45:$F$55,2)),"")</f>
        <v/>
      </c>
      <c r="AJ492" s="142" t="str">
        <f>IF($J492&lt;&gt;"",IF($AD492=1,VLOOKUP($J492,得点換算表!$C$56:$D$65,2),VLOOKUP($J492,得点換算表!$E$56:$F$65,2)),"")</f>
        <v/>
      </c>
      <c r="AK492" s="142" t="str">
        <f>IF($K492&lt;&gt;"",IF($AD492=1,VLOOKUP($K492,得点換算表!$C$66:$D$76,2),VLOOKUP($K492,得点換算表!$E$66:$F$76,2)),"")</f>
        <v/>
      </c>
      <c r="AL492" s="142" t="str">
        <f>IF($L492&lt;&gt;"",IF($AD492=1,VLOOKUP($L492,得点換算表!$C$77:$D$86,2),VLOOKUP($L492,得点換算表!$E$77:$F$86,2)),"")</f>
        <v/>
      </c>
      <c r="AM492" s="142" t="str">
        <f>IF($M492&lt;&gt;"",IF($AD492=1,VLOOKUP($M492,得点換算表!$C$87:$D$96,2),VLOOKUP($M492,得点換算表!$E$87:$F$96,2)),"")</f>
        <v/>
      </c>
      <c r="AN492" s="142" t="str">
        <f t="shared" si="31"/>
        <v/>
      </c>
      <c r="AO492" s="143" t="str">
        <f>IF(AND($AN492&lt;&gt;"",$AN492&gt;=8),VLOOKUP($AN492,得点換算表!$I$5:$J$9,2),"")</f>
        <v/>
      </c>
      <c r="AP492" s="105"/>
    </row>
    <row r="493" spans="1:42" x14ac:dyDescent="0.15">
      <c r="A493" s="11"/>
      <c r="B493" s="12"/>
      <c r="C493" s="13"/>
      <c r="D493" s="13"/>
      <c r="E493" s="14"/>
      <c r="F493" s="14"/>
      <c r="G493" s="14"/>
      <c r="H493" s="14"/>
      <c r="I493" s="15"/>
      <c r="J493" s="14"/>
      <c r="K493" s="13"/>
      <c r="L493" s="14"/>
      <c r="M493" s="14"/>
      <c r="N493" s="14"/>
      <c r="O493" s="14"/>
      <c r="P493" s="198"/>
      <c r="Q493" s="198"/>
      <c r="R493" s="198"/>
      <c r="S493" s="198"/>
      <c r="T493" s="198"/>
      <c r="U493" s="198"/>
      <c r="V493" s="198"/>
      <c r="W493" s="202">
        <f t="shared" si="32"/>
        <v>0</v>
      </c>
      <c r="X493" s="14"/>
      <c r="Y493" s="14"/>
      <c r="Z493" s="108"/>
      <c r="AA493" s="114"/>
      <c r="AB493" s="129"/>
      <c r="AC493" s="128"/>
      <c r="AD493" s="142" t="str">
        <f t="shared" si="33"/>
        <v/>
      </c>
      <c r="AE493" s="142" t="str">
        <f>IF($E493&lt;&gt;"",IF($AD493=1,VLOOKUP($E493,得点換算表!$C$5:$D$14,2),VLOOKUP($E493,得点換算表!$E$5:$F$14,2)),"")</f>
        <v/>
      </c>
      <c r="AF493" s="142" t="str">
        <f>IF($F493&lt;&gt;"",IF($AD493=1,VLOOKUP($F493,得点換算表!$C$15:$D$24,2),VLOOKUP($F493,得点換算表!$E$15:$F$24,2)),"")</f>
        <v/>
      </c>
      <c r="AG493" s="142" t="str">
        <f>IF($G493&lt;&gt;"",IF($AD493=1,VLOOKUP($G493,得点換算表!$C$25:$D$34,2),VLOOKUP($G493,得点換算表!$E$25:$F$34,2)),"")</f>
        <v/>
      </c>
      <c r="AH493" s="142" t="str">
        <f>IF($H493&lt;&gt;"",IF($AD493=1,VLOOKUP($H493,得点換算表!$C$35:$D$44,2),VLOOKUP($H493,得点換算表!$E$35:$F$44,2)),"")</f>
        <v/>
      </c>
      <c r="AI493" s="142" t="str">
        <f>IF($I493&lt;&gt;"",IF($AD493=1,VLOOKUP($I493,得点換算表!$C$45:$D$55,2),VLOOKUP($I493,得点換算表!$E$45:$F$55,2)),"")</f>
        <v/>
      </c>
      <c r="AJ493" s="142" t="str">
        <f>IF($J493&lt;&gt;"",IF($AD493=1,VLOOKUP($J493,得点換算表!$C$56:$D$65,2),VLOOKUP($J493,得点換算表!$E$56:$F$65,2)),"")</f>
        <v/>
      </c>
      <c r="AK493" s="142" t="str">
        <f>IF($K493&lt;&gt;"",IF($AD493=1,VLOOKUP($K493,得点換算表!$C$66:$D$76,2),VLOOKUP($K493,得点換算表!$E$66:$F$76,2)),"")</f>
        <v/>
      </c>
      <c r="AL493" s="142" t="str">
        <f>IF($L493&lt;&gt;"",IF($AD493=1,VLOOKUP($L493,得点換算表!$C$77:$D$86,2),VLOOKUP($L493,得点換算表!$E$77:$F$86,2)),"")</f>
        <v/>
      </c>
      <c r="AM493" s="142" t="str">
        <f>IF($M493&lt;&gt;"",IF($AD493=1,VLOOKUP($M493,得点換算表!$C$87:$D$96,2),VLOOKUP($M493,得点換算表!$E$87:$F$96,2)),"")</f>
        <v/>
      </c>
      <c r="AN493" s="142" t="str">
        <f t="shared" si="31"/>
        <v/>
      </c>
      <c r="AO493" s="143" t="str">
        <f>IF(AND($AN493&lt;&gt;"",$AN493&gt;=8),VLOOKUP($AN493,得点換算表!$I$5:$J$9,2),"")</f>
        <v/>
      </c>
      <c r="AP493" s="105"/>
    </row>
    <row r="494" spans="1:42" x14ac:dyDescent="0.15">
      <c r="A494" s="11"/>
      <c r="B494" s="12"/>
      <c r="C494" s="13"/>
      <c r="D494" s="13"/>
      <c r="E494" s="14"/>
      <c r="F494" s="14"/>
      <c r="G494" s="14"/>
      <c r="H494" s="14"/>
      <c r="I494" s="15"/>
      <c r="J494" s="14"/>
      <c r="K494" s="13"/>
      <c r="L494" s="14"/>
      <c r="M494" s="14"/>
      <c r="N494" s="14"/>
      <c r="O494" s="14"/>
      <c r="P494" s="198"/>
      <c r="Q494" s="198"/>
      <c r="R494" s="198"/>
      <c r="S494" s="198"/>
      <c r="T494" s="198"/>
      <c r="U494" s="198"/>
      <c r="V494" s="198"/>
      <c r="W494" s="202">
        <f t="shared" si="32"/>
        <v>0</v>
      </c>
      <c r="X494" s="14"/>
      <c r="Y494" s="14"/>
      <c r="Z494" s="108"/>
      <c r="AA494" s="114"/>
      <c r="AB494" s="129"/>
      <c r="AC494" s="128"/>
      <c r="AD494" s="142" t="str">
        <f t="shared" si="33"/>
        <v/>
      </c>
      <c r="AE494" s="142" t="str">
        <f>IF($E494&lt;&gt;"",IF($AD494=1,VLOOKUP($E494,得点換算表!$C$5:$D$14,2),VLOOKUP($E494,得点換算表!$E$5:$F$14,2)),"")</f>
        <v/>
      </c>
      <c r="AF494" s="142" t="str">
        <f>IF($F494&lt;&gt;"",IF($AD494=1,VLOOKUP($F494,得点換算表!$C$15:$D$24,2),VLOOKUP($F494,得点換算表!$E$15:$F$24,2)),"")</f>
        <v/>
      </c>
      <c r="AG494" s="142" t="str">
        <f>IF($G494&lt;&gt;"",IF($AD494=1,VLOOKUP($G494,得点換算表!$C$25:$D$34,2),VLOOKUP($G494,得点換算表!$E$25:$F$34,2)),"")</f>
        <v/>
      </c>
      <c r="AH494" s="142" t="str">
        <f>IF($H494&lt;&gt;"",IF($AD494=1,VLOOKUP($H494,得点換算表!$C$35:$D$44,2),VLOOKUP($H494,得点換算表!$E$35:$F$44,2)),"")</f>
        <v/>
      </c>
      <c r="AI494" s="142" t="str">
        <f>IF($I494&lt;&gt;"",IF($AD494=1,VLOOKUP($I494,得点換算表!$C$45:$D$55,2),VLOOKUP($I494,得点換算表!$E$45:$F$55,2)),"")</f>
        <v/>
      </c>
      <c r="AJ494" s="142" t="str">
        <f>IF($J494&lt;&gt;"",IF($AD494=1,VLOOKUP($J494,得点換算表!$C$56:$D$65,2),VLOOKUP($J494,得点換算表!$E$56:$F$65,2)),"")</f>
        <v/>
      </c>
      <c r="AK494" s="142" t="str">
        <f>IF($K494&lt;&gt;"",IF($AD494=1,VLOOKUP($K494,得点換算表!$C$66:$D$76,2),VLOOKUP($K494,得点換算表!$E$66:$F$76,2)),"")</f>
        <v/>
      </c>
      <c r="AL494" s="142" t="str">
        <f>IF($L494&lt;&gt;"",IF($AD494=1,VLOOKUP($L494,得点換算表!$C$77:$D$86,2),VLOOKUP($L494,得点換算表!$E$77:$F$86,2)),"")</f>
        <v/>
      </c>
      <c r="AM494" s="142" t="str">
        <f>IF($M494&lt;&gt;"",IF($AD494=1,VLOOKUP($M494,得点換算表!$C$87:$D$96,2),VLOOKUP($M494,得点換算表!$E$87:$F$96,2)),"")</f>
        <v/>
      </c>
      <c r="AN494" s="142" t="str">
        <f t="shared" si="31"/>
        <v/>
      </c>
      <c r="AO494" s="143" t="str">
        <f>IF(AND($AN494&lt;&gt;"",$AN494&gt;=8),VLOOKUP($AN494,得点換算表!$I$5:$J$9,2),"")</f>
        <v/>
      </c>
      <c r="AP494" s="105"/>
    </row>
    <row r="495" spans="1:42" x14ac:dyDescent="0.15">
      <c r="A495" s="11"/>
      <c r="B495" s="12"/>
      <c r="C495" s="13"/>
      <c r="D495" s="13"/>
      <c r="E495" s="14"/>
      <c r="F495" s="14"/>
      <c r="G495" s="14"/>
      <c r="H495" s="14"/>
      <c r="I495" s="15"/>
      <c r="J495" s="14"/>
      <c r="K495" s="13"/>
      <c r="L495" s="14"/>
      <c r="M495" s="14"/>
      <c r="N495" s="14"/>
      <c r="O495" s="14"/>
      <c r="P495" s="198"/>
      <c r="Q495" s="198"/>
      <c r="R495" s="198"/>
      <c r="S495" s="198"/>
      <c r="T495" s="198"/>
      <c r="U495" s="198"/>
      <c r="V495" s="198"/>
      <c r="W495" s="202">
        <f t="shared" si="32"/>
        <v>0</v>
      </c>
      <c r="X495" s="14"/>
      <c r="Y495" s="14"/>
      <c r="Z495" s="108"/>
      <c r="AA495" s="114"/>
      <c r="AB495" s="129"/>
      <c r="AC495" s="128"/>
      <c r="AD495" s="142" t="str">
        <f t="shared" si="33"/>
        <v/>
      </c>
      <c r="AE495" s="142" t="str">
        <f>IF($E495&lt;&gt;"",IF($AD495=1,VLOOKUP($E495,得点換算表!$C$5:$D$14,2),VLOOKUP($E495,得点換算表!$E$5:$F$14,2)),"")</f>
        <v/>
      </c>
      <c r="AF495" s="142" t="str">
        <f>IF($F495&lt;&gt;"",IF($AD495=1,VLOOKUP($F495,得点換算表!$C$15:$D$24,2),VLOOKUP($F495,得点換算表!$E$15:$F$24,2)),"")</f>
        <v/>
      </c>
      <c r="AG495" s="142" t="str">
        <f>IF($G495&lt;&gt;"",IF($AD495=1,VLOOKUP($G495,得点換算表!$C$25:$D$34,2),VLOOKUP($G495,得点換算表!$E$25:$F$34,2)),"")</f>
        <v/>
      </c>
      <c r="AH495" s="142" t="str">
        <f>IF($H495&lt;&gt;"",IF($AD495=1,VLOOKUP($H495,得点換算表!$C$35:$D$44,2),VLOOKUP($H495,得点換算表!$E$35:$F$44,2)),"")</f>
        <v/>
      </c>
      <c r="AI495" s="142" t="str">
        <f>IF($I495&lt;&gt;"",IF($AD495=1,VLOOKUP($I495,得点換算表!$C$45:$D$55,2),VLOOKUP($I495,得点換算表!$E$45:$F$55,2)),"")</f>
        <v/>
      </c>
      <c r="AJ495" s="142" t="str">
        <f>IF($J495&lt;&gt;"",IF($AD495=1,VLOOKUP($J495,得点換算表!$C$56:$D$65,2),VLOOKUP($J495,得点換算表!$E$56:$F$65,2)),"")</f>
        <v/>
      </c>
      <c r="AK495" s="142" t="str">
        <f>IF($K495&lt;&gt;"",IF($AD495=1,VLOOKUP($K495,得点換算表!$C$66:$D$76,2),VLOOKUP($K495,得点換算表!$E$66:$F$76,2)),"")</f>
        <v/>
      </c>
      <c r="AL495" s="142" t="str">
        <f>IF($L495&lt;&gt;"",IF($AD495=1,VLOOKUP($L495,得点換算表!$C$77:$D$86,2),VLOOKUP($L495,得点換算表!$E$77:$F$86,2)),"")</f>
        <v/>
      </c>
      <c r="AM495" s="142" t="str">
        <f>IF($M495&lt;&gt;"",IF($AD495=1,VLOOKUP($M495,得点換算表!$C$87:$D$96,2),VLOOKUP($M495,得点換算表!$E$87:$F$96,2)),"")</f>
        <v/>
      </c>
      <c r="AN495" s="142" t="str">
        <f t="shared" si="31"/>
        <v/>
      </c>
      <c r="AO495" s="143" t="str">
        <f>IF(AND($AN495&lt;&gt;"",$AN495&gt;=8),VLOOKUP($AN495,得点換算表!$I$5:$J$9,2),"")</f>
        <v/>
      </c>
      <c r="AP495" s="105"/>
    </row>
    <row r="496" spans="1:42" x14ac:dyDescent="0.15">
      <c r="A496" s="11"/>
      <c r="B496" s="12"/>
      <c r="C496" s="13"/>
      <c r="D496" s="13"/>
      <c r="E496" s="14"/>
      <c r="F496" s="14"/>
      <c r="G496" s="14"/>
      <c r="H496" s="14"/>
      <c r="I496" s="15"/>
      <c r="J496" s="14"/>
      <c r="K496" s="13"/>
      <c r="L496" s="14"/>
      <c r="M496" s="14"/>
      <c r="N496" s="14"/>
      <c r="O496" s="14"/>
      <c r="P496" s="198"/>
      <c r="Q496" s="198"/>
      <c r="R496" s="198"/>
      <c r="S496" s="198"/>
      <c r="T496" s="198"/>
      <c r="U496" s="198"/>
      <c r="V496" s="198"/>
      <c r="W496" s="202">
        <f t="shared" si="32"/>
        <v>0</v>
      </c>
      <c r="X496" s="14"/>
      <c r="Y496" s="14"/>
      <c r="Z496" s="108"/>
      <c r="AA496" s="114"/>
      <c r="AB496" s="129"/>
      <c r="AC496" s="128"/>
      <c r="AD496" s="142" t="str">
        <f t="shared" si="33"/>
        <v/>
      </c>
      <c r="AE496" s="142" t="str">
        <f>IF($E496&lt;&gt;"",IF($AD496=1,VLOOKUP($E496,得点換算表!$C$5:$D$14,2),VLOOKUP($E496,得点換算表!$E$5:$F$14,2)),"")</f>
        <v/>
      </c>
      <c r="AF496" s="142" t="str">
        <f>IF($F496&lt;&gt;"",IF($AD496=1,VLOOKUP($F496,得点換算表!$C$15:$D$24,2),VLOOKUP($F496,得点換算表!$E$15:$F$24,2)),"")</f>
        <v/>
      </c>
      <c r="AG496" s="142" t="str">
        <f>IF($G496&lt;&gt;"",IF($AD496=1,VLOOKUP($G496,得点換算表!$C$25:$D$34,2),VLOOKUP($G496,得点換算表!$E$25:$F$34,2)),"")</f>
        <v/>
      </c>
      <c r="AH496" s="142" t="str">
        <f>IF($H496&lt;&gt;"",IF($AD496=1,VLOOKUP($H496,得点換算表!$C$35:$D$44,2),VLOOKUP($H496,得点換算表!$E$35:$F$44,2)),"")</f>
        <v/>
      </c>
      <c r="AI496" s="142" t="str">
        <f>IF($I496&lt;&gt;"",IF($AD496=1,VLOOKUP($I496,得点換算表!$C$45:$D$55,2),VLOOKUP($I496,得点換算表!$E$45:$F$55,2)),"")</f>
        <v/>
      </c>
      <c r="AJ496" s="142" t="str">
        <f>IF($J496&lt;&gt;"",IF($AD496=1,VLOOKUP($J496,得点換算表!$C$56:$D$65,2),VLOOKUP($J496,得点換算表!$E$56:$F$65,2)),"")</f>
        <v/>
      </c>
      <c r="AK496" s="142" t="str">
        <f>IF($K496&lt;&gt;"",IF($AD496=1,VLOOKUP($K496,得点換算表!$C$66:$D$76,2),VLOOKUP($K496,得点換算表!$E$66:$F$76,2)),"")</f>
        <v/>
      </c>
      <c r="AL496" s="142" t="str">
        <f>IF($L496&lt;&gt;"",IF($AD496=1,VLOOKUP($L496,得点換算表!$C$77:$D$86,2),VLOOKUP($L496,得点換算表!$E$77:$F$86,2)),"")</f>
        <v/>
      </c>
      <c r="AM496" s="142" t="str">
        <f>IF($M496&lt;&gt;"",IF($AD496=1,VLOOKUP($M496,得点換算表!$C$87:$D$96,2),VLOOKUP($M496,得点換算表!$E$87:$F$96,2)),"")</f>
        <v/>
      </c>
      <c r="AN496" s="142" t="str">
        <f t="shared" si="31"/>
        <v/>
      </c>
      <c r="AO496" s="143" t="str">
        <f>IF(AND($AN496&lt;&gt;"",$AN496&gt;=8),VLOOKUP($AN496,得点換算表!$I$5:$J$9,2),"")</f>
        <v/>
      </c>
      <c r="AP496" s="105"/>
    </row>
    <row r="497" spans="1:42" x14ac:dyDescent="0.15">
      <c r="A497" s="11"/>
      <c r="B497" s="12"/>
      <c r="C497" s="13"/>
      <c r="D497" s="13"/>
      <c r="E497" s="14"/>
      <c r="F497" s="14"/>
      <c r="G497" s="14"/>
      <c r="H497" s="14"/>
      <c r="I497" s="15"/>
      <c r="J497" s="14"/>
      <c r="K497" s="13"/>
      <c r="L497" s="14"/>
      <c r="M497" s="14"/>
      <c r="N497" s="14"/>
      <c r="O497" s="14"/>
      <c r="P497" s="198"/>
      <c r="Q497" s="198"/>
      <c r="R497" s="198"/>
      <c r="S497" s="198"/>
      <c r="T497" s="198"/>
      <c r="U497" s="198"/>
      <c r="V497" s="198"/>
      <c r="W497" s="202">
        <f t="shared" si="32"/>
        <v>0</v>
      </c>
      <c r="X497" s="14"/>
      <c r="Y497" s="14"/>
      <c r="Z497" s="108"/>
      <c r="AA497" s="114"/>
      <c r="AB497" s="129"/>
      <c r="AC497" s="128"/>
      <c r="AD497" s="142" t="str">
        <f t="shared" si="33"/>
        <v/>
      </c>
      <c r="AE497" s="142" t="str">
        <f>IF($E497&lt;&gt;"",IF($AD497=1,VLOOKUP($E497,得点換算表!$C$5:$D$14,2),VLOOKUP($E497,得点換算表!$E$5:$F$14,2)),"")</f>
        <v/>
      </c>
      <c r="AF497" s="142" t="str">
        <f>IF($F497&lt;&gt;"",IF($AD497=1,VLOOKUP($F497,得点換算表!$C$15:$D$24,2),VLOOKUP($F497,得点換算表!$E$15:$F$24,2)),"")</f>
        <v/>
      </c>
      <c r="AG497" s="142" t="str">
        <f>IF($G497&lt;&gt;"",IF($AD497=1,VLOOKUP($G497,得点換算表!$C$25:$D$34,2),VLOOKUP($G497,得点換算表!$E$25:$F$34,2)),"")</f>
        <v/>
      </c>
      <c r="AH497" s="142" t="str">
        <f>IF($H497&lt;&gt;"",IF($AD497=1,VLOOKUP($H497,得点換算表!$C$35:$D$44,2),VLOOKUP($H497,得点換算表!$E$35:$F$44,2)),"")</f>
        <v/>
      </c>
      <c r="AI497" s="142" t="str">
        <f>IF($I497&lt;&gt;"",IF($AD497=1,VLOOKUP($I497,得点換算表!$C$45:$D$55,2),VLOOKUP($I497,得点換算表!$E$45:$F$55,2)),"")</f>
        <v/>
      </c>
      <c r="AJ497" s="142" t="str">
        <f>IF($J497&lt;&gt;"",IF($AD497=1,VLOOKUP($J497,得点換算表!$C$56:$D$65,2),VLOOKUP($J497,得点換算表!$E$56:$F$65,2)),"")</f>
        <v/>
      </c>
      <c r="AK497" s="142" t="str">
        <f>IF($K497&lt;&gt;"",IF($AD497=1,VLOOKUP($K497,得点換算表!$C$66:$D$76,2),VLOOKUP($K497,得点換算表!$E$66:$F$76,2)),"")</f>
        <v/>
      </c>
      <c r="AL497" s="142" t="str">
        <f>IF($L497&lt;&gt;"",IF($AD497=1,VLOOKUP($L497,得点換算表!$C$77:$D$86,2),VLOOKUP($L497,得点換算表!$E$77:$F$86,2)),"")</f>
        <v/>
      </c>
      <c r="AM497" s="142" t="str">
        <f>IF($M497&lt;&gt;"",IF($AD497=1,VLOOKUP($M497,得点換算表!$C$87:$D$96,2),VLOOKUP($M497,得点換算表!$E$87:$F$96,2)),"")</f>
        <v/>
      </c>
      <c r="AN497" s="142" t="str">
        <f t="shared" si="31"/>
        <v/>
      </c>
      <c r="AO497" s="143" t="str">
        <f>IF(AND($AN497&lt;&gt;"",$AN497&gt;=8),VLOOKUP($AN497,得点換算表!$I$5:$J$9,2),"")</f>
        <v/>
      </c>
      <c r="AP497" s="105"/>
    </row>
    <row r="498" spans="1:42" x14ac:dyDescent="0.15">
      <c r="A498" s="11"/>
      <c r="B498" s="12"/>
      <c r="C498" s="13"/>
      <c r="D498" s="13"/>
      <c r="E498" s="14"/>
      <c r="F498" s="14"/>
      <c r="G498" s="14"/>
      <c r="H498" s="14"/>
      <c r="I498" s="15"/>
      <c r="J498" s="14"/>
      <c r="K498" s="13"/>
      <c r="L498" s="14"/>
      <c r="M498" s="14"/>
      <c r="N498" s="14"/>
      <c r="O498" s="14"/>
      <c r="P498" s="198"/>
      <c r="Q498" s="198"/>
      <c r="R498" s="198"/>
      <c r="S498" s="198"/>
      <c r="T498" s="198"/>
      <c r="U498" s="198"/>
      <c r="V498" s="198"/>
      <c r="W498" s="202">
        <f t="shared" si="32"/>
        <v>0</v>
      </c>
      <c r="X498" s="14"/>
      <c r="Y498" s="14"/>
      <c r="Z498" s="108"/>
      <c r="AA498" s="114"/>
      <c r="AB498" s="129"/>
      <c r="AC498" s="128"/>
      <c r="AD498" s="142" t="str">
        <f t="shared" si="33"/>
        <v/>
      </c>
      <c r="AE498" s="142" t="str">
        <f>IF($E498&lt;&gt;"",IF($AD498=1,VLOOKUP($E498,得点換算表!$C$5:$D$14,2),VLOOKUP($E498,得点換算表!$E$5:$F$14,2)),"")</f>
        <v/>
      </c>
      <c r="AF498" s="142" t="str">
        <f>IF($F498&lt;&gt;"",IF($AD498=1,VLOOKUP($F498,得点換算表!$C$15:$D$24,2),VLOOKUP($F498,得点換算表!$E$15:$F$24,2)),"")</f>
        <v/>
      </c>
      <c r="AG498" s="142" t="str">
        <f>IF($G498&lt;&gt;"",IF($AD498=1,VLOOKUP($G498,得点換算表!$C$25:$D$34,2),VLOOKUP($G498,得点換算表!$E$25:$F$34,2)),"")</f>
        <v/>
      </c>
      <c r="AH498" s="142" t="str">
        <f>IF($H498&lt;&gt;"",IF($AD498=1,VLOOKUP($H498,得点換算表!$C$35:$D$44,2),VLOOKUP($H498,得点換算表!$E$35:$F$44,2)),"")</f>
        <v/>
      </c>
      <c r="AI498" s="142" t="str">
        <f>IF($I498&lt;&gt;"",IF($AD498=1,VLOOKUP($I498,得点換算表!$C$45:$D$55,2),VLOOKUP($I498,得点換算表!$E$45:$F$55,2)),"")</f>
        <v/>
      </c>
      <c r="AJ498" s="142" t="str">
        <f>IF($J498&lt;&gt;"",IF($AD498=1,VLOOKUP($J498,得点換算表!$C$56:$D$65,2),VLOOKUP($J498,得点換算表!$E$56:$F$65,2)),"")</f>
        <v/>
      </c>
      <c r="AK498" s="142" t="str">
        <f>IF($K498&lt;&gt;"",IF($AD498=1,VLOOKUP($K498,得点換算表!$C$66:$D$76,2),VLOOKUP($K498,得点換算表!$E$66:$F$76,2)),"")</f>
        <v/>
      </c>
      <c r="AL498" s="142" t="str">
        <f>IF($L498&lt;&gt;"",IF($AD498=1,VLOOKUP($L498,得点換算表!$C$77:$D$86,2),VLOOKUP($L498,得点換算表!$E$77:$F$86,2)),"")</f>
        <v/>
      </c>
      <c r="AM498" s="142" t="str">
        <f>IF($M498&lt;&gt;"",IF($AD498=1,VLOOKUP($M498,得点換算表!$C$87:$D$96,2),VLOOKUP($M498,得点換算表!$E$87:$F$96,2)),"")</f>
        <v/>
      </c>
      <c r="AN498" s="142" t="str">
        <f t="shared" si="31"/>
        <v/>
      </c>
      <c r="AO498" s="143" t="str">
        <f>IF(AND($AN498&lt;&gt;"",$AN498&gt;=8),VLOOKUP($AN498,得点換算表!$I$5:$J$9,2),"")</f>
        <v/>
      </c>
      <c r="AP498" s="105"/>
    </row>
    <row r="499" spans="1:42" x14ac:dyDescent="0.15">
      <c r="A499" s="11"/>
      <c r="B499" s="12"/>
      <c r="C499" s="13"/>
      <c r="D499" s="13"/>
      <c r="E499" s="14"/>
      <c r="F499" s="14"/>
      <c r="G499" s="14"/>
      <c r="H499" s="14"/>
      <c r="I499" s="15"/>
      <c r="J499" s="14"/>
      <c r="K499" s="13"/>
      <c r="L499" s="14"/>
      <c r="M499" s="14"/>
      <c r="N499" s="14"/>
      <c r="O499" s="14"/>
      <c r="P499" s="198"/>
      <c r="Q499" s="198"/>
      <c r="R499" s="198"/>
      <c r="S499" s="198"/>
      <c r="T499" s="198"/>
      <c r="U499" s="198"/>
      <c r="V499" s="198"/>
      <c r="W499" s="202">
        <f t="shared" si="32"/>
        <v>0</v>
      </c>
      <c r="X499" s="14"/>
      <c r="Y499" s="14"/>
      <c r="Z499" s="108"/>
      <c r="AA499" s="114"/>
      <c r="AB499" s="129"/>
      <c r="AC499" s="128"/>
      <c r="AD499" s="142" t="str">
        <f t="shared" si="33"/>
        <v/>
      </c>
      <c r="AE499" s="142" t="str">
        <f>IF($E499&lt;&gt;"",IF($AD499=1,VLOOKUP($E499,得点換算表!$C$5:$D$14,2),VLOOKUP($E499,得点換算表!$E$5:$F$14,2)),"")</f>
        <v/>
      </c>
      <c r="AF499" s="142" t="str">
        <f>IF($F499&lt;&gt;"",IF($AD499=1,VLOOKUP($F499,得点換算表!$C$15:$D$24,2),VLOOKUP($F499,得点換算表!$E$15:$F$24,2)),"")</f>
        <v/>
      </c>
      <c r="AG499" s="142" t="str">
        <f>IF($G499&lt;&gt;"",IF($AD499=1,VLOOKUP($G499,得点換算表!$C$25:$D$34,2),VLOOKUP($G499,得点換算表!$E$25:$F$34,2)),"")</f>
        <v/>
      </c>
      <c r="AH499" s="142" t="str">
        <f>IF($H499&lt;&gt;"",IF($AD499=1,VLOOKUP($H499,得点換算表!$C$35:$D$44,2),VLOOKUP($H499,得点換算表!$E$35:$F$44,2)),"")</f>
        <v/>
      </c>
      <c r="AI499" s="142" t="str">
        <f>IF($I499&lt;&gt;"",IF($AD499=1,VLOOKUP($I499,得点換算表!$C$45:$D$55,2),VLOOKUP($I499,得点換算表!$E$45:$F$55,2)),"")</f>
        <v/>
      </c>
      <c r="AJ499" s="142" t="str">
        <f>IF($J499&lt;&gt;"",IF($AD499=1,VLOOKUP($J499,得点換算表!$C$56:$D$65,2),VLOOKUP($J499,得点換算表!$E$56:$F$65,2)),"")</f>
        <v/>
      </c>
      <c r="AK499" s="142" t="str">
        <f>IF($K499&lt;&gt;"",IF($AD499=1,VLOOKUP($K499,得点換算表!$C$66:$D$76,2),VLOOKUP($K499,得点換算表!$E$66:$F$76,2)),"")</f>
        <v/>
      </c>
      <c r="AL499" s="142" t="str">
        <f>IF($L499&lt;&gt;"",IF($AD499=1,VLOOKUP($L499,得点換算表!$C$77:$D$86,2),VLOOKUP($L499,得点換算表!$E$77:$F$86,2)),"")</f>
        <v/>
      </c>
      <c r="AM499" s="142" t="str">
        <f>IF($M499&lt;&gt;"",IF($AD499=1,VLOOKUP($M499,得点換算表!$C$87:$D$96,2),VLOOKUP($M499,得点換算表!$E$87:$F$96,2)),"")</f>
        <v/>
      </c>
      <c r="AN499" s="142" t="str">
        <f t="shared" si="31"/>
        <v/>
      </c>
      <c r="AO499" s="143" t="str">
        <f>IF(AND($AN499&lt;&gt;"",$AN499&gt;=8),VLOOKUP($AN499,得点換算表!$I$5:$J$9,2),"")</f>
        <v/>
      </c>
      <c r="AP499" s="105"/>
    </row>
    <row r="500" spans="1:42" x14ac:dyDescent="0.15">
      <c r="A500" s="11"/>
      <c r="B500" s="12"/>
      <c r="C500" s="13"/>
      <c r="D500" s="13"/>
      <c r="E500" s="14"/>
      <c r="F500" s="14"/>
      <c r="G500" s="14"/>
      <c r="H500" s="14"/>
      <c r="I500" s="15"/>
      <c r="J500" s="14"/>
      <c r="K500" s="13"/>
      <c r="L500" s="14"/>
      <c r="M500" s="14"/>
      <c r="N500" s="14"/>
      <c r="O500" s="14"/>
      <c r="P500" s="198"/>
      <c r="Q500" s="198"/>
      <c r="R500" s="198"/>
      <c r="S500" s="198"/>
      <c r="T500" s="198"/>
      <c r="U500" s="198"/>
      <c r="V500" s="198"/>
      <c r="W500" s="202">
        <f t="shared" si="32"/>
        <v>0</v>
      </c>
      <c r="X500" s="14"/>
      <c r="Y500" s="14"/>
      <c r="Z500" s="108"/>
      <c r="AA500" s="114"/>
      <c r="AB500" s="129"/>
      <c r="AC500" s="128"/>
      <c r="AD500" s="142" t="str">
        <f t="shared" si="33"/>
        <v/>
      </c>
      <c r="AE500" s="142" t="str">
        <f>IF($E500&lt;&gt;"",IF($AD500=1,VLOOKUP($E500,得点換算表!$C$5:$D$14,2),VLOOKUP($E500,得点換算表!$E$5:$F$14,2)),"")</f>
        <v/>
      </c>
      <c r="AF500" s="142" t="str">
        <f>IF($F500&lt;&gt;"",IF($AD500=1,VLOOKUP($F500,得点換算表!$C$15:$D$24,2),VLOOKUP($F500,得点換算表!$E$15:$F$24,2)),"")</f>
        <v/>
      </c>
      <c r="AG500" s="142" t="str">
        <f>IF($G500&lt;&gt;"",IF($AD500=1,VLOOKUP($G500,得点換算表!$C$25:$D$34,2),VLOOKUP($G500,得点換算表!$E$25:$F$34,2)),"")</f>
        <v/>
      </c>
      <c r="AH500" s="142" t="str">
        <f>IF($H500&lt;&gt;"",IF($AD500=1,VLOOKUP($H500,得点換算表!$C$35:$D$44,2),VLOOKUP($H500,得点換算表!$E$35:$F$44,2)),"")</f>
        <v/>
      </c>
      <c r="AI500" s="142" t="str">
        <f>IF($I500&lt;&gt;"",IF($AD500=1,VLOOKUP($I500,得点換算表!$C$45:$D$55,2),VLOOKUP($I500,得点換算表!$E$45:$F$55,2)),"")</f>
        <v/>
      </c>
      <c r="AJ500" s="142" t="str">
        <f>IF($J500&lt;&gt;"",IF($AD500=1,VLOOKUP($J500,得点換算表!$C$56:$D$65,2),VLOOKUP($J500,得点換算表!$E$56:$F$65,2)),"")</f>
        <v/>
      </c>
      <c r="AK500" s="142" t="str">
        <f>IF($K500&lt;&gt;"",IF($AD500=1,VLOOKUP($K500,得点換算表!$C$66:$D$76,2),VLOOKUP($K500,得点換算表!$E$66:$F$76,2)),"")</f>
        <v/>
      </c>
      <c r="AL500" s="142" t="str">
        <f>IF($L500&lt;&gt;"",IF($AD500=1,VLOOKUP($L500,得点換算表!$C$77:$D$86,2),VLOOKUP($L500,得点換算表!$E$77:$F$86,2)),"")</f>
        <v/>
      </c>
      <c r="AM500" s="142" t="str">
        <f>IF($M500&lt;&gt;"",IF($AD500=1,VLOOKUP($M500,得点換算表!$C$87:$D$96,2),VLOOKUP($M500,得点換算表!$E$87:$F$96,2)),"")</f>
        <v/>
      </c>
      <c r="AN500" s="142" t="str">
        <f t="shared" si="31"/>
        <v/>
      </c>
      <c r="AO500" s="143" t="str">
        <f>IF(AND($AN500&lt;&gt;"",$AN500&gt;=8),VLOOKUP($AN500,得点換算表!$I$5:$J$9,2),"")</f>
        <v/>
      </c>
      <c r="AP500" s="105"/>
    </row>
    <row r="501" spans="1:42" x14ac:dyDescent="0.15">
      <c r="A501" s="11"/>
      <c r="B501" s="12"/>
      <c r="C501" s="13"/>
      <c r="D501" s="13"/>
      <c r="E501" s="14"/>
      <c r="F501" s="14"/>
      <c r="G501" s="14"/>
      <c r="H501" s="14"/>
      <c r="I501" s="15"/>
      <c r="J501" s="14"/>
      <c r="K501" s="13"/>
      <c r="L501" s="14"/>
      <c r="M501" s="14"/>
      <c r="N501" s="14"/>
      <c r="O501" s="14"/>
      <c r="P501" s="198"/>
      <c r="Q501" s="198"/>
      <c r="R501" s="198"/>
      <c r="S501" s="198"/>
      <c r="T501" s="198"/>
      <c r="U501" s="198"/>
      <c r="V501" s="198"/>
      <c r="W501" s="202">
        <f t="shared" si="32"/>
        <v>0</v>
      </c>
      <c r="X501" s="14"/>
      <c r="Y501" s="14"/>
      <c r="Z501" s="108"/>
      <c r="AA501" s="114"/>
      <c r="AB501" s="129"/>
      <c r="AC501" s="128"/>
      <c r="AD501" s="142" t="str">
        <f t="shared" si="33"/>
        <v/>
      </c>
      <c r="AE501" s="142" t="str">
        <f>IF($E501&lt;&gt;"",IF($AD501=1,VLOOKUP($E501,得点換算表!$C$5:$D$14,2),VLOOKUP($E501,得点換算表!$E$5:$F$14,2)),"")</f>
        <v/>
      </c>
      <c r="AF501" s="142" t="str">
        <f>IF($F501&lt;&gt;"",IF($AD501=1,VLOOKUP($F501,得点換算表!$C$15:$D$24,2),VLOOKUP($F501,得点換算表!$E$15:$F$24,2)),"")</f>
        <v/>
      </c>
      <c r="AG501" s="142" t="str">
        <f>IF($G501&lt;&gt;"",IF($AD501=1,VLOOKUP($G501,得点換算表!$C$25:$D$34,2),VLOOKUP($G501,得点換算表!$E$25:$F$34,2)),"")</f>
        <v/>
      </c>
      <c r="AH501" s="142" t="str">
        <f>IF($H501&lt;&gt;"",IF($AD501=1,VLOOKUP($H501,得点換算表!$C$35:$D$44,2),VLOOKUP($H501,得点換算表!$E$35:$F$44,2)),"")</f>
        <v/>
      </c>
      <c r="AI501" s="142" t="str">
        <f>IF($I501&lt;&gt;"",IF($AD501=1,VLOOKUP($I501,得点換算表!$C$45:$D$55,2),VLOOKUP($I501,得点換算表!$E$45:$F$55,2)),"")</f>
        <v/>
      </c>
      <c r="AJ501" s="142" t="str">
        <f>IF($J501&lt;&gt;"",IF($AD501=1,VLOOKUP($J501,得点換算表!$C$56:$D$65,2),VLOOKUP($J501,得点換算表!$E$56:$F$65,2)),"")</f>
        <v/>
      </c>
      <c r="AK501" s="142" t="str">
        <f>IF($K501&lt;&gt;"",IF($AD501=1,VLOOKUP($K501,得点換算表!$C$66:$D$76,2),VLOOKUP($K501,得点換算表!$E$66:$F$76,2)),"")</f>
        <v/>
      </c>
      <c r="AL501" s="142" t="str">
        <f>IF($L501&lt;&gt;"",IF($AD501=1,VLOOKUP($L501,得点換算表!$C$77:$D$86,2),VLOOKUP($L501,得点換算表!$E$77:$F$86,2)),"")</f>
        <v/>
      </c>
      <c r="AM501" s="142" t="str">
        <f>IF($M501&lt;&gt;"",IF($AD501=1,VLOOKUP($M501,得点換算表!$C$87:$D$96,2),VLOOKUP($M501,得点換算表!$E$87:$F$96,2)),"")</f>
        <v/>
      </c>
      <c r="AN501" s="142" t="str">
        <f t="shared" si="31"/>
        <v/>
      </c>
      <c r="AO501" s="143" t="str">
        <f>IF(AND($AN501&lt;&gt;"",$AN501&gt;=8),VLOOKUP($AN501,得点換算表!$I$5:$J$9,2),"")</f>
        <v/>
      </c>
      <c r="AP501" s="105"/>
    </row>
    <row r="502" spans="1:42" x14ac:dyDescent="0.15">
      <c r="A502" s="11"/>
      <c r="B502" s="12"/>
      <c r="C502" s="13"/>
      <c r="D502" s="13"/>
      <c r="E502" s="14"/>
      <c r="F502" s="14"/>
      <c r="G502" s="14"/>
      <c r="H502" s="14"/>
      <c r="I502" s="15"/>
      <c r="J502" s="14"/>
      <c r="K502" s="13"/>
      <c r="L502" s="14"/>
      <c r="M502" s="14"/>
      <c r="N502" s="14"/>
      <c r="O502" s="14"/>
      <c r="P502" s="198"/>
      <c r="Q502" s="198"/>
      <c r="R502" s="198"/>
      <c r="S502" s="198"/>
      <c r="T502" s="198"/>
      <c r="U502" s="198"/>
      <c r="V502" s="198"/>
      <c r="W502" s="202">
        <f t="shared" si="32"/>
        <v>0</v>
      </c>
      <c r="X502" s="14"/>
      <c r="Y502" s="14"/>
      <c r="Z502" s="108"/>
      <c r="AA502" s="114"/>
      <c r="AB502" s="129"/>
      <c r="AC502" s="128"/>
      <c r="AD502" s="142" t="str">
        <f t="shared" si="33"/>
        <v/>
      </c>
      <c r="AE502" s="142" t="str">
        <f>IF($E502&lt;&gt;"",IF($AD502=1,VLOOKUP($E502,得点換算表!$C$5:$D$14,2),VLOOKUP($E502,得点換算表!$E$5:$F$14,2)),"")</f>
        <v/>
      </c>
      <c r="AF502" s="142" t="str">
        <f>IF($F502&lt;&gt;"",IF($AD502=1,VLOOKUP($F502,得点換算表!$C$15:$D$24,2),VLOOKUP($F502,得点換算表!$E$15:$F$24,2)),"")</f>
        <v/>
      </c>
      <c r="AG502" s="142" t="str">
        <f>IF($G502&lt;&gt;"",IF($AD502=1,VLOOKUP($G502,得点換算表!$C$25:$D$34,2),VLOOKUP($G502,得点換算表!$E$25:$F$34,2)),"")</f>
        <v/>
      </c>
      <c r="AH502" s="142" t="str">
        <f>IF($H502&lt;&gt;"",IF($AD502=1,VLOOKUP($H502,得点換算表!$C$35:$D$44,2),VLOOKUP($H502,得点換算表!$E$35:$F$44,2)),"")</f>
        <v/>
      </c>
      <c r="AI502" s="142" t="str">
        <f>IF($I502&lt;&gt;"",IF($AD502=1,VLOOKUP($I502,得点換算表!$C$45:$D$55,2),VLOOKUP($I502,得点換算表!$E$45:$F$55,2)),"")</f>
        <v/>
      </c>
      <c r="AJ502" s="142" t="str">
        <f>IF($J502&lt;&gt;"",IF($AD502=1,VLOOKUP($J502,得点換算表!$C$56:$D$65,2),VLOOKUP($J502,得点換算表!$E$56:$F$65,2)),"")</f>
        <v/>
      </c>
      <c r="AK502" s="142" t="str">
        <f>IF($K502&lt;&gt;"",IF($AD502=1,VLOOKUP($K502,得点換算表!$C$66:$D$76,2),VLOOKUP($K502,得点換算表!$E$66:$F$76,2)),"")</f>
        <v/>
      </c>
      <c r="AL502" s="142" t="str">
        <f>IF($L502&lt;&gt;"",IF($AD502=1,VLOOKUP($L502,得点換算表!$C$77:$D$86,2),VLOOKUP($L502,得点換算表!$E$77:$F$86,2)),"")</f>
        <v/>
      </c>
      <c r="AM502" s="142" t="str">
        <f>IF($M502&lt;&gt;"",IF($AD502=1,VLOOKUP($M502,得点換算表!$C$87:$D$96,2),VLOOKUP($M502,得点換算表!$E$87:$F$96,2)),"")</f>
        <v/>
      </c>
      <c r="AN502" s="142" t="str">
        <f t="shared" si="31"/>
        <v/>
      </c>
      <c r="AO502" s="143" t="str">
        <f>IF(AND($AN502&lt;&gt;"",$AN502&gt;=8),VLOOKUP($AN502,得点換算表!$I$5:$J$9,2),"")</f>
        <v/>
      </c>
      <c r="AP502" s="105"/>
    </row>
    <row r="503" spans="1:42" x14ac:dyDescent="0.15">
      <c r="A503" s="11"/>
      <c r="B503" s="12"/>
      <c r="C503" s="13"/>
      <c r="D503" s="13"/>
      <c r="E503" s="14"/>
      <c r="F503" s="14"/>
      <c r="G503" s="14"/>
      <c r="H503" s="14"/>
      <c r="I503" s="15"/>
      <c r="J503" s="14"/>
      <c r="K503" s="13"/>
      <c r="L503" s="14"/>
      <c r="M503" s="14"/>
      <c r="N503" s="14"/>
      <c r="O503" s="14"/>
      <c r="P503" s="198"/>
      <c r="Q503" s="198"/>
      <c r="R503" s="198"/>
      <c r="S503" s="198"/>
      <c r="T503" s="198"/>
      <c r="U503" s="198"/>
      <c r="V503" s="198"/>
      <c r="W503" s="202">
        <f t="shared" si="32"/>
        <v>0</v>
      </c>
      <c r="X503" s="14"/>
      <c r="Y503" s="14"/>
      <c r="Z503" s="108"/>
      <c r="AA503" s="114"/>
      <c r="AB503" s="129"/>
      <c r="AC503" s="128"/>
      <c r="AD503" s="142" t="str">
        <f t="shared" si="33"/>
        <v/>
      </c>
      <c r="AE503" s="142" t="str">
        <f>IF($E503&lt;&gt;"",IF($AD503=1,VLOOKUP($E503,得点換算表!$C$5:$D$14,2),VLOOKUP($E503,得点換算表!$E$5:$F$14,2)),"")</f>
        <v/>
      </c>
      <c r="AF503" s="142" t="str">
        <f>IF($F503&lt;&gt;"",IF($AD503=1,VLOOKUP($F503,得点換算表!$C$15:$D$24,2),VLOOKUP($F503,得点換算表!$E$15:$F$24,2)),"")</f>
        <v/>
      </c>
      <c r="AG503" s="142" t="str">
        <f>IF($G503&lt;&gt;"",IF($AD503=1,VLOOKUP($G503,得点換算表!$C$25:$D$34,2),VLOOKUP($G503,得点換算表!$E$25:$F$34,2)),"")</f>
        <v/>
      </c>
      <c r="AH503" s="142" t="str">
        <f>IF($H503&lt;&gt;"",IF($AD503=1,VLOOKUP($H503,得点換算表!$C$35:$D$44,2),VLOOKUP($H503,得点換算表!$E$35:$F$44,2)),"")</f>
        <v/>
      </c>
      <c r="AI503" s="142" t="str">
        <f>IF($I503&lt;&gt;"",IF($AD503=1,VLOOKUP($I503,得点換算表!$C$45:$D$55,2),VLOOKUP($I503,得点換算表!$E$45:$F$55,2)),"")</f>
        <v/>
      </c>
      <c r="AJ503" s="142" t="str">
        <f>IF($J503&lt;&gt;"",IF($AD503=1,VLOOKUP($J503,得点換算表!$C$56:$D$65,2),VLOOKUP($J503,得点換算表!$E$56:$F$65,2)),"")</f>
        <v/>
      </c>
      <c r="AK503" s="142" t="str">
        <f>IF($K503&lt;&gt;"",IF($AD503=1,VLOOKUP($K503,得点換算表!$C$66:$D$76,2),VLOOKUP($K503,得点換算表!$E$66:$F$76,2)),"")</f>
        <v/>
      </c>
      <c r="AL503" s="142" t="str">
        <f>IF($L503&lt;&gt;"",IF($AD503=1,VLOOKUP($L503,得点換算表!$C$77:$D$86,2),VLOOKUP($L503,得点換算表!$E$77:$F$86,2)),"")</f>
        <v/>
      </c>
      <c r="AM503" s="142" t="str">
        <f>IF($M503&lt;&gt;"",IF($AD503=1,VLOOKUP($M503,得点換算表!$C$87:$D$96,2),VLOOKUP($M503,得点換算表!$E$87:$F$96,2)),"")</f>
        <v/>
      </c>
      <c r="AN503" s="142" t="str">
        <f t="shared" si="31"/>
        <v/>
      </c>
      <c r="AO503" s="143" t="str">
        <f>IF(AND($AN503&lt;&gt;"",$AN503&gt;=8),VLOOKUP($AN503,得点換算表!$I$5:$J$9,2),"")</f>
        <v/>
      </c>
      <c r="AP503" s="105"/>
    </row>
    <row r="504" spans="1:42" x14ac:dyDescent="0.15">
      <c r="A504" s="11"/>
      <c r="B504" s="12"/>
      <c r="C504" s="13"/>
      <c r="D504" s="13"/>
      <c r="E504" s="14"/>
      <c r="F504" s="14"/>
      <c r="G504" s="14"/>
      <c r="H504" s="14"/>
      <c r="I504" s="15"/>
      <c r="J504" s="14"/>
      <c r="K504" s="13"/>
      <c r="L504" s="14"/>
      <c r="M504" s="14"/>
      <c r="N504" s="14"/>
      <c r="O504" s="14"/>
      <c r="P504" s="198"/>
      <c r="Q504" s="198"/>
      <c r="R504" s="198"/>
      <c r="S504" s="198"/>
      <c r="T504" s="198"/>
      <c r="U504" s="198"/>
      <c r="V504" s="198"/>
      <c r="W504" s="202">
        <f t="shared" si="32"/>
        <v>0</v>
      </c>
      <c r="X504" s="14"/>
      <c r="Y504" s="14"/>
      <c r="Z504" s="108"/>
      <c r="AA504" s="114"/>
      <c r="AB504" s="129"/>
      <c r="AC504" s="128"/>
      <c r="AD504" s="142" t="str">
        <f t="shared" si="33"/>
        <v/>
      </c>
      <c r="AE504" s="142" t="str">
        <f>IF($E504&lt;&gt;"",IF($AD504=1,VLOOKUP($E504,得点換算表!$C$5:$D$14,2),VLOOKUP($E504,得点換算表!$E$5:$F$14,2)),"")</f>
        <v/>
      </c>
      <c r="AF504" s="142" t="str">
        <f>IF($F504&lt;&gt;"",IF($AD504=1,VLOOKUP($F504,得点換算表!$C$15:$D$24,2),VLOOKUP($F504,得点換算表!$E$15:$F$24,2)),"")</f>
        <v/>
      </c>
      <c r="AG504" s="142" t="str">
        <f>IF($G504&lt;&gt;"",IF($AD504=1,VLOOKUP($G504,得点換算表!$C$25:$D$34,2),VLOOKUP($G504,得点換算表!$E$25:$F$34,2)),"")</f>
        <v/>
      </c>
      <c r="AH504" s="142" t="str">
        <f>IF($H504&lt;&gt;"",IF($AD504=1,VLOOKUP($H504,得点換算表!$C$35:$D$44,2),VLOOKUP($H504,得点換算表!$E$35:$F$44,2)),"")</f>
        <v/>
      </c>
      <c r="AI504" s="142" t="str">
        <f>IF($I504&lt;&gt;"",IF($AD504=1,VLOOKUP($I504,得点換算表!$C$45:$D$55,2),VLOOKUP($I504,得点換算表!$E$45:$F$55,2)),"")</f>
        <v/>
      </c>
      <c r="AJ504" s="142" t="str">
        <f>IF($J504&lt;&gt;"",IF($AD504=1,VLOOKUP($J504,得点換算表!$C$56:$D$65,2),VLOOKUP($J504,得点換算表!$E$56:$F$65,2)),"")</f>
        <v/>
      </c>
      <c r="AK504" s="142" t="str">
        <f>IF($K504&lt;&gt;"",IF($AD504=1,VLOOKUP($K504,得点換算表!$C$66:$D$76,2),VLOOKUP($K504,得点換算表!$E$66:$F$76,2)),"")</f>
        <v/>
      </c>
      <c r="AL504" s="142" t="str">
        <f>IF($L504&lt;&gt;"",IF($AD504=1,VLOOKUP($L504,得点換算表!$C$77:$D$86,2),VLOOKUP($L504,得点換算表!$E$77:$F$86,2)),"")</f>
        <v/>
      </c>
      <c r="AM504" s="142" t="str">
        <f>IF($M504&lt;&gt;"",IF($AD504=1,VLOOKUP($M504,得点換算表!$C$87:$D$96,2),VLOOKUP($M504,得点換算表!$E$87:$F$96,2)),"")</f>
        <v/>
      </c>
      <c r="AN504" s="142" t="str">
        <f t="shared" si="31"/>
        <v/>
      </c>
      <c r="AO504" s="143" t="str">
        <f>IF(AND($AN504&lt;&gt;"",$AN504&gt;=8),VLOOKUP($AN504,得点換算表!$I$5:$J$9,2),"")</f>
        <v/>
      </c>
      <c r="AP504" s="105"/>
    </row>
    <row r="505" spans="1:42" x14ac:dyDescent="0.15">
      <c r="A505" s="11"/>
      <c r="B505" s="12"/>
      <c r="C505" s="13"/>
      <c r="D505" s="13"/>
      <c r="E505" s="14"/>
      <c r="F505" s="14"/>
      <c r="G505" s="14"/>
      <c r="H505" s="14"/>
      <c r="I505" s="15"/>
      <c r="J505" s="14"/>
      <c r="K505" s="13"/>
      <c r="L505" s="14"/>
      <c r="M505" s="14"/>
      <c r="N505" s="14"/>
      <c r="O505" s="14"/>
      <c r="P505" s="198"/>
      <c r="Q505" s="198"/>
      <c r="R505" s="198"/>
      <c r="S505" s="198"/>
      <c r="T505" s="198"/>
      <c r="U505" s="198"/>
      <c r="V505" s="198"/>
      <c r="W505" s="202">
        <f t="shared" si="32"/>
        <v>0</v>
      </c>
      <c r="X505" s="14"/>
      <c r="Y505" s="14"/>
      <c r="Z505" s="108"/>
      <c r="AA505" s="114"/>
      <c r="AB505" s="129"/>
      <c r="AC505" s="128"/>
      <c r="AD505" s="142" t="str">
        <f t="shared" si="33"/>
        <v/>
      </c>
      <c r="AE505" s="142" t="str">
        <f>IF($E505&lt;&gt;"",IF($AD505=1,VLOOKUP($E505,得点換算表!$C$5:$D$14,2),VLOOKUP($E505,得点換算表!$E$5:$F$14,2)),"")</f>
        <v/>
      </c>
      <c r="AF505" s="142" t="str">
        <f>IF($F505&lt;&gt;"",IF($AD505=1,VLOOKUP($F505,得点換算表!$C$15:$D$24,2),VLOOKUP($F505,得点換算表!$E$15:$F$24,2)),"")</f>
        <v/>
      </c>
      <c r="AG505" s="142" t="str">
        <f>IF($G505&lt;&gt;"",IF($AD505=1,VLOOKUP($G505,得点換算表!$C$25:$D$34,2),VLOOKUP($G505,得点換算表!$E$25:$F$34,2)),"")</f>
        <v/>
      </c>
      <c r="AH505" s="142" t="str">
        <f>IF($H505&lt;&gt;"",IF($AD505=1,VLOOKUP($H505,得点換算表!$C$35:$D$44,2),VLOOKUP($H505,得点換算表!$E$35:$F$44,2)),"")</f>
        <v/>
      </c>
      <c r="AI505" s="142" t="str">
        <f>IF($I505&lt;&gt;"",IF($AD505=1,VLOOKUP($I505,得点換算表!$C$45:$D$55,2),VLOOKUP($I505,得点換算表!$E$45:$F$55,2)),"")</f>
        <v/>
      </c>
      <c r="AJ505" s="142" t="str">
        <f>IF($J505&lt;&gt;"",IF($AD505=1,VLOOKUP($J505,得点換算表!$C$56:$D$65,2),VLOOKUP($J505,得点換算表!$E$56:$F$65,2)),"")</f>
        <v/>
      </c>
      <c r="AK505" s="142" t="str">
        <f>IF($K505&lt;&gt;"",IF($AD505=1,VLOOKUP($K505,得点換算表!$C$66:$D$76,2),VLOOKUP($K505,得点換算表!$E$66:$F$76,2)),"")</f>
        <v/>
      </c>
      <c r="AL505" s="142" t="str">
        <f>IF($L505&lt;&gt;"",IF($AD505=1,VLOOKUP($L505,得点換算表!$C$77:$D$86,2),VLOOKUP($L505,得点換算表!$E$77:$F$86,2)),"")</f>
        <v/>
      </c>
      <c r="AM505" s="142" t="str">
        <f>IF($M505&lt;&gt;"",IF($AD505=1,VLOOKUP($M505,得点換算表!$C$87:$D$96,2),VLOOKUP($M505,得点換算表!$E$87:$F$96,2)),"")</f>
        <v/>
      </c>
      <c r="AN505" s="142" t="str">
        <f t="shared" si="31"/>
        <v/>
      </c>
      <c r="AO505" s="143" t="str">
        <f>IF(AND($AN505&lt;&gt;"",$AN505&gt;=8),VLOOKUP($AN505,得点換算表!$I$5:$J$9,2),"")</f>
        <v/>
      </c>
      <c r="AP505" s="105"/>
    </row>
    <row r="506" spans="1:42" x14ac:dyDescent="0.15">
      <c r="A506" s="11"/>
      <c r="B506" s="12"/>
      <c r="C506" s="13"/>
      <c r="D506" s="13"/>
      <c r="E506" s="14"/>
      <c r="F506" s="14"/>
      <c r="G506" s="14"/>
      <c r="H506" s="14"/>
      <c r="I506" s="15"/>
      <c r="J506" s="14"/>
      <c r="K506" s="13"/>
      <c r="L506" s="14"/>
      <c r="M506" s="14"/>
      <c r="N506" s="14"/>
      <c r="O506" s="14"/>
      <c r="P506" s="198"/>
      <c r="Q506" s="198"/>
      <c r="R506" s="198"/>
      <c r="S506" s="198"/>
      <c r="T506" s="198"/>
      <c r="U506" s="198"/>
      <c r="V506" s="198"/>
      <c r="W506" s="202">
        <f t="shared" si="32"/>
        <v>0</v>
      </c>
      <c r="X506" s="14"/>
      <c r="Y506" s="14"/>
      <c r="Z506" s="108"/>
      <c r="AA506" s="114"/>
      <c r="AB506" s="129"/>
      <c r="AC506" s="128"/>
      <c r="AD506" s="142" t="str">
        <f t="shared" si="33"/>
        <v/>
      </c>
      <c r="AE506" s="142" t="str">
        <f>IF($E506&lt;&gt;"",IF($AD506=1,VLOOKUP($E506,得点換算表!$C$5:$D$14,2),VLOOKUP($E506,得点換算表!$E$5:$F$14,2)),"")</f>
        <v/>
      </c>
      <c r="AF506" s="142" t="str">
        <f>IF($F506&lt;&gt;"",IF($AD506=1,VLOOKUP($F506,得点換算表!$C$15:$D$24,2),VLOOKUP($F506,得点換算表!$E$15:$F$24,2)),"")</f>
        <v/>
      </c>
      <c r="AG506" s="142" t="str">
        <f>IF($G506&lt;&gt;"",IF($AD506=1,VLOOKUP($G506,得点換算表!$C$25:$D$34,2),VLOOKUP($G506,得点換算表!$E$25:$F$34,2)),"")</f>
        <v/>
      </c>
      <c r="AH506" s="142" t="str">
        <f>IF($H506&lt;&gt;"",IF($AD506=1,VLOOKUP($H506,得点換算表!$C$35:$D$44,2),VLOOKUP($H506,得点換算表!$E$35:$F$44,2)),"")</f>
        <v/>
      </c>
      <c r="AI506" s="142" t="str">
        <f>IF($I506&lt;&gt;"",IF($AD506=1,VLOOKUP($I506,得点換算表!$C$45:$D$55,2),VLOOKUP($I506,得点換算表!$E$45:$F$55,2)),"")</f>
        <v/>
      </c>
      <c r="AJ506" s="142" t="str">
        <f>IF($J506&lt;&gt;"",IF($AD506=1,VLOOKUP($J506,得点換算表!$C$56:$D$65,2),VLOOKUP($J506,得点換算表!$E$56:$F$65,2)),"")</f>
        <v/>
      </c>
      <c r="AK506" s="142" t="str">
        <f>IF($K506&lt;&gt;"",IF($AD506=1,VLOOKUP($K506,得点換算表!$C$66:$D$76,2),VLOOKUP($K506,得点換算表!$E$66:$F$76,2)),"")</f>
        <v/>
      </c>
      <c r="AL506" s="142" t="str">
        <f>IF($L506&lt;&gt;"",IF($AD506=1,VLOOKUP($L506,得点換算表!$C$77:$D$86,2),VLOOKUP($L506,得点換算表!$E$77:$F$86,2)),"")</f>
        <v/>
      </c>
      <c r="AM506" s="142" t="str">
        <f>IF($M506&lt;&gt;"",IF($AD506=1,VLOOKUP($M506,得点換算表!$C$87:$D$96,2),VLOOKUP($M506,得点換算表!$E$87:$F$96,2)),"")</f>
        <v/>
      </c>
      <c r="AN506" s="142" t="str">
        <f t="shared" si="31"/>
        <v/>
      </c>
      <c r="AO506" s="143" t="str">
        <f>IF(AND($AN506&lt;&gt;"",$AN506&gt;=8),VLOOKUP($AN506,得点換算表!$I$5:$J$9,2),"")</f>
        <v/>
      </c>
      <c r="AP506" s="105"/>
    </row>
    <row r="507" spans="1:42" x14ac:dyDescent="0.15">
      <c r="A507" s="11"/>
      <c r="B507" s="12"/>
      <c r="C507" s="13"/>
      <c r="D507" s="13"/>
      <c r="E507" s="14"/>
      <c r="F507" s="14"/>
      <c r="G507" s="14"/>
      <c r="H507" s="14"/>
      <c r="I507" s="15"/>
      <c r="J507" s="14"/>
      <c r="K507" s="13"/>
      <c r="L507" s="14"/>
      <c r="M507" s="14"/>
      <c r="N507" s="14"/>
      <c r="O507" s="14"/>
      <c r="P507" s="198"/>
      <c r="Q507" s="198"/>
      <c r="R507" s="198"/>
      <c r="S507" s="198"/>
      <c r="T507" s="198"/>
      <c r="U507" s="198"/>
      <c r="V507" s="198"/>
      <c r="W507" s="202">
        <f t="shared" si="32"/>
        <v>0</v>
      </c>
      <c r="X507" s="14"/>
      <c r="Y507" s="14"/>
      <c r="Z507" s="108"/>
      <c r="AA507" s="114"/>
      <c r="AB507" s="129"/>
      <c r="AC507" s="128"/>
      <c r="AD507" s="142" t="str">
        <f t="shared" si="33"/>
        <v/>
      </c>
      <c r="AE507" s="142" t="str">
        <f>IF($E507&lt;&gt;"",IF($AD507=1,VLOOKUP($E507,得点換算表!$C$5:$D$14,2),VLOOKUP($E507,得点換算表!$E$5:$F$14,2)),"")</f>
        <v/>
      </c>
      <c r="AF507" s="142" t="str">
        <f>IF($F507&lt;&gt;"",IF($AD507=1,VLOOKUP($F507,得点換算表!$C$15:$D$24,2),VLOOKUP($F507,得点換算表!$E$15:$F$24,2)),"")</f>
        <v/>
      </c>
      <c r="AG507" s="142" t="str">
        <f>IF($G507&lt;&gt;"",IF($AD507=1,VLOOKUP($G507,得点換算表!$C$25:$D$34,2),VLOOKUP($G507,得点換算表!$E$25:$F$34,2)),"")</f>
        <v/>
      </c>
      <c r="AH507" s="142" t="str">
        <f>IF($H507&lt;&gt;"",IF($AD507=1,VLOOKUP($H507,得点換算表!$C$35:$D$44,2),VLOOKUP($H507,得点換算表!$E$35:$F$44,2)),"")</f>
        <v/>
      </c>
      <c r="AI507" s="142" t="str">
        <f>IF($I507&lt;&gt;"",IF($AD507=1,VLOOKUP($I507,得点換算表!$C$45:$D$55,2),VLOOKUP($I507,得点換算表!$E$45:$F$55,2)),"")</f>
        <v/>
      </c>
      <c r="AJ507" s="142" t="str">
        <f>IF($J507&lt;&gt;"",IF($AD507=1,VLOOKUP($J507,得点換算表!$C$56:$D$65,2),VLOOKUP($J507,得点換算表!$E$56:$F$65,2)),"")</f>
        <v/>
      </c>
      <c r="AK507" s="142" t="str">
        <f>IF($K507&lt;&gt;"",IF($AD507=1,VLOOKUP($K507,得点換算表!$C$66:$D$76,2),VLOOKUP($K507,得点換算表!$E$66:$F$76,2)),"")</f>
        <v/>
      </c>
      <c r="AL507" s="142" t="str">
        <f>IF($L507&lt;&gt;"",IF($AD507=1,VLOOKUP($L507,得点換算表!$C$77:$D$86,2),VLOOKUP($L507,得点換算表!$E$77:$F$86,2)),"")</f>
        <v/>
      </c>
      <c r="AM507" s="142" t="str">
        <f>IF($M507&lt;&gt;"",IF($AD507=1,VLOOKUP($M507,得点換算表!$C$87:$D$96,2),VLOOKUP($M507,得点換算表!$E$87:$F$96,2)),"")</f>
        <v/>
      </c>
      <c r="AN507" s="142" t="str">
        <f t="shared" si="31"/>
        <v/>
      </c>
      <c r="AO507" s="143" t="str">
        <f>IF(AND($AN507&lt;&gt;"",$AN507&gt;=8),VLOOKUP($AN507,得点換算表!$I$5:$J$9,2),"")</f>
        <v/>
      </c>
      <c r="AP507" s="105"/>
    </row>
    <row r="508" spans="1:42" x14ac:dyDescent="0.15">
      <c r="A508" s="11"/>
      <c r="B508" s="12"/>
      <c r="C508" s="13"/>
      <c r="D508" s="13"/>
      <c r="E508" s="14"/>
      <c r="F508" s="14"/>
      <c r="G508" s="14"/>
      <c r="H508" s="14"/>
      <c r="I508" s="15"/>
      <c r="J508" s="14"/>
      <c r="K508" s="13"/>
      <c r="L508" s="14"/>
      <c r="M508" s="14"/>
      <c r="N508" s="14"/>
      <c r="O508" s="14"/>
      <c r="P508" s="198"/>
      <c r="Q508" s="198"/>
      <c r="R508" s="198"/>
      <c r="S508" s="198"/>
      <c r="T508" s="198"/>
      <c r="U508" s="198"/>
      <c r="V508" s="198"/>
      <c r="W508" s="202">
        <f t="shared" si="32"/>
        <v>0</v>
      </c>
      <c r="X508" s="14"/>
      <c r="Y508" s="14"/>
      <c r="Z508" s="108"/>
      <c r="AA508" s="114"/>
      <c r="AB508" s="129"/>
      <c r="AC508" s="128"/>
      <c r="AD508" s="142" t="str">
        <f t="shared" si="33"/>
        <v/>
      </c>
      <c r="AE508" s="142" t="str">
        <f>IF($E508&lt;&gt;"",IF($AD508=1,VLOOKUP($E508,得点換算表!$C$5:$D$14,2),VLOOKUP($E508,得点換算表!$E$5:$F$14,2)),"")</f>
        <v/>
      </c>
      <c r="AF508" s="142" t="str">
        <f>IF($F508&lt;&gt;"",IF($AD508=1,VLOOKUP($F508,得点換算表!$C$15:$D$24,2),VLOOKUP($F508,得点換算表!$E$15:$F$24,2)),"")</f>
        <v/>
      </c>
      <c r="AG508" s="142" t="str">
        <f>IF($G508&lt;&gt;"",IF($AD508=1,VLOOKUP($G508,得点換算表!$C$25:$D$34,2),VLOOKUP($G508,得点換算表!$E$25:$F$34,2)),"")</f>
        <v/>
      </c>
      <c r="AH508" s="142" t="str">
        <f>IF($H508&lt;&gt;"",IF($AD508=1,VLOOKUP($H508,得点換算表!$C$35:$D$44,2),VLOOKUP($H508,得点換算表!$E$35:$F$44,2)),"")</f>
        <v/>
      </c>
      <c r="AI508" s="142" t="str">
        <f>IF($I508&lt;&gt;"",IF($AD508=1,VLOOKUP($I508,得点換算表!$C$45:$D$55,2),VLOOKUP($I508,得点換算表!$E$45:$F$55,2)),"")</f>
        <v/>
      </c>
      <c r="AJ508" s="142" t="str">
        <f>IF($J508&lt;&gt;"",IF($AD508=1,VLOOKUP($J508,得点換算表!$C$56:$D$65,2),VLOOKUP($J508,得点換算表!$E$56:$F$65,2)),"")</f>
        <v/>
      </c>
      <c r="AK508" s="142" t="str">
        <f>IF($K508&lt;&gt;"",IF($AD508=1,VLOOKUP($K508,得点換算表!$C$66:$D$76,2),VLOOKUP($K508,得点換算表!$E$66:$F$76,2)),"")</f>
        <v/>
      </c>
      <c r="AL508" s="142" t="str">
        <f>IF($L508&lt;&gt;"",IF($AD508=1,VLOOKUP($L508,得点換算表!$C$77:$D$86,2),VLOOKUP($L508,得点換算表!$E$77:$F$86,2)),"")</f>
        <v/>
      </c>
      <c r="AM508" s="142" t="str">
        <f>IF($M508&lt;&gt;"",IF($AD508=1,VLOOKUP($M508,得点換算表!$C$87:$D$96,2),VLOOKUP($M508,得点換算表!$E$87:$F$96,2)),"")</f>
        <v/>
      </c>
      <c r="AN508" s="142" t="str">
        <f t="shared" si="31"/>
        <v/>
      </c>
      <c r="AO508" s="143" t="str">
        <f>IF(AND($AN508&lt;&gt;"",$AN508&gt;=8),VLOOKUP($AN508,得点換算表!$I$5:$J$9,2),"")</f>
        <v/>
      </c>
      <c r="AP508" s="105"/>
    </row>
    <row r="509" spans="1:42" x14ac:dyDescent="0.15">
      <c r="A509" s="11"/>
      <c r="B509" s="12"/>
      <c r="C509" s="13"/>
      <c r="D509" s="13"/>
      <c r="E509" s="14"/>
      <c r="F509" s="14"/>
      <c r="G509" s="14"/>
      <c r="H509" s="14"/>
      <c r="I509" s="15"/>
      <c r="J509" s="14"/>
      <c r="K509" s="13"/>
      <c r="L509" s="14"/>
      <c r="M509" s="14"/>
      <c r="N509" s="14"/>
      <c r="O509" s="14"/>
      <c r="P509" s="198"/>
      <c r="Q509" s="198"/>
      <c r="R509" s="198"/>
      <c r="S509" s="198"/>
      <c r="T509" s="198"/>
      <c r="U509" s="198"/>
      <c r="V509" s="198"/>
      <c r="W509" s="202">
        <f t="shared" si="32"/>
        <v>0</v>
      </c>
      <c r="X509" s="14"/>
      <c r="Y509" s="14"/>
      <c r="Z509" s="108"/>
      <c r="AA509" s="114"/>
      <c r="AB509" s="129"/>
      <c r="AC509" s="128"/>
      <c r="AD509" s="142" t="str">
        <f t="shared" si="33"/>
        <v/>
      </c>
      <c r="AE509" s="142" t="str">
        <f>IF($E509&lt;&gt;"",IF($AD509=1,VLOOKUP($E509,得点換算表!$C$5:$D$14,2),VLOOKUP($E509,得点換算表!$E$5:$F$14,2)),"")</f>
        <v/>
      </c>
      <c r="AF509" s="142" t="str">
        <f>IF($F509&lt;&gt;"",IF($AD509=1,VLOOKUP($F509,得点換算表!$C$15:$D$24,2),VLOOKUP($F509,得点換算表!$E$15:$F$24,2)),"")</f>
        <v/>
      </c>
      <c r="AG509" s="142" t="str">
        <f>IF($G509&lt;&gt;"",IF($AD509=1,VLOOKUP($G509,得点換算表!$C$25:$D$34,2),VLOOKUP($G509,得点換算表!$E$25:$F$34,2)),"")</f>
        <v/>
      </c>
      <c r="AH509" s="142" t="str">
        <f>IF($H509&lt;&gt;"",IF($AD509=1,VLOOKUP($H509,得点換算表!$C$35:$D$44,2),VLOOKUP($H509,得点換算表!$E$35:$F$44,2)),"")</f>
        <v/>
      </c>
      <c r="AI509" s="142" t="str">
        <f>IF($I509&lt;&gt;"",IF($AD509=1,VLOOKUP($I509,得点換算表!$C$45:$D$55,2),VLOOKUP($I509,得点換算表!$E$45:$F$55,2)),"")</f>
        <v/>
      </c>
      <c r="AJ509" s="142" t="str">
        <f>IF($J509&lt;&gt;"",IF($AD509=1,VLOOKUP($J509,得点換算表!$C$56:$D$65,2),VLOOKUP($J509,得点換算表!$E$56:$F$65,2)),"")</f>
        <v/>
      </c>
      <c r="AK509" s="142" t="str">
        <f>IF($K509&lt;&gt;"",IF($AD509=1,VLOOKUP($K509,得点換算表!$C$66:$D$76,2),VLOOKUP($K509,得点換算表!$E$66:$F$76,2)),"")</f>
        <v/>
      </c>
      <c r="AL509" s="142" t="str">
        <f>IF($L509&lt;&gt;"",IF($AD509=1,VLOOKUP($L509,得点換算表!$C$77:$D$86,2),VLOOKUP($L509,得点換算表!$E$77:$F$86,2)),"")</f>
        <v/>
      </c>
      <c r="AM509" s="142" t="str">
        <f>IF($M509&lt;&gt;"",IF($AD509=1,VLOOKUP($M509,得点換算表!$C$87:$D$96,2),VLOOKUP($M509,得点換算表!$E$87:$F$96,2)),"")</f>
        <v/>
      </c>
      <c r="AN509" s="142" t="str">
        <f t="shared" si="31"/>
        <v/>
      </c>
      <c r="AO509" s="143" t="str">
        <f>IF(AND($AN509&lt;&gt;"",$AN509&gt;=8),VLOOKUP($AN509,得点換算表!$I$5:$J$9,2),"")</f>
        <v/>
      </c>
      <c r="AP509" s="105"/>
    </row>
    <row r="510" spans="1:42" x14ac:dyDescent="0.15">
      <c r="A510" s="11"/>
      <c r="B510" s="12"/>
      <c r="C510" s="13"/>
      <c r="D510" s="13"/>
      <c r="E510" s="14"/>
      <c r="F510" s="14"/>
      <c r="G510" s="14"/>
      <c r="H510" s="14"/>
      <c r="I510" s="15"/>
      <c r="J510" s="14"/>
      <c r="K510" s="13"/>
      <c r="L510" s="14"/>
      <c r="M510" s="14"/>
      <c r="N510" s="14"/>
      <c r="O510" s="14"/>
      <c r="P510" s="198"/>
      <c r="Q510" s="198"/>
      <c r="R510" s="198"/>
      <c r="S510" s="198"/>
      <c r="T510" s="198"/>
      <c r="U510" s="198"/>
      <c r="V510" s="198"/>
      <c r="W510" s="202">
        <f t="shared" si="32"/>
        <v>0</v>
      </c>
      <c r="X510" s="14"/>
      <c r="Y510" s="14"/>
      <c r="Z510" s="108"/>
      <c r="AA510" s="114"/>
      <c r="AB510" s="129"/>
      <c r="AC510" s="128"/>
      <c r="AD510" s="142" t="str">
        <f t="shared" si="33"/>
        <v/>
      </c>
      <c r="AE510" s="142" t="str">
        <f>IF($E510&lt;&gt;"",IF($AD510=1,VLOOKUP($E510,得点換算表!$C$5:$D$14,2),VLOOKUP($E510,得点換算表!$E$5:$F$14,2)),"")</f>
        <v/>
      </c>
      <c r="AF510" s="142" t="str">
        <f>IF($F510&lt;&gt;"",IF($AD510=1,VLOOKUP($F510,得点換算表!$C$15:$D$24,2),VLOOKUP($F510,得点換算表!$E$15:$F$24,2)),"")</f>
        <v/>
      </c>
      <c r="AG510" s="142" t="str">
        <f>IF($G510&lt;&gt;"",IF($AD510=1,VLOOKUP($G510,得点換算表!$C$25:$D$34,2),VLOOKUP($G510,得点換算表!$E$25:$F$34,2)),"")</f>
        <v/>
      </c>
      <c r="AH510" s="142" t="str">
        <f>IF($H510&lt;&gt;"",IF($AD510=1,VLOOKUP($H510,得点換算表!$C$35:$D$44,2),VLOOKUP($H510,得点換算表!$E$35:$F$44,2)),"")</f>
        <v/>
      </c>
      <c r="AI510" s="142" t="str">
        <f>IF($I510&lt;&gt;"",IF($AD510=1,VLOOKUP($I510,得点換算表!$C$45:$D$55,2),VLOOKUP($I510,得点換算表!$E$45:$F$55,2)),"")</f>
        <v/>
      </c>
      <c r="AJ510" s="142" t="str">
        <f>IF($J510&lt;&gt;"",IF($AD510=1,VLOOKUP($J510,得点換算表!$C$56:$D$65,2),VLOOKUP($J510,得点換算表!$E$56:$F$65,2)),"")</f>
        <v/>
      </c>
      <c r="AK510" s="142" t="str">
        <f>IF($K510&lt;&gt;"",IF($AD510=1,VLOOKUP($K510,得点換算表!$C$66:$D$76,2),VLOOKUP($K510,得点換算表!$E$66:$F$76,2)),"")</f>
        <v/>
      </c>
      <c r="AL510" s="142" t="str">
        <f>IF($L510&lt;&gt;"",IF($AD510=1,VLOOKUP($L510,得点換算表!$C$77:$D$86,2),VLOOKUP($L510,得点換算表!$E$77:$F$86,2)),"")</f>
        <v/>
      </c>
      <c r="AM510" s="142" t="str">
        <f>IF($M510&lt;&gt;"",IF($AD510=1,VLOOKUP($M510,得点換算表!$C$87:$D$96,2),VLOOKUP($M510,得点換算表!$E$87:$F$96,2)),"")</f>
        <v/>
      </c>
      <c r="AN510" s="142" t="str">
        <f t="shared" si="31"/>
        <v/>
      </c>
      <c r="AO510" s="143" t="str">
        <f>IF(AND($AN510&lt;&gt;"",$AN510&gt;=8),VLOOKUP($AN510,得点換算表!$I$5:$J$9,2),"")</f>
        <v/>
      </c>
      <c r="AP510" s="105"/>
    </row>
    <row r="511" spans="1:42" x14ac:dyDescent="0.15">
      <c r="A511" s="11"/>
      <c r="B511" s="12"/>
      <c r="C511" s="13"/>
      <c r="D511" s="13"/>
      <c r="E511" s="14"/>
      <c r="F511" s="14"/>
      <c r="G511" s="14"/>
      <c r="H511" s="14"/>
      <c r="I511" s="15"/>
      <c r="J511" s="14"/>
      <c r="K511" s="13"/>
      <c r="L511" s="14"/>
      <c r="M511" s="14"/>
      <c r="N511" s="14"/>
      <c r="O511" s="14"/>
      <c r="P511" s="198"/>
      <c r="Q511" s="198"/>
      <c r="R511" s="198"/>
      <c r="S511" s="198"/>
      <c r="T511" s="198"/>
      <c r="U511" s="198"/>
      <c r="V511" s="198"/>
      <c r="W511" s="202">
        <f t="shared" si="32"/>
        <v>0</v>
      </c>
      <c r="X511" s="14"/>
      <c r="Y511" s="14"/>
      <c r="Z511" s="108"/>
      <c r="AA511" s="114"/>
      <c r="AB511" s="129"/>
      <c r="AC511" s="128"/>
      <c r="AD511" s="142" t="str">
        <f t="shared" si="33"/>
        <v/>
      </c>
      <c r="AE511" s="142" t="str">
        <f>IF($E511&lt;&gt;"",IF($AD511=1,VLOOKUP($E511,得点換算表!$C$5:$D$14,2),VLOOKUP($E511,得点換算表!$E$5:$F$14,2)),"")</f>
        <v/>
      </c>
      <c r="AF511" s="142" t="str">
        <f>IF($F511&lt;&gt;"",IF($AD511=1,VLOOKUP($F511,得点換算表!$C$15:$D$24,2),VLOOKUP($F511,得点換算表!$E$15:$F$24,2)),"")</f>
        <v/>
      </c>
      <c r="AG511" s="142" t="str">
        <f>IF($G511&lt;&gt;"",IF($AD511=1,VLOOKUP($G511,得点換算表!$C$25:$D$34,2),VLOOKUP($G511,得点換算表!$E$25:$F$34,2)),"")</f>
        <v/>
      </c>
      <c r="AH511" s="142" t="str">
        <f>IF($H511&lt;&gt;"",IF($AD511=1,VLOOKUP($H511,得点換算表!$C$35:$D$44,2),VLOOKUP($H511,得点換算表!$E$35:$F$44,2)),"")</f>
        <v/>
      </c>
      <c r="AI511" s="142" t="str">
        <f>IF($I511&lt;&gt;"",IF($AD511=1,VLOOKUP($I511,得点換算表!$C$45:$D$55,2),VLOOKUP($I511,得点換算表!$E$45:$F$55,2)),"")</f>
        <v/>
      </c>
      <c r="AJ511" s="142" t="str">
        <f>IF($J511&lt;&gt;"",IF($AD511=1,VLOOKUP($J511,得点換算表!$C$56:$D$65,2),VLOOKUP($J511,得点換算表!$E$56:$F$65,2)),"")</f>
        <v/>
      </c>
      <c r="AK511" s="142" t="str">
        <f>IF($K511&lt;&gt;"",IF($AD511=1,VLOOKUP($K511,得点換算表!$C$66:$D$76,2),VLOOKUP($K511,得点換算表!$E$66:$F$76,2)),"")</f>
        <v/>
      </c>
      <c r="AL511" s="142" t="str">
        <f>IF($L511&lt;&gt;"",IF($AD511=1,VLOOKUP($L511,得点換算表!$C$77:$D$86,2),VLOOKUP($L511,得点換算表!$E$77:$F$86,2)),"")</f>
        <v/>
      </c>
      <c r="AM511" s="142" t="str">
        <f>IF($M511&lt;&gt;"",IF($AD511=1,VLOOKUP($M511,得点換算表!$C$87:$D$96,2),VLOOKUP($M511,得点換算表!$E$87:$F$96,2)),"")</f>
        <v/>
      </c>
      <c r="AN511" s="142" t="str">
        <f t="shared" si="31"/>
        <v/>
      </c>
      <c r="AO511" s="143" t="str">
        <f>IF(AND($AN511&lt;&gt;"",$AN511&gt;=8),VLOOKUP($AN511,得点換算表!$I$5:$J$9,2),"")</f>
        <v/>
      </c>
      <c r="AP511" s="105"/>
    </row>
    <row r="512" spans="1:42" x14ac:dyDescent="0.15">
      <c r="A512" s="11"/>
      <c r="B512" s="12"/>
      <c r="C512" s="13"/>
      <c r="D512" s="13"/>
      <c r="E512" s="14"/>
      <c r="F512" s="14"/>
      <c r="G512" s="14"/>
      <c r="H512" s="14"/>
      <c r="I512" s="15"/>
      <c r="J512" s="14"/>
      <c r="K512" s="13"/>
      <c r="L512" s="14"/>
      <c r="M512" s="14"/>
      <c r="N512" s="14"/>
      <c r="O512" s="14"/>
      <c r="P512" s="198"/>
      <c r="Q512" s="198"/>
      <c r="R512" s="198"/>
      <c r="S512" s="198"/>
      <c r="T512" s="198"/>
      <c r="U512" s="198"/>
      <c r="V512" s="198"/>
      <c r="W512" s="202">
        <f t="shared" si="32"/>
        <v>0</v>
      </c>
      <c r="X512" s="14"/>
      <c r="Y512" s="14"/>
      <c r="Z512" s="108"/>
      <c r="AA512" s="114"/>
      <c r="AB512" s="129"/>
      <c r="AC512" s="128"/>
      <c r="AD512" s="142" t="str">
        <f t="shared" si="33"/>
        <v/>
      </c>
      <c r="AE512" s="142" t="str">
        <f>IF($E512&lt;&gt;"",IF($AD512=1,VLOOKUP($E512,得点換算表!$C$5:$D$14,2),VLOOKUP($E512,得点換算表!$E$5:$F$14,2)),"")</f>
        <v/>
      </c>
      <c r="AF512" s="142" t="str">
        <f>IF($F512&lt;&gt;"",IF($AD512=1,VLOOKUP($F512,得点換算表!$C$15:$D$24,2),VLOOKUP($F512,得点換算表!$E$15:$F$24,2)),"")</f>
        <v/>
      </c>
      <c r="AG512" s="142" t="str">
        <f>IF($G512&lt;&gt;"",IF($AD512=1,VLOOKUP($G512,得点換算表!$C$25:$D$34,2),VLOOKUP($G512,得点換算表!$E$25:$F$34,2)),"")</f>
        <v/>
      </c>
      <c r="AH512" s="142" t="str">
        <f>IF($H512&lt;&gt;"",IF($AD512=1,VLOOKUP($H512,得点換算表!$C$35:$D$44,2),VLOOKUP($H512,得点換算表!$E$35:$F$44,2)),"")</f>
        <v/>
      </c>
      <c r="AI512" s="142" t="str">
        <f>IF($I512&lt;&gt;"",IF($AD512=1,VLOOKUP($I512,得点換算表!$C$45:$D$55,2),VLOOKUP($I512,得点換算表!$E$45:$F$55,2)),"")</f>
        <v/>
      </c>
      <c r="AJ512" s="142" t="str">
        <f>IF($J512&lt;&gt;"",IF($AD512=1,VLOOKUP($J512,得点換算表!$C$56:$D$65,2),VLOOKUP($J512,得点換算表!$E$56:$F$65,2)),"")</f>
        <v/>
      </c>
      <c r="AK512" s="142" t="str">
        <f>IF($K512&lt;&gt;"",IF($AD512=1,VLOOKUP($K512,得点換算表!$C$66:$D$76,2),VLOOKUP($K512,得点換算表!$E$66:$F$76,2)),"")</f>
        <v/>
      </c>
      <c r="AL512" s="142" t="str">
        <f>IF($L512&lt;&gt;"",IF($AD512=1,VLOOKUP($L512,得点換算表!$C$77:$D$86,2),VLOOKUP($L512,得点換算表!$E$77:$F$86,2)),"")</f>
        <v/>
      </c>
      <c r="AM512" s="142" t="str">
        <f>IF($M512&lt;&gt;"",IF($AD512=1,VLOOKUP($M512,得点換算表!$C$87:$D$96,2),VLOOKUP($M512,得点換算表!$E$87:$F$96,2)),"")</f>
        <v/>
      </c>
      <c r="AN512" s="142" t="str">
        <f t="shared" si="31"/>
        <v/>
      </c>
      <c r="AO512" s="143" t="str">
        <f>IF(AND($AN512&lt;&gt;"",$AN512&gt;=8),VLOOKUP($AN512,得点換算表!$I$5:$J$9,2),"")</f>
        <v/>
      </c>
      <c r="AP512" s="105"/>
    </row>
    <row r="513" spans="1:42" x14ac:dyDescent="0.15">
      <c r="A513" s="11"/>
      <c r="B513" s="12"/>
      <c r="C513" s="13"/>
      <c r="D513" s="13"/>
      <c r="E513" s="14"/>
      <c r="F513" s="14"/>
      <c r="G513" s="14"/>
      <c r="H513" s="14"/>
      <c r="I513" s="15"/>
      <c r="J513" s="14"/>
      <c r="K513" s="13"/>
      <c r="L513" s="14"/>
      <c r="M513" s="14"/>
      <c r="N513" s="14"/>
      <c r="O513" s="14"/>
      <c r="P513" s="198"/>
      <c r="Q513" s="198"/>
      <c r="R513" s="198"/>
      <c r="S513" s="198"/>
      <c r="T513" s="198"/>
      <c r="U513" s="198"/>
      <c r="V513" s="198"/>
      <c r="W513" s="202">
        <f t="shared" si="32"/>
        <v>0</v>
      </c>
      <c r="X513" s="14"/>
      <c r="Y513" s="14"/>
      <c r="Z513" s="108"/>
      <c r="AA513" s="114"/>
      <c r="AB513" s="129"/>
      <c r="AC513" s="128"/>
      <c r="AD513" s="142" t="str">
        <f t="shared" si="33"/>
        <v/>
      </c>
      <c r="AE513" s="142" t="str">
        <f>IF($E513&lt;&gt;"",IF($AD513=1,VLOOKUP($E513,得点換算表!$C$5:$D$14,2),VLOOKUP($E513,得点換算表!$E$5:$F$14,2)),"")</f>
        <v/>
      </c>
      <c r="AF513" s="142" t="str">
        <f>IF($F513&lt;&gt;"",IF($AD513=1,VLOOKUP($F513,得点換算表!$C$15:$D$24,2),VLOOKUP($F513,得点換算表!$E$15:$F$24,2)),"")</f>
        <v/>
      </c>
      <c r="AG513" s="142" t="str">
        <f>IF($G513&lt;&gt;"",IF($AD513=1,VLOOKUP($G513,得点換算表!$C$25:$D$34,2),VLOOKUP($G513,得点換算表!$E$25:$F$34,2)),"")</f>
        <v/>
      </c>
      <c r="AH513" s="142" t="str">
        <f>IF($H513&lt;&gt;"",IF($AD513=1,VLOOKUP($H513,得点換算表!$C$35:$D$44,2),VLOOKUP($H513,得点換算表!$E$35:$F$44,2)),"")</f>
        <v/>
      </c>
      <c r="AI513" s="142" t="str">
        <f>IF($I513&lt;&gt;"",IF($AD513=1,VLOOKUP($I513,得点換算表!$C$45:$D$55,2),VLOOKUP($I513,得点換算表!$E$45:$F$55,2)),"")</f>
        <v/>
      </c>
      <c r="AJ513" s="142" t="str">
        <f>IF($J513&lt;&gt;"",IF($AD513=1,VLOOKUP($J513,得点換算表!$C$56:$D$65,2),VLOOKUP($J513,得点換算表!$E$56:$F$65,2)),"")</f>
        <v/>
      </c>
      <c r="AK513" s="142" t="str">
        <f>IF($K513&lt;&gt;"",IF($AD513=1,VLOOKUP($K513,得点換算表!$C$66:$D$76,2),VLOOKUP($K513,得点換算表!$E$66:$F$76,2)),"")</f>
        <v/>
      </c>
      <c r="AL513" s="142" t="str">
        <f>IF($L513&lt;&gt;"",IF($AD513=1,VLOOKUP($L513,得点換算表!$C$77:$D$86,2),VLOOKUP($L513,得点換算表!$E$77:$F$86,2)),"")</f>
        <v/>
      </c>
      <c r="AM513" s="142" t="str">
        <f>IF($M513&lt;&gt;"",IF($AD513=1,VLOOKUP($M513,得点換算表!$C$87:$D$96,2),VLOOKUP($M513,得点換算表!$E$87:$F$96,2)),"")</f>
        <v/>
      </c>
      <c r="AN513" s="142" t="str">
        <f t="shared" si="31"/>
        <v/>
      </c>
      <c r="AO513" s="143" t="str">
        <f>IF(AND($AN513&lt;&gt;"",$AN513&gt;=8),VLOOKUP($AN513,得点換算表!$I$5:$J$9,2),"")</f>
        <v/>
      </c>
      <c r="AP513" s="105"/>
    </row>
    <row r="514" spans="1:42" x14ac:dyDescent="0.15">
      <c r="A514" s="11"/>
      <c r="B514" s="12"/>
      <c r="C514" s="13"/>
      <c r="D514" s="13"/>
      <c r="E514" s="14"/>
      <c r="F514" s="14"/>
      <c r="G514" s="14"/>
      <c r="H514" s="14"/>
      <c r="I514" s="15"/>
      <c r="J514" s="14"/>
      <c r="K514" s="13"/>
      <c r="L514" s="14"/>
      <c r="M514" s="14"/>
      <c r="N514" s="14"/>
      <c r="O514" s="14"/>
      <c r="P514" s="198"/>
      <c r="Q514" s="198"/>
      <c r="R514" s="198"/>
      <c r="S514" s="198"/>
      <c r="T514" s="198"/>
      <c r="U514" s="198"/>
      <c r="V514" s="198"/>
      <c r="W514" s="202">
        <f t="shared" si="32"/>
        <v>0</v>
      </c>
      <c r="X514" s="14"/>
      <c r="Y514" s="14"/>
      <c r="Z514" s="108"/>
      <c r="AA514" s="114"/>
      <c r="AB514" s="129"/>
      <c r="AC514" s="128"/>
      <c r="AD514" s="142" t="str">
        <f t="shared" si="33"/>
        <v/>
      </c>
      <c r="AE514" s="142" t="str">
        <f>IF($E514&lt;&gt;"",IF($AD514=1,VLOOKUP($E514,得点換算表!$C$5:$D$14,2),VLOOKUP($E514,得点換算表!$E$5:$F$14,2)),"")</f>
        <v/>
      </c>
      <c r="AF514" s="142" t="str">
        <f>IF($F514&lt;&gt;"",IF($AD514=1,VLOOKUP($F514,得点換算表!$C$15:$D$24,2),VLOOKUP($F514,得点換算表!$E$15:$F$24,2)),"")</f>
        <v/>
      </c>
      <c r="AG514" s="142" t="str">
        <f>IF($G514&lt;&gt;"",IF($AD514=1,VLOOKUP($G514,得点換算表!$C$25:$D$34,2),VLOOKUP($G514,得点換算表!$E$25:$F$34,2)),"")</f>
        <v/>
      </c>
      <c r="AH514" s="142" t="str">
        <f>IF($H514&lt;&gt;"",IF($AD514=1,VLOOKUP($H514,得点換算表!$C$35:$D$44,2),VLOOKUP($H514,得点換算表!$E$35:$F$44,2)),"")</f>
        <v/>
      </c>
      <c r="AI514" s="142" t="str">
        <f>IF($I514&lt;&gt;"",IF($AD514=1,VLOOKUP($I514,得点換算表!$C$45:$D$55,2),VLOOKUP($I514,得点換算表!$E$45:$F$55,2)),"")</f>
        <v/>
      </c>
      <c r="AJ514" s="142" t="str">
        <f>IF($J514&lt;&gt;"",IF($AD514=1,VLOOKUP($J514,得点換算表!$C$56:$D$65,2),VLOOKUP($J514,得点換算表!$E$56:$F$65,2)),"")</f>
        <v/>
      </c>
      <c r="AK514" s="142" t="str">
        <f>IF($K514&lt;&gt;"",IF($AD514=1,VLOOKUP($K514,得点換算表!$C$66:$D$76,2),VLOOKUP($K514,得点換算表!$E$66:$F$76,2)),"")</f>
        <v/>
      </c>
      <c r="AL514" s="142" t="str">
        <f>IF($L514&lt;&gt;"",IF($AD514=1,VLOOKUP($L514,得点換算表!$C$77:$D$86,2),VLOOKUP($L514,得点換算表!$E$77:$F$86,2)),"")</f>
        <v/>
      </c>
      <c r="AM514" s="142" t="str">
        <f>IF($M514&lt;&gt;"",IF($AD514=1,VLOOKUP($M514,得点換算表!$C$87:$D$96,2),VLOOKUP($M514,得点換算表!$E$87:$F$96,2)),"")</f>
        <v/>
      </c>
      <c r="AN514" s="142" t="str">
        <f t="shared" ref="AN514:AN577" si="34">IF(AND($AD514&lt;&gt;"",COUNT(AE514:AM514)&gt;7),IF(AND(AI514&lt;&gt;"",AJ514&lt;&gt;""),IF(AI514&gt;=AJ514,SUM(AE514:AI514,AK514:AM514),IF(AI514&lt;AJ514,SUM(AE514:AH514,AJ514:AM514),"")),IF(AND(AI514&lt;&gt;"",AJ514=""),SUM(AE514:AI514,AK514:AM514),IF(AND(AI514="",AJ514&lt;&gt;""),SUM(AE514:AH514,AJ514:AM514),""))),"")</f>
        <v/>
      </c>
      <c r="AO514" s="143" t="str">
        <f>IF(AND($AN514&lt;&gt;"",$AN514&gt;=8),VLOOKUP($AN514,得点換算表!$I$5:$J$9,2),"")</f>
        <v/>
      </c>
      <c r="AP514" s="105"/>
    </row>
    <row r="515" spans="1:42" x14ac:dyDescent="0.15">
      <c r="A515" s="11"/>
      <c r="B515" s="12"/>
      <c r="C515" s="13"/>
      <c r="D515" s="13"/>
      <c r="E515" s="14"/>
      <c r="F515" s="14"/>
      <c r="G515" s="14"/>
      <c r="H515" s="14"/>
      <c r="I515" s="15"/>
      <c r="J515" s="14"/>
      <c r="K515" s="13"/>
      <c r="L515" s="14"/>
      <c r="M515" s="14"/>
      <c r="N515" s="14"/>
      <c r="O515" s="14"/>
      <c r="P515" s="198"/>
      <c r="Q515" s="198"/>
      <c r="R515" s="198"/>
      <c r="S515" s="198"/>
      <c r="T515" s="198"/>
      <c r="U515" s="198"/>
      <c r="V515" s="198"/>
      <c r="W515" s="202">
        <f t="shared" ref="W515:W578" si="35">SUM(P515:V515)</f>
        <v>0</v>
      </c>
      <c r="X515" s="14"/>
      <c r="Y515" s="14"/>
      <c r="Z515" s="108"/>
      <c r="AA515" s="114"/>
      <c r="AB515" s="129"/>
      <c r="AC515" s="128"/>
      <c r="AD515" s="142" t="str">
        <f t="shared" ref="AD515:AD578" si="36">IF($A515&lt;&gt;"",$A515,"")</f>
        <v/>
      </c>
      <c r="AE515" s="142" t="str">
        <f>IF($E515&lt;&gt;"",IF($AD515=1,VLOOKUP($E515,得点換算表!$C$5:$D$14,2),VLOOKUP($E515,得点換算表!$E$5:$F$14,2)),"")</f>
        <v/>
      </c>
      <c r="AF515" s="142" t="str">
        <f>IF($F515&lt;&gt;"",IF($AD515=1,VLOOKUP($F515,得点換算表!$C$15:$D$24,2),VLOOKUP($F515,得点換算表!$E$15:$F$24,2)),"")</f>
        <v/>
      </c>
      <c r="AG515" s="142" t="str">
        <f>IF($G515&lt;&gt;"",IF($AD515=1,VLOOKUP($G515,得点換算表!$C$25:$D$34,2),VLOOKUP($G515,得点換算表!$E$25:$F$34,2)),"")</f>
        <v/>
      </c>
      <c r="AH515" s="142" t="str">
        <f>IF($H515&lt;&gt;"",IF($AD515=1,VLOOKUP($H515,得点換算表!$C$35:$D$44,2),VLOOKUP($H515,得点換算表!$E$35:$F$44,2)),"")</f>
        <v/>
      </c>
      <c r="AI515" s="142" t="str">
        <f>IF($I515&lt;&gt;"",IF($AD515=1,VLOOKUP($I515,得点換算表!$C$45:$D$55,2),VLOOKUP($I515,得点換算表!$E$45:$F$55,2)),"")</f>
        <v/>
      </c>
      <c r="AJ515" s="142" t="str">
        <f>IF($J515&lt;&gt;"",IF($AD515=1,VLOOKUP($J515,得点換算表!$C$56:$D$65,2),VLOOKUP($J515,得点換算表!$E$56:$F$65,2)),"")</f>
        <v/>
      </c>
      <c r="AK515" s="142" t="str">
        <f>IF($K515&lt;&gt;"",IF($AD515=1,VLOOKUP($K515,得点換算表!$C$66:$D$76,2),VLOOKUP($K515,得点換算表!$E$66:$F$76,2)),"")</f>
        <v/>
      </c>
      <c r="AL515" s="142" t="str">
        <f>IF($L515&lt;&gt;"",IF($AD515=1,VLOOKUP($L515,得点換算表!$C$77:$D$86,2),VLOOKUP($L515,得点換算表!$E$77:$F$86,2)),"")</f>
        <v/>
      </c>
      <c r="AM515" s="142" t="str">
        <f>IF($M515&lt;&gt;"",IF($AD515=1,VLOOKUP($M515,得点換算表!$C$87:$D$96,2),VLOOKUP($M515,得点換算表!$E$87:$F$96,2)),"")</f>
        <v/>
      </c>
      <c r="AN515" s="142" t="str">
        <f t="shared" si="34"/>
        <v/>
      </c>
      <c r="AO515" s="143" t="str">
        <f>IF(AND($AN515&lt;&gt;"",$AN515&gt;=8),VLOOKUP($AN515,得点換算表!$I$5:$J$9,2),"")</f>
        <v/>
      </c>
      <c r="AP515" s="105"/>
    </row>
    <row r="516" spans="1:42" x14ac:dyDescent="0.15">
      <c r="A516" s="11"/>
      <c r="B516" s="12"/>
      <c r="C516" s="13"/>
      <c r="D516" s="13"/>
      <c r="E516" s="14"/>
      <c r="F516" s="14"/>
      <c r="G516" s="14"/>
      <c r="H516" s="14"/>
      <c r="I516" s="15"/>
      <c r="J516" s="14"/>
      <c r="K516" s="13"/>
      <c r="L516" s="14"/>
      <c r="M516" s="14"/>
      <c r="N516" s="14"/>
      <c r="O516" s="14"/>
      <c r="P516" s="198"/>
      <c r="Q516" s="198"/>
      <c r="R516" s="198"/>
      <c r="S516" s="198"/>
      <c r="T516" s="198"/>
      <c r="U516" s="198"/>
      <c r="V516" s="198"/>
      <c r="W516" s="202">
        <f t="shared" si="35"/>
        <v>0</v>
      </c>
      <c r="X516" s="14"/>
      <c r="Y516" s="14"/>
      <c r="Z516" s="108"/>
      <c r="AA516" s="114"/>
      <c r="AB516" s="129"/>
      <c r="AC516" s="128"/>
      <c r="AD516" s="142" t="str">
        <f t="shared" si="36"/>
        <v/>
      </c>
      <c r="AE516" s="142" t="str">
        <f>IF($E516&lt;&gt;"",IF($AD516=1,VLOOKUP($E516,得点換算表!$C$5:$D$14,2),VLOOKUP($E516,得点換算表!$E$5:$F$14,2)),"")</f>
        <v/>
      </c>
      <c r="AF516" s="142" t="str">
        <f>IF($F516&lt;&gt;"",IF($AD516=1,VLOOKUP($F516,得点換算表!$C$15:$D$24,2),VLOOKUP($F516,得点換算表!$E$15:$F$24,2)),"")</f>
        <v/>
      </c>
      <c r="AG516" s="142" t="str">
        <f>IF($G516&lt;&gt;"",IF($AD516=1,VLOOKUP($G516,得点換算表!$C$25:$D$34,2),VLOOKUP($G516,得点換算表!$E$25:$F$34,2)),"")</f>
        <v/>
      </c>
      <c r="AH516" s="142" t="str">
        <f>IF($H516&lt;&gt;"",IF($AD516=1,VLOOKUP($H516,得点換算表!$C$35:$D$44,2),VLOOKUP($H516,得点換算表!$E$35:$F$44,2)),"")</f>
        <v/>
      </c>
      <c r="AI516" s="142" t="str">
        <f>IF($I516&lt;&gt;"",IF($AD516=1,VLOOKUP($I516,得点換算表!$C$45:$D$55,2),VLOOKUP($I516,得点換算表!$E$45:$F$55,2)),"")</f>
        <v/>
      </c>
      <c r="AJ516" s="142" t="str">
        <f>IF($J516&lt;&gt;"",IF($AD516=1,VLOOKUP($J516,得点換算表!$C$56:$D$65,2),VLOOKUP($J516,得点換算表!$E$56:$F$65,2)),"")</f>
        <v/>
      </c>
      <c r="AK516" s="142" t="str">
        <f>IF($K516&lt;&gt;"",IF($AD516=1,VLOOKUP($K516,得点換算表!$C$66:$D$76,2),VLOOKUP($K516,得点換算表!$E$66:$F$76,2)),"")</f>
        <v/>
      </c>
      <c r="AL516" s="142" t="str">
        <f>IF($L516&lt;&gt;"",IF($AD516=1,VLOOKUP($L516,得点換算表!$C$77:$D$86,2),VLOOKUP($L516,得点換算表!$E$77:$F$86,2)),"")</f>
        <v/>
      </c>
      <c r="AM516" s="142" t="str">
        <f>IF($M516&lt;&gt;"",IF($AD516=1,VLOOKUP($M516,得点換算表!$C$87:$D$96,2),VLOOKUP($M516,得点換算表!$E$87:$F$96,2)),"")</f>
        <v/>
      </c>
      <c r="AN516" s="142" t="str">
        <f t="shared" si="34"/>
        <v/>
      </c>
      <c r="AO516" s="143" t="str">
        <f>IF(AND($AN516&lt;&gt;"",$AN516&gt;=8),VLOOKUP($AN516,得点換算表!$I$5:$J$9,2),"")</f>
        <v/>
      </c>
      <c r="AP516" s="105"/>
    </row>
    <row r="517" spans="1:42" x14ac:dyDescent="0.15">
      <c r="A517" s="11"/>
      <c r="B517" s="12"/>
      <c r="C517" s="13"/>
      <c r="D517" s="13"/>
      <c r="E517" s="14"/>
      <c r="F517" s="14"/>
      <c r="G517" s="14"/>
      <c r="H517" s="14"/>
      <c r="I517" s="15"/>
      <c r="J517" s="14"/>
      <c r="K517" s="13"/>
      <c r="L517" s="14"/>
      <c r="M517" s="14"/>
      <c r="N517" s="14"/>
      <c r="O517" s="14"/>
      <c r="P517" s="198"/>
      <c r="Q517" s="198"/>
      <c r="R517" s="198"/>
      <c r="S517" s="198"/>
      <c r="T517" s="198"/>
      <c r="U517" s="198"/>
      <c r="V517" s="198"/>
      <c r="W517" s="202">
        <f t="shared" si="35"/>
        <v>0</v>
      </c>
      <c r="X517" s="14"/>
      <c r="Y517" s="14"/>
      <c r="Z517" s="108"/>
      <c r="AA517" s="114"/>
      <c r="AB517" s="129"/>
      <c r="AC517" s="128"/>
      <c r="AD517" s="142" t="str">
        <f t="shared" si="36"/>
        <v/>
      </c>
      <c r="AE517" s="142" t="str">
        <f>IF($E517&lt;&gt;"",IF($AD517=1,VLOOKUP($E517,得点換算表!$C$5:$D$14,2),VLOOKUP($E517,得点換算表!$E$5:$F$14,2)),"")</f>
        <v/>
      </c>
      <c r="AF517" s="142" t="str">
        <f>IF($F517&lt;&gt;"",IF($AD517=1,VLOOKUP($F517,得点換算表!$C$15:$D$24,2),VLOOKUP($F517,得点換算表!$E$15:$F$24,2)),"")</f>
        <v/>
      </c>
      <c r="AG517" s="142" t="str">
        <f>IF($G517&lt;&gt;"",IF($AD517=1,VLOOKUP($G517,得点換算表!$C$25:$D$34,2),VLOOKUP($G517,得点換算表!$E$25:$F$34,2)),"")</f>
        <v/>
      </c>
      <c r="AH517" s="142" t="str">
        <f>IF($H517&lt;&gt;"",IF($AD517=1,VLOOKUP($H517,得点換算表!$C$35:$D$44,2),VLOOKUP($H517,得点換算表!$E$35:$F$44,2)),"")</f>
        <v/>
      </c>
      <c r="AI517" s="142" t="str">
        <f>IF($I517&lt;&gt;"",IF($AD517=1,VLOOKUP($I517,得点換算表!$C$45:$D$55,2),VLOOKUP($I517,得点換算表!$E$45:$F$55,2)),"")</f>
        <v/>
      </c>
      <c r="AJ517" s="142" t="str">
        <f>IF($J517&lt;&gt;"",IF($AD517=1,VLOOKUP($J517,得点換算表!$C$56:$D$65,2),VLOOKUP($J517,得点換算表!$E$56:$F$65,2)),"")</f>
        <v/>
      </c>
      <c r="AK517" s="142" t="str">
        <f>IF($K517&lt;&gt;"",IF($AD517=1,VLOOKUP($K517,得点換算表!$C$66:$D$76,2),VLOOKUP($K517,得点換算表!$E$66:$F$76,2)),"")</f>
        <v/>
      </c>
      <c r="AL517" s="142" t="str">
        <f>IF($L517&lt;&gt;"",IF($AD517=1,VLOOKUP($L517,得点換算表!$C$77:$D$86,2),VLOOKUP($L517,得点換算表!$E$77:$F$86,2)),"")</f>
        <v/>
      </c>
      <c r="AM517" s="142" t="str">
        <f>IF($M517&lt;&gt;"",IF($AD517=1,VLOOKUP($M517,得点換算表!$C$87:$D$96,2),VLOOKUP($M517,得点換算表!$E$87:$F$96,2)),"")</f>
        <v/>
      </c>
      <c r="AN517" s="142" t="str">
        <f t="shared" si="34"/>
        <v/>
      </c>
      <c r="AO517" s="143" t="str">
        <f>IF(AND($AN517&lt;&gt;"",$AN517&gt;=8),VLOOKUP($AN517,得点換算表!$I$5:$J$9,2),"")</f>
        <v/>
      </c>
      <c r="AP517" s="105"/>
    </row>
    <row r="518" spans="1:42" x14ac:dyDescent="0.15">
      <c r="A518" s="11"/>
      <c r="B518" s="12"/>
      <c r="C518" s="13"/>
      <c r="D518" s="13"/>
      <c r="E518" s="14"/>
      <c r="F518" s="14"/>
      <c r="G518" s="14"/>
      <c r="H518" s="14"/>
      <c r="I518" s="15"/>
      <c r="J518" s="14"/>
      <c r="K518" s="13"/>
      <c r="L518" s="14"/>
      <c r="M518" s="14"/>
      <c r="N518" s="14"/>
      <c r="O518" s="14"/>
      <c r="P518" s="198"/>
      <c r="Q518" s="198"/>
      <c r="R518" s="198"/>
      <c r="S518" s="198"/>
      <c r="T518" s="198"/>
      <c r="U518" s="198"/>
      <c r="V518" s="198"/>
      <c r="W518" s="202">
        <f t="shared" si="35"/>
        <v>0</v>
      </c>
      <c r="X518" s="14"/>
      <c r="Y518" s="14"/>
      <c r="Z518" s="108"/>
      <c r="AA518" s="114"/>
      <c r="AB518" s="129"/>
      <c r="AC518" s="128"/>
      <c r="AD518" s="142" t="str">
        <f t="shared" si="36"/>
        <v/>
      </c>
      <c r="AE518" s="142" t="str">
        <f>IF($E518&lt;&gt;"",IF($AD518=1,VLOOKUP($E518,得点換算表!$C$5:$D$14,2),VLOOKUP($E518,得点換算表!$E$5:$F$14,2)),"")</f>
        <v/>
      </c>
      <c r="AF518" s="142" t="str">
        <f>IF($F518&lt;&gt;"",IF($AD518=1,VLOOKUP($F518,得点換算表!$C$15:$D$24,2),VLOOKUP($F518,得点換算表!$E$15:$F$24,2)),"")</f>
        <v/>
      </c>
      <c r="AG518" s="142" t="str">
        <f>IF($G518&lt;&gt;"",IF($AD518=1,VLOOKUP($G518,得点換算表!$C$25:$D$34,2),VLOOKUP($G518,得点換算表!$E$25:$F$34,2)),"")</f>
        <v/>
      </c>
      <c r="AH518" s="142" t="str">
        <f>IF($H518&lt;&gt;"",IF($AD518=1,VLOOKUP($H518,得点換算表!$C$35:$D$44,2),VLOOKUP($H518,得点換算表!$E$35:$F$44,2)),"")</f>
        <v/>
      </c>
      <c r="AI518" s="142" t="str">
        <f>IF($I518&lt;&gt;"",IF($AD518=1,VLOOKUP($I518,得点換算表!$C$45:$D$55,2),VLOOKUP($I518,得点換算表!$E$45:$F$55,2)),"")</f>
        <v/>
      </c>
      <c r="AJ518" s="142" t="str">
        <f>IF($J518&lt;&gt;"",IF($AD518=1,VLOOKUP($J518,得点換算表!$C$56:$D$65,2),VLOOKUP($J518,得点換算表!$E$56:$F$65,2)),"")</f>
        <v/>
      </c>
      <c r="AK518" s="142" t="str">
        <f>IF($K518&lt;&gt;"",IF($AD518=1,VLOOKUP($K518,得点換算表!$C$66:$D$76,2),VLOOKUP($K518,得点換算表!$E$66:$F$76,2)),"")</f>
        <v/>
      </c>
      <c r="AL518" s="142" t="str">
        <f>IF($L518&lt;&gt;"",IF($AD518=1,VLOOKUP($L518,得点換算表!$C$77:$D$86,2),VLOOKUP($L518,得点換算表!$E$77:$F$86,2)),"")</f>
        <v/>
      </c>
      <c r="AM518" s="142" t="str">
        <f>IF($M518&lt;&gt;"",IF($AD518=1,VLOOKUP($M518,得点換算表!$C$87:$D$96,2),VLOOKUP($M518,得点換算表!$E$87:$F$96,2)),"")</f>
        <v/>
      </c>
      <c r="AN518" s="142" t="str">
        <f t="shared" si="34"/>
        <v/>
      </c>
      <c r="AO518" s="143" t="str">
        <f>IF(AND($AN518&lt;&gt;"",$AN518&gt;=8),VLOOKUP($AN518,得点換算表!$I$5:$J$9,2),"")</f>
        <v/>
      </c>
      <c r="AP518" s="105"/>
    </row>
    <row r="519" spans="1:42" x14ac:dyDescent="0.15">
      <c r="A519" s="11"/>
      <c r="B519" s="12"/>
      <c r="C519" s="13"/>
      <c r="D519" s="13"/>
      <c r="E519" s="14"/>
      <c r="F519" s="14"/>
      <c r="G519" s="14"/>
      <c r="H519" s="14"/>
      <c r="I519" s="15"/>
      <c r="J519" s="14"/>
      <c r="K519" s="13"/>
      <c r="L519" s="14"/>
      <c r="M519" s="14"/>
      <c r="N519" s="14"/>
      <c r="O519" s="14"/>
      <c r="P519" s="198"/>
      <c r="Q519" s="198"/>
      <c r="R519" s="198"/>
      <c r="S519" s="198"/>
      <c r="T519" s="198"/>
      <c r="U519" s="198"/>
      <c r="V519" s="198"/>
      <c r="W519" s="202">
        <f t="shared" si="35"/>
        <v>0</v>
      </c>
      <c r="X519" s="14"/>
      <c r="Y519" s="14"/>
      <c r="Z519" s="108"/>
      <c r="AA519" s="114"/>
      <c r="AB519" s="129"/>
      <c r="AC519" s="128"/>
      <c r="AD519" s="142" t="str">
        <f t="shared" si="36"/>
        <v/>
      </c>
      <c r="AE519" s="142" t="str">
        <f>IF($E519&lt;&gt;"",IF($AD519=1,VLOOKUP($E519,得点換算表!$C$5:$D$14,2),VLOOKUP($E519,得点換算表!$E$5:$F$14,2)),"")</f>
        <v/>
      </c>
      <c r="AF519" s="142" t="str">
        <f>IF($F519&lt;&gt;"",IF($AD519=1,VLOOKUP($F519,得点換算表!$C$15:$D$24,2),VLOOKUP($F519,得点換算表!$E$15:$F$24,2)),"")</f>
        <v/>
      </c>
      <c r="AG519" s="142" t="str">
        <f>IF($G519&lt;&gt;"",IF($AD519=1,VLOOKUP($G519,得点換算表!$C$25:$D$34,2),VLOOKUP($G519,得点換算表!$E$25:$F$34,2)),"")</f>
        <v/>
      </c>
      <c r="AH519" s="142" t="str">
        <f>IF($H519&lt;&gt;"",IF($AD519=1,VLOOKUP($H519,得点換算表!$C$35:$D$44,2),VLOOKUP($H519,得点換算表!$E$35:$F$44,2)),"")</f>
        <v/>
      </c>
      <c r="AI519" s="142" t="str">
        <f>IF($I519&lt;&gt;"",IF($AD519=1,VLOOKUP($I519,得点換算表!$C$45:$D$55,2),VLOOKUP($I519,得点換算表!$E$45:$F$55,2)),"")</f>
        <v/>
      </c>
      <c r="AJ519" s="142" t="str">
        <f>IF($J519&lt;&gt;"",IF($AD519=1,VLOOKUP($J519,得点換算表!$C$56:$D$65,2),VLOOKUP($J519,得点換算表!$E$56:$F$65,2)),"")</f>
        <v/>
      </c>
      <c r="AK519" s="142" t="str">
        <f>IF($K519&lt;&gt;"",IF($AD519=1,VLOOKUP($K519,得点換算表!$C$66:$D$76,2),VLOOKUP($K519,得点換算表!$E$66:$F$76,2)),"")</f>
        <v/>
      </c>
      <c r="AL519" s="142" t="str">
        <f>IF($L519&lt;&gt;"",IF($AD519=1,VLOOKUP($L519,得点換算表!$C$77:$D$86,2),VLOOKUP($L519,得点換算表!$E$77:$F$86,2)),"")</f>
        <v/>
      </c>
      <c r="AM519" s="142" t="str">
        <f>IF($M519&lt;&gt;"",IF($AD519=1,VLOOKUP($M519,得点換算表!$C$87:$D$96,2),VLOOKUP($M519,得点換算表!$E$87:$F$96,2)),"")</f>
        <v/>
      </c>
      <c r="AN519" s="142" t="str">
        <f t="shared" si="34"/>
        <v/>
      </c>
      <c r="AO519" s="143" t="str">
        <f>IF(AND($AN519&lt;&gt;"",$AN519&gt;=8),VLOOKUP($AN519,得点換算表!$I$5:$J$9,2),"")</f>
        <v/>
      </c>
      <c r="AP519" s="105"/>
    </row>
    <row r="520" spans="1:42" x14ac:dyDescent="0.15">
      <c r="A520" s="11"/>
      <c r="B520" s="12"/>
      <c r="C520" s="13"/>
      <c r="D520" s="13"/>
      <c r="E520" s="14"/>
      <c r="F520" s="14"/>
      <c r="G520" s="14"/>
      <c r="H520" s="14"/>
      <c r="I520" s="15"/>
      <c r="J520" s="14"/>
      <c r="K520" s="13"/>
      <c r="L520" s="14"/>
      <c r="M520" s="14"/>
      <c r="N520" s="14"/>
      <c r="O520" s="14"/>
      <c r="P520" s="198"/>
      <c r="Q520" s="198"/>
      <c r="R520" s="198"/>
      <c r="S520" s="198"/>
      <c r="T520" s="198"/>
      <c r="U520" s="198"/>
      <c r="V520" s="198"/>
      <c r="W520" s="202">
        <f t="shared" si="35"/>
        <v>0</v>
      </c>
      <c r="X520" s="14"/>
      <c r="Y520" s="14"/>
      <c r="Z520" s="108"/>
      <c r="AA520" s="114"/>
      <c r="AB520" s="129"/>
      <c r="AC520" s="128"/>
      <c r="AD520" s="142" t="str">
        <f t="shared" si="36"/>
        <v/>
      </c>
      <c r="AE520" s="142" t="str">
        <f>IF($E520&lt;&gt;"",IF($AD520=1,VLOOKUP($E520,得点換算表!$C$5:$D$14,2),VLOOKUP($E520,得点換算表!$E$5:$F$14,2)),"")</f>
        <v/>
      </c>
      <c r="AF520" s="142" t="str">
        <f>IF($F520&lt;&gt;"",IF($AD520=1,VLOOKUP($F520,得点換算表!$C$15:$D$24,2),VLOOKUP($F520,得点換算表!$E$15:$F$24,2)),"")</f>
        <v/>
      </c>
      <c r="AG520" s="142" t="str">
        <f>IF($G520&lt;&gt;"",IF($AD520=1,VLOOKUP($G520,得点換算表!$C$25:$D$34,2),VLOOKUP($G520,得点換算表!$E$25:$F$34,2)),"")</f>
        <v/>
      </c>
      <c r="AH520" s="142" t="str">
        <f>IF($H520&lt;&gt;"",IF($AD520=1,VLOOKUP($H520,得点換算表!$C$35:$D$44,2),VLOOKUP($H520,得点換算表!$E$35:$F$44,2)),"")</f>
        <v/>
      </c>
      <c r="AI520" s="142" t="str">
        <f>IF($I520&lt;&gt;"",IF($AD520=1,VLOOKUP($I520,得点換算表!$C$45:$D$55,2),VLOOKUP($I520,得点換算表!$E$45:$F$55,2)),"")</f>
        <v/>
      </c>
      <c r="AJ520" s="142" t="str">
        <f>IF($J520&lt;&gt;"",IF($AD520=1,VLOOKUP($J520,得点換算表!$C$56:$D$65,2),VLOOKUP($J520,得点換算表!$E$56:$F$65,2)),"")</f>
        <v/>
      </c>
      <c r="AK520" s="142" t="str">
        <f>IF($K520&lt;&gt;"",IF($AD520=1,VLOOKUP($K520,得点換算表!$C$66:$D$76,2),VLOOKUP($K520,得点換算表!$E$66:$F$76,2)),"")</f>
        <v/>
      </c>
      <c r="AL520" s="142" t="str">
        <f>IF($L520&lt;&gt;"",IF($AD520=1,VLOOKUP($L520,得点換算表!$C$77:$D$86,2),VLOOKUP($L520,得点換算表!$E$77:$F$86,2)),"")</f>
        <v/>
      </c>
      <c r="AM520" s="142" t="str">
        <f>IF($M520&lt;&gt;"",IF($AD520=1,VLOOKUP($M520,得点換算表!$C$87:$D$96,2),VLOOKUP($M520,得点換算表!$E$87:$F$96,2)),"")</f>
        <v/>
      </c>
      <c r="AN520" s="142" t="str">
        <f t="shared" si="34"/>
        <v/>
      </c>
      <c r="AO520" s="143" t="str">
        <f>IF(AND($AN520&lt;&gt;"",$AN520&gt;=8),VLOOKUP($AN520,得点換算表!$I$5:$J$9,2),"")</f>
        <v/>
      </c>
      <c r="AP520" s="105"/>
    </row>
    <row r="521" spans="1:42" x14ac:dyDescent="0.15">
      <c r="A521" s="11"/>
      <c r="B521" s="12"/>
      <c r="C521" s="13"/>
      <c r="D521" s="13"/>
      <c r="E521" s="14"/>
      <c r="F521" s="14"/>
      <c r="G521" s="14"/>
      <c r="H521" s="14"/>
      <c r="I521" s="15"/>
      <c r="J521" s="14"/>
      <c r="K521" s="13"/>
      <c r="L521" s="14"/>
      <c r="M521" s="14"/>
      <c r="N521" s="14"/>
      <c r="O521" s="14"/>
      <c r="P521" s="198"/>
      <c r="Q521" s="198"/>
      <c r="R521" s="198"/>
      <c r="S521" s="198"/>
      <c r="T521" s="198"/>
      <c r="U521" s="198"/>
      <c r="V521" s="198"/>
      <c r="W521" s="202">
        <f t="shared" si="35"/>
        <v>0</v>
      </c>
      <c r="X521" s="14"/>
      <c r="Y521" s="14"/>
      <c r="Z521" s="108"/>
      <c r="AA521" s="114"/>
      <c r="AB521" s="129"/>
      <c r="AC521" s="128"/>
      <c r="AD521" s="142" t="str">
        <f t="shared" si="36"/>
        <v/>
      </c>
      <c r="AE521" s="142" t="str">
        <f>IF($E521&lt;&gt;"",IF($AD521=1,VLOOKUP($E521,得点換算表!$C$5:$D$14,2),VLOOKUP($E521,得点換算表!$E$5:$F$14,2)),"")</f>
        <v/>
      </c>
      <c r="AF521" s="142" t="str">
        <f>IF($F521&lt;&gt;"",IF($AD521=1,VLOOKUP($F521,得点換算表!$C$15:$D$24,2),VLOOKUP($F521,得点換算表!$E$15:$F$24,2)),"")</f>
        <v/>
      </c>
      <c r="AG521" s="142" t="str">
        <f>IF($G521&lt;&gt;"",IF($AD521=1,VLOOKUP($G521,得点換算表!$C$25:$D$34,2),VLOOKUP($G521,得点換算表!$E$25:$F$34,2)),"")</f>
        <v/>
      </c>
      <c r="AH521" s="142" t="str">
        <f>IF($H521&lt;&gt;"",IF($AD521=1,VLOOKUP($H521,得点換算表!$C$35:$D$44,2),VLOOKUP($H521,得点換算表!$E$35:$F$44,2)),"")</f>
        <v/>
      </c>
      <c r="AI521" s="142" t="str">
        <f>IF($I521&lt;&gt;"",IF($AD521=1,VLOOKUP($I521,得点換算表!$C$45:$D$55,2),VLOOKUP($I521,得点換算表!$E$45:$F$55,2)),"")</f>
        <v/>
      </c>
      <c r="AJ521" s="142" t="str">
        <f>IF($J521&lt;&gt;"",IF($AD521=1,VLOOKUP($J521,得点換算表!$C$56:$D$65,2),VLOOKUP($J521,得点換算表!$E$56:$F$65,2)),"")</f>
        <v/>
      </c>
      <c r="AK521" s="142" t="str">
        <f>IF($K521&lt;&gt;"",IF($AD521=1,VLOOKUP($K521,得点換算表!$C$66:$D$76,2),VLOOKUP($K521,得点換算表!$E$66:$F$76,2)),"")</f>
        <v/>
      </c>
      <c r="AL521" s="142" t="str">
        <f>IF($L521&lt;&gt;"",IF($AD521=1,VLOOKUP($L521,得点換算表!$C$77:$D$86,2),VLOOKUP($L521,得点換算表!$E$77:$F$86,2)),"")</f>
        <v/>
      </c>
      <c r="AM521" s="142" t="str">
        <f>IF($M521&lt;&gt;"",IF($AD521=1,VLOOKUP($M521,得点換算表!$C$87:$D$96,2),VLOOKUP($M521,得点換算表!$E$87:$F$96,2)),"")</f>
        <v/>
      </c>
      <c r="AN521" s="142" t="str">
        <f t="shared" si="34"/>
        <v/>
      </c>
      <c r="AO521" s="143" t="str">
        <f>IF(AND($AN521&lt;&gt;"",$AN521&gt;=8),VLOOKUP($AN521,得点換算表!$I$5:$J$9,2),"")</f>
        <v/>
      </c>
      <c r="AP521" s="105"/>
    </row>
    <row r="522" spans="1:42" x14ac:dyDescent="0.15">
      <c r="A522" s="11"/>
      <c r="B522" s="12"/>
      <c r="C522" s="13"/>
      <c r="D522" s="13"/>
      <c r="E522" s="14"/>
      <c r="F522" s="14"/>
      <c r="G522" s="14"/>
      <c r="H522" s="14"/>
      <c r="I522" s="15"/>
      <c r="J522" s="14"/>
      <c r="K522" s="13"/>
      <c r="L522" s="14"/>
      <c r="M522" s="14"/>
      <c r="N522" s="14"/>
      <c r="O522" s="14"/>
      <c r="P522" s="198"/>
      <c r="Q522" s="198"/>
      <c r="R522" s="198"/>
      <c r="S522" s="198"/>
      <c r="T522" s="198"/>
      <c r="U522" s="198"/>
      <c r="V522" s="198"/>
      <c r="W522" s="202">
        <f t="shared" si="35"/>
        <v>0</v>
      </c>
      <c r="X522" s="14"/>
      <c r="Y522" s="14"/>
      <c r="Z522" s="108"/>
      <c r="AA522" s="114"/>
      <c r="AB522" s="129"/>
      <c r="AC522" s="128"/>
      <c r="AD522" s="142" t="str">
        <f t="shared" si="36"/>
        <v/>
      </c>
      <c r="AE522" s="142" t="str">
        <f>IF($E522&lt;&gt;"",IF($AD522=1,VLOOKUP($E522,得点換算表!$C$5:$D$14,2),VLOOKUP($E522,得点換算表!$E$5:$F$14,2)),"")</f>
        <v/>
      </c>
      <c r="AF522" s="142" t="str">
        <f>IF($F522&lt;&gt;"",IF($AD522=1,VLOOKUP($F522,得点換算表!$C$15:$D$24,2),VLOOKUP($F522,得点換算表!$E$15:$F$24,2)),"")</f>
        <v/>
      </c>
      <c r="AG522" s="142" t="str">
        <f>IF($G522&lt;&gt;"",IF($AD522=1,VLOOKUP($G522,得点換算表!$C$25:$D$34,2),VLOOKUP($G522,得点換算表!$E$25:$F$34,2)),"")</f>
        <v/>
      </c>
      <c r="AH522" s="142" t="str">
        <f>IF($H522&lt;&gt;"",IF($AD522=1,VLOOKUP($H522,得点換算表!$C$35:$D$44,2),VLOOKUP($H522,得点換算表!$E$35:$F$44,2)),"")</f>
        <v/>
      </c>
      <c r="AI522" s="142" t="str">
        <f>IF($I522&lt;&gt;"",IF($AD522=1,VLOOKUP($I522,得点換算表!$C$45:$D$55,2),VLOOKUP($I522,得点換算表!$E$45:$F$55,2)),"")</f>
        <v/>
      </c>
      <c r="AJ522" s="142" t="str">
        <f>IF($J522&lt;&gt;"",IF($AD522=1,VLOOKUP($J522,得点換算表!$C$56:$D$65,2),VLOOKUP($J522,得点換算表!$E$56:$F$65,2)),"")</f>
        <v/>
      </c>
      <c r="AK522" s="142" t="str">
        <f>IF($K522&lt;&gt;"",IF($AD522=1,VLOOKUP($K522,得点換算表!$C$66:$D$76,2),VLOOKUP($K522,得点換算表!$E$66:$F$76,2)),"")</f>
        <v/>
      </c>
      <c r="AL522" s="142" t="str">
        <f>IF($L522&lt;&gt;"",IF($AD522=1,VLOOKUP($L522,得点換算表!$C$77:$D$86,2),VLOOKUP($L522,得点換算表!$E$77:$F$86,2)),"")</f>
        <v/>
      </c>
      <c r="AM522" s="142" t="str">
        <f>IF($M522&lt;&gt;"",IF($AD522=1,VLOOKUP($M522,得点換算表!$C$87:$D$96,2),VLOOKUP($M522,得点換算表!$E$87:$F$96,2)),"")</f>
        <v/>
      </c>
      <c r="AN522" s="142" t="str">
        <f t="shared" si="34"/>
        <v/>
      </c>
      <c r="AO522" s="143" t="str">
        <f>IF(AND($AN522&lt;&gt;"",$AN522&gt;=8),VLOOKUP($AN522,得点換算表!$I$5:$J$9,2),"")</f>
        <v/>
      </c>
      <c r="AP522" s="105"/>
    </row>
    <row r="523" spans="1:42" x14ac:dyDescent="0.15">
      <c r="A523" s="11"/>
      <c r="B523" s="12"/>
      <c r="C523" s="13"/>
      <c r="D523" s="13"/>
      <c r="E523" s="14"/>
      <c r="F523" s="14"/>
      <c r="G523" s="14"/>
      <c r="H523" s="14"/>
      <c r="I523" s="15"/>
      <c r="J523" s="14"/>
      <c r="K523" s="13"/>
      <c r="L523" s="14"/>
      <c r="M523" s="14"/>
      <c r="N523" s="14"/>
      <c r="O523" s="14"/>
      <c r="P523" s="198"/>
      <c r="Q523" s="198"/>
      <c r="R523" s="198"/>
      <c r="S523" s="198"/>
      <c r="T523" s="198"/>
      <c r="U523" s="198"/>
      <c r="V523" s="198"/>
      <c r="W523" s="202">
        <f t="shared" si="35"/>
        <v>0</v>
      </c>
      <c r="X523" s="14"/>
      <c r="Y523" s="14"/>
      <c r="Z523" s="108"/>
      <c r="AA523" s="114"/>
      <c r="AB523" s="129"/>
      <c r="AC523" s="128"/>
      <c r="AD523" s="142" t="str">
        <f t="shared" si="36"/>
        <v/>
      </c>
      <c r="AE523" s="142" t="str">
        <f>IF($E523&lt;&gt;"",IF($AD523=1,VLOOKUP($E523,得点換算表!$C$5:$D$14,2),VLOOKUP($E523,得点換算表!$E$5:$F$14,2)),"")</f>
        <v/>
      </c>
      <c r="AF523" s="142" t="str">
        <f>IF($F523&lt;&gt;"",IF($AD523=1,VLOOKUP($F523,得点換算表!$C$15:$D$24,2),VLOOKUP($F523,得点換算表!$E$15:$F$24,2)),"")</f>
        <v/>
      </c>
      <c r="AG523" s="142" t="str">
        <f>IF($G523&lt;&gt;"",IF($AD523=1,VLOOKUP($G523,得点換算表!$C$25:$D$34,2),VLOOKUP($G523,得点換算表!$E$25:$F$34,2)),"")</f>
        <v/>
      </c>
      <c r="AH523" s="142" t="str">
        <f>IF($H523&lt;&gt;"",IF($AD523=1,VLOOKUP($H523,得点換算表!$C$35:$D$44,2),VLOOKUP($H523,得点換算表!$E$35:$F$44,2)),"")</f>
        <v/>
      </c>
      <c r="AI523" s="142" t="str">
        <f>IF($I523&lt;&gt;"",IF($AD523=1,VLOOKUP($I523,得点換算表!$C$45:$D$55,2),VLOOKUP($I523,得点換算表!$E$45:$F$55,2)),"")</f>
        <v/>
      </c>
      <c r="AJ523" s="142" t="str">
        <f>IF($J523&lt;&gt;"",IF($AD523=1,VLOOKUP($J523,得点換算表!$C$56:$D$65,2),VLOOKUP($J523,得点換算表!$E$56:$F$65,2)),"")</f>
        <v/>
      </c>
      <c r="AK523" s="142" t="str">
        <f>IF($K523&lt;&gt;"",IF($AD523=1,VLOOKUP($K523,得点換算表!$C$66:$D$76,2),VLOOKUP($K523,得点換算表!$E$66:$F$76,2)),"")</f>
        <v/>
      </c>
      <c r="AL523" s="142" t="str">
        <f>IF($L523&lt;&gt;"",IF($AD523=1,VLOOKUP($L523,得点換算表!$C$77:$D$86,2),VLOOKUP($L523,得点換算表!$E$77:$F$86,2)),"")</f>
        <v/>
      </c>
      <c r="AM523" s="142" t="str">
        <f>IF($M523&lt;&gt;"",IF($AD523=1,VLOOKUP($M523,得点換算表!$C$87:$D$96,2),VLOOKUP($M523,得点換算表!$E$87:$F$96,2)),"")</f>
        <v/>
      </c>
      <c r="AN523" s="142" t="str">
        <f t="shared" si="34"/>
        <v/>
      </c>
      <c r="AO523" s="143" t="str">
        <f>IF(AND($AN523&lt;&gt;"",$AN523&gt;=8),VLOOKUP($AN523,得点換算表!$I$5:$J$9,2),"")</f>
        <v/>
      </c>
      <c r="AP523" s="105"/>
    </row>
    <row r="524" spans="1:42" x14ac:dyDescent="0.15">
      <c r="A524" s="11"/>
      <c r="B524" s="12"/>
      <c r="C524" s="13"/>
      <c r="D524" s="13"/>
      <c r="E524" s="14"/>
      <c r="F524" s="14"/>
      <c r="G524" s="14"/>
      <c r="H524" s="14"/>
      <c r="I524" s="15"/>
      <c r="J524" s="14"/>
      <c r="K524" s="13"/>
      <c r="L524" s="14"/>
      <c r="M524" s="14"/>
      <c r="N524" s="14"/>
      <c r="O524" s="14"/>
      <c r="P524" s="198"/>
      <c r="Q524" s="198"/>
      <c r="R524" s="198"/>
      <c r="S524" s="198"/>
      <c r="T524" s="198"/>
      <c r="U524" s="198"/>
      <c r="V524" s="198"/>
      <c r="W524" s="202">
        <f t="shared" si="35"/>
        <v>0</v>
      </c>
      <c r="X524" s="14"/>
      <c r="Y524" s="14"/>
      <c r="Z524" s="108"/>
      <c r="AA524" s="114"/>
      <c r="AB524" s="129"/>
      <c r="AC524" s="128"/>
      <c r="AD524" s="142" t="str">
        <f t="shared" si="36"/>
        <v/>
      </c>
      <c r="AE524" s="142" t="str">
        <f>IF($E524&lt;&gt;"",IF($AD524=1,VLOOKUP($E524,得点換算表!$C$5:$D$14,2),VLOOKUP($E524,得点換算表!$E$5:$F$14,2)),"")</f>
        <v/>
      </c>
      <c r="AF524" s="142" t="str">
        <f>IF($F524&lt;&gt;"",IF($AD524=1,VLOOKUP($F524,得点換算表!$C$15:$D$24,2),VLOOKUP($F524,得点換算表!$E$15:$F$24,2)),"")</f>
        <v/>
      </c>
      <c r="AG524" s="142" t="str">
        <f>IF($G524&lt;&gt;"",IF($AD524=1,VLOOKUP($G524,得点換算表!$C$25:$D$34,2),VLOOKUP($G524,得点換算表!$E$25:$F$34,2)),"")</f>
        <v/>
      </c>
      <c r="AH524" s="142" t="str">
        <f>IF($H524&lt;&gt;"",IF($AD524=1,VLOOKUP($H524,得点換算表!$C$35:$D$44,2),VLOOKUP($H524,得点換算表!$E$35:$F$44,2)),"")</f>
        <v/>
      </c>
      <c r="AI524" s="142" t="str">
        <f>IF($I524&lt;&gt;"",IF($AD524=1,VLOOKUP($I524,得点換算表!$C$45:$D$55,2),VLOOKUP($I524,得点換算表!$E$45:$F$55,2)),"")</f>
        <v/>
      </c>
      <c r="AJ524" s="142" t="str">
        <f>IF($J524&lt;&gt;"",IF($AD524=1,VLOOKUP($J524,得点換算表!$C$56:$D$65,2),VLOOKUP($J524,得点換算表!$E$56:$F$65,2)),"")</f>
        <v/>
      </c>
      <c r="AK524" s="142" t="str">
        <f>IF($K524&lt;&gt;"",IF($AD524=1,VLOOKUP($K524,得点換算表!$C$66:$D$76,2),VLOOKUP($K524,得点換算表!$E$66:$F$76,2)),"")</f>
        <v/>
      </c>
      <c r="AL524" s="142" t="str">
        <f>IF($L524&lt;&gt;"",IF($AD524=1,VLOOKUP($L524,得点換算表!$C$77:$D$86,2),VLOOKUP($L524,得点換算表!$E$77:$F$86,2)),"")</f>
        <v/>
      </c>
      <c r="AM524" s="142" t="str">
        <f>IF($M524&lt;&gt;"",IF($AD524=1,VLOOKUP($M524,得点換算表!$C$87:$D$96,2),VLOOKUP($M524,得点換算表!$E$87:$F$96,2)),"")</f>
        <v/>
      </c>
      <c r="AN524" s="142" t="str">
        <f t="shared" si="34"/>
        <v/>
      </c>
      <c r="AO524" s="143" t="str">
        <f>IF(AND($AN524&lt;&gt;"",$AN524&gt;=8),VLOOKUP($AN524,得点換算表!$I$5:$J$9,2),"")</f>
        <v/>
      </c>
      <c r="AP524" s="105"/>
    </row>
    <row r="525" spans="1:42" x14ac:dyDescent="0.15">
      <c r="A525" s="11"/>
      <c r="B525" s="12"/>
      <c r="C525" s="13"/>
      <c r="D525" s="13"/>
      <c r="E525" s="14"/>
      <c r="F525" s="14"/>
      <c r="G525" s="14"/>
      <c r="H525" s="14"/>
      <c r="I525" s="15"/>
      <c r="J525" s="14"/>
      <c r="K525" s="13"/>
      <c r="L525" s="14"/>
      <c r="M525" s="14"/>
      <c r="N525" s="14"/>
      <c r="O525" s="14"/>
      <c r="P525" s="198"/>
      <c r="Q525" s="198"/>
      <c r="R525" s="198"/>
      <c r="S525" s="198"/>
      <c r="T525" s="198"/>
      <c r="U525" s="198"/>
      <c r="V525" s="198"/>
      <c r="W525" s="202">
        <f t="shared" si="35"/>
        <v>0</v>
      </c>
      <c r="X525" s="14"/>
      <c r="Y525" s="14"/>
      <c r="Z525" s="108"/>
      <c r="AA525" s="114"/>
      <c r="AB525" s="129"/>
      <c r="AC525" s="128"/>
      <c r="AD525" s="142" t="str">
        <f t="shared" si="36"/>
        <v/>
      </c>
      <c r="AE525" s="142" t="str">
        <f>IF($E525&lt;&gt;"",IF($AD525=1,VLOOKUP($E525,得点換算表!$C$5:$D$14,2),VLOOKUP($E525,得点換算表!$E$5:$F$14,2)),"")</f>
        <v/>
      </c>
      <c r="AF525" s="142" t="str">
        <f>IF($F525&lt;&gt;"",IF($AD525=1,VLOOKUP($F525,得点換算表!$C$15:$D$24,2),VLOOKUP($F525,得点換算表!$E$15:$F$24,2)),"")</f>
        <v/>
      </c>
      <c r="AG525" s="142" t="str">
        <f>IF($G525&lt;&gt;"",IF($AD525=1,VLOOKUP($G525,得点換算表!$C$25:$D$34,2),VLOOKUP($G525,得点換算表!$E$25:$F$34,2)),"")</f>
        <v/>
      </c>
      <c r="AH525" s="142" t="str">
        <f>IF($H525&lt;&gt;"",IF($AD525=1,VLOOKUP($H525,得点換算表!$C$35:$D$44,2),VLOOKUP($H525,得点換算表!$E$35:$F$44,2)),"")</f>
        <v/>
      </c>
      <c r="AI525" s="142" t="str">
        <f>IF($I525&lt;&gt;"",IF($AD525=1,VLOOKUP($I525,得点換算表!$C$45:$D$55,2),VLOOKUP($I525,得点換算表!$E$45:$F$55,2)),"")</f>
        <v/>
      </c>
      <c r="AJ525" s="142" t="str">
        <f>IF($J525&lt;&gt;"",IF($AD525=1,VLOOKUP($J525,得点換算表!$C$56:$D$65,2),VLOOKUP($J525,得点換算表!$E$56:$F$65,2)),"")</f>
        <v/>
      </c>
      <c r="AK525" s="142" t="str">
        <f>IF($K525&lt;&gt;"",IF($AD525=1,VLOOKUP($K525,得点換算表!$C$66:$D$76,2),VLOOKUP($K525,得点換算表!$E$66:$F$76,2)),"")</f>
        <v/>
      </c>
      <c r="AL525" s="142" t="str">
        <f>IF($L525&lt;&gt;"",IF($AD525=1,VLOOKUP($L525,得点換算表!$C$77:$D$86,2),VLOOKUP($L525,得点換算表!$E$77:$F$86,2)),"")</f>
        <v/>
      </c>
      <c r="AM525" s="142" t="str">
        <f>IF($M525&lt;&gt;"",IF($AD525=1,VLOOKUP($M525,得点換算表!$C$87:$D$96,2),VLOOKUP($M525,得点換算表!$E$87:$F$96,2)),"")</f>
        <v/>
      </c>
      <c r="AN525" s="142" t="str">
        <f t="shared" si="34"/>
        <v/>
      </c>
      <c r="AO525" s="143" t="str">
        <f>IF(AND($AN525&lt;&gt;"",$AN525&gt;=8),VLOOKUP($AN525,得点換算表!$I$5:$J$9,2),"")</f>
        <v/>
      </c>
      <c r="AP525" s="105"/>
    </row>
    <row r="526" spans="1:42" x14ac:dyDescent="0.15">
      <c r="A526" s="11"/>
      <c r="B526" s="12"/>
      <c r="C526" s="13"/>
      <c r="D526" s="13"/>
      <c r="E526" s="14"/>
      <c r="F526" s="14"/>
      <c r="G526" s="14"/>
      <c r="H526" s="14"/>
      <c r="I526" s="15"/>
      <c r="J526" s="14"/>
      <c r="K526" s="13"/>
      <c r="L526" s="14"/>
      <c r="M526" s="14"/>
      <c r="N526" s="14"/>
      <c r="O526" s="14"/>
      <c r="P526" s="198"/>
      <c r="Q526" s="198"/>
      <c r="R526" s="198"/>
      <c r="S526" s="198"/>
      <c r="T526" s="198"/>
      <c r="U526" s="198"/>
      <c r="V526" s="198"/>
      <c r="W526" s="202">
        <f t="shared" si="35"/>
        <v>0</v>
      </c>
      <c r="X526" s="14"/>
      <c r="Y526" s="14"/>
      <c r="Z526" s="108"/>
      <c r="AA526" s="114"/>
      <c r="AB526" s="129"/>
      <c r="AC526" s="128"/>
      <c r="AD526" s="142" t="str">
        <f t="shared" si="36"/>
        <v/>
      </c>
      <c r="AE526" s="142" t="str">
        <f>IF($E526&lt;&gt;"",IF($AD526=1,VLOOKUP($E526,得点換算表!$C$5:$D$14,2),VLOOKUP($E526,得点換算表!$E$5:$F$14,2)),"")</f>
        <v/>
      </c>
      <c r="AF526" s="142" t="str">
        <f>IF($F526&lt;&gt;"",IF($AD526=1,VLOOKUP($F526,得点換算表!$C$15:$D$24,2),VLOOKUP($F526,得点換算表!$E$15:$F$24,2)),"")</f>
        <v/>
      </c>
      <c r="AG526" s="142" t="str">
        <f>IF($G526&lt;&gt;"",IF($AD526=1,VLOOKUP($G526,得点換算表!$C$25:$D$34,2),VLOOKUP($G526,得点換算表!$E$25:$F$34,2)),"")</f>
        <v/>
      </c>
      <c r="AH526" s="142" t="str">
        <f>IF($H526&lt;&gt;"",IF($AD526=1,VLOOKUP($H526,得点換算表!$C$35:$D$44,2),VLOOKUP($H526,得点換算表!$E$35:$F$44,2)),"")</f>
        <v/>
      </c>
      <c r="AI526" s="142" t="str">
        <f>IF($I526&lt;&gt;"",IF($AD526=1,VLOOKUP($I526,得点換算表!$C$45:$D$55,2),VLOOKUP($I526,得点換算表!$E$45:$F$55,2)),"")</f>
        <v/>
      </c>
      <c r="AJ526" s="142" t="str">
        <f>IF($J526&lt;&gt;"",IF($AD526=1,VLOOKUP($J526,得点換算表!$C$56:$D$65,2),VLOOKUP($J526,得点換算表!$E$56:$F$65,2)),"")</f>
        <v/>
      </c>
      <c r="AK526" s="142" t="str">
        <f>IF($K526&lt;&gt;"",IF($AD526=1,VLOOKUP($K526,得点換算表!$C$66:$D$76,2),VLOOKUP($K526,得点換算表!$E$66:$F$76,2)),"")</f>
        <v/>
      </c>
      <c r="AL526" s="142" t="str">
        <f>IF($L526&lt;&gt;"",IF($AD526=1,VLOOKUP($L526,得点換算表!$C$77:$D$86,2),VLOOKUP($L526,得点換算表!$E$77:$F$86,2)),"")</f>
        <v/>
      </c>
      <c r="AM526" s="142" t="str">
        <f>IF($M526&lt;&gt;"",IF($AD526=1,VLOOKUP($M526,得点換算表!$C$87:$D$96,2),VLOOKUP($M526,得点換算表!$E$87:$F$96,2)),"")</f>
        <v/>
      </c>
      <c r="AN526" s="142" t="str">
        <f t="shared" si="34"/>
        <v/>
      </c>
      <c r="AO526" s="143" t="str">
        <f>IF(AND($AN526&lt;&gt;"",$AN526&gt;=8),VLOOKUP($AN526,得点換算表!$I$5:$J$9,2),"")</f>
        <v/>
      </c>
      <c r="AP526" s="105"/>
    </row>
    <row r="527" spans="1:42" x14ac:dyDescent="0.15">
      <c r="A527" s="11"/>
      <c r="B527" s="12"/>
      <c r="C527" s="13"/>
      <c r="D527" s="13"/>
      <c r="E527" s="14"/>
      <c r="F527" s="14"/>
      <c r="G527" s="14"/>
      <c r="H527" s="14"/>
      <c r="I527" s="15"/>
      <c r="J527" s="14"/>
      <c r="K527" s="13"/>
      <c r="L527" s="14"/>
      <c r="M527" s="14"/>
      <c r="N527" s="14"/>
      <c r="O527" s="14"/>
      <c r="P527" s="198"/>
      <c r="Q527" s="198"/>
      <c r="R527" s="198"/>
      <c r="S527" s="198"/>
      <c r="T527" s="198"/>
      <c r="U527" s="198"/>
      <c r="V527" s="198"/>
      <c r="W527" s="202">
        <f t="shared" si="35"/>
        <v>0</v>
      </c>
      <c r="X527" s="14"/>
      <c r="Y527" s="14"/>
      <c r="Z527" s="108"/>
      <c r="AA527" s="114"/>
      <c r="AB527" s="129"/>
      <c r="AC527" s="128"/>
      <c r="AD527" s="142" t="str">
        <f t="shared" si="36"/>
        <v/>
      </c>
      <c r="AE527" s="142" t="str">
        <f>IF($E527&lt;&gt;"",IF($AD527=1,VLOOKUP($E527,得点換算表!$C$5:$D$14,2),VLOOKUP($E527,得点換算表!$E$5:$F$14,2)),"")</f>
        <v/>
      </c>
      <c r="AF527" s="142" t="str">
        <f>IF($F527&lt;&gt;"",IF($AD527=1,VLOOKUP($F527,得点換算表!$C$15:$D$24,2),VLOOKUP($F527,得点換算表!$E$15:$F$24,2)),"")</f>
        <v/>
      </c>
      <c r="AG527" s="142" t="str">
        <f>IF($G527&lt;&gt;"",IF($AD527=1,VLOOKUP($G527,得点換算表!$C$25:$D$34,2),VLOOKUP($G527,得点換算表!$E$25:$F$34,2)),"")</f>
        <v/>
      </c>
      <c r="AH527" s="142" t="str">
        <f>IF($H527&lt;&gt;"",IF($AD527=1,VLOOKUP($H527,得点換算表!$C$35:$D$44,2),VLOOKUP($H527,得点換算表!$E$35:$F$44,2)),"")</f>
        <v/>
      </c>
      <c r="AI527" s="142" t="str">
        <f>IF($I527&lt;&gt;"",IF($AD527=1,VLOOKUP($I527,得点換算表!$C$45:$D$55,2),VLOOKUP($I527,得点換算表!$E$45:$F$55,2)),"")</f>
        <v/>
      </c>
      <c r="AJ527" s="142" t="str">
        <f>IF($J527&lt;&gt;"",IF($AD527=1,VLOOKUP($J527,得点換算表!$C$56:$D$65,2),VLOOKUP($J527,得点換算表!$E$56:$F$65,2)),"")</f>
        <v/>
      </c>
      <c r="AK527" s="142" t="str">
        <f>IF($K527&lt;&gt;"",IF($AD527=1,VLOOKUP($K527,得点換算表!$C$66:$D$76,2),VLOOKUP($K527,得点換算表!$E$66:$F$76,2)),"")</f>
        <v/>
      </c>
      <c r="AL527" s="142" t="str">
        <f>IF($L527&lt;&gt;"",IF($AD527=1,VLOOKUP($L527,得点換算表!$C$77:$D$86,2),VLOOKUP($L527,得点換算表!$E$77:$F$86,2)),"")</f>
        <v/>
      </c>
      <c r="AM527" s="142" t="str">
        <f>IF($M527&lt;&gt;"",IF($AD527=1,VLOOKUP($M527,得点換算表!$C$87:$D$96,2),VLOOKUP($M527,得点換算表!$E$87:$F$96,2)),"")</f>
        <v/>
      </c>
      <c r="AN527" s="142" t="str">
        <f t="shared" si="34"/>
        <v/>
      </c>
      <c r="AO527" s="143" t="str">
        <f>IF(AND($AN527&lt;&gt;"",$AN527&gt;=8),VLOOKUP($AN527,得点換算表!$I$5:$J$9,2),"")</f>
        <v/>
      </c>
      <c r="AP527" s="105"/>
    </row>
    <row r="528" spans="1:42" x14ac:dyDescent="0.15">
      <c r="A528" s="11"/>
      <c r="B528" s="12"/>
      <c r="C528" s="13"/>
      <c r="D528" s="13"/>
      <c r="E528" s="14"/>
      <c r="F528" s="14"/>
      <c r="G528" s="14"/>
      <c r="H528" s="14"/>
      <c r="I528" s="15"/>
      <c r="J528" s="14"/>
      <c r="K528" s="13"/>
      <c r="L528" s="14"/>
      <c r="M528" s="14"/>
      <c r="N528" s="14"/>
      <c r="O528" s="14"/>
      <c r="P528" s="198"/>
      <c r="Q528" s="198"/>
      <c r="R528" s="198"/>
      <c r="S528" s="198"/>
      <c r="T528" s="198"/>
      <c r="U528" s="198"/>
      <c r="V528" s="198"/>
      <c r="W528" s="202">
        <f t="shared" si="35"/>
        <v>0</v>
      </c>
      <c r="X528" s="14"/>
      <c r="Y528" s="14"/>
      <c r="Z528" s="108"/>
      <c r="AA528" s="114"/>
      <c r="AB528" s="129"/>
      <c r="AC528" s="128"/>
      <c r="AD528" s="142" t="str">
        <f t="shared" si="36"/>
        <v/>
      </c>
      <c r="AE528" s="142" t="str">
        <f>IF($E528&lt;&gt;"",IF($AD528=1,VLOOKUP($E528,得点換算表!$C$5:$D$14,2),VLOOKUP($E528,得点換算表!$E$5:$F$14,2)),"")</f>
        <v/>
      </c>
      <c r="AF528" s="142" t="str">
        <f>IF($F528&lt;&gt;"",IF($AD528=1,VLOOKUP($F528,得点換算表!$C$15:$D$24,2),VLOOKUP($F528,得点換算表!$E$15:$F$24,2)),"")</f>
        <v/>
      </c>
      <c r="AG528" s="142" t="str">
        <f>IF($G528&lt;&gt;"",IF($AD528=1,VLOOKUP($G528,得点換算表!$C$25:$D$34,2),VLOOKUP($G528,得点換算表!$E$25:$F$34,2)),"")</f>
        <v/>
      </c>
      <c r="AH528" s="142" t="str">
        <f>IF($H528&lt;&gt;"",IF($AD528=1,VLOOKUP($H528,得点換算表!$C$35:$D$44,2),VLOOKUP($H528,得点換算表!$E$35:$F$44,2)),"")</f>
        <v/>
      </c>
      <c r="AI528" s="142" t="str">
        <f>IF($I528&lt;&gt;"",IF($AD528=1,VLOOKUP($I528,得点換算表!$C$45:$D$55,2),VLOOKUP($I528,得点換算表!$E$45:$F$55,2)),"")</f>
        <v/>
      </c>
      <c r="AJ528" s="142" t="str">
        <f>IF($J528&lt;&gt;"",IF($AD528=1,VLOOKUP($J528,得点換算表!$C$56:$D$65,2),VLOOKUP($J528,得点換算表!$E$56:$F$65,2)),"")</f>
        <v/>
      </c>
      <c r="AK528" s="142" t="str">
        <f>IF($K528&lt;&gt;"",IF($AD528=1,VLOOKUP($K528,得点換算表!$C$66:$D$76,2),VLOOKUP($K528,得点換算表!$E$66:$F$76,2)),"")</f>
        <v/>
      </c>
      <c r="AL528" s="142" t="str">
        <f>IF($L528&lt;&gt;"",IF($AD528=1,VLOOKUP($L528,得点換算表!$C$77:$D$86,2),VLOOKUP($L528,得点換算表!$E$77:$F$86,2)),"")</f>
        <v/>
      </c>
      <c r="AM528" s="142" t="str">
        <f>IF($M528&lt;&gt;"",IF($AD528=1,VLOOKUP($M528,得点換算表!$C$87:$D$96,2),VLOOKUP($M528,得点換算表!$E$87:$F$96,2)),"")</f>
        <v/>
      </c>
      <c r="AN528" s="142" t="str">
        <f t="shared" si="34"/>
        <v/>
      </c>
      <c r="AO528" s="143" t="str">
        <f>IF(AND($AN528&lt;&gt;"",$AN528&gt;=8),VLOOKUP($AN528,得点換算表!$I$5:$J$9,2),"")</f>
        <v/>
      </c>
      <c r="AP528" s="105"/>
    </row>
    <row r="529" spans="1:42" x14ac:dyDescent="0.15">
      <c r="A529" s="11"/>
      <c r="B529" s="12"/>
      <c r="C529" s="13"/>
      <c r="D529" s="13"/>
      <c r="E529" s="14"/>
      <c r="F529" s="14"/>
      <c r="G529" s="14"/>
      <c r="H529" s="14"/>
      <c r="I529" s="15"/>
      <c r="J529" s="14"/>
      <c r="K529" s="13"/>
      <c r="L529" s="14"/>
      <c r="M529" s="14"/>
      <c r="N529" s="14"/>
      <c r="O529" s="14"/>
      <c r="P529" s="198"/>
      <c r="Q529" s="198"/>
      <c r="R529" s="198"/>
      <c r="S529" s="198"/>
      <c r="T529" s="198"/>
      <c r="U529" s="198"/>
      <c r="V529" s="198"/>
      <c r="W529" s="202">
        <f t="shared" si="35"/>
        <v>0</v>
      </c>
      <c r="X529" s="14"/>
      <c r="Y529" s="14"/>
      <c r="Z529" s="108"/>
      <c r="AA529" s="114"/>
      <c r="AB529" s="129"/>
      <c r="AC529" s="128"/>
      <c r="AD529" s="142" t="str">
        <f t="shared" si="36"/>
        <v/>
      </c>
      <c r="AE529" s="142" t="str">
        <f>IF($E529&lt;&gt;"",IF($AD529=1,VLOOKUP($E529,得点換算表!$C$5:$D$14,2),VLOOKUP($E529,得点換算表!$E$5:$F$14,2)),"")</f>
        <v/>
      </c>
      <c r="AF529" s="142" t="str">
        <f>IF($F529&lt;&gt;"",IF($AD529=1,VLOOKUP($F529,得点換算表!$C$15:$D$24,2),VLOOKUP($F529,得点換算表!$E$15:$F$24,2)),"")</f>
        <v/>
      </c>
      <c r="AG529" s="142" t="str">
        <f>IF($G529&lt;&gt;"",IF($AD529=1,VLOOKUP($G529,得点換算表!$C$25:$D$34,2),VLOOKUP($G529,得点換算表!$E$25:$F$34,2)),"")</f>
        <v/>
      </c>
      <c r="AH529" s="142" t="str">
        <f>IF($H529&lt;&gt;"",IF($AD529=1,VLOOKUP($H529,得点換算表!$C$35:$D$44,2),VLOOKUP($H529,得点換算表!$E$35:$F$44,2)),"")</f>
        <v/>
      </c>
      <c r="AI529" s="142" t="str">
        <f>IF($I529&lt;&gt;"",IF($AD529=1,VLOOKUP($I529,得点換算表!$C$45:$D$55,2),VLOOKUP($I529,得点換算表!$E$45:$F$55,2)),"")</f>
        <v/>
      </c>
      <c r="AJ529" s="142" t="str">
        <f>IF($J529&lt;&gt;"",IF($AD529=1,VLOOKUP($J529,得点換算表!$C$56:$D$65,2),VLOOKUP($J529,得点換算表!$E$56:$F$65,2)),"")</f>
        <v/>
      </c>
      <c r="AK529" s="142" t="str">
        <f>IF($K529&lt;&gt;"",IF($AD529=1,VLOOKUP($K529,得点換算表!$C$66:$D$76,2),VLOOKUP($K529,得点換算表!$E$66:$F$76,2)),"")</f>
        <v/>
      </c>
      <c r="AL529" s="142" t="str">
        <f>IF($L529&lt;&gt;"",IF($AD529=1,VLOOKUP($L529,得点換算表!$C$77:$D$86,2),VLOOKUP($L529,得点換算表!$E$77:$F$86,2)),"")</f>
        <v/>
      </c>
      <c r="AM529" s="142" t="str">
        <f>IF($M529&lt;&gt;"",IF($AD529=1,VLOOKUP($M529,得点換算表!$C$87:$D$96,2),VLOOKUP($M529,得点換算表!$E$87:$F$96,2)),"")</f>
        <v/>
      </c>
      <c r="AN529" s="142" t="str">
        <f t="shared" si="34"/>
        <v/>
      </c>
      <c r="AO529" s="143" t="str">
        <f>IF(AND($AN529&lt;&gt;"",$AN529&gt;=8),VLOOKUP($AN529,得点換算表!$I$5:$J$9,2),"")</f>
        <v/>
      </c>
      <c r="AP529" s="105"/>
    </row>
    <row r="530" spans="1:42" x14ac:dyDescent="0.15">
      <c r="A530" s="11"/>
      <c r="B530" s="12"/>
      <c r="C530" s="13"/>
      <c r="D530" s="13"/>
      <c r="E530" s="14"/>
      <c r="F530" s="14"/>
      <c r="G530" s="14"/>
      <c r="H530" s="14"/>
      <c r="I530" s="15"/>
      <c r="J530" s="14"/>
      <c r="K530" s="13"/>
      <c r="L530" s="14"/>
      <c r="M530" s="14"/>
      <c r="N530" s="14"/>
      <c r="O530" s="14"/>
      <c r="P530" s="198"/>
      <c r="Q530" s="198"/>
      <c r="R530" s="198"/>
      <c r="S530" s="198"/>
      <c r="T530" s="198"/>
      <c r="U530" s="198"/>
      <c r="V530" s="198"/>
      <c r="W530" s="202">
        <f t="shared" si="35"/>
        <v>0</v>
      </c>
      <c r="X530" s="14"/>
      <c r="Y530" s="14"/>
      <c r="Z530" s="108"/>
      <c r="AA530" s="114"/>
      <c r="AB530" s="129"/>
      <c r="AC530" s="128"/>
      <c r="AD530" s="142" t="str">
        <f t="shared" si="36"/>
        <v/>
      </c>
      <c r="AE530" s="142" t="str">
        <f>IF($E530&lt;&gt;"",IF($AD530=1,VLOOKUP($E530,得点換算表!$C$5:$D$14,2),VLOOKUP($E530,得点換算表!$E$5:$F$14,2)),"")</f>
        <v/>
      </c>
      <c r="AF530" s="142" t="str">
        <f>IF($F530&lt;&gt;"",IF($AD530=1,VLOOKUP($F530,得点換算表!$C$15:$D$24,2),VLOOKUP($F530,得点換算表!$E$15:$F$24,2)),"")</f>
        <v/>
      </c>
      <c r="AG530" s="142" t="str">
        <f>IF($G530&lt;&gt;"",IF($AD530=1,VLOOKUP($G530,得点換算表!$C$25:$D$34,2),VLOOKUP($G530,得点換算表!$E$25:$F$34,2)),"")</f>
        <v/>
      </c>
      <c r="AH530" s="142" t="str">
        <f>IF($H530&lt;&gt;"",IF($AD530=1,VLOOKUP($H530,得点換算表!$C$35:$D$44,2),VLOOKUP($H530,得点換算表!$E$35:$F$44,2)),"")</f>
        <v/>
      </c>
      <c r="AI530" s="142" t="str">
        <f>IF($I530&lt;&gt;"",IF($AD530=1,VLOOKUP($I530,得点換算表!$C$45:$D$55,2),VLOOKUP($I530,得点換算表!$E$45:$F$55,2)),"")</f>
        <v/>
      </c>
      <c r="AJ530" s="142" t="str">
        <f>IF($J530&lt;&gt;"",IF($AD530=1,VLOOKUP($J530,得点換算表!$C$56:$D$65,2),VLOOKUP($J530,得点換算表!$E$56:$F$65,2)),"")</f>
        <v/>
      </c>
      <c r="AK530" s="142" t="str">
        <f>IF($K530&lt;&gt;"",IF($AD530=1,VLOOKUP($K530,得点換算表!$C$66:$D$76,2),VLOOKUP($K530,得点換算表!$E$66:$F$76,2)),"")</f>
        <v/>
      </c>
      <c r="AL530" s="142" t="str">
        <f>IF($L530&lt;&gt;"",IF($AD530=1,VLOOKUP($L530,得点換算表!$C$77:$D$86,2),VLOOKUP($L530,得点換算表!$E$77:$F$86,2)),"")</f>
        <v/>
      </c>
      <c r="AM530" s="142" t="str">
        <f>IF($M530&lt;&gt;"",IF($AD530=1,VLOOKUP($M530,得点換算表!$C$87:$D$96,2),VLOOKUP($M530,得点換算表!$E$87:$F$96,2)),"")</f>
        <v/>
      </c>
      <c r="AN530" s="142" t="str">
        <f t="shared" si="34"/>
        <v/>
      </c>
      <c r="AO530" s="143" t="str">
        <f>IF(AND($AN530&lt;&gt;"",$AN530&gt;=8),VLOOKUP($AN530,得点換算表!$I$5:$J$9,2),"")</f>
        <v/>
      </c>
      <c r="AP530" s="105"/>
    </row>
    <row r="531" spans="1:42" x14ac:dyDescent="0.15">
      <c r="A531" s="11"/>
      <c r="B531" s="12"/>
      <c r="C531" s="13"/>
      <c r="D531" s="13"/>
      <c r="E531" s="14"/>
      <c r="F531" s="14"/>
      <c r="G531" s="14"/>
      <c r="H531" s="14"/>
      <c r="I531" s="15"/>
      <c r="J531" s="14"/>
      <c r="K531" s="13"/>
      <c r="L531" s="14"/>
      <c r="M531" s="14"/>
      <c r="N531" s="14"/>
      <c r="O531" s="14"/>
      <c r="P531" s="198"/>
      <c r="Q531" s="198"/>
      <c r="R531" s="198"/>
      <c r="S531" s="198"/>
      <c r="T531" s="198"/>
      <c r="U531" s="198"/>
      <c r="V531" s="198"/>
      <c r="W531" s="202">
        <f t="shared" si="35"/>
        <v>0</v>
      </c>
      <c r="X531" s="14"/>
      <c r="Y531" s="14"/>
      <c r="Z531" s="108"/>
      <c r="AA531" s="114"/>
      <c r="AB531" s="129"/>
      <c r="AC531" s="128"/>
      <c r="AD531" s="142" t="str">
        <f t="shared" si="36"/>
        <v/>
      </c>
      <c r="AE531" s="142" t="str">
        <f>IF($E531&lt;&gt;"",IF($AD531=1,VLOOKUP($E531,得点換算表!$C$5:$D$14,2),VLOOKUP($E531,得点換算表!$E$5:$F$14,2)),"")</f>
        <v/>
      </c>
      <c r="AF531" s="142" t="str">
        <f>IF($F531&lt;&gt;"",IF($AD531=1,VLOOKUP($F531,得点換算表!$C$15:$D$24,2),VLOOKUP($F531,得点換算表!$E$15:$F$24,2)),"")</f>
        <v/>
      </c>
      <c r="AG531" s="142" t="str">
        <f>IF($G531&lt;&gt;"",IF($AD531=1,VLOOKUP($G531,得点換算表!$C$25:$D$34,2),VLOOKUP($G531,得点換算表!$E$25:$F$34,2)),"")</f>
        <v/>
      </c>
      <c r="AH531" s="142" t="str">
        <f>IF($H531&lt;&gt;"",IF($AD531=1,VLOOKUP($H531,得点換算表!$C$35:$D$44,2),VLOOKUP($H531,得点換算表!$E$35:$F$44,2)),"")</f>
        <v/>
      </c>
      <c r="AI531" s="142" t="str">
        <f>IF($I531&lt;&gt;"",IF($AD531=1,VLOOKUP($I531,得点換算表!$C$45:$D$55,2),VLOOKUP($I531,得点換算表!$E$45:$F$55,2)),"")</f>
        <v/>
      </c>
      <c r="AJ531" s="142" t="str">
        <f>IF($J531&lt;&gt;"",IF($AD531=1,VLOOKUP($J531,得点換算表!$C$56:$D$65,2),VLOOKUP($J531,得点換算表!$E$56:$F$65,2)),"")</f>
        <v/>
      </c>
      <c r="AK531" s="142" t="str">
        <f>IF($K531&lt;&gt;"",IF($AD531=1,VLOOKUP($K531,得点換算表!$C$66:$D$76,2),VLOOKUP($K531,得点換算表!$E$66:$F$76,2)),"")</f>
        <v/>
      </c>
      <c r="AL531" s="142" t="str">
        <f>IF($L531&lt;&gt;"",IF($AD531=1,VLOOKUP($L531,得点換算表!$C$77:$D$86,2),VLOOKUP($L531,得点換算表!$E$77:$F$86,2)),"")</f>
        <v/>
      </c>
      <c r="AM531" s="142" t="str">
        <f>IF($M531&lt;&gt;"",IF($AD531=1,VLOOKUP($M531,得点換算表!$C$87:$D$96,2),VLOOKUP($M531,得点換算表!$E$87:$F$96,2)),"")</f>
        <v/>
      </c>
      <c r="AN531" s="142" t="str">
        <f t="shared" si="34"/>
        <v/>
      </c>
      <c r="AO531" s="143" t="str">
        <f>IF(AND($AN531&lt;&gt;"",$AN531&gt;=8),VLOOKUP($AN531,得点換算表!$I$5:$J$9,2),"")</f>
        <v/>
      </c>
      <c r="AP531" s="105"/>
    </row>
    <row r="532" spans="1:42" x14ac:dyDescent="0.15">
      <c r="A532" s="11"/>
      <c r="B532" s="12"/>
      <c r="C532" s="13"/>
      <c r="D532" s="13"/>
      <c r="E532" s="14"/>
      <c r="F532" s="14"/>
      <c r="G532" s="14"/>
      <c r="H532" s="14"/>
      <c r="I532" s="15"/>
      <c r="J532" s="14"/>
      <c r="K532" s="13"/>
      <c r="L532" s="14"/>
      <c r="M532" s="14"/>
      <c r="N532" s="14"/>
      <c r="O532" s="14"/>
      <c r="P532" s="198"/>
      <c r="Q532" s="198"/>
      <c r="R532" s="198"/>
      <c r="S532" s="198"/>
      <c r="T532" s="198"/>
      <c r="U532" s="198"/>
      <c r="V532" s="198"/>
      <c r="W532" s="202">
        <f t="shared" si="35"/>
        <v>0</v>
      </c>
      <c r="X532" s="14"/>
      <c r="Y532" s="14"/>
      <c r="Z532" s="108"/>
      <c r="AA532" s="114"/>
      <c r="AB532" s="129"/>
      <c r="AC532" s="128"/>
      <c r="AD532" s="142" t="str">
        <f t="shared" si="36"/>
        <v/>
      </c>
      <c r="AE532" s="142" t="str">
        <f>IF($E532&lt;&gt;"",IF($AD532=1,VLOOKUP($E532,得点換算表!$C$5:$D$14,2),VLOOKUP($E532,得点換算表!$E$5:$F$14,2)),"")</f>
        <v/>
      </c>
      <c r="AF532" s="142" t="str">
        <f>IF($F532&lt;&gt;"",IF($AD532=1,VLOOKUP($F532,得点換算表!$C$15:$D$24,2),VLOOKUP($F532,得点換算表!$E$15:$F$24,2)),"")</f>
        <v/>
      </c>
      <c r="AG532" s="142" t="str">
        <f>IF($G532&lt;&gt;"",IF($AD532=1,VLOOKUP($G532,得点換算表!$C$25:$D$34,2),VLOOKUP($G532,得点換算表!$E$25:$F$34,2)),"")</f>
        <v/>
      </c>
      <c r="AH532" s="142" t="str">
        <f>IF($H532&lt;&gt;"",IF($AD532=1,VLOOKUP($H532,得点換算表!$C$35:$D$44,2),VLOOKUP($H532,得点換算表!$E$35:$F$44,2)),"")</f>
        <v/>
      </c>
      <c r="AI532" s="142" t="str">
        <f>IF($I532&lt;&gt;"",IF($AD532=1,VLOOKUP($I532,得点換算表!$C$45:$D$55,2),VLOOKUP($I532,得点換算表!$E$45:$F$55,2)),"")</f>
        <v/>
      </c>
      <c r="AJ532" s="142" t="str">
        <f>IF($J532&lt;&gt;"",IF($AD532=1,VLOOKUP($J532,得点換算表!$C$56:$D$65,2),VLOOKUP($J532,得点換算表!$E$56:$F$65,2)),"")</f>
        <v/>
      </c>
      <c r="AK532" s="142" t="str">
        <f>IF($K532&lt;&gt;"",IF($AD532=1,VLOOKUP($K532,得点換算表!$C$66:$D$76,2),VLOOKUP($K532,得点換算表!$E$66:$F$76,2)),"")</f>
        <v/>
      </c>
      <c r="AL532" s="142" t="str">
        <f>IF($L532&lt;&gt;"",IF($AD532=1,VLOOKUP($L532,得点換算表!$C$77:$D$86,2),VLOOKUP($L532,得点換算表!$E$77:$F$86,2)),"")</f>
        <v/>
      </c>
      <c r="AM532" s="142" t="str">
        <f>IF($M532&lt;&gt;"",IF($AD532=1,VLOOKUP($M532,得点換算表!$C$87:$D$96,2),VLOOKUP($M532,得点換算表!$E$87:$F$96,2)),"")</f>
        <v/>
      </c>
      <c r="AN532" s="142" t="str">
        <f t="shared" si="34"/>
        <v/>
      </c>
      <c r="AO532" s="143" t="str">
        <f>IF(AND($AN532&lt;&gt;"",$AN532&gt;=8),VLOOKUP($AN532,得点換算表!$I$5:$J$9,2),"")</f>
        <v/>
      </c>
      <c r="AP532" s="105"/>
    </row>
    <row r="533" spans="1:42" x14ac:dyDescent="0.15">
      <c r="A533" s="11"/>
      <c r="B533" s="12"/>
      <c r="C533" s="13"/>
      <c r="D533" s="13"/>
      <c r="E533" s="14"/>
      <c r="F533" s="14"/>
      <c r="G533" s="14"/>
      <c r="H533" s="14"/>
      <c r="I533" s="15"/>
      <c r="J533" s="14"/>
      <c r="K533" s="13"/>
      <c r="L533" s="14"/>
      <c r="M533" s="14"/>
      <c r="N533" s="14"/>
      <c r="O533" s="14"/>
      <c r="P533" s="198"/>
      <c r="Q533" s="198"/>
      <c r="R533" s="198"/>
      <c r="S533" s="198"/>
      <c r="T533" s="198"/>
      <c r="U533" s="198"/>
      <c r="V533" s="198"/>
      <c r="W533" s="202">
        <f t="shared" si="35"/>
        <v>0</v>
      </c>
      <c r="X533" s="14"/>
      <c r="Y533" s="14"/>
      <c r="Z533" s="108"/>
      <c r="AA533" s="114"/>
      <c r="AB533" s="129"/>
      <c r="AC533" s="128"/>
      <c r="AD533" s="142" t="str">
        <f t="shared" si="36"/>
        <v/>
      </c>
      <c r="AE533" s="142" t="str">
        <f>IF($E533&lt;&gt;"",IF($AD533=1,VLOOKUP($E533,得点換算表!$C$5:$D$14,2),VLOOKUP($E533,得点換算表!$E$5:$F$14,2)),"")</f>
        <v/>
      </c>
      <c r="AF533" s="142" t="str">
        <f>IF($F533&lt;&gt;"",IF($AD533=1,VLOOKUP($F533,得点換算表!$C$15:$D$24,2),VLOOKUP($F533,得点換算表!$E$15:$F$24,2)),"")</f>
        <v/>
      </c>
      <c r="AG533" s="142" t="str">
        <f>IF($G533&lt;&gt;"",IF($AD533=1,VLOOKUP($G533,得点換算表!$C$25:$D$34,2),VLOOKUP($G533,得点換算表!$E$25:$F$34,2)),"")</f>
        <v/>
      </c>
      <c r="AH533" s="142" t="str">
        <f>IF($H533&lt;&gt;"",IF($AD533=1,VLOOKUP($H533,得点換算表!$C$35:$D$44,2),VLOOKUP($H533,得点換算表!$E$35:$F$44,2)),"")</f>
        <v/>
      </c>
      <c r="AI533" s="142" t="str">
        <f>IF($I533&lt;&gt;"",IF($AD533=1,VLOOKUP($I533,得点換算表!$C$45:$D$55,2),VLOOKUP($I533,得点換算表!$E$45:$F$55,2)),"")</f>
        <v/>
      </c>
      <c r="AJ533" s="142" t="str">
        <f>IF($J533&lt;&gt;"",IF($AD533=1,VLOOKUP($J533,得点換算表!$C$56:$D$65,2),VLOOKUP($J533,得点換算表!$E$56:$F$65,2)),"")</f>
        <v/>
      </c>
      <c r="AK533" s="142" t="str">
        <f>IF($K533&lt;&gt;"",IF($AD533=1,VLOOKUP($K533,得点換算表!$C$66:$D$76,2),VLOOKUP($K533,得点換算表!$E$66:$F$76,2)),"")</f>
        <v/>
      </c>
      <c r="AL533" s="142" t="str">
        <f>IF($L533&lt;&gt;"",IF($AD533=1,VLOOKUP($L533,得点換算表!$C$77:$D$86,2),VLOOKUP($L533,得点換算表!$E$77:$F$86,2)),"")</f>
        <v/>
      </c>
      <c r="AM533" s="142" t="str">
        <f>IF($M533&lt;&gt;"",IF($AD533=1,VLOOKUP($M533,得点換算表!$C$87:$D$96,2),VLOOKUP($M533,得点換算表!$E$87:$F$96,2)),"")</f>
        <v/>
      </c>
      <c r="AN533" s="142" t="str">
        <f t="shared" si="34"/>
        <v/>
      </c>
      <c r="AO533" s="143" t="str">
        <f>IF(AND($AN533&lt;&gt;"",$AN533&gt;=8),VLOOKUP($AN533,得点換算表!$I$5:$J$9,2),"")</f>
        <v/>
      </c>
      <c r="AP533" s="105"/>
    </row>
    <row r="534" spans="1:42" x14ac:dyDescent="0.15">
      <c r="A534" s="11"/>
      <c r="B534" s="12"/>
      <c r="C534" s="13"/>
      <c r="D534" s="13"/>
      <c r="E534" s="14"/>
      <c r="F534" s="14"/>
      <c r="G534" s="14"/>
      <c r="H534" s="14"/>
      <c r="I534" s="15"/>
      <c r="J534" s="14"/>
      <c r="K534" s="13"/>
      <c r="L534" s="14"/>
      <c r="M534" s="14"/>
      <c r="N534" s="14"/>
      <c r="O534" s="14"/>
      <c r="P534" s="198"/>
      <c r="Q534" s="198"/>
      <c r="R534" s="198"/>
      <c r="S534" s="198"/>
      <c r="T534" s="198"/>
      <c r="U534" s="198"/>
      <c r="V534" s="198"/>
      <c r="W534" s="202">
        <f t="shared" si="35"/>
        <v>0</v>
      </c>
      <c r="X534" s="14"/>
      <c r="Y534" s="14"/>
      <c r="Z534" s="108"/>
      <c r="AA534" s="114"/>
      <c r="AB534" s="129"/>
      <c r="AC534" s="128"/>
      <c r="AD534" s="142" t="str">
        <f t="shared" si="36"/>
        <v/>
      </c>
      <c r="AE534" s="142" t="str">
        <f>IF($E534&lt;&gt;"",IF($AD534=1,VLOOKUP($E534,得点換算表!$C$5:$D$14,2),VLOOKUP($E534,得点換算表!$E$5:$F$14,2)),"")</f>
        <v/>
      </c>
      <c r="AF534" s="142" t="str">
        <f>IF($F534&lt;&gt;"",IF($AD534=1,VLOOKUP($F534,得点換算表!$C$15:$D$24,2),VLOOKUP($F534,得点換算表!$E$15:$F$24,2)),"")</f>
        <v/>
      </c>
      <c r="AG534" s="142" t="str">
        <f>IF($G534&lt;&gt;"",IF($AD534=1,VLOOKUP($G534,得点換算表!$C$25:$D$34,2),VLOOKUP($G534,得点換算表!$E$25:$F$34,2)),"")</f>
        <v/>
      </c>
      <c r="AH534" s="142" t="str">
        <f>IF($H534&lt;&gt;"",IF($AD534=1,VLOOKUP($H534,得点換算表!$C$35:$D$44,2),VLOOKUP($H534,得点換算表!$E$35:$F$44,2)),"")</f>
        <v/>
      </c>
      <c r="AI534" s="142" t="str">
        <f>IF($I534&lt;&gt;"",IF($AD534=1,VLOOKUP($I534,得点換算表!$C$45:$D$55,2),VLOOKUP($I534,得点換算表!$E$45:$F$55,2)),"")</f>
        <v/>
      </c>
      <c r="AJ534" s="142" t="str">
        <f>IF($J534&lt;&gt;"",IF($AD534=1,VLOOKUP($J534,得点換算表!$C$56:$D$65,2),VLOOKUP($J534,得点換算表!$E$56:$F$65,2)),"")</f>
        <v/>
      </c>
      <c r="AK534" s="142" t="str">
        <f>IF($K534&lt;&gt;"",IF($AD534=1,VLOOKUP($K534,得点換算表!$C$66:$D$76,2),VLOOKUP($K534,得点換算表!$E$66:$F$76,2)),"")</f>
        <v/>
      </c>
      <c r="AL534" s="142" t="str">
        <f>IF($L534&lt;&gt;"",IF($AD534=1,VLOOKUP($L534,得点換算表!$C$77:$D$86,2),VLOOKUP($L534,得点換算表!$E$77:$F$86,2)),"")</f>
        <v/>
      </c>
      <c r="AM534" s="142" t="str">
        <f>IF($M534&lt;&gt;"",IF($AD534=1,VLOOKUP($M534,得点換算表!$C$87:$D$96,2),VLOOKUP($M534,得点換算表!$E$87:$F$96,2)),"")</f>
        <v/>
      </c>
      <c r="AN534" s="142" t="str">
        <f t="shared" si="34"/>
        <v/>
      </c>
      <c r="AO534" s="143" t="str">
        <f>IF(AND($AN534&lt;&gt;"",$AN534&gt;=8),VLOOKUP($AN534,得点換算表!$I$5:$J$9,2),"")</f>
        <v/>
      </c>
      <c r="AP534" s="105"/>
    </row>
    <row r="535" spans="1:42" x14ac:dyDescent="0.15">
      <c r="A535" s="11"/>
      <c r="B535" s="12"/>
      <c r="C535" s="13"/>
      <c r="D535" s="13"/>
      <c r="E535" s="14"/>
      <c r="F535" s="14"/>
      <c r="G535" s="14"/>
      <c r="H535" s="14"/>
      <c r="I535" s="15"/>
      <c r="J535" s="14"/>
      <c r="K535" s="13"/>
      <c r="L535" s="14"/>
      <c r="M535" s="14"/>
      <c r="N535" s="14"/>
      <c r="O535" s="14"/>
      <c r="P535" s="198"/>
      <c r="Q535" s="198"/>
      <c r="R535" s="198"/>
      <c r="S535" s="198"/>
      <c r="T535" s="198"/>
      <c r="U535" s="198"/>
      <c r="V535" s="198"/>
      <c r="W535" s="202">
        <f t="shared" si="35"/>
        <v>0</v>
      </c>
      <c r="X535" s="14"/>
      <c r="Y535" s="14"/>
      <c r="Z535" s="108"/>
      <c r="AA535" s="114"/>
      <c r="AB535" s="129"/>
      <c r="AC535" s="128"/>
      <c r="AD535" s="142" t="str">
        <f t="shared" si="36"/>
        <v/>
      </c>
      <c r="AE535" s="142" t="str">
        <f>IF($E535&lt;&gt;"",IF($AD535=1,VLOOKUP($E535,得点換算表!$C$5:$D$14,2),VLOOKUP($E535,得点換算表!$E$5:$F$14,2)),"")</f>
        <v/>
      </c>
      <c r="AF535" s="142" t="str">
        <f>IF($F535&lt;&gt;"",IF($AD535=1,VLOOKUP($F535,得点換算表!$C$15:$D$24,2),VLOOKUP($F535,得点換算表!$E$15:$F$24,2)),"")</f>
        <v/>
      </c>
      <c r="AG535" s="142" t="str">
        <f>IF($G535&lt;&gt;"",IF($AD535=1,VLOOKUP($G535,得点換算表!$C$25:$D$34,2),VLOOKUP($G535,得点換算表!$E$25:$F$34,2)),"")</f>
        <v/>
      </c>
      <c r="AH535" s="142" t="str">
        <f>IF($H535&lt;&gt;"",IF($AD535=1,VLOOKUP($H535,得点換算表!$C$35:$D$44,2),VLOOKUP($H535,得点換算表!$E$35:$F$44,2)),"")</f>
        <v/>
      </c>
      <c r="AI535" s="142" t="str">
        <f>IF($I535&lt;&gt;"",IF($AD535=1,VLOOKUP($I535,得点換算表!$C$45:$D$55,2),VLOOKUP($I535,得点換算表!$E$45:$F$55,2)),"")</f>
        <v/>
      </c>
      <c r="AJ535" s="142" t="str">
        <f>IF($J535&lt;&gt;"",IF($AD535=1,VLOOKUP($J535,得点換算表!$C$56:$D$65,2),VLOOKUP($J535,得点換算表!$E$56:$F$65,2)),"")</f>
        <v/>
      </c>
      <c r="AK535" s="142" t="str">
        <f>IF($K535&lt;&gt;"",IF($AD535=1,VLOOKUP($K535,得点換算表!$C$66:$D$76,2),VLOOKUP($K535,得点換算表!$E$66:$F$76,2)),"")</f>
        <v/>
      </c>
      <c r="AL535" s="142" t="str">
        <f>IF($L535&lt;&gt;"",IF($AD535=1,VLOOKUP($L535,得点換算表!$C$77:$D$86,2),VLOOKUP($L535,得点換算表!$E$77:$F$86,2)),"")</f>
        <v/>
      </c>
      <c r="AM535" s="142" t="str">
        <f>IF($M535&lt;&gt;"",IF($AD535=1,VLOOKUP($M535,得点換算表!$C$87:$D$96,2),VLOOKUP($M535,得点換算表!$E$87:$F$96,2)),"")</f>
        <v/>
      </c>
      <c r="AN535" s="142" t="str">
        <f t="shared" si="34"/>
        <v/>
      </c>
      <c r="AO535" s="143" t="str">
        <f>IF(AND($AN535&lt;&gt;"",$AN535&gt;=8),VLOOKUP($AN535,得点換算表!$I$5:$J$9,2),"")</f>
        <v/>
      </c>
      <c r="AP535" s="105"/>
    </row>
    <row r="536" spans="1:42" x14ac:dyDescent="0.15">
      <c r="A536" s="11"/>
      <c r="B536" s="12"/>
      <c r="C536" s="13"/>
      <c r="D536" s="13"/>
      <c r="E536" s="14"/>
      <c r="F536" s="14"/>
      <c r="G536" s="14"/>
      <c r="H536" s="14"/>
      <c r="I536" s="15"/>
      <c r="J536" s="14"/>
      <c r="K536" s="13"/>
      <c r="L536" s="14"/>
      <c r="M536" s="14"/>
      <c r="N536" s="14"/>
      <c r="O536" s="14"/>
      <c r="P536" s="198"/>
      <c r="Q536" s="198"/>
      <c r="R536" s="198"/>
      <c r="S536" s="198"/>
      <c r="T536" s="198"/>
      <c r="U536" s="198"/>
      <c r="V536" s="198"/>
      <c r="W536" s="202">
        <f t="shared" si="35"/>
        <v>0</v>
      </c>
      <c r="X536" s="14"/>
      <c r="Y536" s="14"/>
      <c r="Z536" s="108"/>
      <c r="AA536" s="114"/>
      <c r="AB536" s="129"/>
      <c r="AC536" s="128"/>
      <c r="AD536" s="142" t="str">
        <f t="shared" si="36"/>
        <v/>
      </c>
      <c r="AE536" s="142" t="str">
        <f>IF($E536&lt;&gt;"",IF($AD536=1,VLOOKUP($E536,得点換算表!$C$5:$D$14,2),VLOOKUP($E536,得点換算表!$E$5:$F$14,2)),"")</f>
        <v/>
      </c>
      <c r="AF536" s="142" t="str">
        <f>IF($F536&lt;&gt;"",IF($AD536=1,VLOOKUP($F536,得点換算表!$C$15:$D$24,2),VLOOKUP($F536,得点換算表!$E$15:$F$24,2)),"")</f>
        <v/>
      </c>
      <c r="AG536" s="142" t="str">
        <f>IF($G536&lt;&gt;"",IF($AD536=1,VLOOKUP($G536,得点換算表!$C$25:$D$34,2),VLOOKUP($G536,得点換算表!$E$25:$F$34,2)),"")</f>
        <v/>
      </c>
      <c r="AH536" s="142" t="str">
        <f>IF($H536&lt;&gt;"",IF($AD536=1,VLOOKUP($H536,得点換算表!$C$35:$D$44,2),VLOOKUP($H536,得点換算表!$E$35:$F$44,2)),"")</f>
        <v/>
      </c>
      <c r="AI536" s="142" t="str">
        <f>IF($I536&lt;&gt;"",IF($AD536=1,VLOOKUP($I536,得点換算表!$C$45:$D$55,2),VLOOKUP($I536,得点換算表!$E$45:$F$55,2)),"")</f>
        <v/>
      </c>
      <c r="AJ536" s="142" t="str">
        <f>IF($J536&lt;&gt;"",IF($AD536=1,VLOOKUP($J536,得点換算表!$C$56:$D$65,2),VLOOKUP($J536,得点換算表!$E$56:$F$65,2)),"")</f>
        <v/>
      </c>
      <c r="AK536" s="142" t="str">
        <f>IF($K536&lt;&gt;"",IF($AD536=1,VLOOKUP($K536,得点換算表!$C$66:$D$76,2),VLOOKUP($K536,得点換算表!$E$66:$F$76,2)),"")</f>
        <v/>
      </c>
      <c r="AL536" s="142" t="str">
        <f>IF($L536&lt;&gt;"",IF($AD536=1,VLOOKUP($L536,得点換算表!$C$77:$D$86,2),VLOOKUP($L536,得点換算表!$E$77:$F$86,2)),"")</f>
        <v/>
      </c>
      <c r="AM536" s="142" t="str">
        <f>IF($M536&lt;&gt;"",IF($AD536=1,VLOOKUP($M536,得点換算表!$C$87:$D$96,2),VLOOKUP($M536,得点換算表!$E$87:$F$96,2)),"")</f>
        <v/>
      </c>
      <c r="AN536" s="142" t="str">
        <f t="shared" si="34"/>
        <v/>
      </c>
      <c r="AO536" s="143" t="str">
        <f>IF(AND($AN536&lt;&gt;"",$AN536&gt;=8),VLOOKUP($AN536,得点換算表!$I$5:$J$9,2),"")</f>
        <v/>
      </c>
      <c r="AP536" s="105"/>
    </row>
    <row r="537" spans="1:42" x14ac:dyDescent="0.15">
      <c r="A537" s="11"/>
      <c r="B537" s="12"/>
      <c r="C537" s="13"/>
      <c r="D537" s="13"/>
      <c r="E537" s="14"/>
      <c r="F537" s="14"/>
      <c r="G537" s="14"/>
      <c r="H537" s="14"/>
      <c r="I537" s="15"/>
      <c r="J537" s="14"/>
      <c r="K537" s="13"/>
      <c r="L537" s="14"/>
      <c r="M537" s="14"/>
      <c r="N537" s="14"/>
      <c r="O537" s="14"/>
      <c r="P537" s="198"/>
      <c r="Q537" s="198"/>
      <c r="R537" s="198"/>
      <c r="S537" s="198"/>
      <c r="T537" s="198"/>
      <c r="U537" s="198"/>
      <c r="V537" s="198"/>
      <c r="W537" s="202">
        <f t="shared" si="35"/>
        <v>0</v>
      </c>
      <c r="X537" s="14"/>
      <c r="Y537" s="14"/>
      <c r="Z537" s="108"/>
      <c r="AA537" s="114"/>
      <c r="AB537" s="129"/>
      <c r="AC537" s="128"/>
      <c r="AD537" s="142" t="str">
        <f t="shared" si="36"/>
        <v/>
      </c>
      <c r="AE537" s="142" t="str">
        <f>IF($E537&lt;&gt;"",IF($AD537=1,VLOOKUP($E537,得点換算表!$C$5:$D$14,2),VLOOKUP($E537,得点換算表!$E$5:$F$14,2)),"")</f>
        <v/>
      </c>
      <c r="AF537" s="142" t="str">
        <f>IF($F537&lt;&gt;"",IF($AD537=1,VLOOKUP($F537,得点換算表!$C$15:$D$24,2),VLOOKUP($F537,得点換算表!$E$15:$F$24,2)),"")</f>
        <v/>
      </c>
      <c r="AG537" s="142" t="str">
        <f>IF($G537&lt;&gt;"",IF($AD537=1,VLOOKUP($G537,得点換算表!$C$25:$D$34,2),VLOOKUP($G537,得点換算表!$E$25:$F$34,2)),"")</f>
        <v/>
      </c>
      <c r="AH537" s="142" t="str">
        <f>IF($H537&lt;&gt;"",IF($AD537=1,VLOOKUP($H537,得点換算表!$C$35:$D$44,2),VLOOKUP($H537,得点換算表!$E$35:$F$44,2)),"")</f>
        <v/>
      </c>
      <c r="AI537" s="142" t="str">
        <f>IF($I537&lt;&gt;"",IF($AD537=1,VLOOKUP($I537,得点換算表!$C$45:$D$55,2),VLOOKUP($I537,得点換算表!$E$45:$F$55,2)),"")</f>
        <v/>
      </c>
      <c r="AJ537" s="142" t="str">
        <f>IF($J537&lt;&gt;"",IF($AD537=1,VLOOKUP($J537,得点換算表!$C$56:$D$65,2),VLOOKUP($J537,得点換算表!$E$56:$F$65,2)),"")</f>
        <v/>
      </c>
      <c r="AK537" s="142" t="str">
        <f>IF($K537&lt;&gt;"",IF($AD537=1,VLOOKUP($K537,得点換算表!$C$66:$D$76,2),VLOOKUP($K537,得点換算表!$E$66:$F$76,2)),"")</f>
        <v/>
      </c>
      <c r="AL537" s="142" t="str">
        <f>IF($L537&lt;&gt;"",IF($AD537=1,VLOOKUP($L537,得点換算表!$C$77:$D$86,2),VLOOKUP($L537,得点換算表!$E$77:$F$86,2)),"")</f>
        <v/>
      </c>
      <c r="AM537" s="142" t="str">
        <f>IF($M537&lt;&gt;"",IF($AD537=1,VLOOKUP($M537,得点換算表!$C$87:$D$96,2),VLOOKUP($M537,得点換算表!$E$87:$F$96,2)),"")</f>
        <v/>
      </c>
      <c r="AN537" s="142" t="str">
        <f t="shared" si="34"/>
        <v/>
      </c>
      <c r="AO537" s="143" t="str">
        <f>IF(AND($AN537&lt;&gt;"",$AN537&gt;=8),VLOOKUP($AN537,得点換算表!$I$5:$J$9,2),"")</f>
        <v/>
      </c>
      <c r="AP537" s="105"/>
    </row>
    <row r="538" spans="1:42" x14ac:dyDescent="0.15">
      <c r="A538" s="11"/>
      <c r="B538" s="12"/>
      <c r="C538" s="13"/>
      <c r="D538" s="13"/>
      <c r="E538" s="14"/>
      <c r="F538" s="14"/>
      <c r="G538" s="14"/>
      <c r="H538" s="14"/>
      <c r="I538" s="15"/>
      <c r="J538" s="14"/>
      <c r="K538" s="13"/>
      <c r="L538" s="14"/>
      <c r="M538" s="14"/>
      <c r="N538" s="14"/>
      <c r="O538" s="14"/>
      <c r="P538" s="198"/>
      <c r="Q538" s="198"/>
      <c r="R538" s="198"/>
      <c r="S538" s="198"/>
      <c r="T538" s="198"/>
      <c r="U538" s="198"/>
      <c r="V538" s="198"/>
      <c r="W538" s="202">
        <f t="shared" si="35"/>
        <v>0</v>
      </c>
      <c r="X538" s="14"/>
      <c r="Y538" s="14"/>
      <c r="Z538" s="108"/>
      <c r="AA538" s="114"/>
      <c r="AB538" s="129"/>
      <c r="AC538" s="128"/>
      <c r="AD538" s="142" t="str">
        <f t="shared" si="36"/>
        <v/>
      </c>
      <c r="AE538" s="142" t="str">
        <f>IF($E538&lt;&gt;"",IF($AD538=1,VLOOKUP($E538,得点換算表!$C$5:$D$14,2),VLOOKUP($E538,得点換算表!$E$5:$F$14,2)),"")</f>
        <v/>
      </c>
      <c r="AF538" s="142" t="str">
        <f>IF($F538&lt;&gt;"",IF($AD538=1,VLOOKUP($F538,得点換算表!$C$15:$D$24,2),VLOOKUP($F538,得点換算表!$E$15:$F$24,2)),"")</f>
        <v/>
      </c>
      <c r="AG538" s="142" t="str">
        <f>IF($G538&lt;&gt;"",IF($AD538=1,VLOOKUP($G538,得点換算表!$C$25:$D$34,2),VLOOKUP($G538,得点換算表!$E$25:$F$34,2)),"")</f>
        <v/>
      </c>
      <c r="AH538" s="142" t="str">
        <f>IF($H538&lt;&gt;"",IF($AD538=1,VLOOKUP($H538,得点換算表!$C$35:$D$44,2),VLOOKUP($H538,得点換算表!$E$35:$F$44,2)),"")</f>
        <v/>
      </c>
      <c r="AI538" s="142" t="str">
        <f>IF($I538&lt;&gt;"",IF($AD538=1,VLOOKUP($I538,得点換算表!$C$45:$D$55,2),VLOOKUP($I538,得点換算表!$E$45:$F$55,2)),"")</f>
        <v/>
      </c>
      <c r="AJ538" s="142" t="str">
        <f>IF($J538&lt;&gt;"",IF($AD538=1,VLOOKUP($J538,得点換算表!$C$56:$D$65,2),VLOOKUP($J538,得点換算表!$E$56:$F$65,2)),"")</f>
        <v/>
      </c>
      <c r="AK538" s="142" t="str">
        <f>IF($K538&lt;&gt;"",IF($AD538=1,VLOOKUP($K538,得点換算表!$C$66:$D$76,2),VLOOKUP($K538,得点換算表!$E$66:$F$76,2)),"")</f>
        <v/>
      </c>
      <c r="AL538" s="142" t="str">
        <f>IF($L538&lt;&gt;"",IF($AD538=1,VLOOKUP($L538,得点換算表!$C$77:$D$86,2),VLOOKUP($L538,得点換算表!$E$77:$F$86,2)),"")</f>
        <v/>
      </c>
      <c r="AM538" s="142" t="str">
        <f>IF($M538&lt;&gt;"",IF($AD538=1,VLOOKUP($M538,得点換算表!$C$87:$D$96,2),VLOOKUP($M538,得点換算表!$E$87:$F$96,2)),"")</f>
        <v/>
      </c>
      <c r="AN538" s="142" t="str">
        <f t="shared" si="34"/>
        <v/>
      </c>
      <c r="AO538" s="143" t="str">
        <f>IF(AND($AN538&lt;&gt;"",$AN538&gt;=8),VLOOKUP($AN538,得点換算表!$I$5:$J$9,2),"")</f>
        <v/>
      </c>
      <c r="AP538" s="105"/>
    </row>
    <row r="539" spans="1:42" x14ac:dyDescent="0.15">
      <c r="A539" s="11"/>
      <c r="B539" s="12"/>
      <c r="C539" s="13"/>
      <c r="D539" s="13"/>
      <c r="E539" s="14"/>
      <c r="F539" s="14"/>
      <c r="G539" s="14"/>
      <c r="H539" s="14"/>
      <c r="I539" s="15"/>
      <c r="J539" s="14"/>
      <c r="K539" s="13"/>
      <c r="L539" s="14"/>
      <c r="M539" s="14"/>
      <c r="N539" s="14"/>
      <c r="O539" s="14"/>
      <c r="P539" s="198"/>
      <c r="Q539" s="198"/>
      <c r="R539" s="198"/>
      <c r="S539" s="198"/>
      <c r="T539" s="198"/>
      <c r="U539" s="198"/>
      <c r="V539" s="198"/>
      <c r="W539" s="202">
        <f t="shared" si="35"/>
        <v>0</v>
      </c>
      <c r="X539" s="14"/>
      <c r="Y539" s="14"/>
      <c r="Z539" s="108"/>
      <c r="AA539" s="114"/>
      <c r="AB539" s="129"/>
      <c r="AC539" s="128"/>
      <c r="AD539" s="142" t="str">
        <f t="shared" si="36"/>
        <v/>
      </c>
      <c r="AE539" s="142" t="str">
        <f>IF($E539&lt;&gt;"",IF($AD539=1,VLOOKUP($E539,得点換算表!$C$5:$D$14,2),VLOOKUP($E539,得点換算表!$E$5:$F$14,2)),"")</f>
        <v/>
      </c>
      <c r="AF539" s="142" t="str">
        <f>IF($F539&lt;&gt;"",IF($AD539=1,VLOOKUP($F539,得点換算表!$C$15:$D$24,2),VLOOKUP($F539,得点換算表!$E$15:$F$24,2)),"")</f>
        <v/>
      </c>
      <c r="AG539" s="142" t="str">
        <f>IF($G539&lt;&gt;"",IF($AD539=1,VLOOKUP($G539,得点換算表!$C$25:$D$34,2),VLOOKUP($G539,得点換算表!$E$25:$F$34,2)),"")</f>
        <v/>
      </c>
      <c r="AH539" s="142" t="str">
        <f>IF($H539&lt;&gt;"",IF($AD539=1,VLOOKUP($H539,得点換算表!$C$35:$D$44,2),VLOOKUP($H539,得点換算表!$E$35:$F$44,2)),"")</f>
        <v/>
      </c>
      <c r="AI539" s="142" t="str">
        <f>IF($I539&lt;&gt;"",IF($AD539=1,VLOOKUP($I539,得点換算表!$C$45:$D$55,2),VLOOKUP($I539,得点換算表!$E$45:$F$55,2)),"")</f>
        <v/>
      </c>
      <c r="AJ539" s="142" t="str">
        <f>IF($J539&lt;&gt;"",IF($AD539=1,VLOOKUP($J539,得点換算表!$C$56:$D$65,2),VLOOKUP($J539,得点換算表!$E$56:$F$65,2)),"")</f>
        <v/>
      </c>
      <c r="AK539" s="142" t="str">
        <f>IF($K539&lt;&gt;"",IF($AD539=1,VLOOKUP($K539,得点換算表!$C$66:$D$76,2),VLOOKUP($K539,得点換算表!$E$66:$F$76,2)),"")</f>
        <v/>
      </c>
      <c r="AL539" s="142" t="str">
        <f>IF($L539&lt;&gt;"",IF($AD539=1,VLOOKUP($L539,得点換算表!$C$77:$D$86,2),VLOOKUP($L539,得点換算表!$E$77:$F$86,2)),"")</f>
        <v/>
      </c>
      <c r="AM539" s="142" t="str">
        <f>IF($M539&lt;&gt;"",IF($AD539=1,VLOOKUP($M539,得点換算表!$C$87:$D$96,2),VLOOKUP($M539,得点換算表!$E$87:$F$96,2)),"")</f>
        <v/>
      </c>
      <c r="AN539" s="142" t="str">
        <f t="shared" si="34"/>
        <v/>
      </c>
      <c r="AO539" s="143" t="str">
        <f>IF(AND($AN539&lt;&gt;"",$AN539&gt;=8),VLOOKUP($AN539,得点換算表!$I$5:$J$9,2),"")</f>
        <v/>
      </c>
      <c r="AP539" s="105"/>
    </row>
    <row r="540" spans="1:42" x14ac:dyDescent="0.15">
      <c r="A540" s="11"/>
      <c r="B540" s="12"/>
      <c r="C540" s="13"/>
      <c r="D540" s="13"/>
      <c r="E540" s="14"/>
      <c r="F540" s="14"/>
      <c r="G540" s="14"/>
      <c r="H540" s="14"/>
      <c r="I540" s="15"/>
      <c r="J540" s="14"/>
      <c r="K540" s="13"/>
      <c r="L540" s="14"/>
      <c r="M540" s="14"/>
      <c r="N540" s="14"/>
      <c r="O540" s="14"/>
      <c r="P540" s="198"/>
      <c r="Q540" s="198"/>
      <c r="R540" s="198"/>
      <c r="S540" s="198"/>
      <c r="T540" s="198"/>
      <c r="U540" s="198"/>
      <c r="V540" s="198"/>
      <c r="W540" s="202">
        <f t="shared" si="35"/>
        <v>0</v>
      </c>
      <c r="X540" s="14"/>
      <c r="Y540" s="14"/>
      <c r="Z540" s="108"/>
      <c r="AA540" s="114"/>
      <c r="AB540" s="129"/>
      <c r="AC540" s="128"/>
      <c r="AD540" s="142" t="str">
        <f t="shared" si="36"/>
        <v/>
      </c>
      <c r="AE540" s="142" t="str">
        <f>IF($E540&lt;&gt;"",IF($AD540=1,VLOOKUP($E540,得点換算表!$C$5:$D$14,2),VLOOKUP($E540,得点換算表!$E$5:$F$14,2)),"")</f>
        <v/>
      </c>
      <c r="AF540" s="142" t="str">
        <f>IF($F540&lt;&gt;"",IF($AD540=1,VLOOKUP($F540,得点換算表!$C$15:$D$24,2),VLOOKUP($F540,得点換算表!$E$15:$F$24,2)),"")</f>
        <v/>
      </c>
      <c r="AG540" s="142" t="str">
        <f>IF($G540&lt;&gt;"",IF($AD540=1,VLOOKUP($G540,得点換算表!$C$25:$D$34,2),VLOOKUP($G540,得点換算表!$E$25:$F$34,2)),"")</f>
        <v/>
      </c>
      <c r="AH540" s="142" t="str">
        <f>IF($H540&lt;&gt;"",IF($AD540=1,VLOOKUP($H540,得点換算表!$C$35:$D$44,2),VLOOKUP($H540,得点換算表!$E$35:$F$44,2)),"")</f>
        <v/>
      </c>
      <c r="AI540" s="142" t="str">
        <f>IF($I540&lt;&gt;"",IF($AD540=1,VLOOKUP($I540,得点換算表!$C$45:$D$55,2),VLOOKUP($I540,得点換算表!$E$45:$F$55,2)),"")</f>
        <v/>
      </c>
      <c r="AJ540" s="142" t="str">
        <f>IF($J540&lt;&gt;"",IF($AD540=1,VLOOKUP($J540,得点換算表!$C$56:$D$65,2),VLOOKUP($J540,得点換算表!$E$56:$F$65,2)),"")</f>
        <v/>
      </c>
      <c r="AK540" s="142" t="str">
        <f>IF($K540&lt;&gt;"",IF($AD540=1,VLOOKUP($K540,得点換算表!$C$66:$D$76,2),VLOOKUP($K540,得点換算表!$E$66:$F$76,2)),"")</f>
        <v/>
      </c>
      <c r="AL540" s="142" t="str">
        <f>IF($L540&lt;&gt;"",IF($AD540=1,VLOOKUP($L540,得点換算表!$C$77:$D$86,2),VLOOKUP($L540,得点換算表!$E$77:$F$86,2)),"")</f>
        <v/>
      </c>
      <c r="AM540" s="142" t="str">
        <f>IF($M540&lt;&gt;"",IF($AD540=1,VLOOKUP($M540,得点換算表!$C$87:$D$96,2),VLOOKUP($M540,得点換算表!$E$87:$F$96,2)),"")</f>
        <v/>
      </c>
      <c r="AN540" s="142" t="str">
        <f t="shared" si="34"/>
        <v/>
      </c>
      <c r="AO540" s="143" t="str">
        <f>IF(AND($AN540&lt;&gt;"",$AN540&gt;=8),VLOOKUP($AN540,得点換算表!$I$5:$J$9,2),"")</f>
        <v/>
      </c>
      <c r="AP540" s="105"/>
    </row>
    <row r="541" spans="1:42" x14ac:dyDescent="0.15">
      <c r="A541" s="11"/>
      <c r="B541" s="12"/>
      <c r="C541" s="13"/>
      <c r="D541" s="13"/>
      <c r="E541" s="14"/>
      <c r="F541" s="14"/>
      <c r="G541" s="14"/>
      <c r="H541" s="14"/>
      <c r="I541" s="15"/>
      <c r="J541" s="14"/>
      <c r="K541" s="13"/>
      <c r="L541" s="14"/>
      <c r="M541" s="14"/>
      <c r="N541" s="14"/>
      <c r="O541" s="14"/>
      <c r="P541" s="198"/>
      <c r="Q541" s="198"/>
      <c r="R541" s="198"/>
      <c r="S541" s="198"/>
      <c r="T541" s="198"/>
      <c r="U541" s="198"/>
      <c r="V541" s="198"/>
      <c r="W541" s="202">
        <f t="shared" si="35"/>
        <v>0</v>
      </c>
      <c r="X541" s="14"/>
      <c r="Y541" s="14"/>
      <c r="Z541" s="108"/>
      <c r="AA541" s="114"/>
      <c r="AB541" s="129"/>
      <c r="AC541" s="128"/>
      <c r="AD541" s="142" t="str">
        <f t="shared" si="36"/>
        <v/>
      </c>
      <c r="AE541" s="142" t="str">
        <f>IF($E541&lt;&gt;"",IF($AD541=1,VLOOKUP($E541,得点換算表!$C$5:$D$14,2),VLOOKUP($E541,得点換算表!$E$5:$F$14,2)),"")</f>
        <v/>
      </c>
      <c r="AF541" s="142" t="str">
        <f>IF($F541&lt;&gt;"",IF($AD541=1,VLOOKUP($F541,得点換算表!$C$15:$D$24,2),VLOOKUP($F541,得点換算表!$E$15:$F$24,2)),"")</f>
        <v/>
      </c>
      <c r="AG541" s="142" t="str">
        <f>IF($G541&lt;&gt;"",IF($AD541=1,VLOOKUP($G541,得点換算表!$C$25:$D$34,2),VLOOKUP($G541,得点換算表!$E$25:$F$34,2)),"")</f>
        <v/>
      </c>
      <c r="AH541" s="142" t="str">
        <f>IF($H541&lt;&gt;"",IF($AD541=1,VLOOKUP($H541,得点換算表!$C$35:$D$44,2),VLOOKUP($H541,得点換算表!$E$35:$F$44,2)),"")</f>
        <v/>
      </c>
      <c r="AI541" s="142" t="str">
        <f>IF($I541&lt;&gt;"",IF($AD541=1,VLOOKUP($I541,得点換算表!$C$45:$D$55,2),VLOOKUP($I541,得点換算表!$E$45:$F$55,2)),"")</f>
        <v/>
      </c>
      <c r="AJ541" s="142" t="str">
        <f>IF($J541&lt;&gt;"",IF($AD541=1,VLOOKUP($J541,得点換算表!$C$56:$D$65,2),VLOOKUP($J541,得点換算表!$E$56:$F$65,2)),"")</f>
        <v/>
      </c>
      <c r="AK541" s="142" t="str">
        <f>IF($K541&lt;&gt;"",IF($AD541=1,VLOOKUP($K541,得点換算表!$C$66:$D$76,2),VLOOKUP($K541,得点換算表!$E$66:$F$76,2)),"")</f>
        <v/>
      </c>
      <c r="AL541" s="142" t="str">
        <f>IF($L541&lt;&gt;"",IF($AD541=1,VLOOKUP($L541,得点換算表!$C$77:$D$86,2),VLOOKUP($L541,得点換算表!$E$77:$F$86,2)),"")</f>
        <v/>
      </c>
      <c r="AM541" s="142" t="str">
        <f>IF($M541&lt;&gt;"",IF($AD541=1,VLOOKUP($M541,得点換算表!$C$87:$D$96,2),VLOOKUP($M541,得点換算表!$E$87:$F$96,2)),"")</f>
        <v/>
      </c>
      <c r="AN541" s="142" t="str">
        <f t="shared" si="34"/>
        <v/>
      </c>
      <c r="AO541" s="143" t="str">
        <f>IF(AND($AN541&lt;&gt;"",$AN541&gt;=8),VLOOKUP($AN541,得点換算表!$I$5:$J$9,2),"")</f>
        <v/>
      </c>
      <c r="AP541" s="105"/>
    </row>
    <row r="542" spans="1:42" x14ac:dyDescent="0.15">
      <c r="A542" s="11"/>
      <c r="B542" s="12"/>
      <c r="C542" s="13"/>
      <c r="D542" s="13"/>
      <c r="E542" s="14"/>
      <c r="F542" s="14"/>
      <c r="G542" s="14"/>
      <c r="H542" s="14"/>
      <c r="I542" s="15"/>
      <c r="J542" s="14"/>
      <c r="K542" s="13"/>
      <c r="L542" s="14"/>
      <c r="M542" s="14"/>
      <c r="N542" s="14"/>
      <c r="O542" s="14"/>
      <c r="P542" s="198"/>
      <c r="Q542" s="198"/>
      <c r="R542" s="198"/>
      <c r="S542" s="198"/>
      <c r="T542" s="198"/>
      <c r="U542" s="198"/>
      <c r="V542" s="198"/>
      <c r="W542" s="202">
        <f t="shared" si="35"/>
        <v>0</v>
      </c>
      <c r="X542" s="14"/>
      <c r="Y542" s="14"/>
      <c r="Z542" s="108"/>
      <c r="AA542" s="114"/>
      <c r="AB542" s="129"/>
      <c r="AC542" s="128"/>
      <c r="AD542" s="142" t="str">
        <f t="shared" si="36"/>
        <v/>
      </c>
      <c r="AE542" s="142" t="str">
        <f>IF($E542&lt;&gt;"",IF($AD542=1,VLOOKUP($E542,得点換算表!$C$5:$D$14,2),VLOOKUP($E542,得点換算表!$E$5:$F$14,2)),"")</f>
        <v/>
      </c>
      <c r="AF542" s="142" t="str">
        <f>IF($F542&lt;&gt;"",IF($AD542=1,VLOOKUP($F542,得点換算表!$C$15:$D$24,2),VLOOKUP($F542,得点換算表!$E$15:$F$24,2)),"")</f>
        <v/>
      </c>
      <c r="AG542" s="142" t="str">
        <f>IF($G542&lt;&gt;"",IF($AD542=1,VLOOKUP($G542,得点換算表!$C$25:$D$34,2),VLOOKUP($G542,得点換算表!$E$25:$F$34,2)),"")</f>
        <v/>
      </c>
      <c r="AH542" s="142" t="str">
        <f>IF($H542&lt;&gt;"",IF($AD542=1,VLOOKUP($H542,得点換算表!$C$35:$D$44,2),VLOOKUP($H542,得点換算表!$E$35:$F$44,2)),"")</f>
        <v/>
      </c>
      <c r="AI542" s="142" t="str">
        <f>IF($I542&lt;&gt;"",IF($AD542=1,VLOOKUP($I542,得点換算表!$C$45:$D$55,2),VLOOKUP($I542,得点換算表!$E$45:$F$55,2)),"")</f>
        <v/>
      </c>
      <c r="AJ542" s="142" t="str">
        <f>IF($J542&lt;&gt;"",IF($AD542=1,VLOOKUP($J542,得点換算表!$C$56:$D$65,2),VLOOKUP($J542,得点換算表!$E$56:$F$65,2)),"")</f>
        <v/>
      </c>
      <c r="AK542" s="142" t="str">
        <f>IF($K542&lt;&gt;"",IF($AD542=1,VLOOKUP($K542,得点換算表!$C$66:$D$76,2),VLOOKUP($K542,得点換算表!$E$66:$F$76,2)),"")</f>
        <v/>
      </c>
      <c r="AL542" s="142" t="str">
        <f>IF($L542&lt;&gt;"",IF($AD542=1,VLOOKUP($L542,得点換算表!$C$77:$D$86,2),VLOOKUP($L542,得点換算表!$E$77:$F$86,2)),"")</f>
        <v/>
      </c>
      <c r="AM542" s="142" t="str">
        <f>IF($M542&lt;&gt;"",IF($AD542=1,VLOOKUP($M542,得点換算表!$C$87:$D$96,2),VLOOKUP($M542,得点換算表!$E$87:$F$96,2)),"")</f>
        <v/>
      </c>
      <c r="AN542" s="142" t="str">
        <f t="shared" si="34"/>
        <v/>
      </c>
      <c r="AO542" s="143" t="str">
        <f>IF(AND($AN542&lt;&gt;"",$AN542&gt;=8),VLOOKUP($AN542,得点換算表!$I$5:$J$9,2),"")</f>
        <v/>
      </c>
      <c r="AP542" s="105"/>
    </row>
    <row r="543" spans="1:42" x14ac:dyDescent="0.15">
      <c r="A543" s="11"/>
      <c r="B543" s="12"/>
      <c r="C543" s="13"/>
      <c r="D543" s="13"/>
      <c r="E543" s="14"/>
      <c r="F543" s="14"/>
      <c r="G543" s="14"/>
      <c r="H543" s="14"/>
      <c r="I543" s="15"/>
      <c r="J543" s="14"/>
      <c r="K543" s="13"/>
      <c r="L543" s="14"/>
      <c r="M543" s="14"/>
      <c r="N543" s="14"/>
      <c r="O543" s="14"/>
      <c r="P543" s="198"/>
      <c r="Q543" s="198"/>
      <c r="R543" s="198"/>
      <c r="S543" s="198"/>
      <c r="T543" s="198"/>
      <c r="U543" s="198"/>
      <c r="V543" s="198"/>
      <c r="W543" s="202">
        <f t="shared" si="35"/>
        <v>0</v>
      </c>
      <c r="X543" s="14"/>
      <c r="Y543" s="14"/>
      <c r="Z543" s="108"/>
      <c r="AA543" s="114"/>
      <c r="AB543" s="129"/>
      <c r="AC543" s="128"/>
      <c r="AD543" s="142" t="str">
        <f t="shared" si="36"/>
        <v/>
      </c>
      <c r="AE543" s="142" t="str">
        <f>IF($E543&lt;&gt;"",IF($AD543=1,VLOOKUP($E543,得点換算表!$C$5:$D$14,2),VLOOKUP($E543,得点換算表!$E$5:$F$14,2)),"")</f>
        <v/>
      </c>
      <c r="AF543" s="142" t="str">
        <f>IF($F543&lt;&gt;"",IF($AD543=1,VLOOKUP($F543,得点換算表!$C$15:$D$24,2),VLOOKUP($F543,得点換算表!$E$15:$F$24,2)),"")</f>
        <v/>
      </c>
      <c r="AG543" s="142" t="str">
        <f>IF($G543&lt;&gt;"",IF($AD543=1,VLOOKUP($G543,得点換算表!$C$25:$D$34,2),VLOOKUP($G543,得点換算表!$E$25:$F$34,2)),"")</f>
        <v/>
      </c>
      <c r="AH543" s="142" t="str">
        <f>IF($H543&lt;&gt;"",IF($AD543=1,VLOOKUP($H543,得点換算表!$C$35:$D$44,2),VLOOKUP($H543,得点換算表!$E$35:$F$44,2)),"")</f>
        <v/>
      </c>
      <c r="AI543" s="142" t="str">
        <f>IF($I543&lt;&gt;"",IF($AD543=1,VLOOKUP($I543,得点換算表!$C$45:$D$55,2),VLOOKUP($I543,得点換算表!$E$45:$F$55,2)),"")</f>
        <v/>
      </c>
      <c r="AJ543" s="142" t="str">
        <f>IF($J543&lt;&gt;"",IF($AD543=1,VLOOKUP($J543,得点換算表!$C$56:$D$65,2),VLOOKUP($J543,得点換算表!$E$56:$F$65,2)),"")</f>
        <v/>
      </c>
      <c r="AK543" s="142" t="str">
        <f>IF($K543&lt;&gt;"",IF($AD543=1,VLOOKUP($K543,得点換算表!$C$66:$D$76,2),VLOOKUP($K543,得点換算表!$E$66:$F$76,2)),"")</f>
        <v/>
      </c>
      <c r="AL543" s="142" t="str">
        <f>IF($L543&lt;&gt;"",IF($AD543=1,VLOOKUP($L543,得点換算表!$C$77:$D$86,2),VLOOKUP($L543,得点換算表!$E$77:$F$86,2)),"")</f>
        <v/>
      </c>
      <c r="AM543" s="142" t="str">
        <f>IF($M543&lt;&gt;"",IF($AD543=1,VLOOKUP($M543,得点換算表!$C$87:$D$96,2),VLOOKUP($M543,得点換算表!$E$87:$F$96,2)),"")</f>
        <v/>
      </c>
      <c r="AN543" s="142" t="str">
        <f t="shared" si="34"/>
        <v/>
      </c>
      <c r="AO543" s="143" t="str">
        <f>IF(AND($AN543&lt;&gt;"",$AN543&gt;=8),VLOOKUP($AN543,得点換算表!$I$5:$J$9,2),"")</f>
        <v/>
      </c>
      <c r="AP543" s="105"/>
    </row>
    <row r="544" spans="1:42" x14ac:dyDescent="0.15">
      <c r="A544" s="11"/>
      <c r="B544" s="12"/>
      <c r="C544" s="13"/>
      <c r="D544" s="13"/>
      <c r="E544" s="14"/>
      <c r="F544" s="14"/>
      <c r="G544" s="14"/>
      <c r="H544" s="14"/>
      <c r="I544" s="15"/>
      <c r="J544" s="14"/>
      <c r="K544" s="13"/>
      <c r="L544" s="14"/>
      <c r="M544" s="14"/>
      <c r="N544" s="14"/>
      <c r="O544" s="14"/>
      <c r="P544" s="198"/>
      <c r="Q544" s="198"/>
      <c r="R544" s="198"/>
      <c r="S544" s="198"/>
      <c r="T544" s="198"/>
      <c r="U544" s="198"/>
      <c r="V544" s="198"/>
      <c r="W544" s="202">
        <f t="shared" si="35"/>
        <v>0</v>
      </c>
      <c r="X544" s="14"/>
      <c r="Y544" s="14"/>
      <c r="Z544" s="108"/>
      <c r="AA544" s="114"/>
      <c r="AB544" s="129"/>
      <c r="AC544" s="128"/>
      <c r="AD544" s="142" t="str">
        <f t="shared" si="36"/>
        <v/>
      </c>
      <c r="AE544" s="142" t="str">
        <f>IF($E544&lt;&gt;"",IF($AD544=1,VLOOKUP($E544,得点換算表!$C$5:$D$14,2),VLOOKUP($E544,得点換算表!$E$5:$F$14,2)),"")</f>
        <v/>
      </c>
      <c r="AF544" s="142" t="str">
        <f>IF($F544&lt;&gt;"",IF($AD544=1,VLOOKUP($F544,得点換算表!$C$15:$D$24,2),VLOOKUP($F544,得点換算表!$E$15:$F$24,2)),"")</f>
        <v/>
      </c>
      <c r="AG544" s="142" t="str">
        <f>IF($G544&lt;&gt;"",IF($AD544=1,VLOOKUP($G544,得点換算表!$C$25:$D$34,2),VLOOKUP($G544,得点換算表!$E$25:$F$34,2)),"")</f>
        <v/>
      </c>
      <c r="AH544" s="142" t="str">
        <f>IF($H544&lt;&gt;"",IF($AD544=1,VLOOKUP($H544,得点換算表!$C$35:$D$44,2),VLOOKUP($H544,得点換算表!$E$35:$F$44,2)),"")</f>
        <v/>
      </c>
      <c r="AI544" s="142" t="str">
        <f>IF($I544&lt;&gt;"",IF($AD544=1,VLOOKUP($I544,得点換算表!$C$45:$D$55,2),VLOOKUP($I544,得点換算表!$E$45:$F$55,2)),"")</f>
        <v/>
      </c>
      <c r="AJ544" s="142" t="str">
        <f>IF($J544&lt;&gt;"",IF($AD544=1,VLOOKUP($J544,得点換算表!$C$56:$D$65,2),VLOOKUP($J544,得点換算表!$E$56:$F$65,2)),"")</f>
        <v/>
      </c>
      <c r="AK544" s="142" t="str">
        <f>IF($K544&lt;&gt;"",IF($AD544=1,VLOOKUP($K544,得点換算表!$C$66:$D$76,2),VLOOKUP($K544,得点換算表!$E$66:$F$76,2)),"")</f>
        <v/>
      </c>
      <c r="AL544" s="142" t="str">
        <f>IF($L544&lt;&gt;"",IF($AD544=1,VLOOKUP($L544,得点換算表!$C$77:$D$86,2),VLOOKUP($L544,得点換算表!$E$77:$F$86,2)),"")</f>
        <v/>
      </c>
      <c r="AM544" s="142" t="str">
        <f>IF($M544&lt;&gt;"",IF($AD544=1,VLOOKUP($M544,得点換算表!$C$87:$D$96,2),VLOOKUP($M544,得点換算表!$E$87:$F$96,2)),"")</f>
        <v/>
      </c>
      <c r="AN544" s="142" t="str">
        <f t="shared" si="34"/>
        <v/>
      </c>
      <c r="AO544" s="143" t="str">
        <f>IF(AND($AN544&lt;&gt;"",$AN544&gt;=8),VLOOKUP($AN544,得点換算表!$I$5:$J$9,2),"")</f>
        <v/>
      </c>
      <c r="AP544" s="105"/>
    </row>
    <row r="545" spans="1:42" x14ac:dyDescent="0.15">
      <c r="A545" s="11"/>
      <c r="B545" s="12"/>
      <c r="C545" s="13"/>
      <c r="D545" s="13"/>
      <c r="E545" s="14"/>
      <c r="F545" s="14"/>
      <c r="G545" s="14"/>
      <c r="H545" s="14"/>
      <c r="I545" s="15"/>
      <c r="J545" s="14"/>
      <c r="K545" s="13"/>
      <c r="L545" s="14"/>
      <c r="M545" s="14"/>
      <c r="N545" s="14"/>
      <c r="O545" s="14"/>
      <c r="P545" s="198"/>
      <c r="Q545" s="198"/>
      <c r="R545" s="198"/>
      <c r="S545" s="198"/>
      <c r="T545" s="198"/>
      <c r="U545" s="198"/>
      <c r="V545" s="198"/>
      <c r="W545" s="202">
        <f t="shared" si="35"/>
        <v>0</v>
      </c>
      <c r="X545" s="14"/>
      <c r="Y545" s="14"/>
      <c r="Z545" s="108"/>
      <c r="AA545" s="114"/>
      <c r="AB545" s="129"/>
      <c r="AC545" s="128"/>
      <c r="AD545" s="142" t="str">
        <f t="shared" si="36"/>
        <v/>
      </c>
      <c r="AE545" s="142" t="str">
        <f>IF($E545&lt;&gt;"",IF($AD545=1,VLOOKUP($E545,得点換算表!$C$5:$D$14,2),VLOOKUP($E545,得点換算表!$E$5:$F$14,2)),"")</f>
        <v/>
      </c>
      <c r="AF545" s="142" t="str">
        <f>IF($F545&lt;&gt;"",IF($AD545=1,VLOOKUP($F545,得点換算表!$C$15:$D$24,2),VLOOKUP($F545,得点換算表!$E$15:$F$24,2)),"")</f>
        <v/>
      </c>
      <c r="AG545" s="142" t="str">
        <f>IF($G545&lt;&gt;"",IF($AD545=1,VLOOKUP($G545,得点換算表!$C$25:$D$34,2),VLOOKUP($G545,得点換算表!$E$25:$F$34,2)),"")</f>
        <v/>
      </c>
      <c r="AH545" s="142" t="str">
        <f>IF($H545&lt;&gt;"",IF($AD545=1,VLOOKUP($H545,得点換算表!$C$35:$D$44,2),VLOOKUP($H545,得点換算表!$E$35:$F$44,2)),"")</f>
        <v/>
      </c>
      <c r="AI545" s="142" t="str">
        <f>IF($I545&lt;&gt;"",IF($AD545=1,VLOOKUP($I545,得点換算表!$C$45:$D$55,2),VLOOKUP($I545,得点換算表!$E$45:$F$55,2)),"")</f>
        <v/>
      </c>
      <c r="AJ545" s="142" t="str">
        <f>IF($J545&lt;&gt;"",IF($AD545=1,VLOOKUP($J545,得点換算表!$C$56:$D$65,2),VLOOKUP($J545,得点換算表!$E$56:$F$65,2)),"")</f>
        <v/>
      </c>
      <c r="AK545" s="142" t="str">
        <f>IF($K545&lt;&gt;"",IF($AD545=1,VLOOKUP($K545,得点換算表!$C$66:$D$76,2),VLOOKUP($K545,得点換算表!$E$66:$F$76,2)),"")</f>
        <v/>
      </c>
      <c r="AL545" s="142" t="str">
        <f>IF($L545&lt;&gt;"",IF($AD545=1,VLOOKUP($L545,得点換算表!$C$77:$D$86,2),VLOOKUP($L545,得点換算表!$E$77:$F$86,2)),"")</f>
        <v/>
      </c>
      <c r="AM545" s="142" t="str">
        <f>IF($M545&lt;&gt;"",IF($AD545=1,VLOOKUP($M545,得点換算表!$C$87:$D$96,2),VLOOKUP($M545,得点換算表!$E$87:$F$96,2)),"")</f>
        <v/>
      </c>
      <c r="AN545" s="142" t="str">
        <f t="shared" si="34"/>
        <v/>
      </c>
      <c r="AO545" s="143" t="str">
        <f>IF(AND($AN545&lt;&gt;"",$AN545&gt;=8),VLOOKUP($AN545,得点換算表!$I$5:$J$9,2),"")</f>
        <v/>
      </c>
      <c r="AP545" s="105"/>
    </row>
    <row r="546" spans="1:42" x14ac:dyDescent="0.15">
      <c r="A546" s="11"/>
      <c r="B546" s="12"/>
      <c r="C546" s="13"/>
      <c r="D546" s="13"/>
      <c r="E546" s="14"/>
      <c r="F546" s="14"/>
      <c r="G546" s="14"/>
      <c r="H546" s="14"/>
      <c r="I546" s="15"/>
      <c r="J546" s="14"/>
      <c r="K546" s="13"/>
      <c r="L546" s="14"/>
      <c r="M546" s="14"/>
      <c r="N546" s="14"/>
      <c r="O546" s="14"/>
      <c r="P546" s="198"/>
      <c r="Q546" s="198"/>
      <c r="R546" s="198"/>
      <c r="S546" s="198"/>
      <c r="T546" s="198"/>
      <c r="U546" s="198"/>
      <c r="V546" s="198"/>
      <c r="W546" s="202">
        <f t="shared" si="35"/>
        <v>0</v>
      </c>
      <c r="X546" s="14"/>
      <c r="Y546" s="14"/>
      <c r="Z546" s="108"/>
      <c r="AA546" s="114"/>
      <c r="AB546" s="129"/>
      <c r="AC546" s="128"/>
      <c r="AD546" s="142" t="str">
        <f t="shared" si="36"/>
        <v/>
      </c>
      <c r="AE546" s="142" t="str">
        <f>IF($E546&lt;&gt;"",IF($AD546=1,VLOOKUP($E546,得点換算表!$C$5:$D$14,2),VLOOKUP($E546,得点換算表!$E$5:$F$14,2)),"")</f>
        <v/>
      </c>
      <c r="AF546" s="142" t="str">
        <f>IF($F546&lt;&gt;"",IF($AD546=1,VLOOKUP($F546,得点換算表!$C$15:$D$24,2),VLOOKUP($F546,得点換算表!$E$15:$F$24,2)),"")</f>
        <v/>
      </c>
      <c r="AG546" s="142" t="str">
        <f>IF($G546&lt;&gt;"",IF($AD546=1,VLOOKUP($G546,得点換算表!$C$25:$D$34,2),VLOOKUP($G546,得点換算表!$E$25:$F$34,2)),"")</f>
        <v/>
      </c>
      <c r="AH546" s="142" t="str">
        <f>IF($H546&lt;&gt;"",IF($AD546=1,VLOOKUP($H546,得点換算表!$C$35:$D$44,2),VLOOKUP($H546,得点換算表!$E$35:$F$44,2)),"")</f>
        <v/>
      </c>
      <c r="AI546" s="142" t="str">
        <f>IF($I546&lt;&gt;"",IF($AD546=1,VLOOKUP($I546,得点換算表!$C$45:$D$55,2),VLOOKUP($I546,得点換算表!$E$45:$F$55,2)),"")</f>
        <v/>
      </c>
      <c r="AJ546" s="142" t="str">
        <f>IF($J546&lt;&gt;"",IF($AD546=1,VLOOKUP($J546,得点換算表!$C$56:$D$65,2),VLOOKUP($J546,得点換算表!$E$56:$F$65,2)),"")</f>
        <v/>
      </c>
      <c r="AK546" s="142" t="str">
        <f>IF($K546&lt;&gt;"",IF($AD546=1,VLOOKUP($K546,得点換算表!$C$66:$D$76,2),VLOOKUP($K546,得点換算表!$E$66:$F$76,2)),"")</f>
        <v/>
      </c>
      <c r="AL546" s="142" t="str">
        <f>IF($L546&lt;&gt;"",IF($AD546=1,VLOOKUP($L546,得点換算表!$C$77:$D$86,2),VLOOKUP($L546,得点換算表!$E$77:$F$86,2)),"")</f>
        <v/>
      </c>
      <c r="AM546" s="142" t="str">
        <f>IF($M546&lt;&gt;"",IF($AD546=1,VLOOKUP($M546,得点換算表!$C$87:$D$96,2),VLOOKUP($M546,得点換算表!$E$87:$F$96,2)),"")</f>
        <v/>
      </c>
      <c r="AN546" s="142" t="str">
        <f t="shared" si="34"/>
        <v/>
      </c>
      <c r="AO546" s="143" t="str">
        <f>IF(AND($AN546&lt;&gt;"",$AN546&gt;=8),VLOOKUP($AN546,得点換算表!$I$5:$J$9,2),"")</f>
        <v/>
      </c>
      <c r="AP546" s="105"/>
    </row>
    <row r="547" spans="1:42" x14ac:dyDescent="0.15">
      <c r="A547" s="11"/>
      <c r="B547" s="12"/>
      <c r="C547" s="13"/>
      <c r="D547" s="13"/>
      <c r="E547" s="14"/>
      <c r="F547" s="14"/>
      <c r="G547" s="14"/>
      <c r="H547" s="14"/>
      <c r="I547" s="15"/>
      <c r="J547" s="14"/>
      <c r="K547" s="13"/>
      <c r="L547" s="14"/>
      <c r="M547" s="14"/>
      <c r="N547" s="14"/>
      <c r="O547" s="14"/>
      <c r="P547" s="198"/>
      <c r="Q547" s="198"/>
      <c r="R547" s="198"/>
      <c r="S547" s="198"/>
      <c r="T547" s="198"/>
      <c r="U547" s="198"/>
      <c r="V547" s="198"/>
      <c r="W547" s="202">
        <f t="shared" si="35"/>
        <v>0</v>
      </c>
      <c r="X547" s="14"/>
      <c r="Y547" s="14"/>
      <c r="Z547" s="108"/>
      <c r="AA547" s="114"/>
      <c r="AB547" s="129"/>
      <c r="AC547" s="128"/>
      <c r="AD547" s="142" t="str">
        <f t="shared" si="36"/>
        <v/>
      </c>
      <c r="AE547" s="142" t="str">
        <f>IF($E547&lt;&gt;"",IF($AD547=1,VLOOKUP($E547,得点換算表!$C$5:$D$14,2),VLOOKUP($E547,得点換算表!$E$5:$F$14,2)),"")</f>
        <v/>
      </c>
      <c r="AF547" s="142" t="str">
        <f>IF($F547&lt;&gt;"",IF($AD547=1,VLOOKUP($F547,得点換算表!$C$15:$D$24,2),VLOOKUP($F547,得点換算表!$E$15:$F$24,2)),"")</f>
        <v/>
      </c>
      <c r="AG547" s="142" t="str">
        <f>IF($G547&lt;&gt;"",IF($AD547=1,VLOOKUP($G547,得点換算表!$C$25:$D$34,2),VLOOKUP($G547,得点換算表!$E$25:$F$34,2)),"")</f>
        <v/>
      </c>
      <c r="AH547" s="142" t="str">
        <f>IF($H547&lt;&gt;"",IF($AD547=1,VLOOKUP($H547,得点換算表!$C$35:$D$44,2),VLOOKUP($H547,得点換算表!$E$35:$F$44,2)),"")</f>
        <v/>
      </c>
      <c r="AI547" s="142" t="str">
        <f>IF($I547&lt;&gt;"",IF($AD547=1,VLOOKUP($I547,得点換算表!$C$45:$D$55,2),VLOOKUP($I547,得点換算表!$E$45:$F$55,2)),"")</f>
        <v/>
      </c>
      <c r="AJ547" s="142" t="str">
        <f>IF($J547&lt;&gt;"",IF($AD547=1,VLOOKUP($J547,得点換算表!$C$56:$D$65,2),VLOOKUP($J547,得点換算表!$E$56:$F$65,2)),"")</f>
        <v/>
      </c>
      <c r="AK547" s="142" t="str">
        <f>IF($K547&lt;&gt;"",IF($AD547=1,VLOOKUP($K547,得点換算表!$C$66:$D$76,2),VLOOKUP($K547,得点換算表!$E$66:$F$76,2)),"")</f>
        <v/>
      </c>
      <c r="AL547" s="142" t="str">
        <f>IF($L547&lt;&gt;"",IF($AD547=1,VLOOKUP($L547,得点換算表!$C$77:$D$86,2),VLOOKUP($L547,得点換算表!$E$77:$F$86,2)),"")</f>
        <v/>
      </c>
      <c r="AM547" s="142" t="str">
        <f>IF($M547&lt;&gt;"",IF($AD547=1,VLOOKUP($M547,得点換算表!$C$87:$D$96,2),VLOOKUP($M547,得点換算表!$E$87:$F$96,2)),"")</f>
        <v/>
      </c>
      <c r="AN547" s="142" t="str">
        <f t="shared" si="34"/>
        <v/>
      </c>
      <c r="AO547" s="143" t="str">
        <f>IF(AND($AN547&lt;&gt;"",$AN547&gt;=8),VLOOKUP($AN547,得点換算表!$I$5:$J$9,2),"")</f>
        <v/>
      </c>
      <c r="AP547" s="105"/>
    </row>
    <row r="548" spans="1:42" x14ac:dyDescent="0.15">
      <c r="A548" s="11"/>
      <c r="B548" s="12"/>
      <c r="C548" s="13"/>
      <c r="D548" s="13"/>
      <c r="E548" s="14"/>
      <c r="F548" s="14"/>
      <c r="G548" s="14"/>
      <c r="H548" s="14"/>
      <c r="I548" s="15"/>
      <c r="J548" s="14"/>
      <c r="K548" s="13"/>
      <c r="L548" s="14"/>
      <c r="M548" s="14"/>
      <c r="N548" s="14"/>
      <c r="O548" s="14"/>
      <c r="P548" s="198"/>
      <c r="Q548" s="198"/>
      <c r="R548" s="198"/>
      <c r="S548" s="198"/>
      <c r="T548" s="198"/>
      <c r="U548" s="198"/>
      <c r="V548" s="198"/>
      <c r="W548" s="202">
        <f t="shared" si="35"/>
        <v>0</v>
      </c>
      <c r="X548" s="14"/>
      <c r="Y548" s="14"/>
      <c r="Z548" s="108"/>
      <c r="AA548" s="114"/>
      <c r="AB548" s="129"/>
      <c r="AC548" s="128"/>
      <c r="AD548" s="142" t="str">
        <f t="shared" si="36"/>
        <v/>
      </c>
      <c r="AE548" s="142" t="str">
        <f>IF($E548&lt;&gt;"",IF($AD548=1,VLOOKUP($E548,得点換算表!$C$5:$D$14,2),VLOOKUP($E548,得点換算表!$E$5:$F$14,2)),"")</f>
        <v/>
      </c>
      <c r="AF548" s="142" t="str">
        <f>IF($F548&lt;&gt;"",IF($AD548=1,VLOOKUP($F548,得点換算表!$C$15:$D$24,2),VLOOKUP($F548,得点換算表!$E$15:$F$24,2)),"")</f>
        <v/>
      </c>
      <c r="AG548" s="142" t="str">
        <f>IF($G548&lt;&gt;"",IF($AD548=1,VLOOKUP($G548,得点換算表!$C$25:$D$34,2),VLOOKUP($G548,得点換算表!$E$25:$F$34,2)),"")</f>
        <v/>
      </c>
      <c r="AH548" s="142" t="str">
        <f>IF($H548&lt;&gt;"",IF($AD548=1,VLOOKUP($H548,得点換算表!$C$35:$D$44,2),VLOOKUP($H548,得点換算表!$E$35:$F$44,2)),"")</f>
        <v/>
      </c>
      <c r="AI548" s="142" t="str">
        <f>IF($I548&lt;&gt;"",IF($AD548=1,VLOOKUP($I548,得点換算表!$C$45:$D$55,2),VLOOKUP($I548,得点換算表!$E$45:$F$55,2)),"")</f>
        <v/>
      </c>
      <c r="AJ548" s="142" t="str">
        <f>IF($J548&lt;&gt;"",IF($AD548=1,VLOOKUP($J548,得点換算表!$C$56:$D$65,2),VLOOKUP($J548,得点換算表!$E$56:$F$65,2)),"")</f>
        <v/>
      </c>
      <c r="AK548" s="142" t="str">
        <f>IF($K548&lt;&gt;"",IF($AD548=1,VLOOKUP($K548,得点換算表!$C$66:$D$76,2),VLOOKUP($K548,得点換算表!$E$66:$F$76,2)),"")</f>
        <v/>
      </c>
      <c r="AL548" s="142" t="str">
        <f>IF($L548&lt;&gt;"",IF($AD548=1,VLOOKUP($L548,得点換算表!$C$77:$D$86,2),VLOOKUP($L548,得点換算表!$E$77:$F$86,2)),"")</f>
        <v/>
      </c>
      <c r="AM548" s="142" t="str">
        <f>IF($M548&lt;&gt;"",IF($AD548=1,VLOOKUP($M548,得点換算表!$C$87:$D$96,2),VLOOKUP($M548,得点換算表!$E$87:$F$96,2)),"")</f>
        <v/>
      </c>
      <c r="AN548" s="142" t="str">
        <f t="shared" si="34"/>
        <v/>
      </c>
      <c r="AO548" s="143" t="str">
        <f>IF(AND($AN548&lt;&gt;"",$AN548&gt;=8),VLOOKUP($AN548,得点換算表!$I$5:$J$9,2),"")</f>
        <v/>
      </c>
      <c r="AP548" s="105"/>
    </row>
    <row r="549" spans="1:42" x14ac:dyDescent="0.15">
      <c r="A549" s="11"/>
      <c r="B549" s="12"/>
      <c r="C549" s="13"/>
      <c r="D549" s="13"/>
      <c r="E549" s="14"/>
      <c r="F549" s="14"/>
      <c r="G549" s="14"/>
      <c r="H549" s="14"/>
      <c r="I549" s="15"/>
      <c r="J549" s="14"/>
      <c r="K549" s="13"/>
      <c r="L549" s="14"/>
      <c r="M549" s="14"/>
      <c r="N549" s="14"/>
      <c r="O549" s="14"/>
      <c r="P549" s="198"/>
      <c r="Q549" s="198"/>
      <c r="R549" s="198"/>
      <c r="S549" s="198"/>
      <c r="T549" s="198"/>
      <c r="U549" s="198"/>
      <c r="V549" s="198"/>
      <c r="W549" s="202">
        <f t="shared" si="35"/>
        <v>0</v>
      </c>
      <c r="X549" s="14"/>
      <c r="Y549" s="14"/>
      <c r="Z549" s="108"/>
      <c r="AA549" s="114"/>
      <c r="AB549" s="129"/>
      <c r="AC549" s="128"/>
      <c r="AD549" s="142" t="str">
        <f t="shared" si="36"/>
        <v/>
      </c>
      <c r="AE549" s="142" t="str">
        <f>IF($E549&lt;&gt;"",IF($AD549=1,VLOOKUP($E549,得点換算表!$C$5:$D$14,2),VLOOKUP($E549,得点換算表!$E$5:$F$14,2)),"")</f>
        <v/>
      </c>
      <c r="AF549" s="142" t="str">
        <f>IF($F549&lt;&gt;"",IF($AD549=1,VLOOKUP($F549,得点換算表!$C$15:$D$24,2),VLOOKUP($F549,得点換算表!$E$15:$F$24,2)),"")</f>
        <v/>
      </c>
      <c r="AG549" s="142" t="str">
        <f>IF($G549&lt;&gt;"",IF($AD549=1,VLOOKUP($G549,得点換算表!$C$25:$D$34,2),VLOOKUP($G549,得点換算表!$E$25:$F$34,2)),"")</f>
        <v/>
      </c>
      <c r="AH549" s="142" t="str">
        <f>IF($H549&lt;&gt;"",IF($AD549=1,VLOOKUP($H549,得点換算表!$C$35:$D$44,2),VLOOKUP($H549,得点換算表!$E$35:$F$44,2)),"")</f>
        <v/>
      </c>
      <c r="AI549" s="142" t="str">
        <f>IF($I549&lt;&gt;"",IF($AD549=1,VLOOKUP($I549,得点換算表!$C$45:$D$55,2),VLOOKUP($I549,得点換算表!$E$45:$F$55,2)),"")</f>
        <v/>
      </c>
      <c r="AJ549" s="142" t="str">
        <f>IF($J549&lt;&gt;"",IF($AD549=1,VLOOKUP($J549,得点換算表!$C$56:$D$65,2),VLOOKUP($J549,得点換算表!$E$56:$F$65,2)),"")</f>
        <v/>
      </c>
      <c r="AK549" s="142" t="str">
        <f>IF($K549&lt;&gt;"",IF($AD549=1,VLOOKUP($K549,得点換算表!$C$66:$D$76,2),VLOOKUP($K549,得点換算表!$E$66:$F$76,2)),"")</f>
        <v/>
      </c>
      <c r="AL549" s="142" t="str">
        <f>IF($L549&lt;&gt;"",IF($AD549=1,VLOOKUP($L549,得点換算表!$C$77:$D$86,2),VLOOKUP($L549,得点換算表!$E$77:$F$86,2)),"")</f>
        <v/>
      </c>
      <c r="AM549" s="142" t="str">
        <f>IF($M549&lt;&gt;"",IF($AD549=1,VLOOKUP($M549,得点換算表!$C$87:$D$96,2),VLOOKUP($M549,得点換算表!$E$87:$F$96,2)),"")</f>
        <v/>
      </c>
      <c r="AN549" s="142" t="str">
        <f t="shared" si="34"/>
        <v/>
      </c>
      <c r="AO549" s="143" t="str">
        <f>IF(AND($AN549&lt;&gt;"",$AN549&gt;=8),VLOOKUP($AN549,得点換算表!$I$5:$J$9,2),"")</f>
        <v/>
      </c>
      <c r="AP549" s="105"/>
    </row>
    <row r="550" spans="1:42" x14ac:dyDescent="0.15">
      <c r="A550" s="11"/>
      <c r="B550" s="12"/>
      <c r="C550" s="13"/>
      <c r="D550" s="13"/>
      <c r="E550" s="14"/>
      <c r="F550" s="14"/>
      <c r="G550" s="14"/>
      <c r="H550" s="14"/>
      <c r="I550" s="15"/>
      <c r="J550" s="14"/>
      <c r="K550" s="13"/>
      <c r="L550" s="14"/>
      <c r="M550" s="14"/>
      <c r="N550" s="14"/>
      <c r="O550" s="14"/>
      <c r="P550" s="198"/>
      <c r="Q550" s="198"/>
      <c r="R550" s="198"/>
      <c r="S550" s="198"/>
      <c r="T550" s="198"/>
      <c r="U550" s="198"/>
      <c r="V550" s="198"/>
      <c r="W550" s="202">
        <f t="shared" si="35"/>
        <v>0</v>
      </c>
      <c r="X550" s="14"/>
      <c r="Y550" s="14"/>
      <c r="Z550" s="108"/>
      <c r="AA550" s="114"/>
      <c r="AB550" s="129"/>
      <c r="AC550" s="128"/>
      <c r="AD550" s="142" t="str">
        <f t="shared" si="36"/>
        <v/>
      </c>
      <c r="AE550" s="142" t="str">
        <f>IF($E550&lt;&gt;"",IF($AD550=1,VLOOKUP($E550,得点換算表!$C$5:$D$14,2),VLOOKUP($E550,得点換算表!$E$5:$F$14,2)),"")</f>
        <v/>
      </c>
      <c r="AF550" s="142" t="str">
        <f>IF($F550&lt;&gt;"",IF($AD550=1,VLOOKUP($F550,得点換算表!$C$15:$D$24,2),VLOOKUP($F550,得点換算表!$E$15:$F$24,2)),"")</f>
        <v/>
      </c>
      <c r="AG550" s="142" t="str">
        <f>IF($G550&lt;&gt;"",IF($AD550=1,VLOOKUP($G550,得点換算表!$C$25:$D$34,2),VLOOKUP($G550,得点換算表!$E$25:$F$34,2)),"")</f>
        <v/>
      </c>
      <c r="AH550" s="142" t="str">
        <f>IF($H550&lt;&gt;"",IF($AD550=1,VLOOKUP($H550,得点換算表!$C$35:$D$44,2),VLOOKUP($H550,得点換算表!$E$35:$F$44,2)),"")</f>
        <v/>
      </c>
      <c r="AI550" s="142" t="str">
        <f>IF($I550&lt;&gt;"",IF($AD550=1,VLOOKUP($I550,得点換算表!$C$45:$D$55,2),VLOOKUP($I550,得点換算表!$E$45:$F$55,2)),"")</f>
        <v/>
      </c>
      <c r="AJ550" s="142" t="str">
        <f>IF($J550&lt;&gt;"",IF($AD550=1,VLOOKUP($J550,得点換算表!$C$56:$D$65,2),VLOOKUP($J550,得点換算表!$E$56:$F$65,2)),"")</f>
        <v/>
      </c>
      <c r="AK550" s="142" t="str">
        <f>IF($K550&lt;&gt;"",IF($AD550=1,VLOOKUP($K550,得点換算表!$C$66:$D$76,2),VLOOKUP($K550,得点換算表!$E$66:$F$76,2)),"")</f>
        <v/>
      </c>
      <c r="AL550" s="142" t="str">
        <f>IF($L550&lt;&gt;"",IF($AD550=1,VLOOKUP($L550,得点換算表!$C$77:$D$86,2),VLOOKUP($L550,得点換算表!$E$77:$F$86,2)),"")</f>
        <v/>
      </c>
      <c r="AM550" s="142" t="str">
        <f>IF($M550&lt;&gt;"",IF($AD550=1,VLOOKUP($M550,得点換算表!$C$87:$D$96,2),VLOOKUP($M550,得点換算表!$E$87:$F$96,2)),"")</f>
        <v/>
      </c>
      <c r="AN550" s="142" t="str">
        <f t="shared" si="34"/>
        <v/>
      </c>
      <c r="AO550" s="143" t="str">
        <f>IF(AND($AN550&lt;&gt;"",$AN550&gt;=8),VLOOKUP($AN550,得点換算表!$I$5:$J$9,2),"")</f>
        <v/>
      </c>
      <c r="AP550" s="105"/>
    </row>
    <row r="551" spans="1:42" x14ac:dyDescent="0.15">
      <c r="A551" s="11"/>
      <c r="B551" s="12"/>
      <c r="C551" s="13"/>
      <c r="D551" s="13"/>
      <c r="E551" s="14"/>
      <c r="F551" s="14"/>
      <c r="G551" s="14"/>
      <c r="H551" s="14"/>
      <c r="I551" s="15"/>
      <c r="J551" s="14"/>
      <c r="K551" s="13"/>
      <c r="L551" s="14"/>
      <c r="M551" s="14"/>
      <c r="N551" s="14"/>
      <c r="O551" s="14"/>
      <c r="P551" s="198"/>
      <c r="Q551" s="198"/>
      <c r="R551" s="198"/>
      <c r="S551" s="198"/>
      <c r="T551" s="198"/>
      <c r="U551" s="198"/>
      <c r="V551" s="198"/>
      <c r="W551" s="202">
        <f t="shared" si="35"/>
        <v>0</v>
      </c>
      <c r="X551" s="14"/>
      <c r="Y551" s="14"/>
      <c r="Z551" s="108"/>
      <c r="AA551" s="114"/>
      <c r="AB551" s="129"/>
      <c r="AC551" s="128"/>
      <c r="AD551" s="142" t="str">
        <f t="shared" si="36"/>
        <v/>
      </c>
      <c r="AE551" s="142" t="str">
        <f>IF($E551&lt;&gt;"",IF($AD551=1,VLOOKUP($E551,得点換算表!$C$5:$D$14,2),VLOOKUP($E551,得点換算表!$E$5:$F$14,2)),"")</f>
        <v/>
      </c>
      <c r="AF551" s="142" t="str">
        <f>IF($F551&lt;&gt;"",IF($AD551=1,VLOOKUP($F551,得点換算表!$C$15:$D$24,2),VLOOKUP($F551,得点換算表!$E$15:$F$24,2)),"")</f>
        <v/>
      </c>
      <c r="AG551" s="142" t="str">
        <f>IF($G551&lt;&gt;"",IF($AD551=1,VLOOKUP($G551,得点換算表!$C$25:$D$34,2),VLOOKUP($G551,得点換算表!$E$25:$F$34,2)),"")</f>
        <v/>
      </c>
      <c r="AH551" s="142" t="str">
        <f>IF($H551&lt;&gt;"",IF($AD551=1,VLOOKUP($H551,得点換算表!$C$35:$D$44,2),VLOOKUP($H551,得点換算表!$E$35:$F$44,2)),"")</f>
        <v/>
      </c>
      <c r="AI551" s="142" t="str">
        <f>IF($I551&lt;&gt;"",IF($AD551=1,VLOOKUP($I551,得点換算表!$C$45:$D$55,2),VLOOKUP($I551,得点換算表!$E$45:$F$55,2)),"")</f>
        <v/>
      </c>
      <c r="AJ551" s="142" t="str">
        <f>IF($J551&lt;&gt;"",IF($AD551=1,VLOOKUP($J551,得点換算表!$C$56:$D$65,2),VLOOKUP($J551,得点換算表!$E$56:$F$65,2)),"")</f>
        <v/>
      </c>
      <c r="AK551" s="142" t="str">
        <f>IF($K551&lt;&gt;"",IF($AD551=1,VLOOKUP($K551,得点換算表!$C$66:$D$76,2),VLOOKUP($K551,得点換算表!$E$66:$F$76,2)),"")</f>
        <v/>
      </c>
      <c r="AL551" s="142" t="str">
        <f>IF($L551&lt;&gt;"",IF($AD551=1,VLOOKUP($L551,得点換算表!$C$77:$D$86,2),VLOOKUP($L551,得点換算表!$E$77:$F$86,2)),"")</f>
        <v/>
      </c>
      <c r="AM551" s="142" t="str">
        <f>IF($M551&lt;&gt;"",IF($AD551=1,VLOOKUP($M551,得点換算表!$C$87:$D$96,2),VLOOKUP($M551,得点換算表!$E$87:$F$96,2)),"")</f>
        <v/>
      </c>
      <c r="AN551" s="142" t="str">
        <f t="shared" si="34"/>
        <v/>
      </c>
      <c r="AO551" s="143" t="str">
        <f>IF(AND($AN551&lt;&gt;"",$AN551&gt;=8),VLOOKUP($AN551,得点換算表!$I$5:$J$9,2),"")</f>
        <v/>
      </c>
      <c r="AP551" s="105"/>
    </row>
    <row r="552" spans="1:42" x14ac:dyDescent="0.15">
      <c r="A552" s="11"/>
      <c r="B552" s="12"/>
      <c r="C552" s="13"/>
      <c r="D552" s="13"/>
      <c r="E552" s="14"/>
      <c r="F552" s="14"/>
      <c r="G552" s="14"/>
      <c r="H552" s="14"/>
      <c r="I552" s="15"/>
      <c r="J552" s="14"/>
      <c r="K552" s="13"/>
      <c r="L552" s="14"/>
      <c r="M552" s="14"/>
      <c r="N552" s="14"/>
      <c r="O552" s="14"/>
      <c r="P552" s="198"/>
      <c r="Q552" s="198"/>
      <c r="R552" s="198"/>
      <c r="S552" s="198"/>
      <c r="T552" s="198"/>
      <c r="U552" s="198"/>
      <c r="V552" s="198"/>
      <c r="W552" s="202">
        <f t="shared" si="35"/>
        <v>0</v>
      </c>
      <c r="X552" s="14"/>
      <c r="Y552" s="14"/>
      <c r="Z552" s="108"/>
      <c r="AA552" s="114"/>
      <c r="AB552" s="129"/>
      <c r="AC552" s="128"/>
      <c r="AD552" s="142" t="str">
        <f t="shared" si="36"/>
        <v/>
      </c>
      <c r="AE552" s="142" t="str">
        <f>IF($E552&lt;&gt;"",IF($AD552=1,VLOOKUP($E552,得点換算表!$C$5:$D$14,2),VLOOKUP($E552,得点換算表!$E$5:$F$14,2)),"")</f>
        <v/>
      </c>
      <c r="AF552" s="142" t="str">
        <f>IF($F552&lt;&gt;"",IF($AD552=1,VLOOKUP($F552,得点換算表!$C$15:$D$24,2),VLOOKUP($F552,得点換算表!$E$15:$F$24,2)),"")</f>
        <v/>
      </c>
      <c r="AG552" s="142" t="str">
        <f>IF($G552&lt;&gt;"",IF($AD552=1,VLOOKUP($G552,得点換算表!$C$25:$D$34,2),VLOOKUP($G552,得点換算表!$E$25:$F$34,2)),"")</f>
        <v/>
      </c>
      <c r="AH552" s="142" t="str">
        <f>IF($H552&lt;&gt;"",IF($AD552=1,VLOOKUP($H552,得点換算表!$C$35:$D$44,2),VLOOKUP($H552,得点換算表!$E$35:$F$44,2)),"")</f>
        <v/>
      </c>
      <c r="AI552" s="142" t="str">
        <f>IF($I552&lt;&gt;"",IF($AD552=1,VLOOKUP($I552,得点換算表!$C$45:$D$55,2),VLOOKUP($I552,得点換算表!$E$45:$F$55,2)),"")</f>
        <v/>
      </c>
      <c r="AJ552" s="142" t="str">
        <f>IF($J552&lt;&gt;"",IF($AD552=1,VLOOKUP($J552,得点換算表!$C$56:$D$65,2),VLOOKUP($J552,得点換算表!$E$56:$F$65,2)),"")</f>
        <v/>
      </c>
      <c r="AK552" s="142" t="str">
        <f>IF($K552&lt;&gt;"",IF($AD552=1,VLOOKUP($K552,得点換算表!$C$66:$D$76,2),VLOOKUP($K552,得点換算表!$E$66:$F$76,2)),"")</f>
        <v/>
      </c>
      <c r="AL552" s="142" t="str">
        <f>IF($L552&lt;&gt;"",IF($AD552=1,VLOOKUP($L552,得点換算表!$C$77:$D$86,2),VLOOKUP($L552,得点換算表!$E$77:$F$86,2)),"")</f>
        <v/>
      </c>
      <c r="AM552" s="142" t="str">
        <f>IF($M552&lt;&gt;"",IF($AD552=1,VLOOKUP($M552,得点換算表!$C$87:$D$96,2),VLOOKUP($M552,得点換算表!$E$87:$F$96,2)),"")</f>
        <v/>
      </c>
      <c r="AN552" s="142" t="str">
        <f t="shared" si="34"/>
        <v/>
      </c>
      <c r="AO552" s="143" t="str">
        <f>IF(AND($AN552&lt;&gt;"",$AN552&gt;=8),VLOOKUP($AN552,得点換算表!$I$5:$J$9,2),"")</f>
        <v/>
      </c>
      <c r="AP552" s="105"/>
    </row>
    <row r="553" spans="1:42" x14ac:dyDescent="0.15">
      <c r="A553" s="11"/>
      <c r="B553" s="12"/>
      <c r="C553" s="13"/>
      <c r="D553" s="13"/>
      <c r="E553" s="14"/>
      <c r="F553" s="14"/>
      <c r="G553" s="14"/>
      <c r="H553" s="14"/>
      <c r="I553" s="15"/>
      <c r="J553" s="14"/>
      <c r="K553" s="13"/>
      <c r="L553" s="14"/>
      <c r="M553" s="14"/>
      <c r="N553" s="14"/>
      <c r="O553" s="14"/>
      <c r="P553" s="198"/>
      <c r="Q553" s="198"/>
      <c r="R553" s="198"/>
      <c r="S553" s="198"/>
      <c r="T553" s="198"/>
      <c r="U553" s="198"/>
      <c r="V553" s="198"/>
      <c r="W553" s="202">
        <f t="shared" si="35"/>
        <v>0</v>
      </c>
      <c r="X553" s="14"/>
      <c r="Y553" s="14"/>
      <c r="Z553" s="108"/>
      <c r="AA553" s="114"/>
      <c r="AB553" s="129"/>
      <c r="AC553" s="128"/>
      <c r="AD553" s="142" t="str">
        <f t="shared" si="36"/>
        <v/>
      </c>
      <c r="AE553" s="142" t="str">
        <f>IF($E553&lt;&gt;"",IF($AD553=1,VLOOKUP($E553,得点換算表!$C$5:$D$14,2),VLOOKUP($E553,得点換算表!$E$5:$F$14,2)),"")</f>
        <v/>
      </c>
      <c r="AF553" s="142" t="str">
        <f>IF($F553&lt;&gt;"",IF($AD553=1,VLOOKUP($F553,得点換算表!$C$15:$D$24,2),VLOOKUP($F553,得点換算表!$E$15:$F$24,2)),"")</f>
        <v/>
      </c>
      <c r="AG553" s="142" t="str">
        <f>IF($G553&lt;&gt;"",IF($AD553=1,VLOOKUP($G553,得点換算表!$C$25:$D$34,2),VLOOKUP($G553,得点換算表!$E$25:$F$34,2)),"")</f>
        <v/>
      </c>
      <c r="AH553" s="142" t="str">
        <f>IF($H553&lt;&gt;"",IF($AD553=1,VLOOKUP($H553,得点換算表!$C$35:$D$44,2),VLOOKUP($H553,得点換算表!$E$35:$F$44,2)),"")</f>
        <v/>
      </c>
      <c r="AI553" s="142" t="str">
        <f>IF($I553&lt;&gt;"",IF($AD553=1,VLOOKUP($I553,得点換算表!$C$45:$D$55,2),VLOOKUP($I553,得点換算表!$E$45:$F$55,2)),"")</f>
        <v/>
      </c>
      <c r="AJ553" s="142" t="str">
        <f>IF($J553&lt;&gt;"",IF($AD553=1,VLOOKUP($J553,得点換算表!$C$56:$D$65,2),VLOOKUP($J553,得点換算表!$E$56:$F$65,2)),"")</f>
        <v/>
      </c>
      <c r="AK553" s="142" t="str">
        <f>IF($K553&lt;&gt;"",IF($AD553=1,VLOOKUP($K553,得点換算表!$C$66:$D$76,2),VLOOKUP($K553,得点換算表!$E$66:$F$76,2)),"")</f>
        <v/>
      </c>
      <c r="AL553" s="142" t="str">
        <f>IF($L553&lt;&gt;"",IF($AD553=1,VLOOKUP($L553,得点換算表!$C$77:$D$86,2),VLOOKUP($L553,得点換算表!$E$77:$F$86,2)),"")</f>
        <v/>
      </c>
      <c r="AM553" s="142" t="str">
        <f>IF($M553&lt;&gt;"",IF($AD553=1,VLOOKUP($M553,得点換算表!$C$87:$D$96,2),VLOOKUP($M553,得点換算表!$E$87:$F$96,2)),"")</f>
        <v/>
      </c>
      <c r="AN553" s="142" t="str">
        <f t="shared" si="34"/>
        <v/>
      </c>
      <c r="AO553" s="143" t="str">
        <f>IF(AND($AN553&lt;&gt;"",$AN553&gt;=8),VLOOKUP($AN553,得点換算表!$I$5:$J$9,2),"")</f>
        <v/>
      </c>
      <c r="AP553" s="105"/>
    </row>
    <row r="554" spans="1:42" x14ac:dyDescent="0.15">
      <c r="A554" s="11"/>
      <c r="B554" s="12"/>
      <c r="C554" s="13"/>
      <c r="D554" s="13"/>
      <c r="E554" s="14"/>
      <c r="F554" s="14"/>
      <c r="G554" s="14"/>
      <c r="H554" s="14"/>
      <c r="I554" s="15"/>
      <c r="J554" s="14"/>
      <c r="K554" s="13"/>
      <c r="L554" s="14"/>
      <c r="M554" s="14"/>
      <c r="N554" s="14"/>
      <c r="O554" s="14"/>
      <c r="P554" s="198"/>
      <c r="Q554" s="198"/>
      <c r="R554" s="198"/>
      <c r="S554" s="198"/>
      <c r="T554" s="198"/>
      <c r="U554" s="198"/>
      <c r="V554" s="198"/>
      <c r="W554" s="202">
        <f t="shared" si="35"/>
        <v>0</v>
      </c>
      <c r="X554" s="14"/>
      <c r="Y554" s="14"/>
      <c r="Z554" s="108"/>
      <c r="AA554" s="114"/>
      <c r="AB554" s="129"/>
      <c r="AC554" s="128"/>
      <c r="AD554" s="142" t="str">
        <f t="shared" si="36"/>
        <v/>
      </c>
      <c r="AE554" s="142" t="str">
        <f>IF($E554&lt;&gt;"",IF($AD554=1,VLOOKUP($E554,得点換算表!$C$5:$D$14,2),VLOOKUP($E554,得点換算表!$E$5:$F$14,2)),"")</f>
        <v/>
      </c>
      <c r="AF554" s="142" t="str">
        <f>IF($F554&lt;&gt;"",IF($AD554=1,VLOOKUP($F554,得点換算表!$C$15:$D$24,2),VLOOKUP($F554,得点換算表!$E$15:$F$24,2)),"")</f>
        <v/>
      </c>
      <c r="AG554" s="142" t="str">
        <f>IF($G554&lt;&gt;"",IF($AD554=1,VLOOKUP($G554,得点換算表!$C$25:$D$34,2),VLOOKUP($G554,得点換算表!$E$25:$F$34,2)),"")</f>
        <v/>
      </c>
      <c r="AH554" s="142" t="str">
        <f>IF($H554&lt;&gt;"",IF($AD554=1,VLOOKUP($H554,得点換算表!$C$35:$D$44,2),VLOOKUP($H554,得点換算表!$E$35:$F$44,2)),"")</f>
        <v/>
      </c>
      <c r="AI554" s="142" t="str">
        <f>IF($I554&lt;&gt;"",IF($AD554=1,VLOOKUP($I554,得点換算表!$C$45:$D$55,2),VLOOKUP($I554,得点換算表!$E$45:$F$55,2)),"")</f>
        <v/>
      </c>
      <c r="AJ554" s="142" t="str">
        <f>IF($J554&lt;&gt;"",IF($AD554=1,VLOOKUP($J554,得点換算表!$C$56:$D$65,2),VLOOKUP($J554,得点換算表!$E$56:$F$65,2)),"")</f>
        <v/>
      </c>
      <c r="AK554" s="142" t="str">
        <f>IF($K554&lt;&gt;"",IF($AD554=1,VLOOKUP($K554,得点換算表!$C$66:$D$76,2),VLOOKUP($K554,得点換算表!$E$66:$F$76,2)),"")</f>
        <v/>
      </c>
      <c r="AL554" s="142" t="str">
        <f>IF($L554&lt;&gt;"",IF($AD554=1,VLOOKUP($L554,得点換算表!$C$77:$D$86,2),VLOOKUP($L554,得点換算表!$E$77:$F$86,2)),"")</f>
        <v/>
      </c>
      <c r="AM554" s="142" t="str">
        <f>IF($M554&lt;&gt;"",IF($AD554=1,VLOOKUP($M554,得点換算表!$C$87:$D$96,2),VLOOKUP($M554,得点換算表!$E$87:$F$96,2)),"")</f>
        <v/>
      </c>
      <c r="AN554" s="142" t="str">
        <f t="shared" si="34"/>
        <v/>
      </c>
      <c r="AO554" s="143" t="str">
        <f>IF(AND($AN554&lt;&gt;"",$AN554&gt;=8),VLOOKUP($AN554,得点換算表!$I$5:$J$9,2),"")</f>
        <v/>
      </c>
      <c r="AP554" s="105"/>
    </row>
    <row r="555" spans="1:42" x14ac:dyDescent="0.15">
      <c r="A555" s="11"/>
      <c r="B555" s="12"/>
      <c r="C555" s="13"/>
      <c r="D555" s="13"/>
      <c r="E555" s="14"/>
      <c r="F555" s="14"/>
      <c r="G555" s="14"/>
      <c r="H555" s="14"/>
      <c r="I555" s="15"/>
      <c r="J555" s="14"/>
      <c r="K555" s="13"/>
      <c r="L555" s="14"/>
      <c r="M555" s="14"/>
      <c r="N555" s="14"/>
      <c r="O555" s="14"/>
      <c r="P555" s="198"/>
      <c r="Q555" s="198"/>
      <c r="R555" s="198"/>
      <c r="S555" s="198"/>
      <c r="T555" s="198"/>
      <c r="U555" s="198"/>
      <c r="V555" s="198"/>
      <c r="W555" s="202">
        <f t="shared" si="35"/>
        <v>0</v>
      </c>
      <c r="X555" s="14"/>
      <c r="Y555" s="14"/>
      <c r="Z555" s="108"/>
      <c r="AA555" s="114"/>
      <c r="AB555" s="129"/>
      <c r="AC555" s="128"/>
      <c r="AD555" s="142" t="str">
        <f t="shared" si="36"/>
        <v/>
      </c>
      <c r="AE555" s="142" t="str">
        <f>IF($E555&lt;&gt;"",IF($AD555=1,VLOOKUP($E555,得点換算表!$C$5:$D$14,2),VLOOKUP($E555,得点換算表!$E$5:$F$14,2)),"")</f>
        <v/>
      </c>
      <c r="AF555" s="142" t="str">
        <f>IF($F555&lt;&gt;"",IF($AD555=1,VLOOKUP($F555,得点換算表!$C$15:$D$24,2),VLOOKUP($F555,得点換算表!$E$15:$F$24,2)),"")</f>
        <v/>
      </c>
      <c r="AG555" s="142" t="str">
        <f>IF($G555&lt;&gt;"",IF($AD555=1,VLOOKUP($G555,得点換算表!$C$25:$D$34,2),VLOOKUP($G555,得点換算表!$E$25:$F$34,2)),"")</f>
        <v/>
      </c>
      <c r="AH555" s="142" t="str">
        <f>IF($H555&lt;&gt;"",IF($AD555=1,VLOOKUP($H555,得点換算表!$C$35:$D$44,2),VLOOKUP($H555,得点換算表!$E$35:$F$44,2)),"")</f>
        <v/>
      </c>
      <c r="AI555" s="142" t="str">
        <f>IF($I555&lt;&gt;"",IF($AD555=1,VLOOKUP($I555,得点換算表!$C$45:$D$55,2),VLOOKUP($I555,得点換算表!$E$45:$F$55,2)),"")</f>
        <v/>
      </c>
      <c r="AJ555" s="142" t="str">
        <f>IF($J555&lt;&gt;"",IF($AD555=1,VLOOKUP($J555,得点換算表!$C$56:$D$65,2),VLOOKUP($J555,得点換算表!$E$56:$F$65,2)),"")</f>
        <v/>
      </c>
      <c r="AK555" s="142" t="str">
        <f>IF($K555&lt;&gt;"",IF($AD555=1,VLOOKUP($K555,得点換算表!$C$66:$D$76,2),VLOOKUP($K555,得点換算表!$E$66:$F$76,2)),"")</f>
        <v/>
      </c>
      <c r="AL555" s="142" t="str">
        <f>IF($L555&lt;&gt;"",IF($AD555=1,VLOOKUP($L555,得点換算表!$C$77:$D$86,2),VLOOKUP($L555,得点換算表!$E$77:$F$86,2)),"")</f>
        <v/>
      </c>
      <c r="AM555" s="142" t="str">
        <f>IF($M555&lt;&gt;"",IF($AD555=1,VLOOKUP($M555,得点換算表!$C$87:$D$96,2),VLOOKUP($M555,得点換算表!$E$87:$F$96,2)),"")</f>
        <v/>
      </c>
      <c r="AN555" s="142" t="str">
        <f t="shared" si="34"/>
        <v/>
      </c>
      <c r="AO555" s="143" t="str">
        <f>IF(AND($AN555&lt;&gt;"",$AN555&gt;=8),VLOOKUP($AN555,得点換算表!$I$5:$J$9,2),"")</f>
        <v/>
      </c>
      <c r="AP555" s="105"/>
    </row>
    <row r="556" spans="1:42" x14ac:dyDescent="0.15">
      <c r="A556" s="11"/>
      <c r="B556" s="12"/>
      <c r="C556" s="13"/>
      <c r="D556" s="13"/>
      <c r="E556" s="14"/>
      <c r="F556" s="14"/>
      <c r="G556" s="14"/>
      <c r="H556" s="14"/>
      <c r="I556" s="15"/>
      <c r="J556" s="14"/>
      <c r="K556" s="13"/>
      <c r="L556" s="14"/>
      <c r="M556" s="14"/>
      <c r="N556" s="14"/>
      <c r="O556" s="14"/>
      <c r="P556" s="198"/>
      <c r="Q556" s="198"/>
      <c r="R556" s="198"/>
      <c r="S556" s="198"/>
      <c r="T556" s="198"/>
      <c r="U556" s="198"/>
      <c r="V556" s="198"/>
      <c r="W556" s="202">
        <f t="shared" si="35"/>
        <v>0</v>
      </c>
      <c r="X556" s="14"/>
      <c r="Y556" s="14"/>
      <c r="Z556" s="108"/>
      <c r="AA556" s="114"/>
      <c r="AB556" s="129"/>
      <c r="AC556" s="128"/>
      <c r="AD556" s="142" t="str">
        <f t="shared" si="36"/>
        <v/>
      </c>
      <c r="AE556" s="142" t="str">
        <f>IF($E556&lt;&gt;"",IF($AD556=1,VLOOKUP($E556,得点換算表!$C$5:$D$14,2),VLOOKUP($E556,得点換算表!$E$5:$F$14,2)),"")</f>
        <v/>
      </c>
      <c r="AF556" s="142" t="str">
        <f>IF($F556&lt;&gt;"",IF($AD556=1,VLOOKUP($F556,得点換算表!$C$15:$D$24,2),VLOOKUP($F556,得点換算表!$E$15:$F$24,2)),"")</f>
        <v/>
      </c>
      <c r="AG556" s="142" t="str">
        <f>IF($G556&lt;&gt;"",IF($AD556=1,VLOOKUP($G556,得点換算表!$C$25:$D$34,2),VLOOKUP($G556,得点換算表!$E$25:$F$34,2)),"")</f>
        <v/>
      </c>
      <c r="AH556" s="142" t="str">
        <f>IF($H556&lt;&gt;"",IF($AD556=1,VLOOKUP($H556,得点換算表!$C$35:$D$44,2),VLOOKUP($H556,得点換算表!$E$35:$F$44,2)),"")</f>
        <v/>
      </c>
      <c r="AI556" s="142" t="str">
        <f>IF($I556&lt;&gt;"",IF($AD556=1,VLOOKUP($I556,得点換算表!$C$45:$D$55,2),VLOOKUP($I556,得点換算表!$E$45:$F$55,2)),"")</f>
        <v/>
      </c>
      <c r="AJ556" s="142" t="str">
        <f>IF($J556&lt;&gt;"",IF($AD556=1,VLOOKUP($J556,得点換算表!$C$56:$D$65,2),VLOOKUP($J556,得点換算表!$E$56:$F$65,2)),"")</f>
        <v/>
      </c>
      <c r="AK556" s="142" t="str">
        <f>IF($K556&lt;&gt;"",IF($AD556=1,VLOOKUP($K556,得点換算表!$C$66:$D$76,2),VLOOKUP($K556,得点換算表!$E$66:$F$76,2)),"")</f>
        <v/>
      </c>
      <c r="AL556" s="142" t="str">
        <f>IF($L556&lt;&gt;"",IF($AD556=1,VLOOKUP($L556,得点換算表!$C$77:$D$86,2),VLOOKUP($L556,得点換算表!$E$77:$F$86,2)),"")</f>
        <v/>
      </c>
      <c r="AM556" s="142" t="str">
        <f>IF($M556&lt;&gt;"",IF($AD556=1,VLOOKUP($M556,得点換算表!$C$87:$D$96,2),VLOOKUP($M556,得点換算表!$E$87:$F$96,2)),"")</f>
        <v/>
      </c>
      <c r="AN556" s="142" t="str">
        <f t="shared" si="34"/>
        <v/>
      </c>
      <c r="AO556" s="143" t="str">
        <f>IF(AND($AN556&lt;&gt;"",$AN556&gt;=8),VLOOKUP($AN556,得点換算表!$I$5:$J$9,2),"")</f>
        <v/>
      </c>
      <c r="AP556" s="105"/>
    </row>
    <row r="557" spans="1:42" x14ac:dyDescent="0.15">
      <c r="A557" s="11"/>
      <c r="B557" s="12"/>
      <c r="C557" s="13"/>
      <c r="D557" s="13"/>
      <c r="E557" s="14"/>
      <c r="F557" s="14"/>
      <c r="G557" s="14"/>
      <c r="H557" s="14"/>
      <c r="I557" s="15"/>
      <c r="J557" s="14"/>
      <c r="K557" s="13"/>
      <c r="L557" s="14"/>
      <c r="M557" s="14"/>
      <c r="N557" s="14"/>
      <c r="O557" s="14"/>
      <c r="P557" s="198"/>
      <c r="Q557" s="198"/>
      <c r="R557" s="198"/>
      <c r="S557" s="198"/>
      <c r="T557" s="198"/>
      <c r="U557" s="198"/>
      <c r="V557" s="198"/>
      <c r="W557" s="202">
        <f t="shared" si="35"/>
        <v>0</v>
      </c>
      <c r="X557" s="14"/>
      <c r="Y557" s="14"/>
      <c r="Z557" s="108"/>
      <c r="AA557" s="114"/>
      <c r="AB557" s="129"/>
      <c r="AC557" s="128"/>
      <c r="AD557" s="142" t="str">
        <f t="shared" si="36"/>
        <v/>
      </c>
      <c r="AE557" s="142" t="str">
        <f>IF($E557&lt;&gt;"",IF($AD557=1,VLOOKUP($E557,得点換算表!$C$5:$D$14,2),VLOOKUP($E557,得点換算表!$E$5:$F$14,2)),"")</f>
        <v/>
      </c>
      <c r="AF557" s="142" t="str">
        <f>IF($F557&lt;&gt;"",IF($AD557=1,VLOOKUP($F557,得点換算表!$C$15:$D$24,2),VLOOKUP($F557,得点換算表!$E$15:$F$24,2)),"")</f>
        <v/>
      </c>
      <c r="AG557" s="142" t="str">
        <f>IF($G557&lt;&gt;"",IF($AD557=1,VLOOKUP($G557,得点換算表!$C$25:$D$34,2),VLOOKUP($G557,得点換算表!$E$25:$F$34,2)),"")</f>
        <v/>
      </c>
      <c r="AH557" s="142" t="str">
        <f>IF($H557&lt;&gt;"",IF($AD557=1,VLOOKUP($H557,得点換算表!$C$35:$D$44,2),VLOOKUP($H557,得点換算表!$E$35:$F$44,2)),"")</f>
        <v/>
      </c>
      <c r="AI557" s="142" t="str">
        <f>IF($I557&lt;&gt;"",IF($AD557=1,VLOOKUP($I557,得点換算表!$C$45:$D$55,2),VLOOKUP($I557,得点換算表!$E$45:$F$55,2)),"")</f>
        <v/>
      </c>
      <c r="AJ557" s="142" t="str">
        <f>IF($J557&lt;&gt;"",IF($AD557=1,VLOOKUP($J557,得点換算表!$C$56:$D$65,2),VLOOKUP($J557,得点換算表!$E$56:$F$65,2)),"")</f>
        <v/>
      </c>
      <c r="AK557" s="142" t="str">
        <f>IF($K557&lt;&gt;"",IF($AD557=1,VLOOKUP($K557,得点換算表!$C$66:$D$76,2),VLOOKUP($K557,得点換算表!$E$66:$F$76,2)),"")</f>
        <v/>
      </c>
      <c r="AL557" s="142" t="str">
        <f>IF($L557&lt;&gt;"",IF($AD557=1,VLOOKUP($L557,得点換算表!$C$77:$D$86,2),VLOOKUP($L557,得点換算表!$E$77:$F$86,2)),"")</f>
        <v/>
      </c>
      <c r="AM557" s="142" t="str">
        <f>IF($M557&lt;&gt;"",IF($AD557=1,VLOOKUP($M557,得点換算表!$C$87:$D$96,2),VLOOKUP($M557,得点換算表!$E$87:$F$96,2)),"")</f>
        <v/>
      </c>
      <c r="AN557" s="142" t="str">
        <f t="shared" si="34"/>
        <v/>
      </c>
      <c r="AO557" s="143" t="str">
        <f>IF(AND($AN557&lt;&gt;"",$AN557&gt;=8),VLOOKUP($AN557,得点換算表!$I$5:$J$9,2),"")</f>
        <v/>
      </c>
      <c r="AP557" s="105"/>
    </row>
    <row r="558" spans="1:42" x14ac:dyDescent="0.15">
      <c r="A558" s="11"/>
      <c r="B558" s="12"/>
      <c r="C558" s="13"/>
      <c r="D558" s="13"/>
      <c r="E558" s="14"/>
      <c r="F558" s="14"/>
      <c r="G558" s="14"/>
      <c r="H558" s="14"/>
      <c r="I558" s="15"/>
      <c r="J558" s="14"/>
      <c r="K558" s="13"/>
      <c r="L558" s="14"/>
      <c r="M558" s="14"/>
      <c r="N558" s="14"/>
      <c r="O558" s="14"/>
      <c r="P558" s="198"/>
      <c r="Q558" s="198"/>
      <c r="R558" s="198"/>
      <c r="S558" s="198"/>
      <c r="T558" s="198"/>
      <c r="U558" s="198"/>
      <c r="V558" s="198"/>
      <c r="W558" s="202">
        <f t="shared" si="35"/>
        <v>0</v>
      </c>
      <c r="X558" s="14"/>
      <c r="Y558" s="14"/>
      <c r="Z558" s="108"/>
      <c r="AA558" s="114"/>
      <c r="AB558" s="129"/>
      <c r="AC558" s="128"/>
      <c r="AD558" s="142" t="str">
        <f t="shared" si="36"/>
        <v/>
      </c>
      <c r="AE558" s="142" t="str">
        <f>IF($E558&lt;&gt;"",IF($AD558=1,VLOOKUP($E558,得点換算表!$C$5:$D$14,2),VLOOKUP($E558,得点換算表!$E$5:$F$14,2)),"")</f>
        <v/>
      </c>
      <c r="AF558" s="142" t="str">
        <f>IF($F558&lt;&gt;"",IF($AD558=1,VLOOKUP($F558,得点換算表!$C$15:$D$24,2),VLOOKUP($F558,得点換算表!$E$15:$F$24,2)),"")</f>
        <v/>
      </c>
      <c r="AG558" s="142" t="str">
        <f>IF($G558&lt;&gt;"",IF($AD558=1,VLOOKUP($G558,得点換算表!$C$25:$D$34,2),VLOOKUP($G558,得点換算表!$E$25:$F$34,2)),"")</f>
        <v/>
      </c>
      <c r="AH558" s="142" t="str">
        <f>IF($H558&lt;&gt;"",IF($AD558=1,VLOOKUP($H558,得点換算表!$C$35:$D$44,2),VLOOKUP($H558,得点換算表!$E$35:$F$44,2)),"")</f>
        <v/>
      </c>
      <c r="AI558" s="142" t="str">
        <f>IF($I558&lt;&gt;"",IF($AD558=1,VLOOKUP($I558,得点換算表!$C$45:$D$55,2),VLOOKUP($I558,得点換算表!$E$45:$F$55,2)),"")</f>
        <v/>
      </c>
      <c r="AJ558" s="142" t="str">
        <f>IF($J558&lt;&gt;"",IF($AD558=1,VLOOKUP($J558,得点換算表!$C$56:$D$65,2),VLOOKUP($J558,得点換算表!$E$56:$F$65,2)),"")</f>
        <v/>
      </c>
      <c r="AK558" s="142" t="str">
        <f>IF($K558&lt;&gt;"",IF($AD558=1,VLOOKUP($K558,得点換算表!$C$66:$D$76,2),VLOOKUP($K558,得点換算表!$E$66:$F$76,2)),"")</f>
        <v/>
      </c>
      <c r="AL558" s="142" t="str">
        <f>IF($L558&lt;&gt;"",IF($AD558=1,VLOOKUP($L558,得点換算表!$C$77:$D$86,2),VLOOKUP($L558,得点換算表!$E$77:$F$86,2)),"")</f>
        <v/>
      </c>
      <c r="AM558" s="142" t="str">
        <f>IF($M558&lt;&gt;"",IF($AD558=1,VLOOKUP($M558,得点換算表!$C$87:$D$96,2),VLOOKUP($M558,得点換算表!$E$87:$F$96,2)),"")</f>
        <v/>
      </c>
      <c r="AN558" s="142" t="str">
        <f t="shared" si="34"/>
        <v/>
      </c>
      <c r="AO558" s="143" t="str">
        <f>IF(AND($AN558&lt;&gt;"",$AN558&gt;=8),VLOOKUP($AN558,得点換算表!$I$5:$J$9,2),"")</f>
        <v/>
      </c>
      <c r="AP558" s="105"/>
    </row>
    <row r="559" spans="1:42" x14ac:dyDescent="0.15">
      <c r="A559" s="11"/>
      <c r="B559" s="12"/>
      <c r="C559" s="13"/>
      <c r="D559" s="13"/>
      <c r="E559" s="14"/>
      <c r="F559" s="14"/>
      <c r="G559" s="14"/>
      <c r="H559" s="14"/>
      <c r="I559" s="15"/>
      <c r="J559" s="14"/>
      <c r="K559" s="13"/>
      <c r="L559" s="14"/>
      <c r="M559" s="14"/>
      <c r="N559" s="14"/>
      <c r="O559" s="14"/>
      <c r="P559" s="198"/>
      <c r="Q559" s="198"/>
      <c r="R559" s="198"/>
      <c r="S559" s="198"/>
      <c r="T559" s="198"/>
      <c r="U559" s="198"/>
      <c r="V559" s="198"/>
      <c r="W559" s="202">
        <f t="shared" si="35"/>
        <v>0</v>
      </c>
      <c r="X559" s="14"/>
      <c r="Y559" s="14"/>
      <c r="Z559" s="108"/>
      <c r="AA559" s="114"/>
      <c r="AB559" s="129"/>
      <c r="AC559" s="128"/>
      <c r="AD559" s="142" t="str">
        <f t="shared" si="36"/>
        <v/>
      </c>
      <c r="AE559" s="142" t="str">
        <f>IF($E559&lt;&gt;"",IF($AD559=1,VLOOKUP($E559,得点換算表!$C$5:$D$14,2),VLOOKUP($E559,得点換算表!$E$5:$F$14,2)),"")</f>
        <v/>
      </c>
      <c r="AF559" s="142" t="str">
        <f>IF($F559&lt;&gt;"",IF($AD559=1,VLOOKUP($F559,得点換算表!$C$15:$D$24,2),VLOOKUP($F559,得点換算表!$E$15:$F$24,2)),"")</f>
        <v/>
      </c>
      <c r="AG559" s="142" t="str">
        <f>IF($G559&lt;&gt;"",IF($AD559=1,VLOOKUP($G559,得点換算表!$C$25:$D$34,2),VLOOKUP($G559,得点換算表!$E$25:$F$34,2)),"")</f>
        <v/>
      </c>
      <c r="AH559" s="142" t="str">
        <f>IF($H559&lt;&gt;"",IF($AD559=1,VLOOKUP($H559,得点換算表!$C$35:$D$44,2),VLOOKUP($H559,得点換算表!$E$35:$F$44,2)),"")</f>
        <v/>
      </c>
      <c r="AI559" s="142" t="str">
        <f>IF($I559&lt;&gt;"",IF($AD559=1,VLOOKUP($I559,得点換算表!$C$45:$D$55,2),VLOOKUP($I559,得点換算表!$E$45:$F$55,2)),"")</f>
        <v/>
      </c>
      <c r="AJ559" s="142" t="str">
        <f>IF($J559&lt;&gt;"",IF($AD559=1,VLOOKUP($J559,得点換算表!$C$56:$D$65,2),VLOOKUP($J559,得点換算表!$E$56:$F$65,2)),"")</f>
        <v/>
      </c>
      <c r="AK559" s="142" t="str">
        <f>IF($K559&lt;&gt;"",IF($AD559=1,VLOOKUP($K559,得点換算表!$C$66:$D$76,2),VLOOKUP($K559,得点換算表!$E$66:$F$76,2)),"")</f>
        <v/>
      </c>
      <c r="AL559" s="142" t="str">
        <f>IF($L559&lt;&gt;"",IF($AD559=1,VLOOKUP($L559,得点換算表!$C$77:$D$86,2),VLOOKUP($L559,得点換算表!$E$77:$F$86,2)),"")</f>
        <v/>
      </c>
      <c r="AM559" s="142" t="str">
        <f>IF($M559&lt;&gt;"",IF($AD559=1,VLOOKUP($M559,得点換算表!$C$87:$D$96,2),VLOOKUP($M559,得点換算表!$E$87:$F$96,2)),"")</f>
        <v/>
      </c>
      <c r="AN559" s="142" t="str">
        <f t="shared" si="34"/>
        <v/>
      </c>
      <c r="AO559" s="143" t="str">
        <f>IF(AND($AN559&lt;&gt;"",$AN559&gt;=8),VLOOKUP($AN559,得点換算表!$I$5:$J$9,2),"")</f>
        <v/>
      </c>
      <c r="AP559" s="105"/>
    </row>
    <row r="560" spans="1:42" x14ac:dyDescent="0.15">
      <c r="A560" s="11"/>
      <c r="B560" s="12"/>
      <c r="C560" s="13"/>
      <c r="D560" s="13"/>
      <c r="E560" s="14"/>
      <c r="F560" s="14"/>
      <c r="G560" s="14"/>
      <c r="H560" s="14"/>
      <c r="I560" s="15"/>
      <c r="J560" s="14"/>
      <c r="K560" s="13"/>
      <c r="L560" s="14"/>
      <c r="M560" s="14"/>
      <c r="N560" s="14"/>
      <c r="O560" s="14"/>
      <c r="P560" s="198"/>
      <c r="Q560" s="198"/>
      <c r="R560" s="198"/>
      <c r="S560" s="198"/>
      <c r="T560" s="198"/>
      <c r="U560" s="198"/>
      <c r="V560" s="198"/>
      <c r="W560" s="202">
        <f t="shared" si="35"/>
        <v>0</v>
      </c>
      <c r="X560" s="14"/>
      <c r="Y560" s="14"/>
      <c r="Z560" s="108"/>
      <c r="AA560" s="114"/>
      <c r="AB560" s="129"/>
      <c r="AC560" s="128"/>
      <c r="AD560" s="142" t="str">
        <f t="shared" si="36"/>
        <v/>
      </c>
      <c r="AE560" s="142" t="str">
        <f>IF($E560&lt;&gt;"",IF($AD560=1,VLOOKUP($E560,得点換算表!$C$5:$D$14,2),VLOOKUP($E560,得点換算表!$E$5:$F$14,2)),"")</f>
        <v/>
      </c>
      <c r="AF560" s="142" t="str">
        <f>IF($F560&lt;&gt;"",IF($AD560=1,VLOOKUP($F560,得点換算表!$C$15:$D$24,2),VLOOKUP($F560,得点換算表!$E$15:$F$24,2)),"")</f>
        <v/>
      </c>
      <c r="AG560" s="142" t="str">
        <f>IF($G560&lt;&gt;"",IF($AD560=1,VLOOKUP($G560,得点換算表!$C$25:$D$34,2),VLOOKUP($G560,得点換算表!$E$25:$F$34,2)),"")</f>
        <v/>
      </c>
      <c r="AH560" s="142" t="str">
        <f>IF($H560&lt;&gt;"",IF($AD560=1,VLOOKUP($H560,得点換算表!$C$35:$D$44,2),VLOOKUP($H560,得点換算表!$E$35:$F$44,2)),"")</f>
        <v/>
      </c>
      <c r="AI560" s="142" t="str">
        <f>IF($I560&lt;&gt;"",IF($AD560=1,VLOOKUP($I560,得点換算表!$C$45:$D$55,2),VLOOKUP($I560,得点換算表!$E$45:$F$55,2)),"")</f>
        <v/>
      </c>
      <c r="AJ560" s="142" t="str">
        <f>IF($J560&lt;&gt;"",IF($AD560=1,VLOOKUP($J560,得点換算表!$C$56:$D$65,2),VLOOKUP($J560,得点換算表!$E$56:$F$65,2)),"")</f>
        <v/>
      </c>
      <c r="AK560" s="142" t="str">
        <f>IF($K560&lt;&gt;"",IF($AD560=1,VLOOKUP($K560,得点換算表!$C$66:$D$76,2),VLOOKUP($K560,得点換算表!$E$66:$F$76,2)),"")</f>
        <v/>
      </c>
      <c r="AL560" s="142" t="str">
        <f>IF($L560&lt;&gt;"",IF($AD560=1,VLOOKUP($L560,得点換算表!$C$77:$D$86,2),VLOOKUP($L560,得点換算表!$E$77:$F$86,2)),"")</f>
        <v/>
      </c>
      <c r="AM560" s="142" t="str">
        <f>IF($M560&lt;&gt;"",IF($AD560=1,VLOOKUP($M560,得点換算表!$C$87:$D$96,2),VLOOKUP($M560,得点換算表!$E$87:$F$96,2)),"")</f>
        <v/>
      </c>
      <c r="AN560" s="142" t="str">
        <f t="shared" si="34"/>
        <v/>
      </c>
      <c r="AO560" s="143" t="str">
        <f>IF(AND($AN560&lt;&gt;"",$AN560&gt;=8),VLOOKUP($AN560,得点換算表!$I$5:$J$9,2),"")</f>
        <v/>
      </c>
      <c r="AP560" s="105"/>
    </row>
    <row r="561" spans="1:42" x14ac:dyDescent="0.15">
      <c r="A561" s="11"/>
      <c r="B561" s="12"/>
      <c r="C561" s="13"/>
      <c r="D561" s="13"/>
      <c r="E561" s="14"/>
      <c r="F561" s="14"/>
      <c r="G561" s="14"/>
      <c r="H561" s="14"/>
      <c r="I561" s="15"/>
      <c r="J561" s="14"/>
      <c r="K561" s="13"/>
      <c r="L561" s="14"/>
      <c r="M561" s="14"/>
      <c r="N561" s="14"/>
      <c r="O561" s="14"/>
      <c r="P561" s="198"/>
      <c r="Q561" s="198"/>
      <c r="R561" s="198"/>
      <c r="S561" s="198"/>
      <c r="T561" s="198"/>
      <c r="U561" s="198"/>
      <c r="V561" s="198"/>
      <c r="W561" s="202">
        <f t="shared" si="35"/>
        <v>0</v>
      </c>
      <c r="X561" s="14"/>
      <c r="Y561" s="14"/>
      <c r="Z561" s="108"/>
      <c r="AA561" s="114"/>
      <c r="AB561" s="129"/>
      <c r="AC561" s="128"/>
      <c r="AD561" s="142" t="str">
        <f t="shared" si="36"/>
        <v/>
      </c>
      <c r="AE561" s="142" t="str">
        <f>IF($E561&lt;&gt;"",IF($AD561=1,VLOOKUP($E561,得点換算表!$C$5:$D$14,2),VLOOKUP($E561,得点換算表!$E$5:$F$14,2)),"")</f>
        <v/>
      </c>
      <c r="AF561" s="142" t="str">
        <f>IF($F561&lt;&gt;"",IF($AD561=1,VLOOKUP($F561,得点換算表!$C$15:$D$24,2),VLOOKUP($F561,得点換算表!$E$15:$F$24,2)),"")</f>
        <v/>
      </c>
      <c r="AG561" s="142" t="str">
        <f>IF($G561&lt;&gt;"",IF($AD561=1,VLOOKUP($G561,得点換算表!$C$25:$D$34,2),VLOOKUP($G561,得点換算表!$E$25:$F$34,2)),"")</f>
        <v/>
      </c>
      <c r="AH561" s="142" t="str">
        <f>IF($H561&lt;&gt;"",IF($AD561=1,VLOOKUP($H561,得点換算表!$C$35:$D$44,2),VLOOKUP($H561,得点換算表!$E$35:$F$44,2)),"")</f>
        <v/>
      </c>
      <c r="AI561" s="142" t="str">
        <f>IF($I561&lt;&gt;"",IF($AD561=1,VLOOKUP($I561,得点換算表!$C$45:$D$55,2),VLOOKUP($I561,得点換算表!$E$45:$F$55,2)),"")</f>
        <v/>
      </c>
      <c r="AJ561" s="142" t="str">
        <f>IF($J561&lt;&gt;"",IF($AD561=1,VLOOKUP($J561,得点換算表!$C$56:$D$65,2),VLOOKUP($J561,得点換算表!$E$56:$F$65,2)),"")</f>
        <v/>
      </c>
      <c r="AK561" s="142" t="str">
        <f>IF($K561&lt;&gt;"",IF($AD561=1,VLOOKUP($K561,得点換算表!$C$66:$D$76,2),VLOOKUP($K561,得点換算表!$E$66:$F$76,2)),"")</f>
        <v/>
      </c>
      <c r="AL561" s="142" t="str">
        <f>IF($L561&lt;&gt;"",IF($AD561=1,VLOOKUP($L561,得点換算表!$C$77:$D$86,2),VLOOKUP($L561,得点換算表!$E$77:$F$86,2)),"")</f>
        <v/>
      </c>
      <c r="AM561" s="142" t="str">
        <f>IF($M561&lt;&gt;"",IF($AD561=1,VLOOKUP($M561,得点換算表!$C$87:$D$96,2),VLOOKUP($M561,得点換算表!$E$87:$F$96,2)),"")</f>
        <v/>
      </c>
      <c r="AN561" s="142" t="str">
        <f t="shared" si="34"/>
        <v/>
      </c>
      <c r="AO561" s="143" t="str">
        <f>IF(AND($AN561&lt;&gt;"",$AN561&gt;=8),VLOOKUP($AN561,得点換算表!$I$5:$J$9,2),"")</f>
        <v/>
      </c>
      <c r="AP561" s="105"/>
    </row>
    <row r="562" spans="1:42" x14ac:dyDescent="0.15">
      <c r="A562" s="11"/>
      <c r="B562" s="12"/>
      <c r="C562" s="13"/>
      <c r="D562" s="13"/>
      <c r="E562" s="14"/>
      <c r="F562" s="14"/>
      <c r="G562" s="14"/>
      <c r="H562" s="14"/>
      <c r="I562" s="15"/>
      <c r="J562" s="14"/>
      <c r="K562" s="13"/>
      <c r="L562" s="14"/>
      <c r="M562" s="14"/>
      <c r="N562" s="14"/>
      <c r="O562" s="14"/>
      <c r="P562" s="198"/>
      <c r="Q562" s="198"/>
      <c r="R562" s="198"/>
      <c r="S562" s="198"/>
      <c r="T562" s="198"/>
      <c r="U562" s="198"/>
      <c r="V562" s="198"/>
      <c r="W562" s="202">
        <f t="shared" si="35"/>
        <v>0</v>
      </c>
      <c r="X562" s="14"/>
      <c r="Y562" s="14"/>
      <c r="Z562" s="108"/>
      <c r="AA562" s="114"/>
      <c r="AB562" s="129"/>
      <c r="AC562" s="128"/>
      <c r="AD562" s="142" t="str">
        <f t="shared" si="36"/>
        <v/>
      </c>
      <c r="AE562" s="142" t="str">
        <f>IF($E562&lt;&gt;"",IF($AD562=1,VLOOKUP($E562,得点換算表!$C$5:$D$14,2),VLOOKUP($E562,得点換算表!$E$5:$F$14,2)),"")</f>
        <v/>
      </c>
      <c r="AF562" s="142" t="str">
        <f>IF($F562&lt;&gt;"",IF($AD562=1,VLOOKUP($F562,得点換算表!$C$15:$D$24,2),VLOOKUP($F562,得点換算表!$E$15:$F$24,2)),"")</f>
        <v/>
      </c>
      <c r="AG562" s="142" t="str">
        <f>IF($G562&lt;&gt;"",IF($AD562=1,VLOOKUP($G562,得点換算表!$C$25:$D$34,2),VLOOKUP($G562,得点換算表!$E$25:$F$34,2)),"")</f>
        <v/>
      </c>
      <c r="AH562" s="142" t="str">
        <f>IF($H562&lt;&gt;"",IF($AD562=1,VLOOKUP($H562,得点換算表!$C$35:$D$44,2),VLOOKUP($H562,得点換算表!$E$35:$F$44,2)),"")</f>
        <v/>
      </c>
      <c r="AI562" s="142" t="str">
        <f>IF($I562&lt;&gt;"",IF($AD562=1,VLOOKUP($I562,得点換算表!$C$45:$D$55,2),VLOOKUP($I562,得点換算表!$E$45:$F$55,2)),"")</f>
        <v/>
      </c>
      <c r="AJ562" s="142" t="str">
        <f>IF($J562&lt;&gt;"",IF($AD562=1,VLOOKUP($J562,得点換算表!$C$56:$D$65,2),VLOOKUP($J562,得点換算表!$E$56:$F$65,2)),"")</f>
        <v/>
      </c>
      <c r="AK562" s="142" t="str">
        <f>IF($K562&lt;&gt;"",IF($AD562=1,VLOOKUP($K562,得点換算表!$C$66:$D$76,2),VLOOKUP($K562,得点換算表!$E$66:$F$76,2)),"")</f>
        <v/>
      </c>
      <c r="AL562" s="142" t="str">
        <f>IF($L562&lt;&gt;"",IF($AD562=1,VLOOKUP($L562,得点換算表!$C$77:$D$86,2),VLOOKUP($L562,得点換算表!$E$77:$F$86,2)),"")</f>
        <v/>
      </c>
      <c r="AM562" s="142" t="str">
        <f>IF($M562&lt;&gt;"",IF($AD562=1,VLOOKUP($M562,得点換算表!$C$87:$D$96,2),VLOOKUP($M562,得点換算表!$E$87:$F$96,2)),"")</f>
        <v/>
      </c>
      <c r="AN562" s="142" t="str">
        <f t="shared" si="34"/>
        <v/>
      </c>
      <c r="AO562" s="143" t="str">
        <f>IF(AND($AN562&lt;&gt;"",$AN562&gt;=8),VLOOKUP($AN562,得点換算表!$I$5:$J$9,2),"")</f>
        <v/>
      </c>
      <c r="AP562" s="105"/>
    </row>
    <row r="563" spans="1:42" x14ac:dyDescent="0.15">
      <c r="A563" s="11"/>
      <c r="B563" s="12"/>
      <c r="C563" s="13"/>
      <c r="D563" s="13"/>
      <c r="E563" s="14"/>
      <c r="F563" s="14"/>
      <c r="G563" s="14"/>
      <c r="H563" s="14"/>
      <c r="I563" s="15"/>
      <c r="J563" s="14"/>
      <c r="K563" s="13"/>
      <c r="L563" s="14"/>
      <c r="M563" s="14"/>
      <c r="N563" s="14"/>
      <c r="O563" s="14"/>
      <c r="P563" s="198"/>
      <c r="Q563" s="198"/>
      <c r="R563" s="198"/>
      <c r="S563" s="198"/>
      <c r="T563" s="198"/>
      <c r="U563" s="198"/>
      <c r="V563" s="198"/>
      <c r="W563" s="202">
        <f t="shared" si="35"/>
        <v>0</v>
      </c>
      <c r="X563" s="14"/>
      <c r="Y563" s="14"/>
      <c r="Z563" s="108"/>
      <c r="AA563" s="114"/>
      <c r="AB563" s="129"/>
      <c r="AC563" s="128"/>
      <c r="AD563" s="142" t="str">
        <f t="shared" si="36"/>
        <v/>
      </c>
      <c r="AE563" s="142" t="str">
        <f>IF($E563&lt;&gt;"",IF($AD563=1,VLOOKUP($E563,得点換算表!$C$5:$D$14,2),VLOOKUP($E563,得点換算表!$E$5:$F$14,2)),"")</f>
        <v/>
      </c>
      <c r="AF563" s="142" t="str">
        <f>IF($F563&lt;&gt;"",IF($AD563=1,VLOOKUP($F563,得点換算表!$C$15:$D$24,2),VLOOKUP($F563,得点換算表!$E$15:$F$24,2)),"")</f>
        <v/>
      </c>
      <c r="AG563" s="142" t="str">
        <f>IF($G563&lt;&gt;"",IF($AD563=1,VLOOKUP($G563,得点換算表!$C$25:$D$34,2),VLOOKUP($G563,得点換算表!$E$25:$F$34,2)),"")</f>
        <v/>
      </c>
      <c r="AH563" s="142" t="str">
        <f>IF($H563&lt;&gt;"",IF($AD563=1,VLOOKUP($H563,得点換算表!$C$35:$D$44,2),VLOOKUP($H563,得点換算表!$E$35:$F$44,2)),"")</f>
        <v/>
      </c>
      <c r="AI563" s="142" t="str">
        <f>IF($I563&lt;&gt;"",IF($AD563=1,VLOOKUP($I563,得点換算表!$C$45:$D$55,2),VLOOKUP($I563,得点換算表!$E$45:$F$55,2)),"")</f>
        <v/>
      </c>
      <c r="AJ563" s="142" t="str">
        <f>IF($J563&lt;&gt;"",IF($AD563=1,VLOOKUP($J563,得点換算表!$C$56:$D$65,2),VLOOKUP($J563,得点換算表!$E$56:$F$65,2)),"")</f>
        <v/>
      </c>
      <c r="AK563" s="142" t="str">
        <f>IF($K563&lt;&gt;"",IF($AD563=1,VLOOKUP($K563,得点換算表!$C$66:$D$76,2),VLOOKUP($K563,得点換算表!$E$66:$F$76,2)),"")</f>
        <v/>
      </c>
      <c r="AL563" s="142" t="str">
        <f>IF($L563&lt;&gt;"",IF($AD563=1,VLOOKUP($L563,得点換算表!$C$77:$D$86,2),VLOOKUP($L563,得点換算表!$E$77:$F$86,2)),"")</f>
        <v/>
      </c>
      <c r="AM563" s="142" t="str">
        <f>IF($M563&lt;&gt;"",IF($AD563=1,VLOOKUP($M563,得点換算表!$C$87:$D$96,2),VLOOKUP($M563,得点換算表!$E$87:$F$96,2)),"")</f>
        <v/>
      </c>
      <c r="AN563" s="142" t="str">
        <f t="shared" si="34"/>
        <v/>
      </c>
      <c r="AO563" s="143" t="str">
        <f>IF(AND($AN563&lt;&gt;"",$AN563&gt;=8),VLOOKUP($AN563,得点換算表!$I$5:$J$9,2),"")</f>
        <v/>
      </c>
      <c r="AP563" s="105"/>
    </row>
    <row r="564" spans="1:42" x14ac:dyDescent="0.15">
      <c r="A564" s="11"/>
      <c r="B564" s="12"/>
      <c r="C564" s="13"/>
      <c r="D564" s="13"/>
      <c r="E564" s="14"/>
      <c r="F564" s="14"/>
      <c r="G564" s="14"/>
      <c r="H564" s="14"/>
      <c r="I564" s="15"/>
      <c r="J564" s="14"/>
      <c r="K564" s="13"/>
      <c r="L564" s="14"/>
      <c r="M564" s="14"/>
      <c r="N564" s="14"/>
      <c r="O564" s="14"/>
      <c r="P564" s="198"/>
      <c r="Q564" s="198"/>
      <c r="R564" s="198"/>
      <c r="S564" s="198"/>
      <c r="T564" s="198"/>
      <c r="U564" s="198"/>
      <c r="V564" s="198"/>
      <c r="W564" s="202">
        <f t="shared" si="35"/>
        <v>0</v>
      </c>
      <c r="X564" s="14"/>
      <c r="Y564" s="14"/>
      <c r="Z564" s="108"/>
      <c r="AA564" s="114"/>
      <c r="AB564" s="129"/>
      <c r="AC564" s="128"/>
      <c r="AD564" s="142" t="str">
        <f t="shared" si="36"/>
        <v/>
      </c>
      <c r="AE564" s="142" t="str">
        <f>IF($E564&lt;&gt;"",IF($AD564=1,VLOOKUP($E564,得点換算表!$C$5:$D$14,2),VLOOKUP($E564,得点換算表!$E$5:$F$14,2)),"")</f>
        <v/>
      </c>
      <c r="AF564" s="142" t="str">
        <f>IF($F564&lt;&gt;"",IF($AD564=1,VLOOKUP($F564,得点換算表!$C$15:$D$24,2),VLOOKUP($F564,得点換算表!$E$15:$F$24,2)),"")</f>
        <v/>
      </c>
      <c r="AG564" s="142" t="str">
        <f>IF($G564&lt;&gt;"",IF($AD564=1,VLOOKUP($G564,得点換算表!$C$25:$D$34,2),VLOOKUP($G564,得点換算表!$E$25:$F$34,2)),"")</f>
        <v/>
      </c>
      <c r="AH564" s="142" t="str">
        <f>IF($H564&lt;&gt;"",IF($AD564=1,VLOOKUP($H564,得点換算表!$C$35:$D$44,2),VLOOKUP($H564,得点換算表!$E$35:$F$44,2)),"")</f>
        <v/>
      </c>
      <c r="AI564" s="142" t="str">
        <f>IF($I564&lt;&gt;"",IF($AD564=1,VLOOKUP($I564,得点換算表!$C$45:$D$55,2),VLOOKUP($I564,得点換算表!$E$45:$F$55,2)),"")</f>
        <v/>
      </c>
      <c r="AJ564" s="142" t="str">
        <f>IF($J564&lt;&gt;"",IF($AD564=1,VLOOKUP($J564,得点換算表!$C$56:$D$65,2),VLOOKUP($J564,得点換算表!$E$56:$F$65,2)),"")</f>
        <v/>
      </c>
      <c r="AK564" s="142" t="str">
        <f>IF($K564&lt;&gt;"",IF($AD564=1,VLOOKUP($K564,得点換算表!$C$66:$D$76,2),VLOOKUP($K564,得点換算表!$E$66:$F$76,2)),"")</f>
        <v/>
      </c>
      <c r="AL564" s="142" t="str">
        <f>IF($L564&lt;&gt;"",IF($AD564=1,VLOOKUP($L564,得点換算表!$C$77:$D$86,2),VLOOKUP($L564,得点換算表!$E$77:$F$86,2)),"")</f>
        <v/>
      </c>
      <c r="AM564" s="142" t="str">
        <f>IF($M564&lt;&gt;"",IF($AD564=1,VLOOKUP($M564,得点換算表!$C$87:$D$96,2),VLOOKUP($M564,得点換算表!$E$87:$F$96,2)),"")</f>
        <v/>
      </c>
      <c r="AN564" s="142" t="str">
        <f t="shared" si="34"/>
        <v/>
      </c>
      <c r="AO564" s="143" t="str">
        <f>IF(AND($AN564&lt;&gt;"",$AN564&gt;=8),VLOOKUP($AN564,得点換算表!$I$5:$J$9,2),"")</f>
        <v/>
      </c>
      <c r="AP564" s="105"/>
    </row>
    <row r="565" spans="1:42" x14ac:dyDescent="0.15">
      <c r="A565" s="11"/>
      <c r="B565" s="12"/>
      <c r="C565" s="13"/>
      <c r="D565" s="13"/>
      <c r="E565" s="14"/>
      <c r="F565" s="14"/>
      <c r="G565" s="14"/>
      <c r="H565" s="14"/>
      <c r="I565" s="15"/>
      <c r="J565" s="14"/>
      <c r="K565" s="13"/>
      <c r="L565" s="14"/>
      <c r="M565" s="14"/>
      <c r="N565" s="14"/>
      <c r="O565" s="14"/>
      <c r="P565" s="198"/>
      <c r="Q565" s="198"/>
      <c r="R565" s="198"/>
      <c r="S565" s="198"/>
      <c r="T565" s="198"/>
      <c r="U565" s="198"/>
      <c r="V565" s="198"/>
      <c r="W565" s="202">
        <f t="shared" si="35"/>
        <v>0</v>
      </c>
      <c r="X565" s="14"/>
      <c r="Y565" s="14"/>
      <c r="Z565" s="108"/>
      <c r="AA565" s="114"/>
      <c r="AB565" s="129"/>
      <c r="AC565" s="128"/>
      <c r="AD565" s="142" t="str">
        <f t="shared" si="36"/>
        <v/>
      </c>
      <c r="AE565" s="142" t="str">
        <f>IF($E565&lt;&gt;"",IF($AD565=1,VLOOKUP($E565,得点換算表!$C$5:$D$14,2),VLOOKUP($E565,得点換算表!$E$5:$F$14,2)),"")</f>
        <v/>
      </c>
      <c r="AF565" s="142" t="str">
        <f>IF($F565&lt;&gt;"",IF($AD565=1,VLOOKUP($F565,得点換算表!$C$15:$D$24,2),VLOOKUP($F565,得点換算表!$E$15:$F$24,2)),"")</f>
        <v/>
      </c>
      <c r="AG565" s="142" t="str">
        <f>IF($G565&lt;&gt;"",IF($AD565=1,VLOOKUP($G565,得点換算表!$C$25:$D$34,2),VLOOKUP($G565,得点換算表!$E$25:$F$34,2)),"")</f>
        <v/>
      </c>
      <c r="AH565" s="142" t="str">
        <f>IF($H565&lt;&gt;"",IF($AD565=1,VLOOKUP($H565,得点換算表!$C$35:$D$44,2),VLOOKUP($H565,得点換算表!$E$35:$F$44,2)),"")</f>
        <v/>
      </c>
      <c r="AI565" s="142" t="str">
        <f>IF($I565&lt;&gt;"",IF($AD565=1,VLOOKUP($I565,得点換算表!$C$45:$D$55,2),VLOOKUP($I565,得点換算表!$E$45:$F$55,2)),"")</f>
        <v/>
      </c>
      <c r="AJ565" s="142" t="str">
        <f>IF($J565&lt;&gt;"",IF($AD565=1,VLOOKUP($J565,得点換算表!$C$56:$D$65,2),VLOOKUP($J565,得点換算表!$E$56:$F$65,2)),"")</f>
        <v/>
      </c>
      <c r="AK565" s="142" t="str">
        <f>IF($K565&lt;&gt;"",IF($AD565=1,VLOOKUP($K565,得点換算表!$C$66:$D$76,2),VLOOKUP($K565,得点換算表!$E$66:$F$76,2)),"")</f>
        <v/>
      </c>
      <c r="AL565" s="142" t="str">
        <f>IF($L565&lt;&gt;"",IF($AD565=1,VLOOKUP($L565,得点換算表!$C$77:$D$86,2),VLOOKUP($L565,得点換算表!$E$77:$F$86,2)),"")</f>
        <v/>
      </c>
      <c r="AM565" s="142" t="str">
        <f>IF($M565&lt;&gt;"",IF($AD565=1,VLOOKUP($M565,得点換算表!$C$87:$D$96,2),VLOOKUP($M565,得点換算表!$E$87:$F$96,2)),"")</f>
        <v/>
      </c>
      <c r="AN565" s="142" t="str">
        <f t="shared" si="34"/>
        <v/>
      </c>
      <c r="AO565" s="143" t="str">
        <f>IF(AND($AN565&lt;&gt;"",$AN565&gt;=8),VLOOKUP($AN565,得点換算表!$I$5:$J$9,2),"")</f>
        <v/>
      </c>
      <c r="AP565" s="105"/>
    </row>
    <row r="566" spans="1:42" x14ac:dyDescent="0.15">
      <c r="A566" s="11"/>
      <c r="B566" s="12"/>
      <c r="C566" s="13"/>
      <c r="D566" s="13"/>
      <c r="E566" s="14"/>
      <c r="F566" s="14"/>
      <c r="G566" s="14"/>
      <c r="H566" s="14"/>
      <c r="I566" s="15"/>
      <c r="J566" s="14"/>
      <c r="K566" s="13"/>
      <c r="L566" s="14"/>
      <c r="M566" s="14"/>
      <c r="N566" s="14"/>
      <c r="O566" s="14"/>
      <c r="P566" s="198"/>
      <c r="Q566" s="198"/>
      <c r="R566" s="198"/>
      <c r="S566" s="198"/>
      <c r="T566" s="198"/>
      <c r="U566" s="198"/>
      <c r="V566" s="198"/>
      <c r="W566" s="202">
        <f t="shared" si="35"/>
        <v>0</v>
      </c>
      <c r="X566" s="14"/>
      <c r="Y566" s="14"/>
      <c r="Z566" s="108"/>
      <c r="AA566" s="114"/>
      <c r="AB566" s="129"/>
      <c r="AC566" s="128"/>
      <c r="AD566" s="142" t="str">
        <f t="shared" si="36"/>
        <v/>
      </c>
      <c r="AE566" s="142" t="str">
        <f>IF($E566&lt;&gt;"",IF($AD566=1,VLOOKUP($E566,得点換算表!$C$5:$D$14,2),VLOOKUP($E566,得点換算表!$E$5:$F$14,2)),"")</f>
        <v/>
      </c>
      <c r="AF566" s="142" t="str">
        <f>IF($F566&lt;&gt;"",IF($AD566=1,VLOOKUP($F566,得点換算表!$C$15:$D$24,2),VLOOKUP($F566,得点換算表!$E$15:$F$24,2)),"")</f>
        <v/>
      </c>
      <c r="AG566" s="142" t="str">
        <f>IF($G566&lt;&gt;"",IF($AD566=1,VLOOKUP($G566,得点換算表!$C$25:$D$34,2),VLOOKUP($G566,得点換算表!$E$25:$F$34,2)),"")</f>
        <v/>
      </c>
      <c r="AH566" s="142" t="str">
        <f>IF($H566&lt;&gt;"",IF($AD566=1,VLOOKUP($H566,得点換算表!$C$35:$D$44,2),VLOOKUP($H566,得点換算表!$E$35:$F$44,2)),"")</f>
        <v/>
      </c>
      <c r="AI566" s="142" t="str">
        <f>IF($I566&lt;&gt;"",IF($AD566=1,VLOOKUP($I566,得点換算表!$C$45:$D$55,2),VLOOKUP($I566,得点換算表!$E$45:$F$55,2)),"")</f>
        <v/>
      </c>
      <c r="AJ566" s="142" t="str">
        <f>IF($J566&lt;&gt;"",IF($AD566=1,VLOOKUP($J566,得点換算表!$C$56:$D$65,2),VLOOKUP($J566,得点換算表!$E$56:$F$65,2)),"")</f>
        <v/>
      </c>
      <c r="AK566" s="142" t="str">
        <f>IF($K566&lt;&gt;"",IF($AD566=1,VLOOKUP($K566,得点換算表!$C$66:$D$76,2),VLOOKUP($K566,得点換算表!$E$66:$F$76,2)),"")</f>
        <v/>
      </c>
      <c r="AL566" s="142" t="str">
        <f>IF($L566&lt;&gt;"",IF($AD566=1,VLOOKUP($L566,得点換算表!$C$77:$D$86,2),VLOOKUP($L566,得点換算表!$E$77:$F$86,2)),"")</f>
        <v/>
      </c>
      <c r="AM566" s="142" t="str">
        <f>IF($M566&lt;&gt;"",IF($AD566=1,VLOOKUP($M566,得点換算表!$C$87:$D$96,2),VLOOKUP($M566,得点換算表!$E$87:$F$96,2)),"")</f>
        <v/>
      </c>
      <c r="AN566" s="142" t="str">
        <f t="shared" si="34"/>
        <v/>
      </c>
      <c r="AO566" s="143" t="str">
        <f>IF(AND($AN566&lt;&gt;"",$AN566&gt;=8),VLOOKUP($AN566,得点換算表!$I$5:$J$9,2),"")</f>
        <v/>
      </c>
      <c r="AP566" s="105"/>
    </row>
    <row r="567" spans="1:42" x14ac:dyDescent="0.15">
      <c r="A567" s="11"/>
      <c r="B567" s="12"/>
      <c r="C567" s="13"/>
      <c r="D567" s="13"/>
      <c r="E567" s="14"/>
      <c r="F567" s="14"/>
      <c r="G567" s="14"/>
      <c r="H567" s="14"/>
      <c r="I567" s="15"/>
      <c r="J567" s="14"/>
      <c r="K567" s="13"/>
      <c r="L567" s="14"/>
      <c r="M567" s="14"/>
      <c r="N567" s="14"/>
      <c r="O567" s="14"/>
      <c r="P567" s="198"/>
      <c r="Q567" s="198"/>
      <c r="R567" s="198"/>
      <c r="S567" s="198"/>
      <c r="T567" s="198"/>
      <c r="U567" s="198"/>
      <c r="V567" s="198"/>
      <c r="W567" s="202">
        <f t="shared" si="35"/>
        <v>0</v>
      </c>
      <c r="X567" s="14"/>
      <c r="Y567" s="14"/>
      <c r="Z567" s="108"/>
      <c r="AA567" s="114"/>
      <c r="AB567" s="129"/>
      <c r="AC567" s="128"/>
      <c r="AD567" s="142" t="str">
        <f t="shared" si="36"/>
        <v/>
      </c>
      <c r="AE567" s="142" t="str">
        <f>IF($E567&lt;&gt;"",IF($AD567=1,VLOOKUP($E567,得点換算表!$C$5:$D$14,2),VLOOKUP($E567,得点換算表!$E$5:$F$14,2)),"")</f>
        <v/>
      </c>
      <c r="AF567" s="142" t="str">
        <f>IF($F567&lt;&gt;"",IF($AD567=1,VLOOKUP($F567,得点換算表!$C$15:$D$24,2),VLOOKUP($F567,得点換算表!$E$15:$F$24,2)),"")</f>
        <v/>
      </c>
      <c r="AG567" s="142" t="str">
        <f>IF($G567&lt;&gt;"",IF($AD567=1,VLOOKUP($G567,得点換算表!$C$25:$D$34,2),VLOOKUP($G567,得点換算表!$E$25:$F$34,2)),"")</f>
        <v/>
      </c>
      <c r="AH567" s="142" t="str">
        <f>IF($H567&lt;&gt;"",IF($AD567=1,VLOOKUP($H567,得点換算表!$C$35:$D$44,2),VLOOKUP($H567,得点換算表!$E$35:$F$44,2)),"")</f>
        <v/>
      </c>
      <c r="AI567" s="142" t="str">
        <f>IF($I567&lt;&gt;"",IF($AD567=1,VLOOKUP($I567,得点換算表!$C$45:$D$55,2),VLOOKUP($I567,得点換算表!$E$45:$F$55,2)),"")</f>
        <v/>
      </c>
      <c r="AJ567" s="142" t="str">
        <f>IF($J567&lt;&gt;"",IF($AD567=1,VLOOKUP($J567,得点換算表!$C$56:$D$65,2),VLOOKUP($J567,得点換算表!$E$56:$F$65,2)),"")</f>
        <v/>
      </c>
      <c r="AK567" s="142" t="str">
        <f>IF($K567&lt;&gt;"",IF($AD567=1,VLOOKUP($K567,得点換算表!$C$66:$D$76,2),VLOOKUP($K567,得点換算表!$E$66:$F$76,2)),"")</f>
        <v/>
      </c>
      <c r="AL567" s="142" t="str">
        <f>IF($L567&lt;&gt;"",IF($AD567=1,VLOOKUP($L567,得点換算表!$C$77:$D$86,2),VLOOKUP($L567,得点換算表!$E$77:$F$86,2)),"")</f>
        <v/>
      </c>
      <c r="AM567" s="142" t="str">
        <f>IF($M567&lt;&gt;"",IF($AD567=1,VLOOKUP($M567,得点換算表!$C$87:$D$96,2),VLOOKUP($M567,得点換算表!$E$87:$F$96,2)),"")</f>
        <v/>
      </c>
      <c r="AN567" s="142" t="str">
        <f t="shared" si="34"/>
        <v/>
      </c>
      <c r="AO567" s="143" t="str">
        <f>IF(AND($AN567&lt;&gt;"",$AN567&gt;=8),VLOOKUP($AN567,得点換算表!$I$5:$J$9,2),"")</f>
        <v/>
      </c>
      <c r="AP567" s="105"/>
    </row>
    <row r="568" spans="1:42" x14ac:dyDescent="0.15">
      <c r="A568" s="11"/>
      <c r="B568" s="12"/>
      <c r="C568" s="13"/>
      <c r="D568" s="13"/>
      <c r="E568" s="14"/>
      <c r="F568" s="14"/>
      <c r="G568" s="14"/>
      <c r="H568" s="14"/>
      <c r="I568" s="15"/>
      <c r="J568" s="14"/>
      <c r="K568" s="13"/>
      <c r="L568" s="14"/>
      <c r="M568" s="14"/>
      <c r="N568" s="14"/>
      <c r="O568" s="14"/>
      <c r="P568" s="198"/>
      <c r="Q568" s="198"/>
      <c r="R568" s="198"/>
      <c r="S568" s="198"/>
      <c r="T568" s="198"/>
      <c r="U568" s="198"/>
      <c r="V568" s="198"/>
      <c r="W568" s="202">
        <f t="shared" si="35"/>
        <v>0</v>
      </c>
      <c r="X568" s="14"/>
      <c r="Y568" s="14"/>
      <c r="Z568" s="108"/>
      <c r="AA568" s="114"/>
      <c r="AB568" s="129"/>
      <c r="AC568" s="128"/>
      <c r="AD568" s="142" t="str">
        <f t="shared" si="36"/>
        <v/>
      </c>
      <c r="AE568" s="142" t="str">
        <f>IF($E568&lt;&gt;"",IF($AD568=1,VLOOKUP($E568,得点換算表!$C$5:$D$14,2),VLOOKUP($E568,得点換算表!$E$5:$F$14,2)),"")</f>
        <v/>
      </c>
      <c r="AF568" s="142" t="str">
        <f>IF($F568&lt;&gt;"",IF($AD568=1,VLOOKUP($F568,得点換算表!$C$15:$D$24,2),VLOOKUP($F568,得点換算表!$E$15:$F$24,2)),"")</f>
        <v/>
      </c>
      <c r="AG568" s="142" t="str">
        <f>IF($G568&lt;&gt;"",IF($AD568=1,VLOOKUP($G568,得点換算表!$C$25:$D$34,2),VLOOKUP($G568,得点換算表!$E$25:$F$34,2)),"")</f>
        <v/>
      </c>
      <c r="AH568" s="142" t="str">
        <f>IF($H568&lt;&gt;"",IF($AD568=1,VLOOKUP($H568,得点換算表!$C$35:$D$44,2),VLOOKUP($H568,得点換算表!$E$35:$F$44,2)),"")</f>
        <v/>
      </c>
      <c r="AI568" s="142" t="str">
        <f>IF($I568&lt;&gt;"",IF($AD568=1,VLOOKUP($I568,得点換算表!$C$45:$D$55,2),VLOOKUP($I568,得点換算表!$E$45:$F$55,2)),"")</f>
        <v/>
      </c>
      <c r="AJ568" s="142" t="str">
        <f>IF($J568&lt;&gt;"",IF($AD568=1,VLOOKUP($J568,得点換算表!$C$56:$D$65,2),VLOOKUP($J568,得点換算表!$E$56:$F$65,2)),"")</f>
        <v/>
      </c>
      <c r="AK568" s="142" t="str">
        <f>IF($K568&lt;&gt;"",IF($AD568=1,VLOOKUP($K568,得点換算表!$C$66:$D$76,2),VLOOKUP($K568,得点換算表!$E$66:$F$76,2)),"")</f>
        <v/>
      </c>
      <c r="AL568" s="142" t="str">
        <f>IF($L568&lt;&gt;"",IF($AD568=1,VLOOKUP($L568,得点換算表!$C$77:$D$86,2),VLOOKUP($L568,得点換算表!$E$77:$F$86,2)),"")</f>
        <v/>
      </c>
      <c r="AM568" s="142" t="str">
        <f>IF($M568&lt;&gt;"",IF($AD568=1,VLOOKUP($M568,得点換算表!$C$87:$D$96,2),VLOOKUP($M568,得点換算表!$E$87:$F$96,2)),"")</f>
        <v/>
      </c>
      <c r="AN568" s="142" t="str">
        <f t="shared" si="34"/>
        <v/>
      </c>
      <c r="AO568" s="143" t="str">
        <f>IF(AND($AN568&lt;&gt;"",$AN568&gt;=8),VLOOKUP($AN568,得点換算表!$I$5:$J$9,2),"")</f>
        <v/>
      </c>
      <c r="AP568" s="105"/>
    </row>
    <row r="569" spans="1:42" x14ac:dyDescent="0.15">
      <c r="A569" s="11"/>
      <c r="B569" s="12"/>
      <c r="C569" s="13"/>
      <c r="D569" s="13"/>
      <c r="E569" s="14"/>
      <c r="F569" s="14"/>
      <c r="G569" s="14"/>
      <c r="H569" s="14"/>
      <c r="I569" s="15"/>
      <c r="J569" s="14"/>
      <c r="K569" s="13"/>
      <c r="L569" s="14"/>
      <c r="M569" s="14"/>
      <c r="N569" s="14"/>
      <c r="O569" s="14"/>
      <c r="P569" s="198"/>
      <c r="Q569" s="198"/>
      <c r="R569" s="198"/>
      <c r="S569" s="198"/>
      <c r="T569" s="198"/>
      <c r="U569" s="198"/>
      <c r="V569" s="198"/>
      <c r="W569" s="202">
        <f t="shared" si="35"/>
        <v>0</v>
      </c>
      <c r="X569" s="14"/>
      <c r="Y569" s="14"/>
      <c r="Z569" s="108"/>
      <c r="AA569" s="114"/>
      <c r="AB569" s="129"/>
      <c r="AC569" s="128"/>
      <c r="AD569" s="142" t="str">
        <f t="shared" si="36"/>
        <v/>
      </c>
      <c r="AE569" s="142" t="str">
        <f>IF($E569&lt;&gt;"",IF($AD569=1,VLOOKUP($E569,得点換算表!$C$5:$D$14,2),VLOOKUP($E569,得点換算表!$E$5:$F$14,2)),"")</f>
        <v/>
      </c>
      <c r="AF569" s="142" t="str">
        <f>IF($F569&lt;&gt;"",IF($AD569=1,VLOOKUP($F569,得点換算表!$C$15:$D$24,2),VLOOKUP($F569,得点換算表!$E$15:$F$24,2)),"")</f>
        <v/>
      </c>
      <c r="AG569" s="142" t="str">
        <f>IF($G569&lt;&gt;"",IF($AD569=1,VLOOKUP($G569,得点換算表!$C$25:$D$34,2),VLOOKUP($G569,得点換算表!$E$25:$F$34,2)),"")</f>
        <v/>
      </c>
      <c r="AH569" s="142" t="str">
        <f>IF($H569&lt;&gt;"",IF($AD569=1,VLOOKUP($H569,得点換算表!$C$35:$D$44,2),VLOOKUP($H569,得点換算表!$E$35:$F$44,2)),"")</f>
        <v/>
      </c>
      <c r="AI569" s="142" t="str">
        <f>IF($I569&lt;&gt;"",IF($AD569=1,VLOOKUP($I569,得点換算表!$C$45:$D$55,2),VLOOKUP($I569,得点換算表!$E$45:$F$55,2)),"")</f>
        <v/>
      </c>
      <c r="AJ569" s="142" t="str">
        <f>IF($J569&lt;&gt;"",IF($AD569=1,VLOOKUP($J569,得点換算表!$C$56:$D$65,2),VLOOKUP($J569,得点換算表!$E$56:$F$65,2)),"")</f>
        <v/>
      </c>
      <c r="AK569" s="142" t="str">
        <f>IF($K569&lt;&gt;"",IF($AD569=1,VLOOKUP($K569,得点換算表!$C$66:$D$76,2),VLOOKUP($K569,得点換算表!$E$66:$F$76,2)),"")</f>
        <v/>
      </c>
      <c r="AL569" s="142" t="str">
        <f>IF($L569&lt;&gt;"",IF($AD569=1,VLOOKUP($L569,得点換算表!$C$77:$D$86,2),VLOOKUP($L569,得点換算表!$E$77:$F$86,2)),"")</f>
        <v/>
      </c>
      <c r="AM569" s="142" t="str">
        <f>IF($M569&lt;&gt;"",IF($AD569=1,VLOOKUP($M569,得点換算表!$C$87:$D$96,2),VLOOKUP($M569,得点換算表!$E$87:$F$96,2)),"")</f>
        <v/>
      </c>
      <c r="AN569" s="142" t="str">
        <f t="shared" si="34"/>
        <v/>
      </c>
      <c r="AO569" s="143" t="str">
        <f>IF(AND($AN569&lt;&gt;"",$AN569&gt;=8),VLOOKUP($AN569,得点換算表!$I$5:$J$9,2),"")</f>
        <v/>
      </c>
      <c r="AP569" s="105"/>
    </row>
    <row r="570" spans="1:42" x14ac:dyDescent="0.15">
      <c r="A570" s="11"/>
      <c r="B570" s="12"/>
      <c r="C570" s="13"/>
      <c r="D570" s="13"/>
      <c r="E570" s="14"/>
      <c r="F570" s="14"/>
      <c r="G570" s="14"/>
      <c r="H570" s="14"/>
      <c r="I570" s="15"/>
      <c r="J570" s="14"/>
      <c r="K570" s="13"/>
      <c r="L570" s="14"/>
      <c r="M570" s="14"/>
      <c r="N570" s="14"/>
      <c r="O570" s="14"/>
      <c r="P570" s="198"/>
      <c r="Q570" s="198"/>
      <c r="R570" s="198"/>
      <c r="S570" s="198"/>
      <c r="T570" s="198"/>
      <c r="U570" s="198"/>
      <c r="V570" s="198"/>
      <c r="W570" s="202">
        <f t="shared" si="35"/>
        <v>0</v>
      </c>
      <c r="X570" s="14"/>
      <c r="Y570" s="14"/>
      <c r="Z570" s="108"/>
      <c r="AA570" s="114"/>
      <c r="AB570" s="129"/>
      <c r="AC570" s="128"/>
      <c r="AD570" s="142" t="str">
        <f t="shared" si="36"/>
        <v/>
      </c>
      <c r="AE570" s="142" t="str">
        <f>IF($E570&lt;&gt;"",IF($AD570=1,VLOOKUP($E570,得点換算表!$C$5:$D$14,2),VLOOKUP($E570,得点換算表!$E$5:$F$14,2)),"")</f>
        <v/>
      </c>
      <c r="AF570" s="142" t="str">
        <f>IF($F570&lt;&gt;"",IF($AD570=1,VLOOKUP($F570,得点換算表!$C$15:$D$24,2),VLOOKUP($F570,得点換算表!$E$15:$F$24,2)),"")</f>
        <v/>
      </c>
      <c r="AG570" s="142" t="str">
        <f>IF($G570&lt;&gt;"",IF($AD570=1,VLOOKUP($G570,得点換算表!$C$25:$D$34,2),VLOOKUP($G570,得点換算表!$E$25:$F$34,2)),"")</f>
        <v/>
      </c>
      <c r="AH570" s="142" t="str">
        <f>IF($H570&lt;&gt;"",IF($AD570=1,VLOOKUP($H570,得点換算表!$C$35:$D$44,2),VLOOKUP($H570,得点換算表!$E$35:$F$44,2)),"")</f>
        <v/>
      </c>
      <c r="AI570" s="142" t="str">
        <f>IF($I570&lt;&gt;"",IF($AD570=1,VLOOKUP($I570,得点換算表!$C$45:$D$55,2),VLOOKUP($I570,得点換算表!$E$45:$F$55,2)),"")</f>
        <v/>
      </c>
      <c r="AJ570" s="142" t="str">
        <f>IF($J570&lt;&gt;"",IF($AD570=1,VLOOKUP($J570,得点換算表!$C$56:$D$65,2),VLOOKUP($J570,得点換算表!$E$56:$F$65,2)),"")</f>
        <v/>
      </c>
      <c r="AK570" s="142" t="str">
        <f>IF($K570&lt;&gt;"",IF($AD570=1,VLOOKUP($K570,得点換算表!$C$66:$D$76,2),VLOOKUP($K570,得点換算表!$E$66:$F$76,2)),"")</f>
        <v/>
      </c>
      <c r="AL570" s="142" t="str">
        <f>IF($L570&lt;&gt;"",IF($AD570=1,VLOOKUP($L570,得点換算表!$C$77:$D$86,2),VLOOKUP($L570,得点換算表!$E$77:$F$86,2)),"")</f>
        <v/>
      </c>
      <c r="AM570" s="142" t="str">
        <f>IF($M570&lt;&gt;"",IF($AD570=1,VLOOKUP($M570,得点換算表!$C$87:$D$96,2),VLOOKUP($M570,得点換算表!$E$87:$F$96,2)),"")</f>
        <v/>
      </c>
      <c r="AN570" s="142" t="str">
        <f t="shared" si="34"/>
        <v/>
      </c>
      <c r="AO570" s="143" t="str">
        <f>IF(AND($AN570&lt;&gt;"",$AN570&gt;=8),VLOOKUP($AN570,得点換算表!$I$5:$J$9,2),"")</f>
        <v/>
      </c>
      <c r="AP570" s="105"/>
    </row>
    <row r="571" spans="1:42" x14ac:dyDescent="0.15">
      <c r="A571" s="11"/>
      <c r="B571" s="12"/>
      <c r="C571" s="13"/>
      <c r="D571" s="13"/>
      <c r="E571" s="14"/>
      <c r="F571" s="14"/>
      <c r="G571" s="14"/>
      <c r="H571" s="14"/>
      <c r="I571" s="15"/>
      <c r="J571" s="14"/>
      <c r="K571" s="13"/>
      <c r="L571" s="14"/>
      <c r="M571" s="14"/>
      <c r="N571" s="14"/>
      <c r="O571" s="14"/>
      <c r="P571" s="198"/>
      <c r="Q571" s="198"/>
      <c r="R571" s="198"/>
      <c r="S571" s="198"/>
      <c r="T571" s="198"/>
      <c r="U571" s="198"/>
      <c r="V571" s="198"/>
      <c r="W571" s="202">
        <f t="shared" si="35"/>
        <v>0</v>
      </c>
      <c r="X571" s="14"/>
      <c r="Y571" s="14"/>
      <c r="Z571" s="108"/>
      <c r="AA571" s="114"/>
      <c r="AB571" s="129"/>
      <c r="AC571" s="128"/>
      <c r="AD571" s="142" t="str">
        <f t="shared" si="36"/>
        <v/>
      </c>
      <c r="AE571" s="142" t="str">
        <f>IF($E571&lt;&gt;"",IF($AD571=1,VLOOKUP($E571,得点換算表!$C$5:$D$14,2),VLOOKUP($E571,得点換算表!$E$5:$F$14,2)),"")</f>
        <v/>
      </c>
      <c r="AF571" s="142" t="str">
        <f>IF($F571&lt;&gt;"",IF($AD571=1,VLOOKUP($F571,得点換算表!$C$15:$D$24,2),VLOOKUP($F571,得点換算表!$E$15:$F$24,2)),"")</f>
        <v/>
      </c>
      <c r="AG571" s="142" t="str">
        <f>IF($G571&lt;&gt;"",IF($AD571=1,VLOOKUP($G571,得点換算表!$C$25:$D$34,2),VLOOKUP($G571,得点換算表!$E$25:$F$34,2)),"")</f>
        <v/>
      </c>
      <c r="AH571" s="142" t="str">
        <f>IF($H571&lt;&gt;"",IF($AD571=1,VLOOKUP($H571,得点換算表!$C$35:$D$44,2),VLOOKUP($H571,得点換算表!$E$35:$F$44,2)),"")</f>
        <v/>
      </c>
      <c r="AI571" s="142" t="str">
        <f>IF($I571&lt;&gt;"",IF($AD571=1,VLOOKUP($I571,得点換算表!$C$45:$D$55,2),VLOOKUP($I571,得点換算表!$E$45:$F$55,2)),"")</f>
        <v/>
      </c>
      <c r="AJ571" s="142" t="str">
        <f>IF($J571&lt;&gt;"",IF($AD571=1,VLOOKUP($J571,得点換算表!$C$56:$D$65,2),VLOOKUP($J571,得点換算表!$E$56:$F$65,2)),"")</f>
        <v/>
      </c>
      <c r="AK571" s="142" t="str">
        <f>IF($K571&lt;&gt;"",IF($AD571=1,VLOOKUP($K571,得点換算表!$C$66:$D$76,2),VLOOKUP($K571,得点換算表!$E$66:$F$76,2)),"")</f>
        <v/>
      </c>
      <c r="AL571" s="142" t="str">
        <f>IF($L571&lt;&gt;"",IF($AD571=1,VLOOKUP($L571,得点換算表!$C$77:$D$86,2),VLOOKUP($L571,得点換算表!$E$77:$F$86,2)),"")</f>
        <v/>
      </c>
      <c r="AM571" s="142" t="str">
        <f>IF($M571&lt;&gt;"",IF($AD571=1,VLOOKUP($M571,得点換算表!$C$87:$D$96,2),VLOOKUP($M571,得点換算表!$E$87:$F$96,2)),"")</f>
        <v/>
      </c>
      <c r="AN571" s="142" t="str">
        <f t="shared" si="34"/>
        <v/>
      </c>
      <c r="AO571" s="143" t="str">
        <f>IF(AND($AN571&lt;&gt;"",$AN571&gt;=8),VLOOKUP($AN571,得点換算表!$I$5:$J$9,2),"")</f>
        <v/>
      </c>
      <c r="AP571" s="105"/>
    </row>
    <row r="572" spans="1:42" x14ac:dyDescent="0.15">
      <c r="A572" s="11"/>
      <c r="B572" s="12"/>
      <c r="C572" s="13"/>
      <c r="D572" s="13"/>
      <c r="E572" s="14"/>
      <c r="F572" s="14"/>
      <c r="G572" s="14"/>
      <c r="H572" s="14"/>
      <c r="I572" s="15"/>
      <c r="J572" s="14"/>
      <c r="K572" s="13"/>
      <c r="L572" s="14"/>
      <c r="M572" s="14"/>
      <c r="N572" s="14"/>
      <c r="O572" s="14"/>
      <c r="P572" s="198"/>
      <c r="Q572" s="198"/>
      <c r="R572" s="198"/>
      <c r="S572" s="198"/>
      <c r="T572" s="198"/>
      <c r="U572" s="198"/>
      <c r="V572" s="198"/>
      <c r="W572" s="202">
        <f t="shared" si="35"/>
        <v>0</v>
      </c>
      <c r="X572" s="14"/>
      <c r="Y572" s="14"/>
      <c r="Z572" s="108"/>
      <c r="AA572" s="114"/>
      <c r="AB572" s="129"/>
      <c r="AC572" s="128"/>
      <c r="AD572" s="142" t="str">
        <f t="shared" si="36"/>
        <v/>
      </c>
      <c r="AE572" s="142" t="str">
        <f>IF($E572&lt;&gt;"",IF($AD572=1,VLOOKUP($E572,得点換算表!$C$5:$D$14,2),VLOOKUP($E572,得点換算表!$E$5:$F$14,2)),"")</f>
        <v/>
      </c>
      <c r="AF572" s="142" t="str">
        <f>IF($F572&lt;&gt;"",IF($AD572=1,VLOOKUP($F572,得点換算表!$C$15:$D$24,2),VLOOKUP($F572,得点換算表!$E$15:$F$24,2)),"")</f>
        <v/>
      </c>
      <c r="AG572" s="142" t="str">
        <f>IF($G572&lt;&gt;"",IF($AD572=1,VLOOKUP($G572,得点換算表!$C$25:$D$34,2),VLOOKUP($G572,得点換算表!$E$25:$F$34,2)),"")</f>
        <v/>
      </c>
      <c r="AH572" s="142" t="str">
        <f>IF($H572&lt;&gt;"",IF($AD572=1,VLOOKUP($H572,得点換算表!$C$35:$D$44,2),VLOOKUP($H572,得点換算表!$E$35:$F$44,2)),"")</f>
        <v/>
      </c>
      <c r="AI572" s="142" t="str">
        <f>IF($I572&lt;&gt;"",IF($AD572=1,VLOOKUP($I572,得点換算表!$C$45:$D$55,2),VLOOKUP($I572,得点換算表!$E$45:$F$55,2)),"")</f>
        <v/>
      </c>
      <c r="AJ572" s="142" t="str">
        <f>IF($J572&lt;&gt;"",IF($AD572=1,VLOOKUP($J572,得点換算表!$C$56:$D$65,2),VLOOKUP($J572,得点換算表!$E$56:$F$65,2)),"")</f>
        <v/>
      </c>
      <c r="AK572" s="142" t="str">
        <f>IF($K572&lt;&gt;"",IF($AD572=1,VLOOKUP($K572,得点換算表!$C$66:$D$76,2),VLOOKUP($K572,得点換算表!$E$66:$F$76,2)),"")</f>
        <v/>
      </c>
      <c r="AL572" s="142" t="str">
        <f>IF($L572&lt;&gt;"",IF($AD572=1,VLOOKUP($L572,得点換算表!$C$77:$D$86,2),VLOOKUP($L572,得点換算表!$E$77:$F$86,2)),"")</f>
        <v/>
      </c>
      <c r="AM572" s="142" t="str">
        <f>IF($M572&lt;&gt;"",IF($AD572=1,VLOOKUP($M572,得点換算表!$C$87:$D$96,2),VLOOKUP($M572,得点換算表!$E$87:$F$96,2)),"")</f>
        <v/>
      </c>
      <c r="AN572" s="142" t="str">
        <f t="shared" si="34"/>
        <v/>
      </c>
      <c r="AO572" s="143" t="str">
        <f>IF(AND($AN572&lt;&gt;"",$AN572&gt;=8),VLOOKUP($AN572,得点換算表!$I$5:$J$9,2),"")</f>
        <v/>
      </c>
      <c r="AP572" s="105"/>
    </row>
    <row r="573" spans="1:42" x14ac:dyDescent="0.15">
      <c r="A573" s="11"/>
      <c r="B573" s="12"/>
      <c r="C573" s="13"/>
      <c r="D573" s="13"/>
      <c r="E573" s="14"/>
      <c r="F573" s="14"/>
      <c r="G573" s="14"/>
      <c r="H573" s="14"/>
      <c r="I573" s="15"/>
      <c r="J573" s="14"/>
      <c r="K573" s="13"/>
      <c r="L573" s="14"/>
      <c r="M573" s="14"/>
      <c r="N573" s="14"/>
      <c r="O573" s="14"/>
      <c r="P573" s="198"/>
      <c r="Q573" s="198"/>
      <c r="R573" s="198"/>
      <c r="S573" s="198"/>
      <c r="T573" s="198"/>
      <c r="U573" s="198"/>
      <c r="V573" s="198"/>
      <c r="W573" s="202">
        <f t="shared" si="35"/>
        <v>0</v>
      </c>
      <c r="X573" s="14"/>
      <c r="Y573" s="14"/>
      <c r="Z573" s="108"/>
      <c r="AA573" s="114"/>
      <c r="AB573" s="129"/>
      <c r="AC573" s="128"/>
      <c r="AD573" s="142" t="str">
        <f t="shared" si="36"/>
        <v/>
      </c>
      <c r="AE573" s="142" t="str">
        <f>IF($E573&lt;&gt;"",IF($AD573=1,VLOOKUP($E573,得点換算表!$C$5:$D$14,2),VLOOKUP($E573,得点換算表!$E$5:$F$14,2)),"")</f>
        <v/>
      </c>
      <c r="AF573" s="142" t="str">
        <f>IF($F573&lt;&gt;"",IF($AD573=1,VLOOKUP($F573,得点換算表!$C$15:$D$24,2),VLOOKUP($F573,得点換算表!$E$15:$F$24,2)),"")</f>
        <v/>
      </c>
      <c r="AG573" s="142" t="str">
        <f>IF($G573&lt;&gt;"",IF($AD573=1,VLOOKUP($G573,得点換算表!$C$25:$D$34,2),VLOOKUP($G573,得点換算表!$E$25:$F$34,2)),"")</f>
        <v/>
      </c>
      <c r="AH573" s="142" t="str">
        <f>IF($H573&lt;&gt;"",IF($AD573=1,VLOOKUP($H573,得点換算表!$C$35:$D$44,2),VLOOKUP($H573,得点換算表!$E$35:$F$44,2)),"")</f>
        <v/>
      </c>
      <c r="AI573" s="142" t="str">
        <f>IF($I573&lt;&gt;"",IF($AD573=1,VLOOKUP($I573,得点換算表!$C$45:$D$55,2),VLOOKUP($I573,得点換算表!$E$45:$F$55,2)),"")</f>
        <v/>
      </c>
      <c r="AJ573" s="142" t="str">
        <f>IF($J573&lt;&gt;"",IF($AD573=1,VLOOKUP($J573,得点換算表!$C$56:$D$65,2),VLOOKUP($J573,得点換算表!$E$56:$F$65,2)),"")</f>
        <v/>
      </c>
      <c r="AK573" s="142" t="str">
        <f>IF($K573&lt;&gt;"",IF($AD573=1,VLOOKUP($K573,得点換算表!$C$66:$D$76,2),VLOOKUP($K573,得点換算表!$E$66:$F$76,2)),"")</f>
        <v/>
      </c>
      <c r="AL573" s="142" t="str">
        <f>IF($L573&lt;&gt;"",IF($AD573=1,VLOOKUP($L573,得点換算表!$C$77:$D$86,2),VLOOKUP($L573,得点換算表!$E$77:$F$86,2)),"")</f>
        <v/>
      </c>
      <c r="AM573" s="142" t="str">
        <f>IF($M573&lt;&gt;"",IF($AD573=1,VLOOKUP($M573,得点換算表!$C$87:$D$96,2),VLOOKUP($M573,得点換算表!$E$87:$F$96,2)),"")</f>
        <v/>
      </c>
      <c r="AN573" s="142" t="str">
        <f t="shared" si="34"/>
        <v/>
      </c>
      <c r="AO573" s="143" t="str">
        <f>IF(AND($AN573&lt;&gt;"",$AN573&gt;=8),VLOOKUP($AN573,得点換算表!$I$5:$J$9,2),"")</f>
        <v/>
      </c>
      <c r="AP573" s="105"/>
    </row>
    <row r="574" spans="1:42" x14ac:dyDescent="0.15">
      <c r="A574" s="11"/>
      <c r="B574" s="12"/>
      <c r="C574" s="13"/>
      <c r="D574" s="13"/>
      <c r="E574" s="14"/>
      <c r="F574" s="14"/>
      <c r="G574" s="14"/>
      <c r="H574" s="14"/>
      <c r="I574" s="15"/>
      <c r="J574" s="14"/>
      <c r="K574" s="13"/>
      <c r="L574" s="14"/>
      <c r="M574" s="14"/>
      <c r="N574" s="14"/>
      <c r="O574" s="14"/>
      <c r="P574" s="198"/>
      <c r="Q574" s="198"/>
      <c r="R574" s="198"/>
      <c r="S574" s="198"/>
      <c r="T574" s="198"/>
      <c r="U574" s="198"/>
      <c r="V574" s="198"/>
      <c r="W574" s="202">
        <f t="shared" si="35"/>
        <v>0</v>
      </c>
      <c r="X574" s="14"/>
      <c r="Y574" s="14"/>
      <c r="Z574" s="108"/>
      <c r="AA574" s="114"/>
      <c r="AB574" s="129"/>
      <c r="AC574" s="128"/>
      <c r="AD574" s="142" t="str">
        <f t="shared" si="36"/>
        <v/>
      </c>
      <c r="AE574" s="142" t="str">
        <f>IF($E574&lt;&gt;"",IF($AD574=1,VLOOKUP($E574,得点換算表!$C$5:$D$14,2),VLOOKUP($E574,得点換算表!$E$5:$F$14,2)),"")</f>
        <v/>
      </c>
      <c r="AF574" s="142" t="str">
        <f>IF($F574&lt;&gt;"",IF($AD574=1,VLOOKUP($F574,得点換算表!$C$15:$D$24,2),VLOOKUP($F574,得点換算表!$E$15:$F$24,2)),"")</f>
        <v/>
      </c>
      <c r="AG574" s="142" t="str">
        <f>IF($G574&lt;&gt;"",IF($AD574=1,VLOOKUP($G574,得点換算表!$C$25:$D$34,2),VLOOKUP($G574,得点換算表!$E$25:$F$34,2)),"")</f>
        <v/>
      </c>
      <c r="AH574" s="142" t="str">
        <f>IF($H574&lt;&gt;"",IF($AD574=1,VLOOKUP($H574,得点換算表!$C$35:$D$44,2),VLOOKUP($H574,得点換算表!$E$35:$F$44,2)),"")</f>
        <v/>
      </c>
      <c r="AI574" s="142" t="str">
        <f>IF($I574&lt;&gt;"",IF($AD574=1,VLOOKUP($I574,得点換算表!$C$45:$D$55,2),VLOOKUP($I574,得点換算表!$E$45:$F$55,2)),"")</f>
        <v/>
      </c>
      <c r="AJ574" s="142" t="str">
        <f>IF($J574&lt;&gt;"",IF($AD574=1,VLOOKUP($J574,得点換算表!$C$56:$D$65,2),VLOOKUP($J574,得点換算表!$E$56:$F$65,2)),"")</f>
        <v/>
      </c>
      <c r="AK574" s="142" t="str">
        <f>IF($K574&lt;&gt;"",IF($AD574=1,VLOOKUP($K574,得点換算表!$C$66:$D$76,2),VLOOKUP($K574,得点換算表!$E$66:$F$76,2)),"")</f>
        <v/>
      </c>
      <c r="AL574" s="142" t="str">
        <f>IF($L574&lt;&gt;"",IF($AD574=1,VLOOKUP($L574,得点換算表!$C$77:$D$86,2),VLOOKUP($L574,得点換算表!$E$77:$F$86,2)),"")</f>
        <v/>
      </c>
      <c r="AM574" s="142" t="str">
        <f>IF($M574&lt;&gt;"",IF($AD574=1,VLOOKUP($M574,得点換算表!$C$87:$D$96,2),VLOOKUP($M574,得点換算表!$E$87:$F$96,2)),"")</f>
        <v/>
      </c>
      <c r="AN574" s="142" t="str">
        <f t="shared" si="34"/>
        <v/>
      </c>
      <c r="AO574" s="143" t="str">
        <f>IF(AND($AN574&lt;&gt;"",$AN574&gt;=8),VLOOKUP($AN574,得点換算表!$I$5:$J$9,2),"")</f>
        <v/>
      </c>
      <c r="AP574" s="105"/>
    </row>
    <row r="575" spans="1:42" x14ac:dyDescent="0.15">
      <c r="A575" s="11"/>
      <c r="B575" s="12"/>
      <c r="C575" s="13"/>
      <c r="D575" s="13"/>
      <c r="E575" s="14"/>
      <c r="F575" s="14"/>
      <c r="G575" s="14"/>
      <c r="H575" s="14"/>
      <c r="I575" s="15"/>
      <c r="J575" s="14"/>
      <c r="K575" s="13"/>
      <c r="L575" s="14"/>
      <c r="M575" s="14"/>
      <c r="N575" s="14"/>
      <c r="O575" s="14"/>
      <c r="P575" s="198"/>
      <c r="Q575" s="198"/>
      <c r="R575" s="198"/>
      <c r="S575" s="198"/>
      <c r="T575" s="198"/>
      <c r="U575" s="198"/>
      <c r="V575" s="198"/>
      <c r="W575" s="202">
        <f t="shared" si="35"/>
        <v>0</v>
      </c>
      <c r="X575" s="14"/>
      <c r="Y575" s="14"/>
      <c r="Z575" s="108"/>
      <c r="AA575" s="114"/>
      <c r="AB575" s="129"/>
      <c r="AC575" s="128"/>
      <c r="AD575" s="142" t="str">
        <f t="shared" si="36"/>
        <v/>
      </c>
      <c r="AE575" s="142" t="str">
        <f>IF($E575&lt;&gt;"",IF($AD575=1,VLOOKUP($E575,得点換算表!$C$5:$D$14,2),VLOOKUP($E575,得点換算表!$E$5:$F$14,2)),"")</f>
        <v/>
      </c>
      <c r="AF575" s="142" t="str">
        <f>IF($F575&lt;&gt;"",IF($AD575=1,VLOOKUP($F575,得点換算表!$C$15:$D$24,2),VLOOKUP($F575,得点換算表!$E$15:$F$24,2)),"")</f>
        <v/>
      </c>
      <c r="AG575" s="142" t="str">
        <f>IF($G575&lt;&gt;"",IF($AD575=1,VLOOKUP($G575,得点換算表!$C$25:$D$34,2),VLOOKUP($G575,得点換算表!$E$25:$F$34,2)),"")</f>
        <v/>
      </c>
      <c r="AH575" s="142" t="str">
        <f>IF($H575&lt;&gt;"",IF($AD575=1,VLOOKUP($H575,得点換算表!$C$35:$D$44,2),VLOOKUP($H575,得点換算表!$E$35:$F$44,2)),"")</f>
        <v/>
      </c>
      <c r="AI575" s="142" t="str">
        <f>IF($I575&lt;&gt;"",IF($AD575=1,VLOOKUP($I575,得点換算表!$C$45:$D$55,2),VLOOKUP($I575,得点換算表!$E$45:$F$55,2)),"")</f>
        <v/>
      </c>
      <c r="AJ575" s="142" t="str">
        <f>IF($J575&lt;&gt;"",IF($AD575=1,VLOOKUP($J575,得点換算表!$C$56:$D$65,2),VLOOKUP($J575,得点換算表!$E$56:$F$65,2)),"")</f>
        <v/>
      </c>
      <c r="AK575" s="142" t="str">
        <f>IF($K575&lt;&gt;"",IF($AD575=1,VLOOKUP($K575,得点換算表!$C$66:$D$76,2),VLOOKUP($K575,得点換算表!$E$66:$F$76,2)),"")</f>
        <v/>
      </c>
      <c r="AL575" s="142" t="str">
        <f>IF($L575&lt;&gt;"",IF($AD575=1,VLOOKUP($L575,得点換算表!$C$77:$D$86,2),VLOOKUP($L575,得点換算表!$E$77:$F$86,2)),"")</f>
        <v/>
      </c>
      <c r="AM575" s="142" t="str">
        <f>IF($M575&lt;&gt;"",IF($AD575=1,VLOOKUP($M575,得点換算表!$C$87:$D$96,2),VLOOKUP($M575,得点換算表!$E$87:$F$96,2)),"")</f>
        <v/>
      </c>
      <c r="AN575" s="142" t="str">
        <f t="shared" si="34"/>
        <v/>
      </c>
      <c r="AO575" s="143" t="str">
        <f>IF(AND($AN575&lt;&gt;"",$AN575&gt;=8),VLOOKUP($AN575,得点換算表!$I$5:$J$9,2),"")</f>
        <v/>
      </c>
      <c r="AP575" s="105"/>
    </row>
    <row r="576" spans="1:42" x14ac:dyDescent="0.15">
      <c r="A576" s="11"/>
      <c r="B576" s="12"/>
      <c r="C576" s="13"/>
      <c r="D576" s="13"/>
      <c r="E576" s="14"/>
      <c r="F576" s="14"/>
      <c r="G576" s="14"/>
      <c r="H576" s="14"/>
      <c r="I576" s="15"/>
      <c r="J576" s="14"/>
      <c r="K576" s="13"/>
      <c r="L576" s="14"/>
      <c r="M576" s="14"/>
      <c r="N576" s="14"/>
      <c r="O576" s="14"/>
      <c r="P576" s="198"/>
      <c r="Q576" s="198"/>
      <c r="R576" s="198"/>
      <c r="S576" s="198"/>
      <c r="T576" s="198"/>
      <c r="U576" s="198"/>
      <c r="V576" s="198"/>
      <c r="W576" s="202">
        <f t="shared" si="35"/>
        <v>0</v>
      </c>
      <c r="X576" s="14"/>
      <c r="Y576" s="14"/>
      <c r="Z576" s="108"/>
      <c r="AA576" s="114"/>
      <c r="AB576" s="129"/>
      <c r="AC576" s="128"/>
      <c r="AD576" s="142" t="str">
        <f t="shared" si="36"/>
        <v/>
      </c>
      <c r="AE576" s="142" t="str">
        <f>IF($E576&lt;&gt;"",IF($AD576=1,VLOOKUP($E576,得点換算表!$C$5:$D$14,2),VLOOKUP($E576,得点換算表!$E$5:$F$14,2)),"")</f>
        <v/>
      </c>
      <c r="AF576" s="142" t="str">
        <f>IF($F576&lt;&gt;"",IF($AD576=1,VLOOKUP($F576,得点換算表!$C$15:$D$24,2),VLOOKUP($F576,得点換算表!$E$15:$F$24,2)),"")</f>
        <v/>
      </c>
      <c r="AG576" s="142" t="str">
        <f>IF($G576&lt;&gt;"",IF($AD576=1,VLOOKUP($G576,得点換算表!$C$25:$D$34,2),VLOOKUP($G576,得点換算表!$E$25:$F$34,2)),"")</f>
        <v/>
      </c>
      <c r="AH576" s="142" t="str">
        <f>IF($H576&lt;&gt;"",IF($AD576=1,VLOOKUP($H576,得点換算表!$C$35:$D$44,2),VLOOKUP($H576,得点換算表!$E$35:$F$44,2)),"")</f>
        <v/>
      </c>
      <c r="AI576" s="142" t="str">
        <f>IF($I576&lt;&gt;"",IF($AD576=1,VLOOKUP($I576,得点換算表!$C$45:$D$55,2),VLOOKUP($I576,得点換算表!$E$45:$F$55,2)),"")</f>
        <v/>
      </c>
      <c r="AJ576" s="142" t="str">
        <f>IF($J576&lt;&gt;"",IF($AD576=1,VLOOKUP($J576,得点換算表!$C$56:$D$65,2),VLOOKUP($J576,得点換算表!$E$56:$F$65,2)),"")</f>
        <v/>
      </c>
      <c r="AK576" s="142" t="str">
        <f>IF($K576&lt;&gt;"",IF($AD576=1,VLOOKUP($K576,得点換算表!$C$66:$D$76,2),VLOOKUP($K576,得点換算表!$E$66:$F$76,2)),"")</f>
        <v/>
      </c>
      <c r="AL576" s="142" t="str">
        <f>IF($L576&lt;&gt;"",IF($AD576=1,VLOOKUP($L576,得点換算表!$C$77:$D$86,2),VLOOKUP($L576,得点換算表!$E$77:$F$86,2)),"")</f>
        <v/>
      </c>
      <c r="AM576" s="142" t="str">
        <f>IF($M576&lt;&gt;"",IF($AD576=1,VLOOKUP($M576,得点換算表!$C$87:$D$96,2),VLOOKUP($M576,得点換算表!$E$87:$F$96,2)),"")</f>
        <v/>
      </c>
      <c r="AN576" s="142" t="str">
        <f t="shared" si="34"/>
        <v/>
      </c>
      <c r="AO576" s="143" t="str">
        <f>IF(AND($AN576&lt;&gt;"",$AN576&gt;=8),VLOOKUP($AN576,得点換算表!$I$5:$J$9,2),"")</f>
        <v/>
      </c>
      <c r="AP576" s="105"/>
    </row>
    <row r="577" spans="1:42" x14ac:dyDescent="0.15">
      <c r="A577" s="11"/>
      <c r="B577" s="12"/>
      <c r="C577" s="13"/>
      <c r="D577" s="13"/>
      <c r="E577" s="14"/>
      <c r="F577" s="14"/>
      <c r="G577" s="14"/>
      <c r="H577" s="14"/>
      <c r="I577" s="15"/>
      <c r="J577" s="14"/>
      <c r="K577" s="13"/>
      <c r="L577" s="14"/>
      <c r="M577" s="14"/>
      <c r="N577" s="14"/>
      <c r="O577" s="14"/>
      <c r="P577" s="198"/>
      <c r="Q577" s="198"/>
      <c r="R577" s="198"/>
      <c r="S577" s="198"/>
      <c r="T577" s="198"/>
      <c r="U577" s="198"/>
      <c r="V577" s="198"/>
      <c r="W577" s="202">
        <f t="shared" si="35"/>
        <v>0</v>
      </c>
      <c r="X577" s="14"/>
      <c r="Y577" s="14"/>
      <c r="Z577" s="108"/>
      <c r="AA577" s="114"/>
      <c r="AB577" s="129"/>
      <c r="AC577" s="128"/>
      <c r="AD577" s="142" t="str">
        <f t="shared" si="36"/>
        <v/>
      </c>
      <c r="AE577" s="142" t="str">
        <f>IF($E577&lt;&gt;"",IF($AD577=1,VLOOKUP($E577,得点換算表!$C$5:$D$14,2),VLOOKUP($E577,得点換算表!$E$5:$F$14,2)),"")</f>
        <v/>
      </c>
      <c r="AF577" s="142" t="str">
        <f>IF($F577&lt;&gt;"",IF($AD577=1,VLOOKUP($F577,得点換算表!$C$15:$D$24,2),VLOOKUP($F577,得点換算表!$E$15:$F$24,2)),"")</f>
        <v/>
      </c>
      <c r="AG577" s="142" t="str">
        <f>IF($G577&lt;&gt;"",IF($AD577=1,VLOOKUP($G577,得点換算表!$C$25:$D$34,2),VLOOKUP($G577,得点換算表!$E$25:$F$34,2)),"")</f>
        <v/>
      </c>
      <c r="AH577" s="142" t="str">
        <f>IF($H577&lt;&gt;"",IF($AD577=1,VLOOKUP($H577,得点換算表!$C$35:$D$44,2),VLOOKUP($H577,得点換算表!$E$35:$F$44,2)),"")</f>
        <v/>
      </c>
      <c r="AI577" s="142" t="str">
        <f>IF($I577&lt;&gt;"",IF($AD577=1,VLOOKUP($I577,得点換算表!$C$45:$D$55,2),VLOOKUP($I577,得点換算表!$E$45:$F$55,2)),"")</f>
        <v/>
      </c>
      <c r="AJ577" s="142" t="str">
        <f>IF($J577&lt;&gt;"",IF($AD577=1,VLOOKUP($J577,得点換算表!$C$56:$D$65,2),VLOOKUP($J577,得点換算表!$E$56:$F$65,2)),"")</f>
        <v/>
      </c>
      <c r="AK577" s="142" t="str">
        <f>IF($K577&lt;&gt;"",IF($AD577=1,VLOOKUP($K577,得点換算表!$C$66:$D$76,2),VLOOKUP($K577,得点換算表!$E$66:$F$76,2)),"")</f>
        <v/>
      </c>
      <c r="AL577" s="142" t="str">
        <f>IF($L577&lt;&gt;"",IF($AD577=1,VLOOKUP($L577,得点換算表!$C$77:$D$86,2),VLOOKUP($L577,得点換算表!$E$77:$F$86,2)),"")</f>
        <v/>
      </c>
      <c r="AM577" s="142" t="str">
        <f>IF($M577&lt;&gt;"",IF($AD577=1,VLOOKUP($M577,得点換算表!$C$87:$D$96,2),VLOOKUP($M577,得点換算表!$E$87:$F$96,2)),"")</f>
        <v/>
      </c>
      <c r="AN577" s="142" t="str">
        <f t="shared" si="34"/>
        <v/>
      </c>
      <c r="AO577" s="143" t="str">
        <f>IF(AND($AN577&lt;&gt;"",$AN577&gt;=8),VLOOKUP($AN577,得点換算表!$I$5:$J$9,2),"")</f>
        <v/>
      </c>
      <c r="AP577" s="105"/>
    </row>
    <row r="578" spans="1:42" x14ac:dyDescent="0.15">
      <c r="A578" s="11"/>
      <c r="B578" s="12"/>
      <c r="C578" s="13"/>
      <c r="D578" s="13"/>
      <c r="E578" s="14"/>
      <c r="F578" s="14"/>
      <c r="G578" s="14"/>
      <c r="H578" s="14"/>
      <c r="I578" s="15"/>
      <c r="J578" s="14"/>
      <c r="K578" s="13"/>
      <c r="L578" s="14"/>
      <c r="M578" s="14"/>
      <c r="N578" s="14"/>
      <c r="O578" s="14"/>
      <c r="P578" s="198"/>
      <c r="Q578" s="198"/>
      <c r="R578" s="198"/>
      <c r="S578" s="198"/>
      <c r="T578" s="198"/>
      <c r="U578" s="198"/>
      <c r="V578" s="198"/>
      <c r="W578" s="202">
        <f t="shared" si="35"/>
        <v>0</v>
      </c>
      <c r="X578" s="14"/>
      <c r="Y578" s="14"/>
      <c r="Z578" s="108"/>
      <c r="AA578" s="114"/>
      <c r="AB578" s="129"/>
      <c r="AC578" s="128"/>
      <c r="AD578" s="142" t="str">
        <f t="shared" si="36"/>
        <v/>
      </c>
      <c r="AE578" s="142" t="str">
        <f>IF($E578&lt;&gt;"",IF($AD578=1,VLOOKUP($E578,得点換算表!$C$5:$D$14,2),VLOOKUP($E578,得点換算表!$E$5:$F$14,2)),"")</f>
        <v/>
      </c>
      <c r="AF578" s="142" t="str">
        <f>IF($F578&lt;&gt;"",IF($AD578=1,VLOOKUP($F578,得点換算表!$C$15:$D$24,2),VLOOKUP($F578,得点換算表!$E$15:$F$24,2)),"")</f>
        <v/>
      </c>
      <c r="AG578" s="142" t="str">
        <f>IF($G578&lt;&gt;"",IF($AD578=1,VLOOKUP($G578,得点換算表!$C$25:$D$34,2),VLOOKUP($G578,得点換算表!$E$25:$F$34,2)),"")</f>
        <v/>
      </c>
      <c r="AH578" s="142" t="str">
        <f>IF($H578&lt;&gt;"",IF($AD578=1,VLOOKUP($H578,得点換算表!$C$35:$D$44,2),VLOOKUP($H578,得点換算表!$E$35:$F$44,2)),"")</f>
        <v/>
      </c>
      <c r="AI578" s="142" t="str">
        <f>IF($I578&lt;&gt;"",IF($AD578=1,VLOOKUP($I578,得点換算表!$C$45:$D$55,2),VLOOKUP($I578,得点換算表!$E$45:$F$55,2)),"")</f>
        <v/>
      </c>
      <c r="AJ578" s="142" t="str">
        <f>IF($J578&lt;&gt;"",IF($AD578=1,VLOOKUP($J578,得点換算表!$C$56:$D$65,2),VLOOKUP($J578,得点換算表!$E$56:$F$65,2)),"")</f>
        <v/>
      </c>
      <c r="AK578" s="142" t="str">
        <f>IF($K578&lt;&gt;"",IF($AD578=1,VLOOKUP($K578,得点換算表!$C$66:$D$76,2),VLOOKUP($K578,得点換算表!$E$66:$F$76,2)),"")</f>
        <v/>
      </c>
      <c r="AL578" s="142" t="str">
        <f>IF($L578&lt;&gt;"",IF($AD578=1,VLOOKUP($L578,得点換算表!$C$77:$D$86,2),VLOOKUP($L578,得点換算表!$E$77:$F$86,2)),"")</f>
        <v/>
      </c>
      <c r="AM578" s="142" t="str">
        <f>IF($M578&lt;&gt;"",IF($AD578=1,VLOOKUP($M578,得点換算表!$C$87:$D$96,2),VLOOKUP($M578,得点換算表!$E$87:$F$96,2)),"")</f>
        <v/>
      </c>
      <c r="AN578" s="142" t="str">
        <f t="shared" ref="AN578:AN641" si="37">IF(AND($AD578&lt;&gt;"",COUNT(AE578:AM578)&gt;7),IF(AND(AI578&lt;&gt;"",AJ578&lt;&gt;""),IF(AI578&gt;=AJ578,SUM(AE578:AI578,AK578:AM578),IF(AI578&lt;AJ578,SUM(AE578:AH578,AJ578:AM578),"")),IF(AND(AI578&lt;&gt;"",AJ578=""),SUM(AE578:AI578,AK578:AM578),IF(AND(AI578="",AJ578&lt;&gt;""),SUM(AE578:AH578,AJ578:AM578),""))),"")</f>
        <v/>
      </c>
      <c r="AO578" s="143" t="str">
        <f>IF(AND($AN578&lt;&gt;"",$AN578&gt;=8),VLOOKUP($AN578,得点換算表!$I$5:$J$9,2),"")</f>
        <v/>
      </c>
      <c r="AP578" s="105"/>
    </row>
    <row r="579" spans="1:42" x14ac:dyDescent="0.15">
      <c r="A579" s="11"/>
      <c r="B579" s="12"/>
      <c r="C579" s="13"/>
      <c r="D579" s="13"/>
      <c r="E579" s="14"/>
      <c r="F579" s="14"/>
      <c r="G579" s="14"/>
      <c r="H579" s="14"/>
      <c r="I579" s="15"/>
      <c r="J579" s="14"/>
      <c r="K579" s="13"/>
      <c r="L579" s="14"/>
      <c r="M579" s="14"/>
      <c r="N579" s="14"/>
      <c r="O579" s="14"/>
      <c r="P579" s="198"/>
      <c r="Q579" s="198"/>
      <c r="R579" s="198"/>
      <c r="S579" s="198"/>
      <c r="T579" s="198"/>
      <c r="U579" s="198"/>
      <c r="V579" s="198"/>
      <c r="W579" s="202">
        <f t="shared" ref="W579:W642" si="38">SUM(P579:V579)</f>
        <v>0</v>
      </c>
      <c r="X579" s="14"/>
      <c r="Y579" s="14"/>
      <c r="Z579" s="108"/>
      <c r="AA579" s="114"/>
      <c r="AB579" s="129"/>
      <c r="AC579" s="128"/>
      <c r="AD579" s="142" t="str">
        <f t="shared" ref="AD579:AD642" si="39">IF($A579&lt;&gt;"",$A579,"")</f>
        <v/>
      </c>
      <c r="AE579" s="142" t="str">
        <f>IF($E579&lt;&gt;"",IF($AD579=1,VLOOKUP($E579,得点換算表!$C$5:$D$14,2),VLOOKUP($E579,得点換算表!$E$5:$F$14,2)),"")</f>
        <v/>
      </c>
      <c r="AF579" s="142" t="str">
        <f>IF($F579&lt;&gt;"",IF($AD579=1,VLOOKUP($F579,得点換算表!$C$15:$D$24,2),VLOOKUP($F579,得点換算表!$E$15:$F$24,2)),"")</f>
        <v/>
      </c>
      <c r="AG579" s="142" t="str">
        <f>IF($G579&lt;&gt;"",IF($AD579=1,VLOOKUP($G579,得点換算表!$C$25:$D$34,2),VLOOKUP($G579,得点換算表!$E$25:$F$34,2)),"")</f>
        <v/>
      </c>
      <c r="AH579" s="142" t="str">
        <f>IF($H579&lt;&gt;"",IF($AD579=1,VLOOKUP($H579,得点換算表!$C$35:$D$44,2),VLOOKUP($H579,得点換算表!$E$35:$F$44,2)),"")</f>
        <v/>
      </c>
      <c r="AI579" s="142" t="str">
        <f>IF($I579&lt;&gt;"",IF($AD579=1,VLOOKUP($I579,得点換算表!$C$45:$D$55,2),VLOOKUP($I579,得点換算表!$E$45:$F$55,2)),"")</f>
        <v/>
      </c>
      <c r="AJ579" s="142" t="str">
        <f>IF($J579&lt;&gt;"",IF($AD579=1,VLOOKUP($J579,得点換算表!$C$56:$D$65,2),VLOOKUP($J579,得点換算表!$E$56:$F$65,2)),"")</f>
        <v/>
      </c>
      <c r="AK579" s="142" t="str">
        <f>IF($K579&lt;&gt;"",IF($AD579=1,VLOOKUP($K579,得点換算表!$C$66:$D$76,2),VLOOKUP($K579,得点換算表!$E$66:$F$76,2)),"")</f>
        <v/>
      </c>
      <c r="AL579" s="142" t="str">
        <f>IF($L579&lt;&gt;"",IF($AD579=1,VLOOKUP($L579,得点換算表!$C$77:$D$86,2),VLOOKUP($L579,得点換算表!$E$77:$F$86,2)),"")</f>
        <v/>
      </c>
      <c r="AM579" s="142" t="str">
        <f>IF($M579&lt;&gt;"",IF($AD579=1,VLOOKUP($M579,得点換算表!$C$87:$D$96,2),VLOOKUP($M579,得点換算表!$E$87:$F$96,2)),"")</f>
        <v/>
      </c>
      <c r="AN579" s="142" t="str">
        <f t="shared" si="37"/>
        <v/>
      </c>
      <c r="AO579" s="143" t="str">
        <f>IF(AND($AN579&lt;&gt;"",$AN579&gt;=8),VLOOKUP($AN579,得点換算表!$I$5:$J$9,2),"")</f>
        <v/>
      </c>
      <c r="AP579" s="105"/>
    </row>
    <row r="580" spans="1:42" x14ac:dyDescent="0.15">
      <c r="A580" s="11"/>
      <c r="B580" s="12"/>
      <c r="C580" s="13"/>
      <c r="D580" s="13"/>
      <c r="E580" s="14"/>
      <c r="F580" s="14"/>
      <c r="G580" s="14"/>
      <c r="H580" s="14"/>
      <c r="I580" s="15"/>
      <c r="J580" s="14"/>
      <c r="K580" s="13"/>
      <c r="L580" s="14"/>
      <c r="M580" s="14"/>
      <c r="N580" s="14"/>
      <c r="O580" s="14"/>
      <c r="P580" s="198"/>
      <c r="Q580" s="198"/>
      <c r="R580" s="198"/>
      <c r="S580" s="198"/>
      <c r="T580" s="198"/>
      <c r="U580" s="198"/>
      <c r="V580" s="198"/>
      <c r="W580" s="202">
        <f t="shared" si="38"/>
        <v>0</v>
      </c>
      <c r="X580" s="14"/>
      <c r="Y580" s="14"/>
      <c r="Z580" s="108"/>
      <c r="AA580" s="114"/>
      <c r="AB580" s="129"/>
      <c r="AC580" s="128"/>
      <c r="AD580" s="142" t="str">
        <f t="shared" si="39"/>
        <v/>
      </c>
      <c r="AE580" s="142" t="str">
        <f>IF($E580&lt;&gt;"",IF($AD580=1,VLOOKUP($E580,得点換算表!$C$5:$D$14,2),VLOOKUP($E580,得点換算表!$E$5:$F$14,2)),"")</f>
        <v/>
      </c>
      <c r="AF580" s="142" t="str">
        <f>IF($F580&lt;&gt;"",IF($AD580=1,VLOOKUP($F580,得点換算表!$C$15:$D$24,2),VLOOKUP($F580,得点換算表!$E$15:$F$24,2)),"")</f>
        <v/>
      </c>
      <c r="AG580" s="142" t="str">
        <f>IF($G580&lt;&gt;"",IF($AD580=1,VLOOKUP($G580,得点換算表!$C$25:$D$34,2),VLOOKUP($G580,得点換算表!$E$25:$F$34,2)),"")</f>
        <v/>
      </c>
      <c r="AH580" s="142" t="str">
        <f>IF($H580&lt;&gt;"",IF($AD580=1,VLOOKUP($H580,得点換算表!$C$35:$D$44,2),VLOOKUP($H580,得点換算表!$E$35:$F$44,2)),"")</f>
        <v/>
      </c>
      <c r="AI580" s="142" t="str">
        <f>IF($I580&lt;&gt;"",IF($AD580=1,VLOOKUP($I580,得点換算表!$C$45:$D$55,2),VLOOKUP($I580,得点換算表!$E$45:$F$55,2)),"")</f>
        <v/>
      </c>
      <c r="AJ580" s="142" t="str">
        <f>IF($J580&lt;&gt;"",IF($AD580=1,VLOOKUP($J580,得点換算表!$C$56:$D$65,2),VLOOKUP($J580,得点換算表!$E$56:$F$65,2)),"")</f>
        <v/>
      </c>
      <c r="AK580" s="142" t="str">
        <f>IF($K580&lt;&gt;"",IF($AD580=1,VLOOKUP($K580,得点換算表!$C$66:$D$76,2),VLOOKUP($K580,得点換算表!$E$66:$F$76,2)),"")</f>
        <v/>
      </c>
      <c r="AL580" s="142" t="str">
        <f>IF($L580&lt;&gt;"",IF($AD580=1,VLOOKUP($L580,得点換算表!$C$77:$D$86,2),VLOOKUP($L580,得点換算表!$E$77:$F$86,2)),"")</f>
        <v/>
      </c>
      <c r="AM580" s="142" t="str">
        <f>IF($M580&lt;&gt;"",IF($AD580=1,VLOOKUP($M580,得点換算表!$C$87:$D$96,2),VLOOKUP($M580,得点換算表!$E$87:$F$96,2)),"")</f>
        <v/>
      </c>
      <c r="AN580" s="142" t="str">
        <f t="shared" si="37"/>
        <v/>
      </c>
      <c r="AO580" s="143" t="str">
        <f>IF(AND($AN580&lt;&gt;"",$AN580&gt;=8),VLOOKUP($AN580,得点換算表!$I$5:$J$9,2),"")</f>
        <v/>
      </c>
      <c r="AP580" s="105"/>
    </row>
    <row r="581" spans="1:42" x14ac:dyDescent="0.15">
      <c r="A581" s="11"/>
      <c r="B581" s="12"/>
      <c r="C581" s="13"/>
      <c r="D581" s="13"/>
      <c r="E581" s="14"/>
      <c r="F581" s="14"/>
      <c r="G581" s="14"/>
      <c r="H581" s="14"/>
      <c r="I581" s="15"/>
      <c r="J581" s="14"/>
      <c r="K581" s="13"/>
      <c r="L581" s="14"/>
      <c r="M581" s="14"/>
      <c r="N581" s="14"/>
      <c r="O581" s="14"/>
      <c r="P581" s="198"/>
      <c r="Q581" s="198"/>
      <c r="R581" s="198"/>
      <c r="S581" s="198"/>
      <c r="T581" s="198"/>
      <c r="U581" s="198"/>
      <c r="V581" s="198"/>
      <c r="W581" s="202">
        <f t="shared" si="38"/>
        <v>0</v>
      </c>
      <c r="X581" s="14"/>
      <c r="Y581" s="14"/>
      <c r="Z581" s="108"/>
      <c r="AA581" s="114"/>
      <c r="AB581" s="129"/>
      <c r="AC581" s="128"/>
      <c r="AD581" s="142" t="str">
        <f t="shared" si="39"/>
        <v/>
      </c>
      <c r="AE581" s="142" t="str">
        <f>IF($E581&lt;&gt;"",IF($AD581=1,VLOOKUP($E581,得点換算表!$C$5:$D$14,2),VLOOKUP($E581,得点換算表!$E$5:$F$14,2)),"")</f>
        <v/>
      </c>
      <c r="AF581" s="142" t="str">
        <f>IF($F581&lt;&gt;"",IF($AD581=1,VLOOKUP($F581,得点換算表!$C$15:$D$24,2),VLOOKUP($F581,得点換算表!$E$15:$F$24,2)),"")</f>
        <v/>
      </c>
      <c r="AG581" s="142" t="str">
        <f>IF($G581&lt;&gt;"",IF($AD581=1,VLOOKUP($G581,得点換算表!$C$25:$D$34,2),VLOOKUP($G581,得点換算表!$E$25:$F$34,2)),"")</f>
        <v/>
      </c>
      <c r="AH581" s="142" t="str">
        <f>IF($H581&lt;&gt;"",IF($AD581=1,VLOOKUP($H581,得点換算表!$C$35:$D$44,2),VLOOKUP($H581,得点換算表!$E$35:$F$44,2)),"")</f>
        <v/>
      </c>
      <c r="AI581" s="142" t="str">
        <f>IF($I581&lt;&gt;"",IF($AD581=1,VLOOKUP($I581,得点換算表!$C$45:$D$55,2),VLOOKUP($I581,得点換算表!$E$45:$F$55,2)),"")</f>
        <v/>
      </c>
      <c r="AJ581" s="142" t="str">
        <f>IF($J581&lt;&gt;"",IF($AD581=1,VLOOKUP($J581,得点換算表!$C$56:$D$65,2),VLOOKUP($J581,得点換算表!$E$56:$F$65,2)),"")</f>
        <v/>
      </c>
      <c r="AK581" s="142" t="str">
        <f>IF($K581&lt;&gt;"",IF($AD581=1,VLOOKUP($K581,得点換算表!$C$66:$D$76,2),VLOOKUP($K581,得点換算表!$E$66:$F$76,2)),"")</f>
        <v/>
      </c>
      <c r="AL581" s="142" t="str">
        <f>IF($L581&lt;&gt;"",IF($AD581=1,VLOOKUP($L581,得点換算表!$C$77:$D$86,2),VLOOKUP($L581,得点換算表!$E$77:$F$86,2)),"")</f>
        <v/>
      </c>
      <c r="AM581" s="142" t="str">
        <f>IF($M581&lt;&gt;"",IF($AD581=1,VLOOKUP($M581,得点換算表!$C$87:$D$96,2),VLOOKUP($M581,得点換算表!$E$87:$F$96,2)),"")</f>
        <v/>
      </c>
      <c r="AN581" s="142" t="str">
        <f t="shared" si="37"/>
        <v/>
      </c>
      <c r="AO581" s="143" t="str">
        <f>IF(AND($AN581&lt;&gt;"",$AN581&gt;=8),VLOOKUP($AN581,得点換算表!$I$5:$J$9,2),"")</f>
        <v/>
      </c>
      <c r="AP581" s="105"/>
    </row>
    <row r="582" spans="1:42" x14ac:dyDescent="0.15">
      <c r="A582" s="11"/>
      <c r="B582" s="12"/>
      <c r="C582" s="13"/>
      <c r="D582" s="13"/>
      <c r="E582" s="14"/>
      <c r="F582" s="14"/>
      <c r="G582" s="14"/>
      <c r="H582" s="14"/>
      <c r="I582" s="15"/>
      <c r="J582" s="14"/>
      <c r="K582" s="13"/>
      <c r="L582" s="14"/>
      <c r="M582" s="14"/>
      <c r="N582" s="14"/>
      <c r="O582" s="14"/>
      <c r="P582" s="198"/>
      <c r="Q582" s="198"/>
      <c r="R582" s="198"/>
      <c r="S582" s="198"/>
      <c r="T582" s="198"/>
      <c r="U582" s="198"/>
      <c r="V582" s="198"/>
      <c r="W582" s="202">
        <f t="shared" si="38"/>
        <v>0</v>
      </c>
      <c r="X582" s="14"/>
      <c r="Y582" s="14"/>
      <c r="Z582" s="108"/>
      <c r="AA582" s="114"/>
      <c r="AB582" s="129"/>
      <c r="AC582" s="128"/>
      <c r="AD582" s="142" t="str">
        <f t="shared" si="39"/>
        <v/>
      </c>
      <c r="AE582" s="142" t="str">
        <f>IF($E582&lt;&gt;"",IF($AD582=1,VLOOKUP($E582,得点換算表!$C$5:$D$14,2),VLOOKUP($E582,得点換算表!$E$5:$F$14,2)),"")</f>
        <v/>
      </c>
      <c r="AF582" s="142" t="str">
        <f>IF($F582&lt;&gt;"",IF($AD582=1,VLOOKUP($F582,得点換算表!$C$15:$D$24,2),VLOOKUP($F582,得点換算表!$E$15:$F$24,2)),"")</f>
        <v/>
      </c>
      <c r="AG582" s="142" t="str">
        <f>IF($G582&lt;&gt;"",IF($AD582=1,VLOOKUP($G582,得点換算表!$C$25:$D$34,2),VLOOKUP($G582,得点換算表!$E$25:$F$34,2)),"")</f>
        <v/>
      </c>
      <c r="AH582" s="142" t="str">
        <f>IF($H582&lt;&gt;"",IF($AD582=1,VLOOKUP($H582,得点換算表!$C$35:$D$44,2),VLOOKUP($H582,得点換算表!$E$35:$F$44,2)),"")</f>
        <v/>
      </c>
      <c r="AI582" s="142" t="str">
        <f>IF($I582&lt;&gt;"",IF($AD582=1,VLOOKUP($I582,得点換算表!$C$45:$D$55,2),VLOOKUP($I582,得点換算表!$E$45:$F$55,2)),"")</f>
        <v/>
      </c>
      <c r="AJ582" s="142" t="str">
        <f>IF($J582&lt;&gt;"",IF($AD582=1,VLOOKUP($J582,得点換算表!$C$56:$D$65,2),VLOOKUP($J582,得点換算表!$E$56:$F$65,2)),"")</f>
        <v/>
      </c>
      <c r="AK582" s="142" t="str">
        <f>IF($K582&lt;&gt;"",IF($AD582=1,VLOOKUP($K582,得点換算表!$C$66:$D$76,2),VLOOKUP($K582,得点換算表!$E$66:$F$76,2)),"")</f>
        <v/>
      </c>
      <c r="AL582" s="142" t="str">
        <f>IF($L582&lt;&gt;"",IF($AD582=1,VLOOKUP($L582,得点換算表!$C$77:$D$86,2),VLOOKUP($L582,得点換算表!$E$77:$F$86,2)),"")</f>
        <v/>
      </c>
      <c r="AM582" s="142" t="str">
        <f>IF($M582&lt;&gt;"",IF($AD582=1,VLOOKUP($M582,得点換算表!$C$87:$D$96,2),VLOOKUP($M582,得点換算表!$E$87:$F$96,2)),"")</f>
        <v/>
      </c>
      <c r="AN582" s="142" t="str">
        <f t="shared" si="37"/>
        <v/>
      </c>
      <c r="AO582" s="143" t="str">
        <f>IF(AND($AN582&lt;&gt;"",$AN582&gt;=8),VLOOKUP($AN582,得点換算表!$I$5:$J$9,2),"")</f>
        <v/>
      </c>
      <c r="AP582" s="105"/>
    </row>
    <row r="583" spans="1:42" x14ac:dyDescent="0.15">
      <c r="A583" s="11"/>
      <c r="B583" s="12"/>
      <c r="C583" s="13"/>
      <c r="D583" s="13"/>
      <c r="E583" s="14"/>
      <c r="F583" s="14"/>
      <c r="G583" s="14"/>
      <c r="H583" s="14"/>
      <c r="I583" s="15"/>
      <c r="J583" s="14"/>
      <c r="K583" s="13"/>
      <c r="L583" s="14"/>
      <c r="M583" s="14"/>
      <c r="N583" s="14"/>
      <c r="O583" s="14"/>
      <c r="P583" s="198"/>
      <c r="Q583" s="198"/>
      <c r="R583" s="198"/>
      <c r="S583" s="198"/>
      <c r="T583" s="198"/>
      <c r="U583" s="198"/>
      <c r="V583" s="198"/>
      <c r="W583" s="202">
        <f t="shared" si="38"/>
        <v>0</v>
      </c>
      <c r="X583" s="14"/>
      <c r="Y583" s="14"/>
      <c r="Z583" s="108"/>
      <c r="AA583" s="114"/>
      <c r="AB583" s="129"/>
      <c r="AC583" s="128"/>
      <c r="AD583" s="142" t="str">
        <f t="shared" si="39"/>
        <v/>
      </c>
      <c r="AE583" s="142" t="str">
        <f>IF($E583&lt;&gt;"",IF($AD583=1,VLOOKUP($E583,得点換算表!$C$5:$D$14,2),VLOOKUP($E583,得点換算表!$E$5:$F$14,2)),"")</f>
        <v/>
      </c>
      <c r="AF583" s="142" t="str">
        <f>IF($F583&lt;&gt;"",IF($AD583=1,VLOOKUP($F583,得点換算表!$C$15:$D$24,2),VLOOKUP($F583,得点換算表!$E$15:$F$24,2)),"")</f>
        <v/>
      </c>
      <c r="AG583" s="142" t="str">
        <f>IF($G583&lt;&gt;"",IF($AD583=1,VLOOKUP($G583,得点換算表!$C$25:$D$34,2),VLOOKUP($G583,得点換算表!$E$25:$F$34,2)),"")</f>
        <v/>
      </c>
      <c r="AH583" s="142" t="str">
        <f>IF($H583&lt;&gt;"",IF($AD583=1,VLOOKUP($H583,得点換算表!$C$35:$D$44,2),VLOOKUP($H583,得点換算表!$E$35:$F$44,2)),"")</f>
        <v/>
      </c>
      <c r="AI583" s="142" t="str">
        <f>IF($I583&lt;&gt;"",IF($AD583=1,VLOOKUP($I583,得点換算表!$C$45:$D$55,2),VLOOKUP($I583,得点換算表!$E$45:$F$55,2)),"")</f>
        <v/>
      </c>
      <c r="AJ583" s="142" t="str">
        <f>IF($J583&lt;&gt;"",IF($AD583=1,VLOOKUP($J583,得点換算表!$C$56:$D$65,2),VLOOKUP($J583,得点換算表!$E$56:$F$65,2)),"")</f>
        <v/>
      </c>
      <c r="AK583" s="142" t="str">
        <f>IF($K583&lt;&gt;"",IF($AD583=1,VLOOKUP($K583,得点換算表!$C$66:$D$76,2),VLOOKUP($K583,得点換算表!$E$66:$F$76,2)),"")</f>
        <v/>
      </c>
      <c r="AL583" s="142" t="str">
        <f>IF($L583&lt;&gt;"",IF($AD583=1,VLOOKUP($L583,得点換算表!$C$77:$D$86,2),VLOOKUP($L583,得点換算表!$E$77:$F$86,2)),"")</f>
        <v/>
      </c>
      <c r="AM583" s="142" t="str">
        <f>IF($M583&lt;&gt;"",IF($AD583=1,VLOOKUP($M583,得点換算表!$C$87:$D$96,2),VLOOKUP($M583,得点換算表!$E$87:$F$96,2)),"")</f>
        <v/>
      </c>
      <c r="AN583" s="142" t="str">
        <f t="shared" si="37"/>
        <v/>
      </c>
      <c r="AO583" s="143" t="str">
        <f>IF(AND($AN583&lt;&gt;"",$AN583&gt;=8),VLOOKUP($AN583,得点換算表!$I$5:$J$9,2),"")</f>
        <v/>
      </c>
      <c r="AP583" s="105"/>
    </row>
    <row r="584" spans="1:42" x14ac:dyDescent="0.15">
      <c r="A584" s="11"/>
      <c r="B584" s="12"/>
      <c r="C584" s="13"/>
      <c r="D584" s="13"/>
      <c r="E584" s="14"/>
      <c r="F584" s="14"/>
      <c r="G584" s="14"/>
      <c r="H584" s="14"/>
      <c r="I584" s="15"/>
      <c r="J584" s="14"/>
      <c r="K584" s="13"/>
      <c r="L584" s="14"/>
      <c r="M584" s="14"/>
      <c r="N584" s="14"/>
      <c r="O584" s="14"/>
      <c r="P584" s="198"/>
      <c r="Q584" s="198"/>
      <c r="R584" s="198"/>
      <c r="S584" s="198"/>
      <c r="T584" s="198"/>
      <c r="U584" s="198"/>
      <c r="V584" s="198"/>
      <c r="W584" s="202">
        <f t="shared" si="38"/>
        <v>0</v>
      </c>
      <c r="X584" s="14"/>
      <c r="Y584" s="14"/>
      <c r="Z584" s="108"/>
      <c r="AA584" s="114"/>
      <c r="AB584" s="129"/>
      <c r="AC584" s="128"/>
      <c r="AD584" s="142" t="str">
        <f t="shared" si="39"/>
        <v/>
      </c>
      <c r="AE584" s="142" t="str">
        <f>IF($E584&lt;&gt;"",IF($AD584=1,VLOOKUP($E584,得点換算表!$C$5:$D$14,2),VLOOKUP($E584,得点換算表!$E$5:$F$14,2)),"")</f>
        <v/>
      </c>
      <c r="AF584" s="142" t="str">
        <f>IF($F584&lt;&gt;"",IF($AD584=1,VLOOKUP($F584,得点換算表!$C$15:$D$24,2),VLOOKUP($F584,得点換算表!$E$15:$F$24,2)),"")</f>
        <v/>
      </c>
      <c r="AG584" s="142" t="str">
        <f>IF($G584&lt;&gt;"",IF($AD584=1,VLOOKUP($G584,得点換算表!$C$25:$D$34,2),VLOOKUP($G584,得点換算表!$E$25:$F$34,2)),"")</f>
        <v/>
      </c>
      <c r="AH584" s="142" t="str">
        <f>IF($H584&lt;&gt;"",IF($AD584=1,VLOOKUP($H584,得点換算表!$C$35:$D$44,2),VLOOKUP($H584,得点換算表!$E$35:$F$44,2)),"")</f>
        <v/>
      </c>
      <c r="AI584" s="142" t="str">
        <f>IF($I584&lt;&gt;"",IF($AD584=1,VLOOKUP($I584,得点換算表!$C$45:$D$55,2),VLOOKUP($I584,得点換算表!$E$45:$F$55,2)),"")</f>
        <v/>
      </c>
      <c r="AJ584" s="142" t="str">
        <f>IF($J584&lt;&gt;"",IF($AD584=1,VLOOKUP($J584,得点換算表!$C$56:$D$65,2),VLOOKUP($J584,得点換算表!$E$56:$F$65,2)),"")</f>
        <v/>
      </c>
      <c r="AK584" s="142" t="str">
        <f>IF($K584&lt;&gt;"",IF($AD584=1,VLOOKUP($K584,得点換算表!$C$66:$D$76,2),VLOOKUP($K584,得点換算表!$E$66:$F$76,2)),"")</f>
        <v/>
      </c>
      <c r="AL584" s="142" t="str">
        <f>IF($L584&lt;&gt;"",IF($AD584=1,VLOOKUP($L584,得点換算表!$C$77:$D$86,2),VLOOKUP($L584,得点換算表!$E$77:$F$86,2)),"")</f>
        <v/>
      </c>
      <c r="AM584" s="142" t="str">
        <f>IF($M584&lt;&gt;"",IF($AD584=1,VLOOKUP($M584,得点換算表!$C$87:$D$96,2),VLOOKUP($M584,得点換算表!$E$87:$F$96,2)),"")</f>
        <v/>
      </c>
      <c r="AN584" s="142" t="str">
        <f t="shared" si="37"/>
        <v/>
      </c>
      <c r="AO584" s="143" t="str">
        <f>IF(AND($AN584&lt;&gt;"",$AN584&gt;=8),VLOOKUP($AN584,得点換算表!$I$5:$J$9,2),"")</f>
        <v/>
      </c>
      <c r="AP584" s="105"/>
    </row>
    <row r="585" spans="1:42" x14ac:dyDescent="0.15">
      <c r="A585" s="11"/>
      <c r="B585" s="12"/>
      <c r="C585" s="13"/>
      <c r="D585" s="13"/>
      <c r="E585" s="14"/>
      <c r="F585" s="14"/>
      <c r="G585" s="14"/>
      <c r="H585" s="14"/>
      <c r="I585" s="15"/>
      <c r="J585" s="14"/>
      <c r="K585" s="13"/>
      <c r="L585" s="14"/>
      <c r="M585" s="14"/>
      <c r="N585" s="14"/>
      <c r="O585" s="14"/>
      <c r="P585" s="198"/>
      <c r="Q585" s="198"/>
      <c r="R585" s="198"/>
      <c r="S585" s="198"/>
      <c r="T585" s="198"/>
      <c r="U585" s="198"/>
      <c r="V585" s="198"/>
      <c r="W585" s="202">
        <f t="shared" si="38"/>
        <v>0</v>
      </c>
      <c r="X585" s="14"/>
      <c r="Y585" s="14"/>
      <c r="Z585" s="108"/>
      <c r="AA585" s="114"/>
      <c r="AB585" s="129"/>
      <c r="AC585" s="128"/>
      <c r="AD585" s="142" t="str">
        <f t="shared" si="39"/>
        <v/>
      </c>
      <c r="AE585" s="142" t="str">
        <f>IF($E585&lt;&gt;"",IF($AD585=1,VLOOKUP($E585,得点換算表!$C$5:$D$14,2),VLOOKUP($E585,得点換算表!$E$5:$F$14,2)),"")</f>
        <v/>
      </c>
      <c r="AF585" s="142" t="str">
        <f>IF($F585&lt;&gt;"",IF($AD585=1,VLOOKUP($F585,得点換算表!$C$15:$D$24,2),VLOOKUP($F585,得点換算表!$E$15:$F$24,2)),"")</f>
        <v/>
      </c>
      <c r="AG585" s="142" t="str">
        <f>IF($G585&lt;&gt;"",IF($AD585=1,VLOOKUP($G585,得点換算表!$C$25:$D$34,2),VLOOKUP($G585,得点換算表!$E$25:$F$34,2)),"")</f>
        <v/>
      </c>
      <c r="AH585" s="142" t="str">
        <f>IF($H585&lt;&gt;"",IF($AD585=1,VLOOKUP($H585,得点換算表!$C$35:$D$44,2),VLOOKUP($H585,得点換算表!$E$35:$F$44,2)),"")</f>
        <v/>
      </c>
      <c r="AI585" s="142" t="str">
        <f>IF($I585&lt;&gt;"",IF($AD585=1,VLOOKUP($I585,得点換算表!$C$45:$D$55,2),VLOOKUP($I585,得点換算表!$E$45:$F$55,2)),"")</f>
        <v/>
      </c>
      <c r="AJ585" s="142" t="str">
        <f>IF($J585&lt;&gt;"",IF($AD585=1,VLOOKUP($J585,得点換算表!$C$56:$D$65,2),VLOOKUP($J585,得点換算表!$E$56:$F$65,2)),"")</f>
        <v/>
      </c>
      <c r="AK585" s="142" t="str">
        <f>IF($K585&lt;&gt;"",IF($AD585=1,VLOOKUP($K585,得点換算表!$C$66:$D$76,2),VLOOKUP($K585,得点換算表!$E$66:$F$76,2)),"")</f>
        <v/>
      </c>
      <c r="AL585" s="142" t="str">
        <f>IF($L585&lt;&gt;"",IF($AD585=1,VLOOKUP($L585,得点換算表!$C$77:$D$86,2),VLOOKUP($L585,得点換算表!$E$77:$F$86,2)),"")</f>
        <v/>
      </c>
      <c r="AM585" s="142" t="str">
        <f>IF($M585&lt;&gt;"",IF($AD585=1,VLOOKUP($M585,得点換算表!$C$87:$D$96,2),VLOOKUP($M585,得点換算表!$E$87:$F$96,2)),"")</f>
        <v/>
      </c>
      <c r="AN585" s="142" t="str">
        <f t="shared" si="37"/>
        <v/>
      </c>
      <c r="AO585" s="143" t="str">
        <f>IF(AND($AN585&lt;&gt;"",$AN585&gt;=8),VLOOKUP($AN585,得点換算表!$I$5:$J$9,2),"")</f>
        <v/>
      </c>
      <c r="AP585" s="105"/>
    </row>
    <row r="586" spans="1:42" x14ac:dyDescent="0.15">
      <c r="A586" s="11"/>
      <c r="B586" s="12"/>
      <c r="C586" s="13"/>
      <c r="D586" s="13"/>
      <c r="E586" s="14"/>
      <c r="F586" s="14"/>
      <c r="G586" s="14"/>
      <c r="H586" s="14"/>
      <c r="I586" s="15"/>
      <c r="J586" s="14"/>
      <c r="K586" s="13"/>
      <c r="L586" s="14"/>
      <c r="M586" s="14"/>
      <c r="N586" s="14"/>
      <c r="O586" s="14"/>
      <c r="P586" s="198"/>
      <c r="Q586" s="198"/>
      <c r="R586" s="198"/>
      <c r="S586" s="198"/>
      <c r="T586" s="198"/>
      <c r="U586" s="198"/>
      <c r="V586" s="198"/>
      <c r="W586" s="202">
        <f t="shared" si="38"/>
        <v>0</v>
      </c>
      <c r="X586" s="14"/>
      <c r="Y586" s="14"/>
      <c r="Z586" s="108"/>
      <c r="AA586" s="114"/>
      <c r="AB586" s="129"/>
      <c r="AC586" s="128"/>
      <c r="AD586" s="142" t="str">
        <f t="shared" si="39"/>
        <v/>
      </c>
      <c r="AE586" s="142" t="str">
        <f>IF($E586&lt;&gt;"",IF($AD586=1,VLOOKUP($E586,得点換算表!$C$5:$D$14,2),VLOOKUP($E586,得点換算表!$E$5:$F$14,2)),"")</f>
        <v/>
      </c>
      <c r="AF586" s="142" t="str">
        <f>IF($F586&lt;&gt;"",IF($AD586=1,VLOOKUP($F586,得点換算表!$C$15:$D$24,2),VLOOKUP($F586,得点換算表!$E$15:$F$24,2)),"")</f>
        <v/>
      </c>
      <c r="AG586" s="142" t="str">
        <f>IF($G586&lt;&gt;"",IF($AD586=1,VLOOKUP($G586,得点換算表!$C$25:$D$34,2),VLOOKUP($G586,得点換算表!$E$25:$F$34,2)),"")</f>
        <v/>
      </c>
      <c r="AH586" s="142" t="str">
        <f>IF($H586&lt;&gt;"",IF($AD586=1,VLOOKUP($H586,得点換算表!$C$35:$D$44,2),VLOOKUP($H586,得点換算表!$E$35:$F$44,2)),"")</f>
        <v/>
      </c>
      <c r="AI586" s="142" t="str">
        <f>IF($I586&lt;&gt;"",IF($AD586=1,VLOOKUP($I586,得点換算表!$C$45:$D$55,2),VLOOKUP($I586,得点換算表!$E$45:$F$55,2)),"")</f>
        <v/>
      </c>
      <c r="AJ586" s="142" t="str">
        <f>IF($J586&lt;&gt;"",IF($AD586=1,VLOOKUP($J586,得点換算表!$C$56:$D$65,2),VLOOKUP($J586,得点換算表!$E$56:$F$65,2)),"")</f>
        <v/>
      </c>
      <c r="AK586" s="142" t="str">
        <f>IF($K586&lt;&gt;"",IF($AD586=1,VLOOKUP($K586,得点換算表!$C$66:$D$76,2),VLOOKUP($K586,得点換算表!$E$66:$F$76,2)),"")</f>
        <v/>
      </c>
      <c r="AL586" s="142" t="str">
        <f>IF($L586&lt;&gt;"",IF($AD586=1,VLOOKUP($L586,得点換算表!$C$77:$D$86,2),VLOOKUP($L586,得点換算表!$E$77:$F$86,2)),"")</f>
        <v/>
      </c>
      <c r="AM586" s="142" t="str">
        <f>IF($M586&lt;&gt;"",IF($AD586=1,VLOOKUP($M586,得点換算表!$C$87:$D$96,2),VLOOKUP($M586,得点換算表!$E$87:$F$96,2)),"")</f>
        <v/>
      </c>
      <c r="AN586" s="142" t="str">
        <f t="shared" si="37"/>
        <v/>
      </c>
      <c r="AO586" s="143" t="str">
        <f>IF(AND($AN586&lt;&gt;"",$AN586&gt;=8),VLOOKUP($AN586,得点換算表!$I$5:$J$9,2),"")</f>
        <v/>
      </c>
      <c r="AP586" s="105"/>
    </row>
    <row r="587" spans="1:42" x14ac:dyDescent="0.15">
      <c r="A587" s="11"/>
      <c r="B587" s="12"/>
      <c r="C587" s="13"/>
      <c r="D587" s="13"/>
      <c r="E587" s="14"/>
      <c r="F587" s="14"/>
      <c r="G587" s="14"/>
      <c r="H587" s="14"/>
      <c r="I587" s="15"/>
      <c r="J587" s="14"/>
      <c r="K587" s="13"/>
      <c r="L587" s="14"/>
      <c r="M587" s="14"/>
      <c r="N587" s="14"/>
      <c r="O587" s="14"/>
      <c r="P587" s="198"/>
      <c r="Q587" s="198"/>
      <c r="R587" s="198"/>
      <c r="S587" s="198"/>
      <c r="T587" s="198"/>
      <c r="U587" s="198"/>
      <c r="V587" s="198"/>
      <c r="W587" s="202">
        <f t="shared" si="38"/>
        <v>0</v>
      </c>
      <c r="X587" s="14"/>
      <c r="Y587" s="14"/>
      <c r="Z587" s="108"/>
      <c r="AA587" s="114"/>
      <c r="AB587" s="129"/>
      <c r="AC587" s="128"/>
      <c r="AD587" s="142" t="str">
        <f t="shared" si="39"/>
        <v/>
      </c>
      <c r="AE587" s="142" t="str">
        <f>IF($E587&lt;&gt;"",IF($AD587=1,VLOOKUP($E587,得点換算表!$C$5:$D$14,2),VLOOKUP($E587,得点換算表!$E$5:$F$14,2)),"")</f>
        <v/>
      </c>
      <c r="AF587" s="142" t="str">
        <f>IF($F587&lt;&gt;"",IF($AD587=1,VLOOKUP($F587,得点換算表!$C$15:$D$24,2),VLOOKUP($F587,得点換算表!$E$15:$F$24,2)),"")</f>
        <v/>
      </c>
      <c r="AG587" s="142" t="str">
        <f>IF($G587&lt;&gt;"",IF($AD587=1,VLOOKUP($G587,得点換算表!$C$25:$D$34,2),VLOOKUP($G587,得点換算表!$E$25:$F$34,2)),"")</f>
        <v/>
      </c>
      <c r="AH587" s="142" t="str">
        <f>IF($H587&lt;&gt;"",IF($AD587=1,VLOOKUP($H587,得点換算表!$C$35:$D$44,2),VLOOKUP($H587,得点換算表!$E$35:$F$44,2)),"")</f>
        <v/>
      </c>
      <c r="AI587" s="142" t="str">
        <f>IF($I587&lt;&gt;"",IF($AD587=1,VLOOKUP($I587,得点換算表!$C$45:$D$55,2),VLOOKUP($I587,得点換算表!$E$45:$F$55,2)),"")</f>
        <v/>
      </c>
      <c r="AJ587" s="142" t="str">
        <f>IF($J587&lt;&gt;"",IF($AD587=1,VLOOKUP($J587,得点換算表!$C$56:$D$65,2),VLOOKUP($J587,得点換算表!$E$56:$F$65,2)),"")</f>
        <v/>
      </c>
      <c r="AK587" s="142" t="str">
        <f>IF($K587&lt;&gt;"",IF($AD587=1,VLOOKUP($K587,得点換算表!$C$66:$D$76,2),VLOOKUP($K587,得点換算表!$E$66:$F$76,2)),"")</f>
        <v/>
      </c>
      <c r="AL587" s="142" t="str">
        <f>IF($L587&lt;&gt;"",IF($AD587=1,VLOOKUP($L587,得点換算表!$C$77:$D$86,2),VLOOKUP($L587,得点換算表!$E$77:$F$86,2)),"")</f>
        <v/>
      </c>
      <c r="AM587" s="142" t="str">
        <f>IF($M587&lt;&gt;"",IF($AD587=1,VLOOKUP($M587,得点換算表!$C$87:$D$96,2),VLOOKUP($M587,得点換算表!$E$87:$F$96,2)),"")</f>
        <v/>
      </c>
      <c r="AN587" s="142" t="str">
        <f t="shared" si="37"/>
        <v/>
      </c>
      <c r="AO587" s="143" t="str">
        <f>IF(AND($AN587&lt;&gt;"",$AN587&gt;=8),VLOOKUP($AN587,得点換算表!$I$5:$J$9,2),"")</f>
        <v/>
      </c>
      <c r="AP587" s="105"/>
    </row>
    <row r="588" spans="1:42" x14ac:dyDescent="0.15">
      <c r="A588" s="11"/>
      <c r="B588" s="12"/>
      <c r="C588" s="13"/>
      <c r="D588" s="13"/>
      <c r="E588" s="14"/>
      <c r="F588" s="14"/>
      <c r="G588" s="14"/>
      <c r="H588" s="14"/>
      <c r="I588" s="15"/>
      <c r="J588" s="14"/>
      <c r="K588" s="13"/>
      <c r="L588" s="14"/>
      <c r="M588" s="14"/>
      <c r="N588" s="14"/>
      <c r="O588" s="14"/>
      <c r="P588" s="198"/>
      <c r="Q588" s="198"/>
      <c r="R588" s="198"/>
      <c r="S588" s="198"/>
      <c r="T588" s="198"/>
      <c r="U588" s="198"/>
      <c r="V588" s="198"/>
      <c r="W588" s="202">
        <f t="shared" si="38"/>
        <v>0</v>
      </c>
      <c r="X588" s="14"/>
      <c r="Y588" s="14"/>
      <c r="Z588" s="108"/>
      <c r="AA588" s="114"/>
      <c r="AB588" s="129"/>
      <c r="AC588" s="128"/>
      <c r="AD588" s="142" t="str">
        <f t="shared" si="39"/>
        <v/>
      </c>
      <c r="AE588" s="142" t="str">
        <f>IF($E588&lt;&gt;"",IF($AD588=1,VLOOKUP($E588,得点換算表!$C$5:$D$14,2),VLOOKUP($E588,得点換算表!$E$5:$F$14,2)),"")</f>
        <v/>
      </c>
      <c r="AF588" s="142" t="str">
        <f>IF($F588&lt;&gt;"",IF($AD588=1,VLOOKUP($F588,得点換算表!$C$15:$D$24,2),VLOOKUP($F588,得点換算表!$E$15:$F$24,2)),"")</f>
        <v/>
      </c>
      <c r="AG588" s="142" t="str">
        <f>IF($G588&lt;&gt;"",IF($AD588=1,VLOOKUP($G588,得点換算表!$C$25:$D$34,2),VLOOKUP($G588,得点換算表!$E$25:$F$34,2)),"")</f>
        <v/>
      </c>
      <c r="AH588" s="142" t="str">
        <f>IF($H588&lt;&gt;"",IF($AD588=1,VLOOKUP($H588,得点換算表!$C$35:$D$44,2),VLOOKUP($H588,得点換算表!$E$35:$F$44,2)),"")</f>
        <v/>
      </c>
      <c r="AI588" s="142" t="str">
        <f>IF($I588&lt;&gt;"",IF($AD588=1,VLOOKUP($I588,得点換算表!$C$45:$D$55,2),VLOOKUP($I588,得点換算表!$E$45:$F$55,2)),"")</f>
        <v/>
      </c>
      <c r="AJ588" s="142" t="str">
        <f>IF($J588&lt;&gt;"",IF($AD588=1,VLOOKUP($J588,得点換算表!$C$56:$D$65,2),VLOOKUP($J588,得点換算表!$E$56:$F$65,2)),"")</f>
        <v/>
      </c>
      <c r="AK588" s="142" t="str">
        <f>IF($K588&lt;&gt;"",IF($AD588=1,VLOOKUP($K588,得点換算表!$C$66:$D$76,2),VLOOKUP($K588,得点換算表!$E$66:$F$76,2)),"")</f>
        <v/>
      </c>
      <c r="AL588" s="142" t="str">
        <f>IF($L588&lt;&gt;"",IF($AD588=1,VLOOKUP($L588,得点換算表!$C$77:$D$86,2),VLOOKUP($L588,得点換算表!$E$77:$F$86,2)),"")</f>
        <v/>
      </c>
      <c r="AM588" s="142" t="str">
        <f>IF($M588&lt;&gt;"",IF($AD588=1,VLOOKUP($M588,得点換算表!$C$87:$D$96,2),VLOOKUP($M588,得点換算表!$E$87:$F$96,2)),"")</f>
        <v/>
      </c>
      <c r="AN588" s="142" t="str">
        <f t="shared" si="37"/>
        <v/>
      </c>
      <c r="AO588" s="143" t="str">
        <f>IF(AND($AN588&lt;&gt;"",$AN588&gt;=8),VLOOKUP($AN588,得点換算表!$I$5:$J$9,2),"")</f>
        <v/>
      </c>
      <c r="AP588" s="105"/>
    </row>
    <row r="589" spans="1:42" x14ac:dyDescent="0.15">
      <c r="A589" s="11"/>
      <c r="B589" s="12"/>
      <c r="C589" s="13"/>
      <c r="D589" s="13"/>
      <c r="E589" s="14"/>
      <c r="F589" s="14"/>
      <c r="G589" s="14"/>
      <c r="H589" s="14"/>
      <c r="I589" s="15"/>
      <c r="J589" s="14"/>
      <c r="K589" s="13"/>
      <c r="L589" s="14"/>
      <c r="M589" s="14"/>
      <c r="N589" s="14"/>
      <c r="O589" s="14"/>
      <c r="P589" s="198"/>
      <c r="Q589" s="198"/>
      <c r="R589" s="198"/>
      <c r="S589" s="198"/>
      <c r="T589" s="198"/>
      <c r="U589" s="198"/>
      <c r="V589" s="198"/>
      <c r="W589" s="202">
        <f t="shared" si="38"/>
        <v>0</v>
      </c>
      <c r="X589" s="14"/>
      <c r="Y589" s="14"/>
      <c r="Z589" s="108"/>
      <c r="AA589" s="114"/>
      <c r="AB589" s="129"/>
      <c r="AC589" s="128"/>
      <c r="AD589" s="142" t="str">
        <f t="shared" si="39"/>
        <v/>
      </c>
      <c r="AE589" s="142" t="str">
        <f>IF($E589&lt;&gt;"",IF($AD589=1,VLOOKUP($E589,得点換算表!$C$5:$D$14,2),VLOOKUP($E589,得点換算表!$E$5:$F$14,2)),"")</f>
        <v/>
      </c>
      <c r="AF589" s="142" t="str">
        <f>IF($F589&lt;&gt;"",IF($AD589=1,VLOOKUP($F589,得点換算表!$C$15:$D$24,2),VLOOKUP($F589,得点換算表!$E$15:$F$24,2)),"")</f>
        <v/>
      </c>
      <c r="AG589" s="142" t="str">
        <f>IF($G589&lt;&gt;"",IF($AD589=1,VLOOKUP($G589,得点換算表!$C$25:$D$34,2),VLOOKUP($G589,得点換算表!$E$25:$F$34,2)),"")</f>
        <v/>
      </c>
      <c r="AH589" s="142" t="str">
        <f>IF($H589&lt;&gt;"",IF($AD589=1,VLOOKUP($H589,得点換算表!$C$35:$D$44,2),VLOOKUP($H589,得点換算表!$E$35:$F$44,2)),"")</f>
        <v/>
      </c>
      <c r="AI589" s="142" t="str">
        <f>IF($I589&lt;&gt;"",IF($AD589=1,VLOOKUP($I589,得点換算表!$C$45:$D$55,2),VLOOKUP($I589,得点換算表!$E$45:$F$55,2)),"")</f>
        <v/>
      </c>
      <c r="AJ589" s="142" t="str">
        <f>IF($J589&lt;&gt;"",IF($AD589=1,VLOOKUP($J589,得点換算表!$C$56:$D$65,2),VLOOKUP($J589,得点換算表!$E$56:$F$65,2)),"")</f>
        <v/>
      </c>
      <c r="AK589" s="142" t="str">
        <f>IF($K589&lt;&gt;"",IF($AD589=1,VLOOKUP($K589,得点換算表!$C$66:$D$76,2),VLOOKUP($K589,得点換算表!$E$66:$F$76,2)),"")</f>
        <v/>
      </c>
      <c r="AL589" s="142" t="str">
        <f>IF($L589&lt;&gt;"",IF($AD589=1,VLOOKUP($L589,得点換算表!$C$77:$D$86,2),VLOOKUP($L589,得点換算表!$E$77:$F$86,2)),"")</f>
        <v/>
      </c>
      <c r="AM589" s="142" t="str">
        <f>IF($M589&lt;&gt;"",IF($AD589=1,VLOOKUP($M589,得点換算表!$C$87:$D$96,2),VLOOKUP($M589,得点換算表!$E$87:$F$96,2)),"")</f>
        <v/>
      </c>
      <c r="AN589" s="142" t="str">
        <f t="shared" si="37"/>
        <v/>
      </c>
      <c r="AO589" s="143" t="str">
        <f>IF(AND($AN589&lt;&gt;"",$AN589&gt;=8),VLOOKUP($AN589,得点換算表!$I$5:$J$9,2),"")</f>
        <v/>
      </c>
      <c r="AP589" s="105"/>
    </row>
    <row r="590" spans="1:42" x14ac:dyDescent="0.15">
      <c r="A590" s="11"/>
      <c r="B590" s="12"/>
      <c r="C590" s="13"/>
      <c r="D590" s="13"/>
      <c r="E590" s="14"/>
      <c r="F590" s="14"/>
      <c r="G590" s="14"/>
      <c r="H590" s="14"/>
      <c r="I590" s="15"/>
      <c r="J590" s="14"/>
      <c r="K590" s="13"/>
      <c r="L590" s="14"/>
      <c r="M590" s="14"/>
      <c r="N590" s="14"/>
      <c r="O590" s="14"/>
      <c r="P590" s="198"/>
      <c r="Q590" s="198"/>
      <c r="R590" s="198"/>
      <c r="S590" s="198"/>
      <c r="T590" s="198"/>
      <c r="U590" s="198"/>
      <c r="V590" s="198"/>
      <c r="W590" s="202">
        <f t="shared" si="38"/>
        <v>0</v>
      </c>
      <c r="X590" s="14"/>
      <c r="Y590" s="14"/>
      <c r="Z590" s="108"/>
      <c r="AA590" s="114"/>
      <c r="AB590" s="129"/>
      <c r="AC590" s="128"/>
      <c r="AD590" s="142" t="str">
        <f t="shared" si="39"/>
        <v/>
      </c>
      <c r="AE590" s="142" t="str">
        <f>IF($E590&lt;&gt;"",IF($AD590=1,VLOOKUP($E590,得点換算表!$C$5:$D$14,2),VLOOKUP($E590,得点換算表!$E$5:$F$14,2)),"")</f>
        <v/>
      </c>
      <c r="AF590" s="142" t="str">
        <f>IF($F590&lt;&gt;"",IF($AD590=1,VLOOKUP($F590,得点換算表!$C$15:$D$24,2),VLOOKUP($F590,得点換算表!$E$15:$F$24,2)),"")</f>
        <v/>
      </c>
      <c r="AG590" s="142" t="str">
        <f>IF($G590&lt;&gt;"",IF($AD590=1,VLOOKUP($G590,得点換算表!$C$25:$D$34,2),VLOOKUP($G590,得点換算表!$E$25:$F$34,2)),"")</f>
        <v/>
      </c>
      <c r="AH590" s="142" t="str">
        <f>IF($H590&lt;&gt;"",IF($AD590=1,VLOOKUP($H590,得点換算表!$C$35:$D$44,2),VLOOKUP($H590,得点換算表!$E$35:$F$44,2)),"")</f>
        <v/>
      </c>
      <c r="AI590" s="142" t="str">
        <f>IF($I590&lt;&gt;"",IF($AD590=1,VLOOKUP($I590,得点換算表!$C$45:$D$55,2),VLOOKUP($I590,得点換算表!$E$45:$F$55,2)),"")</f>
        <v/>
      </c>
      <c r="AJ590" s="142" t="str">
        <f>IF($J590&lt;&gt;"",IF($AD590=1,VLOOKUP($J590,得点換算表!$C$56:$D$65,2),VLOOKUP($J590,得点換算表!$E$56:$F$65,2)),"")</f>
        <v/>
      </c>
      <c r="AK590" s="142" t="str">
        <f>IF($K590&lt;&gt;"",IF($AD590=1,VLOOKUP($K590,得点換算表!$C$66:$D$76,2),VLOOKUP($K590,得点換算表!$E$66:$F$76,2)),"")</f>
        <v/>
      </c>
      <c r="AL590" s="142" t="str">
        <f>IF($L590&lt;&gt;"",IF($AD590=1,VLOOKUP($L590,得点換算表!$C$77:$D$86,2),VLOOKUP($L590,得点換算表!$E$77:$F$86,2)),"")</f>
        <v/>
      </c>
      <c r="AM590" s="142" t="str">
        <f>IF($M590&lt;&gt;"",IF($AD590=1,VLOOKUP($M590,得点換算表!$C$87:$D$96,2),VLOOKUP($M590,得点換算表!$E$87:$F$96,2)),"")</f>
        <v/>
      </c>
      <c r="AN590" s="142" t="str">
        <f t="shared" si="37"/>
        <v/>
      </c>
      <c r="AO590" s="143" t="str">
        <f>IF(AND($AN590&lt;&gt;"",$AN590&gt;=8),VLOOKUP($AN590,得点換算表!$I$5:$J$9,2),"")</f>
        <v/>
      </c>
      <c r="AP590" s="105"/>
    </row>
    <row r="591" spans="1:42" x14ac:dyDescent="0.15">
      <c r="A591" s="11"/>
      <c r="B591" s="12"/>
      <c r="C591" s="13"/>
      <c r="D591" s="13"/>
      <c r="E591" s="14"/>
      <c r="F591" s="14"/>
      <c r="G591" s="14"/>
      <c r="H591" s="14"/>
      <c r="I591" s="15"/>
      <c r="J591" s="14"/>
      <c r="K591" s="13"/>
      <c r="L591" s="14"/>
      <c r="M591" s="14"/>
      <c r="N591" s="14"/>
      <c r="O591" s="14"/>
      <c r="P591" s="198"/>
      <c r="Q591" s="198"/>
      <c r="R591" s="198"/>
      <c r="S591" s="198"/>
      <c r="T591" s="198"/>
      <c r="U591" s="198"/>
      <c r="V591" s="198"/>
      <c r="W591" s="202">
        <f t="shared" si="38"/>
        <v>0</v>
      </c>
      <c r="X591" s="14"/>
      <c r="Y591" s="14"/>
      <c r="Z591" s="108"/>
      <c r="AA591" s="114"/>
      <c r="AB591" s="129"/>
      <c r="AC591" s="128"/>
      <c r="AD591" s="142" t="str">
        <f t="shared" si="39"/>
        <v/>
      </c>
      <c r="AE591" s="142" t="str">
        <f>IF($E591&lt;&gt;"",IF($AD591=1,VLOOKUP($E591,得点換算表!$C$5:$D$14,2),VLOOKUP($E591,得点換算表!$E$5:$F$14,2)),"")</f>
        <v/>
      </c>
      <c r="AF591" s="142" t="str">
        <f>IF($F591&lt;&gt;"",IF($AD591=1,VLOOKUP($F591,得点換算表!$C$15:$D$24,2),VLOOKUP($F591,得点換算表!$E$15:$F$24,2)),"")</f>
        <v/>
      </c>
      <c r="AG591" s="142" t="str">
        <f>IF($G591&lt;&gt;"",IF($AD591=1,VLOOKUP($G591,得点換算表!$C$25:$D$34,2),VLOOKUP($G591,得点換算表!$E$25:$F$34,2)),"")</f>
        <v/>
      </c>
      <c r="AH591" s="142" t="str">
        <f>IF($H591&lt;&gt;"",IF($AD591=1,VLOOKUP($H591,得点換算表!$C$35:$D$44,2),VLOOKUP($H591,得点換算表!$E$35:$F$44,2)),"")</f>
        <v/>
      </c>
      <c r="AI591" s="142" t="str">
        <f>IF($I591&lt;&gt;"",IF($AD591=1,VLOOKUP($I591,得点換算表!$C$45:$D$55,2),VLOOKUP($I591,得点換算表!$E$45:$F$55,2)),"")</f>
        <v/>
      </c>
      <c r="AJ591" s="142" t="str">
        <f>IF($J591&lt;&gt;"",IF($AD591=1,VLOOKUP($J591,得点換算表!$C$56:$D$65,2),VLOOKUP($J591,得点換算表!$E$56:$F$65,2)),"")</f>
        <v/>
      </c>
      <c r="AK591" s="142" t="str">
        <f>IF($K591&lt;&gt;"",IF($AD591=1,VLOOKUP($K591,得点換算表!$C$66:$D$76,2),VLOOKUP($K591,得点換算表!$E$66:$F$76,2)),"")</f>
        <v/>
      </c>
      <c r="AL591" s="142" t="str">
        <f>IF($L591&lt;&gt;"",IF($AD591=1,VLOOKUP($L591,得点換算表!$C$77:$D$86,2),VLOOKUP($L591,得点換算表!$E$77:$F$86,2)),"")</f>
        <v/>
      </c>
      <c r="AM591" s="142" t="str">
        <f>IF($M591&lt;&gt;"",IF($AD591=1,VLOOKUP($M591,得点換算表!$C$87:$D$96,2),VLOOKUP($M591,得点換算表!$E$87:$F$96,2)),"")</f>
        <v/>
      </c>
      <c r="AN591" s="142" t="str">
        <f t="shared" si="37"/>
        <v/>
      </c>
      <c r="AO591" s="143" t="str">
        <f>IF(AND($AN591&lt;&gt;"",$AN591&gt;=8),VLOOKUP($AN591,得点換算表!$I$5:$J$9,2),"")</f>
        <v/>
      </c>
      <c r="AP591" s="105"/>
    </row>
    <row r="592" spans="1:42" x14ac:dyDescent="0.15">
      <c r="A592" s="11"/>
      <c r="B592" s="12"/>
      <c r="C592" s="13"/>
      <c r="D592" s="13"/>
      <c r="E592" s="14"/>
      <c r="F592" s="14"/>
      <c r="G592" s="14"/>
      <c r="H592" s="14"/>
      <c r="I592" s="15"/>
      <c r="J592" s="14"/>
      <c r="K592" s="13"/>
      <c r="L592" s="14"/>
      <c r="M592" s="14"/>
      <c r="N592" s="14"/>
      <c r="O592" s="14"/>
      <c r="P592" s="198"/>
      <c r="Q592" s="198"/>
      <c r="R592" s="198"/>
      <c r="S592" s="198"/>
      <c r="T592" s="198"/>
      <c r="U592" s="198"/>
      <c r="V592" s="198"/>
      <c r="W592" s="202">
        <f t="shared" si="38"/>
        <v>0</v>
      </c>
      <c r="X592" s="14"/>
      <c r="Y592" s="14"/>
      <c r="Z592" s="108"/>
      <c r="AA592" s="114"/>
      <c r="AB592" s="129"/>
      <c r="AC592" s="128"/>
      <c r="AD592" s="142" t="str">
        <f t="shared" si="39"/>
        <v/>
      </c>
      <c r="AE592" s="142" t="str">
        <f>IF($E592&lt;&gt;"",IF($AD592=1,VLOOKUP($E592,得点換算表!$C$5:$D$14,2),VLOOKUP($E592,得点換算表!$E$5:$F$14,2)),"")</f>
        <v/>
      </c>
      <c r="AF592" s="142" t="str">
        <f>IF($F592&lt;&gt;"",IF($AD592=1,VLOOKUP($F592,得点換算表!$C$15:$D$24,2),VLOOKUP($F592,得点換算表!$E$15:$F$24,2)),"")</f>
        <v/>
      </c>
      <c r="AG592" s="142" t="str">
        <f>IF($G592&lt;&gt;"",IF($AD592=1,VLOOKUP($G592,得点換算表!$C$25:$D$34,2),VLOOKUP($G592,得点換算表!$E$25:$F$34,2)),"")</f>
        <v/>
      </c>
      <c r="AH592" s="142" t="str">
        <f>IF($H592&lt;&gt;"",IF($AD592=1,VLOOKUP($H592,得点換算表!$C$35:$D$44,2),VLOOKUP($H592,得点換算表!$E$35:$F$44,2)),"")</f>
        <v/>
      </c>
      <c r="AI592" s="142" t="str">
        <f>IF($I592&lt;&gt;"",IF($AD592=1,VLOOKUP($I592,得点換算表!$C$45:$D$55,2),VLOOKUP($I592,得点換算表!$E$45:$F$55,2)),"")</f>
        <v/>
      </c>
      <c r="AJ592" s="142" t="str">
        <f>IF($J592&lt;&gt;"",IF($AD592=1,VLOOKUP($J592,得点換算表!$C$56:$D$65,2),VLOOKUP($J592,得点換算表!$E$56:$F$65,2)),"")</f>
        <v/>
      </c>
      <c r="AK592" s="142" t="str">
        <f>IF($K592&lt;&gt;"",IF($AD592=1,VLOOKUP($K592,得点換算表!$C$66:$D$76,2),VLOOKUP($K592,得点換算表!$E$66:$F$76,2)),"")</f>
        <v/>
      </c>
      <c r="AL592" s="142" t="str">
        <f>IF($L592&lt;&gt;"",IF($AD592=1,VLOOKUP($L592,得点換算表!$C$77:$D$86,2),VLOOKUP($L592,得点換算表!$E$77:$F$86,2)),"")</f>
        <v/>
      </c>
      <c r="AM592" s="142" t="str">
        <f>IF($M592&lt;&gt;"",IF($AD592=1,VLOOKUP($M592,得点換算表!$C$87:$D$96,2),VLOOKUP($M592,得点換算表!$E$87:$F$96,2)),"")</f>
        <v/>
      </c>
      <c r="AN592" s="142" t="str">
        <f t="shared" si="37"/>
        <v/>
      </c>
      <c r="AO592" s="143" t="str">
        <f>IF(AND($AN592&lt;&gt;"",$AN592&gt;=8),VLOOKUP($AN592,得点換算表!$I$5:$J$9,2),"")</f>
        <v/>
      </c>
      <c r="AP592" s="105"/>
    </row>
    <row r="593" spans="1:42" x14ac:dyDescent="0.15">
      <c r="A593" s="11"/>
      <c r="B593" s="12"/>
      <c r="C593" s="13"/>
      <c r="D593" s="13"/>
      <c r="E593" s="14"/>
      <c r="F593" s="14"/>
      <c r="G593" s="14"/>
      <c r="H593" s="14"/>
      <c r="I593" s="15"/>
      <c r="J593" s="14"/>
      <c r="K593" s="13"/>
      <c r="L593" s="14"/>
      <c r="M593" s="14"/>
      <c r="N593" s="14"/>
      <c r="O593" s="14"/>
      <c r="P593" s="198"/>
      <c r="Q593" s="198"/>
      <c r="R593" s="198"/>
      <c r="S593" s="198"/>
      <c r="T593" s="198"/>
      <c r="U593" s="198"/>
      <c r="V593" s="198"/>
      <c r="W593" s="202">
        <f t="shared" si="38"/>
        <v>0</v>
      </c>
      <c r="X593" s="14"/>
      <c r="Y593" s="14"/>
      <c r="Z593" s="108"/>
      <c r="AA593" s="114"/>
      <c r="AB593" s="129"/>
      <c r="AC593" s="128"/>
      <c r="AD593" s="142" t="str">
        <f t="shared" si="39"/>
        <v/>
      </c>
      <c r="AE593" s="142" t="str">
        <f>IF($E593&lt;&gt;"",IF($AD593=1,VLOOKUP($E593,得点換算表!$C$5:$D$14,2),VLOOKUP($E593,得点換算表!$E$5:$F$14,2)),"")</f>
        <v/>
      </c>
      <c r="AF593" s="142" t="str">
        <f>IF($F593&lt;&gt;"",IF($AD593=1,VLOOKUP($F593,得点換算表!$C$15:$D$24,2),VLOOKUP($F593,得点換算表!$E$15:$F$24,2)),"")</f>
        <v/>
      </c>
      <c r="AG593" s="142" t="str">
        <f>IF($G593&lt;&gt;"",IF($AD593=1,VLOOKUP($G593,得点換算表!$C$25:$D$34,2),VLOOKUP($G593,得点換算表!$E$25:$F$34,2)),"")</f>
        <v/>
      </c>
      <c r="AH593" s="142" t="str">
        <f>IF($H593&lt;&gt;"",IF($AD593=1,VLOOKUP($H593,得点換算表!$C$35:$D$44,2),VLOOKUP($H593,得点換算表!$E$35:$F$44,2)),"")</f>
        <v/>
      </c>
      <c r="AI593" s="142" t="str">
        <f>IF($I593&lt;&gt;"",IF($AD593=1,VLOOKUP($I593,得点換算表!$C$45:$D$55,2),VLOOKUP($I593,得点換算表!$E$45:$F$55,2)),"")</f>
        <v/>
      </c>
      <c r="AJ593" s="142" t="str">
        <f>IF($J593&lt;&gt;"",IF($AD593=1,VLOOKUP($J593,得点換算表!$C$56:$D$65,2),VLOOKUP($J593,得点換算表!$E$56:$F$65,2)),"")</f>
        <v/>
      </c>
      <c r="AK593" s="142" t="str">
        <f>IF($K593&lt;&gt;"",IF($AD593=1,VLOOKUP($K593,得点換算表!$C$66:$D$76,2),VLOOKUP($K593,得点換算表!$E$66:$F$76,2)),"")</f>
        <v/>
      </c>
      <c r="AL593" s="142" t="str">
        <f>IF($L593&lt;&gt;"",IF($AD593=1,VLOOKUP($L593,得点換算表!$C$77:$D$86,2),VLOOKUP($L593,得点換算表!$E$77:$F$86,2)),"")</f>
        <v/>
      </c>
      <c r="AM593" s="142" t="str">
        <f>IF($M593&lt;&gt;"",IF($AD593=1,VLOOKUP($M593,得点換算表!$C$87:$D$96,2),VLOOKUP($M593,得点換算表!$E$87:$F$96,2)),"")</f>
        <v/>
      </c>
      <c r="AN593" s="142" t="str">
        <f t="shared" si="37"/>
        <v/>
      </c>
      <c r="AO593" s="143" t="str">
        <f>IF(AND($AN593&lt;&gt;"",$AN593&gt;=8),VLOOKUP($AN593,得点換算表!$I$5:$J$9,2),"")</f>
        <v/>
      </c>
      <c r="AP593" s="105"/>
    </row>
    <row r="594" spans="1:42" x14ac:dyDescent="0.15">
      <c r="A594" s="11"/>
      <c r="B594" s="12"/>
      <c r="C594" s="13"/>
      <c r="D594" s="13"/>
      <c r="E594" s="14"/>
      <c r="F594" s="14"/>
      <c r="G594" s="14"/>
      <c r="H594" s="14"/>
      <c r="I594" s="15"/>
      <c r="J594" s="14"/>
      <c r="K594" s="13"/>
      <c r="L594" s="14"/>
      <c r="M594" s="14"/>
      <c r="N594" s="14"/>
      <c r="O594" s="14"/>
      <c r="P594" s="198"/>
      <c r="Q594" s="198"/>
      <c r="R594" s="198"/>
      <c r="S594" s="198"/>
      <c r="T594" s="198"/>
      <c r="U594" s="198"/>
      <c r="V594" s="198"/>
      <c r="W594" s="202">
        <f t="shared" si="38"/>
        <v>0</v>
      </c>
      <c r="X594" s="14"/>
      <c r="Y594" s="14"/>
      <c r="Z594" s="108"/>
      <c r="AA594" s="114"/>
      <c r="AB594" s="129"/>
      <c r="AC594" s="128"/>
      <c r="AD594" s="142" t="str">
        <f t="shared" si="39"/>
        <v/>
      </c>
      <c r="AE594" s="142" t="str">
        <f>IF($E594&lt;&gt;"",IF($AD594=1,VLOOKUP($E594,得点換算表!$C$5:$D$14,2),VLOOKUP($E594,得点換算表!$E$5:$F$14,2)),"")</f>
        <v/>
      </c>
      <c r="AF594" s="142" t="str">
        <f>IF($F594&lt;&gt;"",IF($AD594=1,VLOOKUP($F594,得点換算表!$C$15:$D$24,2),VLOOKUP($F594,得点換算表!$E$15:$F$24,2)),"")</f>
        <v/>
      </c>
      <c r="AG594" s="142" t="str">
        <f>IF($G594&lt;&gt;"",IF($AD594=1,VLOOKUP($G594,得点換算表!$C$25:$D$34,2),VLOOKUP($G594,得点換算表!$E$25:$F$34,2)),"")</f>
        <v/>
      </c>
      <c r="AH594" s="142" t="str">
        <f>IF($H594&lt;&gt;"",IF($AD594=1,VLOOKUP($H594,得点換算表!$C$35:$D$44,2),VLOOKUP($H594,得点換算表!$E$35:$F$44,2)),"")</f>
        <v/>
      </c>
      <c r="AI594" s="142" t="str">
        <f>IF($I594&lt;&gt;"",IF($AD594=1,VLOOKUP($I594,得点換算表!$C$45:$D$55,2),VLOOKUP($I594,得点換算表!$E$45:$F$55,2)),"")</f>
        <v/>
      </c>
      <c r="AJ594" s="142" t="str">
        <f>IF($J594&lt;&gt;"",IF($AD594=1,VLOOKUP($J594,得点換算表!$C$56:$D$65,2),VLOOKUP($J594,得点換算表!$E$56:$F$65,2)),"")</f>
        <v/>
      </c>
      <c r="AK594" s="142" t="str">
        <f>IF($K594&lt;&gt;"",IF($AD594=1,VLOOKUP($K594,得点換算表!$C$66:$D$76,2),VLOOKUP($K594,得点換算表!$E$66:$F$76,2)),"")</f>
        <v/>
      </c>
      <c r="AL594" s="142" t="str">
        <f>IF($L594&lt;&gt;"",IF($AD594=1,VLOOKUP($L594,得点換算表!$C$77:$D$86,2),VLOOKUP($L594,得点換算表!$E$77:$F$86,2)),"")</f>
        <v/>
      </c>
      <c r="AM594" s="142" t="str">
        <f>IF($M594&lt;&gt;"",IF($AD594=1,VLOOKUP($M594,得点換算表!$C$87:$D$96,2),VLOOKUP($M594,得点換算表!$E$87:$F$96,2)),"")</f>
        <v/>
      </c>
      <c r="AN594" s="142" t="str">
        <f t="shared" si="37"/>
        <v/>
      </c>
      <c r="AO594" s="143" t="str">
        <f>IF(AND($AN594&lt;&gt;"",$AN594&gt;=8),VLOOKUP($AN594,得点換算表!$I$5:$J$9,2),"")</f>
        <v/>
      </c>
      <c r="AP594" s="105"/>
    </row>
    <row r="595" spans="1:42" x14ac:dyDescent="0.15">
      <c r="A595" s="11"/>
      <c r="B595" s="12"/>
      <c r="C595" s="13"/>
      <c r="D595" s="13"/>
      <c r="E595" s="14"/>
      <c r="F595" s="14"/>
      <c r="G595" s="14"/>
      <c r="H595" s="14"/>
      <c r="I595" s="15"/>
      <c r="J595" s="14"/>
      <c r="K595" s="13"/>
      <c r="L595" s="14"/>
      <c r="M595" s="14"/>
      <c r="N595" s="14"/>
      <c r="O595" s="14"/>
      <c r="P595" s="198"/>
      <c r="Q595" s="198"/>
      <c r="R595" s="198"/>
      <c r="S595" s="198"/>
      <c r="T595" s="198"/>
      <c r="U595" s="198"/>
      <c r="V595" s="198"/>
      <c r="W595" s="202">
        <f t="shared" si="38"/>
        <v>0</v>
      </c>
      <c r="X595" s="14"/>
      <c r="Y595" s="14"/>
      <c r="Z595" s="108"/>
      <c r="AA595" s="114"/>
      <c r="AB595" s="129"/>
      <c r="AC595" s="128"/>
      <c r="AD595" s="142" t="str">
        <f t="shared" si="39"/>
        <v/>
      </c>
      <c r="AE595" s="142" t="str">
        <f>IF($E595&lt;&gt;"",IF($AD595=1,VLOOKUP($E595,得点換算表!$C$5:$D$14,2),VLOOKUP($E595,得点換算表!$E$5:$F$14,2)),"")</f>
        <v/>
      </c>
      <c r="AF595" s="142" t="str">
        <f>IF($F595&lt;&gt;"",IF($AD595=1,VLOOKUP($F595,得点換算表!$C$15:$D$24,2),VLOOKUP($F595,得点換算表!$E$15:$F$24,2)),"")</f>
        <v/>
      </c>
      <c r="AG595" s="142" t="str">
        <f>IF($G595&lt;&gt;"",IF($AD595=1,VLOOKUP($G595,得点換算表!$C$25:$D$34,2),VLOOKUP($G595,得点換算表!$E$25:$F$34,2)),"")</f>
        <v/>
      </c>
      <c r="AH595" s="142" t="str">
        <f>IF($H595&lt;&gt;"",IF($AD595=1,VLOOKUP($H595,得点換算表!$C$35:$D$44,2),VLOOKUP($H595,得点換算表!$E$35:$F$44,2)),"")</f>
        <v/>
      </c>
      <c r="AI595" s="142" t="str">
        <f>IF($I595&lt;&gt;"",IF($AD595=1,VLOOKUP($I595,得点換算表!$C$45:$D$55,2),VLOOKUP($I595,得点換算表!$E$45:$F$55,2)),"")</f>
        <v/>
      </c>
      <c r="AJ595" s="142" t="str">
        <f>IF($J595&lt;&gt;"",IF($AD595=1,VLOOKUP($J595,得点換算表!$C$56:$D$65,2),VLOOKUP($J595,得点換算表!$E$56:$F$65,2)),"")</f>
        <v/>
      </c>
      <c r="AK595" s="142" t="str">
        <f>IF($K595&lt;&gt;"",IF($AD595=1,VLOOKUP($K595,得点換算表!$C$66:$D$76,2),VLOOKUP($K595,得点換算表!$E$66:$F$76,2)),"")</f>
        <v/>
      </c>
      <c r="AL595" s="142" t="str">
        <f>IF($L595&lt;&gt;"",IF($AD595=1,VLOOKUP($L595,得点換算表!$C$77:$D$86,2),VLOOKUP($L595,得点換算表!$E$77:$F$86,2)),"")</f>
        <v/>
      </c>
      <c r="AM595" s="142" t="str">
        <f>IF($M595&lt;&gt;"",IF($AD595=1,VLOOKUP($M595,得点換算表!$C$87:$D$96,2),VLOOKUP($M595,得点換算表!$E$87:$F$96,2)),"")</f>
        <v/>
      </c>
      <c r="AN595" s="142" t="str">
        <f t="shared" si="37"/>
        <v/>
      </c>
      <c r="AO595" s="143" t="str">
        <f>IF(AND($AN595&lt;&gt;"",$AN595&gt;=8),VLOOKUP($AN595,得点換算表!$I$5:$J$9,2),"")</f>
        <v/>
      </c>
      <c r="AP595" s="105"/>
    </row>
    <row r="596" spans="1:42" x14ac:dyDescent="0.15">
      <c r="A596" s="11"/>
      <c r="B596" s="12"/>
      <c r="C596" s="13"/>
      <c r="D596" s="13"/>
      <c r="E596" s="14"/>
      <c r="F596" s="14"/>
      <c r="G596" s="14"/>
      <c r="H596" s="14"/>
      <c r="I596" s="15"/>
      <c r="J596" s="14"/>
      <c r="K596" s="13"/>
      <c r="L596" s="14"/>
      <c r="M596" s="14"/>
      <c r="N596" s="14"/>
      <c r="O596" s="14"/>
      <c r="P596" s="198"/>
      <c r="Q596" s="198"/>
      <c r="R596" s="198"/>
      <c r="S596" s="198"/>
      <c r="T596" s="198"/>
      <c r="U596" s="198"/>
      <c r="V596" s="198"/>
      <c r="W596" s="202">
        <f t="shared" si="38"/>
        <v>0</v>
      </c>
      <c r="X596" s="14"/>
      <c r="Y596" s="14"/>
      <c r="Z596" s="108"/>
      <c r="AA596" s="114"/>
      <c r="AB596" s="129"/>
      <c r="AC596" s="128"/>
      <c r="AD596" s="142" t="str">
        <f t="shared" si="39"/>
        <v/>
      </c>
      <c r="AE596" s="142" t="str">
        <f>IF($E596&lt;&gt;"",IF($AD596=1,VLOOKUP($E596,得点換算表!$C$5:$D$14,2),VLOOKUP($E596,得点換算表!$E$5:$F$14,2)),"")</f>
        <v/>
      </c>
      <c r="AF596" s="142" t="str">
        <f>IF($F596&lt;&gt;"",IF($AD596=1,VLOOKUP($F596,得点換算表!$C$15:$D$24,2),VLOOKUP($F596,得点換算表!$E$15:$F$24,2)),"")</f>
        <v/>
      </c>
      <c r="AG596" s="142" t="str">
        <f>IF($G596&lt;&gt;"",IF($AD596=1,VLOOKUP($G596,得点換算表!$C$25:$D$34,2),VLOOKUP($G596,得点換算表!$E$25:$F$34,2)),"")</f>
        <v/>
      </c>
      <c r="AH596" s="142" t="str">
        <f>IF($H596&lt;&gt;"",IF($AD596=1,VLOOKUP($H596,得点換算表!$C$35:$D$44,2),VLOOKUP($H596,得点換算表!$E$35:$F$44,2)),"")</f>
        <v/>
      </c>
      <c r="AI596" s="142" t="str">
        <f>IF($I596&lt;&gt;"",IF($AD596=1,VLOOKUP($I596,得点換算表!$C$45:$D$55,2),VLOOKUP($I596,得点換算表!$E$45:$F$55,2)),"")</f>
        <v/>
      </c>
      <c r="AJ596" s="142" t="str">
        <f>IF($J596&lt;&gt;"",IF($AD596=1,VLOOKUP($J596,得点換算表!$C$56:$D$65,2),VLOOKUP($J596,得点換算表!$E$56:$F$65,2)),"")</f>
        <v/>
      </c>
      <c r="AK596" s="142" t="str">
        <f>IF($K596&lt;&gt;"",IF($AD596=1,VLOOKUP($K596,得点換算表!$C$66:$D$76,2),VLOOKUP($K596,得点換算表!$E$66:$F$76,2)),"")</f>
        <v/>
      </c>
      <c r="AL596" s="142" t="str">
        <f>IF($L596&lt;&gt;"",IF($AD596=1,VLOOKUP($L596,得点換算表!$C$77:$D$86,2),VLOOKUP($L596,得点換算表!$E$77:$F$86,2)),"")</f>
        <v/>
      </c>
      <c r="AM596" s="142" t="str">
        <f>IF($M596&lt;&gt;"",IF($AD596=1,VLOOKUP($M596,得点換算表!$C$87:$D$96,2),VLOOKUP($M596,得点換算表!$E$87:$F$96,2)),"")</f>
        <v/>
      </c>
      <c r="AN596" s="142" t="str">
        <f t="shared" si="37"/>
        <v/>
      </c>
      <c r="AO596" s="143" t="str">
        <f>IF(AND($AN596&lt;&gt;"",$AN596&gt;=8),VLOOKUP($AN596,得点換算表!$I$5:$J$9,2),"")</f>
        <v/>
      </c>
      <c r="AP596" s="105"/>
    </row>
    <row r="597" spans="1:42" x14ac:dyDescent="0.15">
      <c r="A597" s="11"/>
      <c r="B597" s="12"/>
      <c r="C597" s="13"/>
      <c r="D597" s="13"/>
      <c r="E597" s="14"/>
      <c r="F597" s="14"/>
      <c r="G597" s="14"/>
      <c r="H597" s="14"/>
      <c r="I597" s="15"/>
      <c r="J597" s="14"/>
      <c r="K597" s="13"/>
      <c r="L597" s="14"/>
      <c r="M597" s="14"/>
      <c r="N597" s="14"/>
      <c r="O597" s="14"/>
      <c r="P597" s="198"/>
      <c r="Q597" s="198"/>
      <c r="R597" s="198"/>
      <c r="S597" s="198"/>
      <c r="T597" s="198"/>
      <c r="U597" s="198"/>
      <c r="V597" s="198"/>
      <c r="W597" s="202">
        <f t="shared" si="38"/>
        <v>0</v>
      </c>
      <c r="X597" s="14"/>
      <c r="Y597" s="14"/>
      <c r="Z597" s="108"/>
      <c r="AA597" s="114"/>
      <c r="AB597" s="129"/>
      <c r="AC597" s="128"/>
      <c r="AD597" s="142" t="str">
        <f t="shared" si="39"/>
        <v/>
      </c>
      <c r="AE597" s="142" t="str">
        <f>IF($E597&lt;&gt;"",IF($AD597=1,VLOOKUP($E597,得点換算表!$C$5:$D$14,2),VLOOKUP($E597,得点換算表!$E$5:$F$14,2)),"")</f>
        <v/>
      </c>
      <c r="AF597" s="142" t="str">
        <f>IF($F597&lt;&gt;"",IF($AD597=1,VLOOKUP($F597,得点換算表!$C$15:$D$24,2),VLOOKUP($F597,得点換算表!$E$15:$F$24,2)),"")</f>
        <v/>
      </c>
      <c r="AG597" s="142" t="str">
        <f>IF($G597&lt;&gt;"",IF($AD597=1,VLOOKUP($G597,得点換算表!$C$25:$D$34,2),VLOOKUP($G597,得点換算表!$E$25:$F$34,2)),"")</f>
        <v/>
      </c>
      <c r="AH597" s="142" t="str">
        <f>IF($H597&lt;&gt;"",IF($AD597=1,VLOOKUP($H597,得点換算表!$C$35:$D$44,2),VLOOKUP($H597,得点換算表!$E$35:$F$44,2)),"")</f>
        <v/>
      </c>
      <c r="AI597" s="142" t="str">
        <f>IF($I597&lt;&gt;"",IF($AD597=1,VLOOKUP($I597,得点換算表!$C$45:$D$55,2),VLOOKUP($I597,得点換算表!$E$45:$F$55,2)),"")</f>
        <v/>
      </c>
      <c r="AJ597" s="142" t="str">
        <f>IF($J597&lt;&gt;"",IF($AD597=1,VLOOKUP($J597,得点換算表!$C$56:$D$65,2),VLOOKUP($J597,得点換算表!$E$56:$F$65,2)),"")</f>
        <v/>
      </c>
      <c r="AK597" s="142" t="str">
        <f>IF($K597&lt;&gt;"",IF($AD597=1,VLOOKUP($K597,得点換算表!$C$66:$D$76,2),VLOOKUP($K597,得点換算表!$E$66:$F$76,2)),"")</f>
        <v/>
      </c>
      <c r="AL597" s="142" t="str">
        <f>IF($L597&lt;&gt;"",IF($AD597=1,VLOOKUP($L597,得点換算表!$C$77:$D$86,2),VLOOKUP($L597,得点換算表!$E$77:$F$86,2)),"")</f>
        <v/>
      </c>
      <c r="AM597" s="142" t="str">
        <f>IF($M597&lt;&gt;"",IF($AD597=1,VLOOKUP($M597,得点換算表!$C$87:$D$96,2),VLOOKUP($M597,得点換算表!$E$87:$F$96,2)),"")</f>
        <v/>
      </c>
      <c r="AN597" s="142" t="str">
        <f t="shared" si="37"/>
        <v/>
      </c>
      <c r="AO597" s="143" t="str">
        <f>IF(AND($AN597&lt;&gt;"",$AN597&gt;=8),VLOOKUP($AN597,得点換算表!$I$5:$J$9,2),"")</f>
        <v/>
      </c>
      <c r="AP597" s="105"/>
    </row>
    <row r="598" spans="1:42" x14ac:dyDescent="0.15">
      <c r="A598" s="11"/>
      <c r="B598" s="12"/>
      <c r="C598" s="13"/>
      <c r="D598" s="13"/>
      <c r="E598" s="14"/>
      <c r="F598" s="14"/>
      <c r="G598" s="14"/>
      <c r="H598" s="14"/>
      <c r="I598" s="15"/>
      <c r="J598" s="14"/>
      <c r="K598" s="13"/>
      <c r="L598" s="14"/>
      <c r="M598" s="14"/>
      <c r="N598" s="14"/>
      <c r="O598" s="14"/>
      <c r="P598" s="198"/>
      <c r="Q598" s="198"/>
      <c r="R598" s="198"/>
      <c r="S598" s="198"/>
      <c r="T598" s="198"/>
      <c r="U598" s="198"/>
      <c r="V598" s="198"/>
      <c r="W598" s="202">
        <f t="shared" si="38"/>
        <v>0</v>
      </c>
      <c r="X598" s="14"/>
      <c r="Y598" s="14"/>
      <c r="Z598" s="108"/>
      <c r="AA598" s="114"/>
      <c r="AB598" s="129"/>
      <c r="AC598" s="128"/>
      <c r="AD598" s="142" t="str">
        <f t="shared" si="39"/>
        <v/>
      </c>
      <c r="AE598" s="142" t="str">
        <f>IF($E598&lt;&gt;"",IF($AD598=1,VLOOKUP($E598,得点換算表!$C$5:$D$14,2),VLOOKUP($E598,得点換算表!$E$5:$F$14,2)),"")</f>
        <v/>
      </c>
      <c r="AF598" s="142" t="str">
        <f>IF($F598&lt;&gt;"",IF($AD598=1,VLOOKUP($F598,得点換算表!$C$15:$D$24,2),VLOOKUP($F598,得点換算表!$E$15:$F$24,2)),"")</f>
        <v/>
      </c>
      <c r="AG598" s="142" t="str">
        <f>IF($G598&lt;&gt;"",IF($AD598=1,VLOOKUP($G598,得点換算表!$C$25:$D$34,2),VLOOKUP($G598,得点換算表!$E$25:$F$34,2)),"")</f>
        <v/>
      </c>
      <c r="AH598" s="142" t="str">
        <f>IF($H598&lt;&gt;"",IF($AD598=1,VLOOKUP($H598,得点換算表!$C$35:$D$44,2),VLOOKUP($H598,得点換算表!$E$35:$F$44,2)),"")</f>
        <v/>
      </c>
      <c r="AI598" s="142" t="str">
        <f>IF($I598&lt;&gt;"",IF($AD598=1,VLOOKUP($I598,得点換算表!$C$45:$D$55,2),VLOOKUP($I598,得点換算表!$E$45:$F$55,2)),"")</f>
        <v/>
      </c>
      <c r="AJ598" s="142" t="str">
        <f>IF($J598&lt;&gt;"",IF($AD598=1,VLOOKUP($J598,得点換算表!$C$56:$D$65,2),VLOOKUP($J598,得点換算表!$E$56:$F$65,2)),"")</f>
        <v/>
      </c>
      <c r="AK598" s="142" t="str">
        <f>IF($K598&lt;&gt;"",IF($AD598=1,VLOOKUP($K598,得点換算表!$C$66:$D$76,2),VLOOKUP($K598,得点換算表!$E$66:$F$76,2)),"")</f>
        <v/>
      </c>
      <c r="AL598" s="142" t="str">
        <f>IF($L598&lt;&gt;"",IF($AD598=1,VLOOKUP($L598,得点換算表!$C$77:$D$86,2),VLOOKUP($L598,得点換算表!$E$77:$F$86,2)),"")</f>
        <v/>
      </c>
      <c r="AM598" s="142" t="str">
        <f>IF($M598&lt;&gt;"",IF($AD598=1,VLOOKUP($M598,得点換算表!$C$87:$D$96,2),VLOOKUP($M598,得点換算表!$E$87:$F$96,2)),"")</f>
        <v/>
      </c>
      <c r="AN598" s="142" t="str">
        <f t="shared" si="37"/>
        <v/>
      </c>
      <c r="AO598" s="143" t="str">
        <f>IF(AND($AN598&lt;&gt;"",$AN598&gt;=8),VLOOKUP($AN598,得点換算表!$I$5:$J$9,2),"")</f>
        <v/>
      </c>
      <c r="AP598" s="105"/>
    </row>
    <row r="599" spans="1:42" x14ac:dyDescent="0.15">
      <c r="A599" s="11"/>
      <c r="B599" s="12"/>
      <c r="C599" s="13"/>
      <c r="D599" s="13"/>
      <c r="E599" s="14"/>
      <c r="F599" s="14"/>
      <c r="G599" s="14"/>
      <c r="H599" s="14"/>
      <c r="I599" s="15"/>
      <c r="J599" s="14"/>
      <c r="K599" s="13"/>
      <c r="L599" s="14"/>
      <c r="M599" s="14"/>
      <c r="N599" s="14"/>
      <c r="O599" s="14"/>
      <c r="P599" s="198"/>
      <c r="Q599" s="198"/>
      <c r="R599" s="198"/>
      <c r="S599" s="198"/>
      <c r="T599" s="198"/>
      <c r="U599" s="198"/>
      <c r="V599" s="198"/>
      <c r="W599" s="202">
        <f t="shared" si="38"/>
        <v>0</v>
      </c>
      <c r="X599" s="14"/>
      <c r="Y599" s="14"/>
      <c r="Z599" s="108"/>
      <c r="AA599" s="114"/>
      <c r="AB599" s="129"/>
      <c r="AC599" s="128"/>
      <c r="AD599" s="142" t="str">
        <f t="shared" si="39"/>
        <v/>
      </c>
      <c r="AE599" s="142" t="str">
        <f>IF($E599&lt;&gt;"",IF($AD599=1,VLOOKUP($E599,得点換算表!$C$5:$D$14,2),VLOOKUP($E599,得点換算表!$E$5:$F$14,2)),"")</f>
        <v/>
      </c>
      <c r="AF599" s="142" t="str">
        <f>IF($F599&lt;&gt;"",IF($AD599=1,VLOOKUP($F599,得点換算表!$C$15:$D$24,2),VLOOKUP($F599,得点換算表!$E$15:$F$24,2)),"")</f>
        <v/>
      </c>
      <c r="AG599" s="142" t="str">
        <f>IF($G599&lt;&gt;"",IF($AD599=1,VLOOKUP($G599,得点換算表!$C$25:$D$34,2),VLOOKUP($G599,得点換算表!$E$25:$F$34,2)),"")</f>
        <v/>
      </c>
      <c r="AH599" s="142" t="str">
        <f>IF($H599&lt;&gt;"",IF($AD599=1,VLOOKUP($H599,得点換算表!$C$35:$D$44,2),VLOOKUP($H599,得点換算表!$E$35:$F$44,2)),"")</f>
        <v/>
      </c>
      <c r="AI599" s="142" t="str">
        <f>IF($I599&lt;&gt;"",IF($AD599=1,VLOOKUP($I599,得点換算表!$C$45:$D$55,2),VLOOKUP($I599,得点換算表!$E$45:$F$55,2)),"")</f>
        <v/>
      </c>
      <c r="AJ599" s="142" t="str">
        <f>IF($J599&lt;&gt;"",IF($AD599=1,VLOOKUP($J599,得点換算表!$C$56:$D$65,2),VLOOKUP($J599,得点換算表!$E$56:$F$65,2)),"")</f>
        <v/>
      </c>
      <c r="AK599" s="142" t="str">
        <f>IF($K599&lt;&gt;"",IF($AD599=1,VLOOKUP($K599,得点換算表!$C$66:$D$76,2),VLOOKUP($K599,得点換算表!$E$66:$F$76,2)),"")</f>
        <v/>
      </c>
      <c r="AL599" s="142" t="str">
        <f>IF($L599&lt;&gt;"",IF($AD599=1,VLOOKUP($L599,得点換算表!$C$77:$D$86,2),VLOOKUP($L599,得点換算表!$E$77:$F$86,2)),"")</f>
        <v/>
      </c>
      <c r="AM599" s="142" t="str">
        <f>IF($M599&lt;&gt;"",IF($AD599=1,VLOOKUP($M599,得点換算表!$C$87:$D$96,2),VLOOKUP($M599,得点換算表!$E$87:$F$96,2)),"")</f>
        <v/>
      </c>
      <c r="AN599" s="142" t="str">
        <f t="shared" si="37"/>
        <v/>
      </c>
      <c r="AO599" s="143" t="str">
        <f>IF(AND($AN599&lt;&gt;"",$AN599&gt;=8),VLOOKUP($AN599,得点換算表!$I$5:$J$9,2),"")</f>
        <v/>
      </c>
      <c r="AP599" s="105"/>
    </row>
    <row r="600" spans="1:42" x14ac:dyDescent="0.15">
      <c r="A600" s="11"/>
      <c r="B600" s="12"/>
      <c r="C600" s="13"/>
      <c r="D600" s="13"/>
      <c r="E600" s="14"/>
      <c r="F600" s="14"/>
      <c r="G600" s="14"/>
      <c r="H600" s="14"/>
      <c r="I600" s="15"/>
      <c r="J600" s="14"/>
      <c r="K600" s="13"/>
      <c r="L600" s="14"/>
      <c r="M600" s="14"/>
      <c r="N600" s="14"/>
      <c r="O600" s="14"/>
      <c r="P600" s="198"/>
      <c r="Q600" s="198"/>
      <c r="R600" s="198"/>
      <c r="S600" s="198"/>
      <c r="T600" s="198"/>
      <c r="U600" s="198"/>
      <c r="V600" s="198"/>
      <c r="W600" s="202">
        <f t="shared" si="38"/>
        <v>0</v>
      </c>
      <c r="X600" s="14"/>
      <c r="Y600" s="14"/>
      <c r="Z600" s="108"/>
      <c r="AA600" s="114"/>
      <c r="AB600" s="129"/>
      <c r="AC600" s="128"/>
      <c r="AD600" s="142" t="str">
        <f t="shared" si="39"/>
        <v/>
      </c>
      <c r="AE600" s="142" t="str">
        <f>IF($E600&lt;&gt;"",IF($AD600=1,VLOOKUP($E600,得点換算表!$C$5:$D$14,2),VLOOKUP($E600,得点換算表!$E$5:$F$14,2)),"")</f>
        <v/>
      </c>
      <c r="AF600" s="142" t="str">
        <f>IF($F600&lt;&gt;"",IF($AD600=1,VLOOKUP($F600,得点換算表!$C$15:$D$24,2),VLOOKUP($F600,得点換算表!$E$15:$F$24,2)),"")</f>
        <v/>
      </c>
      <c r="AG600" s="142" t="str">
        <f>IF($G600&lt;&gt;"",IF($AD600=1,VLOOKUP($G600,得点換算表!$C$25:$D$34,2),VLOOKUP($G600,得点換算表!$E$25:$F$34,2)),"")</f>
        <v/>
      </c>
      <c r="AH600" s="142" t="str">
        <f>IF($H600&lt;&gt;"",IF($AD600=1,VLOOKUP($H600,得点換算表!$C$35:$D$44,2),VLOOKUP($H600,得点換算表!$E$35:$F$44,2)),"")</f>
        <v/>
      </c>
      <c r="AI600" s="142" t="str">
        <f>IF($I600&lt;&gt;"",IF($AD600=1,VLOOKUP($I600,得点換算表!$C$45:$D$55,2),VLOOKUP($I600,得点換算表!$E$45:$F$55,2)),"")</f>
        <v/>
      </c>
      <c r="AJ600" s="142" t="str">
        <f>IF($J600&lt;&gt;"",IF($AD600=1,VLOOKUP($J600,得点換算表!$C$56:$D$65,2),VLOOKUP($J600,得点換算表!$E$56:$F$65,2)),"")</f>
        <v/>
      </c>
      <c r="AK600" s="142" t="str">
        <f>IF($K600&lt;&gt;"",IF($AD600=1,VLOOKUP($K600,得点換算表!$C$66:$D$76,2),VLOOKUP($K600,得点換算表!$E$66:$F$76,2)),"")</f>
        <v/>
      </c>
      <c r="AL600" s="142" t="str">
        <f>IF($L600&lt;&gt;"",IF($AD600=1,VLOOKUP($L600,得点換算表!$C$77:$D$86,2),VLOOKUP($L600,得点換算表!$E$77:$F$86,2)),"")</f>
        <v/>
      </c>
      <c r="AM600" s="142" t="str">
        <f>IF($M600&lt;&gt;"",IF($AD600=1,VLOOKUP($M600,得点換算表!$C$87:$D$96,2),VLOOKUP($M600,得点換算表!$E$87:$F$96,2)),"")</f>
        <v/>
      </c>
      <c r="AN600" s="142" t="str">
        <f t="shared" si="37"/>
        <v/>
      </c>
      <c r="AO600" s="143" t="str">
        <f>IF(AND($AN600&lt;&gt;"",$AN600&gt;=8),VLOOKUP($AN600,得点換算表!$I$5:$J$9,2),"")</f>
        <v/>
      </c>
      <c r="AP600" s="105"/>
    </row>
    <row r="601" spans="1:42" x14ac:dyDescent="0.15">
      <c r="A601" s="11"/>
      <c r="B601" s="12"/>
      <c r="C601" s="13"/>
      <c r="D601" s="13"/>
      <c r="E601" s="14"/>
      <c r="F601" s="14"/>
      <c r="G601" s="14"/>
      <c r="H601" s="14"/>
      <c r="I601" s="15"/>
      <c r="J601" s="14"/>
      <c r="K601" s="13"/>
      <c r="L601" s="14"/>
      <c r="M601" s="14"/>
      <c r="N601" s="14"/>
      <c r="O601" s="14"/>
      <c r="P601" s="198"/>
      <c r="Q601" s="198"/>
      <c r="R601" s="198"/>
      <c r="S601" s="198"/>
      <c r="T601" s="198"/>
      <c r="U601" s="198"/>
      <c r="V601" s="198"/>
      <c r="W601" s="202">
        <f t="shared" si="38"/>
        <v>0</v>
      </c>
      <c r="X601" s="14"/>
      <c r="Y601" s="14"/>
      <c r="Z601" s="108"/>
      <c r="AA601" s="114"/>
      <c r="AB601" s="129"/>
      <c r="AC601" s="128"/>
      <c r="AD601" s="142" t="str">
        <f t="shared" si="39"/>
        <v/>
      </c>
      <c r="AE601" s="142" t="str">
        <f>IF($E601&lt;&gt;"",IF($AD601=1,VLOOKUP($E601,得点換算表!$C$5:$D$14,2),VLOOKUP($E601,得点換算表!$E$5:$F$14,2)),"")</f>
        <v/>
      </c>
      <c r="AF601" s="142" t="str">
        <f>IF($F601&lt;&gt;"",IF($AD601=1,VLOOKUP($F601,得点換算表!$C$15:$D$24,2),VLOOKUP($F601,得点換算表!$E$15:$F$24,2)),"")</f>
        <v/>
      </c>
      <c r="AG601" s="142" t="str">
        <f>IF($G601&lt;&gt;"",IF($AD601=1,VLOOKUP($G601,得点換算表!$C$25:$D$34,2),VLOOKUP($G601,得点換算表!$E$25:$F$34,2)),"")</f>
        <v/>
      </c>
      <c r="AH601" s="142" t="str">
        <f>IF($H601&lt;&gt;"",IF($AD601=1,VLOOKUP($H601,得点換算表!$C$35:$D$44,2),VLOOKUP($H601,得点換算表!$E$35:$F$44,2)),"")</f>
        <v/>
      </c>
      <c r="AI601" s="142" t="str">
        <f>IF($I601&lt;&gt;"",IF($AD601=1,VLOOKUP($I601,得点換算表!$C$45:$D$55,2),VLOOKUP($I601,得点換算表!$E$45:$F$55,2)),"")</f>
        <v/>
      </c>
      <c r="AJ601" s="142" t="str">
        <f>IF($J601&lt;&gt;"",IF($AD601=1,VLOOKUP($J601,得点換算表!$C$56:$D$65,2),VLOOKUP($J601,得点換算表!$E$56:$F$65,2)),"")</f>
        <v/>
      </c>
      <c r="AK601" s="142" t="str">
        <f>IF($K601&lt;&gt;"",IF($AD601=1,VLOOKUP($K601,得点換算表!$C$66:$D$76,2),VLOOKUP($K601,得点換算表!$E$66:$F$76,2)),"")</f>
        <v/>
      </c>
      <c r="AL601" s="142" t="str">
        <f>IF($L601&lt;&gt;"",IF($AD601=1,VLOOKUP($L601,得点換算表!$C$77:$D$86,2),VLOOKUP($L601,得点換算表!$E$77:$F$86,2)),"")</f>
        <v/>
      </c>
      <c r="AM601" s="142" t="str">
        <f>IF($M601&lt;&gt;"",IF($AD601=1,VLOOKUP($M601,得点換算表!$C$87:$D$96,2),VLOOKUP($M601,得点換算表!$E$87:$F$96,2)),"")</f>
        <v/>
      </c>
      <c r="AN601" s="142" t="str">
        <f t="shared" si="37"/>
        <v/>
      </c>
      <c r="AO601" s="143" t="str">
        <f>IF(AND($AN601&lt;&gt;"",$AN601&gt;=8),VLOOKUP($AN601,得点換算表!$I$5:$J$9,2),"")</f>
        <v/>
      </c>
      <c r="AP601" s="105"/>
    </row>
    <row r="602" spans="1:42" x14ac:dyDescent="0.15">
      <c r="A602" s="11"/>
      <c r="B602" s="12"/>
      <c r="C602" s="13"/>
      <c r="D602" s="13"/>
      <c r="E602" s="14"/>
      <c r="F602" s="14"/>
      <c r="G602" s="14"/>
      <c r="H602" s="14"/>
      <c r="I602" s="15"/>
      <c r="J602" s="14"/>
      <c r="K602" s="13"/>
      <c r="L602" s="14"/>
      <c r="M602" s="14"/>
      <c r="N602" s="14"/>
      <c r="O602" s="14"/>
      <c r="P602" s="198"/>
      <c r="Q602" s="198"/>
      <c r="R602" s="198"/>
      <c r="S602" s="198"/>
      <c r="T602" s="198"/>
      <c r="U602" s="198"/>
      <c r="V602" s="198"/>
      <c r="W602" s="202">
        <f t="shared" si="38"/>
        <v>0</v>
      </c>
      <c r="X602" s="14"/>
      <c r="Y602" s="14"/>
      <c r="Z602" s="108"/>
      <c r="AA602" s="114"/>
      <c r="AB602" s="129"/>
      <c r="AC602" s="128"/>
      <c r="AD602" s="142" t="str">
        <f t="shared" si="39"/>
        <v/>
      </c>
      <c r="AE602" s="142" t="str">
        <f>IF($E602&lt;&gt;"",IF($AD602=1,VLOOKUP($E602,得点換算表!$C$5:$D$14,2),VLOOKUP($E602,得点換算表!$E$5:$F$14,2)),"")</f>
        <v/>
      </c>
      <c r="AF602" s="142" t="str">
        <f>IF($F602&lt;&gt;"",IF($AD602=1,VLOOKUP($F602,得点換算表!$C$15:$D$24,2),VLOOKUP($F602,得点換算表!$E$15:$F$24,2)),"")</f>
        <v/>
      </c>
      <c r="AG602" s="142" t="str">
        <f>IF($G602&lt;&gt;"",IF($AD602=1,VLOOKUP($G602,得点換算表!$C$25:$D$34,2),VLOOKUP($G602,得点換算表!$E$25:$F$34,2)),"")</f>
        <v/>
      </c>
      <c r="AH602" s="142" t="str">
        <f>IF($H602&lt;&gt;"",IF($AD602=1,VLOOKUP($H602,得点換算表!$C$35:$D$44,2),VLOOKUP($H602,得点換算表!$E$35:$F$44,2)),"")</f>
        <v/>
      </c>
      <c r="AI602" s="142" t="str">
        <f>IF($I602&lt;&gt;"",IF($AD602=1,VLOOKUP($I602,得点換算表!$C$45:$D$55,2),VLOOKUP($I602,得点換算表!$E$45:$F$55,2)),"")</f>
        <v/>
      </c>
      <c r="AJ602" s="142" t="str">
        <f>IF($J602&lt;&gt;"",IF($AD602=1,VLOOKUP($J602,得点換算表!$C$56:$D$65,2),VLOOKUP($J602,得点換算表!$E$56:$F$65,2)),"")</f>
        <v/>
      </c>
      <c r="AK602" s="142" t="str">
        <f>IF($K602&lt;&gt;"",IF($AD602=1,VLOOKUP($K602,得点換算表!$C$66:$D$76,2),VLOOKUP($K602,得点換算表!$E$66:$F$76,2)),"")</f>
        <v/>
      </c>
      <c r="AL602" s="142" t="str">
        <f>IF($L602&lt;&gt;"",IF($AD602=1,VLOOKUP($L602,得点換算表!$C$77:$D$86,2),VLOOKUP($L602,得点換算表!$E$77:$F$86,2)),"")</f>
        <v/>
      </c>
      <c r="AM602" s="142" t="str">
        <f>IF($M602&lt;&gt;"",IF($AD602=1,VLOOKUP($M602,得点換算表!$C$87:$D$96,2),VLOOKUP($M602,得点換算表!$E$87:$F$96,2)),"")</f>
        <v/>
      </c>
      <c r="AN602" s="142" t="str">
        <f t="shared" si="37"/>
        <v/>
      </c>
      <c r="AO602" s="143" t="str">
        <f>IF(AND($AN602&lt;&gt;"",$AN602&gt;=8),VLOOKUP($AN602,得点換算表!$I$5:$J$9,2),"")</f>
        <v/>
      </c>
      <c r="AP602" s="105"/>
    </row>
    <row r="603" spans="1:42" x14ac:dyDescent="0.15">
      <c r="A603" s="11"/>
      <c r="B603" s="12"/>
      <c r="C603" s="13"/>
      <c r="D603" s="13"/>
      <c r="E603" s="14"/>
      <c r="F603" s="14"/>
      <c r="G603" s="14"/>
      <c r="H603" s="14"/>
      <c r="I603" s="15"/>
      <c r="J603" s="14"/>
      <c r="K603" s="13"/>
      <c r="L603" s="14"/>
      <c r="M603" s="14"/>
      <c r="N603" s="14"/>
      <c r="O603" s="14"/>
      <c r="P603" s="198"/>
      <c r="Q603" s="198"/>
      <c r="R603" s="198"/>
      <c r="S603" s="198"/>
      <c r="T603" s="198"/>
      <c r="U603" s="198"/>
      <c r="V603" s="198"/>
      <c r="W603" s="202">
        <f t="shared" si="38"/>
        <v>0</v>
      </c>
      <c r="X603" s="14"/>
      <c r="Y603" s="14"/>
      <c r="Z603" s="108"/>
      <c r="AA603" s="114"/>
      <c r="AB603" s="129"/>
      <c r="AC603" s="128"/>
      <c r="AD603" s="142" t="str">
        <f t="shared" si="39"/>
        <v/>
      </c>
      <c r="AE603" s="142" t="str">
        <f>IF($E603&lt;&gt;"",IF($AD603=1,VLOOKUP($E603,得点換算表!$C$5:$D$14,2),VLOOKUP($E603,得点換算表!$E$5:$F$14,2)),"")</f>
        <v/>
      </c>
      <c r="AF603" s="142" t="str">
        <f>IF($F603&lt;&gt;"",IF($AD603=1,VLOOKUP($F603,得点換算表!$C$15:$D$24,2),VLOOKUP($F603,得点換算表!$E$15:$F$24,2)),"")</f>
        <v/>
      </c>
      <c r="AG603" s="142" t="str">
        <f>IF($G603&lt;&gt;"",IF($AD603=1,VLOOKUP($G603,得点換算表!$C$25:$D$34,2),VLOOKUP($G603,得点換算表!$E$25:$F$34,2)),"")</f>
        <v/>
      </c>
      <c r="AH603" s="142" t="str">
        <f>IF($H603&lt;&gt;"",IF($AD603=1,VLOOKUP($H603,得点換算表!$C$35:$D$44,2),VLOOKUP($H603,得点換算表!$E$35:$F$44,2)),"")</f>
        <v/>
      </c>
      <c r="AI603" s="142" t="str">
        <f>IF($I603&lt;&gt;"",IF($AD603=1,VLOOKUP($I603,得点換算表!$C$45:$D$55,2),VLOOKUP($I603,得点換算表!$E$45:$F$55,2)),"")</f>
        <v/>
      </c>
      <c r="AJ603" s="142" t="str">
        <f>IF($J603&lt;&gt;"",IF($AD603=1,VLOOKUP($J603,得点換算表!$C$56:$D$65,2),VLOOKUP($J603,得点換算表!$E$56:$F$65,2)),"")</f>
        <v/>
      </c>
      <c r="AK603" s="142" t="str">
        <f>IF($K603&lt;&gt;"",IF($AD603=1,VLOOKUP($K603,得点換算表!$C$66:$D$76,2),VLOOKUP($K603,得点換算表!$E$66:$F$76,2)),"")</f>
        <v/>
      </c>
      <c r="AL603" s="142" t="str">
        <f>IF($L603&lt;&gt;"",IF($AD603=1,VLOOKUP($L603,得点換算表!$C$77:$D$86,2),VLOOKUP($L603,得点換算表!$E$77:$F$86,2)),"")</f>
        <v/>
      </c>
      <c r="AM603" s="142" t="str">
        <f>IF($M603&lt;&gt;"",IF($AD603=1,VLOOKUP($M603,得点換算表!$C$87:$D$96,2),VLOOKUP($M603,得点換算表!$E$87:$F$96,2)),"")</f>
        <v/>
      </c>
      <c r="AN603" s="142" t="str">
        <f t="shared" si="37"/>
        <v/>
      </c>
      <c r="AO603" s="143" t="str">
        <f>IF(AND($AN603&lt;&gt;"",$AN603&gt;=8),VLOOKUP($AN603,得点換算表!$I$5:$J$9,2),"")</f>
        <v/>
      </c>
      <c r="AP603" s="105"/>
    </row>
    <row r="604" spans="1:42" x14ac:dyDescent="0.15">
      <c r="A604" s="11"/>
      <c r="B604" s="12"/>
      <c r="C604" s="13"/>
      <c r="D604" s="13"/>
      <c r="E604" s="14"/>
      <c r="F604" s="14"/>
      <c r="G604" s="14"/>
      <c r="H604" s="14"/>
      <c r="I604" s="15"/>
      <c r="J604" s="14"/>
      <c r="K604" s="13"/>
      <c r="L604" s="14"/>
      <c r="M604" s="14"/>
      <c r="N604" s="14"/>
      <c r="O604" s="14"/>
      <c r="P604" s="198"/>
      <c r="Q604" s="198"/>
      <c r="R604" s="198"/>
      <c r="S604" s="198"/>
      <c r="T604" s="198"/>
      <c r="U604" s="198"/>
      <c r="V604" s="198"/>
      <c r="W604" s="202">
        <f t="shared" si="38"/>
        <v>0</v>
      </c>
      <c r="X604" s="14"/>
      <c r="Y604" s="14"/>
      <c r="Z604" s="108"/>
      <c r="AA604" s="114"/>
      <c r="AB604" s="129"/>
      <c r="AC604" s="128"/>
      <c r="AD604" s="142" t="str">
        <f t="shared" si="39"/>
        <v/>
      </c>
      <c r="AE604" s="142" t="str">
        <f>IF($E604&lt;&gt;"",IF($AD604=1,VLOOKUP($E604,得点換算表!$C$5:$D$14,2),VLOOKUP($E604,得点換算表!$E$5:$F$14,2)),"")</f>
        <v/>
      </c>
      <c r="AF604" s="142" t="str">
        <f>IF($F604&lt;&gt;"",IF($AD604=1,VLOOKUP($F604,得点換算表!$C$15:$D$24,2),VLOOKUP($F604,得点換算表!$E$15:$F$24,2)),"")</f>
        <v/>
      </c>
      <c r="AG604" s="142" t="str">
        <f>IF($G604&lt;&gt;"",IF($AD604=1,VLOOKUP($G604,得点換算表!$C$25:$D$34,2),VLOOKUP($G604,得点換算表!$E$25:$F$34,2)),"")</f>
        <v/>
      </c>
      <c r="AH604" s="142" t="str">
        <f>IF($H604&lt;&gt;"",IF($AD604=1,VLOOKUP($H604,得点換算表!$C$35:$D$44,2),VLOOKUP($H604,得点換算表!$E$35:$F$44,2)),"")</f>
        <v/>
      </c>
      <c r="AI604" s="142" t="str">
        <f>IF($I604&lt;&gt;"",IF($AD604=1,VLOOKUP($I604,得点換算表!$C$45:$D$55,2),VLOOKUP($I604,得点換算表!$E$45:$F$55,2)),"")</f>
        <v/>
      </c>
      <c r="AJ604" s="142" t="str">
        <f>IF($J604&lt;&gt;"",IF($AD604=1,VLOOKUP($J604,得点換算表!$C$56:$D$65,2),VLOOKUP($J604,得点換算表!$E$56:$F$65,2)),"")</f>
        <v/>
      </c>
      <c r="AK604" s="142" t="str">
        <f>IF($K604&lt;&gt;"",IF($AD604=1,VLOOKUP($K604,得点換算表!$C$66:$D$76,2),VLOOKUP($K604,得点換算表!$E$66:$F$76,2)),"")</f>
        <v/>
      </c>
      <c r="AL604" s="142" t="str">
        <f>IF($L604&lt;&gt;"",IF($AD604=1,VLOOKUP($L604,得点換算表!$C$77:$D$86,2),VLOOKUP($L604,得点換算表!$E$77:$F$86,2)),"")</f>
        <v/>
      </c>
      <c r="AM604" s="142" t="str">
        <f>IF($M604&lt;&gt;"",IF($AD604=1,VLOOKUP($M604,得点換算表!$C$87:$D$96,2),VLOOKUP($M604,得点換算表!$E$87:$F$96,2)),"")</f>
        <v/>
      </c>
      <c r="AN604" s="142" t="str">
        <f t="shared" si="37"/>
        <v/>
      </c>
      <c r="AO604" s="143" t="str">
        <f>IF(AND($AN604&lt;&gt;"",$AN604&gt;=8),VLOOKUP($AN604,得点換算表!$I$5:$J$9,2),"")</f>
        <v/>
      </c>
      <c r="AP604" s="105"/>
    </row>
    <row r="605" spans="1:42" x14ac:dyDescent="0.15">
      <c r="A605" s="11"/>
      <c r="B605" s="12"/>
      <c r="C605" s="13"/>
      <c r="D605" s="13"/>
      <c r="E605" s="14"/>
      <c r="F605" s="14"/>
      <c r="G605" s="14"/>
      <c r="H605" s="14"/>
      <c r="I605" s="15"/>
      <c r="J605" s="14"/>
      <c r="K605" s="13"/>
      <c r="L605" s="14"/>
      <c r="M605" s="14"/>
      <c r="N605" s="14"/>
      <c r="O605" s="14"/>
      <c r="P605" s="198"/>
      <c r="Q605" s="198"/>
      <c r="R605" s="198"/>
      <c r="S605" s="198"/>
      <c r="T605" s="198"/>
      <c r="U605" s="198"/>
      <c r="V605" s="198"/>
      <c r="W605" s="202">
        <f t="shared" si="38"/>
        <v>0</v>
      </c>
      <c r="X605" s="14"/>
      <c r="Y605" s="14"/>
      <c r="Z605" s="108"/>
      <c r="AA605" s="114"/>
      <c r="AB605" s="129"/>
      <c r="AC605" s="128"/>
      <c r="AD605" s="142" t="str">
        <f t="shared" si="39"/>
        <v/>
      </c>
      <c r="AE605" s="142" t="str">
        <f>IF($E605&lt;&gt;"",IF($AD605=1,VLOOKUP($E605,得点換算表!$C$5:$D$14,2),VLOOKUP($E605,得点換算表!$E$5:$F$14,2)),"")</f>
        <v/>
      </c>
      <c r="AF605" s="142" t="str">
        <f>IF($F605&lt;&gt;"",IF($AD605=1,VLOOKUP($F605,得点換算表!$C$15:$D$24,2),VLOOKUP($F605,得点換算表!$E$15:$F$24,2)),"")</f>
        <v/>
      </c>
      <c r="AG605" s="142" t="str">
        <f>IF($G605&lt;&gt;"",IF($AD605=1,VLOOKUP($G605,得点換算表!$C$25:$D$34,2),VLOOKUP($G605,得点換算表!$E$25:$F$34,2)),"")</f>
        <v/>
      </c>
      <c r="AH605" s="142" t="str">
        <f>IF($H605&lt;&gt;"",IF($AD605=1,VLOOKUP($H605,得点換算表!$C$35:$D$44,2),VLOOKUP($H605,得点換算表!$E$35:$F$44,2)),"")</f>
        <v/>
      </c>
      <c r="AI605" s="142" t="str">
        <f>IF($I605&lt;&gt;"",IF($AD605=1,VLOOKUP($I605,得点換算表!$C$45:$D$55,2),VLOOKUP($I605,得点換算表!$E$45:$F$55,2)),"")</f>
        <v/>
      </c>
      <c r="AJ605" s="142" t="str">
        <f>IF($J605&lt;&gt;"",IF($AD605=1,VLOOKUP($J605,得点換算表!$C$56:$D$65,2),VLOOKUP($J605,得点換算表!$E$56:$F$65,2)),"")</f>
        <v/>
      </c>
      <c r="AK605" s="142" t="str">
        <f>IF($K605&lt;&gt;"",IF($AD605=1,VLOOKUP($K605,得点換算表!$C$66:$D$76,2),VLOOKUP($K605,得点換算表!$E$66:$F$76,2)),"")</f>
        <v/>
      </c>
      <c r="AL605" s="142" t="str">
        <f>IF($L605&lt;&gt;"",IF($AD605=1,VLOOKUP($L605,得点換算表!$C$77:$D$86,2),VLOOKUP($L605,得点換算表!$E$77:$F$86,2)),"")</f>
        <v/>
      </c>
      <c r="AM605" s="142" t="str">
        <f>IF($M605&lt;&gt;"",IF($AD605=1,VLOOKUP($M605,得点換算表!$C$87:$D$96,2),VLOOKUP($M605,得点換算表!$E$87:$F$96,2)),"")</f>
        <v/>
      </c>
      <c r="AN605" s="142" t="str">
        <f t="shared" si="37"/>
        <v/>
      </c>
      <c r="AO605" s="143" t="str">
        <f>IF(AND($AN605&lt;&gt;"",$AN605&gt;=8),VLOOKUP($AN605,得点換算表!$I$5:$J$9,2),"")</f>
        <v/>
      </c>
      <c r="AP605" s="105"/>
    </row>
    <row r="606" spans="1:42" x14ac:dyDescent="0.15">
      <c r="A606" s="11"/>
      <c r="B606" s="12"/>
      <c r="C606" s="13"/>
      <c r="D606" s="13"/>
      <c r="E606" s="14"/>
      <c r="F606" s="14"/>
      <c r="G606" s="14"/>
      <c r="H606" s="14"/>
      <c r="I606" s="15"/>
      <c r="J606" s="14"/>
      <c r="K606" s="13"/>
      <c r="L606" s="14"/>
      <c r="M606" s="14"/>
      <c r="N606" s="14"/>
      <c r="O606" s="14"/>
      <c r="P606" s="198"/>
      <c r="Q606" s="198"/>
      <c r="R606" s="198"/>
      <c r="S606" s="198"/>
      <c r="T606" s="198"/>
      <c r="U606" s="198"/>
      <c r="V606" s="198"/>
      <c r="W606" s="202">
        <f t="shared" si="38"/>
        <v>0</v>
      </c>
      <c r="X606" s="14"/>
      <c r="Y606" s="14"/>
      <c r="Z606" s="108"/>
      <c r="AA606" s="114"/>
      <c r="AB606" s="129"/>
      <c r="AC606" s="128"/>
      <c r="AD606" s="142" t="str">
        <f t="shared" si="39"/>
        <v/>
      </c>
      <c r="AE606" s="142" t="str">
        <f>IF($E606&lt;&gt;"",IF($AD606=1,VLOOKUP($E606,得点換算表!$C$5:$D$14,2),VLOOKUP($E606,得点換算表!$E$5:$F$14,2)),"")</f>
        <v/>
      </c>
      <c r="AF606" s="142" t="str">
        <f>IF($F606&lt;&gt;"",IF($AD606=1,VLOOKUP($F606,得点換算表!$C$15:$D$24,2),VLOOKUP($F606,得点換算表!$E$15:$F$24,2)),"")</f>
        <v/>
      </c>
      <c r="AG606" s="142" t="str">
        <f>IF($G606&lt;&gt;"",IF($AD606=1,VLOOKUP($G606,得点換算表!$C$25:$D$34,2),VLOOKUP($G606,得点換算表!$E$25:$F$34,2)),"")</f>
        <v/>
      </c>
      <c r="AH606" s="142" t="str">
        <f>IF($H606&lt;&gt;"",IF($AD606=1,VLOOKUP($H606,得点換算表!$C$35:$D$44,2),VLOOKUP($H606,得点換算表!$E$35:$F$44,2)),"")</f>
        <v/>
      </c>
      <c r="AI606" s="142" t="str">
        <f>IF($I606&lt;&gt;"",IF($AD606=1,VLOOKUP($I606,得点換算表!$C$45:$D$55,2),VLOOKUP($I606,得点換算表!$E$45:$F$55,2)),"")</f>
        <v/>
      </c>
      <c r="AJ606" s="142" t="str">
        <f>IF($J606&lt;&gt;"",IF($AD606=1,VLOOKUP($J606,得点換算表!$C$56:$D$65,2),VLOOKUP($J606,得点換算表!$E$56:$F$65,2)),"")</f>
        <v/>
      </c>
      <c r="AK606" s="142" t="str">
        <f>IF($K606&lt;&gt;"",IF($AD606=1,VLOOKUP($K606,得点換算表!$C$66:$D$76,2),VLOOKUP($K606,得点換算表!$E$66:$F$76,2)),"")</f>
        <v/>
      </c>
      <c r="AL606" s="142" t="str">
        <f>IF($L606&lt;&gt;"",IF($AD606=1,VLOOKUP($L606,得点換算表!$C$77:$D$86,2),VLOOKUP($L606,得点換算表!$E$77:$F$86,2)),"")</f>
        <v/>
      </c>
      <c r="AM606" s="142" t="str">
        <f>IF($M606&lt;&gt;"",IF($AD606=1,VLOOKUP($M606,得点換算表!$C$87:$D$96,2),VLOOKUP($M606,得点換算表!$E$87:$F$96,2)),"")</f>
        <v/>
      </c>
      <c r="AN606" s="142" t="str">
        <f t="shared" si="37"/>
        <v/>
      </c>
      <c r="AO606" s="143" t="str">
        <f>IF(AND($AN606&lt;&gt;"",$AN606&gt;=8),VLOOKUP($AN606,得点換算表!$I$5:$J$9,2),"")</f>
        <v/>
      </c>
      <c r="AP606" s="105"/>
    </row>
    <row r="607" spans="1:42" x14ac:dyDescent="0.15">
      <c r="A607" s="11"/>
      <c r="B607" s="12"/>
      <c r="C607" s="13"/>
      <c r="D607" s="13"/>
      <c r="E607" s="14"/>
      <c r="F607" s="14"/>
      <c r="G607" s="14"/>
      <c r="H607" s="14"/>
      <c r="I607" s="15"/>
      <c r="J607" s="14"/>
      <c r="K607" s="13"/>
      <c r="L607" s="14"/>
      <c r="M607" s="14"/>
      <c r="N607" s="14"/>
      <c r="O607" s="14"/>
      <c r="P607" s="198"/>
      <c r="Q607" s="198"/>
      <c r="R607" s="198"/>
      <c r="S607" s="198"/>
      <c r="T607" s="198"/>
      <c r="U607" s="198"/>
      <c r="V607" s="198"/>
      <c r="W607" s="202">
        <f t="shared" si="38"/>
        <v>0</v>
      </c>
      <c r="X607" s="14"/>
      <c r="Y607" s="14"/>
      <c r="Z607" s="108"/>
      <c r="AA607" s="114"/>
      <c r="AB607" s="129"/>
      <c r="AC607" s="128"/>
      <c r="AD607" s="142" t="str">
        <f t="shared" si="39"/>
        <v/>
      </c>
      <c r="AE607" s="142" t="str">
        <f>IF($E607&lt;&gt;"",IF($AD607=1,VLOOKUP($E607,得点換算表!$C$5:$D$14,2),VLOOKUP($E607,得点換算表!$E$5:$F$14,2)),"")</f>
        <v/>
      </c>
      <c r="AF607" s="142" t="str">
        <f>IF($F607&lt;&gt;"",IF($AD607=1,VLOOKUP($F607,得点換算表!$C$15:$D$24,2),VLOOKUP($F607,得点換算表!$E$15:$F$24,2)),"")</f>
        <v/>
      </c>
      <c r="AG607" s="142" t="str">
        <f>IF($G607&lt;&gt;"",IF($AD607=1,VLOOKUP($G607,得点換算表!$C$25:$D$34,2),VLOOKUP($G607,得点換算表!$E$25:$F$34,2)),"")</f>
        <v/>
      </c>
      <c r="AH607" s="142" t="str">
        <f>IF($H607&lt;&gt;"",IF($AD607=1,VLOOKUP($H607,得点換算表!$C$35:$D$44,2),VLOOKUP($H607,得点換算表!$E$35:$F$44,2)),"")</f>
        <v/>
      </c>
      <c r="AI607" s="142" t="str">
        <f>IF($I607&lt;&gt;"",IF($AD607=1,VLOOKUP($I607,得点換算表!$C$45:$D$55,2),VLOOKUP($I607,得点換算表!$E$45:$F$55,2)),"")</f>
        <v/>
      </c>
      <c r="AJ607" s="142" t="str">
        <f>IF($J607&lt;&gt;"",IF($AD607=1,VLOOKUP($J607,得点換算表!$C$56:$D$65,2),VLOOKUP($J607,得点換算表!$E$56:$F$65,2)),"")</f>
        <v/>
      </c>
      <c r="AK607" s="142" t="str">
        <f>IF($K607&lt;&gt;"",IF($AD607=1,VLOOKUP($K607,得点換算表!$C$66:$D$76,2),VLOOKUP($K607,得点換算表!$E$66:$F$76,2)),"")</f>
        <v/>
      </c>
      <c r="AL607" s="142" t="str">
        <f>IF($L607&lt;&gt;"",IF($AD607=1,VLOOKUP($L607,得点換算表!$C$77:$D$86,2),VLOOKUP($L607,得点換算表!$E$77:$F$86,2)),"")</f>
        <v/>
      </c>
      <c r="AM607" s="142" t="str">
        <f>IF($M607&lt;&gt;"",IF($AD607=1,VLOOKUP($M607,得点換算表!$C$87:$D$96,2),VLOOKUP($M607,得点換算表!$E$87:$F$96,2)),"")</f>
        <v/>
      </c>
      <c r="AN607" s="142" t="str">
        <f t="shared" si="37"/>
        <v/>
      </c>
      <c r="AO607" s="143" t="str">
        <f>IF(AND($AN607&lt;&gt;"",$AN607&gt;=8),VLOOKUP($AN607,得点換算表!$I$5:$J$9,2),"")</f>
        <v/>
      </c>
      <c r="AP607" s="105"/>
    </row>
    <row r="608" spans="1:42" x14ac:dyDescent="0.15">
      <c r="A608" s="11"/>
      <c r="B608" s="12"/>
      <c r="C608" s="13"/>
      <c r="D608" s="13"/>
      <c r="E608" s="14"/>
      <c r="F608" s="14"/>
      <c r="G608" s="14"/>
      <c r="H608" s="14"/>
      <c r="I608" s="15"/>
      <c r="J608" s="14"/>
      <c r="K608" s="13"/>
      <c r="L608" s="14"/>
      <c r="M608" s="14"/>
      <c r="N608" s="14"/>
      <c r="O608" s="14"/>
      <c r="P608" s="198"/>
      <c r="Q608" s="198"/>
      <c r="R608" s="198"/>
      <c r="S608" s="198"/>
      <c r="T608" s="198"/>
      <c r="U608" s="198"/>
      <c r="V608" s="198"/>
      <c r="W608" s="202">
        <f t="shared" si="38"/>
        <v>0</v>
      </c>
      <c r="X608" s="14"/>
      <c r="Y608" s="14"/>
      <c r="Z608" s="108"/>
      <c r="AA608" s="114"/>
      <c r="AB608" s="129"/>
      <c r="AC608" s="128"/>
      <c r="AD608" s="142" t="str">
        <f t="shared" si="39"/>
        <v/>
      </c>
      <c r="AE608" s="142" t="str">
        <f>IF($E608&lt;&gt;"",IF($AD608=1,VLOOKUP($E608,得点換算表!$C$5:$D$14,2),VLOOKUP($E608,得点換算表!$E$5:$F$14,2)),"")</f>
        <v/>
      </c>
      <c r="AF608" s="142" t="str">
        <f>IF($F608&lt;&gt;"",IF($AD608=1,VLOOKUP($F608,得点換算表!$C$15:$D$24,2),VLOOKUP($F608,得点換算表!$E$15:$F$24,2)),"")</f>
        <v/>
      </c>
      <c r="AG608" s="142" t="str">
        <f>IF($G608&lt;&gt;"",IF($AD608=1,VLOOKUP($G608,得点換算表!$C$25:$D$34,2),VLOOKUP($G608,得点換算表!$E$25:$F$34,2)),"")</f>
        <v/>
      </c>
      <c r="AH608" s="142" t="str">
        <f>IF($H608&lt;&gt;"",IF($AD608=1,VLOOKUP($H608,得点換算表!$C$35:$D$44,2),VLOOKUP($H608,得点換算表!$E$35:$F$44,2)),"")</f>
        <v/>
      </c>
      <c r="AI608" s="142" t="str">
        <f>IF($I608&lt;&gt;"",IF($AD608=1,VLOOKUP($I608,得点換算表!$C$45:$D$55,2),VLOOKUP($I608,得点換算表!$E$45:$F$55,2)),"")</f>
        <v/>
      </c>
      <c r="AJ608" s="142" t="str">
        <f>IF($J608&lt;&gt;"",IF($AD608=1,VLOOKUP($J608,得点換算表!$C$56:$D$65,2),VLOOKUP($J608,得点換算表!$E$56:$F$65,2)),"")</f>
        <v/>
      </c>
      <c r="AK608" s="142" t="str">
        <f>IF($K608&lt;&gt;"",IF($AD608=1,VLOOKUP($K608,得点換算表!$C$66:$D$76,2),VLOOKUP($K608,得点換算表!$E$66:$F$76,2)),"")</f>
        <v/>
      </c>
      <c r="AL608" s="142" t="str">
        <f>IF($L608&lt;&gt;"",IF($AD608=1,VLOOKUP($L608,得点換算表!$C$77:$D$86,2),VLOOKUP($L608,得点換算表!$E$77:$F$86,2)),"")</f>
        <v/>
      </c>
      <c r="AM608" s="142" t="str">
        <f>IF($M608&lt;&gt;"",IF($AD608=1,VLOOKUP($M608,得点換算表!$C$87:$D$96,2),VLOOKUP($M608,得点換算表!$E$87:$F$96,2)),"")</f>
        <v/>
      </c>
      <c r="AN608" s="142" t="str">
        <f t="shared" si="37"/>
        <v/>
      </c>
      <c r="AO608" s="143" t="str">
        <f>IF(AND($AN608&lt;&gt;"",$AN608&gt;=8),VLOOKUP($AN608,得点換算表!$I$5:$J$9,2),"")</f>
        <v/>
      </c>
      <c r="AP608" s="105"/>
    </row>
    <row r="609" spans="1:42" x14ac:dyDescent="0.15">
      <c r="A609" s="11"/>
      <c r="B609" s="12"/>
      <c r="C609" s="13"/>
      <c r="D609" s="13"/>
      <c r="E609" s="14"/>
      <c r="F609" s="14"/>
      <c r="G609" s="14"/>
      <c r="H609" s="14"/>
      <c r="I609" s="15"/>
      <c r="J609" s="14"/>
      <c r="K609" s="13"/>
      <c r="L609" s="14"/>
      <c r="M609" s="14"/>
      <c r="N609" s="14"/>
      <c r="O609" s="14"/>
      <c r="P609" s="198"/>
      <c r="Q609" s="198"/>
      <c r="R609" s="198"/>
      <c r="S609" s="198"/>
      <c r="T609" s="198"/>
      <c r="U609" s="198"/>
      <c r="V609" s="198"/>
      <c r="W609" s="202">
        <f t="shared" si="38"/>
        <v>0</v>
      </c>
      <c r="X609" s="14"/>
      <c r="Y609" s="14"/>
      <c r="Z609" s="108"/>
      <c r="AA609" s="114"/>
      <c r="AB609" s="129"/>
      <c r="AC609" s="128"/>
      <c r="AD609" s="142" t="str">
        <f t="shared" si="39"/>
        <v/>
      </c>
      <c r="AE609" s="142" t="str">
        <f>IF($E609&lt;&gt;"",IF($AD609=1,VLOOKUP($E609,得点換算表!$C$5:$D$14,2),VLOOKUP($E609,得点換算表!$E$5:$F$14,2)),"")</f>
        <v/>
      </c>
      <c r="AF609" s="142" t="str">
        <f>IF($F609&lt;&gt;"",IF($AD609=1,VLOOKUP($F609,得点換算表!$C$15:$D$24,2),VLOOKUP($F609,得点換算表!$E$15:$F$24,2)),"")</f>
        <v/>
      </c>
      <c r="AG609" s="142" t="str">
        <f>IF($G609&lt;&gt;"",IF($AD609=1,VLOOKUP($G609,得点換算表!$C$25:$D$34,2),VLOOKUP($G609,得点換算表!$E$25:$F$34,2)),"")</f>
        <v/>
      </c>
      <c r="AH609" s="142" t="str">
        <f>IF($H609&lt;&gt;"",IF($AD609=1,VLOOKUP($H609,得点換算表!$C$35:$D$44,2),VLOOKUP($H609,得点換算表!$E$35:$F$44,2)),"")</f>
        <v/>
      </c>
      <c r="AI609" s="142" t="str">
        <f>IF($I609&lt;&gt;"",IF($AD609=1,VLOOKUP($I609,得点換算表!$C$45:$D$55,2),VLOOKUP($I609,得点換算表!$E$45:$F$55,2)),"")</f>
        <v/>
      </c>
      <c r="AJ609" s="142" t="str">
        <f>IF($J609&lt;&gt;"",IF($AD609=1,VLOOKUP($J609,得点換算表!$C$56:$D$65,2),VLOOKUP($J609,得点換算表!$E$56:$F$65,2)),"")</f>
        <v/>
      </c>
      <c r="AK609" s="142" t="str">
        <f>IF($K609&lt;&gt;"",IF($AD609=1,VLOOKUP($K609,得点換算表!$C$66:$D$76,2),VLOOKUP($K609,得点換算表!$E$66:$F$76,2)),"")</f>
        <v/>
      </c>
      <c r="AL609" s="142" t="str">
        <f>IF($L609&lt;&gt;"",IF($AD609=1,VLOOKUP($L609,得点換算表!$C$77:$D$86,2),VLOOKUP($L609,得点換算表!$E$77:$F$86,2)),"")</f>
        <v/>
      </c>
      <c r="AM609" s="142" t="str">
        <f>IF($M609&lt;&gt;"",IF($AD609=1,VLOOKUP($M609,得点換算表!$C$87:$D$96,2),VLOOKUP($M609,得点換算表!$E$87:$F$96,2)),"")</f>
        <v/>
      </c>
      <c r="AN609" s="142" t="str">
        <f t="shared" si="37"/>
        <v/>
      </c>
      <c r="AO609" s="143" t="str">
        <f>IF(AND($AN609&lt;&gt;"",$AN609&gt;=8),VLOOKUP($AN609,得点換算表!$I$5:$J$9,2),"")</f>
        <v/>
      </c>
      <c r="AP609" s="105"/>
    </row>
    <row r="610" spans="1:42" x14ac:dyDescent="0.15">
      <c r="A610" s="11"/>
      <c r="B610" s="12"/>
      <c r="C610" s="13"/>
      <c r="D610" s="13"/>
      <c r="E610" s="14"/>
      <c r="F610" s="14"/>
      <c r="G610" s="14"/>
      <c r="H610" s="14"/>
      <c r="I610" s="15"/>
      <c r="J610" s="14"/>
      <c r="K610" s="13"/>
      <c r="L610" s="14"/>
      <c r="M610" s="14"/>
      <c r="N610" s="14"/>
      <c r="O610" s="14"/>
      <c r="P610" s="198"/>
      <c r="Q610" s="198"/>
      <c r="R610" s="198"/>
      <c r="S610" s="198"/>
      <c r="T610" s="198"/>
      <c r="U610" s="198"/>
      <c r="V610" s="198"/>
      <c r="W610" s="202">
        <f t="shared" si="38"/>
        <v>0</v>
      </c>
      <c r="X610" s="14"/>
      <c r="Y610" s="14"/>
      <c r="Z610" s="108"/>
      <c r="AA610" s="114"/>
      <c r="AB610" s="129"/>
      <c r="AC610" s="128"/>
      <c r="AD610" s="142" t="str">
        <f t="shared" si="39"/>
        <v/>
      </c>
      <c r="AE610" s="142" t="str">
        <f>IF($E610&lt;&gt;"",IF($AD610=1,VLOOKUP($E610,得点換算表!$C$5:$D$14,2),VLOOKUP($E610,得点換算表!$E$5:$F$14,2)),"")</f>
        <v/>
      </c>
      <c r="AF610" s="142" t="str">
        <f>IF($F610&lt;&gt;"",IF($AD610=1,VLOOKUP($F610,得点換算表!$C$15:$D$24,2),VLOOKUP($F610,得点換算表!$E$15:$F$24,2)),"")</f>
        <v/>
      </c>
      <c r="AG610" s="142" t="str">
        <f>IF($G610&lt;&gt;"",IF($AD610=1,VLOOKUP($G610,得点換算表!$C$25:$D$34,2),VLOOKUP($G610,得点換算表!$E$25:$F$34,2)),"")</f>
        <v/>
      </c>
      <c r="AH610" s="142" t="str">
        <f>IF($H610&lt;&gt;"",IF($AD610=1,VLOOKUP($H610,得点換算表!$C$35:$D$44,2),VLOOKUP($H610,得点換算表!$E$35:$F$44,2)),"")</f>
        <v/>
      </c>
      <c r="AI610" s="142" t="str">
        <f>IF($I610&lt;&gt;"",IF($AD610=1,VLOOKUP($I610,得点換算表!$C$45:$D$55,2),VLOOKUP($I610,得点換算表!$E$45:$F$55,2)),"")</f>
        <v/>
      </c>
      <c r="AJ610" s="142" t="str">
        <f>IF($J610&lt;&gt;"",IF($AD610=1,VLOOKUP($J610,得点換算表!$C$56:$D$65,2),VLOOKUP($J610,得点換算表!$E$56:$F$65,2)),"")</f>
        <v/>
      </c>
      <c r="AK610" s="142" t="str">
        <f>IF($K610&lt;&gt;"",IF($AD610=1,VLOOKUP($K610,得点換算表!$C$66:$D$76,2),VLOOKUP($K610,得点換算表!$E$66:$F$76,2)),"")</f>
        <v/>
      </c>
      <c r="AL610" s="142" t="str">
        <f>IF($L610&lt;&gt;"",IF($AD610=1,VLOOKUP($L610,得点換算表!$C$77:$D$86,2),VLOOKUP($L610,得点換算表!$E$77:$F$86,2)),"")</f>
        <v/>
      </c>
      <c r="AM610" s="142" t="str">
        <f>IF($M610&lt;&gt;"",IF($AD610=1,VLOOKUP($M610,得点換算表!$C$87:$D$96,2),VLOOKUP($M610,得点換算表!$E$87:$F$96,2)),"")</f>
        <v/>
      </c>
      <c r="AN610" s="142" t="str">
        <f t="shared" si="37"/>
        <v/>
      </c>
      <c r="AO610" s="143" t="str">
        <f>IF(AND($AN610&lt;&gt;"",$AN610&gt;=8),VLOOKUP($AN610,得点換算表!$I$5:$J$9,2),"")</f>
        <v/>
      </c>
      <c r="AP610" s="105"/>
    </row>
    <row r="611" spans="1:42" x14ac:dyDescent="0.15">
      <c r="A611" s="11"/>
      <c r="B611" s="12"/>
      <c r="C611" s="13"/>
      <c r="D611" s="13"/>
      <c r="E611" s="14"/>
      <c r="F611" s="14"/>
      <c r="G611" s="14"/>
      <c r="H611" s="14"/>
      <c r="I611" s="15"/>
      <c r="J611" s="14"/>
      <c r="K611" s="13"/>
      <c r="L611" s="14"/>
      <c r="M611" s="14"/>
      <c r="N611" s="14"/>
      <c r="O611" s="14"/>
      <c r="P611" s="198"/>
      <c r="Q611" s="198"/>
      <c r="R611" s="198"/>
      <c r="S611" s="198"/>
      <c r="T611" s="198"/>
      <c r="U611" s="198"/>
      <c r="V611" s="198"/>
      <c r="W611" s="202">
        <f t="shared" si="38"/>
        <v>0</v>
      </c>
      <c r="X611" s="14"/>
      <c r="Y611" s="14"/>
      <c r="Z611" s="108"/>
      <c r="AA611" s="114"/>
      <c r="AB611" s="129"/>
      <c r="AC611" s="128"/>
      <c r="AD611" s="142" t="str">
        <f t="shared" si="39"/>
        <v/>
      </c>
      <c r="AE611" s="142" t="str">
        <f>IF($E611&lt;&gt;"",IF($AD611=1,VLOOKUP($E611,得点換算表!$C$5:$D$14,2),VLOOKUP($E611,得点換算表!$E$5:$F$14,2)),"")</f>
        <v/>
      </c>
      <c r="AF611" s="142" t="str">
        <f>IF($F611&lt;&gt;"",IF($AD611=1,VLOOKUP($F611,得点換算表!$C$15:$D$24,2),VLOOKUP($F611,得点換算表!$E$15:$F$24,2)),"")</f>
        <v/>
      </c>
      <c r="AG611" s="142" t="str">
        <f>IF($G611&lt;&gt;"",IF($AD611=1,VLOOKUP($G611,得点換算表!$C$25:$D$34,2),VLOOKUP($G611,得点換算表!$E$25:$F$34,2)),"")</f>
        <v/>
      </c>
      <c r="AH611" s="142" t="str">
        <f>IF($H611&lt;&gt;"",IF($AD611=1,VLOOKUP($H611,得点換算表!$C$35:$D$44,2),VLOOKUP($H611,得点換算表!$E$35:$F$44,2)),"")</f>
        <v/>
      </c>
      <c r="AI611" s="142" t="str">
        <f>IF($I611&lt;&gt;"",IF($AD611=1,VLOOKUP($I611,得点換算表!$C$45:$D$55,2),VLOOKUP($I611,得点換算表!$E$45:$F$55,2)),"")</f>
        <v/>
      </c>
      <c r="AJ611" s="142" t="str">
        <f>IF($J611&lt;&gt;"",IF($AD611=1,VLOOKUP($J611,得点換算表!$C$56:$D$65,2),VLOOKUP($J611,得点換算表!$E$56:$F$65,2)),"")</f>
        <v/>
      </c>
      <c r="AK611" s="142" t="str">
        <f>IF($K611&lt;&gt;"",IF($AD611=1,VLOOKUP($K611,得点換算表!$C$66:$D$76,2),VLOOKUP($K611,得点換算表!$E$66:$F$76,2)),"")</f>
        <v/>
      </c>
      <c r="AL611" s="142" t="str">
        <f>IF($L611&lt;&gt;"",IF($AD611=1,VLOOKUP($L611,得点換算表!$C$77:$D$86,2),VLOOKUP($L611,得点換算表!$E$77:$F$86,2)),"")</f>
        <v/>
      </c>
      <c r="AM611" s="142" t="str">
        <f>IF($M611&lt;&gt;"",IF($AD611=1,VLOOKUP($M611,得点換算表!$C$87:$D$96,2),VLOOKUP($M611,得点換算表!$E$87:$F$96,2)),"")</f>
        <v/>
      </c>
      <c r="AN611" s="142" t="str">
        <f t="shared" si="37"/>
        <v/>
      </c>
      <c r="AO611" s="143" t="str">
        <f>IF(AND($AN611&lt;&gt;"",$AN611&gt;=8),VLOOKUP($AN611,得点換算表!$I$5:$J$9,2),"")</f>
        <v/>
      </c>
      <c r="AP611" s="105"/>
    </row>
    <row r="612" spans="1:42" x14ac:dyDescent="0.15">
      <c r="A612" s="11"/>
      <c r="B612" s="12"/>
      <c r="C612" s="13"/>
      <c r="D612" s="13"/>
      <c r="E612" s="14"/>
      <c r="F612" s="14"/>
      <c r="G612" s="14"/>
      <c r="H612" s="14"/>
      <c r="I612" s="15"/>
      <c r="J612" s="14"/>
      <c r="K612" s="13"/>
      <c r="L612" s="14"/>
      <c r="M612" s="14"/>
      <c r="N612" s="14"/>
      <c r="O612" s="14"/>
      <c r="P612" s="198"/>
      <c r="Q612" s="198"/>
      <c r="R612" s="198"/>
      <c r="S612" s="198"/>
      <c r="T612" s="198"/>
      <c r="U612" s="198"/>
      <c r="V612" s="198"/>
      <c r="W612" s="202">
        <f t="shared" si="38"/>
        <v>0</v>
      </c>
      <c r="X612" s="14"/>
      <c r="Y612" s="14"/>
      <c r="Z612" s="108"/>
      <c r="AA612" s="114"/>
      <c r="AB612" s="129"/>
      <c r="AC612" s="128"/>
      <c r="AD612" s="142" t="str">
        <f t="shared" si="39"/>
        <v/>
      </c>
      <c r="AE612" s="142" t="str">
        <f>IF($E612&lt;&gt;"",IF($AD612=1,VLOOKUP($E612,得点換算表!$C$5:$D$14,2),VLOOKUP($E612,得点換算表!$E$5:$F$14,2)),"")</f>
        <v/>
      </c>
      <c r="AF612" s="142" t="str">
        <f>IF($F612&lt;&gt;"",IF($AD612=1,VLOOKUP($F612,得点換算表!$C$15:$D$24,2),VLOOKUP($F612,得点換算表!$E$15:$F$24,2)),"")</f>
        <v/>
      </c>
      <c r="AG612" s="142" t="str">
        <f>IF($G612&lt;&gt;"",IF($AD612=1,VLOOKUP($G612,得点換算表!$C$25:$D$34,2),VLOOKUP($G612,得点換算表!$E$25:$F$34,2)),"")</f>
        <v/>
      </c>
      <c r="AH612" s="142" t="str">
        <f>IF($H612&lt;&gt;"",IF($AD612=1,VLOOKUP($H612,得点換算表!$C$35:$D$44,2),VLOOKUP($H612,得点換算表!$E$35:$F$44,2)),"")</f>
        <v/>
      </c>
      <c r="AI612" s="142" t="str">
        <f>IF($I612&lt;&gt;"",IF($AD612=1,VLOOKUP($I612,得点換算表!$C$45:$D$55,2),VLOOKUP($I612,得点換算表!$E$45:$F$55,2)),"")</f>
        <v/>
      </c>
      <c r="AJ612" s="142" t="str">
        <f>IF($J612&lt;&gt;"",IF($AD612=1,VLOOKUP($J612,得点換算表!$C$56:$D$65,2),VLOOKUP($J612,得点換算表!$E$56:$F$65,2)),"")</f>
        <v/>
      </c>
      <c r="AK612" s="142" t="str">
        <f>IF($K612&lt;&gt;"",IF($AD612=1,VLOOKUP($K612,得点換算表!$C$66:$D$76,2),VLOOKUP($K612,得点換算表!$E$66:$F$76,2)),"")</f>
        <v/>
      </c>
      <c r="AL612" s="142" t="str">
        <f>IF($L612&lt;&gt;"",IF($AD612=1,VLOOKUP($L612,得点換算表!$C$77:$D$86,2),VLOOKUP($L612,得点換算表!$E$77:$F$86,2)),"")</f>
        <v/>
      </c>
      <c r="AM612" s="142" t="str">
        <f>IF($M612&lt;&gt;"",IF($AD612=1,VLOOKUP($M612,得点換算表!$C$87:$D$96,2),VLOOKUP($M612,得点換算表!$E$87:$F$96,2)),"")</f>
        <v/>
      </c>
      <c r="AN612" s="142" t="str">
        <f t="shared" si="37"/>
        <v/>
      </c>
      <c r="AO612" s="143" t="str">
        <f>IF(AND($AN612&lt;&gt;"",$AN612&gt;=8),VLOOKUP($AN612,得点換算表!$I$5:$J$9,2),"")</f>
        <v/>
      </c>
      <c r="AP612" s="105"/>
    </row>
    <row r="613" spans="1:42" x14ac:dyDescent="0.15">
      <c r="A613" s="11"/>
      <c r="B613" s="12"/>
      <c r="C613" s="13"/>
      <c r="D613" s="13"/>
      <c r="E613" s="14"/>
      <c r="F613" s="14"/>
      <c r="G613" s="14"/>
      <c r="H613" s="14"/>
      <c r="I613" s="15"/>
      <c r="J613" s="14"/>
      <c r="K613" s="13"/>
      <c r="L613" s="14"/>
      <c r="M613" s="14"/>
      <c r="N613" s="14"/>
      <c r="O613" s="14"/>
      <c r="P613" s="198"/>
      <c r="Q613" s="198"/>
      <c r="R613" s="198"/>
      <c r="S613" s="198"/>
      <c r="T613" s="198"/>
      <c r="U613" s="198"/>
      <c r="V613" s="198"/>
      <c r="W613" s="202">
        <f t="shared" si="38"/>
        <v>0</v>
      </c>
      <c r="X613" s="14"/>
      <c r="Y613" s="14"/>
      <c r="Z613" s="108"/>
      <c r="AA613" s="114"/>
      <c r="AB613" s="129"/>
      <c r="AC613" s="128"/>
      <c r="AD613" s="142" t="str">
        <f t="shared" si="39"/>
        <v/>
      </c>
      <c r="AE613" s="142" t="str">
        <f>IF($E613&lt;&gt;"",IF($AD613=1,VLOOKUP($E613,得点換算表!$C$5:$D$14,2),VLOOKUP($E613,得点換算表!$E$5:$F$14,2)),"")</f>
        <v/>
      </c>
      <c r="AF613" s="142" t="str">
        <f>IF($F613&lt;&gt;"",IF($AD613=1,VLOOKUP($F613,得点換算表!$C$15:$D$24,2),VLOOKUP($F613,得点換算表!$E$15:$F$24,2)),"")</f>
        <v/>
      </c>
      <c r="AG613" s="142" t="str">
        <f>IF($G613&lt;&gt;"",IF($AD613=1,VLOOKUP($G613,得点換算表!$C$25:$D$34,2),VLOOKUP($G613,得点換算表!$E$25:$F$34,2)),"")</f>
        <v/>
      </c>
      <c r="AH613" s="142" t="str">
        <f>IF($H613&lt;&gt;"",IF($AD613=1,VLOOKUP($H613,得点換算表!$C$35:$D$44,2),VLOOKUP($H613,得点換算表!$E$35:$F$44,2)),"")</f>
        <v/>
      </c>
      <c r="AI613" s="142" t="str">
        <f>IF($I613&lt;&gt;"",IF($AD613=1,VLOOKUP($I613,得点換算表!$C$45:$D$55,2),VLOOKUP($I613,得点換算表!$E$45:$F$55,2)),"")</f>
        <v/>
      </c>
      <c r="AJ613" s="142" t="str">
        <f>IF($J613&lt;&gt;"",IF($AD613=1,VLOOKUP($J613,得点換算表!$C$56:$D$65,2),VLOOKUP($J613,得点換算表!$E$56:$F$65,2)),"")</f>
        <v/>
      </c>
      <c r="AK613" s="142" t="str">
        <f>IF($K613&lt;&gt;"",IF($AD613=1,VLOOKUP($K613,得点換算表!$C$66:$D$76,2),VLOOKUP($K613,得点換算表!$E$66:$F$76,2)),"")</f>
        <v/>
      </c>
      <c r="AL613" s="142" t="str">
        <f>IF($L613&lt;&gt;"",IF($AD613=1,VLOOKUP($L613,得点換算表!$C$77:$D$86,2),VLOOKUP($L613,得点換算表!$E$77:$F$86,2)),"")</f>
        <v/>
      </c>
      <c r="AM613" s="142" t="str">
        <f>IF($M613&lt;&gt;"",IF($AD613=1,VLOOKUP($M613,得点換算表!$C$87:$D$96,2),VLOOKUP($M613,得点換算表!$E$87:$F$96,2)),"")</f>
        <v/>
      </c>
      <c r="AN613" s="142" t="str">
        <f t="shared" si="37"/>
        <v/>
      </c>
      <c r="AO613" s="143" t="str">
        <f>IF(AND($AN613&lt;&gt;"",$AN613&gt;=8),VLOOKUP($AN613,得点換算表!$I$5:$J$9,2),"")</f>
        <v/>
      </c>
      <c r="AP613" s="105"/>
    </row>
    <row r="614" spans="1:42" x14ac:dyDescent="0.15">
      <c r="A614" s="11"/>
      <c r="B614" s="12"/>
      <c r="C614" s="13"/>
      <c r="D614" s="13"/>
      <c r="E614" s="14"/>
      <c r="F614" s="14"/>
      <c r="G614" s="14"/>
      <c r="H614" s="14"/>
      <c r="I614" s="15"/>
      <c r="J614" s="14"/>
      <c r="K614" s="13"/>
      <c r="L614" s="14"/>
      <c r="M614" s="14"/>
      <c r="N614" s="14"/>
      <c r="O614" s="14"/>
      <c r="P614" s="198"/>
      <c r="Q614" s="198"/>
      <c r="R614" s="198"/>
      <c r="S614" s="198"/>
      <c r="T614" s="198"/>
      <c r="U614" s="198"/>
      <c r="V614" s="198"/>
      <c r="W614" s="202">
        <f t="shared" si="38"/>
        <v>0</v>
      </c>
      <c r="X614" s="14"/>
      <c r="Y614" s="14"/>
      <c r="Z614" s="108"/>
      <c r="AA614" s="114"/>
      <c r="AB614" s="129"/>
      <c r="AC614" s="128"/>
      <c r="AD614" s="142" t="str">
        <f t="shared" si="39"/>
        <v/>
      </c>
      <c r="AE614" s="142" t="str">
        <f>IF($E614&lt;&gt;"",IF($AD614=1,VLOOKUP($E614,得点換算表!$C$5:$D$14,2),VLOOKUP($E614,得点換算表!$E$5:$F$14,2)),"")</f>
        <v/>
      </c>
      <c r="AF614" s="142" t="str">
        <f>IF($F614&lt;&gt;"",IF($AD614=1,VLOOKUP($F614,得点換算表!$C$15:$D$24,2),VLOOKUP($F614,得点換算表!$E$15:$F$24,2)),"")</f>
        <v/>
      </c>
      <c r="AG614" s="142" t="str">
        <f>IF($G614&lt;&gt;"",IF($AD614=1,VLOOKUP($G614,得点換算表!$C$25:$D$34,2),VLOOKUP($G614,得点換算表!$E$25:$F$34,2)),"")</f>
        <v/>
      </c>
      <c r="AH614" s="142" t="str">
        <f>IF($H614&lt;&gt;"",IF($AD614=1,VLOOKUP($H614,得点換算表!$C$35:$D$44,2),VLOOKUP($H614,得点換算表!$E$35:$F$44,2)),"")</f>
        <v/>
      </c>
      <c r="AI614" s="142" t="str">
        <f>IF($I614&lt;&gt;"",IF($AD614=1,VLOOKUP($I614,得点換算表!$C$45:$D$55,2),VLOOKUP($I614,得点換算表!$E$45:$F$55,2)),"")</f>
        <v/>
      </c>
      <c r="AJ614" s="142" t="str">
        <f>IF($J614&lt;&gt;"",IF($AD614=1,VLOOKUP($J614,得点換算表!$C$56:$D$65,2),VLOOKUP($J614,得点換算表!$E$56:$F$65,2)),"")</f>
        <v/>
      </c>
      <c r="AK614" s="142" t="str">
        <f>IF($K614&lt;&gt;"",IF($AD614=1,VLOOKUP($K614,得点換算表!$C$66:$D$76,2),VLOOKUP($K614,得点換算表!$E$66:$F$76,2)),"")</f>
        <v/>
      </c>
      <c r="AL614" s="142" t="str">
        <f>IF($L614&lt;&gt;"",IF($AD614=1,VLOOKUP($L614,得点換算表!$C$77:$D$86,2),VLOOKUP($L614,得点換算表!$E$77:$F$86,2)),"")</f>
        <v/>
      </c>
      <c r="AM614" s="142" t="str">
        <f>IF($M614&lt;&gt;"",IF($AD614=1,VLOOKUP($M614,得点換算表!$C$87:$D$96,2),VLOOKUP($M614,得点換算表!$E$87:$F$96,2)),"")</f>
        <v/>
      </c>
      <c r="AN614" s="142" t="str">
        <f t="shared" si="37"/>
        <v/>
      </c>
      <c r="AO614" s="143" t="str">
        <f>IF(AND($AN614&lt;&gt;"",$AN614&gt;=8),VLOOKUP($AN614,得点換算表!$I$5:$J$9,2),"")</f>
        <v/>
      </c>
      <c r="AP614" s="105"/>
    </row>
    <row r="615" spans="1:42" x14ac:dyDescent="0.15">
      <c r="A615" s="11"/>
      <c r="B615" s="12"/>
      <c r="C615" s="13"/>
      <c r="D615" s="13"/>
      <c r="E615" s="14"/>
      <c r="F615" s="14"/>
      <c r="G615" s="14"/>
      <c r="H615" s="14"/>
      <c r="I615" s="15"/>
      <c r="J615" s="14"/>
      <c r="K615" s="13"/>
      <c r="L615" s="14"/>
      <c r="M615" s="14"/>
      <c r="N615" s="14"/>
      <c r="O615" s="14"/>
      <c r="P615" s="198"/>
      <c r="Q615" s="198"/>
      <c r="R615" s="198"/>
      <c r="S615" s="198"/>
      <c r="T615" s="198"/>
      <c r="U615" s="198"/>
      <c r="V615" s="198"/>
      <c r="W615" s="202">
        <f t="shared" si="38"/>
        <v>0</v>
      </c>
      <c r="X615" s="14"/>
      <c r="Y615" s="14"/>
      <c r="Z615" s="108"/>
      <c r="AA615" s="114"/>
      <c r="AB615" s="129"/>
      <c r="AC615" s="128"/>
      <c r="AD615" s="142" t="str">
        <f t="shared" si="39"/>
        <v/>
      </c>
      <c r="AE615" s="142" t="str">
        <f>IF($E615&lt;&gt;"",IF($AD615=1,VLOOKUP($E615,得点換算表!$C$5:$D$14,2),VLOOKUP($E615,得点換算表!$E$5:$F$14,2)),"")</f>
        <v/>
      </c>
      <c r="AF615" s="142" t="str">
        <f>IF($F615&lt;&gt;"",IF($AD615=1,VLOOKUP($F615,得点換算表!$C$15:$D$24,2),VLOOKUP($F615,得点換算表!$E$15:$F$24,2)),"")</f>
        <v/>
      </c>
      <c r="AG615" s="142" t="str">
        <f>IF($G615&lt;&gt;"",IF($AD615=1,VLOOKUP($G615,得点換算表!$C$25:$D$34,2),VLOOKUP($G615,得点換算表!$E$25:$F$34,2)),"")</f>
        <v/>
      </c>
      <c r="AH615" s="142" t="str">
        <f>IF($H615&lt;&gt;"",IF($AD615=1,VLOOKUP($H615,得点換算表!$C$35:$D$44,2),VLOOKUP($H615,得点換算表!$E$35:$F$44,2)),"")</f>
        <v/>
      </c>
      <c r="AI615" s="142" t="str">
        <f>IF($I615&lt;&gt;"",IF($AD615=1,VLOOKUP($I615,得点換算表!$C$45:$D$55,2),VLOOKUP($I615,得点換算表!$E$45:$F$55,2)),"")</f>
        <v/>
      </c>
      <c r="AJ615" s="142" t="str">
        <f>IF($J615&lt;&gt;"",IF($AD615=1,VLOOKUP($J615,得点換算表!$C$56:$D$65,2),VLOOKUP($J615,得点換算表!$E$56:$F$65,2)),"")</f>
        <v/>
      </c>
      <c r="AK615" s="142" t="str">
        <f>IF($K615&lt;&gt;"",IF($AD615=1,VLOOKUP($K615,得点換算表!$C$66:$D$76,2),VLOOKUP($K615,得点換算表!$E$66:$F$76,2)),"")</f>
        <v/>
      </c>
      <c r="AL615" s="142" t="str">
        <f>IF($L615&lt;&gt;"",IF($AD615=1,VLOOKUP($L615,得点換算表!$C$77:$D$86,2),VLOOKUP($L615,得点換算表!$E$77:$F$86,2)),"")</f>
        <v/>
      </c>
      <c r="AM615" s="142" t="str">
        <f>IF($M615&lt;&gt;"",IF($AD615=1,VLOOKUP($M615,得点換算表!$C$87:$D$96,2),VLOOKUP($M615,得点換算表!$E$87:$F$96,2)),"")</f>
        <v/>
      </c>
      <c r="AN615" s="142" t="str">
        <f t="shared" si="37"/>
        <v/>
      </c>
      <c r="AO615" s="143" t="str">
        <f>IF(AND($AN615&lt;&gt;"",$AN615&gt;=8),VLOOKUP($AN615,得点換算表!$I$5:$J$9,2),"")</f>
        <v/>
      </c>
      <c r="AP615" s="105"/>
    </row>
    <row r="616" spans="1:42" x14ac:dyDescent="0.15">
      <c r="A616" s="11"/>
      <c r="B616" s="12"/>
      <c r="C616" s="13"/>
      <c r="D616" s="13"/>
      <c r="E616" s="14"/>
      <c r="F616" s="14"/>
      <c r="G616" s="14"/>
      <c r="H616" s="14"/>
      <c r="I616" s="15"/>
      <c r="J616" s="14"/>
      <c r="K616" s="13"/>
      <c r="L616" s="14"/>
      <c r="M616" s="14"/>
      <c r="N616" s="14"/>
      <c r="O616" s="14"/>
      <c r="P616" s="198"/>
      <c r="Q616" s="198"/>
      <c r="R616" s="198"/>
      <c r="S616" s="198"/>
      <c r="T616" s="198"/>
      <c r="U616" s="198"/>
      <c r="V616" s="198"/>
      <c r="W616" s="202">
        <f t="shared" si="38"/>
        <v>0</v>
      </c>
      <c r="X616" s="14"/>
      <c r="Y616" s="14"/>
      <c r="Z616" s="108"/>
      <c r="AA616" s="114"/>
      <c r="AB616" s="129"/>
      <c r="AC616" s="128"/>
      <c r="AD616" s="142" t="str">
        <f t="shared" si="39"/>
        <v/>
      </c>
      <c r="AE616" s="142" t="str">
        <f>IF($E616&lt;&gt;"",IF($AD616=1,VLOOKUP($E616,得点換算表!$C$5:$D$14,2),VLOOKUP($E616,得点換算表!$E$5:$F$14,2)),"")</f>
        <v/>
      </c>
      <c r="AF616" s="142" t="str">
        <f>IF($F616&lt;&gt;"",IF($AD616=1,VLOOKUP($F616,得点換算表!$C$15:$D$24,2),VLOOKUP($F616,得点換算表!$E$15:$F$24,2)),"")</f>
        <v/>
      </c>
      <c r="AG616" s="142" t="str">
        <f>IF($G616&lt;&gt;"",IF($AD616=1,VLOOKUP($G616,得点換算表!$C$25:$D$34,2),VLOOKUP($G616,得点換算表!$E$25:$F$34,2)),"")</f>
        <v/>
      </c>
      <c r="AH616" s="142" t="str">
        <f>IF($H616&lt;&gt;"",IF($AD616=1,VLOOKUP($H616,得点換算表!$C$35:$D$44,2),VLOOKUP($H616,得点換算表!$E$35:$F$44,2)),"")</f>
        <v/>
      </c>
      <c r="AI616" s="142" t="str">
        <f>IF($I616&lt;&gt;"",IF($AD616=1,VLOOKUP($I616,得点換算表!$C$45:$D$55,2),VLOOKUP($I616,得点換算表!$E$45:$F$55,2)),"")</f>
        <v/>
      </c>
      <c r="AJ616" s="142" t="str">
        <f>IF($J616&lt;&gt;"",IF($AD616=1,VLOOKUP($J616,得点換算表!$C$56:$D$65,2),VLOOKUP($J616,得点換算表!$E$56:$F$65,2)),"")</f>
        <v/>
      </c>
      <c r="AK616" s="142" t="str">
        <f>IF($K616&lt;&gt;"",IF($AD616=1,VLOOKUP($K616,得点換算表!$C$66:$D$76,2),VLOOKUP($K616,得点換算表!$E$66:$F$76,2)),"")</f>
        <v/>
      </c>
      <c r="AL616" s="142" t="str">
        <f>IF($L616&lt;&gt;"",IF($AD616=1,VLOOKUP($L616,得点換算表!$C$77:$D$86,2),VLOOKUP($L616,得点換算表!$E$77:$F$86,2)),"")</f>
        <v/>
      </c>
      <c r="AM616" s="142" t="str">
        <f>IF($M616&lt;&gt;"",IF($AD616=1,VLOOKUP($M616,得点換算表!$C$87:$D$96,2),VLOOKUP($M616,得点換算表!$E$87:$F$96,2)),"")</f>
        <v/>
      </c>
      <c r="AN616" s="142" t="str">
        <f t="shared" si="37"/>
        <v/>
      </c>
      <c r="AO616" s="143" t="str">
        <f>IF(AND($AN616&lt;&gt;"",$AN616&gt;=8),VLOOKUP($AN616,得点換算表!$I$5:$J$9,2),"")</f>
        <v/>
      </c>
      <c r="AP616" s="105"/>
    </row>
    <row r="617" spans="1:42" x14ac:dyDescent="0.15">
      <c r="A617" s="11"/>
      <c r="B617" s="12"/>
      <c r="C617" s="13"/>
      <c r="D617" s="13"/>
      <c r="E617" s="14"/>
      <c r="F617" s="14"/>
      <c r="G617" s="14"/>
      <c r="H617" s="14"/>
      <c r="I617" s="15"/>
      <c r="J617" s="14"/>
      <c r="K617" s="13"/>
      <c r="L617" s="14"/>
      <c r="M617" s="14"/>
      <c r="N617" s="14"/>
      <c r="O617" s="14"/>
      <c r="P617" s="198"/>
      <c r="Q617" s="198"/>
      <c r="R617" s="198"/>
      <c r="S617" s="198"/>
      <c r="T617" s="198"/>
      <c r="U617" s="198"/>
      <c r="V617" s="198"/>
      <c r="W617" s="202">
        <f t="shared" si="38"/>
        <v>0</v>
      </c>
      <c r="X617" s="14"/>
      <c r="Y617" s="14"/>
      <c r="Z617" s="108"/>
      <c r="AA617" s="114"/>
      <c r="AB617" s="129"/>
      <c r="AC617" s="128"/>
      <c r="AD617" s="142" t="str">
        <f t="shared" si="39"/>
        <v/>
      </c>
      <c r="AE617" s="142" t="str">
        <f>IF($E617&lt;&gt;"",IF($AD617=1,VLOOKUP($E617,得点換算表!$C$5:$D$14,2),VLOOKUP($E617,得点換算表!$E$5:$F$14,2)),"")</f>
        <v/>
      </c>
      <c r="AF617" s="142" t="str">
        <f>IF($F617&lt;&gt;"",IF($AD617=1,VLOOKUP($F617,得点換算表!$C$15:$D$24,2),VLOOKUP($F617,得点換算表!$E$15:$F$24,2)),"")</f>
        <v/>
      </c>
      <c r="AG617" s="142" t="str">
        <f>IF($G617&lt;&gt;"",IF($AD617=1,VLOOKUP($G617,得点換算表!$C$25:$D$34,2),VLOOKUP($G617,得点換算表!$E$25:$F$34,2)),"")</f>
        <v/>
      </c>
      <c r="AH617" s="142" t="str">
        <f>IF($H617&lt;&gt;"",IF($AD617=1,VLOOKUP($H617,得点換算表!$C$35:$D$44,2),VLOOKUP($H617,得点換算表!$E$35:$F$44,2)),"")</f>
        <v/>
      </c>
      <c r="AI617" s="142" t="str">
        <f>IF($I617&lt;&gt;"",IF($AD617=1,VLOOKUP($I617,得点換算表!$C$45:$D$55,2),VLOOKUP($I617,得点換算表!$E$45:$F$55,2)),"")</f>
        <v/>
      </c>
      <c r="AJ617" s="142" t="str">
        <f>IF($J617&lt;&gt;"",IF($AD617=1,VLOOKUP($J617,得点換算表!$C$56:$D$65,2),VLOOKUP($J617,得点換算表!$E$56:$F$65,2)),"")</f>
        <v/>
      </c>
      <c r="AK617" s="142" t="str">
        <f>IF($K617&lt;&gt;"",IF($AD617=1,VLOOKUP($K617,得点換算表!$C$66:$D$76,2),VLOOKUP($K617,得点換算表!$E$66:$F$76,2)),"")</f>
        <v/>
      </c>
      <c r="AL617" s="142" t="str">
        <f>IF($L617&lt;&gt;"",IF($AD617=1,VLOOKUP($L617,得点換算表!$C$77:$D$86,2),VLOOKUP($L617,得点換算表!$E$77:$F$86,2)),"")</f>
        <v/>
      </c>
      <c r="AM617" s="142" t="str">
        <f>IF($M617&lt;&gt;"",IF($AD617=1,VLOOKUP($M617,得点換算表!$C$87:$D$96,2),VLOOKUP($M617,得点換算表!$E$87:$F$96,2)),"")</f>
        <v/>
      </c>
      <c r="AN617" s="142" t="str">
        <f t="shared" si="37"/>
        <v/>
      </c>
      <c r="AO617" s="143" t="str">
        <f>IF(AND($AN617&lt;&gt;"",$AN617&gt;=8),VLOOKUP($AN617,得点換算表!$I$5:$J$9,2),"")</f>
        <v/>
      </c>
      <c r="AP617" s="105"/>
    </row>
    <row r="618" spans="1:42" x14ac:dyDescent="0.15">
      <c r="A618" s="11"/>
      <c r="B618" s="12"/>
      <c r="C618" s="13"/>
      <c r="D618" s="13"/>
      <c r="E618" s="14"/>
      <c r="F618" s="14"/>
      <c r="G618" s="14"/>
      <c r="H618" s="14"/>
      <c r="I618" s="15"/>
      <c r="J618" s="14"/>
      <c r="K618" s="13"/>
      <c r="L618" s="14"/>
      <c r="M618" s="14"/>
      <c r="N618" s="14"/>
      <c r="O618" s="14"/>
      <c r="P618" s="198"/>
      <c r="Q618" s="198"/>
      <c r="R618" s="198"/>
      <c r="S618" s="198"/>
      <c r="T618" s="198"/>
      <c r="U618" s="198"/>
      <c r="V618" s="198"/>
      <c r="W618" s="202">
        <f t="shared" si="38"/>
        <v>0</v>
      </c>
      <c r="X618" s="14"/>
      <c r="Y618" s="14"/>
      <c r="Z618" s="108"/>
      <c r="AA618" s="114"/>
      <c r="AB618" s="129"/>
      <c r="AC618" s="128"/>
      <c r="AD618" s="142" t="str">
        <f t="shared" si="39"/>
        <v/>
      </c>
      <c r="AE618" s="142" t="str">
        <f>IF($E618&lt;&gt;"",IF($AD618=1,VLOOKUP($E618,得点換算表!$C$5:$D$14,2),VLOOKUP($E618,得点換算表!$E$5:$F$14,2)),"")</f>
        <v/>
      </c>
      <c r="AF618" s="142" t="str">
        <f>IF($F618&lt;&gt;"",IF($AD618=1,VLOOKUP($F618,得点換算表!$C$15:$D$24,2),VLOOKUP($F618,得点換算表!$E$15:$F$24,2)),"")</f>
        <v/>
      </c>
      <c r="AG618" s="142" t="str">
        <f>IF($G618&lt;&gt;"",IF($AD618=1,VLOOKUP($G618,得点換算表!$C$25:$D$34,2),VLOOKUP($G618,得点換算表!$E$25:$F$34,2)),"")</f>
        <v/>
      </c>
      <c r="AH618" s="142" t="str">
        <f>IF($H618&lt;&gt;"",IF($AD618=1,VLOOKUP($H618,得点換算表!$C$35:$D$44,2),VLOOKUP($H618,得点換算表!$E$35:$F$44,2)),"")</f>
        <v/>
      </c>
      <c r="AI618" s="142" t="str">
        <f>IF($I618&lt;&gt;"",IF($AD618=1,VLOOKUP($I618,得点換算表!$C$45:$D$55,2),VLOOKUP($I618,得点換算表!$E$45:$F$55,2)),"")</f>
        <v/>
      </c>
      <c r="AJ618" s="142" t="str">
        <f>IF($J618&lt;&gt;"",IF($AD618=1,VLOOKUP($J618,得点換算表!$C$56:$D$65,2),VLOOKUP($J618,得点換算表!$E$56:$F$65,2)),"")</f>
        <v/>
      </c>
      <c r="AK618" s="142" t="str">
        <f>IF($K618&lt;&gt;"",IF($AD618=1,VLOOKUP($K618,得点換算表!$C$66:$D$76,2),VLOOKUP($K618,得点換算表!$E$66:$F$76,2)),"")</f>
        <v/>
      </c>
      <c r="AL618" s="142" t="str">
        <f>IF($L618&lt;&gt;"",IF($AD618=1,VLOOKUP($L618,得点換算表!$C$77:$D$86,2),VLOOKUP($L618,得点換算表!$E$77:$F$86,2)),"")</f>
        <v/>
      </c>
      <c r="AM618" s="142" t="str">
        <f>IF($M618&lt;&gt;"",IF($AD618=1,VLOOKUP($M618,得点換算表!$C$87:$D$96,2),VLOOKUP($M618,得点換算表!$E$87:$F$96,2)),"")</f>
        <v/>
      </c>
      <c r="AN618" s="142" t="str">
        <f t="shared" si="37"/>
        <v/>
      </c>
      <c r="AO618" s="143" t="str">
        <f>IF(AND($AN618&lt;&gt;"",$AN618&gt;=8),VLOOKUP($AN618,得点換算表!$I$5:$J$9,2),"")</f>
        <v/>
      </c>
      <c r="AP618" s="105"/>
    </row>
    <row r="619" spans="1:42" x14ac:dyDescent="0.15">
      <c r="A619" s="11"/>
      <c r="B619" s="12"/>
      <c r="C619" s="13"/>
      <c r="D619" s="13"/>
      <c r="E619" s="14"/>
      <c r="F619" s="14"/>
      <c r="G619" s="14"/>
      <c r="H619" s="14"/>
      <c r="I619" s="15"/>
      <c r="J619" s="14"/>
      <c r="K619" s="13"/>
      <c r="L619" s="14"/>
      <c r="M619" s="14"/>
      <c r="N619" s="14"/>
      <c r="O619" s="14"/>
      <c r="P619" s="198"/>
      <c r="Q619" s="198"/>
      <c r="R619" s="198"/>
      <c r="S619" s="198"/>
      <c r="T619" s="198"/>
      <c r="U619" s="198"/>
      <c r="V619" s="198"/>
      <c r="W619" s="202">
        <f t="shared" si="38"/>
        <v>0</v>
      </c>
      <c r="X619" s="14"/>
      <c r="Y619" s="14"/>
      <c r="Z619" s="108"/>
      <c r="AA619" s="114"/>
      <c r="AB619" s="129"/>
      <c r="AC619" s="128"/>
      <c r="AD619" s="142" t="str">
        <f t="shared" si="39"/>
        <v/>
      </c>
      <c r="AE619" s="142" t="str">
        <f>IF($E619&lt;&gt;"",IF($AD619=1,VLOOKUP($E619,得点換算表!$C$5:$D$14,2),VLOOKUP($E619,得点換算表!$E$5:$F$14,2)),"")</f>
        <v/>
      </c>
      <c r="AF619" s="142" t="str">
        <f>IF($F619&lt;&gt;"",IF($AD619=1,VLOOKUP($F619,得点換算表!$C$15:$D$24,2),VLOOKUP($F619,得点換算表!$E$15:$F$24,2)),"")</f>
        <v/>
      </c>
      <c r="AG619" s="142" t="str">
        <f>IF($G619&lt;&gt;"",IF($AD619=1,VLOOKUP($G619,得点換算表!$C$25:$D$34,2),VLOOKUP($G619,得点換算表!$E$25:$F$34,2)),"")</f>
        <v/>
      </c>
      <c r="AH619" s="142" t="str">
        <f>IF($H619&lt;&gt;"",IF($AD619=1,VLOOKUP($H619,得点換算表!$C$35:$D$44,2),VLOOKUP($H619,得点換算表!$E$35:$F$44,2)),"")</f>
        <v/>
      </c>
      <c r="AI619" s="142" t="str">
        <f>IF($I619&lt;&gt;"",IF($AD619=1,VLOOKUP($I619,得点換算表!$C$45:$D$55,2),VLOOKUP($I619,得点換算表!$E$45:$F$55,2)),"")</f>
        <v/>
      </c>
      <c r="AJ619" s="142" t="str">
        <f>IF($J619&lt;&gt;"",IF($AD619=1,VLOOKUP($J619,得点換算表!$C$56:$D$65,2),VLOOKUP($J619,得点換算表!$E$56:$F$65,2)),"")</f>
        <v/>
      </c>
      <c r="AK619" s="142" t="str">
        <f>IF($K619&lt;&gt;"",IF($AD619=1,VLOOKUP($K619,得点換算表!$C$66:$D$76,2),VLOOKUP($K619,得点換算表!$E$66:$F$76,2)),"")</f>
        <v/>
      </c>
      <c r="AL619" s="142" t="str">
        <f>IF($L619&lt;&gt;"",IF($AD619=1,VLOOKUP($L619,得点換算表!$C$77:$D$86,2),VLOOKUP($L619,得点換算表!$E$77:$F$86,2)),"")</f>
        <v/>
      </c>
      <c r="AM619" s="142" t="str">
        <f>IF($M619&lt;&gt;"",IF($AD619=1,VLOOKUP($M619,得点換算表!$C$87:$D$96,2),VLOOKUP($M619,得点換算表!$E$87:$F$96,2)),"")</f>
        <v/>
      </c>
      <c r="AN619" s="142" t="str">
        <f t="shared" si="37"/>
        <v/>
      </c>
      <c r="AO619" s="143" t="str">
        <f>IF(AND($AN619&lt;&gt;"",$AN619&gt;=8),VLOOKUP($AN619,得点換算表!$I$5:$J$9,2),"")</f>
        <v/>
      </c>
      <c r="AP619" s="105"/>
    </row>
    <row r="620" spans="1:42" x14ac:dyDescent="0.15">
      <c r="A620" s="11"/>
      <c r="B620" s="12"/>
      <c r="C620" s="13"/>
      <c r="D620" s="13"/>
      <c r="E620" s="14"/>
      <c r="F620" s="14"/>
      <c r="G620" s="14"/>
      <c r="H620" s="14"/>
      <c r="I620" s="15"/>
      <c r="J620" s="14"/>
      <c r="K620" s="13"/>
      <c r="L620" s="14"/>
      <c r="M620" s="14"/>
      <c r="N620" s="14"/>
      <c r="O620" s="14"/>
      <c r="P620" s="198"/>
      <c r="Q620" s="198"/>
      <c r="R620" s="198"/>
      <c r="S620" s="198"/>
      <c r="T620" s="198"/>
      <c r="U620" s="198"/>
      <c r="V620" s="198"/>
      <c r="W620" s="202">
        <f t="shared" si="38"/>
        <v>0</v>
      </c>
      <c r="X620" s="14"/>
      <c r="Y620" s="14"/>
      <c r="Z620" s="108"/>
      <c r="AA620" s="114"/>
      <c r="AB620" s="129"/>
      <c r="AC620" s="128"/>
      <c r="AD620" s="142" t="str">
        <f t="shared" si="39"/>
        <v/>
      </c>
      <c r="AE620" s="142" t="str">
        <f>IF($E620&lt;&gt;"",IF($AD620=1,VLOOKUP($E620,得点換算表!$C$5:$D$14,2),VLOOKUP($E620,得点換算表!$E$5:$F$14,2)),"")</f>
        <v/>
      </c>
      <c r="AF620" s="142" t="str">
        <f>IF($F620&lt;&gt;"",IF($AD620=1,VLOOKUP($F620,得点換算表!$C$15:$D$24,2),VLOOKUP($F620,得点換算表!$E$15:$F$24,2)),"")</f>
        <v/>
      </c>
      <c r="AG620" s="142" t="str">
        <f>IF($G620&lt;&gt;"",IF($AD620=1,VLOOKUP($G620,得点換算表!$C$25:$D$34,2),VLOOKUP($G620,得点換算表!$E$25:$F$34,2)),"")</f>
        <v/>
      </c>
      <c r="AH620" s="142" t="str">
        <f>IF($H620&lt;&gt;"",IF($AD620=1,VLOOKUP($H620,得点換算表!$C$35:$D$44,2),VLOOKUP($H620,得点換算表!$E$35:$F$44,2)),"")</f>
        <v/>
      </c>
      <c r="AI620" s="142" t="str">
        <f>IF($I620&lt;&gt;"",IF($AD620=1,VLOOKUP($I620,得点換算表!$C$45:$D$55,2),VLOOKUP($I620,得点換算表!$E$45:$F$55,2)),"")</f>
        <v/>
      </c>
      <c r="AJ620" s="142" t="str">
        <f>IF($J620&lt;&gt;"",IF($AD620=1,VLOOKUP($J620,得点換算表!$C$56:$D$65,2),VLOOKUP($J620,得点換算表!$E$56:$F$65,2)),"")</f>
        <v/>
      </c>
      <c r="AK620" s="142" t="str">
        <f>IF($K620&lt;&gt;"",IF($AD620=1,VLOOKUP($K620,得点換算表!$C$66:$D$76,2),VLOOKUP($K620,得点換算表!$E$66:$F$76,2)),"")</f>
        <v/>
      </c>
      <c r="AL620" s="142" t="str">
        <f>IF($L620&lt;&gt;"",IF($AD620=1,VLOOKUP($L620,得点換算表!$C$77:$D$86,2),VLOOKUP($L620,得点換算表!$E$77:$F$86,2)),"")</f>
        <v/>
      </c>
      <c r="AM620" s="142" t="str">
        <f>IF($M620&lt;&gt;"",IF($AD620=1,VLOOKUP($M620,得点換算表!$C$87:$D$96,2),VLOOKUP($M620,得点換算表!$E$87:$F$96,2)),"")</f>
        <v/>
      </c>
      <c r="AN620" s="142" t="str">
        <f t="shared" si="37"/>
        <v/>
      </c>
      <c r="AO620" s="143" t="str">
        <f>IF(AND($AN620&lt;&gt;"",$AN620&gt;=8),VLOOKUP($AN620,得点換算表!$I$5:$J$9,2),"")</f>
        <v/>
      </c>
      <c r="AP620" s="105"/>
    </row>
    <row r="621" spans="1:42" x14ac:dyDescent="0.15">
      <c r="A621" s="11"/>
      <c r="B621" s="12"/>
      <c r="C621" s="13"/>
      <c r="D621" s="13"/>
      <c r="E621" s="14"/>
      <c r="F621" s="14"/>
      <c r="G621" s="14"/>
      <c r="H621" s="14"/>
      <c r="I621" s="15"/>
      <c r="J621" s="14"/>
      <c r="K621" s="13"/>
      <c r="L621" s="14"/>
      <c r="M621" s="14"/>
      <c r="N621" s="14"/>
      <c r="O621" s="14"/>
      <c r="P621" s="198"/>
      <c r="Q621" s="198"/>
      <c r="R621" s="198"/>
      <c r="S621" s="198"/>
      <c r="T621" s="198"/>
      <c r="U621" s="198"/>
      <c r="V621" s="198"/>
      <c r="W621" s="202">
        <f t="shared" si="38"/>
        <v>0</v>
      </c>
      <c r="X621" s="14"/>
      <c r="Y621" s="14"/>
      <c r="Z621" s="108"/>
      <c r="AA621" s="114"/>
      <c r="AB621" s="129"/>
      <c r="AC621" s="128"/>
      <c r="AD621" s="142" t="str">
        <f t="shared" si="39"/>
        <v/>
      </c>
      <c r="AE621" s="142" t="str">
        <f>IF($E621&lt;&gt;"",IF($AD621=1,VLOOKUP($E621,得点換算表!$C$5:$D$14,2),VLOOKUP($E621,得点換算表!$E$5:$F$14,2)),"")</f>
        <v/>
      </c>
      <c r="AF621" s="142" t="str">
        <f>IF($F621&lt;&gt;"",IF($AD621=1,VLOOKUP($F621,得点換算表!$C$15:$D$24,2),VLOOKUP($F621,得点換算表!$E$15:$F$24,2)),"")</f>
        <v/>
      </c>
      <c r="AG621" s="142" t="str">
        <f>IF($G621&lt;&gt;"",IF($AD621=1,VLOOKUP($G621,得点換算表!$C$25:$D$34,2),VLOOKUP($G621,得点換算表!$E$25:$F$34,2)),"")</f>
        <v/>
      </c>
      <c r="AH621" s="142" t="str">
        <f>IF($H621&lt;&gt;"",IF($AD621=1,VLOOKUP($H621,得点換算表!$C$35:$D$44,2),VLOOKUP($H621,得点換算表!$E$35:$F$44,2)),"")</f>
        <v/>
      </c>
      <c r="AI621" s="142" t="str">
        <f>IF($I621&lt;&gt;"",IF($AD621=1,VLOOKUP($I621,得点換算表!$C$45:$D$55,2),VLOOKUP($I621,得点換算表!$E$45:$F$55,2)),"")</f>
        <v/>
      </c>
      <c r="AJ621" s="142" t="str">
        <f>IF($J621&lt;&gt;"",IF($AD621=1,VLOOKUP($J621,得点換算表!$C$56:$D$65,2),VLOOKUP($J621,得点換算表!$E$56:$F$65,2)),"")</f>
        <v/>
      </c>
      <c r="AK621" s="142" t="str">
        <f>IF($K621&lt;&gt;"",IF($AD621=1,VLOOKUP($K621,得点換算表!$C$66:$D$76,2),VLOOKUP($K621,得点換算表!$E$66:$F$76,2)),"")</f>
        <v/>
      </c>
      <c r="AL621" s="142" t="str">
        <f>IF($L621&lt;&gt;"",IF($AD621=1,VLOOKUP($L621,得点換算表!$C$77:$D$86,2),VLOOKUP($L621,得点換算表!$E$77:$F$86,2)),"")</f>
        <v/>
      </c>
      <c r="AM621" s="142" t="str">
        <f>IF($M621&lt;&gt;"",IF($AD621=1,VLOOKUP($M621,得点換算表!$C$87:$D$96,2),VLOOKUP($M621,得点換算表!$E$87:$F$96,2)),"")</f>
        <v/>
      </c>
      <c r="AN621" s="142" t="str">
        <f t="shared" si="37"/>
        <v/>
      </c>
      <c r="AO621" s="143" t="str">
        <f>IF(AND($AN621&lt;&gt;"",$AN621&gt;=8),VLOOKUP($AN621,得点換算表!$I$5:$J$9,2),"")</f>
        <v/>
      </c>
      <c r="AP621" s="105"/>
    </row>
    <row r="622" spans="1:42" x14ac:dyDescent="0.15">
      <c r="A622" s="11"/>
      <c r="B622" s="12"/>
      <c r="C622" s="13"/>
      <c r="D622" s="13"/>
      <c r="E622" s="14"/>
      <c r="F622" s="14"/>
      <c r="G622" s="14"/>
      <c r="H622" s="14"/>
      <c r="I622" s="15"/>
      <c r="J622" s="14"/>
      <c r="K622" s="13"/>
      <c r="L622" s="14"/>
      <c r="M622" s="14"/>
      <c r="N622" s="14"/>
      <c r="O622" s="14"/>
      <c r="P622" s="198"/>
      <c r="Q622" s="198"/>
      <c r="R622" s="198"/>
      <c r="S622" s="198"/>
      <c r="T622" s="198"/>
      <c r="U622" s="198"/>
      <c r="V622" s="198"/>
      <c r="W622" s="202">
        <f t="shared" si="38"/>
        <v>0</v>
      </c>
      <c r="X622" s="14"/>
      <c r="Y622" s="14"/>
      <c r="Z622" s="108"/>
      <c r="AA622" s="114"/>
      <c r="AB622" s="129"/>
      <c r="AC622" s="128"/>
      <c r="AD622" s="142" t="str">
        <f t="shared" si="39"/>
        <v/>
      </c>
      <c r="AE622" s="142" t="str">
        <f>IF($E622&lt;&gt;"",IF($AD622=1,VLOOKUP($E622,得点換算表!$C$5:$D$14,2),VLOOKUP($E622,得点換算表!$E$5:$F$14,2)),"")</f>
        <v/>
      </c>
      <c r="AF622" s="142" t="str">
        <f>IF($F622&lt;&gt;"",IF($AD622=1,VLOOKUP($F622,得点換算表!$C$15:$D$24,2),VLOOKUP($F622,得点換算表!$E$15:$F$24,2)),"")</f>
        <v/>
      </c>
      <c r="AG622" s="142" t="str">
        <f>IF($G622&lt;&gt;"",IF($AD622=1,VLOOKUP($G622,得点換算表!$C$25:$D$34,2),VLOOKUP($G622,得点換算表!$E$25:$F$34,2)),"")</f>
        <v/>
      </c>
      <c r="AH622" s="142" t="str">
        <f>IF($H622&lt;&gt;"",IF($AD622=1,VLOOKUP($H622,得点換算表!$C$35:$D$44,2),VLOOKUP($H622,得点換算表!$E$35:$F$44,2)),"")</f>
        <v/>
      </c>
      <c r="AI622" s="142" t="str">
        <f>IF($I622&lt;&gt;"",IF($AD622=1,VLOOKUP($I622,得点換算表!$C$45:$D$55,2),VLOOKUP($I622,得点換算表!$E$45:$F$55,2)),"")</f>
        <v/>
      </c>
      <c r="AJ622" s="142" t="str">
        <f>IF($J622&lt;&gt;"",IF($AD622=1,VLOOKUP($J622,得点換算表!$C$56:$D$65,2),VLOOKUP($J622,得点換算表!$E$56:$F$65,2)),"")</f>
        <v/>
      </c>
      <c r="AK622" s="142" t="str">
        <f>IF($K622&lt;&gt;"",IF($AD622=1,VLOOKUP($K622,得点換算表!$C$66:$D$76,2),VLOOKUP($K622,得点換算表!$E$66:$F$76,2)),"")</f>
        <v/>
      </c>
      <c r="AL622" s="142" t="str">
        <f>IF($L622&lt;&gt;"",IF($AD622=1,VLOOKUP($L622,得点換算表!$C$77:$D$86,2),VLOOKUP($L622,得点換算表!$E$77:$F$86,2)),"")</f>
        <v/>
      </c>
      <c r="AM622" s="142" t="str">
        <f>IF($M622&lt;&gt;"",IF($AD622=1,VLOOKUP($M622,得点換算表!$C$87:$D$96,2),VLOOKUP($M622,得点換算表!$E$87:$F$96,2)),"")</f>
        <v/>
      </c>
      <c r="AN622" s="142" t="str">
        <f t="shared" si="37"/>
        <v/>
      </c>
      <c r="AO622" s="143" t="str">
        <f>IF(AND($AN622&lt;&gt;"",$AN622&gt;=8),VLOOKUP($AN622,得点換算表!$I$5:$J$9,2),"")</f>
        <v/>
      </c>
      <c r="AP622" s="105"/>
    </row>
    <row r="623" spans="1:42" x14ac:dyDescent="0.15">
      <c r="A623" s="11"/>
      <c r="B623" s="12"/>
      <c r="C623" s="13"/>
      <c r="D623" s="13"/>
      <c r="E623" s="14"/>
      <c r="F623" s="14"/>
      <c r="G623" s="14"/>
      <c r="H623" s="14"/>
      <c r="I623" s="15"/>
      <c r="J623" s="14"/>
      <c r="K623" s="13"/>
      <c r="L623" s="14"/>
      <c r="M623" s="14"/>
      <c r="N623" s="14"/>
      <c r="O623" s="14"/>
      <c r="P623" s="198"/>
      <c r="Q623" s="198"/>
      <c r="R623" s="198"/>
      <c r="S623" s="198"/>
      <c r="T623" s="198"/>
      <c r="U623" s="198"/>
      <c r="V623" s="198"/>
      <c r="W623" s="202">
        <f t="shared" si="38"/>
        <v>0</v>
      </c>
      <c r="X623" s="14"/>
      <c r="Y623" s="14"/>
      <c r="Z623" s="108"/>
      <c r="AA623" s="114"/>
      <c r="AB623" s="129"/>
      <c r="AC623" s="128"/>
      <c r="AD623" s="142" t="str">
        <f t="shared" si="39"/>
        <v/>
      </c>
      <c r="AE623" s="142" t="str">
        <f>IF($E623&lt;&gt;"",IF($AD623=1,VLOOKUP($E623,得点換算表!$C$5:$D$14,2),VLOOKUP($E623,得点換算表!$E$5:$F$14,2)),"")</f>
        <v/>
      </c>
      <c r="AF623" s="142" t="str">
        <f>IF($F623&lt;&gt;"",IF($AD623=1,VLOOKUP($F623,得点換算表!$C$15:$D$24,2),VLOOKUP($F623,得点換算表!$E$15:$F$24,2)),"")</f>
        <v/>
      </c>
      <c r="AG623" s="142" t="str">
        <f>IF($G623&lt;&gt;"",IF($AD623=1,VLOOKUP($G623,得点換算表!$C$25:$D$34,2),VLOOKUP($G623,得点換算表!$E$25:$F$34,2)),"")</f>
        <v/>
      </c>
      <c r="AH623" s="142" t="str">
        <f>IF($H623&lt;&gt;"",IF($AD623=1,VLOOKUP($H623,得点換算表!$C$35:$D$44,2),VLOOKUP($H623,得点換算表!$E$35:$F$44,2)),"")</f>
        <v/>
      </c>
      <c r="AI623" s="142" t="str">
        <f>IF($I623&lt;&gt;"",IF($AD623=1,VLOOKUP($I623,得点換算表!$C$45:$D$55,2),VLOOKUP($I623,得点換算表!$E$45:$F$55,2)),"")</f>
        <v/>
      </c>
      <c r="AJ623" s="142" t="str">
        <f>IF($J623&lt;&gt;"",IF($AD623=1,VLOOKUP($J623,得点換算表!$C$56:$D$65,2),VLOOKUP($J623,得点換算表!$E$56:$F$65,2)),"")</f>
        <v/>
      </c>
      <c r="AK623" s="142" t="str">
        <f>IF($K623&lt;&gt;"",IF($AD623=1,VLOOKUP($K623,得点換算表!$C$66:$D$76,2),VLOOKUP($K623,得点換算表!$E$66:$F$76,2)),"")</f>
        <v/>
      </c>
      <c r="AL623" s="142" t="str">
        <f>IF($L623&lt;&gt;"",IF($AD623=1,VLOOKUP($L623,得点換算表!$C$77:$D$86,2),VLOOKUP($L623,得点換算表!$E$77:$F$86,2)),"")</f>
        <v/>
      </c>
      <c r="AM623" s="142" t="str">
        <f>IF($M623&lt;&gt;"",IF($AD623=1,VLOOKUP($M623,得点換算表!$C$87:$D$96,2),VLOOKUP($M623,得点換算表!$E$87:$F$96,2)),"")</f>
        <v/>
      </c>
      <c r="AN623" s="142" t="str">
        <f t="shared" si="37"/>
        <v/>
      </c>
      <c r="AO623" s="143" t="str">
        <f>IF(AND($AN623&lt;&gt;"",$AN623&gt;=8),VLOOKUP($AN623,得点換算表!$I$5:$J$9,2),"")</f>
        <v/>
      </c>
      <c r="AP623" s="105"/>
    </row>
    <row r="624" spans="1:42" x14ac:dyDescent="0.15">
      <c r="A624" s="11"/>
      <c r="B624" s="12"/>
      <c r="C624" s="13"/>
      <c r="D624" s="13"/>
      <c r="E624" s="14"/>
      <c r="F624" s="14"/>
      <c r="G624" s="14"/>
      <c r="H624" s="14"/>
      <c r="I624" s="15"/>
      <c r="J624" s="14"/>
      <c r="K624" s="13"/>
      <c r="L624" s="14"/>
      <c r="M624" s="14"/>
      <c r="N624" s="14"/>
      <c r="O624" s="14"/>
      <c r="P624" s="198"/>
      <c r="Q624" s="198"/>
      <c r="R624" s="198"/>
      <c r="S624" s="198"/>
      <c r="T624" s="198"/>
      <c r="U624" s="198"/>
      <c r="V624" s="198"/>
      <c r="W624" s="202">
        <f t="shared" si="38"/>
        <v>0</v>
      </c>
      <c r="X624" s="14"/>
      <c r="Y624" s="14"/>
      <c r="Z624" s="108"/>
      <c r="AA624" s="114"/>
      <c r="AB624" s="129"/>
      <c r="AC624" s="128"/>
      <c r="AD624" s="142" t="str">
        <f t="shared" si="39"/>
        <v/>
      </c>
      <c r="AE624" s="142" t="str">
        <f>IF($E624&lt;&gt;"",IF($AD624=1,VLOOKUP($E624,得点換算表!$C$5:$D$14,2),VLOOKUP($E624,得点換算表!$E$5:$F$14,2)),"")</f>
        <v/>
      </c>
      <c r="AF624" s="142" t="str">
        <f>IF($F624&lt;&gt;"",IF($AD624=1,VLOOKUP($F624,得点換算表!$C$15:$D$24,2),VLOOKUP($F624,得点換算表!$E$15:$F$24,2)),"")</f>
        <v/>
      </c>
      <c r="AG624" s="142" t="str">
        <f>IF($G624&lt;&gt;"",IF($AD624=1,VLOOKUP($G624,得点換算表!$C$25:$D$34,2),VLOOKUP($G624,得点換算表!$E$25:$F$34,2)),"")</f>
        <v/>
      </c>
      <c r="AH624" s="142" t="str">
        <f>IF($H624&lt;&gt;"",IF($AD624=1,VLOOKUP($H624,得点換算表!$C$35:$D$44,2),VLOOKUP($H624,得点換算表!$E$35:$F$44,2)),"")</f>
        <v/>
      </c>
      <c r="AI624" s="142" t="str">
        <f>IF($I624&lt;&gt;"",IF($AD624=1,VLOOKUP($I624,得点換算表!$C$45:$D$55,2),VLOOKUP($I624,得点換算表!$E$45:$F$55,2)),"")</f>
        <v/>
      </c>
      <c r="AJ624" s="142" t="str">
        <f>IF($J624&lt;&gt;"",IF($AD624=1,VLOOKUP($J624,得点換算表!$C$56:$D$65,2),VLOOKUP($J624,得点換算表!$E$56:$F$65,2)),"")</f>
        <v/>
      </c>
      <c r="AK624" s="142" t="str">
        <f>IF($K624&lt;&gt;"",IF($AD624=1,VLOOKUP($K624,得点換算表!$C$66:$D$76,2),VLOOKUP($K624,得点換算表!$E$66:$F$76,2)),"")</f>
        <v/>
      </c>
      <c r="AL624" s="142" t="str">
        <f>IF($L624&lt;&gt;"",IF($AD624=1,VLOOKUP($L624,得点換算表!$C$77:$D$86,2),VLOOKUP($L624,得点換算表!$E$77:$F$86,2)),"")</f>
        <v/>
      </c>
      <c r="AM624" s="142" t="str">
        <f>IF($M624&lt;&gt;"",IF($AD624=1,VLOOKUP($M624,得点換算表!$C$87:$D$96,2),VLOOKUP($M624,得点換算表!$E$87:$F$96,2)),"")</f>
        <v/>
      </c>
      <c r="AN624" s="142" t="str">
        <f t="shared" si="37"/>
        <v/>
      </c>
      <c r="AO624" s="143" t="str">
        <f>IF(AND($AN624&lt;&gt;"",$AN624&gt;=8),VLOOKUP($AN624,得点換算表!$I$5:$J$9,2),"")</f>
        <v/>
      </c>
      <c r="AP624" s="105"/>
    </row>
    <row r="625" spans="1:42" x14ac:dyDescent="0.15">
      <c r="A625" s="11"/>
      <c r="B625" s="12"/>
      <c r="C625" s="13"/>
      <c r="D625" s="13"/>
      <c r="E625" s="14"/>
      <c r="F625" s="14"/>
      <c r="G625" s="14"/>
      <c r="H625" s="14"/>
      <c r="I625" s="15"/>
      <c r="J625" s="14"/>
      <c r="K625" s="13"/>
      <c r="L625" s="14"/>
      <c r="M625" s="14"/>
      <c r="N625" s="14"/>
      <c r="O625" s="14"/>
      <c r="P625" s="198"/>
      <c r="Q625" s="198"/>
      <c r="R625" s="198"/>
      <c r="S625" s="198"/>
      <c r="T625" s="198"/>
      <c r="U625" s="198"/>
      <c r="V625" s="198"/>
      <c r="W625" s="202">
        <f t="shared" si="38"/>
        <v>0</v>
      </c>
      <c r="X625" s="14"/>
      <c r="Y625" s="14"/>
      <c r="Z625" s="108"/>
      <c r="AA625" s="114"/>
      <c r="AB625" s="129"/>
      <c r="AC625" s="128"/>
      <c r="AD625" s="142" t="str">
        <f t="shared" si="39"/>
        <v/>
      </c>
      <c r="AE625" s="142" t="str">
        <f>IF($E625&lt;&gt;"",IF($AD625=1,VLOOKUP($E625,得点換算表!$C$5:$D$14,2),VLOOKUP($E625,得点換算表!$E$5:$F$14,2)),"")</f>
        <v/>
      </c>
      <c r="AF625" s="142" t="str">
        <f>IF($F625&lt;&gt;"",IF($AD625=1,VLOOKUP($F625,得点換算表!$C$15:$D$24,2),VLOOKUP($F625,得点換算表!$E$15:$F$24,2)),"")</f>
        <v/>
      </c>
      <c r="AG625" s="142" t="str">
        <f>IF($G625&lt;&gt;"",IF($AD625=1,VLOOKUP($G625,得点換算表!$C$25:$D$34,2),VLOOKUP($G625,得点換算表!$E$25:$F$34,2)),"")</f>
        <v/>
      </c>
      <c r="AH625" s="142" t="str">
        <f>IF($H625&lt;&gt;"",IF($AD625=1,VLOOKUP($H625,得点換算表!$C$35:$D$44,2),VLOOKUP($H625,得点換算表!$E$35:$F$44,2)),"")</f>
        <v/>
      </c>
      <c r="AI625" s="142" t="str">
        <f>IF($I625&lt;&gt;"",IF($AD625=1,VLOOKUP($I625,得点換算表!$C$45:$D$55,2),VLOOKUP($I625,得点換算表!$E$45:$F$55,2)),"")</f>
        <v/>
      </c>
      <c r="AJ625" s="142" t="str">
        <f>IF($J625&lt;&gt;"",IF($AD625=1,VLOOKUP($J625,得点換算表!$C$56:$D$65,2),VLOOKUP($J625,得点換算表!$E$56:$F$65,2)),"")</f>
        <v/>
      </c>
      <c r="AK625" s="142" t="str">
        <f>IF($K625&lt;&gt;"",IF($AD625=1,VLOOKUP($K625,得点換算表!$C$66:$D$76,2),VLOOKUP($K625,得点換算表!$E$66:$F$76,2)),"")</f>
        <v/>
      </c>
      <c r="AL625" s="142" t="str">
        <f>IF($L625&lt;&gt;"",IF($AD625=1,VLOOKUP($L625,得点換算表!$C$77:$D$86,2),VLOOKUP($L625,得点換算表!$E$77:$F$86,2)),"")</f>
        <v/>
      </c>
      <c r="AM625" s="142" t="str">
        <f>IF($M625&lt;&gt;"",IF($AD625=1,VLOOKUP($M625,得点換算表!$C$87:$D$96,2),VLOOKUP($M625,得点換算表!$E$87:$F$96,2)),"")</f>
        <v/>
      </c>
      <c r="AN625" s="142" t="str">
        <f t="shared" si="37"/>
        <v/>
      </c>
      <c r="AO625" s="143" t="str">
        <f>IF(AND($AN625&lt;&gt;"",$AN625&gt;=8),VLOOKUP($AN625,得点換算表!$I$5:$J$9,2),"")</f>
        <v/>
      </c>
      <c r="AP625" s="105"/>
    </row>
    <row r="626" spans="1:42" x14ac:dyDescent="0.15">
      <c r="A626" s="11"/>
      <c r="B626" s="12"/>
      <c r="C626" s="13"/>
      <c r="D626" s="13"/>
      <c r="E626" s="14"/>
      <c r="F626" s="14"/>
      <c r="G626" s="14"/>
      <c r="H626" s="14"/>
      <c r="I626" s="15"/>
      <c r="J626" s="14"/>
      <c r="K626" s="13"/>
      <c r="L626" s="14"/>
      <c r="M626" s="14"/>
      <c r="N626" s="14"/>
      <c r="O626" s="14"/>
      <c r="P626" s="198"/>
      <c r="Q626" s="198"/>
      <c r="R626" s="198"/>
      <c r="S626" s="198"/>
      <c r="T626" s="198"/>
      <c r="U626" s="198"/>
      <c r="V626" s="198"/>
      <c r="W626" s="202">
        <f t="shared" si="38"/>
        <v>0</v>
      </c>
      <c r="X626" s="14"/>
      <c r="Y626" s="14"/>
      <c r="Z626" s="108"/>
      <c r="AA626" s="114"/>
      <c r="AB626" s="129"/>
      <c r="AC626" s="128"/>
      <c r="AD626" s="142" t="str">
        <f t="shared" si="39"/>
        <v/>
      </c>
      <c r="AE626" s="142" t="str">
        <f>IF($E626&lt;&gt;"",IF($AD626=1,VLOOKUP($E626,得点換算表!$C$5:$D$14,2),VLOOKUP($E626,得点換算表!$E$5:$F$14,2)),"")</f>
        <v/>
      </c>
      <c r="AF626" s="142" t="str">
        <f>IF($F626&lt;&gt;"",IF($AD626=1,VLOOKUP($F626,得点換算表!$C$15:$D$24,2),VLOOKUP($F626,得点換算表!$E$15:$F$24,2)),"")</f>
        <v/>
      </c>
      <c r="AG626" s="142" t="str">
        <f>IF($G626&lt;&gt;"",IF($AD626=1,VLOOKUP($G626,得点換算表!$C$25:$D$34,2),VLOOKUP($G626,得点換算表!$E$25:$F$34,2)),"")</f>
        <v/>
      </c>
      <c r="AH626" s="142" t="str">
        <f>IF($H626&lt;&gt;"",IF($AD626=1,VLOOKUP($H626,得点換算表!$C$35:$D$44,2),VLOOKUP($H626,得点換算表!$E$35:$F$44,2)),"")</f>
        <v/>
      </c>
      <c r="AI626" s="142" t="str">
        <f>IF($I626&lt;&gt;"",IF($AD626=1,VLOOKUP($I626,得点換算表!$C$45:$D$55,2),VLOOKUP($I626,得点換算表!$E$45:$F$55,2)),"")</f>
        <v/>
      </c>
      <c r="AJ626" s="142" t="str">
        <f>IF($J626&lt;&gt;"",IF($AD626=1,VLOOKUP($J626,得点換算表!$C$56:$D$65,2),VLOOKUP($J626,得点換算表!$E$56:$F$65,2)),"")</f>
        <v/>
      </c>
      <c r="AK626" s="142" t="str">
        <f>IF($K626&lt;&gt;"",IF($AD626=1,VLOOKUP($K626,得点換算表!$C$66:$D$76,2),VLOOKUP($K626,得点換算表!$E$66:$F$76,2)),"")</f>
        <v/>
      </c>
      <c r="AL626" s="142" t="str">
        <f>IF($L626&lt;&gt;"",IF($AD626=1,VLOOKUP($L626,得点換算表!$C$77:$D$86,2),VLOOKUP($L626,得点換算表!$E$77:$F$86,2)),"")</f>
        <v/>
      </c>
      <c r="AM626" s="142" t="str">
        <f>IF($M626&lt;&gt;"",IF($AD626=1,VLOOKUP($M626,得点換算表!$C$87:$D$96,2),VLOOKUP($M626,得点換算表!$E$87:$F$96,2)),"")</f>
        <v/>
      </c>
      <c r="AN626" s="142" t="str">
        <f t="shared" si="37"/>
        <v/>
      </c>
      <c r="AO626" s="143" t="str">
        <f>IF(AND($AN626&lt;&gt;"",$AN626&gt;=8),VLOOKUP($AN626,得点換算表!$I$5:$J$9,2),"")</f>
        <v/>
      </c>
      <c r="AP626" s="105"/>
    </row>
    <row r="627" spans="1:42" x14ac:dyDescent="0.15">
      <c r="A627" s="11"/>
      <c r="B627" s="12"/>
      <c r="C627" s="13"/>
      <c r="D627" s="13"/>
      <c r="E627" s="14"/>
      <c r="F627" s="14"/>
      <c r="G627" s="14"/>
      <c r="H627" s="14"/>
      <c r="I627" s="15"/>
      <c r="J627" s="14"/>
      <c r="K627" s="13"/>
      <c r="L627" s="14"/>
      <c r="M627" s="14"/>
      <c r="N627" s="14"/>
      <c r="O627" s="14"/>
      <c r="P627" s="198"/>
      <c r="Q627" s="198"/>
      <c r="R627" s="198"/>
      <c r="S627" s="198"/>
      <c r="T627" s="198"/>
      <c r="U627" s="198"/>
      <c r="V627" s="198"/>
      <c r="W627" s="202">
        <f t="shared" si="38"/>
        <v>0</v>
      </c>
      <c r="X627" s="14"/>
      <c r="Y627" s="14"/>
      <c r="Z627" s="108"/>
      <c r="AA627" s="114"/>
      <c r="AB627" s="129"/>
      <c r="AC627" s="128"/>
      <c r="AD627" s="142" t="str">
        <f t="shared" si="39"/>
        <v/>
      </c>
      <c r="AE627" s="142" t="str">
        <f>IF($E627&lt;&gt;"",IF($AD627=1,VLOOKUP($E627,得点換算表!$C$5:$D$14,2),VLOOKUP($E627,得点換算表!$E$5:$F$14,2)),"")</f>
        <v/>
      </c>
      <c r="AF627" s="142" t="str">
        <f>IF($F627&lt;&gt;"",IF($AD627=1,VLOOKUP($F627,得点換算表!$C$15:$D$24,2),VLOOKUP($F627,得点換算表!$E$15:$F$24,2)),"")</f>
        <v/>
      </c>
      <c r="AG627" s="142" t="str">
        <f>IF($G627&lt;&gt;"",IF($AD627=1,VLOOKUP($G627,得点換算表!$C$25:$D$34,2),VLOOKUP($G627,得点換算表!$E$25:$F$34,2)),"")</f>
        <v/>
      </c>
      <c r="AH627" s="142" t="str">
        <f>IF($H627&lt;&gt;"",IF($AD627=1,VLOOKUP($H627,得点換算表!$C$35:$D$44,2),VLOOKUP($H627,得点換算表!$E$35:$F$44,2)),"")</f>
        <v/>
      </c>
      <c r="AI627" s="142" t="str">
        <f>IF($I627&lt;&gt;"",IF($AD627=1,VLOOKUP($I627,得点換算表!$C$45:$D$55,2),VLOOKUP($I627,得点換算表!$E$45:$F$55,2)),"")</f>
        <v/>
      </c>
      <c r="AJ627" s="142" t="str">
        <f>IF($J627&lt;&gt;"",IF($AD627=1,VLOOKUP($J627,得点換算表!$C$56:$D$65,2),VLOOKUP($J627,得点換算表!$E$56:$F$65,2)),"")</f>
        <v/>
      </c>
      <c r="AK627" s="142" t="str">
        <f>IF($K627&lt;&gt;"",IF($AD627=1,VLOOKUP($K627,得点換算表!$C$66:$D$76,2),VLOOKUP($K627,得点換算表!$E$66:$F$76,2)),"")</f>
        <v/>
      </c>
      <c r="AL627" s="142" t="str">
        <f>IF($L627&lt;&gt;"",IF($AD627=1,VLOOKUP($L627,得点換算表!$C$77:$D$86,2),VLOOKUP($L627,得点換算表!$E$77:$F$86,2)),"")</f>
        <v/>
      </c>
      <c r="AM627" s="142" t="str">
        <f>IF($M627&lt;&gt;"",IF($AD627=1,VLOOKUP($M627,得点換算表!$C$87:$D$96,2),VLOOKUP($M627,得点換算表!$E$87:$F$96,2)),"")</f>
        <v/>
      </c>
      <c r="AN627" s="142" t="str">
        <f t="shared" si="37"/>
        <v/>
      </c>
      <c r="AO627" s="143" t="str">
        <f>IF(AND($AN627&lt;&gt;"",$AN627&gt;=8),VLOOKUP($AN627,得点換算表!$I$5:$J$9,2),"")</f>
        <v/>
      </c>
      <c r="AP627" s="105"/>
    </row>
    <row r="628" spans="1:42" x14ac:dyDescent="0.15">
      <c r="A628" s="11"/>
      <c r="B628" s="12"/>
      <c r="C628" s="13"/>
      <c r="D628" s="13"/>
      <c r="E628" s="14"/>
      <c r="F628" s="14"/>
      <c r="G628" s="14"/>
      <c r="H628" s="14"/>
      <c r="I628" s="15"/>
      <c r="J628" s="14"/>
      <c r="K628" s="13"/>
      <c r="L628" s="14"/>
      <c r="M628" s="14"/>
      <c r="N628" s="14"/>
      <c r="O628" s="14"/>
      <c r="P628" s="198"/>
      <c r="Q628" s="198"/>
      <c r="R628" s="198"/>
      <c r="S628" s="198"/>
      <c r="T628" s="198"/>
      <c r="U628" s="198"/>
      <c r="V628" s="198"/>
      <c r="W628" s="202">
        <f t="shared" si="38"/>
        <v>0</v>
      </c>
      <c r="X628" s="14"/>
      <c r="Y628" s="14"/>
      <c r="Z628" s="108"/>
      <c r="AA628" s="114"/>
      <c r="AB628" s="129"/>
      <c r="AC628" s="128"/>
      <c r="AD628" s="142" t="str">
        <f t="shared" si="39"/>
        <v/>
      </c>
      <c r="AE628" s="142" t="str">
        <f>IF($E628&lt;&gt;"",IF($AD628=1,VLOOKUP($E628,得点換算表!$C$5:$D$14,2),VLOOKUP($E628,得点換算表!$E$5:$F$14,2)),"")</f>
        <v/>
      </c>
      <c r="AF628" s="142" t="str">
        <f>IF($F628&lt;&gt;"",IF($AD628=1,VLOOKUP($F628,得点換算表!$C$15:$D$24,2),VLOOKUP($F628,得点換算表!$E$15:$F$24,2)),"")</f>
        <v/>
      </c>
      <c r="AG628" s="142" t="str">
        <f>IF($G628&lt;&gt;"",IF($AD628=1,VLOOKUP($G628,得点換算表!$C$25:$D$34,2),VLOOKUP($G628,得点換算表!$E$25:$F$34,2)),"")</f>
        <v/>
      </c>
      <c r="AH628" s="142" t="str">
        <f>IF($H628&lt;&gt;"",IF($AD628=1,VLOOKUP($H628,得点換算表!$C$35:$D$44,2),VLOOKUP($H628,得点換算表!$E$35:$F$44,2)),"")</f>
        <v/>
      </c>
      <c r="AI628" s="142" t="str">
        <f>IF($I628&lt;&gt;"",IF($AD628=1,VLOOKUP($I628,得点換算表!$C$45:$D$55,2),VLOOKUP($I628,得点換算表!$E$45:$F$55,2)),"")</f>
        <v/>
      </c>
      <c r="AJ628" s="142" t="str">
        <f>IF($J628&lt;&gt;"",IF($AD628=1,VLOOKUP($J628,得点換算表!$C$56:$D$65,2),VLOOKUP($J628,得点換算表!$E$56:$F$65,2)),"")</f>
        <v/>
      </c>
      <c r="AK628" s="142" t="str">
        <f>IF($K628&lt;&gt;"",IF($AD628=1,VLOOKUP($K628,得点換算表!$C$66:$D$76,2),VLOOKUP($K628,得点換算表!$E$66:$F$76,2)),"")</f>
        <v/>
      </c>
      <c r="AL628" s="142" t="str">
        <f>IF($L628&lt;&gt;"",IF($AD628=1,VLOOKUP($L628,得点換算表!$C$77:$D$86,2),VLOOKUP($L628,得点換算表!$E$77:$F$86,2)),"")</f>
        <v/>
      </c>
      <c r="AM628" s="142" t="str">
        <f>IF($M628&lt;&gt;"",IF($AD628=1,VLOOKUP($M628,得点換算表!$C$87:$D$96,2),VLOOKUP($M628,得点換算表!$E$87:$F$96,2)),"")</f>
        <v/>
      </c>
      <c r="AN628" s="142" t="str">
        <f t="shared" si="37"/>
        <v/>
      </c>
      <c r="AO628" s="143" t="str">
        <f>IF(AND($AN628&lt;&gt;"",$AN628&gt;=8),VLOOKUP($AN628,得点換算表!$I$5:$J$9,2),"")</f>
        <v/>
      </c>
      <c r="AP628" s="105"/>
    </row>
    <row r="629" spans="1:42" x14ac:dyDescent="0.15">
      <c r="A629" s="11"/>
      <c r="B629" s="12"/>
      <c r="C629" s="13"/>
      <c r="D629" s="13"/>
      <c r="E629" s="14"/>
      <c r="F629" s="14"/>
      <c r="G629" s="14"/>
      <c r="H629" s="14"/>
      <c r="I629" s="15"/>
      <c r="J629" s="14"/>
      <c r="K629" s="13"/>
      <c r="L629" s="14"/>
      <c r="M629" s="14"/>
      <c r="N629" s="14"/>
      <c r="O629" s="14"/>
      <c r="P629" s="198"/>
      <c r="Q629" s="198"/>
      <c r="R629" s="198"/>
      <c r="S629" s="198"/>
      <c r="T629" s="198"/>
      <c r="U629" s="198"/>
      <c r="V629" s="198"/>
      <c r="W629" s="202">
        <f t="shared" si="38"/>
        <v>0</v>
      </c>
      <c r="X629" s="14"/>
      <c r="Y629" s="14"/>
      <c r="Z629" s="108"/>
      <c r="AA629" s="114"/>
      <c r="AB629" s="129"/>
      <c r="AC629" s="128"/>
      <c r="AD629" s="142" t="str">
        <f t="shared" si="39"/>
        <v/>
      </c>
      <c r="AE629" s="142" t="str">
        <f>IF($E629&lt;&gt;"",IF($AD629=1,VLOOKUP($E629,得点換算表!$C$5:$D$14,2),VLOOKUP($E629,得点換算表!$E$5:$F$14,2)),"")</f>
        <v/>
      </c>
      <c r="AF629" s="142" t="str">
        <f>IF($F629&lt;&gt;"",IF($AD629=1,VLOOKUP($F629,得点換算表!$C$15:$D$24,2),VLOOKUP($F629,得点換算表!$E$15:$F$24,2)),"")</f>
        <v/>
      </c>
      <c r="AG629" s="142" t="str">
        <f>IF($G629&lt;&gt;"",IF($AD629=1,VLOOKUP($G629,得点換算表!$C$25:$D$34,2),VLOOKUP($G629,得点換算表!$E$25:$F$34,2)),"")</f>
        <v/>
      </c>
      <c r="AH629" s="142" t="str">
        <f>IF($H629&lt;&gt;"",IF($AD629=1,VLOOKUP($H629,得点換算表!$C$35:$D$44,2),VLOOKUP($H629,得点換算表!$E$35:$F$44,2)),"")</f>
        <v/>
      </c>
      <c r="AI629" s="142" t="str">
        <f>IF($I629&lt;&gt;"",IF($AD629=1,VLOOKUP($I629,得点換算表!$C$45:$D$55,2),VLOOKUP($I629,得点換算表!$E$45:$F$55,2)),"")</f>
        <v/>
      </c>
      <c r="AJ629" s="142" t="str">
        <f>IF($J629&lt;&gt;"",IF($AD629=1,VLOOKUP($J629,得点換算表!$C$56:$D$65,2),VLOOKUP($J629,得点換算表!$E$56:$F$65,2)),"")</f>
        <v/>
      </c>
      <c r="AK629" s="142" t="str">
        <f>IF($K629&lt;&gt;"",IF($AD629=1,VLOOKUP($K629,得点換算表!$C$66:$D$76,2),VLOOKUP($K629,得点換算表!$E$66:$F$76,2)),"")</f>
        <v/>
      </c>
      <c r="AL629" s="142" t="str">
        <f>IF($L629&lt;&gt;"",IF($AD629=1,VLOOKUP($L629,得点換算表!$C$77:$D$86,2),VLOOKUP($L629,得点換算表!$E$77:$F$86,2)),"")</f>
        <v/>
      </c>
      <c r="AM629" s="142" t="str">
        <f>IF($M629&lt;&gt;"",IF($AD629=1,VLOOKUP($M629,得点換算表!$C$87:$D$96,2),VLOOKUP($M629,得点換算表!$E$87:$F$96,2)),"")</f>
        <v/>
      </c>
      <c r="AN629" s="142" t="str">
        <f t="shared" si="37"/>
        <v/>
      </c>
      <c r="AO629" s="143" t="str">
        <f>IF(AND($AN629&lt;&gt;"",$AN629&gt;=8),VLOOKUP($AN629,得点換算表!$I$5:$J$9,2),"")</f>
        <v/>
      </c>
      <c r="AP629" s="105"/>
    </row>
    <row r="630" spans="1:42" x14ac:dyDescent="0.15">
      <c r="A630" s="11"/>
      <c r="B630" s="12"/>
      <c r="C630" s="13"/>
      <c r="D630" s="13"/>
      <c r="E630" s="14"/>
      <c r="F630" s="14"/>
      <c r="G630" s="14"/>
      <c r="H630" s="14"/>
      <c r="I630" s="15"/>
      <c r="J630" s="14"/>
      <c r="K630" s="13"/>
      <c r="L630" s="14"/>
      <c r="M630" s="14"/>
      <c r="N630" s="14"/>
      <c r="O630" s="14"/>
      <c r="P630" s="198"/>
      <c r="Q630" s="198"/>
      <c r="R630" s="198"/>
      <c r="S630" s="198"/>
      <c r="T630" s="198"/>
      <c r="U630" s="198"/>
      <c r="V630" s="198"/>
      <c r="W630" s="202">
        <f t="shared" si="38"/>
        <v>0</v>
      </c>
      <c r="X630" s="14"/>
      <c r="Y630" s="14"/>
      <c r="Z630" s="108"/>
      <c r="AA630" s="114"/>
      <c r="AB630" s="129"/>
      <c r="AC630" s="128"/>
      <c r="AD630" s="142" t="str">
        <f t="shared" si="39"/>
        <v/>
      </c>
      <c r="AE630" s="142" t="str">
        <f>IF($E630&lt;&gt;"",IF($AD630=1,VLOOKUP($E630,得点換算表!$C$5:$D$14,2),VLOOKUP($E630,得点換算表!$E$5:$F$14,2)),"")</f>
        <v/>
      </c>
      <c r="AF630" s="142" t="str">
        <f>IF($F630&lt;&gt;"",IF($AD630=1,VLOOKUP($F630,得点換算表!$C$15:$D$24,2),VLOOKUP($F630,得点換算表!$E$15:$F$24,2)),"")</f>
        <v/>
      </c>
      <c r="AG630" s="142" t="str">
        <f>IF($G630&lt;&gt;"",IF($AD630=1,VLOOKUP($G630,得点換算表!$C$25:$D$34,2),VLOOKUP($G630,得点換算表!$E$25:$F$34,2)),"")</f>
        <v/>
      </c>
      <c r="AH630" s="142" t="str">
        <f>IF($H630&lt;&gt;"",IF($AD630=1,VLOOKUP($H630,得点換算表!$C$35:$D$44,2),VLOOKUP($H630,得点換算表!$E$35:$F$44,2)),"")</f>
        <v/>
      </c>
      <c r="AI630" s="142" t="str">
        <f>IF($I630&lt;&gt;"",IF($AD630=1,VLOOKUP($I630,得点換算表!$C$45:$D$55,2),VLOOKUP($I630,得点換算表!$E$45:$F$55,2)),"")</f>
        <v/>
      </c>
      <c r="AJ630" s="142" t="str">
        <f>IF($J630&lt;&gt;"",IF($AD630=1,VLOOKUP($J630,得点換算表!$C$56:$D$65,2),VLOOKUP($J630,得点換算表!$E$56:$F$65,2)),"")</f>
        <v/>
      </c>
      <c r="AK630" s="142" t="str">
        <f>IF($K630&lt;&gt;"",IF($AD630=1,VLOOKUP($K630,得点換算表!$C$66:$D$76,2),VLOOKUP($K630,得点換算表!$E$66:$F$76,2)),"")</f>
        <v/>
      </c>
      <c r="AL630" s="142" t="str">
        <f>IF($L630&lt;&gt;"",IF($AD630=1,VLOOKUP($L630,得点換算表!$C$77:$D$86,2),VLOOKUP($L630,得点換算表!$E$77:$F$86,2)),"")</f>
        <v/>
      </c>
      <c r="AM630" s="142" t="str">
        <f>IF($M630&lt;&gt;"",IF($AD630=1,VLOOKUP($M630,得点換算表!$C$87:$D$96,2),VLOOKUP($M630,得点換算表!$E$87:$F$96,2)),"")</f>
        <v/>
      </c>
      <c r="AN630" s="142" t="str">
        <f t="shared" si="37"/>
        <v/>
      </c>
      <c r="AO630" s="143" t="str">
        <f>IF(AND($AN630&lt;&gt;"",$AN630&gt;=8),VLOOKUP($AN630,得点換算表!$I$5:$J$9,2),"")</f>
        <v/>
      </c>
      <c r="AP630" s="105"/>
    </row>
    <row r="631" spans="1:42" x14ac:dyDescent="0.15">
      <c r="A631" s="11"/>
      <c r="B631" s="12"/>
      <c r="C631" s="13"/>
      <c r="D631" s="13"/>
      <c r="E631" s="14"/>
      <c r="F631" s="14"/>
      <c r="G631" s="14"/>
      <c r="H631" s="14"/>
      <c r="I631" s="15"/>
      <c r="J631" s="14"/>
      <c r="K631" s="13"/>
      <c r="L631" s="14"/>
      <c r="M631" s="14"/>
      <c r="N631" s="14"/>
      <c r="O631" s="14"/>
      <c r="P631" s="198"/>
      <c r="Q631" s="198"/>
      <c r="R631" s="198"/>
      <c r="S631" s="198"/>
      <c r="T631" s="198"/>
      <c r="U631" s="198"/>
      <c r="V631" s="198"/>
      <c r="W631" s="202">
        <f t="shared" si="38"/>
        <v>0</v>
      </c>
      <c r="X631" s="14"/>
      <c r="Y631" s="14"/>
      <c r="Z631" s="108"/>
      <c r="AA631" s="114"/>
      <c r="AB631" s="129"/>
      <c r="AC631" s="128"/>
      <c r="AD631" s="142" t="str">
        <f t="shared" si="39"/>
        <v/>
      </c>
      <c r="AE631" s="142" t="str">
        <f>IF($E631&lt;&gt;"",IF($AD631=1,VLOOKUP($E631,得点換算表!$C$5:$D$14,2),VLOOKUP($E631,得点換算表!$E$5:$F$14,2)),"")</f>
        <v/>
      </c>
      <c r="AF631" s="142" t="str">
        <f>IF($F631&lt;&gt;"",IF($AD631=1,VLOOKUP($F631,得点換算表!$C$15:$D$24,2),VLOOKUP($F631,得点換算表!$E$15:$F$24,2)),"")</f>
        <v/>
      </c>
      <c r="AG631" s="142" t="str">
        <f>IF($G631&lt;&gt;"",IF($AD631=1,VLOOKUP($G631,得点換算表!$C$25:$D$34,2),VLOOKUP($G631,得点換算表!$E$25:$F$34,2)),"")</f>
        <v/>
      </c>
      <c r="AH631" s="142" t="str">
        <f>IF($H631&lt;&gt;"",IF($AD631=1,VLOOKUP($H631,得点換算表!$C$35:$D$44,2),VLOOKUP($H631,得点換算表!$E$35:$F$44,2)),"")</f>
        <v/>
      </c>
      <c r="AI631" s="142" t="str">
        <f>IF($I631&lt;&gt;"",IF($AD631=1,VLOOKUP($I631,得点換算表!$C$45:$D$55,2),VLOOKUP($I631,得点換算表!$E$45:$F$55,2)),"")</f>
        <v/>
      </c>
      <c r="AJ631" s="142" t="str">
        <f>IF($J631&lt;&gt;"",IF($AD631=1,VLOOKUP($J631,得点換算表!$C$56:$D$65,2),VLOOKUP($J631,得点換算表!$E$56:$F$65,2)),"")</f>
        <v/>
      </c>
      <c r="AK631" s="142" t="str">
        <f>IF($K631&lt;&gt;"",IF($AD631=1,VLOOKUP($K631,得点換算表!$C$66:$D$76,2),VLOOKUP($K631,得点換算表!$E$66:$F$76,2)),"")</f>
        <v/>
      </c>
      <c r="AL631" s="142" t="str">
        <f>IF($L631&lt;&gt;"",IF($AD631=1,VLOOKUP($L631,得点換算表!$C$77:$D$86,2),VLOOKUP($L631,得点換算表!$E$77:$F$86,2)),"")</f>
        <v/>
      </c>
      <c r="AM631" s="142" t="str">
        <f>IF($M631&lt;&gt;"",IF($AD631=1,VLOOKUP($M631,得点換算表!$C$87:$D$96,2),VLOOKUP($M631,得点換算表!$E$87:$F$96,2)),"")</f>
        <v/>
      </c>
      <c r="AN631" s="142" t="str">
        <f t="shared" si="37"/>
        <v/>
      </c>
      <c r="AO631" s="143" t="str">
        <f>IF(AND($AN631&lt;&gt;"",$AN631&gt;=8),VLOOKUP($AN631,得点換算表!$I$5:$J$9,2),"")</f>
        <v/>
      </c>
      <c r="AP631" s="105"/>
    </row>
    <row r="632" spans="1:42" x14ac:dyDescent="0.15">
      <c r="A632" s="11"/>
      <c r="B632" s="12"/>
      <c r="C632" s="13"/>
      <c r="D632" s="13"/>
      <c r="E632" s="14"/>
      <c r="F632" s="14"/>
      <c r="G632" s="14"/>
      <c r="H632" s="14"/>
      <c r="I632" s="15"/>
      <c r="J632" s="14"/>
      <c r="K632" s="13"/>
      <c r="L632" s="14"/>
      <c r="M632" s="14"/>
      <c r="N632" s="14"/>
      <c r="O632" s="14"/>
      <c r="P632" s="198"/>
      <c r="Q632" s="198"/>
      <c r="R632" s="198"/>
      <c r="S632" s="198"/>
      <c r="T632" s="198"/>
      <c r="U632" s="198"/>
      <c r="V632" s="198"/>
      <c r="W632" s="202">
        <f t="shared" si="38"/>
        <v>0</v>
      </c>
      <c r="X632" s="14"/>
      <c r="Y632" s="14"/>
      <c r="Z632" s="108"/>
      <c r="AA632" s="114"/>
      <c r="AB632" s="129"/>
      <c r="AC632" s="128"/>
      <c r="AD632" s="142" t="str">
        <f t="shared" si="39"/>
        <v/>
      </c>
      <c r="AE632" s="142" t="str">
        <f>IF($E632&lt;&gt;"",IF($AD632=1,VLOOKUP($E632,得点換算表!$C$5:$D$14,2),VLOOKUP($E632,得点換算表!$E$5:$F$14,2)),"")</f>
        <v/>
      </c>
      <c r="AF632" s="142" t="str">
        <f>IF($F632&lt;&gt;"",IF($AD632=1,VLOOKUP($F632,得点換算表!$C$15:$D$24,2),VLOOKUP($F632,得点換算表!$E$15:$F$24,2)),"")</f>
        <v/>
      </c>
      <c r="AG632" s="142" t="str">
        <f>IF($G632&lt;&gt;"",IF($AD632=1,VLOOKUP($G632,得点換算表!$C$25:$D$34,2),VLOOKUP($G632,得点換算表!$E$25:$F$34,2)),"")</f>
        <v/>
      </c>
      <c r="AH632" s="142" t="str">
        <f>IF($H632&lt;&gt;"",IF($AD632=1,VLOOKUP($H632,得点換算表!$C$35:$D$44,2),VLOOKUP($H632,得点換算表!$E$35:$F$44,2)),"")</f>
        <v/>
      </c>
      <c r="AI632" s="142" t="str">
        <f>IF($I632&lt;&gt;"",IF($AD632=1,VLOOKUP($I632,得点換算表!$C$45:$D$55,2),VLOOKUP($I632,得点換算表!$E$45:$F$55,2)),"")</f>
        <v/>
      </c>
      <c r="AJ632" s="142" t="str">
        <f>IF($J632&lt;&gt;"",IF($AD632=1,VLOOKUP($J632,得点換算表!$C$56:$D$65,2),VLOOKUP($J632,得点換算表!$E$56:$F$65,2)),"")</f>
        <v/>
      </c>
      <c r="AK632" s="142" t="str">
        <f>IF($K632&lt;&gt;"",IF($AD632=1,VLOOKUP($K632,得点換算表!$C$66:$D$76,2),VLOOKUP($K632,得点換算表!$E$66:$F$76,2)),"")</f>
        <v/>
      </c>
      <c r="AL632" s="142" t="str">
        <f>IF($L632&lt;&gt;"",IF($AD632=1,VLOOKUP($L632,得点換算表!$C$77:$D$86,2),VLOOKUP($L632,得点換算表!$E$77:$F$86,2)),"")</f>
        <v/>
      </c>
      <c r="AM632" s="142" t="str">
        <f>IF($M632&lt;&gt;"",IF($AD632=1,VLOOKUP($M632,得点換算表!$C$87:$D$96,2),VLOOKUP($M632,得点換算表!$E$87:$F$96,2)),"")</f>
        <v/>
      </c>
      <c r="AN632" s="142" t="str">
        <f t="shared" si="37"/>
        <v/>
      </c>
      <c r="AO632" s="143" t="str">
        <f>IF(AND($AN632&lt;&gt;"",$AN632&gt;=8),VLOOKUP($AN632,得点換算表!$I$5:$J$9,2),"")</f>
        <v/>
      </c>
      <c r="AP632" s="105"/>
    </row>
    <row r="633" spans="1:42" x14ac:dyDescent="0.15">
      <c r="A633" s="11"/>
      <c r="B633" s="12"/>
      <c r="C633" s="13"/>
      <c r="D633" s="13"/>
      <c r="E633" s="14"/>
      <c r="F633" s="14"/>
      <c r="G633" s="14"/>
      <c r="H633" s="14"/>
      <c r="I633" s="15"/>
      <c r="J633" s="14"/>
      <c r="K633" s="13"/>
      <c r="L633" s="14"/>
      <c r="M633" s="14"/>
      <c r="N633" s="14"/>
      <c r="O633" s="14"/>
      <c r="P633" s="198"/>
      <c r="Q633" s="198"/>
      <c r="R633" s="198"/>
      <c r="S633" s="198"/>
      <c r="T633" s="198"/>
      <c r="U633" s="198"/>
      <c r="V633" s="198"/>
      <c r="W633" s="202">
        <f t="shared" si="38"/>
        <v>0</v>
      </c>
      <c r="X633" s="14"/>
      <c r="Y633" s="14"/>
      <c r="Z633" s="108"/>
      <c r="AA633" s="114"/>
      <c r="AB633" s="129"/>
      <c r="AC633" s="128"/>
      <c r="AD633" s="142" t="str">
        <f t="shared" si="39"/>
        <v/>
      </c>
      <c r="AE633" s="142" t="str">
        <f>IF($E633&lt;&gt;"",IF($AD633=1,VLOOKUP($E633,得点換算表!$C$5:$D$14,2),VLOOKUP($E633,得点換算表!$E$5:$F$14,2)),"")</f>
        <v/>
      </c>
      <c r="AF633" s="142" t="str">
        <f>IF($F633&lt;&gt;"",IF($AD633=1,VLOOKUP($F633,得点換算表!$C$15:$D$24,2),VLOOKUP($F633,得点換算表!$E$15:$F$24,2)),"")</f>
        <v/>
      </c>
      <c r="AG633" s="142" t="str">
        <f>IF($G633&lt;&gt;"",IF($AD633=1,VLOOKUP($G633,得点換算表!$C$25:$D$34,2),VLOOKUP($G633,得点換算表!$E$25:$F$34,2)),"")</f>
        <v/>
      </c>
      <c r="AH633" s="142" t="str">
        <f>IF($H633&lt;&gt;"",IF($AD633=1,VLOOKUP($H633,得点換算表!$C$35:$D$44,2),VLOOKUP($H633,得点換算表!$E$35:$F$44,2)),"")</f>
        <v/>
      </c>
      <c r="AI633" s="142" t="str">
        <f>IF($I633&lt;&gt;"",IF($AD633=1,VLOOKUP($I633,得点換算表!$C$45:$D$55,2),VLOOKUP($I633,得点換算表!$E$45:$F$55,2)),"")</f>
        <v/>
      </c>
      <c r="AJ633" s="142" t="str">
        <f>IF($J633&lt;&gt;"",IF($AD633=1,VLOOKUP($J633,得点換算表!$C$56:$D$65,2),VLOOKUP($J633,得点換算表!$E$56:$F$65,2)),"")</f>
        <v/>
      </c>
      <c r="AK633" s="142" t="str">
        <f>IF($K633&lt;&gt;"",IF($AD633=1,VLOOKUP($K633,得点換算表!$C$66:$D$76,2),VLOOKUP($K633,得点換算表!$E$66:$F$76,2)),"")</f>
        <v/>
      </c>
      <c r="AL633" s="142" t="str">
        <f>IF($L633&lt;&gt;"",IF($AD633=1,VLOOKUP($L633,得点換算表!$C$77:$D$86,2),VLOOKUP($L633,得点換算表!$E$77:$F$86,2)),"")</f>
        <v/>
      </c>
      <c r="AM633" s="142" t="str">
        <f>IF($M633&lt;&gt;"",IF($AD633=1,VLOOKUP($M633,得点換算表!$C$87:$D$96,2),VLOOKUP($M633,得点換算表!$E$87:$F$96,2)),"")</f>
        <v/>
      </c>
      <c r="AN633" s="142" t="str">
        <f t="shared" si="37"/>
        <v/>
      </c>
      <c r="AO633" s="143" t="str">
        <f>IF(AND($AN633&lt;&gt;"",$AN633&gt;=8),VLOOKUP($AN633,得点換算表!$I$5:$J$9,2),"")</f>
        <v/>
      </c>
      <c r="AP633" s="105"/>
    </row>
    <row r="634" spans="1:42" x14ac:dyDescent="0.15">
      <c r="A634" s="11"/>
      <c r="B634" s="12"/>
      <c r="C634" s="13"/>
      <c r="D634" s="13"/>
      <c r="E634" s="14"/>
      <c r="F634" s="14"/>
      <c r="G634" s="14"/>
      <c r="H634" s="14"/>
      <c r="I634" s="15"/>
      <c r="J634" s="14"/>
      <c r="K634" s="13"/>
      <c r="L634" s="14"/>
      <c r="M634" s="14"/>
      <c r="N634" s="14"/>
      <c r="O634" s="14"/>
      <c r="P634" s="198"/>
      <c r="Q634" s="198"/>
      <c r="R634" s="198"/>
      <c r="S634" s="198"/>
      <c r="T634" s="198"/>
      <c r="U634" s="198"/>
      <c r="V634" s="198"/>
      <c r="W634" s="202">
        <f t="shared" si="38"/>
        <v>0</v>
      </c>
      <c r="X634" s="14"/>
      <c r="Y634" s="14"/>
      <c r="Z634" s="108"/>
      <c r="AA634" s="114"/>
      <c r="AB634" s="129"/>
      <c r="AC634" s="128"/>
      <c r="AD634" s="142" t="str">
        <f t="shared" si="39"/>
        <v/>
      </c>
      <c r="AE634" s="142" t="str">
        <f>IF($E634&lt;&gt;"",IF($AD634=1,VLOOKUP($E634,得点換算表!$C$5:$D$14,2),VLOOKUP($E634,得点換算表!$E$5:$F$14,2)),"")</f>
        <v/>
      </c>
      <c r="AF634" s="142" t="str">
        <f>IF($F634&lt;&gt;"",IF($AD634=1,VLOOKUP($F634,得点換算表!$C$15:$D$24,2),VLOOKUP($F634,得点換算表!$E$15:$F$24,2)),"")</f>
        <v/>
      </c>
      <c r="AG634" s="142" t="str">
        <f>IF($G634&lt;&gt;"",IF($AD634=1,VLOOKUP($G634,得点換算表!$C$25:$D$34,2),VLOOKUP($G634,得点換算表!$E$25:$F$34,2)),"")</f>
        <v/>
      </c>
      <c r="AH634" s="142" t="str">
        <f>IF($H634&lt;&gt;"",IF($AD634=1,VLOOKUP($H634,得点換算表!$C$35:$D$44,2),VLOOKUP($H634,得点換算表!$E$35:$F$44,2)),"")</f>
        <v/>
      </c>
      <c r="AI634" s="142" t="str">
        <f>IF($I634&lt;&gt;"",IF($AD634=1,VLOOKUP($I634,得点換算表!$C$45:$D$55,2),VLOOKUP($I634,得点換算表!$E$45:$F$55,2)),"")</f>
        <v/>
      </c>
      <c r="AJ634" s="142" t="str">
        <f>IF($J634&lt;&gt;"",IF($AD634=1,VLOOKUP($J634,得点換算表!$C$56:$D$65,2),VLOOKUP($J634,得点換算表!$E$56:$F$65,2)),"")</f>
        <v/>
      </c>
      <c r="AK634" s="142" t="str">
        <f>IF($K634&lt;&gt;"",IF($AD634=1,VLOOKUP($K634,得点換算表!$C$66:$D$76,2),VLOOKUP($K634,得点換算表!$E$66:$F$76,2)),"")</f>
        <v/>
      </c>
      <c r="AL634" s="142" t="str">
        <f>IF($L634&lt;&gt;"",IF($AD634=1,VLOOKUP($L634,得点換算表!$C$77:$D$86,2),VLOOKUP($L634,得点換算表!$E$77:$F$86,2)),"")</f>
        <v/>
      </c>
      <c r="AM634" s="142" t="str">
        <f>IF($M634&lt;&gt;"",IF($AD634=1,VLOOKUP($M634,得点換算表!$C$87:$D$96,2),VLOOKUP($M634,得点換算表!$E$87:$F$96,2)),"")</f>
        <v/>
      </c>
      <c r="AN634" s="142" t="str">
        <f t="shared" si="37"/>
        <v/>
      </c>
      <c r="AO634" s="143" t="str">
        <f>IF(AND($AN634&lt;&gt;"",$AN634&gt;=8),VLOOKUP($AN634,得点換算表!$I$5:$J$9,2),"")</f>
        <v/>
      </c>
      <c r="AP634" s="105"/>
    </row>
    <row r="635" spans="1:42" x14ac:dyDescent="0.15">
      <c r="A635" s="11"/>
      <c r="B635" s="12"/>
      <c r="C635" s="13"/>
      <c r="D635" s="13"/>
      <c r="E635" s="14"/>
      <c r="F635" s="14"/>
      <c r="G635" s="14"/>
      <c r="H635" s="14"/>
      <c r="I635" s="15"/>
      <c r="J635" s="14"/>
      <c r="K635" s="13"/>
      <c r="L635" s="14"/>
      <c r="M635" s="14"/>
      <c r="N635" s="14"/>
      <c r="O635" s="14"/>
      <c r="P635" s="198"/>
      <c r="Q635" s="198"/>
      <c r="R635" s="198"/>
      <c r="S635" s="198"/>
      <c r="T635" s="198"/>
      <c r="U635" s="198"/>
      <c r="V635" s="198"/>
      <c r="W635" s="202">
        <f t="shared" si="38"/>
        <v>0</v>
      </c>
      <c r="X635" s="14"/>
      <c r="Y635" s="14"/>
      <c r="Z635" s="108"/>
      <c r="AA635" s="114"/>
      <c r="AB635" s="129"/>
      <c r="AC635" s="128"/>
      <c r="AD635" s="142" t="str">
        <f t="shared" si="39"/>
        <v/>
      </c>
      <c r="AE635" s="142" t="str">
        <f>IF($E635&lt;&gt;"",IF($AD635=1,VLOOKUP($E635,得点換算表!$C$5:$D$14,2),VLOOKUP($E635,得点換算表!$E$5:$F$14,2)),"")</f>
        <v/>
      </c>
      <c r="AF635" s="142" t="str">
        <f>IF($F635&lt;&gt;"",IF($AD635=1,VLOOKUP($F635,得点換算表!$C$15:$D$24,2),VLOOKUP($F635,得点換算表!$E$15:$F$24,2)),"")</f>
        <v/>
      </c>
      <c r="AG635" s="142" t="str">
        <f>IF($G635&lt;&gt;"",IF($AD635=1,VLOOKUP($G635,得点換算表!$C$25:$D$34,2),VLOOKUP($G635,得点換算表!$E$25:$F$34,2)),"")</f>
        <v/>
      </c>
      <c r="AH635" s="142" t="str">
        <f>IF($H635&lt;&gt;"",IF($AD635=1,VLOOKUP($H635,得点換算表!$C$35:$D$44,2),VLOOKUP($H635,得点換算表!$E$35:$F$44,2)),"")</f>
        <v/>
      </c>
      <c r="AI635" s="142" t="str">
        <f>IF($I635&lt;&gt;"",IF($AD635=1,VLOOKUP($I635,得点換算表!$C$45:$D$55,2),VLOOKUP($I635,得点換算表!$E$45:$F$55,2)),"")</f>
        <v/>
      </c>
      <c r="AJ635" s="142" t="str">
        <f>IF($J635&lt;&gt;"",IF($AD635=1,VLOOKUP($J635,得点換算表!$C$56:$D$65,2),VLOOKUP($J635,得点換算表!$E$56:$F$65,2)),"")</f>
        <v/>
      </c>
      <c r="AK635" s="142" t="str">
        <f>IF($K635&lt;&gt;"",IF($AD635=1,VLOOKUP($K635,得点換算表!$C$66:$D$76,2),VLOOKUP($K635,得点換算表!$E$66:$F$76,2)),"")</f>
        <v/>
      </c>
      <c r="AL635" s="142" t="str">
        <f>IF($L635&lt;&gt;"",IF($AD635=1,VLOOKUP($L635,得点換算表!$C$77:$D$86,2),VLOOKUP($L635,得点換算表!$E$77:$F$86,2)),"")</f>
        <v/>
      </c>
      <c r="AM635" s="142" t="str">
        <f>IF($M635&lt;&gt;"",IF($AD635=1,VLOOKUP($M635,得点換算表!$C$87:$D$96,2),VLOOKUP($M635,得点換算表!$E$87:$F$96,2)),"")</f>
        <v/>
      </c>
      <c r="AN635" s="142" t="str">
        <f t="shared" si="37"/>
        <v/>
      </c>
      <c r="AO635" s="143" t="str">
        <f>IF(AND($AN635&lt;&gt;"",$AN635&gt;=8),VLOOKUP($AN635,得点換算表!$I$5:$J$9,2),"")</f>
        <v/>
      </c>
      <c r="AP635" s="105"/>
    </row>
    <row r="636" spans="1:42" x14ac:dyDescent="0.15">
      <c r="A636" s="11"/>
      <c r="B636" s="12"/>
      <c r="C636" s="13"/>
      <c r="D636" s="13"/>
      <c r="E636" s="14"/>
      <c r="F636" s="14"/>
      <c r="G636" s="14"/>
      <c r="H636" s="14"/>
      <c r="I636" s="15"/>
      <c r="J636" s="14"/>
      <c r="K636" s="13"/>
      <c r="L636" s="14"/>
      <c r="M636" s="14"/>
      <c r="N636" s="14"/>
      <c r="O636" s="14"/>
      <c r="P636" s="198"/>
      <c r="Q636" s="198"/>
      <c r="R636" s="198"/>
      <c r="S636" s="198"/>
      <c r="T636" s="198"/>
      <c r="U636" s="198"/>
      <c r="V636" s="198"/>
      <c r="W636" s="202">
        <f t="shared" si="38"/>
        <v>0</v>
      </c>
      <c r="X636" s="14"/>
      <c r="Y636" s="14"/>
      <c r="Z636" s="108"/>
      <c r="AA636" s="114"/>
      <c r="AB636" s="129"/>
      <c r="AC636" s="128"/>
      <c r="AD636" s="142" t="str">
        <f t="shared" si="39"/>
        <v/>
      </c>
      <c r="AE636" s="142" t="str">
        <f>IF($E636&lt;&gt;"",IF($AD636=1,VLOOKUP($E636,得点換算表!$C$5:$D$14,2),VLOOKUP($E636,得点換算表!$E$5:$F$14,2)),"")</f>
        <v/>
      </c>
      <c r="AF636" s="142" t="str">
        <f>IF($F636&lt;&gt;"",IF($AD636=1,VLOOKUP($F636,得点換算表!$C$15:$D$24,2),VLOOKUP($F636,得点換算表!$E$15:$F$24,2)),"")</f>
        <v/>
      </c>
      <c r="AG636" s="142" t="str">
        <f>IF($G636&lt;&gt;"",IF($AD636=1,VLOOKUP($G636,得点換算表!$C$25:$D$34,2),VLOOKUP($G636,得点換算表!$E$25:$F$34,2)),"")</f>
        <v/>
      </c>
      <c r="AH636" s="142" t="str">
        <f>IF($H636&lt;&gt;"",IF($AD636=1,VLOOKUP($H636,得点換算表!$C$35:$D$44,2),VLOOKUP($H636,得点換算表!$E$35:$F$44,2)),"")</f>
        <v/>
      </c>
      <c r="AI636" s="142" t="str">
        <f>IF($I636&lt;&gt;"",IF($AD636=1,VLOOKUP($I636,得点換算表!$C$45:$D$55,2),VLOOKUP($I636,得点換算表!$E$45:$F$55,2)),"")</f>
        <v/>
      </c>
      <c r="AJ636" s="142" t="str">
        <f>IF($J636&lt;&gt;"",IF($AD636=1,VLOOKUP($J636,得点換算表!$C$56:$D$65,2),VLOOKUP($J636,得点換算表!$E$56:$F$65,2)),"")</f>
        <v/>
      </c>
      <c r="AK636" s="142" t="str">
        <f>IF($K636&lt;&gt;"",IF($AD636=1,VLOOKUP($K636,得点換算表!$C$66:$D$76,2),VLOOKUP($K636,得点換算表!$E$66:$F$76,2)),"")</f>
        <v/>
      </c>
      <c r="AL636" s="142" t="str">
        <f>IF($L636&lt;&gt;"",IF($AD636=1,VLOOKUP($L636,得点換算表!$C$77:$D$86,2),VLOOKUP($L636,得点換算表!$E$77:$F$86,2)),"")</f>
        <v/>
      </c>
      <c r="AM636" s="142" t="str">
        <f>IF($M636&lt;&gt;"",IF($AD636=1,VLOOKUP($M636,得点換算表!$C$87:$D$96,2),VLOOKUP($M636,得点換算表!$E$87:$F$96,2)),"")</f>
        <v/>
      </c>
      <c r="AN636" s="142" t="str">
        <f t="shared" si="37"/>
        <v/>
      </c>
      <c r="AO636" s="143" t="str">
        <f>IF(AND($AN636&lt;&gt;"",$AN636&gt;=8),VLOOKUP($AN636,得点換算表!$I$5:$J$9,2),"")</f>
        <v/>
      </c>
      <c r="AP636" s="105"/>
    </row>
    <row r="637" spans="1:42" x14ac:dyDescent="0.15">
      <c r="A637" s="11"/>
      <c r="B637" s="12"/>
      <c r="C637" s="13"/>
      <c r="D637" s="13"/>
      <c r="E637" s="14"/>
      <c r="F637" s="14"/>
      <c r="G637" s="14"/>
      <c r="H637" s="14"/>
      <c r="I637" s="15"/>
      <c r="J637" s="14"/>
      <c r="K637" s="13"/>
      <c r="L637" s="14"/>
      <c r="M637" s="14"/>
      <c r="N637" s="14"/>
      <c r="O637" s="14"/>
      <c r="P637" s="198"/>
      <c r="Q637" s="198"/>
      <c r="R637" s="198"/>
      <c r="S637" s="198"/>
      <c r="T637" s="198"/>
      <c r="U637" s="198"/>
      <c r="V637" s="198"/>
      <c r="W637" s="202">
        <f t="shared" si="38"/>
        <v>0</v>
      </c>
      <c r="X637" s="14"/>
      <c r="Y637" s="14"/>
      <c r="Z637" s="108"/>
      <c r="AA637" s="114"/>
      <c r="AB637" s="129"/>
      <c r="AC637" s="128"/>
      <c r="AD637" s="142" t="str">
        <f t="shared" si="39"/>
        <v/>
      </c>
      <c r="AE637" s="142" t="str">
        <f>IF($E637&lt;&gt;"",IF($AD637=1,VLOOKUP($E637,得点換算表!$C$5:$D$14,2),VLOOKUP($E637,得点換算表!$E$5:$F$14,2)),"")</f>
        <v/>
      </c>
      <c r="AF637" s="142" t="str">
        <f>IF($F637&lt;&gt;"",IF($AD637=1,VLOOKUP($F637,得点換算表!$C$15:$D$24,2),VLOOKUP($F637,得点換算表!$E$15:$F$24,2)),"")</f>
        <v/>
      </c>
      <c r="AG637" s="142" t="str">
        <f>IF($G637&lt;&gt;"",IF($AD637=1,VLOOKUP($G637,得点換算表!$C$25:$D$34,2),VLOOKUP($G637,得点換算表!$E$25:$F$34,2)),"")</f>
        <v/>
      </c>
      <c r="AH637" s="142" t="str">
        <f>IF($H637&lt;&gt;"",IF($AD637=1,VLOOKUP($H637,得点換算表!$C$35:$D$44,2),VLOOKUP($H637,得点換算表!$E$35:$F$44,2)),"")</f>
        <v/>
      </c>
      <c r="AI637" s="142" t="str">
        <f>IF($I637&lt;&gt;"",IF($AD637=1,VLOOKUP($I637,得点換算表!$C$45:$D$55,2),VLOOKUP($I637,得点換算表!$E$45:$F$55,2)),"")</f>
        <v/>
      </c>
      <c r="AJ637" s="142" t="str">
        <f>IF($J637&lt;&gt;"",IF($AD637=1,VLOOKUP($J637,得点換算表!$C$56:$D$65,2),VLOOKUP($J637,得点換算表!$E$56:$F$65,2)),"")</f>
        <v/>
      </c>
      <c r="AK637" s="142" t="str">
        <f>IF($K637&lt;&gt;"",IF($AD637=1,VLOOKUP($K637,得点換算表!$C$66:$D$76,2),VLOOKUP($K637,得点換算表!$E$66:$F$76,2)),"")</f>
        <v/>
      </c>
      <c r="AL637" s="142" t="str">
        <f>IF($L637&lt;&gt;"",IF($AD637=1,VLOOKUP($L637,得点換算表!$C$77:$D$86,2),VLOOKUP($L637,得点換算表!$E$77:$F$86,2)),"")</f>
        <v/>
      </c>
      <c r="AM637" s="142" t="str">
        <f>IF($M637&lt;&gt;"",IF($AD637=1,VLOOKUP($M637,得点換算表!$C$87:$D$96,2),VLOOKUP($M637,得点換算表!$E$87:$F$96,2)),"")</f>
        <v/>
      </c>
      <c r="AN637" s="142" t="str">
        <f t="shared" si="37"/>
        <v/>
      </c>
      <c r="AO637" s="143" t="str">
        <f>IF(AND($AN637&lt;&gt;"",$AN637&gt;=8),VLOOKUP($AN637,得点換算表!$I$5:$J$9,2),"")</f>
        <v/>
      </c>
      <c r="AP637" s="105"/>
    </row>
    <row r="638" spans="1:42" x14ac:dyDescent="0.15">
      <c r="A638" s="11"/>
      <c r="B638" s="12"/>
      <c r="C638" s="13"/>
      <c r="D638" s="13"/>
      <c r="E638" s="14"/>
      <c r="F638" s="14"/>
      <c r="G638" s="14"/>
      <c r="H638" s="14"/>
      <c r="I638" s="15"/>
      <c r="J638" s="14"/>
      <c r="K638" s="13"/>
      <c r="L638" s="14"/>
      <c r="M638" s="14"/>
      <c r="N638" s="14"/>
      <c r="O638" s="14"/>
      <c r="P638" s="198"/>
      <c r="Q638" s="198"/>
      <c r="R638" s="198"/>
      <c r="S638" s="198"/>
      <c r="T638" s="198"/>
      <c r="U638" s="198"/>
      <c r="V638" s="198"/>
      <c r="W638" s="202">
        <f t="shared" si="38"/>
        <v>0</v>
      </c>
      <c r="X638" s="14"/>
      <c r="Y638" s="14"/>
      <c r="Z638" s="108"/>
      <c r="AA638" s="114"/>
      <c r="AB638" s="129"/>
      <c r="AC638" s="128"/>
      <c r="AD638" s="142" t="str">
        <f t="shared" si="39"/>
        <v/>
      </c>
      <c r="AE638" s="142" t="str">
        <f>IF($E638&lt;&gt;"",IF($AD638=1,VLOOKUP($E638,得点換算表!$C$5:$D$14,2),VLOOKUP($E638,得点換算表!$E$5:$F$14,2)),"")</f>
        <v/>
      </c>
      <c r="AF638" s="142" t="str">
        <f>IF($F638&lt;&gt;"",IF($AD638=1,VLOOKUP($F638,得点換算表!$C$15:$D$24,2),VLOOKUP($F638,得点換算表!$E$15:$F$24,2)),"")</f>
        <v/>
      </c>
      <c r="AG638" s="142" t="str">
        <f>IF($G638&lt;&gt;"",IF($AD638=1,VLOOKUP($G638,得点換算表!$C$25:$D$34,2),VLOOKUP($G638,得点換算表!$E$25:$F$34,2)),"")</f>
        <v/>
      </c>
      <c r="AH638" s="142" t="str">
        <f>IF($H638&lt;&gt;"",IF($AD638=1,VLOOKUP($H638,得点換算表!$C$35:$D$44,2),VLOOKUP($H638,得点換算表!$E$35:$F$44,2)),"")</f>
        <v/>
      </c>
      <c r="AI638" s="142" t="str">
        <f>IF($I638&lt;&gt;"",IF($AD638=1,VLOOKUP($I638,得点換算表!$C$45:$D$55,2),VLOOKUP($I638,得点換算表!$E$45:$F$55,2)),"")</f>
        <v/>
      </c>
      <c r="AJ638" s="142" t="str">
        <f>IF($J638&lt;&gt;"",IF($AD638=1,VLOOKUP($J638,得点換算表!$C$56:$D$65,2),VLOOKUP($J638,得点換算表!$E$56:$F$65,2)),"")</f>
        <v/>
      </c>
      <c r="AK638" s="142" t="str">
        <f>IF($K638&lt;&gt;"",IF($AD638=1,VLOOKUP($K638,得点換算表!$C$66:$D$76,2),VLOOKUP($K638,得点換算表!$E$66:$F$76,2)),"")</f>
        <v/>
      </c>
      <c r="AL638" s="142" t="str">
        <f>IF($L638&lt;&gt;"",IF($AD638=1,VLOOKUP($L638,得点換算表!$C$77:$D$86,2),VLOOKUP($L638,得点換算表!$E$77:$F$86,2)),"")</f>
        <v/>
      </c>
      <c r="AM638" s="142" t="str">
        <f>IF($M638&lt;&gt;"",IF($AD638=1,VLOOKUP($M638,得点換算表!$C$87:$D$96,2),VLOOKUP($M638,得点換算表!$E$87:$F$96,2)),"")</f>
        <v/>
      </c>
      <c r="AN638" s="142" t="str">
        <f t="shared" si="37"/>
        <v/>
      </c>
      <c r="AO638" s="143" t="str">
        <f>IF(AND($AN638&lt;&gt;"",$AN638&gt;=8),VLOOKUP($AN638,得点換算表!$I$5:$J$9,2),"")</f>
        <v/>
      </c>
      <c r="AP638" s="105"/>
    </row>
    <row r="639" spans="1:42" x14ac:dyDescent="0.15">
      <c r="A639" s="11"/>
      <c r="B639" s="12"/>
      <c r="C639" s="13"/>
      <c r="D639" s="13"/>
      <c r="E639" s="14"/>
      <c r="F639" s="14"/>
      <c r="G639" s="14"/>
      <c r="H639" s="14"/>
      <c r="I639" s="15"/>
      <c r="J639" s="14"/>
      <c r="K639" s="13"/>
      <c r="L639" s="14"/>
      <c r="M639" s="14"/>
      <c r="N639" s="14"/>
      <c r="O639" s="14"/>
      <c r="P639" s="198"/>
      <c r="Q639" s="198"/>
      <c r="R639" s="198"/>
      <c r="S639" s="198"/>
      <c r="T639" s="198"/>
      <c r="U639" s="198"/>
      <c r="V639" s="198"/>
      <c r="W639" s="202">
        <f t="shared" si="38"/>
        <v>0</v>
      </c>
      <c r="X639" s="14"/>
      <c r="Y639" s="14"/>
      <c r="Z639" s="108"/>
      <c r="AA639" s="114"/>
      <c r="AB639" s="129"/>
      <c r="AC639" s="128"/>
      <c r="AD639" s="142" t="str">
        <f t="shared" si="39"/>
        <v/>
      </c>
      <c r="AE639" s="142" t="str">
        <f>IF($E639&lt;&gt;"",IF($AD639=1,VLOOKUP($E639,得点換算表!$C$5:$D$14,2),VLOOKUP($E639,得点換算表!$E$5:$F$14,2)),"")</f>
        <v/>
      </c>
      <c r="AF639" s="142" t="str">
        <f>IF($F639&lt;&gt;"",IF($AD639=1,VLOOKUP($F639,得点換算表!$C$15:$D$24,2),VLOOKUP($F639,得点換算表!$E$15:$F$24,2)),"")</f>
        <v/>
      </c>
      <c r="AG639" s="142" t="str">
        <f>IF($G639&lt;&gt;"",IF($AD639=1,VLOOKUP($G639,得点換算表!$C$25:$D$34,2),VLOOKUP($G639,得点換算表!$E$25:$F$34,2)),"")</f>
        <v/>
      </c>
      <c r="AH639" s="142" t="str">
        <f>IF($H639&lt;&gt;"",IF($AD639=1,VLOOKUP($H639,得点換算表!$C$35:$D$44,2),VLOOKUP($H639,得点換算表!$E$35:$F$44,2)),"")</f>
        <v/>
      </c>
      <c r="AI639" s="142" t="str">
        <f>IF($I639&lt;&gt;"",IF($AD639=1,VLOOKUP($I639,得点換算表!$C$45:$D$55,2),VLOOKUP($I639,得点換算表!$E$45:$F$55,2)),"")</f>
        <v/>
      </c>
      <c r="AJ639" s="142" t="str">
        <f>IF($J639&lt;&gt;"",IF($AD639=1,VLOOKUP($J639,得点換算表!$C$56:$D$65,2),VLOOKUP($J639,得点換算表!$E$56:$F$65,2)),"")</f>
        <v/>
      </c>
      <c r="AK639" s="142" t="str">
        <f>IF($K639&lt;&gt;"",IF($AD639=1,VLOOKUP($K639,得点換算表!$C$66:$D$76,2),VLOOKUP($K639,得点換算表!$E$66:$F$76,2)),"")</f>
        <v/>
      </c>
      <c r="AL639" s="142" t="str">
        <f>IF($L639&lt;&gt;"",IF($AD639=1,VLOOKUP($L639,得点換算表!$C$77:$D$86,2),VLOOKUP($L639,得点換算表!$E$77:$F$86,2)),"")</f>
        <v/>
      </c>
      <c r="AM639" s="142" t="str">
        <f>IF($M639&lt;&gt;"",IF($AD639=1,VLOOKUP($M639,得点換算表!$C$87:$D$96,2),VLOOKUP($M639,得点換算表!$E$87:$F$96,2)),"")</f>
        <v/>
      </c>
      <c r="AN639" s="142" t="str">
        <f t="shared" si="37"/>
        <v/>
      </c>
      <c r="AO639" s="143" t="str">
        <f>IF(AND($AN639&lt;&gt;"",$AN639&gt;=8),VLOOKUP($AN639,得点換算表!$I$5:$J$9,2),"")</f>
        <v/>
      </c>
      <c r="AP639" s="105"/>
    </row>
    <row r="640" spans="1:42" x14ac:dyDescent="0.15">
      <c r="A640" s="11"/>
      <c r="B640" s="12"/>
      <c r="C640" s="13"/>
      <c r="D640" s="13"/>
      <c r="E640" s="14"/>
      <c r="F640" s="14"/>
      <c r="G640" s="14"/>
      <c r="H640" s="14"/>
      <c r="I640" s="15"/>
      <c r="J640" s="14"/>
      <c r="K640" s="13"/>
      <c r="L640" s="14"/>
      <c r="M640" s="14"/>
      <c r="N640" s="14"/>
      <c r="O640" s="14"/>
      <c r="P640" s="198"/>
      <c r="Q640" s="198"/>
      <c r="R640" s="198"/>
      <c r="S640" s="198"/>
      <c r="T640" s="198"/>
      <c r="U640" s="198"/>
      <c r="V640" s="198"/>
      <c r="W640" s="202">
        <f t="shared" si="38"/>
        <v>0</v>
      </c>
      <c r="X640" s="14"/>
      <c r="Y640" s="14"/>
      <c r="Z640" s="108"/>
      <c r="AA640" s="114"/>
      <c r="AB640" s="129"/>
      <c r="AC640" s="128"/>
      <c r="AD640" s="142" t="str">
        <f t="shared" si="39"/>
        <v/>
      </c>
      <c r="AE640" s="142" t="str">
        <f>IF($E640&lt;&gt;"",IF($AD640=1,VLOOKUP($E640,得点換算表!$C$5:$D$14,2),VLOOKUP($E640,得点換算表!$E$5:$F$14,2)),"")</f>
        <v/>
      </c>
      <c r="AF640" s="142" t="str">
        <f>IF($F640&lt;&gt;"",IF($AD640=1,VLOOKUP($F640,得点換算表!$C$15:$D$24,2),VLOOKUP($F640,得点換算表!$E$15:$F$24,2)),"")</f>
        <v/>
      </c>
      <c r="AG640" s="142" t="str">
        <f>IF($G640&lt;&gt;"",IF($AD640=1,VLOOKUP($G640,得点換算表!$C$25:$D$34,2),VLOOKUP($G640,得点換算表!$E$25:$F$34,2)),"")</f>
        <v/>
      </c>
      <c r="AH640" s="142" t="str">
        <f>IF($H640&lt;&gt;"",IF($AD640=1,VLOOKUP($H640,得点換算表!$C$35:$D$44,2),VLOOKUP($H640,得点換算表!$E$35:$F$44,2)),"")</f>
        <v/>
      </c>
      <c r="AI640" s="142" t="str">
        <f>IF($I640&lt;&gt;"",IF($AD640=1,VLOOKUP($I640,得点換算表!$C$45:$D$55,2),VLOOKUP($I640,得点換算表!$E$45:$F$55,2)),"")</f>
        <v/>
      </c>
      <c r="AJ640" s="142" t="str">
        <f>IF($J640&lt;&gt;"",IF($AD640=1,VLOOKUP($J640,得点換算表!$C$56:$D$65,2),VLOOKUP($J640,得点換算表!$E$56:$F$65,2)),"")</f>
        <v/>
      </c>
      <c r="AK640" s="142" t="str">
        <f>IF($K640&lt;&gt;"",IF($AD640=1,VLOOKUP($K640,得点換算表!$C$66:$D$76,2),VLOOKUP($K640,得点換算表!$E$66:$F$76,2)),"")</f>
        <v/>
      </c>
      <c r="AL640" s="142" t="str">
        <f>IF($L640&lt;&gt;"",IF($AD640=1,VLOOKUP($L640,得点換算表!$C$77:$D$86,2),VLOOKUP($L640,得点換算表!$E$77:$F$86,2)),"")</f>
        <v/>
      </c>
      <c r="AM640" s="142" t="str">
        <f>IF($M640&lt;&gt;"",IF($AD640=1,VLOOKUP($M640,得点換算表!$C$87:$D$96,2),VLOOKUP($M640,得点換算表!$E$87:$F$96,2)),"")</f>
        <v/>
      </c>
      <c r="AN640" s="142" t="str">
        <f t="shared" si="37"/>
        <v/>
      </c>
      <c r="AO640" s="143" t="str">
        <f>IF(AND($AN640&lt;&gt;"",$AN640&gt;=8),VLOOKUP($AN640,得点換算表!$I$5:$J$9,2),"")</f>
        <v/>
      </c>
      <c r="AP640" s="105"/>
    </row>
    <row r="641" spans="1:42" x14ac:dyDescent="0.15">
      <c r="A641" s="11"/>
      <c r="B641" s="12"/>
      <c r="C641" s="13"/>
      <c r="D641" s="13"/>
      <c r="E641" s="14"/>
      <c r="F641" s="14"/>
      <c r="G641" s="14"/>
      <c r="H641" s="14"/>
      <c r="I641" s="15"/>
      <c r="J641" s="14"/>
      <c r="K641" s="13"/>
      <c r="L641" s="14"/>
      <c r="M641" s="14"/>
      <c r="N641" s="14"/>
      <c r="O641" s="14"/>
      <c r="P641" s="198"/>
      <c r="Q641" s="198"/>
      <c r="R641" s="198"/>
      <c r="S641" s="198"/>
      <c r="T641" s="198"/>
      <c r="U641" s="198"/>
      <c r="V641" s="198"/>
      <c r="W641" s="202">
        <f t="shared" si="38"/>
        <v>0</v>
      </c>
      <c r="X641" s="14"/>
      <c r="Y641" s="14"/>
      <c r="Z641" s="108"/>
      <c r="AA641" s="114"/>
      <c r="AB641" s="129"/>
      <c r="AC641" s="128"/>
      <c r="AD641" s="142" t="str">
        <f t="shared" si="39"/>
        <v/>
      </c>
      <c r="AE641" s="142" t="str">
        <f>IF($E641&lt;&gt;"",IF($AD641=1,VLOOKUP($E641,得点換算表!$C$5:$D$14,2),VLOOKUP($E641,得点換算表!$E$5:$F$14,2)),"")</f>
        <v/>
      </c>
      <c r="AF641" s="142" t="str">
        <f>IF($F641&lt;&gt;"",IF($AD641=1,VLOOKUP($F641,得点換算表!$C$15:$D$24,2),VLOOKUP($F641,得点換算表!$E$15:$F$24,2)),"")</f>
        <v/>
      </c>
      <c r="AG641" s="142" t="str">
        <f>IF($G641&lt;&gt;"",IF($AD641=1,VLOOKUP($G641,得点換算表!$C$25:$D$34,2),VLOOKUP($G641,得点換算表!$E$25:$F$34,2)),"")</f>
        <v/>
      </c>
      <c r="AH641" s="142" t="str">
        <f>IF($H641&lt;&gt;"",IF($AD641=1,VLOOKUP($H641,得点換算表!$C$35:$D$44,2),VLOOKUP($H641,得点換算表!$E$35:$F$44,2)),"")</f>
        <v/>
      </c>
      <c r="AI641" s="142" t="str">
        <f>IF($I641&lt;&gt;"",IF($AD641=1,VLOOKUP($I641,得点換算表!$C$45:$D$55,2),VLOOKUP($I641,得点換算表!$E$45:$F$55,2)),"")</f>
        <v/>
      </c>
      <c r="AJ641" s="142" t="str">
        <f>IF($J641&lt;&gt;"",IF($AD641=1,VLOOKUP($J641,得点換算表!$C$56:$D$65,2),VLOOKUP($J641,得点換算表!$E$56:$F$65,2)),"")</f>
        <v/>
      </c>
      <c r="AK641" s="142" t="str">
        <f>IF($K641&lt;&gt;"",IF($AD641=1,VLOOKUP($K641,得点換算表!$C$66:$D$76,2),VLOOKUP($K641,得点換算表!$E$66:$F$76,2)),"")</f>
        <v/>
      </c>
      <c r="AL641" s="142" t="str">
        <f>IF($L641&lt;&gt;"",IF($AD641=1,VLOOKUP($L641,得点換算表!$C$77:$D$86,2),VLOOKUP($L641,得点換算表!$E$77:$F$86,2)),"")</f>
        <v/>
      </c>
      <c r="AM641" s="142" t="str">
        <f>IF($M641&lt;&gt;"",IF($AD641=1,VLOOKUP($M641,得点換算表!$C$87:$D$96,2),VLOOKUP($M641,得点換算表!$E$87:$F$96,2)),"")</f>
        <v/>
      </c>
      <c r="AN641" s="142" t="str">
        <f t="shared" si="37"/>
        <v/>
      </c>
      <c r="AO641" s="143" t="str">
        <f>IF(AND($AN641&lt;&gt;"",$AN641&gt;=8),VLOOKUP($AN641,得点換算表!$I$5:$J$9,2),"")</f>
        <v/>
      </c>
      <c r="AP641" s="105"/>
    </row>
    <row r="642" spans="1:42" x14ac:dyDescent="0.15">
      <c r="A642" s="11"/>
      <c r="B642" s="12"/>
      <c r="C642" s="13"/>
      <c r="D642" s="13"/>
      <c r="E642" s="14"/>
      <c r="F642" s="14"/>
      <c r="G642" s="14"/>
      <c r="H642" s="14"/>
      <c r="I642" s="15"/>
      <c r="J642" s="14"/>
      <c r="K642" s="13"/>
      <c r="L642" s="14"/>
      <c r="M642" s="14"/>
      <c r="N642" s="14"/>
      <c r="O642" s="14"/>
      <c r="P642" s="198"/>
      <c r="Q642" s="198"/>
      <c r="R642" s="198"/>
      <c r="S642" s="198"/>
      <c r="T642" s="198"/>
      <c r="U642" s="198"/>
      <c r="V642" s="198"/>
      <c r="W642" s="202">
        <f t="shared" si="38"/>
        <v>0</v>
      </c>
      <c r="X642" s="14"/>
      <c r="Y642" s="14"/>
      <c r="Z642" s="108"/>
      <c r="AA642" s="114"/>
      <c r="AB642" s="129"/>
      <c r="AC642" s="128"/>
      <c r="AD642" s="142" t="str">
        <f t="shared" si="39"/>
        <v/>
      </c>
      <c r="AE642" s="142" t="str">
        <f>IF($E642&lt;&gt;"",IF($AD642=1,VLOOKUP($E642,得点換算表!$C$5:$D$14,2),VLOOKUP($E642,得点換算表!$E$5:$F$14,2)),"")</f>
        <v/>
      </c>
      <c r="AF642" s="142" t="str">
        <f>IF($F642&lt;&gt;"",IF($AD642=1,VLOOKUP($F642,得点換算表!$C$15:$D$24,2),VLOOKUP($F642,得点換算表!$E$15:$F$24,2)),"")</f>
        <v/>
      </c>
      <c r="AG642" s="142" t="str">
        <f>IF($G642&lt;&gt;"",IF($AD642=1,VLOOKUP($G642,得点換算表!$C$25:$D$34,2),VLOOKUP($G642,得点換算表!$E$25:$F$34,2)),"")</f>
        <v/>
      </c>
      <c r="AH642" s="142" t="str">
        <f>IF($H642&lt;&gt;"",IF($AD642=1,VLOOKUP($H642,得点換算表!$C$35:$D$44,2),VLOOKUP($H642,得点換算表!$E$35:$F$44,2)),"")</f>
        <v/>
      </c>
      <c r="AI642" s="142" t="str">
        <f>IF($I642&lt;&gt;"",IF($AD642=1,VLOOKUP($I642,得点換算表!$C$45:$D$55,2),VLOOKUP($I642,得点換算表!$E$45:$F$55,2)),"")</f>
        <v/>
      </c>
      <c r="AJ642" s="142" t="str">
        <f>IF($J642&lt;&gt;"",IF($AD642=1,VLOOKUP($J642,得点換算表!$C$56:$D$65,2),VLOOKUP($J642,得点換算表!$E$56:$F$65,2)),"")</f>
        <v/>
      </c>
      <c r="AK642" s="142" t="str">
        <f>IF($K642&lt;&gt;"",IF($AD642=1,VLOOKUP($K642,得点換算表!$C$66:$D$76,2),VLOOKUP($K642,得点換算表!$E$66:$F$76,2)),"")</f>
        <v/>
      </c>
      <c r="AL642" s="142" t="str">
        <f>IF($L642&lt;&gt;"",IF($AD642=1,VLOOKUP($L642,得点換算表!$C$77:$D$86,2),VLOOKUP($L642,得点換算表!$E$77:$F$86,2)),"")</f>
        <v/>
      </c>
      <c r="AM642" s="142" t="str">
        <f>IF($M642&lt;&gt;"",IF($AD642=1,VLOOKUP($M642,得点換算表!$C$87:$D$96,2),VLOOKUP($M642,得点換算表!$E$87:$F$96,2)),"")</f>
        <v/>
      </c>
      <c r="AN642" s="142" t="str">
        <f t="shared" ref="AN642:AN705" si="40">IF(AND($AD642&lt;&gt;"",COUNT(AE642:AM642)&gt;7),IF(AND(AI642&lt;&gt;"",AJ642&lt;&gt;""),IF(AI642&gt;=AJ642,SUM(AE642:AI642,AK642:AM642),IF(AI642&lt;AJ642,SUM(AE642:AH642,AJ642:AM642),"")),IF(AND(AI642&lt;&gt;"",AJ642=""),SUM(AE642:AI642,AK642:AM642),IF(AND(AI642="",AJ642&lt;&gt;""),SUM(AE642:AH642,AJ642:AM642),""))),"")</f>
        <v/>
      </c>
      <c r="AO642" s="143" t="str">
        <f>IF(AND($AN642&lt;&gt;"",$AN642&gt;=8),VLOOKUP($AN642,得点換算表!$I$5:$J$9,2),"")</f>
        <v/>
      </c>
      <c r="AP642" s="105"/>
    </row>
    <row r="643" spans="1:42" x14ac:dyDescent="0.15">
      <c r="A643" s="11"/>
      <c r="B643" s="12"/>
      <c r="C643" s="13"/>
      <c r="D643" s="13"/>
      <c r="E643" s="14"/>
      <c r="F643" s="14"/>
      <c r="G643" s="14"/>
      <c r="H643" s="14"/>
      <c r="I643" s="15"/>
      <c r="J643" s="14"/>
      <c r="K643" s="13"/>
      <c r="L643" s="14"/>
      <c r="M643" s="14"/>
      <c r="N643" s="14"/>
      <c r="O643" s="14"/>
      <c r="P643" s="198"/>
      <c r="Q643" s="198"/>
      <c r="R643" s="198"/>
      <c r="S643" s="198"/>
      <c r="T643" s="198"/>
      <c r="U643" s="198"/>
      <c r="V643" s="198"/>
      <c r="W643" s="202">
        <f t="shared" ref="W643:W706" si="41">SUM(P643:V643)</f>
        <v>0</v>
      </c>
      <c r="X643" s="14"/>
      <c r="Y643" s="14"/>
      <c r="Z643" s="108"/>
      <c r="AA643" s="114"/>
      <c r="AB643" s="129"/>
      <c r="AC643" s="128"/>
      <c r="AD643" s="142" t="str">
        <f t="shared" ref="AD643:AD706" si="42">IF($A643&lt;&gt;"",$A643,"")</f>
        <v/>
      </c>
      <c r="AE643" s="142" t="str">
        <f>IF($E643&lt;&gt;"",IF($AD643=1,VLOOKUP($E643,得点換算表!$C$5:$D$14,2),VLOOKUP($E643,得点換算表!$E$5:$F$14,2)),"")</f>
        <v/>
      </c>
      <c r="AF643" s="142" t="str">
        <f>IF($F643&lt;&gt;"",IF($AD643=1,VLOOKUP($F643,得点換算表!$C$15:$D$24,2),VLOOKUP($F643,得点換算表!$E$15:$F$24,2)),"")</f>
        <v/>
      </c>
      <c r="AG643" s="142" t="str">
        <f>IF($G643&lt;&gt;"",IF($AD643=1,VLOOKUP($G643,得点換算表!$C$25:$D$34,2),VLOOKUP($G643,得点換算表!$E$25:$F$34,2)),"")</f>
        <v/>
      </c>
      <c r="AH643" s="142" t="str">
        <f>IF($H643&lt;&gt;"",IF($AD643=1,VLOOKUP($H643,得点換算表!$C$35:$D$44,2),VLOOKUP($H643,得点換算表!$E$35:$F$44,2)),"")</f>
        <v/>
      </c>
      <c r="AI643" s="142" t="str">
        <f>IF($I643&lt;&gt;"",IF($AD643=1,VLOOKUP($I643,得点換算表!$C$45:$D$55,2),VLOOKUP($I643,得点換算表!$E$45:$F$55,2)),"")</f>
        <v/>
      </c>
      <c r="AJ643" s="142" t="str">
        <f>IF($J643&lt;&gt;"",IF($AD643=1,VLOOKUP($J643,得点換算表!$C$56:$D$65,2),VLOOKUP($J643,得点換算表!$E$56:$F$65,2)),"")</f>
        <v/>
      </c>
      <c r="AK643" s="142" t="str">
        <f>IF($K643&lt;&gt;"",IF($AD643=1,VLOOKUP($K643,得点換算表!$C$66:$D$76,2),VLOOKUP($K643,得点換算表!$E$66:$F$76,2)),"")</f>
        <v/>
      </c>
      <c r="AL643" s="142" t="str">
        <f>IF($L643&lt;&gt;"",IF($AD643=1,VLOOKUP($L643,得点換算表!$C$77:$D$86,2),VLOOKUP($L643,得点換算表!$E$77:$F$86,2)),"")</f>
        <v/>
      </c>
      <c r="AM643" s="142" t="str">
        <f>IF($M643&lt;&gt;"",IF($AD643=1,VLOOKUP($M643,得点換算表!$C$87:$D$96,2),VLOOKUP($M643,得点換算表!$E$87:$F$96,2)),"")</f>
        <v/>
      </c>
      <c r="AN643" s="142" t="str">
        <f t="shared" si="40"/>
        <v/>
      </c>
      <c r="AO643" s="143" t="str">
        <f>IF(AND($AN643&lt;&gt;"",$AN643&gt;=8),VLOOKUP($AN643,得点換算表!$I$5:$J$9,2),"")</f>
        <v/>
      </c>
      <c r="AP643" s="105"/>
    </row>
    <row r="644" spans="1:42" x14ac:dyDescent="0.15">
      <c r="A644" s="11"/>
      <c r="B644" s="12"/>
      <c r="C644" s="13"/>
      <c r="D644" s="13"/>
      <c r="E644" s="14"/>
      <c r="F644" s="14"/>
      <c r="G644" s="14"/>
      <c r="H644" s="14"/>
      <c r="I644" s="15"/>
      <c r="J644" s="14"/>
      <c r="K644" s="13"/>
      <c r="L644" s="14"/>
      <c r="M644" s="14"/>
      <c r="N644" s="14"/>
      <c r="O644" s="14"/>
      <c r="P644" s="198"/>
      <c r="Q644" s="198"/>
      <c r="R644" s="198"/>
      <c r="S644" s="198"/>
      <c r="T644" s="198"/>
      <c r="U644" s="198"/>
      <c r="V644" s="198"/>
      <c r="W644" s="202">
        <f t="shared" si="41"/>
        <v>0</v>
      </c>
      <c r="X644" s="14"/>
      <c r="Y644" s="14"/>
      <c r="Z644" s="108"/>
      <c r="AA644" s="114"/>
      <c r="AB644" s="129"/>
      <c r="AC644" s="128"/>
      <c r="AD644" s="142" t="str">
        <f t="shared" si="42"/>
        <v/>
      </c>
      <c r="AE644" s="142" t="str">
        <f>IF($E644&lt;&gt;"",IF($AD644=1,VLOOKUP($E644,得点換算表!$C$5:$D$14,2),VLOOKUP($E644,得点換算表!$E$5:$F$14,2)),"")</f>
        <v/>
      </c>
      <c r="AF644" s="142" t="str">
        <f>IF($F644&lt;&gt;"",IF($AD644=1,VLOOKUP($F644,得点換算表!$C$15:$D$24,2),VLOOKUP($F644,得点換算表!$E$15:$F$24,2)),"")</f>
        <v/>
      </c>
      <c r="AG644" s="142" t="str">
        <f>IF($G644&lt;&gt;"",IF($AD644=1,VLOOKUP($G644,得点換算表!$C$25:$D$34,2),VLOOKUP($G644,得点換算表!$E$25:$F$34,2)),"")</f>
        <v/>
      </c>
      <c r="AH644" s="142" t="str">
        <f>IF($H644&lt;&gt;"",IF($AD644=1,VLOOKUP($H644,得点換算表!$C$35:$D$44,2),VLOOKUP($H644,得点換算表!$E$35:$F$44,2)),"")</f>
        <v/>
      </c>
      <c r="AI644" s="142" t="str">
        <f>IF($I644&lt;&gt;"",IF($AD644=1,VLOOKUP($I644,得点換算表!$C$45:$D$55,2),VLOOKUP($I644,得点換算表!$E$45:$F$55,2)),"")</f>
        <v/>
      </c>
      <c r="AJ644" s="142" t="str">
        <f>IF($J644&lt;&gt;"",IF($AD644=1,VLOOKUP($J644,得点換算表!$C$56:$D$65,2),VLOOKUP($J644,得点換算表!$E$56:$F$65,2)),"")</f>
        <v/>
      </c>
      <c r="AK644" s="142" t="str">
        <f>IF($K644&lt;&gt;"",IF($AD644=1,VLOOKUP($K644,得点換算表!$C$66:$D$76,2),VLOOKUP($K644,得点換算表!$E$66:$F$76,2)),"")</f>
        <v/>
      </c>
      <c r="AL644" s="142" t="str">
        <f>IF($L644&lt;&gt;"",IF($AD644=1,VLOOKUP($L644,得点換算表!$C$77:$D$86,2),VLOOKUP($L644,得点換算表!$E$77:$F$86,2)),"")</f>
        <v/>
      </c>
      <c r="AM644" s="142" t="str">
        <f>IF($M644&lt;&gt;"",IF($AD644=1,VLOOKUP($M644,得点換算表!$C$87:$D$96,2),VLOOKUP($M644,得点換算表!$E$87:$F$96,2)),"")</f>
        <v/>
      </c>
      <c r="AN644" s="142" t="str">
        <f t="shared" si="40"/>
        <v/>
      </c>
      <c r="AO644" s="143" t="str">
        <f>IF(AND($AN644&lt;&gt;"",$AN644&gt;=8),VLOOKUP($AN644,得点換算表!$I$5:$J$9,2),"")</f>
        <v/>
      </c>
      <c r="AP644" s="105"/>
    </row>
    <row r="645" spans="1:42" x14ac:dyDescent="0.15">
      <c r="A645" s="11"/>
      <c r="B645" s="12"/>
      <c r="C645" s="13"/>
      <c r="D645" s="13"/>
      <c r="E645" s="14"/>
      <c r="F645" s="14"/>
      <c r="G645" s="14"/>
      <c r="H645" s="14"/>
      <c r="I645" s="15"/>
      <c r="J645" s="14"/>
      <c r="K645" s="13"/>
      <c r="L645" s="14"/>
      <c r="M645" s="14"/>
      <c r="N645" s="14"/>
      <c r="O645" s="14"/>
      <c r="P645" s="198"/>
      <c r="Q645" s="198"/>
      <c r="R645" s="198"/>
      <c r="S645" s="198"/>
      <c r="T645" s="198"/>
      <c r="U645" s="198"/>
      <c r="V645" s="198"/>
      <c r="W645" s="202">
        <f t="shared" si="41"/>
        <v>0</v>
      </c>
      <c r="X645" s="14"/>
      <c r="Y645" s="14"/>
      <c r="Z645" s="108"/>
      <c r="AA645" s="114"/>
      <c r="AB645" s="129"/>
      <c r="AC645" s="128"/>
      <c r="AD645" s="142" t="str">
        <f t="shared" si="42"/>
        <v/>
      </c>
      <c r="AE645" s="142" t="str">
        <f>IF($E645&lt;&gt;"",IF($AD645=1,VLOOKUP($E645,得点換算表!$C$5:$D$14,2),VLOOKUP($E645,得点換算表!$E$5:$F$14,2)),"")</f>
        <v/>
      </c>
      <c r="AF645" s="142" t="str">
        <f>IF($F645&lt;&gt;"",IF($AD645=1,VLOOKUP($F645,得点換算表!$C$15:$D$24,2),VLOOKUP($F645,得点換算表!$E$15:$F$24,2)),"")</f>
        <v/>
      </c>
      <c r="AG645" s="142" t="str">
        <f>IF($G645&lt;&gt;"",IF($AD645=1,VLOOKUP($G645,得点換算表!$C$25:$D$34,2),VLOOKUP($G645,得点換算表!$E$25:$F$34,2)),"")</f>
        <v/>
      </c>
      <c r="AH645" s="142" t="str">
        <f>IF($H645&lt;&gt;"",IF($AD645=1,VLOOKUP($H645,得点換算表!$C$35:$D$44,2),VLOOKUP($H645,得点換算表!$E$35:$F$44,2)),"")</f>
        <v/>
      </c>
      <c r="AI645" s="142" t="str">
        <f>IF($I645&lt;&gt;"",IF($AD645=1,VLOOKUP($I645,得点換算表!$C$45:$D$55,2),VLOOKUP($I645,得点換算表!$E$45:$F$55,2)),"")</f>
        <v/>
      </c>
      <c r="AJ645" s="142" t="str">
        <f>IF($J645&lt;&gt;"",IF($AD645=1,VLOOKUP($J645,得点換算表!$C$56:$D$65,2),VLOOKUP($J645,得点換算表!$E$56:$F$65,2)),"")</f>
        <v/>
      </c>
      <c r="AK645" s="142" t="str">
        <f>IF($K645&lt;&gt;"",IF($AD645=1,VLOOKUP($K645,得点換算表!$C$66:$D$76,2),VLOOKUP($K645,得点換算表!$E$66:$F$76,2)),"")</f>
        <v/>
      </c>
      <c r="AL645" s="142" t="str">
        <f>IF($L645&lt;&gt;"",IF($AD645=1,VLOOKUP($L645,得点換算表!$C$77:$D$86,2),VLOOKUP($L645,得点換算表!$E$77:$F$86,2)),"")</f>
        <v/>
      </c>
      <c r="AM645" s="142" t="str">
        <f>IF($M645&lt;&gt;"",IF($AD645=1,VLOOKUP($M645,得点換算表!$C$87:$D$96,2),VLOOKUP($M645,得点換算表!$E$87:$F$96,2)),"")</f>
        <v/>
      </c>
      <c r="AN645" s="142" t="str">
        <f t="shared" si="40"/>
        <v/>
      </c>
      <c r="AO645" s="143" t="str">
        <f>IF(AND($AN645&lt;&gt;"",$AN645&gt;=8),VLOOKUP($AN645,得点換算表!$I$5:$J$9,2),"")</f>
        <v/>
      </c>
      <c r="AP645" s="105"/>
    </row>
    <row r="646" spans="1:42" x14ac:dyDescent="0.15">
      <c r="A646" s="11"/>
      <c r="B646" s="12"/>
      <c r="C646" s="13"/>
      <c r="D646" s="13"/>
      <c r="E646" s="14"/>
      <c r="F646" s="14"/>
      <c r="G646" s="14"/>
      <c r="H646" s="14"/>
      <c r="I646" s="15"/>
      <c r="J646" s="14"/>
      <c r="K646" s="13"/>
      <c r="L646" s="14"/>
      <c r="M646" s="14"/>
      <c r="N646" s="14"/>
      <c r="O646" s="14"/>
      <c r="P646" s="198"/>
      <c r="Q646" s="198"/>
      <c r="R646" s="198"/>
      <c r="S646" s="198"/>
      <c r="T646" s="198"/>
      <c r="U646" s="198"/>
      <c r="V646" s="198"/>
      <c r="W646" s="202">
        <f t="shared" si="41"/>
        <v>0</v>
      </c>
      <c r="X646" s="14"/>
      <c r="Y646" s="14"/>
      <c r="Z646" s="108"/>
      <c r="AA646" s="114"/>
      <c r="AB646" s="129"/>
      <c r="AC646" s="128"/>
      <c r="AD646" s="142" t="str">
        <f t="shared" si="42"/>
        <v/>
      </c>
      <c r="AE646" s="142" t="str">
        <f>IF($E646&lt;&gt;"",IF($AD646=1,VLOOKUP($E646,得点換算表!$C$5:$D$14,2),VLOOKUP($E646,得点換算表!$E$5:$F$14,2)),"")</f>
        <v/>
      </c>
      <c r="AF646" s="142" t="str">
        <f>IF($F646&lt;&gt;"",IF($AD646=1,VLOOKUP($F646,得点換算表!$C$15:$D$24,2),VLOOKUP($F646,得点換算表!$E$15:$F$24,2)),"")</f>
        <v/>
      </c>
      <c r="AG646" s="142" t="str">
        <f>IF($G646&lt;&gt;"",IF($AD646=1,VLOOKUP($G646,得点換算表!$C$25:$D$34,2),VLOOKUP($G646,得点換算表!$E$25:$F$34,2)),"")</f>
        <v/>
      </c>
      <c r="AH646" s="142" t="str">
        <f>IF($H646&lt;&gt;"",IF($AD646=1,VLOOKUP($H646,得点換算表!$C$35:$D$44,2),VLOOKUP($H646,得点換算表!$E$35:$F$44,2)),"")</f>
        <v/>
      </c>
      <c r="AI646" s="142" t="str">
        <f>IF($I646&lt;&gt;"",IF($AD646=1,VLOOKUP($I646,得点換算表!$C$45:$D$55,2),VLOOKUP($I646,得点換算表!$E$45:$F$55,2)),"")</f>
        <v/>
      </c>
      <c r="AJ646" s="142" t="str">
        <f>IF($J646&lt;&gt;"",IF($AD646=1,VLOOKUP($J646,得点換算表!$C$56:$D$65,2),VLOOKUP($J646,得点換算表!$E$56:$F$65,2)),"")</f>
        <v/>
      </c>
      <c r="AK646" s="142" t="str">
        <f>IF($K646&lt;&gt;"",IF($AD646=1,VLOOKUP($K646,得点換算表!$C$66:$D$76,2),VLOOKUP($K646,得点換算表!$E$66:$F$76,2)),"")</f>
        <v/>
      </c>
      <c r="AL646" s="142" t="str">
        <f>IF($L646&lt;&gt;"",IF($AD646=1,VLOOKUP($L646,得点換算表!$C$77:$D$86,2),VLOOKUP($L646,得点換算表!$E$77:$F$86,2)),"")</f>
        <v/>
      </c>
      <c r="AM646" s="142" t="str">
        <f>IF($M646&lt;&gt;"",IF($AD646=1,VLOOKUP($M646,得点換算表!$C$87:$D$96,2),VLOOKUP($M646,得点換算表!$E$87:$F$96,2)),"")</f>
        <v/>
      </c>
      <c r="AN646" s="142" t="str">
        <f t="shared" si="40"/>
        <v/>
      </c>
      <c r="AO646" s="143" t="str">
        <f>IF(AND($AN646&lt;&gt;"",$AN646&gt;=8),VLOOKUP($AN646,得点換算表!$I$5:$J$9,2),"")</f>
        <v/>
      </c>
      <c r="AP646" s="105"/>
    </row>
    <row r="647" spans="1:42" x14ac:dyDescent="0.15">
      <c r="A647" s="11"/>
      <c r="B647" s="12"/>
      <c r="C647" s="13"/>
      <c r="D647" s="13"/>
      <c r="E647" s="14"/>
      <c r="F647" s="14"/>
      <c r="G647" s="14"/>
      <c r="H647" s="14"/>
      <c r="I647" s="15"/>
      <c r="J647" s="14"/>
      <c r="K647" s="13"/>
      <c r="L647" s="14"/>
      <c r="M647" s="14"/>
      <c r="N647" s="14"/>
      <c r="O647" s="14"/>
      <c r="P647" s="198"/>
      <c r="Q647" s="198"/>
      <c r="R647" s="198"/>
      <c r="S647" s="198"/>
      <c r="T647" s="198"/>
      <c r="U647" s="198"/>
      <c r="V647" s="198"/>
      <c r="W647" s="202">
        <f t="shared" si="41"/>
        <v>0</v>
      </c>
      <c r="X647" s="14"/>
      <c r="Y647" s="14"/>
      <c r="Z647" s="108"/>
      <c r="AA647" s="114"/>
      <c r="AB647" s="129"/>
      <c r="AC647" s="128"/>
      <c r="AD647" s="142" t="str">
        <f t="shared" si="42"/>
        <v/>
      </c>
      <c r="AE647" s="142" t="str">
        <f>IF($E647&lt;&gt;"",IF($AD647=1,VLOOKUP($E647,得点換算表!$C$5:$D$14,2),VLOOKUP($E647,得点換算表!$E$5:$F$14,2)),"")</f>
        <v/>
      </c>
      <c r="AF647" s="142" t="str">
        <f>IF($F647&lt;&gt;"",IF($AD647=1,VLOOKUP($F647,得点換算表!$C$15:$D$24,2),VLOOKUP($F647,得点換算表!$E$15:$F$24,2)),"")</f>
        <v/>
      </c>
      <c r="AG647" s="142" t="str">
        <f>IF($G647&lt;&gt;"",IF($AD647=1,VLOOKUP($G647,得点換算表!$C$25:$D$34,2),VLOOKUP($G647,得点換算表!$E$25:$F$34,2)),"")</f>
        <v/>
      </c>
      <c r="AH647" s="142" t="str">
        <f>IF($H647&lt;&gt;"",IF($AD647=1,VLOOKUP($H647,得点換算表!$C$35:$D$44,2),VLOOKUP($H647,得点換算表!$E$35:$F$44,2)),"")</f>
        <v/>
      </c>
      <c r="AI647" s="142" t="str">
        <f>IF($I647&lt;&gt;"",IF($AD647=1,VLOOKUP($I647,得点換算表!$C$45:$D$55,2),VLOOKUP($I647,得点換算表!$E$45:$F$55,2)),"")</f>
        <v/>
      </c>
      <c r="AJ647" s="142" t="str">
        <f>IF($J647&lt;&gt;"",IF($AD647=1,VLOOKUP($J647,得点換算表!$C$56:$D$65,2),VLOOKUP($J647,得点換算表!$E$56:$F$65,2)),"")</f>
        <v/>
      </c>
      <c r="AK647" s="142" t="str">
        <f>IF($K647&lt;&gt;"",IF($AD647=1,VLOOKUP($K647,得点換算表!$C$66:$D$76,2),VLOOKUP($K647,得点換算表!$E$66:$F$76,2)),"")</f>
        <v/>
      </c>
      <c r="AL647" s="142" t="str">
        <f>IF($L647&lt;&gt;"",IF($AD647=1,VLOOKUP($L647,得点換算表!$C$77:$D$86,2),VLOOKUP($L647,得点換算表!$E$77:$F$86,2)),"")</f>
        <v/>
      </c>
      <c r="AM647" s="142" t="str">
        <f>IF($M647&lt;&gt;"",IF($AD647=1,VLOOKUP($M647,得点換算表!$C$87:$D$96,2),VLOOKUP($M647,得点換算表!$E$87:$F$96,2)),"")</f>
        <v/>
      </c>
      <c r="AN647" s="142" t="str">
        <f t="shared" si="40"/>
        <v/>
      </c>
      <c r="AO647" s="143" t="str">
        <f>IF(AND($AN647&lt;&gt;"",$AN647&gt;=8),VLOOKUP($AN647,得点換算表!$I$5:$J$9,2),"")</f>
        <v/>
      </c>
      <c r="AP647" s="105"/>
    </row>
    <row r="648" spans="1:42" x14ac:dyDescent="0.15">
      <c r="A648" s="11"/>
      <c r="B648" s="12"/>
      <c r="C648" s="13"/>
      <c r="D648" s="13"/>
      <c r="E648" s="14"/>
      <c r="F648" s="14"/>
      <c r="G648" s="14"/>
      <c r="H648" s="14"/>
      <c r="I648" s="15"/>
      <c r="J648" s="14"/>
      <c r="K648" s="13"/>
      <c r="L648" s="14"/>
      <c r="M648" s="14"/>
      <c r="N648" s="14"/>
      <c r="O648" s="14"/>
      <c r="P648" s="198"/>
      <c r="Q648" s="198"/>
      <c r="R648" s="198"/>
      <c r="S648" s="198"/>
      <c r="T648" s="198"/>
      <c r="U648" s="198"/>
      <c r="V648" s="198"/>
      <c r="W648" s="202">
        <f t="shared" si="41"/>
        <v>0</v>
      </c>
      <c r="X648" s="14"/>
      <c r="Y648" s="14"/>
      <c r="Z648" s="108"/>
      <c r="AA648" s="114"/>
      <c r="AB648" s="129"/>
      <c r="AC648" s="128"/>
      <c r="AD648" s="142" t="str">
        <f t="shared" si="42"/>
        <v/>
      </c>
      <c r="AE648" s="142" t="str">
        <f>IF($E648&lt;&gt;"",IF($AD648=1,VLOOKUP($E648,得点換算表!$C$5:$D$14,2),VLOOKUP($E648,得点換算表!$E$5:$F$14,2)),"")</f>
        <v/>
      </c>
      <c r="AF648" s="142" t="str">
        <f>IF($F648&lt;&gt;"",IF($AD648=1,VLOOKUP($F648,得点換算表!$C$15:$D$24,2),VLOOKUP($F648,得点換算表!$E$15:$F$24,2)),"")</f>
        <v/>
      </c>
      <c r="AG648" s="142" t="str">
        <f>IF($G648&lt;&gt;"",IF($AD648=1,VLOOKUP($G648,得点換算表!$C$25:$D$34,2),VLOOKUP($G648,得点換算表!$E$25:$F$34,2)),"")</f>
        <v/>
      </c>
      <c r="AH648" s="142" t="str">
        <f>IF($H648&lt;&gt;"",IF($AD648=1,VLOOKUP($H648,得点換算表!$C$35:$D$44,2),VLOOKUP($H648,得点換算表!$E$35:$F$44,2)),"")</f>
        <v/>
      </c>
      <c r="AI648" s="142" t="str">
        <f>IF($I648&lt;&gt;"",IF($AD648=1,VLOOKUP($I648,得点換算表!$C$45:$D$55,2),VLOOKUP($I648,得点換算表!$E$45:$F$55,2)),"")</f>
        <v/>
      </c>
      <c r="AJ648" s="142" t="str">
        <f>IF($J648&lt;&gt;"",IF($AD648=1,VLOOKUP($J648,得点換算表!$C$56:$D$65,2),VLOOKUP($J648,得点換算表!$E$56:$F$65,2)),"")</f>
        <v/>
      </c>
      <c r="AK648" s="142" t="str">
        <f>IF($K648&lt;&gt;"",IF($AD648=1,VLOOKUP($K648,得点換算表!$C$66:$D$76,2),VLOOKUP($K648,得点換算表!$E$66:$F$76,2)),"")</f>
        <v/>
      </c>
      <c r="AL648" s="142" t="str">
        <f>IF($L648&lt;&gt;"",IF($AD648=1,VLOOKUP($L648,得点換算表!$C$77:$D$86,2),VLOOKUP($L648,得点換算表!$E$77:$F$86,2)),"")</f>
        <v/>
      </c>
      <c r="AM648" s="142" t="str">
        <f>IF($M648&lt;&gt;"",IF($AD648=1,VLOOKUP($M648,得点換算表!$C$87:$D$96,2),VLOOKUP($M648,得点換算表!$E$87:$F$96,2)),"")</f>
        <v/>
      </c>
      <c r="AN648" s="142" t="str">
        <f t="shared" si="40"/>
        <v/>
      </c>
      <c r="AO648" s="143" t="str">
        <f>IF(AND($AN648&lt;&gt;"",$AN648&gt;=8),VLOOKUP($AN648,得点換算表!$I$5:$J$9,2),"")</f>
        <v/>
      </c>
      <c r="AP648" s="105"/>
    </row>
    <row r="649" spans="1:42" x14ac:dyDescent="0.15">
      <c r="A649" s="11"/>
      <c r="B649" s="12"/>
      <c r="C649" s="13"/>
      <c r="D649" s="13"/>
      <c r="E649" s="14"/>
      <c r="F649" s="14"/>
      <c r="G649" s="14"/>
      <c r="H649" s="14"/>
      <c r="I649" s="15"/>
      <c r="J649" s="14"/>
      <c r="K649" s="13"/>
      <c r="L649" s="14"/>
      <c r="M649" s="14"/>
      <c r="N649" s="14"/>
      <c r="O649" s="14"/>
      <c r="P649" s="198"/>
      <c r="Q649" s="198"/>
      <c r="R649" s="198"/>
      <c r="S649" s="198"/>
      <c r="T649" s="198"/>
      <c r="U649" s="198"/>
      <c r="V649" s="198"/>
      <c r="W649" s="202">
        <f t="shared" si="41"/>
        <v>0</v>
      </c>
      <c r="X649" s="14"/>
      <c r="Y649" s="14"/>
      <c r="Z649" s="108"/>
      <c r="AA649" s="114"/>
      <c r="AB649" s="129"/>
      <c r="AC649" s="128"/>
      <c r="AD649" s="142" t="str">
        <f t="shared" si="42"/>
        <v/>
      </c>
      <c r="AE649" s="142" t="str">
        <f>IF($E649&lt;&gt;"",IF($AD649=1,VLOOKUP($E649,得点換算表!$C$5:$D$14,2),VLOOKUP($E649,得点換算表!$E$5:$F$14,2)),"")</f>
        <v/>
      </c>
      <c r="AF649" s="142" t="str">
        <f>IF($F649&lt;&gt;"",IF($AD649=1,VLOOKUP($F649,得点換算表!$C$15:$D$24,2),VLOOKUP($F649,得点換算表!$E$15:$F$24,2)),"")</f>
        <v/>
      </c>
      <c r="AG649" s="142" t="str">
        <f>IF($G649&lt;&gt;"",IF($AD649=1,VLOOKUP($G649,得点換算表!$C$25:$D$34,2),VLOOKUP($G649,得点換算表!$E$25:$F$34,2)),"")</f>
        <v/>
      </c>
      <c r="AH649" s="142" t="str">
        <f>IF($H649&lt;&gt;"",IF($AD649=1,VLOOKUP($H649,得点換算表!$C$35:$D$44,2),VLOOKUP($H649,得点換算表!$E$35:$F$44,2)),"")</f>
        <v/>
      </c>
      <c r="AI649" s="142" t="str">
        <f>IF($I649&lt;&gt;"",IF($AD649=1,VLOOKUP($I649,得点換算表!$C$45:$D$55,2),VLOOKUP($I649,得点換算表!$E$45:$F$55,2)),"")</f>
        <v/>
      </c>
      <c r="AJ649" s="142" t="str">
        <f>IF($J649&lt;&gt;"",IF($AD649=1,VLOOKUP($J649,得点換算表!$C$56:$D$65,2),VLOOKUP($J649,得点換算表!$E$56:$F$65,2)),"")</f>
        <v/>
      </c>
      <c r="AK649" s="142" t="str">
        <f>IF($K649&lt;&gt;"",IF($AD649=1,VLOOKUP($K649,得点換算表!$C$66:$D$76,2),VLOOKUP($K649,得点換算表!$E$66:$F$76,2)),"")</f>
        <v/>
      </c>
      <c r="AL649" s="142" t="str">
        <f>IF($L649&lt;&gt;"",IF($AD649=1,VLOOKUP($L649,得点換算表!$C$77:$D$86,2),VLOOKUP($L649,得点換算表!$E$77:$F$86,2)),"")</f>
        <v/>
      </c>
      <c r="AM649" s="142" t="str">
        <f>IF($M649&lt;&gt;"",IF($AD649=1,VLOOKUP($M649,得点換算表!$C$87:$D$96,2),VLOOKUP($M649,得点換算表!$E$87:$F$96,2)),"")</f>
        <v/>
      </c>
      <c r="AN649" s="142" t="str">
        <f t="shared" si="40"/>
        <v/>
      </c>
      <c r="AO649" s="143" t="str">
        <f>IF(AND($AN649&lt;&gt;"",$AN649&gt;=8),VLOOKUP($AN649,得点換算表!$I$5:$J$9,2),"")</f>
        <v/>
      </c>
      <c r="AP649" s="105"/>
    </row>
    <row r="650" spans="1:42" x14ac:dyDescent="0.15">
      <c r="A650" s="11"/>
      <c r="B650" s="12"/>
      <c r="C650" s="13"/>
      <c r="D650" s="13"/>
      <c r="E650" s="14"/>
      <c r="F650" s="14"/>
      <c r="G650" s="14"/>
      <c r="H650" s="14"/>
      <c r="I650" s="15"/>
      <c r="J650" s="14"/>
      <c r="K650" s="13"/>
      <c r="L650" s="14"/>
      <c r="M650" s="14"/>
      <c r="N650" s="14"/>
      <c r="O650" s="14"/>
      <c r="P650" s="198"/>
      <c r="Q650" s="198"/>
      <c r="R650" s="198"/>
      <c r="S650" s="198"/>
      <c r="T650" s="198"/>
      <c r="U650" s="198"/>
      <c r="V650" s="198"/>
      <c r="W650" s="202">
        <f t="shared" si="41"/>
        <v>0</v>
      </c>
      <c r="X650" s="14"/>
      <c r="Y650" s="14"/>
      <c r="Z650" s="108"/>
      <c r="AA650" s="114"/>
      <c r="AB650" s="129"/>
      <c r="AC650" s="128"/>
      <c r="AD650" s="142" t="str">
        <f t="shared" si="42"/>
        <v/>
      </c>
      <c r="AE650" s="142" t="str">
        <f>IF($E650&lt;&gt;"",IF($AD650=1,VLOOKUP($E650,得点換算表!$C$5:$D$14,2),VLOOKUP($E650,得点換算表!$E$5:$F$14,2)),"")</f>
        <v/>
      </c>
      <c r="AF650" s="142" t="str">
        <f>IF($F650&lt;&gt;"",IF($AD650=1,VLOOKUP($F650,得点換算表!$C$15:$D$24,2),VLOOKUP($F650,得点換算表!$E$15:$F$24,2)),"")</f>
        <v/>
      </c>
      <c r="AG650" s="142" t="str">
        <f>IF($G650&lt;&gt;"",IF($AD650=1,VLOOKUP($G650,得点換算表!$C$25:$D$34,2),VLOOKUP($G650,得点換算表!$E$25:$F$34,2)),"")</f>
        <v/>
      </c>
      <c r="AH650" s="142" t="str">
        <f>IF($H650&lt;&gt;"",IF($AD650=1,VLOOKUP($H650,得点換算表!$C$35:$D$44,2),VLOOKUP($H650,得点換算表!$E$35:$F$44,2)),"")</f>
        <v/>
      </c>
      <c r="AI650" s="142" t="str">
        <f>IF($I650&lt;&gt;"",IF($AD650=1,VLOOKUP($I650,得点換算表!$C$45:$D$55,2),VLOOKUP($I650,得点換算表!$E$45:$F$55,2)),"")</f>
        <v/>
      </c>
      <c r="AJ650" s="142" t="str">
        <f>IF($J650&lt;&gt;"",IF($AD650=1,VLOOKUP($J650,得点換算表!$C$56:$D$65,2),VLOOKUP($J650,得点換算表!$E$56:$F$65,2)),"")</f>
        <v/>
      </c>
      <c r="AK650" s="142" t="str">
        <f>IF($K650&lt;&gt;"",IF($AD650=1,VLOOKUP($K650,得点換算表!$C$66:$D$76,2),VLOOKUP($K650,得点換算表!$E$66:$F$76,2)),"")</f>
        <v/>
      </c>
      <c r="AL650" s="142" t="str">
        <f>IF($L650&lt;&gt;"",IF($AD650=1,VLOOKUP($L650,得点換算表!$C$77:$D$86,2),VLOOKUP($L650,得点換算表!$E$77:$F$86,2)),"")</f>
        <v/>
      </c>
      <c r="AM650" s="142" t="str">
        <f>IF($M650&lt;&gt;"",IF($AD650=1,VLOOKUP($M650,得点換算表!$C$87:$D$96,2),VLOOKUP($M650,得点換算表!$E$87:$F$96,2)),"")</f>
        <v/>
      </c>
      <c r="AN650" s="142" t="str">
        <f t="shared" si="40"/>
        <v/>
      </c>
      <c r="AO650" s="143" t="str">
        <f>IF(AND($AN650&lt;&gt;"",$AN650&gt;=8),VLOOKUP($AN650,得点換算表!$I$5:$J$9,2),"")</f>
        <v/>
      </c>
      <c r="AP650" s="105"/>
    </row>
    <row r="651" spans="1:42" x14ac:dyDescent="0.15">
      <c r="A651" s="11"/>
      <c r="B651" s="12"/>
      <c r="C651" s="13"/>
      <c r="D651" s="13"/>
      <c r="E651" s="14"/>
      <c r="F651" s="14"/>
      <c r="G651" s="14"/>
      <c r="H651" s="14"/>
      <c r="I651" s="15"/>
      <c r="J651" s="14"/>
      <c r="K651" s="13"/>
      <c r="L651" s="14"/>
      <c r="M651" s="14"/>
      <c r="N651" s="14"/>
      <c r="O651" s="14"/>
      <c r="P651" s="198"/>
      <c r="Q651" s="198"/>
      <c r="R651" s="198"/>
      <c r="S651" s="198"/>
      <c r="T651" s="198"/>
      <c r="U651" s="198"/>
      <c r="V651" s="198"/>
      <c r="W651" s="202">
        <f t="shared" si="41"/>
        <v>0</v>
      </c>
      <c r="X651" s="14"/>
      <c r="Y651" s="14"/>
      <c r="Z651" s="108"/>
      <c r="AA651" s="114"/>
      <c r="AB651" s="129"/>
      <c r="AC651" s="128"/>
      <c r="AD651" s="142" t="str">
        <f t="shared" si="42"/>
        <v/>
      </c>
      <c r="AE651" s="142" t="str">
        <f>IF($E651&lt;&gt;"",IF($AD651=1,VLOOKUP($E651,得点換算表!$C$5:$D$14,2),VLOOKUP($E651,得点換算表!$E$5:$F$14,2)),"")</f>
        <v/>
      </c>
      <c r="AF651" s="142" t="str">
        <f>IF($F651&lt;&gt;"",IF($AD651=1,VLOOKUP($F651,得点換算表!$C$15:$D$24,2),VLOOKUP($F651,得点換算表!$E$15:$F$24,2)),"")</f>
        <v/>
      </c>
      <c r="AG651" s="142" t="str">
        <f>IF($G651&lt;&gt;"",IF($AD651=1,VLOOKUP($G651,得点換算表!$C$25:$D$34,2),VLOOKUP($G651,得点換算表!$E$25:$F$34,2)),"")</f>
        <v/>
      </c>
      <c r="AH651" s="142" t="str">
        <f>IF($H651&lt;&gt;"",IF($AD651=1,VLOOKUP($H651,得点換算表!$C$35:$D$44,2),VLOOKUP($H651,得点換算表!$E$35:$F$44,2)),"")</f>
        <v/>
      </c>
      <c r="AI651" s="142" t="str">
        <f>IF($I651&lt;&gt;"",IF($AD651=1,VLOOKUP($I651,得点換算表!$C$45:$D$55,2),VLOOKUP($I651,得点換算表!$E$45:$F$55,2)),"")</f>
        <v/>
      </c>
      <c r="AJ651" s="142" t="str">
        <f>IF($J651&lt;&gt;"",IF($AD651=1,VLOOKUP($J651,得点換算表!$C$56:$D$65,2),VLOOKUP($J651,得点換算表!$E$56:$F$65,2)),"")</f>
        <v/>
      </c>
      <c r="AK651" s="142" t="str">
        <f>IF($K651&lt;&gt;"",IF($AD651=1,VLOOKUP($K651,得点換算表!$C$66:$D$76,2),VLOOKUP($K651,得点換算表!$E$66:$F$76,2)),"")</f>
        <v/>
      </c>
      <c r="AL651" s="142" t="str">
        <f>IF($L651&lt;&gt;"",IF($AD651=1,VLOOKUP($L651,得点換算表!$C$77:$D$86,2),VLOOKUP($L651,得点換算表!$E$77:$F$86,2)),"")</f>
        <v/>
      </c>
      <c r="AM651" s="142" t="str">
        <f>IF($M651&lt;&gt;"",IF($AD651=1,VLOOKUP($M651,得点換算表!$C$87:$D$96,2),VLOOKUP($M651,得点換算表!$E$87:$F$96,2)),"")</f>
        <v/>
      </c>
      <c r="AN651" s="142" t="str">
        <f t="shared" si="40"/>
        <v/>
      </c>
      <c r="AO651" s="143" t="str">
        <f>IF(AND($AN651&lt;&gt;"",$AN651&gt;=8),VLOOKUP($AN651,得点換算表!$I$5:$J$9,2),"")</f>
        <v/>
      </c>
      <c r="AP651" s="105"/>
    </row>
    <row r="652" spans="1:42" x14ac:dyDescent="0.15">
      <c r="A652" s="11"/>
      <c r="B652" s="12"/>
      <c r="C652" s="13"/>
      <c r="D652" s="13"/>
      <c r="E652" s="14"/>
      <c r="F652" s="14"/>
      <c r="G652" s="14"/>
      <c r="H652" s="14"/>
      <c r="I652" s="15"/>
      <c r="J652" s="14"/>
      <c r="K652" s="13"/>
      <c r="L652" s="14"/>
      <c r="M652" s="14"/>
      <c r="N652" s="14"/>
      <c r="O652" s="14"/>
      <c r="P652" s="198"/>
      <c r="Q652" s="198"/>
      <c r="R652" s="198"/>
      <c r="S652" s="198"/>
      <c r="T652" s="198"/>
      <c r="U652" s="198"/>
      <c r="V652" s="198"/>
      <c r="W652" s="202">
        <f t="shared" si="41"/>
        <v>0</v>
      </c>
      <c r="X652" s="14"/>
      <c r="Y652" s="14"/>
      <c r="Z652" s="108"/>
      <c r="AA652" s="114"/>
      <c r="AB652" s="129"/>
      <c r="AC652" s="128"/>
      <c r="AD652" s="142" t="str">
        <f t="shared" si="42"/>
        <v/>
      </c>
      <c r="AE652" s="142" t="str">
        <f>IF($E652&lt;&gt;"",IF($AD652=1,VLOOKUP($E652,得点換算表!$C$5:$D$14,2),VLOOKUP($E652,得点換算表!$E$5:$F$14,2)),"")</f>
        <v/>
      </c>
      <c r="AF652" s="142" t="str">
        <f>IF($F652&lt;&gt;"",IF($AD652=1,VLOOKUP($F652,得点換算表!$C$15:$D$24,2),VLOOKUP($F652,得点換算表!$E$15:$F$24,2)),"")</f>
        <v/>
      </c>
      <c r="AG652" s="142" t="str">
        <f>IF($G652&lt;&gt;"",IF($AD652=1,VLOOKUP($G652,得点換算表!$C$25:$D$34,2),VLOOKUP($G652,得点換算表!$E$25:$F$34,2)),"")</f>
        <v/>
      </c>
      <c r="AH652" s="142" t="str">
        <f>IF($H652&lt;&gt;"",IF($AD652=1,VLOOKUP($H652,得点換算表!$C$35:$D$44,2),VLOOKUP($H652,得点換算表!$E$35:$F$44,2)),"")</f>
        <v/>
      </c>
      <c r="AI652" s="142" t="str">
        <f>IF($I652&lt;&gt;"",IF($AD652=1,VLOOKUP($I652,得点換算表!$C$45:$D$55,2),VLOOKUP($I652,得点換算表!$E$45:$F$55,2)),"")</f>
        <v/>
      </c>
      <c r="AJ652" s="142" t="str">
        <f>IF($J652&lt;&gt;"",IF($AD652=1,VLOOKUP($J652,得点換算表!$C$56:$D$65,2),VLOOKUP($J652,得点換算表!$E$56:$F$65,2)),"")</f>
        <v/>
      </c>
      <c r="AK652" s="142" t="str">
        <f>IF($K652&lt;&gt;"",IF($AD652=1,VLOOKUP($K652,得点換算表!$C$66:$D$76,2),VLOOKUP($K652,得点換算表!$E$66:$F$76,2)),"")</f>
        <v/>
      </c>
      <c r="AL652" s="142" t="str">
        <f>IF($L652&lt;&gt;"",IF($AD652=1,VLOOKUP($L652,得点換算表!$C$77:$D$86,2),VLOOKUP($L652,得点換算表!$E$77:$F$86,2)),"")</f>
        <v/>
      </c>
      <c r="AM652" s="142" t="str">
        <f>IF($M652&lt;&gt;"",IF($AD652=1,VLOOKUP($M652,得点換算表!$C$87:$D$96,2),VLOOKUP($M652,得点換算表!$E$87:$F$96,2)),"")</f>
        <v/>
      </c>
      <c r="AN652" s="142" t="str">
        <f t="shared" si="40"/>
        <v/>
      </c>
      <c r="AO652" s="143" t="str">
        <f>IF(AND($AN652&lt;&gt;"",$AN652&gt;=8),VLOOKUP($AN652,得点換算表!$I$5:$J$9,2),"")</f>
        <v/>
      </c>
      <c r="AP652" s="105"/>
    </row>
    <row r="653" spans="1:42" x14ac:dyDescent="0.15">
      <c r="A653" s="11"/>
      <c r="B653" s="12"/>
      <c r="C653" s="13"/>
      <c r="D653" s="13"/>
      <c r="E653" s="14"/>
      <c r="F653" s="14"/>
      <c r="G653" s="14"/>
      <c r="H653" s="14"/>
      <c r="I653" s="15"/>
      <c r="J653" s="14"/>
      <c r="K653" s="13"/>
      <c r="L653" s="14"/>
      <c r="M653" s="14"/>
      <c r="N653" s="14"/>
      <c r="O653" s="14"/>
      <c r="P653" s="198"/>
      <c r="Q653" s="198"/>
      <c r="R653" s="198"/>
      <c r="S653" s="198"/>
      <c r="T653" s="198"/>
      <c r="U653" s="198"/>
      <c r="V653" s="198"/>
      <c r="W653" s="202">
        <f t="shared" si="41"/>
        <v>0</v>
      </c>
      <c r="X653" s="14"/>
      <c r="Y653" s="14"/>
      <c r="Z653" s="108"/>
      <c r="AA653" s="114"/>
      <c r="AB653" s="129"/>
      <c r="AC653" s="128"/>
      <c r="AD653" s="142" t="str">
        <f t="shared" si="42"/>
        <v/>
      </c>
      <c r="AE653" s="142" t="str">
        <f>IF($E653&lt;&gt;"",IF($AD653=1,VLOOKUP($E653,得点換算表!$C$5:$D$14,2),VLOOKUP($E653,得点換算表!$E$5:$F$14,2)),"")</f>
        <v/>
      </c>
      <c r="AF653" s="142" t="str">
        <f>IF($F653&lt;&gt;"",IF($AD653=1,VLOOKUP($F653,得点換算表!$C$15:$D$24,2),VLOOKUP($F653,得点換算表!$E$15:$F$24,2)),"")</f>
        <v/>
      </c>
      <c r="AG653" s="142" t="str">
        <f>IF($G653&lt;&gt;"",IF($AD653=1,VLOOKUP($G653,得点換算表!$C$25:$D$34,2),VLOOKUP($G653,得点換算表!$E$25:$F$34,2)),"")</f>
        <v/>
      </c>
      <c r="AH653" s="142" t="str">
        <f>IF($H653&lt;&gt;"",IF($AD653=1,VLOOKUP($H653,得点換算表!$C$35:$D$44,2),VLOOKUP($H653,得点換算表!$E$35:$F$44,2)),"")</f>
        <v/>
      </c>
      <c r="AI653" s="142" t="str">
        <f>IF($I653&lt;&gt;"",IF($AD653=1,VLOOKUP($I653,得点換算表!$C$45:$D$55,2),VLOOKUP($I653,得点換算表!$E$45:$F$55,2)),"")</f>
        <v/>
      </c>
      <c r="AJ653" s="142" t="str">
        <f>IF($J653&lt;&gt;"",IF($AD653=1,VLOOKUP($J653,得点換算表!$C$56:$D$65,2),VLOOKUP($J653,得点換算表!$E$56:$F$65,2)),"")</f>
        <v/>
      </c>
      <c r="AK653" s="142" t="str">
        <f>IF($K653&lt;&gt;"",IF($AD653=1,VLOOKUP($K653,得点換算表!$C$66:$D$76,2),VLOOKUP($K653,得点換算表!$E$66:$F$76,2)),"")</f>
        <v/>
      </c>
      <c r="AL653" s="142" t="str">
        <f>IF($L653&lt;&gt;"",IF($AD653=1,VLOOKUP($L653,得点換算表!$C$77:$D$86,2),VLOOKUP($L653,得点換算表!$E$77:$F$86,2)),"")</f>
        <v/>
      </c>
      <c r="AM653" s="142" t="str">
        <f>IF($M653&lt;&gt;"",IF($AD653=1,VLOOKUP($M653,得点換算表!$C$87:$D$96,2),VLOOKUP($M653,得点換算表!$E$87:$F$96,2)),"")</f>
        <v/>
      </c>
      <c r="AN653" s="142" t="str">
        <f t="shared" si="40"/>
        <v/>
      </c>
      <c r="AO653" s="143" t="str">
        <f>IF(AND($AN653&lt;&gt;"",$AN653&gt;=8),VLOOKUP($AN653,得点換算表!$I$5:$J$9,2),"")</f>
        <v/>
      </c>
      <c r="AP653" s="105"/>
    </row>
    <row r="654" spans="1:42" x14ac:dyDescent="0.15">
      <c r="A654" s="11"/>
      <c r="B654" s="12"/>
      <c r="C654" s="13"/>
      <c r="D654" s="13"/>
      <c r="E654" s="14"/>
      <c r="F654" s="14"/>
      <c r="G654" s="14"/>
      <c r="H654" s="14"/>
      <c r="I654" s="15"/>
      <c r="J654" s="14"/>
      <c r="K654" s="13"/>
      <c r="L654" s="14"/>
      <c r="M654" s="14"/>
      <c r="N654" s="14"/>
      <c r="O654" s="14"/>
      <c r="P654" s="198"/>
      <c r="Q654" s="198"/>
      <c r="R654" s="198"/>
      <c r="S654" s="198"/>
      <c r="T654" s="198"/>
      <c r="U654" s="198"/>
      <c r="V654" s="198"/>
      <c r="W654" s="202">
        <f t="shared" si="41"/>
        <v>0</v>
      </c>
      <c r="X654" s="14"/>
      <c r="Y654" s="14"/>
      <c r="Z654" s="108"/>
      <c r="AA654" s="114"/>
      <c r="AB654" s="129"/>
      <c r="AC654" s="128"/>
      <c r="AD654" s="142" t="str">
        <f t="shared" si="42"/>
        <v/>
      </c>
      <c r="AE654" s="142" t="str">
        <f>IF($E654&lt;&gt;"",IF($AD654=1,VLOOKUP($E654,得点換算表!$C$5:$D$14,2),VLOOKUP($E654,得点換算表!$E$5:$F$14,2)),"")</f>
        <v/>
      </c>
      <c r="AF654" s="142" t="str">
        <f>IF($F654&lt;&gt;"",IF($AD654=1,VLOOKUP($F654,得点換算表!$C$15:$D$24,2),VLOOKUP($F654,得点換算表!$E$15:$F$24,2)),"")</f>
        <v/>
      </c>
      <c r="AG654" s="142" t="str">
        <f>IF($G654&lt;&gt;"",IF($AD654=1,VLOOKUP($G654,得点換算表!$C$25:$D$34,2),VLOOKUP($G654,得点換算表!$E$25:$F$34,2)),"")</f>
        <v/>
      </c>
      <c r="AH654" s="142" t="str">
        <f>IF($H654&lt;&gt;"",IF($AD654=1,VLOOKUP($H654,得点換算表!$C$35:$D$44,2),VLOOKUP($H654,得点換算表!$E$35:$F$44,2)),"")</f>
        <v/>
      </c>
      <c r="AI654" s="142" t="str">
        <f>IF($I654&lt;&gt;"",IF($AD654=1,VLOOKUP($I654,得点換算表!$C$45:$D$55,2),VLOOKUP($I654,得点換算表!$E$45:$F$55,2)),"")</f>
        <v/>
      </c>
      <c r="AJ654" s="142" t="str">
        <f>IF($J654&lt;&gt;"",IF($AD654=1,VLOOKUP($J654,得点換算表!$C$56:$D$65,2),VLOOKUP($J654,得点換算表!$E$56:$F$65,2)),"")</f>
        <v/>
      </c>
      <c r="AK654" s="142" t="str">
        <f>IF($K654&lt;&gt;"",IF($AD654=1,VLOOKUP($K654,得点換算表!$C$66:$D$76,2),VLOOKUP($K654,得点換算表!$E$66:$F$76,2)),"")</f>
        <v/>
      </c>
      <c r="AL654" s="142" t="str">
        <f>IF($L654&lt;&gt;"",IF($AD654=1,VLOOKUP($L654,得点換算表!$C$77:$D$86,2),VLOOKUP($L654,得点換算表!$E$77:$F$86,2)),"")</f>
        <v/>
      </c>
      <c r="AM654" s="142" t="str">
        <f>IF($M654&lt;&gt;"",IF($AD654=1,VLOOKUP($M654,得点換算表!$C$87:$D$96,2),VLOOKUP($M654,得点換算表!$E$87:$F$96,2)),"")</f>
        <v/>
      </c>
      <c r="AN654" s="142" t="str">
        <f t="shared" si="40"/>
        <v/>
      </c>
      <c r="AO654" s="143" t="str">
        <f>IF(AND($AN654&lt;&gt;"",$AN654&gt;=8),VLOOKUP($AN654,得点換算表!$I$5:$J$9,2),"")</f>
        <v/>
      </c>
      <c r="AP654" s="105"/>
    </row>
    <row r="655" spans="1:42" x14ac:dyDescent="0.15">
      <c r="A655" s="11"/>
      <c r="B655" s="12"/>
      <c r="C655" s="13"/>
      <c r="D655" s="13"/>
      <c r="E655" s="14"/>
      <c r="F655" s="14"/>
      <c r="G655" s="14"/>
      <c r="H655" s="14"/>
      <c r="I655" s="15"/>
      <c r="J655" s="14"/>
      <c r="K655" s="13"/>
      <c r="L655" s="14"/>
      <c r="M655" s="14"/>
      <c r="N655" s="14"/>
      <c r="O655" s="14"/>
      <c r="P655" s="198"/>
      <c r="Q655" s="198"/>
      <c r="R655" s="198"/>
      <c r="S655" s="198"/>
      <c r="T655" s="198"/>
      <c r="U655" s="198"/>
      <c r="V655" s="198"/>
      <c r="W655" s="202">
        <f t="shared" si="41"/>
        <v>0</v>
      </c>
      <c r="X655" s="14"/>
      <c r="Y655" s="14"/>
      <c r="Z655" s="108"/>
      <c r="AA655" s="114"/>
      <c r="AB655" s="129"/>
      <c r="AC655" s="128"/>
      <c r="AD655" s="142" t="str">
        <f t="shared" si="42"/>
        <v/>
      </c>
      <c r="AE655" s="142" t="str">
        <f>IF($E655&lt;&gt;"",IF($AD655=1,VLOOKUP($E655,得点換算表!$C$5:$D$14,2),VLOOKUP($E655,得点換算表!$E$5:$F$14,2)),"")</f>
        <v/>
      </c>
      <c r="AF655" s="142" t="str">
        <f>IF($F655&lt;&gt;"",IF($AD655=1,VLOOKUP($F655,得点換算表!$C$15:$D$24,2),VLOOKUP($F655,得点換算表!$E$15:$F$24,2)),"")</f>
        <v/>
      </c>
      <c r="AG655" s="142" t="str">
        <f>IF($G655&lt;&gt;"",IF($AD655=1,VLOOKUP($G655,得点換算表!$C$25:$D$34,2),VLOOKUP($G655,得点換算表!$E$25:$F$34,2)),"")</f>
        <v/>
      </c>
      <c r="AH655" s="142" t="str">
        <f>IF($H655&lt;&gt;"",IF($AD655=1,VLOOKUP($H655,得点換算表!$C$35:$D$44,2),VLOOKUP($H655,得点換算表!$E$35:$F$44,2)),"")</f>
        <v/>
      </c>
      <c r="AI655" s="142" t="str">
        <f>IF($I655&lt;&gt;"",IF($AD655=1,VLOOKUP($I655,得点換算表!$C$45:$D$55,2),VLOOKUP($I655,得点換算表!$E$45:$F$55,2)),"")</f>
        <v/>
      </c>
      <c r="AJ655" s="142" t="str">
        <f>IF($J655&lt;&gt;"",IF($AD655=1,VLOOKUP($J655,得点換算表!$C$56:$D$65,2),VLOOKUP($J655,得点換算表!$E$56:$F$65,2)),"")</f>
        <v/>
      </c>
      <c r="AK655" s="142" t="str">
        <f>IF($K655&lt;&gt;"",IF($AD655=1,VLOOKUP($K655,得点換算表!$C$66:$D$76,2),VLOOKUP($K655,得点換算表!$E$66:$F$76,2)),"")</f>
        <v/>
      </c>
      <c r="AL655" s="142" t="str">
        <f>IF($L655&lt;&gt;"",IF($AD655=1,VLOOKUP($L655,得点換算表!$C$77:$D$86,2),VLOOKUP($L655,得点換算表!$E$77:$F$86,2)),"")</f>
        <v/>
      </c>
      <c r="AM655" s="142" t="str">
        <f>IF($M655&lt;&gt;"",IF($AD655=1,VLOOKUP($M655,得点換算表!$C$87:$D$96,2),VLOOKUP($M655,得点換算表!$E$87:$F$96,2)),"")</f>
        <v/>
      </c>
      <c r="AN655" s="142" t="str">
        <f t="shared" si="40"/>
        <v/>
      </c>
      <c r="AO655" s="143" t="str">
        <f>IF(AND($AN655&lt;&gt;"",$AN655&gt;=8),VLOOKUP($AN655,得点換算表!$I$5:$J$9,2),"")</f>
        <v/>
      </c>
      <c r="AP655" s="105"/>
    </row>
    <row r="656" spans="1:42" x14ac:dyDescent="0.15">
      <c r="A656" s="11"/>
      <c r="B656" s="12"/>
      <c r="C656" s="13"/>
      <c r="D656" s="13"/>
      <c r="E656" s="14"/>
      <c r="F656" s="14"/>
      <c r="G656" s="14"/>
      <c r="H656" s="14"/>
      <c r="I656" s="15"/>
      <c r="J656" s="14"/>
      <c r="K656" s="13"/>
      <c r="L656" s="14"/>
      <c r="M656" s="14"/>
      <c r="N656" s="14"/>
      <c r="O656" s="14"/>
      <c r="P656" s="198"/>
      <c r="Q656" s="198"/>
      <c r="R656" s="198"/>
      <c r="S656" s="198"/>
      <c r="T656" s="198"/>
      <c r="U656" s="198"/>
      <c r="V656" s="198"/>
      <c r="W656" s="202">
        <f t="shared" si="41"/>
        <v>0</v>
      </c>
      <c r="X656" s="14"/>
      <c r="Y656" s="14"/>
      <c r="Z656" s="108"/>
      <c r="AA656" s="114"/>
      <c r="AB656" s="129"/>
      <c r="AC656" s="128"/>
      <c r="AD656" s="142" t="str">
        <f t="shared" si="42"/>
        <v/>
      </c>
      <c r="AE656" s="142" t="str">
        <f>IF($E656&lt;&gt;"",IF($AD656=1,VLOOKUP($E656,得点換算表!$C$5:$D$14,2),VLOOKUP($E656,得点換算表!$E$5:$F$14,2)),"")</f>
        <v/>
      </c>
      <c r="AF656" s="142" t="str">
        <f>IF($F656&lt;&gt;"",IF($AD656=1,VLOOKUP($F656,得点換算表!$C$15:$D$24,2),VLOOKUP($F656,得点換算表!$E$15:$F$24,2)),"")</f>
        <v/>
      </c>
      <c r="AG656" s="142" t="str">
        <f>IF($G656&lt;&gt;"",IF($AD656=1,VLOOKUP($G656,得点換算表!$C$25:$D$34,2),VLOOKUP($G656,得点換算表!$E$25:$F$34,2)),"")</f>
        <v/>
      </c>
      <c r="AH656" s="142" t="str">
        <f>IF($H656&lt;&gt;"",IF($AD656=1,VLOOKUP($H656,得点換算表!$C$35:$D$44,2),VLOOKUP($H656,得点換算表!$E$35:$F$44,2)),"")</f>
        <v/>
      </c>
      <c r="AI656" s="142" t="str">
        <f>IF($I656&lt;&gt;"",IF($AD656=1,VLOOKUP($I656,得点換算表!$C$45:$D$55,2),VLOOKUP($I656,得点換算表!$E$45:$F$55,2)),"")</f>
        <v/>
      </c>
      <c r="AJ656" s="142" t="str">
        <f>IF($J656&lt;&gt;"",IF($AD656=1,VLOOKUP($J656,得点換算表!$C$56:$D$65,2),VLOOKUP($J656,得点換算表!$E$56:$F$65,2)),"")</f>
        <v/>
      </c>
      <c r="AK656" s="142" t="str">
        <f>IF($K656&lt;&gt;"",IF($AD656=1,VLOOKUP($K656,得点換算表!$C$66:$D$76,2),VLOOKUP($K656,得点換算表!$E$66:$F$76,2)),"")</f>
        <v/>
      </c>
      <c r="AL656" s="142" t="str">
        <f>IF($L656&lt;&gt;"",IF($AD656=1,VLOOKUP($L656,得点換算表!$C$77:$D$86,2),VLOOKUP($L656,得点換算表!$E$77:$F$86,2)),"")</f>
        <v/>
      </c>
      <c r="AM656" s="142" t="str">
        <f>IF($M656&lt;&gt;"",IF($AD656=1,VLOOKUP($M656,得点換算表!$C$87:$D$96,2),VLOOKUP($M656,得点換算表!$E$87:$F$96,2)),"")</f>
        <v/>
      </c>
      <c r="AN656" s="142" t="str">
        <f t="shared" si="40"/>
        <v/>
      </c>
      <c r="AO656" s="143" t="str">
        <f>IF(AND($AN656&lt;&gt;"",$AN656&gt;=8),VLOOKUP($AN656,得点換算表!$I$5:$J$9,2),"")</f>
        <v/>
      </c>
      <c r="AP656" s="105"/>
    </row>
    <row r="657" spans="1:42" x14ac:dyDescent="0.15">
      <c r="A657" s="11"/>
      <c r="B657" s="12"/>
      <c r="C657" s="13"/>
      <c r="D657" s="13"/>
      <c r="E657" s="14"/>
      <c r="F657" s="14"/>
      <c r="G657" s="14"/>
      <c r="H657" s="14"/>
      <c r="I657" s="15"/>
      <c r="J657" s="14"/>
      <c r="K657" s="13"/>
      <c r="L657" s="14"/>
      <c r="M657" s="14"/>
      <c r="N657" s="14"/>
      <c r="O657" s="14"/>
      <c r="P657" s="198"/>
      <c r="Q657" s="198"/>
      <c r="R657" s="198"/>
      <c r="S657" s="198"/>
      <c r="T657" s="198"/>
      <c r="U657" s="198"/>
      <c r="V657" s="198"/>
      <c r="W657" s="202">
        <f t="shared" si="41"/>
        <v>0</v>
      </c>
      <c r="X657" s="14"/>
      <c r="Y657" s="14"/>
      <c r="Z657" s="108"/>
      <c r="AA657" s="114"/>
      <c r="AB657" s="129"/>
      <c r="AC657" s="128"/>
      <c r="AD657" s="142" t="str">
        <f t="shared" si="42"/>
        <v/>
      </c>
      <c r="AE657" s="142" t="str">
        <f>IF($E657&lt;&gt;"",IF($AD657=1,VLOOKUP($E657,得点換算表!$C$5:$D$14,2),VLOOKUP($E657,得点換算表!$E$5:$F$14,2)),"")</f>
        <v/>
      </c>
      <c r="AF657" s="142" t="str">
        <f>IF($F657&lt;&gt;"",IF($AD657=1,VLOOKUP($F657,得点換算表!$C$15:$D$24,2),VLOOKUP($F657,得点換算表!$E$15:$F$24,2)),"")</f>
        <v/>
      </c>
      <c r="AG657" s="142" t="str">
        <f>IF($G657&lt;&gt;"",IF($AD657=1,VLOOKUP($G657,得点換算表!$C$25:$D$34,2),VLOOKUP($G657,得点換算表!$E$25:$F$34,2)),"")</f>
        <v/>
      </c>
      <c r="AH657" s="142" t="str">
        <f>IF($H657&lt;&gt;"",IF($AD657=1,VLOOKUP($H657,得点換算表!$C$35:$D$44,2),VLOOKUP($H657,得点換算表!$E$35:$F$44,2)),"")</f>
        <v/>
      </c>
      <c r="AI657" s="142" t="str">
        <f>IF($I657&lt;&gt;"",IF($AD657=1,VLOOKUP($I657,得点換算表!$C$45:$D$55,2),VLOOKUP($I657,得点換算表!$E$45:$F$55,2)),"")</f>
        <v/>
      </c>
      <c r="AJ657" s="142" t="str">
        <f>IF($J657&lt;&gt;"",IF($AD657=1,VLOOKUP($J657,得点換算表!$C$56:$D$65,2),VLOOKUP($J657,得点換算表!$E$56:$F$65,2)),"")</f>
        <v/>
      </c>
      <c r="AK657" s="142" t="str">
        <f>IF($K657&lt;&gt;"",IF($AD657=1,VLOOKUP($K657,得点換算表!$C$66:$D$76,2),VLOOKUP($K657,得点換算表!$E$66:$F$76,2)),"")</f>
        <v/>
      </c>
      <c r="AL657" s="142" t="str">
        <f>IF($L657&lt;&gt;"",IF($AD657=1,VLOOKUP($L657,得点換算表!$C$77:$D$86,2),VLOOKUP($L657,得点換算表!$E$77:$F$86,2)),"")</f>
        <v/>
      </c>
      <c r="AM657" s="142" t="str">
        <f>IF($M657&lt;&gt;"",IF($AD657=1,VLOOKUP($M657,得点換算表!$C$87:$D$96,2),VLOOKUP($M657,得点換算表!$E$87:$F$96,2)),"")</f>
        <v/>
      </c>
      <c r="AN657" s="142" t="str">
        <f t="shared" si="40"/>
        <v/>
      </c>
      <c r="AO657" s="143" t="str">
        <f>IF(AND($AN657&lt;&gt;"",$AN657&gt;=8),VLOOKUP($AN657,得点換算表!$I$5:$J$9,2),"")</f>
        <v/>
      </c>
      <c r="AP657" s="105"/>
    </row>
    <row r="658" spans="1:42" x14ac:dyDescent="0.15">
      <c r="A658" s="11"/>
      <c r="B658" s="12"/>
      <c r="C658" s="13"/>
      <c r="D658" s="13"/>
      <c r="E658" s="14"/>
      <c r="F658" s="14"/>
      <c r="G658" s="14"/>
      <c r="H658" s="14"/>
      <c r="I658" s="15"/>
      <c r="J658" s="14"/>
      <c r="K658" s="13"/>
      <c r="L658" s="14"/>
      <c r="M658" s="14"/>
      <c r="N658" s="14"/>
      <c r="O658" s="14"/>
      <c r="P658" s="198"/>
      <c r="Q658" s="198"/>
      <c r="R658" s="198"/>
      <c r="S658" s="198"/>
      <c r="T658" s="198"/>
      <c r="U658" s="198"/>
      <c r="V658" s="198"/>
      <c r="W658" s="202">
        <f t="shared" si="41"/>
        <v>0</v>
      </c>
      <c r="X658" s="14"/>
      <c r="Y658" s="14"/>
      <c r="Z658" s="108"/>
      <c r="AA658" s="114"/>
      <c r="AB658" s="129"/>
      <c r="AC658" s="128"/>
      <c r="AD658" s="142" t="str">
        <f t="shared" si="42"/>
        <v/>
      </c>
      <c r="AE658" s="142" t="str">
        <f>IF($E658&lt;&gt;"",IF($AD658=1,VLOOKUP($E658,得点換算表!$C$5:$D$14,2),VLOOKUP($E658,得点換算表!$E$5:$F$14,2)),"")</f>
        <v/>
      </c>
      <c r="AF658" s="142" t="str">
        <f>IF($F658&lt;&gt;"",IF($AD658=1,VLOOKUP($F658,得点換算表!$C$15:$D$24,2),VLOOKUP($F658,得点換算表!$E$15:$F$24,2)),"")</f>
        <v/>
      </c>
      <c r="AG658" s="142" t="str">
        <f>IF($G658&lt;&gt;"",IF($AD658=1,VLOOKUP($G658,得点換算表!$C$25:$D$34,2),VLOOKUP($G658,得点換算表!$E$25:$F$34,2)),"")</f>
        <v/>
      </c>
      <c r="AH658" s="142" t="str">
        <f>IF($H658&lt;&gt;"",IF($AD658=1,VLOOKUP($H658,得点換算表!$C$35:$D$44,2),VLOOKUP($H658,得点換算表!$E$35:$F$44,2)),"")</f>
        <v/>
      </c>
      <c r="AI658" s="142" t="str">
        <f>IF($I658&lt;&gt;"",IF($AD658=1,VLOOKUP($I658,得点換算表!$C$45:$D$55,2),VLOOKUP($I658,得点換算表!$E$45:$F$55,2)),"")</f>
        <v/>
      </c>
      <c r="AJ658" s="142" t="str">
        <f>IF($J658&lt;&gt;"",IF($AD658=1,VLOOKUP($J658,得点換算表!$C$56:$D$65,2),VLOOKUP($J658,得点換算表!$E$56:$F$65,2)),"")</f>
        <v/>
      </c>
      <c r="AK658" s="142" t="str">
        <f>IF($K658&lt;&gt;"",IF($AD658=1,VLOOKUP($K658,得点換算表!$C$66:$D$76,2),VLOOKUP($K658,得点換算表!$E$66:$F$76,2)),"")</f>
        <v/>
      </c>
      <c r="AL658" s="142" t="str">
        <f>IF($L658&lt;&gt;"",IF($AD658=1,VLOOKUP($L658,得点換算表!$C$77:$D$86,2),VLOOKUP($L658,得点換算表!$E$77:$F$86,2)),"")</f>
        <v/>
      </c>
      <c r="AM658" s="142" t="str">
        <f>IF($M658&lt;&gt;"",IF($AD658=1,VLOOKUP($M658,得点換算表!$C$87:$D$96,2),VLOOKUP($M658,得点換算表!$E$87:$F$96,2)),"")</f>
        <v/>
      </c>
      <c r="AN658" s="142" t="str">
        <f t="shared" si="40"/>
        <v/>
      </c>
      <c r="AO658" s="143" t="str">
        <f>IF(AND($AN658&lt;&gt;"",$AN658&gt;=8),VLOOKUP($AN658,得点換算表!$I$5:$J$9,2),"")</f>
        <v/>
      </c>
      <c r="AP658" s="105"/>
    </row>
    <row r="659" spans="1:42" x14ac:dyDescent="0.15">
      <c r="A659" s="11"/>
      <c r="B659" s="12"/>
      <c r="C659" s="13"/>
      <c r="D659" s="13"/>
      <c r="E659" s="14"/>
      <c r="F659" s="14"/>
      <c r="G659" s="14"/>
      <c r="H659" s="14"/>
      <c r="I659" s="15"/>
      <c r="J659" s="14"/>
      <c r="K659" s="13"/>
      <c r="L659" s="14"/>
      <c r="M659" s="14"/>
      <c r="N659" s="14"/>
      <c r="O659" s="14"/>
      <c r="P659" s="198"/>
      <c r="Q659" s="198"/>
      <c r="R659" s="198"/>
      <c r="S659" s="198"/>
      <c r="T659" s="198"/>
      <c r="U659" s="198"/>
      <c r="V659" s="198"/>
      <c r="W659" s="202">
        <f t="shared" si="41"/>
        <v>0</v>
      </c>
      <c r="X659" s="14"/>
      <c r="Y659" s="14"/>
      <c r="Z659" s="108"/>
      <c r="AA659" s="114"/>
      <c r="AB659" s="129"/>
      <c r="AC659" s="128"/>
      <c r="AD659" s="142" t="str">
        <f t="shared" si="42"/>
        <v/>
      </c>
      <c r="AE659" s="142" t="str">
        <f>IF($E659&lt;&gt;"",IF($AD659=1,VLOOKUP($E659,得点換算表!$C$5:$D$14,2),VLOOKUP($E659,得点換算表!$E$5:$F$14,2)),"")</f>
        <v/>
      </c>
      <c r="AF659" s="142" t="str">
        <f>IF($F659&lt;&gt;"",IF($AD659=1,VLOOKUP($F659,得点換算表!$C$15:$D$24,2),VLOOKUP($F659,得点換算表!$E$15:$F$24,2)),"")</f>
        <v/>
      </c>
      <c r="AG659" s="142" t="str">
        <f>IF($G659&lt;&gt;"",IF($AD659=1,VLOOKUP($G659,得点換算表!$C$25:$D$34,2),VLOOKUP($G659,得点換算表!$E$25:$F$34,2)),"")</f>
        <v/>
      </c>
      <c r="AH659" s="142" t="str">
        <f>IF($H659&lt;&gt;"",IF($AD659=1,VLOOKUP($H659,得点換算表!$C$35:$D$44,2),VLOOKUP($H659,得点換算表!$E$35:$F$44,2)),"")</f>
        <v/>
      </c>
      <c r="AI659" s="142" t="str">
        <f>IF($I659&lt;&gt;"",IF($AD659=1,VLOOKUP($I659,得点換算表!$C$45:$D$55,2),VLOOKUP($I659,得点換算表!$E$45:$F$55,2)),"")</f>
        <v/>
      </c>
      <c r="AJ659" s="142" t="str">
        <f>IF($J659&lt;&gt;"",IF($AD659=1,VLOOKUP($J659,得点換算表!$C$56:$D$65,2),VLOOKUP($J659,得点換算表!$E$56:$F$65,2)),"")</f>
        <v/>
      </c>
      <c r="AK659" s="142" t="str">
        <f>IF($K659&lt;&gt;"",IF($AD659=1,VLOOKUP($K659,得点換算表!$C$66:$D$76,2),VLOOKUP($K659,得点換算表!$E$66:$F$76,2)),"")</f>
        <v/>
      </c>
      <c r="AL659" s="142" t="str">
        <f>IF($L659&lt;&gt;"",IF($AD659=1,VLOOKUP($L659,得点換算表!$C$77:$D$86,2),VLOOKUP($L659,得点換算表!$E$77:$F$86,2)),"")</f>
        <v/>
      </c>
      <c r="AM659" s="142" t="str">
        <f>IF($M659&lt;&gt;"",IF($AD659=1,VLOOKUP($M659,得点換算表!$C$87:$D$96,2),VLOOKUP($M659,得点換算表!$E$87:$F$96,2)),"")</f>
        <v/>
      </c>
      <c r="AN659" s="142" t="str">
        <f t="shared" si="40"/>
        <v/>
      </c>
      <c r="AO659" s="143" t="str">
        <f>IF(AND($AN659&lt;&gt;"",$AN659&gt;=8),VLOOKUP($AN659,得点換算表!$I$5:$J$9,2),"")</f>
        <v/>
      </c>
      <c r="AP659" s="105"/>
    </row>
    <row r="660" spans="1:42" x14ac:dyDescent="0.15">
      <c r="A660" s="11"/>
      <c r="B660" s="12"/>
      <c r="C660" s="13"/>
      <c r="D660" s="13"/>
      <c r="E660" s="14"/>
      <c r="F660" s="14"/>
      <c r="G660" s="14"/>
      <c r="H660" s="14"/>
      <c r="I660" s="15"/>
      <c r="J660" s="14"/>
      <c r="K660" s="13"/>
      <c r="L660" s="14"/>
      <c r="M660" s="14"/>
      <c r="N660" s="14"/>
      <c r="O660" s="14"/>
      <c r="P660" s="198"/>
      <c r="Q660" s="198"/>
      <c r="R660" s="198"/>
      <c r="S660" s="198"/>
      <c r="T660" s="198"/>
      <c r="U660" s="198"/>
      <c r="V660" s="198"/>
      <c r="W660" s="202">
        <f t="shared" si="41"/>
        <v>0</v>
      </c>
      <c r="X660" s="14"/>
      <c r="Y660" s="14"/>
      <c r="Z660" s="108"/>
      <c r="AA660" s="114"/>
      <c r="AB660" s="129"/>
      <c r="AC660" s="128"/>
      <c r="AD660" s="142" t="str">
        <f t="shared" si="42"/>
        <v/>
      </c>
      <c r="AE660" s="142" t="str">
        <f>IF($E660&lt;&gt;"",IF($AD660=1,VLOOKUP($E660,得点換算表!$C$5:$D$14,2),VLOOKUP($E660,得点換算表!$E$5:$F$14,2)),"")</f>
        <v/>
      </c>
      <c r="AF660" s="142" t="str">
        <f>IF($F660&lt;&gt;"",IF($AD660=1,VLOOKUP($F660,得点換算表!$C$15:$D$24,2),VLOOKUP($F660,得点換算表!$E$15:$F$24,2)),"")</f>
        <v/>
      </c>
      <c r="AG660" s="142" t="str">
        <f>IF($G660&lt;&gt;"",IF($AD660=1,VLOOKUP($G660,得点換算表!$C$25:$D$34,2),VLOOKUP($G660,得点換算表!$E$25:$F$34,2)),"")</f>
        <v/>
      </c>
      <c r="AH660" s="142" t="str">
        <f>IF($H660&lt;&gt;"",IF($AD660=1,VLOOKUP($H660,得点換算表!$C$35:$D$44,2),VLOOKUP($H660,得点換算表!$E$35:$F$44,2)),"")</f>
        <v/>
      </c>
      <c r="AI660" s="142" t="str">
        <f>IF($I660&lt;&gt;"",IF($AD660=1,VLOOKUP($I660,得点換算表!$C$45:$D$55,2),VLOOKUP($I660,得点換算表!$E$45:$F$55,2)),"")</f>
        <v/>
      </c>
      <c r="AJ660" s="142" t="str">
        <f>IF($J660&lt;&gt;"",IF($AD660=1,VLOOKUP($J660,得点換算表!$C$56:$D$65,2),VLOOKUP($J660,得点換算表!$E$56:$F$65,2)),"")</f>
        <v/>
      </c>
      <c r="AK660" s="142" t="str">
        <f>IF($K660&lt;&gt;"",IF($AD660=1,VLOOKUP($K660,得点換算表!$C$66:$D$76,2),VLOOKUP($K660,得点換算表!$E$66:$F$76,2)),"")</f>
        <v/>
      </c>
      <c r="AL660" s="142" t="str">
        <f>IF($L660&lt;&gt;"",IF($AD660=1,VLOOKUP($L660,得点換算表!$C$77:$D$86,2),VLOOKUP($L660,得点換算表!$E$77:$F$86,2)),"")</f>
        <v/>
      </c>
      <c r="AM660" s="142" t="str">
        <f>IF($M660&lt;&gt;"",IF($AD660=1,VLOOKUP($M660,得点換算表!$C$87:$D$96,2),VLOOKUP($M660,得点換算表!$E$87:$F$96,2)),"")</f>
        <v/>
      </c>
      <c r="AN660" s="142" t="str">
        <f t="shared" si="40"/>
        <v/>
      </c>
      <c r="AO660" s="143" t="str">
        <f>IF(AND($AN660&lt;&gt;"",$AN660&gt;=8),VLOOKUP($AN660,得点換算表!$I$5:$J$9,2),"")</f>
        <v/>
      </c>
      <c r="AP660" s="105"/>
    </row>
    <row r="661" spans="1:42" x14ac:dyDescent="0.15">
      <c r="A661" s="11"/>
      <c r="B661" s="12"/>
      <c r="C661" s="13"/>
      <c r="D661" s="13"/>
      <c r="E661" s="14"/>
      <c r="F661" s="14"/>
      <c r="G661" s="14"/>
      <c r="H661" s="14"/>
      <c r="I661" s="15"/>
      <c r="J661" s="14"/>
      <c r="K661" s="13"/>
      <c r="L661" s="14"/>
      <c r="M661" s="14"/>
      <c r="N661" s="14"/>
      <c r="O661" s="14"/>
      <c r="P661" s="198"/>
      <c r="Q661" s="198"/>
      <c r="R661" s="198"/>
      <c r="S661" s="198"/>
      <c r="T661" s="198"/>
      <c r="U661" s="198"/>
      <c r="V661" s="198"/>
      <c r="W661" s="202">
        <f t="shared" si="41"/>
        <v>0</v>
      </c>
      <c r="X661" s="14"/>
      <c r="Y661" s="14"/>
      <c r="Z661" s="108"/>
      <c r="AA661" s="114"/>
      <c r="AB661" s="129"/>
      <c r="AC661" s="128"/>
      <c r="AD661" s="142" t="str">
        <f t="shared" si="42"/>
        <v/>
      </c>
      <c r="AE661" s="142" t="str">
        <f>IF($E661&lt;&gt;"",IF($AD661=1,VLOOKUP($E661,得点換算表!$C$5:$D$14,2),VLOOKUP($E661,得点換算表!$E$5:$F$14,2)),"")</f>
        <v/>
      </c>
      <c r="AF661" s="142" t="str">
        <f>IF($F661&lt;&gt;"",IF($AD661=1,VLOOKUP($F661,得点換算表!$C$15:$D$24,2),VLOOKUP($F661,得点換算表!$E$15:$F$24,2)),"")</f>
        <v/>
      </c>
      <c r="AG661" s="142" t="str">
        <f>IF($G661&lt;&gt;"",IF($AD661=1,VLOOKUP($G661,得点換算表!$C$25:$D$34,2),VLOOKUP($G661,得点換算表!$E$25:$F$34,2)),"")</f>
        <v/>
      </c>
      <c r="AH661" s="142" t="str">
        <f>IF($H661&lt;&gt;"",IF($AD661=1,VLOOKUP($H661,得点換算表!$C$35:$D$44,2),VLOOKUP($H661,得点換算表!$E$35:$F$44,2)),"")</f>
        <v/>
      </c>
      <c r="AI661" s="142" t="str">
        <f>IF($I661&lt;&gt;"",IF($AD661=1,VLOOKUP($I661,得点換算表!$C$45:$D$55,2),VLOOKUP($I661,得点換算表!$E$45:$F$55,2)),"")</f>
        <v/>
      </c>
      <c r="AJ661" s="142" t="str">
        <f>IF($J661&lt;&gt;"",IF($AD661=1,VLOOKUP($J661,得点換算表!$C$56:$D$65,2),VLOOKUP($J661,得点換算表!$E$56:$F$65,2)),"")</f>
        <v/>
      </c>
      <c r="AK661" s="142" t="str">
        <f>IF($K661&lt;&gt;"",IF($AD661=1,VLOOKUP($K661,得点換算表!$C$66:$D$76,2),VLOOKUP($K661,得点換算表!$E$66:$F$76,2)),"")</f>
        <v/>
      </c>
      <c r="AL661" s="142" t="str">
        <f>IF($L661&lt;&gt;"",IF($AD661=1,VLOOKUP($L661,得点換算表!$C$77:$D$86,2),VLOOKUP($L661,得点換算表!$E$77:$F$86,2)),"")</f>
        <v/>
      </c>
      <c r="AM661" s="142" t="str">
        <f>IF($M661&lt;&gt;"",IF($AD661=1,VLOOKUP($M661,得点換算表!$C$87:$D$96,2),VLOOKUP($M661,得点換算表!$E$87:$F$96,2)),"")</f>
        <v/>
      </c>
      <c r="AN661" s="142" t="str">
        <f t="shared" si="40"/>
        <v/>
      </c>
      <c r="AO661" s="143" t="str">
        <f>IF(AND($AN661&lt;&gt;"",$AN661&gt;=8),VLOOKUP($AN661,得点換算表!$I$5:$J$9,2),"")</f>
        <v/>
      </c>
      <c r="AP661" s="105"/>
    </row>
    <row r="662" spans="1:42" x14ac:dyDescent="0.15">
      <c r="A662" s="11"/>
      <c r="B662" s="12"/>
      <c r="C662" s="13"/>
      <c r="D662" s="13"/>
      <c r="E662" s="14"/>
      <c r="F662" s="14"/>
      <c r="G662" s="14"/>
      <c r="H662" s="14"/>
      <c r="I662" s="15"/>
      <c r="J662" s="14"/>
      <c r="K662" s="13"/>
      <c r="L662" s="14"/>
      <c r="M662" s="14"/>
      <c r="N662" s="14"/>
      <c r="O662" s="14"/>
      <c r="P662" s="198"/>
      <c r="Q662" s="198"/>
      <c r="R662" s="198"/>
      <c r="S662" s="198"/>
      <c r="T662" s="198"/>
      <c r="U662" s="198"/>
      <c r="V662" s="198"/>
      <c r="W662" s="202">
        <f t="shared" si="41"/>
        <v>0</v>
      </c>
      <c r="X662" s="14"/>
      <c r="Y662" s="14"/>
      <c r="Z662" s="108"/>
      <c r="AA662" s="114"/>
      <c r="AB662" s="129"/>
      <c r="AC662" s="128"/>
      <c r="AD662" s="142" t="str">
        <f t="shared" si="42"/>
        <v/>
      </c>
      <c r="AE662" s="142" t="str">
        <f>IF($E662&lt;&gt;"",IF($AD662=1,VLOOKUP($E662,得点換算表!$C$5:$D$14,2),VLOOKUP($E662,得点換算表!$E$5:$F$14,2)),"")</f>
        <v/>
      </c>
      <c r="AF662" s="142" t="str">
        <f>IF($F662&lt;&gt;"",IF($AD662=1,VLOOKUP($F662,得点換算表!$C$15:$D$24,2),VLOOKUP($F662,得点換算表!$E$15:$F$24,2)),"")</f>
        <v/>
      </c>
      <c r="AG662" s="142" t="str">
        <f>IF($G662&lt;&gt;"",IF($AD662=1,VLOOKUP($G662,得点換算表!$C$25:$D$34,2),VLOOKUP($G662,得点換算表!$E$25:$F$34,2)),"")</f>
        <v/>
      </c>
      <c r="AH662" s="142" t="str">
        <f>IF($H662&lt;&gt;"",IF($AD662=1,VLOOKUP($H662,得点換算表!$C$35:$D$44,2),VLOOKUP($H662,得点換算表!$E$35:$F$44,2)),"")</f>
        <v/>
      </c>
      <c r="AI662" s="142" t="str">
        <f>IF($I662&lt;&gt;"",IF($AD662=1,VLOOKUP($I662,得点換算表!$C$45:$D$55,2),VLOOKUP($I662,得点換算表!$E$45:$F$55,2)),"")</f>
        <v/>
      </c>
      <c r="AJ662" s="142" t="str">
        <f>IF($J662&lt;&gt;"",IF($AD662=1,VLOOKUP($J662,得点換算表!$C$56:$D$65,2),VLOOKUP($J662,得点換算表!$E$56:$F$65,2)),"")</f>
        <v/>
      </c>
      <c r="AK662" s="142" t="str">
        <f>IF($K662&lt;&gt;"",IF($AD662=1,VLOOKUP($K662,得点換算表!$C$66:$D$76,2),VLOOKUP($K662,得点換算表!$E$66:$F$76,2)),"")</f>
        <v/>
      </c>
      <c r="AL662" s="142" t="str">
        <f>IF($L662&lt;&gt;"",IF($AD662=1,VLOOKUP($L662,得点換算表!$C$77:$D$86,2),VLOOKUP($L662,得点換算表!$E$77:$F$86,2)),"")</f>
        <v/>
      </c>
      <c r="AM662" s="142" t="str">
        <f>IF($M662&lt;&gt;"",IF($AD662=1,VLOOKUP($M662,得点換算表!$C$87:$D$96,2),VLOOKUP($M662,得点換算表!$E$87:$F$96,2)),"")</f>
        <v/>
      </c>
      <c r="AN662" s="142" t="str">
        <f t="shared" si="40"/>
        <v/>
      </c>
      <c r="AO662" s="143" t="str">
        <f>IF(AND($AN662&lt;&gt;"",$AN662&gt;=8),VLOOKUP($AN662,得点換算表!$I$5:$J$9,2),"")</f>
        <v/>
      </c>
      <c r="AP662" s="105"/>
    </row>
    <row r="663" spans="1:42" x14ac:dyDescent="0.15">
      <c r="A663" s="11"/>
      <c r="B663" s="12"/>
      <c r="C663" s="13"/>
      <c r="D663" s="13"/>
      <c r="E663" s="14"/>
      <c r="F663" s="14"/>
      <c r="G663" s="14"/>
      <c r="H663" s="14"/>
      <c r="I663" s="15"/>
      <c r="J663" s="14"/>
      <c r="K663" s="13"/>
      <c r="L663" s="14"/>
      <c r="M663" s="14"/>
      <c r="N663" s="14"/>
      <c r="O663" s="14"/>
      <c r="P663" s="198"/>
      <c r="Q663" s="198"/>
      <c r="R663" s="198"/>
      <c r="S663" s="198"/>
      <c r="T663" s="198"/>
      <c r="U663" s="198"/>
      <c r="V663" s="198"/>
      <c r="W663" s="202">
        <f t="shared" si="41"/>
        <v>0</v>
      </c>
      <c r="X663" s="14"/>
      <c r="Y663" s="14"/>
      <c r="Z663" s="108"/>
      <c r="AA663" s="114"/>
      <c r="AB663" s="129"/>
      <c r="AC663" s="128"/>
      <c r="AD663" s="142" t="str">
        <f t="shared" si="42"/>
        <v/>
      </c>
      <c r="AE663" s="142" t="str">
        <f>IF($E663&lt;&gt;"",IF($AD663=1,VLOOKUP($E663,得点換算表!$C$5:$D$14,2),VLOOKUP($E663,得点換算表!$E$5:$F$14,2)),"")</f>
        <v/>
      </c>
      <c r="AF663" s="142" t="str">
        <f>IF($F663&lt;&gt;"",IF($AD663=1,VLOOKUP($F663,得点換算表!$C$15:$D$24,2),VLOOKUP($F663,得点換算表!$E$15:$F$24,2)),"")</f>
        <v/>
      </c>
      <c r="AG663" s="142" t="str">
        <f>IF($G663&lt;&gt;"",IF($AD663=1,VLOOKUP($G663,得点換算表!$C$25:$D$34,2),VLOOKUP($G663,得点換算表!$E$25:$F$34,2)),"")</f>
        <v/>
      </c>
      <c r="AH663" s="142" t="str">
        <f>IF($H663&lt;&gt;"",IF($AD663=1,VLOOKUP($H663,得点換算表!$C$35:$D$44,2),VLOOKUP($H663,得点換算表!$E$35:$F$44,2)),"")</f>
        <v/>
      </c>
      <c r="AI663" s="142" t="str">
        <f>IF($I663&lt;&gt;"",IF($AD663=1,VLOOKUP($I663,得点換算表!$C$45:$D$55,2),VLOOKUP($I663,得点換算表!$E$45:$F$55,2)),"")</f>
        <v/>
      </c>
      <c r="AJ663" s="142" t="str">
        <f>IF($J663&lt;&gt;"",IF($AD663=1,VLOOKUP($J663,得点換算表!$C$56:$D$65,2),VLOOKUP($J663,得点換算表!$E$56:$F$65,2)),"")</f>
        <v/>
      </c>
      <c r="AK663" s="142" t="str">
        <f>IF($K663&lt;&gt;"",IF($AD663=1,VLOOKUP($K663,得点換算表!$C$66:$D$76,2),VLOOKUP($K663,得点換算表!$E$66:$F$76,2)),"")</f>
        <v/>
      </c>
      <c r="AL663" s="142" t="str">
        <f>IF($L663&lt;&gt;"",IF($AD663=1,VLOOKUP($L663,得点換算表!$C$77:$D$86,2),VLOOKUP($L663,得点換算表!$E$77:$F$86,2)),"")</f>
        <v/>
      </c>
      <c r="AM663" s="142" t="str">
        <f>IF($M663&lt;&gt;"",IF($AD663=1,VLOOKUP($M663,得点換算表!$C$87:$D$96,2),VLOOKUP($M663,得点換算表!$E$87:$F$96,2)),"")</f>
        <v/>
      </c>
      <c r="AN663" s="142" t="str">
        <f t="shared" si="40"/>
        <v/>
      </c>
      <c r="AO663" s="143" t="str">
        <f>IF(AND($AN663&lt;&gt;"",$AN663&gt;=8),VLOOKUP($AN663,得点換算表!$I$5:$J$9,2),"")</f>
        <v/>
      </c>
      <c r="AP663" s="105"/>
    </row>
    <row r="664" spans="1:42" x14ac:dyDescent="0.15">
      <c r="A664" s="11"/>
      <c r="B664" s="12"/>
      <c r="C664" s="13"/>
      <c r="D664" s="13"/>
      <c r="E664" s="14"/>
      <c r="F664" s="14"/>
      <c r="G664" s="14"/>
      <c r="H664" s="14"/>
      <c r="I664" s="15"/>
      <c r="J664" s="14"/>
      <c r="K664" s="13"/>
      <c r="L664" s="14"/>
      <c r="M664" s="14"/>
      <c r="N664" s="14"/>
      <c r="O664" s="14"/>
      <c r="P664" s="198"/>
      <c r="Q664" s="198"/>
      <c r="R664" s="198"/>
      <c r="S664" s="198"/>
      <c r="T664" s="198"/>
      <c r="U664" s="198"/>
      <c r="V664" s="198"/>
      <c r="W664" s="202">
        <f t="shared" si="41"/>
        <v>0</v>
      </c>
      <c r="X664" s="14"/>
      <c r="Y664" s="14"/>
      <c r="Z664" s="108"/>
      <c r="AA664" s="114"/>
      <c r="AB664" s="129"/>
      <c r="AC664" s="128"/>
      <c r="AD664" s="142" t="str">
        <f t="shared" si="42"/>
        <v/>
      </c>
      <c r="AE664" s="142" t="str">
        <f>IF($E664&lt;&gt;"",IF($AD664=1,VLOOKUP($E664,得点換算表!$C$5:$D$14,2),VLOOKUP($E664,得点換算表!$E$5:$F$14,2)),"")</f>
        <v/>
      </c>
      <c r="AF664" s="142" t="str">
        <f>IF($F664&lt;&gt;"",IF($AD664=1,VLOOKUP($F664,得点換算表!$C$15:$D$24,2),VLOOKUP($F664,得点換算表!$E$15:$F$24,2)),"")</f>
        <v/>
      </c>
      <c r="AG664" s="142" t="str">
        <f>IF($G664&lt;&gt;"",IF($AD664=1,VLOOKUP($G664,得点換算表!$C$25:$D$34,2),VLOOKUP($G664,得点換算表!$E$25:$F$34,2)),"")</f>
        <v/>
      </c>
      <c r="AH664" s="142" t="str">
        <f>IF($H664&lt;&gt;"",IF($AD664=1,VLOOKUP($H664,得点換算表!$C$35:$D$44,2),VLOOKUP($H664,得点換算表!$E$35:$F$44,2)),"")</f>
        <v/>
      </c>
      <c r="AI664" s="142" t="str">
        <f>IF($I664&lt;&gt;"",IF($AD664=1,VLOOKUP($I664,得点換算表!$C$45:$D$55,2),VLOOKUP($I664,得点換算表!$E$45:$F$55,2)),"")</f>
        <v/>
      </c>
      <c r="AJ664" s="142" t="str">
        <f>IF($J664&lt;&gt;"",IF($AD664=1,VLOOKUP($J664,得点換算表!$C$56:$D$65,2),VLOOKUP($J664,得点換算表!$E$56:$F$65,2)),"")</f>
        <v/>
      </c>
      <c r="AK664" s="142" t="str">
        <f>IF($K664&lt;&gt;"",IF($AD664=1,VLOOKUP($K664,得点換算表!$C$66:$D$76,2),VLOOKUP($K664,得点換算表!$E$66:$F$76,2)),"")</f>
        <v/>
      </c>
      <c r="AL664" s="142" t="str">
        <f>IF($L664&lt;&gt;"",IF($AD664=1,VLOOKUP($L664,得点換算表!$C$77:$D$86,2),VLOOKUP($L664,得点換算表!$E$77:$F$86,2)),"")</f>
        <v/>
      </c>
      <c r="AM664" s="142" t="str">
        <f>IF($M664&lt;&gt;"",IF($AD664=1,VLOOKUP($M664,得点換算表!$C$87:$D$96,2),VLOOKUP($M664,得点換算表!$E$87:$F$96,2)),"")</f>
        <v/>
      </c>
      <c r="AN664" s="142" t="str">
        <f t="shared" si="40"/>
        <v/>
      </c>
      <c r="AO664" s="143" t="str">
        <f>IF(AND($AN664&lt;&gt;"",$AN664&gt;=8),VLOOKUP($AN664,得点換算表!$I$5:$J$9,2),"")</f>
        <v/>
      </c>
      <c r="AP664" s="105"/>
    </row>
    <row r="665" spans="1:42" x14ac:dyDescent="0.15">
      <c r="A665" s="11"/>
      <c r="B665" s="12"/>
      <c r="C665" s="13"/>
      <c r="D665" s="13"/>
      <c r="E665" s="14"/>
      <c r="F665" s="14"/>
      <c r="G665" s="14"/>
      <c r="H665" s="14"/>
      <c r="I665" s="15"/>
      <c r="J665" s="14"/>
      <c r="K665" s="13"/>
      <c r="L665" s="14"/>
      <c r="M665" s="14"/>
      <c r="N665" s="14"/>
      <c r="O665" s="14"/>
      <c r="P665" s="198"/>
      <c r="Q665" s="198"/>
      <c r="R665" s="198"/>
      <c r="S665" s="198"/>
      <c r="T665" s="198"/>
      <c r="U665" s="198"/>
      <c r="V665" s="198"/>
      <c r="W665" s="202">
        <f t="shared" si="41"/>
        <v>0</v>
      </c>
      <c r="X665" s="14"/>
      <c r="Y665" s="14"/>
      <c r="Z665" s="108"/>
      <c r="AA665" s="114"/>
      <c r="AB665" s="129"/>
      <c r="AC665" s="128"/>
      <c r="AD665" s="142" t="str">
        <f t="shared" si="42"/>
        <v/>
      </c>
      <c r="AE665" s="142" t="str">
        <f>IF($E665&lt;&gt;"",IF($AD665=1,VLOOKUP($E665,得点換算表!$C$5:$D$14,2),VLOOKUP($E665,得点換算表!$E$5:$F$14,2)),"")</f>
        <v/>
      </c>
      <c r="AF665" s="142" t="str">
        <f>IF($F665&lt;&gt;"",IF($AD665=1,VLOOKUP($F665,得点換算表!$C$15:$D$24,2),VLOOKUP($F665,得点換算表!$E$15:$F$24,2)),"")</f>
        <v/>
      </c>
      <c r="AG665" s="142" t="str">
        <f>IF($G665&lt;&gt;"",IF($AD665=1,VLOOKUP($G665,得点換算表!$C$25:$D$34,2),VLOOKUP($G665,得点換算表!$E$25:$F$34,2)),"")</f>
        <v/>
      </c>
      <c r="AH665" s="142" t="str">
        <f>IF($H665&lt;&gt;"",IF($AD665=1,VLOOKUP($H665,得点換算表!$C$35:$D$44,2),VLOOKUP($H665,得点換算表!$E$35:$F$44,2)),"")</f>
        <v/>
      </c>
      <c r="AI665" s="142" t="str">
        <f>IF($I665&lt;&gt;"",IF($AD665=1,VLOOKUP($I665,得点換算表!$C$45:$D$55,2),VLOOKUP($I665,得点換算表!$E$45:$F$55,2)),"")</f>
        <v/>
      </c>
      <c r="AJ665" s="142" t="str">
        <f>IF($J665&lt;&gt;"",IF($AD665=1,VLOOKUP($J665,得点換算表!$C$56:$D$65,2),VLOOKUP($J665,得点換算表!$E$56:$F$65,2)),"")</f>
        <v/>
      </c>
      <c r="AK665" s="142" t="str">
        <f>IF($K665&lt;&gt;"",IF($AD665=1,VLOOKUP($K665,得点換算表!$C$66:$D$76,2),VLOOKUP($K665,得点換算表!$E$66:$F$76,2)),"")</f>
        <v/>
      </c>
      <c r="AL665" s="142" t="str">
        <f>IF($L665&lt;&gt;"",IF($AD665=1,VLOOKUP($L665,得点換算表!$C$77:$D$86,2),VLOOKUP($L665,得点換算表!$E$77:$F$86,2)),"")</f>
        <v/>
      </c>
      <c r="AM665" s="142" t="str">
        <f>IF($M665&lt;&gt;"",IF($AD665=1,VLOOKUP($M665,得点換算表!$C$87:$D$96,2),VLOOKUP($M665,得点換算表!$E$87:$F$96,2)),"")</f>
        <v/>
      </c>
      <c r="AN665" s="142" t="str">
        <f t="shared" si="40"/>
        <v/>
      </c>
      <c r="AO665" s="143" t="str">
        <f>IF(AND($AN665&lt;&gt;"",$AN665&gt;=8),VLOOKUP($AN665,得点換算表!$I$5:$J$9,2),"")</f>
        <v/>
      </c>
      <c r="AP665" s="105"/>
    </row>
    <row r="666" spans="1:42" x14ac:dyDescent="0.15">
      <c r="A666" s="11"/>
      <c r="B666" s="12"/>
      <c r="C666" s="13"/>
      <c r="D666" s="13"/>
      <c r="E666" s="14"/>
      <c r="F666" s="14"/>
      <c r="G666" s="14"/>
      <c r="H666" s="14"/>
      <c r="I666" s="15"/>
      <c r="J666" s="14"/>
      <c r="K666" s="13"/>
      <c r="L666" s="14"/>
      <c r="M666" s="14"/>
      <c r="N666" s="14"/>
      <c r="O666" s="14"/>
      <c r="P666" s="198"/>
      <c r="Q666" s="198"/>
      <c r="R666" s="198"/>
      <c r="S666" s="198"/>
      <c r="T666" s="198"/>
      <c r="U666" s="198"/>
      <c r="V666" s="198"/>
      <c r="W666" s="202">
        <f t="shared" si="41"/>
        <v>0</v>
      </c>
      <c r="X666" s="14"/>
      <c r="Y666" s="14"/>
      <c r="Z666" s="108"/>
      <c r="AA666" s="114"/>
      <c r="AB666" s="129"/>
      <c r="AC666" s="128"/>
      <c r="AD666" s="142" t="str">
        <f t="shared" si="42"/>
        <v/>
      </c>
      <c r="AE666" s="142" t="str">
        <f>IF($E666&lt;&gt;"",IF($AD666=1,VLOOKUP($E666,得点換算表!$C$5:$D$14,2),VLOOKUP($E666,得点換算表!$E$5:$F$14,2)),"")</f>
        <v/>
      </c>
      <c r="AF666" s="142" t="str">
        <f>IF($F666&lt;&gt;"",IF($AD666=1,VLOOKUP($F666,得点換算表!$C$15:$D$24,2),VLOOKUP($F666,得点換算表!$E$15:$F$24,2)),"")</f>
        <v/>
      </c>
      <c r="AG666" s="142" t="str">
        <f>IF($G666&lt;&gt;"",IF($AD666=1,VLOOKUP($G666,得点換算表!$C$25:$D$34,2),VLOOKUP($G666,得点換算表!$E$25:$F$34,2)),"")</f>
        <v/>
      </c>
      <c r="AH666" s="142" t="str">
        <f>IF($H666&lt;&gt;"",IF($AD666=1,VLOOKUP($H666,得点換算表!$C$35:$D$44,2),VLOOKUP($H666,得点換算表!$E$35:$F$44,2)),"")</f>
        <v/>
      </c>
      <c r="AI666" s="142" t="str">
        <f>IF($I666&lt;&gt;"",IF($AD666=1,VLOOKUP($I666,得点換算表!$C$45:$D$55,2),VLOOKUP($I666,得点換算表!$E$45:$F$55,2)),"")</f>
        <v/>
      </c>
      <c r="AJ666" s="142" t="str">
        <f>IF($J666&lt;&gt;"",IF($AD666=1,VLOOKUP($J666,得点換算表!$C$56:$D$65,2),VLOOKUP($J666,得点換算表!$E$56:$F$65,2)),"")</f>
        <v/>
      </c>
      <c r="AK666" s="142" t="str">
        <f>IF($K666&lt;&gt;"",IF($AD666=1,VLOOKUP($K666,得点換算表!$C$66:$D$76,2),VLOOKUP($K666,得点換算表!$E$66:$F$76,2)),"")</f>
        <v/>
      </c>
      <c r="AL666" s="142" t="str">
        <f>IF($L666&lt;&gt;"",IF($AD666=1,VLOOKUP($L666,得点換算表!$C$77:$D$86,2),VLOOKUP($L666,得点換算表!$E$77:$F$86,2)),"")</f>
        <v/>
      </c>
      <c r="AM666" s="142" t="str">
        <f>IF($M666&lt;&gt;"",IF($AD666=1,VLOOKUP($M666,得点換算表!$C$87:$D$96,2),VLOOKUP($M666,得点換算表!$E$87:$F$96,2)),"")</f>
        <v/>
      </c>
      <c r="AN666" s="142" t="str">
        <f t="shared" si="40"/>
        <v/>
      </c>
      <c r="AO666" s="143" t="str">
        <f>IF(AND($AN666&lt;&gt;"",$AN666&gt;=8),VLOOKUP($AN666,得点換算表!$I$5:$J$9,2),"")</f>
        <v/>
      </c>
      <c r="AP666" s="105"/>
    </row>
    <row r="667" spans="1:42" x14ac:dyDescent="0.15">
      <c r="A667" s="11"/>
      <c r="B667" s="12"/>
      <c r="C667" s="13"/>
      <c r="D667" s="13"/>
      <c r="E667" s="14"/>
      <c r="F667" s="14"/>
      <c r="G667" s="14"/>
      <c r="H667" s="14"/>
      <c r="I667" s="15"/>
      <c r="J667" s="14"/>
      <c r="K667" s="13"/>
      <c r="L667" s="14"/>
      <c r="M667" s="14"/>
      <c r="N667" s="14"/>
      <c r="O667" s="14"/>
      <c r="P667" s="198"/>
      <c r="Q667" s="198"/>
      <c r="R667" s="198"/>
      <c r="S667" s="198"/>
      <c r="T667" s="198"/>
      <c r="U667" s="198"/>
      <c r="V667" s="198"/>
      <c r="W667" s="202">
        <f t="shared" si="41"/>
        <v>0</v>
      </c>
      <c r="X667" s="14"/>
      <c r="Y667" s="14"/>
      <c r="Z667" s="108"/>
      <c r="AA667" s="114"/>
      <c r="AB667" s="129"/>
      <c r="AC667" s="128"/>
      <c r="AD667" s="142" t="str">
        <f t="shared" si="42"/>
        <v/>
      </c>
      <c r="AE667" s="142" t="str">
        <f>IF($E667&lt;&gt;"",IF($AD667=1,VLOOKUP($E667,得点換算表!$C$5:$D$14,2),VLOOKUP($E667,得点換算表!$E$5:$F$14,2)),"")</f>
        <v/>
      </c>
      <c r="AF667" s="142" t="str">
        <f>IF($F667&lt;&gt;"",IF($AD667=1,VLOOKUP($F667,得点換算表!$C$15:$D$24,2),VLOOKUP($F667,得点換算表!$E$15:$F$24,2)),"")</f>
        <v/>
      </c>
      <c r="AG667" s="142" t="str">
        <f>IF($G667&lt;&gt;"",IF($AD667=1,VLOOKUP($G667,得点換算表!$C$25:$D$34,2),VLOOKUP($G667,得点換算表!$E$25:$F$34,2)),"")</f>
        <v/>
      </c>
      <c r="AH667" s="142" t="str">
        <f>IF($H667&lt;&gt;"",IF($AD667=1,VLOOKUP($H667,得点換算表!$C$35:$D$44,2),VLOOKUP($H667,得点換算表!$E$35:$F$44,2)),"")</f>
        <v/>
      </c>
      <c r="AI667" s="142" t="str">
        <f>IF($I667&lt;&gt;"",IF($AD667=1,VLOOKUP($I667,得点換算表!$C$45:$D$55,2),VLOOKUP($I667,得点換算表!$E$45:$F$55,2)),"")</f>
        <v/>
      </c>
      <c r="AJ667" s="142" t="str">
        <f>IF($J667&lt;&gt;"",IF($AD667=1,VLOOKUP($J667,得点換算表!$C$56:$D$65,2),VLOOKUP($J667,得点換算表!$E$56:$F$65,2)),"")</f>
        <v/>
      </c>
      <c r="AK667" s="142" t="str">
        <f>IF($K667&lt;&gt;"",IF($AD667=1,VLOOKUP($K667,得点換算表!$C$66:$D$76,2),VLOOKUP($K667,得点換算表!$E$66:$F$76,2)),"")</f>
        <v/>
      </c>
      <c r="AL667" s="142" t="str">
        <f>IF($L667&lt;&gt;"",IF($AD667=1,VLOOKUP($L667,得点換算表!$C$77:$D$86,2),VLOOKUP($L667,得点換算表!$E$77:$F$86,2)),"")</f>
        <v/>
      </c>
      <c r="AM667" s="142" t="str">
        <f>IF($M667&lt;&gt;"",IF($AD667=1,VLOOKUP($M667,得点換算表!$C$87:$D$96,2),VLOOKUP($M667,得点換算表!$E$87:$F$96,2)),"")</f>
        <v/>
      </c>
      <c r="AN667" s="142" t="str">
        <f t="shared" si="40"/>
        <v/>
      </c>
      <c r="AO667" s="143" t="str">
        <f>IF(AND($AN667&lt;&gt;"",$AN667&gt;=8),VLOOKUP($AN667,得点換算表!$I$5:$J$9,2),"")</f>
        <v/>
      </c>
      <c r="AP667" s="105"/>
    </row>
    <row r="668" spans="1:42" x14ac:dyDescent="0.15">
      <c r="A668" s="11"/>
      <c r="B668" s="12"/>
      <c r="C668" s="13"/>
      <c r="D668" s="13"/>
      <c r="E668" s="14"/>
      <c r="F668" s="14"/>
      <c r="G668" s="14"/>
      <c r="H668" s="14"/>
      <c r="I668" s="15"/>
      <c r="J668" s="14"/>
      <c r="K668" s="13"/>
      <c r="L668" s="14"/>
      <c r="M668" s="14"/>
      <c r="N668" s="14"/>
      <c r="O668" s="14"/>
      <c r="P668" s="198"/>
      <c r="Q668" s="198"/>
      <c r="R668" s="198"/>
      <c r="S668" s="198"/>
      <c r="T668" s="198"/>
      <c r="U668" s="198"/>
      <c r="V668" s="198"/>
      <c r="W668" s="202">
        <f t="shared" si="41"/>
        <v>0</v>
      </c>
      <c r="X668" s="14"/>
      <c r="Y668" s="14"/>
      <c r="Z668" s="108"/>
      <c r="AA668" s="114"/>
      <c r="AB668" s="129"/>
      <c r="AC668" s="128"/>
      <c r="AD668" s="142" t="str">
        <f t="shared" si="42"/>
        <v/>
      </c>
      <c r="AE668" s="142" t="str">
        <f>IF($E668&lt;&gt;"",IF($AD668=1,VLOOKUP($E668,得点換算表!$C$5:$D$14,2),VLOOKUP($E668,得点換算表!$E$5:$F$14,2)),"")</f>
        <v/>
      </c>
      <c r="AF668" s="142" t="str">
        <f>IF($F668&lt;&gt;"",IF($AD668=1,VLOOKUP($F668,得点換算表!$C$15:$D$24,2),VLOOKUP($F668,得点換算表!$E$15:$F$24,2)),"")</f>
        <v/>
      </c>
      <c r="AG668" s="142" t="str">
        <f>IF($G668&lt;&gt;"",IF($AD668=1,VLOOKUP($G668,得点換算表!$C$25:$D$34,2),VLOOKUP($G668,得点換算表!$E$25:$F$34,2)),"")</f>
        <v/>
      </c>
      <c r="AH668" s="142" t="str">
        <f>IF($H668&lt;&gt;"",IF($AD668=1,VLOOKUP($H668,得点換算表!$C$35:$D$44,2),VLOOKUP($H668,得点換算表!$E$35:$F$44,2)),"")</f>
        <v/>
      </c>
      <c r="AI668" s="142" t="str">
        <f>IF($I668&lt;&gt;"",IF($AD668=1,VLOOKUP($I668,得点換算表!$C$45:$D$55,2),VLOOKUP($I668,得点換算表!$E$45:$F$55,2)),"")</f>
        <v/>
      </c>
      <c r="AJ668" s="142" t="str">
        <f>IF($J668&lt;&gt;"",IF($AD668=1,VLOOKUP($J668,得点換算表!$C$56:$D$65,2),VLOOKUP($J668,得点換算表!$E$56:$F$65,2)),"")</f>
        <v/>
      </c>
      <c r="AK668" s="142" t="str">
        <f>IF($K668&lt;&gt;"",IF($AD668=1,VLOOKUP($K668,得点換算表!$C$66:$D$76,2),VLOOKUP($K668,得点換算表!$E$66:$F$76,2)),"")</f>
        <v/>
      </c>
      <c r="AL668" s="142" t="str">
        <f>IF($L668&lt;&gt;"",IF($AD668=1,VLOOKUP($L668,得点換算表!$C$77:$D$86,2),VLOOKUP($L668,得点換算表!$E$77:$F$86,2)),"")</f>
        <v/>
      </c>
      <c r="AM668" s="142" t="str">
        <f>IF($M668&lt;&gt;"",IF($AD668=1,VLOOKUP($M668,得点換算表!$C$87:$D$96,2),VLOOKUP($M668,得点換算表!$E$87:$F$96,2)),"")</f>
        <v/>
      </c>
      <c r="AN668" s="142" t="str">
        <f t="shared" si="40"/>
        <v/>
      </c>
      <c r="AO668" s="143" t="str">
        <f>IF(AND($AN668&lt;&gt;"",$AN668&gt;=8),VLOOKUP($AN668,得点換算表!$I$5:$J$9,2),"")</f>
        <v/>
      </c>
      <c r="AP668" s="105"/>
    </row>
    <row r="669" spans="1:42" x14ac:dyDescent="0.15">
      <c r="A669" s="11"/>
      <c r="B669" s="12"/>
      <c r="C669" s="13"/>
      <c r="D669" s="13"/>
      <c r="E669" s="14"/>
      <c r="F669" s="14"/>
      <c r="G669" s="14"/>
      <c r="H669" s="14"/>
      <c r="I669" s="15"/>
      <c r="J669" s="14"/>
      <c r="K669" s="13"/>
      <c r="L669" s="14"/>
      <c r="M669" s="14"/>
      <c r="N669" s="14"/>
      <c r="O669" s="14"/>
      <c r="P669" s="198"/>
      <c r="Q669" s="198"/>
      <c r="R669" s="198"/>
      <c r="S669" s="198"/>
      <c r="T669" s="198"/>
      <c r="U669" s="198"/>
      <c r="V669" s="198"/>
      <c r="W669" s="202">
        <f t="shared" si="41"/>
        <v>0</v>
      </c>
      <c r="X669" s="14"/>
      <c r="Y669" s="14"/>
      <c r="Z669" s="108"/>
      <c r="AA669" s="114"/>
      <c r="AB669" s="129"/>
      <c r="AC669" s="128"/>
      <c r="AD669" s="142" t="str">
        <f t="shared" si="42"/>
        <v/>
      </c>
      <c r="AE669" s="142" t="str">
        <f>IF($E669&lt;&gt;"",IF($AD669=1,VLOOKUP($E669,得点換算表!$C$5:$D$14,2),VLOOKUP($E669,得点換算表!$E$5:$F$14,2)),"")</f>
        <v/>
      </c>
      <c r="AF669" s="142" t="str">
        <f>IF($F669&lt;&gt;"",IF($AD669=1,VLOOKUP($F669,得点換算表!$C$15:$D$24,2),VLOOKUP($F669,得点換算表!$E$15:$F$24,2)),"")</f>
        <v/>
      </c>
      <c r="AG669" s="142" t="str">
        <f>IF($G669&lt;&gt;"",IF($AD669=1,VLOOKUP($G669,得点換算表!$C$25:$D$34,2),VLOOKUP($G669,得点換算表!$E$25:$F$34,2)),"")</f>
        <v/>
      </c>
      <c r="AH669" s="142" t="str">
        <f>IF($H669&lt;&gt;"",IF($AD669=1,VLOOKUP($H669,得点換算表!$C$35:$D$44,2),VLOOKUP($H669,得点換算表!$E$35:$F$44,2)),"")</f>
        <v/>
      </c>
      <c r="AI669" s="142" t="str">
        <f>IF($I669&lt;&gt;"",IF($AD669=1,VLOOKUP($I669,得点換算表!$C$45:$D$55,2),VLOOKUP($I669,得点換算表!$E$45:$F$55,2)),"")</f>
        <v/>
      </c>
      <c r="AJ669" s="142" t="str">
        <f>IF($J669&lt;&gt;"",IF($AD669=1,VLOOKUP($J669,得点換算表!$C$56:$D$65,2),VLOOKUP($J669,得点換算表!$E$56:$F$65,2)),"")</f>
        <v/>
      </c>
      <c r="AK669" s="142" t="str">
        <f>IF($K669&lt;&gt;"",IF($AD669=1,VLOOKUP($K669,得点換算表!$C$66:$D$76,2),VLOOKUP($K669,得点換算表!$E$66:$F$76,2)),"")</f>
        <v/>
      </c>
      <c r="AL669" s="142" t="str">
        <f>IF($L669&lt;&gt;"",IF($AD669=1,VLOOKUP($L669,得点換算表!$C$77:$D$86,2),VLOOKUP($L669,得点換算表!$E$77:$F$86,2)),"")</f>
        <v/>
      </c>
      <c r="AM669" s="142" t="str">
        <f>IF($M669&lt;&gt;"",IF($AD669=1,VLOOKUP($M669,得点換算表!$C$87:$D$96,2),VLOOKUP($M669,得点換算表!$E$87:$F$96,2)),"")</f>
        <v/>
      </c>
      <c r="AN669" s="142" t="str">
        <f t="shared" si="40"/>
        <v/>
      </c>
      <c r="AO669" s="143" t="str">
        <f>IF(AND($AN669&lt;&gt;"",$AN669&gt;=8),VLOOKUP($AN669,得点換算表!$I$5:$J$9,2),"")</f>
        <v/>
      </c>
      <c r="AP669" s="105"/>
    </row>
    <row r="670" spans="1:42" x14ac:dyDescent="0.15">
      <c r="A670" s="11"/>
      <c r="B670" s="12"/>
      <c r="C670" s="13"/>
      <c r="D670" s="13"/>
      <c r="E670" s="14"/>
      <c r="F670" s="14"/>
      <c r="G670" s="14"/>
      <c r="H670" s="14"/>
      <c r="I670" s="15"/>
      <c r="J670" s="14"/>
      <c r="K670" s="13"/>
      <c r="L670" s="14"/>
      <c r="M670" s="14"/>
      <c r="N670" s="14"/>
      <c r="O670" s="14"/>
      <c r="P670" s="198"/>
      <c r="Q670" s="198"/>
      <c r="R670" s="198"/>
      <c r="S670" s="198"/>
      <c r="T670" s="198"/>
      <c r="U670" s="198"/>
      <c r="V670" s="198"/>
      <c r="W670" s="202">
        <f t="shared" si="41"/>
        <v>0</v>
      </c>
      <c r="X670" s="14"/>
      <c r="Y670" s="14"/>
      <c r="Z670" s="108"/>
      <c r="AA670" s="114"/>
      <c r="AB670" s="129"/>
      <c r="AC670" s="128"/>
      <c r="AD670" s="142" t="str">
        <f t="shared" si="42"/>
        <v/>
      </c>
      <c r="AE670" s="142" t="str">
        <f>IF($E670&lt;&gt;"",IF($AD670=1,VLOOKUP($E670,得点換算表!$C$5:$D$14,2),VLOOKUP($E670,得点換算表!$E$5:$F$14,2)),"")</f>
        <v/>
      </c>
      <c r="AF670" s="142" t="str">
        <f>IF($F670&lt;&gt;"",IF($AD670=1,VLOOKUP($F670,得点換算表!$C$15:$D$24,2),VLOOKUP($F670,得点換算表!$E$15:$F$24,2)),"")</f>
        <v/>
      </c>
      <c r="AG670" s="142" t="str">
        <f>IF($G670&lt;&gt;"",IF($AD670=1,VLOOKUP($G670,得点換算表!$C$25:$D$34,2),VLOOKUP($G670,得点換算表!$E$25:$F$34,2)),"")</f>
        <v/>
      </c>
      <c r="AH670" s="142" t="str">
        <f>IF($H670&lt;&gt;"",IF($AD670=1,VLOOKUP($H670,得点換算表!$C$35:$D$44,2),VLOOKUP($H670,得点換算表!$E$35:$F$44,2)),"")</f>
        <v/>
      </c>
      <c r="AI670" s="142" t="str">
        <f>IF($I670&lt;&gt;"",IF($AD670=1,VLOOKUP($I670,得点換算表!$C$45:$D$55,2),VLOOKUP($I670,得点換算表!$E$45:$F$55,2)),"")</f>
        <v/>
      </c>
      <c r="AJ670" s="142" t="str">
        <f>IF($J670&lt;&gt;"",IF($AD670=1,VLOOKUP($J670,得点換算表!$C$56:$D$65,2),VLOOKUP($J670,得点換算表!$E$56:$F$65,2)),"")</f>
        <v/>
      </c>
      <c r="AK670" s="142" t="str">
        <f>IF($K670&lt;&gt;"",IF($AD670=1,VLOOKUP($K670,得点換算表!$C$66:$D$76,2),VLOOKUP($K670,得点換算表!$E$66:$F$76,2)),"")</f>
        <v/>
      </c>
      <c r="AL670" s="142" t="str">
        <f>IF($L670&lt;&gt;"",IF($AD670=1,VLOOKUP($L670,得点換算表!$C$77:$D$86,2),VLOOKUP($L670,得点換算表!$E$77:$F$86,2)),"")</f>
        <v/>
      </c>
      <c r="AM670" s="142" t="str">
        <f>IF($M670&lt;&gt;"",IF($AD670=1,VLOOKUP($M670,得点換算表!$C$87:$D$96,2),VLOOKUP($M670,得点換算表!$E$87:$F$96,2)),"")</f>
        <v/>
      </c>
      <c r="AN670" s="142" t="str">
        <f t="shared" si="40"/>
        <v/>
      </c>
      <c r="AO670" s="143" t="str">
        <f>IF(AND($AN670&lt;&gt;"",$AN670&gt;=8),VLOOKUP($AN670,得点換算表!$I$5:$J$9,2),"")</f>
        <v/>
      </c>
      <c r="AP670" s="105"/>
    </row>
    <row r="671" spans="1:42" x14ac:dyDescent="0.15">
      <c r="A671" s="11"/>
      <c r="B671" s="12"/>
      <c r="C671" s="13"/>
      <c r="D671" s="13"/>
      <c r="E671" s="14"/>
      <c r="F671" s="14"/>
      <c r="G671" s="14"/>
      <c r="H671" s="14"/>
      <c r="I671" s="15"/>
      <c r="J671" s="14"/>
      <c r="K671" s="13"/>
      <c r="L671" s="14"/>
      <c r="M671" s="14"/>
      <c r="N671" s="14"/>
      <c r="O671" s="14"/>
      <c r="P671" s="198"/>
      <c r="Q671" s="198"/>
      <c r="R671" s="198"/>
      <c r="S671" s="198"/>
      <c r="T671" s="198"/>
      <c r="U671" s="198"/>
      <c r="V671" s="198"/>
      <c r="W671" s="202">
        <f t="shared" si="41"/>
        <v>0</v>
      </c>
      <c r="X671" s="14"/>
      <c r="Y671" s="14"/>
      <c r="Z671" s="108"/>
      <c r="AA671" s="114"/>
      <c r="AB671" s="129"/>
      <c r="AC671" s="128"/>
      <c r="AD671" s="142" t="str">
        <f t="shared" si="42"/>
        <v/>
      </c>
      <c r="AE671" s="142" t="str">
        <f>IF($E671&lt;&gt;"",IF($AD671=1,VLOOKUP($E671,得点換算表!$C$5:$D$14,2),VLOOKUP($E671,得点換算表!$E$5:$F$14,2)),"")</f>
        <v/>
      </c>
      <c r="AF671" s="142" t="str">
        <f>IF($F671&lt;&gt;"",IF($AD671=1,VLOOKUP($F671,得点換算表!$C$15:$D$24,2),VLOOKUP($F671,得点換算表!$E$15:$F$24,2)),"")</f>
        <v/>
      </c>
      <c r="AG671" s="142" t="str">
        <f>IF($G671&lt;&gt;"",IF($AD671=1,VLOOKUP($G671,得点換算表!$C$25:$D$34,2),VLOOKUP($G671,得点換算表!$E$25:$F$34,2)),"")</f>
        <v/>
      </c>
      <c r="AH671" s="142" t="str">
        <f>IF($H671&lt;&gt;"",IF($AD671=1,VLOOKUP($H671,得点換算表!$C$35:$D$44,2),VLOOKUP($H671,得点換算表!$E$35:$F$44,2)),"")</f>
        <v/>
      </c>
      <c r="AI671" s="142" t="str">
        <f>IF($I671&lt;&gt;"",IF($AD671=1,VLOOKUP($I671,得点換算表!$C$45:$D$55,2),VLOOKUP($I671,得点換算表!$E$45:$F$55,2)),"")</f>
        <v/>
      </c>
      <c r="AJ671" s="142" t="str">
        <f>IF($J671&lt;&gt;"",IF($AD671=1,VLOOKUP($J671,得点換算表!$C$56:$D$65,2),VLOOKUP($J671,得点換算表!$E$56:$F$65,2)),"")</f>
        <v/>
      </c>
      <c r="AK671" s="142" t="str">
        <f>IF($K671&lt;&gt;"",IF($AD671=1,VLOOKUP($K671,得点換算表!$C$66:$D$76,2),VLOOKUP($K671,得点換算表!$E$66:$F$76,2)),"")</f>
        <v/>
      </c>
      <c r="AL671" s="142" t="str">
        <f>IF($L671&lt;&gt;"",IF($AD671=1,VLOOKUP($L671,得点換算表!$C$77:$D$86,2),VLOOKUP($L671,得点換算表!$E$77:$F$86,2)),"")</f>
        <v/>
      </c>
      <c r="AM671" s="142" t="str">
        <f>IF($M671&lt;&gt;"",IF($AD671=1,VLOOKUP($M671,得点換算表!$C$87:$D$96,2),VLOOKUP($M671,得点換算表!$E$87:$F$96,2)),"")</f>
        <v/>
      </c>
      <c r="AN671" s="142" t="str">
        <f t="shared" si="40"/>
        <v/>
      </c>
      <c r="AO671" s="143" t="str">
        <f>IF(AND($AN671&lt;&gt;"",$AN671&gt;=8),VLOOKUP($AN671,得点換算表!$I$5:$J$9,2),"")</f>
        <v/>
      </c>
      <c r="AP671" s="105"/>
    </row>
    <row r="672" spans="1:42" x14ac:dyDescent="0.15">
      <c r="A672" s="11"/>
      <c r="B672" s="12"/>
      <c r="C672" s="13"/>
      <c r="D672" s="13"/>
      <c r="E672" s="14"/>
      <c r="F672" s="14"/>
      <c r="G672" s="14"/>
      <c r="H672" s="14"/>
      <c r="I672" s="15"/>
      <c r="J672" s="14"/>
      <c r="K672" s="13"/>
      <c r="L672" s="14"/>
      <c r="M672" s="14"/>
      <c r="N672" s="14"/>
      <c r="O672" s="14"/>
      <c r="P672" s="198"/>
      <c r="Q672" s="198"/>
      <c r="R672" s="198"/>
      <c r="S672" s="198"/>
      <c r="T672" s="198"/>
      <c r="U672" s="198"/>
      <c r="V672" s="198"/>
      <c r="W672" s="202">
        <f t="shared" si="41"/>
        <v>0</v>
      </c>
      <c r="X672" s="14"/>
      <c r="Y672" s="14"/>
      <c r="Z672" s="108"/>
      <c r="AA672" s="114"/>
      <c r="AB672" s="129"/>
      <c r="AC672" s="128"/>
      <c r="AD672" s="142" t="str">
        <f t="shared" si="42"/>
        <v/>
      </c>
      <c r="AE672" s="142" t="str">
        <f>IF($E672&lt;&gt;"",IF($AD672=1,VLOOKUP($E672,得点換算表!$C$5:$D$14,2),VLOOKUP($E672,得点換算表!$E$5:$F$14,2)),"")</f>
        <v/>
      </c>
      <c r="AF672" s="142" t="str">
        <f>IF($F672&lt;&gt;"",IF($AD672=1,VLOOKUP($F672,得点換算表!$C$15:$D$24,2),VLOOKUP($F672,得点換算表!$E$15:$F$24,2)),"")</f>
        <v/>
      </c>
      <c r="AG672" s="142" t="str">
        <f>IF($G672&lt;&gt;"",IF($AD672=1,VLOOKUP($G672,得点換算表!$C$25:$D$34,2),VLOOKUP($G672,得点換算表!$E$25:$F$34,2)),"")</f>
        <v/>
      </c>
      <c r="AH672" s="142" t="str">
        <f>IF($H672&lt;&gt;"",IF($AD672=1,VLOOKUP($H672,得点換算表!$C$35:$D$44,2),VLOOKUP($H672,得点換算表!$E$35:$F$44,2)),"")</f>
        <v/>
      </c>
      <c r="AI672" s="142" t="str">
        <f>IF($I672&lt;&gt;"",IF($AD672=1,VLOOKUP($I672,得点換算表!$C$45:$D$55,2),VLOOKUP($I672,得点換算表!$E$45:$F$55,2)),"")</f>
        <v/>
      </c>
      <c r="AJ672" s="142" t="str">
        <f>IF($J672&lt;&gt;"",IF($AD672=1,VLOOKUP($J672,得点換算表!$C$56:$D$65,2),VLOOKUP($J672,得点換算表!$E$56:$F$65,2)),"")</f>
        <v/>
      </c>
      <c r="AK672" s="142" t="str">
        <f>IF($K672&lt;&gt;"",IF($AD672=1,VLOOKUP($K672,得点換算表!$C$66:$D$76,2),VLOOKUP($K672,得点換算表!$E$66:$F$76,2)),"")</f>
        <v/>
      </c>
      <c r="AL672" s="142" t="str">
        <f>IF($L672&lt;&gt;"",IF($AD672=1,VLOOKUP($L672,得点換算表!$C$77:$D$86,2),VLOOKUP($L672,得点換算表!$E$77:$F$86,2)),"")</f>
        <v/>
      </c>
      <c r="AM672" s="142" t="str">
        <f>IF($M672&lt;&gt;"",IF($AD672=1,VLOOKUP($M672,得点換算表!$C$87:$D$96,2),VLOOKUP($M672,得点換算表!$E$87:$F$96,2)),"")</f>
        <v/>
      </c>
      <c r="AN672" s="142" t="str">
        <f t="shared" si="40"/>
        <v/>
      </c>
      <c r="AO672" s="143" t="str">
        <f>IF(AND($AN672&lt;&gt;"",$AN672&gt;=8),VLOOKUP($AN672,得点換算表!$I$5:$J$9,2),"")</f>
        <v/>
      </c>
      <c r="AP672" s="105"/>
    </row>
    <row r="673" spans="1:42" x14ac:dyDescent="0.15">
      <c r="A673" s="11"/>
      <c r="B673" s="12"/>
      <c r="C673" s="13"/>
      <c r="D673" s="13"/>
      <c r="E673" s="14"/>
      <c r="F673" s="14"/>
      <c r="G673" s="14"/>
      <c r="H673" s="14"/>
      <c r="I673" s="15"/>
      <c r="J673" s="14"/>
      <c r="K673" s="13"/>
      <c r="L673" s="14"/>
      <c r="M673" s="14"/>
      <c r="N673" s="14"/>
      <c r="O673" s="14"/>
      <c r="P673" s="198"/>
      <c r="Q673" s="198"/>
      <c r="R673" s="198"/>
      <c r="S673" s="198"/>
      <c r="T673" s="198"/>
      <c r="U673" s="198"/>
      <c r="V673" s="198"/>
      <c r="W673" s="202">
        <f t="shared" si="41"/>
        <v>0</v>
      </c>
      <c r="X673" s="14"/>
      <c r="Y673" s="14"/>
      <c r="Z673" s="108"/>
      <c r="AA673" s="114"/>
      <c r="AB673" s="129"/>
      <c r="AC673" s="128"/>
      <c r="AD673" s="142" t="str">
        <f t="shared" si="42"/>
        <v/>
      </c>
      <c r="AE673" s="142" t="str">
        <f>IF($E673&lt;&gt;"",IF($AD673=1,VLOOKUP($E673,得点換算表!$C$5:$D$14,2),VLOOKUP($E673,得点換算表!$E$5:$F$14,2)),"")</f>
        <v/>
      </c>
      <c r="AF673" s="142" t="str">
        <f>IF($F673&lt;&gt;"",IF($AD673=1,VLOOKUP($F673,得点換算表!$C$15:$D$24,2),VLOOKUP($F673,得点換算表!$E$15:$F$24,2)),"")</f>
        <v/>
      </c>
      <c r="AG673" s="142" t="str">
        <f>IF($G673&lt;&gt;"",IF($AD673=1,VLOOKUP($G673,得点換算表!$C$25:$D$34,2),VLOOKUP($G673,得点換算表!$E$25:$F$34,2)),"")</f>
        <v/>
      </c>
      <c r="AH673" s="142" t="str">
        <f>IF($H673&lt;&gt;"",IF($AD673=1,VLOOKUP($H673,得点換算表!$C$35:$D$44,2),VLOOKUP($H673,得点換算表!$E$35:$F$44,2)),"")</f>
        <v/>
      </c>
      <c r="AI673" s="142" t="str">
        <f>IF($I673&lt;&gt;"",IF($AD673=1,VLOOKUP($I673,得点換算表!$C$45:$D$55,2),VLOOKUP($I673,得点換算表!$E$45:$F$55,2)),"")</f>
        <v/>
      </c>
      <c r="AJ673" s="142" t="str">
        <f>IF($J673&lt;&gt;"",IF($AD673=1,VLOOKUP($J673,得点換算表!$C$56:$D$65,2),VLOOKUP($J673,得点換算表!$E$56:$F$65,2)),"")</f>
        <v/>
      </c>
      <c r="AK673" s="142" t="str">
        <f>IF($K673&lt;&gt;"",IF($AD673=1,VLOOKUP($K673,得点換算表!$C$66:$D$76,2),VLOOKUP($K673,得点換算表!$E$66:$F$76,2)),"")</f>
        <v/>
      </c>
      <c r="AL673" s="142" t="str">
        <f>IF($L673&lt;&gt;"",IF($AD673=1,VLOOKUP($L673,得点換算表!$C$77:$D$86,2),VLOOKUP($L673,得点換算表!$E$77:$F$86,2)),"")</f>
        <v/>
      </c>
      <c r="AM673" s="142" t="str">
        <f>IF($M673&lt;&gt;"",IF($AD673=1,VLOOKUP($M673,得点換算表!$C$87:$D$96,2),VLOOKUP($M673,得点換算表!$E$87:$F$96,2)),"")</f>
        <v/>
      </c>
      <c r="AN673" s="142" t="str">
        <f t="shared" si="40"/>
        <v/>
      </c>
      <c r="AO673" s="143" t="str">
        <f>IF(AND($AN673&lt;&gt;"",$AN673&gt;=8),VLOOKUP($AN673,得点換算表!$I$5:$J$9,2),"")</f>
        <v/>
      </c>
      <c r="AP673" s="105"/>
    </row>
    <row r="674" spans="1:42" x14ac:dyDescent="0.15">
      <c r="A674" s="11"/>
      <c r="B674" s="12"/>
      <c r="C674" s="13"/>
      <c r="D674" s="13"/>
      <c r="E674" s="14"/>
      <c r="F674" s="14"/>
      <c r="G674" s="14"/>
      <c r="H674" s="14"/>
      <c r="I674" s="15"/>
      <c r="J674" s="14"/>
      <c r="K674" s="13"/>
      <c r="L674" s="14"/>
      <c r="M674" s="14"/>
      <c r="N674" s="14"/>
      <c r="O674" s="14"/>
      <c r="P674" s="198"/>
      <c r="Q674" s="198"/>
      <c r="R674" s="198"/>
      <c r="S674" s="198"/>
      <c r="T674" s="198"/>
      <c r="U674" s="198"/>
      <c r="V674" s="198"/>
      <c r="W674" s="202">
        <f t="shared" si="41"/>
        <v>0</v>
      </c>
      <c r="X674" s="14"/>
      <c r="Y674" s="14"/>
      <c r="Z674" s="108"/>
      <c r="AA674" s="114"/>
      <c r="AB674" s="129"/>
      <c r="AC674" s="128"/>
      <c r="AD674" s="142" t="str">
        <f t="shared" si="42"/>
        <v/>
      </c>
      <c r="AE674" s="142" t="str">
        <f>IF($E674&lt;&gt;"",IF($AD674=1,VLOOKUP($E674,得点換算表!$C$5:$D$14,2),VLOOKUP($E674,得点換算表!$E$5:$F$14,2)),"")</f>
        <v/>
      </c>
      <c r="AF674" s="142" t="str">
        <f>IF($F674&lt;&gt;"",IF($AD674=1,VLOOKUP($F674,得点換算表!$C$15:$D$24,2),VLOOKUP($F674,得点換算表!$E$15:$F$24,2)),"")</f>
        <v/>
      </c>
      <c r="AG674" s="142" t="str">
        <f>IF($G674&lt;&gt;"",IF($AD674=1,VLOOKUP($G674,得点換算表!$C$25:$D$34,2),VLOOKUP($G674,得点換算表!$E$25:$F$34,2)),"")</f>
        <v/>
      </c>
      <c r="AH674" s="142" t="str">
        <f>IF($H674&lt;&gt;"",IF($AD674=1,VLOOKUP($H674,得点換算表!$C$35:$D$44,2),VLOOKUP($H674,得点換算表!$E$35:$F$44,2)),"")</f>
        <v/>
      </c>
      <c r="AI674" s="142" t="str">
        <f>IF($I674&lt;&gt;"",IF($AD674=1,VLOOKUP($I674,得点換算表!$C$45:$D$55,2),VLOOKUP($I674,得点換算表!$E$45:$F$55,2)),"")</f>
        <v/>
      </c>
      <c r="AJ674" s="142" t="str">
        <f>IF($J674&lt;&gt;"",IF($AD674=1,VLOOKUP($J674,得点換算表!$C$56:$D$65,2),VLOOKUP($J674,得点換算表!$E$56:$F$65,2)),"")</f>
        <v/>
      </c>
      <c r="AK674" s="142" t="str">
        <f>IF($K674&lt;&gt;"",IF($AD674=1,VLOOKUP($K674,得点換算表!$C$66:$D$76,2),VLOOKUP($K674,得点換算表!$E$66:$F$76,2)),"")</f>
        <v/>
      </c>
      <c r="AL674" s="142" t="str">
        <f>IF($L674&lt;&gt;"",IF($AD674=1,VLOOKUP($L674,得点換算表!$C$77:$D$86,2),VLOOKUP($L674,得点換算表!$E$77:$F$86,2)),"")</f>
        <v/>
      </c>
      <c r="AM674" s="142" t="str">
        <f>IF($M674&lt;&gt;"",IF($AD674=1,VLOOKUP($M674,得点換算表!$C$87:$D$96,2),VLOOKUP($M674,得点換算表!$E$87:$F$96,2)),"")</f>
        <v/>
      </c>
      <c r="AN674" s="142" t="str">
        <f t="shared" si="40"/>
        <v/>
      </c>
      <c r="AO674" s="143" t="str">
        <f>IF(AND($AN674&lt;&gt;"",$AN674&gt;=8),VLOOKUP($AN674,得点換算表!$I$5:$J$9,2),"")</f>
        <v/>
      </c>
      <c r="AP674" s="105"/>
    </row>
    <row r="675" spans="1:42" x14ac:dyDescent="0.15">
      <c r="A675" s="11"/>
      <c r="B675" s="12"/>
      <c r="C675" s="13"/>
      <c r="D675" s="13"/>
      <c r="E675" s="14"/>
      <c r="F675" s="14"/>
      <c r="G675" s="14"/>
      <c r="H675" s="14"/>
      <c r="I675" s="15"/>
      <c r="J675" s="14"/>
      <c r="K675" s="13"/>
      <c r="L675" s="14"/>
      <c r="M675" s="14"/>
      <c r="N675" s="14"/>
      <c r="O675" s="14"/>
      <c r="P675" s="198"/>
      <c r="Q675" s="198"/>
      <c r="R675" s="198"/>
      <c r="S675" s="198"/>
      <c r="T675" s="198"/>
      <c r="U675" s="198"/>
      <c r="V675" s="198"/>
      <c r="W675" s="202">
        <f t="shared" si="41"/>
        <v>0</v>
      </c>
      <c r="X675" s="14"/>
      <c r="Y675" s="14"/>
      <c r="Z675" s="108"/>
      <c r="AA675" s="114"/>
      <c r="AB675" s="129"/>
      <c r="AC675" s="128"/>
      <c r="AD675" s="142" t="str">
        <f t="shared" si="42"/>
        <v/>
      </c>
      <c r="AE675" s="142" t="str">
        <f>IF($E675&lt;&gt;"",IF($AD675=1,VLOOKUP($E675,得点換算表!$C$5:$D$14,2),VLOOKUP($E675,得点換算表!$E$5:$F$14,2)),"")</f>
        <v/>
      </c>
      <c r="AF675" s="142" t="str">
        <f>IF($F675&lt;&gt;"",IF($AD675=1,VLOOKUP($F675,得点換算表!$C$15:$D$24,2),VLOOKUP($F675,得点換算表!$E$15:$F$24,2)),"")</f>
        <v/>
      </c>
      <c r="AG675" s="142" t="str">
        <f>IF($G675&lt;&gt;"",IF($AD675=1,VLOOKUP($G675,得点換算表!$C$25:$D$34,2),VLOOKUP($G675,得点換算表!$E$25:$F$34,2)),"")</f>
        <v/>
      </c>
      <c r="AH675" s="142" t="str">
        <f>IF($H675&lt;&gt;"",IF($AD675=1,VLOOKUP($H675,得点換算表!$C$35:$D$44,2),VLOOKUP($H675,得点換算表!$E$35:$F$44,2)),"")</f>
        <v/>
      </c>
      <c r="AI675" s="142" t="str">
        <f>IF($I675&lt;&gt;"",IF($AD675=1,VLOOKUP($I675,得点換算表!$C$45:$D$55,2),VLOOKUP($I675,得点換算表!$E$45:$F$55,2)),"")</f>
        <v/>
      </c>
      <c r="AJ675" s="142" t="str">
        <f>IF($J675&lt;&gt;"",IF($AD675=1,VLOOKUP($J675,得点換算表!$C$56:$D$65,2),VLOOKUP($J675,得点換算表!$E$56:$F$65,2)),"")</f>
        <v/>
      </c>
      <c r="AK675" s="142" t="str">
        <f>IF($K675&lt;&gt;"",IF($AD675=1,VLOOKUP($K675,得点換算表!$C$66:$D$76,2),VLOOKUP($K675,得点換算表!$E$66:$F$76,2)),"")</f>
        <v/>
      </c>
      <c r="AL675" s="142" t="str">
        <f>IF($L675&lt;&gt;"",IF($AD675=1,VLOOKUP($L675,得点換算表!$C$77:$D$86,2),VLOOKUP($L675,得点換算表!$E$77:$F$86,2)),"")</f>
        <v/>
      </c>
      <c r="AM675" s="142" t="str">
        <f>IF($M675&lt;&gt;"",IF($AD675=1,VLOOKUP($M675,得点換算表!$C$87:$D$96,2),VLOOKUP($M675,得点換算表!$E$87:$F$96,2)),"")</f>
        <v/>
      </c>
      <c r="AN675" s="142" t="str">
        <f t="shared" si="40"/>
        <v/>
      </c>
      <c r="AO675" s="143" t="str">
        <f>IF(AND($AN675&lt;&gt;"",$AN675&gt;=8),VLOOKUP($AN675,得点換算表!$I$5:$J$9,2),"")</f>
        <v/>
      </c>
      <c r="AP675" s="105"/>
    </row>
    <row r="676" spans="1:42" x14ac:dyDescent="0.15">
      <c r="A676" s="11"/>
      <c r="B676" s="12"/>
      <c r="C676" s="13"/>
      <c r="D676" s="13"/>
      <c r="E676" s="14"/>
      <c r="F676" s="14"/>
      <c r="G676" s="14"/>
      <c r="H676" s="14"/>
      <c r="I676" s="15"/>
      <c r="J676" s="14"/>
      <c r="K676" s="13"/>
      <c r="L676" s="14"/>
      <c r="M676" s="14"/>
      <c r="N676" s="14"/>
      <c r="O676" s="14"/>
      <c r="P676" s="198"/>
      <c r="Q676" s="198"/>
      <c r="R676" s="198"/>
      <c r="S676" s="198"/>
      <c r="T676" s="198"/>
      <c r="U676" s="198"/>
      <c r="V676" s="198"/>
      <c r="W676" s="202">
        <f t="shared" si="41"/>
        <v>0</v>
      </c>
      <c r="X676" s="14"/>
      <c r="Y676" s="14"/>
      <c r="Z676" s="108"/>
      <c r="AA676" s="114"/>
      <c r="AB676" s="129"/>
      <c r="AC676" s="128"/>
      <c r="AD676" s="142" t="str">
        <f t="shared" si="42"/>
        <v/>
      </c>
      <c r="AE676" s="142" t="str">
        <f>IF($E676&lt;&gt;"",IF($AD676=1,VLOOKUP($E676,得点換算表!$C$5:$D$14,2),VLOOKUP($E676,得点換算表!$E$5:$F$14,2)),"")</f>
        <v/>
      </c>
      <c r="AF676" s="142" t="str">
        <f>IF($F676&lt;&gt;"",IF($AD676=1,VLOOKUP($F676,得点換算表!$C$15:$D$24,2),VLOOKUP($F676,得点換算表!$E$15:$F$24,2)),"")</f>
        <v/>
      </c>
      <c r="AG676" s="142" t="str">
        <f>IF($G676&lt;&gt;"",IF($AD676=1,VLOOKUP($G676,得点換算表!$C$25:$D$34,2),VLOOKUP($G676,得点換算表!$E$25:$F$34,2)),"")</f>
        <v/>
      </c>
      <c r="AH676" s="142" t="str">
        <f>IF($H676&lt;&gt;"",IF($AD676=1,VLOOKUP($H676,得点換算表!$C$35:$D$44,2),VLOOKUP($H676,得点換算表!$E$35:$F$44,2)),"")</f>
        <v/>
      </c>
      <c r="AI676" s="142" t="str">
        <f>IF($I676&lt;&gt;"",IF($AD676=1,VLOOKUP($I676,得点換算表!$C$45:$D$55,2),VLOOKUP($I676,得点換算表!$E$45:$F$55,2)),"")</f>
        <v/>
      </c>
      <c r="AJ676" s="142" t="str">
        <f>IF($J676&lt;&gt;"",IF($AD676=1,VLOOKUP($J676,得点換算表!$C$56:$D$65,2),VLOOKUP($J676,得点換算表!$E$56:$F$65,2)),"")</f>
        <v/>
      </c>
      <c r="AK676" s="142" t="str">
        <f>IF($K676&lt;&gt;"",IF($AD676=1,VLOOKUP($K676,得点換算表!$C$66:$D$76,2),VLOOKUP($K676,得点換算表!$E$66:$F$76,2)),"")</f>
        <v/>
      </c>
      <c r="AL676" s="142" t="str">
        <f>IF($L676&lt;&gt;"",IF($AD676=1,VLOOKUP($L676,得点換算表!$C$77:$D$86,2),VLOOKUP($L676,得点換算表!$E$77:$F$86,2)),"")</f>
        <v/>
      </c>
      <c r="AM676" s="142" t="str">
        <f>IF($M676&lt;&gt;"",IF($AD676=1,VLOOKUP($M676,得点換算表!$C$87:$D$96,2),VLOOKUP($M676,得点換算表!$E$87:$F$96,2)),"")</f>
        <v/>
      </c>
      <c r="AN676" s="142" t="str">
        <f t="shared" si="40"/>
        <v/>
      </c>
      <c r="AO676" s="143" t="str">
        <f>IF(AND($AN676&lt;&gt;"",$AN676&gt;=8),VLOOKUP($AN676,得点換算表!$I$5:$J$9,2),"")</f>
        <v/>
      </c>
      <c r="AP676" s="105"/>
    </row>
    <row r="677" spans="1:42" x14ac:dyDescent="0.15">
      <c r="A677" s="11"/>
      <c r="B677" s="12"/>
      <c r="C677" s="13"/>
      <c r="D677" s="13"/>
      <c r="E677" s="14"/>
      <c r="F677" s="14"/>
      <c r="G677" s="14"/>
      <c r="H677" s="14"/>
      <c r="I677" s="15"/>
      <c r="J677" s="14"/>
      <c r="K677" s="13"/>
      <c r="L677" s="14"/>
      <c r="M677" s="14"/>
      <c r="N677" s="14"/>
      <c r="O677" s="14"/>
      <c r="P677" s="198"/>
      <c r="Q677" s="198"/>
      <c r="R677" s="198"/>
      <c r="S677" s="198"/>
      <c r="T677" s="198"/>
      <c r="U677" s="198"/>
      <c r="V677" s="198"/>
      <c r="W677" s="202">
        <f t="shared" si="41"/>
        <v>0</v>
      </c>
      <c r="X677" s="14"/>
      <c r="Y677" s="14"/>
      <c r="Z677" s="108"/>
      <c r="AA677" s="114"/>
      <c r="AB677" s="129"/>
      <c r="AC677" s="128"/>
      <c r="AD677" s="142" t="str">
        <f t="shared" si="42"/>
        <v/>
      </c>
      <c r="AE677" s="142" t="str">
        <f>IF($E677&lt;&gt;"",IF($AD677=1,VLOOKUP($E677,得点換算表!$C$5:$D$14,2),VLOOKUP($E677,得点換算表!$E$5:$F$14,2)),"")</f>
        <v/>
      </c>
      <c r="AF677" s="142" t="str">
        <f>IF($F677&lt;&gt;"",IF($AD677=1,VLOOKUP($F677,得点換算表!$C$15:$D$24,2),VLOOKUP($F677,得点換算表!$E$15:$F$24,2)),"")</f>
        <v/>
      </c>
      <c r="AG677" s="142" t="str">
        <f>IF($G677&lt;&gt;"",IF($AD677=1,VLOOKUP($G677,得点換算表!$C$25:$D$34,2),VLOOKUP($G677,得点換算表!$E$25:$F$34,2)),"")</f>
        <v/>
      </c>
      <c r="AH677" s="142" t="str">
        <f>IF($H677&lt;&gt;"",IF($AD677=1,VLOOKUP($H677,得点換算表!$C$35:$D$44,2),VLOOKUP($H677,得点換算表!$E$35:$F$44,2)),"")</f>
        <v/>
      </c>
      <c r="AI677" s="142" t="str">
        <f>IF($I677&lt;&gt;"",IF($AD677=1,VLOOKUP($I677,得点換算表!$C$45:$D$55,2),VLOOKUP($I677,得点換算表!$E$45:$F$55,2)),"")</f>
        <v/>
      </c>
      <c r="AJ677" s="142" t="str">
        <f>IF($J677&lt;&gt;"",IF($AD677=1,VLOOKUP($J677,得点換算表!$C$56:$D$65,2),VLOOKUP($J677,得点換算表!$E$56:$F$65,2)),"")</f>
        <v/>
      </c>
      <c r="AK677" s="142" t="str">
        <f>IF($K677&lt;&gt;"",IF($AD677=1,VLOOKUP($K677,得点換算表!$C$66:$D$76,2),VLOOKUP($K677,得点換算表!$E$66:$F$76,2)),"")</f>
        <v/>
      </c>
      <c r="AL677" s="142" t="str">
        <f>IF($L677&lt;&gt;"",IF($AD677=1,VLOOKUP($L677,得点換算表!$C$77:$D$86,2),VLOOKUP($L677,得点換算表!$E$77:$F$86,2)),"")</f>
        <v/>
      </c>
      <c r="AM677" s="142" t="str">
        <f>IF($M677&lt;&gt;"",IF($AD677=1,VLOOKUP($M677,得点換算表!$C$87:$D$96,2),VLOOKUP($M677,得点換算表!$E$87:$F$96,2)),"")</f>
        <v/>
      </c>
      <c r="AN677" s="142" t="str">
        <f t="shared" si="40"/>
        <v/>
      </c>
      <c r="AO677" s="143" t="str">
        <f>IF(AND($AN677&lt;&gt;"",$AN677&gt;=8),VLOOKUP($AN677,得点換算表!$I$5:$J$9,2),"")</f>
        <v/>
      </c>
      <c r="AP677" s="105"/>
    </row>
    <row r="678" spans="1:42" x14ac:dyDescent="0.15">
      <c r="A678" s="11"/>
      <c r="B678" s="12"/>
      <c r="C678" s="13"/>
      <c r="D678" s="13"/>
      <c r="E678" s="14"/>
      <c r="F678" s="14"/>
      <c r="G678" s="14"/>
      <c r="H678" s="14"/>
      <c r="I678" s="15"/>
      <c r="J678" s="14"/>
      <c r="K678" s="13"/>
      <c r="L678" s="14"/>
      <c r="M678" s="14"/>
      <c r="N678" s="14"/>
      <c r="O678" s="14"/>
      <c r="P678" s="198"/>
      <c r="Q678" s="198"/>
      <c r="R678" s="198"/>
      <c r="S678" s="198"/>
      <c r="T678" s="198"/>
      <c r="U678" s="198"/>
      <c r="V678" s="198"/>
      <c r="W678" s="202">
        <f t="shared" si="41"/>
        <v>0</v>
      </c>
      <c r="X678" s="14"/>
      <c r="Y678" s="14"/>
      <c r="Z678" s="108"/>
      <c r="AA678" s="114"/>
      <c r="AB678" s="129"/>
      <c r="AC678" s="128"/>
      <c r="AD678" s="142" t="str">
        <f t="shared" si="42"/>
        <v/>
      </c>
      <c r="AE678" s="142" t="str">
        <f>IF($E678&lt;&gt;"",IF($AD678=1,VLOOKUP($E678,得点換算表!$C$5:$D$14,2),VLOOKUP($E678,得点換算表!$E$5:$F$14,2)),"")</f>
        <v/>
      </c>
      <c r="AF678" s="142" t="str">
        <f>IF($F678&lt;&gt;"",IF($AD678=1,VLOOKUP($F678,得点換算表!$C$15:$D$24,2),VLOOKUP($F678,得点換算表!$E$15:$F$24,2)),"")</f>
        <v/>
      </c>
      <c r="AG678" s="142" t="str">
        <f>IF($G678&lt;&gt;"",IF($AD678=1,VLOOKUP($G678,得点換算表!$C$25:$D$34,2),VLOOKUP($G678,得点換算表!$E$25:$F$34,2)),"")</f>
        <v/>
      </c>
      <c r="AH678" s="142" t="str">
        <f>IF($H678&lt;&gt;"",IF($AD678=1,VLOOKUP($H678,得点換算表!$C$35:$D$44,2),VLOOKUP($H678,得点換算表!$E$35:$F$44,2)),"")</f>
        <v/>
      </c>
      <c r="AI678" s="142" t="str">
        <f>IF($I678&lt;&gt;"",IF($AD678=1,VLOOKUP($I678,得点換算表!$C$45:$D$55,2),VLOOKUP($I678,得点換算表!$E$45:$F$55,2)),"")</f>
        <v/>
      </c>
      <c r="AJ678" s="142" t="str">
        <f>IF($J678&lt;&gt;"",IF($AD678=1,VLOOKUP($J678,得点換算表!$C$56:$D$65,2),VLOOKUP($J678,得点換算表!$E$56:$F$65,2)),"")</f>
        <v/>
      </c>
      <c r="AK678" s="142" t="str">
        <f>IF($K678&lt;&gt;"",IF($AD678=1,VLOOKUP($K678,得点換算表!$C$66:$D$76,2),VLOOKUP($K678,得点換算表!$E$66:$F$76,2)),"")</f>
        <v/>
      </c>
      <c r="AL678" s="142" t="str">
        <f>IF($L678&lt;&gt;"",IF($AD678=1,VLOOKUP($L678,得点換算表!$C$77:$D$86,2),VLOOKUP($L678,得点換算表!$E$77:$F$86,2)),"")</f>
        <v/>
      </c>
      <c r="AM678" s="142" t="str">
        <f>IF($M678&lt;&gt;"",IF($AD678=1,VLOOKUP($M678,得点換算表!$C$87:$D$96,2),VLOOKUP($M678,得点換算表!$E$87:$F$96,2)),"")</f>
        <v/>
      </c>
      <c r="AN678" s="142" t="str">
        <f t="shared" si="40"/>
        <v/>
      </c>
      <c r="AO678" s="143" t="str">
        <f>IF(AND($AN678&lt;&gt;"",$AN678&gt;=8),VLOOKUP($AN678,得点換算表!$I$5:$J$9,2),"")</f>
        <v/>
      </c>
      <c r="AP678" s="105"/>
    </row>
    <row r="679" spans="1:42" x14ac:dyDescent="0.15">
      <c r="A679" s="11"/>
      <c r="B679" s="12"/>
      <c r="C679" s="13"/>
      <c r="D679" s="13"/>
      <c r="E679" s="14"/>
      <c r="F679" s="14"/>
      <c r="G679" s="14"/>
      <c r="H679" s="14"/>
      <c r="I679" s="15"/>
      <c r="J679" s="14"/>
      <c r="K679" s="13"/>
      <c r="L679" s="14"/>
      <c r="M679" s="14"/>
      <c r="N679" s="14"/>
      <c r="O679" s="14"/>
      <c r="P679" s="198"/>
      <c r="Q679" s="198"/>
      <c r="R679" s="198"/>
      <c r="S679" s="198"/>
      <c r="T679" s="198"/>
      <c r="U679" s="198"/>
      <c r="V679" s="198"/>
      <c r="W679" s="202">
        <f t="shared" si="41"/>
        <v>0</v>
      </c>
      <c r="X679" s="14"/>
      <c r="Y679" s="14"/>
      <c r="Z679" s="108"/>
      <c r="AA679" s="114"/>
      <c r="AB679" s="129"/>
      <c r="AC679" s="128"/>
      <c r="AD679" s="142" t="str">
        <f t="shared" si="42"/>
        <v/>
      </c>
      <c r="AE679" s="142" t="str">
        <f>IF($E679&lt;&gt;"",IF($AD679=1,VLOOKUP($E679,得点換算表!$C$5:$D$14,2),VLOOKUP($E679,得点換算表!$E$5:$F$14,2)),"")</f>
        <v/>
      </c>
      <c r="AF679" s="142" t="str">
        <f>IF($F679&lt;&gt;"",IF($AD679=1,VLOOKUP($F679,得点換算表!$C$15:$D$24,2),VLOOKUP($F679,得点換算表!$E$15:$F$24,2)),"")</f>
        <v/>
      </c>
      <c r="AG679" s="142" t="str">
        <f>IF($G679&lt;&gt;"",IF($AD679=1,VLOOKUP($G679,得点換算表!$C$25:$D$34,2),VLOOKUP($G679,得点換算表!$E$25:$F$34,2)),"")</f>
        <v/>
      </c>
      <c r="AH679" s="142" t="str">
        <f>IF($H679&lt;&gt;"",IF($AD679=1,VLOOKUP($H679,得点換算表!$C$35:$D$44,2),VLOOKUP($H679,得点換算表!$E$35:$F$44,2)),"")</f>
        <v/>
      </c>
      <c r="AI679" s="142" t="str">
        <f>IF($I679&lt;&gt;"",IF($AD679=1,VLOOKUP($I679,得点換算表!$C$45:$D$55,2),VLOOKUP($I679,得点換算表!$E$45:$F$55,2)),"")</f>
        <v/>
      </c>
      <c r="AJ679" s="142" t="str">
        <f>IF($J679&lt;&gt;"",IF($AD679=1,VLOOKUP($J679,得点換算表!$C$56:$D$65,2),VLOOKUP($J679,得点換算表!$E$56:$F$65,2)),"")</f>
        <v/>
      </c>
      <c r="AK679" s="142" t="str">
        <f>IF($K679&lt;&gt;"",IF($AD679=1,VLOOKUP($K679,得点換算表!$C$66:$D$76,2),VLOOKUP($K679,得点換算表!$E$66:$F$76,2)),"")</f>
        <v/>
      </c>
      <c r="AL679" s="142" t="str">
        <f>IF($L679&lt;&gt;"",IF($AD679=1,VLOOKUP($L679,得点換算表!$C$77:$D$86,2),VLOOKUP($L679,得点換算表!$E$77:$F$86,2)),"")</f>
        <v/>
      </c>
      <c r="AM679" s="142" t="str">
        <f>IF($M679&lt;&gt;"",IF($AD679=1,VLOOKUP($M679,得点換算表!$C$87:$D$96,2),VLOOKUP($M679,得点換算表!$E$87:$F$96,2)),"")</f>
        <v/>
      </c>
      <c r="AN679" s="142" t="str">
        <f t="shared" si="40"/>
        <v/>
      </c>
      <c r="AO679" s="143" t="str">
        <f>IF(AND($AN679&lt;&gt;"",$AN679&gt;=8),VLOOKUP($AN679,得点換算表!$I$5:$J$9,2),"")</f>
        <v/>
      </c>
      <c r="AP679" s="105"/>
    </row>
    <row r="680" spans="1:42" x14ac:dyDescent="0.15">
      <c r="A680" s="11"/>
      <c r="B680" s="12"/>
      <c r="C680" s="13"/>
      <c r="D680" s="13"/>
      <c r="E680" s="14"/>
      <c r="F680" s="14"/>
      <c r="G680" s="14"/>
      <c r="H680" s="14"/>
      <c r="I680" s="15"/>
      <c r="J680" s="14"/>
      <c r="K680" s="13"/>
      <c r="L680" s="14"/>
      <c r="M680" s="14"/>
      <c r="N680" s="14"/>
      <c r="O680" s="14"/>
      <c r="P680" s="198"/>
      <c r="Q680" s="198"/>
      <c r="R680" s="198"/>
      <c r="S680" s="198"/>
      <c r="T680" s="198"/>
      <c r="U680" s="198"/>
      <c r="V680" s="198"/>
      <c r="W680" s="202">
        <f t="shared" si="41"/>
        <v>0</v>
      </c>
      <c r="X680" s="14"/>
      <c r="Y680" s="14"/>
      <c r="Z680" s="108"/>
      <c r="AA680" s="114"/>
      <c r="AB680" s="129"/>
      <c r="AC680" s="128"/>
      <c r="AD680" s="142" t="str">
        <f t="shared" si="42"/>
        <v/>
      </c>
      <c r="AE680" s="142" t="str">
        <f>IF($E680&lt;&gt;"",IF($AD680=1,VLOOKUP($E680,得点換算表!$C$5:$D$14,2),VLOOKUP($E680,得点換算表!$E$5:$F$14,2)),"")</f>
        <v/>
      </c>
      <c r="AF680" s="142" t="str">
        <f>IF($F680&lt;&gt;"",IF($AD680=1,VLOOKUP($F680,得点換算表!$C$15:$D$24,2),VLOOKUP($F680,得点換算表!$E$15:$F$24,2)),"")</f>
        <v/>
      </c>
      <c r="AG680" s="142" t="str">
        <f>IF($G680&lt;&gt;"",IF($AD680=1,VLOOKUP($G680,得点換算表!$C$25:$D$34,2),VLOOKUP($G680,得点換算表!$E$25:$F$34,2)),"")</f>
        <v/>
      </c>
      <c r="AH680" s="142" t="str">
        <f>IF($H680&lt;&gt;"",IF($AD680=1,VLOOKUP($H680,得点換算表!$C$35:$D$44,2),VLOOKUP($H680,得点換算表!$E$35:$F$44,2)),"")</f>
        <v/>
      </c>
      <c r="AI680" s="142" t="str">
        <f>IF($I680&lt;&gt;"",IF($AD680=1,VLOOKUP($I680,得点換算表!$C$45:$D$55,2),VLOOKUP($I680,得点換算表!$E$45:$F$55,2)),"")</f>
        <v/>
      </c>
      <c r="AJ680" s="142" t="str">
        <f>IF($J680&lt;&gt;"",IF($AD680=1,VLOOKUP($J680,得点換算表!$C$56:$D$65,2),VLOOKUP($J680,得点換算表!$E$56:$F$65,2)),"")</f>
        <v/>
      </c>
      <c r="AK680" s="142" t="str">
        <f>IF($K680&lt;&gt;"",IF($AD680=1,VLOOKUP($K680,得点換算表!$C$66:$D$76,2),VLOOKUP($K680,得点換算表!$E$66:$F$76,2)),"")</f>
        <v/>
      </c>
      <c r="AL680" s="142" t="str">
        <f>IF($L680&lt;&gt;"",IF($AD680=1,VLOOKUP($L680,得点換算表!$C$77:$D$86,2),VLOOKUP($L680,得点換算表!$E$77:$F$86,2)),"")</f>
        <v/>
      </c>
      <c r="AM680" s="142" t="str">
        <f>IF($M680&lt;&gt;"",IF($AD680=1,VLOOKUP($M680,得点換算表!$C$87:$D$96,2),VLOOKUP($M680,得点換算表!$E$87:$F$96,2)),"")</f>
        <v/>
      </c>
      <c r="AN680" s="142" t="str">
        <f t="shared" si="40"/>
        <v/>
      </c>
      <c r="AO680" s="143" t="str">
        <f>IF(AND($AN680&lt;&gt;"",$AN680&gt;=8),VLOOKUP($AN680,得点換算表!$I$5:$J$9,2),"")</f>
        <v/>
      </c>
      <c r="AP680" s="105"/>
    </row>
    <row r="681" spans="1:42" x14ac:dyDescent="0.15">
      <c r="A681" s="11"/>
      <c r="B681" s="12"/>
      <c r="C681" s="13"/>
      <c r="D681" s="13"/>
      <c r="E681" s="14"/>
      <c r="F681" s="14"/>
      <c r="G681" s="14"/>
      <c r="H681" s="14"/>
      <c r="I681" s="15"/>
      <c r="J681" s="14"/>
      <c r="K681" s="13"/>
      <c r="L681" s="14"/>
      <c r="M681" s="14"/>
      <c r="N681" s="14"/>
      <c r="O681" s="14"/>
      <c r="P681" s="198"/>
      <c r="Q681" s="198"/>
      <c r="R681" s="198"/>
      <c r="S681" s="198"/>
      <c r="T681" s="198"/>
      <c r="U681" s="198"/>
      <c r="V681" s="198"/>
      <c r="W681" s="202">
        <f t="shared" si="41"/>
        <v>0</v>
      </c>
      <c r="X681" s="14"/>
      <c r="Y681" s="14"/>
      <c r="Z681" s="108"/>
      <c r="AA681" s="114"/>
      <c r="AB681" s="129"/>
      <c r="AC681" s="128"/>
      <c r="AD681" s="142" t="str">
        <f t="shared" si="42"/>
        <v/>
      </c>
      <c r="AE681" s="142" t="str">
        <f>IF($E681&lt;&gt;"",IF($AD681=1,VLOOKUP($E681,得点換算表!$C$5:$D$14,2),VLOOKUP($E681,得点換算表!$E$5:$F$14,2)),"")</f>
        <v/>
      </c>
      <c r="AF681" s="142" t="str">
        <f>IF($F681&lt;&gt;"",IF($AD681=1,VLOOKUP($F681,得点換算表!$C$15:$D$24,2),VLOOKUP($F681,得点換算表!$E$15:$F$24,2)),"")</f>
        <v/>
      </c>
      <c r="AG681" s="142" t="str">
        <f>IF($G681&lt;&gt;"",IF($AD681=1,VLOOKUP($G681,得点換算表!$C$25:$D$34,2),VLOOKUP($G681,得点換算表!$E$25:$F$34,2)),"")</f>
        <v/>
      </c>
      <c r="AH681" s="142" t="str">
        <f>IF($H681&lt;&gt;"",IF($AD681=1,VLOOKUP($H681,得点換算表!$C$35:$D$44,2),VLOOKUP($H681,得点換算表!$E$35:$F$44,2)),"")</f>
        <v/>
      </c>
      <c r="AI681" s="142" t="str">
        <f>IF($I681&lt;&gt;"",IF($AD681=1,VLOOKUP($I681,得点換算表!$C$45:$D$55,2),VLOOKUP($I681,得点換算表!$E$45:$F$55,2)),"")</f>
        <v/>
      </c>
      <c r="AJ681" s="142" t="str">
        <f>IF($J681&lt;&gt;"",IF($AD681=1,VLOOKUP($J681,得点換算表!$C$56:$D$65,2),VLOOKUP($J681,得点換算表!$E$56:$F$65,2)),"")</f>
        <v/>
      </c>
      <c r="AK681" s="142" t="str">
        <f>IF($K681&lt;&gt;"",IF($AD681=1,VLOOKUP($K681,得点換算表!$C$66:$D$76,2),VLOOKUP($K681,得点換算表!$E$66:$F$76,2)),"")</f>
        <v/>
      </c>
      <c r="AL681" s="142" t="str">
        <f>IF($L681&lt;&gt;"",IF($AD681=1,VLOOKUP($L681,得点換算表!$C$77:$D$86,2),VLOOKUP($L681,得点換算表!$E$77:$F$86,2)),"")</f>
        <v/>
      </c>
      <c r="AM681" s="142" t="str">
        <f>IF($M681&lt;&gt;"",IF($AD681=1,VLOOKUP($M681,得点換算表!$C$87:$D$96,2),VLOOKUP($M681,得点換算表!$E$87:$F$96,2)),"")</f>
        <v/>
      </c>
      <c r="AN681" s="142" t="str">
        <f t="shared" si="40"/>
        <v/>
      </c>
      <c r="AO681" s="143" t="str">
        <f>IF(AND($AN681&lt;&gt;"",$AN681&gt;=8),VLOOKUP($AN681,得点換算表!$I$5:$J$9,2),"")</f>
        <v/>
      </c>
      <c r="AP681" s="105"/>
    </row>
    <row r="682" spans="1:42" x14ac:dyDescent="0.15">
      <c r="A682" s="11"/>
      <c r="B682" s="12"/>
      <c r="C682" s="13"/>
      <c r="D682" s="13"/>
      <c r="E682" s="14"/>
      <c r="F682" s="14"/>
      <c r="G682" s="14"/>
      <c r="H682" s="14"/>
      <c r="I682" s="15"/>
      <c r="J682" s="14"/>
      <c r="K682" s="13"/>
      <c r="L682" s="14"/>
      <c r="M682" s="14"/>
      <c r="N682" s="14"/>
      <c r="O682" s="14"/>
      <c r="P682" s="198"/>
      <c r="Q682" s="198"/>
      <c r="R682" s="198"/>
      <c r="S682" s="198"/>
      <c r="T682" s="198"/>
      <c r="U682" s="198"/>
      <c r="V682" s="198"/>
      <c r="W682" s="202">
        <f t="shared" si="41"/>
        <v>0</v>
      </c>
      <c r="X682" s="14"/>
      <c r="Y682" s="14"/>
      <c r="Z682" s="108"/>
      <c r="AA682" s="114"/>
      <c r="AB682" s="129"/>
      <c r="AC682" s="128"/>
      <c r="AD682" s="142" t="str">
        <f t="shared" si="42"/>
        <v/>
      </c>
      <c r="AE682" s="142" t="str">
        <f>IF($E682&lt;&gt;"",IF($AD682=1,VLOOKUP($E682,得点換算表!$C$5:$D$14,2),VLOOKUP($E682,得点換算表!$E$5:$F$14,2)),"")</f>
        <v/>
      </c>
      <c r="AF682" s="142" t="str">
        <f>IF($F682&lt;&gt;"",IF($AD682=1,VLOOKUP($F682,得点換算表!$C$15:$D$24,2),VLOOKUP($F682,得点換算表!$E$15:$F$24,2)),"")</f>
        <v/>
      </c>
      <c r="AG682" s="142" t="str">
        <f>IF($G682&lt;&gt;"",IF($AD682=1,VLOOKUP($G682,得点換算表!$C$25:$D$34,2),VLOOKUP($G682,得点換算表!$E$25:$F$34,2)),"")</f>
        <v/>
      </c>
      <c r="AH682" s="142" t="str">
        <f>IF($H682&lt;&gt;"",IF($AD682=1,VLOOKUP($H682,得点換算表!$C$35:$D$44,2),VLOOKUP($H682,得点換算表!$E$35:$F$44,2)),"")</f>
        <v/>
      </c>
      <c r="AI682" s="142" t="str">
        <f>IF($I682&lt;&gt;"",IF($AD682=1,VLOOKUP($I682,得点換算表!$C$45:$D$55,2),VLOOKUP($I682,得点換算表!$E$45:$F$55,2)),"")</f>
        <v/>
      </c>
      <c r="AJ682" s="142" t="str">
        <f>IF($J682&lt;&gt;"",IF($AD682=1,VLOOKUP($J682,得点換算表!$C$56:$D$65,2),VLOOKUP($J682,得点換算表!$E$56:$F$65,2)),"")</f>
        <v/>
      </c>
      <c r="AK682" s="142" t="str">
        <f>IF($K682&lt;&gt;"",IF($AD682=1,VLOOKUP($K682,得点換算表!$C$66:$D$76,2),VLOOKUP($K682,得点換算表!$E$66:$F$76,2)),"")</f>
        <v/>
      </c>
      <c r="AL682" s="142" t="str">
        <f>IF($L682&lt;&gt;"",IF($AD682=1,VLOOKUP($L682,得点換算表!$C$77:$D$86,2),VLOOKUP($L682,得点換算表!$E$77:$F$86,2)),"")</f>
        <v/>
      </c>
      <c r="AM682" s="142" t="str">
        <f>IF($M682&lt;&gt;"",IF($AD682=1,VLOOKUP($M682,得点換算表!$C$87:$D$96,2),VLOOKUP($M682,得点換算表!$E$87:$F$96,2)),"")</f>
        <v/>
      </c>
      <c r="AN682" s="142" t="str">
        <f t="shared" si="40"/>
        <v/>
      </c>
      <c r="AO682" s="143" t="str">
        <f>IF(AND($AN682&lt;&gt;"",$AN682&gt;=8),VLOOKUP($AN682,得点換算表!$I$5:$J$9,2),"")</f>
        <v/>
      </c>
      <c r="AP682" s="105"/>
    </row>
    <row r="683" spans="1:42" x14ac:dyDescent="0.15">
      <c r="A683" s="11"/>
      <c r="B683" s="12"/>
      <c r="C683" s="13"/>
      <c r="D683" s="13"/>
      <c r="E683" s="14"/>
      <c r="F683" s="14"/>
      <c r="G683" s="14"/>
      <c r="H683" s="14"/>
      <c r="I683" s="15"/>
      <c r="J683" s="14"/>
      <c r="K683" s="13"/>
      <c r="L683" s="14"/>
      <c r="M683" s="14"/>
      <c r="N683" s="14"/>
      <c r="O683" s="14"/>
      <c r="P683" s="198"/>
      <c r="Q683" s="198"/>
      <c r="R683" s="198"/>
      <c r="S683" s="198"/>
      <c r="T683" s="198"/>
      <c r="U683" s="198"/>
      <c r="V683" s="198"/>
      <c r="W683" s="202">
        <f t="shared" si="41"/>
        <v>0</v>
      </c>
      <c r="X683" s="14"/>
      <c r="Y683" s="14"/>
      <c r="Z683" s="108"/>
      <c r="AA683" s="114"/>
      <c r="AB683" s="129"/>
      <c r="AC683" s="128"/>
      <c r="AD683" s="142" t="str">
        <f t="shared" si="42"/>
        <v/>
      </c>
      <c r="AE683" s="142" t="str">
        <f>IF($E683&lt;&gt;"",IF($AD683=1,VLOOKUP($E683,得点換算表!$C$5:$D$14,2),VLOOKUP($E683,得点換算表!$E$5:$F$14,2)),"")</f>
        <v/>
      </c>
      <c r="AF683" s="142" t="str">
        <f>IF($F683&lt;&gt;"",IF($AD683=1,VLOOKUP($F683,得点換算表!$C$15:$D$24,2),VLOOKUP($F683,得点換算表!$E$15:$F$24,2)),"")</f>
        <v/>
      </c>
      <c r="AG683" s="142" t="str">
        <f>IF($G683&lt;&gt;"",IF($AD683=1,VLOOKUP($G683,得点換算表!$C$25:$D$34,2),VLOOKUP($G683,得点換算表!$E$25:$F$34,2)),"")</f>
        <v/>
      </c>
      <c r="AH683" s="142" t="str">
        <f>IF($H683&lt;&gt;"",IF($AD683=1,VLOOKUP($H683,得点換算表!$C$35:$D$44,2),VLOOKUP($H683,得点換算表!$E$35:$F$44,2)),"")</f>
        <v/>
      </c>
      <c r="AI683" s="142" t="str">
        <f>IF($I683&lt;&gt;"",IF($AD683=1,VLOOKUP($I683,得点換算表!$C$45:$D$55,2),VLOOKUP($I683,得点換算表!$E$45:$F$55,2)),"")</f>
        <v/>
      </c>
      <c r="AJ683" s="142" t="str">
        <f>IF($J683&lt;&gt;"",IF($AD683=1,VLOOKUP($J683,得点換算表!$C$56:$D$65,2),VLOOKUP($J683,得点換算表!$E$56:$F$65,2)),"")</f>
        <v/>
      </c>
      <c r="AK683" s="142" t="str">
        <f>IF($K683&lt;&gt;"",IF($AD683=1,VLOOKUP($K683,得点換算表!$C$66:$D$76,2),VLOOKUP($K683,得点換算表!$E$66:$F$76,2)),"")</f>
        <v/>
      </c>
      <c r="AL683" s="142" t="str">
        <f>IF($L683&lt;&gt;"",IF($AD683=1,VLOOKUP($L683,得点換算表!$C$77:$D$86,2),VLOOKUP($L683,得点換算表!$E$77:$F$86,2)),"")</f>
        <v/>
      </c>
      <c r="AM683" s="142" t="str">
        <f>IF($M683&lt;&gt;"",IF($AD683=1,VLOOKUP($M683,得点換算表!$C$87:$D$96,2),VLOOKUP($M683,得点換算表!$E$87:$F$96,2)),"")</f>
        <v/>
      </c>
      <c r="AN683" s="142" t="str">
        <f t="shared" si="40"/>
        <v/>
      </c>
      <c r="AO683" s="143" t="str">
        <f>IF(AND($AN683&lt;&gt;"",$AN683&gt;=8),VLOOKUP($AN683,得点換算表!$I$5:$J$9,2),"")</f>
        <v/>
      </c>
      <c r="AP683" s="105"/>
    </row>
    <row r="684" spans="1:42" x14ac:dyDescent="0.15">
      <c r="A684" s="11"/>
      <c r="B684" s="12"/>
      <c r="C684" s="13"/>
      <c r="D684" s="13"/>
      <c r="E684" s="14"/>
      <c r="F684" s="14"/>
      <c r="G684" s="14"/>
      <c r="H684" s="14"/>
      <c r="I684" s="15"/>
      <c r="J684" s="14"/>
      <c r="K684" s="13"/>
      <c r="L684" s="14"/>
      <c r="M684" s="14"/>
      <c r="N684" s="14"/>
      <c r="O684" s="14"/>
      <c r="P684" s="198"/>
      <c r="Q684" s="198"/>
      <c r="R684" s="198"/>
      <c r="S684" s="198"/>
      <c r="T684" s="198"/>
      <c r="U684" s="198"/>
      <c r="V684" s="198"/>
      <c r="W684" s="202">
        <f t="shared" si="41"/>
        <v>0</v>
      </c>
      <c r="X684" s="14"/>
      <c r="Y684" s="14"/>
      <c r="Z684" s="108"/>
      <c r="AA684" s="114"/>
      <c r="AB684" s="129"/>
      <c r="AC684" s="128"/>
      <c r="AD684" s="142" t="str">
        <f t="shared" si="42"/>
        <v/>
      </c>
      <c r="AE684" s="142" t="str">
        <f>IF($E684&lt;&gt;"",IF($AD684=1,VLOOKUP($E684,得点換算表!$C$5:$D$14,2),VLOOKUP($E684,得点換算表!$E$5:$F$14,2)),"")</f>
        <v/>
      </c>
      <c r="AF684" s="142" t="str">
        <f>IF($F684&lt;&gt;"",IF($AD684=1,VLOOKUP($F684,得点換算表!$C$15:$D$24,2),VLOOKUP($F684,得点換算表!$E$15:$F$24,2)),"")</f>
        <v/>
      </c>
      <c r="AG684" s="142" t="str">
        <f>IF($G684&lt;&gt;"",IF($AD684=1,VLOOKUP($G684,得点換算表!$C$25:$D$34,2),VLOOKUP($G684,得点換算表!$E$25:$F$34,2)),"")</f>
        <v/>
      </c>
      <c r="AH684" s="142" t="str">
        <f>IF($H684&lt;&gt;"",IF($AD684=1,VLOOKUP($H684,得点換算表!$C$35:$D$44,2),VLOOKUP($H684,得点換算表!$E$35:$F$44,2)),"")</f>
        <v/>
      </c>
      <c r="AI684" s="142" t="str">
        <f>IF($I684&lt;&gt;"",IF($AD684=1,VLOOKUP($I684,得点換算表!$C$45:$D$55,2),VLOOKUP($I684,得点換算表!$E$45:$F$55,2)),"")</f>
        <v/>
      </c>
      <c r="AJ684" s="142" t="str">
        <f>IF($J684&lt;&gt;"",IF($AD684=1,VLOOKUP($J684,得点換算表!$C$56:$D$65,2),VLOOKUP($J684,得点換算表!$E$56:$F$65,2)),"")</f>
        <v/>
      </c>
      <c r="AK684" s="142" t="str">
        <f>IF($K684&lt;&gt;"",IF($AD684=1,VLOOKUP($K684,得点換算表!$C$66:$D$76,2),VLOOKUP($K684,得点換算表!$E$66:$F$76,2)),"")</f>
        <v/>
      </c>
      <c r="AL684" s="142" t="str">
        <f>IF($L684&lt;&gt;"",IF($AD684=1,VLOOKUP($L684,得点換算表!$C$77:$D$86,2),VLOOKUP($L684,得点換算表!$E$77:$F$86,2)),"")</f>
        <v/>
      </c>
      <c r="AM684" s="142" t="str">
        <f>IF($M684&lt;&gt;"",IF($AD684=1,VLOOKUP($M684,得点換算表!$C$87:$D$96,2),VLOOKUP($M684,得点換算表!$E$87:$F$96,2)),"")</f>
        <v/>
      </c>
      <c r="AN684" s="142" t="str">
        <f t="shared" si="40"/>
        <v/>
      </c>
      <c r="AO684" s="143" t="str">
        <f>IF(AND($AN684&lt;&gt;"",$AN684&gt;=8),VLOOKUP($AN684,得点換算表!$I$5:$J$9,2),"")</f>
        <v/>
      </c>
      <c r="AP684" s="105"/>
    </row>
    <row r="685" spans="1:42" x14ac:dyDescent="0.15">
      <c r="A685" s="11"/>
      <c r="B685" s="12"/>
      <c r="C685" s="13"/>
      <c r="D685" s="13"/>
      <c r="E685" s="14"/>
      <c r="F685" s="14"/>
      <c r="G685" s="14"/>
      <c r="H685" s="14"/>
      <c r="I685" s="15"/>
      <c r="J685" s="14"/>
      <c r="K685" s="13"/>
      <c r="L685" s="14"/>
      <c r="M685" s="14"/>
      <c r="N685" s="14"/>
      <c r="O685" s="14"/>
      <c r="P685" s="198"/>
      <c r="Q685" s="198"/>
      <c r="R685" s="198"/>
      <c r="S685" s="198"/>
      <c r="T685" s="198"/>
      <c r="U685" s="198"/>
      <c r="V685" s="198"/>
      <c r="W685" s="202">
        <f t="shared" si="41"/>
        <v>0</v>
      </c>
      <c r="X685" s="14"/>
      <c r="Y685" s="14"/>
      <c r="Z685" s="108"/>
      <c r="AA685" s="114"/>
      <c r="AB685" s="129"/>
      <c r="AC685" s="128"/>
      <c r="AD685" s="142" t="str">
        <f t="shared" si="42"/>
        <v/>
      </c>
      <c r="AE685" s="142" t="str">
        <f>IF($E685&lt;&gt;"",IF($AD685=1,VLOOKUP($E685,得点換算表!$C$5:$D$14,2),VLOOKUP($E685,得点換算表!$E$5:$F$14,2)),"")</f>
        <v/>
      </c>
      <c r="AF685" s="142" t="str">
        <f>IF($F685&lt;&gt;"",IF($AD685=1,VLOOKUP($F685,得点換算表!$C$15:$D$24,2),VLOOKUP($F685,得点換算表!$E$15:$F$24,2)),"")</f>
        <v/>
      </c>
      <c r="AG685" s="142" t="str">
        <f>IF($G685&lt;&gt;"",IF($AD685=1,VLOOKUP($G685,得点換算表!$C$25:$D$34,2),VLOOKUP($G685,得点換算表!$E$25:$F$34,2)),"")</f>
        <v/>
      </c>
      <c r="AH685" s="142" t="str">
        <f>IF($H685&lt;&gt;"",IF($AD685=1,VLOOKUP($H685,得点換算表!$C$35:$D$44,2),VLOOKUP($H685,得点換算表!$E$35:$F$44,2)),"")</f>
        <v/>
      </c>
      <c r="AI685" s="142" t="str">
        <f>IF($I685&lt;&gt;"",IF($AD685=1,VLOOKUP($I685,得点換算表!$C$45:$D$55,2),VLOOKUP($I685,得点換算表!$E$45:$F$55,2)),"")</f>
        <v/>
      </c>
      <c r="AJ685" s="142" t="str">
        <f>IF($J685&lt;&gt;"",IF($AD685=1,VLOOKUP($J685,得点換算表!$C$56:$D$65,2),VLOOKUP($J685,得点換算表!$E$56:$F$65,2)),"")</f>
        <v/>
      </c>
      <c r="AK685" s="142" t="str">
        <f>IF($K685&lt;&gt;"",IF($AD685=1,VLOOKUP($K685,得点換算表!$C$66:$D$76,2),VLOOKUP($K685,得点換算表!$E$66:$F$76,2)),"")</f>
        <v/>
      </c>
      <c r="AL685" s="142" t="str">
        <f>IF($L685&lt;&gt;"",IF($AD685=1,VLOOKUP($L685,得点換算表!$C$77:$D$86,2),VLOOKUP($L685,得点換算表!$E$77:$F$86,2)),"")</f>
        <v/>
      </c>
      <c r="AM685" s="142" t="str">
        <f>IF($M685&lt;&gt;"",IF($AD685=1,VLOOKUP($M685,得点換算表!$C$87:$D$96,2),VLOOKUP($M685,得点換算表!$E$87:$F$96,2)),"")</f>
        <v/>
      </c>
      <c r="AN685" s="142" t="str">
        <f t="shared" si="40"/>
        <v/>
      </c>
      <c r="AO685" s="143" t="str">
        <f>IF(AND($AN685&lt;&gt;"",$AN685&gt;=8),VLOOKUP($AN685,得点換算表!$I$5:$J$9,2),"")</f>
        <v/>
      </c>
      <c r="AP685" s="105"/>
    </row>
    <row r="686" spans="1:42" x14ac:dyDescent="0.15">
      <c r="A686" s="11"/>
      <c r="B686" s="12"/>
      <c r="C686" s="13"/>
      <c r="D686" s="13"/>
      <c r="E686" s="14"/>
      <c r="F686" s="14"/>
      <c r="G686" s="14"/>
      <c r="H686" s="14"/>
      <c r="I686" s="15"/>
      <c r="J686" s="14"/>
      <c r="K686" s="13"/>
      <c r="L686" s="14"/>
      <c r="M686" s="14"/>
      <c r="N686" s="14"/>
      <c r="O686" s="14"/>
      <c r="P686" s="198"/>
      <c r="Q686" s="198"/>
      <c r="R686" s="198"/>
      <c r="S686" s="198"/>
      <c r="T686" s="198"/>
      <c r="U686" s="198"/>
      <c r="V686" s="198"/>
      <c r="W686" s="202">
        <f t="shared" si="41"/>
        <v>0</v>
      </c>
      <c r="X686" s="14"/>
      <c r="Y686" s="14"/>
      <c r="Z686" s="108"/>
      <c r="AA686" s="114"/>
      <c r="AB686" s="129"/>
      <c r="AC686" s="128"/>
      <c r="AD686" s="142" t="str">
        <f t="shared" si="42"/>
        <v/>
      </c>
      <c r="AE686" s="142" t="str">
        <f>IF($E686&lt;&gt;"",IF($AD686=1,VLOOKUP($E686,得点換算表!$C$5:$D$14,2),VLOOKUP($E686,得点換算表!$E$5:$F$14,2)),"")</f>
        <v/>
      </c>
      <c r="AF686" s="142" t="str">
        <f>IF($F686&lt;&gt;"",IF($AD686=1,VLOOKUP($F686,得点換算表!$C$15:$D$24,2),VLOOKUP($F686,得点換算表!$E$15:$F$24,2)),"")</f>
        <v/>
      </c>
      <c r="AG686" s="142" t="str">
        <f>IF($G686&lt;&gt;"",IF($AD686=1,VLOOKUP($G686,得点換算表!$C$25:$D$34,2),VLOOKUP($G686,得点換算表!$E$25:$F$34,2)),"")</f>
        <v/>
      </c>
      <c r="AH686" s="142" t="str">
        <f>IF($H686&lt;&gt;"",IF($AD686=1,VLOOKUP($H686,得点換算表!$C$35:$D$44,2),VLOOKUP($H686,得点換算表!$E$35:$F$44,2)),"")</f>
        <v/>
      </c>
      <c r="AI686" s="142" t="str">
        <f>IF($I686&lt;&gt;"",IF($AD686=1,VLOOKUP($I686,得点換算表!$C$45:$D$55,2),VLOOKUP($I686,得点換算表!$E$45:$F$55,2)),"")</f>
        <v/>
      </c>
      <c r="AJ686" s="142" t="str">
        <f>IF($J686&lt;&gt;"",IF($AD686=1,VLOOKUP($J686,得点換算表!$C$56:$D$65,2),VLOOKUP($J686,得点換算表!$E$56:$F$65,2)),"")</f>
        <v/>
      </c>
      <c r="AK686" s="142" t="str">
        <f>IF($K686&lt;&gt;"",IF($AD686=1,VLOOKUP($K686,得点換算表!$C$66:$D$76,2),VLOOKUP($K686,得点換算表!$E$66:$F$76,2)),"")</f>
        <v/>
      </c>
      <c r="AL686" s="142" t="str">
        <f>IF($L686&lt;&gt;"",IF($AD686=1,VLOOKUP($L686,得点換算表!$C$77:$D$86,2),VLOOKUP($L686,得点換算表!$E$77:$F$86,2)),"")</f>
        <v/>
      </c>
      <c r="AM686" s="142" t="str">
        <f>IF($M686&lt;&gt;"",IF($AD686=1,VLOOKUP($M686,得点換算表!$C$87:$D$96,2),VLOOKUP($M686,得点換算表!$E$87:$F$96,2)),"")</f>
        <v/>
      </c>
      <c r="AN686" s="142" t="str">
        <f t="shared" si="40"/>
        <v/>
      </c>
      <c r="AO686" s="143" t="str">
        <f>IF(AND($AN686&lt;&gt;"",$AN686&gt;=8),VLOOKUP($AN686,得点換算表!$I$5:$J$9,2),"")</f>
        <v/>
      </c>
      <c r="AP686" s="105"/>
    </row>
    <row r="687" spans="1:42" x14ac:dyDescent="0.15">
      <c r="A687" s="11"/>
      <c r="B687" s="12"/>
      <c r="C687" s="13"/>
      <c r="D687" s="13"/>
      <c r="E687" s="14"/>
      <c r="F687" s="14"/>
      <c r="G687" s="14"/>
      <c r="H687" s="14"/>
      <c r="I687" s="15"/>
      <c r="J687" s="14"/>
      <c r="K687" s="13"/>
      <c r="L687" s="14"/>
      <c r="M687" s="14"/>
      <c r="N687" s="14"/>
      <c r="O687" s="14"/>
      <c r="P687" s="198"/>
      <c r="Q687" s="198"/>
      <c r="R687" s="198"/>
      <c r="S687" s="198"/>
      <c r="T687" s="198"/>
      <c r="U687" s="198"/>
      <c r="V687" s="198"/>
      <c r="W687" s="202">
        <f t="shared" si="41"/>
        <v>0</v>
      </c>
      <c r="X687" s="14"/>
      <c r="Y687" s="14"/>
      <c r="Z687" s="108"/>
      <c r="AA687" s="114"/>
      <c r="AB687" s="129"/>
      <c r="AC687" s="128"/>
      <c r="AD687" s="142" t="str">
        <f t="shared" si="42"/>
        <v/>
      </c>
      <c r="AE687" s="142" t="str">
        <f>IF($E687&lt;&gt;"",IF($AD687=1,VLOOKUP($E687,得点換算表!$C$5:$D$14,2),VLOOKUP($E687,得点換算表!$E$5:$F$14,2)),"")</f>
        <v/>
      </c>
      <c r="AF687" s="142" t="str">
        <f>IF($F687&lt;&gt;"",IF($AD687=1,VLOOKUP($F687,得点換算表!$C$15:$D$24,2),VLOOKUP($F687,得点換算表!$E$15:$F$24,2)),"")</f>
        <v/>
      </c>
      <c r="AG687" s="142" t="str">
        <f>IF($G687&lt;&gt;"",IF($AD687=1,VLOOKUP($G687,得点換算表!$C$25:$D$34,2),VLOOKUP($G687,得点換算表!$E$25:$F$34,2)),"")</f>
        <v/>
      </c>
      <c r="AH687" s="142" t="str">
        <f>IF($H687&lt;&gt;"",IF($AD687=1,VLOOKUP($H687,得点換算表!$C$35:$D$44,2),VLOOKUP($H687,得点換算表!$E$35:$F$44,2)),"")</f>
        <v/>
      </c>
      <c r="AI687" s="142" t="str">
        <f>IF($I687&lt;&gt;"",IF($AD687=1,VLOOKUP($I687,得点換算表!$C$45:$D$55,2),VLOOKUP($I687,得点換算表!$E$45:$F$55,2)),"")</f>
        <v/>
      </c>
      <c r="AJ687" s="142" t="str">
        <f>IF($J687&lt;&gt;"",IF($AD687=1,VLOOKUP($J687,得点換算表!$C$56:$D$65,2),VLOOKUP($J687,得点換算表!$E$56:$F$65,2)),"")</f>
        <v/>
      </c>
      <c r="AK687" s="142" t="str">
        <f>IF($K687&lt;&gt;"",IF($AD687=1,VLOOKUP($K687,得点換算表!$C$66:$D$76,2),VLOOKUP($K687,得点換算表!$E$66:$F$76,2)),"")</f>
        <v/>
      </c>
      <c r="AL687" s="142" t="str">
        <f>IF($L687&lt;&gt;"",IF($AD687=1,VLOOKUP($L687,得点換算表!$C$77:$D$86,2),VLOOKUP($L687,得点換算表!$E$77:$F$86,2)),"")</f>
        <v/>
      </c>
      <c r="AM687" s="142" t="str">
        <f>IF($M687&lt;&gt;"",IF($AD687=1,VLOOKUP($M687,得点換算表!$C$87:$D$96,2),VLOOKUP($M687,得点換算表!$E$87:$F$96,2)),"")</f>
        <v/>
      </c>
      <c r="AN687" s="142" t="str">
        <f t="shared" si="40"/>
        <v/>
      </c>
      <c r="AO687" s="143" t="str">
        <f>IF(AND($AN687&lt;&gt;"",$AN687&gt;=8),VLOOKUP($AN687,得点換算表!$I$5:$J$9,2),"")</f>
        <v/>
      </c>
      <c r="AP687" s="105"/>
    </row>
    <row r="688" spans="1:42" x14ac:dyDescent="0.15">
      <c r="A688" s="11"/>
      <c r="B688" s="12"/>
      <c r="C688" s="13"/>
      <c r="D688" s="13"/>
      <c r="E688" s="14"/>
      <c r="F688" s="14"/>
      <c r="G688" s="14"/>
      <c r="H688" s="14"/>
      <c r="I688" s="15"/>
      <c r="J688" s="14"/>
      <c r="K688" s="13"/>
      <c r="L688" s="14"/>
      <c r="M688" s="14"/>
      <c r="N688" s="14"/>
      <c r="O688" s="14"/>
      <c r="P688" s="198"/>
      <c r="Q688" s="198"/>
      <c r="R688" s="198"/>
      <c r="S688" s="198"/>
      <c r="T688" s="198"/>
      <c r="U688" s="198"/>
      <c r="V688" s="198"/>
      <c r="W688" s="202">
        <f t="shared" si="41"/>
        <v>0</v>
      </c>
      <c r="X688" s="14"/>
      <c r="Y688" s="14"/>
      <c r="Z688" s="108"/>
      <c r="AA688" s="114"/>
      <c r="AB688" s="129"/>
      <c r="AC688" s="128"/>
      <c r="AD688" s="142" t="str">
        <f t="shared" si="42"/>
        <v/>
      </c>
      <c r="AE688" s="142" t="str">
        <f>IF($E688&lt;&gt;"",IF($AD688=1,VLOOKUP($E688,得点換算表!$C$5:$D$14,2),VLOOKUP($E688,得点換算表!$E$5:$F$14,2)),"")</f>
        <v/>
      </c>
      <c r="AF688" s="142" t="str">
        <f>IF($F688&lt;&gt;"",IF($AD688=1,VLOOKUP($F688,得点換算表!$C$15:$D$24,2),VLOOKUP($F688,得点換算表!$E$15:$F$24,2)),"")</f>
        <v/>
      </c>
      <c r="AG688" s="142" t="str">
        <f>IF($G688&lt;&gt;"",IF($AD688=1,VLOOKUP($G688,得点換算表!$C$25:$D$34,2),VLOOKUP($G688,得点換算表!$E$25:$F$34,2)),"")</f>
        <v/>
      </c>
      <c r="AH688" s="142" t="str">
        <f>IF($H688&lt;&gt;"",IF($AD688=1,VLOOKUP($H688,得点換算表!$C$35:$D$44,2),VLOOKUP($H688,得点換算表!$E$35:$F$44,2)),"")</f>
        <v/>
      </c>
      <c r="AI688" s="142" t="str">
        <f>IF($I688&lt;&gt;"",IF($AD688=1,VLOOKUP($I688,得点換算表!$C$45:$D$55,2),VLOOKUP($I688,得点換算表!$E$45:$F$55,2)),"")</f>
        <v/>
      </c>
      <c r="AJ688" s="142" t="str">
        <f>IF($J688&lt;&gt;"",IF($AD688=1,VLOOKUP($J688,得点換算表!$C$56:$D$65,2),VLOOKUP($J688,得点換算表!$E$56:$F$65,2)),"")</f>
        <v/>
      </c>
      <c r="AK688" s="142" t="str">
        <f>IF($K688&lt;&gt;"",IF($AD688=1,VLOOKUP($K688,得点換算表!$C$66:$D$76,2),VLOOKUP($K688,得点換算表!$E$66:$F$76,2)),"")</f>
        <v/>
      </c>
      <c r="AL688" s="142" t="str">
        <f>IF($L688&lt;&gt;"",IF($AD688=1,VLOOKUP($L688,得点換算表!$C$77:$D$86,2),VLOOKUP($L688,得点換算表!$E$77:$F$86,2)),"")</f>
        <v/>
      </c>
      <c r="AM688" s="142" t="str">
        <f>IF($M688&lt;&gt;"",IF($AD688=1,VLOOKUP($M688,得点換算表!$C$87:$D$96,2),VLOOKUP($M688,得点換算表!$E$87:$F$96,2)),"")</f>
        <v/>
      </c>
      <c r="AN688" s="142" t="str">
        <f t="shared" si="40"/>
        <v/>
      </c>
      <c r="AO688" s="143" t="str">
        <f>IF(AND($AN688&lt;&gt;"",$AN688&gt;=8),VLOOKUP($AN688,得点換算表!$I$5:$J$9,2),"")</f>
        <v/>
      </c>
      <c r="AP688" s="105"/>
    </row>
    <row r="689" spans="1:42" x14ac:dyDescent="0.15">
      <c r="A689" s="11"/>
      <c r="B689" s="12"/>
      <c r="C689" s="13"/>
      <c r="D689" s="13"/>
      <c r="E689" s="14"/>
      <c r="F689" s="14"/>
      <c r="G689" s="14"/>
      <c r="H689" s="14"/>
      <c r="I689" s="15"/>
      <c r="J689" s="14"/>
      <c r="K689" s="13"/>
      <c r="L689" s="14"/>
      <c r="M689" s="14"/>
      <c r="N689" s="14"/>
      <c r="O689" s="14"/>
      <c r="P689" s="198"/>
      <c r="Q689" s="198"/>
      <c r="R689" s="198"/>
      <c r="S689" s="198"/>
      <c r="T689" s="198"/>
      <c r="U689" s="198"/>
      <c r="V689" s="198"/>
      <c r="W689" s="202">
        <f t="shared" si="41"/>
        <v>0</v>
      </c>
      <c r="X689" s="14"/>
      <c r="Y689" s="14"/>
      <c r="Z689" s="108"/>
      <c r="AA689" s="114"/>
      <c r="AB689" s="129"/>
      <c r="AC689" s="128"/>
      <c r="AD689" s="142" t="str">
        <f t="shared" si="42"/>
        <v/>
      </c>
      <c r="AE689" s="142" t="str">
        <f>IF($E689&lt;&gt;"",IF($AD689=1,VLOOKUP($E689,得点換算表!$C$5:$D$14,2),VLOOKUP($E689,得点換算表!$E$5:$F$14,2)),"")</f>
        <v/>
      </c>
      <c r="AF689" s="142" t="str">
        <f>IF($F689&lt;&gt;"",IF($AD689=1,VLOOKUP($F689,得点換算表!$C$15:$D$24,2),VLOOKUP($F689,得点換算表!$E$15:$F$24,2)),"")</f>
        <v/>
      </c>
      <c r="AG689" s="142" t="str">
        <f>IF($G689&lt;&gt;"",IF($AD689=1,VLOOKUP($G689,得点換算表!$C$25:$D$34,2),VLOOKUP($G689,得点換算表!$E$25:$F$34,2)),"")</f>
        <v/>
      </c>
      <c r="AH689" s="142" t="str">
        <f>IF($H689&lt;&gt;"",IF($AD689=1,VLOOKUP($H689,得点換算表!$C$35:$D$44,2),VLOOKUP($H689,得点換算表!$E$35:$F$44,2)),"")</f>
        <v/>
      </c>
      <c r="AI689" s="142" t="str">
        <f>IF($I689&lt;&gt;"",IF($AD689=1,VLOOKUP($I689,得点換算表!$C$45:$D$55,2),VLOOKUP($I689,得点換算表!$E$45:$F$55,2)),"")</f>
        <v/>
      </c>
      <c r="AJ689" s="142" t="str">
        <f>IF($J689&lt;&gt;"",IF($AD689=1,VLOOKUP($J689,得点換算表!$C$56:$D$65,2),VLOOKUP($J689,得点換算表!$E$56:$F$65,2)),"")</f>
        <v/>
      </c>
      <c r="AK689" s="142" t="str">
        <f>IF($K689&lt;&gt;"",IF($AD689=1,VLOOKUP($K689,得点換算表!$C$66:$D$76,2),VLOOKUP($K689,得点換算表!$E$66:$F$76,2)),"")</f>
        <v/>
      </c>
      <c r="AL689" s="142" t="str">
        <f>IF($L689&lt;&gt;"",IF($AD689=1,VLOOKUP($L689,得点換算表!$C$77:$D$86,2),VLOOKUP($L689,得点換算表!$E$77:$F$86,2)),"")</f>
        <v/>
      </c>
      <c r="AM689" s="142" t="str">
        <f>IF($M689&lt;&gt;"",IF($AD689=1,VLOOKUP($M689,得点換算表!$C$87:$D$96,2),VLOOKUP($M689,得点換算表!$E$87:$F$96,2)),"")</f>
        <v/>
      </c>
      <c r="AN689" s="142" t="str">
        <f t="shared" si="40"/>
        <v/>
      </c>
      <c r="AO689" s="143" t="str">
        <f>IF(AND($AN689&lt;&gt;"",$AN689&gt;=8),VLOOKUP($AN689,得点換算表!$I$5:$J$9,2),"")</f>
        <v/>
      </c>
      <c r="AP689" s="105"/>
    </row>
    <row r="690" spans="1:42" x14ac:dyDescent="0.15">
      <c r="A690" s="11"/>
      <c r="B690" s="12"/>
      <c r="C690" s="13"/>
      <c r="D690" s="13"/>
      <c r="E690" s="14"/>
      <c r="F690" s="14"/>
      <c r="G690" s="14"/>
      <c r="H690" s="14"/>
      <c r="I690" s="15"/>
      <c r="J690" s="14"/>
      <c r="K690" s="13"/>
      <c r="L690" s="14"/>
      <c r="M690" s="14"/>
      <c r="N690" s="14"/>
      <c r="O690" s="14"/>
      <c r="P690" s="198"/>
      <c r="Q690" s="198"/>
      <c r="R690" s="198"/>
      <c r="S690" s="198"/>
      <c r="T690" s="198"/>
      <c r="U690" s="198"/>
      <c r="V690" s="198"/>
      <c r="W690" s="202">
        <f t="shared" si="41"/>
        <v>0</v>
      </c>
      <c r="X690" s="14"/>
      <c r="Y690" s="14"/>
      <c r="Z690" s="108"/>
      <c r="AA690" s="114"/>
      <c r="AB690" s="129"/>
      <c r="AC690" s="128"/>
      <c r="AD690" s="142" t="str">
        <f t="shared" si="42"/>
        <v/>
      </c>
      <c r="AE690" s="142" t="str">
        <f>IF($E690&lt;&gt;"",IF($AD690=1,VLOOKUP($E690,得点換算表!$C$5:$D$14,2),VLOOKUP($E690,得点換算表!$E$5:$F$14,2)),"")</f>
        <v/>
      </c>
      <c r="AF690" s="142" t="str">
        <f>IF($F690&lt;&gt;"",IF($AD690=1,VLOOKUP($F690,得点換算表!$C$15:$D$24,2),VLOOKUP($F690,得点換算表!$E$15:$F$24,2)),"")</f>
        <v/>
      </c>
      <c r="AG690" s="142" t="str">
        <f>IF($G690&lt;&gt;"",IF($AD690=1,VLOOKUP($G690,得点換算表!$C$25:$D$34,2),VLOOKUP($G690,得点換算表!$E$25:$F$34,2)),"")</f>
        <v/>
      </c>
      <c r="AH690" s="142" t="str">
        <f>IF($H690&lt;&gt;"",IF($AD690=1,VLOOKUP($H690,得点換算表!$C$35:$D$44,2),VLOOKUP($H690,得点換算表!$E$35:$F$44,2)),"")</f>
        <v/>
      </c>
      <c r="AI690" s="142" t="str">
        <f>IF($I690&lt;&gt;"",IF($AD690=1,VLOOKUP($I690,得点換算表!$C$45:$D$55,2),VLOOKUP($I690,得点換算表!$E$45:$F$55,2)),"")</f>
        <v/>
      </c>
      <c r="AJ690" s="142" t="str">
        <f>IF($J690&lt;&gt;"",IF($AD690=1,VLOOKUP($J690,得点換算表!$C$56:$D$65,2),VLOOKUP($J690,得点換算表!$E$56:$F$65,2)),"")</f>
        <v/>
      </c>
      <c r="AK690" s="142" t="str">
        <f>IF($K690&lt;&gt;"",IF($AD690=1,VLOOKUP($K690,得点換算表!$C$66:$D$76,2),VLOOKUP($K690,得点換算表!$E$66:$F$76,2)),"")</f>
        <v/>
      </c>
      <c r="AL690" s="142" t="str">
        <f>IF($L690&lt;&gt;"",IF($AD690=1,VLOOKUP($L690,得点換算表!$C$77:$D$86,2),VLOOKUP($L690,得点換算表!$E$77:$F$86,2)),"")</f>
        <v/>
      </c>
      <c r="AM690" s="142" t="str">
        <f>IF($M690&lt;&gt;"",IF($AD690=1,VLOOKUP($M690,得点換算表!$C$87:$D$96,2),VLOOKUP($M690,得点換算表!$E$87:$F$96,2)),"")</f>
        <v/>
      </c>
      <c r="AN690" s="142" t="str">
        <f t="shared" si="40"/>
        <v/>
      </c>
      <c r="AO690" s="143" t="str">
        <f>IF(AND($AN690&lt;&gt;"",$AN690&gt;=8),VLOOKUP($AN690,得点換算表!$I$5:$J$9,2),"")</f>
        <v/>
      </c>
      <c r="AP690" s="105"/>
    </row>
    <row r="691" spans="1:42" x14ac:dyDescent="0.15">
      <c r="A691" s="11"/>
      <c r="B691" s="12"/>
      <c r="C691" s="13"/>
      <c r="D691" s="13"/>
      <c r="E691" s="14"/>
      <c r="F691" s="14"/>
      <c r="G691" s="14"/>
      <c r="H691" s="14"/>
      <c r="I691" s="15"/>
      <c r="J691" s="14"/>
      <c r="K691" s="13"/>
      <c r="L691" s="14"/>
      <c r="M691" s="14"/>
      <c r="N691" s="14"/>
      <c r="O691" s="14"/>
      <c r="P691" s="198"/>
      <c r="Q691" s="198"/>
      <c r="R691" s="198"/>
      <c r="S691" s="198"/>
      <c r="T691" s="198"/>
      <c r="U691" s="198"/>
      <c r="V691" s="198"/>
      <c r="W691" s="202">
        <f t="shared" si="41"/>
        <v>0</v>
      </c>
      <c r="X691" s="14"/>
      <c r="Y691" s="14"/>
      <c r="Z691" s="108"/>
      <c r="AA691" s="114"/>
      <c r="AB691" s="129"/>
      <c r="AC691" s="128"/>
      <c r="AD691" s="142" t="str">
        <f t="shared" si="42"/>
        <v/>
      </c>
      <c r="AE691" s="142" t="str">
        <f>IF($E691&lt;&gt;"",IF($AD691=1,VLOOKUP($E691,得点換算表!$C$5:$D$14,2),VLOOKUP($E691,得点換算表!$E$5:$F$14,2)),"")</f>
        <v/>
      </c>
      <c r="AF691" s="142" t="str">
        <f>IF($F691&lt;&gt;"",IF($AD691=1,VLOOKUP($F691,得点換算表!$C$15:$D$24,2),VLOOKUP($F691,得点換算表!$E$15:$F$24,2)),"")</f>
        <v/>
      </c>
      <c r="AG691" s="142" t="str">
        <f>IF($G691&lt;&gt;"",IF($AD691=1,VLOOKUP($G691,得点換算表!$C$25:$D$34,2),VLOOKUP($G691,得点換算表!$E$25:$F$34,2)),"")</f>
        <v/>
      </c>
      <c r="AH691" s="142" t="str">
        <f>IF($H691&lt;&gt;"",IF($AD691=1,VLOOKUP($H691,得点換算表!$C$35:$D$44,2),VLOOKUP($H691,得点換算表!$E$35:$F$44,2)),"")</f>
        <v/>
      </c>
      <c r="AI691" s="142" t="str">
        <f>IF($I691&lt;&gt;"",IF($AD691=1,VLOOKUP($I691,得点換算表!$C$45:$D$55,2),VLOOKUP($I691,得点換算表!$E$45:$F$55,2)),"")</f>
        <v/>
      </c>
      <c r="AJ691" s="142" t="str">
        <f>IF($J691&lt;&gt;"",IF($AD691=1,VLOOKUP($J691,得点換算表!$C$56:$D$65,2),VLOOKUP($J691,得点換算表!$E$56:$F$65,2)),"")</f>
        <v/>
      </c>
      <c r="AK691" s="142" t="str">
        <f>IF($K691&lt;&gt;"",IF($AD691=1,VLOOKUP($K691,得点換算表!$C$66:$D$76,2),VLOOKUP($K691,得点換算表!$E$66:$F$76,2)),"")</f>
        <v/>
      </c>
      <c r="AL691" s="142" t="str">
        <f>IF($L691&lt;&gt;"",IF($AD691=1,VLOOKUP($L691,得点換算表!$C$77:$D$86,2),VLOOKUP($L691,得点換算表!$E$77:$F$86,2)),"")</f>
        <v/>
      </c>
      <c r="AM691" s="142" t="str">
        <f>IF($M691&lt;&gt;"",IF($AD691=1,VLOOKUP($M691,得点換算表!$C$87:$D$96,2),VLOOKUP($M691,得点換算表!$E$87:$F$96,2)),"")</f>
        <v/>
      </c>
      <c r="AN691" s="142" t="str">
        <f t="shared" si="40"/>
        <v/>
      </c>
      <c r="AO691" s="143" t="str">
        <f>IF(AND($AN691&lt;&gt;"",$AN691&gt;=8),VLOOKUP($AN691,得点換算表!$I$5:$J$9,2),"")</f>
        <v/>
      </c>
      <c r="AP691" s="105"/>
    </row>
    <row r="692" spans="1:42" x14ac:dyDescent="0.15">
      <c r="A692" s="11"/>
      <c r="B692" s="12"/>
      <c r="C692" s="13"/>
      <c r="D692" s="13"/>
      <c r="E692" s="14"/>
      <c r="F692" s="14"/>
      <c r="G692" s="14"/>
      <c r="H692" s="14"/>
      <c r="I692" s="15"/>
      <c r="J692" s="14"/>
      <c r="K692" s="13"/>
      <c r="L692" s="14"/>
      <c r="M692" s="14"/>
      <c r="N692" s="14"/>
      <c r="O692" s="14"/>
      <c r="P692" s="198"/>
      <c r="Q692" s="198"/>
      <c r="R692" s="198"/>
      <c r="S692" s="198"/>
      <c r="T692" s="198"/>
      <c r="U692" s="198"/>
      <c r="V692" s="198"/>
      <c r="W692" s="202">
        <f t="shared" si="41"/>
        <v>0</v>
      </c>
      <c r="X692" s="14"/>
      <c r="Y692" s="14"/>
      <c r="Z692" s="108"/>
      <c r="AA692" s="114"/>
      <c r="AB692" s="129"/>
      <c r="AC692" s="128"/>
      <c r="AD692" s="142" t="str">
        <f t="shared" si="42"/>
        <v/>
      </c>
      <c r="AE692" s="142" t="str">
        <f>IF($E692&lt;&gt;"",IF($AD692=1,VLOOKUP($E692,得点換算表!$C$5:$D$14,2),VLOOKUP($E692,得点換算表!$E$5:$F$14,2)),"")</f>
        <v/>
      </c>
      <c r="AF692" s="142" t="str">
        <f>IF($F692&lt;&gt;"",IF($AD692=1,VLOOKUP($F692,得点換算表!$C$15:$D$24,2),VLOOKUP($F692,得点換算表!$E$15:$F$24,2)),"")</f>
        <v/>
      </c>
      <c r="AG692" s="142" t="str">
        <f>IF($G692&lt;&gt;"",IF($AD692=1,VLOOKUP($G692,得点換算表!$C$25:$D$34,2),VLOOKUP($G692,得点換算表!$E$25:$F$34,2)),"")</f>
        <v/>
      </c>
      <c r="AH692" s="142" t="str">
        <f>IF($H692&lt;&gt;"",IF($AD692=1,VLOOKUP($H692,得点換算表!$C$35:$D$44,2),VLOOKUP($H692,得点換算表!$E$35:$F$44,2)),"")</f>
        <v/>
      </c>
      <c r="AI692" s="142" t="str">
        <f>IF($I692&lt;&gt;"",IF($AD692=1,VLOOKUP($I692,得点換算表!$C$45:$D$55,2),VLOOKUP($I692,得点換算表!$E$45:$F$55,2)),"")</f>
        <v/>
      </c>
      <c r="AJ692" s="142" t="str">
        <f>IF($J692&lt;&gt;"",IF($AD692=1,VLOOKUP($J692,得点換算表!$C$56:$D$65,2),VLOOKUP($J692,得点換算表!$E$56:$F$65,2)),"")</f>
        <v/>
      </c>
      <c r="AK692" s="142" t="str">
        <f>IF($K692&lt;&gt;"",IF($AD692=1,VLOOKUP($K692,得点換算表!$C$66:$D$76,2),VLOOKUP($K692,得点換算表!$E$66:$F$76,2)),"")</f>
        <v/>
      </c>
      <c r="AL692" s="142" t="str">
        <f>IF($L692&lt;&gt;"",IF($AD692=1,VLOOKUP($L692,得点換算表!$C$77:$D$86,2),VLOOKUP($L692,得点換算表!$E$77:$F$86,2)),"")</f>
        <v/>
      </c>
      <c r="AM692" s="142" t="str">
        <f>IF($M692&lt;&gt;"",IF($AD692=1,VLOOKUP($M692,得点換算表!$C$87:$D$96,2),VLOOKUP($M692,得点換算表!$E$87:$F$96,2)),"")</f>
        <v/>
      </c>
      <c r="AN692" s="142" t="str">
        <f t="shared" si="40"/>
        <v/>
      </c>
      <c r="AO692" s="143" t="str">
        <f>IF(AND($AN692&lt;&gt;"",$AN692&gt;=8),VLOOKUP($AN692,得点換算表!$I$5:$J$9,2),"")</f>
        <v/>
      </c>
      <c r="AP692" s="105"/>
    </row>
    <row r="693" spans="1:42" x14ac:dyDescent="0.15">
      <c r="A693" s="11"/>
      <c r="B693" s="12"/>
      <c r="C693" s="13"/>
      <c r="D693" s="13"/>
      <c r="E693" s="14"/>
      <c r="F693" s="14"/>
      <c r="G693" s="14"/>
      <c r="H693" s="14"/>
      <c r="I693" s="15"/>
      <c r="J693" s="14"/>
      <c r="K693" s="13"/>
      <c r="L693" s="14"/>
      <c r="M693" s="14"/>
      <c r="N693" s="14"/>
      <c r="O693" s="14"/>
      <c r="P693" s="198"/>
      <c r="Q693" s="198"/>
      <c r="R693" s="198"/>
      <c r="S693" s="198"/>
      <c r="T693" s="198"/>
      <c r="U693" s="198"/>
      <c r="V693" s="198"/>
      <c r="W693" s="202">
        <f t="shared" si="41"/>
        <v>0</v>
      </c>
      <c r="X693" s="14"/>
      <c r="Y693" s="14"/>
      <c r="Z693" s="108"/>
      <c r="AA693" s="114"/>
      <c r="AB693" s="129"/>
      <c r="AC693" s="128"/>
      <c r="AD693" s="142" t="str">
        <f t="shared" si="42"/>
        <v/>
      </c>
      <c r="AE693" s="142" t="str">
        <f>IF($E693&lt;&gt;"",IF($AD693=1,VLOOKUP($E693,得点換算表!$C$5:$D$14,2),VLOOKUP($E693,得点換算表!$E$5:$F$14,2)),"")</f>
        <v/>
      </c>
      <c r="AF693" s="142" t="str">
        <f>IF($F693&lt;&gt;"",IF($AD693=1,VLOOKUP($F693,得点換算表!$C$15:$D$24,2),VLOOKUP($F693,得点換算表!$E$15:$F$24,2)),"")</f>
        <v/>
      </c>
      <c r="AG693" s="142" t="str">
        <f>IF($G693&lt;&gt;"",IF($AD693=1,VLOOKUP($G693,得点換算表!$C$25:$D$34,2),VLOOKUP($G693,得点換算表!$E$25:$F$34,2)),"")</f>
        <v/>
      </c>
      <c r="AH693" s="142" t="str">
        <f>IF($H693&lt;&gt;"",IF($AD693=1,VLOOKUP($H693,得点換算表!$C$35:$D$44,2),VLOOKUP($H693,得点換算表!$E$35:$F$44,2)),"")</f>
        <v/>
      </c>
      <c r="AI693" s="142" t="str">
        <f>IF($I693&lt;&gt;"",IF($AD693=1,VLOOKUP($I693,得点換算表!$C$45:$D$55,2),VLOOKUP($I693,得点換算表!$E$45:$F$55,2)),"")</f>
        <v/>
      </c>
      <c r="AJ693" s="142" t="str">
        <f>IF($J693&lt;&gt;"",IF($AD693=1,VLOOKUP($J693,得点換算表!$C$56:$D$65,2),VLOOKUP($J693,得点換算表!$E$56:$F$65,2)),"")</f>
        <v/>
      </c>
      <c r="AK693" s="142" t="str">
        <f>IF($K693&lt;&gt;"",IF($AD693=1,VLOOKUP($K693,得点換算表!$C$66:$D$76,2),VLOOKUP($K693,得点換算表!$E$66:$F$76,2)),"")</f>
        <v/>
      </c>
      <c r="AL693" s="142" t="str">
        <f>IF($L693&lt;&gt;"",IF($AD693=1,VLOOKUP($L693,得点換算表!$C$77:$D$86,2),VLOOKUP($L693,得点換算表!$E$77:$F$86,2)),"")</f>
        <v/>
      </c>
      <c r="AM693" s="142" t="str">
        <f>IF($M693&lt;&gt;"",IF($AD693=1,VLOOKUP($M693,得点換算表!$C$87:$D$96,2),VLOOKUP($M693,得点換算表!$E$87:$F$96,2)),"")</f>
        <v/>
      </c>
      <c r="AN693" s="142" t="str">
        <f t="shared" si="40"/>
        <v/>
      </c>
      <c r="AO693" s="143" t="str">
        <f>IF(AND($AN693&lt;&gt;"",$AN693&gt;=8),VLOOKUP($AN693,得点換算表!$I$5:$J$9,2),"")</f>
        <v/>
      </c>
      <c r="AP693" s="105"/>
    </row>
    <row r="694" spans="1:42" x14ac:dyDescent="0.15">
      <c r="A694" s="11"/>
      <c r="B694" s="12"/>
      <c r="C694" s="13"/>
      <c r="D694" s="13"/>
      <c r="E694" s="14"/>
      <c r="F694" s="14"/>
      <c r="G694" s="14"/>
      <c r="H694" s="14"/>
      <c r="I694" s="15"/>
      <c r="J694" s="14"/>
      <c r="K694" s="13"/>
      <c r="L694" s="14"/>
      <c r="M694" s="14"/>
      <c r="N694" s="14"/>
      <c r="O694" s="14"/>
      <c r="P694" s="198"/>
      <c r="Q694" s="198"/>
      <c r="R694" s="198"/>
      <c r="S694" s="198"/>
      <c r="T694" s="198"/>
      <c r="U694" s="198"/>
      <c r="V694" s="198"/>
      <c r="W694" s="202">
        <f t="shared" si="41"/>
        <v>0</v>
      </c>
      <c r="X694" s="14"/>
      <c r="Y694" s="14"/>
      <c r="Z694" s="108"/>
      <c r="AA694" s="114"/>
      <c r="AB694" s="129"/>
      <c r="AC694" s="128"/>
      <c r="AD694" s="142" t="str">
        <f t="shared" si="42"/>
        <v/>
      </c>
      <c r="AE694" s="142" t="str">
        <f>IF($E694&lt;&gt;"",IF($AD694=1,VLOOKUP($E694,得点換算表!$C$5:$D$14,2),VLOOKUP($E694,得点換算表!$E$5:$F$14,2)),"")</f>
        <v/>
      </c>
      <c r="AF694" s="142" t="str">
        <f>IF($F694&lt;&gt;"",IF($AD694=1,VLOOKUP($F694,得点換算表!$C$15:$D$24,2),VLOOKUP($F694,得点換算表!$E$15:$F$24,2)),"")</f>
        <v/>
      </c>
      <c r="AG694" s="142" t="str">
        <f>IF($G694&lt;&gt;"",IF($AD694=1,VLOOKUP($G694,得点換算表!$C$25:$D$34,2),VLOOKUP($G694,得点換算表!$E$25:$F$34,2)),"")</f>
        <v/>
      </c>
      <c r="AH694" s="142" t="str">
        <f>IF($H694&lt;&gt;"",IF($AD694=1,VLOOKUP($H694,得点換算表!$C$35:$D$44,2),VLOOKUP($H694,得点換算表!$E$35:$F$44,2)),"")</f>
        <v/>
      </c>
      <c r="AI694" s="142" t="str">
        <f>IF($I694&lt;&gt;"",IF($AD694=1,VLOOKUP($I694,得点換算表!$C$45:$D$55,2),VLOOKUP($I694,得点換算表!$E$45:$F$55,2)),"")</f>
        <v/>
      </c>
      <c r="AJ694" s="142" t="str">
        <f>IF($J694&lt;&gt;"",IF($AD694=1,VLOOKUP($J694,得点換算表!$C$56:$D$65,2),VLOOKUP($J694,得点換算表!$E$56:$F$65,2)),"")</f>
        <v/>
      </c>
      <c r="AK694" s="142" t="str">
        <f>IF($K694&lt;&gt;"",IF($AD694=1,VLOOKUP($K694,得点換算表!$C$66:$D$76,2),VLOOKUP($K694,得点換算表!$E$66:$F$76,2)),"")</f>
        <v/>
      </c>
      <c r="AL694" s="142" t="str">
        <f>IF($L694&lt;&gt;"",IF($AD694=1,VLOOKUP($L694,得点換算表!$C$77:$D$86,2),VLOOKUP($L694,得点換算表!$E$77:$F$86,2)),"")</f>
        <v/>
      </c>
      <c r="AM694" s="142" t="str">
        <f>IF($M694&lt;&gt;"",IF($AD694=1,VLOOKUP($M694,得点換算表!$C$87:$D$96,2),VLOOKUP($M694,得点換算表!$E$87:$F$96,2)),"")</f>
        <v/>
      </c>
      <c r="AN694" s="142" t="str">
        <f t="shared" si="40"/>
        <v/>
      </c>
      <c r="AO694" s="143" t="str">
        <f>IF(AND($AN694&lt;&gt;"",$AN694&gt;=8),VLOOKUP($AN694,得点換算表!$I$5:$J$9,2),"")</f>
        <v/>
      </c>
      <c r="AP694" s="105"/>
    </row>
    <row r="695" spans="1:42" x14ac:dyDescent="0.15">
      <c r="A695" s="11"/>
      <c r="B695" s="12"/>
      <c r="C695" s="13"/>
      <c r="D695" s="13"/>
      <c r="E695" s="14"/>
      <c r="F695" s="14"/>
      <c r="G695" s="14"/>
      <c r="H695" s="14"/>
      <c r="I695" s="15"/>
      <c r="J695" s="14"/>
      <c r="K695" s="13"/>
      <c r="L695" s="14"/>
      <c r="M695" s="14"/>
      <c r="N695" s="14"/>
      <c r="O695" s="14"/>
      <c r="P695" s="198"/>
      <c r="Q695" s="198"/>
      <c r="R695" s="198"/>
      <c r="S695" s="198"/>
      <c r="T695" s="198"/>
      <c r="U695" s="198"/>
      <c r="V695" s="198"/>
      <c r="W695" s="202">
        <f t="shared" si="41"/>
        <v>0</v>
      </c>
      <c r="X695" s="14"/>
      <c r="Y695" s="14"/>
      <c r="Z695" s="108"/>
      <c r="AA695" s="114"/>
      <c r="AB695" s="129"/>
      <c r="AC695" s="128"/>
      <c r="AD695" s="142" t="str">
        <f t="shared" si="42"/>
        <v/>
      </c>
      <c r="AE695" s="142" t="str">
        <f>IF($E695&lt;&gt;"",IF($AD695=1,VLOOKUP($E695,得点換算表!$C$5:$D$14,2),VLOOKUP($E695,得点換算表!$E$5:$F$14,2)),"")</f>
        <v/>
      </c>
      <c r="AF695" s="142" t="str">
        <f>IF($F695&lt;&gt;"",IF($AD695=1,VLOOKUP($F695,得点換算表!$C$15:$D$24,2),VLOOKUP($F695,得点換算表!$E$15:$F$24,2)),"")</f>
        <v/>
      </c>
      <c r="AG695" s="142" t="str">
        <f>IF($G695&lt;&gt;"",IF($AD695=1,VLOOKUP($G695,得点換算表!$C$25:$D$34,2),VLOOKUP($G695,得点換算表!$E$25:$F$34,2)),"")</f>
        <v/>
      </c>
      <c r="AH695" s="142" t="str">
        <f>IF($H695&lt;&gt;"",IF($AD695=1,VLOOKUP($H695,得点換算表!$C$35:$D$44,2),VLOOKUP($H695,得点換算表!$E$35:$F$44,2)),"")</f>
        <v/>
      </c>
      <c r="AI695" s="142" t="str">
        <f>IF($I695&lt;&gt;"",IF($AD695=1,VLOOKUP($I695,得点換算表!$C$45:$D$55,2),VLOOKUP($I695,得点換算表!$E$45:$F$55,2)),"")</f>
        <v/>
      </c>
      <c r="AJ695" s="142" t="str">
        <f>IF($J695&lt;&gt;"",IF($AD695=1,VLOOKUP($J695,得点換算表!$C$56:$D$65,2),VLOOKUP($J695,得点換算表!$E$56:$F$65,2)),"")</f>
        <v/>
      </c>
      <c r="AK695" s="142" t="str">
        <f>IF($K695&lt;&gt;"",IF($AD695=1,VLOOKUP($K695,得点換算表!$C$66:$D$76,2),VLOOKUP($K695,得点換算表!$E$66:$F$76,2)),"")</f>
        <v/>
      </c>
      <c r="AL695" s="142" t="str">
        <f>IF($L695&lt;&gt;"",IF($AD695=1,VLOOKUP($L695,得点換算表!$C$77:$D$86,2),VLOOKUP($L695,得点換算表!$E$77:$F$86,2)),"")</f>
        <v/>
      </c>
      <c r="AM695" s="142" t="str">
        <f>IF($M695&lt;&gt;"",IF($AD695=1,VLOOKUP($M695,得点換算表!$C$87:$D$96,2),VLOOKUP($M695,得点換算表!$E$87:$F$96,2)),"")</f>
        <v/>
      </c>
      <c r="AN695" s="142" t="str">
        <f t="shared" si="40"/>
        <v/>
      </c>
      <c r="AO695" s="143" t="str">
        <f>IF(AND($AN695&lt;&gt;"",$AN695&gt;=8),VLOOKUP($AN695,得点換算表!$I$5:$J$9,2),"")</f>
        <v/>
      </c>
      <c r="AP695" s="105"/>
    </row>
    <row r="696" spans="1:42" x14ac:dyDescent="0.15">
      <c r="A696" s="11"/>
      <c r="B696" s="12"/>
      <c r="C696" s="13"/>
      <c r="D696" s="13"/>
      <c r="E696" s="14"/>
      <c r="F696" s="14"/>
      <c r="G696" s="14"/>
      <c r="H696" s="14"/>
      <c r="I696" s="15"/>
      <c r="J696" s="14"/>
      <c r="K696" s="13"/>
      <c r="L696" s="14"/>
      <c r="M696" s="14"/>
      <c r="N696" s="14"/>
      <c r="O696" s="14"/>
      <c r="P696" s="198"/>
      <c r="Q696" s="198"/>
      <c r="R696" s="198"/>
      <c r="S696" s="198"/>
      <c r="T696" s="198"/>
      <c r="U696" s="198"/>
      <c r="V696" s="198"/>
      <c r="W696" s="202">
        <f t="shared" si="41"/>
        <v>0</v>
      </c>
      <c r="X696" s="14"/>
      <c r="Y696" s="14"/>
      <c r="Z696" s="108"/>
      <c r="AA696" s="114"/>
      <c r="AB696" s="129"/>
      <c r="AC696" s="128"/>
      <c r="AD696" s="142" t="str">
        <f t="shared" si="42"/>
        <v/>
      </c>
      <c r="AE696" s="142" t="str">
        <f>IF($E696&lt;&gt;"",IF($AD696=1,VLOOKUP($E696,得点換算表!$C$5:$D$14,2),VLOOKUP($E696,得点換算表!$E$5:$F$14,2)),"")</f>
        <v/>
      </c>
      <c r="AF696" s="142" t="str">
        <f>IF($F696&lt;&gt;"",IF($AD696=1,VLOOKUP($F696,得点換算表!$C$15:$D$24,2),VLOOKUP($F696,得点換算表!$E$15:$F$24,2)),"")</f>
        <v/>
      </c>
      <c r="AG696" s="142" t="str">
        <f>IF($G696&lt;&gt;"",IF($AD696=1,VLOOKUP($G696,得点換算表!$C$25:$D$34,2),VLOOKUP($G696,得点換算表!$E$25:$F$34,2)),"")</f>
        <v/>
      </c>
      <c r="AH696" s="142" t="str">
        <f>IF($H696&lt;&gt;"",IF($AD696=1,VLOOKUP($H696,得点換算表!$C$35:$D$44,2),VLOOKUP($H696,得点換算表!$E$35:$F$44,2)),"")</f>
        <v/>
      </c>
      <c r="AI696" s="142" t="str">
        <f>IF($I696&lt;&gt;"",IF($AD696=1,VLOOKUP($I696,得点換算表!$C$45:$D$55,2),VLOOKUP($I696,得点換算表!$E$45:$F$55,2)),"")</f>
        <v/>
      </c>
      <c r="AJ696" s="142" t="str">
        <f>IF($J696&lt;&gt;"",IF($AD696=1,VLOOKUP($J696,得点換算表!$C$56:$D$65,2),VLOOKUP($J696,得点換算表!$E$56:$F$65,2)),"")</f>
        <v/>
      </c>
      <c r="AK696" s="142" t="str">
        <f>IF($K696&lt;&gt;"",IF($AD696=1,VLOOKUP($K696,得点換算表!$C$66:$D$76,2),VLOOKUP($K696,得点換算表!$E$66:$F$76,2)),"")</f>
        <v/>
      </c>
      <c r="AL696" s="142" t="str">
        <f>IF($L696&lt;&gt;"",IF($AD696=1,VLOOKUP($L696,得点換算表!$C$77:$D$86,2),VLOOKUP($L696,得点換算表!$E$77:$F$86,2)),"")</f>
        <v/>
      </c>
      <c r="AM696" s="142" t="str">
        <f>IF($M696&lt;&gt;"",IF($AD696=1,VLOOKUP($M696,得点換算表!$C$87:$D$96,2),VLOOKUP($M696,得点換算表!$E$87:$F$96,2)),"")</f>
        <v/>
      </c>
      <c r="AN696" s="142" t="str">
        <f t="shared" si="40"/>
        <v/>
      </c>
      <c r="AO696" s="143" t="str">
        <f>IF(AND($AN696&lt;&gt;"",$AN696&gt;=8),VLOOKUP($AN696,得点換算表!$I$5:$J$9,2),"")</f>
        <v/>
      </c>
      <c r="AP696" s="105"/>
    </row>
    <row r="697" spans="1:42" x14ac:dyDescent="0.15">
      <c r="A697" s="11"/>
      <c r="B697" s="12"/>
      <c r="C697" s="13"/>
      <c r="D697" s="13"/>
      <c r="E697" s="14"/>
      <c r="F697" s="14"/>
      <c r="G697" s="14"/>
      <c r="H697" s="14"/>
      <c r="I697" s="15"/>
      <c r="J697" s="14"/>
      <c r="K697" s="13"/>
      <c r="L697" s="14"/>
      <c r="M697" s="14"/>
      <c r="N697" s="14"/>
      <c r="O697" s="14"/>
      <c r="P697" s="198"/>
      <c r="Q697" s="198"/>
      <c r="R697" s="198"/>
      <c r="S697" s="198"/>
      <c r="T697" s="198"/>
      <c r="U697" s="198"/>
      <c r="V697" s="198"/>
      <c r="W697" s="202">
        <f t="shared" si="41"/>
        <v>0</v>
      </c>
      <c r="X697" s="14"/>
      <c r="Y697" s="14"/>
      <c r="Z697" s="108"/>
      <c r="AA697" s="114"/>
      <c r="AB697" s="129"/>
      <c r="AC697" s="128"/>
      <c r="AD697" s="142" t="str">
        <f t="shared" si="42"/>
        <v/>
      </c>
      <c r="AE697" s="142" t="str">
        <f>IF($E697&lt;&gt;"",IF($AD697=1,VLOOKUP($E697,得点換算表!$C$5:$D$14,2),VLOOKUP($E697,得点換算表!$E$5:$F$14,2)),"")</f>
        <v/>
      </c>
      <c r="AF697" s="142" t="str">
        <f>IF($F697&lt;&gt;"",IF($AD697=1,VLOOKUP($F697,得点換算表!$C$15:$D$24,2),VLOOKUP($F697,得点換算表!$E$15:$F$24,2)),"")</f>
        <v/>
      </c>
      <c r="AG697" s="142" t="str">
        <f>IF($G697&lt;&gt;"",IF($AD697=1,VLOOKUP($G697,得点換算表!$C$25:$D$34,2),VLOOKUP($G697,得点換算表!$E$25:$F$34,2)),"")</f>
        <v/>
      </c>
      <c r="AH697" s="142" t="str">
        <f>IF($H697&lt;&gt;"",IF($AD697=1,VLOOKUP($H697,得点換算表!$C$35:$D$44,2),VLOOKUP($H697,得点換算表!$E$35:$F$44,2)),"")</f>
        <v/>
      </c>
      <c r="AI697" s="142" t="str">
        <f>IF($I697&lt;&gt;"",IF($AD697=1,VLOOKUP($I697,得点換算表!$C$45:$D$55,2),VLOOKUP($I697,得点換算表!$E$45:$F$55,2)),"")</f>
        <v/>
      </c>
      <c r="AJ697" s="142" t="str">
        <f>IF($J697&lt;&gt;"",IF($AD697=1,VLOOKUP($J697,得点換算表!$C$56:$D$65,2),VLOOKUP($J697,得点換算表!$E$56:$F$65,2)),"")</f>
        <v/>
      </c>
      <c r="AK697" s="142" t="str">
        <f>IF($K697&lt;&gt;"",IF($AD697=1,VLOOKUP($K697,得点換算表!$C$66:$D$76,2),VLOOKUP($K697,得点換算表!$E$66:$F$76,2)),"")</f>
        <v/>
      </c>
      <c r="AL697" s="142" t="str">
        <f>IF($L697&lt;&gt;"",IF($AD697=1,VLOOKUP($L697,得点換算表!$C$77:$D$86,2),VLOOKUP($L697,得点換算表!$E$77:$F$86,2)),"")</f>
        <v/>
      </c>
      <c r="AM697" s="142" t="str">
        <f>IF($M697&lt;&gt;"",IF($AD697=1,VLOOKUP($M697,得点換算表!$C$87:$D$96,2),VLOOKUP($M697,得点換算表!$E$87:$F$96,2)),"")</f>
        <v/>
      </c>
      <c r="AN697" s="142" t="str">
        <f t="shared" si="40"/>
        <v/>
      </c>
      <c r="AO697" s="143" t="str">
        <f>IF(AND($AN697&lt;&gt;"",$AN697&gt;=8),VLOOKUP($AN697,得点換算表!$I$5:$J$9,2),"")</f>
        <v/>
      </c>
      <c r="AP697" s="105"/>
    </row>
    <row r="698" spans="1:42" x14ac:dyDescent="0.15">
      <c r="A698" s="11"/>
      <c r="B698" s="12"/>
      <c r="C698" s="13"/>
      <c r="D698" s="13"/>
      <c r="E698" s="14"/>
      <c r="F698" s="14"/>
      <c r="G698" s="14"/>
      <c r="H698" s="14"/>
      <c r="I698" s="15"/>
      <c r="J698" s="14"/>
      <c r="K698" s="13"/>
      <c r="L698" s="14"/>
      <c r="M698" s="14"/>
      <c r="N698" s="14"/>
      <c r="O698" s="14"/>
      <c r="P698" s="198"/>
      <c r="Q698" s="198"/>
      <c r="R698" s="198"/>
      <c r="S698" s="198"/>
      <c r="T698" s="198"/>
      <c r="U698" s="198"/>
      <c r="V698" s="198"/>
      <c r="W698" s="202">
        <f t="shared" si="41"/>
        <v>0</v>
      </c>
      <c r="X698" s="14"/>
      <c r="Y698" s="14"/>
      <c r="Z698" s="108"/>
      <c r="AA698" s="114"/>
      <c r="AB698" s="129"/>
      <c r="AC698" s="128"/>
      <c r="AD698" s="142" t="str">
        <f t="shared" si="42"/>
        <v/>
      </c>
      <c r="AE698" s="142" t="str">
        <f>IF($E698&lt;&gt;"",IF($AD698=1,VLOOKUP($E698,得点換算表!$C$5:$D$14,2),VLOOKUP($E698,得点換算表!$E$5:$F$14,2)),"")</f>
        <v/>
      </c>
      <c r="AF698" s="142" t="str">
        <f>IF($F698&lt;&gt;"",IF($AD698=1,VLOOKUP($F698,得点換算表!$C$15:$D$24,2),VLOOKUP($F698,得点換算表!$E$15:$F$24,2)),"")</f>
        <v/>
      </c>
      <c r="AG698" s="142" t="str">
        <f>IF($G698&lt;&gt;"",IF($AD698=1,VLOOKUP($G698,得点換算表!$C$25:$D$34,2),VLOOKUP($G698,得点換算表!$E$25:$F$34,2)),"")</f>
        <v/>
      </c>
      <c r="AH698" s="142" t="str">
        <f>IF($H698&lt;&gt;"",IF($AD698=1,VLOOKUP($H698,得点換算表!$C$35:$D$44,2),VLOOKUP($H698,得点換算表!$E$35:$F$44,2)),"")</f>
        <v/>
      </c>
      <c r="AI698" s="142" t="str">
        <f>IF($I698&lt;&gt;"",IF($AD698=1,VLOOKUP($I698,得点換算表!$C$45:$D$55,2),VLOOKUP($I698,得点換算表!$E$45:$F$55,2)),"")</f>
        <v/>
      </c>
      <c r="AJ698" s="142" t="str">
        <f>IF($J698&lt;&gt;"",IF($AD698=1,VLOOKUP($J698,得点換算表!$C$56:$D$65,2),VLOOKUP($J698,得点換算表!$E$56:$F$65,2)),"")</f>
        <v/>
      </c>
      <c r="AK698" s="142" t="str">
        <f>IF($K698&lt;&gt;"",IF($AD698=1,VLOOKUP($K698,得点換算表!$C$66:$D$76,2),VLOOKUP($K698,得点換算表!$E$66:$F$76,2)),"")</f>
        <v/>
      </c>
      <c r="AL698" s="142" t="str">
        <f>IF($L698&lt;&gt;"",IF($AD698=1,VLOOKUP($L698,得点換算表!$C$77:$D$86,2),VLOOKUP($L698,得点換算表!$E$77:$F$86,2)),"")</f>
        <v/>
      </c>
      <c r="AM698" s="142" t="str">
        <f>IF($M698&lt;&gt;"",IF($AD698=1,VLOOKUP($M698,得点換算表!$C$87:$D$96,2),VLOOKUP($M698,得点換算表!$E$87:$F$96,2)),"")</f>
        <v/>
      </c>
      <c r="AN698" s="142" t="str">
        <f t="shared" si="40"/>
        <v/>
      </c>
      <c r="AO698" s="143" t="str">
        <f>IF(AND($AN698&lt;&gt;"",$AN698&gt;=8),VLOOKUP($AN698,得点換算表!$I$5:$J$9,2),"")</f>
        <v/>
      </c>
      <c r="AP698" s="105"/>
    </row>
    <row r="699" spans="1:42" x14ac:dyDescent="0.15">
      <c r="A699" s="11"/>
      <c r="B699" s="12"/>
      <c r="C699" s="13"/>
      <c r="D699" s="13"/>
      <c r="E699" s="14"/>
      <c r="F699" s="14"/>
      <c r="G699" s="14"/>
      <c r="H699" s="14"/>
      <c r="I699" s="15"/>
      <c r="J699" s="14"/>
      <c r="K699" s="13"/>
      <c r="L699" s="14"/>
      <c r="M699" s="14"/>
      <c r="N699" s="14"/>
      <c r="O699" s="14"/>
      <c r="P699" s="198"/>
      <c r="Q699" s="198"/>
      <c r="R699" s="198"/>
      <c r="S699" s="198"/>
      <c r="T699" s="198"/>
      <c r="U699" s="198"/>
      <c r="V699" s="198"/>
      <c r="W699" s="202">
        <f t="shared" si="41"/>
        <v>0</v>
      </c>
      <c r="X699" s="14"/>
      <c r="Y699" s="14"/>
      <c r="Z699" s="108"/>
      <c r="AA699" s="114"/>
      <c r="AB699" s="129"/>
      <c r="AC699" s="128"/>
      <c r="AD699" s="142" t="str">
        <f t="shared" si="42"/>
        <v/>
      </c>
      <c r="AE699" s="142" t="str">
        <f>IF($E699&lt;&gt;"",IF($AD699=1,VLOOKUP($E699,得点換算表!$C$5:$D$14,2),VLOOKUP($E699,得点換算表!$E$5:$F$14,2)),"")</f>
        <v/>
      </c>
      <c r="AF699" s="142" t="str">
        <f>IF($F699&lt;&gt;"",IF($AD699=1,VLOOKUP($F699,得点換算表!$C$15:$D$24,2),VLOOKUP($F699,得点換算表!$E$15:$F$24,2)),"")</f>
        <v/>
      </c>
      <c r="AG699" s="142" t="str">
        <f>IF($G699&lt;&gt;"",IF($AD699=1,VLOOKUP($G699,得点換算表!$C$25:$D$34,2),VLOOKUP($G699,得点換算表!$E$25:$F$34,2)),"")</f>
        <v/>
      </c>
      <c r="AH699" s="142" t="str">
        <f>IF($H699&lt;&gt;"",IF($AD699=1,VLOOKUP($H699,得点換算表!$C$35:$D$44,2),VLOOKUP($H699,得点換算表!$E$35:$F$44,2)),"")</f>
        <v/>
      </c>
      <c r="AI699" s="142" t="str">
        <f>IF($I699&lt;&gt;"",IF($AD699=1,VLOOKUP($I699,得点換算表!$C$45:$D$55,2),VLOOKUP($I699,得点換算表!$E$45:$F$55,2)),"")</f>
        <v/>
      </c>
      <c r="AJ699" s="142" t="str">
        <f>IF($J699&lt;&gt;"",IF($AD699=1,VLOOKUP($J699,得点換算表!$C$56:$D$65,2),VLOOKUP($J699,得点換算表!$E$56:$F$65,2)),"")</f>
        <v/>
      </c>
      <c r="AK699" s="142" t="str">
        <f>IF($K699&lt;&gt;"",IF($AD699=1,VLOOKUP($K699,得点換算表!$C$66:$D$76,2),VLOOKUP($K699,得点換算表!$E$66:$F$76,2)),"")</f>
        <v/>
      </c>
      <c r="AL699" s="142" t="str">
        <f>IF($L699&lt;&gt;"",IF($AD699=1,VLOOKUP($L699,得点換算表!$C$77:$D$86,2),VLOOKUP($L699,得点換算表!$E$77:$F$86,2)),"")</f>
        <v/>
      </c>
      <c r="AM699" s="142" t="str">
        <f>IF($M699&lt;&gt;"",IF($AD699=1,VLOOKUP($M699,得点換算表!$C$87:$D$96,2),VLOOKUP($M699,得点換算表!$E$87:$F$96,2)),"")</f>
        <v/>
      </c>
      <c r="AN699" s="142" t="str">
        <f t="shared" si="40"/>
        <v/>
      </c>
      <c r="AO699" s="143" t="str">
        <f>IF(AND($AN699&lt;&gt;"",$AN699&gt;=8),VLOOKUP($AN699,得点換算表!$I$5:$J$9,2),"")</f>
        <v/>
      </c>
      <c r="AP699" s="105"/>
    </row>
    <row r="700" spans="1:42" x14ac:dyDescent="0.15">
      <c r="A700" s="11"/>
      <c r="B700" s="12"/>
      <c r="C700" s="13"/>
      <c r="D700" s="13"/>
      <c r="E700" s="14"/>
      <c r="F700" s="14"/>
      <c r="G700" s="14"/>
      <c r="H700" s="14"/>
      <c r="I700" s="15"/>
      <c r="J700" s="14"/>
      <c r="K700" s="13"/>
      <c r="L700" s="14"/>
      <c r="M700" s="14"/>
      <c r="N700" s="14"/>
      <c r="O700" s="14"/>
      <c r="P700" s="198"/>
      <c r="Q700" s="198"/>
      <c r="R700" s="198"/>
      <c r="S700" s="198"/>
      <c r="T700" s="198"/>
      <c r="U700" s="198"/>
      <c r="V700" s="198"/>
      <c r="W700" s="202">
        <f t="shared" si="41"/>
        <v>0</v>
      </c>
      <c r="X700" s="14"/>
      <c r="Y700" s="14"/>
      <c r="Z700" s="108"/>
      <c r="AA700" s="114"/>
      <c r="AB700" s="129"/>
      <c r="AC700" s="128"/>
      <c r="AD700" s="142" t="str">
        <f t="shared" si="42"/>
        <v/>
      </c>
      <c r="AE700" s="142" t="str">
        <f>IF($E700&lt;&gt;"",IF($AD700=1,VLOOKUP($E700,得点換算表!$C$5:$D$14,2),VLOOKUP($E700,得点換算表!$E$5:$F$14,2)),"")</f>
        <v/>
      </c>
      <c r="AF700" s="142" t="str">
        <f>IF($F700&lt;&gt;"",IF($AD700=1,VLOOKUP($F700,得点換算表!$C$15:$D$24,2),VLOOKUP($F700,得点換算表!$E$15:$F$24,2)),"")</f>
        <v/>
      </c>
      <c r="AG700" s="142" t="str">
        <f>IF($G700&lt;&gt;"",IF($AD700=1,VLOOKUP($G700,得点換算表!$C$25:$D$34,2),VLOOKUP($G700,得点換算表!$E$25:$F$34,2)),"")</f>
        <v/>
      </c>
      <c r="AH700" s="142" t="str">
        <f>IF($H700&lt;&gt;"",IF($AD700=1,VLOOKUP($H700,得点換算表!$C$35:$D$44,2),VLOOKUP($H700,得点換算表!$E$35:$F$44,2)),"")</f>
        <v/>
      </c>
      <c r="AI700" s="142" t="str">
        <f>IF($I700&lt;&gt;"",IF($AD700=1,VLOOKUP($I700,得点換算表!$C$45:$D$55,2),VLOOKUP($I700,得点換算表!$E$45:$F$55,2)),"")</f>
        <v/>
      </c>
      <c r="AJ700" s="142" t="str">
        <f>IF($J700&lt;&gt;"",IF($AD700=1,VLOOKUP($J700,得点換算表!$C$56:$D$65,2),VLOOKUP($J700,得点換算表!$E$56:$F$65,2)),"")</f>
        <v/>
      </c>
      <c r="AK700" s="142" t="str">
        <f>IF($K700&lt;&gt;"",IF($AD700=1,VLOOKUP($K700,得点換算表!$C$66:$D$76,2),VLOOKUP($K700,得点換算表!$E$66:$F$76,2)),"")</f>
        <v/>
      </c>
      <c r="AL700" s="142" t="str">
        <f>IF($L700&lt;&gt;"",IF($AD700=1,VLOOKUP($L700,得点換算表!$C$77:$D$86,2),VLOOKUP($L700,得点換算表!$E$77:$F$86,2)),"")</f>
        <v/>
      </c>
      <c r="AM700" s="142" t="str">
        <f>IF($M700&lt;&gt;"",IF($AD700=1,VLOOKUP($M700,得点換算表!$C$87:$D$96,2),VLOOKUP($M700,得点換算表!$E$87:$F$96,2)),"")</f>
        <v/>
      </c>
      <c r="AN700" s="142" t="str">
        <f t="shared" si="40"/>
        <v/>
      </c>
      <c r="AO700" s="143" t="str">
        <f>IF(AND($AN700&lt;&gt;"",$AN700&gt;=8),VLOOKUP($AN700,得点換算表!$I$5:$J$9,2),"")</f>
        <v/>
      </c>
      <c r="AP700" s="105"/>
    </row>
    <row r="701" spans="1:42" x14ac:dyDescent="0.15">
      <c r="A701" s="11"/>
      <c r="B701" s="12"/>
      <c r="C701" s="13"/>
      <c r="D701" s="13"/>
      <c r="E701" s="14"/>
      <c r="F701" s="14"/>
      <c r="G701" s="14"/>
      <c r="H701" s="14"/>
      <c r="I701" s="15"/>
      <c r="J701" s="14"/>
      <c r="K701" s="13"/>
      <c r="L701" s="14"/>
      <c r="M701" s="14"/>
      <c r="N701" s="14"/>
      <c r="O701" s="14"/>
      <c r="P701" s="198"/>
      <c r="Q701" s="198"/>
      <c r="R701" s="198"/>
      <c r="S701" s="198"/>
      <c r="T701" s="198"/>
      <c r="U701" s="198"/>
      <c r="V701" s="198"/>
      <c r="W701" s="202">
        <f t="shared" si="41"/>
        <v>0</v>
      </c>
      <c r="X701" s="14"/>
      <c r="Y701" s="14"/>
      <c r="Z701" s="108"/>
      <c r="AA701" s="114"/>
      <c r="AB701" s="129"/>
      <c r="AC701" s="128"/>
      <c r="AD701" s="142" t="str">
        <f t="shared" si="42"/>
        <v/>
      </c>
      <c r="AE701" s="142" t="str">
        <f>IF($E701&lt;&gt;"",IF($AD701=1,VLOOKUP($E701,得点換算表!$C$5:$D$14,2),VLOOKUP($E701,得点換算表!$E$5:$F$14,2)),"")</f>
        <v/>
      </c>
      <c r="AF701" s="142" t="str">
        <f>IF($F701&lt;&gt;"",IF($AD701=1,VLOOKUP($F701,得点換算表!$C$15:$D$24,2),VLOOKUP($F701,得点換算表!$E$15:$F$24,2)),"")</f>
        <v/>
      </c>
      <c r="AG701" s="142" t="str">
        <f>IF($G701&lt;&gt;"",IF($AD701=1,VLOOKUP($G701,得点換算表!$C$25:$D$34,2),VLOOKUP($G701,得点換算表!$E$25:$F$34,2)),"")</f>
        <v/>
      </c>
      <c r="AH701" s="142" t="str">
        <f>IF($H701&lt;&gt;"",IF($AD701=1,VLOOKUP($H701,得点換算表!$C$35:$D$44,2),VLOOKUP($H701,得点換算表!$E$35:$F$44,2)),"")</f>
        <v/>
      </c>
      <c r="AI701" s="142" t="str">
        <f>IF($I701&lt;&gt;"",IF($AD701=1,VLOOKUP($I701,得点換算表!$C$45:$D$55,2),VLOOKUP($I701,得点換算表!$E$45:$F$55,2)),"")</f>
        <v/>
      </c>
      <c r="AJ701" s="142" t="str">
        <f>IF($J701&lt;&gt;"",IF($AD701=1,VLOOKUP($J701,得点換算表!$C$56:$D$65,2),VLOOKUP($J701,得点換算表!$E$56:$F$65,2)),"")</f>
        <v/>
      </c>
      <c r="AK701" s="142" t="str">
        <f>IF($K701&lt;&gt;"",IF($AD701=1,VLOOKUP($K701,得点換算表!$C$66:$D$76,2),VLOOKUP($K701,得点換算表!$E$66:$F$76,2)),"")</f>
        <v/>
      </c>
      <c r="AL701" s="142" t="str">
        <f>IF($L701&lt;&gt;"",IF($AD701=1,VLOOKUP($L701,得点換算表!$C$77:$D$86,2),VLOOKUP($L701,得点換算表!$E$77:$F$86,2)),"")</f>
        <v/>
      </c>
      <c r="AM701" s="142" t="str">
        <f>IF($M701&lt;&gt;"",IF($AD701=1,VLOOKUP($M701,得点換算表!$C$87:$D$96,2),VLOOKUP($M701,得点換算表!$E$87:$F$96,2)),"")</f>
        <v/>
      </c>
      <c r="AN701" s="142" t="str">
        <f t="shared" si="40"/>
        <v/>
      </c>
      <c r="AO701" s="143" t="str">
        <f>IF(AND($AN701&lt;&gt;"",$AN701&gt;=8),VLOOKUP($AN701,得点換算表!$I$5:$J$9,2),"")</f>
        <v/>
      </c>
      <c r="AP701" s="105"/>
    </row>
    <row r="702" spans="1:42" x14ac:dyDescent="0.15">
      <c r="A702" s="11"/>
      <c r="B702" s="12"/>
      <c r="C702" s="13"/>
      <c r="D702" s="13"/>
      <c r="E702" s="14"/>
      <c r="F702" s="14"/>
      <c r="G702" s="14"/>
      <c r="H702" s="14"/>
      <c r="I702" s="15"/>
      <c r="J702" s="14"/>
      <c r="K702" s="13"/>
      <c r="L702" s="14"/>
      <c r="M702" s="14"/>
      <c r="N702" s="14"/>
      <c r="O702" s="14"/>
      <c r="P702" s="198"/>
      <c r="Q702" s="198"/>
      <c r="R702" s="198"/>
      <c r="S702" s="198"/>
      <c r="T702" s="198"/>
      <c r="U702" s="198"/>
      <c r="V702" s="198"/>
      <c r="W702" s="202">
        <f t="shared" si="41"/>
        <v>0</v>
      </c>
      <c r="X702" s="14"/>
      <c r="Y702" s="14"/>
      <c r="Z702" s="108"/>
      <c r="AA702" s="114"/>
      <c r="AB702" s="129"/>
      <c r="AC702" s="128"/>
      <c r="AD702" s="142" t="str">
        <f t="shared" si="42"/>
        <v/>
      </c>
      <c r="AE702" s="142" t="str">
        <f>IF($E702&lt;&gt;"",IF($AD702=1,VLOOKUP($E702,得点換算表!$C$5:$D$14,2),VLOOKUP($E702,得点換算表!$E$5:$F$14,2)),"")</f>
        <v/>
      </c>
      <c r="AF702" s="142" t="str">
        <f>IF($F702&lt;&gt;"",IF($AD702=1,VLOOKUP($F702,得点換算表!$C$15:$D$24,2),VLOOKUP($F702,得点換算表!$E$15:$F$24,2)),"")</f>
        <v/>
      </c>
      <c r="AG702" s="142" t="str">
        <f>IF($G702&lt;&gt;"",IF($AD702=1,VLOOKUP($G702,得点換算表!$C$25:$D$34,2),VLOOKUP($G702,得点換算表!$E$25:$F$34,2)),"")</f>
        <v/>
      </c>
      <c r="AH702" s="142" t="str">
        <f>IF($H702&lt;&gt;"",IF($AD702=1,VLOOKUP($H702,得点換算表!$C$35:$D$44,2),VLOOKUP($H702,得点換算表!$E$35:$F$44,2)),"")</f>
        <v/>
      </c>
      <c r="AI702" s="142" t="str">
        <f>IF($I702&lt;&gt;"",IF($AD702=1,VLOOKUP($I702,得点換算表!$C$45:$D$55,2),VLOOKUP($I702,得点換算表!$E$45:$F$55,2)),"")</f>
        <v/>
      </c>
      <c r="AJ702" s="142" t="str">
        <f>IF($J702&lt;&gt;"",IF($AD702=1,VLOOKUP($J702,得点換算表!$C$56:$D$65,2),VLOOKUP($J702,得点換算表!$E$56:$F$65,2)),"")</f>
        <v/>
      </c>
      <c r="AK702" s="142" t="str">
        <f>IF($K702&lt;&gt;"",IF($AD702=1,VLOOKUP($K702,得点換算表!$C$66:$D$76,2),VLOOKUP($K702,得点換算表!$E$66:$F$76,2)),"")</f>
        <v/>
      </c>
      <c r="AL702" s="142" t="str">
        <f>IF($L702&lt;&gt;"",IF($AD702=1,VLOOKUP($L702,得点換算表!$C$77:$D$86,2),VLOOKUP($L702,得点換算表!$E$77:$F$86,2)),"")</f>
        <v/>
      </c>
      <c r="AM702" s="142" t="str">
        <f>IF($M702&lt;&gt;"",IF($AD702=1,VLOOKUP($M702,得点換算表!$C$87:$D$96,2),VLOOKUP($M702,得点換算表!$E$87:$F$96,2)),"")</f>
        <v/>
      </c>
      <c r="AN702" s="142" t="str">
        <f t="shared" si="40"/>
        <v/>
      </c>
      <c r="AO702" s="143" t="str">
        <f>IF(AND($AN702&lt;&gt;"",$AN702&gt;=8),VLOOKUP($AN702,得点換算表!$I$5:$J$9,2),"")</f>
        <v/>
      </c>
      <c r="AP702" s="105"/>
    </row>
    <row r="703" spans="1:42" x14ac:dyDescent="0.15">
      <c r="A703" s="11"/>
      <c r="B703" s="12"/>
      <c r="C703" s="13"/>
      <c r="D703" s="13"/>
      <c r="E703" s="14"/>
      <c r="F703" s="14"/>
      <c r="G703" s="14"/>
      <c r="H703" s="14"/>
      <c r="I703" s="15"/>
      <c r="J703" s="14"/>
      <c r="K703" s="13"/>
      <c r="L703" s="14"/>
      <c r="M703" s="14"/>
      <c r="N703" s="14"/>
      <c r="O703" s="14"/>
      <c r="P703" s="198"/>
      <c r="Q703" s="198"/>
      <c r="R703" s="198"/>
      <c r="S703" s="198"/>
      <c r="T703" s="198"/>
      <c r="U703" s="198"/>
      <c r="V703" s="198"/>
      <c r="W703" s="202">
        <f t="shared" si="41"/>
        <v>0</v>
      </c>
      <c r="X703" s="14"/>
      <c r="Y703" s="14"/>
      <c r="Z703" s="108"/>
      <c r="AA703" s="114"/>
      <c r="AB703" s="129"/>
      <c r="AC703" s="128"/>
      <c r="AD703" s="142" t="str">
        <f t="shared" si="42"/>
        <v/>
      </c>
      <c r="AE703" s="142" t="str">
        <f>IF($E703&lt;&gt;"",IF($AD703=1,VLOOKUP($E703,得点換算表!$C$5:$D$14,2),VLOOKUP($E703,得点換算表!$E$5:$F$14,2)),"")</f>
        <v/>
      </c>
      <c r="AF703" s="142" t="str">
        <f>IF($F703&lt;&gt;"",IF($AD703=1,VLOOKUP($F703,得点換算表!$C$15:$D$24,2),VLOOKUP($F703,得点換算表!$E$15:$F$24,2)),"")</f>
        <v/>
      </c>
      <c r="AG703" s="142" t="str">
        <f>IF($G703&lt;&gt;"",IF($AD703=1,VLOOKUP($G703,得点換算表!$C$25:$D$34,2),VLOOKUP($G703,得点換算表!$E$25:$F$34,2)),"")</f>
        <v/>
      </c>
      <c r="AH703" s="142" t="str">
        <f>IF($H703&lt;&gt;"",IF($AD703=1,VLOOKUP($H703,得点換算表!$C$35:$D$44,2),VLOOKUP($H703,得点換算表!$E$35:$F$44,2)),"")</f>
        <v/>
      </c>
      <c r="AI703" s="142" t="str">
        <f>IF($I703&lt;&gt;"",IF($AD703=1,VLOOKUP($I703,得点換算表!$C$45:$D$55,2),VLOOKUP($I703,得点換算表!$E$45:$F$55,2)),"")</f>
        <v/>
      </c>
      <c r="AJ703" s="142" t="str">
        <f>IF($J703&lt;&gt;"",IF($AD703=1,VLOOKUP($J703,得点換算表!$C$56:$D$65,2),VLOOKUP($J703,得点換算表!$E$56:$F$65,2)),"")</f>
        <v/>
      </c>
      <c r="AK703" s="142" t="str">
        <f>IF($K703&lt;&gt;"",IF($AD703=1,VLOOKUP($K703,得点換算表!$C$66:$D$76,2),VLOOKUP($K703,得点換算表!$E$66:$F$76,2)),"")</f>
        <v/>
      </c>
      <c r="AL703" s="142" t="str">
        <f>IF($L703&lt;&gt;"",IF($AD703=1,VLOOKUP($L703,得点換算表!$C$77:$D$86,2),VLOOKUP($L703,得点換算表!$E$77:$F$86,2)),"")</f>
        <v/>
      </c>
      <c r="AM703" s="142" t="str">
        <f>IF($M703&lt;&gt;"",IF($AD703=1,VLOOKUP($M703,得点換算表!$C$87:$D$96,2),VLOOKUP($M703,得点換算表!$E$87:$F$96,2)),"")</f>
        <v/>
      </c>
      <c r="AN703" s="142" t="str">
        <f t="shared" si="40"/>
        <v/>
      </c>
      <c r="AO703" s="143" t="str">
        <f>IF(AND($AN703&lt;&gt;"",$AN703&gt;=8),VLOOKUP($AN703,得点換算表!$I$5:$J$9,2),"")</f>
        <v/>
      </c>
      <c r="AP703" s="105"/>
    </row>
    <row r="704" spans="1:42" x14ac:dyDescent="0.15">
      <c r="A704" s="11"/>
      <c r="B704" s="12"/>
      <c r="C704" s="13"/>
      <c r="D704" s="13"/>
      <c r="E704" s="14"/>
      <c r="F704" s="14"/>
      <c r="G704" s="14"/>
      <c r="H704" s="14"/>
      <c r="I704" s="15"/>
      <c r="J704" s="14"/>
      <c r="K704" s="13"/>
      <c r="L704" s="14"/>
      <c r="M704" s="14"/>
      <c r="N704" s="14"/>
      <c r="O704" s="14"/>
      <c r="P704" s="198"/>
      <c r="Q704" s="198"/>
      <c r="R704" s="198"/>
      <c r="S704" s="198"/>
      <c r="T704" s="198"/>
      <c r="U704" s="198"/>
      <c r="V704" s="198"/>
      <c r="W704" s="202">
        <f t="shared" si="41"/>
        <v>0</v>
      </c>
      <c r="X704" s="14"/>
      <c r="Y704" s="14"/>
      <c r="Z704" s="108"/>
      <c r="AA704" s="114"/>
      <c r="AB704" s="129"/>
      <c r="AC704" s="128"/>
      <c r="AD704" s="142" t="str">
        <f t="shared" si="42"/>
        <v/>
      </c>
      <c r="AE704" s="142" t="str">
        <f>IF($E704&lt;&gt;"",IF($AD704=1,VLOOKUP($E704,得点換算表!$C$5:$D$14,2),VLOOKUP($E704,得点換算表!$E$5:$F$14,2)),"")</f>
        <v/>
      </c>
      <c r="AF704" s="142" t="str">
        <f>IF($F704&lt;&gt;"",IF($AD704=1,VLOOKUP($F704,得点換算表!$C$15:$D$24,2),VLOOKUP($F704,得点換算表!$E$15:$F$24,2)),"")</f>
        <v/>
      </c>
      <c r="AG704" s="142" t="str">
        <f>IF($G704&lt;&gt;"",IF($AD704=1,VLOOKUP($G704,得点換算表!$C$25:$D$34,2),VLOOKUP($G704,得点換算表!$E$25:$F$34,2)),"")</f>
        <v/>
      </c>
      <c r="AH704" s="142" t="str">
        <f>IF($H704&lt;&gt;"",IF($AD704=1,VLOOKUP($H704,得点換算表!$C$35:$D$44,2),VLOOKUP($H704,得点換算表!$E$35:$F$44,2)),"")</f>
        <v/>
      </c>
      <c r="AI704" s="142" t="str">
        <f>IF($I704&lt;&gt;"",IF($AD704=1,VLOOKUP($I704,得点換算表!$C$45:$D$55,2),VLOOKUP($I704,得点換算表!$E$45:$F$55,2)),"")</f>
        <v/>
      </c>
      <c r="AJ704" s="142" t="str">
        <f>IF($J704&lt;&gt;"",IF($AD704=1,VLOOKUP($J704,得点換算表!$C$56:$D$65,2),VLOOKUP($J704,得点換算表!$E$56:$F$65,2)),"")</f>
        <v/>
      </c>
      <c r="AK704" s="142" t="str">
        <f>IF($K704&lt;&gt;"",IF($AD704=1,VLOOKUP($K704,得点換算表!$C$66:$D$76,2),VLOOKUP($K704,得点換算表!$E$66:$F$76,2)),"")</f>
        <v/>
      </c>
      <c r="AL704" s="142" t="str">
        <f>IF($L704&lt;&gt;"",IF($AD704=1,VLOOKUP($L704,得点換算表!$C$77:$D$86,2),VLOOKUP($L704,得点換算表!$E$77:$F$86,2)),"")</f>
        <v/>
      </c>
      <c r="AM704" s="142" t="str">
        <f>IF($M704&lt;&gt;"",IF($AD704=1,VLOOKUP($M704,得点換算表!$C$87:$D$96,2),VLOOKUP($M704,得点換算表!$E$87:$F$96,2)),"")</f>
        <v/>
      </c>
      <c r="AN704" s="142" t="str">
        <f t="shared" si="40"/>
        <v/>
      </c>
      <c r="AO704" s="143" t="str">
        <f>IF(AND($AN704&lt;&gt;"",$AN704&gt;=8),VLOOKUP($AN704,得点換算表!$I$5:$J$9,2),"")</f>
        <v/>
      </c>
      <c r="AP704" s="105"/>
    </row>
    <row r="705" spans="1:42" x14ac:dyDescent="0.15">
      <c r="A705" s="11"/>
      <c r="B705" s="12"/>
      <c r="C705" s="13"/>
      <c r="D705" s="13"/>
      <c r="E705" s="14"/>
      <c r="F705" s="14"/>
      <c r="G705" s="14"/>
      <c r="H705" s="14"/>
      <c r="I705" s="15"/>
      <c r="J705" s="14"/>
      <c r="K705" s="13"/>
      <c r="L705" s="14"/>
      <c r="M705" s="14"/>
      <c r="N705" s="14"/>
      <c r="O705" s="14"/>
      <c r="P705" s="198"/>
      <c r="Q705" s="198"/>
      <c r="R705" s="198"/>
      <c r="S705" s="198"/>
      <c r="T705" s="198"/>
      <c r="U705" s="198"/>
      <c r="V705" s="198"/>
      <c r="W705" s="202">
        <f t="shared" si="41"/>
        <v>0</v>
      </c>
      <c r="X705" s="14"/>
      <c r="Y705" s="14"/>
      <c r="Z705" s="108"/>
      <c r="AA705" s="114"/>
      <c r="AB705" s="129"/>
      <c r="AC705" s="128"/>
      <c r="AD705" s="142" t="str">
        <f t="shared" si="42"/>
        <v/>
      </c>
      <c r="AE705" s="142" t="str">
        <f>IF($E705&lt;&gt;"",IF($AD705=1,VLOOKUP($E705,得点換算表!$C$5:$D$14,2),VLOOKUP($E705,得点換算表!$E$5:$F$14,2)),"")</f>
        <v/>
      </c>
      <c r="AF705" s="142" t="str">
        <f>IF($F705&lt;&gt;"",IF($AD705=1,VLOOKUP($F705,得点換算表!$C$15:$D$24,2),VLOOKUP($F705,得点換算表!$E$15:$F$24,2)),"")</f>
        <v/>
      </c>
      <c r="AG705" s="142" t="str">
        <f>IF($G705&lt;&gt;"",IF($AD705=1,VLOOKUP($G705,得点換算表!$C$25:$D$34,2),VLOOKUP($G705,得点換算表!$E$25:$F$34,2)),"")</f>
        <v/>
      </c>
      <c r="AH705" s="142" t="str">
        <f>IF($H705&lt;&gt;"",IF($AD705=1,VLOOKUP($H705,得点換算表!$C$35:$D$44,2),VLOOKUP($H705,得点換算表!$E$35:$F$44,2)),"")</f>
        <v/>
      </c>
      <c r="AI705" s="142" t="str">
        <f>IF($I705&lt;&gt;"",IF($AD705=1,VLOOKUP($I705,得点換算表!$C$45:$D$55,2),VLOOKUP($I705,得点換算表!$E$45:$F$55,2)),"")</f>
        <v/>
      </c>
      <c r="AJ705" s="142" t="str">
        <f>IF($J705&lt;&gt;"",IF($AD705=1,VLOOKUP($J705,得点換算表!$C$56:$D$65,2),VLOOKUP($J705,得点換算表!$E$56:$F$65,2)),"")</f>
        <v/>
      </c>
      <c r="AK705" s="142" t="str">
        <f>IF($K705&lt;&gt;"",IF($AD705=1,VLOOKUP($K705,得点換算表!$C$66:$D$76,2),VLOOKUP($K705,得点換算表!$E$66:$F$76,2)),"")</f>
        <v/>
      </c>
      <c r="AL705" s="142" t="str">
        <f>IF($L705&lt;&gt;"",IF($AD705=1,VLOOKUP($L705,得点換算表!$C$77:$D$86,2),VLOOKUP($L705,得点換算表!$E$77:$F$86,2)),"")</f>
        <v/>
      </c>
      <c r="AM705" s="142" t="str">
        <f>IF($M705&lt;&gt;"",IF($AD705=1,VLOOKUP($M705,得点換算表!$C$87:$D$96,2),VLOOKUP($M705,得点換算表!$E$87:$F$96,2)),"")</f>
        <v/>
      </c>
      <c r="AN705" s="142" t="str">
        <f t="shared" si="40"/>
        <v/>
      </c>
      <c r="AO705" s="143" t="str">
        <f>IF(AND($AN705&lt;&gt;"",$AN705&gt;=8),VLOOKUP($AN705,得点換算表!$I$5:$J$9,2),"")</f>
        <v/>
      </c>
      <c r="AP705" s="105"/>
    </row>
    <row r="706" spans="1:42" x14ac:dyDescent="0.15">
      <c r="A706" s="11"/>
      <c r="B706" s="12"/>
      <c r="C706" s="13"/>
      <c r="D706" s="13"/>
      <c r="E706" s="14"/>
      <c r="F706" s="14"/>
      <c r="G706" s="14"/>
      <c r="H706" s="14"/>
      <c r="I706" s="15"/>
      <c r="J706" s="14"/>
      <c r="K706" s="13"/>
      <c r="L706" s="14"/>
      <c r="M706" s="14"/>
      <c r="N706" s="14"/>
      <c r="O706" s="14"/>
      <c r="P706" s="198"/>
      <c r="Q706" s="198"/>
      <c r="R706" s="198"/>
      <c r="S706" s="198"/>
      <c r="T706" s="198"/>
      <c r="U706" s="198"/>
      <c r="V706" s="198"/>
      <c r="W706" s="202">
        <f t="shared" si="41"/>
        <v>0</v>
      </c>
      <c r="X706" s="14"/>
      <c r="Y706" s="14"/>
      <c r="Z706" s="108"/>
      <c r="AA706" s="114"/>
      <c r="AB706" s="129"/>
      <c r="AC706" s="128"/>
      <c r="AD706" s="142" t="str">
        <f t="shared" si="42"/>
        <v/>
      </c>
      <c r="AE706" s="142" t="str">
        <f>IF($E706&lt;&gt;"",IF($AD706=1,VLOOKUP($E706,得点換算表!$C$5:$D$14,2),VLOOKUP($E706,得点換算表!$E$5:$F$14,2)),"")</f>
        <v/>
      </c>
      <c r="AF706" s="142" t="str">
        <f>IF($F706&lt;&gt;"",IF($AD706=1,VLOOKUP($F706,得点換算表!$C$15:$D$24,2),VLOOKUP($F706,得点換算表!$E$15:$F$24,2)),"")</f>
        <v/>
      </c>
      <c r="AG706" s="142" t="str">
        <f>IF($G706&lt;&gt;"",IF($AD706=1,VLOOKUP($G706,得点換算表!$C$25:$D$34,2),VLOOKUP($G706,得点換算表!$E$25:$F$34,2)),"")</f>
        <v/>
      </c>
      <c r="AH706" s="142" t="str">
        <f>IF($H706&lt;&gt;"",IF($AD706=1,VLOOKUP($H706,得点換算表!$C$35:$D$44,2),VLOOKUP($H706,得点換算表!$E$35:$F$44,2)),"")</f>
        <v/>
      </c>
      <c r="AI706" s="142" t="str">
        <f>IF($I706&lt;&gt;"",IF($AD706=1,VLOOKUP($I706,得点換算表!$C$45:$D$55,2),VLOOKUP($I706,得点換算表!$E$45:$F$55,2)),"")</f>
        <v/>
      </c>
      <c r="AJ706" s="142" t="str">
        <f>IF($J706&lt;&gt;"",IF($AD706=1,VLOOKUP($J706,得点換算表!$C$56:$D$65,2),VLOOKUP($J706,得点換算表!$E$56:$F$65,2)),"")</f>
        <v/>
      </c>
      <c r="AK706" s="142" t="str">
        <f>IF($K706&lt;&gt;"",IF($AD706=1,VLOOKUP($K706,得点換算表!$C$66:$D$76,2),VLOOKUP($K706,得点換算表!$E$66:$F$76,2)),"")</f>
        <v/>
      </c>
      <c r="AL706" s="142" t="str">
        <f>IF($L706&lt;&gt;"",IF($AD706=1,VLOOKUP($L706,得点換算表!$C$77:$D$86,2),VLOOKUP($L706,得点換算表!$E$77:$F$86,2)),"")</f>
        <v/>
      </c>
      <c r="AM706" s="142" t="str">
        <f>IF($M706&lt;&gt;"",IF($AD706=1,VLOOKUP($M706,得点換算表!$C$87:$D$96,2),VLOOKUP($M706,得点換算表!$E$87:$F$96,2)),"")</f>
        <v/>
      </c>
      <c r="AN706" s="142" t="str">
        <f t="shared" ref="AN706:AN769" si="43">IF(AND($AD706&lt;&gt;"",COUNT(AE706:AM706)&gt;7),IF(AND(AI706&lt;&gt;"",AJ706&lt;&gt;""),IF(AI706&gt;=AJ706,SUM(AE706:AI706,AK706:AM706),IF(AI706&lt;AJ706,SUM(AE706:AH706,AJ706:AM706),"")),IF(AND(AI706&lt;&gt;"",AJ706=""),SUM(AE706:AI706,AK706:AM706),IF(AND(AI706="",AJ706&lt;&gt;""),SUM(AE706:AH706,AJ706:AM706),""))),"")</f>
        <v/>
      </c>
      <c r="AO706" s="143" t="str">
        <f>IF(AND($AN706&lt;&gt;"",$AN706&gt;=8),VLOOKUP($AN706,得点換算表!$I$5:$J$9,2),"")</f>
        <v/>
      </c>
      <c r="AP706" s="105"/>
    </row>
    <row r="707" spans="1:42" x14ac:dyDescent="0.15">
      <c r="A707" s="11"/>
      <c r="B707" s="12"/>
      <c r="C707" s="13"/>
      <c r="D707" s="13"/>
      <c r="E707" s="14"/>
      <c r="F707" s="14"/>
      <c r="G707" s="14"/>
      <c r="H707" s="14"/>
      <c r="I707" s="15"/>
      <c r="J707" s="14"/>
      <c r="K707" s="13"/>
      <c r="L707" s="14"/>
      <c r="M707" s="14"/>
      <c r="N707" s="14"/>
      <c r="O707" s="14"/>
      <c r="P707" s="198"/>
      <c r="Q707" s="198"/>
      <c r="R707" s="198"/>
      <c r="S707" s="198"/>
      <c r="T707" s="198"/>
      <c r="U707" s="198"/>
      <c r="V707" s="198"/>
      <c r="W707" s="202">
        <f t="shared" ref="W707:W770" si="44">SUM(P707:V707)</f>
        <v>0</v>
      </c>
      <c r="X707" s="14"/>
      <c r="Y707" s="14"/>
      <c r="Z707" s="108"/>
      <c r="AA707" s="114"/>
      <c r="AB707" s="129"/>
      <c r="AC707" s="128"/>
      <c r="AD707" s="142" t="str">
        <f t="shared" ref="AD707:AD770" si="45">IF($A707&lt;&gt;"",$A707,"")</f>
        <v/>
      </c>
      <c r="AE707" s="142" t="str">
        <f>IF($E707&lt;&gt;"",IF($AD707=1,VLOOKUP($E707,得点換算表!$C$5:$D$14,2),VLOOKUP($E707,得点換算表!$E$5:$F$14,2)),"")</f>
        <v/>
      </c>
      <c r="AF707" s="142" t="str">
        <f>IF($F707&lt;&gt;"",IF($AD707=1,VLOOKUP($F707,得点換算表!$C$15:$D$24,2),VLOOKUP($F707,得点換算表!$E$15:$F$24,2)),"")</f>
        <v/>
      </c>
      <c r="AG707" s="142" t="str">
        <f>IF($G707&lt;&gt;"",IF($AD707=1,VLOOKUP($G707,得点換算表!$C$25:$D$34,2),VLOOKUP($G707,得点換算表!$E$25:$F$34,2)),"")</f>
        <v/>
      </c>
      <c r="AH707" s="142" t="str">
        <f>IF($H707&lt;&gt;"",IF($AD707=1,VLOOKUP($H707,得点換算表!$C$35:$D$44,2),VLOOKUP($H707,得点換算表!$E$35:$F$44,2)),"")</f>
        <v/>
      </c>
      <c r="AI707" s="142" t="str">
        <f>IF($I707&lt;&gt;"",IF($AD707=1,VLOOKUP($I707,得点換算表!$C$45:$D$55,2),VLOOKUP($I707,得点換算表!$E$45:$F$55,2)),"")</f>
        <v/>
      </c>
      <c r="AJ707" s="142" t="str">
        <f>IF($J707&lt;&gt;"",IF($AD707=1,VLOOKUP($J707,得点換算表!$C$56:$D$65,2),VLOOKUP($J707,得点換算表!$E$56:$F$65,2)),"")</f>
        <v/>
      </c>
      <c r="AK707" s="142" t="str">
        <f>IF($K707&lt;&gt;"",IF($AD707=1,VLOOKUP($K707,得点換算表!$C$66:$D$76,2),VLOOKUP($K707,得点換算表!$E$66:$F$76,2)),"")</f>
        <v/>
      </c>
      <c r="AL707" s="142" t="str">
        <f>IF($L707&lt;&gt;"",IF($AD707=1,VLOOKUP($L707,得点換算表!$C$77:$D$86,2),VLOOKUP($L707,得点換算表!$E$77:$F$86,2)),"")</f>
        <v/>
      </c>
      <c r="AM707" s="142" t="str">
        <f>IF($M707&lt;&gt;"",IF($AD707=1,VLOOKUP($M707,得点換算表!$C$87:$D$96,2),VLOOKUP($M707,得点換算表!$E$87:$F$96,2)),"")</f>
        <v/>
      </c>
      <c r="AN707" s="142" t="str">
        <f t="shared" si="43"/>
        <v/>
      </c>
      <c r="AO707" s="143" t="str">
        <f>IF(AND($AN707&lt;&gt;"",$AN707&gt;=8),VLOOKUP($AN707,得点換算表!$I$5:$J$9,2),"")</f>
        <v/>
      </c>
      <c r="AP707" s="105"/>
    </row>
    <row r="708" spans="1:42" x14ac:dyDescent="0.15">
      <c r="A708" s="11"/>
      <c r="B708" s="12"/>
      <c r="C708" s="13"/>
      <c r="D708" s="13"/>
      <c r="E708" s="14"/>
      <c r="F708" s="14"/>
      <c r="G708" s="14"/>
      <c r="H708" s="14"/>
      <c r="I708" s="15"/>
      <c r="J708" s="14"/>
      <c r="K708" s="13"/>
      <c r="L708" s="14"/>
      <c r="M708" s="14"/>
      <c r="N708" s="14"/>
      <c r="O708" s="14"/>
      <c r="P708" s="198"/>
      <c r="Q708" s="198"/>
      <c r="R708" s="198"/>
      <c r="S708" s="198"/>
      <c r="T708" s="198"/>
      <c r="U708" s="198"/>
      <c r="V708" s="198"/>
      <c r="W708" s="202">
        <f t="shared" si="44"/>
        <v>0</v>
      </c>
      <c r="X708" s="14"/>
      <c r="Y708" s="14"/>
      <c r="Z708" s="108"/>
      <c r="AA708" s="114"/>
      <c r="AB708" s="129"/>
      <c r="AC708" s="128"/>
      <c r="AD708" s="142" t="str">
        <f t="shared" si="45"/>
        <v/>
      </c>
      <c r="AE708" s="142" t="str">
        <f>IF($E708&lt;&gt;"",IF($AD708=1,VLOOKUP($E708,得点換算表!$C$5:$D$14,2),VLOOKUP($E708,得点換算表!$E$5:$F$14,2)),"")</f>
        <v/>
      </c>
      <c r="AF708" s="142" t="str">
        <f>IF($F708&lt;&gt;"",IF($AD708=1,VLOOKUP($F708,得点換算表!$C$15:$D$24,2),VLOOKUP($F708,得点換算表!$E$15:$F$24,2)),"")</f>
        <v/>
      </c>
      <c r="AG708" s="142" t="str">
        <f>IF($G708&lt;&gt;"",IF($AD708=1,VLOOKUP($G708,得点換算表!$C$25:$D$34,2),VLOOKUP($G708,得点換算表!$E$25:$F$34,2)),"")</f>
        <v/>
      </c>
      <c r="AH708" s="142" t="str">
        <f>IF($H708&lt;&gt;"",IF($AD708=1,VLOOKUP($H708,得点換算表!$C$35:$D$44,2),VLOOKUP($H708,得点換算表!$E$35:$F$44,2)),"")</f>
        <v/>
      </c>
      <c r="AI708" s="142" t="str">
        <f>IF($I708&lt;&gt;"",IF($AD708=1,VLOOKUP($I708,得点換算表!$C$45:$D$55,2),VLOOKUP($I708,得点換算表!$E$45:$F$55,2)),"")</f>
        <v/>
      </c>
      <c r="AJ708" s="142" t="str">
        <f>IF($J708&lt;&gt;"",IF($AD708=1,VLOOKUP($J708,得点換算表!$C$56:$D$65,2),VLOOKUP($J708,得点換算表!$E$56:$F$65,2)),"")</f>
        <v/>
      </c>
      <c r="AK708" s="142" t="str">
        <f>IF($K708&lt;&gt;"",IF($AD708=1,VLOOKUP($K708,得点換算表!$C$66:$D$76,2),VLOOKUP($K708,得点換算表!$E$66:$F$76,2)),"")</f>
        <v/>
      </c>
      <c r="AL708" s="142" t="str">
        <f>IF($L708&lt;&gt;"",IF($AD708=1,VLOOKUP($L708,得点換算表!$C$77:$D$86,2),VLOOKUP($L708,得点換算表!$E$77:$F$86,2)),"")</f>
        <v/>
      </c>
      <c r="AM708" s="142" t="str">
        <f>IF($M708&lt;&gt;"",IF($AD708=1,VLOOKUP($M708,得点換算表!$C$87:$D$96,2),VLOOKUP($M708,得点換算表!$E$87:$F$96,2)),"")</f>
        <v/>
      </c>
      <c r="AN708" s="142" t="str">
        <f t="shared" si="43"/>
        <v/>
      </c>
      <c r="AO708" s="143" t="str">
        <f>IF(AND($AN708&lt;&gt;"",$AN708&gt;=8),VLOOKUP($AN708,得点換算表!$I$5:$J$9,2),"")</f>
        <v/>
      </c>
      <c r="AP708" s="105"/>
    </row>
    <row r="709" spans="1:42" x14ac:dyDescent="0.15">
      <c r="A709" s="11"/>
      <c r="B709" s="12"/>
      <c r="C709" s="13"/>
      <c r="D709" s="13"/>
      <c r="E709" s="14"/>
      <c r="F709" s="14"/>
      <c r="G709" s="14"/>
      <c r="H709" s="14"/>
      <c r="I709" s="15"/>
      <c r="J709" s="14"/>
      <c r="K709" s="13"/>
      <c r="L709" s="14"/>
      <c r="M709" s="14"/>
      <c r="N709" s="14"/>
      <c r="O709" s="14"/>
      <c r="P709" s="198"/>
      <c r="Q709" s="198"/>
      <c r="R709" s="198"/>
      <c r="S709" s="198"/>
      <c r="T709" s="198"/>
      <c r="U709" s="198"/>
      <c r="V709" s="198"/>
      <c r="W709" s="202">
        <f t="shared" si="44"/>
        <v>0</v>
      </c>
      <c r="X709" s="14"/>
      <c r="Y709" s="14"/>
      <c r="Z709" s="108"/>
      <c r="AA709" s="114"/>
      <c r="AB709" s="129"/>
      <c r="AC709" s="128"/>
      <c r="AD709" s="142" t="str">
        <f t="shared" si="45"/>
        <v/>
      </c>
      <c r="AE709" s="142" t="str">
        <f>IF($E709&lt;&gt;"",IF($AD709=1,VLOOKUP($E709,得点換算表!$C$5:$D$14,2),VLOOKUP($E709,得点換算表!$E$5:$F$14,2)),"")</f>
        <v/>
      </c>
      <c r="AF709" s="142" t="str">
        <f>IF($F709&lt;&gt;"",IF($AD709=1,VLOOKUP($F709,得点換算表!$C$15:$D$24,2),VLOOKUP($F709,得点換算表!$E$15:$F$24,2)),"")</f>
        <v/>
      </c>
      <c r="AG709" s="142" t="str">
        <f>IF($G709&lt;&gt;"",IF($AD709=1,VLOOKUP($G709,得点換算表!$C$25:$D$34,2),VLOOKUP($G709,得点換算表!$E$25:$F$34,2)),"")</f>
        <v/>
      </c>
      <c r="AH709" s="142" t="str">
        <f>IF($H709&lt;&gt;"",IF($AD709=1,VLOOKUP($H709,得点換算表!$C$35:$D$44,2),VLOOKUP($H709,得点換算表!$E$35:$F$44,2)),"")</f>
        <v/>
      </c>
      <c r="AI709" s="142" t="str">
        <f>IF($I709&lt;&gt;"",IF($AD709=1,VLOOKUP($I709,得点換算表!$C$45:$D$55,2),VLOOKUP($I709,得点換算表!$E$45:$F$55,2)),"")</f>
        <v/>
      </c>
      <c r="AJ709" s="142" t="str">
        <f>IF($J709&lt;&gt;"",IF($AD709=1,VLOOKUP($J709,得点換算表!$C$56:$D$65,2),VLOOKUP($J709,得点換算表!$E$56:$F$65,2)),"")</f>
        <v/>
      </c>
      <c r="AK709" s="142" t="str">
        <f>IF($K709&lt;&gt;"",IF($AD709=1,VLOOKUP($K709,得点換算表!$C$66:$D$76,2),VLOOKUP($K709,得点換算表!$E$66:$F$76,2)),"")</f>
        <v/>
      </c>
      <c r="AL709" s="142" t="str">
        <f>IF($L709&lt;&gt;"",IF($AD709=1,VLOOKUP($L709,得点換算表!$C$77:$D$86,2),VLOOKUP($L709,得点換算表!$E$77:$F$86,2)),"")</f>
        <v/>
      </c>
      <c r="AM709" s="142" t="str">
        <f>IF($M709&lt;&gt;"",IF($AD709=1,VLOOKUP($M709,得点換算表!$C$87:$D$96,2),VLOOKUP($M709,得点換算表!$E$87:$F$96,2)),"")</f>
        <v/>
      </c>
      <c r="AN709" s="142" t="str">
        <f t="shared" si="43"/>
        <v/>
      </c>
      <c r="AO709" s="143" t="str">
        <f>IF(AND($AN709&lt;&gt;"",$AN709&gt;=8),VLOOKUP($AN709,得点換算表!$I$5:$J$9,2),"")</f>
        <v/>
      </c>
      <c r="AP709" s="105"/>
    </row>
    <row r="710" spans="1:42" x14ac:dyDescent="0.15">
      <c r="A710" s="11"/>
      <c r="B710" s="12"/>
      <c r="C710" s="13"/>
      <c r="D710" s="13"/>
      <c r="E710" s="14"/>
      <c r="F710" s="14"/>
      <c r="G710" s="14"/>
      <c r="H710" s="14"/>
      <c r="I710" s="15"/>
      <c r="J710" s="14"/>
      <c r="K710" s="13"/>
      <c r="L710" s="14"/>
      <c r="M710" s="14"/>
      <c r="N710" s="14"/>
      <c r="O710" s="14"/>
      <c r="P710" s="198"/>
      <c r="Q710" s="198"/>
      <c r="R710" s="198"/>
      <c r="S710" s="198"/>
      <c r="T710" s="198"/>
      <c r="U710" s="198"/>
      <c r="V710" s="198"/>
      <c r="W710" s="202">
        <f t="shared" si="44"/>
        <v>0</v>
      </c>
      <c r="X710" s="14"/>
      <c r="Y710" s="14"/>
      <c r="Z710" s="108"/>
      <c r="AA710" s="114"/>
      <c r="AB710" s="129"/>
      <c r="AC710" s="128"/>
      <c r="AD710" s="142" t="str">
        <f t="shared" si="45"/>
        <v/>
      </c>
      <c r="AE710" s="142" t="str">
        <f>IF($E710&lt;&gt;"",IF($AD710=1,VLOOKUP($E710,得点換算表!$C$5:$D$14,2),VLOOKUP($E710,得点換算表!$E$5:$F$14,2)),"")</f>
        <v/>
      </c>
      <c r="AF710" s="142" t="str">
        <f>IF($F710&lt;&gt;"",IF($AD710=1,VLOOKUP($F710,得点換算表!$C$15:$D$24,2),VLOOKUP($F710,得点換算表!$E$15:$F$24,2)),"")</f>
        <v/>
      </c>
      <c r="AG710" s="142" t="str">
        <f>IF($G710&lt;&gt;"",IF($AD710=1,VLOOKUP($G710,得点換算表!$C$25:$D$34,2),VLOOKUP($G710,得点換算表!$E$25:$F$34,2)),"")</f>
        <v/>
      </c>
      <c r="AH710" s="142" t="str">
        <f>IF($H710&lt;&gt;"",IF($AD710=1,VLOOKUP($H710,得点換算表!$C$35:$D$44,2),VLOOKUP($H710,得点換算表!$E$35:$F$44,2)),"")</f>
        <v/>
      </c>
      <c r="AI710" s="142" t="str">
        <f>IF($I710&lt;&gt;"",IF($AD710=1,VLOOKUP($I710,得点換算表!$C$45:$D$55,2),VLOOKUP($I710,得点換算表!$E$45:$F$55,2)),"")</f>
        <v/>
      </c>
      <c r="AJ710" s="142" t="str">
        <f>IF($J710&lt;&gt;"",IF($AD710=1,VLOOKUP($J710,得点換算表!$C$56:$D$65,2),VLOOKUP($J710,得点換算表!$E$56:$F$65,2)),"")</f>
        <v/>
      </c>
      <c r="AK710" s="142" t="str">
        <f>IF($K710&lt;&gt;"",IF($AD710=1,VLOOKUP($K710,得点換算表!$C$66:$D$76,2),VLOOKUP($K710,得点換算表!$E$66:$F$76,2)),"")</f>
        <v/>
      </c>
      <c r="AL710" s="142" t="str">
        <f>IF($L710&lt;&gt;"",IF($AD710=1,VLOOKUP($L710,得点換算表!$C$77:$D$86,2),VLOOKUP($L710,得点換算表!$E$77:$F$86,2)),"")</f>
        <v/>
      </c>
      <c r="AM710" s="142" t="str">
        <f>IF($M710&lt;&gt;"",IF($AD710=1,VLOOKUP($M710,得点換算表!$C$87:$D$96,2),VLOOKUP($M710,得点換算表!$E$87:$F$96,2)),"")</f>
        <v/>
      </c>
      <c r="AN710" s="142" t="str">
        <f t="shared" si="43"/>
        <v/>
      </c>
      <c r="AO710" s="143" t="str">
        <f>IF(AND($AN710&lt;&gt;"",$AN710&gt;=8),VLOOKUP($AN710,得点換算表!$I$5:$J$9,2),"")</f>
        <v/>
      </c>
      <c r="AP710" s="105"/>
    </row>
    <row r="711" spans="1:42" x14ac:dyDescent="0.15">
      <c r="A711" s="11"/>
      <c r="B711" s="12"/>
      <c r="C711" s="13"/>
      <c r="D711" s="13"/>
      <c r="E711" s="14"/>
      <c r="F711" s="14"/>
      <c r="G711" s="14"/>
      <c r="H711" s="14"/>
      <c r="I711" s="15"/>
      <c r="J711" s="14"/>
      <c r="K711" s="13"/>
      <c r="L711" s="14"/>
      <c r="M711" s="14"/>
      <c r="N711" s="14"/>
      <c r="O711" s="14"/>
      <c r="P711" s="198"/>
      <c r="Q711" s="198"/>
      <c r="R711" s="198"/>
      <c r="S711" s="198"/>
      <c r="T711" s="198"/>
      <c r="U711" s="198"/>
      <c r="V711" s="198"/>
      <c r="W711" s="202">
        <f t="shared" si="44"/>
        <v>0</v>
      </c>
      <c r="X711" s="14"/>
      <c r="Y711" s="14"/>
      <c r="Z711" s="108"/>
      <c r="AA711" s="114"/>
      <c r="AB711" s="129"/>
      <c r="AC711" s="128"/>
      <c r="AD711" s="142" t="str">
        <f t="shared" si="45"/>
        <v/>
      </c>
      <c r="AE711" s="142" t="str">
        <f>IF($E711&lt;&gt;"",IF($AD711=1,VLOOKUP($E711,得点換算表!$C$5:$D$14,2),VLOOKUP($E711,得点換算表!$E$5:$F$14,2)),"")</f>
        <v/>
      </c>
      <c r="AF711" s="142" t="str">
        <f>IF($F711&lt;&gt;"",IF($AD711=1,VLOOKUP($F711,得点換算表!$C$15:$D$24,2),VLOOKUP($F711,得点換算表!$E$15:$F$24,2)),"")</f>
        <v/>
      </c>
      <c r="AG711" s="142" t="str">
        <f>IF($G711&lt;&gt;"",IF($AD711=1,VLOOKUP($G711,得点換算表!$C$25:$D$34,2),VLOOKUP($G711,得点換算表!$E$25:$F$34,2)),"")</f>
        <v/>
      </c>
      <c r="AH711" s="142" t="str">
        <f>IF($H711&lt;&gt;"",IF($AD711=1,VLOOKUP($H711,得点換算表!$C$35:$D$44,2),VLOOKUP($H711,得点換算表!$E$35:$F$44,2)),"")</f>
        <v/>
      </c>
      <c r="AI711" s="142" t="str">
        <f>IF($I711&lt;&gt;"",IF($AD711=1,VLOOKUP($I711,得点換算表!$C$45:$D$55,2),VLOOKUP($I711,得点換算表!$E$45:$F$55,2)),"")</f>
        <v/>
      </c>
      <c r="AJ711" s="142" t="str">
        <f>IF($J711&lt;&gt;"",IF($AD711=1,VLOOKUP($J711,得点換算表!$C$56:$D$65,2),VLOOKUP($J711,得点換算表!$E$56:$F$65,2)),"")</f>
        <v/>
      </c>
      <c r="AK711" s="142" t="str">
        <f>IF($K711&lt;&gt;"",IF($AD711=1,VLOOKUP($K711,得点換算表!$C$66:$D$76,2),VLOOKUP($K711,得点換算表!$E$66:$F$76,2)),"")</f>
        <v/>
      </c>
      <c r="AL711" s="142" t="str">
        <f>IF($L711&lt;&gt;"",IF($AD711=1,VLOOKUP($L711,得点換算表!$C$77:$D$86,2),VLOOKUP($L711,得点換算表!$E$77:$F$86,2)),"")</f>
        <v/>
      </c>
      <c r="AM711" s="142" t="str">
        <f>IF($M711&lt;&gt;"",IF($AD711=1,VLOOKUP($M711,得点換算表!$C$87:$D$96,2),VLOOKUP($M711,得点換算表!$E$87:$F$96,2)),"")</f>
        <v/>
      </c>
      <c r="AN711" s="142" t="str">
        <f t="shared" si="43"/>
        <v/>
      </c>
      <c r="AO711" s="143" t="str">
        <f>IF(AND($AN711&lt;&gt;"",$AN711&gt;=8),VLOOKUP($AN711,得点換算表!$I$5:$J$9,2),"")</f>
        <v/>
      </c>
      <c r="AP711" s="105"/>
    </row>
    <row r="712" spans="1:42" x14ac:dyDescent="0.15">
      <c r="A712" s="11"/>
      <c r="B712" s="12"/>
      <c r="C712" s="13"/>
      <c r="D712" s="13"/>
      <c r="E712" s="14"/>
      <c r="F712" s="14"/>
      <c r="G712" s="14"/>
      <c r="H712" s="14"/>
      <c r="I712" s="15"/>
      <c r="J712" s="14"/>
      <c r="K712" s="13"/>
      <c r="L712" s="14"/>
      <c r="M712" s="14"/>
      <c r="N712" s="14"/>
      <c r="O712" s="14"/>
      <c r="P712" s="198"/>
      <c r="Q712" s="198"/>
      <c r="R712" s="198"/>
      <c r="S712" s="198"/>
      <c r="T712" s="198"/>
      <c r="U712" s="198"/>
      <c r="V712" s="198"/>
      <c r="W712" s="202">
        <f t="shared" si="44"/>
        <v>0</v>
      </c>
      <c r="X712" s="14"/>
      <c r="Y712" s="14"/>
      <c r="Z712" s="108"/>
      <c r="AA712" s="114"/>
      <c r="AB712" s="129"/>
      <c r="AC712" s="128"/>
      <c r="AD712" s="142" t="str">
        <f t="shared" si="45"/>
        <v/>
      </c>
      <c r="AE712" s="142" t="str">
        <f>IF($E712&lt;&gt;"",IF($AD712=1,VLOOKUP($E712,得点換算表!$C$5:$D$14,2),VLOOKUP($E712,得点換算表!$E$5:$F$14,2)),"")</f>
        <v/>
      </c>
      <c r="AF712" s="142" t="str">
        <f>IF($F712&lt;&gt;"",IF($AD712=1,VLOOKUP($F712,得点換算表!$C$15:$D$24,2),VLOOKUP($F712,得点換算表!$E$15:$F$24,2)),"")</f>
        <v/>
      </c>
      <c r="AG712" s="142" t="str">
        <f>IF($G712&lt;&gt;"",IF($AD712=1,VLOOKUP($G712,得点換算表!$C$25:$D$34,2),VLOOKUP($G712,得点換算表!$E$25:$F$34,2)),"")</f>
        <v/>
      </c>
      <c r="AH712" s="142" t="str">
        <f>IF($H712&lt;&gt;"",IF($AD712=1,VLOOKUP($H712,得点換算表!$C$35:$D$44,2),VLOOKUP($H712,得点換算表!$E$35:$F$44,2)),"")</f>
        <v/>
      </c>
      <c r="AI712" s="142" t="str">
        <f>IF($I712&lt;&gt;"",IF($AD712=1,VLOOKUP($I712,得点換算表!$C$45:$D$55,2),VLOOKUP($I712,得点換算表!$E$45:$F$55,2)),"")</f>
        <v/>
      </c>
      <c r="AJ712" s="142" t="str">
        <f>IF($J712&lt;&gt;"",IF($AD712=1,VLOOKUP($J712,得点換算表!$C$56:$D$65,2),VLOOKUP($J712,得点換算表!$E$56:$F$65,2)),"")</f>
        <v/>
      </c>
      <c r="AK712" s="142" t="str">
        <f>IF($K712&lt;&gt;"",IF($AD712=1,VLOOKUP($K712,得点換算表!$C$66:$D$76,2),VLOOKUP($K712,得点換算表!$E$66:$F$76,2)),"")</f>
        <v/>
      </c>
      <c r="AL712" s="142" t="str">
        <f>IF($L712&lt;&gt;"",IF($AD712=1,VLOOKUP($L712,得点換算表!$C$77:$D$86,2),VLOOKUP($L712,得点換算表!$E$77:$F$86,2)),"")</f>
        <v/>
      </c>
      <c r="AM712" s="142" t="str">
        <f>IF($M712&lt;&gt;"",IF($AD712=1,VLOOKUP($M712,得点換算表!$C$87:$D$96,2),VLOOKUP($M712,得点換算表!$E$87:$F$96,2)),"")</f>
        <v/>
      </c>
      <c r="AN712" s="142" t="str">
        <f t="shared" si="43"/>
        <v/>
      </c>
      <c r="AO712" s="143" t="str">
        <f>IF(AND($AN712&lt;&gt;"",$AN712&gt;=8),VLOOKUP($AN712,得点換算表!$I$5:$J$9,2),"")</f>
        <v/>
      </c>
      <c r="AP712" s="105"/>
    </row>
    <row r="713" spans="1:42" x14ac:dyDescent="0.15">
      <c r="A713" s="11"/>
      <c r="B713" s="12"/>
      <c r="C713" s="13"/>
      <c r="D713" s="13"/>
      <c r="E713" s="14"/>
      <c r="F713" s="14"/>
      <c r="G713" s="14"/>
      <c r="H713" s="14"/>
      <c r="I713" s="15"/>
      <c r="J713" s="14"/>
      <c r="K713" s="13"/>
      <c r="L713" s="14"/>
      <c r="M713" s="14"/>
      <c r="N713" s="14"/>
      <c r="O713" s="14"/>
      <c r="P713" s="198"/>
      <c r="Q713" s="198"/>
      <c r="R713" s="198"/>
      <c r="S713" s="198"/>
      <c r="T713" s="198"/>
      <c r="U713" s="198"/>
      <c r="V713" s="198"/>
      <c r="W713" s="202">
        <f t="shared" si="44"/>
        <v>0</v>
      </c>
      <c r="X713" s="14"/>
      <c r="Y713" s="14"/>
      <c r="Z713" s="108"/>
      <c r="AA713" s="114"/>
      <c r="AB713" s="129"/>
      <c r="AC713" s="128"/>
      <c r="AD713" s="142" t="str">
        <f t="shared" si="45"/>
        <v/>
      </c>
      <c r="AE713" s="142" t="str">
        <f>IF($E713&lt;&gt;"",IF($AD713=1,VLOOKUP($E713,得点換算表!$C$5:$D$14,2),VLOOKUP($E713,得点換算表!$E$5:$F$14,2)),"")</f>
        <v/>
      </c>
      <c r="AF713" s="142" t="str">
        <f>IF($F713&lt;&gt;"",IF($AD713=1,VLOOKUP($F713,得点換算表!$C$15:$D$24,2),VLOOKUP($F713,得点換算表!$E$15:$F$24,2)),"")</f>
        <v/>
      </c>
      <c r="AG713" s="142" t="str">
        <f>IF($G713&lt;&gt;"",IF($AD713=1,VLOOKUP($G713,得点換算表!$C$25:$D$34,2),VLOOKUP($G713,得点換算表!$E$25:$F$34,2)),"")</f>
        <v/>
      </c>
      <c r="AH713" s="142" t="str">
        <f>IF($H713&lt;&gt;"",IF($AD713=1,VLOOKUP($H713,得点換算表!$C$35:$D$44,2),VLOOKUP($H713,得点換算表!$E$35:$F$44,2)),"")</f>
        <v/>
      </c>
      <c r="AI713" s="142" t="str">
        <f>IF($I713&lt;&gt;"",IF($AD713=1,VLOOKUP($I713,得点換算表!$C$45:$D$55,2),VLOOKUP($I713,得点換算表!$E$45:$F$55,2)),"")</f>
        <v/>
      </c>
      <c r="AJ713" s="142" t="str">
        <f>IF($J713&lt;&gt;"",IF($AD713=1,VLOOKUP($J713,得点換算表!$C$56:$D$65,2),VLOOKUP($J713,得点換算表!$E$56:$F$65,2)),"")</f>
        <v/>
      </c>
      <c r="AK713" s="142" t="str">
        <f>IF($K713&lt;&gt;"",IF($AD713=1,VLOOKUP($K713,得点換算表!$C$66:$D$76,2),VLOOKUP($K713,得点換算表!$E$66:$F$76,2)),"")</f>
        <v/>
      </c>
      <c r="AL713" s="142" t="str">
        <f>IF($L713&lt;&gt;"",IF($AD713=1,VLOOKUP($L713,得点換算表!$C$77:$D$86,2),VLOOKUP($L713,得点換算表!$E$77:$F$86,2)),"")</f>
        <v/>
      </c>
      <c r="AM713" s="142" t="str">
        <f>IF($M713&lt;&gt;"",IF($AD713=1,VLOOKUP($M713,得点換算表!$C$87:$D$96,2),VLOOKUP($M713,得点換算表!$E$87:$F$96,2)),"")</f>
        <v/>
      </c>
      <c r="AN713" s="142" t="str">
        <f t="shared" si="43"/>
        <v/>
      </c>
      <c r="AO713" s="143" t="str">
        <f>IF(AND($AN713&lt;&gt;"",$AN713&gt;=8),VLOOKUP($AN713,得点換算表!$I$5:$J$9,2),"")</f>
        <v/>
      </c>
      <c r="AP713" s="105"/>
    </row>
    <row r="714" spans="1:42" x14ac:dyDescent="0.15">
      <c r="A714" s="11"/>
      <c r="B714" s="12"/>
      <c r="C714" s="13"/>
      <c r="D714" s="13"/>
      <c r="E714" s="14"/>
      <c r="F714" s="14"/>
      <c r="G714" s="14"/>
      <c r="H714" s="14"/>
      <c r="I714" s="15"/>
      <c r="J714" s="14"/>
      <c r="K714" s="13"/>
      <c r="L714" s="14"/>
      <c r="M714" s="14"/>
      <c r="N714" s="14"/>
      <c r="O714" s="14"/>
      <c r="P714" s="198"/>
      <c r="Q714" s="198"/>
      <c r="R714" s="198"/>
      <c r="S714" s="198"/>
      <c r="T714" s="198"/>
      <c r="U714" s="198"/>
      <c r="V714" s="198"/>
      <c r="W714" s="202">
        <f t="shared" si="44"/>
        <v>0</v>
      </c>
      <c r="X714" s="14"/>
      <c r="Y714" s="14"/>
      <c r="Z714" s="108"/>
      <c r="AA714" s="114"/>
      <c r="AB714" s="129"/>
      <c r="AC714" s="128"/>
      <c r="AD714" s="142" t="str">
        <f t="shared" si="45"/>
        <v/>
      </c>
      <c r="AE714" s="142" t="str">
        <f>IF($E714&lt;&gt;"",IF($AD714=1,VLOOKUP($E714,得点換算表!$C$5:$D$14,2),VLOOKUP($E714,得点換算表!$E$5:$F$14,2)),"")</f>
        <v/>
      </c>
      <c r="AF714" s="142" t="str">
        <f>IF($F714&lt;&gt;"",IF($AD714=1,VLOOKUP($F714,得点換算表!$C$15:$D$24,2),VLOOKUP($F714,得点換算表!$E$15:$F$24,2)),"")</f>
        <v/>
      </c>
      <c r="AG714" s="142" t="str">
        <f>IF($G714&lt;&gt;"",IF($AD714=1,VLOOKUP($G714,得点換算表!$C$25:$D$34,2),VLOOKUP($G714,得点換算表!$E$25:$F$34,2)),"")</f>
        <v/>
      </c>
      <c r="AH714" s="142" t="str">
        <f>IF($H714&lt;&gt;"",IF($AD714=1,VLOOKUP($H714,得点換算表!$C$35:$D$44,2),VLOOKUP($H714,得点換算表!$E$35:$F$44,2)),"")</f>
        <v/>
      </c>
      <c r="AI714" s="142" t="str">
        <f>IF($I714&lt;&gt;"",IF($AD714=1,VLOOKUP($I714,得点換算表!$C$45:$D$55,2),VLOOKUP($I714,得点換算表!$E$45:$F$55,2)),"")</f>
        <v/>
      </c>
      <c r="AJ714" s="142" t="str">
        <f>IF($J714&lt;&gt;"",IF($AD714=1,VLOOKUP($J714,得点換算表!$C$56:$D$65,2),VLOOKUP($J714,得点換算表!$E$56:$F$65,2)),"")</f>
        <v/>
      </c>
      <c r="AK714" s="142" t="str">
        <f>IF($K714&lt;&gt;"",IF($AD714=1,VLOOKUP($K714,得点換算表!$C$66:$D$76,2),VLOOKUP($K714,得点換算表!$E$66:$F$76,2)),"")</f>
        <v/>
      </c>
      <c r="AL714" s="142" t="str">
        <f>IF($L714&lt;&gt;"",IF($AD714=1,VLOOKUP($L714,得点換算表!$C$77:$D$86,2),VLOOKUP($L714,得点換算表!$E$77:$F$86,2)),"")</f>
        <v/>
      </c>
      <c r="AM714" s="142" t="str">
        <f>IF($M714&lt;&gt;"",IF($AD714=1,VLOOKUP($M714,得点換算表!$C$87:$D$96,2),VLOOKUP($M714,得点換算表!$E$87:$F$96,2)),"")</f>
        <v/>
      </c>
      <c r="AN714" s="142" t="str">
        <f t="shared" si="43"/>
        <v/>
      </c>
      <c r="AO714" s="143" t="str">
        <f>IF(AND($AN714&lt;&gt;"",$AN714&gt;=8),VLOOKUP($AN714,得点換算表!$I$5:$J$9,2),"")</f>
        <v/>
      </c>
      <c r="AP714" s="105"/>
    </row>
    <row r="715" spans="1:42" x14ac:dyDescent="0.15">
      <c r="A715" s="11"/>
      <c r="B715" s="12"/>
      <c r="C715" s="13"/>
      <c r="D715" s="13"/>
      <c r="E715" s="14"/>
      <c r="F715" s="14"/>
      <c r="G715" s="14"/>
      <c r="H715" s="14"/>
      <c r="I715" s="15"/>
      <c r="J715" s="14"/>
      <c r="K715" s="13"/>
      <c r="L715" s="14"/>
      <c r="M715" s="14"/>
      <c r="N715" s="14"/>
      <c r="O715" s="14"/>
      <c r="P715" s="198"/>
      <c r="Q715" s="198"/>
      <c r="R715" s="198"/>
      <c r="S715" s="198"/>
      <c r="T715" s="198"/>
      <c r="U715" s="198"/>
      <c r="V715" s="198"/>
      <c r="W715" s="202">
        <f t="shared" si="44"/>
        <v>0</v>
      </c>
      <c r="X715" s="14"/>
      <c r="Y715" s="14"/>
      <c r="Z715" s="108"/>
      <c r="AA715" s="114"/>
      <c r="AB715" s="129"/>
      <c r="AC715" s="128"/>
      <c r="AD715" s="142" t="str">
        <f t="shared" si="45"/>
        <v/>
      </c>
      <c r="AE715" s="142" t="str">
        <f>IF($E715&lt;&gt;"",IF($AD715=1,VLOOKUP($E715,得点換算表!$C$5:$D$14,2),VLOOKUP($E715,得点換算表!$E$5:$F$14,2)),"")</f>
        <v/>
      </c>
      <c r="AF715" s="142" t="str">
        <f>IF($F715&lt;&gt;"",IF($AD715=1,VLOOKUP($F715,得点換算表!$C$15:$D$24,2),VLOOKUP($F715,得点換算表!$E$15:$F$24,2)),"")</f>
        <v/>
      </c>
      <c r="AG715" s="142" t="str">
        <f>IF($G715&lt;&gt;"",IF($AD715=1,VLOOKUP($G715,得点換算表!$C$25:$D$34,2),VLOOKUP($G715,得点換算表!$E$25:$F$34,2)),"")</f>
        <v/>
      </c>
      <c r="AH715" s="142" t="str">
        <f>IF($H715&lt;&gt;"",IF($AD715=1,VLOOKUP($H715,得点換算表!$C$35:$D$44,2),VLOOKUP($H715,得点換算表!$E$35:$F$44,2)),"")</f>
        <v/>
      </c>
      <c r="AI715" s="142" t="str">
        <f>IF($I715&lt;&gt;"",IF($AD715=1,VLOOKUP($I715,得点換算表!$C$45:$D$55,2),VLOOKUP($I715,得点換算表!$E$45:$F$55,2)),"")</f>
        <v/>
      </c>
      <c r="AJ715" s="142" t="str">
        <f>IF($J715&lt;&gt;"",IF($AD715=1,VLOOKUP($J715,得点換算表!$C$56:$D$65,2),VLOOKUP($J715,得点換算表!$E$56:$F$65,2)),"")</f>
        <v/>
      </c>
      <c r="AK715" s="142" t="str">
        <f>IF($K715&lt;&gt;"",IF($AD715=1,VLOOKUP($K715,得点換算表!$C$66:$D$76,2),VLOOKUP($K715,得点換算表!$E$66:$F$76,2)),"")</f>
        <v/>
      </c>
      <c r="AL715" s="142" t="str">
        <f>IF($L715&lt;&gt;"",IF($AD715=1,VLOOKUP($L715,得点換算表!$C$77:$D$86,2),VLOOKUP($L715,得点換算表!$E$77:$F$86,2)),"")</f>
        <v/>
      </c>
      <c r="AM715" s="142" t="str">
        <f>IF($M715&lt;&gt;"",IF($AD715=1,VLOOKUP($M715,得点換算表!$C$87:$D$96,2),VLOOKUP($M715,得点換算表!$E$87:$F$96,2)),"")</f>
        <v/>
      </c>
      <c r="AN715" s="142" t="str">
        <f t="shared" si="43"/>
        <v/>
      </c>
      <c r="AO715" s="143" t="str">
        <f>IF(AND($AN715&lt;&gt;"",$AN715&gt;=8),VLOOKUP($AN715,得点換算表!$I$5:$J$9,2),"")</f>
        <v/>
      </c>
      <c r="AP715" s="105"/>
    </row>
    <row r="716" spans="1:42" x14ac:dyDescent="0.15">
      <c r="A716" s="11"/>
      <c r="B716" s="12"/>
      <c r="C716" s="13"/>
      <c r="D716" s="13"/>
      <c r="E716" s="14"/>
      <c r="F716" s="14"/>
      <c r="G716" s="14"/>
      <c r="H716" s="14"/>
      <c r="I716" s="15"/>
      <c r="J716" s="14"/>
      <c r="K716" s="13"/>
      <c r="L716" s="14"/>
      <c r="M716" s="14"/>
      <c r="N716" s="14"/>
      <c r="O716" s="14"/>
      <c r="P716" s="198"/>
      <c r="Q716" s="198"/>
      <c r="R716" s="198"/>
      <c r="S716" s="198"/>
      <c r="T716" s="198"/>
      <c r="U716" s="198"/>
      <c r="V716" s="198"/>
      <c r="W716" s="202">
        <f t="shared" si="44"/>
        <v>0</v>
      </c>
      <c r="X716" s="14"/>
      <c r="Y716" s="14"/>
      <c r="Z716" s="108"/>
      <c r="AA716" s="114"/>
      <c r="AB716" s="129"/>
      <c r="AC716" s="128"/>
      <c r="AD716" s="142" t="str">
        <f t="shared" si="45"/>
        <v/>
      </c>
      <c r="AE716" s="142" t="str">
        <f>IF($E716&lt;&gt;"",IF($AD716=1,VLOOKUP($E716,得点換算表!$C$5:$D$14,2),VLOOKUP($E716,得点換算表!$E$5:$F$14,2)),"")</f>
        <v/>
      </c>
      <c r="AF716" s="142" t="str">
        <f>IF($F716&lt;&gt;"",IF($AD716=1,VLOOKUP($F716,得点換算表!$C$15:$D$24,2),VLOOKUP($F716,得点換算表!$E$15:$F$24,2)),"")</f>
        <v/>
      </c>
      <c r="AG716" s="142" t="str">
        <f>IF($G716&lt;&gt;"",IF($AD716=1,VLOOKUP($G716,得点換算表!$C$25:$D$34,2),VLOOKUP($G716,得点換算表!$E$25:$F$34,2)),"")</f>
        <v/>
      </c>
      <c r="AH716" s="142" t="str">
        <f>IF($H716&lt;&gt;"",IF($AD716=1,VLOOKUP($H716,得点換算表!$C$35:$D$44,2),VLOOKUP($H716,得点換算表!$E$35:$F$44,2)),"")</f>
        <v/>
      </c>
      <c r="AI716" s="142" t="str">
        <f>IF($I716&lt;&gt;"",IF($AD716=1,VLOOKUP($I716,得点換算表!$C$45:$D$55,2),VLOOKUP($I716,得点換算表!$E$45:$F$55,2)),"")</f>
        <v/>
      </c>
      <c r="AJ716" s="142" t="str">
        <f>IF($J716&lt;&gt;"",IF($AD716=1,VLOOKUP($J716,得点換算表!$C$56:$D$65,2),VLOOKUP($J716,得点換算表!$E$56:$F$65,2)),"")</f>
        <v/>
      </c>
      <c r="AK716" s="142" t="str">
        <f>IF($K716&lt;&gt;"",IF($AD716=1,VLOOKUP($K716,得点換算表!$C$66:$D$76,2),VLOOKUP($K716,得点換算表!$E$66:$F$76,2)),"")</f>
        <v/>
      </c>
      <c r="AL716" s="142" t="str">
        <f>IF($L716&lt;&gt;"",IF($AD716=1,VLOOKUP($L716,得点換算表!$C$77:$D$86,2),VLOOKUP($L716,得点換算表!$E$77:$F$86,2)),"")</f>
        <v/>
      </c>
      <c r="AM716" s="142" t="str">
        <f>IF($M716&lt;&gt;"",IF($AD716=1,VLOOKUP($M716,得点換算表!$C$87:$D$96,2),VLOOKUP($M716,得点換算表!$E$87:$F$96,2)),"")</f>
        <v/>
      </c>
      <c r="AN716" s="142" t="str">
        <f t="shared" si="43"/>
        <v/>
      </c>
      <c r="AO716" s="143" t="str">
        <f>IF(AND($AN716&lt;&gt;"",$AN716&gt;=8),VLOOKUP($AN716,得点換算表!$I$5:$J$9,2),"")</f>
        <v/>
      </c>
      <c r="AP716" s="105"/>
    </row>
    <row r="717" spans="1:42" x14ac:dyDescent="0.15">
      <c r="A717" s="11"/>
      <c r="B717" s="12"/>
      <c r="C717" s="13"/>
      <c r="D717" s="13"/>
      <c r="E717" s="14"/>
      <c r="F717" s="14"/>
      <c r="G717" s="14"/>
      <c r="H717" s="14"/>
      <c r="I717" s="15"/>
      <c r="J717" s="14"/>
      <c r="K717" s="13"/>
      <c r="L717" s="14"/>
      <c r="M717" s="14"/>
      <c r="N717" s="14"/>
      <c r="O717" s="14"/>
      <c r="P717" s="198"/>
      <c r="Q717" s="198"/>
      <c r="R717" s="198"/>
      <c r="S717" s="198"/>
      <c r="T717" s="198"/>
      <c r="U717" s="198"/>
      <c r="V717" s="198"/>
      <c r="W717" s="202">
        <f t="shared" si="44"/>
        <v>0</v>
      </c>
      <c r="X717" s="14"/>
      <c r="Y717" s="14"/>
      <c r="Z717" s="108"/>
      <c r="AA717" s="114"/>
      <c r="AB717" s="129"/>
      <c r="AC717" s="128"/>
      <c r="AD717" s="142" t="str">
        <f t="shared" si="45"/>
        <v/>
      </c>
      <c r="AE717" s="142" t="str">
        <f>IF($E717&lt;&gt;"",IF($AD717=1,VLOOKUP($E717,得点換算表!$C$5:$D$14,2),VLOOKUP($E717,得点換算表!$E$5:$F$14,2)),"")</f>
        <v/>
      </c>
      <c r="AF717" s="142" t="str">
        <f>IF($F717&lt;&gt;"",IF($AD717=1,VLOOKUP($F717,得点換算表!$C$15:$D$24,2),VLOOKUP($F717,得点換算表!$E$15:$F$24,2)),"")</f>
        <v/>
      </c>
      <c r="AG717" s="142" t="str">
        <f>IF($G717&lt;&gt;"",IF($AD717=1,VLOOKUP($G717,得点換算表!$C$25:$D$34,2),VLOOKUP($G717,得点換算表!$E$25:$F$34,2)),"")</f>
        <v/>
      </c>
      <c r="AH717" s="142" t="str">
        <f>IF($H717&lt;&gt;"",IF($AD717=1,VLOOKUP($H717,得点換算表!$C$35:$D$44,2),VLOOKUP($H717,得点換算表!$E$35:$F$44,2)),"")</f>
        <v/>
      </c>
      <c r="AI717" s="142" t="str">
        <f>IF($I717&lt;&gt;"",IF($AD717=1,VLOOKUP($I717,得点換算表!$C$45:$D$55,2),VLOOKUP($I717,得点換算表!$E$45:$F$55,2)),"")</f>
        <v/>
      </c>
      <c r="AJ717" s="142" t="str">
        <f>IF($J717&lt;&gt;"",IF($AD717=1,VLOOKUP($J717,得点換算表!$C$56:$D$65,2),VLOOKUP($J717,得点換算表!$E$56:$F$65,2)),"")</f>
        <v/>
      </c>
      <c r="AK717" s="142" t="str">
        <f>IF($K717&lt;&gt;"",IF($AD717=1,VLOOKUP($K717,得点換算表!$C$66:$D$76,2),VLOOKUP($K717,得点換算表!$E$66:$F$76,2)),"")</f>
        <v/>
      </c>
      <c r="AL717" s="142" t="str">
        <f>IF($L717&lt;&gt;"",IF($AD717=1,VLOOKUP($L717,得点換算表!$C$77:$D$86,2),VLOOKUP($L717,得点換算表!$E$77:$F$86,2)),"")</f>
        <v/>
      </c>
      <c r="AM717" s="142" t="str">
        <f>IF($M717&lt;&gt;"",IF($AD717=1,VLOOKUP($M717,得点換算表!$C$87:$D$96,2),VLOOKUP($M717,得点換算表!$E$87:$F$96,2)),"")</f>
        <v/>
      </c>
      <c r="AN717" s="142" t="str">
        <f t="shared" si="43"/>
        <v/>
      </c>
      <c r="AO717" s="143" t="str">
        <f>IF(AND($AN717&lt;&gt;"",$AN717&gt;=8),VLOOKUP($AN717,得点換算表!$I$5:$J$9,2),"")</f>
        <v/>
      </c>
      <c r="AP717" s="105"/>
    </row>
    <row r="718" spans="1:42" x14ac:dyDescent="0.15">
      <c r="A718" s="11"/>
      <c r="B718" s="12"/>
      <c r="C718" s="13"/>
      <c r="D718" s="13"/>
      <c r="E718" s="14"/>
      <c r="F718" s="14"/>
      <c r="G718" s="14"/>
      <c r="H718" s="14"/>
      <c r="I718" s="15"/>
      <c r="J718" s="14"/>
      <c r="K718" s="13"/>
      <c r="L718" s="14"/>
      <c r="M718" s="14"/>
      <c r="N718" s="14"/>
      <c r="O718" s="14"/>
      <c r="P718" s="198"/>
      <c r="Q718" s="198"/>
      <c r="R718" s="198"/>
      <c r="S718" s="198"/>
      <c r="T718" s="198"/>
      <c r="U718" s="198"/>
      <c r="V718" s="198"/>
      <c r="W718" s="202">
        <f t="shared" si="44"/>
        <v>0</v>
      </c>
      <c r="X718" s="14"/>
      <c r="Y718" s="14"/>
      <c r="Z718" s="108"/>
      <c r="AA718" s="114"/>
      <c r="AB718" s="129"/>
      <c r="AC718" s="128"/>
      <c r="AD718" s="142" t="str">
        <f t="shared" si="45"/>
        <v/>
      </c>
      <c r="AE718" s="142" t="str">
        <f>IF($E718&lt;&gt;"",IF($AD718=1,VLOOKUP($E718,得点換算表!$C$5:$D$14,2),VLOOKUP($E718,得点換算表!$E$5:$F$14,2)),"")</f>
        <v/>
      </c>
      <c r="AF718" s="142" t="str">
        <f>IF($F718&lt;&gt;"",IF($AD718=1,VLOOKUP($F718,得点換算表!$C$15:$D$24,2),VLOOKUP($F718,得点換算表!$E$15:$F$24,2)),"")</f>
        <v/>
      </c>
      <c r="AG718" s="142" t="str">
        <f>IF($G718&lt;&gt;"",IF($AD718=1,VLOOKUP($G718,得点換算表!$C$25:$D$34,2),VLOOKUP($G718,得点換算表!$E$25:$F$34,2)),"")</f>
        <v/>
      </c>
      <c r="AH718" s="142" t="str">
        <f>IF($H718&lt;&gt;"",IF($AD718=1,VLOOKUP($H718,得点換算表!$C$35:$D$44,2),VLOOKUP($H718,得点換算表!$E$35:$F$44,2)),"")</f>
        <v/>
      </c>
      <c r="AI718" s="142" t="str">
        <f>IF($I718&lt;&gt;"",IF($AD718=1,VLOOKUP($I718,得点換算表!$C$45:$D$55,2),VLOOKUP($I718,得点換算表!$E$45:$F$55,2)),"")</f>
        <v/>
      </c>
      <c r="AJ718" s="142" t="str">
        <f>IF($J718&lt;&gt;"",IF($AD718=1,VLOOKUP($J718,得点換算表!$C$56:$D$65,2),VLOOKUP($J718,得点換算表!$E$56:$F$65,2)),"")</f>
        <v/>
      </c>
      <c r="AK718" s="142" t="str">
        <f>IF($K718&lt;&gt;"",IF($AD718=1,VLOOKUP($K718,得点換算表!$C$66:$D$76,2),VLOOKUP($K718,得点換算表!$E$66:$F$76,2)),"")</f>
        <v/>
      </c>
      <c r="AL718" s="142" t="str">
        <f>IF($L718&lt;&gt;"",IF($AD718=1,VLOOKUP($L718,得点換算表!$C$77:$D$86,2),VLOOKUP($L718,得点換算表!$E$77:$F$86,2)),"")</f>
        <v/>
      </c>
      <c r="AM718" s="142" t="str">
        <f>IF($M718&lt;&gt;"",IF($AD718=1,VLOOKUP($M718,得点換算表!$C$87:$D$96,2),VLOOKUP($M718,得点換算表!$E$87:$F$96,2)),"")</f>
        <v/>
      </c>
      <c r="AN718" s="142" t="str">
        <f t="shared" si="43"/>
        <v/>
      </c>
      <c r="AO718" s="143" t="str">
        <f>IF(AND($AN718&lt;&gt;"",$AN718&gt;=8),VLOOKUP($AN718,得点換算表!$I$5:$J$9,2),"")</f>
        <v/>
      </c>
      <c r="AP718" s="105"/>
    </row>
    <row r="719" spans="1:42" x14ac:dyDescent="0.15">
      <c r="A719" s="11"/>
      <c r="B719" s="12"/>
      <c r="C719" s="13"/>
      <c r="D719" s="13"/>
      <c r="E719" s="14"/>
      <c r="F719" s="14"/>
      <c r="G719" s="14"/>
      <c r="H719" s="14"/>
      <c r="I719" s="15"/>
      <c r="J719" s="14"/>
      <c r="K719" s="13"/>
      <c r="L719" s="14"/>
      <c r="M719" s="14"/>
      <c r="N719" s="14"/>
      <c r="O719" s="14"/>
      <c r="P719" s="198"/>
      <c r="Q719" s="198"/>
      <c r="R719" s="198"/>
      <c r="S719" s="198"/>
      <c r="T719" s="198"/>
      <c r="U719" s="198"/>
      <c r="V719" s="198"/>
      <c r="W719" s="202">
        <f t="shared" si="44"/>
        <v>0</v>
      </c>
      <c r="X719" s="14"/>
      <c r="Y719" s="14"/>
      <c r="Z719" s="108"/>
      <c r="AA719" s="114"/>
      <c r="AB719" s="129"/>
      <c r="AC719" s="128"/>
      <c r="AD719" s="142" t="str">
        <f t="shared" si="45"/>
        <v/>
      </c>
      <c r="AE719" s="142" t="str">
        <f>IF($E719&lt;&gt;"",IF($AD719=1,VLOOKUP($E719,得点換算表!$C$5:$D$14,2),VLOOKUP($E719,得点換算表!$E$5:$F$14,2)),"")</f>
        <v/>
      </c>
      <c r="AF719" s="142" t="str">
        <f>IF($F719&lt;&gt;"",IF($AD719=1,VLOOKUP($F719,得点換算表!$C$15:$D$24,2),VLOOKUP($F719,得点換算表!$E$15:$F$24,2)),"")</f>
        <v/>
      </c>
      <c r="AG719" s="142" t="str">
        <f>IF($G719&lt;&gt;"",IF($AD719=1,VLOOKUP($G719,得点換算表!$C$25:$D$34,2),VLOOKUP($G719,得点換算表!$E$25:$F$34,2)),"")</f>
        <v/>
      </c>
      <c r="AH719" s="142" t="str">
        <f>IF($H719&lt;&gt;"",IF($AD719=1,VLOOKUP($H719,得点換算表!$C$35:$D$44,2),VLOOKUP($H719,得点換算表!$E$35:$F$44,2)),"")</f>
        <v/>
      </c>
      <c r="AI719" s="142" t="str">
        <f>IF($I719&lt;&gt;"",IF($AD719=1,VLOOKUP($I719,得点換算表!$C$45:$D$55,2),VLOOKUP($I719,得点換算表!$E$45:$F$55,2)),"")</f>
        <v/>
      </c>
      <c r="AJ719" s="142" t="str">
        <f>IF($J719&lt;&gt;"",IF($AD719=1,VLOOKUP($J719,得点換算表!$C$56:$D$65,2),VLOOKUP($J719,得点換算表!$E$56:$F$65,2)),"")</f>
        <v/>
      </c>
      <c r="AK719" s="142" t="str">
        <f>IF($K719&lt;&gt;"",IF($AD719=1,VLOOKUP($K719,得点換算表!$C$66:$D$76,2),VLOOKUP($K719,得点換算表!$E$66:$F$76,2)),"")</f>
        <v/>
      </c>
      <c r="AL719" s="142" t="str">
        <f>IF($L719&lt;&gt;"",IF($AD719=1,VLOOKUP($L719,得点換算表!$C$77:$D$86,2),VLOOKUP($L719,得点換算表!$E$77:$F$86,2)),"")</f>
        <v/>
      </c>
      <c r="AM719" s="142" t="str">
        <f>IF($M719&lt;&gt;"",IF($AD719=1,VLOOKUP($M719,得点換算表!$C$87:$D$96,2),VLOOKUP($M719,得点換算表!$E$87:$F$96,2)),"")</f>
        <v/>
      </c>
      <c r="AN719" s="142" t="str">
        <f t="shared" si="43"/>
        <v/>
      </c>
      <c r="AO719" s="143" t="str">
        <f>IF(AND($AN719&lt;&gt;"",$AN719&gt;=8),VLOOKUP($AN719,得点換算表!$I$5:$J$9,2),"")</f>
        <v/>
      </c>
      <c r="AP719" s="105"/>
    </row>
    <row r="720" spans="1:42" x14ac:dyDescent="0.15">
      <c r="A720" s="11"/>
      <c r="B720" s="12"/>
      <c r="C720" s="13"/>
      <c r="D720" s="13"/>
      <c r="E720" s="14"/>
      <c r="F720" s="14"/>
      <c r="G720" s="14"/>
      <c r="H720" s="14"/>
      <c r="I720" s="15"/>
      <c r="J720" s="14"/>
      <c r="K720" s="13"/>
      <c r="L720" s="14"/>
      <c r="M720" s="14"/>
      <c r="N720" s="14"/>
      <c r="O720" s="14"/>
      <c r="P720" s="198"/>
      <c r="Q720" s="198"/>
      <c r="R720" s="198"/>
      <c r="S720" s="198"/>
      <c r="T720" s="198"/>
      <c r="U720" s="198"/>
      <c r="V720" s="198"/>
      <c r="W720" s="202">
        <f t="shared" si="44"/>
        <v>0</v>
      </c>
      <c r="X720" s="14"/>
      <c r="Y720" s="14"/>
      <c r="Z720" s="108"/>
      <c r="AA720" s="114"/>
      <c r="AB720" s="129"/>
      <c r="AC720" s="128"/>
      <c r="AD720" s="142" t="str">
        <f t="shared" si="45"/>
        <v/>
      </c>
      <c r="AE720" s="142" t="str">
        <f>IF($E720&lt;&gt;"",IF($AD720=1,VLOOKUP($E720,得点換算表!$C$5:$D$14,2),VLOOKUP($E720,得点換算表!$E$5:$F$14,2)),"")</f>
        <v/>
      </c>
      <c r="AF720" s="142" t="str">
        <f>IF($F720&lt;&gt;"",IF($AD720=1,VLOOKUP($F720,得点換算表!$C$15:$D$24,2),VLOOKUP($F720,得点換算表!$E$15:$F$24,2)),"")</f>
        <v/>
      </c>
      <c r="AG720" s="142" t="str">
        <f>IF($G720&lt;&gt;"",IF($AD720=1,VLOOKUP($G720,得点換算表!$C$25:$D$34,2),VLOOKUP($G720,得点換算表!$E$25:$F$34,2)),"")</f>
        <v/>
      </c>
      <c r="AH720" s="142" t="str">
        <f>IF($H720&lt;&gt;"",IF($AD720=1,VLOOKUP($H720,得点換算表!$C$35:$D$44,2),VLOOKUP($H720,得点換算表!$E$35:$F$44,2)),"")</f>
        <v/>
      </c>
      <c r="AI720" s="142" t="str">
        <f>IF($I720&lt;&gt;"",IF($AD720=1,VLOOKUP($I720,得点換算表!$C$45:$D$55,2),VLOOKUP($I720,得点換算表!$E$45:$F$55,2)),"")</f>
        <v/>
      </c>
      <c r="AJ720" s="142" t="str">
        <f>IF($J720&lt;&gt;"",IF($AD720=1,VLOOKUP($J720,得点換算表!$C$56:$D$65,2),VLOOKUP($J720,得点換算表!$E$56:$F$65,2)),"")</f>
        <v/>
      </c>
      <c r="AK720" s="142" t="str">
        <f>IF($K720&lt;&gt;"",IF($AD720=1,VLOOKUP($K720,得点換算表!$C$66:$D$76,2),VLOOKUP($K720,得点換算表!$E$66:$F$76,2)),"")</f>
        <v/>
      </c>
      <c r="AL720" s="142" t="str">
        <f>IF($L720&lt;&gt;"",IF($AD720=1,VLOOKUP($L720,得点換算表!$C$77:$D$86,2),VLOOKUP($L720,得点換算表!$E$77:$F$86,2)),"")</f>
        <v/>
      </c>
      <c r="AM720" s="142" t="str">
        <f>IF($M720&lt;&gt;"",IF($AD720=1,VLOOKUP($M720,得点換算表!$C$87:$D$96,2),VLOOKUP($M720,得点換算表!$E$87:$F$96,2)),"")</f>
        <v/>
      </c>
      <c r="AN720" s="142" t="str">
        <f t="shared" si="43"/>
        <v/>
      </c>
      <c r="AO720" s="143" t="str">
        <f>IF(AND($AN720&lt;&gt;"",$AN720&gt;=8),VLOOKUP($AN720,得点換算表!$I$5:$J$9,2),"")</f>
        <v/>
      </c>
      <c r="AP720" s="105"/>
    </row>
    <row r="721" spans="1:42" x14ac:dyDescent="0.15">
      <c r="A721" s="11"/>
      <c r="B721" s="12"/>
      <c r="C721" s="13"/>
      <c r="D721" s="13"/>
      <c r="E721" s="14"/>
      <c r="F721" s="14"/>
      <c r="G721" s="14"/>
      <c r="H721" s="14"/>
      <c r="I721" s="15"/>
      <c r="J721" s="14"/>
      <c r="K721" s="13"/>
      <c r="L721" s="14"/>
      <c r="M721" s="14"/>
      <c r="N721" s="14"/>
      <c r="O721" s="14"/>
      <c r="P721" s="198"/>
      <c r="Q721" s="198"/>
      <c r="R721" s="198"/>
      <c r="S721" s="198"/>
      <c r="T721" s="198"/>
      <c r="U721" s="198"/>
      <c r="V721" s="198"/>
      <c r="W721" s="202">
        <f t="shared" si="44"/>
        <v>0</v>
      </c>
      <c r="X721" s="14"/>
      <c r="Y721" s="14"/>
      <c r="Z721" s="108"/>
      <c r="AA721" s="114"/>
      <c r="AB721" s="129"/>
      <c r="AC721" s="128"/>
      <c r="AD721" s="142" t="str">
        <f t="shared" si="45"/>
        <v/>
      </c>
      <c r="AE721" s="142" t="str">
        <f>IF($E721&lt;&gt;"",IF($AD721=1,VLOOKUP($E721,得点換算表!$C$5:$D$14,2),VLOOKUP($E721,得点換算表!$E$5:$F$14,2)),"")</f>
        <v/>
      </c>
      <c r="AF721" s="142" t="str">
        <f>IF($F721&lt;&gt;"",IF($AD721=1,VLOOKUP($F721,得点換算表!$C$15:$D$24,2),VLOOKUP($F721,得点換算表!$E$15:$F$24,2)),"")</f>
        <v/>
      </c>
      <c r="AG721" s="142" t="str">
        <f>IF($G721&lt;&gt;"",IF($AD721=1,VLOOKUP($G721,得点換算表!$C$25:$D$34,2),VLOOKUP($G721,得点換算表!$E$25:$F$34,2)),"")</f>
        <v/>
      </c>
      <c r="AH721" s="142" t="str">
        <f>IF($H721&lt;&gt;"",IF($AD721=1,VLOOKUP($H721,得点換算表!$C$35:$D$44,2),VLOOKUP($H721,得点換算表!$E$35:$F$44,2)),"")</f>
        <v/>
      </c>
      <c r="AI721" s="142" t="str">
        <f>IF($I721&lt;&gt;"",IF($AD721=1,VLOOKUP($I721,得点換算表!$C$45:$D$55,2),VLOOKUP($I721,得点換算表!$E$45:$F$55,2)),"")</f>
        <v/>
      </c>
      <c r="AJ721" s="142" t="str">
        <f>IF($J721&lt;&gt;"",IF($AD721=1,VLOOKUP($J721,得点換算表!$C$56:$D$65,2),VLOOKUP($J721,得点換算表!$E$56:$F$65,2)),"")</f>
        <v/>
      </c>
      <c r="AK721" s="142" t="str">
        <f>IF($K721&lt;&gt;"",IF($AD721=1,VLOOKUP($K721,得点換算表!$C$66:$D$76,2),VLOOKUP($K721,得点換算表!$E$66:$F$76,2)),"")</f>
        <v/>
      </c>
      <c r="AL721" s="142" t="str">
        <f>IF($L721&lt;&gt;"",IF($AD721=1,VLOOKUP($L721,得点換算表!$C$77:$D$86,2),VLOOKUP($L721,得点換算表!$E$77:$F$86,2)),"")</f>
        <v/>
      </c>
      <c r="AM721" s="142" t="str">
        <f>IF($M721&lt;&gt;"",IF($AD721=1,VLOOKUP($M721,得点換算表!$C$87:$D$96,2),VLOOKUP($M721,得点換算表!$E$87:$F$96,2)),"")</f>
        <v/>
      </c>
      <c r="AN721" s="142" t="str">
        <f t="shared" si="43"/>
        <v/>
      </c>
      <c r="AO721" s="143" t="str">
        <f>IF(AND($AN721&lt;&gt;"",$AN721&gt;=8),VLOOKUP($AN721,得点換算表!$I$5:$J$9,2),"")</f>
        <v/>
      </c>
      <c r="AP721" s="105"/>
    </row>
    <row r="722" spans="1:42" x14ac:dyDescent="0.15">
      <c r="A722" s="11"/>
      <c r="B722" s="12"/>
      <c r="C722" s="13"/>
      <c r="D722" s="13"/>
      <c r="E722" s="14"/>
      <c r="F722" s="14"/>
      <c r="G722" s="14"/>
      <c r="H722" s="14"/>
      <c r="I722" s="15"/>
      <c r="J722" s="14"/>
      <c r="K722" s="13"/>
      <c r="L722" s="14"/>
      <c r="M722" s="14"/>
      <c r="N722" s="14"/>
      <c r="O722" s="14"/>
      <c r="P722" s="198"/>
      <c r="Q722" s="198"/>
      <c r="R722" s="198"/>
      <c r="S722" s="198"/>
      <c r="T722" s="198"/>
      <c r="U722" s="198"/>
      <c r="V722" s="198"/>
      <c r="W722" s="202">
        <f t="shared" si="44"/>
        <v>0</v>
      </c>
      <c r="X722" s="14"/>
      <c r="Y722" s="14"/>
      <c r="Z722" s="108"/>
      <c r="AA722" s="114"/>
      <c r="AB722" s="129"/>
      <c r="AC722" s="128"/>
      <c r="AD722" s="142" t="str">
        <f t="shared" si="45"/>
        <v/>
      </c>
      <c r="AE722" s="142" t="str">
        <f>IF($E722&lt;&gt;"",IF($AD722=1,VLOOKUP($E722,得点換算表!$C$5:$D$14,2),VLOOKUP($E722,得点換算表!$E$5:$F$14,2)),"")</f>
        <v/>
      </c>
      <c r="AF722" s="142" t="str">
        <f>IF($F722&lt;&gt;"",IF($AD722=1,VLOOKUP($F722,得点換算表!$C$15:$D$24,2),VLOOKUP($F722,得点換算表!$E$15:$F$24,2)),"")</f>
        <v/>
      </c>
      <c r="AG722" s="142" t="str">
        <f>IF($G722&lt;&gt;"",IF($AD722=1,VLOOKUP($G722,得点換算表!$C$25:$D$34,2),VLOOKUP($G722,得点換算表!$E$25:$F$34,2)),"")</f>
        <v/>
      </c>
      <c r="AH722" s="142" t="str">
        <f>IF($H722&lt;&gt;"",IF($AD722=1,VLOOKUP($H722,得点換算表!$C$35:$D$44,2),VLOOKUP($H722,得点換算表!$E$35:$F$44,2)),"")</f>
        <v/>
      </c>
      <c r="AI722" s="142" t="str">
        <f>IF($I722&lt;&gt;"",IF($AD722=1,VLOOKUP($I722,得点換算表!$C$45:$D$55,2),VLOOKUP($I722,得点換算表!$E$45:$F$55,2)),"")</f>
        <v/>
      </c>
      <c r="AJ722" s="142" t="str">
        <f>IF($J722&lt;&gt;"",IF($AD722=1,VLOOKUP($J722,得点換算表!$C$56:$D$65,2),VLOOKUP($J722,得点換算表!$E$56:$F$65,2)),"")</f>
        <v/>
      </c>
      <c r="AK722" s="142" t="str">
        <f>IF($K722&lt;&gt;"",IF($AD722=1,VLOOKUP($K722,得点換算表!$C$66:$D$76,2),VLOOKUP($K722,得点換算表!$E$66:$F$76,2)),"")</f>
        <v/>
      </c>
      <c r="AL722" s="142" t="str">
        <f>IF($L722&lt;&gt;"",IF($AD722=1,VLOOKUP($L722,得点換算表!$C$77:$D$86,2),VLOOKUP($L722,得点換算表!$E$77:$F$86,2)),"")</f>
        <v/>
      </c>
      <c r="AM722" s="142" t="str">
        <f>IF($M722&lt;&gt;"",IF($AD722=1,VLOOKUP($M722,得点換算表!$C$87:$D$96,2),VLOOKUP($M722,得点換算表!$E$87:$F$96,2)),"")</f>
        <v/>
      </c>
      <c r="AN722" s="142" t="str">
        <f t="shared" si="43"/>
        <v/>
      </c>
      <c r="AO722" s="143" t="str">
        <f>IF(AND($AN722&lt;&gt;"",$AN722&gt;=8),VLOOKUP($AN722,得点換算表!$I$5:$J$9,2),"")</f>
        <v/>
      </c>
      <c r="AP722" s="105"/>
    </row>
    <row r="723" spans="1:42" x14ac:dyDescent="0.15">
      <c r="A723" s="11"/>
      <c r="B723" s="12"/>
      <c r="C723" s="13"/>
      <c r="D723" s="13"/>
      <c r="E723" s="14"/>
      <c r="F723" s="14"/>
      <c r="G723" s="14"/>
      <c r="H723" s="14"/>
      <c r="I723" s="15"/>
      <c r="J723" s="14"/>
      <c r="K723" s="13"/>
      <c r="L723" s="14"/>
      <c r="M723" s="14"/>
      <c r="N723" s="14"/>
      <c r="O723" s="14"/>
      <c r="P723" s="198"/>
      <c r="Q723" s="198"/>
      <c r="R723" s="198"/>
      <c r="S723" s="198"/>
      <c r="T723" s="198"/>
      <c r="U723" s="198"/>
      <c r="V723" s="198"/>
      <c r="W723" s="202">
        <f t="shared" si="44"/>
        <v>0</v>
      </c>
      <c r="X723" s="14"/>
      <c r="Y723" s="14"/>
      <c r="Z723" s="108"/>
      <c r="AA723" s="114"/>
      <c r="AB723" s="129"/>
      <c r="AC723" s="128"/>
      <c r="AD723" s="142" t="str">
        <f t="shared" si="45"/>
        <v/>
      </c>
      <c r="AE723" s="142" t="str">
        <f>IF($E723&lt;&gt;"",IF($AD723=1,VLOOKUP($E723,得点換算表!$C$5:$D$14,2),VLOOKUP($E723,得点換算表!$E$5:$F$14,2)),"")</f>
        <v/>
      </c>
      <c r="AF723" s="142" t="str">
        <f>IF($F723&lt;&gt;"",IF($AD723=1,VLOOKUP($F723,得点換算表!$C$15:$D$24,2),VLOOKUP($F723,得点換算表!$E$15:$F$24,2)),"")</f>
        <v/>
      </c>
      <c r="AG723" s="142" t="str">
        <f>IF($G723&lt;&gt;"",IF($AD723=1,VLOOKUP($G723,得点換算表!$C$25:$D$34,2),VLOOKUP($G723,得点換算表!$E$25:$F$34,2)),"")</f>
        <v/>
      </c>
      <c r="AH723" s="142" t="str">
        <f>IF($H723&lt;&gt;"",IF($AD723=1,VLOOKUP($H723,得点換算表!$C$35:$D$44,2),VLOOKUP($H723,得点換算表!$E$35:$F$44,2)),"")</f>
        <v/>
      </c>
      <c r="AI723" s="142" t="str">
        <f>IF($I723&lt;&gt;"",IF($AD723=1,VLOOKUP($I723,得点換算表!$C$45:$D$55,2),VLOOKUP($I723,得点換算表!$E$45:$F$55,2)),"")</f>
        <v/>
      </c>
      <c r="AJ723" s="142" t="str">
        <f>IF($J723&lt;&gt;"",IF($AD723=1,VLOOKUP($J723,得点換算表!$C$56:$D$65,2),VLOOKUP($J723,得点換算表!$E$56:$F$65,2)),"")</f>
        <v/>
      </c>
      <c r="AK723" s="142" t="str">
        <f>IF($K723&lt;&gt;"",IF($AD723=1,VLOOKUP($K723,得点換算表!$C$66:$D$76,2),VLOOKUP($K723,得点換算表!$E$66:$F$76,2)),"")</f>
        <v/>
      </c>
      <c r="AL723" s="142" t="str">
        <f>IF($L723&lt;&gt;"",IF($AD723=1,VLOOKUP($L723,得点換算表!$C$77:$D$86,2),VLOOKUP($L723,得点換算表!$E$77:$F$86,2)),"")</f>
        <v/>
      </c>
      <c r="AM723" s="142" t="str">
        <f>IF($M723&lt;&gt;"",IF($AD723=1,VLOOKUP($M723,得点換算表!$C$87:$D$96,2),VLOOKUP($M723,得点換算表!$E$87:$F$96,2)),"")</f>
        <v/>
      </c>
      <c r="AN723" s="142" t="str">
        <f t="shared" si="43"/>
        <v/>
      </c>
      <c r="AO723" s="143" t="str">
        <f>IF(AND($AN723&lt;&gt;"",$AN723&gt;=8),VLOOKUP($AN723,得点換算表!$I$5:$J$9,2),"")</f>
        <v/>
      </c>
      <c r="AP723" s="105"/>
    </row>
    <row r="724" spans="1:42" x14ac:dyDescent="0.15">
      <c r="A724" s="11"/>
      <c r="B724" s="12"/>
      <c r="C724" s="13"/>
      <c r="D724" s="13"/>
      <c r="E724" s="14"/>
      <c r="F724" s="14"/>
      <c r="G724" s="14"/>
      <c r="H724" s="14"/>
      <c r="I724" s="15"/>
      <c r="J724" s="14"/>
      <c r="K724" s="13"/>
      <c r="L724" s="14"/>
      <c r="M724" s="14"/>
      <c r="N724" s="14"/>
      <c r="O724" s="14"/>
      <c r="P724" s="198"/>
      <c r="Q724" s="198"/>
      <c r="R724" s="198"/>
      <c r="S724" s="198"/>
      <c r="T724" s="198"/>
      <c r="U724" s="198"/>
      <c r="V724" s="198"/>
      <c r="W724" s="202">
        <f t="shared" si="44"/>
        <v>0</v>
      </c>
      <c r="X724" s="14"/>
      <c r="Y724" s="14"/>
      <c r="Z724" s="108"/>
      <c r="AA724" s="114"/>
      <c r="AB724" s="129"/>
      <c r="AC724" s="128"/>
      <c r="AD724" s="142" t="str">
        <f t="shared" si="45"/>
        <v/>
      </c>
      <c r="AE724" s="142" t="str">
        <f>IF($E724&lt;&gt;"",IF($AD724=1,VLOOKUP($E724,得点換算表!$C$5:$D$14,2),VLOOKUP($E724,得点換算表!$E$5:$F$14,2)),"")</f>
        <v/>
      </c>
      <c r="AF724" s="142" t="str">
        <f>IF($F724&lt;&gt;"",IF($AD724=1,VLOOKUP($F724,得点換算表!$C$15:$D$24,2),VLOOKUP($F724,得点換算表!$E$15:$F$24,2)),"")</f>
        <v/>
      </c>
      <c r="AG724" s="142" t="str">
        <f>IF($G724&lt;&gt;"",IF($AD724=1,VLOOKUP($G724,得点換算表!$C$25:$D$34,2),VLOOKUP($G724,得点換算表!$E$25:$F$34,2)),"")</f>
        <v/>
      </c>
      <c r="AH724" s="142" t="str">
        <f>IF($H724&lt;&gt;"",IF($AD724=1,VLOOKUP($H724,得点換算表!$C$35:$D$44,2),VLOOKUP($H724,得点換算表!$E$35:$F$44,2)),"")</f>
        <v/>
      </c>
      <c r="AI724" s="142" t="str">
        <f>IF($I724&lt;&gt;"",IF($AD724=1,VLOOKUP($I724,得点換算表!$C$45:$D$55,2),VLOOKUP($I724,得点換算表!$E$45:$F$55,2)),"")</f>
        <v/>
      </c>
      <c r="AJ724" s="142" t="str">
        <f>IF($J724&lt;&gt;"",IF($AD724=1,VLOOKUP($J724,得点換算表!$C$56:$D$65,2),VLOOKUP($J724,得点換算表!$E$56:$F$65,2)),"")</f>
        <v/>
      </c>
      <c r="AK724" s="142" t="str">
        <f>IF($K724&lt;&gt;"",IF($AD724=1,VLOOKUP($K724,得点換算表!$C$66:$D$76,2),VLOOKUP($K724,得点換算表!$E$66:$F$76,2)),"")</f>
        <v/>
      </c>
      <c r="AL724" s="142" t="str">
        <f>IF($L724&lt;&gt;"",IF($AD724=1,VLOOKUP($L724,得点換算表!$C$77:$D$86,2),VLOOKUP($L724,得点換算表!$E$77:$F$86,2)),"")</f>
        <v/>
      </c>
      <c r="AM724" s="142" t="str">
        <f>IF($M724&lt;&gt;"",IF($AD724=1,VLOOKUP($M724,得点換算表!$C$87:$D$96,2),VLOOKUP($M724,得点換算表!$E$87:$F$96,2)),"")</f>
        <v/>
      </c>
      <c r="AN724" s="142" t="str">
        <f t="shared" si="43"/>
        <v/>
      </c>
      <c r="AO724" s="143" t="str">
        <f>IF(AND($AN724&lt;&gt;"",$AN724&gt;=8),VLOOKUP($AN724,得点換算表!$I$5:$J$9,2),"")</f>
        <v/>
      </c>
      <c r="AP724" s="105"/>
    </row>
    <row r="725" spans="1:42" x14ac:dyDescent="0.15">
      <c r="A725" s="11"/>
      <c r="B725" s="12"/>
      <c r="C725" s="13"/>
      <c r="D725" s="13"/>
      <c r="E725" s="14"/>
      <c r="F725" s="14"/>
      <c r="G725" s="14"/>
      <c r="H725" s="14"/>
      <c r="I725" s="15"/>
      <c r="J725" s="14"/>
      <c r="K725" s="13"/>
      <c r="L725" s="14"/>
      <c r="M725" s="14"/>
      <c r="N725" s="14"/>
      <c r="O725" s="14"/>
      <c r="P725" s="198"/>
      <c r="Q725" s="198"/>
      <c r="R725" s="198"/>
      <c r="S725" s="198"/>
      <c r="T725" s="198"/>
      <c r="U725" s="198"/>
      <c r="V725" s="198"/>
      <c r="W725" s="202">
        <f t="shared" si="44"/>
        <v>0</v>
      </c>
      <c r="X725" s="14"/>
      <c r="Y725" s="14"/>
      <c r="Z725" s="108"/>
      <c r="AA725" s="114"/>
      <c r="AB725" s="129"/>
      <c r="AC725" s="128"/>
      <c r="AD725" s="142" t="str">
        <f t="shared" si="45"/>
        <v/>
      </c>
      <c r="AE725" s="142" t="str">
        <f>IF($E725&lt;&gt;"",IF($AD725=1,VLOOKUP($E725,得点換算表!$C$5:$D$14,2),VLOOKUP($E725,得点換算表!$E$5:$F$14,2)),"")</f>
        <v/>
      </c>
      <c r="AF725" s="142" t="str">
        <f>IF($F725&lt;&gt;"",IF($AD725=1,VLOOKUP($F725,得点換算表!$C$15:$D$24,2),VLOOKUP($F725,得点換算表!$E$15:$F$24,2)),"")</f>
        <v/>
      </c>
      <c r="AG725" s="142" t="str">
        <f>IF($G725&lt;&gt;"",IF($AD725=1,VLOOKUP($G725,得点換算表!$C$25:$D$34,2),VLOOKUP($G725,得点換算表!$E$25:$F$34,2)),"")</f>
        <v/>
      </c>
      <c r="AH725" s="142" t="str">
        <f>IF($H725&lt;&gt;"",IF($AD725=1,VLOOKUP($H725,得点換算表!$C$35:$D$44,2),VLOOKUP($H725,得点換算表!$E$35:$F$44,2)),"")</f>
        <v/>
      </c>
      <c r="AI725" s="142" t="str">
        <f>IF($I725&lt;&gt;"",IF($AD725=1,VLOOKUP($I725,得点換算表!$C$45:$D$55,2),VLOOKUP($I725,得点換算表!$E$45:$F$55,2)),"")</f>
        <v/>
      </c>
      <c r="AJ725" s="142" t="str">
        <f>IF($J725&lt;&gt;"",IF($AD725=1,VLOOKUP($J725,得点換算表!$C$56:$D$65,2),VLOOKUP($J725,得点換算表!$E$56:$F$65,2)),"")</f>
        <v/>
      </c>
      <c r="AK725" s="142" t="str">
        <f>IF($K725&lt;&gt;"",IF($AD725=1,VLOOKUP($K725,得点換算表!$C$66:$D$76,2),VLOOKUP($K725,得点換算表!$E$66:$F$76,2)),"")</f>
        <v/>
      </c>
      <c r="AL725" s="142" t="str">
        <f>IF($L725&lt;&gt;"",IF($AD725=1,VLOOKUP($L725,得点換算表!$C$77:$D$86,2),VLOOKUP($L725,得点換算表!$E$77:$F$86,2)),"")</f>
        <v/>
      </c>
      <c r="AM725" s="142" t="str">
        <f>IF($M725&lt;&gt;"",IF($AD725=1,VLOOKUP($M725,得点換算表!$C$87:$D$96,2),VLOOKUP($M725,得点換算表!$E$87:$F$96,2)),"")</f>
        <v/>
      </c>
      <c r="AN725" s="142" t="str">
        <f t="shared" si="43"/>
        <v/>
      </c>
      <c r="AO725" s="143" t="str">
        <f>IF(AND($AN725&lt;&gt;"",$AN725&gt;=8),VLOOKUP($AN725,得点換算表!$I$5:$J$9,2),"")</f>
        <v/>
      </c>
      <c r="AP725" s="105"/>
    </row>
    <row r="726" spans="1:42" x14ac:dyDescent="0.15">
      <c r="A726" s="11"/>
      <c r="B726" s="12"/>
      <c r="C726" s="13"/>
      <c r="D726" s="13"/>
      <c r="E726" s="14"/>
      <c r="F726" s="14"/>
      <c r="G726" s="14"/>
      <c r="H726" s="14"/>
      <c r="I726" s="15"/>
      <c r="J726" s="14"/>
      <c r="K726" s="13"/>
      <c r="L726" s="14"/>
      <c r="M726" s="14"/>
      <c r="N726" s="14"/>
      <c r="O726" s="14"/>
      <c r="P726" s="198"/>
      <c r="Q726" s="198"/>
      <c r="R726" s="198"/>
      <c r="S726" s="198"/>
      <c r="T726" s="198"/>
      <c r="U726" s="198"/>
      <c r="V726" s="198"/>
      <c r="W726" s="202">
        <f t="shared" si="44"/>
        <v>0</v>
      </c>
      <c r="X726" s="14"/>
      <c r="Y726" s="14"/>
      <c r="Z726" s="108"/>
      <c r="AA726" s="114"/>
      <c r="AB726" s="129"/>
      <c r="AC726" s="128"/>
      <c r="AD726" s="142" t="str">
        <f t="shared" si="45"/>
        <v/>
      </c>
      <c r="AE726" s="142" t="str">
        <f>IF($E726&lt;&gt;"",IF($AD726=1,VLOOKUP($E726,得点換算表!$C$5:$D$14,2),VLOOKUP($E726,得点換算表!$E$5:$F$14,2)),"")</f>
        <v/>
      </c>
      <c r="AF726" s="142" t="str">
        <f>IF($F726&lt;&gt;"",IF($AD726=1,VLOOKUP($F726,得点換算表!$C$15:$D$24,2),VLOOKUP($F726,得点換算表!$E$15:$F$24,2)),"")</f>
        <v/>
      </c>
      <c r="AG726" s="142" t="str">
        <f>IF($G726&lt;&gt;"",IF($AD726=1,VLOOKUP($G726,得点換算表!$C$25:$D$34,2),VLOOKUP($G726,得点換算表!$E$25:$F$34,2)),"")</f>
        <v/>
      </c>
      <c r="AH726" s="142" t="str">
        <f>IF($H726&lt;&gt;"",IF($AD726=1,VLOOKUP($H726,得点換算表!$C$35:$D$44,2),VLOOKUP($H726,得点換算表!$E$35:$F$44,2)),"")</f>
        <v/>
      </c>
      <c r="AI726" s="142" t="str">
        <f>IF($I726&lt;&gt;"",IF($AD726=1,VLOOKUP($I726,得点換算表!$C$45:$D$55,2),VLOOKUP($I726,得点換算表!$E$45:$F$55,2)),"")</f>
        <v/>
      </c>
      <c r="AJ726" s="142" t="str">
        <f>IF($J726&lt;&gt;"",IF($AD726=1,VLOOKUP($J726,得点換算表!$C$56:$D$65,2),VLOOKUP($J726,得点換算表!$E$56:$F$65,2)),"")</f>
        <v/>
      </c>
      <c r="AK726" s="142" t="str">
        <f>IF($K726&lt;&gt;"",IF($AD726=1,VLOOKUP($K726,得点換算表!$C$66:$D$76,2),VLOOKUP($K726,得点換算表!$E$66:$F$76,2)),"")</f>
        <v/>
      </c>
      <c r="AL726" s="142" t="str">
        <f>IF($L726&lt;&gt;"",IF($AD726=1,VLOOKUP($L726,得点換算表!$C$77:$D$86,2),VLOOKUP($L726,得点換算表!$E$77:$F$86,2)),"")</f>
        <v/>
      </c>
      <c r="AM726" s="142" t="str">
        <f>IF($M726&lt;&gt;"",IF($AD726=1,VLOOKUP($M726,得点換算表!$C$87:$D$96,2),VLOOKUP($M726,得点換算表!$E$87:$F$96,2)),"")</f>
        <v/>
      </c>
      <c r="AN726" s="142" t="str">
        <f t="shared" si="43"/>
        <v/>
      </c>
      <c r="AO726" s="143" t="str">
        <f>IF(AND($AN726&lt;&gt;"",$AN726&gt;=8),VLOOKUP($AN726,得点換算表!$I$5:$J$9,2),"")</f>
        <v/>
      </c>
      <c r="AP726" s="105"/>
    </row>
    <row r="727" spans="1:42" x14ac:dyDescent="0.15">
      <c r="A727" s="11"/>
      <c r="B727" s="12"/>
      <c r="C727" s="13"/>
      <c r="D727" s="13"/>
      <c r="E727" s="14"/>
      <c r="F727" s="14"/>
      <c r="G727" s="14"/>
      <c r="H727" s="14"/>
      <c r="I727" s="15"/>
      <c r="J727" s="14"/>
      <c r="K727" s="13"/>
      <c r="L727" s="14"/>
      <c r="M727" s="14"/>
      <c r="N727" s="14"/>
      <c r="O727" s="14"/>
      <c r="P727" s="198"/>
      <c r="Q727" s="198"/>
      <c r="R727" s="198"/>
      <c r="S727" s="198"/>
      <c r="T727" s="198"/>
      <c r="U727" s="198"/>
      <c r="V727" s="198"/>
      <c r="W727" s="202">
        <f t="shared" si="44"/>
        <v>0</v>
      </c>
      <c r="X727" s="14"/>
      <c r="Y727" s="14"/>
      <c r="Z727" s="108"/>
      <c r="AA727" s="114"/>
      <c r="AB727" s="129"/>
      <c r="AC727" s="128"/>
      <c r="AD727" s="142" t="str">
        <f t="shared" si="45"/>
        <v/>
      </c>
      <c r="AE727" s="142" t="str">
        <f>IF($E727&lt;&gt;"",IF($AD727=1,VLOOKUP($E727,得点換算表!$C$5:$D$14,2),VLOOKUP($E727,得点換算表!$E$5:$F$14,2)),"")</f>
        <v/>
      </c>
      <c r="AF727" s="142" t="str">
        <f>IF($F727&lt;&gt;"",IF($AD727=1,VLOOKUP($F727,得点換算表!$C$15:$D$24,2),VLOOKUP($F727,得点換算表!$E$15:$F$24,2)),"")</f>
        <v/>
      </c>
      <c r="AG727" s="142" t="str">
        <f>IF($G727&lt;&gt;"",IF($AD727=1,VLOOKUP($G727,得点換算表!$C$25:$D$34,2),VLOOKUP($G727,得点換算表!$E$25:$F$34,2)),"")</f>
        <v/>
      </c>
      <c r="AH727" s="142" t="str">
        <f>IF($H727&lt;&gt;"",IF($AD727=1,VLOOKUP($H727,得点換算表!$C$35:$D$44,2),VLOOKUP($H727,得点換算表!$E$35:$F$44,2)),"")</f>
        <v/>
      </c>
      <c r="AI727" s="142" t="str">
        <f>IF($I727&lt;&gt;"",IF($AD727=1,VLOOKUP($I727,得点換算表!$C$45:$D$55,2),VLOOKUP($I727,得点換算表!$E$45:$F$55,2)),"")</f>
        <v/>
      </c>
      <c r="AJ727" s="142" t="str">
        <f>IF($J727&lt;&gt;"",IF($AD727=1,VLOOKUP($J727,得点換算表!$C$56:$D$65,2),VLOOKUP($J727,得点換算表!$E$56:$F$65,2)),"")</f>
        <v/>
      </c>
      <c r="AK727" s="142" t="str">
        <f>IF($K727&lt;&gt;"",IF($AD727=1,VLOOKUP($K727,得点換算表!$C$66:$D$76,2),VLOOKUP($K727,得点換算表!$E$66:$F$76,2)),"")</f>
        <v/>
      </c>
      <c r="AL727" s="142" t="str">
        <f>IF($L727&lt;&gt;"",IF($AD727=1,VLOOKUP($L727,得点換算表!$C$77:$D$86,2),VLOOKUP($L727,得点換算表!$E$77:$F$86,2)),"")</f>
        <v/>
      </c>
      <c r="AM727" s="142" t="str">
        <f>IF($M727&lt;&gt;"",IF($AD727=1,VLOOKUP($M727,得点換算表!$C$87:$D$96,2),VLOOKUP($M727,得点換算表!$E$87:$F$96,2)),"")</f>
        <v/>
      </c>
      <c r="AN727" s="142" t="str">
        <f t="shared" si="43"/>
        <v/>
      </c>
      <c r="AO727" s="143" t="str">
        <f>IF(AND($AN727&lt;&gt;"",$AN727&gt;=8),VLOOKUP($AN727,得点換算表!$I$5:$J$9,2),"")</f>
        <v/>
      </c>
      <c r="AP727" s="105"/>
    </row>
    <row r="728" spans="1:42" x14ac:dyDescent="0.15">
      <c r="A728" s="11"/>
      <c r="B728" s="12"/>
      <c r="C728" s="13"/>
      <c r="D728" s="13"/>
      <c r="E728" s="14"/>
      <c r="F728" s="14"/>
      <c r="G728" s="14"/>
      <c r="H728" s="14"/>
      <c r="I728" s="15"/>
      <c r="J728" s="14"/>
      <c r="K728" s="13"/>
      <c r="L728" s="14"/>
      <c r="M728" s="14"/>
      <c r="N728" s="14"/>
      <c r="O728" s="14"/>
      <c r="P728" s="198"/>
      <c r="Q728" s="198"/>
      <c r="R728" s="198"/>
      <c r="S728" s="198"/>
      <c r="T728" s="198"/>
      <c r="U728" s="198"/>
      <c r="V728" s="198"/>
      <c r="W728" s="202">
        <f t="shared" si="44"/>
        <v>0</v>
      </c>
      <c r="X728" s="14"/>
      <c r="Y728" s="14"/>
      <c r="Z728" s="108"/>
      <c r="AA728" s="114"/>
      <c r="AB728" s="129"/>
      <c r="AC728" s="128"/>
      <c r="AD728" s="142" t="str">
        <f t="shared" si="45"/>
        <v/>
      </c>
      <c r="AE728" s="142" t="str">
        <f>IF($E728&lt;&gt;"",IF($AD728=1,VLOOKUP($E728,得点換算表!$C$5:$D$14,2),VLOOKUP($E728,得点換算表!$E$5:$F$14,2)),"")</f>
        <v/>
      </c>
      <c r="AF728" s="142" t="str">
        <f>IF($F728&lt;&gt;"",IF($AD728=1,VLOOKUP($F728,得点換算表!$C$15:$D$24,2),VLOOKUP($F728,得点換算表!$E$15:$F$24,2)),"")</f>
        <v/>
      </c>
      <c r="AG728" s="142" t="str">
        <f>IF($G728&lt;&gt;"",IF($AD728=1,VLOOKUP($G728,得点換算表!$C$25:$D$34,2),VLOOKUP($G728,得点換算表!$E$25:$F$34,2)),"")</f>
        <v/>
      </c>
      <c r="AH728" s="142" t="str">
        <f>IF($H728&lt;&gt;"",IF($AD728=1,VLOOKUP($H728,得点換算表!$C$35:$D$44,2),VLOOKUP($H728,得点換算表!$E$35:$F$44,2)),"")</f>
        <v/>
      </c>
      <c r="AI728" s="142" t="str">
        <f>IF($I728&lt;&gt;"",IF($AD728=1,VLOOKUP($I728,得点換算表!$C$45:$D$55,2),VLOOKUP($I728,得点換算表!$E$45:$F$55,2)),"")</f>
        <v/>
      </c>
      <c r="AJ728" s="142" t="str">
        <f>IF($J728&lt;&gt;"",IF($AD728=1,VLOOKUP($J728,得点換算表!$C$56:$D$65,2),VLOOKUP($J728,得点換算表!$E$56:$F$65,2)),"")</f>
        <v/>
      </c>
      <c r="AK728" s="142" t="str">
        <f>IF($K728&lt;&gt;"",IF($AD728=1,VLOOKUP($K728,得点換算表!$C$66:$D$76,2),VLOOKUP($K728,得点換算表!$E$66:$F$76,2)),"")</f>
        <v/>
      </c>
      <c r="AL728" s="142" t="str">
        <f>IF($L728&lt;&gt;"",IF($AD728=1,VLOOKUP($L728,得点換算表!$C$77:$D$86,2),VLOOKUP($L728,得点換算表!$E$77:$F$86,2)),"")</f>
        <v/>
      </c>
      <c r="AM728" s="142" t="str">
        <f>IF($M728&lt;&gt;"",IF($AD728=1,VLOOKUP($M728,得点換算表!$C$87:$D$96,2),VLOOKUP($M728,得点換算表!$E$87:$F$96,2)),"")</f>
        <v/>
      </c>
      <c r="AN728" s="142" t="str">
        <f t="shared" si="43"/>
        <v/>
      </c>
      <c r="AO728" s="143" t="str">
        <f>IF(AND($AN728&lt;&gt;"",$AN728&gt;=8),VLOOKUP($AN728,得点換算表!$I$5:$J$9,2),"")</f>
        <v/>
      </c>
      <c r="AP728" s="105"/>
    </row>
    <row r="729" spans="1:42" x14ac:dyDescent="0.15">
      <c r="A729" s="11"/>
      <c r="B729" s="12"/>
      <c r="C729" s="13"/>
      <c r="D729" s="13"/>
      <c r="E729" s="14"/>
      <c r="F729" s="14"/>
      <c r="G729" s="14"/>
      <c r="H729" s="14"/>
      <c r="I729" s="15"/>
      <c r="J729" s="14"/>
      <c r="K729" s="13"/>
      <c r="L729" s="14"/>
      <c r="M729" s="14"/>
      <c r="N729" s="14"/>
      <c r="O729" s="14"/>
      <c r="P729" s="198"/>
      <c r="Q729" s="198"/>
      <c r="R729" s="198"/>
      <c r="S729" s="198"/>
      <c r="T729" s="198"/>
      <c r="U729" s="198"/>
      <c r="V729" s="198"/>
      <c r="W729" s="202">
        <f t="shared" si="44"/>
        <v>0</v>
      </c>
      <c r="X729" s="14"/>
      <c r="Y729" s="14"/>
      <c r="Z729" s="108"/>
      <c r="AA729" s="114"/>
      <c r="AB729" s="129"/>
      <c r="AC729" s="128"/>
      <c r="AD729" s="142" t="str">
        <f t="shared" si="45"/>
        <v/>
      </c>
      <c r="AE729" s="142" t="str">
        <f>IF($E729&lt;&gt;"",IF($AD729=1,VLOOKUP($E729,得点換算表!$C$5:$D$14,2),VLOOKUP($E729,得点換算表!$E$5:$F$14,2)),"")</f>
        <v/>
      </c>
      <c r="AF729" s="142" t="str">
        <f>IF($F729&lt;&gt;"",IF($AD729=1,VLOOKUP($F729,得点換算表!$C$15:$D$24,2),VLOOKUP($F729,得点換算表!$E$15:$F$24,2)),"")</f>
        <v/>
      </c>
      <c r="AG729" s="142" t="str">
        <f>IF($G729&lt;&gt;"",IF($AD729=1,VLOOKUP($G729,得点換算表!$C$25:$D$34,2),VLOOKUP($G729,得点換算表!$E$25:$F$34,2)),"")</f>
        <v/>
      </c>
      <c r="AH729" s="142" t="str">
        <f>IF($H729&lt;&gt;"",IF($AD729=1,VLOOKUP($H729,得点換算表!$C$35:$D$44,2),VLOOKUP($H729,得点換算表!$E$35:$F$44,2)),"")</f>
        <v/>
      </c>
      <c r="AI729" s="142" t="str">
        <f>IF($I729&lt;&gt;"",IF($AD729=1,VLOOKUP($I729,得点換算表!$C$45:$D$55,2),VLOOKUP($I729,得点換算表!$E$45:$F$55,2)),"")</f>
        <v/>
      </c>
      <c r="AJ729" s="142" t="str">
        <f>IF($J729&lt;&gt;"",IF($AD729=1,VLOOKUP($J729,得点換算表!$C$56:$D$65,2),VLOOKUP($J729,得点換算表!$E$56:$F$65,2)),"")</f>
        <v/>
      </c>
      <c r="AK729" s="142" t="str">
        <f>IF($K729&lt;&gt;"",IF($AD729=1,VLOOKUP($K729,得点換算表!$C$66:$D$76,2),VLOOKUP($K729,得点換算表!$E$66:$F$76,2)),"")</f>
        <v/>
      </c>
      <c r="AL729" s="142" t="str">
        <f>IF($L729&lt;&gt;"",IF($AD729=1,VLOOKUP($L729,得点換算表!$C$77:$D$86,2),VLOOKUP($L729,得点換算表!$E$77:$F$86,2)),"")</f>
        <v/>
      </c>
      <c r="AM729" s="142" t="str">
        <f>IF($M729&lt;&gt;"",IF($AD729=1,VLOOKUP($M729,得点換算表!$C$87:$D$96,2),VLOOKUP($M729,得点換算表!$E$87:$F$96,2)),"")</f>
        <v/>
      </c>
      <c r="AN729" s="142" t="str">
        <f t="shared" si="43"/>
        <v/>
      </c>
      <c r="AO729" s="143" t="str">
        <f>IF(AND($AN729&lt;&gt;"",$AN729&gt;=8),VLOOKUP($AN729,得点換算表!$I$5:$J$9,2),"")</f>
        <v/>
      </c>
      <c r="AP729" s="105"/>
    </row>
    <row r="730" spans="1:42" x14ac:dyDescent="0.15">
      <c r="A730" s="11"/>
      <c r="B730" s="12"/>
      <c r="C730" s="13"/>
      <c r="D730" s="13"/>
      <c r="E730" s="14"/>
      <c r="F730" s="14"/>
      <c r="G730" s="14"/>
      <c r="H730" s="14"/>
      <c r="I730" s="15"/>
      <c r="J730" s="14"/>
      <c r="K730" s="13"/>
      <c r="L730" s="14"/>
      <c r="M730" s="14"/>
      <c r="N730" s="14"/>
      <c r="O730" s="14"/>
      <c r="P730" s="198"/>
      <c r="Q730" s="198"/>
      <c r="R730" s="198"/>
      <c r="S730" s="198"/>
      <c r="T730" s="198"/>
      <c r="U730" s="198"/>
      <c r="V730" s="198"/>
      <c r="W730" s="202">
        <f t="shared" si="44"/>
        <v>0</v>
      </c>
      <c r="X730" s="14"/>
      <c r="Y730" s="14"/>
      <c r="Z730" s="108"/>
      <c r="AA730" s="114"/>
      <c r="AB730" s="129"/>
      <c r="AC730" s="128"/>
      <c r="AD730" s="142" t="str">
        <f t="shared" si="45"/>
        <v/>
      </c>
      <c r="AE730" s="142" t="str">
        <f>IF($E730&lt;&gt;"",IF($AD730=1,VLOOKUP($E730,得点換算表!$C$5:$D$14,2),VLOOKUP($E730,得点換算表!$E$5:$F$14,2)),"")</f>
        <v/>
      </c>
      <c r="AF730" s="142" t="str">
        <f>IF($F730&lt;&gt;"",IF($AD730=1,VLOOKUP($F730,得点換算表!$C$15:$D$24,2),VLOOKUP($F730,得点換算表!$E$15:$F$24,2)),"")</f>
        <v/>
      </c>
      <c r="AG730" s="142" t="str">
        <f>IF($G730&lt;&gt;"",IF($AD730=1,VLOOKUP($G730,得点換算表!$C$25:$D$34,2),VLOOKUP($G730,得点換算表!$E$25:$F$34,2)),"")</f>
        <v/>
      </c>
      <c r="AH730" s="142" t="str">
        <f>IF($H730&lt;&gt;"",IF($AD730=1,VLOOKUP($H730,得点換算表!$C$35:$D$44,2),VLOOKUP($H730,得点換算表!$E$35:$F$44,2)),"")</f>
        <v/>
      </c>
      <c r="AI730" s="142" t="str">
        <f>IF($I730&lt;&gt;"",IF($AD730=1,VLOOKUP($I730,得点換算表!$C$45:$D$55,2),VLOOKUP($I730,得点換算表!$E$45:$F$55,2)),"")</f>
        <v/>
      </c>
      <c r="AJ730" s="142" t="str">
        <f>IF($J730&lt;&gt;"",IF($AD730=1,VLOOKUP($J730,得点換算表!$C$56:$D$65,2),VLOOKUP($J730,得点換算表!$E$56:$F$65,2)),"")</f>
        <v/>
      </c>
      <c r="AK730" s="142" t="str">
        <f>IF($K730&lt;&gt;"",IF($AD730=1,VLOOKUP($K730,得点換算表!$C$66:$D$76,2),VLOOKUP($K730,得点換算表!$E$66:$F$76,2)),"")</f>
        <v/>
      </c>
      <c r="AL730" s="142" t="str">
        <f>IF($L730&lt;&gt;"",IF($AD730=1,VLOOKUP($L730,得点換算表!$C$77:$D$86,2),VLOOKUP($L730,得点換算表!$E$77:$F$86,2)),"")</f>
        <v/>
      </c>
      <c r="AM730" s="142" t="str">
        <f>IF($M730&lt;&gt;"",IF($AD730=1,VLOOKUP($M730,得点換算表!$C$87:$D$96,2),VLOOKUP($M730,得点換算表!$E$87:$F$96,2)),"")</f>
        <v/>
      </c>
      <c r="AN730" s="142" t="str">
        <f t="shared" si="43"/>
        <v/>
      </c>
      <c r="AO730" s="143" t="str">
        <f>IF(AND($AN730&lt;&gt;"",$AN730&gt;=8),VLOOKUP($AN730,得点換算表!$I$5:$J$9,2),"")</f>
        <v/>
      </c>
      <c r="AP730" s="105"/>
    </row>
    <row r="731" spans="1:42" x14ac:dyDescent="0.15">
      <c r="A731" s="11"/>
      <c r="B731" s="12"/>
      <c r="C731" s="13"/>
      <c r="D731" s="13"/>
      <c r="E731" s="14"/>
      <c r="F731" s="14"/>
      <c r="G731" s="14"/>
      <c r="H731" s="14"/>
      <c r="I731" s="15"/>
      <c r="J731" s="14"/>
      <c r="K731" s="13"/>
      <c r="L731" s="14"/>
      <c r="M731" s="14"/>
      <c r="N731" s="14"/>
      <c r="O731" s="14"/>
      <c r="P731" s="198"/>
      <c r="Q731" s="198"/>
      <c r="R731" s="198"/>
      <c r="S731" s="198"/>
      <c r="T731" s="198"/>
      <c r="U731" s="198"/>
      <c r="V731" s="198"/>
      <c r="W731" s="202">
        <f t="shared" si="44"/>
        <v>0</v>
      </c>
      <c r="X731" s="14"/>
      <c r="Y731" s="14"/>
      <c r="Z731" s="108"/>
      <c r="AA731" s="114"/>
      <c r="AB731" s="129"/>
      <c r="AC731" s="128"/>
      <c r="AD731" s="142" t="str">
        <f t="shared" si="45"/>
        <v/>
      </c>
      <c r="AE731" s="142" t="str">
        <f>IF($E731&lt;&gt;"",IF($AD731=1,VLOOKUP($E731,得点換算表!$C$5:$D$14,2),VLOOKUP($E731,得点換算表!$E$5:$F$14,2)),"")</f>
        <v/>
      </c>
      <c r="AF731" s="142" t="str">
        <f>IF($F731&lt;&gt;"",IF($AD731=1,VLOOKUP($F731,得点換算表!$C$15:$D$24,2),VLOOKUP($F731,得点換算表!$E$15:$F$24,2)),"")</f>
        <v/>
      </c>
      <c r="AG731" s="142" t="str">
        <f>IF($G731&lt;&gt;"",IF($AD731=1,VLOOKUP($G731,得点換算表!$C$25:$D$34,2),VLOOKUP($G731,得点換算表!$E$25:$F$34,2)),"")</f>
        <v/>
      </c>
      <c r="AH731" s="142" t="str">
        <f>IF($H731&lt;&gt;"",IF($AD731=1,VLOOKUP($H731,得点換算表!$C$35:$D$44,2),VLOOKUP($H731,得点換算表!$E$35:$F$44,2)),"")</f>
        <v/>
      </c>
      <c r="AI731" s="142" t="str">
        <f>IF($I731&lt;&gt;"",IF($AD731=1,VLOOKUP($I731,得点換算表!$C$45:$D$55,2),VLOOKUP($I731,得点換算表!$E$45:$F$55,2)),"")</f>
        <v/>
      </c>
      <c r="AJ731" s="142" t="str">
        <f>IF($J731&lt;&gt;"",IF($AD731=1,VLOOKUP($J731,得点換算表!$C$56:$D$65,2),VLOOKUP($J731,得点換算表!$E$56:$F$65,2)),"")</f>
        <v/>
      </c>
      <c r="AK731" s="142" t="str">
        <f>IF($K731&lt;&gt;"",IF($AD731=1,VLOOKUP($K731,得点換算表!$C$66:$D$76,2),VLOOKUP($K731,得点換算表!$E$66:$F$76,2)),"")</f>
        <v/>
      </c>
      <c r="AL731" s="142" t="str">
        <f>IF($L731&lt;&gt;"",IF($AD731=1,VLOOKUP($L731,得点換算表!$C$77:$D$86,2),VLOOKUP($L731,得点換算表!$E$77:$F$86,2)),"")</f>
        <v/>
      </c>
      <c r="AM731" s="142" t="str">
        <f>IF($M731&lt;&gt;"",IF($AD731=1,VLOOKUP($M731,得点換算表!$C$87:$D$96,2),VLOOKUP($M731,得点換算表!$E$87:$F$96,2)),"")</f>
        <v/>
      </c>
      <c r="AN731" s="142" t="str">
        <f t="shared" si="43"/>
        <v/>
      </c>
      <c r="AO731" s="143" t="str">
        <f>IF(AND($AN731&lt;&gt;"",$AN731&gt;=8),VLOOKUP($AN731,得点換算表!$I$5:$J$9,2),"")</f>
        <v/>
      </c>
      <c r="AP731" s="105"/>
    </row>
    <row r="732" spans="1:42" x14ac:dyDescent="0.15">
      <c r="A732" s="11"/>
      <c r="B732" s="12"/>
      <c r="C732" s="13"/>
      <c r="D732" s="13"/>
      <c r="E732" s="14"/>
      <c r="F732" s="14"/>
      <c r="G732" s="14"/>
      <c r="H732" s="14"/>
      <c r="I732" s="15"/>
      <c r="J732" s="14"/>
      <c r="K732" s="13"/>
      <c r="L732" s="14"/>
      <c r="M732" s="14"/>
      <c r="N732" s="14"/>
      <c r="O732" s="14"/>
      <c r="P732" s="198"/>
      <c r="Q732" s="198"/>
      <c r="R732" s="198"/>
      <c r="S732" s="198"/>
      <c r="T732" s="198"/>
      <c r="U732" s="198"/>
      <c r="V732" s="198"/>
      <c r="W732" s="202">
        <f t="shared" si="44"/>
        <v>0</v>
      </c>
      <c r="X732" s="14"/>
      <c r="Y732" s="14"/>
      <c r="Z732" s="108"/>
      <c r="AA732" s="114"/>
      <c r="AB732" s="129"/>
      <c r="AC732" s="128"/>
      <c r="AD732" s="142" t="str">
        <f t="shared" si="45"/>
        <v/>
      </c>
      <c r="AE732" s="142" t="str">
        <f>IF($E732&lt;&gt;"",IF($AD732=1,VLOOKUP($E732,得点換算表!$C$5:$D$14,2),VLOOKUP($E732,得点換算表!$E$5:$F$14,2)),"")</f>
        <v/>
      </c>
      <c r="AF732" s="142" t="str">
        <f>IF($F732&lt;&gt;"",IF($AD732=1,VLOOKUP($F732,得点換算表!$C$15:$D$24,2),VLOOKUP($F732,得点換算表!$E$15:$F$24,2)),"")</f>
        <v/>
      </c>
      <c r="AG732" s="142" t="str">
        <f>IF($G732&lt;&gt;"",IF($AD732=1,VLOOKUP($G732,得点換算表!$C$25:$D$34,2),VLOOKUP($G732,得点換算表!$E$25:$F$34,2)),"")</f>
        <v/>
      </c>
      <c r="AH732" s="142" t="str">
        <f>IF($H732&lt;&gt;"",IF($AD732=1,VLOOKUP($H732,得点換算表!$C$35:$D$44,2),VLOOKUP($H732,得点換算表!$E$35:$F$44,2)),"")</f>
        <v/>
      </c>
      <c r="AI732" s="142" t="str">
        <f>IF($I732&lt;&gt;"",IF($AD732=1,VLOOKUP($I732,得点換算表!$C$45:$D$55,2),VLOOKUP($I732,得点換算表!$E$45:$F$55,2)),"")</f>
        <v/>
      </c>
      <c r="AJ732" s="142" t="str">
        <f>IF($J732&lt;&gt;"",IF($AD732=1,VLOOKUP($J732,得点換算表!$C$56:$D$65,2),VLOOKUP($J732,得点換算表!$E$56:$F$65,2)),"")</f>
        <v/>
      </c>
      <c r="AK732" s="142" t="str">
        <f>IF($K732&lt;&gt;"",IF($AD732=1,VLOOKUP($K732,得点換算表!$C$66:$D$76,2),VLOOKUP($K732,得点換算表!$E$66:$F$76,2)),"")</f>
        <v/>
      </c>
      <c r="AL732" s="142" t="str">
        <f>IF($L732&lt;&gt;"",IF($AD732=1,VLOOKUP($L732,得点換算表!$C$77:$D$86,2),VLOOKUP($L732,得点換算表!$E$77:$F$86,2)),"")</f>
        <v/>
      </c>
      <c r="AM732" s="142" t="str">
        <f>IF($M732&lt;&gt;"",IF($AD732=1,VLOOKUP($M732,得点換算表!$C$87:$D$96,2),VLOOKUP($M732,得点換算表!$E$87:$F$96,2)),"")</f>
        <v/>
      </c>
      <c r="AN732" s="142" t="str">
        <f t="shared" si="43"/>
        <v/>
      </c>
      <c r="AO732" s="143" t="str">
        <f>IF(AND($AN732&lt;&gt;"",$AN732&gt;=8),VLOOKUP($AN732,得点換算表!$I$5:$J$9,2),"")</f>
        <v/>
      </c>
      <c r="AP732" s="105"/>
    </row>
    <row r="733" spans="1:42" x14ac:dyDescent="0.15">
      <c r="A733" s="11"/>
      <c r="B733" s="12"/>
      <c r="C733" s="13"/>
      <c r="D733" s="13"/>
      <c r="E733" s="14"/>
      <c r="F733" s="14"/>
      <c r="G733" s="14"/>
      <c r="H733" s="14"/>
      <c r="I733" s="15"/>
      <c r="J733" s="14"/>
      <c r="K733" s="13"/>
      <c r="L733" s="14"/>
      <c r="M733" s="14"/>
      <c r="N733" s="14"/>
      <c r="O733" s="14"/>
      <c r="P733" s="198"/>
      <c r="Q733" s="198"/>
      <c r="R733" s="198"/>
      <c r="S733" s="198"/>
      <c r="T733" s="198"/>
      <c r="U733" s="198"/>
      <c r="V733" s="198"/>
      <c r="W733" s="202">
        <f t="shared" si="44"/>
        <v>0</v>
      </c>
      <c r="X733" s="14"/>
      <c r="Y733" s="14"/>
      <c r="Z733" s="108"/>
      <c r="AA733" s="114"/>
      <c r="AB733" s="129"/>
      <c r="AC733" s="128"/>
      <c r="AD733" s="142" t="str">
        <f t="shared" si="45"/>
        <v/>
      </c>
      <c r="AE733" s="142" t="str">
        <f>IF($E733&lt;&gt;"",IF($AD733=1,VLOOKUP($E733,得点換算表!$C$5:$D$14,2),VLOOKUP($E733,得点換算表!$E$5:$F$14,2)),"")</f>
        <v/>
      </c>
      <c r="AF733" s="142" t="str">
        <f>IF($F733&lt;&gt;"",IF($AD733=1,VLOOKUP($F733,得点換算表!$C$15:$D$24,2),VLOOKUP($F733,得点換算表!$E$15:$F$24,2)),"")</f>
        <v/>
      </c>
      <c r="AG733" s="142" t="str">
        <f>IF($G733&lt;&gt;"",IF($AD733=1,VLOOKUP($G733,得点換算表!$C$25:$D$34,2),VLOOKUP($G733,得点換算表!$E$25:$F$34,2)),"")</f>
        <v/>
      </c>
      <c r="AH733" s="142" t="str">
        <f>IF($H733&lt;&gt;"",IF($AD733=1,VLOOKUP($H733,得点換算表!$C$35:$D$44,2),VLOOKUP($H733,得点換算表!$E$35:$F$44,2)),"")</f>
        <v/>
      </c>
      <c r="AI733" s="142" t="str">
        <f>IF($I733&lt;&gt;"",IF($AD733=1,VLOOKUP($I733,得点換算表!$C$45:$D$55,2),VLOOKUP($I733,得点換算表!$E$45:$F$55,2)),"")</f>
        <v/>
      </c>
      <c r="AJ733" s="142" t="str">
        <f>IF($J733&lt;&gt;"",IF($AD733=1,VLOOKUP($J733,得点換算表!$C$56:$D$65,2),VLOOKUP($J733,得点換算表!$E$56:$F$65,2)),"")</f>
        <v/>
      </c>
      <c r="AK733" s="142" t="str">
        <f>IF($K733&lt;&gt;"",IF($AD733=1,VLOOKUP($K733,得点換算表!$C$66:$D$76,2),VLOOKUP($K733,得点換算表!$E$66:$F$76,2)),"")</f>
        <v/>
      </c>
      <c r="AL733" s="142" t="str">
        <f>IF($L733&lt;&gt;"",IF($AD733=1,VLOOKUP($L733,得点換算表!$C$77:$D$86,2),VLOOKUP($L733,得点換算表!$E$77:$F$86,2)),"")</f>
        <v/>
      </c>
      <c r="AM733" s="142" t="str">
        <f>IF($M733&lt;&gt;"",IF($AD733=1,VLOOKUP($M733,得点換算表!$C$87:$D$96,2),VLOOKUP($M733,得点換算表!$E$87:$F$96,2)),"")</f>
        <v/>
      </c>
      <c r="AN733" s="142" t="str">
        <f t="shared" si="43"/>
        <v/>
      </c>
      <c r="AO733" s="143" t="str">
        <f>IF(AND($AN733&lt;&gt;"",$AN733&gt;=8),VLOOKUP($AN733,得点換算表!$I$5:$J$9,2),"")</f>
        <v/>
      </c>
      <c r="AP733" s="105"/>
    </row>
    <row r="734" spans="1:42" x14ac:dyDescent="0.15">
      <c r="A734" s="11"/>
      <c r="B734" s="12"/>
      <c r="C734" s="13"/>
      <c r="D734" s="13"/>
      <c r="E734" s="14"/>
      <c r="F734" s="14"/>
      <c r="G734" s="14"/>
      <c r="H734" s="14"/>
      <c r="I734" s="15"/>
      <c r="J734" s="14"/>
      <c r="K734" s="13"/>
      <c r="L734" s="14"/>
      <c r="M734" s="14"/>
      <c r="N734" s="14"/>
      <c r="O734" s="14"/>
      <c r="P734" s="198"/>
      <c r="Q734" s="198"/>
      <c r="R734" s="198"/>
      <c r="S734" s="198"/>
      <c r="T734" s="198"/>
      <c r="U734" s="198"/>
      <c r="V734" s="198"/>
      <c r="W734" s="202">
        <f t="shared" si="44"/>
        <v>0</v>
      </c>
      <c r="X734" s="14"/>
      <c r="Y734" s="14"/>
      <c r="Z734" s="108"/>
      <c r="AA734" s="114"/>
      <c r="AB734" s="129"/>
      <c r="AC734" s="128"/>
      <c r="AD734" s="142" t="str">
        <f t="shared" si="45"/>
        <v/>
      </c>
      <c r="AE734" s="142" t="str">
        <f>IF($E734&lt;&gt;"",IF($AD734=1,VLOOKUP($E734,得点換算表!$C$5:$D$14,2),VLOOKUP($E734,得点換算表!$E$5:$F$14,2)),"")</f>
        <v/>
      </c>
      <c r="AF734" s="142" t="str">
        <f>IF($F734&lt;&gt;"",IF($AD734=1,VLOOKUP($F734,得点換算表!$C$15:$D$24,2),VLOOKUP($F734,得点換算表!$E$15:$F$24,2)),"")</f>
        <v/>
      </c>
      <c r="AG734" s="142" t="str">
        <f>IF($G734&lt;&gt;"",IF($AD734=1,VLOOKUP($G734,得点換算表!$C$25:$D$34,2),VLOOKUP($G734,得点換算表!$E$25:$F$34,2)),"")</f>
        <v/>
      </c>
      <c r="AH734" s="142" t="str">
        <f>IF($H734&lt;&gt;"",IF($AD734=1,VLOOKUP($H734,得点換算表!$C$35:$D$44,2),VLOOKUP($H734,得点換算表!$E$35:$F$44,2)),"")</f>
        <v/>
      </c>
      <c r="AI734" s="142" t="str">
        <f>IF($I734&lt;&gt;"",IF($AD734=1,VLOOKUP($I734,得点換算表!$C$45:$D$55,2),VLOOKUP($I734,得点換算表!$E$45:$F$55,2)),"")</f>
        <v/>
      </c>
      <c r="AJ734" s="142" t="str">
        <f>IF($J734&lt;&gt;"",IF($AD734=1,VLOOKUP($J734,得点換算表!$C$56:$D$65,2),VLOOKUP($J734,得点換算表!$E$56:$F$65,2)),"")</f>
        <v/>
      </c>
      <c r="AK734" s="142" t="str">
        <f>IF($K734&lt;&gt;"",IF($AD734=1,VLOOKUP($K734,得点換算表!$C$66:$D$76,2),VLOOKUP($K734,得点換算表!$E$66:$F$76,2)),"")</f>
        <v/>
      </c>
      <c r="AL734" s="142" t="str">
        <f>IF($L734&lt;&gt;"",IF($AD734=1,VLOOKUP($L734,得点換算表!$C$77:$D$86,2),VLOOKUP($L734,得点換算表!$E$77:$F$86,2)),"")</f>
        <v/>
      </c>
      <c r="AM734" s="142" t="str">
        <f>IF($M734&lt;&gt;"",IF($AD734=1,VLOOKUP($M734,得点換算表!$C$87:$D$96,2),VLOOKUP($M734,得点換算表!$E$87:$F$96,2)),"")</f>
        <v/>
      </c>
      <c r="AN734" s="142" t="str">
        <f t="shared" si="43"/>
        <v/>
      </c>
      <c r="AO734" s="143" t="str">
        <f>IF(AND($AN734&lt;&gt;"",$AN734&gt;=8),VLOOKUP($AN734,得点換算表!$I$5:$J$9,2),"")</f>
        <v/>
      </c>
      <c r="AP734" s="105"/>
    </row>
    <row r="735" spans="1:42" x14ac:dyDescent="0.15">
      <c r="A735" s="11"/>
      <c r="B735" s="12"/>
      <c r="C735" s="13"/>
      <c r="D735" s="13"/>
      <c r="E735" s="14"/>
      <c r="F735" s="14"/>
      <c r="G735" s="14"/>
      <c r="H735" s="14"/>
      <c r="I735" s="15"/>
      <c r="J735" s="14"/>
      <c r="K735" s="13"/>
      <c r="L735" s="14"/>
      <c r="M735" s="14"/>
      <c r="N735" s="14"/>
      <c r="O735" s="14"/>
      <c r="P735" s="198"/>
      <c r="Q735" s="198"/>
      <c r="R735" s="198"/>
      <c r="S735" s="198"/>
      <c r="T735" s="198"/>
      <c r="U735" s="198"/>
      <c r="V735" s="198"/>
      <c r="W735" s="202">
        <f t="shared" si="44"/>
        <v>0</v>
      </c>
      <c r="X735" s="14"/>
      <c r="Y735" s="14"/>
      <c r="Z735" s="108"/>
      <c r="AA735" s="114"/>
      <c r="AB735" s="129"/>
      <c r="AC735" s="128"/>
      <c r="AD735" s="142" t="str">
        <f t="shared" si="45"/>
        <v/>
      </c>
      <c r="AE735" s="142" t="str">
        <f>IF($E735&lt;&gt;"",IF($AD735=1,VLOOKUP($E735,得点換算表!$C$5:$D$14,2),VLOOKUP($E735,得点換算表!$E$5:$F$14,2)),"")</f>
        <v/>
      </c>
      <c r="AF735" s="142" t="str">
        <f>IF($F735&lt;&gt;"",IF($AD735=1,VLOOKUP($F735,得点換算表!$C$15:$D$24,2),VLOOKUP($F735,得点換算表!$E$15:$F$24,2)),"")</f>
        <v/>
      </c>
      <c r="AG735" s="142" t="str">
        <f>IF($G735&lt;&gt;"",IF($AD735=1,VLOOKUP($G735,得点換算表!$C$25:$D$34,2),VLOOKUP($G735,得点換算表!$E$25:$F$34,2)),"")</f>
        <v/>
      </c>
      <c r="AH735" s="142" t="str">
        <f>IF($H735&lt;&gt;"",IF($AD735=1,VLOOKUP($H735,得点換算表!$C$35:$D$44,2),VLOOKUP($H735,得点換算表!$E$35:$F$44,2)),"")</f>
        <v/>
      </c>
      <c r="AI735" s="142" t="str">
        <f>IF($I735&lt;&gt;"",IF($AD735=1,VLOOKUP($I735,得点換算表!$C$45:$D$55,2),VLOOKUP($I735,得点換算表!$E$45:$F$55,2)),"")</f>
        <v/>
      </c>
      <c r="AJ735" s="142" t="str">
        <f>IF($J735&lt;&gt;"",IF($AD735=1,VLOOKUP($J735,得点換算表!$C$56:$D$65,2),VLOOKUP($J735,得点換算表!$E$56:$F$65,2)),"")</f>
        <v/>
      </c>
      <c r="AK735" s="142" t="str">
        <f>IF($K735&lt;&gt;"",IF($AD735=1,VLOOKUP($K735,得点換算表!$C$66:$D$76,2),VLOOKUP($K735,得点換算表!$E$66:$F$76,2)),"")</f>
        <v/>
      </c>
      <c r="AL735" s="142" t="str">
        <f>IF($L735&lt;&gt;"",IF($AD735=1,VLOOKUP($L735,得点換算表!$C$77:$D$86,2),VLOOKUP($L735,得点換算表!$E$77:$F$86,2)),"")</f>
        <v/>
      </c>
      <c r="AM735" s="142" t="str">
        <f>IF($M735&lt;&gt;"",IF($AD735=1,VLOOKUP($M735,得点換算表!$C$87:$D$96,2),VLOOKUP($M735,得点換算表!$E$87:$F$96,2)),"")</f>
        <v/>
      </c>
      <c r="AN735" s="142" t="str">
        <f t="shared" si="43"/>
        <v/>
      </c>
      <c r="AO735" s="143" t="str">
        <f>IF(AND($AN735&lt;&gt;"",$AN735&gt;=8),VLOOKUP($AN735,得点換算表!$I$5:$J$9,2),"")</f>
        <v/>
      </c>
      <c r="AP735" s="105"/>
    </row>
    <row r="736" spans="1:42" x14ac:dyDescent="0.15">
      <c r="A736" s="11"/>
      <c r="B736" s="12"/>
      <c r="C736" s="13"/>
      <c r="D736" s="13"/>
      <c r="E736" s="14"/>
      <c r="F736" s="14"/>
      <c r="G736" s="14"/>
      <c r="H736" s="14"/>
      <c r="I736" s="15"/>
      <c r="J736" s="14"/>
      <c r="K736" s="13"/>
      <c r="L736" s="14"/>
      <c r="M736" s="14"/>
      <c r="N736" s="14"/>
      <c r="O736" s="14"/>
      <c r="P736" s="198"/>
      <c r="Q736" s="198"/>
      <c r="R736" s="198"/>
      <c r="S736" s="198"/>
      <c r="T736" s="198"/>
      <c r="U736" s="198"/>
      <c r="V736" s="198"/>
      <c r="W736" s="202">
        <f t="shared" si="44"/>
        <v>0</v>
      </c>
      <c r="X736" s="14"/>
      <c r="Y736" s="14"/>
      <c r="Z736" s="108"/>
      <c r="AA736" s="114"/>
      <c r="AB736" s="129"/>
      <c r="AC736" s="128"/>
      <c r="AD736" s="142" t="str">
        <f t="shared" si="45"/>
        <v/>
      </c>
      <c r="AE736" s="142" t="str">
        <f>IF($E736&lt;&gt;"",IF($AD736=1,VLOOKUP($E736,得点換算表!$C$5:$D$14,2),VLOOKUP($E736,得点換算表!$E$5:$F$14,2)),"")</f>
        <v/>
      </c>
      <c r="AF736" s="142" t="str">
        <f>IF($F736&lt;&gt;"",IF($AD736=1,VLOOKUP($F736,得点換算表!$C$15:$D$24,2),VLOOKUP($F736,得点換算表!$E$15:$F$24,2)),"")</f>
        <v/>
      </c>
      <c r="AG736" s="142" t="str">
        <f>IF($G736&lt;&gt;"",IF($AD736=1,VLOOKUP($G736,得点換算表!$C$25:$D$34,2),VLOOKUP($G736,得点換算表!$E$25:$F$34,2)),"")</f>
        <v/>
      </c>
      <c r="AH736" s="142" t="str">
        <f>IF($H736&lt;&gt;"",IF($AD736=1,VLOOKUP($H736,得点換算表!$C$35:$D$44,2),VLOOKUP($H736,得点換算表!$E$35:$F$44,2)),"")</f>
        <v/>
      </c>
      <c r="AI736" s="142" t="str">
        <f>IF($I736&lt;&gt;"",IF($AD736=1,VLOOKUP($I736,得点換算表!$C$45:$D$55,2),VLOOKUP($I736,得点換算表!$E$45:$F$55,2)),"")</f>
        <v/>
      </c>
      <c r="AJ736" s="142" t="str">
        <f>IF($J736&lt;&gt;"",IF($AD736=1,VLOOKUP($J736,得点換算表!$C$56:$D$65,2),VLOOKUP($J736,得点換算表!$E$56:$F$65,2)),"")</f>
        <v/>
      </c>
      <c r="AK736" s="142" t="str">
        <f>IF($K736&lt;&gt;"",IF($AD736=1,VLOOKUP($K736,得点換算表!$C$66:$D$76,2),VLOOKUP($K736,得点換算表!$E$66:$F$76,2)),"")</f>
        <v/>
      </c>
      <c r="AL736" s="142" t="str">
        <f>IF($L736&lt;&gt;"",IF($AD736=1,VLOOKUP($L736,得点換算表!$C$77:$D$86,2),VLOOKUP($L736,得点換算表!$E$77:$F$86,2)),"")</f>
        <v/>
      </c>
      <c r="AM736" s="142" t="str">
        <f>IF($M736&lt;&gt;"",IF($AD736=1,VLOOKUP($M736,得点換算表!$C$87:$D$96,2),VLOOKUP($M736,得点換算表!$E$87:$F$96,2)),"")</f>
        <v/>
      </c>
      <c r="AN736" s="142" t="str">
        <f t="shared" si="43"/>
        <v/>
      </c>
      <c r="AO736" s="143" t="str">
        <f>IF(AND($AN736&lt;&gt;"",$AN736&gt;=8),VLOOKUP($AN736,得点換算表!$I$5:$J$9,2),"")</f>
        <v/>
      </c>
      <c r="AP736" s="105"/>
    </row>
    <row r="737" spans="1:42" x14ac:dyDescent="0.15">
      <c r="A737" s="11"/>
      <c r="B737" s="12"/>
      <c r="C737" s="13"/>
      <c r="D737" s="13"/>
      <c r="E737" s="14"/>
      <c r="F737" s="14"/>
      <c r="G737" s="14"/>
      <c r="H737" s="14"/>
      <c r="I737" s="15"/>
      <c r="J737" s="14"/>
      <c r="K737" s="13"/>
      <c r="L737" s="14"/>
      <c r="M737" s="14"/>
      <c r="N737" s="14"/>
      <c r="O737" s="14"/>
      <c r="P737" s="198"/>
      <c r="Q737" s="198"/>
      <c r="R737" s="198"/>
      <c r="S737" s="198"/>
      <c r="T737" s="198"/>
      <c r="U737" s="198"/>
      <c r="V737" s="198"/>
      <c r="W737" s="202">
        <f t="shared" si="44"/>
        <v>0</v>
      </c>
      <c r="X737" s="14"/>
      <c r="Y737" s="14"/>
      <c r="Z737" s="108"/>
      <c r="AA737" s="114"/>
      <c r="AB737" s="129"/>
      <c r="AC737" s="128"/>
      <c r="AD737" s="142" t="str">
        <f t="shared" si="45"/>
        <v/>
      </c>
      <c r="AE737" s="142" t="str">
        <f>IF($E737&lt;&gt;"",IF($AD737=1,VLOOKUP($E737,得点換算表!$C$5:$D$14,2),VLOOKUP($E737,得点換算表!$E$5:$F$14,2)),"")</f>
        <v/>
      </c>
      <c r="AF737" s="142" t="str">
        <f>IF($F737&lt;&gt;"",IF($AD737=1,VLOOKUP($F737,得点換算表!$C$15:$D$24,2),VLOOKUP($F737,得点換算表!$E$15:$F$24,2)),"")</f>
        <v/>
      </c>
      <c r="AG737" s="142" t="str">
        <f>IF($G737&lt;&gt;"",IF($AD737=1,VLOOKUP($G737,得点換算表!$C$25:$D$34,2),VLOOKUP($G737,得点換算表!$E$25:$F$34,2)),"")</f>
        <v/>
      </c>
      <c r="AH737" s="142" t="str">
        <f>IF($H737&lt;&gt;"",IF($AD737=1,VLOOKUP($H737,得点換算表!$C$35:$D$44,2),VLOOKUP($H737,得点換算表!$E$35:$F$44,2)),"")</f>
        <v/>
      </c>
      <c r="AI737" s="142" t="str">
        <f>IF($I737&lt;&gt;"",IF($AD737=1,VLOOKUP($I737,得点換算表!$C$45:$D$55,2),VLOOKUP($I737,得点換算表!$E$45:$F$55,2)),"")</f>
        <v/>
      </c>
      <c r="AJ737" s="142" t="str">
        <f>IF($J737&lt;&gt;"",IF($AD737=1,VLOOKUP($J737,得点換算表!$C$56:$D$65,2),VLOOKUP($J737,得点換算表!$E$56:$F$65,2)),"")</f>
        <v/>
      </c>
      <c r="AK737" s="142" t="str">
        <f>IF($K737&lt;&gt;"",IF($AD737=1,VLOOKUP($K737,得点換算表!$C$66:$D$76,2),VLOOKUP($K737,得点換算表!$E$66:$F$76,2)),"")</f>
        <v/>
      </c>
      <c r="AL737" s="142" t="str">
        <f>IF($L737&lt;&gt;"",IF($AD737=1,VLOOKUP($L737,得点換算表!$C$77:$D$86,2),VLOOKUP($L737,得点換算表!$E$77:$F$86,2)),"")</f>
        <v/>
      </c>
      <c r="AM737" s="142" t="str">
        <f>IF($M737&lt;&gt;"",IF($AD737=1,VLOOKUP($M737,得点換算表!$C$87:$D$96,2),VLOOKUP($M737,得点換算表!$E$87:$F$96,2)),"")</f>
        <v/>
      </c>
      <c r="AN737" s="142" t="str">
        <f t="shared" si="43"/>
        <v/>
      </c>
      <c r="AO737" s="143" t="str">
        <f>IF(AND($AN737&lt;&gt;"",$AN737&gt;=8),VLOOKUP($AN737,得点換算表!$I$5:$J$9,2),"")</f>
        <v/>
      </c>
      <c r="AP737" s="105"/>
    </row>
    <row r="738" spans="1:42" x14ac:dyDescent="0.15">
      <c r="A738" s="11"/>
      <c r="B738" s="12"/>
      <c r="C738" s="13"/>
      <c r="D738" s="13"/>
      <c r="E738" s="14"/>
      <c r="F738" s="14"/>
      <c r="G738" s="14"/>
      <c r="H738" s="14"/>
      <c r="I738" s="15"/>
      <c r="J738" s="14"/>
      <c r="K738" s="13"/>
      <c r="L738" s="14"/>
      <c r="M738" s="14"/>
      <c r="N738" s="14"/>
      <c r="O738" s="14"/>
      <c r="P738" s="198"/>
      <c r="Q738" s="198"/>
      <c r="R738" s="198"/>
      <c r="S738" s="198"/>
      <c r="T738" s="198"/>
      <c r="U738" s="198"/>
      <c r="V738" s="198"/>
      <c r="W738" s="202">
        <f t="shared" si="44"/>
        <v>0</v>
      </c>
      <c r="X738" s="14"/>
      <c r="Y738" s="14"/>
      <c r="Z738" s="108"/>
      <c r="AA738" s="114"/>
      <c r="AB738" s="129"/>
      <c r="AC738" s="128"/>
      <c r="AD738" s="142" t="str">
        <f t="shared" si="45"/>
        <v/>
      </c>
      <c r="AE738" s="142" t="str">
        <f>IF($E738&lt;&gt;"",IF($AD738=1,VLOOKUP($E738,得点換算表!$C$5:$D$14,2),VLOOKUP($E738,得点換算表!$E$5:$F$14,2)),"")</f>
        <v/>
      </c>
      <c r="AF738" s="142" t="str">
        <f>IF($F738&lt;&gt;"",IF($AD738=1,VLOOKUP($F738,得点換算表!$C$15:$D$24,2),VLOOKUP($F738,得点換算表!$E$15:$F$24,2)),"")</f>
        <v/>
      </c>
      <c r="AG738" s="142" t="str">
        <f>IF($G738&lt;&gt;"",IF($AD738=1,VLOOKUP($G738,得点換算表!$C$25:$D$34,2),VLOOKUP($G738,得点換算表!$E$25:$F$34,2)),"")</f>
        <v/>
      </c>
      <c r="AH738" s="142" t="str">
        <f>IF($H738&lt;&gt;"",IF($AD738=1,VLOOKUP($H738,得点換算表!$C$35:$D$44,2),VLOOKUP($H738,得点換算表!$E$35:$F$44,2)),"")</f>
        <v/>
      </c>
      <c r="AI738" s="142" t="str">
        <f>IF($I738&lt;&gt;"",IF($AD738=1,VLOOKUP($I738,得点換算表!$C$45:$D$55,2),VLOOKUP($I738,得点換算表!$E$45:$F$55,2)),"")</f>
        <v/>
      </c>
      <c r="AJ738" s="142" t="str">
        <f>IF($J738&lt;&gt;"",IF($AD738=1,VLOOKUP($J738,得点換算表!$C$56:$D$65,2),VLOOKUP($J738,得点換算表!$E$56:$F$65,2)),"")</f>
        <v/>
      </c>
      <c r="AK738" s="142" t="str">
        <f>IF($K738&lt;&gt;"",IF($AD738=1,VLOOKUP($K738,得点換算表!$C$66:$D$76,2),VLOOKUP($K738,得点換算表!$E$66:$F$76,2)),"")</f>
        <v/>
      </c>
      <c r="AL738" s="142" t="str">
        <f>IF($L738&lt;&gt;"",IF($AD738=1,VLOOKUP($L738,得点換算表!$C$77:$D$86,2),VLOOKUP($L738,得点換算表!$E$77:$F$86,2)),"")</f>
        <v/>
      </c>
      <c r="AM738" s="142" t="str">
        <f>IF($M738&lt;&gt;"",IF($AD738=1,VLOOKUP($M738,得点換算表!$C$87:$D$96,2),VLOOKUP($M738,得点換算表!$E$87:$F$96,2)),"")</f>
        <v/>
      </c>
      <c r="AN738" s="142" t="str">
        <f t="shared" si="43"/>
        <v/>
      </c>
      <c r="AO738" s="143" t="str">
        <f>IF(AND($AN738&lt;&gt;"",$AN738&gt;=8),VLOOKUP($AN738,得点換算表!$I$5:$J$9,2),"")</f>
        <v/>
      </c>
      <c r="AP738" s="105"/>
    </row>
    <row r="739" spans="1:42" x14ac:dyDescent="0.15">
      <c r="A739" s="11"/>
      <c r="B739" s="12"/>
      <c r="C739" s="13"/>
      <c r="D739" s="13"/>
      <c r="E739" s="14"/>
      <c r="F739" s="14"/>
      <c r="G739" s="14"/>
      <c r="H739" s="14"/>
      <c r="I739" s="15"/>
      <c r="J739" s="14"/>
      <c r="K739" s="13"/>
      <c r="L739" s="14"/>
      <c r="M739" s="14"/>
      <c r="N739" s="14"/>
      <c r="O739" s="14"/>
      <c r="P739" s="198"/>
      <c r="Q739" s="198"/>
      <c r="R739" s="198"/>
      <c r="S739" s="198"/>
      <c r="T739" s="198"/>
      <c r="U739" s="198"/>
      <c r="V739" s="198"/>
      <c r="W739" s="202">
        <f t="shared" si="44"/>
        <v>0</v>
      </c>
      <c r="X739" s="14"/>
      <c r="Y739" s="14"/>
      <c r="Z739" s="108"/>
      <c r="AA739" s="114"/>
      <c r="AB739" s="129"/>
      <c r="AC739" s="128"/>
      <c r="AD739" s="142" t="str">
        <f t="shared" si="45"/>
        <v/>
      </c>
      <c r="AE739" s="142" t="str">
        <f>IF($E739&lt;&gt;"",IF($AD739=1,VLOOKUP($E739,得点換算表!$C$5:$D$14,2),VLOOKUP($E739,得点換算表!$E$5:$F$14,2)),"")</f>
        <v/>
      </c>
      <c r="AF739" s="142" t="str">
        <f>IF($F739&lt;&gt;"",IF($AD739=1,VLOOKUP($F739,得点換算表!$C$15:$D$24,2),VLOOKUP($F739,得点換算表!$E$15:$F$24,2)),"")</f>
        <v/>
      </c>
      <c r="AG739" s="142" t="str">
        <f>IF($G739&lt;&gt;"",IF($AD739=1,VLOOKUP($G739,得点換算表!$C$25:$D$34,2),VLOOKUP($G739,得点換算表!$E$25:$F$34,2)),"")</f>
        <v/>
      </c>
      <c r="AH739" s="142" t="str">
        <f>IF($H739&lt;&gt;"",IF($AD739=1,VLOOKUP($H739,得点換算表!$C$35:$D$44,2),VLOOKUP($H739,得点換算表!$E$35:$F$44,2)),"")</f>
        <v/>
      </c>
      <c r="AI739" s="142" t="str">
        <f>IF($I739&lt;&gt;"",IF($AD739=1,VLOOKUP($I739,得点換算表!$C$45:$D$55,2),VLOOKUP($I739,得点換算表!$E$45:$F$55,2)),"")</f>
        <v/>
      </c>
      <c r="AJ739" s="142" t="str">
        <f>IF($J739&lt;&gt;"",IF($AD739=1,VLOOKUP($J739,得点換算表!$C$56:$D$65,2),VLOOKUP($J739,得点換算表!$E$56:$F$65,2)),"")</f>
        <v/>
      </c>
      <c r="AK739" s="142" t="str">
        <f>IF($K739&lt;&gt;"",IF($AD739=1,VLOOKUP($K739,得点換算表!$C$66:$D$76,2),VLOOKUP($K739,得点換算表!$E$66:$F$76,2)),"")</f>
        <v/>
      </c>
      <c r="AL739" s="142" t="str">
        <f>IF($L739&lt;&gt;"",IF($AD739=1,VLOOKUP($L739,得点換算表!$C$77:$D$86,2),VLOOKUP($L739,得点換算表!$E$77:$F$86,2)),"")</f>
        <v/>
      </c>
      <c r="AM739" s="142" t="str">
        <f>IF($M739&lt;&gt;"",IF($AD739=1,VLOOKUP($M739,得点換算表!$C$87:$D$96,2),VLOOKUP($M739,得点換算表!$E$87:$F$96,2)),"")</f>
        <v/>
      </c>
      <c r="AN739" s="142" t="str">
        <f t="shared" si="43"/>
        <v/>
      </c>
      <c r="AO739" s="143" t="str">
        <f>IF(AND($AN739&lt;&gt;"",$AN739&gt;=8),VLOOKUP($AN739,得点換算表!$I$5:$J$9,2),"")</f>
        <v/>
      </c>
      <c r="AP739" s="105"/>
    </row>
    <row r="740" spans="1:42" x14ac:dyDescent="0.15">
      <c r="A740" s="11"/>
      <c r="B740" s="12"/>
      <c r="C740" s="13"/>
      <c r="D740" s="13"/>
      <c r="E740" s="14"/>
      <c r="F740" s="14"/>
      <c r="G740" s="14"/>
      <c r="H740" s="14"/>
      <c r="I740" s="15"/>
      <c r="J740" s="14"/>
      <c r="K740" s="13"/>
      <c r="L740" s="14"/>
      <c r="M740" s="14"/>
      <c r="N740" s="14"/>
      <c r="O740" s="14"/>
      <c r="P740" s="198"/>
      <c r="Q740" s="198"/>
      <c r="R740" s="198"/>
      <c r="S740" s="198"/>
      <c r="T740" s="198"/>
      <c r="U740" s="198"/>
      <c r="V740" s="198"/>
      <c r="W740" s="202">
        <f t="shared" si="44"/>
        <v>0</v>
      </c>
      <c r="X740" s="14"/>
      <c r="Y740" s="14"/>
      <c r="Z740" s="108"/>
      <c r="AA740" s="114"/>
      <c r="AB740" s="129"/>
      <c r="AC740" s="128"/>
      <c r="AD740" s="142" t="str">
        <f t="shared" si="45"/>
        <v/>
      </c>
      <c r="AE740" s="142" t="str">
        <f>IF($E740&lt;&gt;"",IF($AD740=1,VLOOKUP($E740,得点換算表!$C$5:$D$14,2),VLOOKUP($E740,得点換算表!$E$5:$F$14,2)),"")</f>
        <v/>
      </c>
      <c r="AF740" s="142" t="str">
        <f>IF($F740&lt;&gt;"",IF($AD740=1,VLOOKUP($F740,得点換算表!$C$15:$D$24,2),VLOOKUP($F740,得点換算表!$E$15:$F$24,2)),"")</f>
        <v/>
      </c>
      <c r="AG740" s="142" t="str">
        <f>IF($G740&lt;&gt;"",IF($AD740=1,VLOOKUP($G740,得点換算表!$C$25:$D$34,2),VLOOKUP($G740,得点換算表!$E$25:$F$34,2)),"")</f>
        <v/>
      </c>
      <c r="AH740" s="142" t="str">
        <f>IF($H740&lt;&gt;"",IF($AD740=1,VLOOKUP($H740,得点換算表!$C$35:$D$44,2),VLOOKUP($H740,得点換算表!$E$35:$F$44,2)),"")</f>
        <v/>
      </c>
      <c r="AI740" s="142" t="str">
        <f>IF($I740&lt;&gt;"",IF($AD740=1,VLOOKUP($I740,得点換算表!$C$45:$D$55,2),VLOOKUP($I740,得点換算表!$E$45:$F$55,2)),"")</f>
        <v/>
      </c>
      <c r="AJ740" s="142" t="str">
        <f>IF($J740&lt;&gt;"",IF($AD740=1,VLOOKUP($J740,得点換算表!$C$56:$D$65,2),VLOOKUP($J740,得点換算表!$E$56:$F$65,2)),"")</f>
        <v/>
      </c>
      <c r="AK740" s="142" t="str">
        <f>IF($K740&lt;&gt;"",IF($AD740=1,VLOOKUP($K740,得点換算表!$C$66:$D$76,2),VLOOKUP($K740,得点換算表!$E$66:$F$76,2)),"")</f>
        <v/>
      </c>
      <c r="AL740" s="142" t="str">
        <f>IF($L740&lt;&gt;"",IF($AD740=1,VLOOKUP($L740,得点換算表!$C$77:$D$86,2),VLOOKUP($L740,得点換算表!$E$77:$F$86,2)),"")</f>
        <v/>
      </c>
      <c r="AM740" s="142" t="str">
        <f>IF($M740&lt;&gt;"",IF($AD740=1,VLOOKUP($M740,得点換算表!$C$87:$D$96,2),VLOOKUP($M740,得点換算表!$E$87:$F$96,2)),"")</f>
        <v/>
      </c>
      <c r="AN740" s="142" t="str">
        <f t="shared" si="43"/>
        <v/>
      </c>
      <c r="AO740" s="143" t="str">
        <f>IF(AND($AN740&lt;&gt;"",$AN740&gt;=8),VLOOKUP($AN740,得点換算表!$I$5:$J$9,2),"")</f>
        <v/>
      </c>
      <c r="AP740" s="105"/>
    </row>
    <row r="741" spans="1:42" x14ac:dyDescent="0.15">
      <c r="A741" s="11"/>
      <c r="B741" s="12"/>
      <c r="C741" s="13"/>
      <c r="D741" s="13"/>
      <c r="E741" s="14"/>
      <c r="F741" s="14"/>
      <c r="G741" s="14"/>
      <c r="H741" s="14"/>
      <c r="I741" s="15"/>
      <c r="J741" s="14"/>
      <c r="K741" s="13"/>
      <c r="L741" s="14"/>
      <c r="M741" s="14"/>
      <c r="N741" s="14"/>
      <c r="O741" s="14"/>
      <c r="P741" s="198"/>
      <c r="Q741" s="198"/>
      <c r="R741" s="198"/>
      <c r="S741" s="198"/>
      <c r="T741" s="198"/>
      <c r="U741" s="198"/>
      <c r="V741" s="198"/>
      <c r="W741" s="202">
        <f t="shared" si="44"/>
        <v>0</v>
      </c>
      <c r="X741" s="14"/>
      <c r="Y741" s="14"/>
      <c r="Z741" s="108"/>
      <c r="AA741" s="114"/>
      <c r="AB741" s="129"/>
      <c r="AC741" s="128"/>
      <c r="AD741" s="142" t="str">
        <f t="shared" si="45"/>
        <v/>
      </c>
      <c r="AE741" s="142" t="str">
        <f>IF($E741&lt;&gt;"",IF($AD741=1,VLOOKUP($E741,得点換算表!$C$5:$D$14,2),VLOOKUP($E741,得点換算表!$E$5:$F$14,2)),"")</f>
        <v/>
      </c>
      <c r="AF741" s="142" t="str">
        <f>IF($F741&lt;&gt;"",IF($AD741=1,VLOOKUP($F741,得点換算表!$C$15:$D$24,2),VLOOKUP($F741,得点換算表!$E$15:$F$24,2)),"")</f>
        <v/>
      </c>
      <c r="AG741" s="142" t="str">
        <f>IF($G741&lt;&gt;"",IF($AD741=1,VLOOKUP($G741,得点換算表!$C$25:$D$34,2),VLOOKUP($G741,得点換算表!$E$25:$F$34,2)),"")</f>
        <v/>
      </c>
      <c r="AH741" s="142" t="str">
        <f>IF($H741&lt;&gt;"",IF($AD741=1,VLOOKUP($H741,得点換算表!$C$35:$D$44,2),VLOOKUP($H741,得点換算表!$E$35:$F$44,2)),"")</f>
        <v/>
      </c>
      <c r="AI741" s="142" t="str">
        <f>IF($I741&lt;&gt;"",IF($AD741=1,VLOOKUP($I741,得点換算表!$C$45:$D$55,2),VLOOKUP($I741,得点換算表!$E$45:$F$55,2)),"")</f>
        <v/>
      </c>
      <c r="AJ741" s="142" t="str">
        <f>IF($J741&lt;&gt;"",IF($AD741=1,VLOOKUP($J741,得点換算表!$C$56:$D$65,2),VLOOKUP($J741,得点換算表!$E$56:$F$65,2)),"")</f>
        <v/>
      </c>
      <c r="AK741" s="142" t="str">
        <f>IF($K741&lt;&gt;"",IF($AD741=1,VLOOKUP($K741,得点換算表!$C$66:$D$76,2),VLOOKUP($K741,得点換算表!$E$66:$F$76,2)),"")</f>
        <v/>
      </c>
      <c r="AL741" s="142" t="str">
        <f>IF($L741&lt;&gt;"",IF($AD741=1,VLOOKUP($L741,得点換算表!$C$77:$D$86,2),VLOOKUP($L741,得点換算表!$E$77:$F$86,2)),"")</f>
        <v/>
      </c>
      <c r="AM741" s="142" t="str">
        <f>IF($M741&lt;&gt;"",IF($AD741=1,VLOOKUP($M741,得点換算表!$C$87:$D$96,2),VLOOKUP($M741,得点換算表!$E$87:$F$96,2)),"")</f>
        <v/>
      </c>
      <c r="AN741" s="142" t="str">
        <f t="shared" si="43"/>
        <v/>
      </c>
      <c r="AO741" s="143" t="str">
        <f>IF(AND($AN741&lt;&gt;"",$AN741&gt;=8),VLOOKUP($AN741,得点換算表!$I$5:$J$9,2),"")</f>
        <v/>
      </c>
      <c r="AP741" s="105"/>
    </row>
    <row r="742" spans="1:42" x14ac:dyDescent="0.15">
      <c r="A742" s="11"/>
      <c r="B742" s="12"/>
      <c r="C742" s="13"/>
      <c r="D742" s="13"/>
      <c r="E742" s="14"/>
      <c r="F742" s="14"/>
      <c r="G742" s="14"/>
      <c r="H742" s="14"/>
      <c r="I742" s="15"/>
      <c r="J742" s="14"/>
      <c r="K742" s="13"/>
      <c r="L742" s="14"/>
      <c r="M742" s="14"/>
      <c r="N742" s="14"/>
      <c r="O742" s="14"/>
      <c r="P742" s="198"/>
      <c r="Q742" s="198"/>
      <c r="R742" s="198"/>
      <c r="S742" s="198"/>
      <c r="T742" s="198"/>
      <c r="U742" s="198"/>
      <c r="V742" s="198"/>
      <c r="W742" s="202">
        <f t="shared" si="44"/>
        <v>0</v>
      </c>
      <c r="X742" s="14"/>
      <c r="Y742" s="14"/>
      <c r="Z742" s="108"/>
      <c r="AA742" s="114"/>
      <c r="AB742" s="129"/>
      <c r="AC742" s="128"/>
      <c r="AD742" s="142" t="str">
        <f t="shared" si="45"/>
        <v/>
      </c>
      <c r="AE742" s="142" t="str">
        <f>IF($E742&lt;&gt;"",IF($AD742=1,VLOOKUP($E742,得点換算表!$C$5:$D$14,2),VLOOKUP($E742,得点換算表!$E$5:$F$14,2)),"")</f>
        <v/>
      </c>
      <c r="AF742" s="142" t="str">
        <f>IF($F742&lt;&gt;"",IF($AD742=1,VLOOKUP($F742,得点換算表!$C$15:$D$24,2),VLOOKUP($F742,得点換算表!$E$15:$F$24,2)),"")</f>
        <v/>
      </c>
      <c r="AG742" s="142" t="str">
        <f>IF($G742&lt;&gt;"",IF($AD742=1,VLOOKUP($G742,得点換算表!$C$25:$D$34,2),VLOOKUP($G742,得点換算表!$E$25:$F$34,2)),"")</f>
        <v/>
      </c>
      <c r="AH742" s="142" t="str">
        <f>IF($H742&lt;&gt;"",IF($AD742=1,VLOOKUP($H742,得点換算表!$C$35:$D$44,2),VLOOKUP($H742,得点換算表!$E$35:$F$44,2)),"")</f>
        <v/>
      </c>
      <c r="AI742" s="142" t="str">
        <f>IF($I742&lt;&gt;"",IF($AD742=1,VLOOKUP($I742,得点換算表!$C$45:$D$55,2),VLOOKUP($I742,得点換算表!$E$45:$F$55,2)),"")</f>
        <v/>
      </c>
      <c r="AJ742" s="142" t="str">
        <f>IF($J742&lt;&gt;"",IF($AD742=1,VLOOKUP($J742,得点換算表!$C$56:$D$65,2),VLOOKUP($J742,得点換算表!$E$56:$F$65,2)),"")</f>
        <v/>
      </c>
      <c r="AK742" s="142" t="str">
        <f>IF($K742&lt;&gt;"",IF($AD742=1,VLOOKUP($K742,得点換算表!$C$66:$D$76,2),VLOOKUP($K742,得点換算表!$E$66:$F$76,2)),"")</f>
        <v/>
      </c>
      <c r="AL742" s="142" t="str">
        <f>IF($L742&lt;&gt;"",IF($AD742=1,VLOOKUP($L742,得点換算表!$C$77:$D$86,2),VLOOKUP($L742,得点換算表!$E$77:$F$86,2)),"")</f>
        <v/>
      </c>
      <c r="AM742" s="142" t="str">
        <f>IF($M742&lt;&gt;"",IF($AD742=1,VLOOKUP($M742,得点換算表!$C$87:$D$96,2),VLOOKUP($M742,得点換算表!$E$87:$F$96,2)),"")</f>
        <v/>
      </c>
      <c r="AN742" s="142" t="str">
        <f t="shared" si="43"/>
        <v/>
      </c>
      <c r="AO742" s="143" t="str">
        <f>IF(AND($AN742&lt;&gt;"",$AN742&gt;=8),VLOOKUP($AN742,得点換算表!$I$5:$J$9,2),"")</f>
        <v/>
      </c>
      <c r="AP742" s="105"/>
    </row>
    <row r="743" spans="1:42" x14ac:dyDescent="0.15">
      <c r="A743" s="11"/>
      <c r="B743" s="12"/>
      <c r="C743" s="13"/>
      <c r="D743" s="13"/>
      <c r="E743" s="14"/>
      <c r="F743" s="14"/>
      <c r="G743" s="14"/>
      <c r="H743" s="14"/>
      <c r="I743" s="15"/>
      <c r="J743" s="14"/>
      <c r="K743" s="13"/>
      <c r="L743" s="14"/>
      <c r="M743" s="14"/>
      <c r="N743" s="14"/>
      <c r="O743" s="14"/>
      <c r="P743" s="198"/>
      <c r="Q743" s="198"/>
      <c r="R743" s="198"/>
      <c r="S743" s="198"/>
      <c r="T743" s="198"/>
      <c r="U743" s="198"/>
      <c r="V743" s="198"/>
      <c r="W743" s="202">
        <f t="shared" si="44"/>
        <v>0</v>
      </c>
      <c r="X743" s="14"/>
      <c r="Y743" s="14"/>
      <c r="Z743" s="108"/>
      <c r="AA743" s="114"/>
      <c r="AB743" s="129"/>
      <c r="AC743" s="128"/>
      <c r="AD743" s="142" t="str">
        <f t="shared" si="45"/>
        <v/>
      </c>
      <c r="AE743" s="142" t="str">
        <f>IF($E743&lt;&gt;"",IF($AD743=1,VLOOKUP($E743,得点換算表!$C$5:$D$14,2),VLOOKUP($E743,得点換算表!$E$5:$F$14,2)),"")</f>
        <v/>
      </c>
      <c r="AF743" s="142" t="str">
        <f>IF($F743&lt;&gt;"",IF($AD743=1,VLOOKUP($F743,得点換算表!$C$15:$D$24,2),VLOOKUP($F743,得点換算表!$E$15:$F$24,2)),"")</f>
        <v/>
      </c>
      <c r="AG743" s="142" t="str">
        <f>IF($G743&lt;&gt;"",IF($AD743=1,VLOOKUP($G743,得点換算表!$C$25:$D$34,2),VLOOKUP($G743,得点換算表!$E$25:$F$34,2)),"")</f>
        <v/>
      </c>
      <c r="AH743" s="142" t="str">
        <f>IF($H743&lt;&gt;"",IF($AD743=1,VLOOKUP($H743,得点換算表!$C$35:$D$44,2),VLOOKUP($H743,得点換算表!$E$35:$F$44,2)),"")</f>
        <v/>
      </c>
      <c r="AI743" s="142" t="str">
        <f>IF($I743&lt;&gt;"",IF($AD743=1,VLOOKUP($I743,得点換算表!$C$45:$D$55,2),VLOOKUP($I743,得点換算表!$E$45:$F$55,2)),"")</f>
        <v/>
      </c>
      <c r="AJ743" s="142" t="str">
        <f>IF($J743&lt;&gt;"",IF($AD743=1,VLOOKUP($J743,得点換算表!$C$56:$D$65,2),VLOOKUP($J743,得点換算表!$E$56:$F$65,2)),"")</f>
        <v/>
      </c>
      <c r="AK743" s="142" t="str">
        <f>IF($K743&lt;&gt;"",IF($AD743=1,VLOOKUP($K743,得点換算表!$C$66:$D$76,2),VLOOKUP($K743,得点換算表!$E$66:$F$76,2)),"")</f>
        <v/>
      </c>
      <c r="AL743" s="142" t="str">
        <f>IF($L743&lt;&gt;"",IF($AD743=1,VLOOKUP($L743,得点換算表!$C$77:$D$86,2),VLOOKUP($L743,得点換算表!$E$77:$F$86,2)),"")</f>
        <v/>
      </c>
      <c r="AM743" s="142" t="str">
        <f>IF($M743&lt;&gt;"",IF($AD743=1,VLOOKUP($M743,得点換算表!$C$87:$D$96,2),VLOOKUP($M743,得点換算表!$E$87:$F$96,2)),"")</f>
        <v/>
      </c>
      <c r="AN743" s="142" t="str">
        <f t="shared" si="43"/>
        <v/>
      </c>
      <c r="AO743" s="143" t="str">
        <f>IF(AND($AN743&lt;&gt;"",$AN743&gt;=8),VLOOKUP($AN743,得点換算表!$I$5:$J$9,2),"")</f>
        <v/>
      </c>
      <c r="AP743" s="105"/>
    </row>
    <row r="744" spans="1:42" x14ac:dyDescent="0.15">
      <c r="A744" s="11"/>
      <c r="B744" s="12"/>
      <c r="C744" s="13"/>
      <c r="D744" s="13"/>
      <c r="E744" s="14"/>
      <c r="F744" s="14"/>
      <c r="G744" s="14"/>
      <c r="H744" s="14"/>
      <c r="I744" s="15"/>
      <c r="J744" s="14"/>
      <c r="K744" s="13"/>
      <c r="L744" s="14"/>
      <c r="M744" s="14"/>
      <c r="N744" s="14"/>
      <c r="O744" s="14"/>
      <c r="P744" s="198"/>
      <c r="Q744" s="198"/>
      <c r="R744" s="198"/>
      <c r="S744" s="198"/>
      <c r="T744" s="198"/>
      <c r="U744" s="198"/>
      <c r="V744" s="198"/>
      <c r="W744" s="202">
        <f t="shared" si="44"/>
        <v>0</v>
      </c>
      <c r="X744" s="14"/>
      <c r="Y744" s="14"/>
      <c r="Z744" s="108"/>
      <c r="AA744" s="114"/>
      <c r="AB744" s="129"/>
      <c r="AC744" s="128"/>
      <c r="AD744" s="142" t="str">
        <f t="shared" si="45"/>
        <v/>
      </c>
      <c r="AE744" s="142" t="str">
        <f>IF($E744&lt;&gt;"",IF($AD744=1,VLOOKUP($E744,得点換算表!$C$5:$D$14,2),VLOOKUP($E744,得点換算表!$E$5:$F$14,2)),"")</f>
        <v/>
      </c>
      <c r="AF744" s="142" t="str">
        <f>IF($F744&lt;&gt;"",IF($AD744=1,VLOOKUP($F744,得点換算表!$C$15:$D$24,2),VLOOKUP($F744,得点換算表!$E$15:$F$24,2)),"")</f>
        <v/>
      </c>
      <c r="AG744" s="142" t="str">
        <f>IF($G744&lt;&gt;"",IF($AD744=1,VLOOKUP($G744,得点換算表!$C$25:$D$34,2),VLOOKUP($G744,得点換算表!$E$25:$F$34,2)),"")</f>
        <v/>
      </c>
      <c r="AH744" s="142" t="str">
        <f>IF($H744&lt;&gt;"",IF($AD744=1,VLOOKUP($H744,得点換算表!$C$35:$D$44,2),VLOOKUP($H744,得点換算表!$E$35:$F$44,2)),"")</f>
        <v/>
      </c>
      <c r="AI744" s="142" t="str">
        <f>IF($I744&lt;&gt;"",IF($AD744=1,VLOOKUP($I744,得点換算表!$C$45:$D$55,2),VLOOKUP($I744,得点換算表!$E$45:$F$55,2)),"")</f>
        <v/>
      </c>
      <c r="AJ744" s="142" t="str">
        <f>IF($J744&lt;&gt;"",IF($AD744=1,VLOOKUP($J744,得点換算表!$C$56:$D$65,2),VLOOKUP($J744,得点換算表!$E$56:$F$65,2)),"")</f>
        <v/>
      </c>
      <c r="AK744" s="142" t="str">
        <f>IF($K744&lt;&gt;"",IF($AD744=1,VLOOKUP($K744,得点換算表!$C$66:$D$76,2),VLOOKUP($K744,得点換算表!$E$66:$F$76,2)),"")</f>
        <v/>
      </c>
      <c r="AL744" s="142" t="str">
        <f>IF($L744&lt;&gt;"",IF($AD744=1,VLOOKUP($L744,得点換算表!$C$77:$D$86,2),VLOOKUP($L744,得点換算表!$E$77:$F$86,2)),"")</f>
        <v/>
      </c>
      <c r="AM744" s="142" t="str">
        <f>IF($M744&lt;&gt;"",IF($AD744=1,VLOOKUP($M744,得点換算表!$C$87:$D$96,2),VLOOKUP($M744,得点換算表!$E$87:$F$96,2)),"")</f>
        <v/>
      </c>
      <c r="AN744" s="142" t="str">
        <f t="shared" si="43"/>
        <v/>
      </c>
      <c r="AO744" s="143" t="str">
        <f>IF(AND($AN744&lt;&gt;"",$AN744&gt;=8),VLOOKUP($AN744,得点換算表!$I$5:$J$9,2),"")</f>
        <v/>
      </c>
      <c r="AP744" s="105"/>
    </row>
    <row r="745" spans="1:42" x14ac:dyDescent="0.15">
      <c r="A745" s="11"/>
      <c r="B745" s="12"/>
      <c r="C745" s="13"/>
      <c r="D745" s="13"/>
      <c r="E745" s="14"/>
      <c r="F745" s="14"/>
      <c r="G745" s="14"/>
      <c r="H745" s="14"/>
      <c r="I745" s="15"/>
      <c r="J745" s="14"/>
      <c r="K745" s="13"/>
      <c r="L745" s="14"/>
      <c r="M745" s="14"/>
      <c r="N745" s="14"/>
      <c r="O745" s="14"/>
      <c r="P745" s="198"/>
      <c r="Q745" s="198"/>
      <c r="R745" s="198"/>
      <c r="S745" s="198"/>
      <c r="T745" s="198"/>
      <c r="U745" s="198"/>
      <c r="V745" s="198"/>
      <c r="W745" s="202">
        <f t="shared" si="44"/>
        <v>0</v>
      </c>
      <c r="X745" s="14"/>
      <c r="Y745" s="14"/>
      <c r="Z745" s="108"/>
      <c r="AA745" s="114"/>
      <c r="AB745" s="129"/>
      <c r="AC745" s="128"/>
      <c r="AD745" s="142" t="str">
        <f t="shared" si="45"/>
        <v/>
      </c>
      <c r="AE745" s="142" t="str">
        <f>IF($E745&lt;&gt;"",IF($AD745=1,VLOOKUP($E745,得点換算表!$C$5:$D$14,2),VLOOKUP($E745,得点換算表!$E$5:$F$14,2)),"")</f>
        <v/>
      </c>
      <c r="AF745" s="142" t="str">
        <f>IF($F745&lt;&gt;"",IF($AD745=1,VLOOKUP($F745,得点換算表!$C$15:$D$24,2),VLOOKUP($F745,得点換算表!$E$15:$F$24,2)),"")</f>
        <v/>
      </c>
      <c r="AG745" s="142" t="str">
        <f>IF($G745&lt;&gt;"",IF($AD745=1,VLOOKUP($G745,得点換算表!$C$25:$D$34,2),VLOOKUP($G745,得点換算表!$E$25:$F$34,2)),"")</f>
        <v/>
      </c>
      <c r="AH745" s="142" t="str">
        <f>IF($H745&lt;&gt;"",IF($AD745=1,VLOOKUP($H745,得点換算表!$C$35:$D$44,2),VLOOKUP($H745,得点換算表!$E$35:$F$44,2)),"")</f>
        <v/>
      </c>
      <c r="AI745" s="142" t="str">
        <f>IF($I745&lt;&gt;"",IF($AD745=1,VLOOKUP($I745,得点換算表!$C$45:$D$55,2),VLOOKUP($I745,得点換算表!$E$45:$F$55,2)),"")</f>
        <v/>
      </c>
      <c r="AJ745" s="142" t="str">
        <f>IF($J745&lt;&gt;"",IF($AD745=1,VLOOKUP($J745,得点換算表!$C$56:$D$65,2),VLOOKUP($J745,得点換算表!$E$56:$F$65,2)),"")</f>
        <v/>
      </c>
      <c r="AK745" s="142" t="str">
        <f>IF($K745&lt;&gt;"",IF($AD745=1,VLOOKUP($K745,得点換算表!$C$66:$D$76,2),VLOOKUP($K745,得点換算表!$E$66:$F$76,2)),"")</f>
        <v/>
      </c>
      <c r="AL745" s="142" t="str">
        <f>IF($L745&lt;&gt;"",IF($AD745=1,VLOOKUP($L745,得点換算表!$C$77:$D$86,2),VLOOKUP($L745,得点換算表!$E$77:$F$86,2)),"")</f>
        <v/>
      </c>
      <c r="AM745" s="142" t="str">
        <f>IF($M745&lt;&gt;"",IF($AD745=1,VLOOKUP($M745,得点換算表!$C$87:$D$96,2),VLOOKUP($M745,得点換算表!$E$87:$F$96,2)),"")</f>
        <v/>
      </c>
      <c r="AN745" s="142" t="str">
        <f t="shared" si="43"/>
        <v/>
      </c>
      <c r="AO745" s="143" t="str">
        <f>IF(AND($AN745&lt;&gt;"",$AN745&gt;=8),VLOOKUP($AN745,得点換算表!$I$5:$J$9,2),"")</f>
        <v/>
      </c>
      <c r="AP745" s="105"/>
    </row>
    <row r="746" spans="1:42" x14ac:dyDescent="0.15">
      <c r="A746" s="11"/>
      <c r="B746" s="12"/>
      <c r="C746" s="13"/>
      <c r="D746" s="13"/>
      <c r="E746" s="14"/>
      <c r="F746" s="14"/>
      <c r="G746" s="14"/>
      <c r="H746" s="14"/>
      <c r="I746" s="15"/>
      <c r="J746" s="14"/>
      <c r="K746" s="13"/>
      <c r="L746" s="14"/>
      <c r="M746" s="14"/>
      <c r="N746" s="14"/>
      <c r="O746" s="14"/>
      <c r="P746" s="198"/>
      <c r="Q746" s="198"/>
      <c r="R746" s="198"/>
      <c r="S746" s="198"/>
      <c r="T746" s="198"/>
      <c r="U746" s="198"/>
      <c r="V746" s="198"/>
      <c r="W746" s="202">
        <f t="shared" si="44"/>
        <v>0</v>
      </c>
      <c r="X746" s="14"/>
      <c r="Y746" s="14"/>
      <c r="Z746" s="108"/>
      <c r="AA746" s="114"/>
      <c r="AB746" s="129"/>
      <c r="AC746" s="128"/>
      <c r="AD746" s="142" t="str">
        <f t="shared" si="45"/>
        <v/>
      </c>
      <c r="AE746" s="142" t="str">
        <f>IF($E746&lt;&gt;"",IF($AD746=1,VLOOKUP($E746,得点換算表!$C$5:$D$14,2),VLOOKUP($E746,得点換算表!$E$5:$F$14,2)),"")</f>
        <v/>
      </c>
      <c r="AF746" s="142" t="str">
        <f>IF($F746&lt;&gt;"",IF($AD746=1,VLOOKUP($F746,得点換算表!$C$15:$D$24,2),VLOOKUP($F746,得点換算表!$E$15:$F$24,2)),"")</f>
        <v/>
      </c>
      <c r="AG746" s="142" t="str">
        <f>IF($G746&lt;&gt;"",IF($AD746=1,VLOOKUP($G746,得点換算表!$C$25:$D$34,2),VLOOKUP($G746,得点換算表!$E$25:$F$34,2)),"")</f>
        <v/>
      </c>
      <c r="AH746" s="142" t="str">
        <f>IF($H746&lt;&gt;"",IF($AD746=1,VLOOKUP($H746,得点換算表!$C$35:$D$44,2),VLOOKUP($H746,得点換算表!$E$35:$F$44,2)),"")</f>
        <v/>
      </c>
      <c r="AI746" s="142" t="str">
        <f>IF($I746&lt;&gt;"",IF($AD746=1,VLOOKUP($I746,得点換算表!$C$45:$D$55,2),VLOOKUP($I746,得点換算表!$E$45:$F$55,2)),"")</f>
        <v/>
      </c>
      <c r="AJ746" s="142" t="str">
        <f>IF($J746&lt;&gt;"",IF($AD746=1,VLOOKUP($J746,得点換算表!$C$56:$D$65,2),VLOOKUP($J746,得点換算表!$E$56:$F$65,2)),"")</f>
        <v/>
      </c>
      <c r="AK746" s="142" t="str">
        <f>IF($K746&lt;&gt;"",IF($AD746=1,VLOOKUP($K746,得点換算表!$C$66:$D$76,2),VLOOKUP($K746,得点換算表!$E$66:$F$76,2)),"")</f>
        <v/>
      </c>
      <c r="AL746" s="142" t="str">
        <f>IF($L746&lt;&gt;"",IF($AD746=1,VLOOKUP($L746,得点換算表!$C$77:$D$86,2),VLOOKUP($L746,得点換算表!$E$77:$F$86,2)),"")</f>
        <v/>
      </c>
      <c r="AM746" s="142" t="str">
        <f>IF($M746&lt;&gt;"",IF($AD746=1,VLOOKUP($M746,得点換算表!$C$87:$D$96,2),VLOOKUP($M746,得点換算表!$E$87:$F$96,2)),"")</f>
        <v/>
      </c>
      <c r="AN746" s="142" t="str">
        <f t="shared" si="43"/>
        <v/>
      </c>
      <c r="AO746" s="143" t="str">
        <f>IF(AND($AN746&lt;&gt;"",$AN746&gt;=8),VLOOKUP($AN746,得点換算表!$I$5:$J$9,2),"")</f>
        <v/>
      </c>
      <c r="AP746" s="105"/>
    </row>
    <row r="747" spans="1:42" x14ac:dyDescent="0.15">
      <c r="A747" s="11"/>
      <c r="B747" s="12"/>
      <c r="C747" s="13"/>
      <c r="D747" s="13"/>
      <c r="E747" s="14"/>
      <c r="F747" s="14"/>
      <c r="G747" s="14"/>
      <c r="H747" s="14"/>
      <c r="I747" s="15"/>
      <c r="J747" s="14"/>
      <c r="K747" s="13"/>
      <c r="L747" s="14"/>
      <c r="M747" s="14"/>
      <c r="N747" s="14"/>
      <c r="O747" s="14"/>
      <c r="P747" s="198"/>
      <c r="Q747" s="198"/>
      <c r="R747" s="198"/>
      <c r="S747" s="198"/>
      <c r="T747" s="198"/>
      <c r="U747" s="198"/>
      <c r="V747" s="198"/>
      <c r="W747" s="202">
        <f t="shared" si="44"/>
        <v>0</v>
      </c>
      <c r="X747" s="14"/>
      <c r="Y747" s="14"/>
      <c r="Z747" s="108"/>
      <c r="AA747" s="114"/>
      <c r="AB747" s="129"/>
      <c r="AC747" s="128"/>
      <c r="AD747" s="142" t="str">
        <f t="shared" si="45"/>
        <v/>
      </c>
      <c r="AE747" s="142" t="str">
        <f>IF($E747&lt;&gt;"",IF($AD747=1,VLOOKUP($E747,得点換算表!$C$5:$D$14,2),VLOOKUP($E747,得点換算表!$E$5:$F$14,2)),"")</f>
        <v/>
      </c>
      <c r="AF747" s="142" t="str">
        <f>IF($F747&lt;&gt;"",IF($AD747=1,VLOOKUP($F747,得点換算表!$C$15:$D$24,2),VLOOKUP($F747,得点換算表!$E$15:$F$24,2)),"")</f>
        <v/>
      </c>
      <c r="AG747" s="142" t="str">
        <f>IF($G747&lt;&gt;"",IF($AD747=1,VLOOKUP($G747,得点換算表!$C$25:$D$34,2),VLOOKUP($G747,得点換算表!$E$25:$F$34,2)),"")</f>
        <v/>
      </c>
      <c r="AH747" s="142" t="str">
        <f>IF($H747&lt;&gt;"",IF($AD747=1,VLOOKUP($H747,得点換算表!$C$35:$D$44,2),VLOOKUP($H747,得点換算表!$E$35:$F$44,2)),"")</f>
        <v/>
      </c>
      <c r="AI747" s="142" t="str">
        <f>IF($I747&lt;&gt;"",IF($AD747=1,VLOOKUP($I747,得点換算表!$C$45:$D$55,2),VLOOKUP($I747,得点換算表!$E$45:$F$55,2)),"")</f>
        <v/>
      </c>
      <c r="AJ747" s="142" t="str">
        <f>IF($J747&lt;&gt;"",IF($AD747=1,VLOOKUP($J747,得点換算表!$C$56:$D$65,2),VLOOKUP($J747,得点換算表!$E$56:$F$65,2)),"")</f>
        <v/>
      </c>
      <c r="AK747" s="142" t="str">
        <f>IF($K747&lt;&gt;"",IF($AD747=1,VLOOKUP($K747,得点換算表!$C$66:$D$76,2),VLOOKUP($K747,得点換算表!$E$66:$F$76,2)),"")</f>
        <v/>
      </c>
      <c r="AL747" s="142" t="str">
        <f>IF($L747&lt;&gt;"",IF($AD747=1,VLOOKUP($L747,得点換算表!$C$77:$D$86,2),VLOOKUP($L747,得点換算表!$E$77:$F$86,2)),"")</f>
        <v/>
      </c>
      <c r="AM747" s="142" t="str">
        <f>IF($M747&lt;&gt;"",IF($AD747=1,VLOOKUP($M747,得点換算表!$C$87:$D$96,2),VLOOKUP($M747,得点換算表!$E$87:$F$96,2)),"")</f>
        <v/>
      </c>
      <c r="AN747" s="142" t="str">
        <f t="shared" si="43"/>
        <v/>
      </c>
      <c r="AO747" s="143" t="str">
        <f>IF(AND($AN747&lt;&gt;"",$AN747&gt;=8),VLOOKUP($AN747,得点換算表!$I$5:$J$9,2),"")</f>
        <v/>
      </c>
      <c r="AP747" s="105"/>
    </row>
    <row r="748" spans="1:42" x14ac:dyDescent="0.15">
      <c r="A748" s="11"/>
      <c r="B748" s="12"/>
      <c r="C748" s="13"/>
      <c r="D748" s="13"/>
      <c r="E748" s="14"/>
      <c r="F748" s="14"/>
      <c r="G748" s="14"/>
      <c r="H748" s="14"/>
      <c r="I748" s="15"/>
      <c r="J748" s="14"/>
      <c r="K748" s="13"/>
      <c r="L748" s="14"/>
      <c r="M748" s="14"/>
      <c r="N748" s="14"/>
      <c r="O748" s="14"/>
      <c r="P748" s="198"/>
      <c r="Q748" s="198"/>
      <c r="R748" s="198"/>
      <c r="S748" s="198"/>
      <c r="T748" s="198"/>
      <c r="U748" s="198"/>
      <c r="V748" s="198"/>
      <c r="W748" s="202">
        <f t="shared" si="44"/>
        <v>0</v>
      </c>
      <c r="X748" s="14"/>
      <c r="Y748" s="14"/>
      <c r="Z748" s="108"/>
      <c r="AA748" s="114"/>
      <c r="AB748" s="129"/>
      <c r="AC748" s="128"/>
      <c r="AD748" s="142" t="str">
        <f t="shared" si="45"/>
        <v/>
      </c>
      <c r="AE748" s="142" t="str">
        <f>IF($E748&lt;&gt;"",IF($AD748=1,VLOOKUP($E748,得点換算表!$C$5:$D$14,2),VLOOKUP($E748,得点換算表!$E$5:$F$14,2)),"")</f>
        <v/>
      </c>
      <c r="AF748" s="142" t="str">
        <f>IF($F748&lt;&gt;"",IF($AD748=1,VLOOKUP($F748,得点換算表!$C$15:$D$24,2),VLOOKUP($F748,得点換算表!$E$15:$F$24,2)),"")</f>
        <v/>
      </c>
      <c r="AG748" s="142" t="str">
        <f>IF($G748&lt;&gt;"",IF($AD748=1,VLOOKUP($G748,得点換算表!$C$25:$D$34,2),VLOOKUP($G748,得点換算表!$E$25:$F$34,2)),"")</f>
        <v/>
      </c>
      <c r="AH748" s="142" t="str">
        <f>IF($H748&lt;&gt;"",IF($AD748=1,VLOOKUP($H748,得点換算表!$C$35:$D$44,2),VLOOKUP($H748,得点換算表!$E$35:$F$44,2)),"")</f>
        <v/>
      </c>
      <c r="AI748" s="142" t="str">
        <f>IF($I748&lt;&gt;"",IF($AD748=1,VLOOKUP($I748,得点換算表!$C$45:$D$55,2),VLOOKUP($I748,得点換算表!$E$45:$F$55,2)),"")</f>
        <v/>
      </c>
      <c r="AJ748" s="142" t="str">
        <f>IF($J748&lt;&gt;"",IF($AD748=1,VLOOKUP($J748,得点換算表!$C$56:$D$65,2),VLOOKUP($J748,得点換算表!$E$56:$F$65,2)),"")</f>
        <v/>
      </c>
      <c r="AK748" s="142" t="str">
        <f>IF($K748&lt;&gt;"",IF($AD748=1,VLOOKUP($K748,得点換算表!$C$66:$D$76,2),VLOOKUP($K748,得点換算表!$E$66:$F$76,2)),"")</f>
        <v/>
      </c>
      <c r="AL748" s="142" t="str">
        <f>IF($L748&lt;&gt;"",IF($AD748=1,VLOOKUP($L748,得点換算表!$C$77:$D$86,2),VLOOKUP($L748,得点換算表!$E$77:$F$86,2)),"")</f>
        <v/>
      </c>
      <c r="AM748" s="142" t="str">
        <f>IF($M748&lt;&gt;"",IF($AD748=1,VLOOKUP($M748,得点換算表!$C$87:$D$96,2),VLOOKUP($M748,得点換算表!$E$87:$F$96,2)),"")</f>
        <v/>
      </c>
      <c r="AN748" s="142" t="str">
        <f t="shared" si="43"/>
        <v/>
      </c>
      <c r="AO748" s="143" t="str">
        <f>IF(AND($AN748&lt;&gt;"",$AN748&gt;=8),VLOOKUP($AN748,得点換算表!$I$5:$J$9,2),"")</f>
        <v/>
      </c>
      <c r="AP748" s="105"/>
    </row>
    <row r="749" spans="1:42" x14ac:dyDescent="0.15">
      <c r="A749" s="11"/>
      <c r="B749" s="12"/>
      <c r="C749" s="13"/>
      <c r="D749" s="13"/>
      <c r="E749" s="14"/>
      <c r="F749" s="14"/>
      <c r="G749" s="14"/>
      <c r="H749" s="14"/>
      <c r="I749" s="15"/>
      <c r="J749" s="14"/>
      <c r="K749" s="13"/>
      <c r="L749" s="14"/>
      <c r="M749" s="14"/>
      <c r="N749" s="14"/>
      <c r="O749" s="14"/>
      <c r="P749" s="198"/>
      <c r="Q749" s="198"/>
      <c r="R749" s="198"/>
      <c r="S749" s="198"/>
      <c r="T749" s="198"/>
      <c r="U749" s="198"/>
      <c r="V749" s="198"/>
      <c r="W749" s="202">
        <f t="shared" si="44"/>
        <v>0</v>
      </c>
      <c r="X749" s="14"/>
      <c r="Y749" s="14"/>
      <c r="Z749" s="108"/>
      <c r="AA749" s="114"/>
      <c r="AB749" s="129"/>
      <c r="AC749" s="128"/>
      <c r="AD749" s="142" t="str">
        <f t="shared" si="45"/>
        <v/>
      </c>
      <c r="AE749" s="142" t="str">
        <f>IF($E749&lt;&gt;"",IF($AD749=1,VLOOKUP($E749,得点換算表!$C$5:$D$14,2),VLOOKUP($E749,得点換算表!$E$5:$F$14,2)),"")</f>
        <v/>
      </c>
      <c r="AF749" s="142" t="str">
        <f>IF($F749&lt;&gt;"",IF($AD749=1,VLOOKUP($F749,得点換算表!$C$15:$D$24,2),VLOOKUP($F749,得点換算表!$E$15:$F$24,2)),"")</f>
        <v/>
      </c>
      <c r="AG749" s="142" t="str">
        <f>IF($G749&lt;&gt;"",IF($AD749=1,VLOOKUP($G749,得点換算表!$C$25:$D$34,2),VLOOKUP($G749,得点換算表!$E$25:$F$34,2)),"")</f>
        <v/>
      </c>
      <c r="AH749" s="142" t="str">
        <f>IF($H749&lt;&gt;"",IF($AD749=1,VLOOKUP($H749,得点換算表!$C$35:$D$44,2),VLOOKUP($H749,得点換算表!$E$35:$F$44,2)),"")</f>
        <v/>
      </c>
      <c r="AI749" s="142" t="str">
        <f>IF($I749&lt;&gt;"",IF($AD749=1,VLOOKUP($I749,得点換算表!$C$45:$D$55,2),VLOOKUP($I749,得点換算表!$E$45:$F$55,2)),"")</f>
        <v/>
      </c>
      <c r="AJ749" s="142" t="str">
        <f>IF($J749&lt;&gt;"",IF($AD749=1,VLOOKUP($J749,得点換算表!$C$56:$D$65,2),VLOOKUP($J749,得点換算表!$E$56:$F$65,2)),"")</f>
        <v/>
      </c>
      <c r="AK749" s="142" t="str">
        <f>IF($K749&lt;&gt;"",IF($AD749=1,VLOOKUP($K749,得点換算表!$C$66:$D$76,2),VLOOKUP($K749,得点換算表!$E$66:$F$76,2)),"")</f>
        <v/>
      </c>
      <c r="AL749" s="142" t="str">
        <f>IF($L749&lt;&gt;"",IF($AD749=1,VLOOKUP($L749,得点換算表!$C$77:$D$86,2),VLOOKUP($L749,得点換算表!$E$77:$F$86,2)),"")</f>
        <v/>
      </c>
      <c r="AM749" s="142" t="str">
        <f>IF($M749&lt;&gt;"",IF($AD749=1,VLOOKUP($M749,得点換算表!$C$87:$D$96,2),VLOOKUP($M749,得点換算表!$E$87:$F$96,2)),"")</f>
        <v/>
      </c>
      <c r="AN749" s="142" t="str">
        <f t="shared" si="43"/>
        <v/>
      </c>
      <c r="AO749" s="143" t="str">
        <f>IF(AND($AN749&lt;&gt;"",$AN749&gt;=8),VLOOKUP($AN749,得点換算表!$I$5:$J$9,2),"")</f>
        <v/>
      </c>
      <c r="AP749" s="105"/>
    </row>
    <row r="750" spans="1:42" x14ac:dyDescent="0.15">
      <c r="A750" s="11"/>
      <c r="B750" s="12"/>
      <c r="C750" s="13"/>
      <c r="D750" s="13"/>
      <c r="E750" s="14"/>
      <c r="F750" s="14"/>
      <c r="G750" s="14"/>
      <c r="H750" s="14"/>
      <c r="I750" s="15"/>
      <c r="J750" s="14"/>
      <c r="K750" s="13"/>
      <c r="L750" s="14"/>
      <c r="M750" s="14"/>
      <c r="N750" s="14"/>
      <c r="O750" s="14"/>
      <c r="P750" s="198"/>
      <c r="Q750" s="198"/>
      <c r="R750" s="198"/>
      <c r="S750" s="198"/>
      <c r="T750" s="198"/>
      <c r="U750" s="198"/>
      <c r="V750" s="198"/>
      <c r="W750" s="202">
        <f t="shared" si="44"/>
        <v>0</v>
      </c>
      <c r="X750" s="14"/>
      <c r="Y750" s="14"/>
      <c r="Z750" s="108"/>
      <c r="AA750" s="114"/>
      <c r="AB750" s="129"/>
      <c r="AC750" s="128"/>
      <c r="AD750" s="142" t="str">
        <f t="shared" si="45"/>
        <v/>
      </c>
      <c r="AE750" s="142" t="str">
        <f>IF($E750&lt;&gt;"",IF($AD750=1,VLOOKUP($E750,得点換算表!$C$5:$D$14,2),VLOOKUP($E750,得点換算表!$E$5:$F$14,2)),"")</f>
        <v/>
      </c>
      <c r="AF750" s="142" t="str">
        <f>IF($F750&lt;&gt;"",IF($AD750=1,VLOOKUP($F750,得点換算表!$C$15:$D$24,2),VLOOKUP($F750,得点換算表!$E$15:$F$24,2)),"")</f>
        <v/>
      </c>
      <c r="AG750" s="142" t="str">
        <f>IF($G750&lt;&gt;"",IF($AD750=1,VLOOKUP($G750,得点換算表!$C$25:$D$34,2),VLOOKUP($G750,得点換算表!$E$25:$F$34,2)),"")</f>
        <v/>
      </c>
      <c r="AH750" s="142" t="str">
        <f>IF($H750&lt;&gt;"",IF($AD750=1,VLOOKUP($H750,得点換算表!$C$35:$D$44,2),VLOOKUP($H750,得点換算表!$E$35:$F$44,2)),"")</f>
        <v/>
      </c>
      <c r="AI750" s="142" t="str">
        <f>IF($I750&lt;&gt;"",IF($AD750=1,VLOOKUP($I750,得点換算表!$C$45:$D$55,2),VLOOKUP($I750,得点換算表!$E$45:$F$55,2)),"")</f>
        <v/>
      </c>
      <c r="AJ750" s="142" t="str">
        <f>IF($J750&lt;&gt;"",IF($AD750=1,VLOOKUP($J750,得点換算表!$C$56:$D$65,2),VLOOKUP($J750,得点換算表!$E$56:$F$65,2)),"")</f>
        <v/>
      </c>
      <c r="AK750" s="142" t="str">
        <f>IF($K750&lt;&gt;"",IF($AD750=1,VLOOKUP($K750,得点換算表!$C$66:$D$76,2),VLOOKUP($K750,得点換算表!$E$66:$F$76,2)),"")</f>
        <v/>
      </c>
      <c r="AL750" s="142" t="str">
        <f>IF($L750&lt;&gt;"",IF($AD750=1,VLOOKUP($L750,得点換算表!$C$77:$D$86,2),VLOOKUP($L750,得点換算表!$E$77:$F$86,2)),"")</f>
        <v/>
      </c>
      <c r="AM750" s="142" t="str">
        <f>IF($M750&lt;&gt;"",IF($AD750=1,VLOOKUP($M750,得点換算表!$C$87:$D$96,2),VLOOKUP($M750,得点換算表!$E$87:$F$96,2)),"")</f>
        <v/>
      </c>
      <c r="AN750" s="142" t="str">
        <f t="shared" si="43"/>
        <v/>
      </c>
      <c r="AO750" s="143" t="str">
        <f>IF(AND($AN750&lt;&gt;"",$AN750&gt;=8),VLOOKUP($AN750,得点換算表!$I$5:$J$9,2),"")</f>
        <v/>
      </c>
      <c r="AP750" s="105"/>
    </row>
    <row r="751" spans="1:42" x14ac:dyDescent="0.15">
      <c r="A751" s="11"/>
      <c r="B751" s="12"/>
      <c r="C751" s="13"/>
      <c r="D751" s="13"/>
      <c r="E751" s="14"/>
      <c r="F751" s="14"/>
      <c r="G751" s="14"/>
      <c r="H751" s="14"/>
      <c r="I751" s="15"/>
      <c r="J751" s="14"/>
      <c r="K751" s="13"/>
      <c r="L751" s="14"/>
      <c r="M751" s="14"/>
      <c r="N751" s="14"/>
      <c r="O751" s="14"/>
      <c r="P751" s="198"/>
      <c r="Q751" s="198"/>
      <c r="R751" s="198"/>
      <c r="S751" s="198"/>
      <c r="T751" s="198"/>
      <c r="U751" s="198"/>
      <c r="V751" s="198"/>
      <c r="W751" s="202">
        <f t="shared" si="44"/>
        <v>0</v>
      </c>
      <c r="X751" s="14"/>
      <c r="Y751" s="14"/>
      <c r="Z751" s="108"/>
      <c r="AA751" s="114"/>
      <c r="AB751" s="129"/>
      <c r="AC751" s="128"/>
      <c r="AD751" s="142" t="str">
        <f t="shared" si="45"/>
        <v/>
      </c>
      <c r="AE751" s="142" t="str">
        <f>IF($E751&lt;&gt;"",IF($AD751=1,VLOOKUP($E751,得点換算表!$C$5:$D$14,2),VLOOKUP($E751,得点換算表!$E$5:$F$14,2)),"")</f>
        <v/>
      </c>
      <c r="AF751" s="142" t="str">
        <f>IF($F751&lt;&gt;"",IF($AD751=1,VLOOKUP($F751,得点換算表!$C$15:$D$24,2),VLOOKUP($F751,得点換算表!$E$15:$F$24,2)),"")</f>
        <v/>
      </c>
      <c r="AG751" s="142" t="str">
        <f>IF($G751&lt;&gt;"",IF($AD751=1,VLOOKUP($G751,得点換算表!$C$25:$D$34,2),VLOOKUP($G751,得点換算表!$E$25:$F$34,2)),"")</f>
        <v/>
      </c>
      <c r="AH751" s="142" t="str">
        <f>IF($H751&lt;&gt;"",IF($AD751=1,VLOOKUP($H751,得点換算表!$C$35:$D$44,2),VLOOKUP($H751,得点換算表!$E$35:$F$44,2)),"")</f>
        <v/>
      </c>
      <c r="AI751" s="142" t="str">
        <f>IF($I751&lt;&gt;"",IF($AD751=1,VLOOKUP($I751,得点換算表!$C$45:$D$55,2),VLOOKUP($I751,得点換算表!$E$45:$F$55,2)),"")</f>
        <v/>
      </c>
      <c r="AJ751" s="142" t="str">
        <f>IF($J751&lt;&gt;"",IF($AD751=1,VLOOKUP($J751,得点換算表!$C$56:$D$65,2),VLOOKUP($J751,得点換算表!$E$56:$F$65,2)),"")</f>
        <v/>
      </c>
      <c r="AK751" s="142" t="str">
        <f>IF($K751&lt;&gt;"",IF($AD751=1,VLOOKUP($K751,得点換算表!$C$66:$D$76,2),VLOOKUP($K751,得点換算表!$E$66:$F$76,2)),"")</f>
        <v/>
      </c>
      <c r="AL751" s="142" t="str">
        <f>IF($L751&lt;&gt;"",IF($AD751=1,VLOOKUP($L751,得点換算表!$C$77:$D$86,2),VLOOKUP($L751,得点換算表!$E$77:$F$86,2)),"")</f>
        <v/>
      </c>
      <c r="AM751" s="142" t="str">
        <f>IF($M751&lt;&gt;"",IF($AD751=1,VLOOKUP($M751,得点換算表!$C$87:$D$96,2),VLOOKUP($M751,得点換算表!$E$87:$F$96,2)),"")</f>
        <v/>
      </c>
      <c r="AN751" s="142" t="str">
        <f t="shared" si="43"/>
        <v/>
      </c>
      <c r="AO751" s="143" t="str">
        <f>IF(AND($AN751&lt;&gt;"",$AN751&gt;=8),VLOOKUP($AN751,得点換算表!$I$5:$J$9,2),"")</f>
        <v/>
      </c>
      <c r="AP751" s="105"/>
    </row>
    <row r="752" spans="1:42" x14ac:dyDescent="0.15">
      <c r="A752" s="11"/>
      <c r="B752" s="12"/>
      <c r="C752" s="13"/>
      <c r="D752" s="13"/>
      <c r="E752" s="14"/>
      <c r="F752" s="14"/>
      <c r="G752" s="14"/>
      <c r="H752" s="14"/>
      <c r="I752" s="15"/>
      <c r="J752" s="14"/>
      <c r="K752" s="13"/>
      <c r="L752" s="14"/>
      <c r="M752" s="14"/>
      <c r="N752" s="14"/>
      <c r="O752" s="14"/>
      <c r="P752" s="198"/>
      <c r="Q752" s="198"/>
      <c r="R752" s="198"/>
      <c r="S752" s="198"/>
      <c r="T752" s="198"/>
      <c r="U752" s="198"/>
      <c r="V752" s="198"/>
      <c r="W752" s="202">
        <f t="shared" si="44"/>
        <v>0</v>
      </c>
      <c r="X752" s="14"/>
      <c r="Y752" s="14"/>
      <c r="Z752" s="108"/>
      <c r="AA752" s="114"/>
      <c r="AB752" s="129"/>
      <c r="AC752" s="128"/>
      <c r="AD752" s="142" t="str">
        <f t="shared" si="45"/>
        <v/>
      </c>
      <c r="AE752" s="142" t="str">
        <f>IF($E752&lt;&gt;"",IF($AD752=1,VLOOKUP($E752,得点換算表!$C$5:$D$14,2),VLOOKUP($E752,得点換算表!$E$5:$F$14,2)),"")</f>
        <v/>
      </c>
      <c r="AF752" s="142" t="str">
        <f>IF($F752&lt;&gt;"",IF($AD752=1,VLOOKUP($F752,得点換算表!$C$15:$D$24,2),VLOOKUP($F752,得点換算表!$E$15:$F$24,2)),"")</f>
        <v/>
      </c>
      <c r="AG752" s="142" t="str">
        <f>IF($G752&lt;&gt;"",IF($AD752=1,VLOOKUP($G752,得点換算表!$C$25:$D$34,2),VLOOKUP($G752,得点換算表!$E$25:$F$34,2)),"")</f>
        <v/>
      </c>
      <c r="AH752" s="142" t="str">
        <f>IF($H752&lt;&gt;"",IF($AD752=1,VLOOKUP($H752,得点換算表!$C$35:$D$44,2),VLOOKUP($H752,得点換算表!$E$35:$F$44,2)),"")</f>
        <v/>
      </c>
      <c r="AI752" s="142" t="str">
        <f>IF($I752&lt;&gt;"",IF($AD752=1,VLOOKUP($I752,得点換算表!$C$45:$D$55,2),VLOOKUP($I752,得点換算表!$E$45:$F$55,2)),"")</f>
        <v/>
      </c>
      <c r="AJ752" s="142" t="str">
        <f>IF($J752&lt;&gt;"",IF($AD752=1,VLOOKUP($J752,得点換算表!$C$56:$D$65,2),VLOOKUP($J752,得点換算表!$E$56:$F$65,2)),"")</f>
        <v/>
      </c>
      <c r="AK752" s="142" t="str">
        <f>IF($K752&lt;&gt;"",IF($AD752=1,VLOOKUP($K752,得点換算表!$C$66:$D$76,2),VLOOKUP($K752,得点換算表!$E$66:$F$76,2)),"")</f>
        <v/>
      </c>
      <c r="AL752" s="142" t="str">
        <f>IF($L752&lt;&gt;"",IF($AD752=1,VLOOKUP($L752,得点換算表!$C$77:$D$86,2),VLOOKUP($L752,得点換算表!$E$77:$F$86,2)),"")</f>
        <v/>
      </c>
      <c r="AM752" s="142" t="str">
        <f>IF($M752&lt;&gt;"",IF($AD752=1,VLOOKUP($M752,得点換算表!$C$87:$D$96,2),VLOOKUP($M752,得点換算表!$E$87:$F$96,2)),"")</f>
        <v/>
      </c>
      <c r="AN752" s="142" t="str">
        <f t="shared" si="43"/>
        <v/>
      </c>
      <c r="AO752" s="143" t="str">
        <f>IF(AND($AN752&lt;&gt;"",$AN752&gt;=8),VLOOKUP($AN752,得点換算表!$I$5:$J$9,2),"")</f>
        <v/>
      </c>
      <c r="AP752" s="105"/>
    </row>
    <row r="753" spans="1:42" x14ac:dyDescent="0.15">
      <c r="A753" s="11"/>
      <c r="B753" s="12"/>
      <c r="C753" s="13"/>
      <c r="D753" s="13"/>
      <c r="E753" s="14"/>
      <c r="F753" s="14"/>
      <c r="G753" s="14"/>
      <c r="H753" s="14"/>
      <c r="I753" s="15"/>
      <c r="J753" s="14"/>
      <c r="K753" s="13"/>
      <c r="L753" s="14"/>
      <c r="M753" s="14"/>
      <c r="N753" s="14"/>
      <c r="O753" s="14"/>
      <c r="P753" s="198"/>
      <c r="Q753" s="198"/>
      <c r="R753" s="198"/>
      <c r="S753" s="198"/>
      <c r="T753" s="198"/>
      <c r="U753" s="198"/>
      <c r="V753" s="198"/>
      <c r="W753" s="202">
        <f t="shared" si="44"/>
        <v>0</v>
      </c>
      <c r="X753" s="14"/>
      <c r="Y753" s="14"/>
      <c r="Z753" s="108"/>
      <c r="AA753" s="114"/>
      <c r="AB753" s="129"/>
      <c r="AC753" s="128"/>
      <c r="AD753" s="142" t="str">
        <f t="shared" si="45"/>
        <v/>
      </c>
      <c r="AE753" s="142" t="str">
        <f>IF($E753&lt;&gt;"",IF($AD753=1,VLOOKUP($E753,得点換算表!$C$5:$D$14,2),VLOOKUP($E753,得点換算表!$E$5:$F$14,2)),"")</f>
        <v/>
      </c>
      <c r="AF753" s="142" t="str">
        <f>IF($F753&lt;&gt;"",IF($AD753=1,VLOOKUP($F753,得点換算表!$C$15:$D$24,2),VLOOKUP($F753,得点換算表!$E$15:$F$24,2)),"")</f>
        <v/>
      </c>
      <c r="AG753" s="142" t="str">
        <f>IF($G753&lt;&gt;"",IF($AD753=1,VLOOKUP($G753,得点換算表!$C$25:$D$34,2),VLOOKUP($G753,得点換算表!$E$25:$F$34,2)),"")</f>
        <v/>
      </c>
      <c r="AH753" s="142" t="str">
        <f>IF($H753&lt;&gt;"",IF($AD753=1,VLOOKUP($H753,得点換算表!$C$35:$D$44,2),VLOOKUP($H753,得点換算表!$E$35:$F$44,2)),"")</f>
        <v/>
      </c>
      <c r="AI753" s="142" t="str">
        <f>IF($I753&lt;&gt;"",IF($AD753=1,VLOOKUP($I753,得点換算表!$C$45:$D$55,2),VLOOKUP($I753,得点換算表!$E$45:$F$55,2)),"")</f>
        <v/>
      </c>
      <c r="AJ753" s="142" t="str">
        <f>IF($J753&lt;&gt;"",IF($AD753=1,VLOOKUP($J753,得点換算表!$C$56:$D$65,2),VLOOKUP($J753,得点換算表!$E$56:$F$65,2)),"")</f>
        <v/>
      </c>
      <c r="AK753" s="142" t="str">
        <f>IF($K753&lt;&gt;"",IF($AD753=1,VLOOKUP($K753,得点換算表!$C$66:$D$76,2),VLOOKUP($K753,得点換算表!$E$66:$F$76,2)),"")</f>
        <v/>
      </c>
      <c r="AL753" s="142" t="str">
        <f>IF($L753&lt;&gt;"",IF($AD753=1,VLOOKUP($L753,得点換算表!$C$77:$D$86,2),VLOOKUP($L753,得点換算表!$E$77:$F$86,2)),"")</f>
        <v/>
      </c>
      <c r="AM753" s="142" t="str">
        <f>IF($M753&lt;&gt;"",IF($AD753=1,VLOOKUP($M753,得点換算表!$C$87:$D$96,2),VLOOKUP($M753,得点換算表!$E$87:$F$96,2)),"")</f>
        <v/>
      </c>
      <c r="AN753" s="142" t="str">
        <f t="shared" si="43"/>
        <v/>
      </c>
      <c r="AO753" s="143" t="str">
        <f>IF(AND($AN753&lt;&gt;"",$AN753&gt;=8),VLOOKUP($AN753,得点換算表!$I$5:$J$9,2),"")</f>
        <v/>
      </c>
      <c r="AP753" s="105"/>
    </row>
    <row r="754" spans="1:42" x14ac:dyDescent="0.15">
      <c r="A754" s="11"/>
      <c r="B754" s="12"/>
      <c r="C754" s="13"/>
      <c r="D754" s="13"/>
      <c r="E754" s="14"/>
      <c r="F754" s="14"/>
      <c r="G754" s="14"/>
      <c r="H754" s="14"/>
      <c r="I754" s="15"/>
      <c r="J754" s="14"/>
      <c r="K754" s="13"/>
      <c r="L754" s="14"/>
      <c r="M754" s="14"/>
      <c r="N754" s="14"/>
      <c r="O754" s="14"/>
      <c r="P754" s="198"/>
      <c r="Q754" s="198"/>
      <c r="R754" s="198"/>
      <c r="S754" s="198"/>
      <c r="T754" s="198"/>
      <c r="U754" s="198"/>
      <c r="V754" s="198"/>
      <c r="W754" s="202">
        <f t="shared" si="44"/>
        <v>0</v>
      </c>
      <c r="X754" s="14"/>
      <c r="Y754" s="14"/>
      <c r="Z754" s="108"/>
      <c r="AA754" s="114"/>
      <c r="AB754" s="129"/>
      <c r="AC754" s="128"/>
      <c r="AD754" s="142" t="str">
        <f t="shared" si="45"/>
        <v/>
      </c>
      <c r="AE754" s="142" t="str">
        <f>IF($E754&lt;&gt;"",IF($AD754=1,VLOOKUP($E754,得点換算表!$C$5:$D$14,2),VLOOKUP($E754,得点換算表!$E$5:$F$14,2)),"")</f>
        <v/>
      </c>
      <c r="AF754" s="142" t="str">
        <f>IF($F754&lt;&gt;"",IF($AD754=1,VLOOKUP($F754,得点換算表!$C$15:$D$24,2),VLOOKUP($F754,得点換算表!$E$15:$F$24,2)),"")</f>
        <v/>
      </c>
      <c r="AG754" s="142" t="str">
        <f>IF($G754&lt;&gt;"",IF($AD754=1,VLOOKUP($G754,得点換算表!$C$25:$D$34,2),VLOOKUP($G754,得点換算表!$E$25:$F$34,2)),"")</f>
        <v/>
      </c>
      <c r="AH754" s="142" t="str">
        <f>IF($H754&lt;&gt;"",IF($AD754=1,VLOOKUP($H754,得点換算表!$C$35:$D$44,2),VLOOKUP($H754,得点換算表!$E$35:$F$44,2)),"")</f>
        <v/>
      </c>
      <c r="AI754" s="142" t="str">
        <f>IF($I754&lt;&gt;"",IF($AD754=1,VLOOKUP($I754,得点換算表!$C$45:$D$55,2),VLOOKUP($I754,得点換算表!$E$45:$F$55,2)),"")</f>
        <v/>
      </c>
      <c r="AJ754" s="142" t="str">
        <f>IF($J754&lt;&gt;"",IF($AD754=1,VLOOKUP($J754,得点換算表!$C$56:$D$65,2),VLOOKUP($J754,得点換算表!$E$56:$F$65,2)),"")</f>
        <v/>
      </c>
      <c r="AK754" s="142" t="str">
        <f>IF($K754&lt;&gt;"",IF($AD754=1,VLOOKUP($K754,得点換算表!$C$66:$D$76,2),VLOOKUP($K754,得点換算表!$E$66:$F$76,2)),"")</f>
        <v/>
      </c>
      <c r="AL754" s="142" t="str">
        <f>IF($L754&lt;&gt;"",IF($AD754=1,VLOOKUP($L754,得点換算表!$C$77:$D$86,2),VLOOKUP($L754,得点換算表!$E$77:$F$86,2)),"")</f>
        <v/>
      </c>
      <c r="AM754" s="142" t="str">
        <f>IF($M754&lt;&gt;"",IF($AD754=1,VLOOKUP($M754,得点換算表!$C$87:$D$96,2),VLOOKUP($M754,得点換算表!$E$87:$F$96,2)),"")</f>
        <v/>
      </c>
      <c r="AN754" s="142" t="str">
        <f t="shared" si="43"/>
        <v/>
      </c>
      <c r="AO754" s="143" t="str">
        <f>IF(AND($AN754&lt;&gt;"",$AN754&gt;=8),VLOOKUP($AN754,得点換算表!$I$5:$J$9,2),"")</f>
        <v/>
      </c>
      <c r="AP754" s="105"/>
    </row>
    <row r="755" spans="1:42" x14ac:dyDescent="0.15">
      <c r="A755" s="11"/>
      <c r="B755" s="12"/>
      <c r="C755" s="13"/>
      <c r="D755" s="13"/>
      <c r="E755" s="14"/>
      <c r="F755" s="14"/>
      <c r="G755" s="14"/>
      <c r="H755" s="14"/>
      <c r="I755" s="15"/>
      <c r="J755" s="14"/>
      <c r="K755" s="13"/>
      <c r="L755" s="14"/>
      <c r="M755" s="14"/>
      <c r="N755" s="14"/>
      <c r="O755" s="14"/>
      <c r="P755" s="198"/>
      <c r="Q755" s="198"/>
      <c r="R755" s="198"/>
      <c r="S755" s="198"/>
      <c r="T755" s="198"/>
      <c r="U755" s="198"/>
      <c r="V755" s="198"/>
      <c r="W755" s="202">
        <f t="shared" si="44"/>
        <v>0</v>
      </c>
      <c r="X755" s="14"/>
      <c r="Y755" s="14"/>
      <c r="Z755" s="108"/>
      <c r="AA755" s="114"/>
      <c r="AB755" s="129"/>
      <c r="AC755" s="128"/>
      <c r="AD755" s="142" t="str">
        <f t="shared" si="45"/>
        <v/>
      </c>
      <c r="AE755" s="142" t="str">
        <f>IF($E755&lt;&gt;"",IF($AD755=1,VLOOKUP($E755,得点換算表!$C$5:$D$14,2),VLOOKUP($E755,得点換算表!$E$5:$F$14,2)),"")</f>
        <v/>
      </c>
      <c r="AF755" s="142" t="str">
        <f>IF($F755&lt;&gt;"",IF($AD755=1,VLOOKUP($F755,得点換算表!$C$15:$D$24,2),VLOOKUP($F755,得点換算表!$E$15:$F$24,2)),"")</f>
        <v/>
      </c>
      <c r="AG755" s="142" t="str">
        <f>IF($G755&lt;&gt;"",IF($AD755=1,VLOOKUP($G755,得点換算表!$C$25:$D$34,2),VLOOKUP($G755,得点換算表!$E$25:$F$34,2)),"")</f>
        <v/>
      </c>
      <c r="AH755" s="142" t="str">
        <f>IF($H755&lt;&gt;"",IF($AD755=1,VLOOKUP($H755,得点換算表!$C$35:$D$44,2),VLOOKUP($H755,得点換算表!$E$35:$F$44,2)),"")</f>
        <v/>
      </c>
      <c r="AI755" s="142" t="str">
        <f>IF($I755&lt;&gt;"",IF($AD755=1,VLOOKUP($I755,得点換算表!$C$45:$D$55,2),VLOOKUP($I755,得点換算表!$E$45:$F$55,2)),"")</f>
        <v/>
      </c>
      <c r="AJ755" s="142" t="str">
        <f>IF($J755&lt;&gt;"",IF($AD755=1,VLOOKUP($J755,得点換算表!$C$56:$D$65,2),VLOOKUP($J755,得点換算表!$E$56:$F$65,2)),"")</f>
        <v/>
      </c>
      <c r="AK755" s="142" t="str">
        <f>IF($K755&lt;&gt;"",IF($AD755=1,VLOOKUP($K755,得点換算表!$C$66:$D$76,2),VLOOKUP($K755,得点換算表!$E$66:$F$76,2)),"")</f>
        <v/>
      </c>
      <c r="AL755" s="142" t="str">
        <f>IF($L755&lt;&gt;"",IF($AD755=1,VLOOKUP($L755,得点換算表!$C$77:$D$86,2),VLOOKUP($L755,得点換算表!$E$77:$F$86,2)),"")</f>
        <v/>
      </c>
      <c r="AM755" s="142" t="str">
        <f>IF($M755&lt;&gt;"",IF($AD755=1,VLOOKUP($M755,得点換算表!$C$87:$D$96,2),VLOOKUP($M755,得点換算表!$E$87:$F$96,2)),"")</f>
        <v/>
      </c>
      <c r="AN755" s="142" t="str">
        <f t="shared" si="43"/>
        <v/>
      </c>
      <c r="AO755" s="143" t="str">
        <f>IF(AND($AN755&lt;&gt;"",$AN755&gt;=8),VLOOKUP($AN755,得点換算表!$I$5:$J$9,2),"")</f>
        <v/>
      </c>
      <c r="AP755" s="105"/>
    </row>
    <row r="756" spans="1:42" x14ac:dyDescent="0.15">
      <c r="A756" s="11"/>
      <c r="B756" s="12"/>
      <c r="C756" s="13"/>
      <c r="D756" s="13"/>
      <c r="E756" s="14"/>
      <c r="F756" s="14"/>
      <c r="G756" s="14"/>
      <c r="H756" s="14"/>
      <c r="I756" s="15"/>
      <c r="J756" s="14"/>
      <c r="K756" s="13"/>
      <c r="L756" s="14"/>
      <c r="M756" s="14"/>
      <c r="N756" s="14"/>
      <c r="O756" s="14"/>
      <c r="P756" s="198"/>
      <c r="Q756" s="198"/>
      <c r="R756" s="198"/>
      <c r="S756" s="198"/>
      <c r="T756" s="198"/>
      <c r="U756" s="198"/>
      <c r="V756" s="198"/>
      <c r="W756" s="202">
        <f t="shared" si="44"/>
        <v>0</v>
      </c>
      <c r="X756" s="14"/>
      <c r="Y756" s="14"/>
      <c r="Z756" s="108"/>
      <c r="AA756" s="114"/>
      <c r="AB756" s="129"/>
      <c r="AC756" s="128"/>
      <c r="AD756" s="142" t="str">
        <f t="shared" si="45"/>
        <v/>
      </c>
      <c r="AE756" s="142" t="str">
        <f>IF($E756&lt;&gt;"",IF($AD756=1,VLOOKUP($E756,得点換算表!$C$5:$D$14,2),VLOOKUP($E756,得点換算表!$E$5:$F$14,2)),"")</f>
        <v/>
      </c>
      <c r="AF756" s="142" t="str">
        <f>IF($F756&lt;&gt;"",IF($AD756=1,VLOOKUP($F756,得点換算表!$C$15:$D$24,2),VLOOKUP($F756,得点換算表!$E$15:$F$24,2)),"")</f>
        <v/>
      </c>
      <c r="AG756" s="142" t="str">
        <f>IF($G756&lt;&gt;"",IF($AD756=1,VLOOKUP($G756,得点換算表!$C$25:$D$34,2),VLOOKUP($G756,得点換算表!$E$25:$F$34,2)),"")</f>
        <v/>
      </c>
      <c r="AH756" s="142" t="str">
        <f>IF($H756&lt;&gt;"",IF($AD756=1,VLOOKUP($H756,得点換算表!$C$35:$D$44,2),VLOOKUP($H756,得点換算表!$E$35:$F$44,2)),"")</f>
        <v/>
      </c>
      <c r="AI756" s="142" t="str">
        <f>IF($I756&lt;&gt;"",IF($AD756=1,VLOOKUP($I756,得点換算表!$C$45:$D$55,2),VLOOKUP($I756,得点換算表!$E$45:$F$55,2)),"")</f>
        <v/>
      </c>
      <c r="AJ756" s="142" t="str">
        <f>IF($J756&lt;&gt;"",IF($AD756=1,VLOOKUP($J756,得点換算表!$C$56:$D$65,2),VLOOKUP($J756,得点換算表!$E$56:$F$65,2)),"")</f>
        <v/>
      </c>
      <c r="AK756" s="142" t="str">
        <f>IF($K756&lt;&gt;"",IF($AD756=1,VLOOKUP($K756,得点換算表!$C$66:$D$76,2),VLOOKUP($K756,得点換算表!$E$66:$F$76,2)),"")</f>
        <v/>
      </c>
      <c r="AL756" s="142" t="str">
        <f>IF($L756&lt;&gt;"",IF($AD756=1,VLOOKUP($L756,得点換算表!$C$77:$D$86,2),VLOOKUP($L756,得点換算表!$E$77:$F$86,2)),"")</f>
        <v/>
      </c>
      <c r="AM756" s="142" t="str">
        <f>IF($M756&lt;&gt;"",IF($AD756=1,VLOOKUP($M756,得点換算表!$C$87:$D$96,2),VLOOKUP($M756,得点換算表!$E$87:$F$96,2)),"")</f>
        <v/>
      </c>
      <c r="AN756" s="142" t="str">
        <f t="shared" si="43"/>
        <v/>
      </c>
      <c r="AO756" s="143" t="str">
        <f>IF(AND($AN756&lt;&gt;"",$AN756&gt;=8),VLOOKUP($AN756,得点換算表!$I$5:$J$9,2),"")</f>
        <v/>
      </c>
      <c r="AP756" s="105"/>
    </row>
    <row r="757" spans="1:42" x14ac:dyDescent="0.15">
      <c r="A757" s="11"/>
      <c r="B757" s="12"/>
      <c r="C757" s="13"/>
      <c r="D757" s="13"/>
      <c r="E757" s="14"/>
      <c r="F757" s="14"/>
      <c r="G757" s="14"/>
      <c r="H757" s="14"/>
      <c r="I757" s="15"/>
      <c r="J757" s="14"/>
      <c r="K757" s="13"/>
      <c r="L757" s="14"/>
      <c r="M757" s="14"/>
      <c r="N757" s="14"/>
      <c r="O757" s="14"/>
      <c r="P757" s="198"/>
      <c r="Q757" s="198"/>
      <c r="R757" s="198"/>
      <c r="S757" s="198"/>
      <c r="T757" s="198"/>
      <c r="U757" s="198"/>
      <c r="V757" s="198"/>
      <c r="W757" s="202">
        <f t="shared" si="44"/>
        <v>0</v>
      </c>
      <c r="X757" s="14"/>
      <c r="Y757" s="14"/>
      <c r="Z757" s="108"/>
      <c r="AA757" s="114"/>
      <c r="AB757" s="129"/>
      <c r="AC757" s="128"/>
      <c r="AD757" s="142" t="str">
        <f t="shared" si="45"/>
        <v/>
      </c>
      <c r="AE757" s="142" t="str">
        <f>IF($E757&lt;&gt;"",IF($AD757=1,VLOOKUP($E757,得点換算表!$C$5:$D$14,2),VLOOKUP($E757,得点換算表!$E$5:$F$14,2)),"")</f>
        <v/>
      </c>
      <c r="AF757" s="142" t="str">
        <f>IF($F757&lt;&gt;"",IF($AD757=1,VLOOKUP($F757,得点換算表!$C$15:$D$24,2),VLOOKUP($F757,得点換算表!$E$15:$F$24,2)),"")</f>
        <v/>
      </c>
      <c r="AG757" s="142" t="str">
        <f>IF($G757&lt;&gt;"",IF($AD757=1,VLOOKUP($G757,得点換算表!$C$25:$D$34,2),VLOOKUP($G757,得点換算表!$E$25:$F$34,2)),"")</f>
        <v/>
      </c>
      <c r="AH757" s="142" t="str">
        <f>IF($H757&lt;&gt;"",IF($AD757=1,VLOOKUP($H757,得点換算表!$C$35:$D$44,2),VLOOKUP($H757,得点換算表!$E$35:$F$44,2)),"")</f>
        <v/>
      </c>
      <c r="AI757" s="142" t="str">
        <f>IF($I757&lt;&gt;"",IF($AD757=1,VLOOKUP($I757,得点換算表!$C$45:$D$55,2),VLOOKUP($I757,得点換算表!$E$45:$F$55,2)),"")</f>
        <v/>
      </c>
      <c r="AJ757" s="142" t="str">
        <f>IF($J757&lt;&gt;"",IF($AD757=1,VLOOKUP($J757,得点換算表!$C$56:$D$65,2),VLOOKUP($J757,得点換算表!$E$56:$F$65,2)),"")</f>
        <v/>
      </c>
      <c r="AK757" s="142" t="str">
        <f>IF($K757&lt;&gt;"",IF($AD757=1,VLOOKUP($K757,得点換算表!$C$66:$D$76,2),VLOOKUP($K757,得点換算表!$E$66:$F$76,2)),"")</f>
        <v/>
      </c>
      <c r="AL757" s="142" t="str">
        <f>IF($L757&lt;&gt;"",IF($AD757=1,VLOOKUP($L757,得点換算表!$C$77:$D$86,2),VLOOKUP($L757,得点換算表!$E$77:$F$86,2)),"")</f>
        <v/>
      </c>
      <c r="AM757" s="142" t="str">
        <f>IF($M757&lt;&gt;"",IF($AD757=1,VLOOKUP($M757,得点換算表!$C$87:$D$96,2),VLOOKUP($M757,得点換算表!$E$87:$F$96,2)),"")</f>
        <v/>
      </c>
      <c r="AN757" s="142" t="str">
        <f t="shared" si="43"/>
        <v/>
      </c>
      <c r="AO757" s="143" t="str">
        <f>IF(AND($AN757&lt;&gt;"",$AN757&gt;=8),VLOOKUP($AN757,得点換算表!$I$5:$J$9,2),"")</f>
        <v/>
      </c>
      <c r="AP757" s="105"/>
    </row>
    <row r="758" spans="1:42" x14ac:dyDescent="0.15">
      <c r="A758" s="11"/>
      <c r="B758" s="12"/>
      <c r="C758" s="13"/>
      <c r="D758" s="13"/>
      <c r="E758" s="14"/>
      <c r="F758" s="14"/>
      <c r="G758" s="14"/>
      <c r="H758" s="14"/>
      <c r="I758" s="15"/>
      <c r="J758" s="14"/>
      <c r="K758" s="13"/>
      <c r="L758" s="14"/>
      <c r="M758" s="14"/>
      <c r="N758" s="14"/>
      <c r="O758" s="14"/>
      <c r="P758" s="198"/>
      <c r="Q758" s="198"/>
      <c r="R758" s="198"/>
      <c r="S758" s="198"/>
      <c r="T758" s="198"/>
      <c r="U758" s="198"/>
      <c r="V758" s="198"/>
      <c r="W758" s="202">
        <f t="shared" si="44"/>
        <v>0</v>
      </c>
      <c r="X758" s="14"/>
      <c r="Y758" s="14"/>
      <c r="Z758" s="108"/>
      <c r="AA758" s="114"/>
      <c r="AB758" s="129"/>
      <c r="AC758" s="128"/>
      <c r="AD758" s="142" t="str">
        <f t="shared" si="45"/>
        <v/>
      </c>
      <c r="AE758" s="142" t="str">
        <f>IF($E758&lt;&gt;"",IF($AD758=1,VLOOKUP($E758,得点換算表!$C$5:$D$14,2),VLOOKUP($E758,得点換算表!$E$5:$F$14,2)),"")</f>
        <v/>
      </c>
      <c r="AF758" s="142" t="str">
        <f>IF($F758&lt;&gt;"",IF($AD758=1,VLOOKUP($F758,得点換算表!$C$15:$D$24,2),VLOOKUP($F758,得点換算表!$E$15:$F$24,2)),"")</f>
        <v/>
      </c>
      <c r="AG758" s="142" t="str">
        <f>IF($G758&lt;&gt;"",IF($AD758=1,VLOOKUP($G758,得点換算表!$C$25:$D$34,2),VLOOKUP($G758,得点換算表!$E$25:$F$34,2)),"")</f>
        <v/>
      </c>
      <c r="AH758" s="142" t="str">
        <f>IF($H758&lt;&gt;"",IF($AD758=1,VLOOKUP($H758,得点換算表!$C$35:$D$44,2),VLOOKUP($H758,得点換算表!$E$35:$F$44,2)),"")</f>
        <v/>
      </c>
      <c r="AI758" s="142" t="str">
        <f>IF($I758&lt;&gt;"",IF($AD758=1,VLOOKUP($I758,得点換算表!$C$45:$D$55,2),VLOOKUP($I758,得点換算表!$E$45:$F$55,2)),"")</f>
        <v/>
      </c>
      <c r="AJ758" s="142" t="str">
        <f>IF($J758&lt;&gt;"",IF($AD758=1,VLOOKUP($J758,得点換算表!$C$56:$D$65,2),VLOOKUP($J758,得点換算表!$E$56:$F$65,2)),"")</f>
        <v/>
      </c>
      <c r="AK758" s="142" t="str">
        <f>IF($K758&lt;&gt;"",IF($AD758=1,VLOOKUP($K758,得点換算表!$C$66:$D$76,2),VLOOKUP($K758,得点換算表!$E$66:$F$76,2)),"")</f>
        <v/>
      </c>
      <c r="AL758" s="142" t="str">
        <f>IF($L758&lt;&gt;"",IF($AD758=1,VLOOKUP($L758,得点換算表!$C$77:$D$86,2),VLOOKUP($L758,得点換算表!$E$77:$F$86,2)),"")</f>
        <v/>
      </c>
      <c r="AM758" s="142" t="str">
        <f>IF($M758&lt;&gt;"",IF($AD758=1,VLOOKUP($M758,得点換算表!$C$87:$D$96,2),VLOOKUP($M758,得点換算表!$E$87:$F$96,2)),"")</f>
        <v/>
      </c>
      <c r="AN758" s="142" t="str">
        <f t="shared" si="43"/>
        <v/>
      </c>
      <c r="AO758" s="143" t="str">
        <f>IF(AND($AN758&lt;&gt;"",$AN758&gt;=8),VLOOKUP($AN758,得点換算表!$I$5:$J$9,2),"")</f>
        <v/>
      </c>
      <c r="AP758" s="105"/>
    </row>
    <row r="759" spans="1:42" x14ac:dyDescent="0.15">
      <c r="A759" s="11"/>
      <c r="B759" s="12"/>
      <c r="C759" s="13"/>
      <c r="D759" s="13"/>
      <c r="E759" s="14"/>
      <c r="F759" s="14"/>
      <c r="G759" s="14"/>
      <c r="H759" s="14"/>
      <c r="I759" s="15"/>
      <c r="J759" s="14"/>
      <c r="K759" s="13"/>
      <c r="L759" s="14"/>
      <c r="M759" s="14"/>
      <c r="N759" s="14"/>
      <c r="O759" s="14"/>
      <c r="P759" s="198"/>
      <c r="Q759" s="198"/>
      <c r="R759" s="198"/>
      <c r="S759" s="198"/>
      <c r="T759" s="198"/>
      <c r="U759" s="198"/>
      <c r="V759" s="198"/>
      <c r="W759" s="202">
        <f t="shared" si="44"/>
        <v>0</v>
      </c>
      <c r="X759" s="14"/>
      <c r="Y759" s="14"/>
      <c r="Z759" s="108"/>
      <c r="AA759" s="114"/>
      <c r="AB759" s="129"/>
      <c r="AC759" s="128"/>
      <c r="AD759" s="142" t="str">
        <f t="shared" si="45"/>
        <v/>
      </c>
      <c r="AE759" s="142" t="str">
        <f>IF($E759&lt;&gt;"",IF($AD759=1,VLOOKUP($E759,得点換算表!$C$5:$D$14,2),VLOOKUP($E759,得点換算表!$E$5:$F$14,2)),"")</f>
        <v/>
      </c>
      <c r="AF759" s="142" t="str">
        <f>IF($F759&lt;&gt;"",IF($AD759=1,VLOOKUP($F759,得点換算表!$C$15:$D$24,2),VLOOKUP($F759,得点換算表!$E$15:$F$24,2)),"")</f>
        <v/>
      </c>
      <c r="AG759" s="142" t="str">
        <f>IF($G759&lt;&gt;"",IF($AD759=1,VLOOKUP($G759,得点換算表!$C$25:$D$34,2),VLOOKUP($G759,得点換算表!$E$25:$F$34,2)),"")</f>
        <v/>
      </c>
      <c r="AH759" s="142" t="str">
        <f>IF($H759&lt;&gt;"",IF($AD759=1,VLOOKUP($H759,得点換算表!$C$35:$D$44,2),VLOOKUP($H759,得点換算表!$E$35:$F$44,2)),"")</f>
        <v/>
      </c>
      <c r="AI759" s="142" t="str">
        <f>IF($I759&lt;&gt;"",IF($AD759=1,VLOOKUP($I759,得点換算表!$C$45:$D$55,2),VLOOKUP($I759,得点換算表!$E$45:$F$55,2)),"")</f>
        <v/>
      </c>
      <c r="AJ759" s="142" t="str">
        <f>IF($J759&lt;&gt;"",IF($AD759=1,VLOOKUP($J759,得点換算表!$C$56:$D$65,2),VLOOKUP($J759,得点換算表!$E$56:$F$65,2)),"")</f>
        <v/>
      </c>
      <c r="AK759" s="142" t="str">
        <f>IF($K759&lt;&gt;"",IF($AD759=1,VLOOKUP($K759,得点換算表!$C$66:$D$76,2),VLOOKUP($K759,得点換算表!$E$66:$F$76,2)),"")</f>
        <v/>
      </c>
      <c r="AL759" s="142" t="str">
        <f>IF($L759&lt;&gt;"",IF($AD759=1,VLOOKUP($L759,得点換算表!$C$77:$D$86,2),VLOOKUP($L759,得点換算表!$E$77:$F$86,2)),"")</f>
        <v/>
      </c>
      <c r="AM759" s="142" t="str">
        <f>IF($M759&lt;&gt;"",IF($AD759=1,VLOOKUP($M759,得点換算表!$C$87:$D$96,2),VLOOKUP($M759,得点換算表!$E$87:$F$96,2)),"")</f>
        <v/>
      </c>
      <c r="AN759" s="142" t="str">
        <f t="shared" si="43"/>
        <v/>
      </c>
      <c r="AO759" s="143" t="str">
        <f>IF(AND($AN759&lt;&gt;"",$AN759&gt;=8),VLOOKUP($AN759,得点換算表!$I$5:$J$9,2),"")</f>
        <v/>
      </c>
      <c r="AP759" s="105"/>
    </row>
    <row r="760" spans="1:42" x14ac:dyDescent="0.15">
      <c r="A760" s="11"/>
      <c r="B760" s="12"/>
      <c r="C760" s="13"/>
      <c r="D760" s="13"/>
      <c r="E760" s="14"/>
      <c r="F760" s="14"/>
      <c r="G760" s="14"/>
      <c r="H760" s="14"/>
      <c r="I760" s="15"/>
      <c r="J760" s="14"/>
      <c r="K760" s="13"/>
      <c r="L760" s="14"/>
      <c r="M760" s="14"/>
      <c r="N760" s="14"/>
      <c r="O760" s="14"/>
      <c r="P760" s="198"/>
      <c r="Q760" s="198"/>
      <c r="R760" s="198"/>
      <c r="S760" s="198"/>
      <c r="T760" s="198"/>
      <c r="U760" s="198"/>
      <c r="V760" s="198"/>
      <c r="W760" s="202">
        <f t="shared" si="44"/>
        <v>0</v>
      </c>
      <c r="X760" s="14"/>
      <c r="Y760" s="14"/>
      <c r="Z760" s="108"/>
      <c r="AA760" s="114"/>
      <c r="AB760" s="129"/>
      <c r="AC760" s="128"/>
      <c r="AD760" s="142" t="str">
        <f t="shared" si="45"/>
        <v/>
      </c>
      <c r="AE760" s="142" t="str">
        <f>IF($E760&lt;&gt;"",IF($AD760=1,VLOOKUP($E760,得点換算表!$C$5:$D$14,2),VLOOKUP($E760,得点換算表!$E$5:$F$14,2)),"")</f>
        <v/>
      </c>
      <c r="AF760" s="142" t="str">
        <f>IF($F760&lt;&gt;"",IF($AD760=1,VLOOKUP($F760,得点換算表!$C$15:$D$24,2),VLOOKUP($F760,得点換算表!$E$15:$F$24,2)),"")</f>
        <v/>
      </c>
      <c r="AG760" s="142" t="str">
        <f>IF($G760&lt;&gt;"",IF($AD760=1,VLOOKUP($G760,得点換算表!$C$25:$D$34,2),VLOOKUP($G760,得点換算表!$E$25:$F$34,2)),"")</f>
        <v/>
      </c>
      <c r="AH760" s="142" t="str">
        <f>IF($H760&lt;&gt;"",IF($AD760=1,VLOOKUP($H760,得点換算表!$C$35:$D$44,2),VLOOKUP($H760,得点換算表!$E$35:$F$44,2)),"")</f>
        <v/>
      </c>
      <c r="AI760" s="142" t="str">
        <f>IF($I760&lt;&gt;"",IF($AD760=1,VLOOKUP($I760,得点換算表!$C$45:$D$55,2),VLOOKUP($I760,得点換算表!$E$45:$F$55,2)),"")</f>
        <v/>
      </c>
      <c r="AJ760" s="142" t="str">
        <f>IF($J760&lt;&gt;"",IF($AD760=1,VLOOKUP($J760,得点換算表!$C$56:$D$65,2),VLOOKUP($J760,得点換算表!$E$56:$F$65,2)),"")</f>
        <v/>
      </c>
      <c r="AK760" s="142" t="str">
        <f>IF($K760&lt;&gt;"",IF($AD760=1,VLOOKUP($K760,得点換算表!$C$66:$D$76,2),VLOOKUP($K760,得点換算表!$E$66:$F$76,2)),"")</f>
        <v/>
      </c>
      <c r="AL760" s="142" t="str">
        <f>IF($L760&lt;&gt;"",IF($AD760=1,VLOOKUP($L760,得点換算表!$C$77:$D$86,2),VLOOKUP($L760,得点換算表!$E$77:$F$86,2)),"")</f>
        <v/>
      </c>
      <c r="AM760" s="142" t="str">
        <f>IF($M760&lt;&gt;"",IF($AD760=1,VLOOKUP($M760,得点換算表!$C$87:$D$96,2),VLOOKUP($M760,得点換算表!$E$87:$F$96,2)),"")</f>
        <v/>
      </c>
      <c r="AN760" s="142" t="str">
        <f t="shared" si="43"/>
        <v/>
      </c>
      <c r="AO760" s="143" t="str">
        <f>IF(AND($AN760&lt;&gt;"",$AN760&gt;=8),VLOOKUP($AN760,得点換算表!$I$5:$J$9,2),"")</f>
        <v/>
      </c>
      <c r="AP760" s="105"/>
    </row>
    <row r="761" spans="1:42" x14ac:dyDescent="0.15">
      <c r="A761" s="11"/>
      <c r="B761" s="12"/>
      <c r="C761" s="13"/>
      <c r="D761" s="13"/>
      <c r="E761" s="14"/>
      <c r="F761" s="14"/>
      <c r="G761" s="14"/>
      <c r="H761" s="14"/>
      <c r="I761" s="15"/>
      <c r="J761" s="14"/>
      <c r="K761" s="13"/>
      <c r="L761" s="14"/>
      <c r="M761" s="14"/>
      <c r="N761" s="14"/>
      <c r="O761" s="14"/>
      <c r="P761" s="198"/>
      <c r="Q761" s="198"/>
      <c r="R761" s="198"/>
      <c r="S761" s="198"/>
      <c r="T761" s="198"/>
      <c r="U761" s="198"/>
      <c r="V761" s="198"/>
      <c r="W761" s="202">
        <f t="shared" si="44"/>
        <v>0</v>
      </c>
      <c r="X761" s="14"/>
      <c r="Y761" s="14"/>
      <c r="Z761" s="108"/>
      <c r="AA761" s="114"/>
      <c r="AB761" s="129"/>
      <c r="AC761" s="128"/>
      <c r="AD761" s="142" t="str">
        <f t="shared" si="45"/>
        <v/>
      </c>
      <c r="AE761" s="142" t="str">
        <f>IF($E761&lt;&gt;"",IF($AD761=1,VLOOKUP($E761,得点換算表!$C$5:$D$14,2),VLOOKUP($E761,得点換算表!$E$5:$F$14,2)),"")</f>
        <v/>
      </c>
      <c r="AF761" s="142" t="str">
        <f>IF($F761&lt;&gt;"",IF($AD761=1,VLOOKUP($F761,得点換算表!$C$15:$D$24,2),VLOOKUP($F761,得点換算表!$E$15:$F$24,2)),"")</f>
        <v/>
      </c>
      <c r="AG761" s="142" t="str">
        <f>IF($G761&lt;&gt;"",IF($AD761=1,VLOOKUP($G761,得点換算表!$C$25:$D$34,2),VLOOKUP($G761,得点換算表!$E$25:$F$34,2)),"")</f>
        <v/>
      </c>
      <c r="AH761" s="142" t="str">
        <f>IF($H761&lt;&gt;"",IF($AD761=1,VLOOKUP($H761,得点換算表!$C$35:$D$44,2),VLOOKUP($H761,得点換算表!$E$35:$F$44,2)),"")</f>
        <v/>
      </c>
      <c r="AI761" s="142" t="str">
        <f>IF($I761&lt;&gt;"",IF($AD761=1,VLOOKUP($I761,得点換算表!$C$45:$D$55,2),VLOOKUP($I761,得点換算表!$E$45:$F$55,2)),"")</f>
        <v/>
      </c>
      <c r="AJ761" s="142" t="str">
        <f>IF($J761&lt;&gt;"",IF($AD761=1,VLOOKUP($J761,得点換算表!$C$56:$D$65,2),VLOOKUP($J761,得点換算表!$E$56:$F$65,2)),"")</f>
        <v/>
      </c>
      <c r="AK761" s="142" t="str">
        <f>IF($K761&lt;&gt;"",IF($AD761=1,VLOOKUP($K761,得点換算表!$C$66:$D$76,2),VLOOKUP($K761,得点換算表!$E$66:$F$76,2)),"")</f>
        <v/>
      </c>
      <c r="AL761" s="142" t="str">
        <f>IF($L761&lt;&gt;"",IF($AD761=1,VLOOKUP($L761,得点換算表!$C$77:$D$86,2),VLOOKUP($L761,得点換算表!$E$77:$F$86,2)),"")</f>
        <v/>
      </c>
      <c r="AM761" s="142" t="str">
        <f>IF($M761&lt;&gt;"",IF($AD761=1,VLOOKUP($M761,得点換算表!$C$87:$D$96,2),VLOOKUP($M761,得点換算表!$E$87:$F$96,2)),"")</f>
        <v/>
      </c>
      <c r="AN761" s="142" t="str">
        <f t="shared" si="43"/>
        <v/>
      </c>
      <c r="AO761" s="143" t="str">
        <f>IF(AND($AN761&lt;&gt;"",$AN761&gt;=8),VLOOKUP($AN761,得点換算表!$I$5:$J$9,2),"")</f>
        <v/>
      </c>
      <c r="AP761" s="105"/>
    </row>
    <row r="762" spans="1:42" x14ac:dyDescent="0.15">
      <c r="A762" s="11"/>
      <c r="B762" s="12"/>
      <c r="C762" s="13"/>
      <c r="D762" s="13"/>
      <c r="E762" s="14"/>
      <c r="F762" s="14"/>
      <c r="G762" s="14"/>
      <c r="H762" s="14"/>
      <c r="I762" s="15"/>
      <c r="J762" s="14"/>
      <c r="K762" s="13"/>
      <c r="L762" s="14"/>
      <c r="M762" s="14"/>
      <c r="N762" s="14"/>
      <c r="O762" s="14"/>
      <c r="P762" s="198"/>
      <c r="Q762" s="198"/>
      <c r="R762" s="198"/>
      <c r="S762" s="198"/>
      <c r="T762" s="198"/>
      <c r="U762" s="198"/>
      <c r="V762" s="198"/>
      <c r="W762" s="202">
        <f t="shared" si="44"/>
        <v>0</v>
      </c>
      <c r="X762" s="14"/>
      <c r="Y762" s="14"/>
      <c r="Z762" s="108"/>
      <c r="AA762" s="114"/>
      <c r="AB762" s="129"/>
      <c r="AC762" s="128"/>
      <c r="AD762" s="142" t="str">
        <f t="shared" si="45"/>
        <v/>
      </c>
      <c r="AE762" s="142" t="str">
        <f>IF($E762&lt;&gt;"",IF($AD762=1,VLOOKUP($E762,得点換算表!$C$5:$D$14,2),VLOOKUP($E762,得点換算表!$E$5:$F$14,2)),"")</f>
        <v/>
      </c>
      <c r="AF762" s="142" t="str">
        <f>IF($F762&lt;&gt;"",IF($AD762=1,VLOOKUP($F762,得点換算表!$C$15:$D$24,2),VLOOKUP($F762,得点換算表!$E$15:$F$24,2)),"")</f>
        <v/>
      </c>
      <c r="AG762" s="142" t="str">
        <f>IF($G762&lt;&gt;"",IF($AD762=1,VLOOKUP($G762,得点換算表!$C$25:$D$34,2),VLOOKUP($G762,得点換算表!$E$25:$F$34,2)),"")</f>
        <v/>
      </c>
      <c r="AH762" s="142" t="str">
        <f>IF($H762&lt;&gt;"",IF($AD762=1,VLOOKUP($H762,得点換算表!$C$35:$D$44,2),VLOOKUP($H762,得点換算表!$E$35:$F$44,2)),"")</f>
        <v/>
      </c>
      <c r="AI762" s="142" t="str">
        <f>IF($I762&lt;&gt;"",IF($AD762=1,VLOOKUP($I762,得点換算表!$C$45:$D$55,2),VLOOKUP($I762,得点換算表!$E$45:$F$55,2)),"")</f>
        <v/>
      </c>
      <c r="AJ762" s="142" t="str">
        <f>IF($J762&lt;&gt;"",IF($AD762=1,VLOOKUP($J762,得点換算表!$C$56:$D$65,2),VLOOKUP($J762,得点換算表!$E$56:$F$65,2)),"")</f>
        <v/>
      </c>
      <c r="AK762" s="142" t="str">
        <f>IF($K762&lt;&gt;"",IF($AD762=1,VLOOKUP($K762,得点換算表!$C$66:$D$76,2),VLOOKUP($K762,得点換算表!$E$66:$F$76,2)),"")</f>
        <v/>
      </c>
      <c r="AL762" s="142" t="str">
        <f>IF($L762&lt;&gt;"",IF($AD762=1,VLOOKUP($L762,得点換算表!$C$77:$D$86,2),VLOOKUP($L762,得点換算表!$E$77:$F$86,2)),"")</f>
        <v/>
      </c>
      <c r="AM762" s="142" t="str">
        <f>IF($M762&lt;&gt;"",IF($AD762=1,VLOOKUP($M762,得点換算表!$C$87:$D$96,2),VLOOKUP($M762,得点換算表!$E$87:$F$96,2)),"")</f>
        <v/>
      </c>
      <c r="AN762" s="142" t="str">
        <f t="shared" si="43"/>
        <v/>
      </c>
      <c r="AO762" s="143" t="str">
        <f>IF(AND($AN762&lt;&gt;"",$AN762&gt;=8),VLOOKUP($AN762,得点換算表!$I$5:$J$9,2),"")</f>
        <v/>
      </c>
      <c r="AP762" s="105"/>
    </row>
    <row r="763" spans="1:42" x14ac:dyDescent="0.15">
      <c r="A763" s="11"/>
      <c r="B763" s="12"/>
      <c r="C763" s="13"/>
      <c r="D763" s="13"/>
      <c r="E763" s="14"/>
      <c r="F763" s="14"/>
      <c r="G763" s="14"/>
      <c r="H763" s="14"/>
      <c r="I763" s="15"/>
      <c r="J763" s="14"/>
      <c r="K763" s="13"/>
      <c r="L763" s="14"/>
      <c r="M763" s="14"/>
      <c r="N763" s="14"/>
      <c r="O763" s="14"/>
      <c r="P763" s="198"/>
      <c r="Q763" s="198"/>
      <c r="R763" s="198"/>
      <c r="S763" s="198"/>
      <c r="T763" s="198"/>
      <c r="U763" s="198"/>
      <c r="V763" s="198"/>
      <c r="W763" s="202">
        <f t="shared" si="44"/>
        <v>0</v>
      </c>
      <c r="X763" s="14"/>
      <c r="Y763" s="14"/>
      <c r="Z763" s="108"/>
      <c r="AA763" s="114"/>
      <c r="AB763" s="129"/>
      <c r="AC763" s="128"/>
      <c r="AD763" s="142" t="str">
        <f t="shared" si="45"/>
        <v/>
      </c>
      <c r="AE763" s="142" t="str">
        <f>IF($E763&lt;&gt;"",IF($AD763=1,VLOOKUP($E763,得点換算表!$C$5:$D$14,2),VLOOKUP($E763,得点換算表!$E$5:$F$14,2)),"")</f>
        <v/>
      </c>
      <c r="AF763" s="142" t="str">
        <f>IF($F763&lt;&gt;"",IF($AD763=1,VLOOKUP($F763,得点換算表!$C$15:$D$24,2),VLOOKUP($F763,得点換算表!$E$15:$F$24,2)),"")</f>
        <v/>
      </c>
      <c r="AG763" s="142" t="str">
        <f>IF($G763&lt;&gt;"",IF($AD763=1,VLOOKUP($G763,得点換算表!$C$25:$D$34,2),VLOOKUP($G763,得点換算表!$E$25:$F$34,2)),"")</f>
        <v/>
      </c>
      <c r="AH763" s="142" t="str">
        <f>IF($H763&lt;&gt;"",IF($AD763=1,VLOOKUP($H763,得点換算表!$C$35:$D$44,2),VLOOKUP($H763,得点換算表!$E$35:$F$44,2)),"")</f>
        <v/>
      </c>
      <c r="AI763" s="142" t="str">
        <f>IF($I763&lt;&gt;"",IF($AD763=1,VLOOKUP($I763,得点換算表!$C$45:$D$55,2),VLOOKUP($I763,得点換算表!$E$45:$F$55,2)),"")</f>
        <v/>
      </c>
      <c r="AJ763" s="142" t="str">
        <f>IF($J763&lt;&gt;"",IF($AD763=1,VLOOKUP($J763,得点換算表!$C$56:$D$65,2),VLOOKUP($J763,得点換算表!$E$56:$F$65,2)),"")</f>
        <v/>
      </c>
      <c r="AK763" s="142" t="str">
        <f>IF($K763&lt;&gt;"",IF($AD763=1,VLOOKUP($K763,得点換算表!$C$66:$D$76,2),VLOOKUP($K763,得点換算表!$E$66:$F$76,2)),"")</f>
        <v/>
      </c>
      <c r="AL763" s="142" t="str">
        <f>IF($L763&lt;&gt;"",IF($AD763=1,VLOOKUP($L763,得点換算表!$C$77:$D$86,2),VLOOKUP($L763,得点換算表!$E$77:$F$86,2)),"")</f>
        <v/>
      </c>
      <c r="AM763" s="142" t="str">
        <f>IF($M763&lt;&gt;"",IF($AD763=1,VLOOKUP($M763,得点換算表!$C$87:$D$96,2),VLOOKUP($M763,得点換算表!$E$87:$F$96,2)),"")</f>
        <v/>
      </c>
      <c r="AN763" s="142" t="str">
        <f t="shared" si="43"/>
        <v/>
      </c>
      <c r="AO763" s="143" t="str">
        <f>IF(AND($AN763&lt;&gt;"",$AN763&gt;=8),VLOOKUP($AN763,得点換算表!$I$5:$J$9,2),"")</f>
        <v/>
      </c>
      <c r="AP763" s="105"/>
    </row>
    <row r="764" spans="1:42" x14ac:dyDescent="0.15">
      <c r="A764" s="11"/>
      <c r="B764" s="12"/>
      <c r="C764" s="13"/>
      <c r="D764" s="13"/>
      <c r="E764" s="14"/>
      <c r="F764" s="14"/>
      <c r="G764" s="14"/>
      <c r="H764" s="14"/>
      <c r="I764" s="15"/>
      <c r="J764" s="14"/>
      <c r="K764" s="13"/>
      <c r="L764" s="14"/>
      <c r="M764" s="14"/>
      <c r="N764" s="14"/>
      <c r="O764" s="14"/>
      <c r="P764" s="198"/>
      <c r="Q764" s="198"/>
      <c r="R764" s="198"/>
      <c r="S764" s="198"/>
      <c r="T764" s="198"/>
      <c r="U764" s="198"/>
      <c r="V764" s="198"/>
      <c r="W764" s="202">
        <f t="shared" si="44"/>
        <v>0</v>
      </c>
      <c r="X764" s="14"/>
      <c r="Y764" s="14"/>
      <c r="Z764" s="108"/>
      <c r="AA764" s="114"/>
      <c r="AB764" s="129"/>
      <c r="AC764" s="128"/>
      <c r="AD764" s="142" t="str">
        <f t="shared" si="45"/>
        <v/>
      </c>
      <c r="AE764" s="142" t="str">
        <f>IF($E764&lt;&gt;"",IF($AD764=1,VLOOKUP($E764,得点換算表!$C$5:$D$14,2),VLOOKUP($E764,得点換算表!$E$5:$F$14,2)),"")</f>
        <v/>
      </c>
      <c r="AF764" s="142" t="str">
        <f>IF($F764&lt;&gt;"",IF($AD764=1,VLOOKUP($F764,得点換算表!$C$15:$D$24,2),VLOOKUP($F764,得点換算表!$E$15:$F$24,2)),"")</f>
        <v/>
      </c>
      <c r="AG764" s="142" t="str">
        <f>IF($G764&lt;&gt;"",IF($AD764=1,VLOOKUP($G764,得点換算表!$C$25:$D$34,2),VLOOKUP($G764,得点換算表!$E$25:$F$34,2)),"")</f>
        <v/>
      </c>
      <c r="AH764" s="142" t="str">
        <f>IF($H764&lt;&gt;"",IF($AD764=1,VLOOKUP($H764,得点換算表!$C$35:$D$44,2),VLOOKUP($H764,得点換算表!$E$35:$F$44,2)),"")</f>
        <v/>
      </c>
      <c r="AI764" s="142" t="str">
        <f>IF($I764&lt;&gt;"",IF($AD764=1,VLOOKUP($I764,得点換算表!$C$45:$D$55,2),VLOOKUP($I764,得点換算表!$E$45:$F$55,2)),"")</f>
        <v/>
      </c>
      <c r="AJ764" s="142" t="str">
        <f>IF($J764&lt;&gt;"",IF($AD764=1,VLOOKUP($J764,得点換算表!$C$56:$D$65,2),VLOOKUP($J764,得点換算表!$E$56:$F$65,2)),"")</f>
        <v/>
      </c>
      <c r="AK764" s="142" t="str">
        <f>IF($K764&lt;&gt;"",IF($AD764=1,VLOOKUP($K764,得点換算表!$C$66:$D$76,2),VLOOKUP($K764,得点換算表!$E$66:$F$76,2)),"")</f>
        <v/>
      </c>
      <c r="AL764" s="142" t="str">
        <f>IF($L764&lt;&gt;"",IF($AD764=1,VLOOKUP($L764,得点換算表!$C$77:$D$86,2),VLOOKUP($L764,得点換算表!$E$77:$F$86,2)),"")</f>
        <v/>
      </c>
      <c r="AM764" s="142" t="str">
        <f>IF($M764&lt;&gt;"",IF($AD764=1,VLOOKUP($M764,得点換算表!$C$87:$D$96,2),VLOOKUP($M764,得点換算表!$E$87:$F$96,2)),"")</f>
        <v/>
      </c>
      <c r="AN764" s="142" t="str">
        <f t="shared" si="43"/>
        <v/>
      </c>
      <c r="AO764" s="143" t="str">
        <f>IF(AND($AN764&lt;&gt;"",$AN764&gt;=8),VLOOKUP($AN764,得点換算表!$I$5:$J$9,2),"")</f>
        <v/>
      </c>
      <c r="AP764" s="105"/>
    </row>
    <row r="765" spans="1:42" x14ac:dyDescent="0.15">
      <c r="A765" s="11"/>
      <c r="B765" s="12"/>
      <c r="C765" s="13"/>
      <c r="D765" s="13"/>
      <c r="E765" s="14"/>
      <c r="F765" s="14"/>
      <c r="G765" s="14"/>
      <c r="H765" s="14"/>
      <c r="I765" s="15"/>
      <c r="J765" s="14"/>
      <c r="K765" s="13"/>
      <c r="L765" s="14"/>
      <c r="M765" s="14"/>
      <c r="N765" s="14"/>
      <c r="O765" s="14"/>
      <c r="P765" s="198"/>
      <c r="Q765" s="198"/>
      <c r="R765" s="198"/>
      <c r="S765" s="198"/>
      <c r="T765" s="198"/>
      <c r="U765" s="198"/>
      <c r="V765" s="198"/>
      <c r="W765" s="202">
        <f t="shared" si="44"/>
        <v>0</v>
      </c>
      <c r="X765" s="14"/>
      <c r="Y765" s="14"/>
      <c r="Z765" s="108"/>
      <c r="AA765" s="114"/>
      <c r="AB765" s="129"/>
      <c r="AC765" s="128"/>
      <c r="AD765" s="142" t="str">
        <f t="shared" si="45"/>
        <v/>
      </c>
      <c r="AE765" s="142" t="str">
        <f>IF($E765&lt;&gt;"",IF($AD765=1,VLOOKUP($E765,得点換算表!$C$5:$D$14,2),VLOOKUP($E765,得点換算表!$E$5:$F$14,2)),"")</f>
        <v/>
      </c>
      <c r="AF765" s="142" t="str">
        <f>IF($F765&lt;&gt;"",IF($AD765=1,VLOOKUP($F765,得点換算表!$C$15:$D$24,2),VLOOKUP($F765,得点換算表!$E$15:$F$24,2)),"")</f>
        <v/>
      </c>
      <c r="AG765" s="142" t="str">
        <f>IF($G765&lt;&gt;"",IF($AD765=1,VLOOKUP($G765,得点換算表!$C$25:$D$34,2),VLOOKUP($G765,得点換算表!$E$25:$F$34,2)),"")</f>
        <v/>
      </c>
      <c r="AH765" s="142" t="str">
        <f>IF($H765&lt;&gt;"",IF($AD765=1,VLOOKUP($H765,得点換算表!$C$35:$D$44,2),VLOOKUP($H765,得点換算表!$E$35:$F$44,2)),"")</f>
        <v/>
      </c>
      <c r="AI765" s="142" t="str">
        <f>IF($I765&lt;&gt;"",IF($AD765=1,VLOOKUP($I765,得点換算表!$C$45:$D$55,2),VLOOKUP($I765,得点換算表!$E$45:$F$55,2)),"")</f>
        <v/>
      </c>
      <c r="AJ765" s="142" t="str">
        <f>IF($J765&lt;&gt;"",IF($AD765=1,VLOOKUP($J765,得点換算表!$C$56:$D$65,2),VLOOKUP($J765,得点換算表!$E$56:$F$65,2)),"")</f>
        <v/>
      </c>
      <c r="AK765" s="142" t="str">
        <f>IF($K765&lt;&gt;"",IF($AD765=1,VLOOKUP($K765,得点換算表!$C$66:$D$76,2),VLOOKUP($K765,得点換算表!$E$66:$F$76,2)),"")</f>
        <v/>
      </c>
      <c r="AL765" s="142" t="str">
        <f>IF($L765&lt;&gt;"",IF($AD765=1,VLOOKUP($L765,得点換算表!$C$77:$D$86,2),VLOOKUP($L765,得点換算表!$E$77:$F$86,2)),"")</f>
        <v/>
      </c>
      <c r="AM765" s="142" t="str">
        <f>IF($M765&lt;&gt;"",IF($AD765=1,VLOOKUP($M765,得点換算表!$C$87:$D$96,2),VLOOKUP($M765,得点換算表!$E$87:$F$96,2)),"")</f>
        <v/>
      </c>
      <c r="AN765" s="142" t="str">
        <f t="shared" si="43"/>
        <v/>
      </c>
      <c r="AO765" s="143" t="str">
        <f>IF(AND($AN765&lt;&gt;"",$AN765&gt;=8),VLOOKUP($AN765,得点換算表!$I$5:$J$9,2),"")</f>
        <v/>
      </c>
      <c r="AP765" s="105"/>
    </row>
    <row r="766" spans="1:42" x14ac:dyDescent="0.15">
      <c r="A766" s="11"/>
      <c r="B766" s="12"/>
      <c r="C766" s="13"/>
      <c r="D766" s="13"/>
      <c r="E766" s="14"/>
      <c r="F766" s="14"/>
      <c r="G766" s="14"/>
      <c r="H766" s="14"/>
      <c r="I766" s="15"/>
      <c r="J766" s="14"/>
      <c r="K766" s="13"/>
      <c r="L766" s="14"/>
      <c r="M766" s="14"/>
      <c r="N766" s="14"/>
      <c r="O766" s="14"/>
      <c r="P766" s="198"/>
      <c r="Q766" s="198"/>
      <c r="R766" s="198"/>
      <c r="S766" s="198"/>
      <c r="T766" s="198"/>
      <c r="U766" s="198"/>
      <c r="V766" s="198"/>
      <c r="W766" s="202">
        <f t="shared" si="44"/>
        <v>0</v>
      </c>
      <c r="X766" s="14"/>
      <c r="Y766" s="14"/>
      <c r="Z766" s="108"/>
      <c r="AA766" s="114"/>
      <c r="AB766" s="129"/>
      <c r="AC766" s="128"/>
      <c r="AD766" s="142" t="str">
        <f t="shared" si="45"/>
        <v/>
      </c>
      <c r="AE766" s="142" t="str">
        <f>IF($E766&lt;&gt;"",IF($AD766=1,VLOOKUP($E766,得点換算表!$C$5:$D$14,2),VLOOKUP($E766,得点換算表!$E$5:$F$14,2)),"")</f>
        <v/>
      </c>
      <c r="AF766" s="142" t="str">
        <f>IF($F766&lt;&gt;"",IF($AD766=1,VLOOKUP($F766,得点換算表!$C$15:$D$24,2),VLOOKUP($F766,得点換算表!$E$15:$F$24,2)),"")</f>
        <v/>
      </c>
      <c r="AG766" s="142" t="str">
        <f>IF($G766&lt;&gt;"",IF($AD766=1,VLOOKUP($G766,得点換算表!$C$25:$D$34,2),VLOOKUP($G766,得点換算表!$E$25:$F$34,2)),"")</f>
        <v/>
      </c>
      <c r="AH766" s="142" t="str">
        <f>IF($H766&lt;&gt;"",IF($AD766=1,VLOOKUP($H766,得点換算表!$C$35:$D$44,2),VLOOKUP($H766,得点換算表!$E$35:$F$44,2)),"")</f>
        <v/>
      </c>
      <c r="AI766" s="142" t="str">
        <f>IF($I766&lt;&gt;"",IF($AD766=1,VLOOKUP($I766,得点換算表!$C$45:$D$55,2),VLOOKUP($I766,得点換算表!$E$45:$F$55,2)),"")</f>
        <v/>
      </c>
      <c r="AJ766" s="142" t="str">
        <f>IF($J766&lt;&gt;"",IF($AD766=1,VLOOKUP($J766,得点換算表!$C$56:$D$65,2),VLOOKUP($J766,得点換算表!$E$56:$F$65,2)),"")</f>
        <v/>
      </c>
      <c r="AK766" s="142" t="str">
        <f>IF($K766&lt;&gt;"",IF($AD766=1,VLOOKUP($K766,得点換算表!$C$66:$D$76,2),VLOOKUP($K766,得点換算表!$E$66:$F$76,2)),"")</f>
        <v/>
      </c>
      <c r="AL766" s="142" t="str">
        <f>IF($L766&lt;&gt;"",IF($AD766=1,VLOOKUP($L766,得点換算表!$C$77:$D$86,2),VLOOKUP($L766,得点換算表!$E$77:$F$86,2)),"")</f>
        <v/>
      </c>
      <c r="AM766" s="142" t="str">
        <f>IF($M766&lt;&gt;"",IF($AD766=1,VLOOKUP($M766,得点換算表!$C$87:$D$96,2),VLOOKUP($M766,得点換算表!$E$87:$F$96,2)),"")</f>
        <v/>
      </c>
      <c r="AN766" s="142" t="str">
        <f t="shared" si="43"/>
        <v/>
      </c>
      <c r="AO766" s="143" t="str">
        <f>IF(AND($AN766&lt;&gt;"",$AN766&gt;=8),VLOOKUP($AN766,得点換算表!$I$5:$J$9,2),"")</f>
        <v/>
      </c>
      <c r="AP766" s="105"/>
    </row>
    <row r="767" spans="1:42" x14ac:dyDescent="0.15">
      <c r="A767" s="11"/>
      <c r="B767" s="12"/>
      <c r="C767" s="13"/>
      <c r="D767" s="13"/>
      <c r="E767" s="14"/>
      <c r="F767" s="14"/>
      <c r="G767" s="14"/>
      <c r="H767" s="14"/>
      <c r="I767" s="15"/>
      <c r="J767" s="14"/>
      <c r="K767" s="13"/>
      <c r="L767" s="14"/>
      <c r="M767" s="14"/>
      <c r="N767" s="14"/>
      <c r="O767" s="14"/>
      <c r="P767" s="198"/>
      <c r="Q767" s="198"/>
      <c r="R767" s="198"/>
      <c r="S767" s="198"/>
      <c r="T767" s="198"/>
      <c r="U767" s="198"/>
      <c r="V767" s="198"/>
      <c r="W767" s="202">
        <f t="shared" si="44"/>
        <v>0</v>
      </c>
      <c r="X767" s="14"/>
      <c r="Y767" s="14"/>
      <c r="Z767" s="108"/>
      <c r="AA767" s="114"/>
      <c r="AB767" s="129"/>
      <c r="AC767" s="128"/>
      <c r="AD767" s="142" t="str">
        <f t="shared" si="45"/>
        <v/>
      </c>
      <c r="AE767" s="142" t="str">
        <f>IF($E767&lt;&gt;"",IF($AD767=1,VLOOKUP($E767,得点換算表!$C$5:$D$14,2),VLOOKUP($E767,得点換算表!$E$5:$F$14,2)),"")</f>
        <v/>
      </c>
      <c r="AF767" s="142" t="str">
        <f>IF($F767&lt;&gt;"",IF($AD767=1,VLOOKUP($F767,得点換算表!$C$15:$D$24,2),VLOOKUP($F767,得点換算表!$E$15:$F$24,2)),"")</f>
        <v/>
      </c>
      <c r="AG767" s="142" t="str">
        <f>IF($G767&lt;&gt;"",IF($AD767=1,VLOOKUP($G767,得点換算表!$C$25:$D$34,2),VLOOKUP($G767,得点換算表!$E$25:$F$34,2)),"")</f>
        <v/>
      </c>
      <c r="AH767" s="142" t="str">
        <f>IF($H767&lt;&gt;"",IF($AD767=1,VLOOKUP($H767,得点換算表!$C$35:$D$44,2),VLOOKUP($H767,得点換算表!$E$35:$F$44,2)),"")</f>
        <v/>
      </c>
      <c r="AI767" s="142" t="str">
        <f>IF($I767&lt;&gt;"",IF($AD767=1,VLOOKUP($I767,得点換算表!$C$45:$D$55,2),VLOOKUP($I767,得点換算表!$E$45:$F$55,2)),"")</f>
        <v/>
      </c>
      <c r="AJ767" s="142" t="str">
        <f>IF($J767&lt;&gt;"",IF($AD767=1,VLOOKUP($J767,得点換算表!$C$56:$D$65,2),VLOOKUP($J767,得点換算表!$E$56:$F$65,2)),"")</f>
        <v/>
      </c>
      <c r="AK767" s="142" t="str">
        <f>IF($K767&lt;&gt;"",IF($AD767=1,VLOOKUP($K767,得点換算表!$C$66:$D$76,2),VLOOKUP($K767,得点換算表!$E$66:$F$76,2)),"")</f>
        <v/>
      </c>
      <c r="AL767" s="142" t="str">
        <f>IF($L767&lt;&gt;"",IF($AD767=1,VLOOKUP($L767,得点換算表!$C$77:$D$86,2),VLOOKUP($L767,得点換算表!$E$77:$F$86,2)),"")</f>
        <v/>
      </c>
      <c r="AM767" s="142" t="str">
        <f>IF($M767&lt;&gt;"",IF($AD767=1,VLOOKUP($M767,得点換算表!$C$87:$D$96,2),VLOOKUP($M767,得点換算表!$E$87:$F$96,2)),"")</f>
        <v/>
      </c>
      <c r="AN767" s="142" t="str">
        <f t="shared" si="43"/>
        <v/>
      </c>
      <c r="AO767" s="143" t="str">
        <f>IF(AND($AN767&lt;&gt;"",$AN767&gt;=8),VLOOKUP($AN767,得点換算表!$I$5:$J$9,2),"")</f>
        <v/>
      </c>
      <c r="AP767" s="105"/>
    </row>
    <row r="768" spans="1:42" x14ac:dyDescent="0.15">
      <c r="A768" s="11"/>
      <c r="B768" s="12"/>
      <c r="C768" s="13"/>
      <c r="D768" s="13"/>
      <c r="E768" s="14"/>
      <c r="F768" s="14"/>
      <c r="G768" s="14"/>
      <c r="H768" s="14"/>
      <c r="I768" s="15"/>
      <c r="J768" s="14"/>
      <c r="K768" s="13"/>
      <c r="L768" s="14"/>
      <c r="M768" s="14"/>
      <c r="N768" s="14"/>
      <c r="O768" s="14"/>
      <c r="P768" s="198"/>
      <c r="Q768" s="198"/>
      <c r="R768" s="198"/>
      <c r="S768" s="198"/>
      <c r="T768" s="198"/>
      <c r="U768" s="198"/>
      <c r="V768" s="198"/>
      <c r="W768" s="202">
        <f t="shared" si="44"/>
        <v>0</v>
      </c>
      <c r="X768" s="14"/>
      <c r="Y768" s="14"/>
      <c r="Z768" s="108"/>
      <c r="AA768" s="114"/>
      <c r="AB768" s="129"/>
      <c r="AC768" s="128"/>
      <c r="AD768" s="142" t="str">
        <f t="shared" si="45"/>
        <v/>
      </c>
      <c r="AE768" s="142" t="str">
        <f>IF($E768&lt;&gt;"",IF($AD768=1,VLOOKUP($E768,得点換算表!$C$5:$D$14,2),VLOOKUP($E768,得点換算表!$E$5:$F$14,2)),"")</f>
        <v/>
      </c>
      <c r="AF768" s="142" t="str">
        <f>IF($F768&lt;&gt;"",IF($AD768=1,VLOOKUP($F768,得点換算表!$C$15:$D$24,2),VLOOKUP($F768,得点換算表!$E$15:$F$24,2)),"")</f>
        <v/>
      </c>
      <c r="AG768" s="142" t="str">
        <f>IF($G768&lt;&gt;"",IF($AD768=1,VLOOKUP($G768,得点換算表!$C$25:$D$34,2),VLOOKUP($G768,得点換算表!$E$25:$F$34,2)),"")</f>
        <v/>
      </c>
      <c r="AH768" s="142" t="str">
        <f>IF($H768&lt;&gt;"",IF($AD768=1,VLOOKUP($H768,得点換算表!$C$35:$D$44,2),VLOOKUP($H768,得点換算表!$E$35:$F$44,2)),"")</f>
        <v/>
      </c>
      <c r="AI768" s="142" t="str">
        <f>IF($I768&lt;&gt;"",IF($AD768=1,VLOOKUP($I768,得点換算表!$C$45:$D$55,2),VLOOKUP($I768,得点換算表!$E$45:$F$55,2)),"")</f>
        <v/>
      </c>
      <c r="AJ768" s="142" t="str">
        <f>IF($J768&lt;&gt;"",IF($AD768=1,VLOOKUP($J768,得点換算表!$C$56:$D$65,2),VLOOKUP($J768,得点換算表!$E$56:$F$65,2)),"")</f>
        <v/>
      </c>
      <c r="AK768" s="142" t="str">
        <f>IF($K768&lt;&gt;"",IF($AD768=1,VLOOKUP($K768,得点換算表!$C$66:$D$76,2),VLOOKUP($K768,得点換算表!$E$66:$F$76,2)),"")</f>
        <v/>
      </c>
      <c r="AL768" s="142" t="str">
        <f>IF($L768&lt;&gt;"",IF($AD768=1,VLOOKUP($L768,得点換算表!$C$77:$D$86,2),VLOOKUP($L768,得点換算表!$E$77:$F$86,2)),"")</f>
        <v/>
      </c>
      <c r="AM768" s="142" t="str">
        <f>IF($M768&lt;&gt;"",IF($AD768=1,VLOOKUP($M768,得点換算表!$C$87:$D$96,2),VLOOKUP($M768,得点換算表!$E$87:$F$96,2)),"")</f>
        <v/>
      </c>
      <c r="AN768" s="142" t="str">
        <f t="shared" si="43"/>
        <v/>
      </c>
      <c r="AO768" s="143" t="str">
        <f>IF(AND($AN768&lt;&gt;"",$AN768&gt;=8),VLOOKUP($AN768,得点換算表!$I$5:$J$9,2),"")</f>
        <v/>
      </c>
      <c r="AP768" s="105"/>
    </row>
    <row r="769" spans="1:42" x14ac:dyDescent="0.15">
      <c r="A769" s="11"/>
      <c r="B769" s="12"/>
      <c r="C769" s="13"/>
      <c r="D769" s="13"/>
      <c r="E769" s="14"/>
      <c r="F769" s="14"/>
      <c r="G769" s="14"/>
      <c r="H769" s="14"/>
      <c r="I769" s="15"/>
      <c r="J769" s="14"/>
      <c r="K769" s="13"/>
      <c r="L769" s="14"/>
      <c r="M769" s="14"/>
      <c r="N769" s="14"/>
      <c r="O769" s="14"/>
      <c r="P769" s="198"/>
      <c r="Q769" s="198"/>
      <c r="R769" s="198"/>
      <c r="S769" s="198"/>
      <c r="T769" s="198"/>
      <c r="U769" s="198"/>
      <c r="V769" s="198"/>
      <c r="W769" s="202">
        <f t="shared" si="44"/>
        <v>0</v>
      </c>
      <c r="X769" s="14"/>
      <c r="Y769" s="14"/>
      <c r="Z769" s="108"/>
      <c r="AA769" s="114"/>
      <c r="AB769" s="129"/>
      <c r="AC769" s="128"/>
      <c r="AD769" s="142" t="str">
        <f t="shared" si="45"/>
        <v/>
      </c>
      <c r="AE769" s="142" t="str">
        <f>IF($E769&lt;&gt;"",IF($AD769=1,VLOOKUP($E769,得点換算表!$C$5:$D$14,2),VLOOKUP($E769,得点換算表!$E$5:$F$14,2)),"")</f>
        <v/>
      </c>
      <c r="AF769" s="142" t="str">
        <f>IF($F769&lt;&gt;"",IF($AD769=1,VLOOKUP($F769,得点換算表!$C$15:$D$24,2),VLOOKUP($F769,得点換算表!$E$15:$F$24,2)),"")</f>
        <v/>
      </c>
      <c r="AG769" s="142" t="str">
        <f>IF($G769&lt;&gt;"",IF($AD769=1,VLOOKUP($G769,得点換算表!$C$25:$D$34,2),VLOOKUP($G769,得点換算表!$E$25:$F$34,2)),"")</f>
        <v/>
      </c>
      <c r="AH769" s="142" t="str">
        <f>IF($H769&lt;&gt;"",IF($AD769=1,VLOOKUP($H769,得点換算表!$C$35:$D$44,2),VLOOKUP($H769,得点換算表!$E$35:$F$44,2)),"")</f>
        <v/>
      </c>
      <c r="AI769" s="142" t="str">
        <f>IF($I769&lt;&gt;"",IF($AD769=1,VLOOKUP($I769,得点換算表!$C$45:$D$55,2),VLOOKUP($I769,得点換算表!$E$45:$F$55,2)),"")</f>
        <v/>
      </c>
      <c r="AJ769" s="142" t="str">
        <f>IF($J769&lt;&gt;"",IF($AD769=1,VLOOKUP($J769,得点換算表!$C$56:$D$65,2),VLOOKUP($J769,得点換算表!$E$56:$F$65,2)),"")</f>
        <v/>
      </c>
      <c r="AK769" s="142" t="str">
        <f>IF($K769&lt;&gt;"",IF($AD769=1,VLOOKUP($K769,得点換算表!$C$66:$D$76,2),VLOOKUP($K769,得点換算表!$E$66:$F$76,2)),"")</f>
        <v/>
      </c>
      <c r="AL769" s="142" t="str">
        <f>IF($L769&lt;&gt;"",IF($AD769=1,VLOOKUP($L769,得点換算表!$C$77:$D$86,2),VLOOKUP($L769,得点換算表!$E$77:$F$86,2)),"")</f>
        <v/>
      </c>
      <c r="AM769" s="142" t="str">
        <f>IF($M769&lt;&gt;"",IF($AD769=1,VLOOKUP($M769,得点換算表!$C$87:$D$96,2),VLOOKUP($M769,得点換算表!$E$87:$F$96,2)),"")</f>
        <v/>
      </c>
      <c r="AN769" s="142" t="str">
        <f t="shared" si="43"/>
        <v/>
      </c>
      <c r="AO769" s="143" t="str">
        <f>IF(AND($AN769&lt;&gt;"",$AN769&gt;=8),VLOOKUP($AN769,得点換算表!$I$5:$J$9,2),"")</f>
        <v/>
      </c>
      <c r="AP769" s="105"/>
    </row>
    <row r="770" spans="1:42" x14ac:dyDescent="0.15">
      <c r="A770" s="11"/>
      <c r="B770" s="12"/>
      <c r="C770" s="13"/>
      <c r="D770" s="13"/>
      <c r="E770" s="14"/>
      <c r="F770" s="14"/>
      <c r="G770" s="14"/>
      <c r="H770" s="14"/>
      <c r="I770" s="15"/>
      <c r="J770" s="14"/>
      <c r="K770" s="13"/>
      <c r="L770" s="14"/>
      <c r="M770" s="14"/>
      <c r="N770" s="14"/>
      <c r="O770" s="14"/>
      <c r="P770" s="198"/>
      <c r="Q770" s="198"/>
      <c r="R770" s="198"/>
      <c r="S770" s="198"/>
      <c r="T770" s="198"/>
      <c r="U770" s="198"/>
      <c r="V770" s="198"/>
      <c r="W770" s="202">
        <f t="shared" si="44"/>
        <v>0</v>
      </c>
      <c r="X770" s="14"/>
      <c r="Y770" s="14"/>
      <c r="Z770" s="108"/>
      <c r="AA770" s="114"/>
      <c r="AB770" s="129"/>
      <c r="AC770" s="128"/>
      <c r="AD770" s="142" t="str">
        <f t="shared" si="45"/>
        <v/>
      </c>
      <c r="AE770" s="142" t="str">
        <f>IF($E770&lt;&gt;"",IF($AD770=1,VLOOKUP($E770,得点換算表!$C$5:$D$14,2),VLOOKUP($E770,得点換算表!$E$5:$F$14,2)),"")</f>
        <v/>
      </c>
      <c r="AF770" s="142" t="str">
        <f>IF($F770&lt;&gt;"",IF($AD770=1,VLOOKUP($F770,得点換算表!$C$15:$D$24,2),VLOOKUP($F770,得点換算表!$E$15:$F$24,2)),"")</f>
        <v/>
      </c>
      <c r="AG770" s="142" t="str">
        <f>IF($G770&lt;&gt;"",IF($AD770=1,VLOOKUP($G770,得点換算表!$C$25:$D$34,2),VLOOKUP($G770,得点換算表!$E$25:$F$34,2)),"")</f>
        <v/>
      </c>
      <c r="AH770" s="142" t="str">
        <f>IF($H770&lt;&gt;"",IF($AD770=1,VLOOKUP($H770,得点換算表!$C$35:$D$44,2),VLOOKUP($H770,得点換算表!$E$35:$F$44,2)),"")</f>
        <v/>
      </c>
      <c r="AI770" s="142" t="str">
        <f>IF($I770&lt;&gt;"",IF($AD770=1,VLOOKUP($I770,得点換算表!$C$45:$D$55,2),VLOOKUP($I770,得点換算表!$E$45:$F$55,2)),"")</f>
        <v/>
      </c>
      <c r="AJ770" s="142" t="str">
        <f>IF($J770&lt;&gt;"",IF($AD770=1,VLOOKUP($J770,得点換算表!$C$56:$D$65,2),VLOOKUP($J770,得点換算表!$E$56:$F$65,2)),"")</f>
        <v/>
      </c>
      <c r="AK770" s="142" t="str">
        <f>IF($K770&lt;&gt;"",IF($AD770=1,VLOOKUP($K770,得点換算表!$C$66:$D$76,2),VLOOKUP($K770,得点換算表!$E$66:$F$76,2)),"")</f>
        <v/>
      </c>
      <c r="AL770" s="142" t="str">
        <f>IF($L770&lt;&gt;"",IF($AD770=1,VLOOKUP($L770,得点換算表!$C$77:$D$86,2),VLOOKUP($L770,得点換算表!$E$77:$F$86,2)),"")</f>
        <v/>
      </c>
      <c r="AM770" s="142" t="str">
        <f>IF($M770&lt;&gt;"",IF($AD770=1,VLOOKUP($M770,得点換算表!$C$87:$D$96,2),VLOOKUP($M770,得点換算表!$E$87:$F$96,2)),"")</f>
        <v/>
      </c>
      <c r="AN770" s="142" t="str">
        <f t="shared" ref="AN770:AN833" si="46">IF(AND($AD770&lt;&gt;"",COUNT(AE770:AM770)&gt;7),IF(AND(AI770&lt;&gt;"",AJ770&lt;&gt;""),IF(AI770&gt;=AJ770,SUM(AE770:AI770,AK770:AM770),IF(AI770&lt;AJ770,SUM(AE770:AH770,AJ770:AM770),"")),IF(AND(AI770&lt;&gt;"",AJ770=""),SUM(AE770:AI770,AK770:AM770),IF(AND(AI770="",AJ770&lt;&gt;""),SUM(AE770:AH770,AJ770:AM770),""))),"")</f>
        <v/>
      </c>
      <c r="AO770" s="143" t="str">
        <f>IF(AND($AN770&lt;&gt;"",$AN770&gt;=8),VLOOKUP($AN770,得点換算表!$I$5:$J$9,2),"")</f>
        <v/>
      </c>
      <c r="AP770" s="105"/>
    </row>
    <row r="771" spans="1:42" x14ac:dyDescent="0.15">
      <c r="A771" s="11"/>
      <c r="B771" s="12"/>
      <c r="C771" s="13"/>
      <c r="D771" s="13"/>
      <c r="E771" s="14"/>
      <c r="F771" s="14"/>
      <c r="G771" s="14"/>
      <c r="H771" s="14"/>
      <c r="I771" s="15"/>
      <c r="J771" s="14"/>
      <c r="K771" s="13"/>
      <c r="L771" s="14"/>
      <c r="M771" s="14"/>
      <c r="N771" s="14"/>
      <c r="O771" s="14"/>
      <c r="P771" s="198"/>
      <c r="Q771" s="198"/>
      <c r="R771" s="198"/>
      <c r="S771" s="198"/>
      <c r="T771" s="198"/>
      <c r="U771" s="198"/>
      <c r="V771" s="198"/>
      <c r="W771" s="202">
        <f t="shared" ref="W771:W834" si="47">SUM(P771:V771)</f>
        <v>0</v>
      </c>
      <c r="X771" s="14"/>
      <c r="Y771" s="14"/>
      <c r="Z771" s="108"/>
      <c r="AA771" s="114"/>
      <c r="AB771" s="129"/>
      <c r="AC771" s="128"/>
      <c r="AD771" s="142" t="str">
        <f t="shared" ref="AD771:AD834" si="48">IF($A771&lt;&gt;"",$A771,"")</f>
        <v/>
      </c>
      <c r="AE771" s="142" t="str">
        <f>IF($E771&lt;&gt;"",IF($AD771=1,VLOOKUP($E771,得点換算表!$C$5:$D$14,2),VLOOKUP($E771,得点換算表!$E$5:$F$14,2)),"")</f>
        <v/>
      </c>
      <c r="AF771" s="142" t="str">
        <f>IF($F771&lt;&gt;"",IF($AD771=1,VLOOKUP($F771,得点換算表!$C$15:$D$24,2),VLOOKUP($F771,得点換算表!$E$15:$F$24,2)),"")</f>
        <v/>
      </c>
      <c r="AG771" s="142" t="str">
        <f>IF($G771&lt;&gt;"",IF($AD771=1,VLOOKUP($G771,得点換算表!$C$25:$D$34,2),VLOOKUP($G771,得点換算表!$E$25:$F$34,2)),"")</f>
        <v/>
      </c>
      <c r="AH771" s="142" t="str">
        <f>IF($H771&lt;&gt;"",IF($AD771=1,VLOOKUP($H771,得点換算表!$C$35:$D$44,2),VLOOKUP($H771,得点換算表!$E$35:$F$44,2)),"")</f>
        <v/>
      </c>
      <c r="AI771" s="142" t="str">
        <f>IF($I771&lt;&gt;"",IF($AD771=1,VLOOKUP($I771,得点換算表!$C$45:$D$55,2),VLOOKUP($I771,得点換算表!$E$45:$F$55,2)),"")</f>
        <v/>
      </c>
      <c r="AJ771" s="142" t="str">
        <f>IF($J771&lt;&gt;"",IF($AD771=1,VLOOKUP($J771,得点換算表!$C$56:$D$65,2),VLOOKUP($J771,得点換算表!$E$56:$F$65,2)),"")</f>
        <v/>
      </c>
      <c r="AK771" s="142" t="str">
        <f>IF($K771&lt;&gt;"",IF($AD771=1,VLOOKUP($K771,得点換算表!$C$66:$D$76,2),VLOOKUP($K771,得点換算表!$E$66:$F$76,2)),"")</f>
        <v/>
      </c>
      <c r="AL771" s="142" t="str">
        <f>IF($L771&lt;&gt;"",IF($AD771=1,VLOOKUP($L771,得点換算表!$C$77:$D$86,2),VLOOKUP($L771,得点換算表!$E$77:$F$86,2)),"")</f>
        <v/>
      </c>
      <c r="AM771" s="142" t="str">
        <f>IF($M771&lt;&gt;"",IF($AD771=1,VLOOKUP($M771,得点換算表!$C$87:$D$96,2),VLOOKUP($M771,得点換算表!$E$87:$F$96,2)),"")</f>
        <v/>
      </c>
      <c r="AN771" s="142" t="str">
        <f t="shared" si="46"/>
        <v/>
      </c>
      <c r="AO771" s="143" t="str">
        <f>IF(AND($AN771&lt;&gt;"",$AN771&gt;=8),VLOOKUP($AN771,得点換算表!$I$5:$J$9,2),"")</f>
        <v/>
      </c>
      <c r="AP771" s="105"/>
    </row>
    <row r="772" spans="1:42" x14ac:dyDescent="0.15">
      <c r="A772" s="11"/>
      <c r="B772" s="12"/>
      <c r="C772" s="13"/>
      <c r="D772" s="13"/>
      <c r="E772" s="14"/>
      <c r="F772" s="14"/>
      <c r="G772" s="14"/>
      <c r="H772" s="14"/>
      <c r="I772" s="15"/>
      <c r="J772" s="14"/>
      <c r="K772" s="13"/>
      <c r="L772" s="14"/>
      <c r="M772" s="14"/>
      <c r="N772" s="14"/>
      <c r="O772" s="14"/>
      <c r="P772" s="198"/>
      <c r="Q772" s="198"/>
      <c r="R772" s="198"/>
      <c r="S772" s="198"/>
      <c r="T772" s="198"/>
      <c r="U772" s="198"/>
      <c r="V772" s="198"/>
      <c r="W772" s="202">
        <f t="shared" si="47"/>
        <v>0</v>
      </c>
      <c r="X772" s="14"/>
      <c r="Y772" s="14"/>
      <c r="Z772" s="108"/>
      <c r="AA772" s="114"/>
      <c r="AB772" s="129"/>
      <c r="AC772" s="128"/>
      <c r="AD772" s="142" t="str">
        <f t="shared" si="48"/>
        <v/>
      </c>
      <c r="AE772" s="142" t="str">
        <f>IF($E772&lt;&gt;"",IF($AD772=1,VLOOKUP($E772,得点換算表!$C$5:$D$14,2),VLOOKUP($E772,得点換算表!$E$5:$F$14,2)),"")</f>
        <v/>
      </c>
      <c r="AF772" s="142" t="str">
        <f>IF($F772&lt;&gt;"",IF($AD772=1,VLOOKUP($F772,得点換算表!$C$15:$D$24,2),VLOOKUP($F772,得点換算表!$E$15:$F$24,2)),"")</f>
        <v/>
      </c>
      <c r="AG772" s="142" t="str">
        <f>IF($G772&lt;&gt;"",IF($AD772=1,VLOOKUP($G772,得点換算表!$C$25:$D$34,2),VLOOKUP($G772,得点換算表!$E$25:$F$34,2)),"")</f>
        <v/>
      </c>
      <c r="AH772" s="142" t="str">
        <f>IF($H772&lt;&gt;"",IF($AD772=1,VLOOKUP($H772,得点換算表!$C$35:$D$44,2),VLOOKUP($H772,得点換算表!$E$35:$F$44,2)),"")</f>
        <v/>
      </c>
      <c r="AI772" s="142" t="str">
        <f>IF($I772&lt;&gt;"",IF($AD772=1,VLOOKUP($I772,得点換算表!$C$45:$D$55,2),VLOOKUP($I772,得点換算表!$E$45:$F$55,2)),"")</f>
        <v/>
      </c>
      <c r="AJ772" s="142" t="str">
        <f>IF($J772&lt;&gt;"",IF($AD772=1,VLOOKUP($J772,得点換算表!$C$56:$D$65,2),VLOOKUP($J772,得点換算表!$E$56:$F$65,2)),"")</f>
        <v/>
      </c>
      <c r="AK772" s="142" t="str">
        <f>IF($K772&lt;&gt;"",IF($AD772=1,VLOOKUP($K772,得点換算表!$C$66:$D$76,2),VLOOKUP($K772,得点換算表!$E$66:$F$76,2)),"")</f>
        <v/>
      </c>
      <c r="AL772" s="142" t="str">
        <f>IF($L772&lt;&gt;"",IF($AD772=1,VLOOKUP($L772,得点換算表!$C$77:$D$86,2),VLOOKUP($L772,得点換算表!$E$77:$F$86,2)),"")</f>
        <v/>
      </c>
      <c r="AM772" s="142" t="str">
        <f>IF($M772&lt;&gt;"",IF($AD772=1,VLOOKUP($M772,得点換算表!$C$87:$D$96,2),VLOOKUP($M772,得点換算表!$E$87:$F$96,2)),"")</f>
        <v/>
      </c>
      <c r="AN772" s="142" t="str">
        <f t="shared" si="46"/>
        <v/>
      </c>
      <c r="AO772" s="143" t="str">
        <f>IF(AND($AN772&lt;&gt;"",$AN772&gt;=8),VLOOKUP($AN772,得点換算表!$I$5:$J$9,2),"")</f>
        <v/>
      </c>
      <c r="AP772" s="105"/>
    </row>
    <row r="773" spans="1:42" x14ac:dyDescent="0.15">
      <c r="A773" s="11"/>
      <c r="B773" s="12"/>
      <c r="C773" s="13"/>
      <c r="D773" s="13"/>
      <c r="E773" s="14"/>
      <c r="F773" s="14"/>
      <c r="G773" s="14"/>
      <c r="H773" s="14"/>
      <c r="I773" s="15"/>
      <c r="J773" s="14"/>
      <c r="K773" s="13"/>
      <c r="L773" s="14"/>
      <c r="M773" s="14"/>
      <c r="N773" s="14"/>
      <c r="O773" s="14"/>
      <c r="P773" s="198"/>
      <c r="Q773" s="198"/>
      <c r="R773" s="198"/>
      <c r="S773" s="198"/>
      <c r="T773" s="198"/>
      <c r="U773" s="198"/>
      <c r="V773" s="198"/>
      <c r="W773" s="202">
        <f t="shared" si="47"/>
        <v>0</v>
      </c>
      <c r="X773" s="14"/>
      <c r="Y773" s="14"/>
      <c r="Z773" s="108"/>
      <c r="AA773" s="114"/>
      <c r="AB773" s="129"/>
      <c r="AC773" s="128"/>
      <c r="AD773" s="142" t="str">
        <f t="shared" si="48"/>
        <v/>
      </c>
      <c r="AE773" s="142" t="str">
        <f>IF($E773&lt;&gt;"",IF($AD773=1,VLOOKUP($E773,得点換算表!$C$5:$D$14,2),VLOOKUP($E773,得点換算表!$E$5:$F$14,2)),"")</f>
        <v/>
      </c>
      <c r="AF773" s="142" t="str">
        <f>IF($F773&lt;&gt;"",IF($AD773=1,VLOOKUP($F773,得点換算表!$C$15:$D$24,2),VLOOKUP($F773,得点換算表!$E$15:$F$24,2)),"")</f>
        <v/>
      </c>
      <c r="AG773" s="142" t="str">
        <f>IF($G773&lt;&gt;"",IF($AD773=1,VLOOKUP($G773,得点換算表!$C$25:$D$34,2),VLOOKUP($G773,得点換算表!$E$25:$F$34,2)),"")</f>
        <v/>
      </c>
      <c r="AH773" s="142" t="str">
        <f>IF($H773&lt;&gt;"",IF($AD773=1,VLOOKUP($H773,得点換算表!$C$35:$D$44,2),VLOOKUP($H773,得点換算表!$E$35:$F$44,2)),"")</f>
        <v/>
      </c>
      <c r="AI773" s="142" t="str">
        <f>IF($I773&lt;&gt;"",IF($AD773=1,VLOOKUP($I773,得点換算表!$C$45:$D$55,2),VLOOKUP($I773,得点換算表!$E$45:$F$55,2)),"")</f>
        <v/>
      </c>
      <c r="AJ773" s="142" t="str">
        <f>IF($J773&lt;&gt;"",IF($AD773=1,VLOOKUP($J773,得点換算表!$C$56:$D$65,2),VLOOKUP($J773,得点換算表!$E$56:$F$65,2)),"")</f>
        <v/>
      </c>
      <c r="AK773" s="142" t="str">
        <f>IF($K773&lt;&gt;"",IF($AD773=1,VLOOKUP($K773,得点換算表!$C$66:$D$76,2),VLOOKUP($K773,得点換算表!$E$66:$F$76,2)),"")</f>
        <v/>
      </c>
      <c r="AL773" s="142" t="str">
        <f>IF($L773&lt;&gt;"",IF($AD773=1,VLOOKUP($L773,得点換算表!$C$77:$D$86,2),VLOOKUP($L773,得点換算表!$E$77:$F$86,2)),"")</f>
        <v/>
      </c>
      <c r="AM773" s="142" t="str">
        <f>IF($M773&lt;&gt;"",IF($AD773=1,VLOOKUP($M773,得点換算表!$C$87:$D$96,2),VLOOKUP($M773,得点換算表!$E$87:$F$96,2)),"")</f>
        <v/>
      </c>
      <c r="AN773" s="142" t="str">
        <f t="shared" si="46"/>
        <v/>
      </c>
      <c r="AO773" s="143" t="str">
        <f>IF(AND($AN773&lt;&gt;"",$AN773&gt;=8),VLOOKUP($AN773,得点換算表!$I$5:$J$9,2),"")</f>
        <v/>
      </c>
      <c r="AP773" s="105"/>
    </row>
    <row r="774" spans="1:42" x14ac:dyDescent="0.15">
      <c r="A774" s="11"/>
      <c r="B774" s="12"/>
      <c r="C774" s="13"/>
      <c r="D774" s="13"/>
      <c r="E774" s="14"/>
      <c r="F774" s="14"/>
      <c r="G774" s="14"/>
      <c r="H774" s="14"/>
      <c r="I774" s="15"/>
      <c r="J774" s="14"/>
      <c r="K774" s="13"/>
      <c r="L774" s="14"/>
      <c r="M774" s="14"/>
      <c r="N774" s="14"/>
      <c r="O774" s="14"/>
      <c r="P774" s="198"/>
      <c r="Q774" s="198"/>
      <c r="R774" s="198"/>
      <c r="S774" s="198"/>
      <c r="T774" s="198"/>
      <c r="U774" s="198"/>
      <c r="V774" s="198"/>
      <c r="W774" s="202">
        <f t="shared" si="47"/>
        <v>0</v>
      </c>
      <c r="X774" s="14"/>
      <c r="Y774" s="14"/>
      <c r="Z774" s="108"/>
      <c r="AA774" s="114"/>
      <c r="AB774" s="129"/>
      <c r="AC774" s="128"/>
      <c r="AD774" s="142" t="str">
        <f t="shared" si="48"/>
        <v/>
      </c>
      <c r="AE774" s="142" t="str">
        <f>IF($E774&lt;&gt;"",IF($AD774=1,VLOOKUP($E774,得点換算表!$C$5:$D$14,2),VLOOKUP($E774,得点換算表!$E$5:$F$14,2)),"")</f>
        <v/>
      </c>
      <c r="AF774" s="142" t="str">
        <f>IF($F774&lt;&gt;"",IF($AD774=1,VLOOKUP($F774,得点換算表!$C$15:$D$24,2),VLOOKUP($F774,得点換算表!$E$15:$F$24,2)),"")</f>
        <v/>
      </c>
      <c r="AG774" s="142" t="str">
        <f>IF($G774&lt;&gt;"",IF($AD774=1,VLOOKUP($G774,得点換算表!$C$25:$D$34,2),VLOOKUP($G774,得点換算表!$E$25:$F$34,2)),"")</f>
        <v/>
      </c>
      <c r="AH774" s="142" t="str">
        <f>IF($H774&lt;&gt;"",IF($AD774=1,VLOOKUP($H774,得点換算表!$C$35:$D$44,2),VLOOKUP($H774,得点換算表!$E$35:$F$44,2)),"")</f>
        <v/>
      </c>
      <c r="AI774" s="142" t="str">
        <f>IF($I774&lt;&gt;"",IF($AD774=1,VLOOKUP($I774,得点換算表!$C$45:$D$55,2),VLOOKUP($I774,得点換算表!$E$45:$F$55,2)),"")</f>
        <v/>
      </c>
      <c r="AJ774" s="142" t="str">
        <f>IF($J774&lt;&gt;"",IF($AD774=1,VLOOKUP($J774,得点換算表!$C$56:$D$65,2),VLOOKUP($J774,得点換算表!$E$56:$F$65,2)),"")</f>
        <v/>
      </c>
      <c r="AK774" s="142" t="str">
        <f>IF($K774&lt;&gt;"",IF($AD774=1,VLOOKUP($K774,得点換算表!$C$66:$D$76,2),VLOOKUP($K774,得点換算表!$E$66:$F$76,2)),"")</f>
        <v/>
      </c>
      <c r="AL774" s="142" t="str">
        <f>IF($L774&lt;&gt;"",IF($AD774=1,VLOOKUP($L774,得点換算表!$C$77:$D$86,2),VLOOKUP($L774,得点換算表!$E$77:$F$86,2)),"")</f>
        <v/>
      </c>
      <c r="AM774" s="142" t="str">
        <f>IF($M774&lt;&gt;"",IF($AD774=1,VLOOKUP($M774,得点換算表!$C$87:$D$96,2),VLOOKUP($M774,得点換算表!$E$87:$F$96,2)),"")</f>
        <v/>
      </c>
      <c r="AN774" s="142" t="str">
        <f t="shared" si="46"/>
        <v/>
      </c>
      <c r="AO774" s="143" t="str">
        <f>IF(AND($AN774&lt;&gt;"",$AN774&gt;=8),VLOOKUP($AN774,得点換算表!$I$5:$J$9,2),"")</f>
        <v/>
      </c>
      <c r="AP774" s="105"/>
    </row>
    <row r="775" spans="1:42" x14ac:dyDescent="0.15">
      <c r="A775" s="11"/>
      <c r="B775" s="12"/>
      <c r="C775" s="13"/>
      <c r="D775" s="13"/>
      <c r="E775" s="14"/>
      <c r="F775" s="14"/>
      <c r="G775" s="14"/>
      <c r="H775" s="14"/>
      <c r="I775" s="15"/>
      <c r="J775" s="14"/>
      <c r="K775" s="13"/>
      <c r="L775" s="14"/>
      <c r="M775" s="14"/>
      <c r="N775" s="14"/>
      <c r="O775" s="14"/>
      <c r="P775" s="198"/>
      <c r="Q775" s="198"/>
      <c r="R775" s="198"/>
      <c r="S775" s="198"/>
      <c r="T775" s="198"/>
      <c r="U775" s="198"/>
      <c r="V775" s="198"/>
      <c r="W775" s="202">
        <f t="shared" si="47"/>
        <v>0</v>
      </c>
      <c r="X775" s="14"/>
      <c r="Y775" s="14"/>
      <c r="Z775" s="108"/>
      <c r="AA775" s="114"/>
      <c r="AB775" s="129"/>
      <c r="AC775" s="128"/>
      <c r="AD775" s="142" t="str">
        <f t="shared" si="48"/>
        <v/>
      </c>
      <c r="AE775" s="142" t="str">
        <f>IF($E775&lt;&gt;"",IF($AD775=1,VLOOKUP($E775,得点換算表!$C$5:$D$14,2),VLOOKUP($E775,得点換算表!$E$5:$F$14,2)),"")</f>
        <v/>
      </c>
      <c r="AF775" s="142" t="str">
        <f>IF($F775&lt;&gt;"",IF($AD775=1,VLOOKUP($F775,得点換算表!$C$15:$D$24,2),VLOOKUP($F775,得点換算表!$E$15:$F$24,2)),"")</f>
        <v/>
      </c>
      <c r="AG775" s="142" t="str">
        <f>IF($G775&lt;&gt;"",IF($AD775=1,VLOOKUP($G775,得点換算表!$C$25:$D$34,2),VLOOKUP($G775,得点換算表!$E$25:$F$34,2)),"")</f>
        <v/>
      </c>
      <c r="AH775" s="142" t="str">
        <f>IF($H775&lt;&gt;"",IF($AD775=1,VLOOKUP($H775,得点換算表!$C$35:$D$44,2),VLOOKUP($H775,得点換算表!$E$35:$F$44,2)),"")</f>
        <v/>
      </c>
      <c r="AI775" s="142" t="str">
        <f>IF($I775&lt;&gt;"",IF($AD775=1,VLOOKUP($I775,得点換算表!$C$45:$D$55,2),VLOOKUP($I775,得点換算表!$E$45:$F$55,2)),"")</f>
        <v/>
      </c>
      <c r="AJ775" s="142" t="str">
        <f>IF($J775&lt;&gt;"",IF($AD775=1,VLOOKUP($J775,得点換算表!$C$56:$D$65,2),VLOOKUP($J775,得点換算表!$E$56:$F$65,2)),"")</f>
        <v/>
      </c>
      <c r="AK775" s="142" t="str">
        <f>IF($K775&lt;&gt;"",IF($AD775=1,VLOOKUP($K775,得点換算表!$C$66:$D$76,2),VLOOKUP($K775,得点換算表!$E$66:$F$76,2)),"")</f>
        <v/>
      </c>
      <c r="AL775" s="142" t="str">
        <f>IF($L775&lt;&gt;"",IF($AD775=1,VLOOKUP($L775,得点換算表!$C$77:$D$86,2),VLOOKUP($L775,得点換算表!$E$77:$F$86,2)),"")</f>
        <v/>
      </c>
      <c r="AM775" s="142" t="str">
        <f>IF($M775&lt;&gt;"",IF($AD775=1,VLOOKUP($M775,得点換算表!$C$87:$D$96,2),VLOOKUP($M775,得点換算表!$E$87:$F$96,2)),"")</f>
        <v/>
      </c>
      <c r="AN775" s="142" t="str">
        <f t="shared" si="46"/>
        <v/>
      </c>
      <c r="AO775" s="143" t="str">
        <f>IF(AND($AN775&lt;&gt;"",$AN775&gt;=8),VLOOKUP($AN775,得点換算表!$I$5:$J$9,2),"")</f>
        <v/>
      </c>
      <c r="AP775" s="105"/>
    </row>
    <row r="776" spans="1:42" x14ac:dyDescent="0.15">
      <c r="A776" s="11"/>
      <c r="B776" s="12"/>
      <c r="C776" s="13"/>
      <c r="D776" s="13"/>
      <c r="E776" s="14"/>
      <c r="F776" s="14"/>
      <c r="G776" s="14"/>
      <c r="H776" s="14"/>
      <c r="I776" s="15"/>
      <c r="J776" s="14"/>
      <c r="K776" s="13"/>
      <c r="L776" s="14"/>
      <c r="M776" s="14"/>
      <c r="N776" s="14"/>
      <c r="O776" s="14"/>
      <c r="P776" s="198"/>
      <c r="Q776" s="198"/>
      <c r="R776" s="198"/>
      <c r="S776" s="198"/>
      <c r="T776" s="198"/>
      <c r="U776" s="198"/>
      <c r="V776" s="198"/>
      <c r="W776" s="202">
        <f t="shared" si="47"/>
        <v>0</v>
      </c>
      <c r="X776" s="14"/>
      <c r="Y776" s="14"/>
      <c r="Z776" s="108"/>
      <c r="AA776" s="114"/>
      <c r="AB776" s="129"/>
      <c r="AC776" s="128"/>
      <c r="AD776" s="142" t="str">
        <f t="shared" si="48"/>
        <v/>
      </c>
      <c r="AE776" s="142" t="str">
        <f>IF($E776&lt;&gt;"",IF($AD776=1,VLOOKUP($E776,得点換算表!$C$5:$D$14,2),VLOOKUP($E776,得点換算表!$E$5:$F$14,2)),"")</f>
        <v/>
      </c>
      <c r="AF776" s="142" t="str">
        <f>IF($F776&lt;&gt;"",IF($AD776=1,VLOOKUP($F776,得点換算表!$C$15:$D$24,2),VLOOKUP($F776,得点換算表!$E$15:$F$24,2)),"")</f>
        <v/>
      </c>
      <c r="AG776" s="142" t="str">
        <f>IF($G776&lt;&gt;"",IF($AD776=1,VLOOKUP($G776,得点換算表!$C$25:$D$34,2),VLOOKUP($G776,得点換算表!$E$25:$F$34,2)),"")</f>
        <v/>
      </c>
      <c r="AH776" s="142" t="str">
        <f>IF($H776&lt;&gt;"",IF($AD776=1,VLOOKUP($H776,得点換算表!$C$35:$D$44,2),VLOOKUP($H776,得点換算表!$E$35:$F$44,2)),"")</f>
        <v/>
      </c>
      <c r="AI776" s="142" t="str">
        <f>IF($I776&lt;&gt;"",IF($AD776=1,VLOOKUP($I776,得点換算表!$C$45:$D$55,2),VLOOKUP($I776,得点換算表!$E$45:$F$55,2)),"")</f>
        <v/>
      </c>
      <c r="AJ776" s="142" t="str">
        <f>IF($J776&lt;&gt;"",IF($AD776=1,VLOOKUP($J776,得点換算表!$C$56:$D$65,2),VLOOKUP($J776,得点換算表!$E$56:$F$65,2)),"")</f>
        <v/>
      </c>
      <c r="AK776" s="142" t="str">
        <f>IF($K776&lt;&gt;"",IF($AD776=1,VLOOKUP($K776,得点換算表!$C$66:$D$76,2),VLOOKUP($K776,得点換算表!$E$66:$F$76,2)),"")</f>
        <v/>
      </c>
      <c r="AL776" s="142" t="str">
        <f>IF($L776&lt;&gt;"",IF($AD776=1,VLOOKUP($L776,得点換算表!$C$77:$D$86,2),VLOOKUP($L776,得点換算表!$E$77:$F$86,2)),"")</f>
        <v/>
      </c>
      <c r="AM776" s="142" t="str">
        <f>IF($M776&lt;&gt;"",IF($AD776=1,VLOOKUP($M776,得点換算表!$C$87:$D$96,2),VLOOKUP($M776,得点換算表!$E$87:$F$96,2)),"")</f>
        <v/>
      </c>
      <c r="AN776" s="142" t="str">
        <f t="shared" si="46"/>
        <v/>
      </c>
      <c r="AO776" s="143" t="str">
        <f>IF(AND($AN776&lt;&gt;"",$AN776&gt;=8),VLOOKUP($AN776,得点換算表!$I$5:$J$9,2),"")</f>
        <v/>
      </c>
      <c r="AP776" s="105"/>
    </row>
    <row r="777" spans="1:42" x14ac:dyDescent="0.15">
      <c r="A777" s="11"/>
      <c r="B777" s="12"/>
      <c r="C777" s="13"/>
      <c r="D777" s="13"/>
      <c r="E777" s="14"/>
      <c r="F777" s="14"/>
      <c r="G777" s="14"/>
      <c r="H777" s="14"/>
      <c r="I777" s="15"/>
      <c r="J777" s="14"/>
      <c r="K777" s="13"/>
      <c r="L777" s="14"/>
      <c r="M777" s="14"/>
      <c r="N777" s="14"/>
      <c r="O777" s="14"/>
      <c r="P777" s="198"/>
      <c r="Q777" s="198"/>
      <c r="R777" s="198"/>
      <c r="S777" s="198"/>
      <c r="T777" s="198"/>
      <c r="U777" s="198"/>
      <c r="V777" s="198"/>
      <c r="W777" s="202">
        <f t="shared" si="47"/>
        <v>0</v>
      </c>
      <c r="X777" s="14"/>
      <c r="Y777" s="14"/>
      <c r="Z777" s="108"/>
      <c r="AA777" s="114"/>
      <c r="AB777" s="129"/>
      <c r="AC777" s="128"/>
      <c r="AD777" s="142" t="str">
        <f t="shared" si="48"/>
        <v/>
      </c>
      <c r="AE777" s="142" t="str">
        <f>IF($E777&lt;&gt;"",IF($AD777=1,VLOOKUP($E777,得点換算表!$C$5:$D$14,2),VLOOKUP($E777,得点換算表!$E$5:$F$14,2)),"")</f>
        <v/>
      </c>
      <c r="AF777" s="142" t="str">
        <f>IF($F777&lt;&gt;"",IF($AD777=1,VLOOKUP($F777,得点換算表!$C$15:$D$24,2),VLOOKUP($F777,得点換算表!$E$15:$F$24,2)),"")</f>
        <v/>
      </c>
      <c r="AG777" s="142" t="str">
        <f>IF($G777&lt;&gt;"",IF($AD777=1,VLOOKUP($G777,得点換算表!$C$25:$D$34,2),VLOOKUP($G777,得点換算表!$E$25:$F$34,2)),"")</f>
        <v/>
      </c>
      <c r="AH777" s="142" t="str">
        <f>IF($H777&lt;&gt;"",IF($AD777=1,VLOOKUP($H777,得点換算表!$C$35:$D$44,2),VLOOKUP($H777,得点換算表!$E$35:$F$44,2)),"")</f>
        <v/>
      </c>
      <c r="AI777" s="142" t="str">
        <f>IF($I777&lt;&gt;"",IF($AD777=1,VLOOKUP($I777,得点換算表!$C$45:$D$55,2),VLOOKUP($I777,得点換算表!$E$45:$F$55,2)),"")</f>
        <v/>
      </c>
      <c r="AJ777" s="142" t="str">
        <f>IF($J777&lt;&gt;"",IF($AD777=1,VLOOKUP($J777,得点換算表!$C$56:$D$65,2),VLOOKUP($J777,得点換算表!$E$56:$F$65,2)),"")</f>
        <v/>
      </c>
      <c r="AK777" s="142" t="str">
        <f>IF($K777&lt;&gt;"",IF($AD777=1,VLOOKUP($K777,得点換算表!$C$66:$D$76,2),VLOOKUP($K777,得点換算表!$E$66:$F$76,2)),"")</f>
        <v/>
      </c>
      <c r="AL777" s="142" t="str">
        <f>IF($L777&lt;&gt;"",IF($AD777=1,VLOOKUP($L777,得点換算表!$C$77:$D$86,2),VLOOKUP($L777,得点換算表!$E$77:$F$86,2)),"")</f>
        <v/>
      </c>
      <c r="AM777" s="142" t="str">
        <f>IF($M777&lt;&gt;"",IF($AD777=1,VLOOKUP($M777,得点換算表!$C$87:$D$96,2),VLOOKUP($M777,得点換算表!$E$87:$F$96,2)),"")</f>
        <v/>
      </c>
      <c r="AN777" s="142" t="str">
        <f t="shared" si="46"/>
        <v/>
      </c>
      <c r="AO777" s="143" t="str">
        <f>IF(AND($AN777&lt;&gt;"",$AN777&gt;=8),VLOOKUP($AN777,得点換算表!$I$5:$J$9,2),"")</f>
        <v/>
      </c>
      <c r="AP777" s="105"/>
    </row>
    <row r="778" spans="1:42" x14ac:dyDescent="0.15">
      <c r="A778" s="11"/>
      <c r="B778" s="12"/>
      <c r="C778" s="13"/>
      <c r="D778" s="13"/>
      <c r="E778" s="14"/>
      <c r="F778" s="14"/>
      <c r="G778" s="14"/>
      <c r="H778" s="14"/>
      <c r="I778" s="15"/>
      <c r="J778" s="14"/>
      <c r="K778" s="13"/>
      <c r="L778" s="14"/>
      <c r="M778" s="14"/>
      <c r="N778" s="14"/>
      <c r="O778" s="14"/>
      <c r="P778" s="198"/>
      <c r="Q778" s="198"/>
      <c r="R778" s="198"/>
      <c r="S778" s="198"/>
      <c r="T778" s="198"/>
      <c r="U778" s="198"/>
      <c r="V778" s="198"/>
      <c r="W778" s="202">
        <f t="shared" si="47"/>
        <v>0</v>
      </c>
      <c r="X778" s="14"/>
      <c r="Y778" s="14"/>
      <c r="Z778" s="108"/>
      <c r="AA778" s="114"/>
      <c r="AB778" s="129"/>
      <c r="AC778" s="128"/>
      <c r="AD778" s="142" t="str">
        <f t="shared" si="48"/>
        <v/>
      </c>
      <c r="AE778" s="142" t="str">
        <f>IF($E778&lt;&gt;"",IF($AD778=1,VLOOKUP($E778,得点換算表!$C$5:$D$14,2),VLOOKUP($E778,得点換算表!$E$5:$F$14,2)),"")</f>
        <v/>
      </c>
      <c r="AF778" s="142" t="str">
        <f>IF($F778&lt;&gt;"",IF($AD778=1,VLOOKUP($F778,得点換算表!$C$15:$D$24,2),VLOOKUP($F778,得点換算表!$E$15:$F$24,2)),"")</f>
        <v/>
      </c>
      <c r="AG778" s="142" t="str">
        <f>IF($G778&lt;&gt;"",IF($AD778=1,VLOOKUP($G778,得点換算表!$C$25:$D$34,2),VLOOKUP($G778,得点換算表!$E$25:$F$34,2)),"")</f>
        <v/>
      </c>
      <c r="AH778" s="142" t="str">
        <f>IF($H778&lt;&gt;"",IF($AD778=1,VLOOKUP($H778,得点換算表!$C$35:$D$44,2),VLOOKUP($H778,得点換算表!$E$35:$F$44,2)),"")</f>
        <v/>
      </c>
      <c r="AI778" s="142" t="str">
        <f>IF($I778&lt;&gt;"",IF($AD778=1,VLOOKUP($I778,得点換算表!$C$45:$D$55,2),VLOOKUP($I778,得点換算表!$E$45:$F$55,2)),"")</f>
        <v/>
      </c>
      <c r="AJ778" s="142" t="str">
        <f>IF($J778&lt;&gt;"",IF($AD778=1,VLOOKUP($J778,得点換算表!$C$56:$D$65,2),VLOOKUP($J778,得点換算表!$E$56:$F$65,2)),"")</f>
        <v/>
      </c>
      <c r="AK778" s="142" t="str">
        <f>IF($K778&lt;&gt;"",IF($AD778=1,VLOOKUP($K778,得点換算表!$C$66:$D$76,2),VLOOKUP($K778,得点換算表!$E$66:$F$76,2)),"")</f>
        <v/>
      </c>
      <c r="AL778" s="142" t="str">
        <f>IF($L778&lt;&gt;"",IF($AD778=1,VLOOKUP($L778,得点換算表!$C$77:$D$86,2),VLOOKUP($L778,得点換算表!$E$77:$F$86,2)),"")</f>
        <v/>
      </c>
      <c r="AM778" s="142" t="str">
        <f>IF($M778&lt;&gt;"",IF($AD778=1,VLOOKUP($M778,得点換算表!$C$87:$D$96,2),VLOOKUP($M778,得点換算表!$E$87:$F$96,2)),"")</f>
        <v/>
      </c>
      <c r="AN778" s="142" t="str">
        <f t="shared" si="46"/>
        <v/>
      </c>
      <c r="AO778" s="143" t="str">
        <f>IF(AND($AN778&lt;&gt;"",$AN778&gt;=8),VLOOKUP($AN778,得点換算表!$I$5:$J$9,2),"")</f>
        <v/>
      </c>
      <c r="AP778" s="105"/>
    </row>
    <row r="779" spans="1:42" x14ac:dyDescent="0.15">
      <c r="A779" s="11"/>
      <c r="B779" s="12"/>
      <c r="C779" s="13"/>
      <c r="D779" s="13"/>
      <c r="E779" s="14"/>
      <c r="F779" s="14"/>
      <c r="G779" s="14"/>
      <c r="H779" s="14"/>
      <c r="I779" s="15"/>
      <c r="J779" s="14"/>
      <c r="K779" s="13"/>
      <c r="L779" s="14"/>
      <c r="M779" s="14"/>
      <c r="N779" s="14"/>
      <c r="O779" s="14"/>
      <c r="P779" s="198"/>
      <c r="Q779" s="198"/>
      <c r="R779" s="198"/>
      <c r="S779" s="198"/>
      <c r="T779" s="198"/>
      <c r="U779" s="198"/>
      <c r="V779" s="198"/>
      <c r="W779" s="202">
        <f t="shared" si="47"/>
        <v>0</v>
      </c>
      <c r="X779" s="14"/>
      <c r="Y779" s="14"/>
      <c r="Z779" s="108"/>
      <c r="AA779" s="114"/>
      <c r="AB779" s="129"/>
      <c r="AC779" s="128"/>
      <c r="AD779" s="142" t="str">
        <f t="shared" si="48"/>
        <v/>
      </c>
      <c r="AE779" s="142" t="str">
        <f>IF($E779&lt;&gt;"",IF($AD779=1,VLOOKUP($E779,得点換算表!$C$5:$D$14,2),VLOOKUP($E779,得点換算表!$E$5:$F$14,2)),"")</f>
        <v/>
      </c>
      <c r="AF779" s="142" t="str">
        <f>IF($F779&lt;&gt;"",IF($AD779=1,VLOOKUP($F779,得点換算表!$C$15:$D$24,2),VLOOKUP($F779,得点換算表!$E$15:$F$24,2)),"")</f>
        <v/>
      </c>
      <c r="AG779" s="142" t="str">
        <f>IF($G779&lt;&gt;"",IF($AD779=1,VLOOKUP($G779,得点換算表!$C$25:$D$34,2),VLOOKUP($G779,得点換算表!$E$25:$F$34,2)),"")</f>
        <v/>
      </c>
      <c r="AH779" s="142" t="str">
        <f>IF($H779&lt;&gt;"",IF($AD779=1,VLOOKUP($H779,得点換算表!$C$35:$D$44,2),VLOOKUP($H779,得点換算表!$E$35:$F$44,2)),"")</f>
        <v/>
      </c>
      <c r="AI779" s="142" t="str">
        <f>IF($I779&lt;&gt;"",IF($AD779=1,VLOOKUP($I779,得点換算表!$C$45:$D$55,2),VLOOKUP($I779,得点換算表!$E$45:$F$55,2)),"")</f>
        <v/>
      </c>
      <c r="AJ779" s="142" t="str">
        <f>IF($J779&lt;&gt;"",IF($AD779=1,VLOOKUP($J779,得点換算表!$C$56:$D$65,2),VLOOKUP($J779,得点換算表!$E$56:$F$65,2)),"")</f>
        <v/>
      </c>
      <c r="AK779" s="142" t="str">
        <f>IF($K779&lt;&gt;"",IF($AD779=1,VLOOKUP($K779,得点換算表!$C$66:$D$76,2),VLOOKUP($K779,得点換算表!$E$66:$F$76,2)),"")</f>
        <v/>
      </c>
      <c r="AL779" s="142" t="str">
        <f>IF($L779&lt;&gt;"",IF($AD779=1,VLOOKUP($L779,得点換算表!$C$77:$D$86,2),VLOOKUP($L779,得点換算表!$E$77:$F$86,2)),"")</f>
        <v/>
      </c>
      <c r="AM779" s="142" t="str">
        <f>IF($M779&lt;&gt;"",IF($AD779=1,VLOOKUP($M779,得点換算表!$C$87:$D$96,2),VLOOKUP($M779,得点換算表!$E$87:$F$96,2)),"")</f>
        <v/>
      </c>
      <c r="AN779" s="142" t="str">
        <f t="shared" si="46"/>
        <v/>
      </c>
      <c r="AO779" s="143" t="str">
        <f>IF(AND($AN779&lt;&gt;"",$AN779&gt;=8),VLOOKUP($AN779,得点換算表!$I$5:$J$9,2),"")</f>
        <v/>
      </c>
      <c r="AP779" s="105"/>
    </row>
    <row r="780" spans="1:42" x14ac:dyDescent="0.15">
      <c r="A780" s="11"/>
      <c r="B780" s="12"/>
      <c r="C780" s="13"/>
      <c r="D780" s="13"/>
      <c r="E780" s="14"/>
      <c r="F780" s="14"/>
      <c r="G780" s="14"/>
      <c r="H780" s="14"/>
      <c r="I780" s="15"/>
      <c r="J780" s="14"/>
      <c r="K780" s="13"/>
      <c r="L780" s="14"/>
      <c r="M780" s="14"/>
      <c r="N780" s="14"/>
      <c r="O780" s="14"/>
      <c r="P780" s="198"/>
      <c r="Q780" s="198"/>
      <c r="R780" s="198"/>
      <c r="S780" s="198"/>
      <c r="T780" s="198"/>
      <c r="U780" s="198"/>
      <c r="V780" s="198"/>
      <c r="W780" s="202">
        <f t="shared" si="47"/>
        <v>0</v>
      </c>
      <c r="X780" s="14"/>
      <c r="Y780" s="14"/>
      <c r="Z780" s="108"/>
      <c r="AA780" s="114"/>
      <c r="AB780" s="129"/>
      <c r="AC780" s="128"/>
      <c r="AD780" s="142" t="str">
        <f t="shared" si="48"/>
        <v/>
      </c>
      <c r="AE780" s="142" t="str">
        <f>IF($E780&lt;&gt;"",IF($AD780=1,VLOOKUP($E780,得点換算表!$C$5:$D$14,2),VLOOKUP($E780,得点換算表!$E$5:$F$14,2)),"")</f>
        <v/>
      </c>
      <c r="AF780" s="142" t="str">
        <f>IF($F780&lt;&gt;"",IF($AD780=1,VLOOKUP($F780,得点換算表!$C$15:$D$24,2),VLOOKUP($F780,得点換算表!$E$15:$F$24,2)),"")</f>
        <v/>
      </c>
      <c r="AG780" s="142" t="str">
        <f>IF($G780&lt;&gt;"",IF($AD780=1,VLOOKUP($G780,得点換算表!$C$25:$D$34,2),VLOOKUP($G780,得点換算表!$E$25:$F$34,2)),"")</f>
        <v/>
      </c>
      <c r="AH780" s="142" t="str">
        <f>IF($H780&lt;&gt;"",IF($AD780=1,VLOOKUP($H780,得点換算表!$C$35:$D$44,2),VLOOKUP($H780,得点換算表!$E$35:$F$44,2)),"")</f>
        <v/>
      </c>
      <c r="AI780" s="142" t="str">
        <f>IF($I780&lt;&gt;"",IF($AD780=1,VLOOKUP($I780,得点換算表!$C$45:$D$55,2),VLOOKUP($I780,得点換算表!$E$45:$F$55,2)),"")</f>
        <v/>
      </c>
      <c r="AJ780" s="142" t="str">
        <f>IF($J780&lt;&gt;"",IF($AD780=1,VLOOKUP($J780,得点換算表!$C$56:$D$65,2),VLOOKUP($J780,得点換算表!$E$56:$F$65,2)),"")</f>
        <v/>
      </c>
      <c r="AK780" s="142" t="str">
        <f>IF($K780&lt;&gt;"",IF($AD780=1,VLOOKUP($K780,得点換算表!$C$66:$D$76,2),VLOOKUP($K780,得点換算表!$E$66:$F$76,2)),"")</f>
        <v/>
      </c>
      <c r="AL780" s="142" t="str">
        <f>IF($L780&lt;&gt;"",IF($AD780=1,VLOOKUP($L780,得点換算表!$C$77:$D$86,2),VLOOKUP($L780,得点換算表!$E$77:$F$86,2)),"")</f>
        <v/>
      </c>
      <c r="AM780" s="142" t="str">
        <f>IF($M780&lt;&gt;"",IF($AD780=1,VLOOKUP($M780,得点換算表!$C$87:$D$96,2),VLOOKUP($M780,得点換算表!$E$87:$F$96,2)),"")</f>
        <v/>
      </c>
      <c r="AN780" s="142" t="str">
        <f t="shared" si="46"/>
        <v/>
      </c>
      <c r="AO780" s="143" t="str">
        <f>IF(AND($AN780&lt;&gt;"",$AN780&gt;=8),VLOOKUP($AN780,得点換算表!$I$5:$J$9,2),"")</f>
        <v/>
      </c>
      <c r="AP780" s="105"/>
    </row>
    <row r="781" spans="1:42" x14ac:dyDescent="0.15">
      <c r="A781" s="11"/>
      <c r="B781" s="12"/>
      <c r="C781" s="13"/>
      <c r="D781" s="13"/>
      <c r="E781" s="14"/>
      <c r="F781" s="14"/>
      <c r="G781" s="14"/>
      <c r="H781" s="14"/>
      <c r="I781" s="15"/>
      <c r="J781" s="14"/>
      <c r="K781" s="13"/>
      <c r="L781" s="14"/>
      <c r="M781" s="14"/>
      <c r="N781" s="14"/>
      <c r="O781" s="14"/>
      <c r="P781" s="198"/>
      <c r="Q781" s="198"/>
      <c r="R781" s="198"/>
      <c r="S781" s="198"/>
      <c r="T781" s="198"/>
      <c r="U781" s="198"/>
      <c r="V781" s="198"/>
      <c r="W781" s="202">
        <f t="shared" si="47"/>
        <v>0</v>
      </c>
      <c r="X781" s="14"/>
      <c r="Y781" s="14"/>
      <c r="Z781" s="108"/>
      <c r="AA781" s="114"/>
      <c r="AB781" s="129"/>
      <c r="AC781" s="128"/>
      <c r="AD781" s="142" t="str">
        <f t="shared" si="48"/>
        <v/>
      </c>
      <c r="AE781" s="142" t="str">
        <f>IF($E781&lt;&gt;"",IF($AD781=1,VLOOKUP($E781,得点換算表!$C$5:$D$14,2),VLOOKUP($E781,得点換算表!$E$5:$F$14,2)),"")</f>
        <v/>
      </c>
      <c r="AF781" s="142" t="str">
        <f>IF($F781&lt;&gt;"",IF($AD781=1,VLOOKUP($F781,得点換算表!$C$15:$D$24,2),VLOOKUP($F781,得点換算表!$E$15:$F$24,2)),"")</f>
        <v/>
      </c>
      <c r="AG781" s="142" t="str">
        <f>IF($G781&lt;&gt;"",IF($AD781=1,VLOOKUP($G781,得点換算表!$C$25:$D$34,2),VLOOKUP($G781,得点換算表!$E$25:$F$34,2)),"")</f>
        <v/>
      </c>
      <c r="AH781" s="142" t="str">
        <f>IF($H781&lt;&gt;"",IF($AD781=1,VLOOKUP($H781,得点換算表!$C$35:$D$44,2),VLOOKUP($H781,得点換算表!$E$35:$F$44,2)),"")</f>
        <v/>
      </c>
      <c r="AI781" s="142" t="str">
        <f>IF($I781&lt;&gt;"",IF($AD781=1,VLOOKUP($I781,得点換算表!$C$45:$D$55,2),VLOOKUP($I781,得点換算表!$E$45:$F$55,2)),"")</f>
        <v/>
      </c>
      <c r="AJ781" s="142" t="str">
        <f>IF($J781&lt;&gt;"",IF($AD781=1,VLOOKUP($J781,得点換算表!$C$56:$D$65,2),VLOOKUP($J781,得点換算表!$E$56:$F$65,2)),"")</f>
        <v/>
      </c>
      <c r="AK781" s="142" t="str">
        <f>IF($K781&lt;&gt;"",IF($AD781=1,VLOOKUP($K781,得点換算表!$C$66:$D$76,2),VLOOKUP($K781,得点換算表!$E$66:$F$76,2)),"")</f>
        <v/>
      </c>
      <c r="AL781" s="142" t="str">
        <f>IF($L781&lt;&gt;"",IF($AD781=1,VLOOKUP($L781,得点換算表!$C$77:$D$86,2),VLOOKUP($L781,得点換算表!$E$77:$F$86,2)),"")</f>
        <v/>
      </c>
      <c r="AM781" s="142" t="str">
        <f>IF($M781&lt;&gt;"",IF($AD781=1,VLOOKUP($M781,得点換算表!$C$87:$D$96,2),VLOOKUP($M781,得点換算表!$E$87:$F$96,2)),"")</f>
        <v/>
      </c>
      <c r="AN781" s="142" t="str">
        <f t="shared" si="46"/>
        <v/>
      </c>
      <c r="AO781" s="143" t="str">
        <f>IF(AND($AN781&lt;&gt;"",$AN781&gt;=8),VLOOKUP($AN781,得点換算表!$I$5:$J$9,2),"")</f>
        <v/>
      </c>
      <c r="AP781" s="105"/>
    </row>
    <row r="782" spans="1:42" x14ac:dyDescent="0.15">
      <c r="A782" s="11"/>
      <c r="B782" s="12"/>
      <c r="C782" s="13"/>
      <c r="D782" s="13"/>
      <c r="E782" s="14"/>
      <c r="F782" s="14"/>
      <c r="G782" s="14"/>
      <c r="H782" s="14"/>
      <c r="I782" s="15"/>
      <c r="J782" s="14"/>
      <c r="K782" s="13"/>
      <c r="L782" s="14"/>
      <c r="M782" s="14"/>
      <c r="N782" s="14"/>
      <c r="O782" s="14"/>
      <c r="P782" s="198"/>
      <c r="Q782" s="198"/>
      <c r="R782" s="198"/>
      <c r="S782" s="198"/>
      <c r="T782" s="198"/>
      <c r="U782" s="198"/>
      <c r="V782" s="198"/>
      <c r="W782" s="202">
        <f t="shared" si="47"/>
        <v>0</v>
      </c>
      <c r="X782" s="14"/>
      <c r="Y782" s="14"/>
      <c r="Z782" s="108"/>
      <c r="AA782" s="114"/>
      <c r="AB782" s="129"/>
      <c r="AC782" s="128"/>
      <c r="AD782" s="142" t="str">
        <f t="shared" si="48"/>
        <v/>
      </c>
      <c r="AE782" s="142" t="str">
        <f>IF($E782&lt;&gt;"",IF($AD782=1,VLOOKUP($E782,得点換算表!$C$5:$D$14,2),VLOOKUP($E782,得点換算表!$E$5:$F$14,2)),"")</f>
        <v/>
      </c>
      <c r="AF782" s="142" t="str">
        <f>IF($F782&lt;&gt;"",IF($AD782=1,VLOOKUP($F782,得点換算表!$C$15:$D$24,2),VLOOKUP($F782,得点換算表!$E$15:$F$24,2)),"")</f>
        <v/>
      </c>
      <c r="AG782" s="142" t="str">
        <f>IF($G782&lt;&gt;"",IF($AD782=1,VLOOKUP($G782,得点換算表!$C$25:$D$34,2),VLOOKUP($G782,得点換算表!$E$25:$F$34,2)),"")</f>
        <v/>
      </c>
      <c r="AH782" s="142" t="str">
        <f>IF($H782&lt;&gt;"",IF($AD782=1,VLOOKUP($H782,得点換算表!$C$35:$D$44,2),VLOOKUP($H782,得点換算表!$E$35:$F$44,2)),"")</f>
        <v/>
      </c>
      <c r="AI782" s="142" t="str">
        <f>IF($I782&lt;&gt;"",IF($AD782=1,VLOOKUP($I782,得点換算表!$C$45:$D$55,2),VLOOKUP($I782,得点換算表!$E$45:$F$55,2)),"")</f>
        <v/>
      </c>
      <c r="AJ782" s="142" t="str">
        <f>IF($J782&lt;&gt;"",IF($AD782=1,VLOOKUP($J782,得点換算表!$C$56:$D$65,2),VLOOKUP($J782,得点換算表!$E$56:$F$65,2)),"")</f>
        <v/>
      </c>
      <c r="AK782" s="142" t="str">
        <f>IF($K782&lt;&gt;"",IF($AD782=1,VLOOKUP($K782,得点換算表!$C$66:$D$76,2),VLOOKUP($K782,得点換算表!$E$66:$F$76,2)),"")</f>
        <v/>
      </c>
      <c r="AL782" s="142" t="str">
        <f>IF($L782&lt;&gt;"",IF($AD782=1,VLOOKUP($L782,得点換算表!$C$77:$D$86,2),VLOOKUP($L782,得点換算表!$E$77:$F$86,2)),"")</f>
        <v/>
      </c>
      <c r="AM782" s="142" t="str">
        <f>IF($M782&lt;&gt;"",IF($AD782=1,VLOOKUP($M782,得点換算表!$C$87:$D$96,2),VLOOKUP($M782,得点換算表!$E$87:$F$96,2)),"")</f>
        <v/>
      </c>
      <c r="AN782" s="142" t="str">
        <f t="shared" si="46"/>
        <v/>
      </c>
      <c r="AO782" s="143" t="str">
        <f>IF(AND($AN782&lt;&gt;"",$AN782&gt;=8),VLOOKUP($AN782,得点換算表!$I$5:$J$9,2),"")</f>
        <v/>
      </c>
      <c r="AP782" s="105"/>
    </row>
    <row r="783" spans="1:42" x14ac:dyDescent="0.15">
      <c r="A783" s="11"/>
      <c r="B783" s="12"/>
      <c r="C783" s="13"/>
      <c r="D783" s="13"/>
      <c r="E783" s="14"/>
      <c r="F783" s="14"/>
      <c r="G783" s="14"/>
      <c r="H783" s="14"/>
      <c r="I783" s="15"/>
      <c r="J783" s="14"/>
      <c r="K783" s="13"/>
      <c r="L783" s="14"/>
      <c r="M783" s="14"/>
      <c r="N783" s="14"/>
      <c r="O783" s="14"/>
      <c r="P783" s="198"/>
      <c r="Q783" s="198"/>
      <c r="R783" s="198"/>
      <c r="S783" s="198"/>
      <c r="T783" s="198"/>
      <c r="U783" s="198"/>
      <c r="V783" s="198"/>
      <c r="W783" s="202">
        <f t="shared" si="47"/>
        <v>0</v>
      </c>
      <c r="X783" s="14"/>
      <c r="Y783" s="14"/>
      <c r="Z783" s="108"/>
      <c r="AA783" s="114"/>
      <c r="AB783" s="129"/>
      <c r="AC783" s="128"/>
      <c r="AD783" s="142" t="str">
        <f t="shared" si="48"/>
        <v/>
      </c>
      <c r="AE783" s="142" t="str">
        <f>IF($E783&lt;&gt;"",IF($AD783=1,VLOOKUP($E783,得点換算表!$C$5:$D$14,2),VLOOKUP($E783,得点換算表!$E$5:$F$14,2)),"")</f>
        <v/>
      </c>
      <c r="AF783" s="142" t="str">
        <f>IF($F783&lt;&gt;"",IF($AD783=1,VLOOKUP($F783,得点換算表!$C$15:$D$24,2),VLOOKUP($F783,得点換算表!$E$15:$F$24,2)),"")</f>
        <v/>
      </c>
      <c r="AG783" s="142" t="str">
        <f>IF($G783&lt;&gt;"",IF($AD783=1,VLOOKUP($G783,得点換算表!$C$25:$D$34,2),VLOOKUP($G783,得点換算表!$E$25:$F$34,2)),"")</f>
        <v/>
      </c>
      <c r="AH783" s="142" t="str">
        <f>IF($H783&lt;&gt;"",IF($AD783=1,VLOOKUP($H783,得点換算表!$C$35:$D$44,2),VLOOKUP($H783,得点換算表!$E$35:$F$44,2)),"")</f>
        <v/>
      </c>
      <c r="AI783" s="142" t="str">
        <f>IF($I783&lt;&gt;"",IF($AD783=1,VLOOKUP($I783,得点換算表!$C$45:$D$55,2),VLOOKUP($I783,得点換算表!$E$45:$F$55,2)),"")</f>
        <v/>
      </c>
      <c r="AJ783" s="142" t="str">
        <f>IF($J783&lt;&gt;"",IF($AD783=1,VLOOKUP($J783,得点換算表!$C$56:$D$65,2),VLOOKUP($J783,得点換算表!$E$56:$F$65,2)),"")</f>
        <v/>
      </c>
      <c r="AK783" s="142" t="str">
        <f>IF($K783&lt;&gt;"",IF($AD783=1,VLOOKUP($K783,得点換算表!$C$66:$D$76,2),VLOOKUP($K783,得点換算表!$E$66:$F$76,2)),"")</f>
        <v/>
      </c>
      <c r="AL783" s="142" t="str">
        <f>IF($L783&lt;&gt;"",IF($AD783=1,VLOOKUP($L783,得点換算表!$C$77:$D$86,2),VLOOKUP($L783,得点換算表!$E$77:$F$86,2)),"")</f>
        <v/>
      </c>
      <c r="AM783" s="142" t="str">
        <f>IF($M783&lt;&gt;"",IF($AD783=1,VLOOKUP($M783,得点換算表!$C$87:$D$96,2),VLOOKUP($M783,得点換算表!$E$87:$F$96,2)),"")</f>
        <v/>
      </c>
      <c r="AN783" s="142" t="str">
        <f t="shared" si="46"/>
        <v/>
      </c>
      <c r="AO783" s="143" t="str">
        <f>IF(AND($AN783&lt;&gt;"",$AN783&gt;=8),VLOOKUP($AN783,得点換算表!$I$5:$J$9,2),"")</f>
        <v/>
      </c>
      <c r="AP783" s="105"/>
    </row>
    <row r="784" spans="1:42" x14ac:dyDescent="0.15">
      <c r="A784" s="11"/>
      <c r="B784" s="12"/>
      <c r="C784" s="13"/>
      <c r="D784" s="13"/>
      <c r="E784" s="14"/>
      <c r="F784" s="14"/>
      <c r="G784" s="14"/>
      <c r="H784" s="14"/>
      <c r="I784" s="15"/>
      <c r="J784" s="14"/>
      <c r="K784" s="13"/>
      <c r="L784" s="14"/>
      <c r="M784" s="14"/>
      <c r="N784" s="14"/>
      <c r="O784" s="14"/>
      <c r="P784" s="198"/>
      <c r="Q784" s="198"/>
      <c r="R784" s="198"/>
      <c r="S784" s="198"/>
      <c r="T784" s="198"/>
      <c r="U784" s="198"/>
      <c r="V784" s="198"/>
      <c r="W784" s="202">
        <f t="shared" si="47"/>
        <v>0</v>
      </c>
      <c r="X784" s="14"/>
      <c r="Y784" s="14"/>
      <c r="Z784" s="108"/>
      <c r="AA784" s="114"/>
      <c r="AB784" s="129"/>
      <c r="AC784" s="128"/>
      <c r="AD784" s="142" t="str">
        <f t="shared" si="48"/>
        <v/>
      </c>
      <c r="AE784" s="142" t="str">
        <f>IF($E784&lt;&gt;"",IF($AD784=1,VLOOKUP($E784,得点換算表!$C$5:$D$14,2),VLOOKUP($E784,得点換算表!$E$5:$F$14,2)),"")</f>
        <v/>
      </c>
      <c r="AF784" s="142" t="str">
        <f>IF($F784&lt;&gt;"",IF($AD784=1,VLOOKUP($F784,得点換算表!$C$15:$D$24,2),VLOOKUP($F784,得点換算表!$E$15:$F$24,2)),"")</f>
        <v/>
      </c>
      <c r="AG784" s="142" t="str">
        <f>IF($G784&lt;&gt;"",IF($AD784=1,VLOOKUP($G784,得点換算表!$C$25:$D$34,2),VLOOKUP($G784,得点換算表!$E$25:$F$34,2)),"")</f>
        <v/>
      </c>
      <c r="AH784" s="142" t="str">
        <f>IF($H784&lt;&gt;"",IF($AD784=1,VLOOKUP($H784,得点換算表!$C$35:$D$44,2),VLOOKUP($H784,得点換算表!$E$35:$F$44,2)),"")</f>
        <v/>
      </c>
      <c r="AI784" s="142" t="str">
        <f>IF($I784&lt;&gt;"",IF($AD784=1,VLOOKUP($I784,得点換算表!$C$45:$D$55,2),VLOOKUP($I784,得点換算表!$E$45:$F$55,2)),"")</f>
        <v/>
      </c>
      <c r="AJ784" s="142" t="str">
        <f>IF($J784&lt;&gt;"",IF($AD784=1,VLOOKUP($J784,得点換算表!$C$56:$D$65,2),VLOOKUP($J784,得点換算表!$E$56:$F$65,2)),"")</f>
        <v/>
      </c>
      <c r="AK784" s="142" t="str">
        <f>IF($K784&lt;&gt;"",IF($AD784=1,VLOOKUP($K784,得点換算表!$C$66:$D$76,2),VLOOKUP($K784,得点換算表!$E$66:$F$76,2)),"")</f>
        <v/>
      </c>
      <c r="AL784" s="142" t="str">
        <f>IF($L784&lt;&gt;"",IF($AD784=1,VLOOKUP($L784,得点換算表!$C$77:$D$86,2),VLOOKUP($L784,得点換算表!$E$77:$F$86,2)),"")</f>
        <v/>
      </c>
      <c r="AM784" s="142" t="str">
        <f>IF($M784&lt;&gt;"",IF($AD784=1,VLOOKUP($M784,得点換算表!$C$87:$D$96,2),VLOOKUP($M784,得点換算表!$E$87:$F$96,2)),"")</f>
        <v/>
      </c>
      <c r="AN784" s="142" t="str">
        <f t="shared" si="46"/>
        <v/>
      </c>
      <c r="AO784" s="143" t="str">
        <f>IF(AND($AN784&lt;&gt;"",$AN784&gt;=8),VLOOKUP($AN784,得点換算表!$I$5:$J$9,2),"")</f>
        <v/>
      </c>
      <c r="AP784" s="105"/>
    </row>
    <row r="785" spans="1:42" x14ac:dyDescent="0.15">
      <c r="A785" s="11"/>
      <c r="B785" s="12"/>
      <c r="C785" s="13"/>
      <c r="D785" s="13"/>
      <c r="E785" s="14"/>
      <c r="F785" s="14"/>
      <c r="G785" s="14"/>
      <c r="H785" s="14"/>
      <c r="I785" s="15"/>
      <c r="J785" s="14"/>
      <c r="K785" s="13"/>
      <c r="L785" s="14"/>
      <c r="M785" s="14"/>
      <c r="N785" s="14"/>
      <c r="O785" s="14"/>
      <c r="P785" s="198"/>
      <c r="Q785" s="198"/>
      <c r="R785" s="198"/>
      <c r="S785" s="198"/>
      <c r="T785" s="198"/>
      <c r="U785" s="198"/>
      <c r="V785" s="198"/>
      <c r="W785" s="202">
        <f t="shared" si="47"/>
        <v>0</v>
      </c>
      <c r="X785" s="14"/>
      <c r="Y785" s="14"/>
      <c r="Z785" s="108"/>
      <c r="AA785" s="114"/>
      <c r="AB785" s="129"/>
      <c r="AC785" s="128"/>
      <c r="AD785" s="142" t="str">
        <f t="shared" si="48"/>
        <v/>
      </c>
      <c r="AE785" s="142" t="str">
        <f>IF($E785&lt;&gt;"",IF($AD785=1,VLOOKUP($E785,得点換算表!$C$5:$D$14,2),VLOOKUP($E785,得点換算表!$E$5:$F$14,2)),"")</f>
        <v/>
      </c>
      <c r="AF785" s="142" t="str">
        <f>IF($F785&lt;&gt;"",IF($AD785=1,VLOOKUP($F785,得点換算表!$C$15:$D$24,2),VLOOKUP($F785,得点換算表!$E$15:$F$24,2)),"")</f>
        <v/>
      </c>
      <c r="AG785" s="142" t="str">
        <f>IF($G785&lt;&gt;"",IF($AD785=1,VLOOKUP($G785,得点換算表!$C$25:$D$34,2),VLOOKUP($G785,得点換算表!$E$25:$F$34,2)),"")</f>
        <v/>
      </c>
      <c r="AH785" s="142" t="str">
        <f>IF($H785&lt;&gt;"",IF($AD785=1,VLOOKUP($H785,得点換算表!$C$35:$D$44,2),VLOOKUP($H785,得点換算表!$E$35:$F$44,2)),"")</f>
        <v/>
      </c>
      <c r="AI785" s="142" t="str">
        <f>IF($I785&lt;&gt;"",IF($AD785=1,VLOOKUP($I785,得点換算表!$C$45:$D$55,2),VLOOKUP($I785,得点換算表!$E$45:$F$55,2)),"")</f>
        <v/>
      </c>
      <c r="AJ785" s="142" t="str">
        <f>IF($J785&lt;&gt;"",IF($AD785=1,VLOOKUP($J785,得点換算表!$C$56:$D$65,2),VLOOKUP($J785,得点換算表!$E$56:$F$65,2)),"")</f>
        <v/>
      </c>
      <c r="AK785" s="142" t="str">
        <f>IF($K785&lt;&gt;"",IF($AD785=1,VLOOKUP($K785,得点換算表!$C$66:$D$76,2),VLOOKUP($K785,得点換算表!$E$66:$F$76,2)),"")</f>
        <v/>
      </c>
      <c r="AL785" s="142" t="str">
        <f>IF($L785&lt;&gt;"",IF($AD785=1,VLOOKUP($L785,得点換算表!$C$77:$D$86,2),VLOOKUP($L785,得点換算表!$E$77:$F$86,2)),"")</f>
        <v/>
      </c>
      <c r="AM785" s="142" t="str">
        <f>IF($M785&lt;&gt;"",IF($AD785=1,VLOOKUP($M785,得点換算表!$C$87:$D$96,2),VLOOKUP($M785,得点換算表!$E$87:$F$96,2)),"")</f>
        <v/>
      </c>
      <c r="AN785" s="142" t="str">
        <f t="shared" si="46"/>
        <v/>
      </c>
      <c r="AO785" s="143" t="str">
        <f>IF(AND($AN785&lt;&gt;"",$AN785&gt;=8),VLOOKUP($AN785,得点換算表!$I$5:$J$9,2),"")</f>
        <v/>
      </c>
      <c r="AP785" s="105"/>
    </row>
    <row r="786" spans="1:42" x14ac:dyDescent="0.15">
      <c r="A786" s="11"/>
      <c r="B786" s="12"/>
      <c r="C786" s="13"/>
      <c r="D786" s="13"/>
      <c r="E786" s="14"/>
      <c r="F786" s="14"/>
      <c r="G786" s="14"/>
      <c r="H786" s="14"/>
      <c r="I786" s="15"/>
      <c r="J786" s="14"/>
      <c r="K786" s="13"/>
      <c r="L786" s="14"/>
      <c r="M786" s="14"/>
      <c r="N786" s="14"/>
      <c r="O786" s="14"/>
      <c r="P786" s="198"/>
      <c r="Q786" s="198"/>
      <c r="R786" s="198"/>
      <c r="S786" s="198"/>
      <c r="T786" s="198"/>
      <c r="U786" s="198"/>
      <c r="V786" s="198"/>
      <c r="W786" s="202">
        <f t="shared" si="47"/>
        <v>0</v>
      </c>
      <c r="X786" s="14"/>
      <c r="Y786" s="14"/>
      <c r="Z786" s="108"/>
      <c r="AA786" s="114"/>
      <c r="AB786" s="129"/>
      <c r="AC786" s="128"/>
      <c r="AD786" s="142" t="str">
        <f t="shared" si="48"/>
        <v/>
      </c>
      <c r="AE786" s="142" t="str">
        <f>IF($E786&lt;&gt;"",IF($AD786=1,VLOOKUP($E786,得点換算表!$C$5:$D$14,2),VLOOKUP($E786,得点換算表!$E$5:$F$14,2)),"")</f>
        <v/>
      </c>
      <c r="AF786" s="142" t="str">
        <f>IF($F786&lt;&gt;"",IF($AD786=1,VLOOKUP($F786,得点換算表!$C$15:$D$24,2),VLOOKUP($F786,得点換算表!$E$15:$F$24,2)),"")</f>
        <v/>
      </c>
      <c r="AG786" s="142" t="str">
        <f>IF($G786&lt;&gt;"",IF($AD786=1,VLOOKUP($G786,得点換算表!$C$25:$D$34,2),VLOOKUP($G786,得点換算表!$E$25:$F$34,2)),"")</f>
        <v/>
      </c>
      <c r="AH786" s="142" t="str">
        <f>IF($H786&lt;&gt;"",IF($AD786=1,VLOOKUP($H786,得点換算表!$C$35:$D$44,2),VLOOKUP($H786,得点換算表!$E$35:$F$44,2)),"")</f>
        <v/>
      </c>
      <c r="AI786" s="142" t="str">
        <f>IF($I786&lt;&gt;"",IF($AD786=1,VLOOKUP($I786,得点換算表!$C$45:$D$55,2),VLOOKUP($I786,得点換算表!$E$45:$F$55,2)),"")</f>
        <v/>
      </c>
      <c r="AJ786" s="142" t="str">
        <f>IF($J786&lt;&gt;"",IF($AD786=1,VLOOKUP($J786,得点換算表!$C$56:$D$65,2),VLOOKUP($J786,得点換算表!$E$56:$F$65,2)),"")</f>
        <v/>
      </c>
      <c r="AK786" s="142" t="str">
        <f>IF($K786&lt;&gt;"",IF($AD786=1,VLOOKUP($K786,得点換算表!$C$66:$D$76,2),VLOOKUP($K786,得点換算表!$E$66:$F$76,2)),"")</f>
        <v/>
      </c>
      <c r="AL786" s="142" t="str">
        <f>IF($L786&lt;&gt;"",IF($AD786=1,VLOOKUP($L786,得点換算表!$C$77:$D$86,2),VLOOKUP($L786,得点換算表!$E$77:$F$86,2)),"")</f>
        <v/>
      </c>
      <c r="AM786" s="142" t="str">
        <f>IF($M786&lt;&gt;"",IF($AD786=1,VLOOKUP($M786,得点換算表!$C$87:$D$96,2),VLOOKUP($M786,得点換算表!$E$87:$F$96,2)),"")</f>
        <v/>
      </c>
      <c r="AN786" s="142" t="str">
        <f t="shared" si="46"/>
        <v/>
      </c>
      <c r="AO786" s="143" t="str">
        <f>IF(AND($AN786&lt;&gt;"",$AN786&gt;=8),VLOOKUP($AN786,得点換算表!$I$5:$J$9,2),"")</f>
        <v/>
      </c>
      <c r="AP786" s="105"/>
    </row>
    <row r="787" spans="1:42" x14ac:dyDescent="0.15">
      <c r="A787" s="11"/>
      <c r="B787" s="12"/>
      <c r="C787" s="13"/>
      <c r="D787" s="13"/>
      <c r="E787" s="14"/>
      <c r="F787" s="14"/>
      <c r="G787" s="14"/>
      <c r="H787" s="14"/>
      <c r="I787" s="15"/>
      <c r="J787" s="14"/>
      <c r="K787" s="13"/>
      <c r="L787" s="14"/>
      <c r="M787" s="14"/>
      <c r="N787" s="14"/>
      <c r="O787" s="14"/>
      <c r="P787" s="198"/>
      <c r="Q787" s="198"/>
      <c r="R787" s="198"/>
      <c r="S787" s="198"/>
      <c r="T787" s="198"/>
      <c r="U787" s="198"/>
      <c r="V787" s="198"/>
      <c r="W787" s="202">
        <f t="shared" si="47"/>
        <v>0</v>
      </c>
      <c r="X787" s="14"/>
      <c r="Y787" s="14"/>
      <c r="Z787" s="108"/>
      <c r="AA787" s="114"/>
      <c r="AB787" s="129"/>
      <c r="AC787" s="128"/>
      <c r="AD787" s="142" t="str">
        <f t="shared" si="48"/>
        <v/>
      </c>
      <c r="AE787" s="142" t="str">
        <f>IF($E787&lt;&gt;"",IF($AD787=1,VLOOKUP($E787,得点換算表!$C$5:$D$14,2),VLOOKUP($E787,得点換算表!$E$5:$F$14,2)),"")</f>
        <v/>
      </c>
      <c r="AF787" s="142" t="str">
        <f>IF($F787&lt;&gt;"",IF($AD787=1,VLOOKUP($F787,得点換算表!$C$15:$D$24,2),VLOOKUP($F787,得点換算表!$E$15:$F$24,2)),"")</f>
        <v/>
      </c>
      <c r="AG787" s="142" t="str">
        <f>IF($G787&lt;&gt;"",IF($AD787=1,VLOOKUP($G787,得点換算表!$C$25:$D$34,2),VLOOKUP($G787,得点換算表!$E$25:$F$34,2)),"")</f>
        <v/>
      </c>
      <c r="AH787" s="142" t="str">
        <f>IF($H787&lt;&gt;"",IF($AD787=1,VLOOKUP($H787,得点換算表!$C$35:$D$44,2),VLOOKUP($H787,得点換算表!$E$35:$F$44,2)),"")</f>
        <v/>
      </c>
      <c r="AI787" s="142" t="str">
        <f>IF($I787&lt;&gt;"",IF($AD787=1,VLOOKUP($I787,得点換算表!$C$45:$D$55,2),VLOOKUP($I787,得点換算表!$E$45:$F$55,2)),"")</f>
        <v/>
      </c>
      <c r="AJ787" s="142" t="str">
        <f>IF($J787&lt;&gt;"",IF($AD787=1,VLOOKUP($J787,得点換算表!$C$56:$D$65,2),VLOOKUP($J787,得点換算表!$E$56:$F$65,2)),"")</f>
        <v/>
      </c>
      <c r="AK787" s="142" t="str">
        <f>IF($K787&lt;&gt;"",IF($AD787=1,VLOOKUP($K787,得点換算表!$C$66:$D$76,2),VLOOKUP($K787,得点換算表!$E$66:$F$76,2)),"")</f>
        <v/>
      </c>
      <c r="AL787" s="142" t="str">
        <f>IF($L787&lt;&gt;"",IF($AD787=1,VLOOKUP($L787,得点換算表!$C$77:$D$86,2),VLOOKUP($L787,得点換算表!$E$77:$F$86,2)),"")</f>
        <v/>
      </c>
      <c r="AM787" s="142" t="str">
        <f>IF($M787&lt;&gt;"",IF($AD787=1,VLOOKUP($M787,得点換算表!$C$87:$D$96,2),VLOOKUP($M787,得点換算表!$E$87:$F$96,2)),"")</f>
        <v/>
      </c>
      <c r="AN787" s="142" t="str">
        <f t="shared" si="46"/>
        <v/>
      </c>
      <c r="AO787" s="143" t="str">
        <f>IF(AND($AN787&lt;&gt;"",$AN787&gt;=8),VLOOKUP($AN787,得点換算表!$I$5:$J$9,2),"")</f>
        <v/>
      </c>
      <c r="AP787" s="105"/>
    </row>
    <row r="788" spans="1:42" x14ac:dyDescent="0.15">
      <c r="A788" s="11"/>
      <c r="B788" s="12"/>
      <c r="C788" s="13"/>
      <c r="D788" s="13"/>
      <c r="E788" s="14"/>
      <c r="F788" s="14"/>
      <c r="G788" s="14"/>
      <c r="H788" s="14"/>
      <c r="I788" s="15"/>
      <c r="J788" s="14"/>
      <c r="K788" s="13"/>
      <c r="L788" s="14"/>
      <c r="M788" s="14"/>
      <c r="N788" s="14"/>
      <c r="O788" s="14"/>
      <c r="P788" s="198"/>
      <c r="Q788" s="198"/>
      <c r="R788" s="198"/>
      <c r="S788" s="198"/>
      <c r="T788" s="198"/>
      <c r="U788" s="198"/>
      <c r="V788" s="198"/>
      <c r="W788" s="202">
        <f t="shared" si="47"/>
        <v>0</v>
      </c>
      <c r="X788" s="14"/>
      <c r="Y788" s="14"/>
      <c r="Z788" s="108"/>
      <c r="AA788" s="114"/>
      <c r="AB788" s="129"/>
      <c r="AC788" s="128"/>
      <c r="AD788" s="142" t="str">
        <f t="shared" si="48"/>
        <v/>
      </c>
      <c r="AE788" s="142" t="str">
        <f>IF($E788&lt;&gt;"",IF($AD788=1,VLOOKUP($E788,得点換算表!$C$5:$D$14,2),VLOOKUP($E788,得点換算表!$E$5:$F$14,2)),"")</f>
        <v/>
      </c>
      <c r="AF788" s="142" t="str">
        <f>IF($F788&lt;&gt;"",IF($AD788=1,VLOOKUP($F788,得点換算表!$C$15:$D$24,2),VLOOKUP($F788,得点換算表!$E$15:$F$24,2)),"")</f>
        <v/>
      </c>
      <c r="AG788" s="142" t="str">
        <f>IF($G788&lt;&gt;"",IF($AD788=1,VLOOKUP($G788,得点換算表!$C$25:$D$34,2),VLOOKUP($G788,得点換算表!$E$25:$F$34,2)),"")</f>
        <v/>
      </c>
      <c r="AH788" s="142" t="str">
        <f>IF($H788&lt;&gt;"",IF($AD788=1,VLOOKUP($H788,得点換算表!$C$35:$D$44,2),VLOOKUP($H788,得点換算表!$E$35:$F$44,2)),"")</f>
        <v/>
      </c>
      <c r="AI788" s="142" t="str">
        <f>IF($I788&lt;&gt;"",IF($AD788=1,VLOOKUP($I788,得点換算表!$C$45:$D$55,2),VLOOKUP($I788,得点換算表!$E$45:$F$55,2)),"")</f>
        <v/>
      </c>
      <c r="AJ788" s="142" t="str">
        <f>IF($J788&lt;&gt;"",IF($AD788=1,VLOOKUP($J788,得点換算表!$C$56:$D$65,2),VLOOKUP($J788,得点換算表!$E$56:$F$65,2)),"")</f>
        <v/>
      </c>
      <c r="AK788" s="142" t="str">
        <f>IF($K788&lt;&gt;"",IF($AD788=1,VLOOKUP($K788,得点換算表!$C$66:$D$76,2),VLOOKUP($K788,得点換算表!$E$66:$F$76,2)),"")</f>
        <v/>
      </c>
      <c r="AL788" s="142" t="str">
        <f>IF($L788&lt;&gt;"",IF($AD788=1,VLOOKUP($L788,得点換算表!$C$77:$D$86,2),VLOOKUP($L788,得点換算表!$E$77:$F$86,2)),"")</f>
        <v/>
      </c>
      <c r="AM788" s="142" t="str">
        <f>IF($M788&lt;&gt;"",IF($AD788=1,VLOOKUP($M788,得点換算表!$C$87:$D$96,2),VLOOKUP($M788,得点換算表!$E$87:$F$96,2)),"")</f>
        <v/>
      </c>
      <c r="AN788" s="142" t="str">
        <f t="shared" si="46"/>
        <v/>
      </c>
      <c r="AO788" s="143" t="str">
        <f>IF(AND($AN788&lt;&gt;"",$AN788&gt;=8),VLOOKUP($AN788,得点換算表!$I$5:$J$9,2),"")</f>
        <v/>
      </c>
      <c r="AP788" s="105"/>
    </row>
    <row r="789" spans="1:42" x14ac:dyDescent="0.15">
      <c r="A789" s="11"/>
      <c r="B789" s="12"/>
      <c r="C789" s="13"/>
      <c r="D789" s="13"/>
      <c r="E789" s="14"/>
      <c r="F789" s="14"/>
      <c r="G789" s="14"/>
      <c r="H789" s="14"/>
      <c r="I789" s="15"/>
      <c r="J789" s="14"/>
      <c r="K789" s="13"/>
      <c r="L789" s="14"/>
      <c r="M789" s="14"/>
      <c r="N789" s="14"/>
      <c r="O789" s="14"/>
      <c r="P789" s="198"/>
      <c r="Q789" s="198"/>
      <c r="R789" s="198"/>
      <c r="S789" s="198"/>
      <c r="T789" s="198"/>
      <c r="U789" s="198"/>
      <c r="V789" s="198"/>
      <c r="W789" s="202">
        <f t="shared" si="47"/>
        <v>0</v>
      </c>
      <c r="X789" s="14"/>
      <c r="Y789" s="14"/>
      <c r="Z789" s="108"/>
      <c r="AA789" s="114"/>
      <c r="AB789" s="129"/>
      <c r="AC789" s="128"/>
      <c r="AD789" s="142" t="str">
        <f t="shared" si="48"/>
        <v/>
      </c>
      <c r="AE789" s="142" t="str">
        <f>IF($E789&lt;&gt;"",IF($AD789=1,VLOOKUP($E789,得点換算表!$C$5:$D$14,2),VLOOKUP($E789,得点換算表!$E$5:$F$14,2)),"")</f>
        <v/>
      </c>
      <c r="AF789" s="142" t="str">
        <f>IF($F789&lt;&gt;"",IF($AD789=1,VLOOKUP($F789,得点換算表!$C$15:$D$24,2),VLOOKUP($F789,得点換算表!$E$15:$F$24,2)),"")</f>
        <v/>
      </c>
      <c r="AG789" s="142" t="str">
        <f>IF($G789&lt;&gt;"",IF($AD789=1,VLOOKUP($G789,得点換算表!$C$25:$D$34,2),VLOOKUP($G789,得点換算表!$E$25:$F$34,2)),"")</f>
        <v/>
      </c>
      <c r="AH789" s="142" t="str">
        <f>IF($H789&lt;&gt;"",IF($AD789=1,VLOOKUP($H789,得点換算表!$C$35:$D$44,2),VLOOKUP($H789,得点換算表!$E$35:$F$44,2)),"")</f>
        <v/>
      </c>
      <c r="AI789" s="142" t="str">
        <f>IF($I789&lt;&gt;"",IF($AD789=1,VLOOKUP($I789,得点換算表!$C$45:$D$55,2),VLOOKUP($I789,得点換算表!$E$45:$F$55,2)),"")</f>
        <v/>
      </c>
      <c r="AJ789" s="142" t="str">
        <f>IF($J789&lt;&gt;"",IF($AD789=1,VLOOKUP($J789,得点換算表!$C$56:$D$65,2),VLOOKUP($J789,得点換算表!$E$56:$F$65,2)),"")</f>
        <v/>
      </c>
      <c r="AK789" s="142" t="str">
        <f>IF($K789&lt;&gt;"",IF($AD789=1,VLOOKUP($K789,得点換算表!$C$66:$D$76,2),VLOOKUP($K789,得点換算表!$E$66:$F$76,2)),"")</f>
        <v/>
      </c>
      <c r="AL789" s="142" t="str">
        <f>IF($L789&lt;&gt;"",IF($AD789=1,VLOOKUP($L789,得点換算表!$C$77:$D$86,2),VLOOKUP($L789,得点換算表!$E$77:$F$86,2)),"")</f>
        <v/>
      </c>
      <c r="AM789" s="142" t="str">
        <f>IF($M789&lt;&gt;"",IF($AD789=1,VLOOKUP($M789,得点換算表!$C$87:$D$96,2),VLOOKUP($M789,得点換算表!$E$87:$F$96,2)),"")</f>
        <v/>
      </c>
      <c r="AN789" s="142" t="str">
        <f t="shared" si="46"/>
        <v/>
      </c>
      <c r="AO789" s="143" t="str">
        <f>IF(AND($AN789&lt;&gt;"",$AN789&gt;=8),VLOOKUP($AN789,得点換算表!$I$5:$J$9,2),"")</f>
        <v/>
      </c>
      <c r="AP789" s="105"/>
    </row>
    <row r="790" spans="1:42" x14ac:dyDescent="0.15">
      <c r="A790" s="11"/>
      <c r="B790" s="12"/>
      <c r="C790" s="13"/>
      <c r="D790" s="13"/>
      <c r="E790" s="14"/>
      <c r="F790" s="14"/>
      <c r="G790" s="14"/>
      <c r="H790" s="14"/>
      <c r="I790" s="15"/>
      <c r="J790" s="14"/>
      <c r="K790" s="13"/>
      <c r="L790" s="14"/>
      <c r="M790" s="14"/>
      <c r="N790" s="14"/>
      <c r="O790" s="14"/>
      <c r="P790" s="198"/>
      <c r="Q790" s="198"/>
      <c r="R790" s="198"/>
      <c r="S790" s="198"/>
      <c r="T790" s="198"/>
      <c r="U790" s="198"/>
      <c r="V790" s="198"/>
      <c r="W790" s="202">
        <f t="shared" si="47"/>
        <v>0</v>
      </c>
      <c r="X790" s="14"/>
      <c r="Y790" s="14"/>
      <c r="Z790" s="108"/>
      <c r="AA790" s="114"/>
      <c r="AB790" s="129"/>
      <c r="AC790" s="128"/>
      <c r="AD790" s="142" t="str">
        <f t="shared" si="48"/>
        <v/>
      </c>
      <c r="AE790" s="142" t="str">
        <f>IF($E790&lt;&gt;"",IF($AD790=1,VLOOKUP($E790,得点換算表!$C$5:$D$14,2),VLOOKUP($E790,得点換算表!$E$5:$F$14,2)),"")</f>
        <v/>
      </c>
      <c r="AF790" s="142" t="str">
        <f>IF($F790&lt;&gt;"",IF($AD790=1,VLOOKUP($F790,得点換算表!$C$15:$D$24,2),VLOOKUP($F790,得点換算表!$E$15:$F$24,2)),"")</f>
        <v/>
      </c>
      <c r="AG790" s="142" t="str">
        <f>IF($G790&lt;&gt;"",IF($AD790=1,VLOOKUP($G790,得点換算表!$C$25:$D$34,2),VLOOKUP($G790,得点換算表!$E$25:$F$34,2)),"")</f>
        <v/>
      </c>
      <c r="AH790" s="142" t="str">
        <f>IF($H790&lt;&gt;"",IF($AD790=1,VLOOKUP($H790,得点換算表!$C$35:$D$44,2),VLOOKUP($H790,得点換算表!$E$35:$F$44,2)),"")</f>
        <v/>
      </c>
      <c r="AI790" s="142" t="str">
        <f>IF($I790&lt;&gt;"",IF($AD790=1,VLOOKUP($I790,得点換算表!$C$45:$D$55,2),VLOOKUP($I790,得点換算表!$E$45:$F$55,2)),"")</f>
        <v/>
      </c>
      <c r="AJ790" s="142" t="str">
        <f>IF($J790&lt;&gt;"",IF($AD790=1,VLOOKUP($J790,得点換算表!$C$56:$D$65,2),VLOOKUP($J790,得点換算表!$E$56:$F$65,2)),"")</f>
        <v/>
      </c>
      <c r="AK790" s="142" t="str">
        <f>IF($K790&lt;&gt;"",IF($AD790=1,VLOOKUP($K790,得点換算表!$C$66:$D$76,2),VLOOKUP($K790,得点換算表!$E$66:$F$76,2)),"")</f>
        <v/>
      </c>
      <c r="AL790" s="142" t="str">
        <f>IF($L790&lt;&gt;"",IF($AD790=1,VLOOKUP($L790,得点換算表!$C$77:$D$86,2),VLOOKUP($L790,得点換算表!$E$77:$F$86,2)),"")</f>
        <v/>
      </c>
      <c r="AM790" s="142" t="str">
        <f>IF($M790&lt;&gt;"",IF($AD790=1,VLOOKUP($M790,得点換算表!$C$87:$D$96,2),VLOOKUP($M790,得点換算表!$E$87:$F$96,2)),"")</f>
        <v/>
      </c>
      <c r="AN790" s="142" t="str">
        <f t="shared" si="46"/>
        <v/>
      </c>
      <c r="AO790" s="143" t="str">
        <f>IF(AND($AN790&lt;&gt;"",$AN790&gt;=8),VLOOKUP($AN790,得点換算表!$I$5:$J$9,2),"")</f>
        <v/>
      </c>
      <c r="AP790" s="105"/>
    </row>
    <row r="791" spans="1:42" x14ac:dyDescent="0.15">
      <c r="A791" s="11"/>
      <c r="B791" s="12"/>
      <c r="C791" s="13"/>
      <c r="D791" s="13"/>
      <c r="E791" s="14"/>
      <c r="F791" s="14"/>
      <c r="G791" s="14"/>
      <c r="H791" s="14"/>
      <c r="I791" s="15"/>
      <c r="J791" s="14"/>
      <c r="K791" s="13"/>
      <c r="L791" s="14"/>
      <c r="M791" s="14"/>
      <c r="N791" s="14"/>
      <c r="O791" s="14"/>
      <c r="P791" s="198"/>
      <c r="Q791" s="198"/>
      <c r="R791" s="198"/>
      <c r="S791" s="198"/>
      <c r="T791" s="198"/>
      <c r="U791" s="198"/>
      <c r="V791" s="198"/>
      <c r="W791" s="202">
        <f t="shared" si="47"/>
        <v>0</v>
      </c>
      <c r="X791" s="14"/>
      <c r="Y791" s="14"/>
      <c r="Z791" s="108"/>
      <c r="AA791" s="114"/>
      <c r="AB791" s="129"/>
      <c r="AC791" s="128"/>
      <c r="AD791" s="142" t="str">
        <f t="shared" si="48"/>
        <v/>
      </c>
      <c r="AE791" s="142" t="str">
        <f>IF($E791&lt;&gt;"",IF($AD791=1,VLOOKUP($E791,得点換算表!$C$5:$D$14,2),VLOOKUP($E791,得点換算表!$E$5:$F$14,2)),"")</f>
        <v/>
      </c>
      <c r="AF791" s="142" t="str">
        <f>IF($F791&lt;&gt;"",IF($AD791=1,VLOOKUP($F791,得点換算表!$C$15:$D$24,2),VLOOKUP($F791,得点換算表!$E$15:$F$24,2)),"")</f>
        <v/>
      </c>
      <c r="AG791" s="142" t="str">
        <f>IF($G791&lt;&gt;"",IF($AD791=1,VLOOKUP($G791,得点換算表!$C$25:$D$34,2),VLOOKUP($G791,得点換算表!$E$25:$F$34,2)),"")</f>
        <v/>
      </c>
      <c r="AH791" s="142" t="str">
        <f>IF($H791&lt;&gt;"",IF($AD791=1,VLOOKUP($H791,得点換算表!$C$35:$D$44,2),VLOOKUP($H791,得点換算表!$E$35:$F$44,2)),"")</f>
        <v/>
      </c>
      <c r="AI791" s="142" t="str">
        <f>IF($I791&lt;&gt;"",IF($AD791=1,VLOOKUP($I791,得点換算表!$C$45:$D$55,2),VLOOKUP($I791,得点換算表!$E$45:$F$55,2)),"")</f>
        <v/>
      </c>
      <c r="AJ791" s="142" t="str">
        <f>IF($J791&lt;&gt;"",IF($AD791=1,VLOOKUP($J791,得点換算表!$C$56:$D$65,2),VLOOKUP($J791,得点換算表!$E$56:$F$65,2)),"")</f>
        <v/>
      </c>
      <c r="AK791" s="142" t="str">
        <f>IF($K791&lt;&gt;"",IF($AD791=1,VLOOKUP($K791,得点換算表!$C$66:$D$76,2),VLOOKUP($K791,得点換算表!$E$66:$F$76,2)),"")</f>
        <v/>
      </c>
      <c r="AL791" s="142" t="str">
        <f>IF($L791&lt;&gt;"",IF($AD791=1,VLOOKUP($L791,得点換算表!$C$77:$D$86,2),VLOOKUP($L791,得点換算表!$E$77:$F$86,2)),"")</f>
        <v/>
      </c>
      <c r="AM791" s="142" t="str">
        <f>IF($M791&lt;&gt;"",IF($AD791=1,VLOOKUP($M791,得点換算表!$C$87:$D$96,2),VLOOKUP($M791,得点換算表!$E$87:$F$96,2)),"")</f>
        <v/>
      </c>
      <c r="AN791" s="142" t="str">
        <f t="shared" si="46"/>
        <v/>
      </c>
      <c r="AO791" s="143" t="str">
        <f>IF(AND($AN791&lt;&gt;"",$AN791&gt;=8),VLOOKUP($AN791,得点換算表!$I$5:$J$9,2),"")</f>
        <v/>
      </c>
      <c r="AP791" s="105"/>
    </row>
    <row r="792" spans="1:42" x14ac:dyDescent="0.15">
      <c r="A792" s="11"/>
      <c r="B792" s="12"/>
      <c r="C792" s="13"/>
      <c r="D792" s="13"/>
      <c r="E792" s="14"/>
      <c r="F792" s="14"/>
      <c r="G792" s="14"/>
      <c r="H792" s="14"/>
      <c r="I792" s="15"/>
      <c r="J792" s="14"/>
      <c r="K792" s="13"/>
      <c r="L792" s="14"/>
      <c r="M792" s="14"/>
      <c r="N792" s="14"/>
      <c r="O792" s="14"/>
      <c r="P792" s="198"/>
      <c r="Q792" s="198"/>
      <c r="R792" s="198"/>
      <c r="S792" s="198"/>
      <c r="T792" s="198"/>
      <c r="U792" s="198"/>
      <c r="V792" s="198"/>
      <c r="W792" s="202">
        <f t="shared" si="47"/>
        <v>0</v>
      </c>
      <c r="X792" s="14"/>
      <c r="Y792" s="14"/>
      <c r="Z792" s="108"/>
      <c r="AA792" s="114"/>
      <c r="AB792" s="129"/>
      <c r="AC792" s="128"/>
      <c r="AD792" s="142" t="str">
        <f t="shared" si="48"/>
        <v/>
      </c>
      <c r="AE792" s="142" t="str">
        <f>IF($E792&lt;&gt;"",IF($AD792=1,VLOOKUP($E792,得点換算表!$C$5:$D$14,2),VLOOKUP($E792,得点換算表!$E$5:$F$14,2)),"")</f>
        <v/>
      </c>
      <c r="AF792" s="142" t="str">
        <f>IF($F792&lt;&gt;"",IF($AD792=1,VLOOKUP($F792,得点換算表!$C$15:$D$24,2),VLOOKUP($F792,得点換算表!$E$15:$F$24,2)),"")</f>
        <v/>
      </c>
      <c r="AG792" s="142" t="str">
        <f>IF($G792&lt;&gt;"",IF($AD792=1,VLOOKUP($G792,得点換算表!$C$25:$D$34,2),VLOOKUP($G792,得点換算表!$E$25:$F$34,2)),"")</f>
        <v/>
      </c>
      <c r="AH792" s="142" t="str">
        <f>IF($H792&lt;&gt;"",IF($AD792=1,VLOOKUP($H792,得点換算表!$C$35:$D$44,2),VLOOKUP($H792,得点換算表!$E$35:$F$44,2)),"")</f>
        <v/>
      </c>
      <c r="AI792" s="142" t="str">
        <f>IF($I792&lt;&gt;"",IF($AD792=1,VLOOKUP($I792,得点換算表!$C$45:$D$55,2),VLOOKUP($I792,得点換算表!$E$45:$F$55,2)),"")</f>
        <v/>
      </c>
      <c r="AJ792" s="142" t="str">
        <f>IF($J792&lt;&gt;"",IF($AD792=1,VLOOKUP($J792,得点換算表!$C$56:$D$65,2),VLOOKUP($J792,得点換算表!$E$56:$F$65,2)),"")</f>
        <v/>
      </c>
      <c r="AK792" s="142" t="str">
        <f>IF($K792&lt;&gt;"",IF($AD792=1,VLOOKUP($K792,得点換算表!$C$66:$D$76,2),VLOOKUP($K792,得点換算表!$E$66:$F$76,2)),"")</f>
        <v/>
      </c>
      <c r="AL792" s="142" t="str">
        <f>IF($L792&lt;&gt;"",IF($AD792=1,VLOOKUP($L792,得点換算表!$C$77:$D$86,2),VLOOKUP($L792,得点換算表!$E$77:$F$86,2)),"")</f>
        <v/>
      </c>
      <c r="AM792" s="142" t="str">
        <f>IF($M792&lt;&gt;"",IF($AD792=1,VLOOKUP($M792,得点換算表!$C$87:$D$96,2),VLOOKUP($M792,得点換算表!$E$87:$F$96,2)),"")</f>
        <v/>
      </c>
      <c r="AN792" s="142" t="str">
        <f t="shared" si="46"/>
        <v/>
      </c>
      <c r="AO792" s="143" t="str">
        <f>IF(AND($AN792&lt;&gt;"",$AN792&gt;=8),VLOOKUP($AN792,得点換算表!$I$5:$J$9,2),"")</f>
        <v/>
      </c>
      <c r="AP792" s="105"/>
    </row>
    <row r="793" spans="1:42" x14ac:dyDescent="0.15">
      <c r="A793" s="11"/>
      <c r="B793" s="12"/>
      <c r="C793" s="13"/>
      <c r="D793" s="13"/>
      <c r="E793" s="14"/>
      <c r="F793" s="14"/>
      <c r="G793" s="14"/>
      <c r="H793" s="14"/>
      <c r="I793" s="15"/>
      <c r="J793" s="14"/>
      <c r="K793" s="13"/>
      <c r="L793" s="14"/>
      <c r="M793" s="14"/>
      <c r="N793" s="14"/>
      <c r="O793" s="14"/>
      <c r="P793" s="198"/>
      <c r="Q793" s="198"/>
      <c r="R793" s="198"/>
      <c r="S793" s="198"/>
      <c r="T793" s="198"/>
      <c r="U793" s="198"/>
      <c r="V793" s="198"/>
      <c r="W793" s="202">
        <f t="shared" si="47"/>
        <v>0</v>
      </c>
      <c r="X793" s="14"/>
      <c r="Y793" s="14"/>
      <c r="Z793" s="108"/>
      <c r="AA793" s="114"/>
      <c r="AB793" s="129"/>
      <c r="AC793" s="128"/>
      <c r="AD793" s="142" t="str">
        <f t="shared" si="48"/>
        <v/>
      </c>
      <c r="AE793" s="142" t="str">
        <f>IF($E793&lt;&gt;"",IF($AD793=1,VLOOKUP($E793,得点換算表!$C$5:$D$14,2),VLOOKUP($E793,得点換算表!$E$5:$F$14,2)),"")</f>
        <v/>
      </c>
      <c r="AF793" s="142" t="str">
        <f>IF($F793&lt;&gt;"",IF($AD793=1,VLOOKUP($F793,得点換算表!$C$15:$D$24,2),VLOOKUP($F793,得点換算表!$E$15:$F$24,2)),"")</f>
        <v/>
      </c>
      <c r="AG793" s="142" t="str">
        <f>IF($G793&lt;&gt;"",IF($AD793=1,VLOOKUP($G793,得点換算表!$C$25:$D$34,2),VLOOKUP($G793,得点換算表!$E$25:$F$34,2)),"")</f>
        <v/>
      </c>
      <c r="AH793" s="142" t="str">
        <f>IF($H793&lt;&gt;"",IF($AD793=1,VLOOKUP($H793,得点換算表!$C$35:$D$44,2),VLOOKUP($H793,得点換算表!$E$35:$F$44,2)),"")</f>
        <v/>
      </c>
      <c r="AI793" s="142" t="str">
        <f>IF($I793&lt;&gt;"",IF($AD793=1,VLOOKUP($I793,得点換算表!$C$45:$D$55,2),VLOOKUP($I793,得点換算表!$E$45:$F$55,2)),"")</f>
        <v/>
      </c>
      <c r="AJ793" s="142" t="str">
        <f>IF($J793&lt;&gt;"",IF($AD793=1,VLOOKUP($J793,得点換算表!$C$56:$D$65,2),VLOOKUP($J793,得点換算表!$E$56:$F$65,2)),"")</f>
        <v/>
      </c>
      <c r="AK793" s="142" t="str">
        <f>IF($K793&lt;&gt;"",IF($AD793=1,VLOOKUP($K793,得点換算表!$C$66:$D$76,2),VLOOKUP($K793,得点換算表!$E$66:$F$76,2)),"")</f>
        <v/>
      </c>
      <c r="AL793" s="142" t="str">
        <f>IF($L793&lt;&gt;"",IF($AD793=1,VLOOKUP($L793,得点換算表!$C$77:$D$86,2),VLOOKUP($L793,得点換算表!$E$77:$F$86,2)),"")</f>
        <v/>
      </c>
      <c r="AM793" s="142" t="str">
        <f>IF($M793&lt;&gt;"",IF($AD793=1,VLOOKUP($M793,得点換算表!$C$87:$D$96,2),VLOOKUP($M793,得点換算表!$E$87:$F$96,2)),"")</f>
        <v/>
      </c>
      <c r="AN793" s="142" t="str">
        <f t="shared" si="46"/>
        <v/>
      </c>
      <c r="AO793" s="143" t="str">
        <f>IF(AND($AN793&lt;&gt;"",$AN793&gt;=8),VLOOKUP($AN793,得点換算表!$I$5:$J$9,2),"")</f>
        <v/>
      </c>
      <c r="AP793" s="105"/>
    </row>
    <row r="794" spans="1:42" x14ac:dyDescent="0.15">
      <c r="A794" s="11"/>
      <c r="B794" s="12"/>
      <c r="C794" s="13"/>
      <c r="D794" s="13"/>
      <c r="E794" s="14"/>
      <c r="F794" s="14"/>
      <c r="G794" s="14"/>
      <c r="H794" s="14"/>
      <c r="I794" s="15"/>
      <c r="J794" s="14"/>
      <c r="K794" s="13"/>
      <c r="L794" s="14"/>
      <c r="M794" s="14"/>
      <c r="N794" s="14"/>
      <c r="O794" s="14"/>
      <c r="P794" s="198"/>
      <c r="Q794" s="198"/>
      <c r="R794" s="198"/>
      <c r="S794" s="198"/>
      <c r="T794" s="198"/>
      <c r="U794" s="198"/>
      <c r="V794" s="198"/>
      <c r="W794" s="202">
        <f t="shared" si="47"/>
        <v>0</v>
      </c>
      <c r="X794" s="14"/>
      <c r="Y794" s="14"/>
      <c r="Z794" s="108"/>
      <c r="AA794" s="114"/>
      <c r="AB794" s="129"/>
      <c r="AC794" s="128"/>
      <c r="AD794" s="142" t="str">
        <f t="shared" si="48"/>
        <v/>
      </c>
      <c r="AE794" s="142" t="str">
        <f>IF($E794&lt;&gt;"",IF($AD794=1,VLOOKUP($E794,得点換算表!$C$5:$D$14,2),VLOOKUP($E794,得点換算表!$E$5:$F$14,2)),"")</f>
        <v/>
      </c>
      <c r="AF794" s="142" t="str">
        <f>IF($F794&lt;&gt;"",IF($AD794=1,VLOOKUP($F794,得点換算表!$C$15:$D$24,2),VLOOKUP($F794,得点換算表!$E$15:$F$24,2)),"")</f>
        <v/>
      </c>
      <c r="AG794" s="142" t="str">
        <f>IF($G794&lt;&gt;"",IF($AD794=1,VLOOKUP($G794,得点換算表!$C$25:$D$34,2),VLOOKUP($G794,得点換算表!$E$25:$F$34,2)),"")</f>
        <v/>
      </c>
      <c r="AH794" s="142" t="str">
        <f>IF($H794&lt;&gt;"",IF($AD794=1,VLOOKUP($H794,得点換算表!$C$35:$D$44,2),VLOOKUP($H794,得点換算表!$E$35:$F$44,2)),"")</f>
        <v/>
      </c>
      <c r="AI794" s="142" t="str">
        <f>IF($I794&lt;&gt;"",IF($AD794=1,VLOOKUP($I794,得点換算表!$C$45:$D$55,2),VLOOKUP($I794,得点換算表!$E$45:$F$55,2)),"")</f>
        <v/>
      </c>
      <c r="AJ794" s="142" t="str">
        <f>IF($J794&lt;&gt;"",IF($AD794=1,VLOOKUP($J794,得点換算表!$C$56:$D$65,2),VLOOKUP($J794,得点換算表!$E$56:$F$65,2)),"")</f>
        <v/>
      </c>
      <c r="AK794" s="142" t="str">
        <f>IF($K794&lt;&gt;"",IF($AD794=1,VLOOKUP($K794,得点換算表!$C$66:$D$76,2),VLOOKUP($K794,得点換算表!$E$66:$F$76,2)),"")</f>
        <v/>
      </c>
      <c r="AL794" s="142" t="str">
        <f>IF($L794&lt;&gt;"",IF($AD794=1,VLOOKUP($L794,得点換算表!$C$77:$D$86,2),VLOOKUP($L794,得点換算表!$E$77:$F$86,2)),"")</f>
        <v/>
      </c>
      <c r="AM794" s="142" t="str">
        <f>IF($M794&lt;&gt;"",IF($AD794=1,VLOOKUP($M794,得点換算表!$C$87:$D$96,2),VLOOKUP($M794,得点換算表!$E$87:$F$96,2)),"")</f>
        <v/>
      </c>
      <c r="AN794" s="142" t="str">
        <f t="shared" si="46"/>
        <v/>
      </c>
      <c r="AO794" s="143" t="str">
        <f>IF(AND($AN794&lt;&gt;"",$AN794&gt;=8),VLOOKUP($AN794,得点換算表!$I$5:$J$9,2),"")</f>
        <v/>
      </c>
      <c r="AP794" s="105"/>
    </row>
    <row r="795" spans="1:42" x14ac:dyDescent="0.15">
      <c r="A795" s="11"/>
      <c r="B795" s="12"/>
      <c r="C795" s="13"/>
      <c r="D795" s="13"/>
      <c r="E795" s="14"/>
      <c r="F795" s="14"/>
      <c r="G795" s="14"/>
      <c r="H795" s="14"/>
      <c r="I795" s="15"/>
      <c r="J795" s="14"/>
      <c r="K795" s="13"/>
      <c r="L795" s="14"/>
      <c r="M795" s="14"/>
      <c r="N795" s="14"/>
      <c r="O795" s="14"/>
      <c r="P795" s="198"/>
      <c r="Q795" s="198"/>
      <c r="R795" s="198"/>
      <c r="S795" s="198"/>
      <c r="T795" s="198"/>
      <c r="U795" s="198"/>
      <c r="V795" s="198"/>
      <c r="W795" s="202">
        <f t="shared" si="47"/>
        <v>0</v>
      </c>
      <c r="X795" s="14"/>
      <c r="Y795" s="14"/>
      <c r="Z795" s="108"/>
      <c r="AA795" s="114"/>
      <c r="AB795" s="129"/>
      <c r="AC795" s="128"/>
      <c r="AD795" s="142" t="str">
        <f t="shared" si="48"/>
        <v/>
      </c>
      <c r="AE795" s="142" t="str">
        <f>IF($E795&lt;&gt;"",IF($AD795=1,VLOOKUP($E795,得点換算表!$C$5:$D$14,2),VLOOKUP($E795,得点換算表!$E$5:$F$14,2)),"")</f>
        <v/>
      </c>
      <c r="AF795" s="142" t="str">
        <f>IF($F795&lt;&gt;"",IF($AD795=1,VLOOKUP($F795,得点換算表!$C$15:$D$24,2),VLOOKUP($F795,得点換算表!$E$15:$F$24,2)),"")</f>
        <v/>
      </c>
      <c r="AG795" s="142" t="str">
        <f>IF($G795&lt;&gt;"",IF($AD795=1,VLOOKUP($G795,得点換算表!$C$25:$D$34,2),VLOOKUP($G795,得点換算表!$E$25:$F$34,2)),"")</f>
        <v/>
      </c>
      <c r="AH795" s="142" t="str">
        <f>IF($H795&lt;&gt;"",IF($AD795=1,VLOOKUP($H795,得点換算表!$C$35:$D$44,2),VLOOKUP($H795,得点換算表!$E$35:$F$44,2)),"")</f>
        <v/>
      </c>
      <c r="AI795" s="142" t="str">
        <f>IF($I795&lt;&gt;"",IF($AD795=1,VLOOKUP($I795,得点換算表!$C$45:$D$55,2),VLOOKUP($I795,得点換算表!$E$45:$F$55,2)),"")</f>
        <v/>
      </c>
      <c r="AJ795" s="142" t="str">
        <f>IF($J795&lt;&gt;"",IF($AD795=1,VLOOKUP($J795,得点換算表!$C$56:$D$65,2),VLOOKUP($J795,得点換算表!$E$56:$F$65,2)),"")</f>
        <v/>
      </c>
      <c r="AK795" s="142" t="str">
        <f>IF($K795&lt;&gt;"",IF($AD795=1,VLOOKUP($K795,得点換算表!$C$66:$D$76,2),VLOOKUP($K795,得点換算表!$E$66:$F$76,2)),"")</f>
        <v/>
      </c>
      <c r="AL795" s="142" t="str">
        <f>IF($L795&lt;&gt;"",IF($AD795=1,VLOOKUP($L795,得点換算表!$C$77:$D$86,2),VLOOKUP($L795,得点換算表!$E$77:$F$86,2)),"")</f>
        <v/>
      </c>
      <c r="AM795" s="142" t="str">
        <f>IF($M795&lt;&gt;"",IF($AD795=1,VLOOKUP($M795,得点換算表!$C$87:$D$96,2),VLOOKUP($M795,得点換算表!$E$87:$F$96,2)),"")</f>
        <v/>
      </c>
      <c r="AN795" s="142" t="str">
        <f t="shared" si="46"/>
        <v/>
      </c>
      <c r="AO795" s="143" t="str">
        <f>IF(AND($AN795&lt;&gt;"",$AN795&gt;=8),VLOOKUP($AN795,得点換算表!$I$5:$J$9,2),"")</f>
        <v/>
      </c>
      <c r="AP795" s="105"/>
    </row>
    <row r="796" spans="1:42" x14ac:dyDescent="0.15">
      <c r="A796" s="11"/>
      <c r="B796" s="12"/>
      <c r="C796" s="13"/>
      <c r="D796" s="13"/>
      <c r="E796" s="14"/>
      <c r="F796" s="14"/>
      <c r="G796" s="14"/>
      <c r="H796" s="14"/>
      <c r="I796" s="15"/>
      <c r="J796" s="14"/>
      <c r="K796" s="13"/>
      <c r="L796" s="14"/>
      <c r="M796" s="14"/>
      <c r="N796" s="14"/>
      <c r="O796" s="14"/>
      <c r="P796" s="198"/>
      <c r="Q796" s="198"/>
      <c r="R796" s="198"/>
      <c r="S796" s="198"/>
      <c r="T796" s="198"/>
      <c r="U796" s="198"/>
      <c r="V796" s="198"/>
      <c r="W796" s="202">
        <f t="shared" si="47"/>
        <v>0</v>
      </c>
      <c r="X796" s="14"/>
      <c r="Y796" s="14"/>
      <c r="Z796" s="108"/>
      <c r="AA796" s="114"/>
      <c r="AB796" s="129"/>
      <c r="AC796" s="128"/>
      <c r="AD796" s="142" t="str">
        <f t="shared" si="48"/>
        <v/>
      </c>
      <c r="AE796" s="142" t="str">
        <f>IF($E796&lt;&gt;"",IF($AD796=1,VLOOKUP($E796,得点換算表!$C$5:$D$14,2),VLOOKUP($E796,得点換算表!$E$5:$F$14,2)),"")</f>
        <v/>
      </c>
      <c r="AF796" s="142" t="str">
        <f>IF($F796&lt;&gt;"",IF($AD796=1,VLOOKUP($F796,得点換算表!$C$15:$D$24,2),VLOOKUP($F796,得点換算表!$E$15:$F$24,2)),"")</f>
        <v/>
      </c>
      <c r="AG796" s="142" t="str">
        <f>IF($G796&lt;&gt;"",IF($AD796=1,VLOOKUP($G796,得点換算表!$C$25:$D$34,2),VLOOKUP($G796,得点換算表!$E$25:$F$34,2)),"")</f>
        <v/>
      </c>
      <c r="AH796" s="142" t="str">
        <f>IF($H796&lt;&gt;"",IF($AD796=1,VLOOKUP($H796,得点換算表!$C$35:$D$44,2),VLOOKUP($H796,得点換算表!$E$35:$F$44,2)),"")</f>
        <v/>
      </c>
      <c r="AI796" s="142" t="str">
        <f>IF($I796&lt;&gt;"",IF($AD796=1,VLOOKUP($I796,得点換算表!$C$45:$D$55,2),VLOOKUP($I796,得点換算表!$E$45:$F$55,2)),"")</f>
        <v/>
      </c>
      <c r="AJ796" s="142" t="str">
        <f>IF($J796&lt;&gt;"",IF($AD796=1,VLOOKUP($J796,得点換算表!$C$56:$D$65,2),VLOOKUP($J796,得点換算表!$E$56:$F$65,2)),"")</f>
        <v/>
      </c>
      <c r="AK796" s="142" t="str">
        <f>IF($K796&lt;&gt;"",IF($AD796=1,VLOOKUP($K796,得点換算表!$C$66:$D$76,2),VLOOKUP($K796,得点換算表!$E$66:$F$76,2)),"")</f>
        <v/>
      </c>
      <c r="AL796" s="142" t="str">
        <f>IF($L796&lt;&gt;"",IF($AD796=1,VLOOKUP($L796,得点換算表!$C$77:$D$86,2),VLOOKUP($L796,得点換算表!$E$77:$F$86,2)),"")</f>
        <v/>
      </c>
      <c r="AM796" s="142" t="str">
        <f>IF($M796&lt;&gt;"",IF($AD796=1,VLOOKUP($M796,得点換算表!$C$87:$D$96,2),VLOOKUP($M796,得点換算表!$E$87:$F$96,2)),"")</f>
        <v/>
      </c>
      <c r="AN796" s="142" t="str">
        <f t="shared" si="46"/>
        <v/>
      </c>
      <c r="AO796" s="143" t="str">
        <f>IF(AND($AN796&lt;&gt;"",$AN796&gt;=8),VLOOKUP($AN796,得点換算表!$I$5:$J$9,2),"")</f>
        <v/>
      </c>
      <c r="AP796" s="105"/>
    </row>
    <row r="797" spans="1:42" x14ac:dyDescent="0.15">
      <c r="A797" s="11"/>
      <c r="B797" s="12"/>
      <c r="C797" s="13"/>
      <c r="D797" s="13"/>
      <c r="E797" s="14"/>
      <c r="F797" s="14"/>
      <c r="G797" s="14"/>
      <c r="H797" s="14"/>
      <c r="I797" s="15"/>
      <c r="J797" s="14"/>
      <c r="K797" s="13"/>
      <c r="L797" s="14"/>
      <c r="M797" s="14"/>
      <c r="N797" s="14"/>
      <c r="O797" s="14"/>
      <c r="P797" s="198"/>
      <c r="Q797" s="198"/>
      <c r="R797" s="198"/>
      <c r="S797" s="198"/>
      <c r="T797" s="198"/>
      <c r="U797" s="198"/>
      <c r="V797" s="198"/>
      <c r="W797" s="202">
        <f t="shared" si="47"/>
        <v>0</v>
      </c>
      <c r="X797" s="14"/>
      <c r="Y797" s="14"/>
      <c r="Z797" s="108"/>
      <c r="AA797" s="114"/>
      <c r="AB797" s="129"/>
      <c r="AC797" s="128"/>
      <c r="AD797" s="142" t="str">
        <f t="shared" si="48"/>
        <v/>
      </c>
      <c r="AE797" s="142" t="str">
        <f>IF($E797&lt;&gt;"",IF($AD797=1,VLOOKUP($E797,得点換算表!$C$5:$D$14,2),VLOOKUP($E797,得点換算表!$E$5:$F$14,2)),"")</f>
        <v/>
      </c>
      <c r="AF797" s="142" t="str">
        <f>IF($F797&lt;&gt;"",IF($AD797=1,VLOOKUP($F797,得点換算表!$C$15:$D$24,2),VLOOKUP($F797,得点換算表!$E$15:$F$24,2)),"")</f>
        <v/>
      </c>
      <c r="AG797" s="142" t="str">
        <f>IF($G797&lt;&gt;"",IF($AD797=1,VLOOKUP($G797,得点換算表!$C$25:$D$34,2),VLOOKUP($G797,得点換算表!$E$25:$F$34,2)),"")</f>
        <v/>
      </c>
      <c r="AH797" s="142" t="str">
        <f>IF($H797&lt;&gt;"",IF($AD797=1,VLOOKUP($H797,得点換算表!$C$35:$D$44,2),VLOOKUP($H797,得点換算表!$E$35:$F$44,2)),"")</f>
        <v/>
      </c>
      <c r="AI797" s="142" t="str">
        <f>IF($I797&lt;&gt;"",IF($AD797=1,VLOOKUP($I797,得点換算表!$C$45:$D$55,2),VLOOKUP($I797,得点換算表!$E$45:$F$55,2)),"")</f>
        <v/>
      </c>
      <c r="AJ797" s="142" t="str">
        <f>IF($J797&lt;&gt;"",IF($AD797=1,VLOOKUP($J797,得点換算表!$C$56:$D$65,2),VLOOKUP($J797,得点換算表!$E$56:$F$65,2)),"")</f>
        <v/>
      </c>
      <c r="AK797" s="142" t="str">
        <f>IF($K797&lt;&gt;"",IF($AD797=1,VLOOKUP($K797,得点換算表!$C$66:$D$76,2),VLOOKUP($K797,得点換算表!$E$66:$F$76,2)),"")</f>
        <v/>
      </c>
      <c r="AL797" s="142" t="str">
        <f>IF($L797&lt;&gt;"",IF($AD797=1,VLOOKUP($L797,得点換算表!$C$77:$D$86,2),VLOOKUP($L797,得点換算表!$E$77:$F$86,2)),"")</f>
        <v/>
      </c>
      <c r="AM797" s="142" t="str">
        <f>IF($M797&lt;&gt;"",IF($AD797=1,VLOOKUP($M797,得点換算表!$C$87:$D$96,2),VLOOKUP($M797,得点換算表!$E$87:$F$96,2)),"")</f>
        <v/>
      </c>
      <c r="AN797" s="142" t="str">
        <f t="shared" si="46"/>
        <v/>
      </c>
      <c r="AO797" s="143" t="str">
        <f>IF(AND($AN797&lt;&gt;"",$AN797&gt;=8),VLOOKUP($AN797,得点換算表!$I$5:$J$9,2),"")</f>
        <v/>
      </c>
      <c r="AP797" s="105"/>
    </row>
    <row r="798" spans="1:42" x14ac:dyDescent="0.15">
      <c r="A798" s="11"/>
      <c r="B798" s="12"/>
      <c r="C798" s="13"/>
      <c r="D798" s="13"/>
      <c r="E798" s="14"/>
      <c r="F798" s="14"/>
      <c r="G798" s="14"/>
      <c r="H798" s="14"/>
      <c r="I798" s="15"/>
      <c r="J798" s="14"/>
      <c r="K798" s="13"/>
      <c r="L798" s="14"/>
      <c r="M798" s="14"/>
      <c r="N798" s="14"/>
      <c r="O798" s="14"/>
      <c r="P798" s="198"/>
      <c r="Q798" s="198"/>
      <c r="R798" s="198"/>
      <c r="S798" s="198"/>
      <c r="T798" s="198"/>
      <c r="U798" s="198"/>
      <c r="V798" s="198"/>
      <c r="W798" s="202">
        <f t="shared" si="47"/>
        <v>0</v>
      </c>
      <c r="X798" s="14"/>
      <c r="Y798" s="14"/>
      <c r="Z798" s="108"/>
      <c r="AA798" s="114"/>
      <c r="AB798" s="129"/>
      <c r="AC798" s="128"/>
      <c r="AD798" s="142" t="str">
        <f t="shared" si="48"/>
        <v/>
      </c>
      <c r="AE798" s="142" t="str">
        <f>IF($E798&lt;&gt;"",IF($AD798=1,VLOOKUP($E798,得点換算表!$C$5:$D$14,2),VLOOKUP($E798,得点換算表!$E$5:$F$14,2)),"")</f>
        <v/>
      </c>
      <c r="AF798" s="142" t="str">
        <f>IF($F798&lt;&gt;"",IF($AD798=1,VLOOKUP($F798,得点換算表!$C$15:$D$24,2),VLOOKUP($F798,得点換算表!$E$15:$F$24,2)),"")</f>
        <v/>
      </c>
      <c r="AG798" s="142" t="str">
        <f>IF($G798&lt;&gt;"",IF($AD798=1,VLOOKUP($G798,得点換算表!$C$25:$D$34,2),VLOOKUP($G798,得点換算表!$E$25:$F$34,2)),"")</f>
        <v/>
      </c>
      <c r="AH798" s="142" t="str">
        <f>IF($H798&lt;&gt;"",IF($AD798=1,VLOOKUP($H798,得点換算表!$C$35:$D$44,2),VLOOKUP($H798,得点換算表!$E$35:$F$44,2)),"")</f>
        <v/>
      </c>
      <c r="AI798" s="142" t="str">
        <f>IF($I798&lt;&gt;"",IF($AD798=1,VLOOKUP($I798,得点換算表!$C$45:$D$55,2),VLOOKUP($I798,得点換算表!$E$45:$F$55,2)),"")</f>
        <v/>
      </c>
      <c r="AJ798" s="142" t="str">
        <f>IF($J798&lt;&gt;"",IF($AD798=1,VLOOKUP($J798,得点換算表!$C$56:$D$65,2),VLOOKUP($J798,得点換算表!$E$56:$F$65,2)),"")</f>
        <v/>
      </c>
      <c r="AK798" s="142" t="str">
        <f>IF($K798&lt;&gt;"",IF($AD798=1,VLOOKUP($K798,得点換算表!$C$66:$D$76,2),VLOOKUP($K798,得点換算表!$E$66:$F$76,2)),"")</f>
        <v/>
      </c>
      <c r="AL798" s="142" t="str">
        <f>IF($L798&lt;&gt;"",IF($AD798=1,VLOOKUP($L798,得点換算表!$C$77:$D$86,2),VLOOKUP($L798,得点換算表!$E$77:$F$86,2)),"")</f>
        <v/>
      </c>
      <c r="AM798" s="142" t="str">
        <f>IF($M798&lt;&gt;"",IF($AD798=1,VLOOKUP($M798,得点換算表!$C$87:$D$96,2),VLOOKUP($M798,得点換算表!$E$87:$F$96,2)),"")</f>
        <v/>
      </c>
      <c r="AN798" s="142" t="str">
        <f t="shared" si="46"/>
        <v/>
      </c>
      <c r="AO798" s="143" t="str">
        <f>IF(AND($AN798&lt;&gt;"",$AN798&gt;=8),VLOOKUP($AN798,得点換算表!$I$5:$J$9,2),"")</f>
        <v/>
      </c>
      <c r="AP798" s="105"/>
    </row>
    <row r="799" spans="1:42" x14ac:dyDescent="0.15">
      <c r="A799" s="11"/>
      <c r="B799" s="12"/>
      <c r="C799" s="13"/>
      <c r="D799" s="13"/>
      <c r="E799" s="14"/>
      <c r="F799" s="14"/>
      <c r="G799" s="14"/>
      <c r="H799" s="14"/>
      <c r="I799" s="15"/>
      <c r="J799" s="14"/>
      <c r="K799" s="13"/>
      <c r="L799" s="14"/>
      <c r="M799" s="14"/>
      <c r="N799" s="14"/>
      <c r="O799" s="14"/>
      <c r="P799" s="198"/>
      <c r="Q799" s="198"/>
      <c r="R799" s="198"/>
      <c r="S799" s="198"/>
      <c r="T799" s="198"/>
      <c r="U799" s="198"/>
      <c r="V799" s="198"/>
      <c r="W799" s="202">
        <f t="shared" si="47"/>
        <v>0</v>
      </c>
      <c r="X799" s="14"/>
      <c r="Y799" s="14"/>
      <c r="Z799" s="108"/>
      <c r="AA799" s="114"/>
      <c r="AB799" s="129"/>
      <c r="AC799" s="128"/>
      <c r="AD799" s="142" t="str">
        <f t="shared" si="48"/>
        <v/>
      </c>
      <c r="AE799" s="142" t="str">
        <f>IF($E799&lt;&gt;"",IF($AD799=1,VLOOKUP($E799,得点換算表!$C$5:$D$14,2),VLOOKUP($E799,得点換算表!$E$5:$F$14,2)),"")</f>
        <v/>
      </c>
      <c r="AF799" s="142" t="str">
        <f>IF($F799&lt;&gt;"",IF($AD799=1,VLOOKUP($F799,得点換算表!$C$15:$D$24,2),VLOOKUP($F799,得点換算表!$E$15:$F$24,2)),"")</f>
        <v/>
      </c>
      <c r="AG799" s="142" t="str">
        <f>IF($G799&lt;&gt;"",IF($AD799=1,VLOOKUP($G799,得点換算表!$C$25:$D$34,2),VLOOKUP($G799,得点換算表!$E$25:$F$34,2)),"")</f>
        <v/>
      </c>
      <c r="AH799" s="142" t="str">
        <f>IF($H799&lt;&gt;"",IF($AD799=1,VLOOKUP($H799,得点換算表!$C$35:$D$44,2),VLOOKUP($H799,得点換算表!$E$35:$F$44,2)),"")</f>
        <v/>
      </c>
      <c r="AI799" s="142" t="str">
        <f>IF($I799&lt;&gt;"",IF($AD799=1,VLOOKUP($I799,得点換算表!$C$45:$D$55,2),VLOOKUP($I799,得点換算表!$E$45:$F$55,2)),"")</f>
        <v/>
      </c>
      <c r="AJ799" s="142" t="str">
        <f>IF($J799&lt;&gt;"",IF($AD799=1,VLOOKUP($J799,得点換算表!$C$56:$D$65,2),VLOOKUP($J799,得点換算表!$E$56:$F$65,2)),"")</f>
        <v/>
      </c>
      <c r="AK799" s="142" t="str">
        <f>IF($K799&lt;&gt;"",IF($AD799=1,VLOOKUP($K799,得点換算表!$C$66:$D$76,2),VLOOKUP($K799,得点換算表!$E$66:$F$76,2)),"")</f>
        <v/>
      </c>
      <c r="AL799" s="142" t="str">
        <f>IF($L799&lt;&gt;"",IF($AD799=1,VLOOKUP($L799,得点換算表!$C$77:$D$86,2),VLOOKUP($L799,得点換算表!$E$77:$F$86,2)),"")</f>
        <v/>
      </c>
      <c r="AM799" s="142" t="str">
        <f>IF($M799&lt;&gt;"",IF($AD799=1,VLOOKUP($M799,得点換算表!$C$87:$D$96,2),VLOOKUP($M799,得点換算表!$E$87:$F$96,2)),"")</f>
        <v/>
      </c>
      <c r="AN799" s="142" t="str">
        <f t="shared" si="46"/>
        <v/>
      </c>
      <c r="AO799" s="143" t="str">
        <f>IF(AND($AN799&lt;&gt;"",$AN799&gt;=8),VLOOKUP($AN799,得点換算表!$I$5:$J$9,2),"")</f>
        <v/>
      </c>
      <c r="AP799" s="105"/>
    </row>
    <row r="800" spans="1:42" x14ac:dyDescent="0.15">
      <c r="A800" s="11"/>
      <c r="B800" s="12"/>
      <c r="C800" s="13"/>
      <c r="D800" s="13"/>
      <c r="E800" s="14"/>
      <c r="F800" s="14"/>
      <c r="G800" s="14"/>
      <c r="H800" s="14"/>
      <c r="I800" s="15"/>
      <c r="J800" s="14"/>
      <c r="K800" s="13"/>
      <c r="L800" s="14"/>
      <c r="M800" s="14"/>
      <c r="N800" s="14"/>
      <c r="O800" s="14"/>
      <c r="P800" s="198"/>
      <c r="Q800" s="198"/>
      <c r="R800" s="198"/>
      <c r="S800" s="198"/>
      <c r="T800" s="198"/>
      <c r="U800" s="198"/>
      <c r="V800" s="198"/>
      <c r="W800" s="202">
        <f t="shared" si="47"/>
        <v>0</v>
      </c>
      <c r="X800" s="14"/>
      <c r="Y800" s="14"/>
      <c r="Z800" s="108"/>
      <c r="AA800" s="114"/>
      <c r="AB800" s="129"/>
      <c r="AC800" s="128"/>
      <c r="AD800" s="142" t="str">
        <f t="shared" si="48"/>
        <v/>
      </c>
      <c r="AE800" s="142" t="str">
        <f>IF($E800&lt;&gt;"",IF($AD800=1,VLOOKUP($E800,得点換算表!$C$5:$D$14,2),VLOOKUP($E800,得点換算表!$E$5:$F$14,2)),"")</f>
        <v/>
      </c>
      <c r="AF800" s="142" t="str">
        <f>IF($F800&lt;&gt;"",IF($AD800=1,VLOOKUP($F800,得点換算表!$C$15:$D$24,2),VLOOKUP($F800,得点換算表!$E$15:$F$24,2)),"")</f>
        <v/>
      </c>
      <c r="AG800" s="142" t="str">
        <f>IF($G800&lt;&gt;"",IF($AD800=1,VLOOKUP($G800,得点換算表!$C$25:$D$34,2),VLOOKUP($G800,得点換算表!$E$25:$F$34,2)),"")</f>
        <v/>
      </c>
      <c r="AH800" s="142" t="str">
        <f>IF($H800&lt;&gt;"",IF($AD800=1,VLOOKUP($H800,得点換算表!$C$35:$D$44,2),VLOOKUP($H800,得点換算表!$E$35:$F$44,2)),"")</f>
        <v/>
      </c>
      <c r="AI800" s="142" t="str">
        <f>IF($I800&lt;&gt;"",IF($AD800=1,VLOOKUP($I800,得点換算表!$C$45:$D$55,2),VLOOKUP($I800,得点換算表!$E$45:$F$55,2)),"")</f>
        <v/>
      </c>
      <c r="AJ800" s="142" t="str">
        <f>IF($J800&lt;&gt;"",IF($AD800=1,VLOOKUP($J800,得点換算表!$C$56:$D$65,2),VLOOKUP($J800,得点換算表!$E$56:$F$65,2)),"")</f>
        <v/>
      </c>
      <c r="AK800" s="142" t="str">
        <f>IF($K800&lt;&gt;"",IF($AD800=1,VLOOKUP($K800,得点換算表!$C$66:$D$76,2),VLOOKUP($K800,得点換算表!$E$66:$F$76,2)),"")</f>
        <v/>
      </c>
      <c r="AL800" s="142" t="str">
        <f>IF($L800&lt;&gt;"",IF($AD800=1,VLOOKUP($L800,得点換算表!$C$77:$D$86,2),VLOOKUP($L800,得点換算表!$E$77:$F$86,2)),"")</f>
        <v/>
      </c>
      <c r="AM800" s="142" t="str">
        <f>IF($M800&lt;&gt;"",IF($AD800=1,VLOOKUP($M800,得点換算表!$C$87:$D$96,2),VLOOKUP($M800,得点換算表!$E$87:$F$96,2)),"")</f>
        <v/>
      </c>
      <c r="AN800" s="142" t="str">
        <f t="shared" si="46"/>
        <v/>
      </c>
      <c r="AO800" s="143" t="str">
        <f>IF(AND($AN800&lt;&gt;"",$AN800&gt;=8),VLOOKUP($AN800,得点換算表!$I$5:$J$9,2),"")</f>
        <v/>
      </c>
      <c r="AP800" s="105"/>
    </row>
    <row r="801" spans="1:42" x14ac:dyDescent="0.15">
      <c r="A801" s="11"/>
      <c r="B801" s="12"/>
      <c r="C801" s="13"/>
      <c r="D801" s="13"/>
      <c r="E801" s="14"/>
      <c r="F801" s="14"/>
      <c r="G801" s="14"/>
      <c r="H801" s="14"/>
      <c r="I801" s="15"/>
      <c r="J801" s="14"/>
      <c r="K801" s="13"/>
      <c r="L801" s="14"/>
      <c r="M801" s="14"/>
      <c r="N801" s="14"/>
      <c r="O801" s="14"/>
      <c r="P801" s="198"/>
      <c r="Q801" s="198"/>
      <c r="R801" s="198"/>
      <c r="S801" s="198"/>
      <c r="T801" s="198"/>
      <c r="U801" s="198"/>
      <c r="V801" s="198"/>
      <c r="W801" s="202">
        <f t="shared" si="47"/>
        <v>0</v>
      </c>
      <c r="X801" s="14"/>
      <c r="Y801" s="14"/>
      <c r="Z801" s="108"/>
      <c r="AA801" s="114"/>
      <c r="AB801" s="129"/>
      <c r="AC801" s="128"/>
      <c r="AD801" s="142" t="str">
        <f t="shared" si="48"/>
        <v/>
      </c>
      <c r="AE801" s="142" t="str">
        <f>IF($E801&lt;&gt;"",IF($AD801=1,VLOOKUP($E801,得点換算表!$C$5:$D$14,2),VLOOKUP($E801,得点換算表!$E$5:$F$14,2)),"")</f>
        <v/>
      </c>
      <c r="AF801" s="142" t="str">
        <f>IF($F801&lt;&gt;"",IF($AD801=1,VLOOKUP($F801,得点換算表!$C$15:$D$24,2),VLOOKUP($F801,得点換算表!$E$15:$F$24,2)),"")</f>
        <v/>
      </c>
      <c r="AG801" s="142" t="str">
        <f>IF($G801&lt;&gt;"",IF($AD801=1,VLOOKUP($G801,得点換算表!$C$25:$D$34,2),VLOOKUP($G801,得点換算表!$E$25:$F$34,2)),"")</f>
        <v/>
      </c>
      <c r="AH801" s="142" t="str">
        <f>IF($H801&lt;&gt;"",IF($AD801=1,VLOOKUP($H801,得点換算表!$C$35:$D$44,2),VLOOKUP($H801,得点換算表!$E$35:$F$44,2)),"")</f>
        <v/>
      </c>
      <c r="AI801" s="142" t="str">
        <f>IF($I801&lt;&gt;"",IF($AD801=1,VLOOKUP($I801,得点換算表!$C$45:$D$55,2),VLOOKUP($I801,得点換算表!$E$45:$F$55,2)),"")</f>
        <v/>
      </c>
      <c r="AJ801" s="142" t="str">
        <f>IF($J801&lt;&gt;"",IF($AD801=1,VLOOKUP($J801,得点換算表!$C$56:$D$65,2),VLOOKUP($J801,得点換算表!$E$56:$F$65,2)),"")</f>
        <v/>
      </c>
      <c r="AK801" s="142" t="str">
        <f>IF($K801&lt;&gt;"",IF($AD801=1,VLOOKUP($K801,得点換算表!$C$66:$D$76,2),VLOOKUP($K801,得点換算表!$E$66:$F$76,2)),"")</f>
        <v/>
      </c>
      <c r="AL801" s="142" t="str">
        <f>IF($L801&lt;&gt;"",IF($AD801=1,VLOOKUP($L801,得点換算表!$C$77:$D$86,2),VLOOKUP($L801,得点換算表!$E$77:$F$86,2)),"")</f>
        <v/>
      </c>
      <c r="AM801" s="142" t="str">
        <f>IF($M801&lt;&gt;"",IF($AD801=1,VLOOKUP($M801,得点換算表!$C$87:$D$96,2),VLOOKUP($M801,得点換算表!$E$87:$F$96,2)),"")</f>
        <v/>
      </c>
      <c r="AN801" s="142" t="str">
        <f t="shared" si="46"/>
        <v/>
      </c>
      <c r="AO801" s="143" t="str">
        <f>IF(AND($AN801&lt;&gt;"",$AN801&gt;=8),VLOOKUP($AN801,得点換算表!$I$5:$J$9,2),"")</f>
        <v/>
      </c>
      <c r="AP801" s="105"/>
    </row>
    <row r="802" spans="1:42" x14ac:dyDescent="0.15">
      <c r="A802" s="11"/>
      <c r="B802" s="12"/>
      <c r="C802" s="13"/>
      <c r="D802" s="13"/>
      <c r="E802" s="14"/>
      <c r="F802" s="14"/>
      <c r="G802" s="14"/>
      <c r="H802" s="14"/>
      <c r="I802" s="15"/>
      <c r="J802" s="14"/>
      <c r="K802" s="13"/>
      <c r="L802" s="14"/>
      <c r="M802" s="14"/>
      <c r="N802" s="14"/>
      <c r="O802" s="14"/>
      <c r="P802" s="198"/>
      <c r="Q802" s="198"/>
      <c r="R802" s="198"/>
      <c r="S802" s="198"/>
      <c r="T802" s="198"/>
      <c r="U802" s="198"/>
      <c r="V802" s="198"/>
      <c r="W802" s="202">
        <f t="shared" si="47"/>
        <v>0</v>
      </c>
      <c r="X802" s="14"/>
      <c r="Y802" s="14"/>
      <c r="Z802" s="108"/>
      <c r="AA802" s="114"/>
      <c r="AB802" s="129"/>
      <c r="AC802" s="128"/>
      <c r="AD802" s="142" t="str">
        <f t="shared" si="48"/>
        <v/>
      </c>
      <c r="AE802" s="142" t="str">
        <f>IF($E802&lt;&gt;"",IF($AD802=1,VLOOKUP($E802,得点換算表!$C$5:$D$14,2),VLOOKUP($E802,得点換算表!$E$5:$F$14,2)),"")</f>
        <v/>
      </c>
      <c r="AF802" s="142" t="str">
        <f>IF($F802&lt;&gt;"",IF($AD802=1,VLOOKUP($F802,得点換算表!$C$15:$D$24,2),VLOOKUP($F802,得点換算表!$E$15:$F$24,2)),"")</f>
        <v/>
      </c>
      <c r="AG802" s="142" t="str">
        <f>IF($G802&lt;&gt;"",IF($AD802=1,VLOOKUP($G802,得点換算表!$C$25:$D$34,2),VLOOKUP($G802,得点換算表!$E$25:$F$34,2)),"")</f>
        <v/>
      </c>
      <c r="AH802" s="142" t="str">
        <f>IF($H802&lt;&gt;"",IF($AD802=1,VLOOKUP($H802,得点換算表!$C$35:$D$44,2),VLOOKUP($H802,得点換算表!$E$35:$F$44,2)),"")</f>
        <v/>
      </c>
      <c r="AI802" s="142" t="str">
        <f>IF($I802&lt;&gt;"",IF($AD802=1,VLOOKUP($I802,得点換算表!$C$45:$D$55,2),VLOOKUP($I802,得点換算表!$E$45:$F$55,2)),"")</f>
        <v/>
      </c>
      <c r="AJ802" s="142" t="str">
        <f>IF($J802&lt;&gt;"",IF($AD802=1,VLOOKUP($J802,得点換算表!$C$56:$D$65,2),VLOOKUP($J802,得点換算表!$E$56:$F$65,2)),"")</f>
        <v/>
      </c>
      <c r="AK802" s="142" t="str">
        <f>IF($K802&lt;&gt;"",IF($AD802=1,VLOOKUP($K802,得点換算表!$C$66:$D$76,2),VLOOKUP($K802,得点換算表!$E$66:$F$76,2)),"")</f>
        <v/>
      </c>
      <c r="AL802" s="142" t="str">
        <f>IF($L802&lt;&gt;"",IF($AD802=1,VLOOKUP($L802,得点換算表!$C$77:$D$86,2),VLOOKUP($L802,得点換算表!$E$77:$F$86,2)),"")</f>
        <v/>
      </c>
      <c r="AM802" s="142" t="str">
        <f>IF($M802&lt;&gt;"",IF($AD802=1,VLOOKUP($M802,得点換算表!$C$87:$D$96,2),VLOOKUP($M802,得点換算表!$E$87:$F$96,2)),"")</f>
        <v/>
      </c>
      <c r="AN802" s="142" t="str">
        <f t="shared" si="46"/>
        <v/>
      </c>
      <c r="AO802" s="143" t="str">
        <f>IF(AND($AN802&lt;&gt;"",$AN802&gt;=8),VLOOKUP($AN802,得点換算表!$I$5:$J$9,2),"")</f>
        <v/>
      </c>
      <c r="AP802" s="105"/>
    </row>
    <row r="803" spans="1:42" x14ac:dyDescent="0.15">
      <c r="A803" s="11"/>
      <c r="B803" s="12"/>
      <c r="C803" s="13"/>
      <c r="D803" s="13"/>
      <c r="E803" s="14"/>
      <c r="F803" s="14"/>
      <c r="G803" s="14"/>
      <c r="H803" s="14"/>
      <c r="I803" s="15"/>
      <c r="J803" s="14"/>
      <c r="K803" s="13"/>
      <c r="L803" s="14"/>
      <c r="M803" s="14"/>
      <c r="N803" s="14"/>
      <c r="O803" s="14"/>
      <c r="P803" s="198"/>
      <c r="Q803" s="198"/>
      <c r="R803" s="198"/>
      <c r="S803" s="198"/>
      <c r="T803" s="198"/>
      <c r="U803" s="198"/>
      <c r="V803" s="198"/>
      <c r="W803" s="202">
        <f t="shared" si="47"/>
        <v>0</v>
      </c>
      <c r="X803" s="14"/>
      <c r="Y803" s="14"/>
      <c r="Z803" s="108"/>
      <c r="AA803" s="114"/>
      <c r="AB803" s="129"/>
      <c r="AC803" s="128"/>
      <c r="AD803" s="142" t="str">
        <f t="shared" si="48"/>
        <v/>
      </c>
      <c r="AE803" s="142" t="str">
        <f>IF($E803&lt;&gt;"",IF($AD803=1,VLOOKUP($E803,得点換算表!$C$5:$D$14,2),VLOOKUP($E803,得点換算表!$E$5:$F$14,2)),"")</f>
        <v/>
      </c>
      <c r="AF803" s="142" t="str">
        <f>IF($F803&lt;&gt;"",IF($AD803=1,VLOOKUP($F803,得点換算表!$C$15:$D$24,2),VLOOKUP($F803,得点換算表!$E$15:$F$24,2)),"")</f>
        <v/>
      </c>
      <c r="AG803" s="142" t="str">
        <f>IF($G803&lt;&gt;"",IF($AD803=1,VLOOKUP($G803,得点換算表!$C$25:$D$34,2),VLOOKUP($G803,得点換算表!$E$25:$F$34,2)),"")</f>
        <v/>
      </c>
      <c r="AH803" s="142" t="str">
        <f>IF($H803&lt;&gt;"",IF($AD803=1,VLOOKUP($H803,得点換算表!$C$35:$D$44,2),VLOOKUP($H803,得点換算表!$E$35:$F$44,2)),"")</f>
        <v/>
      </c>
      <c r="AI803" s="142" t="str">
        <f>IF($I803&lt;&gt;"",IF($AD803=1,VLOOKUP($I803,得点換算表!$C$45:$D$55,2),VLOOKUP($I803,得点換算表!$E$45:$F$55,2)),"")</f>
        <v/>
      </c>
      <c r="AJ803" s="142" t="str">
        <f>IF($J803&lt;&gt;"",IF($AD803=1,VLOOKUP($J803,得点換算表!$C$56:$D$65,2),VLOOKUP($J803,得点換算表!$E$56:$F$65,2)),"")</f>
        <v/>
      </c>
      <c r="AK803" s="142" t="str">
        <f>IF($K803&lt;&gt;"",IF($AD803=1,VLOOKUP($K803,得点換算表!$C$66:$D$76,2),VLOOKUP($K803,得点換算表!$E$66:$F$76,2)),"")</f>
        <v/>
      </c>
      <c r="AL803" s="142" t="str">
        <f>IF($L803&lt;&gt;"",IF($AD803=1,VLOOKUP($L803,得点換算表!$C$77:$D$86,2),VLOOKUP($L803,得点換算表!$E$77:$F$86,2)),"")</f>
        <v/>
      </c>
      <c r="AM803" s="142" t="str">
        <f>IF($M803&lt;&gt;"",IF($AD803=1,VLOOKUP($M803,得点換算表!$C$87:$D$96,2),VLOOKUP($M803,得点換算表!$E$87:$F$96,2)),"")</f>
        <v/>
      </c>
      <c r="AN803" s="142" t="str">
        <f t="shared" si="46"/>
        <v/>
      </c>
      <c r="AO803" s="143" t="str">
        <f>IF(AND($AN803&lt;&gt;"",$AN803&gt;=8),VLOOKUP($AN803,得点換算表!$I$5:$J$9,2),"")</f>
        <v/>
      </c>
      <c r="AP803" s="105"/>
    </row>
    <row r="804" spans="1:42" x14ac:dyDescent="0.15">
      <c r="A804" s="11"/>
      <c r="B804" s="12"/>
      <c r="C804" s="13"/>
      <c r="D804" s="13"/>
      <c r="E804" s="14"/>
      <c r="F804" s="14"/>
      <c r="G804" s="14"/>
      <c r="H804" s="14"/>
      <c r="I804" s="15"/>
      <c r="J804" s="14"/>
      <c r="K804" s="13"/>
      <c r="L804" s="14"/>
      <c r="M804" s="14"/>
      <c r="N804" s="14"/>
      <c r="O804" s="14"/>
      <c r="P804" s="198"/>
      <c r="Q804" s="198"/>
      <c r="R804" s="198"/>
      <c r="S804" s="198"/>
      <c r="T804" s="198"/>
      <c r="U804" s="198"/>
      <c r="V804" s="198"/>
      <c r="W804" s="202">
        <f t="shared" si="47"/>
        <v>0</v>
      </c>
      <c r="X804" s="14"/>
      <c r="Y804" s="14"/>
      <c r="Z804" s="108"/>
      <c r="AA804" s="114"/>
      <c r="AB804" s="129"/>
      <c r="AC804" s="128"/>
      <c r="AD804" s="142" t="str">
        <f t="shared" si="48"/>
        <v/>
      </c>
      <c r="AE804" s="142" t="str">
        <f>IF($E804&lt;&gt;"",IF($AD804=1,VLOOKUP($E804,得点換算表!$C$5:$D$14,2),VLOOKUP($E804,得点換算表!$E$5:$F$14,2)),"")</f>
        <v/>
      </c>
      <c r="AF804" s="142" t="str">
        <f>IF($F804&lt;&gt;"",IF($AD804=1,VLOOKUP($F804,得点換算表!$C$15:$D$24,2),VLOOKUP($F804,得点換算表!$E$15:$F$24,2)),"")</f>
        <v/>
      </c>
      <c r="AG804" s="142" t="str">
        <f>IF($G804&lt;&gt;"",IF($AD804=1,VLOOKUP($G804,得点換算表!$C$25:$D$34,2),VLOOKUP($G804,得点換算表!$E$25:$F$34,2)),"")</f>
        <v/>
      </c>
      <c r="AH804" s="142" t="str">
        <f>IF($H804&lt;&gt;"",IF($AD804=1,VLOOKUP($H804,得点換算表!$C$35:$D$44,2),VLOOKUP($H804,得点換算表!$E$35:$F$44,2)),"")</f>
        <v/>
      </c>
      <c r="AI804" s="142" t="str">
        <f>IF($I804&lt;&gt;"",IF($AD804=1,VLOOKUP($I804,得点換算表!$C$45:$D$55,2),VLOOKUP($I804,得点換算表!$E$45:$F$55,2)),"")</f>
        <v/>
      </c>
      <c r="AJ804" s="142" t="str">
        <f>IF($J804&lt;&gt;"",IF($AD804=1,VLOOKUP($J804,得点換算表!$C$56:$D$65,2),VLOOKUP($J804,得点換算表!$E$56:$F$65,2)),"")</f>
        <v/>
      </c>
      <c r="AK804" s="142" t="str">
        <f>IF($K804&lt;&gt;"",IF($AD804=1,VLOOKUP($K804,得点換算表!$C$66:$D$76,2),VLOOKUP($K804,得点換算表!$E$66:$F$76,2)),"")</f>
        <v/>
      </c>
      <c r="AL804" s="142" t="str">
        <f>IF($L804&lt;&gt;"",IF($AD804=1,VLOOKUP($L804,得点換算表!$C$77:$D$86,2),VLOOKUP($L804,得点換算表!$E$77:$F$86,2)),"")</f>
        <v/>
      </c>
      <c r="AM804" s="142" t="str">
        <f>IF($M804&lt;&gt;"",IF($AD804=1,VLOOKUP($M804,得点換算表!$C$87:$D$96,2),VLOOKUP($M804,得点換算表!$E$87:$F$96,2)),"")</f>
        <v/>
      </c>
      <c r="AN804" s="142" t="str">
        <f t="shared" si="46"/>
        <v/>
      </c>
      <c r="AO804" s="143" t="str">
        <f>IF(AND($AN804&lt;&gt;"",$AN804&gt;=8),VLOOKUP($AN804,得点換算表!$I$5:$J$9,2),"")</f>
        <v/>
      </c>
      <c r="AP804" s="105"/>
    </row>
    <row r="805" spans="1:42" x14ac:dyDescent="0.15">
      <c r="A805" s="11"/>
      <c r="B805" s="12"/>
      <c r="C805" s="13"/>
      <c r="D805" s="13"/>
      <c r="E805" s="14"/>
      <c r="F805" s="14"/>
      <c r="G805" s="14"/>
      <c r="H805" s="14"/>
      <c r="I805" s="15"/>
      <c r="J805" s="14"/>
      <c r="K805" s="13"/>
      <c r="L805" s="14"/>
      <c r="M805" s="14"/>
      <c r="N805" s="14"/>
      <c r="O805" s="14"/>
      <c r="P805" s="198"/>
      <c r="Q805" s="198"/>
      <c r="R805" s="198"/>
      <c r="S805" s="198"/>
      <c r="T805" s="198"/>
      <c r="U805" s="198"/>
      <c r="V805" s="198"/>
      <c r="W805" s="202">
        <f t="shared" si="47"/>
        <v>0</v>
      </c>
      <c r="X805" s="14"/>
      <c r="Y805" s="14"/>
      <c r="Z805" s="108"/>
      <c r="AA805" s="114"/>
      <c r="AB805" s="129"/>
      <c r="AC805" s="128"/>
      <c r="AD805" s="142" t="str">
        <f t="shared" si="48"/>
        <v/>
      </c>
      <c r="AE805" s="142" t="str">
        <f>IF($E805&lt;&gt;"",IF($AD805=1,VLOOKUP($E805,得点換算表!$C$5:$D$14,2),VLOOKUP($E805,得点換算表!$E$5:$F$14,2)),"")</f>
        <v/>
      </c>
      <c r="AF805" s="142" t="str">
        <f>IF($F805&lt;&gt;"",IF($AD805=1,VLOOKUP($F805,得点換算表!$C$15:$D$24,2),VLOOKUP($F805,得点換算表!$E$15:$F$24,2)),"")</f>
        <v/>
      </c>
      <c r="AG805" s="142" t="str">
        <f>IF($G805&lt;&gt;"",IF($AD805=1,VLOOKUP($G805,得点換算表!$C$25:$D$34,2),VLOOKUP($G805,得点換算表!$E$25:$F$34,2)),"")</f>
        <v/>
      </c>
      <c r="AH805" s="142" t="str">
        <f>IF($H805&lt;&gt;"",IF($AD805=1,VLOOKUP($H805,得点換算表!$C$35:$D$44,2),VLOOKUP($H805,得点換算表!$E$35:$F$44,2)),"")</f>
        <v/>
      </c>
      <c r="AI805" s="142" t="str">
        <f>IF($I805&lt;&gt;"",IF($AD805=1,VLOOKUP($I805,得点換算表!$C$45:$D$55,2),VLOOKUP($I805,得点換算表!$E$45:$F$55,2)),"")</f>
        <v/>
      </c>
      <c r="AJ805" s="142" t="str">
        <f>IF($J805&lt;&gt;"",IF($AD805=1,VLOOKUP($J805,得点換算表!$C$56:$D$65,2),VLOOKUP($J805,得点換算表!$E$56:$F$65,2)),"")</f>
        <v/>
      </c>
      <c r="AK805" s="142" t="str">
        <f>IF($K805&lt;&gt;"",IF($AD805=1,VLOOKUP($K805,得点換算表!$C$66:$D$76,2),VLOOKUP($K805,得点換算表!$E$66:$F$76,2)),"")</f>
        <v/>
      </c>
      <c r="AL805" s="142" t="str">
        <f>IF($L805&lt;&gt;"",IF($AD805=1,VLOOKUP($L805,得点換算表!$C$77:$D$86,2),VLOOKUP($L805,得点換算表!$E$77:$F$86,2)),"")</f>
        <v/>
      </c>
      <c r="AM805" s="142" t="str">
        <f>IF($M805&lt;&gt;"",IF($AD805=1,VLOOKUP($M805,得点換算表!$C$87:$D$96,2),VLOOKUP($M805,得点換算表!$E$87:$F$96,2)),"")</f>
        <v/>
      </c>
      <c r="AN805" s="142" t="str">
        <f t="shared" si="46"/>
        <v/>
      </c>
      <c r="AO805" s="143" t="str">
        <f>IF(AND($AN805&lt;&gt;"",$AN805&gt;=8),VLOOKUP($AN805,得点換算表!$I$5:$J$9,2),"")</f>
        <v/>
      </c>
      <c r="AP805" s="105"/>
    </row>
    <row r="806" spans="1:42" x14ac:dyDescent="0.15">
      <c r="A806" s="11"/>
      <c r="B806" s="12"/>
      <c r="C806" s="13"/>
      <c r="D806" s="13"/>
      <c r="E806" s="14"/>
      <c r="F806" s="14"/>
      <c r="G806" s="14"/>
      <c r="H806" s="14"/>
      <c r="I806" s="15"/>
      <c r="J806" s="14"/>
      <c r="K806" s="13"/>
      <c r="L806" s="14"/>
      <c r="M806" s="14"/>
      <c r="N806" s="14"/>
      <c r="O806" s="14"/>
      <c r="P806" s="198"/>
      <c r="Q806" s="198"/>
      <c r="R806" s="198"/>
      <c r="S806" s="198"/>
      <c r="T806" s="198"/>
      <c r="U806" s="198"/>
      <c r="V806" s="198"/>
      <c r="W806" s="202">
        <f t="shared" si="47"/>
        <v>0</v>
      </c>
      <c r="X806" s="14"/>
      <c r="Y806" s="14"/>
      <c r="Z806" s="108"/>
      <c r="AA806" s="114"/>
      <c r="AB806" s="129"/>
      <c r="AC806" s="128"/>
      <c r="AD806" s="142" t="str">
        <f t="shared" si="48"/>
        <v/>
      </c>
      <c r="AE806" s="142" t="str">
        <f>IF($E806&lt;&gt;"",IF($AD806=1,VLOOKUP($E806,得点換算表!$C$5:$D$14,2),VLOOKUP($E806,得点換算表!$E$5:$F$14,2)),"")</f>
        <v/>
      </c>
      <c r="AF806" s="142" t="str">
        <f>IF($F806&lt;&gt;"",IF($AD806=1,VLOOKUP($F806,得点換算表!$C$15:$D$24,2),VLOOKUP($F806,得点換算表!$E$15:$F$24,2)),"")</f>
        <v/>
      </c>
      <c r="AG806" s="142" t="str">
        <f>IF($G806&lt;&gt;"",IF($AD806=1,VLOOKUP($G806,得点換算表!$C$25:$D$34,2),VLOOKUP($G806,得点換算表!$E$25:$F$34,2)),"")</f>
        <v/>
      </c>
      <c r="AH806" s="142" t="str">
        <f>IF($H806&lt;&gt;"",IF($AD806=1,VLOOKUP($H806,得点換算表!$C$35:$D$44,2),VLOOKUP($H806,得点換算表!$E$35:$F$44,2)),"")</f>
        <v/>
      </c>
      <c r="AI806" s="142" t="str">
        <f>IF($I806&lt;&gt;"",IF($AD806=1,VLOOKUP($I806,得点換算表!$C$45:$D$55,2),VLOOKUP($I806,得点換算表!$E$45:$F$55,2)),"")</f>
        <v/>
      </c>
      <c r="AJ806" s="142" t="str">
        <f>IF($J806&lt;&gt;"",IF($AD806=1,VLOOKUP($J806,得点換算表!$C$56:$D$65,2),VLOOKUP($J806,得点換算表!$E$56:$F$65,2)),"")</f>
        <v/>
      </c>
      <c r="AK806" s="142" t="str">
        <f>IF($K806&lt;&gt;"",IF($AD806=1,VLOOKUP($K806,得点換算表!$C$66:$D$76,2),VLOOKUP($K806,得点換算表!$E$66:$F$76,2)),"")</f>
        <v/>
      </c>
      <c r="AL806" s="142" t="str">
        <f>IF($L806&lt;&gt;"",IF($AD806=1,VLOOKUP($L806,得点換算表!$C$77:$D$86,2),VLOOKUP($L806,得点換算表!$E$77:$F$86,2)),"")</f>
        <v/>
      </c>
      <c r="AM806" s="142" t="str">
        <f>IF($M806&lt;&gt;"",IF($AD806=1,VLOOKUP($M806,得点換算表!$C$87:$D$96,2),VLOOKUP($M806,得点換算表!$E$87:$F$96,2)),"")</f>
        <v/>
      </c>
      <c r="AN806" s="142" t="str">
        <f t="shared" si="46"/>
        <v/>
      </c>
      <c r="AO806" s="143" t="str">
        <f>IF(AND($AN806&lt;&gt;"",$AN806&gt;=8),VLOOKUP($AN806,得点換算表!$I$5:$J$9,2),"")</f>
        <v/>
      </c>
      <c r="AP806" s="105"/>
    </row>
    <row r="807" spans="1:42" x14ac:dyDescent="0.15">
      <c r="A807" s="11"/>
      <c r="B807" s="12"/>
      <c r="C807" s="13"/>
      <c r="D807" s="13"/>
      <c r="E807" s="14"/>
      <c r="F807" s="14"/>
      <c r="G807" s="14"/>
      <c r="H807" s="14"/>
      <c r="I807" s="15"/>
      <c r="J807" s="14"/>
      <c r="K807" s="13"/>
      <c r="L807" s="14"/>
      <c r="M807" s="14"/>
      <c r="N807" s="14"/>
      <c r="O807" s="14"/>
      <c r="P807" s="198"/>
      <c r="Q807" s="198"/>
      <c r="R807" s="198"/>
      <c r="S807" s="198"/>
      <c r="T807" s="198"/>
      <c r="U807" s="198"/>
      <c r="V807" s="198"/>
      <c r="W807" s="202">
        <f t="shared" si="47"/>
        <v>0</v>
      </c>
      <c r="X807" s="14"/>
      <c r="Y807" s="14"/>
      <c r="Z807" s="108"/>
      <c r="AA807" s="114"/>
      <c r="AB807" s="129"/>
      <c r="AC807" s="128"/>
      <c r="AD807" s="142" t="str">
        <f t="shared" si="48"/>
        <v/>
      </c>
      <c r="AE807" s="142" t="str">
        <f>IF($E807&lt;&gt;"",IF($AD807=1,VLOOKUP($E807,得点換算表!$C$5:$D$14,2),VLOOKUP($E807,得点換算表!$E$5:$F$14,2)),"")</f>
        <v/>
      </c>
      <c r="AF807" s="142" t="str">
        <f>IF($F807&lt;&gt;"",IF($AD807=1,VLOOKUP($F807,得点換算表!$C$15:$D$24,2),VLOOKUP($F807,得点換算表!$E$15:$F$24,2)),"")</f>
        <v/>
      </c>
      <c r="AG807" s="142" t="str">
        <f>IF($G807&lt;&gt;"",IF($AD807=1,VLOOKUP($G807,得点換算表!$C$25:$D$34,2),VLOOKUP($G807,得点換算表!$E$25:$F$34,2)),"")</f>
        <v/>
      </c>
      <c r="AH807" s="142" t="str">
        <f>IF($H807&lt;&gt;"",IF($AD807=1,VLOOKUP($H807,得点換算表!$C$35:$D$44,2),VLOOKUP($H807,得点換算表!$E$35:$F$44,2)),"")</f>
        <v/>
      </c>
      <c r="AI807" s="142" t="str">
        <f>IF($I807&lt;&gt;"",IF($AD807=1,VLOOKUP($I807,得点換算表!$C$45:$D$55,2),VLOOKUP($I807,得点換算表!$E$45:$F$55,2)),"")</f>
        <v/>
      </c>
      <c r="AJ807" s="142" t="str">
        <f>IF($J807&lt;&gt;"",IF($AD807=1,VLOOKUP($J807,得点換算表!$C$56:$D$65,2),VLOOKUP($J807,得点換算表!$E$56:$F$65,2)),"")</f>
        <v/>
      </c>
      <c r="AK807" s="142" t="str">
        <f>IF($K807&lt;&gt;"",IF($AD807=1,VLOOKUP($K807,得点換算表!$C$66:$D$76,2),VLOOKUP($K807,得点換算表!$E$66:$F$76,2)),"")</f>
        <v/>
      </c>
      <c r="AL807" s="142" t="str">
        <f>IF($L807&lt;&gt;"",IF($AD807=1,VLOOKUP($L807,得点換算表!$C$77:$D$86,2),VLOOKUP($L807,得点換算表!$E$77:$F$86,2)),"")</f>
        <v/>
      </c>
      <c r="AM807" s="142" t="str">
        <f>IF($M807&lt;&gt;"",IF($AD807=1,VLOOKUP($M807,得点換算表!$C$87:$D$96,2),VLOOKUP($M807,得点換算表!$E$87:$F$96,2)),"")</f>
        <v/>
      </c>
      <c r="AN807" s="142" t="str">
        <f t="shared" si="46"/>
        <v/>
      </c>
      <c r="AO807" s="143" t="str">
        <f>IF(AND($AN807&lt;&gt;"",$AN807&gt;=8),VLOOKUP($AN807,得点換算表!$I$5:$J$9,2),"")</f>
        <v/>
      </c>
      <c r="AP807" s="105"/>
    </row>
    <row r="808" spans="1:42" x14ac:dyDescent="0.15">
      <c r="A808" s="11"/>
      <c r="B808" s="12"/>
      <c r="C808" s="13"/>
      <c r="D808" s="13"/>
      <c r="E808" s="14"/>
      <c r="F808" s="14"/>
      <c r="G808" s="14"/>
      <c r="H808" s="14"/>
      <c r="I808" s="15"/>
      <c r="J808" s="14"/>
      <c r="K808" s="13"/>
      <c r="L808" s="14"/>
      <c r="M808" s="14"/>
      <c r="N808" s="14"/>
      <c r="O808" s="14"/>
      <c r="P808" s="198"/>
      <c r="Q808" s="198"/>
      <c r="R808" s="198"/>
      <c r="S808" s="198"/>
      <c r="T808" s="198"/>
      <c r="U808" s="198"/>
      <c r="V808" s="198"/>
      <c r="W808" s="202">
        <f t="shared" si="47"/>
        <v>0</v>
      </c>
      <c r="X808" s="14"/>
      <c r="Y808" s="14"/>
      <c r="Z808" s="108"/>
      <c r="AA808" s="114"/>
      <c r="AB808" s="129"/>
      <c r="AC808" s="128"/>
      <c r="AD808" s="142" t="str">
        <f t="shared" si="48"/>
        <v/>
      </c>
      <c r="AE808" s="142" t="str">
        <f>IF($E808&lt;&gt;"",IF($AD808=1,VLOOKUP($E808,得点換算表!$C$5:$D$14,2),VLOOKUP($E808,得点換算表!$E$5:$F$14,2)),"")</f>
        <v/>
      </c>
      <c r="AF808" s="142" t="str">
        <f>IF($F808&lt;&gt;"",IF($AD808=1,VLOOKUP($F808,得点換算表!$C$15:$D$24,2),VLOOKUP($F808,得点換算表!$E$15:$F$24,2)),"")</f>
        <v/>
      </c>
      <c r="AG808" s="142" t="str">
        <f>IF($G808&lt;&gt;"",IF($AD808=1,VLOOKUP($G808,得点換算表!$C$25:$D$34,2),VLOOKUP($G808,得点換算表!$E$25:$F$34,2)),"")</f>
        <v/>
      </c>
      <c r="AH808" s="142" t="str">
        <f>IF($H808&lt;&gt;"",IF($AD808=1,VLOOKUP($H808,得点換算表!$C$35:$D$44,2),VLOOKUP($H808,得点換算表!$E$35:$F$44,2)),"")</f>
        <v/>
      </c>
      <c r="AI808" s="142" t="str">
        <f>IF($I808&lt;&gt;"",IF($AD808=1,VLOOKUP($I808,得点換算表!$C$45:$D$55,2),VLOOKUP($I808,得点換算表!$E$45:$F$55,2)),"")</f>
        <v/>
      </c>
      <c r="AJ808" s="142" t="str">
        <f>IF($J808&lt;&gt;"",IF($AD808=1,VLOOKUP($J808,得点換算表!$C$56:$D$65,2),VLOOKUP($J808,得点換算表!$E$56:$F$65,2)),"")</f>
        <v/>
      </c>
      <c r="AK808" s="142" t="str">
        <f>IF($K808&lt;&gt;"",IF($AD808=1,VLOOKUP($K808,得点換算表!$C$66:$D$76,2),VLOOKUP($K808,得点換算表!$E$66:$F$76,2)),"")</f>
        <v/>
      </c>
      <c r="AL808" s="142" t="str">
        <f>IF($L808&lt;&gt;"",IF($AD808=1,VLOOKUP($L808,得点換算表!$C$77:$D$86,2),VLOOKUP($L808,得点換算表!$E$77:$F$86,2)),"")</f>
        <v/>
      </c>
      <c r="AM808" s="142" t="str">
        <f>IF($M808&lt;&gt;"",IF($AD808=1,VLOOKUP($M808,得点換算表!$C$87:$D$96,2),VLOOKUP($M808,得点換算表!$E$87:$F$96,2)),"")</f>
        <v/>
      </c>
      <c r="AN808" s="142" t="str">
        <f t="shared" si="46"/>
        <v/>
      </c>
      <c r="AO808" s="143" t="str">
        <f>IF(AND($AN808&lt;&gt;"",$AN808&gt;=8),VLOOKUP($AN808,得点換算表!$I$5:$J$9,2),"")</f>
        <v/>
      </c>
      <c r="AP808" s="105"/>
    </row>
    <row r="809" spans="1:42" x14ac:dyDescent="0.15">
      <c r="A809" s="11"/>
      <c r="B809" s="12"/>
      <c r="C809" s="13"/>
      <c r="D809" s="13"/>
      <c r="E809" s="14"/>
      <c r="F809" s="14"/>
      <c r="G809" s="14"/>
      <c r="H809" s="14"/>
      <c r="I809" s="15"/>
      <c r="J809" s="14"/>
      <c r="K809" s="13"/>
      <c r="L809" s="14"/>
      <c r="M809" s="14"/>
      <c r="N809" s="14"/>
      <c r="O809" s="14"/>
      <c r="P809" s="198"/>
      <c r="Q809" s="198"/>
      <c r="R809" s="198"/>
      <c r="S809" s="198"/>
      <c r="T809" s="198"/>
      <c r="U809" s="198"/>
      <c r="V809" s="198"/>
      <c r="W809" s="202">
        <f t="shared" si="47"/>
        <v>0</v>
      </c>
      <c r="X809" s="14"/>
      <c r="Y809" s="14"/>
      <c r="Z809" s="108"/>
      <c r="AA809" s="114"/>
      <c r="AB809" s="129"/>
      <c r="AC809" s="128"/>
      <c r="AD809" s="142" t="str">
        <f t="shared" si="48"/>
        <v/>
      </c>
      <c r="AE809" s="142" t="str">
        <f>IF($E809&lt;&gt;"",IF($AD809=1,VLOOKUP($E809,得点換算表!$C$5:$D$14,2),VLOOKUP($E809,得点換算表!$E$5:$F$14,2)),"")</f>
        <v/>
      </c>
      <c r="AF809" s="142" t="str">
        <f>IF($F809&lt;&gt;"",IF($AD809=1,VLOOKUP($F809,得点換算表!$C$15:$D$24,2),VLOOKUP($F809,得点換算表!$E$15:$F$24,2)),"")</f>
        <v/>
      </c>
      <c r="AG809" s="142" t="str">
        <f>IF($G809&lt;&gt;"",IF($AD809=1,VLOOKUP($G809,得点換算表!$C$25:$D$34,2),VLOOKUP($G809,得点換算表!$E$25:$F$34,2)),"")</f>
        <v/>
      </c>
      <c r="AH809" s="142" t="str">
        <f>IF($H809&lt;&gt;"",IF($AD809=1,VLOOKUP($H809,得点換算表!$C$35:$D$44,2),VLOOKUP($H809,得点換算表!$E$35:$F$44,2)),"")</f>
        <v/>
      </c>
      <c r="AI809" s="142" t="str">
        <f>IF($I809&lt;&gt;"",IF($AD809=1,VLOOKUP($I809,得点換算表!$C$45:$D$55,2),VLOOKUP($I809,得点換算表!$E$45:$F$55,2)),"")</f>
        <v/>
      </c>
      <c r="AJ809" s="142" t="str">
        <f>IF($J809&lt;&gt;"",IF($AD809=1,VLOOKUP($J809,得点換算表!$C$56:$D$65,2),VLOOKUP($J809,得点換算表!$E$56:$F$65,2)),"")</f>
        <v/>
      </c>
      <c r="AK809" s="142" t="str">
        <f>IF($K809&lt;&gt;"",IF($AD809=1,VLOOKUP($K809,得点換算表!$C$66:$D$76,2),VLOOKUP($K809,得点換算表!$E$66:$F$76,2)),"")</f>
        <v/>
      </c>
      <c r="AL809" s="142" t="str">
        <f>IF($L809&lt;&gt;"",IF($AD809=1,VLOOKUP($L809,得点換算表!$C$77:$D$86,2),VLOOKUP($L809,得点換算表!$E$77:$F$86,2)),"")</f>
        <v/>
      </c>
      <c r="AM809" s="142" t="str">
        <f>IF($M809&lt;&gt;"",IF($AD809=1,VLOOKUP($M809,得点換算表!$C$87:$D$96,2),VLOOKUP($M809,得点換算表!$E$87:$F$96,2)),"")</f>
        <v/>
      </c>
      <c r="AN809" s="142" t="str">
        <f t="shared" si="46"/>
        <v/>
      </c>
      <c r="AO809" s="143" t="str">
        <f>IF(AND($AN809&lt;&gt;"",$AN809&gt;=8),VLOOKUP($AN809,得点換算表!$I$5:$J$9,2),"")</f>
        <v/>
      </c>
      <c r="AP809" s="105"/>
    </row>
    <row r="810" spans="1:42" x14ac:dyDescent="0.15">
      <c r="A810" s="11"/>
      <c r="B810" s="12"/>
      <c r="C810" s="13"/>
      <c r="D810" s="13"/>
      <c r="E810" s="14"/>
      <c r="F810" s="14"/>
      <c r="G810" s="14"/>
      <c r="H810" s="14"/>
      <c r="I810" s="15"/>
      <c r="J810" s="14"/>
      <c r="K810" s="13"/>
      <c r="L810" s="14"/>
      <c r="M810" s="14"/>
      <c r="N810" s="14"/>
      <c r="O810" s="14"/>
      <c r="P810" s="198"/>
      <c r="Q810" s="198"/>
      <c r="R810" s="198"/>
      <c r="S810" s="198"/>
      <c r="T810" s="198"/>
      <c r="U810" s="198"/>
      <c r="V810" s="198"/>
      <c r="W810" s="202">
        <f t="shared" si="47"/>
        <v>0</v>
      </c>
      <c r="X810" s="14"/>
      <c r="Y810" s="14"/>
      <c r="Z810" s="108"/>
      <c r="AA810" s="114"/>
      <c r="AB810" s="129"/>
      <c r="AC810" s="128"/>
      <c r="AD810" s="142" t="str">
        <f t="shared" si="48"/>
        <v/>
      </c>
      <c r="AE810" s="142" t="str">
        <f>IF($E810&lt;&gt;"",IF($AD810=1,VLOOKUP($E810,得点換算表!$C$5:$D$14,2),VLOOKUP($E810,得点換算表!$E$5:$F$14,2)),"")</f>
        <v/>
      </c>
      <c r="AF810" s="142" t="str">
        <f>IF($F810&lt;&gt;"",IF($AD810=1,VLOOKUP($F810,得点換算表!$C$15:$D$24,2),VLOOKUP($F810,得点換算表!$E$15:$F$24,2)),"")</f>
        <v/>
      </c>
      <c r="AG810" s="142" t="str">
        <f>IF($G810&lt;&gt;"",IF($AD810=1,VLOOKUP($G810,得点換算表!$C$25:$D$34,2),VLOOKUP($G810,得点換算表!$E$25:$F$34,2)),"")</f>
        <v/>
      </c>
      <c r="AH810" s="142" t="str">
        <f>IF($H810&lt;&gt;"",IF($AD810=1,VLOOKUP($H810,得点換算表!$C$35:$D$44,2),VLOOKUP($H810,得点換算表!$E$35:$F$44,2)),"")</f>
        <v/>
      </c>
      <c r="AI810" s="142" t="str">
        <f>IF($I810&lt;&gt;"",IF($AD810=1,VLOOKUP($I810,得点換算表!$C$45:$D$55,2),VLOOKUP($I810,得点換算表!$E$45:$F$55,2)),"")</f>
        <v/>
      </c>
      <c r="AJ810" s="142" t="str">
        <f>IF($J810&lt;&gt;"",IF($AD810=1,VLOOKUP($J810,得点換算表!$C$56:$D$65,2),VLOOKUP($J810,得点換算表!$E$56:$F$65,2)),"")</f>
        <v/>
      </c>
      <c r="AK810" s="142" t="str">
        <f>IF($K810&lt;&gt;"",IF($AD810=1,VLOOKUP($K810,得点換算表!$C$66:$D$76,2),VLOOKUP($K810,得点換算表!$E$66:$F$76,2)),"")</f>
        <v/>
      </c>
      <c r="AL810" s="142" t="str">
        <f>IF($L810&lt;&gt;"",IF($AD810=1,VLOOKUP($L810,得点換算表!$C$77:$D$86,2),VLOOKUP($L810,得点換算表!$E$77:$F$86,2)),"")</f>
        <v/>
      </c>
      <c r="AM810" s="142" t="str">
        <f>IF($M810&lt;&gt;"",IF($AD810=1,VLOOKUP($M810,得点換算表!$C$87:$D$96,2),VLOOKUP($M810,得点換算表!$E$87:$F$96,2)),"")</f>
        <v/>
      </c>
      <c r="AN810" s="142" t="str">
        <f t="shared" si="46"/>
        <v/>
      </c>
      <c r="AO810" s="143" t="str">
        <f>IF(AND($AN810&lt;&gt;"",$AN810&gt;=8),VLOOKUP($AN810,得点換算表!$I$5:$J$9,2),"")</f>
        <v/>
      </c>
      <c r="AP810" s="105"/>
    </row>
    <row r="811" spans="1:42" x14ac:dyDescent="0.15">
      <c r="A811" s="11"/>
      <c r="B811" s="12"/>
      <c r="C811" s="13"/>
      <c r="D811" s="13"/>
      <c r="E811" s="14"/>
      <c r="F811" s="14"/>
      <c r="G811" s="14"/>
      <c r="H811" s="14"/>
      <c r="I811" s="15"/>
      <c r="J811" s="14"/>
      <c r="K811" s="13"/>
      <c r="L811" s="14"/>
      <c r="M811" s="14"/>
      <c r="N811" s="14"/>
      <c r="O811" s="14"/>
      <c r="P811" s="198"/>
      <c r="Q811" s="198"/>
      <c r="R811" s="198"/>
      <c r="S811" s="198"/>
      <c r="T811" s="198"/>
      <c r="U811" s="198"/>
      <c r="V811" s="198"/>
      <c r="W811" s="202">
        <f t="shared" si="47"/>
        <v>0</v>
      </c>
      <c r="X811" s="14"/>
      <c r="Y811" s="14"/>
      <c r="Z811" s="108"/>
      <c r="AA811" s="114"/>
      <c r="AB811" s="129"/>
      <c r="AC811" s="128"/>
      <c r="AD811" s="142" t="str">
        <f t="shared" si="48"/>
        <v/>
      </c>
      <c r="AE811" s="142" t="str">
        <f>IF($E811&lt;&gt;"",IF($AD811=1,VLOOKUP($E811,得点換算表!$C$5:$D$14,2),VLOOKUP($E811,得点換算表!$E$5:$F$14,2)),"")</f>
        <v/>
      </c>
      <c r="AF811" s="142" t="str">
        <f>IF($F811&lt;&gt;"",IF($AD811=1,VLOOKUP($F811,得点換算表!$C$15:$D$24,2),VLOOKUP($F811,得点換算表!$E$15:$F$24,2)),"")</f>
        <v/>
      </c>
      <c r="AG811" s="142" t="str">
        <f>IF($G811&lt;&gt;"",IF($AD811=1,VLOOKUP($G811,得点換算表!$C$25:$D$34,2),VLOOKUP($G811,得点換算表!$E$25:$F$34,2)),"")</f>
        <v/>
      </c>
      <c r="AH811" s="142" t="str">
        <f>IF($H811&lt;&gt;"",IF($AD811=1,VLOOKUP($H811,得点換算表!$C$35:$D$44,2),VLOOKUP($H811,得点換算表!$E$35:$F$44,2)),"")</f>
        <v/>
      </c>
      <c r="AI811" s="142" t="str">
        <f>IF($I811&lt;&gt;"",IF($AD811=1,VLOOKUP($I811,得点換算表!$C$45:$D$55,2),VLOOKUP($I811,得点換算表!$E$45:$F$55,2)),"")</f>
        <v/>
      </c>
      <c r="AJ811" s="142" t="str">
        <f>IF($J811&lt;&gt;"",IF($AD811=1,VLOOKUP($J811,得点換算表!$C$56:$D$65,2),VLOOKUP($J811,得点換算表!$E$56:$F$65,2)),"")</f>
        <v/>
      </c>
      <c r="AK811" s="142" t="str">
        <f>IF($K811&lt;&gt;"",IF($AD811=1,VLOOKUP($K811,得点換算表!$C$66:$D$76,2),VLOOKUP($K811,得点換算表!$E$66:$F$76,2)),"")</f>
        <v/>
      </c>
      <c r="AL811" s="142" t="str">
        <f>IF($L811&lt;&gt;"",IF($AD811=1,VLOOKUP($L811,得点換算表!$C$77:$D$86,2),VLOOKUP($L811,得点換算表!$E$77:$F$86,2)),"")</f>
        <v/>
      </c>
      <c r="AM811" s="142" t="str">
        <f>IF($M811&lt;&gt;"",IF($AD811=1,VLOOKUP($M811,得点換算表!$C$87:$D$96,2),VLOOKUP($M811,得点換算表!$E$87:$F$96,2)),"")</f>
        <v/>
      </c>
      <c r="AN811" s="142" t="str">
        <f t="shared" si="46"/>
        <v/>
      </c>
      <c r="AO811" s="143" t="str">
        <f>IF(AND($AN811&lt;&gt;"",$AN811&gt;=8),VLOOKUP($AN811,得点換算表!$I$5:$J$9,2),"")</f>
        <v/>
      </c>
      <c r="AP811" s="105"/>
    </row>
    <row r="812" spans="1:42" x14ac:dyDescent="0.15">
      <c r="A812" s="11"/>
      <c r="B812" s="12"/>
      <c r="C812" s="13"/>
      <c r="D812" s="13"/>
      <c r="E812" s="14"/>
      <c r="F812" s="14"/>
      <c r="G812" s="14"/>
      <c r="H812" s="14"/>
      <c r="I812" s="15"/>
      <c r="J812" s="14"/>
      <c r="K812" s="13"/>
      <c r="L812" s="14"/>
      <c r="M812" s="14"/>
      <c r="N812" s="14"/>
      <c r="O812" s="14"/>
      <c r="P812" s="198"/>
      <c r="Q812" s="198"/>
      <c r="R812" s="198"/>
      <c r="S812" s="198"/>
      <c r="T812" s="198"/>
      <c r="U812" s="198"/>
      <c r="V812" s="198"/>
      <c r="W812" s="202">
        <f t="shared" si="47"/>
        <v>0</v>
      </c>
      <c r="X812" s="14"/>
      <c r="Y812" s="14"/>
      <c r="Z812" s="108"/>
      <c r="AA812" s="114"/>
      <c r="AB812" s="129"/>
      <c r="AC812" s="128"/>
      <c r="AD812" s="142" t="str">
        <f t="shared" si="48"/>
        <v/>
      </c>
      <c r="AE812" s="142" t="str">
        <f>IF($E812&lt;&gt;"",IF($AD812=1,VLOOKUP($E812,得点換算表!$C$5:$D$14,2),VLOOKUP($E812,得点換算表!$E$5:$F$14,2)),"")</f>
        <v/>
      </c>
      <c r="AF812" s="142" t="str">
        <f>IF($F812&lt;&gt;"",IF($AD812=1,VLOOKUP($F812,得点換算表!$C$15:$D$24,2),VLOOKUP($F812,得点換算表!$E$15:$F$24,2)),"")</f>
        <v/>
      </c>
      <c r="AG812" s="142" t="str">
        <f>IF($G812&lt;&gt;"",IF($AD812=1,VLOOKUP($G812,得点換算表!$C$25:$D$34,2),VLOOKUP($G812,得点換算表!$E$25:$F$34,2)),"")</f>
        <v/>
      </c>
      <c r="AH812" s="142" t="str">
        <f>IF($H812&lt;&gt;"",IF($AD812=1,VLOOKUP($H812,得点換算表!$C$35:$D$44,2),VLOOKUP($H812,得点換算表!$E$35:$F$44,2)),"")</f>
        <v/>
      </c>
      <c r="AI812" s="142" t="str">
        <f>IF($I812&lt;&gt;"",IF($AD812=1,VLOOKUP($I812,得点換算表!$C$45:$D$55,2),VLOOKUP($I812,得点換算表!$E$45:$F$55,2)),"")</f>
        <v/>
      </c>
      <c r="AJ812" s="142" t="str">
        <f>IF($J812&lt;&gt;"",IF($AD812=1,VLOOKUP($J812,得点換算表!$C$56:$D$65,2),VLOOKUP($J812,得点換算表!$E$56:$F$65,2)),"")</f>
        <v/>
      </c>
      <c r="AK812" s="142" t="str">
        <f>IF($K812&lt;&gt;"",IF($AD812=1,VLOOKUP($K812,得点換算表!$C$66:$D$76,2),VLOOKUP($K812,得点換算表!$E$66:$F$76,2)),"")</f>
        <v/>
      </c>
      <c r="AL812" s="142" t="str">
        <f>IF($L812&lt;&gt;"",IF($AD812=1,VLOOKUP($L812,得点換算表!$C$77:$D$86,2),VLOOKUP($L812,得点換算表!$E$77:$F$86,2)),"")</f>
        <v/>
      </c>
      <c r="AM812" s="142" t="str">
        <f>IF($M812&lt;&gt;"",IF($AD812=1,VLOOKUP($M812,得点換算表!$C$87:$D$96,2),VLOOKUP($M812,得点換算表!$E$87:$F$96,2)),"")</f>
        <v/>
      </c>
      <c r="AN812" s="142" t="str">
        <f t="shared" si="46"/>
        <v/>
      </c>
      <c r="AO812" s="143" t="str">
        <f>IF(AND($AN812&lt;&gt;"",$AN812&gt;=8),VLOOKUP($AN812,得点換算表!$I$5:$J$9,2),"")</f>
        <v/>
      </c>
      <c r="AP812" s="105"/>
    </row>
    <row r="813" spans="1:42" x14ac:dyDescent="0.15">
      <c r="A813" s="11"/>
      <c r="B813" s="12"/>
      <c r="C813" s="13"/>
      <c r="D813" s="13"/>
      <c r="E813" s="14"/>
      <c r="F813" s="14"/>
      <c r="G813" s="14"/>
      <c r="H813" s="14"/>
      <c r="I813" s="15"/>
      <c r="J813" s="14"/>
      <c r="K813" s="13"/>
      <c r="L813" s="14"/>
      <c r="M813" s="14"/>
      <c r="N813" s="14"/>
      <c r="O813" s="14"/>
      <c r="P813" s="198"/>
      <c r="Q813" s="198"/>
      <c r="R813" s="198"/>
      <c r="S813" s="198"/>
      <c r="T813" s="198"/>
      <c r="U813" s="198"/>
      <c r="V813" s="198"/>
      <c r="W813" s="202">
        <f t="shared" si="47"/>
        <v>0</v>
      </c>
      <c r="X813" s="14"/>
      <c r="Y813" s="14"/>
      <c r="Z813" s="108"/>
      <c r="AA813" s="114"/>
      <c r="AB813" s="129"/>
      <c r="AC813" s="128"/>
      <c r="AD813" s="142" t="str">
        <f t="shared" si="48"/>
        <v/>
      </c>
      <c r="AE813" s="142" t="str">
        <f>IF($E813&lt;&gt;"",IF($AD813=1,VLOOKUP($E813,得点換算表!$C$5:$D$14,2),VLOOKUP($E813,得点換算表!$E$5:$F$14,2)),"")</f>
        <v/>
      </c>
      <c r="AF813" s="142" t="str">
        <f>IF($F813&lt;&gt;"",IF($AD813=1,VLOOKUP($F813,得点換算表!$C$15:$D$24,2),VLOOKUP($F813,得点換算表!$E$15:$F$24,2)),"")</f>
        <v/>
      </c>
      <c r="AG813" s="142" t="str">
        <f>IF($G813&lt;&gt;"",IF($AD813=1,VLOOKUP($G813,得点換算表!$C$25:$D$34,2),VLOOKUP($G813,得点換算表!$E$25:$F$34,2)),"")</f>
        <v/>
      </c>
      <c r="AH813" s="142" t="str">
        <f>IF($H813&lt;&gt;"",IF($AD813=1,VLOOKUP($H813,得点換算表!$C$35:$D$44,2),VLOOKUP($H813,得点換算表!$E$35:$F$44,2)),"")</f>
        <v/>
      </c>
      <c r="AI813" s="142" t="str">
        <f>IF($I813&lt;&gt;"",IF($AD813=1,VLOOKUP($I813,得点換算表!$C$45:$D$55,2),VLOOKUP($I813,得点換算表!$E$45:$F$55,2)),"")</f>
        <v/>
      </c>
      <c r="AJ813" s="142" t="str">
        <f>IF($J813&lt;&gt;"",IF($AD813=1,VLOOKUP($J813,得点換算表!$C$56:$D$65,2),VLOOKUP($J813,得点換算表!$E$56:$F$65,2)),"")</f>
        <v/>
      </c>
      <c r="AK813" s="142" t="str">
        <f>IF($K813&lt;&gt;"",IF($AD813=1,VLOOKUP($K813,得点換算表!$C$66:$D$76,2),VLOOKUP($K813,得点換算表!$E$66:$F$76,2)),"")</f>
        <v/>
      </c>
      <c r="AL813" s="142" t="str">
        <f>IF($L813&lt;&gt;"",IF($AD813=1,VLOOKUP($L813,得点換算表!$C$77:$D$86,2),VLOOKUP($L813,得点換算表!$E$77:$F$86,2)),"")</f>
        <v/>
      </c>
      <c r="AM813" s="142" t="str">
        <f>IF($M813&lt;&gt;"",IF($AD813=1,VLOOKUP($M813,得点換算表!$C$87:$D$96,2),VLOOKUP($M813,得点換算表!$E$87:$F$96,2)),"")</f>
        <v/>
      </c>
      <c r="AN813" s="142" t="str">
        <f t="shared" si="46"/>
        <v/>
      </c>
      <c r="AO813" s="143" t="str">
        <f>IF(AND($AN813&lt;&gt;"",$AN813&gt;=8),VLOOKUP($AN813,得点換算表!$I$5:$J$9,2),"")</f>
        <v/>
      </c>
      <c r="AP813" s="105"/>
    </row>
    <row r="814" spans="1:42" x14ac:dyDescent="0.15">
      <c r="A814" s="11"/>
      <c r="B814" s="12"/>
      <c r="C814" s="13"/>
      <c r="D814" s="13"/>
      <c r="E814" s="14"/>
      <c r="F814" s="14"/>
      <c r="G814" s="14"/>
      <c r="H814" s="14"/>
      <c r="I814" s="15"/>
      <c r="J814" s="14"/>
      <c r="K814" s="13"/>
      <c r="L814" s="14"/>
      <c r="M814" s="14"/>
      <c r="N814" s="14"/>
      <c r="O814" s="14"/>
      <c r="P814" s="198"/>
      <c r="Q814" s="198"/>
      <c r="R814" s="198"/>
      <c r="S814" s="198"/>
      <c r="T814" s="198"/>
      <c r="U814" s="198"/>
      <c r="V814" s="198"/>
      <c r="W814" s="202">
        <f t="shared" si="47"/>
        <v>0</v>
      </c>
      <c r="X814" s="14"/>
      <c r="Y814" s="14"/>
      <c r="Z814" s="108"/>
      <c r="AA814" s="114"/>
      <c r="AB814" s="129"/>
      <c r="AC814" s="128"/>
      <c r="AD814" s="142" t="str">
        <f t="shared" si="48"/>
        <v/>
      </c>
      <c r="AE814" s="142" t="str">
        <f>IF($E814&lt;&gt;"",IF($AD814=1,VLOOKUP($E814,得点換算表!$C$5:$D$14,2),VLOOKUP($E814,得点換算表!$E$5:$F$14,2)),"")</f>
        <v/>
      </c>
      <c r="AF814" s="142" t="str">
        <f>IF($F814&lt;&gt;"",IF($AD814=1,VLOOKUP($F814,得点換算表!$C$15:$D$24,2),VLOOKUP($F814,得点換算表!$E$15:$F$24,2)),"")</f>
        <v/>
      </c>
      <c r="AG814" s="142" t="str">
        <f>IF($G814&lt;&gt;"",IF($AD814=1,VLOOKUP($G814,得点換算表!$C$25:$D$34,2),VLOOKUP($G814,得点換算表!$E$25:$F$34,2)),"")</f>
        <v/>
      </c>
      <c r="AH814" s="142" t="str">
        <f>IF($H814&lt;&gt;"",IF($AD814=1,VLOOKUP($H814,得点換算表!$C$35:$D$44,2),VLOOKUP($H814,得点換算表!$E$35:$F$44,2)),"")</f>
        <v/>
      </c>
      <c r="AI814" s="142" t="str">
        <f>IF($I814&lt;&gt;"",IF($AD814=1,VLOOKUP($I814,得点換算表!$C$45:$D$55,2),VLOOKUP($I814,得点換算表!$E$45:$F$55,2)),"")</f>
        <v/>
      </c>
      <c r="AJ814" s="142" t="str">
        <f>IF($J814&lt;&gt;"",IF($AD814=1,VLOOKUP($J814,得点換算表!$C$56:$D$65,2),VLOOKUP($J814,得点換算表!$E$56:$F$65,2)),"")</f>
        <v/>
      </c>
      <c r="AK814" s="142" t="str">
        <f>IF($K814&lt;&gt;"",IF($AD814=1,VLOOKUP($K814,得点換算表!$C$66:$D$76,2),VLOOKUP($K814,得点換算表!$E$66:$F$76,2)),"")</f>
        <v/>
      </c>
      <c r="AL814" s="142" t="str">
        <f>IF($L814&lt;&gt;"",IF($AD814=1,VLOOKUP($L814,得点換算表!$C$77:$D$86,2),VLOOKUP($L814,得点換算表!$E$77:$F$86,2)),"")</f>
        <v/>
      </c>
      <c r="AM814" s="142" t="str">
        <f>IF($M814&lt;&gt;"",IF($AD814=1,VLOOKUP($M814,得点換算表!$C$87:$D$96,2),VLOOKUP($M814,得点換算表!$E$87:$F$96,2)),"")</f>
        <v/>
      </c>
      <c r="AN814" s="142" t="str">
        <f t="shared" si="46"/>
        <v/>
      </c>
      <c r="AO814" s="143" t="str">
        <f>IF(AND($AN814&lt;&gt;"",$AN814&gt;=8),VLOOKUP($AN814,得点換算表!$I$5:$J$9,2),"")</f>
        <v/>
      </c>
      <c r="AP814" s="105"/>
    </row>
    <row r="815" spans="1:42" x14ac:dyDescent="0.15">
      <c r="A815" s="11"/>
      <c r="B815" s="12"/>
      <c r="C815" s="13"/>
      <c r="D815" s="13"/>
      <c r="E815" s="14"/>
      <c r="F815" s="14"/>
      <c r="G815" s="14"/>
      <c r="H815" s="14"/>
      <c r="I815" s="15"/>
      <c r="J815" s="14"/>
      <c r="K815" s="13"/>
      <c r="L815" s="14"/>
      <c r="M815" s="14"/>
      <c r="N815" s="14"/>
      <c r="O815" s="14"/>
      <c r="P815" s="198"/>
      <c r="Q815" s="198"/>
      <c r="R815" s="198"/>
      <c r="S815" s="198"/>
      <c r="T815" s="198"/>
      <c r="U815" s="198"/>
      <c r="V815" s="198"/>
      <c r="W815" s="202">
        <f t="shared" si="47"/>
        <v>0</v>
      </c>
      <c r="X815" s="14"/>
      <c r="Y815" s="14"/>
      <c r="Z815" s="108"/>
      <c r="AA815" s="114"/>
      <c r="AB815" s="129"/>
      <c r="AC815" s="128"/>
      <c r="AD815" s="142" t="str">
        <f t="shared" si="48"/>
        <v/>
      </c>
      <c r="AE815" s="142" t="str">
        <f>IF($E815&lt;&gt;"",IF($AD815=1,VLOOKUP($E815,得点換算表!$C$5:$D$14,2),VLOOKUP($E815,得点換算表!$E$5:$F$14,2)),"")</f>
        <v/>
      </c>
      <c r="AF815" s="142" t="str">
        <f>IF($F815&lt;&gt;"",IF($AD815=1,VLOOKUP($F815,得点換算表!$C$15:$D$24,2),VLOOKUP($F815,得点換算表!$E$15:$F$24,2)),"")</f>
        <v/>
      </c>
      <c r="AG815" s="142" t="str">
        <f>IF($G815&lt;&gt;"",IF($AD815=1,VLOOKUP($G815,得点換算表!$C$25:$D$34,2),VLOOKUP($G815,得点換算表!$E$25:$F$34,2)),"")</f>
        <v/>
      </c>
      <c r="AH815" s="142" t="str">
        <f>IF($H815&lt;&gt;"",IF($AD815=1,VLOOKUP($H815,得点換算表!$C$35:$D$44,2),VLOOKUP($H815,得点換算表!$E$35:$F$44,2)),"")</f>
        <v/>
      </c>
      <c r="AI815" s="142" t="str">
        <f>IF($I815&lt;&gt;"",IF($AD815=1,VLOOKUP($I815,得点換算表!$C$45:$D$55,2),VLOOKUP($I815,得点換算表!$E$45:$F$55,2)),"")</f>
        <v/>
      </c>
      <c r="AJ815" s="142" t="str">
        <f>IF($J815&lt;&gt;"",IF($AD815=1,VLOOKUP($J815,得点換算表!$C$56:$D$65,2),VLOOKUP($J815,得点換算表!$E$56:$F$65,2)),"")</f>
        <v/>
      </c>
      <c r="AK815" s="142" t="str">
        <f>IF($K815&lt;&gt;"",IF($AD815=1,VLOOKUP($K815,得点換算表!$C$66:$D$76,2),VLOOKUP($K815,得点換算表!$E$66:$F$76,2)),"")</f>
        <v/>
      </c>
      <c r="AL815" s="142" t="str">
        <f>IF($L815&lt;&gt;"",IF($AD815=1,VLOOKUP($L815,得点換算表!$C$77:$D$86,2),VLOOKUP($L815,得点換算表!$E$77:$F$86,2)),"")</f>
        <v/>
      </c>
      <c r="AM815" s="142" t="str">
        <f>IF($M815&lt;&gt;"",IF($AD815=1,VLOOKUP($M815,得点換算表!$C$87:$D$96,2),VLOOKUP($M815,得点換算表!$E$87:$F$96,2)),"")</f>
        <v/>
      </c>
      <c r="AN815" s="142" t="str">
        <f t="shared" si="46"/>
        <v/>
      </c>
      <c r="AO815" s="143" t="str">
        <f>IF(AND($AN815&lt;&gt;"",$AN815&gt;=8),VLOOKUP($AN815,得点換算表!$I$5:$J$9,2),"")</f>
        <v/>
      </c>
      <c r="AP815" s="105"/>
    </row>
    <row r="816" spans="1:42" x14ac:dyDescent="0.15">
      <c r="A816" s="11"/>
      <c r="B816" s="12"/>
      <c r="C816" s="13"/>
      <c r="D816" s="13"/>
      <c r="E816" s="14"/>
      <c r="F816" s="14"/>
      <c r="G816" s="14"/>
      <c r="H816" s="14"/>
      <c r="I816" s="15"/>
      <c r="J816" s="14"/>
      <c r="K816" s="13"/>
      <c r="L816" s="14"/>
      <c r="M816" s="14"/>
      <c r="N816" s="14"/>
      <c r="O816" s="14"/>
      <c r="P816" s="198"/>
      <c r="Q816" s="198"/>
      <c r="R816" s="198"/>
      <c r="S816" s="198"/>
      <c r="T816" s="198"/>
      <c r="U816" s="198"/>
      <c r="V816" s="198"/>
      <c r="W816" s="202">
        <f t="shared" si="47"/>
        <v>0</v>
      </c>
      <c r="X816" s="14"/>
      <c r="Y816" s="14"/>
      <c r="Z816" s="108"/>
      <c r="AA816" s="114"/>
      <c r="AB816" s="129"/>
      <c r="AC816" s="128"/>
      <c r="AD816" s="142" t="str">
        <f t="shared" si="48"/>
        <v/>
      </c>
      <c r="AE816" s="142" t="str">
        <f>IF($E816&lt;&gt;"",IF($AD816=1,VLOOKUP($E816,得点換算表!$C$5:$D$14,2),VLOOKUP($E816,得点換算表!$E$5:$F$14,2)),"")</f>
        <v/>
      </c>
      <c r="AF816" s="142" t="str">
        <f>IF($F816&lt;&gt;"",IF($AD816=1,VLOOKUP($F816,得点換算表!$C$15:$D$24,2),VLOOKUP($F816,得点換算表!$E$15:$F$24,2)),"")</f>
        <v/>
      </c>
      <c r="AG816" s="142" t="str">
        <f>IF($G816&lt;&gt;"",IF($AD816=1,VLOOKUP($G816,得点換算表!$C$25:$D$34,2),VLOOKUP($G816,得点換算表!$E$25:$F$34,2)),"")</f>
        <v/>
      </c>
      <c r="AH816" s="142" t="str">
        <f>IF($H816&lt;&gt;"",IF($AD816=1,VLOOKUP($H816,得点換算表!$C$35:$D$44,2),VLOOKUP($H816,得点換算表!$E$35:$F$44,2)),"")</f>
        <v/>
      </c>
      <c r="AI816" s="142" t="str">
        <f>IF($I816&lt;&gt;"",IF($AD816=1,VLOOKUP($I816,得点換算表!$C$45:$D$55,2),VLOOKUP($I816,得点換算表!$E$45:$F$55,2)),"")</f>
        <v/>
      </c>
      <c r="AJ816" s="142" t="str">
        <f>IF($J816&lt;&gt;"",IF($AD816=1,VLOOKUP($J816,得点換算表!$C$56:$D$65,2),VLOOKUP($J816,得点換算表!$E$56:$F$65,2)),"")</f>
        <v/>
      </c>
      <c r="AK816" s="142" t="str">
        <f>IF($K816&lt;&gt;"",IF($AD816=1,VLOOKUP($K816,得点換算表!$C$66:$D$76,2),VLOOKUP($K816,得点換算表!$E$66:$F$76,2)),"")</f>
        <v/>
      </c>
      <c r="AL816" s="142" t="str">
        <f>IF($L816&lt;&gt;"",IF($AD816=1,VLOOKUP($L816,得点換算表!$C$77:$D$86,2),VLOOKUP($L816,得点換算表!$E$77:$F$86,2)),"")</f>
        <v/>
      </c>
      <c r="AM816" s="142" t="str">
        <f>IF($M816&lt;&gt;"",IF($AD816=1,VLOOKUP($M816,得点換算表!$C$87:$D$96,2),VLOOKUP($M816,得点換算表!$E$87:$F$96,2)),"")</f>
        <v/>
      </c>
      <c r="AN816" s="142" t="str">
        <f t="shared" si="46"/>
        <v/>
      </c>
      <c r="AO816" s="143" t="str">
        <f>IF(AND($AN816&lt;&gt;"",$AN816&gt;=8),VLOOKUP($AN816,得点換算表!$I$5:$J$9,2),"")</f>
        <v/>
      </c>
      <c r="AP816" s="105"/>
    </row>
    <row r="817" spans="1:42" x14ac:dyDescent="0.15">
      <c r="A817" s="11"/>
      <c r="B817" s="12"/>
      <c r="C817" s="13"/>
      <c r="D817" s="13"/>
      <c r="E817" s="14"/>
      <c r="F817" s="14"/>
      <c r="G817" s="14"/>
      <c r="H817" s="14"/>
      <c r="I817" s="15"/>
      <c r="J817" s="14"/>
      <c r="K817" s="13"/>
      <c r="L817" s="14"/>
      <c r="M817" s="14"/>
      <c r="N817" s="14"/>
      <c r="O817" s="14"/>
      <c r="P817" s="198"/>
      <c r="Q817" s="198"/>
      <c r="R817" s="198"/>
      <c r="S817" s="198"/>
      <c r="T817" s="198"/>
      <c r="U817" s="198"/>
      <c r="V817" s="198"/>
      <c r="W817" s="202">
        <f t="shared" si="47"/>
        <v>0</v>
      </c>
      <c r="X817" s="14"/>
      <c r="Y817" s="14"/>
      <c r="Z817" s="108"/>
      <c r="AA817" s="114"/>
      <c r="AB817" s="129"/>
      <c r="AC817" s="128"/>
      <c r="AD817" s="142" t="str">
        <f t="shared" si="48"/>
        <v/>
      </c>
      <c r="AE817" s="142" t="str">
        <f>IF($E817&lt;&gt;"",IF($AD817=1,VLOOKUP($E817,得点換算表!$C$5:$D$14,2),VLOOKUP($E817,得点換算表!$E$5:$F$14,2)),"")</f>
        <v/>
      </c>
      <c r="AF817" s="142" t="str">
        <f>IF($F817&lt;&gt;"",IF($AD817=1,VLOOKUP($F817,得点換算表!$C$15:$D$24,2),VLOOKUP($F817,得点換算表!$E$15:$F$24,2)),"")</f>
        <v/>
      </c>
      <c r="AG817" s="142" t="str">
        <f>IF($G817&lt;&gt;"",IF($AD817=1,VLOOKUP($G817,得点換算表!$C$25:$D$34,2),VLOOKUP($G817,得点換算表!$E$25:$F$34,2)),"")</f>
        <v/>
      </c>
      <c r="AH817" s="142" t="str">
        <f>IF($H817&lt;&gt;"",IF($AD817=1,VLOOKUP($H817,得点換算表!$C$35:$D$44,2),VLOOKUP($H817,得点換算表!$E$35:$F$44,2)),"")</f>
        <v/>
      </c>
      <c r="AI817" s="142" t="str">
        <f>IF($I817&lt;&gt;"",IF($AD817=1,VLOOKUP($I817,得点換算表!$C$45:$D$55,2),VLOOKUP($I817,得点換算表!$E$45:$F$55,2)),"")</f>
        <v/>
      </c>
      <c r="AJ817" s="142" t="str">
        <f>IF($J817&lt;&gt;"",IF($AD817=1,VLOOKUP($J817,得点換算表!$C$56:$D$65,2),VLOOKUP($J817,得点換算表!$E$56:$F$65,2)),"")</f>
        <v/>
      </c>
      <c r="AK817" s="142" t="str">
        <f>IF($K817&lt;&gt;"",IF($AD817=1,VLOOKUP($K817,得点換算表!$C$66:$D$76,2),VLOOKUP($K817,得点換算表!$E$66:$F$76,2)),"")</f>
        <v/>
      </c>
      <c r="AL817" s="142" t="str">
        <f>IF($L817&lt;&gt;"",IF($AD817=1,VLOOKUP($L817,得点換算表!$C$77:$D$86,2),VLOOKUP($L817,得点換算表!$E$77:$F$86,2)),"")</f>
        <v/>
      </c>
      <c r="AM817" s="142" t="str">
        <f>IF($M817&lt;&gt;"",IF($AD817=1,VLOOKUP($M817,得点換算表!$C$87:$D$96,2),VLOOKUP($M817,得点換算表!$E$87:$F$96,2)),"")</f>
        <v/>
      </c>
      <c r="AN817" s="142" t="str">
        <f t="shared" si="46"/>
        <v/>
      </c>
      <c r="AO817" s="143" t="str">
        <f>IF(AND($AN817&lt;&gt;"",$AN817&gt;=8),VLOOKUP($AN817,得点換算表!$I$5:$J$9,2),"")</f>
        <v/>
      </c>
      <c r="AP817" s="105"/>
    </row>
    <row r="818" spans="1:42" x14ac:dyDescent="0.15">
      <c r="A818" s="11"/>
      <c r="B818" s="12"/>
      <c r="C818" s="13"/>
      <c r="D818" s="13"/>
      <c r="E818" s="14"/>
      <c r="F818" s="14"/>
      <c r="G818" s="14"/>
      <c r="H818" s="14"/>
      <c r="I818" s="15"/>
      <c r="J818" s="14"/>
      <c r="K818" s="13"/>
      <c r="L818" s="14"/>
      <c r="M818" s="14"/>
      <c r="N818" s="14"/>
      <c r="O818" s="14"/>
      <c r="P818" s="198"/>
      <c r="Q818" s="198"/>
      <c r="R818" s="198"/>
      <c r="S818" s="198"/>
      <c r="T818" s="198"/>
      <c r="U818" s="198"/>
      <c r="V818" s="198"/>
      <c r="W818" s="202">
        <f t="shared" si="47"/>
        <v>0</v>
      </c>
      <c r="X818" s="14"/>
      <c r="Y818" s="14"/>
      <c r="Z818" s="108"/>
      <c r="AA818" s="114"/>
      <c r="AB818" s="129"/>
      <c r="AC818" s="128"/>
      <c r="AD818" s="142" t="str">
        <f t="shared" si="48"/>
        <v/>
      </c>
      <c r="AE818" s="142" t="str">
        <f>IF($E818&lt;&gt;"",IF($AD818=1,VLOOKUP($E818,得点換算表!$C$5:$D$14,2),VLOOKUP($E818,得点換算表!$E$5:$F$14,2)),"")</f>
        <v/>
      </c>
      <c r="AF818" s="142" t="str">
        <f>IF($F818&lt;&gt;"",IF($AD818=1,VLOOKUP($F818,得点換算表!$C$15:$D$24,2),VLOOKUP($F818,得点換算表!$E$15:$F$24,2)),"")</f>
        <v/>
      </c>
      <c r="AG818" s="142" t="str">
        <f>IF($G818&lt;&gt;"",IF($AD818=1,VLOOKUP($G818,得点換算表!$C$25:$D$34,2),VLOOKUP($G818,得点換算表!$E$25:$F$34,2)),"")</f>
        <v/>
      </c>
      <c r="AH818" s="142" t="str">
        <f>IF($H818&lt;&gt;"",IF($AD818=1,VLOOKUP($H818,得点換算表!$C$35:$D$44,2),VLOOKUP($H818,得点換算表!$E$35:$F$44,2)),"")</f>
        <v/>
      </c>
      <c r="AI818" s="142" t="str">
        <f>IF($I818&lt;&gt;"",IF($AD818=1,VLOOKUP($I818,得点換算表!$C$45:$D$55,2),VLOOKUP($I818,得点換算表!$E$45:$F$55,2)),"")</f>
        <v/>
      </c>
      <c r="AJ818" s="142" t="str">
        <f>IF($J818&lt;&gt;"",IF($AD818=1,VLOOKUP($J818,得点換算表!$C$56:$D$65,2),VLOOKUP($J818,得点換算表!$E$56:$F$65,2)),"")</f>
        <v/>
      </c>
      <c r="AK818" s="142" t="str">
        <f>IF($K818&lt;&gt;"",IF($AD818=1,VLOOKUP($K818,得点換算表!$C$66:$D$76,2),VLOOKUP($K818,得点換算表!$E$66:$F$76,2)),"")</f>
        <v/>
      </c>
      <c r="AL818" s="142" t="str">
        <f>IF($L818&lt;&gt;"",IF($AD818=1,VLOOKUP($L818,得点換算表!$C$77:$D$86,2),VLOOKUP($L818,得点換算表!$E$77:$F$86,2)),"")</f>
        <v/>
      </c>
      <c r="AM818" s="142" t="str">
        <f>IF($M818&lt;&gt;"",IF($AD818=1,VLOOKUP($M818,得点換算表!$C$87:$D$96,2),VLOOKUP($M818,得点換算表!$E$87:$F$96,2)),"")</f>
        <v/>
      </c>
      <c r="AN818" s="142" t="str">
        <f t="shared" si="46"/>
        <v/>
      </c>
      <c r="AO818" s="143" t="str">
        <f>IF(AND($AN818&lt;&gt;"",$AN818&gt;=8),VLOOKUP($AN818,得点換算表!$I$5:$J$9,2),"")</f>
        <v/>
      </c>
      <c r="AP818" s="105"/>
    </row>
    <row r="819" spans="1:42" x14ac:dyDescent="0.15">
      <c r="A819" s="11"/>
      <c r="B819" s="12"/>
      <c r="C819" s="13"/>
      <c r="D819" s="13"/>
      <c r="E819" s="14"/>
      <c r="F819" s="14"/>
      <c r="G819" s="14"/>
      <c r="H819" s="14"/>
      <c r="I819" s="15"/>
      <c r="J819" s="14"/>
      <c r="K819" s="13"/>
      <c r="L819" s="14"/>
      <c r="M819" s="14"/>
      <c r="N819" s="14"/>
      <c r="O819" s="14"/>
      <c r="P819" s="198"/>
      <c r="Q819" s="198"/>
      <c r="R819" s="198"/>
      <c r="S819" s="198"/>
      <c r="T819" s="198"/>
      <c r="U819" s="198"/>
      <c r="V819" s="198"/>
      <c r="W819" s="202">
        <f t="shared" si="47"/>
        <v>0</v>
      </c>
      <c r="X819" s="14"/>
      <c r="Y819" s="14"/>
      <c r="Z819" s="108"/>
      <c r="AA819" s="114"/>
      <c r="AB819" s="129"/>
      <c r="AC819" s="128"/>
      <c r="AD819" s="142" t="str">
        <f t="shared" si="48"/>
        <v/>
      </c>
      <c r="AE819" s="142" t="str">
        <f>IF($E819&lt;&gt;"",IF($AD819=1,VLOOKUP($E819,得点換算表!$C$5:$D$14,2),VLOOKUP($E819,得点換算表!$E$5:$F$14,2)),"")</f>
        <v/>
      </c>
      <c r="AF819" s="142" t="str">
        <f>IF($F819&lt;&gt;"",IF($AD819=1,VLOOKUP($F819,得点換算表!$C$15:$D$24,2),VLOOKUP($F819,得点換算表!$E$15:$F$24,2)),"")</f>
        <v/>
      </c>
      <c r="AG819" s="142" t="str">
        <f>IF($G819&lt;&gt;"",IF($AD819=1,VLOOKUP($G819,得点換算表!$C$25:$D$34,2),VLOOKUP($G819,得点換算表!$E$25:$F$34,2)),"")</f>
        <v/>
      </c>
      <c r="AH819" s="142" t="str">
        <f>IF($H819&lt;&gt;"",IF($AD819=1,VLOOKUP($H819,得点換算表!$C$35:$D$44,2),VLOOKUP($H819,得点換算表!$E$35:$F$44,2)),"")</f>
        <v/>
      </c>
      <c r="AI819" s="142" t="str">
        <f>IF($I819&lt;&gt;"",IF($AD819=1,VLOOKUP($I819,得点換算表!$C$45:$D$55,2),VLOOKUP($I819,得点換算表!$E$45:$F$55,2)),"")</f>
        <v/>
      </c>
      <c r="AJ819" s="142" t="str">
        <f>IF($J819&lt;&gt;"",IF($AD819=1,VLOOKUP($J819,得点換算表!$C$56:$D$65,2),VLOOKUP($J819,得点換算表!$E$56:$F$65,2)),"")</f>
        <v/>
      </c>
      <c r="AK819" s="142" t="str">
        <f>IF($K819&lt;&gt;"",IF($AD819=1,VLOOKUP($K819,得点換算表!$C$66:$D$76,2),VLOOKUP($K819,得点換算表!$E$66:$F$76,2)),"")</f>
        <v/>
      </c>
      <c r="AL819" s="142" t="str">
        <f>IF($L819&lt;&gt;"",IF($AD819=1,VLOOKUP($L819,得点換算表!$C$77:$D$86,2),VLOOKUP($L819,得点換算表!$E$77:$F$86,2)),"")</f>
        <v/>
      </c>
      <c r="AM819" s="142" t="str">
        <f>IF($M819&lt;&gt;"",IF($AD819=1,VLOOKUP($M819,得点換算表!$C$87:$D$96,2),VLOOKUP($M819,得点換算表!$E$87:$F$96,2)),"")</f>
        <v/>
      </c>
      <c r="AN819" s="142" t="str">
        <f t="shared" si="46"/>
        <v/>
      </c>
      <c r="AO819" s="143" t="str">
        <f>IF(AND($AN819&lt;&gt;"",$AN819&gt;=8),VLOOKUP($AN819,得点換算表!$I$5:$J$9,2),"")</f>
        <v/>
      </c>
      <c r="AP819" s="105"/>
    </row>
    <row r="820" spans="1:42" x14ac:dyDescent="0.15">
      <c r="A820" s="11"/>
      <c r="B820" s="12"/>
      <c r="C820" s="13"/>
      <c r="D820" s="13"/>
      <c r="E820" s="14"/>
      <c r="F820" s="14"/>
      <c r="G820" s="14"/>
      <c r="H820" s="14"/>
      <c r="I820" s="15"/>
      <c r="J820" s="14"/>
      <c r="K820" s="13"/>
      <c r="L820" s="14"/>
      <c r="M820" s="14"/>
      <c r="N820" s="14"/>
      <c r="O820" s="14"/>
      <c r="P820" s="198"/>
      <c r="Q820" s="198"/>
      <c r="R820" s="198"/>
      <c r="S820" s="198"/>
      <c r="T820" s="198"/>
      <c r="U820" s="198"/>
      <c r="V820" s="198"/>
      <c r="W820" s="202">
        <f t="shared" si="47"/>
        <v>0</v>
      </c>
      <c r="X820" s="14"/>
      <c r="Y820" s="14"/>
      <c r="Z820" s="108"/>
      <c r="AA820" s="114"/>
      <c r="AB820" s="129"/>
      <c r="AC820" s="128"/>
      <c r="AD820" s="142" t="str">
        <f t="shared" si="48"/>
        <v/>
      </c>
      <c r="AE820" s="142" t="str">
        <f>IF($E820&lt;&gt;"",IF($AD820=1,VLOOKUP($E820,得点換算表!$C$5:$D$14,2),VLOOKUP($E820,得点換算表!$E$5:$F$14,2)),"")</f>
        <v/>
      </c>
      <c r="AF820" s="142" t="str">
        <f>IF($F820&lt;&gt;"",IF($AD820=1,VLOOKUP($F820,得点換算表!$C$15:$D$24,2),VLOOKUP($F820,得点換算表!$E$15:$F$24,2)),"")</f>
        <v/>
      </c>
      <c r="AG820" s="142" t="str">
        <f>IF($G820&lt;&gt;"",IF($AD820=1,VLOOKUP($G820,得点換算表!$C$25:$D$34,2),VLOOKUP($G820,得点換算表!$E$25:$F$34,2)),"")</f>
        <v/>
      </c>
      <c r="AH820" s="142" t="str">
        <f>IF($H820&lt;&gt;"",IF($AD820=1,VLOOKUP($H820,得点換算表!$C$35:$D$44,2),VLOOKUP($H820,得点換算表!$E$35:$F$44,2)),"")</f>
        <v/>
      </c>
      <c r="AI820" s="142" t="str">
        <f>IF($I820&lt;&gt;"",IF($AD820=1,VLOOKUP($I820,得点換算表!$C$45:$D$55,2),VLOOKUP($I820,得点換算表!$E$45:$F$55,2)),"")</f>
        <v/>
      </c>
      <c r="AJ820" s="142" t="str">
        <f>IF($J820&lt;&gt;"",IF($AD820=1,VLOOKUP($J820,得点換算表!$C$56:$D$65,2),VLOOKUP($J820,得点換算表!$E$56:$F$65,2)),"")</f>
        <v/>
      </c>
      <c r="AK820" s="142" t="str">
        <f>IF($K820&lt;&gt;"",IF($AD820=1,VLOOKUP($K820,得点換算表!$C$66:$D$76,2),VLOOKUP($K820,得点換算表!$E$66:$F$76,2)),"")</f>
        <v/>
      </c>
      <c r="AL820" s="142" t="str">
        <f>IF($L820&lt;&gt;"",IF($AD820=1,VLOOKUP($L820,得点換算表!$C$77:$D$86,2),VLOOKUP($L820,得点換算表!$E$77:$F$86,2)),"")</f>
        <v/>
      </c>
      <c r="AM820" s="142" t="str">
        <f>IF($M820&lt;&gt;"",IF($AD820=1,VLOOKUP($M820,得点換算表!$C$87:$D$96,2),VLOOKUP($M820,得点換算表!$E$87:$F$96,2)),"")</f>
        <v/>
      </c>
      <c r="AN820" s="142" t="str">
        <f t="shared" si="46"/>
        <v/>
      </c>
      <c r="AO820" s="143" t="str">
        <f>IF(AND($AN820&lt;&gt;"",$AN820&gt;=8),VLOOKUP($AN820,得点換算表!$I$5:$J$9,2),"")</f>
        <v/>
      </c>
      <c r="AP820" s="105"/>
    </row>
    <row r="821" spans="1:42" x14ac:dyDescent="0.15">
      <c r="A821" s="11"/>
      <c r="B821" s="12"/>
      <c r="C821" s="13"/>
      <c r="D821" s="13"/>
      <c r="E821" s="14"/>
      <c r="F821" s="14"/>
      <c r="G821" s="14"/>
      <c r="H821" s="14"/>
      <c r="I821" s="15"/>
      <c r="J821" s="14"/>
      <c r="K821" s="13"/>
      <c r="L821" s="14"/>
      <c r="M821" s="14"/>
      <c r="N821" s="14"/>
      <c r="O821" s="14"/>
      <c r="P821" s="198"/>
      <c r="Q821" s="198"/>
      <c r="R821" s="198"/>
      <c r="S821" s="198"/>
      <c r="T821" s="198"/>
      <c r="U821" s="198"/>
      <c r="V821" s="198"/>
      <c r="W821" s="202">
        <f t="shared" si="47"/>
        <v>0</v>
      </c>
      <c r="X821" s="14"/>
      <c r="Y821" s="14"/>
      <c r="Z821" s="108"/>
      <c r="AA821" s="114"/>
      <c r="AB821" s="129"/>
      <c r="AC821" s="128"/>
      <c r="AD821" s="142" t="str">
        <f t="shared" si="48"/>
        <v/>
      </c>
      <c r="AE821" s="142" t="str">
        <f>IF($E821&lt;&gt;"",IF($AD821=1,VLOOKUP($E821,得点換算表!$C$5:$D$14,2),VLOOKUP($E821,得点換算表!$E$5:$F$14,2)),"")</f>
        <v/>
      </c>
      <c r="AF821" s="142" t="str">
        <f>IF($F821&lt;&gt;"",IF($AD821=1,VLOOKUP($F821,得点換算表!$C$15:$D$24,2),VLOOKUP($F821,得点換算表!$E$15:$F$24,2)),"")</f>
        <v/>
      </c>
      <c r="AG821" s="142" t="str">
        <f>IF($G821&lt;&gt;"",IF($AD821=1,VLOOKUP($G821,得点換算表!$C$25:$D$34,2),VLOOKUP($G821,得点換算表!$E$25:$F$34,2)),"")</f>
        <v/>
      </c>
      <c r="AH821" s="142" t="str">
        <f>IF($H821&lt;&gt;"",IF($AD821=1,VLOOKUP($H821,得点換算表!$C$35:$D$44,2),VLOOKUP($H821,得点換算表!$E$35:$F$44,2)),"")</f>
        <v/>
      </c>
      <c r="AI821" s="142" t="str">
        <f>IF($I821&lt;&gt;"",IF($AD821=1,VLOOKUP($I821,得点換算表!$C$45:$D$55,2),VLOOKUP($I821,得点換算表!$E$45:$F$55,2)),"")</f>
        <v/>
      </c>
      <c r="AJ821" s="142" t="str">
        <f>IF($J821&lt;&gt;"",IF($AD821=1,VLOOKUP($J821,得点換算表!$C$56:$D$65,2),VLOOKUP($J821,得点換算表!$E$56:$F$65,2)),"")</f>
        <v/>
      </c>
      <c r="AK821" s="142" t="str">
        <f>IF($K821&lt;&gt;"",IF($AD821=1,VLOOKUP($K821,得点換算表!$C$66:$D$76,2),VLOOKUP($K821,得点換算表!$E$66:$F$76,2)),"")</f>
        <v/>
      </c>
      <c r="AL821" s="142" t="str">
        <f>IF($L821&lt;&gt;"",IF($AD821=1,VLOOKUP($L821,得点換算表!$C$77:$D$86,2),VLOOKUP($L821,得点換算表!$E$77:$F$86,2)),"")</f>
        <v/>
      </c>
      <c r="AM821" s="142" t="str">
        <f>IF($M821&lt;&gt;"",IF($AD821=1,VLOOKUP($M821,得点換算表!$C$87:$D$96,2),VLOOKUP($M821,得点換算表!$E$87:$F$96,2)),"")</f>
        <v/>
      </c>
      <c r="AN821" s="142" t="str">
        <f t="shared" si="46"/>
        <v/>
      </c>
      <c r="AO821" s="143" t="str">
        <f>IF(AND($AN821&lt;&gt;"",$AN821&gt;=8),VLOOKUP($AN821,得点換算表!$I$5:$J$9,2),"")</f>
        <v/>
      </c>
      <c r="AP821" s="105"/>
    </row>
    <row r="822" spans="1:42" x14ac:dyDescent="0.15">
      <c r="A822" s="11"/>
      <c r="B822" s="12"/>
      <c r="C822" s="13"/>
      <c r="D822" s="13"/>
      <c r="E822" s="14"/>
      <c r="F822" s="14"/>
      <c r="G822" s="14"/>
      <c r="H822" s="14"/>
      <c r="I822" s="15"/>
      <c r="J822" s="14"/>
      <c r="K822" s="13"/>
      <c r="L822" s="14"/>
      <c r="M822" s="14"/>
      <c r="N822" s="14"/>
      <c r="O822" s="14"/>
      <c r="P822" s="198"/>
      <c r="Q822" s="198"/>
      <c r="R822" s="198"/>
      <c r="S822" s="198"/>
      <c r="T822" s="198"/>
      <c r="U822" s="198"/>
      <c r="V822" s="198"/>
      <c r="W822" s="202">
        <f t="shared" si="47"/>
        <v>0</v>
      </c>
      <c r="X822" s="14"/>
      <c r="Y822" s="14"/>
      <c r="Z822" s="108"/>
      <c r="AA822" s="114"/>
      <c r="AB822" s="129"/>
      <c r="AC822" s="128"/>
      <c r="AD822" s="142" t="str">
        <f t="shared" si="48"/>
        <v/>
      </c>
      <c r="AE822" s="142" t="str">
        <f>IF($E822&lt;&gt;"",IF($AD822=1,VLOOKUP($E822,得点換算表!$C$5:$D$14,2),VLOOKUP($E822,得点換算表!$E$5:$F$14,2)),"")</f>
        <v/>
      </c>
      <c r="AF822" s="142" t="str">
        <f>IF($F822&lt;&gt;"",IF($AD822=1,VLOOKUP($F822,得点換算表!$C$15:$D$24,2),VLOOKUP($F822,得点換算表!$E$15:$F$24,2)),"")</f>
        <v/>
      </c>
      <c r="AG822" s="142" t="str">
        <f>IF($G822&lt;&gt;"",IF($AD822=1,VLOOKUP($G822,得点換算表!$C$25:$D$34,2),VLOOKUP($G822,得点換算表!$E$25:$F$34,2)),"")</f>
        <v/>
      </c>
      <c r="AH822" s="142" t="str">
        <f>IF($H822&lt;&gt;"",IF($AD822=1,VLOOKUP($H822,得点換算表!$C$35:$D$44,2),VLOOKUP($H822,得点換算表!$E$35:$F$44,2)),"")</f>
        <v/>
      </c>
      <c r="AI822" s="142" t="str">
        <f>IF($I822&lt;&gt;"",IF($AD822=1,VLOOKUP($I822,得点換算表!$C$45:$D$55,2),VLOOKUP($I822,得点換算表!$E$45:$F$55,2)),"")</f>
        <v/>
      </c>
      <c r="AJ822" s="142" t="str">
        <f>IF($J822&lt;&gt;"",IF($AD822=1,VLOOKUP($J822,得点換算表!$C$56:$D$65,2),VLOOKUP($J822,得点換算表!$E$56:$F$65,2)),"")</f>
        <v/>
      </c>
      <c r="AK822" s="142" t="str">
        <f>IF($K822&lt;&gt;"",IF($AD822=1,VLOOKUP($K822,得点換算表!$C$66:$D$76,2),VLOOKUP($K822,得点換算表!$E$66:$F$76,2)),"")</f>
        <v/>
      </c>
      <c r="AL822" s="142" t="str">
        <f>IF($L822&lt;&gt;"",IF($AD822=1,VLOOKUP($L822,得点換算表!$C$77:$D$86,2),VLOOKUP($L822,得点換算表!$E$77:$F$86,2)),"")</f>
        <v/>
      </c>
      <c r="AM822" s="142" t="str">
        <f>IF($M822&lt;&gt;"",IF($AD822=1,VLOOKUP($M822,得点換算表!$C$87:$D$96,2),VLOOKUP($M822,得点換算表!$E$87:$F$96,2)),"")</f>
        <v/>
      </c>
      <c r="AN822" s="142" t="str">
        <f t="shared" si="46"/>
        <v/>
      </c>
      <c r="AO822" s="143" t="str">
        <f>IF(AND($AN822&lt;&gt;"",$AN822&gt;=8),VLOOKUP($AN822,得点換算表!$I$5:$J$9,2),"")</f>
        <v/>
      </c>
      <c r="AP822" s="105"/>
    </row>
    <row r="823" spans="1:42" x14ac:dyDescent="0.15">
      <c r="A823" s="11"/>
      <c r="B823" s="12"/>
      <c r="C823" s="13"/>
      <c r="D823" s="13"/>
      <c r="E823" s="14"/>
      <c r="F823" s="14"/>
      <c r="G823" s="14"/>
      <c r="H823" s="14"/>
      <c r="I823" s="15"/>
      <c r="J823" s="14"/>
      <c r="K823" s="13"/>
      <c r="L823" s="14"/>
      <c r="M823" s="14"/>
      <c r="N823" s="14"/>
      <c r="O823" s="14"/>
      <c r="P823" s="198"/>
      <c r="Q823" s="198"/>
      <c r="R823" s="198"/>
      <c r="S823" s="198"/>
      <c r="T823" s="198"/>
      <c r="U823" s="198"/>
      <c r="V823" s="198"/>
      <c r="W823" s="202">
        <f t="shared" si="47"/>
        <v>0</v>
      </c>
      <c r="X823" s="14"/>
      <c r="Y823" s="14"/>
      <c r="Z823" s="108"/>
      <c r="AA823" s="114"/>
      <c r="AB823" s="129"/>
      <c r="AC823" s="128"/>
      <c r="AD823" s="142" t="str">
        <f t="shared" si="48"/>
        <v/>
      </c>
      <c r="AE823" s="142" t="str">
        <f>IF($E823&lt;&gt;"",IF($AD823=1,VLOOKUP($E823,得点換算表!$C$5:$D$14,2),VLOOKUP($E823,得点換算表!$E$5:$F$14,2)),"")</f>
        <v/>
      </c>
      <c r="AF823" s="142" t="str">
        <f>IF($F823&lt;&gt;"",IF($AD823=1,VLOOKUP($F823,得点換算表!$C$15:$D$24,2),VLOOKUP($F823,得点換算表!$E$15:$F$24,2)),"")</f>
        <v/>
      </c>
      <c r="AG823" s="142" t="str">
        <f>IF($G823&lt;&gt;"",IF($AD823=1,VLOOKUP($G823,得点換算表!$C$25:$D$34,2),VLOOKUP($G823,得点換算表!$E$25:$F$34,2)),"")</f>
        <v/>
      </c>
      <c r="AH823" s="142" t="str">
        <f>IF($H823&lt;&gt;"",IF($AD823=1,VLOOKUP($H823,得点換算表!$C$35:$D$44,2),VLOOKUP($H823,得点換算表!$E$35:$F$44,2)),"")</f>
        <v/>
      </c>
      <c r="AI823" s="142" t="str">
        <f>IF($I823&lt;&gt;"",IF($AD823=1,VLOOKUP($I823,得点換算表!$C$45:$D$55,2),VLOOKUP($I823,得点換算表!$E$45:$F$55,2)),"")</f>
        <v/>
      </c>
      <c r="AJ823" s="142" t="str">
        <f>IF($J823&lt;&gt;"",IF($AD823=1,VLOOKUP($J823,得点換算表!$C$56:$D$65,2),VLOOKUP($J823,得点換算表!$E$56:$F$65,2)),"")</f>
        <v/>
      </c>
      <c r="AK823" s="142" t="str">
        <f>IF($K823&lt;&gt;"",IF($AD823=1,VLOOKUP($K823,得点換算表!$C$66:$D$76,2),VLOOKUP($K823,得点換算表!$E$66:$F$76,2)),"")</f>
        <v/>
      </c>
      <c r="AL823" s="142" t="str">
        <f>IF($L823&lt;&gt;"",IF($AD823=1,VLOOKUP($L823,得点換算表!$C$77:$D$86,2),VLOOKUP($L823,得点換算表!$E$77:$F$86,2)),"")</f>
        <v/>
      </c>
      <c r="AM823" s="142" t="str">
        <f>IF($M823&lt;&gt;"",IF($AD823=1,VLOOKUP($M823,得点換算表!$C$87:$D$96,2),VLOOKUP($M823,得点換算表!$E$87:$F$96,2)),"")</f>
        <v/>
      </c>
      <c r="AN823" s="142" t="str">
        <f t="shared" si="46"/>
        <v/>
      </c>
      <c r="AO823" s="143" t="str">
        <f>IF(AND($AN823&lt;&gt;"",$AN823&gt;=8),VLOOKUP($AN823,得点換算表!$I$5:$J$9,2),"")</f>
        <v/>
      </c>
      <c r="AP823" s="105"/>
    </row>
    <row r="824" spans="1:42" x14ac:dyDescent="0.15">
      <c r="A824" s="11"/>
      <c r="B824" s="12"/>
      <c r="C824" s="13"/>
      <c r="D824" s="13"/>
      <c r="E824" s="14"/>
      <c r="F824" s="14"/>
      <c r="G824" s="14"/>
      <c r="H824" s="14"/>
      <c r="I824" s="15"/>
      <c r="J824" s="14"/>
      <c r="K824" s="13"/>
      <c r="L824" s="14"/>
      <c r="M824" s="14"/>
      <c r="N824" s="14"/>
      <c r="O824" s="14"/>
      <c r="P824" s="198"/>
      <c r="Q824" s="198"/>
      <c r="R824" s="198"/>
      <c r="S824" s="198"/>
      <c r="T824" s="198"/>
      <c r="U824" s="198"/>
      <c r="V824" s="198"/>
      <c r="W824" s="202">
        <f t="shared" si="47"/>
        <v>0</v>
      </c>
      <c r="X824" s="14"/>
      <c r="Y824" s="14"/>
      <c r="Z824" s="108"/>
      <c r="AA824" s="114"/>
      <c r="AB824" s="129"/>
      <c r="AC824" s="128"/>
      <c r="AD824" s="142" t="str">
        <f t="shared" si="48"/>
        <v/>
      </c>
      <c r="AE824" s="142" t="str">
        <f>IF($E824&lt;&gt;"",IF($AD824=1,VLOOKUP($E824,得点換算表!$C$5:$D$14,2),VLOOKUP($E824,得点換算表!$E$5:$F$14,2)),"")</f>
        <v/>
      </c>
      <c r="AF824" s="142" t="str">
        <f>IF($F824&lt;&gt;"",IF($AD824=1,VLOOKUP($F824,得点換算表!$C$15:$D$24,2),VLOOKUP($F824,得点換算表!$E$15:$F$24,2)),"")</f>
        <v/>
      </c>
      <c r="AG824" s="142" t="str">
        <f>IF($G824&lt;&gt;"",IF($AD824=1,VLOOKUP($G824,得点換算表!$C$25:$D$34,2),VLOOKUP($G824,得点換算表!$E$25:$F$34,2)),"")</f>
        <v/>
      </c>
      <c r="AH824" s="142" t="str">
        <f>IF($H824&lt;&gt;"",IF($AD824=1,VLOOKUP($H824,得点換算表!$C$35:$D$44,2),VLOOKUP($H824,得点換算表!$E$35:$F$44,2)),"")</f>
        <v/>
      </c>
      <c r="AI824" s="142" t="str">
        <f>IF($I824&lt;&gt;"",IF($AD824=1,VLOOKUP($I824,得点換算表!$C$45:$D$55,2),VLOOKUP($I824,得点換算表!$E$45:$F$55,2)),"")</f>
        <v/>
      </c>
      <c r="AJ824" s="142" t="str">
        <f>IF($J824&lt;&gt;"",IF($AD824=1,VLOOKUP($J824,得点換算表!$C$56:$D$65,2),VLOOKUP($J824,得点換算表!$E$56:$F$65,2)),"")</f>
        <v/>
      </c>
      <c r="AK824" s="142" t="str">
        <f>IF($K824&lt;&gt;"",IF($AD824=1,VLOOKUP($K824,得点換算表!$C$66:$D$76,2),VLOOKUP($K824,得点換算表!$E$66:$F$76,2)),"")</f>
        <v/>
      </c>
      <c r="AL824" s="142" t="str">
        <f>IF($L824&lt;&gt;"",IF($AD824=1,VLOOKUP($L824,得点換算表!$C$77:$D$86,2),VLOOKUP($L824,得点換算表!$E$77:$F$86,2)),"")</f>
        <v/>
      </c>
      <c r="AM824" s="142" t="str">
        <f>IF($M824&lt;&gt;"",IF($AD824=1,VLOOKUP($M824,得点換算表!$C$87:$D$96,2),VLOOKUP($M824,得点換算表!$E$87:$F$96,2)),"")</f>
        <v/>
      </c>
      <c r="AN824" s="142" t="str">
        <f t="shared" si="46"/>
        <v/>
      </c>
      <c r="AO824" s="143" t="str">
        <f>IF(AND($AN824&lt;&gt;"",$AN824&gt;=8),VLOOKUP($AN824,得点換算表!$I$5:$J$9,2),"")</f>
        <v/>
      </c>
      <c r="AP824" s="105"/>
    </row>
    <row r="825" spans="1:42" x14ac:dyDescent="0.15">
      <c r="A825" s="11"/>
      <c r="B825" s="12"/>
      <c r="C825" s="13"/>
      <c r="D825" s="13"/>
      <c r="E825" s="14"/>
      <c r="F825" s="14"/>
      <c r="G825" s="14"/>
      <c r="H825" s="14"/>
      <c r="I825" s="15"/>
      <c r="J825" s="14"/>
      <c r="K825" s="13"/>
      <c r="L825" s="14"/>
      <c r="M825" s="14"/>
      <c r="N825" s="14"/>
      <c r="O825" s="14"/>
      <c r="P825" s="198"/>
      <c r="Q825" s="198"/>
      <c r="R825" s="198"/>
      <c r="S825" s="198"/>
      <c r="T825" s="198"/>
      <c r="U825" s="198"/>
      <c r="V825" s="198"/>
      <c r="W825" s="202">
        <f t="shared" si="47"/>
        <v>0</v>
      </c>
      <c r="X825" s="14"/>
      <c r="Y825" s="14"/>
      <c r="Z825" s="108"/>
      <c r="AA825" s="114"/>
      <c r="AB825" s="129"/>
      <c r="AC825" s="128"/>
      <c r="AD825" s="142" t="str">
        <f t="shared" si="48"/>
        <v/>
      </c>
      <c r="AE825" s="142" t="str">
        <f>IF($E825&lt;&gt;"",IF($AD825=1,VLOOKUP($E825,得点換算表!$C$5:$D$14,2),VLOOKUP($E825,得点換算表!$E$5:$F$14,2)),"")</f>
        <v/>
      </c>
      <c r="AF825" s="142" t="str">
        <f>IF($F825&lt;&gt;"",IF($AD825=1,VLOOKUP($F825,得点換算表!$C$15:$D$24,2),VLOOKUP($F825,得点換算表!$E$15:$F$24,2)),"")</f>
        <v/>
      </c>
      <c r="AG825" s="142" t="str">
        <f>IF($G825&lt;&gt;"",IF($AD825=1,VLOOKUP($G825,得点換算表!$C$25:$D$34,2),VLOOKUP($G825,得点換算表!$E$25:$F$34,2)),"")</f>
        <v/>
      </c>
      <c r="AH825" s="142" t="str">
        <f>IF($H825&lt;&gt;"",IF($AD825=1,VLOOKUP($H825,得点換算表!$C$35:$D$44,2),VLOOKUP($H825,得点換算表!$E$35:$F$44,2)),"")</f>
        <v/>
      </c>
      <c r="AI825" s="142" t="str">
        <f>IF($I825&lt;&gt;"",IF($AD825=1,VLOOKUP($I825,得点換算表!$C$45:$D$55,2),VLOOKUP($I825,得点換算表!$E$45:$F$55,2)),"")</f>
        <v/>
      </c>
      <c r="AJ825" s="142" t="str">
        <f>IF($J825&lt;&gt;"",IF($AD825=1,VLOOKUP($J825,得点換算表!$C$56:$D$65,2),VLOOKUP($J825,得点換算表!$E$56:$F$65,2)),"")</f>
        <v/>
      </c>
      <c r="AK825" s="142" t="str">
        <f>IF($K825&lt;&gt;"",IF($AD825=1,VLOOKUP($K825,得点換算表!$C$66:$D$76,2),VLOOKUP($K825,得点換算表!$E$66:$F$76,2)),"")</f>
        <v/>
      </c>
      <c r="AL825" s="142" t="str">
        <f>IF($L825&lt;&gt;"",IF($AD825=1,VLOOKUP($L825,得点換算表!$C$77:$D$86,2),VLOOKUP($L825,得点換算表!$E$77:$F$86,2)),"")</f>
        <v/>
      </c>
      <c r="AM825" s="142" t="str">
        <f>IF($M825&lt;&gt;"",IF($AD825=1,VLOOKUP($M825,得点換算表!$C$87:$D$96,2),VLOOKUP($M825,得点換算表!$E$87:$F$96,2)),"")</f>
        <v/>
      </c>
      <c r="AN825" s="142" t="str">
        <f t="shared" si="46"/>
        <v/>
      </c>
      <c r="AO825" s="143" t="str">
        <f>IF(AND($AN825&lt;&gt;"",$AN825&gt;=8),VLOOKUP($AN825,得点換算表!$I$5:$J$9,2),"")</f>
        <v/>
      </c>
      <c r="AP825" s="105"/>
    </row>
    <row r="826" spans="1:42" x14ac:dyDescent="0.15">
      <c r="A826" s="11"/>
      <c r="B826" s="12"/>
      <c r="C826" s="13"/>
      <c r="D826" s="13"/>
      <c r="E826" s="14"/>
      <c r="F826" s="14"/>
      <c r="G826" s="14"/>
      <c r="H826" s="14"/>
      <c r="I826" s="15"/>
      <c r="J826" s="14"/>
      <c r="K826" s="13"/>
      <c r="L826" s="14"/>
      <c r="M826" s="14"/>
      <c r="N826" s="14"/>
      <c r="O826" s="14"/>
      <c r="P826" s="198"/>
      <c r="Q826" s="198"/>
      <c r="R826" s="198"/>
      <c r="S826" s="198"/>
      <c r="T826" s="198"/>
      <c r="U826" s="198"/>
      <c r="V826" s="198"/>
      <c r="W826" s="202">
        <f t="shared" si="47"/>
        <v>0</v>
      </c>
      <c r="X826" s="14"/>
      <c r="Y826" s="14"/>
      <c r="Z826" s="108"/>
      <c r="AA826" s="114"/>
      <c r="AB826" s="129"/>
      <c r="AC826" s="128"/>
      <c r="AD826" s="142" t="str">
        <f t="shared" si="48"/>
        <v/>
      </c>
      <c r="AE826" s="142" t="str">
        <f>IF($E826&lt;&gt;"",IF($AD826=1,VLOOKUP($E826,得点換算表!$C$5:$D$14,2),VLOOKUP($E826,得点換算表!$E$5:$F$14,2)),"")</f>
        <v/>
      </c>
      <c r="AF826" s="142" t="str">
        <f>IF($F826&lt;&gt;"",IF($AD826=1,VLOOKUP($F826,得点換算表!$C$15:$D$24,2),VLOOKUP($F826,得点換算表!$E$15:$F$24,2)),"")</f>
        <v/>
      </c>
      <c r="AG826" s="142" t="str">
        <f>IF($G826&lt;&gt;"",IF($AD826=1,VLOOKUP($G826,得点換算表!$C$25:$D$34,2),VLOOKUP($G826,得点換算表!$E$25:$F$34,2)),"")</f>
        <v/>
      </c>
      <c r="AH826" s="142" t="str">
        <f>IF($H826&lt;&gt;"",IF($AD826=1,VLOOKUP($H826,得点換算表!$C$35:$D$44,2),VLOOKUP($H826,得点換算表!$E$35:$F$44,2)),"")</f>
        <v/>
      </c>
      <c r="AI826" s="142" t="str">
        <f>IF($I826&lt;&gt;"",IF($AD826=1,VLOOKUP($I826,得点換算表!$C$45:$D$55,2),VLOOKUP($I826,得点換算表!$E$45:$F$55,2)),"")</f>
        <v/>
      </c>
      <c r="AJ826" s="142" t="str">
        <f>IF($J826&lt;&gt;"",IF($AD826=1,VLOOKUP($J826,得点換算表!$C$56:$D$65,2),VLOOKUP($J826,得点換算表!$E$56:$F$65,2)),"")</f>
        <v/>
      </c>
      <c r="AK826" s="142" t="str">
        <f>IF($K826&lt;&gt;"",IF($AD826=1,VLOOKUP($K826,得点換算表!$C$66:$D$76,2),VLOOKUP($K826,得点換算表!$E$66:$F$76,2)),"")</f>
        <v/>
      </c>
      <c r="AL826" s="142" t="str">
        <f>IF($L826&lt;&gt;"",IF($AD826=1,VLOOKUP($L826,得点換算表!$C$77:$D$86,2),VLOOKUP($L826,得点換算表!$E$77:$F$86,2)),"")</f>
        <v/>
      </c>
      <c r="AM826" s="142" t="str">
        <f>IF($M826&lt;&gt;"",IF($AD826=1,VLOOKUP($M826,得点換算表!$C$87:$D$96,2),VLOOKUP($M826,得点換算表!$E$87:$F$96,2)),"")</f>
        <v/>
      </c>
      <c r="AN826" s="142" t="str">
        <f t="shared" si="46"/>
        <v/>
      </c>
      <c r="AO826" s="143" t="str">
        <f>IF(AND($AN826&lt;&gt;"",$AN826&gt;=8),VLOOKUP($AN826,得点換算表!$I$5:$J$9,2),"")</f>
        <v/>
      </c>
      <c r="AP826" s="105"/>
    </row>
    <row r="827" spans="1:42" x14ac:dyDescent="0.15">
      <c r="A827" s="11"/>
      <c r="B827" s="12"/>
      <c r="C827" s="13"/>
      <c r="D827" s="13"/>
      <c r="E827" s="14"/>
      <c r="F827" s="14"/>
      <c r="G827" s="14"/>
      <c r="H827" s="14"/>
      <c r="I827" s="15"/>
      <c r="J827" s="14"/>
      <c r="K827" s="13"/>
      <c r="L827" s="14"/>
      <c r="M827" s="14"/>
      <c r="N827" s="14"/>
      <c r="O827" s="14"/>
      <c r="P827" s="198"/>
      <c r="Q827" s="198"/>
      <c r="R827" s="198"/>
      <c r="S827" s="198"/>
      <c r="T827" s="198"/>
      <c r="U827" s="198"/>
      <c r="V827" s="198"/>
      <c r="W827" s="202">
        <f t="shared" si="47"/>
        <v>0</v>
      </c>
      <c r="X827" s="14"/>
      <c r="Y827" s="14"/>
      <c r="Z827" s="108"/>
      <c r="AA827" s="114"/>
      <c r="AB827" s="129"/>
      <c r="AC827" s="128"/>
      <c r="AD827" s="142" t="str">
        <f t="shared" si="48"/>
        <v/>
      </c>
      <c r="AE827" s="142" t="str">
        <f>IF($E827&lt;&gt;"",IF($AD827=1,VLOOKUP($E827,得点換算表!$C$5:$D$14,2),VLOOKUP($E827,得点換算表!$E$5:$F$14,2)),"")</f>
        <v/>
      </c>
      <c r="AF827" s="142" t="str">
        <f>IF($F827&lt;&gt;"",IF($AD827=1,VLOOKUP($F827,得点換算表!$C$15:$D$24,2),VLOOKUP($F827,得点換算表!$E$15:$F$24,2)),"")</f>
        <v/>
      </c>
      <c r="AG827" s="142" t="str">
        <f>IF($G827&lt;&gt;"",IF($AD827=1,VLOOKUP($G827,得点換算表!$C$25:$D$34,2),VLOOKUP($G827,得点換算表!$E$25:$F$34,2)),"")</f>
        <v/>
      </c>
      <c r="AH827" s="142" t="str">
        <f>IF($H827&lt;&gt;"",IF($AD827=1,VLOOKUP($H827,得点換算表!$C$35:$D$44,2),VLOOKUP($H827,得点換算表!$E$35:$F$44,2)),"")</f>
        <v/>
      </c>
      <c r="AI827" s="142" t="str">
        <f>IF($I827&lt;&gt;"",IF($AD827=1,VLOOKUP($I827,得点換算表!$C$45:$D$55,2),VLOOKUP($I827,得点換算表!$E$45:$F$55,2)),"")</f>
        <v/>
      </c>
      <c r="AJ827" s="142" t="str">
        <f>IF($J827&lt;&gt;"",IF($AD827=1,VLOOKUP($J827,得点換算表!$C$56:$D$65,2),VLOOKUP($J827,得点換算表!$E$56:$F$65,2)),"")</f>
        <v/>
      </c>
      <c r="AK827" s="142" t="str">
        <f>IF($K827&lt;&gt;"",IF($AD827=1,VLOOKUP($K827,得点換算表!$C$66:$D$76,2),VLOOKUP($K827,得点換算表!$E$66:$F$76,2)),"")</f>
        <v/>
      </c>
      <c r="AL827" s="142" t="str">
        <f>IF($L827&lt;&gt;"",IF($AD827=1,VLOOKUP($L827,得点換算表!$C$77:$D$86,2),VLOOKUP($L827,得点換算表!$E$77:$F$86,2)),"")</f>
        <v/>
      </c>
      <c r="AM827" s="142" t="str">
        <f>IF($M827&lt;&gt;"",IF($AD827=1,VLOOKUP($M827,得点換算表!$C$87:$D$96,2),VLOOKUP($M827,得点換算表!$E$87:$F$96,2)),"")</f>
        <v/>
      </c>
      <c r="AN827" s="142" t="str">
        <f t="shared" si="46"/>
        <v/>
      </c>
      <c r="AO827" s="143" t="str">
        <f>IF(AND($AN827&lt;&gt;"",$AN827&gt;=8),VLOOKUP($AN827,得点換算表!$I$5:$J$9,2),"")</f>
        <v/>
      </c>
      <c r="AP827" s="105"/>
    </row>
    <row r="828" spans="1:42" x14ac:dyDescent="0.15">
      <c r="A828" s="11"/>
      <c r="B828" s="12"/>
      <c r="C828" s="13"/>
      <c r="D828" s="13"/>
      <c r="E828" s="14"/>
      <c r="F828" s="14"/>
      <c r="G828" s="14"/>
      <c r="H828" s="14"/>
      <c r="I828" s="15"/>
      <c r="J828" s="14"/>
      <c r="K828" s="13"/>
      <c r="L828" s="14"/>
      <c r="M828" s="14"/>
      <c r="N828" s="14"/>
      <c r="O828" s="14"/>
      <c r="P828" s="198"/>
      <c r="Q828" s="198"/>
      <c r="R828" s="198"/>
      <c r="S828" s="198"/>
      <c r="T828" s="198"/>
      <c r="U828" s="198"/>
      <c r="V828" s="198"/>
      <c r="W828" s="202">
        <f t="shared" si="47"/>
        <v>0</v>
      </c>
      <c r="X828" s="14"/>
      <c r="Y828" s="14"/>
      <c r="Z828" s="108"/>
      <c r="AA828" s="114"/>
      <c r="AB828" s="129"/>
      <c r="AC828" s="128"/>
      <c r="AD828" s="142" t="str">
        <f t="shared" si="48"/>
        <v/>
      </c>
      <c r="AE828" s="142" t="str">
        <f>IF($E828&lt;&gt;"",IF($AD828=1,VLOOKUP($E828,得点換算表!$C$5:$D$14,2),VLOOKUP($E828,得点換算表!$E$5:$F$14,2)),"")</f>
        <v/>
      </c>
      <c r="AF828" s="142" t="str">
        <f>IF($F828&lt;&gt;"",IF($AD828=1,VLOOKUP($F828,得点換算表!$C$15:$D$24,2),VLOOKUP($F828,得点換算表!$E$15:$F$24,2)),"")</f>
        <v/>
      </c>
      <c r="AG828" s="142" t="str">
        <f>IF($G828&lt;&gt;"",IF($AD828=1,VLOOKUP($G828,得点換算表!$C$25:$D$34,2),VLOOKUP($G828,得点換算表!$E$25:$F$34,2)),"")</f>
        <v/>
      </c>
      <c r="AH828" s="142" t="str">
        <f>IF($H828&lt;&gt;"",IF($AD828=1,VLOOKUP($H828,得点換算表!$C$35:$D$44,2),VLOOKUP($H828,得点換算表!$E$35:$F$44,2)),"")</f>
        <v/>
      </c>
      <c r="AI828" s="142" t="str">
        <f>IF($I828&lt;&gt;"",IF($AD828=1,VLOOKUP($I828,得点換算表!$C$45:$D$55,2),VLOOKUP($I828,得点換算表!$E$45:$F$55,2)),"")</f>
        <v/>
      </c>
      <c r="AJ828" s="142" t="str">
        <f>IF($J828&lt;&gt;"",IF($AD828=1,VLOOKUP($J828,得点換算表!$C$56:$D$65,2),VLOOKUP($J828,得点換算表!$E$56:$F$65,2)),"")</f>
        <v/>
      </c>
      <c r="AK828" s="142" t="str">
        <f>IF($K828&lt;&gt;"",IF($AD828=1,VLOOKUP($K828,得点換算表!$C$66:$D$76,2),VLOOKUP($K828,得点換算表!$E$66:$F$76,2)),"")</f>
        <v/>
      </c>
      <c r="AL828" s="142" t="str">
        <f>IF($L828&lt;&gt;"",IF($AD828=1,VLOOKUP($L828,得点換算表!$C$77:$D$86,2),VLOOKUP($L828,得点換算表!$E$77:$F$86,2)),"")</f>
        <v/>
      </c>
      <c r="AM828" s="142" t="str">
        <f>IF($M828&lt;&gt;"",IF($AD828=1,VLOOKUP($M828,得点換算表!$C$87:$D$96,2),VLOOKUP($M828,得点換算表!$E$87:$F$96,2)),"")</f>
        <v/>
      </c>
      <c r="AN828" s="142" t="str">
        <f t="shared" si="46"/>
        <v/>
      </c>
      <c r="AO828" s="143" t="str">
        <f>IF(AND($AN828&lt;&gt;"",$AN828&gt;=8),VLOOKUP($AN828,得点換算表!$I$5:$J$9,2),"")</f>
        <v/>
      </c>
      <c r="AP828" s="105"/>
    </row>
    <row r="829" spans="1:42" x14ac:dyDescent="0.15">
      <c r="A829" s="11"/>
      <c r="B829" s="12"/>
      <c r="C829" s="13"/>
      <c r="D829" s="13"/>
      <c r="E829" s="14"/>
      <c r="F829" s="14"/>
      <c r="G829" s="14"/>
      <c r="H829" s="14"/>
      <c r="I829" s="15"/>
      <c r="J829" s="14"/>
      <c r="K829" s="13"/>
      <c r="L829" s="14"/>
      <c r="M829" s="14"/>
      <c r="N829" s="14"/>
      <c r="O829" s="14"/>
      <c r="P829" s="198"/>
      <c r="Q829" s="198"/>
      <c r="R829" s="198"/>
      <c r="S829" s="198"/>
      <c r="T829" s="198"/>
      <c r="U829" s="198"/>
      <c r="V829" s="198"/>
      <c r="W829" s="202">
        <f t="shared" si="47"/>
        <v>0</v>
      </c>
      <c r="X829" s="14"/>
      <c r="Y829" s="14"/>
      <c r="Z829" s="108"/>
      <c r="AA829" s="114"/>
      <c r="AB829" s="129"/>
      <c r="AC829" s="128"/>
      <c r="AD829" s="142" t="str">
        <f t="shared" si="48"/>
        <v/>
      </c>
      <c r="AE829" s="142" t="str">
        <f>IF($E829&lt;&gt;"",IF($AD829=1,VLOOKUP($E829,得点換算表!$C$5:$D$14,2),VLOOKUP($E829,得点換算表!$E$5:$F$14,2)),"")</f>
        <v/>
      </c>
      <c r="AF829" s="142" t="str">
        <f>IF($F829&lt;&gt;"",IF($AD829=1,VLOOKUP($F829,得点換算表!$C$15:$D$24,2),VLOOKUP($F829,得点換算表!$E$15:$F$24,2)),"")</f>
        <v/>
      </c>
      <c r="AG829" s="142" t="str">
        <f>IF($G829&lt;&gt;"",IF($AD829=1,VLOOKUP($G829,得点換算表!$C$25:$D$34,2),VLOOKUP($G829,得点換算表!$E$25:$F$34,2)),"")</f>
        <v/>
      </c>
      <c r="AH829" s="142" t="str">
        <f>IF($H829&lt;&gt;"",IF($AD829=1,VLOOKUP($H829,得点換算表!$C$35:$D$44,2),VLOOKUP($H829,得点換算表!$E$35:$F$44,2)),"")</f>
        <v/>
      </c>
      <c r="AI829" s="142" t="str">
        <f>IF($I829&lt;&gt;"",IF($AD829=1,VLOOKUP($I829,得点換算表!$C$45:$D$55,2),VLOOKUP($I829,得点換算表!$E$45:$F$55,2)),"")</f>
        <v/>
      </c>
      <c r="AJ829" s="142" t="str">
        <f>IF($J829&lt;&gt;"",IF($AD829=1,VLOOKUP($J829,得点換算表!$C$56:$D$65,2),VLOOKUP($J829,得点換算表!$E$56:$F$65,2)),"")</f>
        <v/>
      </c>
      <c r="AK829" s="142" t="str">
        <f>IF($K829&lt;&gt;"",IF($AD829=1,VLOOKUP($K829,得点換算表!$C$66:$D$76,2),VLOOKUP($K829,得点換算表!$E$66:$F$76,2)),"")</f>
        <v/>
      </c>
      <c r="AL829" s="142" t="str">
        <f>IF($L829&lt;&gt;"",IF($AD829=1,VLOOKUP($L829,得点換算表!$C$77:$D$86,2),VLOOKUP($L829,得点換算表!$E$77:$F$86,2)),"")</f>
        <v/>
      </c>
      <c r="AM829" s="142" t="str">
        <f>IF($M829&lt;&gt;"",IF($AD829=1,VLOOKUP($M829,得点換算表!$C$87:$D$96,2),VLOOKUP($M829,得点換算表!$E$87:$F$96,2)),"")</f>
        <v/>
      </c>
      <c r="AN829" s="142" t="str">
        <f t="shared" si="46"/>
        <v/>
      </c>
      <c r="AO829" s="143" t="str">
        <f>IF(AND($AN829&lt;&gt;"",$AN829&gt;=8),VLOOKUP($AN829,得点換算表!$I$5:$J$9,2),"")</f>
        <v/>
      </c>
      <c r="AP829" s="105"/>
    </row>
    <row r="830" spans="1:42" x14ac:dyDescent="0.15">
      <c r="A830" s="11"/>
      <c r="B830" s="12"/>
      <c r="C830" s="13"/>
      <c r="D830" s="13"/>
      <c r="E830" s="14"/>
      <c r="F830" s="14"/>
      <c r="G830" s="14"/>
      <c r="H830" s="14"/>
      <c r="I830" s="15"/>
      <c r="J830" s="14"/>
      <c r="K830" s="13"/>
      <c r="L830" s="14"/>
      <c r="M830" s="14"/>
      <c r="N830" s="14"/>
      <c r="O830" s="14"/>
      <c r="P830" s="198"/>
      <c r="Q830" s="198"/>
      <c r="R830" s="198"/>
      <c r="S830" s="198"/>
      <c r="T830" s="198"/>
      <c r="U830" s="198"/>
      <c r="V830" s="198"/>
      <c r="W830" s="202">
        <f t="shared" si="47"/>
        <v>0</v>
      </c>
      <c r="X830" s="14"/>
      <c r="Y830" s="14"/>
      <c r="Z830" s="108"/>
      <c r="AA830" s="114"/>
      <c r="AB830" s="129"/>
      <c r="AC830" s="128"/>
      <c r="AD830" s="142" t="str">
        <f t="shared" si="48"/>
        <v/>
      </c>
      <c r="AE830" s="142" t="str">
        <f>IF($E830&lt;&gt;"",IF($AD830=1,VLOOKUP($E830,得点換算表!$C$5:$D$14,2),VLOOKUP($E830,得点換算表!$E$5:$F$14,2)),"")</f>
        <v/>
      </c>
      <c r="AF830" s="142" t="str">
        <f>IF($F830&lt;&gt;"",IF($AD830=1,VLOOKUP($F830,得点換算表!$C$15:$D$24,2),VLOOKUP($F830,得点換算表!$E$15:$F$24,2)),"")</f>
        <v/>
      </c>
      <c r="AG830" s="142" t="str">
        <f>IF($G830&lt;&gt;"",IF($AD830=1,VLOOKUP($G830,得点換算表!$C$25:$D$34,2),VLOOKUP($G830,得点換算表!$E$25:$F$34,2)),"")</f>
        <v/>
      </c>
      <c r="AH830" s="142" t="str">
        <f>IF($H830&lt;&gt;"",IF($AD830=1,VLOOKUP($H830,得点換算表!$C$35:$D$44,2),VLOOKUP($H830,得点換算表!$E$35:$F$44,2)),"")</f>
        <v/>
      </c>
      <c r="AI830" s="142" t="str">
        <f>IF($I830&lt;&gt;"",IF($AD830=1,VLOOKUP($I830,得点換算表!$C$45:$D$55,2),VLOOKUP($I830,得点換算表!$E$45:$F$55,2)),"")</f>
        <v/>
      </c>
      <c r="AJ830" s="142" t="str">
        <f>IF($J830&lt;&gt;"",IF($AD830=1,VLOOKUP($J830,得点換算表!$C$56:$D$65,2),VLOOKUP($J830,得点換算表!$E$56:$F$65,2)),"")</f>
        <v/>
      </c>
      <c r="AK830" s="142" t="str">
        <f>IF($K830&lt;&gt;"",IF($AD830=1,VLOOKUP($K830,得点換算表!$C$66:$D$76,2),VLOOKUP($K830,得点換算表!$E$66:$F$76,2)),"")</f>
        <v/>
      </c>
      <c r="AL830" s="142" t="str">
        <f>IF($L830&lt;&gt;"",IF($AD830=1,VLOOKUP($L830,得点換算表!$C$77:$D$86,2),VLOOKUP($L830,得点換算表!$E$77:$F$86,2)),"")</f>
        <v/>
      </c>
      <c r="AM830" s="142" t="str">
        <f>IF($M830&lt;&gt;"",IF($AD830=1,VLOOKUP($M830,得点換算表!$C$87:$D$96,2),VLOOKUP($M830,得点換算表!$E$87:$F$96,2)),"")</f>
        <v/>
      </c>
      <c r="AN830" s="142" t="str">
        <f t="shared" si="46"/>
        <v/>
      </c>
      <c r="AO830" s="143" t="str">
        <f>IF(AND($AN830&lt;&gt;"",$AN830&gt;=8),VLOOKUP($AN830,得点換算表!$I$5:$J$9,2),"")</f>
        <v/>
      </c>
      <c r="AP830" s="105"/>
    </row>
    <row r="831" spans="1:42" x14ac:dyDescent="0.15">
      <c r="A831" s="11"/>
      <c r="B831" s="12"/>
      <c r="C831" s="13"/>
      <c r="D831" s="13"/>
      <c r="E831" s="14"/>
      <c r="F831" s="14"/>
      <c r="G831" s="14"/>
      <c r="H831" s="14"/>
      <c r="I831" s="15"/>
      <c r="J831" s="14"/>
      <c r="K831" s="13"/>
      <c r="L831" s="14"/>
      <c r="M831" s="14"/>
      <c r="N831" s="14"/>
      <c r="O831" s="14"/>
      <c r="P831" s="198"/>
      <c r="Q831" s="198"/>
      <c r="R831" s="198"/>
      <c r="S831" s="198"/>
      <c r="T831" s="198"/>
      <c r="U831" s="198"/>
      <c r="V831" s="198"/>
      <c r="W831" s="202">
        <f t="shared" si="47"/>
        <v>0</v>
      </c>
      <c r="X831" s="14"/>
      <c r="Y831" s="14"/>
      <c r="Z831" s="108"/>
      <c r="AA831" s="114"/>
      <c r="AB831" s="129"/>
      <c r="AC831" s="128"/>
      <c r="AD831" s="142" t="str">
        <f t="shared" si="48"/>
        <v/>
      </c>
      <c r="AE831" s="142" t="str">
        <f>IF($E831&lt;&gt;"",IF($AD831=1,VLOOKUP($E831,得点換算表!$C$5:$D$14,2),VLOOKUP($E831,得点換算表!$E$5:$F$14,2)),"")</f>
        <v/>
      </c>
      <c r="AF831" s="142" t="str">
        <f>IF($F831&lt;&gt;"",IF($AD831=1,VLOOKUP($F831,得点換算表!$C$15:$D$24,2),VLOOKUP($F831,得点換算表!$E$15:$F$24,2)),"")</f>
        <v/>
      </c>
      <c r="AG831" s="142" t="str">
        <f>IF($G831&lt;&gt;"",IF($AD831=1,VLOOKUP($G831,得点換算表!$C$25:$D$34,2),VLOOKUP($G831,得点換算表!$E$25:$F$34,2)),"")</f>
        <v/>
      </c>
      <c r="AH831" s="142" t="str">
        <f>IF($H831&lt;&gt;"",IF($AD831=1,VLOOKUP($H831,得点換算表!$C$35:$D$44,2),VLOOKUP($H831,得点換算表!$E$35:$F$44,2)),"")</f>
        <v/>
      </c>
      <c r="AI831" s="142" t="str">
        <f>IF($I831&lt;&gt;"",IF($AD831=1,VLOOKUP($I831,得点換算表!$C$45:$D$55,2),VLOOKUP($I831,得点換算表!$E$45:$F$55,2)),"")</f>
        <v/>
      </c>
      <c r="AJ831" s="142" t="str">
        <f>IF($J831&lt;&gt;"",IF($AD831=1,VLOOKUP($J831,得点換算表!$C$56:$D$65,2),VLOOKUP($J831,得点換算表!$E$56:$F$65,2)),"")</f>
        <v/>
      </c>
      <c r="AK831" s="142" t="str">
        <f>IF($K831&lt;&gt;"",IF($AD831=1,VLOOKUP($K831,得点換算表!$C$66:$D$76,2),VLOOKUP($K831,得点換算表!$E$66:$F$76,2)),"")</f>
        <v/>
      </c>
      <c r="AL831" s="142" t="str">
        <f>IF($L831&lt;&gt;"",IF($AD831=1,VLOOKUP($L831,得点換算表!$C$77:$D$86,2),VLOOKUP($L831,得点換算表!$E$77:$F$86,2)),"")</f>
        <v/>
      </c>
      <c r="AM831" s="142" t="str">
        <f>IF($M831&lt;&gt;"",IF($AD831=1,VLOOKUP($M831,得点換算表!$C$87:$D$96,2),VLOOKUP($M831,得点換算表!$E$87:$F$96,2)),"")</f>
        <v/>
      </c>
      <c r="AN831" s="142" t="str">
        <f t="shared" si="46"/>
        <v/>
      </c>
      <c r="AO831" s="143" t="str">
        <f>IF(AND($AN831&lt;&gt;"",$AN831&gt;=8),VLOOKUP($AN831,得点換算表!$I$5:$J$9,2),"")</f>
        <v/>
      </c>
      <c r="AP831" s="105"/>
    </row>
    <row r="832" spans="1:42" x14ac:dyDescent="0.15">
      <c r="A832" s="11"/>
      <c r="B832" s="12"/>
      <c r="C832" s="13"/>
      <c r="D832" s="13"/>
      <c r="E832" s="14"/>
      <c r="F832" s="14"/>
      <c r="G832" s="14"/>
      <c r="H832" s="14"/>
      <c r="I832" s="15"/>
      <c r="J832" s="14"/>
      <c r="K832" s="13"/>
      <c r="L832" s="14"/>
      <c r="M832" s="14"/>
      <c r="N832" s="14"/>
      <c r="O832" s="14"/>
      <c r="P832" s="198"/>
      <c r="Q832" s="198"/>
      <c r="R832" s="198"/>
      <c r="S832" s="198"/>
      <c r="T832" s="198"/>
      <c r="U832" s="198"/>
      <c r="V832" s="198"/>
      <c r="W832" s="202">
        <f t="shared" si="47"/>
        <v>0</v>
      </c>
      <c r="X832" s="14"/>
      <c r="Y832" s="14"/>
      <c r="Z832" s="108"/>
      <c r="AA832" s="114"/>
      <c r="AB832" s="129"/>
      <c r="AC832" s="128"/>
      <c r="AD832" s="142" t="str">
        <f t="shared" si="48"/>
        <v/>
      </c>
      <c r="AE832" s="142" t="str">
        <f>IF($E832&lt;&gt;"",IF($AD832=1,VLOOKUP($E832,得点換算表!$C$5:$D$14,2),VLOOKUP($E832,得点換算表!$E$5:$F$14,2)),"")</f>
        <v/>
      </c>
      <c r="AF832" s="142" t="str">
        <f>IF($F832&lt;&gt;"",IF($AD832=1,VLOOKUP($F832,得点換算表!$C$15:$D$24,2),VLOOKUP($F832,得点換算表!$E$15:$F$24,2)),"")</f>
        <v/>
      </c>
      <c r="AG832" s="142" t="str">
        <f>IF($G832&lt;&gt;"",IF($AD832=1,VLOOKUP($G832,得点換算表!$C$25:$D$34,2),VLOOKUP($G832,得点換算表!$E$25:$F$34,2)),"")</f>
        <v/>
      </c>
      <c r="AH832" s="142" t="str">
        <f>IF($H832&lt;&gt;"",IF($AD832=1,VLOOKUP($H832,得点換算表!$C$35:$D$44,2),VLOOKUP($H832,得点換算表!$E$35:$F$44,2)),"")</f>
        <v/>
      </c>
      <c r="AI832" s="142" t="str">
        <f>IF($I832&lt;&gt;"",IF($AD832=1,VLOOKUP($I832,得点換算表!$C$45:$D$55,2),VLOOKUP($I832,得点換算表!$E$45:$F$55,2)),"")</f>
        <v/>
      </c>
      <c r="AJ832" s="142" t="str">
        <f>IF($J832&lt;&gt;"",IF($AD832=1,VLOOKUP($J832,得点換算表!$C$56:$D$65,2),VLOOKUP($J832,得点換算表!$E$56:$F$65,2)),"")</f>
        <v/>
      </c>
      <c r="AK832" s="142" t="str">
        <f>IF($K832&lt;&gt;"",IF($AD832=1,VLOOKUP($K832,得点換算表!$C$66:$D$76,2),VLOOKUP($K832,得点換算表!$E$66:$F$76,2)),"")</f>
        <v/>
      </c>
      <c r="AL832" s="142" t="str">
        <f>IF($L832&lt;&gt;"",IF($AD832=1,VLOOKUP($L832,得点換算表!$C$77:$D$86,2),VLOOKUP($L832,得点換算表!$E$77:$F$86,2)),"")</f>
        <v/>
      </c>
      <c r="AM832" s="142" t="str">
        <f>IF($M832&lt;&gt;"",IF($AD832=1,VLOOKUP($M832,得点換算表!$C$87:$D$96,2),VLOOKUP($M832,得点換算表!$E$87:$F$96,2)),"")</f>
        <v/>
      </c>
      <c r="AN832" s="142" t="str">
        <f t="shared" si="46"/>
        <v/>
      </c>
      <c r="AO832" s="143" t="str">
        <f>IF(AND($AN832&lt;&gt;"",$AN832&gt;=8),VLOOKUP($AN832,得点換算表!$I$5:$J$9,2),"")</f>
        <v/>
      </c>
      <c r="AP832" s="105"/>
    </row>
    <row r="833" spans="1:42" x14ac:dyDescent="0.15">
      <c r="A833" s="11"/>
      <c r="B833" s="12"/>
      <c r="C833" s="13"/>
      <c r="D833" s="13"/>
      <c r="E833" s="14"/>
      <c r="F833" s="14"/>
      <c r="G833" s="14"/>
      <c r="H833" s="14"/>
      <c r="I833" s="15"/>
      <c r="J833" s="14"/>
      <c r="K833" s="13"/>
      <c r="L833" s="14"/>
      <c r="M833" s="14"/>
      <c r="N833" s="14"/>
      <c r="O833" s="14"/>
      <c r="P833" s="198"/>
      <c r="Q833" s="198"/>
      <c r="R833" s="198"/>
      <c r="S833" s="198"/>
      <c r="T833" s="198"/>
      <c r="U833" s="198"/>
      <c r="V833" s="198"/>
      <c r="W833" s="202">
        <f t="shared" si="47"/>
        <v>0</v>
      </c>
      <c r="X833" s="14"/>
      <c r="Y833" s="14"/>
      <c r="Z833" s="108"/>
      <c r="AA833" s="114"/>
      <c r="AB833" s="129"/>
      <c r="AC833" s="128"/>
      <c r="AD833" s="142" t="str">
        <f t="shared" si="48"/>
        <v/>
      </c>
      <c r="AE833" s="142" t="str">
        <f>IF($E833&lt;&gt;"",IF($AD833=1,VLOOKUP($E833,得点換算表!$C$5:$D$14,2),VLOOKUP($E833,得点換算表!$E$5:$F$14,2)),"")</f>
        <v/>
      </c>
      <c r="AF833" s="142" t="str">
        <f>IF($F833&lt;&gt;"",IF($AD833=1,VLOOKUP($F833,得点換算表!$C$15:$D$24,2),VLOOKUP($F833,得点換算表!$E$15:$F$24,2)),"")</f>
        <v/>
      </c>
      <c r="AG833" s="142" t="str">
        <f>IF($G833&lt;&gt;"",IF($AD833=1,VLOOKUP($G833,得点換算表!$C$25:$D$34,2),VLOOKUP($G833,得点換算表!$E$25:$F$34,2)),"")</f>
        <v/>
      </c>
      <c r="AH833" s="142" t="str">
        <f>IF($H833&lt;&gt;"",IF($AD833=1,VLOOKUP($H833,得点換算表!$C$35:$D$44,2),VLOOKUP($H833,得点換算表!$E$35:$F$44,2)),"")</f>
        <v/>
      </c>
      <c r="AI833" s="142" t="str">
        <f>IF($I833&lt;&gt;"",IF($AD833=1,VLOOKUP($I833,得点換算表!$C$45:$D$55,2),VLOOKUP($I833,得点換算表!$E$45:$F$55,2)),"")</f>
        <v/>
      </c>
      <c r="AJ833" s="142" t="str">
        <f>IF($J833&lt;&gt;"",IF($AD833=1,VLOOKUP($J833,得点換算表!$C$56:$D$65,2),VLOOKUP($J833,得点換算表!$E$56:$F$65,2)),"")</f>
        <v/>
      </c>
      <c r="AK833" s="142" t="str">
        <f>IF($K833&lt;&gt;"",IF($AD833=1,VLOOKUP($K833,得点換算表!$C$66:$D$76,2),VLOOKUP($K833,得点換算表!$E$66:$F$76,2)),"")</f>
        <v/>
      </c>
      <c r="AL833" s="142" t="str">
        <f>IF($L833&lt;&gt;"",IF($AD833=1,VLOOKUP($L833,得点換算表!$C$77:$D$86,2),VLOOKUP($L833,得点換算表!$E$77:$F$86,2)),"")</f>
        <v/>
      </c>
      <c r="AM833" s="142" t="str">
        <f>IF($M833&lt;&gt;"",IF($AD833=1,VLOOKUP($M833,得点換算表!$C$87:$D$96,2),VLOOKUP($M833,得点換算表!$E$87:$F$96,2)),"")</f>
        <v/>
      </c>
      <c r="AN833" s="142" t="str">
        <f t="shared" si="46"/>
        <v/>
      </c>
      <c r="AO833" s="143" t="str">
        <f>IF(AND($AN833&lt;&gt;"",$AN833&gt;=8),VLOOKUP($AN833,得点換算表!$I$5:$J$9,2),"")</f>
        <v/>
      </c>
      <c r="AP833" s="105"/>
    </row>
    <row r="834" spans="1:42" x14ac:dyDescent="0.15">
      <c r="A834" s="11"/>
      <c r="B834" s="12"/>
      <c r="C834" s="13"/>
      <c r="D834" s="13"/>
      <c r="E834" s="14"/>
      <c r="F834" s="14"/>
      <c r="G834" s="14"/>
      <c r="H834" s="14"/>
      <c r="I834" s="15"/>
      <c r="J834" s="14"/>
      <c r="K834" s="13"/>
      <c r="L834" s="14"/>
      <c r="M834" s="14"/>
      <c r="N834" s="14"/>
      <c r="O834" s="14"/>
      <c r="P834" s="198"/>
      <c r="Q834" s="198"/>
      <c r="R834" s="198"/>
      <c r="S834" s="198"/>
      <c r="T834" s="198"/>
      <c r="U834" s="198"/>
      <c r="V834" s="198"/>
      <c r="W834" s="202">
        <f t="shared" si="47"/>
        <v>0</v>
      </c>
      <c r="X834" s="14"/>
      <c r="Y834" s="14"/>
      <c r="Z834" s="108"/>
      <c r="AA834" s="114"/>
      <c r="AB834" s="129"/>
      <c r="AC834" s="128"/>
      <c r="AD834" s="142" t="str">
        <f t="shared" si="48"/>
        <v/>
      </c>
      <c r="AE834" s="142" t="str">
        <f>IF($E834&lt;&gt;"",IF($AD834=1,VLOOKUP($E834,得点換算表!$C$5:$D$14,2),VLOOKUP($E834,得点換算表!$E$5:$F$14,2)),"")</f>
        <v/>
      </c>
      <c r="AF834" s="142" t="str">
        <f>IF($F834&lt;&gt;"",IF($AD834=1,VLOOKUP($F834,得点換算表!$C$15:$D$24,2),VLOOKUP($F834,得点換算表!$E$15:$F$24,2)),"")</f>
        <v/>
      </c>
      <c r="AG834" s="142" t="str">
        <f>IF($G834&lt;&gt;"",IF($AD834=1,VLOOKUP($G834,得点換算表!$C$25:$D$34,2),VLOOKUP($G834,得点換算表!$E$25:$F$34,2)),"")</f>
        <v/>
      </c>
      <c r="AH834" s="142" t="str">
        <f>IF($H834&lt;&gt;"",IF($AD834=1,VLOOKUP($H834,得点換算表!$C$35:$D$44,2),VLOOKUP($H834,得点換算表!$E$35:$F$44,2)),"")</f>
        <v/>
      </c>
      <c r="AI834" s="142" t="str">
        <f>IF($I834&lt;&gt;"",IF($AD834=1,VLOOKUP($I834,得点換算表!$C$45:$D$55,2),VLOOKUP($I834,得点換算表!$E$45:$F$55,2)),"")</f>
        <v/>
      </c>
      <c r="AJ834" s="142" t="str">
        <f>IF($J834&lt;&gt;"",IF($AD834=1,VLOOKUP($J834,得点換算表!$C$56:$D$65,2),VLOOKUP($J834,得点換算表!$E$56:$F$65,2)),"")</f>
        <v/>
      </c>
      <c r="AK834" s="142" t="str">
        <f>IF($K834&lt;&gt;"",IF($AD834=1,VLOOKUP($K834,得点換算表!$C$66:$D$76,2),VLOOKUP($K834,得点換算表!$E$66:$F$76,2)),"")</f>
        <v/>
      </c>
      <c r="AL834" s="142" t="str">
        <f>IF($L834&lt;&gt;"",IF($AD834=1,VLOOKUP($L834,得点換算表!$C$77:$D$86,2),VLOOKUP($L834,得点換算表!$E$77:$F$86,2)),"")</f>
        <v/>
      </c>
      <c r="AM834" s="142" t="str">
        <f>IF($M834&lt;&gt;"",IF($AD834=1,VLOOKUP($M834,得点換算表!$C$87:$D$96,2),VLOOKUP($M834,得点換算表!$E$87:$F$96,2)),"")</f>
        <v/>
      </c>
      <c r="AN834" s="142" t="str">
        <f t="shared" ref="AN834:AN897" si="49">IF(AND($AD834&lt;&gt;"",COUNT(AE834:AM834)&gt;7),IF(AND(AI834&lt;&gt;"",AJ834&lt;&gt;""),IF(AI834&gt;=AJ834,SUM(AE834:AI834,AK834:AM834),IF(AI834&lt;AJ834,SUM(AE834:AH834,AJ834:AM834),"")),IF(AND(AI834&lt;&gt;"",AJ834=""),SUM(AE834:AI834,AK834:AM834),IF(AND(AI834="",AJ834&lt;&gt;""),SUM(AE834:AH834,AJ834:AM834),""))),"")</f>
        <v/>
      </c>
      <c r="AO834" s="143" t="str">
        <f>IF(AND($AN834&lt;&gt;"",$AN834&gt;=8),VLOOKUP($AN834,得点換算表!$I$5:$J$9,2),"")</f>
        <v/>
      </c>
      <c r="AP834" s="105"/>
    </row>
    <row r="835" spans="1:42" x14ac:dyDescent="0.15">
      <c r="A835" s="11"/>
      <c r="B835" s="12"/>
      <c r="C835" s="13"/>
      <c r="D835" s="13"/>
      <c r="E835" s="14"/>
      <c r="F835" s="14"/>
      <c r="G835" s="14"/>
      <c r="H835" s="14"/>
      <c r="I835" s="15"/>
      <c r="J835" s="14"/>
      <c r="K835" s="13"/>
      <c r="L835" s="14"/>
      <c r="M835" s="14"/>
      <c r="N835" s="14"/>
      <c r="O835" s="14"/>
      <c r="P835" s="198"/>
      <c r="Q835" s="198"/>
      <c r="R835" s="198"/>
      <c r="S835" s="198"/>
      <c r="T835" s="198"/>
      <c r="U835" s="198"/>
      <c r="V835" s="198"/>
      <c r="W835" s="202">
        <f t="shared" ref="W835:W898" si="50">SUM(P835:V835)</f>
        <v>0</v>
      </c>
      <c r="X835" s="14"/>
      <c r="Y835" s="14"/>
      <c r="Z835" s="108"/>
      <c r="AA835" s="114"/>
      <c r="AB835" s="129"/>
      <c r="AC835" s="128"/>
      <c r="AD835" s="142" t="str">
        <f t="shared" ref="AD835:AD898" si="51">IF($A835&lt;&gt;"",$A835,"")</f>
        <v/>
      </c>
      <c r="AE835" s="142" t="str">
        <f>IF($E835&lt;&gt;"",IF($AD835=1,VLOOKUP($E835,得点換算表!$C$5:$D$14,2),VLOOKUP($E835,得点換算表!$E$5:$F$14,2)),"")</f>
        <v/>
      </c>
      <c r="AF835" s="142" t="str">
        <f>IF($F835&lt;&gt;"",IF($AD835=1,VLOOKUP($F835,得点換算表!$C$15:$D$24,2),VLOOKUP($F835,得点換算表!$E$15:$F$24,2)),"")</f>
        <v/>
      </c>
      <c r="AG835" s="142" t="str">
        <f>IF($G835&lt;&gt;"",IF($AD835=1,VLOOKUP($G835,得点換算表!$C$25:$D$34,2),VLOOKUP($G835,得点換算表!$E$25:$F$34,2)),"")</f>
        <v/>
      </c>
      <c r="AH835" s="142" t="str">
        <f>IF($H835&lt;&gt;"",IF($AD835=1,VLOOKUP($H835,得点換算表!$C$35:$D$44,2),VLOOKUP($H835,得点換算表!$E$35:$F$44,2)),"")</f>
        <v/>
      </c>
      <c r="AI835" s="142" t="str">
        <f>IF($I835&lt;&gt;"",IF($AD835=1,VLOOKUP($I835,得点換算表!$C$45:$D$55,2),VLOOKUP($I835,得点換算表!$E$45:$F$55,2)),"")</f>
        <v/>
      </c>
      <c r="AJ835" s="142" t="str">
        <f>IF($J835&lt;&gt;"",IF($AD835=1,VLOOKUP($J835,得点換算表!$C$56:$D$65,2),VLOOKUP($J835,得点換算表!$E$56:$F$65,2)),"")</f>
        <v/>
      </c>
      <c r="AK835" s="142" t="str">
        <f>IF($K835&lt;&gt;"",IF($AD835=1,VLOOKUP($K835,得点換算表!$C$66:$D$76,2),VLOOKUP($K835,得点換算表!$E$66:$F$76,2)),"")</f>
        <v/>
      </c>
      <c r="AL835" s="142" t="str">
        <f>IF($L835&lt;&gt;"",IF($AD835=1,VLOOKUP($L835,得点換算表!$C$77:$D$86,2),VLOOKUP($L835,得点換算表!$E$77:$F$86,2)),"")</f>
        <v/>
      </c>
      <c r="AM835" s="142" t="str">
        <f>IF($M835&lt;&gt;"",IF($AD835=1,VLOOKUP($M835,得点換算表!$C$87:$D$96,2),VLOOKUP($M835,得点換算表!$E$87:$F$96,2)),"")</f>
        <v/>
      </c>
      <c r="AN835" s="142" t="str">
        <f t="shared" si="49"/>
        <v/>
      </c>
      <c r="AO835" s="143" t="str">
        <f>IF(AND($AN835&lt;&gt;"",$AN835&gt;=8),VLOOKUP($AN835,得点換算表!$I$5:$J$9,2),"")</f>
        <v/>
      </c>
      <c r="AP835" s="105"/>
    </row>
    <row r="836" spans="1:42" x14ac:dyDescent="0.15">
      <c r="A836" s="11"/>
      <c r="B836" s="12"/>
      <c r="C836" s="13"/>
      <c r="D836" s="13"/>
      <c r="E836" s="14"/>
      <c r="F836" s="14"/>
      <c r="G836" s="14"/>
      <c r="H836" s="14"/>
      <c r="I836" s="15"/>
      <c r="J836" s="14"/>
      <c r="K836" s="13"/>
      <c r="L836" s="14"/>
      <c r="M836" s="14"/>
      <c r="N836" s="14"/>
      <c r="O836" s="14"/>
      <c r="P836" s="198"/>
      <c r="Q836" s="198"/>
      <c r="R836" s="198"/>
      <c r="S836" s="198"/>
      <c r="T836" s="198"/>
      <c r="U836" s="198"/>
      <c r="V836" s="198"/>
      <c r="W836" s="202">
        <f t="shared" si="50"/>
        <v>0</v>
      </c>
      <c r="X836" s="14"/>
      <c r="Y836" s="14"/>
      <c r="Z836" s="108"/>
      <c r="AA836" s="114"/>
      <c r="AB836" s="129"/>
      <c r="AC836" s="128"/>
      <c r="AD836" s="142" t="str">
        <f t="shared" si="51"/>
        <v/>
      </c>
      <c r="AE836" s="142" t="str">
        <f>IF($E836&lt;&gt;"",IF($AD836=1,VLOOKUP($E836,得点換算表!$C$5:$D$14,2),VLOOKUP($E836,得点換算表!$E$5:$F$14,2)),"")</f>
        <v/>
      </c>
      <c r="AF836" s="142" t="str">
        <f>IF($F836&lt;&gt;"",IF($AD836=1,VLOOKUP($F836,得点換算表!$C$15:$D$24,2),VLOOKUP($F836,得点換算表!$E$15:$F$24,2)),"")</f>
        <v/>
      </c>
      <c r="AG836" s="142" t="str">
        <f>IF($G836&lt;&gt;"",IF($AD836=1,VLOOKUP($G836,得点換算表!$C$25:$D$34,2),VLOOKUP($G836,得点換算表!$E$25:$F$34,2)),"")</f>
        <v/>
      </c>
      <c r="AH836" s="142" t="str">
        <f>IF($H836&lt;&gt;"",IF($AD836=1,VLOOKUP($H836,得点換算表!$C$35:$D$44,2),VLOOKUP($H836,得点換算表!$E$35:$F$44,2)),"")</f>
        <v/>
      </c>
      <c r="AI836" s="142" t="str">
        <f>IF($I836&lt;&gt;"",IF($AD836=1,VLOOKUP($I836,得点換算表!$C$45:$D$55,2),VLOOKUP($I836,得点換算表!$E$45:$F$55,2)),"")</f>
        <v/>
      </c>
      <c r="AJ836" s="142" t="str">
        <f>IF($J836&lt;&gt;"",IF($AD836=1,VLOOKUP($J836,得点換算表!$C$56:$D$65,2),VLOOKUP($J836,得点換算表!$E$56:$F$65,2)),"")</f>
        <v/>
      </c>
      <c r="AK836" s="142" t="str">
        <f>IF($K836&lt;&gt;"",IF($AD836=1,VLOOKUP($K836,得点換算表!$C$66:$D$76,2),VLOOKUP($K836,得点換算表!$E$66:$F$76,2)),"")</f>
        <v/>
      </c>
      <c r="AL836" s="142" t="str">
        <f>IF($L836&lt;&gt;"",IF($AD836=1,VLOOKUP($L836,得点換算表!$C$77:$D$86,2),VLOOKUP($L836,得点換算表!$E$77:$F$86,2)),"")</f>
        <v/>
      </c>
      <c r="AM836" s="142" t="str">
        <f>IF($M836&lt;&gt;"",IF($AD836=1,VLOOKUP($M836,得点換算表!$C$87:$D$96,2),VLOOKUP($M836,得点換算表!$E$87:$F$96,2)),"")</f>
        <v/>
      </c>
      <c r="AN836" s="142" t="str">
        <f t="shared" si="49"/>
        <v/>
      </c>
      <c r="AO836" s="143" t="str">
        <f>IF(AND($AN836&lt;&gt;"",$AN836&gt;=8),VLOOKUP($AN836,得点換算表!$I$5:$J$9,2),"")</f>
        <v/>
      </c>
      <c r="AP836" s="105"/>
    </row>
    <row r="837" spans="1:42" x14ac:dyDescent="0.15">
      <c r="A837" s="11"/>
      <c r="B837" s="12"/>
      <c r="C837" s="13"/>
      <c r="D837" s="13"/>
      <c r="E837" s="14"/>
      <c r="F837" s="14"/>
      <c r="G837" s="14"/>
      <c r="H837" s="14"/>
      <c r="I837" s="15"/>
      <c r="J837" s="14"/>
      <c r="K837" s="13"/>
      <c r="L837" s="14"/>
      <c r="M837" s="14"/>
      <c r="N837" s="14"/>
      <c r="O837" s="14"/>
      <c r="P837" s="198"/>
      <c r="Q837" s="198"/>
      <c r="R837" s="198"/>
      <c r="S837" s="198"/>
      <c r="T837" s="198"/>
      <c r="U837" s="198"/>
      <c r="V837" s="198"/>
      <c r="W837" s="202">
        <f t="shared" si="50"/>
        <v>0</v>
      </c>
      <c r="X837" s="14"/>
      <c r="Y837" s="14"/>
      <c r="Z837" s="108"/>
      <c r="AA837" s="114"/>
      <c r="AB837" s="129"/>
      <c r="AC837" s="128"/>
      <c r="AD837" s="142" t="str">
        <f t="shared" si="51"/>
        <v/>
      </c>
      <c r="AE837" s="142" t="str">
        <f>IF($E837&lt;&gt;"",IF($AD837=1,VLOOKUP($E837,得点換算表!$C$5:$D$14,2),VLOOKUP($E837,得点換算表!$E$5:$F$14,2)),"")</f>
        <v/>
      </c>
      <c r="AF837" s="142" t="str">
        <f>IF($F837&lt;&gt;"",IF($AD837=1,VLOOKUP($F837,得点換算表!$C$15:$D$24,2),VLOOKUP($F837,得点換算表!$E$15:$F$24,2)),"")</f>
        <v/>
      </c>
      <c r="AG837" s="142" t="str">
        <f>IF($G837&lt;&gt;"",IF($AD837=1,VLOOKUP($G837,得点換算表!$C$25:$D$34,2),VLOOKUP($G837,得点換算表!$E$25:$F$34,2)),"")</f>
        <v/>
      </c>
      <c r="AH837" s="142" t="str">
        <f>IF($H837&lt;&gt;"",IF($AD837=1,VLOOKUP($H837,得点換算表!$C$35:$D$44,2),VLOOKUP($H837,得点換算表!$E$35:$F$44,2)),"")</f>
        <v/>
      </c>
      <c r="AI837" s="142" t="str">
        <f>IF($I837&lt;&gt;"",IF($AD837=1,VLOOKUP($I837,得点換算表!$C$45:$D$55,2),VLOOKUP($I837,得点換算表!$E$45:$F$55,2)),"")</f>
        <v/>
      </c>
      <c r="AJ837" s="142" t="str">
        <f>IF($J837&lt;&gt;"",IF($AD837=1,VLOOKUP($J837,得点換算表!$C$56:$D$65,2),VLOOKUP($J837,得点換算表!$E$56:$F$65,2)),"")</f>
        <v/>
      </c>
      <c r="AK837" s="142" t="str">
        <f>IF($K837&lt;&gt;"",IF($AD837=1,VLOOKUP($K837,得点換算表!$C$66:$D$76,2),VLOOKUP($K837,得点換算表!$E$66:$F$76,2)),"")</f>
        <v/>
      </c>
      <c r="AL837" s="142" t="str">
        <f>IF($L837&lt;&gt;"",IF($AD837=1,VLOOKUP($L837,得点換算表!$C$77:$D$86,2),VLOOKUP($L837,得点換算表!$E$77:$F$86,2)),"")</f>
        <v/>
      </c>
      <c r="AM837" s="142" t="str">
        <f>IF($M837&lt;&gt;"",IF($AD837=1,VLOOKUP($M837,得点換算表!$C$87:$D$96,2),VLOOKUP($M837,得点換算表!$E$87:$F$96,2)),"")</f>
        <v/>
      </c>
      <c r="AN837" s="142" t="str">
        <f t="shared" si="49"/>
        <v/>
      </c>
      <c r="AO837" s="143" t="str">
        <f>IF(AND($AN837&lt;&gt;"",$AN837&gt;=8),VLOOKUP($AN837,得点換算表!$I$5:$J$9,2),"")</f>
        <v/>
      </c>
      <c r="AP837" s="105"/>
    </row>
    <row r="838" spans="1:42" x14ac:dyDescent="0.15">
      <c r="A838" s="11"/>
      <c r="B838" s="12"/>
      <c r="C838" s="13"/>
      <c r="D838" s="13"/>
      <c r="E838" s="14"/>
      <c r="F838" s="14"/>
      <c r="G838" s="14"/>
      <c r="H838" s="14"/>
      <c r="I838" s="15"/>
      <c r="J838" s="14"/>
      <c r="K838" s="13"/>
      <c r="L838" s="14"/>
      <c r="M838" s="14"/>
      <c r="N838" s="14"/>
      <c r="O838" s="14"/>
      <c r="P838" s="198"/>
      <c r="Q838" s="198"/>
      <c r="R838" s="198"/>
      <c r="S838" s="198"/>
      <c r="T838" s="198"/>
      <c r="U838" s="198"/>
      <c r="V838" s="198"/>
      <c r="W838" s="202">
        <f t="shared" si="50"/>
        <v>0</v>
      </c>
      <c r="X838" s="14"/>
      <c r="Y838" s="14"/>
      <c r="Z838" s="108"/>
      <c r="AA838" s="114"/>
      <c r="AB838" s="129"/>
      <c r="AC838" s="128"/>
      <c r="AD838" s="142" t="str">
        <f t="shared" si="51"/>
        <v/>
      </c>
      <c r="AE838" s="142" t="str">
        <f>IF($E838&lt;&gt;"",IF($AD838=1,VLOOKUP($E838,得点換算表!$C$5:$D$14,2),VLOOKUP($E838,得点換算表!$E$5:$F$14,2)),"")</f>
        <v/>
      </c>
      <c r="AF838" s="142" t="str">
        <f>IF($F838&lt;&gt;"",IF($AD838=1,VLOOKUP($F838,得点換算表!$C$15:$D$24,2),VLOOKUP($F838,得点換算表!$E$15:$F$24,2)),"")</f>
        <v/>
      </c>
      <c r="AG838" s="142" t="str">
        <f>IF($G838&lt;&gt;"",IF($AD838=1,VLOOKUP($G838,得点換算表!$C$25:$D$34,2),VLOOKUP($G838,得点換算表!$E$25:$F$34,2)),"")</f>
        <v/>
      </c>
      <c r="AH838" s="142" t="str">
        <f>IF($H838&lt;&gt;"",IF($AD838=1,VLOOKUP($H838,得点換算表!$C$35:$D$44,2),VLOOKUP($H838,得点換算表!$E$35:$F$44,2)),"")</f>
        <v/>
      </c>
      <c r="AI838" s="142" t="str">
        <f>IF($I838&lt;&gt;"",IF($AD838=1,VLOOKUP($I838,得点換算表!$C$45:$D$55,2),VLOOKUP($I838,得点換算表!$E$45:$F$55,2)),"")</f>
        <v/>
      </c>
      <c r="AJ838" s="142" t="str">
        <f>IF($J838&lt;&gt;"",IF($AD838=1,VLOOKUP($J838,得点換算表!$C$56:$D$65,2),VLOOKUP($J838,得点換算表!$E$56:$F$65,2)),"")</f>
        <v/>
      </c>
      <c r="AK838" s="142" t="str">
        <f>IF($K838&lt;&gt;"",IF($AD838=1,VLOOKUP($K838,得点換算表!$C$66:$D$76,2),VLOOKUP($K838,得点換算表!$E$66:$F$76,2)),"")</f>
        <v/>
      </c>
      <c r="AL838" s="142" t="str">
        <f>IF($L838&lt;&gt;"",IF($AD838=1,VLOOKUP($L838,得点換算表!$C$77:$D$86,2),VLOOKUP($L838,得点換算表!$E$77:$F$86,2)),"")</f>
        <v/>
      </c>
      <c r="AM838" s="142" t="str">
        <f>IF($M838&lt;&gt;"",IF($AD838=1,VLOOKUP($M838,得点換算表!$C$87:$D$96,2),VLOOKUP($M838,得点換算表!$E$87:$F$96,2)),"")</f>
        <v/>
      </c>
      <c r="AN838" s="142" t="str">
        <f t="shared" si="49"/>
        <v/>
      </c>
      <c r="AO838" s="143" t="str">
        <f>IF(AND($AN838&lt;&gt;"",$AN838&gt;=8),VLOOKUP($AN838,得点換算表!$I$5:$J$9,2),"")</f>
        <v/>
      </c>
      <c r="AP838" s="105"/>
    </row>
    <row r="839" spans="1:42" x14ac:dyDescent="0.15">
      <c r="A839" s="11"/>
      <c r="B839" s="12"/>
      <c r="C839" s="13"/>
      <c r="D839" s="13"/>
      <c r="E839" s="14"/>
      <c r="F839" s="14"/>
      <c r="G839" s="14"/>
      <c r="H839" s="14"/>
      <c r="I839" s="15"/>
      <c r="J839" s="14"/>
      <c r="K839" s="13"/>
      <c r="L839" s="14"/>
      <c r="M839" s="14"/>
      <c r="N839" s="14"/>
      <c r="O839" s="14"/>
      <c r="P839" s="198"/>
      <c r="Q839" s="198"/>
      <c r="R839" s="198"/>
      <c r="S839" s="198"/>
      <c r="T839" s="198"/>
      <c r="U839" s="198"/>
      <c r="V839" s="198"/>
      <c r="W839" s="202">
        <f t="shared" si="50"/>
        <v>0</v>
      </c>
      <c r="X839" s="14"/>
      <c r="Y839" s="14"/>
      <c r="Z839" s="108"/>
      <c r="AA839" s="114"/>
      <c r="AB839" s="129"/>
      <c r="AC839" s="128"/>
      <c r="AD839" s="142" t="str">
        <f t="shared" si="51"/>
        <v/>
      </c>
      <c r="AE839" s="142" t="str">
        <f>IF($E839&lt;&gt;"",IF($AD839=1,VLOOKUP($E839,得点換算表!$C$5:$D$14,2),VLOOKUP($E839,得点換算表!$E$5:$F$14,2)),"")</f>
        <v/>
      </c>
      <c r="AF839" s="142" t="str">
        <f>IF($F839&lt;&gt;"",IF($AD839=1,VLOOKUP($F839,得点換算表!$C$15:$D$24,2),VLOOKUP($F839,得点換算表!$E$15:$F$24,2)),"")</f>
        <v/>
      </c>
      <c r="AG839" s="142" t="str">
        <f>IF($G839&lt;&gt;"",IF($AD839=1,VLOOKUP($G839,得点換算表!$C$25:$D$34,2),VLOOKUP($G839,得点換算表!$E$25:$F$34,2)),"")</f>
        <v/>
      </c>
      <c r="AH839" s="142" t="str">
        <f>IF($H839&lt;&gt;"",IF($AD839=1,VLOOKUP($H839,得点換算表!$C$35:$D$44,2),VLOOKUP($H839,得点換算表!$E$35:$F$44,2)),"")</f>
        <v/>
      </c>
      <c r="AI839" s="142" t="str">
        <f>IF($I839&lt;&gt;"",IF($AD839=1,VLOOKUP($I839,得点換算表!$C$45:$D$55,2),VLOOKUP($I839,得点換算表!$E$45:$F$55,2)),"")</f>
        <v/>
      </c>
      <c r="AJ839" s="142" t="str">
        <f>IF($J839&lt;&gt;"",IF($AD839=1,VLOOKUP($J839,得点換算表!$C$56:$D$65,2),VLOOKUP($J839,得点換算表!$E$56:$F$65,2)),"")</f>
        <v/>
      </c>
      <c r="AK839" s="142" t="str">
        <f>IF($K839&lt;&gt;"",IF($AD839=1,VLOOKUP($K839,得点換算表!$C$66:$D$76,2),VLOOKUP($K839,得点換算表!$E$66:$F$76,2)),"")</f>
        <v/>
      </c>
      <c r="AL839" s="142" t="str">
        <f>IF($L839&lt;&gt;"",IF($AD839=1,VLOOKUP($L839,得点換算表!$C$77:$D$86,2),VLOOKUP($L839,得点換算表!$E$77:$F$86,2)),"")</f>
        <v/>
      </c>
      <c r="AM839" s="142" t="str">
        <f>IF($M839&lt;&gt;"",IF($AD839=1,VLOOKUP($M839,得点換算表!$C$87:$D$96,2),VLOOKUP($M839,得点換算表!$E$87:$F$96,2)),"")</f>
        <v/>
      </c>
      <c r="AN839" s="142" t="str">
        <f t="shared" si="49"/>
        <v/>
      </c>
      <c r="AO839" s="143" t="str">
        <f>IF(AND($AN839&lt;&gt;"",$AN839&gt;=8),VLOOKUP($AN839,得点換算表!$I$5:$J$9,2),"")</f>
        <v/>
      </c>
      <c r="AP839" s="105"/>
    </row>
    <row r="840" spans="1:42" x14ac:dyDescent="0.15">
      <c r="A840" s="11"/>
      <c r="B840" s="12"/>
      <c r="C840" s="13"/>
      <c r="D840" s="13"/>
      <c r="E840" s="14"/>
      <c r="F840" s="14"/>
      <c r="G840" s="14"/>
      <c r="H840" s="14"/>
      <c r="I840" s="15"/>
      <c r="J840" s="14"/>
      <c r="K840" s="13"/>
      <c r="L840" s="14"/>
      <c r="M840" s="14"/>
      <c r="N840" s="14"/>
      <c r="O840" s="14"/>
      <c r="P840" s="198"/>
      <c r="Q840" s="198"/>
      <c r="R840" s="198"/>
      <c r="S840" s="198"/>
      <c r="T840" s="198"/>
      <c r="U840" s="198"/>
      <c r="V840" s="198"/>
      <c r="W840" s="202">
        <f t="shared" si="50"/>
        <v>0</v>
      </c>
      <c r="X840" s="14"/>
      <c r="Y840" s="14"/>
      <c r="Z840" s="108"/>
      <c r="AA840" s="114"/>
      <c r="AB840" s="129"/>
      <c r="AC840" s="128"/>
      <c r="AD840" s="142" t="str">
        <f t="shared" si="51"/>
        <v/>
      </c>
      <c r="AE840" s="142" t="str">
        <f>IF($E840&lt;&gt;"",IF($AD840=1,VLOOKUP($E840,得点換算表!$C$5:$D$14,2),VLOOKUP($E840,得点換算表!$E$5:$F$14,2)),"")</f>
        <v/>
      </c>
      <c r="AF840" s="142" t="str">
        <f>IF($F840&lt;&gt;"",IF($AD840=1,VLOOKUP($F840,得点換算表!$C$15:$D$24,2),VLOOKUP($F840,得点換算表!$E$15:$F$24,2)),"")</f>
        <v/>
      </c>
      <c r="AG840" s="142" t="str">
        <f>IF($G840&lt;&gt;"",IF($AD840=1,VLOOKUP($G840,得点換算表!$C$25:$D$34,2),VLOOKUP($G840,得点換算表!$E$25:$F$34,2)),"")</f>
        <v/>
      </c>
      <c r="AH840" s="142" t="str">
        <f>IF($H840&lt;&gt;"",IF($AD840=1,VLOOKUP($H840,得点換算表!$C$35:$D$44,2),VLOOKUP($H840,得点換算表!$E$35:$F$44,2)),"")</f>
        <v/>
      </c>
      <c r="AI840" s="142" t="str">
        <f>IF($I840&lt;&gt;"",IF($AD840=1,VLOOKUP($I840,得点換算表!$C$45:$D$55,2),VLOOKUP($I840,得点換算表!$E$45:$F$55,2)),"")</f>
        <v/>
      </c>
      <c r="AJ840" s="142" t="str">
        <f>IF($J840&lt;&gt;"",IF($AD840=1,VLOOKUP($J840,得点換算表!$C$56:$D$65,2),VLOOKUP($J840,得点換算表!$E$56:$F$65,2)),"")</f>
        <v/>
      </c>
      <c r="AK840" s="142" t="str">
        <f>IF($K840&lt;&gt;"",IF($AD840=1,VLOOKUP($K840,得点換算表!$C$66:$D$76,2),VLOOKUP($K840,得点換算表!$E$66:$F$76,2)),"")</f>
        <v/>
      </c>
      <c r="AL840" s="142" t="str">
        <f>IF($L840&lt;&gt;"",IF($AD840=1,VLOOKUP($L840,得点換算表!$C$77:$D$86,2),VLOOKUP($L840,得点換算表!$E$77:$F$86,2)),"")</f>
        <v/>
      </c>
      <c r="AM840" s="142" t="str">
        <f>IF($M840&lt;&gt;"",IF($AD840=1,VLOOKUP($M840,得点換算表!$C$87:$D$96,2),VLOOKUP($M840,得点換算表!$E$87:$F$96,2)),"")</f>
        <v/>
      </c>
      <c r="AN840" s="142" t="str">
        <f t="shared" si="49"/>
        <v/>
      </c>
      <c r="AO840" s="143" t="str">
        <f>IF(AND($AN840&lt;&gt;"",$AN840&gt;=8),VLOOKUP($AN840,得点換算表!$I$5:$J$9,2),"")</f>
        <v/>
      </c>
      <c r="AP840" s="105"/>
    </row>
    <row r="841" spans="1:42" x14ac:dyDescent="0.15">
      <c r="A841" s="11"/>
      <c r="B841" s="12"/>
      <c r="C841" s="13"/>
      <c r="D841" s="13"/>
      <c r="E841" s="14"/>
      <c r="F841" s="14"/>
      <c r="G841" s="14"/>
      <c r="H841" s="14"/>
      <c r="I841" s="15"/>
      <c r="J841" s="14"/>
      <c r="K841" s="13"/>
      <c r="L841" s="14"/>
      <c r="M841" s="14"/>
      <c r="N841" s="14"/>
      <c r="O841" s="14"/>
      <c r="P841" s="198"/>
      <c r="Q841" s="198"/>
      <c r="R841" s="198"/>
      <c r="S841" s="198"/>
      <c r="T841" s="198"/>
      <c r="U841" s="198"/>
      <c r="V841" s="198"/>
      <c r="W841" s="202">
        <f t="shared" si="50"/>
        <v>0</v>
      </c>
      <c r="X841" s="14"/>
      <c r="Y841" s="14"/>
      <c r="Z841" s="108"/>
      <c r="AA841" s="114"/>
      <c r="AB841" s="129"/>
      <c r="AC841" s="128"/>
      <c r="AD841" s="142" t="str">
        <f t="shared" si="51"/>
        <v/>
      </c>
      <c r="AE841" s="142" t="str">
        <f>IF($E841&lt;&gt;"",IF($AD841=1,VLOOKUP($E841,得点換算表!$C$5:$D$14,2),VLOOKUP($E841,得点換算表!$E$5:$F$14,2)),"")</f>
        <v/>
      </c>
      <c r="AF841" s="142" t="str">
        <f>IF($F841&lt;&gt;"",IF($AD841=1,VLOOKUP($F841,得点換算表!$C$15:$D$24,2),VLOOKUP($F841,得点換算表!$E$15:$F$24,2)),"")</f>
        <v/>
      </c>
      <c r="AG841" s="142" t="str">
        <f>IF($G841&lt;&gt;"",IF($AD841=1,VLOOKUP($G841,得点換算表!$C$25:$D$34,2),VLOOKUP($G841,得点換算表!$E$25:$F$34,2)),"")</f>
        <v/>
      </c>
      <c r="AH841" s="142" t="str">
        <f>IF($H841&lt;&gt;"",IF($AD841=1,VLOOKUP($H841,得点換算表!$C$35:$D$44,2),VLOOKUP($H841,得点換算表!$E$35:$F$44,2)),"")</f>
        <v/>
      </c>
      <c r="AI841" s="142" t="str">
        <f>IF($I841&lt;&gt;"",IF($AD841=1,VLOOKUP($I841,得点換算表!$C$45:$D$55,2),VLOOKUP($I841,得点換算表!$E$45:$F$55,2)),"")</f>
        <v/>
      </c>
      <c r="AJ841" s="142" t="str">
        <f>IF($J841&lt;&gt;"",IF($AD841=1,VLOOKUP($J841,得点換算表!$C$56:$D$65,2),VLOOKUP($J841,得点換算表!$E$56:$F$65,2)),"")</f>
        <v/>
      </c>
      <c r="AK841" s="142" t="str">
        <f>IF($K841&lt;&gt;"",IF($AD841=1,VLOOKUP($K841,得点換算表!$C$66:$D$76,2),VLOOKUP($K841,得点換算表!$E$66:$F$76,2)),"")</f>
        <v/>
      </c>
      <c r="AL841" s="142" t="str">
        <f>IF($L841&lt;&gt;"",IF($AD841=1,VLOOKUP($L841,得点換算表!$C$77:$D$86,2),VLOOKUP($L841,得点換算表!$E$77:$F$86,2)),"")</f>
        <v/>
      </c>
      <c r="AM841" s="142" t="str">
        <f>IF($M841&lt;&gt;"",IF($AD841=1,VLOOKUP($M841,得点換算表!$C$87:$D$96,2),VLOOKUP($M841,得点換算表!$E$87:$F$96,2)),"")</f>
        <v/>
      </c>
      <c r="AN841" s="142" t="str">
        <f t="shared" si="49"/>
        <v/>
      </c>
      <c r="AO841" s="143" t="str">
        <f>IF(AND($AN841&lt;&gt;"",$AN841&gt;=8),VLOOKUP($AN841,得点換算表!$I$5:$J$9,2),"")</f>
        <v/>
      </c>
      <c r="AP841" s="105"/>
    </row>
    <row r="842" spans="1:42" x14ac:dyDescent="0.15">
      <c r="A842" s="11"/>
      <c r="B842" s="12"/>
      <c r="C842" s="13"/>
      <c r="D842" s="13"/>
      <c r="E842" s="14"/>
      <c r="F842" s="14"/>
      <c r="G842" s="14"/>
      <c r="H842" s="14"/>
      <c r="I842" s="15"/>
      <c r="J842" s="14"/>
      <c r="K842" s="13"/>
      <c r="L842" s="14"/>
      <c r="M842" s="14"/>
      <c r="N842" s="14"/>
      <c r="O842" s="14"/>
      <c r="P842" s="198"/>
      <c r="Q842" s="198"/>
      <c r="R842" s="198"/>
      <c r="S842" s="198"/>
      <c r="T842" s="198"/>
      <c r="U842" s="198"/>
      <c r="V842" s="198"/>
      <c r="W842" s="202">
        <f t="shared" si="50"/>
        <v>0</v>
      </c>
      <c r="X842" s="14"/>
      <c r="Y842" s="14"/>
      <c r="Z842" s="108"/>
      <c r="AA842" s="114"/>
      <c r="AB842" s="129"/>
      <c r="AC842" s="128"/>
      <c r="AD842" s="142" t="str">
        <f t="shared" si="51"/>
        <v/>
      </c>
      <c r="AE842" s="142" t="str">
        <f>IF($E842&lt;&gt;"",IF($AD842=1,VLOOKUP($E842,得点換算表!$C$5:$D$14,2),VLOOKUP($E842,得点換算表!$E$5:$F$14,2)),"")</f>
        <v/>
      </c>
      <c r="AF842" s="142" t="str">
        <f>IF($F842&lt;&gt;"",IF($AD842=1,VLOOKUP($F842,得点換算表!$C$15:$D$24,2),VLOOKUP($F842,得点換算表!$E$15:$F$24,2)),"")</f>
        <v/>
      </c>
      <c r="AG842" s="142" t="str">
        <f>IF($G842&lt;&gt;"",IF($AD842=1,VLOOKUP($G842,得点換算表!$C$25:$D$34,2),VLOOKUP($G842,得点換算表!$E$25:$F$34,2)),"")</f>
        <v/>
      </c>
      <c r="AH842" s="142" t="str">
        <f>IF($H842&lt;&gt;"",IF($AD842=1,VLOOKUP($H842,得点換算表!$C$35:$D$44,2),VLOOKUP($H842,得点換算表!$E$35:$F$44,2)),"")</f>
        <v/>
      </c>
      <c r="AI842" s="142" t="str">
        <f>IF($I842&lt;&gt;"",IF($AD842=1,VLOOKUP($I842,得点換算表!$C$45:$D$55,2),VLOOKUP($I842,得点換算表!$E$45:$F$55,2)),"")</f>
        <v/>
      </c>
      <c r="AJ842" s="142" t="str">
        <f>IF($J842&lt;&gt;"",IF($AD842=1,VLOOKUP($J842,得点換算表!$C$56:$D$65,2),VLOOKUP($J842,得点換算表!$E$56:$F$65,2)),"")</f>
        <v/>
      </c>
      <c r="AK842" s="142" t="str">
        <f>IF($K842&lt;&gt;"",IF($AD842=1,VLOOKUP($K842,得点換算表!$C$66:$D$76,2),VLOOKUP($K842,得点換算表!$E$66:$F$76,2)),"")</f>
        <v/>
      </c>
      <c r="AL842" s="142" t="str">
        <f>IF($L842&lt;&gt;"",IF($AD842=1,VLOOKUP($L842,得点換算表!$C$77:$D$86,2),VLOOKUP($L842,得点換算表!$E$77:$F$86,2)),"")</f>
        <v/>
      </c>
      <c r="AM842" s="142" t="str">
        <f>IF($M842&lt;&gt;"",IF($AD842=1,VLOOKUP($M842,得点換算表!$C$87:$D$96,2),VLOOKUP($M842,得点換算表!$E$87:$F$96,2)),"")</f>
        <v/>
      </c>
      <c r="AN842" s="142" t="str">
        <f t="shared" si="49"/>
        <v/>
      </c>
      <c r="AO842" s="143" t="str">
        <f>IF(AND($AN842&lt;&gt;"",$AN842&gt;=8),VLOOKUP($AN842,得点換算表!$I$5:$J$9,2),"")</f>
        <v/>
      </c>
      <c r="AP842" s="105"/>
    </row>
    <row r="843" spans="1:42" x14ac:dyDescent="0.15">
      <c r="A843" s="11"/>
      <c r="B843" s="12"/>
      <c r="C843" s="13"/>
      <c r="D843" s="13"/>
      <c r="E843" s="14"/>
      <c r="F843" s="14"/>
      <c r="G843" s="14"/>
      <c r="H843" s="14"/>
      <c r="I843" s="15"/>
      <c r="J843" s="14"/>
      <c r="K843" s="13"/>
      <c r="L843" s="14"/>
      <c r="M843" s="14"/>
      <c r="N843" s="14"/>
      <c r="O843" s="14"/>
      <c r="P843" s="198"/>
      <c r="Q843" s="198"/>
      <c r="R843" s="198"/>
      <c r="S843" s="198"/>
      <c r="T843" s="198"/>
      <c r="U843" s="198"/>
      <c r="V843" s="198"/>
      <c r="W843" s="202">
        <f t="shared" si="50"/>
        <v>0</v>
      </c>
      <c r="X843" s="14"/>
      <c r="Y843" s="14"/>
      <c r="Z843" s="108"/>
      <c r="AA843" s="114"/>
      <c r="AB843" s="129"/>
      <c r="AC843" s="128"/>
      <c r="AD843" s="142" t="str">
        <f t="shared" si="51"/>
        <v/>
      </c>
      <c r="AE843" s="142" t="str">
        <f>IF($E843&lt;&gt;"",IF($AD843=1,VLOOKUP($E843,得点換算表!$C$5:$D$14,2),VLOOKUP($E843,得点換算表!$E$5:$F$14,2)),"")</f>
        <v/>
      </c>
      <c r="AF843" s="142" t="str">
        <f>IF($F843&lt;&gt;"",IF($AD843=1,VLOOKUP($F843,得点換算表!$C$15:$D$24,2),VLOOKUP($F843,得点換算表!$E$15:$F$24,2)),"")</f>
        <v/>
      </c>
      <c r="AG843" s="142" t="str">
        <f>IF($G843&lt;&gt;"",IF($AD843=1,VLOOKUP($G843,得点換算表!$C$25:$D$34,2),VLOOKUP($G843,得点換算表!$E$25:$F$34,2)),"")</f>
        <v/>
      </c>
      <c r="AH843" s="142" t="str">
        <f>IF($H843&lt;&gt;"",IF($AD843=1,VLOOKUP($H843,得点換算表!$C$35:$D$44,2),VLOOKUP($H843,得点換算表!$E$35:$F$44,2)),"")</f>
        <v/>
      </c>
      <c r="AI843" s="142" t="str">
        <f>IF($I843&lt;&gt;"",IF($AD843=1,VLOOKUP($I843,得点換算表!$C$45:$D$55,2),VLOOKUP($I843,得点換算表!$E$45:$F$55,2)),"")</f>
        <v/>
      </c>
      <c r="AJ843" s="142" t="str">
        <f>IF($J843&lt;&gt;"",IF($AD843=1,VLOOKUP($J843,得点換算表!$C$56:$D$65,2),VLOOKUP($J843,得点換算表!$E$56:$F$65,2)),"")</f>
        <v/>
      </c>
      <c r="AK843" s="142" t="str">
        <f>IF($K843&lt;&gt;"",IF($AD843=1,VLOOKUP($K843,得点換算表!$C$66:$D$76,2),VLOOKUP($K843,得点換算表!$E$66:$F$76,2)),"")</f>
        <v/>
      </c>
      <c r="AL843" s="142" t="str">
        <f>IF($L843&lt;&gt;"",IF($AD843=1,VLOOKUP($L843,得点換算表!$C$77:$D$86,2),VLOOKUP($L843,得点換算表!$E$77:$F$86,2)),"")</f>
        <v/>
      </c>
      <c r="AM843" s="142" t="str">
        <f>IF($M843&lt;&gt;"",IF($AD843=1,VLOOKUP($M843,得点換算表!$C$87:$D$96,2),VLOOKUP($M843,得点換算表!$E$87:$F$96,2)),"")</f>
        <v/>
      </c>
      <c r="AN843" s="142" t="str">
        <f t="shared" si="49"/>
        <v/>
      </c>
      <c r="AO843" s="143" t="str">
        <f>IF(AND($AN843&lt;&gt;"",$AN843&gt;=8),VLOOKUP($AN843,得点換算表!$I$5:$J$9,2),"")</f>
        <v/>
      </c>
      <c r="AP843" s="105"/>
    </row>
    <row r="844" spans="1:42" x14ac:dyDescent="0.15">
      <c r="A844" s="11"/>
      <c r="B844" s="12"/>
      <c r="C844" s="13"/>
      <c r="D844" s="13"/>
      <c r="E844" s="14"/>
      <c r="F844" s="14"/>
      <c r="G844" s="14"/>
      <c r="H844" s="14"/>
      <c r="I844" s="15"/>
      <c r="J844" s="14"/>
      <c r="K844" s="13"/>
      <c r="L844" s="14"/>
      <c r="M844" s="14"/>
      <c r="N844" s="14"/>
      <c r="O844" s="14"/>
      <c r="P844" s="198"/>
      <c r="Q844" s="198"/>
      <c r="R844" s="198"/>
      <c r="S844" s="198"/>
      <c r="T844" s="198"/>
      <c r="U844" s="198"/>
      <c r="V844" s="198"/>
      <c r="W844" s="202">
        <f t="shared" si="50"/>
        <v>0</v>
      </c>
      <c r="X844" s="14"/>
      <c r="Y844" s="14"/>
      <c r="Z844" s="108"/>
      <c r="AA844" s="114"/>
      <c r="AB844" s="129"/>
      <c r="AC844" s="128"/>
      <c r="AD844" s="142" t="str">
        <f t="shared" si="51"/>
        <v/>
      </c>
      <c r="AE844" s="142" t="str">
        <f>IF($E844&lt;&gt;"",IF($AD844=1,VLOOKUP($E844,得点換算表!$C$5:$D$14,2),VLOOKUP($E844,得点換算表!$E$5:$F$14,2)),"")</f>
        <v/>
      </c>
      <c r="AF844" s="142" t="str">
        <f>IF($F844&lt;&gt;"",IF($AD844=1,VLOOKUP($F844,得点換算表!$C$15:$D$24,2),VLOOKUP($F844,得点換算表!$E$15:$F$24,2)),"")</f>
        <v/>
      </c>
      <c r="AG844" s="142" t="str">
        <f>IF($G844&lt;&gt;"",IF($AD844=1,VLOOKUP($G844,得点換算表!$C$25:$D$34,2),VLOOKUP($G844,得点換算表!$E$25:$F$34,2)),"")</f>
        <v/>
      </c>
      <c r="AH844" s="142" t="str">
        <f>IF($H844&lt;&gt;"",IF($AD844=1,VLOOKUP($H844,得点換算表!$C$35:$D$44,2),VLOOKUP($H844,得点換算表!$E$35:$F$44,2)),"")</f>
        <v/>
      </c>
      <c r="AI844" s="142" t="str">
        <f>IF($I844&lt;&gt;"",IF($AD844=1,VLOOKUP($I844,得点換算表!$C$45:$D$55,2),VLOOKUP($I844,得点換算表!$E$45:$F$55,2)),"")</f>
        <v/>
      </c>
      <c r="AJ844" s="142" t="str">
        <f>IF($J844&lt;&gt;"",IF($AD844=1,VLOOKUP($J844,得点換算表!$C$56:$D$65,2),VLOOKUP($J844,得点換算表!$E$56:$F$65,2)),"")</f>
        <v/>
      </c>
      <c r="AK844" s="142" t="str">
        <f>IF($K844&lt;&gt;"",IF($AD844=1,VLOOKUP($K844,得点換算表!$C$66:$D$76,2),VLOOKUP($K844,得点換算表!$E$66:$F$76,2)),"")</f>
        <v/>
      </c>
      <c r="AL844" s="142" t="str">
        <f>IF($L844&lt;&gt;"",IF($AD844=1,VLOOKUP($L844,得点換算表!$C$77:$D$86,2),VLOOKUP($L844,得点換算表!$E$77:$F$86,2)),"")</f>
        <v/>
      </c>
      <c r="AM844" s="142" t="str">
        <f>IF($M844&lt;&gt;"",IF($AD844=1,VLOOKUP($M844,得点換算表!$C$87:$D$96,2),VLOOKUP($M844,得点換算表!$E$87:$F$96,2)),"")</f>
        <v/>
      </c>
      <c r="AN844" s="142" t="str">
        <f t="shared" si="49"/>
        <v/>
      </c>
      <c r="AO844" s="143" t="str">
        <f>IF(AND($AN844&lt;&gt;"",$AN844&gt;=8),VLOOKUP($AN844,得点換算表!$I$5:$J$9,2),"")</f>
        <v/>
      </c>
      <c r="AP844" s="105"/>
    </row>
    <row r="845" spans="1:42" x14ac:dyDescent="0.15">
      <c r="A845" s="11"/>
      <c r="B845" s="12"/>
      <c r="C845" s="13"/>
      <c r="D845" s="13"/>
      <c r="E845" s="14"/>
      <c r="F845" s="14"/>
      <c r="G845" s="14"/>
      <c r="H845" s="14"/>
      <c r="I845" s="15"/>
      <c r="J845" s="14"/>
      <c r="K845" s="13"/>
      <c r="L845" s="14"/>
      <c r="M845" s="14"/>
      <c r="N845" s="14"/>
      <c r="O845" s="14"/>
      <c r="P845" s="198"/>
      <c r="Q845" s="198"/>
      <c r="R845" s="198"/>
      <c r="S845" s="198"/>
      <c r="T845" s="198"/>
      <c r="U845" s="198"/>
      <c r="V845" s="198"/>
      <c r="W845" s="202">
        <f t="shared" si="50"/>
        <v>0</v>
      </c>
      <c r="X845" s="14"/>
      <c r="Y845" s="14"/>
      <c r="Z845" s="108"/>
      <c r="AA845" s="114"/>
      <c r="AB845" s="129"/>
      <c r="AC845" s="128"/>
      <c r="AD845" s="142" t="str">
        <f t="shared" si="51"/>
        <v/>
      </c>
      <c r="AE845" s="142" t="str">
        <f>IF($E845&lt;&gt;"",IF($AD845=1,VLOOKUP($E845,得点換算表!$C$5:$D$14,2),VLOOKUP($E845,得点換算表!$E$5:$F$14,2)),"")</f>
        <v/>
      </c>
      <c r="AF845" s="142" t="str">
        <f>IF($F845&lt;&gt;"",IF($AD845=1,VLOOKUP($F845,得点換算表!$C$15:$D$24,2),VLOOKUP($F845,得点換算表!$E$15:$F$24,2)),"")</f>
        <v/>
      </c>
      <c r="AG845" s="142" t="str">
        <f>IF($G845&lt;&gt;"",IF($AD845=1,VLOOKUP($G845,得点換算表!$C$25:$D$34,2),VLOOKUP($G845,得点換算表!$E$25:$F$34,2)),"")</f>
        <v/>
      </c>
      <c r="AH845" s="142" t="str">
        <f>IF($H845&lt;&gt;"",IF($AD845=1,VLOOKUP($H845,得点換算表!$C$35:$D$44,2),VLOOKUP($H845,得点換算表!$E$35:$F$44,2)),"")</f>
        <v/>
      </c>
      <c r="AI845" s="142" t="str">
        <f>IF($I845&lt;&gt;"",IF($AD845=1,VLOOKUP($I845,得点換算表!$C$45:$D$55,2),VLOOKUP($I845,得点換算表!$E$45:$F$55,2)),"")</f>
        <v/>
      </c>
      <c r="AJ845" s="142" t="str">
        <f>IF($J845&lt;&gt;"",IF($AD845=1,VLOOKUP($J845,得点換算表!$C$56:$D$65,2),VLOOKUP($J845,得点換算表!$E$56:$F$65,2)),"")</f>
        <v/>
      </c>
      <c r="AK845" s="142" t="str">
        <f>IF($K845&lt;&gt;"",IF($AD845=1,VLOOKUP($K845,得点換算表!$C$66:$D$76,2),VLOOKUP($K845,得点換算表!$E$66:$F$76,2)),"")</f>
        <v/>
      </c>
      <c r="AL845" s="142" t="str">
        <f>IF($L845&lt;&gt;"",IF($AD845=1,VLOOKUP($L845,得点換算表!$C$77:$D$86,2),VLOOKUP($L845,得点換算表!$E$77:$F$86,2)),"")</f>
        <v/>
      </c>
      <c r="AM845" s="142" t="str">
        <f>IF($M845&lt;&gt;"",IF($AD845=1,VLOOKUP($M845,得点換算表!$C$87:$D$96,2),VLOOKUP($M845,得点換算表!$E$87:$F$96,2)),"")</f>
        <v/>
      </c>
      <c r="AN845" s="142" t="str">
        <f t="shared" si="49"/>
        <v/>
      </c>
      <c r="AO845" s="143" t="str">
        <f>IF(AND($AN845&lt;&gt;"",$AN845&gt;=8),VLOOKUP($AN845,得点換算表!$I$5:$J$9,2),"")</f>
        <v/>
      </c>
      <c r="AP845" s="105"/>
    </row>
    <row r="846" spans="1:42" x14ac:dyDescent="0.15">
      <c r="A846" s="11"/>
      <c r="B846" s="12"/>
      <c r="C846" s="13"/>
      <c r="D846" s="13"/>
      <c r="E846" s="14"/>
      <c r="F846" s="14"/>
      <c r="G846" s="14"/>
      <c r="H846" s="14"/>
      <c r="I846" s="15"/>
      <c r="J846" s="14"/>
      <c r="K846" s="13"/>
      <c r="L846" s="14"/>
      <c r="M846" s="14"/>
      <c r="N846" s="14"/>
      <c r="O846" s="14"/>
      <c r="P846" s="198"/>
      <c r="Q846" s="198"/>
      <c r="R846" s="198"/>
      <c r="S846" s="198"/>
      <c r="T846" s="198"/>
      <c r="U846" s="198"/>
      <c r="V846" s="198"/>
      <c r="W846" s="202">
        <f t="shared" si="50"/>
        <v>0</v>
      </c>
      <c r="X846" s="14"/>
      <c r="Y846" s="14"/>
      <c r="Z846" s="108"/>
      <c r="AA846" s="114"/>
      <c r="AB846" s="129"/>
      <c r="AC846" s="128"/>
      <c r="AD846" s="142" t="str">
        <f t="shared" si="51"/>
        <v/>
      </c>
      <c r="AE846" s="142" t="str">
        <f>IF($E846&lt;&gt;"",IF($AD846=1,VLOOKUP($E846,得点換算表!$C$5:$D$14,2),VLOOKUP($E846,得点換算表!$E$5:$F$14,2)),"")</f>
        <v/>
      </c>
      <c r="AF846" s="142" t="str">
        <f>IF($F846&lt;&gt;"",IF($AD846=1,VLOOKUP($F846,得点換算表!$C$15:$D$24,2),VLOOKUP($F846,得点換算表!$E$15:$F$24,2)),"")</f>
        <v/>
      </c>
      <c r="AG846" s="142" t="str">
        <f>IF($G846&lt;&gt;"",IF($AD846=1,VLOOKUP($G846,得点換算表!$C$25:$D$34,2),VLOOKUP($G846,得点換算表!$E$25:$F$34,2)),"")</f>
        <v/>
      </c>
      <c r="AH846" s="142" t="str">
        <f>IF($H846&lt;&gt;"",IF($AD846=1,VLOOKUP($H846,得点換算表!$C$35:$D$44,2),VLOOKUP($H846,得点換算表!$E$35:$F$44,2)),"")</f>
        <v/>
      </c>
      <c r="AI846" s="142" t="str">
        <f>IF($I846&lt;&gt;"",IF($AD846=1,VLOOKUP($I846,得点換算表!$C$45:$D$55,2),VLOOKUP($I846,得点換算表!$E$45:$F$55,2)),"")</f>
        <v/>
      </c>
      <c r="AJ846" s="142" t="str">
        <f>IF($J846&lt;&gt;"",IF($AD846=1,VLOOKUP($J846,得点換算表!$C$56:$D$65,2),VLOOKUP($J846,得点換算表!$E$56:$F$65,2)),"")</f>
        <v/>
      </c>
      <c r="AK846" s="142" t="str">
        <f>IF($K846&lt;&gt;"",IF($AD846=1,VLOOKUP($K846,得点換算表!$C$66:$D$76,2),VLOOKUP($K846,得点換算表!$E$66:$F$76,2)),"")</f>
        <v/>
      </c>
      <c r="AL846" s="142" t="str">
        <f>IF($L846&lt;&gt;"",IF($AD846=1,VLOOKUP($L846,得点換算表!$C$77:$D$86,2),VLOOKUP($L846,得点換算表!$E$77:$F$86,2)),"")</f>
        <v/>
      </c>
      <c r="AM846" s="142" t="str">
        <f>IF($M846&lt;&gt;"",IF($AD846=1,VLOOKUP($M846,得点換算表!$C$87:$D$96,2),VLOOKUP($M846,得点換算表!$E$87:$F$96,2)),"")</f>
        <v/>
      </c>
      <c r="AN846" s="142" t="str">
        <f t="shared" si="49"/>
        <v/>
      </c>
      <c r="AO846" s="143" t="str">
        <f>IF(AND($AN846&lt;&gt;"",$AN846&gt;=8),VLOOKUP($AN846,得点換算表!$I$5:$J$9,2),"")</f>
        <v/>
      </c>
      <c r="AP846" s="105"/>
    </row>
    <row r="847" spans="1:42" x14ac:dyDescent="0.15">
      <c r="A847" s="11"/>
      <c r="B847" s="12"/>
      <c r="C847" s="13"/>
      <c r="D847" s="13"/>
      <c r="E847" s="14"/>
      <c r="F847" s="14"/>
      <c r="G847" s="14"/>
      <c r="H847" s="14"/>
      <c r="I847" s="15"/>
      <c r="J847" s="14"/>
      <c r="K847" s="13"/>
      <c r="L847" s="14"/>
      <c r="M847" s="14"/>
      <c r="N847" s="14"/>
      <c r="O847" s="14"/>
      <c r="P847" s="198"/>
      <c r="Q847" s="198"/>
      <c r="R847" s="198"/>
      <c r="S847" s="198"/>
      <c r="T847" s="198"/>
      <c r="U847" s="198"/>
      <c r="V847" s="198"/>
      <c r="W847" s="202">
        <f t="shared" si="50"/>
        <v>0</v>
      </c>
      <c r="X847" s="14"/>
      <c r="Y847" s="14"/>
      <c r="Z847" s="108"/>
      <c r="AA847" s="114"/>
      <c r="AB847" s="129"/>
      <c r="AC847" s="128"/>
      <c r="AD847" s="142" t="str">
        <f t="shared" si="51"/>
        <v/>
      </c>
      <c r="AE847" s="142" t="str">
        <f>IF($E847&lt;&gt;"",IF($AD847=1,VLOOKUP($E847,得点換算表!$C$5:$D$14,2),VLOOKUP($E847,得点換算表!$E$5:$F$14,2)),"")</f>
        <v/>
      </c>
      <c r="AF847" s="142" t="str">
        <f>IF($F847&lt;&gt;"",IF($AD847=1,VLOOKUP($F847,得点換算表!$C$15:$D$24,2),VLOOKUP($F847,得点換算表!$E$15:$F$24,2)),"")</f>
        <v/>
      </c>
      <c r="AG847" s="142" t="str">
        <f>IF($G847&lt;&gt;"",IF($AD847=1,VLOOKUP($G847,得点換算表!$C$25:$D$34,2),VLOOKUP($G847,得点換算表!$E$25:$F$34,2)),"")</f>
        <v/>
      </c>
      <c r="AH847" s="142" t="str">
        <f>IF($H847&lt;&gt;"",IF($AD847=1,VLOOKUP($H847,得点換算表!$C$35:$D$44,2),VLOOKUP($H847,得点換算表!$E$35:$F$44,2)),"")</f>
        <v/>
      </c>
      <c r="AI847" s="142" t="str">
        <f>IF($I847&lt;&gt;"",IF($AD847=1,VLOOKUP($I847,得点換算表!$C$45:$D$55,2),VLOOKUP($I847,得点換算表!$E$45:$F$55,2)),"")</f>
        <v/>
      </c>
      <c r="AJ847" s="142" t="str">
        <f>IF($J847&lt;&gt;"",IF($AD847=1,VLOOKUP($J847,得点換算表!$C$56:$D$65,2),VLOOKUP($J847,得点換算表!$E$56:$F$65,2)),"")</f>
        <v/>
      </c>
      <c r="AK847" s="142" t="str">
        <f>IF($K847&lt;&gt;"",IF($AD847=1,VLOOKUP($K847,得点換算表!$C$66:$D$76,2),VLOOKUP($K847,得点換算表!$E$66:$F$76,2)),"")</f>
        <v/>
      </c>
      <c r="AL847" s="142" t="str">
        <f>IF($L847&lt;&gt;"",IF($AD847=1,VLOOKUP($L847,得点換算表!$C$77:$D$86,2),VLOOKUP($L847,得点換算表!$E$77:$F$86,2)),"")</f>
        <v/>
      </c>
      <c r="AM847" s="142" t="str">
        <f>IF($M847&lt;&gt;"",IF($AD847=1,VLOOKUP($M847,得点換算表!$C$87:$D$96,2),VLOOKUP($M847,得点換算表!$E$87:$F$96,2)),"")</f>
        <v/>
      </c>
      <c r="AN847" s="142" t="str">
        <f t="shared" si="49"/>
        <v/>
      </c>
      <c r="AO847" s="143" t="str">
        <f>IF(AND($AN847&lt;&gt;"",$AN847&gt;=8),VLOOKUP($AN847,得点換算表!$I$5:$J$9,2),"")</f>
        <v/>
      </c>
      <c r="AP847" s="105"/>
    </row>
    <row r="848" spans="1:42" x14ac:dyDescent="0.15">
      <c r="A848" s="11"/>
      <c r="B848" s="12"/>
      <c r="C848" s="13"/>
      <c r="D848" s="13"/>
      <c r="E848" s="14"/>
      <c r="F848" s="14"/>
      <c r="G848" s="14"/>
      <c r="H848" s="14"/>
      <c r="I848" s="15"/>
      <c r="J848" s="14"/>
      <c r="K848" s="13"/>
      <c r="L848" s="14"/>
      <c r="M848" s="14"/>
      <c r="N848" s="14"/>
      <c r="O848" s="14"/>
      <c r="P848" s="198"/>
      <c r="Q848" s="198"/>
      <c r="R848" s="198"/>
      <c r="S848" s="198"/>
      <c r="T848" s="198"/>
      <c r="U848" s="198"/>
      <c r="V848" s="198"/>
      <c r="W848" s="202">
        <f t="shared" si="50"/>
        <v>0</v>
      </c>
      <c r="X848" s="14"/>
      <c r="Y848" s="14"/>
      <c r="Z848" s="108"/>
      <c r="AA848" s="114"/>
      <c r="AB848" s="129"/>
      <c r="AC848" s="128"/>
      <c r="AD848" s="142" t="str">
        <f t="shared" si="51"/>
        <v/>
      </c>
      <c r="AE848" s="142" t="str">
        <f>IF($E848&lt;&gt;"",IF($AD848=1,VLOOKUP($E848,得点換算表!$C$5:$D$14,2),VLOOKUP($E848,得点換算表!$E$5:$F$14,2)),"")</f>
        <v/>
      </c>
      <c r="AF848" s="142" t="str">
        <f>IF($F848&lt;&gt;"",IF($AD848=1,VLOOKUP($F848,得点換算表!$C$15:$D$24,2),VLOOKUP($F848,得点換算表!$E$15:$F$24,2)),"")</f>
        <v/>
      </c>
      <c r="AG848" s="142" t="str">
        <f>IF($G848&lt;&gt;"",IF($AD848=1,VLOOKUP($G848,得点換算表!$C$25:$D$34,2),VLOOKUP($G848,得点換算表!$E$25:$F$34,2)),"")</f>
        <v/>
      </c>
      <c r="AH848" s="142" t="str">
        <f>IF($H848&lt;&gt;"",IF($AD848=1,VLOOKUP($H848,得点換算表!$C$35:$D$44,2),VLOOKUP($H848,得点換算表!$E$35:$F$44,2)),"")</f>
        <v/>
      </c>
      <c r="AI848" s="142" t="str">
        <f>IF($I848&lt;&gt;"",IF($AD848=1,VLOOKUP($I848,得点換算表!$C$45:$D$55,2),VLOOKUP($I848,得点換算表!$E$45:$F$55,2)),"")</f>
        <v/>
      </c>
      <c r="AJ848" s="142" t="str">
        <f>IF($J848&lt;&gt;"",IF($AD848=1,VLOOKUP($J848,得点換算表!$C$56:$D$65,2),VLOOKUP($J848,得点換算表!$E$56:$F$65,2)),"")</f>
        <v/>
      </c>
      <c r="AK848" s="142" t="str">
        <f>IF($K848&lt;&gt;"",IF($AD848=1,VLOOKUP($K848,得点換算表!$C$66:$D$76,2),VLOOKUP($K848,得点換算表!$E$66:$F$76,2)),"")</f>
        <v/>
      </c>
      <c r="AL848" s="142" t="str">
        <f>IF($L848&lt;&gt;"",IF($AD848=1,VLOOKUP($L848,得点換算表!$C$77:$D$86,2),VLOOKUP($L848,得点換算表!$E$77:$F$86,2)),"")</f>
        <v/>
      </c>
      <c r="AM848" s="142" t="str">
        <f>IF($M848&lt;&gt;"",IF($AD848=1,VLOOKUP($M848,得点換算表!$C$87:$D$96,2),VLOOKUP($M848,得点換算表!$E$87:$F$96,2)),"")</f>
        <v/>
      </c>
      <c r="AN848" s="142" t="str">
        <f t="shared" si="49"/>
        <v/>
      </c>
      <c r="AO848" s="143" t="str">
        <f>IF(AND($AN848&lt;&gt;"",$AN848&gt;=8),VLOOKUP($AN848,得点換算表!$I$5:$J$9,2),"")</f>
        <v/>
      </c>
      <c r="AP848" s="105"/>
    </row>
    <row r="849" spans="1:42" x14ac:dyDescent="0.15">
      <c r="A849" s="11"/>
      <c r="B849" s="12"/>
      <c r="C849" s="13"/>
      <c r="D849" s="13"/>
      <c r="E849" s="14"/>
      <c r="F849" s="14"/>
      <c r="G849" s="14"/>
      <c r="H849" s="14"/>
      <c r="I849" s="15"/>
      <c r="J849" s="14"/>
      <c r="K849" s="13"/>
      <c r="L849" s="14"/>
      <c r="M849" s="14"/>
      <c r="N849" s="14"/>
      <c r="O849" s="14"/>
      <c r="P849" s="198"/>
      <c r="Q849" s="198"/>
      <c r="R849" s="198"/>
      <c r="S849" s="198"/>
      <c r="T849" s="198"/>
      <c r="U849" s="198"/>
      <c r="V849" s="198"/>
      <c r="W849" s="202">
        <f t="shared" si="50"/>
        <v>0</v>
      </c>
      <c r="X849" s="14"/>
      <c r="Y849" s="14"/>
      <c r="Z849" s="108"/>
      <c r="AA849" s="114"/>
      <c r="AB849" s="129"/>
      <c r="AC849" s="128"/>
      <c r="AD849" s="142" t="str">
        <f t="shared" si="51"/>
        <v/>
      </c>
      <c r="AE849" s="142" t="str">
        <f>IF($E849&lt;&gt;"",IF($AD849=1,VLOOKUP($E849,得点換算表!$C$5:$D$14,2),VLOOKUP($E849,得点換算表!$E$5:$F$14,2)),"")</f>
        <v/>
      </c>
      <c r="AF849" s="142" t="str">
        <f>IF($F849&lt;&gt;"",IF($AD849=1,VLOOKUP($F849,得点換算表!$C$15:$D$24,2),VLOOKUP($F849,得点換算表!$E$15:$F$24,2)),"")</f>
        <v/>
      </c>
      <c r="AG849" s="142" t="str">
        <f>IF($G849&lt;&gt;"",IF($AD849=1,VLOOKUP($G849,得点換算表!$C$25:$D$34,2),VLOOKUP($G849,得点換算表!$E$25:$F$34,2)),"")</f>
        <v/>
      </c>
      <c r="AH849" s="142" t="str">
        <f>IF($H849&lt;&gt;"",IF($AD849=1,VLOOKUP($H849,得点換算表!$C$35:$D$44,2),VLOOKUP($H849,得点換算表!$E$35:$F$44,2)),"")</f>
        <v/>
      </c>
      <c r="AI849" s="142" t="str">
        <f>IF($I849&lt;&gt;"",IF($AD849=1,VLOOKUP($I849,得点換算表!$C$45:$D$55,2),VLOOKUP($I849,得点換算表!$E$45:$F$55,2)),"")</f>
        <v/>
      </c>
      <c r="AJ849" s="142" t="str">
        <f>IF($J849&lt;&gt;"",IF($AD849=1,VLOOKUP($J849,得点換算表!$C$56:$D$65,2),VLOOKUP($J849,得点換算表!$E$56:$F$65,2)),"")</f>
        <v/>
      </c>
      <c r="AK849" s="142" t="str">
        <f>IF($K849&lt;&gt;"",IF($AD849=1,VLOOKUP($K849,得点換算表!$C$66:$D$76,2),VLOOKUP($K849,得点換算表!$E$66:$F$76,2)),"")</f>
        <v/>
      </c>
      <c r="AL849" s="142" t="str">
        <f>IF($L849&lt;&gt;"",IF($AD849=1,VLOOKUP($L849,得点換算表!$C$77:$D$86,2),VLOOKUP($L849,得点換算表!$E$77:$F$86,2)),"")</f>
        <v/>
      </c>
      <c r="AM849" s="142" t="str">
        <f>IF($M849&lt;&gt;"",IF($AD849=1,VLOOKUP($M849,得点換算表!$C$87:$D$96,2),VLOOKUP($M849,得点換算表!$E$87:$F$96,2)),"")</f>
        <v/>
      </c>
      <c r="AN849" s="142" t="str">
        <f t="shared" si="49"/>
        <v/>
      </c>
      <c r="AO849" s="143" t="str">
        <f>IF(AND($AN849&lt;&gt;"",$AN849&gt;=8),VLOOKUP($AN849,得点換算表!$I$5:$J$9,2),"")</f>
        <v/>
      </c>
      <c r="AP849" s="105"/>
    </row>
    <row r="850" spans="1:42" x14ac:dyDescent="0.15">
      <c r="A850" s="11"/>
      <c r="B850" s="12"/>
      <c r="C850" s="13"/>
      <c r="D850" s="13"/>
      <c r="E850" s="14"/>
      <c r="F850" s="14"/>
      <c r="G850" s="14"/>
      <c r="H850" s="14"/>
      <c r="I850" s="15"/>
      <c r="J850" s="14"/>
      <c r="K850" s="13"/>
      <c r="L850" s="14"/>
      <c r="M850" s="14"/>
      <c r="N850" s="14"/>
      <c r="O850" s="14"/>
      <c r="P850" s="198"/>
      <c r="Q850" s="198"/>
      <c r="R850" s="198"/>
      <c r="S850" s="198"/>
      <c r="T850" s="198"/>
      <c r="U850" s="198"/>
      <c r="V850" s="198"/>
      <c r="W850" s="202">
        <f t="shared" si="50"/>
        <v>0</v>
      </c>
      <c r="X850" s="14"/>
      <c r="Y850" s="14"/>
      <c r="Z850" s="108"/>
      <c r="AA850" s="114"/>
      <c r="AB850" s="129"/>
      <c r="AC850" s="128"/>
      <c r="AD850" s="142" t="str">
        <f t="shared" si="51"/>
        <v/>
      </c>
      <c r="AE850" s="142" t="str">
        <f>IF($E850&lt;&gt;"",IF($AD850=1,VLOOKUP($E850,得点換算表!$C$5:$D$14,2),VLOOKUP($E850,得点換算表!$E$5:$F$14,2)),"")</f>
        <v/>
      </c>
      <c r="AF850" s="142" t="str">
        <f>IF($F850&lt;&gt;"",IF($AD850=1,VLOOKUP($F850,得点換算表!$C$15:$D$24,2),VLOOKUP($F850,得点換算表!$E$15:$F$24,2)),"")</f>
        <v/>
      </c>
      <c r="AG850" s="142" t="str">
        <f>IF($G850&lt;&gt;"",IF($AD850=1,VLOOKUP($G850,得点換算表!$C$25:$D$34,2),VLOOKUP($G850,得点換算表!$E$25:$F$34,2)),"")</f>
        <v/>
      </c>
      <c r="AH850" s="142" t="str">
        <f>IF($H850&lt;&gt;"",IF($AD850=1,VLOOKUP($H850,得点換算表!$C$35:$D$44,2),VLOOKUP($H850,得点換算表!$E$35:$F$44,2)),"")</f>
        <v/>
      </c>
      <c r="AI850" s="142" t="str">
        <f>IF($I850&lt;&gt;"",IF($AD850=1,VLOOKUP($I850,得点換算表!$C$45:$D$55,2),VLOOKUP($I850,得点換算表!$E$45:$F$55,2)),"")</f>
        <v/>
      </c>
      <c r="AJ850" s="142" t="str">
        <f>IF($J850&lt;&gt;"",IF($AD850=1,VLOOKUP($J850,得点換算表!$C$56:$D$65,2),VLOOKUP($J850,得点換算表!$E$56:$F$65,2)),"")</f>
        <v/>
      </c>
      <c r="AK850" s="142" t="str">
        <f>IF($K850&lt;&gt;"",IF($AD850=1,VLOOKUP($K850,得点換算表!$C$66:$D$76,2),VLOOKUP($K850,得点換算表!$E$66:$F$76,2)),"")</f>
        <v/>
      </c>
      <c r="AL850" s="142" t="str">
        <f>IF($L850&lt;&gt;"",IF($AD850=1,VLOOKUP($L850,得点換算表!$C$77:$D$86,2),VLOOKUP($L850,得点換算表!$E$77:$F$86,2)),"")</f>
        <v/>
      </c>
      <c r="AM850" s="142" t="str">
        <f>IF($M850&lt;&gt;"",IF($AD850=1,VLOOKUP($M850,得点換算表!$C$87:$D$96,2),VLOOKUP($M850,得点換算表!$E$87:$F$96,2)),"")</f>
        <v/>
      </c>
      <c r="AN850" s="142" t="str">
        <f t="shared" si="49"/>
        <v/>
      </c>
      <c r="AO850" s="143" t="str">
        <f>IF(AND($AN850&lt;&gt;"",$AN850&gt;=8),VLOOKUP($AN850,得点換算表!$I$5:$J$9,2),"")</f>
        <v/>
      </c>
      <c r="AP850" s="105"/>
    </row>
    <row r="851" spans="1:42" x14ac:dyDescent="0.15">
      <c r="A851" s="11"/>
      <c r="B851" s="12"/>
      <c r="C851" s="13"/>
      <c r="D851" s="13"/>
      <c r="E851" s="14"/>
      <c r="F851" s="14"/>
      <c r="G851" s="14"/>
      <c r="H851" s="14"/>
      <c r="I851" s="15"/>
      <c r="J851" s="14"/>
      <c r="K851" s="13"/>
      <c r="L851" s="14"/>
      <c r="M851" s="14"/>
      <c r="N851" s="14"/>
      <c r="O851" s="14"/>
      <c r="P851" s="198"/>
      <c r="Q851" s="198"/>
      <c r="R851" s="198"/>
      <c r="S851" s="198"/>
      <c r="T851" s="198"/>
      <c r="U851" s="198"/>
      <c r="V851" s="198"/>
      <c r="W851" s="202">
        <f t="shared" si="50"/>
        <v>0</v>
      </c>
      <c r="X851" s="14"/>
      <c r="Y851" s="14"/>
      <c r="Z851" s="108"/>
      <c r="AA851" s="114"/>
      <c r="AB851" s="129"/>
      <c r="AC851" s="128"/>
      <c r="AD851" s="142" t="str">
        <f t="shared" si="51"/>
        <v/>
      </c>
      <c r="AE851" s="142" t="str">
        <f>IF($E851&lt;&gt;"",IF($AD851=1,VLOOKUP($E851,得点換算表!$C$5:$D$14,2),VLOOKUP($E851,得点換算表!$E$5:$F$14,2)),"")</f>
        <v/>
      </c>
      <c r="AF851" s="142" t="str">
        <f>IF($F851&lt;&gt;"",IF($AD851=1,VLOOKUP($F851,得点換算表!$C$15:$D$24,2),VLOOKUP($F851,得点換算表!$E$15:$F$24,2)),"")</f>
        <v/>
      </c>
      <c r="AG851" s="142" t="str">
        <f>IF($G851&lt;&gt;"",IF($AD851=1,VLOOKUP($G851,得点換算表!$C$25:$D$34,2),VLOOKUP($G851,得点換算表!$E$25:$F$34,2)),"")</f>
        <v/>
      </c>
      <c r="AH851" s="142" t="str">
        <f>IF($H851&lt;&gt;"",IF($AD851=1,VLOOKUP($H851,得点換算表!$C$35:$D$44,2),VLOOKUP($H851,得点換算表!$E$35:$F$44,2)),"")</f>
        <v/>
      </c>
      <c r="AI851" s="142" t="str">
        <f>IF($I851&lt;&gt;"",IF($AD851=1,VLOOKUP($I851,得点換算表!$C$45:$D$55,2),VLOOKUP($I851,得点換算表!$E$45:$F$55,2)),"")</f>
        <v/>
      </c>
      <c r="AJ851" s="142" t="str">
        <f>IF($J851&lt;&gt;"",IF($AD851=1,VLOOKUP($J851,得点換算表!$C$56:$D$65,2),VLOOKUP($J851,得点換算表!$E$56:$F$65,2)),"")</f>
        <v/>
      </c>
      <c r="AK851" s="142" t="str">
        <f>IF($K851&lt;&gt;"",IF($AD851=1,VLOOKUP($K851,得点換算表!$C$66:$D$76,2),VLOOKUP($K851,得点換算表!$E$66:$F$76,2)),"")</f>
        <v/>
      </c>
      <c r="AL851" s="142" t="str">
        <f>IF($L851&lt;&gt;"",IF($AD851=1,VLOOKUP($L851,得点換算表!$C$77:$D$86,2),VLOOKUP($L851,得点換算表!$E$77:$F$86,2)),"")</f>
        <v/>
      </c>
      <c r="AM851" s="142" t="str">
        <f>IF($M851&lt;&gt;"",IF($AD851=1,VLOOKUP($M851,得点換算表!$C$87:$D$96,2),VLOOKUP($M851,得点換算表!$E$87:$F$96,2)),"")</f>
        <v/>
      </c>
      <c r="AN851" s="142" t="str">
        <f t="shared" si="49"/>
        <v/>
      </c>
      <c r="AO851" s="143" t="str">
        <f>IF(AND($AN851&lt;&gt;"",$AN851&gt;=8),VLOOKUP($AN851,得点換算表!$I$5:$J$9,2),"")</f>
        <v/>
      </c>
      <c r="AP851" s="105"/>
    </row>
    <row r="852" spans="1:42" x14ac:dyDescent="0.15">
      <c r="A852" s="11"/>
      <c r="B852" s="12"/>
      <c r="C852" s="13"/>
      <c r="D852" s="13"/>
      <c r="E852" s="14"/>
      <c r="F852" s="14"/>
      <c r="G852" s="14"/>
      <c r="H852" s="14"/>
      <c r="I852" s="15"/>
      <c r="J852" s="14"/>
      <c r="K852" s="13"/>
      <c r="L852" s="14"/>
      <c r="M852" s="14"/>
      <c r="N852" s="14"/>
      <c r="O852" s="14"/>
      <c r="P852" s="198"/>
      <c r="Q852" s="198"/>
      <c r="R852" s="198"/>
      <c r="S852" s="198"/>
      <c r="T852" s="198"/>
      <c r="U852" s="198"/>
      <c r="V852" s="198"/>
      <c r="W852" s="202">
        <f t="shared" si="50"/>
        <v>0</v>
      </c>
      <c r="X852" s="14"/>
      <c r="Y852" s="14"/>
      <c r="Z852" s="108"/>
      <c r="AA852" s="114"/>
      <c r="AB852" s="129"/>
      <c r="AC852" s="128"/>
      <c r="AD852" s="142" t="str">
        <f t="shared" si="51"/>
        <v/>
      </c>
      <c r="AE852" s="142" t="str">
        <f>IF($E852&lt;&gt;"",IF($AD852=1,VLOOKUP($E852,得点換算表!$C$5:$D$14,2),VLOOKUP($E852,得点換算表!$E$5:$F$14,2)),"")</f>
        <v/>
      </c>
      <c r="AF852" s="142" t="str">
        <f>IF($F852&lt;&gt;"",IF($AD852=1,VLOOKUP($F852,得点換算表!$C$15:$D$24,2),VLOOKUP($F852,得点換算表!$E$15:$F$24,2)),"")</f>
        <v/>
      </c>
      <c r="AG852" s="142" t="str">
        <f>IF($G852&lt;&gt;"",IF($AD852=1,VLOOKUP($G852,得点換算表!$C$25:$D$34,2),VLOOKUP($G852,得点換算表!$E$25:$F$34,2)),"")</f>
        <v/>
      </c>
      <c r="AH852" s="142" t="str">
        <f>IF($H852&lt;&gt;"",IF($AD852=1,VLOOKUP($H852,得点換算表!$C$35:$D$44,2),VLOOKUP($H852,得点換算表!$E$35:$F$44,2)),"")</f>
        <v/>
      </c>
      <c r="AI852" s="142" t="str">
        <f>IF($I852&lt;&gt;"",IF($AD852=1,VLOOKUP($I852,得点換算表!$C$45:$D$55,2),VLOOKUP($I852,得点換算表!$E$45:$F$55,2)),"")</f>
        <v/>
      </c>
      <c r="AJ852" s="142" t="str">
        <f>IF($J852&lt;&gt;"",IF($AD852=1,VLOOKUP($J852,得点換算表!$C$56:$D$65,2),VLOOKUP($J852,得点換算表!$E$56:$F$65,2)),"")</f>
        <v/>
      </c>
      <c r="AK852" s="142" t="str">
        <f>IF($K852&lt;&gt;"",IF($AD852=1,VLOOKUP($K852,得点換算表!$C$66:$D$76,2),VLOOKUP($K852,得点換算表!$E$66:$F$76,2)),"")</f>
        <v/>
      </c>
      <c r="AL852" s="142" t="str">
        <f>IF($L852&lt;&gt;"",IF($AD852=1,VLOOKUP($L852,得点換算表!$C$77:$D$86,2),VLOOKUP($L852,得点換算表!$E$77:$F$86,2)),"")</f>
        <v/>
      </c>
      <c r="AM852" s="142" t="str">
        <f>IF($M852&lt;&gt;"",IF($AD852=1,VLOOKUP($M852,得点換算表!$C$87:$D$96,2),VLOOKUP($M852,得点換算表!$E$87:$F$96,2)),"")</f>
        <v/>
      </c>
      <c r="AN852" s="142" t="str">
        <f t="shared" si="49"/>
        <v/>
      </c>
      <c r="AO852" s="143" t="str">
        <f>IF(AND($AN852&lt;&gt;"",$AN852&gt;=8),VLOOKUP($AN852,得点換算表!$I$5:$J$9,2),"")</f>
        <v/>
      </c>
      <c r="AP852" s="105"/>
    </row>
    <row r="853" spans="1:42" x14ac:dyDescent="0.15">
      <c r="A853" s="11"/>
      <c r="B853" s="12"/>
      <c r="C853" s="13"/>
      <c r="D853" s="13"/>
      <c r="E853" s="14"/>
      <c r="F853" s="14"/>
      <c r="G853" s="14"/>
      <c r="H853" s="14"/>
      <c r="I853" s="15"/>
      <c r="J853" s="14"/>
      <c r="K853" s="13"/>
      <c r="L853" s="14"/>
      <c r="M853" s="14"/>
      <c r="N853" s="14"/>
      <c r="O853" s="14"/>
      <c r="P853" s="198"/>
      <c r="Q853" s="198"/>
      <c r="R853" s="198"/>
      <c r="S853" s="198"/>
      <c r="T853" s="198"/>
      <c r="U853" s="198"/>
      <c r="V853" s="198"/>
      <c r="W853" s="202">
        <f t="shared" si="50"/>
        <v>0</v>
      </c>
      <c r="X853" s="14"/>
      <c r="Y853" s="14"/>
      <c r="Z853" s="108"/>
      <c r="AA853" s="114"/>
      <c r="AB853" s="129"/>
      <c r="AC853" s="128"/>
      <c r="AD853" s="142" t="str">
        <f t="shared" si="51"/>
        <v/>
      </c>
      <c r="AE853" s="142" t="str">
        <f>IF($E853&lt;&gt;"",IF($AD853=1,VLOOKUP($E853,得点換算表!$C$5:$D$14,2),VLOOKUP($E853,得点換算表!$E$5:$F$14,2)),"")</f>
        <v/>
      </c>
      <c r="AF853" s="142" t="str">
        <f>IF($F853&lt;&gt;"",IF($AD853=1,VLOOKUP($F853,得点換算表!$C$15:$D$24,2),VLOOKUP($F853,得点換算表!$E$15:$F$24,2)),"")</f>
        <v/>
      </c>
      <c r="AG853" s="142" t="str">
        <f>IF($G853&lt;&gt;"",IF($AD853=1,VLOOKUP($G853,得点換算表!$C$25:$D$34,2),VLOOKUP($G853,得点換算表!$E$25:$F$34,2)),"")</f>
        <v/>
      </c>
      <c r="AH853" s="142" t="str">
        <f>IF($H853&lt;&gt;"",IF($AD853=1,VLOOKUP($H853,得点換算表!$C$35:$D$44,2),VLOOKUP($H853,得点換算表!$E$35:$F$44,2)),"")</f>
        <v/>
      </c>
      <c r="AI853" s="142" t="str">
        <f>IF($I853&lt;&gt;"",IF($AD853=1,VLOOKUP($I853,得点換算表!$C$45:$D$55,2),VLOOKUP($I853,得点換算表!$E$45:$F$55,2)),"")</f>
        <v/>
      </c>
      <c r="AJ853" s="142" t="str">
        <f>IF($J853&lt;&gt;"",IF($AD853=1,VLOOKUP($J853,得点換算表!$C$56:$D$65,2),VLOOKUP($J853,得点換算表!$E$56:$F$65,2)),"")</f>
        <v/>
      </c>
      <c r="AK853" s="142" t="str">
        <f>IF($K853&lt;&gt;"",IF($AD853=1,VLOOKUP($K853,得点換算表!$C$66:$D$76,2),VLOOKUP($K853,得点換算表!$E$66:$F$76,2)),"")</f>
        <v/>
      </c>
      <c r="AL853" s="142" t="str">
        <f>IF($L853&lt;&gt;"",IF($AD853=1,VLOOKUP($L853,得点換算表!$C$77:$D$86,2),VLOOKUP($L853,得点換算表!$E$77:$F$86,2)),"")</f>
        <v/>
      </c>
      <c r="AM853" s="142" t="str">
        <f>IF($M853&lt;&gt;"",IF($AD853=1,VLOOKUP($M853,得点換算表!$C$87:$D$96,2),VLOOKUP($M853,得点換算表!$E$87:$F$96,2)),"")</f>
        <v/>
      </c>
      <c r="AN853" s="142" t="str">
        <f t="shared" si="49"/>
        <v/>
      </c>
      <c r="AO853" s="143" t="str">
        <f>IF(AND($AN853&lt;&gt;"",$AN853&gt;=8),VLOOKUP($AN853,得点換算表!$I$5:$J$9,2),"")</f>
        <v/>
      </c>
      <c r="AP853" s="105"/>
    </row>
    <row r="854" spans="1:42" x14ac:dyDescent="0.15">
      <c r="A854" s="11"/>
      <c r="B854" s="12"/>
      <c r="C854" s="13"/>
      <c r="D854" s="13"/>
      <c r="E854" s="14"/>
      <c r="F854" s="14"/>
      <c r="G854" s="14"/>
      <c r="H854" s="14"/>
      <c r="I854" s="15"/>
      <c r="J854" s="14"/>
      <c r="K854" s="13"/>
      <c r="L854" s="14"/>
      <c r="M854" s="14"/>
      <c r="N854" s="14"/>
      <c r="O854" s="14"/>
      <c r="P854" s="198"/>
      <c r="Q854" s="198"/>
      <c r="R854" s="198"/>
      <c r="S854" s="198"/>
      <c r="T854" s="198"/>
      <c r="U854" s="198"/>
      <c r="V854" s="198"/>
      <c r="W854" s="202">
        <f t="shared" si="50"/>
        <v>0</v>
      </c>
      <c r="X854" s="14"/>
      <c r="Y854" s="14"/>
      <c r="Z854" s="108"/>
      <c r="AA854" s="114"/>
      <c r="AB854" s="129"/>
      <c r="AC854" s="128"/>
      <c r="AD854" s="142" t="str">
        <f t="shared" si="51"/>
        <v/>
      </c>
      <c r="AE854" s="142" t="str">
        <f>IF($E854&lt;&gt;"",IF($AD854=1,VLOOKUP($E854,得点換算表!$C$5:$D$14,2),VLOOKUP($E854,得点換算表!$E$5:$F$14,2)),"")</f>
        <v/>
      </c>
      <c r="AF854" s="142" t="str">
        <f>IF($F854&lt;&gt;"",IF($AD854=1,VLOOKUP($F854,得点換算表!$C$15:$D$24,2),VLOOKUP($F854,得点換算表!$E$15:$F$24,2)),"")</f>
        <v/>
      </c>
      <c r="AG854" s="142" t="str">
        <f>IF($G854&lt;&gt;"",IF($AD854=1,VLOOKUP($G854,得点換算表!$C$25:$D$34,2),VLOOKUP($G854,得点換算表!$E$25:$F$34,2)),"")</f>
        <v/>
      </c>
      <c r="AH854" s="142" t="str">
        <f>IF($H854&lt;&gt;"",IF($AD854=1,VLOOKUP($H854,得点換算表!$C$35:$D$44,2),VLOOKUP($H854,得点換算表!$E$35:$F$44,2)),"")</f>
        <v/>
      </c>
      <c r="AI854" s="142" t="str">
        <f>IF($I854&lt;&gt;"",IF($AD854=1,VLOOKUP($I854,得点換算表!$C$45:$D$55,2),VLOOKUP($I854,得点換算表!$E$45:$F$55,2)),"")</f>
        <v/>
      </c>
      <c r="AJ854" s="142" t="str">
        <f>IF($J854&lt;&gt;"",IF($AD854=1,VLOOKUP($J854,得点換算表!$C$56:$D$65,2),VLOOKUP($J854,得点換算表!$E$56:$F$65,2)),"")</f>
        <v/>
      </c>
      <c r="AK854" s="142" t="str">
        <f>IF($K854&lt;&gt;"",IF($AD854=1,VLOOKUP($K854,得点換算表!$C$66:$D$76,2),VLOOKUP($K854,得点換算表!$E$66:$F$76,2)),"")</f>
        <v/>
      </c>
      <c r="AL854" s="142" t="str">
        <f>IF($L854&lt;&gt;"",IF($AD854=1,VLOOKUP($L854,得点換算表!$C$77:$D$86,2),VLOOKUP($L854,得点換算表!$E$77:$F$86,2)),"")</f>
        <v/>
      </c>
      <c r="AM854" s="142" t="str">
        <f>IF($M854&lt;&gt;"",IF($AD854=1,VLOOKUP($M854,得点換算表!$C$87:$D$96,2),VLOOKUP($M854,得点換算表!$E$87:$F$96,2)),"")</f>
        <v/>
      </c>
      <c r="AN854" s="142" t="str">
        <f t="shared" si="49"/>
        <v/>
      </c>
      <c r="AO854" s="143" t="str">
        <f>IF(AND($AN854&lt;&gt;"",$AN854&gt;=8),VLOOKUP($AN854,得点換算表!$I$5:$J$9,2),"")</f>
        <v/>
      </c>
      <c r="AP854" s="105"/>
    </row>
    <row r="855" spans="1:42" x14ac:dyDescent="0.15">
      <c r="A855" s="11"/>
      <c r="B855" s="12"/>
      <c r="C855" s="13"/>
      <c r="D855" s="13"/>
      <c r="E855" s="14"/>
      <c r="F855" s="14"/>
      <c r="G855" s="14"/>
      <c r="H855" s="14"/>
      <c r="I855" s="15"/>
      <c r="J855" s="14"/>
      <c r="K855" s="13"/>
      <c r="L855" s="14"/>
      <c r="M855" s="14"/>
      <c r="N855" s="14"/>
      <c r="O855" s="14"/>
      <c r="P855" s="198"/>
      <c r="Q855" s="198"/>
      <c r="R855" s="198"/>
      <c r="S855" s="198"/>
      <c r="T855" s="198"/>
      <c r="U855" s="198"/>
      <c r="V855" s="198"/>
      <c r="W855" s="202">
        <f t="shared" si="50"/>
        <v>0</v>
      </c>
      <c r="X855" s="14"/>
      <c r="Y855" s="14"/>
      <c r="Z855" s="108"/>
      <c r="AA855" s="114"/>
      <c r="AB855" s="129"/>
      <c r="AC855" s="128"/>
      <c r="AD855" s="142" t="str">
        <f t="shared" si="51"/>
        <v/>
      </c>
      <c r="AE855" s="142" t="str">
        <f>IF($E855&lt;&gt;"",IF($AD855=1,VLOOKUP($E855,得点換算表!$C$5:$D$14,2),VLOOKUP($E855,得点換算表!$E$5:$F$14,2)),"")</f>
        <v/>
      </c>
      <c r="AF855" s="142" t="str">
        <f>IF($F855&lt;&gt;"",IF($AD855=1,VLOOKUP($F855,得点換算表!$C$15:$D$24,2),VLOOKUP($F855,得点換算表!$E$15:$F$24,2)),"")</f>
        <v/>
      </c>
      <c r="AG855" s="142" t="str">
        <f>IF($G855&lt;&gt;"",IF($AD855=1,VLOOKUP($G855,得点換算表!$C$25:$D$34,2),VLOOKUP($G855,得点換算表!$E$25:$F$34,2)),"")</f>
        <v/>
      </c>
      <c r="AH855" s="142" t="str">
        <f>IF($H855&lt;&gt;"",IF($AD855=1,VLOOKUP($H855,得点換算表!$C$35:$D$44,2),VLOOKUP($H855,得点換算表!$E$35:$F$44,2)),"")</f>
        <v/>
      </c>
      <c r="AI855" s="142" t="str">
        <f>IF($I855&lt;&gt;"",IF($AD855=1,VLOOKUP($I855,得点換算表!$C$45:$D$55,2),VLOOKUP($I855,得点換算表!$E$45:$F$55,2)),"")</f>
        <v/>
      </c>
      <c r="AJ855" s="142" t="str">
        <f>IF($J855&lt;&gt;"",IF($AD855=1,VLOOKUP($J855,得点換算表!$C$56:$D$65,2),VLOOKUP($J855,得点換算表!$E$56:$F$65,2)),"")</f>
        <v/>
      </c>
      <c r="AK855" s="142" t="str">
        <f>IF($K855&lt;&gt;"",IF($AD855=1,VLOOKUP($K855,得点換算表!$C$66:$D$76,2),VLOOKUP($K855,得点換算表!$E$66:$F$76,2)),"")</f>
        <v/>
      </c>
      <c r="AL855" s="142" t="str">
        <f>IF($L855&lt;&gt;"",IF($AD855=1,VLOOKUP($L855,得点換算表!$C$77:$D$86,2),VLOOKUP($L855,得点換算表!$E$77:$F$86,2)),"")</f>
        <v/>
      </c>
      <c r="AM855" s="142" t="str">
        <f>IF($M855&lt;&gt;"",IF($AD855=1,VLOOKUP($M855,得点換算表!$C$87:$D$96,2),VLOOKUP($M855,得点換算表!$E$87:$F$96,2)),"")</f>
        <v/>
      </c>
      <c r="AN855" s="142" t="str">
        <f t="shared" si="49"/>
        <v/>
      </c>
      <c r="AO855" s="143" t="str">
        <f>IF(AND($AN855&lt;&gt;"",$AN855&gt;=8),VLOOKUP($AN855,得点換算表!$I$5:$J$9,2),"")</f>
        <v/>
      </c>
      <c r="AP855" s="105"/>
    </row>
    <row r="856" spans="1:42" x14ac:dyDescent="0.15">
      <c r="A856" s="11"/>
      <c r="B856" s="12"/>
      <c r="C856" s="13"/>
      <c r="D856" s="13"/>
      <c r="E856" s="14"/>
      <c r="F856" s="14"/>
      <c r="G856" s="14"/>
      <c r="H856" s="14"/>
      <c r="I856" s="15"/>
      <c r="J856" s="14"/>
      <c r="K856" s="13"/>
      <c r="L856" s="14"/>
      <c r="M856" s="14"/>
      <c r="N856" s="14"/>
      <c r="O856" s="14"/>
      <c r="P856" s="198"/>
      <c r="Q856" s="198"/>
      <c r="R856" s="198"/>
      <c r="S856" s="198"/>
      <c r="T856" s="198"/>
      <c r="U856" s="198"/>
      <c r="V856" s="198"/>
      <c r="W856" s="202">
        <f t="shared" si="50"/>
        <v>0</v>
      </c>
      <c r="X856" s="14"/>
      <c r="Y856" s="14"/>
      <c r="Z856" s="108"/>
      <c r="AA856" s="114"/>
      <c r="AB856" s="129"/>
      <c r="AC856" s="128"/>
      <c r="AD856" s="142" t="str">
        <f t="shared" si="51"/>
        <v/>
      </c>
      <c r="AE856" s="142" t="str">
        <f>IF($E856&lt;&gt;"",IF($AD856=1,VLOOKUP($E856,得点換算表!$C$5:$D$14,2),VLOOKUP($E856,得点換算表!$E$5:$F$14,2)),"")</f>
        <v/>
      </c>
      <c r="AF856" s="142" t="str">
        <f>IF($F856&lt;&gt;"",IF($AD856=1,VLOOKUP($F856,得点換算表!$C$15:$D$24,2),VLOOKUP($F856,得点換算表!$E$15:$F$24,2)),"")</f>
        <v/>
      </c>
      <c r="AG856" s="142" t="str">
        <f>IF($G856&lt;&gt;"",IF($AD856=1,VLOOKUP($G856,得点換算表!$C$25:$D$34,2),VLOOKUP($G856,得点換算表!$E$25:$F$34,2)),"")</f>
        <v/>
      </c>
      <c r="AH856" s="142" t="str">
        <f>IF($H856&lt;&gt;"",IF($AD856=1,VLOOKUP($H856,得点換算表!$C$35:$D$44,2),VLOOKUP($H856,得点換算表!$E$35:$F$44,2)),"")</f>
        <v/>
      </c>
      <c r="AI856" s="142" t="str">
        <f>IF($I856&lt;&gt;"",IF($AD856=1,VLOOKUP($I856,得点換算表!$C$45:$D$55,2),VLOOKUP($I856,得点換算表!$E$45:$F$55,2)),"")</f>
        <v/>
      </c>
      <c r="AJ856" s="142" t="str">
        <f>IF($J856&lt;&gt;"",IF($AD856=1,VLOOKUP($J856,得点換算表!$C$56:$D$65,2),VLOOKUP($J856,得点換算表!$E$56:$F$65,2)),"")</f>
        <v/>
      </c>
      <c r="AK856" s="142" t="str">
        <f>IF($K856&lt;&gt;"",IF($AD856=1,VLOOKUP($K856,得点換算表!$C$66:$D$76,2),VLOOKUP($K856,得点換算表!$E$66:$F$76,2)),"")</f>
        <v/>
      </c>
      <c r="AL856" s="142" t="str">
        <f>IF($L856&lt;&gt;"",IF($AD856=1,VLOOKUP($L856,得点換算表!$C$77:$D$86,2),VLOOKUP($L856,得点換算表!$E$77:$F$86,2)),"")</f>
        <v/>
      </c>
      <c r="AM856" s="142" t="str">
        <f>IF($M856&lt;&gt;"",IF($AD856=1,VLOOKUP($M856,得点換算表!$C$87:$D$96,2),VLOOKUP($M856,得点換算表!$E$87:$F$96,2)),"")</f>
        <v/>
      </c>
      <c r="AN856" s="142" t="str">
        <f t="shared" si="49"/>
        <v/>
      </c>
      <c r="AO856" s="143" t="str">
        <f>IF(AND($AN856&lt;&gt;"",$AN856&gt;=8),VLOOKUP($AN856,得点換算表!$I$5:$J$9,2),"")</f>
        <v/>
      </c>
      <c r="AP856" s="105"/>
    </row>
    <row r="857" spans="1:42" x14ac:dyDescent="0.15">
      <c r="A857" s="11"/>
      <c r="B857" s="12"/>
      <c r="C857" s="13"/>
      <c r="D857" s="13"/>
      <c r="E857" s="14"/>
      <c r="F857" s="14"/>
      <c r="G857" s="14"/>
      <c r="H857" s="14"/>
      <c r="I857" s="15"/>
      <c r="J857" s="14"/>
      <c r="K857" s="13"/>
      <c r="L857" s="14"/>
      <c r="M857" s="14"/>
      <c r="N857" s="14"/>
      <c r="O857" s="14"/>
      <c r="P857" s="198"/>
      <c r="Q857" s="198"/>
      <c r="R857" s="198"/>
      <c r="S857" s="198"/>
      <c r="T857" s="198"/>
      <c r="U857" s="198"/>
      <c r="V857" s="198"/>
      <c r="W857" s="202">
        <f t="shared" si="50"/>
        <v>0</v>
      </c>
      <c r="X857" s="14"/>
      <c r="Y857" s="14"/>
      <c r="Z857" s="108"/>
      <c r="AA857" s="114"/>
      <c r="AB857" s="129"/>
      <c r="AC857" s="128"/>
      <c r="AD857" s="142" t="str">
        <f t="shared" si="51"/>
        <v/>
      </c>
      <c r="AE857" s="142" t="str">
        <f>IF($E857&lt;&gt;"",IF($AD857=1,VLOOKUP($E857,得点換算表!$C$5:$D$14,2),VLOOKUP($E857,得点換算表!$E$5:$F$14,2)),"")</f>
        <v/>
      </c>
      <c r="AF857" s="142" t="str">
        <f>IF($F857&lt;&gt;"",IF($AD857=1,VLOOKUP($F857,得点換算表!$C$15:$D$24,2),VLOOKUP($F857,得点換算表!$E$15:$F$24,2)),"")</f>
        <v/>
      </c>
      <c r="AG857" s="142" t="str">
        <f>IF($G857&lt;&gt;"",IF($AD857=1,VLOOKUP($G857,得点換算表!$C$25:$D$34,2),VLOOKUP($G857,得点換算表!$E$25:$F$34,2)),"")</f>
        <v/>
      </c>
      <c r="AH857" s="142" t="str">
        <f>IF($H857&lt;&gt;"",IF($AD857=1,VLOOKUP($H857,得点換算表!$C$35:$D$44,2),VLOOKUP($H857,得点換算表!$E$35:$F$44,2)),"")</f>
        <v/>
      </c>
      <c r="AI857" s="142" t="str">
        <f>IF($I857&lt;&gt;"",IF($AD857=1,VLOOKUP($I857,得点換算表!$C$45:$D$55,2),VLOOKUP($I857,得点換算表!$E$45:$F$55,2)),"")</f>
        <v/>
      </c>
      <c r="AJ857" s="142" t="str">
        <f>IF($J857&lt;&gt;"",IF($AD857=1,VLOOKUP($J857,得点換算表!$C$56:$D$65,2),VLOOKUP($J857,得点換算表!$E$56:$F$65,2)),"")</f>
        <v/>
      </c>
      <c r="AK857" s="142" t="str">
        <f>IF($K857&lt;&gt;"",IF($AD857=1,VLOOKUP($K857,得点換算表!$C$66:$D$76,2),VLOOKUP($K857,得点換算表!$E$66:$F$76,2)),"")</f>
        <v/>
      </c>
      <c r="AL857" s="142" t="str">
        <f>IF($L857&lt;&gt;"",IF($AD857=1,VLOOKUP($L857,得点換算表!$C$77:$D$86,2),VLOOKUP($L857,得点換算表!$E$77:$F$86,2)),"")</f>
        <v/>
      </c>
      <c r="AM857" s="142" t="str">
        <f>IF($M857&lt;&gt;"",IF($AD857=1,VLOOKUP($M857,得点換算表!$C$87:$D$96,2),VLOOKUP($M857,得点換算表!$E$87:$F$96,2)),"")</f>
        <v/>
      </c>
      <c r="AN857" s="142" t="str">
        <f t="shared" si="49"/>
        <v/>
      </c>
      <c r="AO857" s="143" t="str">
        <f>IF(AND($AN857&lt;&gt;"",$AN857&gt;=8),VLOOKUP($AN857,得点換算表!$I$5:$J$9,2),"")</f>
        <v/>
      </c>
      <c r="AP857" s="105"/>
    </row>
    <row r="858" spans="1:42" x14ac:dyDescent="0.15">
      <c r="A858" s="11"/>
      <c r="B858" s="12"/>
      <c r="C858" s="13"/>
      <c r="D858" s="13"/>
      <c r="E858" s="14"/>
      <c r="F858" s="14"/>
      <c r="G858" s="14"/>
      <c r="H858" s="14"/>
      <c r="I858" s="15"/>
      <c r="J858" s="14"/>
      <c r="K858" s="13"/>
      <c r="L858" s="14"/>
      <c r="M858" s="14"/>
      <c r="N858" s="14"/>
      <c r="O858" s="14"/>
      <c r="P858" s="198"/>
      <c r="Q858" s="198"/>
      <c r="R858" s="198"/>
      <c r="S858" s="198"/>
      <c r="T858" s="198"/>
      <c r="U858" s="198"/>
      <c r="V858" s="198"/>
      <c r="W858" s="202">
        <f t="shared" si="50"/>
        <v>0</v>
      </c>
      <c r="X858" s="14"/>
      <c r="Y858" s="14"/>
      <c r="Z858" s="108"/>
      <c r="AA858" s="114"/>
      <c r="AB858" s="129"/>
      <c r="AC858" s="128"/>
      <c r="AD858" s="142" t="str">
        <f t="shared" si="51"/>
        <v/>
      </c>
      <c r="AE858" s="142" t="str">
        <f>IF($E858&lt;&gt;"",IF($AD858=1,VLOOKUP($E858,得点換算表!$C$5:$D$14,2),VLOOKUP($E858,得点換算表!$E$5:$F$14,2)),"")</f>
        <v/>
      </c>
      <c r="AF858" s="142" t="str">
        <f>IF($F858&lt;&gt;"",IF($AD858=1,VLOOKUP($F858,得点換算表!$C$15:$D$24,2),VLOOKUP($F858,得点換算表!$E$15:$F$24,2)),"")</f>
        <v/>
      </c>
      <c r="AG858" s="142" t="str">
        <f>IF($G858&lt;&gt;"",IF($AD858=1,VLOOKUP($G858,得点換算表!$C$25:$D$34,2),VLOOKUP($G858,得点換算表!$E$25:$F$34,2)),"")</f>
        <v/>
      </c>
      <c r="AH858" s="142" t="str">
        <f>IF($H858&lt;&gt;"",IF($AD858=1,VLOOKUP($H858,得点換算表!$C$35:$D$44,2),VLOOKUP($H858,得点換算表!$E$35:$F$44,2)),"")</f>
        <v/>
      </c>
      <c r="AI858" s="142" t="str">
        <f>IF($I858&lt;&gt;"",IF($AD858=1,VLOOKUP($I858,得点換算表!$C$45:$D$55,2),VLOOKUP($I858,得点換算表!$E$45:$F$55,2)),"")</f>
        <v/>
      </c>
      <c r="AJ858" s="142" t="str">
        <f>IF($J858&lt;&gt;"",IF($AD858=1,VLOOKUP($J858,得点換算表!$C$56:$D$65,2),VLOOKUP($J858,得点換算表!$E$56:$F$65,2)),"")</f>
        <v/>
      </c>
      <c r="AK858" s="142" t="str">
        <f>IF($K858&lt;&gt;"",IF($AD858=1,VLOOKUP($K858,得点換算表!$C$66:$D$76,2),VLOOKUP($K858,得点換算表!$E$66:$F$76,2)),"")</f>
        <v/>
      </c>
      <c r="AL858" s="142" t="str">
        <f>IF($L858&lt;&gt;"",IF($AD858=1,VLOOKUP($L858,得点換算表!$C$77:$D$86,2),VLOOKUP($L858,得点換算表!$E$77:$F$86,2)),"")</f>
        <v/>
      </c>
      <c r="AM858" s="142" t="str">
        <f>IF($M858&lt;&gt;"",IF($AD858=1,VLOOKUP($M858,得点換算表!$C$87:$D$96,2),VLOOKUP($M858,得点換算表!$E$87:$F$96,2)),"")</f>
        <v/>
      </c>
      <c r="AN858" s="142" t="str">
        <f t="shared" si="49"/>
        <v/>
      </c>
      <c r="AO858" s="143" t="str">
        <f>IF(AND($AN858&lt;&gt;"",$AN858&gt;=8),VLOOKUP($AN858,得点換算表!$I$5:$J$9,2),"")</f>
        <v/>
      </c>
      <c r="AP858" s="105"/>
    </row>
    <row r="859" spans="1:42" x14ac:dyDescent="0.15">
      <c r="A859" s="11"/>
      <c r="B859" s="12"/>
      <c r="C859" s="13"/>
      <c r="D859" s="13"/>
      <c r="E859" s="14"/>
      <c r="F859" s="14"/>
      <c r="G859" s="14"/>
      <c r="H859" s="14"/>
      <c r="I859" s="15"/>
      <c r="J859" s="14"/>
      <c r="K859" s="13"/>
      <c r="L859" s="14"/>
      <c r="M859" s="14"/>
      <c r="N859" s="14"/>
      <c r="O859" s="14"/>
      <c r="P859" s="198"/>
      <c r="Q859" s="198"/>
      <c r="R859" s="198"/>
      <c r="S859" s="198"/>
      <c r="T859" s="198"/>
      <c r="U859" s="198"/>
      <c r="V859" s="198"/>
      <c r="W859" s="202">
        <f t="shared" si="50"/>
        <v>0</v>
      </c>
      <c r="X859" s="14"/>
      <c r="Y859" s="14"/>
      <c r="Z859" s="108"/>
      <c r="AA859" s="114"/>
      <c r="AB859" s="129"/>
      <c r="AC859" s="128"/>
      <c r="AD859" s="142" t="str">
        <f t="shared" si="51"/>
        <v/>
      </c>
      <c r="AE859" s="142" t="str">
        <f>IF($E859&lt;&gt;"",IF($AD859=1,VLOOKUP($E859,得点換算表!$C$5:$D$14,2),VLOOKUP($E859,得点換算表!$E$5:$F$14,2)),"")</f>
        <v/>
      </c>
      <c r="AF859" s="142" t="str">
        <f>IF($F859&lt;&gt;"",IF($AD859=1,VLOOKUP($F859,得点換算表!$C$15:$D$24,2),VLOOKUP($F859,得点換算表!$E$15:$F$24,2)),"")</f>
        <v/>
      </c>
      <c r="AG859" s="142" t="str">
        <f>IF($G859&lt;&gt;"",IF($AD859=1,VLOOKUP($G859,得点換算表!$C$25:$D$34,2),VLOOKUP($G859,得点換算表!$E$25:$F$34,2)),"")</f>
        <v/>
      </c>
      <c r="AH859" s="142" t="str">
        <f>IF($H859&lt;&gt;"",IF($AD859=1,VLOOKUP($H859,得点換算表!$C$35:$D$44,2),VLOOKUP($H859,得点換算表!$E$35:$F$44,2)),"")</f>
        <v/>
      </c>
      <c r="AI859" s="142" t="str">
        <f>IF($I859&lt;&gt;"",IF($AD859=1,VLOOKUP($I859,得点換算表!$C$45:$D$55,2),VLOOKUP($I859,得点換算表!$E$45:$F$55,2)),"")</f>
        <v/>
      </c>
      <c r="AJ859" s="142" t="str">
        <f>IF($J859&lt;&gt;"",IF($AD859=1,VLOOKUP($J859,得点換算表!$C$56:$D$65,2),VLOOKUP($J859,得点換算表!$E$56:$F$65,2)),"")</f>
        <v/>
      </c>
      <c r="AK859" s="142" t="str">
        <f>IF($K859&lt;&gt;"",IF($AD859=1,VLOOKUP($K859,得点換算表!$C$66:$D$76,2),VLOOKUP($K859,得点換算表!$E$66:$F$76,2)),"")</f>
        <v/>
      </c>
      <c r="AL859" s="142" t="str">
        <f>IF($L859&lt;&gt;"",IF($AD859=1,VLOOKUP($L859,得点換算表!$C$77:$D$86,2),VLOOKUP($L859,得点換算表!$E$77:$F$86,2)),"")</f>
        <v/>
      </c>
      <c r="AM859" s="142" t="str">
        <f>IF($M859&lt;&gt;"",IF($AD859=1,VLOOKUP($M859,得点換算表!$C$87:$D$96,2),VLOOKUP($M859,得点換算表!$E$87:$F$96,2)),"")</f>
        <v/>
      </c>
      <c r="AN859" s="142" t="str">
        <f t="shared" si="49"/>
        <v/>
      </c>
      <c r="AO859" s="143" t="str">
        <f>IF(AND($AN859&lt;&gt;"",$AN859&gt;=8),VLOOKUP($AN859,得点換算表!$I$5:$J$9,2),"")</f>
        <v/>
      </c>
      <c r="AP859" s="105"/>
    </row>
    <row r="860" spans="1:42" x14ac:dyDescent="0.15">
      <c r="A860" s="11"/>
      <c r="B860" s="12"/>
      <c r="C860" s="13"/>
      <c r="D860" s="13"/>
      <c r="E860" s="14"/>
      <c r="F860" s="14"/>
      <c r="G860" s="14"/>
      <c r="H860" s="14"/>
      <c r="I860" s="15"/>
      <c r="J860" s="14"/>
      <c r="K860" s="13"/>
      <c r="L860" s="14"/>
      <c r="M860" s="14"/>
      <c r="N860" s="14"/>
      <c r="O860" s="14"/>
      <c r="P860" s="198"/>
      <c r="Q860" s="198"/>
      <c r="R860" s="198"/>
      <c r="S860" s="198"/>
      <c r="T860" s="198"/>
      <c r="U860" s="198"/>
      <c r="V860" s="198"/>
      <c r="W860" s="202">
        <f t="shared" si="50"/>
        <v>0</v>
      </c>
      <c r="X860" s="14"/>
      <c r="Y860" s="14"/>
      <c r="Z860" s="108"/>
      <c r="AA860" s="114"/>
      <c r="AB860" s="129"/>
      <c r="AC860" s="128"/>
      <c r="AD860" s="142" t="str">
        <f t="shared" si="51"/>
        <v/>
      </c>
      <c r="AE860" s="142" t="str">
        <f>IF($E860&lt;&gt;"",IF($AD860=1,VLOOKUP($E860,得点換算表!$C$5:$D$14,2),VLOOKUP($E860,得点換算表!$E$5:$F$14,2)),"")</f>
        <v/>
      </c>
      <c r="AF860" s="142" t="str">
        <f>IF($F860&lt;&gt;"",IF($AD860=1,VLOOKUP($F860,得点換算表!$C$15:$D$24,2),VLOOKUP($F860,得点換算表!$E$15:$F$24,2)),"")</f>
        <v/>
      </c>
      <c r="AG860" s="142" t="str">
        <f>IF($G860&lt;&gt;"",IF($AD860=1,VLOOKUP($G860,得点換算表!$C$25:$D$34,2),VLOOKUP($G860,得点換算表!$E$25:$F$34,2)),"")</f>
        <v/>
      </c>
      <c r="AH860" s="142" t="str">
        <f>IF($H860&lt;&gt;"",IF($AD860=1,VLOOKUP($H860,得点換算表!$C$35:$D$44,2),VLOOKUP($H860,得点換算表!$E$35:$F$44,2)),"")</f>
        <v/>
      </c>
      <c r="AI860" s="142" t="str">
        <f>IF($I860&lt;&gt;"",IF($AD860=1,VLOOKUP($I860,得点換算表!$C$45:$D$55,2),VLOOKUP($I860,得点換算表!$E$45:$F$55,2)),"")</f>
        <v/>
      </c>
      <c r="AJ860" s="142" t="str">
        <f>IF($J860&lt;&gt;"",IF($AD860=1,VLOOKUP($J860,得点換算表!$C$56:$D$65,2),VLOOKUP($J860,得点換算表!$E$56:$F$65,2)),"")</f>
        <v/>
      </c>
      <c r="AK860" s="142" t="str">
        <f>IF($K860&lt;&gt;"",IF($AD860=1,VLOOKUP($K860,得点換算表!$C$66:$D$76,2),VLOOKUP($K860,得点換算表!$E$66:$F$76,2)),"")</f>
        <v/>
      </c>
      <c r="AL860" s="142" t="str">
        <f>IF($L860&lt;&gt;"",IF($AD860=1,VLOOKUP($L860,得点換算表!$C$77:$D$86,2),VLOOKUP($L860,得点換算表!$E$77:$F$86,2)),"")</f>
        <v/>
      </c>
      <c r="AM860" s="142" t="str">
        <f>IF($M860&lt;&gt;"",IF($AD860=1,VLOOKUP($M860,得点換算表!$C$87:$D$96,2),VLOOKUP($M860,得点換算表!$E$87:$F$96,2)),"")</f>
        <v/>
      </c>
      <c r="AN860" s="142" t="str">
        <f t="shared" si="49"/>
        <v/>
      </c>
      <c r="AO860" s="143" t="str">
        <f>IF(AND($AN860&lt;&gt;"",$AN860&gt;=8),VLOOKUP($AN860,得点換算表!$I$5:$J$9,2),"")</f>
        <v/>
      </c>
      <c r="AP860" s="105"/>
    </row>
    <row r="861" spans="1:42" x14ac:dyDescent="0.15">
      <c r="A861" s="11"/>
      <c r="B861" s="12"/>
      <c r="C861" s="13"/>
      <c r="D861" s="13"/>
      <c r="E861" s="14"/>
      <c r="F861" s="14"/>
      <c r="G861" s="14"/>
      <c r="H861" s="14"/>
      <c r="I861" s="15"/>
      <c r="J861" s="14"/>
      <c r="K861" s="13"/>
      <c r="L861" s="14"/>
      <c r="M861" s="14"/>
      <c r="N861" s="14"/>
      <c r="O861" s="14"/>
      <c r="P861" s="198"/>
      <c r="Q861" s="198"/>
      <c r="R861" s="198"/>
      <c r="S861" s="198"/>
      <c r="T861" s="198"/>
      <c r="U861" s="198"/>
      <c r="V861" s="198"/>
      <c r="W861" s="202">
        <f t="shared" si="50"/>
        <v>0</v>
      </c>
      <c r="X861" s="14"/>
      <c r="Y861" s="14"/>
      <c r="Z861" s="108"/>
      <c r="AA861" s="114"/>
      <c r="AB861" s="129"/>
      <c r="AC861" s="128"/>
      <c r="AD861" s="142" t="str">
        <f t="shared" si="51"/>
        <v/>
      </c>
      <c r="AE861" s="142" t="str">
        <f>IF($E861&lt;&gt;"",IF($AD861=1,VLOOKUP($E861,得点換算表!$C$5:$D$14,2),VLOOKUP($E861,得点換算表!$E$5:$F$14,2)),"")</f>
        <v/>
      </c>
      <c r="AF861" s="142" t="str">
        <f>IF($F861&lt;&gt;"",IF($AD861=1,VLOOKUP($F861,得点換算表!$C$15:$D$24,2),VLOOKUP($F861,得点換算表!$E$15:$F$24,2)),"")</f>
        <v/>
      </c>
      <c r="AG861" s="142" t="str">
        <f>IF($G861&lt;&gt;"",IF($AD861=1,VLOOKUP($G861,得点換算表!$C$25:$D$34,2),VLOOKUP($G861,得点換算表!$E$25:$F$34,2)),"")</f>
        <v/>
      </c>
      <c r="AH861" s="142" t="str">
        <f>IF($H861&lt;&gt;"",IF($AD861=1,VLOOKUP($H861,得点換算表!$C$35:$D$44,2),VLOOKUP($H861,得点換算表!$E$35:$F$44,2)),"")</f>
        <v/>
      </c>
      <c r="AI861" s="142" t="str">
        <f>IF($I861&lt;&gt;"",IF($AD861=1,VLOOKUP($I861,得点換算表!$C$45:$D$55,2),VLOOKUP($I861,得点換算表!$E$45:$F$55,2)),"")</f>
        <v/>
      </c>
      <c r="AJ861" s="142" t="str">
        <f>IF($J861&lt;&gt;"",IF($AD861=1,VLOOKUP($J861,得点換算表!$C$56:$D$65,2),VLOOKUP($J861,得点換算表!$E$56:$F$65,2)),"")</f>
        <v/>
      </c>
      <c r="AK861" s="142" t="str">
        <f>IF($K861&lt;&gt;"",IF($AD861=1,VLOOKUP($K861,得点換算表!$C$66:$D$76,2),VLOOKUP($K861,得点換算表!$E$66:$F$76,2)),"")</f>
        <v/>
      </c>
      <c r="AL861" s="142" t="str">
        <f>IF($L861&lt;&gt;"",IF($AD861=1,VLOOKUP($L861,得点換算表!$C$77:$D$86,2),VLOOKUP($L861,得点換算表!$E$77:$F$86,2)),"")</f>
        <v/>
      </c>
      <c r="AM861" s="142" t="str">
        <f>IF($M861&lt;&gt;"",IF($AD861=1,VLOOKUP($M861,得点換算表!$C$87:$D$96,2),VLOOKUP($M861,得点換算表!$E$87:$F$96,2)),"")</f>
        <v/>
      </c>
      <c r="AN861" s="142" t="str">
        <f t="shared" si="49"/>
        <v/>
      </c>
      <c r="AO861" s="143" t="str">
        <f>IF(AND($AN861&lt;&gt;"",$AN861&gt;=8),VLOOKUP($AN861,得点換算表!$I$5:$J$9,2),"")</f>
        <v/>
      </c>
      <c r="AP861" s="105"/>
    </row>
    <row r="862" spans="1:42" x14ac:dyDescent="0.15">
      <c r="A862" s="11"/>
      <c r="B862" s="12"/>
      <c r="C862" s="13"/>
      <c r="D862" s="13"/>
      <c r="E862" s="14"/>
      <c r="F862" s="14"/>
      <c r="G862" s="14"/>
      <c r="H862" s="14"/>
      <c r="I862" s="15"/>
      <c r="J862" s="14"/>
      <c r="K862" s="13"/>
      <c r="L862" s="14"/>
      <c r="M862" s="14"/>
      <c r="N862" s="14"/>
      <c r="O862" s="14"/>
      <c r="P862" s="198"/>
      <c r="Q862" s="198"/>
      <c r="R862" s="198"/>
      <c r="S862" s="198"/>
      <c r="T862" s="198"/>
      <c r="U862" s="198"/>
      <c r="V862" s="198"/>
      <c r="W862" s="202">
        <f t="shared" si="50"/>
        <v>0</v>
      </c>
      <c r="X862" s="14"/>
      <c r="Y862" s="14"/>
      <c r="Z862" s="108"/>
      <c r="AA862" s="114"/>
      <c r="AB862" s="129"/>
      <c r="AC862" s="128"/>
      <c r="AD862" s="142" t="str">
        <f t="shared" si="51"/>
        <v/>
      </c>
      <c r="AE862" s="142" t="str">
        <f>IF($E862&lt;&gt;"",IF($AD862=1,VLOOKUP($E862,得点換算表!$C$5:$D$14,2),VLOOKUP($E862,得点換算表!$E$5:$F$14,2)),"")</f>
        <v/>
      </c>
      <c r="AF862" s="142" t="str">
        <f>IF($F862&lt;&gt;"",IF($AD862=1,VLOOKUP($F862,得点換算表!$C$15:$D$24,2),VLOOKUP($F862,得点換算表!$E$15:$F$24,2)),"")</f>
        <v/>
      </c>
      <c r="AG862" s="142" t="str">
        <f>IF($G862&lt;&gt;"",IF($AD862=1,VLOOKUP($G862,得点換算表!$C$25:$D$34,2),VLOOKUP($G862,得点換算表!$E$25:$F$34,2)),"")</f>
        <v/>
      </c>
      <c r="AH862" s="142" t="str">
        <f>IF($H862&lt;&gt;"",IF($AD862=1,VLOOKUP($H862,得点換算表!$C$35:$D$44,2),VLOOKUP($H862,得点換算表!$E$35:$F$44,2)),"")</f>
        <v/>
      </c>
      <c r="AI862" s="142" t="str">
        <f>IF($I862&lt;&gt;"",IF($AD862=1,VLOOKUP($I862,得点換算表!$C$45:$D$55,2),VLOOKUP($I862,得点換算表!$E$45:$F$55,2)),"")</f>
        <v/>
      </c>
      <c r="AJ862" s="142" t="str">
        <f>IF($J862&lt;&gt;"",IF($AD862=1,VLOOKUP($J862,得点換算表!$C$56:$D$65,2),VLOOKUP($J862,得点換算表!$E$56:$F$65,2)),"")</f>
        <v/>
      </c>
      <c r="AK862" s="142" t="str">
        <f>IF($K862&lt;&gt;"",IF($AD862=1,VLOOKUP($K862,得点換算表!$C$66:$D$76,2),VLOOKUP($K862,得点換算表!$E$66:$F$76,2)),"")</f>
        <v/>
      </c>
      <c r="AL862" s="142" t="str">
        <f>IF($L862&lt;&gt;"",IF($AD862=1,VLOOKUP($L862,得点換算表!$C$77:$D$86,2),VLOOKUP($L862,得点換算表!$E$77:$F$86,2)),"")</f>
        <v/>
      </c>
      <c r="AM862" s="142" t="str">
        <f>IF($M862&lt;&gt;"",IF($AD862=1,VLOOKUP($M862,得点換算表!$C$87:$D$96,2),VLOOKUP($M862,得点換算表!$E$87:$F$96,2)),"")</f>
        <v/>
      </c>
      <c r="AN862" s="142" t="str">
        <f t="shared" si="49"/>
        <v/>
      </c>
      <c r="AO862" s="143" t="str">
        <f>IF(AND($AN862&lt;&gt;"",$AN862&gt;=8),VLOOKUP($AN862,得点換算表!$I$5:$J$9,2),"")</f>
        <v/>
      </c>
      <c r="AP862" s="105"/>
    </row>
    <row r="863" spans="1:42" x14ac:dyDescent="0.15">
      <c r="A863" s="11"/>
      <c r="B863" s="12"/>
      <c r="C863" s="13"/>
      <c r="D863" s="13"/>
      <c r="E863" s="14"/>
      <c r="F863" s="14"/>
      <c r="G863" s="14"/>
      <c r="H863" s="14"/>
      <c r="I863" s="15"/>
      <c r="J863" s="14"/>
      <c r="K863" s="13"/>
      <c r="L863" s="14"/>
      <c r="M863" s="14"/>
      <c r="N863" s="14"/>
      <c r="O863" s="14"/>
      <c r="P863" s="198"/>
      <c r="Q863" s="198"/>
      <c r="R863" s="198"/>
      <c r="S863" s="198"/>
      <c r="T863" s="198"/>
      <c r="U863" s="198"/>
      <c r="V863" s="198"/>
      <c r="W863" s="202">
        <f t="shared" si="50"/>
        <v>0</v>
      </c>
      <c r="X863" s="14"/>
      <c r="Y863" s="14"/>
      <c r="Z863" s="108"/>
      <c r="AA863" s="114"/>
      <c r="AB863" s="129"/>
      <c r="AC863" s="128"/>
      <c r="AD863" s="142" t="str">
        <f t="shared" si="51"/>
        <v/>
      </c>
      <c r="AE863" s="142" t="str">
        <f>IF($E863&lt;&gt;"",IF($AD863=1,VLOOKUP($E863,得点換算表!$C$5:$D$14,2),VLOOKUP($E863,得点換算表!$E$5:$F$14,2)),"")</f>
        <v/>
      </c>
      <c r="AF863" s="142" t="str">
        <f>IF($F863&lt;&gt;"",IF($AD863=1,VLOOKUP($F863,得点換算表!$C$15:$D$24,2),VLOOKUP($F863,得点換算表!$E$15:$F$24,2)),"")</f>
        <v/>
      </c>
      <c r="AG863" s="142" t="str">
        <f>IF($G863&lt;&gt;"",IF($AD863=1,VLOOKUP($G863,得点換算表!$C$25:$D$34,2),VLOOKUP($G863,得点換算表!$E$25:$F$34,2)),"")</f>
        <v/>
      </c>
      <c r="AH863" s="142" t="str">
        <f>IF($H863&lt;&gt;"",IF($AD863=1,VLOOKUP($H863,得点換算表!$C$35:$D$44,2),VLOOKUP($H863,得点換算表!$E$35:$F$44,2)),"")</f>
        <v/>
      </c>
      <c r="AI863" s="142" t="str">
        <f>IF($I863&lt;&gt;"",IF($AD863=1,VLOOKUP($I863,得点換算表!$C$45:$D$55,2),VLOOKUP($I863,得点換算表!$E$45:$F$55,2)),"")</f>
        <v/>
      </c>
      <c r="AJ863" s="142" t="str">
        <f>IF($J863&lt;&gt;"",IF($AD863=1,VLOOKUP($J863,得点換算表!$C$56:$D$65,2),VLOOKUP($J863,得点換算表!$E$56:$F$65,2)),"")</f>
        <v/>
      </c>
      <c r="AK863" s="142" t="str">
        <f>IF($K863&lt;&gt;"",IF($AD863=1,VLOOKUP($K863,得点換算表!$C$66:$D$76,2),VLOOKUP($K863,得点換算表!$E$66:$F$76,2)),"")</f>
        <v/>
      </c>
      <c r="AL863" s="142" t="str">
        <f>IF($L863&lt;&gt;"",IF($AD863=1,VLOOKUP($L863,得点換算表!$C$77:$D$86,2),VLOOKUP($L863,得点換算表!$E$77:$F$86,2)),"")</f>
        <v/>
      </c>
      <c r="AM863" s="142" t="str">
        <f>IF($M863&lt;&gt;"",IF($AD863=1,VLOOKUP($M863,得点換算表!$C$87:$D$96,2),VLOOKUP($M863,得点換算表!$E$87:$F$96,2)),"")</f>
        <v/>
      </c>
      <c r="AN863" s="142" t="str">
        <f t="shared" si="49"/>
        <v/>
      </c>
      <c r="AO863" s="143" t="str">
        <f>IF(AND($AN863&lt;&gt;"",$AN863&gt;=8),VLOOKUP($AN863,得点換算表!$I$5:$J$9,2),"")</f>
        <v/>
      </c>
      <c r="AP863" s="105"/>
    </row>
    <row r="864" spans="1:42" x14ac:dyDescent="0.15">
      <c r="A864" s="11"/>
      <c r="B864" s="12"/>
      <c r="C864" s="13"/>
      <c r="D864" s="13"/>
      <c r="E864" s="14"/>
      <c r="F864" s="14"/>
      <c r="G864" s="14"/>
      <c r="H864" s="14"/>
      <c r="I864" s="15"/>
      <c r="J864" s="14"/>
      <c r="K864" s="13"/>
      <c r="L864" s="14"/>
      <c r="M864" s="14"/>
      <c r="N864" s="14"/>
      <c r="O864" s="14"/>
      <c r="P864" s="198"/>
      <c r="Q864" s="198"/>
      <c r="R864" s="198"/>
      <c r="S864" s="198"/>
      <c r="T864" s="198"/>
      <c r="U864" s="198"/>
      <c r="V864" s="198"/>
      <c r="W864" s="202">
        <f t="shared" si="50"/>
        <v>0</v>
      </c>
      <c r="X864" s="14"/>
      <c r="Y864" s="14"/>
      <c r="Z864" s="108"/>
      <c r="AA864" s="114"/>
      <c r="AB864" s="129"/>
      <c r="AC864" s="128"/>
      <c r="AD864" s="142" t="str">
        <f t="shared" si="51"/>
        <v/>
      </c>
      <c r="AE864" s="142" t="str">
        <f>IF($E864&lt;&gt;"",IF($AD864=1,VLOOKUP($E864,得点換算表!$C$5:$D$14,2),VLOOKUP($E864,得点換算表!$E$5:$F$14,2)),"")</f>
        <v/>
      </c>
      <c r="AF864" s="142" t="str">
        <f>IF($F864&lt;&gt;"",IF($AD864=1,VLOOKUP($F864,得点換算表!$C$15:$D$24,2),VLOOKUP($F864,得点換算表!$E$15:$F$24,2)),"")</f>
        <v/>
      </c>
      <c r="AG864" s="142" t="str">
        <f>IF($G864&lt;&gt;"",IF($AD864=1,VLOOKUP($G864,得点換算表!$C$25:$D$34,2),VLOOKUP($G864,得点換算表!$E$25:$F$34,2)),"")</f>
        <v/>
      </c>
      <c r="AH864" s="142" t="str">
        <f>IF($H864&lt;&gt;"",IF($AD864=1,VLOOKUP($H864,得点換算表!$C$35:$D$44,2),VLOOKUP($H864,得点換算表!$E$35:$F$44,2)),"")</f>
        <v/>
      </c>
      <c r="AI864" s="142" t="str">
        <f>IF($I864&lt;&gt;"",IF($AD864=1,VLOOKUP($I864,得点換算表!$C$45:$D$55,2),VLOOKUP($I864,得点換算表!$E$45:$F$55,2)),"")</f>
        <v/>
      </c>
      <c r="AJ864" s="142" t="str">
        <f>IF($J864&lt;&gt;"",IF($AD864=1,VLOOKUP($J864,得点換算表!$C$56:$D$65,2),VLOOKUP($J864,得点換算表!$E$56:$F$65,2)),"")</f>
        <v/>
      </c>
      <c r="AK864" s="142" t="str">
        <f>IF($K864&lt;&gt;"",IF($AD864=1,VLOOKUP($K864,得点換算表!$C$66:$D$76,2),VLOOKUP($K864,得点換算表!$E$66:$F$76,2)),"")</f>
        <v/>
      </c>
      <c r="AL864" s="142" t="str">
        <f>IF($L864&lt;&gt;"",IF($AD864=1,VLOOKUP($L864,得点換算表!$C$77:$D$86,2),VLOOKUP($L864,得点換算表!$E$77:$F$86,2)),"")</f>
        <v/>
      </c>
      <c r="AM864" s="142" t="str">
        <f>IF($M864&lt;&gt;"",IF($AD864=1,VLOOKUP($M864,得点換算表!$C$87:$D$96,2),VLOOKUP($M864,得点換算表!$E$87:$F$96,2)),"")</f>
        <v/>
      </c>
      <c r="AN864" s="142" t="str">
        <f t="shared" si="49"/>
        <v/>
      </c>
      <c r="AO864" s="143" t="str">
        <f>IF(AND($AN864&lt;&gt;"",$AN864&gt;=8),VLOOKUP($AN864,得点換算表!$I$5:$J$9,2),"")</f>
        <v/>
      </c>
      <c r="AP864" s="105"/>
    </row>
    <row r="865" spans="1:42" x14ac:dyDescent="0.15">
      <c r="A865" s="11"/>
      <c r="B865" s="12"/>
      <c r="C865" s="13"/>
      <c r="D865" s="13"/>
      <c r="E865" s="14"/>
      <c r="F865" s="14"/>
      <c r="G865" s="14"/>
      <c r="H865" s="14"/>
      <c r="I865" s="15"/>
      <c r="J865" s="14"/>
      <c r="K865" s="13"/>
      <c r="L865" s="14"/>
      <c r="M865" s="14"/>
      <c r="N865" s="14"/>
      <c r="O865" s="14"/>
      <c r="P865" s="198"/>
      <c r="Q865" s="198"/>
      <c r="R865" s="198"/>
      <c r="S865" s="198"/>
      <c r="T865" s="198"/>
      <c r="U865" s="198"/>
      <c r="V865" s="198"/>
      <c r="W865" s="202">
        <f t="shared" si="50"/>
        <v>0</v>
      </c>
      <c r="X865" s="14"/>
      <c r="Y865" s="14"/>
      <c r="Z865" s="108"/>
      <c r="AA865" s="114"/>
      <c r="AB865" s="129"/>
      <c r="AC865" s="128"/>
      <c r="AD865" s="142" t="str">
        <f t="shared" si="51"/>
        <v/>
      </c>
      <c r="AE865" s="142" t="str">
        <f>IF($E865&lt;&gt;"",IF($AD865=1,VLOOKUP($E865,得点換算表!$C$5:$D$14,2),VLOOKUP($E865,得点換算表!$E$5:$F$14,2)),"")</f>
        <v/>
      </c>
      <c r="AF865" s="142" t="str">
        <f>IF($F865&lt;&gt;"",IF($AD865=1,VLOOKUP($F865,得点換算表!$C$15:$D$24,2),VLOOKUP($F865,得点換算表!$E$15:$F$24,2)),"")</f>
        <v/>
      </c>
      <c r="AG865" s="142" t="str">
        <f>IF($G865&lt;&gt;"",IF($AD865=1,VLOOKUP($G865,得点換算表!$C$25:$D$34,2),VLOOKUP($G865,得点換算表!$E$25:$F$34,2)),"")</f>
        <v/>
      </c>
      <c r="AH865" s="142" t="str">
        <f>IF($H865&lt;&gt;"",IF($AD865=1,VLOOKUP($H865,得点換算表!$C$35:$D$44,2),VLOOKUP($H865,得点換算表!$E$35:$F$44,2)),"")</f>
        <v/>
      </c>
      <c r="AI865" s="142" t="str">
        <f>IF($I865&lt;&gt;"",IF($AD865=1,VLOOKUP($I865,得点換算表!$C$45:$D$55,2),VLOOKUP($I865,得点換算表!$E$45:$F$55,2)),"")</f>
        <v/>
      </c>
      <c r="AJ865" s="142" t="str">
        <f>IF($J865&lt;&gt;"",IF($AD865=1,VLOOKUP($J865,得点換算表!$C$56:$D$65,2),VLOOKUP($J865,得点換算表!$E$56:$F$65,2)),"")</f>
        <v/>
      </c>
      <c r="AK865" s="142" t="str">
        <f>IF($K865&lt;&gt;"",IF($AD865=1,VLOOKUP($K865,得点換算表!$C$66:$D$76,2),VLOOKUP($K865,得点換算表!$E$66:$F$76,2)),"")</f>
        <v/>
      </c>
      <c r="AL865" s="142" t="str">
        <f>IF($L865&lt;&gt;"",IF($AD865=1,VLOOKUP($L865,得点換算表!$C$77:$D$86,2),VLOOKUP($L865,得点換算表!$E$77:$F$86,2)),"")</f>
        <v/>
      </c>
      <c r="AM865" s="142" t="str">
        <f>IF($M865&lt;&gt;"",IF($AD865=1,VLOOKUP($M865,得点換算表!$C$87:$D$96,2),VLOOKUP($M865,得点換算表!$E$87:$F$96,2)),"")</f>
        <v/>
      </c>
      <c r="AN865" s="142" t="str">
        <f t="shared" si="49"/>
        <v/>
      </c>
      <c r="AO865" s="143" t="str">
        <f>IF(AND($AN865&lt;&gt;"",$AN865&gt;=8),VLOOKUP($AN865,得点換算表!$I$5:$J$9,2),"")</f>
        <v/>
      </c>
      <c r="AP865" s="105"/>
    </row>
    <row r="866" spans="1:42" x14ac:dyDescent="0.15">
      <c r="A866" s="11"/>
      <c r="B866" s="12"/>
      <c r="C866" s="13"/>
      <c r="D866" s="13"/>
      <c r="E866" s="14"/>
      <c r="F866" s="14"/>
      <c r="G866" s="14"/>
      <c r="H866" s="14"/>
      <c r="I866" s="15"/>
      <c r="J866" s="14"/>
      <c r="K866" s="13"/>
      <c r="L866" s="14"/>
      <c r="M866" s="14"/>
      <c r="N866" s="14"/>
      <c r="O866" s="14"/>
      <c r="P866" s="198"/>
      <c r="Q866" s="198"/>
      <c r="R866" s="198"/>
      <c r="S866" s="198"/>
      <c r="T866" s="198"/>
      <c r="U866" s="198"/>
      <c r="V866" s="198"/>
      <c r="W866" s="202">
        <f t="shared" si="50"/>
        <v>0</v>
      </c>
      <c r="X866" s="14"/>
      <c r="Y866" s="14"/>
      <c r="Z866" s="108"/>
      <c r="AA866" s="114"/>
      <c r="AB866" s="129"/>
      <c r="AC866" s="128"/>
      <c r="AD866" s="142" t="str">
        <f t="shared" si="51"/>
        <v/>
      </c>
      <c r="AE866" s="142" t="str">
        <f>IF($E866&lt;&gt;"",IF($AD866=1,VLOOKUP($E866,得点換算表!$C$5:$D$14,2),VLOOKUP($E866,得点換算表!$E$5:$F$14,2)),"")</f>
        <v/>
      </c>
      <c r="AF866" s="142" t="str">
        <f>IF($F866&lt;&gt;"",IF($AD866=1,VLOOKUP($F866,得点換算表!$C$15:$D$24,2),VLOOKUP($F866,得点換算表!$E$15:$F$24,2)),"")</f>
        <v/>
      </c>
      <c r="AG866" s="142" t="str">
        <f>IF($G866&lt;&gt;"",IF($AD866=1,VLOOKUP($G866,得点換算表!$C$25:$D$34,2),VLOOKUP($G866,得点換算表!$E$25:$F$34,2)),"")</f>
        <v/>
      </c>
      <c r="AH866" s="142" t="str">
        <f>IF($H866&lt;&gt;"",IF($AD866=1,VLOOKUP($H866,得点換算表!$C$35:$D$44,2),VLOOKUP($H866,得点換算表!$E$35:$F$44,2)),"")</f>
        <v/>
      </c>
      <c r="AI866" s="142" t="str">
        <f>IF($I866&lt;&gt;"",IF($AD866=1,VLOOKUP($I866,得点換算表!$C$45:$D$55,2),VLOOKUP($I866,得点換算表!$E$45:$F$55,2)),"")</f>
        <v/>
      </c>
      <c r="AJ866" s="142" t="str">
        <f>IF($J866&lt;&gt;"",IF($AD866=1,VLOOKUP($J866,得点換算表!$C$56:$D$65,2),VLOOKUP($J866,得点換算表!$E$56:$F$65,2)),"")</f>
        <v/>
      </c>
      <c r="AK866" s="142" t="str">
        <f>IF($K866&lt;&gt;"",IF($AD866=1,VLOOKUP($K866,得点換算表!$C$66:$D$76,2),VLOOKUP($K866,得点換算表!$E$66:$F$76,2)),"")</f>
        <v/>
      </c>
      <c r="AL866" s="142" t="str">
        <f>IF($L866&lt;&gt;"",IF($AD866=1,VLOOKUP($L866,得点換算表!$C$77:$D$86,2),VLOOKUP($L866,得点換算表!$E$77:$F$86,2)),"")</f>
        <v/>
      </c>
      <c r="AM866" s="142" t="str">
        <f>IF($M866&lt;&gt;"",IF($AD866=1,VLOOKUP($M866,得点換算表!$C$87:$D$96,2),VLOOKUP($M866,得点換算表!$E$87:$F$96,2)),"")</f>
        <v/>
      </c>
      <c r="AN866" s="142" t="str">
        <f t="shared" si="49"/>
        <v/>
      </c>
      <c r="AO866" s="143" t="str">
        <f>IF(AND($AN866&lt;&gt;"",$AN866&gt;=8),VLOOKUP($AN866,得点換算表!$I$5:$J$9,2),"")</f>
        <v/>
      </c>
      <c r="AP866" s="105"/>
    </row>
    <row r="867" spans="1:42" x14ac:dyDescent="0.15">
      <c r="A867" s="11"/>
      <c r="B867" s="12"/>
      <c r="C867" s="13"/>
      <c r="D867" s="13"/>
      <c r="E867" s="14"/>
      <c r="F867" s="14"/>
      <c r="G867" s="14"/>
      <c r="H867" s="14"/>
      <c r="I867" s="15"/>
      <c r="J867" s="14"/>
      <c r="K867" s="13"/>
      <c r="L867" s="14"/>
      <c r="M867" s="14"/>
      <c r="N867" s="14"/>
      <c r="O867" s="14"/>
      <c r="P867" s="198"/>
      <c r="Q867" s="198"/>
      <c r="R867" s="198"/>
      <c r="S867" s="198"/>
      <c r="T867" s="198"/>
      <c r="U867" s="198"/>
      <c r="V867" s="198"/>
      <c r="W867" s="202">
        <f t="shared" si="50"/>
        <v>0</v>
      </c>
      <c r="X867" s="14"/>
      <c r="Y867" s="14"/>
      <c r="Z867" s="108"/>
      <c r="AA867" s="114"/>
      <c r="AB867" s="129"/>
      <c r="AC867" s="128"/>
      <c r="AD867" s="142" t="str">
        <f t="shared" si="51"/>
        <v/>
      </c>
      <c r="AE867" s="142" t="str">
        <f>IF($E867&lt;&gt;"",IF($AD867=1,VLOOKUP($E867,得点換算表!$C$5:$D$14,2),VLOOKUP($E867,得点換算表!$E$5:$F$14,2)),"")</f>
        <v/>
      </c>
      <c r="AF867" s="142" t="str">
        <f>IF($F867&lt;&gt;"",IF($AD867=1,VLOOKUP($F867,得点換算表!$C$15:$D$24,2),VLOOKUP($F867,得点換算表!$E$15:$F$24,2)),"")</f>
        <v/>
      </c>
      <c r="AG867" s="142" t="str">
        <f>IF($G867&lt;&gt;"",IF($AD867=1,VLOOKUP($G867,得点換算表!$C$25:$D$34,2),VLOOKUP($G867,得点換算表!$E$25:$F$34,2)),"")</f>
        <v/>
      </c>
      <c r="AH867" s="142" t="str">
        <f>IF($H867&lt;&gt;"",IF($AD867=1,VLOOKUP($H867,得点換算表!$C$35:$D$44,2),VLOOKUP($H867,得点換算表!$E$35:$F$44,2)),"")</f>
        <v/>
      </c>
      <c r="AI867" s="142" t="str">
        <f>IF($I867&lt;&gt;"",IF($AD867=1,VLOOKUP($I867,得点換算表!$C$45:$D$55,2),VLOOKUP($I867,得点換算表!$E$45:$F$55,2)),"")</f>
        <v/>
      </c>
      <c r="AJ867" s="142" t="str">
        <f>IF($J867&lt;&gt;"",IF($AD867=1,VLOOKUP($J867,得点換算表!$C$56:$D$65,2),VLOOKUP($J867,得点換算表!$E$56:$F$65,2)),"")</f>
        <v/>
      </c>
      <c r="AK867" s="142" t="str">
        <f>IF($K867&lt;&gt;"",IF($AD867=1,VLOOKUP($K867,得点換算表!$C$66:$D$76,2),VLOOKUP($K867,得点換算表!$E$66:$F$76,2)),"")</f>
        <v/>
      </c>
      <c r="AL867" s="142" t="str">
        <f>IF($L867&lt;&gt;"",IF($AD867=1,VLOOKUP($L867,得点換算表!$C$77:$D$86,2),VLOOKUP($L867,得点換算表!$E$77:$F$86,2)),"")</f>
        <v/>
      </c>
      <c r="AM867" s="142" t="str">
        <f>IF($M867&lt;&gt;"",IF($AD867=1,VLOOKUP($M867,得点換算表!$C$87:$D$96,2),VLOOKUP($M867,得点換算表!$E$87:$F$96,2)),"")</f>
        <v/>
      </c>
      <c r="AN867" s="142" t="str">
        <f t="shared" si="49"/>
        <v/>
      </c>
      <c r="AO867" s="143" t="str">
        <f>IF(AND($AN867&lt;&gt;"",$AN867&gt;=8),VLOOKUP($AN867,得点換算表!$I$5:$J$9,2),"")</f>
        <v/>
      </c>
      <c r="AP867" s="105"/>
    </row>
    <row r="868" spans="1:42" x14ac:dyDescent="0.15">
      <c r="A868" s="11"/>
      <c r="B868" s="12"/>
      <c r="C868" s="13"/>
      <c r="D868" s="13"/>
      <c r="E868" s="14"/>
      <c r="F868" s="14"/>
      <c r="G868" s="14"/>
      <c r="H868" s="14"/>
      <c r="I868" s="15"/>
      <c r="J868" s="14"/>
      <c r="K868" s="13"/>
      <c r="L868" s="14"/>
      <c r="M868" s="14"/>
      <c r="N868" s="14"/>
      <c r="O868" s="14"/>
      <c r="P868" s="198"/>
      <c r="Q868" s="198"/>
      <c r="R868" s="198"/>
      <c r="S868" s="198"/>
      <c r="T868" s="198"/>
      <c r="U868" s="198"/>
      <c r="V868" s="198"/>
      <c r="W868" s="202">
        <f t="shared" si="50"/>
        <v>0</v>
      </c>
      <c r="X868" s="14"/>
      <c r="Y868" s="14"/>
      <c r="Z868" s="108"/>
      <c r="AA868" s="114"/>
      <c r="AB868" s="129"/>
      <c r="AC868" s="128"/>
      <c r="AD868" s="142" t="str">
        <f t="shared" si="51"/>
        <v/>
      </c>
      <c r="AE868" s="142" t="str">
        <f>IF($E868&lt;&gt;"",IF($AD868=1,VLOOKUP($E868,得点換算表!$C$5:$D$14,2),VLOOKUP($E868,得点換算表!$E$5:$F$14,2)),"")</f>
        <v/>
      </c>
      <c r="AF868" s="142" t="str">
        <f>IF($F868&lt;&gt;"",IF($AD868=1,VLOOKUP($F868,得点換算表!$C$15:$D$24,2),VLOOKUP($F868,得点換算表!$E$15:$F$24,2)),"")</f>
        <v/>
      </c>
      <c r="AG868" s="142" t="str">
        <f>IF($G868&lt;&gt;"",IF($AD868=1,VLOOKUP($G868,得点換算表!$C$25:$D$34,2),VLOOKUP($G868,得点換算表!$E$25:$F$34,2)),"")</f>
        <v/>
      </c>
      <c r="AH868" s="142" t="str">
        <f>IF($H868&lt;&gt;"",IF($AD868=1,VLOOKUP($H868,得点換算表!$C$35:$D$44,2),VLOOKUP($H868,得点換算表!$E$35:$F$44,2)),"")</f>
        <v/>
      </c>
      <c r="AI868" s="142" t="str">
        <f>IF($I868&lt;&gt;"",IF($AD868=1,VLOOKUP($I868,得点換算表!$C$45:$D$55,2),VLOOKUP($I868,得点換算表!$E$45:$F$55,2)),"")</f>
        <v/>
      </c>
      <c r="AJ868" s="142" t="str">
        <f>IF($J868&lt;&gt;"",IF($AD868=1,VLOOKUP($J868,得点換算表!$C$56:$D$65,2),VLOOKUP($J868,得点換算表!$E$56:$F$65,2)),"")</f>
        <v/>
      </c>
      <c r="AK868" s="142" t="str">
        <f>IF($K868&lt;&gt;"",IF($AD868=1,VLOOKUP($K868,得点換算表!$C$66:$D$76,2),VLOOKUP($K868,得点換算表!$E$66:$F$76,2)),"")</f>
        <v/>
      </c>
      <c r="AL868" s="142" t="str">
        <f>IF($L868&lt;&gt;"",IF($AD868=1,VLOOKUP($L868,得点換算表!$C$77:$D$86,2),VLOOKUP($L868,得点換算表!$E$77:$F$86,2)),"")</f>
        <v/>
      </c>
      <c r="AM868" s="142" t="str">
        <f>IF($M868&lt;&gt;"",IF($AD868=1,VLOOKUP($M868,得点換算表!$C$87:$D$96,2),VLOOKUP($M868,得点換算表!$E$87:$F$96,2)),"")</f>
        <v/>
      </c>
      <c r="AN868" s="142" t="str">
        <f t="shared" si="49"/>
        <v/>
      </c>
      <c r="AO868" s="143" t="str">
        <f>IF(AND($AN868&lt;&gt;"",$AN868&gt;=8),VLOOKUP($AN868,得点換算表!$I$5:$J$9,2),"")</f>
        <v/>
      </c>
      <c r="AP868" s="105"/>
    </row>
    <row r="869" spans="1:42" x14ac:dyDescent="0.15">
      <c r="A869" s="11"/>
      <c r="B869" s="12"/>
      <c r="C869" s="13"/>
      <c r="D869" s="13"/>
      <c r="E869" s="14"/>
      <c r="F869" s="14"/>
      <c r="G869" s="14"/>
      <c r="H869" s="14"/>
      <c r="I869" s="15"/>
      <c r="J869" s="14"/>
      <c r="K869" s="13"/>
      <c r="L869" s="14"/>
      <c r="M869" s="14"/>
      <c r="N869" s="14"/>
      <c r="O869" s="14"/>
      <c r="P869" s="198"/>
      <c r="Q869" s="198"/>
      <c r="R869" s="198"/>
      <c r="S869" s="198"/>
      <c r="T869" s="198"/>
      <c r="U869" s="198"/>
      <c r="V869" s="198"/>
      <c r="W869" s="202">
        <f t="shared" si="50"/>
        <v>0</v>
      </c>
      <c r="X869" s="14"/>
      <c r="Y869" s="14"/>
      <c r="Z869" s="108"/>
      <c r="AA869" s="114"/>
      <c r="AB869" s="129"/>
      <c r="AC869" s="128"/>
      <c r="AD869" s="142" t="str">
        <f t="shared" si="51"/>
        <v/>
      </c>
      <c r="AE869" s="142" t="str">
        <f>IF($E869&lt;&gt;"",IF($AD869=1,VLOOKUP($E869,得点換算表!$C$5:$D$14,2),VLOOKUP($E869,得点換算表!$E$5:$F$14,2)),"")</f>
        <v/>
      </c>
      <c r="AF869" s="142" t="str">
        <f>IF($F869&lt;&gt;"",IF($AD869=1,VLOOKUP($F869,得点換算表!$C$15:$D$24,2),VLOOKUP($F869,得点換算表!$E$15:$F$24,2)),"")</f>
        <v/>
      </c>
      <c r="AG869" s="142" t="str">
        <f>IF($G869&lt;&gt;"",IF($AD869=1,VLOOKUP($G869,得点換算表!$C$25:$D$34,2),VLOOKUP($G869,得点換算表!$E$25:$F$34,2)),"")</f>
        <v/>
      </c>
      <c r="AH869" s="142" t="str">
        <f>IF($H869&lt;&gt;"",IF($AD869=1,VLOOKUP($H869,得点換算表!$C$35:$D$44,2),VLOOKUP($H869,得点換算表!$E$35:$F$44,2)),"")</f>
        <v/>
      </c>
      <c r="AI869" s="142" t="str">
        <f>IF($I869&lt;&gt;"",IF($AD869=1,VLOOKUP($I869,得点換算表!$C$45:$D$55,2),VLOOKUP($I869,得点換算表!$E$45:$F$55,2)),"")</f>
        <v/>
      </c>
      <c r="AJ869" s="142" t="str">
        <f>IF($J869&lt;&gt;"",IF($AD869=1,VLOOKUP($J869,得点換算表!$C$56:$D$65,2),VLOOKUP($J869,得点換算表!$E$56:$F$65,2)),"")</f>
        <v/>
      </c>
      <c r="AK869" s="142" t="str">
        <f>IF($K869&lt;&gt;"",IF($AD869=1,VLOOKUP($K869,得点換算表!$C$66:$D$76,2),VLOOKUP($K869,得点換算表!$E$66:$F$76,2)),"")</f>
        <v/>
      </c>
      <c r="AL869" s="142" t="str">
        <f>IF($L869&lt;&gt;"",IF($AD869=1,VLOOKUP($L869,得点換算表!$C$77:$D$86,2),VLOOKUP($L869,得点換算表!$E$77:$F$86,2)),"")</f>
        <v/>
      </c>
      <c r="AM869" s="142" t="str">
        <f>IF($M869&lt;&gt;"",IF($AD869=1,VLOOKUP($M869,得点換算表!$C$87:$D$96,2),VLOOKUP($M869,得点換算表!$E$87:$F$96,2)),"")</f>
        <v/>
      </c>
      <c r="AN869" s="142" t="str">
        <f t="shared" si="49"/>
        <v/>
      </c>
      <c r="AO869" s="143" t="str">
        <f>IF(AND($AN869&lt;&gt;"",$AN869&gt;=8),VLOOKUP($AN869,得点換算表!$I$5:$J$9,2),"")</f>
        <v/>
      </c>
      <c r="AP869" s="105"/>
    </row>
    <row r="870" spans="1:42" x14ac:dyDescent="0.15">
      <c r="A870" s="11"/>
      <c r="B870" s="12"/>
      <c r="C870" s="13"/>
      <c r="D870" s="13"/>
      <c r="E870" s="14"/>
      <c r="F870" s="14"/>
      <c r="G870" s="14"/>
      <c r="H870" s="14"/>
      <c r="I870" s="15"/>
      <c r="J870" s="14"/>
      <c r="K870" s="13"/>
      <c r="L870" s="14"/>
      <c r="M870" s="14"/>
      <c r="N870" s="14"/>
      <c r="O870" s="14"/>
      <c r="P870" s="198"/>
      <c r="Q870" s="198"/>
      <c r="R870" s="198"/>
      <c r="S870" s="198"/>
      <c r="T870" s="198"/>
      <c r="U870" s="198"/>
      <c r="V870" s="198"/>
      <c r="W870" s="202">
        <f t="shared" si="50"/>
        <v>0</v>
      </c>
      <c r="X870" s="14"/>
      <c r="Y870" s="14"/>
      <c r="Z870" s="108"/>
      <c r="AA870" s="114"/>
      <c r="AB870" s="129"/>
      <c r="AC870" s="128"/>
      <c r="AD870" s="142" t="str">
        <f t="shared" si="51"/>
        <v/>
      </c>
      <c r="AE870" s="142" t="str">
        <f>IF($E870&lt;&gt;"",IF($AD870=1,VLOOKUP($E870,得点換算表!$C$5:$D$14,2),VLOOKUP($E870,得点換算表!$E$5:$F$14,2)),"")</f>
        <v/>
      </c>
      <c r="AF870" s="142" t="str">
        <f>IF($F870&lt;&gt;"",IF($AD870=1,VLOOKUP($F870,得点換算表!$C$15:$D$24,2),VLOOKUP($F870,得点換算表!$E$15:$F$24,2)),"")</f>
        <v/>
      </c>
      <c r="AG870" s="142" t="str">
        <f>IF($G870&lt;&gt;"",IF($AD870=1,VLOOKUP($G870,得点換算表!$C$25:$D$34,2),VLOOKUP($G870,得点換算表!$E$25:$F$34,2)),"")</f>
        <v/>
      </c>
      <c r="AH870" s="142" t="str">
        <f>IF($H870&lt;&gt;"",IF($AD870=1,VLOOKUP($H870,得点換算表!$C$35:$D$44,2),VLOOKUP($H870,得点換算表!$E$35:$F$44,2)),"")</f>
        <v/>
      </c>
      <c r="AI870" s="142" t="str">
        <f>IF($I870&lt;&gt;"",IF($AD870=1,VLOOKUP($I870,得点換算表!$C$45:$D$55,2),VLOOKUP($I870,得点換算表!$E$45:$F$55,2)),"")</f>
        <v/>
      </c>
      <c r="AJ870" s="142" t="str">
        <f>IF($J870&lt;&gt;"",IF($AD870=1,VLOOKUP($J870,得点換算表!$C$56:$D$65,2),VLOOKUP($J870,得点換算表!$E$56:$F$65,2)),"")</f>
        <v/>
      </c>
      <c r="AK870" s="142" t="str">
        <f>IF($K870&lt;&gt;"",IF($AD870=1,VLOOKUP($K870,得点換算表!$C$66:$D$76,2),VLOOKUP($K870,得点換算表!$E$66:$F$76,2)),"")</f>
        <v/>
      </c>
      <c r="AL870" s="142" t="str">
        <f>IF($L870&lt;&gt;"",IF($AD870=1,VLOOKUP($L870,得点換算表!$C$77:$D$86,2),VLOOKUP($L870,得点換算表!$E$77:$F$86,2)),"")</f>
        <v/>
      </c>
      <c r="AM870" s="142" t="str">
        <f>IF($M870&lt;&gt;"",IF($AD870=1,VLOOKUP($M870,得点換算表!$C$87:$D$96,2),VLOOKUP($M870,得点換算表!$E$87:$F$96,2)),"")</f>
        <v/>
      </c>
      <c r="AN870" s="142" t="str">
        <f t="shared" si="49"/>
        <v/>
      </c>
      <c r="AO870" s="143" t="str">
        <f>IF(AND($AN870&lt;&gt;"",$AN870&gt;=8),VLOOKUP($AN870,得点換算表!$I$5:$J$9,2),"")</f>
        <v/>
      </c>
      <c r="AP870" s="105"/>
    </row>
    <row r="871" spans="1:42" x14ac:dyDescent="0.15">
      <c r="A871" s="11"/>
      <c r="B871" s="12"/>
      <c r="C871" s="13"/>
      <c r="D871" s="13"/>
      <c r="E871" s="14"/>
      <c r="F871" s="14"/>
      <c r="G871" s="14"/>
      <c r="H871" s="14"/>
      <c r="I871" s="15"/>
      <c r="J871" s="14"/>
      <c r="K871" s="13"/>
      <c r="L871" s="14"/>
      <c r="M871" s="14"/>
      <c r="N871" s="14"/>
      <c r="O871" s="14"/>
      <c r="P871" s="198"/>
      <c r="Q871" s="198"/>
      <c r="R871" s="198"/>
      <c r="S871" s="198"/>
      <c r="T871" s="198"/>
      <c r="U871" s="198"/>
      <c r="V871" s="198"/>
      <c r="W871" s="202">
        <f t="shared" si="50"/>
        <v>0</v>
      </c>
      <c r="X871" s="14"/>
      <c r="Y871" s="14"/>
      <c r="Z871" s="108"/>
      <c r="AA871" s="114"/>
      <c r="AB871" s="129"/>
      <c r="AC871" s="128"/>
      <c r="AD871" s="142" t="str">
        <f t="shared" si="51"/>
        <v/>
      </c>
      <c r="AE871" s="142" t="str">
        <f>IF($E871&lt;&gt;"",IF($AD871=1,VLOOKUP($E871,得点換算表!$C$5:$D$14,2),VLOOKUP($E871,得点換算表!$E$5:$F$14,2)),"")</f>
        <v/>
      </c>
      <c r="AF871" s="142" t="str">
        <f>IF($F871&lt;&gt;"",IF($AD871=1,VLOOKUP($F871,得点換算表!$C$15:$D$24,2),VLOOKUP($F871,得点換算表!$E$15:$F$24,2)),"")</f>
        <v/>
      </c>
      <c r="AG871" s="142" t="str">
        <f>IF($G871&lt;&gt;"",IF($AD871=1,VLOOKUP($G871,得点換算表!$C$25:$D$34,2),VLOOKUP($G871,得点換算表!$E$25:$F$34,2)),"")</f>
        <v/>
      </c>
      <c r="AH871" s="142" t="str">
        <f>IF($H871&lt;&gt;"",IF($AD871=1,VLOOKUP($H871,得点換算表!$C$35:$D$44,2),VLOOKUP($H871,得点換算表!$E$35:$F$44,2)),"")</f>
        <v/>
      </c>
      <c r="AI871" s="142" t="str">
        <f>IF($I871&lt;&gt;"",IF($AD871=1,VLOOKUP($I871,得点換算表!$C$45:$D$55,2),VLOOKUP($I871,得点換算表!$E$45:$F$55,2)),"")</f>
        <v/>
      </c>
      <c r="AJ871" s="142" t="str">
        <f>IF($J871&lt;&gt;"",IF($AD871=1,VLOOKUP($J871,得点換算表!$C$56:$D$65,2),VLOOKUP($J871,得点換算表!$E$56:$F$65,2)),"")</f>
        <v/>
      </c>
      <c r="AK871" s="142" t="str">
        <f>IF($K871&lt;&gt;"",IF($AD871=1,VLOOKUP($K871,得点換算表!$C$66:$D$76,2),VLOOKUP($K871,得点換算表!$E$66:$F$76,2)),"")</f>
        <v/>
      </c>
      <c r="AL871" s="142" t="str">
        <f>IF($L871&lt;&gt;"",IF($AD871=1,VLOOKUP($L871,得点換算表!$C$77:$D$86,2),VLOOKUP($L871,得点換算表!$E$77:$F$86,2)),"")</f>
        <v/>
      </c>
      <c r="AM871" s="142" t="str">
        <f>IF($M871&lt;&gt;"",IF($AD871=1,VLOOKUP($M871,得点換算表!$C$87:$D$96,2),VLOOKUP($M871,得点換算表!$E$87:$F$96,2)),"")</f>
        <v/>
      </c>
      <c r="AN871" s="142" t="str">
        <f t="shared" si="49"/>
        <v/>
      </c>
      <c r="AO871" s="143" t="str">
        <f>IF(AND($AN871&lt;&gt;"",$AN871&gt;=8),VLOOKUP($AN871,得点換算表!$I$5:$J$9,2),"")</f>
        <v/>
      </c>
      <c r="AP871" s="105"/>
    </row>
    <row r="872" spans="1:42" x14ac:dyDescent="0.15">
      <c r="A872" s="11"/>
      <c r="B872" s="12"/>
      <c r="C872" s="13"/>
      <c r="D872" s="13"/>
      <c r="E872" s="14"/>
      <c r="F872" s="14"/>
      <c r="G872" s="14"/>
      <c r="H872" s="14"/>
      <c r="I872" s="15"/>
      <c r="J872" s="14"/>
      <c r="K872" s="13"/>
      <c r="L872" s="14"/>
      <c r="M872" s="14"/>
      <c r="N872" s="14"/>
      <c r="O872" s="14"/>
      <c r="P872" s="198"/>
      <c r="Q872" s="198"/>
      <c r="R872" s="198"/>
      <c r="S872" s="198"/>
      <c r="T872" s="198"/>
      <c r="U872" s="198"/>
      <c r="V872" s="198"/>
      <c r="W872" s="202">
        <f t="shared" si="50"/>
        <v>0</v>
      </c>
      <c r="X872" s="14"/>
      <c r="Y872" s="14"/>
      <c r="Z872" s="108"/>
      <c r="AA872" s="114"/>
      <c r="AB872" s="129"/>
      <c r="AC872" s="128"/>
      <c r="AD872" s="142" t="str">
        <f t="shared" si="51"/>
        <v/>
      </c>
      <c r="AE872" s="142" t="str">
        <f>IF($E872&lt;&gt;"",IF($AD872=1,VLOOKUP($E872,得点換算表!$C$5:$D$14,2),VLOOKUP($E872,得点換算表!$E$5:$F$14,2)),"")</f>
        <v/>
      </c>
      <c r="AF872" s="142" t="str">
        <f>IF($F872&lt;&gt;"",IF($AD872=1,VLOOKUP($F872,得点換算表!$C$15:$D$24,2),VLOOKUP($F872,得点換算表!$E$15:$F$24,2)),"")</f>
        <v/>
      </c>
      <c r="AG872" s="142" t="str">
        <f>IF($G872&lt;&gt;"",IF($AD872=1,VLOOKUP($G872,得点換算表!$C$25:$D$34,2),VLOOKUP($G872,得点換算表!$E$25:$F$34,2)),"")</f>
        <v/>
      </c>
      <c r="AH872" s="142" t="str">
        <f>IF($H872&lt;&gt;"",IF($AD872=1,VLOOKUP($H872,得点換算表!$C$35:$D$44,2),VLOOKUP($H872,得点換算表!$E$35:$F$44,2)),"")</f>
        <v/>
      </c>
      <c r="AI872" s="142" t="str">
        <f>IF($I872&lt;&gt;"",IF($AD872=1,VLOOKUP($I872,得点換算表!$C$45:$D$55,2),VLOOKUP($I872,得点換算表!$E$45:$F$55,2)),"")</f>
        <v/>
      </c>
      <c r="AJ872" s="142" t="str">
        <f>IF($J872&lt;&gt;"",IF($AD872=1,VLOOKUP($J872,得点換算表!$C$56:$D$65,2),VLOOKUP($J872,得点換算表!$E$56:$F$65,2)),"")</f>
        <v/>
      </c>
      <c r="AK872" s="142" t="str">
        <f>IF($K872&lt;&gt;"",IF($AD872=1,VLOOKUP($K872,得点換算表!$C$66:$D$76,2),VLOOKUP($K872,得点換算表!$E$66:$F$76,2)),"")</f>
        <v/>
      </c>
      <c r="AL872" s="142" t="str">
        <f>IF($L872&lt;&gt;"",IF($AD872=1,VLOOKUP($L872,得点換算表!$C$77:$D$86,2),VLOOKUP($L872,得点換算表!$E$77:$F$86,2)),"")</f>
        <v/>
      </c>
      <c r="AM872" s="142" t="str">
        <f>IF($M872&lt;&gt;"",IF($AD872=1,VLOOKUP($M872,得点換算表!$C$87:$D$96,2),VLOOKUP($M872,得点換算表!$E$87:$F$96,2)),"")</f>
        <v/>
      </c>
      <c r="AN872" s="142" t="str">
        <f t="shared" si="49"/>
        <v/>
      </c>
      <c r="AO872" s="143" t="str">
        <f>IF(AND($AN872&lt;&gt;"",$AN872&gt;=8),VLOOKUP($AN872,得点換算表!$I$5:$J$9,2),"")</f>
        <v/>
      </c>
      <c r="AP872" s="105"/>
    </row>
    <row r="873" spans="1:42" x14ac:dyDescent="0.15">
      <c r="A873" s="11"/>
      <c r="B873" s="12"/>
      <c r="C873" s="13"/>
      <c r="D873" s="13"/>
      <c r="E873" s="14"/>
      <c r="F873" s="14"/>
      <c r="G873" s="14"/>
      <c r="H873" s="14"/>
      <c r="I873" s="15"/>
      <c r="J873" s="14"/>
      <c r="K873" s="13"/>
      <c r="L873" s="14"/>
      <c r="M873" s="14"/>
      <c r="N873" s="14"/>
      <c r="O873" s="14"/>
      <c r="P873" s="198"/>
      <c r="Q873" s="198"/>
      <c r="R873" s="198"/>
      <c r="S873" s="198"/>
      <c r="T873" s="198"/>
      <c r="U873" s="198"/>
      <c r="V873" s="198"/>
      <c r="W873" s="202">
        <f t="shared" si="50"/>
        <v>0</v>
      </c>
      <c r="X873" s="14"/>
      <c r="Y873" s="14"/>
      <c r="Z873" s="108"/>
      <c r="AA873" s="114"/>
      <c r="AB873" s="129"/>
      <c r="AC873" s="128"/>
      <c r="AD873" s="142" t="str">
        <f t="shared" si="51"/>
        <v/>
      </c>
      <c r="AE873" s="142" t="str">
        <f>IF($E873&lt;&gt;"",IF($AD873=1,VLOOKUP($E873,得点換算表!$C$5:$D$14,2),VLOOKUP($E873,得点換算表!$E$5:$F$14,2)),"")</f>
        <v/>
      </c>
      <c r="AF873" s="142" t="str">
        <f>IF($F873&lt;&gt;"",IF($AD873=1,VLOOKUP($F873,得点換算表!$C$15:$D$24,2),VLOOKUP($F873,得点換算表!$E$15:$F$24,2)),"")</f>
        <v/>
      </c>
      <c r="AG873" s="142" t="str">
        <f>IF($G873&lt;&gt;"",IF($AD873=1,VLOOKUP($G873,得点換算表!$C$25:$D$34,2),VLOOKUP($G873,得点換算表!$E$25:$F$34,2)),"")</f>
        <v/>
      </c>
      <c r="AH873" s="142" t="str">
        <f>IF($H873&lt;&gt;"",IF($AD873=1,VLOOKUP($H873,得点換算表!$C$35:$D$44,2),VLOOKUP($H873,得点換算表!$E$35:$F$44,2)),"")</f>
        <v/>
      </c>
      <c r="AI873" s="142" t="str">
        <f>IF($I873&lt;&gt;"",IF($AD873=1,VLOOKUP($I873,得点換算表!$C$45:$D$55,2),VLOOKUP($I873,得点換算表!$E$45:$F$55,2)),"")</f>
        <v/>
      </c>
      <c r="AJ873" s="142" t="str">
        <f>IF($J873&lt;&gt;"",IF($AD873=1,VLOOKUP($J873,得点換算表!$C$56:$D$65,2),VLOOKUP($J873,得点換算表!$E$56:$F$65,2)),"")</f>
        <v/>
      </c>
      <c r="AK873" s="142" t="str">
        <f>IF($K873&lt;&gt;"",IF($AD873=1,VLOOKUP($K873,得点換算表!$C$66:$D$76,2),VLOOKUP($K873,得点換算表!$E$66:$F$76,2)),"")</f>
        <v/>
      </c>
      <c r="AL873" s="142" t="str">
        <f>IF($L873&lt;&gt;"",IF($AD873=1,VLOOKUP($L873,得点換算表!$C$77:$D$86,2),VLOOKUP($L873,得点換算表!$E$77:$F$86,2)),"")</f>
        <v/>
      </c>
      <c r="AM873" s="142" t="str">
        <f>IF($M873&lt;&gt;"",IF($AD873=1,VLOOKUP($M873,得点換算表!$C$87:$D$96,2),VLOOKUP($M873,得点換算表!$E$87:$F$96,2)),"")</f>
        <v/>
      </c>
      <c r="AN873" s="142" t="str">
        <f t="shared" si="49"/>
        <v/>
      </c>
      <c r="AO873" s="143" t="str">
        <f>IF(AND($AN873&lt;&gt;"",$AN873&gt;=8),VLOOKUP($AN873,得点換算表!$I$5:$J$9,2),"")</f>
        <v/>
      </c>
      <c r="AP873" s="105"/>
    </row>
    <row r="874" spans="1:42" x14ac:dyDescent="0.15">
      <c r="A874" s="11"/>
      <c r="B874" s="12"/>
      <c r="C874" s="13"/>
      <c r="D874" s="13"/>
      <c r="E874" s="14"/>
      <c r="F874" s="14"/>
      <c r="G874" s="14"/>
      <c r="H874" s="14"/>
      <c r="I874" s="15"/>
      <c r="J874" s="14"/>
      <c r="K874" s="13"/>
      <c r="L874" s="14"/>
      <c r="M874" s="14"/>
      <c r="N874" s="14"/>
      <c r="O874" s="14"/>
      <c r="P874" s="198"/>
      <c r="Q874" s="198"/>
      <c r="R874" s="198"/>
      <c r="S874" s="198"/>
      <c r="T874" s="198"/>
      <c r="U874" s="198"/>
      <c r="V874" s="198"/>
      <c r="W874" s="202">
        <f t="shared" si="50"/>
        <v>0</v>
      </c>
      <c r="X874" s="14"/>
      <c r="Y874" s="14"/>
      <c r="Z874" s="108"/>
      <c r="AA874" s="114"/>
      <c r="AB874" s="129"/>
      <c r="AC874" s="128"/>
      <c r="AD874" s="142" t="str">
        <f t="shared" si="51"/>
        <v/>
      </c>
      <c r="AE874" s="142" t="str">
        <f>IF($E874&lt;&gt;"",IF($AD874=1,VLOOKUP($E874,得点換算表!$C$5:$D$14,2),VLOOKUP($E874,得点換算表!$E$5:$F$14,2)),"")</f>
        <v/>
      </c>
      <c r="AF874" s="142" t="str">
        <f>IF($F874&lt;&gt;"",IF($AD874=1,VLOOKUP($F874,得点換算表!$C$15:$D$24,2),VLOOKUP($F874,得点換算表!$E$15:$F$24,2)),"")</f>
        <v/>
      </c>
      <c r="AG874" s="142" t="str">
        <f>IF($G874&lt;&gt;"",IF($AD874=1,VLOOKUP($G874,得点換算表!$C$25:$D$34,2),VLOOKUP($G874,得点換算表!$E$25:$F$34,2)),"")</f>
        <v/>
      </c>
      <c r="AH874" s="142" t="str">
        <f>IF($H874&lt;&gt;"",IF($AD874=1,VLOOKUP($H874,得点換算表!$C$35:$D$44,2),VLOOKUP($H874,得点換算表!$E$35:$F$44,2)),"")</f>
        <v/>
      </c>
      <c r="AI874" s="142" t="str">
        <f>IF($I874&lt;&gt;"",IF($AD874=1,VLOOKUP($I874,得点換算表!$C$45:$D$55,2),VLOOKUP($I874,得点換算表!$E$45:$F$55,2)),"")</f>
        <v/>
      </c>
      <c r="AJ874" s="142" t="str">
        <f>IF($J874&lt;&gt;"",IF($AD874=1,VLOOKUP($J874,得点換算表!$C$56:$D$65,2),VLOOKUP($J874,得点換算表!$E$56:$F$65,2)),"")</f>
        <v/>
      </c>
      <c r="AK874" s="142" t="str">
        <f>IF($K874&lt;&gt;"",IF($AD874=1,VLOOKUP($K874,得点換算表!$C$66:$D$76,2),VLOOKUP($K874,得点換算表!$E$66:$F$76,2)),"")</f>
        <v/>
      </c>
      <c r="AL874" s="142" t="str">
        <f>IF($L874&lt;&gt;"",IF($AD874=1,VLOOKUP($L874,得点換算表!$C$77:$D$86,2),VLOOKUP($L874,得点換算表!$E$77:$F$86,2)),"")</f>
        <v/>
      </c>
      <c r="AM874" s="142" t="str">
        <f>IF($M874&lt;&gt;"",IF($AD874=1,VLOOKUP($M874,得点換算表!$C$87:$D$96,2),VLOOKUP($M874,得点換算表!$E$87:$F$96,2)),"")</f>
        <v/>
      </c>
      <c r="AN874" s="142" t="str">
        <f t="shared" si="49"/>
        <v/>
      </c>
      <c r="AO874" s="143" t="str">
        <f>IF(AND($AN874&lt;&gt;"",$AN874&gt;=8),VLOOKUP($AN874,得点換算表!$I$5:$J$9,2),"")</f>
        <v/>
      </c>
      <c r="AP874" s="105"/>
    </row>
    <row r="875" spans="1:42" x14ac:dyDescent="0.15">
      <c r="A875" s="11"/>
      <c r="B875" s="12"/>
      <c r="C875" s="13"/>
      <c r="D875" s="13"/>
      <c r="E875" s="14"/>
      <c r="F875" s="14"/>
      <c r="G875" s="14"/>
      <c r="H875" s="14"/>
      <c r="I875" s="15"/>
      <c r="J875" s="14"/>
      <c r="K875" s="13"/>
      <c r="L875" s="14"/>
      <c r="M875" s="14"/>
      <c r="N875" s="14"/>
      <c r="O875" s="14"/>
      <c r="P875" s="198"/>
      <c r="Q875" s="198"/>
      <c r="R875" s="198"/>
      <c r="S875" s="198"/>
      <c r="T875" s="198"/>
      <c r="U875" s="198"/>
      <c r="V875" s="198"/>
      <c r="W875" s="202">
        <f t="shared" si="50"/>
        <v>0</v>
      </c>
      <c r="X875" s="14"/>
      <c r="Y875" s="14"/>
      <c r="Z875" s="108"/>
      <c r="AA875" s="114"/>
      <c r="AB875" s="129"/>
      <c r="AC875" s="128"/>
      <c r="AD875" s="142" t="str">
        <f t="shared" si="51"/>
        <v/>
      </c>
      <c r="AE875" s="142" t="str">
        <f>IF($E875&lt;&gt;"",IF($AD875=1,VLOOKUP($E875,得点換算表!$C$5:$D$14,2),VLOOKUP($E875,得点換算表!$E$5:$F$14,2)),"")</f>
        <v/>
      </c>
      <c r="AF875" s="142" t="str">
        <f>IF($F875&lt;&gt;"",IF($AD875=1,VLOOKUP($F875,得点換算表!$C$15:$D$24,2),VLOOKUP($F875,得点換算表!$E$15:$F$24,2)),"")</f>
        <v/>
      </c>
      <c r="AG875" s="142" t="str">
        <f>IF($G875&lt;&gt;"",IF($AD875=1,VLOOKUP($G875,得点換算表!$C$25:$D$34,2),VLOOKUP($G875,得点換算表!$E$25:$F$34,2)),"")</f>
        <v/>
      </c>
      <c r="AH875" s="142" t="str">
        <f>IF($H875&lt;&gt;"",IF($AD875=1,VLOOKUP($H875,得点換算表!$C$35:$D$44,2),VLOOKUP($H875,得点換算表!$E$35:$F$44,2)),"")</f>
        <v/>
      </c>
      <c r="AI875" s="142" t="str">
        <f>IF($I875&lt;&gt;"",IF($AD875=1,VLOOKUP($I875,得点換算表!$C$45:$D$55,2),VLOOKUP($I875,得点換算表!$E$45:$F$55,2)),"")</f>
        <v/>
      </c>
      <c r="AJ875" s="142" t="str">
        <f>IF($J875&lt;&gt;"",IF($AD875=1,VLOOKUP($J875,得点換算表!$C$56:$D$65,2),VLOOKUP($J875,得点換算表!$E$56:$F$65,2)),"")</f>
        <v/>
      </c>
      <c r="AK875" s="142" t="str">
        <f>IF($K875&lt;&gt;"",IF($AD875=1,VLOOKUP($K875,得点換算表!$C$66:$D$76,2),VLOOKUP($K875,得点換算表!$E$66:$F$76,2)),"")</f>
        <v/>
      </c>
      <c r="AL875" s="142" t="str">
        <f>IF($L875&lt;&gt;"",IF($AD875=1,VLOOKUP($L875,得点換算表!$C$77:$D$86,2),VLOOKUP($L875,得点換算表!$E$77:$F$86,2)),"")</f>
        <v/>
      </c>
      <c r="AM875" s="142" t="str">
        <f>IF($M875&lt;&gt;"",IF($AD875=1,VLOOKUP($M875,得点換算表!$C$87:$D$96,2),VLOOKUP($M875,得点換算表!$E$87:$F$96,2)),"")</f>
        <v/>
      </c>
      <c r="AN875" s="142" t="str">
        <f t="shared" si="49"/>
        <v/>
      </c>
      <c r="AO875" s="143" t="str">
        <f>IF(AND($AN875&lt;&gt;"",$AN875&gt;=8),VLOOKUP($AN875,得点換算表!$I$5:$J$9,2),"")</f>
        <v/>
      </c>
      <c r="AP875" s="105"/>
    </row>
    <row r="876" spans="1:42" x14ac:dyDescent="0.15">
      <c r="A876" s="11"/>
      <c r="B876" s="12"/>
      <c r="C876" s="13"/>
      <c r="D876" s="13"/>
      <c r="E876" s="14"/>
      <c r="F876" s="14"/>
      <c r="G876" s="14"/>
      <c r="H876" s="14"/>
      <c r="I876" s="15"/>
      <c r="J876" s="14"/>
      <c r="K876" s="13"/>
      <c r="L876" s="14"/>
      <c r="M876" s="14"/>
      <c r="N876" s="14"/>
      <c r="O876" s="14"/>
      <c r="P876" s="198"/>
      <c r="Q876" s="198"/>
      <c r="R876" s="198"/>
      <c r="S876" s="198"/>
      <c r="T876" s="198"/>
      <c r="U876" s="198"/>
      <c r="V876" s="198"/>
      <c r="W876" s="202">
        <f t="shared" si="50"/>
        <v>0</v>
      </c>
      <c r="X876" s="14"/>
      <c r="Y876" s="14"/>
      <c r="Z876" s="108"/>
      <c r="AA876" s="114"/>
      <c r="AB876" s="129"/>
      <c r="AC876" s="128"/>
      <c r="AD876" s="142" t="str">
        <f t="shared" si="51"/>
        <v/>
      </c>
      <c r="AE876" s="142" t="str">
        <f>IF($E876&lt;&gt;"",IF($AD876=1,VLOOKUP($E876,得点換算表!$C$5:$D$14,2),VLOOKUP($E876,得点換算表!$E$5:$F$14,2)),"")</f>
        <v/>
      </c>
      <c r="AF876" s="142" t="str">
        <f>IF($F876&lt;&gt;"",IF($AD876=1,VLOOKUP($F876,得点換算表!$C$15:$D$24,2),VLOOKUP($F876,得点換算表!$E$15:$F$24,2)),"")</f>
        <v/>
      </c>
      <c r="AG876" s="142" t="str">
        <f>IF($G876&lt;&gt;"",IF($AD876=1,VLOOKUP($G876,得点換算表!$C$25:$D$34,2),VLOOKUP($G876,得点換算表!$E$25:$F$34,2)),"")</f>
        <v/>
      </c>
      <c r="AH876" s="142" t="str">
        <f>IF($H876&lt;&gt;"",IF($AD876=1,VLOOKUP($H876,得点換算表!$C$35:$D$44,2),VLOOKUP($H876,得点換算表!$E$35:$F$44,2)),"")</f>
        <v/>
      </c>
      <c r="AI876" s="142" t="str">
        <f>IF($I876&lt;&gt;"",IF($AD876=1,VLOOKUP($I876,得点換算表!$C$45:$D$55,2),VLOOKUP($I876,得点換算表!$E$45:$F$55,2)),"")</f>
        <v/>
      </c>
      <c r="AJ876" s="142" t="str">
        <f>IF($J876&lt;&gt;"",IF($AD876=1,VLOOKUP($J876,得点換算表!$C$56:$D$65,2),VLOOKUP($J876,得点換算表!$E$56:$F$65,2)),"")</f>
        <v/>
      </c>
      <c r="AK876" s="142" t="str">
        <f>IF($K876&lt;&gt;"",IF($AD876=1,VLOOKUP($K876,得点換算表!$C$66:$D$76,2),VLOOKUP($K876,得点換算表!$E$66:$F$76,2)),"")</f>
        <v/>
      </c>
      <c r="AL876" s="142" t="str">
        <f>IF($L876&lt;&gt;"",IF($AD876=1,VLOOKUP($L876,得点換算表!$C$77:$D$86,2),VLOOKUP($L876,得点換算表!$E$77:$F$86,2)),"")</f>
        <v/>
      </c>
      <c r="AM876" s="142" t="str">
        <f>IF($M876&lt;&gt;"",IF($AD876=1,VLOOKUP($M876,得点換算表!$C$87:$D$96,2),VLOOKUP($M876,得点換算表!$E$87:$F$96,2)),"")</f>
        <v/>
      </c>
      <c r="AN876" s="142" t="str">
        <f t="shared" si="49"/>
        <v/>
      </c>
      <c r="AO876" s="143" t="str">
        <f>IF(AND($AN876&lt;&gt;"",$AN876&gt;=8),VLOOKUP($AN876,得点換算表!$I$5:$J$9,2),"")</f>
        <v/>
      </c>
      <c r="AP876" s="105"/>
    </row>
    <row r="877" spans="1:42" x14ac:dyDescent="0.15">
      <c r="A877" s="11"/>
      <c r="B877" s="12"/>
      <c r="C877" s="13"/>
      <c r="D877" s="13"/>
      <c r="E877" s="14"/>
      <c r="F877" s="14"/>
      <c r="G877" s="14"/>
      <c r="H877" s="14"/>
      <c r="I877" s="15"/>
      <c r="J877" s="14"/>
      <c r="K877" s="13"/>
      <c r="L877" s="14"/>
      <c r="M877" s="14"/>
      <c r="N877" s="14"/>
      <c r="O877" s="14"/>
      <c r="P877" s="198"/>
      <c r="Q877" s="198"/>
      <c r="R877" s="198"/>
      <c r="S877" s="198"/>
      <c r="T877" s="198"/>
      <c r="U877" s="198"/>
      <c r="V877" s="198"/>
      <c r="W877" s="202">
        <f t="shared" si="50"/>
        <v>0</v>
      </c>
      <c r="X877" s="14"/>
      <c r="Y877" s="14"/>
      <c r="Z877" s="108"/>
      <c r="AA877" s="114"/>
      <c r="AB877" s="129"/>
      <c r="AC877" s="128"/>
      <c r="AD877" s="142" t="str">
        <f t="shared" si="51"/>
        <v/>
      </c>
      <c r="AE877" s="142" t="str">
        <f>IF($E877&lt;&gt;"",IF($AD877=1,VLOOKUP($E877,得点換算表!$C$5:$D$14,2),VLOOKUP($E877,得点換算表!$E$5:$F$14,2)),"")</f>
        <v/>
      </c>
      <c r="AF877" s="142" t="str">
        <f>IF($F877&lt;&gt;"",IF($AD877=1,VLOOKUP($F877,得点換算表!$C$15:$D$24,2),VLOOKUP($F877,得点換算表!$E$15:$F$24,2)),"")</f>
        <v/>
      </c>
      <c r="AG877" s="142" t="str">
        <f>IF($G877&lt;&gt;"",IF($AD877=1,VLOOKUP($G877,得点換算表!$C$25:$D$34,2),VLOOKUP($G877,得点換算表!$E$25:$F$34,2)),"")</f>
        <v/>
      </c>
      <c r="AH877" s="142" t="str">
        <f>IF($H877&lt;&gt;"",IF($AD877=1,VLOOKUP($H877,得点換算表!$C$35:$D$44,2),VLOOKUP($H877,得点換算表!$E$35:$F$44,2)),"")</f>
        <v/>
      </c>
      <c r="AI877" s="142" t="str">
        <f>IF($I877&lt;&gt;"",IF($AD877=1,VLOOKUP($I877,得点換算表!$C$45:$D$55,2),VLOOKUP($I877,得点換算表!$E$45:$F$55,2)),"")</f>
        <v/>
      </c>
      <c r="AJ877" s="142" t="str">
        <f>IF($J877&lt;&gt;"",IF($AD877=1,VLOOKUP($J877,得点換算表!$C$56:$D$65,2),VLOOKUP($J877,得点換算表!$E$56:$F$65,2)),"")</f>
        <v/>
      </c>
      <c r="AK877" s="142" t="str">
        <f>IF($K877&lt;&gt;"",IF($AD877=1,VLOOKUP($K877,得点換算表!$C$66:$D$76,2),VLOOKUP($K877,得点換算表!$E$66:$F$76,2)),"")</f>
        <v/>
      </c>
      <c r="AL877" s="142" t="str">
        <f>IF($L877&lt;&gt;"",IF($AD877=1,VLOOKUP($L877,得点換算表!$C$77:$D$86,2),VLOOKUP($L877,得点換算表!$E$77:$F$86,2)),"")</f>
        <v/>
      </c>
      <c r="AM877" s="142" t="str">
        <f>IF($M877&lt;&gt;"",IF($AD877=1,VLOOKUP($M877,得点換算表!$C$87:$D$96,2),VLOOKUP($M877,得点換算表!$E$87:$F$96,2)),"")</f>
        <v/>
      </c>
      <c r="AN877" s="142" t="str">
        <f t="shared" si="49"/>
        <v/>
      </c>
      <c r="AO877" s="143" t="str">
        <f>IF(AND($AN877&lt;&gt;"",$AN877&gt;=8),VLOOKUP($AN877,得点換算表!$I$5:$J$9,2),"")</f>
        <v/>
      </c>
      <c r="AP877" s="105"/>
    </row>
    <row r="878" spans="1:42" x14ac:dyDescent="0.15">
      <c r="A878" s="11"/>
      <c r="B878" s="12"/>
      <c r="C878" s="13"/>
      <c r="D878" s="13"/>
      <c r="E878" s="14"/>
      <c r="F878" s="14"/>
      <c r="G878" s="14"/>
      <c r="H878" s="14"/>
      <c r="I878" s="15"/>
      <c r="J878" s="14"/>
      <c r="K878" s="13"/>
      <c r="L878" s="14"/>
      <c r="M878" s="14"/>
      <c r="N878" s="14"/>
      <c r="O878" s="14"/>
      <c r="P878" s="198"/>
      <c r="Q878" s="198"/>
      <c r="R878" s="198"/>
      <c r="S878" s="198"/>
      <c r="T878" s="198"/>
      <c r="U878" s="198"/>
      <c r="V878" s="198"/>
      <c r="W878" s="202">
        <f t="shared" si="50"/>
        <v>0</v>
      </c>
      <c r="X878" s="14"/>
      <c r="Y878" s="14"/>
      <c r="Z878" s="108"/>
      <c r="AA878" s="114"/>
      <c r="AB878" s="129"/>
      <c r="AC878" s="128"/>
      <c r="AD878" s="142" t="str">
        <f t="shared" si="51"/>
        <v/>
      </c>
      <c r="AE878" s="142" t="str">
        <f>IF($E878&lt;&gt;"",IF($AD878=1,VLOOKUP($E878,得点換算表!$C$5:$D$14,2),VLOOKUP($E878,得点換算表!$E$5:$F$14,2)),"")</f>
        <v/>
      </c>
      <c r="AF878" s="142" t="str">
        <f>IF($F878&lt;&gt;"",IF($AD878=1,VLOOKUP($F878,得点換算表!$C$15:$D$24,2),VLOOKUP($F878,得点換算表!$E$15:$F$24,2)),"")</f>
        <v/>
      </c>
      <c r="AG878" s="142" t="str">
        <f>IF($G878&lt;&gt;"",IF($AD878=1,VLOOKUP($G878,得点換算表!$C$25:$D$34,2),VLOOKUP($G878,得点換算表!$E$25:$F$34,2)),"")</f>
        <v/>
      </c>
      <c r="AH878" s="142" t="str">
        <f>IF($H878&lt;&gt;"",IF($AD878=1,VLOOKUP($H878,得点換算表!$C$35:$D$44,2),VLOOKUP($H878,得点換算表!$E$35:$F$44,2)),"")</f>
        <v/>
      </c>
      <c r="AI878" s="142" t="str">
        <f>IF($I878&lt;&gt;"",IF($AD878=1,VLOOKUP($I878,得点換算表!$C$45:$D$55,2),VLOOKUP($I878,得点換算表!$E$45:$F$55,2)),"")</f>
        <v/>
      </c>
      <c r="AJ878" s="142" t="str">
        <f>IF($J878&lt;&gt;"",IF($AD878=1,VLOOKUP($J878,得点換算表!$C$56:$D$65,2),VLOOKUP($J878,得点換算表!$E$56:$F$65,2)),"")</f>
        <v/>
      </c>
      <c r="AK878" s="142" t="str">
        <f>IF($K878&lt;&gt;"",IF($AD878=1,VLOOKUP($K878,得点換算表!$C$66:$D$76,2),VLOOKUP($K878,得点換算表!$E$66:$F$76,2)),"")</f>
        <v/>
      </c>
      <c r="AL878" s="142" t="str">
        <f>IF($L878&lt;&gt;"",IF($AD878=1,VLOOKUP($L878,得点換算表!$C$77:$D$86,2),VLOOKUP($L878,得点換算表!$E$77:$F$86,2)),"")</f>
        <v/>
      </c>
      <c r="AM878" s="142" t="str">
        <f>IF($M878&lt;&gt;"",IF($AD878=1,VLOOKUP($M878,得点換算表!$C$87:$D$96,2),VLOOKUP($M878,得点換算表!$E$87:$F$96,2)),"")</f>
        <v/>
      </c>
      <c r="AN878" s="142" t="str">
        <f t="shared" si="49"/>
        <v/>
      </c>
      <c r="AO878" s="143" t="str">
        <f>IF(AND($AN878&lt;&gt;"",$AN878&gt;=8),VLOOKUP($AN878,得点換算表!$I$5:$J$9,2),"")</f>
        <v/>
      </c>
      <c r="AP878" s="105"/>
    </row>
    <row r="879" spans="1:42" x14ac:dyDescent="0.15">
      <c r="A879" s="11"/>
      <c r="B879" s="12"/>
      <c r="C879" s="13"/>
      <c r="D879" s="13"/>
      <c r="E879" s="14"/>
      <c r="F879" s="14"/>
      <c r="G879" s="14"/>
      <c r="H879" s="14"/>
      <c r="I879" s="15"/>
      <c r="J879" s="14"/>
      <c r="K879" s="13"/>
      <c r="L879" s="14"/>
      <c r="M879" s="14"/>
      <c r="N879" s="14"/>
      <c r="O879" s="14"/>
      <c r="P879" s="198"/>
      <c r="Q879" s="198"/>
      <c r="R879" s="198"/>
      <c r="S879" s="198"/>
      <c r="T879" s="198"/>
      <c r="U879" s="198"/>
      <c r="V879" s="198"/>
      <c r="W879" s="202">
        <f t="shared" si="50"/>
        <v>0</v>
      </c>
      <c r="X879" s="14"/>
      <c r="Y879" s="14"/>
      <c r="Z879" s="108"/>
      <c r="AA879" s="114"/>
      <c r="AB879" s="129"/>
      <c r="AC879" s="128"/>
      <c r="AD879" s="142" t="str">
        <f t="shared" si="51"/>
        <v/>
      </c>
      <c r="AE879" s="142" t="str">
        <f>IF($E879&lt;&gt;"",IF($AD879=1,VLOOKUP($E879,得点換算表!$C$5:$D$14,2),VLOOKUP($E879,得点換算表!$E$5:$F$14,2)),"")</f>
        <v/>
      </c>
      <c r="AF879" s="142" t="str">
        <f>IF($F879&lt;&gt;"",IF($AD879=1,VLOOKUP($F879,得点換算表!$C$15:$D$24,2),VLOOKUP($F879,得点換算表!$E$15:$F$24,2)),"")</f>
        <v/>
      </c>
      <c r="AG879" s="142" t="str">
        <f>IF($G879&lt;&gt;"",IF($AD879=1,VLOOKUP($G879,得点換算表!$C$25:$D$34,2),VLOOKUP($G879,得点換算表!$E$25:$F$34,2)),"")</f>
        <v/>
      </c>
      <c r="AH879" s="142" t="str">
        <f>IF($H879&lt;&gt;"",IF($AD879=1,VLOOKUP($H879,得点換算表!$C$35:$D$44,2),VLOOKUP($H879,得点換算表!$E$35:$F$44,2)),"")</f>
        <v/>
      </c>
      <c r="AI879" s="142" t="str">
        <f>IF($I879&lt;&gt;"",IF($AD879=1,VLOOKUP($I879,得点換算表!$C$45:$D$55,2),VLOOKUP($I879,得点換算表!$E$45:$F$55,2)),"")</f>
        <v/>
      </c>
      <c r="AJ879" s="142" t="str">
        <f>IF($J879&lt;&gt;"",IF($AD879=1,VLOOKUP($J879,得点換算表!$C$56:$D$65,2),VLOOKUP($J879,得点換算表!$E$56:$F$65,2)),"")</f>
        <v/>
      </c>
      <c r="AK879" s="142" t="str">
        <f>IF($K879&lt;&gt;"",IF($AD879=1,VLOOKUP($K879,得点換算表!$C$66:$D$76,2),VLOOKUP($K879,得点換算表!$E$66:$F$76,2)),"")</f>
        <v/>
      </c>
      <c r="AL879" s="142" t="str">
        <f>IF($L879&lt;&gt;"",IF($AD879=1,VLOOKUP($L879,得点換算表!$C$77:$D$86,2),VLOOKUP($L879,得点換算表!$E$77:$F$86,2)),"")</f>
        <v/>
      </c>
      <c r="AM879" s="142" t="str">
        <f>IF($M879&lt;&gt;"",IF($AD879=1,VLOOKUP($M879,得点換算表!$C$87:$D$96,2),VLOOKUP($M879,得点換算表!$E$87:$F$96,2)),"")</f>
        <v/>
      </c>
      <c r="AN879" s="142" t="str">
        <f t="shared" si="49"/>
        <v/>
      </c>
      <c r="AO879" s="143" t="str">
        <f>IF(AND($AN879&lt;&gt;"",$AN879&gt;=8),VLOOKUP($AN879,得点換算表!$I$5:$J$9,2),"")</f>
        <v/>
      </c>
      <c r="AP879" s="105"/>
    </row>
    <row r="880" spans="1:42" x14ac:dyDescent="0.15">
      <c r="A880" s="11"/>
      <c r="B880" s="12"/>
      <c r="C880" s="13"/>
      <c r="D880" s="13"/>
      <c r="E880" s="14"/>
      <c r="F880" s="14"/>
      <c r="G880" s="14"/>
      <c r="H880" s="14"/>
      <c r="I880" s="15"/>
      <c r="J880" s="14"/>
      <c r="K880" s="13"/>
      <c r="L880" s="14"/>
      <c r="M880" s="14"/>
      <c r="N880" s="14"/>
      <c r="O880" s="14"/>
      <c r="P880" s="198"/>
      <c r="Q880" s="198"/>
      <c r="R880" s="198"/>
      <c r="S880" s="198"/>
      <c r="T880" s="198"/>
      <c r="U880" s="198"/>
      <c r="V880" s="198"/>
      <c r="W880" s="202">
        <f t="shared" si="50"/>
        <v>0</v>
      </c>
      <c r="X880" s="14"/>
      <c r="Y880" s="14"/>
      <c r="Z880" s="108"/>
      <c r="AA880" s="114"/>
      <c r="AB880" s="129"/>
      <c r="AC880" s="128"/>
      <c r="AD880" s="142" t="str">
        <f t="shared" si="51"/>
        <v/>
      </c>
      <c r="AE880" s="142" t="str">
        <f>IF($E880&lt;&gt;"",IF($AD880=1,VLOOKUP($E880,得点換算表!$C$5:$D$14,2),VLOOKUP($E880,得点換算表!$E$5:$F$14,2)),"")</f>
        <v/>
      </c>
      <c r="AF880" s="142" t="str">
        <f>IF($F880&lt;&gt;"",IF($AD880=1,VLOOKUP($F880,得点換算表!$C$15:$D$24,2),VLOOKUP($F880,得点換算表!$E$15:$F$24,2)),"")</f>
        <v/>
      </c>
      <c r="AG880" s="142" t="str">
        <f>IF($G880&lt;&gt;"",IF($AD880=1,VLOOKUP($G880,得点換算表!$C$25:$D$34,2),VLOOKUP($G880,得点換算表!$E$25:$F$34,2)),"")</f>
        <v/>
      </c>
      <c r="AH880" s="142" t="str">
        <f>IF($H880&lt;&gt;"",IF($AD880=1,VLOOKUP($H880,得点換算表!$C$35:$D$44,2),VLOOKUP($H880,得点換算表!$E$35:$F$44,2)),"")</f>
        <v/>
      </c>
      <c r="AI880" s="142" t="str">
        <f>IF($I880&lt;&gt;"",IF($AD880=1,VLOOKUP($I880,得点換算表!$C$45:$D$55,2),VLOOKUP($I880,得点換算表!$E$45:$F$55,2)),"")</f>
        <v/>
      </c>
      <c r="AJ880" s="142" t="str">
        <f>IF($J880&lt;&gt;"",IF($AD880=1,VLOOKUP($J880,得点換算表!$C$56:$D$65,2),VLOOKUP($J880,得点換算表!$E$56:$F$65,2)),"")</f>
        <v/>
      </c>
      <c r="AK880" s="142" t="str">
        <f>IF($K880&lt;&gt;"",IF($AD880=1,VLOOKUP($K880,得点換算表!$C$66:$D$76,2),VLOOKUP($K880,得点換算表!$E$66:$F$76,2)),"")</f>
        <v/>
      </c>
      <c r="AL880" s="142" t="str">
        <f>IF($L880&lt;&gt;"",IF($AD880=1,VLOOKUP($L880,得点換算表!$C$77:$D$86,2),VLOOKUP($L880,得点換算表!$E$77:$F$86,2)),"")</f>
        <v/>
      </c>
      <c r="AM880" s="142" t="str">
        <f>IF($M880&lt;&gt;"",IF($AD880=1,VLOOKUP($M880,得点換算表!$C$87:$D$96,2),VLOOKUP($M880,得点換算表!$E$87:$F$96,2)),"")</f>
        <v/>
      </c>
      <c r="AN880" s="142" t="str">
        <f t="shared" si="49"/>
        <v/>
      </c>
      <c r="AO880" s="143" t="str">
        <f>IF(AND($AN880&lt;&gt;"",$AN880&gt;=8),VLOOKUP($AN880,得点換算表!$I$5:$J$9,2),"")</f>
        <v/>
      </c>
      <c r="AP880" s="105"/>
    </row>
    <row r="881" spans="1:42" x14ac:dyDescent="0.15">
      <c r="A881" s="11"/>
      <c r="B881" s="12"/>
      <c r="C881" s="13"/>
      <c r="D881" s="13"/>
      <c r="E881" s="14"/>
      <c r="F881" s="14"/>
      <c r="G881" s="14"/>
      <c r="H881" s="14"/>
      <c r="I881" s="15"/>
      <c r="J881" s="14"/>
      <c r="K881" s="13"/>
      <c r="L881" s="14"/>
      <c r="M881" s="14"/>
      <c r="N881" s="14"/>
      <c r="O881" s="14"/>
      <c r="P881" s="198"/>
      <c r="Q881" s="198"/>
      <c r="R881" s="198"/>
      <c r="S881" s="198"/>
      <c r="T881" s="198"/>
      <c r="U881" s="198"/>
      <c r="V881" s="198"/>
      <c r="W881" s="202">
        <f t="shared" si="50"/>
        <v>0</v>
      </c>
      <c r="X881" s="14"/>
      <c r="Y881" s="14"/>
      <c r="Z881" s="108"/>
      <c r="AA881" s="114"/>
      <c r="AB881" s="129"/>
      <c r="AC881" s="128"/>
      <c r="AD881" s="142" t="str">
        <f t="shared" si="51"/>
        <v/>
      </c>
      <c r="AE881" s="142" t="str">
        <f>IF($E881&lt;&gt;"",IF($AD881=1,VLOOKUP($E881,得点換算表!$C$5:$D$14,2),VLOOKUP($E881,得点換算表!$E$5:$F$14,2)),"")</f>
        <v/>
      </c>
      <c r="AF881" s="142" t="str">
        <f>IF($F881&lt;&gt;"",IF($AD881=1,VLOOKUP($F881,得点換算表!$C$15:$D$24,2),VLOOKUP($F881,得点換算表!$E$15:$F$24,2)),"")</f>
        <v/>
      </c>
      <c r="AG881" s="142" t="str">
        <f>IF($G881&lt;&gt;"",IF($AD881=1,VLOOKUP($G881,得点換算表!$C$25:$D$34,2),VLOOKUP($G881,得点換算表!$E$25:$F$34,2)),"")</f>
        <v/>
      </c>
      <c r="AH881" s="142" t="str">
        <f>IF($H881&lt;&gt;"",IF($AD881=1,VLOOKUP($H881,得点換算表!$C$35:$D$44,2),VLOOKUP($H881,得点換算表!$E$35:$F$44,2)),"")</f>
        <v/>
      </c>
      <c r="AI881" s="142" t="str">
        <f>IF($I881&lt;&gt;"",IF($AD881=1,VLOOKUP($I881,得点換算表!$C$45:$D$55,2),VLOOKUP($I881,得点換算表!$E$45:$F$55,2)),"")</f>
        <v/>
      </c>
      <c r="AJ881" s="142" t="str">
        <f>IF($J881&lt;&gt;"",IF($AD881=1,VLOOKUP($J881,得点換算表!$C$56:$D$65,2),VLOOKUP($J881,得点換算表!$E$56:$F$65,2)),"")</f>
        <v/>
      </c>
      <c r="AK881" s="142" t="str">
        <f>IF($K881&lt;&gt;"",IF($AD881=1,VLOOKUP($K881,得点換算表!$C$66:$D$76,2),VLOOKUP($K881,得点換算表!$E$66:$F$76,2)),"")</f>
        <v/>
      </c>
      <c r="AL881" s="142" t="str">
        <f>IF($L881&lt;&gt;"",IF($AD881=1,VLOOKUP($L881,得点換算表!$C$77:$D$86,2),VLOOKUP($L881,得点換算表!$E$77:$F$86,2)),"")</f>
        <v/>
      </c>
      <c r="AM881" s="142" t="str">
        <f>IF($M881&lt;&gt;"",IF($AD881=1,VLOOKUP($M881,得点換算表!$C$87:$D$96,2),VLOOKUP($M881,得点換算表!$E$87:$F$96,2)),"")</f>
        <v/>
      </c>
      <c r="AN881" s="142" t="str">
        <f t="shared" si="49"/>
        <v/>
      </c>
      <c r="AO881" s="143" t="str">
        <f>IF(AND($AN881&lt;&gt;"",$AN881&gt;=8),VLOOKUP($AN881,得点換算表!$I$5:$J$9,2),"")</f>
        <v/>
      </c>
      <c r="AP881" s="105"/>
    </row>
    <row r="882" spans="1:42" x14ac:dyDescent="0.15">
      <c r="A882" s="11"/>
      <c r="B882" s="12"/>
      <c r="C882" s="13"/>
      <c r="D882" s="13"/>
      <c r="E882" s="14"/>
      <c r="F882" s="14"/>
      <c r="G882" s="14"/>
      <c r="H882" s="14"/>
      <c r="I882" s="15"/>
      <c r="J882" s="14"/>
      <c r="K882" s="13"/>
      <c r="L882" s="14"/>
      <c r="M882" s="14"/>
      <c r="N882" s="14"/>
      <c r="O882" s="14"/>
      <c r="P882" s="198"/>
      <c r="Q882" s="198"/>
      <c r="R882" s="198"/>
      <c r="S882" s="198"/>
      <c r="T882" s="198"/>
      <c r="U882" s="198"/>
      <c r="V882" s="198"/>
      <c r="W882" s="202">
        <f t="shared" si="50"/>
        <v>0</v>
      </c>
      <c r="X882" s="14"/>
      <c r="Y882" s="14"/>
      <c r="Z882" s="108"/>
      <c r="AA882" s="114"/>
      <c r="AB882" s="129"/>
      <c r="AC882" s="128"/>
      <c r="AD882" s="142" t="str">
        <f t="shared" si="51"/>
        <v/>
      </c>
      <c r="AE882" s="142" t="str">
        <f>IF($E882&lt;&gt;"",IF($AD882=1,VLOOKUP($E882,得点換算表!$C$5:$D$14,2),VLOOKUP($E882,得点換算表!$E$5:$F$14,2)),"")</f>
        <v/>
      </c>
      <c r="AF882" s="142" t="str">
        <f>IF($F882&lt;&gt;"",IF($AD882=1,VLOOKUP($F882,得点換算表!$C$15:$D$24,2),VLOOKUP($F882,得点換算表!$E$15:$F$24,2)),"")</f>
        <v/>
      </c>
      <c r="AG882" s="142" t="str">
        <f>IF($G882&lt;&gt;"",IF($AD882=1,VLOOKUP($G882,得点換算表!$C$25:$D$34,2),VLOOKUP($G882,得点換算表!$E$25:$F$34,2)),"")</f>
        <v/>
      </c>
      <c r="AH882" s="142" t="str">
        <f>IF($H882&lt;&gt;"",IF($AD882=1,VLOOKUP($H882,得点換算表!$C$35:$D$44,2),VLOOKUP($H882,得点換算表!$E$35:$F$44,2)),"")</f>
        <v/>
      </c>
      <c r="AI882" s="142" t="str">
        <f>IF($I882&lt;&gt;"",IF($AD882=1,VLOOKUP($I882,得点換算表!$C$45:$D$55,2),VLOOKUP($I882,得点換算表!$E$45:$F$55,2)),"")</f>
        <v/>
      </c>
      <c r="AJ882" s="142" t="str">
        <f>IF($J882&lt;&gt;"",IF($AD882=1,VLOOKUP($J882,得点換算表!$C$56:$D$65,2),VLOOKUP($J882,得点換算表!$E$56:$F$65,2)),"")</f>
        <v/>
      </c>
      <c r="AK882" s="142" t="str">
        <f>IF($K882&lt;&gt;"",IF($AD882=1,VLOOKUP($K882,得点換算表!$C$66:$D$76,2),VLOOKUP($K882,得点換算表!$E$66:$F$76,2)),"")</f>
        <v/>
      </c>
      <c r="AL882" s="142" t="str">
        <f>IF($L882&lt;&gt;"",IF($AD882=1,VLOOKUP($L882,得点換算表!$C$77:$D$86,2),VLOOKUP($L882,得点換算表!$E$77:$F$86,2)),"")</f>
        <v/>
      </c>
      <c r="AM882" s="142" t="str">
        <f>IF($M882&lt;&gt;"",IF($AD882=1,VLOOKUP($M882,得点換算表!$C$87:$D$96,2),VLOOKUP($M882,得点換算表!$E$87:$F$96,2)),"")</f>
        <v/>
      </c>
      <c r="AN882" s="142" t="str">
        <f t="shared" si="49"/>
        <v/>
      </c>
      <c r="AO882" s="143" t="str">
        <f>IF(AND($AN882&lt;&gt;"",$AN882&gt;=8),VLOOKUP($AN882,得点換算表!$I$5:$J$9,2),"")</f>
        <v/>
      </c>
      <c r="AP882" s="105"/>
    </row>
    <row r="883" spans="1:42" x14ac:dyDescent="0.15">
      <c r="A883" s="11"/>
      <c r="B883" s="12"/>
      <c r="C883" s="13"/>
      <c r="D883" s="13"/>
      <c r="E883" s="14"/>
      <c r="F883" s="14"/>
      <c r="G883" s="14"/>
      <c r="H883" s="14"/>
      <c r="I883" s="15"/>
      <c r="J883" s="14"/>
      <c r="K883" s="13"/>
      <c r="L883" s="14"/>
      <c r="M883" s="14"/>
      <c r="N883" s="14"/>
      <c r="O883" s="14"/>
      <c r="P883" s="198"/>
      <c r="Q883" s="198"/>
      <c r="R883" s="198"/>
      <c r="S883" s="198"/>
      <c r="T883" s="198"/>
      <c r="U883" s="198"/>
      <c r="V883" s="198"/>
      <c r="W883" s="202">
        <f t="shared" si="50"/>
        <v>0</v>
      </c>
      <c r="X883" s="14"/>
      <c r="Y883" s="14"/>
      <c r="Z883" s="108"/>
      <c r="AA883" s="114"/>
      <c r="AB883" s="129"/>
      <c r="AC883" s="128"/>
      <c r="AD883" s="142" t="str">
        <f t="shared" si="51"/>
        <v/>
      </c>
      <c r="AE883" s="142" t="str">
        <f>IF($E883&lt;&gt;"",IF($AD883=1,VLOOKUP($E883,得点換算表!$C$5:$D$14,2),VLOOKUP($E883,得点換算表!$E$5:$F$14,2)),"")</f>
        <v/>
      </c>
      <c r="AF883" s="142" t="str">
        <f>IF($F883&lt;&gt;"",IF($AD883=1,VLOOKUP($F883,得点換算表!$C$15:$D$24,2),VLOOKUP($F883,得点換算表!$E$15:$F$24,2)),"")</f>
        <v/>
      </c>
      <c r="AG883" s="142" t="str">
        <f>IF($G883&lt;&gt;"",IF($AD883=1,VLOOKUP($G883,得点換算表!$C$25:$D$34,2),VLOOKUP($G883,得点換算表!$E$25:$F$34,2)),"")</f>
        <v/>
      </c>
      <c r="AH883" s="142" t="str">
        <f>IF($H883&lt;&gt;"",IF($AD883=1,VLOOKUP($H883,得点換算表!$C$35:$D$44,2),VLOOKUP($H883,得点換算表!$E$35:$F$44,2)),"")</f>
        <v/>
      </c>
      <c r="AI883" s="142" t="str">
        <f>IF($I883&lt;&gt;"",IF($AD883=1,VLOOKUP($I883,得点換算表!$C$45:$D$55,2),VLOOKUP($I883,得点換算表!$E$45:$F$55,2)),"")</f>
        <v/>
      </c>
      <c r="AJ883" s="142" t="str">
        <f>IF($J883&lt;&gt;"",IF($AD883=1,VLOOKUP($J883,得点換算表!$C$56:$D$65,2),VLOOKUP($J883,得点換算表!$E$56:$F$65,2)),"")</f>
        <v/>
      </c>
      <c r="AK883" s="142" t="str">
        <f>IF($K883&lt;&gt;"",IF($AD883=1,VLOOKUP($K883,得点換算表!$C$66:$D$76,2),VLOOKUP($K883,得点換算表!$E$66:$F$76,2)),"")</f>
        <v/>
      </c>
      <c r="AL883" s="142" t="str">
        <f>IF($L883&lt;&gt;"",IF($AD883=1,VLOOKUP($L883,得点換算表!$C$77:$D$86,2),VLOOKUP($L883,得点換算表!$E$77:$F$86,2)),"")</f>
        <v/>
      </c>
      <c r="AM883" s="142" t="str">
        <f>IF($M883&lt;&gt;"",IF($AD883=1,VLOOKUP($M883,得点換算表!$C$87:$D$96,2),VLOOKUP($M883,得点換算表!$E$87:$F$96,2)),"")</f>
        <v/>
      </c>
      <c r="AN883" s="142" t="str">
        <f t="shared" si="49"/>
        <v/>
      </c>
      <c r="AO883" s="143" t="str">
        <f>IF(AND($AN883&lt;&gt;"",$AN883&gt;=8),VLOOKUP($AN883,得点換算表!$I$5:$J$9,2),"")</f>
        <v/>
      </c>
      <c r="AP883" s="105"/>
    </row>
    <row r="884" spans="1:42" x14ac:dyDescent="0.15">
      <c r="A884" s="11"/>
      <c r="B884" s="12"/>
      <c r="C884" s="13"/>
      <c r="D884" s="13"/>
      <c r="E884" s="14"/>
      <c r="F884" s="14"/>
      <c r="G884" s="14"/>
      <c r="H884" s="14"/>
      <c r="I884" s="15"/>
      <c r="J884" s="14"/>
      <c r="K884" s="13"/>
      <c r="L884" s="14"/>
      <c r="M884" s="14"/>
      <c r="N884" s="14"/>
      <c r="O884" s="14"/>
      <c r="P884" s="198"/>
      <c r="Q884" s="198"/>
      <c r="R884" s="198"/>
      <c r="S884" s="198"/>
      <c r="T884" s="198"/>
      <c r="U884" s="198"/>
      <c r="V884" s="198"/>
      <c r="W884" s="202">
        <f t="shared" si="50"/>
        <v>0</v>
      </c>
      <c r="X884" s="14"/>
      <c r="Y884" s="14"/>
      <c r="Z884" s="108"/>
      <c r="AA884" s="114"/>
      <c r="AB884" s="129"/>
      <c r="AC884" s="128"/>
      <c r="AD884" s="142" t="str">
        <f t="shared" si="51"/>
        <v/>
      </c>
      <c r="AE884" s="142" t="str">
        <f>IF($E884&lt;&gt;"",IF($AD884=1,VLOOKUP($E884,得点換算表!$C$5:$D$14,2),VLOOKUP($E884,得点換算表!$E$5:$F$14,2)),"")</f>
        <v/>
      </c>
      <c r="AF884" s="142" t="str">
        <f>IF($F884&lt;&gt;"",IF($AD884=1,VLOOKUP($F884,得点換算表!$C$15:$D$24,2),VLOOKUP($F884,得点換算表!$E$15:$F$24,2)),"")</f>
        <v/>
      </c>
      <c r="AG884" s="142" t="str">
        <f>IF($G884&lt;&gt;"",IF($AD884=1,VLOOKUP($G884,得点換算表!$C$25:$D$34,2),VLOOKUP($G884,得点換算表!$E$25:$F$34,2)),"")</f>
        <v/>
      </c>
      <c r="AH884" s="142" t="str">
        <f>IF($H884&lt;&gt;"",IF($AD884=1,VLOOKUP($H884,得点換算表!$C$35:$D$44,2),VLOOKUP($H884,得点換算表!$E$35:$F$44,2)),"")</f>
        <v/>
      </c>
      <c r="AI884" s="142" t="str">
        <f>IF($I884&lt;&gt;"",IF($AD884=1,VLOOKUP($I884,得点換算表!$C$45:$D$55,2),VLOOKUP($I884,得点換算表!$E$45:$F$55,2)),"")</f>
        <v/>
      </c>
      <c r="AJ884" s="142" t="str">
        <f>IF($J884&lt;&gt;"",IF($AD884=1,VLOOKUP($J884,得点換算表!$C$56:$D$65,2),VLOOKUP($J884,得点換算表!$E$56:$F$65,2)),"")</f>
        <v/>
      </c>
      <c r="AK884" s="142" t="str">
        <f>IF($K884&lt;&gt;"",IF($AD884=1,VLOOKUP($K884,得点換算表!$C$66:$D$76,2),VLOOKUP($K884,得点換算表!$E$66:$F$76,2)),"")</f>
        <v/>
      </c>
      <c r="AL884" s="142" t="str">
        <f>IF($L884&lt;&gt;"",IF($AD884=1,VLOOKUP($L884,得点換算表!$C$77:$D$86,2),VLOOKUP($L884,得点換算表!$E$77:$F$86,2)),"")</f>
        <v/>
      </c>
      <c r="AM884" s="142" t="str">
        <f>IF($M884&lt;&gt;"",IF($AD884=1,VLOOKUP($M884,得点換算表!$C$87:$D$96,2),VLOOKUP($M884,得点換算表!$E$87:$F$96,2)),"")</f>
        <v/>
      </c>
      <c r="AN884" s="142" t="str">
        <f t="shared" si="49"/>
        <v/>
      </c>
      <c r="AO884" s="143" t="str">
        <f>IF(AND($AN884&lt;&gt;"",$AN884&gt;=8),VLOOKUP($AN884,得点換算表!$I$5:$J$9,2),"")</f>
        <v/>
      </c>
      <c r="AP884" s="105"/>
    </row>
    <row r="885" spans="1:42" x14ac:dyDescent="0.15">
      <c r="A885" s="11"/>
      <c r="B885" s="12"/>
      <c r="C885" s="13"/>
      <c r="D885" s="13"/>
      <c r="E885" s="14"/>
      <c r="F885" s="14"/>
      <c r="G885" s="14"/>
      <c r="H885" s="14"/>
      <c r="I885" s="15"/>
      <c r="J885" s="14"/>
      <c r="K885" s="13"/>
      <c r="L885" s="14"/>
      <c r="M885" s="14"/>
      <c r="N885" s="14"/>
      <c r="O885" s="14"/>
      <c r="P885" s="198"/>
      <c r="Q885" s="198"/>
      <c r="R885" s="198"/>
      <c r="S885" s="198"/>
      <c r="T885" s="198"/>
      <c r="U885" s="198"/>
      <c r="V885" s="198"/>
      <c r="W885" s="202">
        <f t="shared" si="50"/>
        <v>0</v>
      </c>
      <c r="X885" s="14"/>
      <c r="Y885" s="14"/>
      <c r="Z885" s="108"/>
      <c r="AA885" s="114"/>
      <c r="AB885" s="129"/>
      <c r="AC885" s="128"/>
      <c r="AD885" s="142" t="str">
        <f t="shared" si="51"/>
        <v/>
      </c>
      <c r="AE885" s="142" t="str">
        <f>IF($E885&lt;&gt;"",IF($AD885=1,VLOOKUP($E885,得点換算表!$C$5:$D$14,2),VLOOKUP($E885,得点換算表!$E$5:$F$14,2)),"")</f>
        <v/>
      </c>
      <c r="AF885" s="142" t="str">
        <f>IF($F885&lt;&gt;"",IF($AD885=1,VLOOKUP($F885,得点換算表!$C$15:$D$24,2),VLOOKUP($F885,得点換算表!$E$15:$F$24,2)),"")</f>
        <v/>
      </c>
      <c r="AG885" s="142" t="str">
        <f>IF($G885&lt;&gt;"",IF($AD885=1,VLOOKUP($G885,得点換算表!$C$25:$D$34,2),VLOOKUP($G885,得点換算表!$E$25:$F$34,2)),"")</f>
        <v/>
      </c>
      <c r="AH885" s="142" t="str">
        <f>IF($H885&lt;&gt;"",IF($AD885=1,VLOOKUP($H885,得点換算表!$C$35:$D$44,2),VLOOKUP($H885,得点換算表!$E$35:$F$44,2)),"")</f>
        <v/>
      </c>
      <c r="AI885" s="142" t="str">
        <f>IF($I885&lt;&gt;"",IF($AD885=1,VLOOKUP($I885,得点換算表!$C$45:$D$55,2),VLOOKUP($I885,得点換算表!$E$45:$F$55,2)),"")</f>
        <v/>
      </c>
      <c r="AJ885" s="142" t="str">
        <f>IF($J885&lt;&gt;"",IF($AD885=1,VLOOKUP($J885,得点換算表!$C$56:$D$65,2),VLOOKUP($J885,得点換算表!$E$56:$F$65,2)),"")</f>
        <v/>
      </c>
      <c r="AK885" s="142" t="str">
        <f>IF($K885&lt;&gt;"",IF($AD885=1,VLOOKUP($K885,得点換算表!$C$66:$D$76,2),VLOOKUP($K885,得点換算表!$E$66:$F$76,2)),"")</f>
        <v/>
      </c>
      <c r="AL885" s="142" t="str">
        <f>IF($L885&lt;&gt;"",IF($AD885=1,VLOOKUP($L885,得点換算表!$C$77:$D$86,2),VLOOKUP($L885,得点換算表!$E$77:$F$86,2)),"")</f>
        <v/>
      </c>
      <c r="AM885" s="142" t="str">
        <f>IF($M885&lt;&gt;"",IF($AD885=1,VLOOKUP($M885,得点換算表!$C$87:$D$96,2),VLOOKUP($M885,得点換算表!$E$87:$F$96,2)),"")</f>
        <v/>
      </c>
      <c r="AN885" s="142" t="str">
        <f t="shared" si="49"/>
        <v/>
      </c>
      <c r="AO885" s="143" t="str">
        <f>IF(AND($AN885&lt;&gt;"",$AN885&gt;=8),VLOOKUP($AN885,得点換算表!$I$5:$J$9,2),"")</f>
        <v/>
      </c>
      <c r="AP885" s="105"/>
    </row>
    <row r="886" spans="1:42" x14ac:dyDescent="0.15">
      <c r="A886" s="11"/>
      <c r="B886" s="12"/>
      <c r="C886" s="13"/>
      <c r="D886" s="13"/>
      <c r="E886" s="14"/>
      <c r="F886" s="14"/>
      <c r="G886" s="14"/>
      <c r="H886" s="14"/>
      <c r="I886" s="15"/>
      <c r="J886" s="14"/>
      <c r="K886" s="13"/>
      <c r="L886" s="14"/>
      <c r="M886" s="14"/>
      <c r="N886" s="14"/>
      <c r="O886" s="14"/>
      <c r="P886" s="198"/>
      <c r="Q886" s="198"/>
      <c r="R886" s="198"/>
      <c r="S886" s="198"/>
      <c r="T886" s="198"/>
      <c r="U886" s="198"/>
      <c r="V886" s="198"/>
      <c r="W886" s="202">
        <f t="shared" si="50"/>
        <v>0</v>
      </c>
      <c r="X886" s="14"/>
      <c r="Y886" s="14"/>
      <c r="Z886" s="108"/>
      <c r="AA886" s="114"/>
      <c r="AB886" s="129"/>
      <c r="AC886" s="128"/>
      <c r="AD886" s="142" t="str">
        <f t="shared" si="51"/>
        <v/>
      </c>
      <c r="AE886" s="142" t="str">
        <f>IF($E886&lt;&gt;"",IF($AD886=1,VLOOKUP($E886,得点換算表!$C$5:$D$14,2),VLOOKUP($E886,得点換算表!$E$5:$F$14,2)),"")</f>
        <v/>
      </c>
      <c r="AF886" s="142" t="str">
        <f>IF($F886&lt;&gt;"",IF($AD886=1,VLOOKUP($F886,得点換算表!$C$15:$D$24,2),VLOOKUP($F886,得点換算表!$E$15:$F$24,2)),"")</f>
        <v/>
      </c>
      <c r="AG886" s="142" t="str">
        <f>IF($G886&lt;&gt;"",IF($AD886=1,VLOOKUP($G886,得点換算表!$C$25:$D$34,2),VLOOKUP($G886,得点換算表!$E$25:$F$34,2)),"")</f>
        <v/>
      </c>
      <c r="AH886" s="142" t="str">
        <f>IF($H886&lt;&gt;"",IF($AD886=1,VLOOKUP($H886,得点換算表!$C$35:$D$44,2),VLOOKUP($H886,得点換算表!$E$35:$F$44,2)),"")</f>
        <v/>
      </c>
      <c r="AI886" s="142" t="str">
        <f>IF($I886&lt;&gt;"",IF($AD886=1,VLOOKUP($I886,得点換算表!$C$45:$D$55,2),VLOOKUP($I886,得点換算表!$E$45:$F$55,2)),"")</f>
        <v/>
      </c>
      <c r="AJ886" s="142" t="str">
        <f>IF($J886&lt;&gt;"",IF($AD886=1,VLOOKUP($J886,得点換算表!$C$56:$D$65,2),VLOOKUP($J886,得点換算表!$E$56:$F$65,2)),"")</f>
        <v/>
      </c>
      <c r="AK886" s="142" t="str">
        <f>IF($K886&lt;&gt;"",IF($AD886=1,VLOOKUP($K886,得点換算表!$C$66:$D$76,2),VLOOKUP($K886,得点換算表!$E$66:$F$76,2)),"")</f>
        <v/>
      </c>
      <c r="AL886" s="142" t="str">
        <f>IF($L886&lt;&gt;"",IF($AD886=1,VLOOKUP($L886,得点換算表!$C$77:$D$86,2),VLOOKUP($L886,得点換算表!$E$77:$F$86,2)),"")</f>
        <v/>
      </c>
      <c r="AM886" s="142" t="str">
        <f>IF($M886&lt;&gt;"",IF($AD886=1,VLOOKUP($M886,得点換算表!$C$87:$D$96,2),VLOOKUP($M886,得点換算表!$E$87:$F$96,2)),"")</f>
        <v/>
      </c>
      <c r="AN886" s="142" t="str">
        <f t="shared" si="49"/>
        <v/>
      </c>
      <c r="AO886" s="143" t="str">
        <f>IF(AND($AN886&lt;&gt;"",$AN886&gt;=8),VLOOKUP($AN886,得点換算表!$I$5:$J$9,2),"")</f>
        <v/>
      </c>
      <c r="AP886" s="105"/>
    </row>
    <row r="887" spans="1:42" x14ac:dyDescent="0.15">
      <c r="A887" s="11"/>
      <c r="B887" s="12"/>
      <c r="C887" s="13"/>
      <c r="D887" s="13"/>
      <c r="E887" s="14"/>
      <c r="F887" s="14"/>
      <c r="G887" s="14"/>
      <c r="H887" s="14"/>
      <c r="I887" s="15"/>
      <c r="J887" s="14"/>
      <c r="K887" s="13"/>
      <c r="L887" s="14"/>
      <c r="M887" s="14"/>
      <c r="N887" s="14"/>
      <c r="O887" s="14"/>
      <c r="P887" s="198"/>
      <c r="Q887" s="198"/>
      <c r="R887" s="198"/>
      <c r="S887" s="198"/>
      <c r="T887" s="198"/>
      <c r="U887" s="198"/>
      <c r="V887" s="198"/>
      <c r="W887" s="202">
        <f t="shared" si="50"/>
        <v>0</v>
      </c>
      <c r="X887" s="14"/>
      <c r="Y887" s="14"/>
      <c r="Z887" s="108"/>
      <c r="AA887" s="114"/>
      <c r="AB887" s="129"/>
      <c r="AC887" s="128"/>
      <c r="AD887" s="142" t="str">
        <f t="shared" si="51"/>
        <v/>
      </c>
      <c r="AE887" s="142" t="str">
        <f>IF($E887&lt;&gt;"",IF($AD887=1,VLOOKUP($E887,得点換算表!$C$5:$D$14,2),VLOOKUP($E887,得点換算表!$E$5:$F$14,2)),"")</f>
        <v/>
      </c>
      <c r="AF887" s="142" t="str">
        <f>IF($F887&lt;&gt;"",IF($AD887=1,VLOOKUP($F887,得点換算表!$C$15:$D$24,2),VLOOKUP($F887,得点換算表!$E$15:$F$24,2)),"")</f>
        <v/>
      </c>
      <c r="AG887" s="142" t="str">
        <f>IF($G887&lt;&gt;"",IF($AD887=1,VLOOKUP($G887,得点換算表!$C$25:$D$34,2),VLOOKUP($G887,得点換算表!$E$25:$F$34,2)),"")</f>
        <v/>
      </c>
      <c r="AH887" s="142" t="str">
        <f>IF($H887&lt;&gt;"",IF($AD887=1,VLOOKUP($H887,得点換算表!$C$35:$D$44,2),VLOOKUP($H887,得点換算表!$E$35:$F$44,2)),"")</f>
        <v/>
      </c>
      <c r="AI887" s="142" t="str">
        <f>IF($I887&lt;&gt;"",IF($AD887=1,VLOOKUP($I887,得点換算表!$C$45:$D$55,2),VLOOKUP($I887,得点換算表!$E$45:$F$55,2)),"")</f>
        <v/>
      </c>
      <c r="AJ887" s="142" t="str">
        <f>IF($J887&lt;&gt;"",IF($AD887=1,VLOOKUP($J887,得点換算表!$C$56:$D$65,2),VLOOKUP($J887,得点換算表!$E$56:$F$65,2)),"")</f>
        <v/>
      </c>
      <c r="AK887" s="142" t="str">
        <f>IF($K887&lt;&gt;"",IF($AD887=1,VLOOKUP($K887,得点換算表!$C$66:$D$76,2),VLOOKUP($K887,得点換算表!$E$66:$F$76,2)),"")</f>
        <v/>
      </c>
      <c r="AL887" s="142" t="str">
        <f>IF($L887&lt;&gt;"",IF($AD887=1,VLOOKUP($L887,得点換算表!$C$77:$D$86,2),VLOOKUP($L887,得点換算表!$E$77:$F$86,2)),"")</f>
        <v/>
      </c>
      <c r="AM887" s="142" t="str">
        <f>IF($M887&lt;&gt;"",IF($AD887=1,VLOOKUP($M887,得点換算表!$C$87:$D$96,2),VLOOKUP($M887,得点換算表!$E$87:$F$96,2)),"")</f>
        <v/>
      </c>
      <c r="AN887" s="142" t="str">
        <f t="shared" si="49"/>
        <v/>
      </c>
      <c r="AO887" s="143" t="str">
        <f>IF(AND($AN887&lt;&gt;"",$AN887&gt;=8),VLOOKUP($AN887,得点換算表!$I$5:$J$9,2),"")</f>
        <v/>
      </c>
      <c r="AP887" s="105"/>
    </row>
    <row r="888" spans="1:42" x14ac:dyDescent="0.15">
      <c r="A888" s="11"/>
      <c r="B888" s="12"/>
      <c r="C888" s="13"/>
      <c r="D888" s="13"/>
      <c r="E888" s="14"/>
      <c r="F888" s="14"/>
      <c r="G888" s="14"/>
      <c r="H888" s="14"/>
      <c r="I888" s="15"/>
      <c r="J888" s="14"/>
      <c r="K888" s="13"/>
      <c r="L888" s="14"/>
      <c r="M888" s="14"/>
      <c r="N888" s="14"/>
      <c r="O888" s="14"/>
      <c r="P888" s="198"/>
      <c r="Q888" s="198"/>
      <c r="R888" s="198"/>
      <c r="S888" s="198"/>
      <c r="T888" s="198"/>
      <c r="U888" s="198"/>
      <c r="V888" s="198"/>
      <c r="W888" s="202">
        <f t="shared" si="50"/>
        <v>0</v>
      </c>
      <c r="X888" s="14"/>
      <c r="Y888" s="14"/>
      <c r="Z888" s="108"/>
      <c r="AA888" s="114"/>
      <c r="AB888" s="129"/>
      <c r="AC888" s="128"/>
      <c r="AD888" s="142" t="str">
        <f t="shared" si="51"/>
        <v/>
      </c>
      <c r="AE888" s="142" t="str">
        <f>IF($E888&lt;&gt;"",IF($AD888=1,VLOOKUP($E888,得点換算表!$C$5:$D$14,2),VLOOKUP($E888,得点換算表!$E$5:$F$14,2)),"")</f>
        <v/>
      </c>
      <c r="AF888" s="142" t="str">
        <f>IF($F888&lt;&gt;"",IF($AD888=1,VLOOKUP($F888,得点換算表!$C$15:$D$24,2),VLOOKUP($F888,得点換算表!$E$15:$F$24,2)),"")</f>
        <v/>
      </c>
      <c r="AG888" s="142" t="str">
        <f>IF($G888&lt;&gt;"",IF($AD888=1,VLOOKUP($G888,得点換算表!$C$25:$D$34,2),VLOOKUP($G888,得点換算表!$E$25:$F$34,2)),"")</f>
        <v/>
      </c>
      <c r="AH888" s="142" t="str">
        <f>IF($H888&lt;&gt;"",IF($AD888=1,VLOOKUP($H888,得点換算表!$C$35:$D$44,2),VLOOKUP($H888,得点換算表!$E$35:$F$44,2)),"")</f>
        <v/>
      </c>
      <c r="AI888" s="142" t="str">
        <f>IF($I888&lt;&gt;"",IF($AD888=1,VLOOKUP($I888,得点換算表!$C$45:$D$55,2),VLOOKUP($I888,得点換算表!$E$45:$F$55,2)),"")</f>
        <v/>
      </c>
      <c r="AJ888" s="142" t="str">
        <f>IF($J888&lt;&gt;"",IF($AD888=1,VLOOKUP($J888,得点換算表!$C$56:$D$65,2),VLOOKUP($J888,得点換算表!$E$56:$F$65,2)),"")</f>
        <v/>
      </c>
      <c r="AK888" s="142" t="str">
        <f>IF($K888&lt;&gt;"",IF($AD888=1,VLOOKUP($K888,得点換算表!$C$66:$D$76,2),VLOOKUP($K888,得点換算表!$E$66:$F$76,2)),"")</f>
        <v/>
      </c>
      <c r="AL888" s="142" t="str">
        <f>IF($L888&lt;&gt;"",IF($AD888=1,VLOOKUP($L888,得点換算表!$C$77:$D$86,2),VLOOKUP($L888,得点換算表!$E$77:$F$86,2)),"")</f>
        <v/>
      </c>
      <c r="AM888" s="142" t="str">
        <f>IF($M888&lt;&gt;"",IF($AD888=1,VLOOKUP($M888,得点換算表!$C$87:$D$96,2),VLOOKUP($M888,得点換算表!$E$87:$F$96,2)),"")</f>
        <v/>
      </c>
      <c r="AN888" s="142" t="str">
        <f t="shared" si="49"/>
        <v/>
      </c>
      <c r="AO888" s="143" t="str">
        <f>IF(AND($AN888&lt;&gt;"",$AN888&gt;=8),VLOOKUP($AN888,得点換算表!$I$5:$J$9,2),"")</f>
        <v/>
      </c>
      <c r="AP888" s="105"/>
    </row>
    <row r="889" spans="1:42" x14ac:dyDescent="0.15">
      <c r="A889" s="11"/>
      <c r="B889" s="12"/>
      <c r="C889" s="13"/>
      <c r="D889" s="13"/>
      <c r="E889" s="14"/>
      <c r="F889" s="14"/>
      <c r="G889" s="14"/>
      <c r="H889" s="14"/>
      <c r="I889" s="15"/>
      <c r="J889" s="14"/>
      <c r="K889" s="13"/>
      <c r="L889" s="14"/>
      <c r="M889" s="14"/>
      <c r="N889" s="14"/>
      <c r="O889" s="14"/>
      <c r="P889" s="198"/>
      <c r="Q889" s="198"/>
      <c r="R889" s="198"/>
      <c r="S889" s="198"/>
      <c r="T889" s="198"/>
      <c r="U889" s="198"/>
      <c r="V889" s="198"/>
      <c r="W889" s="202">
        <f t="shared" si="50"/>
        <v>0</v>
      </c>
      <c r="X889" s="14"/>
      <c r="Y889" s="14"/>
      <c r="Z889" s="108"/>
      <c r="AA889" s="114"/>
      <c r="AB889" s="129"/>
      <c r="AC889" s="128"/>
      <c r="AD889" s="142" t="str">
        <f t="shared" si="51"/>
        <v/>
      </c>
      <c r="AE889" s="142" t="str">
        <f>IF($E889&lt;&gt;"",IF($AD889=1,VLOOKUP($E889,得点換算表!$C$5:$D$14,2),VLOOKUP($E889,得点換算表!$E$5:$F$14,2)),"")</f>
        <v/>
      </c>
      <c r="AF889" s="142" t="str">
        <f>IF($F889&lt;&gt;"",IF($AD889=1,VLOOKUP($F889,得点換算表!$C$15:$D$24,2),VLOOKUP($F889,得点換算表!$E$15:$F$24,2)),"")</f>
        <v/>
      </c>
      <c r="AG889" s="142" t="str">
        <f>IF($G889&lt;&gt;"",IF($AD889=1,VLOOKUP($G889,得点換算表!$C$25:$D$34,2),VLOOKUP($G889,得点換算表!$E$25:$F$34,2)),"")</f>
        <v/>
      </c>
      <c r="AH889" s="142" t="str">
        <f>IF($H889&lt;&gt;"",IF($AD889=1,VLOOKUP($H889,得点換算表!$C$35:$D$44,2),VLOOKUP($H889,得点換算表!$E$35:$F$44,2)),"")</f>
        <v/>
      </c>
      <c r="AI889" s="142" t="str">
        <f>IF($I889&lt;&gt;"",IF($AD889=1,VLOOKUP($I889,得点換算表!$C$45:$D$55,2),VLOOKUP($I889,得点換算表!$E$45:$F$55,2)),"")</f>
        <v/>
      </c>
      <c r="AJ889" s="142" t="str">
        <f>IF($J889&lt;&gt;"",IF($AD889=1,VLOOKUP($J889,得点換算表!$C$56:$D$65,2),VLOOKUP($J889,得点換算表!$E$56:$F$65,2)),"")</f>
        <v/>
      </c>
      <c r="AK889" s="142" t="str">
        <f>IF($K889&lt;&gt;"",IF($AD889=1,VLOOKUP($K889,得点換算表!$C$66:$D$76,2),VLOOKUP($K889,得点換算表!$E$66:$F$76,2)),"")</f>
        <v/>
      </c>
      <c r="AL889" s="142" t="str">
        <f>IF($L889&lt;&gt;"",IF($AD889=1,VLOOKUP($L889,得点換算表!$C$77:$D$86,2),VLOOKUP($L889,得点換算表!$E$77:$F$86,2)),"")</f>
        <v/>
      </c>
      <c r="AM889" s="142" t="str">
        <f>IF($M889&lt;&gt;"",IF($AD889=1,VLOOKUP($M889,得点換算表!$C$87:$D$96,2),VLOOKUP($M889,得点換算表!$E$87:$F$96,2)),"")</f>
        <v/>
      </c>
      <c r="AN889" s="142" t="str">
        <f t="shared" si="49"/>
        <v/>
      </c>
      <c r="AO889" s="143" t="str">
        <f>IF(AND($AN889&lt;&gt;"",$AN889&gt;=8),VLOOKUP($AN889,得点換算表!$I$5:$J$9,2),"")</f>
        <v/>
      </c>
      <c r="AP889" s="105"/>
    </row>
    <row r="890" spans="1:42" x14ac:dyDescent="0.15">
      <c r="A890" s="11"/>
      <c r="B890" s="12"/>
      <c r="C890" s="13"/>
      <c r="D890" s="13"/>
      <c r="E890" s="14"/>
      <c r="F890" s="14"/>
      <c r="G890" s="14"/>
      <c r="H890" s="14"/>
      <c r="I890" s="15"/>
      <c r="J890" s="14"/>
      <c r="K890" s="13"/>
      <c r="L890" s="14"/>
      <c r="M890" s="14"/>
      <c r="N890" s="14"/>
      <c r="O890" s="14"/>
      <c r="P890" s="198"/>
      <c r="Q890" s="198"/>
      <c r="R890" s="198"/>
      <c r="S890" s="198"/>
      <c r="T890" s="198"/>
      <c r="U890" s="198"/>
      <c r="V890" s="198"/>
      <c r="W890" s="202">
        <f t="shared" si="50"/>
        <v>0</v>
      </c>
      <c r="X890" s="14"/>
      <c r="Y890" s="14"/>
      <c r="Z890" s="108"/>
      <c r="AA890" s="114"/>
      <c r="AB890" s="129"/>
      <c r="AC890" s="128"/>
      <c r="AD890" s="142" t="str">
        <f t="shared" si="51"/>
        <v/>
      </c>
      <c r="AE890" s="142" t="str">
        <f>IF($E890&lt;&gt;"",IF($AD890=1,VLOOKUP($E890,得点換算表!$C$5:$D$14,2),VLOOKUP($E890,得点換算表!$E$5:$F$14,2)),"")</f>
        <v/>
      </c>
      <c r="AF890" s="142" t="str">
        <f>IF($F890&lt;&gt;"",IF($AD890=1,VLOOKUP($F890,得点換算表!$C$15:$D$24,2),VLOOKUP($F890,得点換算表!$E$15:$F$24,2)),"")</f>
        <v/>
      </c>
      <c r="AG890" s="142" t="str">
        <f>IF($G890&lt;&gt;"",IF($AD890=1,VLOOKUP($G890,得点換算表!$C$25:$D$34,2),VLOOKUP($G890,得点換算表!$E$25:$F$34,2)),"")</f>
        <v/>
      </c>
      <c r="AH890" s="142" t="str">
        <f>IF($H890&lt;&gt;"",IF($AD890=1,VLOOKUP($H890,得点換算表!$C$35:$D$44,2),VLOOKUP($H890,得点換算表!$E$35:$F$44,2)),"")</f>
        <v/>
      </c>
      <c r="AI890" s="142" t="str">
        <f>IF($I890&lt;&gt;"",IF($AD890=1,VLOOKUP($I890,得点換算表!$C$45:$D$55,2),VLOOKUP($I890,得点換算表!$E$45:$F$55,2)),"")</f>
        <v/>
      </c>
      <c r="AJ890" s="142" t="str">
        <f>IF($J890&lt;&gt;"",IF($AD890=1,VLOOKUP($J890,得点換算表!$C$56:$D$65,2),VLOOKUP($J890,得点換算表!$E$56:$F$65,2)),"")</f>
        <v/>
      </c>
      <c r="AK890" s="142" t="str">
        <f>IF($K890&lt;&gt;"",IF($AD890=1,VLOOKUP($K890,得点換算表!$C$66:$D$76,2),VLOOKUP($K890,得点換算表!$E$66:$F$76,2)),"")</f>
        <v/>
      </c>
      <c r="AL890" s="142" t="str">
        <f>IF($L890&lt;&gt;"",IF($AD890=1,VLOOKUP($L890,得点換算表!$C$77:$D$86,2),VLOOKUP($L890,得点換算表!$E$77:$F$86,2)),"")</f>
        <v/>
      </c>
      <c r="AM890" s="142" t="str">
        <f>IF($M890&lt;&gt;"",IF($AD890=1,VLOOKUP($M890,得点換算表!$C$87:$D$96,2),VLOOKUP($M890,得点換算表!$E$87:$F$96,2)),"")</f>
        <v/>
      </c>
      <c r="AN890" s="142" t="str">
        <f t="shared" si="49"/>
        <v/>
      </c>
      <c r="AO890" s="143" t="str">
        <f>IF(AND($AN890&lt;&gt;"",$AN890&gt;=8),VLOOKUP($AN890,得点換算表!$I$5:$J$9,2),"")</f>
        <v/>
      </c>
      <c r="AP890" s="105"/>
    </row>
    <row r="891" spans="1:42" x14ac:dyDescent="0.15">
      <c r="A891" s="11"/>
      <c r="B891" s="12"/>
      <c r="C891" s="13"/>
      <c r="D891" s="13"/>
      <c r="E891" s="14"/>
      <c r="F891" s="14"/>
      <c r="G891" s="14"/>
      <c r="H891" s="14"/>
      <c r="I891" s="15"/>
      <c r="J891" s="14"/>
      <c r="K891" s="13"/>
      <c r="L891" s="14"/>
      <c r="M891" s="14"/>
      <c r="N891" s="14"/>
      <c r="O891" s="14"/>
      <c r="P891" s="198"/>
      <c r="Q891" s="198"/>
      <c r="R891" s="198"/>
      <c r="S891" s="198"/>
      <c r="T891" s="198"/>
      <c r="U891" s="198"/>
      <c r="V891" s="198"/>
      <c r="W891" s="202">
        <f t="shared" si="50"/>
        <v>0</v>
      </c>
      <c r="X891" s="14"/>
      <c r="Y891" s="14"/>
      <c r="Z891" s="108"/>
      <c r="AA891" s="114"/>
      <c r="AB891" s="129"/>
      <c r="AC891" s="128"/>
      <c r="AD891" s="142" t="str">
        <f t="shared" si="51"/>
        <v/>
      </c>
      <c r="AE891" s="142" t="str">
        <f>IF($E891&lt;&gt;"",IF($AD891=1,VLOOKUP($E891,得点換算表!$C$5:$D$14,2),VLOOKUP($E891,得点換算表!$E$5:$F$14,2)),"")</f>
        <v/>
      </c>
      <c r="AF891" s="142" t="str">
        <f>IF($F891&lt;&gt;"",IF($AD891=1,VLOOKUP($F891,得点換算表!$C$15:$D$24,2),VLOOKUP($F891,得点換算表!$E$15:$F$24,2)),"")</f>
        <v/>
      </c>
      <c r="AG891" s="142" t="str">
        <f>IF($G891&lt;&gt;"",IF($AD891=1,VLOOKUP($G891,得点換算表!$C$25:$D$34,2),VLOOKUP($G891,得点換算表!$E$25:$F$34,2)),"")</f>
        <v/>
      </c>
      <c r="AH891" s="142" t="str">
        <f>IF($H891&lt;&gt;"",IF($AD891=1,VLOOKUP($H891,得点換算表!$C$35:$D$44,2),VLOOKUP($H891,得点換算表!$E$35:$F$44,2)),"")</f>
        <v/>
      </c>
      <c r="AI891" s="142" t="str">
        <f>IF($I891&lt;&gt;"",IF($AD891=1,VLOOKUP($I891,得点換算表!$C$45:$D$55,2),VLOOKUP($I891,得点換算表!$E$45:$F$55,2)),"")</f>
        <v/>
      </c>
      <c r="AJ891" s="142" t="str">
        <f>IF($J891&lt;&gt;"",IF($AD891=1,VLOOKUP($J891,得点換算表!$C$56:$D$65,2),VLOOKUP($J891,得点換算表!$E$56:$F$65,2)),"")</f>
        <v/>
      </c>
      <c r="AK891" s="142" t="str">
        <f>IF($K891&lt;&gt;"",IF($AD891=1,VLOOKUP($K891,得点換算表!$C$66:$D$76,2),VLOOKUP($K891,得点換算表!$E$66:$F$76,2)),"")</f>
        <v/>
      </c>
      <c r="AL891" s="142" t="str">
        <f>IF($L891&lt;&gt;"",IF($AD891=1,VLOOKUP($L891,得点換算表!$C$77:$D$86,2),VLOOKUP($L891,得点換算表!$E$77:$F$86,2)),"")</f>
        <v/>
      </c>
      <c r="AM891" s="142" t="str">
        <f>IF($M891&lt;&gt;"",IF($AD891=1,VLOOKUP($M891,得点換算表!$C$87:$D$96,2),VLOOKUP($M891,得点換算表!$E$87:$F$96,2)),"")</f>
        <v/>
      </c>
      <c r="AN891" s="142" t="str">
        <f t="shared" si="49"/>
        <v/>
      </c>
      <c r="AO891" s="143" t="str">
        <f>IF(AND($AN891&lt;&gt;"",$AN891&gt;=8),VLOOKUP($AN891,得点換算表!$I$5:$J$9,2),"")</f>
        <v/>
      </c>
      <c r="AP891" s="105"/>
    </row>
    <row r="892" spans="1:42" x14ac:dyDescent="0.15">
      <c r="A892" s="11"/>
      <c r="B892" s="12"/>
      <c r="C892" s="13"/>
      <c r="D892" s="13"/>
      <c r="E892" s="14"/>
      <c r="F892" s="14"/>
      <c r="G892" s="14"/>
      <c r="H892" s="14"/>
      <c r="I892" s="15"/>
      <c r="J892" s="14"/>
      <c r="K892" s="13"/>
      <c r="L892" s="14"/>
      <c r="M892" s="14"/>
      <c r="N892" s="14"/>
      <c r="O892" s="14"/>
      <c r="P892" s="198"/>
      <c r="Q892" s="198"/>
      <c r="R892" s="198"/>
      <c r="S892" s="198"/>
      <c r="T892" s="198"/>
      <c r="U892" s="198"/>
      <c r="V892" s="198"/>
      <c r="W892" s="202">
        <f t="shared" si="50"/>
        <v>0</v>
      </c>
      <c r="X892" s="14"/>
      <c r="Y892" s="14"/>
      <c r="Z892" s="108"/>
      <c r="AA892" s="114"/>
      <c r="AB892" s="129"/>
      <c r="AC892" s="128"/>
      <c r="AD892" s="142" t="str">
        <f t="shared" si="51"/>
        <v/>
      </c>
      <c r="AE892" s="142" t="str">
        <f>IF($E892&lt;&gt;"",IF($AD892=1,VLOOKUP($E892,得点換算表!$C$5:$D$14,2),VLOOKUP($E892,得点換算表!$E$5:$F$14,2)),"")</f>
        <v/>
      </c>
      <c r="AF892" s="142" t="str">
        <f>IF($F892&lt;&gt;"",IF($AD892=1,VLOOKUP($F892,得点換算表!$C$15:$D$24,2),VLOOKUP($F892,得点換算表!$E$15:$F$24,2)),"")</f>
        <v/>
      </c>
      <c r="AG892" s="142" t="str">
        <f>IF($G892&lt;&gt;"",IF($AD892=1,VLOOKUP($G892,得点換算表!$C$25:$D$34,2),VLOOKUP($G892,得点換算表!$E$25:$F$34,2)),"")</f>
        <v/>
      </c>
      <c r="AH892" s="142" t="str">
        <f>IF($H892&lt;&gt;"",IF($AD892=1,VLOOKUP($H892,得点換算表!$C$35:$D$44,2),VLOOKUP($H892,得点換算表!$E$35:$F$44,2)),"")</f>
        <v/>
      </c>
      <c r="AI892" s="142" t="str">
        <f>IF($I892&lt;&gt;"",IF($AD892=1,VLOOKUP($I892,得点換算表!$C$45:$D$55,2),VLOOKUP($I892,得点換算表!$E$45:$F$55,2)),"")</f>
        <v/>
      </c>
      <c r="AJ892" s="142" t="str">
        <f>IF($J892&lt;&gt;"",IF($AD892=1,VLOOKUP($J892,得点換算表!$C$56:$D$65,2),VLOOKUP($J892,得点換算表!$E$56:$F$65,2)),"")</f>
        <v/>
      </c>
      <c r="AK892" s="142" t="str">
        <f>IF($K892&lt;&gt;"",IF($AD892=1,VLOOKUP($K892,得点換算表!$C$66:$D$76,2),VLOOKUP($K892,得点換算表!$E$66:$F$76,2)),"")</f>
        <v/>
      </c>
      <c r="AL892" s="142" t="str">
        <f>IF($L892&lt;&gt;"",IF($AD892=1,VLOOKUP($L892,得点換算表!$C$77:$D$86,2),VLOOKUP($L892,得点換算表!$E$77:$F$86,2)),"")</f>
        <v/>
      </c>
      <c r="AM892" s="142" t="str">
        <f>IF($M892&lt;&gt;"",IF($AD892=1,VLOOKUP($M892,得点換算表!$C$87:$D$96,2),VLOOKUP($M892,得点換算表!$E$87:$F$96,2)),"")</f>
        <v/>
      </c>
      <c r="AN892" s="142" t="str">
        <f t="shared" si="49"/>
        <v/>
      </c>
      <c r="AO892" s="143" t="str">
        <f>IF(AND($AN892&lt;&gt;"",$AN892&gt;=8),VLOOKUP($AN892,得点換算表!$I$5:$J$9,2),"")</f>
        <v/>
      </c>
      <c r="AP892" s="105"/>
    </row>
    <row r="893" spans="1:42" x14ac:dyDescent="0.15">
      <c r="A893" s="11"/>
      <c r="B893" s="12"/>
      <c r="C893" s="13"/>
      <c r="D893" s="13"/>
      <c r="E893" s="14"/>
      <c r="F893" s="14"/>
      <c r="G893" s="14"/>
      <c r="H893" s="14"/>
      <c r="I893" s="15"/>
      <c r="J893" s="14"/>
      <c r="K893" s="13"/>
      <c r="L893" s="14"/>
      <c r="M893" s="14"/>
      <c r="N893" s="14"/>
      <c r="O893" s="14"/>
      <c r="P893" s="198"/>
      <c r="Q893" s="198"/>
      <c r="R893" s="198"/>
      <c r="S893" s="198"/>
      <c r="T893" s="198"/>
      <c r="U893" s="198"/>
      <c r="V893" s="198"/>
      <c r="W893" s="202">
        <f t="shared" si="50"/>
        <v>0</v>
      </c>
      <c r="X893" s="14"/>
      <c r="Y893" s="14"/>
      <c r="Z893" s="108"/>
      <c r="AA893" s="114"/>
      <c r="AB893" s="129"/>
      <c r="AC893" s="128"/>
      <c r="AD893" s="142" t="str">
        <f t="shared" si="51"/>
        <v/>
      </c>
      <c r="AE893" s="142" t="str">
        <f>IF($E893&lt;&gt;"",IF($AD893=1,VLOOKUP($E893,得点換算表!$C$5:$D$14,2),VLOOKUP($E893,得点換算表!$E$5:$F$14,2)),"")</f>
        <v/>
      </c>
      <c r="AF893" s="142" t="str">
        <f>IF($F893&lt;&gt;"",IF($AD893=1,VLOOKUP($F893,得点換算表!$C$15:$D$24,2),VLOOKUP($F893,得点換算表!$E$15:$F$24,2)),"")</f>
        <v/>
      </c>
      <c r="AG893" s="142" t="str">
        <f>IF($G893&lt;&gt;"",IF($AD893=1,VLOOKUP($G893,得点換算表!$C$25:$D$34,2),VLOOKUP($G893,得点換算表!$E$25:$F$34,2)),"")</f>
        <v/>
      </c>
      <c r="AH893" s="142" t="str">
        <f>IF($H893&lt;&gt;"",IF($AD893=1,VLOOKUP($H893,得点換算表!$C$35:$D$44,2),VLOOKUP($H893,得点換算表!$E$35:$F$44,2)),"")</f>
        <v/>
      </c>
      <c r="AI893" s="142" t="str">
        <f>IF($I893&lt;&gt;"",IF($AD893=1,VLOOKUP($I893,得点換算表!$C$45:$D$55,2),VLOOKUP($I893,得点換算表!$E$45:$F$55,2)),"")</f>
        <v/>
      </c>
      <c r="AJ893" s="142" t="str">
        <f>IF($J893&lt;&gt;"",IF($AD893=1,VLOOKUP($J893,得点換算表!$C$56:$D$65,2),VLOOKUP($J893,得点換算表!$E$56:$F$65,2)),"")</f>
        <v/>
      </c>
      <c r="AK893" s="142" t="str">
        <f>IF($K893&lt;&gt;"",IF($AD893=1,VLOOKUP($K893,得点換算表!$C$66:$D$76,2),VLOOKUP($K893,得点換算表!$E$66:$F$76,2)),"")</f>
        <v/>
      </c>
      <c r="AL893" s="142" t="str">
        <f>IF($L893&lt;&gt;"",IF($AD893=1,VLOOKUP($L893,得点換算表!$C$77:$D$86,2),VLOOKUP($L893,得点換算表!$E$77:$F$86,2)),"")</f>
        <v/>
      </c>
      <c r="AM893" s="142" t="str">
        <f>IF($M893&lt;&gt;"",IF($AD893=1,VLOOKUP($M893,得点換算表!$C$87:$D$96,2),VLOOKUP($M893,得点換算表!$E$87:$F$96,2)),"")</f>
        <v/>
      </c>
      <c r="AN893" s="142" t="str">
        <f t="shared" si="49"/>
        <v/>
      </c>
      <c r="AO893" s="143" t="str">
        <f>IF(AND($AN893&lt;&gt;"",$AN893&gt;=8),VLOOKUP($AN893,得点換算表!$I$5:$J$9,2),"")</f>
        <v/>
      </c>
      <c r="AP893" s="105"/>
    </row>
    <row r="894" spans="1:42" x14ac:dyDescent="0.15">
      <c r="A894" s="11"/>
      <c r="B894" s="12"/>
      <c r="C894" s="13"/>
      <c r="D894" s="13"/>
      <c r="E894" s="14"/>
      <c r="F894" s="14"/>
      <c r="G894" s="14"/>
      <c r="H894" s="14"/>
      <c r="I894" s="15"/>
      <c r="J894" s="14"/>
      <c r="K894" s="13"/>
      <c r="L894" s="14"/>
      <c r="M894" s="14"/>
      <c r="N894" s="14"/>
      <c r="O894" s="14"/>
      <c r="P894" s="198"/>
      <c r="Q894" s="198"/>
      <c r="R894" s="198"/>
      <c r="S894" s="198"/>
      <c r="T894" s="198"/>
      <c r="U894" s="198"/>
      <c r="V894" s="198"/>
      <c r="W894" s="202">
        <f t="shared" si="50"/>
        <v>0</v>
      </c>
      <c r="X894" s="14"/>
      <c r="Y894" s="14"/>
      <c r="Z894" s="108"/>
      <c r="AA894" s="114"/>
      <c r="AB894" s="129"/>
      <c r="AC894" s="128"/>
      <c r="AD894" s="142" t="str">
        <f t="shared" si="51"/>
        <v/>
      </c>
      <c r="AE894" s="142" t="str">
        <f>IF($E894&lt;&gt;"",IF($AD894=1,VLOOKUP($E894,得点換算表!$C$5:$D$14,2),VLOOKUP($E894,得点換算表!$E$5:$F$14,2)),"")</f>
        <v/>
      </c>
      <c r="AF894" s="142" t="str">
        <f>IF($F894&lt;&gt;"",IF($AD894=1,VLOOKUP($F894,得点換算表!$C$15:$D$24,2),VLOOKUP($F894,得点換算表!$E$15:$F$24,2)),"")</f>
        <v/>
      </c>
      <c r="AG894" s="142" t="str">
        <f>IF($G894&lt;&gt;"",IF($AD894=1,VLOOKUP($G894,得点換算表!$C$25:$D$34,2),VLOOKUP($G894,得点換算表!$E$25:$F$34,2)),"")</f>
        <v/>
      </c>
      <c r="AH894" s="142" t="str">
        <f>IF($H894&lt;&gt;"",IF($AD894=1,VLOOKUP($H894,得点換算表!$C$35:$D$44,2),VLOOKUP($H894,得点換算表!$E$35:$F$44,2)),"")</f>
        <v/>
      </c>
      <c r="AI894" s="142" t="str">
        <f>IF($I894&lt;&gt;"",IF($AD894=1,VLOOKUP($I894,得点換算表!$C$45:$D$55,2),VLOOKUP($I894,得点換算表!$E$45:$F$55,2)),"")</f>
        <v/>
      </c>
      <c r="AJ894" s="142" t="str">
        <f>IF($J894&lt;&gt;"",IF($AD894=1,VLOOKUP($J894,得点換算表!$C$56:$D$65,2),VLOOKUP($J894,得点換算表!$E$56:$F$65,2)),"")</f>
        <v/>
      </c>
      <c r="AK894" s="142" t="str">
        <f>IF($K894&lt;&gt;"",IF($AD894=1,VLOOKUP($K894,得点換算表!$C$66:$D$76,2),VLOOKUP($K894,得点換算表!$E$66:$F$76,2)),"")</f>
        <v/>
      </c>
      <c r="AL894" s="142" t="str">
        <f>IF($L894&lt;&gt;"",IF($AD894=1,VLOOKUP($L894,得点換算表!$C$77:$D$86,2),VLOOKUP($L894,得点換算表!$E$77:$F$86,2)),"")</f>
        <v/>
      </c>
      <c r="AM894" s="142" t="str">
        <f>IF($M894&lt;&gt;"",IF($AD894=1,VLOOKUP($M894,得点換算表!$C$87:$D$96,2),VLOOKUP($M894,得点換算表!$E$87:$F$96,2)),"")</f>
        <v/>
      </c>
      <c r="AN894" s="142" t="str">
        <f t="shared" si="49"/>
        <v/>
      </c>
      <c r="AO894" s="143" t="str">
        <f>IF(AND($AN894&lt;&gt;"",$AN894&gt;=8),VLOOKUP($AN894,得点換算表!$I$5:$J$9,2),"")</f>
        <v/>
      </c>
      <c r="AP894" s="105"/>
    </row>
    <row r="895" spans="1:42" x14ac:dyDescent="0.15">
      <c r="A895" s="11"/>
      <c r="B895" s="12"/>
      <c r="C895" s="13"/>
      <c r="D895" s="13"/>
      <c r="E895" s="14"/>
      <c r="F895" s="14"/>
      <c r="G895" s="14"/>
      <c r="H895" s="14"/>
      <c r="I895" s="15"/>
      <c r="J895" s="14"/>
      <c r="K895" s="13"/>
      <c r="L895" s="14"/>
      <c r="M895" s="14"/>
      <c r="N895" s="14"/>
      <c r="O895" s="14"/>
      <c r="P895" s="198"/>
      <c r="Q895" s="198"/>
      <c r="R895" s="198"/>
      <c r="S895" s="198"/>
      <c r="T895" s="198"/>
      <c r="U895" s="198"/>
      <c r="V895" s="198"/>
      <c r="W895" s="202">
        <f t="shared" si="50"/>
        <v>0</v>
      </c>
      <c r="X895" s="14"/>
      <c r="Y895" s="14"/>
      <c r="Z895" s="108"/>
      <c r="AA895" s="114"/>
      <c r="AB895" s="129"/>
      <c r="AC895" s="128"/>
      <c r="AD895" s="142" t="str">
        <f t="shared" si="51"/>
        <v/>
      </c>
      <c r="AE895" s="142" t="str">
        <f>IF($E895&lt;&gt;"",IF($AD895=1,VLOOKUP($E895,得点換算表!$C$5:$D$14,2),VLOOKUP($E895,得点換算表!$E$5:$F$14,2)),"")</f>
        <v/>
      </c>
      <c r="AF895" s="142" t="str">
        <f>IF($F895&lt;&gt;"",IF($AD895=1,VLOOKUP($F895,得点換算表!$C$15:$D$24,2),VLOOKUP($F895,得点換算表!$E$15:$F$24,2)),"")</f>
        <v/>
      </c>
      <c r="AG895" s="142" t="str">
        <f>IF($G895&lt;&gt;"",IF($AD895=1,VLOOKUP($G895,得点換算表!$C$25:$D$34,2),VLOOKUP($G895,得点換算表!$E$25:$F$34,2)),"")</f>
        <v/>
      </c>
      <c r="AH895" s="142" t="str">
        <f>IF($H895&lt;&gt;"",IF($AD895=1,VLOOKUP($H895,得点換算表!$C$35:$D$44,2),VLOOKUP($H895,得点換算表!$E$35:$F$44,2)),"")</f>
        <v/>
      </c>
      <c r="AI895" s="142" t="str">
        <f>IF($I895&lt;&gt;"",IF($AD895=1,VLOOKUP($I895,得点換算表!$C$45:$D$55,2),VLOOKUP($I895,得点換算表!$E$45:$F$55,2)),"")</f>
        <v/>
      </c>
      <c r="AJ895" s="142" t="str">
        <f>IF($J895&lt;&gt;"",IF($AD895=1,VLOOKUP($J895,得点換算表!$C$56:$D$65,2),VLOOKUP($J895,得点換算表!$E$56:$F$65,2)),"")</f>
        <v/>
      </c>
      <c r="AK895" s="142" t="str">
        <f>IF($K895&lt;&gt;"",IF($AD895=1,VLOOKUP($K895,得点換算表!$C$66:$D$76,2),VLOOKUP($K895,得点換算表!$E$66:$F$76,2)),"")</f>
        <v/>
      </c>
      <c r="AL895" s="142" t="str">
        <f>IF($L895&lt;&gt;"",IF($AD895=1,VLOOKUP($L895,得点換算表!$C$77:$D$86,2),VLOOKUP($L895,得点換算表!$E$77:$F$86,2)),"")</f>
        <v/>
      </c>
      <c r="AM895" s="142" t="str">
        <f>IF($M895&lt;&gt;"",IF($AD895=1,VLOOKUP($M895,得点換算表!$C$87:$D$96,2),VLOOKUP($M895,得点換算表!$E$87:$F$96,2)),"")</f>
        <v/>
      </c>
      <c r="AN895" s="142" t="str">
        <f t="shared" si="49"/>
        <v/>
      </c>
      <c r="AO895" s="143" t="str">
        <f>IF(AND($AN895&lt;&gt;"",$AN895&gt;=8),VLOOKUP($AN895,得点換算表!$I$5:$J$9,2),"")</f>
        <v/>
      </c>
      <c r="AP895" s="105"/>
    </row>
    <row r="896" spans="1:42" x14ac:dyDescent="0.15">
      <c r="A896" s="11"/>
      <c r="B896" s="12"/>
      <c r="C896" s="13"/>
      <c r="D896" s="13"/>
      <c r="E896" s="14"/>
      <c r="F896" s="14"/>
      <c r="G896" s="14"/>
      <c r="H896" s="14"/>
      <c r="I896" s="15"/>
      <c r="J896" s="14"/>
      <c r="K896" s="13"/>
      <c r="L896" s="14"/>
      <c r="M896" s="14"/>
      <c r="N896" s="14"/>
      <c r="O896" s="14"/>
      <c r="P896" s="198"/>
      <c r="Q896" s="198"/>
      <c r="R896" s="198"/>
      <c r="S896" s="198"/>
      <c r="T896" s="198"/>
      <c r="U896" s="198"/>
      <c r="V896" s="198"/>
      <c r="W896" s="202">
        <f t="shared" si="50"/>
        <v>0</v>
      </c>
      <c r="X896" s="14"/>
      <c r="Y896" s="14"/>
      <c r="Z896" s="108"/>
      <c r="AA896" s="114"/>
      <c r="AB896" s="129"/>
      <c r="AC896" s="128"/>
      <c r="AD896" s="142" t="str">
        <f t="shared" si="51"/>
        <v/>
      </c>
      <c r="AE896" s="142" t="str">
        <f>IF($E896&lt;&gt;"",IF($AD896=1,VLOOKUP($E896,得点換算表!$C$5:$D$14,2),VLOOKUP($E896,得点換算表!$E$5:$F$14,2)),"")</f>
        <v/>
      </c>
      <c r="AF896" s="142" t="str">
        <f>IF($F896&lt;&gt;"",IF($AD896=1,VLOOKUP($F896,得点換算表!$C$15:$D$24,2),VLOOKUP($F896,得点換算表!$E$15:$F$24,2)),"")</f>
        <v/>
      </c>
      <c r="AG896" s="142" t="str">
        <f>IF($G896&lt;&gt;"",IF($AD896=1,VLOOKUP($G896,得点換算表!$C$25:$D$34,2),VLOOKUP($G896,得点換算表!$E$25:$F$34,2)),"")</f>
        <v/>
      </c>
      <c r="AH896" s="142" t="str">
        <f>IF($H896&lt;&gt;"",IF($AD896=1,VLOOKUP($H896,得点換算表!$C$35:$D$44,2),VLOOKUP($H896,得点換算表!$E$35:$F$44,2)),"")</f>
        <v/>
      </c>
      <c r="AI896" s="142" t="str">
        <f>IF($I896&lt;&gt;"",IF($AD896=1,VLOOKUP($I896,得点換算表!$C$45:$D$55,2),VLOOKUP($I896,得点換算表!$E$45:$F$55,2)),"")</f>
        <v/>
      </c>
      <c r="AJ896" s="142" t="str">
        <f>IF($J896&lt;&gt;"",IF($AD896=1,VLOOKUP($J896,得点換算表!$C$56:$D$65,2),VLOOKUP($J896,得点換算表!$E$56:$F$65,2)),"")</f>
        <v/>
      </c>
      <c r="AK896" s="142" t="str">
        <f>IF($K896&lt;&gt;"",IF($AD896=1,VLOOKUP($K896,得点換算表!$C$66:$D$76,2),VLOOKUP($K896,得点換算表!$E$66:$F$76,2)),"")</f>
        <v/>
      </c>
      <c r="AL896" s="142" t="str">
        <f>IF($L896&lt;&gt;"",IF($AD896=1,VLOOKUP($L896,得点換算表!$C$77:$D$86,2),VLOOKUP($L896,得点換算表!$E$77:$F$86,2)),"")</f>
        <v/>
      </c>
      <c r="AM896" s="142" t="str">
        <f>IF($M896&lt;&gt;"",IF($AD896=1,VLOOKUP($M896,得点換算表!$C$87:$D$96,2),VLOOKUP($M896,得点換算表!$E$87:$F$96,2)),"")</f>
        <v/>
      </c>
      <c r="AN896" s="142" t="str">
        <f t="shared" si="49"/>
        <v/>
      </c>
      <c r="AO896" s="143" t="str">
        <f>IF(AND($AN896&lt;&gt;"",$AN896&gt;=8),VLOOKUP($AN896,得点換算表!$I$5:$J$9,2),"")</f>
        <v/>
      </c>
      <c r="AP896" s="105"/>
    </row>
    <row r="897" spans="1:42" x14ac:dyDescent="0.15">
      <c r="A897" s="11"/>
      <c r="B897" s="12"/>
      <c r="C897" s="13"/>
      <c r="D897" s="13"/>
      <c r="E897" s="14"/>
      <c r="F897" s="14"/>
      <c r="G897" s="14"/>
      <c r="H897" s="14"/>
      <c r="I897" s="15"/>
      <c r="J897" s="14"/>
      <c r="K897" s="13"/>
      <c r="L897" s="14"/>
      <c r="M897" s="14"/>
      <c r="N897" s="14"/>
      <c r="O897" s="14"/>
      <c r="P897" s="198"/>
      <c r="Q897" s="198"/>
      <c r="R897" s="198"/>
      <c r="S897" s="198"/>
      <c r="T897" s="198"/>
      <c r="U897" s="198"/>
      <c r="V897" s="198"/>
      <c r="W897" s="202">
        <f t="shared" si="50"/>
        <v>0</v>
      </c>
      <c r="X897" s="14"/>
      <c r="Y897" s="14"/>
      <c r="Z897" s="108"/>
      <c r="AA897" s="114"/>
      <c r="AB897" s="129"/>
      <c r="AC897" s="128"/>
      <c r="AD897" s="142" t="str">
        <f t="shared" si="51"/>
        <v/>
      </c>
      <c r="AE897" s="142" t="str">
        <f>IF($E897&lt;&gt;"",IF($AD897=1,VLOOKUP($E897,得点換算表!$C$5:$D$14,2),VLOOKUP($E897,得点換算表!$E$5:$F$14,2)),"")</f>
        <v/>
      </c>
      <c r="AF897" s="142" t="str">
        <f>IF($F897&lt;&gt;"",IF($AD897=1,VLOOKUP($F897,得点換算表!$C$15:$D$24,2),VLOOKUP($F897,得点換算表!$E$15:$F$24,2)),"")</f>
        <v/>
      </c>
      <c r="AG897" s="142" t="str">
        <f>IF($G897&lt;&gt;"",IF($AD897=1,VLOOKUP($G897,得点換算表!$C$25:$D$34,2),VLOOKUP($G897,得点換算表!$E$25:$F$34,2)),"")</f>
        <v/>
      </c>
      <c r="AH897" s="142" t="str">
        <f>IF($H897&lt;&gt;"",IF($AD897=1,VLOOKUP($H897,得点換算表!$C$35:$D$44,2),VLOOKUP($H897,得点換算表!$E$35:$F$44,2)),"")</f>
        <v/>
      </c>
      <c r="AI897" s="142" t="str">
        <f>IF($I897&lt;&gt;"",IF($AD897=1,VLOOKUP($I897,得点換算表!$C$45:$D$55,2),VLOOKUP($I897,得点換算表!$E$45:$F$55,2)),"")</f>
        <v/>
      </c>
      <c r="AJ897" s="142" t="str">
        <f>IF($J897&lt;&gt;"",IF($AD897=1,VLOOKUP($J897,得点換算表!$C$56:$D$65,2),VLOOKUP($J897,得点換算表!$E$56:$F$65,2)),"")</f>
        <v/>
      </c>
      <c r="AK897" s="142" t="str">
        <f>IF($K897&lt;&gt;"",IF($AD897=1,VLOOKUP($K897,得点換算表!$C$66:$D$76,2),VLOOKUP($K897,得点換算表!$E$66:$F$76,2)),"")</f>
        <v/>
      </c>
      <c r="AL897" s="142" t="str">
        <f>IF($L897&lt;&gt;"",IF($AD897=1,VLOOKUP($L897,得点換算表!$C$77:$D$86,2),VLOOKUP($L897,得点換算表!$E$77:$F$86,2)),"")</f>
        <v/>
      </c>
      <c r="AM897" s="142" t="str">
        <f>IF($M897&lt;&gt;"",IF($AD897=1,VLOOKUP($M897,得点換算表!$C$87:$D$96,2),VLOOKUP($M897,得点換算表!$E$87:$F$96,2)),"")</f>
        <v/>
      </c>
      <c r="AN897" s="142" t="str">
        <f t="shared" si="49"/>
        <v/>
      </c>
      <c r="AO897" s="143" t="str">
        <f>IF(AND($AN897&lt;&gt;"",$AN897&gt;=8),VLOOKUP($AN897,得点換算表!$I$5:$J$9,2),"")</f>
        <v/>
      </c>
      <c r="AP897" s="105"/>
    </row>
    <row r="898" spans="1:42" x14ac:dyDescent="0.15">
      <c r="A898" s="11"/>
      <c r="B898" s="12"/>
      <c r="C898" s="13"/>
      <c r="D898" s="13"/>
      <c r="E898" s="14"/>
      <c r="F898" s="14"/>
      <c r="G898" s="14"/>
      <c r="H898" s="14"/>
      <c r="I898" s="15"/>
      <c r="J898" s="14"/>
      <c r="K898" s="13"/>
      <c r="L898" s="14"/>
      <c r="M898" s="14"/>
      <c r="N898" s="14"/>
      <c r="O898" s="14"/>
      <c r="P898" s="198"/>
      <c r="Q898" s="198"/>
      <c r="R898" s="198"/>
      <c r="S898" s="198"/>
      <c r="T898" s="198"/>
      <c r="U898" s="198"/>
      <c r="V898" s="198"/>
      <c r="W898" s="202">
        <f t="shared" si="50"/>
        <v>0</v>
      </c>
      <c r="X898" s="14"/>
      <c r="Y898" s="14"/>
      <c r="Z898" s="108"/>
      <c r="AA898" s="114"/>
      <c r="AB898" s="129"/>
      <c r="AC898" s="128"/>
      <c r="AD898" s="142" t="str">
        <f t="shared" si="51"/>
        <v/>
      </c>
      <c r="AE898" s="142" t="str">
        <f>IF($E898&lt;&gt;"",IF($AD898=1,VLOOKUP($E898,得点換算表!$C$5:$D$14,2),VLOOKUP($E898,得点換算表!$E$5:$F$14,2)),"")</f>
        <v/>
      </c>
      <c r="AF898" s="142" t="str">
        <f>IF($F898&lt;&gt;"",IF($AD898=1,VLOOKUP($F898,得点換算表!$C$15:$D$24,2),VLOOKUP($F898,得点換算表!$E$15:$F$24,2)),"")</f>
        <v/>
      </c>
      <c r="AG898" s="142" t="str">
        <f>IF($G898&lt;&gt;"",IF($AD898=1,VLOOKUP($G898,得点換算表!$C$25:$D$34,2),VLOOKUP($G898,得点換算表!$E$25:$F$34,2)),"")</f>
        <v/>
      </c>
      <c r="AH898" s="142" t="str">
        <f>IF($H898&lt;&gt;"",IF($AD898=1,VLOOKUP($H898,得点換算表!$C$35:$D$44,2),VLOOKUP($H898,得点換算表!$E$35:$F$44,2)),"")</f>
        <v/>
      </c>
      <c r="AI898" s="142" t="str">
        <f>IF($I898&lt;&gt;"",IF($AD898=1,VLOOKUP($I898,得点換算表!$C$45:$D$55,2),VLOOKUP($I898,得点換算表!$E$45:$F$55,2)),"")</f>
        <v/>
      </c>
      <c r="AJ898" s="142" t="str">
        <f>IF($J898&lt;&gt;"",IF($AD898=1,VLOOKUP($J898,得点換算表!$C$56:$D$65,2),VLOOKUP($J898,得点換算表!$E$56:$F$65,2)),"")</f>
        <v/>
      </c>
      <c r="AK898" s="142" t="str">
        <f>IF($K898&lt;&gt;"",IF($AD898=1,VLOOKUP($K898,得点換算表!$C$66:$D$76,2),VLOOKUP($K898,得点換算表!$E$66:$F$76,2)),"")</f>
        <v/>
      </c>
      <c r="AL898" s="142" t="str">
        <f>IF($L898&lt;&gt;"",IF($AD898=1,VLOOKUP($L898,得点換算表!$C$77:$D$86,2),VLOOKUP($L898,得点換算表!$E$77:$F$86,2)),"")</f>
        <v/>
      </c>
      <c r="AM898" s="142" t="str">
        <f>IF($M898&lt;&gt;"",IF($AD898=1,VLOOKUP($M898,得点換算表!$C$87:$D$96,2),VLOOKUP($M898,得点換算表!$E$87:$F$96,2)),"")</f>
        <v/>
      </c>
      <c r="AN898" s="142" t="str">
        <f t="shared" ref="AN898:AN961" si="52">IF(AND($AD898&lt;&gt;"",COUNT(AE898:AM898)&gt;7),IF(AND(AI898&lt;&gt;"",AJ898&lt;&gt;""),IF(AI898&gt;=AJ898,SUM(AE898:AI898,AK898:AM898),IF(AI898&lt;AJ898,SUM(AE898:AH898,AJ898:AM898),"")),IF(AND(AI898&lt;&gt;"",AJ898=""),SUM(AE898:AI898,AK898:AM898),IF(AND(AI898="",AJ898&lt;&gt;""),SUM(AE898:AH898,AJ898:AM898),""))),"")</f>
        <v/>
      </c>
      <c r="AO898" s="143" t="str">
        <f>IF(AND($AN898&lt;&gt;"",$AN898&gt;=8),VLOOKUP($AN898,得点換算表!$I$5:$J$9,2),"")</f>
        <v/>
      </c>
      <c r="AP898" s="105"/>
    </row>
    <row r="899" spans="1:42" x14ac:dyDescent="0.15">
      <c r="A899" s="11"/>
      <c r="B899" s="12"/>
      <c r="C899" s="13"/>
      <c r="D899" s="13"/>
      <c r="E899" s="14"/>
      <c r="F899" s="14"/>
      <c r="G899" s="14"/>
      <c r="H899" s="14"/>
      <c r="I899" s="15"/>
      <c r="J899" s="14"/>
      <c r="K899" s="13"/>
      <c r="L899" s="14"/>
      <c r="M899" s="14"/>
      <c r="N899" s="14"/>
      <c r="O899" s="14"/>
      <c r="P899" s="198"/>
      <c r="Q899" s="198"/>
      <c r="R899" s="198"/>
      <c r="S899" s="198"/>
      <c r="T899" s="198"/>
      <c r="U899" s="198"/>
      <c r="V899" s="198"/>
      <c r="W899" s="202">
        <f t="shared" ref="W899:W962" si="53">SUM(P899:V899)</f>
        <v>0</v>
      </c>
      <c r="X899" s="14"/>
      <c r="Y899" s="14"/>
      <c r="Z899" s="108"/>
      <c r="AA899" s="114"/>
      <c r="AB899" s="129"/>
      <c r="AC899" s="128"/>
      <c r="AD899" s="142" t="str">
        <f t="shared" ref="AD899:AD962" si="54">IF($A899&lt;&gt;"",$A899,"")</f>
        <v/>
      </c>
      <c r="AE899" s="142" t="str">
        <f>IF($E899&lt;&gt;"",IF($AD899=1,VLOOKUP($E899,得点換算表!$C$5:$D$14,2),VLOOKUP($E899,得点換算表!$E$5:$F$14,2)),"")</f>
        <v/>
      </c>
      <c r="AF899" s="142" t="str">
        <f>IF($F899&lt;&gt;"",IF($AD899=1,VLOOKUP($F899,得点換算表!$C$15:$D$24,2),VLOOKUP($F899,得点換算表!$E$15:$F$24,2)),"")</f>
        <v/>
      </c>
      <c r="AG899" s="142" t="str">
        <f>IF($G899&lt;&gt;"",IF($AD899=1,VLOOKUP($G899,得点換算表!$C$25:$D$34,2),VLOOKUP($G899,得点換算表!$E$25:$F$34,2)),"")</f>
        <v/>
      </c>
      <c r="AH899" s="142" t="str">
        <f>IF($H899&lt;&gt;"",IF($AD899=1,VLOOKUP($H899,得点換算表!$C$35:$D$44,2),VLOOKUP($H899,得点換算表!$E$35:$F$44,2)),"")</f>
        <v/>
      </c>
      <c r="AI899" s="142" t="str">
        <f>IF($I899&lt;&gt;"",IF($AD899=1,VLOOKUP($I899,得点換算表!$C$45:$D$55,2),VLOOKUP($I899,得点換算表!$E$45:$F$55,2)),"")</f>
        <v/>
      </c>
      <c r="AJ899" s="142" t="str">
        <f>IF($J899&lt;&gt;"",IF($AD899=1,VLOOKUP($J899,得点換算表!$C$56:$D$65,2),VLOOKUP($J899,得点換算表!$E$56:$F$65,2)),"")</f>
        <v/>
      </c>
      <c r="AK899" s="142" t="str">
        <f>IF($K899&lt;&gt;"",IF($AD899=1,VLOOKUP($K899,得点換算表!$C$66:$D$76,2),VLOOKUP($K899,得点換算表!$E$66:$F$76,2)),"")</f>
        <v/>
      </c>
      <c r="AL899" s="142" t="str">
        <f>IF($L899&lt;&gt;"",IF($AD899=1,VLOOKUP($L899,得点換算表!$C$77:$D$86,2),VLOOKUP($L899,得点換算表!$E$77:$F$86,2)),"")</f>
        <v/>
      </c>
      <c r="AM899" s="142" t="str">
        <f>IF($M899&lt;&gt;"",IF($AD899=1,VLOOKUP($M899,得点換算表!$C$87:$D$96,2),VLOOKUP($M899,得点換算表!$E$87:$F$96,2)),"")</f>
        <v/>
      </c>
      <c r="AN899" s="142" t="str">
        <f t="shared" si="52"/>
        <v/>
      </c>
      <c r="AO899" s="143" t="str">
        <f>IF(AND($AN899&lt;&gt;"",$AN899&gt;=8),VLOOKUP($AN899,得点換算表!$I$5:$J$9,2),"")</f>
        <v/>
      </c>
      <c r="AP899" s="105"/>
    </row>
    <row r="900" spans="1:42" x14ac:dyDescent="0.15">
      <c r="A900" s="11"/>
      <c r="B900" s="12"/>
      <c r="C900" s="13"/>
      <c r="D900" s="13"/>
      <c r="E900" s="14"/>
      <c r="F900" s="14"/>
      <c r="G900" s="14"/>
      <c r="H900" s="14"/>
      <c r="I900" s="15"/>
      <c r="J900" s="14"/>
      <c r="K900" s="13"/>
      <c r="L900" s="14"/>
      <c r="M900" s="14"/>
      <c r="N900" s="14"/>
      <c r="O900" s="14"/>
      <c r="P900" s="198"/>
      <c r="Q900" s="198"/>
      <c r="R900" s="198"/>
      <c r="S900" s="198"/>
      <c r="T900" s="198"/>
      <c r="U900" s="198"/>
      <c r="V900" s="198"/>
      <c r="W900" s="202">
        <f t="shared" si="53"/>
        <v>0</v>
      </c>
      <c r="X900" s="14"/>
      <c r="Y900" s="14"/>
      <c r="Z900" s="108"/>
      <c r="AA900" s="114"/>
      <c r="AB900" s="129"/>
      <c r="AC900" s="128"/>
      <c r="AD900" s="142" t="str">
        <f t="shared" si="54"/>
        <v/>
      </c>
      <c r="AE900" s="142" t="str">
        <f>IF($E900&lt;&gt;"",IF($AD900=1,VLOOKUP($E900,得点換算表!$C$5:$D$14,2),VLOOKUP($E900,得点換算表!$E$5:$F$14,2)),"")</f>
        <v/>
      </c>
      <c r="AF900" s="142" t="str">
        <f>IF($F900&lt;&gt;"",IF($AD900=1,VLOOKUP($F900,得点換算表!$C$15:$D$24,2),VLOOKUP($F900,得点換算表!$E$15:$F$24,2)),"")</f>
        <v/>
      </c>
      <c r="AG900" s="142" t="str">
        <f>IF($G900&lt;&gt;"",IF($AD900=1,VLOOKUP($G900,得点換算表!$C$25:$D$34,2),VLOOKUP($G900,得点換算表!$E$25:$F$34,2)),"")</f>
        <v/>
      </c>
      <c r="AH900" s="142" t="str">
        <f>IF($H900&lt;&gt;"",IF($AD900=1,VLOOKUP($H900,得点換算表!$C$35:$D$44,2),VLOOKUP($H900,得点換算表!$E$35:$F$44,2)),"")</f>
        <v/>
      </c>
      <c r="AI900" s="142" t="str">
        <f>IF($I900&lt;&gt;"",IF($AD900=1,VLOOKUP($I900,得点換算表!$C$45:$D$55,2),VLOOKUP($I900,得点換算表!$E$45:$F$55,2)),"")</f>
        <v/>
      </c>
      <c r="AJ900" s="142" t="str">
        <f>IF($J900&lt;&gt;"",IF($AD900=1,VLOOKUP($J900,得点換算表!$C$56:$D$65,2),VLOOKUP($J900,得点換算表!$E$56:$F$65,2)),"")</f>
        <v/>
      </c>
      <c r="AK900" s="142" t="str">
        <f>IF($K900&lt;&gt;"",IF($AD900=1,VLOOKUP($K900,得点換算表!$C$66:$D$76,2),VLOOKUP($K900,得点換算表!$E$66:$F$76,2)),"")</f>
        <v/>
      </c>
      <c r="AL900" s="142" t="str">
        <f>IF($L900&lt;&gt;"",IF($AD900=1,VLOOKUP($L900,得点換算表!$C$77:$D$86,2),VLOOKUP($L900,得点換算表!$E$77:$F$86,2)),"")</f>
        <v/>
      </c>
      <c r="AM900" s="142" t="str">
        <f>IF($M900&lt;&gt;"",IF($AD900=1,VLOOKUP($M900,得点換算表!$C$87:$D$96,2),VLOOKUP($M900,得点換算表!$E$87:$F$96,2)),"")</f>
        <v/>
      </c>
      <c r="AN900" s="142" t="str">
        <f t="shared" si="52"/>
        <v/>
      </c>
      <c r="AO900" s="143" t="str">
        <f>IF(AND($AN900&lt;&gt;"",$AN900&gt;=8),VLOOKUP($AN900,得点換算表!$I$5:$J$9,2),"")</f>
        <v/>
      </c>
      <c r="AP900" s="105"/>
    </row>
    <row r="901" spans="1:42" x14ac:dyDescent="0.15">
      <c r="A901" s="11"/>
      <c r="B901" s="12"/>
      <c r="C901" s="13"/>
      <c r="D901" s="13"/>
      <c r="E901" s="14"/>
      <c r="F901" s="14"/>
      <c r="G901" s="14"/>
      <c r="H901" s="14"/>
      <c r="I901" s="15"/>
      <c r="J901" s="14"/>
      <c r="K901" s="13"/>
      <c r="L901" s="14"/>
      <c r="M901" s="14"/>
      <c r="N901" s="14"/>
      <c r="O901" s="14"/>
      <c r="P901" s="198"/>
      <c r="Q901" s="198"/>
      <c r="R901" s="198"/>
      <c r="S901" s="198"/>
      <c r="T901" s="198"/>
      <c r="U901" s="198"/>
      <c r="V901" s="198"/>
      <c r="W901" s="202">
        <f t="shared" si="53"/>
        <v>0</v>
      </c>
      <c r="X901" s="14"/>
      <c r="Y901" s="14"/>
      <c r="Z901" s="108"/>
      <c r="AA901" s="114"/>
      <c r="AB901" s="129"/>
      <c r="AC901" s="128"/>
      <c r="AD901" s="142" t="str">
        <f t="shared" si="54"/>
        <v/>
      </c>
      <c r="AE901" s="142" t="str">
        <f>IF($E901&lt;&gt;"",IF($AD901=1,VLOOKUP($E901,得点換算表!$C$5:$D$14,2),VLOOKUP($E901,得点換算表!$E$5:$F$14,2)),"")</f>
        <v/>
      </c>
      <c r="AF901" s="142" t="str">
        <f>IF($F901&lt;&gt;"",IF($AD901=1,VLOOKUP($F901,得点換算表!$C$15:$D$24,2),VLOOKUP($F901,得点換算表!$E$15:$F$24,2)),"")</f>
        <v/>
      </c>
      <c r="AG901" s="142" t="str">
        <f>IF($G901&lt;&gt;"",IF($AD901=1,VLOOKUP($G901,得点換算表!$C$25:$D$34,2),VLOOKUP($G901,得点換算表!$E$25:$F$34,2)),"")</f>
        <v/>
      </c>
      <c r="AH901" s="142" t="str">
        <f>IF($H901&lt;&gt;"",IF($AD901=1,VLOOKUP($H901,得点換算表!$C$35:$D$44,2),VLOOKUP($H901,得点換算表!$E$35:$F$44,2)),"")</f>
        <v/>
      </c>
      <c r="AI901" s="142" t="str">
        <f>IF($I901&lt;&gt;"",IF($AD901=1,VLOOKUP($I901,得点換算表!$C$45:$D$55,2),VLOOKUP($I901,得点換算表!$E$45:$F$55,2)),"")</f>
        <v/>
      </c>
      <c r="AJ901" s="142" t="str">
        <f>IF($J901&lt;&gt;"",IF($AD901=1,VLOOKUP($J901,得点換算表!$C$56:$D$65,2),VLOOKUP($J901,得点換算表!$E$56:$F$65,2)),"")</f>
        <v/>
      </c>
      <c r="AK901" s="142" t="str">
        <f>IF($K901&lt;&gt;"",IF($AD901=1,VLOOKUP($K901,得点換算表!$C$66:$D$76,2),VLOOKUP($K901,得点換算表!$E$66:$F$76,2)),"")</f>
        <v/>
      </c>
      <c r="AL901" s="142" t="str">
        <f>IF($L901&lt;&gt;"",IF($AD901=1,VLOOKUP($L901,得点換算表!$C$77:$D$86,2),VLOOKUP($L901,得点換算表!$E$77:$F$86,2)),"")</f>
        <v/>
      </c>
      <c r="AM901" s="142" t="str">
        <f>IF($M901&lt;&gt;"",IF($AD901=1,VLOOKUP($M901,得点換算表!$C$87:$D$96,2),VLOOKUP($M901,得点換算表!$E$87:$F$96,2)),"")</f>
        <v/>
      </c>
      <c r="AN901" s="142" t="str">
        <f t="shared" si="52"/>
        <v/>
      </c>
      <c r="AO901" s="143" t="str">
        <f>IF(AND($AN901&lt;&gt;"",$AN901&gt;=8),VLOOKUP($AN901,得点換算表!$I$5:$J$9,2),"")</f>
        <v/>
      </c>
      <c r="AP901" s="105"/>
    </row>
    <row r="902" spans="1:42" x14ac:dyDescent="0.15">
      <c r="A902" s="11"/>
      <c r="B902" s="12"/>
      <c r="C902" s="13"/>
      <c r="D902" s="13"/>
      <c r="E902" s="14"/>
      <c r="F902" s="14"/>
      <c r="G902" s="14"/>
      <c r="H902" s="14"/>
      <c r="I902" s="15"/>
      <c r="J902" s="14"/>
      <c r="K902" s="13"/>
      <c r="L902" s="14"/>
      <c r="M902" s="14"/>
      <c r="N902" s="14"/>
      <c r="O902" s="14"/>
      <c r="P902" s="198"/>
      <c r="Q902" s="198"/>
      <c r="R902" s="198"/>
      <c r="S902" s="198"/>
      <c r="T902" s="198"/>
      <c r="U902" s="198"/>
      <c r="V902" s="198"/>
      <c r="W902" s="202">
        <f t="shared" si="53"/>
        <v>0</v>
      </c>
      <c r="X902" s="14"/>
      <c r="Y902" s="14"/>
      <c r="Z902" s="108"/>
      <c r="AA902" s="114"/>
      <c r="AB902" s="129"/>
      <c r="AC902" s="128"/>
      <c r="AD902" s="142" t="str">
        <f t="shared" si="54"/>
        <v/>
      </c>
      <c r="AE902" s="142" t="str">
        <f>IF($E902&lt;&gt;"",IF($AD902=1,VLOOKUP($E902,得点換算表!$C$5:$D$14,2),VLOOKUP($E902,得点換算表!$E$5:$F$14,2)),"")</f>
        <v/>
      </c>
      <c r="AF902" s="142" t="str">
        <f>IF($F902&lt;&gt;"",IF($AD902=1,VLOOKUP($F902,得点換算表!$C$15:$D$24,2),VLOOKUP($F902,得点換算表!$E$15:$F$24,2)),"")</f>
        <v/>
      </c>
      <c r="AG902" s="142" t="str">
        <f>IF($G902&lt;&gt;"",IF($AD902=1,VLOOKUP($G902,得点換算表!$C$25:$D$34,2),VLOOKUP($G902,得点換算表!$E$25:$F$34,2)),"")</f>
        <v/>
      </c>
      <c r="AH902" s="142" t="str">
        <f>IF($H902&lt;&gt;"",IF($AD902=1,VLOOKUP($H902,得点換算表!$C$35:$D$44,2),VLOOKUP($H902,得点換算表!$E$35:$F$44,2)),"")</f>
        <v/>
      </c>
      <c r="AI902" s="142" t="str">
        <f>IF($I902&lt;&gt;"",IF($AD902=1,VLOOKUP($I902,得点換算表!$C$45:$D$55,2),VLOOKUP($I902,得点換算表!$E$45:$F$55,2)),"")</f>
        <v/>
      </c>
      <c r="AJ902" s="142" t="str">
        <f>IF($J902&lt;&gt;"",IF($AD902=1,VLOOKUP($J902,得点換算表!$C$56:$D$65,2),VLOOKUP($J902,得点換算表!$E$56:$F$65,2)),"")</f>
        <v/>
      </c>
      <c r="AK902" s="142" t="str">
        <f>IF($K902&lt;&gt;"",IF($AD902=1,VLOOKUP($K902,得点換算表!$C$66:$D$76,2),VLOOKUP($K902,得点換算表!$E$66:$F$76,2)),"")</f>
        <v/>
      </c>
      <c r="AL902" s="142" t="str">
        <f>IF($L902&lt;&gt;"",IF($AD902=1,VLOOKUP($L902,得点換算表!$C$77:$D$86,2),VLOOKUP($L902,得点換算表!$E$77:$F$86,2)),"")</f>
        <v/>
      </c>
      <c r="AM902" s="142" t="str">
        <f>IF($M902&lt;&gt;"",IF($AD902=1,VLOOKUP($M902,得点換算表!$C$87:$D$96,2),VLOOKUP($M902,得点換算表!$E$87:$F$96,2)),"")</f>
        <v/>
      </c>
      <c r="AN902" s="142" t="str">
        <f t="shared" si="52"/>
        <v/>
      </c>
      <c r="AO902" s="143" t="str">
        <f>IF(AND($AN902&lt;&gt;"",$AN902&gt;=8),VLOOKUP($AN902,得点換算表!$I$5:$J$9,2),"")</f>
        <v/>
      </c>
      <c r="AP902" s="105"/>
    </row>
    <row r="903" spans="1:42" x14ac:dyDescent="0.15">
      <c r="A903" s="11"/>
      <c r="B903" s="12"/>
      <c r="C903" s="13"/>
      <c r="D903" s="13"/>
      <c r="E903" s="14"/>
      <c r="F903" s="14"/>
      <c r="G903" s="14"/>
      <c r="H903" s="14"/>
      <c r="I903" s="15"/>
      <c r="J903" s="14"/>
      <c r="K903" s="13"/>
      <c r="L903" s="14"/>
      <c r="M903" s="14"/>
      <c r="N903" s="14"/>
      <c r="O903" s="14"/>
      <c r="P903" s="198"/>
      <c r="Q903" s="198"/>
      <c r="R903" s="198"/>
      <c r="S903" s="198"/>
      <c r="T903" s="198"/>
      <c r="U903" s="198"/>
      <c r="V903" s="198"/>
      <c r="W903" s="202">
        <f t="shared" si="53"/>
        <v>0</v>
      </c>
      <c r="X903" s="14"/>
      <c r="Y903" s="14"/>
      <c r="Z903" s="108"/>
      <c r="AA903" s="114"/>
      <c r="AB903" s="129"/>
      <c r="AC903" s="128"/>
      <c r="AD903" s="142" t="str">
        <f t="shared" si="54"/>
        <v/>
      </c>
      <c r="AE903" s="142" t="str">
        <f>IF($E903&lt;&gt;"",IF($AD903=1,VLOOKUP($E903,得点換算表!$C$5:$D$14,2),VLOOKUP($E903,得点換算表!$E$5:$F$14,2)),"")</f>
        <v/>
      </c>
      <c r="AF903" s="142" t="str">
        <f>IF($F903&lt;&gt;"",IF($AD903=1,VLOOKUP($F903,得点換算表!$C$15:$D$24,2),VLOOKUP($F903,得点換算表!$E$15:$F$24,2)),"")</f>
        <v/>
      </c>
      <c r="AG903" s="142" t="str">
        <f>IF($G903&lt;&gt;"",IF($AD903=1,VLOOKUP($G903,得点換算表!$C$25:$D$34,2),VLOOKUP($G903,得点換算表!$E$25:$F$34,2)),"")</f>
        <v/>
      </c>
      <c r="AH903" s="142" t="str">
        <f>IF($H903&lt;&gt;"",IF($AD903=1,VLOOKUP($H903,得点換算表!$C$35:$D$44,2),VLOOKUP($H903,得点換算表!$E$35:$F$44,2)),"")</f>
        <v/>
      </c>
      <c r="AI903" s="142" t="str">
        <f>IF($I903&lt;&gt;"",IF($AD903=1,VLOOKUP($I903,得点換算表!$C$45:$D$55,2),VLOOKUP($I903,得点換算表!$E$45:$F$55,2)),"")</f>
        <v/>
      </c>
      <c r="AJ903" s="142" t="str">
        <f>IF($J903&lt;&gt;"",IF($AD903=1,VLOOKUP($J903,得点換算表!$C$56:$D$65,2),VLOOKUP($J903,得点換算表!$E$56:$F$65,2)),"")</f>
        <v/>
      </c>
      <c r="AK903" s="142" t="str">
        <f>IF($K903&lt;&gt;"",IF($AD903=1,VLOOKUP($K903,得点換算表!$C$66:$D$76,2),VLOOKUP($K903,得点換算表!$E$66:$F$76,2)),"")</f>
        <v/>
      </c>
      <c r="AL903" s="142" t="str">
        <f>IF($L903&lt;&gt;"",IF($AD903=1,VLOOKUP($L903,得点換算表!$C$77:$D$86,2),VLOOKUP($L903,得点換算表!$E$77:$F$86,2)),"")</f>
        <v/>
      </c>
      <c r="AM903" s="142" t="str">
        <f>IF($M903&lt;&gt;"",IF($AD903=1,VLOOKUP($M903,得点換算表!$C$87:$D$96,2),VLOOKUP($M903,得点換算表!$E$87:$F$96,2)),"")</f>
        <v/>
      </c>
      <c r="AN903" s="142" t="str">
        <f t="shared" si="52"/>
        <v/>
      </c>
      <c r="AO903" s="143" t="str">
        <f>IF(AND($AN903&lt;&gt;"",$AN903&gt;=8),VLOOKUP($AN903,得点換算表!$I$5:$J$9,2),"")</f>
        <v/>
      </c>
      <c r="AP903" s="105"/>
    </row>
    <row r="904" spans="1:42" x14ac:dyDescent="0.15">
      <c r="A904" s="11"/>
      <c r="B904" s="12"/>
      <c r="C904" s="13"/>
      <c r="D904" s="13"/>
      <c r="E904" s="14"/>
      <c r="F904" s="14"/>
      <c r="G904" s="14"/>
      <c r="H904" s="14"/>
      <c r="I904" s="15"/>
      <c r="J904" s="14"/>
      <c r="K904" s="13"/>
      <c r="L904" s="14"/>
      <c r="M904" s="14"/>
      <c r="N904" s="14"/>
      <c r="O904" s="14"/>
      <c r="P904" s="198"/>
      <c r="Q904" s="198"/>
      <c r="R904" s="198"/>
      <c r="S904" s="198"/>
      <c r="T904" s="198"/>
      <c r="U904" s="198"/>
      <c r="V904" s="198"/>
      <c r="W904" s="202">
        <f t="shared" si="53"/>
        <v>0</v>
      </c>
      <c r="X904" s="14"/>
      <c r="Y904" s="14"/>
      <c r="Z904" s="108"/>
      <c r="AA904" s="114"/>
      <c r="AB904" s="129"/>
      <c r="AC904" s="128"/>
      <c r="AD904" s="142" t="str">
        <f t="shared" si="54"/>
        <v/>
      </c>
      <c r="AE904" s="142" t="str">
        <f>IF($E904&lt;&gt;"",IF($AD904=1,VLOOKUP($E904,得点換算表!$C$5:$D$14,2),VLOOKUP($E904,得点換算表!$E$5:$F$14,2)),"")</f>
        <v/>
      </c>
      <c r="AF904" s="142" t="str">
        <f>IF($F904&lt;&gt;"",IF($AD904=1,VLOOKUP($F904,得点換算表!$C$15:$D$24,2),VLOOKUP($F904,得点換算表!$E$15:$F$24,2)),"")</f>
        <v/>
      </c>
      <c r="AG904" s="142" t="str">
        <f>IF($G904&lt;&gt;"",IF($AD904=1,VLOOKUP($G904,得点換算表!$C$25:$D$34,2),VLOOKUP($G904,得点換算表!$E$25:$F$34,2)),"")</f>
        <v/>
      </c>
      <c r="AH904" s="142" t="str">
        <f>IF($H904&lt;&gt;"",IF($AD904=1,VLOOKUP($H904,得点換算表!$C$35:$D$44,2),VLOOKUP($H904,得点換算表!$E$35:$F$44,2)),"")</f>
        <v/>
      </c>
      <c r="AI904" s="142" t="str">
        <f>IF($I904&lt;&gt;"",IF($AD904=1,VLOOKUP($I904,得点換算表!$C$45:$D$55,2),VLOOKUP($I904,得点換算表!$E$45:$F$55,2)),"")</f>
        <v/>
      </c>
      <c r="AJ904" s="142" t="str">
        <f>IF($J904&lt;&gt;"",IF($AD904=1,VLOOKUP($J904,得点換算表!$C$56:$D$65,2),VLOOKUP($J904,得点換算表!$E$56:$F$65,2)),"")</f>
        <v/>
      </c>
      <c r="AK904" s="142" t="str">
        <f>IF($K904&lt;&gt;"",IF($AD904=1,VLOOKUP($K904,得点換算表!$C$66:$D$76,2),VLOOKUP($K904,得点換算表!$E$66:$F$76,2)),"")</f>
        <v/>
      </c>
      <c r="AL904" s="142" t="str">
        <f>IF($L904&lt;&gt;"",IF($AD904=1,VLOOKUP($L904,得点換算表!$C$77:$D$86,2),VLOOKUP($L904,得点換算表!$E$77:$F$86,2)),"")</f>
        <v/>
      </c>
      <c r="AM904" s="142" t="str">
        <f>IF($M904&lt;&gt;"",IF($AD904=1,VLOOKUP($M904,得点換算表!$C$87:$D$96,2),VLOOKUP($M904,得点換算表!$E$87:$F$96,2)),"")</f>
        <v/>
      </c>
      <c r="AN904" s="142" t="str">
        <f t="shared" si="52"/>
        <v/>
      </c>
      <c r="AO904" s="143" t="str">
        <f>IF(AND($AN904&lt;&gt;"",$AN904&gt;=8),VLOOKUP($AN904,得点換算表!$I$5:$J$9,2),"")</f>
        <v/>
      </c>
      <c r="AP904" s="105"/>
    </row>
    <row r="905" spans="1:42" x14ac:dyDescent="0.15">
      <c r="A905" s="11"/>
      <c r="B905" s="12"/>
      <c r="C905" s="13"/>
      <c r="D905" s="13"/>
      <c r="E905" s="14"/>
      <c r="F905" s="14"/>
      <c r="G905" s="14"/>
      <c r="H905" s="14"/>
      <c r="I905" s="15"/>
      <c r="J905" s="14"/>
      <c r="K905" s="13"/>
      <c r="L905" s="14"/>
      <c r="M905" s="14"/>
      <c r="N905" s="14"/>
      <c r="O905" s="14"/>
      <c r="P905" s="198"/>
      <c r="Q905" s="198"/>
      <c r="R905" s="198"/>
      <c r="S905" s="198"/>
      <c r="T905" s="198"/>
      <c r="U905" s="198"/>
      <c r="V905" s="198"/>
      <c r="W905" s="202">
        <f t="shared" si="53"/>
        <v>0</v>
      </c>
      <c r="X905" s="14"/>
      <c r="Y905" s="14"/>
      <c r="Z905" s="108"/>
      <c r="AA905" s="114"/>
      <c r="AB905" s="129"/>
      <c r="AC905" s="128"/>
      <c r="AD905" s="142" t="str">
        <f t="shared" si="54"/>
        <v/>
      </c>
      <c r="AE905" s="142" t="str">
        <f>IF($E905&lt;&gt;"",IF($AD905=1,VLOOKUP($E905,得点換算表!$C$5:$D$14,2),VLOOKUP($E905,得点換算表!$E$5:$F$14,2)),"")</f>
        <v/>
      </c>
      <c r="AF905" s="142" t="str">
        <f>IF($F905&lt;&gt;"",IF($AD905=1,VLOOKUP($F905,得点換算表!$C$15:$D$24,2),VLOOKUP($F905,得点換算表!$E$15:$F$24,2)),"")</f>
        <v/>
      </c>
      <c r="AG905" s="142" t="str">
        <f>IF($G905&lt;&gt;"",IF($AD905=1,VLOOKUP($G905,得点換算表!$C$25:$D$34,2),VLOOKUP($G905,得点換算表!$E$25:$F$34,2)),"")</f>
        <v/>
      </c>
      <c r="AH905" s="142" t="str">
        <f>IF($H905&lt;&gt;"",IF($AD905=1,VLOOKUP($H905,得点換算表!$C$35:$D$44,2),VLOOKUP($H905,得点換算表!$E$35:$F$44,2)),"")</f>
        <v/>
      </c>
      <c r="AI905" s="142" t="str">
        <f>IF($I905&lt;&gt;"",IF($AD905=1,VLOOKUP($I905,得点換算表!$C$45:$D$55,2),VLOOKUP($I905,得点換算表!$E$45:$F$55,2)),"")</f>
        <v/>
      </c>
      <c r="AJ905" s="142" t="str">
        <f>IF($J905&lt;&gt;"",IF($AD905=1,VLOOKUP($J905,得点換算表!$C$56:$D$65,2),VLOOKUP($J905,得点換算表!$E$56:$F$65,2)),"")</f>
        <v/>
      </c>
      <c r="AK905" s="142" t="str">
        <f>IF($K905&lt;&gt;"",IF($AD905=1,VLOOKUP($K905,得点換算表!$C$66:$D$76,2),VLOOKUP($K905,得点換算表!$E$66:$F$76,2)),"")</f>
        <v/>
      </c>
      <c r="AL905" s="142" t="str">
        <f>IF($L905&lt;&gt;"",IF($AD905=1,VLOOKUP($L905,得点換算表!$C$77:$D$86,2),VLOOKUP($L905,得点換算表!$E$77:$F$86,2)),"")</f>
        <v/>
      </c>
      <c r="AM905" s="142" t="str">
        <f>IF($M905&lt;&gt;"",IF($AD905=1,VLOOKUP($M905,得点換算表!$C$87:$D$96,2),VLOOKUP($M905,得点換算表!$E$87:$F$96,2)),"")</f>
        <v/>
      </c>
      <c r="AN905" s="142" t="str">
        <f t="shared" si="52"/>
        <v/>
      </c>
      <c r="AO905" s="143" t="str">
        <f>IF(AND($AN905&lt;&gt;"",$AN905&gt;=8),VLOOKUP($AN905,得点換算表!$I$5:$J$9,2),"")</f>
        <v/>
      </c>
      <c r="AP905" s="105"/>
    </row>
    <row r="906" spans="1:42" x14ac:dyDescent="0.15">
      <c r="A906" s="11"/>
      <c r="B906" s="12"/>
      <c r="C906" s="13"/>
      <c r="D906" s="13"/>
      <c r="E906" s="14"/>
      <c r="F906" s="14"/>
      <c r="G906" s="14"/>
      <c r="H906" s="14"/>
      <c r="I906" s="15"/>
      <c r="J906" s="14"/>
      <c r="K906" s="13"/>
      <c r="L906" s="14"/>
      <c r="M906" s="14"/>
      <c r="N906" s="14"/>
      <c r="O906" s="14"/>
      <c r="P906" s="198"/>
      <c r="Q906" s="198"/>
      <c r="R906" s="198"/>
      <c r="S906" s="198"/>
      <c r="T906" s="198"/>
      <c r="U906" s="198"/>
      <c r="V906" s="198"/>
      <c r="W906" s="202">
        <f t="shared" si="53"/>
        <v>0</v>
      </c>
      <c r="X906" s="14"/>
      <c r="Y906" s="14"/>
      <c r="Z906" s="108"/>
      <c r="AA906" s="114"/>
      <c r="AB906" s="129"/>
      <c r="AC906" s="128"/>
      <c r="AD906" s="142" t="str">
        <f t="shared" si="54"/>
        <v/>
      </c>
      <c r="AE906" s="142" t="str">
        <f>IF($E906&lt;&gt;"",IF($AD906=1,VLOOKUP($E906,得点換算表!$C$5:$D$14,2),VLOOKUP($E906,得点換算表!$E$5:$F$14,2)),"")</f>
        <v/>
      </c>
      <c r="AF906" s="142" t="str">
        <f>IF($F906&lt;&gt;"",IF($AD906=1,VLOOKUP($F906,得点換算表!$C$15:$D$24,2),VLOOKUP($F906,得点換算表!$E$15:$F$24,2)),"")</f>
        <v/>
      </c>
      <c r="AG906" s="142" t="str">
        <f>IF($G906&lt;&gt;"",IF($AD906=1,VLOOKUP($G906,得点換算表!$C$25:$D$34,2),VLOOKUP($G906,得点換算表!$E$25:$F$34,2)),"")</f>
        <v/>
      </c>
      <c r="AH906" s="142" t="str">
        <f>IF($H906&lt;&gt;"",IF($AD906=1,VLOOKUP($H906,得点換算表!$C$35:$D$44,2),VLOOKUP($H906,得点換算表!$E$35:$F$44,2)),"")</f>
        <v/>
      </c>
      <c r="AI906" s="142" t="str">
        <f>IF($I906&lt;&gt;"",IF($AD906=1,VLOOKUP($I906,得点換算表!$C$45:$D$55,2),VLOOKUP($I906,得点換算表!$E$45:$F$55,2)),"")</f>
        <v/>
      </c>
      <c r="AJ906" s="142" t="str">
        <f>IF($J906&lt;&gt;"",IF($AD906=1,VLOOKUP($J906,得点換算表!$C$56:$D$65,2),VLOOKUP($J906,得点換算表!$E$56:$F$65,2)),"")</f>
        <v/>
      </c>
      <c r="AK906" s="142" t="str">
        <f>IF($K906&lt;&gt;"",IF($AD906=1,VLOOKUP($K906,得点換算表!$C$66:$D$76,2),VLOOKUP($K906,得点換算表!$E$66:$F$76,2)),"")</f>
        <v/>
      </c>
      <c r="AL906" s="142" t="str">
        <f>IF($L906&lt;&gt;"",IF($AD906=1,VLOOKUP($L906,得点換算表!$C$77:$D$86,2),VLOOKUP($L906,得点換算表!$E$77:$F$86,2)),"")</f>
        <v/>
      </c>
      <c r="AM906" s="142" t="str">
        <f>IF($M906&lt;&gt;"",IF($AD906=1,VLOOKUP($M906,得点換算表!$C$87:$D$96,2),VLOOKUP($M906,得点換算表!$E$87:$F$96,2)),"")</f>
        <v/>
      </c>
      <c r="AN906" s="142" t="str">
        <f t="shared" si="52"/>
        <v/>
      </c>
      <c r="AO906" s="143" t="str">
        <f>IF(AND($AN906&lt;&gt;"",$AN906&gt;=8),VLOOKUP($AN906,得点換算表!$I$5:$J$9,2),"")</f>
        <v/>
      </c>
      <c r="AP906" s="105"/>
    </row>
    <row r="907" spans="1:42" x14ac:dyDescent="0.15">
      <c r="A907" s="11"/>
      <c r="B907" s="12"/>
      <c r="C907" s="13"/>
      <c r="D907" s="13"/>
      <c r="E907" s="14"/>
      <c r="F907" s="14"/>
      <c r="G907" s="14"/>
      <c r="H907" s="14"/>
      <c r="I907" s="15"/>
      <c r="J907" s="14"/>
      <c r="K907" s="13"/>
      <c r="L907" s="14"/>
      <c r="M907" s="14"/>
      <c r="N907" s="14"/>
      <c r="O907" s="14"/>
      <c r="P907" s="198"/>
      <c r="Q907" s="198"/>
      <c r="R907" s="198"/>
      <c r="S907" s="198"/>
      <c r="T907" s="198"/>
      <c r="U907" s="198"/>
      <c r="V907" s="198"/>
      <c r="W907" s="202">
        <f t="shared" si="53"/>
        <v>0</v>
      </c>
      <c r="X907" s="14"/>
      <c r="Y907" s="14"/>
      <c r="Z907" s="108"/>
      <c r="AA907" s="114"/>
      <c r="AB907" s="129"/>
      <c r="AC907" s="128"/>
      <c r="AD907" s="142" t="str">
        <f t="shared" si="54"/>
        <v/>
      </c>
      <c r="AE907" s="142" t="str">
        <f>IF($E907&lt;&gt;"",IF($AD907=1,VLOOKUP($E907,得点換算表!$C$5:$D$14,2),VLOOKUP($E907,得点換算表!$E$5:$F$14,2)),"")</f>
        <v/>
      </c>
      <c r="AF907" s="142" t="str">
        <f>IF($F907&lt;&gt;"",IF($AD907=1,VLOOKUP($F907,得点換算表!$C$15:$D$24,2),VLOOKUP($F907,得点換算表!$E$15:$F$24,2)),"")</f>
        <v/>
      </c>
      <c r="AG907" s="142" t="str">
        <f>IF($G907&lt;&gt;"",IF($AD907=1,VLOOKUP($G907,得点換算表!$C$25:$D$34,2),VLOOKUP($G907,得点換算表!$E$25:$F$34,2)),"")</f>
        <v/>
      </c>
      <c r="AH907" s="142" t="str">
        <f>IF($H907&lt;&gt;"",IF($AD907=1,VLOOKUP($H907,得点換算表!$C$35:$D$44,2),VLOOKUP($H907,得点換算表!$E$35:$F$44,2)),"")</f>
        <v/>
      </c>
      <c r="AI907" s="142" t="str">
        <f>IF($I907&lt;&gt;"",IF($AD907=1,VLOOKUP($I907,得点換算表!$C$45:$D$55,2),VLOOKUP($I907,得点換算表!$E$45:$F$55,2)),"")</f>
        <v/>
      </c>
      <c r="AJ907" s="142" t="str">
        <f>IF($J907&lt;&gt;"",IF($AD907=1,VLOOKUP($J907,得点換算表!$C$56:$D$65,2),VLOOKUP($J907,得点換算表!$E$56:$F$65,2)),"")</f>
        <v/>
      </c>
      <c r="AK907" s="142" t="str">
        <f>IF($K907&lt;&gt;"",IF($AD907=1,VLOOKUP($K907,得点換算表!$C$66:$D$76,2),VLOOKUP($K907,得点換算表!$E$66:$F$76,2)),"")</f>
        <v/>
      </c>
      <c r="AL907" s="142" t="str">
        <f>IF($L907&lt;&gt;"",IF($AD907=1,VLOOKUP($L907,得点換算表!$C$77:$D$86,2),VLOOKUP($L907,得点換算表!$E$77:$F$86,2)),"")</f>
        <v/>
      </c>
      <c r="AM907" s="142" t="str">
        <f>IF($M907&lt;&gt;"",IF($AD907=1,VLOOKUP($M907,得点換算表!$C$87:$D$96,2),VLOOKUP($M907,得点換算表!$E$87:$F$96,2)),"")</f>
        <v/>
      </c>
      <c r="AN907" s="142" t="str">
        <f t="shared" si="52"/>
        <v/>
      </c>
      <c r="AO907" s="143" t="str">
        <f>IF(AND($AN907&lt;&gt;"",$AN907&gt;=8),VLOOKUP($AN907,得点換算表!$I$5:$J$9,2),"")</f>
        <v/>
      </c>
      <c r="AP907" s="105"/>
    </row>
    <row r="908" spans="1:42" x14ac:dyDescent="0.15">
      <c r="A908" s="11"/>
      <c r="B908" s="12"/>
      <c r="C908" s="13"/>
      <c r="D908" s="13"/>
      <c r="E908" s="14"/>
      <c r="F908" s="14"/>
      <c r="G908" s="14"/>
      <c r="H908" s="14"/>
      <c r="I908" s="15"/>
      <c r="J908" s="14"/>
      <c r="K908" s="13"/>
      <c r="L908" s="14"/>
      <c r="M908" s="14"/>
      <c r="N908" s="14"/>
      <c r="O908" s="14"/>
      <c r="P908" s="198"/>
      <c r="Q908" s="198"/>
      <c r="R908" s="198"/>
      <c r="S908" s="198"/>
      <c r="T908" s="198"/>
      <c r="U908" s="198"/>
      <c r="V908" s="198"/>
      <c r="W908" s="202">
        <f t="shared" si="53"/>
        <v>0</v>
      </c>
      <c r="X908" s="14"/>
      <c r="Y908" s="14"/>
      <c r="Z908" s="108"/>
      <c r="AA908" s="114"/>
      <c r="AB908" s="129"/>
      <c r="AC908" s="128"/>
      <c r="AD908" s="142" t="str">
        <f t="shared" si="54"/>
        <v/>
      </c>
      <c r="AE908" s="142" t="str">
        <f>IF($E908&lt;&gt;"",IF($AD908=1,VLOOKUP($E908,得点換算表!$C$5:$D$14,2),VLOOKUP($E908,得点換算表!$E$5:$F$14,2)),"")</f>
        <v/>
      </c>
      <c r="AF908" s="142" t="str">
        <f>IF($F908&lt;&gt;"",IF($AD908=1,VLOOKUP($F908,得点換算表!$C$15:$D$24,2),VLOOKUP($F908,得点換算表!$E$15:$F$24,2)),"")</f>
        <v/>
      </c>
      <c r="AG908" s="142" t="str">
        <f>IF($G908&lt;&gt;"",IF($AD908=1,VLOOKUP($G908,得点換算表!$C$25:$D$34,2),VLOOKUP($G908,得点換算表!$E$25:$F$34,2)),"")</f>
        <v/>
      </c>
      <c r="AH908" s="142" t="str">
        <f>IF($H908&lt;&gt;"",IF($AD908=1,VLOOKUP($H908,得点換算表!$C$35:$D$44,2),VLOOKUP($H908,得点換算表!$E$35:$F$44,2)),"")</f>
        <v/>
      </c>
      <c r="AI908" s="142" t="str">
        <f>IF($I908&lt;&gt;"",IF($AD908=1,VLOOKUP($I908,得点換算表!$C$45:$D$55,2),VLOOKUP($I908,得点換算表!$E$45:$F$55,2)),"")</f>
        <v/>
      </c>
      <c r="AJ908" s="142" t="str">
        <f>IF($J908&lt;&gt;"",IF($AD908=1,VLOOKUP($J908,得点換算表!$C$56:$D$65,2),VLOOKUP($J908,得点換算表!$E$56:$F$65,2)),"")</f>
        <v/>
      </c>
      <c r="AK908" s="142" t="str">
        <f>IF($K908&lt;&gt;"",IF($AD908=1,VLOOKUP($K908,得点換算表!$C$66:$D$76,2),VLOOKUP($K908,得点換算表!$E$66:$F$76,2)),"")</f>
        <v/>
      </c>
      <c r="AL908" s="142" t="str">
        <f>IF($L908&lt;&gt;"",IF($AD908=1,VLOOKUP($L908,得点換算表!$C$77:$D$86,2),VLOOKUP($L908,得点換算表!$E$77:$F$86,2)),"")</f>
        <v/>
      </c>
      <c r="AM908" s="142" t="str">
        <f>IF($M908&lt;&gt;"",IF($AD908=1,VLOOKUP($M908,得点換算表!$C$87:$D$96,2),VLOOKUP($M908,得点換算表!$E$87:$F$96,2)),"")</f>
        <v/>
      </c>
      <c r="AN908" s="142" t="str">
        <f t="shared" si="52"/>
        <v/>
      </c>
      <c r="AO908" s="143" t="str">
        <f>IF(AND($AN908&lt;&gt;"",$AN908&gt;=8),VLOOKUP($AN908,得点換算表!$I$5:$J$9,2),"")</f>
        <v/>
      </c>
      <c r="AP908" s="105"/>
    </row>
    <row r="909" spans="1:42" x14ac:dyDescent="0.15">
      <c r="A909" s="11"/>
      <c r="B909" s="12"/>
      <c r="C909" s="13"/>
      <c r="D909" s="13"/>
      <c r="E909" s="14"/>
      <c r="F909" s="14"/>
      <c r="G909" s="14"/>
      <c r="H909" s="14"/>
      <c r="I909" s="15"/>
      <c r="J909" s="14"/>
      <c r="K909" s="13"/>
      <c r="L909" s="14"/>
      <c r="M909" s="14"/>
      <c r="N909" s="14"/>
      <c r="O909" s="14"/>
      <c r="P909" s="198"/>
      <c r="Q909" s="198"/>
      <c r="R909" s="198"/>
      <c r="S909" s="198"/>
      <c r="T909" s="198"/>
      <c r="U909" s="198"/>
      <c r="V909" s="198"/>
      <c r="W909" s="202">
        <f t="shared" si="53"/>
        <v>0</v>
      </c>
      <c r="X909" s="14"/>
      <c r="Y909" s="14"/>
      <c r="Z909" s="108"/>
      <c r="AA909" s="114"/>
      <c r="AB909" s="129"/>
      <c r="AC909" s="128"/>
      <c r="AD909" s="142" t="str">
        <f t="shared" si="54"/>
        <v/>
      </c>
      <c r="AE909" s="142" t="str">
        <f>IF($E909&lt;&gt;"",IF($AD909=1,VLOOKUP($E909,得点換算表!$C$5:$D$14,2),VLOOKUP($E909,得点換算表!$E$5:$F$14,2)),"")</f>
        <v/>
      </c>
      <c r="AF909" s="142" t="str">
        <f>IF($F909&lt;&gt;"",IF($AD909=1,VLOOKUP($F909,得点換算表!$C$15:$D$24,2),VLOOKUP($F909,得点換算表!$E$15:$F$24,2)),"")</f>
        <v/>
      </c>
      <c r="AG909" s="142" t="str">
        <f>IF($G909&lt;&gt;"",IF($AD909=1,VLOOKUP($G909,得点換算表!$C$25:$D$34,2),VLOOKUP($G909,得点換算表!$E$25:$F$34,2)),"")</f>
        <v/>
      </c>
      <c r="AH909" s="142" t="str">
        <f>IF($H909&lt;&gt;"",IF($AD909=1,VLOOKUP($H909,得点換算表!$C$35:$D$44,2),VLOOKUP($H909,得点換算表!$E$35:$F$44,2)),"")</f>
        <v/>
      </c>
      <c r="AI909" s="142" t="str">
        <f>IF($I909&lt;&gt;"",IF($AD909=1,VLOOKUP($I909,得点換算表!$C$45:$D$55,2),VLOOKUP($I909,得点換算表!$E$45:$F$55,2)),"")</f>
        <v/>
      </c>
      <c r="AJ909" s="142" t="str">
        <f>IF($J909&lt;&gt;"",IF($AD909=1,VLOOKUP($J909,得点換算表!$C$56:$D$65,2),VLOOKUP($J909,得点換算表!$E$56:$F$65,2)),"")</f>
        <v/>
      </c>
      <c r="AK909" s="142" t="str">
        <f>IF($K909&lt;&gt;"",IF($AD909=1,VLOOKUP($K909,得点換算表!$C$66:$D$76,2),VLOOKUP($K909,得点換算表!$E$66:$F$76,2)),"")</f>
        <v/>
      </c>
      <c r="AL909" s="142" t="str">
        <f>IF($L909&lt;&gt;"",IF($AD909=1,VLOOKUP($L909,得点換算表!$C$77:$D$86,2),VLOOKUP($L909,得点換算表!$E$77:$F$86,2)),"")</f>
        <v/>
      </c>
      <c r="AM909" s="142" t="str">
        <f>IF($M909&lt;&gt;"",IF($AD909=1,VLOOKUP($M909,得点換算表!$C$87:$D$96,2),VLOOKUP($M909,得点換算表!$E$87:$F$96,2)),"")</f>
        <v/>
      </c>
      <c r="AN909" s="142" t="str">
        <f t="shared" si="52"/>
        <v/>
      </c>
      <c r="AO909" s="143" t="str">
        <f>IF(AND($AN909&lt;&gt;"",$AN909&gt;=8),VLOOKUP($AN909,得点換算表!$I$5:$J$9,2),"")</f>
        <v/>
      </c>
      <c r="AP909" s="105"/>
    </row>
    <row r="910" spans="1:42" x14ac:dyDescent="0.15">
      <c r="A910" s="11"/>
      <c r="B910" s="12"/>
      <c r="C910" s="13"/>
      <c r="D910" s="13"/>
      <c r="E910" s="14"/>
      <c r="F910" s="14"/>
      <c r="G910" s="14"/>
      <c r="H910" s="14"/>
      <c r="I910" s="15"/>
      <c r="J910" s="14"/>
      <c r="K910" s="13"/>
      <c r="L910" s="14"/>
      <c r="M910" s="14"/>
      <c r="N910" s="14"/>
      <c r="O910" s="14"/>
      <c r="P910" s="198"/>
      <c r="Q910" s="198"/>
      <c r="R910" s="198"/>
      <c r="S910" s="198"/>
      <c r="T910" s="198"/>
      <c r="U910" s="198"/>
      <c r="V910" s="198"/>
      <c r="W910" s="202">
        <f t="shared" si="53"/>
        <v>0</v>
      </c>
      <c r="X910" s="14"/>
      <c r="Y910" s="14"/>
      <c r="Z910" s="108"/>
      <c r="AA910" s="114"/>
      <c r="AB910" s="129"/>
      <c r="AC910" s="128"/>
      <c r="AD910" s="142" t="str">
        <f t="shared" si="54"/>
        <v/>
      </c>
      <c r="AE910" s="142" t="str">
        <f>IF($E910&lt;&gt;"",IF($AD910=1,VLOOKUP($E910,得点換算表!$C$5:$D$14,2),VLOOKUP($E910,得点換算表!$E$5:$F$14,2)),"")</f>
        <v/>
      </c>
      <c r="AF910" s="142" t="str">
        <f>IF($F910&lt;&gt;"",IF($AD910=1,VLOOKUP($F910,得点換算表!$C$15:$D$24,2),VLOOKUP($F910,得点換算表!$E$15:$F$24,2)),"")</f>
        <v/>
      </c>
      <c r="AG910" s="142" t="str">
        <f>IF($G910&lt;&gt;"",IF($AD910=1,VLOOKUP($G910,得点換算表!$C$25:$D$34,2),VLOOKUP($G910,得点換算表!$E$25:$F$34,2)),"")</f>
        <v/>
      </c>
      <c r="AH910" s="142" t="str">
        <f>IF($H910&lt;&gt;"",IF($AD910=1,VLOOKUP($H910,得点換算表!$C$35:$D$44,2),VLOOKUP($H910,得点換算表!$E$35:$F$44,2)),"")</f>
        <v/>
      </c>
      <c r="AI910" s="142" t="str">
        <f>IF($I910&lt;&gt;"",IF($AD910=1,VLOOKUP($I910,得点換算表!$C$45:$D$55,2),VLOOKUP($I910,得点換算表!$E$45:$F$55,2)),"")</f>
        <v/>
      </c>
      <c r="AJ910" s="142" t="str">
        <f>IF($J910&lt;&gt;"",IF($AD910=1,VLOOKUP($J910,得点換算表!$C$56:$D$65,2),VLOOKUP($J910,得点換算表!$E$56:$F$65,2)),"")</f>
        <v/>
      </c>
      <c r="AK910" s="142" t="str">
        <f>IF($K910&lt;&gt;"",IF($AD910=1,VLOOKUP($K910,得点換算表!$C$66:$D$76,2),VLOOKUP($K910,得点換算表!$E$66:$F$76,2)),"")</f>
        <v/>
      </c>
      <c r="AL910" s="142" t="str">
        <f>IF($L910&lt;&gt;"",IF($AD910=1,VLOOKUP($L910,得点換算表!$C$77:$D$86,2),VLOOKUP($L910,得点換算表!$E$77:$F$86,2)),"")</f>
        <v/>
      </c>
      <c r="AM910" s="142" t="str">
        <f>IF($M910&lt;&gt;"",IF($AD910=1,VLOOKUP($M910,得点換算表!$C$87:$D$96,2),VLOOKUP($M910,得点換算表!$E$87:$F$96,2)),"")</f>
        <v/>
      </c>
      <c r="AN910" s="142" t="str">
        <f t="shared" si="52"/>
        <v/>
      </c>
      <c r="AO910" s="143" t="str">
        <f>IF(AND($AN910&lt;&gt;"",$AN910&gt;=8),VLOOKUP($AN910,得点換算表!$I$5:$J$9,2),"")</f>
        <v/>
      </c>
      <c r="AP910" s="105"/>
    </row>
    <row r="911" spans="1:42" x14ac:dyDescent="0.15">
      <c r="A911" s="11"/>
      <c r="B911" s="12"/>
      <c r="C911" s="13"/>
      <c r="D911" s="13"/>
      <c r="E911" s="14"/>
      <c r="F911" s="14"/>
      <c r="G911" s="14"/>
      <c r="H911" s="14"/>
      <c r="I911" s="15"/>
      <c r="J911" s="14"/>
      <c r="K911" s="13"/>
      <c r="L911" s="14"/>
      <c r="M911" s="14"/>
      <c r="N911" s="14"/>
      <c r="O911" s="14"/>
      <c r="P911" s="198"/>
      <c r="Q911" s="198"/>
      <c r="R911" s="198"/>
      <c r="S911" s="198"/>
      <c r="T911" s="198"/>
      <c r="U911" s="198"/>
      <c r="V911" s="198"/>
      <c r="W911" s="202">
        <f t="shared" si="53"/>
        <v>0</v>
      </c>
      <c r="X911" s="14"/>
      <c r="Y911" s="14"/>
      <c r="Z911" s="108"/>
      <c r="AA911" s="114"/>
      <c r="AB911" s="129"/>
      <c r="AC911" s="128"/>
      <c r="AD911" s="142" t="str">
        <f t="shared" si="54"/>
        <v/>
      </c>
      <c r="AE911" s="142" t="str">
        <f>IF($E911&lt;&gt;"",IF($AD911=1,VLOOKUP($E911,得点換算表!$C$5:$D$14,2),VLOOKUP($E911,得点換算表!$E$5:$F$14,2)),"")</f>
        <v/>
      </c>
      <c r="AF911" s="142" t="str">
        <f>IF($F911&lt;&gt;"",IF($AD911=1,VLOOKUP($F911,得点換算表!$C$15:$D$24,2),VLOOKUP($F911,得点換算表!$E$15:$F$24,2)),"")</f>
        <v/>
      </c>
      <c r="AG911" s="142" t="str">
        <f>IF($G911&lt;&gt;"",IF($AD911=1,VLOOKUP($G911,得点換算表!$C$25:$D$34,2),VLOOKUP($G911,得点換算表!$E$25:$F$34,2)),"")</f>
        <v/>
      </c>
      <c r="AH911" s="142" t="str">
        <f>IF($H911&lt;&gt;"",IF($AD911=1,VLOOKUP($H911,得点換算表!$C$35:$D$44,2),VLOOKUP($H911,得点換算表!$E$35:$F$44,2)),"")</f>
        <v/>
      </c>
      <c r="AI911" s="142" t="str">
        <f>IF($I911&lt;&gt;"",IF($AD911=1,VLOOKUP($I911,得点換算表!$C$45:$D$55,2),VLOOKUP($I911,得点換算表!$E$45:$F$55,2)),"")</f>
        <v/>
      </c>
      <c r="AJ911" s="142" t="str">
        <f>IF($J911&lt;&gt;"",IF($AD911=1,VLOOKUP($J911,得点換算表!$C$56:$D$65,2),VLOOKUP($J911,得点換算表!$E$56:$F$65,2)),"")</f>
        <v/>
      </c>
      <c r="AK911" s="142" t="str">
        <f>IF($K911&lt;&gt;"",IF($AD911=1,VLOOKUP($K911,得点換算表!$C$66:$D$76,2),VLOOKUP($K911,得点換算表!$E$66:$F$76,2)),"")</f>
        <v/>
      </c>
      <c r="AL911" s="142" t="str">
        <f>IF($L911&lt;&gt;"",IF($AD911=1,VLOOKUP($L911,得点換算表!$C$77:$D$86,2),VLOOKUP($L911,得点換算表!$E$77:$F$86,2)),"")</f>
        <v/>
      </c>
      <c r="AM911" s="142" t="str">
        <f>IF($M911&lt;&gt;"",IF($AD911=1,VLOOKUP($M911,得点換算表!$C$87:$D$96,2),VLOOKUP($M911,得点換算表!$E$87:$F$96,2)),"")</f>
        <v/>
      </c>
      <c r="AN911" s="142" t="str">
        <f t="shared" si="52"/>
        <v/>
      </c>
      <c r="AO911" s="143" t="str">
        <f>IF(AND($AN911&lt;&gt;"",$AN911&gt;=8),VLOOKUP($AN911,得点換算表!$I$5:$J$9,2),"")</f>
        <v/>
      </c>
      <c r="AP911" s="105"/>
    </row>
    <row r="912" spans="1:42" x14ac:dyDescent="0.15">
      <c r="A912" s="11"/>
      <c r="B912" s="12"/>
      <c r="C912" s="13"/>
      <c r="D912" s="13"/>
      <c r="E912" s="14"/>
      <c r="F912" s="14"/>
      <c r="G912" s="14"/>
      <c r="H912" s="14"/>
      <c r="I912" s="15"/>
      <c r="J912" s="14"/>
      <c r="K912" s="13"/>
      <c r="L912" s="14"/>
      <c r="M912" s="14"/>
      <c r="N912" s="14"/>
      <c r="O912" s="14"/>
      <c r="P912" s="198"/>
      <c r="Q912" s="198"/>
      <c r="R912" s="198"/>
      <c r="S912" s="198"/>
      <c r="T912" s="198"/>
      <c r="U912" s="198"/>
      <c r="V912" s="198"/>
      <c r="W912" s="202">
        <f t="shared" si="53"/>
        <v>0</v>
      </c>
      <c r="X912" s="14"/>
      <c r="Y912" s="14"/>
      <c r="Z912" s="108"/>
      <c r="AA912" s="114"/>
      <c r="AB912" s="129"/>
      <c r="AC912" s="128"/>
      <c r="AD912" s="142" t="str">
        <f t="shared" si="54"/>
        <v/>
      </c>
      <c r="AE912" s="142" t="str">
        <f>IF($E912&lt;&gt;"",IF($AD912=1,VLOOKUP($E912,得点換算表!$C$5:$D$14,2),VLOOKUP($E912,得点換算表!$E$5:$F$14,2)),"")</f>
        <v/>
      </c>
      <c r="AF912" s="142" t="str">
        <f>IF($F912&lt;&gt;"",IF($AD912=1,VLOOKUP($F912,得点換算表!$C$15:$D$24,2),VLOOKUP($F912,得点換算表!$E$15:$F$24,2)),"")</f>
        <v/>
      </c>
      <c r="AG912" s="142" t="str">
        <f>IF($G912&lt;&gt;"",IF($AD912=1,VLOOKUP($G912,得点換算表!$C$25:$D$34,2),VLOOKUP($G912,得点換算表!$E$25:$F$34,2)),"")</f>
        <v/>
      </c>
      <c r="AH912" s="142" t="str">
        <f>IF($H912&lt;&gt;"",IF($AD912=1,VLOOKUP($H912,得点換算表!$C$35:$D$44,2),VLOOKUP($H912,得点換算表!$E$35:$F$44,2)),"")</f>
        <v/>
      </c>
      <c r="AI912" s="142" t="str">
        <f>IF($I912&lt;&gt;"",IF($AD912=1,VLOOKUP($I912,得点換算表!$C$45:$D$55,2),VLOOKUP($I912,得点換算表!$E$45:$F$55,2)),"")</f>
        <v/>
      </c>
      <c r="AJ912" s="142" t="str">
        <f>IF($J912&lt;&gt;"",IF($AD912=1,VLOOKUP($J912,得点換算表!$C$56:$D$65,2),VLOOKUP($J912,得点換算表!$E$56:$F$65,2)),"")</f>
        <v/>
      </c>
      <c r="AK912" s="142" t="str">
        <f>IF($K912&lt;&gt;"",IF($AD912=1,VLOOKUP($K912,得点換算表!$C$66:$D$76,2),VLOOKUP($K912,得点換算表!$E$66:$F$76,2)),"")</f>
        <v/>
      </c>
      <c r="AL912" s="142" t="str">
        <f>IF($L912&lt;&gt;"",IF($AD912=1,VLOOKUP($L912,得点換算表!$C$77:$D$86,2),VLOOKUP($L912,得点換算表!$E$77:$F$86,2)),"")</f>
        <v/>
      </c>
      <c r="AM912" s="142" t="str">
        <f>IF($M912&lt;&gt;"",IF($AD912=1,VLOOKUP($M912,得点換算表!$C$87:$D$96,2),VLOOKUP($M912,得点換算表!$E$87:$F$96,2)),"")</f>
        <v/>
      </c>
      <c r="AN912" s="142" t="str">
        <f t="shared" si="52"/>
        <v/>
      </c>
      <c r="AO912" s="143" t="str">
        <f>IF(AND($AN912&lt;&gt;"",$AN912&gt;=8),VLOOKUP($AN912,得点換算表!$I$5:$J$9,2),"")</f>
        <v/>
      </c>
      <c r="AP912" s="105"/>
    </row>
    <row r="913" spans="1:42" x14ac:dyDescent="0.15">
      <c r="A913" s="11"/>
      <c r="B913" s="12"/>
      <c r="C913" s="13"/>
      <c r="D913" s="13"/>
      <c r="E913" s="14"/>
      <c r="F913" s="14"/>
      <c r="G913" s="14"/>
      <c r="H913" s="14"/>
      <c r="I913" s="15"/>
      <c r="J913" s="14"/>
      <c r="K913" s="13"/>
      <c r="L913" s="14"/>
      <c r="M913" s="14"/>
      <c r="N913" s="14"/>
      <c r="O913" s="14"/>
      <c r="P913" s="198"/>
      <c r="Q913" s="198"/>
      <c r="R913" s="198"/>
      <c r="S913" s="198"/>
      <c r="T913" s="198"/>
      <c r="U913" s="198"/>
      <c r="V913" s="198"/>
      <c r="W913" s="202">
        <f t="shared" si="53"/>
        <v>0</v>
      </c>
      <c r="X913" s="14"/>
      <c r="Y913" s="14"/>
      <c r="Z913" s="108"/>
      <c r="AA913" s="114"/>
      <c r="AB913" s="129"/>
      <c r="AC913" s="128"/>
      <c r="AD913" s="142" t="str">
        <f t="shared" si="54"/>
        <v/>
      </c>
      <c r="AE913" s="142" t="str">
        <f>IF($E913&lt;&gt;"",IF($AD913=1,VLOOKUP($E913,得点換算表!$C$5:$D$14,2),VLOOKUP($E913,得点換算表!$E$5:$F$14,2)),"")</f>
        <v/>
      </c>
      <c r="AF913" s="142" t="str">
        <f>IF($F913&lt;&gt;"",IF($AD913=1,VLOOKUP($F913,得点換算表!$C$15:$D$24,2),VLOOKUP($F913,得点換算表!$E$15:$F$24,2)),"")</f>
        <v/>
      </c>
      <c r="AG913" s="142" t="str">
        <f>IF($G913&lt;&gt;"",IF($AD913=1,VLOOKUP($G913,得点換算表!$C$25:$D$34,2),VLOOKUP($G913,得点換算表!$E$25:$F$34,2)),"")</f>
        <v/>
      </c>
      <c r="AH913" s="142" t="str">
        <f>IF($H913&lt;&gt;"",IF($AD913=1,VLOOKUP($H913,得点換算表!$C$35:$D$44,2),VLOOKUP($H913,得点換算表!$E$35:$F$44,2)),"")</f>
        <v/>
      </c>
      <c r="AI913" s="142" t="str">
        <f>IF($I913&lt;&gt;"",IF($AD913=1,VLOOKUP($I913,得点換算表!$C$45:$D$55,2),VLOOKUP($I913,得点換算表!$E$45:$F$55,2)),"")</f>
        <v/>
      </c>
      <c r="AJ913" s="142" t="str">
        <f>IF($J913&lt;&gt;"",IF($AD913=1,VLOOKUP($J913,得点換算表!$C$56:$D$65,2),VLOOKUP($J913,得点換算表!$E$56:$F$65,2)),"")</f>
        <v/>
      </c>
      <c r="AK913" s="142" t="str">
        <f>IF($K913&lt;&gt;"",IF($AD913=1,VLOOKUP($K913,得点換算表!$C$66:$D$76,2),VLOOKUP($K913,得点換算表!$E$66:$F$76,2)),"")</f>
        <v/>
      </c>
      <c r="AL913" s="142" t="str">
        <f>IF($L913&lt;&gt;"",IF($AD913=1,VLOOKUP($L913,得点換算表!$C$77:$D$86,2),VLOOKUP($L913,得点換算表!$E$77:$F$86,2)),"")</f>
        <v/>
      </c>
      <c r="AM913" s="142" t="str">
        <f>IF($M913&lt;&gt;"",IF($AD913=1,VLOOKUP($M913,得点換算表!$C$87:$D$96,2),VLOOKUP($M913,得点換算表!$E$87:$F$96,2)),"")</f>
        <v/>
      </c>
      <c r="AN913" s="142" t="str">
        <f t="shared" si="52"/>
        <v/>
      </c>
      <c r="AO913" s="143" t="str">
        <f>IF(AND($AN913&lt;&gt;"",$AN913&gt;=8),VLOOKUP($AN913,得点換算表!$I$5:$J$9,2),"")</f>
        <v/>
      </c>
      <c r="AP913" s="105"/>
    </row>
    <row r="914" spans="1:42" x14ac:dyDescent="0.15">
      <c r="A914" s="11"/>
      <c r="B914" s="12"/>
      <c r="C914" s="13"/>
      <c r="D914" s="13"/>
      <c r="E914" s="14"/>
      <c r="F914" s="14"/>
      <c r="G914" s="14"/>
      <c r="H914" s="14"/>
      <c r="I914" s="15"/>
      <c r="J914" s="14"/>
      <c r="K914" s="13"/>
      <c r="L914" s="14"/>
      <c r="M914" s="14"/>
      <c r="N914" s="14"/>
      <c r="O914" s="14"/>
      <c r="P914" s="198"/>
      <c r="Q914" s="198"/>
      <c r="R914" s="198"/>
      <c r="S914" s="198"/>
      <c r="T914" s="198"/>
      <c r="U914" s="198"/>
      <c r="V914" s="198"/>
      <c r="W914" s="202">
        <f t="shared" si="53"/>
        <v>0</v>
      </c>
      <c r="X914" s="14"/>
      <c r="Y914" s="14"/>
      <c r="Z914" s="108"/>
      <c r="AA914" s="114"/>
      <c r="AB914" s="129"/>
      <c r="AC914" s="128"/>
      <c r="AD914" s="142" t="str">
        <f t="shared" si="54"/>
        <v/>
      </c>
      <c r="AE914" s="142" t="str">
        <f>IF($E914&lt;&gt;"",IF($AD914=1,VLOOKUP($E914,得点換算表!$C$5:$D$14,2),VLOOKUP($E914,得点換算表!$E$5:$F$14,2)),"")</f>
        <v/>
      </c>
      <c r="AF914" s="142" t="str">
        <f>IF($F914&lt;&gt;"",IF($AD914=1,VLOOKUP($F914,得点換算表!$C$15:$D$24,2),VLOOKUP($F914,得点換算表!$E$15:$F$24,2)),"")</f>
        <v/>
      </c>
      <c r="AG914" s="142" t="str">
        <f>IF($G914&lt;&gt;"",IF($AD914=1,VLOOKUP($G914,得点換算表!$C$25:$D$34,2),VLOOKUP($G914,得点換算表!$E$25:$F$34,2)),"")</f>
        <v/>
      </c>
      <c r="AH914" s="142" t="str">
        <f>IF($H914&lt;&gt;"",IF($AD914=1,VLOOKUP($H914,得点換算表!$C$35:$D$44,2),VLOOKUP($H914,得点換算表!$E$35:$F$44,2)),"")</f>
        <v/>
      </c>
      <c r="AI914" s="142" t="str">
        <f>IF($I914&lt;&gt;"",IF($AD914=1,VLOOKUP($I914,得点換算表!$C$45:$D$55,2),VLOOKUP($I914,得点換算表!$E$45:$F$55,2)),"")</f>
        <v/>
      </c>
      <c r="AJ914" s="142" t="str">
        <f>IF($J914&lt;&gt;"",IF($AD914=1,VLOOKUP($J914,得点換算表!$C$56:$D$65,2),VLOOKUP($J914,得点換算表!$E$56:$F$65,2)),"")</f>
        <v/>
      </c>
      <c r="AK914" s="142" t="str">
        <f>IF($K914&lt;&gt;"",IF($AD914=1,VLOOKUP($K914,得点換算表!$C$66:$D$76,2),VLOOKUP($K914,得点換算表!$E$66:$F$76,2)),"")</f>
        <v/>
      </c>
      <c r="AL914" s="142" t="str">
        <f>IF($L914&lt;&gt;"",IF($AD914=1,VLOOKUP($L914,得点換算表!$C$77:$D$86,2),VLOOKUP($L914,得点換算表!$E$77:$F$86,2)),"")</f>
        <v/>
      </c>
      <c r="AM914" s="142" t="str">
        <f>IF($M914&lt;&gt;"",IF($AD914=1,VLOOKUP($M914,得点換算表!$C$87:$D$96,2),VLOOKUP($M914,得点換算表!$E$87:$F$96,2)),"")</f>
        <v/>
      </c>
      <c r="AN914" s="142" t="str">
        <f t="shared" si="52"/>
        <v/>
      </c>
      <c r="AO914" s="143" t="str">
        <f>IF(AND($AN914&lt;&gt;"",$AN914&gt;=8),VLOOKUP($AN914,得点換算表!$I$5:$J$9,2),"")</f>
        <v/>
      </c>
      <c r="AP914" s="105"/>
    </row>
    <row r="915" spans="1:42" x14ac:dyDescent="0.15">
      <c r="A915" s="11"/>
      <c r="B915" s="12"/>
      <c r="C915" s="13"/>
      <c r="D915" s="13"/>
      <c r="E915" s="14"/>
      <c r="F915" s="14"/>
      <c r="G915" s="14"/>
      <c r="H915" s="14"/>
      <c r="I915" s="15"/>
      <c r="J915" s="14"/>
      <c r="K915" s="13"/>
      <c r="L915" s="14"/>
      <c r="M915" s="14"/>
      <c r="N915" s="14"/>
      <c r="O915" s="14"/>
      <c r="P915" s="198"/>
      <c r="Q915" s="198"/>
      <c r="R915" s="198"/>
      <c r="S915" s="198"/>
      <c r="T915" s="198"/>
      <c r="U915" s="198"/>
      <c r="V915" s="198"/>
      <c r="W915" s="202">
        <f t="shared" si="53"/>
        <v>0</v>
      </c>
      <c r="X915" s="14"/>
      <c r="Y915" s="14"/>
      <c r="Z915" s="108"/>
      <c r="AA915" s="114"/>
      <c r="AB915" s="129"/>
      <c r="AC915" s="128"/>
      <c r="AD915" s="142" t="str">
        <f t="shared" si="54"/>
        <v/>
      </c>
      <c r="AE915" s="142" t="str">
        <f>IF($E915&lt;&gt;"",IF($AD915=1,VLOOKUP($E915,得点換算表!$C$5:$D$14,2),VLOOKUP($E915,得点換算表!$E$5:$F$14,2)),"")</f>
        <v/>
      </c>
      <c r="AF915" s="142" t="str">
        <f>IF($F915&lt;&gt;"",IF($AD915=1,VLOOKUP($F915,得点換算表!$C$15:$D$24,2),VLOOKUP($F915,得点換算表!$E$15:$F$24,2)),"")</f>
        <v/>
      </c>
      <c r="AG915" s="142" t="str">
        <f>IF($G915&lt;&gt;"",IF($AD915=1,VLOOKUP($G915,得点換算表!$C$25:$D$34,2),VLOOKUP($G915,得点換算表!$E$25:$F$34,2)),"")</f>
        <v/>
      </c>
      <c r="AH915" s="142" t="str">
        <f>IF($H915&lt;&gt;"",IF($AD915=1,VLOOKUP($H915,得点換算表!$C$35:$D$44,2),VLOOKUP($H915,得点換算表!$E$35:$F$44,2)),"")</f>
        <v/>
      </c>
      <c r="AI915" s="142" t="str">
        <f>IF($I915&lt;&gt;"",IF($AD915=1,VLOOKUP($I915,得点換算表!$C$45:$D$55,2),VLOOKUP($I915,得点換算表!$E$45:$F$55,2)),"")</f>
        <v/>
      </c>
      <c r="AJ915" s="142" t="str">
        <f>IF($J915&lt;&gt;"",IF($AD915=1,VLOOKUP($J915,得点換算表!$C$56:$D$65,2),VLOOKUP($J915,得点換算表!$E$56:$F$65,2)),"")</f>
        <v/>
      </c>
      <c r="AK915" s="142" t="str">
        <f>IF($K915&lt;&gt;"",IF($AD915=1,VLOOKUP($K915,得点換算表!$C$66:$D$76,2),VLOOKUP($K915,得点換算表!$E$66:$F$76,2)),"")</f>
        <v/>
      </c>
      <c r="AL915" s="142" t="str">
        <f>IF($L915&lt;&gt;"",IF($AD915=1,VLOOKUP($L915,得点換算表!$C$77:$D$86,2),VLOOKUP($L915,得点換算表!$E$77:$F$86,2)),"")</f>
        <v/>
      </c>
      <c r="AM915" s="142" t="str">
        <f>IF($M915&lt;&gt;"",IF($AD915=1,VLOOKUP($M915,得点換算表!$C$87:$D$96,2),VLOOKUP($M915,得点換算表!$E$87:$F$96,2)),"")</f>
        <v/>
      </c>
      <c r="AN915" s="142" t="str">
        <f t="shared" si="52"/>
        <v/>
      </c>
      <c r="AO915" s="143" t="str">
        <f>IF(AND($AN915&lt;&gt;"",$AN915&gt;=8),VLOOKUP($AN915,得点換算表!$I$5:$J$9,2),"")</f>
        <v/>
      </c>
      <c r="AP915" s="105"/>
    </row>
    <row r="916" spans="1:42" x14ac:dyDescent="0.15">
      <c r="A916" s="11"/>
      <c r="B916" s="12"/>
      <c r="C916" s="13"/>
      <c r="D916" s="13"/>
      <c r="E916" s="14"/>
      <c r="F916" s="14"/>
      <c r="G916" s="14"/>
      <c r="H916" s="14"/>
      <c r="I916" s="15"/>
      <c r="J916" s="14"/>
      <c r="K916" s="13"/>
      <c r="L916" s="14"/>
      <c r="M916" s="14"/>
      <c r="N916" s="14"/>
      <c r="O916" s="14"/>
      <c r="P916" s="198"/>
      <c r="Q916" s="198"/>
      <c r="R916" s="198"/>
      <c r="S916" s="198"/>
      <c r="T916" s="198"/>
      <c r="U916" s="198"/>
      <c r="V916" s="198"/>
      <c r="W916" s="202">
        <f t="shared" si="53"/>
        <v>0</v>
      </c>
      <c r="X916" s="14"/>
      <c r="Y916" s="14"/>
      <c r="Z916" s="108"/>
      <c r="AA916" s="114"/>
      <c r="AB916" s="129"/>
      <c r="AC916" s="128"/>
      <c r="AD916" s="142" t="str">
        <f t="shared" si="54"/>
        <v/>
      </c>
      <c r="AE916" s="142" t="str">
        <f>IF($E916&lt;&gt;"",IF($AD916=1,VLOOKUP($E916,得点換算表!$C$5:$D$14,2),VLOOKUP($E916,得点換算表!$E$5:$F$14,2)),"")</f>
        <v/>
      </c>
      <c r="AF916" s="142" t="str">
        <f>IF($F916&lt;&gt;"",IF($AD916=1,VLOOKUP($F916,得点換算表!$C$15:$D$24,2),VLOOKUP($F916,得点換算表!$E$15:$F$24,2)),"")</f>
        <v/>
      </c>
      <c r="AG916" s="142" t="str">
        <f>IF($G916&lt;&gt;"",IF($AD916=1,VLOOKUP($G916,得点換算表!$C$25:$D$34,2),VLOOKUP($G916,得点換算表!$E$25:$F$34,2)),"")</f>
        <v/>
      </c>
      <c r="AH916" s="142" t="str">
        <f>IF($H916&lt;&gt;"",IF($AD916=1,VLOOKUP($H916,得点換算表!$C$35:$D$44,2),VLOOKUP($H916,得点換算表!$E$35:$F$44,2)),"")</f>
        <v/>
      </c>
      <c r="AI916" s="142" t="str">
        <f>IF($I916&lt;&gt;"",IF($AD916=1,VLOOKUP($I916,得点換算表!$C$45:$D$55,2),VLOOKUP($I916,得点換算表!$E$45:$F$55,2)),"")</f>
        <v/>
      </c>
      <c r="AJ916" s="142" t="str">
        <f>IF($J916&lt;&gt;"",IF($AD916=1,VLOOKUP($J916,得点換算表!$C$56:$D$65,2),VLOOKUP($J916,得点換算表!$E$56:$F$65,2)),"")</f>
        <v/>
      </c>
      <c r="AK916" s="142" t="str">
        <f>IF($K916&lt;&gt;"",IF($AD916=1,VLOOKUP($K916,得点換算表!$C$66:$D$76,2),VLOOKUP($K916,得点換算表!$E$66:$F$76,2)),"")</f>
        <v/>
      </c>
      <c r="AL916" s="142" t="str">
        <f>IF($L916&lt;&gt;"",IF($AD916=1,VLOOKUP($L916,得点換算表!$C$77:$D$86,2),VLOOKUP($L916,得点換算表!$E$77:$F$86,2)),"")</f>
        <v/>
      </c>
      <c r="AM916" s="142" t="str">
        <f>IF($M916&lt;&gt;"",IF($AD916=1,VLOOKUP($M916,得点換算表!$C$87:$D$96,2),VLOOKUP($M916,得点換算表!$E$87:$F$96,2)),"")</f>
        <v/>
      </c>
      <c r="AN916" s="142" t="str">
        <f t="shared" si="52"/>
        <v/>
      </c>
      <c r="AO916" s="143" t="str">
        <f>IF(AND($AN916&lt;&gt;"",$AN916&gt;=8),VLOOKUP($AN916,得点換算表!$I$5:$J$9,2),"")</f>
        <v/>
      </c>
      <c r="AP916" s="105"/>
    </row>
    <row r="917" spans="1:42" x14ac:dyDescent="0.15">
      <c r="A917" s="11"/>
      <c r="B917" s="12"/>
      <c r="C917" s="13"/>
      <c r="D917" s="13"/>
      <c r="E917" s="14"/>
      <c r="F917" s="14"/>
      <c r="G917" s="14"/>
      <c r="H917" s="14"/>
      <c r="I917" s="15"/>
      <c r="J917" s="14"/>
      <c r="K917" s="13"/>
      <c r="L917" s="14"/>
      <c r="M917" s="14"/>
      <c r="N917" s="14"/>
      <c r="O917" s="14"/>
      <c r="P917" s="198"/>
      <c r="Q917" s="198"/>
      <c r="R917" s="198"/>
      <c r="S917" s="198"/>
      <c r="T917" s="198"/>
      <c r="U917" s="198"/>
      <c r="V917" s="198"/>
      <c r="W917" s="202">
        <f t="shared" si="53"/>
        <v>0</v>
      </c>
      <c r="X917" s="14"/>
      <c r="Y917" s="14"/>
      <c r="Z917" s="108"/>
      <c r="AA917" s="114"/>
      <c r="AB917" s="129"/>
      <c r="AC917" s="128"/>
      <c r="AD917" s="142" t="str">
        <f t="shared" si="54"/>
        <v/>
      </c>
      <c r="AE917" s="142" t="str">
        <f>IF($E917&lt;&gt;"",IF($AD917=1,VLOOKUP($E917,得点換算表!$C$5:$D$14,2),VLOOKUP($E917,得点換算表!$E$5:$F$14,2)),"")</f>
        <v/>
      </c>
      <c r="AF917" s="142" t="str">
        <f>IF($F917&lt;&gt;"",IF($AD917=1,VLOOKUP($F917,得点換算表!$C$15:$D$24,2),VLOOKUP($F917,得点換算表!$E$15:$F$24,2)),"")</f>
        <v/>
      </c>
      <c r="AG917" s="142" t="str">
        <f>IF($G917&lt;&gt;"",IF($AD917=1,VLOOKUP($G917,得点換算表!$C$25:$D$34,2),VLOOKUP($G917,得点換算表!$E$25:$F$34,2)),"")</f>
        <v/>
      </c>
      <c r="AH917" s="142" t="str">
        <f>IF($H917&lt;&gt;"",IF($AD917=1,VLOOKUP($H917,得点換算表!$C$35:$D$44,2),VLOOKUP($H917,得点換算表!$E$35:$F$44,2)),"")</f>
        <v/>
      </c>
      <c r="AI917" s="142" t="str">
        <f>IF($I917&lt;&gt;"",IF($AD917=1,VLOOKUP($I917,得点換算表!$C$45:$D$55,2),VLOOKUP($I917,得点換算表!$E$45:$F$55,2)),"")</f>
        <v/>
      </c>
      <c r="AJ917" s="142" t="str">
        <f>IF($J917&lt;&gt;"",IF($AD917=1,VLOOKUP($J917,得点換算表!$C$56:$D$65,2),VLOOKUP($J917,得点換算表!$E$56:$F$65,2)),"")</f>
        <v/>
      </c>
      <c r="AK917" s="142" t="str">
        <f>IF($K917&lt;&gt;"",IF($AD917=1,VLOOKUP($K917,得点換算表!$C$66:$D$76,2),VLOOKUP($K917,得点換算表!$E$66:$F$76,2)),"")</f>
        <v/>
      </c>
      <c r="AL917" s="142" t="str">
        <f>IF($L917&lt;&gt;"",IF($AD917=1,VLOOKUP($L917,得点換算表!$C$77:$D$86,2),VLOOKUP($L917,得点換算表!$E$77:$F$86,2)),"")</f>
        <v/>
      </c>
      <c r="AM917" s="142" t="str">
        <f>IF($M917&lt;&gt;"",IF($AD917=1,VLOOKUP($M917,得点換算表!$C$87:$D$96,2),VLOOKUP($M917,得点換算表!$E$87:$F$96,2)),"")</f>
        <v/>
      </c>
      <c r="AN917" s="142" t="str">
        <f t="shared" si="52"/>
        <v/>
      </c>
      <c r="AO917" s="143" t="str">
        <f>IF(AND($AN917&lt;&gt;"",$AN917&gt;=8),VLOOKUP($AN917,得点換算表!$I$5:$J$9,2),"")</f>
        <v/>
      </c>
      <c r="AP917" s="105"/>
    </row>
    <row r="918" spans="1:42" x14ac:dyDescent="0.15">
      <c r="A918" s="11"/>
      <c r="B918" s="12"/>
      <c r="C918" s="13"/>
      <c r="D918" s="13"/>
      <c r="E918" s="14"/>
      <c r="F918" s="14"/>
      <c r="G918" s="14"/>
      <c r="H918" s="14"/>
      <c r="I918" s="15"/>
      <c r="J918" s="14"/>
      <c r="K918" s="13"/>
      <c r="L918" s="14"/>
      <c r="M918" s="14"/>
      <c r="N918" s="14"/>
      <c r="O918" s="14"/>
      <c r="P918" s="198"/>
      <c r="Q918" s="198"/>
      <c r="R918" s="198"/>
      <c r="S918" s="198"/>
      <c r="T918" s="198"/>
      <c r="U918" s="198"/>
      <c r="V918" s="198"/>
      <c r="W918" s="202">
        <f t="shared" si="53"/>
        <v>0</v>
      </c>
      <c r="X918" s="14"/>
      <c r="Y918" s="14"/>
      <c r="Z918" s="108"/>
      <c r="AA918" s="114"/>
      <c r="AB918" s="129"/>
      <c r="AC918" s="128"/>
      <c r="AD918" s="142" t="str">
        <f t="shared" si="54"/>
        <v/>
      </c>
      <c r="AE918" s="142" t="str">
        <f>IF($E918&lt;&gt;"",IF($AD918=1,VLOOKUP($E918,得点換算表!$C$5:$D$14,2),VLOOKUP($E918,得点換算表!$E$5:$F$14,2)),"")</f>
        <v/>
      </c>
      <c r="AF918" s="142" t="str">
        <f>IF($F918&lt;&gt;"",IF($AD918=1,VLOOKUP($F918,得点換算表!$C$15:$D$24,2),VLOOKUP($F918,得点換算表!$E$15:$F$24,2)),"")</f>
        <v/>
      </c>
      <c r="AG918" s="142" t="str">
        <f>IF($G918&lt;&gt;"",IF($AD918=1,VLOOKUP($G918,得点換算表!$C$25:$D$34,2),VLOOKUP($G918,得点換算表!$E$25:$F$34,2)),"")</f>
        <v/>
      </c>
      <c r="AH918" s="142" t="str">
        <f>IF($H918&lt;&gt;"",IF($AD918=1,VLOOKUP($H918,得点換算表!$C$35:$D$44,2),VLOOKUP($H918,得点換算表!$E$35:$F$44,2)),"")</f>
        <v/>
      </c>
      <c r="AI918" s="142" t="str">
        <f>IF($I918&lt;&gt;"",IF($AD918=1,VLOOKUP($I918,得点換算表!$C$45:$D$55,2),VLOOKUP($I918,得点換算表!$E$45:$F$55,2)),"")</f>
        <v/>
      </c>
      <c r="AJ918" s="142" t="str">
        <f>IF($J918&lt;&gt;"",IF($AD918=1,VLOOKUP($J918,得点換算表!$C$56:$D$65,2),VLOOKUP($J918,得点換算表!$E$56:$F$65,2)),"")</f>
        <v/>
      </c>
      <c r="AK918" s="142" t="str">
        <f>IF($K918&lt;&gt;"",IF($AD918=1,VLOOKUP($K918,得点換算表!$C$66:$D$76,2),VLOOKUP($K918,得点換算表!$E$66:$F$76,2)),"")</f>
        <v/>
      </c>
      <c r="AL918" s="142" t="str">
        <f>IF($L918&lt;&gt;"",IF($AD918=1,VLOOKUP($L918,得点換算表!$C$77:$D$86,2),VLOOKUP($L918,得点換算表!$E$77:$F$86,2)),"")</f>
        <v/>
      </c>
      <c r="AM918" s="142" t="str">
        <f>IF($M918&lt;&gt;"",IF($AD918=1,VLOOKUP($M918,得点換算表!$C$87:$D$96,2),VLOOKUP($M918,得点換算表!$E$87:$F$96,2)),"")</f>
        <v/>
      </c>
      <c r="AN918" s="142" t="str">
        <f t="shared" si="52"/>
        <v/>
      </c>
      <c r="AO918" s="143" t="str">
        <f>IF(AND($AN918&lt;&gt;"",$AN918&gt;=8),VLOOKUP($AN918,得点換算表!$I$5:$J$9,2),"")</f>
        <v/>
      </c>
      <c r="AP918" s="105"/>
    </row>
    <row r="919" spans="1:42" x14ac:dyDescent="0.15">
      <c r="A919" s="11"/>
      <c r="B919" s="12"/>
      <c r="C919" s="13"/>
      <c r="D919" s="13"/>
      <c r="E919" s="14"/>
      <c r="F919" s="14"/>
      <c r="G919" s="14"/>
      <c r="H919" s="14"/>
      <c r="I919" s="15"/>
      <c r="J919" s="14"/>
      <c r="K919" s="13"/>
      <c r="L919" s="14"/>
      <c r="M919" s="14"/>
      <c r="N919" s="14"/>
      <c r="O919" s="14"/>
      <c r="P919" s="198"/>
      <c r="Q919" s="198"/>
      <c r="R919" s="198"/>
      <c r="S919" s="198"/>
      <c r="T919" s="198"/>
      <c r="U919" s="198"/>
      <c r="V919" s="198"/>
      <c r="W919" s="202">
        <f t="shared" si="53"/>
        <v>0</v>
      </c>
      <c r="X919" s="14"/>
      <c r="Y919" s="14"/>
      <c r="Z919" s="108"/>
      <c r="AA919" s="114"/>
      <c r="AB919" s="129"/>
      <c r="AC919" s="128"/>
      <c r="AD919" s="142" t="str">
        <f t="shared" si="54"/>
        <v/>
      </c>
      <c r="AE919" s="142" t="str">
        <f>IF($E919&lt;&gt;"",IF($AD919=1,VLOOKUP($E919,得点換算表!$C$5:$D$14,2),VLOOKUP($E919,得点換算表!$E$5:$F$14,2)),"")</f>
        <v/>
      </c>
      <c r="AF919" s="142" t="str">
        <f>IF($F919&lt;&gt;"",IF($AD919=1,VLOOKUP($F919,得点換算表!$C$15:$D$24,2),VLOOKUP($F919,得点換算表!$E$15:$F$24,2)),"")</f>
        <v/>
      </c>
      <c r="AG919" s="142" t="str">
        <f>IF($G919&lt;&gt;"",IF($AD919=1,VLOOKUP($G919,得点換算表!$C$25:$D$34,2),VLOOKUP($G919,得点換算表!$E$25:$F$34,2)),"")</f>
        <v/>
      </c>
      <c r="AH919" s="142" t="str">
        <f>IF($H919&lt;&gt;"",IF($AD919=1,VLOOKUP($H919,得点換算表!$C$35:$D$44,2),VLOOKUP($H919,得点換算表!$E$35:$F$44,2)),"")</f>
        <v/>
      </c>
      <c r="AI919" s="142" t="str">
        <f>IF($I919&lt;&gt;"",IF($AD919=1,VLOOKUP($I919,得点換算表!$C$45:$D$55,2),VLOOKUP($I919,得点換算表!$E$45:$F$55,2)),"")</f>
        <v/>
      </c>
      <c r="AJ919" s="142" t="str">
        <f>IF($J919&lt;&gt;"",IF($AD919=1,VLOOKUP($J919,得点換算表!$C$56:$D$65,2),VLOOKUP($J919,得点換算表!$E$56:$F$65,2)),"")</f>
        <v/>
      </c>
      <c r="AK919" s="142" t="str">
        <f>IF($K919&lt;&gt;"",IF($AD919=1,VLOOKUP($K919,得点換算表!$C$66:$D$76,2),VLOOKUP($K919,得点換算表!$E$66:$F$76,2)),"")</f>
        <v/>
      </c>
      <c r="AL919" s="142" t="str">
        <f>IF($L919&lt;&gt;"",IF($AD919=1,VLOOKUP($L919,得点換算表!$C$77:$D$86,2),VLOOKUP($L919,得点換算表!$E$77:$F$86,2)),"")</f>
        <v/>
      </c>
      <c r="AM919" s="142" t="str">
        <f>IF($M919&lt;&gt;"",IF($AD919=1,VLOOKUP($M919,得点換算表!$C$87:$D$96,2),VLOOKUP($M919,得点換算表!$E$87:$F$96,2)),"")</f>
        <v/>
      </c>
      <c r="AN919" s="142" t="str">
        <f t="shared" si="52"/>
        <v/>
      </c>
      <c r="AO919" s="143" t="str">
        <f>IF(AND($AN919&lt;&gt;"",$AN919&gt;=8),VLOOKUP($AN919,得点換算表!$I$5:$J$9,2),"")</f>
        <v/>
      </c>
      <c r="AP919" s="105"/>
    </row>
    <row r="920" spans="1:42" x14ac:dyDescent="0.15">
      <c r="A920" s="11"/>
      <c r="B920" s="12"/>
      <c r="C920" s="13"/>
      <c r="D920" s="13"/>
      <c r="E920" s="14"/>
      <c r="F920" s="14"/>
      <c r="G920" s="14"/>
      <c r="H920" s="14"/>
      <c r="I920" s="15"/>
      <c r="J920" s="14"/>
      <c r="K920" s="13"/>
      <c r="L920" s="14"/>
      <c r="M920" s="14"/>
      <c r="N920" s="14"/>
      <c r="O920" s="14"/>
      <c r="P920" s="198"/>
      <c r="Q920" s="198"/>
      <c r="R920" s="198"/>
      <c r="S920" s="198"/>
      <c r="T920" s="198"/>
      <c r="U920" s="198"/>
      <c r="V920" s="198"/>
      <c r="W920" s="202">
        <f t="shared" si="53"/>
        <v>0</v>
      </c>
      <c r="X920" s="14"/>
      <c r="Y920" s="14"/>
      <c r="Z920" s="108"/>
      <c r="AA920" s="114"/>
      <c r="AB920" s="129"/>
      <c r="AC920" s="128"/>
      <c r="AD920" s="142" t="str">
        <f t="shared" si="54"/>
        <v/>
      </c>
      <c r="AE920" s="142" t="str">
        <f>IF($E920&lt;&gt;"",IF($AD920=1,VLOOKUP($E920,得点換算表!$C$5:$D$14,2),VLOOKUP($E920,得点換算表!$E$5:$F$14,2)),"")</f>
        <v/>
      </c>
      <c r="AF920" s="142" t="str">
        <f>IF($F920&lt;&gt;"",IF($AD920=1,VLOOKUP($F920,得点換算表!$C$15:$D$24,2),VLOOKUP($F920,得点換算表!$E$15:$F$24,2)),"")</f>
        <v/>
      </c>
      <c r="AG920" s="142" t="str">
        <f>IF($G920&lt;&gt;"",IF($AD920=1,VLOOKUP($G920,得点換算表!$C$25:$D$34,2),VLOOKUP($G920,得点換算表!$E$25:$F$34,2)),"")</f>
        <v/>
      </c>
      <c r="AH920" s="142" t="str">
        <f>IF($H920&lt;&gt;"",IF($AD920=1,VLOOKUP($H920,得点換算表!$C$35:$D$44,2),VLOOKUP($H920,得点換算表!$E$35:$F$44,2)),"")</f>
        <v/>
      </c>
      <c r="AI920" s="142" t="str">
        <f>IF($I920&lt;&gt;"",IF($AD920=1,VLOOKUP($I920,得点換算表!$C$45:$D$55,2),VLOOKUP($I920,得点換算表!$E$45:$F$55,2)),"")</f>
        <v/>
      </c>
      <c r="AJ920" s="142" t="str">
        <f>IF($J920&lt;&gt;"",IF($AD920=1,VLOOKUP($J920,得点換算表!$C$56:$D$65,2),VLOOKUP($J920,得点換算表!$E$56:$F$65,2)),"")</f>
        <v/>
      </c>
      <c r="AK920" s="142" t="str">
        <f>IF($K920&lt;&gt;"",IF($AD920=1,VLOOKUP($K920,得点換算表!$C$66:$D$76,2),VLOOKUP($K920,得点換算表!$E$66:$F$76,2)),"")</f>
        <v/>
      </c>
      <c r="AL920" s="142" t="str">
        <f>IF($L920&lt;&gt;"",IF($AD920=1,VLOOKUP($L920,得点換算表!$C$77:$D$86,2),VLOOKUP($L920,得点換算表!$E$77:$F$86,2)),"")</f>
        <v/>
      </c>
      <c r="AM920" s="142" t="str">
        <f>IF($M920&lt;&gt;"",IF($AD920=1,VLOOKUP($M920,得点換算表!$C$87:$D$96,2),VLOOKUP($M920,得点換算表!$E$87:$F$96,2)),"")</f>
        <v/>
      </c>
      <c r="AN920" s="142" t="str">
        <f t="shared" si="52"/>
        <v/>
      </c>
      <c r="AO920" s="143" t="str">
        <f>IF(AND($AN920&lt;&gt;"",$AN920&gt;=8),VLOOKUP($AN920,得点換算表!$I$5:$J$9,2),"")</f>
        <v/>
      </c>
      <c r="AP920" s="105"/>
    </row>
    <row r="921" spans="1:42" x14ac:dyDescent="0.15">
      <c r="A921" s="11"/>
      <c r="B921" s="12"/>
      <c r="C921" s="13"/>
      <c r="D921" s="13"/>
      <c r="E921" s="14"/>
      <c r="F921" s="14"/>
      <c r="G921" s="14"/>
      <c r="H921" s="14"/>
      <c r="I921" s="15"/>
      <c r="J921" s="14"/>
      <c r="K921" s="13"/>
      <c r="L921" s="14"/>
      <c r="M921" s="14"/>
      <c r="N921" s="14"/>
      <c r="O921" s="14"/>
      <c r="P921" s="198"/>
      <c r="Q921" s="198"/>
      <c r="R921" s="198"/>
      <c r="S921" s="198"/>
      <c r="T921" s="198"/>
      <c r="U921" s="198"/>
      <c r="V921" s="198"/>
      <c r="W921" s="202">
        <f t="shared" si="53"/>
        <v>0</v>
      </c>
      <c r="X921" s="14"/>
      <c r="Y921" s="14"/>
      <c r="Z921" s="108"/>
      <c r="AA921" s="114"/>
      <c r="AB921" s="129"/>
      <c r="AC921" s="128"/>
      <c r="AD921" s="142" t="str">
        <f t="shared" si="54"/>
        <v/>
      </c>
      <c r="AE921" s="142" t="str">
        <f>IF($E921&lt;&gt;"",IF($AD921=1,VLOOKUP($E921,得点換算表!$C$5:$D$14,2),VLOOKUP($E921,得点換算表!$E$5:$F$14,2)),"")</f>
        <v/>
      </c>
      <c r="AF921" s="142" t="str">
        <f>IF($F921&lt;&gt;"",IF($AD921=1,VLOOKUP($F921,得点換算表!$C$15:$D$24,2),VLOOKUP($F921,得点換算表!$E$15:$F$24,2)),"")</f>
        <v/>
      </c>
      <c r="AG921" s="142" t="str">
        <f>IF($G921&lt;&gt;"",IF($AD921=1,VLOOKUP($G921,得点換算表!$C$25:$D$34,2),VLOOKUP($G921,得点換算表!$E$25:$F$34,2)),"")</f>
        <v/>
      </c>
      <c r="AH921" s="142" t="str">
        <f>IF($H921&lt;&gt;"",IF($AD921=1,VLOOKUP($H921,得点換算表!$C$35:$D$44,2),VLOOKUP($H921,得点換算表!$E$35:$F$44,2)),"")</f>
        <v/>
      </c>
      <c r="AI921" s="142" t="str">
        <f>IF($I921&lt;&gt;"",IF($AD921=1,VLOOKUP($I921,得点換算表!$C$45:$D$55,2),VLOOKUP($I921,得点換算表!$E$45:$F$55,2)),"")</f>
        <v/>
      </c>
      <c r="AJ921" s="142" t="str">
        <f>IF($J921&lt;&gt;"",IF($AD921=1,VLOOKUP($J921,得点換算表!$C$56:$D$65,2),VLOOKUP($J921,得点換算表!$E$56:$F$65,2)),"")</f>
        <v/>
      </c>
      <c r="AK921" s="142" t="str">
        <f>IF($K921&lt;&gt;"",IF($AD921=1,VLOOKUP($K921,得点換算表!$C$66:$D$76,2),VLOOKUP($K921,得点換算表!$E$66:$F$76,2)),"")</f>
        <v/>
      </c>
      <c r="AL921" s="142" t="str">
        <f>IF($L921&lt;&gt;"",IF($AD921=1,VLOOKUP($L921,得点換算表!$C$77:$D$86,2),VLOOKUP($L921,得点換算表!$E$77:$F$86,2)),"")</f>
        <v/>
      </c>
      <c r="AM921" s="142" t="str">
        <f>IF($M921&lt;&gt;"",IF($AD921=1,VLOOKUP($M921,得点換算表!$C$87:$D$96,2),VLOOKUP($M921,得点換算表!$E$87:$F$96,2)),"")</f>
        <v/>
      </c>
      <c r="AN921" s="142" t="str">
        <f t="shared" si="52"/>
        <v/>
      </c>
      <c r="AO921" s="143" t="str">
        <f>IF(AND($AN921&lt;&gt;"",$AN921&gt;=8),VLOOKUP($AN921,得点換算表!$I$5:$J$9,2),"")</f>
        <v/>
      </c>
      <c r="AP921" s="105"/>
    </row>
    <row r="922" spans="1:42" x14ac:dyDescent="0.15">
      <c r="A922" s="11"/>
      <c r="B922" s="12"/>
      <c r="C922" s="13"/>
      <c r="D922" s="13"/>
      <c r="E922" s="14"/>
      <c r="F922" s="14"/>
      <c r="G922" s="14"/>
      <c r="H922" s="14"/>
      <c r="I922" s="15"/>
      <c r="J922" s="14"/>
      <c r="K922" s="13"/>
      <c r="L922" s="14"/>
      <c r="M922" s="14"/>
      <c r="N922" s="14"/>
      <c r="O922" s="14"/>
      <c r="P922" s="198"/>
      <c r="Q922" s="198"/>
      <c r="R922" s="198"/>
      <c r="S922" s="198"/>
      <c r="T922" s="198"/>
      <c r="U922" s="198"/>
      <c r="V922" s="198"/>
      <c r="W922" s="202">
        <f t="shared" si="53"/>
        <v>0</v>
      </c>
      <c r="X922" s="14"/>
      <c r="Y922" s="14"/>
      <c r="Z922" s="108"/>
      <c r="AA922" s="114"/>
      <c r="AB922" s="129"/>
      <c r="AC922" s="128"/>
      <c r="AD922" s="142" t="str">
        <f t="shared" si="54"/>
        <v/>
      </c>
      <c r="AE922" s="142" t="str">
        <f>IF($E922&lt;&gt;"",IF($AD922=1,VLOOKUP($E922,得点換算表!$C$5:$D$14,2),VLOOKUP($E922,得点換算表!$E$5:$F$14,2)),"")</f>
        <v/>
      </c>
      <c r="AF922" s="142" t="str">
        <f>IF($F922&lt;&gt;"",IF($AD922=1,VLOOKUP($F922,得点換算表!$C$15:$D$24,2),VLOOKUP($F922,得点換算表!$E$15:$F$24,2)),"")</f>
        <v/>
      </c>
      <c r="AG922" s="142" t="str">
        <f>IF($G922&lt;&gt;"",IF($AD922=1,VLOOKUP($G922,得点換算表!$C$25:$D$34,2),VLOOKUP($G922,得点換算表!$E$25:$F$34,2)),"")</f>
        <v/>
      </c>
      <c r="AH922" s="142" t="str">
        <f>IF($H922&lt;&gt;"",IF($AD922=1,VLOOKUP($H922,得点換算表!$C$35:$D$44,2),VLOOKUP($H922,得点換算表!$E$35:$F$44,2)),"")</f>
        <v/>
      </c>
      <c r="AI922" s="142" t="str">
        <f>IF($I922&lt;&gt;"",IF($AD922=1,VLOOKUP($I922,得点換算表!$C$45:$D$55,2),VLOOKUP($I922,得点換算表!$E$45:$F$55,2)),"")</f>
        <v/>
      </c>
      <c r="AJ922" s="142" t="str">
        <f>IF($J922&lt;&gt;"",IF($AD922=1,VLOOKUP($J922,得点換算表!$C$56:$D$65,2),VLOOKUP($J922,得点換算表!$E$56:$F$65,2)),"")</f>
        <v/>
      </c>
      <c r="AK922" s="142" t="str">
        <f>IF($K922&lt;&gt;"",IF($AD922=1,VLOOKUP($K922,得点換算表!$C$66:$D$76,2),VLOOKUP($K922,得点換算表!$E$66:$F$76,2)),"")</f>
        <v/>
      </c>
      <c r="AL922" s="142" t="str">
        <f>IF($L922&lt;&gt;"",IF($AD922=1,VLOOKUP($L922,得点換算表!$C$77:$D$86,2),VLOOKUP($L922,得点換算表!$E$77:$F$86,2)),"")</f>
        <v/>
      </c>
      <c r="AM922" s="142" t="str">
        <f>IF($M922&lt;&gt;"",IF($AD922=1,VLOOKUP($M922,得点換算表!$C$87:$D$96,2),VLOOKUP($M922,得点換算表!$E$87:$F$96,2)),"")</f>
        <v/>
      </c>
      <c r="AN922" s="142" t="str">
        <f t="shared" si="52"/>
        <v/>
      </c>
      <c r="AO922" s="143" t="str">
        <f>IF(AND($AN922&lt;&gt;"",$AN922&gt;=8),VLOOKUP($AN922,得点換算表!$I$5:$J$9,2),"")</f>
        <v/>
      </c>
      <c r="AP922" s="105"/>
    </row>
    <row r="923" spans="1:42" x14ac:dyDescent="0.15">
      <c r="A923" s="11"/>
      <c r="B923" s="12"/>
      <c r="C923" s="13"/>
      <c r="D923" s="13"/>
      <c r="E923" s="14"/>
      <c r="F923" s="14"/>
      <c r="G923" s="14"/>
      <c r="H923" s="14"/>
      <c r="I923" s="15"/>
      <c r="J923" s="14"/>
      <c r="K923" s="13"/>
      <c r="L923" s="14"/>
      <c r="M923" s="14"/>
      <c r="N923" s="14"/>
      <c r="O923" s="14"/>
      <c r="P923" s="198"/>
      <c r="Q923" s="198"/>
      <c r="R923" s="198"/>
      <c r="S923" s="198"/>
      <c r="T923" s="198"/>
      <c r="U923" s="198"/>
      <c r="V923" s="198"/>
      <c r="W923" s="202">
        <f t="shared" si="53"/>
        <v>0</v>
      </c>
      <c r="X923" s="14"/>
      <c r="Y923" s="14"/>
      <c r="Z923" s="108"/>
      <c r="AA923" s="114"/>
      <c r="AB923" s="129"/>
      <c r="AC923" s="128"/>
      <c r="AD923" s="142" t="str">
        <f t="shared" si="54"/>
        <v/>
      </c>
      <c r="AE923" s="142" t="str">
        <f>IF($E923&lt;&gt;"",IF($AD923=1,VLOOKUP($E923,得点換算表!$C$5:$D$14,2),VLOOKUP($E923,得点換算表!$E$5:$F$14,2)),"")</f>
        <v/>
      </c>
      <c r="AF923" s="142" t="str">
        <f>IF($F923&lt;&gt;"",IF($AD923=1,VLOOKUP($F923,得点換算表!$C$15:$D$24,2),VLOOKUP($F923,得点換算表!$E$15:$F$24,2)),"")</f>
        <v/>
      </c>
      <c r="AG923" s="142" t="str">
        <f>IF($G923&lt;&gt;"",IF($AD923=1,VLOOKUP($G923,得点換算表!$C$25:$D$34,2),VLOOKUP($G923,得点換算表!$E$25:$F$34,2)),"")</f>
        <v/>
      </c>
      <c r="AH923" s="142" t="str">
        <f>IF($H923&lt;&gt;"",IF($AD923=1,VLOOKUP($H923,得点換算表!$C$35:$D$44,2),VLOOKUP($H923,得点換算表!$E$35:$F$44,2)),"")</f>
        <v/>
      </c>
      <c r="AI923" s="142" t="str">
        <f>IF($I923&lt;&gt;"",IF($AD923=1,VLOOKUP($I923,得点換算表!$C$45:$D$55,2),VLOOKUP($I923,得点換算表!$E$45:$F$55,2)),"")</f>
        <v/>
      </c>
      <c r="AJ923" s="142" t="str">
        <f>IF($J923&lt;&gt;"",IF($AD923=1,VLOOKUP($J923,得点換算表!$C$56:$D$65,2),VLOOKUP($J923,得点換算表!$E$56:$F$65,2)),"")</f>
        <v/>
      </c>
      <c r="AK923" s="142" t="str">
        <f>IF($K923&lt;&gt;"",IF($AD923=1,VLOOKUP($K923,得点換算表!$C$66:$D$76,2),VLOOKUP($K923,得点換算表!$E$66:$F$76,2)),"")</f>
        <v/>
      </c>
      <c r="AL923" s="142" t="str">
        <f>IF($L923&lt;&gt;"",IF($AD923=1,VLOOKUP($L923,得点換算表!$C$77:$D$86,2),VLOOKUP($L923,得点換算表!$E$77:$F$86,2)),"")</f>
        <v/>
      </c>
      <c r="AM923" s="142" t="str">
        <f>IF($M923&lt;&gt;"",IF($AD923=1,VLOOKUP($M923,得点換算表!$C$87:$D$96,2),VLOOKUP($M923,得点換算表!$E$87:$F$96,2)),"")</f>
        <v/>
      </c>
      <c r="AN923" s="142" t="str">
        <f t="shared" si="52"/>
        <v/>
      </c>
      <c r="AO923" s="143" t="str">
        <f>IF(AND($AN923&lt;&gt;"",$AN923&gt;=8),VLOOKUP($AN923,得点換算表!$I$5:$J$9,2),"")</f>
        <v/>
      </c>
      <c r="AP923" s="105"/>
    </row>
    <row r="924" spans="1:42" x14ac:dyDescent="0.15">
      <c r="A924" s="11"/>
      <c r="B924" s="12"/>
      <c r="C924" s="13"/>
      <c r="D924" s="13"/>
      <c r="E924" s="14"/>
      <c r="F924" s="14"/>
      <c r="G924" s="14"/>
      <c r="H924" s="14"/>
      <c r="I924" s="15"/>
      <c r="J924" s="14"/>
      <c r="K924" s="13"/>
      <c r="L924" s="14"/>
      <c r="M924" s="14"/>
      <c r="N924" s="14"/>
      <c r="O924" s="14"/>
      <c r="P924" s="198"/>
      <c r="Q924" s="198"/>
      <c r="R924" s="198"/>
      <c r="S924" s="198"/>
      <c r="T924" s="198"/>
      <c r="U924" s="198"/>
      <c r="V924" s="198"/>
      <c r="W924" s="202">
        <f t="shared" si="53"/>
        <v>0</v>
      </c>
      <c r="X924" s="14"/>
      <c r="Y924" s="14"/>
      <c r="Z924" s="108"/>
      <c r="AA924" s="114"/>
      <c r="AB924" s="129"/>
      <c r="AC924" s="128"/>
      <c r="AD924" s="142" t="str">
        <f t="shared" si="54"/>
        <v/>
      </c>
      <c r="AE924" s="142" t="str">
        <f>IF($E924&lt;&gt;"",IF($AD924=1,VLOOKUP($E924,得点換算表!$C$5:$D$14,2),VLOOKUP($E924,得点換算表!$E$5:$F$14,2)),"")</f>
        <v/>
      </c>
      <c r="AF924" s="142" t="str">
        <f>IF($F924&lt;&gt;"",IF($AD924=1,VLOOKUP($F924,得点換算表!$C$15:$D$24,2),VLOOKUP($F924,得点換算表!$E$15:$F$24,2)),"")</f>
        <v/>
      </c>
      <c r="AG924" s="142" t="str">
        <f>IF($G924&lt;&gt;"",IF($AD924=1,VLOOKUP($G924,得点換算表!$C$25:$D$34,2),VLOOKUP($G924,得点換算表!$E$25:$F$34,2)),"")</f>
        <v/>
      </c>
      <c r="AH924" s="142" t="str">
        <f>IF($H924&lt;&gt;"",IF($AD924=1,VLOOKUP($H924,得点換算表!$C$35:$D$44,2),VLOOKUP($H924,得点換算表!$E$35:$F$44,2)),"")</f>
        <v/>
      </c>
      <c r="AI924" s="142" t="str">
        <f>IF($I924&lt;&gt;"",IF($AD924=1,VLOOKUP($I924,得点換算表!$C$45:$D$55,2),VLOOKUP($I924,得点換算表!$E$45:$F$55,2)),"")</f>
        <v/>
      </c>
      <c r="AJ924" s="142" t="str">
        <f>IF($J924&lt;&gt;"",IF($AD924=1,VLOOKUP($J924,得点換算表!$C$56:$D$65,2),VLOOKUP($J924,得点換算表!$E$56:$F$65,2)),"")</f>
        <v/>
      </c>
      <c r="AK924" s="142" t="str">
        <f>IF($K924&lt;&gt;"",IF($AD924=1,VLOOKUP($K924,得点換算表!$C$66:$D$76,2),VLOOKUP($K924,得点換算表!$E$66:$F$76,2)),"")</f>
        <v/>
      </c>
      <c r="AL924" s="142" t="str">
        <f>IF($L924&lt;&gt;"",IF($AD924=1,VLOOKUP($L924,得点換算表!$C$77:$D$86,2),VLOOKUP($L924,得点換算表!$E$77:$F$86,2)),"")</f>
        <v/>
      </c>
      <c r="AM924" s="142" t="str">
        <f>IF($M924&lt;&gt;"",IF($AD924=1,VLOOKUP($M924,得点換算表!$C$87:$D$96,2),VLOOKUP($M924,得点換算表!$E$87:$F$96,2)),"")</f>
        <v/>
      </c>
      <c r="AN924" s="142" t="str">
        <f t="shared" si="52"/>
        <v/>
      </c>
      <c r="AO924" s="143" t="str">
        <f>IF(AND($AN924&lt;&gt;"",$AN924&gt;=8),VLOOKUP($AN924,得点換算表!$I$5:$J$9,2),"")</f>
        <v/>
      </c>
      <c r="AP924" s="105"/>
    </row>
    <row r="925" spans="1:42" x14ac:dyDescent="0.15">
      <c r="A925" s="11"/>
      <c r="B925" s="12"/>
      <c r="C925" s="13"/>
      <c r="D925" s="13"/>
      <c r="E925" s="14"/>
      <c r="F925" s="14"/>
      <c r="G925" s="14"/>
      <c r="H925" s="14"/>
      <c r="I925" s="15"/>
      <c r="J925" s="14"/>
      <c r="K925" s="13"/>
      <c r="L925" s="14"/>
      <c r="M925" s="14"/>
      <c r="N925" s="14"/>
      <c r="O925" s="14"/>
      <c r="P925" s="198"/>
      <c r="Q925" s="198"/>
      <c r="R925" s="198"/>
      <c r="S925" s="198"/>
      <c r="T925" s="198"/>
      <c r="U925" s="198"/>
      <c r="V925" s="198"/>
      <c r="W925" s="202">
        <f t="shared" si="53"/>
        <v>0</v>
      </c>
      <c r="X925" s="14"/>
      <c r="Y925" s="14"/>
      <c r="Z925" s="108"/>
      <c r="AA925" s="114"/>
      <c r="AB925" s="129"/>
      <c r="AC925" s="128"/>
      <c r="AD925" s="142" t="str">
        <f t="shared" si="54"/>
        <v/>
      </c>
      <c r="AE925" s="142" t="str">
        <f>IF($E925&lt;&gt;"",IF($AD925=1,VLOOKUP($E925,得点換算表!$C$5:$D$14,2),VLOOKUP($E925,得点換算表!$E$5:$F$14,2)),"")</f>
        <v/>
      </c>
      <c r="AF925" s="142" t="str">
        <f>IF($F925&lt;&gt;"",IF($AD925=1,VLOOKUP($F925,得点換算表!$C$15:$D$24,2),VLOOKUP($F925,得点換算表!$E$15:$F$24,2)),"")</f>
        <v/>
      </c>
      <c r="AG925" s="142" t="str">
        <f>IF($G925&lt;&gt;"",IF($AD925=1,VLOOKUP($G925,得点換算表!$C$25:$D$34,2),VLOOKUP($G925,得点換算表!$E$25:$F$34,2)),"")</f>
        <v/>
      </c>
      <c r="AH925" s="142" t="str">
        <f>IF($H925&lt;&gt;"",IF($AD925=1,VLOOKUP($H925,得点換算表!$C$35:$D$44,2),VLOOKUP($H925,得点換算表!$E$35:$F$44,2)),"")</f>
        <v/>
      </c>
      <c r="AI925" s="142" t="str">
        <f>IF($I925&lt;&gt;"",IF($AD925=1,VLOOKUP($I925,得点換算表!$C$45:$D$55,2),VLOOKUP($I925,得点換算表!$E$45:$F$55,2)),"")</f>
        <v/>
      </c>
      <c r="AJ925" s="142" t="str">
        <f>IF($J925&lt;&gt;"",IF($AD925=1,VLOOKUP($J925,得点換算表!$C$56:$D$65,2),VLOOKUP($J925,得点換算表!$E$56:$F$65,2)),"")</f>
        <v/>
      </c>
      <c r="AK925" s="142" t="str">
        <f>IF($K925&lt;&gt;"",IF($AD925=1,VLOOKUP($K925,得点換算表!$C$66:$D$76,2),VLOOKUP($K925,得点換算表!$E$66:$F$76,2)),"")</f>
        <v/>
      </c>
      <c r="AL925" s="142" t="str">
        <f>IF($L925&lt;&gt;"",IF($AD925=1,VLOOKUP($L925,得点換算表!$C$77:$D$86,2),VLOOKUP($L925,得点換算表!$E$77:$F$86,2)),"")</f>
        <v/>
      </c>
      <c r="AM925" s="142" t="str">
        <f>IF($M925&lt;&gt;"",IF($AD925=1,VLOOKUP($M925,得点換算表!$C$87:$D$96,2),VLOOKUP($M925,得点換算表!$E$87:$F$96,2)),"")</f>
        <v/>
      </c>
      <c r="AN925" s="142" t="str">
        <f t="shared" si="52"/>
        <v/>
      </c>
      <c r="AO925" s="143" t="str">
        <f>IF(AND($AN925&lt;&gt;"",$AN925&gt;=8),VLOOKUP($AN925,得点換算表!$I$5:$J$9,2),"")</f>
        <v/>
      </c>
      <c r="AP925" s="105"/>
    </row>
    <row r="926" spans="1:42" x14ac:dyDescent="0.15">
      <c r="A926" s="11"/>
      <c r="B926" s="12"/>
      <c r="C926" s="13"/>
      <c r="D926" s="13"/>
      <c r="E926" s="14"/>
      <c r="F926" s="14"/>
      <c r="G926" s="14"/>
      <c r="H926" s="14"/>
      <c r="I926" s="15"/>
      <c r="J926" s="14"/>
      <c r="K926" s="13"/>
      <c r="L926" s="14"/>
      <c r="M926" s="14"/>
      <c r="N926" s="14"/>
      <c r="O926" s="14"/>
      <c r="P926" s="198"/>
      <c r="Q926" s="198"/>
      <c r="R926" s="198"/>
      <c r="S926" s="198"/>
      <c r="T926" s="198"/>
      <c r="U926" s="198"/>
      <c r="V926" s="198"/>
      <c r="W926" s="202">
        <f t="shared" si="53"/>
        <v>0</v>
      </c>
      <c r="X926" s="14"/>
      <c r="Y926" s="14"/>
      <c r="Z926" s="108"/>
      <c r="AA926" s="114"/>
      <c r="AB926" s="129"/>
      <c r="AC926" s="128"/>
      <c r="AD926" s="142" t="str">
        <f t="shared" si="54"/>
        <v/>
      </c>
      <c r="AE926" s="142" t="str">
        <f>IF($E926&lt;&gt;"",IF($AD926=1,VLOOKUP($E926,得点換算表!$C$5:$D$14,2),VLOOKUP($E926,得点換算表!$E$5:$F$14,2)),"")</f>
        <v/>
      </c>
      <c r="AF926" s="142" t="str">
        <f>IF($F926&lt;&gt;"",IF($AD926=1,VLOOKUP($F926,得点換算表!$C$15:$D$24,2),VLOOKUP($F926,得点換算表!$E$15:$F$24,2)),"")</f>
        <v/>
      </c>
      <c r="AG926" s="142" t="str">
        <f>IF($G926&lt;&gt;"",IF($AD926=1,VLOOKUP($G926,得点換算表!$C$25:$D$34,2),VLOOKUP($G926,得点換算表!$E$25:$F$34,2)),"")</f>
        <v/>
      </c>
      <c r="AH926" s="142" t="str">
        <f>IF($H926&lt;&gt;"",IF($AD926=1,VLOOKUP($H926,得点換算表!$C$35:$D$44,2),VLOOKUP($H926,得点換算表!$E$35:$F$44,2)),"")</f>
        <v/>
      </c>
      <c r="AI926" s="142" t="str">
        <f>IF($I926&lt;&gt;"",IF($AD926=1,VLOOKUP($I926,得点換算表!$C$45:$D$55,2),VLOOKUP($I926,得点換算表!$E$45:$F$55,2)),"")</f>
        <v/>
      </c>
      <c r="AJ926" s="142" t="str">
        <f>IF($J926&lt;&gt;"",IF($AD926=1,VLOOKUP($J926,得点換算表!$C$56:$D$65,2),VLOOKUP($J926,得点換算表!$E$56:$F$65,2)),"")</f>
        <v/>
      </c>
      <c r="AK926" s="142" t="str">
        <f>IF($K926&lt;&gt;"",IF($AD926=1,VLOOKUP($K926,得点換算表!$C$66:$D$76,2),VLOOKUP($K926,得点換算表!$E$66:$F$76,2)),"")</f>
        <v/>
      </c>
      <c r="AL926" s="142" t="str">
        <f>IF($L926&lt;&gt;"",IF($AD926=1,VLOOKUP($L926,得点換算表!$C$77:$D$86,2),VLOOKUP($L926,得点換算表!$E$77:$F$86,2)),"")</f>
        <v/>
      </c>
      <c r="AM926" s="142" t="str">
        <f>IF($M926&lt;&gt;"",IF($AD926=1,VLOOKUP($M926,得点換算表!$C$87:$D$96,2),VLOOKUP($M926,得点換算表!$E$87:$F$96,2)),"")</f>
        <v/>
      </c>
      <c r="AN926" s="142" t="str">
        <f t="shared" si="52"/>
        <v/>
      </c>
      <c r="AO926" s="143" t="str">
        <f>IF(AND($AN926&lt;&gt;"",$AN926&gt;=8),VLOOKUP($AN926,得点換算表!$I$5:$J$9,2),"")</f>
        <v/>
      </c>
      <c r="AP926" s="105"/>
    </row>
    <row r="927" spans="1:42" x14ac:dyDescent="0.15">
      <c r="A927" s="11"/>
      <c r="B927" s="12"/>
      <c r="C927" s="13"/>
      <c r="D927" s="13"/>
      <c r="E927" s="14"/>
      <c r="F927" s="14"/>
      <c r="G927" s="14"/>
      <c r="H927" s="14"/>
      <c r="I927" s="15"/>
      <c r="J927" s="14"/>
      <c r="K927" s="13"/>
      <c r="L927" s="14"/>
      <c r="M927" s="14"/>
      <c r="N927" s="14"/>
      <c r="O927" s="14"/>
      <c r="P927" s="198"/>
      <c r="Q927" s="198"/>
      <c r="R927" s="198"/>
      <c r="S927" s="198"/>
      <c r="T927" s="198"/>
      <c r="U927" s="198"/>
      <c r="V927" s="198"/>
      <c r="W927" s="202">
        <f t="shared" si="53"/>
        <v>0</v>
      </c>
      <c r="X927" s="14"/>
      <c r="Y927" s="14"/>
      <c r="Z927" s="108"/>
      <c r="AA927" s="114"/>
      <c r="AB927" s="129"/>
      <c r="AC927" s="128"/>
      <c r="AD927" s="142" t="str">
        <f t="shared" si="54"/>
        <v/>
      </c>
      <c r="AE927" s="142" t="str">
        <f>IF($E927&lt;&gt;"",IF($AD927=1,VLOOKUP($E927,得点換算表!$C$5:$D$14,2),VLOOKUP($E927,得点換算表!$E$5:$F$14,2)),"")</f>
        <v/>
      </c>
      <c r="AF927" s="142" t="str">
        <f>IF($F927&lt;&gt;"",IF($AD927=1,VLOOKUP($F927,得点換算表!$C$15:$D$24,2),VLOOKUP($F927,得点換算表!$E$15:$F$24,2)),"")</f>
        <v/>
      </c>
      <c r="AG927" s="142" t="str">
        <f>IF($G927&lt;&gt;"",IF($AD927=1,VLOOKUP($G927,得点換算表!$C$25:$D$34,2),VLOOKUP($G927,得点換算表!$E$25:$F$34,2)),"")</f>
        <v/>
      </c>
      <c r="AH927" s="142" t="str">
        <f>IF($H927&lt;&gt;"",IF($AD927=1,VLOOKUP($H927,得点換算表!$C$35:$D$44,2),VLOOKUP($H927,得点換算表!$E$35:$F$44,2)),"")</f>
        <v/>
      </c>
      <c r="AI927" s="142" t="str">
        <f>IF($I927&lt;&gt;"",IF($AD927=1,VLOOKUP($I927,得点換算表!$C$45:$D$55,2),VLOOKUP($I927,得点換算表!$E$45:$F$55,2)),"")</f>
        <v/>
      </c>
      <c r="AJ927" s="142" t="str">
        <f>IF($J927&lt;&gt;"",IF($AD927=1,VLOOKUP($J927,得点換算表!$C$56:$D$65,2),VLOOKUP($J927,得点換算表!$E$56:$F$65,2)),"")</f>
        <v/>
      </c>
      <c r="AK927" s="142" t="str">
        <f>IF($K927&lt;&gt;"",IF($AD927=1,VLOOKUP($K927,得点換算表!$C$66:$D$76,2),VLOOKUP($K927,得点換算表!$E$66:$F$76,2)),"")</f>
        <v/>
      </c>
      <c r="AL927" s="142" t="str">
        <f>IF($L927&lt;&gt;"",IF($AD927=1,VLOOKUP($L927,得点換算表!$C$77:$D$86,2),VLOOKUP($L927,得点換算表!$E$77:$F$86,2)),"")</f>
        <v/>
      </c>
      <c r="AM927" s="142" t="str">
        <f>IF($M927&lt;&gt;"",IF($AD927=1,VLOOKUP($M927,得点換算表!$C$87:$D$96,2),VLOOKUP($M927,得点換算表!$E$87:$F$96,2)),"")</f>
        <v/>
      </c>
      <c r="AN927" s="142" t="str">
        <f t="shared" si="52"/>
        <v/>
      </c>
      <c r="AO927" s="143" t="str">
        <f>IF(AND($AN927&lt;&gt;"",$AN927&gt;=8),VLOOKUP($AN927,得点換算表!$I$5:$J$9,2),"")</f>
        <v/>
      </c>
      <c r="AP927" s="105"/>
    </row>
    <row r="928" spans="1:42" x14ac:dyDescent="0.15">
      <c r="A928" s="11"/>
      <c r="B928" s="12"/>
      <c r="C928" s="13"/>
      <c r="D928" s="13"/>
      <c r="E928" s="14"/>
      <c r="F928" s="14"/>
      <c r="G928" s="14"/>
      <c r="H928" s="14"/>
      <c r="I928" s="15"/>
      <c r="J928" s="14"/>
      <c r="K928" s="13"/>
      <c r="L928" s="14"/>
      <c r="M928" s="14"/>
      <c r="N928" s="14"/>
      <c r="O928" s="14"/>
      <c r="P928" s="198"/>
      <c r="Q928" s="198"/>
      <c r="R928" s="198"/>
      <c r="S928" s="198"/>
      <c r="T928" s="198"/>
      <c r="U928" s="198"/>
      <c r="V928" s="198"/>
      <c r="W928" s="202">
        <f t="shared" si="53"/>
        <v>0</v>
      </c>
      <c r="X928" s="14"/>
      <c r="Y928" s="14"/>
      <c r="Z928" s="108"/>
      <c r="AA928" s="114"/>
      <c r="AB928" s="129"/>
      <c r="AC928" s="128"/>
      <c r="AD928" s="142" t="str">
        <f t="shared" si="54"/>
        <v/>
      </c>
      <c r="AE928" s="142" t="str">
        <f>IF($E928&lt;&gt;"",IF($AD928=1,VLOOKUP($E928,得点換算表!$C$5:$D$14,2),VLOOKUP($E928,得点換算表!$E$5:$F$14,2)),"")</f>
        <v/>
      </c>
      <c r="AF928" s="142" t="str">
        <f>IF($F928&lt;&gt;"",IF($AD928=1,VLOOKUP($F928,得点換算表!$C$15:$D$24,2),VLOOKUP($F928,得点換算表!$E$15:$F$24,2)),"")</f>
        <v/>
      </c>
      <c r="AG928" s="142" t="str">
        <f>IF($G928&lt;&gt;"",IF($AD928=1,VLOOKUP($G928,得点換算表!$C$25:$D$34,2),VLOOKUP($G928,得点換算表!$E$25:$F$34,2)),"")</f>
        <v/>
      </c>
      <c r="AH928" s="142" t="str">
        <f>IF($H928&lt;&gt;"",IF($AD928=1,VLOOKUP($H928,得点換算表!$C$35:$D$44,2),VLOOKUP($H928,得点換算表!$E$35:$F$44,2)),"")</f>
        <v/>
      </c>
      <c r="AI928" s="142" t="str">
        <f>IF($I928&lt;&gt;"",IF($AD928=1,VLOOKUP($I928,得点換算表!$C$45:$D$55,2),VLOOKUP($I928,得点換算表!$E$45:$F$55,2)),"")</f>
        <v/>
      </c>
      <c r="AJ928" s="142" t="str">
        <f>IF($J928&lt;&gt;"",IF($AD928=1,VLOOKUP($J928,得点換算表!$C$56:$D$65,2),VLOOKUP($J928,得点換算表!$E$56:$F$65,2)),"")</f>
        <v/>
      </c>
      <c r="AK928" s="142" t="str">
        <f>IF($K928&lt;&gt;"",IF($AD928=1,VLOOKUP($K928,得点換算表!$C$66:$D$76,2),VLOOKUP($K928,得点換算表!$E$66:$F$76,2)),"")</f>
        <v/>
      </c>
      <c r="AL928" s="142" t="str">
        <f>IF($L928&lt;&gt;"",IF($AD928=1,VLOOKUP($L928,得点換算表!$C$77:$D$86,2),VLOOKUP($L928,得点換算表!$E$77:$F$86,2)),"")</f>
        <v/>
      </c>
      <c r="AM928" s="142" t="str">
        <f>IF($M928&lt;&gt;"",IF($AD928=1,VLOOKUP($M928,得点換算表!$C$87:$D$96,2),VLOOKUP($M928,得点換算表!$E$87:$F$96,2)),"")</f>
        <v/>
      </c>
      <c r="AN928" s="142" t="str">
        <f t="shared" si="52"/>
        <v/>
      </c>
      <c r="AO928" s="143" t="str">
        <f>IF(AND($AN928&lt;&gt;"",$AN928&gt;=8),VLOOKUP($AN928,得点換算表!$I$5:$J$9,2),"")</f>
        <v/>
      </c>
      <c r="AP928" s="105"/>
    </row>
    <row r="929" spans="1:42" x14ac:dyDescent="0.15">
      <c r="A929" s="11"/>
      <c r="B929" s="12"/>
      <c r="C929" s="13"/>
      <c r="D929" s="13"/>
      <c r="E929" s="14"/>
      <c r="F929" s="14"/>
      <c r="G929" s="14"/>
      <c r="H929" s="14"/>
      <c r="I929" s="15"/>
      <c r="J929" s="14"/>
      <c r="K929" s="13"/>
      <c r="L929" s="14"/>
      <c r="M929" s="14"/>
      <c r="N929" s="14"/>
      <c r="O929" s="14"/>
      <c r="P929" s="198"/>
      <c r="Q929" s="198"/>
      <c r="R929" s="198"/>
      <c r="S929" s="198"/>
      <c r="T929" s="198"/>
      <c r="U929" s="198"/>
      <c r="V929" s="198"/>
      <c r="W929" s="202">
        <f t="shared" si="53"/>
        <v>0</v>
      </c>
      <c r="X929" s="14"/>
      <c r="Y929" s="14"/>
      <c r="Z929" s="108"/>
      <c r="AA929" s="114"/>
      <c r="AB929" s="129"/>
      <c r="AC929" s="128"/>
      <c r="AD929" s="142" t="str">
        <f t="shared" si="54"/>
        <v/>
      </c>
      <c r="AE929" s="142" t="str">
        <f>IF($E929&lt;&gt;"",IF($AD929=1,VLOOKUP($E929,得点換算表!$C$5:$D$14,2),VLOOKUP($E929,得点換算表!$E$5:$F$14,2)),"")</f>
        <v/>
      </c>
      <c r="AF929" s="142" t="str">
        <f>IF($F929&lt;&gt;"",IF($AD929=1,VLOOKUP($F929,得点換算表!$C$15:$D$24,2),VLOOKUP($F929,得点換算表!$E$15:$F$24,2)),"")</f>
        <v/>
      </c>
      <c r="AG929" s="142" t="str">
        <f>IF($G929&lt;&gt;"",IF($AD929=1,VLOOKUP($G929,得点換算表!$C$25:$D$34,2),VLOOKUP($G929,得点換算表!$E$25:$F$34,2)),"")</f>
        <v/>
      </c>
      <c r="AH929" s="142" t="str">
        <f>IF($H929&lt;&gt;"",IF($AD929=1,VLOOKUP($H929,得点換算表!$C$35:$D$44,2),VLOOKUP($H929,得点換算表!$E$35:$F$44,2)),"")</f>
        <v/>
      </c>
      <c r="AI929" s="142" t="str">
        <f>IF($I929&lt;&gt;"",IF($AD929=1,VLOOKUP($I929,得点換算表!$C$45:$D$55,2),VLOOKUP($I929,得点換算表!$E$45:$F$55,2)),"")</f>
        <v/>
      </c>
      <c r="AJ929" s="142" t="str">
        <f>IF($J929&lt;&gt;"",IF($AD929=1,VLOOKUP($J929,得点換算表!$C$56:$D$65,2),VLOOKUP($J929,得点換算表!$E$56:$F$65,2)),"")</f>
        <v/>
      </c>
      <c r="AK929" s="142" t="str">
        <f>IF($K929&lt;&gt;"",IF($AD929=1,VLOOKUP($K929,得点換算表!$C$66:$D$76,2),VLOOKUP($K929,得点換算表!$E$66:$F$76,2)),"")</f>
        <v/>
      </c>
      <c r="AL929" s="142" t="str">
        <f>IF($L929&lt;&gt;"",IF($AD929=1,VLOOKUP($L929,得点換算表!$C$77:$D$86,2),VLOOKUP($L929,得点換算表!$E$77:$F$86,2)),"")</f>
        <v/>
      </c>
      <c r="AM929" s="142" t="str">
        <f>IF($M929&lt;&gt;"",IF($AD929=1,VLOOKUP($M929,得点換算表!$C$87:$D$96,2),VLOOKUP($M929,得点換算表!$E$87:$F$96,2)),"")</f>
        <v/>
      </c>
      <c r="AN929" s="142" t="str">
        <f t="shared" si="52"/>
        <v/>
      </c>
      <c r="AO929" s="143" t="str">
        <f>IF(AND($AN929&lt;&gt;"",$AN929&gt;=8),VLOOKUP($AN929,得点換算表!$I$5:$J$9,2),"")</f>
        <v/>
      </c>
      <c r="AP929" s="105"/>
    </row>
    <row r="930" spans="1:42" x14ac:dyDescent="0.15">
      <c r="A930" s="11"/>
      <c r="B930" s="12"/>
      <c r="C930" s="13"/>
      <c r="D930" s="13"/>
      <c r="E930" s="14"/>
      <c r="F930" s="14"/>
      <c r="G930" s="14"/>
      <c r="H930" s="14"/>
      <c r="I930" s="15"/>
      <c r="J930" s="14"/>
      <c r="K930" s="13"/>
      <c r="L930" s="14"/>
      <c r="M930" s="14"/>
      <c r="N930" s="14"/>
      <c r="O930" s="14"/>
      <c r="P930" s="198"/>
      <c r="Q930" s="198"/>
      <c r="R930" s="198"/>
      <c r="S930" s="198"/>
      <c r="T930" s="198"/>
      <c r="U930" s="198"/>
      <c r="V930" s="198"/>
      <c r="W930" s="202">
        <f t="shared" si="53"/>
        <v>0</v>
      </c>
      <c r="X930" s="14"/>
      <c r="Y930" s="14"/>
      <c r="Z930" s="108"/>
      <c r="AA930" s="114"/>
      <c r="AB930" s="129"/>
      <c r="AC930" s="128"/>
      <c r="AD930" s="142" t="str">
        <f t="shared" si="54"/>
        <v/>
      </c>
      <c r="AE930" s="142" t="str">
        <f>IF($E930&lt;&gt;"",IF($AD930=1,VLOOKUP($E930,得点換算表!$C$5:$D$14,2),VLOOKUP($E930,得点換算表!$E$5:$F$14,2)),"")</f>
        <v/>
      </c>
      <c r="AF930" s="142" t="str">
        <f>IF($F930&lt;&gt;"",IF($AD930=1,VLOOKUP($F930,得点換算表!$C$15:$D$24,2),VLOOKUP($F930,得点換算表!$E$15:$F$24,2)),"")</f>
        <v/>
      </c>
      <c r="AG930" s="142" t="str">
        <f>IF($G930&lt;&gt;"",IF($AD930=1,VLOOKUP($G930,得点換算表!$C$25:$D$34,2),VLOOKUP($G930,得点換算表!$E$25:$F$34,2)),"")</f>
        <v/>
      </c>
      <c r="AH930" s="142" t="str">
        <f>IF($H930&lt;&gt;"",IF($AD930=1,VLOOKUP($H930,得点換算表!$C$35:$D$44,2),VLOOKUP($H930,得点換算表!$E$35:$F$44,2)),"")</f>
        <v/>
      </c>
      <c r="AI930" s="142" t="str">
        <f>IF($I930&lt;&gt;"",IF($AD930=1,VLOOKUP($I930,得点換算表!$C$45:$D$55,2),VLOOKUP($I930,得点換算表!$E$45:$F$55,2)),"")</f>
        <v/>
      </c>
      <c r="AJ930" s="142" t="str">
        <f>IF($J930&lt;&gt;"",IF($AD930=1,VLOOKUP($J930,得点換算表!$C$56:$D$65,2),VLOOKUP($J930,得点換算表!$E$56:$F$65,2)),"")</f>
        <v/>
      </c>
      <c r="AK930" s="142" t="str">
        <f>IF($K930&lt;&gt;"",IF($AD930=1,VLOOKUP($K930,得点換算表!$C$66:$D$76,2),VLOOKUP($K930,得点換算表!$E$66:$F$76,2)),"")</f>
        <v/>
      </c>
      <c r="AL930" s="142" t="str">
        <f>IF($L930&lt;&gt;"",IF($AD930=1,VLOOKUP($L930,得点換算表!$C$77:$D$86,2),VLOOKUP($L930,得点換算表!$E$77:$F$86,2)),"")</f>
        <v/>
      </c>
      <c r="AM930" s="142" t="str">
        <f>IF($M930&lt;&gt;"",IF($AD930=1,VLOOKUP($M930,得点換算表!$C$87:$D$96,2),VLOOKUP($M930,得点換算表!$E$87:$F$96,2)),"")</f>
        <v/>
      </c>
      <c r="AN930" s="142" t="str">
        <f t="shared" si="52"/>
        <v/>
      </c>
      <c r="AO930" s="143" t="str">
        <f>IF(AND($AN930&lt;&gt;"",$AN930&gt;=8),VLOOKUP($AN930,得点換算表!$I$5:$J$9,2),"")</f>
        <v/>
      </c>
      <c r="AP930" s="105"/>
    </row>
    <row r="931" spans="1:42" x14ac:dyDescent="0.15">
      <c r="A931" s="11"/>
      <c r="B931" s="12"/>
      <c r="C931" s="13"/>
      <c r="D931" s="13"/>
      <c r="E931" s="14"/>
      <c r="F931" s="14"/>
      <c r="G931" s="14"/>
      <c r="H931" s="14"/>
      <c r="I931" s="15"/>
      <c r="J931" s="14"/>
      <c r="K931" s="13"/>
      <c r="L931" s="14"/>
      <c r="M931" s="14"/>
      <c r="N931" s="14"/>
      <c r="O931" s="14"/>
      <c r="P931" s="198"/>
      <c r="Q931" s="198"/>
      <c r="R931" s="198"/>
      <c r="S931" s="198"/>
      <c r="T931" s="198"/>
      <c r="U931" s="198"/>
      <c r="V931" s="198"/>
      <c r="W931" s="202">
        <f t="shared" si="53"/>
        <v>0</v>
      </c>
      <c r="X931" s="14"/>
      <c r="Y931" s="14"/>
      <c r="Z931" s="108"/>
      <c r="AA931" s="114"/>
      <c r="AB931" s="129"/>
      <c r="AC931" s="128"/>
      <c r="AD931" s="142" t="str">
        <f t="shared" si="54"/>
        <v/>
      </c>
      <c r="AE931" s="142" t="str">
        <f>IF($E931&lt;&gt;"",IF($AD931=1,VLOOKUP($E931,得点換算表!$C$5:$D$14,2),VLOOKUP($E931,得点換算表!$E$5:$F$14,2)),"")</f>
        <v/>
      </c>
      <c r="AF931" s="142" t="str">
        <f>IF($F931&lt;&gt;"",IF($AD931=1,VLOOKUP($F931,得点換算表!$C$15:$D$24,2),VLOOKUP($F931,得点換算表!$E$15:$F$24,2)),"")</f>
        <v/>
      </c>
      <c r="AG931" s="142" t="str">
        <f>IF($G931&lt;&gt;"",IF($AD931=1,VLOOKUP($G931,得点換算表!$C$25:$D$34,2),VLOOKUP($G931,得点換算表!$E$25:$F$34,2)),"")</f>
        <v/>
      </c>
      <c r="AH931" s="142" t="str">
        <f>IF($H931&lt;&gt;"",IF($AD931=1,VLOOKUP($H931,得点換算表!$C$35:$D$44,2),VLOOKUP($H931,得点換算表!$E$35:$F$44,2)),"")</f>
        <v/>
      </c>
      <c r="AI931" s="142" t="str">
        <f>IF($I931&lt;&gt;"",IF($AD931=1,VLOOKUP($I931,得点換算表!$C$45:$D$55,2),VLOOKUP($I931,得点換算表!$E$45:$F$55,2)),"")</f>
        <v/>
      </c>
      <c r="AJ931" s="142" t="str">
        <f>IF($J931&lt;&gt;"",IF($AD931=1,VLOOKUP($J931,得点換算表!$C$56:$D$65,2),VLOOKUP($J931,得点換算表!$E$56:$F$65,2)),"")</f>
        <v/>
      </c>
      <c r="AK931" s="142" t="str">
        <f>IF($K931&lt;&gt;"",IF($AD931=1,VLOOKUP($K931,得点換算表!$C$66:$D$76,2),VLOOKUP($K931,得点換算表!$E$66:$F$76,2)),"")</f>
        <v/>
      </c>
      <c r="AL931" s="142" t="str">
        <f>IF($L931&lt;&gt;"",IF($AD931=1,VLOOKUP($L931,得点換算表!$C$77:$D$86,2),VLOOKUP($L931,得点換算表!$E$77:$F$86,2)),"")</f>
        <v/>
      </c>
      <c r="AM931" s="142" t="str">
        <f>IF($M931&lt;&gt;"",IF($AD931=1,VLOOKUP($M931,得点換算表!$C$87:$D$96,2),VLOOKUP($M931,得点換算表!$E$87:$F$96,2)),"")</f>
        <v/>
      </c>
      <c r="AN931" s="142" t="str">
        <f t="shared" si="52"/>
        <v/>
      </c>
      <c r="AO931" s="143" t="str">
        <f>IF(AND($AN931&lt;&gt;"",$AN931&gt;=8),VLOOKUP($AN931,得点換算表!$I$5:$J$9,2),"")</f>
        <v/>
      </c>
      <c r="AP931" s="105"/>
    </row>
    <row r="932" spans="1:42" x14ac:dyDescent="0.15">
      <c r="A932" s="11"/>
      <c r="B932" s="12"/>
      <c r="C932" s="13"/>
      <c r="D932" s="13"/>
      <c r="E932" s="14"/>
      <c r="F932" s="14"/>
      <c r="G932" s="14"/>
      <c r="H932" s="14"/>
      <c r="I932" s="15"/>
      <c r="J932" s="14"/>
      <c r="K932" s="13"/>
      <c r="L932" s="14"/>
      <c r="M932" s="14"/>
      <c r="N932" s="14"/>
      <c r="O932" s="14"/>
      <c r="P932" s="198"/>
      <c r="Q932" s="198"/>
      <c r="R932" s="198"/>
      <c r="S932" s="198"/>
      <c r="T932" s="198"/>
      <c r="U932" s="198"/>
      <c r="V932" s="198"/>
      <c r="W932" s="202">
        <f t="shared" si="53"/>
        <v>0</v>
      </c>
      <c r="X932" s="14"/>
      <c r="Y932" s="14"/>
      <c r="Z932" s="108"/>
      <c r="AA932" s="114"/>
      <c r="AB932" s="129"/>
      <c r="AC932" s="128"/>
      <c r="AD932" s="142" t="str">
        <f t="shared" si="54"/>
        <v/>
      </c>
      <c r="AE932" s="142" t="str">
        <f>IF($E932&lt;&gt;"",IF($AD932=1,VLOOKUP($E932,得点換算表!$C$5:$D$14,2),VLOOKUP($E932,得点換算表!$E$5:$F$14,2)),"")</f>
        <v/>
      </c>
      <c r="AF932" s="142" t="str">
        <f>IF($F932&lt;&gt;"",IF($AD932=1,VLOOKUP($F932,得点換算表!$C$15:$D$24,2),VLOOKUP($F932,得点換算表!$E$15:$F$24,2)),"")</f>
        <v/>
      </c>
      <c r="AG932" s="142" t="str">
        <f>IF($G932&lt;&gt;"",IF($AD932=1,VLOOKUP($G932,得点換算表!$C$25:$D$34,2),VLOOKUP($G932,得点換算表!$E$25:$F$34,2)),"")</f>
        <v/>
      </c>
      <c r="AH932" s="142" t="str">
        <f>IF($H932&lt;&gt;"",IF($AD932=1,VLOOKUP($H932,得点換算表!$C$35:$D$44,2),VLOOKUP($H932,得点換算表!$E$35:$F$44,2)),"")</f>
        <v/>
      </c>
      <c r="AI932" s="142" t="str">
        <f>IF($I932&lt;&gt;"",IF($AD932=1,VLOOKUP($I932,得点換算表!$C$45:$D$55,2),VLOOKUP($I932,得点換算表!$E$45:$F$55,2)),"")</f>
        <v/>
      </c>
      <c r="AJ932" s="142" t="str">
        <f>IF($J932&lt;&gt;"",IF($AD932=1,VLOOKUP($J932,得点換算表!$C$56:$D$65,2),VLOOKUP($J932,得点換算表!$E$56:$F$65,2)),"")</f>
        <v/>
      </c>
      <c r="AK932" s="142" t="str">
        <f>IF($K932&lt;&gt;"",IF($AD932=1,VLOOKUP($K932,得点換算表!$C$66:$D$76,2),VLOOKUP($K932,得点換算表!$E$66:$F$76,2)),"")</f>
        <v/>
      </c>
      <c r="AL932" s="142" t="str">
        <f>IF($L932&lt;&gt;"",IF($AD932=1,VLOOKUP($L932,得点換算表!$C$77:$D$86,2),VLOOKUP($L932,得点換算表!$E$77:$F$86,2)),"")</f>
        <v/>
      </c>
      <c r="AM932" s="142" t="str">
        <f>IF($M932&lt;&gt;"",IF($AD932=1,VLOOKUP($M932,得点換算表!$C$87:$D$96,2),VLOOKUP($M932,得点換算表!$E$87:$F$96,2)),"")</f>
        <v/>
      </c>
      <c r="AN932" s="142" t="str">
        <f t="shared" si="52"/>
        <v/>
      </c>
      <c r="AO932" s="143" t="str">
        <f>IF(AND($AN932&lt;&gt;"",$AN932&gt;=8),VLOOKUP($AN932,得点換算表!$I$5:$J$9,2),"")</f>
        <v/>
      </c>
      <c r="AP932" s="105"/>
    </row>
    <row r="933" spans="1:42" x14ac:dyDescent="0.15">
      <c r="A933" s="11"/>
      <c r="B933" s="12"/>
      <c r="C933" s="13"/>
      <c r="D933" s="13"/>
      <c r="E933" s="14"/>
      <c r="F933" s="14"/>
      <c r="G933" s="14"/>
      <c r="H933" s="14"/>
      <c r="I933" s="15"/>
      <c r="J933" s="14"/>
      <c r="K933" s="13"/>
      <c r="L933" s="14"/>
      <c r="M933" s="14"/>
      <c r="N933" s="14"/>
      <c r="O933" s="14"/>
      <c r="P933" s="198"/>
      <c r="Q933" s="198"/>
      <c r="R933" s="198"/>
      <c r="S933" s="198"/>
      <c r="T933" s="198"/>
      <c r="U933" s="198"/>
      <c r="V933" s="198"/>
      <c r="W933" s="202">
        <f t="shared" si="53"/>
        <v>0</v>
      </c>
      <c r="X933" s="14"/>
      <c r="Y933" s="14"/>
      <c r="Z933" s="108"/>
      <c r="AA933" s="114"/>
      <c r="AB933" s="129"/>
      <c r="AC933" s="128"/>
      <c r="AD933" s="142" t="str">
        <f t="shared" si="54"/>
        <v/>
      </c>
      <c r="AE933" s="142" t="str">
        <f>IF($E933&lt;&gt;"",IF($AD933=1,VLOOKUP($E933,得点換算表!$C$5:$D$14,2),VLOOKUP($E933,得点換算表!$E$5:$F$14,2)),"")</f>
        <v/>
      </c>
      <c r="AF933" s="142" t="str">
        <f>IF($F933&lt;&gt;"",IF($AD933=1,VLOOKUP($F933,得点換算表!$C$15:$D$24,2),VLOOKUP($F933,得点換算表!$E$15:$F$24,2)),"")</f>
        <v/>
      </c>
      <c r="AG933" s="142" t="str">
        <f>IF($G933&lt;&gt;"",IF($AD933=1,VLOOKUP($G933,得点換算表!$C$25:$D$34,2),VLOOKUP($G933,得点換算表!$E$25:$F$34,2)),"")</f>
        <v/>
      </c>
      <c r="AH933" s="142" t="str">
        <f>IF($H933&lt;&gt;"",IF($AD933=1,VLOOKUP($H933,得点換算表!$C$35:$D$44,2),VLOOKUP($H933,得点換算表!$E$35:$F$44,2)),"")</f>
        <v/>
      </c>
      <c r="AI933" s="142" t="str">
        <f>IF($I933&lt;&gt;"",IF($AD933=1,VLOOKUP($I933,得点換算表!$C$45:$D$55,2),VLOOKUP($I933,得点換算表!$E$45:$F$55,2)),"")</f>
        <v/>
      </c>
      <c r="AJ933" s="142" t="str">
        <f>IF($J933&lt;&gt;"",IF($AD933=1,VLOOKUP($J933,得点換算表!$C$56:$D$65,2),VLOOKUP($J933,得点換算表!$E$56:$F$65,2)),"")</f>
        <v/>
      </c>
      <c r="AK933" s="142" t="str">
        <f>IF($K933&lt;&gt;"",IF($AD933=1,VLOOKUP($K933,得点換算表!$C$66:$D$76,2),VLOOKUP($K933,得点換算表!$E$66:$F$76,2)),"")</f>
        <v/>
      </c>
      <c r="AL933" s="142" t="str">
        <f>IF($L933&lt;&gt;"",IF($AD933=1,VLOOKUP($L933,得点換算表!$C$77:$D$86,2),VLOOKUP($L933,得点換算表!$E$77:$F$86,2)),"")</f>
        <v/>
      </c>
      <c r="AM933" s="142" t="str">
        <f>IF($M933&lt;&gt;"",IF($AD933=1,VLOOKUP($M933,得点換算表!$C$87:$D$96,2),VLOOKUP($M933,得点換算表!$E$87:$F$96,2)),"")</f>
        <v/>
      </c>
      <c r="AN933" s="142" t="str">
        <f t="shared" si="52"/>
        <v/>
      </c>
      <c r="AO933" s="143" t="str">
        <f>IF(AND($AN933&lt;&gt;"",$AN933&gt;=8),VLOOKUP($AN933,得点換算表!$I$5:$J$9,2),"")</f>
        <v/>
      </c>
      <c r="AP933" s="105"/>
    </row>
    <row r="934" spans="1:42" x14ac:dyDescent="0.15">
      <c r="A934" s="11"/>
      <c r="B934" s="12"/>
      <c r="C934" s="13"/>
      <c r="D934" s="13"/>
      <c r="E934" s="14"/>
      <c r="F934" s="14"/>
      <c r="G934" s="14"/>
      <c r="H934" s="14"/>
      <c r="I934" s="15"/>
      <c r="J934" s="14"/>
      <c r="K934" s="13"/>
      <c r="L934" s="14"/>
      <c r="M934" s="14"/>
      <c r="N934" s="14"/>
      <c r="O934" s="14"/>
      <c r="P934" s="198"/>
      <c r="Q934" s="198"/>
      <c r="R934" s="198"/>
      <c r="S934" s="198"/>
      <c r="T934" s="198"/>
      <c r="U934" s="198"/>
      <c r="V934" s="198"/>
      <c r="W934" s="202">
        <f t="shared" si="53"/>
        <v>0</v>
      </c>
      <c r="X934" s="14"/>
      <c r="Y934" s="14"/>
      <c r="Z934" s="108"/>
      <c r="AA934" s="114"/>
      <c r="AB934" s="129"/>
      <c r="AC934" s="128"/>
      <c r="AD934" s="142" t="str">
        <f t="shared" si="54"/>
        <v/>
      </c>
      <c r="AE934" s="142" t="str">
        <f>IF($E934&lt;&gt;"",IF($AD934=1,VLOOKUP($E934,得点換算表!$C$5:$D$14,2),VLOOKUP($E934,得点換算表!$E$5:$F$14,2)),"")</f>
        <v/>
      </c>
      <c r="AF934" s="142" t="str">
        <f>IF($F934&lt;&gt;"",IF($AD934=1,VLOOKUP($F934,得点換算表!$C$15:$D$24,2),VLOOKUP($F934,得点換算表!$E$15:$F$24,2)),"")</f>
        <v/>
      </c>
      <c r="AG934" s="142" t="str">
        <f>IF($G934&lt;&gt;"",IF($AD934=1,VLOOKUP($G934,得点換算表!$C$25:$D$34,2),VLOOKUP($G934,得点換算表!$E$25:$F$34,2)),"")</f>
        <v/>
      </c>
      <c r="AH934" s="142" t="str">
        <f>IF($H934&lt;&gt;"",IF($AD934=1,VLOOKUP($H934,得点換算表!$C$35:$D$44,2),VLOOKUP($H934,得点換算表!$E$35:$F$44,2)),"")</f>
        <v/>
      </c>
      <c r="AI934" s="142" t="str">
        <f>IF($I934&lt;&gt;"",IF($AD934=1,VLOOKUP($I934,得点換算表!$C$45:$D$55,2),VLOOKUP($I934,得点換算表!$E$45:$F$55,2)),"")</f>
        <v/>
      </c>
      <c r="AJ934" s="142" t="str">
        <f>IF($J934&lt;&gt;"",IF($AD934=1,VLOOKUP($J934,得点換算表!$C$56:$D$65,2),VLOOKUP($J934,得点換算表!$E$56:$F$65,2)),"")</f>
        <v/>
      </c>
      <c r="AK934" s="142" t="str">
        <f>IF($K934&lt;&gt;"",IF($AD934=1,VLOOKUP($K934,得点換算表!$C$66:$D$76,2),VLOOKUP($K934,得点換算表!$E$66:$F$76,2)),"")</f>
        <v/>
      </c>
      <c r="AL934" s="142" t="str">
        <f>IF($L934&lt;&gt;"",IF($AD934=1,VLOOKUP($L934,得点換算表!$C$77:$D$86,2),VLOOKUP($L934,得点換算表!$E$77:$F$86,2)),"")</f>
        <v/>
      </c>
      <c r="AM934" s="142" t="str">
        <f>IF($M934&lt;&gt;"",IF($AD934=1,VLOOKUP($M934,得点換算表!$C$87:$D$96,2),VLOOKUP($M934,得点換算表!$E$87:$F$96,2)),"")</f>
        <v/>
      </c>
      <c r="AN934" s="142" t="str">
        <f t="shared" si="52"/>
        <v/>
      </c>
      <c r="AO934" s="143" t="str">
        <f>IF(AND($AN934&lt;&gt;"",$AN934&gt;=8),VLOOKUP($AN934,得点換算表!$I$5:$J$9,2),"")</f>
        <v/>
      </c>
      <c r="AP934" s="105"/>
    </row>
    <row r="935" spans="1:42" x14ac:dyDescent="0.15">
      <c r="A935" s="11"/>
      <c r="B935" s="12"/>
      <c r="C935" s="13"/>
      <c r="D935" s="13"/>
      <c r="E935" s="14"/>
      <c r="F935" s="14"/>
      <c r="G935" s="14"/>
      <c r="H935" s="14"/>
      <c r="I935" s="15"/>
      <c r="J935" s="14"/>
      <c r="K935" s="13"/>
      <c r="L935" s="14"/>
      <c r="M935" s="14"/>
      <c r="N935" s="14"/>
      <c r="O935" s="14"/>
      <c r="P935" s="198"/>
      <c r="Q935" s="198"/>
      <c r="R935" s="198"/>
      <c r="S935" s="198"/>
      <c r="T935" s="198"/>
      <c r="U935" s="198"/>
      <c r="V935" s="198"/>
      <c r="W935" s="202">
        <f t="shared" si="53"/>
        <v>0</v>
      </c>
      <c r="X935" s="14"/>
      <c r="Y935" s="14"/>
      <c r="Z935" s="108"/>
      <c r="AA935" s="114"/>
      <c r="AB935" s="129"/>
      <c r="AC935" s="128"/>
      <c r="AD935" s="142" t="str">
        <f t="shared" si="54"/>
        <v/>
      </c>
      <c r="AE935" s="142" t="str">
        <f>IF($E935&lt;&gt;"",IF($AD935=1,VLOOKUP($E935,得点換算表!$C$5:$D$14,2),VLOOKUP($E935,得点換算表!$E$5:$F$14,2)),"")</f>
        <v/>
      </c>
      <c r="AF935" s="142" t="str">
        <f>IF($F935&lt;&gt;"",IF($AD935=1,VLOOKUP($F935,得点換算表!$C$15:$D$24,2),VLOOKUP($F935,得点換算表!$E$15:$F$24,2)),"")</f>
        <v/>
      </c>
      <c r="AG935" s="142" t="str">
        <f>IF($G935&lt;&gt;"",IF($AD935=1,VLOOKUP($G935,得点換算表!$C$25:$D$34,2),VLOOKUP($G935,得点換算表!$E$25:$F$34,2)),"")</f>
        <v/>
      </c>
      <c r="AH935" s="142" t="str">
        <f>IF($H935&lt;&gt;"",IF($AD935=1,VLOOKUP($H935,得点換算表!$C$35:$D$44,2),VLOOKUP($H935,得点換算表!$E$35:$F$44,2)),"")</f>
        <v/>
      </c>
      <c r="AI935" s="142" t="str">
        <f>IF($I935&lt;&gt;"",IF($AD935=1,VLOOKUP($I935,得点換算表!$C$45:$D$55,2),VLOOKUP($I935,得点換算表!$E$45:$F$55,2)),"")</f>
        <v/>
      </c>
      <c r="AJ935" s="142" t="str">
        <f>IF($J935&lt;&gt;"",IF($AD935=1,VLOOKUP($J935,得点換算表!$C$56:$D$65,2),VLOOKUP($J935,得点換算表!$E$56:$F$65,2)),"")</f>
        <v/>
      </c>
      <c r="AK935" s="142" t="str">
        <f>IF($K935&lt;&gt;"",IF($AD935=1,VLOOKUP($K935,得点換算表!$C$66:$D$76,2),VLOOKUP($K935,得点換算表!$E$66:$F$76,2)),"")</f>
        <v/>
      </c>
      <c r="AL935" s="142" t="str">
        <f>IF($L935&lt;&gt;"",IF($AD935=1,VLOOKUP($L935,得点換算表!$C$77:$D$86,2),VLOOKUP($L935,得点換算表!$E$77:$F$86,2)),"")</f>
        <v/>
      </c>
      <c r="AM935" s="142" t="str">
        <f>IF($M935&lt;&gt;"",IF($AD935=1,VLOOKUP($M935,得点換算表!$C$87:$D$96,2),VLOOKUP($M935,得点換算表!$E$87:$F$96,2)),"")</f>
        <v/>
      </c>
      <c r="AN935" s="142" t="str">
        <f t="shared" si="52"/>
        <v/>
      </c>
      <c r="AO935" s="143" t="str">
        <f>IF(AND($AN935&lt;&gt;"",$AN935&gt;=8),VLOOKUP($AN935,得点換算表!$I$5:$J$9,2),"")</f>
        <v/>
      </c>
      <c r="AP935" s="105"/>
    </row>
    <row r="936" spans="1:42" x14ac:dyDescent="0.15">
      <c r="A936" s="11"/>
      <c r="B936" s="12"/>
      <c r="C936" s="13"/>
      <c r="D936" s="13"/>
      <c r="E936" s="14"/>
      <c r="F936" s="14"/>
      <c r="G936" s="14"/>
      <c r="H936" s="14"/>
      <c r="I936" s="15"/>
      <c r="J936" s="14"/>
      <c r="K936" s="13"/>
      <c r="L936" s="14"/>
      <c r="M936" s="14"/>
      <c r="N936" s="14"/>
      <c r="O936" s="14"/>
      <c r="P936" s="198"/>
      <c r="Q936" s="198"/>
      <c r="R936" s="198"/>
      <c r="S936" s="198"/>
      <c r="T936" s="198"/>
      <c r="U936" s="198"/>
      <c r="V936" s="198"/>
      <c r="W936" s="202">
        <f t="shared" si="53"/>
        <v>0</v>
      </c>
      <c r="X936" s="14"/>
      <c r="Y936" s="14"/>
      <c r="Z936" s="108"/>
      <c r="AA936" s="114"/>
      <c r="AB936" s="129"/>
      <c r="AC936" s="128"/>
      <c r="AD936" s="142" t="str">
        <f t="shared" si="54"/>
        <v/>
      </c>
      <c r="AE936" s="142" t="str">
        <f>IF($E936&lt;&gt;"",IF($AD936=1,VLOOKUP($E936,得点換算表!$C$5:$D$14,2),VLOOKUP($E936,得点換算表!$E$5:$F$14,2)),"")</f>
        <v/>
      </c>
      <c r="AF936" s="142" t="str">
        <f>IF($F936&lt;&gt;"",IF($AD936=1,VLOOKUP($F936,得点換算表!$C$15:$D$24,2),VLOOKUP($F936,得点換算表!$E$15:$F$24,2)),"")</f>
        <v/>
      </c>
      <c r="AG936" s="142" t="str">
        <f>IF($G936&lt;&gt;"",IF($AD936=1,VLOOKUP($G936,得点換算表!$C$25:$D$34,2),VLOOKUP($G936,得点換算表!$E$25:$F$34,2)),"")</f>
        <v/>
      </c>
      <c r="AH936" s="142" t="str">
        <f>IF($H936&lt;&gt;"",IF($AD936=1,VLOOKUP($H936,得点換算表!$C$35:$D$44,2),VLOOKUP($H936,得点換算表!$E$35:$F$44,2)),"")</f>
        <v/>
      </c>
      <c r="AI936" s="142" t="str">
        <f>IF($I936&lt;&gt;"",IF($AD936=1,VLOOKUP($I936,得点換算表!$C$45:$D$55,2),VLOOKUP($I936,得点換算表!$E$45:$F$55,2)),"")</f>
        <v/>
      </c>
      <c r="AJ936" s="142" t="str">
        <f>IF($J936&lt;&gt;"",IF($AD936=1,VLOOKUP($J936,得点換算表!$C$56:$D$65,2),VLOOKUP($J936,得点換算表!$E$56:$F$65,2)),"")</f>
        <v/>
      </c>
      <c r="AK936" s="142" t="str">
        <f>IF($K936&lt;&gt;"",IF($AD936=1,VLOOKUP($K936,得点換算表!$C$66:$D$76,2),VLOOKUP($K936,得点換算表!$E$66:$F$76,2)),"")</f>
        <v/>
      </c>
      <c r="AL936" s="142" t="str">
        <f>IF($L936&lt;&gt;"",IF($AD936=1,VLOOKUP($L936,得点換算表!$C$77:$D$86,2),VLOOKUP($L936,得点換算表!$E$77:$F$86,2)),"")</f>
        <v/>
      </c>
      <c r="AM936" s="142" t="str">
        <f>IF($M936&lt;&gt;"",IF($AD936=1,VLOOKUP($M936,得点換算表!$C$87:$D$96,2),VLOOKUP($M936,得点換算表!$E$87:$F$96,2)),"")</f>
        <v/>
      </c>
      <c r="AN936" s="142" t="str">
        <f t="shared" si="52"/>
        <v/>
      </c>
      <c r="AO936" s="143" t="str">
        <f>IF(AND($AN936&lt;&gt;"",$AN936&gt;=8),VLOOKUP($AN936,得点換算表!$I$5:$J$9,2),"")</f>
        <v/>
      </c>
      <c r="AP936" s="105"/>
    </row>
    <row r="937" spans="1:42" x14ac:dyDescent="0.15">
      <c r="A937" s="11"/>
      <c r="B937" s="12"/>
      <c r="C937" s="13"/>
      <c r="D937" s="13"/>
      <c r="E937" s="14"/>
      <c r="F937" s="14"/>
      <c r="G937" s="14"/>
      <c r="H937" s="14"/>
      <c r="I937" s="15"/>
      <c r="J937" s="14"/>
      <c r="K937" s="13"/>
      <c r="L937" s="14"/>
      <c r="M937" s="14"/>
      <c r="N937" s="14"/>
      <c r="O937" s="14"/>
      <c r="P937" s="198"/>
      <c r="Q937" s="198"/>
      <c r="R937" s="198"/>
      <c r="S937" s="198"/>
      <c r="T937" s="198"/>
      <c r="U937" s="198"/>
      <c r="V937" s="198"/>
      <c r="W937" s="202">
        <f t="shared" si="53"/>
        <v>0</v>
      </c>
      <c r="X937" s="14"/>
      <c r="Y937" s="14"/>
      <c r="Z937" s="108"/>
      <c r="AA937" s="114"/>
      <c r="AB937" s="129"/>
      <c r="AC937" s="128"/>
      <c r="AD937" s="142" t="str">
        <f t="shared" si="54"/>
        <v/>
      </c>
      <c r="AE937" s="142" t="str">
        <f>IF($E937&lt;&gt;"",IF($AD937=1,VLOOKUP($E937,得点換算表!$C$5:$D$14,2),VLOOKUP($E937,得点換算表!$E$5:$F$14,2)),"")</f>
        <v/>
      </c>
      <c r="AF937" s="142" t="str">
        <f>IF($F937&lt;&gt;"",IF($AD937=1,VLOOKUP($F937,得点換算表!$C$15:$D$24,2),VLOOKUP($F937,得点換算表!$E$15:$F$24,2)),"")</f>
        <v/>
      </c>
      <c r="AG937" s="142" t="str">
        <f>IF($G937&lt;&gt;"",IF($AD937=1,VLOOKUP($G937,得点換算表!$C$25:$D$34,2),VLOOKUP($G937,得点換算表!$E$25:$F$34,2)),"")</f>
        <v/>
      </c>
      <c r="AH937" s="142" t="str">
        <f>IF($H937&lt;&gt;"",IF($AD937=1,VLOOKUP($H937,得点換算表!$C$35:$D$44,2),VLOOKUP($H937,得点換算表!$E$35:$F$44,2)),"")</f>
        <v/>
      </c>
      <c r="AI937" s="142" t="str">
        <f>IF($I937&lt;&gt;"",IF($AD937=1,VLOOKUP($I937,得点換算表!$C$45:$D$55,2),VLOOKUP($I937,得点換算表!$E$45:$F$55,2)),"")</f>
        <v/>
      </c>
      <c r="AJ937" s="142" t="str">
        <f>IF($J937&lt;&gt;"",IF($AD937=1,VLOOKUP($J937,得点換算表!$C$56:$D$65,2),VLOOKUP($J937,得点換算表!$E$56:$F$65,2)),"")</f>
        <v/>
      </c>
      <c r="AK937" s="142" t="str">
        <f>IF($K937&lt;&gt;"",IF($AD937=1,VLOOKUP($K937,得点換算表!$C$66:$D$76,2),VLOOKUP($K937,得点換算表!$E$66:$F$76,2)),"")</f>
        <v/>
      </c>
      <c r="AL937" s="142" t="str">
        <f>IF($L937&lt;&gt;"",IF($AD937=1,VLOOKUP($L937,得点換算表!$C$77:$D$86,2),VLOOKUP($L937,得点換算表!$E$77:$F$86,2)),"")</f>
        <v/>
      </c>
      <c r="AM937" s="142" t="str">
        <f>IF($M937&lt;&gt;"",IF($AD937=1,VLOOKUP($M937,得点換算表!$C$87:$D$96,2),VLOOKUP($M937,得点換算表!$E$87:$F$96,2)),"")</f>
        <v/>
      </c>
      <c r="AN937" s="142" t="str">
        <f t="shared" si="52"/>
        <v/>
      </c>
      <c r="AO937" s="143" t="str">
        <f>IF(AND($AN937&lt;&gt;"",$AN937&gt;=8),VLOOKUP($AN937,得点換算表!$I$5:$J$9,2),"")</f>
        <v/>
      </c>
      <c r="AP937" s="105"/>
    </row>
    <row r="938" spans="1:42" x14ac:dyDescent="0.15">
      <c r="A938" s="11"/>
      <c r="B938" s="12"/>
      <c r="C938" s="13"/>
      <c r="D938" s="13"/>
      <c r="E938" s="14"/>
      <c r="F938" s="14"/>
      <c r="G938" s="14"/>
      <c r="H938" s="14"/>
      <c r="I938" s="15"/>
      <c r="J938" s="14"/>
      <c r="K938" s="13"/>
      <c r="L938" s="14"/>
      <c r="M938" s="14"/>
      <c r="N938" s="14"/>
      <c r="O938" s="14"/>
      <c r="P938" s="198"/>
      <c r="Q938" s="198"/>
      <c r="R938" s="198"/>
      <c r="S938" s="198"/>
      <c r="T938" s="198"/>
      <c r="U938" s="198"/>
      <c r="V938" s="198"/>
      <c r="W938" s="202">
        <f t="shared" si="53"/>
        <v>0</v>
      </c>
      <c r="X938" s="14"/>
      <c r="Y938" s="14"/>
      <c r="Z938" s="108"/>
      <c r="AA938" s="114"/>
      <c r="AB938" s="129"/>
      <c r="AC938" s="128"/>
      <c r="AD938" s="142" t="str">
        <f t="shared" si="54"/>
        <v/>
      </c>
      <c r="AE938" s="142" t="str">
        <f>IF($E938&lt;&gt;"",IF($AD938=1,VLOOKUP($E938,得点換算表!$C$5:$D$14,2),VLOOKUP($E938,得点換算表!$E$5:$F$14,2)),"")</f>
        <v/>
      </c>
      <c r="AF938" s="142" t="str">
        <f>IF($F938&lt;&gt;"",IF($AD938=1,VLOOKUP($F938,得点換算表!$C$15:$D$24,2),VLOOKUP($F938,得点換算表!$E$15:$F$24,2)),"")</f>
        <v/>
      </c>
      <c r="AG938" s="142" t="str">
        <f>IF($G938&lt;&gt;"",IF($AD938=1,VLOOKUP($G938,得点換算表!$C$25:$D$34,2),VLOOKUP($G938,得点換算表!$E$25:$F$34,2)),"")</f>
        <v/>
      </c>
      <c r="AH938" s="142" t="str">
        <f>IF($H938&lt;&gt;"",IF($AD938=1,VLOOKUP($H938,得点換算表!$C$35:$D$44,2),VLOOKUP($H938,得点換算表!$E$35:$F$44,2)),"")</f>
        <v/>
      </c>
      <c r="AI938" s="142" t="str">
        <f>IF($I938&lt;&gt;"",IF($AD938=1,VLOOKUP($I938,得点換算表!$C$45:$D$55,2),VLOOKUP($I938,得点換算表!$E$45:$F$55,2)),"")</f>
        <v/>
      </c>
      <c r="AJ938" s="142" t="str">
        <f>IF($J938&lt;&gt;"",IF($AD938=1,VLOOKUP($J938,得点換算表!$C$56:$D$65,2),VLOOKUP($J938,得点換算表!$E$56:$F$65,2)),"")</f>
        <v/>
      </c>
      <c r="AK938" s="142" t="str">
        <f>IF($K938&lt;&gt;"",IF($AD938=1,VLOOKUP($K938,得点換算表!$C$66:$D$76,2),VLOOKUP($K938,得点換算表!$E$66:$F$76,2)),"")</f>
        <v/>
      </c>
      <c r="AL938" s="142" t="str">
        <f>IF($L938&lt;&gt;"",IF($AD938=1,VLOOKUP($L938,得点換算表!$C$77:$D$86,2),VLOOKUP($L938,得点換算表!$E$77:$F$86,2)),"")</f>
        <v/>
      </c>
      <c r="AM938" s="142" t="str">
        <f>IF($M938&lt;&gt;"",IF($AD938=1,VLOOKUP($M938,得点換算表!$C$87:$D$96,2),VLOOKUP($M938,得点換算表!$E$87:$F$96,2)),"")</f>
        <v/>
      </c>
      <c r="AN938" s="142" t="str">
        <f t="shared" si="52"/>
        <v/>
      </c>
      <c r="AO938" s="143" t="str">
        <f>IF(AND($AN938&lt;&gt;"",$AN938&gt;=8),VLOOKUP($AN938,得点換算表!$I$5:$J$9,2),"")</f>
        <v/>
      </c>
      <c r="AP938" s="105"/>
    </row>
    <row r="939" spans="1:42" x14ac:dyDescent="0.15">
      <c r="A939" s="11"/>
      <c r="B939" s="12"/>
      <c r="C939" s="13"/>
      <c r="D939" s="13"/>
      <c r="E939" s="14"/>
      <c r="F939" s="14"/>
      <c r="G939" s="14"/>
      <c r="H939" s="14"/>
      <c r="I939" s="15"/>
      <c r="J939" s="14"/>
      <c r="K939" s="13"/>
      <c r="L939" s="14"/>
      <c r="M939" s="14"/>
      <c r="N939" s="14"/>
      <c r="O939" s="14"/>
      <c r="P939" s="198"/>
      <c r="Q939" s="198"/>
      <c r="R939" s="198"/>
      <c r="S939" s="198"/>
      <c r="T939" s="198"/>
      <c r="U939" s="198"/>
      <c r="V939" s="198"/>
      <c r="W939" s="202">
        <f t="shared" si="53"/>
        <v>0</v>
      </c>
      <c r="X939" s="14"/>
      <c r="Y939" s="14"/>
      <c r="Z939" s="108"/>
      <c r="AA939" s="114"/>
      <c r="AB939" s="129"/>
      <c r="AC939" s="128"/>
      <c r="AD939" s="142" t="str">
        <f t="shared" si="54"/>
        <v/>
      </c>
      <c r="AE939" s="142" t="str">
        <f>IF($E939&lt;&gt;"",IF($AD939=1,VLOOKUP($E939,得点換算表!$C$5:$D$14,2),VLOOKUP($E939,得点換算表!$E$5:$F$14,2)),"")</f>
        <v/>
      </c>
      <c r="AF939" s="142" t="str">
        <f>IF($F939&lt;&gt;"",IF($AD939=1,VLOOKUP($F939,得点換算表!$C$15:$D$24,2),VLOOKUP($F939,得点換算表!$E$15:$F$24,2)),"")</f>
        <v/>
      </c>
      <c r="AG939" s="142" t="str">
        <f>IF($G939&lt;&gt;"",IF($AD939=1,VLOOKUP($G939,得点換算表!$C$25:$D$34,2),VLOOKUP($G939,得点換算表!$E$25:$F$34,2)),"")</f>
        <v/>
      </c>
      <c r="AH939" s="142" t="str">
        <f>IF($H939&lt;&gt;"",IF($AD939=1,VLOOKUP($H939,得点換算表!$C$35:$D$44,2),VLOOKUP($H939,得点換算表!$E$35:$F$44,2)),"")</f>
        <v/>
      </c>
      <c r="AI939" s="142" t="str">
        <f>IF($I939&lt;&gt;"",IF($AD939=1,VLOOKUP($I939,得点換算表!$C$45:$D$55,2),VLOOKUP($I939,得点換算表!$E$45:$F$55,2)),"")</f>
        <v/>
      </c>
      <c r="AJ939" s="142" t="str">
        <f>IF($J939&lt;&gt;"",IF($AD939=1,VLOOKUP($J939,得点換算表!$C$56:$D$65,2),VLOOKUP($J939,得点換算表!$E$56:$F$65,2)),"")</f>
        <v/>
      </c>
      <c r="AK939" s="142" t="str">
        <f>IF($K939&lt;&gt;"",IF($AD939=1,VLOOKUP($K939,得点換算表!$C$66:$D$76,2),VLOOKUP($K939,得点換算表!$E$66:$F$76,2)),"")</f>
        <v/>
      </c>
      <c r="AL939" s="142" t="str">
        <f>IF($L939&lt;&gt;"",IF($AD939=1,VLOOKUP($L939,得点換算表!$C$77:$D$86,2),VLOOKUP($L939,得点換算表!$E$77:$F$86,2)),"")</f>
        <v/>
      </c>
      <c r="AM939" s="142" t="str">
        <f>IF($M939&lt;&gt;"",IF($AD939=1,VLOOKUP($M939,得点換算表!$C$87:$D$96,2),VLOOKUP($M939,得点換算表!$E$87:$F$96,2)),"")</f>
        <v/>
      </c>
      <c r="AN939" s="142" t="str">
        <f t="shared" si="52"/>
        <v/>
      </c>
      <c r="AO939" s="143" t="str">
        <f>IF(AND($AN939&lt;&gt;"",$AN939&gt;=8),VLOOKUP($AN939,得点換算表!$I$5:$J$9,2),"")</f>
        <v/>
      </c>
      <c r="AP939" s="105"/>
    </row>
    <row r="940" spans="1:42" x14ac:dyDescent="0.15">
      <c r="A940" s="11"/>
      <c r="B940" s="12"/>
      <c r="C940" s="13"/>
      <c r="D940" s="13"/>
      <c r="E940" s="14"/>
      <c r="F940" s="14"/>
      <c r="G940" s="14"/>
      <c r="H940" s="14"/>
      <c r="I940" s="15"/>
      <c r="J940" s="14"/>
      <c r="K940" s="13"/>
      <c r="L940" s="14"/>
      <c r="M940" s="14"/>
      <c r="N940" s="14"/>
      <c r="O940" s="14"/>
      <c r="P940" s="198"/>
      <c r="Q940" s="198"/>
      <c r="R940" s="198"/>
      <c r="S940" s="198"/>
      <c r="T940" s="198"/>
      <c r="U940" s="198"/>
      <c r="V940" s="198"/>
      <c r="W940" s="202">
        <f t="shared" si="53"/>
        <v>0</v>
      </c>
      <c r="X940" s="14"/>
      <c r="Y940" s="14"/>
      <c r="Z940" s="108"/>
      <c r="AA940" s="114"/>
      <c r="AB940" s="129"/>
      <c r="AC940" s="128"/>
      <c r="AD940" s="142" t="str">
        <f t="shared" si="54"/>
        <v/>
      </c>
      <c r="AE940" s="142" t="str">
        <f>IF($E940&lt;&gt;"",IF($AD940=1,VLOOKUP($E940,得点換算表!$C$5:$D$14,2),VLOOKUP($E940,得点換算表!$E$5:$F$14,2)),"")</f>
        <v/>
      </c>
      <c r="AF940" s="142" t="str">
        <f>IF($F940&lt;&gt;"",IF($AD940=1,VLOOKUP($F940,得点換算表!$C$15:$D$24,2),VLOOKUP($F940,得点換算表!$E$15:$F$24,2)),"")</f>
        <v/>
      </c>
      <c r="AG940" s="142" t="str">
        <f>IF($G940&lt;&gt;"",IF($AD940=1,VLOOKUP($G940,得点換算表!$C$25:$D$34,2),VLOOKUP($G940,得点換算表!$E$25:$F$34,2)),"")</f>
        <v/>
      </c>
      <c r="AH940" s="142" t="str">
        <f>IF($H940&lt;&gt;"",IF($AD940=1,VLOOKUP($H940,得点換算表!$C$35:$D$44,2),VLOOKUP($H940,得点換算表!$E$35:$F$44,2)),"")</f>
        <v/>
      </c>
      <c r="AI940" s="142" t="str">
        <f>IF($I940&lt;&gt;"",IF($AD940=1,VLOOKUP($I940,得点換算表!$C$45:$D$55,2),VLOOKUP($I940,得点換算表!$E$45:$F$55,2)),"")</f>
        <v/>
      </c>
      <c r="AJ940" s="142" t="str">
        <f>IF($J940&lt;&gt;"",IF($AD940=1,VLOOKUP($J940,得点換算表!$C$56:$D$65,2),VLOOKUP($J940,得点換算表!$E$56:$F$65,2)),"")</f>
        <v/>
      </c>
      <c r="AK940" s="142" t="str">
        <f>IF($K940&lt;&gt;"",IF($AD940=1,VLOOKUP($K940,得点換算表!$C$66:$D$76,2),VLOOKUP($K940,得点換算表!$E$66:$F$76,2)),"")</f>
        <v/>
      </c>
      <c r="AL940" s="142" t="str">
        <f>IF($L940&lt;&gt;"",IF($AD940=1,VLOOKUP($L940,得点換算表!$C$77:$D$86,2),VLOOKUP($L940,得点換算表!$E$77:$F$86,2)),"")</f>
        <v/>
      </c>
      <c r="AM940" s="142" t="str">
        <f>IF($M940&lt;&gt;"",IF($AD940=1,VLOOKUP($M940,得点換算表!$C$87:$D$96,2),VLOOKUP($M940,得点換算表!$E$87:$F$96,2)),"")</f>
        <v/>
      </c>
      <c r="AN940" s="142" t="str">
        <f t="shared" si="52"/>
        <v/>
      </c>
      <c r="AO940" s="143" t="str">
        <f>IF(AND($AN940&lt;&gt;"",$AN940&gt;=8),VLOOKUP($AN940,得点換算表!$I$5:$J$9,2),"")</f>
        <v/>
      </c>
      <c r="AP940" s="105"/>
    </row>
    <row r="941" spans="1:42" x14ac:dyDescent="0.15">
      <c r="A941" s="11"/>
      <c r="B941" s="12"/>
      <c r="C941" s="13"/>
      <c r="D941" s="13"/>
      <c r="E941" s="14"/>
      <c r="F941" s="14"/>
      <c r="G941" s="14"/>
      <c r="H941" s="14"/>
      <c r="I941" s="15"/>
      <c r="J941" s="14"/>
      <c r="K941" s="13"/>
      <c r="L941" s="14"/>
      <c r="M941" s="14"/>
      <c r="N941" s="14"/>
      <c r="O941" s="14"/>
      <c r="P941" s="198"/>
      <c r="Q941" s="198"/>
      <c r="R941" s="198"/>
      <c r="S941" s="198"/>
      <c r="T941" s="198"/>
      <c r="U941" s="198"/>
      <c r="V941" s="198"/>
      <c r="W941" s="202">
        <f t="shared" si="53"/>
        <v>0</v>
      </c>
      <c r="X941" s="14"/>
      <c r="Y941" s="14"/>
      <c r="Z941" s="108"/>
      <c r="AA941" s="114"/>
      <c r="AB941" s="129"/>
      <c r="AC941" s="128"/>
      <c r="AD941" s="142" t="str">
        <f t="shared" si="54"/>
        <v/>
      </c>
      <c r="AE941" s="142" t="str">
        <f>IF($E941&lt;&gt;"",IF($AD941=1,VLOOKUP($E941,得点換算表!$C$5:$D$14,2),VLOOKUP($E941,得点換算表!$E$5:$F$14,2)),"")</f>
        <v/>
      </c>
      <c r="AF941" s="142" t="str">
        <f>IF($F941&lt;&gt;"",IF($AD941=1,VLOOKUP($F941,得点換算表!$C$15:$D$24,2),VLOOKUP($F941,得点換算表!$E$15:$F$24,2)),"")</f>
        <v/>
      </c>
      <c r="AG941" s="142" t="str">
        <f>IF($G941&lt;&gt;"",IF($AD941=1,VLOOKUP($G941,得点換算表!$C$25:$D$34,2),VLOOKUP($G941,得点換算表!$E$25:$F$34,2)),"")</f>
        <v/>
      </c>
      <c r="AH941" s="142" t="str">
        <f>IF($H941&lt;&gt;"",IF($AD941=1,VLOOKUP($H941,得点換算表!$C$35:$D$44,2),VLOOKUP($H941,得点換算表!$E$35:$F$44,2)),"")</f>
        <v/>
      </c>
      <c r="AI941" s="142" t="str">
        <f>IF($I941&lt;&gt;"",IF($AD941=1,VLOOKUP($I941,得点換算表!$C$45:$D$55,2),VLOOKUP($I941,得点換算表!$E$45:$F$55,2)),"")</f>
        <v/>
      </c>
      <c r="AJ941" s="142" t="str">
        <f>IF($J941&lt;&gt;"",IF($AD941=1,VLOOKUP($J941,得点換算表!$C$56:$D$65,2),VLOOKUP($J941,得点換算表!$E$56:$F$65,2)),"")</f>
        <v/>
      </c>
      <c r="AK941" s="142" t="str">
        <f>IF($K941&lt;&gt;"",IF($AD941=1,VLOOKUP($K941,得点換算表!$C$66:$D$76,2),VLOOKUP($K941,得点換算表!$E$66:$F$76,2)),"")</f>
        <v/>
      </c>
      <c r="AL941" s="142" t="str">
        <f>IF($L941&lt;&gt;"",IF($AD941=1,VLOOKUP($L941,得点換算表!$C$77:$D$86,2),VLOOKUP($L941,得点換算表!$E$77:$F$86,2)),"")</f>
        <v/>
      </c>
      <c r="AM941" s="142" t="str">
        <f>IF($M941&lt;&gt;"",IF($AD941=1,VLOOKUP($M941,得点換算表!$C$87:$D$96,2),VLOOKUP($M941,得点換算表!$E$87:$F$96,2)),"")</f>
        <v/>
      </c>
      <c r="AN941" s="142" t="str">
        <f t="shared" si="52"/>
        <v/>
      </c>
      <c r="AO941" s="143" t="str">
        <f>IF(AND($AN941&lt;&gt;"",$AN941&gt;=8),VLOOKUP($AN941,得点換算表!$I$5:$J$9,2),"")</f>
        <v/>
      </c>
      <c r="AP941" s="105"/>
    </row>
    <row r="942" spans="1:42" x14ac:dyDescent="0.15">
      <c r="A942" s="11"/>
      <c r="B942" s="12"/>
      <c r="C942" s="13"/>
      <c r="D942" s="13"/>
      <c r="E942" s="14"/>
      <c r="F942" s="14"/>
      <c r="G942" s="14"/>
      <c r="H942" s="14"/>
      <c r="I942" s="15"/>
      <c r="J942" s="14"/>
      <c r="K942" s="13"/>
      <c r="L942" s="14"/>
      <c r="M942" s="14"/>
      <c r="N942" s="14"/>
      <c r="O942" s="14"/>
      <c r="P942" s="198"/>
      <c r="Q942" s="198"/>
      <c r="R942" s="198"/>
      <c r="S942" s="198"/>
      <c r="T942" s="198"/>
      <c r="U942" s="198"/>
      <c r="V942" s="198"/>
      <c r="W942" s="202">
        <f t="shared" si="53"/>
        <v>0</v>
      </c>
      <c r="X942" s="14"/>
      <c r="Y942" s="14"/>
      <c r="Z942" s="108"/>
      <c r="AA942" s="114"/>
      <c r="AB942" s="129"/>
      <c r="AC942" s="128"/>
      <c r="AD942" s="142" t="str">
        <f t="shared" si="54"/>
        <v/>
      </c>
      <c r="AE942" s="142" t="str">
        <f>IF($E942&lt;&gt;"",IF($AD942=1,VLOOKUP($E942,得点換算表!$C$5:$D$14,2),VLOOKUP($E942,得点換算表!$E$5:$F$14,2)),"")</f>
        <v/>
      </c>
      <c r="AF942" s="142" t="str">
        <f>IF($F942&lt;&gt;"",IF($AD942=1,VLOOKUP($F942,得点換算表!$C$15:$D$24,2),VLOOKUP($F942,得点換算表!$E$15:$F$24,2)),"")</f>
        <v/>
      </c>
      <c r="AG942" s="142" t="str">
        <f>IF($G942&lt;&gt;"",IF($AD942=1,VLOOKUP($G942,得点換算表!$C$25:$D$34,2),VLOOKUP($G942,得点換算表!$E$25:$F$34,2)),"")</f>
        <v/>
      </c>
      <c r="AH942" s="142" t="str">
        <f>IF($H942&lt;&gt;"",IF($AD942=1,VLOOKUP($H942,得点換算表!$C$35:$D$44,2),VLOOKUP($H942,得点換算表!$E$35:$F$44,2)),"")</f>
        <v/>
      </c>
      <c r="AI942" s="142" t="str">
        <f>IF($I942&lt;&gt;"",IF($AD942=1,VLOOKUP($I942,得点換算表!$C$45:$D$55,2),VLOOKUP($I942,得点換算表!$E$45:$F$55,2)),"")</f>
        <v/>
      </c>
      <c r="AJ942" s="142" t="str">
        <f>IF($J942&lt;&gt;"",IF($AD942=1,VLOOKUP($J942,得点換算表!$C$56:$D$65,2),VLOOKUP($J942,得点換算表!$E$56:$F$65,2)),"")</f>
        <v/>
      </c>
      <c r="AK942" s="142" t="str">
        <f>IF($K942&lt;&gt;"",IF($AD942=1,VLOOKUP($K942,得点換算表!$C$66:$D$76,2),VLOOKUP($K942,得点換算表!$E$66:$F$76,2)),"")</f>
        <v/>
      </c>
      <c r="AL942" s="142" t="str">
        <f>IF($L942&lt;&gt;"",IF($AD942=1,VLOOKUP($L942,得点換算表!$C$77:$D$86,2),VLOOKUP($L942,得点換算表!$E$77:$F$86,2)),"")</f>
        <v/>
      </c>
      <c r="AM942" s="142" t="str">
        <f>IF($M942&lt;&gt;"",IF($AD942=1,VLOOKUP($M942,得点換算表!$C$87:$D$96,2),VLOOKUP($M942,得点換算表!$E$87:$F$96,2)),"")</f>
        <v/>
      </c>
      <c r="AN942" s="142" t="str">
        <f t="shared" si="52"/>
        <v/>
      </c>
      <c r="AO942" s="143" t="str">
        <f>IF(AND($AN942&lt;&gt;"",$AN942&gt;=8),VLOOKUP($AN942,得点換算表!$I$5:$J$9,2),"")</f>
        <v/>
      </c>
      <c r="AP942" s="105"/>
    </row>
    <row r="943" spans="1:42" x14ac:dyDescent="0.15">
      <c r="A943" s="11"/>
      <c r="B943" s="12"/>
      <c r="C943" s="13"/>
      <c r="D943" s="13"/>
      <c r="E943" s="14"/>
      <c r="F943" s="14"/>
      <c r="G943" s="14"/>
      <c r="H943" s="14"/>
      <c r="I943" s="15"/>
      <c r="J943" s="14"/>
      <c r="K943" s="13"/>
      <c r="L943" s="14"/>
      <c r="M943" s="14"/>
      <c r="N943" s="14"/>
      <c r="O943" s="14"/>
      <c r="P943" s="198"/>
      <c r="Q943" s="198"/>
      <c r="R943" s="198"/>
      <c r="S943" s="198"/>
      <c r="T943" s="198"/>
      <c r="U943" s="198"/>
      <c r="V943" s="198"/>
      <c r="W943" s="202">
        <f t="shared" si="53"/>
        <v>0</v>
      </c>
      <c r="X943" s="14"/>
      <c r="Y943" s="14"/>
      <c r="Z943" s="108"/>
      <c r="AA943" s="114"/>
      <c r="AB943" s="129"/>
      <c r="AC943" s="128"/>
      <c r="AD943" s="142" t="str">
        <f t="shared" si="54"/>
        <v/>
      </c>
      <c r="AE943" s="142" t="str">
        <f>IF($E943&lt;&gt;"",IF($AD943=1,VLOOKUP($E943,得点換算表!$C$5:$D$14,2),VLOOKUP($E943,得点換算表!$E$5:$F$14,2)),"")</f>
        <v/>
      </c>
      <c r="AF943" s="142" t="str">
        <f>IF($F943&lt;&gt;"",IF($AD943=1,VLOOKUP($F943,得点換算表!$C$15:$D$24,2),VLOOKUP($F943,得点換算表!$E$15:$F$24,2)),"")</f>
        <v/>
      </c>
      <c r="AG943" s="142" t="str">
        <f>IF($G943&lt;&gt;"",IF($AD943=1,VLOOKUP($G943,得点換算表!$C$25:$D$34,2),VLOOKUP($G943,得点換算表!$E$25:$F$34,2)),"")</f>
        <v/>
      </c>
      <c r="AH943" s="142" t="str">
        <f>IF($H943&lt;&gt;"",IF($AD943=1,VLOOKUP($H943,得点換算表!$C$35:$D$44,2),VLOOKUP($H943,得点換算表!$E$35:$F$44,2)),"")</f>
        <v/>
      </c>
      <c r="AI943" s="142" t="str">
        <f>IF($I943&lt;&gt;"",IF($AD943=1,VLOOKUP($I943,得点換算表!$C$45:$D$55,2),VLOOKUP($I943,得点換算表!$E$45:$F$55,2)),"")</f>
        <v/>
      </c>
      <c r="AJ943" s="142" t="str">
        <f>IF($J943&lt;&gt;"",IF($AD943=1,VLOOKUP($J943,得点換算表!$C$56:$D$65,2),VLOOKUP($J943,得点換算表!$E$56:$F$65,2)),"")</f>
        <v/>
      </c>
      <c r="AK943" s="142" t="str">
        <f>IF($K943&lt;&gt;"",IF($AD943=1,VLOOKUP($K943,得点換算表!$C$66:$D$76,2),VLOOKUP($K943,得点換算表!$E$66:$F$76,2)),"")</f>
        <v/>
      </c>
      <c r="AL943" s="142" t="str">
        <f>IF($L943&lt;&gt;"",IF($AD943=1,VLOOKUP($L943,得点換算表!$C$77:$D$86,2),VLOOKUP($L943,得点換算表!$E$77:$F$86,2)),"")</f>
        <v/>
      </c>
      <c r="AM943" s="142" t="str">
        <f>IF($M943&lt;&gt;"",IF($AD943=1,VLOOKUP($M943,得点換算表!$C$87:$D$96,2),VLOOKUP($M943,得点換算表!$E$87:$F$96,2)),"")</f>
        <v/>
      </c>
      <c r="AN943" s="142" t="str">
        <f t="shared" si="52"/>
        <v/>
      </c>
      <c r="AO943" s="143" t="str">
        <f>IF(AND($AN943&lt;&gt;"",$AN943&gt;=8),VLOOKUP($AN943,得点換算表!$I$5:$J$9,2),"")</f>
        <v/>
      </c>
      <c r="AP943" s="105"/>
    </row>
    <row r="944" spans="1:42" x14ac:dyDescent="0.15">
      <c r="A944" s="11"/>
      <c r="B944" s="12"/>
      <c r="C944" s="13"/>
      <c r="D944" s="13"/>
      <c r="E944" s="14"/>
      <c r="F944" s="14"/>
      <c r="G944" s="14"/>
      <c r="H944" s="14"/>
      <c r="I944" s="15"/>
      <c r="J944" s="14"/>
      <c r="K944" s="13"/>
      <c r="L944" s="14"/>
      <c r="M944" s="14"/>
      <c r="N944" s="14"/>
      <c r="O944" s="14"/>
      <c r="P944" s="198"/>
      <c r="Q944" s="198"/>
      <c r="R944" s="198"/>
      <c r="S944" s="198"/>
      <c r="T944" s="198"/>
      <c r="U944" s="198"/>
      <c r="V944" s="198"/>
      <c r="W944" s="202">
        <f t="shared" si="53"/>
        <v>0</v>
      </c>
      <c r="X944" s="14"/>
      <c r="Y944" s="14"/>
      <c r="Z944" s="108"/>
      <c r="AA944" s="114"/>
      <c r="AB944" s="129"/>
      <c r="AC944" s="128"/>
      <c r="AD944" s="142" t="str">
        <f t="shared" si="54"/>
        <v/>
      </c>
      <c r="AE944" s="142" t="str">
        <f>IF($E944&lt;&gt;"",IF($AD944=1,VLOOKUP($E944,得点換算表!$C$5:$D$14,2),VLOOKUP($E944,得点換算表!$E$5:$F$14,2)),"")</f>
        <v/>
      </c>
      <c r="AF944" s="142" t="str">
        <f>IF($F944&lt;&gt;"",IF($AD944=1,VLOOKUP($F944,得点換算表!$C$15:$D$24,2),VLOOKUP($F944,得点換算表!$E$15:$F$24,2)),"")</f>
        <v/>
      </c>
      <c r="AG944" s="142" t="str">
        <f>IF($G944&lt;&gt;"",IF($AD944=1,VLOOKUP($G944,得点換算表!$C$25:$D$34,2),VLOOKUP($G944,得点換算表!$E$25:$F$34,2)),"")</f>
        <v/>
      </c>
      <c r="AH944" s="142" t="str">
        <f>IF($H944&lt;&gt;"",IF($AD944=1,VLOOKUP($H944,得点換算表!$C$35:$D$44,2),VLOOKUP($H944,得点換算表!$E$35:$F$44,2)),"")</f>
        <v/>
      </c>
      <c r="AI944" s="142" t="str">
        <f>IF($I944&lt;&gt;"",IF($AD944=1,VLOOKUP($I944,得点換算表!$C$45:$D$55,2),VLOOKUP($I944,得点換算表!$E$45:$F$55,2)),"")</f>
        <v/>
      </c>
      <c r="AJ944" s="142" t="str">
        <f>IF($J944&lt;&gt;"",IF($AD944=1,VLOOKUP($J944,得点換算表!$C$56:$D$65,2),VLOOKUP($J944,得点換算表!$E$56:$F$65,2)),"")</f>
        <v/>
      </c>
      <c r="AK944" s="142" t="str">
        <f>IF($K944&lt;&gt;"",IF($AD944=1,VLOOKUP($K944,得点換算表!$C$66:$D$76,2),VLOOKUP($K944,得点換算表!$E$66:$F$76,2)),"")</f>
        <v/>
      </c>
      <c r="AL944" s="142" t="str">
        <f>IF($L944&lt;&gt;"",IF($AD944=1,VLOOKUP($L944,得点換算表!$C$77:$D$86,2),VLOOKUP($L944,得点換算表!$E$77:$F$86,2)),"")</f>
        <v/>
      </c>
      <c r="AM944" s="142" t="str">
        <f>IF($M944&lt;&gt;"",IF($AD944=1,VLOOKUP($M944,得点換算表!$C$87:$D$96,2),VLOOKUP($M944,得点換算表!$E$87:$F$96,2)),"")</f>
        <v/>
      </c>
      <c r="AN944" s="142" t="str">
        <f t="shared" si="52"/>
        <v/>
      </c>
      <c r="AO944" s="143" t="str">
        <f>IF(AND($AN944&lt;&gt;"",$AN944&gt;=8),VLOOKUP($AN944,得点換算表!$I$5:$J$9,2),"")</f>
        <v/>
      </c>
      <c r="AP944" s="105"/>
    </row>
    <row r="945" spans="1:42" x14ac:dyDescent="0.15">
      <c r="A945" s="11"/>
      <c r="B945" s="12"/>
      <c r="C945" s="13"/>
      <c r="D945" s="13"/>
      <c r="E945" s="14"/>
      <c r="F945" s="14"/>
      <c r="G945" s="14"/>
      <c r="H945" s="14"/>
      <c r="I945" s="15"/>
      <c r="J945" s="14"/>
      <c r="K945" s="13"/>
      <c r="L945" s="14"/>
      <c r="M945" s="14"/>
      <c r="N945" s="14"/>
      <c r="O945" s="14"/>
      <c r="P945" s="198"/>
      <c r="Q945" s="198"/>
      <c r="R945" s="198"/>
      <c r="S945" s="198"/>
      <c r="T945" s="198"/>
      <c r="U945" s="198"/>
      <c r="V945" s="198"/>
      <c r="W945" s="202">
        <f t="shared" si="53"/>
        <v>0</v>
      </c>
      <c r="X945" s="14"/>
      <c r="Y945" s="14"/>
      <c r="Z945" s="108"/>
      <c r="AA945" s="114"/>
      <c r="AB945" s="129"/>
      <c r="AC945" s="128"/>
      <c r="AD945" s="142" t="str">
        <f t="shared" si="54"/>
        <v/>
      </c>
      <c r="AE945" s="142" t="str">
        <f>IF($E945&lt;&gt;"",IF($AD945=1,VLOOKUP($E945,得点換算表!$C$5:$D$14,2),VLOOKUP($E945,得点換算表!$E$5:$F$14,2)),"")</f>
        <v/>
      </c>
      <c r="AF945" s="142" t="str">
        <f>IF($F945&lt;&gt;"",IF($AD945=1,VLOOKUP($F945,得点換算表!$C$15:$D$24,2),VLOOKUP($F945,得点換算表!$E$15:$F$24,2)),"")</f>
        <v/>
      </c>
      <c r="AG945" s="142" t="str">
        <f>IF($G945&lt;&gt;"",IF($AD945=1,VLOOKUP($G945,得点換算表!$C$25:$D$34,2),VLOOKUP($G945,得点換算表!$E$25:$F$34,2)),"")</f>
        <v/>
      </c>
      <c r="AH945" s="142" t="str">
        <f>IF($H945&lt;&gt;"",IF($AD945=1,VLOOKUP($H945,得点換算表!$C$35:$D$44,2),VLOOKUP($H945,得点換算表!$E$35:$F$44,2)),"")</f>
        <v/>
      </c>
      <c r="AI945" s="142" t="str">
        <f>IF($I945&lt;&gt;"",IF($AD945=1,VLOOKUP($I945,得点換算表!$C$45:$D$55,2),VLOOKUP($I945,得点換算表!$E$45:$F$55,2)),"")</f>
        <v/>
      </c>
      <c r="AJ945" s="142" t="str">
        <f>IF($J945&lt;&gt;"",IF($AD945=1,VLOOKUP($J945,得点換算表!$C$56:$D$65,2),VLOOKUP($J945,得点換算表!$E$56:$F$65,2)),"")</f>
        <v/>
      </c>
      <c r="AK945" s="142" t="str">
        <f>IF($K945&lt;&gt;"",IF($AD945=1,VLOOKUP($K945,得点換算表!$C$66:$D$76,2),VLOOKUP($K945,得点換算表!$E$66:$F$76,2)),"")</f>
        <v/>
      </c>
      <c r="AL945" s="142" t="str">
        <f>IF($L945&lt;&gt;"",IF($AD945=1,VLOOKUP($L945,得点換算表!$C$77:$D$86,2),VLOOKUP($L945,得点換算表!$E$77:$F$86,2)),"")</f>
        <v/>
      </c>
      <c r="AM945" s="142" t="str">
        <f>IF($M945&lt;&gt;"",IF($AD945=1,VLOOKUP($M945,得点換算表!$C$87:$D$96,2),VLOOKUP($M945,得点換算表!$E$87:$F$96,2)),"")</f>
        <v/>
      </c>
      <c r="AN945" s="142" t="str">
        <f t="shared" si="52"/>
        <v/>
      </c>
      <c r="AO945" s="143" t="str">
        <f>IF(AND($AN945&lt;&gt;"",$AN945&gt;=8),VLOOKUP($AN945,得点換算表!$I$5:$J$9,2),"")</f>
        <v/>
      </c>
      <c r="AP945" s="105"/>
    </row>
    <row r="946" spans="1:42" x14ac:dyDescent="0.15">
      <c r="A946" s="11"/>
      <c r="B946" s="12"/>
      <c r="C946" s="13"/>
      <c r="D946" s="13"/>
      <c r="E946" s="14"/>
      <c r="F946" s="14"/>
      <c r="G946" s="14"/>
      <c r="H946" s="14"/>
      <c r="I946" s="15"/>
      <c r="J946" s="14"/>
      <c r="K946" s="13"/>
      <c r="L946" s="14"/>
      <c r="M946" s="14"/>
      <c r="N946" s="14"/>
      <c r="O946" s="14"/>
      <c r="P946" s="198"/>
      <c r="Q946" s="198"/>
      <c r="R946" s="198"/>
      <c r="S946" s="198"/>
      <c r="T946" s="198"/>
      <c r="U946" s="198"/>
      <c r="V946" s="198"/>
      <c r="W946" s="202">
        <f t="shared" si="53"/>
        <v>0</v>
      </c>
      <c r="X946" s="14"/>
      <c r="Y946" s="14"/>
      <c r="Z946" s="108"/>
      <c r="AA946" s="114"/>
      <c r="AB946" s="129"/>
      <c r="AC946" s="128"/>
      <c r="AD946" s="142" t="str">
        <f t="shared" si="54"/>
        <v/>
      </c>
      <c r="AE946" s="142" t="str">
        <f>IF($E946&lt;&gt;"",IF($AD946=1,VLOOKUP($E946,得点換算表!$C$5:$D$14,2),VLOOKUP($E946,得点換算表!$E$5:$F$14,2)),"")</f>
        <v/>
      </c>
      <c r="AF946" s="142" t="str">
        <f>IF($F946&lt;&gt;"",IF($AD946=1,VLOOKUP($F946,得点換算表!$C$15:$D$24,2),VLOOKUP($F946,得点換算表!$E$15:$F$24,2)),"")</f>
        <v/>
      </c>
      <c r="AG946" s="142" t="str">
        <f>IF($G946&lt;&gt;"",IF($AD946=1,VLOOKUP($G946,得点換算表!$C$25:$D$34,2),VLOOKUP($G946,得点換算表!$E$25:$F$34,2)),"")</f>
        <v/>
      </c>
      <c r="AH946" s="142" t="str">
        <f>IF($H946&lt;&gt;"",IF($AD946=1,VLOOKUP($H946,得点換算表!$C$35:$D$44,2),VLOOKUP($H946,得点換算表!$E$35:$F$44,2)),"")</f>
        <v/>
      </c>
      <c r="AI946" s="142" t="str">
        <f>IF($I946&lt;&gt;"",IF($AD946=1,VLOOKUP($I946,得点換算表!$C$45:$D$55,2),VLOOKUP($I946,得点換算表!$E$45:$F$55,2)),"")</f>
        <v/>
      </c>
      <c r="AJ946" s="142" t="str">
        <f>IF($J946&lt;&gt;"",IF($AD946=1,VLOOKUP($J946,得点換算表!$C$56:$D$65,2),VLOOKUP($J946,得点換算表!$E$56:$F$65,2)),"")</f>
        <v/>
      </c>
      <c r="AK946" s="142" t="str">
        <f>IF($K946&lt;&gt;"",IF($AD946=1,VLOOKUP($K946,得点換算表!$C$66:$D$76,2),VLOOKUP($K946,得点換算表!$E$66:$F$76,2)),"")</f>
        <v/>
      </c>
      <c r="AL946" s="142" t="str">
        <f>IF($L946&lt;&gt;"",IF($AD946=1,VLOOKUP($L946,得点換算表!$C$77:$D$86,2),VLOOKUP($L946,得点換算表!$E$77:$F$86,2)),"")</f>
        <v/>
      </c>
      <c r="AM946" s="142" t="str">
        <f>IF($M946&lt;&gt;"",IF($AD946=1,VLOOKUP($M946,得点換算表!$C$87:$D$96,2),VLOOKUP($M946,得点換算表!$E$87:$F$96,2)),"")</f>
        <v/>
      </c>
      <c r="AN946" s="142" t="str">
        <f t="shared" si="52"/>
        <v/>
      </c>
      <c r="AO946" s="143" t="str">
        <f>IF(AND($AN946&lt;&gt;"",$AN946&gt;=8),VLOOKUP($AN946,得点換算表!$I$5:$J$9,2),"")</f>
        <v/>
      </c>
      <c r="AP946" s="105"/>
    </row>
    <row r="947" spans="1:42" x14ac:dyDescent="0.15">
      <c r="A947" s="11"/>
      <c r="B947" s="12"/>
      <c r="C947" s="13"/>
      <c r="D947" s="13"/>
      <c r="E947" s="14"/>
      <c r="F947" s="14"/>
      <c r="G947" s="14"/>
      <c r="H947" s="14"/>
      <c r="I947" s="15"/>
      <c r="J947" s="14"/>
      <c r="K947" s="13"/>
      <c r="L947" s="14"/>
      <c r="M947" s="14"/>
      <c r="N947" s="14"/>
      <c r="O947" s="14"/>
      <c r="P947" s="198"/>
      <c r="Q947" s="198"/>
      <c r="R947" s="198"/>
      <c r="S947" s="198"/>
      <c r="T947" s="198"/>
      <c r="U947" s="198"/>
      <c r="V947" s="198"/>
      <c r="W947" s="202">
        <f t="shared" si="53"/>
        <v>0</v>
      </c>
      <c r="X947" s="14"/>
      <c r="Y947" s="14"/>
      <c r="Z947" s="108"/>
      <c r="AA947" s="114"/>
      <c r="AB947" s="129"/>
      <c r="AC947" s="128"/>
      <c r="AD947" s="142" t="str">
        <f t="shared" si="54"/>
        <v/>
      </c>
      <c r="AE947" s="142" t="str">
        <f>IF($E947&lt;&gt;"",IF($AD947=1,VLOOKUP($E947,得点換算表!$C$5:$D$14,2),VLOOKUP($E947,得点換算表!$E$5:$F$14,2)),"")</f>
        <v/>
      </c>
      <c r="AF947" s="142" t="str">
        <f>IF($F947&lt;&gt;"",IF($AD947=1,VLOOKUP($F947,得点換算表!$C$15:$D$24,2),VLOOKUP($F947,得点換算表!$E$15:$F$24,2)),"")</f>
        <v/>
      </c>
      <c r="AG947" s="142" t="str">
        <f>IF($G947&lt;&gt;"",IF($AD947=1,VLOOKUP($G947,得点換算表!$C$25:$D$34,2),VLOOKUP($G947,得点換算表!$E$25:$F$34,2)),"")</f>
        <v/>
      </c>
      <c r="AH947" s="142" t="str">
        <f>IF($H947&lt;&gt;"",IF($AD947=1,VLOOKUP($H947,得点換算表!$C$35:$D$44,2),VLOOKUP($H947,得点換算表!$E$35:$F$44,2)),"")</f>
        <v/>
      </c>
      <c r="AI947" s="142" t="str">
        <f>IF($I947&lt;&gt;"",IF($AD947=1,VLOOKUP($I947,得点換算表!$C$45:$D$55,2),VLOOKUP($I947,得点換算表!$E$45:$F$55,2)),"")</f>
        <v/>
      </c>
      <c r="AJ947" s="142" t="str">
        <f>IF($J947&lt;&gt;"",IF($AD947=1,VLOOKUP($J947,得点換算表!$C$56:$D$65,2),VLOOKUP($J947,得点換算表!$E$56:$F$65,2)),"")</f>
        <v/>
      </c>
      <c r="AK947" s="142" t="str">
        <f>IF($K947&lt;&gt;"",IF($AD947=1,VLOOKUP($K947,得点換算表!$C$66:$D$76,2),VLOOKUP($K947,得点換算表!$E$66:$F$76,2)),"")</f>
        <v/>
      </c>
      <c r="AL947" s="142" t="str">
        <f>IF($L947&lt;&gt;"",IF($AD947=1,VLOOKUP($L947,得点換算表!$C$77:$D$86,2),VLOOKUP($L947,得点換算表!$E$77:$F$86,2)),"")</f>
        <v/>
      </c>
      <c r="AM947" s="142" t="str">
        <f>IF($M947&lt;&gt;"",IF($AD947=1,VLOOKUP($M947,得点換算表!$C$87:$D$96,2),VLOOKUP($M947,得点換算表!$E$87:$F$96,2)),"")</f>
        <v/>
      </c>
      <c r="AN947" s="142" t="str">
        <f t="shared" si="52"/>
        <v/>
      </c>
      <c r="AO947" s="143" t="str">
        <f>IF(AND($AN947&lt;&gt;"",$AN947&gt;=8),VLOOKUP($AN947,得点換算表!$I$5:$J$9,2),"")</f>
        <v/>
      </c>
      <c r="AP947" s="105"/>
    </row>
    <row r="948" spans="1:42" x14ac:dyDescent="0.15">
      <c r="A948" s="11"/>
      <c r="B948" s="12"/>
      <c r="C948" s="13"/>
      <c r="D948" s="13"/>
      <c r="E948" s="14"/>
      <c r="F948" s="14"/>
      <c r="G948" s="14"/>
      <c r="H948" s="14"/>
      <c r="I948" s="15"/>
      <c r="J948" s="14"/>
      <c r="K948" s="13"/>
      <c r="L948" s="14"/>
      <c r="M948" s="14"/>
      <c r="N948" s="14"/>
      <c r="O948" s="14"/>
      <c r="P948" s="198"/>
      <c r="Q948" s="198"/>
      <c r="R948" s="198"/>
      <c r="S948" s="198"/>
      <c r="T948" s="198"/>
      <c r="U948" s="198"/>
      <c r="V948" s="198"/>
      <c r="W948" s="202">
        <f t="shared" si="53"/>
        <v>0</v>
      </c>
      <c r="X948" s="14"/>
      <c r="Y948" s="14"/>
      <c r="Z948" s="108"/>
      <c r="AA948" s="114"/>
      <c r="AB948" s="129"/>
      <c r="AC948" s="128"/>
      <c r="AD948" s="142" t="str">
        <f t="shared" si="54"/>
        <v/>
      </c>
      <c r="AE948" s="142" t="str">
        <f>IF($E948&lt;&gt;"",IF($AD948=1,VLOOKUP($E948,得点換算表!$C$5:$D$14,2),VLOOKUP($E948,得点換算表!$E$5:$F$14,2)),"")</f>
        <v/>
      </c>
      <c r="AF948" s="142" t="str">
        <f>IF($F948&lt;&gt;"",IF($AD948=1,VLOOKUP($F948,得点換算表!$C$15:$D$24,2),VLOOKUP($F948,得点換算表!$E$15:$F$24,2)),"")</f>
        <v/>
      </c>
      <c r="AG948" s="142" t="str">
        <f>IF($G948&lt;&gt;"",IF($AD948=1,VLOOKUP($G948,得点換算表!$C$25:$D$34,2),VLOOKUP($G948,得点換算表!$E$25:$F$34,2)),"")</f>
        <v/>
      </c>
      <c r="AH948" s="142" t="str">
        <f>IF($H948&lt;&gt;"",IF($AD948=1,VLOOKUP($H948,得点換算表!$C$35:$D$44,2),VLOOKUP($H948,得点換算表!$E$35:$F$44,2)),"")</f>
        <v/>
      </c>
      <c r="AI948" s="142" t="str">
        <f>IF($I948&lt;&gt;"",IF($AD948=1,VLOOKUP($I948,得点換算表!$C$45:$D$55,2),VLOOKUP($I948,得点換算表!$E$45:$F$55,2)),"")</f>
        <v/>
      </c>
      <c r="AJ948" s="142" t="str">
        <f>IF($J948&lt;&gt;"",IF($AD948=1,VLOOKUP($J948,得点換算表!$C$56:$D$65,2),VLOOKUP($J948,得点換算表!$E$56:$F$65,2)),"")</f>
        <v/>
      </c>
      <c r="AK948" s="142" t="str">
        <f>IF($K948&lt;&gt;"",IF($AD948=1,VLOOKUP($K948,得点換算表!$C$66:$D$76,2),VLOOKUP($K948,得点換算表!$E$66:$F$76,2)),"")</f>
        <v/>
      </c>
      <c r="AL948" s="142" t="str">
        <f>IF($L948&lt;&gt;"",IF($AD948=1,VLOOKUP($L948,得点換算表!$C$77:$D$86,2),VLOOKUP($L948,得点換算表!$E$77:$F$86,2)),"")</f>
        <v/>
      </c>
      <c r="AM948" s="142" t="str">
        <f>IF($M948&lt;&gt;"",IF($AD948=1,VLOOKUP($M948,得点換算表!$C$87:$D$96,2),VLOOKUP($M948,得点換算表!$E$87:$F$96,2)),"")</f>
        <v/>
      </c>
      <c r="AN948" s="142" t="str">
        <f t="shared" si="52"/>
        <v/>
      </c>
      <c r="AO948" s="143" t="str">
        <f>IF(AND($AN948&lt;&gt;"",$AN948&gt;=8),VLOOKUP($AN948,得点換算表!$I$5:$J$9,2),"")</f>
        <v/>
      </c>
      <c r="AP948" s="105"/>
    </row>
    <row r="949" spans="1:42" x14ac:dyDescent="0.15">
      <c r="A949" s="11"/>
      <c r="B949" s="12"/>
      <c r="C949" s="13"/>
      <c r="D949" s="13"/>
      <c r="E949" s="14"/>
      <c r="F949" s="14"/>
      <c r="G949" s="14"/>
      <c r="H949" s="14"/>
      <c r="I949" s="15"/>
      <c r="J949" s="14"/>
      <c r="K949" s="13"/>
      <c r="L949" s="14"/>
      <c r="M949" s="14"/>
      <c r="N949" s="14"/>
      <c r="O949" s="14"/>
      <c r="P949" s="198"/>
      <c r="Q949" s="198"/>
      <c r="R949" s="198"/>
      <c r="S949" s="198"/>
      <c r="T949" s="198"/>
      <c r="U949" s="198"/>
      <c r="V949" s="198"/>
      <c r="W949" s="202">
        <f t="shared" si="53"/>
        <v>0</v>
      </c>
      <c r="X949" s="14"/>
      <c r="Y949" s="14"/>
      <c r="Z949" s="108"/>
      <c r="AA949" s="114"/>
      <c r="AB949" s="129"/>
      <c r="AC949" s="128"/>
      <c r="AD949" s="142" t="str">
        <f t="shared" si="54"/>
        <v/>
      </c>
      <c r="AE949" s="142" t="str">
        <f>IF($E949&lt;&gt;"",IF($AD949=1,VLOOKUP($E949,得点換算表!$C$5:$D$14,2),VLOOKUP($E949,得点換算表!$E$5:$F$14,2)),"")</f>
        <v/>
      </c>
      <c r="AF949" s="142" t="str">
        <f>IF($F949&lt;&gt;"",IF($AD949=1,VLOOKUP($F949,得点換算表!$C$15:$D$24,2),VLOOKUP($F949,得点換算表!$E$15:$F$24,2)),"")</f>
        <v/>
      </c>
      <c r="AG949" s="142" t="str">
        <f>IF($G949&lt;&gt;"",IF($AD949=1,VLOOKUP($G949,得点換算表!$C$25:$D$34,2),VLOOKUP($G949,得点換算表!$E$25:$F$34,2)),"")</f>
        <v/>
      </c>
      <c r="AH949" s="142" t="str">
        <f>IF($H949&lt;&gt;"",IF($AD949=1,VLOOKUP($H949,得点換算表!$C$35:$D$44,2),VLOOKUP($H949,得点換算表!$E$35:$F$44,2)),"")</f>
        <v/>
      </c>
      <c r="AI949" s="142" t="str">
        <f>IF($I949&lt;&gt;"",IF($AD949=1,VLOOKUP($I949,得点換算表!$C$45:$D$55,2),VLOOKUP($I949,得点換算表!$E$45:$F$55,2)),"")</f>
        <v/>
      </c>
      <c r="AJ949" s="142" t="str">
        <f>IF($J949&lt;&gt;"",IF($AD949=1,VLOOKUP($J949,得点換算表!$C$56:$D$65,2),VLOOKUP($J949,得点換算表!$E$56:$F$65,2)),"")</f>
        <v/>
      </c>
      <c r="AK949" s="142" t="str">
        <f>IF($K949&lt;&gt;"",IF($AD949=1,VLOOKUP($K949,得点換算表!$C$66:$D$76,2),VLOOKUP($K949,得点換算表!$E$66:$F$76,2)),"")</f>
        <v/>
      </c>
      <c r="AL949" s="142" t="str">
        <f>IF($L949&lt;&gt;"",IF($AD949=1,VLOOKUP($L949,得点換算表!$C$77:$D$86,2),VLOOKUP($L949,得点換算表!$E$77:$F$86,2)),"")</f>
        <v/>
      </c>
      <c r="AM949" s="142" t="str">
        <f>IF($M949&lt;&gt;"",IF($AD949=1,VLOOKUP($M949,得点換算表!$C$87:$D$96,2),VLOOKUP($M949,得点換算表!$E$87:$F$96,2)),"")</f>
        <v/>
      </c>
      <c r="AN949" s="142" t="str">
        <f t="shared" si="52"/>
        <v/>
      </c>
      <c r="AO949" s="143" t="str">
        <f>IF(AND($AN949&lt;&gt;"",$AN949&gt;=8),VLOOKUP($AN949,得点換算表!$I$5:$J$9,2),"")</f>
        <v/>
      </c>
      <c r="AP949" s="105"/>
    </row>
    <row r="950" spans="1:42" x14ac:dyDescent="0.15">
      <c r="A950" s="11"/>
      <c r="B950" s="12"/>
      <c r="C950" s="13"/>
      <c r="D950" s="13"/>
      <c r="E950" s="14"/>
      <c r="F950" s="14"/>
      <c r="G950" s="14"/>
      <c r="H950" s="14"/>
      <c r="I950" s="15"/>
      <c r="J950" s="14"/>
      <c r="K950" s="13"/>
      <c r="L950" s="14"/>
      <c r="M950" s="14"/>
      <c r="N950" s="14"/>
      <c r="O950" s="14"/>
      <c r="P950" s="198"/>
      <c r="Q950" s="198"/>
      <c r="R950" s="198"/>
      <c r="S950" s="198"/>
      <c r="T950" s="198"/>
      <c r="U950" s="198"/>
      <c r="V950" s="198"/>
      <c r="W950" s="202">
        <f t="shared" si="53"/>
        <v>0</v>
      </c>
      <c r="X950" s="14"/>
      <c r="Y950" s="14"/>
      <c r="Z950" s="108"/>
      <c r="AA950" s="114"/>
      <c r="AB950" s="129"/>
      <c r="AC950" s="128"/>
      <c r="AD950" s="142" t="str">
        <f t="shared" si="54"/>
        <v/>
      </c>
      <c r="AE950" s="142" t="str">
        <f>IF($E950&lt;&gt;"",IF($AD950=1,VLOOKUP($E950,得点換算表!$C$5:$D$14,2),VLOOKUP($E950,得点換算表!$E$5:$F$14,2)),"")</f>
        <v/>
      </c>
      <c r="AF950" s="142" t="str">
        <f>IF($F950&lt;&gt;"",IF($AD950=1,VLOOKUP($F950,得点換算表!$C$15:$D$24,2),VLOOKUP($F950,得点換算表!$E$15:$F$24,2)),"")</f>
        <v/>
      </c>
      <c r="AG950" s="142" t="str">
        <f>IF($G950&lt;&gt;"",IF($AD950=1,VLOOKUP($G950,得点換算表!$C$25:$D$34,2),VLOOKUP($G950,得点換算表!$E$25:$F$34,2)),"")</f>
        <v/>
      </c>
      <c r="AH950" s="142" t="str">
        <f>IF($H950&lt;&gt;"",IF($AD950=1,VLOOKUP($H950,得点換算表!$C$35:$D$44,2),VLOOKUP($H950,得点換算表!$E$35:$F$44,2)),"")</f>
        <v/>
      </c>
      <c r="AI950" s="142" t="str">
        <f>IF($I950&lt;&gt;"",IF($AD950=1,VLOOKUP($I950,得点換算表!$C$45:$D$55,2),VLOOKUP($I950,得点換算表!$E$45:$F$55,2)),"")</f>
        <v/>
      </c>
      <c r="AJ950" s="142" t="str">
        <f>IF($J950&lt;&gt;"",IF($AD950=1,VLOOKUP($J950,得点換算表!$C$56:$D$65,2),VLOOKUP($J950,得点換算表!$E$56:$F$65,2)),"")</f>
        <v/>
      </c>
      <c r="AK950" s="142" t="str">
        <f>IF($K950&lt;&gt;"",IF($AD950=1,VLOOKUP($K950,得点換算表!$C$66:$D$76,2),VLOOKUP($K950,得点換算表!$E$66:$F$76,2)),"")</f>
        <v/>
      </c>
      <c r="AL950" s="142" t="str">
        <f>IF($L950&lt;&gt;"",IF($AD950=1,VLOOKUP($L950,得点換算表!$C$77:$D$86,2),VLOOKUP($L950,得点換算表!$E$77:$F$86,2)),"")</f>
        <v/>
      </c>
      <c r="AM950" s="142" t="str">
        <f>IF($M950&lt;&gt;"",IF($AD950=1,VLOOKUP($M950,得点換算表!$C$87:$D$96,2),VLOOKUP($M950,得点換算表!$E$87:$F$96,2)),"")</f>
        <v/>
      </c>
      <c r="AN950" s="142" t="str">
        <f t="shared" si="52"/>
        <v/>
      </c>
      <c r="AO950" s="143" t="str">
        <f>IF(AND($AN950&lt;&gt;"",$AN950&gt;=8),VLOOKUP($AN950,得点換算表!$I$5:$J$9,2),"")</f>
        <v/>
      </c>
      <c r="AP950" s="105"/>
    </row>
    <row r="951" spans="1:42" x14ac:dyDescent="0.15">
      <c r="A951" s="11"/>
      <c r="B951" s="12"/>
      <c r="C951" s="13"/>
      <c r="D951" s="13"/>
      <c r="E951" s="14"/>
      <c r="F951" s="14"/>
      <c r="G951" s="14"/>
      <c r="H951" s="14"/>
      <c r="I951" s="15"/>
      <c r="J951" s="14"/>
      <c r="K951" s="13"/>
      <c r="L951" s="14"/>
      <c r="M951" s="14"/>
      <c r="N951" s="14"/>
      <c r="O951" s="14"/>
      <c r="P951" s="198"/>
      <c r="Q951" s="198"/>
      <c r="R951" s="198"/>
      <c r="S951" s="198"/>
      <c r="T951" s="198"/>
      <c r="U951" s="198"/>
      <c r="V951" s="198"/>
      <c r="W951" s="202">
        <f t="shared" si="53"/>
        <v>0</v>
      </c>
      <c r="X951" s="14"/>
      <c r="Y951" s="14"/>
      <c r="Z951" s="108"/>
      <c r="AA951" s="114"/>
      <c r="AB951" s="129"/>
      <c r="AC951" s="128"/>
      <c r="AD951" s="142" t="str">
        <f t="shared" si="54"/>
        <v/>
      </c>
      <c r="AE951" s="142" t="str">
        <f>IF($E951&lt;&gt;"",IF($AD951=1,VLOOKUP($E951,得点換算表!$C$5:$D$14,2),VLOOKUP($E951,得点換算表!$E$5:$F$14,2)),"")</f>
        <v/>
      </c>
      <c r="AF951" s="142" t="str">
        <f>IF($F951&lt;&gt;"",IF($AD951=1,VLOOKUP($F951,得点換算表!$C$15:$D$24,2),VLOOKUP($F951,得点換算表!$E$15:$F$24,2)),"")</f>
        <v/>
      </c>
      <c r="AG951" s="142" t="str">
        <f>IF($G951&lt;&gt;"",IF($AD951=1,VLOOKUP($G951,得点換算表!$C$25:$D$34,2),VLOOKUP($G951,得点換算表!$E$25:$F$34,2)),"")</f>
        <v/>
      </c>
      <c r="AH951" s="142" t="str">
        <f>IF($H951&lt;&gt;"",IF($AD951=1,VLOOKUP($H951,得点換算表!$C$35:$D$44,2),VLOOKUP($H951,得点換算表!$E$35:$F$44,2)),"")</f>
        <v/>
      </c>
      <c r="AI951" s="142" t="str">
        <f>IF($I951&lt;&gt;"",IF($AD951=1,VLOOKUP($I951,得点換算表!$C$45:$D$55,2),VLOOKUP($I951,得点換算表!$E$45:$F$55,2)),"")</f>
        <v/>
      </c>
      <c r="AJ951" s="142" t="str">
        <f>IF($J951&lt;&gt;"",IF($AD951=1,VLOOKUP($J951,得点換算表!$C$56:$D$65,2),VLOOKUP($J951,得点換算表!$E$56:$F$65,2)),"")</f>
        <v/>
      </c>
      <c r="AK951" s="142" t="str">
        <f>IF($K951&lt;&gt;"",IF($AD951=1,VLOOKUP($K951,得点換算表!$C$66:$D$76,2),VLOOKUP($K951,得点換算表!$E$66:$F$76,2)),"")</f>
        <v/>
      </c>
      <c r="AL951" s="142" t="str">
        <f>IF($L951&lt;&gt;"",IF($AD951=1,VLOOKUP($L951,得点換算表!$C$77:$D$86,2),VLOOKUP($L951,得点換算表!$E$77:$F$86,2)),"")</f>
        <v/>
      </c>
      <c r="AM951" s="142" t="str">
        <f>IF($M951&lt;&gt;"",IF($AD951=1,VLOOKUP($M951,得点換算表!$C$87:$D$96,2),VLOOKUP($M951,得点換算表!$E$87:$F$96,2)),"")</f>
        <v/>
      </c>
      <c r="AN951" s="142" t="str">
        <f t="shared" si="52"/>
        <v/>
      </c>
      <c r="AO951" s="143" t="str">
        <f>IF(AND($AN951&lt;&gt;"",$AN951&gt;=8),VLOOKUP($AN951,得点換算表!$I$5:$J$9,2),"")</f>
        <v/>
      </c>
      <c r="AP951" s="105"/>
    </row>
    <row r="952" spans="1:42" x14ac:dyDescent="0.15">
      <c r="A952" s="11"/>
      <c r="B952" s="12"/>
      <c r="C952" s="13"/>
      <c r="D952" s="13"/>
      <c r="E952" s="14"/>
      <c r="F952" s="14"/>
      <c r="G952" s="14"/>
      <c r="H952" s="14"/>
      <c r="I952" s="15"/>
      <c r="J952" s="14"/>
      <c r="K952" s="13"/>
      <c r="L952" s="14"/>
      <c r="M952" s="14"/>
      <c r="N952" s="14"/>
      <c r="O952" s="14"/>
      <c r="P952" s="198"/>
      <c r="Q952" s="198"/>
      <c r="R952" s="198"/>
      <c r="S952" s="198"/>
      <c r="T952" s="198"/>
      <c r="U952" s="198"/>
      <c r="V952" s="198"/>
      <c r="W952" s="202">
        <f t="shared" si="53"/>
        <v>0</v>
      </c>
      <c r="X952" s="14"/>
      <c r="Y952" s="14"/>
      <c r="Z952" s="108"/>
      <c r="AA952" s="114"/>
      <c r="AB952" s="129"/>
      <c r="AC952" s="128"/>
      <c r="AD952" s="142" t="str">
        <f t="shared" si="54"/>
        <v/>
      </c>
      <c r="AE952" s="142" t="str">
        <f>IF($E952&lt;&gt;"",IF($AD952=1,VLOOKUP($E952,得点換算表!$C$5:$D$14,2),VLOOKUP($E952,得点換算表!$E$5:$F$14,2)),"")</f>
        <v/>
      </c>
      <c r="AF952" s="142" t="str">
        <f>IF($F952&lt;&gt;"",IF($AD952=1,VLOOKUP($F952,得点換算表!$C$15:$D$24,2),VLOOKUP($F952,得点換算表!$E$15:$F$24,2)),"")</f>
        <v/>
      </c>
      <c r="AG952" s="142" t="str">
        <f>IF($G952&lt;&gt;"",IF($AD952=1,VLOOKUP($G952,得点換算表!$C$25:$D$34,2),VLOOKUP($G952,得点換算表!$E$25:$F$34,2)),"")</f>
        <v/>
      </c>
      <c r="AH952" s="142" t="str">
        <f>IF($H952&lt;&gt;"",IF($AD952=1,VLOOKUP($H952,得点換算表!$C$35:$D$44,2),VLOOKUP($H952,得点換算表!$E$35:$F$44,2)),"")</f>
        <v/>
      </c>
      <c r="AI952" s="142" t="str">
        <f>IF($I952&lt;&gt;"",IF($AD952=1,VLOOKUP($I952,得点換算表!$C$45:$D$55,2),VLOOKUP($I952,得点換算表!$E$45:$F$55,2)),"")</f>
        <v/>
      </c>
      <c r="AJ952" s="142" t="str">
        <f>IF($J952&lt;&gt;"",IF($AD952=1,VLOOKUP($J952,得点換算表!$C$56:$D$65,2),VLOOKUP($J952,得点換算表!$E$56:$F$65,2)),"")</f>
        <v/>
      </c>
      <c r="AK952" s="142" t="str">
        <f>IF($K952&lt;&gt;"",IF($AD952=1,VLOOKUP($K952,得点換算表!$C$66:$D$76,2),VLOOKUP($K952,得点換算表!$E$66:$F$76,2)),"")</f>
        <v/>
      </c>
      <c r="AL952" s="142" t="str">
        <f>IF($L952&lt;&gt;"",IF($AD952=1,VLOOKUP($L952,得点換算表!$C$77:$D$86,2),VLOOKUP($L952,得点換算表!$E$77:$F$86,2)),"")</f>
        <v/>
      </c>
      <c r="AM952" s="142" t="str">
        <f>IF($M952&lt;&gt;"",IF($AD952=1,VLOOKUP($M952,得点換算表!$C$87:$D$96,2),VLOOKUP($M952,得点換算表!$E$87:$F$96,2)),"")</f>
        <v/>
      </c>
      <c r="AN952" s="142" t="str">
        <f t="shared" si="52"/>
        <v/>
      </c>
      <c r="AO952" s="143" t="str">
        <f>IF(AND($AN952&lt;&gt;"",$AN952&gt;=8),VLOOKUP($AN952,得点換算表!$I$5:$J$9,2),"")</f>
        <v/>
      </c>
      <c r="AP952" s="105"/>
    </row>
    <row r="953" spans="1:42" x14ac:dyDescent="0.15">
      <c r="A953" s="11"/>
      <c r="B953" s="12"/>
      <c r="C953" s="13"/>
      <c r="D953" s="13"/>
      <c r="E953" s="14"/>
      <c r="F953" s="14"/>
      <c r="G953" s="14"/>
      <c r="H953" s="14"/>
      <c r="I953" s="15"/>
      <c r="J953" s="14"/>
      <c r="K953" s="13"/>
      <c r="L953" s="14"/>
      <c r="M953" s="14"/>
      <c r="N953" s="14"/>
      <c r="O953" s="14"/>
      <c r="P953" s="198"/>
      <c r="Q953" s="198"/>
      <c r="R953" s="198"/>
      <c r="S953" s="198"/>
      <c r="T953" s="198"/>
      <c r="U953" s="198"/>
      <c r="V953" s="198"/>
      <c r="W953" s="202">
        <f t="shared" si="53"/>
        <v>0</v>
      </c>
      <c r="X953" s="14"/>
      <c r="Y953" s="14"/>
      <c r="Z953" s="108"/>
      <c r="AA953" s="114"/>
      <c r="AB953" s="129"/>
      <c r="AC953" s="128"/>
      <c r="AD953" s="142" t="str">
        <f t="shared" si="54"/>
        <v/>
      </c>
      <c r="AE953" s="142" t="str">
        <f>IF($E953&lt;&gt;"",IF($AD953=1,VLOOKUP($E953,得点換算表!$C$5:$D$14,2),VLOOKUP($E953,得点換算表!$E$5:$F$14,2)),"")</f>
        <v/>
      </c>
      <c r="AF953" s="142" t="str">
        <f>IF($F953&lt;&gt;"",IF($AD953=1,VLOOKUP($F953,得点換算表!$C$15:$D$24,2),VLOOKUP($F953,得点換算表!$E$15:$F$24,2)),"")</f>
        <v/>
      </c>
      <c r="AG953" s="142" t="str">
        <f>IF($G953&lt;&gt;"",IF($AD953=1,VLOOKUP($G953,得点換算表!$C$25:$D$34,2),VLOOKUP($G953,得点換算表!$E$25:$F$34,2)),"")</f>
        <v/>
      </c>
      <c r="AH953" s="142" t="str">
        <f>IF($H953&lt;&gt;"",IF($AD953=1,VLOOKUP($H953,得点換算表!$C$35:$D$44,2),VLOOKUP($H953,得点換算表!$E$35:$F$44,2)),"")</f>
        <v/>
      </c>
      <c r="AI953" s="142" t="str">
        <f>IF($I953&lt;&gt;"",IF($AD953=1,VLOOKUP($I953,得点換算表!$C$45:$D$55,2),VLOOKUP($I953,得点換算表!$E$45:$F$55,2)),"")</f>
        <v/>
      </c>
      <c r="AJ953" s="142" t="str">
        <f>IF($J953&lt;&gt;"",IF($AD953=1,VLOOKUP($J953,得点換算表!$C$56:$D$65,2),VLOOKUP($J953,得点換算表!$E$56:$F$65,2)),"")</f>
        <v/>
      </c>
      <c r="AK953" s="142" t="str">
        <f>IF($K953&lt;&gt;"",IF($AD953=1,VLOOKUP($K953,得点換算表!$C$66:$D$76,2),VLOOKUP($K953,得点換算表!$E$66:$F$76,2)),"")</f>
        <v/>
      </c>
      <c r="AL953" s="142" t="str">
        <f>IF($L953&lt;&gt;"",IF($AD953=1,VLOOKUP($L953,得点換算表!$C$77:$D$86,2),VLOOKUP($L953,得点換算表!$E$77:$F$86,2)),"")</f>
        <v/>
      </c>
      <c r="AM953" s="142" t="str">
        <f>IF($M953&lt;&gt;"",IF($AD953=1,VLOOKUP($M953,得点換算表!$C$87:$D$96,2),VLOOKUP($M953,得点換算表!$E$87:$F$96,2)),"")</f>
        <v/>
      </c>
      <c r="AN953" s="142" t="str">
        <f t="shared" si="52"/>
        <v/>
      </c>
      <c r="AO953" s="143" t="str">
        <f>IF(AND($AN953&lt;&gt;"",$AN953&gt;=8),VLOOKUP($AN953,得点換算表!$I$5:$J$9,2),"")</f>
        <v/>
      </c>
      <c r="AP953" s="105"/>
    </row>
    <row r="954" spans="1:42" x14ac:dyDescent="0.15">
      <c r="A954" s="11"/>
      <c r="B954" s="12"/>
      <c r="C954" s="13"/>
      <c r="D954" s="13"/>
      <c r="E954" s="14"/>
      <c r="F954" s="14"/>
      <c r="G954" s="14"/>
      <c r="H954" s="14"/>
      <c r="I954" s="15"/>
      <c r="J954" s="14"/>
      <c r="K954" s="13"/>
      <c r="L954" s="14"/>
      <c r="M954" s="14"/>
      <c r="N954" s="14"/>
      <c r="O954" s="14"/>
      <c r="P954" s="198"/>
      <c r="Q954" s="198"/>
      <c r="R954" s="198"/>
      <c r="S954" s="198"/>
      <c r="T954" s="198"/>
      <c r="U954" s="198"/>
      <c r="V954" s="198"/>
      <c r="W954" s="202">
        <f t="shared" si="53"/>
        <v>0</v>
      </c>
      <c r="X954" s="14"/>
      <c r="Y954" s="14"/>
      <c r="Z954" s="108"/>
      <c r="AA954" s="114"/>
      <c r="AB954" s="129"/>
      <c r="AC954" s="128"/>
      <c r="AD954" s="142" t="str">
        <f t="shared" si="54"/>
        <v/>
      </c>
      <c r="AE954" s="142" t="str">
        <f>IF($E954&lt;&gt;"",IF($AD954=1,VLOOKUP($E954,得点換算表!$C$5:$D$14,2),VLOOKUP($E954,得点換算表!$E$5:$F$14,2)),"")</f>
        <v/>
      </c>
      <c r="AF954" s="142" t="str">
        <f>IF($F954&lt;&gt;"",IF($AD954=1,VLOOKUP($F954,得点換算表!$C$15:$D$24,2),VLOOKUP($F954,得点換算表!$E$15:$F$24,2)),"")</f>
        <v/>
      </c>
      <c r="AG954" s="142" t="str">
        <f>IF($G954&lt;&gt;"",IF($AD954=1,VLOOKUP($G954,得点換算表!$C$25:$D$34,2),VLOOKUP($G954,得点換算表!$E$25:$F$34,2)),"")</f>
        <v/>
      </c>
      <c r="AH954" s="142" t="str">
        <f>IF($H954&lt;&gt;"",IF($AD954=1,VLOOKUP($H954,得点換算表!$C$35:$D$44,2),VLOOKUP($H954,得点換算表!$E$35:$F$44,2)),"")</f>
        <v/>
      </c>
      <c r="AI954" s="142" t="str">
        <f>IF($I954&lt;&gt;"",IF($AD954=1,VLOOKUP($I954,得点換算表!$C$45:$D$55,2),VLOOKUP($I954,得点換算表!$E$45:$F$55,2)),"")</f>
        <v/>
      </c>
      <c r="AJ954" s="142" t="str">
        <f>IF($J954&lt;&gt;"",IF($AD954=1,VLOOKUP($J954,得点換算表!$C$56:$D$65,2),VLOOKUP($J954,得点換算表!$E$56:$F$65,2)),"")</f>
        <v/>
      </c>
      <c r="AK954" s="142" t="str">
        <f>IF($K954&lt;&gt;"",IF($AD954=1,VLOOKUP($K954,得点換算表!$C$66:$D$76,2),VLOOKUP($K954,得点換算表!$E$66:$F$76,2)),"")</f>
        <v/>
      </c>
      <c r="AL954" s="142" t="str">
        <f>IF($L954&lt;&gt;"",IF($AD954=1,VLOOKUP($L954,得点換算表!$C$77:$D$86,2),VLOOKUP($L954,得点換算表!$E$77:$F$86,2)),"")</f>
        <v/>
      </c>
      <c r="AM954" s="142" t="str">
        <f>IF($M954&lt;&gt;"",IF($AD954=1,VLOOKUP($M954,得点換算表!$C$87:$D$96,2),VLOOKUP($M954,得点換算表!$E$87:$F$96,2)),"")</f>
        <v/>
      </c>
      <c r="AN954" s="142" t="str">
        <f t="shared" si="52"/>
        <v/>
      </c>
      <c r="AO954" s="143" t="str">
        <f>IF(AND($AN954&lt;&gt;"",$AN954&gt;=8),VLOOKUP($AN954,得点換算表!$I$5:$J$9,2),"")</f>
        <v/>
      </c>
      <c r="AP954" s="105"/>
    </row>
    <row r="955" spans="1:42" x14ac:dyDescent="0.15">
      <c r="A955" s="11"/>
      <c r="B955" s="12"/>
      <c r="C955" s="13"/>
      <c r="D955" s="13"/>
      <c r="E955" s="14"/>
      <c r="F955" s="14"/>
      <c r="G955" s="14"/>
      <c r="H955" s="14"/>
      <c r="I955" s="15"/>
      <c r="J955" s="14"/>
      <c r="K955" s="13"/>
      <c r="L955" s="14"/>
      <c r="M955" s="14"/>
      <c r="N955" s="14"/>
      <c r="O955" s="14"/>
      <c r="P955" s="198"/>
      <c r="Q955" s="198"/>
      <c r="R955" s="198"/>
      <c r="S955" s="198"/>
      <c r="T955" s="198"/>
      <c r="U955" s="198"/>
      <c r="V955" s="198"/>
      <c r="W955" s="202">
        <f t="shared" si="53"/>
        <v>0</v>
      </c>
      <c r="X955" s="14"/>
      <c r="Y955" s="14"/>
      <c r="Z955" s="108"/>
      <c r="AA955" s="114"/>
      <c r="AB955" s="129"/>
      <c r="AC955" s="128"/>
      <c r="AD955" s="142" t="str">
        <f t="shared" si="54"/>
        <v/>
      </c>
      <c r="AE955" s="142" t="str">
        <f>IF($E955&lt;&gt;"",IF($AD955=1,VLOOKUP($E955,得点換算表!$C$5:$D$14,2),VLOOKUP($E955,得点換算表!$E$5:$F$14,2)),"")</f>
        <v/>
      </c>
      <c r="AF955" s="142" t="str">
        <f>IF($F955&lt;&gt;"",IF($AD955=1,VLOOKUP($F955,得点換算表!$C$15:$D$24,2),VLOOKUP($F955,得点換算表!$E$15:$F$24,2)),"")</f>
        <v/>
      </c>
      <c r="AG955" s="142" t="str">
        <f>IF($G955&lt;&gt;"",IF($AD955=1,VLOOKUP($G955,得点換算表!$C$25:$D$34,2),VLOOKUP($G955,得点換算表!$E$25:$F$34,2)),"")</f>
        <v/>
      </c>
      <c r="AH955" s="142" t="str">
        <f>IF($H955&lt;&gt;"",IF($AD955=1,VLOOKUP($H955,得点換算表!$C$35:$D$44,2),VLOOKUP($H955,得点換算表!$E$35:$F$44,2)),"")</f>
        <v/>
      </c>
      <c r="AI955" s="142" t="str">
        <f>IF($I955&lt;&gt;"",IF($AD955=1,VLOOKUP($I955,得点換算表!$C$45:$D$55,2),VLOOKUP($I955,得点換算表!$E$45:$F$55,2)),"")</f>
        <v/>
      </c>
      <c r="AJ955" s="142" t="str">
        <f>IF($J955&lt;&gt;"",IF($AD955=1,VLOOKUP($J955,得点換算表!$C$56:$D$65,2),VLOOKUP($J955,得点換算表!$E$56:$F$65,2)),"")</f>
        <v/>
      </c>
      <c r="AK955" s="142" t="str">
        <f>IF($K955&lt;&gt;"",IF($AD955=1,VLOOKUP($K955,得点換算表!$C$66:$D$76,2),VLOOKUP($K955,得点換算表!$E$66:$F$76,2)),"")</f>
        <v/>
      </c>
      <c r="AL955" s="142" t="str">
        <f>IF($L955&lt;&gt;"",IF($AD955=1,VLOOKUP($L955,得点換算表!$C$77:$D$86,2),VLOOKUP($L955,得点換算表!$E$77:$F$86,2)),"")</f>
        <v/>
      </c>
      <c r="AM955" s="142" t="str">
        <f>IF($M955&lt;&gt;"",IF($AD955=1,VLOOKUP($M955,得点換算表!$C$87:$D$96,2),VLOOKUP($M955,得点換算表!$E$87:$F$96,2)),"")</f>
        <v/>
      </c>
      <c r="AN955" s="142" t="str">
        <f t="shared" si="52"/>
        <v/>
      </c>
      <c r="AO955" s="143" t="str">
        <f>IF(AND($AN955&lt;&gt;"",$AN955&gt;=8),VLOOKUP($AN955,得点換算表!$I$5:$J$9,2),"")</f>
        <v/>
      </c>
      <c r="AP955" s="105"/>
    </row>
    <row r="956" spans="1:42" x14ac:dyDescent="0.15">
      <c r="A956" s="11"/>
      <c r="B956" s="12"/>
      <c r="C956" s="13"/>
      <c r="D956" s="13"/>
      <c r="E956" s="14"/>
      <c r="F956" s="14"/>
      <c r="G956" s="14"/>
      <c r="H956" s="14"/>
      <c r="I956" s="15"/>
      <c r="J956" s="14"/>
      <c r="K956" s="13"/>
      <c r="L956" s="14"/>
      <c r="M956" s="14"/>
      <c r="N956" s="14"/>
      <c r="O956" s="14"/>
      <c r="P956" s="198"/>
      <c r="Q956" s="198"/>
      <c r="R956" s="198"/>
      <c r="S956" s="198"/>
      <c r="T956" s="198"/>
      <c r="U956" s="198"/>
      <c r="V956" s="198"/>
      <c r="W956" s="202">
        <f t="shared" si="53"/>
        <v>0</v>
      </c>
      <c r="X956" s="14"/>
      <c r="Y956" s="14"/>
      <c r="Z956" s="108"/>
      <c r="AA956" s="114"/>
      <c r="AB956" s="129"/>
      <c r="AC956" s="128"/>
      <c r="AD956" s="142" t="str">
        <f t="shared" si="54"/>
        <v/>
      </c>
      <c r="AE956" s="142" t="str">
        <f>IF($E956&lt;&gt;"",IF($AD956=1,VLOOKUP($E956,得点換算表!$C$5:$D$14,2),VLOOKUP($E956,得点換算表!$E$5:$F$14,2)),"")</f>
        <v/>
      </c>
      <c r="AF956" s="142" t="str">
        <f>IF($F956&lt;&gt;"",IF($AD956=1,VLOOKUP($F956,得点換算表!$C$15:$D$24,2),VLOOKUP($F956,得点換算表!$E$15:$F$24,2)),"")</f>
        <v/>
      </c>
      <c r="AG956" s="142" t="str">
        <f>IF($G956&lt;&gt;"",IF($AD956=1,VLOOKUP($G956,得点換算表!$C$25:$D$34,2),VLOOKUP($G956,得点換算表!$E$25:$F$34,2)),"")</f>
        <v/>
      </c>
      <c r="AH956" s="142" t="str">
        <f>IF($H956&lt;&gt;"",IF($AD956=1,VLOOKUP($H956,得点換算表!$C$35:$D$44,2),VLOOKUP($H956,得点換算表!$E$35:$F$44,2)),"")</f>
        <v/>
      </c>
      <c r="AI956" s="142" t="str">
        <f>IF($I956&lt;&gt;"",IF($AD956=1,VLOOKUP($I956,得点換算表!$C$45:$D$55,2),VLOOKUP($I956,得点換算表!$E$45:$F$55,2)),"")</f>
        <v/>
      </c>
      <c r="AJ956" s="142" t="str">
        <f>IF($J956&lt;&gt;"",IF($AD956=1,VLOOKUP($J956,得点換算表!$C$56:$D$65,2),VLOOKUP($J956,得点換算表!$E$56:$F$65,2)),"")</f>
        <v/>
      </c>
      <c r="AK956" s="142" t="str">
        <f>IF($K956&lt;&gt;"",IF($AD956=1,VLOOKUP($K956,得点換算表!$C$66:$D$76,2),VLOOKUP($K956,得点換算表!$E$66:$F$76,2)),"")</f>
        <v/>
      </c>
      <c r="AL956" s="142" t="str">
        <f>IF($L956&lt;&gt;"",IF($AD956=1,VLOOKUP($L956,得点換算表!$C$77:$D$86,2),VLOOKUP($L956,得点換算表!$E$77:$F$86,2)),"")</f>
        <v/>
      </c>
      <c r="AM956" s="142" t="str">
        <f>IF($M956&lt;&gt;"",IF($AD956=1,VLOOKUP($M956,得点換算表!$C$87:$D$96,2),VLOOKUP($M956,得点換算表!$E$87:$F$96,2)),"")</f>
        <v/>
      </c>
      <c r="AN956" s="142" t="str">
        <f t="shared" si="52"/>
        <v/>
      </c>
      <c r="AO956" s="143" t="str">
        <f>IF(AND($AN956&lt;&gt;"",$AN956&gt;=8),VLOOKUP($AN956,得点換算表!$I$5:$J$9,2),"")</f>
        <v/>
      </c>
      <c r="AP956" s="105"/>
    </row>
    <row r="957" spans="1:42" x14ac:dyDescent="0.15">
      <c r="A957" s="11"/>
      <c r="B957" s="12"/>
      <c r="C957" s="13"/>
      <c r="D957" s="13"/>
      <c r="E957" s="14"/>
      <c r="F957" s="14"/>
      <c r="G957" s="14"/>
      <c r="H957" s="14"/>
      <c r="I957" s="15"/>
      <c r="J957" s="14"/>
      <c r="K957" s="13"/>
      <c r="L957" s="14"/>
      <c r="M957" s="14"/>
      <c r="N957" s="14"/>
      <c r="O957" s="14"/>
      <c r="P957" s="198"/>
      <c r="Q957" s="198"/>
      <c r="R957" s="198"/>
      <c r="S957" s="198"/>
      <c r="T957" s="198"/>
      <c r="U957" s="198"/>
      <c r="V957" s="198"/>
      <c r="W957" s="202">
        <f t="shared" si="53"/>
        <v>0</v>
      </c>
      <c r="X957" s="14"/>
      <c r="Y957" s="14"/>
      <c r="Z957" s="108"/>
      <c r="AA957" s="114"/>
      <c r="AB957" s="129"/>
      <c r="AC957" s="128"/>
      <c r="AD957" s="142" t="str">
        <f t="shared" si="54"/>
        <v/>
      </c>
      <c r="AE957" s="142" t="str">
        <f>IF($E957&lt;&gt;"",IF($AD957=1,VLOOKUP($E957,得点換算表!$C$5:$D$14,2),VLOOKUP($E957,得点換算表!$E$5:$F$14,2)),"")</f>
        <v/>
      </c>
      <c r="AF957" s="142" t="str">
        <f>IF($F957&lt;&gt;"",IF($AD957=1,VLOOKUP($F957,得点換算表!$C$15:$D$24,2),VLOOKUP($F957,得点換算表!$E$15:$F$24,2)),"")</f>
        <v/>
      </c>
      <c r="AG957" s="142" t="str">
        <f>IF($G957&lt;&gt;"",IF($AD957=1,VLOOKUP($G957,得点換算表!$C$25:$D$34,2),VLOOKUP($G957,得点換算表!$E$25:$F$34,2)),"")</f>
        <v/>
      </c>
      <c r="AH957" s="142" t="str">
        <f>IF($H957&lt;&gt;"",IF($AD957=1,VLOOKUP($H957,得点換算表!$C$35:$D$44,2),VLOOKUP($H957,得点換算表!$E$35:$F$44,2)),"")</f>
        <v/>
      </c>
      <c r="AI957" s="142" t="str">
        <f>IF($I957&lt;&gt;"",IF($AD957=1,VLOOKUP($I957,得点換算表!$C$45:$D$55,2),VLOOKUP($I957,得点換算表!$E$45:$F$55,2)),"")</f>
        <v/>
      </c>
      <c r="AJ957" s="142" t="str">
        <f>IF($J957&lt;&gt;"",IF($AD957=1,VLOOKUP($J957,得点換算表!$C$56:$D$65,2),VLOOKUP($J957,得点換算表!$E$56:$F$65,2)),"")</f>
        <v/>
      </c>
      <c r="AK957" s="142" t="str">
        <f>IF($K957&lt;&gt;"",IF($AD957=1,VLOOKUP($K957,得点換算表!$C$66:$D$76,2),VLOOKUP($K957,得点換算表!$E$66:$F$76,2)),"")</f>
        <v/>
      </c>
      <c r="AL957" s="142" t="str">
        <f>IF($L957&lt;&gt;"",IF($AD957=1,VLOOKUP($L957,得点換算表!$C$77:$D$86,2),VLOOKUP($L957,得点換算表!$E$77:$F$86,2)),"")</f>
        <v/>
      </c>
      <c r="AM957" s="142" t="str">
        <f>IF($M957&lt;&gt;"",IF($AD957=1,VLOOKUP($M957,得点換算表!$C$87:$D$96,2),VLOOKUP($M957,得点換算表!$E$87:$F$96,2)),"")</f>
        <v/>
      </c>
      <c r="AN957" s="142" t="str">
        <f t="shared" si="52"/>
        <v/>
      </c>
      <c r="AO957" s="143" t="str">
        <f>IF(AND($AN957&lt;&gt;"",$AN957&gt;=8),VLOOKUP($AN957,得点換算表!$I$5:$J$9,2),"")</f>
        <v/>
      </c>
      <c r="AP957" s="105"/>
    </row>
    <row r="958" spans="1:42" x14ac:dyDescent="0.15">
      <c r="A958" s="11"/>
      <c r="B958" s="12"/>
      <c r="C958" s="13"/>
      <c r="D958" s="13"/>
      <c r="E958" s="14"/>
      <c r="F958" s="14"/>
      <c r="G958" s="14"/>
      <c r="H958" s="14"/>
      <c r="I958" s="15"/>
      <c r="J958" s="14"/>
      <c r="K958" s="13"/>
      <c r="L958" s="14"/>
      <c r="M958" s="14"/>
      <c r="N958" s="14"/>
      <c r="O958" s="14"/>
      <c r="P958" s="198"/>
      <c r="Q958" s="198"/>
      <c r="R958" s="198"/>
      <c r="S958" s="198"/>
      <c r="T958" s="198"/>
      <c r="U958" s="198"/>
      <c r="V958" s="198"/>
      <c r="W958" s="202">
        <f t="shared" si="53"/>
        <v>0</v>
      </c>
      <c r="X958" s="14"/>
      <c r="Y958" s="14"/>
      <c r="Z958" s="108"/>
      <c r="AA958" s="114"/>
      <c r="AB958" s="129"/>
      <c r="AC958" s="128"/>
      <c r="AD958" s="142" t="str">
        <f t="shared" si="54"/>
        <v/>
      </c>
      <c r="AE958" s="142" t="str">
        <f>IF($E958&lt;&gt;"",IF($AD958=1,VLOOKUP($E958,得点換算表!$C$5:$D$14,2),VLOOKUP($E958,得点換算表!$E$5:$F$14,2)),"")</f>
        <v/>
      </c>
      <c r="AF958" s="142" t="str">
        <f>IF($F958&lt;&gt;"",IF($AD958=1,VLOOKUP($F958,得点換算表!$C$15:$D$24,2),VLOOKUP($F958,得点換算表!$E$15:$F$24,2)),"")</f>
        <v/>
      </c>
      <c r="AG958" s="142" t="str">
        <f>IF($G958&lt;&gt;"",IF($AD958=1,VLOOKUP($G958,得点換算表!$C$25:$D$34,2),VLOOKUP($G958,得点換算表!$E$25:$F$34,2)),"")</f>
        <v/>
      </c>
      <c r="AH958" s="142" t="str">
        <f>IF($H958&lt;&gt;"",IF($AD958=1,VLOOKUP($H958,得点換算表!$C$35:$D$44,2),VLOOKUP($H958,得点換算表!$E$35:$F$44,2)),"")</f>
        <v/>
      </c>
      <c r="AI958" s="142" t="str">
        <f>IF($I958&lt;&gt;"",IF($AD958=1,VLOOKUP($I958,得点換算表!$C$45:$D$55,2),VLOOKUP($I958,得点換算表!$E$45:$F$55,2)),"")</f>
        <v/>
      </c>
      <c r="AJ958" s="142" t="str">
        <f>IF($J958&lt;&gt;"",IF($AD958=1,VLOOKUP($J958,得点換算表!$C$56:$D$65,2),VLOOKUP($J958,得点換算表!$E$56:$F$65,2)),"")</f>
        <v/>
      </c>
      <c r="AK958" s="142" t="str">
        <f>IF($K958&lt;&gt;"",IF($AD958=1,VLOOKUP($K958,得点換算表!$C$66:$D$76,2),VLOOKUP($K958,得点換算表!$E$66:$F$76,2)),"")</f>
        <v/>
      </c>
      <c r="AL958" s="142" t="str">
        <f>IF($L958&lt;&gt;"",IF($AD958=1,VLOOKUP($L958,得点換算表!$C$77:$D$86,2),VLOOKUP($L958,得点換算表!$E$77:$F$86,2)),"")</f>
        <v/>
      </c>
      <c r="AM958" s="142" t="str">
        <f>IF($M958&lt;&gt;"",IF($AD958=1,VLOOKUP($M958,得点換算表!$C$87:$D$96,2),VLOOKUP($M958,得点換算表!$E$87:$F$96,2)),"")</f>
        <v/>
      </c>
      <c r="AN958" s="142" t="str">
        <f t="shared" si="52"/>
        <v/>
      </c>
      <c r="AO958" s="143" t="str">
        <f>IF(AND($AN958&lt;&gt;"",$AN958&gt;=8),VLOOKUP($AN958,得点換算表!$I$5:$J$9,2),"")</f>
        <v/>
      </c>
      <c r="AP958" s="105"/>
    </row>
    <row r="959" spans="1:42" x14ac:dyDescent="0.15">
      <c r="A959" s="11"/>
      <c r="B959" s="12"/>
      <c r="C959" s="13"/>
      <c r="D959" s="13"/>
      <c r="E959" s="14"/>
      <c r="F959" s="14"/>
      <c r="G959" s="14"/>
      <c r="H959" s="14"/>
      <c r="I959" s="15"/>
      <c r="J959" s="14"/>
      <c r="K959" s="13"/>
      <c r="L959" s="14"/>
      <c r="M959" s="14"/>
      <c r="N959" s="14"/>
      <c r="O959" s="14"/>
      <c r="P959" s="198"/>
      <c r="Q959" s="198"/>
      <c r="R959" s="198"/>
      <c r="S959" s="198"/>
      <c r="T959" s="198"/>
      <c r="U959" s="198"/>
      <c r="V959" s="198"/>
      <c r="W959" s="202">
        <f t="shared" si="53"/>
        <v>0</v>
      </c>
      <c r="X959" s="14"/>
      <c r="Y959" s="14"/>
      <c r="Z959" s="108"/>
      <c r="AA959" s="114"/>
      <c r="AB959" s="129"/>
      <c r="AC959" s="128"/>
      <c r="AD959" s="142" t="str">
        <f t="shared" si="54"/>
        <v/>
      </c>
      <c r="AE959" s="142" t="str">
        <f>IF($E959&lt;&gt;"",IF($AD959=1,VLOOKUP($E959,得点換算表!$C$5:$D$14,2),VLOOKUP($E959,得点換算表!$E$5:$F$14,2)),"")</f>
        <v/>
      </c>
      <c r="AF959" s="142" t="str">
        <f>IF($F959&lt;&gt;"",IF($AD959=1,VLOOKUP($F959,得点換算表!$C$15:$D$24,2),VLOOKUP($F959,得点換算表!$E$15:$F$24,2)),"")</f>
        <v/>
      </c>
      <c r="AG959" s="142" t="str">
        <f>IF($G959&lt;&gt;"",IF($AD959=1,VLOOKUP($G959,得点換算表!$C$25:$D$34,2),VLOOKUP($G959,得点換算表!$E$25:$F$34,2)),"")</f>
        <v/>
      </c>
      <c r="AH959" s="142" t="str">
        <f>IF($H959&lt;&gt;"",IF($AD959=1,VLOOKUP($H959,得点換算表!$C$35:$D$44,2),VLOOKUP($H959,得点換算表!$E$35:$F$44,2)),"")</f>
        <v/>
      </c>
      <c r="AI959" s="142" t="str">
        <f>IF($I959&lt;&gt;"",IF($AD959=1,VLOOKUP($I959,得点換算表!$C$45:$D$55,2),VLOOKUP($I959,得点換算表!$E$45:$F$55,2)),"")</f>
        <v/>
      </c>
      <c r="AJ959" s="142" t="str">
        <f>IF($J959&lt;&gt;"",IF($AD959=1,VLOOKUP($J959,得点換算表!$C$56:$D$65,2),VLOOKUP($J959,得点換算表!$E$56:$F$65,2)),"")</f>
        <v/>
      </c>
      <c r="AK959" s="142" t="str">
        <f>IF($K959&lt;&gt;"",IF($AD959=1,VLOOKUP($K959,得点換算表!$C$66:$D$76,2),VLOOKUP($K959,得点換算表!$E$66:$F$76,2)),"")</f>
        <v/>
      </c>
      <c r="AL959" s="142" t="str">
        <f>IF($L959&lt;&gt;"",IF($AD959=1,VLOOKUP($L959,得点換算表!$C$77:$D$86,2),VLOOKUP($L959,得点換算表!$E$77:$F$86,2)),"")</f>
        <v/>
      </c>
      <c r="AM959" s="142" t="str">
        <f>IF($M959&lt;&gt;"",IF($AD959=1,VLOOKUP($M959,得点換算表!$C$87:$D$96,2),VLOOKUP($M959,得点換算表!$E$87:$F$96,2)),"")</f>
        <v/>
      </c>
      <c r="AN959" s="142" t="str">
        <f t="shared" si="52"/>
        <v/>
      </c>
      <c r="AO959" s="143" t="str">
        <f>IF(AND($AN959&lt;&gt;"",$AN959&gt;=8),VLOOKUP($AN959,得点換算表!$I$5:$J$9,2),"")</f>
        <v/>
      </c>
      <c r="AP959" s="105"/>
    </row>
    <row r="960" spans="1:42" x14ac:dyDescent="0.15">
      <c r="A960" s="11"/>
      <c r="B960" s="12"/>
      <c r="C960" s="13"/>
      <c r="D960" s="13"/>
      <c r="E960" s="14"/>
      <c r="F960" s="14"/>
      <c r="G960" s="14"/>
      <c r="H960" s="14"/>
      <c r="I960" s="15"/>
      <c r="J960" s="14"/>
      <c r="K960" s="13"/>
      <c r="L960" s="14"/>
      <c r="M960" s="14"/>
      <c r="N960" s="14"/>
      <c r="O960" s="14"/>
      <c r="P960" s="198"/>
      <c r="Q960" s="198"/>
      <c r="R960" s="198"/>
      <c r="S960" s="198"/>
      <c r="T960" s="198"/>
      <c r="U960" s="198"/>
      <c r="V960" s="198"/>
      <c r="W960" s="202">
        <f t="shared" si="53"/>
        <v>0</v>
      </c>
      <c r="X960" s="14"/>
      <c r="Y960" s="14"/>
      <c r="Z960" s="108"/>
      <c r="AA960" s="114"/>
      <c r="AB960" s="129"/>
      <c r="AC960" s="128"/>
      <c r="AD960" s="142" t="str">
        <f t="shared" si="54"/>
        <v/>
      </c>
      <c r="AE960" s="142" t="str">
        <f>IF($E960&lt;&gt;"",IF($AD960=1,VLOOKUP($E960,得点換算表!$C$5:$D$14,2),VLOOKUP($E960,得点換算表!$E$5:$F$14,2)),"")</f>
        <v/>
      </c>
      <c r="AF960" s="142" t="str">
        <f>IF($F960&lt;&gt;"",IF($AD960=1,VLOOKUP($F960,得点換算表!$C$15:$D$24,2),VLOOKUP($F960,得点換算表!$E$15:$F$24,2)),"")</f>
        <v/>
      </c>
      <c r="AG960" s="142" t="str">
        <f>IF($G960&lt;&gt;"",IF($AD960=1,VLOOKUP($G960,得点換算表!$C$25:$D$34,2),VLOOKUP($G960,得点換算表!$E$25:$F$34,2)),"")</f>
        <v/>
      </c>
      <c r="AH960" s="142" t="str">
        <f>IF($H960&lt;&gt;"",IF($AD960=1,VLOOKUP($H960,得点換算表!$C$35:$D$44,2),VLOOKUP($H960,得点換算表!$E$35:$F$44,2)),"")</f>
        <v/>
      </c>
      <c r="AI960" s="142" t="str">
        <f>IF($I960&lt;&gt;"",IF($AD960=1,VLOOKUP($I960,得点換算表!$C$45:$D$55,2),VLOOKUP($I960,得点換算表!$E$45:$F$55,2)),"")</f>
        <v/>
      </c>
      <c r="AJ960" s="142" t="str">
        <f>IF($J960&lt;&gt;"",IF($AD960=1,VLOOKUP($J960,得点換算表!$C$56:$D$65,2),VLOOKUP($J960,得点換算表!$E$56:$F$65,2)),"")</f>
        <v/>
      </c>
      <c r="AK960" s="142" t="str">
        <f>IF($K960&lt;&gt;"",IF($AD960=1,VLOOKUP($K960,得点換算表!$C$66:$D$76,2),VLOOKUP($K960,得点換算表!$E$66:$F$76,2)),"")</f>
        <v/>
      </c>
      <c r="AL960" s="142" t="str">
        <f>IF($L960&lt;&gt;"",IF($AD960=1,VLOOKUP($L960,得点換算表!$C$77:$D$86,2),VLOOKUP($L960,得点換算表!$E$77:$F$86,2)),"")</f>
        <v/>
      </c>
      <c r="AM960" s="142" t="str">
        <f>IF($M960&lt;&gt;"",IF($AD960=1,VLOOKUP($M960,得点換算表!$C$87:$D$96,2),VLOOKUP($M960,得点換算表!$E$87:$F$96,2)),"")</f>
        <v/>
      </c>
      <c r="AN960" s="142" t="str">
        <f t="shared" si="52"/>
        <v/>
      </c>
      <c r="AO960" s="143" t="str">
        <f>IF(AND($AN960&lt;&gt;"",$AN960&gt;=8),VLOOKUP($AN960,得点換算表!$I$5:$J$9,2),"")</f>
        <v/>
      </c>
      <c r="AP960" s="105"/>
    </row>
    <row r="961" spans="1:42" x14ac:dyDescent="0.15">
      <c r="A961" s="11"/>
      <c r="B961" s="12"/>
      <c r="C961" s="13"/>
      <c r="D961" s="13"/>
      <c r="E961" s="14"/>
      <c r="F961" s="14"/>
      <c r="G961" s="14"/>
      <c r="H961" s="14"/>
      <c r="I961" s="15"/>
      <c r="J961" s="14"/>
      <c r="K961" s="13"/>
      <c r="L961" s="14"/>
      <c r="M961" s="14"/>
      <c r="N961" s="14"/>
      <c r="O961" s="14"/>
      <c r="P961" s="198"/>
      <c r="Q961" s="198"/>
      <c r="R961" s="198"/>
      <c r="S961" s="198"/>
      <c r="T961" s="198"/>
      <c r="U961" s="198"/>
      <c r="V961" s="198"/>
      <c r="W961" s="202">
        <f t="shared" si="53"/>
        <v>0</v>
      </c>
      <c r="X961" s="14"/>
      <c r="Y961" s="14"/>
      <c r="Z961" s="108"/>
      <c r="AA961" s="114"/>
      <c r="AB961" s="129"/>
      <c r="AC961" s="128"/>
      <c r="AD961" s="142" t="str">
        <f t="shared" si="54"/>
        <v/>
      </c>
      <c r="AE961" s="142" t="str">
        <f>IF($E961&lt;&gt;"",IF($AD961=1,VLOOKUP($E961,得点換算表!$C$5:$D$14,2),VLOOKUP($E961,得点換算表!$E$5:$F$14,2)),"")</f>
        <v/>
      </c>
      <c r="AF961" s="142" t="str">
        <f>IF($F961&lt;&gt;"",IF($AD961=1,VLOOKUP($F961,得点換算表!$C$15:$D$24,2),VLOOKUP($F961,得点換算表!$E$15:$F$24,2)),"")</f>
        <v/>
      </c>
      <c r="AG961" s="142" t="str">
        <f>IF($G961&lt;&gt;"",IF($AD961=1,VLOOKUP($G961,得点換算表!$C$25:$D$34,2),VLOOKUP($G961,得点換算表!$E$25:$F$34,2)),"")</f>
        <v/>
      </c>
      <c r="AH961" s="142" t="str">
        <f>IF($H961&lt;&gt;"",IF($AD961=1,VLOOKUP($H961,得点換算表!$C$35:$D$44,2),VLOOKUP($H961,得点換算表!$E$35:$F$44,2)),"")</f>
        <v/>
      </c>
      <c r="AI961" s="142" t="str">
        <f>IF($I961&lt;&gt;"",IF($AD961=1,VLOOKUP($I961,得点換算表!$C$45:$D$55,2),VLOOKUP($I961,得点換算表!$E$45:$F$55,2)),"")</f>
        <v/>
      </c>
      <c r="AJ961" s="142" t="str">
        <f>IF($J961&lt;&gt;"",IF($AD961=1,VLOOKUP($J961,得点換算表!$C$56:$D$65,2),VLOOKUP($J961,得点換算表!$E$56:$F$65,2)),"")</f>
        <v/>
      </c>
      <c r="AK961" s="142" t="str">
        <f>IF($K961&lt;&gt;"",IF($AD961=1,VLOOKUP($K961,得点換算表!$C$66:$D$76,2),VLOOKUP($K961,得点換算表!$E$66:$F$76,2)),"")</f>
        <v/>
      </c>
      <c r="AL961" s="142" t="str">
        <f>IF($L961&lt;&gt;"",IF($AD961=1,VLOOKUP($L961,得点換算表!$C$77:$D$86,2),VLOOKUP($L961,得点換算表!$E$77:$F$86,2)),"")</f>
        <v/>
      </c>
      <c r="AM961" s="142" t="str">
        <f>IF($M961&lt;&gt;"",IF($AD961=1,VLOOKUP($M961,得点換算表!$C$87:$D$96,2),VLOOKUP($M961,得点換算表!$E$87:$F$96,2)),"")</f>
        <v/>
      </c>
      <c r="AN961" s="142" t="str">
        <f t="shared" si="52"/>
        <v/>
      </c>
      <c r="AO961" s="143" t="str">
        <f>IF(AND($AN961&lt;&gt;"",$AN961&gt;=8),VLOOKUP($AN961,得点換算表!$I$5:$J$9,2),"")</f>
        <v/>
      </c>
      <c r="AP961" s="105"/>
    </row>
    <row r="962" spans="1:42" x14ac:dyDescent="0.15">
      <c r="A962" s="11"/>
      <c r="B962" s="12"/>
      <c r="C962" s="13"/>
      <c r="D962" s="13"/>
      <c r="E962" s="14"/>
      <c r="F962" s="14"/>
      <c r="G962" s="14"/>
      <c r="H962" s="14"/>
      <c r="I962" s="15"/>
      <c r="J962" s="14"/>
      <c r="K962" s="13"/>
      <c r="L962" s="14"/>
      <c r="M962" s="14"/>
      <c r="N962" s="14"/>
      <c r="O962" s="14"/>
      <c r="P962" s="198"/>
      <c r="Q962" s="198"/>
      <c r="R962" s="198"/>
      <c r="S962" s="198"/>
      <c r="T962" s="198"/>
      <c r="U962" s="198"/>
      <c r="V962" s="198"/>
      <c r="W962" s="202">
        <f t="shared" si="53"/>
        <v>0</v>
      </c>
      <c r="X962" s="14"/>
      <c r="Y962" s="14"/>
      <c r="Z962" s="108"/>
      <c r="AA962" s="114"/>
      <c r="AB962" s="129"/>
      <c r="AC962" s="128"/>
      <c r="AD962" s="142" t="str">
        <f t="shared" si="54"/>
        <v/>
      </c>
      <c r="AE962" s="142" t="str">
        <f>IF($E962&lt;&gt;"",IF($AD962=1,VLOOKUP($E962,得点換算表!$C$5:$D$14,2),VLOOKUP($E962,得点換算表!$E$5:$F$14,2)),"")</f>
        <v/>
      </c>
      <c r="AF962" s="142" t="str">
        <f>IF($F962&lt;&gt;"",IF($AD962=1,VLOOKUP($F962,得点換算表!$C$15:$D$24,2),VLOOKUP($F962,得点換算表!$E$15:$F$24,2)),"")</f>
        <v/>
      </c>
      <c r="AG962" s="142" t="str">
        <f>IF($G962&lt;&gt;"",IF($AD962=1,VLOOKUP($G962,得点換算表!$C$25:$D$34,2),VLOOKUP($G962,得点換算表!$E$25:$F$34,2)),"")</f>
        <v/>
      </c>
      <c r="AH962" s="142" t="str">
        <f>IF($H962&lt;&gt;"",IF($AD962=1,VLOOKUP($H962,得点換算表!$C$35:$D$44,2),VLOOKUP($H962,得点換算表!$E$35:$F$44,2)),"")</f>
        <v/>
      </c>
      <c r="AI962" s="142" t="str">
        <f>IF($I962&lt;&gt;"",IF($AD962=1,VLOOKUP($I962,得点換算表!$C$45:$D$55,2),VLOOKUP($I962,得点換算表!$E$45:$F$55,2)),"")</f>
        <v/>
      </c>
      <c r="AJ962" s="142" t="str">
        <f>IF($J962&lt;&gt;"",IF($AD962=1,VLOOKUP($J962,得点換算表!$C$56:$D$65,2),VLOOKUP($J962,得点換算表!$E$56:$F$65,2)),"")</f>
        <v/>
      </c>
      <c r="AK962" s="142" t="str">
        <f>IF($K962&lt;&gt;"",IF($AD962=1,VLOOKUP($K962,得点換算表!$C$66:$D$76,2),VLOOKUP($K962,得点換算表!$E$66:$F$76,2)),"")</f>
        <v/>
      </c>
      <c r="AL962" s="142" t="str">
        <f>IF($L962&lt;&gt;"",IF($AD962=1,VLOOKUP($L962,得点換算表!$C$77:$D$86,2),VLOOKUP($L962,得点換算表!$E$77:$F$86,2)),"")</f>
        <v/>
      </c>
      <c r="AM962" s="142" t="str">
        <f>IF($M962&lt;&gt;"",IF($AD962=1,VLOOKUP($M962,得点換算表!$C$87:$D$96,2),VLOOKUP($M962,得点換算表!$E$87:$F$96,2)),"")</f>
        <v/>
      </c>
      <c r="AN962" s="142" t="str">
        <f t="shared" ref="AN962:AN1025" si="55">IF(AND($AD962&lt;&gt;"",COUNT(AE962:AM962)&gt;7),IF(AND(AI962&lt;&gt;"",AJ962&lt;&gt;""),IF(AI962&gt;=AJ962,SUM(AE962:AI962,AK962:AM962),IF(AI962&lt;AJ962,SUM(AE962:AH962,AJ962:AM962),"")),IF(AND(AI962&lt;&gt;"",AJ962=""),SUM(AE962:AI962,AK962:AM962),IF(AND(AI962="",AJ962&lt;&gt;""),SUM(AE962:AH962,AJ962:AM962),""))),"")</f>
        <v/>
      </c>
      <c r="AO962" s="143" t="str">
        <f>IF(AND($AN962&lt;&gt;"",$AN962&gt;=8),VLOOKUP($AN962,得点換算表!$I$5:$J$9,2),"")</f>
        <v/>
      </c>
      <c r="AP962" s="105"/>
    </row>
    <row r="963" spans="1:42" x14ac:dyDescent="0.15">
      <c r="A963" s="11"/>
      <c r="B963" s="12"/>
      <c r="C963" s="13"/>
      <c r="D963" s="13"/>
      <c r="E963" s="14"/>
      <c r="F963" s="14"/>
      <c r="G963" s="14"/>
      <c r="H963" s="14"/>
      <c r="I963" s="15"/>
      <c r="J963" s="14"/>
      <c r="K963" s="13"/>
      <c r="L963" s="14"/>
      <c r="M963" s="14"/>
      <c r="N963" s="14"/>
      <c r="O963" s="14"/>
      <c r="P963" s="198"/>
      <c r="Q963" s="198"/>
      <c r="R963" s="198"/>
      <c r="S963" s="198"/>
      <c r="T963" s="198"/>
      <c r="U963" s="198"/>
      <c r="V963" s="198"/>
      <c r="W963" s="202">
        <f t="shared" ref="W963:W1026" si="56">SUM(P963:V963)</f>
        <v>0</v>
      </c>
      <c r="X963" s="14"/>
      <c r="Y963" s="14"/>
      <c r="Z963" s="108"/>
      <c r="AA963" s="114"/>
      <c r="AB963" s="129"/>
      <c r="AC963" s="128"/>
      <c r="AD963" s="142" t="str">
        <f t="shared" ref="AD963:AD1026" si="57">IF($A963&lt;&gt;"",$A963,"")</f>
        <v/>
      </c>
      <c r="AE963" s="142" t="str">
        <f>IF($E963&lt;&gt;"",IF($AD963=1,VLOOKUP($E963,得点換算表!$C$5:$D$14,2),VLOOKUP($E963,得点換算表!$E$5:$F$14,2)),"")</f>
        <v/>
      </c>
      <c r="AF963" s="142" t="str">
        <f>IF($F963&lt;&gt;"",IF($AD963=1,VLOOKUP($F963,得点換算表!$C$15:$D$24,2),VLOOKUP($F963,得点換算表!$E$15:$F$24,2)),"")</f>
        <v/>
      </c>
      <c r="AG963" s="142" t="str">
        <f>IF($G963&lt;&gt;"",IF($AD963=1,VLOOKUP($G963,得点換算表!$C$25:$D$34,2),VLOOKUP($G963,得点換算表!$E$25:$F$34,2)),"")</f>
        <v/>
      </c>
      <c r="AH963" s="142" t="str">
        <f>IF($H963&lt;&gt;"",IF($AD963=1,VLOOKUP($H963,得点換算表!$C$35:$D$44,2),VLOOKUP($H963,得点換算表!$E$35:$F$44,2)),"")</f>
        <v/>
      </c>
      <c r="AI963" s="142" t="str">
        <f>IF($I963&lt;&gt;"",IF($AD963=1,VLOOKUP($I963,得点換算表!$C$45:$D$55,2),VLOOKUP($I963,得点換算表!$E$45:$F$55,2)),"")</f>
        <v/>
      </c>
      <c r="AJ963" s="142" t="str">
        <f>IF($J963&lt;&gt;"",IF($AD963=1,VLOOKUP($J963,得点換算表!$C$56:$D$65,2),VLOOKUP($J963,得点換算表!$E$56:$F$65,2)),"")</f>
        <v/>
      </c>
      <c r="AK963" s="142" t="str">
        <f>IF($K963&lt;&gt;"",IF($AD963=1,VLOOKUP($K963,得点換算表!$C$66:$D$76,2),VLOOKUP($K963,得点換算表!$E$66:$F$76,2)),"")</f>
        <v/>
      </c>
      <c r="AL963" s="142" t="str">
        <f>IF($L963&lt;&gt;"",IF($AD963=1,VLOOKUP($L963,得点換算表!$C$77:$D$86,2),VLOOKUP($L963,得点換算表!$E$77:$F$86,2)),"")</f>
        <v/>
      </c>
      <c r="AM963" s="142" t="str">
        <f>IF($M963&lt;&gt;"",IF($AD963=1,VLOOKUP($M963,得点換算表!$C$87:$D$96,2),VLOOKUP($M963,得点換算表!$E$87:$F$96,2)),"")</f>
        <v/>
      </c>
      <c r="AN963" s="142" t="str">
        <f t="shared" si="55"/>
        <v/>
      </c>
      <c r="AO963" s="143" t="str">
        <f>IF(AND($AN963&lt;&gt;"",$AN963&gt;=8),VLOOKUP($AN963,得点換算表!$I$5:$J$9,2),"")</f>
        <v/>
      </c>
      <c r="AP963" s="105"/>
    </row>
    <row r="964" spans="1:42" x14ac:dyDescent="0.15">
      <c r="A964" s="11"/>
      <c r="B964" s="12"/>
      <c r="C964" s="13"/>
      <c r="D964" s="13"/>
      <c r="E964" s="14"/>
      <c r="F964" s="14"/>
      <c r="G964" s="14"/>
      <c r="H964" s="14"/>
      <c r="I964" s="15"/>
      <c r="J964" s="14"/>
      <c r="K964" s="13"/>
      <c r="L964" s="14"/>
      <c r="M964" s="14"/>
      <c r="N964" s="14"/>
      <c r="O964" s="14"/>
      <c r="P964" s="198"/>
      <c r="Q964" s="198"/>
      <c r="R964" s="198"/>
      <c r="S964" s="198"/>
      <c r="T964" s="198"/>
      <c r="U964" s="198"/>
      <c r="V964" s="198"/>
      <c r="W964" s="202">
        <f t="shared" si="56"/>
        <v>0</v>
      </c>
      <c r="X964" s="14"/>
      <c r="Y964" s="14"/>
      <c r="Z964" s="108"/>
      <c r="AA964" s="114"/>
      <c r="AB964" s="129"/>
      <c r="AC964" s="128"/>
      <c r="AD964" s="142" t="str">
        <f t="shared" si="57"/>
        <v/>
      </c>
      <c r="AE964" s="142" t="str">
        <f>IF($E964&lt;&gt;"",IF($AD964=1,VLOOKUP($E964,得点換算表!$C$5:$D$14,2),VLOOKUP($E964,得点換算表!$E$5:$F$14,2)),"")</f>
        <v/>
      </c>
      <c r="AF964" s="142" t="str">
        <f>IF($F964&lt;&gt;"",IF($AD964=1,VLOOKUP($F964,得点換算表!$C$15:$D$24,2),VLOOKUP($F964,得点換算表!$E$15:$F$24,2)),"")</f>
        <v/>
      </c>
      <c r="AG964" s="142" t="str">
        <f>IF($G964&lt;&gt;"",IF($AD964=1,VLOOKUP($G964,得点換算表!$C$25:$D$34,2),VLOOKUP($G964,得点換算表!$E$25:$F$34,2)),"")</f>
        <v/>
      </c>
      <c r="AH964" s="142" t="str">
        <f>IF($H964&lt;&gt;"",IF($AD964=1,VLOOKUP($H964,得点換算表!$C$35:$D$44,2),VLOOKUP($H964,得点換算表!$E$35:$F$44,2)),"")</f>
        <v/>
      </c>
      <c r="AI964" s="142" t="str">
        <f>IF($I964&lt;&gt;"",IF($AD964=1,VLOOKUP($I964,得点換算表!$C$45:$D$55,2),VLOOKUP($I964,得点換算表!$E$45:$F$55,2)),"")</f>
        <v/>
      </c>
      <c r="AJ964" s="142" t="str">
        <f>IF($J964&lt;&gt;"",IF($AD964=1,VLOOKUP($J964,得点換算表!$C$56:$D$65,2),VLOOKUP($J964,得点換算表!$E$56:$F$65,2)),"")</f>
        <v/>
      </c>
      <c r="AK964" s="142" t="str">
        <f>IF($K964&lt;&gt;"",IF($AD964=1,VLOOKUP($K964,得点換算表!$C$66:$D$76,2),VLOOKUP($K964,得点換算表!$E$66:$F$76,2)),"")</f>
        <v/>
      </c>
      <c r="AL964" s="142" t="str">
        <f>IF($L964&lt;&gt;"",IF($AD964=1,VLOOKUP($L964,得点換算表!$C$77:$D$86,2),VLOOKUP($L964,得点換算表!$E$77:$F$86,2)),"")</f>
        <v/>
      </c>
      <c r="AM964" s="142" t="str">
        <f>IF($M964&lt;&gt;"",IF($AD964=1,VLOOKUP($M964,得点換算表!$C$87:$D$96,2),VLOOKUP($M964,得点換算表!$E$87:$F$96,2)),"")</f>
        <v/>
      </c>
      <c r="AN964" s="142" t="str">
        <f t="shared" si="55"/>
        <v/>
      </c>
      <c r="AO964" s="143" t="str">
        <f>IF(AND($AN964&lt;&gt;"",$AN964&gt;=8),VLOOKUP($AN964,得点換算表!$I$5:$J$9,2),"")</f>
        <v/>
      </c>
      <c r="AP964" s="105"/>
    </row>
    <row r="965" spans="1:42" x14ac:dyDescent="0.15">
      <c r="A965" s="11"/>
      <c r="B965" s="12"/>
      <c r="C965" s="13"/>
      <c r="D965" s="13"/>
      <c r="E965" s="14"/>
      <c r="F965" s="14"/>
      <c r="G965" s="14"/>
      <c r="H965" s="14"/>
      <c r="I965" s="15"/>
      <c r="J965" s="14"/>
      <c r="K965" s="13"/>
      <c r="L965" s="14"/>
      <c r="M965" s="14"/>
      <c r="N965" s="14"/>
      <c r="O965" s="14"/>
      <c r="P965" s="198"/>
      <c r="Q965" s="198"/>
      <c r="R965" s="198"/>
      <c r="S965" s="198"/>
      <c r="T965" s="198"/>
      <c r="U965" s="198"/>
      <c r="V965" s="198"/>
      <c r="W965" s="202">
        <f t="shared" si="56"/>
        <v>0</v>
      </c>
      <c r="X965" s="14"/>
      <c r="Y965" s="14"/>
      <c r="Z965" s="108"/>
      <c r="AA965" s="114"/>
      <c r="AB965" s="129"/>
      <c r="AC965" s="128"/>
      <c r="AD965" s="142" t="str">
        <f t="shared" si="57"/>
        <v/>
      </c>
      <c r="AE965" s="142" t="str">
        <f>IF($E965&lt;&gt;"",IF($AD965=1,VLOOKUP($E965,得点換算表!$C$5:$D$14,2),VLOOKUP($E965,得点換算表!$E$5:$F$14,2)),"")</f>
        <v/>
      </c>
      <c r="AF965" s="142" t="str">
        <f>IF($F965&lt;&gt;"",IF($AD965=1,VLOOKUP($F965,得点換算表!$C$15:$D$24,2),VLOOKUP($F965,得点換算表!$E$15:$F$24,2)),"")</f>
        <v/>
      </c>
      <c r="AG965" s="142" t="str">
        <f>IF($G965&lt;&gt;"",IF($AD965=1,VLOOKUP($G965,得点換算表!$C$25:$D$34,2),VLOOKUP($G965,得点換算表!$E$25:$F$34,2)),"")</f>
        <v/>
      </c>
      <c r="AH965" s="142" t="str">
        <f>IF($H965&lt;&gt;"",IF($AD965=1,VLOOKUP($H965,得点換算表!$C$35:$D$44,2),VLOOKUP($H965,得点換算表!$E$35:$F$44,2)),"")</f>
        <v/>
      </c>
      <c r="AI965" s="142" t="str">
        <f>IF($I965&lt;&gt;"",IF($AD965=1,VLOOKUP($I965,得点換算表!$C$45:$D$55,2),VLOOKUP($I965,得点換算表!$E$45:$F$55,2)),"")</f>
        <v/>
      </c>
      <c r="AJ965" s="142" t="str">
        <f>IF($J965&lt;&gt;"",IF($AD965=1,VLOOKUP($J965,得点換算表!$C$56:$D$65,2),VLOOKUP($J965,得点換算表!$E$56:$F$65,2)),"")</f>
        <v/>
      </c>
      <c r="AK965" s="142" t="str">
        <f>IF($K965&lt;&gt;"",IF($AD965=1,VLOOKUP($K965,得点換算表!$C$66:$D$76,2),VLOOKUP($K965,得点換算表!$E$66:$F$76,2)),"")</f>
        <v/>
      </c>
      <c r="AL965" s="142" t="str">
        <f>IF($L965&lt;&gt;"",IF($AD965=1,VLOOKUP($L965,得点換算表!$C$77:$D$86,2),VLOOKUP($L965,得点換算表!$E$77:$F$86,2)),"")</f>
        <v/>
      </c>
      <c r="AM965" s="142" t="str">
        <f>IF($M965&lt;&gt;"",IF($AD965=1,VLOOKUP($M965,得点換算表!$C$87:$D$96,2),VLOOKUP($M965,得点換算表!$E$87:$F$96,2)),"")</f>
        <v/>
      </c>
      <c r="AN965" s="142" t="str">
        <f t="shared" si="55"/>
        <v/>
      </c>
      <c r="AO965" s="143" t="str">
        <f>IF(AND($AN965&lt;&gt;"",$AN965&gt;=8),VLOOKUP($AN965,得点換算表!$I$5:$J$9,2),"")</f>
        <v/>
      </c>
      <c r="AP965" s="105"/>
    </row>
    <row r="966" spans="1:42" x14ac:dyDescent="0.15">
      <c r="A966" s="11"/>
      <c r="B966" s="12"/>
      <c r="C966" s="13"/>
      <c r="D966" s="13"/>
      <c r="E966" s="14"/>
      <c r="F966" s="14"/>
      <c r="G966" s="14"/>
      <c r="H966" s="14"/>
      <c r="I966" s="15"/>
      <c r="J966" s="14"/>
      <c r="K966" s="13"/>
      <c r="L966" s="14"/>
      <c r="M966" s="14"/>
      <c r="N966" s="14"/>
      <c r="O966" s="14"/>
      <c r="P966" s="198"/>
      <c r="Q966" s="198"/>
      <c r="R966" s="198"/>
      <c r="S966" s="198"/>
      <c r="T966" s="198"/>
      <c r="U966" s="198"/>
      <c r="V966" s="198"/>
      <c r="W966" s="202">
        <f t="shared" si="56"/>
        <v>0</v>
      </c>
      <c r="X966" s="14"/>
      <c r="Y966" s="14"/>
      <c r="Z966" s="108"/>
      <c r="AA966" s="114"/>
      <c r="AB966" s="129"/>
      <c r="AC966" s="128"/>
      <c r="AD966" s="142" t="str">
        <f t="shared" si="57"/>
        <v/>
      </c>
      <c r="AE966" s="142" t="str">
        <f>IF($E966&lt;&gt;"",IF($AD966=1,VLOOKUP($E966,得点換算表!$C$5:$D$14,2),VLOOKUP($E966,得点換算表!$E$5:$F$14,2)),"")</f>
        <v/>
      </c>
      <c r="AF966" s="142" t="str">
        <f>IF($F966&lt;&gt;"",IF($AD966=1,VLOOKUP($F966,得点換算表!$C$15:$D$24,2),VLOOKUP($F966,得点換算表!$E$15:$F$24,2)),"")</f>
        <v/>
      </c>
      <c r="AG966" s="142" t="str">
        <f>IF($G966&lt;&gt;"",IF($AD966=1,VLOOKUP($G966,得点換算表!$C$25:$D$34,2),VLOOKUP($G966,得点換算表!$E$25:$F$34,2)),"")</f>
        <v/>
      </c>
      <c r="AH966" s="142" t="str">
        <f>IF($H966&lt;&gt;"",IF($AD966=1,VLOOKUP($H966,得点換算表!$C$35:$D$44,2),VLOOKUP($H966,得点換算表!$E$35:$F$44,2)),"")</f>
        <v/>
      </c>
      <c r="AI966" s="142" t="str">
        <f>IF($I966&lt;&gt;"",IF($AD966=1,VLOOKUP($I966,得点換算表!$C$45:$D$55,2),VLOOKUP($I966,得点換算表!$E$45:$F$55,2)),"")</f>
        <v/>
      </c>
      <c r="AJ966" s="142" t="str">
        <f>IF($J966&lt;&gt;"",IF($AD966=1,VLOOKUP($J966,得点換算表!$C$56:$D$65,2),VLOOKUP($J966,得点換算表!$E$56:$F$65,2)),"")</f>
        <v/>
      </c>
      <c r="AK966" s="142" t="str">
        <f>IF($K966&lt;&gt;"",IF($AD966=1,VLOOKUP($K966,得点換算表!$C$66:$D$76,2),VLOOKUP($K966,得点換算表!$E$66:$F$76,2)),"")</f>
        <v/>
      </c>
      <c r="AL966" s="142" t="str">
        <f>IF($L966&lt;&gt;"",IF($AD966=1,VLOOKUP($L966,得点換算表!$C$77:$D$86,2),VLOOKUP($L966,得点換算表!$E$77:$F$86,2)),"")</f>
        <v/>
      </c>
      <c r="AM966" s="142" t="str">
        <f>IF($M966&lt;&gt;"",IF($AD966=1,VLOOKUP($M966,得点換算表!$C$87:$D$96,2),VLOOKUP($M966,得点換算表!$E$87:$F$96,2)),"")</f>
        <v/>
      </c>
      <c r="AN966" s="142" t="str">
        <f t="shared" si="55"/>
        <v/>
      </c>
      <c r="AO966" s="143" t="str">
        <f>IF(AND($AN966&lt;&gt;"",$AN966&gt;=8),VLOOKUP($AN966,得点換算表!$I$5:$J$9,2),"")</f>
        <v/>
      </c>
      <c r="AP966" s="105"/>
    </row>
    <row r="967" spans="1:42" x14ac:dyDescent="0.15">
      <c r="A967" s="11"/>
      <c r="B967" s="12"/>
      <c r="C967" s="13"/>
      <c r="D967" s="13"/>
      <c r="E967" s="14"/>
      <c r="F967" s="14"/>
      <c r="G967" s="14"/>
      <c r="H967" s="14"/>
      <c r="I967" s="15"/>
      <c r="J967" s="14"/>
      <c r="K967" s="13"/>
      <c r="L967" s="14"/>
      <c r="M967" s="14"/>
      <c r="N967" s="14"/>
      <c r="O967" s="14"/>
      <c r="P967" s="198"/>
      <c r="Q967" s="198"/>
      <c r="R967" s="198"/>
      <c r="S967" s="198"/>
      <c r="T967" s="198"/>
      <c r="U967" s="198"/>
      <c r="V967" s="198"/>
      <c r="W967" s="202">
        <f t="shared" si="56"/>
        <v>0</v>
      </c>
      <c r="X967" s="14"/>
      <c r="Y967" s="14"/>
      <c r="Z967" s="108"/>
      <c r="AA967" s="114"/>
      <c r="AB967" s="129"/>
      <c r="AC967" s="128"/>
      <c r="AD967" s="142" t="str">
        <f t="shared" si="57"/>
        <v/>
      </c>
      <c r="AE967" s="142" t="str">
        <f>IF($E967&lt;&gt;"",IF($AD967=1,VLOOKUP($E967,得点換算表!$C$5:$D$14,2),VLOOKUP($E967,得点換算表!$E$5:$F$14,2)),"")</f>
        <v/>
      </c>
      <c r="AF967" s="142" t="str">
        <f>IF($F967&lt;&gt;"",IF($AD967=1,VLOOKUP($F967,得点換算表!$C$15:$D$24,2),VLOOKUP($F967,得点換算表!$E$15:$F$24,2)),"")</f>
        <v/>
      </c>
      <c r="AG967" s="142" t="str">
        <f>IF($G967&lt;&gt;"",IF($AD967=1,VLOOKUP($G967,得点換算表!$C$25:$D$34,2),VLOOKUP($G967,得点換算表!$E$25:$F$34,2)),"")</f>
        <v/>
      </c>
      <c r="AH967" s="142" t="str">
        <f>IF($H967&lt;&gt;"",IF($AD967=1,VLOOKUP($H967,得点換算表!$C$35:$D$44,2),VLOOKUP($H967,得点換算表!$E$35:$F$44,2)),"")</f>
        <v/>
      </c>
      <c r="AI967" s="142" t="str">
        <f>IF($I967&lt;&gt;"",IF($AD967=1,VLOOKUP($I967,得点換算表!$C$45:$D$55,2),VLOOKUP($I967,得点換算表!$E$45:$F$55,2)),"")</f>
        <v/>
      </c>
      <c r="AJ967" s="142" t="str">
        <f>IF($J967&lt;&gt;"",IF($AD967=1,VLOOKUP($J967,得点換算表!$C$56:$D$65,2),VLOOKUP($J967,得点換算表!$E$56:$F$65,2)),"")</f>
        <v/>
      </c>
      <c r="AK967" s="142" t="str">
        <f>IF($K967&lt;&gt;"",IF($AD967=1,VLOOKUP($K967,得点換算表!$C$66:$D$76,2),VLOOKUP($K967,得点換算表!$E$66:$F$76,2)),"")</f>
        <v/>
      </c>
      <c r="AL967" s="142" t="str">
        <f>IF($L967&lt;&gt;"",IF($AD967=1,VLOOKUP($L967,得点換算表!$C$77:$D$86,2),VLOOKUP($L967,得点換算表!$E$77:$F$86,2)),"")</f>
        <v/>
      </c>
      <c r="AM967" s="142" t="str">
        <f>IF($M967&lt;&gt;"",IF($AD967=1,VLOOKUP($M967,得点換算表!$C$87:$D$96,2),VLOOKUP($M967,得点換算表!$E$87:$F$96,2)),"")</f>
        <v/>
      </c>
      <c r="AN967" s="142" t="str">
        <f t="shared" si="55"/>
        <v/>
      </c>
      <c r="AO967" s="143" t="str">
        <f>IF(AND($AN967&lt;&gt;"",$AN967&gt;=8),VLOOKUP($AN967,得点換算表!$I$5:$J$9,2),"")</f>
        <v/>
      </c>
      <c r="AP967" s="105"/>
    </row>
    <row r="968" spans="1:42" x14ac:dyDescent="0.15">
      <c r="A968" s="11"/>
      <c r="B968" s="12"/>
      <c r="C968" s="13"/>
      <c r="D968" s="13"/>
      <c r="E968" s="14"/>
      <c r="F968" s="14"/>
      <c r="G968" s="14"/>
      <c r="H968" s="14"/>
      <c r="I968" s="15"/>
      <c r="J968" s="14"/>
      <c r="K968" s="13"/>
      <c r="L968" s="14"/>
      <c r="M968" s="14"/>
      <c r="N968" s="14"/>
      <c r="O968" s="14"/>
      <c r="P968" s="198"/>
      <c r="Q968" s="198"/>
      <c r="R968" s="198"/>
      <c r="S968" s="198"/>
      <c r="T968" s="198"/>
      <c r="U968" s="198"/>
      <c r="V968" s="198"/>
      <c r="W968" s="202">
        <f t="shared" si="56"/>
        <v>0</v>
      </c>
      <c r="X968" s="14"/>
      <c r="Y968" s="14"/>
      <c r="Z968" s="108"/>
      <c r="AA968" s="114"/>
      <c r="AB968" s="129"/>
      <c r="AC968" s="128"/>
      <c r="AD968" s="142" t="str">
        <f t="shared" si="57"/>
        <v/>
      </c>
      <c r="AE968" s="142" t="str">
        <f>IF($E968&lt;&gt;"",IF($AD968=1,VLOOKUP($E968,得点換算表!$C$5:$D$14,2),VLOOKUP($E968,得点換算表!$E$5:$F$14,2)),"")</f>
        <v/>
      </c>
      <c r="AF968" s="142" t="str">
        <f>IF($F968&lt;&gt;"",IF($AD968=1,VLOOKUP($F968,得点換算表!$C$15:$D$24,2),VLOOKUP($F968,得点換算表!$E$15:$F$24,2)),"")</f>
        <v/>
      </c>
      <c r="AG968" s="142" t="str">
        <f>IF($G968&lt;&gt;"",IF($AD968=1,VLOOKUP($G968,得点換算表!$C$25:$D$34,2),VLOOKUP($G968,得点換算表!$E$25:$F$34,2)),"")</f>
        <v/>
      </c>
      <c r="AH968" s="142" t="str">
        <f>IF($H968&lt;&gt;"",IF($AD968=1,VLOOKUP($H968,得点換算表!$C$35:$D$44,2),VLOOKUP($H968,得点換算表!$E$35:$F$44,2)),"")</f>
        <v/>
      </c>
      <c r="AI968" s="142" t="str">
        <f>IF($I968&lt;&gt;"",IF($AD968=1,VLOOKUP($I968,得点換算表!$C$45:$D$55,2),VLOOKUP($I968,得点換算表!$E$45:$F$55,2)),"")</f>
        <v/>
      </c>
      <c r="AJ968" s="142" t="str">
        <f>IF($J968&lt;&gt;"",IF($AD968=1,VLOOKUP($J968,得点換算表!$C$56:$D$65,2),VLOOKUP($J968,得点換算表!$E$56:$F$65,2)),"")</f>
        <v/>
      </c>
      <c r="AK968" s="142" t="str">
        <f>IF($K968&lt;&gt;"",IF($AD968=1,VLOOKUP($K968,得点換算表!$C$66:$D$76,2),VLOOKUP($K968,得点換算表!$E$66:$F$76,2)),"")</f>
        <v/>
      </c>
      <c r="AL968" s="142" t="str">
        <f>IF($L968&lt;&gt;"",IF($AD968=1,VLOOKUP($L968,得点換算表!$C$77:$D$86,2),VLOOKUP($L968,得点換算表!$E$77:$F$86,2)),"")</f>
        <v/>
      </c>
      <c r="AM968" s="142" t="str">
        <f>IF($M968&lt;&gt;"",IF($AD968=1,VLOOKUP($M968,得点換算表!$C$87:$D$96,2),VLOOKUP($M968,得点換算表!$E$87:$F$96,2)),"")</f>
        <v/>
      </c>
      <c r="AN968" s="142" t="str">
        <f t="shared" si="55"/>
        <v/>
      </c>
      <c r="AO968" s="143" t="str">
        <f>IF(AND($AN968&lt;&gt;"",$AN968&gt;=8),VLOOKUP($AN968,得点換算表!$I$5:$J$9,2),"")</f>
        <v/>
      </c>
      <c r="AP968" s="105"/>
    </row>
    <row r="969" spans="1:42" x14ac:dyDescent="0.15">
      <c r="A969" s="11"/>
      <c r="B969" s="12"/>
      <c r="C969" s="13"/>
      <c r="D969" s="13"/>
      <c r="E969" s="14"/>
      <c r="F969" s="14"/>
      <c r="G969" s="14"/>
      <c r="H969" s="14"/>
      <c r="I969" s="15"/>
      <c r="J969" s="14"/>
      <c r="K969" s="13"/>
      <c r="L969" s="14"/>
      <c r="M969" s="14"/>
      <c r="N969" s="14"/>
      <c r="O969" s="14"/>
      <c r="P969" s="198"/>
      <c r="Q969" s="198"/>
      <c r="R969" s="198"/>
      <c r="S969" s="198"/>
      <c r="T969" s="198"/>
      <c r="U969" s="198"/>
      <c r="V969" s="198"/>
      <c r="W969" s="202">
        <f t="shared" si="56"/>
        <v>0</v>
      </c>
      <c r="X969" s="14"/>
      <c r="Y969" s="14"/>
      <c r="Z969" s="108"/>
      <c r="AA969" s="114"/>
      <c r="AB969" s="129"/>
      <c r="AC969" s="128"/>
      <c r="AD969" s="142" t="str">
        <f t="shared" si="57"/>
        <v/>
      </c>
      <c r="AE969" s="142" t="str">
        <f>IF($E969&lt;&gt;"",IF($AD969=1,VLOOKUP($E969,得点換算表!$C$5:$D$14,2),VLOOKUP($E969,得点換算表!$E$5:$F$14,2)),"")</f>
        <v/>
      </c>
      <c r="AF969" s="142" t="str">
        <f>IF($F969&lt;&gt;"",IF($AD969=1,VLOOKUP($F969,得点換算表!$C$15:$D$24,2),VLOOKUP($F969,得点換算表!$E$15:$F$24,2)),"")</f>
        <v/>
      </c>
      <c r="AG969" s="142" t="str">
        <f>IF($G969&lt;&gt;"",IF($AD969=1,VLOOKUP($G969,得点換算表!$C$25:$D$34,2),VLOOKUP($G969,得点換算表!$E$25:$F$34,2)),"")</f>
        <v/>
      </c>
      <c r="AH969" s="142" t="str">
        <f>IF($H969&lt;&gt;"",IF($AD969=1,VLOOKUP($H969,得点換算表!$C$35:$D$44,2),VLOOKUP($H969,得点換算表!$E$35:$F$44,2)),"")</f>
        <v/>
      </c>
      <c r="AI969" s="142" t="str">
        <f>IF($I969&lt;&gt;"",IF($AD969=1,VLOOKUP($I969,得点換算表!$C$45:$D$55,2),VLOOKUP($I969,得点換算表!$E$45:$F$55,2)),"")</f>
        <v/>
      </c>
      <c r="AJ969" s="142" t="str">
        <f>IF($J969&lt;&gt;"",IF($AD969=1,VLOOKUP($J969,得点換算表!$C$56:$D$65,2),VLOOKUP($J969,得点換算表!$E$56:$F$65,2)),"")</f>
        <v/>
      </c>
      <c r="AK969" s="142" t="str">
        <f>IF($K969&lt;&gt;"",IF($AD969=1,VLOOKUP($K969,得点換算表!$C$66:$D$76,2),VLOOKUP($K969,得点換算表!$E$66:$F$76,2)),"")</f>
        <v/>
      </c>
      <c r="AL969" s="142" t="str">
        <f>IF($L969&lt;&gt;"",IF($AD969=1,VLOOKUP($L969,得点換算表!$C$77:$D$86,2),VLOOKUP($L969,得点換算表!$E$77:$F$86,2)),"")</f>
        <v/>
      </c>
      <c r="AM969" s="142" t="str">
        <f>IF($M969&lt;&gt;"",IF($AD969=1,VLOOKUP($M969,得点換算表!$C$87:$D$96,2),VLOOKUP($M969,得点換算表!$E$87:$F$96,2)),"")</f>
        <v/>
      </c>
      <c r="AN969" s="142" t="str">
        <f t="shared" si="55"/>
        <v/>
      </c>
      <c r="AO969" s="143" t="str">
        <f>IF(AND($AN969&lt;&gt;"",$AN969&gt;=8),VLOOKUP($AN969,得点換算表!$I$5:$J$9,2),"")</f>
        <v/>
      </c>
      <c r="AP969" s="105"/>
    </row>
    <row r="970" spans="1:42" x14ac:dyDescent="0.15">
      <c r="A970" s="11"/>
      <c r="B970" s="12"/>
      <c r="C970" s="13"/>
      <c r="D970" s="13"/>
      <c r="E970" s="14"/>
      <c r="F970" s="14"/>
      <c r="G970" s="14"/>
      <c r="H970" s="14"/>
      <c r="I970" s="15"/>
      <c r="J970" s="14"/>
      <c r="K970" s="13"/>
      <c r="L970" s="14"/>
      <c r="M970" s="14"/>
      <c r="N970" s="14"/>
      <c r="O970" s="14"/>
      <c r="P970" s="198"/>
      <c r="Q970" s="198"/>
      <c r="R970" s="198"/>
      <c r="S970" s="198"/>
      <c r="T970" s="198"/>
      <c r="U970" s="198"/>
      <c r="V970" s="198"/>
      <c r="W970" s="202">
        <f t="shared" si="56"/>
        <v>0</v>
      </c>
      <c r="X970" s="14"/>
      <c r="Y970" s="14"/>
      <c r="Z970" s="108"/>
      <c r="AA970" s="114"/>
      <c r="AB970" s="129"/>
      <c r="AC970" s="128"/>
      <c r="AD970" s="142" t="str">
        <f t="shared" si="57"/>
        <v/>
      </c>
      <c r="AE970" s="142" t="str">
        <f>IF($E970&lt;&gt;"",IF($AD970=1,VLOOKUP($E970,得点換算表!$C$5:$D$14,2),VLOOKUP($E970,得点換算表!$E$5:$F$14,2)),"")</f>
        <v/>
      </c>
      <c r="AF970" s="142" t="str">
        <f>IF($F970&lt;&gt;"",IF($AD970=1,VLOOKUP($F970,得点換算表!$C$15:$D$24,2),VLOOKUP($F970,得点換算表!$E$15:$F$24,2)),"")</f>
        <v/>
      </c>
      <c r="AG970" s="142" t="str">
        <f>IF($G970&lt;&gt;"",IF($AD970=1,VLOOKUP($G970,得点換算表!$C$25:$D$34,2),VLOOKUP($G970,得点換算表!$E$25:$F$34,2)),"")</f>
        <v/>
      </c>
      <c r="AH970" s="142" t="str">
        <f>IF($H970&lt;&gt;"",IF($AD970=1,VLOOKUP($H970,得点換算表!$C$35:$D$44,2),VLOOKUP($H970,得点換算表!$E$35:$F$44,2)),"")</f>
        <v/>
      </c>
      <c r="AI970" s="142" t="str">
        <f>IF($I970&lt;&gt;"",IF($AD970=1,VLOOKUP($I970,得点換算表!$C$45:$D$55,2),VLOOKUP($I970,得点換算表!$E$45:$F$55,2)),"")</f>
        <v/>
      </c>
      <c r="AJ970" s="142" t="str">
        <f>IF($J970&lt;&gt;"",IF($AD970=1,VLOOKUP($J970,得点換算表!$C$56:$D$65,2),VLOOKUP($J970,得点換算表!$E$56:$F$65,2)),"")</f>
        <v/>
      </c>
      <c r="AK970" s="142" t="str">
        <f>IF($K970&lt;&gt;"",IF($AD970=1,VLOOKUP($K970,得点換算表!$C$66:$D$76,2),VLOOKUP($K970,得点換算表!$E$66:$F$76,2)),"")</f>
        <v/>
      </c>
      <c r="AL970" s="142" t="str">
        <f>IF($L970&lt;&gt;"",IF($AD970=1,VLOOKUP($L970,得点換算表!$C$77:$D$86,2),VLOOKUP($L970,得点換算表!$E$77:$F$86,2)),"")</f>
        <v/>
      </c>
      <c r="AM970" s="142" t="str">
        <f>IF($M970&lt;&gt;"",IF($AD970=1,VLOOKUP($M970,得点換算表!$C$87:$D$96,2),VLOOKUP($M970,得点換算表!$E$87:$F$96,2)),"")</f>
        <v/>
      </c>
      <c r="AN970" s="142" t="str">
        <f t="shared" si="55"/>
        <v/>
      </c>
      <c r="AO970" s="143" t="str">
        <f>IF(AND($AN970&lt;&gt;"",$AN970&gt;=8),VLOOKUP($AN970,得点換算表!$I$5:$J$9,2),"")</f>
        <v/>
      </c>
      <c r="AP970" s="105"/>
    </row>
    <row r="971" spans="1:42" x14ac:dyDescent="0.15">
      <c r="A971" s="11"/>
      <c r="B971" s="12"/>
      <c r="C971" s="13"/>
      <c r="D971" s="13"/>
      <c r="E971" s="14"/>
      <c r="F971" s="14"/>
      <c r="G971" s="14"/>
      <c r="H971" s="14"/>
      <c r="I971" s="15"/>
      <c r="J971" s="14"/>
      <c r="K971" s="13"/>
      <c r="L971" s="14"/>
      <c r="M971" s="14"/>
      <c r="N971" s="14"/>
      <c r="O971" s="14"/>
      <c r="P971" s="198"/>
      <c r="Q971" s="198"/>
      <c r="R971" s="198"/>
      <c r="S971" s="198"/>
      <c r="T971" s="198"/>
      <c r="U971" s="198"/>
      <c r="V971" s="198"/>
      <c r="W971" s="202">
        <f t="shared" si="56"/>
        <v>0</v>
      </c>
      <c r="X971" s="14"/>
      <c r="Y971" s="14"/>
      <c r="Z971" s="108"/>
      <c r="AA971" s="114"/>
      <c r="AB971" s="129"/>
      <c r="AC971" s="128"/>
      <c r="AD971" s="142" t="str">
        <f t="shared" si="57"/>
        <v/>
      </c>
      <c r="AE971" s="142" t="str">
        <f>IF($E971&lt;&gt;"",IF($AD971=1,VLOOKUP($E971,得点換算表!$C$5:$D$14,2),VLOOKUP($E971,得点換算表!$E$5:$F$14,2)),"")</f>
        <v/>
      </c>
      <c r="AF971" s="142" t="str">
        <f>IF($F971&lt;&gt;"",IF($AD971=1,VLOOKUP($F971,得点換算表!$C$15:$D$24,2),VLOOKUP($F971,得点換算表!$E$15:$F$24,2)),"")</f>
        <v/>
      </c>
      <c r="AG971" s="142" t="str">
        <f>IF($G971&lt;&gt;"",IF($AD971=1,VLOOKUP($G971,得点換算表!$C$25:$D$34,2),VLOOKUP($G971,得点換算表!$E$25:$F$34,2)),"")</f>
        <v/>
      </c>
      <c r="AH971" s="142" t="str">
        <f>IF($H971&lt;&gt;"",IF($AD971=1,VLOOKUP($H971,得点換算表!$C$35:$D$44,2),VLOOKUP($H971,得点換算表!$E$35:$F$44,2)),"")</f>
        <v/>
      </c>
      <c r="AI971" s="142" t="str">
        <f>IF($I971&lt;&gt;"",IF($AD971=1,VLOOKUP($I971,得点換算表!$C$45:$D$55,2),VLOOKUP($I971,得点換算表!$E$45:$F$55,2)),"")</f>
        <v/>
      </c>
      <c r="AJ971" s="142" t="str">
        <f>IF($J971&lt;&gt;"",IF($AD971=1,VLOOKUP($J971,得点換算表!$C$56:$D$65,2),VLOOKUP($J971,得点換算表!$E$56:$F$65,2)),"")</f>
        <v/>
      </c>
      <c r="AK971" s="142" t="str">
        <f>IF($K971&lt;&gt;"",IF($AD971=1,VLOOKUP($K971,得点換算表!$C$66:$D$76,2),VLOOKUP($K971,得点換算表!$E$66:$F$76,2)),"")</f>
        <v/>
      </c>
      <c r="AL971" s="142" t="str">
        <f>IF($L971&lt;&gt;"",IF($AD971=1,VLOOKUP($L971,得点換算表!$C$77:$D$86,2),VLOOKUP($L971,得点換算表!$E$77:$F$86,2)),"")</f>
        <v/>
      </c>
      <c r="AM971" s="142" t="str">
        <f>IF($M971&lt;&gt;"",IF($AD971=1,VLOOKUP($M971,得点換算表!$C$87:$D$96,2),VLOOKUP($M971,得点換算表!$E$87:$F$96,2)),"")</f>
        <v/>
      </c>
      <c r="AN971" s="142" t="str">
        <f t="shared" si="55"/>
        <v/>
      </c>
      <c r="AO971" s="143" t="str">
        <f>IF(AND($AN971&lt;&gt;"",$AN971&gt;=8),VLOOKUP($AN971,得点換算表!$I$5:$J$9,2),"")</f>
        <v/>
      </c>
      <c r="AP971" s="105"/>
    </row>
    <row r="972" spans="1:42" x14ac:dyDescent="0.15">
      <c r="A972" s="11"/>
      <c r="B972" s="12"/>
      <c r="C972" s="13"/>
      <c r="D972" s="13"/>
      <c r="E972" s="14"/>
      <c r="F972" s="14"/>
      <c r="G972" s="14"/>
      <c r="H972" s="14"/>
      <c r="I972" s="15"/>
      <c r="J972" s="14"/>
      <c r="K972" s="13"/>
      <c r="L972" s="14"/>
      <c r="M972" s="14"/>
      <c r="N972" s="14"/>
      <c r="O972" s="14"/>
      <c r="P972" s="198"/>
      <c r="Q972" s="198"/>
      <c r="R972" s="198"/>
      <c r="S972" s="198"/>
      <c r="T972" s="198"/>
      <c r="U972" s="198"/>
      <c r="V972" s="198"/>
      <c r="W972" s="202">
        <f t="shared" si="56"/>
        <v>0</v>
      </c>
      <c r="X972" s="14"/>
      <c r="Y972" s="14"/>
      <c r="Z972" s="108"/>
      <c r="AA972" s="114"/>
      <c r="AB972" s="129"/>
      <c r="AC972" s="128"/>
      <c r="AD972" s="142" t="str">
        <f t="shared" si="57"/>
        <v/>
      </c>
      <c r="AE972" s="142" t="str">
        <f>IF($E972&lt;&gt;"",IF($AD972=1,VLOOKUP($E972,得点換算表!$C$5:$D$14,2),VLOOKUP($E972,得点換算表!$E$5:$F$14,2)),"")</f>
        <v/>
      </c>
      <c r="AF972" s="142" t="str">
        <f>IF($F972&lt;&gt;"",IF($AD972=1,VLOOKUP($F972,得点換算表!$C$15:$D$24,2),VLOOKUP($F972,得点換算表!$E$15:$F$24,2)),"")</f>
        <v/>
      </c>
      <c r="AG972" s="142" t="str">
        <f>IF($G972&lt;&gt;"",IF($AD972=1,VLOOKUP($G972,得点換算表!$C$25:$D$34,2),VLOOKUP($G972,得点換算表!$E$25:$F$34,2)),"")</f>
        <v/>
      </c>
      <c r="AH972" s="142" t="str">
        <f>IF($H972&lt;&gt;"",IF($AD972=1,VLOOKUP($H972,得点換算表!$C$35:$D$44,2),VLOOKUP($H972,得点換算表!$E$35:$F$44,2)),"")</f>
        <v/>
      </c>
      <c r="AI972" s="142" t="str">
        <f>IF($I972&lt;&gt;"",IF($AD972=1,VLOOKUP($I972,得点換算表!$C$45:$D$55,2),VLOOKUP($I972,得点換算表!$E$45:$F$55,2)),"")</f>
        <v/>
      </c>
      <c r="AJ972" s="142" t="str">
        <f>IF($J972&lt;&gt;"",IF($AD972=1,VLOOKUP($J972,得点換算表!$C$56:$D$65,2),VLOOKUP($J972,得点換算表!$E$56:$F$65,2)),"")</f>
        <v/>
      </c>
      <c r="AK972" s="142" t="str">
        <f>IF($K972&lt;&gt;"",IF($AD972=1,VLOOKUP($K972,得点換算表!$C$66:$D$76,2),VLOOKUP($K972,得点換算表!$E$66:$F$76,2)),"")</f>
        <v/>
      </c>
      <c r="AL972" s="142" t="str">
        <f>IF($L972&lt;&gt;"",IF($AD972=1,VLOOKUP($L972,得点換算表!$C$77:$D$86,2),VLOOKUP($L972,得点換算表!$E$77:$F$86,2)),"")</f>
        <v/>
      </c>
      <c r="AM972" s="142" t="str">
        <f>IF($M972&lt;&gt;"",IF($AD972=1,VLOOKUP($M972,得点換算表!$C$87:$D$96,2),VLOOKUP($M972,得点換算表!$E$87:$F$96,2)),"")</f>
        <v/>
      </c>
      <c r="AN972" s="142" t="str">
        <f t="shared" si="55"/>
        <v/>
      </c>
      <c r="AO972" s="143" t="str">
        <f>IF(AND($AN972&lt;&gt;"",$AN972&gt;=8),VLOOKUP($AN972,得点換算表!$I$5:$J$9,2),"")</f>
        <v/>
      </c>
      <c r="AP972" s="105"/>
    </row>
    <row r="973" spans="1:42" x14ac:dyDescent="0.15">
      <c r="A973" s="11"/>
      <c r="B973" s="12"/>
      <c r="C973" s="13"/>
      <c r="D973" s="13"/>
      <c r="E973" s="14"/>
      <c r="F973" s="14"/>
      <c r="G973" s="14"/>
      <c r="H973" s="14"/>
      <c r="I973" s="15"/>
      <c r="J973" s="14"/>
      <c r="K973" s="13"/>
      <c r="L973" s="14"/>
      <c r="M973" s="14"/>
      <c r="N973" s="14"/>
      <c r="O973" s="14"/>
      <c r="P973" s="198"/>
      <c r="Q973" s="198"/>
      <c r="R973" s="198"/>
      <c r="S973" s="198"/>
      <c r="T973" s="198"/>
      <c r="U973" s="198"/>
      <c r="V973" s="198"/>
      <c r="W973" s="202">
        <f t="shared" si="56"/>
        <v>0</v>
      </c>
      <c r="X973" s="14"/>
      <c r="Y973" s="14"/>
      <c r="Z973" s="108"/>
      <c r="AA973" s="114"/>
      <c r="AB973" s="129"/>
      <c r="AC973" s="128"/>
      <c r="AD973" s="142" t="str">
        <f t="shared" si="57"/>
        <v/>
      </c>
      <c r="AE973" s="142" t="str">
        <f>IF($E973&lt;&gt;"",IF($AD973=1,VLOOKUP($E973,得点換算表!$C$5:$D$14,2),VLOOKUP($E973,得点換算表!$E$5:$F$14,2)),"")</f>
        <v/>
      </c>
      <c r="AF973" s="142" t="str">
        <f>IF($F973&lt;&gt;"",IF($AD973=1,VLOOKUP($F973,得点換算表!$C$15:$D$24,2),VLOOKUP($F973,得点換算表!$E$15:$F$24,2)),"")</f>
        <v/>
      </c>
      <c r="AG973" s="142" t="str">
        <f>IF($G973&lt;&gt;"",IF($AD973=1,VLOOKUP($G973,得点換算表!$C$25:$D$34,2),VLOOKUP($G973,得点換算表!$E$25:$F$34,2)),"")</f>
        <v/>
      </c>
      <c r="AH973" s="142" t="str">
        <f>IF($H973&lt;&gt;"",IF($AD973=1,VLOOKUP($H973,得点換算表!$C$35:$D$44,2),VLOOKUP($H973,得点換算表!$E$35:$F$44,2)),"")</f>
        <v/>
      </c>
      <c r="AI973" s="142" t="str">
        <f>IF($I973&lt;&gt;"",IF($AD973=1,VLOOKUP($I973,得点換算表!$C$45:$D$55,2),VLOOKUP($I973,得点換算表!$E$45:$F$55,2)),"")</f>
        <v/>
      </c>
      <c r="AJ973" s="142" t="str">
        <f>IF($J973&lt;&gt;"",IF($AD973=1,VLOOKUP($J973,得点換算表!$C$56:$D$65,2),VLOOKUP($J973,得点換算表!$E$56:$F$65,2)),"")</f>
        <v/>
      </c>
      <c r="AK973" s="142" t="str">
        <f>IF($K973&lt;&gt;"",IF($AD973=1,VLOOKUP($K973,得点換算表!$C$66:$D$76,2),VLOOKUP($K973,得点換算表!$E$66:$F$76,2)),"")</f>
        <v/>
      </c>
      <c r="AL973" s="142" t="str">
        <f>IF($L973&lt;&gt;"",IF($AD973=1,VLOOKUP($L973,得点換算表!$C$77:$D$86,2),VLOOKUP($L973,得点換算表!$E$77:$F$86,2)),"")</f>
        <v/>
      </c>
      <c r="AM973" s="142" t="str">
        <f>IF($M973&lt;&gt;"",IF($AD973=1,VLOOKUP($M973,得点換算表!$C$87:$D$96,2),VLOOKUP($M973,得点換算表!$E$87:$F$96,2)),"")</f>
        <v/>
      </c>
      <c r="AN973" s="142" t="str">
        <f t="shared" si="55"/>
        <v/>
      </c>
      <c r="AO973" s="143" t="str">
        <f>IF(AND($AN973&lt;&gt;"",$AN973&gt;=8),VLOOKUP($AN973,得点換算表!$I$5:$J$9,2),"")</f>
        <v/>
      </c>
      <c r="AP973" s="105"/>
    </row>
    <row r="974" spans="1:42" x14ac:dyDescent="0.15">
      <c r="A974" s="11"/>
      <c r="B974" s="12"/>
      <c r="C974" s="13"/>
      <c r="D974" s="13"/>
      <c r="E974" s="14"/>
      <c r="F974" s="14"/>
      <c r="G974" s="14"/>
      <c r="H974" s="14"/>
      <c r="I974" s="15"/>
      <c r="J974" s="14"/>
      <c r="K974" s="13"/>
      <c r="L974" s="14"/>
      <c r="M974" s="14"/>
      <c r="N974" s="14"/>
      <c r="O974" s="14"/>
      <c r="P974" s="198"/>
      <c r="Q974" s="198"/>
      <c r="R974" s="198"/>
      <c r="S974" s="198"/>
      <c r="T974" s="198"/>
      <c r="U974" s="198"/>
      <c r="V974" s="198"/>
      <c r="W974" s="202">
        <f t="shared" si="56"/>
        <v>0</v>
      </c>
      <c r="X974" s="14"/>
      <c r="Y974" s="14"/>
      <c r="Z974" s="108"/>
      <c r="AA974" s="114"/>
      <c r="AB974" s="129"/>
      <c r="AC974" s="128"/>
      <c r="AD974" s="142" t="str">
        <f t="shared" si="57"/>
        <v/>
      </c>
      <c r="AE974" s="142" t="str">
        <f>IF($E974&lt;&gt;"",IF($AD974=1,VLOOKUP($E974,得点換算表!$C$5:$D$14,2),VLOOKUP($E974,得点換算表!$E$5:$F$14,2)),"")</f>
        <v/>
      </c>
      <c r="AF974" s="142" t="str">
        <f>IF($F974&lt;&gt;"",IF($AD974=1,VLOOKUP($F974,得点換算表!$C$15:$D$24,2),VLOOKUP($F974,得点換算表!$E$15:$F$24,2)),"")</f>
        <v/>
      </c>
      <c r="AG974" s="142" t="str">
        <f>IF($G974&lt;&gt;"",IF($AD974=1,VLOOKUP($G974,得点換算表!$C$25:$D$34,2),VLOOKUP($G974,得点換算表!$E$25:$F$34,2)),"")</f>
        <v/>
      </c>
      <c r="AH974" s="142" t="str">
        <f>IF($H974&lt;&gt;"",IF($AD974=1,VLOOKUP($H974,得点換算表!$C$35:$D$44,2),VLOOKUP($H974,得点換算表!$E$35:$F$44,2)),"")</f>
        <v/>
      </c>
      <c r="AI974" s="142" t="str">
        <f>IF($I974&lt;&gt;"",IF($AD974=1,VLOOKUP($I974,得点換算表!$C$45:$D$55,2),VLOOKUP($I974,得点換算表!$E$45:$F$55,2)),"")</f>
        <v/>
      </c>
      <c r="AJ974" s="142" t="str">
        <f>IF($J974&lt;&gt;"",IF($AD974=1,VLOOKUP($J974,得点換算表!$C$56:$D$65,2),VLOOKUP($J974,得点換算表!$E$56:$F$65,2)),"")</f>
        <v/>
      </c>
      <c r="AK974" s="142" t="str">
        <f>IF($K974&lt;&gt;"",IF($AD974=1,VLOOKUP($K974,得点換算表!$C$66:$D$76,2),VLOOKUP($K974,得点換算表!$E$66:$F$76,2)),"")</f>
        <v/>
      </c>
      <c r="AL974" s="142" t="str">
        <f>IF($L974&lt;&gt;"",IF($AD974=1,VLOOKUP($L974,得点換算表!$C$77:$D$86,2),VLOOKUP($L974,得点換算表!$E$77:$F$86,2)),"")</f>
        <v/>
      </c>
      <c r="AM974" s="142" t="str">
        <f>IF($M974&lt;&gt;"",IF($AD974=1,VLOOKUP($M974,得点換算表!$C$87:$D$96,2),VLOOKUP($M974,得点換算表!$E$87:$F$96,2)),"")</f>
        <v/>
      </c>
      <c r="AN974" s="142" t="str">
        <f t="shared" si="55"/>
        <v/>
      </c>
      <c r="AO974" s="143" t="str">
        <f>IF(AND($AN974&lt;&gt;"",$AN974&gt;=8),VLOOKUP($AN974,得点換算表!$I$5:$J$9,2),"")</f>
        <v/>
      </c>
      <c r="AP974" s="105"/>
    </row>
    <row r="975" spans="1:42" x14ac:dyDescent="0.15">
      <c r="A975" s="11"/>
      <c r="B975" s="12"/>
      <c r="C975" s="13"/>
      <c r="D975" s="13"/>
      <c r="E975" s="14"/>
      <c r="F975" s="14"/>
      <c r="G975" s="14"/>
      <c r="H975" s="14"/>
      <c r="I975" s="15"/>
      <c r="J975" s="14"/>
      <c r="K975" s="13"/>
      <c r="L975" s="14"/>
      <c r="M975" s="14"/>
      <c r="N975" s="14"/>
      <c r="O975" s="14"/>
      <c r="P975" s="198"/>
      <c r="Q975" s="198"/>
      <c r="R975" s="198"/>
      <c r="S975" s="198"/>
      <c r="T975" s="198"/>
      <c r="U975" s="198"/>
      <c r="V975" s="198"/>
      <c r="W975" s="202">
        <f t="shared" si="56"/>
        <v>0</v>
      </c>
      <c r="X975" s="14"/>
      <c r="Y975" s="14"/>
      <c r="Z975" s="108"/>
      <c r="AA975" s="114"/>
      <c r="AB975" s="129"/>
      <c r="AC975" s="128"/>
      <c r="AD975" s="142" t="str">
        <f t="shared" si="57"/>
        <v/>
      </c>
      <c r="AE975" s="142" t="str">
        <f>IF($E975&lt;&gt;"",IF($AD975=1,VLOOKUP($E975,得点換算表!$C$5:$D$14,2),VLOOKUP($E975,得点換算表!$E$5:$F$14,2)),"")</f>
        <v/>
      </c>
      <c r="AF975" s="142" t="str">
        <f>IF($F975&lt;&gt;"",IF($AD975=1,VLOOKUP($F975,得点換算表!$C$15:$D$24,2),VLOOKUP($F975,得点換算表!$E$15:$F$24,2)),"")</f>
        <v/>
      </c>
      <c r="AG975" s="142" t="str">
        <f>IF($G975&lt;&gt;"",IF($AD975=1,VLOOKUP($G975,得点換算表!$C$25:$D$34,2),VLOOKUP($G975,得点換算表!$E$25:$F$34,2)),"")</f>
        <v/>
      </c>
      <c r="AH975" s="142" t="str">
        <f>IF($H975&lt;&gt;"",IF($AD975=1,VLOOKUP($H975,得点換算表!$C$35:$D$44,2),VLOOKUP($H975,得点換算表!$E$35:$F$44,2)),"")</f>
        <v/>
      </c>
      <c r="AI975" s="142" t="str">
        <f>IF($I975&lt;&gt;"",IF($AD975=1,VLOOKUP($I975,得点換算表!$C$45:$D$55,2),VLOOKUP($I975,得点換算表!$E$45:$F$55,2)),"")</f>
        <v/>
      </c>
      <c r="AJ975" s="142" t="str">
        <f>IF($J975&lt;&gt;"",IF($AD975=1,VLOOKUP($J975,得点換算表!$C$56:$D$65,2),VLOOKUP($J975,得点換算表!$E$56:$F$65,2)),"")</f>
        <v/>
      </c>
      <c r="AK975" s="142" t="str">
        <f>IF($K975&lt;&gt;"",IF($AD975=1,VLOOKUP($K975,得点換算表!$C$66:$D$76,2),VLOOKUP($K975,得点換算表!$E$66:$F$76,2)),"")</f>
        <v/>
      </c>
      <c r="AL975" s="142" t="str">
        <f>IF($L975&lt;&gt;"",IF($AD975=1,VLOOKUP($L975,得点換算表!$C$77:$D$86,2),VLOOKUP($L975,得点換算表!$E$77:$F$86,2)),"")</f>
        <v/>
      </c>
      <c r="AM975" s="142" t="str">
        <f>IF($M975&lt;&gt;"",IF($AD975=1,VLOOKUP($M975,得点換算表!$C$87:$D$96,2),VLOOKUP($M975,得点換算表!$E$87:$F$96,2)),"")</f>
        <v/>
      </c>
      <c r="AN975" s="142" t="str">
        <f t="shared" si="55"/>
        <v/>
      </c>
      <c r="AO975" s="143" t="str">
        <f>IF(AND($AN975&lt;&gt;"",$AN975&gt;=8),VLOOKUP($AN975,得点換算表!$I$5:$J$9,2),"")</f>
        <v/>
      </c>
      <c r="AP975" s="105"/>
    </row>
    <row r="976" spans="1:42" x14ac:dyDescent="0.15">
      <c r="A976" s="11"/>
      <c r="B976" s="12"/>
      <c r="C976" s="13"/>
      <c r="D976" s="13"/>
      <c r="E976" s="14"/>
      <c r="F976" s="14"/>
      <c r="G976" s="14"/>
      <c r="H976" s="14"/>
      <c r="I976" s="15"/>
      <c r="J976" s="14"/>
      <c r="K976" s="13"/>
      <c r="L976" s="14"/>
      <c r="M976" s="14"/>
      <c r="N976" s="14"/>
      <c r="O976" s="14"/>
      <c r="P976" s="198"/>
      <c r="Q976" s="198"/>
      <c r="R976" s="198"/>
      <c r="S976" s="198"/>
      <c r="T976" s="198"/>
      <c r="U976" s="198"/>
      <c r="V976" s="198"/>
      <c r="W976" s="202">
        <f t="shared" si="56"/>
        <v>0</v>
      </c>
      <c r="X976" s="14"/>
      <c r="Y976" s="14"/>
      <c r="Z976" s="108"/>
      <c r="AA976" s="114"/>
      <c r="AB976" s="129"/>
      <c r="AC976" s="128"/>
      <c r="AD976" s="142" t="str">
        <f t="shared" si="57"/>
        <v/>
      </c>
      <c r="AE976" s="142" t="str">
        <f>IF($E976&lt;&gt;"",IF($AD976=1,VLOOKUP($E976,得点換算表!$C$5:$D$14,2),VLOOKUP($E976,得点換算表!$E$5:$F$14,2)),"")</f>
        <v/>
      </c>
      <c r="AF976" s="142" t="str">
        <f>IF($F976&lt;&gt;"",IF($AD976=1,VLOOKUP($F976,得点換算表!$C$15:$D$24,2),VLOOKUP($F976,得点換算表!$E$15:$F$24,2)),"")</f>
        <v/>
      </c>
      <c r="AG976" s="142" t="str">
        <f>IF($G976&lt;&gt;"",IF($AD976=1,VLOOKUP($G976,得点換算表!$C$25:$D$34,2),VLOOKUP($G976,得点換算表!$E$25:$F$34,2)),"")</f>
        <v/>
      </c>
      <c r="AH976" s="142" t="str">
        <f>IF($H976&lt;&gt;"",IF($AD976=1,VLOOKUP($H976,得点換算表!$C$35:$D$44,2),VLOOKUP($H976,得点換算表!$E$35:$F$44,2)),"")</f>
        <v/>
      </c>
      <c r="AI976" s="142" t="str">
        <f>IF($I976&lt;&gt;"",IF($AD976=1,VLOOKUP($I976,得点換算表!$C$45:$D$55,2),VLOOKUP($I976,得点換算表!$E$45:$F$55,2)),"")</f>
        <v/>
      </c>
      <c r="AJ976" s="142" t="str">
        <f>IF($J976&lt;&gt;"",IF($AD976=1,VLOOKUP($J976,得点換算表!$C$56:$D$65,2),VLOOKUP($J976,得点換算表!$E$56:$F$65,2)),"")</f>
        <v/>
      </c>
      <c r="AK976" s="142" t="str">
        <f>IF($K976&lt;&gt;"",IF($AD976=1,VLOOKUP($K976,得点換算表!$C$66:$D$76,2),VLOOKUP($K976,得点換算表!$E$66:$F$76,2)),"")</f>
        <v/>
      </c>
      <c r="AL976" s="142" t="str">
        <f>IF($L976&lt;&gt;"",IF($AD976=1,VLOOKUP($L976,得点換算表!$C$77:$D$86,2),VLOOKUP($L976,得点換算表!$E$77:$F$86,2)),"")</f>
        <v/>
      </c>
      <c r="AM976" s="142" t="str">
        <f>IF($M976&lt;&gt;"",IF($AD976=1,VLOOKUP($M976,得点換算表!$C$87:$D$96,2),VLOOKUP($M976,得点換算表!$E$87:$F$96,2)),"")</f>
        <v/>
      </c>
      <c r="AN976" s="142" t="str">
        <f t="shared" si="55"/>
        <v/>
      </c>
      <c r="AO976" s="143" t="str">
        <f>IF(AND($AN976&lt;&gt;"",$AN976&gt;=8),VLOOKUP($AN976,得点換算表!$I$5:$J$9,2),"")</f>
        <v/>
      </c>
      <c r="AP976" s="105"/>
    </row>
    <row r="977" spans="1:42" x14ac:dyDescent="0.15">
      <c r="A977" s="11"/>
      <c r="B977" s="12"/>
      <c r="C977" s="13"/>
      <c r="D977" s="13"/>
      <c r="E977" s="14"/>
      <c r="F977" s="14"/>
      <c r="G977" s="14"/>
      <c r="H977" s="14"/>
      <c r="I977" s="15"/>
      <c r="J977" s="14"/>
      <c r="K977" s="13"/>
      <c r="L977" s="14"/>
      <c r="M977" s="14"/>
      <c r="N977" s="14"/>
      <c r="O977" s="14"/>
      <c r="P977" s="198"/>
      <c r="Q977" s="198"/>
      <c r="R977" s="198"/>
      <c r="S977" s="198"/>
      <c r="T977" s="198"/>
      <c r="U977" s="198"/>
      <c r="V977" s="198"/>
      <c r="W977" s="202">
        <f t="shared" si="56"/>
        <v>0</v>
      </c>
      <c r="X977" s="14"/>
      <c r="Y977" s="14"/>
      <c r="Z977" s="108"/>
      <c r="AA977" s="114"/>
      <c r="AB977" s="129"/>
      <c r="AC977" s="128"/>
      <c r="AD977" s="142" t="str">
        <f t="shared" si="57"/>
        <v/>
      </c>
      <c r="AE977" s="142" t="str">
        <f>IF($E977&lt;&gt;"",IF($AD977=1,VLOOKUP($E977,得点換算表!$C$5:$D$14,2),VLOOKUP($E977,得点換算表!$E$5:$F$14,2)),"")</f>
        <v/>
      </c>
      <c r="AF977" s="142" t="str">
        <f>IF($F977&lt;&gt;"",IF($AD977=1,VLOOKUP($F977,得点換算表!$C$15:$D$24,2),VLOOKUP($F977,得点換算表!$E$15:$F$24,2)),"")</f>
        <v/>
      </c>
      <c r="AG977" s="142" t="str">
        <f>IF($G977&lt;&gt;"",IF($AD977=1,VLOOKUP($G977,得点換算表!$C$25:$D$34,2),VLOOKUP($G977,得点換算表!$E$25:$F$34,2)),"")</f>
        <v/>
      </c>
      <c r="AH977" s="142" t="str">
        <f>IF($H977&lt;&gt;"",IF($AD977=1,VLOOKUP($H977,得点換算表!$C$35:$D$44,2),VLOOKUP($H977,得点換算表!$E$35:$F$44,2)),"")</f>
        <v/>
      </c>
      <c r="AI977" s="142" t="str">
        <f>IF($I977&lt;&gt;"",IF($AD977=1,VLOOKUP($I977,得点換算表!$C$45:$D$55,2),VLOOKUP($I977,得点換算表!$E$45:$F$55,2)),"")</f>
        <v/>
      </c>
      <c r="AJ977" s="142" t="str">
        <f>IF($J977&lt;&gt;"",IF($AD977=1,VLOOKUP($J977,得点換算表!$C$56:$D$65,2),VLOOKUP($J977,得点換算表!$E$56:$F$65,2)),"")</f>
        <v/>
      </c>
      <c r="AK977" s="142" t="str">
        <f>IF($K977&lt;&gt;"",IF($AD977=1,VLOOKUP($K977,得点換算表!$C$66:$D$76,2),VLOOKUP($K977,得点換算表!$E$66:$F$76,2)),"")</f>
        <v/>
      </c>
      <c r="AL977" s="142" t="str">
        <f>IF($L977&lt;&gt;"",IF($AD977=1,VLOOKUP($L977,得点換算表!$C$77:$D$86,2),VLOOKUP($L977,得点換算表!$E$77:$F$86,2)),"")</f>
        <v/>
      </c>
      <c r="AM977" s="142" t="str">
        <f>IF($M977&lt;&gt;"",IF($AD977=1,VLOOKUP($M977,得点換算表!$C$87:$D$96,2),VLOOKUP($M977,得点換算表!$E$87:$F$96,2)),"")</f>
        <v/>
      </c>
      <c r="AN977" s="142" t="str">
        <f t="shared" si="55"/>
        <v/>
      </c>
      <c r="AO977" s="143" t="str">
        <f>IF(AND($AN977&lt;&gt;"",$AN977&gt;=8),VLOOKUP($AN977,得点換算表!$I$5:$J$9,2),"")</f>
        <v/>
      </c>
      <c r="AP977" s="105"/>
    </row>
    <row r="978" spans="1:42" x14ac:dyDescent="0.15">
      <c r="A978" s="11"/>
      <c r="B978" s="12"/>
      <c r="C978" s="13"/>
      <c r="D978" s="13"/>
      <c r="E978" s="14"/>
      <c r="F978" s="14"/>
      <c r="G978" s="14"/>
      <c r="H978" s="14"/>
      <c r="I978" s="15"/>
      <c r="J978" s="14"/>
      <c r="K978" s="13"/>
      <c r="L978" s="14"/>
      <c r="M978" s="14"/>
      <c r="N978" s="14"/>
      <c r="O978" s="14"/>
      <c r="P978" s="198"/>
      <c r="Q978" s="198"/>
      <c r="R978" s="198"/>
      <c r="S978" s="198"/>
      <c r="T978" s="198"/>
      <c r="U978" s="198"/>
      <c r="V978" s="198"/>
      <c r="W978" s="202">
        <f t="shared" si="56"/>
        <v>0</v>
      </c>
      <c r="X978" s="14"/>
      <c r="Y978" s="14"/>
      <c r="Z978" s="108"/>
      <c r="AA978" s="114"/>
      <c r="AB978" s="129"/>
      <c r="AC978" s="128"/>
      <c r="AD978" s="142" t="str">
        <f t="shared" si="57"/>
        <v/>
      </c>
      <c r="AE978" s="142" t="str">
        <f>IF($E978&lt;&gt;"",IF($AD978=1,VLOOKUP($E978,得点換算表!$C$5:$D$14,2),VLOOKUP($E978,得点換算表!$E$5:$F$14,2)),"")</f>
        <v/>
      </c>
      <c r="AF978" s="142" t="str">
        <f>IF($F978&lt;&gt;"",IF($AD978=1,VLOOKUP($F978,得点換算表!$C$15:$D$24,2),VLOOKUP($F978,得点換算表!$E$15:$F$24,2)),"")</f>
        <v/>
      </c>
      <c r="AG978" s="142" t="str">
        <f>IF($G978&lt;&gt;"",IF($AD978=1,VLOOKUP($G978,得点換算表!$C$25:$D$34,2),VLOOKUP($G978,得点換算表!$E$25:$F$34,2)),"")</f>
        <v/>
      </c>
      <c r="AH978" s="142" t="str">
        <f>IF($H978&lt;&gt;"",IF($AD978=1,VLOOKUP($H978,得点換算表!$C$35:$D$44,2),VLOOKUP($H978,得点換算表!$E$35:$F$44,2)),"")</f>
        <v/>
      </c>
      <c r="AI978" s="142" t="str">
        <f>IF($I978&lt;&gt;"",IF($AD978=1,VLOOKUP($I978,得点換算表!$C$45:$D$55,2),VLOOKUP($I978,得点換算表!$E$45:$F$55,2)),"")</f>
        <v/>
      </c>
      <c r="AJ978" s="142" t="str">
        <f>IF($J978&lt;&gt;"",IF($AD978=1,VLOOKUP($J978,得点換算表!$C$56:$D$65,2),VLOOKUP($J978,得点換算表!$E$56:$F$65,2)),"")</f>
        <v/>
      </c>
      <c r="AK978" s="142" t="str">
        <f>IF($K978&lt;&gt;"",IF($AD978=1,VLOOKUP($K978,得点換算表!$C$66:$D$76,2),VLOOKUP($K978,得点換算表!$E$66:$F$76,2)),"")</f>
        <v/>
      </c>
      <c r="AL978" s="142" t="str">
        <f>IF($L978&lt;&gt;"",IF($AD978=1,VLOOKUP($L978,得点換算表!$C$77:$D$86,2),VLOOKUP($L978,得点換算表!$E$77:$F$86,2)),"")</f>
        <v/>
      </c>
      <c r="AM978" s="142" t="str">
        <f>IF($M978&lt;&gt;"",IF($AD978=1,VLOOKUP($M978,得点換算表!$C$87:$D$96,2),VLOOKUP($M978,得点換算表!$E$87:$F$96,2)),"")</f>
        <v/>
      </c>
      <c r="AN978" s="142" t="str">
        <f t="shared" si="55"/>
        <v/>
      </c>
      <c r="AO978" s="143" t="str">
        <f>IF(AND($AN978&lt;&gt;"",$AN978&gt;=8),VLOOKUP($AN978,得点換算表!$I$5:$J$9,2),"")</f>
        <v/>
      </c>
      <c r="AP978" s="105"/>
    </row>
    <row r="979" spans="1:42" x14ac:dyDescent="0.15">
      <c r="A979" s="11"/>
      <c r="B979" s="12"/>
      <c r="C979" s="13"/>
      <c r="D979" s="13"/>
      <c r="E979" s="14"/>
      <c r="F979" s="14"/>
      <c r="G979" s="14"/>
      <c r="H979" s="14"/>
      <c r="I979" s="15"/>
      <c r="J979" s="14"/>
      <c r="K979" s="13"/>
      <c r="L979" s="14"/>
      <c r="M979" s="14"/>
      <c r="N979" s="14"/>
      <c r="O979" s="14"/>
      <c r="P979" s="198"/>
      <c r="Q979" s="198"/>
      <c r="R979" s="198"/>
      <c r="S979" s="198"/>
      <c r="T979" s="198"/>
      <c r="U979" s="198"/>
      <c r="V979" s="198"/>
      <c r="W979" s="202">
        <f t="shared" si="56"/>
        <v>0</v>
      </c>
      <c r="X979" s="14"/>
      <c r="Y979" s="14"/>
      <c r="Z979" s="108"/>
      <c r="AA979" s="114"/>
      <c r="AB979" s="129"/>
      <c r="AC979" s="128"/>
      <c r="AD979" s="142" t="str">
        <f t="shared" si="57"/>
        <v/>
      </c>
      <c r="AE979" s="142" t="str">
        <f>IF($E979&lt;&gt;"",IF($AD979=1,VLOOKUP($E979,得点換算表!$C$5:$D$14,2),VLOOKUP($E979,得点換算表!$E$5:$F$14,2)),"")</f>
        <v/>
      </c>
      <c r="AF979" s="142" t="str">
        <f>IF($F979&lt;&gt;"",IF($AD979=1,VLOOKUP($F979,得点換算表!$C$15:$D$24,2),VLOOKUP($F979,得点換算表!$E$15:$F$24,2)),"")</f>
        <v/>
      </c>
      <c r="AG979" s="142" t="str">
        <f>IF($G979&lt;&gt;"",IF($AD979=1,VLOOKUP($G979,得点換算表!$C$25:$D$34,2),VLOOKUP($G979,得点換算表!$E$25:$F$34,2)),"")</f>
        <v/>
      </c>
      <c r="AH979" s="142" t="str">
        <f>IF($H979&lt;&gt;"",IF($AD979=1,VLOOKUP($H979,得点換算表!$C$35:$D$44,2),VLOOKUP($H979,得点換算表!$E$35:$F$44,2)),"")</f>
        <v/>
      </c>
      <c r="AI979" s="142" t="str">
        <f>IF($I979&lt;&gt;"",IF($AD979=1,VLOOKUP($I979,得点換算表!$C$45:$D$55,2),VLOOKUP($I979,得点換算表!$E$45:$F$55,2)),"")</f>
        <v/>
      </c>
      <c r="AJ979" s="142" t="str">
        <f>IF($J979&lt;&gt;"",IF($AD979=1,VLOOKUP($J979,得点換算表!$C$56:$D$65,2),VLOOKUP($J979,得点換算表!$E$56:$F$65,2)),"")</f>
        <v/>
      </c>
      <c r="AK979" s="142" t="str">
        <f>IF($K979&lt;&gt;"",IF($AD979=1,VLOOKUP($K979,得点換算表!$C$66:$D$76,2),VLOOKUP($K979,得点換算表!$E$66:$F$76,2)),"")</f>
        <v/>
      </c>
      <c r="AL979" s="142" t="str">
        <f>IF($L979&lt;&gt;"",IF($AD979=1,VLOOKUP($L979,得点換算表!$C$77:$D$86,2),VLOOKUP($L979,得点換算表!$E$77:$F$86,2)),"")</f>
        <v/>
      </c>
      <c r="AM979" s="142" t="str">
        <f>IF($M979&lt;&gt;"",IF($AD979=1,VLOOKUP($M979,得点換算表!$C$87:$D$96,2),VLOOKUP($M979,得点換算表!$E$87:$F$96,2)),"")</f>
        <v/>
      </c>
      <c r="AN979" s="142" t="str">
        <f t="shared" si="55"/>
        <v/>
      </c>
      <c r="AO979" s="143" t="str">
        <f>IF(AND($AN979&lt;&gt;"",$AN979&gt;=8),VLOOKUP($AN979,得点換算表!$I$5:$J$9,2),"")</f>
        <v/>
      </c>
      <c r="AP979" s="105"/>
    </row>
    <row r="980" spans="1:42" x14ac:dyDescent="0.15">
      <c r="A980" s="11"/>
      <c r="B980" s="12"/>
      <c r="C980" s="13"/>
      <c r="D980" s="13"/>
      <c r="E980" s="14"/>
      <c r="F980" s="14"/>
      <c r="G980" s="14"/>
      <c r="H980" s="14"/>
      <c r="I980" s="15"/>
      <c r="J980" s="14"/>
      <c r="K980" s="13"/>
      <c r="L980" s="14"/>
      <c r="M980" s="14"/>
      <c r="N980" s="14"/>
      <c r="O980" s="14"/>
      <c r="P980" s="198"/>
      <c r="Q980" s="198"/>
      <c r="R980" s="198"/>
      <c r="S980" s="198"/>
      <c r="T980" s="198"/>
      <c r="U980" s="198"/>
      <c r="V980" s="198"/>
      <c r="W980" s="202">
        <f t="shared" si="56"/>
        <v>0</v>
      </c>
      <c r="X980" s="14"/>
      <c r="Y980" s="14"/>
      <c r="Z980" s="108"/>
      <c r="AA980" s="114"/>
      <c r="AB980" s="129"/>
      <c r="AC980" s="128"/>
      <c r="AD980" s="142" t="str">
        <f t="shared" si="57"/>
        <v/>
      </c>
      <c r="AE980" s="142" t="str">
        <f>IF($E980&lt;&gt;"",IF($AD980=1,VLOOKUP($E980,得点換算表!$C$5:$D$14,2),VLOOKUP($E980,得点換算表!$E$5:$F$14,2)),"")</f>
        <v/>
      </c>
      <c r="AF980" s="142" t="str">
        <f>IF($F980&lt;&gt;"",IF($AD980=1,VLOOKUP($F980,得点換算表!$C$15:$D$24,2),VLOOKUP($F980,得点換算表!$E$15:$F$24,2)),"")</f>
        <v/>
      </c>
      <c r="AG980" s="142" t="str">
        <f>IF($G980&lt;&gt;"",IF($AD980=1,VLOOKUP($G980,得点換算表!$C$25:$D$34,2),VLOOKUP($G980,得点換算表!$E$25:$F$34,2)),"")</f>
        <v/>
      </c>
      <c r="AH980" s="142" t="str">
        <f>IF($H980&lt;&gt;"",IF($AD980=1,VLOOKUP($H980,得点換算表!$C$35:$D$44,2),VLOOKUP($H980,得点換算表!$E$35:$F$44,2)),"")</f>
        <v/>
      </c>
      <c r="AI980" s="142" t="str">
        <f>IF($I980&lt;&gt;"",IF($AD980=1,VLOOKUP($I980,得点換算表!$C$45:$D$55,2),VLOOKUP($I980,得点換算表!$E$45:$F$55,2)),"")</f>
        <v/>
      </c>
      <c r="AJ980" s="142" t="str">
        <f>IF($J980&lt;&gt;"",IF($AD980=1,VLOOKUP($J980,得点換算表!$C$56:$D$65,2),VLOOKUP($J980,得点換算表!$E$56:$F$65,2)),"")</f>
        <v/>
      </c>
      <c r="AK980" s="142" t="str">
        <f>IF($K980&lt;&gt;"",IF($AD980=1,VLOOKUP($K980,得点換算表!$C$66:$D$76,2),VLOOKUP($K980,得点換算表!$E$66:$F$76,2)),"")</f>
        <v/>
      </c>
      <c r="AL980" s="142" t="str">
        <f>IF($L980&lt;&gt;"",IF($AD980=1,VLOOKUP($L980,得点換算表!$C$77:$D$86,2),VLOOKUP($L980,得点換算表!$E$77:$F$86,2)),"")</f>
        <v/>
      </c>
      <c r="AM980" s="142" t="str">
        <f>IF($M980&lt;&gt;"",IF($AD980=1,VLOOKUP($M980,得点換算表!$C$87:$D$96,2),VLOOKUP($M980,得点換算表!$E$87:$F$96,2)),"")</f>
        <v/>
      </c>
      <c r="AN980" s="142" t="str">
        <f t="shared" si="55"/>
        <v/>
      </c>
      <c r="AO980" s="143" t="str">
        <f>IF(AND($AN980&lt;&gt;"",$AN980&gt;=8),VLOOKUP($AN980,得点換算表!$I$5:$J$9,2),"")</f>
        <v/>
      </c>
      <c r="AP980" s="105"/>
    </row>
    <row r="981" spans="1:42" x14ac:dyDescent="0.15">
      <c r="A981" s="11"/>
      <c r="B981" s="12"/>
      <c r="C981" s="13"/>
      <c r="D981" s="13"/>
      <c r="E981" s="14"/>
      <c r="F981" s="14"/>
      <c r="G981" s="14"/>
      <c r="H981" s="14"/>
      <c r="I981" s="15"/>
      <c r="J981" s="14"/>
      <c r="K981" s="13"/>
      <c r="L981" s="14"/>
      <c r="M981" s="14"/>
      <c r="N981" s="14"/>
      <c r="O981" s="14"/>
      <c r="P981" s="198"/>
      <c r="Q981" s="198"/>
      <c r="R981" s="198"/>
      <c r="S981" s="198"/>
      <c r="T981" s="198"/>
      <c r="U981" s="198"/>
      <c r="V981" s="198"/>
      <c r="W981" s="202">
        <f t="shared" si="56"/>
        <v>0</v>
      </c>
      <c r="X981" s="14"/>
      <c r="Y981" s="14"/>
      <c r="Z981" s="108"/>
      <c r="AA981" s="114"/>
      <c r="AB981" s="129"/>
      <c r="AC981" s="128"/>
      <c r="AD981" s="142" t="str">
        <f t="shared" si="57"/>
        <v/>
      </c>
      <c r="AE981" s="142" t="str">
        <f>IF($E981&lt;&gt;"",IF($AD981=1,VLOOKUP($E981,得点換算表!$C$5:$D$14,2),VLOOKUP($E981,得点換算表!$E$5:$F$14,2)),"")</f>
        <v/>
      </c>
      <c r="AF981" s="142" t="str">
        <f>IF($F981&lt;&gt;"",IF($AD981=1,VLOOKUP($F981,得点換算表!$C$15:$D$24,2),VLOOKUP($F981,得点換算表!$E$15:$F$24,2)),"")</f>
        <v/>
      </c>
      <c r="AG981" s="142" t="str">
        <f>IF($G981&lt;&gt;"",IF($AD981=1,VLOOKUP($G981,得点換算表!$C$25:$D$34,2),VLOOKUP($G981,得点換算表!$E$25:$F$34,2)),"")</f>
        <v/>
      </c>
      <c r="AH981" s="142" t="str">
        <f>IF($H981&lt;&gt;"",IF($AD981=1,VLOOKUP($H981,得点換算表!$C$35:$D$44,2),VLOOKUP($H981,得点換算表!$E$35:$F$44,2)),"")</f>
        <v/>
      </c>
      <c r="AI981" s="142" t="str">
        <f>IF($I981&lt;&gt;"",IF($AD981=1,VLOOKUP($I981,得点換算表!$C$45:$D$55,2),VLOOKUP($I981,得点換算表!$E$45:$F$55,2)),"")</f>
        <v/>
      </c>
      <c r="AJ981" s="142" t="str">
        <f>IF($J981&lt;&gt;"",IF($AD981=1,VLOOKUP($J981,得点換算表!$C$56:$D$65,2),VLOOKUP($J981,得点換算表!$E$56:$F$65,2)),"")</f>
        <v/>
      </c>
      <c r="AK981" s="142" t="str">
        <f>IF($K981&lt;&gt;"",IF($AD981=1,VLOOKUP($K981,得点換算表!$C$66:$D$76,2),VLOOKUP($K981,得点換算表!$E$66:$F$76,2)),"")</f>
        <v/>
      </c>
      <c r="AL981" s="142" t="str">
        <f>IF($L981&lt;&gt;"",IF($AD981=1,VLOOKUP($L981,得点換算表!$C$77:$D$86,2),VLOOKUP($L981,得点換算表!$E$77:$F$86,2)),"")</f>
        <v/>
      </c>
      <c r="AM981" s="142" t="str">
        <f>IF($M981&lt;&gt;"",IF($AD981=1,VLOOKUP($M981,得点換算表!$C$87:$D$96,2),VLOOKUP($M981,得点換算表!$E$87:$F$96,2)),"")</f>
        <v/>
      </c>
      <c r="AN981" s="142" t="str">
        <f t="shared" si="55"/>
        <v/>
      </c>
      <c r="AO981" s="143" t="str">
        <f>IF(AND($AN981&lt;&gt;"",$AN981&gt;=8),VLOOKUP($AN981,得点換算表!$I$5:$J$9,2),"")</f>
        <v/>
      </c>
      <c r="AP981" s="105"/>
    </row>
    <row r="982" spans="1:42" x14ac:dyDescent="0.15">
      <c r="A982" s="11"/>
      <c r="B982" s="12"/>
      <c r="C982" s="13"/>
      <c r="D982" s="13"/>
      <c r="E982" s="14"/>
      <c r="F982" s="14"/>
      <c r="G982" s="14"/>
      <c r="H982" s="14"/>
      <c r="I982" s="15"/>
      <c r="J982" s="14"/>
      <c r="K982" s="13"/>
      <c r="L982" s="14"/>
      <c r="M982" s="14"/>
      <c r="N982" s="14"/>
      <c r="O982" s="14"/>
      <c r="P982" s="198"/>
      <c r="Q982" s="198"/>
      <c r="R982" s="198"/>
      <c r="S982" s="198"/>
      <c r="T982" s="198"/>
      <c r="U982" s="198"/>
      <c r="V982" s="198"/>
      <c r="W982" s="202">
        <f t="shared" si="56"/>
        <v>0</v>
      </c>
      <c r="X982" s="14"/>
      <c r="Y982" s="14"/>
      <c r="Z982" s="108"/>
      <c r="AA982" s="114"/>
      <c r="AB982" s="129"/>
      <c r="AC982" s="128"/>
      <c r="AD982" s="142" t="str">
        <f t="shared" si="57"/>
        <v/>
      </c>
      <c r="AE982" s="142" t="str">
        <f>IF($E982&lt;&gt;"",IF($AD982=1,VLOOKUP($E982,得点換算表!$C$5:$D$14,2),VLOOKUP($E982,得点換算表!$E$5:$F$14,2)),"")</f>
        <v/>
      </c>
      <c r="AF982" s="142" t="str">
        <f>IF($F982&lt;&gt;"",IF($AD982=1,VLOOKUP($F982,得点換算表!$C$15:$D$24,2),VLOOKUP($F982,得点換算表!$E$15:$F$24,2)),"")</f>
        <v/>
      </c>
      <c r="AG982" s="142" t="str">
        <f>IF($G982&lt;&gt;"",IF($AD982=1,VLOOKUP($G982,得点換算表!$C$25:$D$34,2),VLOOKUP($G982,得点換算表!$E$25:$F$34,2)),"")</f>
        <v/>
      </c>
      <c r="AH982" s="142" t="str">
        <f>IF($H982&lt;&gt;"",IF($AD982=1,VLOOKUP($H982,得点換算表!$C$35:$D$44,2),VLOOKUP($H982,得点換算表!$E$35:$F$44,2)),"")</f>
        <v/>
      </c>
      <c r="AI982" s="142" t="str">
        <f>IF($I982&lt;&gt;"",IF($AD982=1,VLOOKUP($I982,得点換算表!$C$45:$D$55,2),VLOOKUP($I982,得点換算表!$E$45:$F$55,2)),"")</f>
        <v/>
      </c>
      <c r="AJ982" s="142" t="str">
        <f>IF($J982&lt;&gt;"",IF($AD982=1,VLOOKUP($J982,得点換算表!$C$56:$D$65,2),VLOOKUP($J982,得点換算表!$E$56:$F$65,2)),"")</f>
        <v/>
      </c>
      <c r="AK982" s="142" t="str">
        <f>IF($K982&lt;&gt;"",IF($AD982=1,VLOOKUP($K982,得点換算表!$C$66:$D$76,2),VLOOKUP($K982,得点換算表!$E$66:$F$76,2)),"")</f>
        <v/>
      </c>
      <c r="AL982" s="142" t="str">
        <f>IF($L982&lt;&gt;"",IF($AD982=1,VLOOKUP($L982,得点換算表!$C$77:$D$86,2),VLOOKUP($L982,得点換算表!$E$77:$F$86,2)),"")</f>
        <v/>
      </c>
      <c r="AM982" s="142" t="str">
        <f>IF($M982&lt;&gt;"",IF($AD982=1,VLOOKUP($M982,得点換算表!$C$87:$D$96,2),VLOOKUP($M982,得点換算表!$E$87:$F$96,2)),"")</f>
        <v/>
      </c>
      <c r="AN982" s="142" t="str">
        <f t="shared" si="55"/>
        <v/>
      </c>
      <c r="AO982" s="143" t="str">
        <f>IF(AND($AN982&lt;&gt;"",$AN982&gt;=8),VLOOKUP($AN982,得点換算表!$I$5:$J$9,2),"")</f>
        <v/>
      </c>
      <c r="AP982" s="105"/>
    </row>
    <row r="983" spans="1:42" x14ac:dyDescent="0.15">
      <c r="A983" s="11"/>
      <c r="B983" s="12"/>
      <c r="C983" s="13"/>
      <c r="D983" s="13"/>
      <c r="E983" s="14"/>
      <c r="F983" s="14"/>
      <c r="G983" s="14"/>
      <c r="H983" s="14"/>
      <c r="I983" s="15"/>
      <c r="J983" s="14"/>
      <c r="K983" s="13"/>
      <c r="L983" s="14"/>
      <c r="M983" s="14"/>
      <c r="N983" s="14"/>
      <c r="O983" s="14"/>
      <c r="P983" s="198"/>
      <c r="Q983" s="198"/>
      <c r="R983" s="198"/>
      <c r="S983" s="198"/>
      <c r="T983" s="198"/>
      <c r="U983" s="198"/>
      <c r="V983" s="198"/>
      <c r="W983" s="202">
        <f t="shared" si="56"/>
        <v>0</v>
      </c>
      <c r="X983" s="14"/>
      <c r="Y983" s="14"/>
      <c r="Z983" s="108"/>
      <c r="AA983" s="114"/>
      <c r="AB983" s="129"/>
      <c r="AC983" s="128"/>
      <c r="AD983" s="142" t="str">
        <f t="shared" si="57"/>
        <v/>
      </c>
      <c r="AE983" s="142" t="str">
        <f>IF($E983&lt;&gt;"",IF($AD983=1,VLOOKUP($E983,得点換算表!$C$5:$D$14,2),VLOOKUP($E983,得点換算表!$E$5:$F$14,2)),"")</f>
        <v/>
      </c>
      <c r="AF983" s="142" t="str">
        <f>IF($F983&lt;&gt;"",IF($AD983=1,VLOOKUP($F983,得点換算表!$C$15:$D$24,2),VLOOKUP($F983,得点換算表!$E$15:$F$24,2)),"")</f>
        <v/>
      </c>
      <c r="AG983" s="142" t="str">
        <f>IF($G983&lt;&gt;"",IF($AD983=1,VLOOKUP($G983,得点換算表!$C$25:$D$34,2),VLOOKUP($G983,得点換算表!$E$25:$F$34,2)),"")</f>
        <v/>
      </c>
      <c r="AH983" s="142" t="str">
        <f>IF($H983&lt;&gt;"",IF($AD983=1,VLOOKUP($H983,得点換算表!$C$35:$D$44,2),VLOOKUP($H983,得点換算表!$E$35:$F$44,2)),"")</f>
        <v/>
      </c>
      <c r="AI983" s="142" t="str">
        <f>IF($I983&lt;&gt;"",IF($AD983=1,VLOOKUP($I983,得点換算表!$C$45:$D$55,2),VLOOKUP($I983,得点換算表!$E$45:$F$55,2)),"")</f>
        <v/>
      </c>
      <c r="AJ983" s="142" t="str">
        <f>IF($J983&lt;&gt;"",IF($AD983=1,VLOOKUP($J983,得点換算表!$C$56:$D$65,2),VLOOKUP($J983,得点換算表!$E$56:$F$65,2)),"")</f>
        <v/>
      </c>
      <c r="AK983" s="142" t="str">
        <f>IF($K983&lt;&gt;"",IF($AD983=1,VLOOKUP($K983,得点換算表!$C$66:$D$76,2),VLOOKUP($K983,得点換算表!$E$66:$F$76,2)),"")</f>
        <v/>
      </c>
      <c r="AL983" s="142" t="str">
        <f>IF($L983&lt;&gt;"",IF($AD983=1,VLOOKUP($L983,得点換算表!$C$77:$D$86,2),VLOOKUP($L983,得点換算表!$E$77:$F$86,2)),"")</f>
        <v/>
      </c>
      <c r="AM983" s="142" t="str">
        <f>IF($M983&lt;&gt;"",IF($AD983=1,VLOOKUP($M983,得点換算表!$C$87:$D$96,2),VLOOKUP($M983,得点換算表!$E$87:$F$96,2)),"")</f>
        <v/>
      </c>
      <c r="AN983" s="142" t="str">
        <f t="shared" si="55"/>
        <v/>
      </c>
      <c r="AO983" s="143" t="str">
        <f>IF(AND($AN983&lt;&gt;"",$AN983&gt;=8),VLOOKUP($AN983,得点換算表!$I$5:$J$9,2),"")</f>
        <v/>
      </c>
      <c r="AP983" s="105"/>
    </row>
    <row r="984" spans="1:42" x14ac:dyDescent="0.15">
      <c r="A984" s="11"/>
      <c r="B984" s="12"/>
      <c r="C984" s="13"/>
      <c r="D984" s="13"/>
      <c r="E984" s="14"/>
      <c r="F984" s="14"/>
      <c r="G984" s="14"/>
      <c r="H984" s="14"/>
      <c r="I984" s="15"/>
      <c r="J984" s="14"/>
      <c r="K984" s="13"/>
      <c r="L984" s="14"/>
      <c r="M984" s="14"/>
      <c r="N984" s="14"/>
      <c r="O984" s="14"/>
      <c r="P984" s="198"/>
      <c r="Q984" s="198"/>
      <c r="R984" s="198"/>
      <c r="S984" s="198"/>
      <c r="T984" s="198"/>
      <c r="U984" s="198"/>
      <c r="V984" s="198"/>
      <c r="W984" s="202">
        <f t="shared" si="56"/>
        <v>0</v>
      </c>
      <c r="X984" s="14"/>
      <c r="Y984" s="14"/>
      <c r="Z984" s="108"/>
      <c r="AA984" s="114"/>
      <c r="AB984" s="129"/>
      <c r="AC984" s="128"/>
      <c r="AD984" s="142" t="str">
        <f t="shared" si="57"/>
        <v/>
      </c>
      <c r="AE984" s="142" t="str">
        <f>IF($E984&lt;&gt;"",IF($AD984=1,VLOOKUP($E984,得点換算表!$C$5:$D$14,2),VLOOKUP($E984,得点換算表!$E$5:$F$14,2)),"")</f>
        <v/>
      </c>
      <c r="AF984" s="142" t="str">
        <f>IF($F984&lt;&gt;"",IF($AD984=1,VLOOKUP($F984,得点換算表!$C$15:$D$24,2),VLOOKUP($F984,得点換算表!$E$15:$F$24,2)),"")</f>
        <v/>
      </c>
      <c r="AG984" s="142" t="str">
        <f>IF($G984&lt;&gt;"",IF($AD984=1,VLOOKUP($G984,得点換算表!$C$25:$D$34,2),VLOOKUP($G984,得点換算表!$E$25:$F$34,2)),"")</f>
        <v/>
      </c>
      <c r="AH984" s="142" t="str">
        <f>IF($H984&lt;&gt;"",IF($AD984=1,VLOOKUP($H984,得点換算表!$C$35:$D$44,2),VLOOKUP($H984,得点換算表!$E$35:$F$44,2)),"")</f>
        <v/>
      </c>
      <c r="AI984" s="142" t="str">
        <f>IF($I984&lt;&gt;"",IF($AD984=1,VLOOKUP($I984,得点換算表!$C$45:$D$55,2),VLOOKUP($I984,得点換算表!$E$45:$F$55,2)),"")</f>
        <v/>
      </c>
      <c r="AJ984" s="142" t="str">
        <f>IF($J984&lt;&gt;"",IF($AD984=1,VLOOKUP($J984,得点換算表!$C$56:$D$65,2),VLOOKUP($J984,得点換算表!$E$56:$F$65,2)),"")</f>
        <v/>
      </c>
      <c r="AK984" s="142" t="str">
        <f>IF($K984&lt;&gt;"",IF($AD984=1,VLOOKUP($K984,得点換算表!$C$66:$D$76,2),VLOOKUP($K984,得点換算表!$E$66:$F$76,2)),"")</f>
        <v/>
      </c>
      <c r="AL984" s="142" t="str">
        <f>IF($L984&lt;&gt;"",IF($AD984=1,VLOOKUP($L984,得点換算表!$C$77:$D$86,2),VLOOKUP($L984,得点換算表!$E$77:$F$86,2)),"")</f>
        <v/>
      </c>
      <c r="AM984" s="142" t="str">
        <f>IF($M984&lt;&gt;"",IF($AD984=1,VLOOKUP($M984,得点換算表!$C$87:$D$96,2),VLOOKUP($M984,得点換算表!$E$87:$F$96,2)),"")</f>
        <v/>
      </c>
      <c r="AN984" s="142" t="str">
        <f t="shared" si="55"/>
        <v/>
      </c>
      <c r="AO984" s="143" t="str">
        <f>IF(AND($AN984&lt;&gt;"",$AN984&gt;=8),VLOOKUP($AN984,得点換算表!$I$5:$J$9,2),"")</f>
        <v/>
      </c>
      <c r="AP984" s="105"/>
    </row>
    <row r="985" spans="1:42" x14ac:dyDescent="0.15">
      <c r="A985" s="11"/>
      <c r="B985" s="12"/>
      <c r="C985" s="13"/>
      <c r="D985" s="13"/>
      <c r="E985" s="14"/>
      <c r="F985" s="14"/>
      <c r="G985" s="14"/>
      <c r="H985" s="14"/>
      <c r="I985" s="15"/>
      <c r="J985" s="14"/>
      <c r="K985" s="13"/>
      <c r="L985" s="14"/>
      <c r="M985" s="14"/>
      <c r="N985" s="14"/>
      <c r="O985" s="14"/>
      <c r="P985" s="198"/>
      <c r="Q985" s="198"/>
      <c r="R985" s="198"/>
      <c r="S985" s="198"/>
      <c r="T985" s="198"/>
      <c r="U985" s="198"/>
      <c r="V985" s="198"/>
      <c r="W985" s="202">
        <f t="shared" si="56"/>
        <v>0</v>
      </c>
      <c r="X985" s="14"/>
      <c r="Y985" s="14"/>
      <c r="Z985" s="108"/>
      <c r="AA985" s="114"/>
      <c r="AB985" s="129"/>
      <c r="AC985" s="128"/>
      <c r="AD985" s="142" t="str">
        <f t="shared" si="57"/>
        <v/>
      </c>
      <c r="AE985" s="142" t="str">
        <f>IF($E985&lt;&gt;"",IF($AD985=1,VLOOKUP($E985,得点換算表!$C$5:$D$14,2),VLOOKUP($E985,得点換算表!$E$5:$F$14,2)),"")</f>
        <v/>
      </c>
      <c r="AF985" s="142" t="str">
        <f>IF($F985&lt;&gt;"",IF($AD985=1,VLOOKUP($F985,得点換算表!$C$15:$D$24,2),VLOOKUP($F985,得点換算表!$E$15:$F$24,2)),"")</f>
        <v/>
      </c>
      <c r="AG985" s="142" t="str">
        <f>IF($G985&lt;&gt;"",IF($AD985=1,VLOOKUP($G985,得点換算表!$C$25:$D$34,2),VLOOKUP($G985,得点換算表!$E$25:$F$34,2)),"")</f>
        <v/>
      </c>
      <c r="AH985" s="142" t="str">
        <f>IF($H985&lt;&gt;"",IF($AD985=1,VLOOKUP($H985,得点換算表!$C$35:$D$44,2),VLOOKUP($H985,得点換算表!$E$35:$F$44,2)),"")</f>
        <v/>
      </c>
      <c r="AI985" s="142" t="str">
        <f>IF($I985&lt;&gt;"",IF($AD985=1,VLOOKUP($I985,得点換算表!$C$45:$D$55,2),VLOOKUP($I985,得点換算表!$E$45:$F$55,2)),"")</f>
        <v/>
      </c>
      <c r="AJ985" s="142" t="str">
        <f>IF($J985&lt;&gt;"",IF($AD985=1,VLOOKUP($J985,得点換算表!$C$56:$D$65,2),VLOOKUP($J985,得点換算表!$E$56:$F$65,2)),"")</f>
        <v/>
      </c>
      <c r="AK985" s="142" t="str">
        <f>IF($K985&lt;&gt;"",IF($AD985=1,VLOOKUP($K985,得点換算表!$C$66:$D$76,2),VLOOKUP($K985,得点換算表!$E$66:$F$76,2)),"")</f>
        <v/>
      </c>
      <c r="AL985" s="142" t="str">
        <f>IF($L985&lt;&gt;"",IF($AD985=1,VLOOKUP($L985,得点換算表!$C$77:$D$86,2),VLOOKUP($L985,得点換算表!$E$77:$F$86,2)),"")</f>
        <v/>
      </c>
      <c r="AM985" s="142" t="str">
        <f>IF($M985&lt;&gt;"",IF($AD985=1,VLOOKUP($M985,得点換算表!$C$87:$D$96,2),VLOOKUP($M985,得点換算表!$E$87:$F$96,2)),"")</f>
        <v/>
      </c>
      <c r="AN985" s="142" t="str">
        <f t="shared" si="55"/>
        <v/>
      </c>
      <c r="AO985" s="143" t="str">
        <f>IF(AND($AN985&lt;&gt;"",$AN985&gt;=8),VLOOKUP($AN985,得点換算表!$I$5:$J$9,2),"")</f>
        <v/>
      </c>
      <c r="AP985" s="105"/>
    </row>
    <row r="986" spans="1:42" x14ac:dyDescent="0.15">
      <c r="A986" s="11"/>
      <c r="B986" s="12"/>
      <c r="C986" s="13"/>
      <c r="D986" s="13"/>
      <c r="E986" s="14"/>
      <c r="F986" s="14"/>
      <c r="G986" s="14"/>
      <c r="H986" s="14"/>
      <c r="I986" s="15"/>
      <c r="J986" s="14"/>
      <c r="K986" s="13"/>
      <c r="L986" s="14"/>
      <c r="M986" s="14"/>
      <c r="N986" s="14"/>
      <c r="O986" s="14"/>
      <c r="P986" s="198"/>
      <c r="Q986" s="198"/>
      <c r="R986" s="198"/>
      <c r="S986" s="198"/>
      <c r="T986" s="198"/>
      <c r="U986" s="198"/>
      <c r="V986" s="198"/>
      <c r="W986" s="202">
        <f t="shared" si="56"/>
        <v>0</v>
      </c>
      <c r="X986" s="14"/>
      <c r="Y986" s="14"/>
      <c r="Z986" s="108"/>
      <c r="AA986" s="114"/>
      <c r="AB986" s="129"/>
      <c r="AC986" s="128"/>
      <c r="AD986" s="142" t="str">
        <f t="shared" si="57"/>
        <v/>
      </c>
      <c r="AE986" s="142" t="str">
        <f>IF($E986&lt;&gt;"",IF($AD986=1,VLOOKUP($E986,得点換算表!$C$5:$D$14,2),VLOOKUP($E986,得点換算表!$E$5:$F$14,2)),"")</f>
        <v/>
      </c>
      <c r="AF986" s="142" t="str">
        <f>IF($F986&lt;&gt;"",IF($AD986=1,VLOOKUP($F986,得点換算表!$C$15:$D$24,2),VLOOKUP($F986,得点換算表!$E$15:$F$24,2)),"")</f>
        <v/>
      </c>
      <c r="AG986" s="142" t="str">
        <f>IF($G986&lt;&gt;"",IF($AD986=1,VLOOKUP($G986,得点換算表!$C$25:$D$34,2),VLOOKUP($G986,得点換算表!$E$25:$F$34,2)),"")</f>
        <v/>
      </c>
      <c r="AH986" s="142" t="str">
        <f>IF($H986&lt;&gt;"",IF($AD986=1,VLOOKUP($H986,得点換算表!$C$35:$D$44,2),VLOOKUP($H986,得点換算表!$E$35:$F$44,2)),"")</f>
        <v/>
      </c>
      <c r="AI986" s="142" t="str">
        <f>IF($I986&lt;&gt;"",IF($AD986=1,VLOOKUP($I986,得点換算表!$C$45:$D$55,2),VLOOKUP($I986,得点換算表!$E$45:$F$55,2)),"")</f>
        <v/>
      </c>
      <c r="AJ986" s="142" t="str">
        <f>IF($J986&lt;&gt;"",IF($AD986=1,VLOOKUP($J986,得点換算表!$C$56:$D$65,2),VLOOKUP($J986,得点換算表!$E$56:$F$65,2)),"")</f>
        <v/>
      </c>
      <c r="AK986" s="142" t="str">
        <f>IF($K986&lt;&gt;"",IF($AD986=1,VLOOKUP($K986,得点換算表!$C$66:$D$76,2),VLOOKUP($K986,得点換算表!$E$66:$F$76,2)),"")</f>
        <v/>
      </c>
      <c r="AL986" s="142" t="str">
        <f>IF($L986&lt;&gt;"",IF($AD986=1,VLOOKUP($L986,得点換算表!$C$77:$D$86,2),VLOOKUP($L986,得点換算表!$E$77:$F$86,2)),"")</f>
        <v/>
      </c>
      <c r="AM986" s="142" t="str">
        <f>IF($M986&lt;&gt;"",IF($AD986=1,VLOOKUP($M986,得点換算表!$C$87:$D$96,2),VLOOKUP($M986,得点換算表!$E$87:$F$96,2)),"")</f>
        <v/>
      </c>
      <c r="AN986" s="142" t="str">
        <f t="shared" si="55"/>
        <v/>
      </c>
      <c r="AO986" s="143" t="str">
        <f>IF(AND($AN986&lt;&gt;"",$AN986&gt;=8),VLOOKUP($AN986,得点換算表!$I$5:$J$9,2),"")</f>
        <v/>
      </c>
      <c r="AP986" s="105"/>
    </row>
    <row r="987" spans="1:42" x14ac:dyDescent="0.15">
      <c r="A987" s="11"/>
      <c r="B987" s="12"/>
      <c r="C987" s="13"/>
      <c r="D987" s="13"/>
      <c r="E987" s="14"/>
      <c r="F987" s="14"/>
      <c r="G987" s="14"/>
      <c r="H987" s="14"/>
      <c r="I987" s="15"/>
      <c r="J987" s="14"/>
      <c r="K987" s="13"/>
      <c r="L987" s="14"/>
      <c r="M987" s="14"/>
      <c r="N987" s="14"/>
      <c r="O987" s="14"/>
      <c r="P987" s="198"/>
      <c r="Q987" s="198"/>
      <c r="R987" s="198"/>
      <c r="S987" s="198"/>
      <c r="T987" s="198"/>
      <c r="U987" s="198"/>
      <c r="V987" s="198"/>
      <c r="W987" s="202">
        <f t="shared" si="56"/>
        <v>0</v>
      </c>
      <c r="X987" s="14"/>
      <c r="Y987" s="14"/>
      <c r="Z987" s="108"/>
      <c r="AA987" s="114"/>
      <c r="AB987" s="129"/>
      <c r="AC987" s="128"/>
      <c r="AD987" s="142" t="str">
        <f t="shared" si="57"/>
        <v/>
      </c>
      <c r="AE987" s="142" t="str">
        <f>IF($E987&lt;&gt;"",IF($AD987=1,VLOOKUP($E987,得点換算表!$C$5:$D$14,2),VLOOKUP($E987,得点換算表!$E$5:$F$14,2)),"")</f>
        <v/>
      </c>
      <c r="AF987" s="142" t="str">
        <f>IF($F987&lt;&gt;"",IF($AD987=1,VLOOKUP($F987,得点換算表!$C$15:$D$24,2),VLOOKUP($F987,得点換算表!$E$15:$F$24,2)),"")</f>
        <v/>
      </c>
      <c r="AG987" s="142" t="str">
        <f>IF($G987&lt;&gt;"",IF($AD987=1,VLOOKUP($G987,得点換算表!$C$25:$D$34,2),VLOOKUP($G987,得点換算表!$E$25:$F$34,2)),"")</f>
        <v/>
      </c>
      <c r="AH987" s="142" t="str">
        <f>IF($H987&lt;&gt;"",IF($AD987=1,VLOOKUP($H987,得点換算表!$C$35:$D$44,2),VLOOKUP($H987,得点換算表!$E$35:$F$44,2)),"")</f>
        <v/>
      </c>
      <c r="AI987" s="142" t="str">
        <f>IF($I987&lt;&gt;"",IF($AD987=1,VLOOKUP($I987,得点換算表!$C$45:$D$55,2),VLOOKUP($I987,得点換算表!$E$45:$F$55,2)),"")</f>
        <v/>
      </c>
      <c r="AJ987" s="142" t="str">
        <f>IF($J987&lt;&gt;"",IF($AD987=1,VLOOKUP($J987,得点換算表!$C$56:$D$65,2),VLOOKUP($J987,得点換算表!$E$56:$F$65,2)),"")</f>
        <v/>
      </c>
      <c r="AK987" s="142" t="str">
        <f>IF($K987&lt;&gt;"",IF($AD987=1,VLOOKUP($K987,得点換算表!$C$66:$D$76,2),VLOOKUP($K987,得点換算表!$E$66:$F$76,2)),"")</f>
        <v/>
      </c>
      <c r="AL987" s="142" t="str">
        <f>IF($L987&lt;&gt;"",IF($AD987=1,VLOOKUP($L987,得点換算表!$C$77:$D$86,2),VLOOKUP($L987,得点換算表!$E$77:$F$86,2)),"")</f>
        <v/>
      </c>
      <c r="AM987" s="142" t="str">
        <f>IF($M987&lt;&gt;"",IF($AD987=1,VLOOKUP($M987,得点換算表!$C$87:$D$96,2),VLOOKUP($M987,得点換算表!$E$87:$F$96,2)),"")</f>
        <v/>
      </c>
      <c r="AN987" s="142" t="str">
        <f t="shared" si="55"/>
        <v/>
      </c>
      <c r="AO987" s="143" t="str">
        <f>IF(AND($AN987&lt;&gt;"",$AN987&gt;=8),VLOOKUP($AN987,得点換算表!$I$5:$J$9,2),"")</f>
        <v/>
      </c>
      <c r="AP987" s="105"/>
    </row>
    <row r="988" spans="1:42" x14ac:dyDescent="0.15">
      <c r="A988" s="11"/>
      <c r="B988" s="12"/>
      <c r="C988" s="13"/>
      <c r="D988" s="13"/>
      <c r="E988" s="14"/>
      <c r="F988" s="14"/>
      <c r="G988" s="14"/>
      <c r="H988" s="14"/>
      <c r="I988" s="15"/>
      <c r="J988" s="14"/>
      <c r="K988" s="13"/>
      <c r="L988" s="14"/>
      <c r="M988" s="14"/>
      <c r="N988" s="14"/>
      <c r="O988" s="14"/>
      <c r="P988" s="198"/>
      <c r="Q988" s="198"/>
      <c r="R988" s="198"/>
      <c r="S988" s="198"/>
      <c r="T988" s="198"/>
      <c r="U988" s="198"/>
      <c r="V988" s="198"/>
      <c r="W988" s="202">
        <f t="shared" si="56"/>
        <v>0</v>
      </c>
      <c r="X988" s="14"/>
      <c r="Y988" s="14"/>
      <c r="Z988" s="108"/>
      <c r="AA988" s="114"/>
      <c r="AB988" s="129"/>
      <c r="AC988" s="128"/>
      <c r="AD988" s="142" t="str">
        <f t="shared" si="57"/>
        <v/>
      </c>
      <c r="AE988" s="142" t="str">
        <f>IF($E988&lt;&gt;"",IF($AD988=1,VLOOKUP($E988,得点換算表!$C$5:$D$14,2),VLOOKUP($E988,得点換算表!$E$5:$F$14,2)),"")</f>
        <v/>
      </c>
      <c r="AF988" s="142" t="str">
        <f>IF($F988&lt;&gt;"",IF($AD988=1,VLOOKUP($F988,得点換算表!$C$15:$D$24,2),VLOOKUP($F988,得点換算表!$E$15:$F$24,2)),"")</f>
        <v/>
      </c>
      <c r="AG988" s="142" t="str">
        <f>IF($G988&lt;&gt;"",IF($AD988=1,VLOOKUP($G988,得点換算表!$C$25:$D$34,2),VLOOKUP($G988,得点換算表!$E$25:$F$34,2)),"")</f>
        <v/>
      </c>
      <c r="AH988" s="142" t="str">
        <f>IF($H988&lt;&gt;"",IF($AD988=1,VLOOKUP($H988,得点換算表!$C$35:$D$44,2),VLOOKUP($H988,得点換算表!$E$35:$F$44,2)),"")</f>
        <v/>
      </c>
      <c r="AI988" s="142" t="str">
        <f>IF($I988&lt;&gt;"",IF($AD988=1,VLOOKUP($I988,得点換算表!$C$45:$D$55,2),VLOOKUP($I988,得点換算表!$E$45:$F$55,2)),"")</f>
        <v/>
      </c>
      <c r="AJ988" s="142" t="str">
        <f>IF($J988&lt;&gt;"",IF($AD988=1,VLOOKUP($J988,得点換算表!$C$56:$D$65,2),VLOOKUP($J988,得点換算表!$E$56:$F$65,2)),"")</f>
        <v/>
      </c>
      <c r="AK988" s="142" t="str">
        <f>IF($K988&lt;&gt;"",IF($AD988=1,VLOOKUP($K988,得点換算表!$C$66:$D$76,2),VLOOKUP($K988,得点換算表!$E$66:$F$76,2)),"")</f>
        <v/>
      </c>
      <c r="AL988" s="142" t="str">
        <f>IF($L988&lt;&gt;"",IF($AD988=1,VLOOKUP($L988,得点換算表!$C$77:$D$86,2),VLOOKUP($L988,得点換算表!$E$77:$F$86,2)),"")</f>
        <v/>
      </c>
      <c r="AM988" s="142" t="str">
        <f>IF($M988&lt;&gt;"",IF($AD988=1,VLOOKUP($M988,得点換算表!$C$87:$D$96,2),VLOOKUP($M988,得点換算表!$E$87:$F$96,2)),"")</f>
        <v/>
      </c>
      <c r="AN988" s="142" t="str">
        <f t="shared" si="55"/>
        <v/>
      </c>
      <c r="AO988" s="143" t="str">
        <f>IF(AND($AN988&lt;&gt;"",$AN988&gt;=8),VLOOKUP($AN988,得点換算表!$I$5:$J$9,2),"")</f>
        <v/>
      </c>
      <c r="AP988" s="105"/>
    </row>
    <row r="989" spans="1:42" x14ac:dyDescent="0.15">
      <c r="A989" s="11"/>
      <c r="B989" s="12"/>
      <c r="C989" s="13"/>
      <c r="D989" s="13"/>
      <c r="E989" s="14"/>
      <c r="F989" s="14"/>
      <c r="G989" s="14"/>
      <c r="H989" s="14"/>
      <c r="I989" s="15"/>
      <c r="J989" s="14"/>
      <c r="K989" s="13"/>
      <c r="L989" s="14"/>
      <c r="M989" s="14"/>
      <c r="N989" s="14"/>
      <c r="O989" s="14"/>
      <c r="P989" s="198"/>
      <c r="Q989" s="198"/>
      <c r="R989" s="198"/>
      <c r="S989" s="198"/>
      <c r="T989" s="198"/>
      <c r="U989" s="198"/>
      <c r="V989" s="198"/>
      <c r="W989" s="202">
        <f t="shared" si="56"/>
        <v>0</v>
      </c>
      <c r="X989" s="14"/>
      <c r="Y989" s="14"/>
      <c r="Z989" s="108"/>
      <c r="AA989" s="114"/>
      <c r="AB989" s="129"/>
      <c r="AC989" s="128"/>
      <c r="AD989" s="142" t="str">
        <f t="shared" si="57"/>
        <v/>
      </c>
      <c r="AE989" s="142" t="str">
        <f>IF($E989&lt;&gt;"",IF($AD989=1,VLOOKUP($E989,得点換算表!$C$5:$D$14,2),VLOOKUP($E989,得点換算表!$E$5:$F$14,2)),"")</f>
        <v/>
      </c>
      <c r="AF989" s="142" t="str">
        <f>IF($F989&lt;&gt;"",IF($AD989=1,VLOOKUP($F989,得点換算表!$C$15:$D$24,2),VLOOKUP($F989,得点換算表!$E$15:$F$24,2)),"")</f>
        <v/>
      </c>
      <c r="AG989" s="142" t="str">
        <f>IF($G989&lt;&gt;"",IF($AD989=1,VLOOKUP($G989,得点換算表!$C$25:$D$34,2),VLOOKUP($G989,得点換算表!$E$25:$F$34,2)),"")</f>
        <v/>
      </c>
      <c r="AH989" s="142" t="str">
        <f>IF($H989&lt;&gt;"",IF($AD989=1,VLOOKUP($H989,得点換算表!$C$35:$D$44,2),VLOOKUP($H989,得点換算表!$E$35:$F$44,2)),"")</f>
        <v/>
      </c>
      <c r="AI989" s="142" t="str">
        <f>IF($I989&lt;&gt;"",IF($AD989=1,VLOOKUP($I989,得点換算表!$C$45:$D$55,2),VLOOKUP($I989,得点換算表!$E$45:$F$55,2)),"")</f>
        <v/>
      </c>
      <c r="AJ989" s="142" t="str">
        <f>IF($J989&lt;&gt;"",IF($AD989=1,VLOOKUP($J989,得点換算表!$C$56:$D$65,2),VLOOKUP($J989,得点換算表!$E$56:$F$65,2)),"")</f>
        <v/>
      </c>
      <c r="AK989" s="142" t="str">
        <f>IF($K989&lt;&gt;"",IF($AD989=1,VLOOKUP($K989,得点換算表!$C$66:$D$76,2),VLOOKUP($K989,得点換算表!$E$66:$F$76,2)),"")</f>
        <v/>
      </c>
      <c r="AL989" s="142" t="str">
        <f>IF($L989&lt;&gt;"",IF($AD989=1,VLOOKUP($L989,得点換算表!$C$77:$D$86,2),VLOOKUP($L989,得点換算表!$E$77:$F$86,2)),"")</f>
        <v/>
      </c>
      <c r="AM989" s="142" t="str">
        <f>IF($M989&lt;&gt;"",IF($AD989=1,VLOOKUP($M989,得点換算表!$C$87:$D$96,2),VLOOKUP($M989,得点換算表!$E$87:$F$96,2)),"")</f>
        <v/>
      </c>
      <c r="AN989" s="142" t="str">
        <f t="shared" si="55"/>
        <v/>
      </c>
      <c r="AO989" s="143" t="str">
        <f>IF(AND($AN989&lt;&gt;"",$AN989&gt;=8),VLOOKUP($AN989,得点換算表!$I$5:$J$9,2),"")</f>
        <v/>
      </c>
      <c r="AP989" s="105"/>
    </row>
    <row r="990" spans="1:42" x14ac:dyDescent="0.15">
      <c r="A990" s="11"/>
      <c r="B990" s="12"/>
      <c r="C990" s="13"/>
      <c r="D990" s="13"/>
      <c r="E990" s="14"/>
      <c r="F990" s="14"/>
      <c r="G990" s="14"/>
      <c r="H990" s="14"/>
      <c r="I990" s="15"/>
      <c r="J990" s="14"/>
      <c r="K990" s="13"/>
      <c r="L990" s="14"/>
      <c r="M990" s="14"/>
      <c r="N990" s="14"/>
      <c r="O990" s="14"/>
      <c r="P990" s="198"/>
      <c r="Q990" s="198"/>
      <c r="R990" s="198"/>
      <c r="S990" s="198"/>
      <c r="T990" s="198"/>
      <c r="U990" s="198"/>
      <c r="V990" s="198"/>
      <c r="W990" s="202">
        <f t="shared" si="56"/>
        <v>0</v>
      </c>
      <c r="X990" s="14"/>
      <c r="Y990" s="14"/>
      <c r="Z990" s="108"/>
      <c r="AA990" s="114"/>
      <c r="AB990" s="129"/>
      <c r="AC990" s="128"/>
      <c r="AD990" s="142" t="str">
        <f t="shared" si="57"/>
        <v/>
      </c>
      <c r="AE990" s="142" t="str">
        <f>IF($E990&lt;&gt;"",IF($AD990=1,VLOOKUP($E990,得点換算表!$C$5:$D$14,2),VLOOKUP($E990,得点換算表!$E$5:$F$14,2)),"")</f>
        <v/>
      </c>
      <c r="AF990" s="142" t="str">
        <f>IF($F990&lt;&gt;"",IF($AD990=1,VLOOKUP($F990,得点換算表!$C$15:$D$24,2),VLOOKUP($F990,得点換算表!$E$15:$F$24,2)),"")</f>
        <v/>
      </c>
      <c r="AG990" s="142" t="str">
        <f>IF($G990&lt;&gt;"",IF($AD990=1,VLOOKUP($G990,得点換算表!$C$25:$D$34,2),VLOOKUP($G990,得点換算表!$E$25:$F$34,2)),"")</f>
        <v/>
      </c>
      <c r="AH990" s="142" t="str">
        <f>IF($H990&lt;&gt;"",IF($AD990=1,VLOOKUP($H990,得点換算表!$C$35:$D$44,2),VLOOKUP($H990,得点換算表!$E$35:$F$44,2)),"")</f>
        <v/>
      </c>
      <c r="AI990" s="142" t="str">
        <f>IF($I990&lt;&gt;"",IF($AD990=1,VLOOKUP($I990,得点換算表!$C$45:$D$55,2),VLOOKUP($I990,得点換算表!$E$45:$F$55,2)),"")</f>
        <v/>
      </c>
      <c r="AJ990" s="142" t="str">
        <f>IF($J990&lt;&gt;"",IF($AD990=1,VLOOKUP($J990,得点換算表!$C$56:$D$65,2),VLOOKUP($J990,得点換算表!$E$56:$F$65,2)),"")</f>
        <v/>
      </c>
      <c r="AK990" s="142" t="str">
        <f>IF($K990&lt;&gt;"",IF($AD990=1,VLOOKUP($K990,得点換算表!$C$66:$D$76,2),VLOOKUP($K990,得点換算表!$E$66:$F$76,2)),"")</f>
        <v/>
      </c>
      <c r="AL990" s="142" t="str">
        <f>IF($L990&lt;&gt;"",IF($AD990=1,VLOOKUP($L990,得点換算表!$C$77:$D$86,2),VLOOKUP($L990,得点換算表!$E$77:$F$86,2)),"")</f>
        <v/>
      </c>
      <c r="AM990" s="142" t="str">
        <f>IF($M990&lt;&gt;"",IF($AD990=1,VLOOKUP($M990,得点換算表!$C$87:$D$96,2),VLOOKUP($M990,得点換算表!$E$87:$F$96,2)),"")</f>
        <v/>
      </c>
      <c r="AN990" s="142" t="str">
        <f t="shared" si="55"/>
        <v/>
      </c>
      <c r="AO990" s="143" t="str">
        <f>IF(AND($AN990&lt;&gt;"",$AN990&gt;=8),VLOOKUP($AN990,得点換算表!$I$5:$J$9,2),"")</f>
        <v/>
      </c>
      <c r="AP990" s="105"/>
    </row>
    <row r="991" spans="1:42" x14ac:dyDescent="0.15">
      <c r="A991" s="11"/>
      <c r="B991" s="12"/>
      <c r="C991" s="13"/>
      <c r="D991" s="13"/>
      <c r="E991" s="14"/>
      <c r="F991" s="14"/>
      <c r="G991" s="14"/>
      <c r="H991" s="14"/>
      <c r="I991" s="15"/>
      <c r="J991" s="14"/>
      <c r="K991" s="13"/>
      <c r="L991" s="14"/>
      <c r="M991" s="14"/>
      <c r="N991" s="14"/>
      <c r="O991" s="14"/>
      <c r="P991" s="198"/>
      <c r="Q991" s="198"/>
      <c r="R991" s="198"/>
      <c r="S991" s="198"/>
      <c r="T991" s="198"/>
      <c r="U991" s="198"/>
      <c r="V991" s="198"/>
      <c r="W991" s="202">
        <f t="shared" si="56"/>
        <v>0</v>
      </c>
      <c r="X991" s="14"/>
      <c r="Y991" s="14"/>
      <c r="Z991" s="108"/>
      <c r="AA991" s="114"/>
      <c r="AB991" s="129"/>
      <c r="AC991" s="128"/>
      <c r="AD991" s="142" t="str">
        <f t="shared" si="57"/>
        <v/>
      </c>
      <c r="AE991" s="142" t="str">
        <f>IF($E991&lt;&gt;"",IF($AD991=1,VLOOKUP($E991,得点換算表!$C$5:$D$14,2),VLOOKUP($E991,得点換算表!$E$5:$F$14,2)),"")</f>
        <v/>
      </c>
      <c r="AF991" s="142" t="str">
        <f>IF($F991&lt;&gt;"",IF($AD991=1,VLOOKUP($F991,得点換算表!$C$15:$D$24,2),VLOOKUP($F991,得点換算表!$E$15:$F$24,2)),"")</f>
        <v/>
      </c>
      <c r="AG991" s="142" t="str">
        <f>IF($G991&lt;&gt;"",IF($AD991=1,VLOOKUP($G991,得点換算表!$C$25:$D$34,2),VLOOKUP($G991,得点換算表!$E$25:$F$34,2)),"")</f>
        <v/>
      </c>
      <c r="AH991" s="142" t="str">
        <f>IF($H991&lt;&gt;"",IF($AD991=1,VLOOKUP($H991,得点換算表!$C$35:$D$44,2),VLOOKUP($H991,得点換算表!$E$35:$F$44,2)),"")</f>
        <v/>
      </c>
      <c r="AI991" s="142" t="str">
        <f>IF($I991&lt;&gt;"",IF($AD991=1,VLOOKUP($I991,得点換算表!$C$45:$D$55,2),VLOOKUP($I991,得点換算表!$E$45:$F$55,2)),"")</f>
        <v/>
      </c>
      <c r="AJ991" s="142" t="str">
        <f>IF($J991&lt;&gt;"",IF($AD991=1,VLOOKUP($J991,得点換算表!$C$56:$D$65,2),VLOOKUP($J991,得点換算表!$E$56:$F$65,2)),"")</f>
        <v/>
      </c>
      <c r="AK991" s="142" t="str">
        <f>IF($K991&lt;&gt;"",IF($AD991=1,VLOOKUP($K991,得点換算表!$C$66:$D$76,2),VLOOKUP($K991,得点換算表!$E$66:$F$76,2)),"")</f>
        <v/>
      </c>
      <c r="AL991" s="142" t="str">
        <f>IF($L991&lt;&gt;"",IF($AD991=1,VLOOKUP($L991,得点換算表!$C$77:$D$86,2),VLOOKUP($L991,得点換算表!$E$77:$F$86,2)),"")</f>
        <v/>
      </c>
      <c r="AM991" s="142" t="str">
        <f>IF($M991&lt;&gt;"",IF($AD991=1,VLOOKUP($M991,得点換算表!$C$87:$D$96,2),VLOOKUP($M991,得点換算表!$E$87:$F$96,2)),"")</f>
        <v/>
      </c>
      <c r="AN991" s="142" t="str">
        <f t="shared" si="55"/>
        <v/>
      </c>
      <c r="AO991" s="143" t="str">
        <f>IF(AND($AN991&lt;&gt;"",$AN991&gt;=8),VLOOKUP($AN991,得点換算表!$I$5:$J$9,2),"")</f>
        <v/>
      </c>
      <c r="AP991" s="105"/>
    </row>
    <row r="992" spans="1:42" x14ac:dyDescent="0.15">
      <c r="A992" s="11"/>
      <c r="B992" s="12"/>
      <c r="C992" s="13"/>
      <c r="D992" s="13"/>
      <c r="E992" s="14"/>
      <c r="F992" s="14"/>
      <c r="G992" s="14"/>
      <c r="H992" s="14"/>
      <c r="I992" s="15"/>
      <c r="J992" s="14"/>
      <c r="K992" s="13"/>
      <c r="L992" s="14"/>
      <c r="M992" s="14"/>
      <c r="N992" s="14"/>
      <c r="O992" s="14"/>
      <c r="P992" s="198"/>
      <c r="Q992" s="198"/>
      <c r="R992" s="198"/>
      <c r="S992" s="198"/>
      <c r="T992" s="198"/>
      <c r="U992" s="198"/>
      <c r="V992" s="198"/>
      <c r="W992" s="202">
        <f t="shared" si="56"/>
        <v>0</v>
      </c>
      <c r="X992" s="14"/>
      <c r="Y992" s="14"/>
      <c r="Z992" s="108"/>
      <c r="AA992" s="114"/>
      <c r="AB992" s="129"/>
      <c r="AC992" s="128"/>
      <c r="AD992" s="142" t="str">
        <f t="shared" si="57"/>
        <v/>
      </c>
      <c r="AE992" s="142" t="str">
        <f>IF($E992&lt;&gt;"",IF($AD992=1,VLOOKUP($E992,得点換算表!$C$5:$D$14,2),VLOOKUP($E992,得点換算表!$E$5:$F$14,2)),"")</f>
        <v/>
      </c>
      <c r="AF992" s="142" t="str">
        <f>IF($F992&lt;&gt;"",IF($AD992=1,VLOOKUP($F992,得点換算表!$C$15:$D$24,2),VLOOKUP($F992,得点換算表!$E$15:$F$24,2)),"")</f>
        <v/>
      </c>
      <c r="AG992" s="142" t="str">
        <f>IF($G992&lt;&gt;"",IF($AD992=1,VLOOKUP($G992,得点換算表!$C$25:$D$34,2),VLOOKUP($G992,得点換算表!$E$25:$F$34,2)),"")</f>
        <v/>
      </c>
      <c r="AH992" s="142" t="str">
        <f>IF($H992&lt;&gt;"",IF($AD992=1,VLOOKUP($H992,得点換算表!$C$35:$D$44,2),VLOOKUP($H992,得点換算表!$E$35:$F$44,2)),"")</f>
        <v/>
      </c>
      <c r="AI992" s="142" t="str">
        <f>IF($I992&lt;&gt;"",IF($AD992=1,VLOOKUP($I992,得点換算表!$C$45:$D$55,2),VLOOKUP($I992,得点換算表!$E$45:$F$55,2)),"")</f>
        <v/>
      </c>
      <c r="AJ992" s="142" t="str">
        <f>IF($J992&lt;&gt;"",IF($AD992=1,VLOOKUP($J992,得点換算表!$C$56:$D$65,2),VLOOKUP($J992,得点換算表!$E$56:$F$65,2)),"")</f>
        <v/>
      </c>
      <c r="AK992" s="142" t="str">
        <f>IF($K992&lt;&gt;"",IF($AD992=1,VLOOKUP($K992,得点換算表!$C$66:$D$76,2),VLOOKUP($K992,得点換算表!$E$66:$F$76,2)),"")</f>
        <v/>
      </c>
      <c r="AL992" s="142" t="str">
        <f>IF($L992&lt;&gt;"",IF($AD992=1,VLOOKUP($L992,得点換算表!$C$77:$D$86,2),VLOOKUP($L992,得点換算表!$E$77:$F$86,2)),"")</f>
        <v/>
      </c>
      <c r="AM992" s="142" t="str">
        <f>IF($M992&lt;&gt;"",IF($AD992=1,VLOOKUP($M992,得点換算表!$C$87:$D$96,2),VLOOKUP($M992,得点換算表!$E$87:$F$96,2)),"")</f>
        <v/>
      </c>
      <c r="AN992" s="142" t="str">
        <f t="shared" si="55"/>
        <v/>
      </c>
      <c r="AO992" s="143" t="str">
        <f>IF(AND($AN992&lt;&gt;"",$AN992&gt;=8),VLOOKUP($AN992,得点換算表!$I$5:$J$9,2),"")</f>
        <v/>
      </c>
      <c r="AP992" s="105"/>
    </row>
    <row r="993" spans="1:42" x14ac:dyDescent="0.15">
      <c r="A993" s="11"/>
      <c r="B993" s="12"/>
      <c r="C993" s="13"/>
      <c r="D993" s="13"/>
      <c r="E993" s="14"/>
      <c r="F993" s="14"/>
      <c r="G993" s="14"/>
      <c r="H993" s="14"/>
      <c r="I993" s="15"/>
      <c r="J993" s="14"/>
      <c r="K993" s="13"/>
      <c r="L993" s="14"/>
      <c r="M993" s="14"/>
      <c r="N993" s="14"/>
      <c r="O993" s="14"/>
      <c r="P993" s="198"/>
      <c r="Q993" s="198"/>
      <c r="R993" s="198"/>
      <c r="S993" s="198"/>
      <c r="T993" s="198"/>
      <c r="U993" s="198"/>
      <c r="V993" s="198"/>
      <c r="W993" s="202">
        <f t="shared" si="56"/>
        <v>0</v>
      </c>
      <c r="X993" s="14"/>
      <c r="Y993" s="14"/>
      <c r="Z993" s="108"/>
      <c r="AA993" s="114"/>
      <c r="AB993" s="129"/>
      <c r="AC993" s="128"/>
      <c r="AD993" s="142" t="str">
        <f t="shared" si="57"/>
        <v/>
      </c>
      <c r="AE993" s="142" t="str">
        <f>IF($E993&lt;&gt;"",IF($AD993=1,VLOOKUP($E993,得点換算表!$C$5:$D$14,2),VLOOKUP($E993,得点換算表!$E$5:$F$14,2)),"")</f>
        <v/>
      </c>
      <c r="AF993" s="142" t="str">
        <f>IF($F993&lt;&gt;"",IF($AD993=1,VLOOKUP($F993,得点換算表!$C$15:$D$24,2),VLOOKUP($F993,得点換算表!$E$15:$F$24,2)),"")</f>
        <v/>
      </c>
      <c r="AG993" s="142" t="str">
        <f>IF($G993&lt;&gt;"",IF($AD993=1,VLOOKUP($G993,得点換算表!$C$25:$D$34,2),VLOOKUP($G993,得点換算表!$E$25:$F$34,2)),"")</f>
        <v/>
      </c>
      <c r="AH993" s="142" t="str">
        <f>IF($H993&lt;&gt;"",IF($AD993=1,VLOOKUP($H993,得点換算表!$C$35:$D$44,2),VLOOKUP($H993,得点換算表!$E$35:$F$44,2)),"")</f>
        <v/>
      </c>
      <c r="AI993" s="142" t="str">
        <f>IF($I993&lt;&gt;"",IF($AD993=1,VLOOKUP($I993,得点換算表!$C$45:$D$55,2),VLOOKUP($I993,得点換算表!$E$45:$F$55,2)),"")</f>
        <v/>
      </c>
      <c r="AJ993" s="142" t="str">
        <f>IF($J993&lt;&gt;"",IF($AD993=1,VLOOKUP($J993,得点換算表!$C$56:$D$65,2),VLOOKUP($J993,得点換算表!$E$56:$F$65,2)),"")</f>
        <v/>
      </c>
      <c r="AK993" s="142" t="str">
        <f>IF($K993&lt;&gt;"",IF($AD993=1,VLOOKUP($K993,得点換算表!$C$66:$D$76,2),VLOOKUP($K993,得点換算表!$E$66:$F$76,2)),"")</f>
        <v/>
      </c>
      <c r="AL993" s="142" t="str">
        <f>IF($L993&lt;&gt;"",IF($AD993=1,VLOOKUP($L993,得点換算表!$C$77:$D$86,2),VLOOKUP($L993,得点換算表!$E$77:$F$86,2)),"")</f>
        <v/>
      </c>
      <c r="AM993" s="142" t="str">
        <f>IF($M993&lt;&gt;"",IF($AD993=1,VLOOKUP($M993,得点換算表!$C$87:$D$96,2),VLOOKUP($M993,得点換算表!$E$87:$F$96,2)),"")</f>
        <v/>
      </c>
      <c r="AN993" s="142" t="str">
        <f t="shared" si="55"/>
        <v/>
      </c>
      <c r="AO993" s="143" t="str">
        <f>IF(AND($AN993&lt;&gt;"",$AN993&gt;=8),VLOOKUP($AN993,得点換算表!$I$5:$J$9,2),"")</f>
        <v/>
      </c>
      <c r="AP993" s="105"/>
    </row>
    <row r="994" spans="1:42" x14ac:dyDescent="0.15">
      <c r="A994" s="11"/>
      <c r="B994" s="12"/>
      <c r="C994" s="13"/>
      <c r="D994" s="13"/>
      <c r="E994" s="14"/>
      <c r="F994" s="14"/>
      <c r="G994" s="14"/>
      <c r="H994" s="14"/>
      <c r="I994" s="15"/>
      <c r="J994" s="14"/>
      <c r="K994" s="13"/>
      <c r="L994" s="14"/>
      <c r="M994" s="14"/>
      <c r="N994" s="14"/>
      <c r="O994" s="14"/>
      <c r="P994" s="198"/>
      <c r="Q994" s="198"/>
      <c r="R994" s="198"/>
      <c r="S994" s="198"/>
      <c r="T994" s="198"/>
      <c r="U994" s="198"/>
      <c r="V994" s="198"/>
      <c r="W994" s="202">
        <f t="shared" si="56"/>
        <v>0</v>
      </c>
      <c r="X994" s="14"/>
      <c r="Y994" s="14"/>
      <c r="Z994" s="108"/>
      <c r="AA994" s="114"/>
      <c r="AB994" s="129"/>
      <c r="AC994" s="128"/>
      <c r="AD994" s="142" t="str">
        <f t="shared" si="57"/>
        <v/>
      </c>
      <c r="AE994" s="142" t="str">
        <f>IF($E994&lt;&gt;"",IF($AD994=1,VLOOKUP($E994,得点換算表!$C$5:$D$14,2),VLOOKUP($E994,得点換算表!$E$5:$F$14,2)),"")</f>
        <v/>
      </c>
      <c r="AF994" s="142" t="str">
        <f>IF($F994&lt;&gt;"",IF($AD994=1,VLOOKUP($F994,得点換算表!$C$15:$D$24,2),VLOOKUP($F994,得点換算表!$E$15:$F$24,2)),"")</f>
        <v/>
      </c>
      <c r="AG994" s="142" t="str">
        <f>IF($G994&lt;&gt;"",IF($AD994=1,VLOOKUP($G994,得点換算表!$C$25:$D$34,2),VLOOKUP($G994,得点換算表!$E$25:$F$34,2)),"")</f>
        <v/>
      </c>
      <c r="AH994" s="142" t="str">
        <f>IF($H994&lt;&gt;"",IF($AD994=1,VLOOKUP($H994,得点換算表!$C$35:$D$44,2),VLOOKUP($H994,得点換算表!$E$35:$F$44,2)),"")</f>
        <v/>
      </c>
      <c r="AI994" s="142" t="str">
        <f>IF($I994&lt;&gt;"",IF($AD994=1,VLOOKUP($I994,得点換算表!$C$45:$D$55,2),VLOOKUP($I994,得点換算表!$E$45:$F$55,2)),"")</f>
        <v/>
      </c>
      <c r="AJ994" s="142" t="str">
        <f>IF($J994&lt;&gt;"",IF($AD994=1,VLOOKUP($J994,得点換算表!$C$56:$D$65,2),VLOOKUP($J994,得点換算表!$E$56:$F$65,2)),"")</f>
        <v/>
      </c>
      <c r="AK994" s="142" t="str">
        <f>IF($K994&lt;&gt;"",IF($AD994=1,VLOOKUP($K994,得点換算表!$C$66:$D$76,2),VLOOKUP($K994,得点換算表!$E$66:$F$76,2)),"")</f>
        <v/>
      </c>
      <c r="AL994" s="142" t="str">
        <f>IF($L994&lt;&gt;"",IF($AD994=1,VLOOKUP($L994,得点換算表!$C$77:$D$86,2),VLOOKUP($L994,得点換算表!$E$77:$F$86,2)),"")</f>
        <v/>
      </c>
      <c r="AM994" s="142" t="str">
        <f>IF($M994&lt;&gt;"",IF($AD994=1,VLOOKUP($M994,得点換算表!$C$87:$D$96,2),VLOOKUP($M994,得点換算表!$E$87:$F$96,2)),"")</f>
        <v/>
      </c>
      <c r="AN994" s="142" t="str">
        <f t="shared" si="55"/>
        <v/>
      </c>
      <c r="AO994" s="143" t="str">
        <f>IF(AND($AN994&lt;&gt;"",$AN994&gt;=8),VLOOKUP($AN994,得点換算表!$I$5:$J$9,2),"")</f>
        <v/>
      </c>
      <c r="AP994" s="105"/>
    </row>
    <row r="995" spans="1:42" x14ac:dyDescent="0.15">
      <c r="A995" s="11"/>
      <c r="B995" s="12"/>
      <c r="C995" s="13"/>
      <c r="D995" s="13"/>
      <c r="E995" s="14"/>
      <c r="F995" s="14"/>
      <c r="G995" s="14"/>
      <c r="H995" s="14"/>
      <c r="I995" s="15"/>
      <c r="J995" s="14"/>
      <c r="K995" s="13"/>
      <c r="L995" s="14"/>
      <c r="M995" s="14"/>
      <c r="N995" s="14"/>
      <c r="O995" s="14"/>
      <c r="P995" s="198"/>
      <c r="Q995" s="198"/>
      <c r="R995" s="198"/>
      <c r="S995" s="198"/>
      <c r="T995" s="198"/>
      <c r="U995" s="198"/>
      <c r="V995" s="198"/>
      <c r="W995" s="202">
        <f t="shared" si="56"/>
        <v>0</v>
      </c>
      <c r="X995" s="14"/>
      <c r="Y995" s="14"/>
      <c r="Z995" s="108"/>
      <c r="AA995" s="114"/>
      <c r="AB995" s="129"/>
      <c r="AC995" s="128"/>
      <c r="AD995" s="142" t="str">
        <f t="shared" si="57"/>
        <v/>
      </c>
      <c r="AE995" s="142" t="str">
        <f>IF($E995&lt;&gt;"",IF($AD995=1,VLOOKUP($E995,得点換算表!$C$5:$D$14,2),VLOOKUP($E995,得点換算表!$E$5:$F$14,2)),"")</f>
        <v/>
      </c>
      <c r="AF995" s="142" t="str">
        <f>IF($F995&lt;&gt;"",IF($AD995=1,VLOOKUP($F995,得点換算表!$C$15:$D$24,2),VLOOKUP($F995,得点換算表!$E$15:$F$24,2)),"")</f>
        <v/>
      </c>
      <c r="AG995" s="142" t="str">
        <f>IF($G995&lt;&gt;"",IF($AD995=1,VLOOKUP($G995,得点換算表!$C$25:$D$34,2),VLOOKUP($G995,得点換算表!$E$25:$F$34,2)),"")</f>
        <v/>
      </c>
      <c r="AH995" s="142" t="str">
        <f>IF($H995&lt;&gt;"",IF($AD995=1,VLOOKUP($H995,得点換算表!$C$35:$D$44,2),VLOOKUP($H995,得点換算表!$E$35:$F$44,2)),"")</f>
        <v/>
      </c>
      <c r="AI995" s="142" t="str">
        <f>IF($I995&lt;&gt;"",IF($AD995=1,VLOOKUP($I995,得点換算表!$C$45:$D$55,2),VLOOKUP($I995,得点換算表!$E$45:$F$55,2)),"")</f>
        <v/>
      </c>
      <c r="AJ995" s="142" t="str">
        <f>IF($J995&lt;&gt;"",IF($AD995=1,VLOOKUP($J995,得点換算表!$C$56:$D$65,2),VLOOKUP($J995,得点換算表!$E$56:$F$65,2)),"")</f>
        <v/>
      </c>
      <c r="AK995" s="142" t="str">
        <f>IF($K995&lt;&gt;"",IF($AD995=1,VLOOKUP($K995,得点換算表!$C$66:$D$76,2),VLOOKUP($K995,得点換算表!$E$66:$F$76,2)),"")</f>
        <v/>
      </c>
      <c r="AL995" s="142" t="str">
        <f>IF($L995&lt;&gt;"",IF($AD995=1,VLOOKUP($L995,得点換算表!$C$77:$D$86,2),VLOOKUP($L995,得点換算表!$E$77:$F$86,2)),"")</f>
        <v/>
      </c>
      <c r="AM995" s="142" t="str">
        <f>IF($M995&lt;&gt;"",IF($AD995=1,VLOOKUP($M995,得点換算表!$C$87:$D$96,2),VLOOKUP($M995,得点換算表!$E$87:$F$96,2)),"")</f>
        <v/>
      </c>
      <c r="AN995" s="142" t="str">
        <f t="shared" si="55"/>
        <v/>
      </c>
      <c r="AO995" s="143" t="str">
        <f>IF(AND($AN995&lt;&gt;"",$AN995&gt;=8),VLOOKUP($AN995,得点換算表!$I$5:$J$9,2),"")</f>
        <v/>
      </c>
      <c r="AP995" s="105"/>
    </row>
    <row r="996" spans="1:42" x14ac:dyDescent="0.15">
      <c r="A996" s="11"/>
      <c r="B996" s="12"/>
      <c r="C996" s="13"/>
      <c r="D996" s="13"/>
      <c r="E996" s="14"/>
      <c r="F996" s="14"/>
      <c r="G996" s="14"/>
      <c r="H996" s="14"/>
      <c r="I996" s="15"/>
      <c r="J996" s="14"/>
      <c r="K996" s="13"/>
      <c r="L996" s="14"/>
      <c r="M996" s="14"/>
      <c r="N996" s="14"/>
      <c r="O996" s="14"/>
      <c r="P996" s="198"/>
      <c r="Q996" s="198"/>
      <c r="R996" s="198"/>
      <c r="S996" s="198"/>
      <c r="T996" s="198"/>
      <c r="U996" s="198"/>
      <c r="V996" s="198"/>
      <c r="W996" s="202">
        <f t="shared" si="56"/>
        <v>0</v>
      </c>
      <c r="X996" s="14"/>
      <c r="Y996" s="14"/>
      <c r="Z996" s="108"/>
      <c r="AA996" s="114"/>
      <c r="AB996" s="129"/>
      <c r="AC996" s="128"/>
      <c r="AD996" s="142" t="str">
        <f t="shared" si="57"/>
        <v/>
      </c>
      <c r="AE996" s="142" t="str">
        <f>IF($E996&lt;&gt;"",IF($AD996=1,VLOOKUP($E996,得点換算表!$C$5:$D$14,2),VLOOKUP($E996,得点換算表!$E$5:$F$14,2)),"")</f>
        <v/>
      </c>
      <c r="AF996" s="142" t="str">
        <f>IF($F996&lt;&gt;"",IF($AD996=1,VLOOKUP($F996,得点換算表!$C$15:$D$24,2),VLOOKUP($F996,得点換算表!$E$15:$F$24,2)),"")</f>
        <v/>
      </c>
      <c r="AG996" s="142" t="str">
        <f>IF($G996&lt;&gt;"",IF($AD996=1,VLOOKUP($G996,得点換算表!$C$25:$D$34,2),VLOOKUP($G996,得点換算表!$E$25:$F$34,2)),"")</f>
        <v/>
      </c>
      <c r="AH996" s="142" t="str">
        <f>IF($H996&lt;&gt;"",IF($AD996=1,VLOOKUP($H996,得点換算表!$C$35:$D$44,2),VLOOKUP($H996,得点換算表!$E$35:$F$44,2)),"")</f>
        <v/>
      </c>
      <c r="AI996" s="142" t="str">
        <f>IF($I996&lt;&gt;"",IF($AD996=1,VLOOKUP($I996,得点換算表!$C$45:$D$55,2),VLOOKUP($I996,得点換算表!$E$45:$F$55,2)),"")</f>
        <v/>
      </c>
      <c r="AJ996" s="142" t="str">
        <f>IF($J996&lt;&gt;"",IF($AD996=1,VLOOKUP($J996,得点換算表!$C$56:$D$65,2),VLOOKUP($J996,得点換算表!$E$56:$F$65,2)),"")</f>
        <v/>
      </c>
      <c r="AK996" s="142" t="str">
        <f>IF($K996&lt;&gt;"",IF($AD996=1,VLOOKUP($K996,得点換算表!$C$66:$D$76,2),VLOOKUP($K996,得点換算表!$E$66:$F$76,2)),"")</f>
        <v/>
      </c>
      <c r="AL996" s="142" t="str">
        <f>IF($L996&lt;&gt;"",IF($AD996=1,VLOOKUP($L996,得点換算表!$C$77:$D$86,2),VLOOKUP($L996,得点換算表!$E$77:$F$86,2)),"")</f>
        <v/>
      </c>
      <c r="AM996" s="142" t="str">
        <f>IF($M996&lt;&gt;"",IF($AD996=1,VLOOKUP($M996,得点換算表!$C$87:$D$96,2),VLOOKUP($M996,得点換算表!$E$87:$F$96,2)),"")</f>
        <v/>
      </c>
      <c r="AN996" s="142" t="str">
        <f t="shared" si="55"/>
        <v/>
      </c>
      <c r="AO996" s="143" t="str">
        <f>IF(AND($AN996&lt;&gt;"",$AN996&gt;=8),VLOOKUP($AN996,得点換算表!$I$5:$J$9,2),"")</f>
        <v/>
      </c>
      <c r="AP996" s="105"/>
    </row>
    <row r="997" spans="1:42" x14ac:dyDescent="0.15">
      <c r="A997" s="11"/>
      <c r="B997" s="12"/>
      <c r="C997" s="13"/>
      <c r="D997" s="13"/>
      <c r="E997" s="14"/>
      <c r="F997" s="14"/>
      <c r="G997" s="14"/>
      <c r="H997" s="14"/>
      <c r="I997" s="15"/>
      <c r="J997" s="14"/>
      <c r="K997" s="13"/>
      <c r="L997" s="14"/>
      <c r="M997" s="14"/>
      <c r="N997" s="14"/>
      <c r="O997" s="14"/>
      <c r="P997" s="198"/>
      <c r="Q997" s="198"/>
      <c r="R997" s="198"/>
      <c r="S997" s="198"/>
      <c r="T997" s="198"/>
      <c r="U997" s="198"/>
      <c r="V997" s="198"/>
      <c r="W997" s="202">
        <f t="shared" si="56"/>
        <v>0</v>
      </c>
      <c r="X997" s="14"/>
      <c r="Y997" s="14"/>
      <c r="Z997" s="108"/>
      <c r="AA997" s="114"/>
      <c r="AB997" s="129"/>
      <c r="AC997" s="128"/>
      <c r="AD997" s="142" t="str">
        <f t="shared" si="57"/>
        <v/>
      </c>
      <c r="AE997" s="142" t="str">
        <f>IF($E997&lt;&gt;"",IF($AD997=1,VLOOKUP($E997,得点換算表!$C$5:$D$14,2),VLOOKUP($E997,得点換算表!$E$5:$F$14,2)),"")</f>
        <v/>
      </c>
      <c r="AF997" s="142" t="str">
        <f>IF($F997&lt;&gt;"",IF($AD997=1,VLOOKUP($F997,得点換算表!$C$15:$D$24,2),VLOOKUP($F997,得点換算表!$E$15:$F$24,2)),"")</f>
        <v/>
      </c>
      <c r="AG997" s="142" t="str">
        <f>IF($G997&lt;&gt;"",IF($AD997=1,VLOOKUP($G997,得点換算表!$C$25:$D$34,2),VLOOKUP($G997,得点換算表!$E$25:$F$34,2)),"")</f>
        <v/>
      </c>
      <c r="AH997" s="142" t="str">
        <f>IF($H997&lt;&gt;"",IF($AD997=1,VLOOKUP($H997,得点換算表!$C$35:$D$44,2),VLOOKUP($H997,得点換算表!$E$35:$F$44,2)),"")</f>
        <v/>
      </c>
      <c r="AI997" s="142" t="str">
        <f>IF($I997&lt;&gt;"",IF($AD997=1,VLOOKUP($I997,得点換算表!$C$45:$D$55,2),VLOOKUP($I997,得点換算表!$E$45:$F$55,2)),"")</f>
        <v/>
      </c>
      <c r="AJ997" s="142" t="str">
        <f>IF($J997&lt;&gt;"",IF($AD997=1,VLOOKUP($J997,得点換算表!$C$56:$D$65,2),VLOOKUP($J997,得点換算表!$E$56:$F$65,2)),"")</f>
        <v/>
      </c>
      <c r="AK997" s="142" t="str">
        <f>IF($K997&lt;&gt;"",IF($AD997=1,VLOOKUP($K997,得点換算表!$C$66:$D$76,2),VLOOKUP($K997,得点換算表!$E$66:$F$76,2)),"")</f>
        <v/>
      </c>
      <c r="AL997" s="142" t="str">
        <f>IF($L997&lt;&gt;"",IF($AD997=1,VLOOKUP($L997,得点換算表!$C$77:$D$86,2),VLOOKUP($L997,得点換算表!$E$77:$F$86,2)),"")</f>
        <v/>
      </c>
      <c r="AM997" s="142" t="str">
        <f>IF($M997&lt;&gt;"",IF($AD997=1,VLOOKUP($M997,得点換算表!$C$87:$D$96,2),VLOOKUP($M997,得点換算表!$E$87:$F$96,2)),"")</f>
        <v/>
      </c>
      <c r="AN997" s="142" t="str">
        <f t="shared" si="55"/>
        <v/>
      </c>
      <c r="AO997" s="143" t="str">
        <f>IF(AND($AN997&lt;&gt;"",$AN997&gt;=8),VLOOKUP($AN997,得点換算表!$I$5:$J$9,2),"")</f>
        <v/>
      </c>
      <c r="AP997" s="105"/>
    </row>
    <row r="998" spans="1:42" x14ac:dyDescent="0.15">
      <c r="A998" s="11"/>
      <c r="B998" s="12"/>
      <c r="C998" s="13"/>
      <c r="D998" s="13"/>
      <c r="E998" s="14"/>
      <c r="F998" s="14"/>
      <c r="G998" s="14"/>
      <c r="H998" s="14"/>
      <c r="I998" s="15"/>
      <c r="J998" s="14"/>
      <c r="K998" s="13"/>
      <c r="L998" s="14"/>
      <c r="M998" s="14"/>
      <c r="N998" s="14"/>
      <c r="O998" s="14"/>
      <c r="P998" s="198"/>
      <c r="Q998" s="198"/>
      <c r="R998" s="198"/>
      <c r="S998" s="198"/>
      <c r="T998" s="198"/>
      <c r="U998" s="198"/>
      <c r="V998" s="198"/>
      <c r="W998" s="202">
        <f t="shared" si="56"/>
        <v>0</v>
      </c>
      <c r="X998" s="14"/>
      <c r="Y998" s="14"/>
      <c r="Z998" s="108"/>
      <c r="AA998" s="114"/>
      <c r="AB998" s="129"/>
      <c r="AC998" s="128"/>
      <c r="AD998" s="142" t="str">
        <f t="shared" si="57"/>
        <v/>
      </c>
      <c r="AE998" s="142" t="str">
        <f>IF($E998&lt;&gt;"",IF($AD998=1,VLOOKUP($E998,得点換算表!$C$5:$D$14,2),VLOOKUP($E998,得点換算表!$E$5:$F$14,2)),"")</f>
        <v/>
      </c>
      <c r="AF998" s="142" t="str">
        <f>IF($F998&lt;&gt;"",IF($AD998=1,VLOOKUP($F998,得点換算表!$C$15:$D$24,2),VLOOKUP($F998,得点換算表!$E$15:$F$24,2)),"")</f>
        <v/>
      </c>
      <c r="AG998" s="142" t="str">
        <f>IF($G998&lt;&gt;"",IF($AD998=1,VLOOKUP($G998,得点換算表!$C$25:$D$34,2),VLOOKUP($G998,得点換算表!$E$25:$F$34,2)),"")</f>
        <v/>
      </c>
      <c r="AH998" s="142" t="str">
        <f>IF($H998&lt;&gt;"",IF($AD998=1,VLOOKUP($H998,得点換算表!$C$35:$D$44,2),VLOOKUP($H998,得点換算表!$E$35:$F$44,2)),"")</f>
        <v/>
      </c>
      <c r="AI998" s="142" t="str">
        <f>IF($I998&lt;&gt;"",IF($AD998=1,VLOOKUP($I998,得点換算表!$C$45:$D$55,2),VLOOKUP($I998,得点換算表!$E$45:$F$55,2)),"")</f>
        <v/>
      </c>
      <c r="AJ998" s="142" t="str">
        <f>IF($J998&lt;&gt;"",IF($AD998=1,VLOOKUP($J998,得点換算表!$C$56:$D$65,2),VLOOKUP($J998,得点換算表!$E$56:$F$65,2)),"")</f>
        <v/>
      </c>
      <c r="AK998" s="142" t="str">
        <f>IF($K998&lt;&gt;"",IF($AD998=1,VLOOKUP($K998,得点換算表!$C$66:$D$76,2),VLOOKUP($K998,得点換算表!$E$66:$F$76,2)),"")</f>
        <v/>
      </c>
      <c r="AL998" s="142" t="str">
        <f>IF($L998&lt;&gt;"",IF($AD998=1,VLOOKUP($L998,得点換算表!$C$77:$D$86,2),VLOOKUP($L998,得点換算表!$E$77:$F$86,2)),"")</f>
        <v/>
      </c>
      <c r="AM998" s="142" t="str">
        <f>IF($M998&lt;&gt;"",IF($AD998=1,VLOOKUP($M998,得点換算表!$C$87:$D$96,2),VLOOKUP($M998,得点換算表!$E$87:$F$96,2)),"")</f>
        <v/>
      </c>
      <c r="AN998" s="142" t="str">
        <f t="shared" si="55"/>
        <v/>
      </c>
      <c r="AO998" s="143" t="str">
        <f>IF(AND($AN998&lt;&gt;"",$AN998&gt;=8),VLOOKUP($AN998,得点換算表!$I$5:$J$9,2),"")</f>
        <v/>
      </c>
      <c r="AP998" s="105"/>
    </row>
    <row r="999" spans="1:42" x14ac:dyDescent="0.15">
      <c r="A999" s="11"/>
      <c r="B999" s="12"/>
      <c r="C999" s="13"/>
      <c r="D999" s="13"/>
      <c r="E999" s="14"/>
      <c r="F999" s="14"/>
      <c r="G999" s="14"/>
      <c r="H999" s="14"/>
      <c r="I999" s="15"/>
      <c r="J999" s="14"/>
      <c r="K999" s="13"/>
      <c r="L999" s="14"/>
      <c r="M999" s="14"/>
      <c r="N999" s="14"/>
      <c r="O999" s="14"/>
      <c r="P999" s="198"/>
      <c r="Q999" s="198"/>
      <c r="R999" s="198"/>
      <c r="S999" s="198"/>
      <c r="T999" s="198"/>
      <c r="U999" s="198"/>
      <c r="V999" s="198"/>
      <c r="W999" s="202">
        <f t="shared" si="56"/>
        <v>0</v>
      </c>
      <c r="X999" s="14"/>
      <c r="Y999" s="14"/>
      <c r="Z999" s="108"/>
      <c r="AA999" s="114"/>
      <c r="AB999" s="129"/>
      <c r="AC999" s="128"/>
      <c r="AD999" s="142" t="str">
        <f t="shared" si="57"/>
        <v/>
      </c>
      <c r="AE999" s="142" t="str">
        <f>IF($E999&lt;&gt;"",IF($AD999=1,VLOOKUP($E999,得点換算表!$C$5:$D$14,2),VLOOKUP($E999,得点換算表!$E$5:$F$14,2)),"")</f>
        <v/>
      </c>
      <c r="AF999" s="142" t="str">
        <f>IF($F999&lt;&gt;"",IF($AD999=1,VLOOKUP($F999,得点換算表!$C$15:$D$24,2),VLOOKUP($F999,得点換算表!$E$15:$F$24,2)),"")</f>
        <v/>
      </c>
      <c r="AG999" s="142" t="str">
        <f>IF($G999&lt;&gt;"",IF($AD999=1,VLOOKUP($G999,得点換算表!$C$25:$D$34,2),VLOOKUP($G999,得点換算表!$E$25:$F$34,2)),"")</f>
        <v/>
      </c>
      <c r="AH999" s="142" t="str">
        <f>IF($H999&lt;&gt;"",IF($AD999=1,VLOOKUP($H999,得点換算表!$C$35:$D$44,2),VLOOKUP($H999,得点換算表!$E$35:$F$44,2)),"")</f>
        <v/>
      </c>
      <c r="AI999" s="142" t="str">
        <f>IF($I999&lt;&gt;"",IF($AD999=1,VLOOKUP($I999,得点換算表!$C$45:$D$55,2),VLOOKUP($I999,得点換算表!$E$45:$F$55,2)),"")</f>
        <v/>
      </c>
      <c r="AJ999" s="142" t="str">
        <f>IF($J999&lt;&gt;"",IF($AD999=1,VLOOKUP($J999,得点換算表!$C$56:$D$65,2),VLOOKUP($J999,得点換算表!$E$56:$F$65,2)),"")</f>
        <v/>
      </c>
      <c r="AK999" s="142" t="str">
        <f>IF($K999&lt;&gt;"",IF($AD999=1,VLOOKUP($K999,得点換算表!$C$66:$D$76,2),VLOOKUP($K999,得点換算表!$E$66:$F$76,2)),"")</f>
        <v/>
      </c>
      <c r="AL999" s="142" t="str">
        <f>IF($L999&lt;&gt;"",IF($AD999=1,VLOOKUP($L999,得点換算表!$C$77:$D$86,2),VLOOKUP($L999,得点換算表!$E$77:$F$86,2)),"")</f>
        <v/>
      </c>
      <c r="AM999" s="142" t="str">
        <f>IF($M999&lt;&gt;"",IF($AD999=1,VLOOKUP($M999,得点換算表!$C$87:$D$96,2),VLOOKUP($M999,得点換算表!$E$87:$F$96,2)),"")</f>
        <v/>
      </c>
      <c r="AN999" s="142" t="str">
        <f t="shared" si="55"/>
        <v/>
      </c>
      <c r="AO999" s="143" t="str">
        <f>IF(AND($AN999&lt;&gt;"",$AN999&gt;=8),VLOOKUP($AN999,得点換算表!$I$5:$J$9,2),"")</f>
        <v/>
      </c>
      <c r="AP999" s="105"/>
    </row>
    <row r="1000" spans="1:42" x14ac:dyDescent="0.15">
      <c r="A1000" s="11"/>
      <c r="B1000" s="12"/>
      <c r="C1000" s="13"/>
      <c r="D1000" s="13"/>
      <c r="E1000" s="14"/>
      <c r="F1000" s="14"/>
      <c r="G1000" s="14"/>
      <c r="H1000" s="14"/>
      <c r="I1000" s="15"/>
      <c r="J1000" s="14"/>
      <c r="K1000" s="13"/>
      <c r="L1000" s="14"/>
      <c r="M1000" s="14"/>
      <c r="N1000" s="14"/>
      <c r="O1000" s="14"/>
      <c r="P1000" s="198"/>
      <c r="Q1000" s="198"/>
      <c r="R1000" s="198"/>
      <c r="S1000" s="198"/>
      <c r="T1000" s="198"/>
      <c r="U1000" s="198"/>
      <c r="V1000" s="198"/>
      <c r="W1000" s="202">
        <f t="shared" si="56"/>
        <v>0</v>
      </c>
      <c r="X1000" s="14"/>
      <c r="Y1000" s="14"/>
      <c r="Z1000" s="108"/>
      <c r="AA1000" s="114"/>
      <c r="AB1000" s="129"/>
      <c r="AC1000" s="128"/>
      <c r="AD1000" s="142" t="str">
        <f t="shared" si="57"/>
        <v/>
      </c>
      <c r="AE1000" s="142" t="str">
        <f>IF($E1000&lt;&gt;"",IF($AD1000=1,VLOOKUP($E1000,得点換算表!$C$5:$D$14,2),VLOOKUP($E1000,得点換算表!$E$5:$F$14,2)),"")</f>
        <v/>
      </c>
      <c r="AF1000" s="142" t="str">
        <f>IF($F1000&lt;&gt;"",IF($AD1000=1,VLOOKUP($F1000,得点換算表!$C$15:$D$24,2),VLOOKUP($F1000,得点換算表!$E$15:$F$24,2)),"")</f>
        <v/>
      </c>
      <c r="AG1000" s="142" t="str">
        <f>IF($G1000&lt;&gt;"",IF($AD1000=1,VLOOKUP($G1000,得点換算表!$C$25:$D$34,2),VLOOKUP($G1000,得点換算表!$E$25:$F$34,2)),"")</f>
        <v/>
      </c>
      <c r="AH1000" s="142" t="str">
        <f>IF($H1000&lt;&gt;"",IF($AD1000=1,VLOOKUP($H1000,得点換算表!$C$35:$D$44,2),VLOOKUP($H1000,得点換算表!$E$35:$F$44,2)),"")</f>
        <v/>
      </c>
      <c r="AI1000" s="142" t="str">
        <f>IF($I1000&lt;&gt;"",IF($AD1000=1,VLOOKUP($I1000,得点換算表!$C$45:$D$55,2),VLOOKUP($I1000,得点換算表!$E$45:$F$55,2)),"")</f>
        <v/>
      </c>
      <c r="AJ1000" s="142" t="str">
        <f>IF($J1000&lt;&gt;"",IF($AD1000=1,VLOOKUP($J1000,得点換算表!$C$56:$D$65,2),VLOOKUP($J1000,得点換算表!$E$56:$F$65,2)),"")</f>
        <v/>
      </c>
      <c r="AK1000" s="142" t="str">
        <f>IF($K1000&lt;&gt;"",IF($AD1000=1,VLOOKUP($K1000,得点換算表!$C$66:$D$76,2),VLOOKUP($K1000,得点換算表!$E$66:$F$76,2)),"")</f>
        <v/>
      </c>
      <c r="AL1000" s="142" t="str">
        <f>IF($L1000&lt;&gt;"",IF($AD1000=1,VLOOKUP($L1000,得点換算表!$C$77:$D$86,2),VLOOKUP($L1000,得点換算表!$E$77:$F$86,2)),"")</f>
        <v/>
      </c>
      <c r="AM1000" s="142" t="str">
        <f>IF($M1000&lt;&gt;"",IF($AD1000=1,VLOOKUP($M1000,得点換算表!$C$87:$D$96,2),VLOOKUP($M1000,得点換算表!$E$87:$F$96,2)),"")</f>
        <v/>
      </c>
      <c r="AN1000" s="142" t="str">
        <f t="shared" si="55"/>
        <v/>
      </c>
      <c r="AO1000" s="143" t="str">
        <f>IF(AND($AN1000&lt;&gt;"",$AN1000&gt;=8),VLOOKUP($AN1000,得点換算表!$I$5:$J$9,2),"")</f>
        <v/>
      </c>
      <c r="AP1000" s="105"/>
    </row>
    <row r="1001" spans="1:42" x14ac:dyDescent="0.15">
      <c r="A1001" s="11"/>
      <c r="B1001" s="12"/>
      <c r="C1001" s="13"/>
      <c r="D1001" s="13"/>
      <c r="E1001" s="14"/>
      <c r="F1001" s="14"/>
      <c r="G1001" s="14"/>
      <c r="H1001" s="14"/>
      <c r="I1001" s="15"/>
      <c r="J1001" s="14"/>
      <c r="K1001" s="13"/>
      <c r="L1001" s="14"/>
      <c r="M1001" s="14"/>
      <c r="N1001" s="14"/>
      <c r="O1001" s="14"/>
      <c r="P1001" s="198"/>
      <c r="Q1001" s="198"/>
      <c r="R1001" s="198"/>
      <c r="S1001" s="198"/>
      <c r="T1001" s="198"/>
      <c r="U1001" s="198"/>
      <c r="V1001" s="198"/>
      <c r="W1001" s="202">
        <f t="shared" si="56"/>
        <v>0</v>
      </c>
      <c r="X1001" s="14"/>
      <c r="Y1001" s="14"/>
      <c r="Z1001" s="108"/>
      <c r="AA1001" s="114"/>
      <c r="AB1001" s="129"/>
      <c r="AC1001" s="128"/>
      <c r="AD1001" s="142" t="str">
        <f t="shared" si="57"/>
        <v/>
      </c>
      <c r="AE1001" s="142" t="str">
        <f>IF($E1001&lt;&gt;"",IF($AD1001=1,VLOOKUP($E1001,得点換算表!$C$5:$D$14,2),VLOOKUP($E1001,得点換算表!$E$5:$F$14,2)),"")</f>
        <v/>
      </c>
      <c r="AF1001" s="142" t="str">
        <f>IF($F1001&lt;&gt;"",IF($AD1001=1,VLOOKUP($F1001,得点換算表!$C$15:$D$24,2),VLOOKUP($F1001,得点換算表!$E$15:$F$24,2)),"")</f>
        <v/>
      </c>
      <c r="AG1001" s="142" t="str">
        <f>IF($G1001&lt;&gt;"",IF($AD1001=1,VLOOKUP($G1001,得点換算表!$C$25:$D$34,2),VLOOKUP($G1001,得点換算表!$E$25:$F$34,2)),"")</f>
        <v/>
      </c>
      <c r="AH1001" s="142" t="str">
        <f>IF($H1001&lt;&gt;"",IF($AD1001=1,VLOOKUP($H1001,得点換算表!$C$35:$D$44,2),VLOOKUP($H1001,得点換算表!$E$35:$F$44,2)),"")</f>
        <v/>
      </c>
      <c r="AI1001" s="142" t="str">
        <f>IF($I1001&lt;&gt;"",IF($AD1001=1,VLOOKUP($I1001,得点換算表!$C$45:$D$55,2),VLOOKUP($I1001,得点換算表!$E$45:$F$55,2)),"")</f>
        <v/>
      </c>
      <c r="AJ1001" s="142" t="str">
        <f>IF($J1001&lt;&gt;"",IF($AD1001=1,VLOOKUP($J1001,得点換算表!$C$56:$D$65,2),VLOOKUP($J1001,得点換算表!$E$56:$F$65,2)),"")</f>
        <v/>
      </c>
      <c r="AK1001" s="142" t="str">
        <f>IF($K1001&lt;&gt;"",IF($AD1001=1,VLOOKUP($K1001,得点換算表!$C$66:$D$76,2),VLOOKUP($K1001,得点換算表!$E$66:$F$76,2)),"")</f>
        <v/>
      </c>
      <c r="AL1001" s="142" t="str">
        <f>IF($L1001&lt;&gt;"",IF($AD1001=1,VLOOKUP($L1001,得点換算表!$C$77:$D$86,2),VLOOKUP($L1001,得点換算表!$E$77:$F$86,2)),"")</f>
        <v/>
      </c>
      <c r="AM1001" s="142" t="str">
        <f>IF($M1001&lt;&gt;"",IF($AD1001=1,VLOOKUP($M1001,得点換算表!$C$87:$D$96,2),VLOOKUP($M1001,得点換算表!$E$87:$F$96,2)),"")</f>
        <v/>
      </c>
      <c r="AN1001" s="142" t="str">
        <f t="shared" si="55"/>
        <v/>
      </c>
      <c r="AO1001" s="143" t="str">
        <f>IF(AND($AN1001&lt;&gt;"",$AN1001&gt;=8),VLOOKUP($AN1001,得点換算表!$I$5:$J$9,2),"")</f>
        <v/>
      </c>
      <c r="AP1001" s="105"/>
    </row>
    <row r="1002" spans="1:42" x14ac:dyDescent="0.15">
      <c r="A1002" s="11"/>
      <c r="B1002" s="12"/>
      <c r="C1002" s="13"/>
      <c r="D1002" s="13"/>
      <c r="E1002" s="14"/>
      <c r="F1002" s="14"/>
      <c r="G1002" s="14"/>
      <c r="H1002" s="14"/>
      <c r="I1002" s="15"/>
      <c r="J1002" s="14"/>
      <c r="K1002" s="13"/>
      <c r="L1002" s="14"/>
      <c r="M1002" s="14"/>
      <c r="N1002" s="14"/>
      <c r="O1002" s="14"/>
      <c r="P1002" s="198"/>
      <c r="Q1002" s="198"/>
      <c r="R1002" s="198"/>
      <c r="S1002" s="198"/>
      <c r="T1002" s="198"/>
      <c r="U1002" s="198"/>
      <c r="V1002" s="198"/>
      <c r="W1002" s="202">
        <f t="shared" si="56"/>
        <v>0</v>
      </c>
      <c r="X1002" s="14"/>
      <c r="Y1002" s="14"/>
      <c r="Z1002" s="108"/>
      <c r="AA1002" s="114"/>
      <c r="AB1002" s="129"/>
      <c r="AC1002" s="128"/>
      <c r="AD1002" s="142" t="str">
        <f t="shared" si="57"/>
        <v/>
      </c>
      <c r="AE1002" s="142" t="str">
        <f>IF($E1002&lt;&gt;"",IF($AD1002=1,VLOOKUP($E1002,得点換算表!$C$5:$D$14,2),VLOOKUP($E1002,得点換算表!$E$5:$F$14,2)),"")</f>
        <v/>
      </c>
      <c r="AF1002" s="142" t="str">
        <f>IF($F1002&lt;&gt;"",IF($AD1002=1,VLOOKUP($F1002,得点換算表!$C$15:$D$24,2),VLOOKUP($F1002,得点換算表!$E$15:$F$24,2)),"")</f>
        <v/>
      </c>
      <c r="AG1002" s="142" t="str">
        <f>IF($G1002&lt;&gt;"",IF($AD1002=1,VLOOKUP($G1002,得点換算表!$C$25:$D$34,2),VLOOKUP($G1002,得点換算表!$E$25:$F$34,2)),"")</f>
        <v/>
      </c>
      <c r="AH1002" s="142" t="str">
        <f>IF($H1002&lt;&gt;"",IF($AD1002=1,VLOOKUP($H1002,得点換算表!$C$35:$D$44,2),VLOOKUP($H1002,得点換算表!$E$35:$F$44,2)),"")</f>
        <v/>
      </c>
      <c r="AI1002" s="142" t="str">
        <f>IF($I1002&lt;&gt;"",IF($AD1002=1,VLOOKUP($I1002,得点換算表!$C$45:$D$55,2),VLOOKUP($I1002,得点換算表!$E$45:$F$55,2)),"")</f>
        <v/>
      </c>
      <c r="AJ1002" s="142" t="str">
        <f>IF($J1002&lt;&gt;"",IF($AD1002=1,VLOOKUP($J1002,得点換算表!$C$56:$D$65,2),VLOOKUP($J1002,得点換算表!$E$56:$F$65,2)),"")</f>
        <v/>
      </c>
      <c r="AK1002" s="142" t="str">
        <f>IF($K1002&lt;&gt;"",IF($AD1002=1,VLOOKUP($K1002,得点換算表!$C$66:$D$76,2),VLOOKUP($K1002,得点換算表!$E$66:$F$76,2)),"")</f>
        <v/>
      </c>
      <c r="AL1002" s="142" t="str">
        <f>IF($L1002&lt;&gt;"",IF($AD1002=1,VLOOKUP($L1002,得点換算表!$C$77:$D$86,2),VLOOKUP($L1002,得点換算表!$E$77:$F$86,2)),"")</f>
        <v/>
      </c>
      <c r="AM1002" s="142" t="str">
        <f>IF($M1002&lt;&gt;"",IF($AD1002=1,VLOOKUP($M1002,得点換算表!$C$87:$D$96,2),VLOOKUP($M1002,得点換算表!$E$87:$F$96,2)),"")</f>
        <v/>
      </c>
      <c r="AN1002" s="142" t="str">
        <f t="shared" si="55"/>
        <v/>
      </c>
      <c r="AO1002" s="143" t="str">
        <f>IF(AND($AN1002&lt;&gt;"",$AN1002&gt;=8),VLOOKUP($AN1002,得点換算表!$I$5:$J$9,2),"")</f>
        <v/>
      </c>
      <c r="AP1002" s="105"/>
    </row>
    <row r="1003" spans="1:42" x14ac:dyDescent="0.15">
      <c r="A1003" s="11"/>
      <c r="B1003" s="12"/>
      <c r="C1003" s="13"/>
      <c r="D1003" s="13"/>
      <c r="E1003" s="14"/>
      <c r="F1003" s="14"/>
      <c r="G1003" s="14"/>
      <c r="H1003" s="14"/>
      <c r="I1003" s="15"/>
      <c r="J1003" s="14"/>
      <c r="K1003" s="13"/>
      <c r="L1003" s="14"/>
      <c r="M1003" s="14"/>
      <c r="N1003" s="14"/>
      <c r="O1003" s="14"/>
      <c r="P1003" s="198"/>
      <c r="Q1003" s="198"/>
      <c r="R1003" s="198"/>
      <c r="S1003" s="198"/>
      <c r="T1003" s="198"/>
      <c r="U1003" s="198"/>
      <c r="V1003" s="198"/>
      <c r="W1003" s="202">
        <f t="shared" si="56"/>
        <v>0</v>
      </c>
      <c r="X1003" s="14"/>
      <c r="Y1003" s="14"/>
      <c r="Z1003" s="108"/>
      <c r="AA1003" s="114"/>
      <c r="AB1003" s="129"/>
      <c r="AC1003" s="128"/>
      <c r="AD1003" s="142" t="str">
        <f t="shared" si="57"/>
        <v/>
      </c>
      <c r="AE1003" s="142" t="str">
        <f>IF($E1003&lt;&gt;"",IF($AD1003=1,VLOOKUP($E1003,得点換算表!$C$5:$D$14,2),VLOOKUP($E1003,得点換算表!$E$5:$F$14,2)),"")</f>
        <v/>
      </c>
      <c r="AF1003" s="142" t="str">
        <f>IF($F1003&lt;&gt;"",IF($AD1003=1,VLOOKUP($F1003,得点換算表!$C$15:$D$24,2),VLOOKUP($F1003,得点換算表!$E$15:$F$24,2)),"")</f>
        <v/>
      </c>
      <c r="AG1003" s="142" t="str">
        <f>IF($G1003&lt;&gt;"",IF($AD1003=1,VLOOKUP($G1003,得点換算表!$C$25:$D$34,2),VLOOKUP($G1003,得点換算表!$E$25:$F$34,2)),"")</f>
        <v/>
      </c>
      <c r="AH1003" s="142" t="str">
        <f>IF($H1003&lt;&gt;"",IF($AD1003=1,VLOOKUP($H1003,得点換算表!$C$35:$D$44,2),VLOOKUP($H1003,得点換算表!$E$35:$F$44,2)),"")</f>
        <v/>
      </c>
      <c r="AI1003" s="142" t="str">
        <f>IF($I1003&lt;&gt;"",IF($AD1003=1,VLOOKUP($I1003,得点換算表!$C$45:$D$55,2),VLOOKUP($I1003,得点換算表!$E$45:$F$55,2)),"")</f>
        <v/>
      </c>
      <c r="AJ1003" s="142" t="str">
        <f>IF($J1003&lt;&gt;"",IF($AD1003=1,VLOOKUP($J1003,得点換算表!$C$56:$D$65,2),VLOOKUP($J1003,得点換算表!$E$56:$F$65,2)),"")</f>
        <v/>
      </c>
      <c r="AK1003" s="142" t="str">
        <f>IF($K1003&lt;&gt;"",IF($AD1003=1,VLOOKUP($K1003,得点換算表!$C$66:$D$76,2),VLOOKUP($K1003,得点換算表!$E$66:$F$76,2)),"")</f>
        <v/>
      </c>
      <c r="AL1003" s="142" t="str">
        <f>IF($L1003&lt;&gt;"",IF($AD1003=1,VLOOKUP($L1003,得点換算表!$C$77:$D$86,2),VLOOKUP($L1003,得点換算表!$E$77:$F$86,2)),"")</f>
        <v/>
      </c>
      <c r="AM1003" s="142" t="str">
        <f>IF($M1003&lt;&gt;"",IF($AD1003=1,VLOOKUP($M1003,得点換算表!$C$87:$D$96,2),VLOOKUP($M1003,得点換算表!$E$87:$F$96,2)),"")</f>
        <v/>
      </c>
      <c r="AN1003" s="142" t="str">
        <f t="shared" si="55"/>
        <v/>
      </c>
      <c r="AO1003" s="143" t="str">
        <f>IF(AND($AN1003&lt;&gt;"",$AN1003&gt;=8),VLOOKUP($AN1003,得点換算表!$I$5:$J$9,2),"")</f>
        <v/>
      </c>
      <c r="AP1003" s="105"/>
    </row>
    <row r="1004" spans="1:42" x14ac:dyDescent="0.15">
      <c r="A1004" s="11"/>
      <c r="B1004" s="12"/>
      <c r="C1004" s="13"/>
      <c r="D1004" s="13"/>
      <c r="E1004" s="14"/>
      <c r="F1004" s="14"/>
      <c r="G1004" s="14"/>
      <c r="H1004" s="14"/>
      <c r="I1004" s="15"/>
      <c r="J1004" s="14"/>
      <c r="K1004" s="13"/>
      <c r="L1004" s="14"/>
      <c r="M1004" s="14"/>
      <c r="N1004" s="14"/>
      <c r="O1004" s="14"/>
      <c r="P1004" s="198"/>
      <c r="Q1004" s="198"/>
      <c r="R1004" s="198"/>
      <c r="S1004" s="198"/>
      <c r="T1004" s="198"/>
      <c r="U1004" s="198"/>
      <c r="V1004" s="198"/>
      <c r="W1004" s="202">
        <f t="shared" si="56"/>
        <v>0</v>
      </c>
      <c r="X1004" s="14"/>
      <c r="Y1004" s="14"/>
      <c r="Z1004" s="108"/>
      <c r="AA1004" s="114"/>
      <c r="AB1004" s="129"/>
      <c r="AC1004" s="128"/>
      <c r="AD1004" s="142" t="str">
        <f t="shared" si="57"/>
        <v/>
      </c>
      <c r="AE1004" s="142" t="str">
        <f>IF($E1004&lt;&gt;"",IF($AD1004=1,VLOOKUP($E1004,得点換算表!$C$5:$D$14,2),VLOOKUP($E1004,得点換算表!$E$5:$F$14,2)),"")</f>
        <v/>
      </c>
      <c r="AF1004" s="142" t="str">
        <f>IF($F1004&lt;&gt;"",IF($AD1004=1,VLOOKUP($F1004,得点換算表!$C$15:$D$24,2),VLOOKUP($F1004,得点換算表!$E$15:$F$24,2)),"")</f>
        <v/>
      </c>
      <c r="AG1004" s="142" t="str">
        <f>IF($G1004&lt;&gt;"",IF($AD1004=1,VLOOKUP($G1004,得点換算表!$C$25:$D$34,2),VLOOKUP($G1004,得点換算表!$E$25:$F$34,2)),"")</f>
        <v/>
      </c>
      <c r="AH1004" s="142" t="str">
        <f>IF($H1004&lt;&gt;"",IF($AD1004=1,VLOOKUP($H1004,得点換算表!$C$35:$D$44,2),VLOOKUP($H1004,得点換算表!$E$35:$F$44,2)),"")</f>
        <v/>
      </c>
      <c r="AI1004" s="142" t="str">
        <f>IF($I1004&lt;&gt;"",IF($AD1004=1,VLOOKUP($I1004,得点換算表!$C$45:$D$55,2),VLOOKUP($I1004,得点換算表!$E$45:$F$55,2)),"")</f>
        <v/>
      </c>
      <c r="AJ1004" s="142" t="str">
        <f>IF($J1004&lt;&gt;"",IF($AD1004=1,VLOOKUP($J1004,得点換算表!$C$56:$D$65,2),VLOOKUP($J1004,得点換算表!$E$56:$F$65,2)),"")</f>
        <v/>
      </c>
      <c r="AK1004" s="142" t="str">
        <f>IF($K1004&lt;&gt;"",IF($AD1004=1,VLOOKUP($K1004,得点換算表!$C$66:$D$76,2),VLOOKUP($K1004,得点換算表!$E$66:$F$76,2)),"")</f>
        <v/>
      </c>
      <c r="AL1004" s="142" t="str">
        <f>IF($L1004&lt;&gt;"",IF($AD1004=1,VLOOKUP($L1004,得点換算表!$C$77:$D$86,2),VLOOKUP($L1004,得点換算表!$E$77:$F$86,2)),"")</f>
        <v/>
      </c>
      <c r="AM1004" s="142" t="str">
        <f>IF($M1004&lt;&gt;"",IF($AD1004=1,VLOOKUP($M1004,得点換算表!$C$87:$D$96,2),VLOOKUP($M1004,得点換算表!$E$87:$F$96,2)),"")</f>
        <v/>
      </c>
      <c r="AN1004" s="142" t="str">
        <f t="shared" si="55"/>
        <v/>
      </c>
      <c r="AO1004" s="143" t="str">
        <f>IF(AND($AN1004&lt;&gt;"",$AN1004&gt;=8),VLOOKUP($AN1004,得点換算表!$I$5:$J$9,2),"")</f>
        <v/>
      </c>
      <c r="AP1004" s="105"/>
    </row>
    <row r="1005" spans="1:42" x14ac:dyDescent="0.15">
      <c r="A1005" s="11"/>
      <c r="B1005" s="12"/>
      <c r="C1005" s="13"/>
      <c r="D1005" s="13"/>
      <c r="E1005" s="14"/>
      <c r="F1005" s="14"/>
      <c r="G1005" s="14"/>
      <c r="H1005" s="14"/>
      <c r="I1005" s="15"/>
      <c r="J1005" s="14"/>
      <c r="K1005" s="13"/>
      <c r="L1005" s="14"/>
      <c r="M1005" s="14"/>
      <c r="N1005" s="14"/>
      <c r="O1005" s="14"/>
      <c r="P1005" s="198"/>
      <c r="Q1005" s="198"/>
      <c r="R1005" s="198"/>
      <c r="S1005" s="198"/>
      <c r="T1005" s="198"/>
      <c r="U1005" s="198"/>
      <c r="V1005" s="198"/>
      <c r="W1005" s="202">
        <f t="shared" si="56"/>
        <v>0</v>
      </c>
      <c r="X1005" s="14"/>
      <c r="Y1005" s="14"/>
      <c r="Z1005" s="108"/>
      <c r="AA1005" s="114"/>
      <c r="AB1005" s="129"/>
      <c r="AC1005" s="128"/>
      <c r="AD1005" s="142" t="str">
        <f t="shared" si="57"/>
        <v/>
      </c>
      <c r="AE1005" s="142" t="str">
        <f>IF($E1005&lt;&gt;"",IF($AD1005=1,VLOOKUP($E1005,得点換算表!$C$5:$D$14,2),VLOOKUP($E1005,得点換算表!$E$5:$F$14,2)),"")</f>
        <v/>
      </c>
      <c r="AF1005" s="142" t="str">
        <f>IF($F1005&lt;&gt;"",IF($AD1005=1,VLOOKUP($F1005,得点換算表!$C$15:$D$24,2),VLOOKUP($F1005,得点換算表!$E$15:$F$24,2)),"")</f>
        <v/>
      </c>
      <c r="AG1005" s="142" t="str">
        <f>IF($G1005&lt;&gt;"",IF($AD1005=1,VLOOKUP($G1005,得点換算表!$C$25:$D$34,2),VLOOKUP($G1005,得点換算表!$E$25:$F$34,2)),"")</f>
        <v/>
      </c>
      <c r="AH1005" s="142" t="str">
        <f>IF($H1005&lt;&gt;"",IF($AD1005=1,VLOOKUP($H1005,得点換算表!$C$35:$D$44,2),VLOOKUP($H1005,得点換算表!$E$35:$F$44,2)),"")</f>
        <v/>
      </c>
      <c r="AI1005" s="142" t="str">
        <f>IF($I1005&lt;&gt;"",IF($AD1005=1,VLOOKUP($I1005,得点換算表!$C$45:$D$55,2),VLOOKUP($I1005,得点換算表!$E$45:$F$55,2)),"")</f>
        <v/>
      </c>
      <c r="AJ1005" s="142" t="str">
        <f>IF($J1005&lt;&gt;"",IF($AD1005=1,VLOOKUP($J1005,得点換算表!$C$56:$D$65,2),VLOOKUP($J1005,得点換算表!$E$56:$F$65,2)),"")</f>
        <v/>
      </c>
      <c r="AK1005" s="142" t="str">
        <f>IF($K1005&lt;&gt;"",IF($AD1005=1,VLOOKUP($K1005,得点換算表!$C$66:$D$76,2),VLOOKUP($K1005,得点換算表!$E$66:$F$76,2)),"")</f>
        <v/>
      </c>
      <c r="AL1005" s="142" t="str">
        <f>IF($L1005&lt;&gt;"",IF($AD1005=1,VLOOKUP($L1005,得点換算表!$C$77:$D$86,2),VLOOKUP($L1005,得点換算表!$E$77:$F$86,2)),"")</f>
        <v/>
      </c>
      <c r="AM1005" s="142" t="str">
        <f>IF($M1005&lt;&gt;"",IF($AD1005=1,VLOOKUP($M1005,得点換算表!$C$87:$D$96,2),VLOOKUP($M1005,得点換算表!$E$87:$F$96,2)),"")</f>
        <v/>
      </c>
      <c r="AN1005" s="142" t="str">
        <f t="shared" si="55"/>
        <v/>
      </c>
      <c r="AO1005" s="143" t="str">
        <f>IF(AND($AN1005&lt;&gt;"",$AN1005&gt;=8),VLOOKUP($AN1005,得点換算表!$I$5:$J$9,2),"")</f>
        <v/>
      </c>
      <c r="AP1005" s="105"/>
    </row>
    <row r="1006" spans="1:42" x14ac:dyDescent="0.15">
      <c r="A1006" s="11"/>
      <c r="B1006" s="12"/>
      <c r="C1006" s="13"/>
      <c r="D1006" s="13"/>
      <c r="E1006" s="14"/>
      <c r="F1006" s="14"/>
      <c r="G1006" s="14"/>
      <c r="H1006" s="14"/>
      <c r="I1006" s="15"/>
      <c r="J1006" s="14"/>
      <c r="K1006" s="13"/>
      <c r="L1006" s="14"/>
      <c r="M1006" s="14"/>
      <c r="N1006" s="14"/>
      <c r="O1006" s="14"/>
      <c r="P1006" s="198"/>
      <c r="Q1006" s="198"/>
      <c r="R1006" s="198"/>
      <c r="S1006" s="198"/>
      <c r="T1006" s="198"/>
      <c r="U1006" s="198"/>
      <c r="V1006" s="198"/>
      <c r="W1006" s="202">
        <f t="shared" si="56"/>
        <v>0</v>
      </c>
      <c r="X1006" s="14"/>
      <c r="Y1006" s="14"/>
      <c r="Z1006" s="108"/>
      <c r="AA1006" s="114"/>
      <c r="AB1006" s="129"/>
      <c r="AC1006" s="128"/>
      <c r="AD1006" s="142" t="str">
        <f t="shared" si="57"/>
        <v/>
      </c>
      <c r="AE1006" s="142" t="str">
        <f>IF($E1006&lt;&gt;"",IF($AD1006=1,VLOOKUP($E1006,得点換算表!$C$5:$D$14,2),VLOOKUP($E1006,得点換算表!$E$5:$F$14,2)),"")</f>
        <v/>
      </c>
      <c r="AF1006" s="142" t="str">
        <f>IF($F1006&lt;&gt;"",IF($AD1006=1,VLOOKUP($F1006,得点換算表!$C$15:$D$24,2),VLOOKUP($F1006,得点換算表!$E$15:$F$24,2)),"")</f>
        <v/>
      </c>
      <c r="AG1006" s="142" t="str">
        <f>IF($G1006&lt;&gt;"",IF($AD1006=1,VLOOKUP($G1006,得点換算表!$C$25:$D$34,2),VLOOKUP($G1006,得点換算表!$E$25:$F$34,2)),"")</f>
        <v/>
      </c>
      <c r="AH1006" s="142" t="str">
        <f>IF($H1006&lt;&gt;"",IF($AD1006=1,VLOOKUP($H1006,得点換算表!$C$35:$D$44,2),VLOOKUP($H1006,得点換算表!$E$35:$F$44,2)),"")</f>
        <v/>
      </c>
      <c r="AI1006" s="142" t="str">
        <f>IF($I1006&lt;&gt;"",IF($AD1006=1,VLOOKUP($I1006,得点換算表!$C$45:$D$55,2),VLOOKUP($I1006,得点換算表!$E$45:$F$55,2)),"")</f>
        <v/>
      </c>
      <c r="AJ1006" s="142" t="str">
        <f>IF($J1006&lt;&gt;"",IF($AD1006=1,VLOOKUP($J1006,得点換算表!$C$56:$D$65,2),VLOOKUP($J1006,得点換算表!$E$56:$F$65,2)),"")</f>
        <v/>
      </c>
      <c r="AK1006" s="142" t="str">
        <f>IF($K1006&lt;&gt;"",IF($AD1006=1,VLOOKUP($K1006,得点換算表!$C$66:$D$76,2),VLOOKUP($K1006,得点換算表!$E$66:$F$76,2)),"")</f>
        <v/>
      </c>
      <c r="AL1006" s="142" t="str">
        <f>IF($L1006&lt;&gt;"",IF($AD1006=1,VLOOKUP($L1006,得点換算表!$C$77:$D$86,2),VLOOKUP($L1006,得点換算表!$E$77:$F$86,2)),"")</f>
        <v/>
      </c>
      <c r="AM1006" s="142" t="str">
        <f>IF($M1006&lt;&gt;"",IF($AD1006=1,VLOOKUP($M1006,得点換算表!$C$87:$D$96,2),VLOOKUP($M1006,得点換算表!$E$87:$F$96,2)),"")</f>
        <v/>
      </c>
      <c r="AN1006" s="142" t="str">
        <f t="shared" si="55"/>
        <v/>
      </c>
      <c r="AO1006" s="143" t="str">
        <f>IF(AND($AN1006&lt;&gt;"",$AN1006&gt;=8),VLOOKUP($AN1006,得点換算表!$I$5:$J$9,2),"")</f>
        <v/>
      </c>
      <c r="AP1006" s="105"/>
    </row>
    <row r="1007" spans="1:42" x14ac:dyDescent="0.15">
      <c r="A1007" s="11"/>
      <c r="B1007" s="12"/>
      <c r="C1007" s="13"/>
      <c r="D1007" s="13"/>
      <c r="E1007" s="14"/>
      <c r="F1007" s="14"/>
      <c r="G1007" s="14"/>
      <c r="H1007" s="14"/>
      <c r="I1007" s="15"/>
      <c r="J1007" s="14"/>
      <c r="K1007" s="13"/>
      <c r="L1007" s="14"/>
      <c r="M1007" s="14"/>
      <c r="N1007" s="14"/>
      <c r="O1007" s="14"/>
      <c r="P1007" s="198"/>
      <c r="Q1007" s="198"/>
      <c r="R1007" s="198"/>
      <c r="S1007" s="198"/>
      <c r="T1007" s="198"/>
      <c r="U1007" s="198"/>
      <c r="V1007" s="198"/>
      <c r="W1007" s="202">
        <f t="shared" si="56"/>
        <v>0</v>
      </c>
      <c r="X1007" s="14"/>
      <c r="Y1007" s="14"/>
      <c r="Z1007" s="108"/>
      <c r="AA1007" s="114"/>
      <c r="AB1007" s="129"/>
      <c r="AC1007" s="128"/>
      <c r="AD1007" s="142" t="str">
        <f t="shared" si="57"/>
        <v/>
      </c>
      <c r="AE1007" s="142" t="str">
        <f>IF($E1007&lt;&gt;"",IF($AD1007=1,VLOOKUP($E1007,得点換算表!$C$5:$D$14,2),VLOOKUP($E1007,得点換算表!$E$5:$F$14,2)),"")</f>
        <v/>
      </c>
      <c r="AF1007" s="142" t="str">
        <f>IF($F1007&lt;&gt;"",IF($AD1007=1,VLOOKUP($F1007,得点換算表!$C$15:$D$24,2),VLOOKUP($F1007,得点換算表!$E$15:$F$24,2)),"")</f>
        <v/>
      </c>
      <c r="AG1007" s="142" t="str">
        <f>IF($G1007&lt;&gt;"",IF($AD1007=1,VLOOKUP($G1007,得点換算表!$C$25:$D$34,2),VLOOKUP($G1007,得点換算表!$E$25:$F$34,2)),"")</f>
        <v/>
      </c>
      <c r="AH1007" s="142" t="str">
        <f>IF($H1007&lt;&gt;"",IF($AD1007=1,VLOOKUP($H1007,得点換算表!$C$35:$D$44,2),VLOOKUP($H1007,得点換算表!$E$35:$F$44,2)),"")</f>
        <v/>
      </c>
      <c r="AI1007" s="142" t="str">
        <f>IF($I1007&lt;&gt;"",IF($AD1007=1,VLOOKUP($I1007,得点換算表!$C$45:$D$55,2),VLOOKUP($I1007,得点換算表!$E$45:$F$55,2)),"")</f>
        <v/>
      </c>
      <c r="AJ1007" s="142" t="str">
        <f>IF($J1007&lt;&gt;"",IF($AD1007=1,VLOOKUP($J1007,得点換算表!$C$56:$D$65,2),VLOOKUP($J1007,得点換算表!$E$56:$F$65,2)),"")</f>
        <v/>
      </c>
      <c r="AK1007" s="142" t="str">
        <f>IF($K1007&lt;&gt;"",IF($AD1007=1,VLOOKUP($K1007,得点換算表!$C$66:$D$76,2),VLOOKUP($K1007,得点換算表!$E$66:$F$76,2)),"")</f>
        <v/>
      </c>
      <c r="AL1007" s="142" t="str">
        <f>IF($L1007&lt;&gt;"",IF($AD1007=1,VLOOKUP($L1007,得点換算表!$C$77:$D$86,2),VLOOKUP($L1007,得点換算表!$E$77:$F$86,2)),"")</f>
        <v/>
      </c>
      <c r="AM1007" s="142" t="str">
        <f>IF($M1007&lt;&gt;"",IF($AD1007=1,VLOOKUP($M1007,得点換算表!$C$87:$D$96,2),VLOOKUP($M1007,得点換算表!$E$87:$F$96,2)),"")</f>
        <v/>
      </c>
      <c r="AN1007" s="142" t="str">
        <f t="shared" si="55"/>
        <v/>
      </c>
      <c r="AO1007" s="143" t="str">
        <f>IF(AND($AN1007&lt;&gt;"",$AN1007&gt;=8),VLOOKUP($AN1007,得点換算表!$I$5:$J$9,2),"")</f>
        <v/>
      </c>
      <c r="AP1007" s="105"/>
    </row>
    <row r="1008" spans="1:42" x14ac:dyDescent="0.15">
      <c r="A1008" s="11"/>
      <c r="B1008" s="12"/>
      <c r="C1008" s="13"/>
      <c r="D1008" s="13"/>
      <c r="E1008" s="14"/>
      <c r="F1008" s="14"/>
      <c r="G1008" s="14"/>
      <c r="H1008" s="14"/>
      <c r="I1008" s="15"/>
      <c r="J1008" s="14"/>
      <c r="K1008" s="13"/>
      <c r="L1008" s="14"/>
      <c r="M1008" s="14"/>
      <c r="N1008" s="14"/>
      <c r="O1008" s="14"/>
      <c r="P1008" s="198"/>
      <c r="Q1008" s="198"/>
      <c r="R1008" s="198"/>
      <c r="S1008" s="198"/>
      <c r="T1008" s="198"/>
      <c r="U1008" s="198"/>
      <c r="V1008" s="198"/>
      <c r="W1008" s="202">
        <f t="shared" si="56"/>
        <v>0</v>
      </c>
      <c r="X1008" s="14"/>
      <c r="Y1008" s="14"/>
      <c r="Z1008" s="108"/>
      <c r="AA1008" s="114"/>
      <c r="AB1008" s="129"/>
      <c r="AC1008" s="128"/>
      <c r="AD1008" s="142" t="str">
        <f t="shared" si="57"/>
        <v/>
      </c>
      <c r="AE1008" s="142" t="str">
        <f>IF($E1008&lt;&gt;"",IF($AD1008=1,VLOOKUP($E1008,得点換算表!$C$5:$D$14,2),VLOOKUP($E1008,得点換算表!$E$5:$F$14,2)),"")</f>
        <v/>
      </c>
      <c r="AF1008" s="142" t="str">
        <f>IF($F1008&lt;&gt;"",IF($AD1008=1,VLOOKUP($F1008,得点換算表!$C$15:$D$24,2),VLOOKUP($F1008,得点換算表!$E$15:$F$24,2)),"")</f>
        <v/>
      </c>
      <c r="AG1008" s="142" t="str">
        <f>IF($G1008&lt;&gt;"",IF($AD1008=1,VLOOKUP($G1008,得点換算表!$C$25:$D$34,2),VLOOKUP($G1008,得点換算表!$E$25:$F$34,2)),"")</f>
        <v/>
      </c>
      <c r="AH1008" s="142" t="str">
        <f>IF($H1008&lt;&gt;"",IF($AD1008=1,VLOOKUP($H1008,得点換算表!$C$35:$D$44,2),VLOOKUP($H1008,得点換算表!$E$35:$F$44,2)),"")</f>
        <v/>
      </c>
      <c r="AI1008" s="142" t="str">
        <f>IF($I1008&lt;&gt;"",IF($AD1008=1,VLOOKUP($I1008,得点換算表!$C$45:$D$55,2),VLOOKUP($I1008,得点換算表!$E$45:$F$55,2)),"")</f>
        <v/>
      </c>
      <c r="AJ1008" s="142" t="str">
        <f>IF($J1008&lt;&gt;"",IF($AD1008=1,VLOOKUP($J1008,得点換算表!$C$56:$D$65,2),VLOOKUP($J1008,得点換算表!$E$56:$F$65,2)),"")</f>
        <v/>
      </c>
      <c r="AK1008" s="142" t="str">
        <f>IF($K1008&lt;&gt;"",IF($AD1008=1,VLOOKUP($K1008,得点換算表!$C$66:$D$76,2),VLOOKUP($K1008,得点換算表!$E$66:$F$76,2)),"")</f>
        <v/>
      </c>
      <c r="AL1008" s="142" t="str">
        <f>IF($L1008&lt;&gt;"",IF($AD1008=1,VLOOKUP($L1008,得点換算表!$C$77:$D$86,2),VLOOKUP($L1008,得点換算表!$E$77:$F$86,2)),"")</f>
        <v/>
      </c>
      <c r="AM1008" s="142" t="str">
        <f>IF($M1008&lt;&gt;"",IF($AD1008=1,VLOOKUP($M1008,得点換算表!$C$87:$D$96,2),VLOOKUP($M1008,得点換算表!$E$87:$F$96,2)),"")</f>
        <v/>
      </c>
      <c r="AN1008" s="142" t="str">
        <f t="shared" si="55"/>
        <v/>
      </c>
      <c r="AO1008" s="143" t="str">
        <f>IF(AND($AN1008&lt;&gt;"",$AN1008&gt;=8),VLOOKUP($AN1008,得点換算表!$I$5:$J$9,2),"")</f>
        <v/>
      </c>
      <c r="AP1008" s="105"/>
    </row>
    <row r="1009" spans="1:42" x14ac:dyDescent="0.15">
      <c r="A1009" s="11"/>
      <c r="B1009" s="12"/>
      <c r="C1009" s="13"/>
      <c r="D1009" s="13"/>
      <c r="E1009" s="14"/>
      <c r="F1009" s="14"/>
      <c r="G1009" s="14"/>
      <c r="H1009" s="14"/>
      <c r="I1009" s="15"/>
      <c r="J1009" s="14"/>
      <c r="K1009" s="13"/>
      <c r="L1009" s="14"/>
      <c r="M1009" s="14"/>
      <c r="N1009" s="14"/>
      <c r="O1009" s="14"/>
      <c r="P1009" s="198"/>
      <c r="Q1009" s="198"/>
      <c r="R1009" s="198"/>
      <c r="S1009" s="198"/>
      <c r="T1009" s="198"/>
      <c r="U1009" s="198"/>
      <c r="V1009" s="198"/>
      <c r="W1009" s="202">
        <f t="shared" si="56"/>
        <v>0</v>
      </c>
      <c r="X1009" s="14"/>
      <c r="Y1009" s="14"/>
      <c r="Z1009" s="108"/>
      <c r="AA1009" s="114"/>
      <c r="AB1009" s="129"/>
      <c r="AC1009" s="128"/>
      <c r="AD1009" s="142" t="str">
        <f t="shared" si="57"/>
        <v/>
      </c>
      <c r="AE1009" s="142" t="str">
        <f>IF($E1009&lt;&gt;"",IF($AD1009=1,VLOOKUP($E1009,得点換算表!$C$5:$D$14,2),VLOOKUP($E1009,得点換算表!$E$5:$F$14,2)),"")</f>
        <v/>
      </c>
      <c r="AF1009" s="142" t="str">
        <f>IF($F1009&lt;&gt;"",IF($AD1009=1,VLOOKUP($F1009,得点換算表!$C$15:$D$24,2),VLOOKUP($F1009,得点換算表!$E$15:$F$24,2)),"")</f>
        <v/>
      </c>
      <c r="AG1009" s="142" t="str">
        <f>IF($G1009&lt;&gt;"",IF($AD1009=1,VLOOKUP($G1009,得点換算表!$C$25:$D$34,2),VLOOKUP($G1009,得点換算表!$E$25:$F$34,2)),"")</f>
        <v/>
      </c>
      <c r="AH1009" s="142" t="str">
        <f>IF($H1009&lt;&gt;"",IF($AD1009=1,VLOOKUP($H1009,得点換算表!$C$35:$D$44,2),VLOOKUP($H1009,得点換算表!$E$35:$F$44,2)),"")</f>
        <v/>
      </c>
      <c r="AI1009" s="142" t="str">
        <f>IF($I1009&lt;&gt;"",IF($AD1009=1,VLOOKUP($I1009,得点換算表!$C$45:$D$55,2),VLOOKUP($I1009,得点換算表!$E$45:$F$55,2)),"")</f>
        <v/>
      </c>
      <c r="AJ1009" s="142" t="str">
        <f>IF($J1009&lt;&gt;"",IF($AD1009=1,VLOOKUP($J1009,得点換算表!$C$56:$D$65,2),VLOOKUP($J1009,得点換算表!$E$56:$F$65,2)),"")</f>
        <v/>
      </c>
      <c r="AK1009" s="142" t="str">
        <f>IF($K1009&lt;&gt;"",IF($AD1009=1,VLOOKUP($K1009,得点換算表!$C$66:$D$76,2),VLOOKUP($K1009,得点換算表!$E$66:$F$76,2)),"")</f>
        <v/>
      </c>
      <c r="AL1009" s="142" t="str">
        <f>IF($L1009&lt;&gt;"",IF($AD1009=1,VLOOKUP($L1009,得点換算表!$C$77:$D$86,2),VLOOKUP($L1009,得点換算表!$E$77:$F$86,2)),"")</f>
        <v/>
      </c>
      <c r="AM1009" s="142" t="str">
        <f>IF($M1009&lt;&gt;"",IF($AD1009=1,VLOOKUP($M1009,得点換算表!$C$87:$D$96,2),VLOOKUP($M1009,得点換算表!$E$87:$F$96,2)),"")</f>
        <v/>
      </c>
      <c r="AN1009" s="142" t="str">
        <f t="shared" si="55"/>
        <v/>
      </c>
      <c r="AO1009" s="143" t="str">
        <f>IF(AND($AN1009&lt;&gt;"",$AN1009&gt;=8),VLOOKUP($AN1009,得点換算表!$I$5:$J$9,2),"")</f>
        <v/>
      </c>
      <c r="AP1009" s="105"/>
    </row>
    <row r="1010" spans="1:42" x14ac:dyDescent="0.15">
      <c r="A1010" s="11"/>
      <c r="B1010" s="12"/>
      <c r="C1010" s="13"/>
      <c r="D1010" s="13"/>
      <c r="E1010" s="14"/>
      <c r="F1010" s="14"/>
      <c r="G1010" s="14"/>
      <c r="H1010" s="14"/>
      <c r="I1010" s="15"/>
      <c r="J1010" s="14"/>
      <c r="K1010" s="13"/>
      <c r="L1010" s="14"/>
      <c r="M1010" s="14"/>
      <c r="N1010" s="14"/>
      <c r="O1010" s="14"/>
      <c r="P1010" s="198"/>
      <c r="Q1010" s="198"/>
      <c r="R1010" s="198"/>
      <c r="S1010" s="198"/>
      <c r="T1010" s="198"/>
      <c r="U1010" s="198"/>
      <c r="V1010" s="198"/>
      <c r="W1010" s="202">
        <f t="shared" si="56"/>
        <v>0</v>
      </c>
      <c r="X1010" s="14"/>
      <c r="Y1010" s="14"/>
      <c r="Z1010" s="108"/>
      <c r="AA1010" s="114"/>
      <c r="AB1010" s="129"/>
      <c r="AC1010" s="128"/>
      <c r="AD1010" s="142" t="str">
        <f t="shared" si="57"/>
        <v/>
      </c>
      <c r="AE1010" s="142" t="str">
        <f>IF($E1010&lt;&gt;"",IF($AD1010=1,VLOOKUP($E1010,得点換算表!$C$5:$D$14,2),VLOOKUP($E1010,得点換算表!$E$5:$F$14,2)),"")</f>
        <v/>
      </c>
      <c r="AF1010" s="142" t="str">
        <f>IF($F1010&lt;&gt;"",IF($AD1010=1,VLOOKUP($F1010,得点換算表!$C$15:$D$24,2),VLOOKUP($F1010,得点換算表!$E$15:$F$24,2)),"")</f>
        <v/>
      </c>
      <c r="AG1010" s="142" t="str">
        <f>IF($G1010&lt;&gt;"",IF($AD1010=1,VLOOKUP($G1010,得点換算表!$C$25:$D$34,2),VLOOKUP($G1010,得点換算表!$E$25:$F$34,2)),"")</f>
        <v/>
      </c>
      <c r="AH1010" s="142" t="str">
        <f>IF($H1010&lt;&gt;"",IF($AD1010=1,VLOOKUP($H1010,得点換算表!$C$35:$D$44,2),VLOOKUP($H1010,得点換算表!$E$35:$F$44,2)),"")</f>
        <v/>
      </c>
      <c r="AI1010" s="142" t="str">
        <f>IF($I1010&lt;&gt;"",IF($AD1010=1,VLOOKUP($I1010,得点換算表!$C$45:$D$55,2),VLOOKUP($I1010,得点換算表!$E$45:$F$55,2)),"")</f>
        <v/>
      </c>
      <c r="AJ1010" s="142" t="str">
        <f>IF($J1010&lt;&gt;"",IF($AD1010=1,VLOOKUP($J1010,得点換算表!$C$56:$D$65,2),VLOOKUP($J1010,得点換算表!$E$56:$F$65,2)),"")</f>
        <v/>
      </c>
      <c r="AK1010" s="142" t="str">
        <f>IF($K1010&lt;&gt;"",IF($AD1010=1,VLOOKUP($K1010,得点換算表!$C$66:$D$76,2),VLOOKUP($K1010,得点換算表!$E$66:$F$76,2)),"")</f>
        <v/>
      </c>
      <c r="AL1010" s="142" t="str">
        <f>IF($L1010&lt;&gt;"",IF($AD1010=1,VLOOKUP($L1010,得点換算表!$C$77:$D$86,2),VLOOKUP($L1010,得点換算表!$E$77:$F$86,2)),"")</f>
        <v/>
      </c>
      <c r="AM1010" s="142" t="str">
        <f>IF($M1010&lt;&gt;"",IF($AD1010=1,VLOOKUP($M1010,得点換算表!$C$87:$D$96,2),VLOOKUP($M1010,得点換算表!$E$87:$F$96,2)),"")</f>
        <v/>
      </c>
      <c r="AN1010" s="142" t="str">
        <f t="shared" si="55"/>
        <v/>
      </c>
      <c r="AO1010" s="143" t="str">
        <f>IF(AND($AN1010&lt;&gt;"",$AN1010&gt;=8),VLOOKUP($AN1010,得点換算表!$I$5:$J$9,2),"")</f>
        <v/>
      </c>
      <c r="AP1010" s="105"/>
    </row>
    <row r="1011" spans="1:42" x14ac:dyDescent="0.15">
      <c r="A1011" s="11"/>
      <c r="B1011" s="12"/>
      <c r="C1011" s="13"/>
      <c r="D1011" s="13"/>
      <c r="E1011" s="14"/>
      <c r="F1011" s="14"/>
      <c r="G1011" s="14"/>
      <c r="H1011" s="14"/>
      <c r="I1011" s="15"/>
      <c r="J1011" s="14"/>
      <c r="K1011" s="13"/>
      <c r="L1011" s="14"/>
      <c r="M1011" s="14"/>
      <c r="N1011" s="14"/>
      <c r="O1011" s="14"/>
      <c r="P1011" s="198"/>
      <c r="Q1011" s="198"/>
      <c r="R1011" s="198"/>
      <c r="S1011" s="198"/>
      <c r="T1011" s="198"/>
      <c r="U1011" s="198"/>
      <c r="V1011" s="198"/>
      <c r="W1011" s="202">
        <f t="shared" si="56"/>
        <v>0</v>
      </c>
      <c r="X1011" s="14"/>
      <c r="Y1011" s="14"/>
      <c r="Z1011" s="108"/>
      <c r="AA1011" s="114"/>
      <c r="AB1011" s="129"/>
      <c r="AC1011" s="128"/>
      <c r="AD1011" s="142" t="str">
        <f t="shared" si="57"/>
        <v/>
      </c>
      <c r="AE1011" s="142" t="str">
        <f>IF($E1011&lt;&gt;"",IF($AD1011=1,VLOOKUP($E1011,得点換算表!$C$5:$D$14,2),VLOOKUP($E1011,得点換算表!$E$5:$F$14,2)),"")</f>
        <v/>
      </c>
      <c r="AF1011" s="142" t="str">
        <f>IF($F1011&lt;&gt;"",IF($AD1011=1,VLOOKUP($F1011,得点換算表!$C$15:$D$24,2),VLOOKUP($F1011,得点換算表!$E$15:$F$24,2)),"")</f>
        <v/>
      </c>
      <c r="AG1011" s="142" t="str">
        <f>IF($G1011&lt;&gt;"",IF($AD1011=1,VLOOKUP($G1011,得点換算表!$C$25:$D$34,2),VLOOKUP($G1011,得点換算表!$E$25:$F$34,2)),"")</f>
        <v/>
      </c>
      <c r="AH1011" s="142" t="str">
        <f>IF($H1011&lt;&gt;"",IF($AD1011=1,VLOOKUP($H1011,得点換算表!$C$35:$D$44,2),VLOOKUP($H1011,得点換算表!$E$35:$F$44,2)),"")</f>
        <v/>
      </c>
      <c r="AI1011" s="142" t="str">
        <f>IF($I1011&lt;&gt;"",IF($AD1011=1,VLOOKUP($I1011,得点換算表!$C$45:$D$55,2),VLOOKUP($I1011,得点換算表!$E$45:$F$55,2)),"")</f>
        <v/>
      </c>
      <c r="AJ1011" s="142" t="str">
        <f>IF($J1011&lt;&gt;"",IF($AD1011=1,VLOOKUP($J1011,得点換算表!$C$56:$D$65,2),VLOOKUP($J1011,得点換算表!$E$56:$F$65,2)),"")</f>
        <v/>
      </c>
      <c r="AK1011" s="142" t="str">
        <f>IF($K1011&lt;&gt;"",IF($AD1011=1,VLOOKUP($K1011,得点換算表!$C$66:$D$76,2),VLOOKUP($K1011,得点換算表!$E$66:$F$76,2)),"")</f>
        <v/>
      </c>
      <c r="AL1011" s="142" t="str">
        <f>IF($L1011&lt;&gt;"",IF($AD1011=1,VLOOKUP($L1011,得点換算表!$C$77:$D$86,2),VLOOKUP($L1011,得点換算表!$E$77:$F$86,2)),"")</f>
        <v/>
      </c>
      <c r="AM1011" s="142" t="str">
        <f>IF($M1011&lt;&gt;"",IF($AD1011=1,VLOOKUP($M1011,得点換算表!$C$87:$D$96,2),VLOOKUP($M1011,得点換算表!$E$87:$F$96,2)),"")</f>
        <v/>
      </c>
      <c r="AN1011" s="142" t="str">
        <f t="shared" si="55"/>
        <v/>
      </c>
      <c r="AO1011" s="143" t="str">
        <f>IF(AND($AN1011&lt;&gt;"",$AN1011&gt;=8),VLOOKUP($AN1011,得点換算表!$I$5:$J$9,2),"")</f>
        <v/>
      </c>
      <c r="AP1011" s="105"/>
    </row>
    <row r="1012" spans="1:42" x14ac:dyDescent="0.15">
      <c r="A1012" s="11"/>
      <c r="B1012" s="12"/>
      <c r="C1012" s="13"/>
      <c r="D1012" s="13"/>
      <c r="E1012" s="14"/>
      <c r="F1012" s="14"/>
      <c r="G1012" s="14"/>
      <c r="H1012" s="14"/>
      <c r="I1012" s="15"/>
      <c r="J1012" s="14"/>
      <c r="K1012" s="13"/>
      <c r="L1012" s="14"/>
      <c r="M1012" s="14"/>
      <c r="N1012" s="14"/>
      <c r="O1012" s="14"/>
      <c r="P1012" s="198"/>
      <c r="Q1012" s="198"/>
      <c r="R1012" s="198"/>
      <c r="S1012" s="198"/>
      <c r="T1012" s="198"/>
      <c r="U1012" s="198"/>
      <c r="V1012" s="198"/>
      <c r="W1012" s="202">
        <f t="shared" si="56"/>
        <v>0</v>
      </c>
      <c r="X1012" s="14"/>
      <c r="Y1012" s="14"/>
      <c r="Z1012" s="108"/>
      <c r="AA1012" s="114"/>
      <c r="AB1012" s="129"/>
      <c r="AC1012" s="128"/>
      <c r="AD1012" s="142" t="str">
        <f t="shared" si="57"/>
        <v/>
      </c>
      <c r="AE1012" s="142" t="str">
        <f>IF($E1012&lt;&gt;"",IF($AD1012=1,VLOOKUP($E1012,得点換算表!$C$5:$D$14,2),VLOOKUP($E1012,得点換算表!$E$5:$F$14,2)),"")</f>
        <v/>
      </c>
      <c r="AF1012" s="142" t="str">
        <f>IF($F1012&lt;&gt;"",IF($AD1012=1,VLOOKUP($F1012,得点換算表!$C$15:$D$24,2),VLOOKUP($F1012,得点換算表!$E$15:$F$24,2)),"")</f>
        <v/>
      </c>
      <c r="AG1012" s="142" t="str">
        <f>IF($G1012&lt;&gt;"",IF($AD1012=1,VLOOKUP($G1012,得点換算表!$C$25:$D$34,2),VLOOKUP($G1012,得点換算表!$E$25:$F$34,2)),"")</f>
        <v/>
      </c>
      <c r="AH1012" s="142" t="str">
        <f>IF($H1012&lt;&gt;"",IF($AD1012=1,VLOOKUP($H1012,得点換算表!$C$35:$D$44,2),VLOOKUP($H1012,得点換算表!$E$35:$F$44,2)),"")</f>
        <v/>
      </c>
      <c r="AI1012" s="142" t="str">
        <f>IF($I1012&lt;&gt;"",IF($AD1012=1,VLOOKUP($I1012,得点換算表!$C$45:$D$55,2),VLOOKUP($I1012,得点換算表!$E$45:$F$55,2)),"")</f>
        <v/>
      </c>
      <c r="AJ1012" s="142" t="str">
        <f>IF($J1012&lt;&gt;"",IF($AD1012=1,VLOOKUP($J1012,得点換算表!$C$56:$D$65,2),VLOOKUP($J1012,得点換算表!$E$56:$F$65,2)),"")</f>
        <v/>
      </c>
      <c r="AK1012" s="142" t="str">
        <f>IF($K1012&lt;&gt;"",IF($AD1012=1,VLOOKUP($K1012,得点換算表!$C$66:$D$76,2),VLOOKUP($K1012,得点換算表!$E$66:$F$76,2)),"")</f>
        <v/>
      </c>
      <c r="AL1012" s="142" t="str">
        <f>IF($L1012&lt;&gt;"",IF($AD1012=1,VLOOKUP($L1012,得点換算表!$C$77:$D$86,2),VLOOKUP($L1012,得点換算表!$E$77:$F$86,2)),"")</f>
        <v/>
      </c>
      <c r="AM1012" s="142" t="str">
        <f>IF($M1012&lt;&gt;"",IF($AD1012=1,VLOOKUP($M1012,得点換算表!$C$87:$D$96,2),VLOOKUP($M1012,得点換算表!$E$87:$F$96,2)),"")</f>
        <v/>
      </c>
      <c r="AN1012" s="142" t="str">
        <f t="shared" si="55"/>
        <v/>
      </c>
      <c r="AO1012" s="143" t="str">
        <f>IF(AND($AN1012&lt;&gt;"",$AN1012&gt;=8),VLOOKUP($AN1012,得点換算表!$I$5:$J$9,2),"")</f>
        <v/>
      </c>
      <c r="AP1012" s="105"/>
    </row>
    <row r="1013" spans="1:42" x14ac:dyDescent="0.15">
      <c r="A1013" s="11"/>
      <c r="B1013" s="12"/>
      <c r="C1013" s="13"/>
      <c r="D1013" s="13"/>
      <c r="E1013" s="14"/>
      <c r="F1013" s="14"/>
      <c r="G1013" s="14"/>
      <c r="H1013" s="14"/>
      <c r="I1013" s="15"/>
      <c r="J1013" s="14"/>
      <c r="K1013" s="13"/>
      <c r="L1013" s="14"/>
      <c r="M1013" s="14"/>
      <c r="N1013" s="14"/>
      <c r="O1013" s="14"/>
      <c r="P1013" s="198"/>
      <c r="Q1013" s="198"/>
      <c r="R1013" s="198"/>
      <c r="S1013" s="198"/>
      <c r="T1013" s="198"/>
      <c r="U1013" s="198"/>
      <c r="V1013" s="198"/>
      <c r="W1013" s="202">
        <f t="shared" si="56"/>
        <v>0</v>
      </c>
      <c r="X1013" s="14"/>
      <c r="Y1013" s="14"/>
      <c r="Z1013" s="108"/>
      <c r="AA1013" s="114"/>
      <c r="AB1013" s="129"/>
      <c r="AC1013" s="128"/>
      <c r="AD1013" s="142" t="str">
        <f t="shared" si="57"/>
        <v/>
      </c>
      <c r="AE1013" s="142" t="str">
        <f>IF($E1013&lt;&gt;"",IF($AD1013=1,VLOOKUP($E1013,得点換算表!$C$5:$D$14,2),VLOOKUP($E1013,得点換算表!$E$5:$F$14,2)),"")</f>
        <v/>
      </c>
      <c r="AF1013" s="142" t="str">
        <f>IF($F1013&lt;&gt;"",IF($AD1013=1,VLOOKUP($F1013,得点換算表!$C$15:$D$24,2),VLOOKUP($F1013,得点換算表!$E$15:$F$24,2)),"")</f>
        <v/>
      </c>
      <c r="AG1013" s="142" t="str">
        <f>IF($G1013&lt;&gt;"",IF($AD1013=1,VLOOKUP($G1013,得点換算表!$C$25:$D$34,2),VLOOKUP($G1013,得点換算表!$E$25:$F$34,2)),"")</f>
        <v/>
      </c>
      <c r="AH1013" s="142" t="str">
        <f>IF($H1013&lt;&gt;"",IF($AD1013=1,VLOOKUP($H1013,得点換算表!$C$35:$D$44,2),VLOOKUP($H1013,得点換算表!$E$35:$F$44,2)),"")</f>
        <v/>
      </c>
      <c r="AI1013" s="142" t="str">
        <f>IF($I1013&lt;&gt;"",IF($AD1013=1,VLOOKUP($I1013,得点換算表!$C$45:$D$55,2),VLOOKUP($I1013,得点換算表!$E$45:$F$55,2)),"")</f>
        <v/>
      </c>
      <c r="AJ1013" s="142" t="str">
        <f>IF($J1013&lt;&gt;"",IF($AD1013=1,VLOOKUP($J1013,得点換算表!$C$56:$D$65,2),VLOOKUP($J1013,得点換算表!$E$56:$F$65,2)),"")</f>
        <v/>
      </c>
      <c r="AK1013" s="142" t="str">
        <f>IF($K1013&lt;&gt;"",IF($AD1013=1,VLOOKUP($K1013,得点換算表!$C$66:$D$76,2),VLOOKUP($K1013,得点換算表!$E$66:$F$76,2)),"")</f>
        <v/>
      </c>
      <c r="AL1013" s="142" t="str">
        <f>IF($L1013&lt;&gt;"",IF($AD1013=1,VLOOKUP($L1013,得点換算表!$C$77:$D$86,2),VLOOKUP($L1013,得点換算表!$E$77:$F$86,2)),"")</f>
        <v/>
      </c>
      <c r="AM1013" s="142" t="str">
        <f>IF($M1013&lt;&gt;"",IF($AD1013=1,VLOOKUP($M1013,得点換算表!$C$87:$D$96,2),VLOOKUP($M1013,得点換算表!$E$87:$F$96,2)),"")</f>
        <v/>
      </c>
      <c r="AN1013" s="142" t="str">
        <f t="shared" si="55"/>
        <v/>
      </c>
      <c r="AO1013" s="143" t="str">
        <f>IF(AND($AN1013&lt;&gt;"",$AN1013&gt;=8),VLOOKUP($AN1013,得点換算表!$I$5:$J$9,2),"")</f>
        <v/>
      </c>
      <c r="AP1013" s="105"/>
    </row>
    <row r="1014" spans="1:42" x14ac:dyDescent="0.15">
      <c r="A1014" s="11"/>
      <c r="B1014" s="12"/>
      <c r="C1014" s="13"/>
      <c r="D1014" s="13"/>
      <c r="E1014" s="14"/>
      <c r="F1014" s="14"/>
      <c r="G1014" s="14"/>
      <c r="H1014" s="14"/>
      <c r="I1014" s="15"/>
      <c r="J1014" s="14"/>
      <c r="K1014" s="13"/>
      <c r="L1014" s="14"/>
      <c r="M1014" s="14"/>
      <c r="N1014" s="14"/>
      <c r="O1014" s="14"/>
      <c r="P1014" s="198"/>
      <c r="Q1014" s="198"/>
      <c r="R1014" s="198"/>
      <c r="S1014" s="198"/>
      <c r="T1014" s="198"/>
      <c r="U1014" s="198"/>
      <c r="V1014" s="198"/>
      <c r="W1014" s="202">
        <f t="shared" si="56"/>
        <v>0</v>
      </c>
      <c r="X1014" s="14"/>
      <c r="Y1014" s="14"/>
      <c r="Z1014" s="108"/>
      <c r="AA1014" s="114"/>
      <c r="AB1014" s="129"/>
      <c r="AC1014" s="128"/>
      <c r="AD1014" s="142" t="str">
        <f t="shared" si="57"/>
        <v/>
      </c>
      <c r="AE1014" s="142" t="str">
        <f>IF($E1014&lt;&gt;"",IF($AD1014=1,VLOOKUP($E1014,得点換算表!$C$5:$D$14,2),VLOOKUP($E1014,得点換算表!$E$5:$F$14,2)),"")</f>
        <v/>
      </c>
      <c r="AF1014" s="142" t="str">
        <f>IF($F1014&lt;&gt;"",IF($AD1014=1,VLOOKUP($F1014,得点換算表!$C$15:$D$24,2),VLOOKUP($F1014,得点換算表!$E$15:$F$24,2)),"")</f>
        <v/>
      </c>
      <c r="AG1014" s="142" t="str">
        <f>IF($G1014&lt;&gt;"",IF($AD1014=1,VLOOKUP($G1014,得点換算表!$C$25:$D$34,2),VLOOKUP($G1014,得点換算表!$E$25:$F$34,2)),"")</f>
        <v/>
      </c>
      <c r="AH1014" s="142" t="str">
        <f>IF($H1014&lt;&gt;"",IF($AD1014=1,VLOOKUP($H1014,得点換算表!$C$35:$D$44,2),VLOOKUP($H1014,得点換算表!$E$35:$F$44,2)),"")</f>
        <v/>
      </c>
      <c r="AI1014" s="142" t="str">
        <f>IF($I1014&lt;&gt;"",IF($AD1014=1,VLOOKUP($I1014,得点換算表!$C$45:$D$55,2),VLOOKUP($I1014,得点換算表!$E$45:$F$55,2)),"")</f>
        <v/>
      </c>
      <c r="AJ1014" s="142" t="str">
        <f>IF($J1014&lt;&gt;"",IF($AD1014=1,VLOOKUP($J1014,得点換算表!$C$56:$D$65,2),VLOOKUP($J1014,得点換算表!$E$56:$F$65,2)),"")</f>
        <v/>
      </c>
      <c r="AK1014" s="142" t="str">
        <f>IF($K1014&lt;&gt;"",IF($AD1014=1,VLOOKUP($K1014,得点換算表!$C$66:$D$76,2),VLOOKUP($K1014,得点換算表!$E$66:$F$76,2)),"")</f>
        <v/>
      </c>
      <c r="AL1014" s="142" t="str">
        <f>IF($L1014&lt;&gt;"",IF($AD1014=1,VLOOKUP($L1014,得点換算表!$C$77:$D$86,2),VLOOKUP($L1014,得点換算表!$E$77:$F$86,2)),"")</f>
        <v/>
      </c>
      <c r="AM1014" s="142" t="str">
        <f>IF($M1014&lt;&gt;"",IF($AD1014=1,VLOOKUP($M1014,得点換算表!$C$87:$D$96,2),VLOOKUP($M1014,得点換算表!$E$87:$F$96,2)),"")</f>
        <v/>
      </c>
      <c r="AN1014" s="142" t="str">
        <f t="shared" si="55"/>
        <v/>
      </c>
      <c r="AO1014" s="143" t="str">
        <f>IF(AND($AN1014&lt;&gt;"",$AN1014&gt;=8),VLOOKUP($AN1014,得点換算表!$I$5:$J$9,2),"")</f>
        <v/>
      </c>
      <c r="AP1014" s="105"/>
    </row>
    <row r="1015" spans="1:42" x14ac:dyDescent="0.15">
      <c r="A1015" s="11"/>
      <c r="B1015" s="12"/>
      <c r="C1015" s="13"/>
      <c r="D1015" s="13"/>
      <c r="E1015" s="14"/>
      <c r="F1015" s="14"/>
      <c r="G1015" s="14"/>
      <c r="H1015" s="14"/>
      <c r="I1015" s="15"/>
      <c r="J1015" s="14"/>
      <c r="K1015" s="13"/>
      <c r="L1015" s="14"/>
      <c r="M1015" s="14"/>
      <c r="N1015" s="14"/>
      <c r="O1015" s="14"/>
      <c r="P1015" s="198"/>
      <c r="Q1015" s="198"/>
      <c r="R1015" s="198"/>
      <c r="S1015" s="198"/>
      <c r="T1015" s="198"/>
      <c r="U1015" s="198"/>
      <c r="V1015" s="198"/>
      <c r="W1015" s="202">
        <f t="shared" si="56"/>
        <v>0</v>
      </c>
      <c r="X1015" s="14"/>
      <c r="Y1015" s="14"/>
      <c r="Z1015" s="108"/>
      <c r="AA1015" s="114"/>
      <c r="AB1015" s="129"/>
      <c r="AC1015" s="128"/>
      <c r="AD1015" s="142" t="str">
        <f t="shared" si="57"/>
        <v/>
      </c>
      <c r="AE1015" s="142" t="str">
        <f>IF($E1015&lt;&gt;"",IF($AD1015=1,VLOOKUP($E1015,得点換算表!$C$5:$D$14,2),VLOOKUP($E1015,得点換算表!$E$5:$F$14,2)),"")</f>
        <v/>
      </c>
      <c r="AF1015" s="142" t="str">
        <f>IF($F1015&lt;&gt;"",IF($AD1015=1,VLOOKUP($F1015,得点換算表!$C$15:$D$24,2),VLOOKUP($F1015,得点換算表!$E$15:$F$24,2)),"")</f>
        <v/>
      </c>
      <c r="AG1015" s="142" t="str">
        <f>IF($G1015&lt;&gt;"",IF($AD1015=1,VLOOKUP($G1015,得点換算表!$C$25:$D$34,2),VLOOKUP($G1015,得点換算表!$E$25:$F$34,2)),"")</f>
        <v/>
      </c>
      <c r="AH1015" s="142" t="str">
        <f>IF($H1015&lt;&gt;"",IF($AD1015=1,VLOOKUP($H1015,得点換算表!$C$35:$D$44,2),VLOOKUP($H1015,得点換算表!$E$35:$F$44,2)),"")</f>
        <v/>
      </c>
      <c r="AI1015" s="142" t="str">
        <f>IF($I1015&lt;&gt;"",IF($AD1015=1,VLOOKUP($I1015,得点換算表!$C$45:$D$55,2),VLOOKUP($I1015,得点換算表!$E$45:$F$55,2)),"")</f>
        <v/>
      </c>
      <c r="AJ1015" s="142" t="str">
        <f>IF($J1015&lt;&gt;"",IF($AD1015=1,VLOOKUP($J1015,得点換算表!$C$56:$D$65,2),VLOOKUP($J1015,得点換算表!$E$56:$F$65,2)),"")</f>
        <v/>
      </c>
      <c r="AK1015" s="142" t="str">
        <f>IF($K1015&lt;&gt;"",IF($AD1015=1,VLOOKUP($K1015,得点換算表!$C$66:$D$76,2),VLOOKUP($K1015,得点換算表!$E$66:$F$76,2)),"")</f>
        <v/>
      </c>
      <c r="AL1015" s="142" t="str">
        <f>IF($L1015&lt;&gt;"",IF($AD1015=1,VLOOKUP($L1015,得点換算表!$C$77:$D$86,2),VLOOKUP($L1015,得点換算表!$E$77:$F$86,2)),"")</f>
        <v/>
      </c>
      <c r="AM1015" s="142" t="str">
        <f>IF($M1015&lt;&gt;"",IF($AD1015=1,VLOOKUP($M1015,得点換算表!$C$87:$D$96,2),VLOOKUP($M1015,得点換算表!$E$87:$F$96,2)),"")</f>
        <v/>
      </c>
      <c r="AN1015" s="142" t="str">
        <f t="shared" si="55"/>
        <v/>
      </c>
      <c r="AO1015" s="143" t="str">
        <f>IF(AND($AN1015&lt;&gt;"",$AN1015&gt;=8),VLOOKUP($AN1015,得点換算表!$I$5:$J$9,2),"")</f>
        <v/>
      </c>
      <c r="AP1015" s="105"/>
    </row>
    <row r="1016" spans="1:42" x14ac:dyDescent="0.15">
      <c r="A1016" s="11"/>
      <c r="B1016" s="12"/>
      <c r="C1016" s="13"/>
      <c r="D1016" s="13"/>
      <c r="E1016" s="14"/>
      <c r="F1016" s="14"/>
      <c r="G1016" s="14"/>
      <c r="H1016" s="14"/>
      <c r="I1016" s="15"/>
      <c r="J1016" s="14"/>
      <c r="K1016" s="13"/>
      <c r="L1016" s="14"/>
      <c r="M1016" s="14"/>
      <c r="N1016" s="14"/>
      <c r="O1016" s="14"/>
      <c r="P1016" s="198"/>
      <c r="Q1016" s="198"/>
      <c r="R1016" s="198"/>
      <c r="S1016" s="198"/>
      <c r="T1016" s="198"/>
      <c r="U1016" s="198"/>
      <c r="V1016" s="198"/>
      <c r="W1016" s="202">
        <f t="shared" si="56"/>
        <v>0</v>
      </c>
      <c r="X1016" s="14"/>
      <c r="Y1016" s="14"/>
      <c r="Z1016" s="108"/>
      <c r="AA1016" s="114"/>
      <c r="AB1016" s="129"/>
      <c r="AC1016" s="128"/>
      <c r="AD1016" s="142" t="str">
        <f t="shared" si="57"/>
        <v/>
      </c>
      <c r="AE1016" s="142" t="str">
        <f>IF($E1016&lt;&gt;"",IF($AD1016=1,VLOOKUP($E1016,得点換算表!$C$5:$D$14,2),VLOOKUP($E1016,得点換算表!$E$5:$F$14,2)),"")</f>
        <v/>
      </c>
      <c r="AF1016" s="142" t="str">
        <f>IF($F1016&lt;&gt;"",IF($AD1016=1,VLOOKUP($F1016,得点換算表!$C$15:$D$24,2),VLOOKUP($F1016,得点換算表!$E$15:$F$24,2)),"")</f>
        <v/>
      </c>
      <c r="AG1016" s="142" t="str">
        <f>IF($G1016&lt;&gt;"",IF($AD1016=1,VLOOKUP($G1016,得点換算表!$C$25:$D$34,2),VLOOKUP($G1016,得点換算表!$E$25:$F$34,2)),"")</f>
        <v/>
      </c>
      <c r="AH1016" s="142" t="str">
        <f>IF($H1016&lt;&gt;"",IF($AD1016=1,VLOOKUP($H1016,得点換算表!$C$35:$D$44,2),VLOOKUP($H1016,得点換算表!$E$35:$F$44,2)),"")</f>
        <v/>
      </c>
      <c r="AI1016" s="142" t="str">
        <f>IF($I1016&lt;&gt;"",IF($AD1016=1,VLOOKUP($I1016,得点換算表!$C$45:$D$55,2),VLOOKUP($I1016,得点換算表!$E$45:$F$55,2)),"")</f>
        <v/>
      </c>
      <c r="AJ1016" s="142" t="str">
        <f>IF($J1016&lt;&gt;"",IF($AD1016=1,VLOOKUP($J1016,得点換算表!$C$56:$D$65,2),VLOOKUP($J1016,得点換算表!$E$56:$F$65,2)),"")</f>
        <v/>
      </c>
      <c r="AK1016" s="142" t="str">
        <f>IF($K1016&lt;&gt;"",IF($AD1016=1,VLOOKUP($K1016,得点換算表!$C$66:$D$76,2),VLOOKUP($K1016,得点換算表!$E$66:$F$76,2)),"")</f>
        <v/>
      </c>
      <c r="AL1016" s="142" t="str">
        <f>IF($L1016&lt;&gt;"",IF($AD1016=1,VLOOKUP($L1016,得点換算表!$C$77:$D$86,2),VLOOKUP($L1016,得点換算表!$E$77:$F$86,2)),"")</f>
        <v/>
      </c>
      <c r="AM1016" s="142" t="str">
        <f>IF($M1016&lt;&gt;"",IF($AD1016=1,VLOOKUP($M1016,得点換算表!$C$87:$D$96,2),VLOOKUP($M1016,得点換算表!$E$87:$F$96,2)),"")</f>
        <v/>
      </c>
      <c r="AN1016" s="142" t="str">
        <f t="shared" si="55"/>
        <v/>
      </c>
      <c r="AO1016" s="143" t="str">
        <f>IF(AND($AN1016&lt;&gt;"",$AN1016&gt;=8),VLOOKUP($AN1016,得点換算表!$I$5:$J$9,2),"")</f>
        <v/>
      </c>
      <c r="AP1016" s="105"/>
    </row>
    <row r="1017" spans="1:42" x14ac:dyDescent="0.15">
      <c r="A1017" s="11"/>
      <c r="B1017" s="12"/>
      <c r="C1017" s="13"/>
      <c r="D1017" s="13"/>
      <c r="E1017" s="14"/>
      <c r="F1017" s="14"/>
      <c r="G1017" s="14"/>
      <c r="H1017" s="14"/>
      <c r="I1017" s="15"/>
      <c r="J1017" s="14"/>
      <c r="K1017" s="13"/>
      <c r="L1017" s="14"/>
      <c r="M1017" s="14"/>
      <c r="N1017" s="14"/>
      <c r="O1017" s="14"/>
      <c r="P1017" s="198"/>
      <c r="Q1017" s="198"/>
      <c r="R1017" s="198"/>
      <c r="S1017" s="198"/>
      <c r="T1017" s="198"/>
      <c r="U1017" s="198"/>
      <c r="V1017" s="198"/>
      <c r="W1017" s="202">
        <f t="shared" si="56"/>
        <v>0</v>
      </c>
      <c r="X1017" s="14"/>
      <c r="Y1017" s="14"/>
      <c r="Z1017" s="108"/>
      <c r="AA1017" s="114"/>
      <c r="AB1017" s="129"/>
      <c r="AC1017" s="128"/>
      <c r="AD1017" s="142" t="str">
        <f t="shared" si="57"/>
        <v/>
      </c>
      <c r="AE1017" s="142" t="str">
        <f>IF($E1017&lt;&gt;"",IF($AD1017=1,VLOOKUP($E1017,得点換算表!$C$5:$D$14,2),VLOOKUP($E1017,得点換算表!$E$5:$F$14,2)),"")</f>
        <v/>
      </c>
      <c r="AF1017" s="142" t="str">
        <f>IF($F1017&lt;&gt;"",IF($AD1017=1,VLOOKUP($F1017,得点換算表!$C$15:$D$24,2),VLOOKUP($F1017,得点換算表!$E$15:$F$24,2)),"")</f>
        <v/>
      </c>
      <c r="AG1017" s="142" t="str">
        <f>IF($G1017&lt;&gt;"",IF($AD1017=1,VLOOKUP($G1017,得点換算表!$C$25:$D$34,2),VLOOKUP($G1017,得点換算表!$E$25:$F$34,2)),"")</f>
        <v/>
      </c>
      <c r="AH1017" s="142" t="str">
        <f>IF($H1017&lt;&gt;"",IF($AD1017=1,VLOOKUP($H1017,得点換算表!$C$35:$D$44,2),VLOOKUP($H1017,得点換算表!$E$35:$F$44,2)),"")</f>
        <v/>
      </c>
      <c r="AI1017" s="142" t="str">
        <f>IF($I1017&lt;&gt;"",IF($AD1017=1,VLOOKUP($I1017,得点換算表!$C$45:$D$55,2),VLOOKUP($I1017,得点換算表!$E$45:$F$55,2)),"")</f>
        <v/>
      </c>
      <c r="AJ1017" s="142" t="str">
        <f>IF($J1017&lt;&gt;"",IF($AD1017=1,VLOOKUP($J1017,得点換算表!$C$56:$D$65,2),VLOOKUP($J1017,得点換算表!$E$56:$F$65,2)),"")</f>
        <v/>
      </c>
      <c r="AK1017" s="142" t="str">
        <f>IF($K1017&lt;&gt;"",IF($AD1017=1,VLOOKUP($K1017,得点換算表!$C$66:$D$76,2),VLOOKUP($K1017,得点換算表!$E$66:$F$76,2)),"")</f>
        <v/>
      </c>
      <c r="AL1017" s="142" t="str">
        <f>IF($L1017&lt;&gt;"",IF($AD1017=1,VLOOKUP($L1017,得点換算表!$C$77:$D$86,2),VLOOKUP($L1017,得点換算表!$E$77:$F$86,2)),"")</f>
        <v/>
      </c>
      <c r="AM1017" s="142" t="str">
        <f>IF($M1017&lt;&gt;"",IF($AD1017=1,VLOOKUP($M1017,得点換算表!$C$87:$D$96,2),VLOOKUP($M1017,得点換算表!$E$87:$F$96,2)),"")</f>
        <v/>
      </c>
      <c r="AN1017" s="142" t="str">
        <f t="shared" si="55"/>
        <v/>
      </c>
      <c r="AO1017" s="143" t="str">
        <f>IF(AND($AN1017&lt;&gt;"",$AN1017&gt;=8),VLOOKUP($AN1017,得点換算表!$I$5:$J$9,2),"")</f>
        <v/>
      </c>
      <c r="AP1017" s="105"/>
    </row>
    <row r="1018" spans="1:42" x14ac:dyDescent="0.15">
      <c r="A1018" s="11"/>
      <c r="B1018" s="12"/>
      <c r="C1018" s="13"/>
      <c r="D1018" s="13"/>
      <c r="E1018" s="14"/>
      <c r="F1018" s="14"/>
      <c r="G1018" s="14"/>
      <c r="H1018" s="14"/>
      <c r="I1018" s="15"/>
      <c r="J1018" s="14"/>
      <c r="K1018" s="13"/>
      <c r="L1018" s="14"/>
      <c r="M1018" s="14"/>
      <c r="N1018" s="14"/>
      <c r="O1018" s="14"/>
      <c r="P1018" s="198"/>
      <c r="Q1018" s="198"/>
      <c r="R1018" s="198"/>
      <c r="S1018" s="198"/>
      <c r="T1018" s="198"/>
      <c r="U1018" s="198"/>
      <c r="V1018" s="198"/>
      <c r="W1018" s="202">
        <f t="shared" si="56"/>
        <v>0</v>
      </c>
      <c r="X1018" s="14"/>
      <c r="Y1018" s="14"/>
      <c r="Z1018" s="108"/>
      <c r="AA1018" s="114"/>
      <c r="AB1018" s="129"/>
      <c r="AC1018" s="128"/>
      <c r="AD1018" s="142" t="str">
        <f t="shared" si="57"/>
        <v/>
      </c>
      <c r="AE1018" s="142" t="str">
        <f>IF($E1018&lt;&gt;"",IF($AD1018=1,VLOOKUP($E1018,得点換算表!$C$5:$D$14,2),VLOOKUP($E1018,得点換算表!$E$5:$F$14,2)),"")</f>
        <v/>
      </c>
      <c r="AF1018" s="142" t="str">
        <f>IF($F1018&lt;&gt;"",IF($AD1018=1,VLOOKUP($F1018,得点換算表!$C$15:$D$24,2),VLOOKUP($F1018,得点換算表!$E$15:$F$24,2)),"")</f>
        <v/>
      </c>
      <c r="AG1018" s="142" t="str">
        <f>IF($G1018&lt;&gt;"",IF($AD1018=1,VLOOKUP($G1018,得点換算表!$C$25:$D$34,2),VLOOKUP($G1018,得点換算表!$E$25:$F$34,2)),"")</f>
        <v/>
      </c>
      <c r="AH1018" s="142" t="str">
        <f>IF($H1018&lt;&gt;"",IF($AD1018=1,VLOOKUP($H1018,得点換算表!$C$35:$D$44,2),VLOOKUP($H1018,得点換算表!$E$35:$F$44,2)),"")</f>
        <v/>
      </c>
      <c r="AI1018" s="142" t="str">
        <f>IF($I1018&lt;&gt;"",IF($AD1018=1,VLOOKUP($I1018,得点換算表!$C$45:$D$55,2),VLOOKUP($I1018,得点換算表!$E$45:$F$55,2)),"")</f>
        <v/>
      </c>
      <c r="AJ1018" s="142" t="str">
        <f>IF($J1018&lt;&gt;"",IF($AD1018=1,VLOOKUP($J1018,得点換算表!$C$56:$D$65,2),VLOOKUP($J1018,得点換算表!$E$56:$F$65,2)),"")</f>
        <v/>
      </c>
      <c r="AK1018" s="142" t="str">
        <f>IF($K1018&lt;&gt;"",IF($AD1018=1,VLOOKUP($K1018,得点換算表!$C$66:$D$76,2),VLOOKUP($K1018,得点換算表!$E$66:$F$76,2)),"")</f>
        <v/>
      </c>
      <c r="AL1018" s="142" t="str">
        <f>IF($L1018&lt;&gt;"",IF($AD1018=1,VLOOKUP($L1018,得点換算表!$C$77:$D$86,2),VLOOKUP($L1018,得点換算表!$E$77:$F$86,2)),"")</f>
        <v/>
      </c>
      <c r="AM1018" s="142" t="str">
        <f>IF($M1018&lt;&gt;"",IF($AD1018=1,VLOOKUP($M1018,得点換算表!$C$87:$D$96,2),VLOOKUP($M1018,得点換算表!$E$87:$F$96,2)),"")</f>
        <v/>
      </c>
      <c r="AN1018" s="142" t="str">
        <f t="shared" si="55"/>
        <v/>
      </c>
      <c r="AO1018" s="143" t="str">
        <f>IF(AND($AN1018&lt;&gt;"",$AN1018&gt;=8),VLOOKUP($AN1018,得点換算表!$I$5:$J$9,2),"")</f>
        <v/>
      </c>
      <c r="AP1018" s="105"/>
    </row>
    <row r="1019" spans="1:42" x14ac:dyDescent="0.15">
      <c r="A1019" s="11"/>
      <c r="B1019" s="12"/>
      <c r="C1019" s="13"/>
      <c r="D1019" s="13"/>
      <c r="E1019" s="14"/>
      <c r="F1019" s="14"/>
      <c r="G1019" s="14"/>
      <c r="H1019" s="14"/>
      <c r="I1019" s="15"/>
      <c r="J1019" s="14"/>
      <c r="K1019" s="13"/>
      <c r="L1019" s="14"/>
      <c r="M1019" s="14"/>
      <c r="N1019" s="14"/>
      <c r="O1019" s="14"/>
      <c r="P1019" s="198"/>
      <c r="Q1019" s="198"/>
      <c r="R1019" s="198"/>
      <c r="S1019" s="198"/>
      <c r="T1019" s="198"/>
      <c r="U1019" s="198"/>
      <c r="V1019" s="198"/>
      <c r="W1019" s="202">
        <f t="shared" si="56"/>
        <v>0</v>
      </c>
      <c r="X1019" s="14"/>
      <c r="Y1019" s="14"/>
      <c r="Z1019" s="108"/>
      <c r="AA1019" s="114"/>
      <c r="AB1019" s="129"/>
      <c r="AC1019" s="128"/>
      <c r="AD1019" s="142" t="str">
        <f t="shared" si="57"/>
        <v/>
      </c>
      <c r="AE1019" s="142" t="str">
        <f>IF($E1019&lt;&gt;"",IF($AD1019=1,VLOOKUP($E1019,得点換算表!$C$5:$D$14,2),VLOOKUP($E1019,得点換算表!$E$5:$F$14,2)),"")</f>
        <v/>
      </c>
      <c r="AF1019" s="142" t="str">
        <f>IF($F1019&lt;&gt;"",IF($AD1019=1,VLOOKUP($F1019,得点換算表!$C$15:$D$24,2),VLOOKUP($F1019,得点換算表!$E$15:$F$24,2)),"")</f>
        <v/>
      </c>
      <c r="AG1019" s="142" t="str">
        <f>IF($G1019&lt;&gt;"",IF($AD1019=1,VLOOKUP($G1019,得点換算表!$C$25:$D$34,2),VLOOKUP($G1019,得点換算表!$E$25:$F$34,2)),"")</f>
        <v/>
      </c>
      <c r="AH1019" s="142" t="str">
        <f>IF($H1019&lt;&gt;"",IF($AD1019=1,VLOOKUP($H1019,得点換算表!$C$35:$D$44,2),VLOOKUP($H1019,得点換算表!$E$35:$F$44,2)),"")</f>
        <v/>
      </c>
      <c r="AI1019" s="142" t="str">
        <f>IF($I1019&lt;&gt;"",IF($AD1019=1,VLOOKUP($I1019,得点換算表!$C$45:$D$55,2),VLOOKUP($I1019,得点換算表!$E$45:$F$55,2)),"")</f>
        <v/>
      </c>
      <c r="AJ1019" s="142" t="str">
        <f>IF($J1019&lt;&gt;"",IF($AD1019=1,VLOOKUP($J1019,得点換算表!$C$56:$D$65,2),VLOOKUP($J1019,得点換算表!$E$56:$F$65,2)),"")</f>
        <v/>
      </c>
      <c r="AK1019" s="142" t="str">
        <f>IF($K1019&lt;&gt;"",IF($AD1019=1,VLOOKUP($K1019,得点換算表!$C$66:$D$76,2),VLOOKUP($K1019,得点換算表!$E$66:$F$76,2)),"")</f>
        <v/>
      </c>
      <c r="AL1019" s="142" t="str">
        <f>IF($L1019&lt;&gt;"",IF($AD1019=1,VLOOKUP($L1019,得点換算表!$C$77:$D$86,2),VLOOKUP($L1019,得点換算表!$E$77:$F$86,2)),"")</f>
        <v/>
      </c>
      <c r="AM1019" s="142" t="str">
        <f>IF($M1019&lt;&gt;"",IF($AD1019=1,VLOOKUP($M1019,得点換算表!$C$87:$D$96,2),VLOOKUP($M1019,得点換算表!$E$87:$F$96,2)),"")</f>
        <v/>
      </c>
      <c r="AN1019" s="142" t="str">
        <f t="shared" si="55"/>
        <v/>
      </c>
      <c r="AO1019" s="143" t="str">
        <f>IF(AND($AN1019&lt;&gt;"",$AN1019&gt;=8),VLOOKUP($AN1019,得点換算表!$I$5:$J$9,2),"")</f>
        <v/>
      </c>
      <c r="AP1019" s="105"/>
    </row>
    <row r="1020" spans="1:42" x14ac:dyDescent="0.15">
      <c r="A1020" s="11"/>
      <c r="B1020" s="12"/>
      <c r="C1020" s="13"/>
      <c r="D1020" s="13"/>
      <c r="E1020" s="14"/>
      <c r="F1020" s="14"/>
      <c r="G1020" s="14"/>
      <c r="H1020" s="14"/>
      <c r="I1020" s="15"/>
      <c r="J1020" s="14"/>
      <c r="K1020" s="13"/>
      <c r="L1020" s="14"/>
      <c r="M1020" s="14"/>
      <c r="N1020" s="14"/>
      <c r="O1020" s="14"/>
      <c r="P1020" s="198"/>
      <c r="Q1020" s="198"/>
      <c r="R1020" s="198"/>
      <c r="S1020" s="198"/>
      <c r="T1020" s="198"/>
      <c r="U1020" s="198"/>
      <c r="V1020" s="198"/>
      <c r="W1020" s="202">
        <f t="shared" si="56"/>
        <v>0</v>
      </c>
      <c r="X1020" s="14"/>
      <c r="Y1020" s="14"/>
      <c r="Z1020" s="108"/>
      <c r="AA1020" s="114"/>
      <c r="AB1020" s="129"/>
      <c r="AC1020" s="128"/>
      <c r="AD1020" s="142" t="str">
        <f t="shared" si="57"/>
        <v/>
      </c>
      <c r="AE1020" s="142" t="str">
        <f>IF($E1020&lt;&gt;"",IF($AD1020=1,VLOOKUP($E1020,得点換算表!$C$5:$D$14,2),VLOOKUP($E1020,得点換算表!$E$5:$F$14,2)),"")</f>
        <v/>
      </c>
      <c r="AF1020" s="142" t="str">
        <f>IF($F1020&lt;&gt;"",IF($AD1020=1,VLOOKUP($F1020,得点換算表!$C$15:$D$24,2),VLOOKUP($F1020,得点換算表!$E$15:$F$24,2)),"")</f>
        <v/>
      </c>
      <c r="AG1020" s="142" t="str">
        <f>IF($G1020&lt;&gt;"",IF($AD1020=1,VLOOKUP($G1020,得点換算表!$C$25:$D$34,2),VLOOKUP($G1020,得点換算表!$E$25:$F$34,2)),"")</f>
        <v/>
      </c>
      <c r="AH1020" s="142" t="str">
        <f>IF($H1020&lt;&gt;"",IF($AD1020=1,VLOOKUP($H1020,得点換算表!$C$35:$D$44,2),VLOOKUP($H1020,得点換算表!$E$35:$F$44,2)),"")</f>
        <v/>
      </c>
      <c r="AI1020" s="142" t="str">
        <f>IF($I1020&lt;&gt;"",IF($AD1020=1,VLOOKUP($I1020,得点換算表!$C$45:$D$55,2),VLOOKUP($I1020,得点換算表!$E$45:$F$55,2)),"")</f>
        <v/>
      </c>
      <c r="AJ1020" s="142" t="str">
        <f>IF($J1020&lt;&gt;"",IF($AD1020=1,VLOOKUP($J1020,得点換算表!$C$56:$D$65,2),VLOOKUP($J1020,得点換算表!$E$56:$F$65,2)),"")</f>
        <v/>
      </c>
      <c r="AK1020" s="142" t="str">
        <f>IF($K1020&lt;&gt;"",IF($AD1020=1,VLOOKUP($K1020,得点換算表!$C$66:$D$76,2),VLOOKUP($K1020,得点換算表!$E$66:$F$76,2)),"")</f>
        <v/>
      </c>
      <c r="AL1020" s="142" t="str">
        <f>IF($L1020&lt;&gt;"",IF($AD1020=1,VLOOKUP($L1020,得点換算表!$C$77:$D$86,2),VLOOKUP($L1020,得点換算表!$E$77:$F$86,2)),"")</f>
        <v/>
      </c>
      <c r="AM1020" s="142" t="str">
        <f>IF($M1020&lt;&gt;"",IF($AD1020=1,VLOOKUP($M1020,得点換算表!$C$87:$D$96,2),VLOOKUP($M1020,得点換算表!$E$87:$F$96,2)),"")</f>
        <v/>
      </c>
      <c r="AN1020" s="142" t="str">
        <f t="shared" si="55"/>
        <v/>
      </c>
      <c r="AO1020" s="143" t="str">
        <f>IF(AND($AN1020&lt;&gt;"",$AN1020&gt;=8),VLOOKUP($AN1020,得点換算表!$I$5:$J$9,2),"")</f>
        <v/>
      </c>
      <c r="AP1020" s="105"/>
    </row>
    <row r="1021" spans="1:42" x14ac:dyDescent="0.15">
      <c r="A1021" s="11"/>
      <c r="B1021" s="12"/>
      <c r="C1021" s="13"/>
      <c r="D1021" s="13"/>
      <c r="E1021" s="14"/>
      <c r="F1021" s="14"/>
      <c r="G1021" s="14"/>
      <c r="H1021" s="14"/>
      <c r="I1021" s="15"/>
      <c r="J1021" s="14"/>
      <c r="K1021" s="13"/>
      <c r="L1021" s="14"/>
      <c r="M1021" s="14"/>
      <c r="N1021" s="14"/>
      <c r="O1021" s="14"/>
      <c r="P1021" s="198"/>
      <c r="Q1021" s="198"/>
      <c r="R1021" s="198"/>
      <c r="S1021" s="198"/>
      <c r="T1021" s="198"/>
      <c r="U1021" s="198"/>
      <c r="V1021" s="198"/>
      <c r="W1021" s="202">
        <f t="shared" si="56"/>
        <v>0</v>
      </c>
      <c r="X1021" s="14"/>
      <c r="Y1021" s="14"/>
      <c r="Z1021" s="108"/>
      <c r="AA1021" s="114"/>
      <c r="AB1021" s="129"/>
      <c r="AC1021" s="128"/>
      <c r="AD1021" s="142" t="str">
        <f t="shared" si="57"/>
        <v/>
      </c>
      <c r="AE1021" s="142" t="str">
        <f>IF($E1021&lt;&gt;"",IF($AD1021=1,VLOOKUP($E1021,得点換算表!$C$5:$D$14,2),VLOOKUP($E1021,得点換算表!$E$5:$F$14,2)),"")</f>
        <v/>
      </c>
      <c r="AF1021" s="142" t="str">
        <f>IF($F1021&lt;&gt;"",IF($AD1021=1,VLOOKUP($F1021,得点換算表!$C$15:$D$24,2),VLOOKUP($F1021,得点換算表!$E$15:$F$24,2)),"")</f>
        <v/>
      </c>
      <c r="AG1021" s="142" t="str">
        <f>IF($G1021&lt;&gt;"",IF($AD1021=1,VLOOKUP($G1021,得点換算表!$C$25:$D$34,2),VLOOKUP($G1021,得点換算表!$E$25:$F$34,2)),"")</f>
        <v/>
      </c>
      <c r="AH1021" s="142" t="str">
        <f>IF($H1021&lt;&gt;"",IF($AD1021=1,VLOOKUP($H1021,得点換算表!$C$35:$D$44,2),VLOOKUP($H1021,得点換算表!$E$35:$F$44,2)),"")</f>
        <v/>
      </c>
      <c r="AI1021" s="142" t="str">
        <f>IF($I1021&lt;&gt;"",IF($AD1021=1,VLOOKUP($I1021,得点換算表!$C$45:$D$55,2),VLOOKUP($I1021,得点換算表!$E$45:$F$55,2)),"")</f>
        <v/>
      </c>
      <c r="AJ1021" s="142" t="str">
        <f>IF($J1021&lt;&gt;"",IF($AD1021=1,VLOOKUP($J1021,得点換算表!$C$56:$D$65,2),VLOOKUP($J1021,得点換算表!$E$56:$F$65,2)),"")</f>
        <v/>
      </c>
      <c r="AK1021" s="142" t="str">
        <f>IF($K1021&lt;&gt;"",IF($AD1021=1,VLOOKUP($K1021,得点換算表!$C$66:$D$76,2),VLOOKUP($K1021,得点換算表!$E$66:$F$76,2)),"")</f>
        <v/>
      </c>
      <c r="AL1021" s="142" t="str">
        <f>IF($L1021&lt;&gt;"",IF($AD1021=1,VLOOKUP($L1021,得点換算表!$C$77:$D$86,2),VLOOKUP($L1021,得点換算表!$E$77:$F$86,2)),"")</f>
        <v/>
      </c>
      <c r="AM1021" s="142" t="str">
        <f>IF($M1021&lt;&gt;"",IF($AD1021=1,VLOOKUP($M1021,得点換算表!$C$87:$D$96,2),VLOOKUP($M1021,得点換算表!$E$87:$F$96,2)),"")</f>
        <v/>
      </c>
      <c r="AN1021" s="142" t="str">
        <f t="shared" si="55"/>
        <v/>
      </c>
      <c r="AO1021" s="143" t="str">
        <f>IF(AND($AN1021&lt;&gt;"",$AN1021&gt;=8),VLOOKUP($AN1021,得点換算表!$I$5:$J$9,2),"")</f>
        <v/>
      </c>
      <c r="AP1021" s="105"/>
    </row>
    <row r="1022" spans="1:42" x14ac:dyDescent="0.15">
      <c r="A1022" s="11"/>
      <c r="B1022" s="12"/>
      <c r="C1022" s="13"/>
      <c r="D1022" s="13"/>
      <c r="E1022" s="14"/>
      <c r="F1022" s="14"/>
      <c r="G1022" s="14"/>
      <c r="H1022" s="14"/>
      <c r="I1022" s="15"/>
      <c r="J1022" s="14"/>
      <c r="K1022" s="13"/>
      <c r="L1022" s="14"/>
      <c r="M1022" s="14"/>
      <c r="N1022" s="14"/>
      <c r="O1022" s="14"/>
      <c r="P1022" s="198"/>
      <c r="Q1022" s="198"/>
      <c r="R1022" s="198"/>
      <c r="S1022" s="198"/>
      <c r="T1022" s="198"/>
      <c r="U1022" s="198"/>
      <c r="V1022" s="198"/>
      <c r="W1022" s="202">
        <f t="shared" si="56"/>
        <v>0</v>
      </c>
      <c r="X1022" s="14"/>
      <c r="Y1022" s="14"/>
      <c r="Z1022" s="108"/>
      <c r="AA1022" s="114"/>
      <c r="AB1022" s="129"/>
      <c r="AC1022" s="128"/>
      <c r="AD1022" s="142" t="str">
        <f t="shared" si="57"/>
        <v/>
      </c>
      <c r="AE1022" s="142" t="str">
        <f>IF($E1022&lt;&gt;"",IF($AD1022=1,VLOOKUP($E1022,得点換算表!$C$5:$D$14,2),VLOOKUP($E1022,得点換算表!$E$5:$F$14,2)),"")</f>
        <v/>
      </c>
      <c r="AF1022" s="142" t="str">
        <f>IF($F1022&lt;&gt;"",IF($AD1022=1,VLOOKUP($F1022,得点換算表!$C$15:$D$24,2),VLOOKUP($F1022,得点換算表!$E$15:$F$24,2)),"")</f>
        <v/>
      </c>
      <c r="AG1022" s="142" t="str">
        <f>IF($G1022&lt;&gt;"",IF($AD1022=1,VLOOKUP($G1022,得点換算表!$C$25:$D$34,2),VLOOKUP($G1022,得点換算表!$E$25:$F$34,2)),"")</f>
        <v/>
      </c>
      <c r="AH1022" s="142" t="str">
        <f>IF($H1022&lt;&gt;"",IF($AD1022=1,VLOOKUP($H1022,得点換算表!$C$35:$D$44,2),VLOOKUP($H1022,得点換算表!$E$35:$F$44,2)),"")</f>
        <v/>
      </c>
      <c r="AI1022" s="142" t="str">
        <f>IF($I1022&lt;&gt;"",IF($AD1022=1,VLOOKUP($I1022,得点換算表!$C$45:$D$55,2),VLOOKUP($I1022,得点換算表!$E$45:$F$55,2)),"")</f>
        <v/>
      </c>
      <c r="AJ1022" s="142" t="str">
        <f>IF($J1022&lt;&gt;"",IF($AD1022=1,VLOOKUP($J1022,得点換算表!$C$56:$D$65,2),VLOOKUP($J1022,得点換算表!$E$56:$F$65,2)),"")</f>
        <v/>
      </c>
      <c r="AK1022" s="142" t="str">
        <f>IF($K1022&lt;&gt;"",IF($AD1022=1,VLOOKUP($K1022,得点換算表!$C$66:$D$76,2),VLOOKUP($K1022,得点換算表!$E$66:$F$76,2)),"")</f>
        <v/>
      </c>
      <c r="AL1022" s="142" t="str">
        <f>IF($L1022&lt;&gt;"",IF($AD1022=1,VLOOKUP($L1022,得点換算表!$C$77:$D$86,2),VLOOKUP($L1022,得点換算表!$E$77:$F$86,2)),"")</f>
        <v/>
      </c>
      <c r="AM1022" s="142" t="str">
        <f>IF($M1022&lt;&gt;"",IF($AD1022=1,VLOOKUP($M1022,得点換算表!$C$87:$D$96,2),VLOOKUP($M1022,得点換算表!$E$87:$F$96,2)),"")</f>
        <v/>
      </c>
      <c r="AN1022" s="142" t="str">
        <f t="shared" si="55"/>
        <v/>
      </c>
      <c r="AO1022" s="143" t="str">
        <f>IF(AND($AN1022&lt;&gt;"",$AN1022&gt;=8),VLOOKUP($AN1022,得点換算表!$I$5:$J$9,2),"")</f>
        <v/>
      </c>
      <c r="AP1022" s="105"/>
    </row>
    <row r="1023" spans="1:42" x14ac:dyDescent="0.15">
      <c r="A1023" s="11"/>
      <c r="B1023" s="12"/>
      <c r="C1023" s="13"/>
      <c r="D1023" s="13"/>
      <c r="E1023" s="14"/>
      <c r="F1023" s="14"/>
      <c r="G1023" s="14"/>
      <c r="H1023" s="14"/>
      <c r="I1023" s="15"/>
      <c r="J1023" s="14"/>
      <c r="K1023" s="13"/>
      <c r="L1023" s="14"/>
      <c r="M1023" s="14"/>
      <c r="N1023" s="14"/>
      <c r="O1023" s="14"/>
      <c r="P1023" s="198"/>
      <c r="Q1023" s="198"/>
      <c r="R1023" s="198"/>
      <c r="S1023" s="198"/>
      <c r="T1023" s="198"/>
      <c r="U1023" s="198"/>
      <c r="V1023" s="198"/>
      <c r="W1023" s="202">
        <f t="shared" si="56"/>
        <v>0</v>
      </c>
      <c r="X1023" s="14"/>
      <c r="Y1023" s="14"/>
      <c r="Z1023" s="108"/>
      <c r="AA1023" s="114"/>
      <c r="AB1023" s="129"/>
      <c r="AC1023" s="128"/>
      <c r="AD1023" s="142" t="str">
        <f t="shared" si="57"/>
        <v/>
      </c>
      <c r="AE1023" s="142" t="str">
        <f>IF($E1023&lt;&gt;"",IF($AD1023=1,VLOOKUP($E1023,得点換算表!$C$5:$D$14,2),VLOOKUP($E1023,得点換算表!$E$5:$F$14,2)),"")</f>
        <v/>
      </c>
      <c r="AF1023" s="142" t="str">
        <f>IF($F1023&lt;&gt;"",IF($AD1023=1,VLOOKUP($F1023,得点換算表!$C$15:$D$24,2),VLOOKUP($F1023,得点換算表!$E$15:$F$24,2)),"")</f>
        <v/>
      </c>
      <c r="AG1023" s="142" t="str">
        <f>IF($G1023&lt;&gt;"",IF($AD1023=1,VLOOKUP($G1023,得点換算表!$C$25:$D$34,2),VLOOKUP($G1023,得点換算表!$E$25:$F$34,2)),"")</f>
        <v/>
      </c>
      <c r="AH1023" s="142" t="str">
        <f>IF($H1023&lt;&gt;"",IF($AD1023=1,VLOOKUP($H1023,得点換算表!$C$35:$D$44,2),VLOOKUP($H1023,得点換算表!$E$35:$F$44,2)),"")</f>
        <v/>
      </c>
      <c r="AI1023" s="142" t="str">
        <f>IF($I1023&lt;&gt;"",IF($AD1023=1,VLOOKUP($I1023,得点換算表!$C$45:$D$55,2),VLOOKUP($I1023,得点換算表!$E$45:$F$55,2)),"")</f>
        <v/>
      </c>
      <c r="AJ1023" s="142" t="str">
        <f>IF($J1023&lt;&gt;"",IF($AD1023=1,VLOOKUP($J1023,得点換算表!$C$56:$D$65,2),VLOOKUP($J1023,得点換算表!$E$56:$F$65,2)),"")</f>
        <v/>
      </c>
      <c r="AK1023" s="142" t="str">
        <f>IF($K1023&lt;&gt;"",IF($AD1023=1,VLOOKUP($K1023,得点換算表!$C$66:$D$76,2),VLOOKUP($K1023,得点換算表!$E$66:$F$76,2)),"")</f>
        <v/>
      </c>
      <c r="AL1023" s="142" t="str">
        <f>IF($L1023&lt;&gt;"",IF($AD1023=1,VLOOKUP($L1023,得点換算表!$C$77:$D$86,2),VLOOKUP($L1023,得点換算表!$E$77:$F$86,2)),"")</f>
        <v/>
      </c>
      <c r="AM1023" s="142" t="str">
        <f>IF($M1023&lt;&gt;"",IF($AD1023=1,VLOOKUP($M1023,得点換算表!$C$87:$D$96,2),VLOOKUP($M1023,得点換算表!$E$87:$F$96,2)),"")</f>
        <v/>
      </c>
      <c r="AN1023" s="142" t="str">
        <f t="shared" si="55"/>
        <v/>
      </c>
      <c r="AO1023" s="143" t="str">
        <f>IF(AND($AN1023&lt;&gt;"",$AN1023&gt;=8),VLOOKUP($AN1023,得点換算表!$I$5:$J$9,2),"")</f>
        <v/>
      </c>
      <c r="AP1023" s="105"/>
    </row>
    <row r="1024" spans="1:42" x14ac:dyDescent="0.15">
      <c r="A1024" s="11"/>
      <c r="B1024" s="12"/>
      <c r="C1024" s="13"/>
      <c r="D1024" s="13"/>
      <c r="E1024" s="14"/>
      <c r="F1024" s="14"/>
      <c r="G1024" s="14"/>
      <c r="H1024" s="14"/>
      <c r="I1024" s="15"/>
      <c r="J1024" s="14"/>
      <c r="K1024" s="13"/>
      <c r="L1024" s="14"/>
      <c r="M1024" s="14"/>
      <c r="N1024" s="14"/>
      <c r="O1024" s="14"/>
      <c r="P1024" s="198"/>
      <c r="Q1024" s="198"/>
      <c r="R1024" s="198"/>
      <c r="S1024" s="198"/>
      <c r="T1024" s="198"/>
      <c r="U1024" s="198"/>
      <c r="V1024" s="198"/>
      <c r="W1024" s="202">
        <f t="shared" si="56"/>
        <v>0</v>
      </c>
      <c r="X1024" s="14"/>
      <c r="Y1024" s="14"/>
      <c r="Z1024" s="108"/>
      <c r="AA1024" s="114"/>
      <c r="AB1024" s="129"/>
      <c r="AC1024" s="128"/>
      <c r="AD1024" s="142" t="str">
        <f t="shared" si="57"/>
        <v/>
      </c>
      <c r="AE1024" s="142" t="str">
        <f>IF($E1024&lt;&gt;"",IF($AD1024=1,VLOOKUP($E1024,得点換算表!$C$5:$D$14,2),VLOOKUP($E1024,得点換算表!$E$5:$F$14,2)),"")</f>
        <v/>
      </c>
      <c r="AF1024" s="142" t="str">
        <f>IF($F1024&lt;&gt;"",IF($AD1024=1,VLOOKUP($F1024,得点換算表!$C$15:$D$24,2),VLOOKUP($F1024,得点換算表!$E$15:$F$24,2)),"")</f>
        <v/>
      </c>
      <c r="AG1024" s="142" t="str">
        <f>IF($G1024&lt;&gt;"",IF($AD1024=1,VLOOKUP($G1024,得点換算表!$C$25:$D$34,2),VLOOKUP($G1024,得点換算表!$E$25:$F$34,2)),"")</f>
        <v/>
      </c>
      <c r="AH1024" s="142" t="str">
        <f>IF($H1024&lt;&gt;"",IF($AD1024=1,VLOOKUP($H1024,得点換算表!$C$35:$D$44,2),VLOOKUP($H1024,得点換算表!$E$35:$F$44,2)),"")</f>
        <v/>
      </c>
      <c r="AI1024" s="142" t="str">
        <f>IF($I1024&lt;&gt;"",IF($AD1024=1,VLOOKUP($I1024,得点換算表!$C$45:$D$55,2),VLOOKUP($I1024,得点換算表!$E$45:$F$55,2)),"")</f>
        <v/>
      </c>
      <c r="AJ1024" s="142" t="str">
        <f>IF($J1024&lt;&gt;"",IF($AD1024=1,VLOOKUP($J1024,得点換算表!$C$56:$D$65,2),VLOOKUP($J1024,得点換算表!$E$56:$F$65,2)),"")</f>
        <v/>
      </c>
      <c r="AK1024" s="142" t="str">
        <f>IF($K1024&lt;&gt;"",IF($AD1024=1,VLOOKUP($K1024,得点換算表!$C$66:$D$76,2),VLOOKUP($K1024,得点換算表!$E$66:$F$76,2)),"")</f>
        <v/>
      </c>
      <c r="AL1024" s="142" t="str">
        <f>IF($L1024&lt;&gt;"",IF($AD1024=1,VLOOKUP($L1024,得点換算表!$C$77:$D$86,2),VLOOKUP($L1024,得点換算表!$E$77:$F$86,2)),"")</f>
        <v/>
      </c>
      <c r="AM1024" s="142" t="str">
        <f>IF($M1024&lt;&gt;"",IF($AD1024=1,VLOOKUP($M1024,得点換算表!$C$87:$D$96,2),VLOOKUP($M1024,得点換算表!$E$87:$F$96,2)),"")</f>
        <v/>
      </c>
      <c r="AN1024" s="142" t="str">
        <f t="shared" si="55"/>
        <v/>
      </c>
      <c r="AO1024" s="143" t="str">
        <f>IF(AND($AN1024&lt;&gt;"",$AN1024&gt;=8),VLOOKUP($AN1024,得点換算表!$I$5:$J$9,2),"")</f>
        <v/>
      </c>
      <c r="AP1024" s="105"/>
    </row>
    <row r="1025" spans="1:42" x14ac:dyDescent="0.15">
      <c r="A1025" s="11"/>
      <c r="B1025" s="12"/>
      <c r="C1025" s="13"/>
      <c r="D1025" s="13"/>
      <c r="E1025" s="14"/>
      <c r="F1025" s="14"/>
      <c r="G1025" s="14"/>
      <c r="H1025" s="14"/>
      <c r="I1025" s="15"/>
      <c r="J1025" s="14"/>
      <c r="K1025" s="13"/>
      <c r="L1025" s="14"/>
      <c r="M1025" s="14"/>
      <c r="N1025" s="14"/>
      <c r="O1025" s="14"/>
      <c r="P1025" s="198"/>
      <c r="Q1025" s="198"/>
      <c r="R1025" s="198"/>
      <c r="S1025" s="198"/>
      <c r="T1025" s="198"/>
      <c r="U1025" s="198"/>
      <c r="V1025" s="198"/>
      <c r="W1025" s="202">
        <f t="shared" si="56"/>
        <v>0</v>
      </c>
      <c r="X1025" s="14"/>
      <c r="Y1025" s="14"/>
      <c r="Z1025" s="108"/>
      <c r="AA1025" s="114"/>
      <c r="AB1025" s="129"/>
      <c r="AC1025" s="128"/>
      <c r="AD1025" s="142" t="str">
        <f t="shared" si="57"/>
        <v/>
      </c>
      <c r="AE1025" s="142" t="str">
        <f>IF($E1025&lt;&gt;"",IF($AD1025=1,VLOOKUP($E1025,得点換算表!$C$5:$D$14,2),VLOOKUP($E1025,得点換算表!$E$5:$F$14,2)),"")</f>
        <v/>
      </c>
      <c r="AF1025" s="142" t="str">
        <f>IF($F1025&lt;&gt;"",IF($AD1025=1,VLOOKUP($F1025,得点換算表!$C$15:$D$24,2),VLOOKUP($F1025,得点換算表!$E$15:$F$24,2)),"")</f>
        <v/>
      </c>
      <c r="AG1025" s="142" t="str">
        <f>IF($G1025&lt;&gt;"",IF($AD1025=1,VLOOKUP($G1025,得点換算表!$C$25:$D$34,2),VLOOKUP($G1025,得点換算表!$E$25:$F$34,2)),"")</f>
        <v/>
      </c>
      <c r="AH1025" s="142" t="str">
        <f>IF($H1025&lt;&gt;"",IF($AD1025=1,VLOOKUP($H1025,得点換算表!$C$35:$D$44,2),VLOOKUP($H1025,得点換算表!$E$35:$F$44,2)),"")</f>
        <v/>
      </c>
      <c r="AI1025" s="142" t="str">
        <f>IF($I1025&lt;&gt;"",IF($AD1025=1,VLOOKUP($I1025,得点換算表!$C$45:$D$55,2),VLOOKUP($I1025,得点換算表!$E$45:$F$55,2)),"")</f>
        <v/>
      </c>
      <c r="AJ1025" s="142" t="str">
        <f>IF($J1025&lt;&gt;"",IF($AD1025=1,VLOOKUP($J1025,得点換算表!$C$56:$D$65,2),VLOOKUP($J1025,得点換算表!$E$56:$F$65,2)),"")</f>
        <v/>
      </c>
      <c r="AK1025" s="142" t="str">
        <f>IF($K1025&lt;&gt;"",IF($AD1025=1,VLOOKUP($K1025,得点換算表!$C$66:$D$76,2),VLOOKUP($K1025,得点換算表!$E$66:$F$76,2)),"")</f>
        <v/>
      </c>
      <c r="AL1025" s="142" t="str">
        <f>IF($L1025&lt;&gt;"",IF($AD1025=1,VLOOKUP($L1025,得点換算表!$C$77:$D$86,2),VLOOKUP($L1025,得点換算表!$E$77:$F$86,2)),"")</f>
        <v/>
      </c>
      <c r="AM1025" s="142" t="str">
        <f>IF($M1025&lt;&gt;"",IF($AD1025=1,VLOOKUP($M1025,得点換算表!$C$87:$D$96,2),VLOOKUP($M1025,得点換算表!$E$87:$F$96,2)),"")</f>
        <v/>
      </c>
      <c r="AN1025" s="142" t="str">
        <f t="shared" si="55"/>
        <v/>
      </c>
      <c r="AO1025" s="143" t="str">
        <f>IF(AND($AN1025&lt;&gt;"",$AN1025&gt;=8),VLOOKUP($AN1025,得点換算表!$I$5:$J$9,2),"")</f>
        <v/>
      </c>
      <c r="AP1025" s="105"/>
    </row>
    <row r="1026" spans="1:42" x14ac:dyDescent="0.15">
      <c r="A1026" s="11"/>
      <c r="B1026" s="12"/>
      <c r="C1026" s="13"/>
      <c r="D1026" s="13"/>
      <c r="E1026" s="14"/>
      <c r="F1026" s="14"/>
      <c r="G1026" s="14"/>
      <c r="H1026" s="14"/>
      <c r="I1026" s="15"/>
      <c r="J1026" s="14"/>
      <c r="K1026" s="13"/>
      <c r="L1026" s="14"/>
      <c r="M1026" s="14"/>
      <c r="N1026" s="14"/>
      <c r="O1026" s="14"/>
      <c r="P1026" s="198"/>
      <c r="Q1026" s="198"/>
      <c r="R1026" s="198"/>
      <c r="S1026" s="198"/>
      <c r="T1026" s="198"/>
      <c r="U1026" s="198"/>
      <c r="V1026" s="198"/>
      <c r="W1026" s="202">
        <f t="shared" si="56"/>
        <v>0</v>
      </c>
      <c r="X1026" s="14"/>
      <c r="Y1026" s="14"/>
      <c r="Z1026" s="108"/>
      <c r="AA1026" s="114"/>
      <c r="AB1026" s="129"/>
      <c r="AC1026" s="128"/>
      <c r="AD1026" s="142" t="str">
        <f t="shared" si="57"/>
        <v/>
      </c>
      <c r="AE1026" s="142" t="str">
        <f>IF($E1026&lt;&gt;"",IF($AD1026=1,VLOOKUP($E1026,得点換算表!$C$5:$D$14,2),VLOOKUP($E1026,得点換算表!$E$5:$F$14,2)),"")</f>
        <v/>
      </c>
      <c r="AF1026" s="142" t="str">
        <f>IF($F1026&lt;&gt;"",IF($AD1026=1,VLOOKUP($F1026,得点換算表!$C$15:$D$24,2),VLOOKUP($F1026,得点換算表!$E$15:$F$24,2)),"")</f>
        <v/>
      </c>
      <c r="AG1026" s="142" t="str">
        <f>IF($G1026&lt;&gt;"",IF($AD1026=1,VLOOKUP($G1026,得点換算表!$C$25:$D$34,2),VLOOKUP($G1026,得点換算表!$E$25:$F$34,2)),"")</f>
        <v/>
      </c>
      <c r="AH1026" s="142" t="str">
        <f>IF($H1026&lt;&gt;"",IF($AD1026=1,VLOOKUP($H1026,得点換算表!$C$35:$D$44,2),VLOOKUP($H1026,得点換算表!$E$35:$F$44,2)),"")</f>
        <v/>
      </c>
      <c r="AI1026" s="142" t="str">
        <f>IF($I1026&lt;&gt;"",IF($AD1026=1,VLOOKUP($I1026,得点換算表!$C$45:$D$55,2),VLOOKUP($I1026,得点換算表!$E$45:$F$55,2)),"")</f>
        <v/>
      </c>
      <c r="AJ1026" s="142" t="str">
        <f>IF($J1026&lt;&gt;"",IF($AD1026=1,VLOOKUP($J1026,得点換算表!$C$56:$D$65,2),VLOOKUP($J1026,得点換算表!$E$56:$F$65,2)),"")</f>
        <v/>
      </c>
      <c r="AK1026" s="142" t="str">
        <f>IF($K1026&lt;&gt;"",IF($AD1026=1,VLOOKUP($K1026,得点換算表!$C$66:$D$76,2),VLOOKUP($K1026,得点換算表!$E$66:$F$76,2)),"")</f>
        <v/>
      </c>
      <c r="AL1026" s="142" t="str">
        <f>IF($L1026&lt;&gt;"",IF($AD1026=1,VLOOKUP($L1026,得点換算表!$C$77:$D$86,2),VLOOKUP($L1026,得点換算表!$E$77:$F$86,2)),"")</f>
        <v/>
      </c>
      <c r="AM1026" s="142" t="str">
        <f>IF($M1026&lt;&gt;"",IF($AD1026=1,VLOOKUP($M1026,得点換算表!$C$87:$D$96,2),VLOOKUP($M1026,得点換算表!$E$87:$F$96,2)),"")</f>
        <v/>
      </c>
      <c r="AN1026" s="142" t="str">
        <f t="shared" ref="AN1026:AN1089" si="58">IF(AND($AD1026&lt;&gt;"",COUNT(AE1026:AM1026)&gt;7),IF(AND(AI1026&lt;&gt;"",AJ1026&lt;&gt;""),IF(AI1026&gt;=AJ1026,SUM(AE1026:AI1026,AK1026:AM1026),IF(AI1026&lt;AJ1026,SUM(AE1026:AH1026,AJ1026:AM1026),"")),IF(AND(AI1026&lt;&gt;"",AJ1026=""),SUM(AE1026:AI1026,AK1026:AM1026),IF(AND(AI1026="",AJ1026&lt;&gt;""),SUM(AE1026:AH1026,AJ1026:AM1026),""))),"")</f>
        <v/>
      </c>
      <c r="AO1026" s="143" t="str">
        <f>IF(AND($AN1026&lt;&gt;"",$AN1026&gt;=8),VLOOKUP($AN1026,得点換算表!$I$5:$J$9,2),"")</f>
        <v/>
      </c>
      <c r="AP1026" s="105"/>
    </row>
    <row r="1027" spans="1:42" x14ac:dyDescent="0.15">
      <c r="A1027" s="11"/>
      <c r="B1027" s="12"/>
      <c r="C1027" s="13"/>
      <c r="D1027" s="13"/>
      <c r="E1027" s="14"/>
      <c r="F1027" s="14"/>
      <c r="G1027" s="14"/>
      <c r="H1027" s="14"/>
      <c r="I1027" s="15"/>
      <c r="J1027" s="14"/>
      <c r="K1027" s="13"/>
      <c r="L1027" s="14"/>
      <c r="M1027" s="14"/>
      <c r="N1027" s="14"/>
      <c r="O1027" s="14"/>
      <c r="P1027" s="198"/>
      <c r="Q1027" s="198"/>
      <c r="R1027" s="198"/>
      <c r="S1027" s="198"/>
      <c r="T1027" s="198"/>
      <c r="U1027" s="198"/>
      <c r="V1027" s="198"/>
      <c r="W1027" s="202">
        <f t="shared" ref="W1027:W1090" si="59">SUM(P1027:V1027)</f>
        <v>0</v>
      </c>
      <c r="X1027" s="14"/>
      <c r="Y1027" s="14"/>
      <c r="Z1027" s="108"/>
      <c r="AA1027" s="114"/>
      <c r="AB1027" s="129"/>
      <c r="AC1027" s="128"/>
      <c r="AD1027" s="142" t="str">
        <f t="shared" ref="AD1027:AD1090" si="60">IF($A1027&lt;&gt;"",$A1027,"")</f>
        <v/>
      </c>
      <c r="AE1027" s="142" t="str">
        <f>IF($E1027&lt;&gt;"",IF($AD1027=1,VLOOKUP($E1027,得点換算表!$C$5:$D$14,2),VLOOKUP($E1027,得点換算表!$E$5:$F$14,2)),"")</f>
        <v/>
      </c>
      <c r="AF1027" s="142" t="str">
        <f>IF($F1027&lt;&gt;"",IF($AD1027=1,VLOOKUP($F1027,得点換算表!$C$15:$D$24,2),VLOOKUP($F1027,得点換算表!$E$15:$F$24,2)),"")</f>
        <v/>
      </c>
      <c r="AG1027" s="142" t="str">
        <f>IF($G1027&lt;&gt;"",IF($AD1027=1,VLOOKUP($G1027,得点換算表!$C$25:$D$34,2),VLOOKUP($G1027,得点換算表!$E$25:$F$34,2)),"")</f>
        <v/>
      </c>
      <c r="AH1027" s="142" t="str">
        <f>IF($H1027&lt;&gt;"",IF($AD1027=1,VLOOKUP($H1027,得点換算表!$C$35:$D$44,2),VLOOKUP($H1027,得点換算表!$E$35:$F$44,2)),"")</f>
        <v/>
      </c>
      <c r="AI1027" s="142" t="str">
        <f>IF($I1027&lt;&gt;"",IF($AD1027=1,VLOOKUP($I1027,得点換算表!$C$45:$D$55,2),VLOOKUP($I1027,得点換算表!$E$45:$F$55,2)),"")</f>
        <v/>
      </c>
      <c r="AJ1027" s="142" t="str">
        <f>IF($J1027&lt;&gt;"",IF($AD1027=1,VLOOKUP($J1027,得点換算表!$C$56:$D$65,2),VLOOKUP($J1027,得点換算表!$E$56:$F$65,2)),"")</f>
        <v/>
      </c>
      <c r="AK1027" s="142" t="str">
        <f>IF($K1027&lt;&gt;"",IF($AD1027=1,VLOOKUP($K1027,得点換算表!$C$66:$D$76,2),VLOOKUP($K1027,得点換算表!$E$66:$F$76,2)),"")</f>
        <v/>
      </c>
      <c r="AL1027" s="142" t="str">
        <f>IF($L1027&lt;&gt;"",IF($AD1027=1,VLOOKUP($L1027,得点換算表!$C$77:$D$86,2),VLOOKUP($L1027,得点換算表!$E$77:$F$86,2)),"")</f>
        <v/>
      </c>
      <c r="AM1027" s="142" t="str">
        <f>IF($M1027&lt;&gt;"",IF($AD1027=1,VLOOKUP($M1027,得点換算表!$C$87:$D$96,2),VLOOKUP($M1027,得点換算表!$E$87:$F$96,2)),"")</f>
        <v/>
      </c>
      <c r="AN1027" s="142" t="str">
        <f t="shared" si="58"/>
        <v/>
      </c>
      <c r="AO1027" s="143" t="str">
        <f>IF(AND($AN1027&lt;&gt;"",$AN1027&gt;=8),VLOOKUP($AN1027,得点換算表!$I$5:$J$9,2),"")</f>
        <v/>
      </c>
      <c r="AP1027" s="105"/>
    </row>
    <row r="1028" spans="1:42" x14ac:dyDescent="0.15">
      <c r="A1028" s="11"/>
      <c r="B1028" s="12"/>
      <c r="C1028" s="13"/>
      <c r="D1028" s="13"/>
      <c r="E1028" s="14"/>
      <c r="F1028" s="14"/>
      <c r="G1028" s="14"/>
      <c r="H1028" s="14"/>
      <c r="I1028" s="15"/>
      <c r="J1028" s="14"/>
      <c r="K1028" s="13"/>
      <c r="L1028" s="14"/>
      <c r="M1028" s="14"/>
      <c r="N1028" s="14"/>
      <c r="O1028" s="14"/>
      <c r="P1028" s="198"/>
      <c r="Q1028" s="198"/>
      <c r="R1028" s="198"/>
      <c r="S1028" s="198"/>
      <c r="T1028" s="198"/>
      <c r="U1028" s="198"/>
      <c r="V1028" s="198"/>
      <c r="W1028" s="202">
        <f t="shared" si="59"/>
        <v>0</v>
      </c>
      <c r="X1028" s="14"/>
      <c r="Y1028" s="14"/>
      <c r="Z1028" s="108"/>
      <c r="AA1028" s="114"/>
      <c r="AB1028" s="129"/>
      <c r="AC1028" s="128"/>
      <c r="AD1028" s="142" t="str">
        <f t="shared" si="60"/>
        <v/>
      </c>
      <c r="AE1028" s="142" t="str">
        <f>IF($E1028&lt;&gt;"",IF($AD1028=1,VLOOKUP($E1028,得点換算表!$C$5:$D$14,2),VLOOKUP($E1028,得点換算表!$E$5:$F$14,2)),"")</f>
        <v/>
      </c>
      <c r="AF1028" s="142" t="str">
        <f>IF($F1028&lt;&gt;"",IF($AD1028=1,VLOOKUP($F1028,得点換算表!$C$15:$D$24,2),VLOOKUP($F1028,得点換算表!$E$15:$F$24,2)),"")</f>
        <v/>
      </c>
      <c r="AG1028" s="142" t="str">
        <f>IF($G1028&lt;&gt;"",IF($AD1028=1,VLOOKUP($G1028,得点換算表!$C$25:$D$34,2),VLOOKUP($G1028,得点換算表!$E$25:$F$34,2)),"")</f>
        <v/>
      </c>
      <c r="AH1028" s="142" t="str">
        <f>IF($H1028&lt;&gt;"",IF($AD1028=1,VLOOKUP($H1028,得点換算表!$C$35:$D$44,2),VLOOKUP($H1028,得点換算表!$E$35:$F$44,2)),"")</f>
        <v/>
      </c>
      <c r="AI1028" s="142" t="str">
        <f>IF($I1028&lt;&gt;"",IF($AD1028=1,VLOOKUP($I1028,得点換算表!$C$45:$D$55,2),VLOOKUP($I1028,得点換算表!$E$45:$F$55,2)),"")</f>
        <v/>
      </c>
      <c r="AJ1028" s="142" t="str">
        <f>IF($J1028&lt;&gt;"",IF($AD1028=1,VLOOKUP($J1028,得点換算表!$C$56:$D$65,2),VLOOKUP($J1028,得点換算表!$E$56:$F$65,2)),"")</f>
        <v/>
      </c>
      <c r="AK1028" s="142" t="str">
        <f>IF($K1028&lt;&gt;"",IF($AD1028=1,VLOOKUP($K1028,得点換算表!$C$66:$D$76,2),VLOOKUP($K1028,得点換算表!$E$66:$F$76,2)),"")</f>
        <v/>
      </c>
      <c r="AL1028" s="142" t="str">
        <f>IF($L1028&lt;&gt;"",IF($AD1028=1,VLOOKUP($L1028,得点換算表!$C$77:$D$86,2),VLOOKUP($L1028,得点換算表!$E$77:$F$86,2)),"")</f>
        <v/>
      </c>
      <c r="AM1028" s="142" t="str">
        <f>IF($M1028&lt;&gt;"",IF($AD1028=1,VLOOKUP($M1028,得点換算表!$C$87:$D$96,2),VLOOKUP($M1028,得点換算表!$E$87:$F$96,2)),"")</f>
        <v/>
      </c>
      <c r="AN1028" s="142" t="str">
        <f t="shared" si="58"/>
        <v/>
      </c>
      <c r="AO1028" s="143" t="str">
        <f>IF(AND($AN1028&lt;&gt;"",$AN1028&gt;=8),VLOOKUP($AN1028,得点換算表!$I$5:$J$9,2),"")</f>
        <v/>
      </c>
      <c r="AP1028" s="105"/>
    </row>
    <row r="1029" spans="1:42" x14ac:dyDescent="0.15">
      <c r="A1029" s="11"/>
      <c r="B1029" s="12"/>
      <c r="C1029" s="13"/>
      <c r="D1029" s="13"/>
      <c r="E1029" s="14"/>
      <c r="F1029" s="14"/>
      <c r="G1029" s="14"/>
      <c r="H1029" s="14"/>
      <c r="I1029" s="15"/>
      <c r="J1029" s="14"/>
      <c r="K1029" s="13"/>
      <c r="L1029" s="14"/>
      <c r="M1029" s="14"/>
      <c r="N1029" s="14"/>
      <c r="O1029" s="14"/>
      <c r="P1029" s="198"/>
      <c r="Q1029" s="198"/>
      <c r="R1029" s="198"/>
      <c r="S1029" s="198"/>
      <c r="T1029" s="198"/>
      <c r="U1029" s="198"/>
      <c r="V1029" s="198"/>
      <c r="W1029" s="202">
        <f t="shared" si="59"/>
        <v>0</v>
      </c>
      <c r="X1029" s="14"/>
      <c r="Y1029" s="14"/>
      <c r="Z1029" s="108"/>
      <c r="AA1029" s="114"/>
      <c r="AB1029" s="129"/>
      <c r="AC1029" s="128"/>
      <c r="AD1029" s="142" t="str">
        <f t="shared" si="60"/>
        <v/>
      </c>
      <c r="AE1029" s="142" t="str">
        <f>IF($E1029&lt;&gt;"",IF($AD1029=1,VLOOKUP($E1029,得点換算表!$C$5:$D$14,2),VLOOKUP($E1029,得点換算表!$E$5:$F$14,2)),"")</f>
        <v/>
      </c>
      <c r="AF1029" s="142" t="str">
        <f>IF($F1029&lt;&gt;"",IF($AD1029=1,VLOOKUP($F1029,得点換算表!$C$15:$D$24,2),VLOOKUP($F1029,得点換算表!$E$15:$F$24,2)),"")</f>
        <v/>
      </c>
      <c r="AG1029" s="142" t="str">
        <f>IF($G1029&lt;&gt;"",IF($AD1029=1,VLOOKUP($G1029,得点換算表!$C$25:$D$34,2),VLOOKUP($G1029,得点換算表!$E$25:$F$34,2)),"")</f>
        <v/>
      </c>
      <c r="AH1029" s="142" t="str">
        <f>IF($H1029&lt;&gt;"",IF($AD1029=1,VLOOKUP($H1029,得点換算表!$C$35:$D$44,2),VLOOKUP($H1029,得点換算表!$E$35:$F$44,2)),"")</f>
        <v/>
      </c>
      <c r="AI1029" s="142" t="str">
        <f>IF($I1029&lt;&gt;"",IF($AD1029=1,VLOOKUP($I1029,得点換算表!$C$45:$D$55,2),VLOOKUP($I1029,得点換算表!$E$45:$F$55,2)),"")</f>
        <v/>
      </c>
      <c r="AJ1029" s="142" t="str">
        <f>IF($J1029&lt;&gt;"",IF($AD1029=1,VLOOKUP($J1029,得点換算表!$C$56:$D$65,2),VLOOKUP($J1029,得点換算表!$E$56:$F$65,2)),"")</f>
        <v/>
      </c>
      <c r="AK1029" s="142" t="str">
        <f>IF($K1029&lt;&gt;"",IF($AD1029=1,VLOOKUP($K1029,得点換算表!$C$66:$D$76,2),VLOOKUP($K1029,得点換算表!$E$66:$F$76,2)),"")</f>
        <v/>
      </c>
      <c r="AL1029" s="142" t="str">
        <f>IF($L1029&lt;&gt;"",IF($AD1029=1,VLOOKUP($L1029,得点換算表!$C$77:$D$86,2),VLOOKUP($L1029,得点換算表!$E$77:$F$86,2)),"")</f>
        <v/>
      </c>
      <c r="AM1029" s="142" t="str">
        <f>IF($M1029&lt;&gt;"",IF($AD1029=1,VLOOKUP($M1029,得点換算表!$C$87:$D$96,2),VLOOKUP($M1029,得点換算表!$E$87:$F$96,2)),"")</f>
        <v/>
      </c>
      <c r="AN1029" s="142" t="str">
        <f t="shared" si="58"/>
        <v/>
      </c>
      <c r="AO1029" s="143" t="str">
        <f>IF(AND($AN1029&lt;&gt;"",$AN1029&gt;=8),VLOOKUP($AN1029,得点換算表!$I$5:$J$9,2),"")</f>
        <v/>
      </c>
      <c r="AP1029" s="105"/>
    </row>
    <row r="1030" spans="1:42" x14ac:dyDescent="0.15">
      <c r="A1030" s="11"/>
      <c r="B1030" s="12"/>
      <c r="C1030" s="13"/>
      <c r="D1030" s="13"/>
      <c r="E1030" s="14"/>
      <c r="F1030" s="14"/>
      <c r="G1030" s="14"/>
      <c r="H1030" s="14"/>
      <c r="I1030" s="15"/>
      <c r="J1030" s="14"/>
      <c r="K1030" s="13"/>
      <c r="L1030" s="14"/>
      <c r="M1030" s="14"/>
      <c r="N1030" s="14"/>
      <c r="O1030" s="14"/>
      <c r="P1030" s="198"/>
      <c r="Q1030" s="198"/>
      <c r="R1030" s="198"/>
      <c r="S1030" s="198"/>
      <c r="T1030" s="198"/>
      <c r="U1030" s="198"/>
      <c r="V1030" s="198"/>
      <c r="W1030" s="202">
        <f t="shared" si="59"/>
        <v>0</v>
      </c>
      <c r="X1030" s="14"/>
      <c r="Y1030" s="14"/>
      <c r="Z1030" s="108"/>
      <c r="AA1030" s="114"/>
      <c r="AB1030" s="129"/>
      <c r="AC1030" s="128"/>
      <c r="AD1030" s="142" t="str">
        <f t="shared" si="60"/>
        <v/>
      </c>
      <c r="AE1030" s="142" t="str">
        <f>IF($E1030&lt;&gt;"",IF($AD1030=1,VLOOKUP($E1030,得点換算表!$C$5:$D$14,2),VLOOKUP($E1030,得点換算表!$E$5:$F$14,2)),"")</f>
        <v/>
      </c>
      <c r="AF1030" s="142" t="str">
        <f>IF($F1030&lt;&gt;"",IF($AD1030=1,VLOOKUP($F1030,得点換算表!$C$15:$D$24,2),VLOOKUP($F1030,得点換算表!$E$15:$F$24,2)),"")</f>
        <v/>
      </c>
      <c r="AG1030" s="142" t="str">
        <f>IF($G1030&lt;&gt;"",IF($AD1030=1,VLOOKUP($G1030,得点換算表!$C$25:$D$34,2),VLOOKUP($G1030,得点換算表!$E$25:$F$34,2)),"")</f>
        <v/>
      </c>
      <c r="AH1030" s="142" t="str">
        <f>IF($H1030&lt;&gt;"",IF($AD1030=1,VLOOKUP($H1030,得点換算表!$C$35:$D$44,2),VLOOKUP($H1030,得点換算表!$E$35:$F$44,2)),"")</f>
        <v/>
      </c>
      <c r="AI1030" s="142" t="str">
        <f>IF($I1030&lt;&gt;"",IF($AD1030=1,VLOOKUP($I1030,得点換算表!$C$45:$D$55,2),VLOOKUP($I1030,得点換算表!$E$45:$F$55,2)),"")</f>
        <v/>
      </c>
      <c r="AJ1030" s="142" t="str">
        <f>IF($J1030&lt;&gt;"",IF($AD1030=1,VLOOKUP($J1030,得点換算表!$C$56:$D$65,2),VLOOKUP($J1030,得点換算表!$E$56:$F$65,2)),"")</f>
        <v/>
      </c>
      <c r="AK1030" s="142" t="str">
        <f>IF($K1030&lt;&gt;"",IF($AD1030=1,VLOOKUP($K1030,得点換算表!$C$66:$D$76,2),VLOOKUP($K1030,得点換算表!$E$66:$F$76,2)),"")</f>
        <v/>
      </c>
      <c r="AL1030" s="142" t="str">
        <f>IF($L1030&lt;&gt;"",IF($AD1030=1,VLOOKUP($L1030,得点換算表!$C$77:$D$86,2),VLOOKUP($L1030,得点換算表!$E$77:$F$86,2)),"")</f>
        <v/>
      </c>
      <c r="AM1030" s="142" t="str">
        <f>IF($M1030&lt;&gt;"",IF($AD1030=1,VLOOKUP($M1030,得点換算表!$C$87:$D$96,2),VLOOKUP($M1030,得点換算表!$E$87:$F$96,2)),"")</f>
        <v/>
      </c>
      <c r="AN1030" s="142" t="str">
        <f t="shared" si="58"/>
        <v/>
      </c>
      <c r="AO1030" s="143" t="str">
        <f>IF(AND($AN1030&lt;&gt;"",$AN1030&gt;=8),VLOOKUP($AN1030,得点換算表!$I$5:$J$9,2),"")</f>
        <v/>
      </c>
      <c r="AP1030" s="105"/>
    </row>
    <row r="1031" spans="1:42" x14ac:dyDescent="0.15">
      <c r="A1031" s="11"/>
      <c r="B1031" s="12"/>
      <c r="C1031" s="13"/>
      <c r="D1031" s="13"/>
      <c r="E1031" s="14"/>
      <c r="F1031" s="14"/>
      <c r="G1031" s="14"/>
      <c r="H1031" s="14"/>
      <c r="I1031" s="15"/>
      <c r="J1031" s="14"/>
      <c r="K1031" s="13"/>
      <c r="L1031" s="14"/>
      <c r="M1031" s="14"/>
      <c r="N1031" s="14"/>
      <c r="O1031" s="14"/>
      <c r="P1031" s="198"/>
      <c r="Q1031" s="198"/>
      <c r="R1031" s="198"/>
      <c r="S1031" s="198"/>
      <c r="T1031" s="198"/>
      <c r="U1031" s="198"/>
      <c r="V1031" s="198"/>
      <c r="W1031" s="202">
        <f t="shared" si="59"/>
        <v>0</v>
      </c>
      <c r="X1031" s="14"/>
      <c r="Y1031" s="14"/>
      <c r="Z1031" s="108"/>
      <c r="AA1031" s="114"/>
      <c r="AB1031" s="129"/>
      <c r="AC1031" s="128"/>
      <c r="AD1031" s="142" t="str">
        <f t="shared" si="60"/>
        <v/>
      </c>
      <c r="AE1031" s="142" t="str">
        <f>IF($E1031&lt;&gt;"",IF($AD1031=1,VLOOKUP($E1031,得点換算表!$C$5:$D$14,2),VLOOKUP($E1031,得点換算表!$E$5:$F$14,2)),"")</f>
        <v/>
      </c>
      <c r="AF1031" s="142" t="str">
        <f>IF($F1031&lt;&gt;"",IF($AD1031=1,VLOOKUP($F1031,得点換算表!$C$15:$D$24,2),VLOOKUP($F1031,得点換算表!$E$15:$F$24,2)),"")</f>
        <v/>
      </c>
      <c r="AG1031" s="142" t="str">
        <f>IF($G1031&lt;&gt;"",IF($AD1031=1,VLOOKUP($G1031,得点換算表!$C$25:$D$34,2),VLOOKUP($G1031,得点換算表!$E$25:$F$34,2)),"")</f>
        <v/>
      </c>
      <c r="AH1031" s="142" t="str">
        <f>IF($H1031&lt;&gt;"",IF($AD1031=1,VLOOKUP($H1031,得点換算表!$C$35:$D$44,2),VLOOKUP($H1031,得点換算表!$E$35:$F$44,2)),"")</f>
        <v/>
      </c>
      <c r="AI1031" s="142" t="str">
        <f>IF($I1031&lt;&gt;"",IF($AD1031=1,VLOOKUP($I1031,得点換算表!$C$45:$D$55,2),VLOOKUP($I1031,得点換算表!$E$45:$F$55,2)),"")</f>
        <v/>
      </c>
      <c r="AJ1031" s="142" t="str">
        <f>IF($J1031&lt;&gt;"",IF($AD1031=1,VLOOKUP($J1031,得点換算表!$C$56:$D$65,2),VLOOKUP($J1031,得点換算表!$E$56:$F$65,2)),"")</f>
        <v/>
      </c>
      <c r="AK1031" s="142" t="str">
        <f>IF($K1031&lt;&gt;"",IF($AD1031=1,VLOOKUP($K1031,得点換算表!$C$66:$D$76,2),VLOOKUP($K1031,得点換算表!$E$66:$F$76,2)),"")</f>
        <v/>
      </c>
      <c r="AL1031" s="142" t="str">
        <f>IF($L1031&lt;&gt;"",IF($AD1031=1,VLOOKUP($L1031,得点換算表!$C$77:$D$86,2),VLOOKUP($L1031,得点換算表!$E$77:$F$86,2)),"")</f>
        <v/>
      </c>
      <c r="AM1031" s="142" t="str">
        <f>IF($M1031&lt;&gt;"",IF($AD1031=1,VLOOKUP($M1031,得点換算表!$C$87:$D$96,2),VLOOKUP($M1031,得点換算表!$E$87:$F$96,2)),"")</f>
        <v/>
      </c>
      <c r="AN1031" s="142" t="str">
        <f t="shared" si="58"/>
        <v/>
      </c>
      <c r="AO1031" s="143" t="str">
        <f>IF(AND($AN1031&lt;&gt;"",$AN1031&gt;=8),VLOOKUP($AN1031,得点換算表!$I$5:$J$9,2),"")</f>
        <v/>
      </c>
      <c r="AP1031" s="105"/>
    </row>
    <row r="1032" spans="1:42" x14ac:dyDescent="0.15">
      <c r="A1032" s="11"/>
      <c r="B1032" s="12"/>
      <c r="C1032" s="13"/>
      <c r="D1032" s="13"/>
      <c r="E1032" s="14"/>
      <c r="F1032" s="14"/>
      <c r="G1032" s="14"/>
      <c r="H1032" s="14"/>
      <c r="I1032" s="15"/>
      <c r="J1032" s="14"/>
      <c r="K1032" s="13"/>
      <c r="L1032" s="14"/>
      <c r="M1032" s="14"/>
      <c r="N1032" s="14"/>
      <c r="O1032" s="14"/>
      <c r="P1032" s="198"/>
      <c r="Q1032" s="198"/>
      <c r="R1032" s="198"/>
      <c r="S1032" s="198"/>
      <c r="T1032" s="198"/>
      <c r="U1032" s="198"/>
      <c r="V1032" s="198"/>
      <c r="W1032" s="202">
        <f t="shared" si="59"/>
        <v>0</v>
      </c>
      <c r="X1032" s="14"/>
      <c r="Y1032" s="14"/>
      <c r="Z1032" s="108"/>
      <c r="AA1032" s="114"/>
      <c r="AB1032" s="129"/>
      <c r="AC1032" s="128"/>
      <c r="AD1032" s="142" t="str">
        <f t="shared" si="60"/>
        <v/>
      </c>
      <c r="AE1032" s="142" t="str">
        <f>IF($E1032&lt;&gt;"",IF($AD1032=1,VLOOKUP($E1032,得点換算表!$C$5:$D$14,2),VLOOKUP($E1032,得点換算表!$E$5:$F$14,2)),"")</f>
        <v/>
      </c>
      <c r="AF1032" s="142" t="str">
        <f>IF($F1032&lt;&gt;"",IF($AD1032=1,VLOOKUP($F1032,得点換算表!$C$15:$D$24,2),VLOOKUP($F1032,得点換算表!$E$15:$F$24,2)),"")</f>
        <v/>
      </c>
      <c r="AG1032" s="142" t="str">
        <f>IF($G1032&lt;&gt;"",IF($AD1032=1,VLOOKUP($G1032,得点換算表!$C$25:$D$34,2),VLOOKUP($G1032,得点換算表!$E$25:$F$34,2)),"")</f>
        <v/>
      </c>
      <c r="AH1032" s="142" t="str">
        <f>IF($H1032&lt;&gt;"",IF($AD1032=1,VLOOKUP($H1032,得点換算表!$C$35:$D$44,2),VLOOKUP($H1032,得点換算表!$E$35:$F$44,2)),"")</f>
        <v/>
      </c>
      <c r="AI1032" s="142" t="str">
        <f>IF($I1032&lt;&gt;"",IF($AD1032=1,VLOOKUP($I1032,得点換算表!$C$45:$D$55,2),VLOOKUP($I1032,得点換算表!$E$45:$F$55,2)),"")</f>
        <v/>
      </c>
      <c r="AJ1032" s="142" t="str">
        <f>IF($J1032&lt;&gt;"",IF($AD1032=1,VLOOKUP($J1032,得点換算表!$C$56:$D$65,2),VLOOKUP($J1032,得点換算表!$E$56:$F$65,2)),"")</f>
        <v/>
      </c>
      <c r="AK1032" s="142" t="str">
        <f>IF($K1032&lt;&gt;"",IF($AD1032=1,VLOOKUP($K1032,得点換算表!$C$66:$D$76,2),VLOOKUP($K1032,得点換算表!$E$66:$F$76,2)),"")</f>
        <v/>
      </c>
      <c r="AL1032" s="142" t="str">
        <f>IF($L1032&lt;&gt;"",IF($AD1032=1,VLOOKUP($L1032,得点換算表!$C$77:$D$86,2),VLOOKUP($L1032,得点換算表!$E$77:$F$86,2)),"")</f>
        <v/>
      </c>
      <c r="AM1032" s="142" t="str">
        <f>IF($M1032&lt;&gt;"",IF($AD1032=1,VLOOKUP($M1032,得点換算表!$C$87:$D$96,2),VLOOKUP($M1032,得点換算表!$E$87:$F$96,2)),"")</f>
        <v/>
      </c>
      <c r="AN1032" s="142" t="str">
        <f t="shared" si="58"/>
        <v/>
      </c>
      <c r="AO1032" s="143" t="str">
        <f>IF(AND($AN1032&lt;&gt;"",$AN1032&gt;=8),VLOOKUP($AN1032,得点換算表!$I$5:$J$9,2),"")</f>
        <v/>
      </c>
      <c r="AP1032" s="105"/>
    </row>
    <row r="1033" spans="1:42" x14ac:dyDescent="0.15">
      <c r="A1033" s="11"/>
      <c r="B1033" s="12"/>
      <c r="C1033" s="13"/>
      <c r="D1033" s="13"/>
      <c r="E1033" s="14"/>
      <c r="F1033" s="14"/>
      <c r="G1033" s="14"/>
      <c r="H1033" s="14"/>
      <c r="I1033" s="15"/>
      <c r="J1033" s="14"/>
      <c r="K1033" s="13"/>
      <c r="L1033" s="14"/>
      <c r="M1033" s="14"/>
      <c r="N1033" s="14"/>
      <c r="O1033" s="14"/>
      <c r="P1033" s="198"/>
      <c r="Q1033" s="198"/>
      <c r="R1033" s="198"/>
      <c r="S1033" s="198"/>
      <c r="T1033" s="198"/>
      <c r="U1033" s="198"/>
      <c r="V1033" s="198"/>
      <c r="W1033" s="202">
        <f t="shared" si="59"/>
        <v>0</v>
      </c>
      <c r="X1033" s="14"/>
      <c r="Y1033" s="14"/>
      <c r="Z1033" s="108"/>
      <c r="AA1033" s="114"/>
      <c r="AB1033" s="129"/>
      <c r="AC1033" s="128"/>
      <c r="AD1033" s="142" t="str">
        <f t="shared" si="60"/>
        <v/>
      </c>
      <c r="AE1033" s="142" t="str">
        <f>IF($E1033&lt;&gt;"",IF($AD1033=1,VLOOKUP($E1033,得点換算表!$C$5:$D$14,2),VLOOKUP($E1033,得点換算表!$E$5:$F$14,2)),"")</f>
        <v/>
      </c>
      <c r="AF1033" s="142" t="str">
        <f>IF($F1033&lt;&gt;"",IF($AD1033=1,VLOOKUP($F1033,得点換算表!$C$15:$D$24,2),VLOOKUP($F1033,得点換算表!$E$15:$F$24,2)),"")</f>
        <v/>
      </c>
      <c r="AG1033" s="142" t="str">
        <f>IF($G1033&lt;&gt;"",IF($AD1033=1,VLOOKUP($G1033,得点換算表!$C$25:$D$34,2),VLOOKUP($G1033,得点換算表!$E$25:$F$34,2)),"")</f>
        <v/>
      </c>
      <c r="AH1033" s="142" t="str">
        <f>IF($H1033&lt;&gt;"",IF($AD1033=1,VLOOKUP($H1033,得点換算表!$C$35:$D$44,2),VLOOKUP($H1033,得点換算表!$E$35:$F$44,2)),"")</f>
        <v/>
      </c>
      <c r="AI1033" s="142" t="str">
        <f>IF($I1033&lt;&gt;"",IF($AD1033=1,VLOOKUP($I1033,得点換算表!$C$45:$D$55,2),VLOOKUP($I1033,得点換算表!$E$45:$F$55,2)),"")</f>
        <v/>
      </c>
      <c r="AJ1033" s="142" t="str">
        <f>IF($J1033&lt;&gt;"",IF($AD1033=1,VLOOKUP($J1033,得点換算表!$C$56:$D$65,2),VLOOKUP($J1033,得点換算表!$E$56:$F$65,2)),"")</f>
        <v/>
      </c>
      <c r="AK1033" s="142" t="str">
        <f>IF($K1033&lt;&gt;"",IF($AD1033=1,VLOOKUP($K1033,得点換算表!$C$66:$D$76,2),VLOOKUP($K1033,得点換算表!$E$66:$F$76,2)),"")</f>
        <v/>
      </c>
      <c r="AL1033" s="142" t="str">
        <f>IF($L1033&lt;&gt;"",IF($AD1033=1,VLOOKUP($L1033,得点換算表!$C$77:$D$86,2),VLOOKUP($L1033,得点換算表!$E$77:$F$86,2)),"")</f>
        <v/>
      </c>
      <c r="AM1033" s="142" t="str">
        <f>IF($M1033&lt;&gt;"",IF($AD1033=1,VLOOKUP($M1033,得点換算表!$C$87:$D$96,2),VLOOKUP($M1033,得点換算表!$E$87:$F$96,2)),"")</f>
        <v/>
      </c>
      <c r="AN1033" s="142" t="str">
        <f t="shared" si="58"/>
        <v/>
      </c>
      <c r="AO1033" s="143" t="str">
        <f>IF(AND($AN1033&lt;&gt;"",$AN1033&gt;=8),VLOOKUP($AN1033,得点換算表!$I$5:$J$9,2),"")</f>
        <v/>
      </c>
      <c r="AP1033" s="105"/>
    </row>
    <row r="1034" spans="1:42" x14ac:dyDescent="0.15">
      <c r="A1034" s="11"/>
      <c r="B1034" s="12"/>
      <c r="C1034" s="13"/>
      <c r="D1034" s="13"/>
      <c r="E1034" s="14"/>
      <c r="F1034" s="14"/>
      <c r="G1034" s="14"/>
      <c r="H1034" s="14"/>
      <c r="I1034" s="15"/>
      <c r="J1034" s="14"/>
      <c r="K1034" s="13"/>
      <c r="L1034" s="14"/>
      <c r="M1034" s="14"/>
      <c r="N1034" s="14"/>
      <c r="O1034" s="14"/>
      <c r="P1034" s="198"/>
      <c r="Q1034" s="198"/>
      <c r="R1034" s="198"/>
      <c r="S1034" s="198"/>
      <c r="T1034" s="198"/>
      <c r="U1034" s="198"/>
      <c r="V1034" s="198"/>
      <c r="W1034" s="202">
        <f t="shared" si="59"/>
        <v>0</v>
      </c>
      <c r="X1034" s="14"/>
      <c r="Y1034" s="14"/>
      <c r="Z1034" s="108"/>
      <c r="AA1034" s="114"/>
      <c r="AB1034" s="129"/>
      <c r="AC1034" s="128"/>
      <c r="AD1034" s="142" t="str">
        <f t="shared" si="60"/>
        <v/>
      </c>
      <c r="AE1034" s="142" t="str">
        <f>IF($E1034&lt;&gt;"",IF($AD1034=1,VLOOKUP($E1034,得点換算表!$C$5:$D$14,2),VLOOKUP($E1034,得点換算表!$E$5:$F$14,2)),"")</f>
        <v/>
      </c>
      <c r="AF1034" s="142" t="str">
        <f>IF($F1034&lt;&gt;"",IF($AD1034=1,VLOOKUP($F1034,得点換算表!$C$15:$D$24,2),VLOOKUP($F1034,得点換算表!$E$15:$F$24,2)),"")</f>
        <v/>
      </c>
      <c r="AG1034" s="142" t="str">
        <f>IF($G1034&lt;&gt;"",IF($AD1034=1,VLOOKUP($G1034,得点換算表!$C$25:$D$34,2),VLOOKUP($G1034,得点換算表!$E$25:$F$34,2)),"")</f>
        <v/>
      </c>
      <c r="AH1034" s="142" t="str">
        <f>IF($H1034&lt;&gt;"",IF($AD1034=1,VLOOKUP($H1034,得点換算表!$C$35:$D$44,2),VLOOKUP($H1034,得点換算表!$E$35:$F$44,2)),"")</f>
        <v/>
      </c>
      <c r="AI1034" s="142" t="str">
        <f>IF($I1034&lt;&gt;"",IF($AD1034=1,VLOOKUP($I1034,得点換算表!$C$45:$D$55,2),VLOOKUP($I1034,得点換算表!$E$45:$F$55,2)),"")</f>
        <v/>
      </c>
      <c r="AJ1034" s="142" t="str">
        <f>IF($J1034&lt;&gt;"",IF($AD1034=1,VLOOKUP($J1034,得点換算表!$C$56:$D$65,2),VLOOKUP($J1034,得点換算表!$E$56:$F$65,2)),"")</f>
        <v/>
      </c>
      <c r="AK1034" s="142" t="str">
        <f>IF($K1034&lt;&gt;"",IF($AD1034=1,VLOOKUP($K1034,得点換算表!$C$66:$D$76,2),VLOOKUP($K1034,得点換算表!$E$66:$F$76,2)),"")</f>
        <v/>
      </c>
      <c r="AL1034" s="142" t="str">
        <f>IF($L1034&lt;&gt;"",IF($AD1034=1,VLOOKUP($L1034,得点換算表!$C$77:$D$86,2),VLOOKUP($L1034,得点換算表!$E$77:$F$86,2)),"")</f>
        <v/>
      </c>
      <c r="AM1034" s="142" t="str">
        <f>IF($M1034&lt;&gt;"",IF($AD1034=1,VLOOKUP($M1034,得点換算表!$C$87:$D$96,2),VLOOKUP($M1034,得点換算表!$E$87:$F$96,2)),"")</f>
        <v/>
      </c>
      <c r="AN1034" s="142" t="str">
        <f t="shared" si="58"/>
        <v/>
      </c>
      <c r="AO1034" s="143" t="str">
        <f>IF(AND($AN1034&lt;&gt;"",$AN1034&gt;=8),VLOOKUP($AN1034,得点換算表!$I$5:$J$9,2),"")</f>
        <v/>
      </c>
      <c r="AP1034" s="105"/>
    </row>
    <row r="1035" spans="1:42" x14ac:dyDescent="0.15">
      <c r="A1035" s="11"/>
      <c r="B1035" s="12"/>
      <c r="C1035" s="13"/>
      <c r="D1035" s="13"/>
      <c r="E1035" s="14"/>
      <c r="F1035" s="14"/>
      <c r="G1035" s="14"/>
      <c r="H1035" s="14"/>
      <c r="I1035" s="15"/>
      <c r="J1035" s="14"/>
      <c r="K1035" s="13"/>
      <c r="L1035" s="14"/>
      <c r="M1035" s="14"/>
      <c r="N1035" s="14"/>
      <c r="O1035" s="14"/>
      <c r="P1035" s="198"/>
      <c r="Q1035" s="198"/>
      <c r="R1035" s="198"/>
      <c r="S1035" s="198"/>
      <c r="T1035" s="198"/>
      <c r="U1035" s="198"/>
      <c r="V1035" s="198"/>
      <c r="W1035" s="202">
        <f t="shared" si="59"/>
        <v>0</v>
      </c>
      <c r="X1035" s="14"/>
      <c r="Y1035" s="14"/>
      <c r="Z1035" s="108"/>
      <c r="AA1035" s="114"/>
      <c r="AB1035" s="129"/>
      <c r="AC1035" s="128"/>
      <c r="AD1035" s="142" t="str">
        <f t="shared" si="60"/>
        <v/>
      </c>
      <c r="AE1035" s="142" t="str">
        <f>IF($E1035&lt;&gt;"",IF($AD1035=1,VLOOKUP($E1035,得点換算表!$C$5:$D$14,2),VLOOKUP($E1035,得点換算表!$E$5:$F$14,2)),"")</f>
        <v/>
      </c>
      <c r="AF1035" s="142" t="str">
        <f>IF($F1035&lt;&gt;"",IF($AD1035=1,VLOOKUP($F1035,得点換算表!$C$15:$D$24,2),VLOOKUP($F1035,得点換算表!$E$15:$F$24,2)),"")</f>
        <v/>
      </c>
      <c r="AG1035" s="142" t="str">
        <f>IF($G1035&lt;&gt;"",IF($AD1035=1,VLOOKUP($G1035,得点換算表!$C$25:$D$34,2),VLOOKUP($G1035,得点換算表!$E$25:$F$34,2)),"")</f>
        <v/>
      </c>
      <c r="AH1035" s="142" t="str">
        <f>IF($H1035&lt;&gt;"",IF($AD1035=1,VLOOKUP($H1035,得点換算表!$C$35:$D$44,2),VLOOKUP($H1035,得点換算表!$E$35:$F$44,2)),"")</f>
        <v/>
      </c>
      <c r="AI1035" s="142" t="str">
        <f>IF($I1035&lt;&gt;"",IF($AD1035=1,VLOOKUP($I1035,得点換算表!$C$45:$D$55,2),VLOOKUP($I1035,得点換算表!$E$45:$F$55,2)),"")</f>
        <v/>
      </c>
      <c r="AJ1035" s="142" t="str">
        <f>IF($J1035&lt;&gt;"",IF($AD1035=1,VLOOKUP($J1035,得点換算表!$C$56:$D$65,2),VLOOKUP($J1035,得点換算表!$E$56:$F$65,2)),"")</f>
        <v/>
      </c>
      <c r="AK1035" s="142" t="str">
        <f>IF($K1035&lt;&gt;"",IF($AD1035=1,VLOOKUP($K1035,得点換算表!$C$66:$D$76,2),VLOOKUP($K1035,得点換算表!$E$66:$F$76,2)),"")</f>
        <v/>
      </c>
      <c r="AL1035" s="142" t="str">
        <f>IF($L1035&lt;&gt;"",IF($AD1035=1,VLOOKUP($L1035,得点換算表!$C$77:$D$86,2),VLOOKUP($L1035,得点換算表!$E$77:$F$86,2)),"")</f>
        <v/>
      </c>
      <c r="AM1035" s="142" t="str">
        <f>IF($M1035&lt;&gt;"",IF($AD1035=1,VLOOKUP($M1035,得点換算表!$C$87:$D$96,2),VLOOKUP($M1035,得点換算表!$E$87:$F$96,2)),"")</f>
        <v/>
      </c>
      <c r="AN1035" s="142" t="str">
        <f t="shared" si="58"/>
        <v/>
      </c>
      <c r="AO1035" s="143" t="str">
        <f>IF(AND($AN1035&lt;&gt;"",$AN1035&gt;=8),VLOOKUP($AN1035,得点換算表!$I$5:$J$9,2),"")</f>
        <v/>
      </c>
      <c r="AP1035" s="105"/>
    </row>
    <row r="1036" spans="1:42" x14ac:dyDescent="0.15">
      <c r="A1036" s="11"/>
      <c r="B1036" s="12"/>
      <c r="C1036" s="13"/>
      <c r="D1036" s="13"/>
      <c r="E1036" s="14"/>
      <c r="F1036" s="14"/>
      <c r="G1036" s="14"/>
      <c r="H1036" s="14"/>
      <c r="I1036" s="15"/>
      <c r="J1036" s="14"/>
      <c r="K1036" s="13"/>
      <c r="L1036" s="14"/>
      <c r="M1036" s="14"/>
      <c r="N1036" s="14"/>
      <c r="O1036" s="14"/>
      <c r="P1036" s="198"/>
      <c r="Q1036" s="198"/>
      <c r="R1036" s="198"/>
      <c r="S1036" s="198"/>
      <c r="T1036" s="198"/>
      <c r="U1036" s="198"/>
      <c r="V1036" s="198"/>
      <c r="W1036" s="202">
        <f t="shared" si="59"/>
        <v>0</v>
      </c>
      <c r="X1036" s="14"/>
      <c r="Y1036" s="14"/>
      <c r="Z1036" s="108"/>
      <c r="AA1036" s="114"/>
      <c r="AB1036" s="129"/>
      <c r="AC1036" s="128"/>
      <c r="AD1036" s="142" t="str">
        <f t="shared" si="60"/>
        <v/>
      </c>
      <c r="AE1036" s="142" t="str">
        <f>IF($E1036&lt;&gt;"",IF($AD1036=1,VLOOKUP($E1036,得点換算表!$C$5:$D$14,2),VLOOKUP($E1036,得点換算表!$E$5:$F$14,2)),"")</f>
        <v/>
      </c>
      <c r="AF1036" s="142" t="str">
        <f>IF($F1036&lt;&gt;"",IF($AD1036=1,VLOOKUP($F1036,得点換算表!$C$15:$D$24,2),VLOOKUP($F1036,得点換算表!$E$15:$F$24,2)),"")</f>
        <v/>
      </c>
      <c r="AG1036" s="142" t="str">
        <f>IF($G1036&lt;&gt;"",IF($AD1036=1,VLOOKUP($G1036,得点換算表!$C$25:$D$34,2),VLOOKUP($G1036,得点換算表!$E$25:$F$34,2)),"")</f>
        <v/>
      </c>
      <c r="AH1036" s="142" t="str">
        <f>IF($H1036&lt;&gt;"",IF($AD1036=1,VLOOKUP($H1036,得点換算表!$C$35:$D$44,2),VLOOKUP($H1036,得点換算表!$E$35:$F$44,2)),"")</f>
        <v/>
      </c>
      <c r="AI1036" s="142" t="str">
        <f>IF($I1036&lt;&gt;"",IF($AD1036=1,VLOOKUP($I1036,得点換算表!$C$45:$D$55,2),VLOOKUP($I1036,得点換算表!$E$45:$F$55,2)),"")</f>
        <v/>
      </c>
      <c r="AJ1036" s="142" t="str">
        <f>IF($J1036&lt;&gt;"",IF($AD1036=1,VLOOKUP($J1036,得点換算表!$C$56:$D$65,2),VLOOKUP($J1036,得点換算表!$E$56:$F$65,2)),"")</f>
        <v/>
      </c>
      <c r="AK1036" s="142" t="str">
        <f>IF($K1036&lt;&gt;"",IF($AD1036=1,VLOOKUP($K1036,得点換算表!$C$66:$D$76,2),VLOOKUP($K1036,得点換算表!$E$66:$F$76,2)),"")</f>
        <v/>
      </c>
      <c r="AL1036" s="142" t="str">
        <f>IF($L1036&lt;&gt;"",IF($AD1036=1,VLOOKUP($L1036,得点換算表!$C$77:$D$86,2),VLOOKUP($L1036,得点換算表!$E$77:$F$86,2)),"")</f>
        <v/>
      </c>
      <c r="AM1036" s="142" t="str">
        <f>IF($M1036&lt;&gt;"",IF($AD1036=1,VLOOKUP($M1036,得点換算表!$C$87:$D$96,2),VLOOKUP($M1036,得点換算表!$E$87:$F$96,2)),"")</f>
        <v/>
      </c>
      <c r="AN1036" s="142" t="str">
        <f t="shared" si="58"/>
        <v/>
      </c>
      <c r="AO1036" s="143" t="str">
        <f>IF(AND($AN1036&lt;&gt;"",$AN1036&gt;=8),VLOOKUP($AN1036,得点換算表!$I$5:$J$9,2),"")</f>
        <v/>
      </c>
      <c r="AP1036" s="105"/>
    </row>
    <row r="1037" spans="1:42" x14ac:dyDescent="0.15">
      <c r="A1037" s="11"/>
      <c r="B1037" s="12"/>
      <c r="C1037" s="13"/>
      <c r="D1037" s="13"/>
      <c r="E1037" s="14"/>
      <c r="F1037" s="14"/>
      <c r="G1037" s="14"/>
      <c r="H1037" s="14"/>
      <c r="I1037" s="15"/>
      <c r="J1037" s="14"/>
      <c r="K1037" s="13"/>
      <c r="L1037" s="14"/>
      <c r="M1037" s="14"/>
      <c r="N1037" s="14"/>
      <c r="O1037" s="14"/>
      <c r="P1037" s="198"/>
      <c r="Q1037" s="198"/>
      <c r="R1037" s="198"/>
      <c r="S1037" s="198"/>
      <c r="T1037" s="198"/>
      <c r="U1037" s="198"/>
      <c r="V1037" s="198"/>
      <c r="W1037" s="202">
        <f t="shared" si="59"/>
        <v>0</v>
      </c>
      <c r="X1037" s="14"/>
      <c r="Y1037" s="14"/>
      <c r="Z1037" s="108"/>
      <c r="AA1037" s="114"/>
      <c r="AB1037" s="129"/>
      <c r="AC1037" s="128"/>
      <c r="AD1037" s="142" t="str">
        <f t="shared" si="60"/>
        <v/>
      </c>
      <c r="AE1037" s="142" t="str">
        <f>IF($E1037&lt;&gt;"",IF($AD1037=1,VLOOKUP($E1037,得点換算表!$C$5:$D$14,2),VLOOKUP($E1037,得点換算表!$E$5:$F$14,2)),"")</f>
        <v/>
      </c>
      <c r="AF1037" s="142" t="str">
        <f>IF($F1037&lt;&gt;"",IF($AD1037=1,VLOOKUP($F1037,得点換算表!$C$15:$D$24,2),VLOOKUP($F1037,得点換算表!$E$15:$F$24,2)),"")</f>
        <v/>
      </c>
      <c r="AG1037" s="142" t="str">
        <f>IF($G1037&lt;&gt;"",IF($AD1037=1,VLOOKUP($G1037,得点換算表!$C$25:$D$34,2),VLOOKUP($G1037,得点換算表!$E$25:$F$34,2)),"")</f>
        <v/>
      </c>
      <c r="AH1037" s="142" t="str">
        <f>IF($H1037&lt;&gt;"",IF($AD1037=1,VLOOKUP($H1037,得点換算表!$C$35:$D$44,2),VLOOKUP($H1037,得点換算表!$E$35:$F$44,2)),"")</f>
        <v/>
      </c>
      <c r="AI1037" s="142" t="str">
        <f>IF($I1037&lt;&gt;"",IF($AD1037=1,VLOOKUP($I1037,得点換算表!$C$45:$D$55,2),VLOOKUP($I1037,得点換算表!$E$45:$F$55,2)),"")</f>
        <v/>
      </c>
      <c r="AJ1037" s="142" t="str">
        <f>IF($J1037&lt;&gt;"",IF($AD1037=1,VLOOKUP($J1037,得点換算表!$C$56:$D$65,2),VLOOKUP($J1037,得点換算表!$E$56:$F$65,2)),"")</f>
        <v/>
      </c>
      <c r="AK1037" s="142" t="str">
        <f>IF($K1037&lt;&gt;"",IF($AD1037=1,VLOOKUP($K1037,得点換算表!$C$66:$D$76,2),VLOOKUP($K1037,得点換算表!$E$66:$F$76,2)),"")</f>
        <v/>
      </c>
      <c r="AL1037" s="142" t="str">
        <f>IF($L1037&lt;&gt;"",IF($AD1037=1,VLOOKUP($L1037,得点換算表!$C$77:$D$86,2),VLOOKUP($L1037,得点換算表!$E$77:$F$86,2)),"")</f>
        <v/>
      </c>
      <c r="AM1037" s="142" t="str">
        <f>IF($M1037&lt;&gt;"",IF($AD1037=1,VLOOKUP($M1037,得点換算表!$C$87:$D$96,2),VLOOKUP($M1037,得点換算表!$E$87:$F$96,2)),"")</f>
        <v/>
      </c>
      <c r="AN1037" s="142" t="str">
        <f t="shared" si="58"/>
        <v/>
      </c>
      <c r="AO1037" s="143" t="str">
        <f>IF(AND($AN1037&lt;&gt;"",$AN1037&gt;=8),VLOOKUP($AN1037,得点換算表!$I$5:$J$9,2),"")</f>
        <v/>
      </c>
      <c r="AP1037" s="105"/>
    </row>
    <row r="1038" spans="1:42" x14ac:dyDescent="0.15">
      <c r="A1038" s="11"/>
      <c r="B1038" s="12"/>
      <c r="C1038" s="13"/>
      <c r="D1038" s="13"/>
      <c r="E1038" s="14"/>
      <c r="F1038" s="14"/>
      <c r="G1038" s="14"/>
      <c r="H1038" s="14"/>
      <c r="I1038" s="15"/>
      <c r="J1038" s="14"/>
      <c r="K1038" s="13"/>
      <c r="L1038" s="14"/>
      <c r="M1038" s="14"/>
      <c r="N1038" s="14"/>
      <c r="O1038" s="14"/>
      <c r="P1038" s="198"/>
      <c r="Q1038" s="198"/>
      <c r="R1038" s="198"/>
      <c r="S1038" s="198"/>
      <c r="T1038" s="198"/>
      <c r="U1038" s="198"/>
      <c r="V1038" s="198"/>
      <c r="W1038" s="202">
        <f t="shared" si="59"/>
        <v>0</v>
      </c>
      <c r="X1038" s="14"/>
      <c r="Y1038" s="14"/>
      <c r="Z1038" s="108"/>
      <c r="AA1038" s="114"/>
      <c r="AB1038" s="129"/>
      <c r="AC1038" s="128"/>
      <c r="AD1038" s="142" t="str">
        <f t="shared" si="60"/>
        <v/>
      </c>
      <c r="AE1038" s="142" t="str">
        <f>IF($E1038&lt;&gt;"",IF($AD1038=1,VLOOKUP($E1038,得点換算表!$C$5:$D$14,2),VLOOKUP($E1038,得点換算表!$E$5:$F$14,2)),"")</f>
        <v/>
      </c>
      <c r="AF1038" s="142" t="str">
        <f>IF($F1038&lt;&gt;"",IF($AD1038=1,VLOOKUP($F1038,得点換算表!$C$15:$D$24,2),VLOOKUP($F1038,得点換算表!$E$15:$F$24,2)),"")</f>
        <v/>
      </c>
      <c r="AG1038" s="142" t="str">
        <f>IF($G1038&lt;&gt;"",IF($AD1038=1,VLOOKUP($G1038,得点換算表!$C$25:$D$34,2),VLOOKUP($G1038,得点換算表!$E$25:$F$34,2)),"")</f>
        <v/>
      </c>
      <c r="AH1038" s="142" t="str">
        <f>IF($H1038&lt;&gt;"",IF($AD1038=1,VLOOKUP($H1038,得点換算表!$C$35:$D$44,2),VLOOKUP($H1038,得点換算表!$E$35:$F$44,2)),"")</f>
        <v/>
      </c>
      <c r="AI1038" s="142" t="str">
        <f>IF($I1038&lt;&gt;"",IF($AD1038=1,VLOOKUP($I1038,得点換算表!$C$45:$D$55,2),VLOOKUP($I1038,得点換算表!$E$45:$F$55,2)),"")</f>
        <v/>
      </c>
      <c r="AJ1038" s="142" t="str">
        <f>IF($J1038&lt;&gt;"",IF($AD1038=1,VLOOKUP($J1038,得点換算表!$C$56:$D$65,2),VLOOKUP($J1038,得点換算表!$E$56:$F$65,2)),"")</f>
        <v/>
      </c>
      <c r="AK1038" s="142" t="str">
        <f>IF($K1038&lt;&gt;"",IF($AD1038=1,VLOOKUP($K1038,得点換算表!$C$66:$D$76,2),VLOOKUP($K1038,得点換算表!$E$66:$F$76,2)),"")</f>
        <v/>
      </c>
      <c r="AL1038" s="142" t="str">
        <f>IF($L1038&lt;&gt;"",IF($AD1038=1,VLOOKUP($L1038,得点換算表!$C$77:$D$86,2),VLOOKUP($L1038,得点換算表!$E$77:$F$86,2)),"")</f>
        <v/>
      </c>
      <c r="AM1038" s="142" t="str">
        <f>IF($M1038&lt;&gt;"",IF($AD1038=1,VLOOKUP($M1038,得点換算表!$C$87:$D$96,2),VLOOKUP($M1038,得点換算表!$E$87:$F$96,2)),"")</f>
        <v/>
      </c>
      <c r="AN1038" s="142" t="str">
        <f t="shared" si="58"/>
        <v/>
      </c>
      <c r="AO1038" s="143" t="str">
        <f>IF(AND($AN1038&lt;&gt;"",$AN1038&gt;=8),VLOOKUP($AN1038,得点換算表!$I$5:$J$9,2),"")</f>
        <v/>
      </c>
      <c r="AP1038" s="105"/>
    </row>
    <row r="1039" spans="1:42" x14ac:dyDescent="0.15">
      <c r="A1039" s="11"/>
      <c r="B1039" s="12"/>
      <c r="C1039" s="13"/>
      <c r="D1039" s="13"/>
      <c r="E1039" s="14"/>
      <c r="F1039" s="14"/>
      <c r="G1039" s="14"/>
      <c r="H1039" s="14"/>
      <c r="I1039" s="15"/>
      <c r="J1039" s="14"/>
      <c r="K1039" s="13"/>
      <c r="L1039" s="14"/>
      <c r="M1039" s="14"/>
      <c r="N1039" s="14"/>
      <c r="O1039" s="14"/>
      <c r="P1039" s="198"/>
      <c r="Q1039" s="198"/>
      <c r="R1039" s="198"/>
      <c r="S1039" s="198"/>
      <c r="T1039" s="198"/>
      <c r="U1039" s="198"/>
      <c r="V1039" s="198"/>
      <c r="W1039" s="202">
        <f t="shared" si="59"/>
        <v>0</v>
      </c>
      <c r="X1039" s="14"/>
      <c r="Y1039" s="14"/>
      <c r="Z1039" s="108"/>
      <c r="AA1039" s="114"/>
      <c r="AB1039" s="129"/>
      <c r="AC1039" s="128"/>
      <c r="AD1039" s="142" t="str">
        <f t="shared" si="60"/>
        <v/>
      </c>
      <c r="AE1039" s="142" t="str">
        <f>IF($E1039&lt;&gt;"",IF($AD1039=1,VLOOKUP($E1039,得点換算表!$C$5:$D$14,2),VLOOKUP($E1039,得点換算表!$E$5:$F$14,2)),"")</f>
        <v/>
      </c>
      <c r="AF1039" s="142" t="str">
        <f>IF($F1039&lt;&gt;"",IF($AD1039=1,VLOOKUP($F1039,得点換算表!$C$15:$D$24,2),VLOOKUP($F1039,得点換算表!$E$15:$F$24,2)),"")</f>
        <v/>
      </c>
      <c r="AG1039" s="142" t="str">
        <f>IF($G1039&lt;&gt;"",IF($AD1039=1,VLOOKUP($G1039,得点換算表!$C$25:$D$34,2),VLOOKUP($G1039,得点換算表!$E$25:$F$34,2)),"")</f>
        <v/>
      </c>
      <c r="AH1039" s="142" t="str">
        <f>IF($H1039&lt;&gt;"",IF($AD1039=1,VLOOKUP($H1039,得点換算表!$C$35:$D$44,2),VLOOKUP($H1039,得点換算表!$E$35:$F$44,2)),"")</f>
        <v/>
      </c>
      <c r="AI1039" s="142" t="str">
        <f>IF($I1039&lt;&gt;"",IF($AD1039=1,VLOOKUP($I1039,得点換算表!$C$45:$D$55,2),VLOOKUP($I1039,得点換算表!$E$45:$F$55,2)),"")</f>
        <v/>
      </c>
      <c r="AJ1039" s="142" t="str">
        <f>IF($J1039&lt;&gt;"",IF($AD1039=1,VLOOKUP($J1039,得点換算表!$C$56:$D$65,2),VLOOKUP($J1039,得点換算表!$E$56:$F$65,2)),"")</f>
        <v/>
      </c>
      <c r="AK1039" s="142" t="str">
        <f>IF($K1039&lt;&gt;"",IF($AD1039=1,VLOOKUP($K1039,得点換算表!$C$66:$D$76,2),VLOOKUP($K1039,得点換算表!$E$66:$F$76,2)),"")</f>
        <v/>
      </c>
      <c r="AL1039" s="142" t="str">
        <f>IF($L1039&lt;&gt;"",IF($AD1039=1,VLOOKUP($L1039,得点換算表!$C$77:$D$86,2),VLOOKUP($L1039,得点換算表!$E$77:$F$86,2)),"")</f>
        <v/>
      </c>
      <c r="AM1039" s="142" t="str">
        <f>IF($M1039&lt;&gt;"",IF($AD1039=1,VLOOKUP($M1039,得点換算表!$C$87:$D$96,2),VLOOKUP($M1039,得点換算表!$E$87:$F$96,2)),"")</f>
        <v/>
      </c>
      <c r="AN1039" s="142" t="str">
        <f t="shared" si="58"/>
        <v/>
      </c>
      <c r="AO1039" s="143" t="str">
        <f>IF(AND($AN1039&lt;&gt;"",$AN1039&gt;=8),VLOOKUP($AN1039,得点換算表!$I$5:$J$9,2),"")</f>
        <v/>
      </c>
      <c r="AP1039" s="105"/>
    </row>
    <row r="1040" spans="1:42" x14ac:dyDescent="0.15">
      <c r="A1040" s="11"/>
      <c r="B1040" s="12"/>
      <c r="C1040" s="13"/>
      <c r="D1040" s="13"/>
      <c r="E1040" s="14"/>
      <c r="F1040" s="14"/>
      <c r="G1040" s="14"/>
      <c r="H1040" s="14"/>
      <c r="I1040" s="15"/>
      <c r="J1040" s="14"/>
      <c r="K1040" s="13"/>
      <c r="L1040" s="14"/>
      <c r="M1040" s="14"/>
      <c r="N1040" s="14"/>
      <c r="O1040" s="14"/>
      <c r="P1040" s="198"/>
      <c r="Q1040" s="198"/>
      <c r="R1040" s="198"/>
      <c r="S1040" s="198"/>
      <c r="T1040" s="198"/>
      <c r="U1040" s="198"/>
      <c r="V1040" s="198"/>
      <c r="W1040" s="202">
        <f t="shared" si="59"/>
        <v>0</v>
      </c>
      <c r="X1040" s="14"/>
      <c r="Y1040" s="14"/>
      <c r="Z1040" s="108"/>
      <c r="AA1040" s="114"/>
      <c r="AB1040" s="129"/>
      <c r="AC1040" s="128"/>
      <c r="AD1040" s="142" t="str">
        <f t="shared" si="60"/>
        <v/>
      </c>
      <c r="AE1040" s="142" t="str">
        <f>IF($E1040&lt;&gt;"",IF($AD1040=1,VLOOKUP($E1040,得点換算表!$C$5:$D$14,2),VLOOKUP($E1040,得点換算表!$E$5:$F$14,2)),"")</f>
        <v/>
      </c>
      <c r="AF1040" s="142" t="str">
        <f>IF($F1040&lt;&gt;"",IF($AD1040=1,VLOOKUP($F1040,得点換算表!$C$15:$D$24,2),VLOOKUP($F1040,得点換算表!$E$15:$F$24,2)),"")</f>
        <v/>
      </c>
      <c r="AG1040" s="142" t="str">
        <f>IF($G1040&lt;&gt;"",IF($AD1040=1,VLOOKUP($G1040,得点換算表!$C$25:$D$34,2),VLOOKUP($G1040,得点換算表!$E$25:$F$34,2)),"")</f>
        <v/>
      </c>
      <c r="AH1040" s="142" t="str">
        <f>IF($H1040&lt;&gt;"",IF($AD1040=1,VLOOKUP($H1040,得点換算表!$C$35:$D$44,2),VLOOKUP($H1040,得点換算表!$E$35:$F$44,2)),"")</f>
        <v/>
      </c>
      <c r="AI1040" s="142" t="str">
        <f>IF($I1040&lt;&gt;"",IF($AD1040=1,VLOOKUP($I1040,得点換算表!$C$45:$D$55,2),VLOOKUP($I1040,得点換算表!$E$45:$F$55,2)),"")</f>
        <v/>
      </c>
      <c r="AJ1040" s="142" t="str">
        <f>IF($J1040&lt;&gt;"",IF($AD1040=1,VLOOKUP($J1040,得点換算表!$C$56:$D$65,2),VLOOKUP($J1040,得点換算表!$E$56:$F$65,2)),"")</f>
        <v/>
      </c>
      <c r="AK1040" s="142" t="str">
        <f>IF($K1040&lt;&gt;"",IF($AD1040=1,VLOOKUP($K1040,得点換算表!$C$66:$D$76,2),VLOOKUP($K1040,得点換算表!$E$66:$F$76,2)),"")</f>
        <v/>
      </c>
      <c r="AL1040" s="142" t="str">
        <f>IF($L1040&lt;&gt;"",IF($AD1040=1,VLOOKUP($L1040,得点換算表!$C$77:$D$86,2),VLOOKUP($L1040,得点換算表!$E$77:$F$86,2)),"")</f>
        <v/>
      </c>
      <c r="AM1040" s="142" t="str">
        <f>IF($M1040&lt;&gt;"",IF($AD1040=1,VLOOKUP($M1040,得点換算表!$C$87:$D$96,2),VLOOKUP($M1040,得点換算表!$E$87:$F$96,2)),"")</f>
        <v/>
      </c>
      <c r="AN1040" s="142" t="str">
        <f t="shared" si="58"/>
        <v/>
      </c>
      <c r="AO1040" s="143" t="str">
        <f>IF(AND($AN1040&lt;&gt;"",$AN1040&gt;=8),VLOOKUP($AN1040,得点換算表!$I$5:$J$9,2),"")</f>
        <v/>
      </c>
      <c r="AP1040" s="105"/>
    </row>
    <row r="1041" spans="1:42" x14ac:dyDescent="0.15">
      <c r="A1041" s="11"/>
      <c r="B1041" s="12"/>
      <c r="C1041" s="13"/>
      <c r="D1041" s="13"/>
      <c r="E1041" s="14"/>
      <c r="F1041" s="14"/>
      <c r="G1041" s="14"/>
      <c r="H1041" s="14"/>
      <c r="I1041" s="15"/>
      <c r="J1041" s="14"/>
      <c r="K1041" s="13"/>
      <c r="L1041" s="14"/>
      <c r="M1041" s="14"/>
      <c r="N1041" s="14"/>
      <c r="O1041" s="14"/>
      <c r="P1041" s="198"/>
      <c r="Q1041" s="198"/>
      <c r="R1041" s="198"/>
      <c r="S1041" s="198"/>
      <c r="T1041" s="198"/>
      <c r="U1041" s="198"/>
      <c r="V1041" s="198"/>
      <c r="W1041" s="202">
        <f t="shared" si="59"/>
        <v>0</v>
      </c>
      <c r="X1041" s="14"/>
      <c r="Y1041" s="14"/>
      <c r="Z1041" s="108"/>
      <c r="AA1041" s="114"/>
      <c r="AB1041" s="129"/>
      <c r="AC1041" s="128"/>
      <c r="AD1041" s="142" t="str">
        <f t="shared" si="60"/>
        <v/>
      </c>
      <c r="AE1041" s="142" t="str">
        <f>IF($E1041&lt;&gt;"",IF($AD1041=1,VLOOKUP($E1041,得点換算表!$C$5:$D$14,2),VLOOKUP($E1041,得点換算表!$E$5:$F$14,2)),"")</f>
        <v/>
      </c>
      <c r="AF1041" s="142" t="str">
        <f>IF($F1041&lt;&gt;"",IF($AD1041=1,VLOOKUP($F1041,得点換算表!$C$15:$D$24,2),VLOOKUP($F1041,得点換算表!$E$15:$F$24,2)),"")</f>
        <v/>
      </c>
      <c r="AG1041" s="142" t="str">
        <f>IF($G1041&lt;&gt;"",IF($AD1041=1,VLOOKUP($G1041,得点換算表!$C$25:$D$34,2),VLOOKUP($G1041,得点換算表!$E$25:$F$34,2)),"")</f>
        <v/>
      </c>
      <c r="AH1041" s="142" t="str">
        <f>IF($H1041&lt;&gt;"",IF($AD1041=1,VLOOKUP($H1041,得点換算表!$C$35:$D$44,2),VLOOKUP($H1041,得点換算表!$E$35:$F$44,2)),"")</f>
        <v/>
      </c>
      <c r="AI1041" s="142" t="str">
        <f>IF($I1041&lt;&gt;"",IF($AD1041=1,VLOOKUP($I1041,得点換算表!$C$45:$D$55,2),VLOOKUP($I1041,得点換算表!$E$45:$F$55,2)),"")</f>
        <v/>
      </c>
      <c r="AJ1041" s="142" t="str">
        <f>IF($J1041&lt;&gt;"",IF($AD1041=1,VLOOKUP($J1041,得点換算表!$C$56:$D$65,2),VLOOKUP($J1041,得点換算表!$E$56:$F$65,2)),"")</f>
        <v/>
      </c>
      <c r="AK1041" s="142" t="str">
        <f>IF($K1041&lt;&gt;"",IF($AD1041=1,VLOOKUP($K1041,得点換算表!$C$66:$D$76,2),VLOOKUP($K1041,得点換算表!$E$66:$F$76,2)),"")</f>
        <v/>
      </c>
      <c r="AL1041" s="142" t="str">
        <f>IF($L1041&lt;&gt;"",IF($AD1041=1,VLOOKUP($L1041,得点換算表!$C$77:$D$86,2),VLOOKUP($L1041,得点換算表!$E$77:$F$86,2)),"")</f>
        <v/>
      </c>
      <c r="AM1041" s="142" t="str">
        <f>IF($M1041&lt;&gt;"",IF($AD1041=1,VLOOKUP($M1041,得点換算表!$C$87:$D$96,2),VLOOKUP($M1041,得点換算表!$E$87:$F$96,2)),"")</f>
        <v/>
      </c>
      <c r="AN1041" s="142" t="str">
        <f t="shared" si="58"/>
        <v/>
      </c>
      <c r="AO1041" s="143" t="str">
        <f>IF(AND($AN1041&lt;&gt;"",$AN1041&gt;=8),VLOOKUP($AN1041,得点換算表!$I$5:$J$9,2),"")</f>
        <v/>
      </c>
      <c r="AP1041" s="105"/>
    </row>
    <row r="1042" spans="1:42" x14ac:dyDescent="0.15">
      <c r="A1042" s="11"/>
      <c r="B1042" s="12"/>
      <c r="C1042" s="13"/>
      <c r="D1042" s="13"/>
      <c r="E1042" s="14"/>
      <c r="F1042" s="14"/>
      <c r="G1042" s="14"/>
      <c r="H1042" s="14"/>
      <c r="I1042" s="15"/>
      <c r="J1042" s="14"/>
      <c r="K1042" s="13"/>
      <c r="L1042" s="14"/>
      <c r="M1042" s="14"/>
      <c r="N1042" s="14"/>
      <c r="O1042" s="14"/>
      <c r="P1042" s="198"/>
      <c r="Q1042" s="198"/>
      <c r="R1042" s="198"/>
      <c r="S1042" s="198"/>
      <c r="T1042" s="198"/>
      <c r="U1042" s="198"/>
      <c r="V1042" s="198"/>
      <c r="W1042" s="202">
        <f t="shared" si="59"/>
        <v>0</v>
      </c>
      <c r="X1042" s="14"/>
      <c r="Y1042" s="14"/>
      <c r="Z1042" s="108"/>
      <c r="AA1042" s="114"/>
      <c r="AB1042" s="129"/>
      <c r="AC1042" s="128"/>
      <c r="AD1042" s="142" t="str">
        <f t="shared" si="60"/>
        <v/>
      </c>
      <c r="AE1042" s="142" t="str">
        <f>IF($E1042&lt;&gt;"",IF($AD1042=1,VLOOKUP($E1042,得点換算表!$C$5:$D$14,2),VLOOKUP($E1042,得点換算表!$E$5:$F$14,2)),"")</f>
        <v/>
      </c>
      <c r="AF1042" s="142" t="str">
        <f>IF($F1042&lt;&gt;"",IF($AD1042=1,VLOOKUP($F1042,得点換算表!$C$15:$D$24,2),VLOOKUP($F1042,得点換算表!$E$15:$F$24,2)),"")</f>
        <v/>
      </c>
      <c r="AG1042" s="142" t="str">
        <f>IF($G1042&lt;&gt;"",IF($AD1042=1,VLOOKUP($G1042,得点換算表!$C$25:$D$34,2),VLOOKUP($G1042,得点換算表!$E$25:$F$34,2)),"")</f>
        <v/>
      </c>
      <c r="AH1042" s="142" t="str">
        <f>IF($H1042&lt;&gt;"",IF($AD1042=1,VLOOKUP($H1042,得点換算表!$C$35:$D$44,2),VLOOKUP($H1042,得点換算表!$E$35:$F$44,2)),"")</f>
        <v/>
      </c>
      <c r="AI1042" s="142" t="str">
        <f>IF($I1042&lt;&gt;"",IF($AD1042=1,VLOOKUP($I1042,得点換算表!$C$45:$D$55,2),VLOOKUP($I1042,得点換算表!$E$45:$F$55,2)),"")</f>
        <v/>
      </c>
      <c r="AJ1042" s="142" t="str">
        <f>IF($J1042&lt;&gt;"",IF($AD1042=1,VLOOKUP($J1042,得点換算表!$C$56:$D$65,2),VLOOKUP($J1042,得点換算表!$E$56:$F$65,2)),"")</f>
        <v/>
      </c>
      <c r="AK1042" s="142" t="str">
        <f>IF($K1042&lt;&gt;"",IF($AD1042=1,VLOOKUP($K1042,得点換算表!$C$66:$D$76,2),VLOOKUP($K1042,得点換算表!$E$66:$F$76,2)),"")</f>
        <v/>
      </c>
      <c r="AL1042" s="142" t="str">
        <f>IF($L1042&lt;&gt;"",IF($AD1042=1,VLOOKUP($L1042,得点換算表!$C$77:$D$86,2),VLOOKUP($L1042,得点換算表!$E$77:$F$86,2)),"")</f>
        <v/>
      </c>
      <c r="AM1042" s="142" t="str">
        <f>IF($M1042&lt;&gt;"",IF($AD1042=1,VLOOKUP($M1042,得点換算表!$C$87:$D$96,2),VLOOKUP($M1042,得点換算表!$E$87:$F$96,2)),"")</f>
        <v/>
      </c>
      <c r="AN1042" s="142" t="str">
        <f t="shared" si="58"/>
        <v/>
      </c>
      <c r="AO1042" s="143" t="str">
        <f>IF(AND($AN1042&lt;&gt;"",$AN1042&gt;=8),VLOOKUP($AN1042,得点換算表!$I$5:$J$9,2),"")</f>
        <v/>
      </c>
      <c r="AP1042" s="105"/>
    </row>
    <row r="1043" spans="1:42" x14ac:dyDescent="0.15">
      <c r="A1043" s="11"/>
      <c r="B1043" s="12"/>
      <c r="C1043" s="13"/>
      <c r="D1043" s="13"/>
      <c r="E1043" s="14"/>
      <c r="F1043" s="14"/>
      <c r="G1043" s="14"/>
      <c r="H1043" s="14"/>
      <c r="I1043" s="15"/>
      <c r="J1043" s="14"/>
      <c r="K1043" s="13"/>
      <c r="L1043" s="14"/>
      <c r="M1043" s="14"/>
      <c r="N1043" s="14"/>
      <c r="O1043" s="14"/>
      <c r="P1043" s="198"/>
      <c r="Q1043" s="198"/>
      <c r="R1043" s="198"/>
      <c r="S1043" s="198"/>
      <c r="T1043" s="198"/>
      <c r="U1043" s="198"/>
      <c r="V1043" s="198"/>
      <c r="W1043" s="202">
        <f t="shared" si="59"/>
        <v>0</v>
      </c>
      <c r="X1043" s="14"/>
      <c r="Y1043" s="14"/>
      <c r="Z1043" s="108"/>
      <c r="AA1043" s="114"/>
      <c r="AB1043" s="129"/>
      <c r="AC1043" s="128"/>
      <c r="AD1043" s="142" t="str">
        <f t="shared" si="60"/>
        <v/>
      </c>
      <c r="AE1043" s="142" t="str">
        <f>IF($E1043&lt;&gt;"",IF($AD1043=1,VLOOKUP($E1043,得点換算表!$C$5:$D$14,2),VLOOKUP($E1043,得点換算表!$E$5:$F$14,2)),"")</f>
        <v/>
      </c>
      <c r="AF1043" s="142" t="str">
        <f>IF($F1043&lt;&gt;"",IF($AD1043=1,VLOOKUP($F1043,得点換算表!$C$15:$D$24,2),VLOOKUP($F1043,得点換算表!$E$15:$F$24,2)),"")</f>
        <v/>
      </c>
      <c r="AG1043" s="142" t="str">
        <f>IF($G1043&lt;&gt;"",IF($AD1043=1,VLOOKUP($G1043,得点換算表!$C$25:$D$34,2),VLOOKUP($G1043,得点換算表!$E$25:$F$34,2)),"")</f>
        <v/>
      </c>
      <c r="AH1043" s="142" t="str">
        <f>IF($H1043&lt;&gt;"",IF($AD1043=1,VLOOKUP($H1043,得点換算表!$C$35:$D$44,2),VLOOKUP($H1043,得点換算表!$E$35:$F$44,2)),"")</f>
        <v/>
      </c>
      <c r="AI1043" s="142" t="str">
        <f>IF($I1043&lt;&gt;"",IF($AD1043=1,VLOOKUP($I1043,得点換算表!$C$45:$D$55,2),VLOOKUP($I1043,得点換算表!$E$45:$F$55,2)),"")</f>
        <v/>
      </c>
      <c r="AJ1043" s="142" t="str">
        <f>IF($J1043&lt;&gt;"",IF($AD1043=1,VLOOKUP($J1043,得点換算表!$C$56:$D$65,2),VLOOKUP($J1043,得点換算表!$E$56:$F$65,2)),"")</f>
        <v/>
      </c>
      <c r="AK1043" s="142" t="str">
        <f>IF($K1043&lt;&gt;"",IF($AD1043=1,VLOOKUP($K1043,得点換算表!$C$66:$D$76,2),VLOOKUP($K1043,得点換算表!$E$66:$F$76,2)),"")</f>
        <v/>
      </c>
      <c r="AL1043" s="142" t="str">
        <f>IF($L1043&lt;&gt;"",IF($AD1043=1,VLOOKUP($L1043,得点換算表!$C$77:$D$86,2),VLOOKUP($L1043,得点換算表!$E$77:$F$86,2)),"")</f>
        <v/>
      </c>
      <c r="AM1043" s="142" t="str">
        <f>IF($M1043&lt;&gt;"",IF($AD1043=1,VLOOKUP($M1043,得点換算表!$C$87:$D$96,2),VLOOKUP($M1043,得点換算表!$E$87:$F$96,2)),"")</f>
        <v/>
      </c>
      <c r="AN1043" s="142" t="str">
        <f t="shared" si="58"/>
        <v/>
      </c>
      <c r="AO1043" s="143" t="str">
        <f>IF(AND($AN1043&lt;&gt;"",$AN1043&gt;=8),VLOOKUP($AN1043,得点換算表!$I$5:$J$9,2),"")</f>
        <v/>
      </c>
      <c r="AP1043" s="105"/>
    </row>
    <row r="1044" spans="1:42" x14ac:dyDescent="0.15">
      <c r="A1044" s="11"/>
      <c r="B1044" s="12"/>
      <c r="C1044" s="13"/>
      <c r="D1044" s="13"/>
      <c r="E1044" s="14"/>
      <c r="F1044" s="14"/>
      <c r="G1044" s="14"/>
      <c r="H1044" s="14"/>
      <c r="I1044" s="15"/>
      <c r="J1044" s="14"/>
      <c r="K1044" s="13"/>
      <c r="L1044" s="14"/>
      <c r="M1044" s="14"/>
      <c r="N1044" s="14"/>
      <c r="O1044" s="14"/>
      <c r="P1044" s="198"/>
      <c r="Q1044" s="198"/>
      <c r="R1044" s="198"/>
      <c r="S1044" s="198"/>
      <c r="T1044" s="198"/>
      <c r="U1044" s="198"/>
      <c r="V1044" s="198"/>
      <c r="W1044" s="202">
        <f t="shared" si="59"/>
        <v>0</v>
      </c>
      <c r="X1044" s="14"/>
      <c r="Y1044" s="14"/>
      <c r="Z1044" s="108"/>
      <c r="AA1044" s="114"/>
      <c r="AB1044" s="129"/>
      <c r="AC1044" s="128"/>
      <c r="AD1044" s="142" t="str">
        <f t="shared" si="60"/>
        <v/>
      </c>
      <c r="AE1044" s="142" t="str">
        <f>IF($E1044&lt;&gt;"",IF($AD1044=1,VLOOKUP($E1044,得点換算表!$C$5:$D$14,2),VLOOKUP($E1044,得点換算表!$E$5:$F$14,2)),"")</f>
        <v/>
      </c>
      <c r="AF1044" s="142" t="str">
        <f>IF($F1044&lt;&gt;"",IF($AD1044=1,VLOOKUP($F1044,得点換算表!$C$15:$D$24,2),VLOOKUP($F1044,得点換算表!$E$15:$F$24,2)),"")</f>
        <v/>
      </c>
      <c r="AG1044" s="142" t="str">
        <f>IF($G1044&lt;&gt;"",IF($AD1044=1,VLOOKUP($G1044,得点換算表!$C$25:$D$34,2),VLOOKUP($G1044,得点換算表!$E$25:$F$34,2)),"")</f>
        <v/>
      </c>
      <c r="AH1044" s="142" t="str">
        <f>IF($H1044&lt;&gt;"",IF($AD1044=1,VLOOKUP($H1044,得点換算表!$C$35:$D$44,2),VLOOKUP($H1044,得点換算表!$E$35:$F$44,2)),"")</f>
        <v/>
      </c>
      <c r="AI1044" s="142" t="str">
        <f>IF($I1044&lt;&gt;"",IF($AD1044=1,VLOOKUP($I1044,得点換算表!$C$45:$D$55,2),VLOOKUP($I1044,得点換算表!$E$45:$F$55,2)),"")</f>
        <v/>
      </c>
      <c r="AJ1044" s="142" t="str">
        <f>IF($J1044&lt;&gt;"",IF($AD1044=1,VLOOKUP($J1044,得点換算表!$C$56:$D$65,2),VLOOKUP($J1044,得点換算表!$E$56:$F$65,2)),"")</f>
        <v/>
      </c>
      <c r="AK1044" s="142" t="str">
        <f>IF($K1044&lt;&gt;"",IF($AD1044=1,VLOOKUP($K1044,得点換算表!$C$66:$D$76,2),VLOOKUP($K1044,得点換算表!$E$66:$F$76,2)),"")</f>
        <v/>
      </c>
      <c r="AL1044" s="142" t="str">
        <f>IF($L1044&lt;&gt;"",IF($AD1044=1,VLOOKUP($L1044,得点換算表!$C$77:$D$86,2),VLOOKUP($L1044,得点換算表!$E$77:$F$86,2)),"")</f>
        <v/>
      </c>
      <c r="AM1044" s="142" t="str">
        <f>IF($M1044&lt;&gt;"",IF($AD1044=1,VLOOKUP($M1044,得点換算表!$C$87:$D$96,2),VLOOKUP($M1044,得点換算表!$E$87:$F$96,2)),"")</f>
        <v/>
      </c>
      <c r="AN1044" s="142" t="str">
        <f t="shared" si="58"/>
        <v/>
      </c>
      <c r="AO1044" s="143" t="str">
        <f>IF(AND($AN1044&lt;&gt;"",$AN1044&gt;=8),VLOOKUP($AN1044,得点換算表!$I$5:$J$9,2),"")</f>
        <v/>
      </c>
      <c r="AP1044" s="105"/>
    </row>
    <row r="1045" spans="1:42" x14ac:dyDescent="0.15">
      <c r="A1045" s="11"/>
      <c r="B1045" s="12"/>
      <c r="C1045" s="13"/>
      <c r="D1045" s="13"/>
      <c r="E1045" s="14"/>
      <c r="F1045" s="14"/>
      <c r="G1045" s="14"/>
      <c r="H1045" s="14"/>
      <c r="I1045" s="15"/>
      <c r="J1045" s="14"/>
      <c r="K1045" s="13"/>
      <c r="L1045" s="14"/>
      <c r="M1045" s="14"/>
      <c r="N1045" s="14"/>
      <c r="O1045" s="14"/>
      <c r="P1045" s="198"/>
      <c r="Q1045" s="198"/>
      <c r="R1045" s="198"/>
      <c r="S1045" s="198"/>
      <c r="T1045" s="198"/>
      <c r="U1045" s="198"/>
      <c r="V1045" s="198"/>
      <c r="W1045" s="202">
        <f t="shared" si="59"/>
        <v>0</v>
      </c>
      <c r="X1045" s="14"/>
      <c r="Y1045" s="14"/>
      <c r="Z1045" s="108"/>
      <c r="AA1045" s="114"/>
      <c r="AB1045" s="129"/>
      <c r="AC1045" s="128"/>
      <c r="AD1045" s="142" t="str">
        <f t="shared" si="60"/>
        <v/>
      </c>
      <c r="AE1045" s="142" t="str">
        <f>IF($E1045&lt;&gt;"",IF($AD1045=1,VLOOKUP($E1045,得点換算表!$C$5:$D$14,2),VLOOKUP($E1045,得点換算表!$E$5:$F$14,2)),"")</f>
        <v/>
      </c>
      <c r="AF1045" s="142" t="str">
        <f>IF($F1045&lt;&gt;"",IF($AD1045=1,VLOOKUP($F1045,得点換算表!$C$15:$D$24,2),VLOOKUP($F1045,得点換算表!$E$15:$F$24,2)),"")</f>
        <v/>
      </c>
      <c r="AG1045" s="142" t="str">
        <f>IF($G1045&lt;&gt;"",IF($AD1045=1,VLOOKUP($G1045,得点換算表!$C$25:$D$34,2),VLOOKUP($G1045,得点換算表!$E$25:$F$34,2)),"")</f>
        <v/>
      </c>
      <c r="AH1045" s="142" t="str">
        <f>IF($H1045&lt;&gt;"",IF($AD1045=1,VLOOKUP($H1045,得点換算表!$C$35:$D$44,2),VLOOKUP($H1045,得点換算表!$E$35:$F$44,2)),"")</f>
        <v/>
      </c>
      <c r="AI1045" s="142" t="str">
        <f>IF($I1045&lt;&gt;"",IF($AD1045=1,VLOOKUP($I1045,得点換算表!$C$45:$D$55,2),VLOOKUP($I1045,得点換算表!$E$45:$F$55,2)),"")</f>
        <v/>
      </c>
      <c r="AJ1045" s="142" t="str">
        <f>IF($J1045&lt;&gt;"",IF($AD1045=1,VLOOKUP($J1045,得点換算表!$C$56:$D$65,2),VLOOKUP($J1045,得点換算表!$E$56:$F$65,2)),"")</f>
        <v/>
      </c>
      <c r="AK1045" s="142" t="str">
        <f>IF($K1045&lt;&gt;"",IF($AD1045=1,VLOOKUP($K1045,得点換算表!$C$66:$D$76,2),VLOOKUP($K1045,得点換算表!$E$66:$F$76,2)),"")</f>
        <v/>
      </c>
      <c r="AL1045" s="142" t="str">
        <f>IF($L1045&lt;&gt;"",IF($AD1045=1,VLOOKUP($L1045,得点換算表!$C$77:$D$86,2),VLOOKUP($L1045,得点換算表!$E$77:$F$86,2)),"")</f>
        <v/>
      </c>
      <c r="AM1045" s="142" t="str">
        <f>IF($M1045&lt;&gt;"",IF($AD1045=1,VLOOKUP($M1045,得点換算表!$C$87:$D$96,2),VLOOKUP($M1045,得点換算表!$E$87:$F$96,2)),"")</f>
        <v/>
      </c>
      <c r="AN1045" s="142" t="str">
        <f t="shared" si="58"/>
        <v/>
      </c>
      <c r="AO1045" s="143" t="str">
        <f>IF(AND($AN1045&lt;&gt;"",$AN1045&gt;=8),VLOOKUP($AN1045,得点換算表!$I$5:$J$9,2),"")</f>
        <v/>
      </c>
      <c r="AP1045" s="105"/>
    </row>
    <row r="1046" spans="1:42" x14ac:dyDescent="0.15">
      <c r="A1046" s="11"/>
      <c r="B1046" s="12"/>
      <c r="C1046" s="13"/>
      <c r="D1046" s="13"/>
      <c r="E1046" s="14"/>
      <c r="F1046" s="14"/>
      <c r="G1046" s="14"/>
      <c r="H1046" s="14"/>
      <c r="I1046" s="15"/>
      <c r="J1046" s="14"/>
      <c r="K1046" s="13"/>
      <c r="L1046" s="14"/>
      <c r="M1046" s="14"/>
      <c r="N1046" s="14"/>
      <c r="O1046" s="14"/>
      <c r="P1046" s="198"/>
      <c r="Q1046" s="198"/>
      <c r="R1046" s="198"/>
      <c r="S1046" s="198"/>
      <c r="T1046" s="198"/>
      <c r="U1046" s="198"/>
      <c r="V1046" s="198"/>
      <c r="W1046" s="202">
        <f t="shared" si="59"/>
        <v>0</v>
      </c>
      <c r="X1046" s="14"/>
      <c r="Y1046" s="14"/>
      <c r="Z1046" s="108"/>
      <c r="AA1046" s="114"/>
      <c r="AB1046" s="129"/>
      <c r="AC1046" s="128"/>
      <c r="AD1046" s="142" t="str">
        <f t="shared" si="60"/>
        <v/>
      </c>
      <c r="AE1046" s="142" t="str">
        <f>IF($E1046&lt;&gt;"",IF($AD1046=1,VLOOKUP($E1046,得点換算表!$C$5:$D$14,2),VLOOKUP($E1046,得点換算表!$E$5:$F$14,2)),"")</f>
        <v/>
      </c>
      <c r="AF1046" s="142" t="str">
        <f>IF($F1046&lt;&gt;"",IF($AD1046=1,VLOOKUP($F1046,得点換算表!$C$15:$D$24,2),VLOOKUP($F1046,得点換算表!$E$15:$F$24,2)),"")</f>
        <v/>
      </c>
      <c r="AG1046" s="142" t="str">
        <f>IF($G1046&lt;&gt;"",IF($AD1046=1,VLOOKUP($G1046,得点換算表!$C$25:$D$34,2),VLOOKUP($G1046,得点換算表!$E$25:$F$34,2)),"")</f>
        <v/>
      </c>
      <c r="AH1046" s="142" t="str">
        <f>IF($H1046&lt;&gt;"",IF($AD1046=1,VLOOKUP($H1046,得点換算表!$C$35:$D$44,2),VLOOKUP($H1046,得点換算表!$E$35:$F$44,2)),"")</f>
        <v/>
      </c>
      <c r="AI1046" s="142" t="str">
        <f>IF($I1046&lt;&gt;"",IF($AD1046=1,VLOOKUP($I1046,得点換算表!$C$45:$D$55,2),VLOOKUP($I1046,得点換算表!$E$45:$F$55,2)),"")</f>
        <v/>
      </c>
      <c r="AJ1046" s="142" t="str">
        <f>IF($J1046&lt;&gt;"",IF($AD1046=1,VLOOKUP($J1046,得点換算表!$C$56:$D$65,2),VLOOKUP($J1046,得点換算表!$E$56:$F$65,2)),"")</f>
        <v/>
      </c>
      <c r="AK1046" s="142" t="str">
        <f>IF($K1046&lt;&gt;"",IF($AD1046=1,VLOOKUP($K1046,得点換算表!$C$66:$D$76,2),VLOOKUP($K1046,得点換算表!$E$66:$F$76,2)),"")</f>
        <v/>
      </c>
      <c r="AL1046" s="142" t="str">
        <f>IF($L1046&lt;&gt;"",IF($AD1046=1,VLOOKUP($L1046,得点換算表!$C$77:$D$86,2),VLOOKUP($L1046,得点換算表!$E$77:$F$86,2)),"")</f>
        <v/>
      </c>
      <c r="AM1046" s="142" t="str">
        <f>IF($M1046&lt;&gt;"",IF($AD1046=1,VLOOKUP($M1046,得点換算表!$C$87:$D$96,2),VLOOKUP($M1046,得点換算表!$E$87:$F$96,2)),"")</f>
        <v/>
      </c>
      <c r="AN1046" s="142" t="str">
        <f t="shared" si="58"/>
        <v/>
      </c>
      <c r="AO1046" s="143" t="str">
        <f>IF(AND($AN1046&lt;&gt;"",$AN1046&gt;=8),VLOOKUP($AN1046,得点換算表!$I$5:$J$9,2),"")</f>
        <v/>
      </c>
      <c r="AP1046" s="105"/>
    </row>
    <row r="1047" spans="1:42" x14ac:dyDescent="0.15">
      <c r="A1047" s="11"/>
      <c r="B1047" s="12"/>
      <c r="C1047" s="13"/>
      <c r="D1047" s="13"/>
      <c r="E1047" s="14"/>
      <c r="F1047" s="14"/>
      <c r="G1047" s="14"/>
      <c r="H1047" s="14"/>
      <c r="I1047" s="15"/>
      <c r="J1047" s="14"/>
      <c r="K1047" s="13"/>
      <c r="L1047" s="14"/>
      <c r="M1047" s="14"/>
      <c r="N1047" s="14"/>
      <c r="O1047" s="14"/>
      <c r="P1047" s="198"/>
      <c r="Q1047" s="198"/>
      <c r="R1047" s="198"/>
      <c r="S1047" s="198"/>
      <c r="T1047" s="198"/>
      <c r="U1047" s="198"/>
      <c r="V1047" s="198"/>
      <c r="W1047" s="202">
        <f t="shared" si="59"/>
        <v>0</v>
      </c>
      <c r="X1047" s="14"/>
      <c r="Y1047" s="14"/>
      <c r="Z1047" s="108"/>
      <c r="AA1047" s="114"/>
      <c r="AB1047" s="129"/>
      <c r="AC1047" s="128"/>
      <c r="AD1047" s="142" t="str">
        <f t="shared" si="60"/>
        <v/>
      </c>
      <c r="AE1047" s="142" t="str">
        <f>IF($E1047&lt;&gt;"",IF($AD1047=1,VLOOKUP($E1047,得点換算表!$C$5:$D$14,2),VLOOKUP($E1047,得点換算表!$E$5:$F$14,2)),"")</f>
        <v/>
      </c>
      <c r="AF1047" s="142" t="str">
        <f>IF($F1047&lt;&gt;"",IF($AD1047=1,VLOOKUP($F1047,得点換算表!$C$15:$D$24,2),VLOOKUP($F1047,得点換算表!$E$15:$F$24,2)),"")</f>
        <v/>
      </c>
      <c r="AG1047" s="142" t="str">
        <f>IF($G1047&lt;&gt;"",IF($AD1047=1,VLOOKUP($G1047,得点換算表!$C$25:$D$34,2),VLOOKUP($G1047,得点換算表!$E$25:$F$34,2)),"")</f>
        <v/>
      </c>
      <c r="AH1047" s="142" t="str">
        <f>IF($H1047&lt;&gt;"",IF($AD1047=1,VLOOKUP($H1047,得点換算表!$C$35:$D$44,2),VLOOKUP($H1047,得点換算表!$E$35:$F$44,2)),"")</f>
        <v/>
      </c>
      <c r="AI1047" s="142" t="str">
        <f>IF($I1047&lt;&gt;"",IF($AD1047=1,VLOOKUP($I1047,得点換算表!$C$45:$D$55,2),VLOOKUP($I1047,得点換算表!$E$45:$F$55,2)),"")</f>
        <v/>
      </c>
      <c r="AJ1047" s="142" t="str">
        <f>IF($J1047&lt;&gt;"",IF($AD1047=1,VLOOKUP($J1047,得点換算表!$C$56:$D$65,2),VLOOKUP($J1047,得点換算表!$E$56:$F$65,2)),"")</f>
        <v/>
      </c>
      <c r="AK1047" s="142" t="str">
        <f>IF($K1047&lt;&gt;"",IF($AD1047=1,VLOOKUP($K1047,得点換算表!$C$66:$D$76,2),VLOOKUP($K1047,得点換算表!$E$66:$F$76,2)),"")</f>
        <v/>
      </c>
      <c r="AL1047" s="142" t="str">
        <f>IF($L1047&lt;&gt;"",IF($AD1047=1,VLOOKUP($L1047,得点換算表!$C$77:$D$86,2),VLOOKUP($L1047,得点換算表!$E$77:$F$86,2)),"")</f>
        <v/>
      </c>
      <c r="AM1047" s="142" t="str">
        <f>IF($M1047&lt;&gt;"",IF($AD1047=1,VLOOKUP($M1047,得点換算表!$C$87:$D$96,2),VLOOKUP($M1047,得点換算表!$E$87:$F$96,2)),"")</f>
        <v/>
      </c>
      <c r="AN1047" s="142" t="str">
        <f t="shared" si="58"/>
        <v/>
      </c>
      <c r="AO1047" s="143" t="str">
        <f>IF(AND($AN1047&lt;&gt;"",$AN1047&gt;=8),VLOOKUP($AN1047,得点換算表!$I$5:$J$9,2),"")</f>
        <v/>
      </c>
      <c r="AP1047" s="105"/>
    </row>
    <row r="1048" spans="1:42" x14ac:dyDescent="0.15">
      <c r="A1048" s="11"/>
      <c r="B1048" s="12"/>
      <c r="C1048" s="13"/>
      <c r="D1048" s="13"/>
      <c r="E1048" s="14"/>
      <c r="F1048" s="14"/>
      <c r="G1048" s="14"/>
      <c r="H1048" s="14"/>
      <c r="I1048" s="15"/>
      <c r="J1048" s="14"/>
      <c r="K1048" s="13"/>
      <c r="L1048" s="14"/>
      <c r="M1048" s="14"/>
      <c r="N1048" s="14"/>
      <c r="O1048" s="14"/>
      <c r="P1048" s="198"/>
      <c r="Q1048" s="198"/>
      <c r="R1048" s="198"/>
      <c r="S1048" s="198"/>
      <c r="T1048" s="198"/>
      <c r="U1048" s="198"/>
      <c r="V1048" s="198"/>
      <c r="W1048" s="202">
        <f t="shared" si="59"/>
        <v>0</v>
      </c>
      <c r="X1048" s="14"/>
      <c r="Y1048" s="14"/>
      <c r="Z1048" s="108"/>
      <c r="AA1048" s="114"/>
      <c r="AB1048" s="129"/>
      <c r="AC1048" s="128"/>
      <c r="AD1048" s="142" t="str">
        <f t="shared" si="60"/>
        <v/>
      </c>
      <c r="AE1048" s="142" t="str">
        <f>IF($E1048&lt;&gt;"",IF($AD1048=1,VLOOKUP($E1048,得点換算表!$C$5:$D$14,2),VLOOKUP($E1048,得点換算表!$E$5:$F$14,2)),"")</f>
        <v/>
      </c>
      <c r="AF1048" s="142" t="str">
        <f>IF($F1048&lt;&gt;"",IF($AD1048=1,VLOOKUP($F1048,得点換算表!$C$15:$D$24,2),VLOOKUP($F1048,得点換算表!$E$15:$F$24,2)),"")</f>
        <v/>
      </c>
      <c r="AG1048" s="142" t="str">
        <f>IF($G1048&lt;&gt;"",IF($AD1048=1,VLOOKUP($G1048,得点換算表!$C$25:$D$34,2),VLOOKUP($G1048,得点換算表!$E$25:$F$34,2)),"")</f>
        <v/>
      </c>
      <c r="AH1048" s="142" t="str">
        <f>IF($H1048&lt;&gt;"",IF($AD1048=1,VLOOKUP($H1048,得点換算表!$C$35:$D$44,2),VLOOKUP($H1048,得点換算表!$E$35:$F$44,2)),"")</f>
        <v/>
      </c>
      <c r="AI1048" s="142" t="str">
        <f>IF($I1048&lt;&gt;"",IF($AD1048=1,VLOOKUP($I1048,得点換算表!$C$45:$D$55,2),VLOOKUP($I1048,得点換算表!$E$45:$F$55,2)),"")</f>
        <v/>
      </c>
      <c r="AJ1048" s="142" t="str">
        <f>IF($J1048&lt;&gt;"",IF($AD1048=1,VLOOKUP($J1048,得点換算表!$C$56:$D$65,2),VLOOKUP($J1048,得点換算表!$E$56:$F$65,2)),"")</f>
        <v/>
      </c>
      <c r="AK1048" s="142" t="str">
        <f>IF($K1048&lt;&gt;"",IF($AD1048=1,VLOOKUP($K1048,得点換算表!$C$66:$D$76,2),VLOOKUP($K1048,得点換算表!$E$66:$F$76,2)),"")</f>
        <v/>
      </c>
      <c r="AL1048" s="142" t="str">
        <f>IF($L1048&lt;&gt;"",IF($AD1048=1,VLOOKUP($L1048,得点換算表!$C$77:$D$86,2),VLOOKUP($L1048,得点換算表!$E$77:$F$86,2)),"")</f>
        <v/>
      </c>
      <c r="AM1048" s="142" t="str">
        <f>IF($M1048&lt;&gt;"",IF($AD1048=1,VLOOKUP($M1048,得点換算表!$C$87:$D$96,2),VLOOKUP($M1048,得点換算表!$E$87:$F$96,2)),"")</f>
        <v/>
      </c>
      <c r="AN1048" s="142" t="str">
        <f t="shared" si="58"/>
        <v/>
      </c>
      <c r="AO1048" s="143" t="str">
        <f>IF(AND($AN1048&lt;&gt;"",$AN1048&gt;=8),VLOOKUP($AN1048,得点換算表!$I$5:$J$9,2),"")</f>
        <v/>
      </c>
      <c r="AP1048" s="105"/>
    </row>
    <row r="1049" spans="1:42" x14ac:dyDescent="0.15">
      <c r="A1049" s="11"/>
      <c r="B1049" s="12"/>
      <c r="C1049" s="13"/>
      <c r="D1049" s="13"/>
      <c r="E1049" s="14"/>
      <c r="F1049" s="14"/>
      <c r="G1049" s="14"/>
      <c r="H1049" s="14"/>
      <c r="I1049" s="15"/>
      <c r="J1049" s="14"/>
      <c r="K1049" s="13"/>
      <c r="L1049" s="14"/>
      <c r="M1049" s="14"/>
      <c r="N1049" s="14"/>
      <c r="O1049" s="14"/>
      <c r="P1049" s="198"/>
      <c r="Q1049" s="198"/>
      <c r="R1049" s="198"/>
      <c r="S1049" s="198"/>
      <c r="T1049" s="198"/>
      <c r="U1049" s="198"/>
      <c r="V1049" s="198"/>
      <c r="W1049" s="202">
        <f t="shared" si="59"/>
        <v>0</v>
      </c>
      <c r="X1049" s="14"/>
      <c r="Y1049" s="14"/>
      <c r="Z1049" s="108"/>
      <c r="AA1049" s="114"/>
      <c r="AB1049" s="129"/>
      <c r="AC1049" s="128"/>
      <c r="AD1049" s="142" t="str">
        <f t="shared" si="60"/>
        <v/>
      </c>
      <c r="AE1049" s="142" t="str">
        <f>IF($E1049&lt;&gt;"",IF($AD1049=1,VLOOKUP($E1049,得点換算表!$C$5:$D$14,2),VLOOKUP($E1049,得点換算表!$E$5:$F$14,2)),"")</f>
        <v/>
      </c>
      <c r="AF1049" s="142" t="str">
        <f>IF($F1049&lt;&gt;"",IF($AD1049=1,VLOOKUP($F1049,得点換算表!$C$15:$D$24,2),VLOOKUP($F1049,得点換算表!$E$15:$F$24,2)),"")</f>
        <v/>
      </c>
      <c r="AG1049" s="142" t="str">
        <f>IF($G1049&lt;&gt;"",IF($AD1049=1,VLOOKUP($G1049,得点換算表!$C$25:$D$34,2),VLOOKUP($G1049,得点換算表!$E$25:$F$34,2)),"")</f>
        <v/>
      </c>
      <c r="AH1049" s="142" t="str">
        <f>IF($H1049&lt;&gt;"",IF($AD1049=1,VLOOKUP($H1049,得点換算表!$C$35:$D$44,2),VLOOKUP($H1049,得点換算表!$E$35:$F$44,2)),"")</f>
        <v/>
      </c>
      <c r="AI1049" s="142" t="str">
        <f>IF($I1049&lt;&gt;"",IF($AD1049=1,VLOOKUP($I1049,得点換算表!$C$45:$D$55,2),VLOOKUP($I1049,得点換算表!$E$45:$F$55,2)),"")</f>
        <v/>
      </c>
      <c r="AJ1049" s="142" t="str">
        <f>IF($J1049&lt;&gt;"",IF($AD1049=1,VLOOKUP($J1049,得点換算表!$C$56:$D$65,2),VLOOKUP($J1049,得点換算表!$E$56:$F$65,2)),"")</f>
        <v/>
      </c>
      <c r="AK1049" s="142" t="str">
        <f>IF($K1049&lt;&gt;"",IF($AD1049=1,VLOOKUP($K1049,得点換算表!$C$66:$D$76,2),VLOOKUP($K1049,得点換算表!$E$66:$F$76,2)),"")</f>
        <v/>
      </c>
      <c r="AL1049" s="142" t="str">
        <f>IF($L1049&lt;&gt;"",IF($AD1049=1,VLOOKUP($L1049,得点換算表!$C$77:$D$86,2),VLOOKUP($L1049,得点換算表!$E$77:$F$86,2)),"")</f>
        <v/>
      </c>
      <c r="AM1049" s="142" t="str">
        <f>IF($M1049&lt;&gt;"",IF($AD1049=1,VLOOKUP($M1049,得点換算表!$C$87:$D$96,2),VLOOKUP($M1049,得点換算表!$E$87:$F$96,2)),"")</f>
        <v/>
      </c>
      <c r="AN1049" s="142" t="str">
        <f t="shared" si="58"/>
        <v/>
      </c>
      <c r="AO1049" s="143" t="str">
        <f>IF(AND($AN1049&lt;&gt;"",$AN1049&gt;=8),VLOOKUP($AN1049,得点換算表!$I$5:$J$9,2),"")</f>
        <v/>
      </c>
      <c r="AP1049" s="105"/>
    </row>
    <row r="1050" spans="1:42" x14ac:dyDescent="0.15">
      <c r="A1050" s="11"/>
      <c r="B1050" s="12"/>
      <c r="C1050" s="13"/>
      <c r="D1050" s="13"/>
      <c r="E1050" s="14"/>
      <c r="F1050" s="14"/>
      <c r="G1050" s="14"/>
      <c r="H1050" s="14"/>
      <c r="I1050" s="15"/>
      <c r="J1050" s="14"/>
      <c r="K1050" s="13"/>
      <c r="L1050" s="14"/>
      <c r="M1050" s="14"/>
      <c r="N1050" s="14"/>
      <c r="O1050" s="14"/>
      <c r="P1050" s="198"/>
      <c r="Q1050" s="198"/>
      <c r="R1050" s="198"/>
      <c r="S1050" s="198"/>
      <c r="T1050" s="198"/>
      <c r="U1050" s="198"/>
      <c r="V1050" s="198"/>
      <c r="W1050" s="202">
        <f t="shared" si="59"/>
        <v>0</v>
      </c>
      <c r="X1050" s="14"/>
      <c r="Y1050" s="14"/>
      <c r="Z1050" s="108"/>
      <c r="AA1050" s="114"/>
      <c r="AB1050" s="129"/>
      <c r="AC1050" s="128"/>
      <c r="AD1050" s="142" t="str">
        <f t="shared" si="60"/>
        <v/>
      </c>
      <c r="AE1050" s="142" t="str">
        <f>IF($E1050&lt;&gt;"",IF($AD1050=1,VLOOKUP($E1050,得点換算表!$C$5:$D$14,2),VLOOKUP($E1050,得点換算表!$E$5:$F$14,2)),"")</f>
        <v/>
      </c>
      <c r="AF1050" s="142" t="str">
        <f>IF($F1050&lt;&gt;"",IF($AD1050=1,VLOOKUP($F1050,得点換算表!$C$15:$D$24,2),VLOOKUP($F1050,得点換算表!$E$15:$F$24,2)),"")</f>
        <v/>
      </c>
      <c r="AG1050" s="142" t="str">
        <f>IF($G1050&lt;&gt;"",IF($AD1050=1,VLOOKUP($G1050,得点換算表!$C$25:$D$34,2),VLOOKUP($G1050,得点換算表!$E$25:$F$34,2)),"")</f>
        <v/>
      </c>
      <c r="AH1050" s="142" t="str">
        <f>IF($H1050&lt;&gt;"",IF($AD1050=1,VLOOKUP($H1050,得点換算表!$C$35:$D$44,2),VLOOKUP($H1050,得点換算表!$E$35:$F$44,2)),"")</f>
        <v/>
      </c>
      <c r="AI1050" s="142" t="str">
        <f>IF($I1050&lt;&gt;"",IF($AD1050=1,VLOOKUP($I1050,得点換算表!$C$45:$D$55,2),VLOOKUP($I1050,得点換算表!$E$45:$F$55,2)),"")</f>
        <v/>
      </c>
      <c r="AJ1050" s="142" t="str">
        <f>IF($J1050&lt;&gt;"",IF($AD1050=1,VLOOKUP($J1050,得点換算表!$C$56:$D$65,2),VLOOKUP($J1050,得点換算表!$E$56:$F$65,2)),"")</f>
        <v/>
      </c>
      <c r="AK1050" s="142" t="str">
        <f>IF($K1050&lt;&gt;"",IF($AD1050=1,VLOOKUP($K1050,得点換算表!$C$66:$D$76,2),VLOOKUP($K1050,得点換算表!$E$66:$F$76,2)),"")</f>
        <v/>
      </c>
      <c r="AL1050" s="142" t="str">
        <f>IF($L1050&lt;&gt;"",IF($AD1050=1,VLOOKUP($L1050,得点換算表!$C$77:$D$86,2),VLOOKUP($L1050,得点換算表!$E$77:$F$86,2)),"")</f>
        <v/>
      </c>
      <c r="AM1050" s="142" t="str">
        <f>IF($M1050&lt;&gt;"",IF($AD1050=1,VLOOKUP($M1050,得点換算表!$C$87:$D$96,2),VLOOKUP($M1050,得点換算表!$E$87:$F$96,2)),"")</f>
        <v/>
      </c>
      <c r="AN1050" s="142" t="str">
        <f t="shared" si="58"/>
        <v/>
      </c>
      <c r="AO1050" s="143" t="str">
        <f>IF(AND($AN1050&lt;&gt;"",$AN1050&gt;=8),VLOOKUP($AN1050,得点換算表!$I$5:$J$9,2),"")</f>
        <v/>
      </c>
      <c r="AP1050" s="105"/>
    </row>
    <row r="1051" spans="1:42" x14ac:dyDescent="0.15">
      <c r="A1051" s="11"/>
      <c r="B1051" s="12"/>
      <c r="C1051" s="13"/>
      <c r="D1051" s="13"/>
      <c r="E1051" s="14"/>
      <c r="F1051" s="14"/>
      <c r="G1051" s="14"/>
      <c r="H1051" s="14"/>
      <c r="I1051" s="15"/>
      <c r="J1051" s="14"/>
      <c r="K1051" s="13"/>
      <c r="L1051" s="14"/>
      <c r="M1051" s="14"/>
      <c r="N1051" s="14"/>
      <c r="O1051" s="14"/>
      <c r="P1051" s="198"/>
      <c r="Q1051" s="198"/>
      <c r="R1051" s="198"/>
      <c r="S1051" s="198"/>
      <c r="T1051" s="198"/>
      <c r="U1051" s="198"/>
      <c r="V1051" s="198"/>
      <c r="W1051" s="202">
        <f t="shared" si="59"/>
        <v>0</v>
      </c>
      <c r="X1051" s="14"/>
      <c r="Y1051" s="14"/>
      <c r="Z1051" s="108"/>
      <c r="AA1051" s="114"/>
      <c r="AB1051" s="129"/>
      <c r="AC1051" s="128"/>
      <c r="AD1051" s="142" t="str">
        <f t="shared" si="60"/>
        <v/>
      </c>
      <c r="AE1051" s="142" t="str">
        <f>IF($E1051&lt;&gt;"",IF($AD1051=1,VLOOKUP($E1051,得点換算表!$C$5:$D$14,2),VLOOKUP($E1051,得点換算表!$E$5:$F$14,2)),"")</f>
        <v/>
      </c>
      <c r="AF1051" s="142" t="str">
        <f>IF($F1051&lt;&gt;"",IF($AD1051=1,VLOOKUP($F1051,得点換算表!$C$15:$D$24,2),VLOOKUP($F1051,得点換算表!$E$15:$F$24,2)),"")</f>
        <v/>
      </c>
      <c r="AG1051" s="142" t="str">
        <f>IF($G1051&lt;&gt;"",IF($AD1051=1,VLOOKUP($G1051,得点換算表!$C$25:$D$34,2),VLOOKUP($G1051,得点換算表!$E$25:$F$34,2)),"")</f>
        <v/>
      </c>
      <c r="AH1051" s="142" t="str">
        <f>IF($H1051&lt;&gt;"",IF($AD1051=1,VLOOKUP($H1051,得点換算表!$C$35:$D$44,2),VLOOKUP($H1051,得点換算表!$E$35:$F$44,2)),"")</f>
        <v/>
      </c>
      <c r="AI1051" s="142" t="str">
        <f>IF($I1051&lt;&gt;"",IF($AD1051=1,VLOOKUP($I1051,得点換算表!$C$45:$D$55,2),VLOOKUP($I1051,得点換算表!$E$45:$F$55,2)),"")</f>
        <v/>
      </c>
      <c r="AJ1051" s="142" t="str">
        <f>IF($J1051&lt;&gt;"",IF($AD1051=1,VLOOKUP($J1051,得点換算表!$C$56:$D$65,2),VLOOKUP($J1051,得点換算表!$E$56:$F$65,2)),"")</f>
        <v/>
      </c>
      <c r="AK1051" s="142" t="str">
        <f>IF($K1051&lt;&gt;"",IF($AD1051=1,VLOOKUP($K1051,得点換算表!$C$66:$D$76,2),VLOOKUP($K1051,得点換算表!$E$66:$F$76,2)),"")</f>
        <v/>
      </c>
      <c r="AL1051" s="142" t="str">
        <f>IF($L1051&lt;&gt;"",IF($AD1051=1,VLOOKUP($L1051,得点換算表!$C$77:$D$86,2),VLOOKUP($L1051,得点換算表!$E$77:$F$86,2)),"")</f>
        <v/>
      </c>
      <c r="AM1051" s="142" t="str">
        <f>IF($M1051&lt;&gt;"",IF($AD1051=1,VLOOKUP($M1051,得点換算表!$C$87:$D$96,2),VLOOKUP($M1051,得点換算表!$E$87:$F$96,2)),"")</f>
        <v/>
      </c>
      <c r="AN1051" s="142" t="str">
        <f t="shared" si="58"/>
        <v/>
      </c>
      <c r="AO1051" s="143" t="str">
        <f>IF(AND($AN1051&lt;&gt;"",$AN1051&gt;=8),VLOOKUP($AN1051,得点換算表!$I$5:$J$9,2),"")</f>
        <v/>
      </c>
      <c r="AP1051" s="105"/>
    </row>
    <row r="1052" spans="1:42" x14ac:dyDescent="0.15">
      <c r="A1052" s="11"/>
      <c r="B1052" s="12"/>
      <c r="C1052" s="13"/>
      <c r="D1052" s="13"/>
      <c r="E1052" s="14"/>
      <c r="F1052" s="14"/>
      <c r="G1052" s="14"/>
      <c r="H1052" s="14"/>
      <c r="I1052" s="15"/>
      <c r="J1052" s="14"/>
      <c r="K1052" s="13"/>
      <c r="L1052" s="14"/>
      <c r="M1052" s="14"/>
      <c r="N1052" s="14"/>
      <c r="O1052" s="14"/>
      <c r="P1052" s="198"/>
      <c r="Q1052" s="198"/>
      <c r="R1052" s="198"/>
      <c r="S1052" s="198"/>
      <c r="T1052" s="198"/>
      <c r="U1052" s="198"/>
      <c r="V1052" s="198"/>
      <c r="W1052" s="202">
        <f t="shared" si="59"/>
        <v>0</v>
      </c>
      <c r="X1052" s="14"/>
      <c r="Y1052" s="14"/>
      <c r="Z1052" s="108"/>
      <c r="AA1052" s="114"/>
      <c r="AB1052" s="129"/>
      <c r="AC1052" s="128"/>
      <c r="AD1052" s="142" t="str">
        <f t="shared" si="60"/>
        <v/>
      </c>
      <c r="AE1052" s="142" t="str">
        <f>IF($E1052&lt;&gt;"",IF($AD1052=1,VLOOKUP($E1052,得点換算表!$C$5:$D$14,2),VLOOKUP($E1052,得点換算表!$E$5:$F$14,2)),"")</f>
        <v/>
      </c>
      <c r="AF1052" s="142" t="str">
        <f>IF($F1052&lt;&gt;"",IF($AD1052=1,VLOOKUP($F1052,得点換算表!$C$15:$D$24,2),VLOOKUP($F1052,得点換算表!$E$15:$F$24,2)),"")</f>
        <v/>
      </c>
      <c r="AG1052" s="142" t="str">
        <f>IF($G1052&lt;&gt;"",IF($AD1052=1,VLOOKUP($G1052,得点換算表!$C$25:$D$34,2),VLOOKUP($G1052,得点換算表!$E$25:$F$34,2)),"")</f>
        <v/>
      </c>
      <c r="AH1052" s="142" t="str">
        <f>IF($H1052&lt;&gt;"",IF($AD1052=1,VLOOKUP($H1052,得点換算表!$C$35:$D$44,2),VLOOKUP($H1052,得点換算表!$E$35:$F$44,2)),"")</f>
        <v/>
      </c>
      <c r="AI1052" s="142" t="str">
        <f>IF($I1052&lt;&gt;"",IF($AD1052=1,VLOOKUP($I1052,得点換算表!$C$45:$D$55,2),VLOOKUP($I1052,得点換算表!$E$45:$F$55,2)),"")</f>
        <v/>
      </c>
      <c r="AJ1052" s="142" t="str">
        <f>IF($J1052&lt;&gt;"",IF($AD1052=1,VLOOKUP($J1052,得点換算表!$C$56:$D$65,2),VLOOKUP($J1052,得点換算表!$E$56:$F$65,2)),"")</f>
        <v/>
      </c>
      <c r="AK1052" s="142" t="str">
        <f>IF($K1052&lt;&gt;"",IF($AD1052=1,VLOOKUP($K1052,得点換算表!$C$66:$D$76,2),VLOOKUP($K1052,得点換算表!$E$66:$F$76,2)),"")</f>
        <v/>
      </c>
      <c r="AL1052" s="142" t="str">
        <f>IF($L1052&lt;&gt;"",IF($AD1052=1,VLOOKUP($L1052,得点換算表!$C$77:$D$86,2),VLOOKUP($L1052,得点換算表!$E$77:$F$86,2)),"")</f>
        <v/>
      </c>
      <c r="AM1052" s="142" t="str">
        <f>IF($M1052&lt;&gt;"",IF($AD1052=1,VLOOKUP($M1052,得点換算表!$C$87:$D$96,2),VLOOKUP($M1052,得点換算表!$E$87:$F$96,2)),"")</f>
        <v/>
      </c>
      <c r="AN1052" s="142" t="str">
        <f t="shared" si="58"/>
        <v/>
      </c>
      <c r="AO1052" s="143" t="str">
        <f>IF(AND($AN1052&lt;&gt;"",$AN1052&gt;=8),VLOOKUP($AN1052,得点換算表!$I$5:$J$9,2),"")</f>
        <v/>
      </c>
      <c r="AP1052" s="105"/>
    </row>
    <row r="1053" spans="1:42" x14ac:dyDescent="0.15">
      <c r="A1053" s="11"/>
      <c r="B1053" s="12"/>
      <c r="C1053" s="13"/>
      <c r="D1053" s="13"/>
      <c r="E1053" s="14"/>
      <c r="F1053" s="14"/>
      <c r="G1053" s="14"/>
      <c r="H1053" s="14"/>
      <c r="I1053" s="15"/>
      <c r="J1053" s="14"/>
      <c r="K1053" s="13"/>
      <c r="L1053" s="14"/>
      <c r="M1053" s="14"/>
      <c r="N1053" s="14"/>
      <c r="O1053" s="14"/>
      <c r="P1053" s="198"/>
      <c r="Q1053" s="198"/>
      <c r="R1053" s="198"/>
      <c r="S1053" s="198"/>
      <c r="T1053" s="198"/>
      <c r="U1053" s="198"/>
      <c r="V1053" s="198"/>
      <c r="W1053" s="202">
        <f t="shared" si="59"/>
        <v>0</v>
      </c>
      <c r="X1053" s="14"/>
      <c r="Y1053" s="14"/>
      <c r="Z1053" s="108"/>
      <c r="AA1053" s="114"/>
      <c r="AB1053" s="129"/>
      <c r="AC1053" s="128"/>
      <c r="AD1053" s="142" t="str">
        <f t="shared" si="60"/>
        <v/>
      </c>
      <c r="AE1053" s="142" t="str">
        <f>IF($E1053&lt;&gt;"",IF($AD1053=1,VLOOKUP($E1053,得点換算表!$C$5:$D$14,2),VLOOKUP($E1053,得点換算表!$E$5:$F$14,2)),"")</f>
        <v/>
      </c>
      <c r="AF1053" s="142" t="str">
        <f>IF($F1053&lt;&gt;"",IF($AD1053=1,VLOOKUP($F1053,得点換算表!$C$15:$D$24,2),VLOOKUP($F1053,得点換算表!$E$15:$F$24,2)),"")</f>
        <v/>
      </c>
      <c r="AG1053" s="142" t="str">
        <f>IF($G1053&lt;&gt;"",IF($AD1053=1,VLOOKUP($G1053,得点換算表!$C$25:$D$34,2),VLOOKUP($G1053,得点換算表!$E$25:$F$34,2)),"")</f>
        <v/>
      </c>
      <c r="AH1053" s="142" t="str">
        <f>IF($H1053&lt;&gt;"",IF($AD1053=1,VLOOKUP($H1053,得点換算表!$C$35:$D$44,2),VLOOKUP($H1053,得点換算表!$E$35:$F$44,2)),"")</f>
        <v/>
      </c>
      <c r="AI1053" s="142" t="str">
        <f>IF($I1053&lt;&gt;"",IF($AD1053=1,VLOOKUP($I1053,得点換算表!$C$45:$D$55,2),VLOOKUP($I1053,得点換算表!$E$45:$F$55,2)),"")</f>
        <v/>
      </c>
      <c r="AJ1053" s="142" t="str">
        <f>IF($J1053&lt;&gt;"",IF($AD1053=1,VLOOKUP($J1053,得点換算表!$C$56:$D$65,2),VLOOKUP($J1053,得点換算表!$E$56:$F$65,2)),"")</f>
        <v/>
      </c>
      <c r="AK1053" s="142" t="str">
        <f>IF($K1053&lt;&gt;"",IF($AD1053=1,VLOOKUP($K1053,得点換算表!$C$66:$D$76,2),VLOOKUP($K1053,得点換算表!$E$66:$F$76,2)),"")</f>
        <v/>
      </c>
      <c r="AL1053" s="142" t="str">
        <f>IF($L1053&lt;&gt;"",IF($AD1053=1,VLOOKUP($L1053,得点換算表!$C$77:$D$86,2),VLOOKUP($L1053,得点換算表!$E$77:$F$86,2)),"")</f>
        <v/>
      </c>
      <c r="AM1053" s="142" t="str">
        <f>IF($M1053&lt;&gt;"",IF($AD1053=1,VLOOKUP($M1053,得点換算表!$C$87:$D$96,2),VLOOKUP($M1053,得点換算表!$E$87:$F$96,2)),"")</f>
        <v/>
      </c>
      <c r="AN1053" s="142" t="str">
        <f t="shared" si="58"/>
        <v/>
      </c>
      <c r="AO1053" s="143" t="str">
        <f>IF(AND($AN1053&lt;&gt;"",$AN1053&gt;=8),VLOOKUP($AN1053,得点換算表!$I$5:$J$9,2),"")</f>
        <v/>
      </c>
      <c r="AP1053" s="105"/>
    </row>
    <row r="1054" spans="1:42" x14ac:dyDescent="0.15">
      <c r="A1054" s="11"/>
      <c r="B1054" s="12"/>
      <c r="C1054" s="13"/>
      <c r="D1054" s="13"/>
      <c r="E1054" s="14"/>
      <c r="F1054" s="14"/>
      <c r="G1054" s="14"/>
      <c r="H1054" s="14"/>
      <c r="I1054" s="15"/>
      <c r="J1054" s="14"/>
      <c r="K1054" s="13"/>
      <c r="L1054" s="14"/>
      <c r="M1054" s="14"/>
      <c r="N1054" s="14"/>
      <c r="O1054" s="14"/>
      <c r="P1054" s="198"/>
      <c r="Q1054" s="198"/>
      <c r="R1054" s="198"/>
      <c r="S1054" s="198"/>
      <c r="T1054" s="198"/>
      <c r="U1054" s="198"/>
      <c r="V1054" s="198"/>
      <c r="W1054" s="202">
        <f t="shared" si="59"/>
        <v>0</v>
      </c>
      <c r="X1054" s="14"/>
      <c r="Y1054" s="14"/>
      <c r="Z1054" s="108"/>
      <c r="AA1054" s="114"/>
      <c r="AB1054" s="129"/>
      <c r="AC1054" s="128"/>
      <c r="AD1054" s="142" t="str">
        <f t="shared" si="60"/>
        <v/>
      </c>
      <c r="AE1054" s="142" t="str">
        <f>IF($E1054&lt;&gt;"",IF($AD1054=1,VLOOKUP($E1054,得点換算表!$C$5:$D$14,2),VLOOKUP($E1054,得点換算表!$E$5:$F$14,2)),"")</f>
        <v/>
      </c>
      <c r="AF1054" s="142" t="str">
        <f>IF($F1054&lt;&gt;"",IF($AD1054=1,VLOOKUP($F1054,得点換算表!$C$15:$D$24,2),VLOOKUP($F1054,得点換算表!$E$15:$F$24,2)),"")</f>
        <v/>
      </c>
      <c r="AG1054" s="142" t="str">
        <f>IF($G1054&lt;&gt;"",IF($AD1054=1,VLOOKUP($G1054,得点換算表!$C$25:$D$34,2),VLOOKUP($G1054,得点換算表!$E$25:$F$34,2)),"")</f>
        <v/>
      </c>
      <c r="AH1054" s="142" t="str">
        <f>IF($H1054&lt;&gt;"",IF($AD1054=1,VLOOKUP($H1054,得点換算表!$C$35:$D$44,2),VLOOKUP($H1054,得点換算表!$E$35:$F$44,2)),"")</f>
        <v/>
      </c>
      <c r="AI1054" s="142" t="str">
        <f>IF($I1054&lt;&gt;"",IF($AD1054=1,VLOOKUP($I1054,得点換算表!$C$45:$D$55,2),VLOOKUP($I1054,得点換算表!$E$45:$F$55,2)),"")</f>
        <v/>
      </c>
      <c r="AJ1054" s="142" t="str">
        <f>IF($J1054&lt;&gt;"",IF($AD1054=1,VLOOKUP($J1054,得点換算表!$C$56:$D$65,2),VLOOKUP($J1054,得点換算表!$E$56:$F$65,2)),"")</f>
        <v/>
      </c>
      <c r="AK1054" s="142" t="str">
        <f>IF($K1054&lt;&gt;"",IF($AD1054=1,VLOOKUP($K1054,得点換算表!$C$66:$D$76,2),VLOOKUP($K1054,得点換算表!$E$66:$F$76,2)),"")</f>
        <v/>
      </c>
      <c r="AL1054" s="142" t="str">
        <f>IF($L1054&lt;&gt;"",IF($AD1054=1,VLOOKUP($L1054,得点換算表!$C$77:$D$86,2),VLOOKUP($L1054,得点換算表!$E$77:$F$86,2)),"")</f>
        <v/>
      </c>
      <c r="AM1054" s="142" t="str">
        <f>IF($M1054&lt;&gt;"",IF($AD1054=1,VLOOKUP($M1054,得点換算表!$C$87:$D$96,2),VLOOKUP($M1054,得点換算表!$E$87:$F$96,2)),"")</f>
        <v/>
      </c>
      <c r="AN1054" s="142" t="str">
        <f t="shared" si="58"/>
        <v/>
      </c>
      <c r="AO1054" s="143" t="str">
        <f>IF(AND($AN1054&lt;&gt;"",$AN1054&gt;=8),VLOOKUP($AN1054,得点換算表!$I$5:$J$9,2),"")</f>
        <v/>
      </c>
      <c r="AP1054" s="105"/>
    </row>
    <row r="1055" spans="1:42" x14ac:dyDescent="0.15">
      <c r="A1055" s="11"/>
      <c r="B1055" s="12"/>
      <c r="C1055" s="13"/>
      <c r="D1055" s="13"/>
      <c r="E1055" s="14"/>
      <c r="F1055" s="14"/>
      <c r="G1055" s="14"/>
      <c r="H1055" s="14"/>
      <c r="I1055" s="15"/>
      <c r="J1055" s="14"/>
      <c r="K1055" s="13"/>
      <c r="L1055" s="14"/>
      <c r="M1055" s="14"/>
      <c r="N1055" s="14"/>
      <c r="O1055" s="14"/>
      <c r="P1055" s="198"/>
      <c r="Q1055" s="198"/>
      <c r="R1055" s="198"/>
      <c r="S1055" s="198"/>
      <c r="T1055" s="198"/>
      <c r="U1055" s="198"/>
      <c r="V1055" s="198"/>
      <c r="W1055" s="202">
        <f t="shared" si="59"/>
        <v>0</v>
      </c>
      <c r="X1055" s="14"/>
      <c r="Y1055" s="14"/>
      <c r="Z1055" s="108"/>
      <c r="AA1055" s="114"/>
      <c r="AB1055" s="129"/>
      <c r="AC1055" s="128"/>
      <c r="AD1055" s="142" t="str">
        <f t="shared" si="60"/>
        <v/>
      </c>
      <c r="AE1055" s="142" t="str">
        <f>IF($E1055&lt;&gt;"",IF($AD1055=1,VLOOKUP($E1055,得点換算表!$C$5:$D$14,2),VLOOKUP($E1055,得点換算表!$E$5:$F$14,2)),"")</f>
        <v/>
      </c>
      <c r="AF1055" s="142" t="str">
        <f>IF($F1055&lt;&gt;"",IF($AD1055=1,VLOOKUP($F1055,得点換算表!$C$15:$D$24,2),VLOOKUP($F1055,得点換算表!$E$15:$F$24,2)),"")</f>
        <v/>
      </c>
      <c r="AG1055" s="142" t="str">
        <f>IF($G1055&lt;&gt;"",IF($AD1055=1,VLOOKUP($G1055,得点換算表!$C$25:$D$34,2),VLOOKUP($G1055,得点換算表!$E$25:$F$34,2)),"")</f>
        <v/>
      </c>
      <c r="AH1055" s="142" t="str">
        <f>IF($H1055&lt;&gt;"",IF($AD1055=1,VLOOKUP($H1055,得点換算表!$C$35:$D$44,2),VLOOKUP($H1055,得点換算表!$E$35:$F$44,2)),"")</f>
        <v/>
      </c>
      <c r="AI1055" s="142" t="str">
        <f>IF($I1055&lt;&gt;"",IF($AD1055=1,VLOOKUP($I1055,得点換算表!$C$45:$D$55,2),VLOOKUP($I1055,得点換算表!$E$45:$F$55,2)),"")</f>
        <v/>
      </c>
      <c r="AJ1055" s="142" t="str">
        <f>IF($J1055&lt;&gt;"",IF($AD1055=1,VLOOKUP($J1055,得点換算表!$C$56:$D$65,2),VLOOKUP($J1055,得点換算表!$E$56:$F$65,2)),"")</f>
        <v/>
      </c>
      <c r="AK1055" s="142" t="str">
        <f>IF($K1055&lt;&gt;"",IF($AD1055=1,VLOOKUP($K1055,得点換算表!$C$66:$D$76,2),VLOOKUP($K1055,得点換算表!$E$66:$F$76,2)),"")</f>
        <v/>
      </c>
      <c r="AL1055" s="142" t="str">
        <f>IF($L1055&lt;&gt;"",IF($AD1055=1,VLOOKUP($L1055,得点換算表!$C$77:$D$86,2),VLOOKUP($L1055,得点換算表!$E$77:$F$86,2)),"")</f>
        <v/>
      </c>
      <c r="AM1055" s="142" t="str">
        <f>IF($M1055&lt;&gt;"",IF($AD1055=1,VLOOKUP($M1055,得点換算表!$C$87:$D$96,2),VLOOKUP($M1055,得点換算表!$E$87:$F$96,2)),"")</f>
        <v/>
      </c>
      <c r="AN1055" s="142" t="str">
        <f t="shared" si="58"/>
        <v/>
      </c>
      <c r="AO1055" s="143" t="str">
        <f>IF(AND($AN1055&lt;&gt;"",$AN1055&gt;=8),VLOOKUP($AN1055,得点換算表!$I$5:$J$9,2),"")</f>
        <v/>
      </c>
      <c r="AP1055" s="105"/>
    </row>
    <row r="1056" spans="1:42" x14ac:dyDescent="0.15">
      <c r="A1056" s="11"/>
      <c r="B1056" s="12"/>
      <c r="C1056" s="13"/>
      <c r="D1056" s="13"/>
      <c r="E1056" s="14"/>
      <c r="F1056" s="14"/>
      <c r="G1056" s="14"/>
      <c r="H1056" s="14"/>
      <c r="I1056" s="15"/>
      <c r="J1056" s="14"/>
      <c r="K1056" s="13"/>
      <c r="L1056" s="14"/>
      <c r="M1056" s="14"/>
      <c r="N1056" s="14"/>
      <c r="O1056" s="14"/>
      <c r="P1056" s="198"/>
      <c r="Q1056" s="198"/>
      <c r="R1056" s="198"/>
      <c r="S1056" s="198"/>
      <c r="T1056" s="198"/>
      <c r="U1056" s="198"/>
      <c r="V1056" s="198"/>
      <c r="W1056" s="202">
        <f t="shared" si="59"/>
        <v>0</v>
      </c>
      <c r="X1056" s="14"/>
      <c r="Y1056" s="14"/>
      <c r="Z1056" s="108"/>
      <c r="AA1056" s="114"/>
      <c r="AB1056" s="129"/>
      <c r="AC1056" s="128"/>
      <c r="AD1056" s="142" t="str">
        <f t="shared" si="60"/>
        <v/>
      </c>
      <c r="AE1056" s="142" t="str">
        <f>IF($E1056&lt;&gt;"",IF($AD1056=1,VLOOKUP($E1056,得点換算表!$C$5:$D$14,2),VLOOKUP($E1056,得点換算表!$E$5:$F$14,2)),"")</f>
        <v/>
      </c>
      <c r="AF1056" s="142" t="str">
        <f>IF($F1056&lt;&gt;"",IF($AD1056=1,VLOOKUP($F1056,得点換算表!$C$15:$D$24,2),VLOOKUP($F1056,得点換算表!$E$15:$F$24,2)),"")</f>
        <v/>
      </c>
      <c r="AG1056" s="142" t="str">
        <f>IF($G1056&lt;&gt;"",IF($AD1056=1,VLOOKUP($G1056,得点換算表!$C$25:$D$34,2),VLOOKUP($G1056,得点換算表!$E$25:$F$34,2)),"")</f>
        <v/>
      </c>
      <c r="AH1056" s="142" t="str">
        <f>IF($H1056&lt;&gt;"",IF($AD1056=1,VLOOKUP($H1056,得点換算表!$C$35:$D$44,2),VLOOKUP($H1056,得点換算表!$E$35:$F$44,2)),"")</f>
        <v/>
      </c>
      <c r="AI1056" s="142" t="str">
        <f>IF($I1056&lt;&gt;"",IF($AD1056=1,VLOOKUP($I1056,得点換算表!$C$45:$D$55,2),VLOOKUP($I1056,得点換算表!$E$45:$F$55,2)),"")</f>
        <v/>
      </c>
      <c r="AJ1056" s="142" t="str">
        <f>IF($J1056&lt;&gt;"",IF($AD1056=1,VLOOKUP($J1056,得点換算表!$C$56:$D$65,2),VLOOKUP($J1056,得点換算表!$E$56:$F$65,2)),"")</f>
        <v/>
      </c>
      <c r="AK1056" s="142" t="str">
        <f>IF($K1056&lt;&gt;"",IF($AD1056=1,VLOOKUP($K1056,得点換算表!$C$66:$D$76,2),VLOOKUP($K1056,得点換算表!$E$66:$F$76,2)),"")</f>
        <v/>
      </c>
      <c r="AL1056" s="142" t="str">
        <f>IF($L1056&lt;&gt;"",IF($AD1056=1,VLOOKUP($L1056,得点換算表!$C$77:$D$86,2),VLOOKUP($L1056,得点換算表!$E$77:$F$86,2)),"")</f>
        <v/>
      </c>
      <c r="AM1056" s="142" t="str">
        <f>IF($M1056&lt;&gt;"",IF($AD1056=1,VLOOKUP($M1056,得点換算表!$C$87:$D$96,2),VLOOKUP($M1056,得点換算表!$E$87:$F$96,2)),"")</f>
        <v/>
      </c>
      <c r="AN1056" s="142" t="str">
        <f t="shared" si="58"/>
        <v/>
      </c>
      <c r="AO1056" s="143" t="str">
        <f>IF(AND($AN1056&lt;&gt;"",$AN1056&gt;=8),VLOOKUP($AN1056,得点換算表!$I$5:$J$9,2),"")</f>
        <v/>
      </c>
      <c r="AP1056" s="105"/>
    </row>
    <row r="1057" spans="1:42" x14ac:dyDescent="0.15">
      <c r="A1057" s="11"/>
      <c r="B1057" s="12"/>
      <c r="C1057" s="13"/>
      <c r="D1057" s="13"/>
      <c r="E1057" s="14"/>
      <c r="F1057" s="14"/>
      <c r="G1057" s="14"/>
      <c r="H1057" s="14"/>
      <c r="I1057" s="15"/>
      <c r="J1057" s="14"/>
      <c r="K1057" s="13"/>
      <c r="L1057" s="14"/>
      <c r="M1057" s="14"/>
      <c r="N1057" s="14"/>
      <c r="O1057" s="14"/>
      <c r="P1057" s="198"/>
      <c r="Q1057" s="198"/>
      <c r="R1057" s="198"/>
      <c r="S1057" s="198"/>
      <c r="T1057" s="198"/>
      <c r="U1057" s="198"/>
      <c r="V1057" s="198"/>
      <c r="W1057" s="202">
        <f t="shared" si="59"/>
        <v>0</v>
      </c>
      <c r="X1057" s="14"/>
      <c r="Y1057" s="14"/>
      <c r="Z1057" s="108"/>
      <c r="AA1057" s="114"/>
      <c r="AB1057" s="129"/>
      <c r="AC1057" s="128"/>
      <c r="AD1057" s="142" t="str">
        <f t="shared" si="60"/>
        <v/>
      </c>
      <c r="AE1057" s="142" t="str">
        <f>IF($E1057&lt;&gt;"",IF($AD1057=1,VLOOKUP($E1057,得点換算表!$C$5:$D$14,2),VLOOKUP($E1057,得点換算表!$E$5:$F$14,2)),"")</f>
        <v/>
      </c>
      <c r="AF1057" s="142" t="str">
        <f>IF($F1057&lt;&gt;"",IF($AD1057=1,VLOOKUP($F1057,得点換算表!$C$15:$D$24,2),VLOOKUP($F1057,得点換算表!$E$15:$F$24,2)),"")</f>
        <v/>
      </c>
      <c r="AG1057" s="142" t="str">
        <f>IF($G1057&lt;&gt;"",IF($AD1057=1,VLOOKUP($G1057,得点換算表!$C$25:$D$34,2),VLOOKUP($G1057,得点換算表!$E$25:$F$34,2)),"")</f>
        <v/>
      </c>
      <c r="AH1057" s="142" t="str">
        <f>IF($H1057&lt;&gt;"",IF($AD1057=1,VLOOKUP($H1057,得点換算表!$C$35:$D$44,2),VLOOKUP($H1057,得点換算表!$E$35:$F$44,2)),"")</f>
        <v/>
      </c>
      <c r="AI1057" s="142" t="str">
        <f>IF($I1057&lt;&gt;"",IF($AD1057=1,VLOOKUP($I1057,得点換算表!$C$45:$D$55,2),VLOOKUP($I1057,得点換算表!$E$45:$F$55,2)),"")</f>
        <v/>
      </c>
      <c r="AJ1057" s="142" t="str">
        <f>IF($J1057&lt;&gt;"",IF($AD1057=1,VLOOKUP($J1057,得点換算表!$C$56:$D$65,2),VLOOKUP($J1057,得点換算表!$E$56:$F$65,2)),"")</f>
        <v/>
      </c>
      <c r="AK1057" s="142" t="str">
        <f>IF($K1057&lt;&gt;"",IF($AD1057=1,VLOOKUP($K1057,得点換算表!$C$66:$D$76,2),VLOOKUP($K1057,得点換算表!$E$66:$F$76,2)),"")</f>
        <v/>
      </c>
      <c r="AL1057" s="142" t="str">
        <f>IF($L1057&lt;&gt;"",IF($AD1057=1,VLOOKUP($L1057,得点換算表!$C$77:$D$86,2),VLOOKUP($L1057,得点換算表!$E$77:$F$86,2)),"")</f>
        <v/>
      </c>
      <c r="AM1057" s="142" t="str">
        <f>IF($M1057&lt;&gt;"",IF($AD1057=1,VLOOKUP($M1057,得点換算表!$C$87:$D$96,2),VLOOKUP($M1057,得点換算表!$E$87:$F$96,2)),"")</f>
        <v/>
      </c>
      <c r="AN1057" s="142" t="str">
        <f t="shared" si="58"/>
        <v/>
      </c>
      <c r="AO1057" s="143" t="str">
        <f>IF(AND($AN1057&lt;&gt;"",$AN1057&gt;=8),VLOOKUP($AN1057,得点換算表!$I$5:$J$9,2),"")</f>
        <v/>
      </c>
      <c r="AP1057" s="105"/>
    </row>
    <row r="1058" spans="1:42" x14ac:dyDescent="0.15">
      <c r="A1058" s="11"/>
      <c r="B1058" s="12"/>
      <c r="C1058" s="13"/>
      <c r="D1058" s="13"/>
      <c r="E1058" s="14"/>
      <c r="F1058" s="14"/>
      <c r="G1058" s="14"/>
      <c r="H1058" s="14"/>
      <c r="I1058" s="15"/>
      <c r="J1058" s="14"/>
      <c r="K1058" s="13"/>
      <c r="L1058" s="14"/>
      <c r="M1058" s="14"/>
      <c r="N1058" s="14"/>
      <c r="O1058" s="14"/>
      <c r="P1058" s="198"/>
      <c r="Q1058" s="198"/>
      <c r="R1058" s="198"/>
      <c r="S1058" s="198"/>
      <c r="T1058" s="198"/>
      <c r="U1058" s="198"/>
      <c r="V1058" s="198"/>
      <c r="W1058" s="202">
        <f t="shared" si="59"/>
        <v>0</v>
      </c>
      <c r="X1058" s="14"/>
      <c r="Y1058" s="14"/>
      <c r="Z1058" s="108"/>
      <c r="AA1058" s="114"/>
      <c r="AB1058" s="129"/>
      <c r="AC1058" s="128"/>
      <c r="AD1058" s="142" t="str">
        <f t="shared" si="60"/>
        <v/>
      </c>
      <c r="AE1058" s="142" t="str">
        <f>IF($E1058&lt;&gt;"",IF($AD1058=1,VLOOKUP($E1058,得点換算表!$C$5:$D$14,2),VLOOKUP($E1058,得点換算表!$E$5:$F$14,2)),"")</f>
        <v/>
      </c>
      <c r="AF1058" s="142" t="str">
        <f>IF($F1058&lt;&gt;"",IF($AD1058=1,VLOOKUP($F1058,得点換算表!$C$15:$D$24,2),VLOOKUP($F1058,得点換算表!$E$15:$F$24,2)),"")</f>
        <v/>
      </c>
      <c r="AG1058" s="142" t="str">
        <f>IF($G1058&lt;&gt;"",IF($AD1058=1,VLOOKUP($G1058,得点換算表!$C$25:$D$34,2),VLOOKUP($G1058,得点換算表!$E$25:$F$34,2)),"")</f>
        <v/>
      </c>
      <c r="AH1058" s="142" t="str">
        <f>IF($H1058&lt;&gt;"",IF($AD1058=1,VLOOKUP($H1058,得点換算表!$C$35:$D$44,2),VLOOKUP($H1058,得点換算表!$E$35:$F$44,2)),"")</f>
        <v/>
      </c>
      <c r="AI1058" s="142" t="str">
        <f>IF($I1058&lt;&gt;"",IF($AD1058=1,VLOOKUP($I1058,得点換算表!$C$45:$D$55,2),VLOOKUP($I1058,得点換算表!$E$45:$F$55,2)),"")</f>
        <v/>
      </c>
      <c r="AJ1058" s="142" t="str">
        <f>IF($J1058&lt;&gt;"",IF($AD1058=1,VLOOKUP($J1058,得点換算表!$C$56:$D$65,2),VLOOKUP($J1058,得点換算表!$E$56:$F$65,2)),"")</f>
        <v/>
      </c>
      <c r="AK1058" s="142" t="str">
        <f>IF($K1058&lt;&gt;"",IF($AD1058=1,VLOOKUP($K1058,得点換算表!$C$66:$D$76,2),VLOOKUP($K1058,得点換算表!$E$66:$F$76,2)),"")</f>
        <v/>
      </c>
      <c r="AL1058" s="142" t="str">
        <f>IF($L1058&lt;&gt;"",IF($AD1058=1,VLOOKUP($L1058,得点換算表!$C$77:$D$86,2),VLOOKUP($L1058,得点換算表!$E$77:$F$86,2)),"")</f>
        <v/>
      </c>
      <c r="AM1058" s="142" t="str">
        <f>IF($M1058&lt;&gt;"",IF($AD1058=1,VLOOKUP($M1058,得点換算表!$C$87:$D$96,2),VLOOKUP($M1058,得点換算表!$E$87:$F$96,2)),"")</f>
        <v/>
      </c>
      <c r="AN1058" s="142" t="str">
        <f t="shared" si="58"/>
        <v/>
      </c>
      <c r="AO1058" s="143" t="str">
        <f>IF(AND($AN1058&lt;&gt;"",$AN1058&gt;=8),VLOOKUP($AN1058,得点換算表!$I$5:$J$9,2),"")</f>
        <v/>
      </c>
      <c r="AP1058" s="105"/>
    </row>
    <row r="1059" spans="1:42" x14ac:dyDescent="0.15">
      <c r="A1059" s="11"/>
      <c r="B1059" s="12"/>
      <c r="C1059" s="13"/>
      <c r="D1059" s="13"/>
      <c r="E1059" s="14"/>
      <c r="F1059" s="14"/>
      <c r="G1059" s="14"/>
      <c r="H1059" s="14"/>
      <c r="I1059" s="15"/>
      <c r="J1059" s="14"/>
      <c r="K1059" s="13"/>
      <c r="L1059" s="14"/>
      <c r="M1059" s="14"/>
      <c r="N1059" s="14"/>
      <c r="O1059" s="14"/>
      <c r="P1059" s="198"/>
      <c r="Q1059" s="198"/>
      <c r="R1059" s="198"/>
      <c r="S1059" s="198"/>
      <c r="T1059" s="198"/>
      <c r="U1059" s="198"/>
      <c r="V1059" s="198"/>
      <c r="W1059" s="202">
        <f t="shared" si="59"/>
        <v>0</v>
      </c>
      <c r="X1059" s="14"/>
      <c r="Y1059" s="14"/>
      <c r="Z1059" s="108"/>
      <c r="AA1059" s="114"/>
      <c r="AB1059" s="129"/>
      <c r="AC1059" s="128"/>
      <c r="AD1059" s="142" t="str">
        <f t="shared" si="60"/>
        <v/>
      </c>
      <c r="AE1059" s="142" t="str">
        <f>IF($E1059&lt;&gt;"",IF($AD1059=1,VLOOKUP($E1059,得点換算表!$C$5:$D$14,2),VLOOKUP($E1059,得点換算表!$E$5:$F$14,2)),"")</f>
        <v/>
      </c>
      <c r="AF1059" s="142" t="str">
        <f>IF($F1059&lt;&gt;"",IF($AD1059=1,VLOOKUP($F1059,得点換算表!$C$15:$D$24,2),VLOOKUP($F1059,得点換算表!$E$15:$F$24,2)),"")</f>
        <v/>
      </c>
      <c r="AG1059" s="142" t="str">
        <f>IF($G1059&lt;&gt;"",IF($AD1059=1,VLOOKUP($G1059,得点換算表!$C$25:$D$34,2),VLOOKUP($G1059,得点換算表!$E$25:$F$34,2)),"")</f>
        <v/>
      </c>
      <c r="AH1059" s="142" t="str">
        <f>IF($H1059&lt;&gt;"",IF($AD1059=1,VLOOKUP($H1059,得点換算表!$C$35:$D$44,2),VLOOKUP($H1059,得点換算表!$E$35:$F$44,2)),"")</f>
        <v/>
      </c>
      <c r="AI1059" s="142" t="str">
        <f>IF($I1059&lt;&gt;"",IF($AD1059=1,VLOOKUP($I1059,得点換算表!$C$45:$D$55,2),VLOOKUP($I1059,得点換算表!$E$45:$F$55,2)),"")</f>
        <v/>
      </c>
      <c r="AJ1059" s="142" t="str">
        <f>IF($J1059&lt;&gt;"",IF($AD1059=1,VLOOKUP($J1059,得点換算表!$C$56:$D$65,2),VLOOKUP($J1059,得点換算表!$E$56:$F$65,2)),"")</f>
        <v/>
      </c>
      <c r="AK1059" s="142" t="str">
        <f>IF($K1059&lt;&gt;"",IF($AD1059=1,VLOOKUP($K1059,得点換算表!$C$66:$D$76,2),VLOOKUP($K1059,得点換算表!$E$66:$F$76,2)),"")</f>
        <v/>
      </c>
      <c r="AL1059" s="142" t="str">
        <f>IF($L1059&lt;&gt;"",IF($AD1059=1,VLOOKUP($L1059,得点換算表!$C$77:$D$86,2),VLOOKUP($L1059,得点換算表!$E$77:$F$86,2)),"")</f>
        <v/>
      </c>
      <c r="AM1059" s="142" t="str">
        <f>IF($M1059&lt;&gt;"",IF($AD1059=1,VLOOKUP($M1059,得点換算表!$C$87:$D$96,2),VLOOKUP($M1059,得点換算表!$E$87:$F$96,2)),"")</f>
        <v/>
      </c>
      <c r="AN1059" s="142" t="str">
        <f t="shared" si="58"/>
        <v/>
      </c>
      <c r="AO1059" s="143" t="str">
        <f>IF(AND($AN1059&lt;&gt;"",$AN1059&gt;=8),VLOOKUP($AN1059,得点換算表!$I$5:$J$9,2),"")</f>
        <v/>
      </c>
      <c r="AP1059" s="105"/>
    </row>
    <row r="1060" spans="1:42" x14ac:dyDescent="0.15">
      <c r="A1060" s="11"/>
      <c r="B1060" s="12"/>
      <c r="C1060" s="13"/>
      <c r="D1060" s="13"/>
      <c r="E1060" s="14"/>
      <c r="F1060" s="14"/>
      <c r="G1060" s="14"/>
      <c r="H1060" s="14"/>
      <c r="I1060" s="15"/>
      <c r="J1060" s="14"/>
      <c r="K1060" s="13"/>
      <c r="L1060" s="14"/>
      <c r="M1060" s="14"/>
      <c r="N1060" s="14"/>
      <c r="O1060" s="14"/>
      <c r="P1060" s="198"/>
      <c r="Q1060" s="198"/>
      <c r="R1060" s="198"/>
      <c r="S1060" s="198"/>
      <c r="T1060" s="198"/>
      <c r="U1060" s="198"/>
      <c r="V1060" s="198"/>
      <c r="W1060" s="202">
        <f t="shared" si="59"/>
        <v>0</v>
      </c>
      <c r="X1060" s="14"/>
      <c r="Y1060" s="14"/>
      <c r="Z1060" s="108"/>
      <c r="AA1060" s="114"/>
      <c r="AB1060" s="129"/>
      <c r="AC1060" s="128"/>
      <c r="AD1060" s="142" t="str">
        <f t="shared" si="60"/>
        <v/>
      </c>
      <c r="AE1060" s="142" t="str">
        <f>IF($E1060&lt;&gt;"",IF($AD1060=1,VLOOKUP($E1060,得点換算表!$C$5:$D$14,2),VLOOKUP($E1060,得点換算表!$E$5:$F$14,2)),"")</f>
        <v/>
      </c>
      <c r="AF1060" s="142" t="str">
        <f>IF($F1060&lt;&gt;"",IF($AD1060=1,VLOOKUP($F1060,得点換算表!$C$15:$D$24,2),VLOOKUP($F1060,得点換算表!$E$15:$F$24,2)),"")</f>
        <v/>
      </c>
      <c r="AG1060" s="142" t="str">
        <f>IF($G1060&lt;&gt;"",IF($AD1060=1,VLOOKUP($G1060,得点換算表!$C$25:$D$34,2),VLOOKUP($G1060,得点換算表!$E$25:$F$34,2)),"")</f>
        <v/>
      </c>
      <c r="AH1060" s="142" t="str">
        <f>IF($H1060&lt;&gt;"",IF($AD1060=1,VLOOKUP($H1060,得点換算表!$C$35:$D$44,2),VLOOKUP($H1060,得点換算表!$E$35:$F$44,2)),"")</f>
        <v/>
      </c>
      <c r="AI1060" s="142" t="str">
        <f>IF($I1060&lt;&gt;"",IF($AD1060=1,VLOOKUP($I1060,得点換算表!$C$45:$D$55,2),VLOOKUP($I1060,得点換算表!$E$45:$F$55,2)),"")</f>
        <v/>
      </c>
      <c r="AJ1060" s="142" t="str">
        <f>IF($J1060&lt;&gt;"",IF($AD1060=1,VLOOKUP($J1060,得点換算表!$C$56:$D$65,2),VLOOKUP($J1060,得点換算表!$E$56:$F$65,2)),"")</f>
        <v/>
      </c>
      <c r="AK1060" s="142" t="str">
        <f>IF($K1060&lt;&gt;"",IF($AD1060=1,VLOOKUP($K1060,得点換算表!$C$66:$D$76,2),VLOOKUP($K1060,得点換算表!$E$66:$F$76,2)),"")</f>
        <v/>
      </c>
      <c r="AL1060" s="142" t="str">
        <f>IF($L1060&lt;&gt;"",IF($AD1060=1,VLOOKUP($L1060,得点換算表!$C$77:$D$86,2),VLOOKUP($L1060,得点換算表!$E$77:$F$86,2)),"")</f>
        <v/>
      </c>
      <c r="AM1060" s="142" t="str">
        <f>IF($M1060&lt;&gt;"",IF($AD1060=1,VLOOKUP($M1060,得点換算表!$C$87:$D$96,2),VLOOKUP($M1060,得点換算表!$E$87:$F$96,2)),"")</f>
        <v/>
      </c>
      <c r="AN1060" s="142" t="str">
        <f t="shared" si="58"/>
        <v/>
      </c>
      <c r="AO1060" s="143" t="str">
        <f>IF(AND($AN1060&lt;&gt;"",$AN1060&gt;=8),VLOOKUP($AN1060,得点換算表!$I$5:$J$9,2),"")</f>
        <v/>
      </c>
      <c r="AP1060" s="105"/>
    </row>
    <row r="1061" spans="1:42" x14ac:dyDescent="0.15">
      <c r="A1061" s="11"/>
      <c r="B1061" s="12"/>
      <c r="C1061" s="13"/>
      <c r="D1061" s="13"/>
      <c r="E1061" s="14"/>
      <c r="F1061" s="14"/>
      <c r="G1061" s="14"/>
      <c r="H1061" s="14"/>
      <c r="I1061" s="15"/>
      <c r="J1061" s="14"/>
      <c r="K1061" s="13"/>
      <c r="L1061" s="14"/>
      <c r="M1061" s="14"/>
      <c r="N1061" s="14"/>
      <c r="O1061" s="14"/>
      <c r="P1061" s="198"/>
      <c r="Q1061" s="198"/>
      <c r="R1061" s="198"/>
      <c r="S1061" s="198"/>
      <c r="T1061" s="198"/>
      <c r="U1061" s="198"/>
      <c r="V1061" s="198"/>
      <c r="W1061" s="202">
        <f t="shared" si="59"/>
        <v>0</v>
      </c>
      <c r="X1061" s="14"/>
      <c r="Y1061" s="14"/>
      <c r="Z1061" s="108"/>
      <c r="AA1061" s="114"/>
      <c r="AB1061" s="129"/>
      <c r="AC1061" s="128"/>
      <c r="AD1061" s="142" t="str">
        <f t="shared" si="60"/>
        <v/>
      </c>
      <c r="AE1061" s="142" t="str">
        <f>IF($E1061&lt;&gt;"",IF($AD1061=1,VLOOKUP($E1061,得点換算表!$C$5:$D$14,2),VLOOKUP($E1061,得点換算表!$E$5:$F$14,2)),"")</f>
        <v/>
      </c>
      <c r="AF1061" s="142" t="str">
        <f>IF($F1061&lt;&gt;"",IF($AD1061=1,VLOOKUP($F1061,得点換算表!$C$15:$D$24,2),VLOOKUP($F1061,得点換算表!$E$15:$F$24,2)),"")</f>
        <v/>
      </c>
      <c r="AG1061" s="142" t="str">
        <f>IF($G1061&lt;&gt;"",IF($AD1061=1,VLOOKUP($G1061,得点換算表!$C$25:$D$34,2),VLOOKUP($G1061,得点換算表!$E$25:$F$34,2)),"")</f>
        <v/>
      </c>
      <c r="AH1061" s="142" t="str">
        <f>IF($H1061&lt;&gt;"",IF($AD1061=1,VLOOKUP($H1061,得点換算表!$C$35:$D$44,2),VLOOKUP($H1061,得点換算表!$E$35:$F$44,2)),"")</f>
        <v/>
      </c>
      <c r="AI1061" s="142" t="str">
        <f>IF($I1061&lt;&gt;"",IF($AD1061=1,VLOOKUP($I1061,得点換算表!$C$45:$D$55,2),VLOOKUP($I1061,得点換算表!$E$45:$F$55,2)),"")</f>
        <v/>
      </c>
      <c r="AJ1061" s="142" t="str">
        <f>IF($J1061&lt;&gt;"",IF($AD1061=1,VLOOKUP($J1061,得点換算表!$C$56:$D$65,2),VLOOKUP($J1061,得点換算表!$E$56:$F$65,2)),"")</f>
        <v/>
      </c>
      <c r="AK1061" s="142" t="str">
        <f>IF($K1061&lt;&gt;"",IF($AD1061=1,VLOOKUP($K1061,得点換算表!$C$66:$D$76,2),VLOOKUP($K1061,得点換算表!$E$66:$F$76,2)),"")</f>
        <v/>
      </c>
      <c r="AL1061" s="142" t="str">
        <f>IF($L1061&lt;&gt;"",IF($AD1061=1,VLOOKUP($L1061,得点換算表!$C$77:$D$86,2),VLOOKUP($L1061,得点換算表!$E$77:$F$86,2)),"")</f>
        <v/>
      </c>
      <c r="AM1061" s="142" t="str">
        <f>IF($M1061&lt;&gt;"",IF($AD1061=1,VLOOKUP($M1061,得点換算表!$C$87:$D$96,2),VLOOKUP($M1061,得点換算表!$E$87:$F$96,2)),"")</f>
        <v/>
      </c>
      <c r="AN1061" s="142" t="str">
        <f t="shared" si="58"/>
        <v/>
      </c>
      <c r="AO1061" s="143" t="str">
        <f>IF(AND($AN1061&lt;&gt;"",$AN1061&gt;=8),VLOOKUP($AN1061,得点換算表!$I$5:$J$9,2),"")</f>
        <v/>
      </c>
      <c r="AP1061" s="105"/>
    </row>
    <row r="1062" spans="1:42" x14ac:dyDescent="0.15">
      <c r="A1062" s="11"/>
      <c r="B1062" s="12"/>
      <c r="C1062" s="13"/>
      <c r="D1062" s="13"/>
      <c r="E1062" s="14"/>
      <c r="F1062" s="14"/>
      <c r="G1062" s="14"/>
      <c r="H1062" s="14"/>
      <c r="I1062" s="15"/>
      <c r="J1062" s="14"/>
      <c r="K1062" s="13"/>
      <c r="L1062" s="14"/>
      <c r="M1062" s="14"/>
      <c r="N1062" s="14"/>
      <c r="O1062" s="14"/>
      <c r="P1062" s="198"/>
      <c r="Q1062" s="198"/>
      <c r="R1062" s="198"/>
      <c r="S1062" s="198"/>
      <c r="T1062" s="198"/>
      <c r="U1062" s="198"/>
      <c r="V1062" s="198"/>
      <c r="W1062" s="202">
        <f t="shared" si="59"/>
        <v>0</v>
      </c>
      <c r="X1062" s="14"/>
      <c r="Y1062" s="14"/>
      <c r="Z1062" s="108"/>
      <c r="AA1062" s="114"/>
      <c r="AB1062" s="129"/>
      <c r="AC1062" s="128"/>
      <c r="AD1062" s="142" t="str">
        <f t="shared" si="60"/>
        <v/>
      </c>
      <c r="AE1062" s="142" t="str">
        <f>IF($E1062&lt;&gt;"",IF($AD1062=1,VLOOKUP($E1062,得点換算表!$C$5:$D$14,2),VLOOKUP($E1062,得点換算表!$E$5:$F$14,2)),"")</f>
        <v/>
      </c>
      <c r="AF1062" s="142" t="str">
        <f>IF($F1062&lt;&gt;"",IF($AD1062=1,VLOOKUP($F1062,得点換算表!$C$15:$D$24,2),VLOOKUP($F1062,得点換算表!$E$15:$F$24,2)),"")</f>
        <v/>
      </c>
      <c r="AG1062" s="142" t="str">
        <f>IF($G1062&lt;&gt;"",IF($AD1062=1,VLOOKUP($G1062,得点換算表!$C$25:$D$34,2),VLOOKUP($G1062,得点換算表!$E$25:$F$34,2)),"")</f>
        <v/>
      </c>
      <c r="AH1062" s="142" t="str">
        <f>IF($H1062&lt;&gt;"",IF($AD1062=1,VLOOKUP($H1062,得点換算表!$C$35:$D$44,2),VLOOKUP($H1062,得点換算表!$E$35:$F$44,2)),"")</f>
        <v/>
      </c>
      <c r="AI1062" s="142" t="str">
        <f>IF($I1062&lt;&gt;"",IF($AD1062=1,VLOOKUP($I1062,得点換算表!$C$45:$D$55,2),VLOOKUP($I1062,得点換算表!$E$45:$F$55,2)),"")</f>
        <v/>
      </c>
      <c r="AJ1062" s="142" t="str">
        <f>IF($J1062&lt;&gt;"",IF($AD1062=1,VLOOKUP($J1062,得点換算表!$C$56:$D$65,2),VLOOKUP($J1062,得点換算表!$E$56:$F$65,2)),"")</f>
        <v/>
      </c>
      <c r="AK1062" s="142" t="str">
        <f>IF($K1062&lt;&gt;"",IF($AD1062=1,VLOOKUP($K1062,得点換算表!$C$66:$D$76,2),VLOOKUP($K1062,得点換算表!$E$66:$F$76,2)),"")</f>
        <v/>
      </c>
      <c r="AL1062" s="142" t="str">
        <f>IF($L1062&lt;&gt;"",IF($AD1062=1,VLOOKUP($L1062,得点換算表!$C$77:$D$86,2),VLOOKUP($L1062,得点換算表!$E$77:$F$86,2)),"")</f>
        <v/>
      </c>
      <c r="AM1062" s="142" t="str">
        <f>IF($M1062&lt;&gt;"",IF($AD1062=1,VLOOKUP($M1062,得点換算表!$C$87:$D$96,2),VLOOKUP($M1062,得点換算表!$E$87:$F$96,2)),"")</f>
        <v/>
      </c>
      <c r="AN1062" s="142" t="str">
        <f t="shared" si="58"/>
        <v/>
      </c>
      <c r="AO1062" s="143" t="str">
        <f>IF(AND($AN1062&lt;&gt;"",$AN1062&gt;=8),VLOOKUP($AN1062,得点換算表!$I$5:$J$9,2),"")</f>
        <v/>
      </c>
      <c r="AP1062" s="105"/>
    </row>
    <row r="1063" spans="1:42" x14ac:dyDescent="0.15">
      <c r="A1063" s="11"/>
      <c r="B1063" s="12"/>
      <c r="C1063" s="13"/>
      <c r="D1063" s="13"/>
      <c r="E1063" s="14"/>
      <c r="F1063" s="14"/>
      <c r="G1063" s="14"/>
      <c r="H1063" s="14"/>
      <c r="I1063" s="15"/>
      <c r="J1063" s="14"/>
      <c r="K1063" s="13"/>
      <c r="L1063" s="14"/>
      <c r="M1063" s="14"/>
      <c r="N1063" s="14"/>
      <c r="O1063" s="14"/>
      <c r="P1063" s="198"/>
      <c r="Q1063" s="198"/>
      <c r="R1063" s="198"/>
      <c r="S1063" s="198"/>
      <c r="T1063" s="198"/>
      <c r="U1063" s="198"/>
      <c r="V1063" s="198"/>
      <c r="W1063" s="202">
        <f t="shared" si="59"/>
        <v>0</v>
      </c>
      <c r="X1063" s="14"/>
      <c r="Y1063" s="14"/>
      <c r="Z1063" s="108"/>
      <c r="AA1063" s="114"/>
      <c r="AB1063" s="129"/>
      <c r="AC1063" s="128"/>
      <c r="AD1063" s="142" t="str">
        <f t="shared" si="60"/>
        <v/>
      </c>
      <c r="AE1063" s="142" t="str">
        <f>IF($E1063&lt;&gt;"",IF($AD1063=1,VLOOKUP($E1063,得点換算表!$C$5:$D$14,2),VLOOKUP($E1063,得点換算表!$E$5:$F$14,2)),"")</f>
        <v/>
      </c>
      <c r="AF1063" s="142" t="str">
        <f>IF($F1063&lt;&gt;"",IF($AD1063=1,VLOOKUP($F1063,得点換算表!$C$15:$D$24,2),VLOOKUP($F1063,得点換算表!$E$15:$F$24,2)),"")</f>
        <v/>
      </c>
      <c r="AG1063" s="142" t="str">
        <f>IF($G1063&lt;&gt;"",IF($AD1063=1,VLOOKUP($G1063,得点換算表!$C$25:$D$34,2),VLOOKUP($G1063,得点換算表!$E$25:$F$34,2)),"")</f>
        <v/>
      </c>
      <c r="AH1063" s="142" t="str">
        <f>IF($H1063&lt;&gt;"",IF($AD1063=1,VLOOKUP($H1063,得点換算表!$C$35:$D$44,2),VLOOKUP($H1063,得点換算表!$E$35:$F$44,2)),"")</f>
        <v/>
      </c>
      <c r="AI1063" s="142" t="str">
        <f>IF($I1063&lt;&gt;"",IF($AD1063=1,VLOOKUP($I1063,得点換算表!$C$45:$D$55,2),VLOOKUP($I1063,得点換算表!$E$45:$F$55,2)),"")</f>
        <v/>
      </c>
      <c r="AJ1063" s="142" t="str">
        <f>IF($J1063&lt;&gt;"",IF($AD1063=1,VLOOKUP($J1063,得点換算表!$C$56:$D$65,2),VLOOKUP($J1063,得点換算表!$E$56:$F$65,2)),"")</f>
        <v/>
      </c>
      <c r="AK1063" s="142" t="str">
        <f>IF($K1063&lt;&gt;"",IF($AD1063=1,VLOOKUP($K1063,得点換算表!$C$66:$D$76,2),VLOOKUP($K1063,得点換算表!$E$66:$F$76,2)),"")</f>
        <v/>
      </c>
      <c r="AL1063" s="142" t="str">
        <f>IF($L1063&lt;&gt;"",IF($AD1063=1,VLOOKUP($L1063,得点換算表!$C$77:$D$86,2),VLOOKUP($L1063,得点換算表!$E$77:$F$86,2)),"")</f>
        <v/>
      </c>
      <c r="AM1063" s="142" t="str">
        <f>IF($M1063&lt;&gt;"",IF($AD1063=1,VLOOKUP($M1063,得点換算表!$C$87:$D$96,2),VLOOKUP($M1063,得点換算表!$E$87:$F$96,2)),"")</f>
        <v/>
      </c>
      <c r="AN1063" s="142" t="str">
        <f t="shared" si="58"/>
        <v/>
      </c>
      <c r="AO1063" s="143" t="str">
        <f>IF(AND($AN1063&lt;&gt;"",$AN1063&gt;=8),VLOOKUP($AN1063,得点換算表!$I$5:$J$9,2),"")</f>
        <v/>
      </c>
      <c r="AP1063" s="105"/>
    </row>
    <row r="1064" spans="1:42" x14ac:dyDescent="0.15">
      <c r="A1064" s="11"/>
      <c r="B1064" s="12"/>
      <c r="C1064" s="13"/>
      <c r="D1064" s="13"/>
      <c r="E1064" s="14"/>
      <c r="F1064" s="14"/>
      <c r="G1064" s="14"/>
      <c r="H1064" s="14"/>
      <c r="I1064" s="15"/>
      <c r="J1064" s="14"/>
      <c r="K1064" s="13"/>
      <c r="L1064" s="14"/>
      <c r="M1064" s="14"/>
      <c r="N1064" s="14"/>
      <c r="O1064" s="14"/>
      <c r="P1064" s="198"/>
      <c r="Q1064" s="198"/>
      <c r="R1064" s="198"/>
      <c r="S1064" s="198"/>
      <c r="T1064" s="198"/>
      <c r="U1064" s="198"/>
      <c r="V1064" s="198"/>
      <c r="W1064" s="202">
        <f t="shared" si="59"/>
        <v>0</v>
      </c>
      <c r="X1064" s="14"/>
      <c r="Y1064" s="14"/>
      <c r="Z1064" s="108"/>
      <c r="AA1064" s="114"/>
      <c r="AB1064" s="129"/>
      <c r="AC1064" s="128"/>
      <c r="AD1064" s="142" t="str">
        <f t="shared" si="60"/>
        <v/>
      </c>
      <c r="AE1064" s="142" t="str">
        <f>IF($E1064&lt;&gt;"",IF($AD1064=1,VLOOKUP($E1064,得点換算表!$C$5:$D$14,2),VLOOKUP($E1064,得点換算表!$E$5:$F$14,2)),"")</f>
        <v/>
      </c>
      <c r="AF1064" s="142" t="str">
        <f>IF($F1064&lt;&gt;"",IF($AD1064=1,VLOOKUP($F1064,得点換算表!$C$15:$D$24,2),VLOOKUP($F1064,得点換算表!$E$15:$F$24,2)),"")</f>
        <v/>
      </c>
      <c r="AG1064" s="142" t="str">
        <f>IF($G1064&lt;&gt;"",IF($AD1064=1,VLOOKUP($G1064,得点換算表!$C$25:$D$34,2),VLOOKUP($G1064,得点換算表!$E$25:$F$34,2)),"")</f>
        <v/>
      </c>
      <c r="AH1064" s="142" t="str">
        <f>IF($H1064&lt;&gt;"",IF($AD1064=1,VLOOKUP($H1064,得点換算表!$C$35:$D$44,2),VLOOKUP($H1064,得点換算表!$E$35:$F$44,2)),"")</f>
        <v/>
      </c>
      <c r="AI1064" s="142" t="str">
        <f>IF($I1064&lt;&gt;"",IF($AD1064=1,VLOOKUP($I1064,得点換算表!$C$45:$D$55,2),VLOOKUP($I1064,得点換算表!$E$45:$F$55,2)),"")</f>
        <v/>
      </c>
      <c r="AJ1064" s="142" t="str">
        <f>IF($J1064&lt;&gt;"",IF($AD1064=1,VLOOKUP($J1064,得点換算表!$C$56:$D$65,2),VLOOKUP($J1064,得点換算表!$E$56:$F$65,2)),"")</f>
        <v/>
      </c>
      <c r="AK1064" s="142" t="str">
        <f>IF($K1064&lt;&gt;"",IF($AD1064=1,VLOOKUP($K1064,得点換算表!$C$66:$D$76,2),VLOOKUP($K1064,得点換算表!$E$66:$F$76,2)),"")</f>
        <v/>
      </c>
      <c r="AL1064" s="142" t="str">
        <f>IF($L1064&lt;&gt;"",IF($AD1064=1,VLOOKUP($L1064,得点換算表!$C$77:$D$86,2),VLOOKUP($L1064,得点換算表!$E$77:$F$86,2)),"")</f>
        <v/>
      </c>
      <c r="AM1064" s="142" t="str">
        <f>IF($M1064&lt;&gt;"",IF($AD1064=1,VLOOKUP($M1064,得点換算表!$C$87:$D$96,2),VLOOKUP($M1064,得点換算表!$E$87:$F$96,2)),"")</f>
        <v/>
      </c>
      <c r="AN1064" s="142" t="str">
        <f t="shared" si="58"/>
        <v/>
      </c>
      <c r="AO1064" s="143" t="str">
        <f>IF(AND($AN1064&lt;&gt;"",$AN1064&gt;=8),VLOOKUP($AN1064,得点換算表!$I$5:$J$9,2),"")</f>
        <v/>
      </c>
      <c r="AP1064" s="105"/>
    </row>
    <row r="1065" spans="1:42" x14ac:dyDescent="0.15">
      <c r="A1065" s="11"/>
      <c r="B1065" s="12"/>
      <c r="C1065" s="13"/>
      <c r="D1065" s="13"/>
      <c r="E1065" s="14"/>
      <c r="F1065" s="14"/>
      <c r="G1065" s="14"/>
      <c r="H1065" s="14"/>
      <c r="I1065" s="15"/>
      <c r="J1065" s="14"/>
      <c r="K1065" s="13"/>
      <c r="L1065" s="14"/>
      <c r="M1065" s="14"/>
      <c r="N1065" s="14"/>
      <c r="O1065" s="14"/>
      <c r="P1065" s="198"/>
      <c r="Q1065" s="198"/>
      <c r="R1065" s="198"/>
      <c r="S1065" s="198"/>
      <c r="T1065" s="198"/>
      <c r="U1065" s="198"/>
      <c r="V1065" s="198"/>
      <c r="W1065" s="202">
        <f t="shared" si="59"/>
        <v>0</v>
      </c>
      <c r="X1065" s="14"/>
      <c r="Y1065" s="14"/>
      <c r="Z1065" s="108"/>
      <c r="AA1065" s="114"/>
      <c r="AB1065" s="129"/>
      <c r="AC1065" s="128"/>
      <c r="AD1065" s="142" t="str">
        <f t="shared" si="60"/>
        <v/>
      </c>
      <c r="AE1065" s="142" t="str">
        <f>IF($E1065&lt;&gt;"",IF($AD1065=1,VLOOKUP($E1065,得点換算表!$C$5:$D$14,2),VLOOKUP($E1065,得点換算表!$E$5:$F$14,2)),"")</f>
        <v/>
      </c>
      <c r="AF1065" s="142" t="str">
        <f>IF($F1065&lt;&gt;"",IF($AD1065=1,VLOOKUP($F1065,得点換算表!$C$15:$D$24,2),VLOOKUP($F1065,得点換算表!$E$15:$F$24,2)),"")</f>
        <v/>
      </c>
      <c r="AG1065" s="142" t="str">
        <f>IF($G1065&lt;&gt;"",IF($AD1065=1,VLOOKUP($G1065,得点換算表!$C$25:$D$34,2),VLOOKUP($G1065,得点換算表!$E$25:$F$34,2)),"")</f>
        <v/>
      </c>
      <c r="AH1065" s="142" t="str">
        <f>IF($H1065&lt;&gt;"",IF($AD1065=1,VLOOKUP($H1065,得点換算表!$C$35:$D$44,2),VLOOKUP($H1065,得点換算表!$E$35:$F$44,2)),"")</f>
        <v/>
      </c>
      <c r="AI1065" s="142" t="str">
        <f>IF($I1065&lt;&gt;"",IF($AD1065=1,VLOOKUP($I1065,得点換算表!$C$45:$D$55,2),VLOOKUP($I1065,得点換算表!$E$45:$F$55,2)),"")</f>
        <v/>
      </c>
      <c r="AJ1065" s="142" t="str">
        <f>IF($J1065&lt;&gt;"",IF($AD1065=1,VLOOKUP($J1065,得点換算表!$C$56:$D$65,2),VLOOKUP($J1065,得点換算表!$E$56:$F$65,2)),"")</f>
        <v/>
      </c>
      <c r="AK1065" s="142" t="str">
        <f>IF($K1065&lt;&gt;"",IF($AD1065=1,VLOOKUP($K1065,得点換算表!$C$66:$D$76,2),VLOOKUP($K1065,得点換算表!$E$66:$F$76,2)),"")</f>
        <v/>
      </c>
      <c r="AL1065" s="142" t="str">
        <f>IF($L1065&lt;&gt;"",IF($AD1065=1,VLOOKUP($L1065,得点換算表!$C$77:$D$86,2),VLOOKUP($L1065,得点換算表!$E$77:$F$86,2)),"")</f>
        <v/>
      </c>
      <c r="AM1065" s="142" t="str">
        <f>IF($M1065&lt;&gt;"",IF($AD1065=1,VLOOKUP($M1065,得点換算表!$C$87:$D$96,2),VLOOKUP($M1065,得点換算表!$E$87:$F$96,2)),"")</f>
        <v/>
      </c>
      <c r="AN1065" s="142" t="str">
        <f t="shared" si="58"/>
        <v/>
      </c>
      <c r="AO1065" s="143" t="str">
        <f>IF(AND($AN1065&lt;&gt;"",$AN1065&gt;=8),VLOOKUP($AN1065,得点換算表!$I$5:$J$9,2),"")</f>
        <v/>
      </c>
      <c r="AP1065" s="105"/>
    </row>
    <row r="1066" spans="1:42" x14ac:dyDescent="0.15">
      <c r="A1066" s="11"/>
      <c r="B1066" s="12"/>
      <c r="C1066" s="13"/>
      <c r="D1066" s="13"/>
      <c r="E1066" s="14"/>
      <c r="F1066" s="14"/>
      <c r="G1066" s="14"/>
      <c r="H1066" s="14"/>
      <c r="I1066" s="15"/>
      <c r="J1066" s="14"/>
      <c r="K1066" s="13"/>
      <c r="L1066" s="14"/>
      <c r="M1066" s="14"/>
      <c r="N1066" s="14"/>
      <c r="O1066" s="14"/>
      <c r="P1066" s="198"/>
      <c r="Q1066" s="198"/>
      <c r="R1066" s="198"/>
      <c r="S1066" s="198"/>
      <c r="T1066" s="198"/>
      <c r="U1066" s="198"/>
      <c r="V1066" s="198"/>
      <c r="W1066" s="202">
        <f t="shared" si="59"/>
        <v>0</v>
      </c>
      <c r="X1066" s="14"/>
      <c r="Y1066" s="14"/>
      <c r="Z1066" s="108"/>
      <c r="AA1066" s="114"/>
      <c r="AB1066" s="129"/>
      <c r="AC1066" s="128"/>
      <c r="AD1066" s="142" t="str">
        <f t="shared" si="60"/>
        <v/>
      </c>
      <c r="AE1066" s="142" t="str">
        <f>IF($E1066&lt;&gt;"",IF($AD1066=1,VLOOKUP($E1066,得点換算表!$C$5:$D$14,2),VLOOKUP($E1066,得点換算表!$E$5:$F$14,2)),"")</f>
        <v/>
      </c>
      <c r="AF1066" s="142" t="str">
        <f>IF($F1066&lt;&gt;"",IF($AD1066=1,VLOOKUP($F1066,得点換算表!$C$15:$D$24,2),VLOOKUP($F1066,得点換算表!$E$15:$F$24,2)),"")</f>
        <v/>
      </c>
      <c r="AG1066" s="142" t="str">
        <f>IF($G1066&lt;&gt;"",IF($AD1066=1,VLOOKUP($G1066,得点換算表!$C$25:$D$34,2),VLOOKUP($G1066,得点換算表!$E$25:$F$34,2)),"")</f>
        <v/>
      </c>
      <c r="AH1066" s="142" t="str">
        <f>IF($H1066&lt;&gt;"",IF($AD1066=1,VLOOKUP($H1066,得点換算表!$C$35:$D$44,2),VLOOKUP($H1066,得点換算表!$E$35:$F$44,2)),"")</f>
        <v/>
      </c>
      <c r="AI1066" s="142" t="str">
        <f>IF($I1066&lt;&gt;"",IF($AD1066=1,VLOOKUP($I1066,得点換算表!$C$45:$D$55,2),VLOOKUP($I1066,得点換算表!$E$45:$F$55,2)),"")</f>
        <v/>
      </c>
      <c r="AJ1066" s="142" t="str">
        <f>IF($J1066&lt;&gt;"",IF($AD1066=1,VLOOKUP($J1066,得点換算表!$C$56:$D$65,2),VLOOKUP($J1066,得点換算表!$E$56:$F$65,2)),"")</f>
        <v/>
      </c>
      <c r="AK1066" s="142" t="str">
        <f>IF($K1066&lt;&gt;"",IF($AD1066=1,VLOOKUP($K1066,得点換算表!$C$66:$D$76,2),VLOOKUP($K1066,得点換算表!$E$66:$F$76,2)),"")</f>
        <v/>
      </c>
      <c r="AL1066" s="142" t="str">
        <f>IF($L1066&lt;&gt;"",IF($AD1066=1,VLOOKUP($L1066,得点換算表!$C$77:$D$86,2),VLOOKUP($L1066,得点換算表!$E$77:$F$86,2)),"")</f>
        <v/>
      </c>
      <c r="AM1066" s="142" t="str">
        <f>IF($M1066&lt;&gt;"",IF($AD1066=1,VLOOKUP($M1066,得点換算表!$C$87:$D$96,2),VLOOKUP($M1066,得点換算表!$E$87:$F$96,2)),"")</f>
        <v/>
      </c>
      <c r="AN1066" s="142" t="str">
        <f t="shared" si="58"/>
        <v/>
      </c>
      <c r="AO1066" s="143" t="str">
        <f>IF(AND($AN1066&lt;&gt;"",$AN1066&gt;=8),VLOOKUP($AN1066,得点換算表!$I$5:$J$9,2),"")</f>
        <v/>
      </c>
      <c r="AP1066" s="105"/>
    </row>
    <row r="1067" spans="1:42" x14ac:dyDescent="0.15">
      <c r="A1067" s="11"/>
      <c r="B1067" s="12"/>
      <c r="C1067" s="13"/>
      <c r="D1067" s="13"/>
      <c r="E1067" s="14"/>
      <c r="F1067" s="14"/>
      <c r="G1067" s="14"/>
      <c r="H1067" s="14"/>
      <c r="I1067" s="15"/>
      <c r="J1067" s="14"/>
      <c r="K1067" s="13"/>
      <c r="L1067" s="14"/>
      <c r="M1067" s="14"/>
      <c r="N1067" s="14"/>
      <c r="O1067" s="14"/>
      <c r="P1067" s="198"/>
      <c r="Q1067" s="198"/>
      <c r="R1067" s="198"/>
      <c r="S1067" s="198"/>
      <c r="T1067" s="198"/>
      <c r="U1067" s="198"/>
      <c r="V1067" s="198"/>
      <c r="W1067" s="202">
        <f t="shared" si="59"/>
        <v>0</v>
      </c>
      <c r="X1067" s="14"/>
      <c r="Y1067" s="14"/>
      <c r="Z1067" s="108"/>
      <c r="AA1067" s="114"/>
      <c r="AB1067" s="129"/>
      <c r="AC1067" s="128"/>
      <c r="AD1067" s="142" t="str">
        <f t="shared" si="60"/>
        <v/>
      </c>
      <c r="AE1067" s="142" t="str">
        <f>IF($E1067&lt;&gt;"",IF($AD1067=1,VLOOKUP($E1067,得点換算表!$C$5:$D$14,2),VLOOKUP($E1067,得点換算表!$E$5:$F$14,2)),"")</f>
        <v/>
      </c>
      <c r="AF1067" s="142" t="str">
        <f>IF($F1067&lt;&gt;"",IF($AD1067=1,VLOOKUP($F1067,得点換算表!$C$15:$D$24,2),VLOOKUP($F1067,得点換算表!$E$15:$F$24,2)),"")</f>
        <v/>
      </c>
      <c r="AG1067" s="142" t="str">
        <f>IF($G1067&lt;&gt;"",IF($AD1067=1,VLOOKUP($G1067,得点換算表!$C$25:$D$34,2),VLOOKUP($G1067,得点換算表!$E$25:$F$34,2)),"")</f>
        <v/>
      </c>
      <c r="AH1067" s="142" t="str">
        <f>IF($H1067&lt;&gt;"",IF($AD1067=1,VLOOKUP($H1067,得点換算表!$C$35:$D$44,2),VLOOKUP($H1067,得点換算表!$E$35:$F$44,2)),"")</f>
        <v/>
      </c>
      <c r="AI1067" s="142" t="str">
        <f>IF($I1067&lt;&gt;"",IF($AD1067=1,VLOOKUP($I1067,得点換算表!$C$45:$D$55,2),VLOOKUP($I1067,得点換算表!$E$45:$F$55,2)),"")</f>
        <v/>
      </c>
      <c r="AJ1067" s="142" t="str">
        <f>IF($J1067&lt;&gt;"",IF($AD1067=1,VLOOKUP($J1067,得点換算表!$C$56:$D$65,2),VLOOKUP($J1067,得点換算表!$E$56:$F$65,2)),"")</f>
        <v/>
      </c>
      <c r="AK1067" s="142" t="str">
        <f>IF($K1067&lt;&gt;"",IF($AD1067=1,VLOOKUP($K1067,得点換算表!$C$66:$D$76,2),VLOOKUP($K1067,得点換算表!$E$66:$F$76,2)),"")</f>
        <v/>
      </c>
      <c r="AL1067" s="142" t="str">
        <f>IF($L1067&lt;&gt;"",IF($AD1067=1,VLOOKUP($L1067,得点換算表!$C$77:$D$86,2),VLOOKUP($L1067,得点換算表!$E$77:$F$86,2)),"")</f>
        <v/>
      </c>
      <c r="AM1067" s="142" t="str">
        <f>IF($M1067&lt;&gt;"",IF($AD1067=1,VLOOKUP($M1067,得点換算表!$C$87:$D$96,2),VLOOKUP($M1067,得点換算表!$E$87:$F$96,2)),"")</f>
        <v/>
      </c>
      <c r="AN1067" s="142" t="str">
        <f t="shared" si="58"/>
        <v/>
      </c>
      <c r="AO1067" s="143" t="str">
        <f>IF(AND($AN1067&lt;&gt;"",$AN1067&gt;=8),VLOOKUP($AN1067,得点換算表!$I$5:$J$9,2),"")</f>
        <v/>
      </c>
      <c r="AP1067" s="105"/>
    </row>
    <row r="1068" spans="1:42" x14ac:dyDescent="0.15">
      <c r="A1068" s="11"/>
      <c r="B1068" s="12"/>
      <c r="C1068" s="13"/>
      <c r="D1068" s="13"/>
      <c r="E1068" s="14"/>
      <c r="F1068" s="14"/>
      <c r="G1068" s="14"/>
      <c r="H1068" s="14"/>
      <c r="I1068" s="15"/>
      <c r="J1068" s="14"/>
      <c r="K1068" s="13"/>
      <c r="L1068" s="14"/>
      <c r="M1068" s="14"/>
      <c r="N1068" s="14"/>
      <c r="O1068" s="14"/>
      <c r="P1068" s="198"/>
      <c r="Q1068" s="198"/>
      <c r="R1068" s="198"/>
      <c r="S1068" s="198"/>
      <c r="T1068" s="198"/>
      <c r="U1068" s="198"/>
      <c r="V1068" s="198"/>
      <c r="W1068" s="202">
        <f t="shared" si="59"/>
        <v>0</v>
      </c>
      <c r="X1068" s="14"/>
      <c r="Y1068" s="14"/>
      <c r="Z1068" s="108"/>
      <c r="AA1068" s="114"/>
      <c r="AB1068" s="129"/>
      <c r="AC1068" s="128"/>
      <c r="AD1068" s="142" t="str">
        <f t="shared" si="60"/>
        <v/>
      </c>
      <c r="AE1068" s="142" t="str">
        <f>IF($E1068&lt;&gt;"",IF($AD1068=1,VLOOKUP($E1068,得点換算表!$C$5:$D$14,2),VLOOKUP($E1068,得点換算表!$E$5:$F$14,2)),"")</f>
        <v/>
      </c>
      <c r="AF1068" s="142" t="str">
        <f>IF($F1068&lt;&gt;"",IF($AD1068=1,VLOOKUP($F1068,得点換算表!$C$15:$D$24,2),VLOOKUP($F1068,得点換算表!$E$15:$F$24,2)),"")</f>
        <v/>
      </c>
      <c r="AG1068" s="142" t="str">
        <f>IF($G1068&lt;&gt;"",IF($AD1068=1,VLOOKUP($G1068,得点換算表!$C$25:$D$34,2),VLOOKUP($G1068,得点換算表!$E$25:$F$34,2)),"")</f>
        <v/>
      </c>
      <c r="AH1068" s="142" t="str">
        <f>IF($H1068&lt;&gt;"",IF($AD1068=1,VLOOKUP($H1068,得点換算表!$C$35:$D$44,2),VLOOKUP($H1068,得点換算表!$E$35:$F$44,2)),"")</f>
        <v/>
      </c>
      <c r="AI1068" s="142" t="str">
        <f>IF($I1068&lt;&gt;"",IF($AD1068=1,VLOOKUP($I1068,得点換算表!$C$45:$D$55,2),VLOOKUP($I1068,得点換算表!$E$45:$F$55,2)),"")</f>
        <v/>
      </c>
      <c r="AJ1068" s="142" t="str">
        <f>IF($J1068&lt;&gt;"",IF($AD1068=1,VLOOKUP($J1068,得点換算表!$C$56:$D$65,2),VLOOKUP($J1068,得点換算表!$E$56:$F$65,2)),"")</f>
        <v/>
      </c>
      <c r="AK1068" s="142" t="str">
        <f>IF($K1068&lt;&gt;"",IF($AD1068=1,VLOOKUP($K1068,得点換算表!$C$66:$D$76,2),VLOOKUP($K1068,得点換算表!$E$66:$F$76,2)),"")</f>
        <v/>
      </c>
      <c r="AL1068" s="142" t="str">
        <f>IF($L1068&lt;&gt;"",IF($AD1068=1,VLOOKUP($L1068,得点換算表!$C$77:$D$86,2),VLOOKUP($L1068,得点換算表!$E$77:$F$86,2)),"")</f>
        <v/>
      </c>
      <c r="AM1068" s="142" t="str">
        <f>IF($M1068&lt;&gt;"",IF($AD1068=1,VLOOKUP($M1068,得点換算表!$C$87:$D$96,2),VLOOKUP($M1068,得点換算表!$E$87:$F$96,2)),"")</f>
        <v/>
      </c>
      <c r="AN1068" s="142" t="str">
        <f t="shared" si="58"/>
        <v/>
      </c>
      <c r="AO1068" s="143" t="str">
        <f>IF(AND($AN1068&lt;&gt;"",$AN1068&gt;=8),VLOOKUP($AN1068,得点換算表!$I$5:$J$9,2),"")</f>
        <v/>
      </c>
      <c r="AP1068" s="105"/>
    </row>
    <row r="1069" spans="1:42" x14ac:dyDescent="0.15">
      <c r="A1069" s="11"/>
      <c r="B1069" s="12"/>
      <c r="C1069" s="13"/>
      <c r="D1069" s="13"/>
      <c r="E1069" s="14"/>
      <c r="F1069" s="14"/>
      <c r="G1069" s="14"/>
      <c r="H1069" s="14"/>
      <c r="I1069" s="15"/>
      <c r="J1069" s="14"/>
      <c r="K1069" s="13"/>
      <c r="L1069" s="14"/>
      <c r="M1069" s="14"/>
      <c r="N1069" s="14"/>
      <c r="O1069" s="14"/>
      <c r="P1069" s="198"/>
      <c r="Q1069" s="198"/>
      <c r="R1069" s="198"/>
      <c r="S1069" s="198"/>
      <c r="T1069" s="198"/>
      <c r="U1069" s="198"/>
      <c r="V1069" s="198"/>
      <c r="W1069" s="202">
        <f t="shared" si="59"/>
        <v>0</v>
      </c>
      <c r="X1069" s="14"/>
      <c r="Y1069" s="14"/>
      <c r="Z1069" s="108"/>
      <c r="AA1069" s="114"/>
      <c r="AB1069" s="129"/>
      <c r="AC1069" s="128"/>
      <c r="AD1069" s="142" t="str">
        <f t="shared" si="60"/>
        <v/>
      </c>
      <c r="AE1069" s="142" t="str">
        <f>IF($E1069&lt;&gt;"",IF($AD1069=1,VLOOKUP($E1069,得点換算表!$C$5:$D$14,2),VLOOKUP($E1069,得点換算表!$E$5:$F$14,2)),"")</f>
        <v/>
      </c>
      <c r="AF1069" s="142" t="str">
        <f>IF($F1069&lt;&gt;"",IF($AD1069=1,VLOOKUP($F1069,得点換算表!$C$15:$D$24,2),VLOOKUP($F1069,得点換算表!$E$15:$F$24,2)),"")</f>
        <v/>
      </c>
      <c r="AG1069" s="142" t="str">
        <f>IF($G1069&lt;&gt;"",IF($AD1069=1,VLOOKUP($G1069,得点換算表!$C$25:$D$34,2),VLOOKUP($G1069,得点換算表!$E$25:$F$34,2)),"")</f>
        <v/>
      </c>
      <c r="AH1069" s="142" t="str">
        <f>IF($H1069&lt;&gt;"",IF($AD1069=1,VLOOKUP($H1069,得点換算表!$C$35:$D$44,2),VLOOKUP($H1069,得点換算表!$E$35:$F$44,2)),"")</f>
        <v/>
      </c>
      <c r="AI1069" s="142" t="str">
        <f>IF($I1069&lt;&gt;"",IF($AD1069=1,VLOOKUP($I1069,得点換算表!$C$45:$D$55,2),VLOOKUP($I1069,得点換算表!$E$45:$F$55,2)),"")</f>
        <v/>
      </c>
      <c r="AJ1069" s="142" t="str">
        <f>IF($J1069&lt;&gt;"",IF($AD1069=1,VLOOKUP($J1069,得点換算表!$C$56:$D$65,2),VLOOKUP($J1069,得点換算表!$E$56:$F$65,2)),"")</f>
        <v/>
      </c>
      <c r="AK1069" s="142" t="str">
        <f>IF($K1069&lt;&gt;"",IF($AD1069=1,VLOOKUP($K1069,得点換算表!$C$66:$D$76,2),VLOOKUP($K1069,得点換算表!$E$66:$F$76,2)),"")</f>
        <v/>
      </c>
      <c r="AL1069" s="142" t="str">
        <f>IF($L1069&lt;&gt;"",IF($AD1069=1,VLOOKUP($L1069,得点換算表!$C$77:$D$86,2),VLOOKUP($L1069,得点換算表!$E$77:$F$86,2)),"")</f>
        <v/>
      </c>
      <c r="AM1069" s="142" t="str">
        <f>IF($M1069&lt;&gt;"",IF($AD1069=1,VLOOKUP($M1069,得点換算表!$C$87:$D$96,2),VLOOKUP($M1069,得点換算表!$E$87:$F$96,2)),"")</f>
        <v/>
      </c>
      <c r="AN1069" s="142" t="str">
        <f t="shared" si="58"/>
        <v/>
      </c>
      <c r="AO1069" s="143" t="str">
        <f>IF(AND($AN1069&lt;&gt;"",$AN1069&gt;=8),VLOOKUP($AN1069,得点換算表!$I$5:$J$9,2),"")</f>
        <v/>
      </c>
      <c r="AP1069" s="105"/>
    </row>
    <row r="1070" spans="1:42" x14ac:dyDescent="0.15">
      <c r="A1070" s="11"/>
      <c r="B1070" s="12"/>
      <c r="C1070" s="13"/>
      <c r="D1070" s="13"/>
      <c r="E1070" s="14"/>
      <c r="F1070" s="14"/>
      <c r="G1070" s="14"/>
      <c r="H1070" s="14"/>
      <c r="I1070" s="15"/>
      <c r="J1070" s="14"/>
      <c r="K1070" s="13"/>
      <c r="L1070" s="14"/>
      <c r="M1070" s="14"/>
      <c r="N1070" s="14"/>
      <c r="O1070" s="14"/>
      <c r="P1070" s="198"/>
      <c r="Q1070" s="198"/>
      <c r="R1070" s="198"/>
      <c r="S1070" s="198"/>
      <c r="T1070" s="198"/>
      <c r="U1070" s="198"/>
      <c r="V1070" s="198"/>
      <c r="W1070" s="202">
        <f t="shared" si="59"/>
        <v>0</v>
      </c>
      <c r="X1070" s="14"/>
      <c r="Y1070" s="14"/>
      <c r="Z1070" s="108"/>
      <c r="AA1070" s="114"/>
      <c r="AB1070" s="129"/>
      <c r="AC1070" s="128"/>
      <c r="AD1070" s="142" t="str">
        <f t="shared" si="60"/>
        <v/>
      </c>
      <c r="AE1070" s="142" t="str">
        <f>IF($E1070&lt;&gt;"",IF($AD1070=1,VLOOKUP($E1070,得点換算表!$C$5:$D$14,2),VLOOKUP($E1070,得点換算表!$E$5:$F$14,2)),"")</f>
        <v/>
      </c>
      <c r="AF1070" s="142" t="str">
        <f>IF($F1070&lt;&gt;"",IF($AD1070=1,VLOOKUP($F1070,得点換算表!$C$15:$D$24,2),VLOOKUP($F1070,得点換算表!$E$15:$F$24,2)),"")</f>
        <v/>
      </c>
      <c r="AG1070" s="142" t="str">
        <f>IF($G1070&lt;&gt;"",IF($AD1070=1,VLOOKUP($G1070,得点換算表!$C$25:$D$34,2),VLOOKUP($G1070,得点換算表!$E$25:$F$34,2)),"")</f>
        <v/>
      </c>
      <c r="AH1070" s="142" t="str">
        <f>IF($H1070&lt;&gt;"",IF($AD1070=1,VLOOKUP($H1070,得点換算表!$C$35:$D$44,2),VLOOKUP($H1070,得点換算表!$E$35:$F$44,2)),"")</f>
        <v/>
      </c>
      <c r="AI1070" s="142" t="str">
        <f>IF($I1070&lt;&gt;"",IF($AD1070=1,VLOOKUP($I1070,得点換算表!$C$45:$D$55,2),VLOOKUP($I1070,得点換算表!$E$45:$F$55,2)),"")</f>
        <v/>
      </c>
      <c r="AJ1070" s="142" t="str">
        <f>IF($J1070&lt;&gt;"",IF($AD1070=1,VLOOKUP($J1070,得点換算表!$C$56:$D$65,2),VLOOKUP($J1070,得点換算表!$E$56:$F$65,2)),"")</f>
        <v/>
      </c>
      <c r="AK1070" s="142" t="str">
        <f>IF($K1070&lt;&gt;"",IF($AD1070=1,VLOOKUP($K1070,得点換算表!$C$66:$D$76,2),VLOOKUP($K1070,得点換算表!$E$66:$F$76,2)),"")</f>
        <v/>
      </c>
      <c r="AL1070" s="142" t="str">
        <f>IF($L1070&lt;&gt;"",IF($AD1070=1,VLOOKUP($L1070,得点換算表!$C$77:$D$86,2),VLOOKUP($L1070,得点換算表!$E$77:$F$86,2)),"")</f>
        <v/>
      </c>
      <c r="AM1070" s="142" t="str">
        <f>IF($M1070&lt;&gt;"",IF($AD1070=1,VLOOKUP($M1070,得点換算表!$C$87:$D$96,2),VLOOKUP($M1070,得点換算表!$E$87:$F$96,2)),"")</f>
        <v/>
      </c>
      <c r="AN1070" s="142" t="str">
        <f t="shared" si="58"/>
        <v/>
      </c>
      <c r="AO1070" s="143" t="str">
        <f>IF(AND($AN1070&lt;&gt;"",$AN1070&gt;=8),VLOOKUP($AN1070,得点換算表!$I$5:$J$9,2),"")</f>
        <v/>
      </c>
      <c r="AP1070" s="105"/>
    </row>
    <row r="1071" spans="1:42" x14ac:dyDescent="0.15">
      <c r="A1071" s="11"/>
      <c r="B1071" s="12"/>
      <c r="C1071" s="13"/>
      <c r="D1071" s="13"/>
      <c r="E1071" s="14"/>
      <c r="F1071" s="14"/>
      <c r="G1071" s="14"/>
      <c r="H1071" s="14"/>
      <c r="I1071" s="15"/>
      <c r="J1071" s="14"/>
      <c r="K1071" s="13"/>
      <c r="L1071" s="14"/>
      <c r="M1071" s="14"/>
      <c r="N1071" s="14"/>
      <c r="O1071" s="14"/>
      <c r="P1071" s="198"/>
      <c r="Q1071" s="198"/>
      <c r="R1071" s="198"/>
      <c r="S1071" s="198"/>
      <c r="T1071" s="198"/>
      <c r="U1071" s="198"/>
      <c r="V1071" s="198"/>
      <c r="W1071" s="202">
        <f t="shared" si="59"/>
        <v>0</v>
      </c>
      <c r="X1071" s="14"/>
      <c r="Y1071" s="14"/>
      <c r="Z1071" s="108"/>
      <c r="AA1071" s="114"/>
      <c r="AB1071" s="129"/>
      <c r="AC1071" s="128"/>
      <c r="AD1071" s="142" t="str">
        <f t="shared" si="60"/>
        <v/>
      </c>
      <c r="AE1071" s="142" t="str">
        <f>IF($E1071&lt;&gt;"",IF($AD1071=1,VLOOKUP($E1071,得点換算表!$C$5:$D$14,2),VLOOKUP($E1071,得点換算表!$E$5:$F$14,2)),"")</f>
        <v/>
      </c>
      <c r="AF1071" s="142" t="str">
        <f>IF($F1071&lt;&gt;"",IF($AD1071=1,VLOOKUP($F1071,得点換算表!$C$15:$D$24,2),VLOOKUP($F1071,得点換算表!$E$15:$F$24,2)),"")</f>
        <v/>
      </c>
      <c r="AG1071" s="142" t="str">
        <f>IF($G1071&lt;&gt;"",IF($AD1071=1,VLOOKUP($G1071,得点換算表!$C$25:$D$34,2),VLOOKUP($G1071,得点換算表!$E$25:$F$34,2)),"")</f>
        <v/>
      </c>
      <c r="AH1071" s="142" t="str">
        <f>IF($H1071&lt;&gt;"",IF($AD1071=1,VLOOKUP($H1071,得点換算表!$C$35:$D$44,2),VLOOKUP($H1071,得点換算表!$E$35:$F$44,2)),"")</f>
        <v/>
      </c>
      <c r="AI1071" s="142" t="str">
        <f>IF($I1071&lt;&gt;"",IF($AD1071=1,VLOOKUP($I1071,得点換算表!$C$45:$D$55,2),VLOOKUP($I1071,得点換算表!$E$45:$F$55,2)),"")</f>
        <v/>
      </c>
      <c r="AJ1071" s="142" t="str">
        <f>IF($J1071&lt;&gt;"",IF($AD1071=1,VLOOKUP($J1071,得点換算表!$C$56:$D$65,2),VLOOKUP($J1071,得点換算表!$E$56:$F$65,2)),"")</f>
        <v/>
      </c>
      <c r="AK1071" s="142" t="str">
        <f>IF($K1071&lt;&gt;"",IF($AD1071=1,VLOOKUP($K1071,得点換算表!$C$66:$D$76,2),VLOOKUP($K1071,得点換算表!$E$66:$F$76,2)),"")</f>
        <v/>
      </c>
      <c r="AL1071" s="142" t="str">
        <f>IF($L1071&lt;&gt;"",IF($AD1071=1,VLOOKUP($L1071,得点換算表!$C$77:$D$86,2),VLOOKUP($L1071,得点換算表!$E$77:$F$86,2)),"")</f>
        <v/>
      </c>
      <c r="AM1071" s="142" t="str">
        <f>IF($M1071&lt;&gt;"",IF($AD1071=1,VLOOKUP($M1071,得点換算表!$C$87:$D$96,2),VLOOKUP($M1071,得点換算表!$E$87:$F$96,2)),"")</f>
        <v/>
      </c>
      <c r="AN1071" s="142" t="str">
        <f t="shared" si="58"/>
        <v/>
      </c>
      <c r="AO1071" s="143" t="str">
        <f>IF(AND($AN1071&lt;&gt;"",$AN1071&gt;=8),VLOOKUP($AN1071,得点換算表!$I$5:$J$9,2),"")</f>
        <v/>
      </c>
      <c r="AP1071" s="105"/>
    </row>
    <row r="1072" spans="1:42" x14ac:dyDescent="0.15">
      <c r="A1072" s="11"/>
      <c r="B1072" s="12"/>
      <c r="C1072" s="13"/>
      <c r="D1072" s="13"/>
      <c r="E1072" s="14"/>
      <c r="F1072" s="14"/>
      <c r="G1072" s="14"/>
      <c r="H1072" s="14"/>
      <c r="I1072" s="15"/>
      <c r="J1072" s="14"/>
      <c r="K1072" s="13"/>
      <c r="L1072" s="14"/>
      <c r="M1072" s="14"/>
      <c r="N1072" s="14"/>
      <c r="O1072" s="14"/>
      <c r="P1072" s="198"/>
      <c r="Q1072" s="198"/>
      <c r="R1072" s="198"/>
      <c r="S1072" s="198"/>
      <c r="T1072" s="198"/>
      <c r="U1072" s="198"/>
      <c r="V1072" s="198"/>
      <c r="W1072" s="202">
        <f t="shared" si="59"/>
        <v>0</v>
      </c>
      <c r="X1072" s="14"/>
      <c r="Y1072" s="14"/>
      <c r="Z1072" s="108"/>
      <c r="AA1072" s="114"/>
      <c r="AB1072" s="129"/>
      <c r="AC1072" s="128"/>
      <c r="AD1072" s="142" t="str">
        <f t="shared" si="60"/>
        <v/>
      </c>
      <c r="AE1072" s="142" t="str">
        <f>IF($E1072&lt;&gt;"",IF($AD1072=1,VLOOKUP($E1072,得点換算表!$C$5:$D$14,2),VLOOKUP($E1072,得点換算表!$E$5:$F$14,2)),"")</f>
        <v/>
      </c>
      <c r="AF1072" s="142" t="str">
        <f>IF($F1072&lt;&gt;"",IF($AD1072=1,VLOOKUP($F1072,得点換算表!$C$15:$D$24,2),VLOOKUP($F1072,得点換算表!$E$15:$F$24,2)),"")</f>
        <v/>
      </c>
      <c r="AG1072" s="142" t="str">
        <f>IF($G1072&lt;&gt;"",IF($AD1072=1,VLOOKUP($G1072,得点換算表!$C$25:$D$34,2),VLOOKUP($G1072,得点換算表!$E$25:$F$34,2)),"")</f>
        <v/>
      </c>
      <c r="AH1072" s="142" t="str">
        <f>IF($H1072&lt;&gt;"",IF($AD1072=1,VLOOKUP($H1072,得点換算表!$C$35:$D$44,2),VLOOKUP($H1072,得点換算表!$E$35:$F$44,2)),"")</f>
        <v/>
      </c>
      <c r="AI1072" s="142" t="str">
        <f>IF($I1072&lt;&gt;"",IF($AD1072=1,VLOOKUP($I1072,得点換算表!$C$45:$D$55,2),VLOOKUP($I1072,得点換算表!$E$45:$F$55,2)),"")</f>
        <v/>
      </c>
      <c r="AJ1072" s="142" t="str">
        <f>IF($J1072&lt;&gt;"",IF($AD1072=1,VLOOKUP($J1072,得点換算表!$C$56:$D$65,2),VLOOKUP($J1072,得点換算表!$E$56:$F$65,2)),"")</f>
        <v/>
      </c>
      <c r="AK1072" s="142" t="str">
        <f>IF($K1072&lt;&gt;"",IF($AD1072=1,VLOOKUP($K1072,得点換算表!$C$66:$D$76,2),VLOOKUP($K1072,得点換算表!$E$66:$F$76,2)),"")</f>
        <v/>
      </c>
      <c r="AL1072" s="142" t="str">
        <f>IF($L1072&lt;&gt;"",IF($AD1072=1,VLOOKUP($L1072,得点換算表!$C$77:$D$86,2),VLOOKUP($L1072,得点換算表!$E$77:$F$86,2)),"")</f>
        <v/>
      </c>
      <c r="AM1072" s="142" t="str">
        <f>IF($M1072&lt;&gt;"",IF($AD1072=1,VLOOKUP($M1072,得点換算表!$C$87:$D$96,2),VLOOKUP($M1072,得点換算表!$E$87:$F$96,2)),"")</f>
        <v/>
      </c>
      <c r="AN1072" s="142" t="str">
        <f t="shared" si="58"/>
        <v/>
      </c>
      <c r="AO1072" s="143" t="str">
        <f>IF(AND($AN1072&lt;&gt;"",$AN1072&gt;=8),VLOOKUP($AN1072,得点換算表!$I$5:$J$9,2),"")</f>
        <v/>
      </c>
      <c r="AP1072" s="105"/>
    </row>
    <row r="1073" spans="1:42" x14ac:dyDescent="0.15">
      <c r="A1073" s="11"/>
      <c r="B1073" s="12"/>
      <c r="C1073" s="13"/>
      <c r="D1073" s="13"/>
      <c r="E1073" s="14"/>
      <c r="F1073" s="14"/>
      <c r="G1073" s="14"/>
      <c r="H1073" s="14"/>
      <c r="I1073" s="15"/>
      <c r="J1073" s="14"/>
      <c r="K1073" s="13"/>
      <c r="L1073" s="14"/>
      <c r="M1073" s="14"/>
      <c r="N1073" s="14"/>
      <c r="O1073" s="14"/>
      <c r="P1073" s="198"/>
      <c r="Q1073" s="198"/>
      <c r="R1073" s="198"/>
      <c r="S1073" s="198"/>
      <c r="T1073" s="198"/>
      <c r="U1073" s="198"/>
      <c r="V1073" s="198"/>
      <c r="W1073" s="202">
        <f t="shared" si="59"/>
        <v>0</v>
      </c>
      <c r="X1073" s="14"/>
      <c r="Y1073" s="14"/>
      <c r="Z1073" s="108"/>
      <c r="AA1073" s="114"/>
      <c r="AB1073" s="129"/>
      <c r="AC1073" s="128"/>
      <c r="AD1073" s="142" t="str">
        <f t="shared" si="60"/>
        <v/>
      </c>
      <c r="AE1073" s="142" t="str">
        <f>IF($E1073&lt;&gt;"",IF($AD1073=1,VLOOKUP($E1073,得点換算表!$C$5:$D$14,2),VLOOKUP($E1073,得点換算表!$E$5:$F$14,2)),"")</f>
        <v/>
      </c>
      <c r="AF1073" s="142" t="str">
        <f>IF($F1073&lt;&gt;"",IF($AD1073=1,VLOOKUP($F1073,得点換算表!$C$15:$D$24,2),VLOOKUP($F1073,得点換算表!$E$15:$F$24,2)),"")</f>
        <v/>
      </c>
      <c r="AG1073" s="142" t="str">
        <f>IF($G1073&lt;&gt;"",IF($AD1073=1,VLOOKUP($G1073,得点換算表!$C$25:$D$34,2),VLOOKUP($G1073,得点換算表!$E$25:$F$34,2)),"")</f>
        <v/>
      </c>
      <c r="AH1073" s="142" t="str">
        <f>IF($H1073&lt;&gt;"",IF($AD1073=1,VLOOKUP($H1073,得点換算表!$C$35:$D$44,2),VLOOKUP($H1073,得点換算表!$E$35:$F$44,2)),"")</f>
        <v/>
      </c>
      <c r="AI1073" s="142" t="str">
        <f>IF($I1073&lt;&gt;"",IF($AD1073=1,VLOOKUP($I1073,得点換算表!$C$45:$D$55,2),VLOOKUP($I1073,得点換算表!$E$45:$F$55,2)),"")</f>
        <v/>
      </c>
      <c r="AJ1073" s="142" t="str">
        <f>IF($J1073&lt;&gt;"",IF($AD1073=1,VLOOKUP($J1073,得点換算表!$C$56:$D$65,2),VLOOKUP($J1073,得点換算表!$E$56:$F$65,2)),"")</f>
        <v/>
      </c>
      <c r="AK1073" s="142" t="str">
        <f>IF($K1073&lt;&gt;"",IF($AD1073=1,VLOOKUP($K1073,得点換算表!$C$66:$D$76,2),VLOOKUP($K1073,得点換算表!$E$66:$F$76,2)),"")</f>
        <v/>
      </c>
      <c r="AL1073" s="142" t="str">
        <f>IF($L1073&lt;&gt;"",IF($AD1073=1,VLOOKUP($L1073,得点換算表!$C$77:$D$86,2),VLOOKUP($L1073,得点換算表!$E$77:$F$86,2)),"")</f>
        <v/>
      </c>
      <c r="AM1073" s="142" t="str">
        <f>IF($M1073&lt;&gt;"",IF($AD1073=1,VLOOKUP($M1073,得点換算表!$C$87:$D$96,2),VLOOKUP($M1073,得点換算表!$E$87:$F$96,2)),"")</f>
        <v/>
      </c>
      <c r="AN1073" s="142" t="str">
        <f t="shared" si="58"/>
        <v/>
      </c>
      <c r="AO1073" s="143" t="str">
        <f>IF(AND($AN1073&lt;&gt;"",$AN1073&gt;=8),VLOOKUP($AN1073,得点換算表!$I$5:$J$9,2),"")</f>
        <v/>
      </c>
      <c r="AP1073" s="105"/>
    </row>
    <row r="1074" spans="1:42" x14ac:dyDescent="0.15">
      <c r="A1074" s="11"/>
      <c r="B1074" s="12"/>
      <c r="C1074" s="13"/>
      <c r="D1074" s="13"/>
      <c r="E1074" s="14"/>
      <c r="F1074" s="14"/>
      <c r="G1074" s="14"/>
      <c r="H1074" s="14"/>
      <c r="I1074" s="15"/>
      <c r="J1074" s="14"/>
      <c r="K1074" s="13"/>
      <c r="L1074" s="14"/>
      <c r="M1074" s="14"/>
      <c r="N1074" s="14"/>
      <c r="O1074" s="14"/>
      <c r="P1074" s="198"/>
      <c r="Q1074" s="198"/>
      <c r="R1074" s="198"/>
      <c r="S1074" s="198"/>
      <c r="T1074" s="198"/>
      <c r="U1074" s="198"/>
      <c r="V1074" s="198"/>
      <c r="W1074" s="202">
        <f t="shared" si="59"/>
        <v>0</v>
      </c>
      <c r="X1074" s="14"/>
      <c r="Y1074" s="14"/>
      <c r="Z1074" s="108"/>
      <c r="AA1074" s="114"/>
      <c r="AB1074" s="129"/>
      <c r="AC1074" s="128"/>
      <c r="AD1074" s="142" t="str">
        <f t="shared" si="60"/>
        <v/>
      </c>
      <c r="AE1074" s="142" t="str">
        <f>IF($E1074&lt;&gt;"",IF($AD1074=1,VLOOKUP($E1074,得点換算表!$C$5:$D$14,2),VLOOKUP($E1074,得点換算表!$E$5:$F$14,2)),"")</f>
        <v/>
      </c>
      <c r="AF1074" s="142" t="str">
        <f>IF($F1074&lt;&gt;"",IF($AD1074=1,VLOOKUP($F1074,得点換算表!$C$15:$D$24,2),VLOOKUP($F1074,得点換算表!$E$15:$F$24,2)),"")</f>
        <v/>
      </c>
      <c r="AG1074" s="142" t="str">
        <f>IF($G1074&lt;&gt;"",IF($AD1074=1,VLOOKUP($G1074,得点換算表!$C$25:$D$34,2),VLOOKUP($G1074,得点換算表!$E$25:$F$34,2)),"")</f>
        <v/>
      </c>
      <c r="AH1074" s="142" t="str">
        <f>IF($H1074&lt;&gt;"",IF($AD1074=1,VLOOKUP($H1074,得点換算表!$C$35:$D$44,2),VLOOKUP($H1074,得点換算表!$E$35:$F$44,2)),"")</f>
        <v/>
      </c>
      <c r="AI1074" s="142" t="str">
        <f>IF($I1074&lt;&gt;"",IF($AD1074=1,VLOOKUP($I1074,得点換算表!$C$45:$D$55,2),VLOOKUP($I1074,得点換算表!$E$45:$F$55,2)),"")</f>
        <v/>
      </c>
      <c r="AJ1074" s="142" t="str">
        <f>IF($J1074&lt;&gt;"",IF($AD1074=1,VLOOKUP($J1074,得点換算表!$C$56:$D$65,2),VLOOKUP($J1074,得点換算表!$E$56:$F$65,2)),"")</f>
        <v/>
      </c>
      <c r="AK1074" s="142" t="str">
        <f>IF($K1074&lt;&gt;"",IF($AD1074=1,VLOOKUP($K1074,得点換算表!$C$66:$D$76,2),VLOOKUP($K1074,得点換算表!$E$66:$F$76,2)),"")</f>
        <v/>
      </c>
      <c r="AL1074" s="142" t="str">
        <f>IF($L1074&lt;&gt;"",IF($AD1074=1,VLOOKUP($L1074,得点換算表!$C$77:$D$86,2),VLOOKUP($L1074,得点換算表!$E$77:$F$86,2)),"")</f>
        <v/>
      </c>
      <c r="AM1074" s="142" t="str">
        <f>IF($M1074&lt;&gt;"",IF($AD1074=1,VLOOKUP($M1074,得点換算表!$C$87:$D$96,2),VLOOKUP($M1074,得点換算表!$E$87:$F$96,2)),"")</f>
        <v/>
      </c>
      <c r="AN1074" s="142" t="str">
        <f t="shared" si="58"/>
        <v/>
      </c>
      <c r="AO1074" s="143" t="str">
        <f>IF(AND($AN1074&lt;&gt;"",$AN1074&gt;=8),VLOOKUP($AN1074,得点換算表!$I$5:$J$9,2),"")</f>
        <v/>
      </c>
      <c r="AP1074" s="105"/>
    </row>
    <row r="1075" spans="1:42" x14ac:dyDescent="0.15">
      <c r="A1075" s="11"/>
      <c r="B1075" s="12"/>
      <c r="C1075" s="13"/>
      <c r="D1075" s="13"/>
      <c r="E1075" s="14"/>
      <c r="F1075" s="14"/>
      <c r="G1075" s="14"/>
      <c r="H1075" s="14"/>
      <c r="I1075" s="15"/>
      <c r="J1075" s="14"/>
      <c r="K1075" s="13"/>
      <c r="L1075" s="14"/>
      <c r="M1075" s="14"/>
      <c r="N1075" s="14"/>
      <c r="O1075" s="14"/>
      <c r="P1075" s="198"/>
      <c r="Q1075" s="198"/>
      <c r="R1075" s="198"/>
      <c r="S1075" s="198"/>
      <c r="T1075" s="198"/>
      <c r="U1075" s="198"/>
      <c r="V1075" s="198"/>
      <c r="W1075" s="202">
        <f t="shared" si="59"/>
        <v>0</v>
      </c>
      <c r="X1075" s="14"/>
      <c r="Y1075" s="14"/>
      <c r="Z1075" s="108"/>
      <c r="AA1075" s="114"/>
      <c r="AB1075" s="129"/>
      <c r="AC1075" s="128"/>
      <c r="AD1075" s="142" t="str">
        <f t="shared" si="60"/>
        <v/>
      </c>
      <c r="AE1075" s="142" t="str">
        <f>IF($E1075&lt;&gt;"",IF($AD1075=1,VLOOKUP($E1075,得点換算表!$C$5:$D$14,2),VLOOKUP($E1075,得点換算表!$E$5:$F$14,2)),"")</f>
        <v/>
      </c>
      <c r="AF1075" s="142" t="str">
        <f>IF($F1075&lt;&gt;"",IF($AD1075=1,VLOOKUP($F1075,得点換算表!$C$15:$D$24,2),VLOOKUP($F1075,得点換算表!$E$15:$F$24,2)),"")</f>
        <v/>
      </c>
      <c r="AG1075" s="142" t="str">
        <f>IF($G1075&lt;&gt;"",IF($AD1075=1,VLOOKUP($G1075,得点換算表!$C$25:$D$34,2),VLOOKUP($G1075,得点換算表!$E$25:$F$34,2)),"")</f>
        <v/>
      </c>
      <c r="AH1075" s="142" t="str">
        <f>IF($H1075&lt;&gt;"",IF($AD1075=1,VLOOKUP($H1075,得点換算表!$C$35:$D$44,2),VLOOKUP($H1075,得点換算表!$E$35:$F$44,2)),"")</f>
        <v/>
      </c>
      <c r="AI1075" s="142" t="str">
        <f>IF($I1075&lt;&gt;"",IF($AD1075=1,VLOOKUP($I1075,得点換算表!$C$45:$D$55,2),VLOOKUP($I1075,得点換算表!$E$45:$F$55,2)),"")</f>
        <v/>
      </c>
      <c r="AJ1075" s="142" t="str">
        <f>IF($J1075&lt;&gt;"",IF($AD1075=1,VLOOKUP($J1075,得点換算表!$C$56:$D$65,2),VLOOKUP($J1075,得点換算表!$E$56:$F$65,2)),"")</f>
        <v/>
      </c>
      <c r="AK1075" s="142" t="str">
        <f>IF($K1075&lt;&gt;"",IF($AD1075=1,VLOOKUP($K1075,得点換算表!$C$66:$D$76,2),VLOOKUP($K1075,得点換算表!$E$66:$F$76,2)),"")</f>
        <v/>
      </c>
      <c r="AL1075" s="142" t="str">
        <f>IF($L1075&lt;&gt;"",IF($AD1075=1,VLOOKUP($L1075,得点換算表!$C$77:$D$86,2),VLOOKUP($L1075,得点換算表!$E$77:$F$86,2)),"")</f>
        <v/>
      </c>
      <c r="AM1075" s="142" t="str">
        <f>IF($M1075&lt;&gt;"",IF($AD1075=1,VLOOKUP($M1075,得点換算表!$C$87:$D$96,2),VLOOKUP($M1075,得点換算表!$E$87:$F$96,2)),"")</f>
        <v/>
      </c>
      <c r="AN1075" s="142" t="str">
        <f t="shared" si="58"/>
        <v/>
      </c>
      <c r="AO1075" s="143" t="str">
        <f>IF(AND($AN1075&lt;&gt;"",$AN1075&gt;=8),VLOOKUP($AN1075,得点換算表!$I$5:$J$9,2),"")</f>
        <v/>
      </c>
      <c r="AP1075" s="105"/>
    </row>
    <row r="1076" spans="1:42" x14ac:dyDescent="0.15">
      <c r="A1076" s="11"/>
      <c r="B1076" s="12"/>
      <c r="C1076" s="13"/>
      <c r="D1076" s="13"/>
      <c r="E1076" s="14"/>
      <c r="F1076" s="14"/>
      <c r="G1076" s="14"/>
      <c r="H1076" s="14"/>
      <c r="I1076" s="15"/>
      <c r="J1076" s="14"/>
      <c r="K1076" s="13"/>
      <c r="L1076" s="14"/>
      <c r="M1076" s="14"/>
      <c r="N1076" s="14"/>
      <c r="O1076" s="14"/>
      <c r="P1076" s="198"/>
      <c r="Q1076" s="198"/>
      <c r="R1076" s="198"/>
      <c r="S1076" s="198"/>
      <c r="T1076" s="198"/>
      <c r="U1076" s="198"/>
      <c r="V1076" s="198"/>
      <c r="W1076" s="202">
        <f t="shared" si="59"/>
        <v>0</v>
      </c>
      <c r="X1076" s="14"/>
      <c r="Y1076" s="14"/>
      <c r="Z1076" s="108"/>
      <c r="AA1076" s="114"/>
      <c r="AB1076" s="129"/>
      <c r="AC1076" s="128"/>
      <c r="AD1076" s="142" t="str">
        <f t="shared" si="60"/>
        <v/>
      </c>
      <c r="AE1076" s="142" t="str">
        <f>IF($E1076&lt;&gt;"",IF($AD1076=1,VLOOKUP($E1076,得点換算表!$C$5:$D$14,2),VLOOKUP($E1076,得点換算表!$E$5:$F$14,2)),"")</f>
        <v/>
      </c>
      <c r="AF1076" s="142" t="str">
        <f>IF($F1076&lt;&gt;"",IF($AD1076=1,VLOOKUP($F1076,得点換算表!$C$15:$D$24,2),VLOOKUP($F1076,得点換算表!$E$15:$F$24,2)),"")</f>
        <v/>
      </c>
      <c r="AG1076" s="142" t="str">
        <f>IF($G1076&lt;&gt;"",IF($AD1076=1,VLOOKUP($G1076,得点換算表!$C$25:$D$34,2),VLOOKUP($G1076,得点換算表!$E$25:$F$34,2)),"")</f>
        <v/>
      </c>
      <c r="AH1076" s="142" t="str">
        <f>IF($H1076&lt;&gt;"",IF($AD1076=1,VLOOKUP($H1076,得点換算表!$C$35:$D$44,2),VLOOKUP($H1076,得点換算表!$E$35:$F$44,2)),"")</f>
        <v/>
      </c>
      <c r="AI1076" s="142" t="str">
        <f>IF($I1076&lt;&gt;"",IF($AD1076=1,VLOOKUP($I1076,得点換算表!$C$45:$D$55,2),VLOOKUP($I1076,得点換算表!$E$45:$F$55,2)),"")</f>
        <v/>
      </c>
      <c r="AJ1076" s="142" t="str">
        <f>IF($J1076&lt;&gt;"",IF($AD1076=1,VLOOKUP($J1076,得点換算表!$C$56:$D$65,2),VLOOKUP($J1076,得点換算表!$E$56:$F$65,2)),"")</f>
        <v/>
      </c>
      <c r="AK1076" s="142" t="str">
        <f>IF($K1076&lt;&gt;"",IF($AD1076=1,VLOOKUP($K1076,得点換算表!$C$66:$D$76,2),VLOOKUP($K1076,得点換算表!$E$66:$F$76,2)),"")</f>
        <v/>
      </c>
      <c r="AL1076" s="142" t="str">
        <f>IF($L1076&lt;&gt;"",IF($AD1076=1,VLOOKUP($L1076,得点換算表!$C$77:$D$86,2),VLOOKUP($L1076,得点換算表!$E$77:$F$86,2)),"")</f>
        <v/>
      </c>
      <c r="AM1076" s="142" t="str">
        <f>IF($M1076&lt;&gt;"",IF($AD1076=1,VLOOKUP($M1076,得点換算表!$C$87:$D$96,2),VLOOKUP($M1076,得点換算表!$E$87:$F$96,2)),"")</f>
        <v/>
      </c>
      <c r="AN1076" s="142" t="str">
        <f t="shared" si="58"/>
        <v/>
      </c>
      <c r="AO1076" s="143" t="str">
        <f>IF(AND($AN1076&lt;&gt;"",$AN1076&gt;=8),VLOOKUP($AN1076,得点換算表!$I$5:$J$9,2),"")</f>
        <v/>
      </c>
      <c r="AP1076" s="105"/>
    </row>
    <row r="1077" spans="1:42" x14ac:dyDescent="0.15">
      <c r="A1077" s="11"/>
      <c r="B1077" s="12"/>
      <c r="C1077" s="13"/>
      <c r="D1077" s="13"/>
      <c r="E1077" s="14"/>
      <c r="F1077" s="14"/>
      <c r="G1077" s="14"/>
      <c r="H1077" s="14"/>
      <c r="I1077" s="15"/>
      <c r="J1077" s="14"/>
      <c r="K1077" s="13"/>
      <c r="L1077" s="14"/>
      <c r="M1077" s="14"/>
      <c r="N1077" s="14"/>
      <c r="O1077" s="14"/>
      <c r="P1077" s="198"/>
      <c r="Q1077" s="198"/>
      <c r="R1077" s="198"/>
      <c r="S1077" s="198"/>
      <c r="T1077" s="198"/>
      <c r="U1077" s="198"/>
      <c r="V1077" s="198"/>
      <c r="W1077" s="202">
        <f t="shared" si="59"/>
        <v>0</v>
      </c>
      <c r="X1077" s="14"/>
      <c r="Y1077" s="14"/>
      <c r="Z1077" s="108"/>
      <c r="AA1077" s="114"/>
      <c r="AB1077" s="129"/>
      <c r="AC1077" s="128"/>
      <c r="AD1077" s="142" t="str">
        <f t="shared" si="60"/>
        <v/>
      </c>
      <c r="AE1077" s="142" t="str">
        <f>IF($E1077&lt;&gt;"",IF($AD1077=1,VLOOKUP($E1077,得点換算表!$C$5:$D$14,2),VLOOKUP($E1077,得点換算表!$E$5:$F$14,2)),"")</f>
        <v/>
      </c>
      <c r="AF1077" s="142" t="str">
        <f>IF($F1077&lt;&gt;"",IF($AD1077=1,VLOOKUP($F1077,得点換算表!$C$15:$D$24,2),VLOOKUP($F1077,得点換算表!$E$15:$F$24,2)),"")</f>
        <v/>
      </c>
      <c r="AG1077" s="142" t="str">
        <f>IF($G1077&lt;&gt;"",IF($AD1077=1,VLOOKUP($G1077,得点換算表!$C$25:$D$34,2),VLOOKUP($G1077,得点換算表!$E$25:$F$34,2)),"")</f>
        <v/>
      </c>
      <c r="AH1077" s="142" t="str">
        <f>IF($H1077&lt;&gt;"",IF($AD1077=1,VLOOKUP($H1077,得点換算表!$C$35:$D$44,2),VLOOKUP($H1077,得点換算表!$E$35:$F$44,2)),"")</f>
        <v/>
      </c>
      <c r="AI1077" s="142" t="str">
        <f>IF($I1077&lt;&gt;"",IF($AD1077=1,VLOOKUP($I1077,得点換算表!$C$45:$D$55,2),VLOOKUP($I1077,得点換算表!$E$45:$F$55,2)),"")</f>
        <v/>
      </c>
      <c r="AJ1077" s="142" t="str">
        <f>IF($J1077&lt;&gt;"",IF($AD1077=1,VLOOKUP($J1077,得点換算表!$C$56:$D$65,2),VLOOKUP($J1077,得点換算表!$E$56:$F$65,2)),"")</f>
        <v/>
      </c>
      <c r="AK1077" s="142" t="str">
        <f>IF($K1077&lt;&gt;"",IF($AD1077=1,VLOOKUP($K1077,得点換算表!$C$66:$D$76,2),VLOOKUP($K1077,得点換算表!$E$66:$F$76,2)),"")</f>
        <v/>
      </c>
      <c r="AL1077" s="142" t="str">
        <f>IF($L1077&lt;&gt;"",IF($AD1077=1,VLOOKUP($L1077,得点換算表!$C$77:$D$86,2),VLOOKUP($L1077,得点換算表!$E$77:$F$86,2)),"")</f>
        <v/>
      </c>
      <c r="AM1077" s="142" t="str">
        <f>IF($M1077&lt;&gt;"",IF($AD1077=1,VLOOKUP($M1077,得点換算表!$C$87:$D$96,2),VLOOKUP($M1077,得点換算表!$E$87:$F$96,2)),"")</f>
        <v/>
      </c>
      <c r="AN1077" s="142" t="str">
        <f t="shared" si="58"/>
        <v/>
      </c>
      <c r="AO1077" s="143" t="str">
        <f>IF(AND($AN1077&lt;&gt;"",$AN1077&gt;=8),VLOOKUP($AN1077,得点換算表!$I$5:$J$9,2),"")</f>
        <v/>
      </c>
      <c r="AP1077" s="105"/>
    </row>
    <row r="1078" spans="1:42" x14ac:dyDescent="0.15">
      <c r="A1078" s="11"/>
      <c r="B1078" s="12"/>
      <c r="C1078" s="13"/>
      <c r="D1078" s="13"/>
      <c r="E1078" s="14"/>
      <c r="F1078" s="14"/>
      <c r="G1078" s="14"/>
      <c r="H1078" s="14"/>
      <c r="I1078" s="15"/>
      <c r="J1078" s="14"/>
      <c r="K1078" s="13"/>
      <c r="L1078" s="14"/>
      <c r="M1078" s="14"/>
      <c r="N1078" s="14"/>
      <c r="O1078" s="14"/>
      <c r="P1078" s="198"/>
      <c r="Q1078" s="198"/>
      <c r="R1078" s="198"/>
      <c r="S1078" s="198"/>
      <c r="T1078" s="198"/>
      <c r="U1078" s="198"/>
      <c r="V1078" s="198"/>
      <c r="W1078" s="202">
        <f t="shared" si="59"/>
        <v>0</v>
      </c>
      <c r="X1078" s="14"/>
      <c r="Y1078" s="14"/>
      <c r="Z1078" s="108"/>
      <c r="AA1078" s="114"/>
      <c r="AB1078" s="129"/>
      <c r="AC1078" s="128"/>
      <c r="AD1078" s="142" t="str">
        <f t="shared" si="60"/>
        <v/>
      </c>
      <c r="AE1078" s="142" t="str">
        <f>IF($E1078&lt;&gt;"",IF($AD1078=1,VLOOKUP($E1078,得点換算表!$C$5:$D$14,2),VLOOKUP($E1078,得点換算表!$E$5:$F$14,2)),"")</f>
        <v/>
      </c>
      <c r="AF1078" s="142" t="str">
        <f>IF($F1078&lt;&gt;"",IF($AD1078=1,VLOOKUP($F1078,得点換算表!$C$15:$D$24,2),VLOOKUP($F1078,得点換算表!$E$15:$F$24,2)),"")</f>
        <v/>
      </c>
      <c r="AG1078" s="142" t="str">
        <f>IF($G1078&lt;&gt;"",IF($AD1078=1,VLOOKUP($G1078,得点換算表!$C$25:$D$34,2),VLOOKUP($G1078,得点換算表!$E$25:$F$34,2)),"")</f>
        <v/>
      </c>
      <c r="AH1078" s="142" t="str">
        <f>IF($H1078&lt;&gt;"",IF($AD1078=1,VLOOKUP($H1078,得点換算表!$C$35:$D$44,2),VLOOKUP($H1078,得点換算表!$E$35:$F$44,2)),"")</f>
        <v/>
      </c>
      <c r="AI1078" s="142" t="str">
        <f>IF($I1078&lt;&gt;"",IF($AD1078=1,VLOOKUP($I1078,得点換算表!$C$45:$D$55,2),VLOOKUP($I1078,得点換算表!$E$45:$F$55,2)),"")</f>
        <v/>
      </c>
      <c r="AJ1078" s="142" t="str">
        <f>IF($J1078&lt;&gt;"",IF($AD1078=1,VLOOKUP($J1078,得点換算表!$C$56:$D$65,2),VLOOKUP($J1078,得点換算表!$E$56:$F$65,2)),"")</f>
        <v/>
      </c>
      <c r="AK1078" s="142" t="str">
        <f>IF($K1078&lt;&gt;"",IF($AD1078=1,VLOOKUP($K1078,得点換算表!$C$66:$D$76,2),VLOOKUP($K1078,得点換算表!$E$66:$F$76,2)),"")</f>
        <v/>
      </c>
      <c r="AL1078" s="142" t="str">
        <f>IF($L1078&lt;&gt;"",IF($AD1078=1,VLOOKUP($L1078,得点換算表!$C$77:$D$86,2),VLOOKUP($L1078,得点換算表!$E$77:$F$86,2)),"")</f>
        <v/>
      </c>
      <c r="AM1078" s="142" t="str">
        <f>IF($M1078&lt;&gt;"",IF($AD1078=1,VLOOKUP($M1078,得点換算表!$C$87:$D$96,2),VLOOKUP($M1078,得点換算表!$E$87:$F$96,2)),"")</f>
        <v/>
      </c>
      <c r="AN1078" s="142" t="str">
        <f t="shared" si="58"/>
        <v/>
      </c>
      <c r="AO1078" s="143" t="str">
        <f>IF(AND($AN1078&lt;&gt;"",$AN1078&gt;=8),VLOOKUP($AN1078,得点換算表!$I$5:$J$9,2),"")</f>
        <v/>
      </c>
      <c r="AP1078" s="105"/>
    </row>
    <row r="1079" spans="1:42" x14ac:dyDescent="0.15">
      <c r="A1079" s="11"/>
      <c r="B1079" s="12"/>
      <c r="C1079" s="13"/>
      <c r="D1079" s="13"/>
      <c r="E1079" s="14"/>
      <c r="F1079" s="14"/>
      <c r="G1079" s="14"/>
      <c r="H1079" s="14"/>
      <c r="I1079" s="15"/>
      <c r="J1079" s="14"/>
      <c r="K1079" s="13"/>
      <c r="L1079" s="14"/>
      <c r="M1079" s="14"/>
      <c r="N1079" s="14"/>
      <c r="O1079" s="14"/>
      <c r="P1079" s="198"/>
      <c r="Q1079" s="198"/>
      <c r="R1079" s="198"/>
      <c r="S1079" s="198"/>
      <c r="T1079" s="198"/>
      <c r="U1079" s="198"/>
      <c r="V1079" s="198"/>
      <c r="W1079" s="202">
        <f t="shared" si="59"/>
        <v>0</v>
      </c>
      <c r="X1079" s="14"/>
      <c r="Y1079" s="14"/>
      <c r="Z1079" s="108"/>
      <c r="AA1079" s="114"/>
      <c r="AB1079" s="129"/>
      <c r="AC1079" s="128"/>
      <c r="AD1079" s="142" t="str">
        <f t="shared" si="60"/>
        <v/>
      </c>
      <c r="AE1079" s="142" t="str">
        <f>IF($E1079&lt;&gt;"",IF($AD1079=1,VLOOKUP($E1079,得点換算表!$C$5:$D$14,2),VLOOKUP($E1079,得点換算表!$E$5:$F$14,2)),"")</f>
        <v/>
      </c>
      <c r="AF1079" s="142" t="str">
        <f>IF($F1079&lt;&gt;"",IF($AD1079=1,VLOOKUP($F1079,得点換算表!$C$15:$D$24,2),VLOOKUP($F1079,得点換算表!$E$15:$F$24,2)),"")</f>
        <v/>
      </c>
      <c r="AG1079" s="142" t="str">
        <f>IF($G1079&lt;&gt;"",IF($AD1079=1,VLOOKUP($G1079,得点換算表!$C$25:$D$34,2),VLOOKUP($G1079,得点換算表!$E$25:$F$34,2)),"")</f>
        <v/>
      </c>
      <c r="AH1079" s="142" t="str">
        <f>IF($H1079&lt;&gt;"",IF($AD1079=1,VLOOKUP($H1079,得点換算表!$C$35:$D$44,2),VLOOKUP($H1079,得点換算表!$E$35:$F$44,2)),"")</f>
        <v/>
      </c>
      <c r="AI1079" s="142" t="str">
        <f>IF($I1079&lt;&gt;"",IF($AD1079=1,VLOOKUP($I1079,得点換算表!$C$45:$D$55,2),VLOOKUP($I1079,得点換算表!$E$45:$F$55,2)),"")</f>
        <v/>
      </c>
      <c r="AJ1079" s="142" t="str">
        <f>IF($J1079&lt;&gt;"",IF($AD1079=1,VLOOKUP($J1079,得点換算表!$C$56:$D$65,2),VLOOKUP($J1079,得点換算表!$E$56:$F$65,2)),"")</f>
        <v/>
      </c>
      <c r="AK1079" s="142" t="str">
        <f>IF($K1079&lt;&gt;"",IF($AD1079=1,VLOOKUP($K1079,得点換算表!$C$66:$D$76,2),VLOOKUP($K1079,得点換算表!$E$66:$F$76,2)),"")</f>
        <v/>
      </c>
      <c r="AL1079" s="142" t="str">
        <f>IF($L1079&lt;&gt;"",IF($AD1079=1,VLOOKUP($L1079,得点換算表!$C$77:$D$86,2),VLOOKUP($L1079,得点換算表!$E$77:$F$86,2)),"")</f>
        <v/>
      </c>
      <c r="AM1079" s="142" t="str">
        <f>IF($M1079&lt;&gt;"",IF($AD1079=1,VLOOKUP($M1079,得点換算表!$C$87:$D$96,2),VLOOKUP($M1079,得点換算表!$E$87:$F$96,2)),"")</f>
        <v/>
      </c>
      <c r="AN1079" s="142" t="str">
        <f t="shared" si="58"/>
        <v/>
      </c>
      <c r="AO1079" s="143" t="str">
        <f>IF(AND($AN1079&lt;&gt;"",$AN1079&gt;=8),VLOOKUP($AN1079,得点換算表!$I$5:$J$9,2),"")</f>
        <v/>
      </c>
      <c r="AP1079" s="105"/>
    </row>
    <row r="1080" spans="1:42" x14ac:dyDescent="0.15">
      <c r="A1080" s="11"/>
      <c r="B1080" s="12"/>
      <c r="C1080" s="13"/>
      <c r="D1080" s="13"/>
      <c r="E1080" s="14"/>
      <c r="F1080" s="14"/>
      <c r="G1080" s="14"/>
      <c r="H1080" s="14"/>
      <c r="I1080" s="15"/>
      <c r="J1080" s="14"/>
      <c r="K1080" s="13"/>
      <c r="L1080" s="14"/>
      <c r="M1080" s="14"/>
      <c r="N1080" s="14"/>
      <c r="O1080" s="14"/>
      <c r="P1080" s="198"/>
      <c r="Q1080" s="198"/>
      <c r="R1080" s="198"/>
      <c r="S1080" s="198"/>
      <c r="T1080" s="198"/>
      <c r="U1080" s="198"/>
      <c r="V1080" s="198"/>
      <c r="W1080" s="202">
        <f t="shared" si="59"/>
        <v>0</v>
      </c>
      <c r="X1080" s="14"/>
      <c r="Y1080" s="14"/>
      <c r="Z1080" s="108"/>
      <c r="AA1080" s="114"/>
      <c r="AB1080" s="129"/>
      <c r="AC1080" s="128"/>
      <c r="AD1080" s="142" t="str">
        <f t="shared" si="60"/>
        <v/>
      </c>
      <c r="AE1080" s="142" t="str">
        <f>IF($E1080&lt;&gt;"",IF($AD1080=1,VLOOKUP($E1080,得点換算表!$C$5:$D$14,2),VLOOKUP($E1080,得点換算表!$E$5:$F$14,2)),"")</f>
        <v/>
      </c>
      <c r="AF1080" s="142" t="str">
        <f>IF($F1080&lt;&gt;"",IF($AD1080=1,VLOOKUP($F1080,得点換算表!$C$15:$D$24,2),VLOOKUP($F1080,得点換算表!$E$15:$F$24,2)),"")</f>
        <v/>
      </c>
      <c r="AG1080" s="142" t="str">
        <f>IF($G1080&lt;&gt;"",IF($AD1080=1,VLOOKUP($G1080,得点換算表!$C$25:$D$34,2),VLOOKUP($G1080,得点換算表!$E$25:$F$34,2)),"")</f>
        <v/>
      </c>
      <c r="AH1080" s="142" t="str">
        <f>IF($H1080&lt;&gt;"",IF($AD1080=1,VLOOKUP($H1080,得点換算表!$C$35:$D$44,2),VLOOKUP($H1080,得点換算表!$E$35:$F$44,2)),"")</f>
        <v/>
      </c>
      <c r="AI1080" s="142" t="str">
        <f>IF($I1080&lt;&gt;"",IF($AD1080=1,VLOOKUP($I1080,得点換算表!$C$45:$D$55,2),VLOOKUP($I1080,得点換算表!$E$45:$F$55,2)),"")</f>
        <v/>
      </c>
      <c r="AJ1080" s="142" t="str">
        <f>IF($J1080&lt;&gt;"",IF($AD1080=1,VLOOKUP($J1080,得点換算表!$C$56:$D$65,2),VLOOKUP($J1080,得点換算表!$E$56:$F$65,2)),"")</f>
        <v/>
      </c>
      <c r="AK1080" s="142" t="str">
        <f>IF($K1080&lt;&gt;"",IF($AD1080=1,VLOOKUP($K1080,得点換算表!$C$66:$D$76,2),VLOOKUP($K1080,得点換算表!$E$66:$F$76,2)),"")</f>
        <v/>
      </c>
      <c r="AL1080" s="142" t="str">
        <f>IF($L1080&lt;&gt;"",IF($AD1080=1,VLOOKUP($L1080,得点換算表!$C$77:$D$86,2),VLOOKUP($L1080,得点換算表!$E$77:$F$86,2)),"")</f>
        <v/>
      </c>
      <c r="AM1080" s="142" t="str">
        <f>IF($M1080&lt;&gt;"",IF($AD1080=1,VLOOKUP($M1080,得点換算表!$C$87:$D$96,2),VLOOKUP($M1080,得点換算表!$E$87:$F$96,2)),"")</f>
        <v/>
      </c>
      <c r="AN1080" s="142" t="str">
        <f t="shared" si="58"/>
        <v/>
      </c>
      <c r="AO1080" s="143" t="str">
        <f>IF(AND($AN1080&lt;&gt;"",$AN1080&gt;=8),VLOOKUP($AN1080,得点換算表!$I$5:$J$9,2),"")</f>
        <v/>
      </c>
      <c r="AP1080" s="105"/>
    </row>
    <row r="1081" spans="1:42" x14ac:dyDescent="0.15">
      <c r="A1081" s="11"/>
      <c r="B1081" s="12"/>
      <c r="C1081" s="13"/>
      <c r="D1081" s="13"/>
      <c r="E1081" s="14"/>
      <c r="F1081" s="14"/>
      <c r="G1081" s="14"/>
      <c r="H1081" s="14"/>
      <c r="I1081" s="15"/>
      <c r="J1081" s="14"/>
      <c r="K1081" s="13"/>
      <c r="L1081" s="14"/>
      <c r="M1081" s="14"/>
      <c r="N1081" s="14"/>
      <c r="O1081" s="14"/>
      <c r="P1081" s="198"/>
      <c r="Q1081" s="198"/>
      <c r="R1081" s="198"/>
      <c r="S1081" s="198"/>
      <c r="T1081" s="198"/>
      <c r="U1081" s="198"/>
      <c r="V1081" s="198"/>
      <c r="W1081" s="202">
        <f t="shared" si="59"/>
        <v>0</v>
      </c>
      <c r="X1081" s="14"/>
      <c r="Y1081" s="14"/>
      <c r="Z1081" s="108"/>
      <c r="AA1081" s="114"/>
      <c r="AB1081" s="129"/>
      <c r="AC1081" s="128"/>
      <c r="AD1081" s="142" t="str">
        <f t="shared" si="60"/>
        <v/>
      </c>
      <c r="AE1081" s="142" t="str">
        <f>IF($E1081&lt;&gt;"",IF($AD1081=1,VLOOKUP($E1081,得点換算表!$C$5:$D$14,2),VLOOKUP($E1081,得点換算表!$E$5:$F$14,2)),"")</f>
        <v/>
      </c>
      <c r="AF1081" s="142" t="str">
        <f>IF($F1081&lt;&gt;"",IF($AD1081=1,VLOOKUP($F1081,得点換算表!$C$15:$D$24,2),VLOOKUP($F1081,得点換算表!$E$15:$F$24,2)),"")</f>
        <v/>
      </c>
      <c r="AG1081" s="142" t="str">
        <f>IF($G1081&lt;&gt;"",IF($AD1081=1,VLOOKUP($G1081,得点換算表!$C$25:$D$34,2),VLOOKUP($G1081,得点換算表!$E$25:$F$34,2)),"")</f>
        <v/>
      </c>
      <c r="AH1081" s="142" t="str">
        <f>IF($H1081&lt;&gt;"",IF($AD1081=1,VLOOKUP($H1081,得点換算表!$C$35:$D$44,2),VLOOKUP($H1081,得点換算表!$E$35:$F$44,2)),"")</f>
        <v/>
      </c>
      <c r="AI1081" s="142" t="str">
        <f>IF($I1081&lt;&gt;"",IF($AD1081=1,VLOOKUP($I1081,得点換算表!$C$45:$D$55,2),VLOOKUP($I1081,得点換算表!$E$45:$F$55,2)),"")</f>
        <v/>
      </c>
      <c r="AJ1081" s="142" t="str">
        <f>IF($J1081&lt;&gt;"",IF($AD1081=1,VLOOKUP($J1081,得点換算表!$C$56:$D$65,2),VLOOKUP($J1081,得点換算表!$E$56:$F$65,2)),"")</f>
        <v/>
      </c>
      <c r="AK1081" s="142" t="str">
        <f>IF($K1081&lt;&gt;"",IF($AD1081=1,VLOOKUP($K1081,得点換算表!$C$66:$D$76,2),VLOOKUP($K1081,得点換算表!$E$66:$F$76,2)),"")</f>
        <v/>
      </c>
      <c r="AL1081" s="142" t="str">
        <f>IF($L1081&lt;&gt;"",IF($AD1081=1,VLOOKUP($L1081,得点換算表!$C$77:$D$86,2),VLOOKUP($L1081,得点換算表!$E$77:$F$86,2)),"")</f>
        <v/>
      </c>
      <c r="AM1081" s="142" t="str">
        <f>IF($M1081&lt;&gt;"",IF($AD1081=1,VLOOKUP($M1081,得点換算表!$C$87:$D$96,2),VLOOKUP($M1081,得点換算表!$E$87:$F$96,2)),"")</f>
        <v/>
      </c>
      <c r="AN1081" s="142" t="str">
        <f t="shared" si="58"/>
        <v/>
      </c>
      <c r="AO1081" s="143" t="str">
        <f>IF(AND($AN1081&lt;&gt;"",$AN1081&gt;=8),VLOOKUP($AN1081,得点換算表!$I$5:$J$9,2),"")</f>
        <v/>
      </c>
      <c r="AP1081" s="105"/>
    </row>
    <row r="1082" spans="1:42" x14ac:dyDescent="0.15">
      <c r="A1082" s="11"/>
      <c r="B1082" s="12"/>
      <c r="C1082" s="13"/>
      <c r="D1082" s="13"/>
      <c r="E1082" s="14"/>
      <c r="F1082" s="14"/>
      <c r="G1082" s="14"/>
      <c r="H1082" s="14"/>
      <c r="I1082" s="15"/>
      <c r="J1082" s="14"/>
      <c r="K1082" s="13"/>
      <c r="L1082" s="14"/>
      <c r="M1082" s="14"/>
      <c r="N1082" s="14"/>
      <c r="O1082" s="14"/>
      <c r="P1082" s="198"/>
      <c r="Q1082" s="198"/>
      <c r="R1082" s="198"/>
      <c r="S1082" s="198"/>
      <c r="T1082" s="198"/>
      <c r="U1082" s="198"/>
      <c r="V1082" s="198"/>
      <c r="W1082" s="202">
        <f t="shared" si="59"/>
        <v>0</v>
      </c>
      <c r="X1082" s="14"/>
      <c r="Y1082" s="14"/>
      <c r="Z1082" s="108"/>
      <c r="AA1082" s="114"/>
      <c r="AB1082" s="129"/>
      <c r="AC1082" s="128"/>
      <c r="AD1082" s="142" t="str">
        <f t="shared" si="60"/>
        <v/>
      </c>
      <c r="AE1082" s="142" t="str">
        <f>IF($E1082&lt;&gt;"",IF($AD1082=1,VLOOKUP($E1082,得点換算表!$C$5:$D$14,2),VLOOKUP($E1082,得点換算表!$E$5:$F$14,2)),"")</f>
        <v/>
      </c>
      <c r="AF1082" s="142" t="str">
        <f>IF($F1082&lt;&gt;"",IF($AD1082=1,VLOOKUP($F1082,得点換算表!$C$15:$D$24,2),VLOOKUP($F1082,得点換算表!$E$15:$F$24,2)),"")</f>
        <v/>
      </c>
      <c r="AG1082" s="142" t="str">
        <f>IF($G1082&lt;&gt;"",IF($AD1082=1,VLOOKUP($G1082,得点換算表!$C$25:$D$34,2),VLOOKUP($G1082,得点換算表!$E$25:$F$34,2)),"")</f>
        <v/>
      </c>
      <c r="AH1082" s="142" t="str">
        <f>IF($H1082&lt;&gt;"",IF($AD1082=1,VLOOKUP($H1082,得点換算表!$C$35:$D$44,2),VLOOKUP($H1082,得点換算表!$E$35:$F$44,2)),"")</f>
        <v/>
      </c>
      <c r="AI1082" s="142" t="str">
        <f>IF($I1082&lt;&gt;"",IF($AD1082=1,VLOOKUP($I1082,得点換算表!$C$45:$D$55,2),VLOOKUP($I1082,得点換算表!$E$45:$F$55,2)),"")</f>
        <v/>
      </c>
      <c r="AJ1082" s="142" t="str">
        <f>IF($J1082&lt;&gt;"",IF($AD1082=1,VLOOKUP($J1082,得点換算表!$C$56:$D$65,2),VLOOKUP($J1082,得点換算表!$E$56:$F$65,2)),"")</f>
        <v/>
      </c>
      <c r="AK1082" s="142" t="str">
        <f>IF($K1082&lt;&gt;"",IF($AD1082=1,VLOOKUP($K1082,得点換算表!$C$66:$D$76,2),VLOOKUP($K1082,得点換算表!$E$66:$F$76,2)),"")</f>
        <v/>
      </c>
      <c r="AL1082" s="142" t="str">
        <f>IF($L1082&lt;&gt;"",IF($AD1082=1,VLOOKUP($L1082,得点換算表!$C$77:$D$86,2),VLOOKUP($L1082,得点換算表!$E$77:$F$86,2)),"")</f>
        <v/>
      </c>
      <c r="AM1082" s="142" t="str">
        <f>IF($M1082&lt;&gt;"",IF($AD1082=1,VLOOKUP($M1082,得点換算表!$C$87:$D$96,2),VLOOKUP($M1082,得点換算表!$E$87:$F$96,2)),"")</f>
        <v/>
      </c>
      <c r="AN1082" s="142" t="str">
        <f t="shared" si="58"/>
        <v/>
      </c>
      <c r="AO1082" s="143" t="str">
        <f>IF(AND($AN1082&lt;&gt;"",$AN1082&gt;=8),VLOOKUP($AN1082,得点換算表!$I$5:$J$9,2),"")</f>
        <v/>
      </c>
      <c r="AP1082" s="105"/>
    </row>
    <row r="1083" spans="1:42" x14ac:dyDescent="0.15">
      <c r="A1083" s="11"/>
      <c r="B1083" s="12"/>
      <c r="C1083" s="13"/>
      <c r="D1083" s="13"/>
      <c r="E1083" s="14"/>
      <c r="F1083" s="14"/>
      <c r="G1083" s="14"/>
      <c r="H1083" s="14"/>
      <c r="I1083" s="15"/>
      <c r="J1083" s="14"/>
      <c r="K1083" s="13"/>
      <c r="L1083" s="14"/>
      <c r="M1083" s="14"/>
      <c r="N1083" s="14"/>
      <c r="O1083" s="14"/>
      <c r="P1083" s="198"/>
      <c r="Q1083" s="198"/>
      <c r="R1083" s="198"/>
      <c r="S1083" s="198"/>
      <c r="T1083" s="198"/>
      <c r="U1083" s="198"/>
      <c r="V1083" s="198"/>
      <c r="W1083" s="202">
        <f t="shared" si="59"/>
        <v>0</v>
      </c>
      <c r="X1083" s="14"/>
      <c r="Y1083" s="14"/>
      <c r="Z1083" s="108"/>
      <c r="AA1083" s="114"/>
      <c r="AB1083" s="129"/>
      <c r="AC1083" s="128"/>
      <c r="AD1083" s="142" t="str">
        <f t="shared" si="60"/>
        <v/>
      </c>
      <c r="AE1083" s="142" t="str">
        <f>IF($E1083&lt;&gt;"",IF($AD1083=1,VLOOKUP($E1083,得点換算表!$C$5:$D$14,2),VLOOKUP($E1083,得点換算表!$E$5:$F$14,2)),"")</f>
        <v/>
      </c>
      <c r="AF1083" s="142" t="str">
        <f>IF($F1083&lt;&gt;"",IF($AD1083=1,VLOOKUP($F1083,得点換算表!$C$15:$D$24,2),VLOOKUP($F1083,得点換算表!$E$15:$F$24,2)),"")</f>
        <v/>
      </c>
      <c r="AG1083" s="142" t="str">
        <f>IF($G1083&lt;&gt;"",IF($AD1083=1,VLOOKUP($G1083,得点換算表!$C$25:$D$34,2),VLOOKUP($G1083,得点換算表!$E$25:$F$34,2)),"")</f>
        <v/>
      </c>
      <c r="AH1083" s="142" t="str">
        <f>IF($H1083&lt;&gt;"",IF($AD1083=1,VLOOKUP($H1083,得点換算表!$C$35:$D$44,2),VLOOKUP($H1083,得点換算表!$E$35:$F$44,2)),"")</f>
        <v/>
      </c>
      <c r="AI1083" s="142" t="str">
        <f>IF($I1083&lt;&gt;"",IF($AD1083=1,VLOOKUP($I1083,得点換算表!$C$45:$D$55,2),VLOOKUP($I1083,得点換算表!$E$45:$F$55,2)),"")</f>
        <v/>
      </c>
      <c r="AJ1083" s="142" t="str">
        <f>IF($J1083&lt;&gt;"",IF($AD1083=1,VLOOKUP($J1083,得点換算表!$C$56:$D$65,2),VLOOKUP($J1083,得点換算表!$E$56:$F$65,2)),"")</f>
        <v/>
      </c>
      <c r="AK1083" s="142" t="str">
        <f>IF($K1083&lt;&gt;"",IF($AD1083=1,VLOOKUP($K1083,得点換算表!$C$66:$D$76,2),VLOOKUP($K1083,得点換算表!$E$66:$F$76,2)),"")</f>
        <v/>
      </c>
      <c r="AL1083" s="142" t="str">
        <f>IF($L1083&lt;&gt;"",IF($AD1083=1,VLOOKUP($L1083,得点換算表!$C$77:$D$86,2),VLOOKUP($L1083,得点換算表!$E$77:$F$86,2)),"")</f>
        <v/>
      </c>
      <c r="AM1083" s="142" t="str">
        <f>IF($M1083&lt;&gt;"",IF($AD1083=1,VLOOKUP($M1083,得点換算表!$C$87:$D$96,2),VLOOKUP($M1083,得点換算表!$E$87:$F$96,2)),"")</f>
        <v/>
      </c>
      <c r="AN1083" s="142" t="str">
        <f t="shared" si="58"/>
        <v/>
      </c>
      <c r="AO1083" s="143" t="str">
        <f>IF(AND($AN1083&lt;&gt;"",$AN1083&gt;=8),VLOOKUP($AN1083,得点換算表!$I$5:$J$9,2),"")</f>
        <v/>
      </c>
      <c r="AP1083" s="105"/>
    </row>
    <row r="1084" spans="1:42" x14ac:dyDescent="0.15">
      <c r="A1084" s="11"/>
      <c r="B1084" s="12"/>
      <c r="C1084" s="13"/>
      <c r="D1084" s="13"/>
      <c r="E1084" s="14"/>
      <c r="F1084" s="14"/>
      <c r="G1084" s="14"/>
      <c r="H1084" s="14"/>
      <c r="I1084" s="15"/>
      <c r="J1084" s="14"/>
      <c r="K1084" s="13"/>
      <c r="L1084" s="14"/>
      <c r="M1084" s="14"/>
      <c r="N1084" s="14"/>
      <c r="O1084" s="14"/>
      <c r="P1084" s="198"/>
      <c r="Q1084" s="198"/>
      <c r="R1084" s="198"/>
      <c r="S1084" s="198"/>
      <c r="T1084" s="198"/>
      <c r="U1084" s="198"/>
      <c r="V1084" s="198"/>
      <c r="W1084" s="202">
        <f t="shared" si="59"/>
        <v>0</v>
      </c>
      <c r="X1084" s="14"/>
      <c r="Y1084" s="14"/>
      <c r="Z1084" s="108"/>
      <c r="AA1084" s="114"/>
      <c r="AB1084" s="129"/>
      <c r="AC1084" s="128"/>
      <c r="AD1084" s="142" t="str">
        <f t="shared" si="60"/>
        <v/>
      </c>
      <c r="AE1084" s="142" t="str">
        <f>IF($E1084&lt;&gt;"",IF($AD1084=1,VLOOKUP($E1084,得点換算表!$C$5:$D$14,2),VLOOKUP($E1084,得点換算表!$E$5:$F$14,2)),"")</f>
        <v/>
      </c>
      <c r="AF1084" s="142" t="str">
        <f>IF($F1084&lt;&gt;"",IF($AD1084=1,VLOOKUP($F1084,得点換算表!$C$15:$D$24,2),VLOOKUP($F1084,得点換算表!$E$15:$F$24,2)),"")</f>
        <v/>
      </c>
      <c r="AG1084" s="142" t="str">
        <f>IF($G1084&lt;&gt;"",IF($AD1084=1,VLOOKUP($G1084,得点換算表!$C$25:$D$34,2),VLOOKUP($G1084,得点換算表!$E$25:$F$34,2)),"")</f>
        <v/>
      </c>
      <c r="AH1084" s="142" t="str">
        <f>IF($H1084&lt;&gt;"",IF($AD1084=1,VLOOKUP($H1084,得点換算表!$C$35:$D$44,2),VLOOKUP($H1084,得点換算表!$E$35:$F$44,2)),"")</f>
        <v/>
      </c>
      <c r="AI1084" s="142" t="str">
        <f>IF($I1084&lt;&gt;"",IF($AD1084=1,VLOOKUP($I1084,得点換算表!$C$45:$D$55,2),VLOOKUP($I1084,得点換算表!$E$45:$F$55,2)),"")</f>
        <v/>
      </c>
      <c r="AJ1084" s="142" t="str">
        <f>IF($J1084&lt;&gt;"",IF($AD1084=1,VLOOKUP($J1084,得点換算表!$C$56:$D$65,2),VLOOKUP($J1084,得点換算表!$E$56:$F$65,2)),"")</f>
        <v/>
      </c>
      <c r="AK1084" s="142" t="str">
        <f>IF($K1084&lt;&gt;"",IF($AD1084=1,VLOOKUP($K1084,得点換算表!$C$66:$D$76,2),VLOOKUP($K1084,得点換算表!$E$66:$F$76,2)),"")</f>
        <v/>
      </c>
      <c r="AL1084" s="142" t="str">
        <f>IF($L1084&lt;&gt;"",IF($AD1084=1,VLOOKUP($L1084,得点換算表!$C$77:$D$86,2),VLOOKUP($L1084,得点換算表!$E$77:$F$86,2)),"")</f>
        <v/>
      </c>
      <c r="AM1084" s="142" t="str">
        <f>IF($M1084&lt;&gt;"",IF($AD1084=1,VLOOKUP($M1084,得点換算表!$C$87:$D$96,2),VLOOKUP($M1084,得点換算表!$E$87:$F$96,2)),"")</f>
        <v/>
      </c>
      <c r="AN1084" s="142" t="str">
        <f t="shared" si="58"/>
        <v/>
      </c>
      <c r="AO1084" s="143" t="str">
        <f>IF(AND($AN1084&lt;&gt;"",$AN1084&gt;=8),VLOOKUP($AN1084,得点換算表!$I$5:$J$9,2),"")</f>
        <v/>
      </c>
      <c r="AP1084" s="105"/>
    </row>
    <row r="1085" spans="1:42" x14ac:dyDescent="0.15">
      <c r="A1085" s="11"/>
      <c r="B1085" s="12"/>
      <c r="C1085" s="13"/>
      <c r="D1085" s="13"/>
      <c r="E1085" s="14"/>
      <c r="F1085" s="14"/>
      <c r="G1085" s="14"/>
      <c r="H1085" s="14"/>
      <c r="I1085" s="15"/>
      <c r="J1085" s="14"/>
      <c r="K1085" s="13"/>
      <c r="L1085" s="14"/>
      <c r="M1085" s="14"/>
      <c r="N1085" s="14"/>
      <c r="O1085" s="14"/>
      <c r="P1085" s="198"/>
      <c r="Q1085" s="198"/>
      <c r="R1085" s="198"/>
      <c r="S1085" s="198"/>
      <c r="T1085" s="198"/>
      <c r="U1085" s="198"/>
      <c r="V1085" s="198"/>
      <c r="W1085" s="202">
        <f t="shared" si="59"/>
        <v>0</v>
      </c>
      <c r="X1085" s="14"/>
      <c r="Y1085" s="14"/>
      <c r="Z1085" s="108"/>
      <c r="AA1085" s="114"/>
      <c r="AB1085" s="129"/>
      <c r="AC1085" s="128"/>
      <c r="AD1085" s="142" t="str">
        <f t="shared" si="60"/>
        <v/>
      </c>
      <c r="AE1085" s="142" t="str">
        <f>IF($E1085&lt;&gt;"",IF($AD1085=1,VLOOKUP($E1085,得点換算表!$C$5:$D$14,2),VLOOKUP($E1085,得点換算表!$E$5:$F$14,2)),"")</f>
        <v/>
      </c>
      <c r="AF1085" s="142" t="str">
        <f>IF($F1085&lt;&gt;"",IF($AD1085=1,VLOOKUP($F1085,得点換算表!$C$15:$D$24,2),VLOOKUP($F1085,得点換算表!$E$15:$F$24,2)),"")</f>
        <v/>
      </c>
      <c r="AG1085" s="142" t="str">
        <f>IF($G1085&lt;&gt;"",IF($AD1085=1,VLOOKUP($G1085,得点換算表!$C$25:$D$34,2),VLOOKUP($G1085,得点換算表!$E$25:$F$34,2)),"")</f>
        <v/>
      </c>
      <c r="AH1085" s="142" t="str">
        <f>IF($H1085&lt;&gt;"",IF($AD1085=1,VLOOKUP($H1085,得点換算表!$C$35:$D$44,2),VLOOKUP($H1085,得点換算表!$E$35:$F$44,2)),"")</f>
        <v/>
      </c>
      <c r="AI1085" s="142" t="str">
        <f>IF($I1085&lt;&gt;"",IF($AD1085=1,VLOOKUP($I1085,得点換算表!$C$45:$D$55,2),VLOOKUP($I1085,得点換算表!$E$45:$F$55,2)),"")</f>
        <v/>
      </c>
      <c r="AJ1085" s="142" t="str">
        <f>IF($J1085&lt;&gt;"",IF($AD1085=1,VLOOKUP($J1085,得点換算表!$C$56:$D$65,2),VLOOKUP($J1085,得点換算表!$E$56:$F$65,2)),"")</f>
        <v/>
      </c>
      <c r="AK1085" s="142" t="str">
        <f>IF($K1085&lt;&gt;"",IF($AD1085=1,VLOOKUP($K1085,得点換算表!$C$66:$D$76,2),VLOOKUP($K1085,得点換算表!$E$66:$F$76,2)),"")</f>
        <v/>
      </c>
      <c r="AL1085" s="142" t="str">
        <f>IF($L1085&lt;&gt;"",IF($AD1085=1,VLOOKUP($L1085,得点換算表!$C$77:$D$86,2),VLOOKUP($L1085,得点換算表!$E$77:$F$86,2)),"")</f>
        <v/>
      </c>
      <c r="AM1085" s="142" t="str">
        <f>IF($M1085&lt;&gt;"",IF($AD1085=1,VLOOKUP($M1085,得点換算表!$C$87:$D$96,2),VLOOKUP($M1085,得点換算表!$E$87:$F$96,2)),"")</f>
        <v/>
      </c>
      <c r="AN1085" s="142" t="str">
        <f t="shared" si="58"/>
        <v/>
      </c>
      <c r="AO1085" s="143" t="str">
        <f>IF(AND($AN1085&lt;&gt;"",$AN1085&gt;=8),VLOOKUP($AN1085,得点換算表!$I$5:$J$9,2),"")</f>
        <v/>
      </c>
      <c r="AP1085" s="105"/>
    </row>
    <row r="1086" spans="1:42" x14ac:dyDescent="0.15">
      <c r="A1086" s="11"/>
      <c r="B1086" s="12"/>
      <c r="C1086" s="13"/>
      <c r="D1086" s="13"/>
      <c r="E1086" s="14"/>
      <c r="F1086" s="14"/>
      <c r="G1086" s="14"/>
      <c r="H1086" s="14"/>
      <c r="I1086" s="15"/>
      <c r="J1086" s="14"/>
      <c r="K1086" s="13"/>
      <c r="L1086" s="14"/>
      <c r="M1086" s="14"/>
      <c r="N1086" s="14"/>
      <c r="O1086" s="14"/>
      <c r="P1086" s="198"/>
      <c r="Q1086" s="198"/>
      <c r="R1086" s="198"/>
      <c r="S1086" s="198"/>
      <c r="T1086" s="198"/>
      <c r="U1086" s="198"/>
      <c r="V1086" s="198"/>
      <c r="W1086" s="202">
        <f t="shared" si="59"/>
        <v>0</v>
      </c>
      <c r="X1086" s="14"/>
      <c r="Y1086" s="14"/>
      <c r="Z1086" s="108"/>
      <c r="AA1086" s="114"/>
      <c r="AB1086" s="129"/>
      <c r="AC1086" s="128"/>
      <c r="AD1086" s="142" t="str">
        <f t="shared" si="60"/>
        <v/>
      </c>
      <c r="AE1086" s="142" t="str">
        <f>IF($E1086&lt;&gt;"",IF($AD1086=1,VLOOKUP($E1086,得点換算表!$C$5:$D$14,2),VLOOKUP($E1086,得点換算表!$E$5:$F$14,2)),"")</f>
        <v/>
      </c>
      <c r="AF1086" s="142" t="str">
        <f>IF($F1086&lt;&gt;"",IF($AD1086=1,VLOOKUP($F1086,得点換算表!$C$15:$D$24,2),VLOOKUP($F1086,得点換算表!$E$15:$F$24,2)),"")</f>
        <v/>
      </c>
      <c r="AG1086" s="142" t="str">
        <f>IF($G1086&lt;&gt;"",IF($AD1086=1,VLOOKUP($G1086,得点換算表!$C$25:$D$34,2),VLOOKUP($G1086,得点換算表!$E$25:$F$34,2)),"")</f>
        <v/>
      </c>
      <c r="AH1086" s="142" t="str">
        <f>IF($H1086&lt;&gt;"",IF($AD1086=1,VLOOKUP($H1086,得点換算表!$C$35:$D$44,2),VLOOKUP($H1086,得点換算表!$E$35:$F$44,2)),"")</f>
        <v/>
      </c>
      <c r="AI1086" s="142" t="str">
        <f>IF($I1086&lt;&gt;"",IF($AD1086=1,VLOOKUP($I1086,得点換算表!$C$45:$D$55,2),VLOOKUP($I1086,得点換算表!$E$45:$F$55,2)),"")</f>
        <v/>
      </c>
      <c r="AJ1086" s="142" t="str">
        <f>IF($J1086&lt;&gt;"",IF($AD1086=1,VLOOKUP($J1086,得点換算表!$C$56:$D$65,2),VLOOKUP($J1086,得点換算表!$E$56:$F$65,2)),"")</f>
        <v/>
      </c>
      <c r="AK1086" s="142" t="str">
        <f>IF($K1086&lt;&gt;"",IF($AD1086=1,VLOOKUP($K1086,得点換算表!$C$66:$D$76,2),VLOOKUP($K1086,得点換算表!$E$66:$F$76,2)),"")</f>
        <v/>
      </c>
      <c r="AL1086" s="142" t="str">
        <f>IF($L1086&lt;&gt;"",IF($AD1086=1,VLOOKUP($L1086,得点換算表!$C$77:$D$86,2),VLOOKUP($L1086,得点換算表!$E$77:$F$86,2)),"")</f>
        <v/>
      </c>
      <c r="AM1086" s="142" t="str">
        <f>IF($M1086&lt;&gt;"",IF($AD1086=1,VLOOKUP($M1086,得点換算表!$C$87:$D$96,2),VLOOKUP($M1086,得点換算表!$E$87:$F$96,2)),"")</f>
        <v/>
      </c>
      <c r="AN1086" s="142" t="str">
        <f t="shared" si="58"/>
        <v/>
      </c>
      <c r="AO1086" s="143" t="str">
        <f>IF(AND($AN1086&lt;&gt;"",$AN1086&gt;=8),VLOOKUP($AN1086,得点換算表!$I$5:$J$9,2),"")</f>
        <v/>
      </c>
      <c r="AP1086" s="105"/>
    </row>
    <row r="1087" spans="1:42" x14ac:dyDescent="0.15">
      <c r="A1087" s="11"/>
      <c r="B1087" s="12"/>
      <c r="C1087" s="13"/>
      <c r="D1087" s="13"/>
      <c r="E1087" s="14"/>
      <c r="F1087" s="14"/>
      <c r="G1087" s="14"/>
      <c r="H1087" s="14"/>
      <c r="I1087" s="15"/>
      <c r="J1087" s="14"/>
      <c r="K1087" s="13"/>
      <c r="L1087" s="14"/>
      <c r="M1087" s="14"/>
      <c r="N1087" s="14"/>
      <c r="O1087" s="14"/>
      <c r="P1087" s="198"/>
      <c r="Q1087" s="198"/>
      <c r="R1087" s="198"/>
      <c r="S1087" s="198"/>
      <c r="T1087" s="198"/>
      <c r="U1087" s="198"/>
      <c r="V1087" s="198"/>
      <c r="W1087" s="202">
        <f t="shared" si="59"/>
        <v>0</v>
      </c>
      <c r="X1087" s="14"/>
      <c r="Y1087" s="14"/>
      <c r="Z1087" s="108"/>
      <c r="AA1087" s="114"/>
      <c r="AB1087" s="129"/>
      <c r="AC1087" s="128"/>
      <c r="AD1087" s="142" t="str">
        <f t="shared" si="60"/>
        <v/>
      </c>
      <c r="AE1087" s="142" t="str">
        <f>IF($E1087&lt;&gt;"",IF($AD1087=1,VLOOKUP($E1087,得点換算表!$C$5:$D$14,2),VLOOKUP($E1087,得点換算表!$E$5:$F$14,2)),"")</f>
        <v/>
      </c>
      <c r="AF1087" s="142" t="str">
        <f>IF($F1087&lt;&gt;"",IF($AD1087=1,VLOOKUP($F1087,得点換算表!$C$15:$D$24,2),VLOOKUP($F1087,得点換算表!$E$15:$F$24,2)),"")</f>
        <v/>
      </c>
      <c r="AG1087" s="142" t="str">
        <f>IF($G1087&lt;&gt;"",IF($AD1087=1,VLOOKUP($G1087,得点換算表!$C$25:$D$34,2),VLOOKUP($G1087,得点換算表!$E$25:$F$34,2)),"")</f>
        <v/>
      </c>
      <c r="AH1087" s="142" t="str">
        <f>IF($H1087&lt;&gt;"",IF($AD1087=1,VLOOKUP($H1087,得点換算表!$C$35:$D$44,2),VLOOKUP($H1087,得点換算表!$E$35:$F$44,2)),"")</f>
        <v/>
      </c>
      <c r="AI1087" s="142" t="str">
        <f>IF($I1087&lt;&gt;"",IF($AD1087=1,VLOOKUP($I1087,得点換算表!$C$45:$D$55,2),VLOOKUP($I1087,得点換算表!$E$45:$F$55,2)),"")</f>
        <v/>
      </c>
      <c r="AJ1087" s="142" t="str">
        <f>IF($J1087&lt;&gt;"",IF($AD1087=1,VLOOKUP($J1087,得点換算表!$C$56:$D$65,2),VLOOKUP($J1087,得点換算表!$E$56:$F$65,2)),"")</f>
        <v/>
      </c>
      <c r="AK1087" s="142" t="str">
        <f>IF($K1087&lt;&gt;"",IF($AD1087=1,VLOOKUP($K1087,得点換算表!$C$66:$D$76,2),VLOOKUP($K1087,得点換算表!$E$66:$F$76,2)),"")</f>
        <v/>
      </c>
      <c r="AL1087" s="142" t="str">
        <f>IF($L1087&lt;&gt;"",IF($AD1087=1,VLOOKUP($L1087,得点換算表!$C$77:$D$86,2),VLOOKUP($L1087,得点換算表!$E$77:$F$86,2)),"")</f>
        <v/>
      </c>
      <c r="AM1087" s="142" t="str">
        <f>IF($M1087&lt;&gt;"",IF($AD1087=1,VLOOKUP($M1087,得点換算表!$C$87:$D$96,2),VLOOKUP($M1087,得点換算表!$E$87:$F$96,2)),"")</f>
        <v/>
      </c>
      <c r="AN1087" s="142" t="str">
        <f t="shared" si="58"/>
        <v/>
      </c>
      <c r="AO1087" s="143" t="str">
        <f>IF(AND($AN1087&lt;&gt;"",$AN1087&gt;=8),VLOOKUP($AN1087,得点換算表!$I$5:$J$9,2),"")</f>
        <v/>
      </c>
      <c r="AP1087" s="105"/>
    </row>
    <row r="1088" spans="1:42" x14ac:dyDescent="0.15">
      <c r="A1088" s="11"/>
      <c r="B1088" s="12"/>
      <c r="C1088" s="13"/>
      <c r="D1088" s="13"/>
      <c r="E1088" s="14"/>
      <c r="F1088" s="14"/>
      <c r="G1088" s="14"/>
      <c r="H1088" s="14"/>
      <c r="I1088" s="15"/>
      <c r="J1088" s="14"/>
      <c r="K1088" s="13"/>
      <c r="L1088" s="14"/>
      <c r="M1088" s="14"/>
      <c r="N1088" s="14"/>
      <c r="O1088" s="14"/>
      <c r="P1088" s="198"/>
      <c r="Q1088" s="198"/>
      <c r="R1088" s="198"/>
      <c r="S1088" s="198"/>
      <c r="T1088" s="198"/>
      <c r="U1088" s="198"/>
      <c r="V1088" s="198"/>
      <c r="W1088" s="202">
        <f t="shared" si="59"/>
        <v>0</v>
      </c>
      <c r="X1088" s="14"/>
      <c r="Y1088" s="14"/>
      <c r="Z1088" s="108"/>
      <c r="AA1088" s="114"/>
      <c r="AB1088" s="129"/>
      <c r="AC1088" s="128"/>
      <c r="AD1088" s="142" t="str">
        <f t="shared" si="60"/>
        <v/>
      </c>
      <c r="AE1088" s="142" t="str">
        <f>IF($E1088&lt;&gt;"",IF($AD1088=1,VLOOKUP($E1088,得点換算表!$C$5:$D$14,2),VLOOKUP($E1088,得点換算表!$E$5:$F$14,2)),"")</f>
        <v/>
      </c>
      <c r="AF1088" s="142" t="str">
        <f>IF($F1088&lt;&gt;"",IF($AD1088=1,VLOOKUP($F1088,得点換算表!$C$15:$D$24,2),VLOOKUP($F1088,得点換算表!$E$15:$F$24,2)),"")</f>
        <v/>
      </c>
      <c r="AG1088" s="142" t="str">
        <f>IF($G1088&lt;&gt;"",IF($AD1088=1,VLOOKUP($G1088,得点換算表!$C$25:$D$34,2),VLOOKUP($G1088,得点換算表!$E$25:$F$34,2)),"")</f>
        <v/>
      </c>
      <c r="AH1088" s="142" t="str">
        <f>IF($H1088&lt;&gt;"",IF($AD1088=1,VLOOKUP($H1088,得点換算表!$C$35:$D$44,2),VLOOKUP($H1088,得点換算表!$E$35:$F$44,2)),"")</f>
        <v/>
      </c>
      <c r="AI1088" s="142" t="str">
        <f>IF($I1088&lt;&gt;"",IF($AD1088=1,VLOOKUP($I1088,得点換算表!$C$45:$D$55,2),VLOOKUP($I1088,得点換算表!$E$45:$F$55,2)),"")</f>
        <v/>
      </c>
      <c r="AJ1088" s="142" t="str">
        <f>IF($J1088&lt;&gt;"",IF($AD1088=1,VLOOKUP($J1088,得点換算表!$C$56:$D$65,2),VLOOKUP($J1088,得点換算表!$E$56:$F$65,2)),"")</f>
        <v/>
      </c>
      <c r="AK1088" s="142" t="str">
        <f>IF($K1088&lt;&gt;"",IF($AD1088=1,VLOOKUP($K1088,得点換算表!$C$66:$D$76,2),VLOOKUP($K1088,得点換算表!$E$66:$F$76,2)),"")</f>
        <v/>
      </c>
      <c r="AL1088" s="142" t="str">
        <f>IF($L1088&lt;&gt;"",IF($AD1088=1,VLOOKUP($L1088,得点換算表!$C$77:$D$86,2),VLOOKUP($L1088,得点換算表!$E$77:$F$86,2)),"")</f>
        <v/>
      </c>
      <c r="AM1088" s="142" t="str">
        <f>IF($M1088&lt;&gt;"",IF($AD1088=1,VLOOKUP($M1088,得点換算表!$C$87:$D$96,2),VLOOKUP($M1088,得点換算表!$E$87:$F$96,2)),"")</f>
        <v/>
      </c>
      <c r="AN1088" s="142" t="str">
        <f t="shared" si="58"/>
        <v/>
      </c>
      <c r="AO1088" s="143" t="str">
        <f>IF(AND($AN1088&lt;&gt;"",$AN1088&gt;=8),VLOOKUP($AN1088,得点換算表!$I$5:$J$9,2),"")</f>
        <v/>
      </c>
      <c r="AP1088" s="105"/>
    </row>
    <row r="1089" spans="1:42" x14ac:dyDescent="0.15">
      <c r="A1089" s="11"/>
      <c r="B1089" s="12"/>
      <c r="C1089" s="13"/>
      <c r="D1089" s="13"/>
      <c r="E1089" s="14"/>
      <c r="F1089" s="14"/>
      <c r="G1089" s="14"/>
      <c r="H1089" s="14"/>
      <c r="I1089" s="15"/>
      <c r="J1089" s="14"/>
      <c r="K1089" s="13"/>
      <c r="L1089" s="14"/>
      <c r="M1089" s="14"/>
      <c r="N1089" s="14"/>
      <c r="O1089" s="14"/>
      <c r="P1089" s="198"/>
      <c r="Q1089" s="198"/>
      <c r="R1089" s="198"/>
      <c r="S1089" s="198"/>
      <c r="T1089" s="198"/>
      <c r="U1089" s="198"/>
      <c r="V1089" s="198"/>
      <c r="W1089" s="202">
        <f t="shared" si="59"/>
        <v>0</v>
      </c>
      <c r="X1089" s="14"/>
      <c r="Y1089" s="14"/>
      <c r="Z1089" s="108"/>
      <c r="AA1089" s="114"/>
      <c r="AB1089" s="129"/>
      <c r="AC1089" s="128"/>
      <c r="AD1089" s="142" t="str">
        <f t="shared" si="60"/>
        <v/>
      </c>
      <c r="AE1089" s="142" t="str">
        <f>IF($E1089&lt;&gt;"",IF($AD1089=1,VLOOKUP($E1089,得点換算表!$C$5:$D$14,2),VLOOKUP($E1089,得点換算表!$E$5:$F$14,2)),"")</f>
        <v/>
      </c>
      <c r="AF1089" s="142" t="str">
        <f>IF($F1089&lt;&gt;"",IF($AD1089=1,VLOOKUP($F1089,得点換算表!$C$15:$D$24,2),VLOOKUP($F1089,得点換算表!$E$15:$F$24,2)),"")</f>
        <v/>
      </c>
      <c r="AG1089" s="142" t="str">
        <f>IF($G1089&lt;&gt;"",IF($AD1089=1,VLOOKUP($G1089,得点換算表!$C$25:$D$34,2),VLOOKUP($G1089,得点換算表!$E$25:$F$34,2)),"")</f>
        <v/>
      </c>
      <c r="AH1089" s="142" t="str">
        <f>IF($H1089&lt;&gt;"",IF($AD1089=1,VLOOKUP($H1089,得点換算表!$C$35:$D$44,2),VLOOKUP($H1089,得点換算表!$E$35:$F$44,2)),"")</f>
        <v/>
      </c>
      <c r="AI1089" s="142" t="str">
        <f>IF($I1089&lt;&gt;"",IF($AD1089=1,VLOOKUP($I1089,得点換算表!$C$45:$D$55,2),VLOOKUP($I1089,得点換算表!$E$45:$F$55,2)),"")</f>
        <v/>
      </c>
      <c r="AJ1089" s="142" t="str">
        <f>IF($J1089&lt;&gt;"",IF($AD1089=1,VLOOKUP($J1089,得点換算表!$C$56:$D$65,2),VLOOKUP($J1089,得点換算表!$E$56:$F$65,2)),"")</f>
        <v/>
      </c>
      <c r="AK1089" s="142" t="str">
        <f>IF($K1089&lt;&gt;"",IF($AD1089=1,VLOOKUP($K1089,得点換算表!$C$66:$D$76,2),VLOOKUP($K1089,得点換算表!$E$66:$F$76,2)),"")</f>
        <v/>
      </c>
      <c r="AL1089" s="142" t="str">
        <f>IF($L1089&lt;&gt;"",IF($AD1089=1,VLOOKUP($L1089,得点換算表!$C$77:$D$86,2),VLOOKUP($L1089,得点換算表!$E$77:$F$86,2)),"")</f>
        <v/>
      </c>
      <c r="AM1089" s="142" t="str">
        <f>IF($M1089&lt;&gt;"",IF($AD1089=1,VLOOKUP($M1089,得点換算表!$C$87:$D$96,2),VLOOKUP($M1089,得点換算表!$E$87:$F$96,2)),"")</f>
        <v/>
      </c>
      <c r="AN1089" s="142" t="str">
        <f t="shared" si="58"/>
        <v/>
      </c>
      <c r="AO1089" s="143" t="str">
        <f>IF(AND($AN1089&lt;&gt;"",$AN1089&gt;=8),VLOOKUP($AN1089,得点換算表!$I$5:$J$9,2),"")</f>
        <v/>
      </c>
      <c r="AP1089" s="105"/>
    </row>
    <row r="1090" spans="1:42" x14ac:dyDescent="0.15">
      <c r="A1090" s="11"/>
      <c r="B1090" s="12"/>
      <c r="C1090" s="13"/>
      <c r="D1090" s="13"/>
      <c r="E1090" s="14"/>
      <c r="F1090" s="14"/>
      <c r="G1090" s="14"/>
      <c r="H1090" s="14"/>
      <c r="I1090" s="15"/>
      <c r="J1090" s="14"/>
      <c r="K1090" s="13"/>
      <c r="L1090" s="14"/>
      <c r="M1090" s="14"/>
      <c r="N1090" s="14"/>
      <c r="O1090" s="14"/>
      <c r="P1090" s="198"/>
      <c r="Q1090" s="198"/>
      <c r="R1090" s="198"/>
      <c r="S1090" s="198"/>
      <c r="T1090" s="198"/>
      <c r="U1090" s="198"/>
      <c r="V1090" s="198"/>
      <c r="W1090" s="202">
        <f t="shared" si="59"/>
        <v>0</v>
      </c>
      <c r="X1090" s="14"/>
      <c r="Y1090" s="14"/>
      <c r="Z1090" s="108"/>
      <c r="AA1090" s="114"/>
      <c r="AB1090" s="129"/>
      <c r="AC1090" s="128"/>
      <c r="AD1090" s="142" t="str">
        <f t="shared" si="60"/>
        <v/>
      </c>
      <c r="AE1090" s="142" t="str">
        <f>IF($E1090&lt;&gt;"",IF($AD1090=1,VLOOKUP($E1090,得点換算表!$C$5:$D$14,2),VLOOKUP($E1090,得点換算表!$E$5:$F$14,2)),"")</f>
        <v/>
      </c>
      <c r="AF1090" s="142" t="str">
        <f>IF($F1090&lt;&gt;"",IF($AD1090=1,VLOOKUP($F1090,得点換算表!$C$15:$D$24,2),VLOOKUP($F1090,得点換算表!$E$15:$F$24,2)),"")</f>
        <v/>
      </c>
      <c r="AG1090" s="142" t="str">
        <f>IF($G1090&lt;&gt;"",IF($AD1090=1,VLOOKUP($G1090,得点換算表!$C$25:$D$34,2),VLOOKUP($G1090,得点換算表!$E$25:$F$34,2)),"")</f>
        <v/>
      </c>
      <c r="AH1090" s="142" t="str">
        <f>IF($H1090&lt;&gt;"",IF($AD1090=1,VLOOKUP($H1090,得点換算表!$C$35:$D$44,2),VLOOKUP($H1090,得点換算表!$E$35:$F$44,2)),"")</f>
        <v/>
      </c>
      <c r="AI1090" s="142" t="str">
        <f>IF($I1090&lt;&gt;"",IF($AD1090=1,VLOOKUP($I1090,得点換算表!$C$45:$D$55,2),VLOOKUP($I1090,得点換算表!$E$45:$F$55,2)),"")</f>
        <v/>
      </c>
      <c r="AJ1090" s="142" t="str">
        <f>IF($J1090&lt;&gt;"",IF($AD1090=1,VLOOKUP($J1090,得点換算表!$C$56:$D$65,2),VLOOKUP($J1090,得点換算表!$E$56:$F$65,2)),"")</f>
        <v/>
      </c>
      <c r="AK1090" s="142" t="str">
        <f>IF($K1090&lt;&gt;"",IF($AD1090=1,VLOOKUP($K1090,得点換算表!$C$66:$D$76,2),VLOOKUP($K1090,得点換算表!$E$66:$F$76,2)),"")</f>
        <v/>
      </c>
      <c r="AL1090" s="142" t="str">
        <f>IF($L1090&lt;&gt;"",IF($AD1090=1,VLOOKUP($L1090,得点換算表!$C$77:$D$86,2),VLOOKUP($L1090,得点換算表!$E$77:$F$86,2)),"")</f>
        <v/>
      </c>
      <c r="AM1090" s="142" t="str">
        <f>IF($M1090&lt;&gt;"",IF($AD1090=1,VLOOKUP($M1090,得点換算表!$C$87:$D$96,2),VLOOKUP($M1090,得点換算表!$E$87:$F$96,2)),"")</f>
        <v/>
      </c>
      <c r="AN1090" s="142" t="str">
        <f t="shared" ref="AN1090:AN1153" si="61">IF(AND($AD1090&lt;&gt;"",COUNT(AE1090:AM1090)&gt;7),IF(AND(AI1090&lt;&gt;"",AJ1090&lt;&gt;""),IF(AI1090&gt;=AJ1090,SUM(AE1090:AI1090,AK1090:AM1090),IF(AI1090&lt;AJ1090,SUM(AE1090:AH1090,AJ1090:AM1090),"")),IF(AND(AI1090&lt;&gt;"",AJ1090=""),SUM(AE1090:AI1090,AK1090:AM1090),IF(AND(AI1090="",AJ1090&lt;&gt;""),SUM(AE1090:AH1090,AJ1090:AM1090),""))),"")</f>
        <v/>
      </c>
      <c r="AO1090" s="143" t="str">
        <f>IF(AND($AN1090&lt;&gt;"",$AN1090&gt;=8),VLOOKUP($AN1090,得点換算表!$I$5:$J$9,2),"")</f>
        <v/>
      </c>
      <c r="AP1090" s="105"/>
    </row>
    <row r="1091" spans="1:42" x14ac:dyDescent="0.15">
      <c r="A1091" s="11"/>
      <c r="B1091" s="12"/>
      <c r="C1091" s="13"/>
      <c r="D1091" s="13"/>
      <c r="E1091" s="14"/>
      <c r="F1091" s="14"/>
      <c r="G1091" s="14"/>
      <c r="H1091" s="14"/>
      <c r="I1091" s="15"/>
      <c r="J1091" s="14"/>
      <c r="K1091" s="13"/>
      <c r="L1091" s="14"/>
      <c r="M1091" s="14"/>
      <c r="N1091" s="14"/>
      <c r="O1091" s="14"/>
      <c r="P1091" s="198"/>
      <c r="Q1091" s="198"/>
      <c r="R1091" s="198"/>
      <c r="S1091" s="198"/>
      <c r="T1091" s="198"/>
      <c r="U1091" s="198"/>
      <c r="V1091" s="198"/>
      <c r="W1091" s="202">
        <f t="shared" ref="W1091:W1154" si="62">SUM(P1091:V1091)</f>
        <v>0</v>
      </c>
      <c r="X1091" s="14"/>
      <c r="Y1091" s="14"/>
      <c r="Z1091" s="108"/>
      <c r="AA1091" s="114"/>
      <c r="AB1091" s="129"/>
      <c r="AC1091" s="128"/>
      <c r="AD1091" s="142" t="str">
        <f t="shared" ref="AD1091:AD1154" si="63">IF($A1091&lt;&gt;"",$A1091,"")</f>
        <v/>
      </c>
      <c r="AE1091" s="142" t="str">
        <f>IF($E1091&lt;&gt;"",IF($AD1091=1,VLOOKUP($E1091,得点換算表!$C$5:$D$14,2),VLOOKUP($E1091,得点換算表!$E$5:$F$14,2)),"")</f>
        <v/>
      </c>
      <c r="AF1091" s="142" t="str">
        <f>IF($F1091&lt;&gt;"",IF($AD1091=1,VLOOKUP($F1091,得点換算表!$C$15:$D$24,2),VLOOKUP($F1091,得点換算表!$E$15:$F$24,2)),"")</f>
        <v/>
      </c>
      <c r="AG1091" s="142" t="str">
        <f>IF($G1091&lt;&gt;"",IF($AD1091=1,VLOOKUP($G1091,得点換算表!$C$25:$D$34,2),VLOOKUP($G1091,得点換算表!$E$25:$F$34,2)),"")</f>
        <v/>
      </c>
      <c r="AH1091" s="142" t="str">
        <f>IF($H1091&lt;&gt;"",IF($AD1091=1,VLOOKUP($H1091,得点換算表!$C$35:$D$44,2),VLOOKUP($H1091,得点換算表!$E$35:$F$44,2)),"")</f>
        <v/>
      </c>
      <c r="AI1091" s="142" t="str">
        <f>IF($I1091&lt;&gt;"",IF($AD1091=1,VLOOKUP($I1091,得点換算表!$C$45:$D$55,2),VLOOKUP($I1091,得点換算表!$E$45:$F$55,2)),"")</f>
        <v/>
      </c>
      <c r="AJ1091" s="142" t="str">
        <f>IF($J1091&lt;&gt;"",IF($AD1091=1,VLOOKUP($J1091,得点換算表!$C$56:$D$65,2),VLOOKUP($J1091,得点換算表!$E$56:$F$65,2)),"")</f>
        <v/>
      </c>
      <c r="AK1091" s="142" t="str">
        <f>IF($K1091&lt;&gt;"",IF($AD1091=1,VLOOKUP($K1091,得点換算表!$C$66:$D$76,2),VLOOKUP($K1091,得点換算表!$E$66:$F$76,2)),"")</f>
        <v/>
      </c>
      <c r="AL1091" s="142" t="str">
        <f>IF($L1091&lt;&gt;"",IF($AD1091=1,VLOOKUP($L1091,得点換算表!$C$77:$D$86,2),VLOOKUP($L1091,得点換算表!$E$77:$F$86,2)),"")</f>
        <v/>
      </c>
      <c r="AM1091" s="142" t="str">
        <f>IF($M1091&lt;&gt;"",IF($AD1091=1,VLOOKUP($M1091,得点換算表!$C$87:$D$96,2),VLOOKUP($M1091,得点換算表!$E$87:$F$96,2)),"")</f>
        <v/>
      </c>
      <c r="AN1091" s="142" t="str">
        <f t="shared" si="61"/>
        <v/>
      </c>
      <c r="AO1091" s="143" t="str">
        <f>IF(AND($AN1091&lt;&gt;"",$AN1091&gt;=8),VLOOKUP($AN1091,得点換算表!$I$5:$J$9,2),"")</f>
        <v/>
      </c>
      <c r="AP1091" s="105"/>
    </row>
    <row r="1092" spans="1:42" x14ac:dyDescent="0.15">
      <c r="A1092" s="11"/>
      <c r="B1092" s="12"/>
      <c r="C1092" s="13"/>
      <c r="D1092" s="13"/>
      <c r="E1092" s="14"/>
      <c r="F1092" s="14"/>
      <c r="G1092" s="14"/>
      <c r="H1092" s="14"/>
      <c r="I1092" s="15"/>
      <c r="J1092" s="14"/>
      <c r="K1092" s="13"/>
      <c r="L1092" s="14"/>
      <c r="M1092" s="14"/>
      <c r="N1092" s="14"/>
      <c r="O1092" s="14"/>
      <c r="P1092" s="198"/>
      <c r="Q1092" s="198"/>
      <c r="R1092" s="198"/>
      <c r="S1092" s="198"/>
      <c r="T1092" s="198"/>
      <c r="U1092" s="198"/>
      <c r="V1092" s="198"/>
      <c r="W1092" s="202">
        <f t="shared" si="62"/>
        <v>0</v>
      </c>
      <c r="X1092" s="14"/>
      <c r="Y1092" s="14"/>
      <c r="Z1092" s="108"/>
      <c r="AA1092" s="114"/>
      <c r="AB1092" s="129"/>
      <c r="AC1092" s="128"/>
      <c r="AD1092" s="142" t="str">
        <f t="shared" si="63"/>
        <v/>
      </c>
      <c r="AE1092" s="142" t="str">
        <f>IF($E1092&lt;&gt;"",IF($AD1092=1,VLOOKUP($E1092,得点換算表!$C$5:$D$14,2),VLOOKUP($E1092,得点換算表!$E$5:$F$14,2)),"")</f>
        <v/>
      </c>
      <c r="AF1092" s="142" t="str">
        <f>IF($F1092&lt;&gt;"",IF($AD1092=1,VLOOKUP($F1092,得点換算表!$C$15:$D$24,2),VLOOKUP($F1092,得点換算表!$E$15:$F$24,2)),"")</f>
        <v/>
      </c>
      <c r="AG1092" s="142" t="str">
        <f>IF($G1092&lt;&gt;"",IF($AD1092=1,VLOOKUP($G1092,得点換算表!$C$25:$D$34,2),VLOOKUP($G1092,得点換算表!$E$25:$F$34,2)),"")</f>
        <v/>
      </c>
      <c r="AH1092" s="142" t="str">
        <f>IF($H1092&lt;&gt;"",IF($AD1092=1,VLOOKUP($H1092,得点換算表!$C$35:$D$44,2),VLOOKUP($H1092,得点換算表!$E$35:$F$44,2)),"")</f>
        <v/>
      </c>
      <c r="AI1092" s="142" t="str">
        <f>IF($I1092&lt;&gt;"",IF($AD1092=1,VLOOKUP($I1092,得点換算表!$C$45:$D$55,2),VLOOKUP($I1092,得点換算表!$E$45:$F$55,2)),"")</f>
        <v/>
      </c>
      <c r="AJ1092" s="142" t="str">
        <f>IF($J1092&lt;&gt;"",IF($AD1092=1,VLOOKUP($J1092,得点換算表!$C$56:$D$65,2),VLOOKUP($J1092,得点換算表!$E$56:$F$65,2)),"")</f>
        <v/>
      </c>
      <c r="AK1092" s="142" t="str">
        <f>IF($K1092&lt;&gt;"",IF($AD1092=1,VLOOKUP($K1092,得点換算表!$C$66:$D$76,2),VLOOKUP($K1092,得点換算表!$E$66:$F$76,2)),"")</f>
        <v/>
      </c>
      <c r="AL1092" s="142" t="str">
        <f>IF($L1092&lt;&gt;"",IF($AD1092=1,VLOOKUP($L1092,得点換算表!$C$77:$D$86,2),VLOOKUP($L1092,得点換算表!$E$77:$F$86,2)),"")</f>
        <v/>
      </c>
      <c r="AM1092" s="142" t="str">
        <f>IF($M1092&lt;&gt;"",IF($AD1092=1,VLOOKUP($M1092,得点換算表!$C$87:$D$96,2),VLOOKUP($M1092,得点換算表!$E$87:$F$96,2)),"")</f>
        <v/>
      </c>
      <c r="AN1092" s="142" t="str">
        <f t="shared" si="61"/>
        <v/>
      </c>
      <c r="AO1092" s="143" t="str">
        <f>IF(AND($AN1092&lt;&gt;"",$AN1092&gt;=8),VLOOKUP($AN1092,得点換算表!$I$5:$J$9,2),"")</f>
        <v/>
      </c>
      <c r="AP1092" s="105"/>
    </row>
    <row r="1093" spans="1:42" x14ac:dyDescent="0.15">
      <c r="A1093" s="11"/>
      <c r="B1093" s="12"/>
      <c r="C1093" s="13"/>
      <c r="D1093" s="13"/>
      <c r="E1093" s="14"/>
      <c r="F1093" s="14"/>
      <c r="G1093" s="14"/>
      <c r="H1093" s="14"/>
      <c r="I1093" s="15"/>
      <c r="J1093" s="14"/>
      <c r="K1093" s="13"/>
      <c r="L1093" s="14"/>
      <c r="M1093" s="14"/>
      <c r="N1093" s="14"/>
      <c r="O1093" s="14"/>
      <c r="P1093" s="198"/>
      <c r="Q1093" s="198"/>
      <c r="R1093" s="198"/>
      <c r="S1093" s="198"/>
      <c r="T1093" s="198"/>
      <c r="U1093" s="198"/>
      <c r="V1093" s="198"/>
      <c r="W1093" s="202">
        <f t="shared" si="62"/>
        <v>0</v>
      </c>
      <c r="X1093" s="14"/>
      <c r="Y1093" s="14"/>
      <c r="Z1093" s="108"/>
      <c r="AA1093" s="114"/>
      <c r="AB1093" s="129"/>
      <c r="AC1093" s="128"/>
      <c r="AD1093" s="142" t="str">
        <f t="shared" si="63"/>
        <v/>
      </c>
      <c r="AE1093" s="142" t="str">
        <f>IF($E1093&lt;&gt;"",IF($AD1093=1,VLOOKUP($E1093,得点換算表!$C$5:$D$14,2),VLOOKUP($E1093,得点換算表!$E$5:$F$14,2)),"")</f>
        <v/>
      </c>
      <c r="AF1093" s="142" t="str">
        <f>IF($F1093&lt;&gt;"",IF($AD1093=1,VLOOKUP($F1093,得点換算表!$C$15:$D$24,2),VLOOKUP($F1093,得点換算表!$E$15:$F$24,2)),"")</f>
        <v/>
      </c>
      <c r="AG1093" s="142" t="str">
        <f>IF($G1093&lt;&gt;"",IF($AD1093=1,VLOOKUP($G1093,得点換算表!$C$25:$D$34,2),VLOOKUP($G1093,得点換算表!$E$25:$F$34,2)),"")</f>
        <v/>
      </c>
      <c r="AH1093" s="142" t="str">
        <f>IF($H1093&lt;&gt;"",IF($AD1093=1,VLOOKUP($H1093,得点換算表!$C$35:$D$44,2),VLOOKUP($H1093,得点換算表!$E$35:$F$44,2)),"")</f>
        <v/>
      </c>
      <c r="AI1093" s="142" t="str">
        <f>IF($I1093&lt;&gt;"",IF($AD1093=1,VLOOKUP($I1093,得点換算表!$C$45:$D$55,2),VLOOKUP($I1093,得点換算表!$E$45:$F$55,2)),"")</f>
        <v/>
      </c>
      <c r="AJ1093" s="142" t="str">
        <f>IF($J1093&lt;&gt;"",IF($AD1093=1,VLOOKUP($J1093,得点換算表!$C$56:$D$65,2),VLOOKUP($J1093,得点換算表!$E$56:$F$65,2)),"")</f>
        <v/>
      </c>
      <c r="AK1093" s="142" t="str">
        <f>IF($K1093&lt;&gt;"",IF($AD1093=1,VLOOKUP($K1093,得点換算表!$C$66:$D$76,2),VLOOKUP($K1093,得点換算表!$E$66:$F$76,2)),"")</f>
        <v/>
      </c>
      <c r="AL1093" s="142" t="str">
        <f>IF($L1093&lt;&gt;"",IF($AD1093=1,VLOOKUP($L1093,得点換算表!$C$77:$D$86,2),VLOOKUP($L1093,得点換算表!$E$77:$F$86,2)),"")</f>
        <v/>
      </c>
      <c r="AM1093" s="142" t="str">
        <f>IF($M1093&lt;&gt;"",IF($AD1093=1,VLOOKUP($M1093,得点換算表!$C$87:$D$96,2),VLOOKUP($M1093,得点換算表!$E$87:$F$96,2)),"")</f>
        <v/>
      </c>
      <c r="AN1093" s="142" t="str">
        <f t="shared" si="61"/>
        <v/>
      </c>
      <c r="AO1093" s="143" t="str">
        <f>IF(AND($AN1093&lt;&gt;"",$AN1093&gt;=8),VLOOKUP($AN1093,得点換算表!$I$5:$J$9,2),"")</f>
        <v/>
      </c>
      <c r="AP1093" s="105"/>
    </row>
    <row r="1094" spans="1:42" x14ac:dyDescent="0.15">
      <c r="A1094" s="11"/>
      <c r="B1094" s="12"/>
      <c r="C1094" s="13"/>
      <c r="D1094" s="13"/>
      <c r="E1094" s="14"/>
      <c r="F1094" s="14"/>
      <c r="G1094" s="14"/>
      <c r="H1094" s="14"/>
      <c r="I1094" s="15"/>
      <c r="J1094" s="14"/>
      <c r="K1094" s="13"/>
      <c r="L1094" s="14"/>
      <c r="M1094" s="14"/>
      <c r="N1094" s="14"/>
      <c r="O1094" s="14"/>
      <c r="P1094" s="198"/>
      <c r="Q1094" s="198"/>
      <c r="R1094" s="198"/>
      <c r="S1094" s="198"/>
      <c r="T1094" s="198"/>
      <c r="U1094" s="198"/>
      <c r="V1094" s="198"/>
      <c r="W1094" s="202">
        <f t="shared" si="62"/>
        <v>0</v>
      </c>
      <c r="X1094" s="14"/>
      <c r="Y1094" s="14"/>
      <c r="Z1094" s="108"/>
      <c r="AA1094" s="114"/>
      <c r="AB1094" s="129"/>
      <c r="AC1094" s="128"/>
      <c r="AD1094" s="142" t="str">
        <f t="shared" si="63"/>
        <v/>
      </c>
      <c r="AE1094" s="142" t="str">
        <f>IF($E1094&lt;&gt;"",IF($AD1094=1,VLOOKUP($E1094,得点換算表!$C$5:$D$14,2),VLOOKUP($E1094,得点換算表!$E$5:$F$14,2)),"")</f>
        <v/>
      </c>
      <c r="AF1094" s="142" t="str">
        <f>IF($F1094&lt;&gt;"",IF($AD1094=1,VLOOKUP($F1094,得点換算表!$C$15:$D$24,2),VLOOKUP($F1094,得点換算表!$E$15:$F$24,2)),"")</f>
        <v/>
      </c>
      <c r="AG1094" s="142" t="str">
        <f>IF($G1094&lt;&gt;"",IF($AD1094=1,VLOOKUP($G1094,得点換算表!$C$25:$D$34,2),VLOOKUP($G1094,得点換算表!$E$25:$F$34,2)),"")</f>
        <v/>
      </c>
      <c r="AH1094" s="142" t="str">
        <f>IF($H1094&lt;&gt;"",IF($AD1094=1,VLOOKUP($H1094,得点換算表!$C$35:$D$44,2),VLOOKUP($H1094,得点換算表!$E$35:$F$44,2)),"")</f>
        <v/>
      </c>
      <c r="AI1094" s="142" t="str">
        <f>IF($I1094&lt;&gt;"",IF($AD1094=1,VLOOKUP($I1094,得点換算表!$C$45:$D$55,2),VLOOKUP($I1094,得点換算表!$E$45:$F$55,2)),"")</f>
        <v/>
      </c>
      <c r="AJ1094" s="142" t="str">
        <f>IF($J1094&lt;&gt;"",IF($AD1094=1,VLOOKUP($J1094,得点換算表!$C$56:$D$65,2),VLOOKUP($J1094,得点換算表!$E$56:$F$65,2)),"")</f>
        <v/>
      </c>
      <c r="AK1094" s="142" t="str">
        <f>IF($K1094&lt;&gt;"",IF($AD1094=1,VLOOKUP($K1094,得点換算表!$C$66:$D$76,2),VLOOKUP($K1094,得点換算表!$E$66:$F$76,2)),"")</f>
        <v/>
      </c>
      <c r="AL1094" s="142" t="str">
        <f>IF($L1094&lt;&gt;"",IF($AD1094=1,VLOOKUP($L1094,得点換算表!$C$77:$D$86,2),VLOOKUP($L1094,得点換算表!$E$77:$F$86,2)),"")</f>
        <v/>
      </c>
      <c r="AM1094" s="142" t="str">
        <f>IF($M1094&lt;&gt;"",IF($AD1094=1,VLOOKUP($M1094,得点換算表!$C$87:$D$96,2),VLOOKUP($M1094,得点換算表!$E$87:$F$96,2)),"")</f>
        <v/>
      </c>
      <c r="AN1094" s="142" t="str">
        <f t="shared" si="61"/>
        <v/>
      </c>
      <c r="AO1094" s="143" t="str">
        <f>IF(AND($AN1094&lt;&gt;"",$AN1094&gt;=8),VLOOKUP($AN1094,得点換算表!$I$5:$J$9,2),"")</f>
        <v/>
      </c>
      <c r="AP1094" s="105"/>
    </row>
    <row r="1095" spans="1:42" x14ac:dyDescent="0.15">
      <c r="A1095" s="11"/>
      <c r="B1095" s="12"/>
      <c r="C1095" s="13"/>
      <c r="D1095" s="13"/>
      <c r="E1095" s="14"/>
      <c r="F1095" s="14"/>
      <c r="G1095" s="14"/>
      <c r="H1095" s="14"/>
      <c r="I1095" s="15"/>
      <c r="J1095" s="14"/>
      <c r="K1095" s="13"/>
      <c r="L1095" s="14"/>
      <c r="M1095" s="14"/>
      <c r="N1095" s="14"/>
      <c r="O1095" s="14"/>
      <c r="P1095" s="198"/>
      <c r="Q1095" s="198"/>
      <c r="R1095" s="198"/>
      <c r="S1095" s="198"/>
      <c r="T1095" s="198"/>
      <c r="U1095" s="198"/>
      <c r="V1095" s="198"/>
      <c r="W1095" s="202">
        <f t="shared" si="62"/>
        <v>0</v>
      </c>
      <c r="X1095" s="14"/>
      <c r="Y1095" s="14"/>
      <c r="Z1095" s="108"/>
      <c r="AA1095" s="114"/>
      <c r="AB1095" s="129"/>
      <c r="AC1095" s="128"/>
      <c r="AD1095" s="142" t="str">
        <f t="shared" si="63"/>
        <v/>
      </c>
      <c r="AE1095" s="142" t="str">
        <f>IF($E1095&lt;&gt;"",IF($AD1095=1,VLOOKUP($E1095,得点換算表!$C$5:$D$14,2),VLOOKUP($E1095,得点換算表!$E$5:$F$14,2)),"")</f>
        <v/>
      </c>
      <c r="AF1095" s="142" t="str">
        <f>IF($F1095&lt;&gt;"",IF($AD1095=1,VLOOKUP($F1095,得点換算表!$C$15:$D$24,2),VLOOKUP($F1095,得点換算表!$E$15:$F$24,2)),"")</f>
        <v/>
      </c>
      <c r="AG1095" s="142" t="str">
        <f>IF($G1095&lt;&gt;"",IF($AD1095=1,VLOOKUP($G1095,得点換算表!$C$25:$D$34,2),VLOOKUP($G1095,得点換算表!$E$25:$F$34,2)),"")</f>
        <v/>
      </c>
      <c r="AH1095" s="142" t="str">
        <f>IF($H1095&lt;&gt;"",IF($AD1095=1,VLOOKUP($H1095,得点換算表!$C$35:$D$44,2),VLOOKUP($H1095,得点換算表!$E$35:$F$44,2)),"")</f>
        <v/>
      </c>
      <c r="AI1095" s="142" t="str">
        <f>IF($I1095&lt;&gt;"",IF($AD1095=1,VLOOKUP($I1095,得点換算表!$C$45:$D$55,2),VLOOKUP($I1095,得点換算表!$E$45:$F$55,2)),"")</f>
        <v/>
      </c>
      <c r="AJ1095" s="142" t="str">
        <f>IF($J1095&lt;&gt;"",IF($AD1095=1,VLOOKUP($J1095,得点換算表!$C$56:$D$65,2),VLOOKUP($J1095,得点換算表!$E$56:$F$65,2)),"")</f>
        <v/>
      </c>
      <c r="AK1095" s="142" t="str">
        <f>IF($K1095&lt;&gt;"",IF($AD1095=1,VLOOKUP($K1095,得点換算表!$C$66:$D$76,2),VLOOKUP($K1095,得点換算表!$E$66:$F$76,2)),"")</f>
        <v/>
      </c>
      <c r="AL1095" s="142" t="str">
        <f>IF($L1095&lt;&gt;"",IF($AD1095=1,VLOOKUP($L1095,得点換算表!$C$77:$D$86,2),VLOOKUP($L1095,得点換算表!$E$77:$F$86,2)),"")</f>
        <v/>
      </c>
      <c r="AM1095" s="142" t="str">
        <f>IF($M1095&lt;&gt;"",IF($AD1095=1,VLOOKUP($M1095,得点換算表!$C$87:$D$96,2),VLOOKUP($M1095,得点換算表!$E$87:$F$96,2)),"")</f>
        <v/>
      </c>
      <c r="AN1095" s="142" t="str">
        <f t="shared" si="61"/>
        <v/>
      </c>
      <c r="AO1095" s="143" t="str">
        <f>IF(AND($AN1095&lt;&gt;"",$AN1095&gt;=8),VLOOKUP($AN1095,得点換算表!$I$5:$J$9,2),"")</f>
        <v/>
      </c>
      <c r="AP1095" s="105"/>
    </row>
    <row r="1096" spans="1:42" x14ac:dyDescent="0.15">
      <c r="A1096" s="11"/>
      <c r="B1096" s="12"/>
      <c r="C1096" s="13"/>
      <c r="D1096" s="13"/>
      <c r="E1096" s="14"/>
      <c r="F1096" s="14"/>
      <c r="G1096" s="14"/>
      <c r="H1096" s="14"/>
      <c r="I1096" s="15"/>
      <c r="J1096" s="14"/>
      <c r="K1096" s="13"/>
      <c r="L1096" s="14"/>
      <c r="M1096" s="14"/>
      <c r="N1096" s="14"/>
      <c r="O1096" s="14"/>
      <c r="P1096" s="198"/>
      <c r="Q1096" s="198"/>
      <c r="R1096" s="198"/>
      <c r="S1096" s="198"/>
      <c r="T1096" s="198"/>
      <c r="U1096" s="198"/>
      <c r="V1096" s="198"/>
      <c r="W1096" s="202">
        <f t="shared" si="62"/>
        <v>0</v>
      </c>
      <c r="X1096" s="14"/>
      <c r="Y1096" s="14"/>
      <c r="Z1096" s="108"/>
      <c r="AA1096" s="114"/>
      <c r="AB1096" s="129"/>
      <c r="AC1096" s="128"/>
      <c r="AD1096" s="142" t="str">
        <f t="shared" si="63"/>
        <v/>
      </c>
      <c r="AE1096" s="142" t="str">
        <f>IF($E1096&lt;&gt;"",IF($AD1096=1,VLOOKUP($E1096,得点換算表!$C$5:$D$14,2),VLOOKUP($E1096,得点換算表!$E$5:$F$14,2)),"")</f>
        <v/>
      </c>
      <c r="AF1096" s="142" t="str">
        <f>IF($F1096&lt;&gt;"",IF($AD1096=1,VLOOKUP($F1096,得点換算表!$C$15:$D$24,2),VLOOKUP($F1096,得点換算表!$E$15:$F$24,2)),"")</f>
        <v/>
      </c>
      <c r="AG1096" s="142" t="str">
        <f>IF($G1096&lt;&gt;"",IF($AD1096=1,VLOOKUP($G1096,得点換算表!$C$25:$D$34,2),VLOOKUP($G1096,得点換算表!$E$25:$F$34,2)),"")</f>
        <v/>
      </c>
      <c r="AH1096" s="142" t="str">
        <f>IF($H1096&lt;&gt;"",IF($AD1096=1,VLOOKUP($H1096,得点換算表!$C$35:$D$44,2),VLOOKUP($H1096,得点換算表!$E$35:$F$44,2)),"")</f>
        <v/>
      </c>
      <c r="AI1096" s="142" t="str">
        <f>IF($I1096&lt;&gt;"",IF($AD1096=1,VLOOKUP($I1096,得点換算表!$C$45:$D$55,2),VLOOKUP($I1096,得点換算表!$E$45:$F$55,2)),"")</f>
        <v/>
      </c>
      <c r="AJ1096" s="142" t="str">
        <f>IF($J1096&lt;&gt;"",IF($AD1096=1,VLOOKUP($J1096,得点換算表!$C$56:$D$65,2),VLOOKUP($J1096,得点換算表!$E$56:$F$65,2)),"")</f>
        <v/>
      </c>
      <c r="AK1096" s="142" t="str">
        <f>IF($K1096&lt;&gt;"",IF($AD1096=1,VLOOKUP($K1096,得点換算表!$C$66:$D$76,2),VLOOKUP($K1096,得点換算表!$E$66:$F$76,2)),"")</f>
        <v/>
      </c>
      <c r="AL1096" s="142" t="str">
        <f>IF($L1096&lt;&gt;"",IF($AD1096=1,VLOOKUP($L1096,得点換算表!$C$77:$D$86,2),VLOOKUP($L1096,得点換算表!$E$77:$F$86,2)),"")</f>
        <v/>
      </c>
      <c r="AM1096" s="142" t="str">
        <f>IF($M1096&lt;&gt;"",IF($AD1096=1,VLOOKUP($M1096,得点換算表!$C$87:$D$96,2),VLOOKUP($M1096,得点換算表!$E$87:$F$96,2)),"")</f>
        <v/>
      </c>
      <c r="AN1096" s="142" t="str">
        <f t="shared" si="61"/>
        <v/>
      </c>
      <c r="AO1096" s="143" t="str">
        <f>IF(AND($AN1096&lt;&gt;"",$AN1096&gt;=8),VLOOKUP($AN1096,得点換算表!$I$5:$J$9,2),"")</f>
        <v/>
      </c>
      <c r="AP1096" s="105"/>
    </row>
    <row r="1097" spans="1:42" x14ac:dyDescent="0.15">
      <c r="A1097" s="11"/>
      <c r="B1097" s="12"/>
      <c r="C1097" s="13"/>
      <c r="D1097" s="13"/>
      <c r="E1097" s="14"/>
      <c r="F1097" s="14"/>
      <c r="G1097" s="14"/>
      <c r="H1097" s="14"/>
      <c r="I1097" s="15"/>
      <c r="J1097" s="14"/>
      <c r="K1097" s="13"/>
      <c r="L1097" s="14"/>
      <c r="M1097" s="14"/>
      <c r="N1097" s="14"/>
      <c r="O1097" s="14"/>
      <c r="P1097" s="198"/>
      <c r="Q1097" s="198"/>
      <c r="R1097" s="198"/>
      <c r="S1097" s="198"/>
      <c r="T1097" s="198"/>
      <c r="U1097" s="198"/>
      <c r="V1097" s="198"/>
      <c r="W1097" s="202">
        <f t="shared" si="62"/>
        <v>0</v>
      </c>
      <c r="X1097" s="14"/>
      <c r="Y1097" s="14"/>
      <c r="Z1097" s="108"/>
      <c r="AA1097" s="114"/>
      <c r="AB1097" s="129"/>
      <c r="AC1097" s="128"/>
      <c r="AD1097" s="142" t="str">
        <f t="shared" si="63"/>
        <v/>
      </c>
      <c r="AE1097" s="142" t="str">
        <f>IF($E1097&lt;&gt;"",IF($AD1097=1,VLOOKUP($E1097,得点換算表!$C$5:$D$14,2),VLOOKUP($E1097,得点換算表!$E$5:$F$14,2)),"")</f>
        <v/>
      </c>
      <c r="AF1097" s="142" t="str">
        <f>IF($F1097&lt;&gt;"",IF($AD1097=1,VLOOKUP($F1097,得点換算表!$C$15:$D$24,2),VLOOKUP($F1097,得点換算表!$E$15:$F$24,2)),"")</f>
        <v/>
      </c>
      <c r="AG1097" s="142" t="str">
        <f>IF($G1097&lt;&gt;"",IF($AD1097=1,VLOOKUP($G1097,得点換算表!$C$25:$D$34,2),VLOOKUP($G1097,得点換算表!$E$25:$F$34,2)),"")</f>
        <v/>
      </c>
      <c r="AH1097" s="142" t="str">
        <f>IF($H1097&lt;&gt;"",IF($AD1097=1,VLOOKUP($H1097,得点換算表!$C$35:$D$44,2),VLOOKUP($H1097,得点換算表!$E$35:$F$44,2)),"")</f>
        <v/>
      </c>
      <c r="AI1097" s="142" t="str">
        <f>IF($I1097&lt;&gt;"",IF($AD1097=1,VLOOKUP($I1097,得点換算表!$C$45:$D$55,2),VLOOKUP($I1097,得点換算表!$E$45:$F$55,2)),"")</f>
        <v/>
      </c>
      <c r="AJ1097" s="142" t="str">
        <f>IF($J1097&lt;&gt;"",IF($AD1097=1,VLOOKUP($J1097,得点換算表!$C$56:$D$65,2),VLOOKUP($J1097,得点換算表!$E$56:$F$65,2)),"")</f>
        <v/>
      </c>
      <c r="AK1097" s="142" t="str">
        <f>IF($K1097&lt;&gt;"",IF($AD1097=1,VLOOKUP($K1097,得点換算表!$C$66:$D$76,2),VLOOKUP($K1097,得点換算表!$E$66:$F$76,2)),"")</f>
        <v/>
      </c>
      <c r="AL1097" s="142" t="str">
        <f>IF($L1097&lt;&gt;"",IF($AD1097=1,VLOOKUP($L1097,得点換算表!$C$77:$D$86,2),VLOOKUP($L1097,得点換算表!$E$77:$F$86,2)),"")</f>
        <v/>
      </c>
      <c r="AM1097" s="142" t="str">
        <f>IF($M1097&lt;&gt;"",IF($AD1097=1,VLOOKUP($M1097,得点換算表!$C$87:$D$96,2),VLOOKUP($M1097,得点換算表!$E$87:$F$96,2)),"")</f>
        <v/>
      </c>
      <c r="AN1097" s="142" t="str">
        <f t="shared" si="61"/>
        <v/>
      </c>
      <c r="AO1097" s="143" t="str">
        <f>IF(AND($AN1097&lt;&gt;"",$AN1097&gt;=8),VLOOKUP($AN1097,得点換算表!$I$5:$J$9,2),"")</f>
        <v/>
      </c>
      <c r="AP1097" s="105"/>
    </row>
    <row r="1098" spans="1:42" x14ac:dyDescent="0.15">
      <c r="A1098" s="11"/>
      <c r="B1098" s="12"/>
      <c r="C1098" s="13"/>
      <c r="D1098" s="13"/>
      <c r="E1098" s="14"/>
      <c r="F1098" s="14"/>
      <c r="G1098" s="14"/>
      <c r="H1098" s="14"/>
      <c r="I1098" s="15"/>
      <c r="J1098" s="14"/>
      <c r="K1098" s="13"/>
      <c r="L1098" s="14"/>
      <c r="M1098" s="14"/>
      <c r="N1098" s="14"/>
      <c r="O1098" s="14"/>
      <c r="P1098" s="198"/>
      <c r="Q1098" s="198"/>
      <c r="R1098" s="198"/>
      <c r="S1098" s="198"/>
      <c r="T1098" s="198"/>
      <c r="U1098" s="198"/>
      <c r="V1098" s="198"/>
      <c r="W1098" s="202">
        <f t="shared" si="62"/>
        <v>0</v>
      </c>
      <c r="X1098" s="14"/>
      <c r="Y1098" s="14"/>
      <c r="Z1098" s="108"/>
      <c r="AA1098" s="114"/>
      <c r="AB1098" s="129"/>
      <c r="AC1098" s="128"/>
      <c r="AD1098" s="142" t="str">
        <f t="shared" si="63"/>
        <v/>
      </c>
      <c r="AE1098" s="142" t="str">
        <f>IF($E1098&lt;&gt;"",IF($AD1098=1,VLOOKUP($E1098,得点換算表!$C$5:$D$14,2),VLOOKUP($E1098,得点換算表!$E$5:$F$14,2)),"")</f>
        <v/>
      </c>
      <c r="AF1098" s="142" t="str">
        <f>IF($F1098&lt;&gt;"",IF($AD1098=1,VLOOKUP($F1098,得点換算表!$C$15:$D$24,2),VLOOKUP($F1098,得点換算表!$E$15:$F$24,2)),"")</f>
        <v/>
      </c>
      <c r="AG1098" s="142" t="str">
        <f>IF($G1098&lt;&gt;"",IF($AD1098=1,VLOOKUP($G1098,得点換算表!$C$25:$D$34,2),VLOOKUP($G1098,得点換算表!$E$25:$F$34,2)),"")</f>
        <v/>
      </c>
      <c r="AH1098" s="142" t="str">
        <f>IF($H1098&lt;&gt;"",IF($AD1098=1,VLOOKUP($H1098,得点換算表!$C$35:$D$44,2),VLOOKUP($H1098,得点換算表!$E$35:$F$44,2)),"")</f>
        <v/>
      </c>
      <c r="AI1098" s="142" t="str">
        <f>IF($I1098&lt;&gt;"",IF($AD1098=1,VLOOKUP($I1098,得点換算表!$C$45:$D$55,2),VLOOKUP($I1098,得点換算表!$E$45:$F$55,2)),"")</f>
        <v/>
      </c>
      <c r="AJ1098" s="142" t="str">
        <f>IF($J1098&lt;&gt;"",IF($AD1098=1,VLOOKUP($J1098,得点換算表!$C$56:$D$65,2),VLOOKUP($J1098,得点換算表!$E$56:$F$65,2)),"")</f>
        <v/>
      </c>
      <c r="AK1098" s="142" t="str">
        <f>IF($K1098&lt;&gt;"",IF($AD1098=1,VLOOKUP($K1098,得点換算表!$C$66:$D$76,2),VLOOKUP($K1098,得点換算表!$E$66:$F$76,2)),"")</f>
        <v/>
      </c>
      <c r="AL1098" s="142" t="str">
        <f>IF($L1098&lt;&gt;"",IF($AD1098=1,VLOOKUP($L1098,得点換算表!$C$77:$D$86,2),VLOOKUP($L1098,得点換算表!$E$77:$F$86,2)),"")</f>
        <v/>
      </c>
      <c r="AM1098" s="142" t="str">
        <f>IF($M1098&lt;&gt;"",IF($AD1098=1,VLOOKUP($M1098,得点換算表!$C$87:$D$96,2),VLOOKUP($M1098,得点換算表!$E$87:$F$96,2)),"")</f>
        <v/>
      </c>
      <c r="AN1098" s="142" t="str">
        <f t="shared" si="61"/>
        <v/>
      </c>
      <c r="AO1098" s="143" t="str">
        <f>IF(AND($AN1098&lt;&gt;"",$AN1098&gt;=8),VLOOKUP($AN1098,得点換算表!$I$5:$J$9,2),"")</f>
        <v/>
      </c>
      <c r="AP1098" s="105"/>
    </row>
    <row r="1099" spans="1:42" x14ac:dyDescent="0.15">
      <c r="A1099" s="11"/>
      <c r="B1099" s="12"/>
      <c r="C1099" s="13"/>
      <c r="D1099" s="13"/>
      <c r="E1099" s="14"/>
      <c r="F1099" s="14"/>
      <c r="G1099" s="14"/>
      <c r="H1099" s="14"/>
      <c r="I1099" s="15"/>
      <c r="J1099" s="14"/>
      <c r="K1099" s="13"/>
      <c r="L1099" s="14"/>
      <c r="M1099" s="14"/>
      <c r="N1099" s="14"/>
      <c r="O1099" s="14"/>
      <c r="P1099" s="198"/>
      <c r="Q1099" s="198"/>
      <c r="R1099" s="198"/>
      <c r="S1099" s="198"/>
      <c r="T1099" s="198"/>
      <c r="U1099" s="198"/>
      <c r="V1099" s="198"/>
      <c r="W1099" s="202">
        <f t="shared" si="62"/>
        <v>0</v>
      </c>
      <c r="X1099" s="14"/>
      <c r="Y1099" s="14"/>
      <c r="Z1099" s="108"/>
      <c r="AA1099" s="114"/>
      <c r="AB1099" s="129"/>
      <c r="AC1099" s="128"/>
      <c r="AD1099" s="142" t="str">
        <f t="shared" si="63"/>
        <v/>
      </c>
      <c r="AE1099" s="142" t="str">
        <f>IF($E1099&lt;&gt;"",IF($AD1099=1,VLOOKUP($E1099,得点換算表!$C$5:$D$14,2),VLOOKUP($E1099,得点換算表!$E$5:$F$14,2)),"")</f>
        <v/>
      </c>
      <c r="AF1099" s="142" t="str">
        <f>IF($F1099&lt;&gt;"",IF($AD1099=1,VLOOKUP($F1099,得点換算表!$C$15:$D$24,2),VLOOKUP($F1099,得点換算表!$E$15:$F$24,2)),"")</f>
        <v/>
      </c>
      <c r="AG1099" s="142" t="str">
        <f>IF($G1099&lt;&gt;"",IF($AD1099=1,VLOOKUP($G1099,得点換算表!$C$25:$D$34,2),VLOOKUP($G1099,得点換算表!$E$25:$F$34,2)),"")</f>
        <v/>
      </c>
      <c r="AH1099" s="142" t="str">
        <f>IF($H1099&lt;&gt;"",IF($AD1099=1,VLOOKUP($H1099,得点換算表!$C$35:$D$44,2),VLOOKUP($H1099,得点換算表!$E$35:$F$44,2)),"")</f>
        <v/>
      </c>
      <c r="AI1099" s="142" t="str">
        <f>IF($I1099&lt;&gt;"",IF($AD1099=1,VLOOKUP($I1099,得点換算表!$C$45:$D$55,2),VLOOKUP($I1099,得点換算表!$E$45:$F$55,2)),"")</f>
        <v/>
      </c>
      <c r="AJ1099" s="142" t="str">
        <f>IF($J1099&lt;&gt;"",IF($AD1099=1,VLOOKUP($J1099,得点換算表!$C$56:$D$65,2),VLOOKUP($J1099,得点換算表!$E$56:$F$65,2)),"")</f>
        <v/>
      </c>
      <c r="AK1099" s="142" t="str">
        <f>IF($K1099&lt;&gt;"",IF($AD1099=1,VLOOKUP($K1099,得点換算表!$C$66:$D$76,2),VLOOKUP($K1099,得点換算表!$E$66:$F$76,2)),"")</f>
        <v/>
      </c>
      <c r="AL1099" s="142" t="str">
        <f>IF($L1099&lt;&gt;"",IF($AD1099=1,VLOOKUP($L1099,得点換算表!$C$77:$D$86,2),VLOOKUP($L1099,得点換算表!$E$77:$F$86,2)),"")</f>
        <v/>
      </c>
      <c r="AM1099" s="142" t="str">
        <f>IF($M1099&lt;&gt;"",IF($AD1099=1,VLOOKUP($M1099,得点換算表!$C$87:$D$96,2),VLOOKUP($M1099,得点換算表!$E$87:$F$96,2)),"")</f>
        <v/>
      </c>
      <c r="AN1099" s="142" t="str">
        <f t="shared" si="61"/>
        <v/>
      </c>
      <c r="AO1099" s="143" t="str">
        <f>IF(AND($AN1099&lt;&gt;"",$AN1099&gt;=8),VLOOKUP($AN1099,得点換算表!$I$5:$J$9,2),"")</f>
        <v/>
      </c>
      <c r="AP1099" s="105"/>
    </row>
    <row r="1100" spans="1:42" x14ac:dyDescent="0.15">
      <c r="A1100" s="11"/>
      <c r="B1100" s="12"/>
      <c r="C1100" s="13"/>
      <c r="D1100" s="13"/>
      <c r="E1100" s="14"/>
      <c r="F1100" s="14"/>
      <c r="G1100" s="14"/>
      <c r="H1100" s="14"/>
      <c r="I1100" s="15"/>
      <c r="J1100" s="14"/>
      <c r="K1100" s="13"/>
      <c r="L1100" s="14"/>
      <c r="M1100" s="14"/>
      <c r="N1100" s="14"/>
      <c r="O1100" s="14"/>
      <c r="P1100" s="198"/>
      <c r="Q1100" s="198"/>
      <c r="R1100" s="198"/>
      <c r="S1100" s="198"/>
      <c r="T1100" s="198"/>
      <c r="U1100" s="198"/>
      <c r="V1100" s="198"/>
      <c r="W1100" s="202">
        <f t="shared" si="62"/>
        <v>0</v>
      </c>
      <c r="X1100" s="14"/>
      <c r="Y1100" s="14"/>
      <c r="Z1100" s="108"/>
      <c r="AA1100" s="114"/>
      <c r="AB1100" s="129"/>
      <c r="AC1100" s="128"/>
      <c r="AD1100" s="142" t="str">
        <f t="shared" si="63"/>
        <v/>
      </c>
      <c r="AE1100" s="142" t="str">
        <f>IF($E1100&lt;&gt;"",IF($AD1100=1,VLOOKUP($E1100,得点換算表!$C$5:$D$14,2),VLOOKUP($E1100,得点換算表!$E$5:$F$14,2)),"")</f>
        <v/>
      </c>
      <c r="AF1100" s="142" t="str">
        <f>IF($F1100&lt;&gt;"",IF($AD1100=1,VLOOKUP($F1100,得点換算表!$C$15:$D$24,2),VLOOKUP($F1100,得点換算表!$E$15:$F$24,2)),"")</f>
        <v/>
      </c>
      <c r="AG1100" s="142" t="str">
        <f>IF($G1100&lt;&gt;"",IF($AD1100=1,VLOOKUP($G1100,得点換算表!$C$25:$D$34,2),VLOOKUP($G1100,得点換算表!$E$25:$F$34,2)),"")</f>
        <v/>
      </c>
      <c r="AH1100" s="142" t="str">
        <f>IF($H1100&lt;&gt;"",IF($AD1100=1,VLOOKUP($H1100,得点換算表!$C$35:$D$44,2),VLOOKUP($H1100,得点換算表!$E$35:$F$44,2)),"")</f>
        <v/>
      </c>
      <c r="AI1100" s="142" t="str">
        <f>IF($I1100&lt;&gt;"",IF($AD1100=1,VLOOKUP($I1100,得点換算表!$C$45:$D$55,2),VLOOKUP($I1100,得点換算表!$E$45:$F$55,2)),"")</f>
        <v/>
      </c>
      <c r="AJ1100" s="142" t="str">
        <f>IF($J1100&lt;&gt;"",IF($AD1100=1,VLOOKUP($J1100,得点換算表!$C$56:$D$65,2),VLOOKUP($J1100,得点換算表!$E$56:$F$65,2)),"")</f>
        <v/>
      </c>
      <c r="AK1100" s="142" t="str">
        <f>IF($K1100&lt;&gt;"",IF($AD1100=1,VLOOKUP($K1100,得点換算表!$C$66:$D$76,2),VLOOKUP($K1100,得点換算表!$E$66:$F$76,2)),"")</f>
        <v/>
      </c>
      <c r="AL1100" s="142" t="str">
        <f>IF($L1100&lt;&gt;"",IF($AD1100=1,VLOOKUP($L1100,得点換算表!$C$77:$D$86,2),VLOOKUP($L1100,得点換算表!$E$77:$F$86,2)),"")</f>
        <v/>
      </c>
      <c r="AM1100" s="142" t="str">
        <f>IF($M1100&lt;&gt;"",IF($AD1100=1,VLOOKUP($M1100,得点換算表!$C$87:$D$96,2),VLOOKUP($M1100,得点換算表!$E$87:$F$96,2)),"")</f>
        <v/>
      </c>
      <c r="AN1100" s="142" t="str">
        <f t="shared" si="61"/>
        <v/>
      </c>
      <c r="AO1100" s="143" t="str">
        <f>IF(AND($AN1100&lt;&gt;"",$AN1100&gt;=8),VLOOKUP($AN1100,得点換算表!$I$5:$J$9,2),"")</f>
        <v/>
      </c>
      <c r="AP1100" s="105"/>
    </row>
    <row r="1101" spans="1:42" x14ac:dyDescent="0.15">
      <c r="A1101" s="11"/>
      <c r="B1101" s="12"/>
      <c r="C1101" s="13"/>
      <c r="D1101" s="13"/>
      <c r="E1101" s="14"/>
      <c r="F1101" s="14"/>
      <c r="G1101" s="14"/>
      <c r="H1101" s="14"/>
      <c r="I1101" s="15"/>
      <c r="J1101" s="14"/>
      <c r="K1101" s="13"/>
      <c r="L1101" s="14"/>
      <c r="M1101" s="14"/>
      <c r="N1101" s="14"/>
      <c r="O1101" s="14"/>
      <c r="P1101" s="198"/>
      <c r="Q1101" s="198"/>
      <c r="R1101" s="198"/>
      <c r="S1101" s="198"/>
      <c r="T1101" s="198"/>
      <c r="U1101" s="198"/>
      <c r="V1101" s="198"/>
      <c r="W1101" s="202">
        <f t="shared" si="62"/>
        <v>0</v>
      </c>
      <c r="X1101" s="14"/>
      <c r="Y1101" s="14"/>
      <c r="Z1101" s="108"/>
      <c r="AA1101" s="114"/>
      <c r="AB1101" s="129"/>
      <c r="AC1101" s="128"/>
      <c r="AD1101" s="142" t="str">
        <f t="shared" si="63"/>
        <v/>
      </c>
      <c r="AE1101" s="142" t="str">
        <f>IF($E1101&lt;&gt;"",IF($AD1101=1,VLOOKUP($E1101,得点換算表!$C$5:$D$14,2),VLOOKUP($E1101,得点換算表!$E$5:$F$14,2)),"")</f>
        <v/>
      </c>
      <c r="AF1101" s="142" t="str">
        <f>IF($F1101&lt;&gt;"",IF($AD1101=1,VLOOKUP($F1101,得点換算表!$C$15:$D$24,2),VLOOKUP($F1101,得点換算表!$E$15:$F$24,2)),"")</f>
        <v/>
      </c>
      <c r="AG1101" s="142" t="str">
        <f>IF($G1101&lt;&gt;"",IF($AD1101=1,VLOOKUP($G1101,得点換算表!$C$25:$D$34,2),VLOOKUP($G1101,得点換算表!$E$25:$F$34,2)),"")</f>
        <v/>
      </c>
      <c r="AH1101" s="142" t="str">
        <f>IF($H1101&lt;&gt;"",IF($AD1101=1,VLOOKUP($H1101,得点換算表!$C$35:$D$44,2),VLOOKUP($H1101,得点換算表!$E$35:$F$44,2)),"")</f>
        <v/>
      </c>
      <c r="AI1101" s="142" t="str">
        <f>IF($I1101&lt;&gt;"",IF($AD1101=1,VLOOKUP($I1101,得点換算表!$C$45:$D$55,2),VLOOKUP($I1101,得点換算表!$E$45:$F$55,2)),"")</f>
        <v/>
      </c>
      <c r="AJ1101" s="142" t="str">
        <f>IF($J1101&lt;&gt;"",IF($AD1101=1,VLOOKUP($J1101,得点換算表!$C$56:$D$65,2),VLOOKUP($J1101,得点換算表!$E$56:$F$65,2)),"")</f>
        <v/>
      </c>
      <c r="AK1101" s="142" t="str">
        <f>IF($K1101&lt;&gt;"",IF($AD1101=1,VLOOKUP($K1101,得点換算表!$C$66:$D$76,2),VLOOKUP($K1101,得点換算表!$E$66:$F$76,2)),"")</f>
        <v/>
      </c>
      <c r="AL1101" s="142" t="str">
        <f>IF($L1101&lt;&gt;"",IF($AD1101=1,VLOOKUP($L1101,得点換算表!$C$77:$D$86,2),VLOOKUP($L1101,得点換算表!$E$77:$F$86,2)),"")</f>
        <v/>
      </c>
      <c r="AM1101" s="142" t="str">
        <f>IF($M1101&lt;&gt;"",IF($AD1101=1,VLOOKUP($M1101,得点換算表!$C$87:$D$96,2),VLOOKUP($M1101,得点換算表!$E$87:$F$96,2)),"")</f>
        <v/>
      </c>
      <c r="AN1101" s="142" t="str">
        <f t="shared" si="61"/>
        <v/>
      </c>
      <c r="AO1101" s="143" t="str">
        <f>IF(AND($AN1101&lt;&gt;"",$AN1101&gt;=8),VLOOKUP($AN1101,得点換算表!$I$5:$J$9,2),"")</f>
        <v/>
      </c>
      <c r="AP1101" s="105"/>
    </row>
    <row r="1102" spans="1:42" x14ac:dyDescent="0.15">
      <c r="A1102" s="11"/>
      <c r="B1102" s="12"/>
      <c r="C1102" s="13"/>
      <c r="D1102" s="13"/>
      <c r="E1102" s="14"/>
      <c r="F1102" s="14"/>
      <c r="G1102" s="14"/>
      <c r="H1102" s="14"/>
      <c r="I1102" s="15"/>
      <c r="J1102" s="14"/>
      <c r="K1102" s="13"/>
      <c r="L1102" s="14"/>
      <c r="M1102" s="14"/>
      <c r="N1102" s="14"/>
      <c r="O1102" s="14"/>
      <c r="P1102" s="198"/>
      <c r="Q1102" s="198"/>
      <c r="R1102" s="198"/>
      <c r="S1102" s="198"/>
      <c r="T1102" s="198"/>
      <c r="U1102" s="198"/>
      <c r="V1102" s="198"/>
      <c r="W1102" s="202">
        <f t="shared" si="62"/>
        <v>0</v>
      </c>
      <c r="X1102" s="14"/>
      <c r="Y1102" s="14"/>
      <c r="Z1102" s="108"/>
      <c r="AA1102" s="114"/>
      <c r="AB1102" s="129"/>
      <c r="AC1102" s="128"/>
      <c r="AD1102" s="142" t="str">
        <f t="shared" si="63"/>
        <v/>
      </c>
      <c r="AE1102" s="142" t="str">
        <f>IF($E1102&lt;&gt;"",IF($AD1102=1,VLOOKUP($E1102,得点換算表!$C$5:$D$14,2),VLOOKUP($E1102,得点換算表!$E$5:$F$14,2)),"")</f>
        <v/>
      </c>
      <c r="AF1102" s="142" t="str">
        <f>IF($F1102&lt;&gt;"",IF($AD1102=1,VLOOKUP($F1102,得点換算表!$C$15:$D$24,2),VLOOKUP($F1102,得点換算表!$E$15:$F$24,2)),"")</f>
        <v/>
      </c>
      <c r="AG1102" s="142" t="str">
        <f>IF($G1102&lt;&gt;"",IF($AD1102=1,VLOOKUP($G1102,得点換算表!$C$25:$D$34,2),VLOOKUP($G1102,得点換算表!$E$25:$F$34,2)),"")</f>
        <v/>
      </c>
      <c r="AH1102" s="142" t="str">
        <f>IF($H1102&lt;&gt;"",IF($AD1102=1,VLOOKUP($H1102,得点換算表!$C$35:$D$44,2),VLOOKUP($H1102,得点換算表!$E$35:$F$44,2)),"")</f>
        <v/>
      </c>
      <c r="AI1102" s="142" t="str">
        <f>IF($I1102&lt;&gt;"",IF($AD1102=1,VLOOKUP($I1102,得点換算表!$C$45:$D$55,2),VLOOKUP($I1102,得点換算表!$E$45:$F$55,2)),"")</f>
        <v/>
      </c>
      <c r="AJ1102" s="142" t="str">
        <f>IF($J1102&lt;&gt;"",IF($AD1102=1,VLOOKUP($J1102,得点換算表!$C$56:$D$65,2),VLOOKUP($J1102,得点換算表!$E$56:$F$65,2)),"")</f>
        <v/>
      </c>
      <c r="AK1102" s="142" t="str">
        <f>IF($K1102&lt;&gt;"",IF($AD1102=1,VLOOKUP($K1102,得点換算表!$C$66:$D$76,2),VLOOKUP($K1102,得点換算表!$E$66:$F$76,2)),"")</f>
        <v/>
      </c>
      <c r="AL1102" s="142" t="str">
        <f>IF($L1102&lt;&gt;"",IF($AD1102=1,VLOOKUP($L1102,得点換算表!$C$77:$D$86,2),VLOOKUP($L1102,得点換算表!$E$77:$F$86,2)),"")</f>
        <v/>
      </c>
      <c r="AM1102" s="142" t="str">
        <f>IF($M1102&lt;&gt;"",IF($AD1102=1,VLOOKUP($M1102,得点換算表!$C$87:$D$96,2),VLOOKUP($M1102,得点換算表!$E$87:$F$96,2)),"")</f>
        <v/>
      </c>
      <c r="AN1102" s="142" t="str">
        <f t="shared" si="61"/>
        <v/>
      </c>
      <c r="AO1102" s="143" t="str">
        <f>IF(AND($AN1102&lt;&gt;"",$AN1102&gt;=8),VLOOKUP($AN1102,得点換算表!$I$5:$J$9,2),"")</f>
        <v/>
      </c>
      <c r="AP1102" s="105"/>
    </row>
    <row r="1103" spans="1:42" x14ac:dyDescent="0.15">
      <c r="A1103" s="11"/>
      <c r="B1103" s="12"/>
      <c r="C1103" s="13"/>
      <c r="D1103" s="13"/>
      <c r="E1103" s="14"/>
      <c r="F1103" s="14"/>
      <c r="G1103" s="14"/>
      <c r="H1103" s="14"/>
      <c r="I1103" s="15"/>
      <c r="J1103" s="14"/>
      <c r="K1103" s="13"/>
      <c r="L1103" s="14"/>
      <c r="M1103" s="14"/>
      <c r="N1103" s="14"/>
      <c r="O1103" s="14"/>
      <c r="P1103" s="198"/>
      <c r="Q1103" s="198"/>
      <c r="R1103" s="198"/>
      <c r="S1103" s="198"/>
      <c r="T1103" s="198"/>
      <c r="U1103" s="198"/>
      <c r="V1103" s="198"/>
      <c r="W1103" s="202">
        <f t="shared" si="62"/>
        <v>0</v>
      </c>
      <c r="X1103" s="14"/>
      <c r="Y1103" s="14"/>
      <c r="Z1103" s="108"/>
      <c r="AA1103" s="114"/>
      <c r="AB1103" s="129"/>
      <c r="AC1103" s="128"/>
      <c r="AD1103" s="142" t="str">
        <f t="shared" si="63"/>
        <v/>
      </c>
      <c r="AE1103" s="142" t="str">
        <f>IF($E1103&lt;&gt;"",IF($AD1103=1,VLOOKUP($E1103,得点換算表!$C$5:$D$14,2),VLOOKUP($E1103,得点換算表!$E$5:$F$14,2)),"")</f>
        <v/>
      </c>
      <c r="AF1103" s="142" t="str">
        <f>IF($F1103&lt;&gt;"",IF($AD1103=1,VLOOKUP($F1103,得点換算表!$C$15:$D$24,2),VLOOKUP($F1103,得点換算表!$E$15:$F$24,2)),"")</f>
        <v/>
      </c>
      <c r="AG1103" s="142" t="str">
        <f>IF($G1103&lt;&gt;"",IF($AD1103=1,VLOOKUP($G1103,得点換算表!$C$25:$D$34,2),VLOOKUP($G1103,得点換算表!$E$25:$F$34,2)),"")</f>
        <v/>
      </c>
      <c r="AH1103" s="142" t="str">
        <f>IF($H1103&lt;&gt;"",IF($AD1103=1,VLOOKUP($H1103,得点換算表!$C$35:$D$44,2),VLOOKUP($H1103,得点換算表!$E$35:$F$44,2)),"")</f>
        <v/>
      </c>
      <c r="AI1103" s="142" t="str">
        <f>IF($I1103&lt;&gt;"",IF($AD1103=1,VLOOKUP($I1103,得点換算表!$C$45:$D$55,2),VLOOKUP($I1103,得点換算表!$E$45:$F$55,2)),"")</f>
        <v/>
      </c>
      <c r="AJ1103" s="142" t="str">
        <f>IF($J1103&lt;&gt;"",IF($AD1103=1,VLOOKUP($J1103,得点換算表!$C$56:$D$65,2),VLOOKUP($J1103,得点換算表!$E$56:$F$65,2)),"")</f>
        <v/>
      </c>
      <c r="AK1103" s="142" t="str">
        <f>IF($K1103&lt;&gt;"",IF($AD1103=1,VLOOKUP($K1103,得点換算表!$C$66:$D$76,2),VLOOKUP($K1103,得点換算表!$E$66:$F$76,2)),"")</f>
        <v/>
      </c>
      <c r="AL1103" s="142" t="str">
        <f>IF($L1103&lt;&gt;"",IF($AD1103=1,VLOOKUP($L1103,得点換算表!$C$77:$D$86,2),VLOOKUP($L1103,得点換算表!$E$77:$F$86,2)),"")</f>
        <v/>
      </c>
      <c r="AM1103" s="142" t="str">
        <f>IF($M1103&lt;&gt;"",IF($AD1103=1,VLOOKUP($M1103,得点換算表!$C$87:$D$96,2),VLOOKUP($M1103,得点換算表!$E$87:$F$96,2)),"")</f>
        <v/>
      </c>
      <c r="AN1103" s="142" t="str">
        <f t="shared" si="61"/>
        <v/>
      </c>
      <c r="AO1103" s="143" t="str">
        <f>IF(AND($AN1103&lt;&gt;"",$AN1103&gt;=8),VLOOKUP($AN1103,得点換算表!$I$5:$J$9,2),"")</f>
        <v/>
      </c>
      <c r="AP1103" s="105"/>
    </row>
    <row r="1104" spans="1:42" x14ac:dyDescent="0.15">
      <c r="A1104" s="11"/>
      <c r="B1104" s="12"/>
      <c r="C1104" s="13"/>
      <c r="D1104" s="13"/>
      <c r="E1104" s="14"/>
      <c r="F1104" s="14"/>
      <c r="G1104" s="14"/>
      <c r="H1104" s="14"/>
      <c r="I1104" s="15"/>
      <c r="J1104" s="14"/>
      <c r="K1104" s="13"/>
      <c r="L1104" s="14"/>
      <c r="M1104" s="14"/>
      <c r="N1104" s="14"/>
      <c r="O1104" s="14"/>
      <c r="P1104" s="198"/>
      <c r="Q1104" s="198"/>
      <c r="R1104" s="198"/>
      <c r="S1104" s="198"/>
      <c r="T1104" s="198"/>
      <c r="U1104" s="198"/>
      <c r="V1104" s="198"/>
      <c r="W1104" s="202">
        <f t="shared" si="62"/>
        <v>0</v>
      </c>
      <c r="X1104" s="14"/>
      <c r="Y1104" s="14"/>
      <c r="Z1104" s="108"/>
      <c r="AA1104" s="114"/>
      <c r="AB1104" s="129"/>
      <c r="AC1104" s="128"/>
      <c r="AD1104" s="142" t="str">
        <f t="shared" si="63"/>
        <v/>
      </c>
      <c r="AE1104" s="142" t="str">
        <f>IF($E1104&lt;&gt;"",IF($AD1104=1,VLOOKUP($E1104,得点換算表!$C$5:$D$14,2),VLOOKUP($E1104,得点換算表!$E$5:$F$14,2)),"")</f>
        <v/>
      </c>
      <c r="AF1104" s="142" t="str">
        <f>IF($F1104&lt;&gt;"",IF($AD1104=1,VLOOKUP($F1104,得点換算表!$C$15:$D$24,2),VLOOKUP($F1104,得点換算表!$E$15:$F$24,2)),"")</f>
        <v/>
      </c>
      <c r="AG1104" s="142" t="str">
        <f>IF($G1104&lt;&gt;"",IF($AD1104=1,VLOOKUP($G1104,得点換算表!$C$25:$D$34,2),VLOOKUP($G1104,得点換算表!$E$25:$F$34,2)),"")</f>
        <v/>
      </c>
      <c r="AH1104" s="142" t="str">
        <f>IF($H1104&lt;&gt;"",IF($AD1104=1,VLOOKUP($H1104,得点換算表!$C$35:$D$44,2),VLOOKUP($H1104,得点換算表!$E$35:$F$44,2)),"")</f>
        <v/>
      </c>
      <c r="AI1104" s="142" t="str">
        <f>IF($I1104&lt;&gt;"",IF($AD1104=1,VLOOKUP($I1104,得点換算表!$C$45:$D$55,2),VLOOKUP($I1104,得点換算表!$E$45:$F$55,2)),"")</f>
        <v/>
      </c>
      <c r="AJ1104" s="142" t="str">
        <f>IF($J1104&lt;&gt;"",IF($AD1104=1,VLOOKUP($J1104,得点換算表!$C$56:$D$65,2),VLOOKUP($J1104,得点換算表!$E$56:$F$65,2)),"")</f>
        <v/>
      </c>
      <c r="AK1104" s="142" t="str">
        <f>IF($K1104&lt;&gt;"",IF($AD1104=1,VLOOKUP($K1104,得点換算表!$C$66:$D$76,2),VLOOKUP($K1104,得点換算表!$E$66:$F$76,2)),"")</f>
        <v/>
      </c>
      <c r="AL1104" s="142" t="str">
        <f>IF($L1104&lt;&gt;"",IF($AD1104=1,VLOOKUP($L1104,得点換算表!$C$77:$D$86,2),VLOOKUP($L1104,得点換算表!$E$77:$F$86,2)),"")</f>
        <v/>
      </c>
      <c r="AM1104" s="142" t="str">
        <f>IF($M1104&lt;&gt;"",IF($AD1104=1,VLOOKUP($M1104,得点換算表!$C$87:$D$96,2),VLOOKUP($M1104,得点換算表!$E$87:$F$96,2)),"")</f>
        <v/>
      </c>
      <c r="AN1104" s="142" t="str">
        <f t="shared" si="61"/>
        <v/>
      </c>
      <c r="AO1104" s="143" t="str">
        <f>IF(AND($AN1104&lt;&gt;"",$AN1104&gt;=8),VLOOKUP($AN1104,得点換算表!$I$5:$J$9,2),"")</f>
        <v/>
      </c>
      <c r="AP1104" s="105"/>
    </row>
    <row r="1105" spans="1:42" x14ac:dyDescent="0.15">
      <c r="A1105" s="11"/>
      <c r="B1105" s="12"/>
      <c r="C1105" s="13"/>
      <c r="D1105" s="13"/>
      <c r="E1105" s="14"/>
      <c r="F1105" s="14"/>
      <c r="G1105" s="14"/>
      <c r="H1105" s="14"/>
      <c r="I1105" s="15"/>
      <c r="J1105" s="14"/>
      <c r="K1105" s="13"/>
      <c r="L1105" s="14"/>
      <c r="M1105" s="14"/>
      <c r="N1105" s="14"/>
      <c r="O1105" s="14"/>
      <c r="P1105" s="198"/>
      <c r="Q1105" s="198"/>
      <c r="R1105" s="198"/>
      <c r="S1105" s="198"/>
      <c r="T1105" s="198"/>
      <c r="U1105" s="198"/>
      <c r="V1105" s="198"/>
      <c r="W1105" s="202">
        <f t="shared" si="62"/>
        <v>0</v>
      </c>
      <c r="X1105" s="14"/>
      <c r="Y1105" s="14"/>
      <c r="Z1105" s="108"/>
      <c r="AA1105" s="114"/>
      <c r="AB1105" s="129"/>
      <c r="AC1105" s="128"/>
      <c r="AD1105" s="142" t="str">
        <f t="shared" si="63"/>
        <v/>
      </c>
      <c r="AE1105" s="142" t="str">
        <f>IF($E1105&lt;&gt;"",IF($AD1105=1,VLOOKUP($E1105,得点換算表!$C$5:$D$14,2),VLOOKUP($E1105,得点換算表!$E$5:$F$14,2)),"")</f>
        <v/>
      </c>
      <c r="AF1105" s="142" t="str">
        <f>IF($F1105&lt;&gt;"",IF($AD1105=1,VLOOKUP($F1105,得点換算表!$C$15:$D$24,2),VLOOKUP($F1105,得点換算表!$E$15:$F$24,2)),"")</f>
        <v/>
      </c>
      <c r="AG1105" s="142" t="str">
        <f>IF($G1105&lt;&gt;"",IF($AD1105=1,VLOOKUP($G1105,得点換算表!$C$25:$D$34,2),VLOOKUP($G1105,得点換算表!$E$25:$F$34,2)),"")</f>
        <v/>
      </c>
      <c r="AH1105" s="142" t="str">
        <f>IF($H1105&lt;&gt;"",IF($AD1105=1,VLOOKUP($H1105,得点換算表!$C$35:$D$44,2),VLOOKUP($H1105,得点換算表!$E$35:$F$44,2)),"")</f>
        <v/>
      </c>
      <c r="AI1105" s="142" t="str">
        <f>IF($I1105&lt;&gt;"",IF($AD1105=1,VLOOKUP($I1105,得点換算表!$C$45:$D$55,2),VLOOKUP($I1105,得点換算表!$E$45:$F$55,2)),"")</f>
        <v/>
      </c>
      <c r="AJ1105" s="142" t="str">
        <f>IF($J1105&lt;&gt;"",IF($AD1105=1,VLOOKUP($J1105,得点換算表!$C$56:$D$65,2),VLOOKUP($J1105,得点換算表!$E$56:$F$65,2)),"")</f>
        <v/>
      </c>
      <c r="AK1105" s="142" t="str">
        <f>IF($K1105&lt;&gt;"",IF($AD1105=1,VLOOKUP($K1105,得点換算表!$C$66:$D$76,2),VLOOKUP($K1105,得点換算表!$E$66:$F$76,2)),"")</f>
        <v/>
      </c>
      <c r="AL1105" s="142" t="str">
        <f>IF($L1105&lt;&gt;"",IF($AD1105=1,VLOOKUP($L1105,得点換算表!$C$77:$D$86,2),VLOOKUP($L1105,得点換算表!$E$77:$F$86,2)),"")</f>
        <v/>
      </c>
      <c r="AM1105" s="142" t="str">
        <f>IF($M1105&lt;&gt;"",IF($AD1105=1,VLOOKUP($M1105,得点換算表!$C$87:$D$96,2),VLOOKUP($M1105,得点換算表!$E$87:$F$96,2)),"")</f>
        <v/>
      </c>
      <c r="AN1105" s="142" t="str">
        <f t="shared" si="61"/>
        <v/>
      </c>
      <c r="AO1105" s="143" t="str">
        <f>IF(AND($AN1105&lt;&gt;"",$AN1105&gt;=8),VLOOKUP($AN1105,得点換算表!$I$5:$J$9,2),"")</f>
        <v/>
      </c>
      <c r="AP1105" s="105"/>
    </row>
    <row r="1106" spans="1:42" x14ac:dyDescent="0.15">
      <c r="A1106" s="11"/>
      <c r="B1106" s="12"/>
      <c r="C1106" s="13"/>
      <c r="D1106" s="13"/>
      <c r="E1106" s="14"/>
      <c r="F1106" s="14"/>
      <c r="G1106" s="14"/>
      <c r="H1106" s="14"/>
      <c r="I1106" s="15"/>
      <c r="J1106" s="14"/>
      <c r="K1106" s="13"/>
      <c r="L1106" s="14"/>
      <c r="M1106" s="14"/>
      <c r="N1106" s="14"/>
      <c r="O1106" s="14"/>
      <c r="P1106" s="198"/>
      <c r="Q1106" s="198"/>
      <c r="R1106" s="198"/>
      <c r="S1106" s="198"/>
      <c r="T1106" s="198"/>
      <c r="U1106" s="198"/>
      <c r="V1106" s="198"/>
      <c r="W1106" s="202">
        <f t="shared" si="62"/>
        <v>0</v>
      </c>
      <c r="X1106" s="14"/>
      <c r="Y1106" s="14"/>
      <c r="Z1106" s="108"/>
      <c r="AA1106" s="114"/>
      <c r="AB1106" s="129"/>
      <c r="AC1106" s="128"/>
      <c r="AD1106" s="142" t="str">
        <f t="shared" si="63"/>
        <v/>
      </c>
      <c r="AE1106" s="142" t="str">
        <f>IF($E1106&lt;&gt;"",IF($AD1106=1,VLOOKUP($E1106,得点換算表!$C$5:$D$14,2),VLOOKUP($E1106,得点換算表!$E$5:$F$14,2)),"")</f>
        <v/>
      </c>
      <c r="AF1106" s="142" t="str">
        <f>IF($F1106&lt;&gt;"",IF($AD1106=1,VLOOKUP($F1106,得点換算表!$C$15:$D$24,2),VLOOKUP($F1106,得点換算表!$E$15:$F$24,2)),"")</f>
        <v/>
      </c>
      <c r="AG1106" s="142" t="str">
        <f>IF($G1106&lt;&gt;"",IF($AD1106=1,VLOOKUP($G1106,得点換算表!$C$25:$D$34,2),VLOOKUP($G1106,得点換算表!$E$25:$F$34,2)),"")</f>
        <v/>
      </c>
      <c r="AH1106" s="142" t="str">
        <f>IF($H1106&lt;&gt;"",IF($AD1106=1,VLOOKUP($H1106,得点換算表!$C$35:$D$44,2),VLOOKUP($H1106,得点換算表!$E$35:$F$44,2)),"")</f>
        <v/>
      </c>
      <c r="AI1106" s="142" t="str">
        <f>IF($I1106&lt;&gt;"",IF($AD1106=1,VLOOKUP($I1106,得点換算表!$C$45:$D$55,2),VLOOKUP($I1106,得点換算表!$E$45:$F$55,2)),"")</f>
        <v/>
      </c>
      <c r="AJ1106" s="142" t="str">
        <f>IF($J1106&lt;&gt;"",IF($AD1106=1,VLOOKUP($J1106,得点換算表!$C$56:$D$65,2),VLOOKUP($J1106,得点換算表!$E$56:$F$65,2)),"")</f>
        <v/>
      </c>
      <c r="AK1106" s="142" t="str">
        <f>IF($K1106&lt;&gt;"",IF($AD1106=1,VLOOKUP($K1106,得点換算表!$C$66:$D$76,2),VLOOKUP($K1106,得点換算表!$E$66:$F$76,2)),"")</f>
        <v/>
      </c>
      <c r="AL1106" s="142" t="str">
        <f>IF($L1106&lt;&gt;"",IF($AD1106=1,VLOOKUP($L1106,得点換算表!$C$77:$D$86,2),VLOOKUP($L1106,得点換算表!$E$77:$F$86,2)),"")</f>
        <v/>
      </c>
      <c r="AM1106" s="142" t="str">
        <f>IF($M1106&lt;&gt;"",IF($AD1106=1,VLOOKUP($M1106,得点換算表!$C$87:$D$96,2),VLOOKUP($M1106,得点換算表!$E$87:$F$96,2)),"")</f>
        <v/>
      </c>
      <c r="AN1106" s="142" t="str">
        <f t="shared" si="61"/>
        <v/>
      </c>
      <c r="AO1106" s="143" t="str">
        <f>IF(AND($AN1106&lt;&gt;"",$AN1106&gt;=8),VLOOKUP($AN1106,得点換算表!$I$5:$J$9,2),"")</f>
        <v/>
      </c>
      <c r="AP1106" s="105"/>
    </row>
    <row r="1107" spans="1:42" x14ac:dyDescent="0.15">
      <c r="A1107" s="11"/>
      <c r="B1107" s="12"/>
      <c r="C1107" s="13"/>
      <c r="D1107" s="13"/>
      <c r="E1107" s="14"/>
      <c r="F1107" s="14"/>
      <c r="G1107" s="14"/>
      <c r="H1107" s="14"/>
      <c r="I1107" s="15"/>
      <c r="J1107" s="14"/>
      <c r="K1107" s="13"/>
      <c r="L1107" s="14"/>
      <c r="M1107" s="14"/>
      <c r="N1107" s="14"/>
      <c r="O1107" s="14"/>
      <c r="P1107" s="198"/>
      <c r="Q1107" s="198"/>
      <c r="R1107" s="198"/>
      <c r="S1107" s="198"/>
      <c r="T1107" s="198"/>
      <c r="U1107" s="198"/>
      <c r="V1107" s="198"/>
      <c r="W1107" s="202">
        <f t="shared" si="62"/>
        <v>0</v>
      </c>
      <c r="X1107" s="14"/>
      <c r="Y1107" s="14"/>
      <c r="Z1107" s="108"/>
      <c r="AA1107" s="114"/>
      <c r="AB1107" s="129"/>
      <c r="AC1107" s="128"/>
      <c r="AD1107" s="142" t="str">
        <f t="shared" si="63"/>
        <v/>
      </c>
      <c r="AE1107" s="142" t="str">
        <f>IF($E1107&lt;&gt;"",IF($AD1107=1,VLOOKUP($E1107,得点換算表!$C$5:$D$14,2),VLOOKUP($E1107,得点換算表!$E$5:$F$14,2)),"")</f>
        <v/>
      </c>
      <c r="AF1107" s="142" t="str">
        <f>IF($F1107&lt;&gt;"",IF($AD1107=1,VLOOKUP($F1107,得点換算表!$C$15:$D$24,2),VLOOKUP($F1107,得点換算表!$E$15:$F$24,2)),"")</f>
        <v/>
      </c>
      <c r="AG1107" s="142" t="str">
        <f>IF($G1107&lt;&gt;"",IF($AD1107=1,VLOOKUP($G1107,得点換算表!$C$25:$D$34,2),VLOOKUP($G1107,得点換算表!$E$25:$F$34,2)),"")</f>
        <v/>
      </c>
      <c r="AH1107" s="142" t="str">
        <f>IF($H1107&lt;&gt;"",IF($AD1107=1,VLOOKUP($H1107,得点換算表!$C$35:$D$44,2),VLOOKUP($H1107,得点換算表!$E$35:$F$44,2)),"")</f>
        <v/>
      </c>
      <c r="AI1107" s="142" t="str">
        <f>IF($I1107&lt;&gt;"",IF($AD1107=1,VLOOKUP($I1107,得点換算表!$C$45:$D$55,2),VLOOKUP($I1107,得点換算表!$E$45:$F$55,2)),"")</f>
        <v/>
      </c>
      <c r="AJ1107" s="142" t="str">
        <f>IF($J1107&lt;&gt;"",IF($AD1107=1,VLOOKUP($J1107,得点換算表!$C$56:$D$65,2),VLOOKUP($J1107,得点換算表!$E$56:$F$65,2)),"")</f>
        <v/>
      </c>
      <c r="AK1107" s="142" t="str">
        <f>IF($K1107&lt;&gt;"",IF($AD1107=1,VLOOKUP($K1107,得点換算表!$C$66:$D$76,2),VLOOKUP($K1107,得点換算表!$E$66:$F$76,2)),"")</f>
        <v/>
      </c>
      <c r="AL1107" s="142" t="str">
        <f>IF($L1107&lt;&gt;"",IF($AD1107=1,VLOOKUP($L1107,得点換算表!$C$77:$D$86,2),VLOOKUP($L1107,得点換算表!$E$77:$F$86,2)),"")</f>
        <v/>
      </c>
      <c r="AM1107" s="142" t="str">
        <f>IF($M1107&lt;&gt;"",IF($AD1107=1,VLOOKUP($M1107,得点換算表!$C$87:$D$96,2),VLOOKUP($M1107,得点換算表!$E$87:$F$96,2)),"")</f>
        <v/>
      </c>
      <c r="AN1107" s="142" t="str">
        <f t="shared" si="61"/>
        <v/>
      </c>
      <c r="AO1107" s="143" t="str">
        <f>IF(AND($AN1107&lt;&gt;"",$AN1107&gt;=8),VLOOKUP($AN1107,得点換算表!$I$5:$J$9,2),"")</f>
        <v/>
      </c>
      <c r="AP1107" s="105"/>
    </row>
    <row r="1108" spans="1:42" x14ac:dyDescent="0.15">
      <c r="A1108" s="11"/>
      <c r="B1108" s="12"/>
      <c r="C1108" s="13"/>
      <c r="D1108" s="13"/>
      <c r="E1108" s="14"/>
      <c r="F1108" s="14"/>
      <c r="G1108" s="14"/>
      <c r="H1108" s="14"/>
      <c r="I1108" s="15"/>
      <c r="J1108" s="14"/>
      <c r="K1108" s="13"/>
      <c r="L1108" s="14"/>
      <c r="M1108" s="14"/>
      <c r="N1108" s="14"/>
      <c r="O1108" s="14"/>
      <c r="P1108" s="198"/>
      <c r="Q1108" s="198"/>
      <c r="R1108" s="198"/>
      <c r="S1108" s="198"/>
      <c r="T1108" s="198"/>
      <c r="U1108" s="198"/>
      <c r="V1108" s="198"/>
      <c r="W1108" s="202">
        <f t="shared" si="62"/>
        <v>0</v>
      </c>
      <c r="X1108" s="14"/>
      <c r="Y1108" s="14"/>
      <c r="Z1108" s="108"/>
      <c r="AA1108" s="114"/>
      <c r="AB1108" s="129"/>
      <c r="AC1108" s="128"/>
      <c r="AD1108" s="142" t="str">
        <f t="shared" si="63"/>
        <v/>
      </c>
      <c r="AE1108" s="142" t="str">
        <f>IF($E1108&lt;&gt;"",IF($AD1108=1,VLOOKUP($E1108,得点換算表!$C$5:$D$14,2),VLOOKUP($E1108,得点換算表!$E$5:$F$14,2)),"")</f>
        <v/>
      </c>
      <c r="AF1108" s="142" t="str">
        <f>IF($F1108&lt;&gt;"",IF($AD1108=1,VLOOKUP($F1108,得点換算表!$C$15:$D$24,2),VLOOKUP($F1108,得点換算表!$E$15:$F$24,2)),"")</f>
        <v/>
      </c>
      <c r="AG1108" s="142" t="str">
        <f>IF($G1108&lt;&gt;"",IF($AD1108=1,VLOOKUP($G1108,得点換算表!$C$25:$D$34,2),VLOOKUP($G1108,得点換算表!$E$25:$F$34,2)),"")</f>
        <v/>
      </c>
      <c r="AH1108" s="142" t="str">
        <f>IF($H1108&lt;&gt;"",IF($AD1108=1,VLOOKUP($H1108,得点換算表!$C$35:$D$44,2),VLOOKUP($H1108,得点換算表!$E$35:$F$44,2)),"")</f>
        <v/>
      </c>
      <c r="AI1108" s="142" t="str">
        <f>IF($I1108&lt;&gt;"",IF($AD1108=1,VLOOKUP($I1108,得点換算表!$C$45:$D$55,2),VLOOKUP($I1108,得点換算表!$E$45:$F$55,2)),"")</f>
        <v/>
      </c>
      <c r="AJ1108" s="142" t="str">
        <f>IF($J1108&lt;&gt;"",IF($AD1108=1,VLOOKUP($J1108,得点換算表!$C$56:$D$65,2),VLOOKUP($J1108,得点換算表!$E$56:$F$65,2)),"")</f>
        <v/>
      </c>
      <c r="AK1108" s="142" t="str">
        <f>IF($K1108&lt;&gt;"",IF($AD1108=1,VLOOKUP($K1108,得点換算表!$C$66:$D$76,2),VLOOKUP($K1108,得点換算表!$E$66:$F$76,2)),"")</f>
        <v/>
      </c>
      <c r="AL1108" s="142" t="str">
        <f>IF($L1108&lt;&gt;"",IF($AD1108=1,VLOOKUP($L1108,得点換算表!$C$77:$D$86,2),VLOOKUP($L1108,得点換算表!$E$77:$F$86,2)),"")</f>
        <v/>
      </c>
      <c r="AM1108" s="142" t="str">
        <f>IF($M1108&lt;&gt;"",IF($AD1108=1,VLOOKUP($M1108,得点換算表!$C$87:$D$96,2),VLOOKUP($M1108,得点換算表!$E$87:$F$96,2)),"")</f>
        <v/>
      </c>
      <c r="AN1108" s="142" t="str">
        <f t="shared" si="61"/>
        <v/>
      </c>
      <c r="AO1108" s="143" t="str">
        <f>IF(AND($AN1108&lt;&gt;"",$AN1108&gt;=8),VLOOKUP($AN1108,得点換算表!$I$5:$J$9,2),"")</f>
        <v/>
      </c>
      <c r="AP1108" s="105"/>
    </row>
    <row r="1109" spans="1:42" x14ac:dyDescent="0.15">
      <c r="A1109" s="11"/>
      <c r="B1109" s="12"/>
      <c r="C1109" s="13"/>
      <c r="D1109" s="13"/>
      <c r="E1109" s="14"/>
      <c r="F1109" s="14"/>
      <c r="G1109" s="14"/>
      <c r="H1109" s="14"/>
      <c r="I1109" s="15"/>
      <c r="J1109" s="14"/>
      <c r="K1109" s="13"/>
      <c r="L1109" s="14"/>
      <c r="M1109" s="14"/>
      <c r="N1109" s="14"/>
      <c r="O1109" s="14"/>
      <c r="P1109" s="198"/>
      <c r="Q1109" s="198"/>
      <c r="R1109" s="198"/>
      <c r="S1109" s="198"/>
      <c r="T1109" s="198"/>
      <c r="U1109" s="198"/>
      <c r="V1109" s="198"/>
      <c r="W1109" s="202">
        <f t="shared" si="62"/>
        <v>0</v>
      </c>
      <c r="X1109" s="14"/>
      <c r="Y1109" s="14"/>
      <c r="Z1109" s="108"/>
      <c r="AA1109" s="114"/>
      <c r="AB1109" s="129"/>
      <c r="AC1109" s="128"/>
      <c r="AD1109" s="142" t="str">
        <f t="shared" si="63"/>
        <v/>
      </c>
      <c r="AE1109" s="142" t="str">
        <f>IF($E1109&lt;&gt;"",IF($AD1109=1,VLOOKUP($E1109,得点換算表!$C$5:$D$14,2),VLOOKUP($E1109,得点換算表!$E$5:$F$14,2)),"")</f>
        <v/>
      </c>
      <c r="AF1109" s="142" t="str">
        <f>IF($F1109&lt;&gt;"",IF($AD1109=1,VLOOKUP($F1109,得点換算表!$C$15:$D$24,2),VLOOKUP($F1109,得点換算表!$E$15:$F$24,2)),"")</f>
        <v/>
      </c>
      <c r="AG1109" s="142" t="str">
        <f>IF($G1109&lt;&gt;"",IF($AD1109=1,VLOOKUP($G1109,得点換算表!$C$25:$D$34,2),VLOOKUP($G1109,得点換算表!$E$25:$F$34,2)),"")</f>
        <v/>
      </c>
      <c r="AH1109" s="142" t="str">
        <f>IF($H1109&lt;&gt;"",IF($AD1109=1,VLOOKUP($H1109,得点換算表!$C$35:$D$44,2),VLOOKUP($H1109,得点換算表!$E$35:$F$44,2)),"")</f>
        <v/>
      </c>
      <c r="AI1109" s="142" t="str">
        <f>IF($I1109&lt;&gt;"",IF($AD1109=1,VLOOKUP($I1109,得点換算表!$C$45:$D$55,2),VLOOKUP($I1109,得点換算表!$E$45:$F$55,2)),"")</f>
        <v/>
      </c>
      <c r="AJ1109" s="142" t="str">
        <f>IF($J1109&lt;&gt;"",IF($AD1109=1,VLOOKUP($J1109,得点換算表!$C$56:$D$65,2),VLOOKUP($J1109,得点換算表!$E$56:$F$65,2)),"")</f>
        <v/>
      </c>
      <c r="AK1109" s="142" t="str">
        <f>IF($K1109&lt;&gt;"",IF($AD1109=1,VLOOKUP($K1109,得点換算表!$C$66:$D$76,2),VLOOKUP($K1109,得点換算表!$E$66:$F$76,2)),"")</f>
        <v/>
      </c>
      <c r="AL1109" s="142" t="str">
        <f>IF($L1109&lt;&gt;"",IF($AD1109=1,VLOOKUP($L1109,得点換算表!$C$77:$D$86,2),VLOOKUP($L1109,得点換算表!$E$77:$F$86,2)),"")</f>
        <v/>
      </c>
      <c r="AM1109" s="142" t="str">
        <f>IF($M1109&lt;&gt;"",IF($AD1109=1,VLOOKUP($M1109,得点換算表!$C$87:$D$96,2),VLOOKUP($M1109,得点換算表!$E$87:$F$96,2)),"")</f>
        <v/>
      </c>
      <c r="AN1109" s="142" t="str">
        <f t="shared" si="61"/>
        <v/>
      </c>
      <c r="AO1109" s="143" t="str">
        <f>IF(AND($AN1109&lt;&gt;"",$AN1109&gt;=8),VLOOKUP($AN1109,得点換算表!$I$5:$J$9,2),"")</f>
        <v/>
      </c>
      <c r="AP1109" s="105"/>
    </row>
    <row r="1110" spans="1:42" x14ac:dyDescent="0.15">
      <c r="A1110" s="11"/>
      <c r="B1110" s="12"/>
      <c r="C1110" s="13"/>
      <c r="D1110" s="13"/>
      <c r="E1110" s="14"/>
      <c r="F1110" s="14"/>
      <c r="G1110" s="14"/>
      <c r="H1110" s="14"/>
      <c r="I1110" s="15"/>
      <c r="J1110" s="14"/>
      <c r="K1110" s="13"/>
      <c r="L1110" s="14"/>
      <c r="M1110" s="14"/>
      <c r="N1110" s="14"/>
      <c r="O1110" s="14"/>
      <c r="P1110" s="198"/>
      <c r="Q1110" s="198"/>
      <c r="R1110" s="198"/>
      <c r="S1110" s="198"/>
      <c r="T1110" s="198"/>
      <c r="U1110" s="198"/>
      <c r="V1110" s="198"/>
      <c r="W1110" s="202">
        <f t="shared" si="62"/>
        <v>0</v>
      </c>
      <c r="X1110" s="14"/>
      <c r="Y1110" s="14"/>
      <c r="Z1110" s="108"/>
      <c r="AA1110" s="114"/>
      <c r="AB1110" s="129"/>
      <c r="AC1110" s="128"/>
      <c r="AD1110" s="142" t="str">
        <f t="shared" si="63"/>
        <v/>
      </c>
      <c r="AE1110" s="142" t="str">
        <f>IF($E1110&lt;&gt;"",IF($AD1110=1,VLOOKUP($E1110,得点換算表!$C$5:$D$14,2),VLOOKUP($E1110,得点換算表!$E$5:$F$14,2)),"")</f>
        <v/>
      </c>
      <c r="AF1110" s="142" t="str">
        <f>IF($F1110&lt;&gt;"",IF($AD1110=1,VLOOKUP($F1110,得点換算表!$C$15:$D$24,2),VLOOKUP($F1110,得点換算表!$E$15:$F$24,2)),"")</f>
        <v/>
      </c>
      <c r="AG1110" s="142" t="str">
        <f>IF($G1110&lt;&gt;"",IF($AD1110=1,VLOOKUP($G1110,得点換算表!$C$25:$D$34,2),VLOOKUP($G1110,得点換算表!$E$25:$F$34,2)),"")</f>
        <v/>
      </c>
      <c r="AH1110" s="142" t="str">
        <f>IF($H1110&lt;&gt;"",IF($AD1110=1,VLOOKUP($H1110,得点換算表!$C$35:$D$44,2),VLOOKUP($H1110,得点換算表!$E$35:$F$44,2)),"")</f>
        <v/>
      </c>
      <c r="AI1110" s="142" t="str">
        <f>IF($I1110&lt;&gt;"",IF($AD1110=1,VLOOKUP($I1110,得点換算表!$C$45:$D$55,2),VLOOKUP($I1110,得点換算表!$E$45:$F$55,2)),"")</f>
        <v/>
      </c>
      <c r="AJ1110" s="142" t="str">
        <f>IF($J1110&lt;&gt;"",IF($AD1110=1,VLOOKUP($J1110,得点換算表!$C$56:$D$65,2),VLOOKUP($J1110,得点換算表!$E$56:$F$65,2)),"")</f>
        <v/>
      </c>
      <c r="AK1110" s="142" t="str">
        <f>IF($K1110&lt;&gt;"",IF($AD1110=1,VLOOKUP($K1110,得点換算表!$C$66:$D$76,2),VLOOKUP($K1110,得点換算表!$E$66:$F$76,2)),"")</f>
        <v/>
      </c>
      <c r="AL1110" s="142" t="str">
        <f>IF($L1110&lt;&gt;"",IF($AD1110=1,VLOOKUP($L1110,得点換算表!$C$77:$D$86,2),VLOOKUP($L1110,得点換算表!$E$77:$F$86,2)),"")</f>
        <v/>
      </c>
      <c r="AM1110" s="142" t="str">
        <f>IF($M1110&lt;&gt;"",IF($AD1110=1,VLOOKUP($M1110,得点換算表!$C$87:$D$96,2),VLOOKUP($M1110,得点換算表!$E$87:$F$96,2)),"")</f>
        <v/>
      </c>
      <c r="AN1110" s="142" t="str">
        <f t="shared" si="61"/>
        <v/>
      </c>
      <c r="AO1110" s="143" t="str">
        <f>IF(AND($AN1110&lt;&gt;"",$AN1110&gt;=8),VLOOKUP($AN1110,得点換算表!$I$5:$J$9,2),"")</f>
        <v/>
      </c>
      <c r="AP1110" s="105"/>
    </row>
    <row r="1111" spans="1:42" x14ac:dyDescent="0.15">
      <c r="A1111" s="11"/>
      <c r="B1111" s="12"/>
      <c r="C1111" s="13"/>
      <c r="D1111" s="13"/>
      <c r="E1111" s="14"/>
      <c r="F1111" s="14"/>
      <c r="G1111" s="14"/>
      <c r="H1111" s="14"/>
      <c r="I1111" s="15"/>
      <c r="J1111" s="14"/>
      <c r="K1111" s="13"/>
      <c r="L1111" s="14"/>
      <c r="M1111" s="14"/>
      <c r="N1111" s="14"/>
      <c r="O1111" s="14"/>
      <c r="P1111" s="198"/>
      <c r="Q1111" s="198"/>
      <c r="R1111" s="198"/>
      <c r="S1111" s="198"/>
      <c r="T1111" s="198"/>
      <c r="U1111" s="198"/>
      <c r="V1111" s="198"/>
      <c r="W1111" s="202">
        <f t="shared" si="62"/>
        <v>0</v>
      </c>
      <c r="X1111" s="14"/>
      <c r="Y1111" s="14"/>
      <c r="Z1111" s="108"/>
      <c r="AA1111" s="114"/>
      <c r="AB1111" s="129"/>
      <c r="AC1111" s="128"/>
      <c r="AD1111" s="142" t="str">
        <f t="shared" si="63"/>
        <v/>
      </c>
      <c r="AE1111" s="142" t="str">
        <f>IF($E1111&lt;&gt;"",IF($AD1111=1,VLOOKUP($E1111,得点換算表!$C$5:$D$14,2),VLOOKUP($E1111,得点換算表!$E$5:$F$14,2)),"")</f>
        <v/>
      </c>
      <c r="AF1111" s="142" t="str">
        <f>IF($F1111&lt;&gt;"",IF($AD1111=1,VLOOKUP($F1111,得点換算表!$C$15:$D$24,2),VLOOKUP($F1111,得点換算表!$E$15:$F$24,2)),"")</f>
        <v/>
      </c>
      <c r="AG1111" s="142" t="str">
        <f>IF($G1111&lt;&gt;"",IF($AD1111=1,VLOOKUP($G1111,得点換算表!$C$25:$D$34,2),VLOOKUP($G1111,得点換算表!$E$25:$F$34,2)),"")</f>
        <v/>
      </c>
      <c r="AH1111" s="142" t="str">
        <f>IF($H1111&lt;&gt;"",IF($AD1111=1,VLOOKUP($H1111,得点換算表!$C$35:$D$44,2),VLOOKUP($H1111,得点換算表!$E$35:$F$44,2)),"")</f>
        <v/>
      </c>
      <c r="AI1111" s="142" t="str">
        <f>IF($I1111&lt;&gt;"",IF($AD1111=1,VLOOKUP($I1111,得点換算表!$C$45:$D$55,2),VLOOKUP($I1111,得点換算表!$E$45:$F$55,2)),"")</f>
        <v/>
      </c>
      <c r="AJ1111" s="142" t="str">
        <f>IF($J1111&lt;&gt;"",IF($AD1111=1,VLOOKUP($J1111,得点換算表!$C$56:$D$65,2),VLOOKUP($J1111,得点換算表!$E$56:$F$65,2)),"")</f>
        <v/>
      </c>
      <c r="AK1111" s="142" t="str">
        <f>IF($K1111&lt;&gt;"",IF($AD1111=1,VLOOKUP($K1111,得点換算表!$C$66:$D$76,2),VLOOKUP($K1111,得点換算表!$E$66:$F$76,2)),"")</f>
        <v/>
      </c>
      <c r="AL1111" s="142" t="str">
        <f>IF($L1111&lt;&gt;"",IF($AD1111=1,VLOOKUP($L1111,得点換算表!$C$77:$D$86,2),VLOOKUP($L1111,得点換算表!$E$77:$F$86,2)),"")</f>
        <v/>
      </c>
      <c r="AM1111" s="142" t="str">
        <f>IF($M1111&lt;&gt;"",IF($AD1111=1,VLOOKUP($M1111,得点換算表!$C$87:$D$96,2),VLOOKUP($M1111,得点換算表!$E$87:$F$96,2)),"")</f>
        <v/>
      </c>
      <c r="AN1111" s="142" t="str">
        <f t="shared" si="61"/>
        <v/>
      </c>
      <c r="AO1111" s="143" t="str">
        <f>IF(AND($AN1111&lt;&gt;"",$AN1111&gt;=8),VLOOKUP($AN1111,得点換算表!$I$5:$J$9,2),"")</f>
        <v/>
      </c>
      <c r="AP1111" s="105"/>
    </row>
    <row r="1112" spans="1:42" x14ac:dyDescent="0.15">
      <c r="A1112" s="11"/>
      <c r="B1112" s="12"/>
      <c r="C1112" s="13"/>
      <c r="D1112" s="13"/>
      <c r="E1112" s="14"/>
      <c r="F1112" s="14"/>
      <c r="G1112" s="14"/>
      <c r="H1112" s="14"/>
      <c r="I1112" s="15"/>
      <c r="J1112" s="14"/>
      <c r="K1112" s="13"/>
      <c r="L1112" s="14"/>
      <c r="M1112" s="14"/>
      <c r="N1112" s="14"/>
      <c r="O1112" s="14"/>
      <c r="P1112" s="198"/>
      <c r="Q1112" s="198"/>
      <c r="R1112" s="198"/>
      <c r="S1112" s="198"/>
      <c r="T1112" s="198"/>
      <c r="U1112" s="198"/>
      <c r="V1112" s="198"/>
      <c r="W1112" s="202">
        <f t="shared" si="62"/>
        <v>0</v>
      </c>
      <c r="X1112" s="14"/>
      <c r="Y1112" s="14"/>
      <c r="Z1112" s="108"/>
      <c r="AA1112" s="114"/>
      <c r="AB1112" s="129"/>
      <c r="AC1112" s="128"/>
      <c r="AD1112" s="142" t="str">
        <f t="shared" si="63"/>
        <v/>
      </c>
      <c r="AE1112" s="142" t="str">
        <f>IF($E1112&lt;&gt;"",IF($AD1112=1,VLOOKUP($E1112,得点換算表!$C$5:$D$14,2),VLOOKUP($E1112,得点換算表!$E$5:$F$14,2)),"")</f>
        <v/>
      </c>
      <c r="AF1112" s="142" t="str">
        <f>IF($F1112&lt;&gt;"",IF($AD1112=1,VLOOKUP($F1112,得点換算表!$C$15:$D$24,2),VLOOKUP($F1112,得点換算表!$E$15:$F$24,2)),"")</f>
        <v/>
      </c>
      <c r="AG1112" s="142" t="str">
        <f>IF($G1112&lt;&gt;"",IF($AD1112=1,VLOOKUP($G1112,得点換算表!$C$25:$D$34,2),VLOOKUP($G1112,得点換算表!$E$25:$F$34,2)),"")</f>
        <v/>
      </c>
      <c r="AH1112" s="142" t="str">
        <f>IF($H1112&lt;&gt;"",IF($AD1112=1,VLOOKUP($H1112,得点換算表!$C$35:$D$44,2),VLOOKUP($H1112,得点換算表!$E$35:$F$44,2)),"")</f>
        <v/>
      </c>
      <c r="AI1112" s="142" t="str">
        <f>IF($I1112&lt;&gt;"",IF($AD1112=1,VLOOKUP($I1112,得点換算表!$C$45:$D$55,2),VLOOKUP($I1112,得点換算表!$E$45:$F$55,2)),"")</f>
        <v/>
      </c>
      <c r="AJ1112" s="142" t="str">
        <f>IF($J1112&lt;&gt;"",IF($AD1112=1,VLOOKUP($J1112,得点換算表!$C$56:$D$65,2),VLOOKUP($J1112,得点換算表!$E$56:$F$65,2)),"")</f>
        <v/>
      </c>
      <c r="AK1112" s="142" t="str">
        <f>IF($K1112&lt;&gt;"",IF($AD1112=1,VLOOKUP($K1112,得点換算表!$C$66:$D$76,2),VLOOKUP($K1112,得点換算表!$E$66:$F$76,2)),"")</f>
        <v/>
      </c>
      <c r="AL1112" s="142" t="str">
        <f>IF($L1112&lt;&gt;"",IF($AD1112=1,VLOOKUP($L1112,得点換算表!$C$77:$D$86,2),VLOOKUP($L1112,得点換算表!$E$77:$F$86,2)),"")</f>
        <v/>
      </c>
      <c r="AM1112" s="142" t="str">
        <f>IF($M1112&lt;&gt;"",IF($AD1112=1,VLOOKUP($M1112,得点換算表!$C$87:$D$96,2),VLOOKUP($M1112,得点換算表!$E$87:$F$96,2)),"")</f>
        <v/>
      </c>
      <c r="AN1112" s="142" t="str">
        <f t="shared" si="61"/>
        <v/>
      </c>
      <c r="AO1112" s="143" t="str">
        <f>IF(AND($AN1112&lt;&gt;"",$AN1112&gt;=8),VLOOKUP($AN1112,得点換算表!$I$5:$J$9,2),"")</f>
        <v/>
      </c>
      <c r="AP1112" s="105"/>
    </row>
    <row r="1113" spans="1:42" x14ac:dyDescent="0.15">
      <c r="A1113" s="11"/>
      <c r="B1113" s="12"/>
      <c r="C1113" s="13"/>
      <c r="D1113" s="13"/>
      <c r="E1113" s="14"/>
      <c r="F1113" s="14"/>
      <c r="G1113" s="14"/>
      <c r="H1113" s="14"/>
      <c r="I1113" s="15"/>
      <c r="J1113" s="14"/>
      <c r="K1113" s="13"/>
      <c r="L1113" s="14"/>
      <c r="M1113" s="14"/>
      <c r="N1113" s="14"/>
      <c r="O1113" s="14"/>
      <c r="P1113" s="198"/>
      <c r="Q1113" s="198"/>
      <c r="R1113" s="198"/>
      <c r="S1113" s="198"/>
      <c r="T1113" s="198"/>
      <c r="U1113" s="198"/>
      <c r="V1113" s="198"/>
      <c r="W1113" s="202">
        <f t="shared" si="62"/>
        <v>0</v>
      </c>
      <c r="X1113" s="14"/>
      <c r="Y1113" s="14"/>
      <c r="Z1113" s="108"/>
      <c r="AA1113" s="114"/>
      <c r="AB1113" s="129"/>
      <c r="AC1113" s="128"/>
      <c r="AD1113" s="142" t="str">
        <f t="shared" si="63"/>
        <v/>
      </c>
      <c r="AE1113" s="142" t="str">
        <f>IF($E1113&lt;&gt;"",IF($AD1113=1,VLOOKUP($E1113,得点換算表!$C$5:$D$14,2),VLOOKUP($E1113,得点換算表!$E$5:$F$14,2)),"")</f>
        <v/>
      </c>
      <c r="AF1113" s="142" t="str">
        <f>IF($F1113&lt;&gt;"",IF($AD1113=1,VLOOKUP($F1113,得点換算表!$C$15:$D$24,2),VLOOKUP($F1113,得点換算表!$E$15:$F$24,2)),"")</f>
        <v/>
      </c>
      <c r="AG1113" s="142" t="str">
        <f>IF($G1113&lt;&gt;"",IF($AD1113=1,VLOOKUP($G1113,得点換算表!$C$25:$D$34,2),VLOOKUP($G1113,得点換算表!$E$25:$F$34,2)),"")</f>
        <v/>
      </c>
      <c r="AH1113" s="142" t="str">
        <f>IF($H1113&lt;&gt;"",IF($AD1113=1,VLOOKUP($H1113,得点換算表!$C$35:$D$44,2),VLOOKUP($H1113,得点換算表!$E$35:$F$44,2)),"")</f>
        <v/>
      </c>
      <c r="AI1113" s="142" t="str">
        <f>IF($I1113&lt;&gt;"",IF($AD1113=1,VLOOKUP($I1113,得点換算表!$C$45:$D$55,2),VLOOKUP($I1113,得点換算表!$E$45:$F$55,2)),"")</f>
        <v/>
      </c>
      <c r="AJ1113" s="142" t="str">
        <f>IF($J1113&lt;&gt;"",IF($AD1113=1,VLOOKUP($J1113,得点換算表!$C$56:$D$65,2),VLOOKUP($J1113,得点換算表!$E$56:$F$65,2)),"")</f>
        <v/>
      </c>
      <c r="AK1113" s="142" t="str">
        <f>IF($K1113&lt;&gt;"",IF($AD1113=1,VLOOKUP($K1113,得点換算表!$C$66:$D$76,2),VLOOKUP($K1113,得点換算表!$E$66:$F$76,2)),"")</f>
        <v/>
      </c>
      <c r="AL1113" s="142" t="str">
        <f>IF($L1113&lt;&gt;"",IF($AD1113=1,VLOOKUP($L1113,得点換算表!$C$77:$D$86,2),VLOOKUP($L1113,得点換算表!$E$77:$F$86,2)),"")</f>
        <v/>
      </c>
      <c r="AM1113" s="142" t="str">
        <f>IF($M1113&lt;&gt;"",IF($AD1113=1,VLOOKUP($M1113,得点換算表!$C$87:$D$96,2),VLOOKUP($M1113,得点換算表!$E$87:$F$96,2)),"")</f>
        <v/>
      </c>
      <c r="AN1113" s="142" t="str">
        <f t="shared" si="61"/>
        <v/>
      </c>
      <c r="AO1113" s="143" t="str">
        <f>IF(AND($AN1113&lt;&gt;"",$AN1113&gt;=8),VLOOKUP($AN1113,得点換算表!$I$5:$J$9,2),"")</f>
        <v/>
      </c>
      <c r="AP1113" s="105"/>
    </row>
    <row r="1114" spans="1:42" x14ac:dyDescent="0.15">
      <c r="A1114" s="11"/>
      <c r="B1114" s="12"/>
      <c r="C1114" s="13"/>
      <c r="D1114" s="13"/>
      <c r="E1114" s="14"/>
      <c r="F1114" s="14"/>
      <c r="G1114" s="14"/>
      <c r="H1114" s="14"/>
      <c r="I1114" s="15"/>
      <c r="J1114" s="14"/>
      <c r="K1114" s="13"/>
      <c r="L1114" s="14"/>
      <c r="M1114" s="14"/>
      <c r="N1114" s="14"/>
      <c r="O1114" s="14"/>
      <c r="P1114" s="198"/>
      <c r="Q1114" s="198"/>
      <c r="R1114" s="198"/>
      <c r="S1114" s="198"/>
      <c r="T1114" s="198"/>
      <c r="U1114" s="198"/>
      <c r="V1114" s="198"/>
      <c r="W1114" s="202">
        <f t="shared" si="62"/>
        <v>0</v>
      </c>
      <c r="X1114" s="14"/>
      <c r="Y1114" s="14"/>
      <c r="Z1114" s="108"/>
      <c r="AA1114" s="114"/>
      <c r="AB1114" s="129"/>
      <c r="AC1114" s="128"/>
      <c r="AD1114" s="142" t="str">
        <f t="shared" si="63"/>
        <v/>
      </c>
      <c r="AE1114" s="142" t="str">
        <f>IF($E1114&lt;&gt;"",IF($AD1114=1,VLOOKUP($E1114,得点換算表!$C$5:$D$14,2),VLOOKUP($E1114,得点換算表!$E$5:$F$14,2)),"")</f>
        <v/>
      </c>
      <c r="AF1114" s="142" t="str">
        <f>IF($F1114&lt;&gt;"",IF($AD1114=1,VLOOKUP($F1114,得点換算表!$C$15:$D$24,2),VLOOKUP($F1114,得点換算表!$E$15:$F$24,2)),"")</f>
        <v/>
      </c>
      <c r="AG1114" s="142" t="str">
        <f>IF($G1114&lt;&gt;"",IF($AD1114=1,VLOOKUP($G1114,得点換算表!$C$25:$D$34,2),VLOOKUP($G1114,得点換算表!$E$25:$F$34,2)),"")</f>
        <v/>
      </c>
      <c r="AH1114" s="142" t="str">
        <f>IF($H1114&lt;&gt;"",IF($AD1114=1,VLOOKUP($H1114,得点換算表!$C$35:$D$44,2),VLOOKUP($H1114,得点換算表!$E$35:$F$44,2)),"")</f>
        <v/>
      </c>
      <c r="AI1114" s="142" t="str">
        <f>IF($I1114&lt;&gt;"",IF($AD1114=1,VLOOKUP($I1114,得点換算表!$C$45:$D$55,2),VLOOKUP($I1114,得点換算表!$E$45:$F$55,2)),"")</f>
        <v/>
      </c>
      <c r="AJ1114" s="142" t="str">
        <f>IF($J1114&lt;&gt;"",IF($AD1114=1,VLOOKUP($J1114,得点換算表!$C$56:$D$65,2),VLOOKUP($J1114,得点換算表!$E$56:$F$65,2)),"")</f>
        <v/>
      </c>
      <c r="AK1114" s="142" t="str">
        <f>IF($K1114&lt;&gt;"",IF($AD1114=1,VLOOKUP($K1114,得点換算表!$C$66:$D$76,2),VLOOKUP($K1114,得点換算表!$E$66:$F$76,2)),"")</f>
        <v/>
      </c>
      <c r="AL1114" s="142" t="str">
        <f>IF($L1114&lt;&gt;"",IF($AD1114=1,VLOOKUP($L1114,得点換算表!$C$77:$D$86,2),VLOOKUP($L1114,得点換算表!$E$77:$F$86,2)),"")</f>
        <v/>
      </c>
      <c r="AM1114" s="142" t="str">
        <f>IF($M1114&lt;&gt;"",IF($AD1114=1,VLOOKUP($M1114,得点換算表!$C$87:$D$96,2),VLOOKUP($M1114,得点換算表!$E$87:$F$96,2)),"")</f>
        <v/>
      </c>
      <c r="AN1114" s="142" t="str">
        <f t="shared" si="61"/>
        <v/>
      </c>
      <c r="AO1114" s="143" t="str">
        <f>IF(AND($AN1114&lt;&gt;"",$AN1114&gt;=8),VLOOKUP($AN1114,得点換算表!$I$5:$J$9,2),"")</f>
        <v/>
      </c>
      <c r="AP1114" s="105"/>
    </row>
    <row r="1115" spans="1:42" x14ac:dyDescent="0.15">
      <c r="A1115" s="11"/>
      <c r="B1115" s="12"/>
      <c r="C1115" s="13"/>
      <c r="D1115" s="13"/>
      <c r="E1115" s="14"/>
      <c r="F1115" s="14"/>
      <c r="G1115" s="14"/>
      <c r="H1115" s="14"/>
      <c r="I1115" s="15"/>
      <c r="J1115" s="14"/>
      <c r="K1115" s="13"/>
      <c r="L1115" s="14"/>
      <c r="M1115" s="14"/>
      <c r="N1115" s="14"/>
      <c r="O1115" s="14"/>
      <c r="P1115" s="198"/>
      <c r="Q1115" s="198"/>
      <c r="R1115" s="198"/>
      <c r="S1115" s="198"/>
      <c r="T1115" s="198"/>
      <c r="U1115" s="198"/>
      <c r="V1115" s="198"/>
      <c r="W1115" s="202">
        <f t="shared" si="62"/>
        <v>0</v>
      </c>
      <c r="X1115" s="14"/>
      <c r="Y1115" s="14"/>
      <c r="Z1115" s="108"/>
      <c r="AA1115" s="114"/>
      <c r="AB1115" s="129"/>
      <c r="AC1115" s="128"/>
      <c r="AD1115" s="142" t="str">
        <f t="shared" si="63"/>
        <v/>
      </c>
      <c r="AE1115" s="142" t="str">
        <f>IF($E1115&lt;&gt;"",IF($AD1115=1,VLOOKUP($E1115,得点換算表!$C$5:$D$14,2),VLOOKUP($E1115,得点換算表!$E$5:$F$14,2)),"")</f>
        <v/>
      </c>
      <c r="AF1115" s="142" t="str">
        <f>IF($F1115&lt;&gt;"",IF($AD1115=1,VLOOKUP($F1115,得点換算表!$C$15:$D$24,2),VLOOKUP($F1115,得点換算表!$E$15:$F$24,2)),"")</f>
        <v/>
      </c>
      <c r="AG1115" s="142" t="str">
        <f>IF($G1115&lt;&gt;"",IF($AD1115=1,VLOOKUP($G1115,得点換算表!$C$25:$D$34,2),VLOOKUP($G1115,得点換算表!$E$25:$F$34,2)),"")</f>
        <v/>
      </c>
      <c r="AH1115" s="142" t="str">
        <f>IF($H1115&lt;&gt;"",IF($AD1115=1,VLOOKUP($H1115,得点換算表!$C$35:$D$44,2),VLOOKUP($H1115,得点換算表!$E$35:$F$44,2)),"")</f>
        <v/>
      </c>
      <c r="AI1115" s="142" t="str">
        <f>IF($I1115&lt;&gt;"",IF($AD1115=1,VLOOKUP($I1115,得点換算表!$C$45:$D$55,2),VLOOKUP($I1115,得点換算表!$E$45:$F$55,2)),"")</f>
        <v/>
      </c>
      <c r="AJ1115" s="142" t="str">
        <f>IF($J1115&lt;&gt;"",IF($AD1115=1,VLOOKUP($J1115,得点換算表!$C$56:$D$65,2),VLOOKUP($J1115,得点換算表!$E$56:$F$65,2)),"")</f>
        <v/>
      </c>
      <c r="AK1115" s="142" t="str">
        <f>IF($K1115&lt;&gt;"",IF($AD1115=1,VLOOKUP($K1115,得点換算表!$C$66:$D$76,2),VLOOKUP($K1115,得点換算表!$E$66:$F$76,2)),"")</f>
        <v/>
      </c>
      <c r="AL1115" s="142" t="str">
        <f>IF($L1115&lt;&gt;"",IF($AD1115=1,VLOOKUP($L1115,得点換算表!$C$77:$D$86,2),VLOOKUP($L1115,得点換算表!$E$77:$F$86,2)),"")</f>
        <v/>
      </c>
      <c r="AM1115" s="142" t="str">
        <f>IF($M1115&lt;&gt;"",IF($AD1115=1,VLOOKUP($M1115,得点換算表!$C$87:$D$96,2),VLOOKUP($M1115,得点換算表!$E$87:$F$96,2)),"")</f>
        <v/>
      </c>
      <c r="AN1115" s="142" t="str">
        <f t="shared" si="61"/>
        <v/>
      </c>
      <c r="AO1115" s="143" t="str">
        <f>IF(AND($AN1115&lt;&gt;"",$AN1115&gt;=8),VLOOKUP($AN1115,得点換算表!$I$5:$J$9,2),"")</f>
        <v/>
      </c>
      <c r="AP1115" s="105"/>
    </row>
    <row r="1116" spans="1:42" x14ac:dyDescent="0.15">
      <c r="A1116" s="11"/>
      <c r="B1116" s="12"/>
      <c r="C1116" s="13"/>
      <c r="D1116" s="13"/>
      <c r="E1116" s="14"/>
      <c r="F1116" s="14"/>
      <c r="G1116" s="14"/>
      <c r="H1116" s="14"/>
      <c r="I1116" s="15"/>
      <c r="J1116" s="14"/>
      <c r="K1116" s="13"/>
      <c r="L1116" s="14"/>
      <c r="M1116" s="14"/>
      <c r="N1116" s="14"/>
      <c r="O1116" s="14"/>
      <c r="P1116" s="198"/>
      <c r="Q1116" s="198"/>
      <c r="R1116" s="198"/>
      <c r="S1116" s="198"/>
      <c r="T1116" s="198"/>
      <c r="U1116" s="198"/>
      <c r="V1116" s="198"/>
      <c r="W1116" s="202">
        <f t="shared" si="62"/>
        <v>0</v>
      </c>
      <c r="X1116" s="14"/>
      <c r="Y1116" s="14"/>
      <c r="Z1116" s="108"/>
      <c r="AA1116" s="114"/>
      <c r="AB1116" s="129"/>
      <c r="AC1116" s="128"/>
      <c r="AD1116" s="142" t="str">
        <f t="shared" si="63"/>
        <v/>
      </c>
      <c r="AE1116" s="142" t="str">
        <f>IF($E1116&lt;&gt;"",IF($AD1116=1,VLOOKUP($E1116,得点換算表!$C$5:$D$14,2),VLOOKUP($E1116,得点換算表!$E$5:$F$14,2)),"")</f>
        <v/>
      </c>
      <c r="AF1116" s="142" t="str">
        <f>IF($F1116&lt;&gt;"",IF($AD1116=1,VLOOKUP($F1116,得点換算表!$C$15:$D$24,2),VLOOKUP($F1116,得点換算表!$E$15:$F$24,2)),"")</f>
        <v/>
      </c>
      <c r="AG1116" s="142" t="str">
        <f>IF($G1116&lt;&gt;"",IF($AD1116=1,VLOOKUP($G1116,得点換算表!$C$25:$D$34,2),VLOOKUP($G1116,得点換算表!$E$25:$F$34,2)),"")</f>
        <v/>
      </c>
      <c r="AH1116" s="142" t="str">
        <f>IF($H1116&lt;&gt;"",IF($AD1116=1,VLOOKUP($H1116,得点換算表!$C$35:$D$44,2),VLOOKUP($H1116,得点換算表!$E$35:$F$44,2)),"")</f>
        <v/>
      </c>
      <c r="AI1116" s="142" t="str">
        <f>IF($I1116&lt;&gt;"",IF($AD1116=1,VLOOKUP($I1116,得点換算表!$C$45:$D$55,2),VLOOKUP($I1116,得点換算表!$E$45:$F$55,2)),"")</f>
        <v/>
      </c>
      <c r="AJ1116" s="142" t="str">
        <f>IF($J1116&lt;&gt;"",IF($AD1116=1,VLOOKUP($J1116,得点換算表!$C$56:$D$65,2),VLOOKUP($J1116,得点換算表!$E$56:$F$65,2)),"")</f>
        <v/>
      </c>
      <c r="AK1116" s="142" t="str">
        <f>IF($K1116&lt;&gt;"",IF($AD1116=1,VLOOKUP($K1116,得点換算表!$C$66:$D$76,2),VLOOKUP($K1116,得点換算表!$E$66:$F$76,2)),"")</f>
        <v/>
      </c>
      <c r="AL1116" s="142" t="str">
        <f>IF($L1116&lt;&gt;"",IF($AD1116=1,VLOOKUP($L1116,得点換算表!$C$77:$D$86,2),VLOOKUP($L1116,得点換算表!$E$77:$F$86,2)),"")</f>
        <v/>
      </c>
      <c r="AM1116" s="142" t="str">
        <f>IF($M1116&lt;&gt;"",IF($AD1116=1,VLOOKUP($M1116,得点換算表!$C$87:$D$96,2),VLOOKUP($M1116,得点換算表!$E$87:$F$96,2)),"")</f>
        <v/>
      </c>
      <c r="AN1116" s="142" t="str">
        <f t="shared" si="61"/>
        <v/>
      </c>
      <c r="AO1116" s="143" t="str">
        <f>IF(AND($AN1116&lt;&gt;"",$AN1116&gt;=8),VLOOKUP($AN1116,得点換算表!$I$5:$J$9,2),"")</f>
        <v/>
      </c>
      <c r="AP1116" s="105"/>
    </row>
    <row r="1117" spans="1:42" x14ac:dyDescent="0.15">
      <c r="A1117" s="11"/>
      <c r="B1117" s="12"/>
      <c r="C1117" s="13"/>
      <c r="D1117" s="13"/>
      <c r="E1117" s="14"/>
      <c r="F1117" s="14"/>
      <c r="G1117" s="14"/>
      <c r="H1117" s="14"/>
      <c r="I1117" s="15"/>
      <c r="J1117" s="14"/>
      <c r="K1117" s="13"/>
      <c r="L1117" s="14"/>
      <c r="M1117" s="14"/>
      <c r="N1117" s="14"/>
      <c r="O1117" s="14"/>
      <c r="P1117" s="198"/>
      <c r="Q1117" s="198"/>
      <c r="R1117" s="198"/>
      <c r="S1117" s="198"/>
      <c r="T1117" s="198"/>
      <c r="U1117" s="198"/>
      <c r="V1117" s="198"/>
      <c r="W1117" s="202">
        <f t="shared" si="62"/>
        <v>0</v>
      </c>
      <c r="X1117" s="14"/>
      <c r="Y1117" s="14"/>
      <c r="Z1117" s="108"/>
      <c r="AA1117" s="114"/>
      <c r="AB1117" s="129"/>
      <c r="AC1117" s="128"/>
      <c r="AD1117" s="142" t="str">
        <f t="shared" si="63"/>
        <v/>
      </c>
      <c r="AE1117" s="142" t="str">
        <f>IF($E1117&lt;&gt;"",IF($AD1117=1,VLOOKUP($E1117,得点換算表!$C$5:$D$14,2),VLOOKUP($E1117,得点換算表!$E$5:$F$14,2)),"")</f>
        <v/>
      </c>
      <c r="AF1117" s="142" t="str">
        <f>IF($F1117&lt;&gt;"",IF($AD1117=1,VLOOKUP($F1117,得点換算表!$C$15:$D$24,2),VLOOKUP($F1117,得点換算表!$E$15:$F$24,2)),"")</f>
        <v/>
      </c>
      <c r="AG1117" s="142" t="str">
        <f>IF($G1117&lt;&gt;"",IF($AD1117=1,VLOOKUP($G1117,得点換算表!$C$25:$D$34,2),VLOOKUP($G1117,得点換算表!$E$25:$F$34,2)),"")</f>
        <v/>
      </c>
      <c r="AH1117" s="142" t="str">
        <f>IF($H1117&lt;&gt;"",IF($AD1117=1,VLOOKUP($H1117,得点換算表!$C$35:$D$44,2),VLOOKUP($H1117,得点換算表!$E$35:$F$44,2)),"")</f>
        <v/>
      </c>
      <c r="AI1117" s="142" t="str">
        <f>IF($I1117&lt;&gt;"",IF($AD1117=1,VLOOKUP($I1117,得点換算表!$C$45:$D$55,2),VLOOKUP($I1117,得点換算表!$E$45:$F$55,2)),"")</f>
        <v/>
      </c>
      <c r="AJ1117" s="142" t="str">
        <f>IF($J1117&lt;&gt;"",IF($AD1117=1,VLOOKUP($J1117,得点換算表!$C$56:$D$65,2),VLOOKUP($J1117,得点換算表!$E$56:$F$65,2)),"")</f>
        <v/>
      </c>
      <c r="AK1117" s="142" t="str">
        <f>IF($K1117&lt;&gt;"",IF($AD1117=1,VLOOKUP($K1117,得点換算表!$C$66:$D$76,2),VLOOKUP($K1117,得点換算表!$E$66:$F$76,2)),"")</f>
        <v/>
      </c>
      <c r="AL1117" s="142" t="str">
        <f>IF($L1117&lt;&gt;"",IF($AD1117=1,VLOOKUP($L1117,得点換算表!$C$77:$D$86,2),VLOOKUP($L1117,得点換算表!$E$77:$F$86,2)),"")</f>
        <v/>
      </c>
      <c r="AM1117" s="142" t="str">
        <f>IF($M1117&lt;&gt;"",IF($AD1117=1,VLOOKUP($M1117,得点換算表!$C$87:$D$96,2),VLOOKUP($M1117,得点換算表!$E$87:$F$96,2)),"")</f>
        <v/>
      </c>
      <c r="AN1117" s="142" t="str">
        <f t="shared" si="61"/>
        <v/>
      </c>
      <c r="AO1117" s="143" t="str">
        <f>IF(AND($AN1117&lt;&gt;"",$AN1117&gt;=8),VLOOKUP($AN1117,得点換算表!$I$5:$J$9,2),"")</f>
        <v/>
      </c>
      <c r="AP1117" s="105"/>
    </row>
    <row r="1118" spans="1:42" x14ac:dyDescent="0.15">
      <c r="A1118" s="11"/>
      <c r="B1118" s="12"/>
      <c r="C1118" s="13"/>
      <c r="D1118" s="13"/>
      <c r="E1118" s="14"/>
      <c r="F1118" s="14"/>
      <c r="G1118" s="14"/>
      <c r="H1118" s="14"/>
      <c r="I1118" s="15"/>
      <c r="J1118" s="14"/>
      <c r="K1118" s="13"/>
      <c r="L1118" s="14"/>
      <c r="M1118" s="14"/>
      <c r="N1118" s="14"/>
      <c r="O1118" s="14"/>
      <c r="P1118" s="198"/>
      <c r="Q1118" s="198"/>
      <c r="R1118" s="198"/>
      <c r="S1118" s="198"/>
      <c r="T1118" s="198"/>
      <c r="U1118" s="198"/>
      <c r="V1118" s="198"/>
      <c r="W1118" s="202">
        <f t="shared" si="62"/>
        <v>0</v>
      </c>
      <c r="X1118" s="14"/>
      <c r="Y1118" s="14"/>
      <c r="Z1118" s="108"/>
      <c r="AA1118" s="114"/>
      <c r="AB1118" s="129"/>
      <c r="AC1118" s="128"/>
      <c r="AD1118" s="142" t="str">
        <f t="shared" si="63"/>
        <v/>
      </c>
      <c r="AE1118" s="142" t="str">
        <f>IF($E1118&lt;&gt;"",IF($AD1118=1,VLOOKUP($E1118,得点換算表!$C$5:$D$14,2),VLOOKUP($E1118,得点換算表!$E$5:$F$14,2)),"")</f>
        <v/>
      </c>
      <c r="AF1118" s="142" t="str">
        <f>IF($F1118&lt;&gt;"",IF($AD1118=1,VLOOKUP($F1118,得点換算表!$C$15:$D$24,2),VLOOKUP($F1118,得点換算表!$E$15:$F$24,2)),"")</f>
        <v/>
      </c>
      <c r="AG1118" s="142" t="str">
        <f>IF($G1118&lt;&gt;"",IF($AD1118=1,VLOOKUP($G1118,得点換算表!$C$25:$D$34,2),VLOOKUP($G1118,得点換算表!$E$25:$F$34,2)),"")</f>
        <v/>
      </c>
      <c r="AH1118" s="142" t="str">
        <f>IF($H1118&lt;&gt;"",IF($AD1118=1,VLOOKUP($H1118,得点換算表!$C$35:$D$44,2),VLOOKUP($H1118,得点換算表!$E$35:$F$44,2)),"")</f>
        <v/>
      </c>
      <c r="AI1118" s="142" t="str">
        <f>IF($I1118&lt;&gt;"",IF($AD1118=1,VLOOKUP($I1118,得点換算表!$C$45:$D$55,2),VLOOKUP($I1118,得点換算表!$E$45:$F$55,2)),"")</f>
        <v/>
      </c>
      <c r="AJ1118" s="142" t="str">
        <f>IF($J1118&lt;&gt;"",IF($AD1118=1,VLOOKUP($J1118,得点換算表!$C$56:$D$65,2),VLOOKUP($J1118,得点換算表!$E$56:$F$65,2)),"")</f>
        <v/>
      </c>
      <c r="AK1118" s="142" t="str">
        <f>IF($K1118&lt;&gt;"",IF($AD1118=1,VLOOKUP($K1118,得点換算表!$C$66:$D$76,2),VLOOKUP($K1118,得点換算表!$E$66:$F$76,2)),"")</f>
        <v/>
      </c>
      <c r="AL1118" s="142" t="str">
        <f>IF($L1118&lt;&gt;"",IF($AD1118=1,VLOOKUP($L1118,得点換算表!$C$77:$D$86,2),VLOOKUP($L1118,得点換算表!$E$77:$F$86,2)),"")</f>
        <v/>
      </c>
      <c r="AM1118" s="142" t="str">
        <f>IF($M1118&lt;&gt;"",IF($AD1118=1,VLOOKUP($M1118,得点換算表!$C$87:$D$96,2),VLOOKUP($M1118,得点換算表!$E$87:$F$96,2)),"")</f>
        <v/>
      </c>
      <c r="AN1118" s="142" t="str">
        <f t="shared" si="61"/>
        <v/>
      </c>
      <c r="AO1118" s="143" t="str">
        <f>IF(AND($AN1118&lt;&gt;"",$AN1118&gt;=8),VLOOKUP($AN1118,得点換算表!$I$5:$J$9,2),"")</f>
        <v/>
      </c>
      <c r="AP1118" s="105"/>
    </row>
    <row r="1119" spans="1:42" x14ac:dyDescent="0.15">
      <c r="A1119" s="11"/>
      <c r="B1119" s="12"/>
      <c r="C1119" s="13"/>
      <c r="D1119" s="13"/>
      <c r="E1119" s="14"/>
      <c r="F1119" s="14"/>
      <c r="G1119" s="14"/>
      <c r="H1119" s="14"/>
      <c r="I1119" s="15"/>
      <c r="J1119" s="14"/>
      <c r="K1119" s="13"/>
      <c r="L1119" s="14"/>
      <c r="M1119" s="14"/>
      <c r="N1119" s="14"/>
      <c r="O1119" s="14"/>
      <c r="P1119" s="198"/>
      <c r="Q1119" s="198"/>
      <c r="R1119" s="198"/>
      <c r="S1119" s="198"/>
      <c r="T1119" s="198"/>
      <c r="U1119" s="198"/>
      <c r="V1119" s="198"/>
      <c r="W1119" s="202">
        <f t="shared" si="62"/>
        <v>0</v>
      </c>
      <c r="X1119" s="14"/>
      <c r="Y1119" s="14"/>
      <c r="Z1119" s="108"/>
      <c r="AA1119" s="114"/>
      <c r="AB1119" s="129"/>
      <c r="AC1119" s="128"/>
      <c r="AD1119" s="142" t="str">
        <f t="shared" si="63"/>
        <v/>
      </c>
      <c r="AE1119" s="142" t="str">
        <f>IF($E1119&lt;&gt;"",IF($AD1119=1,VLOOKUP($E1119,得点換算表!$C$5:$D$14,2),VLOOKUP($E1119,得点換算表!$E$5:$F$14,2)),"")</f>
        <v/>
      </c>
      <c r="AF1119" s="142" t="str">
        <f>IF($F1119&lt;&gt;"",IF($AD1119=1,VLOOKUP($F1119,得点換算表!$C$15:$D$24,2),VLOOKUP($F1119,得点換算表!$E$15:$F$24,2)),"")</f>
        <v/>
      </c>
      <c r="AG1119" s="142" t="str">
        <f>IF($G1119&lt;&gt;"",IF($AD1119=1,VLOOKUP($G1119,得点換算表!$C$25:$D$34,2),VLOOKUP($G1119,得点換算表!$E$25:$F$34,2)),"")</f>
        <v/>
      </c>
      <c r="AH1119" s="142" t="str">
        <f>IF($H1119&lt;&gt;"",IF($AD1119=1,VLOOKUP($H1119,得点換算表!$C$35:$D$44,2),VLOOKUP($H1119,得点換算表!$E$35:$F$44,2)),"")</f>
        <v/>
      </c>
      <c r="AI1119" s="142" t="str">
        <f>IF($I1119&lt;&gt;"",IF($AD1119=1,VLOOKUP($I1119,得点換算表!$C$45:$D$55,2),VLOOKUP($I1119,得点換算表!$E$45:$F$55,2)),"")</f>
        <v/>
      </c>
      <c r="AJ1119" s="142" t="str">
        <f>IF($J1119&lt;&gt;"",IF($AD1119=1,VLOOKUP($J1119,得点換算表!$C$56:$D$65,2),VLOOKUP($J1119,得点換算表!$E$56:$F$65,2)),"")</f>
        <v/>
      </c>
      <c r="AK1119" s="142" t="str">
        <f>IF($K1119&lt;&gt;"",IF($AD1119=1,VLOOKUP($K1119,得点換算表!$C$66:$D$76,2),VLOOKUP($K1119,得点換算表!$E$66:$F$76,2)),"")</f>
        <v/>
      </c>
      <c r="AL1119" s="142" t="str">
        <f>IF($L1119&lt;&gt;"",IF($AD1119=1,VLOOKUP($L1119,得点換算表!$C$77:$D$86,2),VLOOKUP($L1119,得点換算表!$E$77:$F$86,2)),"")</f>
        <v/>
      </c>
      <c r="AM1119" s="142" t="str">
        <f>IF($M1119&lt;&gt;"",IF($AD1119=1,VLOOKUP($M1119,得点換算表!$C$87:$D$96,2),VLOOKUP($M1119,得点換算表!$E$87:$F$96,2)),"")</f>
        <v/>
      </c>
      <c r="AN1119" s="142" t="str">
        <f t="shared" si="61"/>
        <v/>
      </c>
      <c r="AO1119" s="143" t="str">
        <f>IF(AND($AN1119&lt;&gt;"",$AN1119&gt;=8),VLOOKUP($AN1119,得点換算表!$I$5:$J$9,2),"")</f>
        <v/>
      </c>
      <c r="AP1119" s="105"/>
    </row>
    <row r="1120" spans="1:42" x14ac:dyDescent="0.15">
      <c r="A1120" s="11"/>
      <c r="B1120" s="12"/>
      <c r="C1120" s="13"/>
      <c r="D1120" s="13"/>
      <c r="E1120" s="14"/>
      <c r="F1120" s="14"/>
      <c r="G1120" s="14"/>
      <c r="H1120" s="14"/>
      <c r="I1120" s="15"/>
      <c r="J1120" s="14"/>
      <c r="K1120" s="13"/>
      <c r="L1120" s="14"/>
      <c r="M1120" s="14"/>
      <c r="N1120" s="14"/>
      <c r="O1120" s="14"/>
      <c r="P1120" s="198"/>
      <c r="Q1120" s="198"/>
      <c r="R1120" s="198"/>
      <c r="S1120" s="198"/>
      <c r="T1120" s="198"/>
      <c r="U1120" s="198"/>
      <c r="V1120" s="198"/>
      <c r="W1120" s="202">
        <f t="shared" si="62"/>
        <v>0</v>
      </c>
      <c r="X1120" s="14"/>
      <c r="Y1120" s="14"/>
      <c r="Z1120" s="108"/>
      <c r="AA1120" s="114"/>
      <c r="AB1120" s="129"/>
      <c r="AC1120" s="128"/>
      <c r="AD1120" s="142" t="str">
        <f t="shared" si="63"/>
        <v/>
      </c>
      <c r="AE1120" s="142" t="str">
        <f>IF($E1120&lt;&gt;"",IF($AD1120=1,VLOOKUP($E1120,得点換算表!$C$5:$D$14,2),VLOOKUP($E1120,得点換算表!$E$5:$F$14,2)),"")</f>
        <v/>
      </c>
      <c r="AF1120" s="142" t="str">
        <f>IF($F1120&lt;&gt;"",IF($AD1120=1,VLOOKUP($F1120,得点換算表!$C$15:$D$24,2),VLOOKUP($F1120,得点換算表!$E$15:$F$24,2)),"")</f>
        <v/>
      </c>
      <c r="AG1120" s="142" t="str">
        <f>IF($G1120&lt;&gt;"",IF($AD1120=1,VLOOKUP($G1120,得点換算表!$C$25:$D$34,2),VLOOKUP($G1120,得点換算表!$E$25:$F$34,2)),"")</f>
        <v/>
      </c>
      <c r="AH1120" s="142" t="str">
        <f>IF($H1120&lt;&gt;"",IF($AD1120=1,VLOOKUP($H1120,得点換算表!$C$35:$D$44,2),VLOOKUP($H1120,得点換算表!$E$35:$F$44,2)),"")</f>
        <v/>
      </c>
      <c r="AI1120" s="142" t="str">
        <f>IF($I1120&lt;&gt;"",IF($AD1120=1,VLOOKUP($I1120,得点換算表!$C$45:$D$55,2),VLOOKUP($I1120,得点換算表!$E$45:$F$55,2)),"")</f>
        <v/>
      </c>
      <c r="AJ1120" s="142" t="str">
        <f>IF($J1120&lt;&gt;"",IF($AD1120=1,VLOOKUP($J1120,得点換算表!$C$56:$D$65,2),VLOOKUP($J1120,得点換算表!$E$56:$F$65,2)),"")</f>
        <v/>
      </c>
      <c r="AK1120" s="142" t="str">
        <f>IF($K1120&lt;&gt;"",IF($AD1120=1,VLOOKUP($K1120,得点換算表!$C$66:$D$76,2),VLOOKUP($K1120,得点換算表!$E$66:$F$76,2)),"")</f>
        <v/>
      </c>
      <c r="AL1120" s="142" t="str">
        <f>IF($L1120&lt;&gt;"",IF($AD1120=1,VLOOKUP($L1120,得点換算表!$C$77:$D$86,2),VLOOKUP($L1120,得点換算表!$E$77:$F$86,2)),"")</f>
        <v/>
      </c>
      <c r="AM1120" s="142" t="str">
        <f>IF($M1120&lt;&gt;"",IF($AD1120=1,VLOOKUP($M1120,得点換算表!$C$87:$D$96,2),VLOOKUP($M1120,得点換算表!$E$87:$F$96,2)),"")</f>
        <v/>
      </c>
      <c r="AN1120" s="142" t="str">
        <f t="shared" si="61"/>
        <v/>
      </c>
      <c r="AO1120" s="143" t="str">
        <f>IF(AND($AN1120&lt;&gt;"",$AN1120&gt;=8),VLOOKUP($AN1120,得点換算表!$I$5:$J$9,2),"")</f>
        <v/>
      </c>
      <c r="AP1120" s="105"/>
    </row>
    <row r="1121" spans="1:42" x14ac:dyDescent="0.15">
      <c r="A1121" s="11"/>
      <c r="B1121" s="12"/>
      <c r="C1121" s="13"/>
      <c r="D1121" s="13"/>
      <c r="E1121" s="14"/>
      <c r="F1121" s="14"/>
      <c r="G1121" s="14"/>
      <c r="H1121" s="14"/>
      <c r="I1121" s="15"/>
      <c r="J1121" s="14"/>
      <c r="K1121" s="13"/>
      <c r="L1121" s="14"/>
      <c r="M1121" s="14"/>
      <c r="N1121" s="14"/>
      <c r="O1121" s="14"/>
      <c r="P1121" s="198"/>
      <c r="Q1121" s="198"/>
      <c r="R1121" s="198"/>
      <c r="S1121" s="198"/>
      <c r="T1121" s="198"/>
      <c r="U1121" s="198"/>
      <c r="V1121" s="198"/>
      <c r="W1121" s="202">
        <f t="shared" si="62"/>
        <v>0</v>
      </c>
      <c r="X1121" s="14"/>
      <c r="Y1121" s="14"/>
      <c r="Z1121" s="108"/>
      <c r="AA1121" s="114"/>
      <c r="AB1121" s="129"/>
      <c r="AC1121" s="128"/>
      <c r="AD1121" s="142" t="str">
        <f t="shared" si="63"/>
        <v/>
      </c>
      <c r="AE1121" s="142" t="str">
        <f>IF($E1121&lt;&gt;"",IF($AD1121=1,VLOOKUP($E1121,得点換算表!$C$5:$D$14,2),VLOOKUP($E1121,得点換算表!$E$5:$F$14,2)),"")</f>
        <v/>
      </c>
      <c r="AF1121" s="142" t="str">
        <f>IF($F1121&lt;&gt;"",IF($AD1121=1,VLOOKUP($F1121,得点換算表!$C$15:$D$24,2),VLOOKUP($F1121,得点換算表!$E$15:$F$24,2)),"")</f>
        <v/>
      </c>
      <c r="AG1121" s="142" t="str">
        <f>IF($G1121&lt;&gt;"",IF($AD1121=1,VLOOKUP($G1121,得点換算表!$C$25:$D$34,2),VLOOKUP($G1121,得点換算表!$E$25:$F$34,2)),"")</f>
        <v/>
      </c>
      <c r="AH1121" s="142" t="str">
        <f>IF($H1121&lt;&gt;"",IF($AD1121=1,VLOOKUP($H1121,得点換算表!$C$35:$D$44,2),VLOOKUP($H1121,得点換算表!$E$35:$F$44,2)),"")</f>
        <v/>
      </c>
      <c r="AI1121" s="142" t="str">
        <f>IF($I1121&lt;&gt;"",IF($AD1121=1,VLOOKUP($I1121,得点換算表!$C$45:$D$55,2),VLOOKUP($I1121,得点換算表!$E$45:$F$55,2)),"")</f>
        <v/>
      </c>
      <c r="AJ1121" s="142" t="str">
        <f>IF($J1121&lt;&gt;"",IF($AD1121=1,VLOOKUP($J1121,得点換算表!$C$56:$D$65,2),VLOOKUP($J1121,得点換算表!$E$56:$F$65,2)),"")</f>
        <v/>
      </c>
      <c r="AK1121" s="142" t="str">
        <f>IF($K1121&lt;&gt;"",IF($AD1121=1,VLOOKUP($K1121,得点換算表!$C$66:$D$76,2),VLOOKUP($K1121,得点換算表!$E$66:$F$76,2)),"")</f>
        <v/>
      </c>
      <c r="AL1121" s="142" t="str">
        <f>IF($L1121&lt;&gt;"",IF($AD1121=1,VLOOKUP($L1121,得点換算表!$C$77:$D$86,2),VLOOKUP($L1121,得点換算表!$E$77:$F$86,2)),"")</f>
        <v/>
      </c>
      <c r="AM1121" s="142" t="str">
        <f>IF($M1121&lt;&gt;"",IF($AD1121=1,VLOOKUP($M1121,得点換算表!$C$87:$D$96,2),VLOOKUP($M1121,得点換算表!$E$87:$F$96,2)),"")</f>
        <v/>
      </c>
      <c r="AN1121" s="142" t="str">
        <f t="shared" si="61"/>
        <v/>
      </c>
      <c r="AO1121" s="143" t="str">
        <f>IF(AND($AN1121&lt;&gt;"",$AN1121&gt;=8),VLOOKUP($AN1121,得点換算表!$I$5:$J$9,2),"")</f>
        <v/>
      </c>
      <c r="AP1121" s="105"/>
    </row>
    <row r="1122" spans="1:42" x14ac:dyDescent="0.15">
      <c r="A1122" s="11"/>
      <c r="B1122" s="12"/>
      <c r="C1122" s="13"/>
      <c r="D1122" s="13"/>
      <c r="E1122" s="14"/>
      <c r="F1122" s="14"/>
      <c r="G1122" s="14"/>
      <c r="H1122" s="14"/>
      <c r="I1122" s="15"/>
      <c r="J1122" s="14"/>
      <c r="K1122" s="13"/>
      <c r="L1122" s="14"/>
      <c r="M1122" s="14"/>
      <c r="N1122" s="14"/>
      <c r="O1122" s="14"/>
      <c r="P1122" s="198"/>
      <c r="Q1122" s="198"/>
      <c r="R1122" s="198"/>
      <c r="S1122" s="198"/>
      <c r="T1122" s="198"/>
      <c r="U1122" s="198"/>
      <c r="V1122" s="198"/>
      <c r="W1122" s="202">
        <f t="shared" si="62"/>
        <v>0</v>
      </c>
      <c r="X1122" s="14"/>
      <c r="Y1122" s="14"/>
      <c r="Z1122" s="108"/>
      <c r="AA1122" s="114"/>
      <c r="AB1122" s="129"/>
      <c r="AC1122" s="128"/>
      <c r="AD1122" s="142" t="str">
        <f t="shared" si="63"/>
        <v/>
      </c>
      <c r="AE1122" s="142" t="str">
        <f>IF($E1122&lt;&gt;"",IF($AD1122=1,VLOOKUP($E1122,得点換算表!$C$5:$D$14,2),VLOOKUP($E1122,得点換算表!$E$5:$F$14,2)),"")</f>
        <v/>
      </c>
      <c r="AF1122" s="142" t="str">
        <f>IF($F1122&lt;&gt;"",IF($AD1122=1,VLOOKUP($F1122,得点換算表!$C$15:$D$24,2),VLOOKUP($F1122,得点換算表!$E$15:$F$24,2)),"")</f>
        <v/>
      </c>
      <c r="AG1122" s="142" t="str">
        <f>IF($G1122&lt;&gt;"",IF($AD1122=1,VLOOKUP($G1122,得点換算表!$C$25:$D$34,2),VLOOKUP($G1122,得点換算表!$E$25:$F$34,2)),"")</f>
        <v/>
      </c>
      <c r="AH1122" s="142" t="str">
        <f>IF($H1122&lt;&gt;"",IF($AD1122=1,VLOOKUP($H1122,得点換算表!$C$35:$D$44,2),VLOOKUP($H1122,得点換算表!$E$35:$F$44,2)),"")</f>
        <v/>
      </c>
      <c r="AI1122" s="142" t="str">
        <f>IF($I1122&lt;&gt;"",IF($AD1122=1,VLOOKUP($I1122,得点換算表!$C$45:$D$55,2),VLOOKUP($I1122,得点換算表!$E$45:$F$55,2)),"")</f>
        <v/>
      </c>
      <c r="AJ1122" s="142" t="str">
        <f>IF($J1122&lt;&gt;"",IF($AD1122=1,VLOOKUP($J1122,得点換算表!$C$56:$D$65,2),VLOOKUP($J1122,得点換算表!$E$56:$F$65,2)),"")</f>
        <v/>
      </c>
      <c r="AK1122" s="142" t="str">
        <f>IF($K1122&lt;&gt;"",IF($AD1122=1,VLOOKUP($K1122,得点換算表!$C$66:$D$76,2),VLOOKUP($K1122,得点換算表!$E$66:$F$76,2)),"")</f>
        <v/>
      </c>
      <c r="AL1122" s="142" t="str">
        <f>IF($L1122&lt;&gt;"",IF($AD1122=1,VLOOKUP($L1122,得点換算表!$C$77:$D$86,2),VLOOKUP($L1122,得点換算表!$E$77:$F$86,2)),"")</f>
        <v/>
      </c>
      <c r="AM1122" s="142" t="str">
        <f>IF($M1122&lt;&gt;"",IF($AD1122=1,VLOOKUP($M1122,得点換算表!$C$87:$D$96,2),VLOOKUP($M1122,得点換算表!$E$87:$F$96,2)),"")</f>
        <v/>
      </c>
      <c r="AN1122" s="142" t="str">
        <f t="shared" si="61"/>
        <v/>
      </c>
      <c r="AO1122" s="143" t="str">
        <f>IF(AND($AN1122&lt;&gt;"",$AN1122&gt;=8),VLOOKUP($AN1122,得点換算表!$I$5:$J$9,2),"")</f>
        <v/>
      </c>
      <c r="AP1122" s="105"/>
    </row>
    <row r="1123" spans="1:42" x14ac:dyDescent="0.15">
      <c r="A1123" s="11"/>
      <c r="B1123" s="12"/>
      <c r="C1123" s="13"/>
      <c r="D1123" s="13"/>
      <c r="E1123" s="14"/>
      <c r="F1123" s="14"/>
      <c r="G1123" s="14"/>
      <c r="H1123" s="14"/>
      <c r="I1123" s="15"/>
      <c r="J1123" s="14"/>
      <c r="K1123" s="13"/>
      <c r="L1123" s="14"/>
      <c r="M1123" s="14"/>
      <c r="N1123" s="14"/>
      <c r="O1123" s="14"/>
      <c r="P1123" s="198"/>
      <c r="Q1123" s="198"/>
      <c r="R1123" s="198"/>
      <c r="S1123" s="198"/>
      <c r="T1123" s="198"/>
      <c r="U1123" s="198"/>
      <c r="V1123" s="198"/>
      <c r="W1123" s="202">
        <f t="shared" si="62"/>
        <v>0</v>
      </c>
      <c r="X1123" s="14"/>
      <c r="Y1123" s="14"/>
      <c r="Z1123" s="108"/>
      <c r="AA1123" s="114"/>
      <c r="AB1123" s="129"/>
      <c r="AC1123" s="128"/>
      <c r="AD1123" s="142" t="str">
        <f t="shared" si="63"/>
        <v/>
      </c>
      <c r="AE1123" s="142" t="str">
        <f>IF($E1123&lt;&gt;"",IF($AD1123=1,VLOOKUP($E1123,得点換算表!$C$5:$D$14,2),VLOOKUP($E1123,得点換算表!$E$5:$F$14,2)),"")</f>
        <v/>
      </c>
      <c r="AF1123" s="142" t="str">
        <f>IF($F1123&lt;&gt;"",IF($AD1123=1,VLOOKUP($F1123,得点換算表!$C$15:$D$24,2),VLOOKUP($F1123,得点換算表!$E$15:$F$24,2)),"")</f>
        <v/>
      </c>
      <c r="AG1123" s="142" t="str">
        <f>IF($G1123&lt;&gt;"",IF($AD1123=1,VLOOKUP($G1123,得点換算表!$C$25:$D$34,2),VLOOKUP($G1123,得点換算表!$E$25:$F$34,2)),"")</f>
        <v/>
      </c>
      <c r="AH1123" s="142" t="str">
        <f>IF($H1123&lt;&gt;"",IF($AD1123=1,VLOOKUP($H1123,得点換算表!$C$35:$D$44,2),VLOOKUP($H1123,得点換算表!$E$35:$F$44,2)),"")</f>
        <v/>
      </c>
      <c r="AI1123" s="142" t="str">
        <f>IF($I1123&lt;&gt;"",IF($AD1123=1,VLOOKUP($I1123,得点換算表!$C$45:$D$55,2),VLOOKUP($I1123,得点換算表!$E$45:$F$55,2)),"")</f>
        <v/>
      </c>
      <c r="AJ1123" s="142" t="str">
        <f>IF($J1123&lt;&gt;"",IF($AD1123=1,VLOOKUP($J1123,得点換算表!$C$56:$D$65,2),VLOOKUP($J1123,得点換算表!$E$56:$F$65,2)),"")</f>
        <v/>
      </c>
      <c r="AK1123" s="142" t="str">
        <f>IF($K1123&lt;&gt;"",IF($AD1123=1,VLOOKUP($K1123,得点換算表!$C$66:$D$76,2),VLOOKUP($K1123,得点換算表!$E$66:$F$76,2)),"")</f>
        <v/>
      </c>
      <c r="AL1123" s="142" t="str">
        <f>IF($L1123&lt;&gt;"",IF($AD1123=1,VLOOKUP($L1123,得点換算表!$C$77:$D$86,2),VLOOKUP($L1123,得点換算表!$E$77:$F$86,2)),"")</f>
        <v/>
      </c>
      <c r="AM1123" s="142" t="str">
        <f>IF($M1123&lt;&gt;"",IF($AD1123=1,VLOOKUP($M1123,得点換算表!$C$87:$D$96,2),VLOOKUP($M1123,得点換算表!$E$87:$F$96,2)),"")</f>
        <v/>
      </c>
      <c r="AN1123" s="142" t="str">
        <f t="shared" si="61"/>
        <v/>
      </c>
      <c r="AO1123" s="143" t="str">
        <f>IF(AND($AN1123&lt;&gt;"",$AN1123&gt;=8),VLOOKUP($AN1123,得点換算表!$I$5:$J$9,2),"")</f>
        <v/>
      </c>
      <c r="AP1123" s="105"/>
    </row>
    <row r="1124" spans="1:42" x14ac:dyDescent="0.15">
      <c r="A1124" s="11"/>
      <c r="B1124" s="12"/>
      <c r="C1124" s="13"/>
      <c r="D1124" s="13"/>
      <c r="E1124" s="14"/>
      <c r="F1124" s="14"/>
      <c r="G1124" s="14"/>
      <c r="H1124" s="14"/>
      <c r="I1124" s="15"/>
      <c r="J1124" s="14"/>
      <c r="K1124" s="13"/>
      <c r="L1124" s="14"/>
      <c r="M1124" s="14"/>
      <c r="N1124" s="14"/>
      <c r="O1124" s="14"/>
      <c r="P1124" s="198"/>
      <c r="Q1124" s="198"/>
      <c r="R1124" s="198"/>
      <c r="S1124" s="198"/>
      <c r="T1124" s="198"/>
      <c r="U1124" s="198"/>
      <c r="V1124" s="198"/>
      <c r="W1124" s="202">
        <f t="shared" si="62"/>
        <v>0</v>
      </c>
      <c r="X1124" s="14"/>
      <c r="Y1124" s="14"/>
      <c r="Z1124" s="108"/>
      <c r="AA1124" s="114"/>
      <c r="AB1124" s="129"/>
      <c r="AC1124" s="128"/>
      <c r="AD1124" s="142" t="str">
        <f t="shared" si="63"/>
        <v/>
      </c>
      <c r="AE1124" s="142" t="str">
        <f>IF($E1124&lt;&gt;"",IF($AD1124=1,VLOOKUP($E1124,得点換算表!$C$5:$D$14,2),VLOOKUP($E1124,得点換算表!$E$5:$F$14,2)),"")</f>
        <v/>
      </c>
      <c r="AF1124" s="142" t="str">
        <f>IF($F1124&lt;&gt;"",IF($AD1124=1,VLOOKUP($F1124,得点換算表!$C$15:$D$24,2),VLOOKUP($F1124,得点換算表!$E$15:$F$24,2)),"")</f>
        <v/>
      </c>
      <c r="AG1124" s="142" t="str">
        <f>IF($G1124&lt;&gt;"",IF($AD1124=1,VLOOKUP($G1124,得点換算表!$C$25:$D$34,2),VLOOKUP($G1124,得点換算表!$E$25:$F$34,2)),"")</f>
        <v/>
      </c>
      <c r="AH1124" s="142" t="str">
        <f>IF($H1124&lt;&gt;"",IF($AD1124=1,VLOOKUP($H1124,得点換算表!$C$35:$D$44,2),VLOOKUP($H1124,得点換算表!$E$35:$F$44,2)),"")</f>
        <v/>
      </c>
      <c r="AI1124" s="142" t="str">
        <f>IF($I1124&lt;&gt;"",IF($AD1124=1,VLOOKUP($I1124,得点換算表!$C$45:$D$55,2),VLOOKUP($I1124,得点換算表!$E$45:$F$55,2)),"")</f>
        <v/>
      </c>
      <c r="AJ1124" s="142" t="str">
        <f>IF($J1124&lt;&gt;"",IF($AD1124=1,VLOOKUP($J1124,得点換算表!$C$56:$D$65,2),VLOOKUP($J1124,得点換算表!$E$56:$F$65,2)),"")</f>
        <v/>
      </c>
      <c r="AK1124" s="142" t="str">
        <f>IF($K1124&lt;&gt;"",IF($AD1124=1,VLOOKUP($K1124,得点換算表!$C$66:$D$76,2),VLOOKUP($K1124,得点換算表!$E$66:$F$76,2)),"")</f>
        <v/>
      </c>
      <c r="AL1124" s="142" t="str">
        <f>IF($L1124&lt;&gt;"",IF($AD1124=1,VLOOKUP($L1124,得点換算表!$C$77:$D$86,2),VLOOKUP($L1124,得点換算表!$E$77:$F$86,2)),"")</f>
        <v/>
      </c>
      <c r="AM1124" s="142" t="str">
        <f>IF($M1124&lt;&gt;"",IF($AD1124=1,VLOOKUP($M1124,得点換算表!$C$87:$D$96,2),VLOOKUP($M1124,得点換算表!$E$87:$F$96,2)),"")</f>
        <v/>
      </c>
      <c r="AN1124" s="142" t="str">
        <f t="shared" si="61"/>
        <v/>
      </c>
      <c r="AO1124" s="143" t="str">
        <f>IF(AND($AN1124&lt;&gt;"",$AN1124&gt;=8),VLOOKUP($AN1124,得点換算表!$I$5:$J$9,2),"")</f>
        <v/>
      </c>
      <c r="AP1124" s="105"/>
    </row>
    <row r="1125" spans="1:42" x14ac:dyDescent="0.15">
      <c r="A1125" s="11"/>
      <c r="B1125" s="12"/>
      <c r="C1125" s="13"/>
      <c r="D1125" s="13"/>
      <c r="E1125" s="14"/>
      <c r="F1125" s="14"/>
      <c r="G1125" s="14"/>
      <c r="H1125" s="14"/>
      <c r="I1125" s="15"/>
      <c r="J1125" s="14"/>
      <c r="K1125" s="13"/>
      <c r="L1125" s="14"/>
      <c r="M1125" s="14"/>
      <c r="N1125" s="14"/>
      <c r="O1125" s="14"/>
      <c r="P1125" s="198"/>
      <c r="Q1125" s="198"/>
      <c r="R1125" s="198"/>
      <c r="S1125" s="198"/>
      <c r="T1125" s="198"/>
      <c r="U1125" s="198"/>
      <c r="V1125" s="198"/>
      <c r="W1125" s="202">
        <f t="shared" si="62"/>
        <v>0</v>
      </c>
      <c r="X1125" s="14"/>
      <c r="Y1125" s="14"/>
      <c r="Z1125" s="108"/>
      <c r="AA1125" s="114"/>
      <c r="AB1125" s="129"/>
      <c r="AC1125" s="128"/>
      <c r="AD1125" s="142" t="str">
        <f t="shared" si="63"/>
        <v/>
      </c>
      <c r="AE1125" s="142" t="str">
        <f>IF($E1125&lt;&gt;"",IF($AD1125=1,VLOOKUP($E1125,得点換算表!$C$5:$D$14,2),VLOOKUP($E1125,得点換算表!$E$5:$F$14,2)),"")</f>
        <v/>
      </c>
      <c r="AF1125" s="142" t="str">
        <f>IF($F1125&lt;&gt;"",IF($AD1125=1,VLOOKUP($F1125,得点換算表!$C$15:$D$24,2),VLOOKUP($F1125,得点換算表!$E$15:$F$24,2)),"")</f>
        <v/>
      </c>
      <c r="AG1125" s="142" t="str">
        <f>IF($G1125&lt;&gt;"",IF($AD1125=1,VLOOKUP($G1125,得点換算表!$C$25:$D$34,2),VLOOKUP($G1125,得点換算表!$E$25:$F$34,2)),"")</f>
        <v/>
      </c>
      <c r="AH1125" s="142" t="str">
        <f>IF($H1125&lt;&gt;"",IF($AD1125=1,VLOOKUP($H1125,得点換算表!$C$35:$D$44,2),VLOOKUP($H1125,得点換算表!$E$35:$F$44,2)),"")</f>
        <v/>
      </c>
      <c r="AI1125" s="142" t="str">
        <f>IF($I1125&lt;&gt;"",IF($AD1125=1,VLOOKUP($I1125,得点換算表!$C$45:$D$55,2),VLOOKUP($I1125,得点換算表!$E$45:$F$55,2)),"")</f>
        <v/>
      </c>
      <c r="AJ1125" s="142" t="str">
        <f>IF($J1125&lt;&gt;"",IF($AD1125=1,VLOOKUP($J1125,得点換算表!$C$56:$D$65,2),VLOOKUP($J1125,得点換算表!$E$56:$F$65,2)),"")</f>
        <v/>
      </c>
      <c r="AK1125" s="142" t="str">
        <f>IF($K1125&lt;&gt;"",IF($AD1125=1,VLOOKUP($K1125,得点換算表!$C$66:$D$76,2),VLOOKUP($K1125,得点換算表!$E$66:$F$76,2)),"")</f>
        <v/>
      </c>
      <c r="AL1125" s="142" t="str">
        <f>IF($L1125&lt;&gt;"",IF($AD1125=1,VLOOKUP($L1125,得点換算表!$C$77:$D$86,2),VLOOKUP($L1125,得点換算表!$E$77:$F$86,2)),"")</f>
        <v/>
      </c>
      <c r="AM1125" s="142" t="str">
        <f>IF($M1125&lt;&gt;"",IF($AD1125=1,VLOOKUP($M1125,得点換算表!$C$87:$D$96,2),VLOOKUP($M1125,得点換算表!$E$87:$F$96,2)),"")</f>
        <v/>
      </c>
      <c r="AN1125" s="142" t="str">
        <f t="shared" si="61"/>
        <v/>
      </c>
      <c r="AO1125" s="143" t="str">
        <f>IF(AND($AN1125&lt;&gt;"",$AN1125&gt;=8),VLOOKUP($AN1125,得点換算表!$I$5:$J$9,2),"")</f>
        <v/>
      </c>
      <c r="AP1125" s="105"/>
    </row>
    <row r="1126" spans="1:42" x14ac:dyDescent="0.15">
      <c r="A1126" s="11"/>
      <c r="B1126" s="12"/>
      <c r="C1126" s="13"/>
      <c r="D1126" s="13"/>
      <c r="E1126" s="14"/>
      <c r="F1126" s="14"/>
      <c r="G1126" s="14"/>
      <c r="H1126" s="14"/>
      <c r="I1126" s="15"/>
      <c r="J1126" s="14"/>
      <c r="K1126" s="13"/>
      <c r="L1126" s="14"/>
      <c r="M1126" s="14"/>
      <c r="N1126" s="14"/>
      <c r="O1126" s="14"/>
      <c r="P1126" s="198"/>
      <c r="Q1126" s="198"/>
      <c r="R1126" s="198"/>
      <c r="S1126" s="198"/>
      <c r="T1126" s="198"/>
      <c r="U1126" s="198"/>
      <c r="V1126" s="198"/>
      <c r="W1126" s="202">
        <f t="shared" si="62"/>
        <v>0</v>
      </c>
      <c r="X1126" s="14"/>
      <c r="Y1126" s="14"/>
      <c r="Z1126" s="108"/>
      <c r="AA1126" s="114"/>
      <c r="AB1126" s="129"/>
      <c r="AC1126" s="128"/>
      <c r="AD1126" s="142" t="str">
        <f t="shared" si="63"/>
        <v/>
      </c>
      <c r="AE1126" s="142" t="str">
        <f>IF($E1126&lt;&gt;"",IF($AD1126=1,VLOOKUP($E1126,得点換算表!$C$5:$D$14,2),VLOOKUP($E1126,得点換算表!$E$5:$F$14,2)),"")</f>
        <v/>
      </c>
      <c r="AF1126" s="142" t="str">
        <f>IF($F1126&lt;&gt;"",IF($AD1126=1,VLOOKUP($F1126,得点換算表!$C$15:$D$24,2),VLOOKUP($F1126,得点換算表!$E$15:$F$24,2)),"")</f>
        <v/>
      </c>
      <c r="AG1126" s="142" t="str">
        <f>IF($G1126&lt;&gt;"",IF($AD1126=1,VLOOKUP($G1126,得点換算表!$C$25:$D$34,2),VLOOKUP($G1126,得点換算表!$E$25:$F$34,2)),"")</f>
        <v/>
      </c>
      <c r="AH1126" s="142" t="str">
        <f>IF($H1126&lt;&gt;"",IF($AD1126=1,VLOOKUP($H1126,得点換算表!$C$35:$D$44,2),VLOOKUP($H1126,得点換算表!$E$35:$F$44,2)),"")</f>
        <v/>
      </c>
      <c r="AI1126" s="142" t="str">
        <f>IF($I1126&lt;&gt;"",IF($AD1126=1,VLOOKUP($I1126,得点換算表!$C$45:$D$55,2),VLOOKUP($I1126,得点換算表!$E$45:$F$55,2)),"")</f>
        <v/>
      </c>
      <c r="AJ1126" s="142" t="str">
        <f>IF($J1126&lt;&gt;"",IF($AD1126=1,VLOOKUP($J1126,得点換算表!$C$56:$D$65,2),VLOOKUP($J1126,得点換算表!$E$56:$F$65,2)),"")</f>
        <v/>
      </c>
      <c r="AK1126" s="142" t="str">
        <f>IF($K1126&lt;&gt;"",IF($AD1126=1,VLOOKUP($K1126,得点換算表!$C$66:$D$76,2),VLOOKUP($K1126,得点換算表!$E$66:$F$76,2)),"")</f>
        <v/>
      </c>
      <c r="AL1126" s="142" t="str">
        <f>IF($L1126&lt;&gt;"",IF($AD1126=1,VLOOKUP($L1126,得点換算表!$C$77:$D$86,2),VLOOKUP($L1126,得点換算表!$E$77:$F$86,2)),"")</f>
        <v/>
      </c>
      <c r="AM1126" s="142" t="str">
        <f>IF($M1126&lt;&gt;"",IF($AD1126=1,VLOOKUP($M1126,得点換算表!$C$87:$D$96,2),VLOOKUP($M1126,得点換算表!$E$87:$F$96,2)),"")</f>
        <v/>
      </c>
      <c r="AN1126" s="142" t="str">
        <f t="shared" si="61"/>
        <v/>
      </c>
      <c r="AO1126" s="143" t="str">
        <f>IF(AND($AN1126&lt;&gt;"",$AN1126&gt;=8),VLOOKUP($AN1126,得点換算表!$I$5:$J$9,2),"")</f>
        <v/>
      </c>
      <c r="AP1126" s="105"/>
    </row>
    <row r="1127" spans="1:42" x14ac:dyDescent="0.15">
      <c r="A1127" s="11"/>
      <c r="B1127" s="12"/>
      <c r="C1127" s="13"/>
      <c r="D1127" s="13"/>
      <c r="E1127" s="14"/>
      <c r="F1127" s="14"/>
      <c r="G1127" s="14"/>
      <c r="H1127" s="14"/>
      <c r="I1127" s="15"/>
      <c r="J1127" s="14"/>
      <c r="K1127" s="13"/>
      <c r="L1127" s="14"/>
      <c r="M1127" s="14"/>
      <c r="N1127" s="14"/>
      <c r="O1127" s="14"/>
      <c r="P1127" s="198"/>
      <c r="Q1127" s="198"/>
      <c r="R1127" s="198"/>
      <c r="S1127" s="198"/>
      <c r="T1127" s="198"/>
      <c r="U1127" s="198"/>
      <c r="V1127" s="198"/>
      <c r="W1127" s="202">
        <f t="shared" si="62"/>
        <v>0</v>
      </c>
      <c r="X1127" s="14"/>
      <c r="Y1127" s="14"/>
      <c r="Z1127" s="108"/>
      <c r="AA1127" s="114"/>
      <c r="AB1127" s="129"/>
      <c r="AC1127" s="128"/>
      <c r="AD1127" s="142" t="str">
        <f t="shared" si="63"/>
        <v/>
      </c>
      <c r="AE1127" s="142" t="str">
        <f>IF($E1127&lt;&gt;"",IF($AD1127=1,VLOOKUP($E1127,得点換算表!$C$5:$D$14,2),VLOOKUP($E1127,得点換算表!$E$5:$F$14,2)),"")</f>
        <v/>
      </c>
      <c r="AF1127" s="142" t="str">
        <f>IF($F1127&lt;&gt;"",IF($AD1127=1,VLOOKUP($F1127,得点換算表!$C$15:$D$24,2),VLOOKUP($F1127,得点換算表!$E$15:$F$24,2)),"")</f>
        <v/>
      </c>
      <c r="AG1127" s="142" t="str">
        <f>IF($G1127&lt;&gt;"",IF($AD1127=1,VLOOKUP($G1127,得点換算表!$C$25:$D$34,2),VLOOKUP($G1127,得点換算表!$E$25:$F$34,2)),"")</f>
        <v/>
      </c>
      <c r="AH1127" s="142" t="str">
        <f>IF($H1127&lt;&gt;"",IF($AD1127=1,VLOOKUP($H1127,得点換算表!$C$35:$D$44,2),VLOOKUP($H1127,得点換算表!$E$35:$F$44,2)),"")</f>
        <v/>
      </c>
      <c r="AI1127" s="142" t="str">
        <f>IF($I1127&lt;&gt;"",IF($AD1127=1,VLOOKUP($I1127,得点換算表!$C$45:$D$55,2),VLOOKUP($I1127,得点換算表!$E$45:$F$55,2)),"")</f>
        <v/>
      </c>
      <c r="AJ1127" s="142" t="str">
        <f>IF($J1127&lt;&gt;"",IF($AD1127=1,VLOOKUP($J1127,得点換算表!$C$56:$D$65,2),VLOOKUP($J1127,得点換算表!$E$56:$F$65,2)),"")</f>
        <v/>
      </c>
      <c r="AK1127" s="142" t="str">
        <f>IF($K1127&lt;&gt;"",IF($AD1127=1,VLOOKUP($K1127,得点換算表!$C$66:$D$76,2),VLOOKUP($K1127,得点換算表!$E$66:$F$76,2)),"")</f>
        <v/>
      </c>
      <c r="AL1127" s="142" t="str">
        <f>IF($L1127&lt;&gt;"",IF($AD1127=1,VLOOKUP($L1127,得点換算表!$C$77:$D$86,2),VLOOKUP($L1127,得点換算表!$E$77:$F$86,2)),"")</f>
        <v/>
      </c>
      <c r="AM1127" s="142" t="str">
        <f>IF($M1127&lt;&gt;"",IF($AD1127=1,VLOOKUP($M1127,得点換算表!$C$87:$D$96,2),VLOOKUP($M1127,得点換算表!$E$87:$F$96,2)),"")</f>
        <v/>
      </c>
      <c r="AN1127" s="142" t="str">
        <f t="shared" si="61"/>
        <v/>
      </c>
      <c r="AO1127" s="143" t="str">
        <f>IF(AND($AN1127&lt;&gt;"",$AN1127&gt;=8),VLOOKUP($AN1127,得点換算表!$I$5:$J$9,2),"")</f>
        <v/>
      </c>
      <c r="AP1127" s="105"/>
    </row>
    <row r="1128" spans="1:42" x14ac:dyDescent="0.15">
      <c r="A1128" s="11"/>
      <c r="B1128" s="12"/>
      <c r="C1128" s="13"/>
      <c r="D1128" s="13"/>
      <c r="E1128" s="14"/>
      <c r="F1128" s="14"/>
      <c r="G1128" s="14"/>
      <c r="H1128" s="14"/>
      <c r="I1128" s="15"/>
      <c r="J1128" s="14"/>
      <c r="K1128" s="13"/>
      <c r="L1128" s="14"/>
      <c r="M1128" s="14"/>
      <c r="N1128" s="14"/>
      <c r="O1128" s="14"/>
      <c r="P1128" s="198"/>
      <c r="Q1128" s="198"/>
      <c r="R1128" s="198"/>
      <c r="S1128" s="198"/>
      <c r="T1128" s="198"/>
      <c r="U1128" s="198"/>
      <c r="V1128" s="198"/>
      <c r="W1128" s="202">
        <f t="shared" si="62"/>
        <v>0</v>
      </c>
      <c r="X1128" s="14"/>
      <c r="Y1128" s="14"/>
      <c r="Z1128" s="108"/>
      <c r="AA1128" s="114"/>
      <c r="AB1128" s="129"/>
      <c r="AC1128" s="128"/>
      <c r="AD1128" s="142" t="str">
        <f t="shared" si="63"/>
        <v/>
      </c>
      <c r="AE1128" s="142" t="str">
        <f>IF($E1128&lt;&gt;"",IF($AD1128=1,VLOOKUP($E1128,得点換算表!$C$5:$D$14,2),VLOOKUP($E1128,得点換算表!$E$5:$F$14,2)),"")</f>
        <v/>
      </c>
      <c r="AF1128" s="142" t="str">
        <f>IF($F1128&lt;&gt;"",IF($AD1128=1,VLOOKUP($F1128,得点換算表!$C$15:$D$24,2),VLOOKUP($F1128,得点換算表!$E$15:$F$24,2)),"")</f>
        <v/>
      </c>
      <c r="AG1128" s="142" t="str">
        <f>IF($G1128&lt;&gt;"",IF($AD1128=1,VLOOKUP($G1128,得点換算表!$C$25:$D$34,2),VLOOKUP($G1128,得点換算表!$E$25:$F$34,2)),"")</f>
        <v/>
      </c>
      <c r="AH1128" s="142" t="str">
        <f>IF($H1128&lt;&gt;"",IF($AD1128=1,VLOOKUP($H1128,得点換算表!$C$35:$D$44,2),VLOOKUP($H1128,得点換算表!$E$35:$F$44,2)),"")</f>
        <v/>
      </c>
      <c r="AI1128" s="142" t="str">
        <f>IF($I1128&lt;&gt;"",IF($AD1128=1,VLOOKUP($I1128,得点換算表!$C$45:$D$55,2),VLOOKUP($I1128,得点換算表!$E$45:$F$55,2)),"")</f>
        <v/>
      </c>
      <c r="AJ1128" s="142" t="str">
        <f>IF($J1128&lt;&gt;"",IF($AD1128=1,VLOOKUP($J1128,得点換算表!$C$56:$D$65,2),VLOOKUP($J1128,得点換算表!$E$56:$F$65,2)),"")</f>
        <v/>
      </c>
      <c r="AK1128" s="142" t="str">
        <f>IF($K1128&lt;&gt;"",IF($AD1128=1,VLOOKUP($K1128,得点換算表!$C$66:$D$76,2),VLOOKUP($K1128,得点換算表!$E$66:$F$76,2)),"")</f>
        <v/>
      </c>
      <c r="AL1128" s="142" t="str">
        <f>IF($L1128&lt;&gt;"",IF($AD1128=1,VLOOKUP($L1128,得点換算表!$C$77:$D$86,2),VLOOKUP($L1128,得点換算表!$E$77:$F$86,2)),"")</f>
        <v/>
      </c>
      <c r="AM1128" s="142" t="str">
        <f>IF($M1128&lt;&gt;"",IF($AD1128=1,VLOOKUP($M1128,得点換算表!$C$87:$D$96,2),VLOOKUP($M1128,得点換算表!$E$87:$F$96,2)),"")</f>
        <v/>
      </c>
      <c r="AN1128" s="142" t="str">
        <f t="shared" si="61"/>
        <v/>
      </c>
      <c r="AO1128" s="143" t="str">
        <f>IF(AND($AN1128&lt;&gt;"",$AN1128&gt;=8),VLOOKUP($AN1128,得点換算表!$I$5:$J$9,2),"")</f>
        <v/>
      </c>
      <c r="AP1128" s="105"/>
    </row>
    <row r="1129" spans="1:42" x14ac:dyDescent="0.15">
      <c r="A1129" s="11"/>
      <c r="B1129" s="12"/>
      <c r="C1129" s="13"/>
      <c r="D1129" s="13"/>
      <c r="E1129" s="14"/>
      <c r="F1129" s="14"/>
      <c r="G1129" s="14"/>
      <c r="H1129" s="14"/>
      <c r="I1129" s="15"/>
      <c r="J1129" s="14"/>
      <c r="K1129" s="13"/>
      <c r="L1129" s="14"/>
      <c r="M1129" s="14"/>
      <c r="N1129" s="14"/>
      <c r="O1129" s="14"/>
      <c r="P1129" s="198"/>
      <c r="Q1129" s="198"/>
      <c r="R1129" s="198"/>
      <c r="S1129" s="198"/>
      <c r="T1129" s="198"/>
      <c r="U1129" s="198"/>
      <c r="V1129" s="198"/>
      <c r="W1129" s="202">
        <f t="shared" si="62"/>
        <v>0</v>
      </c>
      <c r="X1129" s="14"/>
      <c r="Y1129" s="14"/>
      <c r="Z1129" s="108"/>
      <c r="AA1129" s="114"/>
      <c r="AB1129" s="129"/>
      <c r="AC1129" s="128"/>
      <c r="AD1129" s="142" t="str">
        <f t="shared" si="63"/>
        <v/>
      </c>
      <c r="AE1129" s="142" t="str">
        <f>IF($E1129&lt;&gt;"",IF($AD1129=1,VLOOKUP($E1129,得点換算表!$C$5:$D$14,2),VLOOKUP($E1129,得点換算表!$E$5:$F$14,2)),"")</f>
        <v/>
      </c>
      <c r="AF1129" s="142" t="str">
        <f>IF($F1129&lt;&gt;"",IF($AD1129=1,VLOOKUP($F1129,得点換算表!$C$15:$D$24,2),VLOOKUP($F1129,得点換算表!$E$15:$F$24,2)),"")</f>
        <v/>
      </c>
      <c r="AG1129" s="142" t="str">
        <f>IF($G1129&lt;&gt;"",IF($AD1129=1,VLOOKUP($G1129,得点換算表!$C$25:$D$34,2),VLOOKUP($G1129,得点換算表!$E$25:$F$34,2)),"")</f>
        <v/>
      </c>
      <c r="AH1129" s="142" t="str">
        <f>IF($H1129&lt;&gt;"",IF($AD1129=1,VLOOKUP($H1129,得点換算表!$C$35:$D$44,2),VLOOKUP($H1129,得点換算表!$E$35:$F$44,2)),"")</f>
        <v/>
      </c>
      <c r="AI1129" s="142" t="str">
        <f>IF($I1129&lt;&gt;"",IF($AD1129=1,VLOOKUP($I1129,得点換算表!$C$45:$D$55,2),VLOOKUP($I1129,得点換算表!$E$45:$F$55,2)),"")</f>
        <v/>
      </c>
      <c r="AJ1129" s="142" t="str">
        <f>IF($J1129&lt;&gt;"",IF($AD1129=1,VLOOKUP($J1129,得点換算表!$C$56:$D$65,2),VLOOKUP($J1129,得点換算表!$E$56:$F$65,2)),"")</f>
        <v/>
      </c>
      <c r="AK1129" s="142" t="str">
        <f>IF($K1129&lt;&gt;"",IF($AD1129=1,VLOOKUP($K1129,得点換算表!$C$66:$D$76,2),VLOOKUP($K1129,得点換算表!$E$66:$F$76,2)),"")</f>
        <v/>
      </c>
      <c r="AL1129" s="142" t="str">
        <f>IF($L1129&lt;&gt;"",IF($AD1129=1,VLOOKUP($L1129,得点換算表!$C$77:$D$86,2),VLOOKUP($L1129,得点換算表!$E$77:$F$86,2)),"")</f>
        <v/>
      </c>
      <c r="AM1129" s="142" t="str">
        <f>IF($M1129&lt;&gt;"",IF($AD1129=1,VLOOKUP($M1129,得点換算表!$C$87:$D$96,2),VLOOKUP($M1129,得点換算表!$E$87:$F$96,2)),"")</f>
        <v/>
      </c>
      <c r="AN1129" s="142" t="str">
        <f t="shared" si="61"/>
        <v/>
      </c>
      <c r="AO1129" s="143" t="str">
        <f>IF(AND($AN1129&lt;&gt;"",$AN1129&gt;=8),VLOOKUP($AN1129,得点換算表!$I$5:$J$9,2),"")</f>
        <v/>
      </c>
      <c r="AP1129" s="105"/>
    </row>
    <row r="1130" spans="1:42" x14ac:dyDescent="0.15">
      <c r="A1130" s="11"/>
      <c r="B1130" s="12"/>
      <c r="C1130" s="13"/>
      <c r="D1130" s="13"/>
      <c r="E1130" s="14"/>
      <c r="F1130" s="14"/>
      <c r="G1130" s="14"/>
      <c r="H1130" s="14"/>
      <c r="I1130" s="15"/>
      <c r="J1130" s="14"/>
      <c r="K1130" s="13"/>
      <c r="L1130" s="14"/>
      <c r="M1130" s="14"/>
      <c r="N1130" s="14"/>
      <c r="O1130" s="14"/>
      <c r="P1130" s="198"/>
      <c r="Q1130" s="198"/>
      <c r="R1130" s="198"/>
      <c r="S1130" s="198"/>
      <c r="T1130" s="198"/>
      <c r="U1130" s="198"/>
      <c r="V1130" s="198"/>
      <c r="W1130" s="202">
        <f t="shared" si="62"/>
        <v>0</v>
      </c>
      <c r="X1130" s="14"/>
      <c r="Y1130" s="14"/>
      <c r="Z1130" s="108"/>
      <c r="AA1130" s="114"/>
      <c r="AB1130" s="129"/>
      <c r="AC1130" s="128"/>
      <c r="AD1130" s="142" t="str">
        <f t="shared" si="63"/>
        <v/>
      </c>
      <c r="AE1130" s="142" t="str">
        <f>IF($E1130&lt;&gt;"",IF($AD1130=1,VLOOKUP($E1130,得点換算表!$C$5:$D$14,2),VLOOKUP($E1130,得点換算表!$E$5:$F$14,2)),"")</f>
        <v/>
      </c>
      <c r="AF1130" s="142" t="str">
        <f>IF($F1130&lt;&gt;"",IF($AD1130=1,VLOOKUP($F1130,得点換算表!$C$15:$D$24,2),VLOOKUP($F1130,得点換算表!$E$15:$F$24,2)),"")</f>
        <v/>
      </c>
      <c r="AG1130" s="142" t="str">
        <f>IF($G1130&lt;&gt;"",IF($AD1130=1,VLOOKUP($G1130,得点換算表!$C$25:$D$34,2),VLOOKUP($G1130,得点換算表!$E$25:$F$34,2)),"")</f>
        <v/>
      </c>
      <c r="AH1130" s="142" t="str">
        <f>IF($H1130&lt;&gt;"",IF($AD1130=1,VLOOKUP($H1130,得点換算表!$C$35:$D$44,2),VLOOKUP($H1130,得点換算表!$E$35:$F$44,2)),"")</f>
        <v/>
      </c>
      <c r="AI1130" s="142" t="str">
        <f>IF($I1130&lt;&gt;"",IF($AD1130=1,VLOOKUP($I1130,得点換算表!$C$45:$D$55,2),VLOOKUP($I1130,得点換算表!$E$45:$F$55,2)),"")</f>
        <v/>
      </c>
      <c r="AJ1130" s="142" t="str">
        <f>IF($J1130&lt;&gt;"",IF($AD1130=1,VLOOKUP($J1130,得点換算表!$C$56:$D$65,2),VLOOKUP($J1130,得点換算表!$E$56:$F$65,2)),"")</f>
        <v/>
      </c>
      <c r="AK1130" s="142" t="str">
        <f>IF($K1130&lt;&gt;"",IF($AD1130=1,VLOOKUP($K1130,得点換算表!$C$66:$D$76,2),VLOOKUP($K1130,得点換算表!$E$66:$F$76,2)),"")</f>
        <v/>
      </c>
      <c r="AL1130" s="142" t="str">
        <f>IF($L1130&lt;&gt;"",IF($AD1130=1,VLOOKUP($L1130,得点換算表!$C$77:$D$86,2),VLOOKUP($L1130,得点換算表!$E$77:$F$86,2)),"")</f>
        <v/>
      </c>
      <c r="AM1130" s="142" t="str">
        <f>IF($M1130&lt;&gt;"",IF($AD1130=1,VLOOKUP($M1130,得点換算表!$C$87:$D$96,2),VLOOKUP($M1130,得点換算表!$E$87:$F$96,2)),"")</f>
        <v/>
      </c>
      <c r="AN1130" s="142" t="str">
        <f t="shared" si="61"/>
        <v/>
      </c>
      <c r="AO1130" s="143" t="str">
        <f>IF(AND($AN1130&lt;&gt;"",$AN1130&gt;=8),VLOOKUP($AN1130,得点換算表!$I$5:$J$9,2),"")</f>
        <v/>
      </c>
      <c r="AP1130" s="105"/>
    </row>
    <row r="1131" spans="1:42" x14ac:dyDescent="0.15">
      <c r="A1131" s="11"/>
      <c r="B1131" s="12"/>
      <c r="C1131" s="13"/>
      <c r="D1131" s="13"/>
      <c r="E1131" s="14"/>
      <c r="F1131" s="14"/>
      <c r="G1131" s="14"/>
      <c r="H1131" s="14"/>
      <c r="I1131" s="15"/>
      <c r="J1131" s="14"/>
      <c r="K1131" s="13"/>
      <c r="L1131" s="14"/>
      <c r="M1131" s="14"/>
      <c r="N1131" s="14"/>
      <c r="O1131" s="14"/>
      <c r="P1131" s="198"/>
      <c r="Q1131" s="198"/>
      <c r="R1131" s="198"/>
      <c r="S1131" s="198"/>
      <c r="T1131" s="198"/>
      <c r="U1131" s="198"/>
      <c r="V1131" s="198"/>
      <c r="W1131" s="202">
        <f t="shared" si="62"/>
        <v>0</v>
      </c>
      <c r="X1131" s="14"/>
      <c r="Y1131" s="14"/>
      <c r="Z1131" s="108"/>
      <c r="AA1131" s="114"/>
      <c r="AB1131" s="129"/>
      <c r="AC1131" s="128"/>
      <c r="AD1131" s="142" t="str">
        <f t="shared" si="63"/>
        <v/>
      </c>
      <c r="AE1131" s="142" t="str">
        <f>IF($E1131&lt;&gt;"",IF($AD1131=1,VLOOKUP($E1131,得点換算表!$C$5:$D$14,2),VLOOKUP($E1131,得点換算表!$E$5:$F$14,2)),"")</f>
        <v/>
      </c>
      <c r="AF1131" s="142" t="str">
        <f>IF($F1131&lt;&gt;"",IF($AD1131=1,VLOOKUP($F1131,得点換算表!$C$15:$D$24,2),VLOOKUP($F1131,得点換算表!$E$15:$F$24,2)),"")</f>
        <v/>
      </c>
      <c r="AG1131" s="142" t="str">
        <f>IF($G1131&lt;&gt;"",IF($AD1131=1,VLOOKUP($G1131,得点換算表!$C$25:$D$34,2),VLOOKUP($G1131,得点換算表!$E$25:$F$34,2)),"")</f>
        <v/>
      </c>
      <c r="AH1131" s="142" t="str">
        <f>IF($H1131&lt;&gt;"",IF($AD1131=1,VLOOKUP($H1131,得点換算表!$C$35:$D$44,2),VLOOKUP($H1131,得点換算表!$E$35:$F$44,2)),"")</f>
        <v/>
      </c>
      <c r="AI1131" s="142" t="str">
        <f>IF($I1131&lt;&gt;"",IF($AD1131=1,VLOOKUP($I1131,得点換算表!$C$45:$D$55,2),VLOOKUP($I1131,得点換算表!$E$45:$F$55,2)),"")</f>
        <v/>
      </c>
      <c r="AJ1131" s="142" t="str">
        <f>IF($J1131&lt;&gt;"",IF($AD1131=1,VLOOKUP($J1131,得点換算表!$C$56:$D$65,2),VLOOKUP($J1131,得点換算表!$E$56:$F$65,2)),"")</f>
        <v/>
      </c>
      <c r="AK1131" s="142" t="str">
        <f>IF($K1131&lt;&gt;"",IF($AD1131=1,VLOOKUP($K1131,得点換算表!$C$66:$D$76,2),VLOOKUP($K1131,得点換算表!$E$66:$F$76,2)),"")</f>
        <v/>
      </c>
      <c r="AL1131" s="142" t="str">
        <f>IF($L1131&lt;&gt;"",IF($AD1131=1,VLOOKUP($L1131,得点換算表!$C$77:$D$86,2),VLOOKUP($L1131,得点換算表!$E$77:$F$86,2)),"")</f>
        <v/>
      </c>
      <c r="AM1131" s="142" t="str">
        <f>IF($M1131&lt;&gt;"",IF($AD1131=1,VLOOKUP($M1131,得点換算表!$C$87:$D$96,2),VLOOKUP($M1131,得点換算表!$E$87:$F$96,2)),"")</f>
        <v/>
      </c>
      <c r="AN1131" s="142" t="str">
        <f t="shared" si="61"/>
        <v/>
      </c>
      <c r="AO1131" s="143" t="str">
        <f>IF(AND($AN1131&lt;&gt;"",$AN1131&gt;=8),VLOOKUP($AN1131,得点換算表!$I$5:$J$9,2),"")</f>
        <v/>
      </c>
      <c r="AP1131" s="105"/>
    </row>
    <row r="1132" spans="1:42" x14ac:dyDescent="0.15">
      <c r="A1132" s="11"/>
      <c r="B1132" s="12"/>
      <c r="C1132" s="13"/>
      <c r="D1132" s="13"/>
      <c r="E1132" s="14"/>
      <c r="F1132" s="14"/>
      <c r="G1132" s="14"/>
      <c r="H1132" s="14"/>
      <c r="I1132" s="15"/>
      <c r="J1132" s="14"/>
      <c r="K1132" s="13"/>
      <c r="L1132" s="14"/>
      <c r="M1132" s="14"/>
      <c r="N1132" s="14"/>
      <c r="O1132" s="14"/>
      <c r="P1132" s="198"/>
      <c r="Q1132" s="198"/>
      <c r="R1132" s="198"/>
      <c r="S1132" s="198"/>
      <c r="T1132" s="198"/>
      <c r="U1132" s="198"/>
      <c r="V1132" s="198"/>
      <c r="W1132" s="202">
        <f t="shared" si="62"/>
        <v>0</v>
      </c>
      <c r="X1132" s="14"/>
      <c r="Y1132" s="14"/>
      <c r="Z1132" s="108"/>
      <c r="AA1132" s="114"/>
      <c r="AB1132" s="129"/>
      <c r="AC1132" s="128"/>
      <c r="AD1132" s="142" t="str">
        <f t="shared" si="63"/>
        <v/>
      </c>
      <c r="AE1132" s="142" t="str">
        <f>IF($E1132&lt;&gt;"",IF($AD1132=1,VLOOKUP($E1132,得点換算表!$C$5:$D$14,2),VLOOKUP($E1132,得点換算表!$E$5:$F$14,2)),"")</f>
        <v/>
      </c>
      <c r="AF1132" s="142" t="str">
        <f>IF($F1132&lt;&gt;"",IF($AD1132=1,VLOOKUP($F1132,得点換算表!$C$15:$D$24,2),VLOOKUP($F1132,得点換算表!$E$15:$F$24,2)),"")</f>
        <v/>
      </c>
      <c r="AG1132" s="142" t="str">
        <f>IF($G1132&lt;&gt;"",IF($AD1132=1,VLOOKUP($G1132,得点換算表!$C$25:$D$34,2),VLOOKUP($G1132,得点換算表!$E$25:$F$34,2)),"")</f>
        <v/>
      </c>
      <c r="AH1132" s="142" t="str">
        <f>IF($H1132&lt;&gt;"",IF($AD1132=1,VLOOKUP($H1132,得点換算表!$C$35:$D$44,2),VLOOKUP($H1132,得点換算表!$E$35:$F$44,2)),"")</f>
        <v/>
      </c>
      <c r="AI1132" s="142" t="str">
        <f>IF($I1132&lt;&gt;"",IF($AD1132=1,VLOOKUP($I1132,得点換算表!$C$45:$D$55,2),VLOOKUP($I1132,得点換算表!$E$45:$F$55,2)),"")</f>
        <v/>
      </c>
      <c r="AJ1132" s="142" t="str">
        <f>IF($J1132&lt;&gt;"",IF($AD1132=1,VLOOKUP($J1132,得点換算表!$C$56:$D$65,2),VLOOKUP($J1132,得点換算表!$E$56:$F$65,2)),"")</f>
        <v/>
      </c>
      <c r="AK1132" s="142" t="str">
        <f>IF($K1132&lt;&gt;"",IF($AD1132=1,VLOOKUP($K1132,得点換算表!$C$66:$D$76,2),VLOOKUP($K1132,得点換算表!$E$66:$F$76,2)),"")</f>
        <v/>
      </c>
      <c r="AL1132" s="142" t="str">
        <f>IF($L1132&lt;&gt;"",IF($AD1132=1,VLOOKUP($L1132,得点換算表!$C$77:$D$86,2),VLOOKUP($L1132,得点換算表!$E$77:$F$86,2)),"")</f>
        <v/>
      </c>
      <c r="AM1132" s="142" t="str">
        <f>IF($M1132&lt;&gt;"",IF($AD1132=1,VLOOKUP($M1132,得点換算表!$C$87:$D$96,2),VLOOKUP($M1132,得点換算表!$E$87:$F$96,2)),"")</f>
        <v/>
      </c>
      <c r="AN1132" s="142" t="str">
        <f t="shared" si="61"/>
        <v/>
      </c>
      <c r="AO1132" s="143" t="str">
        <f>IF(AND($AN1132&lt;&gt;"",$AN1132&gt;=8),VLOOKUP($AN1132,得点換算表!$I$5:$J$9,2),"")</f>
        <v/>
      </c>
      <c r="AP1132" s="105"/>
    </row>
    <row r="1133" spans="1:42" x14ac:dyDescent="0.15">
      <c r="A1133" s="11"/>
      <c r="B1133" s="12"/>
      <c r="C1133" s="13"/>
      <c r="D1133" s="13"/>
      <c r="E1133" s="14"/>
      <c r="F1133" s="14"/>
      <c r="G1133" s="14"/>
      <c r="H1133" s="14"/>
      <c r="I1133" s="15"/>
      <c r="J1133" s="14"/>
      <c r="K1133" s="13"/>
      <c r="L1133" s="14"/>
      <c r="M1133" s="14"/>
      <c r="N1133" s="14"/>
      <c r="O1133" s="14"/>
      <c r="P1133" s="198"/>
      <c r="Q1133" s="198"/>
      <c r="R1133" s="198"/>
      <c r="S1133" s="198"/>
      <c r="T1133" s="198"/>
      <c r="U1133" s="198"/>
      <c r="V1133" s="198"/>
      <c r="W1133" s="202">
        <f t="shared" si="62"/>
        <v>0</v>
      </c>
      <c r="X1133" s="14"/>
      <c r="Y1133" s="14"/>
      <c r="Z1133" s="108"/>
      <c r="AA1133" s="114"/>
      <c r="AB1133" s="129"/>
      <c r="AC1133" s="128"/>
      <c r="AD1133" s="142" t="str">
        <f t="shared" si="63"/>
        <v/>
      </c>
      <c r="AE1133" s="142" t="str">
        <f>IF($E1133&lt;&gt;"",IF($AD1133=1,VLOOKUP($E1133,得点換算表!$C$5:$D$14,2),VLOOKUP($E1133,得点換算表!$E$5:$F$14,2)),"")</f>
        <v/>
      </c>
      <c r="AF1133" s="142" t="str">
        <f>IF($F1133&lt;&gt;"",IF($AD1133=1,VLOOKUP($F1133,得点換算表!$C$15:$D$24,2),VLOOKUP($F1133,得点換算表!$E$15:$F$24,2)),"")</f>
        <v/>
      </c>
      <c r="AG1133" s="142" t="str">
        <f>IF($G1133&lt;&gt;"",IF($AD1133=1,VLOOKUP($G1133,得点換算表!$C$25:$D$34,2),VLOOKUP($G1133,得点換算表!$E$25:$F$34,2)),"")</f>
        <v/>
      </c>
      <c r="AH1133" s="142" t="str">
        <f>IF($H1133&lt;&gt;"",IF($AD1133=1,VLOOKUP($H1133,得点換算表!$C$35:$D$44,2),VLOOKUP($H1133,得点換算表!$E$35:$F$44,2)),"")</f>
        <v/>
      </c>
      <c r="AI1133" s="142" t="str">
        <f>IF($I1133&lt;&gt;"",IF($AD1133=1,VLOOKUP($I1133,得点換算表!$C$45:$D$55,2),VLOOKUP($I1133,得点換算表!$E$45:$F$55,2)),"")</f>
        <v/>
      </c>
      <c r="AJ1133" s="142" t="str">
        <f>IF($J1133&lt;&gt;"",IF($AD1133=1,VLOOKUP($J1133,得点換算表!$C$56:$D$65,2),VLOOKUP($J1133,得点換算表!$E$56:$F$65,2)),"")</f>
        <v/>
      </c>
      <c r="AK1133" s="142" t="str">
        <f>IF($K1133&lt;&gt;"",IF($AD1133=1,VLOOKUP($K1133,得点換算表!$C$66:$D$76,2),VLOOKUP($K1133,得点換算表!$E$66:$F$76,2)),"")</f>
        <v/>
      </c>
      <c r="AL1133" s="142" t="str">
        <f>IF($L1133&lt;&gt;"",IF($AD1133=1,VLOOKUP($L1133,得点換算表!$C$77:$D$86,2),VLOOKUP($L1133,得点換算表!$E$77:$F$86,2)),"")</f>
        <v/>
      </c>
      <c r="AM1133" s="142" t="str">
        <f>IF($M1133&lt;&gt;"",IF($AD1133=1,VLOOKUP($M1133,得点換算表!$C$87:$D$96,2),VLOOKUP($M1133,得点換算表!$E$87:$F$96,2)),"")</f>
        <v/>
      </c>
      <c r="AN1133" s="142" t="str">
        <f t="shared" si="61"/>
        <v/>
      </c>
      <c r="AO1133" s="143" t="str">
        <f>IF(AND($AN1133&lt;&gt;"",$AN1133&gt;=8),VLOOKUP($AN1133,得点換算表!$I$5:$J$9,2),"")</f>
        <v/>
      </c>
      <c r="AP1133" s="105"/>
    </row>
    <row r="1134" spans="1:42" x14ac:dyDescent="0.15">
      <c r="A1134" s="11"/>
      <c r="B1134" s="12"/>
      <c r="C1134" s="13"/>
      <c r="D1134" s="13"/>
      <c r="E1134" s="14"/>
      <c r="F1134" s="14"/>
      <c r="G1134" s="14"/>
      <c r="H1134" s="14"/>
      <c r="I1134" s="15"/>
      <c r="J1134" s="14"/>
      <c r="K1134" s="13"/>
      <c r="L1134" s="14"/>
      <c r="M1134" s="14"/>
      <c r="N1134" s="14"/>
      <c r="O1134" s="14"/>
      <c r="P1134" s="198"/>
      <c r="Q1134" s="198"/>
      <c r="R1134" s="198"/>
      <c r="S1134" s="198"/>
      <c r="T1134" s="198"/>
      <c r="U1134" s="198"/>
      <c r="V1134" s="198"/>
      <c r="W1134" s="202">
        <f t="shared" si="62"/>
        <v>0</v>
      </c>
      <c r="X1134" s="14"/>
      <c r="Y1134" s="14"/>
      <c r="Z1134" s="108"/>
      <c r="AA1134" s="114"/>
      <c r="AB1134" s="129"/>
      <c r="AC1134" s="128"/>
      <c r="AD1134" s="142" t="str">
        <f t="shared" si="63"/>
        <v/>
      </c>
      <c r="AE1134" s="142" t="str">
        <f>IF($E1134&lt;&gt;"",IF($AD1134=1,VLOOKUP($E1134,得点換算表!$C$5:$D$14,2),VLOOKUP($E1134,得点換算表!$E$5:$F$14,2)),"")</f>
        <v/>
      </c>
      <c r="AF1134" s="142" t="str">
        <f>IF($F1134&lt;&gt;"",IF($AD1134=1,VLOOKUP($F1134,得点換算表!$C$15:$D$24,2),VLOOKUP($F1134,得点換算表!$E$15:$F$24,2)),"")</f>
        <v/>
      </c>
      <c r="AG1134" s="142" t="str">
        <f>IF($G1134&lt;&gt;"",IF($AD1134=1,VLOOKUP($G1134,得点換算表!$C$25:$D$34,2),VLOOKUP($G1134,得点換算表!$E$25:$F$34,2)),"")</f>
        <v/>
      </c>
      <c r="AH1134" s="142" t="str">
        <f>IF($H1134&lt;&gt;"",IF($AD1134=1,VLOOKUP($H1134,得点換算表!$C$35:$D$44,2),VLOOKUP($H1134,得点換算表!$E$35:$F$44,2)),"")</f>
        <v/>
      </c>
      <c r="AI1134" s="142" t="str">
        <f>IF($I1134&lt;&gt;"",IF($AD1134=1,VLOOKUP($I1134,得点換算表!$C$45:$D$55,2),VLOOKUP($I1134,得点換算表!$E$45:$F$55,2)),"")</f>
        <v/>
      </c>
      <c r="AJ1134" s="142" t="str">
        <f>IF($J1134&lt;&gt;"",IF($AD1134=1,VLOOKUP($J1134,得点換算表!$C$56:$D$65,2),VLOOKUP($J1134,得点換算表!$E$56:$F$65,2)),"")</f>
        <v/>
      </c>
      <c r="AK1134" s="142" t="str">
        <f>IF($K1134&lt;&gt;"",IF($AD1134=1,VLOOKUP($K1134,得点換算表!$C$66:$D$76,2),VLOOKUP($K1134,得点換算表!$E$66:$F$76,2)),"")</f>
        <v/>
      </c>
      <c r="AL1134" s="142" t="str">
        <f>IF($L1134&lt;&gt;"",IF($AD1134=1,VLOOKUP($L1134,得点換算表!$C$77:$D$86,2),VLOOKUP($L1134,得点換算表!$E$77:$F$86,2)),"")</f>
        <v/>
      </c>
      <c r="AM1134" s="142" t="str">
        <f>IF($M1134&lt;&gt;"",IF($AD1134=1,VLOOKUP($M1134,得点換算表!$C$87:$D$96,2),VLOOKUP($M1134,得点換算表!$E$87:$F$96,2)),"")</f>
        <v/>
      </c>
      <c r="AN1134" s="142" t="str">
        <f t="shared" si="61"/>
        <v/>
      </c>
      <c r="AO1134" s="143" t="str">
        <f>IF(AND($AN1134&lt;&gt;"",$AN1134&gt;=8),VLOOKUP($AN1134,得点換算表!$I$5:$J$9,2),"")</f>
        <v/>
      </c>
      <c r="AP1134" s="105"/>
    </row>
    <row r="1135" spans="1:42" x14ac:dyDescent="0.15">
      <c r="A1135" s="11"/>
      <c r="B1135" s="12"/>
      <c r="C1135" s="13"/>
      <c r="D1135" s="13"/>
      <c r="E1135" s="14"/>
      <c r="F1135" s="14"/>
      <c r="G1135" s="14"/>
      <c r="H1135" s="14"/>
      <c r="I1135" s="15"/>
      <c r="J1135" s="14"/>
      <c r="K1135" s="13"/>
      <c r="L1135" s="14"/>
      <c r="M1135" s="14"/>
      <c r="N1135" s="14"/>
      <c r="O1135" s="14"/>
      <c r="P1135" s="198"/>
      <c r="Q1135" s="198"/>
      <c r="R1135" s="198"/>
      <c r="S1135" s="198"/>
      <c r="T1135" s="198"/>
      <c r="U1135" s="198"/>
      <c r="V1135" s="198"/>
      <c r="W1135" s="202">
        <f t="shared" si="62"/>
        <v>0</v>
      </c>
      <c r="X1135" s="14"/>
      <c r="Y1135" s="14"/>
      <c r="Z1135" s="108"/>
      <c r="AA1135" s="114"/>
      <c r="AB1135" s="129"/>
      <c r="AC1135" s="128"/>
      <c r="AD1135" s="142" t="str">
        <f t="shared" si="63"/>
        <v/>
      </c>
      <c r="AE1135" s="142" t="str">
        <f>IF($E1135&lt;&gt;"",IF($AD1135=1,VLOOKUP($E1135,得点換算表!$C$5:$D$14,2),VLOOKUP($E1135,得点換算表!$E$5:$F$14,2)),"")</f>
        <v/>
      </c>
      <c r="AF1135" s="142" t="str">
        <f>IF($F1135&lt;&gt;"",IF($AD1135=1,VLOOKUP($F1135,得点換算表!$C$15:$D$24,2),VLOOKUP($F1135,得点換算表!$E$15:$F$24,2)),"")</f>
        <v/>
      </c>
      <c r="AG1135" s="142" t="str">
        <f>IF($G1135&lt;&gt;"",IF($AD1135=1,VLOOKUP($G1135,得点換算表!$C$25:$D$34,2),VLOOKUP($G1135,得点換算表!$E$25:$F$34,2)),"")</f>
        <v/>
      </c>
      <c r="AH1135" s="142" t="str">
        <f>IF($H1135&lt;&gt;"",IF($AD1135=1,VLOOKUP($H1135,得点換算表!$C$35:$D$44,2),VLOOKUP($H1135,得点換算表!$E$35:$F$44,2)),"")</f>
        <v/>
      </c>
      <c r="AI1135" s="142" t="str">
        <f>IF($I1135&lt;&gt;"",IF($AD1135=1,VLOOKUP($I1135,得点換算表!$C$45:$D$55,2),VLOOKUP($I1135,得点換算表!$E$45:$F$55,2)),"")</f>
        <v/>
      </c>
      <c r="AJ1135" s="142" t="str">
        <f>IF($J1135&lt;&gt;"",IF($AD1135=1,VLOOKUP($J1135,得点換算表!$C$56:$D$65,2),VLOOKUP($J1135,得点換算表!$E$56:$F$65,2)),"")</f>
        <v/>
      </c>
      <c r="AK1135" s="142" t="str">
        <f>IF($K1135&lt;&gt;"",IF($AD1135=1,VLOOKUP($K1135,得点換算表!$C$66:$D$76,2),VLOOKUP($K1135,得点換算表!$E$66:$F$76,2)),"")</f>
        <v/>
      </c>
      <c r="AL1135" s="142" t="str">
        <f>IF($L1135&lt;&gt;"",IF($AD1135=1,VLOOKUP($L1135,得点換算表!$C$77:$D$86,2),VLOOKUP($L1135,得点換算表!$E$77:$F$86,2)),"")</f>
        <v/>
      </c>
      <c r="AM1135" s="142" t="str">
        <f>IF($M1135&lt;&gt;"",IF($AD1135=1,VLOOKUP($M1135,得点換算表!$C$87:$D$96,2),VLOOKUP($M1135,得点換算表!$E$87:$F$96,2)),"")</f>
        <v/>
      </c>
      <c r="AN1135" s="142" t="str">
        <f t="shared" si="61"/>
        <v/>
      </c>
      <c r="AO1135" s="143" t="str">
        <f>IF(AND($AN1135&lt;&gt;"",$AN1135&gt;=8),VLOOKUP($AN1135,得点換算表!$I$5:$J$9,2),"")</f>
        <v/>
      </c>
      <c r="AP1135" s="105"/>
    </row>
    <row r="1136" spans="1:42" x14ac:dyDescent="0.15">
      <c r="A1136" s="11"/>
      <c r="B1136" s="12"/>
      <c r="C1136" s="13"/>
      <c r="D1136" s="13"/>
      <c r="E1136" s="14"/>
      <c r="F1136" s="14"/>
      <c r="G1136" s="14"/>
      <c r="H1136" s="14"/>
      <c r="I1136" s="15"/>
      <c r="J1136" s="14"/>
      <c r="K1136" s="13"/>
      <c r="L1136" s="14"/>
      <c r="M1136" s="14"/>
      <c r="N1136" s="14"/>
      <c r="O1136" s="14"/>
      <c r="P1136" s="198"/>
      <c r="Q1136" s="198"/>
      <c r="R1136" s="198"/>
      <c r="S1136" s="198"/>
      <c r="T1136" s="198"/>
      <c r="U1136" s="198"/>
      <c r="V1136" s="198"/>
      <c r="W1136" s="202">
        <f t="shared" si="62"/>
        <v>0</v>
      </c>
      <c r="X1136" s="14"/>
      <c r="Y1136" s="14"/>
      <c r="Z1136" s="108"/>
      <c r="AA1136" s="114"/>
      <c r="AB1136" s="129"/>
      <c r="AC1136" s="128"/>
      <c r="AD1136" s="142" t="str">
        <f t="shared" si="63"/>
        <v/>
      </c>
      <c r="AE1136" s="142" t="str">
        <f>IF($E1136&lt;&gt;"",IF($AD1136=1,VLOOKUP($E1136,得点換算表!$C$5:$D$14,2),VLOOKUP($E1136,得点換算表!$E$5:$F$14,2)),"")</f>
        <v/>
      </c>
      <c r="AF1136" s="142" t="str">
        <f>IF($F1136&lt;&gt;"",IF($AD1136=1,VLOOKUP($F1136,得点換算表!$C$15:$D$24,2),VLOOKUP($F1136,得点換算表!$E$15:$F$24,2)),"")</f>
        <v/>
      </c>
      <c r="AG1136" s="142" t="str">
        <f>IF($G1136&lt;&gt;"",IF($AD1136=1,VLOOKUP($G1136,得点換算表!$C$25:$D$34,2),VLOOKUP($G1136,得点換算表!$E$25:$F$34,2)),"")</f>
        <v/>
      </c>
      <c r="AH1136" s="142" t="str">
        <f>IF($H1136&lt;&gt;"",IF($AD1136=1,VLOOKUP($H1136,得点換算表!$C$35:$D$44,2),VLOOKUP($H1136,得点換算表!$E$35:$F$44,2)),"")</f>
        <v/>
      </c>
      <c r="AI1136" s="142" t="str">
        <f>IF($I1136&lt;&gt;"",IF($AD1136=1,VLOOKUP($I1136,得点換算表!$C$45:$D$55,2),VLOOKUP($I1136,得点換算表!$E$45:$F$55,2)),"")</f>
        <v/>
      </c>
      <c r="AJ1136" s="142" t="str">
        <f>IF($J1136&lt;&gt;"",IF($AD1136=1,VLOOKUP($J1136,得点換算表!$C$56:$D$65,2),VLOOKUP($J1136,得点換算表!$E$56:$F$65,2)),"")</f>
        <v/>
      </c>
      <c r="AK1136" s="142" t="str">
        <f>IF($K1136&lt;&gt;"",IF($AD1136=1,VLOOKUP($K1136,得点換算表!$C$66:$D$76,2),VLOOKUP($K1136,得点換算表!$E$66:$F$76,2)),"")</f>
        <v/>
      </c>
      <c r="AL1136" s="142" t="str">
        <f>IF($L1136&lt;&gt;"",IF($AD1136=1,VLOOKUP($L1136,得点換算表!$C$77:$D$86,2),VLOOKUP($L1136,得点換算表!$E$77:$F$86,2)),"")</f>
        <v/>
      </c>
      <c r="AM1136" s="142" t="str">
        <f>IF($M1136&lt;&gt;"",IF($AD1136=1,VLOOKUP($M1136,得点換算表!$C$87:$D$96,2),VLOOKUP($M1136,得点換算表!$E$87:$F$96,2)),"")</f>
        <v/>
      </c>
      <c r="AN1136" s="142" t="str">
        <f t="shared" si="61"/>
        <v/>
      </c>
      <c r="AO1136" s="143" t="str">
        <f>IF(AND($AN1136&lt;&gt;"",$AN1136&gt;=8),VLOOKUP($AN1136,得点換算表!$I$5:$J$9,2),"")</f>
        <v/>
      </c>
      <c r="AP1136" s="105"/>
    </row>
    <row r="1137" spans="1:42" x14ac:dyDescent="0.15">
      <c r="A1137" s="11"/>
      <c r="B1137" s="12"/>
      <c r="C1137" s="13"/>
      <c r="D1137" s="13"/>
      <c r="E1137" s="14"/>
      <c r="F1137" s="14"/>
      <c r="G1137" s="14"/>
      <c r="H1137" s="14"/>
      <c r="I1137" s="15"/>
      <c r="J1137" s="14"/>
      <c r="K1137" s="13"/>
      <c r="L1137" s="14"/>
      <c r="M1137" s="14"/>
      <c r="N1137" s="14"/>
      <c r="O1137" s="14"/>
      <c r="P1137" s="198"/>
      <c r="Q1137" s="198"/>
      <c r="R1137" s="198"/>
      <c r="S1137" s="198"/>
      <c r="T1137" s="198"/>
      <c r="U1137" s="198"/>
      <c r="V1137" s="198"/>
      <c r="W1137" s="202">
        <f t="shared" si="62"/>
        <v>0</v>
      </c>
      <c r="X1137" s="14"/>
      <c r="Y1137" s="14"/>
      <c r="Z1137" s="108"/>
      <c r="AA1137" s="114"/>
      <c r="AB1137" s="129"/>
      <c r="AC1137" s="128"/>
      <c r="AD1137" s="142" t="str">
        <f t="shared" si="63"/>
        <v/>
      </c>
      <c r="AE1137" s="142" t="str">
        <f>IF($E1137&lt;&gt;"",IF($AD1137=1,VLOOKUP($E1137,得点換算表!$C$5:$D$14,2),VLOOKUP($E1137,得点換算表!$E$5:$F$14,2)),"")</f>
        <v/>
      </c>
      <c r="AF1137" s="142" t="str">
        <f>IF($F1137&lt;&gt;"",IF($AD1137=1,VLOOKUP($F1137,得点換算表!$C$15:$D$24,2),VLOOKUP($F1137,得点換算表!$E$15:$F$24,2)),"")</f>
        <v/>
      </c>
      <c r="AG1137" s="142" t="str">
        <f>IF($G1137&lt;&gt;"",IF($AD1137=1,VLOOKUP($G1137,得点換算表!$C$25:$D$34,2),VLOOKUP($G1137,得点換算表!$E$25:$F$34,2)),"")</f>
        <v/>
      </c>
      <c r="AH1137" s="142" t="str">
        <f>IF($H1137&lt;&gt;"",IF($AD1137=1,VLOOKUP($H1137,得点換算表!$C$35:$D$44,2),VLOOKUP($H1137,得点換算表!$E$35:$F$44,2)),"")</f>
        <v/>
      </c>
      <c r="AI1137" s="142" t="str">
        <f>IF($I1137&lt;&gt;"",IF($AD1137=1,VLOOKUP($I1137,得点換算表!$C$45:$D$55,2),VLOOKUP($I1137,得点換算表!$E$45:$F$55,2)),"")</f>
        <v/>
      </c>
      <c r="AJ1137" s="142" t="str">
        <f>IF($J1137&lt;&gt;"",IF($AD1137=1,VLOOKUP($J1137,得点換算表!$C$56:$D$65,2),VLOOKUP($J1137,得点換算表!$E$56:$F$65,2)),"")</f>
        <v/>
      </c>
      <c r="AK1137" s="142" t="str">
        <f>IF($K1137&lt;&gt;"",IF($AD1137=1,VLOOKUP($K1137,得点換算表!$C$66:$D$76,2),VLOOKUP($K1137,得点換算表!$E$66:$F$76,2)),"")</f>
        <v/>
      </c>
      <c r="AL1137" s="142" t="str">
        <f>IF($L1137&lt;&gt;"",IF($AD1137=1,VLOOKUP($L1137,得点換算表!$C$77:$D$86,2),VLOOKUP($L1137,得点換算表!$E$77:$F$86,2)),"")</f>
        <v/>
      </c>
      <c r="AM1137" s="142" t="str">
        <f>IF($M1137&lt;&gt;"",IF($AD1137=1,VLOOKUP($M1137,得点換算表!$C$87:$D$96,2),VLOOKUP($M1137,得点換算表!$E$87:$F$96,2)),"")</f>
        <v/>
      </c>
      <c r="AN1137" s="142" t="str">
        <f t="shared" si="61"/>
        <v/>
      </c>
      <c r="AO1137" s="143" t="str">
        <f>IF(AND($AN1137&lt;&gt;"",$AN1137&gt;=8),VLOOKUP($AN1137,得点換算表!$I$5:$J$9,2),"")</f>
        <v/>
      </c>
      <c r="AP1137" s="105"/>
    </row>
    <row r="1138" spans="1:42" x14ac:dyDescent="0.15">
      <c r="A1138" s="11"/>
      <c r="B1138" s="12"/>
      <c r="C1138" s="13"/>
      <c r="D1138" s="13"/>
      <c r="E1138" s="14"/>
      <c r="F1138" s="14"/>
      <c r="G1138" s="14"/>
      <c r="H1138" s="14"/>
      <c r="I1138" s="15"/>
      <c r="J1138" s="14"/>
      <c r="K1138" s="13"/>
      <c r="L1138" s="14"/>
      <c r="M1138" s="14"/>
      <c r="N1138" s="14"/>
      <c r="O1138" s="14"/>
      <c r="P1138" s="198"/>
      <c r="Q1138" s="198"/>
      <c r="R1138" s="198"/>
      <c r="S1138" s="198"/>
      <c r="T1138" s="198"/>
      <c r="U1138" s="198"/>
      <c r="V1138" s="198"/>
      <c r="W1138" s="202">
        <f t="shared" si="62"/>
        <v>0</v>
      </c>
      <c r="X1138" s="14"/>
      <c r="Y1138" s="14"/>
      <c r="Z1138" s="108"/>
      <c r="AA1138" s="114"/>
      <c r="AB1138" s="129"/>
      <c r="AC1138" s="128"/>
      <c r="AD1138" s="142" t="str">
        <f t="shared" si="63"/>
        <v/>
      </c>
      <c r="AE1138" s="142" t="str">
        <f>IF($E1138&lt;&gt;"",IF($AD1138=1,VLOOKUP($E1138,得点換算表!$C$5:$D$14,2),VLOOKUP($E1138,得点換算表!$E$5:$F$14,2)),"")</f>
        <v/>
      </c>
      <c r="AF1138" s="142" t="str">
        <f>IF($F1138&lt;&gt;"",IF($AD1138=1,VLOOKUP($F1138,得点換算表!$C$15:$D$24,2),VLOOKUP($F1138,得点換算表!$E$15:$F$24,2)),"")</f>
        <v/>
      </c>
      <c r="AG1138" s="142" t="str">
        <f>IF($G1138&lt;&gt;"",IF($AD1138=1,VLOOKUP($G1138,得点換算表!$C$25:$D$34,2),VLOOKUP($G1138,得点換算表!$E$25:$F$34,2)),"")</f>
        <v/>
      </c>
      <c r="AH1138" s="142" t="str">
        <f>IF($H1138&lt;&gt;"",IF($AD1138=1,VLOOKUP($H1138,得点換算表!$C$35:$D$44,2),VLOOKUP($H1138,得点換算表!$E$35:$F$44,2)),"")</f>
        <v/>
      </c>
      <c r="AI1138" s="142" t="str">
        <f>IF($I1138&lt;&gt;"",IF($AD1138=1,VLOOKUP($I1138,得点換算表!$C$45:$D$55,2),VLOOKUP($I1138,得点換算表!$E$45:$F$55,2)),"")</f>
        <v/>
      </c>
      <c r="AJ1138" s="142" t="str">
        <f>IF($J1138&lt;&gt;"",IF($AD1138=1,VLOOKUP($J1138,得点換算表!$C$56:$D$65,2),VLOOKUP($J1138,得点換算表!$E$56:$F$65,2)),"")</f>
        <v/>
      </c>
      <c r="AK1138" s="142" t="str">
        <f>IF($K1138&lt;&gt;"",IF($AD1138=1,VLOOKUP($K1138,得点換算表!$C$66:$D$76,2),VLOOKUP($K1138,得点換算表!$E$66:$F$76,2)),"")</f>
        <v/>
      </c>
      <c r="AL1138" s="142" t="str">
        <f>IF($L1138&lt;&gt;"",IF($AD1138=1,VLOOKUP($L1138,得点換算表!$C$77:$D$86,2),VLOOKUP($L1138,得点換算表!$E$77:$F$86,2)),"")</f>
        <v/>
      </c>
      <c r="AM1138" s="142" t="str">
        <f>IF($M1138&lt;&gt;"",IF($AD1138=1,VLOOKUP($M1138,得点換算表!$C$87:$D$96,2),VLOOKUP($M1138,得点換算表!$E$87:$F$96,2)),"")</f>
        <v/>
      </c>
      <c r="AN1138" s="142" t="str">
        <f t="shared" si="61"/>
        <v/>
      </c>
      <c r="AO1138" s="143" t="str">
        <f>IF(AND($AN1138&lt;&gt;"",$AN1138&gt;=8),VLOOKUP($AN1138,得点換算表!$I$5:$J$9,2),"")</f>
        <v/>
      </c>
      <c r="AP1138" s="105"/>
    </row>
    <row r="1139" spans="1:42" x14ac:dyDescent="0.15">
      <c r="A1139" s="11"/>
      <c r="B1139" s="12"/>
      <c r="C1139" s="13"/>
      <c r="D1139" s="13"/>
      <c r="E1139" s="14"/>
      <c r="F1139" s="14"/>
      <c r="G1139" s="14"/>
      <c r="H1139" s="14"/>
      <c r="I1139" s="15"/>
      <c r="J1139" s="14"/>
      <c r="K1139" s="13"/>
      <c r="L1139" s="14"/>
      <c r="M1139" s="14"/>
      <c r="N1139" s="14"/>
      <c r="O1139" s="14"/>
      <c r="P1139" s="198"/>
      <c r="Q1139" s="198"/>
      <c r="R1139" s="198"/>
      <c r="S1139" s="198"/>
      <c r="T1139" s="198"/>
      <c r="U1139" s="198"/>
      <c r="V1139" s="198"/>
      <c r="W1139" s="202">
        <f t="shared" si="62"/>
        <v>0</v>
      </c>
      <c r="X1139" s="14"/>
      <c r="Y1139" s="14"/>
      <c r="Z1139" s="108"/>
      <c r="AA1139" s="114"/>
      <c r="AB1139" s="129"/>
      <c r="AC1139" s="128"/>
      <c r="AD1139" s="142" t="str">
        <f t="shared" si="63"/>
        <v/>
      </c>
      <c r="AE1139" s="142" t="str">
        <f>IF($E1139&lt;&gt;"",IF($AD1139=1,VLOOKUP($E1139,得点換算表!$C$5:$D$14,2),VLOOKUP($E1139,得点換算表!$E$5:$F$14,2)),"")</f>
        <v/>
      </c>
      <c r="AF1139" s="142" t="str">
        <f>IF($F1139&lt;&gt;"",IF($AD1139=1,VLOOKUP($F1139,得点換算表!$C$15:$D$24,2),VLOOKUP($F1139,得点換算表!$E$15:$F$24,2)),"")</f>
        <v/>
      </c>
      <c r="AG1139" s="142" t="str">
        <f>IF($G1139&lt;&gt;"",IF($AD1139=1,VLOOKUP($G1139,得点換算表!$C$25:$D$34,2),VLOOKUP($G1139,得点換算表!$E$25:$F$34,2)),"")</f>
        <v/>
      </c>
      <c r="AH1139" s="142" t="str">
        <f>IF($H1139&lt;&gt;"",IF($AD1139=1,VLOOKUP($H1139,得点換算表!$C$35:$D$44,2),VLOOKUP($H1139,得点換算表!$E$35:$F$44,2)),"")</f>
        <v/>
      </c>
      <c r="AI1139" s="142" t="str">
        <f>IF($I1139&lt;&gt;"",IF($AD1139=1,VLOOKUP($I1139,得点換算表!$C$45:$D$55,2),VLOOKUP($I1139,得点換算表!$E$45:$F$55,2)),"")</f>
        <v/>
      </c>
      <c r="AJ1139" s="142" t="str">
        <f>IF($J1139&lt;&gt;"",IF($AD1139=1,VLOOKUP($J1139,得点換算表!$C$56:$D$65,2),VLOOKUP($J1139,得点換算表!$E$56:$F$65,2)),"")</f>
        <v/>
      </c>
      <c r="AK1139" s="142" t="str">
        <f>IF($K1139&lt;&gt;"",IF($AD1139=1,VLOOKUP($K1139,得点換算表!$C$66:$D$76,2),VLOOKUP($K1139,得点換算表!$E$66:$F$76,2)),"")</f>
        <v/>
      </c>
      <c r="AL1139" s="142" t="str">
        <f>IF($L1139&lt;&gt;"",IF($AD1139=1,VLOOKUP($L1139,得点換算表!$C$77:$D$86,2),VLOOKUP($L1139,得点換算表!$E$77:$F$86,2)),"")</f>
        <v/>
      </c>
      <c r="AM1139" s="142" t="str">
        <f>IF($M1139&lt;&gt;"",IF($AD1139=1,VLOOKUP($M1139,得点換算表!$C$87:$D$96,2),VLOOKUP($M1139,得点換算表!$E$87:$F$96,2)),"")</f>
        <v/>
      </c>
      <c r="AN1139" s="142" t="str">
        <f t="shared" si="61"/>
        <v/>
      </c>
      <c r="AO1139" s="143" t="str">
        <f>IF(AND($AN1139&lt;&gt;"",$AN1139&gt;=8),VLOOKUP($AN1139,得点換算表!$I$5:$J$9,2),"")</f>
        <v/>
      </c>
      <c r="AP1139" s="105"/>
    </row>
    <row r="1140" spans="1:42" x14ac:dyDescent="0.15">
      <c r="A1140" s="11"/>
      <c r="B1140" s="12"/>
      <c r="C1140" s="13"/>
      <c r="D1140" s="13"/>
      <c r="E1140" s="14"/>
      <c r="F1140" s="14"/>
      <c r="G1140" s="14"/>
      <c r="H1140" s="14"/>
      <c r="I1140" s="15"/>
      <c r="J1140" s="14"/>
      <c r="K1140" s="13"/>
      <c r="L1140" s="14"/>
      <c r="M1140" s="14"/>
      <c r="N1140" s="14"/>
      <c r="O1140" s="14"/>
      <c r="P1140" s="198"/>
      <c r="Q1140" s="198"/>
      <c r="R1140" s="198"/>
      <c r="S1140" s="198"/>
      <c r="T1140" s="198"/>
      <c r="U1140" s="198"/>
      <c r="V1140" s="198"/>
      <c r="W1140" s="202">
        <f t="shared" si="62"/>
        <v>0</v>
      </c>
      <c r="X1140" s="14"/>
      <c r="Y1140" s="14"/>
      <c r="Z1140" s="108"/>
      <c r="AA1140" s="114"/>
      <c r="AB1140" s="129"/>
      <c r="AC1140" s="128"/>
      <c r="AD1140" s="142" t="str">
        <f t="shared" si="63"/>
        <v/>
      </c>
      <c r="AE1140" s="142" t="str">
        <f>IF($E1140&lt;&gt;"",IF($AD1140=1,VLOOKUP($E1140,得点換算表!$C$5:$D$14,2),VLOOKUP($E1140,得点換算表!$E$5:$F$14,2)),"")</f>
        <v/>
      </c>
      <c r="AF1140" s="142" t="str">
        <f>IF($F1140&lt;&gt;"",IF($AD1140=1,VLOOKUP($F1140,得点換算表!$C$15:$D$24,2),VLOOKUP($F1140,得点換算表!$E$15:$F$24,2)),"")</f>
        <v/>
      </c>
      <c r="AG1140" s="142" t="str">
        <f>IF($G1140&lt;&gt;"",IF($AD1140=1,VLOOKUP($G1140,得点換算表!$C$25:$D$34,2),VLOOKUP($G1140,得点換算表!$E$25:$F$34,2)),"")</f>
        <v/>
      </c>
      <c r="AH1140" s="142" t="str">
        <f>IF($H1140&lt;&gt;"",IF($AD1140=1,VLOOKUP($H1140,得点換算表!$C$35:$D$44,2),VLOOKUP($H1140,得点換算表!$E$35:$F$44,2)),"")</f>
        <v/>
      </c>
      <c r="AI1140" s="142" t="str">
        <f>IF($I1140&lt;&gt;"",IF($AD1140=1,VLOOKUP($I1140,得点換算表!$C$45:$D$55,2),VLOOKUP($I1140,得点換算表!$E$45:$F$55,2)),"")</f>
        <v/>
      </c>
      <c r="AJ1140" s="142" t="str">
        <f>IF($J1140&lt;&gt;"",IF($AD1140=1,VLOOKUP($J1140,得点換算表!$C$56:$D$65,2),VLOOKUP($J1140,得点換算表!$E$56:$F$65,2)),"")</f>
        <v/>
      </c>
      <c r="AK1140" s="142" t="str">
        <f>IF($K1140&lt;&gt;"",IF($AD1140=1,VLOOKUP($K1140,得点換算表!$C$66:$D$76,2),VLOOKUP($K1140,得点換算表!$E$66:$F$76,2)),"")</f>
        <v/>
      </c>
      <c r="AL1140" s="142" t="str">
        <f>IF($L1140&lt;&gt;"",IF($AD1140=1,VLOOKUP($L1140,得点換算表!$C$77:$D$86,2),VLOOKUP($L1140,得点換算表!$E$77:$F$86,2)),"")</f>
        <v/>
      </c>
      <c r="AM1140" s="142" t="str">
        <f>IF($M1140&lt;&gt;"",IF($AD1140=1,VLOOKUP($M1140,得点換算表!$C$87:$D$96,2),VLOOKUP($M1140,得点換算表!$E$87:$F$96,2)),"")</f>
        <v/>
      </c>
      <c r="AN1140" s="142" t="str">
        <f t="shared" si="61"/>
        <v/>
      </c>
      <c r="AO1140" s="143" t="str">
        <f>IF(AND($AN1140&lt;&gt;"",$AN1140&gt;=8),VLOOKUP($AN1140,得点換算表!$I$5:$J$9,2),"")</f>
        <v/>
      </c>
      <c r="AP1140" s="105"/>
    </row>
    <row r="1141" spans="1:42" x14ac:dyDescent="0.15">
      <c r="A1141" s="11"/>
      <c r="B1141" s="12"/>
      <c r="C1141" s="13"/>
      <c r="D1141" s="13"/>
      <c r="E1141" s="14"/>
      <c r="F1141" s="14"/>
      <c r="G1141" s="14"/>
      <c r="H1141" s="14"/>
      <c r="I1141" s="15"/>
      <c r="J1141" s="14"/>
      <c r="K1141" s="13"/>
      <c r="L1141" s="14"/>
      <c r="M1141" s="14"/>
      <c r="N1141" s="14"/>
      <c r="O1141" s="14"/>
      <c r="P1141" s="198"/>
      <c r="Q1141" s="198"/>
      <c r="R1141" s="198"/>
      <c r="S1141" s="198"/>
      <c r="T1141" s="198"/>
      <c r="U1141" s="198"/>
      <c r="V1141" s="198"/>
      <c r="W1141" s="202">
        <f t="shared" si="62"/>
        <v>0</v>
      </c>
      <c r="X1141" s="14"/>
      <c r="Y1141" s="14"/>
      <c r="Z1141" s="108"/>
      <c r="AA1141" s="114"/>
      <c r="AB1141" s="129"/>
      <c r="AC1141" s="128"/>
      <c r="AD1141" s="142" t="str">
        <f t="shared" si="63"/>
        <v/>
      </c>
      <c r="AE1141" s="142" t="str">
        <f>IF($E1141&lt;&gt;"",IF($AD1141=1,VLOOKUP($E1141,得点換算表!$C$5:$D$14,2),VLOOKUP($E1141,得点換算表!$E$5:$F$14,2)),"")</f>
        <v/>
      </c>
      <c r="AF1141" s="142" t="str">
        <f>IF($F1141&lt;&gt;"",IF($AD1141=1,VLOOKUP($F1141,得点換算表!$C$15:$D$24,2),VLOOKUP($F1141,得点換算表!$E$15:$F$24,2)),"")</f>
        <v/>
      </c>
      <c r="AG1141" s="142" t="str">
        <f>IF($G1141&lt;&gt;"",IF($AD1141=1,VLOOKUP($G1141,得点換算表!$C$25:$D$34,2),VLOOKUP($G1141,得点換算表!$E$25:$F$34,2)),"")</f>
        <v/>
      </c>
      <c r="AH1141" s="142" t="str">
        <f>IF($H1141&lt;&gt;"",IF($AD1141=1,VLOOKUP($H1141,得点換算表!$C$35:$D$44,2),VLOOKUP($H1141,得点換算表!$E$35:$F$44,2)),"")</f>
        <v/>
      </c>
      <c r="AI1141" s="142" t="str">
        <f>IF($I1141&lt;&gt;"",IF($AD1141=1,VLOOKUP($I1141,得点換算表!$C$45:$D$55,2),VLOOKUP($I1141,得点換算表!$E$45:$F$55,2)),"")</f>
        <v/>
      </c>
      <c r="AJ1141" s="142" t="str">
        <f>IF($J1141&lt;&gt;"",IF($AD1141=1,VLOOKUP($J1141,得点換算表!$C$56:$D$65,2),VLOOKUP($J1141,得点換算表!$E$56:$F$65,2)),"")</f>
        <v/>
      </c>
      <c r="AK1141" s="142" t="str">
        <f>IF($K1141&lt;&gt;"",IF($AD1141=1,VLOOKUP($K1141,得点換算表!$C$66:$D$76,2),VLOOKUP($K1141,得点換算表!$E$66:$F$76,2)),"")</f>
        <v/>
      </c>
      <c r="AL1141" s="142" t="str">
        <f>IF($L1141&lt;&gt;"",IF($AD1141=1,VLOOKUP($L1141,得点換算表!$C$77:$D$86,2),VLOOKUP($L1141,得点換算表!$E$77:$F$86,2)),"")</f>
        <v/>
      </c>
      <c r="AM1141" s="142" t="str">
        <f>IF($M1141&lt;&gt;"",IF($AD1141=1,VLOOKUP($M1141,得点換算表!$C$87:$D$96,2),VLOOKUP($M1141,得点換算表!$E$87:$F$96,2)),"")</f>
        <v/>
      </c>
      <c r="AN1141" s="142" t="str">
        <f t="shared" si="61"/>
        <v/>
      </c>
      <c r="AO1141" s="143" t="str">
        <f>IF(AND($AN1141&lt;&gt;"",$AN1141&gt;=8),VLOOKUP($AN1141,得点換算表!$I$5:$J$9,2),"")</f>
        <v/>
      </c>
      <c r="AP1141" s="105"/>
    </row>
    <row r="1142" spans="1:42" x14ac:dyDescent="0.15">
      <c r="A1142" s="11"/>
      <c r="B1142" s="12"/>
      <c r="C1142" s="13"/>
      <c r="D1142" s="13"/>
      <c r="E1142" s="14"/>
      <c r="F1142" s="14"/>
      <c r="G1142" s="14"/>
      <c r="H1142" s="14"/>
      <c r="I1142" s="15"/>
      <c r="J1142" s="14"/>
      <c r="K1142" s="13"/>
      <c r="L1142" s="14"/>
      <c r="M1142" s="14"/>
      <c r="N1142" s="14"/>
      <c r="O1142" s="14"/>
      <c r="P1142" s="198"/>
      <c r="Q1142" s="198"/>
      <c r="R1142" s="198"/>
      <c r="S1142" s="198"/>
      <c r="T1142" s="198"/>
      <c r="U1142" s="198"/>
      <c r="V1142" s="198"/>
      <c r="W1142" s="202">
        <f t="shared" si="62"/>
        <v>0</v>
      </c>
      <c r="X1142" s="14"/>
      <c r="Y1142" s="14"/>
      <c r="Z1142" s="108"/>
      <c r="AA1142" s="114"/>
      <c r="AB1142" s="129"/>
      <c r="AC1142" s="128"/>
      <c r="AD1142" s="142" t="str">
        <f t="shared" si="63"/>
        <v/>
      </c>
      <c r="AE1142" s="142" t="str">
        <f>IF($E1142&lt;&gt;"",IF($AD1142=1,VLOOKUP($E1142,得点換算表!$C$5:$D$14,2),VLOOKUP($E1142,得点換算表!$E$5:$F$14,2)),"")</f>
        <v/>
      </c>
      <c r="AF1142" s="142" t="str">
        <f>IF($F1142&lt;&gt;"",IF($AD1142=1,VLOOKUP($F1142,得点換算表!$C$15:$D$24,2),VLOOKUP($F1142,得点換算表!$E$15:$F$24,2)),"")</f>
        <v/>
      </c>
      <c r="AG1142" s="142" t="str">
        <f>IF($G1142&lt;&gt;"",IF($AD1142=1,VLOOKUP($G1142,得点換算表!$C$25:$D$34,2),VLOOKUP($G1142,得点換算表!$E$25:$F$34,2)),"")</f>
        <v/>
      </c>
      <c r="AH1142" s="142" t="str">
        <f>IF($H1142&lt;&gt;"",IF($AD1142=1,VLOOKUP($H1142,得点換算表!$C$35:$D$44,2),VLOOKUP($H1142,得点換算表!$E$35:$F$44,2)),"")</f>
        <v/>
      </c>
      <c r="AI1142" s="142" t="str">
        <f>IF($I1142&lt;&gt;"",IF($AD1142=1,VLOOKUP($I1142,得点換算表!$C$45:$D$55,2),VLOOKUP($I1142,得点換算表!$E$45:$F$55,2)),"")</f>
        <v/>
      </c>
      <c r="AJ1142" s="142" t="str">
        <f>IF($J1142&lt;&gt;"",IF($AD1142=1,VLOOKUP($J1142,得点換算表!$C$56:$D$65,2),VLOOKUP($J1142,得点換算表!$E$56:$F$65,2)),"")</f>
        <v/>
      </c>
      <c r="AK1142" s="142" t="str">
        <f>IF($K1142&lt;&gt;"",IF($AD1142=1,VLOOKUP($K1142,得点換算表!$C$66:$D$76,2),VLOOKUP($K1142,得点換算表!$E$66:$F$76,2)),"")</f>
        <v/>
      </c>
      <c r="AL1142" s="142" t="str">
        <f>IF($L1142&lt;&gt;"",IF($AD1142=1,VLOOKUP($L1142,得点換算表!$C$77:$D$86,2),VLOOKUP($L1142,得点換算表!$E$77:$F$86,2)),"")</f>
        <v/>
      </c>
      <c r="AM1142" s="142" t="str">
        <f>IF($M1142&lt;&gt;"",IF($AD1142=1,VLOOKUP($M1142,得点換算表!$C$87:$D$96,2),VLOOKUP($M1142,得点換算表!$E$87:$F$96,2)),"")</f>
        <v/>
      </c>
      <c r="AN1142" s="142" t="str">
        <f t="shared" si="61"/>
        <v/>
      </c>
      <c r="AO1142" s="143" t="str">
        <f>IF(AND($AN1142&lt;&gt;"",$AN1142&gt;=8),VLOOKUP($AN1142,得点換算表!$I$5:$J$9,2),"")</f>
        <v/>
      </c>
      <c r="AP1142" s="105"/>
    </row>
    <row r="1143" spans="1:42" x14ac:dyDescent="0.15">
      <c r="A1143" s="11"/>
      <c r="B1143" s="12"/>
      <c r="C1143" s="13"/>
      <c r="D1143" s="13"/>
      <c r="E1143" s="14"/>
      <c r="F1143" s="14"/>
      <c r="G1143" s="14"/>
      <c r="H1143" s="14"/>
      <c r="I1143" s="15"/>
      <c r="J1143" s="14"/>
      <c r="K1143" s="13"/>
      <c r="L1143" s="14"/>
      <c r="M1143" s="14"/>
      <c r="N1143" s="14"/>
      <c r="O1143" s="14"/>
      <c r="P1143" s="198"/>
      <c r="Q1143" s="198"/>
      <c r="R1143" s="198"/>
      <c r="S1143" s="198"/>
      <c r="T1143" s="198"/>
      <c r="U1143" s="198"/>
      <c r="V1143" s="198"/>
      <c r="W1143" s="202">
        <f t="shared" si="62"/>
        <v>0</v>
      </c>
      <c r="X1143" s="14"/>
      <c r="Y1143" s="14"/>
      <c r="Z1143" s="108"/>
      <c r="AA1143" s="114"/>
      <c r="AB1143" s="129"/>
      <c r="AC1143" s="128"/>
      <c r="AD1143" s="142" t="str">
        <f t="shared" si="63"/>
        <v/>
      </c>
      <c r="AE1143" s="142" t="str">
        <f>IF($E1143&lt;&gt;"",IF($AD1143=1,VLOOKUP($E1143,得点換算表!$C$5:$D$14,2),VLOOKUP($E1143,得点換算表!$E$5:$F$14,2)),"")</f>
        <v/>
      </c>
      <c r="AF1143" s="142" t="str">
        <f>IF($F1143&lt;&gt;"",IF($AD1143=1,VLOOKUP($F1143,得点換算表!$C$15:$D$24,2),VLOOKUP($F1143,得点換算表!$E$15:$F$24,2)),"")</f>
        <v/>
      </c>
      <c r="AG1143" s="142" t="str">
        <f>IF($G1143&lt;&gt;"",IF($AD1143=1,VLOOKUP($G1143,得点換算表!$C$25:$D$34,2),VLOOKUP($G1143,得点換算表!$E$25:$F$34,2)),"")</f>
        <v/>
      </c>
      <c r="AH1143" s="142" t="str">
        <f>IF($H1143&lt;&gt;"",IF($AD1143=1,VLOOKUP($H1143,得点換算表!$C$35:$D$44,2),VLOOKUP($H1143,得点換算表!$E$35:$F$44,2)),"")</f>
        <v/>
      </c>
      <c r="AI1143" s="142" t="str">
        <f>IF($I1143&lt;&gt;"",IF($AD1143=1,VLOOKUP($I1143,得点換算表!$C$45:$D$55,2),VLOOKUP($I1143,得点換算表!$E$45:$F$55,2)),"")</f>
        <v/>
      </c>
      <c r="AJ1143" s="142" t="str">
        <f>IF($J1143&lt;&gt;"",IF($AD1143=1,VLOOKUP($J1143,得点換算表!$C$56:$D$65,2),VLOOKUP($J1143,得点換算表!$E$56:$F$65,2)),"")</f>
        <v/>
      </c>
      <c r="AK1143" s="142" t="str">
        <f>IF($K1143&lt;&gt;"",IF($AD1143=1,VLOOKUP($K1143,得点換算表!$C$66:$D$76,2),VLOOKUP($K1143,得点換算表!$E$66:$F$76,2)),"")</f>
        <v/>
      </c>
      <c r="AL1143" s="142" t="str">
        <f>IF($L1143&lt;&gt;"",IF($AD1143=1,VLOOKUP($L1143,得点換算表!$C$77:$D$86,2),VLOOKUP($L1143,得点換算表!$E$77:$F$86,2)),"")</f>
        <v/>
      </c>
      <c r="AM1143" s="142" t="str">
        <f>IF($M1143&lt;&gt;"",IF($AD1143=1,VLOOKUP($M1143,得点換算表!$C$87:$D$96,2),VLOOKUP($M1143,得点換算表!$E$87:$F$96,2)),"")</f>
        <v/>
      </c>
      <c r="AN1143" s="142" t="str">
        <f t="shared" si="61"/>
        <v/>
      </c>
      <c r="AO1143" s="143" t="str">
        <f>IF(AND($AN1143&lt;&gt;"",$AN1143&gt;=8),VLOOKUP($AN1143,得点換算表!$I$5:$J$9,2),"")</f>
        <v/>
      </c>
      <c r="AP1143" s="105"/>
    </row>
    <row r="1144" spans="1:42" x14ac:dyDescent="0.15">
      <c r="A1144" s="11"/>
      <c r="B1144" s="12"/>
      <c r="C1144" s="13"/>
      <c r="D1144" s="13"/>
      <c r="E1144" s="14"/>
      <c r="F1144" s="14"/>
      <c r="G1144" s="14"/>
      <c r="H1144" s="14"/>
      <c r="I1144" s="15"/>
      <c r="J1144" s="14"/>
      <c r="K1144" s="13"/>
      <c r="L1144" s="14"/>
      <c r="M1144" s="14"/>
      <c r="N1144" s="14"/>
      <c r="O1144" s="14"/>
      <c r="P1144" s="198"/>
      <c r="Q1144" s="198"/>
      <c r="R1144" s="198"/>
      <c r="S1144" s="198"/>
      <c r="T1144" s="198"/>
      <c r="U1144" s="198"/>
      <c r="V1144" s="198"/>
      <c r="W1144" s="202">
        <f t="shared" si="62"/>
        <v>0</v>
      </c>
      <c r="X1144" s="14"/>
      <c r="Y1144" s="14"/>
      <c r="Z1144" s="108"/>
      <c r="AA1144" s="114"/>
      <c r="AB1144" s="129"/>
      <c r="AC1144" s="128"/>
      <c r="AD1144" s="142" t="str">
        <f t="shared" si="63"/>
        <v/>
      </c>
      <c r="AE1144" s="142" t="str">
        <f>IF($E1144&lt;&gt;"",IF($AD1144=1,VLOOKUP($E1144,得点換算表!$C$5:$D$14,2),VLOOKUP($E1144,得点換算表!$E$5:$F$14,2)),"")</f>
        <v/>
      </c>
      <c r="AF1144" s="142" t="str">
        <f>IF($F1144&lt;&gt;"",IF($AD1144=1,VLOOKUP($F1144,得点換算表!$C$15:$D$24,2),VLOOKUP($F1144,得点換算表!$E$15:$F$24,2)),"")</f>
        <v/>
      </c>
      <c r="AG1144" s="142" t="str">
        <f>IF($G1144&lt;&gt;"",IF($AD1144=1,VLOOKUP($G1144,得点換算表!$C$25:$D$34,2),VLOOKUP($G1144,得点換算表!$E$25:$F$34,2)),"")</f>
        <v/>
      </c>
      <c r="AH1144" s="142" t="str">
        <f>IF($H1144&lt;&gt;"",IF($AD1144=1,VLOOKUP($H1144,得点換算表!$C$35:$D$44,2),VLOOKUP($H1144,得点換算表!$E$35:$F$44,2)),"")</f>
        <v/>
      </c>
      <c r="AI1144" s="142" t="str">
        <f>IF($I1144&lt;&gt;"",IF($AD1144=1,VLOOKUP($I1144,得点換算表!$C$45:$D$55,2),VLOOKUP($I1144,得点換算表!$E$45:$F$55,2)),"")</f>
        <v/>
      </c>
      <c r="AJ1144" s="142" t="str">
        <f>IF($J1144&lt;&gt;"",IF($AD1144=1,VLOOKUP($J1144,得点換算表!$C$56:$D$65,2),VLOOKUP($J1144,得点換算表!$E$56:$F$65,2)),"")</f>
        <v/>
      </c>
      <c r="AK1144" s="142" t="str">
        <f>IF($K1144&lt;&gt;"",IF($AD1144=1,VLOOKUP($K1144,得点換算表!$C$66:$D$76,2),VLOOKUP($K1144,得点換算表!$E$66:$F$76,2)),"")</f>
        <v/>
      </c>
      <c r="AL1144" s="142" t="str">
        <f>IF($L1144&lt;&gt;"",IF($AD1144=1,VLOOKUP($L1144,得点換算表!$C$77:$D$86,2),VLOOKUP($L1144,得点換算表!$E$77:$F$86,2)),"")</f>
        <v/>
      </c>
      <c r="AM1144" s="142" t="str">
        <f>IF($M1144&lt;&gt;"",IF($AD1144=1,VLOOKUP($M1144,得点換算表!$C$87:$D$96,2),VLOOKUP($M1144,得点換算表!$E$87:$F$96,2)),"")</f>
        <v/>
      </c>
      <c r="AN1144" s="142" t="str">
        <f t="shared" si="61"/>
        <v/>
      </c>
      <c r="AO1144" s="143" t="str">
        <f>IF(AND($AN1144&lt;&gt;"",$AN1144&gt;=8),VLOOKUP($AN1144,得点換算表!$I$5:$J$9,2),"")</f>
        <v/>
      </c>
      <c r="AP1144" s="105"/>
    </row>
    <row r="1145" spans="1:42" x14ac:dyDescent="0.15">
      <c r="A1145" s="11"/>
      <c r="B1145" s="12"/>
      <c r="C1145" s="13"/>
      <c r="D1145" s="13"/>
      <c r="E1145" s="14"/>
      <c r="F1145" s="14"/>
      <c r="G1145" s="14"/>
      <c r="H1145" s="14"/>
      <c r="I1145" s="15"/>
      <c r="J1145" s="14"/>
      <c r="K1145" s="13"/>
      <c r="L1145" s="14"/>
      <c r="M1145" s="14"/>
      <c r="N1145" s="14"/>
      <c r="O1145" s="14"/>
      <c r="P1145" s="198"/>
      <c r="Q1145" s="198"/>
      <c r="R1145" s="198"/>
      <c r="S1145" s="198"/>
      <c r="T1145" s="198"/>
      <c r="U1145" s="198"/>
      <c r="V1145" s="198"/>
      <c r="W1145" s="202">
        <f t="shared" si="62"/>
        <v>0</v>
      </c>
      <c r="X1145" s="14"/>
      <c r="Y1145" s="14"/>
      <c r="Z1145" s="108"/>
      <c r="AA1145" s="114"/>
      <c r="AB1145" s="129"/>
      <c r="AC1145" s="128"/>
      <c r="AD1145" s="142" t="str">
        <f t="shared" si="63"/>
        <v/>
      </c>
      <c r="AE1145" s="142" t="str">
        <f>IF($E1145&lt;&gt;"",IF($AD1145=1,VLOOKUP($E1145,得点換算表!$C$5:$D$14,2),VLOOKUP($E1145,得点換算表!$E$5:$F$14,2)),"")</f>
        <v/>
      </c>
      <c r="AF1145" s="142" t="str">
        <f>IF($F1145&lt;&gt;"",IF($AD1145=1,VLOOKUP($F1145,得点換算表!$C$15:$D$24,2),VLOOKUP($F1145,得点換算表!$E$15:$F$24,2)),"")</f>
        <v/>
      </c>
      <c r="AG1145" s="142" t="str">
        <f>IF($G1145&lt;&gt;"",IF($AD1145=1,VLOOKUP($G1145,得点換算表!$C$25:$D$34,2),VLOOKUP($G1145,得点換算表!$E$25:$F$34,2)),"")</f>
        <v/>
      </c>
      <c r="AH1145" s="142" t="str">
        <f>IF($H1145&lt;&gt;"",IF($AD1145=1,VLOOKUP($H1145,得点換算表!$C$35:$D$44,2),VLOOKUP($H1145,得点換算表!$E$35:$F$44,2)),"")</f>
        <v/>
      </c>
      <c r="AI1145" s="142" t="str">
        <f>IF($I1145&lt;&gt;"",IF($AD1145=1,VLOOKUP($I1145,得点換算表!$C$45:$D$55,2),VLOOKUP($I1145,得点換算表!$E$45:$F$55,2)),"")</f>
        <v/>
      </c>
      <c r="AJ1145" s="142" t="str">
        <f>IF($J1145&lt;&gt;"",IF($AD1145=1,VLOOKUP($J1145,得点換算表!$C$56:$D$65,2),VLOOKUP($J1145,得点換算表!$E$56:$F$65,2)),"")</f>
        <v/>
      </c>
      <c r="AK1145" s="142" t="str">
        <f>IF($K1145&lt;&gt;"",IF($AD1145=1,VLOOKUP($K1145,得点換算表!$C$66:$D$76,2),VLOOKUP($K1145,得点換算表!$E$66:$F$76,2)),"")</f>
        <v/>
      </c>
      <c r="AL1145" s="142" t="str">
        <f>IF($L1145&lt;&gt;"",IF($AD1145=1,VLOOKUP($L1145,得点換算表!$C$77:$D$86,2),VLOOKUP($L1145,得点換算表!$E$77:$F$86,2)),"")</f>
        <v/>
      </c>
      <c r="AM1145" s="142" t="str">
        <f>IF($M1145&lt;&gt;"",IF($AD1145=1,VLOOKUP($M1145,得点換算表!$C$87:$D$96,2),VLOOKUP($M1145,得点換算表!$E$87:$F$96,2)),"")</f>
        <v/>
      </c>
      <c r="AN1145" s="142" t="str">
        <f t="shared" si="61"/>
        <v/>
      </c>
      <c r="AO1145" s="143" t="str">
        <f>IF(AND($AN1145&lt;&gt;"",$AN1145&gt;=8),VLOOKUP($AN1145,得点換算表!$I$5:$J$9,2),"")</f>
        <v/>
      </c>
      <c r="AP1145" s="105"/>
    </row>
    <row r="1146" spans="1:42" x14ac:dyDescent="0.15">
      <c r="A1146" s="11"/>
      <c r="B1146" s="12"/>
      <c r="C1146" s="13"/>
      <c r="D1146" s="13"/>
      <c r="E1146" s="14"/>
      <c r="F1146" s="14"/>
      <c r="G1146" s="14"/>
      <c r="H1146" s="14"/>
      <c r="I1146" s="15"/>
      <c r="J1146" s="14"/>
      <c r="K1146" s="13"/>
      <c r="L1146" s="14"/>
      <c r="M1146" s="14"/>
      <c r="N1146" s="14"/>
      <c r="O1146" s="14"/>
      <c r="P1146" s="198"/>
      <c r="Q1146" s="198"/>
      <c r="R1146" s="198"/>
      <c r="S1146" s="198"/>
      <c r="T1146" s="198"/>
      <c r="U1146" s="198"/>
      <c r="V1146" s="198"/>
      <c r="W1146" s="202">
        <f t="shared" si="62"/>
        <v>0</v>
      </c>
      <c r="X1146" s="14"/>
      <c r="Y1146" s="14"/>
      <c r="Z1146" s="108"/>
      <c r="AA1146" s="114"/>
      <c r="AB1146" s="129"/>
      <c r="AC1146" s="128"/>
      <c r="AD1146" s="142" t="str">
        <f t="shared" si="63"/>
        <v/>
      </c>
      <c r="AE1146" s="142" t="str">
        <f>IF($E1146&lt;&gt;"",IF($AD1146=1,VLOOKUP($E1146,得点換算表!$C$5:$D$14,2),VLOOKUP($E1146,得点換算表!$E$5:$F$14,2)),"")</f>
        <v/>
      </c>
      <c r="AF1146" s="142" t="str">
        <f>IF($F1146&lt;&gt;"",IF($AD1146=1,VLOOKUP($F1146,得点換算表!$C$15:$D$24,2),VLOOKUP($F1146,得点換算表!$E$15:$F$24,2)),"")</f>
        <v/>
      </c>
      <c r="AG1146" s="142" t="str">
        <f>IF($G1146&lt;&gt;"",IF($AD1146=1,VLOOKUP($G1146,得点換算表!$C$25:$D$34,2),VLOOKUP($G1146,得点換算表!$E$25:$F$34,2)),"")</f>
        <v/>
      </c>
      <c r="AH1146" s="142" t="str">
        <f>IF($H1146&lt;&gt;"",IF($AD1146=1,VLOOKUP($H1146,得点換算表!$C$35:$D$44,2),VLOOKUP($H1146,得点換算表!$E$35:$F$44,2)),"")</f>
        <v/>
      </c>
      <c r="AI1146" s="142" t="str">
        <f>IF($I1146&lt;&gt;"",IF($AD1146=1,VLOOKUP($I1146,得点換算表!$C$45:$D$55,2),VLOOKUP($I1146,得点換算表!$E$45:$F$55,2)),"")</f>
        <v/>
      </c>
      <c r="AJ1146" s="142" t="str">
        <f>IF($J1146&lt;&gt;"",IF($AD1146=1,VLOOKUP($J1146,得点換算表!$C$56:$D$65,2),VLOOKUP($J1146,得点換算表!$E$56:$F$65,2)),"")</f>
        <v/>
      </c>
      <c r="AK1146" s="142" t="str">
        <f>IF($K1146&lt;&gt;"",IF($AD1146=1,VLOOKUP($K1146,得点換算表!$C$66:$D$76,2),VLOOKUP($K1146,得点換算表!$E$66:$F$76,2)),"")</f>
        <v/>
      </c>
      <c r="AL1146" s="142" t="str">
        <f>IF($L1146&lt;&gt;"",IF($AD1146=1,VLOOKUP($L1146,得点換算表!$C$77:$D$86,2),VLOOKUP($L1146,得点換算表!$E$77:$F$86,2)),"")</f>
        <v/>
      </c>
      <c r="AM1146" s="142" t="str">
        <f>IF($M1146&lt;&gt;"",IF($AD1146=1,VLOOKUP($M1146,得点換算表!$C$87:$D$96,2),VLOOKUP($M1146,得点換算表!$E$87:$F$96,2)),"")</f>
        <v/>
      </c>
      <c r="AN1146" s="142" t="str">
        <f t="shared" si="61"/>
        <v/>
      </c>
      <c r="AO1146" s="143" t="str">
        <f>IF(AND($AN1146&lt;&gt;"",$AN1146&gt;=8),VLOOKUP($AN1146,得点換算表!$I$5:$J$9,2),"")</f>
        <v/>
      </c>
      <c r="AP1146" s="105"/>
    </row>
    <row r="1147" spans="1:42" x14ac:dyDescent="0.15">
      <c r="A1147" s="11"/>
      <c r="B1147" s="12"/>
      <c r="C1147" s="13"/>
      <c r="D1147" s="13"/>
      <c r="E1147" s="14"/>
      <c r="F1147" s="14"/>
      <c r="G1147" s="14"/>
      <c r="H1147" s="14"/>
      <c r="I1147" s="15"/>
      <c r="J1147" s="14"/>
      <c r="K1147" s="13"/>
      <c r="L1147" s="14"/>
      <c r="M1147" s="14"/>
      <c r="N1147" s="14"/>
      <c r="O1147" s="14"/>
      <c r="P1147" s="198"/>
      <c r="Q1147" s="198"/>
      <c r="R1147" s="198"/>
      <c r="S1147" s="198"/>
      <c r="T1147" s="198"/>
      <c r="U1147" s="198"/>
      <c r="V1147" s="198"/>
      <c r="W1147" s="202">
        <f t="shared" si="62"/>
        <v>0</v>
      </c>
      <c r="X1147" s="14"/>
      <c r="Y1147" s="14"/>
      <c r="Z1147" s="108"/>
      <c r="AA1147" s="114"/>
      <c r="AB1147" s="129"/>
      <c r="AC1147" s="128"/>
      <c r="AD1147" s="142" t="str">
        <f t="shared" si="63"/>
        <v/>
      </c>
      <c r="AE1147" s="142" t="str">
        <f>IF($E1147&lt;&gt;"",IF($AD1147=1,VLOOKUP($E1147,得点換算表!$C$5:$D$14,2),VLOOKUP($E1147,得点換算表!$E$5:$F$14,2)),"")</f>
        <v/>
      </c>
      <c r="AF1147" s="142" t="str">
        <f>IF($F1147&lt;&gt;"",IF($AD1147=1,VLOOKUP($F1147,得点換算表!$C$15:$D$24,2),VLOOKUP($F1147,得点換算表!$E$15:$F$24,2)),"")</f>
        <v/>
      </c>
      <c r="AG1147" s="142" t="str">
        <f>IF($G1147&lt;&gt;"",IF($AD1147=1,VLOOKUP($G1147,得点換算表!$C$25:$D$34,2),VLOOKUP($G1147,得点換算表!$E$25:$F$34,2)),"")</f>
        <v/>
      </c>
      <c r="AH1147" s="142" t="str">
        <f>IF($H1147&lt;&gt;"",IF($AD1147=1,VLOOKUP($H1147,得点換算表!$C$35:$D$44,2),VLOOKUP($H1147,得点換算表!$E$35:$F$44,2)),"")</f>
        <v/>
      </c>
      <c r="AI1147" s="142" t="str">
        <f>IF($I1147&lt;&gt;"",IF($AD1147=1,VLOOKUP($I1147,得点換算表!$C$45:$D$55,2),VLOOKUP($I1147,得点換算表!$E$45:$F$55,2)),"")</f>
        <v/>
      </c>
      <c r="AJ1147" s="142" t="str">
        <f>IF($J1147&lt;&gt;"",IF($AD1147=1,VLOOKUP($J1147,得点換算表!$C$56:$D$65,2),VLOOKUP($J1147,得点換算表!$E$56:$F$65,2)),"")</f>
        <v/>
      </c>
      <c r="AK1147" s="142" t="str">
        <f>IF($K1147&lt;&gt;"",IF($AD1147=1,VLOOKUP($K1147,得点換算表!$C$66:$D$76,2),VLOOKUP($K1147,得点換算表!$E$66:$F$76,2)),"")</f>
        <v/>
      </c>
      <c r="AL1147" s="142" t="str">
        <f>IF($L1147&lt;&gt;"",IF($AD1147=1,VLOOKUP($L1147,得点換算表!$C$77:$D$86,2),VLOOKUP($L1147,得点換算表!$E$77:$F$86,2)),"")</f>
        <v/>
      </c>
      <c r="AM1147" s="142" t="str">
        <f>IF($M1147&lt;&gt;"",IF($AD1147=1,VLOOKUP($M1147,得点換算表!$C$87:$D$96,2),VLOOKUP($M1147,得点換算表!$E$87:$F$96,2)),"")</f>
        <v/>
      </c>
      <c r="AN1147" s="142" t="str">
        <f t="shared" si="61"/>
        <v/>
      </c>
      <c r="AO1147" s="143" t="str">
        <f>IF(AND($AN1147&lt;&gt;"",$AN1147&gt;=8),VLOOKUP($AN1147,得点換算表!$I$5:$J$9,2),"")</f>
        <v/>
      </c>
      <c r="AP1147" s="105"/>
    </row>
    <row r="1148" spans="1:42" x14ac:dyDescent="0.15">
      <c r="A1148" s="11"/>
      <c r="B1148" s="12"/>
      <c r="C1148" s="13"/>
      <c r="D1148" s="13"/>
      <c r="E1148" s="14"/>
      <c r="F1148" s="14"/>
      <c r="G1148" s="14"/>
      <c r="H1148" s="14"/>
      <c r="I1148" s="15"/>
      <c r="J1148" s="14"/>
      <c r="K1148" s="13"/>
      <c r="L1148" s="14"/>
      <c r="M1148" s="14"/>
      <c r="N1148" s="14"/>
      <c r="O1148" s="14"/>
      <c r="P1148" s="198"/>
      <c r="Q1148" s="198"/>
      <c r="R1148" s="198"/>
      <c r="S1148" s="198"/>
      <c r="T1148" s="198"/>
      <c r="U1148" s="198"/>
      <c r="V1148" s="198"/>
      <c r="W1148" s="202">
        <f t="shared" si="62"/>
        <v>0</v>
      </c>
      <c r="X1148" s="14"/>
      <c r="Y1148" s="14"/>
      <c r="Z1148" s="108"/>
      <c r="AA1148" s="114"/>
      <c r="AB1148" s="129"/>
      <c r="AC1148" s="128"/>
      <c r="AD1148" s="142" t="str">
        <f t="shared" si="63"/>
        <v/>
      </c>
      <c r="AE1148" s="142" t="str">
        <f>IF($E1148&lt;&gt;"",IF($AD1148=1,VLOOKUP($E1148,得点換算表!$C$5:$D$14,2),VLOOKUP($E1148,得点換算表!$E$5:$F$14,2)),"")</f>
        <v/>
      </c>
      <c r="AF1148" s="142" t="str">
        <f>IF($F1148&lt;&gt;"",IF($AD1148=1,VLOOKUP($F1148,得点換算表!$C$15:$D$24,2),VLOOKUP($F1148,得点換算表!$E$15:$F$24,2)),"")</f>
        <v/>
      </c>
      <c r="AG1148" s="142" t="str">
        <f>IF($G1148&lt;&gt;"",IF($AD1148=1,VLOOKUP($G1148,得点換算表!$C$25:$D$34,2),VLOOKUP($G1148,得点換算表!$E$25:$F$34,2)),"")</f>
        <v/>
      </c>
      <c r="AH1148" s="142" t="str">
        <f>IF($H1148&lt;&gt;"",IF($AD1148=1,VLOOKUP($H1148,得点換算表!$C$35:$D$44,2),VLOOKUP($H1148,得点換算表!$E$35:$F$44,2)),"")</f>
        <v/>
      </c>
      <c r="AI1148" s="142" t="str">
        <f>IF($I1148&lt;&gt;"",IF($AD1148=1,VLOOKUP($I1148,得点換算表!$C$45:$D$55,2),VLOOKUP($I1148,得点換算表!$E$45:$F$55,2)),"")</f>
        <v/>
      </c>
      <c r="AJ1148" s="142" t="str">
        <f>IF($J1148&lt;&gt;"",IF($AD1148=1,VLOOKUP($J1148,得点換算表!$C$56:$D$65,2),VLOOKUP($J1148,得点換算表!$E$56:$F$65,2)),"")</f>
        <v/>
      </c>
      <c r="AK1148" s="142" t="str">
        <f>IF($K1148&lt;&gt;"",IF($AD1148=1,VLOOKUP($K1148,得点換算表!$C$66:$D$76,2),VLOOKUP($K1148,得点換算表!$E$66:$F$76,2)),"")</f>
        <v/>
      </c>
      <c r="AL1148" s="142" t="str">
        <f>IF($L1148&lt;&gt;"",IF($AD1148=1,VLOOKUP($L1148,得点換算表!$C$77:$D$86,2),VLOOKUP($L1148,得点換算表!$E$77:$F$86,2)),"")</f>
        <v/>
      </c>
      <c r="AM1148" s="142" t="str">
        <f>IF($M1148&lt;&gt;"",IF($AD1148=1,VLOOKUP($M1148,得点換算表!$C$87:$D$96,2),VLOOKUP($M1148,得点換算表!$E$87:$F$96,2)),"")</f>
        <v/>
      </c>
      <c r="AN1148" s="142" t="str">
        <f t="shared" si="61"/>
        <v/>
      </c>
      <c r="AO1148" s="143" t="str">
        <f>IF(AND($AN1148&lt;&gt;"",$AN1148&gt;=8),VLOOKUP($AN1148,得点換算表!$I$5:$J$9,2),"")</f>
        <v/>
      </c>
      <c r="AP1148" s="105"/>
    </row>
    <row r="1149" spans="1:42" x14ac:dyDescent="0.15">
      <c r="A1149" s="11"/>
      <c r="B1149" s="12"/>
      <c r="C1149" s="13"/>
      <c r="D1149" s="13"/>
      <c r="E1149" s="14"/>
      <c r="F1149" s="14"/>
      <c r="G1149" s="14"/>
      <c r="H1149" s="14"/>
      <c r="I1149" s="15"/>
      <c r="J1149" s="14"/>
      <c r="K1149" s="13"/>
      <c r="L1149" s="14"/>
      <c r="M1149" s="14"/>
      <c r="N1149" s="14"/>
      <c r="O1149" s="14"/>
      <c r="P1149" s="198"/>
      <c r="Q1149" s="198"/>
      <c r="R1149" s="198"/>
      <c r="S1149" s="198"/>
      <c r="T1149" s="198"/>
      <c r="U1149" s="198"/>
      <c r="V1149" s="198"/>
      <c r="W1149" s="202">
        <f t="shared" si="62"/>
        <v>0</v>
      </c>
      <c r="X1149" s="14"/>
      <c r="Y1149" s="14"/>
      <c r="Z1149" s="108"/>
      <c r="AA1149" s="114"/>
      <c r="AB1149" s="129"/>
      <c r="AC1149" s="128"/>
      <c r="AD1149" s="142" t="str">
        <f t="shared" si="63"/>
        <v/>
      </c>
      <c r="AE1149" s="142" t="str">
        <f>IF($E1149&lt;&gt;"",IF($AD1149=1,VLOOKUP($E1149,得点換算表!$C$5:$D$14,2),VLOOKUP($E1149,得点換算表!$E$5:$F$14,2)),"")</f>
        <v/>
      </c>
      <c r="AF1149" s="142" t="str">
        <f>IF($F1149&lt;&gt;"",IF($AD1149=1,VLOOKUP($F1149,得点換算表!$C$15:$D$24,2),VLOOKUP($F1149,得点換算表!$E$15:$F$24,2)),"")</f>
        <v/>
      </c>
      <c r="AG1149" s="142" t="str">
        <f>IF($G1149&lt;&gt;"",IF($AD1149=1,VLOOKUP($G1149,得点換算表!$C$25:$D$34,2),VLOOKUP($G1149,得点換算表!$E$25:$F$34,2)),"")</f>
        <v/>
      </c>
      <c r="AH1149" s="142" t="str">
        <f>IF($H1149&lt;&gt;"",IF($AD1149=1,VLOOKUP($H1149,得点換算表!$C$35:$D$44,2),VLOOKUP($H1149,得点換算表!$E$35:$F$44,2)),"")</f>
        <v/>
      </c>
      <c r="AI1149" s="142" t="str">
        <f>IF($I1149&lt;&gt;"",IF($AD1149=1,VLOOKUP($I1149,得点換算表!$C$45:$D$55,2),VLOOKUP($I1149,得点換算表!$E$45:$F$55,2)),"")</f>
        <v/>
      </c>
      <c r="AJ1149" s="142" t="str">
        <f>IF($J1149&lt;&gt;"",IF($AD1149=1,VLOOKUP($J1149,得点換算表!$C$56:$D$65,2),VLOOKUP($J1149,得点換算表!$E$56:$F$65,2)),"")</f>
        <v/>
      </c>
      <c r="AK1149" s="142" t="str">
        <f>IF($K1149&lt;&gt;"",IF($AD1149=1,VLOOKUP($K1149,得点換算表!$C$66:$D$76,2),VLOOKUP($K1149,得点換算表!$E$66:$F$76,2)),"")</f>
        <v/>
      </c>
      <c r="AL1149" s="142" t="str">
        <f>IF($L1149&lt;&gt;"",IF($AD1149=1,VLOOKUP($L1149,得点換算表!$C$77:$D$86,2),VLOOKUP($L1149,得点換算表!$E$77:$F$86,2)),"")</f>
        <v/>
      </c>
      <c r="AM1149" s="142" t="str">
        <f>IF($M1149&lt;&gt;"",IF($AD1149=1,VLOOKUP($M1149,得点換算表!$C$87:$D$96,2),VLOOKUP($M1149,得点換算表!$E$87:$F$96,2)),"")</f>
        <v/>
      </c>
      <c r="AN1149" s="142" t="str">
        <f t="shared" si="61"/>
        <v/>
      </c>
      <c r="AO1149" s="143" t="str">
        <f>IF(AND($AN1149&lt;&gt;"",$AN1149&gt;=8),VLOOKUP($AN1149,得点換算表!$I$5:$J$9,2),"")</f>
        <v/>
      </c>
      <c r="AP1149" s="105"/>
    </row>
    <row r="1150" spans="1:42" x14ac:dyDescent="0.15">
      <c r="A1150" s="11"/>
      <c r="B1150" s="12"/>
      <c r="C1150" s="13"/>
      <c r="D1150" s="13"/>
      <c r="E1150" s="14"/>
      <c r="F1150" s="14"/>
      <c r="G1150" s="14"/>
      <c r="H1150" s="14"/>
      <c r="I1150" s="15"/>
      <c r="J1150" s="14"/>
      <c r="K1150" s="13"/>
      <c r="L1150" s="14"/>
      <c r="M1150" s="14"/>
      <c r="N1150" s="14"/>
      <c r="O1150" s="14"/>
      <c r="P1150" s="198"/>
      <c r="Q1150" s="198"/>
      <c r="R1150" s="198"/>
      <c r="S1150" s="198"/>
      <c r="T1150" s="198"/>
      <c r="U1150" s="198"/>
      <c r="V1150" s="198"/>
      <c r="W1150" s="202">
        <f t="shared" si="62"/>
        <v>0</v>
      </c>
      <c r="X1150" s="14"/>
      <c r="Y1150" s="14"/>
      <c r="Z1150" s="108"/>
      <c r="AA1150" s="114"/>
      <c r="AB1150" s="129"/>
      <c r="AC1150" s="128"/>
      <c r="AD1150" s="142" t="str">
        <f t="shared" si="63"/>
        <v/>
      </c>
      <c r="AE1150" s="142" t="str">
        <f>IF($E1150&lt;&gt;"",IF($AD1150=1,VLOOKUP($E1150,得点換算表!$C$5:$D$14,2),VLOOKUP($E1150,得点換算表!$E$5:$F$14,2)),"")</f>
        <v/>
      </c>
      <c r="AF1150" s="142" t="str">
        <f>IF($F1150&lt;&gt;"",IF($AD1150=1,VLOOKUP($F1150,得点換算表!$C$15:$D$24,2),VLOOKUP($F1150,得点換算表!$E$15:$F$24,2)),"")</f>
        <v/>
      </c>
      <c r="AG1150" s="142" t="str">
        <f>IF($G1150&lt;&gt;"",IF($AD1150=1,VLOOKUP($G1150,得点換算表!$C$25:$D$34,2),VLOOKUP($G1150,得点換算表!$E$25:$F$34,2)),"")</f>
        <v/>
      </c>
      <c r="AH1150" s="142" t="str">
        <f>IF($H1150&lt;&gt;"",IF($AD1150=1,VLOOKUP($H1150,得点換算表!$C$35:$D$44,2),VLOOKUP($H1150,得点換算表!$E$35:$F$44,2)),"")</f>
        <v/>
      </c>
      <c r="AI1150" s="142" t="str">
        <f>IF($I1150&lt;&gt;"",IF($AD1150=1,VLOOKUP($I1150,得点換算表!$C$45:$D$55,2),VLOOKUP($I1150,得点換算表!$E$45:$F$55,2)),"")</f>
        <v/>
      </c>
      <c r="AJ1150" s="142" t="str">
        <f>IF($J1150&lt;&gt;"",IF($AD1150=1,VLOOKUP($J1150,得点換算表!$C$56:$D$65,2),VLOOKUP($J1150,得点換算表!$E$56:$F$65,2)),"")</f>
        <v/>
      </c>
      <c r="AK1150" s="142" t="str">
        <f>IF($K1150&lt;&gt;"",IF($AD1150=1,VLOOKUP($K1150,得点換算表!$C$66:$D$76,2),VLOOKUP($K1150,得点換算表!$E$66:$F$76,2)),"")</f>
        <v/>
      </c>
      <c r="AL1150" s="142" t="str">
        <f>IF($L1150&lt;&gt;"",IF($AD1150=1,VLOOKUP($L1150,得点換算表!$C$77:$D$86,2),VLOOKUP($L1150,得点換算表!$E$77:$F$86,2)),"")</f>
        <v/>
      </c>
      <c r="AM1150" s="142" t="str">
        <f>IF($M1150&lt;&gt;"",IF($AD1150=1,VLOOKUP($M1150,得点換算表!$C$87:$D$96,2),VLOOKUP($M1150,得点換算表!$E$87:$F$96,2)),"")</f>
        <v/>
      </c>
      <c r="AN1150" s="142" t="str">
        <f t="shared" si="61"/>
        <v/>
      </c>
      <c r="AO1150" s="143" t="str">
        <f>IF(AND($AN1150&lt;&gt;"",$AN1150&gt;=8),VLOOKUP($AN1150,得点換算表!$I$5:$J$9,2),"")</f>
        <v/>
      </c>
      <c r="AP1150" s="105"/>
    </row>
    <row r="1151" spans="1:42" x14ac:dyDescent="0.15">
      <c r="A1151" s="11"/>
      <c r="B1151" s="12"/>
      <c r="C1151" s="13"/>
      <c r="D1151" s="13"/>
      <c r="E1151" s="14"/>
      <c r="F1151" s="14"/>
      <c r="G1151" s="14"/>
      <c r="H1151" s="14"/>
      <c r="I1151" s="15"/>
      <c r="J1151" s="14"/>
      <c r="K1151" s="13"/>
      <c r="L1151" s="14"/>
      <c r="M1151" s="14"/>
      <c r="N1151" s="14"/>
      <c r="O1151" s="14"/>
      <c r="P1151" s="198"/>
      <c r="Q1151" s="198"/>
      <c r="R1151" s="198"/>
      <c r="S1151" s="198"/>
      <c r="T1151" s="198"/>
      <c r="U1151" s="198"/>
      <c r="V1151" s="198"/>
      <c r="W1151" s="202">
        <f t="shared" si="62"/>
        <v>0</v>
      </c>
      <c r="X1151" s="14"/>
      <c r="Y1151" s="14"/>
      <c r="Z1151" s="108"/>
      <c r="AA1151" s="114"/>
      <c r="AB1151" s="129"/>
      <c r="AC1151" s="128"/>
      <c r="AD1151" s="142" t="str">
        <f t="shared" si="63"/>
        <v/>
      </c>
      <c r="AE1151" s="142" t="str">
        <f>IF($E1151&lt;&gt;"",IF($AD1151=1,VLOOKUP($E1151,得点換算表!$C$5:$D$14,2),VLOOKUP($E1151,得点換算表!$E$5:$F$14,2)),"")</f>
        <v/>
      </c>
      <c r="AF1151" s="142" t="str">
        <f>IF($F1151&lt;&gt;"",IF($AD1151=1,VLOOKUP($F1151,得点換算表!$C$15:$D$24,2),VLOOKUP($F1151,得点換算表!$E$15:$F$24,2)),"")</f>
        <v/>
      </c>
      <c r="AG1151" s="142" t="str">
        <f>IF($G1151&lt;&gt;"",IF($AD1151=1,VLOOKUP($G1151,得点換算表!$C$25:$D$34,2),VLOOKUP($G1151,得点換算表!$E$25:$F$34,2)),"")</f>
        <v/>
      </c>
      <c r="AH1151" s="142" t="str">
        <f>IF($H1151&lt;&gt;"",IF($AD1151=1,VLOOKUP($H1151,得点換算表!$C$35:$D$44,2),VLOOKUP($H1151,得点換算表!$E$35:$F$44,2)),"")</f>
        <v/>
      </c>
      <c r="AI1151" s="142" t="str">
        <f>IF($I1151&lt;&gt;"",IF($AD1151=1,VLOOKUP($I1151,得点換算表!$C$45:$D$55,2),VLOOKUP($I1151,得点換算表!$E$45:$F$55,2)),"")</f>
        <v/>
      </c>
      <c r="AJ1151" s="142" t="str">
        <f>IF($J1151&lt;&gt;"",IF($AD1151=1,VLOOKUP($J1151,得点換算表!$C$56:$D$65,2),VLOOKUP($J1151,得点換算表!$E$56:$F$65,2)),"")</f>
        <v/>
      </c>
      <c r="AK1151" s="142" t="str">
        <f>IF($K1151&lt;&gt;"",IF($AD1151=1,VLOOKUP($K1151,得点換算表!$C$66:$D$76,2),VLOOKUP($K1151,得点換算表!$E$66:$F$76,2)),"")</f>
        <v/>
      </c>
      <c r="AL1151" s="142" t="str">
        <f>IF($L1151&lt;&gt;"",IF($AD1151=1,VLOOKUP($L1151,得点換算表!$C$77:$D$86,2),VLOOKUP($L1151,得点換算表!$E$77:$F$86,2)),"")</f>
        <v/>
      </c>
      <c r="AM1151" s="142" t="str">
        <f>IF($M1151&lt;&gt;"",IF($AD1151=1,VLOOKUP($M1151,得点換算表!$C$87:$D$96,2),VLOOKUP($M1151,得点換算表!$E$87:$F$96,2)),"")</f>
        <v/>
      </c>
      <c r="AN1151" s="142" t="str">
        <f t="shared" si="61"/>
        <v/>
      </c>
      <c r="AO1151" s="143" t="str">
        <f>IF(AND($AN1151&lt;&gt;"",$AN1151&gt;=8),VLOOKUP($AN1151,得点換算表!$I$5:$J$9,2),"")</f>
        <v/>
      </c>
      <c r="AP1151" s="105"/>
    </row>
    <row r="1152" spans="1:42" x14ac:dyDescent="0.15">
      <c r="A1152" s="11"/>
      <c r="B1152" s="12"/>
      <c r="C1152" s="13"/>
      <c r="D1152" s="13"/>
      <c r="E1152" s="14"/>
      <c r="F1152" s="14"/>
      <c r="G1152" s="14"/>
      <c r="H1152" s="14"/>
      <c r="I1152" s="15"/>
      <c r="J1152" s="14"/>
      <c r="K1152" s="13"/>
      <c r="L1152" s="14"/>
      <c r="M1152" s="14"/>
      <c r="N1152" s="14"/>
      <c r="O1152" s="14"/>
      <c r="P1152" s="198"/>
      <c r="Q1152" s="198"/>
      <c r="R1152" s="198"/>
      <c r="S1152" s="198"/>
      <c r="T1152" s="198"/>
      <c r="U1152" s="198"/>
      <c r="V1152" s="198"/>
      <c r="W1152" s="202">
        <f t="shared" si="62"/>
        <v>0</v>
      </c>
      <c r="X1152" s="14"/>
      <c r="Y1152" s="14"/>
      <c r="Z1152" s="108"/>
      <c r="AA1152" s="114"/>
      <c r="AB1152" s="129"/>
      <c r="AC1152" s="128"/>
      <c r="AD1152" s="142" t="str">
        <f t="shared" si="63"/>
        <v/>
      </c>
      <c r="AE1152" s="142" t="str">
        <f>IF($E1152&lt;&gt;"",IF($AD1152=1,VLOOKUP($E1152,得点換算表!$C$5:$D$14,2),VLOOKUP($E1152,得点換算表!$E$5:$F$14,2)),"")</f>
        <v/>
      </c>
      <c r="AF1152" s="142" t="str">
        <f>IF($F1152&lt;&gt;"",IF($AD1152=1,VLOOKUP($F1152,得点換算表!$C$15:$D$24,2),VLOOKUP($F1152,得点換算表!$E$15:$F$24,2)),"")</f>
        <v/>
      </c>
      <c r="AG1152" s="142" t="str">
        <f>IF($G1152&lt;&gt;"",IF($AD1152=1,VLOOKUP($G1152,得点換算表!$C$25:$D$34,2),VLOOKUP($G1152,得点換算表!$E$25:$F$34,2)),"")</f>
        <v/>
      </c>
      <c r="AH1152" s="142" t="str">
        <f>IF($H1152&lt;&gt;"",IF($AD1152=1,VLOOKUP($H1152,得点換算表!$C$35:$D$44,2),VLOOKUP($H1152,得点換算表!$E$35:$F$44,2)),"")</f>
        <v/>
      </c>
      <c r="AI1152" s="142" t="str">
        <f>IF($I1152&lt;&gt;"",IF($AD1152=1,VLOOKUP($I1152,得点換算表!$C$45:$D$55,2),VLOOKUP($I1152,得点換算表!$E$45:$F$55,2)),"")</f>
        <v/>
      </c>
      <c r="AJ1152" s="142" t="str">
        <f>IF($J1152&lt;&gt;"",IF($AD1152=1,VLOOKUP($J1152,得点換算表!$C$56:$D$65,2),VLOOKUP($J1152,得点換算表!$E$56:$F$65,2)),"")</f>
        <v/>
      </c>
      <c r="AK1152" s="142" t="str">
        <f>IF($K1152&lt;&gt;"",IF($AD1152=1,VLOOKUP($K1152,得点換算表!$C$66:$D$76,2),VLOOKUP($K1152,得点換算表!$E$66:$F$76,2)),"")</f>
        <v/>
      </c>
      <c r="AL1152" s="142" t="str">
        <f>IF($L1152&lt;&gt;"",IF($AD1152=1,VLOOKUP($L1152,得点換算表!$C$77:$D$86,2),VLOOKUP($L1152,得点換算表!$E$77:$F$86,2)),"")</f>
        <v/>
      </c>
      <c r="AM1152" s="142" t="str">
        <f>IF($M1152&lt;&gt;"",IF($AD1152=1,VLOOKUP($M1152,得点換算表!$C$87:$D$96,2),VLOOKUP($M1152,得点換算表!$E$87:$F$96,2)),"")</f>
        <v/>
      </c>
      <c r="AN1152" s="142" t="str">
        <f t="shared" si="61"/>
        <v/>
      </c>
      <c r="AO1152" s="143" t="str">
        <f>IF(AND($AN1152&lt;&gt;"",$AN1152&gt;=8),VLOOKUP($AN1152,得点換算表!$I$5:$J$9,2),"")</f>
        <v/>
      </c>
      <c r="AP1152" s="105"/>
    </row>
    <row r="1153" spans="1:42" x14ac:dyDescent="0.15">
      <c r="A1153" s="11"/>
      <c r="B1153" s="12"/>
      <c r="C1153" s="13"/>
      <c r="D1153" s="13"/>
      <c r="E1153" s="14"/>
      <c r="F1153" s="14"/>
      <c r="G1153" s="14"/>
      <c r="H1153" s="14"/>
      <c r="I1153" s="15"/>
      <c r="J1153" s="14"/>
      <c r="K1153" s="13"/>
      <c r="L1153" s="14"/>
      <c r="M1153" s="14"/>
      <c r="N1153" s="14"/>
      <c r="O1153" s="14"/>
      <c r="P1153" s="198"/>
      <c r="Q1153" s="198"/>
      <c r="R1153" s="198"/>
      <c r="S1153" s="198"/>
      <c r="T1153" s="198"/>
      <c r="U1153" s="198"/>
      <c r="V1153" s="198"/>
      <c r="W1153" s="202">
        <f t="shared" si="62"/>
        <v>0</v>
      </c>
      <c r="X1153" s="14"/>
      <c r="Y1153" s="14"/>
      <c r="Z1153" s="108"/>
      <c r="AA1153" s="114"/>
      <c r="AB1153" s="129"/>
      <c r="AC1153" s="128"/>
      <c r="AD1153" s="142" t="str">
        <f t="shared" si="63"/>
        <v/>
      </c>
      <c r="AE1153" s="142" t="str">
        <f>IF($E1153&lt;&gt;"",IF($AD1153=1,VLOOKUP($E1153,得点換算表!$C$5:$D$14,2),VLOOKUP($E1153,得点換算表!$E$5:$F$14,2)),"")</f>
        <v/>
      </c>
      <c r="AF1153" s="142" t="str">
        <f>IF($F1153&lt;&gt;"",IF($AD1153=1,VLOOKUP($F1153,得点換算表!$C$15:$D$24,2),VLOOKUP($F1153,得点換算表!$E$15:$F$24,2)),"")</f>
        <v/>
      </c>
      <c r="AG1153" s="142" t="str">
        <f>IF($G1153&lt;&gt;"",IF($AD1153=1,VLOOKUP($G1153,得点換算表!$C$25:$D$34,2),VLOOKUP($G1153,得点換算表!$E$25:$F$34,2)),"")</f>
        <v/>
      </c>
      <c r="AH1153" s="142" t="str">
        <f>IF($H1153&lt;&gt;"",IF($AD1153=1,VLOOKUP($H1153,得点換算表!$C$35:$D$44,2),VLOOKUP($H1153,得点換算表!$E$35:$F$44,2)),"")</f>
        <v/>
      </c>
      <c r="AI1153" s="142" t="str">
        <f>IF($I1153&lt;&gt;"",IF($AD1153=1,VLOOKUP($I1153,得点換算表!$C$45:$D$55,2),VLOOKUP($I1153,得点換算表!$E$45:$F$55,2)),"")</f>
        <v/>
      </c>
      <c r="AJ1153" s="142" t="str">
        <f>IF($J1153&lt;&gt;"",IF($AD1153=1,VLOOKUP($J1153,得点換算表!$C$56:$D$65,2),VLOOKUP($J1153,得点換算表!$E$56:$F$65,2)),"")</f>
        <v/>
      </c>
      <c r="AK1153" s="142" t="str">
        <f>IF($K1153&lt;&gt;"",IF($AD1153=1,VLOOKUP($K1153,得点換算表!$C$66:$D$76,2),VLOOKUP($K1153,得点換算表!$E$66:$F$76,2)),"")</f>
        <v/>
      </c>
      <c r="AL1153" s="142" t="str">
        <f>IF($L1153&lt;&gt;"",IF($AD1153=1,VLOOKUP($L1153,得点換算表!$C$77:$D$86,2),VLOOKUP($L1153,得点換算表!$E$77:$F$86,2)),"")</f>
        <v/>
      </c>
      <c r="AM1153" s="142" t="str">
        <f>IF($M1153&lt;&gt;"",IF($AD1153=1,VLOOKUP($M1153,得点換算表!$C$87:$D$96,2),VLOOKUP($M1153,得点換算表!$E$87:$F$96,2)),"")</f>
        <v/>
      </c>
      <c r="AN1153" s="142" t="str">
        <f t="shared" si="61"/>
        <v/>
      </c>
      <c r="AO1153" s="143" t="str">
        <f>IF(AND($AN1153&lt;&gt;"",$AN1153&gt;=8),VLOOKUP($AN1153,得点換算表!$I$5:$J$9,2),"")</f>
        <v/>
      </c>
      <c r="AP1153" s="105"/>
    </row>
    <row r="1154" spans="1:42" x14ac:dyDescent="0.15">
      <c r="A1154" s="11"/>
      <c r="B1154" s="12"/>
      <c r="C1154" s="13"/>
      <c r="D1154" s="13"/>
      <c r="E1154" s="14"/>
      <c r="F1154" s="14"/>
      <c r="G1154" s="14"/>
      <c r="H1154" s="14"/>
      <c r="I1154" s="15"/>
      <c r="J1154" s="14"/>
      <c r="K1154" s="13"/>
      <c r="L1154" s="14"/>
      <c r="M1154" s="14"/>
      <c r="N1154" s="14"/>
      <c r="O1154" s="14"/>
      <c r="P1154" s="198"/>
      <c r="Q1154" s="198"/>
      <c r="R1154" s="198"/>
      <c r="S1154" s="198"/>
      <c r="T1154" s="198"/>
      <c r="U1154" s="198"/>
      <c r="V1154" s="198"/>
      <c r="W1154" s="202">
        <f t="shared" si="62"/>
        <v>0</v>
      </c>
      <c r="X1154" s="14"/>
      <c r="Y1154" s="14"/>
      <c r="Z1154" s="108"/>
      <c r="AA1154" s="114"/>
      <c r="AB1154" s="129"/>
      <c r="AC1154" s="128"/>
      <c r="AD1154" s="142" t="str">
        <f t="shared" si="63"/>
        <v/>
      </c>
      <c r="AE1154" s="142" t="str">
        <f>IF($E1154&lt;&gt;"",IF($AD1154=1,VLOOKUP($E1154,得点換算表!$C$5:$D$14,2),VLOOKUP($E1154,得点換算表!$E$5:$F$14,2)),"")</f>
        <v/>
      </c>
      <c r="AF1154" s="142" t="str">
        <f>IF($F1154&lt;&gt;"",IF($AD1154=1,VLOOKUP($F1154,得点換算表!$C$15:$D$24,2),VLOOKUP($F1154,得点換算表!$E$15:$F$24,2)),"")</f>
        <v/>
      </c>
      <c r="AG1154" s="142" t="str">
        <f>IF($G1154&lt;&gt;"",IF($AD1154=1,VLOOKUP($G1154,得点換算表!$C$25:$D$34,2),VLOOKUP($G1154,得点換算表!$E$25:$F$34,2)),"")</f>
        <v/>
      </c>
      <c r="AH1154" s="142" t="str">
        <f>IF($H1154&lt;&gt;"",IF($AD1154=1,VLOOKUP($H1154,得点換算表!$C$35:$D$44,2),VLOOKUP($H1154,得点換算表!$E$35:$F$44,2)),"")</f>
        <v/>
      </c>
      <c r="AI1154" s="142" t="str">
        <f>IF($I1154&lt;&gt;"",IF($AD1154=1,VLOOKUP($I1154,得点換算表!$C$45:$D$55,2),VLOOKUP($I1154,得点換算表!$E$45:$F$55,2)),"")</f>
        <v/>
      </c>
      <c r="AJ1154" s="142" t="str">
        <f>IF($J1154&lt;&gt;"",IF($AD1154=1,VLOOKUP($J1154,得点換算表!$C$56:$D$65,2),VLOOKUP($J1154,得点換算表!$E$56:$F$65,2)),"")</f>
        <v/>
      </c>
      <c r="AK1154" s="142" t="str">
        <f>IF($K1154&lt;&gt;"",IF($AD1154=1,VLOOKUP($K1154,得点換算表!$C$66:$D$76,2),VLOOKUP($K1154,得点換算表!$E$66:$F$76,2)),"")</f>
        <v/>
      </c>
      <c r="AL1154" s="142" t="str">
        <f>IF($L1154&lt;&gt;"",IF($AD1154=1,VLOOKUP($L1154,得点換算表!$C$77:$D$86,2),VLOOKUP($L1154,得点換算表!$E$77:$F$86,2)),"")</f>
        <v/>
      </c>
      <c r="AM1154" s="142" t="str">
        <f>IF($M1154&lt;&gt;"",IF($AD1154=1,VLOOKUP($M1154,得点換算表!$C$87:$D$96,2),VLOOKUP($M1154,得点換算表!$E$87:$F$96,2)),"")</f>
        <v/>
      </c>
      <c r="AN1154" s="142" t="str">
        <f t="shared" ref="AN1154:AN1217" si="64">IF(AND($AD1154&lt;&gt;"",COUNT(AE1154:AM1154)&gt;7),IF(AND(AI1154&lt;&gt;"",AJ1154&lt;&gt;""),IF(AI1154&gt;=AJ1154,SUM(AE1154:AI1154,AK1154:AM1154),IF(AI1154&lt;AJ1154,SUM(AE1154:AH1154,AJ1154:AM1154),"")),IF(AND(AI1154&lt;&gt;"",AJ1154=""),SUM(AE1154:AI1154,AK1154:AM1154),IF(AND(AI1154="",AJ1154&lt;&gt;""),SUM(AE1154:AH1154,AJ1154:AM1154),""))),"")</f>
        <v/>
      </c>
      <c r="AO1154" s="143" t="str">
        <f>IF(AND($AN1154&lt;&gt;"",$AN1154&gt;=8),VLOOKUP($AN1154,得点換算表!$I$5:$J$9,2),"")</f>
        <v/>
      </c>
      <c r="AP1154" s="105"/>
    </row>
    <row r="1155" spans="1:42" x14ac:dyDescent="0.15">
      <c r="A1155" s="11"/>
      <c r="B1155" s="12"/>
      <c r="C1155" s="13"/>
      <c r="D1155" s="13"/>
      <c r="E1155" s="14"/>
      <c r="F1155" s="14"/>
      <c r="G1155" s="14"/>
      <c r="H1155" s="14"/>
      <c r="I1155" s="15"/>
      <c r="J1155" s="14"/>
      <c r="K1155" s="13"/>
      <c r="L1155" s="14"/>
      <c r="M1155" s="14"/>
      <c r="N1155" s="14"/>
      <c r="O1155" s="14"/>
      <c r="P1155" s="198"/>
      <c r="Q1155" s="198"/>
      <c r="R1155" s="198"/>
      <c r="S1155" s="198"/>
      <c r="T1155" s="198"/>
      <c r="U1155" s="198"/>
      <c r="V1155" s="198"/>
      <c r="W1155" s="202">
        <f t="shared" ref="W1155:W1218" si="65">SUM(P1155:V1155)</f>
        <v>0</v>
      </c>
      <c r="X1155" s="14"/>
      <c r="Y1155" s="14"/>
      <c r="Z1155" s="108"/>
      <c r="AA1155" s="114"/>
      <c r="AB1155" s="129"/>
      <c r="AC1155" s="128"/>
      <c r="AD1155" s="142" t="str">
        <f t="shared" ref="AD1155:AD1218" si="66">IF($A1155&lt;&gt;"",$A1155,"")</f>
        <v/>
      </c>
      <c r="AE1155" s="142" t="str">
        <f>IF($E1155&lt;&gt;"",IF($AD1155=1,VLOOKUP($E1155,得点換算表!$C$5:$D$14,2),VLOOKUP($E1155,得点換算表!$E$5:$F$14,2)),"")</f>
        <v/>
      </c>
      <c r="AF1155" s="142" t="str">
        <f>IF($F1155&lt;&gt;"",IF($AD1155=1,VLOOKUP($F1155,得点換算表!$C$15:$D$24,2),VLOOKUP($F1155,得点換算表!$E$15:$F$24,2)),"")</f>
        <v/>
      </c>
      <c r="AG1155" s="142" t="str">
        <f>IF($G1155&lt;&gt;"",IF($AD1155=1,VLOOKUP($G1155,得点換算表!$C$25:$D$34,2),VLOOKUP($G1155,得点換算表!$E$25:$F$34,2)),"")</f>
        <v/>
      </c>
      <c r="AH1155" s="142" t="str">
        <f>IF($H1155&lt;&gt;"",IF($AD1155=1,VLOOKUP($H1155,得点換算表!$C$35:$D$44,2),VLOOKUP($H1155,得点換算表!$E$35:$F$44,2)),"")</f>
        <v/>
      </c>
      <c r="AI1155" s="142" t="str">
        <f>IF($I1155&lt;&gt;"",IF($AD1155=1,VLOOKUP($I1155,得点換算表!$C$45:$D$55,2),VLOOKUP($I1155,得点換算表!$E$45:$F$55,2)),"")</f>
        <v/>
      </c>
      <c r="AJ1155" s="142" t="str">
        <f>IF($J1155&lt;&gt;"",IF($AD1155=1,VLOOKUP($J1155,得点換算表!$C$56:$D$65,2),VLOOKUP($J1155,得点換算表!$E$56:$F$65,2)),"")</f>
        <v/>
      </c>
      <c r="AK1155" s="142" t="str">
        <f>IF($K1155&lt;&gt;"",IF($AD1155=1,VLOOKUP($K1155,得点換算表!$C$66:$D$76,2),VLOOKUP($K1155,得点換算表!$E$66:$F$76,2)),"")</f>
        <v/>
      </c>
      <c r="AL1155" s="142" t="str">
        <f>IF($L1155&lt;&gt;"",IF($AD1155=1,VLOOKUP($L1155,得点換算表!$C$77:$D$86,2),VLOOKUP($L1155,得点換算表!$E$77:$F$86,2)),"")</f>
        <v/>
      </c>
      <c r="AM1155" s="142" t="str">
        <f>IF($M1155&lt;&gt;"",IF($AD1155=1,VLOOKUP($M1155,得点換算表!$C$87:$D$96,2),VLOOKUP($M1155,得点換算表!$E$87:$F$96,2)),"")</f>
        <v/>
      </c>
      <c r="AN1155" s="142" t="str">
        <f t="shared" si="64"/>
        <v/>
      </c>
      <c r="AO1155" s="143" t="str">
        <f>IF(AND($AN1155&lt;&gt;"",$AN1155&gt;=8),VLOOKUP($AN1155,得点換算表!$I$5:$J$9,2),"")</f>
        <v/>
      </c>
      <c r="AP1155" s="105"/>
    </row>
    <row r="1156" spans="1:42" x14ac:dyDescent="0.15">
      <c r="A1156" s="11"/>
      <c r="B1156" s="12"/>
      <c r="C1156" s="13"/>
      <c r="D1156" s="13"/>
      <c r="E1156" s="14"/>
      <c r="F1156" s="14"/>
      <c r="G1156" s="14"/>
      <c r="H1156" s="14"/>
      <c r="I1156" s="15"/>
      <c r="J1156" s="14"/>
      <c r="K1156" s="13"/>
      <c r="L1156" s="14"/>
      <c r="M1156" s="14"/>
      <c r="N1156" s="14"/>
      <c r="O1156" s="14"/>
      <c r="P1156" s="198"/>
      <c r="Q1156" s="198"/>
      <c r="R1156" s="198"/>
      <c r="S1156" s="198"/>
      <c r="T1156" s="198"/>
      <c r="U1156" s="198"/>
      <c r="V1156" s="198"/>
      <c r="W1156" s="202">
        <f t="shared" si="65"/>
        <v>0</v>
      </c>
      <c r="X1156" s="14"/>
      <c r="Y1156" s="14"/>
      <c r="Z1156" s="108"/>
      <c r="AA1156" s="114"/>
      <c r="AB1156" s="129"/>
      <c r="AC1156" s="128"/>
      <c r="AD1156" s="142" t="str">
        <f t="shared" si="66"/>
        <v/>
      </c>
      <c r="AE1156" s="142" t="str">
        <f>IF($E1156&lt;&gt;"",IF($AD1156=1,VLOOKUP($E1156,得点換算表!$C$5:$D$14,2),VLOOKUP($E1156,得点換算表!$E$5:$F$14,2)),"")</f>
        <v/>
      </c>
      <c r="AF1156" s="142" t="str">
        <f>IF($F1156&lt;&gt;"",IF($AD1156=1,VLOOKUP($F1156,得点換算表!$C$15:$D$24,2),VLOOKUP($F1156,得点換算表!$E$15:$F$24,2)),"")</f>
        <v/>
      </c>
      <c r="AG1156" s="142" t="str">
        <f>IF($G1156&lt;&gt;"",IF($AD1156=1,VLOOKUP($G1156,得点換算表!$C$25:$D$34,2),VLOOKUP($G1156,得点換算表!$E$25:$F$34,2)),"")</f>
        <v/>
      </c>
      <c r="AH1156" s="142" t="str">
        <f>IF($H1156&lt;&gt;"",IF($AD1156=1,VLOOKUP($H1156,得点換算表!$C$35:$D$44,2),VLOOKUP($H1156,得点換算表!$E$35:$F$44,2)),"")</f>
        <v/>
      </c>
      <c r="AI1156" s="142" t="str">
        <f>IF($I1156&lt;&gt;"",IF($AD1156=1,VLOOKUP($I1156,得点換算表!$C$45:$D$55,2),VLOOKUP($I1156,得点換算表!$E$45:$F$55,2)),"")</f>
        <v/>
      </c>
      <c r="AJ1156" s="142" t="str">
        <f>IF($J1156&lt;&gt;"",IF($AD1156=1,VLOOKUP($J1156,得点換算表!$C$56:$D$65,2),VLOOKUP($J1156,得点換算表!$E$56:$F$65,2)),"")</f>
        <v/>
      </c>
      <c r="AK1156" s="142" t="str">
        <f>IF($K1156&lt;&gt;"",IF($AD1156=1,VLOOKUP($K1156,得点換算表!$C$66:$D$76,2),VLOOKUP($K1156,得点換算表!$E$66:$F$76,2)),"")</f>
        <v/>
      </c>
      <c r="AL1156" s="142" t="str">
        <f>IF($L1156&lt;&gt;"",IF($AD1156=1,VLOOKUP($L1156,得点換算表!$C$77:$D$86,2),VLOOKUP($L1156,得点換算表!$E$77:$F$86,2)),"")</f>
        <v/>
      </c>
      <c r="AM1156" s="142" t="str">
        <f>IF($M1156&lt;&gt;"",IF($AD1156=1,VLOOKUP($M1156,得点換算表!$C$87:$D$96,2),VLOOKUP($M1156,得点換算表!$E$87:$F$96,2)),"")</f>
        <v/>
      </c>
      <c r="AN1156" s="142" t="str">
        <f t="shared" si="64"/>
        <v/>
      </c>
      <c r="AO1156" s="143" t="str">
        <f>IF(AND($AN1156&lt;&gt;"",$AN1156&gt;=8),VLOOKUP($AN1156,得点換算表!$I$5:$J$9,2),"")</f>
        <v/>
      </c>
      <c r="AP1156" s="105"/>
    </row>
    <row r="1157" spans="1:42" x14ac:dyDescent="0.15">
      <c r="A1157" s="11"/>
      <c r="B1157" s="12"/>
      <c r="C1157" s="13"/>
      <c r="D1157" s="13"/>
      <c r="E1157" s="14"/>
      <c r="F1157" s="14"/>
      <c r="G1157" s="14"/>
      <c r="H1157" s="14"/>
      <c r="I1157" s="15"/>
      <c r="J1157" s="14"/>
      <c r="K1157" s="13"/>
      <c r="L1157" s="14"/>
      <c r="M1157" s="14"/>
      <c r="N1157" s="14"/>
      <c r="O1157" s="14"/>
      <c r="P1157" s="198"/>
      <c r="Q1157" s="198"/>
      <c r="R1157" s="198"/>
      <c r="S1157" s="198"/>
      <c r="T1157" s="198"/>
      <c r="U1157" s="198"/>
      <c r="V1157" s="198"/>
      <c r="W1157" s="202">
        <f t="shared" si="65"/>
        <v>0</v>
      </c>
      <c r="X1157" s="14"/>
      <c r="Y1157" s="14"/>
      <c r="Z1157" s="108"/>
      <c r="AA1157" s="114"/>
      <c r="AB1157" s="129"/>
      <c r="AC1157" s="128"/>
      <c r="AD1157" s="142" t="str">
        <f t="shared" si="66"/>
        <v/>
      </c>
      <c r="AE1157" s="142" t="str">
        <f>IF($E1157&lt;&gt;"",IF($AD1157=1,VLOOKUP($E1157,得点換算表!$C$5:$D$14,2),VLOOKUP($E1157,得点換算表!$E$5:$F$14,2)),"")</f>
        <v/>
      </c>
      <c r="AF1157" s="142" t="str">
        <f>IF($F1157&lt;&gt;"",IF($AD1157=1,VLOOKUP($F1157,得点換算表!$C$15:$D$24,2),VLOOKUP($F1157,得点換算表!$E$15:$F$24,2)),"")</f>
        <v/>
      </c>
      <c r="AG1157" s="142" t="str">
        <f>IF($G1157&lt;&gt;"",IF($AD1157=1,VLOOKUP($G1157,得点換算表!$C$25:$D$34,2),VLOOKUP($G1157,得点換算表!$E$25:$F$34,2)),"")</f>
        <v/>
      </c>
      <c r="AH1157" s="142" t="str">
        <f>IF($H1157&lt;&gt;"",IF($AD1157=1,VLOOKUP($H1157,得点換算表!$C$35:$D$44,2),VLOOKUP($H1157,得点換算表!$E$35:$F$44,2)),"")</f>
        <v/>
      </c>
      <c r="AI1157" s="142" t="str">
        <f>IF($I1157&lt;&gt;"",IF($AD1157=1,VLOOKUP($I1157,得点換算表!$C$45:$D$55,2),VLOOKUP($I1157,得点換算表!$E$45:$F$55,2)),"")</f>
        <v/>
      </c>
      <c r="AJ1157" s="142" t="str">
        <f>IF($J1157&lt;&gt;"",IF($AD1157=1,VLOOKUP($J1157,得点換算表!$C$56:$D$65,2),VLOOKUP($J1157,得点換算表!$E$56:$F$65,2)),"")</f>
        <v/>
      </c>
      <c r="AK1157" s="142" t="str">
        <f>IF($K1157&lt;&gt;"",IF($AD1157=1,VLOOKUP($K1157,得点換算表!$C$66:$D$76,2),VLOOKUP($K1157,得点換算表!$E$66:$F$76,2)),"")</f>
        <v/>
      </c>
      <c r="AL1157" s="142" t="str">
        <f>IF($L1157&lt;&gt;"",IF($AD1157=1,VLOOKUP($L1157,得点換算表!$C$77:$D$86,2),VLOOKUP($L1157,得点換算表!$E$77:$F$86,2)),"")</f>
        <v/>
      </c>
      <c r="AM1157" s="142" t="str">
        <f>IF($M1157&lt;&gt;"",IF($AD1157=1,VLOOKUP($M1157,得点換算表!$C$87:$D$96,2),VLOOKUP($M1157,得点換算表!$E$87:$F$96,2)),"")</f>
        <v/>
      </c>
      <c r="AN1157" s="142" t="str">
        <f t="shared" si="64"/>
        <v/>
      </c>
      <c r="AO1157" s="143" t="str">
        <f>IF(AND($AN1157&lt;&gt;"",$AN1157&gt;=8),VLOOKUP($AN1157,得点換算表!$I$5:$J$9,2),"")</f>
        <v/>
      </c>
      <c r="AP1157" s="105"/>
    </row>
    <row r="1158" spans="1:42" x14ac:dyDescent="0.15">
      <c r="A1158" s="11"/>
      <c r="B1158" s="12"/>
      <c r="C1158" s="13"/>
      <c r="D1158" s="13"/>
      <c r="E1158" s="14"/>
      <c r="F1158" s="14"/>
      <c r="G1158" s="14"/>
      <c r="H1158" s="14"/>
      <c r="I1158" s="15"/>
      <c r="J1158" s="14"/>
      <c r="K1158" s="13"/>
      <c r="L1158" s="14"/>
      <c r="M1158" s="14"/>
      <c r="N1158" s="14"/>
      <c r="O1158" s="14"/>
      <c r="P1158" s="198"/>
      <c r="Q1158" s="198"/>
      <c r="R1158" s="198"/>
      <c r="S1158" s="198"/>
      <c r="T1158" s="198"/>
      <c r="U1158" s="198"/>
      <c r="V1158" s="198"/>
      <c r="W1158" s="202">
        <f t="shared" si="65"/>
        <v>0</v>
      </c>
      <c r="X1158" s="14"/>
      <c r="Y1158" s="14"/>
      <c r="Z1158" s="108"/>
      <c r="AA1158" s="114"/>
      <c r="AB1158" s="129"/>
      <c r="AC1158" s="128"/>
      <c r="AD1158" s="142" t="str">
        <f t="shared" si="66"/>
        <v/>
      </c>
      <c r="AE1158" s="142" t="str">
        <f>IF($E1158&lt;&gt;"",IF($AD1158=1,VLOOKUP($E1158,得点換算表!$C$5:$D$14,2),VLOOKUP($E1158,得点換算表!$E$5:$F$14,2)),"")</f>
        <v/>
      </c>
      <c r="AF1158" s="142" t="str">
        <f>IF($F1158&lt;&gt;"",IF($AD1158=1,VLOOKUP($F1158,得点換算表!$C$15:$D$24,2),VLOOKUP($F1158,得点換算表!$E$15:$F$24,2)),"")</f>
        <v/>
      </c>
      <c r="AG1158" s="142" t="str">
        <f>IF($G1158&lt;&gt;"",IF($AD1158=1,VLOOKUP($G1158,得点換算表!$C$25:$D$34,2),VLOOKUP($G1158,得点換算表!$E$25:$F$34,2)),"")</f>
        <v/>
      </c>
      <c r="AH1158" s="142" t="str">
        <f>IF($H1158&lt;&gt;"",IF($AD1158=1,VLOOKUP($H1158,得点換算表!$C$35:$D$44,2),VLOOKUP($H1158,得点換算表!$E$35:$F$44,2)),"")</f>
        <v/>
      </c>
      <c r="AI1158" s="142" t="str">
        <f>IF($I1158&lt;&gt;"",IF($AD1158=1,VLOOKUP($I1158,得点換算表!$C$45:$D$55,2),VLOOKUP($I1158,得点換算表!$E$45:$F$55,2)),"")</f>
        <v/>
      </c>
      <c r="AJ1158" s="142" t="str">
        <f>IF($J1158&lt;&gt;"",IF($AD1158=1,VLOOKUP($J1158,得点換算表!$C$56:$D$65,2),VLOOKUP($J1158,得点換算表!$E$56:$F$65,2)),"")</f>
        <v/>
      </c>
      <c r="AK1158" s="142" t="str">
        <f>IF($K1158&lt;&gt;"",IF($AD1158=1,VLOOKUP($K1158,得点換算表!$C$66:$D$76,2),VLOOKUP($K1158,得点換算表!$E$66:$F$76,2)),"")</f>
        <v/>
      </c>
      <c r="AL1158" s="142" t="str">
        <f>IF($L1158&lt;&gt;"",IF($AD1158=1,VLOOKUP($L1158,得点換算表!$C$77:$D$86,2),VLOOKUP($L1158,得点換算表!$E$77:$F$86,2)),"")</f>
        <v/>
      </c>
      <c r="AM1158" s="142" t="str">
        <f>IF($M1158&lt;&gt;"",IF($AD1158=1,VLOOKUP($M1158,得点換算表!$C$87:$D$96,2),VLOOKUP($M1158,得点換算表!$E$87:$F$96,2)),"")</f>
        <v/>
      </c>
      <c r="AN1158" s="142" t="str">
        <f t="shared" si="64"/>
        <v/>
      </c>
      <c r="AO1158" s="143" t="str">
        <f>IF(AND($AN1158&lt;&gt;"",$AN1158&gt;=8),VLOOKUP($AN1158,得点換算表!$I$5:$J$9,2),"")</f>
        <v/>
      </c>
      <c r="AP1158" s="105"/>
    </row>
    <row r="1159" spans="1:42" x14ac:dyDescent="0.15">
      <c r="A1159" s="11"/>
      <c r="B1159" s="12"/>
      <c r="C1159" s="13"/>
      <c r="D1159" s="13"/>
      <c r="E1159" s="14"/>
      <c r="F1159" s="14"/>
      <c r="G1159" s="14"/>
      <c r="H1159" s="14"/>
      <c r="I1159" s="15"/>
      <c r="J1159" s="14"/>
      <c r="K1159" s="13"/>
      <c r="L1159" s="14"/>
      <c r="M1159" s="14"/>
      <c r="N1159" s="14"/>
      <c r="O1159" s="14"/>
      <c r="P1159" s="198"/>
      <c r="Q1159" s="198"/>
      <c r="R1159" s="198"/>
      <c r="S1159" s="198"/>
      <c r="T1159" s="198"/>
      <c r="U1159" s="198"/>
      <c r="V1159" s="198"/>
      <c r="W1159" s="202">
        <f t="shared" si="65"/>
        <v>0</v>
      </c>
      <c r="X1159" s="14"/>
      <c r="Y1159" s="14"/>
      <c r="Z1159" s="108"/>
      <c r="AA1159" s="114"/>
      <c r="AB1159" s="129"/>
      <c r="AC1159" s="128"/>
      <c r="AD1159" s="142" t="str">
        <f t="shared" si="66"/>
        <v/>
      </c>
      <c r="AE1159" s="142" t="str">
        <f>IF($E1159&lt;&gt;"",IF($AD1159=1,VLOOKUP($E1159,得点換算表!$C$5:$D$14,2),VLOOKUP($E1159,得点換算表!$E$5:$F$14,2)),"")</f>
        <v/>
      </c>
      <c r="AF1159" s="142" t="str">
        <f>IF($F1159&lt;&gt;"",IF($AD1159=1,VLOOKUP($F1159,得点換算表!$C$15:$D$24,2),VLOOKUP($F1159,得点換算表!$E$15:$F$24,2)),"")</f>
        <v/>
      </c>
      <c r="AG1159" s="142" t="str">
        <f>IF($G1159&lt;&gt;"",IF($AD1159=1,VLOOKUP($G1159,得点換算表!$C$25:$D$34,2),VLOOKUP($G1159,得点換算表!$E$25:$F$34,2)),"")</f>
        <v/>
      </c>
      <c r="AH1159" s="142" t="str">
        <f>IF($H1159&lt;&gt;"",IF($AD1159=1,VLOOKUP($H1159,得点換算表!$C$35:$D$44,2),VLOOKUP($H1159,得点換算表!$E$35:$F$44,2)),"")</f>
        <v/>
      </c>
      <c r="AI1159" s="142" t="str">
        <f>IF($I1159&lt;&gt;"",IF($AD1159=1,VLOOKUP($I1159,得点換算表!$C$45:$D$55,2),VLOOKUP($I1159,得点換算表!$E$45:$F$55,2)),"")</f>
        <v/>
      </c>
      <c r="AJ1159" s="142" t="str">
        <f>IF($J1159&lt;&gt;"",IF($AD1159=1,VLOOKUP($J1159,得点換算表!$C$56:$D$65,2),VLOOKUP($J1159,得点換算表!$E$56:$F$65,2)),"")</f>
        <v/>
      </c>
      <c r="AK1159" s="142" t="str">
        <f>IF($K1159&lt;&gt;"",IF($AD1159=1,VLOOKUP($K1159,得点換算表!$C$66:$D$76,2),VLOOKUP($K1159,得点換算表!$E$66:$F$76,2)),"")</f>
        <v/>
      </c>
      <c r="AL1159" s="142" t="str">
        <f>IF($L1159&lt;&gt;"",IF($AD1159=1,VLOOKUP($L1159,得点換算表!$C$77:$D$86,2),VLOOKUP($L1159,得点換算表!$E$77:$F$86,2)),"")</f>
        <v/>
      </c>
      <c r="AM1159" s="142" t="str">
        <f>IF($M1159&lt;&gt;"",IF($AD1159=1,VLOOKUP($M1159,得点換算表!$C$87:$D$96,2),VLOOKUP($M1159,得点換算表!$E$87:$F$96,2)),"")</f>
        <v/>
      </c>
      <c r="AN1159" s="142" t="str">
        <f t="shared" si="64"/>
        <v/>
      </c>
      <c r="AO1159" s="143" t="str">
        <f>IF(AND($AN1159&lt;&gt;"",$AN1159&gt;=8),VLOOKUP($AN1159,得点換算表!$I$5:$J$9,2),"")</f>
        <v/>
      </c>
      <c r="AP1159" s="105"/>
    </row>
    <row r="1160" spans="1:42" x14ac:dyDescent="0.15">
      <c r="A1160" s="11"/>
      <c r="B1160" s="12"/>
      <c r="C1160" s="13"/>
      <c r="D1160" s="13"/>
      <c r="E1160" s="14"/>
      <c r="F1160" s="14"/>
      <c r="G1160" s="14"/>
      <c r="H1160" s="14"/>
      <c r="I1160" s="15"/>
      <c r="J1160" s="14"/>
      <c r="K1160" s="13"/>
      <c r="L1160" s="14"/>
      <c r="M1160" s="14"/>
      <c r="N1160" s="14"/>
      <c r="O1160" s="14"/>
      <c r="P1160" s="198"/>
      <c r="Q1160" s="198"/>
      <c r="R1160" s="198"/>
      <c r="S1160" s="198"/>
      <c r="T1160" s="198"/>
      <c r="U1160" s="198"/>
      <c r="V1160" s="198"/>
      <c r="W1160" s="202">
        <f t="shared" si="65"/>
        <v>0</v>
      </c>
      <c r="X1160" s="14"/>
      <c r="Y1160" s="14"/>
      <c r="Z1160" s="108"/>
      <c r="AA1160" s="114"/>
      <c r="AB1160" s="129"/>
      <c r="AC1160" s="128"/>
      <c r="AD1160" s="142" t="str">
        <f t="shared" si="66"/>
        <v/>
      </c>
      <c r="AE1160" s="142" t="str">
        <f>IF($E1160&lt;&gt;"",IF($AD1160=1,VLOOKUP($E1160,得点換算表!$C$5:$D$14,2),VLOOKUP($E1160,得点換算表!$E$5:$F$14,2)),"")</f>
        <v/>
      </c>
      <c r="AF1160" s="142" t="str">
        <f>IF($F1160&lt;&gt;"",IF($AD1160=1,VLOOKUP($F1160,得点換算表!$C$15:$D$24,2),VLOOKUP($F1160,得点換算表!$E$15:$F$24,2)),"")</f>
        <v/>
      </c>
      <c r="AG1160" s="142" t="str">
        <f>IF($G1160&lt;&gt;"",IF($AD1160=1,VLOOKUP($G1160,得点換算表!$C$25:$D$34,2),VLOOKUP($G1160,得点換算表!$E$25:$F$34,2)),"")</f>
        <v/>
      </c>
      <c r="AH1160" s="142" t="str">
        <f>IF($H1160&lt;&gt;"",IF($AD1160=1,VLOOKUP($H1160,得点換算表!$C$35:$D$44,2),VLOOKUP($H1160,得点換算表!$E$35:$F$44,2)),"")</f>
        <v/>
      </c>
      <c r="AI1160" s="142" t="str">
        <f>IF($I1160&lt;&gt;"",IF($AD1160=1,VLOOKUP($I1160,得点換算表!$C$45:$D$55,2),VLOOKUP($I1160,得点換算表!$E$45:$F$55,2)),"")</f>
        <v/>
      </c>
      <c r="AJ1160" s="142" t="str">
        <f>IF($J1160&lt;&gt;"",IF($AD1160=1,VLOOKUP($J1160,得点換算表!$C$56:$D$65,2),VLOOKUP($J1160,得点換算表!$E$56:$F$65,2)),"")</f>
        <v/>
      </c>
      <c r="AK1160" s="142" t="str">
        <f>IF($K1160&lt;&gt;"",IF($AD1160=1,VLOOKUP($K1160,得点換算表!$C$66:$D$76,2),VLOOKUP($K1160,得点換算表!$E$66:$F$76,2)),"")</f>
        <v/>
      </c>
      <c r="AL1160" s="142" t="str">
        <f>IF($L1160&lt;&gt;"",IF($AD1160=1,VLOOKUP($L1160,得点換算表!$C$77:$D$86,2),VLOOKUP($L1160,得点換算表!$E$77:$F$86,2)),"")</f>
        <v/>
      </c>
      <c r="AM1160" s="142" t="str">
        <f>IF($M1160&lt;&gt;"",IF($AD1160=1,VLOOKUP($M1160,得点換算表!$C$87:$D$96,2),VLOOKUP($M1160,得点換算表!$E$87:$F$96,2)),"")</f>
        <v/>
      </c>
      <c r="AN1160" s="142" t="str">
        <f t="shared" si="64"/>
        <v/>
      </c>
      <c r="AO1160" s="143" t="str">
        <f>IF(AND($AN1160&lt;&gt;"",$AN1160&gt;=8),VLOOKUP($AN1160,得点換算表!$I$5:$J$9,2),"")</f>
        <v/>
      </c>
      <c r="AP1160" s="105"/>
    </row>
    <row r="1161" spans="1:42" x14ac:dyDescent="0.15">
      <c r="A1161" s="11"/>
      <c r="B1161" s="12"/>
      <c r="C1161" s="13"/>
      <c r="D1161" s="13"/>
      <c r="E1161" s="14"/>
      <c r="F1161" s="14"/>
      <c r="G1161" s="14"/>
      <c r="H1161" s="14"/>
      <c r="I1161" s="15"/>
      <c r="J1161" s="14"/>
      <c r="K1161" s="13"/>
      <c r="L1161" s="14"/>
      <c r="M1161" s="14"/>
      <c r="N1161" s="14"/>
      <c r="O1161" s="14"/>
      <c r="P1161" s="198"/>
      <c r="Q1161" s="198"/>
      <c r="R1161" s="198"/>
      <c r="S1161" s="198"/>
      <c r="T1161" s="198"/>
      <c r="U1161" s="198"/>
      <c r="V1161" s="198"/>
      <c r="W1161" s="202">
        <f t="shared" si="65"/>
        <v>0</v>
      </c>
      <c r="X1161" s="14"/>
      <c r="Y1161" s="14"/>
      <c r="Z1161" s="108"/>
      <c r="AA1161" s="114"/>
      <c r="AB1161" s="129"/>
      <c r="AC1161" s="128"/>
      <c r="AD1161" s="142" t="str">
        <f t="shared" si="66"/>
        <v/>
      </c>
      <c r="AE1161" s="142" t="str">
        <f>IF($E1161&lt;&gt;"",IF($AD1161=1,VLOOKUP($E1161,得点換算表!$C$5:$D$14,2),VLOOKUP($E1161,得点換算表!$E$5:$F$14,2)),"")</f>
        <v/>
      </c>
      <c r="AF1161" s="142" t="str">
        <f>IF($F1161&lt;&gt;"",IF($AD1161=1,VLOOKUP($F1161,得点換算表!$C$15:$D$24,2),VLOOKUP($F1161,得点換算表!$E$15:$F$24,2)),"")</f>
        <v/>
      </c>
      <c r="AG1161" s="142" t="str">
        <f>IF($G1161&lt;&gt;"",IF($AD1161=1,VLOOKUP($G1161,得点換算表!$C$25:$D$34,2),VLOOKUP($G1161,得点換算表!$E$25:$F$34,2)),"")</f>
        <v/>
      </c>
      <c r="AH1161" s="142" t="str">
        <f>IF($H1161&lt;&gt;"",IF($AD1161=1,VLOOKUP($H1161,得点換算表!$C$35:$D$44,2),VLOOKUP($H1161,得点換算表!$E$35:$F$44,2)),"")</f>
        <v/>
      </c>
      <c r="AI1161" s="142" t="str">
        <f>IF($I1161&lt;&gt;"",IF($AD1161=1,VLOOKUP($I1161,得点換算表!$C$45:$D$55,2),VLOOKUP($I1161,得点換算表!$E$45:$F$55,2)),"")</f>
        <v/>
      </c>
      <c r="AJ1161" s="142" t="str">
        <f>IF($J1161&lt;&gt;"",IF($AD1161=1,VLOOKUP($J1161,得点換算表!$C$56:$D$65,2),VLOOKUP($J1161,得点換算表!$E$56:$F$65,2)),"")</f>
        <v/>
      </c>
      <c r="AK1161" s="142" t="str">
        <f>IF($K1161&lt;&gt;"",IF($AD1161=1,VLOOKUP($K1161,得点換算表!$C$66:$D$76,2),VLOOKUP($K1161,得点換算表!$E$66:$F$76,2)),"")</f>
        <v/>
      </c>
      <c r="AL1161" s="142" t="str">
        <f>IF($L1161&lt;&gt;"",IF($AD1161=1,VLOOKUP($L1161,得点換算表!$C$77:$D$86,2),VLOOKUP($L1161,得点換算表!$E$77:$F$86,2)),"")</f>
        <v/>
      </c>
      <c r="AM1161" s="142" t="str">
        <f>IF($M1161&lt;&gt;"",IF($AD1161=1,VLOOKUP($M1161,得点換算表!$C$87:$D$96,2),VLOOKUP($M1161,得点換算表!$E$87:$F$96,2)),"")</f>
        <v/>
      </c>
      <c r="AN1161" s="142" t="str">
        <f t="shared" si="64"/>
        <v/>
      </c>
      <c r="AO1161" s="143" t="str">
        <f>IF(AND($AN1161&lt;&gt;"",$AN1161&gt;=8),VLOOKUP($AN1161,得点換算表!$I$5:$J$9,2),"")</f>
        <v/>
      </c>
      <c r="AP1161" s="105"/>
    </row>
    <row r="1162" spans="1:42" x14ac:dyDescent="0.15">
      <c r="A1162" s="11"/>
      <c r="B1162" s="12"/>
      <c r="C1162" s="13"/>
      <c r="D1162" s="13"/>
      <c r="E1162" s="14"/>
      <c r="F1162" s="14"/>
      <c r="G1162" s="14"/>
      <c r="H1162" s="14"/>
      <c r="I1162" s="15"/>
      <c r="J1162" s="14"/>
      <c r="K1162" s="13"/>
      <c r="L1162" s="14"/>
      <c r="M1162" s="14"/>
      <c r="N1162" s="14"/>
      <c r="O1162" s="14"/>
      <c r="P1162" s="198"/>
      <c r="Q1162" s="198"/>
      <c r="R1162" s="198"/>
      <c r="S1162" s="198"/>
      <c r="T1162" s="198"/>
      <c r="U1162" s="198"/>
      <c r="V1162" s="198"/>
      <c r="W1162" s="202">
        <f t="shared" si="65"/>
        <v>0</v>
      </c>
      <c r="X1162" s="14"/>
      <c r="Y1162" s="14"/>
      <c r="Z1162" s="108"/>
      <c r="AA1162" s="114"/>
      <c r="AB1162" s="129"/>
      <c r="AC1162" s="128"/>
      <c r="AD1162" s="142" t="str">
        <f t="shared" si="66"/>
        <v/>
      </c>
      <c r="AE1162" s="142" t="str">
        <f>IF($E1162&lt;&gt;"",IF($AD1162=1,VLOOKUP($E1162,得点換算表!$C$5:$D$14,2),VLOOKUP($E1162,得点換算表!$E$5:$F$14,2)),"")</f>
        <v/>
      </c>
      <c r="AF1162" s="142" t="str">
        <f>IF($F1162&lt;&gt;"",IF($AD1162=1,VLOOKUP($F1162,得点換算表!$C$15:$D$24,2),VLOOKUP($F1162,得点換算表!$E$15:$F$24,2)),"")</f>
        <v/>
      </c>
      <c r="AG1162" s="142" t="str">
        <f>IF($G1162&lt;&gt;"",IF($AD1162=1,VLOOKUP($G1162,得点換算表!$C$25:$D$34,2),VLOOKUP($G1162,得点換算表!$E$25:$F$34,2)),"")</f>
        <v/>
      </c>
      <c r="AH1162" s="142" t="str">
        <f>IF($H1162&lt;&gt;"",IF($AD1162=1,VLOOKUP($H1162,得点換算表!$C$35:$D$44,2),VLOOKUP($H1162,得点換算表!$E$35:$F$44,2)),"")</f>
        <v/>
      </c>
      <c r="AI1162" s="142" t="str">
        <f>IF($I1162&lt;&gt;"",IF($AD1162=1,VLOOKUP($I1162,得点換算表!$C$45:$D$55,2),VLOOKUP($I1162,得点換算表!$E$45:$F$55,2)),"")</f>
        <v/>
      </c>
      <c r="AJ1162" s="142" t="str">
        <f>IF($J1162&lt;&gt;"",IF($AD1162=1,VLOOKUP($J1162,得点換算表!$C$56:$D$65,2),VLOOKUP($J1162,得点換算表!$E$56:$F$65,2)),"")</f>
        <v/>
      </c>
      <c r="AK1162" s="142" t="str">
        <f>IF($K1162&lt;&gt;"",IF($AD1162=1,VLOOKUP($K1162,得点換算表!$C$66:$D$76,2),VLOOKUP($K1162,得点換算表!$E$66:$F$76,2)),"")</f>
        <v/>
      </c>
      <c r="AL1162" s="142" t="str">
        <f>IF($L1162&lt;&gt;"",IF($AD1162=1,VLOOKUP($L1162,得点換算表!$C$77:$D$86,2),VLOOKUP($L1162,得点換算表!$E$77:$F$86,2)),"")</f>
        <v/>
      </c>
      <c r="AM1162" s="142" t="str">
        <f>IF($M1162&lt;&gt;"",IF($AD1162=1,VLOOKUP($M1162,得点換算表!$C$87:$D$96,2),VLOOKUP($M1162,得点換算表!$E$87:$F$96,2)),"")</f>
        <v/>
      </c>
      <c r="AN1162" s="142" t="str">
        <f t="shared" si="64"/>
        <v/>
      </c>
      <c r="AO1162" s="143" t="str">
        <f>IF(AND($AN1162&lt;&gt;"",$AN1162&gt;=8),VLOOKUP($AN1162,得点換算表!$I$5:$J$9,2),"")</f>
        <v/>
      </c>
      <c r="AP1162" s="105"/>
    </row>
    <row r="1163" spans="1:42" x14ac:dyDescent="0.15">
      <c r="A1163" s="11"/>
      <c r="B1163" s="12"/>
      <c r="C1163" s="13"/>
      <c r="D1163" s="13"/>
      <c r="E1163" s="14"/>
      <c r="F1163" s="14"/>
      <c r="G1163" s="14"/>
      <c r="H1163" s="14"/>
      <c r="I1163" s="15"/>
      <c r="J1163" s="14"/>
      <c r="K1163" s="13"/>
      <c r="L1163" s="14"/>
      <c r="M1163" s="14"/>
      <c r="N1163" s="14"/>
      <c r="O1163" s="14"/>
      <c r="P1163" s="198"/>
      <c r="Q1163" s="198"/>
      <c r="R1163" s="198"/>
      <c r="S1163" s="198"/>
      <c r="T1163" s="198"/>
      <c r="U1163" s="198"/>
      <c r="V1163" s="198"/>
      <c r="W1163" s="202">
        <f t="shared" si="65"/>
        <v>0</v>
      </c>
      <c r="X1163" s="14"/>
      <c r="Y1163" s="14"/>
      <c r="Z1163" s="108"/>
      <c r="AA1163" s="114"/>
      <c r="AB1163" s="129"/>
      <c r="AC1163" s="128"/>
      <c r="AD1163" s="142" t="str">
        <f t="shared" si="66"/>
        <v/>
      </c>
      <c r="AE1163" s="142" t="str">
        <f>IF($E1163&lt;&gt;"",IF($AD1163=1,VLOOKUP($E1163,得点換算表!$C$5:$D$14,2),VLOOKUP($E1163,得点換算表!$E$5:$F$14,2)),"")</f>
        <v/>
      </c>
      <c r="AF1163" s="142" t="str">
        <f>IF($F1163&lt;&gt;"",IF($AD1163=1,VLOOKUP($F1163,得点換算表!$C$15:$D$24,2),VLOOKUP($F1163,得点換算表!$E$15:$F$24,2)),"")</f>
        <v/>
      </c>
      <c r="AG1163" s="142" t="str">
        <f>IF($G1163&lt;&gt;"",IF($AD1163=1,VLOOKUP($G1163,得点換算表!$C$25:$D$34,2),VLOOKUP($G1163,得点換算表!$E$25:$F$34,2)),"")</f>
        <v/>
      </c>
      <c r="AH1163" s="142" t="str">
        <f>IF($H1163&lt;&gt;"",IF($AD1163=1,VLOOKUP($H1163,得点換算表!$C$35:$D$44,2),VLOOKUP($H1163,得点換算表!$E$35:$F$44,2)),"")</f>
        <v/>
      </c>
      <c r="AI1163" s="142" t="str">
        <f>IF($I1163&lt;&gt;"",IF($AD1163=1,VLOOKUP($I1163,得点換算表!$C$45:$D$55,2),VLOOKUP($I1163,得点換算表!$E$45:$F$55,2)),"")</f>
        <v/>
      </c>
      <c r="AJ1163" s="142" t="str">
        <f>IF($J1163&lt;&gt;"",IF($AD1163=1,VLOOKUP($J1163,得点換算表!$C$56:$D$65,2),VLOOKUP($J1163,得点換算表!$E$56:$F$65,2)),"")</f>
        <v/>
      </c>
      <c r="AK1163" s="142" t="str">
        <f>IF($K1163&lt;&gt;"",IF($AD1163=1,VLOOKUP($K1163,得点換算表!$C$66:$D$76,2),VLOOKUP($K1163,得点換算表!$E$66:$F$76,2)),"")</f>
        <v/>
      </c>
      <c r="AL1163" s="142" t="str">
        <f>IF($L1163&lt;&gt;"",IF($AD1163=1,VLOOKUP($L1163,得点換算表!$C$77:$D$86,2),VLOOKUP($L1163,得点換算表!$E$77:$F$86,2)),"")</f>
        <v/>
      </c>
      <c r="AM1163" s="142" t="str">
        <f>IF($M1163&lt;&gt;"",IF($AD1163=1,VLOOKUP($M1163,得点換算表!$C$87:$D$96,2),VLOOKUP($M1163,得点換算表!$E$87:$F$96,2)),"")</f>
        <v/>
      </c>
      <c r="AN1163" s="142" t="str">
        <f t="shared" si="64"/>
        <v/>
      </c>
      <c r="AO1163" s="143" t="str">
        <f>IF(AND($AN1163&lt;&gt;"",$AN1163&gt;=8),VLOOKUP($AN1163,得点換算表!$I$5:$J$9,2),"")</f>
        <v/>
      </c>
      <c r="AP1163" s="105"/>
    </row>
    <row r="1164" spans="1:42" x14ac:dyDescent="0.15">
      <c r="A1164" s="11"/>
      <c r="B1164" s="12"/>
      <c r="C1164" s="13"/>
      <c r="D1164" s="13"/>
      <c r="E1164" s="14"/>
      <c r="F1164" s="14"/>
      <c r="G1164" s="14"/>
      <c r="H1164" s="14"/>
      <c r="I1164" s="15"/>
      <c r="J1164" s="14"/>
      <c r="K1164" s="13"/>
      <c r="L1164" s="14"/>
      <c r="M1164" s="14"/>
      <c r="N1164" s="14"/>
      <c r="O1164" s="14"/>
      <c r="P1164" s="198"/>
      <c r="Q1164" s="198"/>
      <c r="R1164" s="198"/>
      <c r="S1164" s="198"/>
      <c r="T1164" s="198"/>
      <c r="U1164" s="198"/>
      <c r="V1164" s="198"/>
      <c r="W1164" s="202">
        <f t="shared" si="65"/>
        <v>0</v>
      </c>
      <c r="X1164" s="14"/>
      <c r="Y1164" s="14"/>
      <c r="Z1164" s="108"/>
      <c r="AA1164" s="114"/>
      <c r="AB1164" s="129"/>
      <c r="AC1164" s="128"/>
      <c r="AD1164" s="142" t="str">
        <f t="shared" si="66"/>
        <v/>
      </c>
      <c r="AE1164" s="142" t="str">
        <f>IF($E1164&lt;&gt;"",IF($AD1164=1,VLOOKUP($E1164,得点換算表!$C$5:$D$14,2),VLOOKUP($E1164,得点換算表!$E$5:$F$14,2)),"")</f>
        <v/>
      </c>
      <c r="AF1164" s="142" t="str">
        <f>IF($F1164&lt;&gt;"",IF($AD1164=1,VLOOKUP($F1164,得点換算表!$C$15:$D$24,2),VLOOKUP($F1164,得点換算表!$E$15:$F$24,2)),"")</f>
        <v/>
      </c>
      <c r="AG1164" s="142" t="str">
        <f>IF($G1164&lt;&gt;"",IF($AD1164=1,VLOOKUP($G1164,得点換算表!$C$25:$D$34,2),VLOOKUP($G1164,得点換算表!$E$25:$F$34,2)),"")</f>
        <v/>
      </c>
      <c r="AH1164" s="142" t="str">
        <f>IF($H1164&lt;&gt;"",IF($AD1164=1,VLOOKUP($H1164,得点換算表!$C$35:$D$44,2),VLOOKUP($H1164,得点換算表!$E$35:$F$44,2)),"")</f>
        <v/>
      </c>
      <c r="AI1164" s="142" t="str">
        <f>IF($I1164&lt;&gt;"",IF($AD1164=1,VLOOKUP($I1164,得点換算表!$C$45:$D$55,2),VLOOKUP($I1164,得点換算表!$E$45:$F$55,2)),"")</f>
        <v/>
      </c>
      <c r="AJ1164" s="142" t="str">
        <f>IF($J1164&lt;&gt;"",IF($AD1164=1,VLOOKUP($J1164,得点換算表!$C$56:$D$65,2),VLOOKUP($J1164,得点換算表!$E$56:$F$65,2)),"")</f>
        <v/>
      </c>
      <c r="AK1164" s="142" t="str">
        <f>IF($K1164&lt;&gt;"",IF($AD1164=1,VLOOKUP($K1164,得点換算表!$C$66:$D$76,2),VLOOKUP($K1164,得点換算表!$E$66:$F$76,2)),"")</f>
        <v/>
      </c>
      <c r="AL1164" s="142" t="str">
        <f>IF($L1164&lt;&gt;"",IF($AD1164=1,VLOOKUP($L1164,得点換算表!$C$77:$D$86,2),VLOOKUP($L1164,得点換算表!$E$77:$F$86,2)),"")</f>
        <v/>
      </c>
      <c r="AM1164" s="142" t="str">
        <f>IF($M1164&lt;&gt;"",IF($AD1164=1,VLOOKUP($M1164,得点換算表!$C$87:$D$96,2),VLOOKUP($M1164,得点換算表!$E$87:$F$96,2)),"")</f>
        <v/>
      </c>
      <c r="AN1164" s="142" t="str">
        <f t="shared" si="64"/>
        <v/>
      </c>
      <c r="AO1164" s="143" t="str">
        <f>IF(AND($AN1164&lt;&gt;"",$AN1164&gt;=8),VLOOKUP($AN1164,得点換算表!$I$5:$J$9,2),"")</f>
        <v/>
      </c>
      <c r="AP1164" s="105"/>
    </row>
    <row r="1165" spans="1:42" x14ac:dyDescent="0.15">
      <c r="A1165" s="11"/>
      <c r="B1165" s="12"/>
      <c r="C1165" s="13"/>
      <c r="D1165" s="13"/>
      <c r="E1165" s="14"/>
      <c r="F1165" s="14"/>
      <c r="G1165" s="14"/>
      <c r="H1165" s="14"/>
      <c r="I1165" s="15"/>
      <c r="J1165" s="14"/>
      <c r="K1165" s="13"/>
      <c r="L1165" s="14"/>
      <c r="M1165" s="14"/>
      <c r="N1165" s="14"/>
      <c r="O1165" s="14"/>
      <c r="P1165" s="198"/>
      <c r="Q1165" s="198"/>
      <c r="R1165" s="198"/>
      <c r="S1165" s="198"/>
      <c r="T1165" s="198"/>
      <c r="U1165" s="198"/>
      <c r="V1165" s="198"/>
      <c r="W1165" s="202">
        <f t="shared" si="65"/>
        <v>0</v>
      </c>
      <c r="X1165" s="14"/>
      <c r="Y1165" s="14"/>
      <c r="Z1165" s="108"/>
      <c r="AA1165" s="114"/>
      <c r="AB1165" s="129"/>
      <c r="AC1165" s="128"/>
      <c r="AD1165" s="142" t="str">
        <f t="shared" si="66"/>
        <v/>
      </c>
      <c r="AE1165" s="142" t="str">
        <f>IF($E1165&lt;&gt;"",IF($AD1165=1,VLOOKUP($E1165,得点換算表!$C$5:$D$14,2),VLOOKUP($E1165,得点換算表!$E$5:$F$14,2)),"")</f>
        <v/>
      </c>
      <c r="AF1165" s="142" t="str">
        <f>IF($F1165&lt;&gt;"",IF($AD1165=1,VLOOKUP($F1165,得点換算表!$C$15:$D$24,2),VLOOKUP($F1165,得点換算表!$E$15:$F$24,2)),"")</f>
        <v/>
      </c>
      <c r="AG1165" s="142" t="str">
        <f>IF($G1165&lt;&gt;"",IF($AD1165=1,VLOOKUP($G1165,得点換算表!$C$25:$D$34,2),VLOOKUP($G1165,得点換算表!$E$25:$F$34,2)),"")</f>
        <v/>
      </c>
      <c r="AH1165" s="142" t="str">
        <f>IF($H1165&lt;&gt;"",IF($AD1165=1,VLOOKUP($H1165,得点換算表!$C$35:$D$44,2),VLOOKUP($H1165,得点換算表!$E$35:$F$44,2)),"")</f>
        <v/>
      </c>
      <c r="AI1165" s="142" t="str">
        <f>IF($I1165&lt;&gt;"",IF($AD1165=1,VLOOKUP($I1165,得点換算表!$C$45:$D$55,2),VLOOKUP($I1165,得点換算表!$E$45:$F$55,2)),"")</f>
        <v/>
      </c>
      <c r="AJ1165" s="142" t="str">
        <f>IF($J1165&lt;&gt;"",IF($AD1165=1,VLOOKUP($J1165,得点換算表!$C$56:$D$65,2),VLOOKUP($J1165,得点換算表!$E$56:$F$65,2)),"")</f>
        <v/>
      </c>
      <c r="AK1165" s="142" t="str">
        <f>IF($K1165&lt;&gt;"",IF($AD1165=1,VLOOKUP($K1165,得点換算表!$C$66:$D$76,2),VLOOKUP($K1165,得点換算表!$E$66:$F$76,2)),"")</f>
        <v/>
      </c>
      <c r="AL1165" s="142" t="str">
        <f>IF($L1165&lt;&gt;"",IF($AD1165=1,VLOOKUP($L1165,得点換算表!$C$77:$D$86,2),VLOOKUP($L1165,得点換算表!$E$77:$F$86,2)),"")</f>
        <v/>
      </c>
      <c r="AM1165" s="142" t="str">
        <f>IF($M1165&lt;&gt;"",IF($AD1165=1,VLOOKUP($M1165,得点換算表!$C$87:$D$96,2),VLOOKUP($M1165,得点換算表!$E$87:$F$96,2)),"")</f>
        <v/>
      </c>
      <c r="AN1165" s="142" t="str">
        <f t="shared" si="64"/>
        <v/>
      </c>
      <c r="AO1165" s="143" t="str">
        <f>IF(AND($AN1165&lt;&gt;"",$AN1165&gt;=8),VLOOKUP($AN1165,得点換算表!$I$5:$J$9,2),"")</f>
        <v/>
      </c>
      <c r="AP1165" s="105"/>
    </row>
    <row r="1166" spans="1:42" x14ac:dyDescent="0.15">
      <c r="A1166" s="11"/>
      <c r="B1166" s="12"/>
      <c r="C1166" s="13"/>
      <c r="D1166" s="13"/>
      <c r="E1166" s="14"/>
      <c r="F1166" s="14"/>
      <c r="G1166" s="14"/>
      <c r="H1166" s="14"/>
      <c r="I1166" s="15"/>
      <c r="J1166" s="14"/>
      <c r="K1166" s="13"/>
      <c r="L1166" s="14"/>
      <c r="M1166" s="14"/>
      <c r="N1166" s="14"/>
      <c r="O1166" s="14"/>
      <c r="P1166" s="198"/>
      <c r="Q1166" s="198"/>
      <c r="R1166" s="198"/>
      <c r="S1166" s="198"/>
      <c r="T1166" s="198"/>
      <c r="U1166" s="198"/>
      <c r="V1166" s="198"/>
      <c r="W1166" s="202">
        <f t="shared" si="65"/>
        <v>0</v>
      </c>
      <c r="X1166" s="14"/>
      <c r="Y1166" s="14"/>
      <c r="Z1166" s="108"/>
      <c r="AA1166" s="114"/>
      <c r="AB1166" s="129"/>
      <c r="AC1166" s="128"/>
      <c r="AD1166" s="142" t="str">
        <f t="shared" si="66"/>
        <v/>
      </c>
      <c r="AE1166" s="142" t="str">
        <f>IF($E1166&lt;&gt;"",IF($AD1166=1,VLOOKUP($E1166,得点換算表!$C$5:$D$14,2),VLOOKUP($E1166,得点換算表!$E$5:$F$14,2)),"")</f>
        <v/>
      </c>
      <c r="AF1166" s="142" t="str">
        <f>IF($F1166&lt;&gt;"",IF($AD1166=1,VLOOKUP($F1166,得点換算表!$C$15:$D$24,2),VLOOKUP($F1166,得点換算表!$E$15:$F$24,2)),"")</f>
        <v/>
      </c>
      <c r="AG1166" s="142" t="str">
        <f>IF($G1166&lt;&gt;"",IF($AD1166=1,VLOOKUP($G1166,得点換算表!$C$25:$D$34,2),VLOOKUP($G1166,得点換算表!$E$25:$F$34,2)),"")</f>
        <v/>
      </c>
      <c r="AH1166" s="142" t="str">
        <f>IF($H1166&lt;&gt;"",IF($AD1166=1,VLOOKUP($H1166,得点換算表!$C$35:$D$44,2),VLOOKUP($H1166,得点換算表!$E$35:$F$44,2)),"")</f>
        <v/>
      </c>
      <c r="AI1166" s="142" t="str">
        <f>IF($I1166&lt;&gt;"",IF($AD1166=1,VLOOKUP($I1166,得点換算表!$C$45:$D$55,2),VLOOKUP($I1166,得点換算表!$E$45:$F$55,2)),"")</f>
        <v/>
      </c>
      <c r="AJ1166" s="142" t="str">
        <f>IF($J1166&lt;&gt;"",IF($AD1166=1,VLOOKUP($J1166,得点換算表!$C$56:$D$65,2),VLOOKUP($J1166,得点換算表!$E$56:$F$65,2)),"")</f>
        <v/>
      </c>
      <c r="AK1166" s="142" t="str">
        <f>IF($K1166&lt;&gt;"",IF($AD1166=1,VLOOKUP($K1166,得点換算表!$C$66:$D$76,2),VLOOKUP($K1166,得点換算表!$E$66:$F$76,2)),"")</f>
        <v/>
      </c>
      <c r="AL1166" s="142" t="str">
        <f>IF($L1166&lt;&gt;"",IF($AD1166=1,VLOOKUP($L1166,得点換算表!$C$77:$D$86,2),VLOOKUP($L1166,得点換算表!$E$77:$F$86,2)),"")</f>
        <v/>
      </c>
      <c r="AM1166" s="142" t="str">
        <f>IF($M1166&lt;&gt;"",IF($AD1166=1,VLOOKUP($M1166,得点換算表!$C$87:$D$96,2),VLOOKUP($M1166,得点換算表!$E$87:$F$96,2)),"")</f>
        <v/>
      </c>
      <c r="AN1166" s="142" t="str">
        <f t="shared" si="64"/>
        <v/>
      </c>
      <c r="AO1166" s="143" t="str">
        <f>IF(AND($AN1166&lt;&gt;"",$AN1166&gt;=8),VLOOKUP($AN1166,得点換算表!$I$5:$J$9,2),"")</f>
        <v/>
      </c>
      <c r="AP1166" s="105"/>
    </row>
    <row r="1167" spans="1:42" x14ac:dyDescent="0.15">
      <c r="A1167" s="11"/>
      <c r="B1167" s="12"/>
      <c r="C1167" s="13"/>
      <c r="D1167" s="13"/>
      <c r="E1167" s="14"/>
      <c r="F1167" s="14"/>
      <c r="G1167" s="14"/>
      <c r="H1167" s="14"/>
      <c r="I1167" s="15"/>
      <c r="J1167" s="14"/>
      <c r="K1167" s="13"/>
      <c r="L1167" s="14"/>
      <c r="M1167" s="14"/>
      <c r="N1167" s="14"/>
      <c r="O1167" s="14"/>
      <c r="P1167" s="198"/>
      <c r="Q1167" s="198"/>
      <c r="R1167" s="198"/>
      <c r="S1167" s="198"/>
      <c r="T1167" s="198"/>
      <c r="U1167" s="198"/>
      <c r="V1167" s="198"/>
      <c r="W1167" s="202">
        <f t="shared" si="65"/>
        <v>0</v>
      </c>
      <c r="X1167" s="14"/>
      <c r="Y1167" s="14"/>
      <c r="Z1167" s="108"/>
      <c r="AA1167" s="114"/>
      <c r="AB1167" s="129"/>
      <c r="AC1167" s="128"/>
      <c r="AD1167" s="142" t="str">
        <f t="shared" si="66"/>
        <v/>
      </c>
      <c r="AE1167" s="142" t="str">
        <f>IF($E1167&lt;&gt;"",IF($AD1167=1,VLOOKUP($E1167,得点換算表!$C$5:$D$14,2),VLOOKUP($E1167,得点換算表!$E$5:$F$14,2)),"")</f>
        <v/>
      </c>
      <c r="AF1167" s="142" t="str">
        <f>IF($F1167&lt;&gt;"",IF($AD1167=1,VLOOKUP($F1167,得点換算表!$C$15:$D$24,2),VLOOKUP($F1167,得点換算表!$E$15:$F$24,2)),"")</f>
        <v/>
      </c>
      <c r="AG1167" s="142" t="str">
        <f>IF($G1167&lt;&gt;"",IF($AD1167=1,VLOOKUP($G1167,得点換算表!$C$25:$D$34,2),VLOOKUP($G1167,得点換算表!$E$25:$F$34,2)),"")</f>
        <v/>
      </c>
      <c r="AH1167" s="142" t="str">
        <f>IF($H1167&lt;&gt;"",IF($AD1167=1,VLOOKUP($H1167,得点換算表!$C$35:$D$44,2),VLOOKUP($H1167,得点換算表!$E$35:$F$44,2)),"")</f>
        <v/>
      </c>
      <c r="AI1167" s="142" t="str">
        <f>IF($I1167&lt;&gt;"",IF($AD1167=1,VLOOKUP($I1167,得点換算表!$C$45:$D$55,2),VLOOKUP($I1167,得点換算表!$E$45:$F$55,2)),"")</f>
        <v/>
      </c>
      <c r="AJ1167" s="142" t="str">
        <f>IF($J1167&lt;&gt;"",IF($AD1167=1,VLOOKUP($J1167,得点換算表!$C$56:$D$65,2),VLOOKUP($J1167,得点換算表!$E$56:$F$65,2)),"")</f>
        <v/>
      </c>
      <c r="AK1167" s="142" t="str">
        <f>IF($K1167&lt;&gt;"",IF($AD1167=1,VLOOKUP($K1167,得点換算表!$C$66:$D$76,2),VLOOKUP($K1167,得点換算表!$E$66:$F$76,2)),"")</f>
        <v/>
      </c>
      <c r="AL1167" s="142" t="str">
        <f>IF($L1167&lt;&gt;"",IF($AD1167=1,VLOOKUP($L1167,得点換算表!$C$77:$D$86,2),VLOOKUP($L1167,得点換算表!$E$77:$F$86,2)),"")</f>
        <v/>
      </c>
      <c r="AM1167" s="142" t="str">
        <f>IF($M1167&lt;&gt;"",IF($AD1167=1,VLOOKUP($M1167,得点換算表!$C$87:$D$96,2),VLOOKUP($M1167,得点換算表!$E$87:$F$96,2)),"")</f>
        <v/>
      </c>
      <c r="AN1167" s="142" t="str">
        <f t="shared" si="64"/>
        <v/>
      </c>
      <c r="AO1167" s="143" t="str">
        <f>IF(AND($AN1167&lt;&gt;"",$AN1167&gt;=8),VLOOKUP($AN1167,得点換算表!$I$5:$J$9,2),"")</f>
        <v/>
      </c>
      <c r="AP1167" s="105"/>
    </row>
    <row r="1168" spans="1:42" x14ac:dyDescent="0.15">
      <c r="A1168" s="11"/>
      <c r="B1168" s="12"/>
      <c r="C1168" s="13"/>
      <c r="D1168" s="13"/>
      <c r="E1168" s="14"/>
      <c r="F1168" s="14"/>
      <c r="G1168" s="14"/>
      <c r="H1168" s="14"/>
      <c r="I1168" s="15"/>
      <c r="J1168" s="14"/>
      <c r="K1168" s="13"/>
      <c r="L1168" s="14"/>
      <c r="M1168" s="14"/>
      <c r="N1168" s="14"/>
      <c r="O1168" s="14"/>
      <c r="P1168" s="198"/>
      <c r="Q1168" s="198"/>
      <c r="R1168" s="198"/>
      <c r="S1168" s="198"/>
      <c r="T1168" s="198"/>
      <c r="U1168" s="198"/>
      <c r="V1168" s="198"/>
      <c r="W1168" s="202">
        <f t="shared" si="65"/>
        <v>0</v>
      </c>
      <c r="X1168" s="14"/>
      <c r="Y1168" s="14"/>
      <c r="Z1168" s="108"/>
      <c r="AA1168" s="114"/>
      <c r="AB1168" s="129"/>
      <c r="AC1168" s="128"/>
      <c r="AD1168" s="142" t="str">
        <f t="shared" si="66"/>
        <v/>
      </c>
      <c r="AE1168" s="142" t="str">
        <f>IF($E1168&lt;&gt;"",IF($AD1168=1,VLOOKUP($E1168,得点換算表!$C$5:$D$14,2),VLOOKUP($E1168,得点換算表!$E$5:$F$14,2)),"")</f>
        <v/>
      </c>
      <c r="AF1168" s="142" t="str">
        <f>IF($F1168&lt;&gt;"",IF($AD1168=1,VLOOKUP($F1168,得点換算表!$C$15:$D$24,2),VLOOKUP($F1168,得点換算表!$E$15:$F$24,2)),"")</f>
        <v/>
      </c>
      <c r="AG1168" s="142" t="str">
        <f>IF($G1168&lt;&gt;"",IF($AD1168=1,VLOOKUP($G1168,得点換算表!$C$25:$D$34,2),VLOOKUP($G1168,得点換算表!$E$25:$F$34,2)),"")</f>
        <v/>
      </c>
      <c r="AH1168" s="142" t="str">
        <f>IF($H1168&lt;&gt;"",IF($AD1168=1,VLOOKUP($H1168,得点換算表!$C$35:$D$44,2),VLOOKUP($H1168,得点換算表!$E$35:$F$44,2)),"")</f>
        <v/>
      </c>
      <c r="AI1168" s="142" t="str">
        <f>IF($I1168&lt;&gt;"",IF($AD1168=1,VLOOKUP($I1168,得点換算表!$C$45:$D$55,2),VLOOKUP($I1168,得点換算表!$E$45:$F$55,2)),"")</f>
        <v/>
      </c>
      <c r="AJ1168" s="142" t="str">
        <f>IF($J1168&lt;&gt;"",IF($AD1168=1,VLOOKUP($J1168,得点換算表!$C$56:$D$65,2),VLOOKUP($J1168,得点換算表!$E$56:$F$65,2)),"")</f>
        <v/>
      </c>
      <c r="AK1168" s="142" t="str">
        <f>IF($K1168&lt;&gt;"",IF($AD1168=1,VLOOKUP($K1168,得点換算表!$C$66:$D$76,2),VLOOKUP($K1168,得点換算表!$E$66:$F$76,2)),"")</f>
        <v/>
      </c>
      <c r="AL1168" s="142" t="str">
        <f>IF($L1168&lt;&gt;"",IF($AD1168=1,VLOOKUP($L1168,得点換算表!$C$77:$D$86,2),VLOOKUP($L1168,得点換算表!$E$77:$F$86,2)),"")</f>
        <v/>
      </c>
      <c r="AM1168" s="142" t="str">
        <f>IF($M1168&lt;&gt;"",IF($AD1168=1,VLOOKUP($M1168,得点換算表!$C$87:$D$96,2),VLOOKUP($M1168,得点換算表!$E$87:$F$96,2)),"")</f>
        <v/>
      </c>
      <c r="AN1168" s="142" t="str">
        <f t="shared" si="64"/>
        <v/>
      </c>
      <c r="AO1168" s="143" t="str">
        <f>IF(AND($AN1168&lt;&gt;"",$AN1168&gt;=8),VLOOKUP($AN1168,得点換算表!$I$5:$J$9,2),"")</f>
        <v/>
      </c>
      <c r="AP1168" s="105"/>
    </row>
    <row r="1169" spans="1:42" x14ac:dyDescent="0.15">
      <c r="A1169" s="11"/>
      <c r="B1169" s="12"/>
      <c r="C1169" s="13"/>
      <c r="D1169" s="13"/>
      <c r="E1169" s="14"/>
      <c r="F1169" s="14"/>
      <c r="G1169" s="14"/>
      <c r="H1169" s="14"/>
      <c r="I1169" s="15"/>
      <c r="J1169" s="14"/>
      <c r="K1169" s="13"/>
      <c r="L1169" s="14"/>
      <c r="M1169" s="14"/>
      <c r="N1169" s="14"/>
      <c r="O1169" s="14"/>
      <c r="P1169" s="198"/>
      <c r="Q1169" s="198"/>
      <c r="R1169" s="198"/>
      <c r="S1169" s="198"/>
      <c r="T1169" s="198"/>
      <c r="U1169" s="198"/>
      <c r="V1169" s="198"/>
      <c r="W1169" s="202">
        <f t="shared" si="65"/>
        <v>0</v>
      </c>
      <c r="X1169" s="14"/>
      <c r="Y1169" s="14"/>
      <c r="Z1169" s="108"/>
      <c r="AA1169" s="114"/>
      <c r="AB1169" s="129"/>
      <c r="AC1169" s="128"/>
      <c r="AD1169" s="142" t="str">
        <f t="shared" si="66"/>
        <v/>
      </c>
      <c r="AE1169" s="142" t="str">
        <f>IF($E1169&lt;&gt;"",IF($AD1169=1,VLOOKUP($E1169,得点換算表!$C$5:$D$14,2),VLOOKUP($E1169,得点換算表!$E$5:$F$14,2)),"")</f>
        <v/>
      </c>
      <c r="AF1169" s="142" t="str">
        <f>IF($F1169&lt;&gt;"",IF($AD1169=1,VLOOKUP($F1169,得点換算表!$C$15:$D$24,2),VLOOKUP($F1169,得点換算表!$E$15:$F$24,2)),"")</f>
        <v/>
      </c>
      <c r="AG1169" s="142" t="str">
        <f>IF($G1169&lt;&gt;"",IF($AD1169=1,VLOOKUP($G1169,得点換算表!$C$25:$D$34,2),VLOOKUP($G1169,得点換算表!$E$25:$F$34,2)),"")</f>
        <v/>
      </c>
      <c r="AH1169" s="142" t="str">
        <f>IF($H1169&lt;&gt;"",IF($AD1169=1,VLOOKUP($H1169,得点換算表!$C$35:$D$44,2),VLOOKUP($H1169,得点換算表!$E$35:$F$44,2)),"")</f>
        <v/>
      </c>
      <c r="AI1169" s="142" t="str">
        <f>IF($I1169&lt;&gt;"",IF($AD1169=1,VLOOKUP($I1169,得点換算表!$C$45:$D$55,2),VLOOKUP($I1169,得点換算表!$E$45:$F$55,2)),"")</f>
        <v/>
      </c>
      <c r="AJ1169" s="142" t="str">
        <f>IF($J1169&lt;&gt;"",IF($AD1169=1,VLOOKUP($J1169,得点換算表!$C$56:$D$65,2),VLOOKUP($J1169,得点換算表!$E$56:$F$65,2)),"")</f>
        <v/>
      </c>
      <c r="AK1169" s="142" t="str">
        <f>IF($K1169&lt;&gt;"",IF($AD1169=1,VLOOKUP($K1169,得点換算表!$C$66:$D$76,2),VLOOKUP($K1169,得点換算表!$E$66:$F$76,2)),"")</f>
        <v/>
      </c>
      <c r="AL1169" s="142" t="str">
        <f>IF($L1169&lt;&gt;"",IF($AD1169=1,VLOOKUP($L1169,得点換算表!$C$77:$D$86,2),VLOOKUP($L1169,得点換算表!$E$77:$F$86,2)),"")</f>
        <v/>
      </c>
      <c r="AM1169" s="142" t="str">
        <f>IF($M1169&lt;&gt;"",IF($AD1169=1,VLOOKUP($M1169,得点換算表!$C$87:$D$96,2),VLOOKUP($M1169,得点換算表!$E$87:$F$96,2)),"")</f>
        <v/>
      </c>
      <c r="AN1169" s="142" t="str">
        <f t="shared" si="64"/>
        <v/>
      </c>
      <c r="AO1169" s="143" t="str">
        <f>IF(AND($AN1169&lt;&gt;"",$AN1169&gt;=8),VLOOKUP($AN1169,得点換算表!$I$5:$J$9,2),"")</f>
        <v/>
      </c>
      <c r="AP1169" s="105"/>
    </row>
    <row r="1170" spans="1:42" x14ac:dyDescent="0.15">
      <c r="A1170" s="11"/>
      <c r="B1170" s="12"/>
      <c r="C1170" s="13"/>
      <c r="D1170" s="13"/>
      <c r="E1170" s="14"/>
      <c r="F1170" s="14"/>
      <c r="G1170" s="14"/>
      <c r="H1170" s="14"/>
      <c r="I1170" s="15"/>
      <c r="J1170" s="14"/>
      <c r="K1170" s="13"/>
      <c r="L1170" s="14"/>
      <c r="M1170" s="14"/>
      <c r="N1170" s="14"/>
      <c r="O1170" s="14"/>
      <c r="P1170" s="198"/>
      <c r="Q1170" s="198"/>
      <c r="R1170" s="198"/>
      <c r="S1170" s="198"/>
      <c r="T1170" s="198"/>
      <c r="U1170" s="198"/>
      <c r="V1170" s="198"/>
      <c r="W1170" s="202">
        <f t="shared" si="65"/>
        <v>0</v>
      </c>
      <c r="X1170" s="14"/>
      <c r="Y1170" s="14"/>
      <c r="Z1170" s="108"/>
      <c r="AA1170" s="114"/>
      <c r="AB1170" s="129"/>
      <c r="AC1170" s="128"/>
      <c r="AD1170" s="142" t="str">
        <f t="shared" si="66"/>
        <v/>
      </c>
      <c r="AE1170" s="142" t="str">
        <f>IF($E1170&lt;&gt;"",IF($AD1170=1,VLOOKUP($E1170,得点換算表!$C$5:$D$14,2),VLOOKUP($E1170,得点換算表!$E$5:$F$14,2)),"")</f>
        <v/>
      </c>
      <c r="AF1170" s="142" t="str">
        <f>IF($F1170&lt;&gt;"",IF($AD1170=1,VLOOKUP($F1170,得点換算表!$C$15:$D$24,2),VLOOKUP($F1170,得点換算表!$E$15:$F$24,2)),"")</f>
        <v/>
      </c>
      <c r="AG1170" s="142" t="str">
        <f>IF($G1170&lt;&gt;"",IF($AD1170=1,VLOOKUP($G1170,得点換算表!$C$25:$D$34,2),VLOOKUP($G1170,得点換算表!$E$25:$F$34,2)),"")</f>
        <v/>
      </c>
      <c r="AH1170" s="142" t="str">
        <f>IF($H1170&lt;&gt;"",IF($AD1170=1,VLOOKUP($H1170,得点換算表!$C$35:$D$44,2),VLOOKUP($H1170,得点換算表!$E$35:$F$44,2)),"")</f>
        <v/>
      </c>
      <c r="AI1170" s="142" t="str">
        <f>IF($I1170&lt;&gt;"",IF($AD1170=1,VLOOKUP($I1170,得点換算表!$C$45:$D$55,2),VLOOKUP($I1170,得点換算表!$E$45:$F$55,2)),"")</f>
        <v/>
      </c>
      <c r="AJ1170" s="142" t="str">
        <f>IF($J1170&lt;&gt;"",IF($AD1170=1,VLOOKUP($J1170,得点換算表!$C$56:$D$65,2),VLOOKUP($J1170,得点換算表!$E$56:$F$65,2)),"")</f>
        <v/>
      </c>
      <c r="AK1170" s="142" t="str">
        <f>IF($K1170&lt;&gt;"",IF($AD1170=1,VLOOKUP($K1170,得点換算表!$C$66:$D$76,2),VLOOKUP($K1170,得点換算表!$E$66:$F$76,2)),"")</f>
        <v/>
      </c>
      <c r="AL1170" s="142" t="str">
        <f>IF($L1170&lt;&gt;"",IF($AD1170=1,VLOOKUP($L1170,得点換算表!$C$77:$D$86,2),VLOOKUP($L1170,得点換算表!$E$77:$F$86,2)),"")</f>
        <v/>
      </c>
      <c r="AM1170" s="142" t="str">
        <f>IF($M1170&lt;&gt;"",IF($AD1170=1,VLOOKUP($M1170,得点換算表!$C$87:$D$96,2),VLOOKUP($M1170,得点換算表!$E$87:$F$96,2)),"")</f>
        <v/>
      </c>
      <c r="AN1170" s="142" t="str">
        <f t="shared" si="64"/>
        <v/>
      </c>
      <c r="AO1170" s="143" t="str">
        <f>IF(AND($AN1170&lt;&gt;"",$AN1170&gt;=8),VLOOKUP($AN1170,得点換算表!$I$5:$J$9,2),"")</f>
        <v/>
      </c>
      <c r="AP1170" s="105"/>
    </row>
    <row r="1171" spans="1:42" x14ac:dyDescent="0.15">
      <c r="A1171" s="11"/>
      <c r="B1171" s="12"/>
      <c r="C1171" s="13"/>
      <c r="D1171" s="13"/>
      <c r="E1171" s="14"/>
      <c r="F1171" s="14"/>
      <c r="G1171" s="14"/>
      <c r="H1171" s="14"/>
      <c r="I1171" s="15"/>
      <c r="J1171" s="14"/>
      <c r="K1171" s="13"/>
      <c r="L1171" s="14"/>
      <c r="M1171" s="14"/>
      <c r="N1171" s="14"/>
      <c r="O1171" s="14"/>
      <c r="P1171" s="198"/>
      <c r="Q1171" s="198"/>
      <c r="R1171" s="198"/>
      <c r="S1171" s="198"/>
      <c r="T1171" s="198"/>
      <c r="U1171" s="198"/>
      <c r="V1171" s="198"/>
      <c r="W1171" s="202">
        <f t="shared" si="65"/>
        <v>0</v>
      </c>
      <c r="X1171" s="14"/>
      <c r="Y1171" s="14"/>
      <c r="Z1171" s="108"/>
      <c r="AA1171" s="114"/>
      <c r="AB1171" s="129"/>
      <c r="AC1171" s="128"/>
      <c r="AD1171" s="142" t="str">
        <f t="shared" si="66"/>
        <v/>
      </c>
      <c r="AE1171" s="142" t="str">
        <f>IF($E1171&lt;&gt;"",IF($AD1171=1,VLOOKUP($E1171,得点換算表!$C$5:$D$14,2),VLOOKUP($E1171,得点換算表!$E$5:$F$14,2)),"")</f>
        <v/>
      </c>
      <c r="AF1171" s="142" t="str">
        <f>IF($F1171&lt;&gt;"",IF($AD1171=1,VLOOKUP($F1171,得点換算表!$C$15:$D$24,2),VLOOKUP($F1171,得点換算表!$E$15:$F$24,2)),"")</f>
        <v/>
      </c>
      <c r="AG1171" s="142" t="str">
        <f>IF($G1171&lt;&gt;"",IF($AD1171=1,VLOOKUP($G1171,得点換算表!$C$25:$D$34,2),VLOOKUP($G1171,得点換算表!$E$25:$F$34,2)),"")</f>
        <v/>
      </c>
      <c r="AH1171" s="142" t="str">
        <f>IF($H1171&lt;&gt;"",IF($AD1171=1,VLOOKUP($H1171,得点換算表!$C$35:$D$44,2),VLOOKUP($H1171,得点換算表!$E$35:$F$44,2)),"")</f>
        <v/>
      </c>
      <c r="AI1171" s="142" t="str">
        <f>IF($I1171&lt;&gt;"",IF($AD1171=1,VLOOKUP($I1171,得点換算表!$C$45:$D$55,2),VLOOKUP($I1171,得点換算表!$E$45:$F$55,2)),"")</f>
        <v/>
      </c>
      <c r="AJ1171" s="142" t="str">
        <f>IF($J1171&lt;&gt;"",IF($AD1171=1,VLOOKUP($J1171,得点換算表!$C$56:$D$65,2),VLOOKUP($J1171,得点換算表!$E$56:$F$65,2)),"")</f>
        <v/>
      </c>
      <c r="AK1171" s="142" t="str">
        <f>IF($K1171&lt;&gt;"",IF($AD1171=1,VLOOKUP($K1171,得点換算表!$C$66:$D$76,2),VLOOKUP($K1171,得点換算表!$E$66:$F$76,2)),"")</f>
        <v/>
      </c>
      <c r="AL1171" s="142" t="str">
        <f>IF($L1171&lt;&gt;"",IF($AD1171=1,VLOOKUP($L1171,得点換算表!$C$77:$D$86,2),VLOOKUP($L1171,得点換算表!$E$77:$F$86,2)),"")</f>
        <v/>
      </c>
      <c r="AM1171" s="142" t="str">
        <f>IF($M1171&lt;&gt;"",IF($AD1171=1,VLOOKUP($M1171,得点換算表!$C$87:$D$96,2),VLOOKUP($M1171,得点換算表!$E$87:$F$96,2)),"")</f>
        <v/>
      </c>
      <c r="AN1171" s="142" t="str">
        <f t="shared" si="64"/>
        <v/>
      </c>
      <c r="AO1171" s="143" t="str">
        <f>IF(AND($AN1171&lt;&gt;"",$AN1171&gt;=8),VLOOKUP($AN1171,得点換算表!$I$5:$J$9,2),"")</f>
        <v/>
      </c>
      <c r="AP1171" s="105"/>
    </row>
    <row r="1172" spans="1:42" x14ac:dyDescent="0.15">
      <c r="A1172" s="11"/>
      <c r="B1172" s="12"/>
      <c r="C1172" s="13"/>
      <c r="D1172" s="13"/>
      <c r="E1172" s="14"/>
      <c r="F1172" s="14"/>
      <c r="G1172" s="14"/>
      <c r="H1172" s="14"/>
      <c r="I1172" s="15"/>
      <c r="J1172" s="14"/>
      <c r="K1172" s="13"/>
      <c r="L1172" s="14"/>
      <c r="M1172" s="14"/>
      <c r="N1172" s="14"/>
      <c r="O1172" s="14"/>
      <c r="P1172" s="198"/>
      <c r="Q1172" s="198"/>
      <c r="R1172" s="198"/>
      <c r="S1172" s="198"/>
      <c r="T1172" s="198"/>
      <c r="U1172" s="198"/>
      <c r="V1172" s="198"/>
      <c r="W1172" s="202">
        <f t="shared" si="65"/>
        <v>0</v>
      </c>
      <c r="X1172" s="14"/>
      <c r="Y1172" s="14"/>
      <c r="Z1172" s="108"/>
      <c r="AA1172" s="114"/>
      <c r="AB1172" s="129"/>
      <c r="AC1172" s="128"/>
      <c r="AD1172" s="142" t="str">
        <f t="shared" si="66"/>
        <v/>
      </c>
      <c r="AE1172" s="142" t="str">
        <f>IF($E1172&lt;&gt;"",IF($AD1172=1,VLOOKUP($E1172,得点換算表!$C$5:$D$14,2),VLOOKUP($E1172,得点換算表!$E$5:$F$14,2)),"")</f>
        <v/>
      </c>
      <c r="AF1172" s="142" t="str">
        <f>IF($F1172&lt;&gt;"",IF($AD1172=1,VLOOKUP($F1172,得点換算表!$C$15:$D$24,2),VLOOKUP($F1172,得点換算表!$E$15:$F$24,2)),"")</f>
        <v/>
      </c>
      <c r="AG1172" s="142" t="str">
        <f>IF($G1172&lt;&gt;"",IF($AD1172=1,VLOOKUP($G1172,得点換算表!$C$25:$D$34,2),VLOOKUP($G1172,得点換算表!$E$25:$F$34,2)),"")</f>
        <v/>
      </c>
      <c r="AH1172" s="142" t="str">
        <f>IF($H1172&lt;&gt;"",IF($AD1172=1,VLOOKUP($H1172,得点換算表!$C$35:$D$44,2),VLOOKUP($H1172,得点換算表!$E$35:$F$44,2)),"")</f>
        <v/>
      </c>
      <c r="AI1172" s="142" t="str">
        <f>IF($I1172&lt;&gt;"",IF($AD1172=1,VLOOKUP($I1172,得点換算表!$C$45:$D$55,2),VLOOKUP($I1172,得点換算表!$E$45:$F$55,2)),"")</f>
        <v/>
      </c>
      <c r="AJ1172" s="142" t="str">
        <f>IF($J1172&lt;&gt;"",IF($AD1172=1,VLOOKUP($J1172,得点換算表!$C$56:$D$65,2),VLOOKUP($J1172,得点換算表!$E$56:$F$65,2)),"")</f>
        <v/>
      </c>
      <c r="AK1172" s="142" t="str">
        <f>IF($K1172&lt;&gt;"",IF($AD1172=1,VLOOKUP($K1172,得点換算表!$C$66:$D$76,2),VLOOKUP($K1172,得点換算表!$E$66:$F$76,2)),"")</f>
        <v/>
      </c>
      <c r="AL1172" s="142" t="str">
        <f>IF($L1172&lt;&gt;"",IF($AD1172=1,VLOOKUP($L1172,得点換算表!$C$77:$D$86,2),VLOOKUP($L1172,得点換算表!$E$77:$F$86,2)),"")</f>
        <v/>
      </c>
      <c r="AM1172" s="142" t="str">
        <f>IF($M1172&lt;&gt;"",IF($AD1172=1,VLOOKUP($M1172,得点換算表!$C$87:$D$96,2),VLOOKUP($M1172,得点換算表!$E$87:$F$96,2)),"")</f>
        <v/>
      </c>
      <c r="AN1172" s="142" t="str">
        <f t="shared" si="64"/>
        <v/>
      </c>
      <c r="AO1172" s="143" t="str">
        <f>IF(AND($AN1172&lt;&gt;"",$AN1172&gt;=8),VLOOKUP($AN1172,得点換算表!$I$5:$J$9,2),"")</f>
        <v/>
      </c>
      <c r="AP1172" s="105"/>
    </row>
    <row r="1173" spans="1:42" x14ac:dyDescent="0.15">
      <c r="A1173" s="11"/>
      <c r="B1173" s="12"/>
      <c r="C1173" s="13"/>
      <c r="D1173" s="13"/>
      <c r="E1173" s="14"/>
      <c r="F1173" s="14"/>
      <c r="G1173" s="14"/>
      <c r="H1173" s="14"/>
      <c r="I1173" s="15"/>
      <c r="J1173" s="14"/>
      <c r="K1173" s="13"/>
      <c r="L1173" s="14"/>
      <c r="M1173" s="14"/>
      <c r="N1173" s="14"/>
      <c r="O1173" s="14"/>
      <c r="P1173" s="198"/>
      <c r="Q1173" s="198"/>
      <c r="R1173" s="198"/>
      <c r="S1173" s="198"/>
      <c r="T1173" s="198"/>
      <c r="U1173" s="198"/>
      <c r="V1173" s="198"/>
      <c r="W1173" s="202">
        <f t="shared" si="65"/>
        <v>0</v>
      </c>
      <c r="X1173" s="14"/>
      <c r="Y1173" s="14"/>
      <c r="Z1173" s="108"/>
      <c r="AA1173" s="114"/>
      <c r="AB1173" s="129"/>
      <c r="AC1173" s="128"/>
      <c r="AD1173" s="142" t="str">
        <f t="shared" si="66"/>
        <v/>
      </c>
      <c r="AE1173" s="142" t="str">
        <f>IF($E1173&lt;&gt;"",IF($AD1173=1,VLOOKUP($E1173,得点換算表!$C$5:$D$14,2),VLOOKUP($E1173,得点換算表!$E$5:$F$14,2)),"")</f>
        <v/>
      </c>
      <c r="AF1173" s="142" t="str">
        <f>IF($F1173&lt;&gt;"",IF($AD1173=1,VLOOKUP($F1173,得点換算表!$C$15:$D$24,2),VLOOKUP($F1173,得点換算表!$E$15:$F$24,2)),"")</f>
        <v/>
      </c>
      <c r="AG1173" s="142" t="str">
        <f>IF($G1173&lt;&gt;"",IF($AD1173=1,VLOOKUP($G1173,得点換算表!$C$25:$D$34,2),VLOOKUP($G1173,得点換算表!$E$25:$F$34,2)),"")</f>
        <v/>
      </c>
      <c r="AH1173" s="142" t="str">
        <f>IF($H1173&lt;&gt;"",IF($AD1173=1,VLOOKUP($H1173,得点換算表!$C$35:$D$44,2),VLOOKUP($H1173,得点換算表!$E$35:$F$44,2)),"")</f>
        <v/>
      </c>
      <c r="AI1173" s="142" t="str">
        <f>IF($I1173&lt;&gt;"",IF($AD1173=1,VLOOKUP($I1173,得点換算表!$C$45:$D$55,2),VLOOKUP($I1173,得点換算表!$E$45:$F$55,2)),"")</f>
        <v/>
      </c>
      <c r="AJ1173" s="142" t="str">
        <f>IF($J1173&lt;&gt;"",IF($AD1173=1,VLOOKUP($J1173,得点換算表!$C$56:$D$65,2),VLOOKUP($J1173,得点換算表!$E$56:$F$65,2)),"")</f>
        <v/>
      </c>
      <c r="AK1173" s="142" t="str">
        <f>IF($K1173&lt;&gt;"",IF($AD1173=1,VLOOKUP($K1173,得点換算表!$C$66:$D$76,2),VLOOKUP($K1173,得点換算表!$E$66:$F$76,2)),"")</f>
        <v/>
      </c>
      <c r="AL1173" s="142" t="str">
        <f>IF($L1173&lt;&gt;"",IF($AD1173=1,VLOOKUP($L1173,得点換算表!$C$77:$D$86,2),VLOOKUP($L1173,得点換算表!$E$77:$F$86,2)),"")</f>
        <v/>
      </c>
      <c r="AM1173" s="142" t="str">
        <f>IF($M1173&lt;&gt;"",IF($AD1173=1,VLOOKUP($M1173,得点換算表!$C$87:$D$96,2),VLOOKUP($M1173,得点換算表!$E$87:$F$96,2)),"")</f>
        <v/>
      </c>
      <c r="AN1173" s="142" t="str">
        <f t="shared" si="64"/>
        <v/>
      </c>
      <c r="AO1173" s="143" t="str">
        <f>IF(AND($AN1173&lt;&gt;"",$AN1173&gt;=8),VLOOKUP($AN1173,得点換算表!$I$5:$J$9,2),"")</f>
        <v/>
      </c>
      <c r="AP1173" s="105"/>
    </row>
    <row r="1174" spans="1:42" x14ac:dyDescent="0.15">
      <c r="A1174" s="11"/>
      <c r="B1174" s="12"/>
      <c r="C1174" s="13"/>
      <c r="D1174" s="13"/>
      <c r="E1174" s="14"/>
      <c r="F1174" s="14"/>
      <c r="G1174" s="14"/>
      <c r="H1174" s="14"/>
      <c r="I1174" s="15"/>
      <c r="J1174" s="14"/>
      <c r="K1174" s="13"/>
      <c r="L1174" s="14"/>
      <c r="M1174" s="14"/>
      <c r="N1174" s="14"/>
      <c r="O1174" s="14"/>
      <c r="P1174" s="198"/>
      <c r="Q1174" s="198"/>
      <c r="R1174" s="198"/>
      <c r="S1174" s="198"/>
      <c r="T1174" s="198"/>
      <c r="U1174" s="198"/>
      <c r="V1174" s="198"/>
      <c r="W1174" s="202">
        <f t="shared" si="65"/>
        <v>0</v>
      </c>
      <c r="X1174" s="14"/>
      <c r="Y1174" s="14"/>
      <c r="Z1174" s="108"/>
      <c r="AA1174" s="114"/>
      <c r="AB1174" s="129"/>
      <c r="AC1174" s="128"/>
      <c r="AD1174" s="142" t="str">
        <f t="shared" si="66"/>
        <v/>
      </c>
      <c r="AE1174" s="142" t="str">
        <f>IF($E1174&lt;&gt;"",IF($AD1174=1,VLOOKUP($E1174,得点換算表!$C$5:$D$14,2),VLOOKUP($E1174,得点換算表!$E$5:$F$14,2)),"")</f>
        <v/>
      </c>
      <c r="AF1174" s="142" t="str">
        <f>IF($F1174&lt;&gt;"",IF($AD1174=1,VLOOKUP($F1174,得点換算表!$C$15:$D$24,2),VLOOKUP($F1174,得点換算表!$E$15:$F$24,2)),"")</f>
        <v/>
      </c>
      <c r="AG1174" s="142" t="str">
        <f>IF($G1174&lt;&gt;"",IF($AD1174=1,VLOOKUP($G1174,得点換算表!$C$25:$D$34,2),VLOOKUP($G1174,得点換算表!$E$25:$F$34,2)),"")</f>
        <v/>
      </c>
      <c r="AH1174" s="142" t="str">
        <f>IF($H1174&lt;&gt;"",IF($AD1174=1,VLOOKUP($H1174,得点換算表!$C$35:$D$44,2),VLOOKUP($H1174,得点換算表!$E$35:$F$44,2)),"")</f>
        <v/>
      </c>
      <c r="AI1174" s="142" t="str">
        <f>IF($I1174&lt;&gt;"",IF($AD1174=1,VLOOKUP($I1174,得点換算表!$C$45:$D$55,2),VLOOKUP($I1174,得点換算表!$E$45:$F$55,2)),"")</f>
        <v/>
      </c>
      <c r="AJ1174" s="142" t="str">
        <f>IF($J1174&lt;&gt;"",IF($AD1174=1,VLOOKUP($J1174,得点換算表!$C$56:$D$65,2),VLOOKUP($J1174,得点換算表!$E$56:$F$65,2)),"")</f>
        <v/>
      </c>
      <c r="AK1174" s="142" t="str">
        <f>IF($K1174&lt;&gt;"",IF($AD1174=1,VLOOKUP($K1174,得点換算表!$C$66:$D$76,2),VLOOKUP($K1174,得点換算表!$E$66:$F$76,2)),"")</f>
        <v/>
      </c>
      <c r="AL1174" s="142" t="str">
        <f>IF($L1174&lt;&gt;"",IF($AD1174=1,VLOOKUP($L1174,得点換算表!$C$77:$D$86,2),VLOOKUP($L1174,得点換算表!$E$77:$F$86,2)),"")</f>
        <v/>
      </c>
      <c r="AM1174" s="142" t="str">
        <f>IF($M1174&lt;&gt;"",IF($AD1174=1,VLOOKUP($M1174,得点換算表!$C$87:$D$96,2),VLOOKUP($M1174,得点換算表!$E$87:$F$96,2)),"")</f>
        <v/>
      </c>
      <c r="AN1174" s="142" t="str">
        <f t="shared" si="64"/>
        <v/>
      </c>
      <c r="AO1174" s="143" t="str">
        <f>IF(AND($AN1174&lt;&gt;"",$AN1174&gt;=8),VLOOKUP($AN1174,得点換算表!$I$5:$J$9,2),"")</f>
        <v/>
      </c>
      <c r="AP1174" s="105"/>
    </row>
    <row r="1175" spans="1:42" x14ac:dyDescent="0.15">
      <c r="A1175" s="11"/>
      <c r="B1175" s="12"/>
      <c r="C1175" s="13"/>
      <c r="D1175" s="13"/>
      <c r="E1175" s="14"/>
      <c r="F1175" s="14"/>
      <c r="G1175" s="14"/>
      <c r="H1175" s="14"/>
      <c r="I1175" s="15"/>
      <c r="J1175" s="14"/>
      <c r="K1175" s="13"/>
      <c r="L1175" s="14"/>
      <c r="M1175" s="14"/>
      <c r="N1175" s="14"/>
      <c r="O1175" s="14"/>
      <c r="P1175" s="198"/>
      <c r="Q1175" s="198"/>
      <c r="R1175" s="198"/>
      <c r="S1175" s="198"/>
      <c r="T1175" s="198"/>
      <c r="U1175" s="198"/>
      <c r="V1175" s="198"/>
      <c r="W1175" s="202">
        <f t="shared" si="65"/>
        <v>0</v>
      </c>
      <c r="X1175" s="14"/>
      <c r="Y1175" s="14"/>
      <c r="Z1175" s="108"/>
      <c r="AA1175" s="114"/>
      <c r="AB1175" s="129"/>
      <c r="AC1175" s="128"/>
      <c r="AD1175" s="142" t="str">
        <f t="shared" si="66"/>
        <v/>
      </c>
      <c r="AE1175" s="142" t="str">
        <f>IF($E1175&lt;&gt;"",IF($AD1175=1,VLOOKUP($E1175,得点換算表!$C$5:$D$14,2),VLOOKUP($E1175,得点換算表!$E$5:$F$14,2)),"")</f>
        <v/>
      </c>
      <c r="AF1175" s="142" t="str">
        <f>IF($F1175&lt;&gt;"",IF($AD1175=1,VLOOKUP($F1175,得点換算表!$C$15:$D$24,2),VLOOKUP($F1175,得点換算表!$E$15:$F$24,2)),"")</f>
        <v/>
      </c>
      <c r="AG1175" s="142" t="str">
        <f>IF($G1175&lt;&gt;"",IF($AD1175=1,VLOOKUP($G1175,得点換算表!$C$25:$D$34,2),VLOOKUP($G1175,得点換算表!$E$25:$F$34,2)),"")</f>
        <v/>
      </c>
      <c r="AH1175" s="142" t="str">
        <f>IF($H1175&lt;&gt;"",IF($AD1175=1,VLOOKUP($H1175,得点換算表!$C$35:$D$44,2),VLOOKUP($H1175,得点換算表!$E$35:$F$44,2)),"")</f>
        <v/>
      </c>
      <c r="AI1175" s="142" t="str">
        <f>IF($I1175&lt;&gt;"",IF($AD1175=1,VLOOKUP($I1175,得点換算表!$C$45:$D$55,2),VLOOKUP($I1175,得点換算表!$E$45:$F$55,2)),"")</f>
        <v/>
      </c>
      <c r="AJ1175" s="142" t="str">
        <f>IF($J1175&lt;&gt;"",IF($AD1175=1,VLOOKUP($J1175,得点換算表!$C$56:$D$65,2),VLOOKUP($J1175,得点換算表!$E$56:$F$65,2)),"")</f>
        <v/>
      </c>
      <c r="AK1175" s="142" t="str">
        <f>IF($K1175&lt;&gt;"",IF($AD1175=1,VLOOKUP($K1175,得点換算表!$C$66:$D$76,2),VLOOKUP($K1175,得点換算表!$E$66:$F$76,2)),"")</f>
        <v/>
      </c>
      <c r="AL1175" s="142" t="str">
        <f>IF($L1175&lt;&gt;"",IF($AD1175=1,VLOOKUP($L1175,得点換算表!$C$77:$D$86,2),VLOOKUP($L1175,得点換算表!$E$77:$F$86,2)),"")</f>
        <v/>
      </c>
      <c r="AM1175" s="142" t="str">
        <f>IF($M1175&lt;&gt;"",IF($AD1175=1,VLOOKUP($M1175,得点換算表!$C$87:$D$96,2),VLOOKUP($M1175,得点換算表!$E$87:$F$96,2)),"")</f>
        <v/>
      </c>
      <c r="AN1175" s="142" t="str">
        <f t="shared" si="64"/>
        <v/>
      </c>
      <c r="AO1175" s="143" t="str">
        <f>IF(AND($AN1175&lt;&gt;"",$AN1175&gt;=8),VLOOKUP($AN1175,得点換算表!$I$5:$J$9,2),"")</f>
        <v/>
      </c>
      <c r="AP1175" s="105"/>
    </row>
    <row r="1176" spans="1:42" x14ac:dyDescent="0.15">
      <c r="A1176" s="11"/>
      <c r="B1176" s="12"/>
      <c r="C1176" s="13"/>
      <c r="D1176" s="13"/>
      <c r="E1176" s="14"/>
      <c r="F1176" s="14"/>
      <c r="G1176" s="14"/>
      <c r="H1176" s="14"/>
      <c r="I1176" s="15"/>
      <c r="J1176" s="14"/>
      <c r="K1176" s="13"/>
      <c r="L1176" s="14"/>
      <c r="M1176" s="14"/>
      <c r="N1176" s="14"/>
      <c r="O1176" s="14"/>
      <c r="P1176" s="198"/>
      <c r="Q1176" s="198"/>
      <c r="R1176" s="198"/>
      <c r="S1176" s="198"/>
      <c r="T1176" s="198"/>
      <c r="U1176" s="198"/>
      <c r="V1176" s="198"/>
      <c r="W1176" s="202">
        <f t="shared" si="65"/>
        <v>0</v>
      </c>
      <c r="X1176" s="14"/>
      <c r="Y1176" s="14"/>
      <c r="Z1176" s="108"/>
      <c r="AA1176" s="114"/>
      <c r="AB1176" s="129"/>
      <c r="AC1176" s="128"/>
      <c r="AD1176" s="142" t="str">
        <f t="shared" si="66"/>
        <v/>
      </c>
      <c r="AE1176" s="142" t="str">
        <f>IF($E1176&lt;&gt;"",IF($AD1176=1,VLOOKUP($E1176,得点換算表!$C$5:$D$14,2),VLOOKUP($E1176,得点換算表!$E$5:$F$14,2)),"")</f>
        <v/>
      </c>
      <c r="AF1176" s="142" t="str">
        <f>IF($F1176&lt;&gt;"",IF($AD1176=1,VLOOKUP($F1176,得点換算表!$C$15:$D$24,2),VLOOKUP($F1176,得点換算表!$E$15:$F$24,2)),"")</f>
        <v/>
      </c>
      <c r="AG1176" s="142" t="str">
        <f>IF($G1176&lt;&gt;"",IF($AD1176=1,VLOOKUP($G1176,得点換算表!$C$25:$D$34,2),VLOOKUP($G1176,得点換算表!$E$25:$F$34,2)),"")</f>
        <v/>
      </c>
      <c r="AH1176" s="142" t="str">
        <f>IF($H1176&lt;&gt;"",IF($AD1176=1,VLOOKUP($H1176,得点換算表!$C$35:$D$44,2),VLOOKUP($H1176,得点換算表!$E$35:$F$44,2)),"")</f>
        <v/>
      </c>
      <c r="AI1176" s="142" t="str">
        <f>IF($I1176&lt;&gt;"",IF($AD1176=1,VLOOKUP($I1176,得点換算表!$C$45:$D$55,2),VLOOKUP($I1176,得点換算表!$E$45:$F$55,2)),"")</f>
        <v/>
      </c>
      <c r="AJ1176" s="142" t="str">
        <f>IF($J1176&lt;&gt;"",IF($AD1176=1,VLOOKUP($J1176,得点換算表!$C$56:$D$65,2),VLOOKUP($J1176,得点換算表!$E$56:$F$65,2)),"")</f>
        <v/>
      </c>
      <c r="AK1176" s="142" t="str">
        <f>IF($K1176&lt;&gt;"",IF($AD1176=1,VLOOKUP($K1176,得点換算表!$C$66:$D$76,2),VLOOKUP($K1176,得点換算表!$E$66:$F$76,2)),"")</f>
        <v/>
      </c>
      <c r="AL1176" s="142" t="str">
        <f>IF($L1176&lt;&gt;"",IF($AD1176=1,VLOOKUP($L1176,得点換算表!$C$77:$D$86,2),VLOOKUP($L1176,得点換算表!$E$77:$F$86,2)),"")</f>
        <v/>
      </c>
      <c r="AM1176" s="142" t="str">
        <f>IF($M1176&lt;&gt;"",IF($AD1176=1,VLOOKUP($M1176,得点換算表!$C$87:$D$96,2),VLOOKUP($M1176,得点換算表!$E$87:$F$96,2)),"")</f>
        <v/>
      </c>
      <c r="AN1176" s="142" t="str">
        <f t="shared" si="64"/>
        <v/>
      </c>
      <c r="AO1176" s="143" t="str">
        <f>IF(AND($AN1176&lt;&gt;"",$AN1176&gt;=8),VLOOKUP($AN1176,得点換算表!$I$5:$J$9,2),"")</f>
        <v/>
      </c>
      <c r="AP1176" s="105"/>
    </row>
    <row r="1177" spans="1:42" x14ac:dyDescent="0.15">
      <c r="A1177" s="11"/>
      <c r="B1177" s="12"/>
      <c r="C1177" s="13"/>
      <c r="D1177" s="13"/>
      <c r="E1177" s="14"/>
      <c r="F1177" s="14"/>
      <c r="G1177" s="14"/>
      <c r="H1177" s="14"/>
      <c r="I1177" s="15"/>
      <c r="J1177" s="14"/>
      <c r="K1177" s="13"/>
      <c r="L1177" s="14"/>
      <c r="M1177" s="14"/>
      <c r="N1177" s="14"/>
      <c r="O1177" s="14"/>
      <c r="P1177" s="198"/>
      <c r="Q1177" s="198"/>
      <c r="R1177" s="198"/>
      <c r="S1177" s="198"/>
      <c r="T1177" s="198"/>
      <c r="U1177" s="198"/>
      <c r="V1177" s="198"/>
      <c r="W1177" s="202">
        <f t="shared" si="65"/>
        <v>0</v>
      </c>
      <c r="X1177" s="14"/>
      <c r="Y1177" s="14"/>
      <c r="Z1177" s="108"/>
      <c r="AA1177" s="114"/>
      <c r="AB1177" s="129"/>
      <c r="AC1177" s="128"/>
      <c r="AD1177" s="142" t="str">
        <f t="shared" si="66"/>
        <v/>
      </c>
      <c r="AE1177" s="142" t="str">
        <f>IF($E1177&lt;&gt;"",IF($AD1177=1,VLOOKUP($E1177,得点換算表!$C$5:$D$14,2),VLOOKUP($E1177,得点換算表!$E$5:$F$14,2)),"")</f>
        <v/>
      </c>
      <c r="AF1177" s="142" t="str">
        <f>IF($F1177&lt;&gt;"",IF($AD1177=1,VLOOKUP($F1177,得点換算表!$C$15:$D$24,2),VLOOKUP($F1177,得点換算表!$E$15:$F$24,2)),"")</f>
        <v/>
      </c>
      <c r="AG1177" s="142" t="str">
        <f>IF($G1177&lt;&gt;"",IF($AD1177=1,VLOOKUP($G1177,得点換算表!$C$25:$D$34,2),VLOOKUP($G1177,得点換算表!$E$25:$F$34,2)),"")</f>
        <v/>
      </c>
      <c r="AH1177" s="142" t="str">
        <f>IF($H1177&lt;&gt;"",IF($AD1177=1,VLOOKUP($H1177,得点換算表!$C$35:$D$44,2),VLOOKUP($H1177,得点換算表!$E$35:$F$44,2)),"")</f>
        <v/>
      </c>
      <c r="AI1177" s="142" t="str">
        <f>IF($I1177&lt;&gt;"",IF($AD1177=1,VLOOKUP($I1177,得点換算表!$C$45:$D$55,2),VLOOKUP($I1177,得点換算表!$E$45:$F$55,2)),"")</f>
        <v/>
      </c>
      <c r="AJ1177" s="142" t="str">
        <f>IF($J1177&lt;&gt;"",IF($AD1177=1,VLOOKUP($J1177,得点換算表!$C$56:$D$65,2),VLOOKUP($J1177,得点換算表!$E$56:$F$65,2)),"")</f>
        <v/>
      </c>
      <c r="AK1177" s="142" t="str">
        <f>IF($K1177&lt;&gt;"",IF($AD1177=1,VLOOKUP($K1177,得点換算表!$C$66:$D$76,2),VLOOKUP($K1177,得点換算表!$E$66:$F$76,2)),"")</f>
        <v/>
      </c>
      <c r="AL1177" s="142" t="str">
        <f>IF($L1177&lt;&gt;"",IF($AD1177=1,VLOOKUP($L1177,得点換算表!$C$77:$D$86,2),VLOOKUP($L1177,得点換算表!$E$77:$F$86,2)),"")</f>
        <v/>
      </c>
      <c r="AM1177" s="142" t="str">
        <f>IF($M1177&lt;&gt;"",IF($AD1177=1,VLOOKUP($M1177,得点換算表!$C$87:$D$96,2),VLOOKUP($M1177,得点換算表!$E$87:$F$96,2)),"")</f>
        <v/>
      </c>
      <c r="AN1177" s="142" t="str">
        <f t="shared" si="64"/>
        <v/>
      </c>
      <c r="AO1177" s="143" t="str">
        <f>IF(AND($AN1177&lt;&gt;"",$AN1177&gt;=8),VLOOKUP($AN1177,得点換算表!$I$5:$J$9,2),"")</f>
        <v/>
      </c>
      <c r="AP1177" s="105"/>
    </row>
    <row r="1178" spans="1:42" x14ac:dyDescent="0.15">
      <c r="A1178" s="11"/>
      <c r="B1178" s="12"/>
      <c r="C1178" s="13"/>
      <c r="D1178" s="13"/>
      <c r="E1178" s="14"/>
      <c r="F1178" s="14"/>
      <c r="G1178" s="14"/>
      <c r="H1178" s="14"/>
      <c r="I1178" s="15"/>
      <c r="J1178" s="14"/>
      <c r="K1178" s="13"/>
      <c r="L1178" s="14"/>
      <c r="M1178" s="14"/>
      <c r="N1178" s="14"/>
      <c r="O1178" s="14"/>
      <c r="P1178" s="198"/>
      <c r="Q1178" s="198"/>
      <c r="R1178" s="198"/>
      <c r="S1178" s="198"/>
      <c r="T1178" s="198"/>
      <c r="U1178" s="198"/>
      <c r="V1178" s="198"/>
      <c r="W1178" s="202">
        <f t="shared" si="65"/>
        <v>0</v>
      </c>
      <c r="X1178" s="14"/>
      <c r="Y1178" s="14"/>
      <c r="Z1178" s="108"/>
      <c r="AA1178" s="114"/>
      <c r="AB1178" s="129"/>
      <c r="AC1178" s="128"/>
      <c r="AD1178" s="142" t="str">
        <f t="shared" si="66"/>
        <v/>
      </c>
      <c r="AE1178" s="142" t="str">
        <f>IF($E1178&lt;&gt;"",IF($AD1178=1,VLOOKUP($E1178,得点換算表!$C$5:$D$14,2),VLOOKUP($E1178,得点換算表!$E$5:$F$14,2)),"")</f>
        <v/>
      </c>
      <c r="AF1178" s="142" t="str">
        <f>IF($F1178&lt;&gt;"",IF($AD1178=1,VLOOKUP($F1178,得点換算表!$C$15:$D$24,2),VLOOKUP($F1178,得点換算表!$E$15:$F$24,2)),"")</f>
        <v/>
      </c>
      <c r="AG1178" s="142" t="str">
        <f>IF($G1178&lt;&gt;"",IF($AD1178=1,VLOOKUP($G1178,得点換算表!$C$25:$D$34,2),VLOOKUP($G1178,得点換算表!$E$25:$F$34,2)),"")</f>
        <v/>
      </c>
      <c r="AH1178" s="142" t="str">
        <f>IF($H1178&lt;&gt;"",IF($AD1178=1,VLOOKUP($H1178,得点換算表!$C$35:$D$44,2),VLOOKUP($H1178,得点換算表!$E$35:$F$44,2)),"")</f>
        <v/>
      </c>
      <c r="AI1178" s="142" t="str">
        <f>IF($I1178&lt;&gt;"",IF($AD1178=1,VLOOKUP($I1178,得点換算表!$C$45:$D$55,2),VLOOKUP($I1178,得点換算表!$E$45:$F$55,2)),"")</f>
        <v/>
      </c>
      <c r="AJ1178" s="142" t="str">
        <f>IF($J1178&lt;&gt;"",IF($AD1178=1,VLOOKUP($J1178,得点換算表!$C$56:$D$65,2),VLOOKUP($J1178,得点換算表!$E$56:$F$65,2)),"")</f>
        <v/>
      </c>
      <c r="AK1178" s="142" t="str">
        <f>IF($K1178&lt;&gt;"",IF($AD1178=1,VLOOKUP($K1178,得点換算表!$C$66:$D$76,2),VLOOKUP($K1178,得点換算表!$E$66:$F$76,2)),"")</f>
        <v/>
      </c>
      <c r="AL1178" s="142" t="str">
        <f>IF($L1178&lt;&gt;"",IF($AD1178=1,VLOOKUP($L1178,得点換算表!$C$77:$D$86,2),VLOOKUP($L1178,得点換算表!$E$77:$F$86,2)),"")</f>
        <v/>
      </c>
      <c r="AM1178" s="142" t="str">
        <f>IF($M1178&lt;&gt;"",IF($AD1178=1,VLOOKUP($M1178,得点換算表!$C$87:$D$96,2),VLOOKUP($M1178,得点換算表!$E$87:$F$96,2)),"")</f>
        <v/>
      </c>
      <c r="AN1178" s="142" t="str">
        <f t="shared" si="64"/>
        <v/>
      </c>
      <c r="AO1178" s="143" t="str">
        <f>IF(AND($AN1178&lt;&gt;"",$AN1178&gt;=8),VLOOKUP($AN1178,得点換算表!$I$5:$J$9,2),"")</f>
        <v/>
      </c>
      <c r="AP1178" s="105"/>
    </row>
    <row r="1179" spans="1:42" x14ac:dyDescent="0.15">
      <c r="A1179" s="11"/>
      <c r="B1179" s="12"/>
      <c r="C1179" s="13"/>
      <c r="D1179" s="13"/>
      <c r="E1179" s="14"/>
      <c r="F1179" s="14"/>
      <c r="G1179" s="14"/>
      <c r="H1179" s="14"/>
      <c r="I1179" s="15"/>
      <c r="J1179" s="14"/>
      <c r="K1179" s="13"/>
      <c r="L1179" s="14"/>
      <c r="M1179" s="14"/>
      <c r="N1179" s="14"/>
      <c r="O1179" s="14"/>
      <c r="P1179" s="198"/>
      <c r="Q1179" s="198"/>
      <c r="R1179" s="198"/>
      <c r="S1179" s="198"/>
      <c r="T1179" s="198"/>
      <c r="U1179" s="198"/>
      <c r="V1179" s="198"/>
      <c r="W1179" s="202">
        <f t="shared" si="65"/>
        <v>0</v>
      </c>
      <c r="X1179" s="14"/>
      <c r="Y1179" s="14"/>
      <c r="Z1179" s="108"/>
      <c r="AA1179" s="114"/>
      <c r="AB1179" s="129"/>
      <c r="AC1179" s="128"/>
      <c r="AD1179" s="142" t="str">
        <f t="shared" si="66"/>
        <v/>
      </c>
      <c r="AE1179" s="142" t="str">
        <f>IF($E1179&lt;&gt;"",IF($AD1179=1,VLOOKUP($E1179,得点換算表!$C$5:$D$14,2),VLOOKUP($E1179,得点換算表!$E$5:$F$14,2)),"")</f>
        <v/>
      </c>
      <c r="AF1179" s="142" t="str">
        <f>IF($F1179&lt;&gt;"",IF($AD1179=1,VLOOKUP($F1179,得点換算表!$C$15:$D$24,2),VLOOKUP($F1179,得点換算表!$E$15:$F$24,2)),"")</f>
        <v/>
      </c>
      <c r="AG1179" s="142" t="str">
        <f>IF($G1179&lt;&gt;"",IF($AD1179=1,VLOOKUP($G1179,得点換算表!$C$25:$D$34,2),VLOOKUP($G1179,得点換算表!$E$25:$F$34,2)),"")</f>
        <v/>
      </c>
      <c r="AH1179" s="142" t="str">
        <f>IF($H1179&lt;&gt;"",IF($AD1179=1,VLOOKUP($H1179,得点換算表!$C$35:$D$44,2),VLOOKUP($H1179,得点換算表!$E$35:$F$44,2)),"")</f>
        <v/>
      </c>
      <c r="AI1179" s="142" t="str">
        <f>IF($I1179&lt;&gt;"",IF($AD1179=1,VLOOKUP($I1179,得点換算表!$C$45:$D$55,2),VLOOKUP($I1179,得点換算表!$E$45:$F$55,2)),"")</f>
        <v/>
      </c>
      <c r="AJ1179" s="142" t="str">
        <f>IF($J1179&lt;&gt;"",IF($AD1179=1,VLOOKUP($J1179,得点換算表!$C$56:$D$65,2),VLOOKUP($J1179,得点換算表!$E$56:$F$65,2)),"")</f>
        <v/>
      </c>
      <c r="AK1179" s="142" t="str">
        <f>IF($K1179&lt;&gt;"",IF($AD1179=1,VLOOKUP($K1179,得点換算表!$C$66:$D$76,2),VLOOKUP($K1179,得点換算表!$E$66:$F$76,2)),"")</f>
        <v/>
      </c>
      <c r="AL1179" s="142" t="str">
        <f>IF($L1179&lt;&gt;"",IF($AD1179=1,VLOOKUP($L1179,得点換算表!$C$77:$D$86,2),VLOOKUP($L1179,得点換算表!$E$77:$F$86,2)),"")</f>
        <v/>
      </c>
      <c r="AM1179" s="142" t="str">
        <f>IF($M1179&lt;&gt;"",IF($AD1179=1,VLOOKUP($M1179,得点換算表!$C$87:$D$96,2),VLOOKUP($M1179,得点換算表!$E$87:$F$96,2)),"")</f>
        <v/>
      </c>
      <c r="AN1179" s="142" t="str">
        <f t="shared" si="64"/>
        <v/>
      </c>
      <c r="AO1179" s="143" t="str">
        <f>IF(AND($AN1179&lt;&gt;"",$AN1179&gt;=8),VLOOKUP($AN1179,得点換算表!$I$5:$J$9,2),"")</f>
        <v/>
      </c>
      <c r="AP1179" s="105"/>
    </row>
    <row r="1180" spans="1:42" x14ac:dyDescent="0.15">
      <c r="A1180" s="11"/>
      <c r="B1180" s="12"/>
      <c r="C1180" s="13"/>
      <c r="D1180" s="13"/>
      <c r="E1180" s="14"/>
      <c r="F1180" s="14"/>
      <c r="G1180" s="14"/>
      <c r="H1180" s="14"/>
      <c r="I1180" s="15"/>
      <c r="J1180" s="14"/>
      <c r="K1180" s="13"/>
      <c r="L1180" s="14"/>
      <c r="M1180" s="14"/>
      <c r="N1180" s="14"/>
      <c r="O1180" s="14"/>
      <c r="P1180" s="198"/>
      <c r="Q1180" s="198"/>
      <c r="R1180" s="198"/>
      <c r="S1180" s="198"/>
      <c r="T1180" s="198"/>
      <c r="U1180" s="198"/>
      <c r="V1180" s="198"/>
      <c r="W1180" s="202">
        <f t="shared" si="65"/>
        <v>0</v>
      </c>
      <c r="X1180" s="14"/>
      <c r="Y1180" s="14"/>
      <c r="Z1180" s="108"/>
      <c r="AA1180" s="114"/>
      <c r="AB1180" s="129"/>
      <c r="AC1180" s="128"/>
      <c r="AD1180" s="142" t="str">
        <f t="shared" si="66"/>
        <v/>
      </c>
      <c r="AE1180" s="142" t="str">
        <f>IF($E1180&lt;&gt;"",IF($AD1180=1,VLOOKUP($E1180,得点換算表!$C$5:$D$14,2),VLOOKUP($E1180,得点換算表!$E$5:$F$14,2)),"")</f>
        <v/>
      </c>
      <c r="AF1180" s="142" t="str">
        <f>IF($F1180&lt;&gt;"",IF($AD1180=1,VLOOKUP($F1180,得点換算表!$C$15:$D$24,2),VLOOKUP($F1180,得点換算表!$E$15:$F$24,2)),"")</f>
        <v/>
      </c>
      <c r="AG1180" s="142" t="str">
        <f>IF($G1180&lt;&gt;"",IF($AD1180=1,VLOOKUP($G1180,得点換算表!$C$25:$D$34,2),VLOOKUP($G1180,得点換算表!$E$25:$F$34,2)),"")</f>
        <v/>
      </c>
      <c r="AH1180" s="142" t="str">
        <f>IF($H1180&lt;&gt;"",IF($AD1180=1,VLOOKUP($H1180,得点換算表!$C$35:$D$44,2),VLOOKUP($H1180,得点換算表!$E$35:$F$44,2)),"")</f>
        <v/>
      </c>
      <c r="AI1180" s="142" t="str">
        <f>IF($I1180&lt;&gt;"",IF($AD1180=1,VLOOKUP($I1180,得点換算表!$C$45:$D$55,2),VLOOKUP($I1180,得点換算表!$E$45:$F$55,2)),"")</f>
        <v/>
      </c>
      <c r="AJ1180" s="142" t="str">
        <f>IF($J1180&lt;&gt;"",IF($AD1180=1,VLOOKUP($J1180,得点換算表!$C$56:$D$65,2),VLOOKUP($J1180,得点換算表!$E$56:$F$65,2)),"")</f>
        <v/>
      </c>
      <c r="AK1180" s="142" t="str">
        <f>IF($K1180&lt;&gt;"",IF($AD1180=1,VLOOKUP($K1180,得点換算表!$C$66:$D$76,2),VLOOKUP($K1180,得点換算表!$E$66:$F$76,2)),"")</f>
        <v/>
      </c>
      <c r="AL1180" s="142" t="str">
        <f>IF($L1180&lt;&gt;"",IF($AD1180=1,VLOOKUP($L1180,得点換算表!$C$77:$D$86,2),VLOOKUP($L1180,得点換算表!$E$77:$F$86,2)),"")</f>
        <v/>
      </c>
      <c r="AM1180" s="142" t="str">
        <f>IF($M1180&lt;&gt;"",IF($AD1180=1,VLOOKUP($M1180,得点換算表!$C$87:$D$96,2),VLOOKUP($M1180,得点換算表!$E$87:$F$96,2)),"")</f>
        <v/>
      </c>
      <c r="AN1180" s="142" t="str">
        <f t="shared" si="64"/>
        <v/>
      </c>
      <c r="AO1180" s="143" t="str">
        <f>IF(AND($AN1180&lt;&gt;"",$AN1180&gt;=8),VLOOKUP($AN1180,得点換算表!$I$5:$J$9,2),"")</f>
        <v/>
      </c>
      <c r="AP1180" s="105"/>
    </row>
    <row r="1181" spans="1:42" x14ac:dyDescent="0.15">
      <c r="A1181" s="11"/>
      <c r="B1181" s="12"/>
      <c r="C1181" s="13"/>
      <c r="D1181" s="13"/>
      <c r="E1181" s="14"/>
      <c r="F1181" s="14"/>
      <c r="G1181" s="14"/>
      <c r="H1181" s="14"/>
      <c r="I1181" s="15"/>
      <c r="J1181" s="14"/>
      <c r="K1181" s="13"/>
      <c r="L1181" s="14"/>
      <c r="M1181" s="14"/>
      <c r="N1181" s="14"/>
      <c r="O1181" s="14"/>
      <c r="P1181" s="198"/>
      <c r="Q1181" s="198"/>
      <c r="R1181" s="198"/>
      <c r="S1181" s="198"/>
      <c r="T1181" s="198"/>
      <c r="U1181" s="198"/>
      <c r="V1181" s="198"/>
      <c r="W1181" s="202">
        <f t="shared" si="65"/>
        <v>0</v>
      </c>
      <c r="X1181" s="14"/>
      <c r="Y1181" s="14"/>
      <c r="Z1181" s="108"/>
      <c r="AA1181" s="114"/>
      <c r="AB1181" s="129"/>
      <c r="AC1181" s="128"/>
      <c r="AD1181" s="142" t="str">
        <f t="shared" si="66"/>
        <v/>
      </c>
      <c r="AE1181" s="142" t="str">
        <f>IF($E1181&lt;&gt;"",IF($AD1181=1,VLOOKUP($E1181,得点換算表!$C$5:$D$14,2),VLOOKUP($E1181,得点換算表!$E$5:$F$14,2)),"")</f>
        <v/>
      </c>
      <c r="AF1181" s="142" t="str">
        <f>IF($F1181&lt;&gt;"",IF($AD1181=1,VLOOKUP($F1181,得点換算表!$C$15:$D$24,2),VLOOKUP($F1181,得点換算表!$E$15:$F$24,2)),"")</f>
        <v/>
      </c>
      <c r="AG1181" s="142" t="str">
        <f>IF($G1181&lt;&gt;"",IF($AD1181=1,VLOOKUP($G1181,得点換算表!$C$25:$D$34,2),VLOOKUP($G1181,得点換算表!$E$25:$F$34,2)),"")</f>
        <v/>
      </c>
      <c r="AH1181" s="142" t="str">
        <f>IF($H1181&lt;&gt;"",IF($AD1181=1,VLOOKUP($H1181,得点換算表!$C$35:$D$44,2),VLOOKUP($H1181,得点換算表!$E$35:$F$44,2)),"")</f>
        <v/>
      </c>
      <c r="AI1181" s="142" t="str">
        <f>IF($I1181&lt;&gt;"",IF($AD1181=1,VLOOKUP($I1181,得点換算表!$C$45:$D$55,2),VLOOKUP($I1181,得点換算表!$E$45:$F$55,2)),"")</f>
        <v/>
      </c>
      <c r="AJ1181" s="142" t="str">
        <f>IF($J1181&lt;&gt;"",IF($AD1181=1,VLOOKUP($J1181,得点換算表!$C$56:$D$65,2),VLOOKUP($J1181,得点換算表!$E$56:$F$65,2)),"")</f>
        <v/>
      </c>
      <c r="AK1181" s="142" t="str">
        <f>IF($K1181&lt;&gt;"",IF($AD1181=1,VLOOKUP($K1181,得点換算表!$C$66:$D$76,2),VLOOKUP($K1181,得点換算表!$E$66:$F$76,2)),"")</f>
        <v/>
      </c>
      <c r="AL1181" s="142" t="str">
        <f>IF($L1181&lt;&gt;"",IF($AD1181=1,VLOOKUP($L1181,得点換算表!$C$77:$D$86,2),VLOOKUP($L1181,得点換算表!$E$77:$F$86,2)),"")</f>
        <v/>
      </c>
      <c r="AM1181" s="142" t="str">
        <f>IF($M1181&lt;&gt;"",IF($AD1181=1,VLOOKUP($M1181,得点換算表!$C$87:$D$96,2),VLOOKUP($M1181,得点換算表!$E$87:$F$96,2)),"")</f>
        <v/>
      </c>
      <c r="AN1181" s="142" t="str">
        <f t="shared" si="64"/>
        <v/>
      </c>
      <c r="AO1181" s="143" t="str">
        <f>IF(AND($AN1181&lt;&gt;"",$AN1181&gt;=8),VLOOKUP($AN1181,得点換算表!$I$5:$J$9,2),"")</f>
        <v/>
      </c>
      <c r="AP1181" s="105"/>
    </row>
    <row r="1182" spans="1:42" x14ac:dyDescent="0.15">
      <c r="A1182" s="11"/>
      <c r="B1182" s="12"/>
      <c r="C1182" s="13"/>
      <c r="D1182" s="13"/>
      <c r="E1182" s="14"/>
      <c r="F1182" s="14"/>
      <c r="G1182" s="14"/>
      <c r="H1182" s="14"/>
      <c r="I1182" s="15"/>
      <c r="J1182" s="14"/>
      <c r="K1182" s="13"/>
      <c r="L1182" s="14"/>
      <c r="M1182" s="14"/>
      <c r="N1182" s="14"/>
      <c r="O1182" s="14"/>
      <c r="P1182" s="198"/>
      <c r="Q1182" s="198"/>
      <c r="R1182" s="198"/>
      <c r="S1182" s="198"/>
      <c r="T1182" s="198"/>
      <c r="U1182" s="198"/>
      <c r="V1182" s="198"/>
      <c r="W1182" s="202">
        <f t="shared" si="65"/>
        <v>0</v>
      </c>
      <c r="X1182" s="14"/>
      <c r="Y1182" s="14"/>
      <c r="Z1182" s="108"/>
      <c r="AA1182" s="114"/>
      <c r="AB1182" s="129"/>
      <c r="AC1182" s="128"/>
      <c r="AD1182" s="142" t="str">
        <f t="shared" si="66"/>
        <v/>
      </c>
      <c r="AE1182" s="142" t="str">
        <f>IF($E1182&lt;&gt;"",IF($AD1182=1,VLOOKUP($E1182,得点換算表!$C$5:$D$14,2),VLOOKUP($E1182,得点換算表!$E$5:$F$14,2)),"")</f>
        <v/>
      </c>
      <c r="AF1182" s="142" t="str">
        <f>IF($F1182&lt;&gt;"",IF($AD1182=1,VLOOKUP($F1182,得点換算表!$C$15:$D$24,2),VLOOKUP($F1182,得点換算表!$E$15:$F$24,2)),"")</f>
        <v/>
      </c>
      <c r="AG1182" s="142" t="str">
        <f>IF($G1182&lt;&gt;"",IF($AD1182=1,VLOOKUP($G1182,得点換算表!$C$25:$D$34,2),VLOOKUP($G1182,得点換算表!$E$25:$F$34,2)),"")</f>
        <v/>
      </c>
      <c r="AH1182" s="142" t="str">
        <f>IF($H1182&lt;&gt;"",IF($AD1182=1,VLOOKUP($H1182,得点換算表!$C$35:$D$44,2),VLOOKUP($H1182,得点換算表!$E$35:$F$44,2)),"")</f>
        <v/>
      </c>
      <c r="AI1182" s="142" t="str">
        <f>IF($I1182&lt;&gt;"",IF($AD1182=1,VLOOKUP($I1182,得点換算表!$C$45:$D$55,2),VLOOKUP($I1182,得点換算表!$E$45:$F$55,2)),"")</f>
        <v/>
      </c>
      <c r="AJ1182" s="142" t="str">
        <f>IF($J1182&lt;&gt;"",IF($AD1182=1,VLOOKUP($J1182,得点換算表!$C$56:$D$65,2),VLOOKUP($J1182,得点換算表!$E$56:$F$65,2)),"")</f>
        <v/>
      </c>
      <c r="AK1182" s="142" t="str">
        <f>IF($K1182&lt;&gt;"",IF($AD1182=1,VLOOKUP($K1182,得点換算表!$C$66:$D$76,2),VLOOKUP($K1182,得点換算表!$E$66:$F$76,2)),"")</f>
        <v/>
      </c>
      <c r="AL1182" s="142" t="str">
        <f>IF($L1182&lt;&gt;"",IF($AD1182=1,VLOOKUP($L1182,得点換算表!$C$77:$D$86,2),VLOOKUP($L1182,得点換算表!$E$77:$F$86,2)),"")</f>
        <v/>
      </c>
      <c r="AM1182" s="142" t="str">
        <f>IF($M1182&lt;&gt;"",IF($AD1182=1,VLOOKUP($M1182,得点換算表!$C$87:$D$96,2),VLOOKUP($M1182,得点換算表!$E$87:$F$96,2)),"")</f>
        <v/>
      </c>
      <c r="AN1182" s="142" t="str">
        <f t="shared" si="64"/>
        <v/>
      </c>
      <c r="AO1182" s="143" t="str">
        <f>IF(AND($AN1182&lt;&gt;"",$AN1182&gt;=8),VLOOKUP($AN1182,得点換算表!$I$5:$J$9,2),"")</f>
        <v/>
      </c>
      <c r="AP1182" s="105"/>
    </row>
    <row r="1183" spans="1:42" x14ac:dyDescent="0.15">
      <c r="A1183" s="11"/>
      <c r="B1183" s="12"/>
      <c r="C1183" s="13"/>
      <c r="D1183" s="13"/>
      <c r="E1183" s="14"/>
      <c r="F1183" s="14"/>
      <c r="G1183" s="14"/>
      <c r="H1183" s="14"/>
      <c r="I1183" s="15"/>
      <c r="J1183" s="14"/>
      <c r="K1183" s="13"/>
      <c r="L1183" s="14"/>
      <c r="M1183" s="14"/>
      <c r="N1183" s="14"/>
      <c r="O1183" s="14"/>
      <c r="P1183" s="198"/>
      <c r="Q1183" s="198"/>
      <c r="R1183" s="198"/>
      <c r="S1183" s="198"/>
      <c r="T1183" s="198"/>
      <c r="U1183" s="198"/>
      <c r="V1183" s="198"/>
      <c r="W1183" s="202">
        <f t="shared" si="65"/>
        <v>0</v>
      </c>
      <c r="X1183" s="14"/>
      <c r="Y1183" s="14"/>
      <c r="Z1183" s="108"/>
      <c r="AA1183" s="114"/>
      <c r="AB1183" s="129"/>
      <c r="AC1183" s="128"/>
      <c r="AD1183" s="142" t="str">
        <f t="shared" si="66"/>
        <v/>
      </c>
      <c r="AE1183" s="142" t="str">
        <f>IF($E1183&lt;&gt;"",IF($AD1183=1,VLOOKUP($E1183,得点換算表!$C$5:$D$14,2),VLOOKUP($E1183,得点換算表!$E$5:$F$14,2)),"")</f>
        <v/>
      </c>
      <c r="AF1183" s="142" t="str">
        <f>IF($F1183&lt;&gt;"",IF($AD1183=1,VLOOKUP($F1183,得点換算表!$C$15:$D$24,2),VLOOKUP($F1183,得点換算表!$E$15:$F$24,2)),"")</f>
        <v/>
      </c>
      <c r="AG1183" s="142" t="str">
        <f>IF($G1183&lt;&gt;"",IF($AD1183=1,VLOOKUP($G1183,得点換算表!$C$25:$D$34,2),VLOOKUP($G1183,得点換算表!$E$25:$F$34,2)),"")</f>
        <v/>
      </c>
      <c r="AH1183" s="142" t="str">
        <f>IF($H1183&lt;&gt;"",IF($AD1183=1,VLOOKUP($H1183,得点換算表!$C$35:$D$44,2),VLOOKUP($H1183,得点換算表!$E$35:$F$44,2)),"")</f>
        <v/>
      </c>
      <c r="AI1183" s="142" t="str">
        <f>IF($I1183&lt;&gt;"",IF($AD1183=1,VLOOKUP($I1183,得点換算表!$C$45:$D$55,2),VLOOKUP($I1183,得点換算表!$E$45:$F$55,2)),"")</f>
        <v/>
      </c>
      <c r="AJ1183" s="142" t="str">
        <f>IF($J1183&lt;&gt;"",IF($AD1183=1,VLOOKUP($J1183,得点換算表!$C$56:$D$65,2),VLOOKUP($J1183,得点換算表!$E$56:$F$65,2)),"")</f>
        <v/>
      </c>
      <c r="AK1183" s="142" t="str">
        <f>IF($K1183&lt;&gt;"",IF($AD1183=1,VLOOKUP($K1183,得点換算表!$C$66:$D$76,2),VLOOKUP($K1183,得点換算表!$E$66:$F$76,2)),"")</f>
        <v/>
      </c>
      <c r="AL1183" s="142" t="str">
        <f>IF($L1183&lt;&gt;"",IF($AD1183=1,VLOOKUP($L1183,得点換算表!$C$77:$D$86,2),VLOOKUP($L1183,得点換算表!$E$77:$F$86,2)),"")</f>
        <v/>
      </c>
      <c r="AM1183" s="142" t="str">
        <f>IF($M1183&lt;&gt;"",IF($AD1183=1,VLOOKUP($M1183,得点換算表!$C$87:$D$96,2),VLOOKUP($M1183,得点換算表!$E$87:$F$96,2)),"")</f>
        <v/>
      </c>
      <c r="AN1183" s="142" t="str">
        <f t="shared" si="64"/>
        <v/>
      </c>
      <c r="AO1183" s="143" t="str">
        <f>IF(AND($AN1183&lt;&gt;"",$AN1183&gt;=8),VLOOKUP($AN1183,得点換算表!$I$5:$J$9,2),"")</f>
        <v/>
      </c>
      <c r="AP1183" s="105"/>
    </row>
    <row r="1184" spans="1:42" x14ac:dyDescent="0.15">
      <c r="A1184" s="11"/>
      <c r="B1184" s="12"/>
      <c r="C1184" s="13"/>
      <c r="D1184" s="13"/>
      <c r="E1184" s="14"/>
      <c r="F1184" s="14"/>
      <c r="G1184" s="14"/>
      <c r="H1184" s="14"/>
      <c r="I1184" s="15"/>
      <c r="J1184" s="14"/>
      <c r="K1184" s="13"/>
      <c r="L1184" s="14"/>
      <c r="M1184" s="14"/>
      <c r="N1184" s="14"/>
      <c r="O1184" s="14"/>
      <c r="P1184" s="198"/>
      <c r="Q1184" s="198"/>
      <c r="R1184" s="198"/>
      <c r="S1184" s="198"/>
      <c r="T1184" s="198"/>
      <c r="U1184" s="198"/>
      <c r="V1184" s="198"/>
      <c r="W1184" s="202">
        <f t="shared" si="65"/>
        <v>0</v>
      </c>
      <c r="X1184" s="14"/>
      <c r="Y1184" s="14"/>
      <c r="Z1184" s="108"/>
      <c r="AA1184" s="114"/>
      <c r="AB1184" s="129"/>
      <c r="AC1184" s="128"/>
      <c r="AD1184" s="142" t="str">
        <f t="shared" si="66"/>
        <v/>
      </c>
      <c r="AE1184" s="142" t="str">
        <f>IF($E1184&lt;&gt;"",IF($AD1184=1,VLOOKUP($E1184,得点換算表!$C$5:$D$14,2),VLOOKUP($E1184,得点換算表!$E$5:$F$14,2)),"")</f>
        <v/>
      </c>
      <c r="AF1184" s="142" t="str">
        <f>IF($F1184&lt;&gt;"",IF($AD1184=1,VLOOKUP($F1184,得点換算表!$C$15:$D$24,2),VLOOKUP($F1184,得点換算表!$E$15:$F$24,2)),"")</f>
        <v/>
      </c>
      <c r="AG1184" s="142" t="str">
        <f>IF($G1184&lt;&gt;"",IF($AD1184=1,VLOOKUP($G1184,得点換算表!$C$25:$D$34,2),VLOOKUP($G1184,得点換算表!$E$25:$F$34,2)),"")</f>
        <v/>
      </c>
      <c r="AH1184" s="142" t="str">
        <f>IF($H1184&lt;&gt;"",IF($AD1184=1,VLOOKUP($H1184,得点換算表!$C$35:$D$44,2),VLOOKUP($H1184,得点換算表!$E$35:$F$44,2)),"")</f>
        <v/>
      </c>
      <c r="AI1184" s="142" t="str">
        <f>IF($I1184&lt;&gt;"",IF($AD1184=1,VLOOKUP($I1184,得点換算表!$C$45:$D$55,2),VLOOKUP($I1184,得点換算表!$E$45:$F$55,2)),"")</f>
        <v/>
      </c>
      <c r="AJ1184" s="142" t="str">
        <f>IF($J1184&lt;&gt;"",IF($AD1184=1,VLOOKUP($J1184,得点換算表!$C$56:$D$65,2),VLOOKUP($J1184,得点換算表!$E$56:$F$65,2)),"")</f>
        <v/>
      </c>
      <c r="AK1184" s="142" t="str">
        <f>IF($K1184&lt;&gt;"",IF($AD1184=1,VLOOKUP($K1184,得点換算表!$C$66:$D$76,2),VLOOKUP($K1184,得点換算表!$E$66:$F$76,2)),"")</f>
        <v/>
      </c>
      <c r="AL1184" s="142" t="str">
        <f>IF($L1184&lt;&gt;"",IF($AD1184=1,VLOOKUP($L1184,得点換算表!$C$77:$D$86,2),VLOOKUP($L1184,得点換算表!$E$77:$F$86,2)),"")</f>
        <v/>
      </c>
      <c r="AM1184" s="142" t="str">
        <f>IF($M1184&lt;&gt;"",IF($AD1184=1,VLOOKUP($M1184,得点換算表!$C$87:$D$96,2),VLOOKUP($M1184,得点換算表!$E$87:$F$96,2)),"")</f>
        <v/>
      </c>
      <c r="AN1184" s="142" t="str">
        <f t="shared" si="64"/>
        <v/>
      </c>
      <c r="AO1184" s="143" t="str">
        <f>IF(AND($AN1184&lt;&gt;"",$AN1184&gt;=8),VLOOKUP($AN1184,得点換算表!$I$5:$J$9,2),"")</f>
        <v/>
      </c>
      <c r="AP1184" s="105"/>
    </row>
    <row r="1185" spans="1:42" x14ac:dyDescent="0.15">
      <c r="A1185" s="11"/>
      <c r="B1185" s="12"/>
      <c r="C1185" s="13"/>
      <c r="D1185" s="13"/>
      <c r="E1185" s="14"/>
      <c r="F1185" s="14"/>
      <c r="G1185" s="14"/>
      <c r="H1185" s="14"/>
      <c r="I1185" s="15"/>
      <c r="J1185" s="14"/>
      <c r="K1185" s="13"/>
      <c r="L1185" s="14"/>
      <c r="M1185" s="14"/>
      <c r="N1185" s="14"/>
      <c r="O1185" s="14"/>
      <c r="P1185" s="198"/>
      <c r="Q1185" s="198"/>
      <c r="R1185" s="198"/>
      <c r="S1185" s="198"/>
      <c r="T1185" s="198"/>
      <c r="U1185" s="198"/>
      <c r="V1185" s="198"/>
      <c r="W1185" s="202">
        <f t="shared" si="65"/>
        <v>0</v>
      </c>
      <c r="X1185" s="14"/>
      <c r="Y1185" s="14"/>
      <c r="Z1185" s="108"/>
      <c r="AA1185" s="114"/>
      <c r="AB1185" s="129"/>
      <c r="AC1185" s="128"/>
      <c r="AD1185" s="142" t="str">
        <f t="shared" si="66"/>
        <v/>
      </c>
      <c r="AE1185" s="142" t="str">
        <f>IF($E1185&lt;&gt;"",IF($AD1185=1,VLOOKUP($E1185,得点換算表!$C$5:$D$14,2),VLOOKUP($E1185,得点換算表!$E$5:$F$14,2)),"")</f>
        <v/>
      </c>
      <c r="AF1185" s="142" t="str">
        <f>IF($F1185&lt;&gt;"",IF($AD1185=1,VLOOKUP($F1185,得点換算表!$C$15:$D$24,2),VLOOKUP($F1185,得点換算表!$E$15:$F$24,2)),"")</f>
        <v/>
      </c>
      <c r="AG1185" s="142" t="str">
        <f>IF($G1185&lt;&gt;"",IF($AD1185=1,VLOOKUP($G1185,得点換算表!$C$25:$D$34,2),VLOOKUP($G1185,得点換算表!$E$25:$F$34,2)),"")</f>
        <v/>
      </c>
      <c r="AH1185" s="142" t="str">
        <f>IF($H1185&lt;&gt;"",IF($AD1185=1,VLOOKUP($H1185,得点換算表!$C$35:$D$44,2),VLOOKUP($H1185,得点換算表!$E$35:$F$44,2)),"")</f>
        <v/>
      </c>
      <c r="AI1185" s="142" t="str">
        <f>IF($I1185&lt;&gt;"",IF($AD1185=1,VLOOKUP($I1185,得点換算表!$C$45:$D$55,2),VLOOKUP($I1185,得点換算表!$E$45:$F$55,2)),"")</f>
        <v/>
      </c>
      <c r="AJ1185" s="142" t="str">
        <f>IF($J1185&lt;&gt;"",IF($AD1185=1,VLOOKUP($J1185,得点換算表!$C$56:$D$65,2),VLOOKUP($J1185,得点換算表!$E$56:$F$65,2)),"")</f>
        <v/>
      </c>
      <c r="AK1185" s="142" t="str">
        <f>IF($K1185&lt;&gt;"",IF($AD1185=1,VLOOKUP($K1185,得点換算表!$C$66:$D$76,2),VLOOKUP($K1185,得点換算表!$E$66:$F$76,2)),"")</f>
        <v/>
      </c>
      <c r="AL1185" s="142" t="str">
        <f>IF($L1185&lt;&gt;"",IF($AD1185=1,VLOOKUP($L1185,得点換算表!$C$77:$D$86,2),VLOOKUP($L1185,得点換算表!$E$77:$F$86,2)),"")</f>
        <v/>
      </c>
      <c r="AM1185" s="142" t="str">
        <f>IF($M1185&lt;&gt;"",IF($AD1185=1,VLOOKUP($M1185,得点換算表!$C$87:$D$96,2),VLOOKUP($M1185,得点換算表!$E$87:$F$96,2)),"")</f>
        <v/>
      </c>
      <c r="AN1185" s="142" t="str">
        <f t="shared" si="64"/>
        <v/>
      </c>
      <c r="AO1185" s="143" t="str">
        <f>IF(AND($AN1185&lt;&gt;"",$AN1185&gt;=8),VLOOKUP($AN1185,得点換算表!$I$5:$J$9,2),"")</f>
        <v/>
      </c>
      <c r="AP1185" s="105"/>
    </row>
    <row r="1186" spans="1:42" x14ac:dyDescent="0.15">
      <c r="A1186" s="11"/>
      <c r="B1186" s="12"/>
      <c r="C1186" s="13"/>
      <c r="D1186" s="13"/>
      <c r="E1186" s="14"/>
      <c r="F1186" s="14"/>
      <c r="G1186" s="14"/>
      <c r="H1186" s="14"/>
      <c r="I1186" s="15"/>
      <c r="J1186" s="14"/>
      <c r="K1186" s="13"/>
      <c r="L1186" s="14"/>
      <c r="M1186" s="14"/>
      <c r="N1186" s="14"/>
      <c r="O1186" s="14"/>
      <c r="P1186" s="198"/>
      <c r="Q1186" s="198"/>
      <c r="R1186" s="198"/>
      <c r="S1186" s="198"/>
      <c r="T1186" s="198"/>
      <c r="U1186" s="198"/>
      <c r="V1186" s="198"/>
      <c r="W1186" s="202">
        <f t="shared" si="65"/>
        <v>0</v>
      </c>
      <c r="X1186" s="14"/>
      <c r="Y1186" s="14"/>
      <c r="Z1186" s="108"/>
      <c r="AA1186" s="114"/>
      <c r="AB1186" s="129"/>
      <c r="AC1186" s="128"/>
      <c r="AD1186" s="142" t="str">
        <f t="shared" si="66"/>
        <v/>
      </c>
      <c r="AE1186" s="142" t="str">
        <f>IF($E1186&lt;&gt;"",IF($AD1186=1,VLOOKUP($E1186,得点換算表!$C$5:$D$14,2),VLOOKUP($E1186,得点換算表!$E$5:$F$14,2)),"")</f>
        <v/>
      </c>
      <c r="AF1186" s="142" t="str">
        <f>IF($F1186&lt;&gt;"",IF($AD1186=1,VLOOKUP($F1186,得点換算表!$C$15:$D$24,2),VLOOKUP($F1186,得点換算表!$E$15:$F$24,2)),"")</f>
        <v/>
      </c>
      <c r="AG1186" s="142" t="str">
        <f>IF($G1186&lt;&gt;"",IF($AD1186=1,VLOOKUP($G1186,得点換算表!$C$25:$D$34,2),VLOOKUP($G1186,得点換算表!$E$25:$F$34,2)),"")</f>
        <v/>
      </c>
      <c r="AH1186" s="142" t="str">
        <f>IF($H1186&lt;&gt;"",IF($AD1186=1,VLOOKUP($H1186,得点換算表!$C$35:$D$44,2),VLOOKUP($H1186,得点換算表!$E$35:$F$44,2)),"")</f>
        <v/>
      </c>
      <c r="AI1186" s="142" t="str">
        <f>IF($I1186&lt;&gt;"",IF($AD1186=1,VLOOKUP($I1186,得点換算表!$C$45:$D$55,2),VLOOKUP($I1186,得点換算表!$E$45:$F$55,2)),"")</f>
        <v/>
      </c>
      <c r="AJ1186" s="142" t="str">
        <f>IF($J1186&lt;&gt;"",IF($AD1186=1,VLOOKUP($J1186,得点換算表!$C$56:$D$65,2),VLOOKUP($J1186,得点換算表!$E$56:$F$65,2)),"")</f>
        <v/>
      </c>
      <c r="AK1186" s="142" t="str">
        <f>IF($K1186&lt;&gt;"",IF($AD1186=1,VLOOKUP($K1186,得点換算表!$C$66:$D$76,2),VLOOKUP($K1186,得点換算表!$E$66:$F$76,2)),"")</f>
        <v/>
      </c>
      <c r="AL1186" s="142" t="str">
        <f>IF($L1186&lt;&gt;"",IF($AD1186=1,VLOOKUP($L1186,得点換算表!$C$77:$D$86,2),VLOOKUP($L1186,得点換算表!$E$77:$F$86,2)),"")</f>
        <v/>
      </c>
      <c r="AM1186" s="142" t="str">
        <f>IF($M1186&lt;&gt;"",IF($AD1186=1,VLOOKUP($M1186,得点換算表!$C$87:$D$96,2),VLOOKUP($M1186,得点換算表!$E$87:$F$96,2)),"")</f>
        <v/>
      </c>
      <c r="AN1186" s="142" t="str">
        <f t="shared" si="64"/>
        <v/>
      </c>
      <c r="AO1186" s="143" t="str">
        <f>IF(AND($AN1186&lt;&gt;"",$AN1186&gt;=8),VLOOKUP($AN1186,得点換算表!$I$5:$J$9,2),"")</f>
        <v/>
      </c>
      <c r="AP1186" s="105"/>
    </row>
    <row r="1187" spans="1:42" x14ac:dyDescent="0.15">
      <c r="A1187" s="11"/>
      <c r="B1187" s="12"/>
      <c r="C1187" s="13"/>
      <c r="D1187" s="13"/>
      <c r="E1187" s="14"/>
      <c r="F1187" s="14"/>
      <c r="G1187" s="14"/>
      <c r="H1187" s="14"/>
      <c r="I1187" s="15"/>
      <c r="J1187" s="14"/>
      <c r="K1187" s="13"/>
      <c r="L1187" s="14"/>
      <c r="M1187" s="14"/>
      <c r="N1187" s="14"/>
      <c r="O1187" s="14"/>
      <c r="P1187" s="198"/>
      <c r="Q1187" s="198"/>
      <c r="R1187" s="198"/>
      <c r="S1187" s="198"/>
      <c r="T1187" s="198"/>
      <c r="U1187" s="198"/>
      <c r="V1187" s="198"/>
      <c r="W1187" s="202">
        <f t="shared" si="65"/>
        <v>0</v>
      </c>
      <c r="X1187" s="14"/>
      <c r="Y1187" s="14"/>
      <c r="Z1187" s="108"/>
      <c r="AA1187" s="114"/>
      <c r="AB1187" s="129"/>
      <c r="AC1187" s="128"/>
      <c r="AD1187" s="142" t="str">
        <f t="shared" si="66"/>
        <v/>
      </c>
      <c r="AE1187" s="142" t="str">
        <f>IF($E1187&lt;&gt;"",IF($AD1187=1,VLOOKUP($E1187,得点換算表!$C$5:$D$14,2),VLOOKUP($E1187,得点換算表!$E$5:$F$14,2)),"")</f>
        <v/>
      </c>
      <c r="AF1187" s="142" t="str">
        <f>IF($F1187&lt;&gt;"",IF($AD1187=1,VLOOKUP($F1187,得点換算表!$C$15:$D$24,2),VLOOKUP($F1187,得点換算表!$E$15:$F$24,2)),"")</f>
        <v/>
      </c>
      <c r="AG1187" s="142" t="str">
        <f>IF($G1187&lt;&gt;"",IF($AD1187=1,VLOOKUP($G1187,得点換算表!$C$25:$D$34,2),VLOOKUP($G1187,得点換算表!$E$25:$F$34,2)),"")</f>
        <v/>
      </c>
      <c r="AH1187" s="142" t="str">
        <f>IF($H1187&lt;&gt;"",IF($AD1187=1,VLOOKUP($H1187,得点換算表!$C$35:$D$44,2),VLOOKUP($H1187,得点換算表!$E$35:$F$44,2)),"")</f>
        <v/>
      </c>
      <c r="AI1187" s="142" t="str">
        <f>IF($I1187&lt;&gt;"",IF($AD1187=1,VLOOKUP($I1187,得点換算表!$C$45:$D$55,2),VLOOKUP($I1187,得点換算表!$E$45:$F$55,2)),"")</f>
        <v/>
      </c>
      <c r="AJ1187" s="142" t="str">
        <f>IF($J1187&lt;&gt;"",IF($AD1187=1,VLOOKUP($J1187,得点換算表!$C$56:$D$65,2),VLOOKUP($J1187,得点換算表!$E$56:$F$65,2)),"")</f>
        <v/>
      </c>
      <c r="AK1187" s="142" t="str">
        <f>IF($K1187&lt;&gt;"",IF($AD1187=1,VLOOKUP($K1187,得点換算表!$C$66:$D$76,2),VLOOKUP($K1187,得点換算表!$E$66:$F$76,2)),"")</f>
        <v/>
      </c>
      <c r="AL1187" s="142" t="str">
        <f>IF($L1187&lt;&gt;"",IF($AD1187=1,VLOOKUP($L1187,得点換算表!$C$77:$D$86,2),VLOOKUP($L1187,得点換算表!$E$77:$F$86,2)),"")</f>
        <v/>
      </c>
      <c r="AM1187" s="142" t="str">
        <f>IF($M1187&lt;&gt;"",IF($AD1187=1,VLOOKUP($M1187,得点換算表!$C$87:$D$96,2),VLOOKUP($M1187,得点換算表!$E$87:$F$96,2)),"")</f>
        <v/>
      </c>
      <c r="AN1187" s="142" t="str">
        <f t="shared" si="64"/>
        <v/>
      </c>
      <c r="AO1187" s="143" t="str">
        <f>IF(AND($AN1187&lt;&gt;"",$AN1187&gt;=8),VLOOKUP($AN1187,得点換算表!$I$5:$J$9,2),"")</f>
        <v/>
      </c>
      <c r="AP1187" s="105"/>
    </row>
    <row r="1188" spans="1:42" x14ac:dyDescent="0.15">
      <c r="A1188" s="11"/>
      <c r="B1188" s="12"/>
      <c r="C1188" s="13"/>
      <c r="D1188" s="13"/>
      <c r="E1188" s="14"/>
      <c r="F1188" s="14"/>
      <c r="G1188" s="14"/>
      <c r="H1188" s="14"/>
      <c r="I1188" s="15"/>
      <c r="J1188" s="14"/>
      <c r="K1188" s="13"/>
      <c r="L1188" s="14"/>
      <c r="M1188" s="14"/>
      <c r="N1188" s="14"/>
      <c r="O1188" s="14"/>
      <c r="P1188" s="198"/>
      <c r="Q1188" s="198"/>
      <c r="R1188" s="198"/>
      <c r="S1188" s="198"/>
      <c r="T1188" s="198"/>
      <c r="U1188" s="198"/>
      <c r="V1188" s="198"/>
      <c r="W1188" s="202">
        <f t="shared" si="65"/>
        <v>0</v>
      </c>
      <c r="X1188" s="14"/>
      <c r="Y1188" s="14"/>
      <c r="Z1188" s="108"/>
      <c r="AA1188" s="114"/>
      <c r="AB1188" s="129"/>
      <c r="AC1188" s="128"/>
      <c r="AD1188" s="142" t="str">
        <f t="shared" si="66"/>
        <v/>
      </c>
      <c r="AE1188" s="142" t="str">
        <f>IF($E1188&lt;&gt;"",IF($AD1188=1,VLOOKUP($E1188,得点換算表!$C$5:$D$14,2),VLOOKUP($E1188,得点換算表!$E$5:$F$14,2)),"")</f>
        <v/>
      </c>
      <c r="AF1188" s="142" t="str">
        <f>IF($F1188&lt;&gt;"",IF($AD1188=1,VLOOKUP($F1188,得点換算表!$C$15:$D$24,2),VLOOKUP($F1188,得点換算表!$E$15:$F$24,2)),"")</f>
        <v/>
      </c>
      <c r="AG1188" s="142" t="str">
        <f>IF($G1188&lt;&gt;"",IF($AD1188=1,VLOOKUP($G1188,得点換算表!$C$25:$D$34,2),VLOOKUP($G1188,得点換算表!$E$25:$F$34,2)),"")</f>
        <v/>
      </c>
      <c r="AH1188" s="142" t="str">
        <f>IF($H1188&lt;&gt;"",IF($AD1188=1,VLOOKUP($H1188,得点換算表!$C$35:$D$44,2),VLOOKUP($H1188,得点換算表!$E$35:$F$44,2)),"")</f>
        <v/>
      </c>
      <c r="AI1188" s="142" t="str">
        <f>IF($I1188&lt;&gt;"",IF($AD1188=1,VLOOKUP($I1188,得点換算表!$C$45:$D$55,2),VLOOKUP($I1188,得点換算表!$E$45:$F$55,2)),"")</f>
        <v/>
      </c>
      <c r="AJ1188" s="142" t="str">
        <f>IF($J1188&lt;&gt;"",IF($AD1188=1,VLOOKUP($J1188,得点換算表!$C$56:$D$65,2),VLOOKUP($J1188,得点換算表!$E$56:$F$65,2)),"")</f>
        <v/>
      </c>
      <c r="AK1188" s="142" t="str">
        <f>IF($K1188&lt;&gt;"",IF($AD1188=1,VLOOKUP($K1188,得点換算表!$C$66:$D$76,2),VLOOKUP($K1188,得点換算表!$E$66:$F$76,2)),"")</f>
        <v/>
      </c>
      <c r="AL1188" s="142" t="str">
        <f>IF($L1188&lt;&gt;"",IF($AD1188=1,VLOOKUP($L1188,得点換算表!$C$77:$D$86,2),VLOOKUP($L1188,得点換算表!$E$77:$F$86,2)),"")</f>
        <v/>
      </c>
      <c r="AM1188" s="142" t="str">
        <f>IF($M1188&lt;&gt;"",IF($AD1188=1,VLOOKUP($M1188,得点換算表!$C$87:$D$96,2),VLOOKUP($M1188,得点換算表!$E$87:$F$96,2)),"")</f>
        <v/>
      </c>
      <c r="AN1188" s="142" t="str">
        <f t="shared" si="64"/>
        <v/>
      </c>
      <c r="AO1188" s="143" t="str">
        <f>IF(AND($AN1188&lt;&gt;"",$AN1188&gt;=8),VLOOKUP($AN1188,得点換算表!$I$5:$J$9,2),"")</f>
        <v/>
      </c>
      <c r="AP1188" s="105"/>
    </row>
    <row r="1189" spans="1:42" x14ac:dyDescent="0.15">
      <c r="A1189" s="11"/>
      <c r="B1189" s="12"/>
      <c r="C1189" s="13"/>
      <c r="D1189" s="13"/>
      <c r="E1189" s="14"/>
      <c r="F1189" s="14"/>
      <c r="G1189" s="14"/>
      <c r="H1189" s="14"/>
      <c r="I1189" s="15"/>
      <c r="J1189" s="14"/>
      <c r="K1189" s="13"/>
      <c r="L1189" s="14"/>
      <c r="M1189" s="14"/>
      <c r="N1189" s="14"/>
      <c r="O1189" s="14"/>
      <c r="P1189" s="198"/>
      <c r="Q1189" s="198"/>
      <c r="R1189" s="198"/>
      <c r="S1189" s="198"/>
      <c r="T1189" s="198"/>
      <c r="U1189" s="198"/>
      <c r="V1189" s="198"/>
      <c r="W1189" s="202">
        <f t="shared" si="65"/>
        <v>0</v>
      </c>
      <c r="X1189" s="14"/>
      <c r="Y1189" s="14"/>
      <c r="Z1189" s="108"/>
      <c r="AA1189" s="114"/>
      <c r="AB1189" s="129"/>
      <c r="AC1189" s="128"/>
      <c r="AD1189" s="142" t="str">
        <f t="shared" si="66"/>
        <v/>
      </c>
      <c r="AE1189" s="142" t="str">
        <f>IF($E1189&lt;&gt;"",IF($AD1189=1,VLOOKUP($E1189,得点換算表!$C$5:$D$14,2),VLOOKUP($E1189,得点換算表!$E$5:$F$14,2)),"")</f>
        <v/>
      </c>
      <c r="AF1189" s="142" t="str">
        <f>IF($F1189&lt;&gt;"",IF($AD1189=1,VLOOKUP($F1189,得点換算表!$C$15:$D$24,2),VLOOKUP($F1189,得点換算表!$E$15:$F$24,2)),"")</f>
        <v/>
      </c>
      <c r="AG1189" s="142" t="str">
        <f>IF($G1189&lt;&gt;"",IF($AD1189=1,VLOOKUP($G1189,得点換算表!$C$25:$D$34,2),VLOOKUP($G1189,得点換算表!$E$25:$F$34,2)),"")</f>
        <v/>
      </c>
      <c r="AH1189" s="142" t="str">
        <f>IF($H1189&lt;&gt;"",IF($AD1189=1,VLOOKUP($H1189,得点換算表!$C$35:$D$44,2),VLOOKUP($H1189,得点換算表!$E$35:$F$44,2)),"")</f>
        <v/>
      </c>
      <c r="AI1189" s="142" t="str">
        <f>IF($I1189&lt;&gt;"",IF($AD1189=1,VLOOKUP($I1189,得点換算表!$C$45:$D$55,2),VLOOKUP($I1189,得点換算表!$E$45:$F$55,2)),"")</f>
        <v/>
      </c>
      <c r="AJ1189" s="142" t="str">
        <f>IF($J1189&lt;&gt;"",IF($AD1189=1,VLOOKUP($J1189,得点換算表!$C$56:$D$65,2),VLOOKUP($J1189,得点換算表!$E$56:$F$65,2)),"")</f>
        <v/>
      </c>
      <c r="AK1189" s="142" t="str">
        <f>IF($K1189&lt;&gt;"",IF($AD1189=1,VLOOKUP($K1189,得点換算表!$C$66:$D$76,2),VLOOKUP($K1189,得点換算表!$E$66:$F$76,2)),"")</f>
        <v/>
      </c>
      <c r="AL1189" s="142" t="str">
        <f>IF($L1189&lt;&gt;"",IF($AD1189=1,VLOOKUP($L1189,得点換算表!$C$77:$D$86,2),VLOOKUP($L1189,得点換算表!$E$77:$F$86,2)),"")</f>
        <v/>
      </c>
      <c r="AM1189" s="142" t="str">
        <f>IF($M1189&lt;&gt;"",IF($AD1189=1,VLOOKUP($M1189,得点換算表!$C$87:$D$96,2),VLOOKUP($M1189,得点換算表!$E$87:$F$96,2)),"")</f>
        <v/>
      </c>
      <c r="AN1189" s="142" t="str">
        <f t="shared" si="64"/>
        <v/>
      </c>
      <c r="AO1189" s="143" t="str">
        <f>IF(AND($AN1189&lt;&gt;"",$AN1189&gt;=8),VLOOKUP($AN1189,得点換算表!$I$5:$J$9,2),"")</f>
        <v/>
      </c>
      <c r="AP1189" s="105"/>
    </row>
    <row r="1190" spans="1:42" x14ac:dyDescent="0.15">
      <c r="A1190" s="11"/>
      <c r="B1190" s="12"/>
      <c r="C1190" s="13"/>
      <c r="D1190" s="13"/>
      <c r="E1190" s="14"/>
      <c r="F1190" s="14"/>
      <c r="G1190" s="14"/>
      <c r="H1190" s="14"/>
      <c r="I1190" s="15"/>
      <c r="J1190" s="14"/>
      <c r="K1190" s="13"/>
      <c r="L1190" s="14"/>
      <c r="M1190" s="14"/>
      <c r="N1190" s="14"/>
      <c r="O1190" s="14"/>
      <c r="P1190" s="198"/>
      <c r="Q1190" s="198"/>
      <c r="R1190" s="198"/>
      <c r="S1190" s="198"/>
      <c r="T1190" s="198"/>
      <c r="U1190" s="198"/>
      <c r="V1190" s="198"/>
      <c r="W1190" s="202">
        <f t="shared" si="65"/>
        <v>0</v>
      </c>
      <c r="X1190" s="14"/>
      <c r="Y1190" s="14"/>
      <c r="Z1190" s="108"/>
      <c r="AA1190" s="114"/>
      <c r="AB1190" s="129"/>
      <c r="AC1190" s="128"/>
      <c r="AD1190" s="142" t="str">
        <f t="shared" si="66"/>
        <v/>
      </c>
      <c r="AE1190" s="142" t="str">
        <f>IF($E1190&lt;&gt;"",IF($AD1190=1,VLOOKUP($E1190,得点換算表!$C$5:$D$14,2),VLOOKUP($E1190,得点換算表!$E$5:$F$14,2)),"")</f>
        <v/>
      </c>
      <c r="AF1190" s="142" t="str">
        <f>IF($F1190&lt;&gt;"",IF($AD1190=1,VLOOKUP($F1190,得点換算表!$C$15:$D$24,2),VLOOKUP($F1190,得点換算表!$E$15:$F$24,2)),"")</f>
        <v/>
      </c>
      <c r="AG1190" s="142" t="str">
        <f>IF($G1190&lt;&gt;"",IF($AD1190=1,VLOOKUP($G1190,得点換算表!$C$25:$D$34,2),VLOOKUP($G1190,得点換算表!$E$25:$F$34,2)),"")</f>
        <v/>
      </c>
      <c r="AH1190" s="142" t="str">
        <f>IF($H1190&lt;&gt;"",IF($AD1190=1,VLOOKUP($H1190,得点換算表!$C$35:$D$44,2),VLOOKUP($H1190,得点換算表!$E$35:$F$44,2)),"")</f>
        <v/>
      </c>
      <c r="AI1190" s="142" t="str">
        <f>IF($I1190&lt;&gt;"",IF($AD1190=1,VLOOKUP($I1190,得点換算表!$C$45:$D$55,2),VLOOKUP($I1190,得点換算表!$E$45:$F$55,2)),"")</f>
        <v/>
      </c>
      <c r="AJ1190" s="142" t="str">
        <f>IF($J1190&lt;&gt;"",IF($AD1190=1,VLOOKUP($J1190,得点換算表!$C$56:$D$65,2),VLOOKUP($J1190,得点換算表!$E$56:$F$65,2)),"")</f>
        <v/>
      </c>
      <c r="AK1190" s="142" t="str">
        <f>IF($K1190&lt;&gt;"",IF($AD1190=1,VLOOKUP($K1190,得点換算表!$C$66:$D$76,2),VLOOKUP($K1190,得点換算表!$E$66:$F$76,2)),"")</f>
        <v/>
      </c>
      <c r="AL1190" s="142" t="str">
        <f>IF($L1190&lt;&gt;"",IF($AD1190=1,VLOOKUP($L1190,得点換算表!$C$77:$D$86,2),VLOOKUP($L1190,得点換算表!$E$77:$F$86,2)),"")</f>
        <v/>
      </c>
      <c r="AM1190" s="142" t="str">
        <f>IF($M1190&lt;&gt;"",IF($AD1190=1,VLOOKUP($M1190,得点換算表!$C$87:$D$96,2),VLOOKUP($M1190,得点換算表!$E$87:$F$96,2)),"")</f>
        <v/>
      </c>
      <c r="AN1190" s="142" t="str">
        <f t="shared" si="64"/>
        <v/>
      </c>
      <c r="AO1190" s="143" t="str">
        <f>IF(AND($AN1190&lt;&gt;"",$AN1190&gt;=8),VLOOKUP($AN1190,得点換算表!$I$5:$J$9,2),"")</f>
        <v/>
      </c>
      <c r="AP1190" s="105"/>
    </row>
    <row r="1191" spans="1:42" x14ac:dyDescent="0.15">
      <c r="A1191" s="11"/>
      <c r="B1191" s="12"/>
      <c r="C1191" s="13"/>
      <c r="D1191" s="13"/>
      <c r="E1191" s="14"/>
      <c r="F1191" s="14"/>
      <c r="G1191" s="14"/>
      <c r="H1191" s="14"/>
      <c r="I1191" s="15"/>
      <c r="J1191" s="14"/>
      <c r="K1191" s="13"/>
      <c r="L1191" s="14"/>
      <c r="M1191" s="14"/>
      <c r="N1191" s="14"/>
      <c r="O1191" s="14"/>
      <c r="P1191" s="198"/>
      <c r="Q1191" s="198"/>
      <c r="R1191" s="198"/>
      <c r="S1191" s="198"/>
      <c r="T1191" s="198"/>
      <c r="U1191" s="198"/>
      <c r="V1191" s="198"/>
      <c r="W1191" s="202">
        <f t="shared" si="65"/>
        <v>0</v>
      </c>
      <c r="X1191" s="14"/>
      <c r="Y1191" s="14"/>
      <c r="Z1191" s="108"/>
      <c r="AA1191" s="114"/>
      <c r="AB1191" s="129"/>
      <c r="AC1191" s="128"/>
      <c r="AD1191" s="142" t="str">
        <f t="shared" si="66"/>
        <v/>
      </c>
      <c r="AE1191" s="142" t="str">
        <f>IF($E1191&lt;&gt;"",IF($AD1191=1,VLOOKUP($E1191,得点換算表!$C$5:$D$14,2),VLOOKUP($E1191,得点換算表!$E$5:$F$14,2)),"")</f>
        <v/>
      </c>
      <c r="AF1191" s="142" t="str">
        <f>IF($F1191&lt;&gt;"",IF($AD1191=1,VLOOKUP($F1191,得点換算表!$C$15:$D$24,2),VLOOKUP($F1191,得点換算表!$E$15:$F$24,2)),"")</f>
        <v/>
      </c>
      <c r="AG1191" s="142" t="str">
        <f>IF($G1191&lt;&gt;"",IF($AD1191=1,VLOOKUP($G1191,得点換算表!$C$25:$D$34,2),VLOOKUP($G1191,得点換算表!$E$25:$F$34,2)),"")</f>
        <v/>
      </c>
      <c r="AH1191" s="142" t="str">
        <f>IF($H1191&lt;&gt;"",IF($AD1191=1,VLOOKUP($H1191,得点換算表!$C$35:$D$44,2),VLOOKUP($H1191,得点換算表!$E$35:$F$44,2)),"")</f>
        <v/>
      </c>
      <c r="AI1191" s="142" t="str">
        <f>IF($I1191&lt;&gt;"",IF($AD1191=1,VLOOKUP($I1191,得点換算表!$C$45:$D$55,2),VLOOKUP($I1191,得点換算表!$E$45:$F$55,2)),"")</f>
        <v/>
      </c>
      <c r="AJ1191" s="142" t="str">
        <f>IF($J1191&lt;&gt;"",IF($AD1191=1,VLOOKUP($J1191,得点換算表!$C$56:$D$65,2),VLOOKUP($J1191,得点換算表!$E$56:$F$65,2)),"")</f>
        <v/>
      </c>
      <c r="AK1191" s="142" t="str">
        <f>IF($K1191&lt;&gt;"",IF($AD1191=1,VLOOKUP($K1191,得点換算表!$C$66:$D$76,2),VLOOKUP($K1191,得点換算表!$E$66:$F$76,2)),"")</f>
        <v/>
      </c>
      <c r="AL1191" s="142" t="str">
        <f>IF($L1191&lt;&gt;"",IF($AD1191=1,VLOOKUP($L1191,得点換算表!$C$77:$D$86,2),VLOOKUP($L1191,得点換算表!$E$77:$F$86,2)),"")</f>
        <v/>
      </c>
      <c r="AM1191" s="142" t="str">
        <f>IF($M1191&lt;&gt;"",IF($AD1191=1,VLOOKUP($M1191,得点換算表!$C$87:$D$96,2),VLOOKUP($M1191,得点換算表!$E$87:$F$96,2)),"")</f>
        <v/>
      </c>
      <c r="AN1191" s="142" t="str">
        <f t="shared" si="64"/>
        <v/>
      </c>
      <c r="AO1191" s="143" t="str">
        <f>IF(AND($AN1191&lt;&gt;"",$AN1191&gt;=8),VLOOKUP($AN1191,得点換算表!$I$5:$J$9,2),"")</f>
        <v/>
      </c>
      <c r="AP1191" s="105"/>
    </row>
    <row r="1192" spans="1:42" x14ac:dyDescent="0.15">
      <c r="A1192" s="11"/>
      <c r="B1192" s="12"/>
      <c r="C1192" s="13"/>
      <c r="D1192" s="13"/>
      <c r="E1192" s="14"/>
      <c r="F1192" s="14"/>
      <c r="G1192" s="14"/>
      <c r="H1192" s="14"/>
      <c r="I1192" s="15"/>
      <c r="J1192" s="14"/>
      <c r="K1192" s="13"/>
      <c r="L1192" s="14"/>
      <c r="M1192" s="14"/>
      <c r="N1192" s="14"/>
      <c r="O1192" s="14"/>
      <c r="P1192" s="198"/>
      <c r="Q1192" s="198"/>
      <c r="R1192" s="198"/>
      <c r="S1192" s="198"/>
      <c r="T1192" s="198"/>
      <c r="U1192" s="198"/>
      <c r="V1192" s="198"/>
      <c r="W1192" s="202">
        <f t="shared" si="65"/>
        <v>0</v>
      </c>
      <c r="X1192" s="14"/>
      <c r="Y1192" s="14"/>
      <c r="Z1192" s="108"/>
      <c r="AA1192" s="114"/>
      <c r="AB1192" s="129"/>
      <c r="AC1192" s="128"/>
      <c r="AD1192" s="142" t="str">
        <f t="shared" si="66"/>
        <v/>
      </c>
      <c r="AE1192" s="142" t="str">
        <f>IF($E1192&lt;&gt;"",IF($AD1192=1,VLOOKUP($E1192,得点換算表!$C$5:$D$14,2),VLOOKUP($E1192,得点換算表!$E$5:$F$14,2)),"")</f>
        <v/>
      </c>
      <c r="AF1192" s="142" t="str">
        <f>IF($F1192&lt;&gt;"",IF($AD1192=1,VLOOKUP($F1192,得点換算表!$C$15:$D$24,2),VLOOKUP($F1192,得点換算表!$E$15:$F$24,2)),"")</f>
        <v/>
      </c>
      <c r="AG1192" s="142" t="str">
        <f>IF($G1192&lt;&gt;"",IF($AD1192=1,VLOOKUP($G1192,得点換算表!$C$25:$D$34,2),VLOOKUP($G1192,得点換算表!$E$25:$F$34,2)),"")</f>
        <v/>
      </c>
      <c r="AH1192" s="142" t="str">
        <f>IF($H1192&lt;&gt;"",IF($AD1192=1,VLOOKUP($H1192,得点換算表!$C$35:$D$44,2),VLOOKUP($H1192,得点換算表!$E$35:$F$44,2)),"")</f>
        <v/>
      </c>
      <c r="AI1192" s="142" t="str">
        <f>IF($I1192&lt;&gt;"",IF($AD1192=1,VLOOKUP($I1192,得点換算表!$C$45:$D$55,2),VLOOKUP($I1192,得点換算表!$E$45:$F$55,2)),"")</f>
        <v/>
      </c>
      <c r="AJ1192" s="142" t="str">
        <f>IF($J1192&lt;&gt;"",IF($AD1192=1,VLOOKUP($J1192,得点換算表!$C$56:$D$65,2),VLOOKUP($J1192,得点換算表!$E$56:$F$65,2)),"")</f>
        <v/>
      </c>
      <c r="AK1192" s="142" t="str">
        <f>IF($K1192&lt;&gt;"",IF($AD1192=1,VLOOKUP($K1192,得点換算表!$C$66:$D$76,2),VLOOKUP($K1192,得点換算表!$E$66:$F$76,2)),"")</f>
        <v/>
      </c>
      <c r="AL1192" s="142" t="str">
        <f>IF($L1192&lt;&gt;"",IF($AD1192=1,VLOOKUP($L1192,得点換算表!$C$77:$D$86,2),VLOOKUP($L1192,得点換算表!$E$77:$F$86,2)),"")</f>
        <v/>
      </c>
      <c r="AM1192" s="142" t="str">
        <f>IF($M1192&lt;&gt;"",IF($AD1192=1,VLOOKUP($M1192,得点換算表!$C$87:$D$96,2),VLOOKUP($M1192,得点換算表!$E$87:$F$96,2)),"")</f>
        <v/>
      </c>
      <c r="AN1192" s="142" t="str">
        <f t="shared" si="64"/>
        <v/>
      </c>
      <c r="AO1192" s="143" t="str">
        <f>IF(AND($AN1192&lt;&gt;"",$AN1192&gt;=8),VLOOKUP($AN1192,得点換算表!$I$5:$J$9,2),"")</f>
        <v/>
      </c>
      <c r="AP1192" s="105"/>
    </row>
    <row r="1193" spans="1:42" x14ac:dyDescent="0.15">
      <c r="A1193" s="11"/>
      <c r="B1193" s="12"/>
      <c r="C1193" s="13"/>
      <c r="D1193" s="13"/>
      <c r="E1193" s="14"/>
      <c r="F1193" s="14"/>
      <c r="G1193" s="14"/>
      <c r="H1193" s="14"/>
      <c r="I1193" s="15"/>
      <c r="J1193" s="14"/>
      <c r="K1193" s="13"/>
      <c r="L1193" s="14"/>
      <c r="M1193" s="14"/>
      <c r="N1193" s="14"/>
      <c r="O1193" s="14"/>
      <c r="P1193" s="198"/>
      <c r="Q1193" s="198"/>
      <c r="R1193" s="198"/>
      <c r="S1193" s="198"/>
      <c r="T1193" s="198"/>
      <c r="U1193" s="198"/>
      <c r="V1193" s="198"/>
      <c r="W1193" s="202">
        <f t="shared" si="65"/>
        <v>0</v>
      </c>
      <c r="X1193" s="14"/>
      <c r="Y1193" s="14"/>
      <c r="Z1193" s="108"/>
      <c r="AA1193" s="114"/>
      <c r="AB1193" s="129"/>
      <c r="AC1193" s="128"/>
      <c r="AD1193" s="142" t="str">
        <f t="shared" si="66"/>
        <v/>
      </c>
      <c r="AE1193" s="142" t="str">
        <f>IF($E1193&lt;&gt;"",IF($AD1193=1,VLOOKUP($E1193,得点換算表!$C$5:$D$14,2),VLOOKUP($E1193,得点換算表!$E$5:$F$14,2)),"")</f>
        <v/>
      </c>
      <c r="AF1193" s="142" t="str">
        <f>IF($F1193&lt;&gt;"",IF($AD1193=1,VLOOKUP($F1193,得点換算表!$C$15:$D$24,2),VLOOKUP($F1193,得点換算表!$E$15:$F$24,2)),"")</f>
        <v/>
      </c>
      <c r="AG1193" s="142" t="str">
        <f>IF($G1193&lt;&gt;"",IF($AD1193=1,VLOOKUP($G1193,得点換算表!$C$25:$D$34,2),VLOOKUP($G1193,得点換算表!$E$25:$F$34,2)),"")</f>
        <v/>
      </c>
      <c r="AH1193" s="142" t="str">
        <f>IF($H1193&lt;&gt;"",IF($AD1193=1,VLOOKUP($H1193,得点換算表!$C$35:$D$44,2),VLOOKUP($H1193,得点換算表!$E$35:$F$44,2)),"")</f>
        <v/>
      </c>
      <c r="AI1193" s="142" t="str">
        <f>IF($I1193&lt;&gt;"",IF($AD1193=1,VLOOKUP($I1193,得点換算表!$C$45:$D$55,2),VLOOKUP($I1193,得点換算表!$E$45:$F$55,2)),"")</f>
        <v/>
      </c>
      <c r="AJ1193" s="142" t="str">
        <f>IF($J1193&lt;&gt;"",IF($AD1193=1,VLOOKUP($J1193,得点換算表!$C$56:$D$65,2),VLOOKUP($J1193,得点換算表!$E$56:$F$65,2)),"")</f>
        <v/>
      </c>
      <c r="AK1193" s="142" t="str">
        <f>IF($K1193&lt;&gt;"",IF($AD1193=1,VLOOKUP($K1193,得点換算表!$C$66:$D$76,2),VLOOKUP($K1193,得点換算表!$E$66:$F$76,2)),"")</f>
        <v/>
      </c>
      <c r="AL1193" s="142" t="str">
        <f>IF($L1193&lt;&gt;"",IF($AD1193=1,VLOOKUP($L1193,得点換算表!$C$77:$D$86,2),VLOOKUP($L1193,得点換算表!$E$77:$F$86,2)),"")</f>
        <v/>
      </c>
      <c r="AM1193" s="142" t="str">
        <f>IF($M1193&lt;&gt;"",IF($AD1193=1,VLOOKUP($M1193,得点換算表!$C$87:$D$96,2),VLOOKUP($M1193,得点換算表!$E$87:$F$96,2)),"")</f>
        <v/>
      </c>
      <c r="AN1193" s="142" t="str">
        <f t="shared" si="64"/>
        <v/>
      </c>
      <c r="AO1193" s="143" t="str">
        <f>IF(AND($AN1193&lt;&gt;"",$AN1193&gt;=8),VLOOKUP($AN1193,得点換算表!$I$5:$J$9,2),"")</f>
        <v/>
      </c>
      <c r="AP1193" s="105"/>
    </row>
    <row r="1194" spans="1:42" x14ac:dyDescent="0.15">
      <c r="A1194" s="11"/>
      <c r="B1194" s="12"/>
      <c r="C1194" s="13"/>
      <c r="D1194" s="13"/>
      <c r="E1194" s="14"/>
      <c r="F1194" s="14"/>
      <c r="G1194" s="14"/>
      <c r="H1194" s="14"/>
      <c r="I1194" s="15"/>
      <c r="J1194" s="14"/>
      <c r="K1194" s="13"/>
      <c r="L1194" s="14"/>
      <c r="M1194" s="14"/>
      <c r="N1194" s="14"/>
      <c r="O1194" s="14"/>
      <c r="P1194" s="198"/>
      <c r="Q1194" s="198"/>
      <c r="R1194" s="198"/>
      <c r="S1194" s="198"/>
      <c r="T1194" s="198"/>
      <c r="U1194" s="198"/>
      <c r="V1194" s="198"/>
      <c r="W1194" s="202">
        <f t="shared" si="65"/>
        <v>0</v>
      </c>
      <c r="X1194" s="14"/>
      <c r="Y1194" s="14"/>
      <c r="Z1194" s="108"/>
      <c r="AA1194" s="114"/>
      <c r="AB1194" s="129"/>
      <c r="AC1194" s="128"/>
      <c r="AD1194" s="142" t="str">
        <f t="shared" si="66"/>
        <v/>
      </c>
      <c r="AE1194" s="142" t="str">
        <f>IF($E1194&lt;&gt;"",IF($AD1194=1,VLOOKUP($E1194,得点換算表!$C$5:$D$14,2),VLOOKUP($E1194,得点換算表!$E$5:$F$14,2)),"")</f>
        <v/>
      </c>
      <c r="AF1194" s="142" t="str">
        <f>IF($F1194&lt;&gt;"",IF($AD1194=1,VLOOKUP($F1194,得点換算表!$C$15:$D$24,2),VLOOKUP($F1194,得点換算表!$E$15:$F$24,2)),"")</f>
        <v/>
      </c>
      <c r="AG1194" s="142" t="str">
        <f>IF($G1194&lt;&gt;"",IF($AD1194=1,VLOOKUP($G1194,得点換算表!$C$25:$D$34,2),VLOOKUP($G1194,得点換算表!$E$25:$F$34,2)),"")</f>
        <v/>
      </c>
      <c r="AH1194" s="142" t="str">
        <f>IF($H1194&lt;&gt;"",IF($AD1194=1,VLOOKUP($H1194,得点換算表!$C$35:$D$44,2),VLOOKUP($H1194,得点換算表!$E$35:$F$44,2)),"")</f>
        <v/>
      </c>
      <c r="AI1194" s="142" t="str">
        <f>IF($I1194&lt;&gt;"",IF($AD1194=1,VLOOKUP($I1194,得点換算表!$C$45:$D$55,2),VLOOKUP($I1194,得点換算表!$E$45:$F$55,2)),"")</f>
        <v/>
      </c>
      <c r="AJ1194" s="142" t="str">
        <f>IF($J1194&lt;&gt;"",IF($AD1194=1,VLOOKUP($J1194,得点換算表!$C$56:$D$65,2),VLOOKUP($J1194,得点換算表!$E$56:$F$65,2)),"")</f>
        <v/>
      </c>
      <c r="AK1194" s="142" t="str">
        <f>IF($K1194&lt;&gt;"",IF($AD1194=1,VLOOKUP($K1194,得点換算表!$C$66:$D$76,2),VLOOKUP($K1194,得点換算表!$E$66:$F$76,2)),"")</f>
        <v/>
      </c>
      <c r="AL1194" s="142" t="str">
        <f>IF($L1194&lt;&gt;"",IF($AD1194=1,VLOOKUP($L1194,得点換算表!$C$77:$D$86,2),VLOOKUP($L1194,得点換算表!$E$77:$F$86,2)),"")</f>
        <v/>
      </c>
      <c r="AM1194" s="142" t="str">
        <f>IF($M1194&lt;&gt;"",IF($AD1194=1,VLOOKUP($M1194,得点換算表!$C$87:$D$96,2),VLOOKUP($M1194,得点換算表!$E$87:$F$96,2)),"")</f>
        <v/>
      </c>
      <c r="AN1194" s="142" t="str">
        <f t="shared" si="64"/>
        <v/>
      </c>
      <c r="AO1194" s="143" t="str">
        <f>IF(AND($AN1194&lt;&gt;"",$AN1194&gt;=8),VLOOKUP($AN1194,得点換算表!$I$5:$J$9,2),"")</f>
        <v/>
      </c>
      <c r="AP1194" s="105"/>
    </row>
    <row r="1195" spans="1:42" x14ac:dyDescent="0.15">
      <c r="A1195" s="11"/>
      <c r="B1195" s="12"/>
      <c r="C1195" s="13"/>
      <c r="D1195" s="13"/>
      <c r="E1195" s="14"/>
      <c r="F1195" s="14"/>
      <c r="G1195" s="14"/>
      <c r="H1195" s="14"/>
      <c r="I1195" s="15"/>
      <c r="J1195" s="14"/>
      <c r="K1195" s="13"/>
      <c r="L1195" s="14"/>
      <c r="M1195" s="14"/>
      <c r="N1195" s="14"/>
      <c r="O1195" s="14"/>
      <c r="P1195" s="198"/>
      <c r="Q1195" s="198"/>
      <c r="R1195" s="198"/>
      <c r="S1195" s="198"/>
      <c r="T1195" s="198"/>
      <c r="U1195" s="198"/>
      <c r="V1195" s="198"/>
      <c r="W1195" s="202">
        <f t="shared" si="65"/>
        <v>0</v>
      </c>
      <c r="X1195" s="14"/>
      <c r="Y1195" s="14"/>
      <c r="Z1195" s="108"/>
      <c r="AA1195" s="114"/>
      <c r="AB1195" s="129"/>
      <c r="AC1195" s="128"/>
      <c r="AD1195" s="142" t="str">
        <f t="shared" si="66"/>
        <v/>
      </c>
      <c r="AE1195" s="142" t="str">
        <f>IF($E1195&lt;&gt;"",IF($AD1195=1,VLOOKUP($E1195,得点換算表!$C$5:$D$14,2),VLOOKUP($E1195,得点換算表!$E$5:$F$14,2)),"")</f>
        <v/>
      </c>
      <c r="AF1195" s="142" t="str">
        <f>IF($F1195&lt;&gt;"",IF($AD1195=1,VLOOKUP($F1195,得点換算表!$C$15:$D$24,2),VLOOKUP($F1195,得点換算表!$E$15:$F$24,2)),"")</f>
        <v/>
      </c>
      <c r="AG1195" s="142" t="str">
        <f>IF($G1195&lt;&gt;"",IF($AD1195=1,VLOOKUP($G1195,得点換算表!$C$25:$D$34,2),VLOOKUP($G1195,得点換算表!$E$25:$F$34,2)),"")</f>
        <v/>
      </c>
      <c r="AH1195" s="142" t="str">
        <f>IF($H1195&lt;&gt;"",IF($AD1195=1,VLOOKUP($H1195,得点換算表!$C$35:$D$44,2),VLOOKUP($H1195,得点換算表!$E$35:$F$44,2)),"")</f>
        <v/>
      </c>
      <c r="AI1195" s="142" t="str">
        <f>IF($I1195&lt;&gt;"",IF($AD1195=1,VLOOKUP($I1195,得点換算表!$C$45:$D$55,2),VLOOKUP($I1195,得点換算表!$E$45:$F$55,2)),"")</f>
        <v/>
      </c>
      <c r="AJ1195" s="142" t="str">
        <f>IF($J1195&lt;&gt;"",IF($AD1195=1,VLOOKUP($J1195,得点換算表!$C$56:$D$65,2),VLOOKUP($J1195,得点換算表!$E$56:$F$65,2)),"")</f>
        <v/>
      </c>
      <c r="AK1195" s="142" t="str">
        <f>IF($K1195&lt;&gt;"",IF($AD1195=1,VLOOKUP($K1195,得点換算表!$C$66:$D$76,2),VLOOKUP($K1195,得点換算表!$E$66:$F$76,2)),"")</f>
        <v/>
      </c>
      <c r="AL1195" s="142" t="str">
        <f>IF($L1195&lt;&gt;"",IF($AD1195=1,VLOOKUP($L1195,得点換算表!$C$77:$D$86,2),VLOOKUP($L1195,得点換算表!$E$77:$F$86,2)),"")</f>
        <v/>
      </c>
      <c r="AM1195" s="142" t="str">
        <f>IF($M1195&lt;&gt;"",IF($AD1195=1,VLOOKUP($M1195,得点換算表!$C$87:$D$96,2),VLOOKUP($M1195,得点換算表!$E$87:$F$96,2)),"")</f>
        <v/>
      </c>
      <c r="AN1195" s="142" t="str">
        <f t="shared" si="64"/>
        <v/>
      </c>
      <c r="AO1195" s="143" t="str">
        <f>IF(AND($AN1195&lt;&gt;"",$AN1195&gt;=8),VLOOKUP($AN1195,得点換算表!$I$5:$J$9,2),"")</f>
        <v/>
      </c>
      <c r="AP1195" s="105"/>
    </row>
    <row r="1196" spans="1:42" x14ac:dyDescent="0.15">
      <c r="A1196" s="11"/>
      <c r="B1196" s="12"/>
      <c r="C1196" s="13"/>
      <c r="D1196" s="13"/>
      <c r="E1196" s="14"/>
      <c r="F1196" s="14"/>
      <c r="G1196" s="14"/>
      <c r="H1196" s="14"/>
      <c r="I1196" s="15"/>
      <c r="J1196" s="14"/>
      <c r="K1196" s="13"/>
      <c r="L1196" s="14"/>
      <c r="M1196" s="14"/>
      <c r="N1196" s="14"/>
      <c r="O1196" s="14"/>
      <c r="P1196" s="198"/>
      <c r="Q1196" s="198"/>
      <c r="R1196" s="198"/>
      <c r="S1196" s="198"/>
      <c r="T1196" s="198"/>
      <c r="U1196" s="198"/>
      <c r="V1196" s="198"/>
      <c r="W1196" s="202">
        <f t="shared" si="65"/>
        <v>0</v>
      </c>
      <c r="X1196" s="14"/>
      <c r="Y1196" s="14"/>
      <c r="Z1196" s="108"/>
      <c r="AA1196" s="114"/>
      <c r="AB1196" s="129"/>
      <c r="AC1196" s="128"/>
      <c r="AD1196" s="142" t="str">
        <f t="shared" si="66"/>
        <v/>
      </c>
      <c r="AE1196" s="142" t="str">
        <f>IF($E1196&lt;&gt;"",IF($AD1196=1,VLOOKUP($E1196,得点換算表!$C$5:$D$14,2),VLOOKUP($E1196,得点換算表!$E$5:$F$14,2)),"")</f>
        <v/>
      </c>
      <c r="AF1196" s="142" t="str">
        <f>IF($F1196&lt;&gt;"",IF($AD1196=1,VLOOKUP($F1196,得点換算表!$C$15:$D$24,2),VLOOKUP($F1196,得点換算表!$E$15:$F$24,2)),"")</f>
        <v/>
      </c>
      <c r="AG1196" s="142" t="str">
        <f>IF($G1196&lt;&gt;"",IF($AD1196=1,VLOOKUP($G1196,得点換算表!$C$25:$D$34,2),VLOOKUP($G1196,得点換算表!$E$25:$F$34,2)),"")</f>
        <v/>
      </c>
      <c r="AH1196" s="142" t="str">
        <f>IF($H1196&lt;&gt;"",IF($AD1196=1,VLOOKUP($H1196,得点換算表!$C$35:$D$44,2),VLOOKUP($H1196,得点換算表!$E$35:$F$44,2)),"")</f>
        <v/>
      </c>
      <c r="AI1196" s="142" t="str">
        <f>IF($I1196&lt;&gt;"",IF($AD1196=1,VLOOKUP($I1196,得点換算表!$C$45:$D$55,2),VLOOKUP($I1196,得点換算表!$E$45:$F$55,2)),"")</f>
        <v/>
      </c>
      <c r="AJ1196" s="142" t="str">
        <f>IF($J1196&lt;&gt;"",IF($AD1196=1,VLOOKUP($J1196,得点換算表!$C$56:$D$65,2),VLOOKUP($J1196,得点換算表!$E$56:$F$65,2)),"")</f>
        <v/>
      </c>
      <c r="AK1196" s="142" t="str">
        <f>IF($K1196&lt;&gt;"",IF($AD1196=1,VLOOKUP($K1196,得点換算表!$C$66:$D$76,2),VLOOKUP($K1196,得点換算表!$E$66:$F$76,2)),"")</f>
        <v/>
      </c>
      <c r="AL1196" s="142" t="str">
        <f>IF($L1196&lt;&gt;"",IF($AD1196=1,VLOOKUP($L1196,得点換算表!$C$77:$D$86,2),VLOOKUP($L1196,得点換算表!$E$77:$F$86,2)),"")</f>
        <v/>
      </c>
      <c r="AM1196" s="142" t="str">
        <f>IF($M1196&lt;&gt;"",IF($AD1196=1,VLOOKUP($M1196,得点換算表!$C$87:$D$96,2),VLOOKUP($M1196,得点換算表!$E$87:$F$96,2)),"")</f>
        <v/>
      </c>
      <c r="AN1196" s="142" t="str">
        <f t="shared" si="64"/>
        <v/>
      </c>
      <c r="AO1196" s="143" t="str">
        <f>IF(AND($AN1196&lt;&gt;"",$AN1196&gt;=8),VLOOKUP($AN1196,得点換算表!$I$5:$J$9,2),"")</f>
        <v/>
      </c>
      <c r="AP1196" s="105"/>
    </row>
    <row r="1197" spans="1:42" x14ac:dyDescent="0.15">
      <c r="A1197" s="11"/>
      <c r="B1197" s="12"/>
      <c r="C1197" s="13"/>
      <c r="D1197" s="13"/>
      <c r="E1197" s="14"/>
      <c r="F1197" s="14"/>
      <c r="G1197" s="14"/>
      <c r="H1197" s="14"/>
      <c r="I1197" s="15"/>
      <c r="J1197" s="14"/>
      <c r="K1197" s="13"/>
      <c r="L1197" s="14"/>
      <c r="M1197" s="14"/>
      <c r="N1197" s="14"/>
      <c r="O1197" s="14"/>
      <c r="P1197" s="198"/>
      <c r="Q1197" s="198"/>
      <c r="R1197" s="198"/>
      <c r="S1197" s="198"/>
      <c r="T1197" s="198"/>
      <c r="U1197" s="198"/>
      <c r="V1197" s="198"/>
      <c r="W1197" s="202">
        <f t="shared" si="65"/>
        <v>0</v>
      </c>
      <c r="X1197" s="14"/>
      <c r="Y1197" s="14"/>
      <c r="Z1197" s="108"/>
      <c r="AA1197" s="114"/>
      <c r="AB1197" s="129"/>
      <c r="AC1197" s="128"/>
      <c r="AD1197" s="142" t="str">
        <f t="shared" si="66"/>
        <v/>
      </c>
      <c r="AE1197" s="142" t="str">
        <f>IF($E1197&lt;&gt;"",IF($AD1197=1,VLOOKUP($E1197,得点換算表!$C$5:$D$14,2),VLOOKUP($E1197,得点換算表!$E$5:$F$14,2)),"")</f>
        <v/>
      </c>
      <c r="AF1197" s="142" t="str">
        <f>IF($F1197&lt;&gt;"",IF($AD1197=1,VLOOKUP($F1197,得点換算表!$C$15:$D$24,2),VLOOKUP($F1197,得点換算表!$E$15:$F$24,2)),"")</f>
        <v/>
      </c>
      <c r="AG1197" s="142" t="str">
        <f>IF($G1197&lt;&gt;"",IF($AD1197=1,VLOOKUP($G1197,得点換算表!$C$25:$D$34,2),VLOOKUP($G1197,得点換算表!$E$25:$F$34,2)),"")</f>
        <v/>
      </c>
      <c r="AH1197" s="142" t="str">
        <f>IF($H1197&lt;&gt;"",IF($AD1197=1,VLOOKUP($H1197,得点換算表!$C$35:$D$44,2),VLOOKUP($H1197,得点換算表!$E$35:$F$44,2)),"")</f>
        <v/>
      </c>
      <c r="AI1197" s="142" t="str">
        <f>IF($I1197&lt;&gt;"",IF($AD1197=1,VLOOKUP($I1197,得点換算表!$C$45:$D$55,2),VLOOKUP($I1197,得点換算表!$E$45:$F$55,2)),"")</f>
        <v/>
      </c>
      <c r="AJ1197" s="142" t="str">
        <f>IF($J1197&lt;&gt;"",IF($AD1197=1,VLOOKUP($J1197,得点換算表!$C$56:$D$65,2),VLOOKUP($J1197,得点換算表!$E$56:$F$65,2)),"")</f>
        <v/>
      </c>
      <c r="AK1197" s="142" t="str">
        <f>IF($K1197&lt;&gt;"",IF($AD1197=1,VLOOKUP($K1197,得点換算表!$C$66:$D$76,2),VLOOKUP($K1197,得点換算表!$E$66:$F$76,2)),"")</f>
        <v/>
      </c>
      <c r="AL1197" s="142" t="str">
        <f>IF($L1197&lt;&gt;"",IF($AD1197=1,VLOOKUP($L1197,得点換算表!$C$77:$D$86,2),VLOOKUP($L1197,得点換算表!$E$77:$F$86,2)),"")</f>
        <v/>
      </c>
      <c r="AM1197" s="142" t="str">
        <f>IF($M1197&lt;&gt;"",IF($AD1197=1,VLOOKUP($M1197,得点換算表!$C$87:$D$96,2),VLOOKUP($M1197,得点換算表!$E$87:$F$96,2)),"")</f>
        <v/>
      </c>
      <c r="AN1197" s="142" t="str">
        <f t="shared" si="64"/>
        <v/>
      </c>
      <c r="AO1197" s="143" t="str">
        <f>IF(AND($AN1197&lt;&gt;"",$AN1197&gt;=8),VLOOKUP($AN1197,得点換算表!$I$5:$J$9,2),"")</f>
        <v/>
      </c>
      <c r="AP1197" s="105"/>
    </row>
    <row r="1198" spans="1:42" x14ac:dyDescent="0.15">
      <c r="A1198" s="11"/>
      <c r="B1198" s="12"/>
      <c r="C1198" s="13"/>
      <c r="D1198" s="13"/>
      <c r="E1198" s="14"/>
      <c r="F1198" s="14"/>
      <c r="G1198" s="14"/>
      <c r="H1198" s="14"/>
      <c r="I1198" s="15"/>
      <c r="J1198" s="14"/>
      <c r="K1198" s="13"/>
      <c r="L1198" s="14"/>
      <c r="M1198" s="14"/>
      <c r="N1198" s="14"/>
      <c r="O1198" s="14"/>
      <c r="P1198" s="198"/>
      <c r="Q1198" s="198"/>
      <c r="R1198" s="198"/>
      <c r="S1198" s="198"/>
      <c r="T1198" s="198"/>
      <c r="U1198" s="198"/>
      <c r="V1198" s="198"/>
      <c r="W1198" s="202">
        <f t="shared" si="65"/>
        <v>0</v>
      </c>
      <c r="X1198" s="14"/>
      <c r="Y1198" s="14"/>
      <c r="Z1198" s="108"/>
      <c r="AA1198" s="114"/>
      <c r="AB1198" s="129"/>
      <c r="AC1198" s="128"/>
      <c r="AD1198" s="142" t="str">
        <f t="shared" si="66"/>
        <v/>
      </c>
      <c r="AE1198" s="142" t="str">
        <f>IF($E1198&lt;&gt;"",IF($AD1198=1,VLOOKUP($E1198,得点換算表!$C$5:$D$14,2),VLOOKUP($E1198,得点換算表!$E$5:$F$14,2)),"")</f>
        <v/>
      </c>
      <c r="AF1198" s="142" t="str">
        <f>IF($F1198&lt;&gt;"",IF($AD1198=1,VLOOKUP($F1198,得点換算表!$C$15:$D$24,2),VLOOKUP($F1198,得点換算表!$E$15:$F$24,2)),"")</f>
        <v/>
      </c>
      <c r="AG1198" s="142" t="str">
        <f>IF($G1198&lt;&gt;"",IF($AD1198=1,VLOOKUP($G1198,得点換算表!$C$25:$D$34,2),VLOOKUP($G1198,得点換算表!$E$25:$F$34,2)),"")</f>
        <v/>
      </c>
      <c r="AH1198" s="142" t="str">
        <f>IF($H1198&lt;&gt;"",IF($AD1198=1,VLOOKUP($H1198,得点換算表!$C$35:$D$44,2),VLOOKUP($H1198,得点換算表!$E$35:$F$44,2)),"")</f>
        <v/>
      </c>
      <c r="AI1198" s="142" t="str">
        <f>IF($I1198&lt;&gt;"",IF($AD1198=1,VLOOKUP($I1198,得点換算表!$C$45:$D$55,2),VLOOKUP($I1198,得点換算表!$E$45:$F$55,2)),"")</f>
        <v/>
      </c>
      <c r="AJ1198" s="142" t="str">
        <f>IF($J1198&lt;&gt;"",IF($AD1198=1,VLOOKUP($J1198,得点換算表!$C$56:$D$65,2),VLOOKUP($J1198,得点換算表!$E$56:$F$65,2)),"")</f>
        <v/>
      </c>
      <c r="AK1198" s="142" t="str">
        <f>IF($K1198&lt;&gt;"",IF($AD1198=1,VLOOKUP($K1198,得点換算表!$C$66:$D$76,2),VLOOKUP($K1198,得点換算表!$E$66:$F$76,2)),"")</f>
        <v/>
      </c>
      <c r="AL1198" s="142" t="str">
        <f>IF($L1198&lt;&gt;"",IF($AD1198=1,VLOOKUP($L1198,得点換算表!$C$77:$D$86,2),VLOOKUP($L1198,得点換算表!$E$77:$F$86,2)),"")</f>
        <v/>
      </c>
      <c r="AM1198" s="142" t="str">
        <f>IF($M1198&lt;&gt;"",IF($AD1198=1,VLOOKUP($M1198,得点換算表!$C$87:$D$96,2),VLOOKUP($M1198,得点換算表!$E$87:$F$96,2)),"")</f>
        <v/>
      </c>
      <c r="AN1198" s="142" t="str">
        <f t="shared" si="64"/>
        <v/>
      </c>
      <c r="AO1198" s="143" t="str">
        <f>IF(AND($AN1198&lt;&gt;"",$AN1198&gt;=8),VLOOKUP($AN1198,得点換算表!$I$5:$J$9,2),"")</f>
        <v/>
      </c>
      <c r="AP1198" s="105"/>
    </row>
    <row r="1199" spans="1:42" x14ac:dyDescent="0.15">
      <c r="A1199" s="11"/>
      <c r="B1199" s="12"/>
      <c r="C1199" s="13"/>
      <c r="D1199" s="13"/>
      <c r="E1199" s="14"/>
      <c r="F1199" s="14"/>
      <c r="G1199" s="14"/>
      <c r="H1199" s="14"/>
      <c r="I1199" s="15"/>
      <c r="J1199" s="14"/>
      <c r="K1199" s="13"/>
      <c r="L1199" s="14"/>
      <c r="M1199" s="14"/>
      <c r="N1199" s="14"/>
      <c r="O1199" s="14"/>
      <c r="P1199" s="198"/>
      <c r="Q1199" s="198"/>
      <c r="R1199" s="198"/>
      <c r="S1199" s="198"/>
      <c r="T1199" s="198"/>
      <c r="U1199" s="198"/>
      <c r="V1199" s="198"/>
      <c r="W1199" s="202">
        <f t="shared" si="65"/>
        <v>0</v>
      </c>
      <c r="X1199" s="14"/>
      <c r="Y1199" s="14"/>
      <c r="Z1199" s="108"/>
      <c r="AA1199" s="114"/>
      <c r="AB1199" s="129"/>
      <c r="AC1199" s="128"/>
      <c r="AD1199" s="142" t="str">
        <f t="shared" si="66"/>
        <v/>
      </c>
      <c r="AE1199" s="142" t="str">
        <f>IF($E1199&lt;&gt;"",IF($AD1199=1,VLOOKUP($E1199,得点換算表!$C$5:$D$14,2),VLOOKUP($E1199,得点換算表!$E$5:$F$14,2)),"")</f>
        <v/>
      </c>
      <c r="AF1199" s="142" t="str">
        <f>IF($F1199&lt;&gt;"",IF($AD1199=1,VLOOKUP($F1199,得点換算表!$C$15:$D$24,2),VLOOKUP($F1199,得点換算表!$E$15:$F$24,2)),"")</f>
        <v/>
      </c>
      <c r="AG1199" s="142" t="str">
        <f>IF($G1199&lt;&gt;"",IF($AD1199=1,VLOOKUP($G1199,得点換算表!$C$25:$D$34,2),VLOOKUP($G1199,得点換算表!$E$25:$F$34,2)),"")</f>
        <v/>
      </c>
      <c r="AH1199" s="142" t="str">
        <f>IF($H1199&lt;&gt;"",IF($AD1199=1,VLOOKUP($H1199,得点換算表!$C$35:$D$44,2),VLOOKUP($H1199,得点換算表!$E$35:$F$44,2)),"")</f>
        <v/>
      </c>
      <c r="AI1199" s="142" t="str">
        <f>IF($I1199&lt;&gt;"",IF($AD1199=1,VLOOKUP($I1199,得点換算表!$C$45:$D$55,2),VLOOKUP($I1199,得点換算表!$E$45:$F$55,2)),"")</f>
        <v/>
      </c>
      <c r="AJ1199" s="142" t="str">
        <f>IF($J1199&lt;&gt;"",IF($AD1199=1,VLOOKUP($J1199,得点換算表!$C$56:$D$65,2),VLOOKUP($J1199,得点換算表!$E$56:$F$65,2)),"")</f>
        <v/>
      </c>
      <c r="AK1199" s="142" t="str">
        <f>IF($K1199&lt;&gt;"",IF($AD1199=1,VLOOKUP($K1199,得点換算表!$C$66:$D$76,2),VLOOKUP($K1199,得点換算表!$E$66:$F$76,2)),"")</f>
        <v/>
      </c>
      <c r="AL1199" s="142" t="str">
        <f>IF($L1199&lt;&gt;"",IF($AD1199=1,VLOOKUP($L1199,得点換算表!$C$77:$D$86,2),VLOOKUP($L1199,得点換算表!$E$77:$F$86,2)),"")</f>
        <v/>
      </c>
      <c r="AM1199" s="142" t="str">
        <f>IF($M1199&lt;&gt;"",IF($AD1199=1,VLOOKUP($M1199,得点換算表!$C$87:$D$96,2),VLOOKUP($M1199,得点換算表!$E$87:$F$96,2)),"")</f>
        <v/>
      </c>
      <c r="AN1199" s="142" t="str">
        <f t="shared" si="64"/>
        <v/>
      </c>
      <c r="AO1199" s="143" t="str">
        <f>IF(AND($AN1199&lt;&gt;"",$AN1199&gt;=8),VLOOKUP($AN1199,得点換算表!$I$5:$J$9,2),"")</f>
        <v/>
      </c>
      <c r="AP1199" s="105"/>
    </row>
    <row r="1200" spans="1:42" x14ac:dyDescent="0.15">
      <c r="A1200" s="11"/>
      <c r="B1200" s="12"/>
      <c r="C1200" s="13"/>
      <c r="D1200" s="13"/>
      <c r="E1200" s="14"/>
      <c r="F1200" s="14"/>
      <c r="G1200" s="14"/>
      <c r="H1200" s="14"/>
      <c r="I1200" s="15"/>
      <c r="J1200" s="14"/>
      <c r="K1200" s="13"/>
      <c r="L1200" s="14"/>
      <c r="M1200" s="14"/>
      <c r="N1200" s="14"/>
      <c r="O1200" s="14"/>
      <c r="P1200" s="198"/>
      <c r="Q1200" s="198"/>
      <c r="R1200" s="198"/>
      <c r="S1200" s="198"/>
      <c r="T1200" s="198"/>
      <c r="U1200" s="198"/>
      <c r="V1200" s="198"/>
      <c r="W1200" s="202">
        <f t="shared" si="65"/>
        <v>0</v>
      </c>
      <c r="X1200" s="14"/>
      <c r="Y1200" s="14"/>
      <c r="Z1200" s="108"/>
      <c r="AA1200" s="114"/>
      <c r="AB1200" s="129"/>
      <c r="AC1200" s="128"/>
      <c r="AD1200" s="142" t="str">
        <f t="shared" si="66"/>
        <v/>
      </c>
      <c r="AE1200" s="142" t="str">
        <f>IF($E1200&lt;&gt;"",IF($AD1200=1,VLOOKUP($E1200,得点換算表!$C$5:$D$14,2),VLOOKUP($E1200,得点換算表!$E$5:$F$14,2)),"")</f>
        <v/>
      </c>
      <c r="AF1200" s="142" t="str">
        <f>IF($F1200&lt;&gt;"",IF($AD1200=1,VLOOKUP($F1200,得点換算表!$C$15:$D$24,2),VLOOKUP($F1200,得点換算表!$E$15:$F$24,2)),"")</f>
        <v/>
      </c>
      <c r="AG1200" s="142" t="str">
        <f>IF($G1200&lt;&gt;"",IF($AD1200=1,VLOOKUP($G1200,得点換算表!$C$25:$D$34,2),VLOOKUP($G1200,得点換算表!$E$25:$F$34,2)),"")</f>
        <v/>
      </c>
      <c r="AH1200" s="142" t="str">
        <f>IF($H1200&lt;&gt;"",IF($AD1200=1,VLOOKUP($H1200,得点換算表!$C$35:$D$44,2),VLOOKUP($H1200,得点換算表!$E$35:$F$44,2)),"")</f>
        <v/>
      </c>
      <c r="AI1200" s="142" t="str">
        <f>IF($I1200&lt;&gt;"",IF($AD1200=1,VLOOKUP($I1200,得点換算表!$C$45:$D$55,2),VLOOKUP($I1200,得点換算表!$E$45:$F$55,2)),"")</f>
        <v/>
      </c>
      <c r="AJ1200" s="142" t="str">
        <f>IF($J1200&lt;&gt;"",IF($AD1200=1,VLOOKUP($J1200,得点換算表!$C$56:$D$65,2),VLOOKUP($J1200,得点換算表!$E$56:$F$65,2)),"")</f>
        <v/>
      </c>
      <c r="AK1200" s="142" t="str">
        <f>IF($K1200&lt;&gt;"",IF($AD1200=1,VLOOKUP($K1200,得点換算表!$C$66:$D$76,2),VLOOKUP($K1200,得点換算表!$E$66:$F$76,2)),"")</f>
        <v/>
      </c>
      <c r="AL1200" s="142" t="str">
        <f>IF($L1200&lt;&gt;"",IF($AD1200=1,VLOOKUP($L1200,得点換算表!$C$77:$D$86,2),VLOOKUP($L1200,得点換算表!$E$77:$F$86,2)),"")</f>
        <v/>
      </c>
      <c r="AM1200" s="142" t="str">
        <f>IF($M1200&lt;&gt;"",IF($AD1200=1,VLOOKUP($M1200,得点換算表!$C$87:$D$96,2),VLOOKUP($M1200,得点換算表!$E$87:$F$96,2)),"")</f>
        <v/>
      </c>
      <c r="AN1200" s="142" t="str">
        <f t="shared" si="64"/>
        <v/>
      </c>
      <c r="AO1200" s="143" t="str">
        <f>IF(AND($AN1200&lt;&gt;"",$AN1200&gt;=8),VLOOKUP($AN1200,得点換算表!$I$5:$J$9,2),"")</f>
        <v/>
      </c>
      <c r="AP1200" s="105"/>
    </row>
    <row r="1201" spans="1:42" x14ac:dyDescent="0.15">
      <c r="A1201" s="11"/>
      <c r="B1201" s="12"/>
      <c r="C1201" s="13"/>
      <c r="D1201" s="13"/>
      <c r="E1201" s="14"/>
      <c r="F1201" s="14"/>
      <c r="G1201" s="14"/>
      <c r="H1201" s="14"/>
      <c r="I1201" s="15"/>
      <c r="J1201" s="14"/>
      <c r="K1201" s="13"/>
      <c r="L1201" s="14"/>
      <c r="M1201" s="14"/>
      <c r="N1201" s="14"/>
      <c r="O1201" s="14"/>
      <c r="P1201" s="198"/>
      <c r="Q1201" s="198"/>
      <c r="R1201" s="198"/>
      <c r="S1201" s="198"/>
      <c r="T1201" s="198"/>
      <c r="U1201" s="198"/>
      <c r="V1201" s="198"/>
      <c r="W1201" s="202">
        <f t="shared" si="65"/>
        <v>0</v>
      </c>
      <c r="X1201" s="14"/>
      <c r="Y1201" s="14"/>
      <c r="Z1201" s="108"/>
      <c r="AA1201" s="114"/>
      <c r="AB1201" s="129"/>
      <c r="AC1201" s="128"/>
      <c r="AD1201" s="142" t="str">
        <f t="shared" si="66"/>
        <v/>
      </c>
      <c r="AE1201" s="142" t="str">
        <f>IF($E1201&lt;&gt;"",IF($AD1201=1,VLOOKUP($E1201,得点換算表!$C$5:$D$14,2),VLOOKUP($E1201,得点換算表!$E$5:$F$14,2)),"")</f>
        <v/>
      </c>
      <c r="AF1201" s="142" t="str">
        <f>IF($F1201&lt;&gt;"",IF($AD1201=1,VLOOKUP($F1201,得点換算表!$C$15:$D$24,2),VLOOKUP($F1201,得点換算表!$E$15:$F$24,2)),"")</f>
        <v/>
      </c>
      <c r="AG1201" s="142" t="str">
        <f>IF($G1201&lt;&gt;"",IF($AD1201=1,VLOOKUP($G1201,得点換算表!$C$25:$D$34,2),VLOOKUP($G1201,得点換算表!$E$25:$F$34,2)),"")</f>
        <v/>
      </c>
      <c r="AH1201" s="142" t="str">
        <f>IF($H1201&lt;&gt;"",IF($AD1201=1,VLOOKUP($H1201,得点換算表!$C$35:$D$44,2),VLOOKUP($H1201,得点換算表!$E$35:$F$44,2)),"")</f>
        <v/>
      </c>
      <c r="AI1201" s="142" t="str">
        <f>IF($I1201&lt;&gt;"",IF($AD1201=1,VLOOKUP($I1201,得点換算表!$C$45:$D$55,2),VLOOKUP($I1201,得点換算表!$E$45:$F$55,2)),"")</f>
        <v/>
      </c>
      <c r="AJ1201" s="142" t="str">
        <f>IF($J1201&lt;&gt;"",IF($AD1201=1,VLOOKUP($J1201,得点換算表!$C$56:$D$65,2),VLOOKUP($J1201,得点換算表!$E$56:$F$65,2)),"")</f>
        <v/>
      </c>
      <c r="AK1201" s="142" t="str">
        <f>IF($K1201&lt;&gt;"",IF($AD1201=1,VLOOKUP($K1201,得点換算表!$C$66:$D$76,2),VLOOKUP($K1201,得点換算表!$E$66:$F$76,2)),"")</f>
        <v/>
      </c>
      <c r="AL1201" s="142" t="str">
        <f>IF($L1201&lt;&gt;"",IF($AD1201=1,VLOOKUP($L1201,得点換算表!$C$77:$D$86,2),VLOOKUP($L1201,得点換算表!$E$77:$F$86,2)),"")</f>
        <v/>
      </c>
      <c r="AM1201" s="142" t="str">
        <f>IF($M1201&lt;&gt;"",IF($AD1201=1,VLOOKUP($M1201,得点換算表!$C$87:$D$96,2),VLOOKUP($M1201,得点換算表!$E$87:$F$96,2)),"")</f>
        <v/>
      </c>
      <c r="AN1201" s="142" t="str">
        <f t="shared" si="64"/>
        <v/>
      </c>
      <c r="AO1201" s="143" t="str">
        <f>IF(AND($AN1201&lt;&gt;"",$AN1201&gt;=8),VLOOKUP($AN1201,得点換算表!$I$5:$J$9,2),"")</f>
        <v/>
      </c>
      <c r="AP1201" s="105"/>
    </row>
    <row r="1202" spans="1:42" x14ac:dyDescent="0.15">
      <c r="A1202" s="11"/>
      <c r="B1202" s="12"/>
      <c r="C1202" s="13"/>
      <c r="D1202" s="13"/>
      <c r="E1202" s="14"/>
      <c r="F1202" s="14"/>
      <c r="G1202" s="14"/>
      <c r="H1202" s="14"/>
      <c r="I1202" s="15"/>
      <c r="J1202" s="14"/>
      <c r="K1202" s="13"/>
      <c r="L1202" s="14"/>
      <c r="M1202" s="14"/>
      <c r="N1202" s="14"/>
      <c r="O1202" s="14"/>
      <c r="P1202" s="198"/>
      <c r="Q1202" s="198"/>
      <c r="R1202" s="198"/>
      <c r="S1202" s="198"/>
      <c r="T1202" s="198"/>
      <c r="U1202" s="198"/>
      <c r="V1202" s="198"/>
      <c r="W1202" s="202">
        <f t="shared" si="65"/>
        <v>0</v>
      </c>
      <c r="X1202" s="14"/>
      <c r="Y1202" s="14"/>
      <c r="Z1202" s="108"/>
      <c r="AA1202" s="114"/>
      <c r="AB1202" s="129"/>
      <c r="AC1202" s="128"/>
      <c r="AD1202" s="142" t="str">
        <f t="shared" si="66"/>
        <v/>
      </c>
      <c r="AE1202" s="142" t="str">
        <f>IF($E1202&lt;&gt;"",IF($AD1202=1,VLOOKUP($E1202,得点換算表!$C$5:$D$14,2),VLOOKUP($E1202,得点換算表!$E$5:$F$14,2)),"")</f>
        <v/>
      </c>
      <c r="AF1202" s="142" t="str">
        <f>IF($F1202&lt;&gt;"",IF($AD1202=1,VLOOKUP($F1202,得点換算表!$C$15:$D$24,2),VLOOKUP($F1202,得点換算表!$E$15:$F$24,2)),"")</f>
        <v/>
      </c>
      <c r="AG1202" s="142" t="str">
        <f>IF($G1202&lt;&gt;"",IF($AD1202=1,VLOOKUP($G1202,得点換算表!$C$25:$D$34,2),VLOOKUP($G1202,得点換算表!$E$25:$F$34,2)),"")</f>
        <v/>
      </c>
      <c r="AH1202" s="142" t="str">
        <f>IF($H1202&lt;&gt;"",IF($AD1202=1,VLOOKUP($H1202,得点換算表!$C$35:$D$44,2),VLOOKUP($H1202,得点換算表!$E$35:$F$44,2)),"")</f>
        <v/>
      </c>
      <c r="AI1202" s="142" t="str">
        <f>IF($I1202&lt;&gt;"",IF($AD1202=1,VLOOKUP($I1202,得点換算表!$C$45:$D$55,2),VLOOKUP($I1202,得点換算表!$E$45:$F$55,2)),"")</f>
        <v/>
      </c>
      <c r="AJ1202" s="142" t="str">
        <f>IF($J1202&lt;&gt;"",IF($AD1202=1,VLOOKUP($J1202,得点換算表!$C$56:$D$65,2),VLOOKUP($J1202,得点換算表!$E$56:$F$65,2)),"")</f>
        <v/>
      </c>
      <c r="AK1202" s="142" t="str">
        <f>IF($K1202&lt;&gt;"",IF($AD1202=1,VLOOKUP($K1202,得点換算表!$C$66:$D$76,2),VLOOKUP($K1202,得点換算表!$E$66:$F$76,2)),"")</f>
        <v/>
      </c>
      <c r="AL1202" s="142" t="str">
        <f>IF($L1202&lt;&gt;"",IF($AD1202=1,VLOOKUP($L1202,得点換算表!$C$77:$D$86,2),VLOOKUP($L1202,得点換算表!$E$77:$F$86,2)),"")</f>
        <v/>
      </c>
      <c r="AM1202" s="142" t="str">
        <f>IF($M1202&lt;&gt;"",IF($AD1202=1,VLOOKUP($M1202,得点換算表!$C$87:$D$96,2),VLOOKUP($M1202,得点換算表!$E$87:$F$96,2)),"")</f>
        <v/>
      </c>
      <c r="AN1202" s="142" t="str">
        <f t="shared" si="64"/>
        <v/>
      </c>
      <c r="AO1202" s="143" t="str">
        <f>IF(AND($AN1202&lt;&gt;"",$AN1202&gt;=8),VLOOKUP($AN1202,得点換算表!$I$5:$J$9,2),"")</f>
        <v/>
      </c>
      <c r="AP1202" s="105"/>
    </row>
    <row r="1203" spans="1:42" x14ac:dyDescent="0.15">
      <c r="A1203" s="11"/>
      <c r="B1203" s="12"/>
      <c r="C1203" s="13"/>
      <c r="D1203" s="13"/>
      <c r="E1203" s="14"/>
      <c r="F1203" s="14"/>
      <c r="G1203" s="14"/>
      <c r="H1203" s="14"/>
      <c r="I1203" s="15"/>
      <c r="J1203" s="14"/>
      <c r="K1203" s="13"/>
      <c r="L1203" s="14"/>
      <c r="M1203" s="14"/>
      <c r="N1203" s="14"/>
      <c r="O1203" s="14"/>
      <c r="P1203" s="198"/>
      <c r="Q1203" s="198"/>
      <c r="R1203" s="198"/>
      <c r="S1203" s="198"/>
      <c r="T1203" s="198"/>
      <c r="U1203" s="198"/>
      <c r="V1203" s="198"/>
      <c r="W1203" s="202">
        <f t="shared" si="65"/>
        <v>0</v>
      </c>
      <c r="X1203" s="14"/>
      <c r="Y1203" s="14"/>
      <c r="Z1203" s="108"/>
      <c r="AA1203" s="114"/>
      <c r="AB1203" s="129"/>
      <c r="AC1203" s="128"/>
      <c r="AD1203" s="142" t="str">
        <f t="shared" si="66"/>
        <v/>
      </c>
      <c r="AE1203" s="142" t="str">
        <f>IF($E1203&lt;&gt;"",IF($AD1203=1,VLOOKUP($E1203,得点換算表!$C$5:$D$14,2),VLOOKUP($E1203,得点換算表!$E$5:$F$14,2)),"")</f>
        <v/>
      </c>
      <c r="AF1203" s="142" t="str">
        <f>IF($F1203&lt;&gt;"",IF($AD1203=1,VLOOKUP($F1203,得点換算表!$C$15:$D$24,2),VLOOKUP($F1203,得点換算表!$E$15:$F$24,2)),"")</f>
        <v/>
      </c>
      <c r="AG1203" s="142" t="str">
        <f>IF($G1203&lt;&gt;"",IF($AD1203=1,VLOOKUP($G1203,得点換算表!$C$25:$D$34,2),VLOOKUP($G1203,得点換算表!$E$25:$F$34,2)),"")</f>
        <v/>
      </c>
      <c r="AH1203" s="142" t="str">
        <f>IF($H1203&lt;&gt;"",IF($AD1203=1,VLOOKUP($H1203,得点換算表!$C$35:$D$44,2),VLOOKUP($H1203,得点換算表!$E$35:$F$44,2)),"")</f>
        <v/>
      </c>
      <c r="AI1203" s="142" t="str">
        <f>IF($I1203&lt;&gt;"",IF($AD1203=1,VLOOKUP($I1203,得点換算表!$C$45:$D$55,2),VLOOKUP($I1203,得点換算表!$E$45:$F$55,2)),"")</f>
        <v/>
      </c>
      <c r="AJ1203" s="142" t="str">
        <f>IF($J1203&lt;&gt;"",IF($AD1203=1,VLOOKUP($J1203,得点換算表!$C$56:$D$65,2),VLOOKUP($J1203,得点換算表!$E$56:$F$65,2)),"")</f>
        <v/>
      </c>
      <c r="AK1203" s="142" t="str">
        <f>IF($K1203&lt;&gt;"",IF($AD1203=1,VLOOKUP($K1203,得点換算表!$C$66:$D$76,2),VLOOKUP($K1203,得点換算表!$E$66:$F$76,2)),"")</f>
        <v/>
      </c>
      <c r="AL1203" s="142" t="str">
        <f>IF($L1203&lt;&gt;"",IF($AD1203=1,VLOOKUP($L1203,得点換算表!$C$77:$D$86,2),VLOOKUP($L1203,得点換算表!$E$77:$F$86,2)),"")</f>
        <v/>
      </c>
      <c r="AM1203" s="142" t="str">
        <f>IF($M1203&lt;&gt;"",IF($AD1203=1,VLOOKUP($M1203,得点換算表!$C$87:$D$96,2),VLOOKUP($M1203,得点換算表!$E$87:$F$96,2)),"")</f>
        <v/>
      </c>
      <c r="AN1203" s="142" t="str">
        <f t="shared" si="64"/>
        <v/>
      </c>
      <c r="AO1203" s="143" t="str">
        <f>IF(AND($AN1203&lt;&gt;"",$AN1203&gt;=8),VLOOKUP($AN1203,得点換算表!$I$5:$J$9,2),"")</f>
        <v/>
      </c>
      <c r="AP1203" s="105"/>
    </row>
    <row r="1204" spans="1:42" x14ac:dyDescent="0.15">
      <c r="A1204" s="11"/>
      <c r="B1204" s="12"/>
      <c r="C1204" s="13"/>
      <c r="D1204" s="13"/>
      <c r="E1204" s="14"/>
      <c r="F1204" s="14"/>
      <c r="G1204" s="14"/>
      <c r="H1204" s="14"/>
      <c r="I1204" s="15"/>
      <c r="J1204" s="14"/>
      <c r="K1204" s="13"/>
      <c r="L1204" s="14"/>
      <c r="M1204" s="14"/>
      <c r="N1204" s="14"/>
      <c r="O1204" s="14"/>
      <c r="P1204" s="198"/>
      <c r="Q1204" s="198"/>
      <c r="R1204" s="198"/>
      <c r="S1204" s="198"/>
      <c r="T1204" s="198"/>
      <c r="U1204" s="198"/>
      <c r="V1204" s="198"/>
      <c r="W1204" s="202">
        <f t="shared" si="65"/>
        <v>0</v>
      </c>
      <c r="X1204" s="14"/>
      <c r="Y1204" s="14"/>
      <c r="Z1204" s="108"/>
      <c r="AA1204" s="114"/>
      <c r="AB1204" s="129"/>
      <c r="AC1204" s="128"/>
      <c r="AD1204" s="142" t="str">
        <f t="shared" si="66"/>
        <v/>
      </c>
      <c r="AE1204" s="142" t="str">
        <f>IF($E1204&lt;&gt;"",IF($AD1204=1,VLOOKUP($E1204,得点換算表!$C$5:$D$14,2),VLOOKUP($E1204,得点換算表!$E$5:$F$14,2)),"")</f>
        <v/>
      </c>
      <c r="AF1204" s="142" t="str">
        <f>IF($F1204&lt;&gt;"",IF($AD1204=1,VLOOKUP($F1204,得点換算表!$C$15:$D$24,2),VLOOKUP($F1204,得点換算表!$E$15:$F$24,2)),"")</f>
        <v/>
      </c>
      <c r="AG1204" s="142" t="str">
        <f>IF($G1204&lt;&gt;"",IF($AD1204=1,VLOOKUP($G1204,得点換算表!$C$25:$D$34,2),VLOOKUP($G1204,得点換算表!$E$25:$F$34,2)),"")</f>
        <v/>
      </c>
      <c r="AH1204" s="142" t="str">
        <f>IF($H1204&lt;&gt;"",IF($AD1204=1,VLOOKUP($H1204,得点換算表!$C$35:$D$44,2),VLOOKUP($H1204,得点換算表!$E$35:$F$44,2)),"")</f>
        <v/>
      </c>
      <c r="AI1204" s="142" t="str">
        <f>IF($I1204&lt;&gt;"",IF($AD1204=1,VLOOKUP($I1204,得点換算表!$C$45:$D$55,2),VLOOKUP($I1204,得点換算表!$E$45:$F$55,2)),"")</f>
        <v/>
      </c>
      <c r="AJ1204" s="142" t="str">
        <f>IF($J1204&lt;&gt;"",IF($AD1204=1,VLOOKUP($J1204,得点換算表!$C$56:$D$65,2),VLOOKUP($J1204,得点換算表!$E$56:$F$65,2)),"")</f>
        <v/>
      </c>
      <c r="AK1204" s="142" t="str">
        <f>IF($K1204&lt;&gt;"",IF($AD1204=1,VLOOKUP($K1204,得点換算表!$C$66:$D$76,2),VLOOKUP($K1204,得点換算表!$E$66:$F$76,2)),"")</f>
        <v/>
      </c>
      <c r="AL1204" s="142" t="str">
        <f>IF($L1204&lt;&gt;"",IF($AD1204=1,VLOOKUP($L1204,得点換算表!$C$77:$D$86,2),VLOOKUP($L1204,得点換算表!$E$77:$F$86,2)),"")</f>
        <v/>
      </c>
      <c r="AM1204" s="142" t="str">
        <f>IF($M1204&lt;&gt;"",IF($AD1204=1,VLOOKUP($M1204,得点換算表!$C$87:$D$96,2),VLOOKUP($M1204,得点換算表!$E$87:$F$96,2)),"")</f>
        <v/>
      </c>
      <c r="AN1204" s="142" t="str">
        <f t="shared" si="64"/>
        <v/>
      </c>
      <c r="AO1204" s="143" t="str">
        <f>IF(AND($AN1204&lt;&gt;"",$AN1204&gt;=8),VLOOKUP($AN1204,得点換算表!$I$5:$J$9,2),"")</f>
        <v/>
      </c>
      <c r="AP1204" s="105"/>
    </row>
    <row r="1205" spans="1:42" x14ac:dyDescent="0.15">
      <c r="A1205" s="11"/>
      <c r="B1205" s="12"/>
      <c r="C1205" s="13"/>
      <c r="D1205" s="13"/>
      <c r="E1205" s="14"/>
      <c r="F1205" s="14"/>
      <c r="G1205" s="14"/>
      <c r="H1205" s="14"/>
      <c r="I1205" s="15"/>
      <c r="J1205" s="14"/>
      <c r="K1205" s="13"/>
      <c r="L1205" s="14"/>
      <c r="M1205" s="14"/>
      <c r="N1205" s="14"/>
      <c r="O1205" s="14"/>
      <c r="P1205" s="198"/>
      <c r="Q1205" s="198"/>
      <c r="R1205" s="198"/>
      <c r="S1205" s="198"/>
      <c r="T1205" s="198"/>
      <c r="U1205" s="198"/>
      <c r="V1205" s="198"/>
      <c r="W1205" s="202">
        <f t="shared" si="65"/>
        <v>0</v>
      </c>
      <c r="X1205" s="14"/>
      <c r="Y1205" s="14"/>
      <c r="Z1205" s="108"/>
      <c r="AA1205" s="114"/>
      <c r="AB1205" s="129"/>
      <c r="AC1205" s="128"/>
      <c r="AD1205" s="142" t="str">
        <f t="shared" si="66"/>
        <v/>
      </c>
      <c r="AE1205" s="142" t="str">
        <f>IF($E1205&lt;&gt;"",IF($AD1205=1,VLOOKUP($E1205,得点換算表!$C$5:$D$14,2),VLOOKUP($E1205,得点換算表!$E$5:$F$14,2)),"")</f>
        <v/>
      </c>
      <c r="AF1205" s="142" t="str">
        <f>IF($F1205&lt;&gt;"",IF($AD1205=1,VLOOKUP($F1205,得点換算表!$C$15:$D$24,2),VLOOKUP($F1205,得点換算表!$E$15:$F$24,2)),"")</f>
        <v/>
      </c>
      <c r="AG1205" s="142" t="str">
        <f>IF($G1205&lt;&gt;"",IF($AD1205=1,VLOOKUP($G1205,得点換算表!$C$25:$D$34,2),VLOOKUP($G1205,得点換算表!$E$25:$F$34,2)),"")</f>
        <v/>
      </c>
      <c r="AH1205" s="142" t="str">
        <f>IF($H1205&lt;&gt;"",IF($AD1205=1,VLOOKUP($H1205,得点換算表!$C$35:$D$44,2),VLOOKUP($H1205,得点換算表!$E$35:$F$44,2)),"")</f>
        <v/>
      </c>
      <c r="AI1205" s="142" t="str">
        <f>IF($I1205&lt;&gt;"",IF($AD1205=1,VLOOKUP($I1205,得点換算表!$C$45:$D$55,2),VLOOKUP($I1205,得点換算表!$E$45:$F$55,2)),"")</f>
        <v/>
      </c>
      <c r="AJ1205" s="142" t="str">
        <f>IF($J1205&lt;&gt;"",IF($AD1205=1,VLOOKUP($J1205,得点換算表!$C$56:$D$65,2),VLOOKUP($J1205,得点換算表!$E$56:$F$65,2)),"")</f>
        <v/>
      </c>
      <c r="AK1205" s="142" t="str">
        <f>IF($K1205&lt;&gt;"",IF($AD1205=1,VLOOKUP($K1205,得点換算表!$C$66:$D$76,2),VLOOKUP($K1205,得点換算表!$E$66:$F$76,2)),"")</f>
        <v/>
      </c>
      <c r="AL1205" s="142" t="str">
        <f>IF($L1205&lt;&gt;"",IF($AD1205=1,VLOOKUP($L1205,得点換算表!$C$77:$D$86,2),VLOOKUP($L1205,得点換算表!$E$77:$F$86,2)),"")</f>
        <v/>
      </c>
      <c r="AM1205" s="142" t="str">
        <f>IF($M1205&lt;&gt;"",IF($AD1205=1,VLOOKUP($M1205,得点換算表!$C$87:$D$96,2),VLOOKUP($M1205,得点換算表!$E$87:$F$96,2)),"")</f>
        <v/>
      </c>
      <c r="AN1205" s="142" t="str">
        <f t="shared" si="64"/>
        <v/>
      </c>
      <c r="AO1205" s="143" t="str">
        <f>IF(AND($AN1205&lt;&gt;"",$AN1205&gt;=8),VLOOKUP($AN1205,得点換算表!$I$5:$J$9,2),"")</f>
        <v/>
      </c>
      <c r="AP1205" s="105"/>
    </row>
    <row r="1206" spans="1:42" x14ac:dyDescent="0.15">
      <c r="A1206" s="11"/>
      <c r="B1206" s="12"/>
      <c r="C1206" s="13"/>
      <c r="D1206" s="13"/>
      <c r="E1206" s="14"/>
      <c r="F1206" s="14"/>
      <c r="G1206" s="14"/>
      <c r="H1206" s="14"/>
      <c r="I1206" s="15"/>
      <c r="J1206" s="14"/>
      <c r="K1206" s="13"/>
      <c r="L1206" s="14"/>
      <c r="M1206" s="14"/>
      <c r="N1206" s="14"/>
      <c r="O1206" s="14"/>
      <c r="P1206" s="198"/>
      <c r="Q1206" s="198"/>
      <c r="R1206" s="198"/>
      <c r="S1206" s="198"/>
      <c r="T1206" s="198"/>
      <c r="U1206" s="198"/>
      <c r="V1206" s="198"/>
      <c r="W1206" s="202">
        <f t="shared" si="65"/>
        <v>0</v>
      </c>
      <c r="X1206" s="14"/>
      <c r="Y1206" s="14"/>
      <c r="Z1206" s="108"/>
      <c r="AA1206" s="114"/>
      <c r="AB1206" s="129"/>
      <c r="AC1206" s="128"/>
      <c r="AD1206" s="142" t="str">
        <f t="shared" si="66"/>
        <v/>
      </c>
      <c r="AE1206" s="142" t="str">
        <f>IF($E1206&lt;&gt;"",IF($AD1206=1,VLOOKUP($E1206,得点換算表!$C$5:$D$14,2),VLOOKUP($E1206,得点換算表!$E$5:$F$14,2)),"")</f>
        <v/>
      </c>
      <c r="AF1206" s="142" t="str">
        <f>IF($F1206&lt;&gt;"",IF($AD1206=1,VLOOKUP($F1206,得点換算表!$C$15:$D$24,2),VLOOKUP($F1206,得点換算表!$E$15:$F$24,2)),"")</f>
        <v/>
      </c>
      <c r="AG1206" s="142" t="str">
        <f>IF($G1206&lt;&gt;"",IF($AD1206=1,VLOOKUP($G1206,得点換算表!$C$25:$D$34,2),VLOOKUP($G1206,得点換算表!$E$25:$F$34,2)),"")</f>
        <v/>
      </c>
      <c r="AH1206" s="142" t="str">
        <f>IF($H1206&lt;&gt;"",IF($AD1206=1,VLOOKUP($H1206,得点換算表!$C$35:$D$44,2),VLOOKUP($H1206,得点換算表!$E$35:$F$44,2)),"")</f>
        <v/>
      </c>
      <c r="AI1206" s="142" t="str">
        <f>IF($I1206&lt;&gt;"",IF($AD1206=1,VLOOKUP($I1206,得点換算表!$C$45:$D$55,2),VLOOKUP($I1206,得点換算表!$E$45:$F$55,2)),"")</f>
        <v/>
      </c>
      <c r="AJ1206" s="142" t="str">
        <f>IF($J1206&lt;&gt;"",IF($AD1206=1,VLOOKUP($J1206,得点換算表!$C$56:$D$65,2),VLOOKUP($J1206,得点換算表!$E$56:$F$65,2)),"")</f>
        <v/>
      </c>
      <c r="AK1206" s="142" t="str">
        <f>IF($K1206&lt;&gt;"",IF($AD1206=1,VLOOKUP($K1206,得点換算表!$C$66:$D$76,2),VLOOKUP($K1206,得点換算表!$E$66:$F$76,2)),"")</f>
        <v/>
      </c>
      <c r="AL1206" s="142" t="str">
        <f>IF($L1206&lt;&gt;"",IF($AD1206=1,VLOOKUP($L1206,得点換算表!$C$77:$D$86,2),VLOOKUP($L1206,得点換算表!$E$77:$F$86,2)),"")</f>
        <v/>
      </c>
      <c r="AM1206" s="142" t="str">
        <f>IF($M1206&lt;&gt;"",IF($AD1206=1,VLOOKUP($M1206,得点換算表!$C$87:$D$96,2),VLOOKUP($M1206,得点換算表!$E$87:$F$96,2)),"")</f>
        <v/>
      </c>
      <c r="AN1206" s="142" t="str">
        <f t="shared" si="64"/>
        <v/>
      </c>
      <c r="AO1206" s="143" t="str">
        <f>IF(AND($AN1206&lt;&gt;"",$AN1206&gt;=8),VLOOKUP($AN1206,得点換算表!$I$5:$J$9,2),"")</f>
        <v/>
      </c>
      <c r="AP1206" s="105"/>
    </row>
    <row r="1207" spans="1:42" x14ac:dyDescent="0.15">
      <c r="A1207" s="11"/>
      <c r="B1207" s="12"/>
      <c r="C1207" s="13"/>
      <c r="D1207" s="13"/>
      <c r="E1207" s="14"/>
      <c r="F1207" s="14"/>
      <c r="G1207" s="14"/>
      <c r="H1207" s="14"/>
      <c r="I1207" s="15"/>
      <c r="J1207" s="14"/>
      <c r="K1207" s="13"/>
      <c r="L1207" s="14"/>
      <c r="M1207" s="14"/>
      <c r="N1207" s="14"/>
      <c r="O1207" s="14"/>
      <c r="P1207" s="198"/>
      <c r="Q1207" s="198"/>
      <c r="R1207" s="198"/>
      <c r="S1207" s="198"/>
      <c r="T1207" s="198"/>
      <c r="U1207" s="198"/>
      <c r="V1207" s="198"/>
      <c r="W1207" s="202">
        <f t="shared" si="65"/>
        <v>0</v>
      </c>
      <c r="X1207" s="14"/>
      <c r="Y1207" s="14"/>
      <c r="Z1207" s="108"/>
      <c r="AA1207" s="114"/>
      <c r="AB1207" s="129"/>
      <c r="AC1207" s="128"/>
      <c r="AD1207" s="142" t="str">
        <f t="shared" si="66"/>
        <v/>
      </c>
      <c r="AE1207" s="142" t="str">
        <f>IF($E1207&lt;&gt;"",IF($AD1207=1,VLOOKUP($E1207,得点換算表!$C$5:$D$14,2),VLOOKUP($E1207,得点換算表!$E$5:$F$14,2)),"")</f>
        <v/>
      </c>
      <c r="AF1207" s="142" t="str">
        <f>IF($F1207&lt;&gt;"",IF($AD1207=1,VLOOKUP($F1207,得点換算表!$C$15:$D$24,2),VLOOKUP($F1207,得点換算表!$E$15:$F$24,2)),"")</f>
        <v/>
      </c>
      <c r="AG1207" s="142" t="str">
        <f>IF($G1207&lt;&gt;"",IF($AD1207=1,VLOOKUP($G1207,得点換算表!$C$25:$D$34,2),VLOOKUP($G1207,得点換算表!$E$25:$F$34,2)),"")</f>
        <v/>
      </c>
      <c r="AH1207" s="142" t="str">
        <f>IF($H1207&lt;&gt;"",IF($AD1207=1,VLOOKUP($H1207,得点換算表!$C$35:$D$44,2),VLOOKUP($H1207,得点換算表!$E$35:$F$44,2)),"")</f>
        <v/>
      </c>
      <c r="AI1207" s="142" t="str">
        <f>IF($I1207&lt;&gt;"",IF($AD1207=1,VLOOKUP($I1207,得点換算表!$C$45:$D$55,2),VLOOKUP($I1207,得点換算表!$E$45:$F$55,2)),"")</f>
        <v/>
      </c>
      <c r="AJ1207" s="142" t="str">
        <f>IF($J1207&lt;&gt;"",IF($AD1207=1,VLOOKUP($J1207,得点換算表!$C$56:$D$65,2),VLOOKUP($J1207,得点換算表!$E$56:$F$65,2)),"")</f>
        <v/>
      </c>
      <c r="AK1207" s="142" t="str">
        <f>IF($K1207&lt;&gt;"",IF($AD1207=1,VLOOKUP($K1207,得点換算表!$C$66:$D$76,2),VLOOKUP($K1207,得点換算表!$E$66:$F$76,2)),"")</f>
        <v/>
      </c>
      <c r="AL1207" s="142" t="str">
        <f>IF($L1207&lt;&gt;"",IF($AD1207=1,VLOOKUP($L1207,得点換算表!$C$77:$D$86,2),VLOOKUP($L1207,得点換算表!$E$77:$F$86,2)),"")</f>
        <v/>
      </c>
      <c r="AM1207" s="142" t="str">
        <f>IF($M1207&lt;&gt;"",IF($AD1207=1,VLOOKUP($M1207,得点換算表!$C$87:$D$96,2),VLOOKUP($M1207,得点換算表!$E$87:$F$96,2)),"")</f>
        <v/>
      </c>
      <c r="AN1207" s="142" t="str">
        <f t="shared" si="64"/>
        <v/>
      </c>
      <c r="AO1207" s="143" t="str">
        <f>IF(AND($AN1207&lt;&gt;"",$AN1207&gt;=8),VLOOKUP($AN1207,得点換算表!$I$5:$J$9,2),"")</f>
        <v/>
      </c>
      <c r="AP1207" s="105"/>
    </row>
    <row r="1208" spans="1:42" x14ac:dyDescent="0.15">
      <c r="A1208" s="11"/>
      <c r="B1208" s="12"/>
      <c r="C1208" s="13"/>
      <c r="D1208" s="13"/>
      <c r="E1208" s="14"/>
      <c r="F1208" s="14"/>
      <c r="G1208" s="14"/>
      <c r="H1208" s="14"/>
      <c r="I1208" s="15"/>
      <c r="J1208" s="14"/>
      <c r="K1208" s="13"/>
      <c r="L1208" s="14"/>
      <c r="M1208" s="14"/>
      <c r="N1208" s="14"/>
      <c r="O1208" s="14"/>
      <c r="P1208" s="198"/>
      <c r="Q1208" s="198"/>
      <c r="R1208" s="198"/>
      <c r="S1208" s="198"/>
      <c r="T1208" s="198"/>
      <c r="U1208" s="198"/>
      <c r="V1208" s="198"/>
      <c r="W1208" s="202">
        <f t="shared" si="65"/>
        <v>0</v>
      </c>
      <c r="X1208" s="14"/>
      <c r="Y1208" s="14"/>
      <c r="Z1208" s="108"/>
      <c r="AA1208" s="114"/>
      <c r="AB1208" s="129"/>
      <c r="AC1208" s="128"/>
      <c r="AD1208" s="142" t="str">
        <f t="shared" si="66"/>
        <v/>
      </c>
      <c r="AE1208" s="142" t="str">
        <f>IF($E1208&lt;&gt;"",IF($AD1208=1,VLOOKUP($E1208,得点換算表!$C$5:$D$14,2),VLOOKUP($E1208,得点換算表!$E$5:$F$14,2)),"")</f>
        <v/>
      </c>
      <c r="AF1208" s="142" t="str">
        <f>IF($F1208&lt;&gt;"",IF($AD1208=1,VLOOKUP($F1208,得点換算表!$C$15:$D$24,2),VLOOKUP($F1208,得点換算表!$E$15:$F$24,2)),"")</f>
        <v/>
      </c>
      <c r="AG1208" s="142" t="str">
        <f>IF($G1208&lt;&gt;"",IF($AD1208=1,VLOOKUP($G1208,得点換算表!$C$25:$D$34,2),VLOOKUP($G1208,得点換算表!$E$25:$F$34,2)),"")</f>
        <v/>
      </c>
      <c r="AH1208" s="142" t="str">
        <f>IF($H1208&lt;&gt;"",IF($AD1208=1,VLOOKUP($H1208,得点換算表!$C$35:$D$44,2),VLOOKUP($H1208,得点換算表!$E$35:$F$44,2)),"")</f>
        <v/>
      </c>
      <c r="AI1208" s="142" t="str">
        <f>IF($I1208&lt;&gt;"",IF($AD1208=1,VLOOKUP($I1208,得点換算表!$C$45:$D$55,2),VLOOKUP($I1208,得点換算表!$E$45:$F$55,2)),"")</f>
        <v/>
      </c>
      <c r="AJ1208" s="142" t="str">
        <f>IF($J1208&lt;&gt;"",IF($AD1208=1,VLOOKUP($J1208,得点換算表!$C$56:$D$65,2),VLOOKUP($J1208,得点換算表!$E$56:$F$65,2)),"")</f>
        <v/>
      </c>
      <c r="AK1208" s="142" t="str">
        <f>IF($K1208&lt;&gt;"",IF($AD1208=1,VLOOKUP($K1208,得点換算表!$C$66:$D$76,2),VLOOKUP($K1208,得点換算表!$E$66:$F$76,2)),"")</f>
        <v/>
      </c>
      <c r="AL1208" s="142" t="str">
        <f>IF($L1208&lt;&gt;"",IF($AD1208=1,VLOOKUP($L1208,得点換算表!$C$77:$D$86,2),VLOOKUP($L1208,得点換算表!$E$77:$F$86,2)),"")</f>
        <v/>
      </c>
      <c r="AM1208" s="142" t="str">
        <f>IF($M1208&lt;&gt;"",IF($AD1208=1,VLOOKUP($M1208,得点換算表!$C$87:$D$96,2),VLOOKUP($M1208,得点換算表!$E$87:$F$96,2)),"")</f>
        <v/>
      </c>
      <c r="AN1208" s="142" t="str">
        <f t="shared" si="64"/>
        <v/>
      </c>
      <c r="AO1208" s="143" t="str">
        <f>IF(AND($AN1208&lt;&gt;"",$AN1208&gt;=8),VLOOKUP($AN1208,得点換算表!$I$5:$J$9,2),"")</f>
        <v/>
      </c>
      <c r="AP1208" s="105"/>
    </row>
    <row r="1209" spans="1:42" x14ac:dyDescent="0.15">
      <c r="A1209" s="11"/>
      <c r="B1209" s="12"/>
      <c r="C1209" s="13"/>
      <c r="D1209" s="13"/>
      <c r="E1209" s="14"/>
      <c r="F1209" s="14"/>
      <c r="G1209" s="14"/>
      <c r="H1209" s="14"/>
      <c r="I1209" s="15"/>
      <c r="J1209" s="14"/>
      <c r="K1209" s="13"/>
      <c r="L1209" s="14"/>
      <c r="M1209" s="14"/>
      <c r="N1209" s="14"/>
      <c r="O1209" s="14"/>
      <c r="P1209" s="198"/>
      <c r="Q1209" s="198"/>
      <c r="R1209" s="198"/>
      <c r="S1209" s="198"/>
      <c r="T1209" s="198"/>
      <c r="U1209" s="198"/>
      <c r="V1209" s="198"/>
      <c r="W1209" s="202">
        <f t="shared" si="65"/>
        <v>0</v>
      </c>
      <c r="X1209" s="14"/>
      <c r="Y1209" s="14"/>
      <c r="Z1209" s="108"/>
      <c r="AA1209" s="114"/>
      <c r="AB1209" s="129"/>
      <c r="AC1209" s="128"/>
      <c r="AD1209" s="142" t="str">
        <f t="shared" si="66"/>
        <v/>
      </c>
      <c r="AE1209" s="142" t="str">
        <f>IF($E1209&lt;&gt;"",IF($AD1209=1,VLOOKUP($E1209,得点換算表!$C$5:$D$14,2),VLOOKUP($E1209,得点換算表!$E$5:$F$14,2)),"")</f>
        <v/>
      </c>
      <c r="AF1209" s="142" t="str">
        <f>IF($F1209&lt;&gt;"",IF($AD1209=1,VLOOKUP($F1209,得点換算表!$C$15:$D$24,2),VLOOKUP($F1209,得点換算表!$E$15:$F$24,2)),"")</f>
        <v/>
      </c>
      <c r="AG1209" s="142" t="str">
        <f>IF($G1209&lt;&gt;"",IF($AD1209=1,VLOOKUP($G1209,得点換算表!$C$25:$D$34,2),VLOOKUP($G1209,得点換算表!$E$25:$F$34,2)),"")</f>
        <v/>
      </c>
      <c r="AH1209" s="142" t="str">
        <f>IF($H1209&lt;&gt;"",IF($AD1209=1,VLOOKUP($H1209,得点換算表!$C$35:$D$44,2),VLOOKUP($H1209,得点換算表!$E$35:$F$44,2)),"")</f>
        <v/>
      </c>
      <c r="AI1209" s="142" t="str">
        <f>IF($I1209&lt;&gt;"",IF($AD1209=1,VLOOKUP($I1209,得点換算表!$C$45:$D$55,2),VLOOKUP($I1209,得点換算表!$E$45:$F$55,2)),"")</f>
        <v/>
      </c>
      <c r="AJ1209" s="142" t="str">
        <f>IF($J1209&lt;&gt;"",IF($AD1209=1,VLOOKUP($J1209,得点換算表!$C$56:$D$65,2),VLOOKUP($J1209,得点換算表!$E$56:$F$65,2)),"")</f>
        <v/>
      </c>
      <c r="AK1209" s="142" t="str">
        <f>IF($K1209&lt;&gt;"",IF($AD1209=1,VLOOKUP($K1209,得点換算表!$C$66:$D$76,2),VLOOKUP($K1209,得点換算表!$E$66:$F$76,2)),"")</f>
        <v/>
      </c>
      <c r="AL1209" s="142" t="str">
        <f>IF($L1209&lt;&gt;"",IF($AD1209=1,VLOOKUP($L1209,得点換算表!$C$77:$D$86,2),VLOOKUP($L1209,得点換算表!$E$77:$F$86,2)),"")</f>
        <v/>
      </c>
      <c r="AM1209" s="142" t="str">
        <f>IF($M1209&lt;&gt;"",IF($AD1209=1,VLOOKUP($M1209,得点換算表!$C$87:$D$96,2),VLOOKUP($M1209,得点換算表!$E$87:$F$96,2)),"")</f>
        <v/>
      </c>
      <c r="AN1209" s="142" t="str">
        <f t="shared" si="64"/>
        <v/>
      </c>
      <c r="AO1209" s="143" t="str">
        <f>IF(AND($AN1209&lt;&gt;"",$AN1209&gt;=8),VLOOKUP($AN1209,得点換算表!$I$5:$J$9,2),"")</f>
        <v/>
      </c>
      <c r="AP1209" s="105"/>
    </row>
    <row r="1210" spans="1:42" x14ac:dyDescent="0.15">
      <c r="A1210" s="11"/>
      <c r="B1210" s="12"/>
      <c r="C1210" s="13"/>
      <c r="D1210" s="13"/>
      <c r="E1210" s="14"/>
      <c r="F1210" s="14"/>
      <c r="G1210" s="14"/>
      <c r="H1210" s="14"/>
      <c r="I1210" s="15"/>
      <c r="J1210" s="14"/>
      <c r="K1210" s="13"/>
      <c r="L1210" s="14"/>
      <c r="M1210" s="14"/>
      <c r="N1210" s="14"/>
      <c r="O1210" s="14"/>
      <c r="P1210" s="198"/>
      <c r="Q1210" s="198"/>
      <c r="R1210" s="198"/>
      <c r="S1210" s="198"/>
      <c r="T1210" s="198"/>
      <c r="U1210" s="198"/>
      <c r="V1210" s="198"/>
      <c r="W1210" s="202">
        <f t="shared" si="65"/>
        <v>0</v>
      </c>
      <c r="X1210" s="14"/>
      <c r="Y1210" s="14"/>
      <c r="Z1210" s="108"/>
      <c r="AA1210" s="114"/>
      <c r="AB1210" s="129"/>
      <c r="AC1210" s="128"/>
      <c r="AD1210" s="142" t="str">
        <f t="shared" si="66"/>
        <v/>
      </c>
      <c r="AE1210" s="142" t="str">
        <f>IF($E1210&lt;&gt;"",IF($AD1210=1,VLOOKUP($E1210,得点換算表!$C$5:$D$14,2),VLOOKUP($E1210,得点換算表!$E$5:$F$14,2)),"")</f>
        <v/>
      </c>
      <c r="AF1210" s="142" t="str">
        <f>IF($F1210&lt;&gt;"",IF($AD1210=1,VLOOKUP($F1210,得点換算表!$C$15:$D$24,2),VLOOKUP($F1210,得点換算表!$E$15:$F$24,2)),"")</f>
        <v/>
      </c>
      <c r="AG1210" s="142" t="str">
        <f>IF($G1210&lt;&gt;"",IF($AD1210=1,VLOOKUP($G1210,得点換算表!$C$25:$D$34,2),VLOOKUP($G1210,得点換算表!$E$25:$F$34,2)),"")</f>
        <v/>
      </c>
      <c r="AH1210" s="142" t="str">
        <f>IF($H1210&lt;&gt;"",IF($AD1210=1,VLOOKUP($H1210,得点換算表!$C$35:$D$44,2),VLOOKUP($H1210,得点換算表!$E$35:$F$44,2)),"")</f>
        <v/>
      </c>
      <c r="AI1210" s="142" t="str">
        <f>IF($I1210&lt;&gt;"",IF($AD1210=1,VLOOKUP($I1210,得点換算表!$C$45:$D$55,2),VLOOKUP($I1210,得点換算表!$E$45:$F$55,2)),"")</f>
        <v/>
      </c>
      <c r="AJ1210" s="142" t="str">
        <f>IF($J1210&lt;&gt;"",IF($AD1210=1,VLOOKUP($J1210,得点換算表!$C$56:$D$65,2),VLOOKUP($J1210,得点換算表!$E$56:$F$65,2)),"")</f>
        <v/>
      </c>
      <c r="AK1210" s="142" t="str">
        <f>IF($K1210&lt;&gt;"",IF($AD1210=1,VLOOKUP($K1210,得点換算表!$C$66:$D$76,2),VLOOKUP($K1210,得点換算表!$E$66:$F$76,2)),"")</f>
        <v/>
      </c>
      <c r="AL1210" s="142" t="str">
        <f>IF($L1210&lt;&gt;"",IF($AD1210=1,VLOOKUP($L1210,得点換算表!$C$77:$D$86,2),VLOOKUP($L1210,得点換算表!$E$77:$F$86,2)),"")</f>
        <v/>
      </c>
      <c r="AM1210" s="142" t="str">
        <f>IF($M1210&lt;&gt;"",IF($AD1210=1,VLOOKUP($M1210,得点換算表!$C$87:$D$96,2),VLOOKUP($M1210,得点換算表!$E$87:$F$96,2)),"")</f>
        <v/>
      </c>
      <c r="AN1210" s="142" t="str">
        <f t="shared" si="64"/>
        <v/>
      </c>
      <c r="AO1210" s="143" t="str">
        <f>IF(AND($AN1210&lt;&gt;"",$AN1210&gt;=8),VLOOKUP($AN1210,得点換算表!$I$5:$J$9,2),"")</f>
        <v/>
      </c>
      <c r="AP1210" s="105"/>
    </row>
    <row r="1211" spans="1:42" x14ac:dyDescent="0.15">
      <c r="A1211" s="11"/>
      <c r="B1211" s="12"/>
      <c r="C1211" s="13"/>
      <c r="D1211" s="13"/>
      <c r="E1211" s="14"/>
      <c r="F1211" s="14"/>
      <c r="G1211" s="14"/>
      <c r="H1211" s="14"/>
      <c r="I1211" s="15"/>
      <c r="J1211" s="14"/>
      <c r="K1211" s="13"/>
      <c r="L1211" s="14"/>
      <c r="M1211" s="14"/>
      <c r="N1211" s="14"/>
      <c r="O1211" s="14"/>
      <c r="P1211" s="198"/>
      <c r="Q1211" s="198"/>
      <c r="R1211" s="198"/>
      <c r="S1211" s="198"/>
      <c r="T1211" s="198"/>
      <c r="U1211" s="198"/>
      <c r="V1211" s="198"/>
      <c r="W1211" s="202">
        <f t="shared" si="65"/>
        <v>0</v>
      </c>
      <c r="X1211" s="14"/>
      <c r="Y1211" s="14"/>
      <c r="Z1211" s="108"/>
      <c r="AA1211" s="114"/>
      <c r="AB1211" s="129"/>
      <c r="AC1211" s="128"/>
      <c r="AD1211" s="142" t="str">
        <f t="shared" si="66"/>
        <v/>
      </c>
      <c r="AE1211" s="142" t="str">
        <f>IF($E1211&lt;&gt;"",IF($AD1211=1,VLOOKUP($E1211,得点換算表!$C$5:$D$14,2),VLOOKUP($E1211,得点換算表!$E$5:$F$14,2)),"")</f>
        <v/>
      </c>
      <c r="AF1211" s="142" t="str">
        <f>IF($F1211&lt;&gt;"",IF($AD1211=1,VLOOKUP($F1211,得点換算表!$C$15:$D$24,2),VLOOKUP($F1211,得点換算表!$E$15:$F$24,2)),"")</f>
        <v/>
      </c>
      <c r="AG1211" s="142" t="str">
        <f>IF($G1211&lt;&gt;"",IF($AD1211=1,VLOOKUP($G1211,得点換算表!$C$25:$D$34,2),VLOOKUP($G1211,得点換算表!$E$25:$F$34,2)),"")</f>
        <v/>
      </c>
      <c r="AH1211" s="142" t="str">
        <f>IF($H1211&lt;&gt;"",IF($AD1211=1,VLOOKUP($H1211,得点換算表!$C$35:$D$44,2),VLOOKUP($H1211,得点換算表!$E$35:$F$44,2)),"")</f>
        <v/>
      </c>
      <c r="AI1211" s="142" t="str">
        <f>IF($I1211&lt;&gt;"",IF($AD1211=1,VLOOKUP($I1211,得点換算表!$C$45:$D$55,2),VLOOKUP($I1211,得点換算表!$E$45:$F$55,2)),"")</f>
        <v/>
      </c>
      <c r="AJ1211" s="142" t="str">
        <f>IF($J1211&lt;&gt;"",IF($AD1211=1,VLOOKUP($J1211,得点換算表!$C$56:$D$65,2),VLOOKUP($J1211,得点換算表!$E$56:$F$65,2)),"")</f>
        <v/>
      </c>
      <c r="AK1211" s="142" t="str">
        <f>IF($K1211&lt;&gt;"",IF($AD1211=1,VLOOKUP($K1211,得点換算表!$C$66:$D$76,2),VLOOKUP($K1211,得点換算表!$E$66:$F$76,2)),"")</f>
        <v/>
      </c>
      <c r="AL1211" s="142" t="str">
        <f>IF($L1211&lt;&gt;"",IF($AD1211=1,VLOOKUP($L1211,得点換算表!$C$77:$D$86,2),VLOOKUP($L1211,得点換算表!$E$77:$F$86,2)),"")</f>
        <v/>
      </c>
      <c r="AM1211" s="142" t="str">
        <f>IF($M1211&lt;&gt;"",IF($AD1211=1,VLOOKUP($M1211,得点換算表!$C$87:$D$96,2),VLOOKUP($M1211,得点換算表!$E$87:$F$96,2)),"")</f>
        <v/>
      </c>
      <c r="AN1211" s="142" t="str">
        <f t="shared" si="64"/>
        <v/>
      </c>
      <c r="AO1211" s="143" t="str">
        <f>IF(AND($AN1211&lt;&gt;"",$AN1211&gt;=8),VLOOKUP($AN1211,得点換算表!$I$5:$J$9,2),"")</f>
        <v/>
      </c>
      <c r="AP1211" s="105"/>
    </row>
    <row r="1212" spans="1:42" x14ac:dyDescent="0.15">
      <c r="A1212" s="11"/>
      <c r="B1212" s="12"/>
      <c r="C1212" s="13"/>
      <c r="D1212" s="13"/>
      <c r="E1212" s="14"/>
      <c r="F1212" s="14"/>
      <c r="G1212" s="14"/>
      <c r="H1212" s="14"/>
      <c r="I1212" s="15"/>
      <c r="J1212" s="14"/>
      <c r="K1212" s="13"/>
      <c r="L1212" s="14"/>
      <c r="M1212" s="14"/>
      <c r="N1212" s="14"/>
      <c r="O1212" s="14"/>
      <c r="P1212" s="198"/>
      <c r="Q1212" s="198"/>
      <c r="R1212" s="198"/>
      <c r="S1212" s="198"/>
      <c r="T1212" s="198"/>
      <c r="U1212" s="198"/>
      <c r="V1212" s="198"/>
      <c r="W1212" s="202">
        <f t="shared" si="65"/>
        <v>0</v>
      </c>
      <c r="X1212" s="14"/>
      <c r="Y1212" s="14"/>
      <c r="Z1212" s="108"/>
      <c r="AA1212" s="114"/>
      <c r="AB1212" s="129"/>
      <c r="AC1212" s="128"/>
      <c r="AD1212" s="142" t="str">
        <f t="shared" si="66"/>
        <v/>
      </c>
      <c r="AE1212" s="142" t="str">
        <f>IF($E1212&lt;&gt;"",IF($AD1212=1,VLOOKUP($E1212,得点換算表!$C$5:$D$14,2),VLOOKUP($E1212,得点換算表!$E$5:$F$14,2)),"")</f>
        <v/>
      </c>
      <c r="AF1212" s="142" t="str">
        <f>IF($F1212&lt;&gt;"",IF($AD1212=1,VLOOKUP($F1212,得点換算表!$C$15:$D$24,2),VLOOKUP($F1212,得点換算表!$E$15:$F$24,2)),"")</f>
        <v/>
      </c>
      <c r="AG1212" s="142" t="str">
        <f>IF($G1212&lt;&gt;"",IF($AD1212=1,VLOOKUP($G1212,得点換算表!$C$25:$D$34,2),VLOOKUP($G1212,得点換算表!$E$25:$F$34,2)),"")</f>
        <v/>
      </c>
      <c r="AH1212" s="142" t="str">
        <f>IF($H1212&lt;&gt;"",IF($AD1212=1,VLOOKUP($H1212,得点換算表!$C$35:$D$44,2),VLOOKUP($H1212,得点換算表!$E$35:$F$44,2)),"")</f>
        <v/>
      </c>
      <c r="AI1212" s="142" t="str">
        <f>IF($I1212&lt;&gt;"",IF($AD1212=1,VLOOKUP($I1212,得点換算表!$C$45:$D$55,2),VLOOKUP($I1212,得点換算表!$E$45:$F$55,2)),"")</f>
        <v/>
      </c>
      <c r="AJ1212" s="142" t="str">
        <f>IF($J1212&lt;&gt;"",IF($AD1212=1,VLOOKUP($J1212,得点換算表!$C$56:$D$65,2),VLOOKUP($J1212,得点換算表!$E$56:$F$65,2)),"")</f>
        <v/>
      </c>
      <c r="AK1212" s="142" t="str">
        <f>IF($K1212&lt;&gt;"",IF($AD1212=1,VLOOKUP($K1212,得点換算表!$C$66:$D$76,2),VLOOKUP($K1212,得点換算表!$E$66:$F$76,2)),"")</f>
        <v/>
      </c>
      <c r="AL1212" s="142" t="str">
        <f>IF($L1212&lt;&gt;"",IF($AD1212=1,VLOOKUP($L1212,得点換算表!$C$77:$D$86,2),VLOOKUP($L1212,得点換算表!$E$77:$F$86,2)),"")</f>
        <v/>
      </c>
      <c r="AM1212" s="142" t="str">
        <f>IF($M1212&lt;&gt;"",IF($AD1212=1,VLOOKUP($M1212,得点換算表!$C$87:$D$96,2),VLOOKUP($M1212,得点換算表!$E$87:$F$96,2)),"")</f>
        <v/>
      </c>
      <c r="AN1212" s="142" t="str">
        <f t="shared" si="64"/>
        <v/>
      </c>
      <c r="AO1212" s="143" t="str">
        <f>IF(AND($AN1212&lt;&gt;"",$AN1212&gt;=8),VLOOKUP($AN1212,得点換算表!$I$5:$J$9,2),"")</f>
        <v/>
      </c>
      <c r="AP1212" s="105"/>
    </row>
    <row r="1213" spans="1:42" x14ac:dyDescent="0.15">
      <c r="A1213" s="11"/>
      <c r="B1213" s="12"/>
      <c r="C1213" s="13"/>
      <c r="D1213" s="13"/>
      <c r="E1213" s="14"/>
      <c r="F1213" s="14"/>
      <c r="G1213" s="14"/>
      <c r="H1213" s="14"/>
      <c r="I1213" s="15"/>
      <c r="J1213" s="14"/>
      <c r="K1213" s="13"/>
      <c r="L1213" s="14"/>
      <c r="M1213" s="14"/>
      <c r="N1213" s="14"/>
      <c r="O1213" s="14"/>
      <c r="P1213" s="198"/>
      <c r="Q1213" s="198"/>
      <c r="R1213" s="198"/>
      <c r="S1213" s="198"/>
      <c r="T1213" s="198"/>
      <c r="U1213" s="198"/>
      <c r="V1213" s="198"/>
      <c r="W1213" s="202">
        <f t="shared" si="65"/>
        <v>0</v>
      </c>
      <c r="X1213" s="14"/>
      <c r="Y1213" s="14"/>
      <c r="Z1213" s="108"/>
      <c r="AA1213" s="114"/>
      <c r="AB1213" s="129"/>
      <c r="AC1213" s="128"/>
      <c r="AD1213" s="142" t="str">
        <f t="shared" si="66"/>
        <v/>
      </c>
      <c r="AE1213" s="142" t="str">
        <f>IF($E1213&lt;&gt;"",IF($AD1213=1,VLOOKUP($E1213,得点換算表!$C$5:$D$14,2),VLOOKUP($E1213,得点換算表!$E$5:$F$14,2)),"")</f>
        <v/>
      </c>
      <c r="AF1213" s="142" t="str">
        <f>IF($F1213&lt;&gt;"",IF($AD1213=1,VLOOKUP($F1213,得点換算表!$C$15:$D$24,2),VLOOKUP($F1213,得点換算表!$E$15:$F$24,2)),"")</f>
        <v/>
      </c>
      <c r="AG1213" s="142" t="str">
        <f>IF($G1213&lt;&gt;"",IF($AD1213=1,VLOOKUP($G1213,得点換算表!$C$25:$D$34,2),VLOOKUP($G1213,得点換算表!$E$25:$F$34,2)),"")</f>
        <v/>
      </c>
      <c r="AH1213" s="142" t="str">
        <f>IF($H1213&lt;&gt;"",IF($AD1213=1,VLOOKUP($H1213,得点換算表!$C$35:$D$44,2),VLOOKUP($H1213,得点換算表!$E$35:$F$44,2)),"")</f>
        <v/>
      </c>
      <c r="AI1213" s="142" t="str">
        <f>IF($I1213&lt;&gt;"",IF($AD1213=1,VLOOKUP($I1213,得点換算表!$C$45:$D$55,2),VLOOKUP($I1213,得点換算表!$E$45:$F$55,2)),"")</f>
        <v/>
      </c>
      <c r="AJ1213" s="142" t="str">
        <f>IF($J1213&lt;&gt;"",IF($AD1213=1,VLOOKUP($J1213,得点換算表!$C$56:$D$65,2),VLOOKUP($J1213,得点換算表!$E$56:$F$65,2)),"")</f>
        <v/>
      </c>
      <c r="AK1213" s="142" t="str">
        <f>IF($K1213&lt;&gt;"",IF($AD1213=1,VLOOKUP($K1213,得点換算表!$C$66:$D$76,2),VLOOKUP($K1213,得点換算表!$E$66:$F$76,2)),"")</f>
        <v/>
      </c>
      <c r="AL1213" s="142" t="str">
        <f>IF($L1213&lt;&gt;"",IF($AD1213=1,VLOOKUP($L1213,得点換算表!$C$77:$D$86,2),VLOOKUP($L1213,得点換算表!$E$77:$F$86,2)),"")</f>
        <v/>
      </c>
      <c r="AM1213" s="142" t="str">
        <f>IF($M1213&lt;&gt;"",IF($AD1213=1,VLOOKUP($M1213,得点換算表!$C$87:$D$96,2),VLOOKUP($M1213,得点換算表!$E$87:$F$96,2)),"")</f>
        <v/>
      </c>
      <c r="AN1213" s="142" t="str">
        <f t="shared" si="64"/>
        <v/>
      </c>
      <c r="AO1213" s="143" t="str">
        <f>IF(AND($AN1213&lt;&gt;"",$AN1213&gt;=8),VLOOKUP($AN1213,得点換算表!$I$5:$J$9,2),"")</f>
        <v/>
      </c>
      <c r="AP1213" s="105"/>
    </row>
    <row r="1214" spans="1:42" x14ac:dyDescent="0.15">
      <c r="A1214" s="11"/>
      <c r="B1214" s="12"/>
      <c r="C1214" s="13"/>
      <c r="D1214" s="13"/>
      <c r="E1214" s="14"/>
      <c r="F1214" s="14"/>
      <c r="G1214" s="14"/>
      <c r="H1214" s="14"/>
      <c r="I1214" s="15"/>
      <c r="J1214" s="14"/>
      <c r="K1214" s="13"/>
      <c r="L1214" s="14"/>
      <c r="M1214" s="14"/>
      <c r="N1214" s="14"/>
      <c r="O1214" s="14"/>
      <c r="P1214" s="198"/>
      <c r="Q1214" s="198"/>
      <c r="R1214" s="198"/>
      <c r="S1214" s="198"/>
      <c r="T1214" s="198"/>
      <c r="U1214" s="198"/>
      <c r="V1214" s="198"/>
      <c r="W1214" s="202">
        <f t="shared" si="65"/>
        <v>0</v>
      </c>
      <c r="X1214" s="14"/>
      <c r="Y1214" s="14"/>
      <c r="Z1214" s="108"/>
      <c r="AA1214" s="114"/>
      <c r="AB1214" s="129"/>
      <c r="AC1214" s="128"/>
      <c r="AD1214" s="142" t="str">
        <f t="shared" si="66"/>
        <v/>
      </c>
      <c r="AE1214" s="142" t="str">
        <f>IF($E1214&lt;&gt;"",IF($AD1214=1,VLOOKUP($E1214,得点換算表!$C$5:$D$14,2),VLOOKUP($E1214,得点換算表!$E$5:$F$14,2)),"")</f>
        <v/>
      </c>
      <c r="AF1214" s="142" t="str">
        <f>IF($F1214&lt;&gt;"",IF($AD1214=1,VLOOKUP($F1214,得点換算表!$C$15:$D$24,2),VLOOKUP($F1214,得点換算表!$E$15:$F$24,2)),"")</f>
        <v/>
      </c>
      <c r="AG1214" s="142" t="str">
        <f>IF($G1214&lt;&gt;"",IF($AD1214=1,VLOOKUP($G1214,得点換算表!$C$25:$D$34,2),VLOOKUP($G1214,得点換算表!$E$25:$F$34,2)),"")</f>
        <v/>
      </c>
      <c r="AH1214" s="142" t="str">
        <f>IF($H1214&lt;&gt;"",IF($AD1214=1,VLOOKUP($H1214,得点換算表!$C$35:$D$44,2),VLOOKUP($H1214,得点換算表!$E$35:$F$44,2)),"")</f>
        <v/>
      </c>
      <c r="AI1214" s="142" t="str">
        <f>IF($I1214&lt;&gt;"",IF($AD1214=1,VLOOKUP($I1214,得点換算表!$C$45:$D$55,2),VLOOKUP($I1214,得点換算表!$E$45:$F$55,2)),"")</f>
        <v/>
      </c>
      <c r="AJ1214" s="142" t="str">
        <f>IF($J1214&lt;&gt;"",IF($AD1214=1,VLOOKUP($J1214,得点換算表!$C$56:$D$65,2),VLOOKUP($J1214,得点換算表!$E$56:$F$65,2)),"")</f>
        <v/>
      </c>
      <c r="AK1214" s="142" t="str">
        <f>IF($K1214&lt;&gt;"",IF($AD1214=1,VLOOKUP($K1214,得点換算表!$C$66:$D$76,2),VLOOKUP($K1214,得点換算表!$E$66:$F$76,2)),"")</f>
        <v/>
      </c>
      <c r="AL1214" s="142" t="str">
        <f>IF($L1214&lt;&gt;"",IF($AD1214=1,VLOOKUP($L1214,得点換算表!$C$77:$D$86,2),VLOOKUP($L1214,得点換算表!$E$77:$F$86,2)),"")</f>
        <v/>
      </c>
      <c r="AM1214" s="142" t="str">
        <f>IF($M1214&lt;&gt;"",IF($AD1214=1,VLOOKUP($M1214,得点換算表!$C$87:$D$96,2),VLOOKUP($M1214,得点換算表!$E$87:$F$96,2)),"")</f>
        <v/>
      </c>
      <c r="AN1214" s="142" t="str">
        <f t="shared" si="64"/>
        <v/>
      </c>
      <c r="AO1214" s="143" t="str">
        <f>IF(AND($AN1214&lt;&gt;"",$AN1214&gt;=8),VLOOKUP($AN1214,得点換算表!$I$5:$J$9,2),"")</f>
        <v/>
      </c>
      <c r="AP1214" s="105"/>
    </row>
    <row r="1215" spans="1:42" x14ac:dyDescent="0.15">
      <c r="A1215" s="11"/>
      <c r="B1215" s="12"/>
      <c r="C1215" s="13"/>
      <c r="D1215" s="13"/>
      <c r="E1215" s="14"/>
      <c r="F1215" s="14"/>
      <c r="G1215" s="14"/>
      <c r="H1215" s="14"/>
      <c r="I1215" s="15"/>
      <c r="J1215" s="14"/>
      <c r="K1215" s="13"/>
      <c r="L1215" s="14"/>
      <c r="M1215" s="14"/>
      <c r="N1215" s="14"/>
      <c r="O1215" s="14"/>
      <c r="P1215" s="198"/>
      <c r="Q1215" s="198"/>
      <c r="R1215" s="198"/>
      <c r="S1215" s="198"/>
      <c r="T1215" s="198"/>
      <c r="U1215" s="198"/>
      <c r="V1215" s="198"/>
      <c r="W1215" s="202">
        <f t="shared" si="65"/>
        <v>0</v>
      </c>
      <c r="X1215" s="14"/>
      <c r="Y1215" s="14"/>
      <c r="Z1215" s="108"/>
      <c r="AA1215" s="114"/>
      <c r="AB1215" s="129"/>
      <c r="AC1215" s="128"/>
      <c r="AD1215" s="142" t="str">
        <f t="shared" si="66"/>
        <v/>
      </c>
      <c r="AE1215" s="142" t="str">
        <f>IF($E1215&lt;&gt;"",IF($AD1215=1,VLOOKUP($E1215,得点換算表!$C$5:$D$14,2),VLOOKUP($E1215,得点換算表!$E$5:$F$14,2)),"")</f>
        <v/>
      </c>
      <c r="AF1215" s="142" t="str">
        <f>IF($F1215&lt;&gt;"",IF($AD1215=1,VLOOKUP($F1215,得点換算表!$C$15:$D$24,2),VLOOKUP($F1215,得点換算表!$E$15:$F$24,2)),"")</f>
        <v/>
      </c>
      <c r="AG1215" s="142" t="str">
        <f>IF($G1215&lt;&gt;"",IF($AD1215=1,VLOOKUP($G1215,得点換算表!$C$25:$D$34,2),VLOOKUP($G1215,得点換算表!$E$25:$F$34,2)),"")</f>
        <v/>
      </c>
      <c r="AH1215" s="142" t="str">
        <f>IF($H1215&lt;&gt;"",IF($AD1215=1,VLOOKUP($H1215,得点換算表!$C$35:$D$44,2),VLOOKUP($H1215,得点換算表!$E$35:$F$44,2)),"")</f>
        <v/>
      </c>
      <c r="AI1215" s="142" t="str">
        <f>IF($I1215&lt;&gt;"",IF($AD1215=1,VLOOKUP($I1215,得点換算表!$C$45:$D$55,2),VLOOKUP($I1215,得点換算表!$E$45:$F$55,2)),"")</f>
        <v/>
      </c>
      <c r="AJ1215" s="142" t="str">
        <f>IF($J1215&lt;&gt;"",IF($AD1215=1,VLOOKUP($J1215,得点換算表!$C$56:$D$65,2),VLOOKUP($J1215,得点換算表!$E$56:$F$65,2)),"")</f>
        <v/>
      </c>
      <c r="AK1215" s="142" t="str">
        <f>IF($K1215&lt;&gt;"",IF($AD1215=1,VLOOKUP($K1215,得点換算表!$C$66:$D$76,2),VLOOKUP($K1215,得点換算表!$E$66:$F$76,2)),"")</f>
        <v/>
      </c>
      <c r="AL1215" s="142" t="str">
        <f>IF($L1215&lt;&gt;"",IF($AD1215=1,VLOOKUP($L1215,得点換算表!$C$77:$D$86,2),VLOOKUP($L1215,得点換算表!$E$77:$F$86,2)),"")</f>
        <v/>
      </c>
      <c r="AM1215" s="142" t="str">
        <f>IF($M1215&lt;&gt;"",IF($AD1215=1,VLOOKUP($M1215,得点換算表!$C$87:$D$96,2),VLOOKUP($M1215,得点換算表!$E$87:$F$96,2)),"")</f>
        <v/>
      </c>
      <c r="AN1215" s="142" t="str">
        <f t="shared" si="64"/>
        <v/>
      </c>
      <c r="AO1215" s="143" t="str">
        <f>IF(AND($AN1215&lt;&gt;"",$AN1215&gt;=8),VLOOKUP($AN1215,得点換算表!$I$5:$J$9,2),"")</f>
        <v/>
      </c>
      <c r="AP1215" s="105"/>
    </row>
    <row r="1216" spans="1:42" x14ac:dyDescent="0.15">
      <c r="A1216" s="11"/>
      <c r="B1216" s="12"/>
      <c r="C1216" s="13"/>
      <c r="D1216" s="13"/>
      <c r="E1216" s="14"/>
      <c r="F1216" s="14"/>
      <c r="G1216" s="14"/>
      <c r="H1216" s="14"/>
      <c r="I1216" s="15"/>
      <c r="J1216" s="14"/>
      <c r="K1216" s="13"/>
      <c r="L1216" s="14"/>
      <c r="M1216" s="14"/>
      <c r="N1216" s="14"/>
      <c r="O1216" s="14"/>
      <c r="P1216" s="198"/>
      <c r="Q1216" s="198"/>
      <c r="R1216" s="198"/>
      <c r="S1216" s="198"/>
      <c r="T1216" s="198"/>
      <c r="U1216" s="198"/>
      <c r="V1216" s="198"/>
      <c r="W1216" s="202">
        <f t="shared" si="65"/>
        <v>0</v>
      </c>
      <c r="X1216" s="14"/>
      <c r="Y1216" s="14"/>
      <c r="Z1216" s="108"/>
      <c r="AA1216" s="114"/>
      <c r="AB1216" s="129"/>
      <c r="AC1216" s="128"/>
      <c r="AD1216" s="142" t="str">
        <f t="shared" si="66"/>
        <v/>
      </c>
      <c r="AE1216" s="142" t="str">
        <f>IF($E1216&lt;&gt;"",IF($AD1216=1,VLOOKUP($E1216,得点換算表!$C$5:$D$14,2),VLOOKUP($E1216,得点換算表!$E$5:$F$14,2)),"")</f>
        <v/>
      </c>
      <c r="AF1216" s="142" t="str">
        <f>IF($F1216&lt;&gt;"",IF($AD1216=1,VLOOKUP($F1216,得点換算表!$C$15:$D$24,2),VLOOKUP($F1216,得点換算表!$E$15:$F$24,2)),"")</f>
        <v/>
      </c>
      <c r="AG1216" s="142" t="str">
        <f>IF($G1216&lt;&gt;"",IF($AD1216=1,VLOOKUP($G1216,得点換算表!$C$25:$D$34,2),VLOOKUP($G1216,得点換算表!$E$25:$F$34,2)),"")</f>
        <v/>
      </c>
      <c r="AH1216" s="142" t="str">
        <f>IF($H1216&lt;&gt;"",IF($AD1216=1,VLOOKUP($H1216,得点換算表!$C$35:$D$44,2),VLOOKUP($H1216,得点換算表!$E$35:$F$44,2)),"")</f>
        <v/>
      </c>
      <c r="AI1216" s="142" t="str">
        <f>IF($I1216&lt;&gt;"",IF($AD1216=1,VLOOKUP($I1216,得点換算表!$C$45:$D$55,2),VLOOKUP($I1216,得点換算表!$E$45:$F$55,2)),"")</f>
        <v/>
      </c>
      <c r="AJ1216" s="142" t="str">
        <f>IF($J1216&lt;&gt;"",IF($AD1216=1,VLOOKUP($J1216,得点換算表!$C$56:$D$65,2),VLOOKUP($J1216,得点換算表!$E$56:$F$65,2)),"")</f>
        <v/>
      </c>
      <c r="AK1216" s="142" t="str">
        <f>IF($K1216&lt;&gt;"",IF($AD1216=1,VLOOKUP($K1216,得点換算表!$C$66:$D$76,2),VLOOKUP($K1216,得点換算表!$E$66:$F$76,2)),"")</f>
        <v/>
      </c>
      <c r="AL1216" s="142" t="str">
        <f>IF($L1216&lt;&gt;"",IF($AD1216=1,VLOOKUP($L1216,得点換算表!$C$77:$D$86,2),VLOOKUP($L1216,得点換算表!$E$77:$F$86,2)),"")</f>
        <v/>
      </c>
      <c r="AM1216" s="142" t="str">
        <f>IF($M1216&lt;&gt;"",IF($AD1216=1,VLOOKUP($M1216,得点換算表!$C$87:$D$96,2),VLOOKUP($M1216,得点換算表!$E$87:$F$96,2)),"")</f>
        <v/>
      </c>
      <c r="AN1216" s="142" t="str">
        <f t="shared" si="64"/>
        <v/>
      </c>
      <c r="AO1216" s="143" t="str">
        <f>IF(AND($AN1216&lt;&gt;"",$AN1216&gt;=8),VLOOKUP($AN1216,得点換算表!$I$5:$J$9,2),"")</f>
        <v/>
      </c>
      <c r="AP1216" s="105"/>
    </row>
    <row r="1217" spans="1:42" x14ac:dyDescent="0.15">
      <c r="A1217" s="11"/>
      <c r="B1217" s="12"/>
      <c r="C1217" s="13"/>
      <c r="D1217" s="13"/>
      <c r="E1217" s="14"/>
      <c r="F1217" s="14"/>
      <c r="G1217" s="14"/>
      <c r="H1217" s="14"/>
      <c r="I1217" s="15"/>
      <c r="J1217" s="14"/>
      <c r="K1217" s="13"/>
      <c r="L1217" s="14"/>
      <c r="M1217" s="14"/>
      <c r="N1217" s="14"/>
      <c r="O1217" s="14"/>
      <c r="P1217" s="198"/>
      <c r="Q1217" s="198"/>
      <c r="R1217" s="198"/>
      <c r="S1217" s="198"/>
      <c r="T1217" s="198"/>
      <c r="U1217" s="198"/>
      <c r="V1217" s="198"/>
      <c r="W1217" s="202">
        <f t="shared" si="65"/>
        <v>0</v>
      </c>
      <c r="X1217" s="14"/>
      <c r="Y1217" s="14"/>
      <c r="Z1217" s="108"/>
      <c r="AA1217" s="114"/>
      <c r="AB1217" s="129"/>
      <c r="AC1217" s="128"/>
      <c r="AD1217" s="142" t="str">
        <f t="shared" si="66"/>
        <v/>
      </c>
      <c r="AE1217" s="142" t="str">
        <f>IF($E1217&lt;&gt;"",IF($AD1217=1,VLOOKUP($E1217,得点換算表!$C$5:$D$14,2),VLOOKUP($E1217,得点換算表!$E$5:$F$14,2)),"")</f>
        <v/>
      </c>
      <c r="AF1217" s="142" t="str">
        <f>IF($F1217&lt;&gt;"",IF($AD1217=1,VLOOKUP($F1217,得点換算表!$C$15:$D$24,2),VLOOKUP($F1217,得点換算表!$E$15:$F$24,2)),"")</f>
        <v/>
      </c>
      <c r="AG1217" s="142" t="str">
        <f>IF($G1217&lt;&gt;"",IF($AD1217=1,VLOOKUP($G1217,得点換算表!$C$25:$D$34,2),VLOOKUP($G1217,得点換算表!$E$25:$F$34,2)),"")</f>
        <v/>
      </c>
      <c r="AH1217" s="142" t="str">
        <f>IF($H1217&lt;&gt;"",IF($AD1217=1,VLOOKUP($H1217,得点換算表!$C$35:$D$44,2),VLOOKUP($H1217,得点換算表!$E$35:$F$44,2)),"")</f>
        <v/>
      </c>
      <c r="AI1217" s="142" t="str">
        <f>IF($I1217&lt;&gt;"",IF($AD1217=1,VLOOKUP($I1217,得点換算表!$C$45:$D$55,2),VLOOKUP($I1217,得点換算表!$E$45:$F$55,2)),"")</f>
        <v/>
      </c>
      <c r="AJ1217" s="142" t="str">
        <f>IF($J1217&lt;&gt;"",IF($AD1217=1,VLOOKUP($J1217,得点換算表!$C$56:$D$65,2),VLOOKUP($J1217,得点換算表!$E$56:$F$65,2)),"")</f>
        <v/>
      </c>
      <c r="AK1217" s="142" t="str">
        <f>IF($K1217&lt;&gt;"",IF($AD1217=1,VLOOKUP($K1217,得点換算表!$C$66:$D$76,2),VLOOKUP($K1217,得点換算表!$E$66:$F$76,2)),"")</f>
        <v/>
      </c>
      <c r="AL1217" s="142" t="str">
        <f>IF($L1217&lt;&gt;"",IF($AD1217=1,VLOOKUP($L1217,得点換算表!$C$77:$D$86,2),VLOOKUP($L1217,得点換算表!$E$77:$F$86,2)),"")</f>
        <v/>
      </c>
      <c r="AM1217" s="142" t="str">
        <f>IF($M1217&lt;&gt;"",IF($AD1217=1,VLOOKUP($M1217,得点換算表!$C$87:$D$96,2),VLOOKUP($M1217,得点換算表!$E$87:$F$96,2)),"")</f>
        <v/>
      </c>
      <c r="AN1217" s="142" t="str">
        <f t="shared" si="64"/>
        <v/>
      </c>
      <c r="AO1217" s="143" t="str">
        <f>IF(AND($AN1217&lt;&gt;"",$AN1217&gt;=8),VLOOKUP($AN1217,得点換算表!$I$5:$J$9,2),"")</f>
        <v/>
      </c>
      <c r="AP1217" s="105"/>
    </row>
    <row r="1218" spans="1:42" x14ac:dyDescent="0.15">
      <c r="A1218" s="11"/>
      <c r="B1218" s="12"/>
      <c r="C1218" s="13"/>
      <c r="D1218" s="13"/>
      <c r="E1218" s="14"/>
      <c r="F1218" s="14"/>
      <c r="G1218" s="14"/>
      <c r="H1218" s="14"/>
      <c r="I1218" s="15"/>
      <c r="J1218" s="14"/>
      <c r="K1218" s="13"/>
      <c r="L1218" s="14"/>
      <c r="M1218" s="14"/>
      <c r="N1218" s="14"/>
      <c r="O1218" s="14"/>
      <c r="P1218" s="198"/>
      <c r="Q1218" s="198"/>
      <c r="R1218" s="198"/>
      <c r="S1218" s="198"/>
      <c r="T1218" s="198"/>
      <c r="U1218" s="198"/>
      <c r="V1218" s="198"/>
      <c r="W1218" s="202">
        <f t="shared" si="65"/>
        <v>0</v>
      </c>
      <c r="X1218" s="14"/>
      <c r="Y1218" s="14"/>
      <c r="Z1218" s="108"/>
      <c r="AA1218" s="114"/>
      <c r="AB1218" s="129"/>
      <c r="AC1218" s="128"/>
      <c r="AD1218" s="142" t="str">
        <f t="shared" si="66"/>
        <v/>
      </c>
      <c r="AE1218" s="142" t="str">
        <f>IF($E1218&lt;&gt;"",IF($AD1218=1,VLOOKUP($E1218,得点換算表!$C$5:$D$14,2),VLOOKUP($E1218,得点換算表!$E$5:$F$14,2)),"")</f>
        <v/>
      </c>
      <c r="AF1218" s="142" t="str">
        <f>IF($F1218&lt;&gt;"",IF($AD1218=1,VLOOKUP($F1218,得点換算表!$C$15:$D$24,2),VLOOKUP($F1218,得点換算表!$E$15:$F$24,2)),"")</f>
        <v/>
      </c>
      <c r="AG1218" s="142" t="str">
        <f>IF($G1218&lt;&gt;"",IF($AD1218=1,VLOOKUP($G1218,得点換算表!$C$25:$D$34,2),VLOOKUP($G1218,得点換算表!$E$25:$F$34,2)),"")</f>
        <v/>
      </c>
      <c r="AH1218" s="142" t="str">
        <f>IF($H1218&lt;&gt;"",IF($AD1218=1,VLOOKUP($H1218,得点換算表!$C$35:$D$44,2),VLOOKUP($H1218,得点換算表!$E$35:$F$44,2)),"")</f>
        <v/>
      </c>
      <c r="AI1218" s="142" t="str">
        <f>IF($I1218&lt;&gt;"",IF($AD1218=1,VLOOKUP($I1218,得点換算表!$C$45:$D$55,2),VLOOKUP($I1218,得点換算表!$E$45:$F$55,2)),"")</f>
        <v/>
      </c>
      <c r="AJ1218" s="142" t="str">
        <f>IF($J1218&lt;&gt;"",IF($AD1218=1,VLOOKUP($J1218,得点換算表!$C$56:$D$65,2),VLOOKUP($J1218,得点換算表!$E$56:$F$65,2)),"")</f>
        <v/>
      </c>
      <c r="AK1218" s="142" t="str">
        <f>IF($K1218&lt;&gt;"",IF($AD1218=1,VLOOKUP($K1218,得点換算表!$C$66:$D$76,2),VLOOKUP($K1218,得点換算表!$E$66:$F$76,2)),"")</f>
        <v/>
      </c>
      <c r="AL1218" s="142" t="str">
        <f>IF($L1218&lt;&gt;"",IF($AD1218=1,VLOOKUP($L1218,得点換算表!$C$77:$D$86,2),VLOOKUP($L1218,得点換算表!$E$77:$F$86,2)),"")</f>
        <v/>
      </c>
      <c r="AM1218" s="142" t="str">
        <f>IF($M1218&lt;&gt;"",IF($AD1218=1,VLOOKUP($M1218,得点換算表!$C$87:$D$96,2),VLOOKUP($M1218,得点換算表!$E$87:$F$96,2)),"")</f>
        <v/>
      </c>
      <c r="AN1218" s="142" t="str">
        <f t="shared" ref="AN1218:AN1281" si="67">IF(AND($AD1218&lt;&gt;"",COUNT(AE1218:AM1218)&gt;7),IF(AND(AI1218&lt;&gt;"",AJ1218&lt;&gt;""),IF(AI1218&gt;=AJ1218,SUM(AE1218:AI1218,AK1218:AM1218),IF(AI1218&lt;AJ1218,SUM(AE1218:AH1218,AJ1218:AM1218),"")),IF(AND(AI1218&lt;&gt;"",AJ1218=""),SUM(AE1218:AI1218,AK1218:AM1218),IF(AND(AI1218="",AJ1218&lt;&gt;""),SUM(AE1218:AH1218,AJ1218:AM1218),""))),"")</f>
        <v/>
      </c>
      <c r="AO1218" s="143" t="str">
        <f>IF(AND($AN1218&lt;&gt;"",$AN1218&gt;=8),VLOOKUP($AN1218,得点換算表!$I$5:$J$9,2),"")</f>
        <v/>
      </c>
      <c r="AP1218" s="105"/>
    </row>
    <row r="1219" spans="1:42" x14ac:dyDescent="0.15">
      <c r="A1219" s="11"/>
      <c r="B1219" s="12"/>
      <c r="C1219" s="13"/>
      <c r="D1219" s="13"/>
      <c r="E1219" s="14"/>
      <c r="F1219" s="14"/>
      <c r="G1219" s="14"/>
      <c r="H1219" s="14"/>
      <c r="I1219" s="15"/>
      <c r="J1219" s="14"/>
      <c r="K1219" s="13"/>
      <c r="L1219" s="14"/>
      <c r="M1219" s="14"/>
      <c r="N1219" s="14"/>
      <c r="O1219" s="14"/>
      <c r="P1219" s="198"/>
      <c r="Q1219" s="198"/>
      <c r="R1219" s="198"/>
      <c r="S1219" s="198"/>
      <c r="T1219" s="198"/>
      <c r="U1219" s="198"/>
      <c r="V1219" s="198"/>
      <c r="W1219" s="202">
        <f t="shared" ref="W1219:W1282" si="68">SUM(P1219:V1219)</f>
        <v>0</v>
      </c>
      <c r="X1219" s="14"/>
      <c r="Y1219" s="14"/>
      <c r="Z1219" s="108"/>
      <c r="AA1219" s="114"/>
      <c r="AB1219" s="129"/>
      <c r="AC1219" s="128"/>
      <c r="AD1219" s="142" t="str">
        <f t="shared" ref="AD1219:AD1282" si="69">IF($A1219&lt;&gt;"",$A1219,"")</f>
        <v/>
      </c>
      <c r="AE1219" s="142" t="str">
        <f>IF($E1219&lt;&gt;"",IF($AD1219=1,VLOOKUP($E1219,得点換算表!$C$5:$D$14,2),VLOOKUP($E1219,得点換算表!$E$5:$F$14,2)),"")</f>
        <v/>
      </c>
      <c r="AF1219" s="142" t="str">
        <f>IF($F1219&lt;&gt;"",IF($AD1219=1,VLOOKUP($F1219,得点換算表!$C$15:$D$24,2),VLOOKUP($F1219,得点換算表!$E$15:$F$24,2)),"")</f>
        <v/>
      </c>
      <c r="AG1219" s="142" t="str">
        <f>IF($G1219&lt;&gt;"",IF($AD1219=1,VLOOKUP($G1219,得点換算表!$C$25:$D$34,2),VLOOKUP($G1219,得点換算表!$E$25:$F$34,2)),"")</f>
        <v/>
      </c>
      <c r="AH1219" s="142" t="str">
        <f>IF($H1219&lt;&gt;"",IF($AD1219=1,VLOOKUP($H1219,得点換算表!$C$35:$D$44,2),VLOOKUP($H1219,得点換算表!$E$35:$F$44,2)),"")</f>
        <v/>
      </c>
      <c r="AI1219" s="142" t="str">
        <f>IF($I1219&lt;&gt;"",IF($AD1219=1,VLOOKUP($I1219,得点換算表!$C$45:$D$55,2),VLOOKUP($I1219,得点換算表!$E$45:$F$55,2)),"")</f>
        <v/>
      </c>
      <c r="AJ1219" s="142" t="str">
        <f>IF($J1219&lt;&gt;"",IF($AD1219=1,VLOOKUP($J1219,得点換算表!$C$56:$D$65,2),VLOOKUP($J1219,得点換算表!$E$56:$F$65,2)),"")</f>
        <v/>
      </c>
      <c r="AK1219" s="142" t="str">
        <f>IF($K1219&lt;&gt;"",IF($AD1219=1,VLOOKUP($K1219,得点換算表!$C$66:$D$76,2),VLOOKUP($K1219,得点換算表!$E$66:$F$76,2)),"")</f>
        <v/>
      </c>
      <c r="AL1219" s="142" t="str">
        <f>IF($L1219&lt;&gt;"",IF($AD1219=1,VLOOKUP($L1219,得点換算表!$C$77:$D$86,2),VLOOKUP($L1219,得点換算表!$E$77:$F$86,2)),"")</f>
        <v/>
      </c>
      <c r="AM1219" s="142" t="str">
        <f>IF($M1219&lt;&gt;"",IF($AD1219=1,VLOOKUP($M1219,得点換算表!$C$87:$D$96,2),VLOOKUP($M1219,得点換算表!$E$87:$F$96,2)),"")</f>
        <v/>
      </c>
      <c r="AN1219" s="142" t="str">
        <f t="shared" si="67"/>
        <v/>
      </c>
      <c r="AO1219" s="143" t="str">
        <f>IF(AND($AN1219&lt;&gt;"",$AN1219&gt;=8),VLOOKUP($AN1219,得点換算表!$I$5:$J$9,2),"")</f>
        <v/>
      </c>
      <c r="AP1219" s="105"/>
    </row>
    <row r="1220" spans="1:42" x14ac:dyDescent="0.15">
      <c r="A1220" s="11"/>
      <c r="B1220" s="12"/>
      <c r="C1220" s="13"/>
      <c r="D1220" s="13"/>
      <c r="E1220" s="14"/>
      <c r="F1220" s="14"/>
      <c r="G1220" s="14"/>
      <c r="H1220" s="14"/>
      <c r="I1220" s="15"/>
      <c r="J1220" s="14"/>
      <c r="K1220" s="13"/>
      <c r="L1220" s="14"/>
      <c r="M1220" s="14"/>
      <c r="N1220" s="14"/>
      <c r="O1220" s="14"/>
      <c r="P1220" s="198"/>
      <c r="Q1220" s="198"/>
      <c r="R1220" s="198"/>
      <c r="S1220" s="198"/>
      <c r="T1220" s="198"/>
      <c r="U1220" s="198"/>
      <c r="V1220" s="198"/>
      <c r="W1220" s="202">
        <f t="shared" si="68"/>
        <v>0</v>
      </c>
      <c r="X1220" s="14"/>
      <c r="Y1220" s="14"/>
      <c r="Z1220" s="108"/>
      <c r="AA1220" s="114"/>
      <c r="AB1220" s="129"/>
      <c r="AC1220" s="128"/>
      <c r="AD1220" s="142" t="str">
        <f t="shared" si="69"/>
        <v/>
      </c>
      <c r="AE1220" s="142" t="str">
        <f>IF($E1220&lt;&gt;"",IF($AD1220=1,VLOOKUP($E1220,得点換算表!$C$5:$D$14,2),VLOOKUP($E1220,得点換算表!$E$5:$F$14,2)),"")</f>
        <v/>
      </c>
      <c r="AF1220" s="142" t="str">
        <f>IF($F1220&lt;&gt;"",IF($AD1220=1,VLOOKUP($F1220,得点換算表!$C$15:$D$24,2),VLOOKUP($F1220,得点換算表!$E$15:$F$24,2)),"")</f>
        <v/>
      </c>
      <c r="AG1220" s="142" t="str">
        <f>IF($G1220&lt;&gt;"",IF($AD1220=1,VLOOKUP($G1220,得点換算表!$C$25:$D$34,2),VLOOKUP($G1220,得点換算表!$E$25:$F$34,2)),"")</f>
        <v/>
      </c>
      <c r="AH1220" s="142" t="str">
        <f>IF($H1220&lt;&gt;"",IF($AD1220=1,VLOOKUP($H1220,得点換算表!$C$35:$D$44,2),VLOOKUP($H1220,得点換算表!$E$35:$F$44,2)),"")</f>
        <v/>
      </c>
      <c r="AI1220" s="142" t="str">
        <f>IF($I1220&lt;&gt;"",IF($AD1220=1,VLOOKUP($I1220,得点換算表!$C$45:$D$55,2),VLOOKUP($I1220,得点換算表!$E$45:$F$55,2)),"")</f>
        <v/>
      </c>
      <c r="AJ1220" s="142" t="str">
        <f>IF($J1220&lt;&gt;"",IF($AD1220=1,VLOOKUP($J1220,得点換算表!$C$56:$D$65,2),VLOOKUP($J1220,得点換算表!$E$56:$F$65,2)),"")</f>
        <v/>
      </c>
      <c r="AK1220" s="142" t="str">
        <f>IF($K1220&lt;&gt;"",IF($AD1220=1,VLOOKUP($K1220,得点換算表!$C$66:$D$76,2),VLOOKUP($K1220,得点換算表!$E$66:$F$76,2)),"")</f>
        <v/>
      </c>
      <c r="AL1220" s="142" t="str">
        <f>IF($L1220&lt;&gt;"",IF($AD1220=1,VLOOKUP($L1220,得点換算表!$C$77:$D$86,2),VLOOKUP($L1220,得点換算表!$E$77:$F$86,2)),"")</f>
        <v/>
      </c>
      <c r="AM1220" s="142" t="str">
        <f>IF($M1220&lt;&gt;"",IF($AD1220=1,VLOOKUP($M1220,得点換算表!$C$87:$D$96,2),VLOOKUP($M1220,得点換算表!$E$87:$F$96,2)),"")</f>
        <v/>
      </c>
      <c r="AN1220" s="142" t="str">
        <f t="shared" si="67"/>
        <v/>
      </c>
      <c r="AO1220" s="143" t="str">
        <f>IF(AND($AN1220&lt;&gt;"",$AN1220&gt;=8),VLOOKUP($AN1220,得点換算表!$I$5:$J$9,2),"")</f>
        <v/>
      </c>
      <c r="AP1220" s="105"/>
    </row>
    <row r="1221" spans="1:42" x14ac:dyDescent="0.15">
      <c r="A1221" s="11"/>
      <c r="B1221" s="12"/>
      <c r="C1221" s="13"/>
      <c r="D1221" s="13"/>
      <c r="E1221" s="14"/>
      <c r="F1221" s="14"/>
      <c r="G1221" s="14"/>
      <c r="H1221" s="14"/>
      <c r="I1221" s="15"/>
      <c r="J1221" s="14"/>
      <c r="K1221" s="13"/>
      <c r="L1221" s="14"/>
      <c r="M1221" s="14"/>
      <c r="N1221" s="14"/>
      <c r="O1221" s="14"/>
      <c r="P1221" s="198"/>
      <c r="Q1221" s="198"/>
      <c r="R1221" s="198"/>
      <c r="S1221" s="198"/>
      <c r="T1221" s="198"/>
      <c r="U1221" s="198"/>
      <c r="V1221" s="198"/>
      <c r="W1221" s="202">
        <f t="shared" si="68"/>
        <v>0</v>
      </c>
      <c r="X1221" s="14"/>
      <c r="Y1221" s="14"/>
      <c r="Z1221" s="108"/>
      <c r="AA1221" s="114"/>
      <c r="AB1221" s="129"/>
      <c r="AC1221" s="128"/>
      <c r="AD1221" s="142" t="str">
        <f t="shared" si="69"/>
        <v/>
      </c>
      <c r="AE1221" s="142" t="str">
        <f>IF($E1221&lt;&gt;"",IF($AD1221=1,VLOOKUP($E1221,得点換算表!$C$5:$D$14,2),VLOOKUP($E1221,得点換算表!$E$5:$F$14,2)),"")</f>
        <v/>
      </c>
      <c r="AF1221" s="142" t="str">
        <f>IF($F1221&lt;&gt;"",IF($AD1221=1,VLOOKUP($F1221,得点換算表!$C$15:$D$24,2),VLOOKUP($F1221,得点換算表!$E$15:$F$24,2)),"")</f>
        <v/>
      </c>
      <c r="AG1221" s="142" t="str">
        <f>IF($G1221&lt;&gt;"",IF($AD1221=1,VLOOKUP($G1221,得点換算表!$C$25:$D$34,2),VLOOKUP($G1221,得点換算表!$E$25:$F$34,2)),"")</f>
        <v/>
      </c>
      <c r="AH1221" s="142" t="str">
        <f>IF($H1221&lt;&gt;"",IF($AD1221=1,VLOOKUP($H1221,得点換算表!$C$35:$D$44,2),VLOOKUP($H1221,得点換算表!$E$35:$F$44,2)),"")</f>
        <v/>
      </c>
      <c r="AI1221" s="142" t="str">
        <f>IF($I1221&lt;&gt;"",IF($AD1221=1,VLOOKUP($I1221,得点換算表!$C$45:$D$55,2),VLOOKUP($I1221,得点換算表!$E$45:$F$55,2)),"")</f>
        <v/>
      </c>
      <c r="AJ1221" s="142" t="str">
        <f>IF($J1221&lt;&gt;"",IF($AD1221=1,VLOOKUP($J1221,得点換算表!$C$56:$D$65,2),VLOOKUP($J1221,得点換算表!$E$56:$F$65,2)),"")</f>
        <v/>
      </c>
      <c r="AK1221" s="142" t="str">
        <f>IF($K1221&lt;&gt;"",IF($AD1221=1,VLOOKUP($K1221,得点換算表!$C$66:$D$76,2),VLOOKUP($K1221,得点換算表!$E$66:$F$76,2)),"")</f>
        <v/>
      </c>
      <c r="AL1221" s="142" t="str">
        <f>IF($L1221&lt;&gt;"",IF($AD1221=1,VLOOKUP($L1221,得点換算表!$C$77:$D$86,2),VLOOKUP($L1221,得点換算表!$E$77:$F$86,2)),"")</f>
        <v/>
      </c>
      <c r="AM1221" s="142" t="str">
        <f>IF($M1221&lt;&gt;"",IF($AD1221=1,VLOOKUP($M1221,得点換算表!$C$87:$D$96,2),VLOOKUP($M1221,得点換算表!$E$87:$F$96,2)),"")</f>
        <v/>
      </c>
      <c r="AN1221" s="142" t="str">
        <f t="shared" si="67"/>
        <v/>
      </c>
      <c r="AO1221" s="143" t="str">
        <f>IF(AND($AN1221&lt;&gt;"",$AN1221&gt;=8),VLOOKUP($AN1221,得点換算表!$I$5:$J$9,2),"")</f>
        <v/>
      </c>
      <c r="AP1221" s="105"/>
    </row>
    <row r="1222" spans="1:42" x14ac:dyDescent="0.15">
      <c r="A1222" s="11"/>
      <c r="B1222" s="12"/>
      <c r="C1222" s="13"/>
      <c r="D1222" s="13"/>
      <c r="E1222" s="14"/>
      <c r="F1222" s="14"/>
      <c r="G1222" s="14"/>
      <c r="H1222" s="14"/>
      <c r="I1222" s="15"/>
      <c r="J1222" s="14"/>
      <c r="K1222" s="13"/>
      <c r="L1222" s="14"/>
      <c r="M1222" s="14"/>
      <c r="N1222" s="14"/>
      <c r="O1222" s="14"/>
      <c r="P1222" s="198"/>
      <c r="Q1222" s="198"/>
      <c r="R1222" s="198"/>
      <c r="S1222" s="198"/>
      <c r="T1222" s="198"/>
      <c r="U1222" s="198"/>
      <c r="V1222" s="198"/>
      <c r="W1222" s="202">
        <f t="shared" si="68"/>
        <v>0</v>
      </c>
      <c r="X1222" s="14"/>
      <c r="Y1222" s="14"/>
      <c r="Z1222" s="108"/>
      <c r="AA1222" s="114"/>
      <c r="AB1222" s="129"/>
      <c r="AC1222" s="128"/>
      <c r="AD1222" s="142" t="str">
        <f t="shared" si="69"/>
        <v/>
      </c>
      <c r="AE1222" s="142" t="str">
        <f>IF($E1222&lt;&gt;"",IF($AD1222=1,VLOOKUP($E1222,得点換算表!$C$5:$D$14,2),VLOOKUP($E1222,得点換算表!$E$5:$F$14,2)),"")</f>
        <v/>
      </c>
      <c r="AF1222" s="142" t="str">
        <f>IF($F1222&lt;&gt;"",IF($AD1222=1,VLOOKUP($F1222,得点換算表!$C$15:$D$24,2),VLOOKUP($F1222,得点換算表!$E$15:$F$24,2)),"")</f>
        <v/>
      </c>
      <c r="AG1222" s="142" t="str">
        <f>IF($G1222&lt;&gt;"",IF($AD1222=1,VLOOKUP($G1222,得点換算表!$C$25:$D$34,2),VLOOKUP($G1222,得点換算表!$E$25:$F$34,2)),"")</f>
        <v/>
      </c>
      <c r="AH1222" s="142" t="str">
        <f>IF($H1222&lt;&gt;"",IF($AD1222=1,VLOOKUP($H1222,得点換算表!$C$35:$D$44,2),VLOOKUP($H1222,得点換算表!$E$35:$F$44,2)),"")</f>
        <v/>
      </c>
      <c r="AI1222" s="142" t="str">
        <f>IF($I1222&lt;&gt;"",IF($AD1222=1,VLOOKUP($I1222,得点換算表!$C$45:$D$55,2),VLOOKUP($I1222,得点換算表!$E$45:$F$55,2)),"")</f>
        <v/>
      </c>
      <c r="AJ1222" s="142" t="str">
        <f>IF($J1222&lt;&gt;"",IF($AD1222=1,VLOOKUP($J1222,得点換算表!$C$56:$D$65,2),VLOOKUP($J1222,得点換算表!$E$56:$F$65,2)),"")</f>
        <v/>
      </c>
      <c r="AK1222" s="142" t="str">
        <f>IF($K1222&lt;&gt;"",IF($AD1222=1,VLOOKUP($K1222,得点換算表!$C$66:$D$76,2),VLOOKUP($K1222,得点換算表!$E$66:$F$76,2)),"")</f>
        <v/>
      </c>
      <c r="AL1222" s="142" t="str">
        <f>IF($L1222&lt;&gt;"",IF($AD1222=1,VLOOKUP($L1222,得点換算表!$C$77:$D$86,2),VLOOKUP($L1222,得点換算表!$E$77:$F$86,2)),"")</f>
        <v/>
      </c>
      <c r="AM1222" s="142" t="str">
        <f>IF($M1222&lt;&gt;"",IF($AD1222=1,VLOOKUP($M1222,得点換算表!$C$87:$D$96,2),VLOOKUP($M1222,得点換算表!$E$87:$F$96,2)),"")</f>
        <v/>
      </c>
      <c r="AN1222" s="142" t="str">
        <f t="shared" si="67"/>
        <v/>
      </c>
      <c r="AO1222" s="143" t="str">
        <f>IF(AND($AN1222&lt;&gt;"",$AN1222&gt;=8),VLOOKUP($AN1222,得点換算表!$I$5:$J$9,2),"")</f>
        <v/>
      </c>
      <c r="AP1222" s="105"/>
    </row>
    <row r="1223" spans="1:42" x14ac:dyDescent="0.15">
      <c r="A1223" s="11"/>
      <c r="B1223" s="12"/>
      <c r="C1223" s="13"/>
      <c r="D1223" s="13"/>
      <c r="E1223" s="14"/>
      <c r="F1223" s="14"/>
      <c r="G1223" s="14"/>
      <c r="H1223" s="14"/>
      <c r="I1223" s="15"/>
      <c r="J1223" s="14"/>
      <c r="K1223" s="13"/>
      <c r="L1223" s="14"/>
      <c r="M1223" s="14"/>
      <c r="N1223" s="14"/>
      <c r="O1223" s="14"/>
      <c r="P1223" s="198"/>
      <c r="Q1223" s="198"/>
      <c r="R1223" s="198"/>
      <c r="S1223" s="198"/>
      <c r="T1223" s="198"/>
      <c r="U1223" s="198"/>
      <c r="V1223" s="198"/>
      <c r="W1223" s="202">
        <f t="shared" si="68"/>
        <v>0</v>
      </c>
      <c r="X1223" s="14"/>
      <c r="Y1223" s="14"/>
      <c r="Z1223" s="108"/>
      <c r="AA1223" s="114"/>
      <c r="AB1223" s="129"/>
      <c r="AC1223" s="128"/>
      <c r="AD1223" s="142" t="str">
        <f t="shared" si="69"/>
        <v/>
      </c>
      <c r="AE1223" s="142" t="str">
        <f>IF($E1223&lt;&gt;"",IF($AD1223=1,VLOOKUP($E1223,得点換算表!$C$5:$D$14,2),VLOOKUP($E1223,得点換算表!$E$5:$F$14,2)),"")</f>
        <v/>
      </c>
      <c r="AF1223" s="142" t="str">
        <f>IF($F1223&lt;&gt;"",IF($AD1223=1,VLOOKUP($F1223,得点換算表!$C$15:$D$24,2),VLOOKUP($F1223,得点換算表!$E$15:$F$24,2)),"")</f>
        <v/>
      </c>
      <c r="AG1223" s="142" t="str">
        <f>IF($G1223&lt;&gt;"",IF($AD1223=1,VLOOKUP($G1223,得点換算表!$C$25:$D$34,2),VLOOKUP($G1223,得点換算表!$E$25:$F$34,2)),"")</f>
        <v/>
      </c>
      <c r="AH1223" s="142" t="str">
        <f>IF($H1223&lt;&gt;"",IF($AD1223=1,VLOOKUP($H1223,得点換算表!$C$35:$D$44,2),VLOOKUP($H1223,得点換算表!$E$35:$F$44,2)),"")</f>
        <v/>
      </c>
      <c r="AI1223" s="142" t="str">
        <f>IF($I1223&lt;&gt;"",IF($AD1223=1,VLOOKUP($I1223,得点換算表!$C$45:$D$55,2),VLOOKUP($I1223,得点換算表!$E$45:$F$55,2)),"")</f>
        <v/>
      </c>
      <c r="AJ1223" s="142" t="str">
        <f>IF($J1223&lt;&gt;"",IF($AD1223=1,VLOOKUP($J1223,得点換算表!$C$56:$D$65,2),VLOOKUP($J1223,得点換算表!$E$56:$F$65,2)),"")</f>
        <v/>
      </c>
      <c r="AK1223" s="142" t="str">
        <f>IF($K1223&lt;&gt;"",IF($AD1223=1,VLOOKUP($K1223,得点換算表!$C$66:$D$76,2),VLOOKUP($K1223,得点換算表!$E$66:$F$76,2)),"")</f>
        <v/>
      </c>
      <c r="AL1223" s="142" t="str">
        <f>IF($L1223&lt;&gt;"",IF($AD1223=1,VLOOKUP($L1223,得点換算表!$C$77:$D$86,2),VLOOKUP($L1223,得点換算表!$E$77:$F$86,2)),"")</f>
        <v/>
      </c>
      <c r="AM1223" s="142" t="str">
        <f>IF($M1223&lt;&gt;"",IF($AD1223=1,VLOOKUP($M1223,得点換算表!$C$87:$D$96,2),VLOOKUP($M1223,得点換算表!$E$87:$F$96,2)),"")</f>
        <v/>
      </c>
      <c r="AN1223" s="142" t="str">
        <f t="shared" si="67"/>
        <v/>
      </c>
      <c r="AO1223" s="143" t="str">
        <f>IF(AND($AN1223&lt;&gt;"",$AN1223&gt;=8),VLOOKUP($AN1223,得点換算表!$I$5:$J$9,2),"")</f>
        <v/>
      </c>
      <c r="AP1223" s="105"/>
    </row>
    <row r="1224" spans="1:42" x14ac:dyDescent="0.15">
      <c r="A1224" s="11"/>
      <c r="B1224" s="12"/>
      <c r="C1224" s="13"/>
      <c r="D1224" s="13"/>
      <c r="E1224" s="14"/>
      <c r="F1224" s="14"/>
      <c r="G1224" s="14"/>
      <c r="H1224" s="14"/>
      <c r="I1224" s="15"/>
      <c r="J1224" s="14"/>
      <c r="K1224" s="13"/>
      <c r="L1224" s="14"/>
      <c r="M1224" s="14"/>
      <c r="N1224" s="14"/>
      <c r="O1224" s="14"/>
      <c r="P1224" s="198"/>
      <c r="Q1224" s="198"/>
      <c r="R1224" s="198"/>
      <c r="S1224" s="198"/>
      <c r="T1224" s="198"/>
      <c r="U1224" s="198"/>
      <c r="V1224" s="198"/>
      <c r="W1224" s="202">
        <f t="shared" si="68"/>
        <v>0</v>
      </c>
      <c r="X1224" s="14"/>
      <c r="Y1224" s="14"/>
      <c r="Z1224" s="108"/>
      <c r="AA1224" s="114"/>
      <c r="AB1224" s="129"/>
      <c r="AC1224" s="128"/>
      <c r="AD1224" s="142" t="str">
        <f t="shared" si="69"/>
        <v/>
      </c>
      <c r="AE1224" s="142" t="str">
        <f>IF($E1224&lt;&gt;"",IF($AD1224=1,VLOOKUP($E1224,得点換算表!$C$5:$D$14,2),VLOOKUP($E1224,得点換算表!$E$5:$F$14,2)),"")</f>
        <v/>
      </c>
      <c r="AF1224" s="142" t="str">
        <f>IF($F1224&lt;&gt;"",IF($AD1224=1,VLOOKUP($F1224,得点換算表!$C$15:$D$24,2),VLOOKUP($F1224,得点換算表!$E$15:$F$24,2)),"")</f>
        <v/>
      </c>
      <c r="AG1224" s="142" t="str">
        <f>IF($G1224&lt;&gt;"",IF($AD1224=1,VLOOKUP($G1224,得点換算表!$C$25:$D$34,2),VLOOKUP($G1224,得点換算表!$E$25:$F$34,2)),"")</f>
        <v/>
      </c>
      <c r="AH1224" s="142" t="str">
        <f>IF($H1224&lt;&gt;"",IF($AD1224=1,VLOOKUP($H1224,得点換算表!$C$35:$D$44,2),VLOOKUP($H1224,得点換算表!$E$35:$F$44,2)),"")</f>
        <v/>
      </c>
      <c r="AI1224" s="142" t="str">
        <f>IF($I1224&lt;&gt;"",IF($AD1224=1,VLOOKUP($I1224,得点換算表!$C$45:$D$55,2),VLOOKUP($I1224,得点換算表!$E$45:$F$55,2)),"")</f>
        <v/>
      </c>
      <c r="AJ1224" s="142" t="str">
        <f>IF($J1224&lt;&gt;"",IF($AD1224=1,VLOOKUP($J1224,得点換算表!$C$56:$D$65,2),VLOOKUP($J1224,得点換算表!$E$56:$F$65,2)),"")</f>
        <v/>
      </c>
      <c r="AK1224" s="142" t="str">
        <f>IF($K1224&lt;&gt;"",IF($AD1224=1,VLOOKUP($K1224,得点換算表!$C$66:$D$76,2),VLOOKUP($K1224,得点換算表!$E$66:$F$76,2)),"")</f>
        <v/>
      </c>
      <c r="AL1224" s="142" t="str">
        <f>IF($L1224&lt;&gt;"",IF($AD1224=1,VLOOKUP($L1224,得点換算表!$C$77:$D$86,2),VLOOKUP($L1224,得点換算表!$E$77:$F$86,2)),"")</f>
        <v/>
      </c>
      <c r="AM1224" s="142" t="str">
        <f>IF($M1224&lt;&gt;"",IF($AD1224=1,VLOOKUP($M1224,得点換算表!$C$87:$D$96,2),VLOOKUP($M1224,得点換算表!$E$87:$F$96,2)),"")</f>
        <v/>
      </c>
      <c r="AN1224" s="142" t="str">
        <f t="shared" si="67"/>
        <v/>
      </c>
      <c r="AO1224" s="143" t="str">
        <f>IF(AND($AN1224&lt;&gt;"",$AN1224&gt;=8),VLOOKUP($AN1224,得点換算表!$I$5:$J$9,2),"")</f>
        <v/>
      </c>
      <c r="AP1224" s="105"/>
    </row>
    <row r="1225" spans="1:42" x14ac:dyDescent="0.15">
      <c r="A1225" s="11"/>
      <c r="B1225" s="12"/>
      <c r="C1225" s="13"/>
      <c r="D1225" s="13"/>
      <c r="E1225" s="14"/>
      <c r="F1225" s="14"/>
      <c r="G1225" s="14"/>
      <c r="H1225" s="14"/>
      <c r="I1225" s="15"/>
      <c r="J1225" s="14"/>
      <c r="K1225" s="13"/>
      <c r="L1225" s="14"/>
      <c r="M1225" s="14"/>
      <c r="N1225" s="14"/>
      <c r="O1225" s="14"/>
      <c r="P1225" s="198"/>
      <c r="Q1225" s="198"/>
      <c r="R1225" s="198"/>
      <c r="S1225" s="198"/>
      <c r="T1225" s="198"/>
      <c r="U1225" s="198"/>
      <c r="V1225" s="198"/>
      <c r="W1225" s="202">
        <f t="shared" si="68"/>
        <v>0</v>
      </c>
      <c r="X1225" s="14"/>
      <c r="Y1225" s="14"/>
      <c r="Z1225" s="108"/>
      <c r="AA1225" s="114"/>
      <c r="AB1225" s="129"/>
      <c r="AC1225" s="128"/>
      <c r="AD1225" s="142" t="str">
        <f t="shared" si="69"/>
        <v/>
      </c>
      <c r="AE1225" s="142" t="str">
        <f>IF($E1225&lt;&gt;"",IF($AD1225=1,VLOOKUP($E1225,得点換算表!$C$5:$D$14,2),VLOOKUP($E1225,得点換算表!$E$5:$F$14,2)),"")</f>
        <v/>
      </c>
      <c r="AF1225" s="142" t="str">
        <f>IF($F1225&lt;&gt;"",IF($AD1225=1,VLOOKUP($F1225,得点換算表!$C$15:$D$24,2),VLOOKUP($F1225,得点換算表!$E$15:$F$24,2)),"")</f>
        <v/>
      </c>
      <c r="AG1225" s="142" t="str">
        <f>IF($G1225&lt;&gt;"",IF($AD1225=1,VLOOKUP($G1225,得点換算表!$C$25:$D$34,2),VLOOKUP($G1225,得点換算表!$E$25:$F$34,2)),"")</f>
        <v/>
      </c>
      <c r="AH1225" s="142" t="str">
        <f>IF($H1225&lt;&gt;"",IF($AD1225=1,VLOOKUP($H1225,得点換算表!$C$35:$D$44,2),VLOOKUP($H1225,得点換算表!$E$35:$F$44,2)),"")</f>
        <v/>
      </c>
      <c r="AI1225" s="142" t="str">
        <f>IF($I1225&lt;&gt;"",IF($AD1225=1,VLOOKUP($I1225,得点換算表!$C$45:$D$55,2),VLOOKUP($I1225,得点換算表!$E$45:$F$55,2)),"")</f>
        <v/>
      </c>
      <c r="AJ1225" s="142" t="str">
        <f>IF($J1225&lt;&gt;"",IF($AD1225=1,VLOOKUP($J1225,得点換算表!$C$56:$D$65,2),VLOOKUP($J1225,得点換算表!$E$56:$F$65,2)),"")</f>
        <v/>
      </c>
      <c r="AK1225" s="142" t="str">
        <f>IF($K1225&lt;&gt;"",IF($AD1225=1,VLOOKUP($K1225,得点換算表!$C$66:$D$76,2),VLOOKUP($K1225,得点換算表!$E$66:$F$76,2)),"")</f>
        <v/>
      </c>
      <c r="AL1225" s="142" t="str">
        <f>IF($L1225&lt;&gt;"",IF($AD1225=1,VLOOKUP($L1225,得点換算表!$C$77:$D$86,2),VLOOKUP($L1225,得点換算表!$E$77:$F$86,2)),"")</f>
        <v/>
      </c>
      <c r="AM1225" s="142" t="str">
        <f>IF($M1225&lt;&gt;"",IF($AD1225=1,VLOOKUP($M1225,得点換算表!$C$87:$D$96,2),VLOOKUP($M1225,得点換算表!$E$87:$F$96,2)),"")</f>
        <v/>
      </c>
      <c r="AN1225" s="142" t="str">
        <f t="shared" si="67"/>
        <v/>
      </c>
      <c r="AO1225" s="143" t="str">
        <f>IF(AND($AN1225&lt;&gt;"",$AN1225&gt;=8),VLOOKUP($AN1225,得点換算表!$I$5:$J$9,2),"")</f>
        <v/>
      </c>
      <c r="AP1225" s="105"/>
    </row>
    <row r="1226" spans="1:42" x14ac:dyDescent="0.15">
      <c r="A1226" s="11"/>
      <c r="B1226" s="12"/>
      <c r="C1226" s="13"/>
      <c r="D1226" s="13"/>
      <c r="E1226" s="14"/>
      <c r="F1226" s="14"/>
      <c r="G1226" s="14"/>
      <c r="H1226" s="14"/>
      <c r="I1226" s="15"/>
      <c r="J1226" s="14"/>
      <c r="K1226" s="13"/>
      <c r="L1226" s="14"/>
      <c r="M1226" s="14"/>
      <c r="N1226" s="14"/>
      <c r="O1226" s="14"/>
      <c r="P1226" s="198"/>
      <c r="Q1226" s="198"/>
      <c r="R1226" s="198"/>
      <c r="S1226" s="198"/>
      <c r="T1226" s="198"/>
      <c r="U1226" s="198"/>
      <c r="V1226" s="198"/>
      <c r="W1226" s="202">
        <f t="shared" si="68"/>
        <v>0</v>
      </c>
      <c r="X1226" s="14"/>
      <c r="Y1226" s="14"/>
      <c r="Z1226" s="108"/>
      <c r="AA1226" s="114"/>
      <c r="AB1226" s="129"/>
      <c r="AC1226" s="128"/>
      <c r="AD1226" s="142" t="str">
        <f t="shared" si="69"/>
        <v/>
      </c>
      <c r="AE1226" s="142" t="str">
        <f>IF($E1226&lt;&gt;"",IF($AD1226=1,VLOOKUP($E1226,得点換算表!$C$5:$D$14,2),VLOOKUP($E1226,得点換算表!$E$5:$F$14,2)),"")</f>
        <v/>
      </c>
      <c r="AF1226" s="142" t="str">
        <f>IF($F1226&lt;&gt;"",IF($AD1226=1,VLOOKUP($F1226,得点換算表!$C$15:$D$24,2),VLOOKUP($F1226,得点換算表!$E$15:$F$24,2)),"")</f>
        <v/>
      </c>
      <c r="AG1226" s="142" t="str">
        <f>IF($G1226&lt;&gt;"",IF($AD1226=1,VLOOKUP($G1226,得点換算表!$C$25:$D$34,2),VLOOKUP($G1226,得点換算表!$E$25:$F$34,2)),"")</f>
        <v/>
      </c>
      <c r="AH1226" s="142" t="str">
        <f>IF($H1226&lt;&gt;"",IF($AD1226=1,VLOOKUP($H1226,得点換算表!$C$35:$D$44,2),VLOOKUP($H1226,得点換算表!$E$35:$F$44,2)),"")</f>
        <v/>
      </c>
      <c r="AI1226" s="142" t="str">
        <f>IF($I1226&lt;&gt;"",IF($AD1226=1,VLOOKUP($I1226,得点換算表!$C$45:$D$55,2),VLOOKUP($I1226,得点換算表!$E$45:$F$55,2)),"")</f>
        <v/>
      </c>
      <c r="AJ1226" s="142" t="str">
        <f>IF($J1226&lt;&gt;"",IF($AD1226=1,VLOOKUP($J1226,得点換算表!$C$56:$D$65,2),VLOOKUP($J1226,得点換算表!$E$56:$F$65,2)),"")</f>
        <v/>
      </c>
      <c r="AK1226" s="142" t="str">
        <f>IF($K1226&lt;&gt;"",IF($AD1226=1,VLOOKUP($K1226,得点換算表!$C$66:$D$76,2),VLOOKUP($K1226,得点換算表!$E$66:$F$76,2)),"")</f>
        <v/>
      </c>
      <c r="AL1226" s="142" t="str">
        <f>IF($L1226&lt;&gt;"",IF($AD1226=1,VLOOKUP($L1226,得点換算表!$C$77:$D$86,2),VLOOKUP($L1226,得点換算表!$E$77:$F$86,2)),"")</f>
        <v/>
      </c>
      <c r="AM1226" s="142" t="str">
        <f>IF($M1226&lt;&gt;"",IF($AD1226=1,VLOOKUP($M1226,得点換算表!$C$87:$D$96,2),VLOOKUP($M1226,得点換算表!$E$87:$F$96,2)),"")</f>
        <v/>
      </c>
      <c r="AN1226" s="142" t="str">
        <f t="shared" si="67"/>
        <v/>
      </c>
      <c r="AO1226" s="143" t="str">
        <f>IF(AND($AN1226&lt;&gt;"",$AN1226&gt;=8),VLOOKUP($AN1226,得点換算表!$I$5:$J$9,2),"")</f>
        <v/>
      </c>
      <c r="AP1226" s="105"/>
    </row>
    <row r="1227" spans="1:42" x14ac:dyDescent="0.15">
      <c r="A1227" s="11"/>
      <c r="B1227" s="12"/>
      <c r="C1227" s="13"/>
      <c r="D1227" s="13"/>
      <c r="E1227" s="14"/>
      <c r="F1227" s="14"/>
      <c r="G1227" s="14"/>
      <c r="H1227" s="14"/>
      <c r="I1227" s="15"/>
      <c r="J1227" s="14"/>
      <c r="K1227" s="13"/>
      <c r="L1227" s="14"/>
      <c r="M1227" s="14"/>
      <c r="N1227" s="14"/>
      <c r="O1227" s="14"/>
      <c r="P1227" s="198"/>
      <c r="Q1227" s="198"/>
      <c r="R1227" s="198"/>
      <c r="S1227" s="198"/>
      <c r="T1227" s="198"/>
      <c r="U1227" s="198"/>
      <c r="V1227" s="198"/>
      <c r="W1227" s="202">
        <f t="shared" si="68"/>
        <v>0</v>
      </c>
      <c r="X1227" s="14"/>
      <c r="Y1227" s="14"/>
      <c r="Z1227" s="108"/>
      <c r="AA1227" s="114"/>
      <c r="AB1227" s="129"/>
      <c r="AC1227" s="128"/>
      <c r="AD1227" s="142" t="str">
        <f t="shared" si="69"/>
        <v/>
      </c>
      <c r="AE1227" s="142" t="str">
        <f>IF($E1227&lt;&gt;"",IF($AD1227=1,VLOOKUP($E1227,得点換算表!$C$5:$D$14,2),VLOOKUP($E1227,得点換算表!$E$5:$F$14,2)),"")</f>
        <v/>
      </c>
      <c r="AF1227" s="142" t="str">
        <f>IF($F1227&lt;&gt;"",IF($AD1227=1,VLOOKUP($F1227,得点換算表!$C$15:$D$24,2),VLOOKUP($F1227,得点換算表!$E$15:$F$24,2)),"")</f>
        <v/>
      </c>
      <c r="AG1227" s="142" t="str">
        <f>IF($G1227&lt;&gt;"",IF($AD1227=1,VLOOKUP($G1227,得点換算表!$C$25:$D$34,2),VLOOKUP($G1227,得点換算表!$E$25:$F$34,2)),"")</f>
        <v/>
      </c>
      <c r="AH1227" s="142" t="str">
        <f>IF($H1227&lt;&gt;"",IF($AD1227=1,VLOOKUP($H1227,得点換算表!$C$35:$D$44,2),VLOOKUP($H1227,得点換算表!$E$35:$F$44,2)),"")</f>
        <v/>
      </c>
      <c r="AI1227" s="142" t="str">
        <f>IF($I1227&lt;&gt;"",IF($AD1227=1,VLOOKUP($I1227,得点換算表!$C$45:$D$55,2),VLOOKUP($I1227,得点換算表!$E$45:$F$55,2)),"")</f>
        <v/>
      </c>
      <c r="AJ1227" s="142" t="str">
        <f>IF($J1227&lt;&gt;"",IF($AD1227=1,VLOOKUP($J1227,得点換算表!$C$56:$D$65,2),VLOOKUP($J1227,得点換算表!$E$56:$F$65,2)),"")</f>
        <v/>
      </c>
      <c r="AK1227" s="142" t="str">
        <f>IF($K1227&lt;&gt;"",IF($AD1227=1,VLOOKUP($K1227,得点換算表!$C$66:$D$76,2),VLOOKUP($K1227,得点換算表!$E$66:$F$76,2)),"")</f>
        <v/>
      </c>
      <c r="AL1227" s="142" t="str">
        <f>IF($L1227&lt;&gt;"",IF($AD1227=1,VLOOKUP($L1227,得点換算表!$C$77:$D$86,2),VLOOKUP($L1227,得点換算表!$E$77:$F$86,2)),"")</f>
        <v/>
      </c>
      <c r="AM1227" s="142" t="str">
        <f>IF($M1227&lt;&gt;"",IF($AD1227=1,VLOOKUP($M1227,得点換算表!$C$87:$D$96,2),VLOOKUP($M1227,得点換算表!$E$87:$F$96,2)),"")</f>
        <v/>
      </c>
      <c r="AN1227" s="142" t="str">
        <f t="shared" si="67"/>
        <v/>
      </c>
      <c r="AO1227" s="143" t="str">
        <f>IF(AND($AN1227&lt;&gt;"",$AN1227&gt;=8),VLOOKUP($AN1227,得点換算表!$I$5:$J$9,2),"")</f>
        <v/>
      </c>
      <c r="AP1227" s="105"/>
    </row>
    <row r="1228" spans="1:42" x14ac:dyDescent="0.15">
      <c r="A1228" s="11"/>
      <c r="B1228" s="12"/>
      <c r="C1228" s="13"/>
      <c r="D1228" s="13"/>
      <c r="E1228" s="14"/>
      <c r="F1228" s="14"/>
      <c r="G1228" s="14"/>
      <c r="H1228" s="14"/>
      <c r="I1228" s="15"/>
      <c r="J1228" s="14"/>
      <c r="K1228" s="13"/>
      <c r="L1228" s="14"/>
      <c r="M1228" s="14"/>
      <c r="N1228" s="14"/>
      <c r="O1228" s="14"/>
      <c r="P1228" s="198"/>
      <c r="Q1228" s="198"/>
      <c r="R1228" s="198"/>
      <c r="S1228" s="198"/>
      <c r="T1228" s="198"/>
      <c r="U1228" s="198"/>
      <c r="V1228" s="198"/>
      <c r="W1228" s="202">
        <f t="shared" si="68"/>
        <v>0</v>
      </c>
      <c r="X1228" s="14"/>
      <c r="Y1228" s="14"/>
      <c r="Z1228" s="108"/>
      <c r="AA1228" s="114"/>
      <c r="AB1228" s="129"/>
      <c r="AC1228" s="128"/>
      <c r="AD1228" s="142" t="str">
        <f t="shared" si="69"/>
        <v/>
      </c>
      <c r="AE1228" s="142" t="str">
        <f>IF($E1228&lt;&gt;"",IF($AD1228=1,VLOOKUP($E1228,得点換算表!$C$5:$D$14,2),VLOOKUP($E1228,得点換算表!$E$5:$F$14,2)),"")</f>
        <v/>
      </c>
      <c r="AF1228" s="142" t="str">
        <f>IF($F1228&lt;&gt;"",IF($AD1228=1,VLOOKUP($F1228,得点換算表!$C$15:$D$24,2),VLOOKUP($F1228,得点換算表!$E$15:$F$24,2)),"")</f>
        <v/>
      </c>
      <c r="AG1228" s="142" t="str">
        <f>IF($G1228&lt;&gt;"",IF($AD1228=1,VLOOKUP($G1228,得点換算表!$C$25:$D$34,2),VLOOKUP($G1228,得点換算表!$E$25:$F$34,2)),"")</f>
        <v/>
      </c>
      <c r="AH1228" s="142" t="str">
        <f>IF($H1228&lt;&gt;"",IF($AD1228=1,VLOOKUP($H1228,得点換算表!$C$35:$D$44,2),VLOOKUP($H1228,得点換算表!$E$35:$F$44,2)),"")</f>
        <v/>
      </c>
      <c r="AI1228" s="142" t="str">
        <f>IF($I1228&lt;&gt;"",IF($AD1228=1,VLOOKUP($I1228,得点換算表!$C$45:$D$55,2),VLOOKUP($I1228,得点換算表!$E$45:$F$55,2)),"")</f>
        <v/>
      </c>
      <c r="AJ1228" s="142" t="str">
        <f>IF($J1228&lt;&gt;"",IF($AD1228=1,VLOOKUP($J1228,得点換算表!$C$56:$D$65,2),VLOOKUP($J1228,得点換算表!$E$56:$F$65,2)),"")</f>
        <v/>
      </c>
      <c r="AK1228" s="142" t="str">
        <f>IF($K1228&lt;&gt;"",IF($AD1228=1,VLOOKUP($K1228,得点換算表!$C$66:$D$76,2),VLOOKUP($K1228,得点換算表!$E$66:$F$76,2)),"")</f>
        <v/>
      </c>
      <c r="AL1228" s="142" t="str">
        <f>IF($L1228&lt;&gt;"",IF($AD1228=1,VLOOKUP($L1228,得点換算表!$C$77:$D$86,2),VLOOKUP($L1228,得点換算表!$E$77:$F$86,2)),"")</f>
        <v/>
      </c>
      <c r="AM1228" s="142" t="str">
        <f>IF($M1228&lt;&gt;"",IF($AD1228=1,VLOOKUP($M1228,得点換算表!$C$87:$D$96,2),VLOOKUP($M1228,得点換算表!$E$87:$F$96,2)),"")</f>
        <v/>
      </c>
      <c r="AN1228" s="142" t="str">
        <f t="shared" si="67"/>
        <v/>
      </c>
      <c r="AO1228" s="143" t="str">
        <f>IF(AND($AN1228&lt;&gt;"",$AN1228&gt;=8),VLOOKUP($AN1228,得点換算表!$I$5:$J$9,2),"")</f>
        <v/>
      </c>
      <c r="AP1228" s="105"/>
    </row>
    <row r="1229" spans="1:42" x14ac:dyDescent="0.15">
      <c r="A1229" s="11"/>
      <c r="B1229" s="12"/>
      <c r="C1229" s="13"/>
      <c r="D1229" s="13"/>
      <c r="E1229" s="14"/>
      <c r="F1229" s="14"/>
      <c r="G1229" s="14"/>
      <c r="H1229" s="14"/>
      <c r="I1229" s="15"/>
      <c r="J1229" s="14"/>
      <c r="K1229" s="13"/>
      <c r="L1229" s="14"/>
      <c r="M1229" s="14"/>
      <c r="N1229" s="14"/>
      <c r="O1229" s="14"/>
      <c r="P1229" s="198"/>
      <c r="Q1229" s="198"/>
      <c r="R1229" s="198"/>
      <c r="S1229" s="198"/>
      <c r="T1229" s="198"/>
      <c r="U1229" s="198"/>
      <c r="V1229" s="198"/>
      <c r="W1229" s="202">
        <f t="shared" si="68"/>
        <v>0</v>
      </c>
      <c r="X1229" s="14"/>
      <c r="Y1229" s="14"/>
      <c r="Z1229" s="108"/>
      <c r="AA1229" s="114"/>
      <c r="AB1229" s="129"/>
      <c r="AC1229" s="128"/>
      <c r="AD1229" s="142" t="str">
        <f t="shared" si="69"/>
        <v/>
      </c>
      <c r="AE1229" s="142" t="str">
        <f>IF($E1229&lt;&gt;"",IF($AD1229=1,VLOOKUP($E1229,得点換算表!$C$5:$D$14,2),VLOOKUP($E1229,得点換算表!$E$5:$F$14,2)),"")</f>
        <v/>
      </c>
      <c r="AF1229" s="142" t="str">
        <f>IF($F1229&lt;&gt;"",IF($AD1229=1,VLOOKUP($F1229,得点換算表!$C$15:$D$24,2),VLOOKUP($F1229,得点換算表!$E$15:$F$24,2)),"")</f>
        <v/>
      </c>
      <c r="AG1229" s="142" t="str">
        <f>IF($G1229&lt;&gt;"",IF($AD1229=1,VLOOKUP($G1229,得点換算表!$C$25:$D$34,2),VLOOKUP($G1229,得点換算表!$E$25:$F$34,2)),"")</f>
        <v/>
      </c>
      <c r="AH1229" s="142" t="str">
        <f>IF($H1229&lt;&gt;"",IF($AD1229=1,VLOOKUP($H1229,得点換算表!$C$35:$D$44,2),VLOOKUP($H1229,得点換算表!$E$35:$F$44,2)),"")</f>
        <v/>
      </c>
      <c r="AI1229" s="142" t="str">
        <f>IF($I1229&lt;&gt;"",IF($AD1229=1,VLOOKUP($I1229,得点換算表!$C$45:$D$55,2),VLOOKUP($I1229,得点換算表!$E$45:$F$55,2)),"")</f>
        <v/>
      </c>
      <c r="AJ1229" s="142" t="str">
        <f>IF($J1229&lt;&gt;"",IF($AD1229=1,VLOOKUP($J1229,得点換算表!$C$56:$D$65,2),VLOOKUP($J1229,得点換算表!$E$56:$F$65,2)),"")</f>
        <v/>
      </c>
      <c r="AK1229" s="142" t="str">
        <f>IF($K1229&lt;&gt;"",IF($AD1229=1,VLOOKUP($K1229,得点換算表!$C$66:$D$76,2),VLOOKUP($K1229,得点換算表!$E$66:$F$76,2)),"")</f>
        <v/>
      </c>
      <c r="AL1229" s="142" t="str">
        <f>IF($L1229&lt;&gt;"",IF($AD1229=1,VLOOKUP($L1229,得点換算表!$C$77:$D$86,2),VLOOKUP($L1229,得点換算表!$E$77:$F$86,2)),"")</f>
        <v/>
      </c>
      <c r="AM1229" s="142" t="str">
        <f>IF($M1229&lt;&gt;"",IF($AD1229=1,VLOOKUP($M1229,得点換算表!$C$87:$D$96,2),VLOOKUP($M1229,得点換算表!$E$87:$F$96,2)),"")</f>
        <v/>
      </c>
      <c r="AN1229" s="142" t="str">
        <f t="shared" si="67"/>
        <v/>
      </c>
      <c r="AO1229" s="143" t="str">
        <f>IF(AND($AN1229&lt;&gt;"",$AN1229&gt;=8),VLOOKUP($AN1229,得点換算表!$I$5:$J$9,2),"")</f>
        <v/>
      </c>
      <c r="AP1229" s="105"/>
    </row>
    <row r="1230" spans="1:42" x14ac:dyDescent="0.15">
      <c r="A1230" s="11"/>
      <c r="B1230" s="12"/>
      <c r="C1230" s="13"/>
      <c r="D1230" s="13"/>
      <c r="E1230" s="14"/>
      <c r="F1230" s="14"/>
      <c r="G1230" s="14"/>
      <c r="H1230" s="14"/>
      <c r="I1230" s="15"/>
      <c r="J1230" s="14"/>
      <c r="K1230" s="13"/>
      <c r="L1230" s="14"/>
      <c r="M1230" s="14"/>
      <c r="N1230" s="14"/>
      <c r="O1230" s="14"/>
      <c r="P1230" s="198"/>
      <c r="Q1230" s="198"/>
      <c r="R1230" s="198"/>
      <c r="S1230" s="198"/>
      <c r="T1230" s="198"/>
      <c r="U1230" s="198"/>
      <c r="V1230" s="198"/>
      <c r="W1230" s="202">
        <f t="shared" si="68"/>
        <v>0</v>
      </c>
      <c r="X1230" s="14"/>
      <c r="Y1230" s="14"/>
      <c r="Z1230" s="108"/>
      <c r="AA1230" s="114"/>
      <c r="AB1230" s="129"/>
      <c r="AC1230" s="128"/>
      <c r="AD1230" s="142" t="str">
        <f t="shared" si="69"/>
        <v/>
      </c>
      <c r="AE1230" s="142" t="str">
        <f>IF($E1230&lt;&gt;"",IF($AD1230=1,VLOOKUP($E1230,得点換算表!$C$5:$D$14,2),VLOOKUP($E1230,得点換算表!$E$5:$F$14,2)),"")</f>
        <v/>
      </c>
      <c r="AF1230" s="142" t="str">
        <f>IF($F1230&lt;&gt;"",IF($AD1230=1,VLOOKUP($F1230,得点換算表!$C$15:$D$24,2),VLOOKUP($F1230,得点換算表!$E$15:$F$24,2)),"")</f>
        <v/>
      </c>
      <c r="AG1230" s="142" t="str">
        <f>IF($G1230&lt;&gt;"",IF($AD1230=1,VLOOKUP($G1230,得点換算表!$C$25:$D$34,2),VLOOKUP($G1230,得点換算表!$E$25:$F$34,2)),"")</f>
        <v/>
      </c>
      <c r="AH1230" s="142" t="str">
        <f>IF($H1230&lt;&gt;"",IF($AD1230=1,VLOOKUP($H1230,得点換算表!$C$35:$D$44,2),VLOOKUP($H1230,得点換算表!$E$35:$F$44,2)),"")</f>
        <v/>
      </c>
      <c r="AI1230" s="142" t="str">
        <f>IF($I1230&lt;&gt;"",IF($AD1230=1,VLOOKUP($I1230,得点換算表!$C$45:$D$55,2),VLOOKUP($I1230,得点換算表!$E$45:$F$55,2)),"")</f>
        <v/>
      </c>
      <c r="AJ1230" s="142" t="str">
        <f>IF($J1230&lt;&gt;"",IF($AD1230=1,VLOOKUP($J1230,得点換算表!$C$56:$D$65,2),VLOOKUP($J1230,得点換算表!$E$56:$F$65,2)),"")</f>
        <v/>
      </c>
      <c r="AK1230" s="142" t="str">
        <f>IF($K1230&lt;&gt;"",IF($AD1230=1,VLOOKUP($K1230,得点換算表!$C$66:$D$76,2),VLOOKUP($K1230,得点換算表!$E$66:$F$76,2)),"")</f>
        <v/>
      </c>
      <c r="AL1230" s="142" t="str">
        <f>IF($L1230&lt;&gt;"",IF($AD1230=1,VLOOKUP($L1230,得点換算表!$C$77:$D$86,2),VLOOKUP($L1230,得点換算表!$E$77:$F$86,2)),"")</f>
        <v/>
      </c>
      <c r="AM1230" s="142" t="str">
        <f>IF($M1230&lt;&gt;"",IF($AD1230=1,VLOOKUP($M1230,得点換算表!$C$87:$D$96,2),VLOOKUP($M1230,得点換算表!$E$87:$F$96,2)),"")</f>
        <v/>
      </c>
      <c r="AN1230" s="142" t="str">
        <f t="shared" si="67"/>
        <v/>
      </c>
      <c r="AO1230" s="143" t="str">
        <f>IF(AND($AN1230&lt;&gt;"",$AN1230&gt;=8),VLOOKUP($AN1230,得点換算表!$I$5:$J$9,2),"")</f>
        <v/>
      </c>
      <c r="AP1230" s="105"/>
    </row>
    <row r="1231" spans="1:42" x14ac:dyDescent="0.15">
      <c r="A1231" s="11"/>
      <c r="B1231" s="12"/>
      <c r="C1231" s="13"/>
      <c r="D1231" s="13"/>
      <c r="E1231" s="14"/>
      <c r="F1231" s="14"/>
      <c r="G1231" s="14"/>
      <c r="H1231" s="14"/>
      <c r="I1231" s="15"/>
      <c r="J1231" s="14"/>
      <c r="K1231" s="13"/>
      <c r="L1231" s="14"/>
      <c r="M1231" s="14"/>
      <c r="N1231" s="14"/>
      <c r="O1231" s="14"/>
      <c r="P1231" s="198"/>
      <c r="Q1231" s="198"/>
      <c r="R1231" s="198"/>
      <c r="S1231" s="198"/>
      <c r="T1231" s="198"/>
      <c r="U1231" s="198"/>
      <c r="V1231" s="198"/>
      <c r="W1231" s="202">
        <f t="shared" si="68"/>
        <v>0</v>
      </c>
      <c r="X1231" s="14"/>
      <c r="Y1231" s="14"/>
      <c r="Z1231" s="108"/>
      <c r="AA1231" s="114"/>
      <c r="AB1231" s="129"/>
      <c r="AC1231" s="128"/>
      <c r="AD1231" s="142" t="str">
        <f t="shared" si="69"/>
        <v/>
      </c>
      <c r="AE1231" s="142" t="str">
        <f>IF($E1231&lt;&gt;"",IF($AD1231=1,VLOOKUP($E1231,得点換算表!$C$5:$D$14,2),VLOOKUP($E1231,得点換算表!$E$5:$F$14,2)),"")</f>
        <v/>
      </c>
      <c r="AF1231" s="142" t="str">
        <f>IF($F1231&lt;&gt;"",IF($AD1231=1,VLOOKUP($F1231,得点換算表!$C$15:$D$24,2),VLOOKUP($F1231,得点換算表!$E$15:$F$24,2)),"")</f>
        <v/>
      </c>
      <c r="AG1231" s="142" t="str">
        <f>IF($G1231&lt;&gt;"",IF($AD1231=1,VLOOKUP($G1231,得点換算表!$C$25:$D$34,2),VLOOKUP($G1231,得点換算表!$E$25:$F$34,2)),"")</f>
        <v/>
      </c>
      <c r="AH1231" s="142" t="str">
        <f>IF($H1231&lt;&gt;"",IF($AD1231=1,VLOOKUP($H1231,得点換算表!$C$35:$D$44,2),VLOOKUP($H1231,得点換算表!$E$35:$F$44,2)),"")</f>
        <v/>
      </c>
      <c r="AI1231" s="142" t="str">
        <f>IF($I1231&lt;&gt;"",IF($AD1231=1,VLOOKUP($I1231,得点換算表!$C$45:$D$55,2),VLOOKUP($I1231,得点換算表!$E$45:$F$55,2)),"")</f>
        <v/>
      </c>
      <c r="AJ1231" s="142" t="str">
        <f>IF($J1231&lt;&gt;"",IF($AD1231=1,VLOOKUP($J1231,得点換算表!$C$56:$D$65,2),VLOOKUP($J1231,得点換算表!$E$56:$F$65,2)),"")</f>
        <v/>
      </c>
      <c r="AK1231" s="142" t="str">
        <f>IF($K1231&lt;&gt;"",IF($AD1231=1,VLOOKUP($K1231,得点換算表!$C$66:$D$76,2),VLOOKUP($K1231,得点換算表!$E$66:$F$76,2)),"")</f>
        <v/>
      </c>
      <c r="AL1231" s="142" t="str">
        <f>IF($L1231&lt;&gt;"",IF($AD1231=1,VLOOKUP($L1231,得点換算表!$C$77:$D$86,2),VLOOKUP($L1231,得点換算表!$E$77:$F$86,2)),"")</f>
        <v/>
      </c>
      <c r="AM1231" s="142" t="str">
        <f>IF($M1231&lt;&gt;"",IF($AD1231=1,VLOOKUP($M1231,得点換算表!$C$87:$D$96,2),VLOOKUP($M1231,得点換算表!$E$87:$F$96,2)),"")</f>
        <v/>
      </c>
      <c r="AN1231" s="142" t="str">
        <f t="shared" si="67"/>
        <v/>
      </c>
      <c r="AO1231" s="143" t="str">
        <f>IF(AND($AN1231&lt;&gt;"",$AN1231&gt;=8),VLOOKUP($AN1231,得点換算表!$I$5:$J$9,2),"")</f>
        <v/>
      </c>
      <c r="AP1231" s="105"/>
    </row>
    <row r="1232" spans="1:42" x14ac:dyDescent="0.15">
      <c r="A1232" s="11"/>
      <c r="B1232" s="12"/>
      <c r="C1232" s="13"/>
      <c r="D1232" s="13"/>
      <c r="E1232" s="14"/>
      <c r="F1232" s="14"/>
      <c r="G1232" s="14"/>
      <c r="H1232" s="14"/>
      <c r="I1232" s="15"/>
      <c r="J1232" s="14"/>
      <c r="K1232" s="13"/>
      <c r="L1232" s="14"/>
      <c r="M1232" s="14"/>
      <c r="N1232" s="14"/>
      <c r="O1232" s="14"/>
      <c r="P1232" s="198"/>
      <c r="Q1232" s="198"/>
      <c r="R1232" s="198"/>
      <c r="S1232" s="198"/>
      <c r="T1232" s="198"/>
      <c r="U1232" s="198"/>
      <c r="V1232" s="198"/>
      <c r="W1232" s="202">
        <f t="shared" si="68"/>
        <v>0</v>
      </c>
      <c r="X1232" s="14"/>
      <c r="Y1232" s="14"/>
      <c r="Z1232" s="108"/>
      <c r="AA1232" s="114"/>
      <c r="AB1232" s="129"/>
      <c r="AC1232" s="128"/>
      <c r="AD1232" s="142" t="str">
        <f t="shared" si="69"/>
        <v/>
      </c>
      <c r="AE1232" s="142" t="str">
        <f>IF($E1232&lt;&gt;"",IF($AD1232=1,VLOOKUP($E1232,得点換算表!$C$5:$D$14,2),VLOOKUP($E1232,得点換算表!$E$5:$F$14,2)),"")</f>
        <v/>
      </c>
      <c r="AF1232" s="142" t="str">
        <f>IF($F1232&lt;&gt;"",IF($AD1232=1,VLOOKUP($F1232,得点換算表!$C$15:$D$24,2),VLOOKUP($F1232,得点換算表!$E$15:$F$24,2)),"")</f>
        <v/>
      </c>
      <c r="AG1232" s="142" t="str">
        <f>IF($G1232&lt;&gt;"",IF($AD1232=1,VLOOKUP($G1232,得点換算表!$C$25:$D$34,2),VLOOKUP($G1232,得点換算表!$E$25:$F$34,2)),"")</f>
        <v/>
      </c>
      <c r="AH1232" s="142" t="str">
        <f>IF($H1232&lt;&gt;"",IF($AD1232=1,VLOOKUP($H1232,得点換算表!$C$35:$D$44,2),VLOOKUP($H1232,得点換算表!$E$35:$F$44,2)),"")</f>
        <v/>
      </c>
      <c r="AI1232" s="142" t="str">
        <f>IF($I1232&lt;&gt;"",IF($AD1232=1,VLOOKUP($I1232,得点換算表!$C$45:$D$55,2),VLOOKUP($I1232,得点換算表!$E$45:$F$55,2)),"")</f>
        <v/>
      </c>
      <c r="AJ1232" s="142" t="str">
        <f>IF($J1232&lt;&gt;"",IF($AD1232=1,VLOOKUP($J1232,得点換算表!$C$56:$D$65,2),VLOOKUP($J1232,得点換算表!$E$56:$F$65,2)),"")</f>
        <v/>
      </c>
      <c r="AK1232" s="142" t="str">
        <f>IF($K1232&lt;&gt;"",IF($AD1232=1,VLOOKUP($K1232,得点換算表!$C$66:$D$76,2),VLOOKUP($K1232,得点換算表!$E$66:$F$76,2)),"")</f>
        <v/>
      </c>
      <c r="AL1232" s="142" t="str">
        <f>IF($L1232&lt;&gt;"",IF($AD1232=1,VLOOKUP($L1232,得点換算表!$C$77:$D$86,2),VLOOKUP($L1232,得点換算表!$E$77:$F$86,2)),"")</f>
        <v/>
      </c>
      <c r="AM1232" s="142" t="str">
        <f>IF($M1232&lt;&gt;"",IF($AD1232=1,VLOOKUP($M1232,得点換算表!$C$87:$D$96,2),VLOOKUP($M1232,得点換算表!$E$87:$F$96,2)),"")</f>
        <v/>
      </c>
      <c r="AN1232" s="142" t="str">
        <f t="shared" si="67"/>
        <v/>
      </c>
      <c r="AO1232" s="143" t="str">
        <f>IF(AND($AN1232&lt;&gt;"",$AN1232&gt;=8),VLOOKUP($AN1232,得点換算表!$I$5:$J$9,2),"")</f>
        <v/>
      </c>
      <c r="AP1232" s="105"/>
    </row>
    <row r="1233" spans="1:42" x14ac:dyDescent="0.15">
      <c r="A1233" s="11"/>
      <c r="B1233" s="12"/>
      <c r="C1233" s="13"/>
      <c r="D1233" s="13"/>
      <c r="E1233" s="14"/>
      <c r="F1233" s="14"/>
      <c r="G1233" s="14"/>
      <c r="H1233" s="14"/>
      <c r="I1233" s="15"/>
      <c r="J1233" s="14"/>
      <c r="K1233" s="13"/>
      <c r="L1233" s="14"/>
      <c r="M1233" s="14"/>
      <c r="N1233" s="14"/>
      <c r="O1233" s="14"/>
      <c r="P1233" s="198"/>
      <c r="Q1233" s="198"/>
      <c r="R1233" s="198"/>
      <c r="S1233" s="198"/>
      <c r="T1233" s="198"/>
      <c r="U1233" s="198"/>
      <c r="V1233" s="198"/>
      <c r="W1233" s="202">
        <f t="shared" si="68"/>
        <v>0</v>
      </c>
      <c r="X1233" s="14"/>
      <c r="Y1233" s="14"/>
      <c r="Z1233" s="108"/>
      <c r="AA1233" s="114"/>
      <c r="AB1233" s="129"/>
      <c r="AC1233" s="128"/>
      <c r="AD1233" s="142" t="str">
        <f t="shared" si="69"/>
        <v/>
      </c>
      <c r="AE1233" s="142" t="str">
        <f>IF($E1233&lt;&gt;"",IF($AD1233=1,VLOOKUP($E1233,得点換算表!$C$5:$D$14,2),VLOOKUP($E1233,得点換算表!$E$5:$F$14,2)),"")</f>
        <v/>
      </c>
      <c r="AF1233" s="142" t="str">
        <f>IF($F1233&lt;&gt;"",IF($AD1233=1,VLOOKUP($F1233,得点換算表!$C$15:$D$24,2),VLOOKUP($F1233,得点換算表!$E$15:$F$24,2)),"")</f>
        <v/>
      </c>
      <c r="AG1233" s="142" t="str">
        <f>IF($G1233&lt;&gt;"",IF($AD1233=1,VLOOKUP($G1233,得点換算表!$C$25:$D$34,2),VLOOKUP($G1233,得点換算表!$E$25:$F$34,2)),"")</f>
        <v/>
      </c>
      <c r="AH1233" s="142" t="str">
        <f>IF($H1233&lt;&gt;"",IF($AD1233=1,VLOOKUP($H1233,得点換算表!$C$35:$D$44,2),VLOOKUP($H1233,得点換算表!$E$35:$F$44,2)),"")</f>
        <v/>
      </c>
      <c r="AI1233" s="142" t="str">
        <f>IF($I1233&lt;&gt;"",IF($AD1233=1,VLOOKUP($I1233,得点換算表!$C$45:$D$55,2),VLOOKUP($I1233,得点換算表!$E$45:$F$55,2)),"")</f>
        <v/>
      </c>
      <c r="AJ1233" s="142" t="str">
        <f>IF($J1233&lt;&gt;"",IF($AD1233=1,VLOOKUP($J1233,得点換算表!$C$56:$D$65,2),VLOOKUP($J1233,得点換算表!$E$56:$F$65,2)),"")</f>
        <v/>
      </c>
      <c r="AK1233" s="142" t="str">
        <f>IF($K1233&lt;&gt;"",IF($AD1233=1,VLOOKUP($K1233,得点換算表!$C$66:$D$76,2),VLOOKUP($K1233,得点換算表!$E$66:$F$76,2)),"")</f>
        <v/>
      </c>
      <c r="AL1233" s="142" t="str">
        <f>IF($L1233&lt;&gt;"",IF($AD1233=1,VLOOKUP($L1233,得点換算表!$C$77:$D$86,2),VLOOKUP($L1233,得点換算表!$E$77:$F$86,2)),"")</f>
        <v/>
      </c>
      <c r="AM1233" s="142" t="str">
        <f>IF($M1233&lt;&gt;"",IF($AD1233=1,VLOOKUP($M1233,得点換算表!$C$87:$D$96,2),VLOOKUP($M1233,得点換算表!$E$87:$F$96,2)),"")</f>
        <v/>
      </c>
      <c r="AN1233" s="142" t="str">
        <f t="shared" si="67"/>
        <v/>
      </c>
      <c r="AO1233" s="143" t="str">
        <f>IF(AND($AN1233&lt;&gt;"",$AN1233&gt;=8),VLOOKUP($AN1233,得点換算表!$I$5:$J$9,2),"")</f>
        <v/>
      </c>
      <c r="AP1233" s="105"/>
    </row>
    <row r="1234" spans="1:42" x14ac:dyDescent="0.15">
      <c r="A1234" s="11"/>
      <c r="B1234" s="12"/>
      <c r="C1234" s="13"/>
      <c r="D1234" s="13"/>
      <c r="E1234" s="14"/>
      <c r="F1234" s="14"/>
      <c r="G1234" s="14"/>
      <c r="H1234" s="14"/>
      <c r="I1234" s="15"/>
      <c r="J1234" s="14"/>
      <c r="K1234" s="13"/>
      <c r="L1234" s="14"/>
      <c r="M1234" s="14"/>
      <c r="N1234" s="14"/>
      <c r="O1234" s="14"/>
      <c r="P1234" s="198"/>
      <c r="Q1234" s="198"/>
      <c r="R1234" s="198"/>
      <c r="S1234" s="198"/>
      <c r="T1234" s="198"/>
      <c r="U1234" s="198"/>
      <c r="V1234" s="198"/>
      <c r="W1234" s="202">
        <f t="shared" si="68"/>
        <v>0</v>
      </c>
      <c r="X1234" s="14"/>
      <c r="Y1234" s="14"/>
      <c r="Z1234" s="108"/>
      <c r="AA1234" s="114"/>
      <c r="AB1234" s="129"/>
      <c r="AC1234" s="128"/>
      <c r="AD1234" s="142" t="str">
        <f t="shared" si="69"/>
        <v/>
      </c>
      <c r="AE1234" s="142" t="str">
        <f>IF($E1234&lt;&gt;"",IF($AD1234=1,VLOOKUP($E1234,得点換算表!$C$5:$D$14,2),VLOOKUP($E1234,得点換算表!$E$5:$F$14,2)),"")</f>
        <v/>
      </c>
      <c r="AF1234" s="142" t="str">
        <f>IF($F1234&lt;&gt;"",IF($AD1234=1,VLOOKUP($F1234,得点換算表!$C$15:$D$24,2),VLOOKUP($F1234,得点換算表!$E$15:$F$24,2)),"")</f>
        <v/>
      </c>
      <c r="AG1234" s="142" t="str">
        <f>IF($G1234&lt;&gt;"",IF($AD1234=1,VLOOKUP($G1234,得点換算表!$C$25:$D$34,2),VLOOKUP($G1234,得点換算表!$E$25:$F$34,2)),"")</f>
        <v/>
      </c>
      <c r="AH1234" s="142" t="str">
        <f>IF($H1234&lt;&gt;"",IF($AD1234=1,VLOOKUP($H1234,得点換算表!$C$35:$D$44,2),VLOOKUP($H1234,得点換算表!$E$35:$F$44,2)),"")</f>
        <v/>
      </c>
      <c r="AI1234" s="142" t="str">
        <f>IF($I1234&lt;&gt;"",IF($AD1234=1,VLOOKUP($I1234,得点換算表!$C$45:$D$55,2),VLOOKUP($I1234,得点換算表!$E$45:$F$55,2)),"")</f>
        <v/>
      </c>
      <c r="AJ1234" s="142" t="str">
        <f>IF($J1234&lt;&gt;"",IF($AD1234=1,VLOOKUP($J1234,得点換算表!$C$56:$D$65,2),VLOOKUP($J1234,得点換算表!$E$56:$F$65,2)),"")</f>
        <v/>
      </c>
      <c r="AK1234" s="142" t="str">
        <f>IF($K1234&lt;&gt;"",IF($AD1234=1,VLOOKUP($K1234,得点換算表!$C$66:$D$76,2),VLOOKUP($K1234,得点換算表!$E$66:$F$76,2)),"")</f>
        <v/>
      </c>
      <c r="AL1234" s="142" t="str">
        <f>IF($L1234&lt;&gt;"",IF($AD1234=1,VLOOKUP($L1234,得点換算表!$C$77:$D$86,2),VLOOKUP($L1234,得点換算表!$E$77:$F$86,2)),"")</f>
        <v/>
      </c>
      <c r="AM1234" s="142" t="str">
        <f>IF($M1234&lt;&gt;"",IF($AD1234=1,VLOOKUP($M1234,得点換算表!$C$87:$D$96,2),VLOOKUP($M1234,得点換算表!$E$87:$F$96,2)),"")</f>
        <v/>
      </c>
      <c r="AN1234" s="142" t="str">
        <f t="shared" si="67"/>
        <v/>
      </c>
      <c r="AO1234" s="143" t="str">
        <f>IF(AND($AN1234&lt;&gt;"",$AN1234&gt;=8),VLOOKUP($AN1234,得点換算表!$I$5:$J$9,2),"")</f>
        <v/>
      </c>
      <c r="AP1234" s="105"/>
    </row>
    <row r="1235" spans="1:42" x14ac:dyDescent="0.15">
      <c r="A1235" s="11"/>
      <c r="B1235" s="12"/>
      <c r="C1235" s="13"/>
      <c r="D1235" s="13"/>
      <c r="E1235" s="14"/>
      <c r="F1235" s="14"/>
      <c r="G1235" s="14"/>
      <c r="H1235" s="14"/>
      <c r="I1235" s="15"/>
      <c r="J1235" s="14"/>
      <c r="K1235" s="13"/>
      <c r="L1235" s="14"/>
      <c r="M1235" s="14"/>
      <c r="N1235" s="14"/>
      <c r="O1235" s="14"/>
      <c r="P1235" s="198"/>
      <c r="Q1235" s="198"/>
      <c r="R1235" s="198"/>
      <c r="S1235" s="198"/>
      <c r="T1235" s="198"/>
      <c r="U1235" s="198"/>
      <c r="V1235" s="198"/>
      <c r="W1235" s="202">
        <f t="shared" si="68"/>
        <v>0</v>
      </c>
      <c r="X1235" s="14"/>
      <c r="Y1235" s="14"/>
      <c r="Z1235" s="108"/>
      <c r="AA1235" s="114"/>
      <c r="AB1235" s="129"/>
      <c r="AC1235" s="128"/>
      <c r="AD1235" s="142" t="str">
        <f t="shared" si="69"/>
        <v/>
      </c>
      <c r="AE1235" s="142" t="str">
        <f>IF($E1235&lt;&gt;"",IF($AD1235=1,VLOOKUP($E1235,得点換算表!$C$5:$D$14,2),VLOOKUP($E1235,得点換算表!$E$5:$F$14,2)),"")</f>
        <v/>
      </c>
      <c r="AF1235" s="142" t="str">
        <f>IF($F1235&lt;&gt;"",IF($AD1235=1,VLOOKUP($F1235,得点換算表!$C$15:$D$24,2),VLOOKUP($F1235,得点換算表!$E$15:$F$24,2)),"")</f>
        <v/>
      </c>
      <c r="AG1235" s="142" t="str">
        <f>IF($G1235&lt;&gt;"",IF($AD1235=1,VLOOKUP($G1235,得点換算表!$C$25:$D$34,2),VLOOKUP($G1235,得点換算表!$E$25:$F$34,2)),"")</f>
        <v/>
      </c>
      <c r="AH1235" s="142" t="str">
        <f>IF($H1235&lt;&gt;"",IF($AD1235=1,VLOOKUP($H1235,得点換算表!$C$35:$D$44,2),VLOOKUP($H1235,得点換算表!$E$35:$F$44,2)),"")</f>
        <v/>
      </c>
      <c r="AI1235" s="142" t="str">
        <f>IF($I1235&lt;&gt;"",IF($AD1235=1,VLOOKUP($I1235,得点換算表!$C$45:$D$55,2),VLOOKUP($I1235,得点換算表!$E$45:$F$55,2)),"")</f>
        <v/>
      </c>
      <c r="AJ1235" s="142" t="str">
        <f>IF($J1235&lt;&gt;"",IF($AD1235=1,VLOOKUP($J1235,得点換算表!$C$56:$D$65,2),VLOOKUP($J1235,得点換算表!$E$56:$F$65,2)),"")</f>
        <v/>
      </c>
      <c r="AK1235" s="142" t="str">
        <f>IF($K1235&lt;&gt;"",IF($AD1235=1,VLOOKUP($K1235,得点換算表!$C$66:$D$76,2),VLOOKUP($K1235,得点換算表!$E$66:$F$76,2)),"")</f>
        <v/>
      </c>
      <c r="AL1235" s="142" t="str">
        <f>IF($L1235&lt;&gt;"",IF($AD1235=1,VLOOKUP($L1235,得点換算表!$C$77:$D$86,2),VLOOKUP($L1235,得点換算表!$E$77:$F$86,2)),"")</f>
        <v/>
      </c>
      <c r="AM1235" s="142" t="str">
        <f>IF($M1235&lt;&gt;"",IF($AD1235=1,VLOOKUP($M1235,得点換算表!$C$87:$D$96,2),VLOOKUP($M1235,得点換算表!$E$87:$F$96,2)),"")</f>
        <v/>
      </c>
      <c r="AN1235" s="142" t="str">
        <f t="shared" si="67"/>
        <v/>
      </c>
      <c r="AO1235" s="143" t="str">
        <f>IF(AND($AN1235&lt;&gt;"",$AN1235&gt;=8),VLOOKUP($AN1235,得点換算表!$I$5:$J$9,2),"")</f>
        <v/>
      </c>
      <c r="AP1235" s="105"/>
    </row>
    <row r="1236" spans="1:42" x14ac:dyDescent="0.15">
      <c r="A1236" s="11"/>
      <c r="B1236" s="12"/>
      <c r="C1236" s="13"/>
      <c r="D1236" s="13"/>
      <c r="E1236" s="14"/>
      <c r="F1236" s="14"/>
      <c r="G1236" s="14"/>
      <c r="H1236" s="14"/>
      <c r="I1236" s="15"/>
      <c r="J1236" s="14"/>
      <c r="K1236" s="13"/>
      <c r="L1236" s="14"/>
      <c r="M1236" s="14"/>
      <c r="N1236" s="14"/>
      <c r="O1236" s="14"/>
      <c r="P1236" s="198"/>
      <c r="Q1236" s="198"/>
      <c r="R1236" s="198"/>
      <c r="S1236" s="198"/>
      <c r="T1236" s="198"/>
      <c r="U1236" s="198"/>
      <c r="V1236" s="198"/>
      <c r="W1236" s="202">
        <f t="shared" si="68"/>
        <v>0</v>
      </c>
      <c r="X1236" s="14"/>
      <c r="Y1236" s="14"/>
      <c r="Z1236" s="108"/>
      <c r="AA1236" s="114"/>
      <c r="AB1236" s="129"/>
      <c r="AC1236" s="128"/>
      <c r="AD1236" s="142" t="str">
        <f t="shared" si="69"/>
        <v/>
      </c>
      <c r="AE1236" s="142" t="str">
        <f>IF($E1236&lt;&gt;"",IF($AD1236=1,VLOOKUP($E1236,得点換算表!$C$5:$D$14,2),VLOOKUP($E1236,得点換算表!$E$5:$F$14,2)),"")</f>
        <v/>
      </c>
      <c r="AF1236" s="142" t="str">
        <f>IF($F1236&lt;&gt;"",IF($AD1236=1,VLOOKUP($F1236,得点換算表!$C$15:$D$24,2),VLOOKUP($F1236,得点換算表!$E$15:$F$24,2)),"")</f>
        <v/>
      </c>
      <c r="AG1236" s="142" t="str">
        <f>IF($G1236&lt;&gt;"",IF($AD1236=1,VLOOKUP($G1236,得点換算表!$C$25:$D$34,2),VLOOKUP($G1236,得点換算表!$E$25:$F$34,2)),"")</f>
        <v/>
      </c>
      <c r="AH1236" s="142" t="str">
        <f>IF($H1236&lt;&gt;"",IF($AD1236=1,VLOOKUP($H1236,得点換算表!$C$35:$D$44,2),VLOOKUP($H1236,得点換算表!$E$35:$F$44,2)),"")</f>
        <v/>
      </c>
      <c r="AI1236" s="142" t="str">
        <f>IF($I1236&lt;&gt;"",IF($AD1236=1,VLOOKUP($I1236,得点換算表!$C$45:$D$55,2),VLOOKUP($I1236,得点換算表!$E$45:$F$55,2)),"")</f>
        <v/>
      </c>
      <c r="AJ1236" s="142" t="str">
        <f>IF($J1236&lt;&gt;"",IF($AD1236=1,VLOOKUP($J1236,得点換算表!$C$56:$D$65,2),VLOOKUP($J1236,得点換算表!$E$56:$F$65,2)),"")</f>
        <v/>
      </c>
      <c r="AK1236" s="142" t="str">
        <f>IF($K1236&lt;&gt;"",IF($AD1236=1,VLOOKUP($K1236,得点換算表!$C$66:$D$76,2),VLOOKUP($K1236,得点換算表!$E$66:$F$76,2)),"")</f>
        <v/>
      </c>
      <c r="AL1236" s="142" t="str">
        <f>IF($L1236&lt;&gt;"",IF($AD1236=1,VLOOKUP($L1236,得点換算表!$C$77:$D$86,2),VLOOKUP($L1236,得点換算表!$E$77:$F$86,2)),"")</f>
        <v/>
      </c>
      <c r="AM1236" s="142" t="str">
        <f>IF($M1236&lt;&gt;"",IF($AD1236=1,VLOOKUP($M1236,得点換算表!$C$87:$D$96,2),VLOOKUP($M1236,得点換算表!$E$87:$F$96,2)),"")</f>
        <v/>
      </c>
      <c r="AN1236" s="142" t="str">
        <f t="shared" si="67"/>
        <v/>
      </c>
      <c r="AO1236" s="143" t="str">
        <f>IF(AND($AN1236&lt;&gt;"",$AN1236&gt;=8),VLOOKUP($AN1236,得点換算表!$I$5:$J$9,2),"")</f>
        <v/>
      </c>
      <c r="AP1236" s="105"/>
    </row>
    <row r="1237" spans="1:42" x14ac:dyDescent="0.15">
      <c r="A1237" s="11"/>
      <c r="B1237" s="12"/>
      <c r="C1237" s="13"/>
      <c r="D1237" s="13"/>
      <c r="E1237" s="14"/>
      <c r="F1237" s="14"/>
      <c r="G1237" s="14"/>
      <c r="H1237" s="14"/>
      <c r="I1237" s="15"/>
      <c r="J1237" s="14"/>
      <c r="K1237" s="13"/>
      <c r="L1237" s="14"/>
      <c r="M1237" s="14"/>
      <c r="N1237" s="14"/>
      <c r="O1237" s="14"/>
      <c r="P1237" s="198"/>
      <c r="Q1237" s="198"/>
      <c r="R1237" s="198"/>
      <c r="S1237" s="198"/>
      <c r="T1237" s="198"/>
      <c r="U1237" s="198"/>
      <c r="V1237" s="198"/>
      <c r="W1237" s="202">
        <f t="shared" si="68"/>
        <v>0</v>
      </c>
      <c r="X1237" s="14"/>
      <c r="Y1237" s="14"/>
      <c r="Z1237" s="108"/>
      <c r="AA1237" s="114"/>
      <c r="AB1237" s="129"/>
      <c r="AC1237" s="128"/>
      <c r="AD1237" s="142" t="str">
        <f t="shared" si="69"/>
        <v/>
      </c>
      <c r="AE1237" s="142" t="str">
        <f>IF($E1237&lt;&gt;"",IF($AD1237=1,VLOOKUP($E1237,得点換算表!$C$5:$D$14,2),VLOOKUP($E1237,得点換算表!$E$5:$F$14,2)),"")</f>
        <v/>
      </c>
      <c r="AF1237" s="142" t="str">
        <f>IF($F1237&lt;&gt;"",IF($AD1237=1,VLOOKUP($F1237,得点換算表!$C$15:$D$24,2),VLOOKUP($F1237,得点換算表!$E$15:$F$24,2)),"")</f>
        <v/>
      </c>
      <c r="AG1237" s="142" t="str">
        <f>IF($G1237&lt;&gt;"",IF($AD1237=1,VLOOKUP($G1237,得点換算表!$C$25:$D$34,2),VLOOKUP($G1237,得点換算表!$E$25:$F$34,2)),"")</f>
        <v/>
      </c>
      <c r="AH1237" s="142" t="str">
        <f>IF($H1237&lt;&gt;"",IF($AD1237=1,VLOOKUP($H1237,得点換算表!$C$35:$D$44,2),VLOOKUP($H1237,得点換算表!$E$35:$F$44,2)),"")</f>
        <v/>
      </c>
      <c r="AI1237" s="142" t="str">
        <f>IF($I1237&lt;&gt;"",IF($AD1237=1,VLOOKUP($I1237,得点換算表!$C$45:$D$55,2),VLOOKUP($I1237,得点換算表!$E$45:$F$55,2)),"")</f>
        <v/>
      </c>
      <c r="AJ1237" s="142" t="str">
        <f>IF($J1237&lt;&gt;"",IF($AD1237=1,VLOOKUP($J1237,得点換算表!$C$56:$D$65,2),VLOOKUP($J1237,得点換算表!$E$56:$F$65,2)),"")</f>
        <v/>
      </c>
      <c r="AK1237" s="142" t="str">
        <f>IF($K1237&lt;&gt;"",IF($AD1237=1,VLOOKUP($K1237,得点換算表!$C$66:$D$76,2),VLOOKUP($K1237,得点換算表!$E$66:$F$76,2)),"")</f>
        <v/>
      </c>
      <c r="AL1237" s="142" t="str">
        <f>IF($L1237&lt;&gt;"",IF($AD1237=1,VLOOKUP($L1237,得点換算表!$C$77:$D$86,2),VLOOKUP($L1237,得点換算表!$E$77:$F$86,2)),"")</f>
        <v/>
      </c>
      <c r="AM1237" s="142" t="str">
        <f>IF($M1237&lt;&gt;"",IF($AD1237=1,VLOOKUP($M1237,得点換算表!$C$87:$D$96,2),VLOOKUP($M1237,得点換算表!$E$87:$F$96,2)),"")</f>
        <v/>
      </c>
      <c r="AN1237" s="142" t="str">
        <f t="shared" si="67"/>
        <v/>
      </c>
      <c r="AO1237" s="143" t="str">
        <f>IF(AND($AN1237&lt;&gt;"",$AN1237&gt;=8),VLOOKUP($AN1237,得点換算表!$I$5:$J$9,2),"")</f>
        <v/>
      </c>
      <c r="AP1237" s="105"/>
    </row>
    <row r="1238" spans="1:42" x14ac:dyDescent="0.15">
      <c r="A1238" s="11"/>
      <c r="B1238" s="12"/>
      <c r="C1238" s="13"/>
      <c r="D1238" s="13"/>
      <c r="E1238" s="14"/>
      <c r="F1238" s="14"/>
      <c r="G1238" s="14"/>
      <c r="H1238" s="14"/>
      <c r="I1238" s="15"/>
      <c r="J1238" s="14"/>
      <c r="K1238" s="13"/>
      <c r="L1238" s="14"/>
      <c r="M1238" s="14"/>
      <c r="N1238" s="14"/>
      <c r="O1238" s="14"/>
      <c r="P1238" s="198"/>
      <c r="Q1238" s="198"/>
      <c r="R1238" s="198"/>
      <c r="S1238" s="198"/>
      <c r="T1238" s="198"/>
      <c r="U1238" s="198"/>
      <c r="V1238" s="198"/>
      <c r="W1238" s="202">
        <f t="shared" si="68"/>
        <v>0</v>
      </c>
      <c r="X1238" s="14"/>
      <c r="Y1238" s="14"/>
      <c r="Z1238" s="108"/>
      <c r="AA1238" s="114"/>
      <c r="AB1238" s="129"/>
      <c r="AC1238" s="128"/>
      <c r="AD1238" s="142" t="str">
        <f t="shared" si="69"/>
        <v/>
      </c>
      <c r="AE1238" s="142" t="str">
        <f>IF($E1238&lt;&gt;"",IF($AD1238=1,VLOOKUP($E1238,得点換算表!$C$5:$D$14,2),VLOOKUP($E1238,得点換算表!$E$5:$F$14,2)),"")</f>
        <v/>
      </c>
      <c r="AF1238" s="142" t="str">
        <f>IF($F1238&lt;&gt;"",IF($AD1238=1,VLOOKUP($F1238,得点換算表!$C$15:$D$24,2),VLOOKUP($F1238,得点換算表!$E$15:$F$24,2)),"")</f>
        <v/>
      </c>
      <c r="AG1238" s="142" t="str">
        <f>IF($G1238&lt;&gt;"",IF($AD1238=1,VLOOKUP($G1238,得点換算表!$C$25:$D$34,2),VLOOKUP($G1238,得点換算表!$E$25:$F$34,2)),"")</f>
        <v/>
      </c>
      <c r="AH1238" s="142" t="str">
        <f>IF($H1238&lt;&gt;"",IF($AD1238=1,VLOOKUP($H1238,得点換算表!$C$35:$D$44,2),VLOOKUP($H1238,得点換算表!$E$35:$F$44,2)),"")</f>
        <v/>
      </c>
      <c r="AI1238" s="142" t="str">
        <f>IF($I1238&lt;&gt;"",IF($AD1238=1,VLOOKUP($I1238,得点換算表!$C$45:$D$55,2),VLOOKUP($I1238,得点換算表!$E$45:$F$55,2)),"")</f>
        <v/>
      </c>
      <c r="AJ1238" s="142" t="str">
        <f>IF($J1238&lt;&gt;"",IF($AD1238=1,VLOOKUP($J1238,得点換算表!$C$56:$D$65,2),VLOOKUP($J1238,得点換算表!$E$56:$F$65,2)),"")</f>
        <v/>
      </c>
      <c r="AK1238" s="142" t="str">
        <f>IF($K1238&lt;&gt;"",IF($AD1238=1,VLOOKUP($K1238,得点換算表!$C$66:$D$76,2),VLOOKUP($K1238,得点換算表!$E$66:$F$76,2)),"")</f>
        <v/>
      </c>
      <c r="AL1238" s="142" t="str">
        <f>IF($L1238&lt;&gt;"",IF($AD1238=1,VLOOKUP($L1238,得点換算表!$C$77:$D$86,2),VLOOKUP($L1238,得点換算表!$E$77:$F$86,2)),"")</f>
        <v/>
      </c>
      <c r="AM1238" s="142" t="str">
        <f>IF($M1238&lt;&gt;"",IF($AD1238=1,VLOOKUP($M1238,得点換算表!$C$87:$D$96,2),VLOOKUP($M1238,得点換算表!$E$87:$F$96,2)),"")</f>
        <v/>
      </c>
      <c r="AN1238" s="142" t="str">
        <f t="shared" si="67"/>
        <v/>
      </c>
      <c r="AO1238" s="143" t="str">
        <f>IF(AND($AN1238&lt;&gt;"",$AN1238&gt;=8),VLOOKUP($AN1238,得点換算表!$I$5:$J$9,2),"")</f>
        <v/>
      </c>
      <c r="AP1238" s="105"/>
    </row>
    <row r="1239" spans="1:42" x14ac:dyDescent="0.15">
      <c r="A1239" s="11"/>
      <c r="B1239" s="12"/>
      <c r="C1239" s="13"/>
      <c r="D1239" s="13"/>
      <c r="E1239" s="14"/>
      <c r="F1239" s="14"/>
      <c r="G1239" s="14"/>
      <c r="H1239" s="14"/>
      <c r="I1239" s="15"/>
      <c r="J1239" s="14"/>
      <c r="K1239" s="13"/>
      <c r="L1239" s="14"/>
      <c r="M1239" s="14"/>
      <c r="N1239" s="14"/>
      <c r="O1239" s="14"/>
      <c r="P1239" s="198"/>
      <c r="Q1239" s="198"/>
      <c r="R1239" s="198"/>
      <c r="S1239" s="198"/>
      <c r="T1239" s="198"/>
      <c r="U1239" s="198"/>
      <c r="V1239" s="198"/>
      <c r="W1239" s="202">
        <f t="shared" si="68"/>
        <v>0</v>
      </c>
      <c r="X1239" s="14"/>
      <c r="Y1239" s="14"/>
      <c r="Z1239" s="108"/>
      <c r="AA1239" s="114"/>
      <c r="AB1239" s="129"/>
      <c r="AC1239" s="128"/>
      <c r="AD1239" s="142" t="str">
        <f t="shared" si="69"/>
        <v/>
      </c>
      <c r="AE1239" s="142" t="str">
        <f>IF($E1239&lt;&gt;"",IF($AD1239=1,VLOOKUP($E1239,得点換算表!$C$5:$D$14,2),VLOOKUP($E1239,得点換算表!$E$5:$F$14,2)),"")</f>
        <v/>
      </c>
      <c r="AF1239" s="142" t="str">
        <f>IF($F1239&lt;&gt;"",IF($AD1239=1,VLOOKUP($F1239,得点換算表!$C$15:$D$24,2),VLOOKUP($F1239,得点換算表!$E$15:$F$24,2)),"")</f>
        <v/>
      </c>
      <c r="AG1239" s="142" t="str">
        <f>IF($G1239&lt;&gt;"",IF($AD1239=1,VLOOKUP($G1239,得点換算表!$C$25:$D$34,2),VLOOKUP($G1239,得点換算表!$E$25:$F$34,2)),"")</f>
        <v/>
      </c>
      <c r="AH1239" s="142" t="str">
        <f>IF($H1239&lt;&gt;"",IF($AD1239=1,VLOOKUP($H1239,得点換算表!$C$35:$D$44,2),VLOOKUP($H1239,得点換算表!$E$35:$F$44,2)),"")</f>
        <v/>
      </c>
      <c r="AI1239" s="142" t="str">
        <f>IF($I1239&lt;&gt;"",IF($AD1239=1,VLOOKUP($I1239,得点換算表!$C$45:$D$55,2),VLOOKUP($I1239,得点換算表!$E$45:$F$55,2)),"")</f>
        <v/>
      </c>
      <c r="AJ1239" s="142" t="str">
        <f>IF($J1239&lt;&gt;"",IF($AD1239=1,VLOOKUP($J1239,得点換算表!$C$56:$D$65,2),VLOOKUP($J1239,得点換算表!$E$56:$F$65,2)),"")</f>
        <v/>
      </c>
      <c r="AK1239" s="142" t="str">
        <f>IF($K1239&lt;&gt;"",IF($AD1239=1,VLOOKUP($K1239,得点換算表!$C$66:$D$76,2),VLOOKUP($K1239,得点換算表!$E$66:$F$76,2)),"")</f>
        <v/>
      </c>
      <c r="AL1239" s="142" t="str">
        <f>IF($L1239&lt;&gt;"",IF($AD1239=1,VLOOKUP($L1239,得点換算表!$C$77:$D$86,2),VLOOKUP($L1239,得点換算表!$E$77:$F$86,2)),"")</f>
        <v/>
      </c>
      <c r="AM1239" s="142" t="str">
        <f>IF($M1239&lt;&gt;"",IF($AD1239=1,VLOOKUP($M1239,得点換算表!$C$87:$D$96,2),VLOOKUP($M1239,得点換算表!$E$87:$F$96,2)),"")</f>
        <v/>
      </c>
      <c r="AN1239" s="142" t="str">
        <f t="shared" si="67"/>
        <v/>
      </c>
      <c r="AO1239" s="143" t="str">
        <f>IF(AND($AN1239&lt;&gt;"",$AN1239&gt;=8),VLOOKUP($AN1239,得点換算表!$I$5:$J$9,2),"")</f>
        <v/>
      </c>
      <c r="AP1239" s="105"/>
    </row>
    <row r="1240" spans="1:42" x14ac:dyDescent="0.15">
      <c r="A1240" s="11"/>
      <c r="B1240" s="12"/>
      <c r="C1240" s="13"/>
      <c r="D1240" s="13"/>
      <c r="E1240" s="14"/>
      <c r="F1240" s="14"/>
      <c r="G1240" s="14"/>
      <c r="H1240" s="14"/>
      <c r="I1240" s="15"/>
      <c r="J1240" s="14"/>
      <c r="K1240" s="13"/>
      <c r="L1240" s="14"/>
      <c r="M1240" s="14"/>
      <c r="N1240" s="14"/>
      <c r="O1240" s="14"/>
      <c r="P1240" s="198"/>
      <c r="Q1240" s="198"/>
      <c r="R1240" s="198"/>
      <c r="S1240" s="198"/>
      <c r="T1240" s="198"/>
      <c r="U1240" s="198"/>
      <c r="V1240" s="198"/>
      <c r="W1240" s="202">
        <f t="shared" si="68"/>
        <v>0</v>
      </c>
      <c r="X1240" s="14"/>
      <c r="Y1240" s="14"/>
      <c r="Z1240" s="108"/>
      <c r="AA1240" s="114"/>
      <c r="AB1240" s="129"/>
      <c r="AC1240" s="128"/>
      <c r="AD1240" s="142" t="str">
        <f t="shared" si="69"/>
        <v/>
      </c>
      <c r="AE1240" s="142" t="str">
        <f>IF($E1240&lt;&gt;"",IF($AD1240=1,VLOOKUP($E1240,得点換算表!$C$5:$D$14,2),VLOOKUP($E1240,得点換算表!$E$5:$F$14,2)),"")</f>
        <v/>
      </c>
      <c r="AF1240" s="142" t="str">
        <f>IF($F1240&lt;&gt;"",IF($AD1240=1,VLOOKUP($F1240,得点換算表!$C$15:$D$24,2),VLOOKUP($F1240,得点換算表!$E$15:$F$24,2)),"")</f>
        <v/>
      </c>
      <c r="AG1240" s="142" t="str">
        <f>IF($G1240&lt;&gt;"",IF($AD1240=1,VLOOKUP($G1240,得点換算表!$C$25:$D$34,2),VLOOKUP($G1240,得点換算表!$E$25:$F$34,2)),"")</f>
        <v/>
      </c>
      <c r="AH1240" s="142" t="str">
        <f>IF($H1240&lt;&gt;"",IF($AD1240=1,VLOOKUP($H1240,得点換算表!$C$35:$D$44,2),VLOOKUP($H1240,得点換算表!$E$35:$F$44,2)),"")</f>
        <v/>
      </c>
      <c r="AI1240" s="142" t="str">
        <f>IF($I1240&lt;&gt;"",IF($AD1240=1,VLOOKUP($I1240,得点換算表!$C$45:$D$55,2),VLOOKUP($I1240,得点換算表!$E$45:$F$55,2)),"")</f>
        <v/>
      </c>
      <c r="AJ1240" s="142" t="str">
        <f>IF($J1240&lt;&gt;"",IF($AD1240=1,VLOOKUP($J1240,得点換算表!$C$56:$D$65,2),VLOOKUP($J1240,得点換算表!$E$56:$F$65,2)),"")</f>
        <v/>
      </c>
      <c r="AK1240" s="142" t="str">
        <f>IF($K1240&lt;&gt;"",IF($AD1240=1,VLOOKUP($K1240,得点換算表!$C$66:$D$76,2),VLOOKUP($K1240,得点換算表!$E$66:$F$76,2)),"")</f>
        <v/>
      </c>
      <c r="AL1240" s="142" t="str">
        <f>IF($L1240&lt;&gt;"",IF($AD1240=1,VLOOKUP($L1240,得点換算表!$C$77:$D$86,2),VLOOKUP($L1240,得点換算表!$E$77:$F$86,2)),"")</f>
        <v/>
      </c>
      <c r="AM1240" s="142" t="str">
        <f>IF($M1240&lt;&gt;"",IF($AD1240=1,VLOOKUP($M1240,得点換算表!$C$87:$D$96,2),VLOOKUP($M1240,得点換算表!$E$87:$F$96,2)),"")</f>
        <v/>
      </c>
      <c r="AN1240" s="142" t="str">
        <f t="shared" si="67"/>
        <v/>
      </c>
      <c r="AO1240" s="143" t="str">
        <f>IF(AND($AN1240&lt;&gt;"",$AN1240&gt;=8),VLOOKUP($AN1240,得点換算表!$I$5:$J$9,2),"")</f>
        <v/>
      </c>
      <c r="AP1240" s="105"/>
    </row>
    <row r="1241" spans="1:42" x14ac:dyDescent="0.15">
      <c r="A1241" s="11"/>
      <c r="B1241" s="12"/>
      <c r="C1241" s="13"/>
      <c r="D1241" s="13"/>
      <c r="E1241" s="14"/>
      <c r="F1241" s="14"/>
      <c r="G1241" s="14"/>
      <c r="H1241" s="14"/>
      <c r="I1241" s="15"/>
      <c r="J1241" s="14"/>
      <c r="K1241" s="13"/>
      <c r="L1241" s="14"/>
      <c r="M1241" s="14"/>
      <c r="N1241" s="14"/>
      <c r="O1241" s="14"/>
      <c r="P1241" s="198"/>
      <c r="Q1241" s="198"/>
      <c r="R1241" s="198"/>
      <c r="S1241" s="198"/>
      <c r="T1241" s="198"/>
      <c r="U1241" s="198"/>
      <c r="V1241" s="198"/>
      <c r="W1241" s="202">
        <f t="shared" si="68"/>
        <v>0</v>
      </c>
      <c r="X1241" s="14"/>
      <c r="Y1241" s="14"/>
      <c r="Z1241" s="108"/>
      <c r="AA1241" s="114"/>
      <c r="AB1241" s="129"/>
      <c r="AC1241" s="128"/>
      <c r="AD1241" s="142" t="str">
        <f t="shared" si="69"/>
        <v/>
      </c>
      <c r="AE1241" s="142" t="str">
        <f>IF($E1241&lt;&gt;"",IF($AD1241=1,VLOOKUP($E1241,得点換算表!$C$5:$D$14,2),VLOOKUP($E1241,得点換算表!$E$5:$F$14,2)),"")</f>
        <v/>
      </c>
      <c r="AF1241" s="142" t="str">
        <f>IF($F1241&lt;&gt;"",IF($AD1241=1,VLOOKUP($F1241,得点換算表!$C$15:$D$24,2),VLOOKUP($F1241,得点換算表!$E$15:$F$24,2)),"")</f>
        <v/>
      </c>
      <c r="AG1241" s="142" t="str">
        <f>IF($G1241&lt;&gt;"",IF($AD1241=1,VLOOKUP($G1241,得点換算表!$C$25:$D$34,2),VLOOKUP($G1241,得点換算表!$E$25:$F$34,2)),"")</f>
        <v/>
      </c>
      <c r="AH1241" s="142" t="str">
        <f>IF($H1241&lt;&gt;"",IF($AD1241=1,VLOOKUP($H1241,得点換算表!$C$35:$D$44,2),VLOOKUP($H1241,得点換算表!$E$35:$F$44,2)),"")</f>
        <v/>
      </c>
      <c r="AI1241" s="142" t="str">
        <f>IF($I1241&lt;&gt;"",IF($AD1241=1,VLOOKUP($I1241,得点換算表!$C$45:$D$55,2),VLOOKUP($I1241,得点換算表!$E$45:$F$55,2)),"")</f>
        <v/>
      </c>
      <c r="AJ1241" s="142" t="str">
        <f>IF($J1241&lt;&gt;"",IF($AD1241=1,VLOOKUP($J1241,得点換算表!$C$56:$D$65,2),VLOOKUP($J1241,得点換算表!$E$56:$F$65,2)),"")</f>
        <v/>
      </c>
      <c r="AK1241" s="142" t="str">
        <f>IF($K1241&lt;&gt;"",IF($AD1241=1,VLOOKUP($K1241,得点換算表!$C$66:$D$76,2),VLOOKUP($K1241,得点換算表!$E$66:$F$76,2)),"")</f>
        <v/>
      </c>
      <c r="AL1241" s="142" t="str">
        <f>IF($L1241&lt;&gt;"",IF($AD1241=1,VLOOKUP($L1241,得点換算表!$C$77:$D$86,2),VLOOKUP($L1241,得点換算表!$E$77:$F$86,2)),"")</f>
        <v/>
      </c>
      <c r="AM1241" s="142" t="str">
        <f>IF($M1241&lt;&gt;"",IF($AD1241=1,VLOOKUP($M1241,得点換算表!$C$87:$D$96,2),VLOOKUP($M1241,得点換算表!$E$87:$F$96,2)),"")</f>
        <v/>
      </c>
      <c r="AN1241" s="142" t="str">
        <f t="shared" si="67"/>
        <v/>
      </c>
      <c r="AO1241" s="143" t="str">
        <f>IF(AND($AN1241&lt;&gt;"",$AN1241&gt;=8),VLOOKUP($AN1241,得点換算表!$I$5:$J$9,2),"")</f>
        <v/>
      </c>
      <c r="AP1241" s="105"/>
    </row>
    <row r="1242" spans="1:42" x14ac:dyDescent="0.15">
      <c r="A1242" s="11"/>
      <c r="B1242" s="12"/>
      <c r="C1242" s="13"/>
      <c r="D1242" s="13"/>
      <c r="E1242" s="14"/>
      <c r="F1242" s="14"/>
      <c r="G1242" s="14"/>
      <c r="H1242" s="14"/>
      <c r="I1242" s="15"/>
      <c r="J1242" s="14"/>
      <c r="K1242" s="13"/>
      <c r="L1242" s="14"/>
      <c r="M1242" s="14"/>
      <c r="N1242" s="14"/>
      <c r="O1242" s="14"/>
      <c r="P1242" s="198"/>
      <c r="Q1242" s="198"/>
      <c r="R1242" s="198"/>
      <c r="S1242" s="198"/>
      <c r="T1242" s="198"/>
      <c r="U1242" s="198"/>
      <c r="V1242" s="198"/>
      <c r="W1242" s="202">
        <f t="shared" si="68"/>
        <v>0</v>
      </c>
      <c r="X1242" s="14"/>
      <c r="Y1242" s="14"/>
      <c r="Z1242" s="108"/>
      <c r="AA1242" s="114"/>
      <c r="AB1242" s="129"/>
      <c r="AC1242" s="128"/>
      <c r="AD1242" s="142" t="str">
        <f t="shared" si="69"/>
        <v/>
      </c>
      <c r="AE1242" s="142" t="str">
        <f>IF($E1242&lt;&gt;"",IF($AD1242=1,VLOOKUP($E1242,得点換算表!$C$5:$D$14,2),VLOOKUP($E1242,得点換算表!$E$5:$F$14,2)),"")</f>
        <v/>
      </c>
      <c r="AF1242" s="142" t="str">
        <f>IF($F1242&lt;&gt;"",IF($AD1242=1,VLOOKUP($F1242,得点換算表!$C$15:$D$24,2),VLOOKUP($F1242,得点換算表!$E$15:$F$24,2)),"")</f>
        <v/>
      </c>
      <c r="AG1242" s="142" t="str">
        <f>IF($G1242&lt;&gt;"",IF($AD1242=1,VLOOKUP($G1242,得点換算表!$C$25:$D$34,2),VLOOKUP($G1242,得点換算表!$E$25:$F$34,2)),"")</f>
        <v/>
      </c>
      <c r="AH1242" s="142" t="str">
        <f>IF($H1242&lt;&gt;"",IF($AD1242=1,VLOOKUP($H1242,得点換算表!$C$35:$D$44,2),VLOOKUP($H1242,得点換算表!$E$35:$F$44,2)),"")</f>
        <v/>
      </c>
      <c r="AI1242" s="142" t="str">
        <f>IF($I1242&lt;&gt;"",IF($AD1242=1,VLOOKUP($I1242,得点換算表!$C$45:$D$55,2),VLOOKUP($I1242,得点換算表!$E$45:$F$55,2)),"")</f>
        <v/>
      </c>
      <c r="AJ1242" s="142" t="str">
        <f>IF($J1242&lt;&gt;"",IF($AD1242=1,VLOOKUP($J1242,得点換算表!$C$56:$D$65,2),VLOOKUP($J1242,得点換算表!$E$56:$F$65,2)),"")</f>
        <v/>
      </c>
      <c r="AK1242" s="142" t="str">
        <f>IF($K1242&lt;&gt;"",IF($AD1242=1,VLOOKUP($K1242,得点換算表!$C$66:$D$76,2),VLOOKUP($K1242,得点換算表!$E$66:$F$76,2)),"")</f>
        <v/>
      </c>
      <c r="AL1242" s="142" t="str">
        <f>IF($L1242&lt;&gt;"",IF($AD1242=1,VLOOKUP($L1242,得点換算表!$C$77:$D$86,2),VLOOKUP($L1242,得点換算表!$E$77:$F$86,2)),"")</f>
        <v/>
      </c>
      <c r="AM1242" s="142" t="str">
        <f>IF($M1242&lt;&gt;"",IF($AD1242=1,VLOOKUP($M1242,得点換算表!$C$87:$D$96,2),VLOOKUP($M1242,得点換算表!$E$87:$F$96,2)),"")</f>
        <v/>
      </c>
      <c r="AN1242" s="142" t="str">
        <f t="shared" si="67"/>
        <v/>
      </c>
      <c r="AO1242" s="143" t="str">
        <f>IF(AND($AN1242&lt;&gt;"",$AN1242&gt;=8),VLOOKUP($AN1242,得点換算表!$I$5:$J$9,2),"")</f>
        <v/>
      </c>
      <c r="AP1242" s="105"/>
    </row>
    <row r="1243" spans="1:42" x14ac:dyDescent="0.15">
      <c r="A1243" s="11"/>
      <c r="B1243" s="12"/>
      <c r="C1243" s="13"/>
      <c r="D1243" s="13"/>
      <c r="E1243" s="14"/>
      <c r="F1243" s="14"/>
      <c r="G1243" s="14"/>
      <c r="H1243" s="14"/>
      <c r="I1243" s="15"/>
      <c r="J1243" s="14"/>
      <c r="K1243" s="13"/>
      <c r="L1243" s="14"/>
      <c r="M1243" s="14"/>
      <c r="N1243" s="14"/>
      <c r="O1243" s="14"/>
      <c r="P1243" s="198"/>
      <c r="Q1243" s="198"/>
      <c r="R1243" s="198"/>
      <c r="S1243" s="198"/>
      <c r="T1243" s="198"/>
      <c r="U1243" s="198"/>
      <c r="V1243" s="198"/>
      <c r="W1243" s="202">
        <f t="shared" si="68"/>
        <v>0</v>
      </c>
      <c r="X1243" s="14"/>
      <c r="Y1243" s="14"/>
      <c r="Z1243" s="108"/>
      <c r="AA1243" s="114"/>
      <c r="AB1243" s="129"/>
      <c r="AC1243" s="128"/>
      <c r="AD1243" s="142" t="str">
        <f t="shared" si="69"/>
        <v/>
      </c>
      <c r="AE1243" s="142" t="str">
        <f>IF($E1243&lt;&gt;"",IF($AD1243=1,VLOOKUP($E1243,得点換算表!$C$5:$D$14,2),VLOOKUP($E1243,得点換算表!$E$5:$F$14,2)),"")</f>
        <v/>
      </c>
      <c r="AF1243" s="142" t="str">
        <f>IF($F1243&lt;&gt;"",IF($AD1243=1,VLOOKUP($F1243,得点換算表!$C$15:$D$24,2),VLOOKUP($F1243,得点換算表!$E$15:$F$24,2)),"")</f>
        <v/>
      </c>
      <c r="AG1243" s="142" t="str">
        <f>IF($G1243&lt;&gt;"",IF($AD1243=1,VLOOKUP($G1243,得点換算表!$C$25:$D$34,2),VLOOKUP($G1243,得点換算表!$E$25:$F$34,2)),"")</f>
        <v/>
      </c>
      <c r="AH1243" s="142" t="str">
        <f>IF($H1243&lt;&gt;"",IF($AD1243=1,VLOOKUP($H1243,得点換算表!$C$35:$D$44,2),VLOOKUP($H1243,得点換算表!$E$35:$F$44,2)),"")</f>
        <v/>
      </c>
      <c r="AI1243" s="142" t="str">
        <f>IF($I1243&lt;&gt;"",IF($AD1243=1,VLOOKUP($I1243,得点換算表!$C$45:$D$55,2),VLOOKUP($I1243,得点換算表!$E$45:$F$55,2)),"")</f>
        <v/>
      </c>
      <c r="AJ1243" s="142" t="str">
        <f>IF($J1243&lt;&gt;"",IF($AD1243=1,VLOOKUP($J1243,得点換算表!$C$56:$D$65,2),VLOOKUP($J1243,得点換算表!$E$56:$F$65,2)),"")</f>
        <v/>
      </c>
      <c r="AK1243" s="142" t="str">
        <f>IF($K1243&lt;&gt;"",IF($AD1243=1,VLOOKUP($K1243,得点換算表!$C$66:$D$76,2),VLOOKUP($K1243,得点換算表!$E$66:$F$76,2)),"")</f>
        <v/>
      </c>
      <c r="AL1243" s="142" t="str">
        <f>IF($L1243&lt;&gt;"",IF($AD1243=1,VLOOKUP($L1243,得点換算表!$C$77:$D$86,2),VLOOKUP($L1243,得点換算表!$E$77:$F$86,2)),"")</f>
        <v/>
      </c>
      <c r="AM1243" s="142" t="str">
        <f>IF($M1243&lt;&gt;"",IF($AD1243=1,VLOOKUP($M1243,得点換算表!$C$87:$D$96,2),VLOOKUP($M1243,得点換算表!$E$87:$F$96,2)),"")</f>
        <v/>
      </c>
      <c r="AN1243" s="142" t="str">
        <f t="shared" si="67"/>
        <v/>
      </c>
      <c r="AO1243" s="143" t="str">
        <f>IF(AND($AN1243&lt;&gt;"",$AN1243&gt;=8),VLOOKUP($AN1243,得点換算表!$I$5:$J$9,2),"")</f>
        <v/>
      </c>
      <c r="AP1243" s="105"/>
    </row>
    <row r="1244" spans="1:42" x14ac:dyDescent="0.15">
      <c r="A1244" s="11"/>
      <c r="B1244" s="12"/>
      <c r="C1244" s="13"/>
      <c r="D1244" s="13"/>
      <c r="E1244" s="14"/>
      <c r="F1244" s="14"/>
      <c r="G1244" s="14"/>
      <c r="H1244" s="14"/>
      <c r="I1244" s="15"/>
      <c r="J1244" s="14"/>
      <c r="K1244" s="13"/>
      <c r="L1244" s="14"/>
      <c r="M1244" s="14"/>
      <c r="N1244" s="14"/>
      <c r="O1244" s="14"/>
      <c r="P1244" s="198"/>
      <c r="Q1244" s="198"/>
      <c r="R1244" s="198"/>
      <c r="S1244" s="198"/>
      <c r="T1244" s="198"/>
      <c r="U1244" s="198"/>
      <c r="V1244" s="198"/>
      <c r="W1244" s="202">
        <f t="shared" si="68"/>
        <v>0</v>
      </c>
      <c r="X1244" s="14"/>
      <c r="Y1244" s="14"/>
      <c r="Z1244" s="108"/>
      <c r="AA1244" s="114"/>
      <c r="AB1244" s="129"/>
      <c r="AC1244" s="128"/>
      <c r="AD1244" s="142" t="str">
        <f t="shared" si="69"/>
        <v/>
      </c>
      <c r="AE1244" s="142" t="str">
        <f>IF($E1244&lt;&gt;"",IF($AD1244=1,VLOOKUP($E1244,得点換算表!$C$5:$D$14,2),VLOOKUP($E1244,得点換算表!$E$5:$F$14,2)),"")</f>
        <v/>
      </c>
      <c r="AF1244" s="142" t="str">
        <f>IF($F1244&lt;&gt;"",IF($AD1244=1,VLOOKUP($F1244,得点換算表!$C$15:$D$24,2),VLOOKUP($F1244,得点換算表!$E$15:$F$24,2)),"")</f>
        <v/>
      </c>
      <c r="AG1244" s="142" t="str">
        <f>IF($G1244&lt;&gt;"",IF($AD1244=1,VLOOKUP($G1244,得点換算表!$C$25:$D$34,2),VLOOKUP($G1244,得点換算表!$E$25:$F$34,2)),"")</f>
        <v/>
      </c>
      <c r="AH1244" s="142" t="str">
        <f>IF($H1244&lt;&gt;"",IF($AD1244=1,VLOOKUP($H1244,得点換算表!$C$35:$D$44,2),VLOOKUP($H1244,得点換算表!$E$35:$F$44,2)),"")</f>
        <v/>
      </c>
      <c r="AI1244" s="142" t="str">
        <f>IF($I1244&lt;&gt;"",IF($AD1244=1,VLOOKUP($I1244,得点換算表!$C$45:$D$55,2),VLOOKUP($I1244,得点換算表!$E$45:$F$55,2)),"")</f>
        <v/>
      </c>
      <c r="AJ1244" s="142" t="str">
        <f>IF($J1244&lt;&gt;"",IF($AD1244=1,VLOOKUP($J1244,得点換算表!$C$56:$D$65,2),VLOOKUP($J1244,得点換算表!$E$56:$F$65,2)),"")</f>
        <v/>
      </c>
      <c r="AK1244" s="142" t="str">
        <f>IF($K1244&lt;&gt;"",IF($AD1244=1,VLOOKUP($K1244,得点換算表!$C$66:$D$76,2),VLOOKUP($K1244,得点換算表!$E$66:$F$76,2)),"")</f>
        <v/>
      </c>
      <c r="AL1244" s="142" t="str">
        <f>IF($L1244&lt;&gt;"",IF($AD1244=1,VLOOKUP($L1244,得点換算表!$C$77:$D$86,2),VLOOKUP($L1244,得点換算表!$E$77:$F$86,2)),"")</f>
        <v/>
      </c>
      <c r="AM1244" s="142" t="str">
        <f>IF($M1244&lt;&gt;"",IF($AD1244=1,VLOOKUP($M1244,得点換算表!$C$87:$D$96,2),VLOOKUP($M1244,得点換算表!$E$87:$F$96,2)),"")</f>
        <v/>
      </c>
      <c r="AN1244" s="142" t="str">
        <f t="shared" si="67"/>
        <v/>
      </c>
      <c r="AO1244" s="143" t="str">
        <f>IF(AND($AN1244&lt;&gt;"",$AN1244&gt;=8),VLOOKUP($AN1244,得点換算表!$I$5:$J$9,2),"")</f>
        <v/>
      </c>
      <c r="AP1244" s="105"/>
    </row>
    <row r="1245" spans="1:42" x14ac:dyDescent="0.15">
      <c r="A1245" s="11"/>
      <c r="B1245" s="12"/>
      <c r="C1245" s="13"/>
      <c r="D1245" s="13"/>
      <c r="E1245" s="14"/>
      <c r="F1245" s="14"/>
      <c r="G1245" s="14"/>
      <c r="H1245" s="14"/>
      <c r="I1245" s="15"/>
      <c r="J1245" s="14"/>
      <c r="K1245" s="13"/>
      <c r="L1245" s="14"/>
      <c r="M1245" s="14"/>
      <c r="N1245" s="14"/>
      <c r="O1245" s="14"/>
      <c r="P1245" s="198"/>
      <c r="Q1245" s="198"/>
      <c r="R1245" s="198"/>
      <c r="S1245" s="198"/>
      <c r="T1245" s="198"/>
      <c r="U1245" s="198"/>
      <c r="V1245" s="198"/>
      <c r="W1245" s="202">
        <f t="shared" si="68"/>
        <v>0</v>
      </c>
      <c r="X1245" s="14"/>
      <c r="Y1245" s="14"/>
      <c r="Z1245" s="108"/>
      <c r="AA1245" s="114"/>
      <c r="AB1245" s="129"/>
      <c r="AC1245" s="128"/>
      <c r="AD1245" s="142" t="str">
        <f t="shared" si="69"/>
        <v/>
      </c>
      <c r="AE1245" s="142" t="str">
        <f>IF($E1245&lt;&gt;"",IF($AD1245=1,VLOOKUP($E1245,得点換算表!$C$5:$D$14,2),VLOOKUP($E1245,得点換算表!$E$5:$F$14,2)),"")</f>
        <v/>
      </c>
      <c r="AF1245" s="142" t="str">
        <f>IF($F1245&lt;&gt;"",IF($AD1245=1,VLOOKUP($F1245,得点換算表!$C$15:$D$24,2),VLOOKUP($F1245,得点換算表!$E$15:$F$24,2)),"")</f>
        <v/>
      </c>
      <c r="AG1245" s="142" t="str">
        <f>IF($G1245&lt;&gt;"",IF($AD1245=1,VLOOKUP($G1245,得点換算表!$C$25:$D$34,2),VLOOKUP($G1245,得点換算表!$E$25:$F$34,2)),"")</f>
        <v/>
      </c>
      <c r="AH1245" s="142" t="str">
        <f>IF($H1245&lt;&gt;"",IF($AD1245=1,VLOOKUP($H1245,得点換算表!$C$35:$D$44,2),VLOOKUP($H1245,得点換算表!$E$35:$F$44,2)),"")</f>
        <v/>
      </c>
      <c r="AI1245" s="142" t="str">
        <f>IF($I1245&lt;&gt;"",IF($AD1245=1,VLOOKUP($I1245,得点換算表!$C$45:$D$55,2),VLOOKUP($I1245,得点換算表!$E$45:$F$55,2)),"")</f>
        <v/>
      </c>
      <c r="AJ1245" s="142" t="str">
        <f>IF($J1245&lt;&gt;"",IF($AD1245=1,VLOOKUP($J1245,得点換算表!$C$56:$D$65,2),VLOOKUP($J1245,得点換算表!$E$56:$F$65,2)),"")</f>
        <v/>
      </c>
      <c r="AK1245" s="142" t="str">
        <f>IF($K1245&lt;&gt;"",IF($AD1245=1,VLOOKUP($K1245,得点換算表!$C$66:$D$76,2),VLOOKUP($K1245,得点換算表!$E$66:$F$76,2)),"")</f>
        <v/>
      </c>
      <c r="AL1245" s="142" t="str">
        <f>IF($L1245&lt;&gt;"",IF($AD1245=1,VLOOKUP($L1245,得点換算表!$C$77:$D$86,2),VLOOKUP($L1245,得点換算表!$E$77:$F$86,2)),"")</f>
        <v/>
      </c>
      <c r="AM1245" s="142" t="str">
        <f>IF($M1245&lt;&gt;"",IF($AD1245=1,VLOOKUP($M1245,得点換算表!$C$87:$D$96,2),VLOOKUP($M1245,得点換算表!$E$87:$F$96,2)),"")</f>
        <v/>
      </c>
      <c r="AN1245" s="142" t="str">
        <f t="shared" si="67"/>
        <v/>
      </c>
      <c r="AO1245" s="143" t="str">
        <f>IF(AND($AN1245&lt;&gt;"",$AN1245&gt;=8),VLOOKUP($AN1245,得点換算表!$I$5:$J$9,2),"")</f>
        <v/>
      </c>
      <c r="AP1245" s="105"/>
    </row>
    <row r="1246" spans="1:42" x14ac:dyDescent="0.15">
      <c r="A1246" s="11"/>
      <c r="B1246" s="12"/>
      <c r="C1246" s="13"/>
      <c r="D1246" s="13"/>
      <c r="E1246" s="14"/>
      <c r="F1246" s="14"/>
      <c r="G1246" s="14"/>
      <c r="H1246" s="14"/>
      <c r="I1246" s="15"/>
      <c r="J1246" s="14"/>
      <c r="K1246" s="13"/>
      <c r="L1246" s="14"/>
      <c r="M1246" s="14"/>
      <c r="N1246" s="14"/>
      <c r="O1246" s="14"/>
      <c r="P1246" s="198"/>
      <c r="Q1246" s="198"/>
      <c r="R1246" s="198"/>
      <c r="S1246" s="198"/>
      <c r="T1246" s="198"/>
      <c r="U1246" s="198"/>
      <c r="V1246" s="198"/>
      <c r="W1246" s="202">
        <f t="shared" si="68"/>
        <v>0</v>
      </c>
      <c r="X1246" s="14"/>
      <c r="Y1246" s="14"/>
      <c r="Z1246" s="108"/>
      <c r="AA1246" s="114"/>
      <c r="AB1246" s="129"/>
      <c r="AC1246" s="128"/>
      <c r="AD1246" s="142" t="str">
        <f t="shared" si="69"/>
        <v/>
      </c>
      <c r="AE1246" s="142" t="str">
        <f>IF($E1246&lt;&gt;"",IF($AD1246=1,VLOOKUP($E1246,得点換算表!$C$5:$D$14,2),VLOOKUP($E1246,得点換算表!$E$5:$F$14,2)),"")</f>
        <v/>
      </c>
      <c r="AF1246" s="142" t="str">
        <f>IF($F1246&lt;&gt;"",IF($AD1246=1,VLOOKUP($F1246,得点換算表!$C$15:$D$24,2),VLOOKUP($F1246,得点換算表!$E$15:$F$24,2)),"")</f>
        <v/>
      </c>
      <c r="AG1246" s="142" t="str">
        <f>IF($G1246&lt;&gt;"",IF($AD1246=1,VLOOKUP($G1246,得点換算表!$C$25:$D$34,2),VLOOKUP($G1246,得点換算表!$E$25:$F$34,2)),"")</f>
        <v/>
      </c>
      <c r="AH1246" s="142" t="str">
        <f>IF($H1246&lt;&gt;"",IF($AD1246=1,VLOOKUP($H1246,得点換算表!$C$35:$D$44,2),VLOOKUP($H1246,得点換算表!$E$35:$F$44,2)),"")</f>
        <v/>
      </c>
      <c r="AI1246" s="142" t="str">
        <f>IF($I1246&lt;&gt;"",IF($AD1246=1,VLOOKUP($I1246,得点換算表!$C$45:$D$55,2),VLOOKUP($I1246,得点換算表!$E$45:$F$55,2)),"")</f>
        <v/>
      </c>
      <c r="AJ1246" s="142" t="str">
        <f>IF($J1246&lt;&gt;"",IF($AD1246=1,VLOOKUP($J1246,得点換算表!$C$56:$D$65,2),VLOOKUP($J1246,得点換算表!$E$56:$F$65,2)),"")</f>
        <v/>
      </c>
      <c r="AK1246" s="142" t="str">
        <f>IF($K1246&lt;&gt;"",IF($AD1246=1,VLOOKUP($K1246,得点換算表!$C$66:$D$76,2),VLOOKUP($K1246,得点換算表!$E$66:$F$76,2)),"")</f>
        <v/>
      </c>
      <c r="AL1246" s="142" t="str">
        <f>IF($L1246&lt;&gt;"",IF($AD1246=1,VLOOKUP($L1246,得点換算表!$C$77:$D$86,2),VLOOKUP($L1246,得点換算表!$E$77:$F$86,2)),"")</f>
        <v/>
      </c>
      <c r="AM1246" s="142" t="str">
        <f>IF($M1246&lt;&gt;"",IF($AD1246=1,VLOOKUP($M1246,得点換算表!$C$87:$D$96,2),VLOOKUP($M1246,得点換算表!$E$87:$F$96,2)),"")</f>
        <v/>
      </c>
      <c r="AN1246" s="142" t="str">
        <f t="shared" si="67"/>
        <v/>
      </c>
      <c r="AO1246" s="143" t="str">
        <f>IF(AND($AN1246&lt;&gt;"",$AN1246&gt;=8),VLOOKUP($AN1246,得点換算表!$I$5:$J$9,2),"")</f>
        <v/>
      </c>
      <c r="AP1246" s="105"/>
    </row>
    <row r="1247" spans="1:42" x14ac:dyDescent="0.15">
      <c r="A1247" s="11"/>
      <c r="B1247" s="12"/>
      <c r="C1247" s="13"/>
      <c r="D1247" s="13"/>
      <c r="E1247" s="14"/>
      <c r="F1247" s="14"/>
      <c r="G1247" s="14"/>
      <c r="H1247" s="14"/>
      <c r="I1247" s="15"/>
      <c r="J1247" s="14"/>
      <c r="K1247" s="13"/>
      <c r="L1247" s="14"/>
      <c r="M1247" s="14"/>
      <c r="N1247" s="14"/>
      <c r="O1247" s="14"/>
      <c r="P1247" s="198"/>
      <c r="Q1247" s="198"/>
      <c r="R1247" s="198"/>
      <c r="S1247" s="198"/>
      <c r="T1247" s="198"/>
      <c r="U1247" s="198"/>
      <c r="V1247" s="198"/>
      <c r="W1247" s="202">
        <f t="shared" si="68"/>
        <v>0</v>
      </c>
      <c r="X1247" s="14"/>
      <c r="Y1247" s="14"/>
      <c r="Z1247" s="108"/>
      <c r="AA1247" s="114"/>
      <c r="AB1247" s="129"/>
      <c r="AC1247" s="128"/>
      <c r="AD1247" s="142" t="str">
        <f t="shared" si="69"/>
        <v/>
      </c>
      <c r="AE1247" s="142" t="str">
        <f>IF($E1247&lt;&gt;"",IF($AD1247=1,VLOOKUP($E1247,得点換算表!$C$5:$D$14,2),VLOOKUP($E1247,得点換算表!$E$5:$F$14,2)),"")</f>
        <v/>
      </c>
      <c r="AF1247" s="142" t="str">
        <f>IF($F1247&lt;&gt;"",IF($AD1247=1,VLOOKUP($F1247,得点換算表!$C$15:$D$24,2),VLOOKUP($F1247,得点換算表!$E$15:$F$24,2)),"")</f>
        <v/>
      </c>
      <c r="AG1247" s="142" t="str">
        <f>IF($G1247&lt;&gt;"",IF($AD1247=1,VLOOKUP($G1247,得点換算表!$C$25:$D$34,2),VLOOKUP($G1247,得点換算表!$E$25:$F$34,2)),"")</f>
        <v/>
      </c>
      <c r="AH1247" s="142" t="str">
        <f>IF($H1247&lt;&gt;"",IF($AD1247=1,VLOOKUP($H1247,得点換算表!$C$35:$D$44,2),VLOOKUP($H1247,得点換算表!$E$35:$F$44,2)),"")</f>
        <v/>
      </c>
      <c r="AI1247" s="142" t="str">
        <f>IF($I1247&lt;&gt;"",IF($AD1247=1,VLOOKUP($I1247,得点換算表!$C$45:$D$55,2),VLOOKUP($I1247,得点換算表!$E$45:$F$55,2)),"")</f>
        <v/>
      </c>
      <c r="AJ1247" s="142" t="str">
        <f>IF($J1247&lt;&gt;"",IF($AD1247=1,VLOOKUP($J1247,得点換算表!$C$56:$D$65,2),VLOOKUP($J1247,得点換算表!$E$56:$F$65,2)),"")</f>
        <v/>
      </c>
      <c r="AK1247" s="142" t="str">
        <f>IF($K1247&lt;&gt;"",IF($AD1247=1,VLOOKUP($K1247,得点換算表!$C$66:$D$76,2),VLOOKUP($K1247,得点換算表!$E$66:$F$76,2)),"")</f>
        <v/>
      </c>
      <c r="AL1247" s="142" t="str">
        <f>IF($L1247&lt;&gt;"",IF($AD1247=1,VLOOKUP($L1247,得点換算表!$C$77:$D$86,2),VLOOKUP($L1247,得点換算表!$E$77:$F$86,2)),"")</f>
        <v/>
      </c>
      <c r="AM1247" s="142" t="str">
        <f>IF($M1247&lt;&gt;"",IF($AD1247=1,VLOOKUP($M1247,得点換算表!$C$87:$D$96,2),VLOOKUP($M1247,得点換算表!$E$87:$F$96,2)),"")</f>
        <v/>
      </c>
      <c r="AN1247" s="142" t="str">
        <f t="shared" si="67"/>
        <v/>
      </c>
      <c r="AO1247" s="143" t="str">
        <f>IF(AND($AN1247&lt;&gt;"",$AN1247&gt;=8),VLOOKUP($AN1247,得点換算表!$I$5:$J$9,2),"")</f>
        <v/>
      </c>
      <c r="AP1247" s="105"/>
    </row>
    <row r="1248" spans="1:42" x14ac:dyDescent="0.15">
      <c r="A1248" s="11"/>
      <c r="B1248" s="12"/>
      <c r="C1248" s="13"/>
      <c r="D1248" s="13"/>
      <c r="E1248" s="14"/>
      <c r="F1248" s="14"/>
      <c r="G1248" s="14"/>
      <c r="H1248" s="14"/>
      <c r="I1248" s="15"/>
      <c r="J1248" s="14"/>
      <c r="K1248" s="13"/>
      <c r="L1248" s="14"/>
      <c r="M1248" s="14"/>
      <c r="N1248" s="14"/>
      <c r="O1248" s="14"/>
      <c r="P1248" s="198"/>
      <c r="Q1248" s="198"/>
      <c r="R1248" s="198"/>
      <c r="S1248" s="198"/>
      <c r="T1248" s="198"/>
      <c r="U1248" s="198"/>
      <c r="V1248" s="198"/>
      <c r="W1248" s="202">
        <f t="shared" si="68"/>
        <v>0</v>
      </c>
      <c r="X1248" s="14"/>
      <c r="Y1248" s="14"/>
      <c r="Z1248" s="108"/>
      <c r="AA1248" s="114"/>
      <c r="AB1248" s="129"/>
      <c r="AC1248" s="128"/>
      <c r="AD1248" s="142" t="str">
        <f t="shared" si="69"/>
        <v/>
      </c>
      <c r="AE1248" s="142" t="str">
        <f>IF($E1248&lt;&gt;"",IF($AD1248=1,VLOOKUP($E1248,得点換算表!$C$5:$D$14,2),VLOOKUP($E1248,得点換算表!$E$5:$F$14,2)),"")</f>
        <v/>
      </c>
      <c r="AF1248" s="142" t="str">
        <f>IF($F1248&lt;&gt;"",IF($AD1248=1,VLOOKUP($F1248,得点換算表!$C$15:$D$24,2),VLOOKUP($F1248,得点換算表!$E$15:$F$24,2)),"")</f>
        <v/>
      </c>
      <c r="AG1248" s="142" t="str">
        <f>IF($G1248&lt;&gt;"",IF($AD1248=1,VLOOKUP($G1248,得点換算表!$C$25:$D$34,2),VLOOKUP($G1248,得点換算表!$E$25:$F$34,2)),"")</f>
        <v/>
      </c>
      <c r="AH1248" s="142" t="str">
        <f>IF($H1248&lt;&gt;"",IF($AD1248=1,VLOOKUP($H1248,得点換算表!$C$35:$D$44,2),VLOOKUP($H1248,得点換算表!$E$35:$F$44,2)),"")</f>
        <v/>
      </c>
      <c r="AI1248" s="142" t="str">
        <f>IF($I1248&lt;&gt;"",IF($AD1248=1,VLOOKUP($I1248,得点換算表!$C$45:$D$55,2),VLOOKUP($I1248,得点換算表!$E$45:$F$55,2)),"")</f>
        <v/>
      </c>
      <c r="AJ1248" s="142" t="str">
        <f>IF($J1248&lt;&gt;"",IF($AD1248=1,VLOOKUP($J1248,得点換算表!$C$56:$D$65,2),VLOOKUP($J1248,得点換算表!$E$56:$F$65,2)),"")</f>
        <v/>
      </c>
      <c r="AK1248" s="142" t="str">
        <f>IF($K1248&lt;&gt;"",IF($AD1248=1,VLOOKUP($K1248,得点換算表!$C$66:$D$76,2),VLOOKUP($K1248,得点換算表!$E$66:$F$76,2)),"")</f>
        <v/>
      </c>
      <c r="AL1248" s="142" t="str">
        <f>IF($L1248&lt;&gt;"",IF($AD1248=1,VLOOKUP($L1248,得点換算表!$C$77:$D$86,2),VLOOKUP($L1248,得点換算表!$E$77:$F$86,2)),"")</f>
        <v/>
      </c>
      <c r="AM1248" s="142" t="str">
        <f>IF($M1248&lt;&gt;"",IF($AD1248=1,VLOOKUP($M1248,得点換算表!$C$87:$D$96,2),VLOOKUP($M1248,得点換算表!$E$87:$F$96,2)),"")</f>
        <v/>
      </c>
      <c r="AN1248" s="142" t="str">
        <f t="shared" si="67"/>
        <v/>
      </c>
      <c r="AO1248" s="143" t="str">
        <f>IF(AND($AN1248&lt;&gt;"",$AN1248&gt;=8),VLOOKUP($AN1248,得点換算表!$I$5:$J$9,2),"")</f>
        <v/>
      </c>
      <c r="AP1248" s="105"/>
    </row>
    <row r="1249" spans="1:42" x14ac:dyDescent="0.15">
      <c r="A1249" s="11"/>
      <c r="B1249" s="12"/>
      <c r="C1249" s="13"/>
      <c r="D1249" s="13"/>
      <c r="E1249" s="14"/>
      <c r="F1249" s="14"/>
      <c r="G1249" s="14"/>
      <c r="H1249" s="14"/>
      <c r="I1249" s="15"/>
      <c r="J1249" s="14"/>
      <c r="K1249" s="13"/>
      <c r="L1249" s="14"/>
      <c r="M1249" s="14"/>
      <c r="N1249" s="14"/>
      <c r="O1249" s="14"/>
      <c r="P1249" s="198"/>
      <c r="Q1249" s="198"/>
      <c r="R1249" s="198"/>
      <c r="S1249" s="198"/>
      <c r="T1249" s="198"/>
      <c r="U1249" s="198"/>
      <c r="V1249" s="198"/>
      <c r="W1249" s="202">
        <f t="shared" si="68"/>
        <v>0</v>
      </c>
      <c r="X1249" s="14"/>
      <c r="Y1249" s="14"/>
      <c r="Z1249" s="108"/>
      <c r="AA1249" s="114"/>
      <c r="AB1249" s="129"/>
      <c r="AC1249" s="128"/>
      <c r="AD1249" s="142" t="str">
        <f t="shared" si="69"/>
        <v/>
      </c>
      <c r="AE1249" s="142" t="str">
        <f>IF($E1249&lt;&gt;"",IF($AD1249=1,VLOOKUP($E1249,得点換算表!$C$5:$D$14,2),VLOOKUP($E1249,得点換算表!$E$5:$F$14,2)),"")</f>
        <v/>
      </c>
      <c r="AF1249" s="142" t="str">
        <f>IF($F1249&lt;&gt;"",IF($AD1249=1,VLOOKUP($F1249,得点換算表!$C$15:$D$24,2),VLOOKUP($F1249,得点換算表!$E$15:$F$24,2)),"")</f>
        <v/>
      </c>
      <c r="AG1249" s="142" t="str">
        <f>IF($G1249&lt;&gt;"",IF($AD1249=1,VLOOKUP($G1249,得点換算表!$C$25:$D$34,2),VLOOKUP($G1249,得点換算表!$E$25:$F$34,2)),"")</f>
        <v/>
      </c>
      <c r="AH1249" s="142" t="str">
        <f>IF($H1249&lt;&gt;"",IF($AD1249=1,VLOOKUP($H1249,得点換算表!$C$35:$D$44,2),VLOOKUP($H1249,得点換算表!$E$35:$F$44,2)),"")</f>
        <v/>
      </c>
      <c r="AI1249" s="142" t="str">
        <f>IF($I1249&lt;&gt;"",IF($AD1249=1,VLOOKUP($I1249,得点換算表!$C$45:$D$55,2),VLOOKUP($I1249,得点換算表!$E$45:$F$55,2)),"")</f>
        <v/>
      </c>
      <c r="AJ1249" s="142" t="str">
        <f>IF($J1249&lt;&gt;"",IF($AD1249=1,VLOOKUP($J1249,得点換算表!$C$56:$D$65,2),VLOOKUP($J1249,得点換算表!$E$56:$F$65,2)),"")</f>
        <v/>
      </c>
      <c r="AK1249" s="142" t="str">
        <f>IF($K1249&lt;&gt;"",IF($AD1249=1,VLOOKUP($K1249,得点換算表!$C$66:$D$76,2),VLOOKUP($K1249,得点換算表!$E$66:$F$76,2)),"")</f>
        <v/>
      </c>
      <c r="AL1249" s="142" t="str">
        <f>IF($L1249&lt;&gt;"",IF($AD1249=1,VLOOKUP($L1249,得点換算表!$C$77:$D$86,2),VLOOKUP($L1249,得点換算表!$E$77:$F$86,2)),"")</f>
        <v/>
      </c>
      <c r="AM1249" s="142" t="str">
        <f>IF($M1249&lt;&gt;"",IF($AD1249=1,VLOOKUP($M1249,得点換算表!$C$87:$D$96,2),VLOOKUP($M1249,得点換算表!$E$87:$F$96,2)),"")</f>
        <v/>
      </c>
      <c r="AN1249" s="142" t="str">
        <f t="shared" si="67"/>
        <v/>
      </c>
      <c r="AO1249" s="143" t="str">
        <f>IF(AND($AN1249&lt;&gt;"",$AN1249&gt;=8),VLOOKUP($AN1249,得点換算表!$I$5:$J$9,2),"")</f>
        <v/>
      </c>
      <c r="AP1249" s="105"/>
    </row>
    <row r="1250" spans="1:42" x14ac:dyDescent="0.15">
      <c r="A1250" s="11"/>
      <c r="B1250" s="12"/>
      <c r="C1250" s="13"/>
      <c r="D1250" s="13"/>
      <c r="E1250" s="14"/>
      <c r="F1250" s="14"/>
      <c r="G1250" s="14"/>
      <c r="H1250" s="14"/>
      <c r="I1250" s="15"/>
      <c r="J1250" s="14"/>
      <c r="K1250" s="13"/>
      <c r="L1250" s="14"/>
      <c r="M1250" s="14"/>
      <c r="N1250" s="14"/>
      <c r="O1250" s="14"/>
      <c r="P1250" s="198"/>
      <c r="Q1250" s="198"/>
      <c r="R1250" s="198"/>
      <c r="S1250" s="198"/>
      <c r="T1250" s="198"/>
      <c r="U1250" s="198"/>
      <c r="V1250" s="198"/>
      <c r="W1250" s="202">
        <f t="shared" si="68"/>
        <v>0</v>
      </c>
      <c r="X1250" s="14"/>
      <c r="Y1250" s="14"/>
      <c r="Z1250" s="108"/>
      <c r="AA1250" s="114"/>
      <c r="AB1250" s="129"/>
      <c r="AC1250" s="128"/>
      <c r="AD1250" s="142" t="str">
        <f t="shared" si="69"/>
        <v/>
      </c>
      <c r="AE1250" s="142" t="str">
        <f>IF($E1250&lt;&gt;"",IF($AD1250=1,VLOOKUP($E1250,得点換算表!$C$5:$D$14,2),VLOOKUP($E1250,得点換算表!$E$5:$F$14,2)),"")</f>
        <v/>
      </c>
      <c r="AF1250" s="142" t="str">
        <f>IF($F1250&lt;&gt;"",IF($AD1250=1,VLOOKUP($F1250,得点換算表!$C$15:$D$24,2),VLOOKUP($F1250,得点換算表!$E$15:$F$24,2)),"")</f>
        <v/>
      </c>
      <c r="AG1250" s="142" t="str">
        <f>IF($G1250&lt;&gt;"",IF($AD1250=1,VLOOKUP($G1250,得点換算表!$C$25:$D$34,2),VLOOKUP($G1250,得点換算表!$E$25:$F$34,2)),"")</f>
        <v/>
      </c>
      <c r="AH1250" s="142" t="str">
        <f>IF($H1250&lt;&gt;"",IF($AD1250=1,VLOOKUP($H1250,得点換算表!$C$35:$D$44,2),VLOOKUP($H1250,得点換算表!$E$35:$F$44,2)),"")</f>
        <v/>
      </c>
      <c r="AI1250" s="142" t="str">
        <f>IF($I1250&lt;&gt;"",IF($AD1250=1,VLOOKUP($I1250,得点換算表!$C$45:$D$55,2),VLOOKUP($I1250,得点換算表!$E$45:$F$55,2)),"")</f>
        <v/>
      </c>
      <c r="AJ1250" s="142" t="str">
        <f>IF($J1250&lt;&gt;"",IF($AD1250=1,VLOOKUP($J1250,得点換算表!$C$56:$D$65,2),VLOOKUP($J1250,得点換算表!$E$56:$F$65,2)),"")</f>
        <v/>
      </c>
      <c r="AK1250" s="142" t="str">
        <f>IF($K1250&lt;&gt;"",IF($AD1250=1,VLOOKUP($K1250,得点換算表!$C$66:$D$76,2),VLOOKUP($K1250,得点換算表!$E$66:$F$76,2)),"")</f>
        <v/>
      </c>
      <c r="AL1250" s="142" t="str">
        <f>IF($L1250&lt;&gt;"",IF($AD1250=1,VLOOKUP($L1250,得点換算表!$C$77:$D$86,2),VLOOKUP($L1250,得点換算表!$E$77:$F$86,2)),"")</f>
        <v/>
      </c>
      <c r="AM1250" s="142" t="str">
        <f>IF($M1250&lt;&gt;"",IF($AD1250=1,VLOOKUP($M1250,得点換算表!$C$87:$D$96,2),VLOOKUP($M1250,得点換算表!$E$87:$F$96,2)),"")</f>
        <v/>
      </c>
      <c r="AN1250" s="142" t="str">
        <f t="shared" si="67"/>
        <v/>
      </c>
      <c r="AO1250" s="143" t="str">
        <f>IF(AND($AN1250&lt;&gt;"",$AN1250&gt;=8),VLOOKUP($AN1250,得点換算表!$I$5:$J$9,2),"")</f>
        <v/>
      </c>
      <c r="AP1250" s="105"/>
    </row>
    <row r="1251" spans="1:42" x14ac:dyDescent="0.15">
      <c r="A1251" s="11"/>
      <c r="B1251" s="12"/>
      <c r="C1251" s="13"/>
      <c r="D1251" s="13"/>
      <c r="E1251" s="14"/>
      <c r="F1251" s="14"/>
      <c r="G1251" s="14"/>
      <c r="H1251" s="14"/>
      <c r="I1251" s="15"/>
      <c r="J1251" s="14"/>
      <c r="K1251" s="13"/>
      <c r="L1251" s="14"/>
      <c r="M1251" s="14"/>
      <c r="N1251" s="14"/>
      <c r="O1251" s="14"/>
      <c r="P1251" s="198"/>
      <c r="Q1251" s="198"/>
      <c r="R1251" s="198"/>
      <c r="S1251" s="198"/>
      <c r="T1251" s="198"/>
      <c r="U1251" s="198"/>
      <c r="V1251" s="198"/>
      <c r="W1251" s="202">
        <f t="shared" si="68"/>
        <v>0</v>
      </c>
      <c r="X1251" s="14"/>
      <c r="Y1251" s="14"/>
      <c r="Z1251" s="108"/>
      <c r="AA1251" s="114"/>
      <c r="AB1251" s="129"/>
      <c r="AC1251" s="128"/>
      <c r="AD1251" s="142" t="str">
        <f t="shared" si="69"/>
        <v/>
      </c>
      <c r="AE1251" s="142" t="str">
        <f>IF($E1251&lt;&gt;"",IF($AD1251=1,VLOOKUP($E1251,得点換算表!$C$5:$D$14,2),VLOOKUP($E1251,得点換算表!$E$5:$F$14,2)),"")</f>
        <v/>
      </c>
      <c r="AF1251" s="142" t="str">
        <f>IF($F1251&lt;&gt;"",IF($AD1251=1,VLOOKUP($F1251,得点換算表!$C$15:$D$24,2),VLOOKUP($F1251,得点換算表!$E$15:$F$24,2)),"")</f>
        <v/>
      </c>
      <c r="AG1251" s="142" t="str">
        <f>IF($G1251&lt;&gt;"",IF($AD1251=1,VLOOKUP($G1251,得点換算表!$C$25:$D$34,2),VLOOKUP($G1251,得点換算表!$E$25:$F$34,2)),"")</f>
        <v/>
      </c>
      <c r="AH1251" s="142" t="str">
        <f>IF($H1251&lt;&gt;"",IF($AD1251=1,VLOOKUP($H1251,得点換算表!$C$35:$D$44,2),VLOOKUP($H1251,得点換算表!$E$35:$F$44,2)),"")</f>
        <v/>
      </c>
      <c r="AI1251" s="142" t="str">
        <f>IF($I1251&lt;&gt;"",IF($AD1251=1,VLOOKUP($I1251,得点換算表!$C$45:$D$55,2),VLOOKUP($I1251,得点換算表!$E$45:$F$55,2)),"")</f>
        <v/>
      </c>
      <c r="AJ1251" s="142" t="str">
        <f>IF($J1251&lt;&gt;"",IF($AD1251=1,VLOOKUP($J1251,得点換算表!$C$56:$D$65,2),VLOOKUP($J1251,得点換算表!$E$56:$F$65,2)),"")</f>
        <v/>
      </c>
      <c r="AK1251" s="142" t="str">
        <f>IF($K1251&lt;&gt;"",IF($AD1251=1,VLOOKUP($K1251,得点換算表!$C$66:$D$76,2),VLOOKUP($K1251,得点換算表!$E$66:$F$76,2)),"")</f>
        <v/>
      </c>
      <c r="AL1251" s="142" t="str">
        <f>IF($L1251&lt;&gt;"",IF($AD1251=1,VLOOKUP($L1251,得点換算表!$C$77:$D$86,2),VLOOKUP($L1251,得点換算表!$E$77:$F$86,2)),"")</f>
        <v/>
      </c>
      <c r="AM1251" s="142" t="str">
        <f>IF($M1251&lt;&gt;"",IF($AD1251=1,VLOOKUP($M1251,得点換算表!$C$87:$D$96,2),VLOOKUP($M1251,得点換算表!$E$87:$F$96,2)),"")</f>
        <v/>
      </c>
      <c r="AN1251" s="142" t="str">
        <f t="shared" si="67"/>
        <v/>
      </c>
      <c r="AO1251" s="143" t="str">
        <f>IF(AND($AN1251&lt;&gt;"",$AN1251&gt;=8),VLOOKUP($AN1251,得点換算表!$I$5:$J$9,2),"")</f>
        <v/>
      </c>
      <c r="AP1251" s="105"/>
    </row>
    <row r="1252" spans="1:42" x14ac:dyDescent="0.15">
      <c r="A1252" s="11"/>
      <c r="B1252" s="12"/>
      <c r="C1252" s="13"/>
      <c r="D1252" s="13"/>
      <c r="E1252" s="14"/>
      <c r="F1252" s="14"/>
      <c r="G1252" s="14"/>
      <c r="H1252" s="14"/>
      <c r="I1252" s="15"/>
      <c r="J1252" s="14"/>
      <c r="K1252" s="13"/>
      <c r="L1252" s="14"/>
      <c r="M1252" s="14"/>
      <c r="N1252" s="14"/>
      <c r="O1252" s="14"/>
      <c r="P1252" s="198"/>
      <c r="Q1252" s="198"/>
      <c r="R1252" s="198"/>
      <c r="S1252" s="198"/>
      <c r="T1252" s="198"/>
      <c r="U1252" s="198"/>
      <c r="V1252" s="198"/>
      <c r="W1252" s="202">
        <f t="shared" si="68"/>
        <v>0</v>
      </c>
      <c r="X1252" s="14"/>
      <c r="Y1252" s="14"/>
      <c r="Z1252" s="108"/>
      <c r="AA1252" s="114"/>
      <c r="AB1252" s="129"/>
      <c r="AC1252" s="128"/>
      <c r="AD1252" s="142" t="str">
        <f t="shared" si="69"/>
        <v/>
      </c>
      <c r="AE1252" s="142" t="str">
        <f>IF($E1252&lt;&gt;"",IF($AD1252=1,VLOOKUP($E1252,得点換算表!$C$5:$D$14,2),VLOOKUP($E1252,得点換算表!$E$5:$F$14,2)),"")</f>
        <v/>
      </c>
      <c r="AF1252" s="142" t="str">
        <f>IF($F1252&lt;&gt;"",IF($AD1252=1,VLOOKUP($F1252,得点換算表!$C$15:$D$24,2),VLOOKUP($F1252,得点換算表!$E$15:$F$24,2)),"")</f>
        <v/>
      </c>
      <c r="AG1252" s="142" t="str">
        <f>IF($G1252&lt;&gt;"",IF($AD1252=1,VLOOKUP($G1252,得点換算表!$C$25:$D$34,2),VLOOKUP($G1252,得点換算表!$E$25:$F$34,2)),"")</f>
        <v/>
      </c>
      <c r="AH1252" s="142" t="str">
        <f>IF($H1252&lt;&gt;"",IF($AD1252=1,VLOOKUP($H1252,得点換算表!$C$35:$D$44,2),VLOOKUP($H1252,得点換算表!$E$35:$F$44,2)),"")</f>
        <v/>
      </c>
      <c r="AI1252" s="142" t="str">
        <f>IF($I1252&lt;&gt;"",IF($AD1252=1,VLOOKUP($I1252,得点換算表!$C$45:$D$55,2),VLOOKUP($I1252,得点換算表!$E$45:$F$55,2)),"")</f>
        <v/>
      </c>
      <c r="AJ1252" s="142" t="str">
        <f>IF($J1252&lt;&gt;"",IF($AD1252=1,VLOOKUP($J1252,得点換算表!$C$56:$D$65,2),VLOOKUP($J1252,得点換算表!$E$56:$F$65,2)),"")</f>
        <v/>
      </c>
      <c r="AK1252" s="142" t="str">
        <f>IF($K1252&lt;&gt;"",IF($AD1252=1,VLOOKUP($K1252,得点換算表!$C$66:$D$76,2),VLOOKUP($K1252,得点換算表!$E$66:$F$76,2)),"")</f>
        <v/>
      </c>
      <c r="AL1252" s="142" t="str">
        <f>IF($L1252&lt;&gt;"",IF($AD1252=1,VLOOKUP($L1252,得点換算表!$C$77:$D$86,2),VLOOKUP($L1252,得点換算表!$E$77:$F$86,2)),"")</f>
        <v/>
      </c>
      <c r="AM1252" s="142" t="str">
        <f>IF($M1252&lt;&gt;"",IF($AD1252=1,VLOOKUP($M1252,得点換算表!$C$87:$D$96,2),VLOOKUP($M1252,得点換算表!$E$87:$F$96,2)),"")</f>
        <v/>
      </c>
      <c r="AN1252" s="142" t="str">
        <f t="shared" si="67"/>
        <v/>
      </c>
      <c r="AO1252" s="143" t="str">
        <f>IF(AND($AN1252&lt;&gt;"",$AN1252&gt;=8),VLOOKUP($AN1252,得点換算表!$I$5:$J$9,2),"")</f>
        <v/>
      </c>
      <c r="AP1252" s="105"/>
    </row>
    <row r="1253" spans="1:42" x14ac:dyDescent="0.15">
      <c r="A1253" s="11"/>
      <c r="B1253" s="12"/>
      <c r="C1253" s="13"/>
      <c r="D1253" s="13"/>
      <c r="E1253" s="14"/>
      <c r="F1253" s="14"/>
      <c r="G1253" s="14"/>
      <c r="H1253" s="14"/>
      <c r="I1253" s="15"/>
      <c r="J1253" s="14"/>
      <c r="K1253" s="13"/>
      <c r="L1253" s="14"/>
      <c r="M1253" s="14"/>
      <c r="N1253" s="14"/>
      <c r="O1253" s="14"/>
      <c r="P1253" s="198"/>
      <c r="Q1253" s="198"/>
      <c r="R1253" s="198"/>
      <c r="S1253" s="198"/>
      <c r="T1253" s="198"/>
      <c r="U1253" s="198"/>
      <c r="V1253" s="198"/>
      <c r="W1253" s="202">
        <f t="shared" si="68"/>
        <v>0</v>
      </c>
      <c r="X1253" s="14"/>
      <c r="Y1253" s="14"/>
      <c r="Z1253" s="108"/>
      <c r="AA1253" s="114"/>
      <c r="AB1253" s="129"/>
      <c r="AC1253" s="128"/>
      <c r="AD1253" s="142" t="str">
        <f t="shared" si="69"/>
        <v/>
      </c>
      <c r="AE1253" s="142" t="str">
        <f>IF($E1253&lt;&gt;"",IF($AD1253=1,VLOOKUP($E1253,得点換算表!$C$5:$D$14,2),VLOOKUP($E1253,得点換算表!$E$5:$F$14,2)),"")</f>
        <v/>
      </c>
      <c r="AF1253" s="142" t="str">
        <f>IF($F1253&lt;&gt;"",IF($AD1253=1,VLOOKUP($F1253,得点換算表!$C$15:$D$24,2),VLOOKUP($F1253,得点換算表!$E$15:$F$24,2)),"")</f>
        <v/>
      </c>
      <c r="AG1253" s="142" t="str">
        <f>IF($G1253&lt;&gt;"",IF($AD1253=1,VLOOKUP($G1253,得点換算表!$C$25:$D$34,2),VLOOKUP($G1253,得点換算表!$E$25:$F$34,2)),"")</f>
        <v/>
      </c>
      <c r="AH1253" s="142" t="str">
        <f>IF($H1253&lt;&gt;"",IF($AD1253=1,VLOOKUP($H1253,得点換算表!$C$35:$D$44,2),VLOOKUP($H1253,得点換算表!$E$35:$F$44,2)),"")</f>
        <v/>
      </c>
      <c r="AI1253" s="142" t="str">
        <f>IF($I1253&lt;&gt;"",IF($AD1253=1,VLOOKUP($I1253,得点換算表!$C$45:$D$55,2),VLOOKUP($I1253,得点換算表!$E$45:$F$55,2)),"")</f>
        <v/>
      </c>
      <c r="AJ1253" s="142" t="str">
        <f>IF($J1253&lt;&gt;"",IF($AD1253=1,VLOOKUP($J1253,得点換算表!$C$56:$D$65,2),VLOOKUP($J1253,得点換算表!$E$56:$F$65,2)),"")</f>
        <v/>
      </c>
      <c r="AK1253" s="142" t="str">
        <f>IF($K1253&lt;&gt;"",IF($AD1253=1,VLOOKUP($K1253,得点換算表!$C$66:$D$76,2),VLOOKUP($K1253,得点換算表!$E$66:$F$76,2)),"")</f>
        <v/>
      </c>
      <c r="AL1253" s="142" t="str">
        <f>IF($L1253&lt;&gt;"",IF($AD1253=1,VLOOKUP($L1253,得点換算表!$C$77:$D$86,2),VLOOKUP($L1253,得点換算表!$E$77:$F$86,2)),"")</f>
        <v/>
      </c>
      <c r="AM1253" s="142" t="str">
        <f>IF($M1253&lt;&gt;"",IF($AD1253=1,VLOOKUP($M1253,得点換算表!$C$87:$D$96,2),VLOOKUP($M1253,得点換算表!$E$87:$F$96,2)),"")</f>
        <v/>
      </c>
      <c r="AN1253" s="142" t="str">
        <f t="shared" si="67"/>
        <v/>
      </c>
      <c r="AO1253" s="143" t="str">
        <f>IF(AND($AN1253&lt;&gt;"",$AN1253&gt;=8),VLOOKUP($AN1253,得点換算表!$I$5:$J$9,2),"")</f>
        <v/>
      </c>
      <c r="AP1253" s="105"/>
    </row>
    <row r="1254" spans="1:42" x14ac:dyDescent="0.15">
      <c r="A1254" s="11"/>
      <c r="B1254" s="12"/>
      <c r="C1254" s="13"/>
      <c r="D1254" s="13"/>
      <c r="E1254" s="14"/>
      <c r="F1254" s="14"/>
      <c r="G1254" s="14"/>
      <c r="H1254" s="14"/>
      <c r="I1254" s="15"/>
      <c r="J1254" s="14"/>
      <c r="K1254" s="13"/>
      <c r="L1254" s="14"/>
      <c r="M1254" s="14"/>
      <c r="N1254" s="14"/>
      <c r="O1254" s="14"/>
      <c r="P1254" s="198"/>
      <c r="Q1254" s="198"/>
      <c r="R1254" s="198"/>
      <c r="S1254" s="198"/>
      <c r="T1254" s="198"/>
      <c r="U1254" s="198"/>
      <c r="V1254" s="198"/>
      <c r="W1254" s="202">
        <f t="shared" si="68"/>
        <v>0</v>
      </c>
      <c r="X1254" s="14"/>
      <c r="Y1254" s="14"/>
      <c r="Z1254" s="108"/>
      <c r="AA1254" s="114"/>
      <c r="AB1254" s="129"/>
      <c r="AC1254" s="128"/>
      <c r="AD1254" s="142" t="str">
        <f t="shared" si="69"/>
        <v/>
      </c>
      <c r="AE1254" s="142" t="str">
        <f>IF($E1254&lt;&gt;"",IF($AD1254=1,VLOOKUP($E1254,得点換算表!$C$5:$D$14,2),VLOOKUP($E1254,得点換算表!$E$5:$F$14,2)),"")</f>
        <v/>
      </c>
      <c r="AF1254" s="142" t="str">
        <f>IF($F1254&lt;&gt;"",IF($AD1254=1,VLOOKUP($F1254,得点換算表!$C$15:$D$24,2),VLOOKUP($F1254,得点換算表!$E$15:$F$24,2)),"")</f>
        <v/>
      </c>
      <c r="AG1254" s="142" t="str">
        <f>IF($G1254&lt;&gt;"",IF($AD1254=1,VLOOKUP($G1254,得点換算表!$C$25:$D$34,2),VLOOKUP($G1254,得点換算表!$E$25:$F$34,2)),"")</f>
        <v/>
      </c>
      <c r="AH1254" s="142" t="str">
        <f>IF($H1254&lt;&gt;"",IF($AD1254=1,VLOOKUP($H1254,得点換算表!$C$35:$D$44,2),VLOOKUP($H1254,得点換算表!$E$35:$F$44,2)),"")</f>
        <v/>
      </c>
      <c r="AI1254" s="142" t="str">
        <f>IF($I1254&lt;&gt;"",IF($AD1254=1,VLOOKUP($I1254,得点換算表!$C$45:$D$55,2),VLOOKUP($I1254,得点換算表!$E$45:$F$55,2)),"")</f>
        <v/>
      </c>
      <c r="AJ1254" s="142" t="str">
        <f>IF($J1254&lt;&gt;"",IF($AD1254=1,VLOOKUP($J1254,得点換算表!$C$56:$D$65,2),VLOOKUP($J1254,得点換算表!$E$56:$F$65,2)),"")</f>
        <v/>
      </c>
      <c r="AK1254" s="142" t="str">
        <f>IF($K1254&lt;&gt;"",IF($AD1254=1,VLOOKUP($K1254,得点換算表!$C$66:$D$76,2),VLOOKUP($K1254,得点換算表!$E$66:$F$76,2)),"")</f>
        <v/>
      </c>
      <c r="AL1254" s="142" t="str">
        <f>IF($L1254&lt;&gt;"",IF($AD1254=1,VLOOKUP($L1254,得点換算表!$C$77:$D$86,2),VLOOKUP($L1254,得点換算表!$E$77:$F$86,2)),"")</f>
        <v/>
      </c>
      <c r="AM1254" s="142" t="str">
        <f>IF($M1254&lt;&gt;"",IF($AD1254=1,VLOOKUP($M1254,得点換算表!$C$87:$D$96,2),VLOOKUP($M1254,得点換算表!$E$87:$F$96,2)),"")</f>
        <v/>
      </c>
      <c r="AN1254" s="142" t="str">
        <f t="shared" si="67"/>
        <v/>
      </c>
      <c r="AO1254" s="143" t="str">
        <f>IF(AND($AN1254&lt;&gt;"",$AN1254&gt;=8),VLOOKUP($AN1254,得点換算表!$I$5:$J$9,2),"")</f>
        <v/>
      </c>
      <c r="AP1254" s="105"/>
    </row>
    <row r="1255" spans="1:42" x14ac:dyDescent="0.15">
      <c r="A1255" s="11"/>
      <c r="B1255" s="12"/>
      <c r="C1255" s="13"/>
      <c r="D1255" s="13"/>
      <c r="E1255" s="14"/>
      <c r="F1255" s="14"/>
      <c r="G1255" s="14"/>
      <c r="H1255" s="14"/>
      <c r="I1255" s="15"/>
      <c r="J1255" s="14"/>
      <c r="K1255" s="13"/>
      <c r="L1255" s="14"/>
      <c r="M1255" s="14"/>
      <c r="N1255" s="14"/>
      <c r="O1255" s="14"/>
      <c r="P1255" s="198"/>
      <c r="Q1255" s="198"/>
      <c r="R1255" s="198"/>
      <c r="S1255" s="198"/>
      <c r="T1255" s="198"/>
      <c r="U1255" s="198"/>
      <c r="V1255" s="198"/>
      <c r="W1255" s="202">
        <f t="shared" si="68"/>
        <v>0</v>
      </c>
      <c r="X1255" s="14"/>
      <c r="Y1255" s="14"/>
      <c r="Z1255" s="108"/>
      <c r="AA1255" s="114"/>
      <c r="AB1255" s="129"/>
      <c r="AC1255" s="128"/>
      <c r="AD1255" s="142" t="str">
        <f t="shared" si="69"/>
        <v/>
      </c>
      <c r="AE1255" s="142" t="str">
        <f>IF($E1255&lt;&gt;"",IF($AD1255=1,VLOOKUP($E1255,得点換算表!$C$5:$D$14,2),VLOOKUP($E1255,得点換算表!$E$5:$F$14,2)),"")</f>
        <v/>
      </c>
      <c r="AF1255" s="142" t="str">
        <f>IF($F1255&lt;&gt;"",IF($AD1255=1,VLOOKUP($F1255,得点換算表!$C$15:$D$24,2),VLOOKUP($F1255,得点換算表!$E$15:$F$24,2)),"")</f>
        <v/>
      </c>
      <c r="AG1255" s="142" t="str">
        <f>IF($G1255&lt;&gt;"",IF($AD1255=1,VLOOKUP($G1255,得点換算表!$C$25:$D$34,2),VLOOKUP($G1255,得点換算表!$E$25:$F$34,2)),"")</f>
        <v/>
      </c>
      <c r="AH1255" s="142" t="str">
        <f>IF($H1255&lt;&gt;"",IF($AD1255=1,VLOOKUP($H1255,得点換算表!$C$35:$D$44,2),VLOOKUP($H1255,得点換算表!$E$35:$F$44,2)),"")</f>
        <v/>
      </c>
      <c r="AI1255" s="142" t="str">
        <f>IF($I1255&lt;&gt;"",IF($AD1255=1,VLOOKUP($I1255,得点換算表!$C$45:$D$55,2),VLOOKUP($I1255,得点換算表!$E$45:$F$55,2)),"")</f>
        <v/>
      </c>
      <c r="AJ1255" s="142" t="str">
        <f>IF($J1255&lt;&gt;"",IF($AD1255=1,VLOOKUP($J1255,得点換算表!$C$56:$D$65,2),VLOOKUP($J1255,得点換算表!$E$56:$F$65,2)),"")</f>
        <v/>
      </c>
      <c r="AK1255" s="142" t="str">
        <f>IF($K1255&lt;&gt;"",IF($AD1255=1,VLOOKUP($K1255,得点換算表!$C$66:$D$76,2),VLOOKUP($K1255,得点換算表!$E$66:$F$76,2)),"")</f>
        <v/>
      </c>
      <c r="AL1255" s="142" t="str">
        <f>IF($L1255&lt;&gt;"",IF($AD1255=1,VLOOKUP($L1255,得点換算表!$C$77:$D$86,2),VLOOKUP($L1255,得点換算表!$E$77:$F$86,2)),"")</f>
        <v/>
      </c>
      <c r="AM1255" s="142" t="str">
        <f>IF($M1255&lt;&gt;"",IF($AD1255=1,VLOOKUP($M1255,得点換算表!$C$87:$D$96,2),VLOOKUP($M1255,得点換算表!$E$87:$F$96,2)),"")</f>
        <v/>
      </c>
      <c r="AN1255" s="142" t="str">
        <f t="shared" si="67"/>
        <v/>
      </c>
      <c r="AO1255" s="143" t="str">
        <f>IF(AND($AN1255&lt;&gt;"",$AN1255&gt;=8),VLOOKUP($AN1255,得点換算表!$I$5:$J$9,2),"")</f>
        <v/>
      </c>
      <c r="AP1255" s="105"/>
    </row>
    <row r="1256" spans="1:42" x14ac:dyDescent="0.15">
      <c r="A1256" s="11"/>
      <c r="B1256" s="12"/>
      <c r="C1256" s="13"/>
      <c r="D1256" s="13"/>
      <c r="E1256" s="14"/>
      <c r="F1256" s="14"/>
      <c r="G1256" s="14"/>
      <c r="H1256" s="14"/>
      <c r="I1256" s="15"/>
      <c r="J1256" s="14"/>
      <c r="K1256" s="13"/>
      <c r="L1256" s="14"/>
      <c r="M1256" s="14"/>
      <c r="N1256" s="14"/>
      <c r="O1256" s="14"/>
      <c r="P1256" s="198"/>
      <c r="Q1256" s="198"/>
      <c r="R1256" s="198"/>
      <c r="S1256" s="198"/>
      <c r="T1256" s="198"/>
      <c r="U1256" s="198"/>
      <c r="V1256" s="198"/>
      <c r="W1256" s="202">
        <f t="shared" si="68"/>
        <v>0</v>
      </c>
      <c r="X1256" s="14"/>
      <c r="Y1256" s="14"/>
      <c r="Z1256" s="108"/>
      <c r="AA1256" s="114"/>
      <c r="AB1256" s="129"/>
      <c r="AC1256" s="128"/>
      <c r="AD1256" s="142" t="str">
        <f t="shared" si="69"/>
        <v/>
      </c>
      <c r="AE1256" s="142" t="str">
        <f>IF($E1256&lt;&gt;"",IF($AD1256=1,VLOOKUP($E1256,得点換算表!$C$5:$D$14,2),VLOOKUP($E1256,得点換算表!$E$5:$F$14,2)),"")</f>
        <v/>
      </c>
      <c r="AF1256" s="142" t="str">
        <f>IF($F1256&lt;&gt;"",IF($AD1256=1,VLOOKUP($F1256,得点換算表!$C$15:$D$24,2),VLOOKUP($F1256,得点換算表!$E$15:$F$24,2)),"")</f>
        <v/>
      </c>
      <c r="AG1256" s="142" t="str">
        <f>IF($G1256&lt;&gt;"",IF($AD1256=1,VLOOKUP($G1256,得点換算表!$C$25:$D$34,2),VLOOKUP($G1256,得点換算表!$E$25:$F$34,2)),"")</f>
        <v/>
      </c>
      <c r="AH1256" s="142" t="str">
        <f>IF($H1256&lt;&gt;"",IF($AD1256=1,VLOOKUP($H1256,得点換算表!$C$35:$D$44,2),VLOOKUP($H1256,得点換算表!$E$35:$F$44,2)),"")</f>
        <v/>
      </c>
      <c r="AI1256" s="142" t="str">
        <f>IF($I1256&lt;&gt;"",IF($AD1256=1,VLOOKUP($I1256,得点換算表!$C$45:$D$55,2),VLOOKUP($I1256,得点換算表!$E$45:$F$55,2)),"")</f>
        <v/>
      </c>
      <c r="AJ1256" s="142" t="str">
        <f>IF($J1256&lt;&gt;"",IF($AD1256=1,VLOOKUP($J1256,得点換算表!$C$56:$D$65,2),VLOOKUP($J1256,得点換算表!$E$56:$F$65,2)),"")</f>
        <v/>
      </c>
      <c r="AK1256" s="142" t="str">
        <f>IF($K1256&lt;&gt;"",IF($AD1256=1,VLOOKUP($K1256,得点換算表!$C$66:$D$76,2),VLOOKUP($K1256,得点換算表!$E$66:$F$76,2)),"")</f>
        <v/>
      </c>
      <c r="AL1256" s="142" t="str">
        <f>IF($L1256&lt;&gt;"",IF($AD1256=1,VLOOKUP($L1256,得点換算表!$C$77:$D$86,2),VLOOKUP($L1256,得点換算表!$E$77:$F$86,2)),"")</f>
        <v/>
      </c>
      <c r="AM1256" s="142" t="str">
        <f>IF($M1256&lt;&gt;"",IF($AD1256=1,VLOOKUP($M1256,得点換算表!$C$87:$D$96,2),VLOOKUP($M1256,得点換算表!$E$87:$F$96,2)),"")</f>
        <v/>
      </c>
      <c r="AN1256" s="142" t="str">
        <f t="shared" si="67"/>
        <v/>
      </c>
      <c r="AO1256" s="143" t="str">
        <f>IF(AND($AN1256&lt;&gt;"",$AN1256&gt;=8),VLOOKUP($AN1256,得点換算表!$I$5:$J$9,2),"")</f>
        <v/>
      </c>
      <c r="AP1256" s="105"/>
    </row>
    <row r="1257" spans="1:42" x14ac:dyDescent="0.15">
      <c r="A1257" s="11"/>
      <c r="B1257" s="12"/>
      <c r="C1257" s="13"/>
      <c r="D1257" s="13"/>
      <c r="E1257" s="14"/>
      <c r="F1257" s="14"/>
      <c r="G1257" s="14"/>
      <c r="H1257" s="14"/>
      <c r="I1257" s="15"/>
      <c r="J1257" s="14"/>
      <c r="K1257" s="13"/>
      <c r="L1257" s="14"/>
      <c r="M1257" s="14"/>
      <c r="N1257" s="14"/>
      <c r="O1257" s="14"/>
      <c r="P1257" s="198"/>
      <c r="Q1257" s="198"/>
      <c r="R1257" s="198"/>
      <c r="S1257" s="198"/>
      <c r="T1257" s="198"/>
      <c r="U1257" s="198"/>
      <c r="V1257" s="198"/>
      <c r="W1257" s="202">
        <f t="shared" si="68"/>
        <v>0</v>
      </c>
      <c r="X1257" s="14"/>
      <c r="Y1257" s="14"/>
      <c r="Z1257" s="108"/>
      <c r="AA1257" s="114"/>
      <c r="AB1257" s="129"/>
      <c r="AC1257" s="128"/>
      <c r="AD1257" s="142" t="str">
        <f t="shared" si="69"/>
        <v/>
      </c>
      <c r="AE1257" s="142" t="str">
        <f>IF($E1257&lt;&gt;"",IF($AD1257=1,VLOOKUP($E1257,得点換算表!$C$5:$D$14,2),VLOOKUP($E1257,得点換算表!$E$5:$F$14,2)),"")</f>
        <v/>
      </c>
      <c r="AF1257" s="142" t="str">
        <f>IF($F1257&lt;&gt;"",IF($AD1257=1,VLOOKUP($F1257,得点換算表!$C$15:$D$24,2),VLOOKUP($F1257,得点換算表!$E$15:$F$24,2)),"")</f>
        <v/>
      </c>
      <c r="AG1257" s="142" t="str">
        <f>IF($G1257&lt;&gt;"",IF($AD1257=1,VLOOKUP($G1257,得点換算表!$C$25:$D$34,2),VLOOKUP($G1257,得点換算表!$E$25:$F$34,2)),"")</f>
        <v/>
      </c>
      <c r="AH1257" s="142" t="str">
        <f>IF($H1257&lt;&gt;"",IF($AD1257=1,VLOOKUP($H1257,得点換算表!$C$35:$D$44,2),VLOOKUP($H1257,得点換算表!$E$35:$F$44,2)),"")</f>
        <v/>
      </c>
      <c r="AI1257" s="142" t="str">
        <f>IF($I1257&lt;&gt;"",IF($AD1257=1,VLOOKUP($I1257,得点換算表!$C$45:$D$55,2),VLOOKUP($I1257,得点換算表!$E$45:$F$55,2)),"")</f>
        <v/>
      </c>
      <c r="AJ1257" s="142" t="str">
        <f>IF($J1257&lt;&gt;"",IF($AD1257=1,VLOOKUP($J1257,得点換算表!$C$56:$D$65,2),VLOOKUP($J1257,得点換算表!$E$56:$F$65,2)),"")</f>
        <v/>
      </c>
      <c r="AK1257" s="142" t="str">
        <f>IF($K1257&lt;&gt;"",IF($AD1257=1,VLOOKUP($K1257,得点換算表!$C$66:$D$76,2),VLOOKUP($K1257,得点換算表!$E$66:$F$76,2)),"")</f>
        <v/>
      </c>
      <c r="AL1257" s="142" t="str">
        <f>IF($L1257&lt;&gt;"",IF($AD1257=1,VLOOKUP($L1257,得点換算表!$C$77:$D$86,2),VLOOKUP($L1257,得点換算表!$E$77:$F$86,2)),"")</f>
        <v/>
      </c>
      <c r="AM1257" s="142" t="str">
        <f>IF($M1257&lt;&gt;"",IF($AD1257=1,VLOOKUP($M1257,得点換算表!$C$87:$D$96,2),VLOOKUP($M1257,得点換算表!$E$87:$F$96,2)),"")</f>
        <v/>
      </c>
      <c r="AN1257" s="142" t="str">
        <f t="shared" si="67"/>
        <v/>
      </c>
      <c r="AO1257" s="143" t="str">
        <f>IF(AND($AN1257&lt;&gt;"",$AN1257&gt;=8),VLOOKUP($AN1257,得点換算表!$I$5:$J$9,2),"")</f>
        <v/>
      </c>
      <c r="AP1257" s="105"/>
    </row>
    <row r="1258" spans="1:42" x14ac:dyDescent="0.15">
      <c r="A1258" s="11"/>
      <c r="B1258" s="12"/>
      <c r="C1258" s="13"/>
      <c r="D1258" s="13"/>
      <c r="E1258" s="14"/>
      <c r="F1258" s="14"/>
      <c r="G1258" s="14"/>
      <c r="H1258" s="14"/>
      <c r="I1258" s="15"/>
      <c r="J1258" s="14"/>
      <c r="K1258" s="13"/>
      <c r="L1258" s="14"/>
      <c r="M1258" s="14"/>
      <c r="N1258" s="14"/>
      <c r="O1258" s="14"/>
      <c r="P1258" s="198"/>
      <c r="Q1258" s="198"/>
      <c r="R1258" s="198"/>
      <c r="S1258" s="198"/>
      <c r="T1258" s="198"/>
      <c r="U1258" s="198"/>
      <c r="V1258" s="198"/>
      <c r="W1258" s="202">
        <f t="shared" si="68"/>
        <v>0</v>
      </c>
      <c r="X1258" s="14"/>
      <c r="Y1258" s="14"/>
      <c r="Z1258" s="108"/>
      <c r="AA1258" s="114"/>
      <c r="AB1258" s="129"/>
      <c r="AC1258" s="128"/>
      <c r="AD1258" s="142" t="str">
        <f t="shared" si="69"/>
        <v/>
      </c>
      <c r="AE1258" s="142" t="str">
        <f>IF($E1258&lt;&gt;"",IF($AD1258=1,VLOOKUP($E1258,得点換算表!$C$5:$D$14,2),VLOOKUP($E1258,得点換算表!$E$5:$F$14,2)),"")</f>
        <v/>
      </c>
      <c r="AF1258" s="142" t="str">
        <f>IF($F1258&lt;&gt;"",IF($AD1258=1,VLOOKUP($F1258,得点換算表!$C$15:$D$24,2),VLOOKUP($F1258,得点換算表!$E$15:$F$24,2)),"")</f>
        <v/>
      </c>
      <c r="AG1258" s="142" t="str">
        <f>IF($G1258&lt;&gt;"",IF($AD1258=1,VLOOKUP($G1258,得点換算表!$C$25:$D$34,2),VLOOKUP($G1258,得点換算表!$E$25:$F$34,2)),"")</f>
        <v/>
      </c>
      <c r="AH1258" s="142" t="str">
        <f>IF($H1258&lt;&gt;"",IF($AD1258=1,VLOOKUP($H1258,得点換算表!$C$35:$D$44,2),VLOOKUP($H1258,得点換算表!$E$35:$F$44,2)),"")</f>
        <v/>
      </c>
      <c r="AI1258" s="142" t="str">
        <f>IF($I1258&lt;&gt;"",IF($AD1258=1,VLOOKUP($I1258,得点換算表!$C$45:$D$55,2),VLOOKUP($I1258,得点換算表!$E$45:$F$55,2)),"")</f>
        <v/>
      </c>
      <c r="AJ1258" s="142" t="str">
        <f>IF($J1258&lt;&gt;"",IF($AD1258=1,VLOOKUP($J1258,得点換算表!$C$56:$D$65,2),VLOOKUP($J1258,得点換算表!$E$56:$F$65,2)),"")</f>
        <v/>
      </c>
      <c r="AK1258" s="142" t="str">
        <f>IF($K1258&lt;&gt;"",IF($AD1258=1,VLOOKUP($K1258,得点換算表!$C$66:$D$76,2),VLOOKUP($K1258,得点換算表!$E$66:$F$76,2)),"")</f>
        <v/>
      </c>
      <c r="AL1258" s="142" t="str">
        <f>IF($L1258&lt;&gt;"",IF($AD1258=1,VLOOKUP($L1258,得点換算表!$C$77:$D$86,2),VLOOKUP($L1258,得点換算表!$E$77:$F$86,2)),"")</f>
        <v/>
      </c>
      <c r="AM1258" s="142" t="str">
        <f>IF($M1258&lt;&gt;"",IF($AD1258=1,VLOOKUP($M1258,得点換算表!$C$87:$D$96,2),VLOOKUP($M1258,得点換算表!$E$87:$F$96,2)),"")</f>
        <v/>
      </c>
      <c r="AN1258" s="142" t="str">
        <f t="shared" si="67"/>
        <v/>
      </c>
      <c r="AO1258" s="143" t="str">
        <f>IF(AND($AN1258&lt;&gt;"",$AN1258&gt;=8),VLOOKUP($AN1258,得点換算表!$I$5:$J$9,2),"")</f>
        <v/>
      </c>
      <c r="AP1258" s="105"/>
    </row>
    <row r="1259" spans="1:42" x14ac:dyDescent="0.15">
      <c r="A1259" s="11"/>
      <c r="B1259" s="12"/>
      <c r="C1259" s="13"/>
      <c r="D1259" s="13"/>
      <c r="E1259" s="14"/>
      <c r="F1259" s="14"/>
      <c r="G1259" s="14"/>
      <c r="H1259" s="14"/>
      <c r="I1259" s="15"/>
      <c r="J1259" s="14"/>
      <c r="K1259" s="13"/>
      <c r="L1259" s="14"/>
      <c r="M1259" s="14"/>
      <c r="N1259" s="14"/>
      <c r="O1259" s="14"/>
      <c r="P1259" s="198"/>
      <c r="Q1259" s="198"/>
      <c r="R1259" s="198"/>
      <c r="S1259" s="198"/>
      <c r="T1259" s="198"/>
      <c r="U1259" s="198"/>
      <c r="V1259" s="198"/>
      <c r="W1259" s="202">
        <f t="shared" si="68"/>
        <v>0</v>
      </c>
      <c r="X1259" s="14"/>
      <c r="Y1259" s="14"/>
      <c r="Z1259" s="108"/>
      <c r="AA1259" s="114"/>
      <c r="AB1259" s="129"/>
      <c r="AC1259" s="128"/>
      <c r="AD1259" s="142" t="str">
        <f t="shared" si="69"/>
        <v/>
      </c>
      <c r="AE1259" s="142" t="str">
        <f>IF($E1259&lt;&gt;"",IF($AD1259=1,VLOOKUP($E1259,得点換算表!$C$5:$D$14,2),VLOOKUP($E1259,得点換算表!$E$5:$F$14,2)),"")</f>
        <v/>
      </c>
      <c r="AF1259" s="142" t="str">
        <f>IF($F1259&lt;&gt;"",IF($AD1259=1,VLOOKUP($F1259,得点換算表!$C$15:$D$24,2),VLOOKUP($F1259,得点換算表!$E$15:$F$24,2)),"")</f>
        <v/>
      </c>
      <c r="AG1259" s="142" t="str">
        <f>IF($G1259&lt;&gt;"",IF($AD1259=1,VLOOKUP($G1259,得点換算表!$C$25:$D$34,2),VLOOKUP($G1259,得点換算表!$E$25:$F$34,2)),"")</f>
        <v/>
      </c>
      <c r="AH1259" s="142" t="str">
        <f>IF($H1259&lt;&gt;"",IF($AD1259=1,VLOOKUP($H1259,得点換算表!$C$35:$D$44,2),VLOOKUP($H1259,得点換算表!$E$35:$F$44,2)),"")</f>
        <v/>
      </c>
      <c r="AI1259" s="142" t="str">
        <f>IF($I1259&lt;&gt;"",IF($AD1259=1,VLOOKUP($I1259,得点換算表!$C$45:$D$55,2),VLOOKUP($I1259,得点換算表!$E$45:$F$55,2)),"")</f>
        <v/>
      </c>
      <c r="AJ1259" s="142" t="str">
        <f>IF($J1259&lt;&gt;"",IF($AD1259=1,VLOOKUP($J1259,得点換算表!$C$56:$D$65,2),VLOOKUP($J1259,得点換算表!$E$56:$F$65,2)),"")</f>
        <v/>
      </c>
      <c r="AK1259" s="142" t="str">
        <f>IF($K1259&lt;&gt;"",IF($AD1259=1,VLOOKUP($K1259,得点換算表!$C$66:$D$76,2),VLOOKUP($K1259,得点換算表!$E$66:$F$76,2)),"")</f>
        <v/>
      </c>
      <c r="AL1259" s="142" t="str">
        <f>IF($L1259&lt;&gt;"",IF($AD1259=1,VLOOKUP($L1259,得点換算表!$C$77:$D$86,2),VLOOKUP($L1259,得点換算表!$E$77:$F$86,2)),"")</f>
        <v/>
      </c>
      <c r="AM1259" s="142" t="str">
        <f>IF($M1259&lt;&gt;"",IF($AD1259=1,VLOOKUP($M1259,得点換算表!$C$87:$D$96,2),VLOOKUP($M1259,得点換算表!$E$87:$F$96,2)),"")</f>
        <v/>
      </c>
      <c r="AN1259" s="142" t="str">
        <f t="shared" si="67"/>
        <v/>
      </c>
      <c r="AO1259" s="143" t="str">
        <f>IF(AND($AN1259&lt;&gt;"",$AN1259&gt;=8),VLOOKUP($AN1259,得点換算表!$I$5:$J$9,2),"")</f>
        <v/>
      </c>
      <c r="AP1259" s="105"/>
    </row>
    <row r="1260" spans="1:42" x14ac:dyDescent="0.15">
      <c r="A1260" s="11"/>
      <c r="B1260" s="12"/>
      <c r="C1260" s="13"/>
      <c r="D1260" s="13"/>
      <c r="E1260" s="14"/>
      <c r="F1260" s="14"/>
      <c r="G1260" s="14"/>
      <c r="H1260" s="14"/>
      <c r="I1260" s="15"/>
      <c r="J1260" s="14"/>
      <c r="K1260" s="13"/>
      <c r="L1260" s="14"/>
      <c r="M1260" s="14"/>
      <c r="N1260" s="14"/>
      <c r="O1260" s="14"/>
      <c r="P1260" s="198"/>
      <c r="Q1260" s="198"/>
      <c r="R1260" s="198"/>
      <c r="S1260" s="198"/>
      <c r="T1260" s="198"/>
      <c r="U1260" s="198"/>
      <c r="V1260" s="198"/>
      <c r="W1260" s="202">
        <f t="shared" si="68"/>
        <v>0</v>
      </c>
      <c r="X1260" s="14"/>
      <c r="Y1260" s="14"/>
      <c r="Z1260" s="108"/>
      <c r="AA1260" s="114"/>
      <c r="AB1260" s="129"/>
      <c r="AC1260" s="128"/>
      <c r="AD1260" s="142" t="str">
        <f t="shared" si="69"/>
        <v/>
      </c>
      <c r="AE1260" s="142" t="str">
        <f>IF($E1260&lt;&gt;"",IF($AD1260=1,VLOOKUP($E1260,得点換算表!$C$5:$D$14,2),VLOOKUP($E1260,得点換算表!$E$5:$F$14,2)),"")</f>
        <v/>
      </c>
      <c r="AF1260" s="142" t="str">
        <f>IF($F1260&lt;&gt;"",IF($AD1260=1,VLOOKUP($F1260,得点換算表!$C$15:$D$24,2),VLOOKUP($F1260,得点換算表!$E$15:$F$24,2)),"")</f>
        <v/>
      </c>
      <c r="AG1260" s="142" t="str">
        <f>IF($G1260&lt;&gt;"",IF($AD1260=1,VLOOKUP($G1260,得点換算表!$C$25:$D$34,2),VLOOKUP($G1260,得点換算表!$E$25:$F$34,2)),"")</f>
        <v/>
      </c>
      <c r="AH1260" s="142" t="str">
        <f>IF($H1260&lt;&gt;"",IF($AD1260=1,VLOOKUP($H1260,得点換算表!$C$35:$D$44,2),VLOOKUP($H1260,得点換算表!$E$35:$F$44,2)),"")</f>
        <v/>
      </c>
      <c r="AI1260" s="142" t="str">
        <f>IF($I1260&lt;&gt;"",IF($AD1260=1,VLOOKUP($I1260,得点換算表!$C$45:$D$55,2),VLOOKUP($I1260,得点換算表!$E$45:$F$55,2)),"")</f>
        <v/>
      </c>
      <c r="AJ1260" s="142" t="str">
        <f>IF($J1260&lt;&gt;"",IF($AD1260=1,VLOOKUP($J1260,得点換算表!$C$56:$D$65,2),VLOOKUP($J1260,得点換算表!$E$56:$F$65,2)),"")</f>
        <v/>
      </c>
      <c r="AK1260" s="142" t="str">
        <f>IF($K1260&lt;&gt;"",IF($AD1260=1,VLOOKUP($K1260,得点換算表!$C$66:$D$76,2),VLOOKUP($K1260,得点換算表!$E$66:$F$76,2)),"")</f>
        <v/>
      </c>
      <c r="AL1260" s="142" t="str">
        <f>IF($L1260&lt;&gt;"",IF($AD1260=1,VLOOKUP($L1260,得点換算表!$C$77:$D$86,2),VLOOKUP($L1260,得点換算表!$E$77:$F$86,2)),"")</f>
        <v/>
      </c>
      <c r="AM1260" s="142" t="str">
        <f>IF($M1260&lt;&gt;"",IF($AD1260=1,VLOOKUP($M1260,得点換算表!$C$87:$D$96,2),VLOOKUP($M1260,得点換算表!$E$87:$F$96,2)),"")</f>
        <v/>
      </c>
      <c r="AN1260" s="142" t="str">
        <f t="shared" si="67"/>
        <v/>
      </c>
      <c r="AO1260" s="143" t="str">
        <f>IF(AND($AN1260&lt;&gt;"",$AN1260&gt;=8),VLOOKUP($AN1260,得点換算表!$I$5:$J$9,2),"")</f>
        <v/>
      </c>
      <c r="AP1260" s="105"/>
    </row>
    <row r="1261" spans="1:42" x14ac:dyDescent="0.15">
      <c r="A1261" s="11"/>
      <c r="B1261" s="12"/>
      <c r="C1261" s="13"/>
      <c r="D1261" s="13"/>
      <c r="E1261" s="14"/>
      <c r="F1261" s="14"/>
      <c r="G1261" s="14"/>
      <c r="H1261" s="14"/>
      <c r="I1261" s="15"/>
      <c r="J1261" s="14"/>
      <c r="K1261" s="13"/>
      <c r="L1261" s="14"/>
      <c r="M1261" s="14"/>
      <c r="N1261" s="14"/>
      <c r="O1261" s="14"/>
      <c r="P1261" s="198"/>
      <c r="Q1261" s="198"/>
      <c r="R1261" s="198"/>
      <c r="S1261" s="198"/>
      <c r="T1261" s="198"/>
      <c r="U1261" s="198"/>
      <c r="V1261" s="198"/>
      <c r="W1261" s="202">
        <f t="shared" si="68"/>
        <v>0</v>
      </c>
      <c r="X1261" s="14"/>
      <c r="Y1261" s="14"/>
      <c r="Z1261" s="108"/>
      <c r="AA1261" s="114"/>
      <c r="AB1261" s="129"/>
      <c r="AC1261" s="128"/>
      <c r="AD1261" s="142" t="str">
        <f t="shared" si="69"/>
        <v/>
      </c>
      <c r="AE1261" s="142" t="str">
        <f>IF($E1261&lt;&gt;"",IF($AD1261=1,VLOOKUP($E1261,得点換算表!$C$5:$D$14,2),VLOOKUP($E1261,得点換算表!$E$5:$F$14,2)),"")</f>
        <v/>
      </c>
      <c r="AF1261" s="142" t="str">
        <f>IF($F1261&lt;&gt;"",IF($AD1261=1,VLOOKUP($F1261,得点換算表!$C$15:$D$24,2),VLOOKUP($F1261,得点換算表!$E$15:$F$24,2)),"")</f>
        <v/>
      </c>
      <c r="AG1261" s="142" t="str">
        <f>IF($G1261&lt;&gt;"",IF($AD1261=1,VLOOKUP($G1261,得点換算表!$C$25:$D$34,2),VLOOKUP($G1261,得点換算表!$E$25:$F$34,2)),"")</f>
        <v/>
      </c>
      <c r="AH1261" s="142" t="str">
        <f>IF($H1261&lt;&gt;"",IF($AD1261=1,VLOOKUP($H1261,得点換算表!$C$35:$D$44,2),VLOOKUP($H1261,得点換算表!$E$35:$F$44,2)),"")</f>
        <v/>
      </c>
      <c r="AI1261" s="142" t="str">
        <f>IF($I1261&lt;&gt;"",IF($AD1261=1,VLOOKUP($I1261,得点換算表!$C$45:$D$55,2),VLOOKUP($I1261,得点換算表!$E$45:$F$55,2)),"")</f>
        <v/>
      </c>
      <c r="AJ1261" s="142" t="str">
        <f>IF($J1261&lt;&gt;"",IF($AD1261=1,VLOOKUP($J1261,得点換算表!$C$56:$D$65,2),VLOOKUP($J1261,得点換算表!$E$56:$F$65,2)),"")</f>
        <v/>
      </c>
      <c r="AK1261" s="142" t="str">
        <f>IF($K1261&lt;&gt;"",IF($AD1261=1,VLOOKUP($K1261,得点換算表!$C$66:$D$76,2),VLOOKUP($K1261,得点換算表!$E$66:$F$76,2)),"")</f>
        <v/>
      </c>
      <c r="AL1261" s="142" t="str">
        <f>IF($L1261&lt;&gt;"",IF($AD1261=1,VLOOKUP($L1261,得点換算表!$C$77:$D$86,2),VLOOKUP($L1261,得点換算表!$E$77:$F$86,2)),"")</f>
        <v/>
      </c>
      <c r="AM1261" s="142" t="str">
        <f>IF($M1261&lt;&gt;"",IF($AD1261=1,VLOOKUP($M1261,得点換算表!$C$87:$D$96,2),VLOOKUP($M1261,得点換算表!$E$87:$F$96,2)),"")</f>
        <v/>
      </c>
      <c r="AN1261" s="142" t="str">
        <f t="shared" si="67"/>
        <v/>
      </c>
      <c r="AO1261" s="143" t="str">
        <f>IF(AND($AN1261&lt;&gt;"",$AN1261&gt;=8),VLOOKUP($AN1261,得点換算表!$I$5:$J$9,2),"")</f>
        <v/>
      </c>
      <c r="AP1261" s="105"/>
    </row>
    <row r="1262" spans="1:42" x14ac:dyDescent="0.15">
      <c r="A1262" s="11"/>
      <c r="B1262" s="12"/>
      <c r="C1262" s="13"/>
      <c r="D1262" s="13"/>
      <c r="E1262" s="14"/>
      <c r="F1262" s="14"/>
      <c r="G1262" s="14"/>
      <c r="H1262" s="14"/>
      <c r="I1262" s="15"/>
      <c r="J1262" s="14"/>
      <c r="K1262" s="13"/>
      <c r="L1262" s="14"/>
      <c r="M1262" s="14"/>
      <c r="N1262" s="14"/>
      <c r="O1262" s="14"/>
      <c r="P1262" s="198"/>
      <c r="Q1262" s="198"/>
      <c r="R1262" s="198"/>
      <c r="S1262" s="198"/>
      <c r="T1262" s="198"/>
      <c r="U1262" s="198"/>
      <c r="V1262" s="198"/>
      <c r="W1262" s="202">
        <f t="shared" si="68"/>
        <v>0</v>
      </c>
      <c r="X1262" s="14"/>
      <c r="Y1262" s="14"/>
      <c r="Z1262" s="108"/>
      <c r="AA1262" s="114"/>
      <c r="AB1262" s="129"/>
      <c r="AC1262" s="128"/>
      <c r="AD1262" s="142" t="str">
        <f t="shared" si="69"/>
        <v/>
      </c>
      <c r="AE1262" s="142" t="str">
        <f>IF($E1262&lt;&gt;"",IF($AD1262=1,VLOOKUP($E1262,得点換算表!$C$5:$D$14,2),VLOOKUP($E1262,得点換算表!$E$5:$F$14,2)),"")</f>
        <v/>
      </c>
      <c r="AF1262" s="142" t="str">
        <f>IF($F1262&lt;&gt;"",IF($AD1262=1,VLOOKUP($F1262,得点換算表!$C$15:$D$24,2),VLOOKUP($F1262,得点換算表!$E$15:$F$24,2)),"")</f>
        <v/>
      </c>
      <c r="AG1262" s="142" t="str">
        <f>IF($G1262&lt;&gt;"",IF($AD1262=1,VLOOKUP($G1262,得点換算表!$C$25:$D$34,2),VLOOKUP($G1262,得点換算表!$E$25:$F$34,2)),"")</f>
        <v/>
      </c>
      <c r="AH1262" s="142" t="str">
        <f>IF($H1262&lt;&gt;"",IF($AD1262=1,VLOOKUP($H1262,得点換算表!$C$35:$D$44,2),VLOOKUP($H1262,得点換算表!$E$35:$F$44,2)),"")</f>
        <v/>
      </c>
      <c r="AI1262" s="142" t="str">
        <f>IF($I1262&lt;&gt;"",IF($AD1262=1,VLOOKUP($I1262,得点換算表!$C$45:$D$55,2),VLOOKUP($I1262,得点換算表!$E$45:$F$55,2)),"")</f>
        <v/>
      </c>
      <c r="AJ1262" s="142" t="str">
        <f>IF($J1262&lt;&gt;"",IF($AD1262=1,VLOOKUP($J1262,得点換算表!$C$56:$D$65,2),VLOOKUP($J1262,得点換算表!$E$56:$F$65,2)),"")</f>
        <v/>
      </c>
      <c r="AK1262" s="142" t="str">
        <f>IF($K1262&lt;&gt;"",IF($AD1262=1,VLOOKUP($K1262,得点換算表!$C$66:$D$76,2),VLOOKUP($K1262,得点換算表!$E$66:$F$76,2)),"")</f>
        <v/>
      </c>
      <c r="AL1262" s="142" t="str">
        <f>IF($L1262&lt;&gt;"",IF($AD1262=1,VLOOKUP($L1262,得点換算表!$C$77:$D$86,2),VLOOKUP($L1262,得点換算表!$E$77:$F$86,2)),"")</f>
        <v/>
      </c>
      <c r="AM1262" s="142" t="str">
        <f>IF($M1262&lt;&gt;"",IF($AD1262=1,VLOOKUP($M1262,得点換算表!$C$87:$D$96,2),VLOOKUP($M1262,得点換算表!$E$87:$F$96,2)),"")</f>
        <v/>
      </c>
      <c r="AN1262" s="142" t="str">
        <f t="shared" si="67"/>
        <v/>
      </c>
      <c r="AO1262" s="143" t="str">
        <f>IF(AND($AN1262&lt;&gt;"",$AN1262&gt;=8),VLOOKUP($AN1262,得点換算表!$I$5:$J$9,2),"")</f>
        <v/>
      </c>
      <c r="AP1262" s="105"/>
    </row>
    <row r="1263" spans="1:42" x14ac:dyDescent="0.15">
      <c r="A1263" s="11"/>
      <c r="B1263" s="12"/>
      <c r="C1263" s="13"/>
      <c r="D1263" s="13"/>
      <c r="E1263" s="14"/>
      <c r="F1263" s="14"/>
      <c r="G1263" s="14"/>
      <c r="H1263" s="14"/>
      <c r="I1263" s="15"/>
      <c r="J1263" s="14"/>
      <c r="K1263" s="13"/>
      <c r="L1263" s="14"/>
      <c r="M1263" s="14"/>
      <c r="N1263" s="14"/>
      <c r="O1263" s="14"/>
      <c r="P1263" s="198"/>
      <c r="Q1263" s="198"/>
      <c r="R1263" s="198"/>
      <c r="S1263" s="198"/>
      <c r="T1263" s="198"/>
      <c r="U1263" s="198"/>
      <c r="V1263" s="198"/>
      <c r="W1263" s="202">
        <f t="shared" si="68"/>
        <v>0</v>
      </c>
      <c r="X1263" s="14"/>
      <c r="Y1263" s="14"/>
      <c r="Z1263" s="108"/>
      <c r="AA1263" s="114"/>
      <c r="AB1263" s="129"/>
      <c r="AC1263" s="128"/>
      <c r="AD1263" s="142" t="str">
        <f t="shared" si="69"/>
        <v/>
      </c>
      <c r="AE1263" s="142" t="str">
        <f>IF($E1263&lt;&gt;"",IF($AD1263=1,VLOOKUP($E1263,得点換算表!$C$5:$D$14,2),VLOOKUP($E1263,得点換算表!$E$5:$F$14,2)),"")</f>
        <v/>
      </c>
      <c r="AF1263" s="142" t="str">
        <f>IF($F1263&lt;&gt;"",IF($AD1263=1,VLOOKUP($F1263,得点換算表!$C$15:$D$24,2),VLOOKUP($F1263,得点換算表!$E$15:$F$24,2)),"")</f>
        <v/>
      </c>
      <c r="AG1263" s="142" t="str">
        <f>IF($G1263&lt;&gt;"",IF($AD1263=1,VLOOKUP($G1263,得点換算表!$C$25:$D$34,2),VLOOKUP($G1263,得点換算表!$E$25:$F$34,2)),"")</f>
        <v/>
      </c>
      <c r="AH1263" s="142" t="str">
        <f>IF($H1263&lt;&gt;"",IF($AD1263=1,VLOOKUP($H1263,得点換算表!$C$35:$D$44,2),VLOOKUP($H1263,得点換算表!$E$35:$F$44,2)),"")</f>
        <v/>
      </c>
      <c r="AI1263" s="142" t="str">
        <f>IF($I1263&lt;&gt;"",IF($AD1263=1,VLOOKUP($I1263,得点換算表!$C$45:$D$55,2),VLOOKUP($I1263,得点換算表!$E$45:$F$55,2)),"")</f>
        <v/>
      </c>
      <c r="AJ1263" s="142" t="str">
        <f>IF($J1263&lt;&gt;"",IF($AD1263=1,VLOOKUP($J1263,得点換算表!$C$56:$D$65,2),VLOOKUP($J1263,得点換算表!$E$56:$F$65,2)),"")</f>
        <v/>
      </c>
      <c r="AK1263" s="142" t="str">
        <f>IF($K1263&lt;&gt;"",IF($AD1263=1,VLOOKUP($K1263,得点換算表!$C$66:$D$76,2),VLOOKUP($K1263,得点換算表!$E$66:$F$76,2)),"")</f>
        <v/>
      </c>
      <c r="AL1263" s="142" t="str">
        <f>IF($L1263&lt;&gt;"",IF($AD1263=1,VLOOKUP($L1263,得点換算表!$C$77:$D$86,2),VLOOKUP($L1263,得点換算表!$E$77:$F$86,2)),"")</f>
        <v/>
      </c>
      <c r="AM1263" s="142" t="str">
        <f>IF($M1263&lt;&gt;"",IF($AD1263=1,VLOOKUP($M1263,得点換算表!$C$87:$D$96,2),VLOOKUP($M1263,得点換算表!$E$87:$F$96,2)),"")</f>
        <v/>
      </c>
      <c r="AN1263" s="142" t="str">
        <f t="shared" si="67"/>
        <v/>
      </c>
      <c r="AO1263" s="143" t="str">
        <f>IF(AND($AN1263&lt;&gt;"",$AN1263&gt;=8),VLOOKUP($AN1263,得点換算表!$I$5:$J$9,2),"")</f>
        <v/>
      </c>
      <c r="AP1263" s="105"/>
    </row>
    <row r="1264" spans="1:42" x14ac:dyDescent="0.15">
      <c r="A1264" s="11"/>
      <c r="B1264" s="12"/>
      <c r="C1264" s="13"/>
      <c r="D1264" s="13"/>
      <c r="E1264" s="14"/>
      <c r="F1264" s="14"/>
      <c r="G1264" s="14"/>
      <c r="H1264" s="14"/>
      <c r="I1264" s="15"/>
      <c r="J1264" s="14"/>
      <c r="K1264" s="13"/>
      <c r="L1264" s="14"/>
      <c r="M1264" s="14"/>
      <c r="N1264" s="14"/>
      <c r="O1264" s="14"/>
      <c r="P1264" s="198"/>
      <c r="Q1264" s="198"/>
      <c r="R1264" s="198"/>
      <c r="S1264" s="198"/>
      <c r="T1264" s="198"/>
      <c r="U1264" s="198"/>
      <c r="V1264" s="198"/>
      <c r="W1264" s="202">
        <f t="shared" si="68"/>
        <v>0</v>
      </c>
      <c r="X1264" s="14"/>
      <c r="Y1264" s="14"/>
      <c r="Z1264" s="108"/>
      <c r="AA1264" s="114"/>
      <c r="AB1264" s="129"/>
      <c r="AC1264" s="128"/>
      <c r="AD1264" s="142" t="str">
        <f t="shared" si="69"/>
        <v/>
      </c>
      <c r="AE1264" s="142" t="str">
        <f>IF($E1264&lt;&gt;"",IF($AD1264=1,VLOOKUP($E1264,得点換算表!$C$5:$D$14,2),VLOOKUP($E1264,得点換算表!$E$5:$F$14,2)),"")</f>
        <v/>
      </c>
      <c r="AF1264" s="142" t="str">
        <f>IF($F1264&lt;&gt;"",IF($AD1264=1,VLOOKUP($F1264,得点換算表!$C$15:$D$24,2),VLOOKUP($F1264,得点換算表!$E$15:$F$24,2)),"")</f>
        <v/>
      </c>
      <c r="AG1264" s="142" t="str">
        <f>IF($G1264&lt;&gt;"",IF($AD1264=1,VLOOKUP($G1264,得点換算表!$C$25:$D$34,2),VLOOKUP($G1264,得点換算表!$E$25:$F$34,2)),"")</f>
        <v/>
      </c>
      <c r="AH1264" s="142" t="str">
        <f>IF($H1264&lt;&gt;"",IF($AD1264=1,VLOOKUP($H1264,得点換算表!$C$35:$D$44,2),VLOOKUP($H1264,得点換算表!$E$35:$F$44,2)),"")</f>
        <v/>
      </c>
      <c r="AI1264" s="142" t="str">
        <f>IF($I1264&lt;&gt;"",IF($AD1264=1,VLOOKUP($I1264,得点換算表!$C$45:$D$55,2),VLOOKUP($I1264,得点換算表!$E$45:$F$55,2)),"")</f>
        <v/>
      </c>
      <c r="AJ1264" s="142" t="str">
        <f>IF($J1264&lt;&gt;"",IF($AD1264=1,VLOOKUP($J1264,得点換算表!$C$56:$D$65,2),VLOOKUP($J1264,得点換算表!$E$56:$F$65,2)),"")</f>
        <v/>
      </c>
      <c r="AK1264" s="142" t="str">
        <f>IF($K1264&lt;&gt;"",IF($AD1264=1,VLOOKUP($K1264,得点換算表!$C$66:$D$76,2),VLOOKUP($K1264,得点換算表!$E$66:$F$76,2)),"")</f>
        <v/>
      </c>
      <c r="AL1264" s="142" t="str">
        <f>IF($L1264&lt;&gt;"",IF($AD1264=1,VLOOKUP($L1264,得点換算表!$C$77:$D$86,2),VLOOKUP($L1264,得点換算表!$E$77:$F$86,2)),"")</f>
        <v/>
      </c>
      <c r="AM1264" s="142" t="str">
        <f>IF($M1264&lt;&gt;"",IF($AD1264=1,VLOOKUP($M1264,得点換算表!$C$87:$D$96,2),VLOOKUP($M1264,得点換算表!$E$87:$F$96,2)),"")</f>
        <v/>
      </c>
      <c r="AN1264" s="142" t="str">
        <f t="shared" si="67"/>
        <v/>
      </c>
      <c r="AO1264" s="143" t="str">
        <f>IF(AND($AN1264&lt;&gt;"",$AN1264&gt;=8),VLOOKUP($AN1264,得点換算表!$I$5:$J$9,2),"")</f>
        <v/>
      </c>
      <c r="AP1264" s="105"/>
    </row>
    <row r="1265" spans="1:42" x14ac:dyDescent="0.15">
      <c r="A1265" s="11"/>
      <c r="B1265" s="12"/>
      <c r="C1265" s="13"/>
      <c r="D1265" s="13"/>
      <c r="E1265" s="14"/>
      <c r="F1265" s="14"/>
      <c r="G1265" s="14"/>
      <c r="H1265" s="14"/>
      <c r="I1265" s="15"/>
      <c r="J1265" s="14"/>
      <c r="K1265" s="13"/>
      <c r="L1265" s="14"/>
      <c r="M1265" s="14"/>
      <c r="N1265" s="14"/>
      <c r="O1265" s="14"/>
      <c r="P1265" s="198"/>
      <c r="Q1265" s="198"/>
      <c r="R1265" s="198"/>
      <c r="S1265" s="198"/>
      <c r="T1265" s="198"/>
      <c r="U1265" s="198"/>
      <c r="V1265" s="198"/>
      <c r="W1265" s="202">
        <f t="shared" si="68"/>
        <v>0</v>
      </c>
      <c r="X1265" s="14"/>
      <c r="Y1265" s="14"/>
      <c r="Z1265" s="108"/>
      <c r="AA1265" s="114"/>
      <c r="AB1265" s="129"/>
      <c r="AC1265" s="128"/>
      <c r="AD1265" s="142" t="str">
        <f t="shared" si="69"/>
        <v/>
      </c>
      <c r="AE1265" s="142" t="str">
        <f>IF($E1265&lt;&gt;"",IF($AD1265=1,VLOOKUP($E1265,得点換算表!$C$5:$D$14,2),VLOOKUP($E1265,得点換算表!$E$5:$F$14,2)),"")</f>
        <v/>
      </c>
      <c r="AF1265" s="142" t="str">
        <f>IF($F1265&lt;&gt;"",IF($AD1265=1,VLOOKUP($F1265,得点換算表!$C$15:$D$24,2),VLOOKUP($F1265,得点換算表!$E$15:$F$24,2)),"")</f>
        <v/>
      </c>
      <c r="AG1265" s="142" t="str">
        <f>IF($G1265&lt;&gt;"",IF($AD1265=1,VLOOKUP($G1265,得点換算表!$C$25:$D$34,2),VLOOKUP($G1265,得点換算表!$E$25:$F$34,2)),"")</f>
        <v/>
      </c>
      <c r="AH1265" s="142" t="str">
        <f>IF($H1265&lt;&gt;"",IF($AD1265=1,VLOOKUP($H1265,得点換算表!$C$35:$D$44,2),VLOOKUP($H1265,得点換算表!$E$35:$F$44,2)),"")</f>
        <v/>
      </c>
      <c r="AI1265" s="142" t="str">
        <f>IF($I1265&lt;&gt;"",IF($AD1265=1,VLOOKUP($I1265,得点換算表!$C$45:$D$55,2),VLOOKUP($I1265,得点換算表!$E$45:$F$55,2)),"")</f>
        <v/>
      </c>
      <c r="AJ1265" s="142" t="str">
        <f>IF($J1265&lt;&gt;"",IF($AD1265=1,VLOOKUP($J1265,得点換算表!$C$56:$D$65,2),VLOOKUP($J1265,得点換算表!$E$56:$F$65,2)),"")</f>
        <v/>
      </c>
      <c r="AK1265" s="142" t="str">
        <f>IF($K1265&lt;&gt;"",IF($AD1265=1,VLOOKUP($K1265,得点換算表!$C$66:$D$76,2),VLOOKUP($K1265,得点換算表!$E$66:$F$76,2)),"")</f>
        <v/>
      </c>
      <c r="AL1265" s="142" t="str">
        <f>IF($L1265&lt;&gt;"",IF($AD1265=1,VLOOKUP($L1265,得点換算表!$C$77:$D$86,2),VLOOKUP($L1265,得点換算表!$E$77:$F$86,2)),"")</f>
        <v/>
      </c>
      <c r="AM1265" s="142" t="str">
        <f>IF($M1265&lt;&gt;"",IF($AD1265=1,VLOOKUP($M1265,得点換算表!$C$87:$D$96,2),VLOOKUP($M1265,得点換算表!$E$87:$F$96,2)),"")</f>
        <v/>
      </c>
      <c r="AN1265" s="142" t="str">
        <f t="shared" si="67"/>
        <v/>
      </c>
      <c r="AO1265" s="143" t="str">
        <f>IF(AND($AN1265&lt;&gt;"",$AN1265&gt;=8),VLOOKUP($AN1265,得点換算表!$I$5:$J$9,2),"")</f>
        <v/>
      </c>
      <c r="AP1265" s="105"/>
    </row>
    <row r="1266" spans="1:42" x14ac:dyDescent="0.15">
      <c r="A1266" s="11"/>
      <c r="B1266" s="12"/>
      <c r="C1266" s="13"/>
      <c r="D1266" s="13"/>
      <c r="E1266" s="14"/>
      <c r="F1266" s="14"/>
      <c r="G1266" s="14"/>
      <c r="H1266" s="14"/>
      <c r="I1266" s="15"/>
      <c r="J1266" s="14"/>
      <c r="K1266" s="13"/>
      <c r="L1266" s="14"/>
      <c r="M1266" s="14"/>
      <c r="N1266" s="14"/>
      <c r="O1266" s="14"/>
      <c r="P1266" s="198"/>
      <c r="Q1266" s="198"/>
      <c r="R1266" s="198"/>
      <c r="S1266" s="198"/>
      <c r="T1266" s="198"/>
      <c r="U1266" s="198"/>
      <c r="V1266" s="198"/>
      <c r="W1266" s="202">
        <f t="shared" si="68"/>
        <v>0</v>
      </c>
      <c r="X1266" s="14"/>
      <c r="Y1266" s="14"/>
      <c r="Z1266" s="108"/>
      <c r="AA1266" s="114"/>
      <c r="AB1266" s="129"/>
      <c r="AC1266" s="128"/>
      <c r="AD1266" s="142" t="str">
        <f t="shared" si="69"/>
        <v/>
      </c>
      <c r="AE1266" s="142" t="str">
        <f>IF($E1266&lt;&gt;"",IF($AD1266=1,VLOOKUP($E1266,得点換算表!$C$5:$D$14,2),VLOOKUP($E1266,得点換算表!$E$5:$F$14,2)),"")</f>
        <v/>
      </c>
      <c r="AF1266" s="142" t="str">
        <f>IF($F1266&lt;&gt;"",IF($AD1266=1,VLOOKUP($F1266,得点換算表!$C$15:$D$24,2),VLOOKUP($F1266,得点換算表!$E$15:$F$24,2)),"")</f>
        <v/>
      </c>
      <c r="AG1266" s="142" t="str">
        <f>IF($G1266&lt;&gt;"",IF($AD1266=1,VLOOKUP($G1266,得点換算表!$C$25:$D$34,2),VLOOKUP($G1266,得点換算表!$E$25:$F$34,2)),"")</f>
        <v/>
      </c>
      <c r="AH1266" s="142" t="str">
        <f>IF($H1266&lt;&gt;"",IF($AD1266=1,VLOOKUP($H1266,得点換算表!$C$35:$D$44,2),VLOOKUP($H1266,得点換算表!$E$35:$F$44,2)),"")</f>
        <v/>
      </c>
      <c r="AI1266" s="142" t="str">
        <f>IF($I1266&lt;&gt;"",IF($AD1266=1,VLOOKUP($I1266,得点換算表!$C$45:$D$55,2),VLOOKUP($I1266,得点換算表!$E$45:$F$55,2)),"")</f>
        <v/>
      </c>
      <c r="AJ1266" s="142" t="str">
        <f>IF($J1266&lt;&gt;"",IF($AD1266=1,VLOOKUP($J1266,得点換算表!$C$56:$D$65,2),VLOOKUP($J1266,得点換算表!$E$56:$F$65,2)),"")</f>
        <v/>
      </c>
      <c r="AK1266" s="142" t="str">
        <f>IF($K1266&lt;&gt;"",IF($AD1266=1,VLOOKUP($K1266,得点換算表!$C$66:$D$76,2),VLOOKUP($K1266,得点換算表!$E$66:$F$76,2)),"")</f>
        <v/>
      </c>
      <c r="AL1266" s="142" t="str">
        <f>IF($L1266&lt;&gt;"",IF($AD1266=1,VLOOKUP($L1266,得点換算表!$C$77:$D$86,2),VLOOKUP($L1266,得点換算表!$E$77:$F$86,2)),"")</f>
        <v/>
      </c>
      <c r="AM1266" s="142" t="str">
        <f>IF($M1266&lt;&gt;"",IF($AD1266=1,VLOOKUP($M1266,得点換算表!$C$87:$D$96,2),VLOOKUP($M1266,得点換算表!$E$87:$F$96,2)),"")</f>
        <v/>
      </c>
      <c r="AN1266" s="142" t="str">
        <f t="shared" si="67"/>
        <v/>
      </c>
      <c r="AO1266" s="143" t="str">
        <f>IF(AND($AN1266&lt;&gt;"",$AN1266&gt;=8),VLOOKUP($AN1266,得点換算表!$I$5:$J$9,2),"")</f>
        <v/>
      </c>
      <c r="AP1266" s="105"/>
    </row>
    <row r="1267" spans="1:42" x14ac:dyDescent="0.15">
      <c r="A1267" s="11"/>
      <c r="B1267" s="12"/>
      <c r="C1267" s="13"/>
      <c r="D1267" s="13"/>
      <c r="E1267" s="14"/>
      <c r="F1267" s="14"/>
      <c r="G1267" s="14"/>
      <c r="H1267" s="14"/>
      <c r="I1267" s="15"/>
      <c r="J1267" s="14"/>
      <c r="K1267" s="13"/>
      <c r="L1267" s="14"/>
      <c r="M1267" s="14"/>
      <c r="N1267" s="14"/>
      <c r="O1267" s="14"/>
      <c r="P1267" s="198"/>
      <c r="Q1267" s="198"/>
      <c r="R1267" s="198"/>
      <c r="S1267" s="198"/>
      <c r="T1267" s="198"/>
      <c r="U1267" s="198"/>
      <c r="V1267" s="198"/>
      <c r="W1267" s="202">
        <f t="shared" si="68"/>
        <v>0</v>
      </c>
      <c r="X1267" s="14"/>
      <c r="Y1267" s="14"/>
      <c r="Z1267" s="108"/>
      <c r="AA1267" s="114"/>
      <c r="AB1267" s="129"/>
      <c r="AC1267" s="128"/>
      <c r="AD1267" s="142" t="str">
        <f t="shared" si="69"/>
        <v/>
      </c>
      <c r="AE1267" s="142" t="str">
        <f>IF($E1267&lt;&gt;"",IF($AD1267=1,VLOOKUP($E1267,得点換算表!$C$5:$D$14,2),VLOOKUP($E1267,得点換算表!$E$5:$F$14,2)),"")</f>
        <v/>
      </c>
      <c r="AF1267" s="142" t="str">
        <f>IF($F1267&lt;&gt;"",IF($AD1267=1,VLOOKUP($F1267,得点換算表!$C$15:$D$24,2),VLOOKUP($F1267,得点換算表!$E$15:$F$24,2)),"")</f>
        <v/>
      </c>
      <c r="AG1267" s="142" t="str">
        <f>IF($G1267&lt;&gt;"",IF($AD1267=1,VLOOKUP($G1267,得点換算表!$C$25:$D$34,2),VLOOKUP($G1267,得点換算表!$E$25:$F$34,2)),"")</f>
        <v/>
      </c>
      <c r="AH1267" s="142" t="str">
        <f>IF($H1267&lt;&gt;"",IF($AD1267=1,VLOOKUP($H1267,得点換算表!$C$35:$D$44,2),VLOOKUP($H1267,得点換算表!$E$35:$F$44,2)),"")</f>
        <v/>
      </c>
      <c r="AI1267" s="142" t="str">
        <f>IF($I1267&lt;&gt;"",IF($AD1267=1,VLOOKUP($I1267,得点換算表!$C$45:$D$55,2),VLOOKUP($I1267,得点換算表!$E$45:$F$55,2)),"")</f>
        <v/>
      </c>
      <c r="AJ1267" s="142" t="str">
        <f>IF($J1267&lt;&gt;"",IF($AD1267=1,VLOOKUP($J1267,得点換算表!$C$56:$D$65,2),VLOOKUP($J1267,得点換算表!$E$56:$F$65,2)),"")</f>
        <v/>
      </c>
      <c r="AK1267" s="142" t="str">
        <f>IF($K1267&lt;&gt;"",IF($AD1267=1,VLOOKUP($K1267,得点換算表!$C$66:$D$76,2),VLOOKUP($K1267,得点換算表!$E$66:$F$76,2)),"")</f>
        <v/>
      </c>
      <c r="AL1267" s="142" t="str">
        <f>IF($L1267&lt;&gt;"",IF($AD1267=1,VLOOKUP($L1267,得点換算表!$C$77:$D$86,2),VLOOKUP($L1267,得点換算表!$E$77:$F$86,2)),"")</f>
        <v/>
      </c>
      <c r="AM1267" s="142" t="str">
        <f>IF($M1267&lt;&gt;"",IF($AD1267=1,VLOOKUP($M1267,得点換算表!$C$87:$D$96,2),VLOOKUP($M1267,得点換算表!$E$87:$F$96,2)),"")</f>
        <v/>
      </c>
      <c r="AN1267" s="142" t="str">
        <f t="shared" si="67"/>
        <v/>
      </c>
      <c r="AO1267" s="143" t="str">
        <f>IF(AND($AN1267&lt;&gt;"",$AN1267&gt;=8),VLOOKUP($AN1267,得点換算表!$I$5:$J$9,2),"")</f>
        <v/>
      </c>
      <c r="AP1267" s="105"/>
    </row>
    <row r="1268" spans="1:42" x14ac:dyDescent="0.15">
      <c r="A1268" s="11"/>
      <c r="B1268" s="12"/>
      <c r="C1268" s="13"/>
      <c r="D1268" s="13"/>
      <c r="E1268" s="14"/>
      <c r="F1268" s="14"/>
      <c r="G1268" s="14"/>
      <c r="H1268" s="14"/>
      <c r="I1268" s="15"/>
      <c r="J1268" s="14"/>
      <c r="K1268" s="13"/>
      <c r="L1268" s="14"/>
      <c r="M1268" s="14"/>
      <c r="N1268" s="14"/>
      <c r="O1268" s="14"/>
      <c r="P1268" s="198"/>
      <c r="Q1268" s="198"/>
      <c r="R1268" s="198"/>
      <c r="S1268" s="198"/>
      <c r="T1268" s="198"/>
      <c r="U1268" s="198"/>
      <c r="V1268" s="198"/>
      <c r="W1268" s="202">
        <f t="shared" si="68"/>
        <v>0</v>
      </c>
      <c r="X1268" s="14"/>
      <c r="Y1268" s="14"/>
      <c r="Z1268" s="108"/>
      <c r="AA1268" s="114"/>
      <c r="AB1268" s="129"/>
      <c r="AC1268" s="128"/>
      <c r="AD1268" s="142" t="str">
        <f t="shared" si="69"/>
        <v/>
      </c>
      <c r="AE1268" s="142" t="str">
        <f>IF($E1268&lt;&gt;"",IF($AD1268=1,VLOOKUP($E1268,得点換算表!$C$5:$D$14,2),VLOOKUP($E1268,得点換算表!$E$5:$F$14,2)),"")</f>
        <v/>
      </c>
      <c r="AF1268" s="142" t="str">
        <f>IF($F1268&lt;&gt;"",IF($AD1268=1,VLOOKUP($F1268,得点換算表!$C$15:$D$24,2),VLOOKUP($F1268,得点換算表!$E$15:$F$24,2)),"")</f>
        <v/>
      </c>
      <c r="AG1268" s="142" t="str">
        <f>IF($G1268&lt;&gt;"",IF($AD1268=1,VLOOKUP($G1268,得点換算表!$C$25:$D$34,2),VLOOKUP($G1268,得点換算表!$E$25:$F$34,2)),"")</f>
        <v/>
      </c>
      <c r="AH1268" s="142" t="str">
        <f>IF($H1268&lt;&gt;"",IF($AD1268=1,VLOOKUP($H1268,得点換算表!$C$35:$D$44,2),VLOOKUP($H1268,得点換算表!$E$35:$F$44,2)),"")</f>
        <v/>
      </c>
      <c r="AI1268" s="142" t="str">
        <f>IF($I1268&lt;&gt;"",IF($AD1268=1,VLOOKUP($I1268,得点換算表!$C$45:$D$55,2),VLOOKUP($I1268,得点換算表!$E$45:$F$55,2)),"")</f>
        <v/>
      </c>
      <c r="AJ1268" s="142" t="str">
        <f>IF($J1268&lt;&gt;"",IF($AD1268=1,VLOOKUP($J1268,得点換算表!$C$56:$D$65,2),VLOOKUP($J1268,得点換算表!$E$56:$F$65,2)),"")</f>
        <v/>
      </c>
      <c r="AK1268" s="142" t="str">
        <f>IF($K1268&lt;&gt;"",IF($AD1268=1,VLOOKUP($K1268,得点換算表!$C$66:$D$76,2),VLOOKUP($K1268,得点換算表!$E$66:$F$76,2)),"")</f>
        <v/>
      </c>
      <c r="AL1268" s="142" t="str">
        <f>IF($L1268&lt;&gt;"",IF($AD1268=1,VLOOKUP($L1268,得点換算表!$C$77:$D$86,2),VLOOKUP($L1268,得点換算表!$E$77:$F$86,2)),"")</f>
        <v/>
      </c>
      <c r="AM1268" s="142" t="str">
        <f>IF($M1268&lt;&gt;"",IF($AD1268=1,VLOOKUP($M1268,得点換算表!$C$87:$D$96,2),VLOOKUP($M1268,得点換算表!$E$87:$F$96,2)),"")</f>
        <v/>
      </c>
      <c r="AN1268" s="142" t="str">
        <f t="shared" si="67"/>
        <v/>
      </c>
      <c r="AO1268" s="143" t="str">
        <f>IF(AND($AN1268&lt;&gt;"",$AN1268&gt;=8),VLOOKUP($AN1268,得点換算表!$I$5:$J$9,2),"")</f>
        <v/>
      </c>
      <c r="AP1268" s="105"/>
    </row>
    <row r="1269" spans="1:42" x14ac:dyDescent="0.15">
      <c r="A1269" s="11"/>
      <c r="B1269" s="12"/>
      <c r="C1269" s="13"/>
      <c r="D1269" s="13"/>
      <c r="E1269" s="14"/>
      <c r="F1269" s="14"/>
      <c r="G1269" s="14"/>
      <c r="H1269" s="14"/>
      <c r="I1269" s="15"/>
      <c r="J1269" s="14"/>
      <c r="K1269" s="13"/>
      <c r="L1269" s="14"/>
      <c r="M1269" s="14"/>
      <c r="N1269" s="14"/>
      <c r="O1269" s="14"/>
      <c r="P1269" s="198"/>
      <c r="Q1269" s="198"/>
      <c r="R1269" s="198"/>
      <c r="S1269" s="198"/>
      <c r="T1269" s="198"/>
      <c r="U1269" s="198"/>
      <c r="V1269" s="198"/>
      <c r="W1269" s="202">
        <f t="shared" si="68"/>
        <v>0</v>
      </c>
      <c r="X1269" s="14"/>
      <c r="Y1269" s="14"/>
      <c r="Z1269" s="108"/>
      <c r="AA1269" s="114"/>
      <c r="AB1269" s="129"/>
      <c r="AC1269" s="128"/>
      <c r="AD1269" s="142" t="str">
        <f t="shared" si="69"/>
        <v/>
      </c>
      <c r="AE1269" s="142" t="str">
        <f>IF($E1269&lt;&gt;"",IF($AD1269=1,VLOOKUP($E1269,得点換算表!$C$5:$D$14,2),VLOOKUP($E1269,得点換算表!$E$5:$F$14,2)),"")</f>
        <v/>
      </c>
      <c r="AF1269" s="142" t="str">
        <f>IF($F1269&lt;&gt;"",IF($AD1269=1,VLOOKUP($F1269,得点換算表!$C$15:$D$24,2),VLOOKUP($F1269,得点換算表!$E$15:$F$24,2)),"")</f>
        <v/>
      </c>
      <c r="AG1269" s="142" t="str">
        <f>IF($G1269&lt;&gt;"",IF($AD1269=1,VLOOKUP($G1269,得点換算表!$C$25:$D$34,2),VLOOKUP($G1269,得点換算表!$E$25:$F$34,2)),"")</f>
        <v/>
      </c>
      <c r="AH1269" s="142" t="str">
        <f>IF($H1269&lt;&gt;"",IF($AD1269=1,VLOOKUP($H1269,得点換算表!$C$35:$D$44,2),VLOOKUP($H1269,得点換算表!$E$35:$F$44,2)),"")</f>
        <v/>
      </c>
      <c r="AI1269" s="142" t="str">
        <f>IF($I1269&lt;&gt;"",IF($AD1269=1,VLOOKUP($I1269,得点換算表!$C$45:$D$55,2),VLOOKUP($I1269,得点換算表!$E$45:$F$55,2)),"")</f>
        <v/>
      </c>
      <c r="AJ1269" s="142" t="str">
        <f>IF($J1269&lt;&gt;"",IF($AD1269=1,VLOOKUP($J1269,得点換算表!$C$56:$D$65,2),VLOOKUP($J1269,得点換算表!$E$56:$F$65,2)),"")</f>
        <v/>
      </c>
      <c r="AK1269" s="142" t="str">
        <f>IF($K1269&lt;&gt;"",IF($AD1269=1,VLOOKUP($K1269,得点換算表!$C$66:$D$76,2),VLOOKUP($K1269,得点換算表!$E$66:$F$76,2)),"")</f>
        <v/>
      </c>
      <c r="AL1269" s="142" t="str">
        <f>IF($L1269&lt;&gt;"",IF($AD1269=1,VLOOKUP($L1269,得点換算表!$C$77:$D$86,2),VLOOKUP($L1269,得点換算表!$E$77:$F$86,2)),"")</f>
        <v/>
      </c>
      <c r="AM1269" s="142" t="str">
        <f>IF($M1269&lt;&gt;"",IF($AD1269=1,VLOOKUP($M1269,得点換算表!$C$87:$D$96,2),VLOOKUP($M1269,得点換算表!$E$87:$F$96,2)),"")</f>
        <v/>
      </c>
      <c r="AN1269" s="142" t="str">
        <f t="shared" si="67"/>
        <v/>
      </c>
      <c r="AO1269" s="143" t="str">
        <f>IF(AND($AN1269&lt;&gt;"",$AN1269&gt;=8),VLOOKUP($AN1269,得点換算表!$I$5:$J$9,2),"")</f>
        <v/>
      </c>
      <c r="AP1269" s="105"/>
    </row>
    <row r="1270" spans="1:42" x14ac:dyDescent="0.15">
      <c r="A1270" s="11"/>
      <c r="B1270" s="12"/>
      <c r="C1270" s="13"/>
      <c r="D1270" s="13"/>
      <c r="E1270" s="14"/>
      <c r="F1270" s="14"/>
      <c r="G1270" s="14"/>
      <c r="H1270" s="14"/>
      <c r="I1270" s="15"/>
      <c r="J1270" s="14"/>
      <c r="K1270" s="13"/>
      <c r="L1270" s="14"/>
      <c r="M1270" s="14"/>
      <c r="N1270" s="14"/>
      <c r="O1270" s="14"/>
      <c r="P1270" s="198"/>
      <c r="Q1270" s="198"/>
      <c r="R1270" s="198"/>
      <c r="S1270" s="198"/>
      <c r="T1270" s="198"/>
      <c r="U1270" s="198"/>
      <c r="V1270" s="198"/>
      <c r="W1270" s="202">
        <f t="shared" si="68"/>
        <v>0</v>
      </c>
      <c r="X1270" s="14"/>
      <c r="Y1270" s="14"/>
      <c r="Z1270" s="108"/>
      <c r="AA1270" s="114"/>
      <c r="AB1270" s="129"/>
      <c r="AC1270" s="128"/>
      <c r="AD1270" s="142" t="str">
        <f t="shared" si="69"/>
        <v/>
      </c>
      <c r="AE1270" s="142" t="str">
        <f>IF($E1270&lt;&gt;"",IF($AD1270=1,VLOOKUP($E1270,得点換算表!$C$5:$D$14,2),VLOOKUP($E1270,得点換算表!$E$5:$F$14,2)),"")</f>
        <v/>
      </c>
      <c r="AF1270" s="142" t="str">
        <f>IF($F1270&lt;&gt;"",IF($AD1270=1,VLOOKUP($F1270,得点換算表!$C$15:$D$24,2),VLOOKUP($F1270,得点換算表!$E$15:$F$24,2)),"")</f>
        <v/>
      </c>
      <c r="AG1270" s="142" t="str">
        <f>IF($G1270&lt;&gt;"",IF($AD1270=1,VLOOKUP($G1270,得点換算表!$C$25:$D$34,2),VLOOKUP($G1270,得点換算表!$E$25:$F$34,2)),"")</f>
        <v/>
      </c>
      <c r="AH1270" s="142" t="str">
        <f>IF($H1270&lt;&gt;"",IF($AD1270=1,VLOOKUP($H1270,得点換算表!$C$35:$D$44,2),VLOOKUP($H1270,得点換算表!$E$35:$F$44,2)),"")</f>
        <v/>
      </c>
      <c r="AI1270" s="142" t="str">
        <f>IF($I1270&lt;&gt;"",IF($AD1270=1,VLOOKUP($I1270,得点換算表!$C$45:$D$55,2),VLOOKUP($I1270,得点換算表!$E$45:$F$55,2)),"")</f>
        <v/>
      </c>
      <c r="AJ1270" s="142" t="str">
        <f>IF($J1270&lt;&gt;"",IF($AD1270=1,VLOOKUP($J1270,得点換算表!$C$56:$D$65,2),VLOOKUP($J1270,得点換算表!$E$56:$F$65,2)),"")</f>
        <v/>
      </c>
      <c r="AK1270" s="142" t="str">
        <f>IF($K1270&lt;&gt;"",IF($AD1270=1,VLOOKUP($K1270,得点換算表!$C$66:$D$76,2),VLOOKUP($K1270,得点換算表!$E$66:$F$76,2)),"")</f>
        <v/>
      </c>
      <c r="AL1270" s="142" t="str">
        <f>IF($L1270&lt;&gt;"",IF($AD1270=1,VLOOKUP($L1270,得点換算表!$C$77:$D$86,2),VLOOKUP($L1270,得点換算表!$E$77:$F$86,2)),"")</f>
        <v/>
      </c>
      <c r="AM1270" s="142" t="str">
        <f>IF($M1270&lt;&gt;"",IF($AD1270=1,VLOOKUP($M1270,得点換算表!$C$87:$D$96,2),VLOOKUP($M1270,得点換算表!$E$87:$F$96,2)),"")</f>
        <v/>
      </c>
      <c r="AN1270" s="142" t="str">
        <f t="shared" si="67"/>
        <v/>
      </c>
      <c r="AO1270" s="143" t="str">
        <f>IF(AND($AN1270&lt;&gt;"",$AN1270&gt;=8),VLOOKUP($AN1270,得点換算表!$I$5:$J$9,2),"")</f>
        <v/>
      </c>
      <c r="AP1270" s="105"/>
    </row>
    <row r="1271" spans="1:42" x14ac:dyDescent="0.15">
      <c r="A1271" s="11"/>
      <c r="B1271" s="12"/>
      <c r="C1271" s="13"/>
      <c r="D1271" s="13"/>
      <c r="E1271" s="14"/>
      <c r="F1271" s="14"/>
      <c r="G1271" s="14"/>
      <c r="H1271" s="14"/>
      <c r="I1271" s="15"/>
      <c r="J1271" s="14"/>
      <c r="K1271" s="13"/>
      <c r="L1271" s="14"/>
      <c r="M1271" s="14"/>
      <c r="N1271" s="14"/>
      <c r="O1271" s="14"/>
      <c r="P1271" s="198"/>
      <c r="Q1271" s="198"/>
      <c r="R1271" s="198"/>
      <c r="S1271" s="198"/>
      <c r="T1271" s="198"/>
      <c r="U1271" s="198"/>
      <c r="V1271" s="198"/>
      <c r="W1271" s="202">
        <f t="shared" si="68"/>
        <v>0</v>
      </c>
      <c r="X1271" s="14"/>
      <c r="Y1271" s="14"/>
      <c r="Z1271" s="108"/>
      <c r="AA1271" s="114"/>
      <c r="AB1271" s="129"/>
      <c r="AC1271" s="128"/>
      <c r="AD1271" s="142" t="str">
        <f t="shared" si="69"/>
        <v/>
      </c>
      <c r="AE1271" s="142" t="str">
        <f>IF($E1271&lt;&gt;"",IF($AD1271=1,VLOOKUP($E1271,得点換算表!$C$5:$D$14,2),VLOOKUP($E1271,得点換算表!$E$5:$F$14,2)),"")</f>
        <v/>
      </c>
      <c r="AF1271" s="142" t="str">
        <f>IF($F1271&lt;&gt;"",IF($AD1271=1,VLOOKUP($F1271,得点換算表!$C$15:$D$24,2),VLOOKUP($F1271,得点換算表!$E$15:$F$24,2)),"")</f>
        <v/>
      </c>
      <c r="AG1271" s="142" t="str">
        <f>IF($G1271&lt;&gt;"",IF($AD1271=1,VLOOKUP($G1271,得点換算表!$C$25:$D$34,2),VLOOKUP($G1271,得点換算表!$E$25:$F$34,2)),"")</f>
        <v/>
      </c>
      <c r="AH1271" s="142" t="str">
        <f>IF($H1271&lt;&gt;"",IF($AD1271=1,VLOOKUP($H1271,得点換算表!$C$35:$D$44,2),VLOOKUP($H1271,得点換算表!$E$35:$F$44,2)),"")</f>
        <v/>
      </c>
      <c r="AI1271" s="142" t="str">
        <f>IF($I1271&lt;&gt;"",IF($AD1271=1,VLOOKUP($I1271,得点換算表!$C$45:$D$55,2),VLOOKUP($I1271,得点換算表!$E$45:$F$55,2)),"")</f>
        <v/>
      </c>
      <c r="AJ1271" s="142" t="str">
        <f>IF($J1271&lt;&gt;"",IF($AD1271=1,VLOOKUP($J1271,得点換算表!$C$56:$D$65,2),VLOOKUP($J1271,得点換算表!$E$56:$F$65,2)),"")</f>
        <v/>
      </c>
      <c r="AK1271" s="142" t="str">
        <f>IF($K1271&lt;&gt;"",IF($AD1271=1,VLOOKUP($K1271,得点換算表!$C$66:$D$76,2),VLOOKUP($K1271,得点換算表!$E$66:$F$76,2)),"")</f>
        <v/>
      </c>
      <c r="AL1271" s="142" t="str">
        <f>IF($L1271&lt;&gt;"",IF($AD1271=1,VLOOKUP($L1271,得点換算表!$C$77:$D$86,2),VLOOKUP($L1271,得点換算表!$E$77:$F$86,2)),"")</f>
        <v/>
      </c>
      <c r="AM1271" s="142" t="str">
        <f>IF($M1271&lt;&gt;"",IF($AD1271=1,VLOOKUP($M1271,得点換算表!$C$87:$D$96,2),VLOOKUP($M1271,得点換算表!$E$87:$F$96,2)),"")</f>
        <v/>
      </c>
      <c r="AN1271" s="142" t="str">
        <f t="shared" si="67"/>
        <v/>
      </c>
      <c r="AO1271" s="143" t="str">
        <f>IF(AND($AN1271&lt;&gt;"",$AN1271&gt;=8),VLOOKUP($AN1271,得点換算表!$I$5:$J$9,2),"")</f>
        <v/>
      </c>
      <c r="AP1271" s="105"/>
    </row>
    <row r="1272" spans="1:42" x14ac:dyDescent="0.15">
      <c r="A1272" s="11"/>
      <c r="B1272" s="12"/>
      <c r="C1272" s="13"/>
      <c r="D1272" s="13"/>
      <c r="E1272" s="14"/>
      <c r="F1272" s="14"/>
      <c r="G1272" s="14"/>
      <c r="H1272" s="14"/>
      <c r="I1272" s="15"/>
      <c r="J1272" s="14"/>
      <c r="K1272" s="13"/>
      <c r="L1272" s="14"/>
      <c r="M1272" s="14"/>
      <c r="N1272" s="14"/>
      <c r="O1272" s="14"/>
      <c r="P1272" s="198"/>
      <c r="Q1272" s="198"/>
      <c r="R1272" s="198"/>
      <c r="S1272" s="198"/>
      <c r="T1272" s="198"/>
      <c r="U1272" s="198"/>
      <c r="V1272" s="198"/>
      <c r="W1272" s="202">
        <f t="shared" si="68"/>
        <v>0</v>
      </c>
      <c r="X1272" s="14"/>
      <c r="Y1272" s="14"/>
      <c r="Z1272" s="108"/>
      <c r="AA1272" s="114"/>
      <c r="AB1272" s="129"/>
      <c r="AC1272" s="128"/>
      <c r="AD1272" s="142" t="str">
        <f t="shared" si="69"/>
        <v/>
      </c>
      <c r="AE1272" s="142" t="str">
        <f>IF($E1272&lt;&gt;"",IF($AD1272=1,VLOOKUP($E1272,得点換算表!$C$5:$D$14,2),VLOOKUP($E1272,得点換算表!$E$5:$F$14,2)),"")</f>
        <v/>
      </c>
      <c r="AF1272" s="142" t="str">
        <f>IF($F1272&lt;&gt;"",IF($AD1272=1,VLOOKUP($F1272,得点換算表!$C$15:$D$24,2),VLOOKUP($F1272,得点換算表!$E$15:$F$24,2)),"")</f>
        <v/>
      </c>
      <c r="AG1272" s="142" t="str">
        <f>IF($G1272&lt;&gt;"",IF($AD1272=1,VLOOKUP($G1272,得点換算表!$C$25:$D$34,2),VLOOKUP($G1272,得点換算表!$E$25:$F$34,2)),"")</f>
        <v/>
      </c>
      <c r="AH1272" s="142" t="str">
        <f>IF($H1272&lt;&gt;"",IF($AD1272=1,VLOOKUP($H1272,得点換算表!$C$35:$D$44,2),VLOOKUP($H1272,得点換算表!$E$35:$F$44,2)),"")</f>
        <v/>
      </c>
      <c r="AI1272" s="142" t="str">
        <f>IF($I1272&lt;&gt;"",IF($AD1272=1,VLOOKUP($I1272,得点換算表!$C$45:$D$55,2),VLOOKUP($I1272,得点換算表!$E$45:$F$55,2)),"")</f>
        <v/>
      </c>
      <c r="AJ1272" s="142" t="str">
        <f>IF($J1272&lt;&gt;"",IF($AD1272=1,VLOOKUP($J1272,得点換算表!$C$56:$D$65,2),VLOOKUP($J1272,得点換算表!$E$56:$F$65,2)),"")</f>
        <v/>
      </c>
      <c r="AK1272" s="142" t="str">
        <f>IF($K1272&lt;&gt;"",IF($AD1272=1,VLOOKUP($K1272,得点換算表!$C$66:$D$76,2),VLOOKUP($K1272,得点換算表!$E$66:$F$76,2)),"")</f>
        <v/>
      </c>
      <c r="AL1272" s="142" t="str">
        <f>IF($L1272&lt;&gt;"",IF($AD1272=1,VLOOKUP($L1272,得点換算表!$C$77:$D$86,2),VLOOKUP($L1272,得点換算表!$E$77:$F$86,2)),"")</f>
        <v/>
      </c>
      <c r="AM1272" s="142" t="str">
        <f>IF($M1272&lt;&gt;"",IF($AD1272=1,VLOOKUP($M1272,得点換算表!$C$87:$D$96,2),VLOOKUP($M1272,得点換算表!$E$87:$F$96,2)),"")</f>
        <v/>
      </c>
      <c r="AN1272" s="142" t="str">
        <f t="shared" si="67"/>
        <v/>
      </c>
      <c r="AO1272" s="143" t="str">
        <f>IF(AND($AN1272&lt;&gt;"",$AN1272&gt;=8),VLOOKUP($AN1272,得点換算表!$I$5:$J$9,2),"")</f>
        <v/>
      </c>
      <c r="AP1272" s="105"/>
    </row>
    <row r="1273" spans="1:42" x14ac:dyDescent="0.15">
      <c r="A1273" s="11"/>
      <c r="B1273" s="12"/>
      <c r="C1273" s="13"/>
      <c r="D1273" s="13"/>
      <c r="E1273" s="14"/>
      <c r="F1273" s="14"/>
      <c r="G1273" s="14"/>
      <c r="H1273" s="14"/>
      <c r="I1273" s="15"/>
      <c r="J1273" s="14"/>
      <c r="K1273" s="13"/>
      <c r="L1273" s="14"/>
      <c r="M1273" s="14"/>
      <c r="N1273" s="14"/>
      <c r="O1273" s="14"/>
      <c r="P1273" s="198"/>
      <c r="Q1273" s="198"/>
      <c r="R1273" s="198"/>
      <c r="S1273" s="198"/>
      <c r="T1273" s="198"/>
      <c r="U1273" s="198"/>
      <c r="V1273" s="198"/>
      <c r="W1273" s="202">
        <f t="shared" si="68"/>
        <v>0</v>
      </c>
      <c r="X1273" s="14"/>
      <c r="Y1273" s="14"/>
      <c r="Z1273" s="108"/>
      <c r="AA1273" s="114"/>
      <c r="AB1273" s="129"/>
      <c r="AC1273" s="128"/>
      <c r="AD1273" s="142" t="str">
        <f t="shared" si="69"/>
        <v/>
      </c>
      <c r="AE1273" s="142" t="str">
        <f>IF($E1273&lt;&gt;"",IF($AD1273=1,VLOOKUP($E1273,得点換算表!$C$5:$D$14,2),VLOOKUP($E1273,得点換算表!$E$5:$F$14,2)),"")</f>
        <v/>
      </c>
      <c r="AF1273" s="142" t="str">
        <f>IF($F1273&lt;&gt;"",IF($AD1273=1,VLOOKUP($F1273,得点換算表!$C$15:$D$24,2),VLOOKUP($F1273,得点換算表!$E$15:$F$24,2)),"")</f>
        <v/>
      </c>
      <c r="AG1273" s="142" t="str">
        <f>IF($G1273&lt;&gt;"",IF($AD1273=1,VLOOKUP($G1273,得点換算表!$C$25:$D$34,2),VLOOKUP($G1273,得点換算表!$E$25:$F$34,2)),"")</f>
        <v/>
      </c>
      <c r="AH1273" s="142" t="str">
        <f>IF($H1273&lt;&gt;"",IF($AD1273=1,VLOOKUP($H1273,得点換算表!$C$35:$D$44,2),VLOOKUP($H1273,得点換算表!$E$35:$F$44,2)),"")</f>
        <v/>
      </c>
      <c r="AI1273" s="142" t="str">
        <f>IF($I1273&lt;&gt;"",IF($AD1273=1,VLOOKUP($I1273,得点換算表!$C$45:$D$55,2),VLOOKUP($I1273,得点換算表!$E$45:$F$55,2)),"")</f>
        <v/>
      </c>
      <c r="AJ1273" s="142" t="str">
        <f>IF($J1273&lt;&gt;"",IF($AD1273=1,VLOOKUP($J1273,得点換算表!$C$56:$D$65,2),VLOOKUP($J1273,得点換算表!$E$56:$F$65,2)),"")</f>
        <v/>
      </c>
      <c r="AK1273" s="142" t="str">
        <f>IF($K1273&lt;&gt;"",IF($AD1273=1,VLOOKUP($K1273,得点換算表!$C$66:$D$76,2),VLOOKUP($K1273,得点換算表!$E$66:$F$76,2)),"")</f>
        <v/>
      </c>
      <c r="AL1273" s="142" t="str">
        <f>IF($L1273&lt;&gt;"",IF($AD1273=1,VLOOKUP($L1273,得点換算表!$C$77:$D$86,2),VLOOKUP($L1273,得点換算表!$E$77:$F$86,2)),"")</f>
        <v/>
      </c>
      <c r="AM1273" s="142" t="str">
        <f>IF($M1273&lt;&gt;"",IF($AD1273=1,VLOOKUP($M1273,得点換算表!$C$87:$D$96,2),VLOOKUP($M1273,得点換算表!$E$87:$F$96,2)),"")</f>
        <v/>
      </c>
      <c r="AN1273" s="142" t="str">
        <f t="shared" si="67"/>
        <v/>
      </c>
      <c r="AO1273" s="143" t="str">
        <f>IF(AND($AN1273&lt;&gt;"",$AN1273&gt;=8),VLOOKUP($AN1273,得点換算表!$I$5:$J$9,2),"")</f>
        <v/>
      </c>
      <c r="AP1273" s="105"/>
    </row>
    <row r="1274" spans="1:42" x14ac:dyDescent="0.15">
      <c r="A1274" s="11"/>
      <c r="B1274" s="12"/>
      <c r="C1274" s="13"/>
      <c r="D1274" s="13"/>
      <c r="E1274" s="14"/>
      <c r="F1274" s="14"/>
      <c r="G1274" s="14"/>
      <c r="H1274" s="14"/>
      <c r="I1274" s="15"/>
      <c r="J1274" s="14"/>
      <c r="K1274" s="13"/>
      <c r="L1274" s="14"/>
      <c r="M1274" s="14"/>
      <c r="N1274" s="14"/>
      <c r="O1274" s="14"/>
      <c r="P1274" s="198"/>
      <c r="Q1274" s="198"/>
      <c r="R1274" s="198"/>
      <c r="S1274" s="198"/>
      <c r="T1274" s="198"/>
      <c r="U1274" s="198"/>
      <c r="V1274" s="198"/>
      <c r="W1274" s="202">
        <f t="shared" si="68"/>
        <v>0</v>
      </c>
      <c r="X1274" s="14"/>
      <c r="Y1274" s="14"/>
      <c r="Z1274" s="108"/>
      <c r="AA1274" s="114"/>
      <c r="AB1274" s="129"/>
      <c r="AC1274" s="128"/>
      <c r="AD1274" s="142" t="str">
        <f t="shared" si="69"/>
        <v/>
      </c>
      <c r="AE1274" s="142" t="str">
        <f>IF($E1274&lt;&gt;"",IF($AD1274=1,VLOOKUP($E1274,得点換算表!$C$5:$D$14,2),VLOOKUP($E1274,得点換算表!$E$5:$F$14,2)),"")</f>
        <v/>
      </c>
      <c r="AF1274" s="142" t="str">
        <f>IF($F1274&lt;&gt;"",IF($AD1274=1,VLOOKUP($F1274,得点換算表!$C$15:$D$24,2),VLOOKUP($F1274,得点換算表!$E$15:$F$24,2)),"")</f>
        <v/>
      </c>
      <c r="AG1274" s="142" t="str">
        <f>IF($G1274&lt;&gt;"",IF($AD1274=1,VLOOKUP($G1274,得点換算表!$C$25:$D$34,2),VLOOKUP($G1274,得点換算表!$E$25:$F$34,2)),"")</f>
        <v/>
      </c>
      <c r="AH1274" s="142" t="str">
        <f>IF($H1274&lt;&gt;"",IF($AD1274=1,VLOOKUP($H1274,得点換算表!$C$35:$D$44,2),VLOOKUP($H1274,得点換算表!$E$35:$F$44,2)),"")</f>
        <v/>
      </c>
      <c r="AI1274" s="142" t="str">
        <f>IF($I1274&lt;&gt;"",IF($AD1274=1,VLOOKUP($I1274,得点換算表!$C$45:$D$55,2),VLOOKUP($I1274,得点換算表!$E$45:$F$55,2)),"")</f>
        <v/>
      </c>
      <c r="AJ1274" s="142" t="str">
        <f>IF($J1274&lt;&gt;"",IF($AD1274=1,VLOOKUP($J1274,得点換算表!$C$56:$D$65,2),VLOOKUP($J1274,得点換算表!$E$56:$F$65,2)),"")</f>
        <v/>
      </c>
      <c r="AK1274" s="142" t="str">
        <f>IF($K1274&lt;&gt;"",IF($AD1274=1,VLOOKUP($K1274,得点換算表!$C$66:$D$76,2),VLOOKUP($K1274,得点換算表!$E$66:$F$76,2)),"")</f>
        <v/>
      </c>
      <c r="AL1274" s="142" t="str">
        <f>IF($L1274&lt;&gt;"",IF($AD1274=1,VLOOKUP($L1274,得点換算表!$C$77:$D$86,2),VLOOKUP($L1274,得点換算表!$E$77:$F$86,2)),"")</f>
        <v/>
      </c>
      <c r="AM1274" s="142" t="str">
        <f>IF($M1274&lt;&gt;"",IF($AD1274=1,VLOOKUP($M1274,得点換算表!$C$87:$D$96,2),VLOOKUP($M1274,得点換算表!$E$87:$F$96,2)),"")</f>
        <v/>
      </c>
      <c r="AN1274" s="142" t="str">
        <f t="shared" si="67"/>
        <v/>
      </c>
      <c r="AO1274" s="143" t="str">
        <f>IF(AND($AN1274&lt;&gt;"",$AN1274&gt;=8),VLOOKUP($AN1274,得点換算表!$I$5:$J$9,2),"")</f>
        <v/>
      </c>
      <c r="AP1274" s="105"/>
    </row>
    <row r="1275" spans="1:42" x14ac:dyDescent="0.15">
      <c r="A1275" s="11"/>
      <c r="B1275" s="12"/>
      <c r="C1275" s="13"/>
      <c r="D1275" s="13"/>
      <c r="E1275" s="14"/>
      <c r="F1275" s="14"/>
      <c r="G1275" s="14"/>
      <c r="H1275" s="14"/>
      <c r="I1275" s="15"/>
      <c r="J1275" s="14"/>
      <c r="K1275" s="13"/>
      <c r="L1275" s="14"/>
      <c r="M1275" s="14"/>
      <c r="N1275" s="14"/>
      <c r="O1275" s="14"/>
      <c r="P1275" s="198"/>
      <c r="Q1275" s="198"/>
      <c r="R1275" s="198"/>
      <c r="S1275" s="198"/>
      <c r="T1275" s="198"/>
      <c r="U1275" s="198"/>
      <c r="V1275" s="198"/>
      <c r="W1275" s="202">
        <f t="shared" si="68"/>
        <v>0</v>
      </c>
      <c r="X1275" s="14"/>
      <c r="Y1275" s="14"/>
      <c r="Z1275" s="108"/>
      <c r="AA1275" s="114"/>
      <c r="AB1275" s="129"/>
      <c r="AC1275" s="128"/>
      <c r="AD1275" s="142" t="str">
        <f t="shared" si="69"/>
        <v/>
      </c>
      <c r="AE1275" s="142" t="str">
        <f>IF($E1275&lt;&gt;"",IF($AD1275=1,VLOOKUP($E1275,得点換算表!$C$5:$D$14,2),VLOOKUP($E1275,得点換算表!$E$5:$F$14,2)),"")</f>
        <v/>
      </c>
      <c r="AF1275" s="142" t="str">
        <f>IF($F1275&lt;&gt;"",IF($AD1275=1,VLOOKUP($F1275,得点換算表!$C$15:$D$24,2),VLOOKUP($F1275,得点換算表!$E$15:$F$24,2)),"")</f>
        <v/>
      </c>
      <c r="AG1275" s="142" t="str">
        <f>IF($G1275&lt;&gt;"",IF($AD1275=1,VLOOKUP($G1275,得点換算表!$C$25:$D$34,2),VLOOKUP($G1275,得点換算表!$E$25:$F$34,2)),"")</f>
        <v/>
      </c>
      <c r="AH1275" s="142" t="str">
        <f>IF($H1275&lt;&gt;"",IF($AD1275=1,VLOOKUP($H1275,得点換算表!$C$35:$D$44,2),VLOOKUP($H1275,得点換算表!$E$35:$F$44,2)),"")</f>
        <v/>
      </c>
      <c r="AI1275" s="142" t="str">
        <f>IF($I1275&lt;&gt;"",IF($AD1275=1,VLOOKUP($I1275,得点換算表!$C$45:$D$55,2),VLOOKUP($I1275,得点換算表!$E$45:$F$55,2)),"")</f>
        <v/>
      </c>
      <c r="AJ1275" s="142" t="str">
        <f>IF($J1275&lt;&gt;"",IF($AD1275=1,VLOOKUP($J1275,得点換算表!$C$56:$D$65,2),VLOOKUP($J1275,得点換算表!$E$56:$F$65,2)),"")</f>
        <v/>
      </c>
      <c r="AK1275" s="142" t="str">
        <f>IF($K1275&lt;&gt;"",IF($AD1275=1,VLOOKUP($K1275,得点換算表!$C$66:$D$76,2),VLOOKUP($K1275,得点換算表!$E$66:$F$76,2)),"")</f>
        <v/>
      </c>
      <c r="AL1275" s="142" t="str">
        <f>IF($L1275&lt;&gt;"",IF($AD1275=1,VLOOKUP($L1275,得点換算表!$C$77:$D$86,2),VLOOKUP($L1275,得点換算表!$E$77:$F$86,2)),"")</f>
        <v/>
      </c>
      <c r="AM1275" s="142" t="str">
        <f>IF($M1275&lt;&gt;"",IF($AD1275=1,VLOOKUP($M1275,得点換算表!$C$87:$D$96,2),VLOOKUP($M1275,得点換算表!$E$87:$F$96,2)),"")</f>
        <v/>
      </c>
      <c r="AN1275" s="142" t="str">
        <f t="shared" si="67"/>
        <v/>
      </c>
      <c r="AO1275" s="143" t="str">
        <f>IF(AND($AN1275&lt;&gt;"",$AN1275&gt;=8),VLOOKUP($AN1275,得点換算表!$I$5:$J$9,2),"")</f>
        <v/>
      </c>
      <c r="AP1275" s="105"/>
    </row>
    <row r="1276" spans="1:42" x14ac:dyDescent="0.15">
      <c r="A1276" s="11"/>
      <c r="B1276" s="12"/>
      <c r="C1276" s="13"/>
      <c r="D1276" s="13"/>
      <c r="E1276" s="14"/>
      <c r="F1276" s="14"/>
      <c r="G1276" s="14"/>
      <c r="H1276" s="14"/>
      <c r="I1276" s="15"/>
      <c r="J1276" s="14"/>
      <c r="K1276" s="13"/>
      <c r="L1276" s="14"/>
      <c r="M1276" s="14"/>
      <c r="N1276" s="14"/>
      <c r="O1276" s="14"/>
      <c r="P1276" s="198"/>
      <c r="Q1276" s="198"/>
      <c r="R1276" s="198"/>
      <c r="S1276" s="198"/>
      <c r="T1276" s="198"/>
      <c r="U1276" s="198"/>
      <c r="V1276" s="198"/>
      <c r="W1276" s="202">
        <f t="shared" si="68"/>
        <v>0</v>
      </c>
      <c r="X1276" s="14"/>
      <c r="Y1276" s="14"/>
      <c r="Z1276" s="108"/>
      <c r="AA1276" s="114"/>
      <c r="AB1276" s="129"/>
      <c r="AC1276" s="128"/>
      <c r="AD1276" s="142" t="str">
        <f t="shared" si="69"/>
        <v/>
      </c>
      <c r="AE1276" s="142" t="str">
        <f>IF($E1276&lt;&gt;"",IF($AD1276=1,VLOOKUP($E1276,得点換算表!$C$5:$D$14,2),VLOOKUP($E1276,得点換算表!$E$5:$F$14,2)),"")</f>
        <v/>
      </c>
      <c r="AF1276" s="142" t="str">
        <f>IF($F1276&lt;&gt;"",IF($AD1276=1,VLOOKUP($F1276,得点換算表!$C$15:$D$24,2),VLOOKUP($F1276,得点換算表!$E$15:$F$24,2)),"")</f>
        <v/>
      </c>
      <c r="AG1276" s="142" t="str">
        <f>IF($G1276&lt;&gt;"",IF($AD1276=1,VLOOKUP($G1276,得点換算表!$C$25:$D$34,2),VLOOKUP($G1276,得点換算表!$E$25:$F$34,2)),"")</f>
        <v/>
      </c>
      <c r="AH1276" s="142" t="str">
        <f>IF($H1276&lt;&gt;"",IF($AD1276=1,VLOOKUP($H1276,得点換算表!$C$35:$D$44,2),VLOOKUP($H1276,得点換算表!$E$35:$F$44,2)),"")</f>
        <v/>
      </c>
      <c r="AI1276" s="142" t="str">
        <f>IF($I1276&lt;&gt;"",IF($AD1276=1,VLOOKUP($I1276,得点換算表!$C$45:$D$55,2),VLOOKUP($I1276,得点換算表!$E$45:$F$55,2)),"")</f>
        <v/>
      </c>
      <c r="AJ1276" s="142" t="str">
        <f>IF($J1276&lt;&gt;"",IF($AD1276=1,VLOOKUP($J1276,得点換算表!$C$56:$D$65,2),VLOOKUP($J1276,得点換算表!$E$56:$F$65,2)),"")</f>
        <v/>
      </c>
      <c r="AK1276" s="142" t="str">
        <f>IF($K1276&lt;&gt;"",IF($AD1276=1,VLOOKUP($K1276,得点換算表!$C$66:$D$76,2),VLOOKUP($K1276,得点換算表!$E$66:$F$76,2)),"")</f>
        <v/>
      </c>
      <c r="AL1276" s="142" t="str">
        <f>IF($L1276&lt;&gt;"",IF($AD1276=1,VLOOKUP($L1276,得点換算表!$C$77:$D$86,2),VLOOKUP($L1276,得点換算表!$E$77:$F$86,2)),"")</f>
        <v/>
      </c>
      <c r="AM1276" s="142" t="str">
        <f>IF($M1276&lt;&gt;"",IF($AD1276=1,VLOOKUP($M1276,得点換算表!$C$87:$D$96,2),VLOOKUP($M1276,得点換算表!$E$87:$F$96,2)),"")</f>
        <v/>
      </c>
      <c r="AN1276" s="142" t="str">
        <f t="shared" si="67"/>
        <v/>
      </c>
      <c r="AO1276" s="143" t="str">
        <f>IF(AND($AN1276&lt;&gt;"",$AN1276&gt;=8),VLOOKUP($AN1276,得点換算表!$I$5:$J$9,2),"")</f>
        <v/>
      </c>
      <c r="AP1276" s="105"/>
    </row>
    <row r="1277" spans="1:42" x14ac:dyDescent="0.15">
      <c r="A1277" s="11"/>
      <c r="B1277" s="12"/>
      <c r="C1277" s="13"/>
      <c r="D1277" s="13"/>
      <c r="E1277" s="14"/>
      <c r="F1277" s="14"/>
      <c r="G1277" s="14"/>
      <c r="H1277" s="14"/>
      <c r="I1277" s="15"/>
      <c r="J1277" s="14"/>
      <c r="K1277" s="13"/>
      <c r="L1277" s="14"/>
      <c r="M1277" s="14"/>
      <c r="N1277" s="14"/>
      <c r="O1277" s="14"/>
      <c r="P1277" s="198"/>
      <c r="Q1277" s="198"/>
      <c r="R1277" s="198"/>
      <c r="S1277" s="198"/>
      <c r="T1277" s="198"/>
      <c r="U1277" s="198"/>
      <c r="V1277" s="198"/>
      <c r="W1277" s="202">
        <f t="shared" si="68"/>
        <v>0</v>
      </c>
      <c r="X1277" s="14"/>
      <c r="Y1277" s="14"/>
      <c r="Z1277" s="108"/>
      <c r="AA1277" s="114"/>
      <c r="AB1277" s="129"/>
      <c r="AC1277" s="128"/>
      <c r="AD1277" s="142" t="str">
        <f t="shared" si="69"/>
        <v/>
      </c>
      <c r="AE1277" s="142" t="str">
        <f>IF($E1277&lt;&gt;"",IF($AD1277=1,VLOOKUP($E1277,得点換算表!$C$5:$D$14,2),VLOOKUP($E1277,得点換算表!$E$5:$F$14,2)),"")</f>
        <v/>
      </c>
      <c r="AF1277" s="142" t="str">
        <f>IF($F1277&lt;&gt;"",IF($AD1277=1,VLOOKUP($F1277,得点換算表!$C$15:$D$24,2),VLOOKUP($F1277,得点換算表!$E$15:$F$24,2)),"")</f>
        <v/>
      </c>
      <c r="AG1277" s="142" t="str">
        <f>IF($G1277&lt;&gt;"",IF($AD1277=1,VLOOKUP($G1277,得点換算表!$C$25:$D$34,2),VLOOKUP($G1277,得点換算表!$E$25:$F$34,2)),"")</f>
        <v/>
      </c>
      <c r="AH1277" s="142" t="str">
        <f>IF($H1277&lt;&gt;"",IF($AD1277=1,VLOOKUP($H1277,得点換算表!$C$35:$D$44,2),VLOOKUP($H1277,得点換算表!$E$35:$F$44,2)),"")</f>
        <v/>
      </c>
      <c r="AI1277" s="142" t="str">
        <f>IF($I1277&lt;&gt;"",IF($AD1277=1,VLOOKUP($I1277,得点換算表!$C$45:$D$55,2),VLOOKUP($I1277,得点換算表!$E$45:$F$55,2)),"")</f>
        <v/>
      </c>
      <c r="AJ1277" s="142" t="str">
        <f>IF($J1277&lt;&gt;"",IF($AD1277=1,VLOOKUP($J1277,得点換算表!$C$56:$D$65,2),VLOOKUP($J1277,得点換算表!$E$56:$F$65,2)),"")</f>
        <v/>
      </c>
      <c r="AK1277" s="142" t="str">
        <f>IF($K1277&lt;&gt;"",IF($AD1277=1,VLOOKUP($K1277,得点換算表!$C$66:$D$76,2),VLOOKUP($K1277,得点換算表!$E$66:$F$76,2)),"")</f>
        <v/>
      </c>
      <c r="AL1277" s="142" t="str">
        <f>IF($L1277&lt;&gt;"",IF($AD1277=1,VLOOKUP($L1277,得点換算表!$C$77:$D$86,2),VLOOKUP($L1277,得点換算表!$E$77:$F$86,2)),"")</f>
        <v/>
      </c>
      <c r="AM1277" s="142" t="str">
        <f>IF($M1277&lt;&gt;"",IF($AD1277=1,VLOOKUP($M1277,得点換算表!$C$87:$D$96,2),VLOOKUP($M1277,得点換算表!$E$87:$F$96,2)),"")</f>
        <v/>
      </c>
      <c r="AN1277" s="142" t="str">
        <f t="shared" si="67"/>
        <v/>
      </c>
      <c r="AO1277" s="143" t="str">
        <f>IF(AND($AN1277&lt;&gt;"",$AN1277&gt;=8),VLOOKUP($AN1277,得点換算表!$I$5:$J$9,2),"")</f>
        <v/>
      </c>
      <c r="AP1277" s="105"/>
    </row>
    <row r="1278" spans="1:42" x14ac:dyDescent="0.15">
      <c r="A1278" s="11"/>
      <c r="B1278" s="12"/>
      <c r="C1278" s="13"/>
      <c r="D1278" s="13"/>
      <c r="E1278" s="14"/>
      <c r="F1278" s="14"/>
      <c r="G1278" s="14"/>
      <c r="H1278" s="14"/>
      <c r="I1278" s="15"/>
      <c r="J1278" s="14"/>
      <c r="K1278" s="13"/>
      <c r="L1278" s="14"/>
      <c r="M1278" s="14"/>
      <c r="N1278" s="14"/>
      <c r="O1278" s="14"/>
      <c r="P1278" s="198"/>
      <c r="Q1278" s="198"/>
      <c r="R1278" s="198"/>
      <c r="S1278" s="198"/>
      <c r="T1278" s="198"/>
      <c r="U1278" s="198"/>
      <c r="V1278" s="198"/>
      <c r="W1278" s="202">
        <f t="shared" si="68"/>
        <v>0</v>
      </c>
      <c r="X1278" s="14"/>
      <c r="Y1278" s="14"/>
      <c r="Z1278" s="108"/>
      <c r="AA1278" s="114"/>
      <c r="AB1278" s="129"/>
      <c r="AC1278" s="128"/>
      <c r="AD1278" s="142" t="str">
        <f t="shared" si="69"/>
        <v/>
      </c>
      <c r="AE1278" s="142" t="str">
        <f>IF($E1278&lt;&gt;"",IF($AD1278=1,VLOOKUP($E1278,得点換算表!$C$5:$D$14,2),VLOOKUP($E1278,得点換算表!$E$5:$F$14,2)),"")</f>
        <v/>
      </c>
      <c r="AF1278" s="142" t="str">
        <f>IF($F1278&lt;&gt;"",IF($AD1278=1,VLOOKUP($F1278,得点換算表!$C$15:$D$24,2),VLOOKUP($F1278,得点換算表!$E$15:$F$24,2)),"")</f>
        <v/>
      </c>
      <c r="AG1278" s="142" t="str">
        <f>IF($G1278&lt;&gt;"",IF($AD1278=1,VLOOKUP($G1278,得点換算表!$C$25:$D$34,2),VLOOKUP($G1278,得点換算表!$E$25:$F$34,2)),"")</f>
        <v/>
      </c>
      <c r="AH1278" s="142" t="str">
        <f>IF($H1278&lt;&gt;"",IF($AD1278=1,VLOOKUP($H1278,得点換算表!$C$35:$D$44,2),VLOOKUP($H1278,得点換算表!$E$35:$F$44,2)),"")</f>
        <v/>
      </c>
      <c r="AI1278" s="142" t="str">
        <f>IF($I1278&lt;&gt;"",IF($AD1278=1,VLOOKUP($I1278,得点換算表!$C$45:$D$55,2),VLOOKUP($I1278,得点換算表!$E$45:$F$55,2)),"")</f>
        <v/>
      </c>
      <c r="AJ1278" s="142" t="str">
        <f>IF($J1278&lt;&gt;"",IF($AD1278=1,VLOOKUP($J1278,得点換算表!$C$56:$D$65,2),VLOOKUP($J1278,得点換算表!$E$56:$F$65,2)),"")</f>
        <v/>
      </c>
      <c r="AK1278" s="142" t="str">
        <f>IF($K1278&lt;&gt;"",IF($AD1278=1,VLOOKUP($K1278,得点換算表!$C$66:$D$76,2),VLOOKUP($K1278,得点換算表!$E$66:$F$76,2)),"")</f>
        <v/>
      </c>
      <c r="AL1278" s="142" t="str">
        <f>IF($L1278&lt;&gt;"",IF($AD1278=1,VLOOKUP($L1278,得点換算表!$C$77:$D$86,2),VLOOKUP($L1278,得点換算表!$E$77:$F$86,2)),"")</f>
        <v/>
      </c>
      <c r="AM1278" s="142" t="str">
        <f>IF($M1278&lt;&gt;"",IF($AD1278=1,VLOOKUP($M1278,得点換算表!$C$87:$D$96,2),VLOOKUP($M1278,得点換算表!$E$87:$F$96,2)),"")</f>
        <v/>
      </c>
      <c r="AN1278" s="142" t="str">
        <f t="shared" si="67"/>
        <v/>
      </c>
      <c r="AO1278" s="143" t="str">
        <f>IF(AND($AN1278&lt;&gt;"",$AN1278&gt;=8),VLOOKUP($AN1278,得点換算表!$I$5:$J$9,2),"")</f>
        <v/>
      </c>
      <c r="AP1278" s="105"/>
    </row>
    <row r="1279" spans="1:42" x14ac:dyDescent="0.15">
      <c r="A1279" s="11"/>
      <c r="B1279" s="12"/>
      <c r="C1279" s="13"/>
      <c r="D1279" s="13"/>
      <c r="E1279" s="14"/>
      <c r="F1279" s="14"/>
      <c r="G1279" s="14"/>
      <c r="H1279" s="14"/>
      <c r="I1279" s="15"/>
      <c r="J1279" s="14"/>
      <c r="K1279" s="13"/>
      <c r="L1279" s="14"/>
      <c r="M1279" s="14"/>
      <c r="N1279" s="14"/>
      <c r="O1279" s="14"/>
      <c r="P1279" s="198"/>
      <c r="Q1279" s="198"/>
      <c r="R1279" s="198"/>
      <c r="S1279" s="198"/>
      <c r="T1279" s="198"/>
      <c r="U1279" s="198"/>
      <c r="V1279" s="198"/>
      <c r="W1279" s="202">
        <f t="shared" si="68"/>
        <v>0</v>
      </c>
      <c r="X1279" s="14"/>
      <c r="Y1279" s="14"/>
      <c r="Z1279" s="108"/>
      <c r="AA1279" s="114"/>
      <c r="AB1279" s="129"/>
      <c r="AC1279" s="128"/>
      <c r="AD1279" s="142" t="str">
        <f t="shared" si="69"/>
        <v/>
      </c>
      <c r="AE1279" s="142" t="str">
        <f>IF($E1279&lt;&gt;"",IF($AD1279=1,VLOOKUP($E1279,得点換算表!$C$5:$D$14,2),VLOOKUP($E1279,得点換算表!$E$5:$F$14,2)),"")</f>
        <v/>
      </c>
      <c r="AF1279" s="142" t="str">
        <f>IF($F1279&lt;&gt;"",IF($AD1279=1,VLOOKUP($F1279,得点換算表!$C$15:$D$24,2),VLOOKUP($F1279,得点換算表!$E$15:$F$24,2)),"")</f>
        <v/>
      </c>
      <c r="AG1279" s="142" t="str">
        <f>IF($G1279&lt;&gt;"",IF($AD1279=1,VLOOKUP($G1279,得点換算表!$C$25:$D$34,2),VLOOKUP($G1279,得点換算表!$E$25:$F$34,2)),"")</f>
        <v/>
      </c>
      <c r="AH1279" s="142" t="str">
        <f>IF($H1279&lt;&gt;"",IF($AD1279=1,VLOOKUP($H1279,得点換算表!$C$35:$D$44,2),VLOOKUP($H1279,得点換算表!$E$35:$F$44,2)),"")</f>
        <v/>
      </c>
      <c r="AI1279" s="142" t="str">
        <f>IF($I1279&lt;&gt;"",IF($AD1279=1,VLOOKUP($I1279,得点換算表!$C$45:$D$55,2),VLOOKUP($I1279,得点換算表!$E$45:$F$55,2)),"")</f>
        <v/>
      </c>
      <c r="AJ1279" s="142" t="str">
        <f>IF($J1279&lt;&gt;"",IF($AD1279=1,VLOOKUP($J1279,得点換算表!$C$56:$D$65,2),VLOOKUP($J1279,得点換算表!$E$56:$F$65,2)),"")</f>
        <v/>
      </c>
      <c r="AK1279" s="142" t="str">
        <f>IF($K1279&lt;&gt;"",IF($AD1279=1,VLOOKUP($K1279,得点換算表!$C$66:$D$76,2),VLOOKUP($K1279,得点換算表!$E$66:$F$76,2)),"")</f>
        <v/>
      </c>
      <c r="AL1279" s="142" t="str">
        <f>IF($L1279&lt;&gt;"",IF($AD1279=1,VLOOKUP($L1279,得点換算表!$C$77:$D$86,2),VLOOKUP($L1279,得点換算表!$E$77:$F$86,2)),"")</f>
        <v/>
      </c>
      <c r="AM1279" s="142" t="str">
        <f>IF($M1279&lt;&gt;"",IF($AD1279=1,VLOOKUP($M1279,得点換算表!$C$87:$D$96,2),VLOOKUP($M1279,得点換算表!$E$87:$F$96,2)),"")</f>
        <v/>
      </c>
      <c r="AN1279" s="142" t="str">
        <f t="shared" si="67"/>
        <v/>
      </c>
      <c r="AO1279" s="143" t="str">
        <f>IF(AND($AN1279&lt;&gt;"",$AN1279&gt;=8),VLOOKUP($AN1279,得点換算表!$I$5:$J$9,2),"")</f>
        <v/>
      </c>
      <c r="AP1279" s="105"/>
    </row>
    <row r="1280" spans="1:42" x14ac:dyDescent="0.15">
      <c r="A1280" s="11"/>
      <c r="B1280" s="12"/>
      <c r="C1280" s="13"/>
      <c r="D1280" s="13"/>
      <c r="E1280" s="14"/>
      <c r="F1280" s="14"/>
      <c r="G1280" s="14"/>
      <c r="H1280" s="14"/>
      <c r="I1280" s="15"/>
      <c r="J1280" s="14"/>
      <c r="K1280" s="13"/>
      <c r="L1280" s="14"/>
      <c r="M1280" s="14"/>
      <c r="N1280" s="14"/>
      <c r="O1280" s="14"/>
      <c r="P1280" s="198"/>
      <c r="Q1280" s="198"/>
      <c r="R1280" s="198"/>
      <c r="S1280" s="198"/>
      <c r="T1280" s="198"/>
      <c r="U1280" s="198"/>
      <c r="V1280" s="198"/>
      <c r="W1280" s="202">
        <f t="shared" si="68"/>
        <v>0</v>
      </c>
      <c r="X1280" s="14"/>
      <c r="Y1280" s="14"/>
      <c r="Z1280" s="108"/>
      <c r="AA1280" s="114"/>
      <c r="AB1280" s="129"/>
      <c r="AC1280" s="128"/>
      <c r="AD1280" s="142" t="str">
        <f t="shared" si="69"/>
        <v/>
      </c>
      <c r="AE1280" s="142" t="str">
        <f>IF($E1280&lt;&gt;"",IF($AD1280=1,VLOOKUP($E1280,得点換算表!$C$5:$D$14,2),VLOOKUP($E1280,得点換算表!$E$5:$F$14,2)),"")</f>
        <v/>
      </c>
      <c r="AF1280" s="142" t="str">
        <f>IF($F1280&lt;&gt;"",IF($AD1280=1,VLOOKUP($F1280,得点換算表!$C$15:$D$24,2),VLOOKUP($F1280,得点換算表!$E$15:$F$24,2)),"")</f>
        <v/>
      </c>
      <c r="AG1280" s="142" t="str">
        <f>IF($G1280&lt;&gt;"",IF($AD1280=1,VLOOKUP($G1280,得点換算表!$C$25:$D$34,2),VLOOKUP($G1280,得点換算表!$E$25:$F$34,2)),"")</f>
        <v/>
      </c>
      <c r="AH1280" s="142" t="str">
        <f>IF($H1280&lt;&gt;"",IF($AD1280=1,VLOOKUP($H1280,得点換算表!$C$35:$D$44,2),VLOOKUP($H1280,得点換算表!$E$35:$F$44,2)),"")</f>
        <v/>
      </c>
      <c r="AI1280" s="142" t="str">
        <f>IF($I1280&lt;&gt;"",IF($AD1280=1,VLOOKUP($I1280,得点換算表!$C$45:$D$55,2),VLOOKUP($I1280,得点換算表!$E$45:$F$55,2)),"")</f>
        <v/>
      </c>
      <c r="AJ1280" s="142" t="str">
        <f>IF($J1280&lt;&gt;"",IF($AD1280=1,VLOOKUP($J1280,得点換算表!$C$56:$D$65,2),VLOOKUP($J1280,得点換算表!$E$56:$F$65,2)),"")</f>
        <v/>
      </c>
      <c r="AK1280" s="142" t="str">
        <f>IF($K1280&lt;&gt;"",IF($AD1280=1,VLOOKUP($K1280,得点換算表!$C$66:$D$76,2),VLOOKUP($K1280,得点換算表!$E$66:$F$76,2)),"")</f>
        <v/>
      </c>
      <c r="AL1280" s="142" t="str">
        <f>IF($L1280&lt;&gt;"",IF($AD1280=1,VLOOKUP($L1280,得点換算表!$C$77:$D$86,2),VLOOKUP($L1280,得点換算表!$E$77:$F$86,2)),"")</f>
        <v/>
      </c>
      <c r="AM1280" s="142" t="str">
        <f>IF($M1280&lt;&gt;"",IF($AD1280=1,VLOOKUP($M1280,得点換算表!$C$87:$D$96,2),VLOOKUP($M1280,得点換算表!$E$87:$F$96,2)),"")</f>
        <v/>
      </c>
      <c r="AN1280" s="142" t="str">
        <f t="shared" si="67"/>
        <v/>
      </c>
      <c r="AO1280" s="143" t="str">
        <f>IF(AND($AN1280&lt;&gt;"",$AN1280&gt;=8),VLOOKUP($AN1280,得点換算表!$I$5:$J$9,2),"")</f>
        <v/>
      </c>
      <c r="AP1280" s="105"/>
    </row>
    <row r="1281" spans="1:42" x14ac:dyDescent="0.15">
      <c r="A1281" s="11"/>
      <c r="B1281" s="12"/>
      <c r="C1281" s="13"/>
      <c r="D1281" s="13"/>
      <c r="E1281" s="14"/>
      <c r="F1281" s="14"/>
      <c r="G1281" s="14"/>
      <c r="H1281" s="14"/>
      <c r="I1281" s="15"/>
      <c r="J1281" s="14"/>
      <c r="K1281" s="13"/>
      <c r="L1281" s="14"/>
      <c r="M1281" s="14"/>
      <c r="N1281" s="14"/>
      <c r="O1281" s="14"/>
      <c r="P1281" s="198"/>
      <c r="Q1281" s="198"/>
      <c r="R1281" s="198"/>
      <c r="S1281" s="198"/>
      <c r="T1281" s="198"/>
      <c r="U1281" s="198"/>
      <c r="V1281" s="198"/>
      <c r="W1281" s="202">
        <f t="shared" si="68"/>
        <v>0</v>
      </c>
      <c r="X1281" s="14"/>
      <c r="Y1281" s="14"/>
      <c r="Z1281" s="108"/>
      <c r="AA1281" s="114"/>
      <c r="AB1281" s="129"/>
      <c r="AC1281" s="128"/>
      <c r="AD1281" s="142" t="str">
        <f t="shared" si="69"/>
        <v/>
      </c>
      <c r="AE1281" s="142" t="str">
        <f>IF($E1281&lt;&gt;"",IF($AD1281=1,VLOOKUP($E1281,得点換算表!$C$5:$D$14,2),VLOOKUP($E1281,得点換算表!$E$5:$F$14,2)),"")</f>
        <v/>
      </c>
      <c r="AF1281" s="142" t="str">
        <f>IF($F1281&lt;&gt;"",IF($AD1281=1,VLOOKUP($F1281,得点換算表!$C$15:$D$24,2),VLOOKUP($F1281,得点換算表!$E$15:$F$24,2)),"")</f>
        <v/>
      </c>
      <c r="AG1281" s="142" t="str">
        <f>IF($G1281&lt;&gt;"",IF($AD1281=1,VLOOKUP($G1281,得点換算表!$C$25:$D$34,2),VLOOKUP($G1281,得点換算表!$E$25:$F$34,2)),"")</f>
        <v/>
      </c>
      <c r="AH1281" s="142" t="str">
        <f>IF($H1281&lt;&gt;"",IF($AD1281=1,VLOOKUP($H1281,得点換算表!$C$35:$D$44,2),VLOOKUP($H1281,得点換算表!$E$35:$F$44,2)),"")</f>
        <v/>
      </c>
      <c r="AI1281" s="142" t="str">
        <f>IF($I1281&lt;&gt;"",IF($AD1281=1,VLOOKUP($I1281,得点換算表!$C$45:$D$55,2),VLOOKUP($I1281,得点換算表!$E$45:$F$55,2)),"")</f>
        <v/>
      </c>
      <c r="AJ1281" s="142" t="str">
        <f>IF($J1281&lt;&gt;"",IF($AD1281=1,VLOOKUP($J1281,得点換算表!$C$56:$D$65,2),VLOOKUP($J1281,得点換算表!$E$56:$F$65,2)),"")</f>
        <v/>
      </c>
      <c r="AK1281" s="142" t="str">
        <f>IF($K1281&lt;&gt;"",IF($AD1281=1,VLOOKUP($K1281,得点換算表!$C$66:$D$76,2),VLOOKUP($K1281,得点換算表!$E$66:$F$76,2)),"")</f>
        <v/>
      </c>
      <c r="AL1281" s="142" t="str">
        <f>IF($L1281&lt;&gt;"",IF($AD1281=1,VLOOKUP($L1281,得点換算表!$C$77:$D$86,2),VLOOKUP($L1281,得点換算表!$E$77:$F$86,2)),"")</f>
        <v/>
      </c>
      <c r="AM1281" s="142" t="str">
        <f>IF($M1281&lt;&gt;"",IF($AD1281=1,VLOOKUP($M1281,得点換算表!$C$87:$D$96,2),VLOOKUP($M1281,得点換算表!$E$87:$F$96,2)),"")</f>
        <v/>
      </c>
      <c r="AN1281" s="142" t="str">
        <f t="shared" si="67"/>
        <v/>
      </c>
      <c r="AO1281" s="143" t="str">
        <f>IF(AND($AN1281&lt;&gt;"",$AN1281&gt;=8),VLOOKUP($AN1281,得点換算表!$I$5:$J$9,2),"")</f>
        <v/>
      </c>
      <c r="AP1281" s="105"/>
    </row>
    <row r="1282" spans="1:42" x14ac:dyDescent="0.15">
      <c r="A1282" s="11"/>
      <c r="B1282" s="12"/>
      <c r="C1282" s="13"/>
      <c r="D1282" s="13"/>
      <c r="E1282" s="14"/>
      <c r="F1282" s="14"/>
      <c r="G1282" s="14"/>
      <c r="H1282" s="14"/>
      <c r="I1282" s="15"/>
      <c r="J1282" s="14"/>
      <c r="K1282" s="13"/>
      <c r="L1282" s="14"/>
      <c r="M1282" s="14"/>
      <c r="N1282" s="14"/>
      <c r="O1282" s="14"/>
      <c r="P1282" s="198"/>
      <c r="Q1282" s="198"/>
      <c r="R1282" s="198"/>
      <c r="S1282" s="198"/>
      <c r="T1282" s="198"/>
      <c r="U1282" s="198"/>
      <c r="V1282" s="198"/>
      <c r="W1282" s="202">
        <f t="shared" si="68"/>
        <v>0</v>
      </c>
      <c r="X1282" s="14"/>
      <c r="Y1282" s="14"/>
      <c r="Z1282" s="108"/>
      <c r="AA1282" s="114"/>
      <c r="AB1282" s="129"/>
      <c r="AC1282" s="128"/>
      <c r="AD1282" s="142" t="str">
        <f t="shared" si="69"/>
        <v/>
      </c>
      <c r="AE1282" s="142" t="str">
        <f>IF($E1282&lt;&gt;"",IF($AD1282=1,VLOOKUP($E1282,得点換算表!$C$5:$D$14,2),VLOOKUP($E1282,得点換算表!$E$5:$F$14,2)),"")</f>
        <v/>
      </c>
      <c r="AF1282" s="142" t="str">
        <f>IF($F1282&lt;&gt;"",IF($AD1282=1,VLOOKUP($F1282,得点換算表!$C$15:$D$24,2),VLOOKUP($F1282,得点換算表!$E$15:$F$24,2)),"")</f>
        <v/>
      </c>
      <c r="AG1282" s="142" t="str">
        <f>IF($G1282&lt;&gt;"",IF($AD1282=1,VLOOKUP($G1282,得点換算表!$C$25:$D$34,2),VLOOKUP($G1282,得点換算表!$E$25:$F$34,2)),"")</f>
        <v/>
      </c>
      <c r="AH1282" s="142" t="str">
        <f>IF($H1282&lt;&gt;"",IF($AD1282=1,VLOOKUP($H1282,得点換算表!$C$35:$D$44,2),VLOOKUP($H1282,得点換算表!$E$35:$F$44,2)),"")</f>
        <v/>
      </c>
      <c r="AI1282" s="142" t="str">
        <f>IF($I1282&lt;&gt;"",IF($AD1282=1,VLOOKUP($I1282,得点換算表!$C$45:$D$55,2),VLOOKUP($I1282,得点換算表!$E$45:$F$55,2)),"")</f>
        <v/>
      </c>
      <c r="AJ1282" s="142" t="str">
        <f>IF($J1282&lt;&gt;"",IF($AD1282=1,VLOOKUP($J1282,得点換算表!$C$56:$D$65,2),VLOOKUP($J1282,得点換算表!$E$56:$F$65,2)),"")</f>
        <v/>
      </c>
      <c r="AK1282" s="142" t="str">
        <f>IF($K1282&lt;&gt;"",IF($AD1282=1,VLOOKUP($K1282,得点換算表!$C$66:$D$76,2),VLOOKUP($K1282,得点換算表!$E$66:$F$76,2)),"")</f>
        <v/>
      </c>
      <c r="AL1282" s="142" t="str">
        <f>IF($L1282&lt;&gt;"",IF($AD1282=1,VLOOKUP($L1282,得点換算表!$C$77:$D$86,2),VLOOKUP($L1282,得点換算表!$E$77:$F$86,2)),"")</f>
        <v/>
      </c>
      <c r="AM1282" s="142" t="str">
        <f>IF($M1282&lt;&gt;"",IF($AD1282=1,VLOOKUP($M1282,得点換算表!$C$87:$D$96,2),VLOOKUP($M1282,得点換算表!$E$87:$F$96,2)),"")</f>
        <v/>
      </c>
      <c r="AN1282" s="142" t="str">
        <f t="shared" ref="AN1282:AN1345" si="70">IF(AND($AD1282&lt;&gt;"",COUNT(AE1282:AM1282)&gt;7),IF(AND(AI1282&lt;&gt;"",AJ1282&lt;&gt;""),IF(AI1282&gt;=AJ1282,SUM(AE1282:AI1282,AK1282:AM1282),IF(AI1282&lt;AJ1282,SUM(AE1282:AH1282,AJ1282:AM1282),"")),IF(AND(AI1282&lt;&gt;"",AJ1282=""),SUM(AE1282:AI1282,AK1282:AM1282),IF(AND(AI1282="",AJ1282&lt;&gt;""),SUM(AE1282:AH1282,AJ1282:AM1282),""))),"")</f>
        <v/>
      </c>
      <c r="AO1282" s="143" t="str">
        <f>IF(AND($AN1282&lt;&gt;"",$AN1282&gt;=8),VLOOKUP($AN1282,得点換算表!$I$5:$J$9,2),"")</f>
        <v/>
      </c>
      <c r="AP1282" s="105"/>
    </row>
    <row r="1283" spans="1:42" x14ac:dyDescent="0.15">
      <c r="A1283" s="11"/>
      <c r="B1283" s="12"/>
      <c r="C1283" s="13"/>
      <c r="D1283" s="13"/>
      <c r="E1283" s="14"/>
      <c r="F1283" s="14"/>
      <c r="G1283" s="14"/>
      <c r="H1283" s="14"/>
      <c r="I1283" s="15"/>
      <c r="J1283" s="14"/>
      <c r="K1283" s="13"/>
      <c r="L1283" s="14"/>
      <c r="M1283" s="14"/>
      <c r="N1283" s="14"/>
      <c r="O1283" s="14"/>
      <c r="P1283" s="198"/>
      <c r="Q1283" s="198"/>
      <c r="R1283" s="198"/>
      <c r="S1283" s="198"/>
      <c r="T1283" s="198"/>
      <c r="U1283" s="198"/>
      <c r="V1283" s="198"/>
      <c r="W1283" s="202">
        <f t="shared" ref="W1283:W1346" si="71">SUM(P1283:V1283)</f>
        <v>0</v>
      </c>
      <c r="X1283" s="14"/>
      <c r="Y1283" s="14"/>
      <c r="Z1283" s="108"/>
      <c r="AA1283" s="114"/>
      <c r="AB1283" s="129"/>
      <c r="AC1283" s="128"/>
      <c r="AD1283" s="142" t="str">
        <f t="shared" ref="AD1283:AD1346" si="72">IF($A1283&lt;&gt;"",$A1283,"")</f>
        <v/>
      </c>
      <c r="AE1283" s="142" t="str">
        <f>IF($E1283&lt;&gt;"",IF($AD1283=1,VLOOKUP($E1283,得点換算表!$C$5:$D$14,2),VLOOKUP($E1283,得点換算表!$E$5:$F$14,2)),"")</f>
        <v/>
      </c>
      <c r="AF1283" s="142" t="str">
        <f>IF($F1283&lt;&gt;"",IF($AD1283=1,VLOOKUP($F1283,得点換算表!$C$15:$D$24,2),VLOOKUP($F1283,得点換算表!$E$15:$F$24,2)),"")</f>
        <v/>
      </c>
      <c r="AG1283" s="142" t="str">
        <f>IF($G1283&lt;&gt;"",IF($AD1283=1,VLOOKUP($G1283,得点換算表!$C$25:$D$34,2),VLOOKUP($G1283,得点換算表!$E$25:$F$34,2)),"")</f>
        <v/>
      </c>
      <c r="AH1283" s="142" t="str">
        <f>IF($H1283&lt;&gt;"",IF($AD1283=1,VLOOKUP($H1283,得点換算表!$C$35:$D$44,2),VLOOKUP($H1283,得点換算表!$E$35:$F$44,2)),"")</f>
        <v/>
      </c>
      <c r="AI1283" s="142" t="str">
        <f>IF($I1283&lt;&gt;"",IF($AD1283=1,VLOOKUP($I1283,得点換算表!$C$45:$D$55,2),VLOOKUP($I1283,得点換算表!$E$45:$F$55,2)),"")</f>
        <v/>
      </c>
      <c r="AJ1283" s="142" t="str">
        <f>IF($J1283&lt;&gt;"",IF($AD1283=1,VLOOKUP($J1283,得点換算表!$C$56:$D$65,2),VLOOKUP($J1283,得点換算表!$E$56:$F$65,2)),"")</f>
        <v/>
      </c>
      <c r="AK1283" s="142" t="str">
        <f>IF($K1283&lt;&gt;"",IF($AD1283=1,VLOOKUP($K1283,得点換算表!$C$66:$D$76,2),VLOOKUP($K1283,得点換算表!$E$66:$F$76,2)),"")</f>
        <v/>
      </c>
      <c r="AL1283" s="142" t="str">
        <f>IF($L1283&lt;&gt;"",IF($AD1283=1,VLOOKUP($L1283,得点換算表!$C$77:$D$86,2),VLOOKUP($L1283,得点換算表!$E$77:$F$86,2)),"")</f>
        <v/>
      </c>
      <c r="AM1283" s="142" t="str">
        <f>IF($M1283&lt;&gt;"",IF($AD1283=1,VLOOKUP($M1283,得点換算表!$C$87:$D$96,2),VLOOKUP($M1283,得点換算表!$E$87:$F$96,2)),"")</f>
        <v/>
      </c>
      <c r="AN1283" s="142" t="str">
        <f t="shared" si="70"/>
        <v/>
      </c>
      <c r="AO1283" s="143" t="str">
        <f>IF(AND($AN1283&lt;&gt;"",$AN1283&gt;=8),VLOOKUP($AN1283,得点換算表!$I$5:$J$9,2),"")</f>
        <v/>
      </c>
      <c r="AP1283" s="105"/>
    </row>
    <row r="1284" spans="1:42" x14ac:dyDescent="0.15">
      <c r="A1284" s="11"/>
      <c r="B1284" s="12"/>
      <c r="C1284" s="13"/>
      <c r="D1284" s="13"/>
      <c r="E1284" s="14"/>
      <c r="F1284" s="14"/>
      <c r="G1284" s="14"/>
      <c r="H1284" s="14"/>
      <c r="I1284" s="15"/>
      <c r="J1284" s="14"/>
      <c r="K1284" s="13"/>
      <c r="L1284" s="14"/>
      <c r="M1284" s="14"/>
      <c r="N1284" s="14"/>
      <c r="O1284" s="14"/>
      <c r="P1284" s="198"/>
      <c r="Q1284" s="198"/>
      <c r="R1284" s="198"/>
      <c r="S1284" s="198"/>
      <c r="T1284" s="198"/>
      <c r="U1284" s="198"/>
      <c r="V1284" s="198"/>
      <c r="W1284" s="202">
        <f t="shared" si="71"/>
        <v>0</v>
      </c>
      <c r="X1284" s="14"/>
      <c r="Y1284" s="14"/>
      <c r="Z1284" s="108"/>
      <c r="AA1284" s="114"/>
      <c r="AB1284" s="129"/>
      <c r="AC1284" s="128"/>
      <c r="AD1284" s="142" t="str">
        <f t="shared" si="72"/>
        <v/>
      </c>
      <c r="AE1284" s="142" t="str">
        <f>IF($E1284&lt;&gt;"",IF($AD1284=1,VLOOKUP($E1284,得点換算表!$C$5:$D$14,2),VLOOKUP($E1284,得点換算表!$E$5:$F$14,2)),"")</f>
        <v/>
      </c>
      <c r="AF1284" s="142" t="str">
        <f>IF($F1284&lt;&gt;"",IF($AD1284=1,VLOOKUP($F1284,得点換算表!$C$15:$D$24,2),VLOOKUP($F1284,得点換算表!$E$15:$F$24,2)),"")</f>
        <v/>
      </c>
      <c r="AG1284" s="142" t="str">
        <f>IF($G1284&lt;&gt;"",IF($AD1284=1,VLOOKUP($G1284,得点換算表!$C$25:$D$34,2),VLOOKUP($G1284,得点換算表!$E$25:$F$34,2)),"")</f>
        <v/>
      </c>
      <c r="AH1284" s="142" t="str">
        <f>IF($H1284&lt;&gt;"",IF($AD1284=1,VLOOKUP($H1284,得点換算表!$C$35:$D$44,2),VLOOKUP($H1284,得点換算表!$E$35:$F$44,2)),"")</f>
        <v/>
      </c>
      <c r="AI1284" s="142" t="str">
        <f>IF($I1284&lt;&gt;"",IF($AD1284=1,VLOOKUP($I1284,得点換算表!$C$45:$D$55,2),VLOOKUP($I1284,得点換算表!$E$45:$F$55,2)),"")</f>
        <v/>
      </c>
      <c r="AJ1284" s="142" t="str">
        <f>IF($J1284&lt;&gt;"",IF($AD1284=1,VLOOKUP($J1284,得点換算表!$C$56:$D$65,2),VLOOKUP($J1284,得点換算表!$E$56:$F$65,2)),"")</f>
        <v/>
      </c>
      <c r="AK1284" s="142" t="str">
        <f>IF($K1284&lt;&gt;"",IF($AD1284=1,VLOOKUP($K1284,得点換算表!$C$66:$D$76,2),VLOOKUP($K1284,得点換算表!$E$66:$F$76,2)),"")</f>
        <v/>
      </c>
      <c r="AL1284" s="142" t="str">
        <f>IF($L1284&lt;&gt;"",IF($AD1284=1,VLOOKUP($L1284,得点換算表!$C$77:$D$86,2),VLOOKUP($L1284,得点換算表!$E$77:$F$86,2)),"")</f>
        <v/>
      </c>
      <c r="AM1284" s="142" t="str">
        <f>IF($M1284&lt;&gt;"",IF($AD1284=1,VLOOKUP($M1284,得点換算表!$C$87:$D$96,2),VLOOKUP($M1284,得点換算表!$E$87:$F$96,2)),"")</f>
        <v/>
      </c>
      <c r="AN1284" s="142" t="str">
        <f t="shared" si="70"/>
        <v/>
      </c>
      <c r="AO1284" s="143" t="str">
        <f>IF(AND($AN1284&lt;&gt;"",$AN1284&gt;=8),VLOOKUP($AN1284,得点換算表!$I$5:$J$9,2),"")</f>
        <v/>
      </c>
      <c r="AP1284" s="105"/>
    </row>
    <row r="1285" spans="1:42" x14ac:dyDescent="0.15">
      <c r="A1285" s="11"/>
      <c r="B1285" s="12"/>
      <c r="C1285" s="13"/>
      <c r="D1285" s="13"/>
      <c r="E1285" s="14"/>
      <c r="F1285" s="14"/>
      <c r="G1285" s="14"/>
      <c r="H1285" s="14"/>
      <c r="I1285" s="15"/>
      <c r="J1285" s="14"/>
      <c r="K1285" s="13"/>
      <c r="L1285" s="14"/>
      <c r="M1285" s="14"/>
      <c r="N1285" s="14"/>
      <c r="O1285" s="14"/>
      <c r="P1285" s="198"/>
      <c r="Q1285" s="198"/>
      <c r="R1285" s="198"/>
      <c r="S1285" s="198"/>
      <c r="T1285" s="198"/>
      <c r="U1285" s="198"/>
      <c r="V1285" s="198"/>
      <c r="W1285" s="202">
        <f t="shared" si="71"/>
        <v>0</v>
      </c>
      <c r="X1285" s="14"/>
      <c r="Y1285" s="14"/>
      <c r="Z1285" s="108"/>
      <c r="AA1285" s="114"/>
      <c r="AB1285" s="129"/>
      <c r="AC1285" s="128"/>
      <c r="AD1285" s="142" t="str">
        <f t="shared" si="72"/>
        <v/>
      </c>
      <c r="AE1285" s="142" t="str">
        <f>IF($E1285&lt;&gt;"",IF($AD1285=1,VLOOKUP($E1285,得点換算表!$C$5:$D$14,2),VLOOKUP($E1285,得点換算表!$E$5:$F$14,2)),"")</f>
        <v/>
      </c>
      <c r="AF1285" s="142" t="str">
        <f>IF($F1285&lt;&gt;"",IF($AD1285=1,VLOOKUP($F1285,得点換算表!$C$15:$D$24,2),VLOOKUP($F1285,得点換算表!$E$15:$F$24,2)),"")</f>
        <v/>
      </c>
      <c r="AG1285" s="142" t="str">
        <f>IF($G1285&lt;&gt;"",IF($AD1285=1,VLOOKUP($G1285,得点換算表!$C$25:$D$34,2),VLOOKUP($G1285,得点換算表!$E$25:$F$34,2)),"")</f>
        <v/>
      </c>
      <c r="AH1285" s="142" t="str">
        <f>IF($H1285&lt;&gt;"",IF($AD1285=1,VLOOKUP($H1285,得点換算表!$C$35:$D$44,2),VLOOKUP($H1285,得点換算表!$E$35:$F$44,2)),"")</f>
        <v/>
      </c>
      <c r="AI1285" s="142" t="str">
        <f>IF($I1285&lt;&gt;"",IF($AD1285=1,VLOOKUP($I1285,得点換算表!$C$45:$D$55,2),VLOOKUP($I1285,得点換算表!$E$45:$F$55,2)),"")</f>
        <v/>
      </c>
      <c r="AJ1285" s="142" t="str">
        <f>IF($J1285&lt;&gt;"",IF($AD1285=1,VLOOKUP($J1285,得点換算表!$C$56:$D$65,2),VLOOKUP($J1285,得点換算表!$E$56:$F$65,2)),"")</f>
        <v/>
      </c>
      <c r="AK1285" s="142" t="str">
        <f>IF($K1285&lt;&gt;"",IF($AD1285=1,VLOOKUP($K1285,得点換算表!$C$66:$D$76,2),VLOOKUP($K1285,得点換算表!$E$66:$F$76,2)),"")</f>
        <v/>
      </c>
      <c r="AL1285" s="142" t="str">
        <f>IF($L1285&lt;&gt;"",IF($AD1285=1,VLOOKUP($L1285,得点換算表!$C$77:$D$86,2),VLOOKUP($L1285,得点換算表!$E$77:$F$86,2)),"")</f>
        <v/>
      </c>
      <c r="AM1285" s="142" t="str">
        <f>IF($M1285&lt;&gt;"",IF($AD1285=1,VLOOKUP($M1285,得点換算表!$C$87:$D$96,2),VLOOKUP($M1285,得点換算表!$E$87:$F$96,2)),"")</f>
        <v/>
      </c>
      <c r="AN1285" s="142" t="str">
        <f t="shared" si="70"/>
        <v/>
      </c>
      <c r="AO1285" s="143" t="str">
        <f>IF(AND($AN1285&lt;&gt;"",$AN1285&gt;=8),VLOOKUP($AN1285,得点換算表!$I$5:$J$9,2),"")</f>
        <v/>
      </c>
      <c r="AP1285" s="105"/>
    </row>
    <row r="1286" spans="1:42" x14ac:dyDescent="0.15">
      <c r="A1286" s="11"/>
      <c r="B1286" s="12"/>
      <c r="C1286" s="13"/>
      <c r="D1286" s="13"/>
      <c r="E1286" s="14"/>
      <c r="F1286" s="14"/>
      <c r="G1286" s="14"/>
      <c r="H1286" s="14"/>
      <c r="I1286" s="15"/>
      <c r="J1286" s="14"/>
      <c r="K1286" s="13"/>
      <c r="L1286" s="14"/>
      <c r="M1286" s="14"/>
      <c r="N1286" s="14"/>
      <c r="O1286" s="14"/>
      <c r="P1286" s="198"/>
      <c r="Q1286" s="198"/>
      <c r="R1286" s="198"/>
      <c r="S1286" s="198"/>
      <c r="T1286" s="198"/>
      <c r="U1286" s="198"/>
      <c r="V1286" s="198"/>
      <c r="W1286" s="202">
        <f t="shared" si="71"/>
        <v>0</v>
      </c>
      <c r="X1286" s="14"/>
      <c r="Y1286" s="14"/>
      <c r="Z1286" s="108"/>
      <c r="AA1286" s="114"/>
      <c r="AB1286" s="129"/>
      <c r="AC1286" s="128"/>
      <c r="AD1286" s="142" t="str">
        <f t="shared" si="72"/>
        <v/>
      </c>
      <c r="AE1286" s="142" t="str">
        <f>IF($E1286&lt;&gt;"",IF($AD1286=1,VLOOKUP($E1286,得点換算表!$C$5:$D$14,2),VLOOKUP($E1286,得点換算表!$E$5:$F$14,2)),"")</f>
        <v/>
      </c>
      <c r="AF1286" s="142" t="str">
        <f>IF($F1286&lt;&gt;"",IF($AD1286=1,VLOOKUP($F1286,得点換算表!$C$15:$D$24,2),VLOOKUP($F1286,得点換算表!$E$15:$F$24,2)),"")</f>
        <v/>
      </c>
      <c r="AG1286" s="142" t="str">
        <f>IF($G1286&lt;&gt;"",IF($AD1286=1,VLOOKUP($G1286,得点換算表!$C$25:$D$34,2),VLOOKUP($G1286,得点換算表!$E$25:$F$34,2)),"")</f>
        <v/>
      </c>
      <c r="AH1286" s="142" t="str">
        <f>IF($H1286&lt;&gt;"",IF($AD1286=1,VLOOKUP($H1286,得点換算表!$C$35:$D$44,2),VLOOKUP($H1286,得点換算表!$E$35:$F$44,2)),"")</f>
        <v/>
      </c>
      <c r="AI1286" s="142" t="str">
        <f>IF($I1286&lt;&gt;"",IF($AD1286=1,VLOOKUP($I1286,得点換算表!$C$45:$D$55,2),VLOOKUP($I1286,得点換算表!$E$45:$F$55,2)),"")</f>
        <v/>
      </c>
      <c r="AJ1286" s="142" t="str">
        <f>IF($J1286&lt;&gt;"",IF($AD1286=1,VLOOKUP($J1286,得点換算表!$C$56:$D$65,2),VLOOKUP($J1286,得点換算表!$E$56:$F$65,2)),"")</f>
        <v/>
      </c>
      <c r="AK1286" s="142" t="str">
        <f>IF($K1286&lt;&gt;"",IF($AD1286=1,VLOOKUP($K1286,得点換算表!$C$66:$D$76,2),VLOOKUP($K1286,得点換算表!$E$66:$F$76,2)),"")</f>
        <v/>
      </c>
      <c r="AL1286" s="142" t="str">
        <f>IF($L1286&lt;&gt;"",IF($AD1286=1,VLOOKUP($L1286,得点換算表!$C$77:$D$86,2),VLOOKUP($L1286,得点換算表!$E$77:$F$86,2)),"")</f>
        <v/>
      </c>
      <c r="AM1286" s="142" t="str">
        <f>IF($M1286&lt;&gt;"",IF($AD1286=1,VLOOKUP($M1286,得点換算表!$C$87:$D$96,2),VLOOKUP($M1286,得点換算表!$E$87:$F$96,2)),"")</f>
        <v/>
      </c>
      <c r="AN1286" s="142" t="str">
        <f t="shared" si="70"/>
        <v/>
      </c>
      <c r="AO1286" s="143" t="str">
        <f>IF(AND($AN1286&lt;&gt;"",$AN1286&gt;=8),VLOOKUP($AN1286,得点換算表!$I$5:$J$9,2),"")</f>
        <v/>
      </c>
      <c r="AP1286" s="105"/>
    </row>
    <row r="1287" spans="1:42" x14ac:dyDescent="0.15">
      <c r="A1287" s="11"/>
      <c r="B1287" s="12"/>
      <c r="C1287" s="13"/>
      <c r="D1287" s="13"/>
      <c r="E1287" s="14"/>
      <c r="F1287" s="14"/>
      <c r="G1287" s="14"/>
      <c r="H1287" s="14"/>
      <c r="I1287" s="15"/>
      <c r="J1287" s="14"/>
      <c r="K1287" s="13"/>
      <c r="L1287" s="14"/>
      <c r="M1287" s="14"/>
      <c r="N1287" s="14"/>
      <c r="O1287" s="14"/>
      <c r="P1287" s="198"/>
      <c r="Q1287" s="198"/>
      <c r="R1287" s="198"/>
      <c r="S1287" s="198"/>
      <c r="T1287" s="198"/>
      <c r="U1287" s="198"/>
      <c r="V1287" s="198"/>
      <c r="W1287" s="202">
        <f t="shared" si="71"/>
        <v>0</v>
      </c>
      <c r="X1287" s="14"/>
      <c r="Y1287" s="14"/>
      <c r="Z1287" s="108"/>
      <c r="AA1287" s="114"/>
      <c r="AB1287" s="129"/>
      <c r="AC1287" s="128"/>
      <c r="AD1287" s="142" t="str">
        <f t="shared" si="72"/>
        <v/>
      </c>
      <c r="AE1287" s="142" t="str">
        <f>IF($E1287&lt;&gt;"",IF($AD1287=1,VLOOKUP($E1287,得点換算表!$C$5:$D$14,2),VLOOKUP($E1287,得点換算表!$E$5:$F$14,2)),"")</f>
        <v/>
      </c>
      <c r="AF1287" s="142" t="str">
        <f>IF($F1287&lt;&gt;"",IF($AD1287=1,VLOOKUP($F1287,得点換算表!$C$15:$D$24,2),VLOOKUP($F1287,得点換算表!$E$15:$F$24,2)),"")</f>
        <v/>
      </c>
      <c r="AG1287" s="142" t="str">
        <f>IF($G1287&lt;&gt;"",IF($AD1287=1,VLOOKUP($G1287,得点換算表!$C$25:$D$34,2),VLOOKUP($G1287,得点換算表!$E$25:$F$34,2)),"")</f>
        <v/>
      </c>
      <c r="AH1287" s="142" t="str">
        <f>IF($H1287&lt;&gt;"",IF($AD1287=1,VLOOKUP($H1287,得点換算表!$C$35:$D$44,2),VLOOKUP($H1287,得点換算表!$E$35:$F$44,2)),"")</f>
        <v/>
      </c>
      <c r="AI1287" s="142" t="str">
        <f>IF($I1287&lt;&gt;"",IF($AD1287=1,VLOOKUP($I1287,得点換算表!$C$45:$D$55,2),VLOOKUP($I1287,得点換算表!$E$45:$F$55,2)),"")</f>
        <v/>
      </c>
      <c r="AJ1287" s="142" t="str">
        <f>IF($J1287&lt;&gt;"",IF($AD1287=1,VLOOKUP($J1287,得点換算表!$C$56:$D$65,2),VLOOKUP($J1287,得点換算表!$E$56:$F$65,2)),"")</f>
        <v/>
      </c>
      <c r="AK1287" s="142" t="str">
        <f>IF($K1287&lt;&gt;"",IF($AD1287=1,VLOOKUP($K1287,得点換算表!$C$66:$D$76,2),VLOOKUP($K1287,得点換算表!$E$66:$F$76,2)),"")</f>
        <v/>
      </c>
      <c r="AL1287" s="142" t="str">
        <f>IF($L1287&lt;&gt;"",IF($AD1287=1,VLOOKUP($L1287,得点換算表!$C$77:$D$86,2),VLOOKUP($L1287,得点換算表!$E$77:$F$86,2)),"")</f>
        <v/>
      </c>
      <c r="AM1287" s="142" t="str">
        <f>IF($M1287&lt;&gt;"",IF($AD1287=1,VLOOKUP($M1287,得点換算表!$C$87:$D$96,2),VLOOKUP($M1287,得点換算表!$E$87:$F$96,2)),"")</f>
        <v/>
      </c>
      <c r="AN1287" s="142" t="str">
        <f t="shared" si="70"/>
        <v/>
      </c>
      <c r="AO1287" s="143" t="str">
        <f>IF(AND($AN1287&lt;&gt;"",$AN1287&gt;=8),VLOOKUP($AN1287,得点換算表!$I$5:$J$9,2),"")</f>
        <v/>
      </c>
      <c r="AP1287" s="105"/>
    </row>
    <row r="1288" spans="1:42" x14ac:dyDescent="0.15">
      <c r="A1288" s="11"/>
      <c r="B1288" s="12"/>
      <c r="C1288" s="13"/>
      <c r="D1288" s="13"/>
      <c r="E1288" s="14"/>
      <c r="F1288" s="14"/>
      <c r="G1288" s="14"/>
      <c r="H1288" s="14"/>
      <c r="I1288" s="15"/>
      <c r="J1288" s="14"/>
      <c r="K1288" s="13"/>
      <c r="L1288" s="14"/>
      <c r="M1288" s="14"/>
      <c r="N1288" s="14"/>
      <c r="O1288" s="14"/>
      <c r="P1288" s="198"/>
      <c r="Q1288" s="198"/>
      <c r="R1288" s="198"/>
      <c r="S1288" s="198"/>
      <c r="T1288" s="198"/>
      <c r="U1288" s="198"/>
      <c r="V1288" s="198"/>
      <c r="W1288" s="202">
        <f t="shared" si="71"/>
        <v>0</v>
      </c>
      <c r="X1288" s="14"/>
      <c r="Y1288" s="14"/>
      <c r="Z1288" s="108"/>
      <c r="AA1288" s="114"/>
      <c r="AB1288" s="129"/>
      <c r="AC1288" s="128"/>
      <c r="AD1288" s="142" t="str">
        <f t="shared" si="72"/>
        <v/>
      </c>
      <c r="AE1288" s="142" t="str">
        <f>IF($E1288&lt;&gt;"",IF($AD1288=1,VLOOKUP($E1288,得点換算表!$C$5:$D$14,2),VLOOKUP($E1288,得点換算表!$E$5:$F$14,2)),"")</f>
        <v/>
      </c>
      <c r="AF1288" s="142" t="str">
        <f>IF($F1288&lt;&gt;"",IF($AD1288=1,VLOOKUP($F1288,得点換算表!$C$15:$D$24,2),VLOOKUP($F1288,得点換算表!$E$15:$F$24,2)),"")</f>
        <v/>
      </c>
      <c r="AG1288" s="142" t="str">
        <f>IF($G1288&lt;&gt;"",IF($AD1288=1,VLOOKUP($G1288,得点換算表!$C$25:$D$34,2),VLOOKUP($G1288,得点換算表!$E$25:$F$34,2)),"")</f>
        <v/>
      </c>
      <c r="AH1288" s="142" t="str">
        <f>IF($H1288&lt;&gt;"",IF($AD1288=1,VLOOKUP($H1288,得点換算表!$C$35:$D$44,2),VLOOKUP($H1288,得点換算表!$E$35:$F$44,2)),"")</f>
        <v/>
      </c>
      <c r="AI1288" s="142" t="str">
        <f>IF($I1288&lt;&gt;"",IF($AD1288=1,VLOOKUP($I1288,得点換算表!$C$45:$D$55,2),VLOOKUP($I1288,得点換算表!$E$45:$F$55,2)),"")</f>
        <v/>
      </c>
      <c r="AJ1288" s="142" t="str">
        <f>IF($J1288&lt;&gt;"",IF($AD1288=1,VLOOKUP($J1288,得点換算表!$C$56:$D$65,2),VLOOKUP($J1288,得点換算表!$E$56:$F$65,2)),"")</f>
        <v/>
      </c>
      <c r="AK1288" s="142" t="str">
        <f>IF($K1288&lt;&gt;"",IF($AD1288=1,VLOOKUP($K1288,得点換算表!$C$66:$D$76,2),VLOOKUP($K1288,得点換算表!$E$66:$F$76,2)),"")</f>
        <v/>
      </c>
      <c r="AL1288" s="142" t="str">
        <f>IF($L1288&lt;&gt;"",IF($AD1288=1,VLOOKUP($L1288,得点換算表!$C$77:$D$86,2),VLOOKUP($L1288,得点換算表!$E$77:$F$86,2)),"")</f>
        <v/>
      </c>
      <c r="AM1288" s="142" t="str">
        <f>IF($M1288&lt;&gt;"",IF($AD1288=1,VLOOKUP($M1288,得点換算表!$C$87:$D$96,2),VLOOKUP($M1288,得点換算表!$E$87:$F$96,2)),"")</f>
        <v/>
      </c>
      <c r="AN1288" s="142" t="str">
        <f t="shared" si="70"/>
        <v/>
      </c>
      <c r="AO1288" s="143" t="str">
        <f>IF(AND($AN1288&lt;&gt;"",$AN1288&gt;=8),VLOOKUP($AN1288,得点換算表!$I$5:$J$9,2),"")</f>
        <v/>
      </c>
      <c r="AP1288" s="105"/>
    </row>
    <row r="1289" spans="1:42" x14ac:dyDescent="0.15">
      <c r="A1289" s="11"/>
      <c r="B1289" s="12"/>
      <c r="C1289" s="13"/>
      <c r="D1289" s="13"/>
      <c r="E1289" s="14"/>
      <c r="F1289" s="14"/>
      <c r="G1289" s="14"/>
      <c r="H1289" s="14"/>
      <c r="I1289" s="15"/>
      <c r="J1289" s="14"/>
      <c r="K1289" s="13"/>
      <c r="L1289" s="14"/>
      <c r="M1289" s="14"/>
      <c r="N1289" s="14"/>
      <c r="O1289" s="14"/>
      <c r="P1289" s="198"/>
      <c r="Q1289" s="198"/>
      <c r="R1289" s="198"/>
      <c r="S1289" s="198"/>
      <c r="T1289" s="198"/>
      <c r="U1289" s="198"/>
      <c r="V1289" s="198"/>
      <c r="W1289" s="202">
        <f t="shared" si="71"/>
        <v>0</v>
      </c>
      <c r="X1289" s="14"/>
      <c r="Y1289" s="14"/>
      <c r="Z1289" s="108"/>
      <c r="AA1289" s="114"/>
      <c r="AB1289" s="129"/>
      <c r="AC1289" s="128"/>
      <c r="AD1289" s="142" t="str">
        <f t="shared" si="72"/>
        <v/>
      </c>
      <c r="AE1289" s="142" t="str">
        <f>IF($E1289&lt;&gt;"",IF($AD1289=1,VLOOKUP($E1289,得点換算表!$C$5:$D$14,2),VLOOKUP($E1289,得点換算表!$E$5:$F$14,2)),"")</f>
        <v/>
      </c>
      <c r="AF1289" s="142" t="str">
        <f>IF($F1289&lt;&gt;"",IF($AD1289=1,VLOOKUP($F1289,得点換算表!$C$15:$D$24,2),VLOOKUP($F1289,得点換算表!$E$15:$F$24,2)),"")</f>
        <v/>
      </c>
      <c r="AG1289" s="142" t="str">
        <f>IF($G1289&lt;&gt;"",IF($AD1289=1,VLOOKUP($G1289,得点換算表!$C$25:$D$34,2),VLOOKUP($G1289,得点換算表!$E$25:$F$34,2)),"")</f>
        <v/>
      </c>
      <c r="AH1289" s="142" t="str">
        <f>IF($H1289&lt;&gt;"",IF($AD1289=1,VLOOKUP($H1289,得点換算表!$C$35:$D$44,2),VLOOKUP($H1289,得点換算表!$E$35:$F$44,2)),"")</f>
        <v/>
      </c>
      <c r="AI1289" s="142" t="str">
        <f>IF($I1289&lt;&gt;"",IF($AD1289=1,VLOOKUP($I1289,得点換算表!$C$45:$D$55,2),VLOOKUP($I1289,得点換算表!$E$45:$F$55,2)),"")</f>
        <v/>
      </c>
      <c r="AJ1289" s="142" t="str">
        <f>IF($J1289&lt;&gt;"",IF($AD1289=1,VLOOKUP($J1289,得点換算表!$C$56:$D$65,2),VLOOKUP($J1289,得点換算表!$E$56:$F$65,2)),"")</f>
        <v/>
      </c>
      <c r="AK1289" s="142" t="str">
        <f>IF($K1289&lt;&gt;"",IF($AD1289=1,VLOOKUP($K1289,得点換算表!$C$66:$D$76,2),VLOOKUP($K1289,得点換算表!$E$66:$F$76,2)),"")</f>
        <v/>
      </c>
      <c r="AL1289" s="142" t="str">
        <f>IF($L1289&lt;&gt;"",IF($AD1289=1,VLOOKUP($L1289,得点換算表!$C$77:$D$86,2),VLOOKUP($L1289,得点換算表!$E$77:$F$86,2)),"")</f>
        <v/>
      </c>
      <c r="AM1289" s="142" t="str">
        <f>IF($M1289&lt;&gt;"",IF($AD1289=1,VLOOKUP($M1289,得点換算表!$C$87:$D$96,2),VLOOKUP($M1289,得点換算表!$E$87:$F$96,2)),"")</f>
        <v/>
      </c>
      <c r="AN1289" s="142" t="str">
        <f t="shared" si="70"/>
        <v/>
      </c>
      <c r="AO1289" s="143" t="str">
        <f>IF(AND($AN1289&lt;&gt;"",$AN1289&gt;=8),VLOOKUP($AN1289,得点換算表!$I$5:$J$9,2),"")</f>
        <v/>
      </c>
      <c r="AP1289" s="105"/>
    </row>
    <row r="1290" spans="1:42" x14ac:dyDescent="0.15">
      <c r="A1290" s="11"/>
      <c r="B1290" s="12"/>
      <c r="C1290" s="13"/>
      <c r="D1290" s="13"/>
      <c r="E1290" s="14"/>
      <c r="F1290" s="14"/>
      <c r="G1290" s="14"/>
      <c r="H1290" s="14"/>
      <c r="I1290" s="15"/>
      <c r="J1290" s="14"/>
      <c r="K1290" s="13"/>
      <c r="L1290" s="14"/>
      <c r="M1290" s="14"/>
      <c r="N1290" s="14"/>
      <c r="O1290" s="14"/>
      <c r="P1290" s="198"/>
      <c r="Q1290" s="198"/>
      <c r="R1290" s="198"/>
      <c r="S1290" s="198"/>
      <c r="T1290" s="198"/>
      <c r="U1290" s="198"/>
      <c r="V1290" s="198"/>
      <c r="W1290" s="202">
        <f t="shared" si="71"/>
        <v>0</v>
      </c>
      <c r="X1290" s="14"/>
      <c r="Y1290" s="14"/>
      <c r="Z1290" s="108"/>
      <c r="AA1290" s="114"/>
      <c r="AB1290" s="129"/>
      <c r="AC1290" s="128"/>
      <c r="AD1290" s="142" t="str">
        <f t="shared" si="72"/>
        <v/>
      </c>
      <c r="AE1290" s="142" t="str">
        <f>IF($E1290&lt;&gt;"",IF($AD1290=1,VLOOKUP($E1290,得点換算表!$C$5:$D$14,2),VLOOKUP($E1290,得点換算表!$E$5:$F$14,2)),"")</f>
        <v/>
      </c>
      <c r="AF1290" s="142" t="str">
        <f>IF($F1290&lt;&gt;"",IF($AD1290=1,VLOOKUP($F1290,得点換算表!$C$15:$D$24,2),VLOOKUP($F1290,得点換算表!$E$15:$F$24,2)),"")</f>
        <v/>
      </c>
      <c r="AG1290" s="142" t="str">
        <f>IF($G1290&lt;&gt;"",IF($AD1290=1,VLOOKUP($G1290,得点換算表!$C$25:$D$34,2),VLOOKUP($G1290,得点換算表!$E$25:$F$34,2)),"")</f>
        <v/>
      </c>
      <c r="AH1290" s="142" t="str">
        <f>IF($H1290&lt;&gt;"",IF($AD1290=1,VLOOKUP($H1290,得点換算表!$C$35:$D$44,2),VLOOKUP($H1290,得点換算表!$E$35:$F$44,2)),"")</f>
        <v/>
      </c>
      <c r="AI1290" s="142" t="str">
        <f>IF($I1290&lt;&gt;"",IF($AD1290=1,VLOOKUP($I1290,得点換算表!$C$45:$D$55,2),VLOOKUP($I1290,得点換算表!$E$45:$F$55,2)),"")</f>
        <v/>
      </c>
      <c r="AJ1290" s="142" t="str">
        <f>IF($J1290&lt;&gt;"",IF($AD1290=1,VLOOKUP($J1290,得点換算表!$C$56:$D$65,2),VLOOKUP($J1290,得点換算表!$E$56:$F$65,2)),"")</f>
        <v/>
      </c>
      <c r="AK1290" s="142" t="str">
        <f>IF($K1290&lt;&gt;"",IF($AD1290=1,VLOOKUP($K1290,得点換算表!$C$66:$D$76,2),VLOOKUP($K1290,得点換算表!$E$66:$F$76,2)),"")</f>
        <v/>
      </c>
      <c r="AL1290" s="142" t="str">
        <f>IF($L1290&lt;&gt;"",IF($AD1290=1,VLOOKUP($L1290,得点換算表!$C$77:$D$86,2),VLOOKUP($L1290,得点換算表!$E$77:$F$86,2)),"")</f>
        <v/>
      </c>
      <c r="AM1290" s="142" t="str">
        <f>IF($M1290&lt;&gt;"",IF($AD1290=1,VLOOKUP($M1290,得点換算表!$C$87:$D$96,2),VLOOKUP($M1290,得点換算表!$E$87:$F$96,2)),"")</f>
        <v/>
      </c>
      <c r="AN1290" s="142" t="str">
        <f t="shared" si="70"/>
        <v/>
      </c>
      <c r="AO1290" s="143" t="str">
        <f>IF(AND($AN1290&lt;&gt;"",$AN1290&gt;=8),VLOOKUP($AN1290,得点換算表!$I$5:$J$9,2),"")</f>
        <v/>
      </c>
      <c r="AP1290" s="105"/>
    </row>
    <row r="1291" spans="1:42" x14ac:dyDescent="0.15">
      <c r="A1291" s="11"/>
      <c r="B1291" s="12"/>
      <c r="C1291" s="13"/>
      <c r="D1291" s="13"/>
      <c r="E1291" s="14"/>
      <c r="F1291" s="14"/>
      <c r="G1291" s="14"/>
      <c r="H1291" s="14"/>
      <c r="I1291" s="15"/>
      <c r="J1291" s="14"/>
      <c r="K1291" s="13"/>
      <c r="L1291" s="14"/>
      <c r="M1291" s="14"/>
      <c r="N1291" s="14"/>
      <c r="O1291" s="14"/>
      <c r="P1291" s="198"/>
      <c r="Q1291" s="198"/>
      <c r="R1291" s="198"/>
      <c r="S1291" s="198"/>
      <c r="T1291" s="198"/>
      <c r="U1291" s="198"/>
      <c r="V1291" s="198"/>
      <c r="W1291" s="202">
        <f t="shared" si="71"/>
        <v>0</v>
      </c>
      <c r="X1291" s="14"/>
      <c r="Y1291" s="14"/>
      <c r="Z1291" s="108"/>
      <c r="AA1291" s="114"/>
      <c r="AB1291" s="129"/>
      <c r="AC1291" s="128"/>
      <c r="AD1291" s="142" t="str">
        <f t="shared" si="72"/>
        <v/>
      </c>
      <c r="AE1291" s="142" t="str">
        <f>IF($E1291&lt;&gt;"",IF($AD1291=1,VLOOKUP($E1291,得点換算表!$C$5:$D$14,2),VLOOKUP($E1291,得点換算表!$E$5:$F$14,2)),"")</f>
        <v/>
      </c>
      <c r="AF1291" s="142" t="str">
        <f>IF($F1291&lt;&gt;"",IF($AD1291=1,VLOOKUP($F1291,得点換算表!$C$15:$D$24,2),VLOOKUP($F1291,得点換算表!$E$15:$F$24,2)),"")</f>
        <v/>
      </c>
      <c r="AG1291" s="142" t="str">
        <f>IF($G1291&lt;&gt;"",IF($AD1291=1,VLOOKUP($G1291,得点換算表!$C$25:$D$34,2),VLOOKUP($G1291,得点換算表!$E$25:$F$34,2)),"")</f>
        <v/>
      </c>
      <c r="AH1291" s="142" t="str">
        <f>IF($H1291&lt;&gt;"",IF($AD1291=1,VLOOKUP($H1291,得点換算表!$C$35:$D$44,2),VLOOKUP($H1291,得点換算表!$E$35:$F$44,2)),"")</f>
        <v/>
      </c>
      <c r="AI1291" s="142" t="str">
        <f>IF($I1291&lt;&gt;"",IF($AD1291=1,VLOOKUP($I1291,得点換算表!$C$45:$D$55,2),VLOOKUP($I1291,得点換算表!$E$45:$F$55,2)),"")</f>
        <v/>
      </c>
      <c r="AJ1291" s="142" t="str">
        <f>IF($J1291&lt;&gt;"",IF($AD1291=1,VLOOKUP($J1291,得点換算表!$C$56:$D$65,2),VLOOKUP($J1291,得点換算表!$E$56:$F$65,2)),"")</f>
        <v/>
      </c>
      <c r="AK1291" s="142" t="str">
        <f>IF($K1291&lt;&gt;"",IF($AD1291=1,VLOOKUP($K1291,得点換算表!$C$66:$D$76,2),VLOOKUP($K1291,得点換算表!$E$66:$F$76,2)),"")</f>
        <v/>
      </c>
      <c r="AL1291" s="142" t="str">
        <f>IF($L1291&lt;&gt;"",IF($AD1291=1,VLOOKUP($L1291,得点換算表!$C$77:$D$86,2),VLOOKUP($L1291,得点換算表!$E$77:$F$86,2)),"")</f>
        <v/>
      </c>
      <c r="AM1291" s="142" t="str">
        <f>IF($M1291&lt;&gt;"",IF($AD1291=1,VLOOKUP($M1291,得点換算表!$C$87:$D$96,2),VLOOKUP($M1291,得点換算表!$E$87:$F$96,2)),"")</f>
        <v/>
      </c>
      <c r="AN1291" s="142" t="str">
        <f t="shared" si="70"/>
        <v/>
      </c>
      <c r="AO1291" s="143" t="str">
        <f>IF(AND($AN1291&lt;&gt;"",$AN1291&gt;=8),VLOOKUP($AN1291,得点換算表!$I$5:$J$9,2),"")</f>
        <v/>
      </c>
      <c r="AP1291" s="105"/>
    </row>
    <row r="1292" spans="1:42" x14ac:dyDescent="0.15">
      <c r="A1292" s="11"/>
      <c r="B1292" s="12"/>
      <c r="C1292" s="13"/>
      <c r="D1292" s="13"/>
      <c r="E1292" s="14"/>
      <c r="F1292" s="14"/>
      <c r="G1292" s="14"/>
      <c r="H1292" s="14"/>
      <c r="I1292" s="15"/>
      <c r="J1292" s="14"/>
      <c r="K1292" s="13"/>
      <c r="L1292" s="14"/>
      <c r="M1292" s="14"/>
      <c r="N1292" s="14"/>
      <c r="O1292" s="14"/>
      <c r="P1292" s="198"/>
      <c r="Q1292" s="198"/>
      <c r="R1292" s="198"/>
      <c r="S1292" s="198"/>
      <c r="T1292" s="198"/>
      <c r="U1292" s="198"/>
      <c r="V1292" s="198"/>
      <c r="W1292" s="202">
        <f t="shared" si="71"/>
        <v>0</v>
      </c>
      <c r="X1292" s="14"/>
      <c r="Y1292" s="14"/>
      <c r="Z1292" s="108"/>
      <c r="AA1292" s="114"/>
      <c r="AB1292" s="129"/>
      <c r="AC1292" s="128"/>
      <c r="AD1292" s="142" t="str">
        <f t="shared" si="72"/>
        <v/>
      </c>
      <c r="AE1292" s="142" t="str">
        <f>IF($E1292&lt;&gt;"",IF($AD1292=1,VLOOKUP($E1292,得点換算表!$C$5:$D$14,2),VLOOKUP($E1292,得点換算表!$E$5:$F$14,2)),"")</f>
        <v/>
      </c>
      <c r="AF1292" s="142" t="str">
        <f>IF($F1292&lt;&gt;"",IF($AD1292=1,VLOOKUP($F1292,得点換算表!$C$15:$D$24,2),VLOOKUP($F1292,得点換算表!$E$15:$F$24,2)),"")</f>
        <v/>
      </c>
      <c r="AG1292" s="142" t="str">
        <f>IF($G1292&lt;&gt;"",IF($AD1292=1,VLOOKUP($G1292,得点換算表!$C$25:$D$34,2),VLOOKUP($G1292,得点換算表!$E$25:$F$34,2)),"")</f>
        <v/>
      </c>
      <c r="AH1292" s="142" t="str">
        <f>IF($H1292&lt;&gt;"",IF($AD1292=1,VLOOKUP($H1292,得点換算表!$C$35:$D$44,2),VLOOKUP($H1292,得点換算表!$E$35:$F$44,2)),"")</f>
        <v/>
      </c>
      <c r="AI1292" s="142" t="str">
        <f>IF($I1292&lt;&gt;"",IF($AD1292=1,VLOOKUP($I1292,得点換算表!$C$45:$D$55,2),VLOOKUP($I1292,得点換算表!$E$45:$F$55,2)),"")</f>
        <v/>
      </c>
      <c r="AJ1292" s="142" t="str">
        <f>IF($J1292&lt;&gt;"",IF($AD1292=1,VLOOKUP($J1292,得点換算表!$C$56:$D$65,2),VLOOKUP($J1292,得点換算表!$E$56:$F$65,2)),"")</f>
        <v/>
      </c>
      <c r="AK1292" s="142" t="str">
        <f>IF($K1292&lt;&gt;"",IF($AD1292=1,VLOOKUP($K1292,得点換算表!$C$66:$D$76,2),VLOOKUP($K1292,得点換算表!$E$66:$F$76,2)),"")</f>
        <v/>
      </c>
      <c r="AL1292" s="142" t="str">
        <f>IF($L1292&lt;&gt;"",IF($AD1292=1,VLOOKUP($L1292,得点換算表!$C$77:$D$86,2),VLOOKUP($L1292,得点換算表!$E$77:$F$86,2)),"")</f>
        <v/>
      </c>
      <c r="AM1292" s="142" t="str">
        <f>IF($M1292&lt;&gt;"",IF($AD1292=1,VLOOKUP($M1292,得点換算表!$C$87:$D$96,2),VLOOKUP($M1292,得点換算表!$E$87:$F$96,2)),"")</f>
        <v/>
      </c>
      <c r="AN1292" s="142" t="str">
        <f t="shared" si="70"/>
        <v/>
      </c>
      <c r="AO1292" s="143" t="str">
        <f>IF(AND($AN1292&lt;&gt;"",$AN1292&gt;=8),VLOOKUP($AN1292,得点換算表!$I$5:$J$9,2),"")</f>
        <v/>
      </c>
      <c r="AP1292" s="105"/>
    </row>
    <row r="1293" spans="1:42" x14ac:dyDescent="0.15">
      <c r="A1293" s="11"/>
      <c r="B1293" s="12"/>
      <c r="C1293" s="13"/>
      <c r="D1293" s="13"/>
      <c r="E1293" s="14"/>
      <c r="F1293" s="14"/>
      <c r="G1293" s="14"/>
      <c r="H1293" s="14"/>
      <c r="I1293" s="15"/>
      <c r="J1293" s="14"/>
      <c r="K1293" s="13"/>
      <c r="L1293" s="14"/>
      <c r="M1293" s="14"/>
      <c r="N1293" s="14"/>
      <c r="O1293" s="14"/>
      <c r="P1293" s="198"/>
      <c r="Q1293" s="198"/>
      <c r="R1293" s="198"/>
      <c r="S1293" s="198"/>
      <c r="T1293" s="198"/>
      <c r="U1293" s="198"/>
      <c r="V1293" s="198"/>
      <c r="W1293" s="202">
        <f t="shared" si="71"/>
        <v>0</v>
      </c>
      <c r="X1293" s="14"/>
      <c r="Y1293" s="14"/>
      <c r="Z1293" s="108"/>
      <c r="AA1293" s="114"/>
      <c r="AB1293" s="129"/>
      <c r="AC1293" s="128"/>
      <c r="AD1293" s="142" t="str">
        <f t="shared" si="72"/>
        <v/>
      </c>
      <c r="AE1293" s="142" t="str">
        <f>IF($E1293&lt;&gt;"",IF($AD1293=1,VLOOKUP($E1293,得点換算表!$C$5:$D$14,2),VLOOKUP($E1293,得点換算表!$E$5:$F$14,2)),"")</f>
        <v/>
      </c>
      <c r="AF1293" s="142" t="str">
        <f>IF($F1293&lt;&gt;"",IF($AD1293=1,VLOOKUP($F1293,得点換算表!$C$15:$D$24,2),VLOOKUP($F1293,得点換算表!$E$15:$F$24,2)),"")</f>
        <v/>
      </c>
      <c r="AG1293" s="142" t="str">
        <f>IF($G1293&lt;&gt;"",IF($AD1293=1,VLOOKUP($G1293,得点換算表!$C$25:$D$34,2),VLOOKUP($G1293,得点換算表!$E$25:$F$34,2)),"")</f>
        <v/>
      </c>
      <c r="AH1293" s="142" t="str">
        <f>IF($H1293&lt;&gt;"",IF($AD1293=1,VLOOKUP($H1293,得点換算表!$C$35:$D$44,2),VLOOKUP($H1293,得点換算表!$E$35:$F$44,2)),"")</f>
        <v/>
      </c>
      <c r="AI1293" s="142" t="str">
        <f>IF($I1293&lt;&gt;"",IF($AD1293=1,VLOOKUP($I1293,得点換算表!$C$45:$D$55,2),VLOOKUP($I1293,得点換算表!$E$45:$F$55,2)),"")</f>
        <v/>
      </c>
      <c r="AJ1293" s="142" t="str">
        <f>IF($J1293&lt;&gt;"",IF($AD1293=1,VLOOKUP($J1293,得点換算表!$C$56:$D$65,2),VLOOKUP($J1293,得点換算表!$E$56:$F$65,2)),"")</f>
        <v/>
      </c>
      <c r="AK1293" s="142" t="str">
        <f>IF($K1293&lt;&gt;"",IF($AD1293=1,VLOOKUP($K1293,得点換算表!$C$66:$D$76,2),VLOOKUP($K1293,得点換算表!$E$66:$F$76,2)),"")</f>
        <v/>
      </c>
      <c r="AL1293" s="142" t="str">
        <f>IF($L1293&lt;&gt;"",IF($AD1293=1,VLOOKUP($L1293,得点換算表!$C$77:$D$86,2),VLOOKUP($L1293,得点換算表!$E$77:$F$86,2)),"")</f>
        <v/>
      </c>
      <c r="AM1293" s="142" t="str">
        <f>IF($M1293&lt;&gt;"",IF($AD1293=1,VLOOKUP($M1293,得点換算表!$C$87:$D$96,2),VLOOKUP($M1293,得点換算表!$E$87:$F$96,2)),"")</f>
        <v/>
      </c>
      <c r="AN1293" s="142" t="str">
        <f t="shared" si="70"/>
        <v/>
      </c>
      <c r="AO1293" s="143" t="str">
        <f>IF(AND($AN1293&lt;&gt;"",$AN1293&gt;=8),VLOOKUP($AN1293,得点換算表!$I$5:$J$9,2),"")</f>
        <v/>
      </c>
      <c r="AP1293" s="105"/>
    </row>
    <row r="1294" spans="1:42" x14ac:dyDescent="0.15">
      <c r="A1294" s="11"/>
      <c r="B1294" s="12"/>
      <c r="C1294" s="13"/>
      <c r="D1294" s="13"/>
      <c r="E1294" s="14"/>
      <c r="F1294" s="14"/>
      <c r="G1294" s="14"/>
      <c r="H1294" s="14"/>
      <c r="I1294" s="15"/>
      <c r="J1294" s="14"/>
      <c r="K1294" s="13"/>
      <c r="L1294" s="14"/>
      <c r="M1294" s="14"/>
      <c r="N1294" s="14"/>
      <c r="O1294" s="14"/>
      <c r="P1294" s="198"/>
      <c r="Q1294" s="198"/>
      <c r="R1294" s="198"/>
      <c r="S1294" s="198"/>
      <c r="T1294" s="198"/>
      <c r="U1294" s="198"/>
      <c r="V1294" s="198"/>
      <c r="W1294" s="202">
        <f t="shared" si="71"/>
        <v>0</v>
      </c>
      <c r="X1294" s="14"/>
      <c r="Y1294" s="14"/>
      <c r="Z1294" s="108"/>
      <c r="AA1294" s="114"/>
      <c r="AB1294" s="129"/>
      <c r="AC1294" s="128"/>
      <c r="AD1294" s="142" t="str">
        <f t="shared" si="72"/>
        <v/>
      </c>
      <c r="AE1294" s="142" t="str">
        <f>IF($E1294&lt;&gt;"",IF($AD1294=1,VLOOKUP($E1294,得点換算表!$C$5:$D$14,2),VLOOKUP($E1294,得点換算表!$E$5:$F$14,2)),"")</f>
        <v/>
      </c>
      <c r="AF1294" s="142" t="str">
        <f>IF($F1294&lt;&gt;"",IF($AD1294=1,VLOOKUP($F1294,得点換算表!$C$15:$D$24,2),VLOOKUP($F1294,得点換算表!$E$15:$F$24,2)),"")</f>
        <v/>
      </c>
      <c r="AG1294" s="142" t="str">
        <f>IF($G1294&lt;&gt;"",IF($AD1294=1,VLOOKUP($G1294,得点換算表!$C$25:$D$34,2),VLOOKUP($G1294,得点換算表!$E$25:$F$34,2)),"")</f>
        <v/>
      </c>
      <c r="AH1294" s="142" t="str">
        <f>IF($H1294&lt;&gt;"",IF($AD1294=1,VLOOKUP($H1294,得点換算表!$C$35:$D$44,2),VLOOKUP($H1294,得点換算表!$E$35:$F$44,2)),"")</f>
        <v/>
      </c>
      <c r="AI1294" s="142" t="str">
        <f>IF($I1294&lt;&gt;"",IF($AD1294=1,VLOOKUP($I1294,得点換算表!$C$45:$D$55,2),VLOOKUP($I1294,得点換算表!$E$45:$F$55,2)),"")</f>
        <v/>
      </c>
      <c r="AJ1294" s="142" t="str">
        <f>IF($J1294&lt;&gt;"",IF($AD1294=1,VLOOKUP($J1294,得点換算表!$C$56:$D$65,2),VLOOKUP($J1294,得点換算表!$E$56:$F$65,2)),"")</f>
        <v/>
      </c>
      <c r="AK1294" s="142" t="str">
        <f>IF($K1294&lt;&gt;"",IF($AD1294=1,VLOOKUP($K1294,得点換算表!$C$66:$D$76,2),VLOOKUP($K1294,得点換算表!$E$66:$F$76,2)),"")</f>
        <v/>
      </c>
      <c r="AL1294" s="142" t="str">
        <f>IF($L1294&lt;&gt;"",IF($AD1294=1,VLOOKUP($L1294,得点換算表!$C$77:$D$86,2),VLOOKUP($L1294,得点換算表!$E$77:$F$86,2)),"")</f>
        <v/>
      </c>
      <c r="AM1294" s="142" t="str">
        <f>IF($M1294&lt;&gt;"",IF($AD1294=1,VLOOKUP($M1294,得点換算表!$C$87:$D$96,2),VLOOKUP($M1294,得点換算表!$E$87:$F$96,2)),"")</f>
        <v/>
      </c>
      <c r="AN1294" s="142" t="str">
        <f t="shared" si="70"/>
        <v/>
      </c>
      <c r="AO1294" s="143" t="str">
        <f>IF(AND($AN1294&lt;&gt;"",$AN1294&gt;=8),VLOOKUP($AN1294,得点換算表!$I$5:$J$9,2),"")</f>
        <v/>
      </c>
      <c r="AP1294" s="105"/>
    </row>
    <row r="1295" spans="1:42" x14ac:dyDescent="0.15">
      <c r="A1295" s="11"/>
      <c r="B1295" s="12"/>
      <c r="C1295" s="13"/>
      <c r="D1295" s="13"/>
      <c r="E1295" s="14"/>
      <c r="F1295" s="14"/>
      <c r="G1295" s="14"/>
      <c r="H1295" s="14"/>
      <c r="I1295" s="15"/>
      <c r="J1295" s="14"/>
      <c r="K1295" s="13"/>
      <c r="L1295" s="14"/>
      <c r="M1295" s="14"/>
      <c r="N1295" s="14"/>
      <c r="O1295" s="14"/>
      <c r="P1295" s="198"/>
      <c r="Q1295" s="198"/>
      <c r="R1295" s="198"/>
      <c r="S1295" s="198"/>
      <c r="T1295" s="198"/>
      <c r="U1295" s="198"/>
      <c r="V1295" s="198"/>
      <c r="W1295" s="202">
        <f t="shared" si="71"/>
        <v>0</v>
      </c>
      <c r="X1295" s="14"/>
      <c r="Y1295" s="14"/>
      <c r="Z1295" s="108"/>
      <c r="AA1295" s="114"/>
      <c r="AB1295" s="129"/>
      <c r="AC1295" s="128"/>
      <c r="AD1295" s="142" t="str">
        <f t="shared" si="72"/>
        <v/>
      </c>
      <c r="AE1295" s="142" t="str">
        <f>IF($E1295&lt;&gt;"",IF($AD1295=1,VLOOKUP($E1295,得点換算表!$C$5:$D$14,2),VLOOKUP($E1295,得点換算表!$E$5:$F$14,2)),"")</f>
        <v/>
      </c>
      <c r="AF1295" s="142" t="str">
        <f>IF($F1295&lt;&gt;"",IF($AD1295=1,VLOOKUP($F1295,得点換算表!$C$15:$D$24,2),VLOOKUP($F1295,得点換算表!$E$15:$F$24,2)),"")</f>
        <v/>
      </c>
      <c r="AG1295" s="142" t="str">
        <f>IF($G1295&lt;&gt;"",IF($AD1295=1,VLOOKUP($G1295,得点換算表!$C$25:$D$34,2),VLOOKUP($G1295,得点換算表!$E$25:$F$34,2)),"")</f>
        <v/>
      </c>
      <c r="AH1295" s="142" t="str">
        <f>IF($H1295&lt;&gt;"",IF($AD1295=1,VLOOKUP($H1295,得点換算表!$C$35:$D$44,2),VLOOKUP($H1295,得点換算表!$E$35:$F$44,2)),"")</f>
        <v/>
      </c>
      <c r="AI1295" s="142" t="str">
        <f>IF($I1295&lt;&gt;"",IF($AD1295=1,VLOOKUP($I1295,得点換算表!$C$45:$D$55,2),VLOOKUP($I1295,得点換算表!$E$45:$F$55,2)),"")</f>
        <v/>
      </c>
      <c r="AJ1295" s="142" t="str">
        <f>IF($J1295&lt;&gt;"",IF($AD1295=1,VLOOKUP($J1295,得点換算表!$C$56:$D$65,2),VLOOKUP($J1295,得点換算表!$E$56:$F$65,2)),"")</f>
        <v/>
      </c>
      <c r="AK1295" s="142" t="str">
        <f>IF($K1295&lt;&gt;"",IF($AD1295=1,VLOOKUP($K1295,得点換算表!$C$66:$D$76,2),VLOOKUP($K1295,得点換算表!$E$66:$F$76,2)),"")</f>
        <v/>
      </c>
      <c r="AL1295" s="142" t="str">
        <f>IF($L1295&lt;&gt;"",IF($AD1295=1,VLOOKUP($L1295,得点換算表!$C$77:$D$86,2),VLOOKUP($L1295,得点換算表!$E$77:$F$86,2)),"")</f>
        <v/>
      </c>
      <c r="AM1295" s="142" t="str">
        <f>IF($M1295&lt;&gt;"",IF($AD1295=1,VLOOKUP($M1295,得点換算表!$C$87:$D$96,2),VLOOKUP($M1295,得点換算表!$E$87:$F$96,2)),"")</f>
        <v/>
      </c>
      <c r="AN1295" s="142" t="str">
        <f t="shared" si="70"/>
        <v/>
      </c>
      <c r="AO1295" s="143" t="str">
        <f>IF(AND($AN1295&lt;&gt;"",$AN1295&gt;=8),VLOOKUP($AN1295,得点換算表!$I$5:$J$9,2),"")</f>
        <v/>
      </c>
      <c r="AP1295" s="105"/>
    </row>
    <row r="1296" spans="1:42" x14ac:dyDescent="0.15">
      <c r="A1296" s="11"/>
      <c r="B1296" s="12"/>
      <c r="C1296" s="13"/>
      <c r="D1296" s="13"/>
      <c r="E1296" s="14"/>
      <c r="F1296" s="14"/>
      <c r="G1296" s="14"/>
      <c r="H1296" s="14"/>
      <c r="I1296" s="15"/>
      <c r="J1296" s="14"/>
      <c r="K1296" s="13"/>
      <c r="L1296" s="14"/>
      <c r="M1296" s="14"/>
      <c r="N1296" s="14"/>
      <c r="O1296" s="14"/>
      <c r="P1296" s="198"/>
      <c r="Q1296" s="198"/>
      <c r="R1296" s="198"/>
      <c r="S1296" s="198"/>
      <c r="T1296" s="198"/>
      <c r="U1296" s="198"/>
      <c r="V1296" s="198"/>
      <c r="W1296" s="202">
        <f t="shared" si="71"/>
        <v>0</v>
      </c>
      <c r="X1296" s="14"/>
      <c r="Y1296" s="14"/>
      <c r="Z1296" s="108"/>
      <c r="AA1296" s="114"/>
      <c r="AB1296" s="129"/>
      <c r="AC1296" s="128"/>
      <c r="AD1296" s="142" t="str">
        <f t="shared" si="72"/>
        <v/>
      </c>
      <c r="AE1296" s="142" t="str">
        <f>IF($E1296&lt;&gt;"",IF($AD1296=1,VLOOKUP($E1296,得点換算表!$C$5:$D$14,2),VLOOKUP($E1296,得点換算表!$E$5:$F$14,2)),"")</f>
        <v/>
      </c>
      <c r="AF1296" s="142" t="str">
        <f>IF($F1296&lt;&gt;"",IF($AD1296=1,VLOOKUP($F1296,得点換算表!$C$15:$D$24,2),VLOOKUP($F1296,得点換算表!$E$15:$F$24,2)),"")</f>
        <v/>
      </c>
      <c r="AG1296" s="142" t="str">
        <f>IF($G1296&lt;&gt;"",IF($AD1296=1,VLOOKUP($G1296,得点換算表!$C$25:$D$34,2),VLOOKUP($G1296,得点換算表!$E$25:$F$34,2)),"")</f>
        <v/>
      </c>
      <c r="AH1296" s="142" t="str">
        <f>IF($H1296&lt;&gt;"",IF($AD1296=1,VLOOKUP($H1296,得点換算表!$C$35:$D$44,2),VLOOKUP($H1296,得点換算表!$E$35:$F$44,2)),"")</f>
        <v/>
      </c>
      <c r="AI1296" s="142" t="str">
        <f>IF($I1296&lt;&gt;"",IF($AD1296=1,VLOOKUP($I1296,得点換算表!$C$45:$D$55,2),VLOOKUP($I1296,得点換算表!$E$45:$F$55,2)),"")</f>
        <v/>
      </c>
      <c r="AJ1296" s="142" t="str">
        <f>IF($J1296&lt;&gt;"",IF($AD1296=1,VLOOKUP($J1296,得点換算表!$C$56:$D$65,2),VLOOKUP($J1296,得点換算表!$E$56:$F$65,2)),"")</f>
        <v/>
      </c>
      <c r="AK1296" s="142" t="str">
        <f>IF($K1296&lt;&gt;"",IF($AD1296=1,VLOOKUP($K1296,得点換算表!$C$66:$D$76,2),VLOOKUP($K1296,得点換算表!$E$66:$F$76,2)),"")</f>
        <v/>
      </c>
      <c r="AL1296" s="142" t="str">
        <f>IF($L1296&lt;&gt;"",IF($AD1296=1,VLOOKUP($L1296,得点換算表!$C$77:$D$86,2),VLOOKUP($L1296,得点換算表!$E$77:$F$86,2)),"")</f>
        <v/>
      </c>
      <c r="AM1296" s="142" t="str">
        <f>IF($M1296&lt;&gt;"",IF($AD1296=1,VLOOKUP($M1296,得点換算表!$C$87:$D$96,2),VLOOKUP($M1296,得点換算表!$E$87:$F$96,2)),"")</f>
        <v/>
      </c>
      <c r="AN1296" s="142" t="str">
        <f t="shared" si="70"/>
        <v/>
      </c>
      <c r="AO1296" s="143" t="str">
        <f>IF(AND($AN1296&lt;&gt;"",$AN1296&gt;=8),VLOOKUP($AN1296,得点換算表!$I$5:$J$9,2),"")</f>
        <v/>
      </c>
      <c r="AP1296" s="105"/>
    </row>
    <row r="1297" spans="1:42" x14ac:dyDescent="0.15">
      <c r="A1297" s="11"/>
      <c r="B1297" s="12"/>
      <c r="C1297" s="13"/>
      <c r="D1297" s="13"/>
      <c r="E1297" s="14"/>
      <c r="F1297" s="14"/>
      <c r="G1297" s="14"/>
      <c r="H1297" s="14"/>
      <c r="I1297" s="15"/>
      <c r="J1297" s="14"/>
      <c r="K1297" s="13"/>
      <c r="L1297" s="14"/>
      <c r="M1297" s="14"/>
      <c r="N1297" s="14"/>
      <c r="O1297" s="14"/>
      <c r="P1297" s="198"/>
      <c r="Q1297" s="198"/>
      <c r="R1297" s="198"/>
      <c r="S1297" s="198"/>
      <c r="T1297" s="198"/>
      <c r="U1297" s="198"/>
      <c r="V1297" s="198"/>
      <c r="W1297" s="202">
        <f t="shared" si="71"/>
        <v>0</v>
      </c>
      <c r="X1297" s="14"/>
      <c r="Y1297" s="14"/>
      <c r="Z1297" s="108"/>
      <c r="AA1297" s="114"/>
      <c r="AB1297" s="129"/>
      <c r="AC1297" s="128"/>
      <c r="AD1297" s="142" t="str">
        <f t="shared" si="72"/>
        <v/>
      </c>
      <c r="AE1297" s="142" t="str">
        <f>IF($E1297&lt;&gt;"",IF($AD1297=1,VLOOKUP($E1297,得点換算表!$C$5:$D$14,2),VLOOKUP($E1297,得点換算表!$E$5:$F$14,2)),"")</f>
        <v/>
      </c>
      <c r="AF1297" s="142" t="str">
        <f>IF($F1297&lt;&gt;"",IF($AD1297=1,VLOOKUP($F1297,得点換算表!$C$15:$D$24,2),VLOOKUP($F1297,得点換算表!$E$15:$F$24,2)),"")</f>
        <v/>
      </c>
      <c r="AG1297" s="142" t="str">
        <f>IF($G1297&lt;&gt;"",IF($AD1297=1,VLOOKUP($G1297,得点換算表!$C$25:$D$34,2),VLOOKUP($G1297,得点換算表!$E$25:$F$34,2)),"")</f>
        <v/>
      </c>
      <c r="AH1297" s="142" t="str">
        <f>IF($H1297&lt;&gt;"",IF($AD1297=1,VLOOKUP($H1297,得点換算表!$C$35:$D$44,2),VLOOKUP($H1297,得点換算表!$E$35:$F$44,2)),"")</f>
        <v/>
      </c>
      <c r="AI1297" s="142" t="str">
        <f>IF($I1297&lt;&gt;"",IF($AD1297=1,VLOOKUP($I1297,得点換算表!$C$45:$D$55,2),VLOOKUP($I1297,得点換算表!$E$45:$F$55,2)),"")</f>
        <v/>
      </c>
      <c r="AJ1297" s="142" t="str">
        <f>IF($J1297&lt;&gt;"",IF($AD1297=1,VLOOKUP($J1297,得点換算表!$C$56:$D$65,2),VLOOKUP($J1297,得点換算表!$E$56:$F$65,2)),"")</f>
        <v/>
      </c>
      <c r="AK1297" s="142" t="str">
        <f>IF($K1297&lt;&gt;"",IF($AD1297=1,VLOOKUP($K1297,得点換算表!$C$66:$D$76,2),VLOOKUP($K1297,得点換算表!$E$66:$F$76,2)),"")</f>
        <v/>
      </c>
      <c r="AL1297" s="142" t="str">
        <f>IF($L1297&lt;&gt;"",IF($AD1297=1,VLOOKUP($L1297,得点換算表!$C$77:$D$86,2),VLOOKUP($L1297,得点換算表!$E$77:$F$86,2)),"")</f>
        <v/>
      </c>
      <c r="AM1297" s="142" t="str">
        <f>IF($M1297&lt;&gt;"",IF($AD1297=1,VLOOKUP($M1297,得点換算表!$C$87:$D$96,2),VLOOKUP($M1297,得点換算表!$E$87:$F$96,2)),"")</f>
        <v/>
      </c>
      <c r="AN1297" s="142" t="str">
        <f t="shared" si="70"/>
        <v/>
      </c>
      <c r="AO1297" s="143" t="str">
        <f>IF(AND($AN1297&lt;&gt;"",$AN1297&gt;=8),VLOOKUP($AN1297,得点換算表!$I$5:$J$9,2),"")</f>
        <v/>
      </c>
      <c r="AP1297" s="105"/>
    </row>
    <row r="1298" spans="1:42" x14ac:dyDescent="0.15">
      <c r="A1298" s="11"/>
      <c r="B1298" s="12"/>
      <c r="C1298" s="13"/>
      <c r="D1298" s="13"/>
      <c r="E1298" s="14"/>
      <c r="F1298" s="14"/>
      <c r="G1298" s="14"/>
      <c r="H1298" s="14"/>
      <c r="I1298" s="15"/>
      <c r="J1298" s="14"/>
      <c r="K1298" s="13"/>
      <c r="L1298" s="14"/>
      <c r="M1298" s="14"/>
      <c r="N1298" s="14"/>
      <c r="O1298" s="14"/>
      <c r="P1298" s="198"/>
      <c r="Q1298" s="198"/>
      <c r="R1298" s="198"/>
      <c r="S1298" s="198"/>
      <c r="T1298" s="198"/>
      <c r="U1298" s="198"/>
      <c r="V1298" s="198"/>
      <c r="W1298" s="202">
        <f t="shared" si="71"/>
        <v>0</v>
      </c>
      <c r="X1298" s="14"/>
      <c r="Y1298" s="14"/>
      <c r="Z1298" s="108"/>
      <c r="AA1298" s="114"/>
      <c r="AB1298" s="129"/>
      <c r="AC1298" s="128"/>
      <c r="AD1298" s="142" t="str">
        <f t="shared" si="72"/>
        <v/>
      </c>
      <c r="AE1298" s="142" t="str">
        <f>IF($E1298&lt;&gt;"",IF($AD1298=1,VLOOKUP($E1298,得点換算表!$C$5:$D$14,2),VLOOKUP($E1298,得点換算表!$E$5:$F$14,2)),"")</f>
        <v/>
      </c>
      <c r="AF1298" s="142" t="str">
        <f>IF($F1298&lt;&gt;"",IF($AD1298=1,VLOOKUP($F1298,得点換算表!$C$15:$D$24,2),VLOOKUP($F1298,得点換算表!$E$15:$F$24,2)),"")</f>
        <v/>
      </c>
      <c r="AG1298" s="142" t="str">
        <f>IF($G1298&lt;&gt;"",IF($AD1298=1,VLOOKUP($G1298,得点換算表!$C$25:$D$34,2),VLOOKUP($G1298,得点換算表!$E$25:$F$34,2)),"")</f>
        <v/>
      </c>
      <c r="AH1298" s="142" t="str">
        <f>IF($H1298&lt;&gt;"",IF($AD1298=1,VLOOKUP($H1298,得点換算表!$C$35:$D$44,2),VLOOKUP($H1298,得点換算表!$E$35:$F$44,2)),"")</f>
        <v/>
      </c>
      <c r="AI1298" s="142" t="str">
        <f>IF($I1298&lt;&gt;"",IF($AD1298=1,VLOOKUP($I1298,得点換算表!$C$45:$D$55,2),VLOOKUP($I1298,得点換算表!$E$45:$F$55,2)),"")</f>
        <v/>
      </c>
      <c r="AJ1298" s="142" t="str">
        <f>IF($J1298&lt;&gt;"",IF($AD1298=1,VLOOKUP($J1298,得点換算表!$C$56:$D$65,2),VLOOKUP($J1298,得点換算表!$E$56:$F$65,2)),"")</f>
        <v/>
      </c>
      <c r="AK1298" s="142" t="str">
        <f>IF($K1298&lt;&gt;"",IF($AD1298=1,VLOOKUP($K1298,得点換算表!$C$66:$D$76,2),VLOOKUP($K1298,得点換算表!$E$66:$F$76,2)),"")</f>
        <v/>
      </c>
      <c r="AL1298" s="142" t="str">
        <f>IF($L1298&lt;&gt;"",IF($AD1298=1,VLOOKUP($L1298,得点換算表!$C$77:$D$86,2),VLOOKUP($L1298,得点換算表!$E$77:$F$86,2)),"")</f>
        <v/>
      </c>
      <c r="AM1298" s="142" t="str">
        <f>IF($M1298&lt;&gt;"",IF($AD1298=1,VLOOKUP($M1298,得点換算表!$C$87:$D$96,2),VLOOKUP($M1298,得点換算表!$E$87:$F$96,2)),"")</f>
        <v/>
      </c>
      <c r="AN1298" s="142" t="str">
        <f t="shared" si="70"/>
        <v/>
      </c>
      <c r="AO1298" s="143" t="str">
        <f>IF(AND($AN1298&lt;&gt;"",$AN1298&gt;=8),VLOOKUP($AN1298,得点換算表!$I$5:$J$9,2),"")</f>
        <v/>
      </c>
      <c r="AP1298" s="105"/>
    </row>
    <row r="1299" spans="1:42" x14ac:dyDescent="0.15">
      <c r="A1299" s="11"/>
      <c r="B1299" s="12"/>
      <c r="C1299" s="13"/>
      <c r="D1299" s="13"/>
      <c r="E1299" s="14"/>
      <c r="F1299" s="14"/>
      <c r="G1299" s="14"/>
      <c r="H1299" s="14"/>
      <c r="I1299" s="15"/>
      <c r="J1299" s="14"/>
      <c r="K1299" s="13"/>
      <c r="L1299" s="14"/>
      <c r="M1299" s="14"/>
      <c r="N1299" s="14"/>
      <c r="O1299" s="14"/>
      <c r="P1299" s="198"/>
      <c r="Q1299" s="198"/>
      <c r="R1299" s="198"/>
      <c r="S1299" s="198"/>
      <c r="T1299" s="198"/>
      <c r="U1299" s="198"/>
      <c r="V1299" s="198"/>
      <c r="W1299" s="202">
        <f t="shared" si="71"/>
        <v>0</v>
      </c>
      <c r="X1299" s="14"/>
      <c r="Y1299" s="14"/>
      <c r="Z1299" s="108"/>
      <c r="AA1299" s="114"/>
      <c r="AB1299" s="129"/>
      <c r="AC1299" s="128"/>
      <c r="AD1299" s="142" t="str">
        <f t="shared" si="72"/>
        <v/>
      </c>
      <c r="AE1299" s="142" t="str">
        <f>IF($E1299&lt;&gt;"",IF($AD1299=1,VLOOKUP($E1299,得点換算表!$C$5:$D$14,2),VLOOKUP($E1299,得点換算表!$E$5:$F$14,2)),"")</f>
        <v/>
      </c>
      <c r="AF1299" s="142" t="str">
        <f>IF($F1299&lt;&gt;"",IF($AD1299=1,VLOOKUP($F1299,得点換算表!$C$15:$D$24,2),VLOOKUP($F1299,得点換算表!$E$15:$F$24,2)),"")</f>
        <v/>
      </c>
      <c r="AG1299" s="142" t="str">
        <f>IF($G1299&lt;&gt;"",IF($AD1299=1,VLOOKUP($G1299,得点換算表!$C$25:$D$34,2),VLOOKUP($G1299,得点換算表!$E$25:$F$34,2)),"")</f>
        <v/>
      </c>
      <c r="AH1299" s="142" t="str">
        <f>IF($H1299&lt;&gt;"",IF($AD1299=1,VLOOKUP($H1299,得点換算表!$C$35:$D$44,2),VLOOKUP($H1299,得点換算表!$E$35:$F$44,2)),"")</f>
        <v/>
      </c>
      <c r="AI1299" s="142" t="str">
        <f>IF($I1299&lt;&gt;"",IF($AD1299=1,VLOOKUP($I1299,得点換算表!$C$45:$D$55,2),VLOOKUP($I1299,得点換算表!$E$45:$F$55,2)),"")</f>
        <v/>
      </c>
      <c r="AJ1299" s="142" t="str">
        <f>IF($J1299&lt;&gt;"",IF($AD1299=1,VLOOKUP($J1299,得点換算表!$C$56:$D$65,2),VLOOKUP($J1299,得点換算表!$E$56:$F$65,2)),"")</f>
        <v/>
      </c>
      <c r="AK1299" s="142" t="str">
        <f>IF($K1299&lt;&gt;"",IF($AD1299=1,VLOOKUP($K1299,得点換算表!$C$66:$D$76,2),VLOOKUP($K1299,得点換算表!$E$66:$F$76,2)),"")</f>
        <v/>
      </c>
      <c r="AL1299" s="142" t="str">
        <f>IF($L1299&lt;&gt;"",IF($AD1299=1,VLOOKUP($L1299,得点換算表!$C$77:$D$86,2),VLOOKUP($L1299,得点換算表!$E$77:$F$86,2)),"")</f>
        <v/>
      </c>
      <c r="AM1299" s="142" t="str">
        <f>IF($M1299&lt;&gt;"",IF($AD1299=1,VLOOKUP($M1299,得点換算表!$C$87:$D$96,2),VLOOKUP($M1299,得点換算表!$E$87:$F$96,2)),"")</f>
        <v/>
      </c>
      <c r="AN1299" s="142" t="str">
        <f t="shared" si="70"/>
        <v/>
      </c>
      <c r="AO1299" s="143" t="str">
        <f>IF(AND($AN1299&lt;&gt;"",$AN1299&gt;=8),VLOOKUP($AN1299,得点換算表!$I$5:$J$9,2),"")</f>
        <v/>
      </c>
      <c r="AP1299" s="105"/>
    </row>
    <row r="1300" spans="1:42" x14ac:dyDescent="0.15">
      <c r="A1300" s="11"/>
      <c r="B1300" s="12"/>
      <c r="C1300" s="13"/>
      <c r="D1300" s="13"/>
      <c r="E1300" s="14"/>
      <c r="F1300" s="14"/>
      <c r="G1300" s="14"/>
      <c r="H1300" s="14"/>
      <c r="I1300" s="15"/>
      <c r="J1300" s="14"/>
      <c r="K1300" s="13"/>
      <c r="L1300" s="14"/>
      <c r="M1300" s="14"/>
      <c r="N1300" s="14"/>
      <c r="O1300" s="14"/>
      <c r="P1300" s="198"/>
      <c r="Q1300" s="198"/>
      <c r="R1300" s="198"/>
      <c r="S1300" s="198"/>
      <c r="T1300" s="198"/>
      <c r="U1300" s="198"/>
      <c r="V1300" s="198"/>
      <c r="W1300" s="202">
        <f t="shared" si="71"/>
        <v>0</v>
      </c>
      <c r="X1300" s="14"/>
      <c r="Y1300" s="14"/>
      <c r="Z1300" s="108"/>
      <c r="AA1300" s="114"/>
      <c r="AB1300" s="129"/>
      <c r="AC1300" s="128"/>
      <c r="AD1300" s="142" t="str">
        <f t="shared" si="72"/>
        <v/>
      </c>
      <c r="AE1300" s="142" t="str">
        <f>IF($E1300&lt;&gt;"",IF($AD1300=1,VLOOKUP($E1300,得点換算表!$C$5:$D$14,2),VLOOKUP($E1300,得点換算表!$E$5:$F$14,2)),"")</f>
        <v/>
      </c>
      <c r="AF1300" s="142" t="str">
        <f>IF($F1300&lt;&gt;"",IF($AD1300=1,VLOOKUP($F1300,得点換算表!$C$15:$D$24,2),VLOOKUP($F1300,得点換算表!$E$15:$F$24,2)),"")</f>
        <v/>
      </c>
      <c r="AG1300" s="142" t="str">
        <f>IF($G1300&lt;&gt;"",IF($AD1300=1,VLOOKUP($G1300,得点換算表!$C$25:$D$34,2),VLOOKUP($G1300,得点換算表!$E$25:$F$34,2)),"")</f>
        <v/>
      </c>
      <c r="AH1300" s="142" t="str">
        <f>IF($H1300&lt;&gt;"",IF($AD1300=1,VLOOKUP($H1300,得点換算表!$C$35:$D$44,2),VLOOKUP($H1300,得点換算表!$E$35:$F$44,2)),"")</f>
        <v/>
      </c>
      <c r="AI1300" s="142" t="str">
        <f>IF($I1300&lt;&gt;"",IF($AD1300=1,VLOOKUP($I1300,得点換算表!$C$45:$D$55,2),VLOOKUP($I1300,得点換算表!$E$45:$F$55,2)),"")</f>
        <v/>
      </c>
      <c r="AJ1300" s="142" t="str">
        <f>IF($J1300&lt;&gt;"",IF($AD1300=1,VLOOKUP($J1300,得点換算表!$C$56:$D$65,2),VLOOKUP($J1300,得点換算表!$E$56:$F$65,2)),"")</f>
        <v/>
      </c>
      <c r="AK1300" s="142" t="str">
        <f>IF($K1300&lt;&gt;"",IF($AD1300=1,VLOOKUP($K1300,得点換算表!$C$66:$D$76,2),VLOOKUP($K1300,得点換算表!$E$66:$F$76,2)),"")</f>
        <v/>
      </c>
      <c r="AL1300" s="142" t="str">
        <f>IF($L1300&lt;&gt;"",IF($AD1300=1,VLOOKUP($L1300,得点換算表!$C$77:$D$86,2),VLOOKUP($L1300,得点換算表!$E$77:$F$86,2)),"")</f>
        <v/>
      </c>
      <c r="AM1300" s="142" t="str">
        <f>IF($M1300&lt;&gt;"",IF($AD1300=1,VLOOKUP($M1300,得点換算表!$C$87:$D$96,2),VLOOKUP($M1300,得点換算表!$E$87:$F$96,2)),"")</f>
        <v/>
      </c>
      <c r="AN1300" s="142" t="str">
        <f t="shared" si="70"/>
        <v/>
      </c>
      <c r="AO1300" s="143" t="str">
        <f>IF(AND($AN1300&lt;&gt;"",$AN1300&gt;=8),VLOOKUP($AN1300,得点換算表!$I$5:$J$9,2),"")</f>
        <v/>
      </c>
      <c r="AP1300" s="105"/>
    </row>
    <row r="1301" spans="1:42" x14ac:dyDescent="0.15">
      <c r="A1301" s="11"/>
      <c r="B1301" s="12"/>
      <c r="C1301" s="13"/>
      <c r="D1301" s="13"/>
      <c r="E1301" s="14"/>
      <c r="F1301" s="14"/>
      <c r="G1301" s="14"/>
      <c r="H1301" s="14"/>
      <c r="I1301" s="15"/>
      <c r="J1301" s="14"/>
      <c r="K1301" s="13"/>
      <c r="L1301" s="14"/>
      <c r="M1301" s="14"/>
      <c r="N1301" s="14"/>
      <c r="O1301" s="14"/>
      <c r="P1301" s="198"/>
      <c r="Q1301" s="198"/>
      <c r="R1301" s="198"/>
      <c r="S1301" s="198"/>
      <c r="T1301" s="198"/>
      <c r="U1301" s="198"/>
      <c r="V1301" s="198"/>
      <c r="W1301" s="202">
        <f t="shared" si="71"/>
        <v>0</v>
      </c>
      <c r="X1301" s="14"/>
      <c r="Y1301" s="14"/>
      <c r="Z1301" s="108"/>
      <c r="AA1301" s="114"/>
      <c r="AB1301" s="129"/>
      <c r="AC1301" s="128"/>
      <c r="AD1301" s="142" t="str">
        <f t="shared" si="72"/>
        <v/>
      </c>
      <c r="AE1301" s="142" t="str">
        <f>IF($E1301&lt;&gt;"",IF($AD1301=1,VLOOKUP($E1301,得点換算表!$C$5:$D$14,2),VLOOKUP($E1301,得点換算表!$E$5:$F$14,2)),"")</f>
        <v/>
      </c>
      <c r="AF1301" s="142" t="str">
        <f>IF($F1301&lt;&gt;"",IF($AD1301=1,VLOOKUP($F1301,得点換算表!$C$15:$D$24,2),VLOOKUP($F1301,得点換算表!$E$15:$F$24,2)),"")</f>
        <v/>
      </c>
      <c r="AG1301" s="142" t="str">
        <f>IF($G1301&lt;&gt;"",IF($AD1301=1,VLOOKUP($G1301,得点換算表!$C$25:$D$34,2),VLOOKUP($G1301,得点換算表!$E$25:$F$34,2)),"")</f>
        <v/>
      </c>
      <c r="AH1301" s="142" t="str">
        <f>IF($H1301&lt;&gt;"",IF($AD1301=1,VLOOKUP($H1301,得点換算表!$C$35:$D$44,2),VLOOKUP($H1301,得点換算表!$E$35:$F$44,2)),"")</f>
        <v/>
      </c>
      <c r="AI1301" s="142" t="str">
        <f>IF($I1301&lt;&gt;"",IF($AD1301=1,VLOOKUP($I1301,得点換算表!$C$45:$D$55,2),VLOOKUP($I1301,得点換算表!$E$45:$F$55,2)),"")</f>
        <v/>
      </c>
      <c r="AJ1301" s="142" t="str">
        <f>IF($J1301&lt;&gt;"",IF($AD1301=1,VLOOKUP($J1301,得点換算表!$C$56:$D$65,2),VLOOKUP($J1301,得点換算表!$E$56:$F$65,2)),"")</f>
        <v/>
      </c>
      <c r="AK1301" s="142" t="str">
        <f>IF($K1301&lt;&gt;"",IF($AD1301=1,VLOOKUP($K1301,得点換算表!$C$66:$D$76,2),VLOOKUP($K1301,得点換算表!$E$66:$F$76,2)),"")</f>
        <v/>
      </c>
      <c r="AL1301" s="142" t="str">
        <f>IF($L1301&lt;&gt;"",IF($AD1301=1,VLOOKUP($L1301,得点換算表!$C$77:$D$86,2),VLOOKUP($L1301,得点換算表!$E$77:$F$86,2)),"")</f>
        <v/>
      </c>
      <c r="AM1301" s="142" t="str">
        <f>IF($M1301&lt;&gt;"",IF($AD1301=1,VLOOKUP($M1301,得点換算表!$C$87:$D$96,2),VLOOKUP($M1301,得点換算表!$E$87:$F$96,2)),"")</f>
        <v/>
      </c>
      <c r="AN1301" s="142" t="str">
        <f t="shared" si="70"/>
        <v/>
      </c>
      <c r="AO1301" s="143" t="str">
        <f>IF(AND($AN1301&lt;&gt;"",$AN1301&gt;=8),VLOOKUP($AN1301,得点換算表!$I$5:$J$9,2),"")</f>
        <v/>
      </c>
      <c r="AP1301" s="105"/>
    </row>
    <row r="1302" spans="1:42" x14ac:dyDescent="0.15">
      <c r="A1302" s="11"/>
      <c r="B1302" s="12"/>
      <c r="C1302" s="13"/>
      <c r="D1302" s="13"/>
      <c r="E1302" s="14"/>
      <c r="F1302" s="14"/>
      <c r="G1302" s="14"/>
      <c r="H1302" s="14"/>
      <c r="I1302" s="15"/>
      <c r="J1302" s="14"/>
      <c r="K1302" s="13"/>
      <c r="L1302" s="14"/>
      <c r="M1302" s="14"/>
      <c r="N1302" s="14"/>
      <c r="O1302" s="14"/>
      <c r="P1302" s="198"/>
      <c r="Q1302" s="198"/>
      <c r="R1302" s="198"/>
      <c r="S1302" s="198"/>
      <c r="T1302" s="198"/>
      <c r="U1302" s="198"/>
      <c r="V1302" s="198"/>
      <c r="W1302" s="202">
        <f t="shared" si="71"/>
        <v>0</v>
      </c>
      <c r="X1302" s="14"/>
      <c r="Y1302" s="14"/>
      <c r="Z1302" s="108"/>
      <c r="AA1302" s="114"/>
      <c r="AB1302" s="129"/>
      <c r="AC1302" s="128"/>
      <c r="AD1302" s="142" t="str">
        <f t="shared" si="72"/>
        <v/>
      </c>
      <c r="AE1302" s="142" t="str">
        <f>IF($E1302&lt;&gt;"",IF($AD1302=1,VLOOKUP($E1302,得点換算表!$C$5:$D$14,2),VLOOKUP($E1302,得点換算表!$E$5:$F$14,2)),"")</f>
        <v/>
      </c>
      <c r="AF1302" s="142" t="str">
        <f>IF($F1302&lt;&gt;"",IF($AD1302=1,VLOOKUP($F1302,得点換算表!$C$15:$D$24,2),VLOOKUP($F1302,得点換算表!$E$15:$F$24,2)),"")</f>
        <v/>
      </c>
      <c r="AG1302" s="142" t="str">
        <f>IF($G1302&lt;&gt;"",IF($AD1302=1,VLOOKUP($G1302,得点換算表!$C$25:$D$34,2),VLOOKUP($G1302,得点換算表!$E$25:$F$34,2)),"")</f>
        <v/>
      </c>
      <c r="AH1302" s="142" t="str">
        <f>IF($H1302&lt;&gt;"",IF($AD1302=1,VLOOKUP($H1302,得点換算表!$C$35:$D$44,2),VLOOKUP($H1302,得点換算表!$E$35:$F$44,2)),"")</f>
        <v/>
      </c>
      <c r="AI1302" s="142" t="str">
        <f>IF($I1302&lt;&gt;"",IF($AD1302=1,VLOOKUP($I1302,得点換算表!$C$45:$D$55,2),VLOOKUP($I1302,得点換算表!$E$45:$F$55,2)),"")</f>
        <v/>
      </c>
      <c r="AJ1302" s="142" t="str">
        <f>IF($J1302&lt;&gt;"",IF($AD1302=1,VLOOKUP($J1302,得点換算表!$C$56:$D$65,2),VLOOKUP($J1302,得点換算表!$E$56:$F$65,2)),"")</f>
        <v/>
      </c>
      <c r="AK1302" s="142" t="str">
        <f>IF($K1302&lt;&gt;"",IF($AD1302=1,VLOOKUP($K1302,得点換算表!$C$66:$D$76,2),VLOOKUP($K1302,得点換算表!$E$66:$F$76,2)),"")</f>
        <v/>
      </c>
      <c r="AL1302" s="142" t="str">
        <f>IF($L1302&lt;&gt;"",IF($AD1302=1,VLOOKUP($L1302,得点換算表!$C$77:$D$86,2),VLOOKUP($L1302,得点換算表!$E$77:$F$86,2)),"")</f>
        <v/>
      </c>
      <c r="AM1302" s="142" t="str">
        <f>IF($M1302&lt;&gt;"",IF($AD1302=1,VLOOKUP($M1302,得点換算表!$C$87:$D$96,2),VLOOKUP($M1302,得点換算表!$E$87:$F$96,2)),"")</f>
        <v/>
      </c>
      <c r="AN1302" s="142" t="str">
        <f t="shared" si="70"/>
        <v/>
      </c>
      <c r="AO1302" s="143" t="str">
        <f>IF(AND($AN1302&lt;&gt;"",$AN1302&gt;=8),VLOOKUP($AN1302,得点換算表!$I$5:$J$9,2),"")</f>
        <v/>
      </c>
      <c r="AP1302" s="105"/>
    </row>
    <row r="1303" spans="1:42" x14ac:dyDescent="0.15">
      <c r="A1303" s="11"/>
      <c r="B1303" s="12"/>
      <c r="C1303" s="13"/>
      <c r="D1303" s="13"/>
      <c r="E1303" s="14"/>
      <c r="F1303" s="14"/>
      <c r="G1303" s="14"/>
      <c r="H1303" s="14"/>
      <c r="I1303" s="15"/>
      <c r="J1303" s="14"/>
      <c r="K1303" s="13"/>
      <c r="L1303" s="14"/>
      <c r="M1303" s="14"/>
      <c r="N1303" s="14"/>
      <c r="O1303" s="14"/>
      <c r="P1303" s="198"/>
      <c r="Q1303" s="198"/>
      <c r="R1303" s="198"/>
      <c r="S1303" s="198"/>
      <c r="T1303" s="198"/>
      <c r="U1303" s="198"/>
      <c r="V1303" s="198"/>
      <c r="W1303" s="202">
        <f t="shared" si="71"/>
        <v>0</v>
      </c>
      <c r="X1303" s="14"/>
      <c r="Y1303" s="14"/>
      <c r="Z1303" s="108"/>
      <c r="AA1303" s="114"/>
      <c r="AB1303" s="129"/>
      <c r="AC1303" s="128"/>
      <c r="AD1303" s="142" t="str">
        <f t="shared" si="72"/>
        <v/>
      </c>
      <c r="AE1303" s="142" t="str">
        <f>IF($E1303&lt;&gt;"",IF($AD1303=1,VLOOKUP($E1303,得点換算表!$C$5:$D$14,2),VLOOKUP($E1303,得点換算表!$E$5:$F$14,2)),"")</f>
        <v/>
      </c>
      <c r="AF1303" s="142" t="str">
        <f>IF($F1303&lt;&gt;"",IF($AD1303=1,VLOOKUP($F1303,得点換算表!$C$15:$D$24,2),VLOOKUP($F1303,得点換算表!$E$15:$F$24,2)),"")</f>
        <v/>
      </c>
      <c r="AG1303" s="142" t="str">
        <f>IF($G1303&lt;&gt;"",IF($AD1303=1,VLOOKUP($G1303,得点換算表!$C$25:$D$34,2),VLOOKUP($G1303,得点換算表!$E$25:$F$34,2)),"")</f>
        <v/>
      </c>
      <c r="AH1303" s="142" t="str">
        <f>IF($H1303&lt;&gt;"",IF($AD1303=1,VLOOKUP($H1303,得点換算表!$C$35:$D$44,2),VLOOKUP($H1303,得点換算表!$E$35:$F$44,2)),"")</f>
        <v/>
      </c>
      <c r="AI1303" s="142" t="str">
        <f>IF($I1303&lt;&gt;"",IF($AD1303=1,VLOOKUP($I1303,得点換算表!$C$45:$D$55,2),VLOOKUP($I1303,得点換算表!$E$45:$F$55,2)),"")</f>
        <v/>
      </c>
      <c r="AJ1303" s="142" t="str">
        <f>IF($J1303&lt;&gt;"",IF($AD1303=1,VLOOKUP($J1303,得点換算表!$C$56:$D$65,2),VLOOKUP($J1303,得点換算表!$E$56:$F$65,2)),"")</f>
        <v/>
      </c>
      <c r="AK1303" s="142" t="str">
        <f>IF($K1303&lt;&gt;"",IF($AD1303=1,VLOOKUP($K1303,得点換算表!$C$66:$D$76,2),VLOOKUP($K1303,得点換算表!$E$66:$F$76,2)),"")</f>
        <v/>
      </c>
      <c r="AL1303" s="142" t="str">
        <f>IF($L1303&lt;&gt;"",IF($AD1303=1,VLOOKUP($L1303,得点換算表!$C$77:$D$86,2),VLOOKUP($L1303,得点換算表!$E$77:$F$86,2)),"")</f>
        <v/>
      </c>
      <c r="AM1303" s="142" t="str">
        <f>IF($M1303&lt;&gt;"",IF($AD1303=1,VLOOKUP($M1303,得点換算表!$C$87:$D$96,2),VLOOKUP($M1303,得点換算表!$E$87:$F$96,2)),"")</f>
        <v/>
      </c>
      <c r="AN1303" s="142" t="str">
        <f t="shared" si="70"/>
        <v/>
      </c>
      <c r="AO1303" s="143" t="str">
        <f>IF(AND($AN1303&lt;&gt;"",$AN1303&gt;=8),VLOOKUP($AN1303,得点換算表!$I$5:$J$9,2),"")</f>
        <v/>
      </c>
      <c r="AP1303" s="105"/>
    </row>
    <row r="1304" spans="1:42" x14ac:dyDescent="0.15">
      <c r="A1304" s="11"/>
      <c r="B1304" s="12"/>
      <c r="C1304" s="13"/>
      <c r="D1304" s="13"/>
      <c r="E1304" s="14"/>
      <c r="F1304" s="14"/>
      <c r="G1304" s="14"/>
      <c r="H1304" s="14"/>
      <c r="I1304" s="15"/>
      <c r="J1304" s="14"/>
      <c r="K1304" s="13"/>
      <c r="L1304" s="14"/>
      <c r="M1304" s="14"/>
      <c r="N1304" s="14"/>
      <c r="O1304" s="14"/>
      <c r="P1304" s="198"/>
      <c r="Q1304" s="198"/>
      <c r="R1304" s="198"/>
      <c r="S1304" s="198"/>
      <c r="T1304" s="198"/>
      <c r="U1304" s="198"/>
      <c r="V1304" s="198"/>
      <c r="W1304" s="202">
        <f t="shared" si="71"/>
        <v>0</v>
      </c>
      <c r="X1304" s="14"/>
      <c r="Y1304" s="14"/>
      <c r="Z1304" s="108"/>
      <c r="AA1304" s="114"/>
      <c r="AB1304" s="129"/>
      <c r="AC1304" s="128"/>
      <c r="AD1304" s="142" t="str">
        <f t="shared" si="72"/>
        <v/>
      </c>
      <c r="AE1304" s="142" t="str">
        <f>IF($E1304&lt;&gt;"",IF($AD1304=1,VLOOKUP($E1304,得点換算表!$C$5:$D$14,2),VLOOKUP($E1304,得点換算表!$E$5:$F$14,2)),"")</f>
        <v/>
      </c>
      <c r="AF1304" s="142" t="str">
        <f>IF($F1304&lt;&gt;"",IF($AD1304=1,VLOOKUP($F1304,得点換算表!$C$15:$D$24,2),VLOOKUP($F1304,得点換算表!$E$15:$F$24,2)),"")</f>
        <v/>
      </c>
      <c r="AG1304" s="142" t="str">
        <f>IF($G1304&lt;&gt;"",IF($AD1304=1,VLOOKUP($G1304,得点換算表!$C$25:$D$34,2),VLOOKUP($G1304,得点換算表!$E$25:$F$34,2)),"")</f>
        <v/>
      </c>
      <c r="AH1304" s="142" t="str">
        <f>IF($H1304&lt;&gt;"",IF($AD1304=1,VLOOKUP($H1304,得点換算表!$C$35:$D$44,2),VLOOKUP($H1304,得点換算表!$E$35:$F$44,2)),"")</f>
        <v/>
      </c>
      <c r="AI1304" s="142" t="str">
        <f>IF($I1304&lt;&gt;"",IF($AD1304=1,VLOOKUP($I1304,得点換算表!$C$45:$D$55,2),VLOOKUP($I1304,得点換算表!$E$45:$F$55,2)),"")</f>
        <v/>
      </c>
      <c r="AJ1304" s="142" t="str">
        <f>IF($J1304&lt;&gt;"",IF($AD1304=1,VLOOKUP($J1304,得点換算表!$C$56:$D$65,2),VLOOKUP($J1304,得点換算表!$E$56:$F$65,2)),"")</f>
        <v/>
      </c>
      <c r="AK1304" s="142" t="str">
        <f>IF($K1304&lt;&gt;"",IF($AD1304=1,VLOOKUP($K1304,得点換算表!$C$66:$D$76,2),VLOOKUP($K1304,得点換算表!$E$66:$F$76,2)),"")</f>
        <v/>
      </c>
      <c r="AL1304" s="142" t="str">
        <f>IF($L1304&lt;&gt;"",IF($AD1304=1,VLOOKUP($L1304,得点換算表!$C$77:$D$86,2),VLOOKUP($L1304,得点換算表!$E$77:$F$86,2)),"")</f>
        <v/>
      </c>
      <c r="AM1304" s="142" t="str">
        <f>IF($M1304&lt;&gt;"",IF($AD1304=1,VLOOKUP($M1304,得点換算表!$C$87:$D$96,2),VLOOKUP($M1304,得点換算表!$E$87:$F$96,2)),"")</f>
        <v/>
      </c>
      <c r="AN1304" s="142" t="str">
        <f t="shared" si="70"/>
        <v/>
      </c>
      <c r="AO1304" s="143" t="str">
        <f>IF(AND($AN1304&lt;&gt;"",$AN1304&gt;=8),VLOOKUP($AN1304,得点換算表!$I$5:$J$9,2),"")</f>
        <v/>
      </c>
      <c r="AP1304" s="105"/>
    </row>
    <row r="1305" spans="1:42" x14ac:dyDescent="0.15">
      <c r="A1305" s="11"/>
      <c r="B1305" s="12"/>
      <c r="C1305" s="13"/>
      <c r="D1305" s="13"/>
      <c r="E1305" s="14"/>
      <c r="F1305" s="14"/>
      <c r="G1305" s="14"/>
      <c r="H1305" s="14"/>
      <c r="I1305" s="15"/>
      <c r="J1305" s="14"/>
      <c r="K1305" s="13"/>
      <c r="L1305" s="14"/>
      <c r="M1305" s="14"/>
      <c r="N1305" s="14"/>
      <c r="O1305" s="14"/>
      <c r="P1305" s="198"/>
      <c r="Q1305" s="198"/>
      <c r="R1305" s="198"/>
      <c r="S1305" s="198"/>
      <c r="T1305" s="198"/>
      <c r="U1305" s="198"/>
      <c r="V1305" s="198"/>
      <c r="W1305" s="202">
        <f t="shared" si="71"/>
        <v>0</v>
      </c>
      <c r="X1305" s="14"/>
      <c r="Y1305" s="14"/>
      <c r="Z1305" s="108"/>
      <c r="AA1305" s="114"/>
      <c r="AB1305" s="129"/>
      <c r="AC1305" s="128"/>
      <c r="AD1305" s="142" t="str">
        <f t="shared" si="72"/>
        <v/>
      </c>
      <c r="AE1305" s="142" t="str">
        <f>IF($E1305&lt;&gt;"",IF($AD1305=1,VLOOKUP($E1305,得点換算表!$C$5:$D$14,2),VLOOKUP($E1305,得点換算表!$E$5:$F$14,2)),"")</f>
        <v/>
      </c>
      <c r="AF1305" s="142" t="str">
        <f>IF($F1305&lt;&gt;"",IF($AD1305=1,VLOOKUP($F1305,得点換算表!$C$15:$D$24,2),VLOOKUP($F1305,得点換算表!$E$15:$F$24,2)),"")</f>
        <v/>
      </c>
      <c r="AG1305" s="142" t="str">
        <f>IF($G1305&lt;&gt;"",IF($AD1305=1,VLOOKUP($G1305,得点換算表!$C$25:$D$34,2),VLOOKUP($G1305,得点換算表!$E$25:$F$34,2)),"")</f>
        <v/>
      </c>
      <c r="AH1305" s="142" t="str">
        <f>IF($H1305&lt;&gt;"",IF($AD1305=1,VLOOKUP($H1305,得点換算表!$C$35:$D$44,2),VLOOKUP($H1305,得点換算表!$E$35:$F$44,2)),"")</f>
        <v/>
      </c>
      <c r="AI1305" s="142" t="str">
        <f>IF($I1305&lt;&gt;"",IF($AD1305=1,VLOOKUP($I1305,得点換算表!$C$45:$D$55,2),VLOOKUP($I1305,得点換算表!$E$45:$F$55,2)),"")</f>
        <v/>
      </c>
      <c r="AJ1305" s="142" t="str">
        <f>IF($J1305&lt;&gt;"",IF($AD1305=1,VLOOKUP($J1305,得点換算表!$C$56:$D$65,2),VLOOKUP($J1305,得点換算表!$E$56:$F$65,2)),"")</f>
        <v/>
      </c>
      <c r="AK1305" s="142" t="str">
        <f>IF($K1305&lt;&gt;"",IF($AD1305=1,VLOOKUP($K1305,得点換算表!$C$66:$D$76,2),VLOOKUP($K1305,得点換算表!$E$66:$F$76,2)),"")</f>
        <v/>
      </c>
      <c r="AL1305" s="142" t="str">
        <f>IF($L1305&lt;&gt;"",IF($AD1305=1,VLOOKUP($L1305,得点換算表!$C$77:$D$86,2),VLOOKUP($L1305,得点換算表!$E$77:$F$86,2)),"")</f>
        <v/>
      </c>
      <c r="AM1305" s="142" t="str">
        <f>IF($M1305&lt;&gt;"",IF($AD1305=1,VLOOKUP($M1305,得点換算表!$C$87:$D$96,2),VLOOKUP($M1305,得点換算表!$E$87:$F$96,2)),"")</f>
        <v/>
      </c>
      <c r="AN1305" s="142" t="str">
        <f t="shared" si="70"/>
        <v/>
      </c>
      <c r="AO1305" s="143" t="str">
        <f>IF(AND($AN1305&lt;&gt;"",$AN1305&gt;=8),VLOOKUP($AN1305,得点換算表!$I$5:$J$9,2),"")</f>
        <v/>
      </c>
      <c r="AP1305" s="105"/>
    </row>
    <row r="1306" spans="1:42" x14ac:dyDescent="0.15">
      <c r="A1306" s="11"/>
      <c r="B1306" s="12"/>
      <c r="C1306" s="13"/>
      <c r="D1306" s="13"/>
      <c r="E1306" s="14"/>
      <c r="F1306" s="14"/>
      <c r="G1306" s="14"/>
      <c r="H1306" s="14"/>
      <c r="I1306" s="15"/>
      <c r="J1306" s="14"/>
      <c r="K1306" s="13"/>
      <c r="L1306" s="14"/>
      <c r="M1306" s="14"/>
      <c r="N1306" s="14"/>
      <c r="O1306" s="14"/>
      <c r="P1306" s="198"/>
      <c r="Q1306" s="198"/>
      <c r="R1306" s="198"/>
      <c r="S1306" s="198"/>
      <c r="T1306" s="198"/>
      <c r="U1306" s="198"/>
      <c r="V1306" s="198"/>
      <c r="W1306" s="202">
        <f t="shared" si="71"/>
        <v>0</v>
      </c>
      <c r="X1306" s="14"/>
      <c r="Y1306" s="14"/>
      <c r="Z1306" s="108"/>
      <c r="AA1306" s="114"/>
      <c r="AB1306" s="129"/>
      <c r="AC1306" s="128"/>
      <c r="AD1306" s="142" t="str">
        <f t="shared" si="72"/>
        <v/>
      </c>
      <c r="AE1306" s="142" t="str">
        <f>IF($E1306&lt;&gt;"",IF($AD1306=1,VLOOKUP($E1306,得点換算表!$C$5:$D$14,2),VLOOKUP($E1306,得点換算表!$E$5:$F$14,2)),"")</f>
        <v/>
      </c>
      <c r="AF1306" s="142" t="str">
        <f>IF($F1306&lt;&gt;"",IF($AD1306=1,VLOOKUP($F1306,得点換算表!$C$15:$D$24,2),VLOOKUP($F1306,得点換算表!$E$15:$F$24,2)),"")</f>
        <v/>
      </c>
      <c r="AG1306" s="142" t="str">
        <f>IF($G1306&lt;&gt;"",IF($AD1306=1,VLOOKUP($G1306,得点換算表!$C$25:$D$34,2),VLOOKUP($G1306,得点換算表!$E$25:$F$34,2)),"")</f>
        <v/>
      </c>
      <c r="AH1306" s="142" t="str">
        <f>IF($H1306&lt;&gt;"",IF($AD1306=1,VLOOKUP($H1306,得点換算表!$C$35:$D$44,2),VLOOKUP($H1306,得点換算表!$E$35:$F$44,2)),"")</f>
        <v/>
      </c>
      <c r="AI1306" s="142" t="str">
        <f>IF($I1306&lt;&gt;"",IF($AD1306=1,VLOOKUP($I1306,得点換算表!$C$45:$D$55,2),VLOOKUP($I1306,得点換算表!$E$45:$F$55,2)),"")</f>
        <v/>
      </c>
      <c r="AJ1306" s="142" t="str">
        <f>IF($J1306&lt;&gt;"",IF($AD1306=1,VLOOKUP($J1306,得点換算表!$C$56:$D$65,2),VLOOKUP($J1306,得点換算表!$E$56:$F$65,2)),"")</f>
        <v/>
      </c>
      <c r="AK1306" s="142" t="str">
        <f>IF($K1306&lt;&gt;"",IF($AD1306=1,VLOOKUP($K1306,得点換算表!$C$66:$D$76,2),VLOOKUP($K1306,得点換算表!$E$66:$F$76,2)),"")</f>
        <v/>
      </c>
      <c r="AL1306" s="142" t="str">
        <f>IF($L1306&lt;&gt;"",IF($AD1306=1,VLOOKUP($L1306,得点換算表!$C$77:$D$86,2),VLOOKUP($L1306,得点換算表!$E$77:$F$86,2)),"")</f>
        <v/>
      </c>
      <c r="AM1306" s="142" t="str">
        <f>IF($M1306&lt;&gt;"",IF($AD1306=1,VLOOKUP($M1306,得点換算表!$C$87:$D$96,2),VLOOKUP($M1306,得点換算表!$E$87:$F$96,2)),"")</f>
        <v/>
      </c>
      <c r="AN1306" s="142" t="str">
        <f t="shared" si="70"/>
        <v/>
      </c>
      <c r="AO1306" s="143" t="str">
        <f>IF(AND($AN1306&lt;&gt;"",$AN1306&gt;=8),VLOOKUP($AN1306,得点換算表!$I$5:$J$9,2),"")</f>
        <v/>
      </c>
      <c r="AP1306" s="105"/>
    </row>
    <row r="1307" spans="1:42" x14ac:dyDescent="0.15">
      <c r="A1307" s="11"/>
      <c r="B1307" s="12"/>
      <c r="C1307" s="13"/>
      <c r="D1307" s="13"/>
      <c r="E1307" s="14"/>
      <c r="F1307" s="14"/>
      <c r="G1307" s="14"/>
      <c r="H1307" s="14"/>
      <c r="I1307" s="15"/>
      <c r="J1307" s="14"/>
      <c r="K1307" s="13"/>
      <c r="L1307" s="14"/>
      <c r="M1307" s="14"/>
      <c r="N1307" s="14"/>
      <c r="O1307" s="14"/>
      <c r="P1307" s="198"/>
      <c r="Q1307" s="198"/>
      <c r="R1307" s="198"/>
      <c r="S1307" s="198"/>
      <c r="T1307" s="198"/>
      <c r="U1307" s="198"/>
      <c r="V1307" s="198"/>
      <c r="W1307" s="202">
        <f t="shared" si="71"/>
        <v>0</v>
      </c>
      <c r="X1307" s="14"/>
      <c r="Y1307" s="14"/>
      <c r="Z1307" s="108"/>
      <c r="AA1307" s="114"/>
      <c r="AB1307" s="129"/>
      <c r="AC1307" s="128"/>
      <c r="AD1307" s="142" t="str">
        <f t="shared" si="72"/>
        <v/>
      </c>
      <c r="AE1307" s="142" t="str">
        <f>IF($E1307&lt;&gt;"",IF($AD1307=1,VLOOKUP($E1307,得点換算表!$C$5:$D$14,2),VLOOKUP($E1307,得点換算表!$E$5:$F$14,2)),"")</f>
        <v/>
      </c>
      <c r="AF1307" s="142" t="str">
        <f>IF($F1307&lt;&gt;"",IF($AD1307=1,VLOOKUP($F1307,得点換算表!$C$15:$D$24,2),VLOOKUP($F1307,得点換算表!$E$15:$F$24,2)),"")</f>
        <v/>
      </c>
      <c r="AG1307" s="142" t="str">
        <f>IF($G1307&lt;&gt;"",IF($AD1307=1,VLOOKUP($G1307,得点換算表!$C$25:$D$34,2),VLOOKUP($G1307,得点換算表!$E$25:$F$34,2)),"")</f>
        <v/>
      </c>
      <c r="AH1307" s="142" t="str">
        <f>IF($H1307&lt;&gt;"",IF($AD1307=1,VLOOKUP($H1307,得点換算表!$C$35:$D$44,2),VLOOKUP($H1307,得点換算表!$E$35:$F$44,2)),"")</f>
        <v/>
      </c>
      <c r="AI1307" s="142" t="str">
        <f>IF($I1307&lt;&gt;"",IF($AD1307=1,VLOOKUP($I1307,得点換算表!$C$45:$D$55,2),VLOOKUP($I1307,得点換算表!$E$45:$F$55,2)),"")</f>
        <v/>
      </c>
      <c r="AJ1307" s="142" t="str">
        <f>IF($J1307&lt;&gt;"",IF($AD1307=1,VLOOKUP($J1307,得点換算表!$C$56:$D$65,2),VLOOKUP($J1307,得点換算表!$E$56:$F$65,2)),"")</f>
        <v/>
      </c>
      <c r="AK1307" s="142" t="str">
        <f>IF($K1307&lt;&gt;"",IF($AD1307=1,VLOOKUP($K1307,得点換算表!$C$66:$D$76,2),VLOOKUP($K1307,得点換算表!$E$66:$F$76,2)),"")</f>
        <v/>
      </c>
      <c r="AL1307" s="142" t="str">
        <f>IF($L1307&lt;&gt;"",IF($AD1307=1,VLOOKUP($L1307,得点換算表!$C$77:$D$86,2),VLOOKUP($L1307,得点換算表!$E$77:$F$86,2)),"")</f>
        <v/>
      </c>
      <c r="AM1307" s="142" t="str">
        <f>IF($M1307&lt;&gt;"",IF($AD1307=1,VLOOKUP($M1307,得点換算表!$C$87:$D$96,2),VLOOKUP($M1307,得点換算表!$E$87:$F$96,2)),"")</f>
        <v/>
      </c>
      <c r="AN1307" s="142" t="str">
        <f t="shared" si="70"/>
        <v/>
      </c>
      <c r="AO1307" s="143" t="str">
        <f>IF(AND($AN1307&lt;&gt;"",$AN1307&gt;=8),VLOOKUP($AN1307,得点換算表!$I$5:$J$9,2),"")</f>
        <v/>
      </c>
      <c r="AP1307" s="105"/>
    </row>
    <row r="1308" spans="1:42" x14ac:dyDescent="0.15">
      <c r="A1308" s="11"/>
      <c r="B1308" s="12"/>
      <c r="C1308" s="13"/>
      <c r="D1308" s="13"/>
      <c r="E1308" s="14"/>
      <c r="F1308" s="14"/>
      <c r="G1308" s="14"/>
      <c r="H1308" s="14"/>
      <c r="I1308" s="15"/>
      <c r="J1308" s="14"/>
      <c r="K1308" s="13"/>
      <c r="L1308" s="14"/>
      <c r="M1308" s="14"/>
      <c r="N1308" s="14"/>
      <c r="O1308" s="14"/>
      <c r="P1308" s="198"/>
      <c r="Q1308" s="198"/>
      <c r="R1308" s="198"/>
      <c r="S1308" s="198"/>
      <c r="T1308" s="198"/>
      <c r="U1308" s="198"/>
      <c r="V1308" s="198"/>
      <c r="W1308" s="202">
        <f t="shared" si="71"/>
        <v>0</v>
      </c>
      <c r="X1308" s="14"/>
      <c r="Y1308" s="14"/>
      <c r="Z1308" s="108"/>
      <c r="AA1308" s="114"/>
      <c r="AB1308" s="129"/>
      <c r="AC1308" s="128"/>
      <c r="AD1308" s="142" t="str">
        <f t="shared" si="72"/>
        <v/>
      </c>
      <c r="AE1308" s="142" t="str">
        <f>IF($E1308&lt;&gt;"",IF($AD1308=1,VLOOKUP($E1308,得点換算表!$C$5:$D$14,2),VLOOKUP($E1308,得点換算表!$E$5:$F$14,2)),"")</f>
        <v/>
      </c>
      <c r="AF1308" s="142" t="str">
        <f>IF($F1308&lt;&gt;"",IF($AD1308=1,VLOOKUP($F1308,得点換算表!$C$15:$D$24,2),VLOOKUP($F1308,得点換算表!$E$15:$F$24,2)),"")</f>
        <v/>
      </c>
      <c r="AG1308" s="142" t="str">
        <f>IF($G1308&lt;&gt;"",IF($AD1308=1,VLOOKUP($G1308,得点換算表!$C$25:$D$34,2),VLOOKUP($G1308,得点換算表!$E$25:$F$34,2)),"")</f>
        <v/>
      </c>
      <c r="AH1308" s="142" t="str">
        <f>IF($H1308&lt;&gt;"",IF($AD1308=1,VLOOKUP($H1308,得点換算表!$C$35:$D$44,2),VLOOKUP($H1308,得点換算表!$E$35:$F$44,2)),"")</f>
        <v/>
      </c>
      <c r="AI1308" s="142" t="str">
        <f>IF($I1308&lt;&gt;"",IF($AD1308=1,VLOOKUP($I1308,得点換算表!$C$45:$D$55,2),VLOOKUP($I1308,得点換算表!$E$45:$F$55,2)),"")</f>
        <v/>
      </c>
      <c r="AJ1308" s="142" t="str">
        <f>IF($J1308&lt;&gt;"",IF($AD1308=1,VLOOKUP($J1308,得点換算表!$C$56:$D$65,2),VLOOKUP($J1308,得点換算表!$E$56:$F$65,2)),"")</f>
        <v/>
      </c>
      <c r="AK1308" s="142" t="str">
        <f>IF($K1308&lt;&gt;"",IF($AD1308=1,VLOOKUP($K1308,得点換算表!$C$66:$D$76,2),VLOOKUP($K1308,得点換算表!$E$66:$F$76,2)),"")</f>
        <v/>
      </c>
      <c r="AL1308" s="142" t="str">
        <f>IF($L1308&lt;&gt;"",IF($AD1308=1,VLOOKUP($L1308,得点換算表!$C$77:$D$86,2),VLOOKUP($L1308,得点換算表!$E$77:$F$86,2)),"")</f>
        <v/>
      </c>
      <c r="AM1308" s="142" t="str">
        <f>IF($M1308&lt;&gt;"",IF($AD1308=1,VLOOKUP($M1308,得点換算表!$C$87:$D$96,2),VLOOKUP($M1308,得点換算表!$E$87:$F$96,2)),"")</f>
        <v/>
      </c>
      <c r="AN1308" s="142" t="str">
        <f t="shared" si="70"/>
        <v/>
      </c>
      <c r="AO1308" s="143" t="str">
        <f>IF(AND($AN1308&lt;&gt;"",$AN1308&gt;=8),VLOOKUP($AN1308,得点換算表!$I$5:$J$9,2),"")</f>
        <v/>
      </c>
      <c r="AP1308" s="105"/>
    </row>
    <row r="1309" spans="1:42" x14ac:dyDescent="0.15">
      <c r="A1309" s="11"/>
      <c r="B1309" s="12"/>
      <c r="C1309" s="13"/>
      <c r="D1309" s="13"/>
      <c r="E1309" s="14"/>
      <c r="F1309" s="14"/>
      <c r="G1309" s="14"/>
      <c r="H1309" s="14"/>
      <c r="I1309" s="15"/>
      <c r="J1309" s="14"/>
      <c r="K1309" s="13"/>
      <c r="L1309" s="14"/>
      <c r="M1309" s="14"/>
      <c r="N1309" s="14"/>
      <c r="O1309" s="14"/>
      <c r="P1309" s="198"/>
      <c r="Q1309" s="198"/>
      <c r="R1309" s="198"/>
      <c r="S1309" s="198"/>
      <c r="T1309" s="198"/>
      <c r="U1309" s="198"/>
      <c r="V1309" s="198"/>
      <c r="W1309" s="202">
        <f t="shared" si="71"/>
        <v>0</v>
      </c>
      <c r="X1309" s="14"/>
      <c r="Y1309" s="14"/>
      <c r="Z1309" s="108"/>
      <c r="AA1309" s="114"/>
      <c r="AB1309" s="129"/>
      <c r="AC1309" s="128"/>
      <c r="AD1309" s="142" t="str">
        <f t="shared" si="72"/>
        <v/>
      </c>
      <c r="AE1309" s="142" t="str">
        <f>IF($E1309&lt;&gt;"",IF($AD1309=1,VLOOKUP($E1309,得点換算表!$C$5:$D$14,2),VLOOKUP($E1309,得点換算表!$E$5:$F$14,2)),"")</f>
        <v/>
      </c>
      <c r="AF1309" s="142" t="str">
        <f>IF($F1309&lt;&gt;"",IF($AD1309=1,VLOOKUP($F1309,得点換算表!$C$15:$D$24,2),VLOOKUP($F1309,得点換算表!$E$15:$F$24,2)),"")</f>
        <v/>
      </c>
      <c r="AG1309" s="142" t="str">
        <f>IF($G1309&lt;&gt;"",IF($AD1309=1,VLOOKUP($G1309,得点換算表!$C$25:$D$34,2),VLOOKUP($G1309,得点換算表!$E$25:$F$34,2)),"")</f>
        <v/>
      </c>
      <c r="AH1309" s="142" t="str">
        <f>IF($H1309&lt;&gt;"",IF($AD1309=1,VLOOKUP($H1309,得点換算表!$C$35:$D$44,2),VLOOKUP($H1309,得点換算表!$E$35:$F$44,2)),"")</f>
        <v/>
      </c>
      <c r="AI1309" s="142" t="str">
        <f>IF($I1309&lt;&gt;"",IF($AD1309=1,VLOOKUP($I1309,得点換算表!$C$45:$D$55,2),VLOOKUP($I1309,得点換算表!$E$45:$F$55,2)),"")</f>
        <v/>
      </c>
      <c r="AJ1309" s="142" t="str">
        <f>IF($J1309&lt;&gt;"",IF($AD1309=1,VLOOKUP($J1309,得点換算表!$C$56:$D$65,2),VLOOKUP($J1309,得点換算表!$E$56:$F$65,2)),"")</f>
        <v/>
      </c>
      <c r="AK1309" s="142" t="str">
        <f>IF($K1309&lt;&gt;"",IF($AD1309=1,VLOOKUP($K1309,得点換算表!$C$66:$D$76,2),VLOOKUP($K1309,得点換算表!$E$66:$F$76,2)),"")</f>
        <v/>
      </c>
      <c r="AL1309" s="142" t="str">
        <f>IF($L1309&lt;&gt;"",IF($AD1309=1,VLOOKUP($L1309,得点換算表!$C$77:$D$86,2),VLOOKUP($L1309,得点換算表!$E$77:$F$86,2)),"")</f>
        <v/>
      </c>
      <c r="AM1309" s="142" t="str">
        <f>IF($M1309&lt;&gt;"",IF($AD1309=1,VLOOKUP($M1309,得点換算表!$C$87:$D$96,2),VLOOKUP($M1309,得点換算表!$E$87:$F$96,2)),"")</f>
        <v/>
      </c>
      <c r="AN1309" s="142" t="str">
        <f t="shared" si="70"/>
        <v/>
      </c>
      <c r="AO1309" s="143" t="str">
        <f>IF(AND($AN1309&lt;&gt;"",$AN1309&gt;=8),VLOOKUP($AN1309,得点換算表!$I$5:$J$9,2),"")</f>
        <v/>
      </c>
      <c r="AP1309" s="105"/>
    </row>
    <row r="1310" spans="1:42" x14ac:dyDescent="0.15">
      <c r="A1310" s="11"/>
      <c r="B1310" s="12"/>
      <c r="C1310" s="13"/>
      <c r="D1310" s="13"/>
      <c r="E1310" s="14"/>
      <c r="F1310" s="14"/>
      <c r="G1310" s="14"/>
      <c r="H1310" s="14"/>
      <c r="I1310" s="15"/>
      <c r="J1310" s="14"/>
      <c r="K1310" s="13"/>
      <c r="L1310" s="14"/>
      <c r="M1310" s="14"/>
      <c r="N1310" s="14"/>
      <c r="O1310" s="14"/>
      <c r="P1310" s="198"/>
      <c r="Q1310" s="198"/>
      <c r="R1310" s="198"/>
      <c r="S1310" s="198"/>
      <c r="T1310" s="198"/>
      <c r="U1310" s="198"/>
      <c r="V1310" s="198"/>
      <c r="W1310" s="202">
        <f t="shared" si="71"/>
        <v>0</v>
      </c>
      <c r="X1310" s="14"/>
      <c r="Y1310" s="14"/>
      <c r="Z1310" s="108"/>
      <c r="AA1310" s="114"/>
      <c r="AB1310" s="129"/>
      <c r="AC1310" s="128"/>
      <c r="AD1310" s="142" t="str">
        <f t="shared" si="72"/>
        <v/>
      </c>
      <c r="AE1310" s="142" t="str">
        <f>IF($E1310&lt;&gt;"",IF($AD1310=1,VLOOKUP($E1310,得点換算表!$C$5:$D$14,2),VLOOKUP($E1310,得点換算表!$E$5:$F$14,2)),"")</f>
        <v/>
      </c>
      <c r="AF1310" s="142" t="str">
        <f>IF($F1310&lt;&gt;"",IF($AD1310=1,VLOOKUP($F1310,得点換算表!$C$15:$D$24,2),VLOOKUP($F1310,得点換算表!$E$15:$F$24,2)),"")</f>
        <v/>
      </c>
      <c r="AG1310" s="142" t="str">
        <f>IF($G1310&lt;&gt;"",IF($AD1310=1,VLOOKUP($G1310,得点換算表!$C$25:$D$34,2),VLOOKUP($G1310,得点換算表!$E$25:$F$34,2)),"")</f>
        <v/>
      </c>
      <c r="AH1310" s="142" t="str">
        <f>IF($H1310&lt;&gt;"",IF($AD1310=1,VLOOKUP($H1310,得点換算表!$C$35:$D$44,2),VLOOKUP($H1310,得点換算表!$E$35:$F$44,2)),"")</f>
        <v/>
      </c>
      <c r="AI1310" s="142" t="str">
        <f>IF($I1310&lt;&gt;"",IF($AD1310=1,VLOOKUP($I1310,得点換算表!$C$45:$D$55,2),VLOOKUP($I1310,得点換算表!$E$45:$F$55,2)),"")</f>
        <v/>
      </c>
      <c r="AJ1310" s="142" t="str">
        <f>IF($J1310&lt;&gt;"",IF($AD1310=1,VLOOKUP($J1310,得点換算表!$C$56:$D$65,2),VLOOKUP($J1310,得点換算表!$E$56:$F$65,2)),"")</f>
        <v/>
      </c>
      <c r="AK1310" s="142" t="str">
        <f>IF($K1310&lt;&gt;"",IF($AD1310=1,VLOOKUP($K1310,得点換算表!$C$66:$D$76,2),VLOOKUP($K1310,得点換算表!$E$66:$F$76,2)),"")</f>
        <v/>
      </c>
      <c r="AL1310" s="142" t="str">
        <f>IF($L1310&lt;&gt;"",IF($AD1310=1,VLOOKUP($L1310,得点換算表!$C$77:$D$86,2),VLOOKUP($L1310,得点換算表!$E$77:$F$86,2)),"")</f>
        <v/>
      </c>
      <c r="AM1310" s="142" t="str">
        <f>IF($M1310&lt;&gt;"",IF($AD1310=1,VLOOKUP($M1310,得点換算表!$C$87:$D$96,2),VLOOKUP($M1310,得点換算表!$E$87:$F$96,2)),"")</f>
        <v/>
      </c>
      <c r="AN1310" s="142" t="str">
        <f t="shared" si="70"/>
        <v/>
      </c>
      <c r="AO1310" s="143" t="str">
        <f>IF(AND($AN1310&lt;&gt;"",$AN1310&gt;=8),VLOOKUP($AN1310,得点換算表!$I$5:$J$9,2),"")</f>
        <v/>
      </c>
      <c r="AP1310" s="105"/>
    </row>
    <row r="1311" spans="1:42" x14ac:dyDescent="0.15">
      <c r="A1311" s="11"/>
      <c r="B1311" s="12"/>
      <c r="C1311" s="13"/>
      <c r="D1311" s="13"/>
      <c r="E1311" s="14"/>
      <c r="F1311" s="14"/>
      <c r="G1311" s="14"/>
      <c r="H1311" s="14"/>
      <c r="I1311" s="15"/>
      <c r="J1311" s="14"/>
      <c r="K1311" s="13"/>
      <c r="L1311" s="14"/>
      <c r="M1311" s="14"/>
      <c r="N1311" s="14"/>
      <c r="O1311" s="14"/>
      <c r="P1311" s="198"/>
      <c r="Q1311" s="198"/>
      <c r="R1311" s="198"/>
      <c r="S1311" s="198"/>
      <c r="T1311" s="198"/>
      <c r="U1311" s="198"/>
      <c r="V1311" s="198"/>
      <c r="W1311" s="202">
        <f t="shared" si="71"/>
        <v>0</v>
      </c>
      <c r="X1311" s="14"/>
      <c r="Y1311" s="14"/>
      <c r="Z1311" s="108"/>
      <c r="AA1311" s="114"/>
      <c r="AB1311" s="129"/>
      <c r="AC1311" s="128"/>
      <c r="AD1311" s="142" t="str">
        <f t="shared" si="72"/>
        <v/>
      </c>
      <c r="AE1311" s="142" t="str">
        <f>IF($E1311&lt;&gt;"",IF($AD1311=1,VLOOKUP($E1311,得点換算表!$C$5:$D$14,2),VLOOKUP($E1311,得点換算表!$E$5:$F$14,2)),"")</f>
        <v/>
      </c>
      <c r="AF1311" s="142" t="str">
        <f>IF($F1311&lt;&gt;"",IF($AD1311=1,VLOOKUP($F1311,得点換算表!$C$15:$D$24,2),VLOOKUP($F1311,得点換算表!$E$15:$F$24,2)),"")</f>
        <v/>
      </c>
      <c r="AG1311" s="142" t="str">
        <f>IF($G1311&lt;&gt;"",IF($AD1311=1,VLOOKUP($G1311,得点換算表!$C$25:$D$34,2),VLOOKUP($G1311,得点換算表!$E$25:$F$34,2)),"")</f>
        <v/>
      </c>
      <c r="AH1311" s="142" t="str">
        <f>IF($H1311&lt;&gt;"",IF($AD1311=1,VLOOKUP($H1311,得点換算表!$C$35:$D$44,2),VLOOKUP($H1311,得点換算表!$E$35:$F$44,2)),"")</f>
        <v/>
      </c>
      <c r="AI1311" s="142" t="str">
        <f>IF($I1311&lt;&gt;"",IF($AD1311=1,VLOOKUP($I1311,得点換算表!$C$45:$D$55,2),VLOOKUP($I1311,得点換算表!$E$45:$F$55,2)),"")</f>
        <v/>
      </c>
      <c r="AJ1311" s="142" t="str">
        <f>IF($J1311&lt;&gt;"",IF($AD1311=1,VLOOKUP($J1311,得点換算表!$C$56:$D$65,2),VLOOKUP($J1311,得点換算表!$E$56:$F$65,2)),"")</f>
        <v/>
      </c>
      <c r="AK1311" s="142" t="str">
        <f>IF($K1311&lt;&gt;"",IF($AD1311=1,VLOOKUP($K1311,得点換算表!$C$66:$D$76,2),VLOOKUP($K1311,得点換算表!$E$66:$F$76,2)),"")</f>
        <v/>
      </c>
      <c r="AL1311" s="142" t="str">
        <f>IF($L1311&lt;&gt;"",IF($AD1311=1,VLOOKUP($L1311,得点換算表!$C$77:$D$86,2),VLOOKUP($L1311,得点換算表!$E$77:$F$86,2)),"")</f>
        <v/>
      </c>
      <c r="AM1311" s="142" t="str">
        <f>IF($M1311&lt;&gt;"",IF($AD1311=1,VLOOKUP($M1311,得点換算表!$C$87:$D$96,2),VLOOKUP($M1311,得点換算表!$E$87:$F$96,2)),"")</f>
        <v/>
      </c>
      <c r="AN1311" s="142" t="str">
        <f t="shared" si="70"/>
        <v/>
      </c>
      <c r="AO1311" s="143" t="str">
        <f>IF(AND($AN1311&lt;&gt;"",$AN1311&gt;=8),VLOOKUP($AN1311,得点換算表!$I$5:$J$9,2),"")</f>
        <v/>
      </c>
      <c r="AP1311" s="105"/>
    </row>
    <row r="1312" spans="1:42" x14ac:dyDescent="0.15">
      <c r="A1312" s="11"/>
      <c r="B1312" s="12"/>
      <c r="C1312" s="13"/>
      <c r="D1312" s="13"/>
      <c r="E1312" s="14"/>
      <c r="F1312" s="14"/>
      <c r="G1312" s="14"/>
      <c r="H1312" s="14"/>
      <c r="I1312" s="15"/>
      <c r="J1312" s="14"/>
      <c r="K1312" s="13"/>
      <c r="L1312" s="14"/>
      <c r="M1312" s="14"/>
      <c r="N1312" s="14"/>
      <c r="O1312" s="14"/>
      <c r="P1312" s="198"/>
      <c r="Q1312" s="198"/>
      <c r="R1312" s="198"/>
      <c r="S1312" s="198"/>
      <c r="T1312" s="198"/>
      <c r="U1312" s="198"/>
      <c r="V1312" s="198"/>
      <c r="W1312" s="202">
        <f t="shared" si="71"/>
        <v>0</v>
      </c>
      <c r="X1312" s="14"/>
      <c r="Y1312" s="14"/>
      <c r="Z1312" s="108"/>
      <c r="AA1312" s="114"/>
      <c r="AB1312" s="129"/>
      <c r="AC1312" s="128"/>
      <c r="AD1312" s="142" t="str">
        <f t="shared" si="72"/>
        <v/>
      </c>
      <c r="AE1312" s="142" t="str">
        <f>IF($E1312&lt;&gt;"",IF($AD1312=1,VLOOKUP($E1312,得点換算表!$C$5:$D$14,2),VLOOKUP($E1312,得点換算表!$E$5:$F$14,2)),"")</f>
        <v/>
      </c>
      <c r="AF1312" s="142" t="str">
        <f>IF($F1312&lt;&gt;"",IF($AD1312=1,VLOOKUP($F1312,得点換算表!$C$15:$D$24,2),VLOOKUP($F1312,得点換算表!$E$15:$F$24,2)),"")</f>
        <v/>
      </c>
      <c r="AG1312" s="142" t="str">
        <f>IF($G1312&lt;&gt;"",IF($AD1312=1,VLOOKUP($G1312,得点換算表!$C$25:$D$34,2),VLOOKUP($G1312,得点換算表!$E$25:$F$34,2)),"")</f>
        <v/>
      </c>
      <c r="AH1312" s="142" t="str">
        <f>IF($H1312&lt;&gt;"",IF($AD1312=1,VLOOKUP($H1312,得点換算表!$C$35:$D$44,2),VLOOKUP($H1312,得点換算表!$E$35:$F$44,2)),"")</f>
        <v/>
      </c>
      <c r="AI1312" s="142" t="str">
        <f>IF($I1312&lt;&gt;"",IF($AD1312=1,VLOOKUP($I1312,得点換算表!$C$45:$D$55,2),VLOOKUP($I1312,得点換算表!$E$45:$F$55,2)),"")</f>
        <v/>
      </c>
      <c r="AJ1312" s="142" t="str">
        <f>IF($J1312&lt;&gt;"",IF($AD1312=1,VLOOKUP($J1312,得点換算表!$C$56:$D$65,2),VLOOKUP($J1312,得点換算表!$E$56:$F$65,2)),"")</f>
        <v/>
      </c>
      <c r="AK1312" s="142" t="str">
        <f>IF($K1312&lt;&gt;"",IF($AD1312=1,VLOOKUP($K1312,得点換算表!$C$66:$D$76,2),VLOOKUP($K1312,得点換算表!$E$66:$F$76,2)),"")</f>
        <v/>
      </c>
      <c r="AL1312" s="142" t="str">
        <f>IF($L1312&lt;&gt;"",IF($AD1312=1,VLOOKUP($L1312,得点換算表!$C$77:$D$86,2),VLOOKUP($L1312,得点換算表!$E$77:$F$86,2)),"")</f>
        <v/>
      </c>
      <c r="AM1312" s="142" t="str">
        <f>IF($M1312&lt;&gt;"",IF($AD1312=1,VLOOKUP($M1312,得点換算表!$C$87:$D$96,2),VLOOKUP($M1312,得点換算表!$E$87:$F$96,2)),"")</f>
        <v/>
      </c>
      <c r="AN1312" s="142" t="str">
        <f t="shared" si="70"/>
        <v/>
      </c>
      <c r="AO1312" s="143" t="str">
        <f>IF(AND($AN1312&lt;&gt;"",$AN1312&gt;=8),VLOOKUP($AN1312,得点換算表!$I$5:$J$9,2),"")</f>
        <v/>
      </c>
      <c r="AP1312" s="105"/>
    </row>
    <row r="1313" spans="1:42" x14ac:dyDescent="0.15">
      <c r="A1313" s="11"/>
      <c r="B1313" s="12"/>
      <c r="C1313" s="13"/>
      <c r="D1313" s="13"/>
      <c r="E1313" s="14"/>
      <c r="F1313" s="14"/>
      <c r="G1313" s="14"/>
      <c r="H1313" s="14"/>
      <c r="I1313" s="15"/>
      <c r="J1313" s="14"/>
      <c r="K1313" s="13"/>
      <c r="L1313" s="14"/>
      <c r="M1313" s="14"/>
      <c r="N1313" s="14"/>
      <c r="O1313" s="14"/>
      <c r="P1313" s="198"/>
      <c r="Q1313" s="198"/>
      <c r="R1313" s="198"/>
      <c r="S1313" s="198"/>
      <c r="T1313" s="198"/>
      <c r="U1313" s="198"/>
      <c r="V1313" s="198"/>
      <c r="W1313" s="202">
        <f t="shared" si="71"/>
        <v>0</v>
      </c>
      <c r="X1313" s="14"/>
      <c r="Y1313" s="14"/>
      <c r="Z1313" s="108"/>
      <c r="AA1313" s="114"/>
      <c r="AB1313" s="129"/>
      <c r="AC1313" s="128"/>
      <c r="AD1313" s="142" t="str">
        <f t="shared" si="72"/>
        <v/>
      </c>
      <c r="AE1313" s="142" t="str">
        <f>IF($E1313&lt;&gt;"",IF($AD1313=1,VLOOKUP($E1313,得点換算表!$C$5:$D$14,2),VLOOKUP($E1313,得点換算表!$E$5:$F$14,2)),"")</f>
        <v/>
      </c>
      <c r="AF1313" s="142" t="str">
        <f>IF($F1313&lt;&gt;"",IF($AD1313=1,VLOOKUP($F1313,得点換算表!$C$15:$D$24,2),VLOOKUP($F1313,得点換算表!$E$15:$F$24,2)),"")</f>
        <v/>
      </c>
      <c r="AG1313" s="142" t="str">
        <f>IF($G1313&lt;&gt;"",IF($AD1313=1,VLOOKUP($G1313,得点換算表!$C$25:$D$34,2),VLOOKUP($G1313,得点換算表!$E$25:$F$34,2)),"")</f>
        <v/>
      </c>
      <c r="AH1313" s="142" t="str">
        <f>IF($H1313&lt;&gt;"",IF($AD1313=1,VLOOKUP($H1313,得点換算表!$C$35:$D$44,2),VLOOKUP($H1313,得点換算表!$E$35:$F$44,2)),"")</f>
        <v/>
      </c>
      <c r="AI1313" s="142" t="str">
        <f>IF($I1313&lt;&gt;"",IF($AD1313=1,VLOOKUP($I1313,得点換算表!$C$45:$D$55,2),VLOOKUP($I1313,得点換算表!$E$45:$F$55,2)),"")</f>
        <v/>
      </c>
      <c r="AJ1313" s="142" t="str">
        <f>IF($J1313&lt;&gt;"",IF($AD1313=1,VLOOKUP($J1313,得点換算表!$C$56:$D$65,2),VLOOKUP($J1313,得点換算表!$E$56:$F$65,2)),"")</f>
        <v/>
      </c>
      <c r="AK1313" s="142" t="str">
        <f>IF($K1313&lt;&gt;"",IF($AD1313=1,VLOOKUP($K1313,得点換算表!$C$66:$D$76,2),VLOOKUP($K1313,得点換算表!$E$66:$F$76,2)),"")</f>
        <v/>
      </c>
      <c r="AL1313" s="142" t="str">
        <f>IF($L1313&lt;&gt;"",IF($AD1313=1,VLOOKUP($L1313,得点換算表!$C$77:$D$86,2),VLOOKUP($L1313,得点換算表!$E$77:$F$86,2)),"")</f>
        <v/>
      </c>
      <c r="AM1313" s="142" t="str">
        <f>IF($M1313&lt;&gt;"",IF($AD1313=1,VLOOKUP($M1313,得点換算表!$C$87:$D$96,2),VLOOKUP($M1313,得点換算表!$E$87:$F$96,2)),"")</f>
        <v/>
      </c>
      <c r="AN1313" s="142" t="str">
        <f t="shared" si="70"/>
        <v/>
      </c>
      <c r="AO1313" s="143" t="str">
        <f>IF(AND($AN1313&lt;&gt;"",$AN1313&gt;=8),VLOOKUP($AN1313,得点換算表!$I$5:$J$9,2),"")</f>
        <v/>
      </c>
      <c r="AP1313" s="105"/>
    </row>
    <row r="1314" spans="1:42" x14ac:dyDescent="0.15">
      <c r="A1314" s="11"/>
      <c r="B1314" s="12"/>
      <c r="C1314" s="13"/>
      <c r="D1314" s="13"/>
      <c r="E1314" s="14"/>
      <c r="F1314" s="14"/>
      <c r="G1314" s="14"/>
      <c r="H1314" s="14"/>
      <c r="I1314" s="15"/>
      <c r="J1314" s="14"/>
      <c r="K1314" s="13"/>
      <c r="L1314" s="14"/>
      <c r="M1314" s="14"/>
      <c r="N1314" s="14"/>
      <c r="O1314" s="14"/>
      <c r="P1314" s="198"/>
      <c r="Q1314" s="198"/>
      <c r="R1314" s="198"/>
      <c r="S1314" s="198"/>
      <c r="T1314" s="198"/>
      <c r="U1314" s="198"/>
      <c r="V1314" s="198"/>
      <c r="W1314" s="202">
        <f t="shared" si="71"/>
        <v>0</v>
      </c>
      <c r="X1314" s="14"/>
      <c r="Y1314" s="14"/>
      <c r="Z1314" s="108"/>
      <c r="AA1314" s="114"/>
      <c r="AB1314" s="129"/>
      <c r="AC1314" s="128"/>
      <c r="AD1314" s="142" t="str">
        <f t="shared" si="72"/>
        <v/>
      </c>
      <c r="AE1314" s="142" t="str">
        <f>IF($E1314&lt;&gt;"",IF($AD1314=1,VLOOKUP($E1314,得点換算表!$C$5:$D$14,2),VLOOKUP($E1314,得点換算表!$E$5:$F$14,2)),"")</f>
        <v/>
      </c>
      <c r="AF1314" s="142" t="str">
        <f>IF($F1314&lt;&gt;"",IF($AD1314=1,VLOOKUP($F1314,得点換算表!$C$15:$D$24,2),VLOOKUP($F1314,得点換算表!$E$15:$F$24,2)),"")</f>
        <v/>
      </c>
      <c r="AG1314" s="142" t="str">
        <f>IF($G1314&lt;&gt;"",IF($AD1314=1,VLOOKUP($G1314,得点換算表!$C$25:$D$34,2),VLOOKUP($G1314,得点換算表!$E$25:$F$34,2)),"")</f>
        <v/>
      </c>
      <c r="AH1314" s="142" t="str">
        <f>IF($H1314&lt;&gt;"",IF($AD1314=1,VLOOKUP($H1314,得点換算表!$C$35:$D$44,2),VLOOKUP($H1314,得点換算表!$E$35:$F$44,2)),"")</f>
        <v/>
      </c>
      <c r="AI1314" s="142" t="str">
        <f>IF($I1314&lt;&gt;"",IF($AD1314=1,VLOOKUP($I1314,得点換算表!$C$45:$D$55,2),VLOOKUP($I1314,得点換算表!$E$45:$F$55,2)),"")</f>
        <v/>
      </c>
      <c r="AJ1314" s="142" t="str">
        <f>IF($J1314&lt;&gt;"",IF($AD1314=1,VLOOKUP($J1314,得点換算表!$C$56:$D$65,2),VLOOKUP($J1314,得点換算表!$E$56:$F$65,2)),"")</f>
        <v/>
      </c>
      <c r="AK1314" s="142" t="str">
        <f>IF($K1314&lt;&gt;"",IF($AD1314=1,VLOOKUP($K1314,得点換算表!$C$66:$D$76,2),VLOOKUP($K1314,得点換算表!$E$66:$F$76,2)),"")</f>
        <v/>
      </c>
      <c r="AL1314" s="142" t="str">
        <f>IF($L1314&lt;&gt;"",IF($AD1314=1,VLOOKUP($L1314,得点換算表!$C$77:$D$86,2),VLOOKUP($L1314,得点換算表!$E$77:$F$86,2)),"")</f>
        <v/>
      </c>
      <c r="AM1314" s="142" t="str">
        <f>IF($M1314&lt;&gt;"",IF($AD1314=1,VLOOKUP($M1314,得点換算表!$C$87:$D$96,2),VLOOKUP($M1314,得点換算表!$E$87:$F$96,2)),"")</f>
        <v/>
      </c>
      <c r="AN1314" s="142" t="str">
        <f t="shared" si="70"/>
        <v/>
      </c>
      <c r="AO1314" s="143" t="str">
        <f>IF(AND($AN1314&lt;&gt;"",$AN1314&gt;=8),VLOOKUP($AN1314,得点換算表!$I$5:$J$9,2),"")</f>
        <v/>
      </c>
      <c r="AP1314" s="105"/>
    </row>
    <row r="1315" spans="1:42" x14ac:dyDescent="0.15">
      <c r="A1315" s="11"/>
      <c r="B1315" s="12"/>
      <c r="C1315" s="13"/>
      <c r="D1315" s="13"/>
      <c r="E1315" s="14"/>
      <c r="F1315" s="14"/>
      <c r="G1315" s="14"/>
      <c r="H1315" s="14"/>
      <c r="I1315" s="15"/>
      <c r="J1315" s="14"/>
      <c r="K1315" s="13"/>
      <c r="L1315" s="14"/>
      <c r="M1315" s="14"/>
      <c r="N1315" s="14"/>
      <c r="O1315" s="14"/>
      <c r="P1315" s="198"/>
      <c r="Q1315" s="198"/>
      <c r="R1315" s="198"/>
      <c r="S1315" s="198"/>
      <c r="T1315" s="198"/>
      <c r="U1315" s="198"/>
      <c r="V1315" s="198"/>
      <c r="W1315" s="202">
        <f t="shared" si="71"/>
        <v>0</v>
      </c>
      <c r="X1315" s="14"/>
      <c r="Y1315" s="14"/>
      <c r="Z1315" s="108"/>
      <c r="AA1315" s="114"/>
      <c r="AB1315" s="129"/>
      <c r="AC1315" s="128"/>
      <c r="AD1315" s="142" t="str">
        <f t="shared" si="72"/>
        <v/>
      </c>
      <c r="AE1315" s="142" t="str">
        <f>IF($E1315&lt;&gt;"",IF($AD1315=1,VLOOKUP($E1315,得点換算表!$C$5:$D$14,2),VLOOKUP($E1315,得点換算表!$E$5:$F$14,2)),"")</f>
        <v/>
      </c>
      <c r="AF1315" s="142" t="str">
        <f>IF($F1315&lt;&gt;"",IF($AD1315=1,VLOOKUP($F1315,得点換算表!$C$15:$D$24,2),VLOOKUP($F1315,得点換算表!$E$15:$F$24,2)),"")</f>
        <v/>
      </c>
      <c r="AG1315" s="142" t="str">
        <f>IF($G1315&lt;&gt;"",IF($AD1315=1,VLOOKUP($G1315,得点換算表!$C$25:$D$34,2),VLOOKUP($G1315,得点換算表!$E$25:$F$34,2)),"")</f>
        <v/>
      </c>
      <c r="AH1315" s="142" t="str">
        <f>IF($H1315&lt;&gt;"",IF($AD1315=1,VLOOKUP($H1315,得点換算表!$C$35:$D$44,2),VLOOKUP($H1315,得点換算表!$E$35:$F$44,2)),"")</f>
        <v/>
      </c>
      <c r="AI1315" s="142" t="str">
        <f>IF($I1315&lt;&gt;"",IF($AD1315=1,VLOOKUP($I1315,得点換算表!$C$45:$D$55,2),VLOOKUP($I1315,得点換算表!$E$45:$F$55,2)),"")</f>
        <v/>
      </c>
      <c r="AJ1315" s="142" t="str">
        <f>IF($J1315&lt;&gt;"",IF($AD1315=1,VLOOKUP($J1315,得点換算表!$C$56:$D$65,2),VLOOKUP($J1315,得点換算表!$E$56:$F$65,2)),"")</f>
        <v/>
      </c>
      <c r="AK1315" s="142" t="str">
        <f>IF($K1315&lt;&gt;"",IF($AD1315=1,VLOOKUP($K1315,得点換算表!$C$66:$D$76,2),VLOOKUP($K1315,得点換算表!$E$66:$F$76,2)),"")</f>
        <v/>
      </c>
      <c r="AL1315" s="142" t="str">
        <f>IF($L1315&lt;&gt;"",IF($AD1315=1,VLOOKUP($L1315,得点換算表!$C$77:$D$86,2),VLOOKUP($L1315,得点換算表!$E$77:$F$86,2)),"")</f>
        <v/>
      </c>
      <c r="AM1315" s="142" t="str">
        <f>IF($M1315&lt;&gt;"",IF($AD1315=1,VLOOKUP($M1315,得点換算表!$C$87:$D$96,2),VLOOKUP($M1315,得点換算表!$E$87:$F$96,2)),"")</f>
        <v/>
      </c>
      <c r="AN1315" s="142" t="str">
        <f t="shared" si="70"/>
        <v/>
      </c>
      <c r="AO1315" s="143" t="str">
        <f>IF(AND($AN1315&lt;&gt;"",$AN1315&gt;=8),VLOOKUP($AN1315,得点換算表!$I$5:$J$9,2),"")</f>
        <v/>
      </c>
      <c r="AP1315" s="105"/>
    </row>
    <row r="1316" spans="1:42" x14ac:dyDescent="0.15">
      <c r="A1316" s="11"/>
      <c r="B1316" s="12"/>
      <c r="C1316" s="13"/>
      <c r="D1316" s="13"/>
      <c r="E1316" s="14"/>
      <c r="F1316" s="14"/>
      <c r="G1316" s="14"/>
      <c r="H1316" s="14"/>
      <c r="I1316" s="15"/>
      <c r="J1316" s="14"/>
      <c r="K1316" s="13"/>
      <c r="L1316" s="14"/>
      <c r="M1316" s="14"/>
      <c r="N1316" s="14"/>
      <c r="O1316" s="14"/>
      <c r="P1316" s="198"/>
      <c r="Q1316" s="198"/>
      <c r="R1316" s="198"/>
      <c r="S1316" s="198"/>
      <c r="T1316" s="198"/>
      <c r="U1316" s="198"/>
      <c r="V1316" s="198"/>
      <c r="W1316" s="202">
        <f t="shared" si="71"/>
        <v>0</v>
      </c>
      <c r="X1316" s="14"/>
      <c r="Y1316" s="14"/>
      <c r="Z1316" s="108"/>
      <c r="AA1316" s="114"/>
      <c r="AB1316" s="129"/>
      <c r="AC1316" s="128"/>
      <c r="AD1316" s="142" t="str">
        <f t="shared" si="72"/>
        <v/>
      </c>
      <c r="AE1316" s="142" t="str">
        <f>IF($E1316&lt;&gt;"",IF($AD1316=1,VLOOKUP($E1316,得点換算表!$C$5:$D$14,2),VLOOKUP($E1316,得点換算表!$E$5:$F$14,2)),"")</f>
        <v/>
      </c>
      <c r="AF1316" s="142" t="str">
        <f>IF($F1316&lt;&gt;"",IF($AD1316=1,VLOOKUP($F1316,得点換算表!$C$15:$D$24,2),VLOOKUP($F1316,得点換算表!$E$15:$F$24,2)),"")</f>
        <v/>
      </c>
      <c r="AG1316" s="142" t="str">
        <f>IF($G1316&lt;&gt;"",IF($AD1316=1,VLOOKUP($G1316,得点換算表!$C$25:$D$34,2),VLOOKUP($G1316,得点換算表!$E$25:$F$34,2)),"")</f>
        <v/>
      </c>
      <c r="AH1316" s="142" t="str">
        <f>IF($H1316&lt;&gt;"",IF($AD1316=1,VLOOKUP($H1316,得点換算表!$C$35:$D$44,2),VLOOKUP($H1316,得点換算表!$E$35:$F$44,2)),"")</f>
        <v/>
      </c>
      <c r="AI1316" s="142" t="str">
        <f>IF($I1316&lt;&gt;"",IF($AD1316=1,VLOOKUP($I1316,得点換算表!$C$45:$D$55,2),VLOOKUP($I1316,得点換算表!$E$45:$F$55,2)),"")</f>
        <v/>
      </c>
      <c r="AJ1316" s="142" t="str">
        <f>IF($J1316&lt;&gt;"",IF($AD1316=1,VLOOKUP($J1316,得点換算表!$C$56:$D$65,2),VLOOKUP($J1316,得点換算表!$E$56:$F$65,2)),"")</f>
        <v/>
      </c>
      <c r="AK1316" s="142" t="str">
        <f>IF($K1316&lt;&gt;"",IF($AD1316=1,VLOOKUP($K1316,得点換算表!$C$66:$D$76,2),VLOOKUP($K1316,得点換算表!$E$66:$F$76,2)),"")</f>
        <v/>
      </c>
      <c r="AL1316" s="142" t="str">
        <f>IF($L1316&lt;&gt;"",IF($AD1316=1,VLOOKUP($L1316,得点換算表!$C$77:$D$86,2),VLOOKUP($L1316,得点換算表!$E$77:$F$86,2)),"")</f>
        <v/>
      </c>
      <c r="AM1316" s="142" t="str">
        <f>IF($M1316&lt;&gt;"",IF($AD1316=1,VLOOKUP($M1316,得点換算表!$C$87:$D$96,2),VLOOKUP($M1316,得点換算表!$E$87:$F$96,2)),"")</f>
        <v/>
      </c>
      <c r="AN1316" s="142" t="str">
        <f t="shared" si="70"/>
        <v/>
      </c>
      <c r="AO1316" s="143" t="str">
        <f>IF(AND($AN1316&lt;&gt;"",$AN1316&gt;=8),VLOOKUP($AN1316,得点換算表!$I$5:$J$9,2),"")</f>
        <v/>
      </c>
      <c r="AP1316" s="105"/>
    </row>
    <row r="1317" spans="1:42" x14ac:dyDescent="0.15">
      <c r="A1317" s="11"/>
      <c r="B1317" s="12"/>
      <c r="C1317" s="13"/>
      <c r="D1317" s="13"/>
      <c r="E1317" s="14"/>
      <c r="F1317" s="14"/>
      <c r="G1317" s="14"/>
      <c r="H1317" s="14"/>
      <c r="I1317" s="15"/>
      <c r="J1317" s="14"/>
      <c r="K1317" s="13"/>
      <c r="L1317" s="14"/>
      <c r="M1317" s="14"/>
      <c r="N1317" s="14"/>
      <c r="O1317" s="14"/>
      <c r="P1317" s="198"/>
      <c r="Q1317" s="198"/>
      <c r="R1317" s="198"/>
      <c r="S1317" s="198"/>
      <c r="T1317" s="198"/>
      <c r="U1317" s="198"/>
      <c r="V1317" s="198"/>
      <c r="W1317" s="202">
        <f t="shared" si="71"/>
        <v>0</v>
      </c>
      <c r="X1317" s="14"/>
      <c r="Y1317" s="14"/>
      <c r="Z1317" s="108"/>
      <c r="AA1317" s="114"/>
      <c r="AB1317" s="129"/>
      <c r="AC1317" s="128"/>
      <c r="AD1317" s="142" t="str">
        <f t="shared" si="72"/>
        <v/>
      </c>
      <c r="AE1317" s="142" t="str">
        <f>IF($E1317&lt;&gt;"",IF($AD1317=1,VLOOKUP($E1317,得点換算表!$C$5:$D$14,2),VLOOKUP($E1317,得点換算表!$E$5:$F$14,2)),"")</f>
        <v/>
      </c>
      <c r="AF1317" s="142" t="str">
        <f>IF($F1317&lt;&gt;"",IF($AD1317=1,VLOOKUP($F1317,得点換算表!$C$15:$D$24,2),VLOOKUP($F1317,得点換算表!$E$15:$F$24,2)),"")</f>
        <v/>
      </c>
      <c r="AG1317" s="142" t="str">
        <f>IF($G1317&lt;&gt;"",IF($AD1317=1,VLOOKUP($G1317,得点換算表!$C$25:$D$34,2),VLOOKUP($G1317,得点換算表!$E$25:$F$34,2)),"")</f>
        <v/>
      </c>
      <c r="AH1317" s="142" t="str">
        <f>IF($H1317&lt;&gt;"",IF($AD1317=1,VLOOKUP($H1317,得点換算表!$C$35:$D$44,2),VLOOKUP($H1317,得点換算表!$E$35:$F$44,2)),"")</f>
        <v/>
      </c>
      <c r="AI1317" s="142" t="str">
        <f>IF($I1317&lt;&gt;"",IF($AD1317=1,VLOOKUP($I1317,得点換算表!$C$45:$D$55,2),VLOOKUP($I1317,得点換算表!$E$45:$F$55,2)),"")</f>
        <v/>
      </c>
      <c r="AJ1317" s="142" t="str">
        <f>IF($J1317&lt;&gt;"",IF($AD1317=1,VLOOKUP($J1317,得点換算表!$C$56:$D$65,2),VLOOKUP($J1317,得点換算表!$E$56:$F$65,2)),"")</f>
        <v/>
      </c>
      <c r="AK1317" s="142" t="str">
        <f>IF($K1317&lt;&gt;"",IF($AD1317=1,VLOOKUP($K1317,得点換算表!$C$66:$D$76,2),VLOOKUP($K1317,得点換算表!$E$66:$F$76,2)),"")</f>
        <v/>
      </c>
      <c r="AL1317" s="142" t="str">
        <f>IF($L1317&lt;&gt;"",IF($AD1317=1,VLOOKUP($L1317,得点換算表!$C$77:$D$86,2),VLOOKUP($L1317,得点換算表!$E$77:$F$86,2)),"")</f>
        <v/>
      </c>
      <c r="AM1317" s="142" t="str">
        <f>IF($M1317&lt;&gt;"",IF($AD1317=1,VLOOKUP($M1317,得点換算表!$C$87:$D$96,2),VLOOKUP($M1317,得点換算表!$E$87:$F$96,2)),"")</f>
        <v/>
      </c>
      <c r="AN1317" s="142" t="str">
        <f t="shared" si="70"/>
        <v/>
      </c>
      <c r="AO1317" s="143" t="str">
        <f>IF(AND($AN1317&lt;&gt;"",$AN1317&gt;=8),VLOOKUP($AN1317,得点換算表!$I$5:$J$9,2),"")</f>
        <v/>
      </c>
      <c r="AP1317" s="105"/>
    </row>
    <row r="1318" spans="1:42" x14ac:dyDescent="0.15">
      <c r="A1318" s="11"/>
      <c r="B1318" s="12"/>
      <c r="C1318" s="13"/>
      <c r="D1318" s="13"/>
      <c r="E1318" s="14"/>
      <c r="F1318" s="14"/>
      <c r="G1318" s="14"/>
      <c r="H1318" s="14"/>
      <c r="I1318" s="15"/>
      <c r="J1318" s="14"/>
      <c r="K1318" s="13"/>
      <c r="L1318" s="14"/>
      <c r="M1318" s="14"/>
      <c r="N1318" s="14"/>
      <c r="O1318" s="14"/>
      <c r="P1318" s="198"/>
      <c r="Q1318" s="198"/>
      <c r="R1318" s="198"/>
      <c r="S1318" s="198"/>
      <c r="T1318" s="198"/>
      <c r="U1318" s="198"/>
      <c r="V1318" s="198"/>
      <c r="W1318" s="202">
        <f t="shared" si="71"/>
        <v>0</v>
      </c>
      <c r="X1318" s="14"/>
      <c r="Y1318" s="14"/>
      <c r="Z1318" s="108"/>
      <c r="AA1318" s="114"/>
      <c r="AB1318" s="129"/>
      <c r="AC1318" s="128"/>
      <c r="AD1318" s="142" t="str">
        <f t="shared" si="72"/>
        <v/>
      </c>
      <c r="AE1318" s="142" t="str">
        <f>IF($E1318&lt;&gt;"",IF($AD1318=1,VLOOKUP($E1318,得点換算表!$C$5:$D$14,2),VLOOKUP($E1318,得点換算表!$E$5:$F$14,2)),"")</f>
        <v/>
      </c>
      <c r="AF1318" s="142" t="str">
        <f>IF($F1318&lt;&gt;"",IF($AD1318=1,VLOOKUP($F1318,得点換算表!$C$15:$D$24,2),VLOOKUP($F1318,得点換算表!$E$15:$F$24,2)),"")</f>
        <v/>
      </c>
      <c r="AG1318" s="142" t="str">
        <f>IF($G1318&lt;&gt;"",IF($AD1318=1,VLOOKUP($G1318,得点換算表!$C$25:$D$34,2),VLOOKUP($G1318,得点換算表!$E$25:$F$34,2)),"")</f>
        <v/>
      </c>
      <c r="AH1318" s="142" t="str">
        <f>IF($H1318&lt;&gt;"",IF($AD1318=1,VLOOKUP($H1318,得点換算表!$C$35:$D$44,2),VLOOKUP($H1318,得点換算表!$E$35:$F$44,2)),"")</f>
        <v/>
      </c>
      <c r="AI1318" s="142" t="str">
        <f>IF($I1318&lt;&gt;"",IF($AD1318=1,VLOOKUP($I1318,得点換算表!$C$45:$D$55,2),VLOOKUP($I1318,得点換算表!$E$45:$F$55,2)),"")</f>
        <v/>
      </c>
      <c r="AJ1318" s="142" t="str">
        <f>IF($J1318&lt;&gt;"",IF($AD1318=1,VLOOKUP($J1318,得点換算表!$C$56:$D$65,2),VLOOKUP($J1318,得点換算表!$E$56:$F$65,2)),"")</f>
        <v/>
      </c>
      <c r="AK1318" s="142" t="str">
        <f>IF($K1318&lt;&gt;"",IF($AD1318=1,VLOOKUP($K1318,得点換算表!$C$66:$D$76,2),VLOOKUP($K1318,得点換算表!$E$66:$F$76,2)),"")</f>
        <v/>
      </c>
      <c r="AL1318" s="142" t="str">
        <f>IF($L1318&lt;&gt;"",IF($AD1318=1,VLOOKUP($L1318,得点換算表!$C$77:$D$86,2),VLOOKUP($L1318,得点換算表!$E$77:$F$86,2)),"")</f>
        <v/>
      </c>
      <c r="AM1318" s="142" t="str">
        <f>IF($M1318&lt;&gt;"",IF($AD1318=1,VLOOKUP($M1318,得点換算表!$C$87:$D$96,2),VLOOKUP($M1318,得点換算表!$E$87:$F$96,2)),"")</f>
        <v/>
      </c>
      <c r="AN1318" s="142" t="str">
        <f t="shared" si="70"/>
        <v/>
      </c>
      <c r="AO1318" s="143" t="str">
        <f>IF(AND($AN1318&lt;&gt;"",$AN1318&gt;=8),VLOOKUP($AN1318,得点換算表!$I$5:$J$9,2),"")</f>
        <v/>
      </c>
      <c r="AP1318" s="105"/>
    </row>
    <row r="1319" spans="1:42" x14ac:dyDescent="0.15">
      <c r="A1319" s="11"/>
      <c r="B1319" s="12"/>
      <c r="C1319" s="13"/>
      <c r="D1319" s="13"/>
      <c r="E1319" s="14"/>
      <c r="F1319" s="14"/>
      <c r="G1319" s="14"/>
      <c r="H1319" s="14"/>
      <c r="I1319" s="15"/>
      <c r="J1319" s="14"/>
      <c r="K1319" s="13"/>
      <c r="L1319" s="14"/>
      <c r="M1319" s="14"/>
      <c r="N1319" s="14"/>
      <c r="O1319" s="14"/>
      <c r="P1319" s="198"/>
      <c r="Q1319" s="198"/>
      <c r="R1319" s="198"/>
      <c r="S1319" s="198"/>
      <c r="T1319" s="198"/>
      <c r="U1319" s="198"/>
      <c r="V1319" s="198"/>
      <c r="W1319" s="202">
        <f t="shared" si="71"/>
        <v>0</v>
      </c>
      <c r="X1319" s="14"/>
      <c r="Y1319" s="14"/>
      <c r="Z1319" s="108"/>
      <c r="AA1319" s="114"/>
      <c r="AB1319" s="129"/>
      <c r="AC1319" s="128"/>
      <c r="AD1319" s="142" t="str">
        <f t="shared" si="72"/>
        <v/>
      </c>
      <c r="AE1319" s="142" t="str">
        <f>IF($E1319&lt;&gt;"",IF($AD1319=1,VLOOKUP($E1319,得点換算表!$C$5:$D$14,2),VLOOKUP($E1319,得点換算表!$E$5:$F$14,2)),"")</f>
        <v/>
      </c>
      <c r="AF1319" s="142" t="str">
        <f>IF($F1319&lt;&gt;"",IF($AD1319=1,VLOOKUP($F1319,得点換算表!$C$15:$D$24,2),VLOOKUP($F1319,得点換算表!$E$15:$F$24,2)),"")</f>
        <v/>
      </c>
      <c r="AG1319" s="142" t="str">
        <f>IF($G1319&lt;&gt;"",IF($AD1319=1,VLOOKUP($G1319,得点換算表!$C$25:$D$34,2),VLOOKUP($G1319,得点換算表!$E$25:$F$34,2)),"")</f>
        <v/>
      </c>
      <c r="AH1319" s="142" t="str">
        <f>IF($H1319&lt;&gt;"",IF($AD1319=1,VLOOKUP($H1319,得点換算表!$C$35:$D$44,2),VLOOKUP($H1319,得点換算表!$E$35:$F$44,2)),"")</f>
        <v/>
      </c>
      <c r="AI1319" s="142" t="str">
        <f>IF($I1319&lt;&gt;"",IF($AD1319=1,VLOOKUP($I1319,得点換算表!$C$45:$D$55,2),VLOOKUP($I1319,得点換算表!$E$45:$F$55,2)),"")</f>
        <v/>
      </c>
      <c r="AJ1319" s="142" t="str">
        <f>IF($J1319&lt;&gt;"",IF($AD1319=1,VLOOKUP($J1319,得点換算表!$C$56:$D$65,2),VLOOKUP($J1319,得点換算表!$E$56:$F$65,2)),"")</f>
        <v/>
      </c>
      <c r="AK1319" s="142" t="str">
        <f>IF($K1319&lt;&gt;"",IF($AD1319=1,VLOOKUP($K1319,得点換算表!$C$66:$D$76,2),VLOOKUP($K1319,得点換算表!$E$66:$F$76,2)),"")</f>
        <v/>
      </c>
      <c r="AL1319" s="142" t="str">
        <f>IF($L1319&lt;&gt;"",IF($AD1319=1,VLOOKUP($L1319,得点換算表!$C$77:$D$86,2),VLOOKUP($L1319,得点換算表!$E$77:$F$86,2)),"")</f>
        <v/>
      </c>
      <c r="AM1319" s="142" t="str">
        <f>IF($M1319&lt;&gt;"",IF($AD1319=1,VLOOKUP($M1319,得点換算表!$C$87:$D$96,2),VLOOKUP($M1319,得点換算表!$E$87:$F$96,2)),"")</f>
        <v/>
      </c>
      <c r="AN1319" s="142" t="str">
        <f t="shared" si="70"/>
        <v/>
      </c>
      <c r="AO1319" s="143" t="str">
        <f>IF(AND($AN1319&lt;&gt;"",$AN1319&gt;=8),VLOOKUP($AN1319,得点換算表!$I$5:$J$9,2),"")</f>
        <v/>
      </c>
      <c r="AP1319" s="105"/>
    </row>
    <row r="1320" spans="1:42" x14ac:dyDescent="0.15">
      <c r="A1320" s="11"/>
      <c r="B1320" s="12"/>
      <c r="C1320" s="13"/>
      <c r="D1320" s="13"/>
      <c r="E1320" s="14"/>
      <c r="F1320" s="14"/>
      <c r="G1320" s="14"/>
      <c r="H1320" s="14"/>
      <c r="I1320" s="15"/>
      <c r="J1320" s="14"/>
      <c r="K1320" s="13"/>
      <c r="L1320" s="14"/>
      <c r="M1320" s="14"/>
      <c r="N1320" s="14"/>
      <c r="O1320" s="14"/>
      <c r="P1320" s="198"/>
      <c r="Q1320" s="198"/>
      <c r="R1320" s="198"/>
      <c r="S1320" s="198"/>
      <c r="T1320" s="198"/>
      <c r="U1320" s="198"/>
      <c r="V1320" s="198"/>
      <c r="W1320" s="202">
        <f t="shared" si="71"/>
        <v>0</v>
      </c>
      <c r="X1320" s="14"/>
      <c r="Y1320" s="14"/>
      <c r="Z1320" s="108"/>
      <c r="AA1320" s="114"/>
      <c r="AB1320" s="129"/>
      <c r="AC1320" s="128"/>
      <c r="AD1320" s="142" t="str">
        <f t="shared" si="72"/>
        <v/>
      </c>
      <c r="AE1320" s="142" t="str">
        <f>IF($E1320&lt;&gt;"",IF($AD1320=1,VLOOKUP($E1320,得点換算表!$C$5:$D$14,2),VLOOKUP($E1320,得点換算表!$E$5:$F$14,2)),"")</f>
        <v/>
      </c>
      <c r="AF1320" s="142" t="str">
        <f>IF($F1320&lt;&gt;"",IF($AD1320=1,VLOOKUP($F1320,得点換算表!$C$15:$D$24,2),VLOOKUP($F1320,得点換算表!$E$15:$F$24,2)),"")</f>
        <v/>
      </c>
      <c r="AG1320" s="142" t="str">
        <f>IF($G1320&lt;&gt;"",IF($AD1320=1,VLOOKUP($G1320,得点換算表!$C$25:$D$34,2),VLOOKUP($G1320,得点換算表!$E$25:$F$34,2)),"")</f>
        <v/>
      </c>
      <c r="AH1320" s="142" t="str">
        <f>IF($H1320&lt;&gt;"",IF($AD1320=1,VLOOKUP($H1320,得点換算表!$C$35:$D$44,2),VLOOKUP($H1320,得点換算表!$E$35:$F$44,2)),"")</f>
        <v/>
      </c>
      <c r="AI1320" s="142" t="str">
        <f>IF($I1320&lt;&gt;"",IF($AD1320=1,VLOOKUP($I1320,得点換算表!$C$45:$D$55,2),VLOOKUP($I1320,得点換算表!$E$45:$F$55,2)),"")</f>
        <v/>
      </c>
      <c r="AJ1320" s="142" t="str">
        <f>IF($J1320&lt;&gt;"",IF($AD1320=1,VLOOKUP($J1320,得点換算表!$C$56:$D$65,2),VLOOKUP($J1320,得点換算表!$E$56:$F$65,2)),"")</f>
        <v/>
      </c>
      <c r="AK1320" s="142" t="str">
        <f>IF($K1320&lt;&gt;"",IF($AD1320=1,VLOOKUP($K1320,得点換算表!$C$66:$D$76,2),VLOOKUP($K1320,得点換算表!$E$66:$F$76,2)),"")</f>
        <v/>
      </c>
      <c r="AL1320" s="142" t="str">
        <f>IF($L1320&lt;&gt;"",IF($AD1320=1,VLOOKUP($L1320,得点換算表!$C$77:$D$86,2),VLOOKUP($L1320,得点換算表!$E$77:$F$86,2)),"")</f>
        <v/>
      </c>
      <c r="AM1320" s="142" t="str">
        <f>IF($M1320&lt;&gt;"",IF($AD1320=1,VLOOKUP($M1320,得点換算表!$C$87:$D$96,2),VLOOKUP($M1320,得点換算表!$E$87:$F$96,2)),"")</f>
        <v/>
      </c>
      <c r="AN1320" s="142" t="str">
        <f t="shared" si="70"/>
        <v/>
      </c>
      <c r="AO1320" s="143" t="str">
        <f>IF(AND($AN1320&lt;&gt;"",$AN1320&gt;=8),VLOOKUP($AN1320,得点換算表!$I$5:$J$9,2),"")</f>
        <v/>
      </c>
      <c r="AP1320" s="105"/>
    </row>
    <row r="1321" spans="1:42" x14ac:dyDescent="0.15">
      <c r="A1321" s="11"/>
      <c r="B1321" s="12"/>
      <c r="C1321" s="13"/>
      <c r="D1321" s="13"/>
      <c r="E1321" s="14"/>
      <c r="F1321" s="14"/>
      <c r="G1321" s="14"/>
      <c r="H1321" s="14"/>
      <c r="I1321" s="15"/>
      <c r="J1321" s="14"/>
      <c r="K1321" s="13"/>
      <c r="L1321" s="14"/>
      <c r="M1321" s="14"/>
      <c r="N1321" s="14"/>
      <c r="O1321" s="14"/>
      <c r="P1321" s="198"/>
      <c r="Q1321" s="198"/>
      <c r="R1321" s="198"/>
      <c r="S1321" s="198"/>
      <c r="T1321" s="198"/>
      <c r="U1321" s="198"/>
      <c r="V1321" s="198"/>
      <c r="W1321" s="202">
        <f t="shared" si="71"/>
        <v>0</v>
      </c>
      <c r="X1321" s="14"/>
      <c r="Y1321" s="14"/>
      <c r="Z1321" s="108"/>
      <c r="AA1321" s="114"/>
      <c r="AB1321" s="129"/>
      <c r="AC1321" s="128"/>
      <c r="AD1321" s="142" t="str">
        <f t="shared" si="72"/>
        <v/>
      </c>
      <c r="AE1321" s="142" t="str">
        <f>IF($E1321&lt;&gt;"",IF($AD1321=1,VLOOKUP($E1321,得点換算表!$C$5:$D$14,2),VLOOKUP($E1321,得点換算表!$E$5:$F$14,2)),"")</f>
        <v/>
      </c>
      <c r="AF1321" s="142" t="str">
        <f>IF($F1321&lt;&gt;"",IF($AD1321=1,VLOOKUP($F1321,得点換算表!$C$15:$D$24,2),VLOOKUP($F1321,得点換算表!$E$15:$F$24,2)),"")</f>
        <v/>
      </c>
      <c r="AG1321" s="142" t="str">
        <f>IF($G1321&lt;&gt;"",IF($AD1321=1,VLOOKUP($G1321,得点換算表!$C$25:$D$34,2),VLOOKUP($G1321,得点換算表!$E$25:$F$34,2)),"")</f>
        <v/>
      </c>
      <c r="AH1321" s="142" t="str">
        <f>IF($H1321&lt;&gt;"",IF($AD1321=1,VLOOKUP($H1321,得点換算表!$C$35:$D$44,2),VLOOKUP($H1321,得点換算表!$E$35:$F$44,2)),"")</f>
        <v/>
      </c>
      <c r="AI1321" s="142" t="str">
        <f>IF($I1321&lt;&gt;"",IF($AD1321=1,VLOOKUP($I1321,得点換算表!$C$45:$D$55,2),VLOOKUP($I1321,得点換算表!$E$45:$F$55,2)),"")</f>
        <v/>
      </c>
      <c r="AJ1321" s="142" t="str">
        <f>IF($J1321&lt;&gt;"",IF($AD1321=1,VLOOKUP($J1321,得点換算表!$C$56:$D$65,2),VLOOKUP($J1321,得点換算表!$E$56:$F$65,2)),"")</f>
        <v/>
      </c>
      <c r="AK1321" s="142" t="str">
        <f>IF($K1321&lt;&gt;"",IF($AD1321=1,VLOOKUP($K1321,得点換算表!$C$66:$D$76,2),VLOOKUP($K1321,得点換算表!$E$66:$F$76,2)),"")</f>
        <v/>
      </c>
      <c r="AL1321" s="142" t="str">
        <f>IF($L1321&lt;&gt;"",IF($AD1321=1,VLOOKUP($L1321,得点換算表!$C$77:$D$86,2),VLOOKUP($L1321,得点換算表!$E$77:$F$86,2)),"")</f>
        <v/>
      </c>
      <c r="AM1321" s="142" t="str">
        <f>IF($M1321&lt;&gt;"",IF($AD1321=1,VLOOKUP($M1321,得点換算表!$C$87:$D$96,2),VLOOKUP($M1321,得点換算表!$E$87:$F$96,2)),"")</f>
        <v/>
      </c>
      <c r="AN1321" s="142" t="str">
        <f t="shared" si="70"/>
        <v/>
      </c>
      <c r="AO1321" s="143" t="str">
        <f>IF(AND($AN1321&lt;&gt;"",$AN1321&gt;=8),VLOOKUP($AN1321,得点換算表!$I$5:$J$9,2),"")</f>
        <v/>
      </c>
      <c r="AP1321" s="105"/>
    </row>
    <row r="1322" spans="1:42" x14ac:dyDescent="0.15">
      <c r="A1322" s="11"/>
      <c r="B1322" s="12"/>
      <c r="C1322" s="13"/>
      <c r="D1322" s="13"/>
      <c r="E1322" s="14"/>
      <c r="F1322" s="14"/>
      <c r="G1322" s="14"/>
      <c r="H1322" s="14"/>
      <c r="I1322" s="15"/>
      <c r="J1322" s="14"/>
      <c r="K1322" s="13"/>
      <c r="L1322" s="14"/>
      <c r="M1322" s="14"/>
      <c r="N1322" s="14"/>
      <c r="O1322" s="14"/>
      <c r="P1322" s="198"/>
      <c r="Q1322" s="198"/>
      <c r="R1322" s="198"/>
      <c r="S1322" s="198"/>
      <c r="T1322" s="198"/>
      <c r="U1322" s="198"/>
      <c r="V1322" s="198"/>
      <c r="W1322" s="202">
        <f t="shared" si="71"/>
        <v>0</v>
      </c>
      <c r="X1322" s="14"/>
      <c r="Y1322" s="14"/>
      <c r="Z1322" s="108"/>
      <c r="AA1322" s="114"/>
      <c r="AB1322" s="129"/>
      <c r="AC1322" s="128"/>
      <c r="AD1322" s="142" t="str">
        <f t="shared" si="72"/>
        <v/>
      </c>
      <c r="AE1322" s="142" t="str">
        <f>IF($E1322&lt;&gt;"",IF($AD1322=1,VLOOKUP($E1322,得点換算表!$C$5:$D$14,2),VLOOKUP($E1322,得点換算表!$E$5:$F$14,2)),"")</f>
        <v/>
      </c>
      <c r="AF1322" s="142" t="str">
        <f>IF($F1322&lt;&gt;"",IF($AD1322=1,VLOOKUP($F1322,得点換算表!$C$15:$D$24,2),VLOOKUP($F1322,得点換算表!$E$15:$F$24,2)),"")</f>
        <v/>
      </c>
      <c r="AG1322" s="142" t="str">
        <f>IF($G1322&lt;&gt;"",IF($AD1322=1,VLOOKUP($G1322,得点換算表!$C$25:$D$34,2),VLOOKUP($G1322,得点換算表!$E$25:$F$34,2)),"")</f>
        <v/>
      </c>
      <c r="AH1322" s="142" t="str">
        <f>IF($H1322&lt;&gt;"",IF($AD1322=1,VLOOKUP($H1322,得点換算表!$C$35:$D$44,2),VLOOKUP($H1322,得点換算表!$E$35:$F$44,2)),"")</f>
        <v/>
      </c>
      <c r="AI1322" s="142" t="str">
        <f>IF($I1322&lt;&gt;"",IF($AD1322=1,VLOOKUP($I1322,得点換算表!$C$45:$D$55,2),VLOOKUP($I1322,得点換算表!$E$45:$F$55,2)),"")</f>
        <v/>
      </c>
      <c r="AJ1322" s="142" t="str">
        <f>IF($J1322&lt;&gt;"",IF($AD1322=1,VLOOKUP($J1322,得点換算表!$C$56:$D$65,2),VLOOKUP($J1322,得点換算表!$E$56:$F$65,2)),"")</f>
        <v/>
      </c>
      <c r="AK1322" s="142" t="str">
        <f>IF($K1322&lt;&gt;"",IF($AD1322=1,VLOOKUP($K1322,得点換算表!$C$66:$D$76,2),VLOOKUP($K1322,得点換算表!$E$66:$F$76,2)),"")</f>
        <v/>
      </c>
      <c r="AL1322" s="142" t="str">
        <f>IF($L1322&lt;&gt;"",IF($AD1322=1,VLOOKUP($L1322,得点換算表!$C$77:$D$86,2),VLOOKUP($L1322,得点換算表!$E$77:$F$86,2)),"")</f>
        <v/>
      </c>
      <c r="AM1322" s="142" t="str">
        <f>IF($M1322&lt;&gt;"",IF($AD1322=1,VLOOKUP($M1322,得点換算表!$C$87:$D$96,2),VLOOKUP($M1322,得点換算表!$E$87:$F$96,2)),"")</f>
        <v/>
      </c>
      <c r="AN1322" s="142" t="str">
        <f t="shared" si="70"/>
        <v/>
      </c>
      <c r="AO1322" s="143" t="str">
        <f>IF(AND($AN1322&lt;&gt;"",$AN1322&gt;=8),VLOOKUP($AN1322,得点換算表!$I$5:$J$9,2),"")</f>
        <v/>
      </c>
      <c r="AP1322" s="105"/>
    </row>
    <row r="1323" spans="1:42" x14ac:dyDescent="0.15">
      <c r="A1323" s="11"/>
      <c r="B1323" s="12"/>
      <c r="C1323" s="13"/>
      <c r="D1323" s="13"/>
      <c r="E1323" s="14"/>
      <c r="F1323" s="14"/>
      <c r="G1323" s="14"/>
      <c r="H1323" s="14"/>
      <c r="I1323" s="15"/>
      <c r="J1323" s="14"/>
      <c r="K1323" s="13"/>
      <c r="L1323" s="14"/>
      <c r="M1323" s="14"/>
      <c r="N1323" s="14"/>
      <c r="O1323" s="14"/>
      <c r="P1323" s="198"/>
      <c r="Q1323" s="198"/>
      <c r="R1323" s="198"/>
      <c r="S1323" s="198"/>
      <c r="T1323" s="198"/>
      <c r="U1323" s="198"/>
      <c r="V1323" s="198"/>
      <c r="W1323" s="202">
        <f t="shared" si="71"/>
        <v>0</v>
      </c>
      <c r="X1323" s="14"/>
      <c r="Y1323" s="14"/>
      <c r="Z1323" s="108"/>
      <c r="AA1323" s="114"/>
      <c r="AB1323" s="129"/>
      <c r="AC1323" s="128"/>
      <c r="AD1323" s="142" t="str">
        <f t="shared" si="72"/>
        <v/>
      </c>
      <c r="AE1323" s="142" t="str">
        <f>IF($E1323&lt;&gt;"",IF($AD1323=1,VLOOKUP($E1323,得点換算表!$C$5:$D$14,2),VLOOKUP($E1323,得点換算表!$E$5:$F$14,2)),"")</f>
        <v/>
      </c>
      <c r="AF1323" s="142" t="str">
        <f>IF($F1323&lt;&gt;"",IF($AD1323=1,VLOOKUP($F1323,得点換算表!$C$15:$D$24,2),VLOOKUP($F1323,得点換算表!$E$15:$F$24,2)),"")</f>
        <v/>
      </c>
      <c r="AG1323" s="142" t="str">
        <f>IF($G1323&lt;&gt;"",IF($AD1323=1,VLOOKUP($G1323,得点換算表!$C$25:$D$34,2),VLOOKUP($G1323,得点換算表!$E$25:$F$34,2)),"")</f>
        <v/>
      </c>
      <c r="AH1323" s="142" t="str">
        <f>IF($H1323&lt;&gt;"",IF($AD1323=1,VLOOKUP($H1323,得点換算表!$C$35:$D$44,2),VLOOKUP($H1323,得点換算表!$E$35:$F$44,2)),"")</f>
        <v/>
      </c>
      <c r="AI1323" s="142" t="str">
        <f>IF($I1323&lt;&gt;"",IF($AD1323=1,VLOOKUP($I1323,得点換算表!$C$45:$D$55,2),VLOOKUP($I1323,得点換算表!$E$45:$F$55,2)),"")</f>
        <v/>
      </c>
      <c r="AJ1323" s="142" t="str">
        <f>IF($J1323&lt;&gt;"",IF($AD1323=1,VLOOKUP($J1323,得点換算表!$C$56:$D$65,2),VLOOKUP($J1323,得点換算表!$E$56:$F$65,2)),"")</f>
        <v/>
      </c>
      <c r="AK1323" s="142" t="str">
        <f>IF($K1323&lt;&gt;"",IF($AD1323=1,VLOOKUP($K1323,得点換算表!$C$66:$D$76,2),VLOOKUP($K1323,得点換算表!$E$66:$F$76,2)),"")</f>
        <v/>
      </c>
      <c r="AL1323" s="142" t="str">
        <f>IF($L1323&lt;&gt;"",IF($AD1323=1,VLOOKUP($L1323,得点換算表!$C$77:$D$86,2),VLOOKUP($L1323,得点換算表!$E$77:$F$86,2)),"")</f>
        <v/>
      </c>
      <c r="AM1323" s="142" t="str">
        <f>IF($M1323&lt;&gt;"",IF($AD1323=1,VLOOKUP($M1323,得点換算表!$C$87:$D$96,2),VLOOKUP($M1323,得点換算表!$E$87:$F$96,2)),"")</f>
        <v/>
      </c>
      <c r="AN1323" s="142" t="str">
        <f t="shared" si="70"/>
        <v/>
      </c>
      <c r="AO1323" s="143" t="str">
        <f>IF(AND($AN1323&lt;&gt;"",$AN1323&gt;=8),VLOOKUP($AN1323,得点換算表!$I$5:$J$9,2),"")</f>
        <v/>
      </c>
      <c r="AP1323" s="105"/>
    </row>
    <row r="1324" spans="1:42" x14ac:dyDescent="0.15">
      <c r="A1324" s="11"/>
      <c r="B1324" s="12"/>
      <c r="C1324" s="13"/>
      <c r="D1324" s="13"/>
      <c r="E1324" s="14"/>
      <c r="F1324" s="14"/>
      <c r="G1324" s="14"/>
      <c r="H1324" s="14"/>
      <c r="I1324" s="15"/>
      <c r="J1324" s="14"/>
      <c r="K1324" s="13"/>
      <c r="L1324" s="14"/>
      <c r="M1324" s="14"/>
      <c r="N1324" s="14"/>
      <c r="O1324" s="14"/>
      <c r="P1324" s="198"/>
      <c r="Q1324" s="198"/>
      <c r="R1324" s="198"/>
      <c r="S1324" s="198"/>
      <c r="T1324" s="198"/>
      <c r="U1324" s="198"/>
      <c r="V1324" s="198"/>
      <c r="W1324" s="202">
        <f t="shared" si="71"/>
        <v>0</v>
      </c>
      <c r="X1324" s="14"/>
      <c r="Y1324" s="14"/>
      <c r="Z1324" s="108"/>
      <c r="AA1324" s="114"/>
      <c r="AB1324" s="129"/>
      <c r="AC1324" s="128"/>
      <c r="AD1324" s="142" t="str">
        <f t="shared" si="72"/>
        <v/>
      </c>
      <c r="AE1324" s="142" t="str">
        <f>IF($E1324&lt;&gt;"",IF($AD1324=1,VLOOKUP($E1324,得点換算表!$C$5:$D$14,2),VLOOKUP($E1324,得点換算表!$E$5:$F$14,2)),"")</f>
        <v/>
      </c>
      <c r="AF1324" s="142" t="str">
        <f>IF($F1324&lt;&gt;"",IF($AD1324=1,VLOOKUP($F1324,得点換算表!$C$15:$D$24,2),VLOOKUP($F1324,得点換算表!$E$15:$F$24,2)),"")</f>
        <v/>
      </c>
      <c r="AG1324" s="142" t="str">
        <f>IF($G1324&lt;&gt;"",IF($AD1324=1,VLOOKUP($G1324,得点換算表!$C$25:$D$34,2),VLOOKUP($G1324,得点換算表!$E$25:$F$34,2)),"")</f>
        <v/>
      </c>
      <c r="AH1324" s="142" t="str">
        <f>IF($H1324&lt;&gt;"",IF($AD1324=1,VLOOKUP($H1324,得点換算表!$C$35:$D$44,2),VLOOKUP($H1324,得点換算表!$E$35:$F$44,2)),"")</f>
        <v/>
      </c>
      <c r="AI1324" s="142" t="str">
        <f>IF($I1324&lt;&gt;"",IF($AD1324=1,VLOOKUP($I1324,得点換算表!$C$45:$D$55,2),VLOOKUP($I1324,得点換算表!$E$45:$F$55,2)),"")</f>
        <v/>
      </c>
      <c r="AJ1324" s="142" t="str">
        <f>IF($J1324&lt;&gt;"",IF($AD1324=1,VLOOKUP($J1324,得点換算表!$C$56:$D$65,2),VLOOKUP($J1324,得点換算表!$E$56:$F$65,2)),"")</f>
        <v/>
      </c>
      <c r="AK1324" s="142" t="str">
        <f>IF($K1324&lt;&gt;"",IF($AD1324=1,VLOOKUP($K1324,得点換算表!$C$66:$D$76,2),VLOOKUP($K1324,得点換算表!$E$66:$F$76,2)),"")</f>
        <v/>
      </c>
      <c r="AL1324" s="142" t="str">
        <f>IF($L1324&lt;&gt;"",IF($AD1324=1,VLOOKUP($L1324,得点換算表!$C$77:$D$86,2),VLOOKUP($L1324,得点換算表!$E$77:$F$86,2)),"")</f>
        <v/>
      </c>
      <c r="AM1324" s="142" t="str">
        <f>IF($M1324&lt;&gt;"",IF($AD1324=1,VLOOKUP($M1324,得点換算表!$C$87:$D$96,2),VLOOKUP($M1324,得点換算表!$E$87:$F$96,2)),"")</f>
        <v/>
      </c>
      <c r="AN1324" s="142" t="str">
        <f t="shared" si="70"/>
        <v/>
      </c>
      <c r="AO1324" s="143" t="str">
        <f>IF(AND($AN1324&lt;&gt;"",$AN1324&gt;=8),VLOOKUP($AN1324,得点換算表!$I$5:$J$9,2),"")</f>
        <v/>
      </c>
      <c r="AP1324" s="105"/>
    </row>
    <row r="1325" spans="1:42" x14ac:dyDescent="0.15">
      <c r="A1325" s="11"/>
      <c r="B1325" s="12"/>
      <c r="C1325" s="13"/>
      <c r="D1325" s="13"/>
      <c r="E1325" s="14"/>
      <c r="F1325" s="14"/>
      <c r="G1325" s="14"/>
      <c r="H1325" s="14"/>
      <c r="I1325" s="15"/>
      <c r="J1325" s="14"/>
      <c r="K1325" s="13"/>
      <c r="L1325" s="14"/>
      <c r="M1325" s="14"/>
      <c r="N1325" s="14"/>
      <c r="O1325" s="14"/>
      <c r="P1325" s="198"/>
      <c r="Q1325" s="198"/>
      <c r="R1325" s="198"/>
      <c r="S1325" s="198"/>
      <c r="T1325" s="198"/>
      <c r="U1325" s="198"/>
      <c r="V1325" s="198"/>
      <c r="W1325" s="202">
        <f t="shared" si="71"/>
        <v>0</v>
      </c>
      <c r="X1325" s="14"/>
      <c r="Y1325" s="14"/>
      <c r="Z1325" s="108"/>
      <c r="AA1325" s="114"/>
      <c r="AB1325" s="129"/>
      <c r="AC1325" s="128"/>
      <c r="AD1325" s="142" t="str">
        <f t="shared" si="72"/>
        <v/>
      </c>
      <c r="AE1325" s="142" t="str">
        <f>IF($E1325&lt;&gt;"",IF($AD1325=1,VLOOKUP($E1325,得点換算表!$C$5:$D$14,2),VLOOKUP($E1325,得点換算表!$E$5:$F$14,2)),"")</f>
        <v/>
      </c>
      <c r="AF1325" s="142" t="str">
        <f>IF($F1325&lt;&gt;"",IF($AD1325=1,VLOOKUP($F1325,得点換算表!$C$15:$D$24,2),VLOOKUP($F1325,得点換算表!$E$15:$F$24,2)),"")</f>
        <v/>
      </c>
      <c r="AG1325" s="142" t="str">
        <f>IF($G1325&lt;&gt;"",IF($AD1325=1,VLOOKUP($G1325,得点換算表!$C$25:$D$34,2),VLOOKUP($G1325,得点換算表!$E$25:$F$34,2)),"")</f>
        <v/>
      </c>
      <c r="AH1325" s="142" t="str">
        <f>IF($H1325&lt;&gt;"",IF($AD1325=1,VLOOKUP($H1325,得点換算表!$C$35:$D$44,2),VLOOKUP($H1325,得点換算表!$E$35:$F$44,2)),"")</f>
        <v/>
      </c>
      <c r="AI1325" s="142" t="str">
        <f>IF($I1325&lt;&gt;"",IF($AD1325=1,VLOOKUP($I1325,得点換算表!$C$45:$D$55,2),VLOOKUP($I1325,得点換算表!$E$45:$F$55,2)),"")</f>
        <v/>
      </c>
      <c r="AJ1325" s="142" t="str">
        <f>IF($J1325&lt;&gt;"",IF($AD1325=1,VLOOKUP($J1325,得点換算表!$C$56:$D$65,2),VLOOKUP($J1325,得点換算表!$E$56:$F$65,2)),"")</f>
        <v/>
      </c>
      <c r="AK1325" s="142" t="str">
        <f>IF($K1325&lt;&gt;"",IF($AD1325=1,VLOOKUP($K1325,得点換算表!$C$66:$D$76,2),VLOOKUP($K1325,得点換算表!$E$66:$F$76,2)),"")</f>
        <v/>
      </c>
      <c r="AL1325" s="142" t="str">
        <f>IF($L1325&lt;&gt;"",IF($AD1325=1,VLOOKUP($L1325,得点換算表!$C$77:$D$86,2),VLOOKUP($L1325,得点換算表!$E$77:$F$86,2)),"")</f>
        <v/>
      </c>
      <c r="AM1325" s="142" t="str">
        <f>IF($M1325&lt;&gt;"",IF($AD1325=1,VLOOKUP($M1325,得点換算表!$C$87:$D$96,2),VLOOKUP($M1325,得点換算表!$E$87:$F$96,2)),"")</f>
        <v/>
      </c>
      <c r="AN1325" s="142" t="str">
        <f t="shared" si="70"/>
        <v/>
      </c>
      <c r="AO1325" s="143" t="str">
        <f>IF(AND($AN1325&lt;&gt;"",$AN1325&gt;=8),VLOOKUP($AN1325,得点換算表!$I$5:$J$9,2),"")</f>
        <v/>
      </c>
      <c r="AP1325" s="105"/>
    </row>
    <row r="1326" spans="1:42" x14ac:dyDescent="0.15">
      <c r="A1326" s="11"/>
      <c r="B1326" s="12"/>
      <c r="C1326" s="13"/>
      <c r="D1326" s="13"/>
      <c r="E1326" s="14"/>
      <c r="F1326" s="14"/>
      <c r="G1326" s="14"/>
      <c r="H1326" s="14"/>
      <c r="I1326" s="15"/>
      <c r="J1326" s="14"/>
      <c r="K1326" s="13"/>
      <c r="L1326" s="14"/>
      <c r="M1326" s="14"/>
      <c r="N1326" s="14"/>
      <c r="O1326" s="14"/>
      <c r="P1326" s="198"/>
      <c r="Q1326" s="198"/>
      <c r="R1326" s="198"/>
      <c r="S1326" s="198"/>
      <c r="T1326" s="198"/>
      <c r="U1326" s="198"/>
      <c r="V1326" s="198"/>
      <c r="W1326" s="202">
        <f t="shared" si="71"/>
        <v>0</v>
      </c>
      <c r="X1326" s="14"/>
      <c r="Y1326" s="14"/>
      <c r="Z1326" s="108"/>
      <c r="AA1326" s="114"/>
      <c r="AB1326" s="129"/>
      <c r="AC1326" s="128"/>
      <c r="AD1326" s="142" t="str">
        <f t="shared" si="72"/>
        <v/>
      </c>
      <c r="AE1326" s="142" t="str">
        <f>IF($E1326&lt;&gt;"",IF($AD1326=1,VLOOKUP($E1326,得点換算表!$C$5:$D$14,2),VLOOKUP($E1326,得点換算表!$E$5:$F$14,2)),"")</f>
        <v/>
      </c>
      <c r="AF1326" s="142" t="str">
        <f>IF($F1326&lt;&gt;"",IF($AD1326=1,VLOOKUP($F1326,得点換算表!$C$15:$D$24,2),VLOOKUP($F1326,得点換算表!$E$15:$F$24,2)),"")</f>
        <v/>
      </c>
      <c r="AG1326" s="142" t="str">
        <f>IF($G1326&lt;&gt;"",IF($AD1326=1,VLOOKUP($G1326,得点換算表!$C$25:$D$34,2),VLOOKUP($G1326,得点換算表!$E$25:$F$34,2)),"")</f>
        <v/>
      </c>
      <c r="AH1326" s="142" t="str">
        <f>IF($H1326&lt;&gt;"",IF($AD1326=1,VLOOKUP($H1326,得点換算表!$C$35:$D$44,2),VLOOKUP($H1326,得点換算表!$E$35:$F$44,2)),"")</f>
        <v/>
      </c>
      <c r="AI1326" s="142" t="str">
        <f>IF($I1326&lt;&gt;"",IF($AD1326=1,VLOOKUP($I1326,得点換算表!$C$45:$D$55,2),VLOOKUP($I1326,得点換算表!$E$45:$F$55,2)),"")</f>
        <v/>
      </c>
      <c r="AJ1326" s="142" t="str">
        <f>IF($J1326&lt;&gt;"",IF($AD1326=1,VLOOKUP($J1326,得点換算表!$C$56:$D$65,2),VLOOKUP($J1326,得点換算表!$E$56:$F$65,2)),"")</f>
        <v/>
      </c>
      <c r="AK1326" s="142" t="str">
        <f>IF($K1326&lt;&gt;"",IF($AD1326=1,VLOOKUP($K1326,得点換算表!$C$66:$D$76,2),VLOOKUP($K1326,得点換算表!$E$66:$F$76,2)),"")</f>
        <v/>
      </c>
      <c r="AL1326" s="142" t="str">
        <f>IF($L1326&lt;&gt;"",IF($AD1326=1,VLOOKUP($L1326,得点換算表!$C$77:$D$86,2),VLOOKUP($L1326,得点換算表!$E$77:$F$86,2)),"")</f>
        <v/>
      </c>
      <c r="AM1326" s="142" t="str">
        <f>IF($M1326&lt;&gt;"",IF($AD1326=1,VLOOKUP($M1326,得点換算表!$C$87:$D$96,2),VLOOKUP($M1326,得点換算表!$E$87:$F$96,2)),"")</f>
        <v/>
      </c>
      <c r="AN1326" s="142" t="str">
        <f t="shared" si="70"/>
        <v/>
      </c>
      <c r="AO1326" s="143" t="str">
        <f>IF(AND($AN1326&lt;&gt;"",$AN1326&gt;=8),VLOOKUP($AN1326,得点換算表!$I$5:$J$9,2),"")</f>
        <v/>
      </c>
      <c r="AP1326" s="105"/>
    </row>
    <row r="1327" spans="1:42" x14ac:dyDescent="0.15">
      <c r="A1327" s="11"/>
      <c r="B1327" s="12"/>
      <c r="C1327" s="13"/>
      <c r="D1327" s="13"/>
      <c r="E1327" s="14"/>
      <c r="F1327" s="14"/>
      <c r="G1327" s="14"/>
      <c r="H1327" s="14"/>
      <c r="I1327" s="15"/>
      <c r="J1327" s="14"/>
      <c r="K1327" s="13"/>
      <c r="L1327" s="14"/>
      <c r="M1327" s="14"/>
      <c r="N1327" s="14"/>
      <c r="O1327" s="14"/>
      <c r="P1327" s="198"/>
      <c r="Q1327" s="198"/>
      <c r="R1327" s="198"/>
      <c r="S1327" s="198"/>
      <c r="T1327" s="198"/>
      <c r="U1327" s="198"/>
      <c r="V1327" s="198"/>
      <c r="W1327" s="202">
        <f t="shared" si="71"/>
        <v>0</v>
      </c>
      <c r="X1327" s="14"/>
      <c r="Y1327" s="14"/>
      <c r="Z1327" s="108"/>
      <c r="AA1327" s="114"/>
      <c r="AB1327" s="129"/>
      <c r="AC1327" s="128"/>
      <c r="AD1327" s="142" t="str">
        <f t="shared" si="72"/>
        <v/>
      </c>
      <c r="AE1327" s="142" t="str">
        <f>IF($E1327&lt;&gt;"",IF($AD1327=1,VLOOKUP($E1327,得点換算表!$C$5:$D$14,2),VLOOKUP($E1327,得点換算表!$E$5:$F$14,2)),"")</f>
        <v/>
      </c>
      <c r="AF1327" s="142" t="str">
        <f>IF($F1327&lt;&gt;"",IF($AD1327=1,VLOOKUP($F1327,得点換算表!$C$15:$D$24,2),VLOOKUP($F1327,得点換算表!$E$15:$F$24,2)),"")</f>
        <v/>
      </c>
      <c r="AG1327" s="142" t="str">
        <f>IF($G1327&lt;&gt;"",IF($AD1327=1,VLOOKUP($G1327,得点換算表!$C$25:$D$34,2),VLOOKUP($G1327,得点換算表!$E$25:$F$34,2)),"")</f>
        <v/>
      </c>
      <c r="AH1327" s="142" t="str">
        <f>IF($H1327&lt;&gt;"",IF($AD1327=1,VLOOKUP($H1327,得点換算表!$C$35:$D$44,2),VLOOKUP($H1327,得点換算表!$E$35:$F$44,2)),"")</f>
        <v/>
      </c>
      <c r="AI1327" s="142" t="str">
        <f>IF($I1327&lt;&gt;"",IF($AD1327=1,VLOOKUP($I1327,得点換算表!$C$45:$D$55,2),VLOOKUP($I1327,得点換算表!$E$45:$F$55,2)),"")</f>
        <v/>
      </c>
      <c r="AJ1327" s="142" t="str">
        <f>IF($J1327&lt;&gt;"",IF($AD1327=1,VLOOKUP($J1327,得点換算表!$C$56:$D$65,2),VLOOKUP($J1327,得点換算表!$E$56:$F$65,2)),"")</f>
        <v/>
      </c>
      <c r="AK1327" s="142" t="str">
        <f>IF($K1327&lt;&gt;"",IF($AD1327=1,VLOOKUP($K1327,得点換算表!$C$66:$D$76,2),VLOOKUP($K1327,得点換算表!$E$66:$F$76,2)),"")</f>
        <v/>
      </c>
      <c r="AL1327" s="142" t="str">
        <f>IF($L1327&lt;&gt;"",IF($AD1327=1,VLOOKUP($L1327,得点換算表!$C$77:$D$86,2),VLOOKUP($L1327,得点換算表!$E$77:$F$86,2)),"")</f>
        <v/>
      </c>
      <c r="AM1327" s="142" t="str">
        <f>IF($M1327&lt;&gt;"",IF($AD1327=1,VLOOKUP($M1327,得点換算表!$C$87:$D$96,2),VLOOKUP($M1327,得点換算表!$E$87:$F$96,2)),"")</f>
        <v/>
      </c>
      <c r="AN1327" s="142" t="str">
        <f t="shared" si="70"/>
        <v/>
      </c>
      <c r="AO1327" s="143" t="str">
        <f>IF(AND($AN1327&lt;&gt;"",$AN1327&gt;=8),VLOOKUP($AN1327,得点換算表!$I$5:$J$9,2),"")</f>
        <v/>
      </c>
      <c r="AP1327" s="105"/>
    </row>
    <row r="1328" spans="1:42" x14ac:dyDescent="0.15">
      <c r="A1328" s="11"/>
      <c r="B1328" s="12"/>
      <c r="C1328" s="13"/>
      <c r="D1328" s="13"/>
      <c r="E1328" s="14"/>
      <c r="F1328" s="14"/>
      <c r="G1328" s="14"/>
      <c r="H1328" s="14"/>
      <c r="I1328" s="15"/>
      <c r="J1328" s="14"/>
      <c r="K1328" s="13"/>
      <c r="L1328" s="14"/>
      <c r="M1328" s="14"/>
      <c r="N1328" s="14"/>
      <c r="O1328" s="14"/>
      <c r="P1328" s="198"/>
      <c r="Q1328" s="198"/>
      <c r="R1328" s="198"/>
      <c r="S1328" s="198"/>
      <c r="T1328" s="198"/>
      <c r="U1328" s="198"/>
      <c r="V1328" s="198"/>
      <c r="W1328" s="202">
        <f t="shared" si="71"/>
        <v>0</v>
      </c>
      <c r="X1328" s="14"/>
      <c r="Y1328" s="14"/>
      <c r="Z1328" s="108"/>
      <c r="AA1328" s="114"/>
      <c r="AB1328" s="129"/>
      <c r="AC1328" s="128"/>
      <c r="AD1328" s="142" t="str">
        <f t="shared" si="72"/>
        <v/>
      </c>
      <c r="AE1328" s="142" t="str">
        <f>IF($E1328&lt;&gt;"",IF($AD1328=1,VLOOKUP($E1328,得点換算表!$C$5:$D$14,2),VLOOKUP($E1328,得点換算表!$E$5:$F$14,2)),"")</f>
        <v/>
      </c>
      <c r="AF1328" s="142" t="str">
        <f>IF($F1328&lt;&gt;"",IF($AD1328=1,VLOOKUP($F1328,得点換算表!$C$15:$D$24,2),VLOOKUP($F1328,得点換算表!$E$15:$F$24,2)),"")</f>
        <v/>
      </c>
      <c r="AG1328" s="142" t="str">
        <f>IF($G1328&lt;&gt;"",IF($AD1328=1,VLOOKUP($G1328,得点換算表!$C$25:$D$34,2),VLOOKUP($G1328,得点換算表!$E$25:$F$34,2)),"")</f>
        <v/>
      </c>
      <c r="AH1328" s="142" t="str">
        <f>IF($H1328&lt;&gt;"",IF($AD1328=1,VLOOKUP($H1328,得点換算表!$C$35:$D$44,2),VLOOKUP($H1328,得点換算表!$E$35:$F$44,2)),"")</f>
        <v/>
      </c>
      <c r="AI1328" s="142" t="str">
        <f>IF($I1328&lt;&gt;"",IF($AD1328=1,VLOOKUP($I1328,得点換算表!$C$45:$D$55,2),VLOOKUP($I1328,得点換算表!$E$45:$F$55,2)),"")</f>
        <v/>
      </c>
      <c r="AJ1328" s="142" t="str">
        <f>IF($J1328&lt;&gt;"",IF($AD1328=1,VLOOKUP($J1328,得点換算表!$C$56:$D$65,2),VLOOKUP($J1328,得点換算表!$E$56:$F$65,2)),"")</f>
        <v/>
      </c>
      <c r="AK1328" s="142" t="str">
        <f>IF($K1328&lt;&gt;"",IF($AD1328=1,VLOOKUP($K1328,得点換算表!$C$66:$D$76,2),VLOOKUP($K1328,得点換算表!$E$66:$F$76,2)),"")</f>
        <v/>
      </c>
      <c r="AL1328" s="142" t="str">
        <f>IF($L1328&lt;&gt;"",IF($AD1328=1,VLOOKUP($L1328,得点換算表!$C$77:$D$86,2),VLOOKUP($L1328,得点換算表!$E$77:$F$86,2)),"")</f>
        <v/>
      </c>
      <c r="AM1328" s="142" t="str">
        <f>IF($M1328&lt;&gt;"",IF($AD1328=1,VLOOKUP($M1328,得点換算表!$C$87:$D$96,2),VLOOKUP($M1328,得点換算表!$E$87:$F$96,2)),"")</f>
        <v/>
      </c>
      <c r="AN1328" s="142" t="str">
        <f t="shared" si="70"/>
        <v/>
      </c>
      <c r="AO1328" s="143" t="str">
        <f>IF(AND($AN1328&lt;&gt;"",$AN1328&gt;=8),VLOOKUP($AN1328,得点換算表!$I$5:$J$9,2),"")</f>
        <v/>
      </c>
      <c r="AP1328" s="105"/>
    </row>
    <row r="1329" spans="1:42" x14ac:dyDescent="0.15">
      <c r="A1329" s="11"/>
      <c r="B1329" s="12"/>
      <c r="C1329" s="13"/>
      <c r="D1329" s="13"/>
      <c r="E1329" s="14"/>
      <c r="F1329" s="14"/>
      <c r="G1329" s="14"/>
      <c r="H1329" s="14"/>
      <c r="I1329" s="15"/>
      <c r="J1329" s="14"/>
      <c r="K1329" s="13"/>
      <c r="L1329" s="14"/>
      <c r="M1329" s="14"/>
      <c r="N1329" s="14"/>
      <c r="O1329" s="14"/>
      <c r="P1329" s="198"/>
      <c r="Q1329" s="198"/>
      <c r="R1329" s="198"/>
      <c r="S1329" s="198"/>
      <c r="T1329" s="198"/>
      <c r="U1329" s="198"/>
      <c r="V1329" s="198"/>
      <c r="W1329" s="202">
        <f t="shared" si="71"/>
        <v>0</v>
      </c>
      <c r="X1329" s="14"/>
      <c r="Y1329" s="14"/>
      <c r="Z1329" s="108"/>
      <c r="AA1329" s="114"/>
      <c r="AB1329" s="129"/>
      <c r="AC1329" s="128"/>
      <c r="AD1329" s="142" t="str">
        <f t="shared" si="72"/>
        <v/>
      </c>
      <c r="AE1329" s="142" t="str">
        <f>IF($E1329&lt;&gt;"",IF($AD1329=1,VLOOKUP($E1329,得点換算表!$C$5:$D$14,2),VLOOKUP($E1329,得点換算表!$E$5:$F$14,2)),"")</f>
        <v/>
      </c>
      <c r="AF1329" s="142" t="str">
        <f>IF($F1329&lt;&gt;"",IF($AD1329=1,VLOOKUP($F1329,得点換算表!$C$15:$D$24,2),VLOOKUP($F1329,得点換算表!$E$15:$F$24,2)),"")</f>
        <v/>
      </c>
      <c r="AG1329" s="142" t="str">
        <f>IF($G1329&lt;&gt;"",IF($AD1329=1,VLOOKUP($G1329,得点換算表!$C$25:$D$34,2),VLOOKUP($G1329,得点換算表!$E$25:$F$34,2)),"")</f>
        <v/>
      </c>
      <c r="AH1329" s="142" t="str">
        <f>IF($H1329&lt;&gt;"",IF($AD1329=1,VLOOKUP($H1329,得点換算表!$C$35:$D$44,2),VLOOKUP($H1329,得点換算表!$E$35:$F$44,2)),"")</f>
        <v/>
      </c>
      <c r="AI1329" s="142" t="str">
        <f>IF($I1329&lt;&gt;"",IF($AD1329=1,VLOOKUP($I1329,得点換算表!$C$45:$D$55,2),VLOOKUP($I1329,得点換算表!$E$45:$F$55,2)),"")</f>
        <v/>
      </c>
      <c r="AJ1329" s="142" t="str">
        <f>IF($J1329&lt;&gt;"",IF($AD1329=1,VLOOKUP($J1329,得点換算表!$C$56:$D$65,2),VLOOKUP($J1329,得点換算表!$E$56:$F$65,2)),"")</f>
        <v/>
      </c>
      <c r="AK1329" s="142" t="str">
        <f>IF($K1329&lt;&gt;"",IF($AD1329=1,VLOOKUP($K1329,得点換算表!$C$66:$D$76,2),VLOOKUP($K1329,得点換算表!$E$66:$F$76,2)),"")</f>
        <v/>
      </c>
      <c r="AL1329" s="142" t="str">
        <f>IF($L1329&lt;&gt;"",IF($AD1329=1,VLOOKUP($L1329,得点換算表!$C$77:$D$86,2),VLOOKUP($L1329,得点換算表!$E$77:$F$86,2)),"")</f>
        <v/>
      </c>
      <c r="AM1329" s="142" t="str">
        <f>IF($M1329&lt;&gt;"",IF($AD1329=1,VLOOKUP($M1329,得点換算表!$C$87:$D$96,2),VLOOKUP($M1329,得点換算表!$E$87:$F$96,2)),"")</f>
        <v/>
      </c>
      <c r="AN1329" s="142" t="str">
        <f t="shared" si="70"/>
        <v/>
      </c>
      <c r="AO1329" s="143" t="str">
        <f>IF(AND($AN1329&lt;&gt;"",$AN1329&gt;=8),VLOOKUP($AN1329,得点換算表!$I$5:$J$9,2),"")</f>
        <v/>
      </c>
      <c r="AP1329" s="105"/>
    </row>
    <row r="1330" spans="1:42" x14ac:dyDescent="0.15">
      <c r="A1330" s="11"/>
      <c r="B1330" s="12"/>
      <c r="C1330" s="13"/>
      <c r="D1330" s="13"/>
      <c r="E1330" s="14"/>
      <c r="F1330" s="14"/>
      <c r="G1330" s="14"/>
      <c r="H1330" s="14"/>
      <c r="I1330" s="15"/>
      <c r="J1330" s="14"/>
      <c r="K1330" s="13"/>
      <c r="L1330" s="14"/>
      <c r="M1330" s="14"/>
      <c r="N1330" s="14"/>
      <c r="O1330" s="14"/>
      <c r="P1330" s="198"/>
      <c r="Q1330" s="198"/>
      <c r="R1330" s="198"/>
      <c r="S1330" s="198"/>
      <c r="T1330" s="198"/>
      <c r="U1330" s="198"/>
      <c r="V1330" s="198"/>
      <c r="W1330" s="202">
        <f t="shared" si="71"/>
        <v>0</v>
      </c>
      <c r="X1330" s="14"/>
      <c r="Y1330" s="14"/>
      <c r="Z1330" s="108"/>
      <c r="AA1330" s="114"/>
      <c r="AB1330" s="129"/>
      <c r="AC1330" s="128"/>
      <c r="AD1330" s="142" t="str">
        <f t="shared" si="72"/>
        <v/>
      </c>
      <c r="AE1330" s="142" t="str">
        <f>IF($E1330&lt;&gt;"",IF($AD1330=1,VLOOKUP($E1330,得点換算表!$C$5:$D$14,2),VLOOKUP($E1330,得点換算表!$E$5:$F$14,2)),"")</f>
        <v/>
      </c>
      <c r="AF1330" s="142" t="str">
        <f>IF($F1330&lt;&gt;"",IF($AD1330=1,VLOOKUP($F1330,得点換算表!$C$15:$D$24,2),VLOOKUP($F1330,得点換算表!$E$15:$F$24,2)),"")</f>
        <v/>
      </c>
      <c r="AG1330" s="142" t="str">
        <f>IF($G1330&lt;&gt;"",IF($AD1330=1,VLOOKUP($G1330,得点換算表!$C$25:$D$34,2),VLOOKUP($G1330,得点換算表!$E$25:$F$34,2)),"")</f>
        <v/>
      </c>
      <c r="AH1330" s="142" t="str">
        <f>IF($H1330&lt;&gt;"",IF($AD1330=1,VLOOKUP($H1330,得点換算表!$C$35:$D$44,2),VLOOKUP($H1330,得点換算表!$E$35:$F$44,2)),"")</f>
        <v/>
      </c>
      <c r="AI1330" s="142" t="str">
        <f>IF($I1330&lt;&gt;"",IF($AD1330=1,VLOOKUP($I1330,得点換算表!$C$45:$D$55,2),VLOOKUP($I1330,得点換算表!$E$45:$F$55,2)),"")</f>
        <v/>
      </c>
      <c r="AJ1330" s="142" t="str">
        <f>IF($J1330&lt;&gt;"",IF($AD1330=1,VLOOKUP($J1330,得点換算表!$C$56:$D$65,2),VLOOKUP($J1330,得点換算表!$E$56:$F$65,2)),"")</f>
        <v/>
      </c>
      <c r="AK1330" s="142" t="str">
        <f>IF($K1330&lt;&gt;"",IF($AD1330=1,VLOOKUP($K1330,得点換算表!$C$66:$D$76,2),VLOOKUP($K1330,得点換算表!$E$66:$F$76,2)),"")</f>
        <v/>
      </c>
      <c r="AL1330" s="142" t="str">
        <f>IF($L1330&lt;&gt;"",IF($AD1330=1,VLOOKUP($L1330,得点換算表!$C$77:$D$86,2),VLOOKUP($L1330,得点換算表!$E$77:$F$86,2)),"")</f>
        <v/>
      </c>
      <c r="AM1330" s="142" t="str">
        <f>IF($M1330&lt;&gt;"",IF($AD1330=1,VLOOKUP($M1330,得点換算表!$C$87:$D$96,2),VLOOKUP($M1330,得点換算表!$E$87:$F$96,2)),"")</f>
        <v/>
      </c>
      <c r="AN1330" s="142" t="str">
        <f t="shared" si="70"/>
        <v/>
      </c>
      <c r="AO1330" s="143" t="str">
        <f>IF(AND($AN1330&lt;&gt;"",$AN1330&gt;=8),VLOOKUP($AN1330,得点換算表!$I$5:$J$9,2),"")</f>
        <v/>
      </c>
      <c r="AP1330" s="105"/>
    </row>
    <row r="1331" spans="1:42" x14ac:dyDescent="0.15">
      <c r="A1331" s="11"/>
      <c r="B1331" s="12"/>
      <c r="C1331" s="13"/>
      <c r="D1331" s="13"/>
      <c r="E1331" s="14"/>
      <c r="F1331" s="14"/>
      <c r="G1331" s="14"/>
      <c r="H1331" s="14"/>
      <c r="I1331" s="15"/>
      <c r="J1331" s="14"/>
      <c r="K1331" s="13"/>
      <c r="L1331" s="14"/>
      <c r="M1331" s="14"/>
      <c r="N1331" s="14"/>
      <c r="O1331" s="14"/>
      <c r="P1331" s="198"/>
      <c r="Q1331" s="198"/>
      <c r="R1331" s="198"/>
      <c r="S1331" s="198"/>
      <c r="T1331" s="198"/>
      <c r="U1331" s="198"/>
      <c r="V1331" s="198"/>
      <c r="W1331" s="202">
        <f t="shared" si="71"/>
        <v>0</v>
      </c>
      <c r="X1331" s="14"/>
      <c r="Y1331" s="14"/>
      <c r="Z1331" s="108"/>
      <c r="AA1331" s="114"/>
      <c r="AB1331" s="129"/>
      <c r="AC1331" s="128"/>
      <c r="AD1331" s="142" t="str">
        <f t="shared" si="72"/>
        <v/>
      </c>
      <c r="AE1331" s="142" t="str">
        <f>IF($E1331&lt;&gt;"",IF($AD1331=1,VLOOKUP($E1331,得点換算表!$C$5:$D$14,2),VLOOKUP($E1331,得点換算表!$E$5:$F$14,2)),"")</f>
        <v/>
      </c>
      <c r="AF1331" s="142" t="str">
        <f>IF($F1331&lt;&gt;"",IF($AD1331=1,VLOOKUP($F1331,得点換算表!$C$15:$D$24,2),VLOOKUP($F1331,得点換算表!$E$15:$F$24,2)),"")</f>
        <v/>
      </c>
      <c r="AG1331" s="142" t="str">
        <f>IF($G1331&lt;&gt;"",IF($AD1331=1,VLOOKUP($G1331,得点換算表!$C$25:$D$34,2),VLOOKUP($G1331,得点換算表!$E$25:$F$34,2)),"")</f>
        <v/>
      </c>
      <c r="AH1331" s="142" t="str">
        <f>IF($H1331&lt;&gt;"",IF($AD1331=1,VLOOKUP($H1331,得点換算表!$C$35:$D$44,2),VLOOKUP($H1331,得点換算表!$E$35:$F$44,2)),"")</f>
        <v/>
      </c>
      <c r="AI1331" s="142" t="str">
        <f>IF($I1331&lt;&gt;"",IF($AD1331=1,VLOOKUP($I1331,得点換算表!$C$45:$D$55,2),VLOOKUP($I1331,得点換算表!$E$45:$F$55,2)),"")</f>
        <v/>
      </c>
      <c r="AJ1331" s="142" t="str">
        <f>IF($J1331&lt;&gt;"",IF($AD1331=1,VLOOKUP($J1331,得点換算表!$C$56:$D$65,2),VLOOKUP($J1331,得点換算表!$E$56:$F$65,2)),"")</f>
        <v/>
      </c>
      <c r="AK1331" s="142" t="str">
        <f>IF($K1331&lt;&gt;"",IF($AD1331=1,VLOOKUP($K1331,得点換算表!$C$66:$D$76,2),VLOOKUP($K1331,得点換算表!$E$66:$F$76,2)),"")</f>
        <v/>
      </c>
      <c r="AL1331" s="142" t="str">
        <f>IF($L1331&lt;&gt;"",IF($AD1331=1,VLOOKUP($L1331,得点換算表!$C$77:$D$86,2),VLOOKUP($L1331,得点換算表!$E$77:$F$86,2)),"")</f>
        <v/>
      </c>
      <c r="AM1331" s="142" t="str">
        <f>IF($M1331&lt;&gt;"",IF($AD1331=1,VLOOKUP($M1331,得点換算表!$C$87:$D$96,2),VLOOKUP($M1331,得点換算表!$E$87:$F$96,2)),"")</f>
        <v/>
      </c>
      <c r="AN1331" s="142" t="str">
        <f t="shared" si="70"/>
        <v/>
      </c>
      <c r="AO1331" s="143" t="str">
        <f>IF(AND($AN1331&lt;&gt;"",$AN1331&gt;=8),VLOOKUP($AN1331,得点換算表!$I$5:$J$9,2),"")</f>
        <v/>
      </c>
      <c r="AP1331" s="105"/>
    </row>
    <row r="1332" spans="1:42" x14ac:dyDescent="0.15">
      <c r="A1332" s="11"/>
      <c r="B1332" s="12"/>
      <c r="C1332" s="13"/>
      <c r="D1332" s="13"/>
      <c r="E1332" s="14"/>
      <c r="F1332" s="14"/>
      <c r="G1332" s="14"/>
      <c r="H1332" s="14"/>
      <c r="I1332" s="15"/>
      <c r="J1332" s="14"/>
      <c r="K1332" s="13"/>
      <c r="L1332" s="14"/>
      <c r="M1332" s="14"/>
      <c r="N1332" s="14"/>
      <c r="O1332" s="14"/>
      <c r="P1332" s="198"/>
      <c r="Q1332" s="198"/>
      <c r="R1332" s="198"/>
      <c r="S1332" s="198"/>
      <c r="T1332" s="198"/>
      <c r="U1332" s="198"/>
      <c r="V1332" s="198"/>
      <c r="W1332" s="202">
        <f t="shared" si="71"/>
        <v>0</v>
      </c>
      <c r="X1332" s="14"/>
      <c r="Y1332" s="14"/>
      <c r="Z1332" s="108"/>
      <c r="AA1332" s="114"/>
      <c r="AB1332" s="129"/>
      <c r="AC1332" s="128"/>
      <c r="AD1332" s="142" t="str">
        <f t="shared" si="72"/>
        <v/>
      </c>
      <c r="AE1332" s="142" t="str">
        <f>IF($E1332&lt;&gt;"",IF($AD1332=1,VLOOKUP($E1332,得点換算表!$C$5:$D$14,2),VLOOKUP($E1332,得点換算表!$E$5:$F$14,2)),"")</f>
        <v/>
      </c>
      <c r="AF1332" s="142" t="str">
        <f>IF($F1332&lt;&gt;"",IF($AD1332=1,VLOOKUP($F1332,得点換算表!$C$15:$D$24,2),VLOOKUP($F1332,得点換算表!$E$15:$F$24,2)),"")</f>
        <v/>
      </c>
      <c r="AG1332" s="142" t="str">
        <f>IF($G1332&lt;&gt;"",IF($AD1332=1,VLOOKUP($G1332,得点換算表!$C$25:$D$34,2),VLOOKUP($G1332,得点換算表!$E$25:$F$34,2)),"")</f>
        <v/>
      </c>
      <c r="AH1332" s="142" t="str">
        <f>IF($H1332&lt;&gt;"",IF($AD1332=1,VLOOKUP($H1332,得点換算表!$C$35:$D$44,2),VLOOKUP($H1332,得点換算表!$E$35:$F$44,2)),"")</f>
        <v/>
      </c>
      <c r="AI1332" s="142" t="str">
        <f>IF($I1332&lt;&gt;"",IF($AD1332=1,VLOOKUP($I1332,得点換算表!$C$45:$D$55,2),VLOOKUP($I1332,得点換算表!$E$45:$F$55,2)),"")</f>
        <v/>
      </c>
      <c r="AJ1332" s="142" t="str">
        <f>IF($J1332&lt;&gt;"",IF($AD1332=1,VLOOKUP($J1332,得点換算表!$C$56:$D$65,2),VLOOKUP($J1332,得点換算表!$E$56:$F$65,2)),"")</f>
        <v/>
      </c>
      <c r="AK1332" s="142" t="str">
        <f>IF($K1332&lt;&gt;"",IF($AD1332=1,VLOOKUP($K1332,得点換算表!$C$66:$D$76,2),VLOOKUP($K1332,得点換算表!$E$66:$F$76,2)),"")</f>
        <v/>
      </c>
      <c r="AL1332" s="142" t="str">
        <f>IF($L1332&lt;&gt;"",IF($AD1332=1,VLOOKUP($L1332,得点換算表!$C$77:$D$86,2),VLOOKUP($L1332,得点換算表!$E$77:$F$86,2)),"")</f>
        <v/>
      </c>
      <c r="AM1332" s="142" t="str">
        <f>IF($M1332&lt;&gt;"",IF($AD1332=1,VLOOKUP($M1332,得点換算表!$C$87:$D$96,2),VLOOKUP($M1332,得点換算表!$E$87:$F$96,2)),"")</f>
        <v/>
      </c>
      <c r="AN1332" s="142" t="str">
        <f t="shared" si="70"/>
        <v/>
      </c>
      <c r="AO1332" s="143" t="str">
        <f>IF(AND($AN1332&lt;&gt;"",$AN1332&gt;=8),VLOOKUP($AN1332,得点換算表!$I$5:$J$9,2),"")</f>
        <v/>
      </c>
      <c r="AP1332" s="105"/>
    </row>
    <row r="1333" spans="1:42" x14ac:dyDescent="0.15">
      <c r="A1333" s="11"/>
      <c r="B1333" s="12"/>
      <c r="C1333" s="13"/>
      <c r="D1333" s="13"/>
      <c r="E1333" s="14"/>
      <c r="F1333" s="14"/>
      <c r="G1333" s="14"/>
      <c r="H1333" s="14"/>
      <c r="I1333" s="15"/>
      <c r="J1333" s="14"/>
      <c r="K1333" s="13"/>
      <c r="L1333" s="14"/>
      <c r="M1333" s="14"/>
      <c r="N1333" s="14"/>
      <c r="O1333" s="14"/>
      <c r="P1333" s="198"/>
      <c r="Q1333" s="198"/>
      <c r="R1333" s="198"/>
      <c r="S1333" s="198"/>
      <c r="T1333" s="198"/>
      <c r="U1333" s="198"/>
      <c r="V1333" s="198"/>
      <c r="W1333" s="202">
        <f t="shared" si="71"/>
        <v>0</v>
      </c>
      <c r="X1333" s="14"/>
      <c r="Y1333" s="14"/>
      <c r="Z1333" s="108"/>
      <c r="AA1333" s="114"/>
      <c r="AB1333" s="129"/>
      <c r="AC1333" s="128"/>
      <c r="AD1333" s="142" t="str">
        <f t="shared" si="72"/>
        <v/>
      </c>
      <c r="AE1333" s="142" t="str">
        <f>IF($E1333&lt;&gt;"",IF($AD1333=1,VLOOKUP($E1333,得点換算表!$C$5:$D$14,2),VLOOKUP($E1333,得点換算表!$E$5:$F$14,2)),"")</f>
        <v/>
      </c>
      <c r="AF1333" s="142" t="str">
        <f>IF($F1333&lt;&gt;"",IF($AD1333=1,VLOOKUP($F1333,得点換算表!$C$15:$D$24,2),VLOOKUP($F1333,得点換算表!$E$15:$F$24,2)),"")</f>
        <v/>
      </c>
      <c r="AG1333" s="142" t="str">
        <f>IF($G1333&lt;&gt;"",IF($AD1333=1,VLOOKUP($G1333,得点換算表!$C$25:$D$34,2),VLOOKUP($G1333,得点換算表!$E$25:$F$34,2)),"")</f>
        <v/>
      </c>
      <c r="AH1333" s="142" t="str">
        <f>IF($H1333&lt;&gt;"",IF($AD1333=1,VLOOKUP($H1333,得点換算表!$C$35:$D$44,2),VLOOKUP($H1333,得点換算表!$E$35:$F$44,2)),"")</f>
        <v/>
      </c>
      <c r="AI1333" s="142" t="str">
        <f>IF($I1333&lt;&gt;"",IF($AD1333=1,VLOOKUP($I1333,得点換算表!$C$45:$D$55,2),VLOOKUP($I1333,得点換算表!$E$45:$F$55,2)),"")</f>
        <v/>
      </c>
      <c r="AJ1333" s="142" t="str">
        <f>IF($J1333&lt;&gt;"",IF($AD1333=1,VLOOKUP($J1333,得点換算表!$C$56:$D$65,2),VLOOKUP($J1333,得点換算表!$E$56:$F$65,2)),"")</f>
        <v/>
      </c>
      <c r="AK1333" s="142" t="str">
        <f>IF($K1333&lt;&gt;"",IF($AD1333=1,VLOOKUP($K1333,得点換算表!$C$66:$D$76,2),VLOOKUP($K1333,得点換算表!$E$66:$F$76,2)),"")</f>
        <v/>
      </c>
      <c r="AL1333" s="142" t="str">
        <f>IF($L1333&lt;&gt;"",IF($AD1333=1,VLOOKUP($L1333,得点換算表!$C$77:$D$86,2),VLOOKUP($L1333,得点換算表!$E$77:$F$86,2)),"")</f>
        <v/>
      </c>
      <c r="AM1333" s="142" t="str">
        <f>IF($M1333&lt;&gt;"",IF($AD1333=1,VLOOKUP($M1333,得点換算表!$C$87:$D$96,2),VLOOKUP($M1333,得点換算表!$E$87:$F$96,2)),"")</f>
        <v/>
      </c>
      <c r="AN1333" s="142" t="str">
        <f t="shared" si="70"/>
        <v/>
      </c>
      <c r="AO1333" s="143" t="str">
        <f>IF(AND($AN1333&lt;&gt;"",$AN1333&gt;=8),VLOOKUP($AN1333,得点換算表!$I$5:$J$9,2),"")</f>
        <v/>
      </c>
      <c r="AP1333" s="105"/>
    </row>
    <row r="1334" spans="1:42" x14ac:dyDescent="0.15">
      <c r="A1334" s="11"/>
      <c r="B1334" s="12"/>
      <c r="C1334" s="13"/>
      <c r="D1334" s="13"/>
      <c r="E1334" s="14"/>
      <c r="F1334" s="14"/>
      <c r="G1334" s="14"/>
      <c r="H1334" s="14"/>
      <c r="I1334" s="15"/>
      <c r="J1334" s="14"/>
      <c r="K1334" s="13"/>
      <c r="L1334" s="14"/>
      <c r="M1334" s="14"/>
      <c r="N1334" s="14"/>
      <c r="O1334" s="14"/>
      <c r="P1334" s="198"/>
      <c r="Q1334" s="198"/>
      <c r="R1334" s="198"/>
      <c r="S1334" s="198"/>
      <c r="T1334" s="198"/>
      <c r="U1334" s="198"/>
      <c r="V1334" s="198"/>
      <c r="W1334" s="202">
        <f t="shared" si="71"/>
        <v>0</v>
      </c>
      <c r="X1334" s="14"/>
      <c r="Y1334" s="14"/>
      <c r="Z1334" s="108"/>
      <c r="AA1334" s="114"/>
      <c r="AB1334" s="129"/>
      <c r="AC1334" s="128"/>
      <c r="AD1334" s="142" t="str">
        <f t="shared" si="72"/>
        <v/>
      </c>
      <c r="AE1334" s="142" t="str">
        <f>IF($E1334&lt;&gt;"",IF($AD1334=1,VLOOKUP($E1334,得点換算表!$C$5:$D$14,2),VLOOKUP($E1334,得点換算表!$E$5:$F$14,2)),"")</f>
        <v/>
      </c>
      <c r="AF1334" s="142" t="str">
        <f>IF($F1334&lt;&gt;"",IF($AD1334=1,VLOOKUP($F1334,得点換算表!$C$15:$D$24,2),VLOOKUP($F1334,得点換算表!$E$15:$F$24,2)),"")</f>
        <v/>
      </c>
      <c r="AG1334" s="142" t="str">
        <f>IF($G1334&lt;&gt;"",IF($AD1334=1,VLOOKUP($G1334,得点換算表!$C$25:$D$34,2),VLOOKUP($G1334,得点換算表!$E$25:$F$34,2)),"")</f>
        <v/>
      </c>
      <c r="AH1334" s="142" t="str">
        <f>IF($H1334&lt;&gt;"",IF($AD1334=1,VLOOKUP($H1334,得点換算表!$C$35:$D$44,2),VLOOKUP($H1334,得点換算表!$E$35:$F$44,2)),"")</f>
        <v/>
      </c>
      <c r="AI1334" s="142" t="str">
        <f>IF($I1334&lt;&gt;"",IF($AD1334=1,VLOOKUP($I1334,得点換算表!$C$45:$D$55,2),VLOOKUP($I1334,得点換算表!$E$45:$F$55,2)),"")</f>
        <v/>
      </c>
      <c r="AJ1334" s="142" t="str">
        <f>IF($J1334&lt;&gt;"",IF($AD1334=1,VLOOKUP($J1334,得点換算表!$C$56:$D$65,2),VLOOKUP($J1334,得点換算表!$E$56:$F$65,2)),"")</f>
        <v/>
      </c>
      <c r="AK1334" s="142" t="str">
        <f>IF($K1334&lt;&gt;"",IF($AD1334=1,VLOOKUP($K1334,得点換算表!$C$66:$D$76,2),VLOOKUP($K1334,得点換算表!$E$66:$F$76,2)),"")</f>
        <v/>
      </c>
      <c r="AL1334" s="142" t="str">
        <f>IF($L1334&lt;&gt;"",IF($AD1334=1,VLOOKUP($L1334,得点換算表!$C$77:$D$86,2),VLOOKUP($L1334,得点換算表!$E$77:$F$86,2)),"")</f>
        <v/>
      </c>
      <c r="AM1334" s="142" t="str">
        <f>IF($M1334&lt;&gt;"",IF($AD1334=1,VLOOKUP($M1334,得点換算表!$C$87:$D$96,2),VLOOKUP($M1334,得点換算表!$E$87:$F$96,2)),"")</f>
        <v/>
      </c>
      <c r="AN1334" s="142" t="str">
        <f t="shared" si="70"/>
        <v/>
      </c>
      <c r="AO1334" s="143" t="str">
        <f>IF(AND($AN1334&lt;&gt;"",$AN1334&gt;=8),VLOOKUP($AN1334,得点換算表!$I$5:$J$9,2),"")</f>
        <v/>
      </c>
      <c r="AP1334" s="105"/>
    </row>
    <row r="1335" spans="1:42" x14ac:dyDescent="0.15">
      <c r="A1335" s="11"/>
      <c r="B1335" s="12"/>
      <c r="C1335" s="13"/>
      <c r="D1335" s="13"/>
      <c r="E1335" s="14"/>
      <c r="F1335" s="14"/>
      <c r="G1335" s="14"/>
      <c r="H1335" s="14"/>
      <c r="I1335" s="15"/>
      <c r="J1335" s="14"/>
      <c r="K1335" s="13"/>
      <c r="L1335" s="14"/>
      <c r="M1335" s="14"/>
      <c r="N1335" s="14"/>
      <c r="O1335" s="14"/>
      <c r="P1335" s="198"/>
      <c r="Q1335" s="198"/>
      <c r="R1335" s="198"/>
      <c r="S1335" s="198"/>
      <c r="T1335" s="198"/>
      <c r="U1335" s="198"/>
      <c r="V1335" s="198"/>
      <c r="W1335" s="202">
        <f t="shared" si="71"/>
        <v>0</v>
      </c>
      <c r="X1335" s="14"/>
      <c r="Y1335" s="14"/>
      <c r="Z1335" s="108"/>
      <c r="AA1335" s="114"/>
      <c r="AB1335" s="129"/>
      <c r="AC1335" s="128"/>
      <c r="AD1335" s="142" t="str">
        <f t="shared" si="72"/>
        <v/>
      </c>
      <c r="AE1335" s="142" t="str">
        <f>IF($E1335&lt;&gt;"",IF($AD1335=1,VLOOKUP($E1335,得点換算表!$C$5:$D$14,2),VLOOKUP($E1335,得点換算表!$E$5:$F$14,2)),"")</f>
        <v/>
      </c>
      <c r="AF1335" s="142" t="str">
        <f>IF($F1335&lt;&gt;"",IF($AD1335=1,VLOOKUP($F1335,得点換算表!$C$15:$D$24,2),VLOOKUP($F1335,得点換算表!$E$15:$F$24,2)),"")</f>
        <v/>
      </c>
      <c r="AG1335" s="142" t="str">
        <f>IF($G1335&lt;&gt;"",IF($AD1335=1,VLOOKUP($G1335,得点換算表!$C$25:$D$34,2),VLOOKUP($G1335,得点換算表!$E$25:$F$34,2)),"")</f>
        <v/>
      </c>
      <c r="AH1335" s="142" t="str">
        <f>IF($H1335&lt;&gt;"",IF($AD1335=1,VLOOKUP($H1335,得点換算表!$C$35:$D$44,2),VLOOKUP($H1335,得点換算表!$E$35:$F$44,2)),"")</f>
        <v/>
      </c>
      <c r="AI1335" s="142" t="str">
        <f>IF($I1335&lt;&gt;"",IF($AD1335=1,VLOOKUP($I1335,得点換算表!$C$45:$D$55,2),VLOOKUP($I1335,得点換算表!$E$45:$F$55,2)),"")</f>
        <v/>
      </c>
      <c r="AJ1335" s="142" t="str">
        <f>IF($J1335&lt;&gt;"",IF($AD1335=1,VLOOKUP($J1335,得点換算表!$C$56:$D$65,2),VLOOKUP($J1335,得点換算表!$E$56:$F$65,2)),"")</f>
        <v/>
      </c>
      <c r="AK1335" s="142" t="str">
        <f>IF($K1335&lt;&gt;"",IF($AD1335=1,VLOOKUP($K1335,得点換算表!$C$66:$D$76,2),VLOOKUP($K1335,得点換算表!$E$66:$F$76,2)),"")</f>
        <v/>
      </c>
      <c r="AL1335" s="142" t="str">
        <f>IF($L1335&lt;&gt;"",IF($AD1335=1,VLOOKUP($L1335,得点換算表!$C$77:$D$86,2),VLOOKUP($L1335,得点換算表!$E$77:$F$86,2)),"")</f>
        <v/>
      </c>
      <c r="AM1335" s="142" t="str">
        <f>IF($M1335&lt;&gt;"",IF($AD1335=1,VLOOKUP($M1335,得点換算表!$C$87:$D$96,2),VLOOKUP($M1335,得点換算表!$E$87:$F$96,2)),"")</f>
        <v/>
      </c>
      <c r="AN1335" s="142" t="str">
        <f t="shared" si="70"/>
        <v/>
      </c>
      <c r="AO1335" s="143" t="str">
        <f>IF(AND($AN1335&lt;&gt;"",$AN1335&gt;=8),VLOOKUP($AN1335,得点換算表!$I$5:$J$9,2),"")</f>
        <v/>
      </c>
      <c r="AP1335" s="105"/>
    </row>
    <row r="1336" spans="1:42" x14ac:dyDescent="0.15">
      <c r="A1336" s="11"/>
      <c r="B1336" s="12"/>
      <c r="C1336" s="13"/>
      <c r="D1336" s="13"/>
      <c r="E1336" s="14"/>
      <c r="F1336" s="14"/>
      <c r="G1336" s="14"/>
      <c r="H1336" s="14"/>
      <c r="I1336" s="15"/>
      <c r="J1336" s="14"/>
      <c r="K1336" s="13"/>
      <c r="L1336" s="14"/>
      <c r="M1336" s="14"/>
      <c r="N1336" s="14"/>
      <c r="O1336" s="14"/>
      <c r="P1336" s="198"/>
      <c r="Q1336" s="198"/>
      <c r="R1336" s="198"/>
      <c r="S1336" s="198"/>
      <c r="T1336" s="198"/>
      <c r="U1336" s="198"/>
      <c r="V1336" s="198"/>
      <c r="W1336" s="202">
        <f t="shared" si="71"/>
        <v>0</v>
      </c>
      <c r="X1336" s="14"/>
      <c r="Y1336" s="14"/>
      <c r="Z1336" s="108"/>
      <c r="AA1336" s="114"/>
      <c r="AB1336" s="129"/>
      <c r="AC1336" s="128"/>
      <c r="AD1336" s="142" t="str">
        <f t="shared" si="72"/>
        <v/>
      </c>
      <c r="AE1336" s="142" t="str">
        <f>IF($E1336&lt;&gt;"",IF($AD1336=1,VLOOKUP($E1336,得点換算表!$C$5:$D$14,2),VLOOKUP($E1336,得点換算表!$E$5:$F$14,2)),"")</f>
        <v/>
      </c>
      <c r="AF1336" s="142" t="str">
        <f>IF($F1336&lt;&gt;"",IF($AD1336=1,VLOOKUP($F1336,得点換算表!$C$15:$D$24,2),VLOOKUP($F1336,得点換算表!$E$15:$F$24,2)),"")</f>
        <v/>
      </c>
      <c r="AG1336" s="142" t="str">
        <f>IF($G1336&lt;&gt;"",IF($AD1336=1,VLOOKUP($G1336,得点換算表!$C$25:$D$34,2),VLOOKUP($G1336,得点換算表!$E$25:$F$34,2)),"")</f>
        <v/>
      </c>
      <c r="AH1336" s="142" t="str">
        <f>IF($H1336&lt;&gt;"",IF($AD1336=1,VLOOKUP($H1336,得点換算表!$C$35:$D$44,2),VLOOKUP($H1336,得点換算表!$E$35:$F$44,2)),"")</f>
        <v/>
      </c>
      <c r="AI1336" s="142" t="str">
        <f>IF($I1336&lt;&gt;"",IF($AD1336=1,VLOOKUP($I1336,得点換算表!$C$45:$D$55,2),VLOOKUP($I1336,得点換算表!$E$45:$F$55,2)),"")</f>
        <v/>
      </c>
      <c r="AJ1336" s="142" t="str">
        <f>IF($J1336&lt;&gt;"",IF($AD1336=1,VLOOKUP($J1336,得点換算表!$C$56:$D$65,2),VLOOKUP($J1336,得点換算表!$E$56:$F$65,2)),"")</f>
        <v/>
      </c>
      <c r="AK1336" s="142" t="str">
        <f>IF($K1336&lt;&gt;"",IF($AD1336=1,VLOOKUP($K1336,得点換算表!$C$66:$D$76,2),VLOOKUP($K1336,得点換算表!$E$66:$F$76,2)),"")</f>
        <v/>
      </c>
      <c r="AL1336" s="142" t="str">
        <f>IF($L1336&lt;&gt;"",IF($AD1336=1,VLOOKUP($L1336,得点換算表!$C$77:$D$86,2),VLOOKUP($L1336,得点換算表!$E$77:$F$86,2)),"")</f>
        <v/>
      </c>
      <c r="AM1336" s="142" t="str">
        <f>IF($M1336&lt;&gt;"",IF($AD1336=1,VLOOKUP($M1336,得点換算表!$C$87:$D$96,2),VLOOKUP($M1336,得点換算表!$E$87:$F$96,2)),"")</f>
        <v/>
      </c>
      <c r="AN1336" s="142" t="str">
        <f t="shared" si="70"/>
        <v/>
      </c>
      <c r="AO1336" s="143" t="str">
        <f>IF(AND($AN1336&lt;&gt;"",$AN1336&gt;=8),VLOOKUP($AN1336,得点換算表!$I$5:$J$9,2),"")</f>
        <v/>
      </c>
      <c r="AP1336" s="105"/>
    </row>
    <row r="1337" spans="1:42" x14ac:dyDescent="0.15">
      <c r="A1337" s="11"/>
      <c r="B1337" s="12"/>
      <c r="C1337" s="13"/>
      <c r="D1337" s="13"/>
      <c r="E1337" s="14"/>
      <c r="F1337" s="14"/>
      <c r="G1337" s="14"/>
      <c r="H1337" s="14"/>
      <c r="I1337" s="15"/>
      <c r="J1337" s="14"/>
      <c r="K1337" s="13"/>
      <c r="L1337" s="14"/>
      <c r="M1337" s="14"/>
      <c r="N1337" s="14"/>
      <c r="O1337" s="14"/>
      <c r="P1337" s="198"/>
      <c r="Q1337" s="198"/>
      <c r="R1337" s="198"/>
      <c r="S1337" s="198"/>
      <c r="T1337" s="198"/>
      <c r="U1337" s="198"/>
      <c r="V1337" s="198"/>
      <c r="W1337" s="202">
        <f t="shared" si="71"/>
        <v>0</v>
      </c>
      <c r="X1337" s="14"/>
      <c r="Y1337" s="14"/>
      <c r="Z1337" s="108"/>
      <c r="AA1337" s="114"/>
      <c r="AB1337" s="129"/>
      <c r="AC1337" s="128"/>
      <c r="AD1337" s="142" t="str">
        <f t="shared" si="72"/>
        <v/>
      </c>
      <c r="AE1337" s="142" t="str">
        <f>IF($E1337&lt;&gt;"",IF($AD1337=1,VLOOKUP($E1337,得点換算表!$C$5:$D$14,2),VLOOKUP($E1337,得点換算表!$E$5:$F$14,2)),"")</f>
        <v/>
      </c>
      <c r="AF1337" s="142" t="str">
        <f>IF($F1337&lt;&gt;"",IF($AD1337=1,VLOOKUP($F1337,得点換算表!$C$15:$D$24,2),VLOOKUP($F1337,得点換算表!$E$15:$F$24,2)),"")</f>
        <v/>
      </c>
      <c r="AG1337" s="142" t="str">
        <f>IF($G1337&lt;&gt;"",IF($AD1337=1,VLOOKUP($G1337,得点換算表!$C$25:$D$34,2),VLOOKUP($G1337,得点換算表!$E$25:$F$34,2)),"")</f>
        <v/>
      </c>
      <c r="AH1337" s="142" t="str">
        <f>IF($H1337&lt;&gt;"",IF($AD1337=1,VLOOKUP($H1337,得点換算表!$C$35:$D$44,2),VLOOKUP($H1337,得点換算表!$E$35:$F$44,2)),"")</f>
        <v/>
      </c>
      <c r="AI1337" s="142" t="str">
        <f>IF($I1337&lt;&gt;"",IF($AD1337=1,VLOOKUP($I1337,得点換算表!$C$45:$D$55,2),VLOOKUP($I1337,得点換算表!$E$45:$F$55,2)),"")</f>
        <v/>
      </c>
      <c r="AJ1337" s="142" t="str">
        <f>IF($J1337&lt;&gt;"",IF($AD1337=1,VLOOKUP($J1337,得点換算表!$C$56:$D$65,2),VLOOKUP($J1337,得点換算表!$E$56:$F$65,2)),"")</f>
        <v/>
      </c>
      <c r="AK1337" s="142" t="str">
        <f>IF($K1337&lt;&gt;"",IF($AD1337=1,VLOOKUP($K1337,得点換算表!$C$66:$D$76,2),VLOOKUP($K1337,得点換算表!$E$66:$F$76,2)),"")</f>
        <v/>
      </c>
      <c r="AL1337" s="142" t="str">
        <f>IF($L1337&lt;&gt;"",IF($AD1337=1,VLOOKUP($L1337,得点換算表!$C$77:$D$86,2),VLOOKUP($L1337,得点換算表!$E$77:$F$86,2)),"")</f>
        <v/>
      </c>
      <c r="AM1337" s="142" t="str">
        <f>IF($M1337&lt;&gt;"",IF($AD1337=1,VLOOKUP($M1337,得点換算表!$C$87:$D$96,2),VLOOKUP($M1337,得点換算表!$E$87:$F$96,2)),"")</f>
        <v/>
      </c>
      <c r="AN1337" s="142" t="str">
        <f t="shared" si="70"/>
        <v/>
      </c>
      <c r="AO1337" s="143" t="str">
        <f>IF(AND($AN1337&lt;&gt;"",$AN1337&gt;=8),VLOOKUP($AN1337,得点換算表!$I$5:$J$9,2),"")</f>
        <v/>
      </c>
      <c r="AP1337" s="105"/>
    </row>
    <row r="1338" spans="1:42" x14ac:dyDescent="0.15">
      <c r="A1338" s="11"/>
      <c r="B1338" s="12"/>
      <c r="C1338" s="13"/>
      <c r="D1338" s="13"/>
      <c r="E1338" s="14"/>
      <c r="F1338" s="14"/>
      <c r="G1338" s="14"/>
      <c r="H1338" s="14"/>
      <c r="I1338" s="15"/>
      <c r="J1338" s="14"/>
      <c r="K1338" s="13"/>
      <c r="L1338" s="14"/>
      <c r="M1338" s="14"/>
      <c r="N1338" s="14"/>
      <c r="O1338" s="14"/>
      <c r="P1338" s="198"/>
      <c r="Q1338" s="198"/>
      <c r="R1338" s="198"/>
      <c r="S1338" s="198"/>
      <c r="T1338" s="198"/>
      <c r="U1338" s="198"/>
      <c r="V1338" s="198"/>
      <c r="W1338" s="202">
        <f t="shared" si="71"/>
        <v>0</v>
      </c>
      <c r="X1338" s="14"/>
      <c r="Y1338" s="14"/>
      <c r="Z1338" s="108"/>
      <c r="AA1338" s="114"/>
      <c r="AB1338" s="129"/>
      <c r="AC1338" s="128"/>
      <c r="AD1338" s="142" t="str">
        <f t="shared" si="72"/>
        <v/>
      </c>
      <c r="AE1338" s="142" t="str">
        <f>IF($E1338&lt;&gt;"",IF($AD1338=1,VLOOKUP($E1338,得点換算表!$C$5:$D$14,2),VLOOKUP($E1338,得点換算表!$E$5:$F$14,2)),"")</f>
        <v/>
      </c>
      <c r="AF1338" s="142" t="str">
        <f>IF($F1338&lt;&gt;"",IF($AD1338=1,VLOOKUP($F1338,得点換算表!$C$15:$D$24,2),VLOOKUP($F1338,得点換算表!$E$15:$F$24,2)),"")</f>
        <v/>
      </c>
      <c r="AG1338" s="142" t="str">
        <f>IF($G1338&lt;&gt;"",IF($AD1338=1,VLOOKUP($G1338,得点換算表!$C$25:$D$34,2),VLOOKUP($G1338,得点換算表!$E$25:$F$34,2)),"")</f>
        <v/>
      </c>
      <c r="AH1338" s="142" t="str">
        <f>IF($H1338&lt;&gt;"",IF($AD1338=1,VLOOKUP($H1338,得点換算表!$C$35:$D$44,2),VLOOKUP($H1338,得点換算表!$E$35:$F$44,2)),"")</f>
        <v/>
      </c>
      <c r="AI1338" s="142" t="str">
        <f>IF($I1338&lt;&gt;"",IF($AD1338=1,VLOOKUP($I1338,得点換算表!$C$45:$D$55,2),VLOOKUP($I1338,得点換算表!$E$45:$F$55,2)),"")</f>
        <v/>
      </c>
      <c r="AJ1338" s="142" t="str">
        <f>IF($J1338&lt;&gt;"",IF($AD1338=1,VLOOKUP($J1338,得点換算表!$C$56:$D$65,2),VLOOKUP($J1338,得点換算表!$E$56:$F$65,2)),"")</f>
        <v/>
      </c>
      <c r="AK1338" s="142" t="str">
        <f>IF($K1338&lt;&gt;"",IF($AD1338=1,VLOOKUP($K1338,得点換算表!$C$66:$D$76,2),VLOOKUP($K1338,得点換算表!$E$66:$F$76,2)),"")</f>
        <v/>
      </c>
      <c r="AL1338" s="142" t="str">
        <f>IF($L1338&lt;&gt;"",IF($AD1338=1,VLOOKUP($L1338,得点換算表!$C$77:$D$86,2),VLOOKUP($L1338,得点換算表!$E$77:$F$86,2)),"")</f>
        <v/>
      </c>
      <c r="AM1338" s="142" t="str">
        <f>IF($M1338&lt;&gt;"",IF($AD1338=1,VLOOKUP($M1338,得点換算表!$C$87:$D$96,2),VLOOKUP($M1338,得点換算表!$E$87:$F$96,2)),"")</f>
        <v/>
      </c>
      <c r="AN1338" s="142" t="str">
        <f t="shared" si="70"/>
        <v/>
      </c>
      <c r="AO1338" s="143" t="str">
        <f>IF(AND($AN1338&lt;&gt;"",$AN1338&gt;=8),VLOOKUP($AN1338,得点換算表!$I$5:$J$9,2),"")</f>
        <v/>
      </c>
      <c r="AP1338" s="105"/>
    </row>
    <row r="1339" spans="1:42" x14ac:dyDescent="0.15">
      <c r="A1339" s="11"/>
      <c r="B1339" s="12"/>
      <c r="C1339" s="13"/>
      <c r="D1339" s="13"/>
      <c r="E1339" s="14"/>
      <c r="F1339" s="14"/>
      <c r="G1339" s="14"/>
      <c r="H1339" s="14"/>
      <c r="I1339" s="15"/>
      <c r="J1339" s="14"/>
      <c r="K1339" s="13"/>
      <c r="L1339" s="14"/>
      <c r="M1339" s="14"/>
      <c r="N1339" s="14"/>
      <c r="O1339" s="14"/>
      <c r="P1339" s="198"/>
      <c r="Q1339" s="198"/>
      <c r="R1339" s="198"/>
      <c r="S1339" s="198"/>
      <c r="T1339" s="198"/>
      <c r="U1339" s="198"/>
      <c r="V1339" s="198"/>
      <c r="W1339" s="202">
        <f t="shared" si="71"/>
        <v>0</v>
      </c>
      <c r="X1339" s="14"/>
      <c r="Y1339" s="14"/>
      <c r="Z1339" s="108"/>
      <c r="AA1339" s="114"/>
      <c r="AB1339" s="129"/>
      <c r="AC1339" s="128"/>
      <c r="AD1339" s="142" t="str">
        <f t="shared" si="72"/>
        <v/>
      </c>
      <c r="AE1339" s="142" t="str">
        <f>IF($E1339&lt;&gt;"",IF($AD1339=1,VLOOKUP($E1339,得点換算表!$C$5:$D$14,2),VLOOKUP($E1339,得点換算表!$E$5:$F$14,2)),"")</f>
        <v/>
      </c>
      <c r="AF1339" s="142" t="str">
        <f>IF($F1339&lt;&gt;"",IF($AD1339=1,VLOOKUP($F1339,得点換算表!$C$15:$D$24,2),VLOOKUP($F1339,得点換算表!$E$15:$F$24,2)),"")</f>
        <v/>
      </c>
      <c r="AG1339" s="142" t="str">
        <f>IF($G1339&lt;&gt;"",IF($AD1339=1,VLOOKUP($G1339,得点換算表!$C$25:$D$34,2),VLOOKUP($G1339,得点換算表!$E$25:$F$34,2)),"")</f>
        <v/>
      </c>
      <c r="AH1339" s="142" t="str">
        <f>IF($H1339&lt;&gt;"",IF($AD1339=1,VLOOKUP($H1339,得点換算表!$C$35:$D$44,2),VLOOKUP($H1339,得点換算表!$E$35:$F$44,2)),"")</f>
        <v/>
      </c>
      <c r="AI1339" s="142" t="str">
        <f>IF($I1339&lt;&gt;"",IF($AD1339=1,VLOOKUP($I1339,得点換算表!$C$45:$D$55,2),VLOOKUP($I1339,得点換算表!$E$45:$F$55,2)),"")</f>
        <v/>
      </c>
      <c r="AJ1339" s="142" t="str">
        <f>IF($J1339&lt;&gt;"",IF($AD1339=1,VLOOKUP($J1339,得点換算表!$C$56:$D$65,2),VLOOKUP($J1339,得点換算表!$E$56:$F$65,2)),"")</f>
        <v/>
      </c>
      <c r="AK1339" s="142" t="str">
        <f>IF($K1339&lt;&gt;"",IF($AD1339=1,VLOOKUP($K1339,得点換算表!$C$66:$D$76,2),VLOOKUP($K1339,得点換算表!$E$66:$F$76,2)),"")</f>
        <v/>
      </c>
      <c r="AL1339" s="142" t="str">
        <f>IF($L1339&lt;&gt;"",IF($AD1339=1,VLOOKUP($L1339,得点換算表!$C$77:$D$86,2),VLOOKUP($L1339,得点換算表!$E$77:$F$86,2)),"")</f>
        <v/>
      </c>
      <c r="AM1339" s="142" t="str">
        <f>IF($M1339&lt;&gt;"",IF($AD1339=1,VLOOKUP($M1339,得点換算表!$C$87:$D$96,2),VLOOKUP($M1339,得点換算表!$E$87:$F$96,2)),"")</f>
        <v/>
      </c>
      <c r="AN1339" s="142" t="str">
        <f t="shared" si="70"/>
        <v/>
      </c>
      <c r="AO1339" s="143" t="str">
        <f>IF(AND($AN1339&lt;&gt;"",$AN1339&gt;=8),VLOOKUP($AN1339,得点換算表!$I$5:$J$9,2),"")</f>
        <v/>
      </c>
      <c r="AP1339" s="105"/>
    </row>
    <row r="1340" spans="1:42" x14ac:dyDescent="0.15">
      <c r="A1340" s="11"/>
      <c r="B1340" s="12"/>
      <c r="C1340" s="13"/>
      <c r="D1340" s="13"/>
      <c r="E1340" s="14"/>
      <c r="F1340" s="14"/>
      <c r="G1340" s="14"/>
      <c r="H1340" s="14"/>
      <c r="I1340" s="15"/>
      <c r="J1340" s="14"/>
      <c r="K1340" s="13"/>
      <c r="L1340" s="14"/>
      <c r="M1340" s="14"/>
      <c r="N1340" s="14"/>
      <c r="O1340" s="14"/>
      <c r="P1340" s="198"/>
      <c r="Q1340" s="198"/>
      <c r="R1340" s="198"/>
      <c r="S1340" s="198"/>
      <c r="T1340" s="198"/>
      <c r="U1340" s="198"/>
      <c r="V1340" s="198"/>
      <c r="W1340" s="202">
        <f t="shared" si="71"/>
        <v>0</v>
      </c>
      <c r="X1340" s="14"/>
      <c r="Y1340" s="14"/>
      <c r="Z1340" s="108"/>
      <c r="AA1340" s="114"/>
      <c r="AB1340" s="129"/>
      <c r="AC1340" s="128"/>
      <c r="AD1340" s="142" t="str">
        <f t="shared" si="72"/>
        <v/>
      </c>
      <c r="AE1340" s="142" t="str">
        <f>IF($E1340&lt;&gt;"",IF($AD1340=1,VLOOKUP($E1340,得点換算表!$C$5:$D$14,2),VLOOKUP($E1340,得点換算表!$E$5:$F$14,2)),"")</f>
        <v/>
      </c>
      <c r="AF1340" s="142" t="str">
        <f>IF($F1340&lt;&gt;"",IF($AD1340=1,VLOOKUP($F1340,得点換算表!$C$15:$D$24,2),VLOOKUP($F1340,得点換算表!$E$15:$F$24,2)),"")</f>
        <v/>
      </c>
      <c r="AG1340" s="142" t="str">
        <f>IF($G1340&lt;&gt;"",IF($AD1340=1,VLOOKUP($G1340,得点換算表!$C$25:$D$34,2),VLOOKUP($G1340,得点換算表!$E$25:$F$34,2)),"")</f>
        <v/>
      </c>
      <c r="AH1340" s="142" t="str">
        <f>IF($H1340&lt;&gt;"",IF($AD1340=1,VLOOKUP($H1340,得点換算表!$C$35:$D$44,2),VLOOKUP($H1340,得点換算表!$E$35:$F$44,2)),"")</f>
        <v/>
      </c>
      <c r="AI1340" s="142" t="str">
        <f>IF($I1340&lt;&gt;"",IF($AD1340=1,VLOOKUP($I1340,得点換算表!$C$45:$D$55,2),VLOOKUP($I1340,得点換算表!$E$45:$F$55,2)),"")</f>
        <v/>
      </c>
      <c r="AJ1340" s="142" t="str">
        <f>IF($J1340&lt;&gt;"",IF($AD1340=1,VLOOKUP($J1340,得点換算表!$C$56:$D$65,2),VLOOKUP($J1340,得点換算表!$E$56:$F$65,2)),"")</f>
        <v/>
      </c>
      <c r="AK1340" s="142" t="str">
        <f>IF($K1340&lt;&gt;"",IF($AD1340=1,VLOOKUP($K1340,得点換算表!$C$66:$D$76,2),VLOOKUP($K1340,得点換算表!$E$66:$F$76,2)),"")</f>
        <v/>
      </c>
      <c r="AL1340" s="142" t="str">
        <f>IF($L1340&lt;&gt;"",IF($AD1340=1,VLOOKUP($L1340,得点換算表!$C$77:$D$86,2),VLOOKUP($L1340,得点換算表!$E$77:$F$86,2)),"")</f>
        <v/>
      </c>
      <c r="AM1340" s="142" t="str">
        <f>IF($M1340&lt;&gt;"",IF($AD1340=1,VLOOKUP($M1340,得点換算表!$C$87:$D$96,2),VLOOKUP($M1340,得点換算表!$E$87:$F$96,2)),"")</f>
        <v/>
      </c>
      <c r="AN1340" s="142" t="str">
        <f t="shared" si="70"/>
        <v/>
      </c>
      <c r="AO1340" s="143" t="str">
        <f>IF(AND($AN1340&lt;&gt;"",$AN1340&gt;=8),VLOOKUP($AN1340,得点換算表!$I$5:$J$9,2),"")</f>
        <v/>
      </c>
      <c r="AP1340" s="105"/>
    </row>
    <row r="1341" spans="1:42" x14ac:dyDescent="0.15">
      <c r="A1341" s="11"/>
      <c r="B1341" s="12"/>
      <c r="C1341" s="13"/>
      <c r="D1341" s="13"/>
      <c r="E1341" s="14"/>
      <c r="F1341" s="14"/>
      <c r="G1341" s="14"/>
      <c r="H1341" s="14"/>
      <c r="I1341" s="15"/>
      <c r="J1341" s="14"/>
      <c r="K1341" s="13"/>
      <c r="L1341" s="14"/>
      <c r="M1341" s="14"/>
      <c r="N1341" s="14"/>
      <c r="O1341" s="14"/>
      <c r="P1341" s="198"/>
      <c r="Q1341" s="198"/>
      <c r="R1341" s="198"/>
      <c r="S1341" s="198"/>
      <c r="T1341" s="198"/>
      <c r="U1341" s="198"/>
      <c r="V1341" s="198"/>
      <c r="W1341" s="202">
        <f t="shared" si="71"/>
        <v>0</v>
      </c>
      <c r="X1341" s="14"/>
      <c r="Y1341" s="14"/>
      <c r="Z1341" s="108"/>
      <c r="AA1341" s="114"/>
      <c r="AB1341" s="129"/>
      <c r="AC1341" s="128"/>
      <c r="AD1341" s="142" t="str">
        <f t="shared" si="72"/>
        <v/>
      </c>
      <c r="AE1341" s="142" t="str">
        <f>IF($E1341&lt;&gt;"",IF($AD1341=1,VLOOKUP($E1341,得点換算表!$C$5:$D$14,2),VLOOKUP($E1341,得点換算表!$E$5:$F$14,2)),"")</f>
        <v/>
      </c>
      <c r="AF1341" s="142" t="str">
        <f>IF($F1341&lt;&gt;"",IF($AD1341=1,VLOOKUP($F1341,得点換算表!$C$15:$D$24,2),VLOOKUP($F1341,得点換算表!$E$15:$F$24,2)),"")</f>
        <v/>
      </c>
      <c r="AG1341" s="142" t="str">
        <f>IF($G1341&lt;&gt;"",IF($AD1341=1,VLOOKUP($G1341,得点換算表!$C$25:$D$34,2),VLOOKUP($G1341,得点換算表!$E$25:$F$34,2)),"")</f>
        <v/>
      </c>
      <c r="AH1341" s="142" t="str">
        <f>IF($H1341&lt;&gt;"",IF($AD1341=1,VLOOKUP($H1341,得点換算表!$C$35:$D$44,2),VLOOKUP($H1341,得点換算表!$E$35:$F$44,2)),"")</f>
        <v/>
      </c>
      <c r="AI1341" s="142" t="str">
        <f>IF($I1341&lt;&gt;"",IF($AD1341=1,VLOOKUP($I1341,得点換算表!$C$45:$D$55,2),VLOOKUP($I1341,得点換算表!$E$45:$F$55,2)),"")</f>
        <v/>
      </c>
      <c r="AJ1341" s="142" t="str">
        <f>IF($J1341&lt;&gt;"",IF($AD1341=1,VLOOKUP($J1341,得点換算表!$C$56:$D$65,2),VLOOKUP($J1341,得点換算表!$E$56:$F$65,2)),"")</f>
        <v/>
      </c>
      <c r="AK1341" s="142" t="str">
        <f>IF($K1341&lt;&gt;"",IF($AD1341=1,VLOOKUP($K1341,得点換算表!$C$66:$D$76,2),VLOOKUP($K1341,得点換算表!$E$66:$F$76,2)),"")</f>
        <v/>
      </c>
      <c r="AL1341" s="142" t="str">
        <f>IF($L1341&lt;&gt;"",IF($AD1341=1,VLOOKUP($L1341,得点換算表!$C$77:$D$86,2),VLOOKUP($L1341,得点換算表!$E$77:$F$86,2)),"")</f>
        <v/>
      </c>
      <c r="AM1341" s="142" t="str">
        <f>IF($M1341&lt;&gt;"",IF($AD1341=1,VLOOKUP($M1341,得点換算表!$C$87:$D$96,2),VLOOKUP($M1341,得点換算表!$E$87:$F$96,2)),"")</f>
        <v/>
      </c>
      <c r="AN1341" s="142" t="str">
        <f t="shared" si="70"/>
        <v/>
      </c>
      <c r="AO1341" s="143" t="str">
        <f>IF(AND($AN1341&lt;&gt;"",$AN1341&gt;=8),VLOOKUP($AN1341,得点換算表!$I$5:$J$9,2),"")</f>
        <v/>
      </c>
      <c r="AP1341" s="105"/>
    </row>
    <row r="1342" spans="1:42" x14ac:dyDescent="0.15">
      <c r="A1342" s="11"/>
      <c r="B1342" s="12"/>
      <c r="C1342" s="13"/>
      <c r="D1342" s="13"/>
      <c r="E1342" s="14"/>
      <c r="F1342" s="14"/>
      <c r="G1342" s="14"/>
      <c r="H1342" s="14"/>
      <c r="I1342" s="15"/>
      <c r="J1342" s="14"/>
      <c r="K1342" s="13"/>
      <c r="L1342" s="14"/>
      <c r="M1342" s="14"/>
      <c r="N1342" s="14"/>
      <c r="O1342" s="14"/>
      <c r="P1342" s="198"/>
      <c r="Q1342" s="198"/>
      <c r="R1342" s="198"/>
      <c r="S1342" s="198"/>
      <c r="T1342" s="198"/>
      <c r="U1342" s="198"/>
      <c r="V1342" s="198"/>
      <c r="W1342" s="202">
        <f t="shared" si="71"/>
        <v>0</v>
      </c>
      <c r="X1342" s="14"/>
      <c r="Y1342" s="14"/>
      <c r="Z1342" s="108"/>
      <c r="AA1342" s="114"/>
      <c r="AB1342" s="129"/>
      <c r="AC1342" s="128"/>
      <c r="AD1342" s="142" t="str">
        <f t="shared" si="72"/>
        <v/>
      </c>
      <c r="AE1342" s="142" t="str">
        <f>IF($E1342&lt;&gt;"",IF($AD1342=1,VLOOKUP($E1342,得点換算表!$C$5:$D$14,2),VLOOKUP($E1342,得点換算表!$E$5:$F$14,2)),"")</f>
        <v/>
      </c>
      <c r="AF1342" s="142" t="str">
        <f>IF($F1342&lt;&gt;"",IF($AD1342=1,VLOOKUP($F1342,得点換算表!$C$15:$D$24,2),VLOOKUP($F1342,得点換算表!$E$15:$F$24,2)),"")</f>
        <v/>
      </c>
      <c r="AG1342" s="142" t="str">
        <f>IF($G1342&lt;&gt;"",IF($AD1342=1,VLOOKUP($G1342,得点換算表!$C$25:$D$34,2),VLOOKUP($G1342,得点換算表!$E$25:$F$34,2)),"")</f>
        <v/>
      </c>
      <c r="AH1342" s="142" t="str">
        <f>IF($H1342&lt;&gt;"",IF($AD1342=1,VLOOKUP($H1342,得点換算表!$C$35:$D$44,2),VLOOKUP($H1342,得点換算表!$E$35:$F$44,2)),"")</f>
        <v/>
      </c>
      <c r="AI1342" s="142" t="str">
        <f>IF($I1342&lt;&gt;"",IF($AD1342=1,VLOOKUP($I1342,得点換算表!$C$45:$D$55,2),VLOOKUP($I1342,得点換算表!$E$45:$F$55,2)),"")</f>
        <v/>
      </c>
      <c r="AJ1342" s="142" t="str">
        <f>IF($J1342&lt;&gt;"",IF($AD1342=1,VLOOKUP($J1342,得点換算表!$C$56:$D$65,2),VLOOKUP($J1342,得点換算表!$E$56:$F$65,2)),"")</f>
        <v/>
      </c>
      <c r="AK1342" s="142" t="str">
        <f>IF($K1342&lt;&gt;"",IF($AD1342=1,VLOOKUP($K1342,得点換算表!$C$66:$D$76,2),VLOOKUP($K1342,得点換算表!$E$66:$F$76,2)),"")</f>
        <v/>
      </c>
      <c r="AL1342" s="142" t="str">
        <f>IF($L1342&lt;&gt;"",IF($AD1342=1,VLOOKUP($L1342,得点換算表!$C$77:$D$86,2),VLOOKUP($L1342,得点換算表!$E$77:$F$86,2)),"")</f>
        <v/>
      </c>
      <c r="AM1342" s="142" t="str">
        <f>IF($M1342&lt;&gt;"",IF($AD1342=1,VLOOKUP($M1342,得点換算表!$C$87:$D$96,2),VLOOKUP($M1342,得点換算表!$E$87:$F$96,2)),"")</f>
        <v/>
      </c>
      <c r="AN1342" s="142" t="str">
        <f t="shared" si="70"/>
        <v/>
      </c>
      <c r="AO1342" s="143" t="str">
        <f>IF(AND($AN1342&lt;&gt;"",$AN1342&gt;=8),VLOOKUP($AN1342,得点換算表!$I$5:$J$9,2),"")</f>
        <v/>
      </c>
      <c r="AP1342" s="105"/>
    </row>
    <row r="1343" spans="1:42" x14ac:dyDescent="0.15">
      <c r="A1343" s="11"/>
      <c r="B1343" s="12"/>
      <c r="C1343" s="13"/>
      <c r="D1343" s="13"/>
      <c r="E1343" s="14"/>
      <c r="F1343" s="14"/>
      <c r="G1343" s="14"/>
      <c r="H1343" s="14"/>
      <c r="I1343" s="15"/>
      <c r="J1343" s="14"/>
      <c r="K1343" s="13"/>
      <c r="L1343" s="14"/>
      <c r="M1343" s="14"/>
      <c r="N1343" s="14"/>
      <c r="O1343" s="14"/>
      <c r="P1343" s="198"/>
      <c r="Q1343" s="198"/>
      <c r="R1343" s="198"/>
      <c r="S1343" s="198"/>
      <c r="T1343" s="198"/>
      <c r="U1343" s="198"/>
      <c r="V1343" s="198"/>
      <c r="W1343" s="202">
        <f t="shared" si="71"/>
        <v>0</v>
      </c>
      <c r="X1343" s="14"/>
      <c r="Y1343" s="14"/>
      <c r="Z1343" s="108"/>
      <c r="AA1343" s="114"/>
      <c r="AB1343" s="129"/>
      <c r="AC1343" s="128"/>
      <c r="AD1343" s="142" t="str">
        <f t="shared" si="72"/>
        <v/>
      </c>
      <c r="AE1343" s="142" t="str">
        <f>IF($E1343&lt;&gt;"",IF($AD1343=1,VLOOKUP($E1343,得点換算表!$C$5:$D$14,2),VLOOKUP($E1343,得点換算表!$E$5:$F$14,2)),"")</f>
        <v/>
      </c>
      <c r="AF1343" s="142" t="str">
        <f>IF($F1343&lt;&gt;"",IF($AD1343=1,VLOOKUP($F1343,得点換算表!$C$15:$D$24,2),VLOOKUP($F1343,得点換算表!$E$15:$F$24,2)),"")</f>
        <v/>
      </c>
      <c r="AG1343" s="142" t="str">
        <f>IF($G1343&lt;&gt;"",IF($AD1343=1,VLOOKUP($G1343,得点換算表!$C$25:$D$34,2),VLOOKUP($G1343,得点換算表!$E$25:$F$34,2)),"")</f>
        <v/>
      </c>
      <c r="AH1343" s="142" t="str">
        <f>IF($H1343&lt;&gt;"",IF($AD1343=1,VLOOKUP($H1343,得点換算表!$C$35:$D$44,2),VLOOKUP($H1343,得点換算表!$E$35:$F$44,2)),"")</f>
        <v/>
      </c>
      <c r="AI1343" s="142" t="str">
        <f>IF($I1343&lt;&gt;"",IF($AD1343=1,VLOOKUP($I1343,得点換算表!$C$45:$D$55,2),VLOOKUP($I1343,得点換算表!$E$45:$F$55,2)),"")</f>
        <v/>
      </c>
      <c r="AJ1343" s="142" t="str">
        <f>IF($J1343&lt;&gt;"",IF($AD1343=1,VLOOKUP($J1343,得点換算表!$C$56:$D$65,2),VLOOKUP($J1343,得点換算表!$E$56:$F$65,2)),"")</f>
        <v/>
      </c>
      <c r="AK1343" s="142" t="str">
        <f>IF($K1343&lt;&gt;"",IF($AD1343=1,VLOOKUP($K1343,得点換算表!$C$66:$D$76,2),VLOOKUP($K1343,得点換算表!$E$66:$F$76,2)),"")</f>
        <v/>
      </c>
      <c r="AL1343" s="142" t="str">
        <f>IF($L1343&lt;&gt;"",IF($AD1343=1,VLOOKUP($L1343,得点換算表!$C$77:$D$86,2),VLOOKUP($L1343,得点換算表!$E$77:$F$86,2)),"")</f>
        <v/>
      </c>
      <c r="AM1343" s="142" t="str">
        <f>IF($M1343&lt;&gt;"",IF($AD1343=1,VLOOKUP($M1343,得点換算表!$C$87:$D$96,2),VLOOKUP($M1343,得点換算表!$E$87:$F$96,2)),"")</f>
        <v/>
      </c>
      <c r="AN1343" s="142" t="str">
        <f t="shared" si="70"/>
        <v/>
      </c>
      <c r="AO1343" s="143" t="str">
        <f>IF(AND($AN1343&lt;&gt;"",$AN1343&gt;=8),VLOOKUP($AN1343,得点換算表!$I$5:$J$9,2),"")</f>
        <v/>
      </c>
      <c r="AP1343" s="105"/>
    </row>
    <row r="1344" spans="1:42" x14ac:dyDescent="0.15">
      <c r="A1344" s="11"/>
      <c r="B1344" s="12"/>
      <c r="C1344" s="13"/>
      <c r="D1344" s="13"/>
      <c r="E1344" s="14"/>
      <c r="F1344" s="14"/>
      <c r="G1344" s="14"/>
      <c r="H1344" s="14"/>
      <c r="I1344" s="15"/>
      <c r="J1344" s="14"/>
      <c r="K1344" s="13"/>
      <c r="L1344" s="14"/>
      <c r="M1344" s="14"/>
      <c r="N1344" s="14"/>
      <c r="O1344" s="14"/>
      <c r="P1344" s="198"/>
      <c r="Q1344" s="198"/>
      <c r="R1344" s="198"/>
      <c r="S1344" s="198"/>
      <c r="T1344" s="198"/>
      <c r="U1344" s="198"/>
      <c r="V1344" s="198"/>
      <c r="W1344" s="202">
        <f t="shared" si="71"/>
        <v>0</v>
      </c>
      <c r="X1344" s="14"/>
      <c r="Y1344" s="14"/>
      <c r="Z1344" s="108"/>
      <c r="AA1344" s="114"/>
      <c r="AB1344" s="129"/>
      <c r="AC1344" s="128"/>
      <c r="AD1344" s="142" t="str">
        <f t="shared" si="72"/>
        <v/>
      </c>
      <c r="AE1344" s="142" t="str">
        <f>IF($E1344&lt;&gt;"",IF($AD1344=1,VLOOKUP($E1344,得点換算表!$C$5:$D$14,2),VLOOKUP($E1344,得点換算表!$E$5:$F$14,2)),"")</f>
        <v/>
      </c>
      <c r="AF1344" s="142" t="str">
        <f>IF($F1344&lt;&gt;"",IF($AD1344=1,VLOOKUP($F1344,得点換算表!$C$15:$D$24,2),VLOOKUP($F1344,得点換算表!$E$15:$F$24,2)),"")</f>
        <v/>
      </c>
      <c r="AG1344" s="142" t="str">
        <f>IF($G1344&lt;&gt;"",IF($AD1344=1,VLOOKUP($G1344,得点換算表!$C$25:$D$34,2),VLOOKUP($G1344,得点換算表!$E$25:$F$34,2)),"")</f>
        <v/>
      </c>
      <c r="AH1344" s="142" t="str">
        <f>IF($H1344&lt;&gt;"",IF($AD1344=1,VLOOKUP($H1344,得点換算表!$C$35:$D$44,2),VLOOKUP($H1344,得点換算表!$E$35:$F$44,2)),"")</f>
        <v/>
      </c>
      <c r="AI1344" s="142" t="str">
        <f>IF($I1344&lt;&gt;"",IF($AD1344=1,VLOOKUP($I1344,得点換算表!$C$45:$D$55,2),VLOOKUP($I1344,得点換算表!$E$45:$F$55,2)),"")</f>
        <v/>
      </c>
      <c r="AJ1344" s="142" t="str">
        <f>IF($J1344&lt;&gt;"",IF($AD1344=1,VLOOKUP($J1344,得点換算表!$C$56:$D$65,2),VLOOKUP($J1344,得点換算表!$E$56:$F$65,2)),"")</f>
        <v/>
      </c>
      <c r="AK1344" s="142" t="str">
        <f>IF($K1344&lt;&gt;"",IF($AD1344=1,VLOOKUP($K1344,得点換算表!$C$66:$D$76,2),VLOOKUP($K1344,得点換算表!$E$66:$F$76,2)),"")</f>
        <v/>
      </c>
      <c r="AL1344" s="142" t="str">
        <f>IF($L1344&lt;&gt;"",IF($AD1344=1,VLOOKUP($L1344,得点換算表!$C$77:$D$86,2),VLOOKUP($L1344,得点換算表!$E$77:$F$86,2)),"")</f>
        <v/>
      </c>
      <c r="AM1344" s="142" t="str">
        <f>IF($M1344&lt;&gt;"",IF($AD1344=1,VLOOKUP($M1344,得点換算表!$C$87:$D$96,2),VLOOKUP($M1344,得点換算表!$E$87:$F$96,2)),"")</f>
        <v/>
      </c>
      <c r="AN1344" s="142" t="str">
        <f t="shared" si="70"/>
        <v/>
      </c>
      <c r="AO1344" s="143" t="str">
        <f>IF(AND($AN1344&lt;&gt;"",$AN1344&gt;=8),VLOOKUP($AN1344,得点換算表!$I$5:$J$9,2),"")</f>
        <v/>
      </c>
      <c r="AP1344" s="105"/>
    </row>
    <row r="1345" spans="1:42" x14ac:dyDescent="0.15">
      <c r="A1345" s="11"/>
      <c r="B1345" s="12"/>
      <c r="C1345" s="13"/>
      <c r="D1345" s="13"/>
      <c r="E1345" s="14"/>
      <c r="F1345" s="14"/>
      <c r="G1345" s="14"/>
      <c r="H1345" s="14"/>
      <c r="I1345" s="15"/>
      <c r="J1345" s="14"/>
      <c r="K1345" s="13"/>
      <c r="L1345" s="14"/>
      <c r="M1345" s="14"/>
      <c r="N1345" s="14"/>
      <c r="O1345" s="14"/>
      <c r="P1345" s="198"/>
      <c r="Q1345" s="198"/>
      <c r="R1345" s="198"/>
      <c r="S1345" s="198"/>
      <c r="T1345" s="198"/>
      <c r="U1345" s="198"/>
      <c r="V1345" s="198"/>
      <c r="W1345" s="202">
        <f t="shared" si="71"/>
        <v>0</v>
      </c>
      <c r="X1345" s="14"/>
      <c r="Y1345" s="14"/>
      <c r="Z1345" s="108"/>
      <c r="AA1345" s="114"/>
      <c r="AB1345" s="129"/>
      <c r="AC1345" s="128"/>
      <c r="AD1345" s="142" t="str">
        <f t="shared" si="72"/>
        <v/>
      </c>
      <c r="AE1345" s="142" t="str">
        <f>IF($E1345&lt;&gt;"",IF($AD1345=1,VLOOKUP($E1345,得点換算表!$C$5:$D$14,2),VLOOKUP($E1345,得点換算表!$E$5:$F$14,2)),"")</f>
        <v/>
      </c>
      <c r="AF1345" s="142" t="str">
        <f>IF($F1345&lt;&gt;"",IF($AD1345=1,VLOOKUP($F1345,得点換算表!$C$15:$D$24,2),VLOOKUP($F1345,得点換算表!$E$15:$F$24,2)),"")</f>
        <v/>
      </c>
      <c r="AG1345" s="142" t="str">
        <f>IF($G1345&lt;&gt;"",IF($AD1345=1,VLOOKUP($G1345,得点換算表!$C$25:$D$34,2),VLOOKUP($G1345,得点換算表!$E$25:$F$34,2)),"")</f>
        <v/>
      </c>
      <c r="AH1345" s="142" t="str">
        <f>IF($H1345&lt;&gt;"",IF($AD1345=1,VLOOKUP($H1345,得点換算表!$C$35:$D$44,2),VLOOKUP($H1345,得点換算表!$E$35:$F$44,2)),"")</f>
        <v/>
      </c>
      <c r="AI1345" s="142" t="str">
        <f>IF($I1345&lt;&gt;"",IF($AD1345=1,VLOOKUP($I1345,得点換算表!$C$45:$D$55,2),VLOOKUP($I1345,得点換算表!$E$45:$F$55,2)),"")</f>
        <v/>
      </c>
      <c r="AJ1345" s="142" t="str">
        <f>IF($J1345&lt;&gt;"",IF($AD1345=1,VLOOKUP($J1345,得点換算表!$C$56:$D$65,2),VLOOKUP($J1345,得点換算表!$E$56:$F$65,2)),"")</f>
        <v/>
      </c>
      <c r="AK1345" s="142" t="str">
        <f>IF($K1345&lt;&gt;"",IF($AD1345=1,VLOOKUP($K1345,得点換算表!$C$66:$D$76,2),VLOOKUP($K1345,得点換算表!$E$66:$F$76,2)),"")</f>
        <v/>
      </c>
      <c r="AL1345" s="142" t="str">
        <f>IF($L1345&lt;&gt;"",IF($AD1345=1,VLOOKUP($L1345,得点換算表!$C$77:$D$86,2),VLOOKUP($L1345,得点換算表!$E$77:$F$86,2)),"")</f>
        <v/>
      </c>
      <c r="AM1345" s="142" t="str">
        <f>IF($M1345&lt;&gt;"",IF($AD1345=1,VLOOKUP($M1345,得点換算表!$C$87:$D$96,2),VLOOKUP($M1345,得点換算表!$E$87:$F$96,2)),"")</f>
        <v/>
      </c>
      <c r="AN1345" s="142" t="str">
        <f t="shared" si="70"/>
        <v/>
      </c>
      <c r="AO1345" s="143" t="str">
        <f>IF(AND($AN1345&lt;&gt;"",$AN1345&gt;=8),VLOOKUP($AN1345,得点換算表!$I$5:$J$9,2),"")</f>
        <v/>
      </c>
      <c r="AP1345" s="105"/>
    </row>
    <row r="1346" spans="1:42" x14ac:dyDescent="0.15">
      <c r="A1346" s="11"/>
      <c r="B1346" s="12"/>
      <c r="C1346" s="13"/>
      <c r="D1346" s="13"/>
      <c r="E1346" s="14"/>
      <c r="F1346" s="14"/>
      <c r="G1346" s="14"/>
      <c r="H1346" s="14"/>
      <c r="I1346" s="15"/>
      <c r="J1346" s="14"/>
      <c r="K1346" s="13"/>
      <c r="L1346" s="14"/>
      <c r="M1346" s="14"/>
      <c r="N1346" s="14"/>
      <c r="O1346" s="14"/>
      <c r="P1346" s="198"/>
      <c r="Q1346" s="198"/>
      <c r="R1346" s="198"/>
      <c r="S1346" s="198"/>
      <c r="T1346" s="198"/>
      <c r="U1346" s="198"/>
      <c r="V1346" s="198"/>
      <c r="W1346" s="202">
        <f t="shared" si="71"/>
        <v>0</v>
      </c>
      <c r="X1346" s="14"/>
      <c r="Y1346" s="14"/>
      <c r="Z1346" s="108"/>
      <c r="AA1346" s="114"/>
      <c r="AB1346" s="129"/>
      <c r="AC1346" s="128"/>
      <c r="AD1346" s="142" t="str">
        <f t="shared" si="72"/>
        <v/>
      </c>
      <c r="AE1346" s="142" t="str">
        <f>IF($E1346&lt;&gt;"",IF($AD1346=1,VLOOKUP($E1346,得点換算表!$C$5:$D$14,2),VLOOKUP($E1346,得点換算表!$E$5:$F$14,2)),"")</f>
        <v/>
      </c>
      <c r="AF1346" s="142" t="str">
        <f>IF($F1346&lt;&gt;"",IF($AD1346=1,VLOOKUP($F1346,得点換算表!$C$15:$D$24,2),VLOOKUP($F1346,得点換算表!$E$15:$F$24,2)),"")</f>
        <v/>
      </c>
      <c r="AG1346" s="142" t="str">
        <f>IF($G1346&lt;&gt;"",IF($AD1346=1,VLOOKUP($G1346,得点換算表!$C$25:$D$34,2),VLOOKUP($G1346,得点換算表!$E$25:$F$34,2)),"")</f>
        <v/>
      </c>
      <c r="AH1346" s="142" t="str">
        <f>IF($H1346&lt;&gt;"",IF($AD1346=1,VLOOKUP($H1346,得点換算表!$C$35:$D$44,2),VLOOKUP($H1346,得点換算表!$E$35:$F$44,2)),"")</f>
        <v/>
      </c>
      <c r="AI1346" s="142" t="str">
        <f>IF($I1346&lt;&gt;"",IF($AD1346=1,VLOOKUP($I1346,得点換算表!$C$45:$D$55,2),VLOOKUP($I1346,得点換算表!$E$45:$F$55,2)),"")</f>
        <v/>
      </c>
      <c r="AJ1346" s="142" t="str">
        <f>IF($J1346&lt;&gt;"",IF($AD1346=1,VLOOKUP($J1346,得点換算表!$C$56:$D$65,2),VLOOKUP($J1346,得点換算表!$E$56:$F$65,2)),"")</f>
        <v/>
      </c>
      <c r="AK1346" s="142" t="str">
        <f>IF($K1346&lt;&gt;"",IF($AD1346=1,VLOOKUP($K1346,得点換算表!$C$66:$D$76,2),VLOOKUP($K1346,得点換算表!$E$66:$F$76,2)),"")</f>
        <v/>
      </c>
      <c r="AL1346" s="142" t="str">
        <f>IF($L1346&lt;&gt;"",IF($AD1346=1,VLOOKUP($L1346,得点換算表!$C$77:$D$86,2),VLOOKUP($L1346,得点換算表!$E$77:$F$86,2)),"")</f>
        <v/>
      </c>
      <c r="AM1346" s="142" t="str">
        <f>IF($M1346&lt;&gt;"",IF($AD1346=1,VLOOKUP($M1346,得点換算表!$C$87:$D$96,2),VLOOKUP($M1346,得点換算表!$E$87:$F$96,2)),"")</f>
        <v/>
      </c>
      <c r="AN1346" s="142" t="str">
        <f t="shared" ref="AN1346:AN1409" si="73">IF(AND($AD1346&lt;&gt;"",COUNT(AE1346:AM1346)&gt;7),IF(AND(AI1346&lt;&gt;"",AJ1346&lt;&gt;""),IF(AI1346&gt;=AJ1346,SUM(AE1346:AI1346,AK1346:AM1346),IF(AI1346&lt;AJ1346,SUM(AE1346:AH1346,AJ1346:AM1346),"")),IF(AND(AI1346&lt;&gt;"",AJ1346=""),SUM(AE1346:AI1346,AK1346:AM1346),IF(AND(AI1346="",AJ1346&lt;&gt;""),SUM(AE1346:AH1346,AJ1346:AM1346),""))),"")</f>
        <v/>
      </c>
      <c r="AO1346" s="143" t="str">
        <f>IF(AND($AN1346&lt;&gt;"",$AN1346&gt;=8),VLOOKUP($AN1346,得点換算表!$I$5:$J$9,2),"")</f>
        <v/>
      </c>
      <c r="AP1346" s="105"/>
    </row>
    <row r="1347" spans="1:42" x14ac:dyDescent="0.15">
      <c r="A1347" s="11"/>
      <c r="B1347" s="12"/>
      <c r="C1347" s="13"/>
      <c r="D1347" s="13"/>
      <c r="E1347" s="14"/>
      <c r="F1347" s="14"/>
      <c r="G1347" s="14"/>
      <c r="H1347" s="14"/>
      <c r="I1347" s="15"/>
      <c r="J1347" s="14"/>
      <c r="K1347" s="13"/>
      <c r="L1347" s="14"/>
      <c r="M1347" s="14"/>
      <c r="N1347" s="14"/>
      <c r="O1347" s="14"/>
      <c r="P1347" s="198"/>
      <c r="Q1347" s="198"/>
      <c r="R1347" s="198"/>
      <c r="S1347" s="198"/>
      <c r="T1347" s="198"/>
      <c r="U1347" s="198"/>
      <c r="V1347" s="198"/>
      <c r="W1347" s="202">
        <f t="shared" ref="W1347:W1410" si="74">SUM(P1347:V1347)</f>
        <v>0</v>
      </c>
      <c r="X1347" s="14"/>
      <c r="Y1347" s="14"/>
      <c r="Z1347" s="108"/>
      <c r="AA1347" s="114"/>
      <c r="AB1347" s="129"/>
      <c r="AC1347" s="128"/>
      <c r="AD1347" s="142" t="str">
        <f t="shared" ref="AD1347:AD1410" si="75">IF($A1347&lt;&gt;"",$A1347,"")</f>
        <v/>
      </c>
      <c r="AE1347" s="142" t="str">
        <f>IF($E1347&lt;&gt;"",IF($AD1347=1,VLOOKUP($E1347,得点換算表!$C$5:$D$14,2),VLOOKUP($E1347,得点換算表!$E$5:$F$14,2)),"")</f>
        <v/>
      </c>
      <c r="AF1347" s="142" t="str">
        <f>IF($F1347&lt;&gt;"",IF($AD1347=1,VLOOKUP($F1347,得点換算表!$C$15:$D$24,2),VLOOKUP($F1347,得点換算表!$E$15:$F$24,2)),"")</f>
        <v/>
      </c>
      <c r="AG1347" s="142" t="str">
        <f>IF($G1347&lt;&gt;"",IF($AD1347=1,VLOOKUP($G1347,得点換算表!$C$25:$D$34,2),VLOOKUP($G1347,得点換算表!$E$25:$F$34,2)),"")</f>
        <v/>
      </c>
      <c r="AH1347" s="142" t="str">
        <f>IF($H1347&lt;&gt;"",IF($AD1347=1,VLOOKUP($H1347,得点換算表!$C$35:$D$44,2),VLOOKUP($H1347,得点換算表!$E$35:$F$44,2)),"")</f>
        <v/>
      </c>
      <c r="AI1347" s="142" t="str">
        <f>IF($I1347&lt;&gt;"",IF($AD1347=1,VLOOKUP($I1347,得点換算表!$C$45:$D$55,2),VLOOKUP($I1347,得点換算表!$E$45:$F$55,2)),"")</f>
        <v/>
      </c>
      <c r="AJ1347" s="142" t="str">
        <f>IF($J1347&lt;&gt;"",IF($AD1347=1,VLOOKUP($J1347,得点換算表!$C$56:$D$65,2),VLOOKUP($J1347,得点換算表!$E$56:$F$65,2)),"")</f>
        <v/>
      </c>
      <c r="AK1347" s="142" t="str">
        <f>IF($K1347&lt;&gt;"",IF($AD1347=1,VLOOKUP($K1347,得点換算表!$C$66:$D$76,2),VLOOKUP($K1347,得点換算表!$E$66:$F$76,2)),"")</f>
        <v/>
      </c>
      <c r="AL1347" s="142" t="str">
        <f>IF($L1347&lt;&gt;"",IF($AD1347=1,VLOOKUP($L1347,得点換算表!$C$77:$D$86,2),VLOOKUP($L1347,得点換算表!$E$77:$F$86,2)),"")</f>
        <v/>
      </c>
      <c r="AM1347" s="142" t="str">
        <f>IF($M1347&lt;&gt;"",IF($AD1347=1,VLOOKUP($M1347,得点換算表!$C$87:$D$96,2),VLOOKUP($M1347,得点換算表!$E$87:$F$96,2)),"")</f>
        <v/>
      </c>
      <c r="AN1347" s="142" t="str">
        <f t="shared" si="73"/>
        <v/>
      </c>
      <c r="AO1347" s="143" t="str">
        <f>IF(AND($AN1347&lt;&gt;"",$AN1347&gt;=8),VLOOKUP($AN1347,得点換算表!$I$5:$J$9,2),"")</f>
        <v/>
      </c>
      <c r="AP1347" s="105"/>
    </row>
    <row r="1348" spans="1:42" x14ac:dyDescent="0.15">
      <c r="A1348" s="11"/>
      <c r="B1348" s="12"/>
      <c r="C1348" s="13"/>
      <c r="D1348" s="13"/>
      <c r="E1348" s="14"/>
      <c r="F1348" s="14"/>
      <c r="G1348" s="14"/>
      <c r="H1348" s="14"/>
      <c r="I1348" s="15"/>
      <c r="J1348" s="14"/>
      <c r="K1348" s="13"/>
      <c r="L1348" s="14"/>
      <c r="M1348" s="14"/>
      <c r="N1348" s="14"/>
      <c r="O1348" s="14"/>
      <c r="P1348" s="198"/>
      <c r="Q1348" s="198"/>
      <c r="R1348" s="198"/>
      <c r="S1348" s="198"/>
      <c r="T1348" s="198"/>
      <c r="U1348" s="198"/>
      <c r="V1348" s="198"/>
      <c r="W1348" s="202">
        <f t="shared" si="74"/>
        <v>0</v>
      </c>
      <c r="X1348" s="14"/>
      <c r="Y1348" s="14"/>
      <c r="Z1348" s="108"/>
      <c r="AA1348" s="114"/>
      <c r="AB1348" s="129"/>
      <c r="AC1348" s="128"/>
      <c r="AD1348" s="142" t="str">
        <f t="shared" si="75"/>
        <v/>
      </c>
      <c r="AE1348" s="142" t="str">
        <f>IF($E1348&lt;&gt;"",IF($AD1348=1,VLOOKUP($E1348,得点換算表!$C$5:$D$14,2),VLOOKUP($E1348,得点換算表!$E$5:$F$14,2)),"")</f>
        <v/>
      </c>
      <c r="AF1348" s="142" t="str">
        <f>IF($F1348&lt;&gt;"",IF($AD1348=1,VLOOKUP($F1348,得点換算表!$C$15:$D$24,2),VLOOKUP($F1348,得点換算表!$E$15:$F$24,2)),"")</f>
        <v/>
      </c>
      <c r="AG1348" s="142" t="str">
        <f>IF($G1348&lt;&gt;"",IF($AD1348=1,VLOOKUP($G1348,得点換算表!$C$25:$D$34,2),VLOOKUP($G1348,得点換算表!$E$25:$F$34,2)),"")</f>
        <v/>
      </c>
      <c r="AH1348" s="142" t="str">
        <f>IF($H1348&lt;&gt;"",IF($AD1348=1,VLOOKUP($H1348,得点換算表!$C$35:$D$44,2),VLOOKUP($H1348,得点換算表!$E$35:$F$44,2)),"")</f>
        <v/>
      </c>
      <c r="AI1348" s="142" t="str">
        <f>IF($I1348&lt;&gt;"",IF($AD1348=1,VLOOKUP($I1348,得点換算表!$C$45:$D$55,2),VLOOKUP($I1348,得点換算表!$E$45:$F$55,2)),"")</f>
        <v/>
      </c>
      <c r="AJ1348" s="142" t="str">
        <f>IF($J1348&lt;&gt;"",IF($AD1348=1,VLOOKUP($J1348,得点換算表!$C$56:$D$65,2),VLOOKUP($J1348,得点換算表!$E$56:$F$65,2)),"")</f>
        <v/>
      </c>
      <c r="AK1348" s="142" t="str">
        <f>IF($K1348&lt;&gt;"",IF($AD1348=1,VLOOKUP($K1348,得点換算表!$C$66:$D$76,2),VLOOKUP($K1348,得点換算表!$E$66:$F$76,2)),"")</f>
        <v/>
      </c>
      <c r="AL1348" s="142" t="str">
        <f>IF($L1348&lt;&gt;"",IF($AD1348=1,VLOOKUP($L1348,得点換算表!$C$77:$D$86,2),VLOOKUP($L1348,得点換算表!$E$77:$F$86,2)),"")</f>
        <v/>
      </c>
      <c r="AM1348" s="142" t="str">
        <f>IF($M1348&lt;&gt;"",IF($AD1348=1,VLOOKUP($M1348,得点換算表!$C$87:$D$96,2),VLOOKUP($M1348,得点換算表!$E$87:$F$96,2)),"")</f>
        <v/>
      </c>
      <c r="AN1348" s="142" t="str">
        <f t="shared" si="73"/>
        <v/>
      </c>
      <c r="AO1348" s="143" t="str">
        <f>IF(AND($AN1348&lt;&gt;"",$AN1348&gt;=8),VLOOKUP($AN1348,得点換算表!$I$5:$J$9,2),"")</f>
        <v/>
      </c>
      <c r="AP1348" s="105"/>
    </row>
    <row r="1349" spans="1:42" x14ac:dyDescent="0.15">
      <c r="A1349" s="11"/>
      <c r="B1349" s="12"/>
      <c r="C1349" s="13"/>
      <c r="D1349" s="13"/>
      <c r="E1349" s="14"/>
      <c r="F1349" s="14"/>
      <c r="G1349" s="14"/>
      <c r="H1349" s="14"/>
      <c r="I1349" s="15"/>
      <c r="J1349" s="14"/>
      <c r="K1349" s="13"/>
      <c r="L1349" s="14"/>
      <c r="M1349" s="14"/>
      <c r="N1349" s="14"/>
      <c r="O1349" s="14"/>
      <c r="P1349" s="198"/>
      <c r="Q1349" s="198"/>
      <c r="R1349" s="198"/>
      <c r="S1349" s="198"/>
      <c r="T1349" s="198"/>
      <c r="U1349" s="198"/>
      <c r="V1349" s="198"/>
      <c r="W1349" s="202">
        <f t="shared" si="74"/>
        <v>0</v>
      </c>
      <c r="X1349" s="14"/>
      <c r="Y1349" s="14"/>
      <c r="Z1349" s="108"/>
      <c r="AA1349" s="114"/>
      <c r="AB1349" s="129"/>
      <c r="AC1349" s="128"/>
      <c r="AD1349" s="142" t="str">
        <f t="shared" si="75"/>
        <v/>
      </c>
      <c r="AE1349" s="142" t="str">
        <f>IF($E1349&lt;&gt;"",IF($AD1349=1,VLOOKUP($E1349,得点換算表!$C$5:$D$14,2),VLOOKUP($E1349,得点換算表!$E$5:$F$14,2)),"")</f>
        <v/>
      </c>
      <c r="AF1349" s="142" t="str">
        <f>IF($F1349&lt;&gt;"",IF($AD1349=1,VLOOKUP($F1349,得点換算表!$C$15:$D$24,2),VLOOKUP($F1349,得点換算表!$E$15:$F$24,2)),"")</f>
        <v/>
      </c>
      <c r="AG1349" s="142" t="str">
        <f>IF($G1349&lt;&gt;"",IF($AD1349=1,VLOOKUP($G1349,得点換算表!$C$25:$D$34,2),VLOOKUP($G1349,得点換算表!$E$25:$F$34,2)),"")</f>
        <v/>
      </c>
      <c r="AH1349" s="142" t="str">
        <f>IF($H1349&lt;&gt;"",IF($AD1349=1,VLOOKUP($H1349,得点換算表!$C$35:$D$44,2),VLOOKUP($H1349,得点換算表!$E$35:$F$44,2)),"")</f>
        <v/>
      </c>
      <c r="AI1349" s="142" t="str">
        <f>IF($I1349&lt;&gt;"",IF($AD1349=1,VLOOKUP($I1349,得点換算表!$C$45:$D$55,2),VLOOKUP($I1349,得点換算表!$E$45:$F$55,2)),"")</f>
        <v/>
      </c>
      <c r="AJ1349" s="142" t="str">
        <f>IF($J1349&lt;&gt;"",IF($AD1349=1,VLOOKUP($J1349,得点換算表!$C$56:$D$65,2),VLOOKUP($J1349,得点換算表!$E$56:$F$65,2)),"")</f>
        <v/>
      </c>
      <c r="AK1349" s="142" t="str">
        <f>IF($K1349&lt;&gt;"",IF($AD1349=1,VLOOKUP($K1349,得点換算表!$C$66:$D$76,2),VLOOKUP($K1349,得点換算表!$E$66:$F$76,2)),"")</f>
        <v/>
      </c>
      <c r="AL1349" s="142" t="str">
        <f>IF($L1349&lt;&gt;"",IF($AD1349=1,VLOOKUP($L1349,得点換算表!$C$77:$D$86,2),VLOOKUP($L1349,得点換算表!$E$77:$F$86,2)),"")</f>
        <v/>
      </c>
      <c r="AM1349" s="142" t="str">
        <f>IF($M1349&lt;&gt;"",IF($AD1349=1,VLOOKUP($M1349,得点換算表!$C$87:$D$96,2),VLOOKUP($M1349,得点換算表!$E$87:$F$96,2)),"")</f>
        <v/>
      </c>
      <c r="AN1349" s="142" t="str">
        <f t="shared" si="73"/>
        <v/>
      </c>
      <c r="AO1349" s="143" t="str">
        <f>IF(AND($AN1349&lt;&gt;"",$AN1349&gt;=8),VLOOKUP($AN1349,得点換算表!$I$5:$J$9,2),"")</f>
        <v/>
      </c>
      <c r="AP1349" s="105"/>
    </row>
    <row r="1350" spans="1:42" x14ac:dyDescent="0.15">
      <c r="A1350" s="11"/>
      <c r="B1350" s="12"/>
      <c r="C1350" s="13"/>
      <c r="D1350" s="13"/>
      <c r="E1350" s="14"/>
      <c r="F1350" s="14"/>
      <c r="G1350" s="14"/>
      <c r="H1350" s="14"/>
      <c r="I1350" s="15"/>
      <c r="J1350" s="14"/>
      <c r="K1350" s="13"/>
      <c r="L1350" s="14"/>
      <c r="M1350" s="14"/>
      <c r="N1350" s="14"/>
      <c r="O1350" s="14"/>
      <c r="P1350" s="198"/>
      <c r="Q1350" s="198"/>
      <c r="R1350" s="198"/>
      <c r="S1350" s="198"/>
      <c r="T1350" s="198"/>
      <c r="U1350" s="198"/>
      <c r="V1350" s="198"/>
      <c r="W1350" s="202">
        <f t="shared" si="74"/>
        <v>0</v>
      </c>
      <c r="X1350" s="14"/>
      <c r="Y1350" s="14"/>
      <c r="Z1350" s="108"/>
      <c r="AA1350" s="114"/>
      <c r="AB1350" s="129"/>
      <c r="AC1350" s="128"/>
      <c r="AD1350" s="142" t="str">
        <f t="shared" si="75"/>
        <v/>
      </c>
      <c r="AE1350" s="142" t="str">
        <f>IF($E1350&lt;&gt;"",IF($AD1350=1,VLOOKUP($E1350,得点換算表!$C$5:$D$14,2),VLOOKUP($E1350,得点換算表!$E$5:$F$14,2)),"")</f>
        <v/>
      </c>
      <c r="AF1350" s="142" t="str">
        <f>IF($F1350&lt;&gt;"",IF($AD1350=1,VLOOKUP($F1350,得点換算表!$C$15:$D$24,2),VLOOKUP($F1350,得点換算表!$E$15:$F$24,2)),"")</f>
        <v/>
      </c>
      <c r="AG1350" s="142" t="str">
        <f>IF($G1350&lt;&gt;"",IF($AD1350=1,VLOOKUP($G1350,得点換算表!$C$25:$D$34,2),VLOOKUP($G1350,得点換算表!$E$25:$F$34,2)),"")</f>
        <v/>
      </c>
      <c r="AH1350" s="142" t="str">
        <f>IF($H1350&lt;&gt;"",IF($AD1350=1,VLOOKUP($H1350,得点換算表!$C$35:$D$44,2),VLOOKUP($H1350,得点換算表!$E$35:$F$44,2)),"")</f>
        <v/>
      </c>
      <c r="AI1350" s="142" t="str">
        <f>IF($I1350&lt;&gt;"",IF($AD1350=1,VLOOKUP($I1350,得点換算表!$C$45:$D$55,2),VLOOKUP($I1350,得点換算表!$E$45:$F$55,2)),"")</f>
        <v/>
      </c>
      <c r="AJ1350" s="142" t="str">
        <f>IF($J1350&lt;&gt;"",IF($AD1350=1,VLOOKUP($J1350,得点換算表!$C$56:$D$65,2),VLOOKUP($J1350,得点換算表!$E$56:$F$65,2)),"")</f>
        <v/>
      </c>
      <c r="AK1350" s="142" t="str">
        <f>IF($K1350&lt;&gt;"",IF($AD1350=1,VLOOKUP($K1350,得点換算表!$C$66:$D$76,2),VLOOKUP($K1350,得点換算表!$E$66:$F$76,2)),"")</f>
        <v/>
      </c>
      <c r="AL1350" s="142" t="str">
        <f>IF($L1350&lt;&gt;"",IF($AD1350=1,VLOOKUP($L1350,得点換算表!$C$77:$D$86,2),VLOOKUP($L1350,得点換算表!$E$77:$F$86,2)),"")</f>
        <v/>
      </c>
      <c r="AM1350" s="142" t="str">
        <f>IF($M1350&lt;&gt;"",IF($AD1350=1,VLOOKUP($M1350,得点換算表!$C$87:$D$96,2),VLOOKUP($M1350,得点換算表!$E$87:$F$96,2)),"")</f>
        <v/>
      </c>
      <c r="AN1350" s="142" t="str">
        <f t="shared" si="73"/>
        <v/>
      </c>
      <c r="AO1350" s="143" t="str">
        <f>IF(AND($AN1350&lt;&gt;"",$AN1350&gt;=8),VLOOKUP($AN1350,得点換算表!$I$5:$J$9,2),"")</f>
        <v/>
      </c>
      <c r="AP1350" s="105"/>
    </row>
    <row r="1351" spans="1:42" x14ac:dyDescent="0.15">
      <c r="A1351" s="11"/>
      <c r="B1351" s="12"/>
      <c r="C1351" s="13"/>
      <c r="D1351" s="13"/>
      <c r="E1351" s="14"/>
      <c r="F1351" s="14"/>
      <c r="G1351" s="14"/>
      <c r="H1351" s="14"/>
      <c r="I1351" s="15"/>
      <c r="J1351" s="14"/>
      <c r="K1351" s="13"/>
      <c r="L1351" s="14"/>
      <c r="M1351" s="14"/>
      <c r="N1351" s="14"/>
      <c r="O1351" s="14"/>
      <c r="P1351" s="198"/>
      <c r="Q1351" s="198"/>
      <c r="R1351" s="198"/>
      <c r="S1351" s="198"/>
      <c r="T1351" s="198"/>
      <c r="U1351" s="198"/>
      <c r="V1351" s="198"/>
      <c r="W1351" s="202">
        <f t="shared" si="74"/>
        <v>0</v>
      </c>
      <c r="X1351" s="14"/>
      <c r="Y1351" s="14"/>
      <c r="Z1351" s="108"/>
      <c r="AA1351" s="114"/>
      <c r="AB1351" s="129"/>
      <c r="AC1351" s="128"/>
      <c r="AD1351" s="142" t="str">
        <f t="shared" si="75"/>
        <v/>
      </c>
      <c r="AE1351" s="142" t="str">
        <f>IF($E1351&lt;&gt;"",IF($AD1351=1,VLOOKUP($E1351,得点換算表!$C$5:$D$14,2),VLOOKUP($E1351,得点換算表!$E$5:$F$14,2)),"")</f>
        <v/>
      </c>
      <c r="AF1351" s="142" t="str">
        <f>IF($F1351&lt;&gt;"",IF($AD1351=1,VLOOKUP($F1351,得点換算表!$C$15:$D$24,2),VLOOKUP($F1351,得点換算表!$E$15:$F$24,2)),"")</f>
        <v/>
      </c>
      <c r="AG1351" s="142" t="str">
        <f>IF($G1351&lt;&gt;"",IF($AD1351=1,VLOOKUP($G1351,得点換算表!$C$25:$D$34,2),VLOOKUP($G1351,得点換算表!$E$25:$F$34,2)),"")</f>
        <v/>
      </c>
      <c r="AH1351" s="142" t="str">
        <f>IF($H1351&lt;&gt;"",IF($AD1351=1,VLOOKUP($H1351,得点換算表!$C$35:$D$44,2),VLOOKUP($H1351,得点換算表!$E$35:$F$44,2)),"")</f>
        <v/>
      </c>
      <c r="AI1351" s="142" t="str">
        <f>IF($I1351&lt;&gt;"",IF($AD1351=1,VLOOKUP($I1351,得点換算表!$C$45:$D$55,2),VLOOKUP($I1351,得点換算表!$E$45:$F$55,2)),"")</f>
        <v/>
      </c>
      <c r="AJ1351" s="142" t="str">
        <f>IF($J1351&lt;&gt;"",IF($AD1351=1,VLOOKUP($J1351,得点換算表!$C$56:$D$65,2),VLOOKUP($J1351,得点換算表!$E$56:$F$65,2)),"")</f>
        <v/>
      </c>
      <c r="AK1351" s="142" t="str">
        <f>IF($K1351&lt;&gt;"",IF($AD1351=1,VLOOKUP($K1351,得点換算表!$C$66:$D$76,2),VLOOKUP($K1351,得点換算表!$E$66:$F$76,2)),"")</f>
        <v/>
      </c>
      <c r="AL1351" s="142" t="str">
        <f>IF($L1351&lt;&gt;"",IF($AD1351=1,VLOOKUP($L1351,得点換算表!$C$77:$D$86,2),VLOOKUP($L1351,得点換算表!$E$77:$F$86,2)),"")</f>
        <v/>
      </c>
      <c r="AM1351" s="142" t="str">
        <f>IF($M1351&lt;&gt;"",IF($AD1351=1,VLOOKUP($M1351,得点換算表!$C$87:$D$96,2),VLOOKUP($M1351,得点換算表!$E$87:$F$96,2)),"")</f>
        <v/>
      </c>
      <c r="AN1351" s="142" t="str">
        <f t="shared" si="73"/>
        <v/>
      </c>
      <c r="AO1351" s="143" t="str">
        <f>IF(AND($AN1351&lt;&gt;"",$AN1351&gt;=8),VLOOKUP($AN1351,得点換算表!$I$5:$J$9,2),"")</f>
        <v/>
      </c>
      <c r="AP1351" s="105"/>
    </row>
    <row r="1352" spans="1:42" x14ac:dyDescent="0.15">
      <c r="A1352" s="11"/>
      <c r="B1352" s="12"/>
      <c r="C1352" s="13"/>
      <c r="D1352" s="13"/>
      <c r="E1352" s="14"/>
      <c r="F1352" s="14"/>
      <c r="G1352" s="14"/>
      <c r="H1352" s="14"/>
      <c r="I1352" s="15"/>
      <c r="J1352" s="14"/>
      <c r="K1352" s="13"/>
      <c r="L1352" s="14"/>
      <c r="M1352" s="14"/>
      <c r="N1352" s="14"/>
      <c r="O1352" s="14"/>
      <c r="P1352" s="198"/>
      <c r="Q1352" s="198"/>
      <c r="R1352" s="198"/>
      <c r="S1352" s="198"/>
      <c r="T1352" s="198"/>
      <c r="U1352" s="198"/>
      <c r="V1352" s="198"/>
      <c r="W1352" s="202">
        <f t="shared" si="74"/>
        <v>0</v>
      </c>
      <c r="X1352" s="14"/>
      <c r="Y1352" s="14"/>
      <c r="Z1352" s="108"/>
      <c r="AA1352" s="114"/>
      <c r="AB1352" s="129"/>
      <c r="AC1352" s="128"/>
      <c r="AD1352" s="142" t="str">
        <f t="shared" si="75"/>
        <v/>
      </c>
      <c r="AE1352" s="142" t="str">
        <f>IF($E1352&lt;&gt;"",IF($AD1352=1,VLOOKUP($E1352,得点換算表!$C$5:$D$14,2),VLOOKUP($E1352,得点換算表!$E$5:$F$14,2)),"")</f>
        <v/>
      </c>
      <c r="AF1352" s="142" t="str">
        <f>IF($F1352&lt;&gt;"",IF($AD1352=1,VLOOKUP($F1352,得点換算表!$C$15:$D$24,2),VLOOKUP($F1352,得点換算表!$E$15:$F$24,2)),"")</f>
        <v/>
      </c>
      <c r="AG1352" s="142" t="str">
        <f>IF($G1352&lt;&gt;"",IF($AD1352=1,VLOOKUP($G1352,得点換算表!$C$25:$D$34,2),VLOOKUP($G1352,得点換算表!$E$25:$F$34,2)),"")</f>
        <v/>
      </c>
      <c r="AH1352" s="142" t="str">
        <f>IF($H1352&lt;&gt;"",IF($AD1352=1,VLOOKUP($H1352,得点換算表!$C$35:$D$44,2),VLOOKUP($H1352,得点換算表!$E$35:$F$44,2)),"")</f>
        <v/>
      </c>
      <c r="AI1352" s="142" t="str">
        <f>IF($I1352&lt;&gt;"",IF($AD1352=1,VLOOKUP($I1352,得点換算表!$C$45:$D$55,2),VLOOKUP($I1352,得点換算表!$E$45:$F$55,2)),"")</f>
        <v/>
      </c>
      <c r="AJ1352" s="142" t="str">
        <f>IF($J1352&lt;&gt;"",IF($AD1352=1,VLOOKUP($J1352,得点換算表!$C$56:$D$65,2),VLOOKUP($J1352,得点換算表!$E$56:$F$65,2)),"")</f>
        <v/>
      </c>
      <c r="AK1352" s="142" t="str">
        <f>IF($K1352&lt;&gt;"",IF($AD1352=1,VLOOKUP($K1352,得点換算表!$C$66:$D$76,2),VLOOKUP($K1352,得点換算表!$E$66:$F$76,2)),"")</f>
        <v/>
      </c>
      <c r="AL1352" s="142" t="str">
        <f>IF($L1352&lt;&gt;"",IF($AD1352=1,VLOOKUP($L1352,得点換算表!$C$77:$D$86,2),VLOOKUP($L1352,得点換算表!$E$77:$F$86,2)),"")</f>
        <v/>
      </c>
      <c r="AM1352" s="142" t="str">
        <f>IF($M1352&lt;&gt;"",IF($AD1352=1,VLOOKUP($M1352,得点換算表!$C$87:$D$96,2),VLOOKUP($M1352,得点換算表!$E$87:$F$96,2)),"")</f>
        <v/>
      </c>
      <c r="AN1352" s="142" t="str">
        <f t="shared" si="73"/>
        <v/>
      </c>
      <c r="AO1352" s="143" t="str">
        <f>IF(AND($AN1352&lt;&gt;"",$AN1352&gt;=8),VLOOKUP($AN1352,得点換算表!$I$5:$J$9,2),"")</f>
        <v/>
      </c>
      <c r="AP1352" s="105"/>
    </row>
    <row r="1353" spans="1:42" x14ac:dyDescent="0.15">
      <c r="A1353" s="11"/>
      <c r="B1353" s="12"/>
      <c r="C1353" s="13"/>
      <c r="D1353" s="13"/>
      <c r="E1353" s="14"/>
      <c r="F1353" s="14"/>
      <c r="G1353" s="14"/>
      <c r="H1353" s="14"/>
      <c r="I1353" s="15"/>
      <c r="J1353" s="14"/>
      <c r="K1353" s="13"/>
      <c r="L1353" s="14"/>
      <c r="M1353" s="14"/>
      <c r="N1353" s="14"/>
      <c r="O1353" s="14"/>
      <c r="P1353" s="198"/>
      <c r="Q1353" s="198"/>
      <c r="R1353" s="198"/>
      <c r="S1353" s="198"/>
      <c r="T1353" s="198"/>
      <c r="U1353" s="198"/>
      <c r="V1353" s="198"/>
      <c r="W1353" s="202">
        <f t="shared" si="74"/>
        <v>0</v>
      </c>
      <c r="X1353" s="14"/>
      <c r="Y1353" s="14"/>
      <c r="Z1353" s="108"/>
      <c r="AA1353" s="114"/>
      <c r="AB1353" s="129"/>
      <c r="AC1353" s="128"/>
      <c r="AD1353" s="142" t="str">
        <f t="shared" si="75"/>
        <v/>
      </c>
      <c r="AE1353" s="142" t="str">
        <f>IF($E1353&lt;&gt;"",IF($AD1353=1,VLOOKUP($E1353,得点換算表!$C$5:$D$14,2),VLOOKUP($E1353,得点換算表!$E$5:$F$14,2)),"")</f>
        <v/>
      </c>
      <c r="AF1353" s="142" t="str">
        <f>IF($F1353&lt;&gt;"",IF($AD1353=1,VLOOKUP($F1353,得点換算表!$C$15:$D$24,2),VLOOKUP($F1353,得点換算表!$E$15:$F$24,2)),"")</f>
        <v/>
      </c>
      <c r="AG1353" s="142" t="str">
        <f>IF($G1353&lt;&gt;"",IF($AD1353=1,VLOOKUP($G1353,得点換算表!$C$25:$D$34,2),VLOOKUP($G1353,得点換算表!$E$25:$F$34,2)),"")</f>
        <v/>
      </c>
      <c r="AH1353" s="142" t="str">
        <f>IF($H1353&lt;&gt;"",IF($AD1353=1,VLOOKUP($H1353,得点換算表!$C$35:$D$44,2),VLOOKUP($H1353,得点換算表!$E$35:$F$44,2)),"")</f>
        <v/>
      </c>
      <c r="AI1353" s="142" t="str">
        <f>IF($I1353&lt;&gt;"",IF($AD1353=1,VLOOKUP($I1353,得点換算表!$C$45:$D$55,2),VLOOKUP($I1353,得点換算表!$E$45:$F$55,2)),"")</f>
        <v/>
      </c>
      <c r="AJ1353" s="142" t="str">
        <f>IF($J1353&lt;&gt;"",IF($AD1353=1,VLOOKUP($J1353,得点換算表!$C$56:$D$65,2),VLOOKUP($J1353,得点換算表!$E$56:$F$65,2)),"")</f>
        <v/>
      </c>
      <c r="AK1353" s="142" t="str">
        <f>IF($K1353&lt;&gt;"",IF($AD1353=1,VLOOKUP($K1353,得点換算表!$C$66:$D$76,2),VLOOKUP($K1353,得点換算表!$E$66:$F$76,2)),"")</f>
        <v/>
      </c>
      <c r="AL1353" s="142" t="str">
        <f>IF($L1353&lt;&gt;"",IF($AD1353=1,VLOOKUP($L1353,得点換算表!$C$77:$D$86,2),VLOOKUP($L1353,得点換算表!$E$77:$F$86,2)),"")</f>
        <v/>
      </c>
      <c r="AM1353" s="142" t="str">
        <f>IF($M1353&lt;&gt;"",IF($AD1353=1,VLOOKUP($M1353,得点換算表!$C$87:$D$96,2),VLOOKUP($M1353,得点換算表!$E$87:$F$96,2)),"")</f>
        <v/>
      </c>
      <c r="AN1353" s="142" t="str">
        <f t="shared" si="73"/>
        <v/>
      </c>
      <c r="AO1353" s="143" t="str">
        <f>IF(AND($AN1353&lt;&gt;"",$AN1353&gt;=8),VLOOKUP($AN1353,得点換算表!$I$5:$J$9,2),"")</f>
        <v/>
      </c>
      <c r="AP1353" s="105"/>
    </row>
    <row r="1354" spans="1:42" x14ac:dyDescent="0.15">
      <c r="A1354" s="11"/>
      <c r="B1354" s="12"/>
      <c r="C1354" s="13"/>
      <c r="D1354" s="13"/>
      <c r="E1354" s="14"/>
      <c r="F1354" s="14"/>
      <c r="G1354" s="14"/>
      <c r="H1354" s="14"/>
      <c r="I1354" s="15"/>
      <c r="J1354" s="14"/>
      <c r="K1354" s="13"/>
      <c r="L1354" s="14"/>
      <c r="M1354" s="14"/>
      <c r="N1354" s="14"/>
      <c r="O1354" s="14"/>
      <c r="P1354" s="198"/>
      <c r="Q1354" s="198"/>
      <c r="R1354" s="198"/>
      <c r="S1354" s="198"/>
      <c r="T1354" s="198"/>
      <c r="U1354" s="198"/>
      <c r="V1354" s="198"/>
      <c r="W1354" s="202">
        <f t="shared" si="74"/>
        <v>0</v>
      </c>
      <c r="X1354" s="14"/>
      <c r="Y1354" s="14"/>
      <c r="Z1354" s="108"/>
      <c r="AA1354" s="114"/>
      <c r="AB1354" s="129"/>
      <c r="AC1354" s="128"/>
      <c r="AD1354" s="142" t="str">
        <f t="shared" si="75"/>
        <v/>
      </c>
      <c r="AE1354" s="142" t="str">
        <f>IF($E1354&lt;&gt;"",IF($AD1354=1,VLOOKUP($E1354,得点換算表!$C$5:$D$14,2),VLOOKUP($E1354,得点換算表!$E$5:$F$14,2)),"")</f>
        <v/>
      </c>
      <c r="AF1354" s="142" t="str">
        <f>IF($F1354&lt;&gt;"",IF($AD1354=1,VLOOKUP($F1354,得点換算表!$C$15:$D$24,2),VLOOKUP($F1354,得点換算表!$E$15:$F$24,2)),"")</f>
        <v/>
      </c>
      <c r="AG1354" s="142" t="str">
        <f>IF($G1354&lt;&gt;"",IF($AD1354=1,VLOOKUP($G1354,得点換算表!$C$25:$D$34,2),VLOOKUP($G1354,得点換算表!$E$25:$F$34,2)),"")</f>
        <v/>
      </c>
      <c r="AH1354" s="142" t="str">
        <f>IF($H1354&lt;&gt;"",IF($AD1354=1,VLOOKUP($H1354,得点換算表!$C$35:$D$44,2),VLOOKUP($H1354,得点換算表!$E$35:$F$44,2)),"")</f>
        <v/>
      </c>
      <c r="AI1354" s="142" t="str">
        <f>IF($I1354&lt;&gt;"",IF($AD1354=1,VLOOKUP($I1354,得点換算表!$C$45:$D$55,2),VLOOKUP($I1354,得点換算表!$E$45:$F$55,2)),"")</f>
        <v/>
      </c>
      <c r="AJ1354" s="142" t="str">
        <f>IF($J1354&lt;&gt;"",IF($AD1354=1,VLOOKUP($J1354,得点換算表!$C$56:$D$65,2),VLOOKUP($J1354,得点換算表!$E$56:$F$65,2)),"")</f>
        <v/>
      </c>
      <c r="AK1354" s="142" t="str">
        <f>IF($K1354&lt;&gt;"",IF($AD1354=1,VLOOKUP($K1354,得点換算表!$C$66:$D$76,2),VLOOKUP($K1354,得点換算表!$E$66:$F$76,2)),"")</f>
        <v/>
      </c>
      <c r="AL1354" s="142" t="str">
        <f>IF($L1354&lt;&gt;"",IF($AD1354=1,VLOOKUP($L1354,得点換算表!$C$77:$D$86,2),VLOOKUP($L1354,得点換算表!$E$77:$F$86,2)),"")</f>
        <v/>
      </c>
      <c r="AM1354" s="142" t="str">
        <f>IF($M1354&lt;&gt;"",IF($AD1354=1,VLOOKUP($M1354,得点換算表!$C$87:$D$96,2),VLOOKUP($M1354,得点換算表!$E$87:$F$96,2)),"")</f>
        <v/>
      </c>
      <c r="AN1354" s="142" t="str">
        <f t="shared" si="73"/>
        <v/>
      </c>
      <c r="AO1354" s="143" t="str">
        <f>IF(AND($AN1354&lt;&gt;"",$AN1354&gt;=8),VLOOKUP($AN1354,得点換算表!$I$5:$J$9,2),"")</f>
        <v/>
      </c>
      <c r="AP1354" s="105"/>
    </row>
    <row r="1355" spans="1:42" x14ac:dyDescent="0.15">
      <c r="A1355" s="11"/>
      <c r="B1355" s="12"/>
      <c r="C1355" s="13"/>
      <c r="D1355" s="13"/>
      <c r="E1355" s="14"/>
      <c r="F1355" s="14"/>
      <c r="G1355" s="14"/>
      <c r="H1355" s="14"/>
      <c r="I1355" s="15"/>
      <c r="J1355" s="14"/>
      <c r="K1355" s="13"/>
      <c r="L1355" s="14"/>
      <c r="M1355" s="14"/>
      <c r="N1355" s="14"/>
      <c r="O1355" s="14"/>
      <c r="P1355" s="198"/>
      <c r="Q1355" s="198"/>
      <c r="R1355" s="198"/>
      <c r="S1355" s="198"/>
      <c r="T1355" s="198"/>
      <c r="U1355" s="198"/>
      <c r="V1355" s="198"/>
      <c r="W1355" s="202">
        <f t="shared" si="74"/>
        <v>0</v>
      </c>
      <c r="X1355" s="14"/>
      <c r="Y1355" s="14"/>
      <c r="Z1355" s="108"/>
      <c r="AA1355" s="114"/>
      <c r="AB1355" s="129"/>
      <c r="AC1355" s="128"/>
      <c r="AD1355" s="142" t="str">
        <f t="shared" si="75"/>
        <v/>
      </c>
      <c r="AE1355" s="142" t="str">
        <f>IF($E1355&lt;&gt;"",IF($AD1355=1,VLOOKUP($E1355,得点換算表!$C$5:$D$14,2),VLOOKUP($E1355,得点換算表!$E$5:$F$14,2)),"")</f>
        <v/>
      </c>
      <c r="AF1355" s="142" t="str">
        <f>IF($F1355&lt;&gt;"",IF($AD1355=1,VLOOKUP($F1355,得点換算表!$C$15:$D$24,2),VLOOKUP($F1355,得点換算表!$E$15:$F$24,2)),"")</f>
        <v/>
      </c>
      <c r="AG1355" s="142" t="str">
        <f>IF($G1355&lt;&gt;"",IF($AD1355=1,VLOOKUP($G1355,得点換算表!$C$25:$D$34,2),VLOOKUP($G1355,得点換算表!$E$25:$F$34,2)),"")</f>
        <v/>
      </c>
      <c r="AH1355" s="142" t="str">
        <f>IF($H1355&lt;&gt;"",IF($AD1355=1,VLOOKUP($H1355,得点換算表!$C$35:$D$44,2),VLOOKUP($H1355,得点換算表!$E$35:$F$44,2)),"")</f>
        <v/>
      </c>
      <c r="AI1355" s="142" t="str">
        <f>IF($I1355&lt;&gt;"",IF($AD1355=1,VLOOKUP($I1355,得点換算表!$C$45:$D$55,2),VLOOKUP($I1355,得点換算表!$E$45:$F$55,2)),"")</f>
        <v/>
      </c>
      <c r="AJ1355" s="142" t="str">
        <f>IF($J1355&lt;&gt;"",IF($AD1355=1,VLOOKUP($J1355,得点換算表!$C$56:$D$65,2),VLOOKUP($J1355,得点換算表!$E$56:$F$65,2)),"")</f>
        <v/>
      </c>
      <c r="AK1355" s="142" t="str">
        <f>IF($K1355&lt;&gt;"",IF($AD1355=1,VLOOKUP($K1355,得点換算表!$C$66:$D$76,2),VLOOKUP($K1355,得点換算表!$E$66:$F$76,2)),"")</f>
        <v/>
      </c>
      <c r="AL1355" s="142" t="str">
        <f>IF($L1355&lt;&gt;"",IF($AD1355=1,VLOOKUP($L1355,得点換算表!$C$77:$D$86,2),VLOOKUP($L1355,得点換算表!$E$77:$F$86,2)),"")</f>
        <v/>
      </c>
      <c r="AM1355" s="142" t="str">
        <f>IF($M1355&lt;&gt;"",IF($AD1355=1,VLOOKUP($M1355,得点換算表!$C$87:$D$96,2),VLOOKUP($M1355,得点換算表!$E$87:$F$96,2)),"")</f>
        <v/>
      </c>
      <c r="AN1355" s="142" t="str">
        <f t="shared" si="73"/>
        <v/>
      </c>
      <c r="AO1355" s="143" t="str">
        <f>IF(AND($AN1355&lt;&gt;"",$AN1355&gt;=8),VLOOKUP($AN1355,得点換算表!$I$5:$J$9,2),"")</f>
        <v/>
      </c>
      <c r="AP1355" s="105"/>
    </row>
    <row r="1356" spans="1:42" x14ac:dyDescent="0.15">
      <c r="A1356" s="11"/>
      <c r="B1356" s="12"/>
      <c r="C1356" s="13"/>
      <c r="D1356" s="13"/>
      <c r="E1356" s="14"/>
      <c r="F1356" s="14"/>
      <c r="G1356" s="14"/>
      <c r="H1356" s="14"/>
      <c r="I1356" s="15"/>
      <c r="J1356" s="14"/>
      <c r="K1356" s="13"/>
      <c r="L1356" s="14"/>
      <c r="M1356" s="14"/>
      <c r="N1356" s="14"/>
      <c r="O1356" s="14"/>
      <c r="P1356" s="198"/>
      <c r="Q1356" s="198"/>
      <c r="R1356" s="198"/>
      <c r="S1356" s="198"/>
      <c r="T1356" s="198"/>
      <c r="U1356" s="198"/>
      <c r="V1356" s="198"/>
      <c r="W1356" s="202">
        <f t="shared" si="74"/>
        <v>0</v>
      </c>
      <c r="X1356" s="14"/>
      <c r="Y1356" s="14"/>
      <c r="Z1356" s="108"/>
      <c r="AA1356" s="114"/>
      <c r="AB1356" s="129"/>
      <c r="AC1356" s="128"/>
      <c r="AD1356" s="142" t="str">
        <f t="shared" si="75"/>
        <v/>
      </c>
      <c r="AE1356" s="142" t="str">
        <f>IF($E1356&lt;&gt;"",IF($AD1356=1,VLOOKUP($E1356,得点換算表!$C$5:$D$14,2),VLOOKUP($E1356,得点換算表!$E$5:$F$14,2)),"")</f>
        <v/>
      </c>
      <c r="AF1356" s="142" t="str">
        <f>IF($F1356&lt;&gt;"",IF($AD1356=1,VLOOKUP($F1356,得点換算表!$C$15:$D$24,2),VLOOKUP($F1356,得点換算表!$E$15:$F$24,2)),"")</f>
        <v/>
      </c>
      <c r="AG1356" s="142" t="str">
        <f>IF($G1356&lt;&gt;"",IF($AD1356=1,VLOOKUP($G1356,得点換算表!$C$25:$D$34,2),VLOOKUP($G1356,得点換算表!$E$25:$F$34,2)),"")</f>
        <v/>
      </c>
      <c r="AH1356" s="142" t="str">
        <f>IF($H1356&lt;&gt;"",IF($AD1356=1,VLOOKUP($H1356,得点換算表!$C$35:$D$44,2),VLOOKUP($H1356,得点換算表!$E$35:$F$44,2)),"")</f>
        <v/>
      </c>
      <c r="AI1356" s="142" t="str">
        <f>IF($I1356&lt;&gt;"",IF($AD1356=1,VLOOKUP($I1356,得点換算表!$C$45:$D$55,2),VLOOKUP($I1356,得点換算表!$E$45:$F$55,2)),"")</f>
        <v/>
      </c>
      <c r="AJ1356" s="142" t="str">
        <f>IF($J1356&lt;&gt;"",IF($AD1356=1,VLOOKUP($J1356,得点換算表!$C$56:$D$65,2),VLOOKUP($J1356,得点換算表!$E$56:$F$65,2)),"")</f>
        <v/>
      </c>
      <c r="AK1356" s="142" t="str">
        <f>IF($K1356&lt;&gt;"",IF($AD1356=1,VLOOKUP($K1356,得点換算表!$C$66:$D$76,2),VLOOKUP($K1356,得点換算表!$E$66:$F$76,2)),"")</f>
        <v/>
      </c>
      <c r="AL1356" s="142" t="str">
        <f>IF($L1356&lt;&gt;"",IF($AD1356=1,VLOOKUP($L1356,得点換算表!$C$77:$D$86,2),VLOOKUP($L1356,得点換算表!$E$77:$F$86,2)),"")</f>
        <v/>
      </c>
      <c r="AM1356" s="142" t="str">
        <f>IF($M1356&lt;&gt;"",IF($AD1356=1,VLOOKUP($M1356,得点換算表!$C$87:$D$96,2),VLOOKUP($M1356,得点換算表!$E$87:$F$96,2)),"")</f>
        <v/>
      </c>
      <c r="AN1356" s="142" t="str">
        <f t="shared" si="73"/>
        <v/>
      </c>
      <c r="AO1356" s="143" t="str">
        <f>IF(AND($AN1356&lt;&gt;"",$AN1356&gt;=8),VLOOKUP($AN1356,得点換算表!$I$5:$J$9,2),"")</f>
        <v/>
      </c>
      <c r="AP1356" s="105"/>
    </row>
    <row r="1357" spans="1:42" x14ac:dyDescent="0.15">
      <c r="A1357" s="11"/>
      <c r="B1357" s="12"/>
      <c r="C1357" s="13"/>
      <c r="D1357" s="13"/>
      <c r="E1357" s="14"/>
      <c r="F1357" s="14"/>
      <c r="G1357" s="14"/>
      <c r="H1357" s="14"/>
      <c r="I1357" s="15"/>
      <c r="J1357" s="14"/>
      <c r="K1357" s="13"/>
      <c r="L1357" s="14"/>
      <c r="M1357" s="14"/>
      <c r="N1357" s="14"/>
      <c r="O1357" s="14"/>
      <c r="P1357" s="198"/>
      <c r="Q1357" s="198"/>
      <c r="R1357" s="198"/>
      <c r="S1357" s="198"/>
      <c r="T1357" s="198"/>
      <c r="U1357" s="198"/>
      <c r="V1357" s="198"/>
      <c r="W1357" s="202">
        <f t="shared" si="74"/>
        <v>0</v>
      </c>
      <c r="X1357" s="14"/>
      <c r="Y1357" s="14"/>
      <c r="Z1357" s="108"/>
      <c r="AA1357" s="114"/>
      <c r="AB1357" s="129"/>
      <c r="AC1357" s="128"/>
      <c r="AD1357" s="142" t="str">
        <f t="shared" si="75"/>
        <v/>
      </c>
      <c r="AE1357" s="142" t="str">
        <f>IF($E1357&lt;&gt;"",IF($AD1357=1,VLOOKUP($E1357,得点換算表!$C$5:$D$14,2),VLOOKUP($E1357,得点換算表!$E$5:$F$14,2)),"")</f>
        <v/>
      </c>
      <c r="AF1357" s="142" t="str">
        <f>IF($F1357&lt;&gt;"",IF($AD1357=1,VLOOKUP($F1357,得点換算表!$C$15:$D$24,2),VLOOKUP($F1357,得点換算表!$E$15:$F$24,2)),"")</f>
        <v/>
      </c>
      <c r="AG1357" s="142" t="str">
        <f>IF($G1357&lt;&gt;"",IF($AD1357=1,VLOOKUP($G1357,得点換算表!$C$25:$D$34,2),VLOOKUP($G1357,得点換算表!$E$25:$F$34,2)),"")</f>
        <v/>
      </c>
      <c r="AH1357" s="142" t="str">
        <f>IF($H1357&lt;&gt;"",IF($AD1357=1,VLOOKUP($H1357,得点換算表!$C$35:$D$44,2),VLOOKUP($H1357,得点換算表!$E$35:$F$44,2)),"")</f>
        <v/>
      </c>
      <c r="AI1357" s="142" t="str">
        <f>IF($I1357&lt;&gt;"",IF($AD1357=1,VLOOKUP($I1357,得点換算表!$C$45:$D$55,2),VLOOKUP($I1357,得点換算表!$E$45:$F$55,2)),"")</f>
        <v/>
      </c>
      <c r="AJ1357" s="142" t="str">
        <f>IF($J1357&lt;&gt;"",IF($AD1357=1,VLOOKUP($J1357,得点換算表!$C$56:$D$65,2),VLOOKUP($J1357,得点換算表!$E$56:$F$65,2)),"")</f>
        <v/>
      </c>
      <c r="AK1357" s="142" t="str">
        <f>IF($K1357&lt;&gt;"",IF($AD1357=1,VLOOKUP($K1357,得点換算表!$C$66:$D$76,2),VLOOKUP($K1357,得点換算表!$E$66:$F$76,2)),"")</f>
        <v/>
      </c>
      <c r="AL1357" s="142" t="str">
        <f>IF($L1357&lt;&gt;"",IF($AD1357=1,VLOOKUP($L1357,得点換算表!$C$77:$D$86,2),VLOOKUP($L1357,得点換算表!$E$77:$F$86,2)),"")</f>
        <v/>
      </c>
      <c r="AM1357" s="142" t="str">
        <f>IF($M1357&lt;&gt;"",IF($AD1357=1,VLOOKUP($M1357,得点換算表!$C$87:$D$96,2),VLOOKUP($M1357,得点換算表!$E$87:$F$96,2)),"")</f>
        <v/>
      </c>
      <c r="AN1357" s="142" t="str">
        <f t="shared" si="73"/>
        <v/>
      </c>
      <c r="AO1357" s="143" t="str">
        <f>IF(AND($AN1357&lt;&gt;"",$AN1357&gt;=8),VLOOKUP($AN1357,得点換算表!$I$5:$J$9,2),"")</f>
        <v/>
      </c>
      <c r="AP1357" s="105"/>
    </row>
    <row r="1358" spans="1:42" x14ac:dyDescent="0.15">
      <c r="A1358" s="11"/>
      <c r="B1358" s="12"/>
      <c r="C1358" s="13"/>
      <c r="D1358" s="13"/>
      <c r="E1358" s="14"/>
      <c r="F1358" s="14"/>
      <c r="G1358" s="14"/>
      <c r="H1358" s="14"/>
      <c r="I1358" s="15"/>
      <c r="J1358" s="14"/>
      <c r="K1358" s="13"/>
      <c r="L1358" s="14"/>
      <c r="M1358" s="14"/>
      <c r="N1358" s="14"/>
      <c r="O1358" s="14"/>
      <c r="P1358" s="198"/>
      <c r="Q1358" s="198"/>
      <c r="R1358" s="198"/>
      <c r="S1358" s="198"/>
      <c r="T1358" s="198"/>
      <c r="U1358" s="198"/>
      <c r="V1358" s="198"/>
      <c r="W1358" s="202">
        <f t="shared" si="74"/>
        <v>0</v>
      </c>
      <c r="X1358" s="14"/>
      <c r="Y1358" s="14"/>
      <c r="Z1358" s="108"/>
      <c r="AA1358" s="114"/>
      <c r="AB1358" s="129"/>
      <c r="AC1358" s="128"/>
      <c r="AD1358" s="142" t="str">
        <f t="shared" si="75"/>
        <v/>
      </c>
      <c r="AE1358" s="142" t="str">
        <f>IF($E1358&lt;&gt;"",IF($AD1358=1,VLOOKUP($E1358,得点換算表!$C$5:$D$14,2),VLOOKUP($E1358,得点換算表!$E$5:$F$14,2)),"")</f>
        <v/>
      </c>
      <c r="AF1358" s="142" t="str">
        <f>IF($F1358&lt;&gt;"",IF($AD1358=1,VLOOKUP($F1358,得点換算表!$C$15:$D$24,2),VLOOKUP($F1358,得点換算表!$E$15:$F$24,2)),"")</f>
        <v/>
      </c>
      <c r="AG1358" s="142" t="str">
        <f>IF($G1358&lt;&gt;"",IF($AD1358=1,VLOOKUP($G1358,得点換算表!$C$25:$D$34,2),VLOOKUP($G1358,得点換算表!$E$25:$F$34,2)),"")</f>
        <v/>
      </c>
      <c r="AH1358" s="142" t="str">
        <f>IF($H1358&lt;&gt;"",IF($AD1358=1,VLOOKUP($H1358,得点換算表!$C$35:$D$44,2),VLOOKUP($H1358,得点換算表!$E$35:$F$44,2)),"")</f>
        <v/>
      </c>
      <c r="AI1358" s="142" t="str">
        <f>IF($I1358&lt;&gt;"",IF($AD1358=1,VLOOKUP($I1358,得点換算表!$C$45:$D$55,2),VLOOKUP($I1358,得点換算表!$E$45:$F$55,2)),"")</f>
        <v/>
      </c>
      <c r="AJ1358" s="142" t="str">
        <f>IF($J1358&lt;&gt;"",IF($AD1358=1,VLOOKUP($J1358,得点換算表!$C$56:$D$65,2),VLOOKUP($J1358,得点換算表!$E$56:$F$65,2)),"")</f>
        <v/>
      </c>
      <c r="AK1358" s="142" t="str">
        <f>IF($K1358&lt;&gt;"",IF($AD1358=1,VLOOKUP($K1358,得点換算表!$C$66:$D$76,2),VLOOKUP($K1358,得点換算表!$E$66:$F$76,2)),"")</f>
        <v/>
      </c>
      <c r="AL1358" s="142" t="str">
        <f>IF($L1358&lt;&gt;"",IF($AD1358=1,VLOOKUP($L1358,得点換算表!$C$77:$D$86,2),VLOOKUP($L1358,得点換算表!$E$77:$F$86,2)),"")</f>
        <v/>
      </c>
      <c r="AM1358" s="142" t="str">
        <f>IF($M1358&lt;&gt;"",IF($AD1358=1,VLOOKUP($M1358,得点換算表!$C$87:$D$96,2),VLOOKUP($M1358,得点換算表!$E$87:$F$96,2)),"")</f>
        <v/>
      </c>
      <c r="AN1358" s="142" t="str">
        <f t="shared" si="73"/>
        <v/>
      </c>
      <c r="AO1358" s="143" t="str">
        <f>IF(AND($AN1358&lt;&gt;"",$AN1358&gt;=8),VLOOKUP($AN1358,得点換算表!$I$5:$J$9,2),"")</f>
        <v/>
      </c>
      <c r="AP1358" s="105"/>
    </row>
    <row r="1359" spans="1:42" x14ac:dyDescent="0.15">
      <c r="A1359" s="11"/>
      <c r="B1359" s="12"/>
      <c r="C1359" s="13"/>
      <c r="D1359" s="13"/>
      <c r="E1359" s="14"/>
      <c r="F1359" s="14"/>
      <c r="G1359" s="14"/>
      <c r="H1359" s="14"/>
      <c r="I1359" s="15"/>
      <c r="J1359" s="14"/>
      <c r="K1359" s="13"/>
      <c r="L1359" s="14"/>
      <c r="M1359" s="14"/>
      <c r="N1359" s="14"/>
      <c r="O1359" s="14"/>
      <c r="P1359" s="198"/>
      <c r="Q1359" s="198"/>
      <c r="R1359" s="198"/>
      <c r="S1359" s="198"/>
      <c r="T1359" s="198"/>
      <c r="U1359" s="198"/>
      <c r="V1359" s="198"/>
      <c r="W1359" s="202">
        <f t="shared" si="74"/>
        <v>0</v>
      </c>
      <c r="X1359" s="14"/>
      <c r="Y1359" s="14"/>
      <c r="Z1359" s="108"/>
      <c r="AA1359" s="114"/>
      <c r="AB1359" s="129"/>
      <c r="AC1359" s="128"/>
      <c r="AD1359" s="142" t="str">
        <f t="shared" si="75"/>
        <v/>
      </c>
      <c r="AE1359" s="142" t="str">
        <f>IF($E1359&lt;&gt;"",IF($AD1359=1,VLOOKUP($E1359,得点換算表!$C$5:$D$14,2),VLOOKUP($E1359,得点換算表!$E$5:$F$14,2)),"")</f>
        <v/>
      </c>
      <c r="AF1359" s="142" t="str">
        <f>IF($F1359&lt;&gt;"",IF($AD1359=1,VLOOKUP($F1359,得点換算表!$C$15:$D$24,2),VLOOKUP($F1359,得点換算表!$E$15:$F$24,2)),"")</f>
        <v/>
      </c>
      <c r="AG1359" s="142" t="str">
        <f>IF($G1359&lt;&gt;"",IF($AD1359=1,VLOOKUP($G1359,得点換算表!$C$25:$D$34,2),VLOOKUP($G1359,得点換算表!$E$25:$F$34,2)),"")</f>
        <v/>
      </c>
      <c r="AH1359" s="142" t="str">
        <f>IF($H1359&lt;&gt;"",IF($AD1359=1,VLOOKUP($H1359,得点換算表!$C$35:$D$44,2),VLOOKUP($H1359,得点換算表!$E$35:$F$44,2)),"")</f>
        <v/>
      </c>
      <c r="AI1359" s="142" t="str">
        <f>IF($I1359&lt;&gt;"",IF($AD1359=1,VLOOKUP($I1359,得点換算表!$C$45:$D$55,2),VLOOKUP($I1359,得点換算表!$E$45:$F$55,2)),"")</f>
        <v/>
      </c>
      <c r="AJ1359" s="142" t="str">
        <f>IF($J1359&lt;&gt;"",IF($AD1359=1,VLOOKUP($J1359,得点換算表!$C$56:$D$65,2),VLOOKUP($J1359,得点換算表!$E$56:$F$65,2)),"")</f>
        <v/>
      </c>
      <c r="AK1359" s="142" t="str">
        <f>IF($K1359&lt;&gt;"",IF($AD1359=1,VLOOKUP($K1359,得点換算表!$C$66:$D$76,2),VLOOKUP($K1359,得点換算表!$E$66:$F$76,2)),"")</f>
        <v/>
      </c>
      <c r="AL1359" s="142" t="str">
        <f>IF($L1359&lt;&gt;"",IF($AD1359=1,VLOOKUP($L1359,得点換算表!$C$77:$D$86,2),VLOOKUP($L1359,得点換算表!$E$77:$F$86,2)),"")</f>
        <v/>
      </c>
      <c r="AM1359" s="142" t="str">
        <f>IF($M1359&lt;&gt;"",IF($AD1359=1,VLOOKUP($M1359,得点換算表!$C$87:$D$96,2),VLOOKUP($M1359,得点換算表!$E$87:$F$96,2)),"")</f>
        <v/>
      </c>
      <c r="AN1359" s="142" t="str">
        <f t="shared" si="73"/>
        <v/>
      </c>
      <c r="AO1359" s="143" t="str">
        <f>IF(AND($AN1359&lt;&gt;"",$AN1359&gt;=8),VLOOKUP($AN1359,得点換算表!$I$5:$J$9,2),"")</f>
        <v/>
      </c>
      <c r="AP1359" s="105"/>
    </row>
    <row r="1360" spans="1:42" x14ac:dyDescent="0.15">
      <c r="A1360" s="11"/>
      <c r="B1360" s="12"/>
      <c r="C1360" s="13"/>
      <c r="D1360" s="13"/>
      <c r="E1360" s="14"/>
      <c r="F1360" s="14"/>
      <c r="G1360" s="14"/>
      <c r="H1360" s="14"/>
      <c r="I1360" s="15"/>
      <c r="J1360" s="14"/>
      <c r="K1360" s="13"/>
      <c r="L1360" s="14"/>
      <c r="M1360" s="14"/>
      <c r="N1360" s="14"/>
      <c r="O1360" s="14"/>
      <c r="P1360" s="198"/>
      <c r="Q1360" s="198"/>
      <c r="R1360" s="198"/>
      <c r="S1360" s="198"/>
      <c r="T1360" s="198"/>
      <c r="U1360" s="198"/>
      <c r="V1360" s="198"/>
      <c r="W1360" s="202">
        <f t="shared" si="74"/>
        <v>0</v>
      </c>
      <c r="X1360" s="14"/>
      <c r="Y1360" s="14"/>
      <c r="Z1360" s="108"/>
      <c r="AA1360" s="114"/>
      <c r="AB1360" s="129"/>
      <c r="AC1360" s="128"/>
      <c r="AD1360" s="142" t="str">
        <f t="shared" si="75"/>
        <v/>
      </c>
      <c r="AE1360" s="142" t="str">
        <f>IF($E1360&lt;&gt;"",IF($AD1360=1,VLOOKUP($E1360,得点換算表!$C$5:$D$14,2),VLOOKUP($E1360,得点換算表!$E$5:$F$14,2)),"")</f>
        <v/>
      </c>
      <c r="AF1360" s="142" t="str">
        <f>IF($F1360&lt;&gt;"",IF($AD1360=1,VLOOKUP($F1360,得点換算表!$C$15:$D$24,2),VLOOKUP($F1360,得点換算表!$E$15:$F$24,2)),"")</f>
        <v/>
      </c>
      <c r="AG1360" s="142" t="str">
        <f>IF($G1360&lt;&gt;"",IF($AD1360=1,VLOOKUP($G1360,得点換算表!$C$25:$D$34,2),VLOOKUP($G1360,得点換算表!$E$25:$F$34,2)),"")</f>
        <v/>
      </c>
      <c r="AH1360" s="142" t="str">
        <f>IF($H1360&lt;&gt;"",IF($AD1360=1,VLOOKUP($H1360,得点換算表!$C$35:$D$44,2),VLOOKUP($H1360,得点換算表!$E$35:$F$44,2)),"")</f>
        <v/>
      </c>
      <c r="AI1360" s="142" t="str">
        <f>IF($I1360&lt;&gt;"",IF($AD1360=1,VLOOKUP($I1360,得点換算表!$C$45:$D$55,2),VLOOKUP($I1360,得点換算表!$E$45:$F$55,2)),"")</f>
        <v/>
      </c>
      <c r="AJ1360" s="142" t="str">
        <f>IF($J1360&lt;&gt;"",IF($AD1360=1,VLOOKUP($J1360,得点換算表!$C$56:$D$65,2),VLOOKUP($J1360,得点換算表!$E$56:$F$65,2)),"")</f>
        <v/>
      </c>
      <c r="AK1360" s="142" t="str">
        <f>IF($K1360&lt;&gt;"",IF($AD1360=1,VLOOKUP($K1360,得点換算表!$C$66:$D$76,2),VLOOKUP($K1360,得点換算表!$E$66:$F$76,2)),"")</f>
        <v/>
      </c>
      <c r="AL1360" s="142" t="str">
        <f>IF($L1360&lt;&gt;"",IF($AD1360=1,VLOOKUP($L1360,得点換算表!$C$77:$D$86,2),VLOOKUP($L1360,得点換算表!$E$77:$F$86,2)),"")</f>
        <v/>
      </c>
      <c r="AM1360" s="142" t="str">
        <f>IF($M1360&lt;&gt;"",IF($AD1360=1,VLOOKUP($M1360,得点換算表!$C$87:$D$96,2),VLOOKUP($M1360,得点換算表!$E$87:$F$96,2)),"")</f>
        <v/>
      </c>
      <c r="AN1360" s="142" t="str">
        <f t="shared" si="73"/>
        <v/>
      </c>
      <c r="AO1360" s="143" t="str">
        <f>IF(AND($AN1360&lt;&gt;"",$AN1360&gt;=8),VLOOKUP($AN1360,得点換算表!$I$5:$J$9,2),"")</f>
        <v/>
      </c>
      <c r="AP1360" s="105"/>
    </row>
    <row r="1361" spans="1:42" x14ac:dyDescent="0.15">
      <c r="A1361" s="11"/>
      <c r="B1361" s="12"/>
      <c r="C1361" s="13"/>
      <c r="D1361" s="13"/>
      <c r="E1361" s="14"/>
      <c r="F1361" s="14"/>
      <c r="G1361" s="14"/>
      <c r="H1361" s="14"/>
      <c r="I1361" s="15"/>
      <c r="J1361" s="14"/>
      <c r="K1361" s="13"/>
      <c r="L1361" s="14"/>
      <c r="M1361" s="14"/>
      <c r="N1361" s="14"/>
      <c r="O1361" s="14"/>
      <c r="P1361" s="198"/>
      <c r="Q1361" s="198"/>
      <c r="R1361" s="198"/>
      <c r="S1361" s="198"/>
      <c r="T1361" s="198"/>
      <c r="U1361" s="198"/>
      <c r="V1361" s="198"/>
      <c r="W1361" s="202">
        <f t="shared" si="74"/>
        <v>0</v>
      </c>
      <c r="X1361" s="14"/>
      <c r="Y1361" s="14"/>
      <c r="Z1361" s="108"/>
      <c r="AA1361" s="114"/>
      <c r="AB1361" s="129"/>
      <c r="AC1361" s="128"/>
      <c r="AD1361" s="142" t="str">
        <f t="shared" si="75"/>
        <v/>
      </c>
      <c r="AE1361" s="142" t="str">
        <f>IF($E1361&lt;&gt;"",IF($AD1361=1,VLOOKUP($E1361,得点換算表!$C$5:$D$14,2),VLOOKUP($E1361,得点換算表!$E$5:$F$14,2)),"")</f>
        <v/>
      </c>
      <c r="AF1361" s="142" t="str">
        <f>IF($F1361&lt;&gt;"",IF($AD1361=1,VLOOKUP($F1361,得点換算表!$C$15:$D$24,2),VLOOKUP($F1361,得点換算表!$E$15:$F$24,2)),"")</f>
        <v/>
      </c>
      <c r="AG1361" s="142" t="str">
        <f>IF($G1361&lt;&gt;"",IF($AD1361=1,VLOOKUP($G1361,得点換算表!$C$25:$D$34,2),VLOOKUP($G1361,得点換算表!$E$25:$F$34,2)),"")</f>
        <v/>
      </c>
      <c r="AH1361" s="142" t="str">
        <f>IF($H1361&lt;&gt;"",IF($AD1361=1,VLOOKUP($H1361,得点換算表!$C$35:$D$44,2),VLOOKUP($H1361,得点換算表!$E$35:$F$44,2)),"")</f>
        <v/>
      </c>
      <c r="AI1361" s="142" t="str">
        <f>IF($I1361&lt;&gt;"",IF($AD1361=1,VLOOKUP($I1361,得点換算表!$C$45:$D$55,2),VLOOKUP($I1361,得点換算表!$E$45:$F$55,2)),"")</f>
        <v/>
      </c>
      <c r="AJ1361" s="142" t="str">
        <f>IF($J1361&lt;&gt;"",IF($AD1361=1,VLOOKUP($J1361,得点換算表!$C$56:$D$65,2),VLOOKUP($J1361,得点換算表!$E$56:$F$65,2)),"")</f>
        <v/>
      </c>
      <c r="AK1361" s="142" t="str">
        <f>IF($K1361&lt;&gt;"",IF($AD1361=1,VLOOKUP($K1361,得点換算表!$C$66:$D$76,2),VLOOKUP($K1361,得点換算表!$E$66:$F$76,2)),"")</f>
        <v/>
      </c>
      <c r="AL1361" s="142" t="str">
        <f>IF($L1361&lt;&gt;"",IF($AD1361=1,VLOOKUP($L1361,得点換算表!$C$77:$D$86,2),VLOOKUP($L1361,得点換算表!$E$77:$F$86,2)),"")</f>
        <v/>
      </c>
      <c r="AM1361" s="142" t="str">
        <f>IF($M1361&lt;&gt;"",IF($AD1361=1,VLOOKUP($M1361,得点換算表!$C$87:$D$96,2),VLOOKUP($M1361,得点換算表!$E$87:$F$96,2)),"")</f>
        <v/>
      </c>
      <c r="AN1361" s="142" t="str">
        <f t="shared" si="73"/>
        <v/>
      </c>
      <c r="AO1361" s="143" t="str">
        <f>IF(AND($AN1361&lt;&gt;"",$AN1361&gt;=8),VLOOKUP($AN1361,得点換算表!$I$5:$J$9,2),"")</f>
        <v/>
      </c>
      <c r="AP1361" s="105"/>
    </row>
    <row r="1362" spans="1:42" x14ac:dyDescent="0.15">
      <c r="A1362" s="11"/>
      <c r="B1362" s="12"/>
      <c r="C1362" s="13"/>
      <c r="D1362" s="13"/>
      <c r="E1362" s="14"/>
      <c r="F1362" s="14"/>
      <c r="G1362" s="14"/>
      <c r="H1362" s="14"/>
      <c r="I1362" s="15"/>
      <c r="J1362" s="14"/>
      <c r="K1362" s="13"/>
      <c r="L1362" s="14"/>
      <c r="M1362" s="14"/>
      <c r="N1362" s="14"/>
      <c r="O1362" s="14"/>
      <c r="P1362" s="198"/>
      <c r="Q1362" s="198"/>
      <c r="R1362" s="198"/>
      <c r="S1362" s="198"/>
      <c r="T1362" s="198"/>
      <c r="U1362" s="198"/>
      <c r="V1362" s="198"/>
      <c r="W1362" s="202">
        <f t="shared" si="74"/>
        <v>0</v>
      </c>
      <c r="X1362" s="14"/>
      <c r="Y1362" s="14"/>
      <c r="Z1362" s="108"/>
      <c r="AA1362" s="114"/>
      <c r="AB1362" s="129"/>
      <c r="AC1362" s="128"/>
      <c r="AD1362" s="142" t="str">
        <f t="shared" si="75"/>
        <v/>
      </c>
      <c r="AE1362" s="142" t="str">
        <f>IF($E1362&lt;&gt;"",IF($AD1362=1,VLOOKUP($E1362,得点換算表!$C$5:$D$14,2),VLOOKUP($E1362,得点換算表!$E$5:$F$14,2)),"")</f>
        <v/>
      </c>
      <c r="AF1362" s="142" t="str">
        <f>IF($F1362&lt;&gt;"",IF($AD1362=1,VLOOKUP($F1362,得点換算表!$C$15:$D$24,2),VLOOKUP($F1362,得点換算表!$E$15:$F$24,2)),"")</f>
        <v/>
      </c>
      <c r="AG1362" s="142" t="str">
        <f>IF($G1362&lt;&gt;"",IF($AD1362=1,VLOOKUP($G1362,得点換算表!$C$25:$D$34,2),VLOOKUP($G1362,得点換算表!$E$25:$F$34,2)),"")</f>
        <v/>
      </c>
      <c r="AH1362" s="142" t="str">
        <f>IF($H1362&lt;&gt;"",IF($AD1362=1,VLOOKUP($H1362,得点換算表!$C$35:$D$44,2),VLOOKUP($H1362,得点換算表!$E$35:$F$44,2)),"")</f>
        <v/>
      </c>
      <c r="AI1362" s="142" t="str">
        <f>IF($I1362&lt;&gt;"",IF($AD1362=1,VLOOKUP($I1362,得点換算表!$C$45:$D$55,2),VLOOKUP($I1362,得点換算表!$E$45:$F$55,2)),"")</f>
        <v/>
      </c>
      <c r="AJ1362" s="142" t="str">
        <f>IF($J1362&lt;&gt;"",IF($AD1362=1,VLOOKUP($J1362,得点換算表!$C$56:$D$65,2),VLOOKUP($J1362,得点換算表!$E$56:$F$65,2)),"")</f>
        <v/>
      </c>
      <c r="AK1362" s="142" t="str">
        <f>IF($K1362&lt;&gt;"",IF($AD1362=1,VLOOKUP($K1362,得点換算表!$C$66:$D$76,2),VLOOKUP($K1362,得点換算表!$E$66:$F$76,2)),"")</f>
        <v/>
      </c>
      <c r="AL1362" s="142" t="str">
        <f>IF($L1362&lt;&gt;"",IF($AD1362=1,VLOOKUP($L1362,得点換算表!$C$77:$D$86,2),VLOOKUP($L1362,得点換算表!$E$77:$F$86,2)),"")</f>
        <v/>
      </c>
      <c r="AM1362" s="142" t="str">
        <f>IF($M1362&lt;&gt;"",IF($AD1362=1,VLOOKUP($M1362,得点換算表!$C$87:$D$96,2),VLOOKUP($M1362,得点換算表!$E$87:$F$96,2)),"")</f>
        <v/>
      </c>
      <c r="AN1362" s="142" t="str">
        <f t="shared" si="73"/>
        <v/>
      </c>
      <c r="AO1362" s="143" t="str">
        <f>IF(AND($AN1362&lt;&gt;"",$AN1362&gt;=8),VLOOKUP($AN1362,得点換算表!$I$5:$J$9,2),"")</f>
        <v/>
      </c>
      <c r="AP1362" s="105"/>
    </row>
    <row r="1363" spans="1:42" x14ac:dyDescent="0.15">
      <c r="A1363" s="11"/>
      <c r="B1363" s="12"/>
      <c r="C1363" s="13"/>
      <c r="D1363" s="13"/>
      <c r="E1363" s="14"/>
      <c r="F1363" s="14"/>
      <c r="G1363" s="14"/>
      <c r="H1363" s="14"/>
      <c r="I1363" s="15"/>
      <c r="J1363" s="14"/>
      <c r="K1363" s="13"/>
      <c r="L1363" s="14"/>
      <c r="M1363" s="14"/>
      <c r="N1363" s="14"/>
      <c r="O1363" s="14"/>
      <c r="P1363" s="198"/>
      <c r="Q1363" s="198"/>
      <c r="R1363" s="198"/>
      <c r="S1363" s="198"/>
      <c r="T1363" s="198"/>
      <c r="U1363" s="198"/>
      <c r="V1363" s="198"/>
      <c r="W1363" s="202">
        <f t="shared" si="74"/>
        <v>0</v>
      </c>
      <c r="X1363" s="14"/>
      <c r="Y1363" s="14"/>
      <c r="Z1363" s="108"/>
      <c r="AA1363" s="114"/>
      <c r="AB1363" s="129"/>
      <c r="AC1363" s="128"/>
      <c r="AD1363" s="142" t="str">
        <f t="shared" si="75"/>
        <v/>
      </c>
      <c r="AE1363" s="142" t="str">
        <f>IF($E1363&lt;&gt;"",IF($AD1363=1,VLOOKUP($E1363,得点換算表!$C$5:$D$14,2),VLOOKUP($E1363,得点換算表!$E$5:$F$14,2)),"")</f>
        <v/>
      </c>
      <c r="AF1363" s="142" t="str">
        <f>IF($F1363&lt;&gt;"",IF($AD1363=1,VLOOKUP($F1363,得点換算表!$C$15:$D$24,2),VLOOKUP($F1363,得点換算表!$E$15:$F$24,2)),"")</f>
        <v/>
      </c>
      <c r="AG1363" s="142" t="str">
        <f>IF($G1363&lt;&gt;"",IF($AD1363=1,VLOOKUP($G1363,得点換算表!$C$25:$D$34,2),VLOOKUP($G1363,得点換算表!$E$25:$F$34,2)),"")</f>
        <v/>
      </c>
      <c r="AH1363" s="142" t="str">
        <f>IF($H1363&lt;&gt;"",IF($AD1363=1,VLOOKUP($H1363,得点換算表!$C$35:$D$44,2),VLOOKUP($H1363,得点換算表!$E$35:$F$44,2)),"")</f>
        <v/>
      </c>
      <c r="AI1363" s="142" t="str">
        <f>IF($I1363&lt;&gt;"",IF($AD1363=1,VLOOKUP($I1363,得点換算表!$C$45:$D$55,2),VLOOKUP($I1363,得点換算表!$E$45:$F$55,2)),"")</f>
        <v/>
      </c>
      <c r="AJ1363" s="142" t="str">
        <f>IF($J1363&lt;&gt;"",IF($AD1363=1,VLOOKUP($J1363,得点換算表!$C$56:$D$65,2),VLOOKUP($J1363,得点換算表!$E$56:$F$65,2)),"")</f>
        <v/>
      </c>
      <c r="AK1363" s="142" t="str">
        <f>IF($K1363&lt;&gt;"",IF($AD1363=1,VLOOKUP($K1363,得点換算表!$C$66:$D$76,2),VLOOKUP($K1363,得点換算表!$E$66:$F$76,2)),"")</f>
        <v/>
      </c>
      <c r="AL1363" s="142" t="str">
        <f>IF($L1363&lt;&gt;"",IF($AD1363=1,VLOOKUP($L1363,得点換算表!$C$77:$D$86,2),VLOOKUP($L1363,得点換算表!$E$77:$F$86,2)),"")</f>
        <v/>
      </c>
      <c r="AM1363" s="142" t="str">
        <f>IF($M1363&lt;&gt;"",IF($AD1363=1,VLOOKUP($M1363,得点換算表!$C$87:$D$96,2),VLOOKUP($M1363,得点換算表!$E$87:$F$96,2)),"")</f>
        <v/>
      </c>
      <c r="AN1363" s="142" t="str">
        <f t="shared" si="73"/>
        <v/>
      </c>
      <c r="AO1363" s="143" t="str">
        <f>IF(AND($AN1363&lt;&gt;"",$AN1363&gt;=8),VLOOKUP($AN1363,得点換算表!$I$5:$J$9,2),"")</f>
        <v/>
      </c>
      <c r="AP1363" s="105"/>
    </row>
    <row r="1364" spans="1:42" x14ac:dyDescent="0.15">
      <c r="A1364" s="11"/>
      <c r="B1364" s="12"/>
      <c r="C1364" s="13"/>
      <c r="D1364" s="13"/>
      <c r="E1364" s="14"/>
      <c r="F1364" s="14"/>
      <c r="G1364" s="14"/>
      <c r="H1364" s="14"/>
      <c r="I1364" s="15"/>
      <c r="J1364" s="14"/>
      <c r="K1364" s="13"/>
      <c r="L1364" s="14"/>
      <c r="M1364" s="14"/>
      <c r="N1364" s="14"/>
      <c r="O1364" s="14"/>
      <c r="P1364" s="198"/>
      <c r="Q1364" s="198"/>
      <c r="R1364" s="198"/>
      <c r="S1364" s="198"/>
      <c r="T1364" s="198"/>
      <c r="U1364" s="198"/>
      <c r="V1364" s="198"/>
      <c r="W1364" s="202">
        <f t="shared" si="74"/>
        <v>0</v>
      </c>
      <c r="X1364" s="14"/>
      <c r="Y1364" s="14"/>
      <c r="Z1364" s="108"/>
      <c r="AA1364" s="114"/>
      <c r="AB1364" s="129"/>
      <c r="AC1364" s="128"/>
      <c r="AD1364" s="142" t="str">
        <f t="shared" si="75"/>
        <v/>
      </c>
      <c r="AE1364" s="142" t="str">
        <f>IF($E1364&lt;&gt;"",IF($AD1364=1,VLOOKUP($E1364,得点換算表!$C$5:$D$14,2),VLOOKUP($E1364,得点換算表!$E$5:$F$14,2)),"")</f>
        <v/>
      </c>
      <c r="AF1364" s="142" t="str">
        <f>IF($F1364&lt;&gt;"",IF($AD1364=1,VLOOKUP($F1364,得点換算表!$C$15:$D$24,2),VLOOKUP($F1364,得点換算表!$E$15:$F$24,2)),"")</f>
        <v/>
      </c>
      <c r="AG1364" s="142" t="str">
        <f>IF($G1364&lt;&gt;"",IF($AD1364=1,VLOOKUP($G1364,得点換算表!$C$25:$D$34,2),VLOOKUP($G1364,得点換算表!$E$25:$F$34,2)),"")</f>
        <v/>
      </c>
      <c r="AH1364" s="142" t="str">
        <f>IF($H1364&lt;&gt;"",IF($AD1364=1,VLOOKUP($H1364,得点換算表!$C$35:$D$44,2),VLOOKUP($H1364,得点換算表!$E$35:$F$44,2)),"")</f>
        <v/>
      </c>
      <c r="AI1364" s="142" t="str">
        <f>IF($I1364&lt;&gt;"",IF($AD1364=1,VLOOKUP($I1364,得点換算表!$C$45:$D$55,2),VLOOKUP($I1364,得点換算表!$E$45:$F$55,2)),"")</f>
        <v/>
      </c>
      <c r="AJ1364" s="142" t="str">
        <f>IF($J1364&lt;&gt;"",IF($AD1364=1,VLOOKUP($J1364,得点換算表!$C$56:$D$65,2),VLOOKUP($J1364,得点換算表!$E$56:$F$65,2)),"")</f>
        <v/>
      </c>
      <c r="AK1364" s="142" t="str">
        <f>IF($K1364&lt;&gt;"",IF($AD1364=1,VLOOKUP($K1364,得点換算表!$C$66:$D$76,2),VLOOKUP($K1364,得点換算表!$E$66:$F$76,2)),"")</f>
        <v/>
      </c>
      <c r="AL1364" s="142" t="str">
        <f>IF($L1364&lt;&gt;"",IF($AD1364=1,VLOOKUP($L1364,得点換算表!$C$77:$D$86,2),VLOOKUP($L1364,得点換算表!$E$77:$F$86,2)),"")</f>
        <v/>
      </c>
      <c r="AM1364" s="142" t="str">
        <f>IF($M1364&lt;&gt;"",IF($AD1364=1,VLOOKUP($M1364,得点換算表!$C$87:$D$96,2),VLOOKUP($M1364,得点換算表!$E$87:$F$96,2)),"")</f>
        <v/>
      </c>
      <c r="AN1364" s="142" t="str">
        <f t="shared" si="73"/>
        <v/>
      </c>
      <c r="AO1364" s="143" t="str">
        <f>IF(AND($AN1364&lt;&gt;"",$AN1364&gt;=8),VLOOKUP($AN1364,得点換算表!$I$5:$J$9,2),"")</f>
        <v/>
      </c>
      <c r="AP1364" s="105"/>
    </row>
    <row r="1365" spans="1:42" x14ac:dyDescent="0.15">
      <c r="A1365" s="11"/>
      <c r="B1365" s="12"/>
      <c r="C1365" s="13"/>
      <c r="D1365" s="13"/>
      <c r="E1365" s="14"/>
      <c r="F1365" s="14"/>
      <c r="G1365" s="14"/>
      <c r="H1365" s="14"/>
      <c r="I1365" s="15"/>
      <c r="J1365" s="14"/>
      <c r="K1365" s="13"/>
      <c r="L1365" s="14"/>
      <c r="M1365" s="14"/>
      <c r="N1365" s="14"/>
      <c r="O1365" s="14"/>
      <c r="P1365" s="198"/>
      <c r="Q1365" s="198"/>
      <c r="R1365" s="198"/>
      <c r="S1365" s="198"/>
      <c r="T1365" s="198"/>
      <c r="U1365" s="198"/>
      <c r="V1365" s="198"/>
      <c r="W1365" s="202">
        <f t="shared" si="74"/>
        <v>0</v>
      </c>
      <c r="X1365" s="14"/>
      <c r="Y1365" s="14"/>
      <c r="Z1365" s="108"/>
      <c r="AA1365" s="114"/>
      <c r="AB1365" s="129"/>
      <c r="AC1365" s="128"/>
      <c r="AD1365" s="142" t="str">
        <f t="shared" si="75"/>
        <v/>
      </c>
      <c r="AE1365" s="142" t="str">
        <f>IF($E1365&lt;&gt;"",IF($AD1365=1,VLOOKUP($E1365,得点換算表!$C$5:$D$14,2),VLOOKUP($E1365,得点換算表!$E$5:$F$14,2)),"")</f>
        <v/>
      </c>
      <c r="AF1365" s="142" t="str">
        <f>IF($F1365&lt;&gt;"",IF($AD1365=1,VLOOKUP($F1365,得点換算表!$C$15:$D$24,2),VLOOKUP($F1365,得点換算表!$E$15:$F$24,2)),"")</f>
        <v/>
      </c>
      <c r="AG1365" s="142" t="str">
        <f>IF($G1365&lt;&gt;"",IF($AD1365=1,VLOOKUP($G1365,得点換算表!$C$25:$D$34,2),VLOOKUP($G1365,得点換算表!$E$25:$F$34,2)),"")</f>
        <v/>
      </c>
      <c r="AH1365" s="142" t="str">
        <f>IF($H1365&lt;&gt;"",IF($AD1365=1,VLOOKUP($H1365,得点換算表!$C$35:$D$44,2),VLOOKUP($H1365,得点換算表!$E$35:$F$44,2)),"")</f>
        <v/>
      </c>
      <c r="AI1365" s="142" t="str">
        <f>IF($I1365&lt;&gt;"",IF($AD1365=1,VLOOKUP($I1365,得点換算表!$C$45:$D$55,2),VLOOKUP($I1365,得点換算表!$E$45:$F$55,2)),"")</f>
        <v/>
      </c>
      <c r="AJ1365" s="142" t="str">
        <f>IF($J1365&lt;&gt;"",IF($AD1365=1,VLOOKUP($J1365,得点換算表!$C$56:$D$65,2),VLOOKUP($J1365,得点換算表!$E$56:$F$65,2)),"")</f>
        <v/>
      </c>
      <c r="AK1365" s="142" t="str">
        <f>IF($K1365&lt;&gt;"",IF($AD1365=1,VLOOKUP($K1365,得点換算表!$C$66:$D$76,2),VLOOKUP($K1365,得点換算表!$E$66:$F$76,2)),"")</f>
        <v/>
      </c>
      <c r="AL1365" s="142" t="str">
        <f>IF($L1365&lt;&gt;"",IF($AD1365=1,VLOOKUP($L1365,得点換算表!$C$77:$D$86,2),VLOOKUP($L1365,得点換算表!$E$77:$F$86,2)),"")</f>
        <v/>
      </c>
      <c r="AM1365" s="142" t="str">
        <f>IF($M1365&lt;&gt;"",IF($AD1365=1,VLOOKUP($M1365,得点換算表!$C$87:$D$96,2),VLOOKUP($M1365,得点換算表!$E$87:$F$96,2)),"")</f>
        <v/>
      </c>
      <c r="AN1365" s="142" t="str">
        <f t="shared" si="73"/>
        <v/>
      </c>
      <c r="AO1365" s="143" t="str">
        <f>IF(AND($AN1365&lt;&gt;"",$AN1365&gt;=8),VLOOKUP($AN1365,得点換算表!$I$5:$J$9,2),"")</f>
        <v/>
      </c>
      <c r="AP1365" s="105"/>
    </row>
    <row r="1366" spans="1:42" x14ac:dyDescent="0.15">
      <c r="A1366" s="11"/>
      <c r="B1366" s="12"/>
      <c r="C1366" s="13"/>
      <c r="D1366" s="13"/>
      <c r="E1366" s="14"/>
      <c r="F1366" s="14"/>
      <c r="G1366" s="14"/>
      <c r="H1366" s="14"/>
      <c r="I1366" s="15"/>
      <c r="J1366" s="14"/>
      <c r="K1366" s="13"/>
      <c r="L1366" s="14"/>
      <c r="M1366" s="14"/>
      <c r="N1366" s="14"/>
      <c r="O1366" s="14"/>
      <c r="P1366" s="198"/>
      <c r="Q1366" s="198"/>
      <c r="R1366" s="198"/>
      <c r="S1366" s="198"/>
      <c r="T1366" s="198"/>
      <c r="U1366" s="198"/>
      <c r="V1366" s="198"/>
      <c r="W1366" s="202">
        <f t="shared" si="74"/>
        <v>0</v>
      </c>
      <c r="X1366" s="14"/>
      <c r="Y1366" s="14"/>
      <c r="Z1366" s="108"/>
      <c r="AA1366" s="114"/>
      <c r="AB1366" s="129"/>
      <c r="AC1366" s="128"/>
      <c r="AD1366" s="142" t="str">
        <f t="shared" si="75"/>
        <v/>
      </c>
      <c r="AE1366" s="142" t="str">
        <f>IF($E1366&lt;&gt;"",IF($AD1366=1,VLOOKUP($E1366,得点換算表!$C$5:$D$14,2),VLOOKUP($E1366,得点換算表!$E$5:$F$14,2)),"")</f>
        <v/>
      </c>
      <c r="AF1366" s="142" t="str">
        <f>IF($F1366&lt;&gt;"",IF($AD1366=1,VLOOKUP($F1366,得点換算表!$C$15:$D$24,2),VLOOKUP($F1366,得点換算表!$E$15:$F$24,2)),"")</f>
        <v/>
      </c>
      <c r="AG1366" s="142" t="str">
        <f>IF($G1366&lt;&gt;"",IF($AD1366=1,VLOOKUP($G1366,得点換算表!$C$25:$D$34,2),VLOOKUP($G1366,得点換算表!$E$25:$F$34,2)),"")</f>
        <v/>
      </c>
      <c r="AH1366" s="142" t="str">
        <f>IF($H1366&lt;&gt;"",IF($AD1366=1,VLOOKUP($H1366,得点換算表!$C$35:$D$44,2),VLOOKUP($H1366,得点換算表!$E$35:$F$44,2)),"")</f>
        <v/>
      </c>
      <c r="AI1366" s="142" t="str">
        <f>IF($I1366&lt;&gt;"",IF($AD1366=1,VLOOKUP($I1366,得点換算表!$C$45:$D$55,2),VLOOKUP($I1366,得点換算表!$E$45:$F$55,2)),"")</f>
        <v/>
      </c>
      <c r="AJ1366" s="142" t="str">
        <f>IF($J1366&lt;&gt;"",IF($AD1366=1,VLOOKUP($J1366,得点換算表!$C$56:$D$65,2),VLOOKUP($J1366,得点換算表!$E$56:$F$65,2)),"")</f>
        <v/>
      </c>
      <c r="AK1366" s="142" t="str">
        <f>IF($K1366&lt;&gt;"",IF($AD1366=1,VLOOKUP($K1366,得点換算表!$C$66:$D$76,2),VLOOKUP($K1366,得点換算表!$E$66:$F$76,2)),"")</f>
        <v/>
      </c>
      <c r="AL1366" s="142" t="str">
        <f>IF($L1366&lt;&gt;"",IF($AD1366=1,VLOOKUP($L1366,得点換算表!$C$77:$D$86,2),VLOOKUP($L1366,得点換算表!$E$77:$F$86,2)),"")</f>
        <v/>
      </c>
      <c r="AM1366" s="142" t="str">
        <f>IF($M1366&lt;&gt;"",IF($AD1366=1,VLOOKUP($M1366,得点換算表!$C$87:$D$96,2),VLOOKUP($M1366,得点換算表!$E$87:$F$96,2)),"")</f>
        <v/>
      </c>
      <c r="AN1366" s="142" t="str">
        <f t="shared" si="73"/>
        <v/>
      </c>
      <c r="AO1366" s="143" t="str">
        <f>IF(AND($AN1366&lt;&gt;"",$AN1366&gt;=8),VLOOKUP($AN1366,得点換算表!$I$5:$J$9,2),"")</f>
        <v/>
      </c>
      <c r="AP1366" s="105"/>
    </row>
    <row r="1367" spans="1:42" x14ac:dyDescent="0.15">
      <c r="A1367" s="11"/>
      <c r="B1367" s="12"/>
      <c r="C1367" s="13"/>
      <c r="D1367" s="13"/>
      <c r="E1367" s="14"/>
      <c r="F1367" s="14"/>
      <c r="G1367" s="14"/>
      <c r="H1367" s="14"/>
      <c r="I1367" s="15"/>
      <c r="J1367" s="14"/>
      <c r="K1367" s="13"/>
      <c r="L1367" s="14"/>
      <c r="M1367" s="14"/>
      <c r="N1367" s="14"/>
      <c r="O1367" s="14"/>
      <c r="P1367" s="198"/>
      <c r="Q1367" s="198"/>
      <c r="R1367" s="198"/>
      <c r="S1367" s="198"/>
      <c r="T1367" s="198"/>
      <c r="U1367" s="198"/>
      <c r="V1367" s="198"/>
      <c r="W1367" s="202">
        <f t="shared" si="74"/>
        <v>0</v>
      </c>
      <c r="X1367" s="14"/>
      <c r="Y1367" s="14"/>
      <c r="Z1367" s="108"/>
      <c r="AA1367" s="114"/>
      <c r="AB1367" s="129"/>
      <c r="AC1367" s="128"/>
      <c r="AD1367" s="142" t="str">
        <f t="shared" si="75"/>
        <v/>
      </c>
      <c r="AE1367" s="142" t="str">
        <f>IF($E1367&lt;&gt;"",IF($AD1367=1,VLOOKUP($E1367,得点換算表!$C$5:$D$14,2),VLOOKUP($E1367,得点換算表!$E$5:$F$14,2)),"")</f>
        <v/>
      </c>
      <c r="AF1367" s="142" t="str">
        <f>IF($F1367&lt;&gt;"",IF($AD1367=1,VLOOKUP($F1367,得点換算表!$C$15:$D$24,2),VLOOKUP($F1367,得点換算表!$E$15:$F$24,2)),"")</f>
        <v/>
      </c>
      <c r="AG1367" s="142" t="str">
        <f>IF($G1367&lt;&gt;"",IF($AD1367=1,VLOOKUP($G1367,得点換算表!$C$25:$D$34,2),VLOOKUP($G1367,得点換算表!$E$25:$F$34,2)),"")</f>
        <v/>
      </c>
      <c r="AH1367" s="142" t="str">
        <f>IF($H1367&lt;&gt;"",IF($AD1367=1,VLOOKUP($H1367,得点換算表!$C$35:$D$44,2),VLOOKUP($H1367,得点換算表!$E$35:$F$44,2)),"")</f>
        <v/>
      </c>
      <c r="AI1367" s="142" t="str">
        <f>IF($I1367&lt;&gt;"",IF($AD1367=1,VLOOKUP($I1367,得点換算表!$C$45:$D$55,2),VLOOKUP($I1367,得点換算表!$E$45:$F$55,2)),"")</f>
        <v/>
      </c>
      <c r="AJ1367" s="142" t="str">
        <f>IF($J1367&lt;&gt;"",IF($AD1367=1,VLOOKUP($J1367,得点換算表!$C$56:$D$65,2),VLOOKUP($J1367,得点換算表!$E$56:$F$65,2)),"")</f>
        <v/>
      </c>
      <c r="AK1367" s="142" t="str">
        <f>IF($K1367&lt;&gt;"",IF($AD1367=1,VLOOKUP($K1367,得点換算表!$C$66:$D$76,2),VLOOKUP($K1367,得点換算表!$E$66:$F$76,2)),"")</f>
        <v/>
      </c>
      <c r="AL1367" s="142" t="str">
        <f>IF($L1367&lt;&gt;"",IF($AD1367=1,VLOOKUP($L1367,得点換算表!$C$77:$D$86,2),VLOOKUP($L1367,得点換算表!$E$77:$F$86,2)),"")</f>
        <v/>
      </c>
      <c r="AM1367" s="142" t="str">
        <f>IF($M1367&lt;&gt;"",IF($AD1367=1,VLOOKUP($M1367,得点換算表!$C$87:$D$96,2),VLOOKUP($M1367,得点換算表!$E$87:$F$96,2)),"")</f>
        <v/>
      </c>
      <c r="AN1367" s="142" t="str">
        <f t="shared" si="73"/>
        <v/>
      </c>
      <c r="AO1367" s="143" t="str">
        <f>IF(AND($AN1367&lt;&gt;"",$AN1367&gt;=8),VLOOKUP($AN1367,得点換算表!$I$5:$J$9,2),"")</f>
        <v/>
      </c>
      <c r="AP1367" s="105"/>
    </row>
    <row r="1368" spans="1:42" x14ac:dyDescent="0.15">
      <c r="A1368" s="11"/>
      <c r="B1368" s="12"/>
      <c r="C1368" s="13"/>
      <c r="D1368" s="13"/>
      <c r="E1368" s="14"/>
      <c r="F1368" s="14"/>
      <c r="G1368" s="14"/>
      <c r="H1368" s="14"/>
      <c r="I1368" s="15"/>
      <c r="J1368" s="14"/>
      <c r="K1368" s="13"/>
      <c r="L1368" s="14"/>
      <c r="M1368" s="14"/>
      <c r="N1368" s="14"/>
      <c r="O1368" s="14"/>
      <c r="P1368" s="198"/>
      <c r="Q1368" s="198"/>
      <c r="R1368" s="198"/>
      <c r="S1368" s="198"/>
      <c r="T1368" s="198"/>
      <c r="U1368" s="198"/>
      <c r="V1368" s="198"/>
      <c r="W1368" s="202">
        <f t="shared" si="74"/>
        <v>0</v>
      </c>
      <c r="X1368" s="14"/>
      <c r="Y1368" s="14"/>
      <c r="Z1368" s="108"/>
      <c r="AA1368" s="114"/>
      <c r="AB1368" s="129"/>
      <c r="AC1368" s="128"/>
      <c r="AD1368" s="142" t="str">
        <f t="shared" si="75"/>
        <v/>
      </c>
      <c r="AE1368" s="142" t="str">
        <f>IF($E1368&lt;&gt;"",IF($AD1368=1,VLOOKUP($E1368,得点換算表!$C$5:$D$14,2),VLOOKUP($E1368,得点換算表!$E$5:$F$14,2)),"")</f>
        <v/>
      </c>
      <c r="AF1368" s="142" t="str">
        <f>IF($F1368&lt;&gt;"",IF($AD1368=1,VLOOKUP($F1368,得点換算表!$C$15:$D$24,2),VLOOKUP($F1368,得点換算表!$E$15:$F$24,2)),"")</f>
        <v/>
      </c>
      <c r="AG1368" s="142" t="str">
        <f>IF($G1368&lt;&gt;"",IF($AD1368=1,VLOOKUP($G1368,得点換算表!$C$25:$D$34,2),VLOOKUP($G1368,得点換算表!$E$25:$F$34,2)),"")</f>
        <v/>
      </c>
      <c r="AH1368" s="142" t="str">
        <f>IF($H1368&lt;&gt;"",IF($AD1368=1,VLOOKUP($H1368,得点換算表!$C$35:$D$44,2),VLOOKUP($H1368,得点換算表!$E$35:$F$44,2)),"")</f>
        <v/>
      </c>
      <c r="AI1368" s="142" t="str">
        <f>IF($I1368&lt;&gt;"",IF($AD1368=1,VLOOKUP($I1368,得点換算表!$C$45:$D$55,2),VLOOKUP($I1368,得点換算表!$E$45:$F$55,2)),"")</f>
        <v/>
      </c>
      <c r="AJ1368" s="142" t="str">
        <f>IF($J1368&lt;&gt;"",IF($AD1368=1,VLOOKUP($J1368,得点換算表!$C$56:$D$65,2),VLOOKUP($J1368,得点換算表!$E$56:$F$65,2)),"")</f>
        <v/>
      </c>
      <c r="AK1368" s="142" t="str">
        <f>IF($K1368&lt;&gt;"",IF($AD1368=1,VLOOKUP($K1368,得点換算表!$C$66:$D$76,2),VLOOKUP($K1368,得点換算表!$E$66:$F$76,2)),"")</f>
        <v/>
      </c>
      <c r="AL1368" s="142" t="str">
        <f>IF($L1368&lt;&gt;"",IF($AD1368=1,VLOOKUP($L1368,得点換算表!$C$77:$D$86,2),VLOOKUP($L1368,得点換算表!$E$77:$F$86,2)),"")</f>
        <v/>
      </c>
      <c r="AM1368" s="142" t="str">
        <f>IF($M1368&lt;&gt;"",IF($AD1368=1,VLOOKUP($M1368,得点換算表!$C$87:$D$96,2),VLOOKUP($M1368,得点換算表!$E$87:$F$96,2)),"")</f>
        <v/>
      </c>
      <c r="AN1368" s="142" t="str">
        <f t="shared" si="73"/>
        <v/>
      </c>
      <c r="AO1368" s="143" t="str">
        <f>IF(AND($AN1368&lt;&gt;"",$AN1368&gt;=8),VLOOKUP($AN1368,得点換算表!$I$5:$J$9,2),"")</f>
        <v/>
      </c>
      <c r="AP1368" s="105"/>
    </row>
    <row r="1369" spans="1:42" x14ac:dyDescent="0.15">
      <c r="A1369" s="11"/>
      <c r="B1369" s="12"/>
      <c r="C1369" s="13"/>
      <c r="D1369" s="13"/>
      <c r="E1369" s="14"/>
      <c r="F1369" s="14"/>
      <c r="G1369" s="14"/>
      <c r="H1369" s="14"/>
      <c r="I1369" s="15"/>
      <c r="J1369" s="14"/>
      <c r="K1369" s="13"/>
      <c r="L1369" s="14"/>
      <c r="M1369" s="14"/>
      <c r="N1369" s="14"/>
      <c r="O1369" s="14"/>
      <c r="P1369" s="198"/>
      <c r="Q1369" s="198"/>
      <c r="R1369" s="198"/>
      <c r="S1369" s="198"/>
      <c r="T1369" s="198"/>
      <c r="U1369" s="198"/>
      <c r="V1369" s="198"/>
      <c r="W1369" s="202">
        <f t="shared" si="74"/>
        <v>0</v>
      </c>
      <c r="X1369" s="14"/>
      <c r="Y1369" s="14"/>
      <c r="Z1369" s="108"/>
      <c r="AA1369" s="114"/>
      <c r="AB1369" s="129"/>
      <c r="AC1369" s="128"/>
      <c r="AD1369" s="142" t="str">
        <f t="shared" si="75"/>
        <v/>
      </c>
      <c r="AE1369" s="142" t="str">
        <f>IF($E1369&lt;&gt;"",IF($AD1369=1,VLOOKUP($E1369,得点換算表!$C$5:$D$14,2),VLOOKUP($E1369,得点換算表!$E$5:$F$14,2)),"")</f>
        <v/>
      </c>
      <c r="AF1369" s="142" t="str">
        <f>IF($F1369&lt;&gt;"",IF($AD1369=1,VLOOKUP($F1369,得点換算表!$C$15:$D$24,2),VLOOKUP($F1369,得点換算表!$E$15:$F$24,2)),"")</f>
        <v/>
      </c>
      <c r="AG1369" s="142" t="str">
        <f>IF($G1369&lt;&gt;"",IF($AD1369=1,VLOOKUP($G1369,得点換算表!$C$25:$D$34,2),VLOOKUP($G1369,得点換算表!$E$25:$F$34,2)),"")</f>
        <v/>
      </c>
      <c r="AH1369" s="142" t="str">
        <f>IF($H1369&lt;&gt;"",IF($AD1369=1,VLOOKUP($H1369,得点換算表!$C$35:$D$44,2),VLOOKUP($H1369,得点換算表!$E$35:$F$44,2)),"")</f>
        <v/>
      </c>
      <c r="AI1369" s="142" t="str">
        <f>IF($I1369&lt;&gt;"",IF($AD1369=1,VLOOKUP($I1369,得点換算表!$C$45:$D$55,2),VLOOKUP($I1369,得点換算表!$E$45:$F$55,2)),"")</f>
        <v/>
      </c>
      <c r="AJ1369" s="142" t="str">
        <f>IF($J1369&lt;&gt;"",IF($AD1369=1,VLOOKUP($J1369,得点換算表!$C$56:$D$65,2),VLOOKUP($J1369,得点換算表!$E$56:$F$65,2)),"")</f>
        <v/>
      </c>
      <c r="AK1369" s="142" t="str">
        <f>IF($K1369&lt;&gt;"",IF($AD1369=1,VLOOKUP($K1369,得点換算表!$C$66:$D$76,2),VLOOKUP($K1369,得点換算表!$E$66:$F$76,2)),"")</f>
        <v/>
      </c>
      <c r="AL1369" s="142" t="str">
        <f>IF($L1369&lt;&gt;"",IF($AD1369=1,VLOOKUP($L1369,得点換算表!$C$77:$D$86,2),VLOOKUP($L1369,得点換算表!$E$77:$F$86,2)),"")</f>
        <v/>
      </c>
      <c r="AM1369" s="142" t="str">
        <f>IF($M1369&lt;&gt;"",IF($AD1369=1,VLOOKUP($M1369,得点換算表!$C$87:$D$96,2),VLOOKUP($M1369,得点換算表!$E$87:$F$96,2)),"")</f>
        <v/>
      </c>
      <c r="AN1369" s="142" t="str">
        <f t="shared" si="73"/>
        <v/>
      </c>
      <c r="AO1369" s="143" t="str">
        <f>IF(AND($AN1369&lt;&gt;"",$AN1369&gt;=8),VLOOKUP($AN1369,得点換算表!$I$5:$J$9,2),"")</f>
        <v/>
      </c>
      <c r="AP1369" s="105"/>
    </row>
    <row r="1370" spans="1:42" x14ac:dyDescent="0.15">
      <c r="A1370" s="11"/>
      <c r="B1370" s="12"/>
      <c r="C1370" s="13"/>
      <c r="D1370" s="13"/>
      <c r="E1370" s="14"/>
      <c r="F1370" s="14"/>
      <c r="G1370" s="14"/>
      <c r="H1370" s="14"/>
      <c r="I1370" s="15"/>
      <c r="J1370" s="14"/>
      <c r="K1370" s="13"/>
      <c r="L1370" s="14"/>
      <c r="M1370" s="14"/>
      <c r="N1370" s="14"/>
      <c r="O1370" s="14"/>
      <c r="P1370" s="198"/>
      <c r="Q1370" s="198"/>
      <c r="R1370" s="198"/>
      <c r="S1370" s="198"/>
      <c r="T1370" s="198"/>
      <c r="U1370" s="198"/>
      <c r="V1370" s="198"/>
      <c r="W1370" s="202">
        <f t="shared" si="74"/>
        <v>0</v>
      </c>
      <c r="X1370" s="14"/>
      <c r="Y1370" s="14"/>
      <c r="Z1370" s="108"/>
      <c r="AA1370" s="114"/>
      <c r="AB1370" s="129"/>
      <c r="AC1370" s="128"/>
      <c r="AD1370" s="142" t="str">
        <f t="shared" si="75"/>
        <v/>
      </c>
      <c r="AE1370" s="142" t="str">
        <f>IF($E1370&lt;&gt;"",IF($AD1370=1,VLOOKUP($E1370,得点換算表!$C$5:$D$14,2),VLOOKUP($E1370,得点換算表!$E$5:$F$14,2)),"")</f>
        <v/>
      </c>
      <c r="AF1370" s="142" t="str">
        <f>IF($F1370&lt;&gt;"",IF($AD1370=1,VLOOKUP($F1370,得点換算表!$C$15:$D$24,2),VLOOKUP($F1370,得点換算表!$E$15:$F$24,2)),"")</f>
        <v/>
      </c>
      <c r="AG1370" s="142" t="str">
        <f>IF($G1370&lt;&gt;"",IF($AD1370=1,VLOOKUP($G1370,得点換算表!$C$25:$D$34,2),VLOOKUP($G1370,得点換算表!$E$25:$F$34,2)),"")</f>
        <v/>
      </c>
      <c r="AH1370" s="142" t="str">
        <f>IF($H1370&lt;&gt;"",IF($AD1370=1,VLOOKUP($H1370,得点換算表!$C$35:$D$44,2),VLOOKUP($H1370,得点換算表!$E$35:$F$44,2)),"")</f>
        <v/>
      </c>
      <c r="AI1370" s="142" t="str">
        <f>IF($I1370&lt;&gt;"",IF($AD1370=1,VLOOKUP($I1370,得点換算表!$C$45:$D$55,2),VLOOKUP($I1370,得点換算表!$E$45:$F$55,2)),"")</f>
        <v/>
      </c>
      <c r="AJ1370" s="142" t="str">
        <f>IF($J1370&lt;&gt;"",IF($AD1370=1,VLOOKUP($J1370,得点換算表!$C$56:$D$65,2),VLOOKUP($J1370,得点換算表!$E$56:$F$65,2)),"")</f>
        <v/>
      </c>
      <c r="AK1370" s="142" t="str">
        <f>IF($K1370&lt;&gt;"",IF($AD1370=1,VLOOKUP($K1370,得点換算表!$C$66:$D$76,2),VLOOKUP($K1370,得点換算表!$E$66:$F$76,2)),"")</f>
        <v/>
      </c>
      <c r="AL1370" s="142" t="str">
        <f>IF($L1370&lt;&gt;"",IF($AD1370=1,VLOOKUP($L1370,得点換算表!$C$77:$D$86,2),VLOOKUP($L1370,得点換算表!$E$77:$F$86,2)),"")</f>
        <v/>
      </c>
      <c r="AM1370" s="142" t="str">
        <f>IF($M1370&lt;&gt;"",IF($AD1370=1,VLOOKUP($M1370,得点換算表!$C$87:$D$96,2),VLOOKUP($M1370,得点換算表!$E$87:$F$96,2)),"")</f>
        <v/>
      </c>
      <c r="AN1370" s="142" t="str">
        <f t="shared" si="73"/>
        <v/>
      </c>
      <c r="AO1370" s="143" t="str">
        <f>IF(AND($AN1370&lt;&gt;"",$AN1370&gt;=8),VLOOKUP($AN1370,得点換算表!$I$5:$J$9,2),"")</f>
        <v/>
      </c>
      <c r="AP1370" s="105"/>
    </row>
    <row r="1371" spans="1:42" x14ac:dyDescent="0.15">
      <c r="A1371" s="11"/>
      <c r="B1371" s="12"/>
      <c r="C1371" s="13"/>
      <c r="D1371" s="13"/>
      <c r="E1371" s="14"/>
      <c r="F1371" s="14"/>
      <c r="G1371" s="14"/>
      <c r="H1371" s="14"/>
      <c r="I1371" s="15"/>
      <c r="J1371" s="14"/>
      <c r="K1371" s="13"/>
      <c r="L1371" s="14"/>
      <c r="M1371" s="14"/>
      <c r="N1371" s="14"/>
      <c r="O1371" s="14"/>
      <c r="P1371" s="198"/>
      <c r="Q1371" s="198"/>
      <c r="R1371" s="198"/>
      <c r="S1371" s="198"/>
      <c r="T1371" s="198"/>
      <c r="U1371" s="198"/>
      <c r="V1371" s="198"/>
      <c r="W1371" s="202">
        <f t="shared" si="74"/>
        <v>0</v>
      </c>
      <c r="X1371" s="14"/>
      <c r="Y1371" s="14"/>
      <c r="Z1371" s="108"/>
      <c r="AA1371" s="114"/>
      <c r="AB1371" s="129"/>
      <c r="AC1371" s="128"/>
      <c r="AD1371" s="142" t="str">
        <f t="shared" si="75"/>
        <v/>
      </c>
      <c r="AE1371" s="142" t="str">
        <f>IF($E1371&lt;&gt;"",IF($AD1371=1,VLOOKUP($E1371,得点換算表!$C$5:$D$14,2),VLOOKUP($E1371,得点換算表!$E$5:$F$14,2)),"")</f>
        <v/>
      </c>
      <c r="AF1371" s="142" t="str">
        <f>IF($F1371&lt;&gt;"",IF($AD1371=1,VLOOKUP($F1371,得点換算表!$C$15:$D$24,2),VLOOKUP($F1371,得点換算表!$E$15:$F$24,2)),"")</f>
        <v/>
      </c>
      <c r="AG1371" s="142" t="str">
        <f>IF($G1371&lt;&gt;"",IF($AD1371=1,VLOOKUP($G1371,得点換算表!$C$25:$D$34,2),VLOOKUP($G1371,得点換算表!$E$25:$F$34,2)),"")</f>
        <v/>
      </c>
      <c r="AH1371" s="142" t="str">
        <f>IF($H1371&lt;&gt;"",IF($AD1371=1,VLOOKUP($H1371,得点換算表!$C$35:$D$44,2),VLOOKUP($H1371,得点換算表!$E$35:$F$44,2)),"")</f>
        <v/>
      </c>
      <c r="AI1371" s="142" t="str">
        <f>IF($I1371&lt;&gt;"",IF($AD1371=1,VLOOKUP($I1371,得点換算表!$C$45:$D$55,2),VLOOKUP($I1371,得点換算表!$E$45:$F$55,2)),"")</f>
        <v/>
      </c>
      <c r="AJ1371" s="142" t="str">
        <f>IF($J1371&lt;&gt;"",IF($AD1371=1,VLOOKUP($J1371,得点換算表!$C$56:$D$65,2),VLOOKUP($J1371,得点換算表!$E$56:$F$65,2)),"")</f>
        <v/>
      </c>
      <c r="AK1371" s="142" t="str">
        <f>IF($K1371&lt;&gt;"",IF($AD1371=1,VLOOKUP($K1371,得点換算表!$C$66:$D$76,2),VLOOKUP($K1371,得点換算表!$E$66:$F$76,2)),"")</f>
        <v/>
      </c>
      <c r="AL1371" s="142" t="str">
        <f>IF($L1371&lt;&gt;"",IF($AD1371=1,VLOOKUP($L1371,得点換算表!$C$77:$D$86,2),VLOOKUP($L1371,得点換算表!$E$77:$F$86,2)),"")</f>
        <v/>
      </c>
      <c r="AM1371" s="142" t="str">
        <f>IF($M1371&lt;&gt;"",IF($AD1371=1,VLOOKUP($M1371,得点換算表!$C$87:$D$96,2),VLOOKUP($M1371,得点換算表!$E$87:$F$96,2)),"")</f>
        <v/>
      </c>
      <c r="AN1371" s="142" t="str">
        <f t="shared" si="73"/>
        <v/>
      </c>
      <c r="AO1371" s="143" t="str">
        <f>IF(AND($AN1371&lt;&gt;"",$AN1371&gt;=8),VLOOKUP($AN1371,得点換算表!$I$5:$J$9,2),"")</f>
        <v/>
      </c>
      <c r="AP1371" s="105"/>
    </row>
    <row r="1372" spans="1:42" x14ac:dyDescent="0.15">
      <c r="A1372" s="11"/>
      <c r="B1372" s="12"/>
      <c r="C1372" s="13"/>
      <c r="D1372" s="13"/>
      <c r="E1372" s="14"/>
      <c r="F1372" s="14"/>
      <c r="G1372" s="14"/>
      <c r="H1372" s="14"/>
      <c r="I1372" s="15"/>
      <c r="J1372" s="14"/>
      <c r="K1372" s="13"/>
      <c r="L1372" s="14"/>
      <c r="M1372" s="14"/>
      <c r="N1372" s="14"/>
      <c r="O1372" s="14"/>
      <c r="P1372" s="198"/>
      <c r="Q1372" s="198"/>
      <c r="R1372" s="198"/>
      <c r="S1372" s="198"/>
      <c r="T1372" s="198"/>
      <c r="U1372" s="198"/>
      <c r="V1372" s="198"/>
      <c r="W1372" s="202">
        <f t="shared" si="74"/>
        <v>0</v>
      </c>
      <c r="X1372" s="14"/>
      <c r="Y1372" s="14"/>
      <c r="Z1372" s="108"/>
      <c r="AA1372" s="114"/>
      <c r="AB1372" s="129"/>
      <c r="AC1372" s="128"/>
      <c r="AD1372" s="142" t="str">
        <f t="shared" si="75"/>
        <v/>
      </c>
      <c r="AE1372" s="142" t="str">
        <f>IF($E1372&lt;&gt;"",IF($AD1372=1,VLOOKUP($E1372,得点換算表!$C$5:$D$14,2),VLOOKUP($E1372,得点換算表!$E$5:$F$14,2)),"")</f>
        <v/>
      </c>
      <c r="AF1372" s="142" t="str">
        <f>IF($F1372&lt;&gt;"",IF($AD1372=1,VLOOKUP($F1372,得点換算表!$C$15:$D$24,2),VLOOKUP($F1372,得点換算表!$E$15:$F$24,2)),"")</f>
        <v/>
      </c>
      <c r="AG1372" s="142" t="str">
        <f>IF($G1372&lt;&gt;"",IF($AD1372=1,VLOOKUP($G1372,得点換算表!$C$25:$D$34,2),VLOOKUP($G1372,得点換算表!$E$25:$F$34,2)),"")</f>
        <v/>
      </c>
      <c r="AH1372" s="142" t="str">
        <f>IF($H1372&lt;&gt;"",IF($AD1372=1,VLOOKUP($H1372,得点換算表!$C$35:$D$44,2),VLOOKUP($H1372,得点換算表!$E$35:$F$44,2)),"")</f>
        <v/>
      </c>
      <c r="AI1372" s="142" t="str">
        <f>IF($I1372&lt;&gt;"",IF($AD1372=1,VLOOKUP($I1372,得点換算表!$C$45:$D$55,2),VLOOKUP($I1372,得点換算表!$E$45:$F$55,2)),"")</f>
        <v/>
      </c>
      <c r="AJ1372" s="142" t="str">
        <f>IF($J1372&lt;&gt;"",IF($AD1372=1,VLOOKUP($J1372,得点換算表!$C$56:$D$65,2),VLOOKUP($J1372,得点換算表!$E$56:$F$65,2)),"")</f>
        <v/>
      </c>
      <c r="AK1372" s="142" t="str">
        <f>IF($K1372&lt;&gt;"",IF($AD1372=1,VLOOKUP($K1372,得点換算表!$C$66:$D$76,2),VLOOKUP($K1372,得点換算表!$E$66:$F$76,2)),"")</f>
        <v/>
      </c>
      <c r="AL1372" s="142" t="str">
        <f>IF($L1372&lt;&gt;"",IF($AD1372=1,VLOOKUP($L1372,得点換算表!$C$77:$D$86,2),VLOOKUP($L1372,得点換算表!$E$77:$F$86,2)),"")</f>
        <v/>
      </c>
      <c r="AM1372" s="142" t="str">
        <f>IF($M1372&lt;&gt;"",IF($AD1372=1,VLOOKUP($M1372,得点換算表!$C$87:$D$96,2),VLOOKUP($M1372,得点換算表!$E$87:$F$96,2)),"")</f>
        <v/>
      </c>
      <c r="AN1372" s="142" t="str">
        <f t="shared" si="73"/>
        <v/>
      </c>
      <c r="AO1372" s="143" t="str">
        <f>IF(AND($AN1372&lt;&gt;"",$AN1372&gt;=8),VLOOKUP($AN1372,得点換算表!$I$5:$J$9,2),"")</f>
        <v/>
      </c>
      <c r="AP1372" s="105"/>
    </row>
    <row r="1373" spans="1:42" x14ac:dyDescent="0.15">
      <c r="A1373" s="11"/>
      <c r="B1373" s="12"/>
      <c r="C1373" s="13"/>
      <c r="D1373" s="13"/>
      <c r="E1373" s="14"/>
      <c r="F1373" s="14"/>
      <c r="G1373" s="14"/>
      <c r="H1373" s="14"/>
      <c r="I1373" s="15"/>
      <c r="J1373" s="14"/>
      <c r="K1373" s="13"/>
      <c r="L1373" s="14"/>
      <c r="M1373" s="14"/>
      <c r="N1373" s="14"/>
      <c r="O1373" s="14"/>
      <c r="P1373" s="198"/>
      <c r="Q1373" s="198"/>
      <c r="R1373" s="198"/>
      <c r="S1373" s="198"/>
      <c r="T1373" s="198"/>
      <c r="U1373" s="198"/>
      <c r="V1373" s="198"/>
      <c r="W1373" s="202">
        <f t="shared" si="74"/>
        <v>0</v>
      </c>
      <c r="X1373" s="14"/>
      <c r="Y1373" s="14"/>
      <c r="Z1373" s="108"/>
      <c r="AA1373" s="114"/>
      <c r="AB1373" s="129"/>
      <c r="AC1373" s="128"/>
      <c r="AD1373" s="142" t="str">
        <f t="shared" si="75"/>
        <v/>
      </c>
      <c r="AE1373" s="142" t="str">
        <f>IF($E1373&lt;&gt;"",IF($AD1373=1,VLOOKUP($E1373,得点換算表!$C$5:$D$14,2),VLOOKUP($E1373,得点換算表!$E$5:$F$14,2)),"")</f>
        <v/>
      </c>
      <c r="AF1373" s="142" t="str">
        <f>IF($F1373&lt;&gt;"",IF($AD1373=1,VLOOKUP($F1373,得点換算表!$C$15:$D$24,2),VLOOKUP($F1373,得点換算表!$E$15:$F$24,2)),"")</f>
        <v/>
      </c>
      <c r="AG1373" s="142" t="str">
        <f>IF($G1373&lt;&gt;"",IF($AD1373=1,VLOOKUP($G1373,得点換算表!$C$25:$D$34,2),VLOOKUP($G1373,得点換算表!$E$25:$F$34,2)),"")</f>
        <v/>
      </c>
      <c r="AH1373" s="142" t="str">
        <f>IF($H1373&lt;&gt;"",IF($AD1373=1,VLOOKUP($H1373,得点換算表!$C$35:$D$44,2),VLOOKUP($H1373,得点換算表!$E$35:$F$44,2)),"")</f>
        <v/>
      </c>
      <c r="AI1373" s="142" t="str">
        <f>IF($I1373&lt;&gt;"",IF($AD1373=1,VLOOKUP($I1373,得点換算表!$C$45:$D$55,2),VLOOKUP($I1373,得点換算表!$E$45:$F$55,2)),"")</f>
        <v/>
      </c>
      <c r="AJ1373" s="142" t="str">
        <f>IF($J1373&lt;&gt;"",IF($AD1373=1,VLOOKUP($J1373,得点換算表!$C$56:$D$65,2),VLOOKUP($J1373,得点換算表!$E$56:$F$65,2)),"")</f>
        <v/>
      </c>
      <c r="AK1373" s="142" t="str">
        <f>IF($K1373&lt;&gt;"",IF($AD1373=1,VLOOKUP($K1373,得点換算表!$C$66:$D$76,2),VLOOKUP($K1373,得点換算表!$E$66:$F$76,2)),"")</f>
        <v/>
      </c>
      <c r="AL1373" s="142" t="str">
        <f>IF($L1373&lt;&gt;"",IF($AD1373=1,VLOOKUP($L1373,得点換算表!$C$77:$D$86,2),VLOOKUP($L1373,得点換算表!$E$77:$F$86,2)),"")</f>
        <v/>
      </c>
      <c r="AM1373" s="142" t="str">
        <f>IF($M1373&lt;&gt;"",IF($AD1373=1,VLOOKUP($M1373,得点換算表!$C$87:$D$96,2),VLOOKUP($M1373,得点換算表!$E$87:$F$96,2)),"")</f>
        <v/>
      </c>
      <c r="AN1373" s="142" t="str">
        <f t="shared" si="73"/>
        <v/>
      </c>
      <c r="AO1373" s="143" t="str">
        <f>IF(AND($AN1373&lt;&gt;"",$AN1373&gt;=8),VLOOKUP($AN1373,得点換算表!$I$5:$J$9,2),"")</f>
        <v/>
      </c>
      <c r="AP1373" s="105"/>
    </row>
    <row r="1374" spans="1:42" x14ac:dyDescent="0.15">
      <c r="A1374" s="11"/>
      <c r="B1374" s="12"/>
      <c r="C1374" s="13"/>
      <c r="D1374" s="13"/>
      <c r="E1374" s="14"/>
      <c r="F1374" s="14"/>
      <c r="G1374" s="14"/>
      <c r="H1374" s="14"/>
      <c r="I1374" s="15"/>
      <c r="J1374" s="14"/>
      <c r="K1374" s="13"/>
      <c r="L1374" s="14"/>
      <c r="M1374" s="14"/>
      <c r="N1374" s="14"/>
      <c r="O1374" s="14"/>
      <c r="P1374" s="198"/>
      <c r="Q1374" s="198"/>
      <c r="R1374" s="198"/>
      <c r="S1374" s="198"/>
      <c r="T1374" s="198"/>
      <c r="U1374" s="198"/>
      <c r="V1374" s="198"/>
      <c r="W1374" s="202">
        <f t="shared" si="74"/>
        <v>0</v>
      </c>
      <c r="X1374" s="14"/>
      <c r="Y1374" s="14"/>
      <c r="Z1374" s="108"/>
      <c r="AA1374" s="114"/>
      <c r="AB1374" s="129"/>
      <c r="AC1374" s="128"/>
      <c r="AD1374" s="142" t="str">
        <f t="shared" si="75"/>
        <v/>
      </c>
      <c r="AE1374" s="142" t="str">
        <f>IF($E1374&lt;&gt;"",IF($AD1374=1,VLOOKUP($E1374,得点換算表!$C$5:$D$14,2),VLOOKUP($E1374,得点換算表!$E$5:$F$14,2)),"")</f>
        <v/>
      </c>
      <c r="AF1374" s="142" t="str">
        <f>IF($F1374&lt;&gt;"",IF($AD1374=1,VLOOKUP($F1374,得点換算表!$C$15:$D$24,2),VLOOKUP($F1374,得点換算表!$E$15:$F$24,2)),"")</f>
        <v/>
      </c>
      <c r="AG1374" s="142" t="str">
        <f>IF($G1374&lt;&gt;"",IF($AD1374=1,VLOOKUP($G1374,得点換算表!$C$25:$D$34,2),VLOOKUP($G1374,得点換算表!$E$25:$F$34,2)),"")</f>
        <v/>
      </c>
      <c r="AH1374" s="142" t="str">
        <f>IF($H1374&lt;&gt;"",IF($AD1374=1,VLOOKUP($H1374,得点換算表!$C$35:$D$44,2),VLOOKUP($H1374,得点換算表!$E$35:$F$44,2)),"")</f>
        <v/>
      </c>
      <c r="AI1374" s="142" t="str">
        <f>IF($I1374&lt;&gt;"",IF($AD1374=1,VLOOKUP($I1374,得点換算表!$C$45:$D$55,2),VLOOKUP($I1374,得点換算表!$E$45:$F$55,2)),"")</f>
        <v/>
      </c>
      <c r="AJ1374" s="142" t="str">
        <f>IF($J1374&lt;&gt;"",IF($AD1374=1,VLOOKUP($J1374,得点換算表!$C$56:$D$65,2),VLOOKUP($J1374,得点換算表!$E$56:$F$65,2)),"")</f>
        <v/>
      </c>
      <c r="AK1374" s="142" t="str">
        <f>IF($K1374&lt;&gt;"",IF($AD1374=1,VLOOKUP($K1374,得点換算表!$C$66:$D$76,2),VLOOKUP($K1374,得点換算表!$E$66:$F$76,2)),"")</f>
        <v/>
      </c>
      <c r="AL1374" s="142" t="str">
        <f>IF($L1374&lt;&gt;"",IF($AD1374=1,VLOOKUP($L1374,得点換算表!$C$77:$D$86,2),VLOOKUP($L1374,得点換算表!$E$77:$F$86,2)),"")</f>
        <v/>
      </c>
      <c r="AM1374" s="142" t="str">
        <f>IF($M1374&lt;&gt;"",IF($AD1374=1,VLOOKUP($M1374,得点換算表!$C$87:$D$96,2),VLOOKUP($M1374,得点換算表!$E$87:$F$96,2)),"")</f>
        <v/>
      </c>
      <c r="AN1374" s="142" t="str">
        <f t="shared" si="73"/>
        <v/>
      </c>
      <c r="AO1374" s="143" t="str">
        <f>IF(AND($AN1374&lt;&gt;"",$AN1374&gt;=8),VLOOKUP($AN1374,得点換算表!$I$5:$J$9,2),"")</f>
        <v/>
      </c>
      <c r="AP1374" s="105"/>
    </row>
    <row r="1375" spans="1:42" x14ac:dyDescent="0.15">
      <c r="A1375" s="11"/>
      <c r="B1375" s="12"/>
      <c r="C1375" s="13"/>
      <c r="D1375" s="13"/>
      <c r="E1375" s="14"/>
      <c r="F1375" s="14"/>
      <c r="G1375" s="14"/>
      <c r="H1375" s="14"/>
      <c r="I1375" s="15"/>
      <c r="J1375" s="14"/>
      <c r="K1375" s="13"/>
      <c r="L1375" s="14"/>
      <c r="M1375" s="14"/>
      <c r="N1375" s="14"/>
      <c r="O1375" s="14"/>
      <c r="P1375" s="198"/>
      <c r="Q1375" s="198"/>
      <c r="R1375" s="198"/>
      <c r="S1375" s="198"/>
      <c r="T1375" s="198"/>
      <c r="U1375" s="198"/>
      <c r="V1375" s="198"/>
      <c r="W1375" s="202">
        <f t="shared" si="74"/>
        <v>0</v>
      </c>
      <c r="X1375" s="14"/>
      <c r="Y1375" s="14"/>
      <c r="Z1375" s="108"/>
      <c r="AA1375" s="114"/>
      <c r="AB1375" s="129"/>
      <c r="AC1375" s="128"/>
      <c r="AD1375" s="142" t="str">
        <f t="shared" si="75"/>
        <v/>
      </c>
      <c r="AE1375" s="142" t="str">
        <f>IF($E1375&lt;&gt;"",IF($AD1375=1,VLOOKUP($E1375,得点換算表!$C$5:$D$14,2),VLOOKUP($E1375,得点換算表!$E$5:$F$14,2)),"")</f>
        <v/>
      </c>
      <c r="AF1375" s="142" t="str">
        <f>IF($F1375&lt;&gt;"",IF($AD1375=1,VLOOKUP($F1375,得点換算表!$C$15:$D$24,2),VLOOKUP($F1375,得点換算表!$E$15:$F$24,2)),"")</f>
        <v/>
      </c>
      <c r="AG1375" s="142" t="str">
        <f>IF($G1375&lt;&gt;"",IF($AD1375=1,VLOOKUP($G1375,得点換算表!$C$25:$D$34,2),VLOOKUP($G1375,得点換算表!$E$25:$F$34,2)),"")</f>
        <v/>
      </c>
      <c r="AH1375" s="142" t="str">
        <f>IF($H1375&lt;&gt;"",IF($AD1375=1,VLOOKUP($H1375,得点換算表!$C$35:$D$44,2),VLOOKUP($H1375,得点換算表!$E$35:$F$44,2)),"")</f>
        <v/>
      </c>
      <c r="AI1375" s="142" t="str">
        <f>IF($I1375&lt;&gt;"",IF($AD1375=1,VLOOKUP($I1375,得点換算表!$C$45:$D$55,2),VLOOKUP($I1375,得点換算表!$E$45:$F$55,2)),"")</f>
        <v/>
      </c>
      <c r="AJ1375" s="142" t="str">
        <f>IF($J1375&lt;&gt;"",IF($AD1375=1,VLOOKUP($J1375,得点換算表!$C$56:$D$65,2),VLOOKUP($J1375,得点換算表!$E$56:$F$65,2)),"")</f>
        <v/>
      </c>
      <c r="AK1375" s="142" t="str">
        <f>IF($K1375&lt;&gt;"",IF($AD1375=1,VLOOKUP($K1375,得点換算表!$C$66:$D$76,2),VLOOKUP($K1375,得点換算表!$E$66:$F$76,2)),"")</f>
        <v/>
      </c>
      <c r="AL1375" s="142" t="str">
        <f>IF($L1375&lt;&gt;"",IF($AD1375=1,VLOOKUP($L1375,得点換算表!$C$77:$D$86,2),VLOOKUP($L1375,得点換算表!$E$77:$F$86,2)),"")</f>
        <v/>
      </c>
      <c r="AM1375" s="142" t="str">
        <f>IF($M1375&lt;&gt;"",IF($AD1375=1,VLOOKUP($M1375,得点換算表!$C$87:$D$96,2),VLOOKUP($M1375,得点換算表!$E$87:$F$96,2)),"")</f>
        <v/>
      </c>
      <c r="AN1375" s="142" t="str">
        <f t="shared" si="73"/>
        <v/>
      </c>
      <c r="AO1375" s="143" t="str">
        <f>IF(AND($AN1375&lt;&gt;"",$AN1375&gt;=8),VLOOKUP($AN1375,得点換算表!$I$5:$J$9,2),"")</f>
        <v/>
      </c>
      <c r="AP1375" s="105"/>
    </row>
    <row r="1376" spans="1:42" x14ac:dyDescent="0.15">
      <c r="A1376" s="11"/>
      <c r="B1376" s="12"/>
      <c r="C1376" s="13"/>
      <c r="D1376" s="13"/>
      <c r="E1376" s="14"/>
      <c r="F1376" s="14"/>
      <c r="G1376" s="14"/>
      <c r="H1376" s="14"/>
      <c r="I1376" s="15"/>
      <c r="J1376" s="14"/>
      <c r="K1376" s="13"/>
      <c r="L1376" s="14"/>
      <c r="M1376" s="14"/>
      <c r="N1376" s="14"/>
      <c r="O1376" s="14"/>
      <c r="P1376" s="198"/>
      <c r="Q1376" s="198"/>
      <c r="R1376" s="198"/>
      <c r="S1376" s="198"/>
      <c r="T1376" s="198"/>
      <c r="U1376" s="198"/>
      <c r="V1376" s="198"/>
      <c r="W1376" s="202">
        <f t="shared" si="74"/>
        <v>0</v>
      </c>
      <c r="X1376" s="14"/>
      <c r="Y1376" s="14"/>
      <c r="Z1376" s="108"/>
      <c r="AA1376" s="114"/>
      <c r="AB1376" s="129"/>
      <c r="AC1376" s="128"/>
      <c r="AD1376" s="142" t="str">
        <f t="shared" si="75"/>
        <v/>
      </c>
      <c r="AE1376" s="142" t="str">
        <f>IF($E1376&lt;&gt;"",IF($AD1376=1,VLOOKUP($E1376,得点換算表!$C$5:$D$14,2),VLOOKUP($E1376,得点換算表!$E$5:$F$14,2)),"")</f>
        <v/>
      </c>
      <c r="AF1376" s="142" t="str">
        <f>IF($F1376&lt;&gt;"",IF($AD1376=1,VLOOKUP($F1376,得点換算表!$C$15:$D$24,2),VLOOKUP($F1376,得点換算表!$E$15:$F$24,2)),"")</f>
        <v/>
      </c>
      <c r="AG1376" s="142" t="str">
        <f>IF($G1376&lt;&gt;"",IF($AD1376=1,VLOOKUP($G1376,得点換算表!$C$25:$D$34,2),VLOOKUP($G1376,得点換算表!$E$25:$F$34,2)),"")</f>
        <v/>
      </c>
      <c r="AH1376" s="142" t="str">
        <f>IF($H1376&lt;&gt;"",IF($AD1376=1,VLOOKUP($H1376,得点換算表!$C$35:$D$44,2),VLOOKUP($H1376,得点換算表!$E$35:$F$44,2)),"")</f>
        <v/>
      </c>
      <c r="AI1376" s="142" t="str">
        <f>IF($I1376&lt;&gt;"",IF($AD1376=1,VLOOKUP($I1376,得点換算表!$C$45:$D$55,2),VLOOKUP($I1376,得点換算表!$E$45:$F$55,2)),"")</f>
        <v/>
      </c>
      <c r="AJ1376" s="142" t="str">
        <f>IF($J1376&lt;&gt;"",IF($AD1376=1,VLOOKUP($J1376,得点換算表!$C$56:$D$65,2),VLOOKUP($J1376,得点換算表!$E$56:$F$65,2)),"")</f>
        <v/>
      </c>
      <c r="AK1376" s="142" t="str">
        <f>IF($K1376&lt;&gt;"",IF($AD1376=1,VLOOKUP($K1376,得点換算表!$C$66:$D$76,2),VLOOKUP($K1376,得点換算表!$E$66:$F$76,2)),"")</f>
        <v/>
      </c>
      <c r="AL1376" s="142" t="str">
        <f>IF($L1376&lt;&gt;"",IF($AD1376=1,VLOOKUP($L1376,得点換算表!$C$77:$D$86,2),VLOOKUP($L1376,得点換算表!$E$77:$F$86,2)),"")</f>
        <v/>
      </c>
      <c r="AM1376" s="142" t="str">
        <f>IF($M1376&lt;&gt;"",IF($AD1376=1,VLOOKUP($M1376,得点換算表!$C$87:$D$96,2),VLOOKUP($M1376,得点換算表!$E$87:$F$96,2)),"")</f>
        <v/>
      </c>
      <c r="AN1376" s="142" t="str">
        <f t="shared" si="73"/>
        <v/>
      </c>
      <c r="AO1376" s="143" t="str">
        <f>IF(AND($AN1376&lt;&gt;"",$AN1376&gt;=8),VLOOKUP($AN1376,得点換算表!$I$5:$J$9,2),"")</f>
        <v/>
      </c>
      <c r="AP1376" s="105"/>
    </row>
    <row r="1377" spans="1:42" x14ac:dyDescent="0.15">
      <c r="A1377" s="11"/>
      <c r="B1377" s="12"/>
      <c r="C1377" s="13"/>
      <c r="D1377" s="13"/>
      <c r="E1377" s="14"/>
      <c r="F1377" s="14"/>
      <c r="G1377" s="14"/>
      <c r="H1377" s="14"/>
      <c r="I1377" s="15"/>
      <c r="J1377" s="14"/>
      <c r="K1377" s="13"/>
      <c r="L1377" s="14"/>
      <c r="M1377" s="14"/>
      <c r="N1377" s="14"/>
      <c r="O1377" s="14"/>
      <c r="P1377" s="198"/>
      <c r="Q1377" s="198"/>
      <c r="R1377" s="198"/>
      <c r="S1377" s="198"/>
      <c r="T1377" s="198"/>
      <c r="U1377" s="198"/>
      <c r="V1377" s="198"/>
      <c r="W1377" s="202">
        <f t="shared" si="74"/>
        <v>0</v>
      </c>
      <c r="X1377" s="14"/>
      <c r="Y1377" s="14"/>
      <c r="Z1377" s="108"/>
      <c r="AA1377" s="114"/>
      <c r="AB1377" s="129"/>
      <c r="AC1377" s="128"/>
      <c r="AD1377" s="142" t="str">
        <f t="shared" si="75"/>
        <v/>
      </c>
      <c r="AE1377" s="142" t="str">
        <f>IF($E1377&lt;&gt;"",IF($AD1377=1,VLOOKUP($E1377,得点換算表!$C$5:$D$14,2),VLOOKUP($E1377,得点換算表!$E$5:$F$14,2)),"")</f>
        <v/>
      </c>
      <c r="AF1377" s="142" t="str">
        <f>IF($F1377&lt;&gt;"",IF($AD1377=1,VLOOKUP($F1377,得点換算表!$C$15:$D$24,2),VLOOKUP($F1377,得点換算表!$E$15:$F$24,2)),"")</f>
        <v/>
      </c>
      <c r="AG1377" s="142" t="str">
        <f>IF($G1377&lt;&gt;"",IF($AD1377=1,VLOOKUP($G1377,得点換算表!$C$25:$D$34,2),VLOOKUP($G1377,得点換算表!$E$25:$F$34,2)),"")</f>
        <v/>
      </c>
      <c r="AH1377" s="142" t="str">
        <f>IF($H1377&lt;&gt;"",IF($AD1377=1,VLOOKUP($H1377,得点換算表!$C$35:$D$44,2),VLOOKUP($H1377,得点換算表!$E$35:$F$44,2)),"")</f>
        <v/>
      </c>
      <c r="AI1377" s="142" t="str">
        <f>IF($I1377&lt;&gt;"",IF($AD1377=1,VLOOKUP($I1377,得点換算表!$C$45:$D$55,2),VLOOKUP($I1377,得点換算表!$E$45:$F$55,2)),"")</f>
        <v/>
      </c>
      <c r="AJ1377" s="142" t="str">
        <f>IF($J1377&lt;&gt;"",IF($AD1377=1,VLOOKUP($J1377,得点換算表!$C$56:$D$65,2),VLOOKUP($J1377,得点換算表!$E$56:$F$65,2)),"")</f>
        <v/>
      </c>
      <c r="AK1377" s="142" t="str">
        <f>IF($K1377&lt;&gt;"",IF($AD1377=1,VLOOKUP($K1377,得点換算表!$C$66:$D$76,2),VLOOKUP($K1377,得点換算表!$E$66:$F$76,2)),"")</f>
        <v/>
      </c>
      <c r="AL1377" s="142" t="str">
        <f>IF($L1377&lt;&gt;"",IF($AD1377=1,VLOOKUP($L1377,得点換算表!$C$77:$D$86,2),VLOOKUP($L1377,得点換算表!$E$77:$F$86,2)),"")</f>
        <v/>
      </c>
      <c r="AM1377" s="142" t="str">
        <f>IF($M1377&lt;&gt;"",IF($AD1377=1,VLOOKUP($M1377,得点換算表!$C$87:$D$96,2),VLOOKUP($M1377,得点換算表!$E$87:$F$96,2)),"")</f>
        <v/>
      </c>
      <c r="AN1377" s="142" t="str">
        <f t="shared" si="73"/>
        <v/>
      </c>
      <c r="AO1377" s="143" t="str">
        <f>IF(AND($AN1377&lt;&gt;"",$AN1377&gt;=8),VLOOKUP($AN1377,得点換算表!$I$5:$J$9,2),"")</f>
        <v/>
      </c>
      <c r="AP1377" s="105"/>
    </row>
    <row r="1378" spans="1:42" x14ac:dyDescent="0.15">
      <c r="A1378" s="11"/>
      <c r="B1378" s="12"/>
      <c r="C1378" s="13"/>
      <c r="D1378" s="13"/>
      <c r="E1378" s="14"/>
      <c r="F1378" s="14"/>
      <c r="G1378" s="14"/>
      <c r="H1378" s="14"/>
      <c r="I1378" s="15"/>
      <c r="J1378" s="14"/>
      <c r="K1378" s="13"/>
      <c r="L1378" s="14"/>
      <c r="M1378" s="14"/>
      <c r="N1378" s="14"/>
      <c r="O1378" s="14"/>
      <c r="P1378" s="198"/>
      <c r="Q1378" s="198"/>
      <c r="R1378" s="198"/>
      <c r="S1378" s="198"/>
      <c r="T1378" s="198"/>
      <c r="U1378" s="198"/>
      <c r="V1378" s="198"/>
      <c r="W1378" s="202">
        <f t="shared" si="74"/>
        <v>0</v>
      </c>
      <c r="X1378" s="14"/>
      <c r="Y1378" s="14"/>
      <c r="Z1378" s="108"/>
      <c r="AA1378" s="114"/>
      <c r="AB1378" s="129"/>
      <c r="AC1378" s="128"/>
      <c r="AD1378" s="142" t="str">
        <f t="shared" si="75"/>
        <v/>
      </c>
      <c r="AE1378" s="142" t="str">
        <f>IF($E1378&lt;&gt;"",IF($AD1378=1,VLOOKUP($E1378,得点換算表!$C$5:$D$14,2),VLOOKUP($E1378,得点換算表!$E$5:$F$14,2)),"")</f>
        <v/>
      </c>
      <c r="AF1378" s="142" t="str">
        <f>IF($F1378&lt;&gt;"",IF($AD1378=1,VLOOKUP($F1378,得点換算表!$C$15:$D$24,2),VLOOKUP($F1378,得点換算表!$E$15:$F$24,2)),"")</f>
        <v/>
      </c>
      <c r="AG1378" s="142" t="str">
        <f>IF($G1378&lt;&gt;"",IF($AD1378=1,VLOOKUP($G1378,得点換算表!$C$25:$D$34,2),VLOOKUP($G1378,得点換算表!$E$25:$F$34,2)),"")</f>
        <v/>
      </c>
      <c r="AH1378" s="142" t="str">
        <f>IF($H1378&lt;&gt;"",IF($AD1378=1,VLOOKUP($H1378,得点換算表!$C$35:$D$44,2),VLOOKUP($H1378,得点換算表!$E$35:$F$44,2)),"")</f>
        <v/>
      </c>
      <c r="AI1378" s="142" t="str">
        <f>IF($I1378&lt;&gt;"",IF($AD1378=1,VLOOKUP($I1378,得点換算表!$C$45:$D$55,2),VLOOKUP($I1378,得点換算表!$E$45:$F$55,2)),"")</f>
        <v/>
      </c>
      <c r="AJ1378" s="142" t="str">
        <f>IF($J1378&lt;&gt;"",IF($AD1378=1,VLOOKUP($J1378,得点換算表!$C$56:$D$65,2),VLOOKUP($J1378,得点換算表!$E$56:$F$65,2)),"")</f>
        <v/>
      </c>
      <c r="AK1378" s="142" t="str">
        <f>IF($K1378&lt;&gt;"",IF($AD1378=1,VLOOKUP($K1378,得点換算表!$C$66:$D$76,2),VLOOKUP($K1378,得点換算表!$E$66:$F$76,2)),"")</f>
        <v/>
      </c>
      <c r="AL1378" s="142" t="str">
        <f>IF($L1378&lt;&gt;"",IF($AD1378=1,VLOOKUP($L1378,得点換算表!$C$77:$D$86,2),VLOOKUP($L1378,得点換算表!$E$77:$F$86,2)),"")</f>
        <v/>
      </c>
      <c r="AM1378" s="142" t="str">
        <f>IF($M1378&lt;&gt;"",IF($AD1378=1,VLOOKUP($M1378,得点換算表!$C$87:$D$96,2),VLOOKUP($M1378,得点換算表!$E$87:$F$96,2)),"")</f>
        <v/>
      </c>
      <c r="AN1378" s="142" t="str">
        <f t="shared" si="73"/>
        <v/>
      </c>
      <c r="AO1378" s="143" t="str">
        <f>IF(AND($AN1378&lt;&gt;"",$AN1378&gt;=8),VLOOKUP($AN1378,得点換算表!$I$5:$J$9,2),"")</f>
        <v/>
      </c>
      <c r="AP1378" s="105"/>
    </row>
    <row r="1379" spans="1:42" x14ac:dyDescent="0.15">
      <c r="A1379" s="11"/>
      <c r="B1379" s="12"/>
      <c r="C1379" s="13"/>
      <c r="D1379" s="13"/>
      <c r="E1379" s="14"/>
      <c r="F1379" s="14"/>
      <c r="G1379" s="14"/>
      <c r="H1379" s="14"/>
      <c r="I1379" s="15"/>
      <c r="J1379" s="14"/>
      <c r="K1379" s="13"/>
      <c r="L1379" s="14"/>
      <c r="M1379" s="14"/>
      <c r="N1379" s="14"/>
      <c r="O1379" s="14"/>
      <c r="P1379" s="198"/>
      <c r="Q1379" s="198"/>
      <c r="R1379" s="198"/>
      <c r="S1379" s="198"/>
      <c r="T1379" s="198"/>
      <c r="U1379" s="198"/>
      <c r="V1379" s="198"/>
      <c r="W1379" s="202">
        <f t="shared" si="74"/>
        <v>0</v>
      </c>
      <c r="X1379" s="14"/>
      <c r="Y1379" s="14"/>
      <c r="Z1379" s="108"/>
      <c r="AA1379" s="114"/>
      <c r="AB1379" s="129"/>
      <c r="AC1379" s="128"/>
      <c r="AD1379" s="142" t="str">
        <f t="shared" si="75"/>
        <v/>
      </c>
      <c r="AE1379" s="142" t="str">
        <f>IF($E1379&lt;&gt;"",IF($AD1379=1,VLOOKUP($E1379,得点換算表!$C$5:$D$14,2),VLOOKUP($E1379,得点換算表!$E$5:$F$14,2)),"")</f>
        <v/>
      </c>
      <c r="AF1379" s="142" t="str">
        <f>IF($F1379&lt;&gt;"",IF($AD1379=1,VLOOKUP($F1379,得点換算表!$C$15:$D$24,2),VLOOKUP($F1379,得点換算表!$E$15:$F$24,2)),"")</f>
        <v/>
      </c>
      <c r="AG1379" s="142" t="str">
        <f>IF($G1379&lt;&gt;"",IF($AD1379=1,VLOOKUP($G1379,得点換算表!$C$25:$D$34,2),VLOOKUP($G1379,得点換算表!$E$25:$F$34,2)),"")</f>
        <v/>
      </c>
      <c r="AH1379" s="142" t="str">
        <f>IF($H1379&lt;&gt;"",IF($AD1379=1,VLOOKUP($H1379,得点換算表!$C$35:$D$44,2),VLOOKUP($H1379,得点換算表!$E$35:$F$44,2)),"")</f>
        <v/>
      </c>
      <c r="AI1379" s="142" t="str">
        <f>IF($I1379&lt;&gt;"",IF($AD1379=1,VLOOKUP($I1379,得点換算表!$C$45:$D$55,2),VLOOKUP($I1379,得点換算表!$E$45:$F$55,2)),"")</f>
        <v/>
      </c>
      <c r="AJ1379" s="142" t="str">
        <f>IF($J1379&lt;&gt;"",IF($AD1379=1,VLOOKUP($J1379,得点換算表!$C$56:$D$65,2),VLOOKUP($J1379,得点換算表!$E$56:$F$65,2)),"")</f>
        <v/>
      </c>
      <c r="AK1379" s="142" t="str">
        <f>IF($K1379&lt;&gt;"",IF($AD1379=1,VLOOKUP($K1379,得点換算表!$C$66:$D$76,2),VLOOKUP($K1379,得点換算表!$E$66:$F$76,2)),"")</f>
        <v/>
      </c>
      <c r="AL1379" s="142" t="str">
        <f>IF($L1379&lt;&gt;"",IF($AD1379=1,VLOOKUP($L1379,得点換算表!$C$77:$D$86,2),VLOOKUP($L1379,得点換算表!$E$77:$F$86,2)),"")</f>
        <v/>
      </c>
      <c r="AM1379" s="142" t="str">
        <f>IF($M1379&lt;&gt;"",IF($AD1379=1,VLOOKUP($M1379,得点換算表!$C$87:$D$96,2),VLOOKUP($M1379,得点換算表!$E$87:$F$96,2)),"")</f>
        <v/>
      </c>
      <c r="AN1379" s="142" t="str">
        <f t="shared" si="73"/>
        <v/>
      </c>
      <c r="AO1379" s="143" t="str">
        <f>IF(AND($AN1379&lt;&gt;"",$AN1379&gt;=8),VLOOKUP($AN1379,得点換算表!$I$5:$J$9,2),"")</f>
        <v/>
      </c>
      <c r="AP1379" s="105"/>
    </row>
    <row r="1380" spans="1:42" x14ac:dyDescent="0.15">
      <c r="A1380" s="11"/>
      <c r="B1380" s="12"/>
      <c r="C1380" s="13"/>
      <c r="D1380" s="13"/>
      <c r="E1380" s="14"/>
      <c r="F1380" s="14"/>
      <c r="G1380" s="14"/>
      <c r="H1380" s="14"/>
      <c r="I1380" s="15"/>
      <c r="J1380" s="14"/>
      <c r="K1380" s="13"/>
      <c r="L1380" s="14"/>
      <c r="M1380" s="14"/>
      <c r="N1380" s="14"/>
      <c r="O1380" s="14"/>
      <c r="P1380" s="198"/>
      <c r="Q1380" s="198"/>
      <c r="R1380" s="198"/>
      <c r="S1380" s="198"/>
      <c r="T1380" s="198"/>
      <c r="U1380" s="198"/>
      <c r="V1380" s="198"/>
      <c r="W1380" s="202">
        <f t="shared" si="74"/>
        <v>0</v>
      </c>
      <c r="X1380" s="14"/>
      <c r="Y1380" s="14"/>
      <c r="Z1380" s="108"/>
      <c r="AA1380" s="114"/>
      <c r="AB1380" s="129"/>
      <c r="AC1380" s="128"/>
      <c r="AD1380" s="142" t="str">
        <f t="shared" si="75"/>
        <v/>
      </c>
      <c r="AE1380" s="142" t="str">
        <f>IF($E1380&lt;&gt;"",IF($AD1380=1,VLOOKUP($E1380,得点換算表!$C$5:$D$14,2),VLOOKUP($E1380,得点換算表!$E$5:$F$14,2)),"")</f>
        <v/>
      </c>
      <c r="AF1380" s="142" t="str">
        <f>IF($F1380&lt;&gt;"",IF($AD1380=1,VLOOKUP($F1380,得点換算表!$C$15:$D$24,2),VLOOKUP($F1380,得点換算表!$E$15:$F$24,2)),"")</f>
        <v/>
      </c>
      <c r="AG1380" s="142" t="str">
        <f>IF($G1380&lt;&gt;"",IF($AD1380=1,VLOOKUP($G1380,得点換算表!$C$25:$D$34,2),VLOOKUP($G1380,得点換算表!$E$25:$F$34,2)),"")</f>
        <v/>
      </c>
      <c r="AH1380" s="142" t="str">
        <f>IF($H1380&lt;&gt;"",IF($AD1380=1,VLOOKUP($H1380,得点換算表!$C$35:$D$44,2),VLOOKUP($H1380,得点換算表!$E$35:$F$44,2)),"")</f>
        <v/>
      </c>
      <c r="AI1380" s="142" t="str">
        <f>IF($I1380&lt;&gt;"",IF($AD1380=1,VLOOKUP($I1380,得点換算表!$C$45:$D$55,2),VLOOKUP($I1380,得点換算表!$E$45:$F$55,2)),"")</f>
        <v/>
      </c>
      <c r="AJ1380" s="142" t="str">
        <f>IF($J1380&lt;&gt;"",IF($AD1380=1,VLOOKUP($J1380,得点換算表!$C$56:$D$65,2),VLOOKUP($J1380,得点換算表!$E$56:$F$65,2)),"")</f>
        <v/>
      </c>
      <c r="AK1380" s="142" t="str">
        <f>IF($K1380&lt;&gt;"",IF($AD1380=1,VLOOKUP($K1380,得点換算表!$C$66:$D$76,2),VLOOKUP($K1380,得点換算表!$E$66:$F$76,2)),"")</f>
        <v/>
      </c>
      <c r="AL1380" s="142" t="str">
        <f>IF($L1380&lt;&gt;"",IF($AD1380=1,VLOOKUP($L1380,得点換算表!$C$77:$D$86,2),VLOOKUP($L1380,得点換算表!$E$77:$F$86,2)),"")</f>
        <v/>
      </c>
      <c r="AM1380" s="142" t="str">
        <f>IF($M1380&lt;&gt;"",IF($AD1380=1,VLOOKUP($M1380,得点換算表!$C$87:$D$96,2),VLOOKUP($M1380,得点換算表!$E$87:$F$96,2)),"")</f>
        <v/>
      </c>
      <c r="AN1380" s="142" t="str">
        <f t="shared" si="73"/>
        <v/>
      </c>
      <c r="AO1380" s="143" t="str">
        <f>IF(AND($AN1380&lt;&gt;"",$AN1380&gt;=8),VLOOKUP($AN1380,得点換算表!$I$5:$J$9,2),"")</f>
        <v/>
      </c>
      <c r="AP1380" s="105"/>
    </row>
    <row r="1381" spans="1:42" x14ac:dyDescent="0.15">
      <c r="A1381" s="11"/>
      <c r="B1381" s="12"/>
      <c r="C1381" s="13"/>
      <c r="D1381" s="13"/>
      <c r="E1381" s="14"/>
      <c r="F1381" s="14"/>
      <c r="G1381" s="14"/>
      <c r="H1381" s="14"/>
      <c r="I1381" s="15"/>
      <c r="J1381" s="14"/>
      <c r="K1381" s="13"/>
      <c r="L1381" s="14"/>
      <c r="M1381" s="14"/>
      <c r="N1381" s="14"/>
      <c r="O1381" s="14"/>
      <c r="P1381" s="198"/>
      <c r="Q1381" s="198"/>
      <c r="R1381" s="198"/>
      <c r="S1381" s="198"/>
      <c r="T1381" s="198"/>
      <c r="U1381" s="198"/>
      <c r="V1381" s="198"/>
      <c r="W1381" s="202">
        <f t="shared" si="74"/>
        <v>0</v>
      </c>
      <c r="X1381" s="14"/>
      <c r="Y1381" s="14"/>
      <c r="Z1381" s="108"/>
      <c r="AA1381" s="114"/>
      <c r="AB1381" s="129"/>
      <c r="AC1381" s="128"/>
      <c r="AD1381" s="142" t="str">
        <f t="shared" si="75"/>
        <v/>
      </c>
      <c r="AE1381" s="142" t="str">
        <f>IF($E1381&lt;&gt;"",IF($AD1381=1,VLOOKUP($E1381,得点換算表!$C$5:$D$14,2),VLOOKUP($E1381,得点換算表!$E$5:$F$14,2)),"")</f>
        <v/>
      </c>
      <c r="AF1381" s="142" t="str">
        <f>IF($F1381&lt;&gt;"",IF($AD1381=1,VLOOKUP($F1381,得点換算表!$C$15:$D$24,2),VLOOKUP($F1381,得点換算表!$E$15:$F$24,2)),"")</f>
        <v/>
      </c>
      <c r="AG1381" s="142" t="str">
        <f>IF($G1381&lt;&gt;"",IF($AD1381=1,VLOOKUP($G1381,得点換算表!$C$25:$D$34,2),VLOOKUP($G1381,得点換算表!$E$25:$F$34,2)),"")</f>
        <v/>
      </c>
      <c r="AH1381" s="142" t="str">
        <f>IF($H1381&lt;&gt;"",IF($AD1381=1,VLOOKUP($H1381,得点換算表!$C$35:$D$44,2),VLOOKUP($H1381,得点換算表!$E$35:$F$44,2)),"")</f>
        <v/>
      </c>
      <c r="AI1381" s="142" t="str">
        <f>IF($I1381&lt;&gt;"",IF($AD1381=1,VLOOKUP($I1381,得点換算表!$C$45:$D$55,2),VLOOKUP($I1381,得点換算表!$E$45:$F$55,2)),"")</f>
        <v/>
      </c>
      <c r="AJ1381" s="142" t="str">
        <f>IF($J1381&lt;&gt;"",IF($AD1381=1,VLOOKUP($J1381,得点換算表!$C$56:$D$65,2),VLOOKUP($J1381,得点換算表!$E$56:$F$65,2)),"")</f>
        <v/>
      </c>
      <c r="AK1381" s="142" t="str">
        <f>IF($K1381&lt;&gt;"",IF($AD1381=1,VLOOKUP($K1381,得点換算表!$C$66:$D$76,2),VLOOKUP($K1381,得点換算表!$E$66:$F$76,2)),"")</f>
        <v/>
      </c>
      <c r="AL1381" s="142" t="str">
        <f>IF($L1381&lt;&gt;"",IF($AD1381=1,VLOOKUP($L1381,得点換算表!$C$77:$D$86,2),VLOOKUP($L1381,得点換算表!$E$77:$F$86,2)),"")</f>
        <v/>
      </c>
      <c r="AM1381" s="142" t="str">
        <f>IF($M1381&lt;&gt;"",IF($AD1381=1,VLOOKUP($M1381,得点換算表!$C$87:$D$96,2),VLOOKUP($M1381,得点換算表!$E$87:$F$96,2)),"")</f>
        <v/>
      </c>
      <c r="AN1381" s="142" t="str">
        <f t="shared" si="73"/>
        <v/>
      </c>
      <c r="AO1381" s="143" t="str">
        <f>IF(AND($AN1381&lt;&gt;"",$AN1381&gt;=8),VLOOKUP($AN1381,得点換算表!$I$5:$J$9,2),"")</f>
        <v/>
      </c>
      <c r="AP1381" s="105"/>
    </row>
    <row r="1382" spans="1:42" x14ac:dyDescent="0.15">
      <c r="A1382" s="11"/>
      <c r="B1382" s="12"/>
      <c r="C1382" s="13"/>
      <c r="D1382" s="13"/>
      <c r="E1382" s="14"/>
      <c r="F1382" s="14"/>
      <c r="G1382" s="14"/>
      <c r="H1382" s="14"/>
      <c r="I1382" s="15"/>
      <c r="J1382" s="14"/>
      <c r="K1382" s="13"/>
      <c r="L1382" s="14"/>
      <c r="M1382" s="14"/>
      <c r="N1382" s="14"/>
      <c r="O1382" s="14"/>
      <c r="P1382" s="198"/>
      <c r="Q1382" s="198"/>
      <c r="R1382" s="198"/>
      <c r="S1382" s="198"/>
      <c r="T1382" s="198"/>
      <c r="U1382" s="198"/>
      <c r="V1382" s="198"/>
      <c r="W1382" s="202">
        <f t="shared" si="74"/>
        <v>0</v>
      </c>
      <c r="X1382" s="14"/>
      <c r="Y1382" s="14"/>
      <c r="Z1382" s="108"/>
      <c r="AA1382" s="114"/>
      <c r="AB1382" s="129"/>
      <c r="AC1382" s="128"/>
      <c r="AD1382" s="142" t="str">
        <f t="shared" si="75"/>
        <v/>
      </c>
      <c r="AE1382" s="142" t="str">
        <f>IF($E1382&lt;&gt;"",IF($AD1382=1,VLOOKUP($E1382,得点換算表!$C$5:$D$14,2),VLOOKUP($E1382,得点換算表!$E$5:$F$14,2)),"")</f>
        <v/>
      </c>
      <c r="AF1382" s="142" t="str">
        <f>IF($F1382&lt;&gt;"",IF($AD1382=1,VLOOKUP($F1382,得点換算表!$C$15:$D$24,2),VLOOKUP($F1382,得点換算表!$E$15:$F$24,2)),"")</f>
        <v/>
      </c>
      <c r="AG1382" s="142" t="str">
        <f>IF($G1382&lt;&gt;"",IF($AD1382=1,VLOOKUP($G1382,得点換算表!$C$25:$D$34,2),VLOOKUP($G1382,得点換算表!$E$25:$F$34,2)),"")</f>
        <v/>
      </c>
      <c r="AH1382" s="142" t="str">
        <f>IF($H1382&lt;&gt;"",IF($AD1382=1,VLOOKUP($H1382,得点換算表!$C$35:$D$44,2),VLOOKUP($H1382,得点換算表!$E$35:$F$44,2)),"")</f>
        <v/>
      </c>
      <c r="AI1382" s="142" t="str">
        <f>IF($I1382&lt;&gt;"",IF($AD1382=1,VLOOKUP($I1382,得点換算表!$C$45:$D$55,2),VLOOKUP($I1382,得点換算表!$E$45:$F$55,2)),"")</f>
        <v/>
      </c>
      <c r="AJ1382" s="142" t="str">
        <f>IF($J1382&lt;&gt;"",IF($AD1382=1,VLOOKUP($J1382,得点換算表!$C$56:$D$65,2),VLOOKUP($J1382,得点換算表!$E$56:$F$65,2)),"")</f>
        <v/>
      </c>
      <c r="AK1382" s="142" t="str">
        <f>IF($K1382&lt;&gt;"",IF($AD1382=1,VLOOKUP($K1382,得点換算表!$C$66:$D$76,2),VLOOKUP($K1382,得点換算表!$E$66:$F$76,2)),"")</f>
        <v/>
      </c>
      <c r="AL1382" s="142" t="str">
        <f>IF($L1382&lt;&gt;"",IF($AD1382=1,VLOOKUP($L1382,得点換算表!$C$77:$D$86,2),VLOOKUP($L1382,得点換算表!$E$77:$F$86,2)),"")</f>
        <v/>
      </c>
      <c r="AM1382" s="142" t="str">
        <f>IF($M1382&lt;&gt;"",IF($AD1382=1,VLOOKUP($M1382,得点換算表!$C$87:$D$96,2),VLOOKUP($M1382,得点換算表!$E$87:$F$96,2)),"")</f>
        <v/>
      </c>
      <c r="AN1382" s="142" t="str">
        <f t="shared" si="73"/>
        <v/>
      </c>
      <c r="AO1382" s="143" t="str">
        <f>IF(AND($AN1382&lt;&gt;"",$AN1382&gt;=8),VLOOKUP($AN1382,得点換算表!$I$5:$J$9,2),"")</f>
        <v/>
      </c>
      <c r="AP1382" s="105"/>
    </row>
    <row r="1383" spans="1:42" x14ac:dyDescent="0.15">
      <c r="A1383" s="11"/>
      <c r="B1383" s="12"/>
      <c r="C1383" s="13"/>
      <c r="D1383" s="13"/>
      <c r="E1383" s="14"/>
      <c r="F1383" s="14"/>
      <c r="G1383" s="14"/>
      <c r="H1383" s="14"/>
      <c r="I1383" s="15"/>
      <c r="J1383" s="14"/>
      <c r="K1383" s="13"/>
      <c r="L1383" s="14"/>
      <c r="M1383" s="14"/>
      <c r="N1383" s="14"/>
      <c r="O1383" s="14"/>
      <c r="P1383" s="198"/>
      <c r="Q1383" s="198"/>
      <c r="R1383" s="198"/>
      <c r="S1383" s="198"/>
      <c r="T1383" s="198"/>
      <c r="U1383" s="198"/>
      <c r="V1383" s="198"/>
      <c r="W1383" s="202">
        <f t="shared" si="74"/>
        <v>0</v>
      </c>
      <c r="X1383" s="14"/>
      <c r="Y1383" s="14"/>
      <c r="Z1383" s="108"/>
      <c r="AA1383" s="114"/>
      <c r="AB1383" s="129"/>
      <c r="AC1383" s="128"/>
      <c r="AD1383" s="142" t="str">
        <f t="shared" si="75"/>
        <v/>
      </c>
      <c r="AE1383" s="142" t="str">
        <f>IF($E1383&lt;&gt;"",IF($AD1383=1,VLOOKUP($E1383,得点換算表!$C$5:$D$14,2),VLOOKUP($E1383,得点換算表!$E$5:$F$14,2)),"")</f>
        <v/>
      </c>
      <c r="AF1383" s="142" t="str">
        <f>IF($F1383&lt;&gt;"",IF($AD1383=1,VLOOKUP($F1383,得点換算表!$C$15:$D$24,2),VLOOKUP($F1383,得点換算表!$E$15:$F$24,2)),"")</f>
        <v/>
      </c>
      <c r="AG1383" s="142" t="str">
        <f>IF($G1383&lt;&gt;"",IF($AD1383=1,VLOOKUP($G1383,得点換算表!$C$25:$D$34,2),VLOOKUP($G1383,得点換算表!$E$25:$F$34,2)),"")</f>
        <v/>
      </c>
      <c r="AH1383" s="142" t="str">
        <f>IF($H1383&lt;&gt;"",IF($AD1383=1,VLOOKUP($H1383,得点換算表!$C$35:$D$44,2),VLOOKUP($H1383,得点換算表!$E$35:$F$44,2)),"")</f>
        <v/>
      </c>
      <c r="AI1383" s="142" t="str">
        <f>IF($I1383&lt;&gt;"",IF($AD1383=1,VLOOKUP($I1383,得点換算表!$C$45:$D$55,2),VLOOKUP($I1383,得点換算表!$E$45:$F$55,2)),"")</f>
        <v/>
      </c>
      <c r="AJ1383" s="142" t="str">
        <f>IF($J1383&lt;&gt;"",IF($AD1383=1,VLOOKUP($J1383,得点換算表!$C$56:$D$65,2),VLOOKUP($J1383,得点換算表!$E$56:$F$65,2)),"")</f>
        <v/>
      </c>
      <c r="AK1383" s="142" t="str">
        <f>IF($K1383&lt;&gt;"",IF($AD1383=1,VLOOKUP($K1383,得点換算表!$C$66:$D$76,2),VLOOKUP($K1383,得点換算表!$E$66:$F$76,2)),"")</f>
        <v/>
      </c>
      <c r="AL1383" s="142" t="str">
        <f>IF($L1383&lt;&gt;"",IF($AD1383=1,VLOOKUP($L1383,得点換算表!$C$77:$D$86,2),VLOOKUP($L1383,得点換算表!$E$77:$F$86,2)),"")</f>
        <v/>
      </c>
      <c r="AM1383" s="142" t="str">
        <f>IF($M1383&lt;&gt;"",IF($AD1383=1,VLOOKUP($M1383,得点換算表!$C$87:$D$96,2),VLOOKUP($M1383,得点換算表!$E$87:$F$96,2)),"")</f>
        <v/>
      </c>
      <c r="AN1383" s="142" t="str">
        <f t="shared" si="73"/>
        <v/>
      </c>
      <c r="AO1383" s="143" t="str">
        <f>IF(AND($AN1383&lt;&gt;"",$AN1383&gt;=8),VLOOKUP($AN1383,得点換算表!$I$5:$J$9,2),"")</f>
        <v/>
      </c>
      <c r="AP1383" s="105"/>
    </row>
    <row r="1384" spans="1:42" x14ac:dyDescent="0.15">
      <c r="A1384" s="11"/>
      <c r="B1384" s="12"/>
      <c r="C1384" s="13"/>
      <c r="D1384" s="13"/>
      <c r="E1384" s="14"/>
      <c r="F1384" s="14"/>
      <c r="G1384" s="14"/>
      <c r="H1384" s="14"/>
      <c r="I1384" s="15"/>
      <c r="J1384" s="14"/>
      <c r="K1384" s="13"/>
      <c r="L1384" s="14"/>
      <c r="M1384" s="14"/>
      <c r="N1384" s="14"/>
      <c r="O1384" s="14"/>
      <c r="P1384" s="198"/>
      <c r="Q1384" s="198"/>
      <c r="R1384" s="198"/>
      <c r="S1384" s="198"/>
      <c r="T1384" s="198"/>
      <c r="U1384" s="198"/>
      <c r="V1384" s="198"/>
      <c r="W1384" s="202">
        <f t="shared" si="74"/>
        <v>0</v>
      </c>
      <c r="X1384" s="14"/>
      <c r="Y1384" s="14"/>
      <c r="Z1384" s="108"/>
      <c r="AA1384" s="114"/>
      <c r="AB1384" s="129"/>
      <c r="AC1384" s="128"/>
      <c r="AD1384" s="142" t="str">
        <f t="shared" si="75"/>
        <v/>
      </c>
      <c r="AE1384" s="142" t="str">
        <f>IF($E1384&lt;&gt;"",IF($AD1384=1,VLOOKUP($E1384,得点換算表!$C$5:$D$14,2),VLOOKUP($E1384,得点換算表!$E$5:$F$14,2)),"")</f>
        <v/>
      </c>
      <c r="AF1384" s="142" t="str">
        <f>IF($F1384&lt;&gt;"",IF($AD1384=1,VLOOKUP($F1384,得点換算表!$C$15:$D$24,2),VLOOKUP($F1384,得点換算表!$E$15:$F$24,2)),"")</f>
        <v/>
      </c>
      <c r="AG1384" s="142" t="str">
        <f>IF($G1384&lt;&gt;"",IF($AD1384=1,VLOOKUP($G1384,得点換算表!$C$25:$D$34,2),VLOOKUP($G1384,得点換算表!$E$25:$F$34,2)),"")</f>
        <v/>
      </c>
      <c r="AH1384" s="142" t="str">
        <f>IF($H1384&lt;&gt;"",IF($AD1384=1,VLOOKUP($H1384,得点換算表!$C$35:$D$44,2),VLOOKUP($H1384,得点換算表!$E$35:$F$44,2)),"")</f>
        <v/>
      </c>
      <c r="AI1384" s="142" t="str">
        <f>IF($I1384&lt;&gt;"",IF($AD1384=1,VLOOKUP($I1384,得点換算表!$C$45:$D$55,2),VLOOKUP($I1384,得点換算表!$E$45:$F$55,2)),"")</f>
        <v/>
      </c>
      <c r="AJ1384" s="142" t="str">
        <f>IF($J1384&lt;&gt;"",IF($AD1384=1,VLOOKUP($J1384,得点換算表!$C$56:$D$65,2),VLOOKUP($J1384,得点換算表!$E$56:$F$65,2)),"")</f>
        <v/>
      </c>
      <c r="AK1384" s="142" t="str">
        <f>IF($K1384&lt;&gt;"",IF($AD1384=1,VLOOKUP($K1384,得点換算表!$C$66:$D$76,2),VLOOKUP($K1384,得点換算表!$E$66:$F$76,2)),"")</f>
        <v/>
      </c>
      <c r="AL1384" s="142" t="str">
        <f>IF($L1384&lt;&gt;"",IF($AD1384=1,VLOOKUP($L1384,得点換算表!$C$77:$D$86,2),VLOOKUP($L1384,得点換算表!$E$77:$F$86,2)),"")</f>
        <v/>
      </c>
      <c r="AM1384" s="142" t="str">
        <f>IF($M1384&lt;&gt;"",IF($AD1384=1,VLOOKUP($M1384,得点換算表!$C$87:$D$96,2),VLOOKUP($M1384,得点換算表!$E$87:$F$96,2)),"")</f>
        <v/>
      </c>
      <c r="AN1384" s="142" t="str">
        <f t="shared" si="73"/>
        <v/>
      </c>
      <c r="AO1384" s="143" t="str">
        <f>IF(AND($AN1384&lt;&gt;"",$AN1384&gt;=8),VLOOKUP($AN1384,得点換算表!$I$5:$J$9,2),"")</f>
        <v/>
      </c>
      <c r="AP1384" s="105"/>
    </row>
    <row r="1385" spans="1:42" x14ac:dyDescent="0.15">
      <c r="A1385" s="11"/>
      <c r="B1385" s="12"/>
      <c r="C1385" s="13"/>
      <c r="D1385" s="13"/>
      <c r="E1385" s="14"/>
      <c r="F1385" s="14"/>
      <c r="G1385" s="14"/>
      <c r="H1385" s="14"/>
      <c r="I1385" s="15"/>
      <c r="J1385" s="14"/>
      <c r="K1385" s="13"/>
      <c r="L1385" s="14"/>
      <c r="M1385" s="14"/>
      <c r="N1385" s="14"/>
      <c r="O1385" s="14"/>
      <c r="P1385" s="198"/>
      <c r="Q1385" s="198"/>
      <c r="R1385" s="198"/>
      <c r="S1385" s="198"/>
      <c r="T1385" s="198"/>
      <c r="U1385" s="198"/>
      <c r="V1385" s="198"/>
      <c r="W1385" s="202">
        <f t="shared" si="74"/>
        <v>0</v>
      </c>
      <c r="X1385" s="14"/>
      <c r="Y1385" s="14"/>
      <c r="Z1385" s="108"/>
      <c r="AA1385" s="114"/>
      <c r="AB1385" s="129"/>
      <c r="AC1385" s="128"/>
      <c r="AD1385" s="142" t="str">
        <f t="shared" si="75"/>
        <v/>
      </c>
      <c r="AE1385" s="142" t="str">
        <f>IF($E1385&lt;&gt;"",IF($AD1385=1,VLOOKUP($E1385,得点換算表!$C$5:$D$14,2),VLOOKUP($E1385,得点換算表!$E$5:$F$14,2)),"")</f>
        <v/>
      </c>
      <c r="AF1385" s="142" t="str">
        <f>IF($F1385&lt;&gt;"",IF($AD1385=1,VLOOKUP($F1385,得点換算表!$C$15:$D$24,2),VLOOKUP($F1385,得点換算表!$E$15:$F$24,2)),"")</f>
        <v/>
      </c>
      <c r="AG1385" s="142" t="str">
        <f>IF($G1385&lt;&gt;"",IF($AD1385=1,VLOOKUP($G1385,得点換算表!$C$25:$D$34,2),VLOOKUP($G1385,得点換算表!$E$25:$F$34,2)),"")</f>
        <v/>
      </c>
      <c r="AH1385" s="142" t="str">
        <f>IF($H1385&lt;&gt;"",IF($AD1385=1,VLOOKUP($H1385,得点換算表!$C$35:$D$44,2),VLOOKUP($H1385,得点換算表!$E$35:$F$44,2)),"")</f>
        <v/>
      </c>
      <c r="AI1385" s="142" t="str">
        <f>IF($I1385&lt;&gt;"",IF($AD1385=1,VLOOKUP($I1385,得点換算表!$C$45:$D$55,2),VLOOKUP($I1385,得点換算表!$E$45:$F$55,2)),"")</f>
        <v/>
      </c>
      <c r="AJ1385" s="142" t="str">
        <f>IF($J1385&lt;&gt;"",IF($AD1385=1,VLOOKUP($J1385,得点換算表!$C$56:$D$65,2),VLOOKUP($J1385,得点換算表!$E$56:$F$65,2)),"")</f>
        <v/>
      </c>
      <c r="AK1385" s="142" t="str">
        <f>IF($K1385&lt;&gt;"",IF($AD1385=1,VLOOKUP($K1385,得点換算表!$C$66:$D$76,2),VLOOKUP($K1385,得点換算表!$E$66:$F$76,2)),"")</f>
        <v/>
      </c>
      <c r="AL1385" s="142" t="str">
        <f>IF($L1385&lt;&gt;"",IF($AD1385=1,VLOOKUP($L1385,得点換算表!$C$77:$D$86,2),VLOOKUP($L1385,得点換算表!$E$77:$F$86,2)),"")</f>
        <v/>
      </c>
      <c r="AM1385" s="142" t="str">
        <f>IF($M1385&lt;&gt;"",IF($AD1385=1,VLOOKUP($M1385,得点換算表!$C$87:$D$96,2),VLOOKUP($M1385,得点換算表!$E$87:$F$96,2)),"")</f>
        <v/>
      </c>
      <c r="AN1385" s="142" t="str">
        <f t="shared" si="73"/>
        <v/>
      </c>
      <c r="AO1385" s="143" t="str">
        <f>IF(AND($AN1385&lt;&gt;"",$AN1385&gt;=8),VLOOKUP($AN1385,得点換算表!$I$5:$J$9,2),"")</f>
        <v/>
      </c>
      <c r="AP1385" s="105"/>
    </row>
    <row r="1386" spans="1:42" x14ac:dyDescent="0.15">
      <c r="A1386" s="11"/>
      <c r="B1386" s="12"/>
      <c r="C1386" s="13"/>
      <c r="D1386" s="13"/>
      <c r="E1386" s="14"/>
      <c r="F1386" s="14"/>
      <c r="G1386" s="14"/>
      <c r="H1386" s="14"/>
      <c r="I1386" s="15"/>
      <c r="J1386" s="14"/>
      <c r="K1386" s="13"/>
      <c r="L1386" s="14"/>
      <c r="M1386" s="14"/>
      <c r="N1386" s="14"/>
      <c r="O1386" s="14"/>
      <c r="P1386" s="198"/>
      <c r="Q1386" s="198"/>
      <c r="R1386" s="198"/>
      <c r="S1386" s="198"/>
      <c r="T1386" s="198"/>
      <c r="U1386" s="198"/>
      <c r="V1386" s="198"/>
      <c r="W1386" s="202">
        <f t="shared" si="74"/>
        <v>0</v>
      </c>
      <c r="X1386" s="14"/>
      <c r="Y1386" s="14"/>
      <c r="Z1386" s="108"/>
      <c r="AA1386" s="114"/>
      <c r="AB1386" s="129"/>
      <c r="AC1386" s="128"/>
      <c r="AD1386" s="142" t="str">
        <f t="shared" si="75"/>
        <v/>
      </c>
      <c r="AE1386" s="142" t="str">
        <f>IF($E1386&lt;&gt;"",IF($AD1386=1,VLOOKUP($E1386,得点換算表!$C$5:$D$14,2),VLOOKUP($E1386,得点換算表!$E$5:$F$14,2)),"")</f>
        <v/>
      </c>
      <c r="AF1386" s="142" t="str">
        <f>IF($F1386&lt;&gt;"",IF($AD1386=1,VLOOKUP($F1386,得点換算表!$C$15:$D$24,2),VLOOKUP($F1386,得点換算表!$E$15:$F$24,2)),"")</f>
        <v/>
      </c>
      <c r="AG1386" s="142" t="str">
        <f>IF($G1386&lt;&gt;"",IF($AD1386=1,VLOOKUP($G1386,得点換算表!$C$25:$D$34,2),VLOOKUP($G1386,得点換算表!$E$25:$F$34,2)),"")</f>
        <v/>
      </c>
      <c r="AH1386" s="142" t="str">
        <f>IF($H1386&lt;&gt;"",IF($AD1386=1,VLOOKUP($H1386,得点換算表!$C$35:$D$44,2),VLOOKUP($H1386,得点換算表!$E$35:$F$44,2)),"")</f>
        <v/>
      </c>
      <c r="AI1386" s="142" t="str">
        <f>IF($I1386&lt;&gt;"",IF($AD1386=1,VLOOKUP($I1386,得点換算表!$C$45:$D$55,2),VLOOKUP($I1386,得点換算表!$E$45:$F$55,2)),"")</f>
        <v/>
      </c>
      <c r="AJ1386" s="142" t="str">
        <f>IF($J1386&lt;&gt;"",IF($AD1386=1,VLOOKUP($J1386,得点換算表!$C$56:$D$65,2),VLOOKUP($J1386,得点換算表!$E$56:$F$65,2)),"")</f>
        <v/>
      </c>
      <c r="AK1386" s="142" t="str">
        <f>IF($K1386&lt;&gt;"",IF($AD1386=1,VLOOKUP($K1386,得点換算表!$C$66:$D$76,2),VLOOKUP($K1386,得点換算表!$E$66:$F$76,2)),"")</f>
        <v/>
      </c>
      <c r="AL1386" s="142" t="str">
        <f>IF($L1386&lt;&gt;"",IF($AD1386=1,VLOOKUP($L1386,得点換算表!$C$77:$D$86,2),VLOOKUP($L1386,得点換算表!$E$77:$F$86,2)),"")</f>
        <v/>
      </c>
      <c r="AM1386" s="142" t="str">
        <f>IF($M1386&lt;&gt;"",IF($AD1386=1,VLOOKUP($M1386,得点換算表!$C$87:$D$96,2),VLOOKUP($M1386,得点換算表!$E$87:$F$96,2)),"")</f>
        <v/>
      </c>
      <c r="AN1386" s="142" t="str">
        <f t="shared" si="73"/>
        <v/>
      </c>
      <c r="AO1386" s="143" t="str">
        <f>IF(AND($AN1386&lt;&gt;"",$AN1386&gt;=8),VLOOKUP($AN1386,得点換算表!$I$5:$J$9,2),"")</f>
        <v/>
      </c>
      <c r="AP1386" s="105"/>
    </row>
    <row r="1387" spans="1:42" x14ac:dyDescent="0.15">
      <c r="A1387" s="11"/>
      <c r="B1387" s="12"/>
      <c r="C1387" s="13"/>
      <c r="D1387" s="13"/>
      <c r="E1387" s="14"/>
      <c r="F1387" s="14"/>
      <c r="G1387" s="14"/>
      <c r="H1387" s="14"/>
      <c r="I1387" s="15"/>
      <c r="J1387" s="14"/>
      <c r="K1387" s="13"/>
      <c r="L1387" s="14"/>
      <c r="M1387" s="14"/>
      <c r="N1387" s="14"/>
      <c r="O1387" s="14"/>
      <c r="P1387" s="198"/>
      <c r="Q1387" s="198"/>
      <c r="R1387" s="198"/>
      <c r="S1387" s="198"/>
      <c r="T1387" s="198"/>
      <c r="U1387" s="198"/>
      <c r="V1387" s="198"/>
      <c r="W1387" s="202">
        <f t="shared" si="74"/>
        <v>0</v>
      </c>
      <c r="X1387" s="14"/>
      <c r="Y1387" s="14"/>
      <c r="Z1387" s="108"/>
      <c r="AA1387" s="114"/>
      <c r="AB1387" s="129"/>
      <c r="AC1387" s="128"/>
      <c r="AD1387" s="142" t="str">
        <f t="shared" si="75"/>
        <v/>
      </c>
      <c r="AE1387" s="142" t="str">
        <f>IF($E1387&lt;&gt;"",IF($AD1387=1,VLOOKUP($E1387,得点換算表!$C$5:$D$14,2),VLOOKUP($E1387,得点換算表!$E$5:$F$14,2)),"")</f>
        <v/>
      </c>
      <c r="AF1387" s="142" t="str">
        <f>IF($F1387&lt;&gt;"",IF($AD1387=1,VLOOKUP($F1387,得点換算表!$C$15:$D$24,2),VLOOKUP($F1387,得点換算表!$E$15:$F$24,2)),"")</f>
        <v/>
      </c>
      <c r="AG1387" s="142" t="str">
        <f>IF($G1387&lt;&gt;"",IF($AD1387=1,VLOOKUP($G1387,得点換算表!$C$25:$D$34,2),VLOOKUP($G1387,得点換算表!$E$25:$F$34,2)),"")</f>
        <v/>
      </c>
      <c r="AH1387" s="142" t="str">
        <f>IF($H1387&lt;&gt;"",IF($AD1387=1,VLOOKUP($H1387,得点換算表!$C$35:$D$44,2),VLOOKUP($H1387,得点換算表!$E$35:$F$44,2)),"")</f>
        <v/>
      </c>
      <c r="AI1387" s="142" t="str">
        <f>IF($I1387&lt;&gt;"",IF($AD1387=1,VLOOKUP($I1387,得点換算表!$C$45:$D$55,2),VLOOKUP($I1387,得点換算表!$E$45:$F$55,2)),"")</f>
        <v/>
      </c>
      <c r="AJ1387" s="142" t="str">
        <f>IF($J1387&lt;&gt;"",IF($AD1387=1,VLOOKUP($J1387,得点換算表!$C$56:$D$65,2),VLOOKUP($J1387,得点換算表!$E$56:$F$65,2)),"")</f>
        <v/>
      </c>
      <c r="AK1387" s="142" t="str">
        <f>IF($K1387&lt;&gt;"",IF($AD1387=1,VLOOKUP($K1387,得点換算表!$C$66:$D$76,2),VLOOKUP($K1387,得点換算表!$E$66:$F$76,2)),"")</f>
        <v/>
      </c>
      <c r="AL1387" s="142" t="str">
        <f>IF($L1387&lt;&gt;"",IF($AD1387=1,VLOOKUP($L1387,得点換算表!$C$77:$D$86,2),VLOOKUP($L1387,得点換算表!$E$77:$F$86,2)),"")</f>
        <v/>
      </c>
      <c r="AM1387" s="142" t="str">
        <f>IF($M1387&lt;&gt;"",IF($AD1387=1,VLOOKUP($M1387,得点換算表!$C$87:$D$96,2),VLOOKUP($M1387,得点換算表!$E$87:$F$96,2)),"")</f>
        <v/>
      </c>
      <c r="AN1387" s="142" t="str">
        <f t="shared" si="73"/>
        <v/>
      </c>
      <c r="AO1387" s="143" t="str">
        <f>IF(AND($AN1387&lt;&gt;"",$AN1387&gt;=8),VLOOKUP($AN1387,得点換算表!$I$5:$J$9,2),"")</f>
        <v/>
      </c>
      <c r="AP1387" s="105"/>
    </row>
    <row r="1388" spans="1:42" x14ac:dyDescent="0.15">
      <c r="A1388" s="11"/>
      <c r="B1388" s="12"/>
      <c r="C1388" s="13"/>
      <c r="D1388" s="13"/>
      <c r="E1388" s="14"/>
      <c r="F1388" s="14"/>
      <c r="G1388" s="14"/>
      <c r="H1388" s="14"/>
      <c r="I1388" s="15"/>
      <c r="J1388" s="14"/>
      <c r="K1388" s="13"/>
      <c r="L1388" s="14"/>
      <c r="M1388" s="14"/>
      <c r="N1388" s="14"/>
      <c r="O1388" s="14"/>
      <c r="P1388" s="198"/>
      <c r="Q1388" s="198"/>
      <c r="R1388" s="198"/>
      <c r="S1388" s="198"/>
      <c r="T1388" s="198"/>
      <c r="U1388" s="198"/>
      <c r="V1388" s="198"/>
      <c r="W1388" s="202">
        <f t="shared" si="74"/>
        <v>0</v>
      </c>
      <c r="X1388" s="14"/>
      <c r="Y1388" s="14"/>
      <c r="Z1388" s="108"/>
      <c r="AA1388" s="114"/>
      <c r="AB1388" s="129"/>
      <c r="AC1388" s="128"/>
      <c r="AD1388" s="142" t="str">
        <f t="shared" si="75"/>
        <v/>
      </c>
      <c r="AE1388" s="142" t="str">
        <f>IF($E1388&lt;&gt;"",IF($AD1388=1,VLOOKUP($E1388,得点換算表!$C$5:$D$14,2),VLOOKUP($E1388,得点換算表!$E$5:$F$14,2)),"")</f>
        <v/>
      </c>
      <c r="AF1388" s="142" t="str">
        <f>IF($F1388&lt;&gt;"",IF($AD1388=1,VLOOKUP($F1388,得点換算表!$C$15:$D$24,2),VLOOKUP($F1388,得点換算表!$E$15:$F$24,2)),"")</f>
        <v/>
      </c>
      <c r="AG1388" s="142" t="str">
        <f>IF($G1388&lt;&gt;"",IF($AD1388=1,VLOOKUP($G1388,得点換算表!$C$25:$D$34,2),VLOOKUP($G1388,得点換算表!$E$25:$F$34,2)),"")</f>
        <v/>
      </c>
      <c r="AH1388" s="142" t="str">
        <f>IF($H1388&lt;&gt;"",IF($AD1388=1,VLOOKUP($H1388,得点換算表!$C$35:$D$44,2),VLOOKUP($H1388,得点換算表!$E$35:$F$44,2)),"")</f>
        <v/>
      </c>
      <c r="AI1388" s="142" t="str">
        <f>IF($I1388&lt;&gt;"",IF($AD1388=1,VLOOKUP($I1388,得点換算表!$C$45:$D$55,2),VLOOKUP($I1388,得点換算表!$E$45:$F$55,2)),"")</f>
        <v/>
      </c>
      <c r="AJ1388" s="142" t="str">
        <f>IF($J1388&lt;&gt;"",IF($AD1388=1,VLOOKUP($J1388,得点換算表!$C$56:$D$65,2),VLOOKUP($J1388,得点換算表!$E$56:$F$65,2)),"")</f>
        <v/>
      </c>
      <c r="AK1388" s="142" t="str">
        <f>IF($K1388&lt;&gt;"",IF($AD1388=1,VLOOKUP($K1388,得点換算表!$C$66:$D$76,2),VLOOKUP($K1388,得点換算表!$E$66:$F$76,2)),"")</f>
        <v/>
      </c>
      <c r="AL1388" s="142" t="str">
        <f>IF($L1388&lt;&gt;"",IF($AD1388=1,VLOOKUP($L1388,得点換算表!$C$77:$D$86,2),VLOOKUP($L1388,得点換算表!$E$77:$F$86,2)),"")</f>
        <v/>
      </c>
      <c r="AM1388" s="142" t="str">
        <f>IF($M1388&lt;&gt;"",IF($AD1388=1,VLOOKUP($M1388,得点換算表!$C$87:$D$96,2),VLOOKUP($M1388,得点換算表!$E$87:$F$96,2)),"")</f>
        <v/>
      </c>
      <c r="AN1388" s="142" t="str">
        <f t="shared" si="73"/>
        <v/>
      </c>
      <c r="AO1388" s="143" t="str">
        <f>IF(AND($AN1388&lt;&gt;"",$AN1388&gt;=8),VLOOKUP($AN1388,得点換算表!$I$5:$J$9,2),"")</f>
        <v/>
      </c>
      <c r="AP1388" s="105"/>
    </row>
    <row r="1389" spans="1:42" x14ac:dyDescent="0.15">
      <c r="A1389" s="11"/>
      <c r="B1389" s="12"/>
      <c r="C1389" s="13"/>
      <c r="D1389" s="13"/>
      <c r="E1389" s="14"/>
      <c r="F1389" s="14"/>
      <c r="G1389" s="14"/>
      <c r="H1389" s="14"/>
      <c r="I1389" s="15"/>
      <c r="J1389" s="14"/>
      <c r="K1389" s="13"/>
      <c r="L1389" s="14"/>
      <c r="M1389" s="14"/>
      <c r="N1389" s="14"/>
      <c r="O1389" s="14"/>
      <c r="P1389" s="198"/>
      <c r="Q1389" s="198"/>
      <c r="R1389" s="198"/>
      <c r="S1389" s="198"/>
      <c r="T1389" s="198"/>
      <c r="U1389" s="198"/>
      <c r="V1389" s="198"/>
      <c r="W1389" s="202">
        <f t="shared" si="74"/>
        <v>0</v>
      </c>
      <c r="X1389" s="14"/>
      <c r="Y1389" s="14"/>
      <c r="Z1389" s="108"/>
      <c r="AA1389" s="114"/>
      <c r="AB1389" s="129"/>
      <c r="AC1389" s="128"/>
      <c r="AD1389" s="142" t="str">
        <f t="shared" si="75"/>
        <v/>
      </c>
      <c r="AE1389" s="142" t="str">
        <f>IF($E1389&lt;&gt;"",IF($AD1389=1,VLOOKUP($E1389,得点換算表!$C$5:$D$14,2),VLOOKUP($E1389,得点換算表!$E$5:$F$14,2)),"")</f>
        <v/>
      </c>
      <c r="AF1389" s="142" t="str">
        <f>IF($F1389&lt;&gt;"",IF($AD1389=1,VLOOKUP($F1389,得点換算表!$C$15:$D$24,2),VLOOKUP($F1389,得点換算表!$E$15:$F$24,2)),"")</f>
        <v/>
      </c>
      <c r="AG1389" s="142" t="str">
        <f>IF($G1389&lt;&gt;"",IF($AD1389=1,VLOOKUP($G1389,得点換算表!$C$25:$D$34,2),VLOOKUP($G1389,得点換算表!$E$25:$F$34,2)),"")</f>
        <v/>
      </c>
      <c r="AH1389" s="142" t="str">
        <f>IF($H1389&lt;&gt;"",IF($AD1389=1,VLOOKUP($H1389,得点換算表!$C$35:$D$44,2),VLOOKUP($H1389,得点換算表!$E$35:$F$44,2)),"")</f>
        <v/>
      </c>
      <c r="AI1389" s="142" t="str">
        <f>IF($I1389&lt;&gt;"",IF($AD1389=1,VLOOKUP($I1389,得点換算表!$C$45:$D$55,2),VLOOKUP($I1389,得点換算表!$E$45:$F$55,2)),"")</f>
        <v/>
      </c>
      <c r="AJ1389" s="142" t="str">
        <f>IF($J1389&lt;&gt;"",IF($AD1389=1,VLOOKUP($J1389,得点換算表!$C$56:$D$65,2),VLOOKUP($J1389,得点換算表!$E$56:$F$65,2)),"")</f>
        <v/>
      </c>
      <c r="AK1389" s="142" t="str">
        <f>IF($K1389&lt;&gt;"",IF($AD1389=1,VLOOKUP($K1389,得点換算表!$C$66:$D$76,2),VLOOKUP($K1389,得点換算表!$E$66:$F$76,2)),"")</f>
        <v/>
      </c>
      <c r="AL1389" s="142" t="str">
        <f>IF($L1389&lt;&gt;"",IF($AD1389=1,VLOOKUP($L1389,得点換算表!$C$77:$D$86,2),VLOOKUP($L1389,得点換算表!$E$77:$F$86,2)),"")</f>
        <v/>
      </c>
      <c r="AM1389" s="142" t="str">
        <f>IF($M1389&lt;&gt;"",IF($AD1389=1,VLOOKUP($M1389,得点換算表!$C$87:$D$96,2),VLOOKUP($M1389,得点換算表!$E$87:$F$96,2)),"")</f>
        <v/>
      </c>
      <c r="AN1389" s="142" t="str">
        <f t="shared" si="73"/>
        <v/>
      </c>
      <c r="AO1389" s="143" t="str">
        <f>IF(AND($AN1389&lt;&gt;"",$AN1389&gt;=8),VLOOKUP($AN1389,得点換算表!$I$5:$J$9,2),"")</f>
        <v/>
      </c>
      <c r="AP1389" s="105"/>
    </row>
    <row r="1390" spans="1:42" x14ac:dyDescent="0.15">
      <c r="A1390" s="11"/>
      <c r="B1390" s="12"/>
      <c r="C1390" s="13"/>
      <c r="D1390" s="13"/>
      <c r="E1390" s="14"/>
      <c r="F1390" s="14"/>
      <c r="G1390" s="14"/>
      <c r="H1390" s="14"/>
      <c r="I1390" s="15"/>
      <c r="J1390" s="14"/>
      <c r="K1390" s="13"/>
      <c r="L1390" s="14"/>
      <c r="M1390" s="14"/>
      <c r="N1390" s="14"/>
      <c r="O1390" s="14"/>
      <c r="P1390" s="198"/>
      <c r="Q1390" s="198"/>
      <c r="R1390" s="198"/>
      <c r="S1390" s="198"/>
      <c r="T1390" s="198"/>
      <c r="U1390" s="198"/>
      <c r="V1390" s="198"/>
      <c r="W1390" s="202">
        <f t="shared" si="74"/>
        <v>0</v>
      </c>
      <c r="X1390" s="14"/>
      <c r="Y1390" s="14"/>
      <c r="Z1390" s="108"/>
      <c r="AA1390" s="114"/>
      <c r="AB1390" s="129"/>
      <c r="AC1390" s="128"/>
      <c r="AD1390" s="142" t="str">
        <f t="shared" si="75"/>
        <v/>
      </c>
      <c r="AE1390" s="142" t="str">
        <f>IF($E1390&lt;&gt;"",IF($AD1390=1,VLOOKUP($E1390,得点換算表!$C$5:$D$14,2),VLOOKUP($E1390,得点換算表!$E$5:$F$14,2)),"")</f>
        <v/>
      </c>
      <c r="AF1390" s="142" t="str">
        <f>IF($F1390&lt;&gt;"",IF($AD1390=1,VLOOKUP($F1390,得点換算表!$C$15:$D$24,2),VLOOKUP($F1390,得点換算表!$E$15:$F$24,2)),"")</f>
        <v/>
      </c>
      <c r="AG1390" s="142" t="str">
        <f>IF($G1390&lt;&gt;"",IF($AD1390=1,VLOOKUP($G1390,得点換算表!$C$25:$D$34,2),VLOOKUP($G1390,得点換算表!$E$25:$F$34,2)),"")</f>
        <v/>
      </c>
      <c r="AH1390" s="142" t="str">
        <f>IF($H1390&lt;&gt;"",IF($AD1390=1,VLOOKUP($H1390,得点換算表!$C$35:$D$44,2),VLOOKUP($H1390,得点換算表!$E$35:$F$44,2)),"")</f>
        <v/>
      </c>
      <c r="AI1390" s="142" t="str">
        <f>IF($I1390&lt;&gt;"",IF($AD1390=1,VLOOKUP($I1390,得点換算表!$C$45:$D$55,2),VLOOKUP($I1390,得点換算表!$E$45:$F$55,2)),"")</f>
        <v/>
      </c>
      <c r="AJ1390" s="142" t="str">
        <f>IF($J1390&lt;&gt;"",IF($AD1390=1,VLOOKUP($J1390,得点換算表!$C$56:$D$65,2),VLOOKUP($J1390,得点換算表!$E$56:$F$65,2)),"")</f>
        <v/>
      </c>
      <c r="AK1390" s="142" t="str">
        <f>IF($K1390&lt;&gt;"",IF($AD1390=1,VLOOKUP($K1390,得点換算表!$C$66:$D$76,2),VLOOKUP($K1390,得点換算表!$E$66:$F$76,2)),"")</f>
        <v/>
      </c>
      <c r="AL1390" s="142" t="str">
        <f>IF($L1390&lt;&gt;"",IF($AD1390=1,VLOOKUP($L1390,得点換算表!$C$77:$D$86,2),VLOOKUP($L1390,得点換算表!$E$77:$F$86,2)),"")</f>
        <v/>
      </c>
      <c r="AM1390" s="142" t="str">
        <f>IF($M1390&lt;&gt;"",IF($AD1390=1,VLOOKUP($M1390,得点換算表!$C$87:$D$96,2),VLOOKUP($M1390,得点換算表!$E$87:$F$96,2)),"")</f>
        <v/>
      </c>
      <c r="AN1390" s="142" t="str">
        <f t="shared" si="73"/>
        <v/>
      </c>
      <c r="AO1390" s="143" t="str">
        <f>IF(AND($AN1390&lt;&gt;"",$AN1390&gt;=8),VLOOKUP($AN1390,得点換算表!$I$5:$J$9,2),"")</f>
        <v/>
      </c>
      <c r="AP1390" s="105"/>
    </row>
    <row r="1391" spans="1:42" x14ac:dyDescent="0.15">
      <c r="A1391" s="11"/>
      <c r="B1391" s="12"/>
      <c r="C1391" s="13"/>
      <c r="D1391" s="13"/>
      <c r="E1391" s="14"/>
      <c r="F1391" s="14"/>
      <c r="G1391" s="14"/>
      <c r="H1391" s="14"/>
      <c r="I1391" s="15"/>
      <c r="J1391" s="14"/>
      <c r="K1391" s="13"/>
      <c r="L1391" s="14"/>
      <c r="M1391" s="14"/>
      <c r="N1391" s="14"/>
      <c r="O1391" s="14"/>
      <c r="P1391" s="198"/>
      <c r="Q1391" s="198"/>
      <c r="R1391" s="198"/>
      <c r="S1391" s="198"/>
      <c r="T1391" s="198"/>
      <c r="U1391" s="198"/>
      <c r="V1391" s="198"/>
      <c r="W1391" s="202">
        <f t="shared" si="74"/>
        <v>0</v>
      </c>
      <c r="X1391" s="14"/>
      <c r="Y1391" s="14"/>
      <c r="Z1391" s="108"/>
      <c r="AA1391" s="114"/>
      <c r="AB1391" s="129"/>
      <c r="AC1391" s="128"/>
      <c r="AD1391" s="142" t="str">
        <f t="shared" si="75"/>
        <v/>
      </c>
      <c r="AE1391" s="142" t="str">
        <f>IF($E1391&lt;&gt;"",IF($AD1391=1,VLOOKUP($E1391,得点換算表!$C$5:$D$14,2),VLOOKUP($E1391,得点換算表!$E$5:$F$14,2)),"")</f>
        <v/>
      </c>
      <c r="AF1391" s="142" t="str">
        <f>IF($F1391&lt;&gt;"",IF($AD1391=1,VLOOKUP($F1391,得点換算表!$C$15:$D$24,2),VLOOKUP($F1391,得点換算表!$E$15:$F$24,2)),"")</f>
        <v/>
      </c>
      <c r="AG1391" s="142" t="str">
        <f>IF($G1391&lt;&gt;"",IF($AD1391=1,VLOOKUP($G1391,得点換算表!$C$25:$D$34,2),VLOOKUP($G1391,得点換算表!$E$25:$F$34,2)),"")</f>
        <v/>
      </c>
      <c r="AH1391" s="142" t="str">
        <f>IF($H1391&lt;&gt;"",IF($AD1391=1,VLOOKUP($H1391,得点換算表!$C$35:$D$44,2),VLOOKUP($H1391,得点換算表!$E$35:$F$44,2)),"")</f>
        <v/>
      </c>
      <c r="AI1391" s="142" t="str">
        <f>IF($I1391&lt;&gt;"",IF($AD1391=1,VLOOKUP($I1391,得点換算表!$C$45:$D$55,2),VLOOKUP($I1391,得点換算表!$E$45:$F$55,2)),"")</f>
        <v/>
      </c>
      <c r="AJ1391" s="142" t="str">
        <f>IF($J1391&lt;&gt;"",IF($AD1391=1,VLOOKUP($J1391,得点換算表!$C$56:$D$65,2),VLOOKUP($J1391,得点換算表!$E$56:$F$65,2)),"")</f>
        <v/>
      </c>
      <c r="AK1391" s="142" t="str">
        <f>IF($K1391&lt;&gt;"",IF($AD1391=1,VLOOKUP($K1391,得点換算表!$C$66:$D$76,2),VLOOKUP($K1391,得点換算表!$E$66:$F$76,2)),"")</f>
        <v/>
      </c>
      <c r="AL1391" s="142" t="str">
        <f>IF($L1391&lt;&gt;"",IF($AD1391=1,VLOOKUP($L1391,得点換算表!$C$77:$D$86,2),VLOOKUP($L1391,得点換算表!$E$77:$F$86,2)),"")</f>
        <v/>
      </c>
      <c r="AM1391" s="142" t="str">
        <f>IF($M1391&lt;&gt;"",IF($AD1391=1,VLOOKUP($M1391,得点換算表!$C$87:$D$96,2),VLOOKUP($M1391,得点換算表!$E$87:$F$96,2)),"")</f>
        <v/>
      </c>
      <c r="AN1391" s="142" t="str">
        <f t="shared" si="73"/>
        <v/>
      </c>
      <c r="AO1391" s="143" t="str">
        <f>IF(AND($AN1391&lt;&gt;"",$AN1391&gt;=8),VLOOKUP($AN1391,得点換算表!$I$5:$J$9,2),"")</f>
        <v/>
      </c>
      <c r="AP1391" s="105"/>
    </row>
    <row r="1392" spans="1:42" x14ac:dyDescent="0.15">
      <c r="A1392" s="11"/>
      <c r="B1392" s="12"/>
      <c r="C1392" s="13"/>
      <c r="D1392" s="13"/>
      <c r="E1392" s="14"/>
      <c r="F1392" s="14"/>
      <c r="G1392" s="14"/>
      <c r="H1392" s="14"/>
      <c r="I1392" s="15"/>
      <c r="J1392" s="14"/>
      <c r="K1392" s="13"/>
      <c r="L1392" s="14"/>
      <c r="M1392" s="14"/>
      <c r="N1392" s="14"/>
      <c r="O1392" s="14"/>
      <c r="P1392" s="198"/>
      <c r="Q1392" s="198"/>
      <c r="R1392" s="198"/>
      <c r="S1392" s="198"/>
      <c r="T1392" s="198"/>
      <c r="U1392" s="198"/>
      <c r="V1392" s="198"/>
      <c r="W1392" s="202">
        <f t="shared" si="74"/>
        <v>0</v>
      </c>
      <c r="X1392" s="14"/>
      <c r="Y1392" s="14"/>
      <c r="Z1392" s="108"/>
      <c r="AA1392" s="114"/>
      <c r="AB1392" s="129"/>
      <c r="AC1392" s="128"/>
      <c r="AD1392" s="142" t="str">
        <f t="shared" si="75"/>
        <v/>
      </c>
      <c r="AE1392" s="142" t="str">
        <f>IF($E1392&lt;&gt;"",IF($AD1392=1,VLOOKUP($E1392,得点換算表!$C$5:$D$14,2),VLOOKUP($E1392,得点換算表!$E$5:$F$14,2)),"")</f>
        <v/>
      </c>
      <c r="AF1392" s="142" t="str">
        <f>IF($F1392&lt;&gt;"",IF($AD1392=1,VLOOKUP($F1392,得点換算表!$C$15:$D$24,2),VLOOKUP($F1392,得点換算表!$E$15:$F$24,2)),"")</f>
        <v/>
      </c>
      <c r="AG1392" s="142" t="str">
        <f>IF($G1392&lt;&gt;"",IF($AD1392=1,VLOOKUP($G1392,得点換算表!$C$25:$D$34,2),VLOOKUP($G1392,得点換算表!$E$25:$F$34,2)),"")</f>
        <v/>
      </c>
      <c r="AH1392" s="142" t="str">
        <f>IF($H1392&lt;&gt;"",IF($AD1392=1,VLOOKUP($H1392,得点換算表!$C$35:$D$44,2),VLOOKUP($H1392,得点換算表!$E$35:$F$44,2)),"")</f>
        <v/>
      </c>
      <c r="AI1392" s="142" t="str">
        <f>IF($I1392&lt;&gt;"",IF($AD1392=1,VLOOKUP($I1392,得点換算表!$C$45:$D$55,2),VLOOKUP($I1392,得点換算表!$E$45:$F$55,2)),"")</f>
        <v/>
      </c>
      <c r="AJ1392" s="142" t="str">
        <f>IF($J1392&lt;&gt;"",IF($AD1392=1,VLOOKUP($J1392,得点換算表!$C$56:$D$65,2),VLOOKUP($J1392,得点換算表!$E$56:$F$65,2)),"")</f>
        <v/>
      </c>
      <c r="AK1392" s="142" t="str">
        <f>IF($K1392&lt;&gt;"",IF($AD1392=1,VLOOKUP($K1392,得点換算表!$C$66:$D$76,2),VLOOKUP($K1392,得点換算表!$E$66:$F$76,2)),"")</f>
        <v/>
      </c>
      <c r="AL1392" s="142" t="str">
        <f>IF($L1392&lt;&gt;"",IF($AD1392=1,VLOOKUP($L1392,得点換算表!$C$77:$D$86,2),VLOOKUP($L1392,得点換算表!$E$77:$F$86,2)),"")</f>
        <v/>
      </c>
      <c r="AM1392" s="142" t="str">
        <f>IF($M1392&lt;&gt;"",IF($AD1392=1,VLOOKUP($M1392,得点換算表!$C$87:$D$96,2),VLOOKUP($M1392,得点換算表!$E$87:$F$96,2)),"")</f>
        <v/>
      </c>
      <c r="AN1392" s="142" t="str">
        <f t="shared" si="73"/>
        <v/>
      </c>
      <c r="AO1392" s="143" t="str">
        <f>IF(AND($AN1392&lt;&gt;"",$AN1392&gt;=8),VLOOKUP($AN1392,得点換算表!$I$5:$J$9,2),"")</f>
        <v/>
      </c>
      <c r="AP1392" s="105"/>
    </row>
    <row r="1393" spans="1:42" x14ac:dyDescent="0.15">
      <c r="A1393" s="11"/>
      <c r="B1393" s="12"/>
      <c r="C1393" s="13"/>
      <c r="D1393" s="13"/>
      <c r="E1393" s="14"/>
      <c r="F1393" s="14"/>
      <c r="G1393" s="14"/>
      <c r="H1393" s="14"/>
      <c r="I1393" s="15"/>
      <c r="J1393" s="14"/>
      <c r="K1393" s="13"/>
      <c r="L1393" s="14"/>
      <c r="M1393" s="14"/>
      <c r="N1393" s="14"/>
      <c r="O1393" s="14"/>
      <c r="P1393" s="198"/>
      <c r="Q1393" s="198"/>
      <c r="R1393" s="198"/>
      <c r="S1393" s="198"/>
      <c r="T1393" s="198"/>
      <c r="U1393" s="198"/>
      <c r="V1393" s="198"/>
      <c r="W1393" s="202">
        <f t="shared" si="74"/>
        <v>0</v>
      </c>
      <c r="X1393" s="14"/>
      <c r="Y1393" s="14"/>
      <c r="Z1393" s="108"/>
      <c r="AA1393" s="114"/>
      <c r="AB1393" s="129"/>
      <c r="AC1393" s="128"/>
      <c r="AD1393" s="142" t="str">
        <f t="shared" si="75"/>
        <v/>
      </c>
      <c r="AE1393" s="142" t="str">
        <f>IF($E1393&lt;&gt;"",IF($AD1393=1,VLOOKUP($E1393,得点換算表!$C$5:$D$14,2),VLOOKUP($E1393,得点換算表!$E$5:$F$14,2)),"")</f>
        <v/>
      </c>
      <c r="AF1393" s="142" t="str">
        <f>IF($F1393&lt;&gt;"",IF($AD1393=1,VLOOKUP($F1393,得点換算表!$C$15:$D$24,2),VLOOKUP($F1393,得点換算表!$E$15:$F$24,2)),"")</f>
        <v/>
      </c>
      <c r="AG1393" s="142" t="str">
        <f>IF($G1393&lt;&gt;"",IF($AD1393=1,VLOOKUP($G1393,得点換算表!$C$25:$D$34,2),VLOOKUP($G1393,得点換算表!$E$25:$F$34,2)),"")</f>
        <v/>
      </c>
      <c r="AH1393" s="142" t="str">
        <f>IF($H1393&lt;&gt;"",IF($AD1393=1,VLOOKUP($H1393,得点換算表!$C$35:$D$44,2),VLOOKUP($H1393,得点換算表!$E$35:$F$44,2)),"")</f>
        <v/>
      </c>
      <c r="AI1393" s="142" t="str">
        <f>IF($I1393&lt;&gt;"",IF($AD1393=1,VLOOKUP($I1393,得点換算表!$C$45:$D$55,2),VLOOKUP($I1393,得点換算表!$E$45:$F$55,2)),"")</f>
        <v/>
      </c>
      <c r="AJ1393" s="142" t="str">
        <f>IF($J1393&lt;&gt;"",IF($AD1393=1,VLOOKUP($J1393,得点換算表!$C$56:$D$65,2),VLOOKUP($J1393,得点換算表!$E$56:$F$65,2)),"")</f>
        <v/>
      </c>
      <c r="AK1393" s="142" t="str">
        <f>IF($K1393&lt;&gt;"",IF($AD1393=1,VLOOKUP($K1393,得点換算表!$C$66:$D$76,2),VLOOKUP($K1393,得点換算表!$E$66:$F$76,2)),"")</f>
        <v/>
      </c>
      <c r="AL1393" s="142" t="str">
        <f>IF($L1393&lt;&gt;"",IF($AD1393=1,VLOOKUP($L1393,得点換算表!$C$77:$D$86,2),VLOOKUP($L1393,得点換算表!$E$77:$F$86,2)),"")</f>
        <v/>
      </c>
      <c r="AM1393" s="142" t="str">
        <f>IF($M1393&lt;&gt;"",IF($AD1393=1,VLOOKUP($M1393,得点換算表!$C$87:$D$96,2),VLOOKUP($M1393,得点換算表!$E$87:$F$96,2)),"")</f>
        <v/>
      </c>
      <c r="AN1393" s="142" t="str">
        <f t="shared" si="73"/>
        <v/>
      </c>
      <c r="AO1393" s="143" t="str">
        <f>IF(AND($AN1393&lt;&gt;"",$AN1393&gt;=8),VLOOKUP($AN1393,得点換算表!$I$5:$J$9,2),"")</f>
        <v/>
      </c>
      <c r="AP1393" s="105"/>
    </row>
    <row r="1394" spans="1:42" x14ac:dyDescent="0.15">
      <c r="A1394" s="11"/>
      <c r="B1394" s="12"/>
      <c r="C1394" s="13"/>
      <c r="D1394" s="13"/>
      <c r="E1394" s="14"/>
      <c r="F1394" s="14"/>
      <c r="G1394" s="14"/>
      <c r="H1394" s="14"/>
      <c r="I1394" s="15"/>
      <c r="J1394" s="14"/>
      <c r="K1394" s="13"/>
      <c r="L1394" s="14"/>
      <c r="M1394" s="14"/>
      <c r="N1394" s="14"/>
      <c r="O1394" s="14"/>
      <c r="P1394" s="198"/>
      <c r="Q1394" s="198"/>
      <c r="R1394" s="198"/>
      <c r="S1394" s="198"/>
      <c r="T1394" s="198"/>
      <c r="U1394" s="198"/>
      <c r="V1394" s="198"/>
      <c r="W1394" s="202">
        <f t="shared" si="74"/>
        <v>0</v>
      </c>
      <c r="X1394" s="14"/>
      <c r="Y1394" s="14"/>
      <c r="Z1394" s="108"/>
      <c r="AA1394" s="114"/>
      <c r="AB1394" s="129"/>
      <c r="AC1394" s="128"/>
      <c r="AD1394" s="142" t="str">
        <f t="shared" si="75"/>
        <v/>
      </c>
      <c r="AE1394" s="142" t="str">
        <f>IF($E1394&lt;&gt;"",IF($AD1394=1,VLOOKUP($E1394,得点換算表!$C$5:$D$14,2),VLOOKUP($E1394,得点換算表!$E$5:$F$14,2)),"")</f>
        <v/>
      </c>
      <c r="AF1394" s="142" t="str">
        <f>IF($F1394&lt;&gt;"",IF($AD1394=1,VLOOKUP($F1394,得点換算表!$C$15:$D$24,2),VLOOKUP($F1394,得点換算表!$E$15:$F$24,2)),"")</f>
        <v/>
      </c>
      <c r="AG1394" s="142" t="str">
        <f>IF($G1394&lt;&gt;"",IF($AD1394=1,VLOOKUP($G1394,得点換算表!$C$25:$D$34,2),VLOOKUP($G1394,得点換算表!$E$25:$F$34,2)),"")</f>
        <v/>
      </c>
      <c r="AH1394" s="142" t="str">
        <f>IF($H1394&lt;&gt;"",IF($AD1394=1,VLOOKUP($H1394,得点換算表!$C$35:$D$44,2),VLOOKUP($H1394,得点換算表!$E$35:$F$44,2)),"")</f>
        <v/>
      </c>
      <c r="AI1394" s="142" t="str">
        <f>IF($I1394&lt;&gt;"",IF($AD1394=1,VLOOKUP($I1394,得点換算表!$C$45:$D$55,2),VLOOKUP($I1394,得点換算表!$E$45:$F$55,2)),"")</f>
        <v/>
      </c>
      <c r="AJ1394" s="142" t="str">
        <f>IF($J1394&lt;&gt;"",IF($AD1394=1,VLOOKUP($J1394,得点換算表!$C$56:$D$65,2),VLOOKUP($J1394,得点換算表!$E$56:$F$65,2)),"")</f>
        <v/>
      </c>
      <c r="AK1394" s="142" t="str">
        <f>IF($K1394&lt;&gt;"",IF($AD1394=1,VLOOKUP($K1394,得点換算表!$C$66:$D$76,2),VLOOKUP($K1394,得点換算表!$E$66:$F$76,2)),"")</f>
        <v/>
      </c>
      <c r="AL1394" s="142" t="str">
        <f>IF($L1394&lt;&gt;"",IF($AD1394=1,VLOOKUP($L1394,得点換算表!$C$77:$D$86,2),VLOOKUP($L1394,得点換算表!$E$77:$F$86,2)),"")</f>
        <v/>
      </c>
      <c r="AM1394" s="142" t="str">
        <f>IF($M1394&lt;&gt;"",IF($AD1394=1,VLOOKUP($M1394,得点換算表!$C$87:$D$96,2),VLOOKUP($M1394,得点換算表!$E$87:$F$96,2)),"")</f>
        <v/>
      </c>
      <c r="AN1394" s="142" t="str">
        <f t="shared" si="73"/>
        <v/>
      </c>
      <c r="AO1394" s="143" t="str">
        <f>IF(AND($AN1394&lt;&gt;"",$AN1394&gt;=8),VLOOKUP($AN1394,得点換算表!$I$5:$J$9,2),"")</f>
        <v/>
      </c>
      <c r="AP1394" s="105"/>
    </row>
    <row r="1395" spans="1:42" x14ac:dyDescent="0.15">
      <c r="A1395" s="11"/>
      <c r="B1395" s="12"/>
      <c r="C1395" s="13"/>
      <c r="D1395" s="13"/>
      <c r="E1395" s="14"/>
      <c r="F1395" s="14"/>
      <c r="G1395" s="14"/>
      <c r="H1395" s="14"/>
      <c r="I1395" s="15"/>
      <c r="J1395" s="14"/>
      <c r="K1395" s="13"/>
      <c r="L1395" s="14"/>
      <c r="M1395" s="14"/>
      <c r="N1395" s="14"/>
      <c r="O1395" s="14"/>
      <c r="P1395" s="198"/>
      <c r="Q1395" s="198"/>
      <c r="R1395" s="198"/>
      <c r="S1395" s="198"/>
      <c r="T1395" s="198"/>
      <c r="U1395" s="198"/>
      <c r="V1395" s="198"/>
      <c r="W1395" s="202">
        <f t="shared" si="74"/>
        <v>0</v>
      </c>
      <c r="X1395" s="14"/>
      <c r="Y1395" s="14"/>
      <c r="Z1395" s="108"/>
      <c r="AA1395" s="114"/>
      <c r="AB1395" s="129"/>
      <c r="AC1395" s="128"/>
      <c r="AD1395" s="142" t="str">
        <f t="shared" si="75"/>
        <v/>
      </c>
      <c r="AE1395" s="142" t="str">
        <f>IF($E1395&lt;&gt;"",IF($AD1395=1,VLOOKUP($E1395,得点換算表!$C$5:$D$14,2),VLOOKUP($E1395,得点換算表!$E$5:$F$14,2)),"")</f>
        <v/>
      </c>
      <c r="AF1395" s="142" t="str">
        <f>IF($F1395&lt;&gt;"",IF($AD1395=1,VLOOKUP($F1395,得点換算表!$C$15:$D$24,2),VLOOKUP($F1395,得点換算表!$E$15:$F$24,2)),"")</f>
        <v/>
      </c>
      <c r="AG1395" s="142" t="str">
        <f>IF($G1395&lt;&gt;"",IF($AD1395=1,VLOOKUP($G1395,得点換算表!$C$25:$D$34,2),VLOOKUP($G1395,得点換算表!$E$25:$F$34,2)),"")</f>
        <v/>
      </c>
      <c r="AH1395" s="142" t="str">
        <f>IF($H1395&lt;&gt;"",IF($AD1395=1,VLOOKUP($H1395,得点換算表!$C$35:$D$44,2),VLOOKUP($H1395,得点換算表!$E$35:$F$44,2)),"")</f>
        <v/>
      </c>
      <c r="AI1395" s="142" t="str">
        <f>IF($I1395&lt;&gt;"",IF($AD1395=1,VLOOKUP($I1395,得点換算表!$C$45:$D$55,2),VLOOKUP($I1395,得点換算表!$E$45:$F$55,2)),"")</f>
        <v/>
      </c>
      <c r="AJ1395" s="142" t="str">
        <f>IF($J1395&lt;&gt;"",IF($AD1395=1,VLOOKUP($J1395,得点換算表!$C$56:$D$65,2),VLOOKUP($J1395,得点換算表!$E$56:$F$65,2)),"")</f>
        <v/>
      </c>
      <c r="AK1395" s="142" t="str">
        <f>IF($K1395&lt;&gt;"",IF($AD1395=1,VLOOKUP($K1395,得点換算表!$C$66:$D$76,2),VLOOKUP($K1395,得点換算表!$E$66:$F$76,2)),"")</f>
        <v/>
      </c>
      <c r="AL1395" s="142" t="str">
        <f>IF($L1395&lt;&gt;"",IF($AD1395=1,VLOOKUP($L1395,得点換算表!$C$77:$D$86,2),VLOOKUP($L1395,得点換算表!$E$77:$F$86,2)),"")</f>
        <v/>
      </c>
      <c r="AM1395" s="142" t="str">
        <f>IF($M1395&lt;&gt;"",IF($AD1395=1,VLOOKUP($M1395,得点換算表!$C$87:$D$96,2),VLOOKUP($M1395,得点換算表!$E$87:$F$96,2)),"")</f>
        <v/>
      </c>
      <c r="AN1395" s="142" t="str">
        <f t="shared" si="73"/>
        <v/>
      </c>
      <c r="AO1395" s="143" t="str">
        <f>IF(AND($AN1395&lt;&gt;"",$AN1395&gt;=8),VLOOKUP($AN1395,得点換算表!$I$5:$J$9,2),"")</f>
        <v/>
      </c>
      <c r="AP1395" s="105"/>
    </row>
    <row r="1396" spans="1:42" x14ac:dyDescent="0.15">
      <c r="A1396" s="11"/>
      <c r="B1396" s="12"/>
      <c r="C1396" s="13"/>
      <c r="D1396" s="13"/>
      <c r="E1396" s="14"/>
      <c r="F1396" s="14"/>
      <c r="G1396" s="14"/>
      <c r="H1396" s="14"/>
      <c r="I1396" s="15"/>
      <c r="J1396" s="14"/>
      <c r="K1396" s="13"/>
      <c r="L1396" s="14"/>
      <c r="M1396" s="14"/>
      <c r="N1396" s="14"/>
      <c r="O1396" s="14"/>
      <c r="P1396" s="198"/>
      <c r="Q1396" s="198"/>
      <c r="R1396" s="198"/>
      <c r="S1396" s="198"/>
      <c r="T1396" s="198"/>
      <c r="U1396" s="198"/>
      <c r="V1396" s="198"/>
      <c r="W1396" s="202">
        <f t="shared" si="74"/>
        <v>0</v>
      </c>
      <c r="X1396" s="14"/>
      <c r="Y1396" s="14"/>
      <c r="Z1396" s="108"/>
      <c r="AA1396" s="114"/>
      <c r="AB1396" s="129"/>
      <c r="AC1396" s="128"/>
      <c r="AD1396" s="142" t="str">
        <f t="shared" si="75"/>
        <v/>
      </c>
      <c r="AE1396" s="142" t="str">
        <f>IF($E1396&lt;&gt;"",IF($AD1396=1,VLOOKUP($E1396,得点換算表!$C$5:$D$14,2),VLOOKUP($E1396,得点換算表!$E$5:$F$14,2)),"")</f>
        <v/>
      </c>
      <c r="AF1396" s="142" t="str">
        <f>IF($F1396&lt;&gt;"",IF($AD1396=1,VLOOKUP($F1396,得点換算表!$C$15:$D$24,2),VLOOKUP($F1396,得点換算表!$E$15:$F$24,2)),"")</f>
        <v/>
      </c>
      <c r="AG1396" s="142" t="str">
        <f>IF($G1396&lt;&gt;"",IF($AD1396=1,VLOOKUP($G1396,得点換算表!$C$25:$D$34,2),VLOOKUP($G1396,得点換算表!$E$25:$F$34,2)),"")</f>
        <v/>
      </c>
      <c r="AH1396" s="142" t="str">
        <f>IF($H1396&lt;&gt;"",IF($AD1396=1,VLOOKUP($H1396,得点換算表!$C$35:$D$44,2),VLOOKUP($H1396,得点換算表!$E$35:$F$44,2)),"")</f>
        <v/>
      </c>
      <c r="AI1396" s="142" t="str">
        <f>IF($I1396&lt;&gt;"",IF($AD1396=1,VLOOKUP($I1396,得点換算表!$C$45:$D$55,2),VLOOKUP($I1396,得点換算表!$E$45:$F$55,2)),"")</f>
        <v/>
      </c>
      <c r="AJ1396" s="142" t="str">
        <f>IF($J1396&lt;&gt;"",IF($AD1396=1,VLOOKUP($J1396,得点換算表!$C$56:$D$65,2),VLOOKUP($J1396,得点換算表!$E$56:$F$65,2)),"")</f>
        <v/>
      </c>
      <c r="AK1396" s="142" t="str">
        <f>IF($K1396&lt;&gt;"",IF($AD1396=1,VLOOKUP($K1396,得点換算表!$C$66:$D$76,2),VLOOKUP($K1396,得点換算表!$E$66:$F$76,2)),"")</f>
        <v/>
      </c>
      <c r="AL1396" s="142" t="str">
        <f>IF($L1396&lt;&gt;"",IF($AD1396=1,VLOOKUP($L1396,得点換算表!$C$77:$D$86,2),VLOOKUP($L1396,得点換算表!$E$77:$F$86,2)),"")</f>
        <v/>
      </c>
      <c r="AM1396" s="142" t="str">
        <f>IF($M1396&lt;&gt;"",IF($AD1396=1,VLOOKUP($M1396,得点換算表!$C$87:$D$96,2),VLOOKUP($M1396,得点換算表!$E$87:$F$96,2)),"")</f>
        <v/>
      </c>
      <c r="AN1396" s="142" t="str">
        <f t="shared" si="73"/>
        <v/>
      </c>
      <c r="AO1396" s="143" t="str">
        <f>IF(AND($AN1396&lt;&gt;"",$AN1396&gt;=8),VLOOKUP($AN1396,得点換算表!$I$5:$J$9,2),"")</f>
        <v/>
      </c>
      <c r="AP1396" s="105"/>
    </row>
    <row r="1397" spans="1:42" x14ac:dyDescent="0.15">
      <c r="A1397" s="11"/>
      <c r="B1397" s="12"/>
      <c r="C1397" s="13"/>
      <c r="D1397" s="13"/>
      <c r="E1397" s="14"/>
      <c r="F1397" s="14"/>
      <c r="G1397" s="14"/>
      <c r="H1397" s="14"/>
      <c r="I1397" s="15"/>
      <c r="J1397" s="14"/>
      <c r="K1397" s="13"/>
      <c r="L1397" s="14"/>
      <c r="M1397" s="14"/>
      <c r="N1397" s="14"/>
      <c r="O1397" s="14"/>
      <c r="P1397" s="198"/>
      <c r="Q1397" s="198"/>
      <c r="R1397" s="198"/>
      <c r="S1397" s="198"/>
      <c r="T1397" s="198"/>
      <c r="U1397" s="198"/>
      <c r="V1397" s="198"/>
      <c r="W1397" s="202">
        <f t="shared" si="74"/>
        <v>0</v>
      </c>
      <c r="X1397" s="14"/>
      <c r="Y1397" s="14"/>
      <c r="Z1397" s="108"/>
      <c r="AA1397" s="114"/>
      <c r="AB1397" s="129"/>
      <c r="AC1397" s="128"/>
      <c r="AD1397" s="142" t="str">
        <f t="shared" si="75"/>
        <v/>
      </c>
      <c r="AE1397" s="142" t="str">
        <f>IF($E1397&lt;&gt;"",IF($AD1397=1,VLOOKUP($E1397,得点換算表!$C$5:$D$14,2),VLOOKUP($E1397,得点換算表!$E$5:$F$14,2)),"")</f>
        <v/>
      </c>
      <c r="AF1397" s="142" t="str">
        <f>IF($F1397&lt;&gt;"",IF($AD1397=1,VLOOKUP($F1397,得点換算表!$C$15:$D$24,2),VLOOKUP($F1397,得点換算表!$E$15:$F$24,2)),"")</f>
        <v/>
      </c>
      <c r="AG1397" s="142" t="str">
        <f>IF($G1397&lt;&gt;"",IF($AD1397=1,VLOOKUP($G1397,得点換算表!$C$25:$D$34,2),VLOOKUP($G1397,得点換算表!$E$25:$F$34,2)),"")</f>
        <v/>
      </c>
      <c r="AH1397" s="142" t="str">
        <f>IF($H1397&lt;&gt;"",IF($AD1397=1,VLOOKUP($H1397,得点換算表!$C$35:$D$44,2),VLOOKUP($H1397,得点換算表!$E$35:$F$44,2)),"")</f>
        <v/>
      </c>
      <c r="AI1397" s="142" t="str">
        <f>IF($I1397&lt;&gt;"",IF($AD1397=1,VLOOKUP($I1397,得点換算表!$C$45:$D$55,2),VLOOKUP($I1397,得点換算表!$E$45:$F$55,2)),"")</f>
        <v/>
      </c>
      <c r="AJ1397" s="142" t="str">
        <f>IF($J1397&lt;&gt;"",IF($AD1397=1,VLOOKUP($J1397,得点換算表!$C$56:$D$65,2),VLOOKUP($J1397,得点換算表!$E$56:$F$65,2)),"")</f>
        <v/>
      </c>
      <c r="AK1397" s="142" t="str">
        <f>IF($K1397&lt;&gt;"",IF($AD1397=1,VLOOKUP($K1397,得点換算表!$C$66:$D$76,2),VLOOKUP($K1397,得点換算表!$E$66:$F$76,2)),"")</f>
        <v/>
      </c>
      <c r="AL1397" s="142" t="str">
        <f>IF($L1397&lt;&gt;"",IF($AD1397=1,VLOOKUP($L1397,得点換算表!$C$77:$D$86,2),VLOOKUP($L1397,得点換算表!$E$77:$F$86,2)),"")</f>
        <v/>
      </c>
      <c r="AM1397" s="142" t="str">
        <f>IF($M1397&lt;&gt;"",IF($AD1397=1,VLOOKUP($M1397,得点換算表!$C$87:$D$96,2),VLOOKUP($M1397,得点換算表!$E$87:$F$96,2)),"")</f>
        <v/>
      </c>
      <c r="AN1397" s="142" t="str">
        <f t="shared" si="73"/>
        <v/>
      </c>
      <c r="AO1397" s="143" t="str">
        <f>IF(AND($AN1397&lt;&gt;"",$AN1397&gt;=8),VLOOKUP($AN1397,得点換算表!$I$5:$J$9,2),"")</f>
        <v/>
      </c>
      <c r="AP1397" s="105"/>
    </row>
    <row r="1398" spans="1:42" x14ac:dyDescent="0.15">
      <c r="A1398" s="11"/>
      <c r="B1398" s="12"/>
      <c r="C1398" s="13"/>
      <c r="D1398" s="13"/>
      <c r="E1398" s="14"/>
      <c r="F1398" s="14"/>
      <c r="G1398" s="14"/>
      <c r="H1398" s="14"/>
      <c r="I1398" s="15"/>
      <c r="J1398" s="14"/>
      <c r="K1398" s="13"/>
      <c r="L1398" s="14"/>
      <c r="M1398" s="14"/>
      <c r="N1398" s="14"/>
      <c r="O1398" s="14"/>
      <c r="P1398" s="198"/>
      <c r="Q1398" s="198"/>
      <c r="R1398" s="198"/>
      <c r="S1398" s="198"/>
      <c r="T1398" s="198"/>
      <c r="U1398" s="198"/>
      <c r="V1398" s="198"/>
      <c r="W1398" s="202">
        <f t="shared" si="74"/>
        <v>0</v>
      </c>
      <c r="X1398" s="14"/>
      <c r="Y1398" s="14"/>
      <c r="Z1398" s="108"/>
      <c r="AA1398" s="114"/>
      <c r="AB1398" s="129"/>
      <c r="AC1398" s="128"/>
      <c r="AD1398" s="142" t="str">
        <f t="shared" si="75"/>
        <v/>
      </c>
      <c r="AE1398" s="142" t="str">
        <f>IF($E1398&lt;&gt;"",IF($AD1398=1,VLOOKUP($E1398,得点換算表!$C$5:$D$14,2),VLOOKUP($E1398,得点換算表!$E$5:$F$14,2)),"")</f>
        <v/>
      </c>
      <c r="AF1398" s="142" t="str">
        <f>IF($F1398&lt;&gt;"",IF($AD1398=1,VLOOKUP($F1398,得点換算表!$C$15:$D$24,2),VLOOKUP($F1398,得点換算表!$E$15:$F$24,2)),"")</f>
        <v/>
      </c>
      <c r="AG1398" s="142" t="str">
        <f>IF($G1398&lt;&gt;"",IF($AD1398=1,VLOOKUP($G1398,得点換算表!$C$25:$D$34,2),VLOOKUP($G1398,得点換算表!$E$25:$F$34,2)),"")</f>
        <v/>
      </c>
      <c r="AH1398" s="142" t="str">
        <f>IF($H1398&lt;&gt;"",IF($AD1398=1,VLOOKUP($H1398,得点換算表!$C$35:$D$44,2),VLOOKUP($H1398,得点換算表!$E$35:$F$44,2)),"")</f>
        <v/>
      </c>
      <c r="AI1398" s="142" t="str">
        <f>IF($I1398&lt;&gt;"",IF($AD1398=1,VLOOKUP($I1398,得点換算表!$C$45:$D$55,2),VLOOKUP($I1398,得点換算表!$E$45:$F$55,2)),"")</f>
        <v/>
      </c>
      <c r="AJ1398" s="142" t="str">
        <f>IF($J1398&lt;&gt;"",IF($AD1398=1,VLOOKUP($J1398,得点換算表!$C$56:$D$65,2),VLOOKUP($J1398,得点換算表!$E$56:$F$65,2)),"")</f>
        <v/>
      </c>
      <c r="AK1398" s="142" t="str">
        <f>IF($K1398&lt;&gt;"",IF($AD1398=1,VLOOKUP($K1398,得点換算表!$C$66:$D$76,2),VLOOKUP($K1398,得点換算表!$E$66:$F$76,2)),"")</f>
        <v/>
      </c>
      <c r="AL1398" s="142" t="str">
        <f>IF($L1398&lt;&gt;"",IF($AD1398=1,VLOOKUP($L1398,得点換算表!$C$77:$D$86,2),VLOOKUP($L1398,得点換算表!$E$77:$F$86,2)),"")</f>
        <v/>
      </c>
      <c r="AM1398" s="142" t="str">
        <f>IF($M1398&lt;&gt;"",IF($AD1398=1,VLOOKUP($M1398,得点換算表!$C$87:$D$96,2),VLOOKUP($M1398,得点換算表!$E$87:$F$96,2)),"")</f>
        <v/>
      </c>
      <c r="AN1398" s="142" t="str">
        <f t="shared" si="73"/>
        <v/>
      </c>
      <c r="AO1398" s="143" t="str">
        <f>IF(AND($AN1398&lt;&gt;"",$AN1398&gt;=8),VLOOKUP($AN1398,得点換算表!$I$5:$J$9,2),"")</f>
        <v/>
      </c>
      <c r="AP1398" s="105"/>
    </row>
    <row r="1399" spans="1:42" x14ac:dyDescent="0.15">
      <c r="A1399" s="11"/>
      <c r="B1399" s="12"/>
      <c r="C1399" s="13"/>
      <c r="D1399" s="13"/>
      <c r="E1399" s="14"/>
      <c r="F1399" s="14"/>
      <c r="G1399" s="14"/>
      <c r="H1399" s="14"/>
      <c r="I1399" s="15"/>
      <c r="J1399" s="14"/>
      <c r="K1399" s="13"/>
      <c r="L1399" s="14"/>
      <c r="M1399" s="14"/>
      <c r="N1399" s="14"/>
      <c r="O1399" s="14"/>
      <c r="P1399" s="198"/>
      <c r="Q1399" s="198"/>
      <c r="R1399" s="198"/>
      <c r="S1399" s="198"/>
      <c r="T1399" s="198"/>
      <c r="U1399" s="198"/>
      <c r="V1399" s="198"/>
      <c r="W1399" s="202">
        <f t="shared" si="74"/>
        <v>0</v>
      </c>
      <c r="X1399" s="14"/>
      <c r="Y1399" s="14"/>
      <c r="Z1399" s="108"/>
      <c r="AA1399" s="114"/>
      <c r="AB1399" s="129"/>
      <c r="AC1399" s="128"/>
      <c r="AD1399" s="142" t="str">
        <f t="shared" si="75"/>
        <v/>
      </c>
      <c r="AE1399" s="142" t="str">
        <f>IF($E1399&lt;&gt;"",IF($AD1399=1,VLOOKUP($E1399,得点換算表!$C$5:$D$14,2),VLOOKUP($E1399,得点換算表!$E$5:$F$14,2)),"")</f>
        <v/>
      </c>
      <c r="AF1399" s="142" t="str">
        <f>IF($F1399&lt;&gt;"",IF($AD1399=1,VLOOKUP($F1399,得点換算表!$C$15:$D$24,2),VLOOKUP($F1399,得点換算表!$E$15:$F$24,2)),"")</f>
        <v/>
      </c>
      <c r="AG1399" s="142" t="str">
        <f>IF($G1399&lt;&gt;"",IF($AD1399=1,VLOOKUP($G1399,得点換算表!$C$25:$D$34,2),VLOOKUP($G1399,得点換算表!$E$25:$F$34,2)),"")</f>
        <v/>
      </c>
      <c r="AH1399" s="142" t="str">
        <f>IF($H1399&lt;&gt;"",IF($AD1399=1,VLOOKUP($H1399,得点換算表!$C$35:$D$44,2),VLOOKUP($H1399,得点換算表!$E$35:$F$44,2)),"")</f>
        <v/>
      </c>
      <c r="AI1399" s="142" t="str">
        <f>IF($I1399&lt;&gt;"",IF($AD1399=1,VLOOKUP($I1399,得点換算表!$C$45:$D$55,2),VLOOKUP($I1399,得点換算表!$E$45:$F$55,2)),"")</f>
        <v/>
      </c>
      <c r="AJ1399" s="142" t="str">
        <f>IF($J1399&lt;&gt;"",IF($AD1399=1,VLOOKUP($J1399,得点換算表!$C$56:$D$65,2),VLOOKUP($J1399,得点換算表!$E$56:$F$65,2)),"")</f>
        <v/>
      </c>
      <c r="AK1399" s="142" t="str">
        <f>IF($K1399&lt;&gt;"",IF($AD1399=1,VLOOKUP($K1399,得点換算表!$C$66:$D$76,2),VLOOKUP($K1399,得点換算表!$E$66:$F$76,2)),"")</f>
        <v/>
      </c>
      <c r="AL1399" s="142" t="str">
        <f>IF($L1399&lt;&gt;"",IF($AD1399=1,VLOOKUP($L1399,得点換算表!$C$77:$D$86,2),VLOOKUP($L1399,得点換算表!$E$77:$F$86,2)),"")</f>
        <v/>
      </c>
      <c r="AM1399" s="142" t="str">
        <f>IF($M1399&lt;&gt;"",IF($AD1399=1,VLOOKUP($M1399,得点換算表!$C$87:$D$96,2),VLOOKUP($M1399,得点換算表!$E$87:$F$96,2)),"")</f>
        <v/>
      </c>
      <c r="AN1399" s="142" t="str">
        <f t="shared" si="73"/>
        <v/>
      </c>
      <c r="AO1399" s="143" t="str">
        <f>IF(AND($AN1399&lt;&gt;"",$AN1399&gt;=8),VLOOKUP($AN1399,得点換算表!$I$5:$J$9,2),"")</f>
        <v/>
      </c>
      <c r="AP1399" s="105"/>
    </row>
    <row r="1400" spans="1:42" x14ac:dyDescent="0.15">
      <c r="A1400" s="11"/>
      <c r="B1400" s="12"/>
      <c r="C1400" s="13"/>
      <c r="D1400" s="13"/>
      <c r="E1400" s="14"/>
      <c r="F1400" s="14"/>
      <c r="G1400" s="14"/>
      <c r="H1400" s="14"/>
      <c r="I1400" s="15"/>
      <c r="J1400" s="14"/>
      <c r="K1400" s="13"/>
      <c r="L1400" s="14"/>
      <c r="M1400" s="14"/>
      <c r="N1400" s="14"/>
      <c r="O1400" s="14"/>
      <c r="P1400" s="198"/>
      <c r="Q1400" s="198"/>
      <c r="R1400" s="198"/>
      <c r="S1400" s="198"/>
      <c r="T1400" s="198"/>
      <c r="U1400" s="198"/>
      <c r="V1400" s="198"/>
      <c r="W1400" s="202">
        <f t="shared" si="74"/>
        <v>0</v>
      </c>
      <c r="X1400" s="14"/>
      <c r="Y1400" s="14"/>
      <c r="Z1400" s="108"/>
      <c r="AA1400" s="114"/>
      <c r="AB1400" s="129"/>
      <c r="AC1400" s="128"/>
      <c r="AD1400" s="142" t="str">
        <f t="shared" si="75"/>
        <v/>
      </c>
      <c r="AE1400" s="142" t="str">
        <f>IF($E1400&lt;&gt;"",IF($AD1400=1,VLOOKUP($E1400,得点換算表!$C$5:$D$14,2),VLOOKUP($E1400,得点換算表!$E$5:$F$14,2)),"")</f>
        <v/>
      </c>
      <c r="AF1400" s="142" t="str">
        <f>IF($F1400&lt;&gt;"",IF($AD1400=1,VLOOKUP($F1400,得点換算表!$C$15:$D$24,2),VLOOKUP($F1400,得点換算表!$E$15:$F$24,2)),"")</f>
        <v/>
      </c>
      <c r="AG1400" s="142" t="str">
        <f>IF($G1400&lt;&gt;"",IF($AD1400=1,VLOOKUP($G1400,得点換算表!$C$25:$D$34,2),VLOOKUP($G1400,得点換算表!$E$25:$F$34,2)),"")</f>
        <v/>
      </c>
      <c r="AH1400" s="142" t="str">
        <f>IF($H1400&lt;&gt;"",IF($AD1400=1,VLOOKUP($H1400,得点換算表!$C$35:$D$44,2),VLOOKUP($H1400,得点換算表!$E$35:$F$44,2)),"")</f>
        <v/>
      </c>
      <c r="AI1400" s="142" t="str">
        <f>IF($I1400&lt;&gt;"",IF($AD1400=1,VLOOKUP($I1400,得点換算表!$C$45:$D$55,2),VLOOKUP($I1400,得点換算表!$E$45:$F$55,2)),"")</f>
        <v/>
      </c>
      <c r="AJ1400" s="142" t="str">
        <f>IF($J1400&lt;&gt;"",IF($AD1400=1,VLOOKUP($J1400,得点換算表!$C$56:$D$65,2),VLOOKUP($J1400,得点換算表!$E$56:$F$65,2)),"")</f>
        <v/>
      </c>
      <c r="AK1400" s="142" t="str">
        <f>IF($K1400&lt;&gt;"",IF($AD1400=1,VLOOKUP($K1400,得点換算表!$C$66:$D$76,2),VLOOKUP($K1400,得点換算表!$E$66:$F$76,2)),"")</f>
        <v/>
      </c>
      <c r="AL1400" s="142" t="str">
        <f>IF($L1400&lt;&gt;"",IF($AD1400=1,VLOOKUP($L1400,得点換算表!$C$77:$D$86,2),VLOOKUP($L1400,得点換算表!$E$77:$F$86,2)),"")</f>
        <v/>
      </c>
      <c r="AM1400" s="142" t="str">
        <f>IF($M1400&lt;&gt;"",IF($AD1400=1,VLOOKUP($M1400,得点換算表!$C$87:$D$96,2),VLOOKUP($M1400,得点換算表!$E$87:$F$96,2)),"")</f>
        <v/>
      </c>
      <c r="AN1400" s="142" t="str">
        <f t="shared" si="73"/>
        <v/>
      </c>
      <c r="AO1400" s="143" t="str">
        <f>IF(AND($AN1400&lt;&gt;"",$AN1400&gt;=8),VLOOKUP($AN1400,得点換算表!$I$5:$J$9,2),"")</f>
        <v/>
      </c>
      <c r="AP1400" s="105"/>
    </row>
    <row r="1401" spans="1:42" x14ac:dyDescent="0.15">
      <c r="A1401" s="11"/>
      <c r="B1401" s="12"/>
      <c r="C1401" s="13"/>
      <c r="D1401" s="13"/>
      <c r="E1401" s="14"/>
      <c r="F1401" s="14"/>
      <c r="G1401" s="14"/>
      <c r="H1401" s="14"/>
      <c r="I1401" s="15"/>
      <c r="J1401" s="14"/>
      <c r="K1401" s="13"/>
      <c r="L1401" s="14"/>
      <c r="M1401" s="14"/>
      <c r="N1401" s="14"/>
      <c r="O1401" s="14"/>
      <c r="P1401" s="198"/>
      <c r="Q1401" s="198"/>
      <c r="R1401" s="198"/>
      <c r="S1401" s="198"/>
      <c r="T1401" s="198"/>
      <c r="U1401" s="198"/>
      <c r="V1401" s="198"/>
      <c r="W1401" s="202">
        <f t="shared" si="74"/>
        <v>0</v>
      </c>
      <c r="X1401" s="14"/>
      <c r="Y1401" s="14"/>
      <c r="Z1401" s="108"/>
      <c r="AA1401" s="114"/>
      <c r="AB1401" s="129"/>
      <c r="AC1401" s="128"/>
      <c r="AD1401" s="142" t="str">
        <f t="shared" si="75"/>
        <v/>
      </c>
      <c r="AE1401" s="142" t="str">
        <f>IF($E1401&lt;&gt;"",IF($AD1401=1,VLOOKUP($E1401,得点換算表!$C$5:$D$14,2),VLOOKUP($E1401,得点換算表!$E$5:$F$14,2)),"")</f>
        <v/>
      </c>
      <c r="AF1401" s="142" t="str">
        <f>IF($F1401&lt;&gt;"",IF($AD1401=1,VLOOKUP($F1401,得点換算表!$C$15:$D$24,2),VLOOKUP($F1401,得点換算表!$E$15:$F$24,2)),"")</f>
        <v/>
      </c>
      <c r="AG1401" s="142" t="str">
        <f>IF($G1401&lt;&gt;"",IF($AD1401=1,VLOOKUP($G1401,得点換算表!$C$25:$D$34,2),VLOOKUP($G1401,得点換算表!$E$25:$F$34,2)),"")</f>
        <v/>
      </c>
      <c r="AH1401" s="142" t="str">
        <f>IF($H1401&lt;&gt;"",IF($AD1401=1,VLOOKUP($H1401,得点換算表!$C$35:$D$44,2),VLOOKUP($H1401,得点換算表!$E$35:$F$44,2)),"")</f>
        <v/>
      </c>
      <c r="AI1401" s="142" t="str">
        <f>IF($I1401&lt;&gt;"",IF($AD1401=1,VLOOKUP($I1401,得点換算表!$C$45:$D$55,2),VLOOKUP($I1401,得点換算表!$E$45:$F$55,2)),"")</f>
        <v/>
      </c>
      <c r="AJ1401" s="142" t="str">
        <f>IF($J1401&lt;&gt;"",IF($AD1401=1,VLOOKUP($J1401,得点換算表!$C$56:$D$65,2),VLOOKUP($J1401,得点換算表!$E$56:$F$65,2)),"")</f>
        <v/>
      </c>
      <c r="AK1401" s="142" t="str">
        <f>IF($K1401&lt;&gt;"",IF($AD1401=1,VLOOKUP($K1401,得点換算表!$C$66:$D$76,2),VLOOKUP($K1401,得点換算表!$E$66:$F$76,2)),"")</f>
        <v/>
      </c>
      <c r="AL1401" s="142" t="str">
        <f>IF($L1401&lt;&gt;"",IF($AD1401=1,VLOOKUP($L1401,得点換算表!$C$77:$D$86,2),VLOOKUP($L1401,得点換算表!$E$77:$F$86,2)),"")</f>
        <v/>
      </c>
      <c r="AM1401" s="142" t="str">
        <f>IF($M1401&lt;&gt;"",IF($AD1401=1,VLOOKUP($M1401,得点換算表!$C$87:$D$96,2),VLOOKUP($M1401,得点換算表!$E$87:$F$96,2)),"")</f>
        <v/>
      </c>
      <c r="AN1401" s="142" t="str">
        <f t="shared" si="73"/>
        <v/>
      </c>
      <c r="AO1401" s="143" t="str">
        <f>IF(AND($AN1401&lt;&gt;"",$AN1401&gt;=8),VLOOKUP($AN1401,得点換算表!$I$5:$J$9,2),"")</f>
        <v/>
      </c>
      <c r="AP1401" s="105"/>
    </row>
    <row r="1402" spans="1:42" x14ac:dyDescent="0.15">
      <c r="A1402" s="11"/>
      <c r="B1402" s="12"/>
      <c r="C1402" s="13"/>
      <c r="D1402" s="13"/>
      <c r="E1402" s="14"/>
      <c r="F1402" s="14"/>
      <c r="G1402" s="14"/>
      <c r="H1402" s="14"/>
      <c r="I1402" s="15"/>
      <c r="J1402" s="14"/>
      <c r="K1402" s="13"/>
      <c r="L1402" s="14"/>
      <c r="M1402" s="14"/>
      <c r="N1402" s="14"/>
      <c r="O1402" s="14"/>
      <c r="P1402" s="198"/>
      <c r="Q1402" s="198"/>
      <c r="R1402" s="198"/>
      <c r="S1402" s="198"/>
      <c r="T1402" s="198"/>
      <c r="U1402" s="198"/>
      <c r="V1402" s="198"/>
      <c r="W1402" s="202">
        <f t="shared" si="74"/>
        <v>0</v>
      </c>
      <c r="X1402" s="14"/>
      <c r="Y1402" s="14"/>
      <c r="Z1402" s="108"/>
      <c r="AA1402" s="114"/>
      <c r="AB1402" s="129"/>
      <c r="AC1402" s="128"/>
      <c r="AD1402" s="142" t="str">
        <f t="shared" si="75"/>
        <v/>
      </c>
      <c r="AE1402" s="142" t="str">
        <f>IF($E1402&lt;&gt;"",IF($AD1402=1,VLOOKUP($E1402,得点換算表!$C$5:$D$14,2),VLOOKUP($E1402,得点換算表!$E$5:$F$14,2)),"")</f>
        <v/>
      </c>
      <c r="AF1402" s="142" t="str">
        <f>IF($F1402&lt;&gt;"",IF($AD1402=1,VLOOKUP($F1402,得点換算表!$C$15:$D$24,2),VLOOKUP($F1402,得点換算表!$E$15:$F$24,2)),"")</f>
        <v/>
      </c>
      <c r="AG1402" s="142" t="str">
        <f>IF($G1402&lt;&gt;"",IF($AD1402=1,VLOOKUP($G1402,得点換算表!$C$25:$D$34,2),VLOOKUP($G1402,得点換算表!$E$25:$F$34,2)),"")</f>
        <v/>
      </c>
      <c r="AH1402" s="142" t="str">
        <f>IF($H1402&lt;&gt;"",IF($AD1402=1,VLOOKUP($H1402,得点換算表!$C$35:$D$44,2),VLOOKUP($H1402,得点換算表!$E$35:$F$44,2)),"")</f>
        <v/>
      </c>
      <c r="AI1402" s="142" t="str">
        <f>IF($I1402&lt;&gt;"",IF($AD1402=1,VLOOKUP($I1402,得点換算表!$C$45:$D$55,2),VLOOKUP($I1402,得点換算表!$E$45:$F$55,2)),"")</f>
        <v/>
      </c>
      <c r="AJ1402" s="142" t="str">
        <f>IF($J1402&lt;&gt;"",IF($AD1402=1,VLOOKUP($J1402,得点換算表!$C$56:$D$65,2),VLOOKUP($J1402,得点換算表!$E$56:$F$65,2)),"")</f>
        <v/>
      </c>
      <c r="AK1402" s="142" t="str">
        <f>IF($K1402&lt;&gt;"",IF($AD1402=1,VLOOKUP($K1402,得点換算表!$C$66:$D$76,2),VLOOKUP($K1402,得点換算表!$E$66:$F$76,2)),"")</f>
        <v/>
      </c>
      <c r="AL1402" s="142" t="str">
        <f>IF($L1402&lt;&gt;"",IF($AD1402=1,VLOOKUP($L1402,得点換算表!$C$77:$D$86,2),VLOOKUP($L1402,得点換算表!$E$77:$F$86,2)),"")</f>
        <v/>
      </c>
      <c r="AM1402" s="142" t="str">
        <f>IF($M1402&lt;&gt;"",IF($AD1402=1,VLOOKUP($M1402,得点換算表!$C$87:$D$96,2),VLOOKUP($M1402,得点換算表!$E$87:$F$96,2)),"")</f>
        <v/>
      </c>
      <c r="AN1402" s="142" t="str">
        <f t="shared" si="73"/>
        <v/>
      </c>
      <c r="AO1402" s="143" t="str">
        <f>IF(AND($AN1402&lt;&gt;"",$AN1402&gt;=8),VLOOKUP($AN1402,得点換算表!$I$5:$J$9,2),"")</f>
        <v/>
      </c>
      <c r="AP1402" s="105"/>
    </row>
    <row r="1403" spans="1:42" x14ac:dyDescent="0.15">
      <c r="A1403" s="11"/>
      <c r="B1403" s="12"/>
      <c r="C1403" s="13"/>
      <c r="D1403" s="13"/>
      <c r="E1403" s="14"/>
      <c r="F1403" s="14"/>
      <c r="G1403" s="14"/>
      <c r="H1403" s="14"/>
      <c r="I1403" s="15"/>
      <c r="J1403" s="14"/>
      <c r="K1403" s="13"/>
      <c r="L1403" s="14"/>
      <c r="M1403" s="14"/>
      <c r="N1403" s="14"/>
      <c r="O1403" s="14"/>
      <c r="P1403" s="198"/>
      <c r="Q1403" s="198"/>
      <c r="R1403" s="198"/>
      <c r="S1403" s="198"/>
      <c r="T1403" s="198"/>
      <c r="U1403" s="198"/>
      <c r="V1403" s="198"/>
      <c r="W1403" s="202">
        <f t="shared" si="74"/>
        <v>0</v>
      </c>
      <c r="X1403" s="14"/>
      <c r="Y1403" s="14"/>
      <c r="Z1403" s="108"/>
      <c r="AA1403" s="114"/>
      <c r="AB1403" s="129"/>
      <c r="AC1403" s="128"/>
      <c r="AD1403" s="142" t="str">
        <f t="shared" si="75"/>
        <v/>
      </c>
      <c r="AE1403" s="142" t="str">
        <f>IF($E1403&lt;&gt;"",IF($AD1403=1,VLOOKUP($E1403,得点換算表!$C$5:$D$14,2),VLOOKUP($E1403,得点換算表!$E$5:$F$14,2)),"")</f>
        <v/>
      </c>
      <c r="AF1403" s="142" t="str">
        <f>IF($F1403&lt;&gt;"",IF($AD1403=1,VLOOKUP($F1403,得点換算表!$C$15:$D$24,2),VLOOKUP($F1403,得点換算表!$E$15:$F$24,2)),"")</f>
        <v/>
      </c>
      <c r="AG1403" s="142" t="str">
        <f>IF($G1403&lt;&gt;"",IF($AD1403=1,VLOOKUP($G1403,得点換算表!$C$25:$D$34,2),VLOOKUP($G1403,得点換算表!$E$25:$F$34,2)),"")</f>
        <v/>
      </c>
      <c r="AH1403" s="142" t="str">
        <f>IF($H1403&lt;&gt;"",IF($AD1403=1,VLOOKUP($H1403,得点換算表!$C$35:$D$44,2),VLOOKUP($H1403,得点換算表!$E$35:$F$44,2)),"")</f>
        <v/>
      </c>
      <c r="AI1403" s="142" t="str">
        <f>IF($I1403&lt;&gt;"",IF($AD1403=1,VLOOKUP($I1403,得点換算表!$C$45:$D$55,2),VLOOKUP($I1403,得点換算表!$E$45:$F$55,2)),"")</f>
        <v/>
      </c>
      <c r="AJ1403" s="142" t="str">
        <f>IF($J1403&lt;&gt;"",IF($AD1403=1,VLOOKUP($J1403,得点換算表!$C$56:$D$65,2),VLOOKUP($J1403,得点換算表!$E$56:$F$65,2)),"")</f>
        <v/>
      </c>
      <c r="AK1403" s="142" t="str">
        <f>IF($K1403&lt;&gt;"",IF($AD1403=1,VLOOKUP($K1403,得点換算表!$C$66:$D$76,2),VLOOKUP($K1403,得点換算表!$E$66:$F$76,2)),"")</f>
        <v/>
      </c>
      <c r="AL1403" s="142" t="str">
        <f>IF($L1403&lt;&gt;"",IF($AD1403=1,VLOOKUP($L1403,得点換算表!$C$77:$D$86,2),VLOOKUP($L1403,得点換算表!$E$77:$F$86,2)),"")</f>
        <v/>
      </c>
      <c r="AM1403" s="142" t="str">
        <f>IF($M1403&lt;&gt;"",IF($AD1403=1,VLOOKUP($M1403,得点換算表!$C$87:$D$96,2),VLOOKUP($M1403,得点換算表!$E$87:$F$96,2)),"")</f>
        <v/>
      </c>
      <c r="AN1403" s="142" t="str">
        <f t="shared" si="73"/>
        <v/>
      </c>
      <c r="AO1403" s="143" t="str">
        <f>IF(AND($AN1403&lt;&gt;"",$AN1403&gt;=8),VLOOKUP($AN1403,得点換算表!$I$5:$J$9,2),"")</f>
        <v/>
      </c>
      <c r="AP1403" s="105"/>
    </row>
    <row r="1404" spans="1:42" x14ac:dyDescent="0.15">
      <c r="A1404" s="11"/>
      <c r="B1404" s="12"/>
      <c r="C1404" s="13"/>
      <c r="D1404" s="13"/>
      <c r="E1404" s="14"/>
      <c r="F1404" s="14"/>
      <c r="G1404" s="14"/>
      <c r="H1404" s="14"/>
      <c r="I1404" s="15"/>
      <c r="J1404" s="14"/>
      <c r="K1404" s="13"/>
      <c r="L1404" s="14"/>
      <c r="M1404" s="14"/>
      <c r="N1404" s="14"/>
      <c r="O1404" s="14"/>
      <c r="P1404" s="198"/>
      <c r="Q1404" s="198"/>
      <c r="R1404" s="198"/>
      <c r="S1404" s="198"/>
      <c r="T1404" s="198"/>
      <c r="U1404" s="198"/>
      <c r="V1404" s="198"/>
      <c r="W1404" s="202">
        <f t="shared" si="74"/>
        <v>0</v>
      </c>
      <c r="X1404" s="14"/>
      <c r="Y1404" s="14"/>
      <c r="Z1404" s="108"/>
      <c r="AA1404" s="114"/>
      <c r="AB1404" s="129"/>
      <c r="AC1404" s="128"/>
      <c r="AD1404" s="142" t="str">
        <f t="shared" si="75"/>
        <v/>
      </c>
      <c r="AE1404" s="142" t="str">
        <f>IF($E1404&lt;&gt;"",IF($AD1404=1,VLOOKUP($E1404,得点換算表!$C$5:$D$14,2),VLOOKUP($E1404,得点換算表!$E$5:$F$14,2)),"")</f>
        <v/>
      </c>
      <c r="AF1404" s="142" t="str">
        <f>IF($F1404&lt;&gt;"",IF($AD1404=1,VLOOKUP($F1404,得点換算表!$C$15:$D$24,2),VLOOKUP($F1404,得点換算表!$E$15:$F$24,2)),"")</f>
        <v/>
      </c>
      <c r="AG1404" s="142" t="str">
        <f>IF($G1404&lt;&gt;"",IF($AD1404=1,VLOOKUP($G1404,得点換算表!$C$25:$D$34,2),VLOOKUP($G1404,得点換算表!$E$25:$F$34,2)),"")</f>
        <v/>
      </c>
      <c r="AH1404" s="142" t="str">
        <f>IF($H1404&lt;&gt;"",IF($AD1404=1,VLOOKUP($H1404,得点換算表!$C$35:$D$44,2),VLOOKUP($H1404,得点換算表!$E$35:$F$44,2)),"")</f>
        <v/>
      </c>
      <c r="AI1404" s="142" t="str">
        <f>IF($I1404&lt;&gt;"",IF($AD1404=1,VLOOKUP($I1404,得点換算表!$C$45:$D$55,2),VLOOKUP($I1404,得点換算表!$E$45:$F$55,2)),"")</f>
        <v/>
      </c>
      <c r="AJ1404" s="142" t="str">
        <f>IF($J1404&lt;&gt;"",IF($AD1404=1,VLOOKUP($J1404,得点換算表!$C$56:$D$65,2),VLOOKUP($J1404,得点換算表!$E$56:$F$65,2)),"")</f>
        <v/>
      </c>
      <c r="AK1404" s="142" t="str">
        <f>IF($K1404&lt;&gt;"",IF($AD1404=1,VLOOKUP($K1404,得点換算表!$C$66:$D$76,2),VLOOKUP($K1404,得点換算表!$E$66:$F$76,2)),"")</f>
        <v/>
      </c>
      <c r="AL1404" s="142" t="str">
        <f>IF($L1404&lt;&gt;"",IF($AD1404=1,VLOOKUP($L1404,得点換算表!$C$77:$D$86,2),VLOOKUP($L1404,得点換算表!$E$77:$F$86,2)),"")</f>
        <v/>
      </c>
      <c r="AM1404" s="142" t="str">
        <f>IF($M1404&lt;&gt;"",IF($AD1404=1,VLOOKUP($M1404,得点換算表!$C$87:$D$96,2),VLOOKUP($M1404,得点換算表!$E$87:$F$96,2)),"")</f>
        <v/>
      </c>
      <c r="AN1404" s="142" t="str">
        <f t="shared" si="73"/>
        <v/>
      </c>
      <c r="AO1404" s="143" t="str">
        <f>IF(AND($AN1404&lt;&gt;"",$AN1404&gt;=8),VLOOKUP($AN1404,得点換算表!$I$5:$J$9,2),"")</f>
        <v/>
      </c>
      <c r="AP1404" s="105"/>
    </row>
    <row r="1405" spans="1:42" x14ac:dyDescent="0.15">
      <c r="A1405" s="11"/>
      <c r="B1405" s="12"/>
      <c r="C1405" s="13"/>
      <c r="D1405" s="13"/>
      <c r="E1405" s="14"/>
      <c r="F1405" s="14"/>
      <c r="G1405" s="14"/>
      <c r="H1405" s="14"/>
      <c r="I1405" s="15"/>
      <c r="J1405" s="14"/>
      <c r="K1405" s="13"/>
      <c r="L1405" s="14"/>
      <c r="M1405" s="14"/>
      <c r="N1405" s="14"/>
      <c r="O1405" s="14"/>
      <c r="P1405" s="198"/>
      <c r="Q1405" s="198"/>
      <c r="R1405" s="198"/>
      <c r="S1405" s="198"/>
      <c r="T1405" s="198"/>
      <c r="U1405" s="198"/>
      <c r="V1405" s="198"/>
      <c r="W1405" s="202">
        <f t="shared" si="74"/>
        <v>0</v>
      </c>
      <c r="X1405" s="14"/>
      <c r="Y1405" s="14"/>
      <c r="Z1405" s="108"/>
      <c r="AA1405" s="114"/>
      <c r="AB1405" s="129"/>
      <c r="AC1405" s="128"/>
      <c r="AD1405" s="142" t="str">
        <f t="shared" si="75"/>
        <v/>
      </c>
      <c r="AE1405" s="142" t="str">
        <f>IF($E1405&lt;&gt;"",IF($AD1405=1,VLOOKUP($E1405,得点換算表!$C$5:$D$14,2),VLOOKUP($E1405,得点換算表!$E$5:$F$14,2)),"")</f>
        <v/>
      </c>
      <c r="AF1405" s="142" t="str">
        <f>IF($F1405&lt;&gt;"",IF($AD1405=1,VLOOKUP($F1405,得点換算表!$C$15:$D$24,2),VLOOKUP($F1405,得点換算表!$E$15:$F$24,2)),"")</f>
        <v/>
      </c>
      <c r="AG1405" s="142" t="str">
        <f>IF($G1405&lt;&gt;"",IF($AD1405=1,VLOOKUP($G1405,得点換算表!$C$25:$D$34,2),VLOOKUP($G1405,得点換算表!$E$25:$F$34,2)),"")</f>
        <v/>
      </c>
      <c r="AH1405" s="142" t="str">
        <f>IF($H1405&lt;&gt;"",IF($AD1405=1,VLOOKUP($H1405,得点換算表!$C$35:$D$44,2),VLOOKUP($H1405,得点換算表!$E$35:$F$44,2)),"")</f>
        <v/>
      </c>
      <c r="AI1405" s="142" t="str">
        <f>IF($I1405&lt;&gt;"",IF($AD1405=1,VLOOKUP($I1405,得点換算表!$C$45:$D$55,2),VLOOKUP($I1405,得点換算表!$E$45:$F$55,2)),"")</f>
        <v/>
      </c>
      <c r="AJ1405" s="142" t="str">
        <f>IF($J1405&lt;&gt;"",IF($AD1405=1,VLOOKUP($J1405,得点換算表!$C$56:$D$65,2),VLOOKUP($J1405,得点換算表!$E$56:$F$65,2)),"")</f>
        <v/>
      </c>
      <c r="AK1405" s="142" t="str">
        <f>IF($K1405&lt;&gt;"",IF($AD1405=1,VLOOKUP($K1405,得点換算表!$C$66:$D$76,2),VLOOKUP($K1405,得点換算表!$E$66:$F$76,2)),"")</f>
        <v/>
      </c>
      <c r="AL1405" s="142" t="str">
        <f>IF($L1405&lt;&gt;"",IF($AD1405=1,VLOOKUP($L1405,得点換算表!$C$77:$D$86,2),VLOOKUP($L1405,得点換算表!$E$77:$F$86,2)),"")</f>
        <v/>
      </c>
      <c r="AM1405" s="142" t="str">
        <f>IF($M1405&lt;&gt;"",IF($AD1405=1,VLOOKUP($M1405,得点換算表!$C$87:$D$96,2),VLOOKUP($M1405,得点換算表!$E$87:$F$96,2)),"")</f>
        <v/>
      </c>
      <c r="AN1405" s="142" t="str">
        <f t="shared" si="73"/>
        <v/>
      </c>
      <c r="AO1405" s="143" t="str">
        <f>IF(AND($AN1405&lt;&gt;"",$AN1405&gt;=8),VLOOKUP($AN1405,得点換算表!$I$5:$J$9,2),"")</f>
        <v/>
      </c>
      <c r="AP1405" s="105"/>
    </row>
    <row r="1406" spans="1:42" x14ac:dyDescent="0.15">
      <c r="A1406" s="11"/>
      <c r="B1406" s="12"/>
      <c r="C1406" s="13"/>
      <c r="D1406" s="13"/>
      <c r="E1406" s="14"/>
      <c r="F1406" s="14"/>
      <c r="G1406" s="14"/>
      <c r="H1406" s="14"/>
      <c r="I1406" s="15"/>
      <c r="J1406" s="14"/>
      <c r="K1406" s="13"/>
      <c r="L1406" s="14"/>
      <c r="M1406" s="14"/>
      <c r="N1406" s="14"/>
      <c r="O1406" s="14"/>
      <c r="P1406" s="198"/>
      <c r="Q1406" s="198"/>
      <c r="R1406" s="198"/>
      <c r="S1406" s="198"/>
      <c r="T1406" s="198"/>
      <c r="U1406" s="198"/>
      <c r="V1406" s="198"/>
      <c r="W1406" s="202">
        <f t="shared" si="74"/>
        <v>0</v>
      </c>
      <c r="X1406" s="14"/>
      <c r="Y1406" s="14"/>
      <c r="Z1406" s="108"/>
      <c r="AA1406" s="114"/>
      <c r="AB1406" s="129"/>
      <c r="AC1406" s="128"/>
      <c r="AD1406" s="142" t="str">
        <f t="shared" si="75"/>
        <v/>
      </c>
      <c r="AE1406" s="142" t="str">
        <f>IF($E1406&lt;&gt;"",IF($AD1406=1,VLOOKUP($E1406,得点換算表!$C$5:$D$14,2),VLOOKUP($E1406,得点換算表!$E$5:$F$14,2)),"")</f>
        <v/>
      </c>
      <c r="AF1406" s="142" t="str">
        <f>IF($F1406&lt;&gt;"",IF($AD1406=1,VLOOKUP($F1406,得点換算表!$C$15:$D$24,2),VLOOKUP($F1406,得点換算表!$E$15:$F$24,2)),"")</f>
        <v/>
      </c>
      <c r="AG1406" s="142" t="str">
        <f>IF($G1406&lt;&gt;"",IF($AD1406=1,VLOOKUP($G1406,得点換算表!$C$25:$D$34,2),VLOOKUP($G1406,得点換算表!$E$25:$F$34,2)),"")</f>
        <v/>
      </c>
      <c r="AH1406" s="142" t="str">
        <f>IF($H1406&lt;&gt;"",IF($AD1406=1,VLOOKUP($H1406,得点換算表!$C$35:$D$44,2),VLOOKUP($H1406,得点換算表!$E$35:$F$44,2)),"")</f>
        <v/>
      </c>
      <c r="AI1406" s="142" t="str">
        <f>IF($I1406&lt;&gt;"",IF($AD1406=1,VLOOKUP($I1406,得点換算表!$C$45:$D$55,2),VLOOKUP($I1406,得点換算表!$E$45:$F$55,2)),"")</f>
        <v/>
      </c>
      <c r="AJ1406" s="142" t="str">
        <f>IF($J1406&lt;&gt;"",IF($AD1406=1,VLOOKUP($J1406,得点換算表!$C$56:$D$65,2),VLOOKUP($J1406,得点換算表!$E$56:$F$65,2)),"")</f>
        <v/>
      </c>
      <c r="AK1406" s="142" t="str">
        <f>IF($K1406&lt;&gt;"",IF($AD1406=1,VLOOKUP($K1406,得点換算表!$C$66:$D$76,2),VLOOKUP($K1406,得点換算表!$E$66:$F$76,2)),"")</f>
        <v/>
      </c>
      <c r="AL1406" s="142" t="str">
        <f>IF($L1406&lt;&gt;"",IF($AD1406=1,VLOOKUP($L1406,得点換算表!$C$77:$D$86,2),VLOOKUP($L1406,得点換算表!$E$77:$F$86,2)),"")</f>
        <v/>
      </c>
      <c r="AM1406" s="142" t="str">
        <f>IF($M1406&lt;&gt;"",IF($AD1406=1,VLOOKUP($M1406,得点換算表!$C$87:$D$96,2),VLOOKUP($M1406,得点換算表!$E$87:$F$96,2)),"")</f>
        <v/>
      </c>
      <c r="AN1406" s="142" t="str">
        <f t="shared" si="73"/>
        <v/>
      </c>
      <c r="AO1406" s="143" t="str">
        <f>IF(AND($AN1406&lt;&gt;"",$AN1406&gt;=8),VLOOKUP($AN1406,得点換算表!$I$5:$J$9,2),"")</f>
        <v/>
      </c>
      <c r="AP1406" s="105"/>
    </row>
    <row r="1407" spans="1:42" x14ac:dyDescent="0.15">
      <c r="A1407" s="11"/>
      <c r="B1407" s="12"/>
      <c r="C1407" s="13"/>
      <c r="D1407" s="13"/>
      <c r="E1407" s="14"/>
      <c r="F1407" s="14"/>
      <c r="G1407" s="14"/>
      <c r="H1407" s="14"/>
      <c r="I1407" s="15"/>
      <c r="J1407" s="14"/>
      <c r="K1407" s="13"/>
      <c r="L1407" s="14"/>
      <c r="M1407" s="14"/>
      <c r="N1407" s="14"/>
      <c r="O1407" s="14"/>
      <c r="P1407" s="198"/>
      <c r="Q1407" s="198"/>
      <c r="R1407" s="198"/>
      <c r="S1407" s="198"/>
      <c r="T1407" s="198"/>
      <c r="U1407" s="198"/>
      <c r="V1407" s="198"/>
      <c r="W1407" s="202">
        <f t="shared" si="74"/>
        <v>0</v>
      </c>
      <c r="X1407" s="14"/>
      <c r="Y1407" s="14"/>
      <c r="Z1407" s="108"/>
      <c r="AA1407" s="114"/>
      <c r="AB1407" s="129"/>
      <c r="AC1407" s="128"/>
      <c r="AD1407" s="142" t="str">
        <f t="shared" si="75"/>
        <v/>
      </c>
      <c r="AE1407" s="142" t="str">
        <f>IF($E1407&lt;&gt;"",IF($AD1407=1,VLOOKUP($E1407,得点換算表!$C$5:$D$14,2),VLOOKUP($E1407,得点換算表!$E$5:$F$14,2)),"")</f>
        <v/>
      </c>
      <c r="AF1407" s="142" t="str">
        <f>IF($F1407&lt;&gt;"",IF($AD1407=1,VLOOKUP($F1407,得点換算表!$C$15:$D$24,2),VLOOKUP($F1407,得点換算表!$E$15:$F$24,2)),"")</f>
        <v/>
      </c>
      <c r="AG1407" s="142" t="str">
        <f>IF($G1407&lt;&gt;"",IF($AD1407=1,VLOOKUP($G1407,得点換算表!$C$25:$D$34,2),VLOOKUP($G1407,得点換算表!$E$25:$F$34,2)),"")</f>
        <v/>
      </c>
      <c r="AH1407" s="142" t="str">
        <f>IF($H1407&lt;&gt;"",IF($AD1407=1,VLOOKUP($H1407,得点換算表!$C$35:$D$44,2),VLOOKUP($H1407,得点換算表!$E$35:$F$44,2)),"")</f>
        <v/>
      </c>
      <c r="AI1407" s="142" t="str">
        <f>IF($I1407&lt;&gt;"",IF($AD1407=1,VLOOKUP($I1407,得点換算表!$C$45:$D$55,2),VLOOKUP($I1407,得点換算表!$E$45:$F$55,2)),"")</f>
        <v/>
      </c>
      <c r="AJ1407" s="142" t="str">
        <f>IF($J1407&lt;&gt;"",IF($AD1407=1,VLOOKUP($J1407,得点換算表!$C$56:$D$65,2),VLOOKUP($J1407,得点換算表!$E$56:$F$65,2)),"")</f>
        <v/>
      </c>
      <c r="AK1407" s="142" t="str">
        <f>IF($K1407&lt;&gt;"",IF($AD1407=1,VLOOKUP($K1407,得点換算表!$C$66:$D$76,2),VLOOKUP($K1407,得点換算表!$E$66:$F$76,2)),"")</f>
        <v/>
      </c>
      <c r="AL1407" s="142" t="str">
        <f>IF($L1407&lt;&gt;"",IF($AD1407=1,VLOOKUP($L1407,得点換算表!$C$77:$D$86,2),VLOOKUP($L1407,得点換算表!$E$77:$F$86,2)),"")</f>
        <v/>
      </c>
      <c r="AM1407" s="142" t="str">
        <f>IF($M1407&lt;&gt;"",IF($AD1407=1,VLOOKUP($M1407,得点換算表!$C$87:$D$96,2),VLOOKUP($M1407,得点換算表!$E$87:$F$96,2)),"")</f>
        <v/>
      </c>
      <c r="AN1407" s="142" t="str">
        <f t="shared" si="73"/>
        <v/>
      </c>
      <c r="AO1407" s="143" t="str">
        <f>IF(AND($AN1407&lt;&gt;"",$AN1407&gt;=8),VLOOKUP($AN1407,得点換算表!$I$5:$J$9,2),"")</f>
        <v/>
      </c>
      <c r="AP1407" s="105"/>
    </row>
    <row r="1408" spans="1:42" x14ac:dyDescent="0.15">
      <c r="A1408" s="11"/>
      <c r="B1408" s="12"/>
      <c r="C1408" s="13"/>
      <c r="D1408" s="13"/>
      <c r="E1408" s="14"/>
      <c r="F1408" s="14"/>
      <c r="G1408" s="14"/>
      <c r="H1408" s="14"/>
      <c r="I1408" s="15"/>
      <c r="J1408" s="14"/>
      <c r="K1408" s="13"/>
      <c r="L1408" s="14"/>
      <c r="M1408" s="14"/>
      <c r="N1408" s="14"/>
      <c r="O1408" s="14"/>
      <c r="P1408" s="198"/>
      <c r="Q1408" s="198"/>
      <c r="R1408" s="198"/>
      <c r="S1408" s="198"/>
      <c r="T1408" s="198"/>
      <c r="U1408" s="198"/>
      <c r="V1408" s="198"/>
      <c r="W1408" s="202">
        <f t="shared" si="74"/>
        <v>0</v>
      </c>
      <c r="X1408" s="14"/>
      <c r="Y1408" s="14"/>
      <c r="Z1408" s="108"/>
      <c r="AA1408" s="114"/>
      <c r="AB1408" s="129"/>
      <c r="AC1408" s="128"/>
      <c r="AD1408" s="142" t="str">
        <f t="shared" si="75"/>
        <v/>
      </c>
      <c r="AE1408" s="142" t="str">
        <f>IF($E1408&lt;&gt;"",IF($AD1408=1,VLOOKUP($E1408,得点換算表!$C$5:$D$14,2),VLOOKUP($E1408,得点換算表!$E$5:$F$14,2)),"")</f>
        <v/>
      </c>
      <c r="AF1408" s="142" t="str">
        <f>IF($F1408&lt;&gt;"",IF($AD1408=1,VLOOKUP($F1408,得点換算表!$C$15:$D$24,2),VLOOKUP($F1408,得点換算表!$E$15:$F$24,2)),"")</f>
        <v/>
      </c>
      <c r="AG1408" s="142" t="str">
        <f>IF($G1408&lt;&gt;"",IF($AD1408=1,VLOOKUP($G1408,得点換算表!$C$25:$D$34,2),VLOOKUP($G1408,得点換算表!$E$25:$F$34,2)),"")</f>
        <v/>
      </c>
      <c r="AH1408" s="142" t="str">
        <f>IF($H1408&lt;&gt;"",IF($AD1408=1,VLOOKUP($H1408,得点換算表!$C$35:$D$44,2),VLOOKUP($H1408,得点換算表!$E$35:$F$44,2)),"")</f>
        <v/>
      </c>
      <c r="AI1408" s="142" t="str">
        <f>IF($I1408&lt;&gt;"",IF($AD1408=1,VLOOKUP($I1408,得点換算表!$C$45:$D$55,2),VLOOKUP($I1408,得点換算表!$E$45:$F$55,2)),"")</f>
        <v/>
      </c>
      <c r="AJ1408" s="142" t="str">
        <f>IF($J1408&lt;&gt;"",IF($AD1408=1,VLOOKUP($J1408,得点換算表!$C$56:$D$65,2),VLOOKUP($J1408,得点換算表!$E$56:$F$65,2)),"")</f>
        <v/>
      </c>
      <c r="AK1408" s="142" t="str">
        <f>IF($K1408&lt;&gt;"",IF($AD1408=1,VLOOKUP($K1408,得点換算表!$C$66:$D$76,2),VLOOKUP($K1408,得点換算表!$E$66:$F$76,2)),"")</f>
        <v/>
      </c>
      <c r="AL1408" s="142" t="str">
        <f>IF($L1408&lt;&gt;"",IF($AD1408=1,VLOOKUP($L1408,得点換算表!$C$77:$D$86,2),VLOOKUP($L1408,得点換算表!$E$77:$F$86,2)),"")</f>
        <v/>
      </c>
      <c r="AM1408" s="142" t="str">
        <f>IF($M1408&lt;&gt;"",IF($AD1408=1,VLOOKUP($M1408,得点換算表!$C$87:$D$96,2),VLOOKUP($M1408,得点換算表!$E$87:$F$96,2)),"")</f>
        <v/>
      </c>
      <c r="AN1408" s="142" t="str">
        <f t="shared" si="73"/>
        <v/>
      </c>
      <c r="AO1408" s="143" t="str">
        <f>IF(AND($AN1408&lt;&gt;"",$AN1408&gt;=8),VLOOKUP($AN1408,得点換算表!$I$5:$J$9,2),"")</f>
        <v/>
      </c>
      <c r="AP1408" s="105"/>
    </row>
    <row r="1409" spans="1:42" x14ac:dyDescent="0.15">
      <c r="A1409" s="11"/>
      <c r="B1409" s="12"/>
      <c r="C1409" s="13"/>
      <c r="D1409" s="13"/>
      <c r="E1409" s="14"/>
      <c r="F1409" s="14"/>
      <c r="G1409" s="14"/>
      <c r="H1409" s="14"/>
      <c r="I1409" s="15"/>
      <c r="J1409" s="14"/>
      <c r="K1409" s="13"/>
      <c r="L1409" s="14"/>
      <c r="M1409" s="14"/>
      <c r="N1409" s="14"/>
      <c r="O1409" s="14"/>
      <c r="P1409" s="198"/>
      <c r="Q1409" s="198"/>
      <c r="R1409" s="198"/>
      <c r="S1409" s="198"/>
      <c r="T1409" s="198"/>
      <c r="U1409" s="198"/>
      <c r="V1409" s="198"/>
      <c r="W1409" s="202">
        <f t="shared" si="74"/>
        <v>0</v>
      </c>
      <c r="X1409" s="14"/>
      <c r="Y1409" s="14"/>
      <c r="Z1409" s="108"/>
      <c r="AA1409" s="114"/>
      <c r="AB1409" s="129"/>
      <c r="AC1409" s="128"/>
      <c r="AD1409" s="142" t="str">
        <f t="shared" si="75"/>
        <v/>
      </c>
      <c r="AE1409" s="142" t="str">
        <f>IF($E1409&lt;&gt;"",IF($AD1409=1,VLOOKUP($E1409,得点換算表!$C$5:$D$14,2),VLOOKUP($E1409,得点換算表!$E$5:$F$14,2)),"")</f>
        <v/>
      </c>
      <c r="AF1409" s="142" t="str">
        <f>IF($F1409&lt;&gt;"",IF($AD1409=1,VLOOKUP($F1409,得点換算表!$C$15:$D$24,2),VLOOKUP($F1409,得点換算表!$E$15:$F$24,2)),"")</f>
        <v/>
      </c>
      <c r="AG1409" s="142" t="str">
        <f>IF($G1409&lt;&gt;"",IF($AD1409=1,VLOOKUP($G1409,得点換算表!$C$25:$D$34,2),VLOOKUP($G1409,得点換算表!$E$25:$F$34,2)),"")</f>
        <v/>
      </c>
      <c r="AH1409" s="142" t="str">
        <f>IF($H1409&lt;&gt;"",IF($AD1409=1,VLOOKUP($H1409,得点換算表!$C$35:$D$44,2),VLOOKUP($H1409,得点換算表!$E$35:$F$44,2)),"")</f>
        <v/>
      </c>
      <c r="AI1409" s="142" t="str">
        <f>IF($I1409&lt;&gt;"",IF($AD1409=1,VLOOKUP($I1409,得点換算表!$C$45:$D$55,2),VLOOKUP($I1409,得点換算表!$E$45:$F$55,2)),"")</f>
        <v/>
      </c>
      <c r="AJ1409" s="142" t="str">
        <f>IF($J1409&lt;&gt;"",IF($AD1409=1,VLOOKUP($J1409,得点換算表!$C$56:$D$65,2),VLOOKUP($J1409,得点換算表!$E$56:$F$65,2)),"")</f>
        <v/>
      </c>
      <c r="AK1409" s="142" t="str">
        <f>IF($K1409&lt;&gt;"",IF($AD1409=1,VLOOKUP($K1409,得点換算表!$C$66:$D$76,2),VLOOKUP($K1409,得点換算表!$E$66:$F$76,2)),"")</f>
        <v/>
      </c>
      <c r="AL1409" s="142" t="str">
        <f>IF($L1409&lt;&gt;"",IF($AD1409=1,VLOOKUP($L1409,得点換算表!$C$77:$D$86,2),VLOOKUP($L1409,得点換算表!$E$77:$F$86,2)),"")</f>
        <v/>
      </c>
      <c r="AM1409" s="142" t="str">
        <f>IF($M1409&lt;&gt;"",IF($AD1409=1,VLOOKUP($M1409,得点換算表!$C$87:$D$96,2),VLOOKUP($M1409,得点換算表!$E$87:$F$96,2)),"")</f>
        <v/>
      </c>
      <c r="AN1409" s="142" t="str">
        <f t="shared" si="73"/>
        <v/>
      </c>
      <c r="AO1409" s="143" t="str">
        <f>IF(AND($AN1409&lt;&gt;"",$AN1409&gt;=8),VLOOKUP($AN1409,得点換算表!$I$5:$J$9,2),"")</f>
        <v/>
      </c>
      <c r="AP1409" s="105"/>
    </row>
    <row r="1410" spans="1:42" x14ac:dyDescent="0.15">
      <c r="A1410" s="11"/>
      <c r="B1410" s="12"/>
      <c r="C1410" s="13"/>
      <c r="D1410" s="13"/>
      <c r="E1410" s="14"/>
      <c r="F1410" s="14"/>
      <c r="G1410" s="14"/>
      <c r="H1410" s="14"/>
      <c r="I1410" s="15"/>
      <c r="J1410" s="14"/>
      <c r="K1410" s="13"/>
      <c r="L1410" s="14"/>
      <c r="M1410" s="14"/>
      <c r="N1410" s="14"/>
      <c r="O1410" s="14"/>
      <c r="P1410" s="198"/>
      <c r="Q1410" s="198"/>
      <c r="R1410" s="198"/>
      <c r="S1410" s="198"/>
      <c r="T1410" s="198"/>
      <c r="U1410" s="198"/>
      <c r="V1410" s="198"/>
      <c r="W1410" s="202">
        <f t="shared" si="74"/>
        <v>0</v>
      </c>
      <c r="X1410" s="14"/>
      <c r="Y1410" s="14"/>
      <c r="Z1410" s="108"/>
      <c r="AA1410" s="114"/>
      <c r="AB1410" s="129"/>
      <c r="AC1410" s="128"/>
      <c r="AD1410" s="142" t="str">
        <f t="shared" si="75"/>
        <v/>
      </c>
      <c r="AE1410" s="142" t="str">
        <f>IF($E1410&lt;&gt;"",IF($AD1410=1,VLOOKUP($E1410,得点換算表!$C$5:$D$14,2),VLOOKUP($E1410,得点換算表!$E$5:$F$14,2)),"")</f>
        <v/>
      </c>
      <c r="AF1410" s="142" t="str">
        <f>IF($F1410&lt;&gt;"",IF($AD1410=1,VLOOKUP($F1410,得点換算表!$C$15:$D$24,2),VLOOKUP($F1410,得点換算表!$E$15:$F$24,2)),"")</f>
        <v/>
      </c>
      <c r="AG1410" s="142" t="str">
        <f>IF($G1410&lt;&gt;"",IF($AD1410=1,VLOOKUP($G1410,得点換算表!$C$25:$D$34,2),VLOOKUP($G1410,得点換算表!$E$25:$F$34,2)),"")</f>
        <v/>
      </c>
      <c r="AH1410" s="142" t="str">
        <f>IF($H1410&lt;&gt;"",IF($AD1410=1,VLOOKUP($H1410,得点換算表!$C$35:$D$44,2),VLOOKUP($H1410,得点換算表!$E$35:$F$44,2)),"")</f>
        <v/>
      </c>
      <c r="AI1410" s="142" t="str">
        <f>IF($I1410&lt;&gt;"",IF($AD1410=1,VLOOKUP($I1410,得点換算表!$C$45:$D$55,2),VLOOKUP($I1410,得点換算表!$E$45:$F$55,2)),"")</f>
        <v/>
      </c>
      <c r="AJ1410" s="142" t="str">
        <f>IF($J1410&lt;&gt;"",IF($AD1410=1,VLOOKUP($J1410,得点換算表!$C$56:$D$65,2),VLOOKUP($J1410,得点換算表!$E$56:$F$65,2)),"")</f>
        <v/>
      </c>
      <c r="AK1410" s="142" t="str">
        <f>IF($K1410&lt;&gt;"",IF($AD1410=1,VLOOKUP($K1410,得点換算表!$C$66:$D$76,2),VLOOKUP($K1410,得点換算表!$E$66:$F$76,2)),"")</f>
        <v/>
      </c>
      <c r="AL1410" s="142" t="str">
        <f>IF($L1410&lt;&gt;"",IF($AD1410=1,VLOOKUP($L1410,得点換算表!$C$77:$D$86,2),VLOOKUP($L1410,得点換算表!$E$77:$F$86,2)),"")</f>
        <v/>
      </c>
      <c r="AM1410" s="142" t="str">
        <f>IF($M1410&lt;&gt;"",IF($AD1410=1,VLOOKUP($M1410,得点換算表!$C$87:$D$96,2),VLOOKUP($M1410,得点換算表!$E$87:$F$96,2)),"")</f>
        <v/>
      </c>
      <c r="AN1410" s="142" t="str">
        <f t="shared" ref="AN1410:AN1473" si="76">IF(AND($AD1410&lt;&gt;"",COUNT(AE1410:AM1410)&gt;7),IF(AND(AI1410&lt;&gt;"",AJ1410&lt;&gt;""),IF(AI1410&gt;=AJ1410,SUM(AE1410:AI1410,AK1410:AM1410),IF(AI1410&lt;AJ1410,SUM(AE1410:AH1410,AJ1410:AM1410),"")),IF(AND(AI1410&lt;&gt;"",AJ1410=""),SUM(AE1410:AI1410,AK1410:AM1410),IF(AND(AI1410="",AJ1410&lt;&gt;""),SUM(AE1410:AH1410,AJ1410:AM1410),""))),"")</f>
        <v/>
      </c>
      <c r="AO1410" s="143" t="str">
        <f>IF(AND($AN1410&lt;&gt;"",$AN1410&gt;=8),VLOOKUP($AN1410,得点換算表!$I$5:$J$9,2),"")</f>
        <v/>
      </c>
      <c r="AP1410" s="105"/>
    </row>
    <row r="1411" spans="1:42" x14ac:dyDescent="0.15">
      <c r="A1411" s="11"/>
      <c r="B1411" s="12"/>
      <c r="C1411" s="13"/>
      <c r="D1411" s="13"/>
      <c r="E1411" s="14"/>
      <c r="F1411" s="14"/>
      <c r="G1411" s="14"/>
      <c r="H1411" s="14"/>
      <c r="I1411" s="15"/>
      <c r="J1411" s="14"/>
      <c r="K1411" s="13"/>
      <c r="L1411" s="14"/>
      <c r="M1411" s="14"/>
      <c r="N1411" s="14"/>
      <c r="O1411" s="14"/>
      <c r="P1411" s="198"/>
      <c r="Q1411" s="198"/>
      <c r="R1411" s="198"/>
      <c r="S1411" s="198"/>
      <c r="T1411" s="198"/>
      <c r="U1411" s="198"/>
      <c r="V1411" s="198"/>
      <c r="W1411" s="202">
        <f t="shared" ref="W1411:W1474" si="77">SUM(P1411:V1411)</f>
        <v>0</v>
      </c>
      <c r="X1411" s="14"/>
      <c r="Y1411" s="14"/>
      <c r="Z1411" s="108"/>
      <c r="AA1411" s="114"/>
      <c r="AB1411" s="129"/>
      <c r="AC1411" s="128"/>
      <c r="AD1411" s="142" t="str">
        <f t="shared" ref="AD1411:AD1474" si="78">IF($A1411&lt;&gt;"",$A1411,"")</f>
        <v/>
      </c>
      <c r="AE1411" s="142" t="str">
        <f>IF($E1411&lt;&gt;"",IF($AD1411=1,VLOOKUP($E1411,得点換算表!$C$5:$D$14,2),VLOOKUP($E1411,得点換算表!$E$5:$F$14,2)),"")</f>
        <v/>
      </c>
      <c r="AF1411" s="142" t="str">
        <f>IF($F1411&lt;&gt;"",IF($AD1411=1,VLOOKUP($F1411,得点換算表!$C$15:$D$24,2),VLOOKUP($F1411,得点換算表!$E$15:$F$24,2)),"")</f>
        <v/>
      </c>
      <c r="AG1411" s="142" t="str">
        <f>IF($G1411&lt;&gt;"",IF($AD1411=1,VLOOKUP($G1411,得点換算表!$C$25:$D$34,2),VLOOKUP($G1411,得点換算表!$E$25:$F$34,2)),"")</f>
        <v/>
      </c>
      <c r="AH1411" s="142" t="str">
        <f>IF($H1411&lt;&gt;"",IF($AD1411=1,VLOOKUP($H1411,得点換算表!$C$35:$D$44,2),VLOOKUP($H1411,得点換算表!$E$35:$F$44,2)),"")</f>
        <v/>
      </c>
      <c r="AI1411" s="142" t="str">
        <f>IF($I1411&lt;&gt;"",IF($AD1411=1,VLOOKUP($I1411,得点換算表!$C$45:$D$55,2),VLOOKUP($I1411,得点換算表!$E$45:$F$55,2)),"")</f>
        <v/>
      </c>
      <c r="AJ1411" s="142" t="str">
        <f>IF($J1411&lt;&gt;"",IF($AD1411=1,VLOOKUP($J1411,得点換算表!$C$56:$D$65,2),VLOOKUP($J1411,得点換算表!$E$56:$F$65,2)),"")</f>
        <v/>
      </c>
      <c r="AK1411" s="142" t="str">
        <f>IF($K1411&lt;&gt;"",IF($AD1411=1,VLOOKUP($K1411,得点換算表!$C$66:$D$76,2),VLOOKUP($K1411,得点換算表!$E$66:$F$76,2)),"")</f>
        <v/>
      </c>
      <c r="AL1411" s="142" t="str">
        <f>IF($L1411&lt;&gt;"",IF($AD1411=1,VLOOKUP($L1411,得点換算表!$C$77:$D$86,2),VLOOKUP($L1411,得点換算表!$E$77:$F$86,2)),"")</f>
        <v/>
      </c>
      <c r="AM1411" s="142" t="str">
        <f>IF($M1411&lt;&gt;"",IF($AD1411=1,VLOOKUP($M1411,得点換算表!$C$87:$D$96,2),VLOOKUP($M1411,得点換算表!$E$87:$F$96,2)),"")</f>
        <v/>
      </c>
      <c r="AN1411" s="142" t="str">
        <f t="shared" si="76"/>
        <v/>
      </c>
      <c r="AO1411" s="143" t="str">
        <f>IF(AND($AN1411&lt;&gt;"",$AN1411&gt;=8),VLOOKUP($AN1411,得点換算表!$I$5:$J$9,2),"")</f>
        <v/>
      </c>
      <c r="AP1411" s="105"/>
    </row>
    <row r="1412" spans="1:42" x14ac:dyDescent="0.15">
      <c r="A1412" s="11"/>
      <c r="B1412" s="12"/>
      <c r="C1412" s="13"/>
      <c r="D1412" s="13"/>
      <c r="E1412" s="14"/>
      <c r="F1412" s="14"/>
      <c r="G1412" s="14"/>
      <c r="H1412" s="14"/>
      <c r="I1412" s="15"/>
      <c r="J1412" s="14"/>
      <c r="K1412" s="13"/>
      <c r="L1412" s="14"/>
      <c r="M1412" s="14"/>
      <c r="N1412" s="14"/>
      <c r="O1412" s="14"/>
      <c r="P1412" s="198"/>
      <c r="Q1412" s="198"/>
      <c r="R1412" s="198"/>
      <c r="S1412" s="198"/>
      <c r="T1412" s="198"/>
      <c r="U1412" s="198"/>
      <c r="V1412" s="198"/>
      <c r="W1412" s="202">
        <f t="shared" si="77"/>
        <v>0</v>
      </c>
      <c r="X1412" s="14"/>
      <c r="Y1412" s="14"/>
      <c r="Z1412" s="108"/>
      <c r="AA1412" s="114"/>
      <c r="AB1412" s="129"/>
      <c r="AC1412" s="128"/>
      <c r="AD1412" s="142" t="str">
        <f t="shared" si="78"/>
        <v/>
      </c>
      <c r="AE1412" s="142" t="str">
        <f>IF($E1412&lt;&gt;"",IF($AD1412=1,VLOOKUP($E1412,得点換算表!$C$5:$D$14,2),VLOOKUP($E1412,得点換算表!$E$5:$F$14,2)),"")</f>
        <v/>
      </c>
      <c r="AF1412" s="142" t="str">
        <f>IF($F1412&lt;&gt;"",IF($AD1412=1,VLOOKUP($F1412,得点換算表!$C$15:$D$24,2),VLOOKUP($F1412,得点換算表!$E$15:$F$24,2)),"")</f>
        <v/>
      </c>
      <c r="AG1412" s="142" t="str">
        <f>IF($G1412&lt;&gt;"",IF($AD1412=1,VLOOKUP($G1412,得点換算表!$C$25:$D$34,2),VLOOKUP($G1412,得点換算表!$E$25:$F$34,2)),"")</f>
        <v/>
      </c>
      <c r="AH1412" s="142" t="str">
        <f>IF($H1412&lt;&gt;"",IF($AD1412=1,VLOOKUP($H1412,得点換算表!$C$35:$D$44,2),VLOOKUP($H1412,得点換算表!$E$35:$F$44,2)),"")</f>
        <v/>
      </c>
      <c r="AI1412" s="142" t="str">
        <f>IF($I1412&lt;&gt;"",IF($AD1412=1,VLOOKUP($I1412,得点換算表!$C$45:$D$55,2),VLOOKUP($I1412,得点換算表!$E$45:$F$55,2)),"")</f>
        <v/>
      </c>
      <c r="AJ1412" s="142" t="str">
        <f>IF($J1412&lt;&gt;"",IF($AD1412=1,VLOOKUP($J1412,得点換算表!$C$56:$D$65,2),VLOOKUP($J1412,得点換算表!$E$56:$F$65,2)),"")</f>
        <v/>
      </c>
      <c r="AK1412" s="142" t="str">
        <f>IF($K1412&lt;&gt;"",IF($AD1412=1,VLOOKUP($K1412,得点換算表!$C$66:$D$76,2),VLOOKUP($K1412,得点換算表!$E$66:$F$76,2)),"")</f>
        <v/>
      </c>
      <c r="AL1412" s="142" t="str">
        <f>IF($L1412&lt;&gt;"",IF($AD1412=1,VLOOKUP($L1412,得点換算表!$C$77:$D$86,2),VLOOKUP($L1412,得点換算表!$E$77:$F$86,2)),"")</f>
        <v/>
      </c>
      <c r="AM1412" s="142" t="str">
        <f>IF($M1412&lt;&gt;"",IF($AD1412=1,VLOOKUP($M1412,得点換算表!$C$87:$D$96,2),VLOOKUP($M1412,得点換算表!$E$87:$F$96,2)),"")</f>
        <v/>
      </c>
      <c r="AN1412" s="142" t="str">
        <f t="shared" si="76"/>
        <v/>
      </c>
      <c r="AO1412" s="143" t="str">
        <f>IF(AND($AN1412&lt;&gt;"",$AN1412&gt;=8),VLOOKUP($AN1412,得点換算表!$I$5:$J$9,2),"")</f>
        <v/>
      </c>
      <c r="AP1412" s="105"/>
    </row>
    <row r="1413" spans="1:42" x14ac:dyDescent="0.15">
      <c r="A1413" s="11"/>
      <c r="B1413" s="12"/>
      <c r="C1413" s="13"/>
      <c r="D1413" s="13"/>
      <c r="E1413" s="14"/>
      <c r="F1413" s="14"/>
      <c r="G1413" s="14"/>
      <c r="H1413" s="14"/>
      <c r="I1413" s="15"/>
      <c r="J1413" s="14"/>
      <c r="K1413" s="13"/>
      <c r="L1413" s="14"/>
      <c r="M1413" s="14"/>
      <c r="N1413" s="14"/>
      <c r="O1413" s="14"/>
      <c r="P1413" s="198"/>
      <c r="Q1413" s="198"/>
      <c r="R1413" s="198"/>
      <c r="S1413" s="198"/>
      <c r="T1413" s="198"/>
      <c r="U1413" s="198"/>
      <c r="V1413" s="198"/>
      <c r="W1413" s="202">
        <f t="shared" si="77"/>
        <v>0</v>
      </c>
      <c r="X1413" s="14"/>
      <c r="Y1413" s="14"/>
      <c r="Z1413" s="108"/>
      <c r="AA1413" s="114"/>
      <c r="AB1413" s="129"/>
      <c r="AC1413" s="128"/>
      <c r="AD1413" s="142" t="str">
        <f t="shared" si="78"/>
        <v/>
      </c>
      <c r="AE1413" s="142" t="str">
        <f>IF($E1413&lt;&gt;"",IF($AD1413=1,VLOOKUP($E1413,得点換算表!$C$5:$D$14,2),VLOOKUP($E1413,得点換算表!$E$5:$F$14,2)),"")</f>
        <v/>
      </c>
      <c r="AF1413" s="142" t="str">
        <f>IF($F1413&lt;&gt;"",IF($AD1413=1,VLOOKUP($F1413,得点換算表!$C$15:$D$24,2),VLOOKUP($F1413,得点換算表!$E$15:$F$24,2)),"")</f>
        <v/>
      </c>
      <c r="AG1413" s="142" t="str">
        <f>IF($G1413&lt;&gt;"",IF($AD1413=1,VLOOKUP($G1413,得点換算表!$C$25:$D$34,2),VLOOKUP($G1413,得点換算表!$E$25:$F$34,2)),"")</f>
        <v/>
      </c>
      <c r="AH1413" s="142" t="str">
        <f>IF($H1413&lt;&gt;"",IF($AD1413=1,VLOOKUP($H1413,得点換算表!$C$35:$D$44,2),VLOOKUP($H1413,得点換算表!$E$35:$F$44,2)),"")</f>
        <v/>
      </c>
      <c r="AI1413" s="142" t="str">
        <f>IF($I1413&lt;&gt;"",IF($AD1413=1,VLOOKUP($I1413,得点換算表!$C$45:$D$55,2),VLOOKUP($I1413,得点換算表!$E$45:$F$55,2)),"")</f>
        <v/>
      </c>
      <c r="AJ1413" s="142" t="str">
        <f>IF($J1413&lt;&gt;"",IF($AD1413=1,VLOOKUP($J1413,得点換算表!$C$56:$D$65,2),VLOOKUP($J1413,得点換算表!$E$56:$F$65,2)),"")</f>
        <v/>
      </c>
      <c r="AK1413" s="142" t="str">
        <f>IF($K1413&lt;&gt;"",IF($AD1413=1,VLOOKUP($K1413,得点換算表!$C$66:$D$76,2),VLOOKUP($K1413,得点換算表!$E$66:$F$76,2)),"")</f>
        <v/>
      </c>
      <c r="AL1413" s="142" t="str">
        <f>IF($L1413&lt;&gt;"",IF($AD1413=1,VLOOKUP($L1413,得点換算表!$C$77:$D$86,2),VLOOKUP($L1413,得点換算表!$E$77:$F$86,2)),"")</f>
        <v/>
      </c>
      <c r="AM1413" s="142" t="str">
        <f>IF($M1413&lt;&gt;"",IF($AD1413=1,VLOOKUP($M1413,得点換算表!$C$87:$D$96,2),VLOOKUP($M1413,得点換算表!$E$87:$F$96,2)),"")</f>
        <v/>
      </c>
      <c r="AN1413" s="142" t="str">
        <f t="shared" si="76"/>
        <v/>
      </c>
      <c r="AO1413" s="143" t="str">
        <f>IF(AND($AN1413&lt;&gt;"",$AN1413&gt;=8),VLOOKUP($AN1413,得点換算表!$I$5:$J$9,2),"")</f>
        <v/>
      </c>
      <c r="AP1413" s="105"/>
    </row>
    <row r="1414" spans="1:42" x14ac:dyDescent="0.15">
      <c r="A1414" s="11"/>
      <c r="B1414" s="12"/>
      <c r="C1414" s="13"/>
      <c r="D1414" s="13"/>
      <c r="E1414" s="14"/>
      <c r="F1414" s="14"/>
      <c r="G1414" s="14"/>
      <c r="H1414" s="14"/>
      <c r="I1414" s="15"/>
      <c r="J1414" s="14"/>
      <c r="K1414" s="13"/>
      <c r="L1414" s="14"/>
      <c r="M1414" s="14"/>
      <c r="N1414" s="14"/>
      <c r="O1414" s="14"/>
      <c r="P1414" s="198"/>
      <c r="Q1414" s="198"/>
      <c r="R1414" s="198"/>
      <c r="S1414" s="198"/>
      <c r="T1414" s="198"/>
      <c r="U1414" s="198"/>
      <c r="V1414" s="198"/>
      <c r="W1414" s="202">
        <f t="shared" si="77"/>
        <v>0</v>
      </c>
      <c r="X1414" s="14"/>
      <c r="Y1414" s="14"/>
      <c r="Z1414" s="108"/>
      <c r="AA1414" s="114"/>
      <c r="AB1414" s="129"/>
      <c r="AC1414" s="128"/>
      <c r="AD1414" s="142" t="str">
        <f t="shared" si="78"/>
        <v/>
      </c>
      <c r="AE1414" s="142" t="str">
        <f>IF($E1414&lt;&gt;"",IF($AD1414=1,VLOOKUP($E1414,得点換算表!$C$5:$D$14,2),VLOOKUP($E1414,得点換算表!$E$5:$F$14,2)),"")</f>
        <v/>
      </c>
      <c r="AF1414" s="142" t="str">
        <f>IF($F1414&lt;&gt;"",IF($AD1414=1,VLOOKUP($F1414,得点換算表!$C$15:$D$24,2),VLOOKUP($F1414,得点換算表!$E$15:$F$24,2)),"")</f>
        <v/>
      </c>
      <c r="AG1414" s="142" t="str">
        <f>IF($G1414&lt;&gt;"",IF($AD1414=1,VLOOKUP($G1414,得点換算表!$C$25:$D$34,2),VLOOKUP($G1414,得点換算表!$E$25:$F$34,2)),"")</f>
        <v/>
      </c>
      <c r="AH1414" s="142" t="str">
        <f>IF($H1414&lt;&gt;"",IF($AD1414=1,VLOOKUP($H1414,得点換算表!$C$35:$D$44,2),VLOOKUP($H1414,得点換算表!$E$35:$F$44,2)),"")</f>
        <v/>
      </c>
      <c r="AI1414" s="142" t="str">
        <f>IF($I1414&lt;&gt;"",IF($AD1414=1,VLOOKUP($I1414,得点換算表!$C$45:$D$55,2),VLOOKUP($I1414,得点換算表!$E$45:$F$55,2)),"")</f>
        <v/>
      </c>
      <c r="AJ1414" s="142" t="str">
        <f>IF($J1414&lt;&gt;"",IF($AD1414=1,VLOOKUP($J1414,得点換算表!$C$56:$D$65,2),VLOOKUP($J1414,得点換算表!$E$56:$F$65,2)),"")</f>
        <v/>
      </c>
      <c r="AK1414" s="142" t="str">
        <f>IF($K1414&lt;&gt;"",IF($AD1414=1,VLOOKUP($K1414,得点換算表!$C$66:$D$76,2),VLOOKUP($K1414,得点換算表!$E$66:$F$76,2)),"")</f>
        <v/>
      </c>
      <c r="AL1414" s="142" t="str">
        <f>IF($L1414&lt;&gt;"",IF($AD1414=1,VLOOKUP($L1414,得点換算表!$C$77:$D$86,2),VLOOKUP($L1414,得点換算表!$E$77:$F$86,2)),"")</f>
        <v/>
      </c>
      <c r="AM1414" s="142" t="str">
        <f>IF($M1414&lt;&gt;"",IF($AD1414=1,VLOOKUP($M1414,得点換算表!$C$87:$D$96,2),VLOOKUP($M1414,得点換算表!$E$87:$F$96,2)),"")</f>
        <v/>
      </c>
      <c r="AN1414" s="142" t="str">
        <f t="shared" si="76"/>
        <v/>
      </c>
      <c r="AO1414" s="143" t="str">
        <f>IF(AND($AN1414&lt;&gt;"",$AN1414&gt;=8),VLOOKUP($AN1414,得点換算表!$I$5:$J$9,2),"")</f>
        <v/>
      </c>
      <c r="AP1414" s="105"/>
    </row>
    <row r="1415" spans="1:42" x14ac:dyDescent="0.15">
      <c r="A1415" s="11"/>
      <c r="B1415" s="12"/>
      <c r="C1415" s="13"/>
      <c r="D1415" s="13"/>
      <c r="E1415" s="14"/>
      <c r="F1415" s="14"/>
      <c r="G1415" s="14"/>
      <c r="H1415" s="14"/>
      <c r="I1415" s="15"/>
      <c r="J1415" s="14"/>
      <c r="K1415" s="13"/>
      <c r="L1415" s="14"/>
      <c r="M1415" s="14"/>
      <c r="N1415" s="14"/>
      <c r="O1415" s="14"/>
      <c r="P1415" s="198"/>
      <c r="Q1415" s="198"/>
      <c r="R1415" s="198"/>
      <c r="S1415" s="198"/>
      <c r="T1415" s="198"/>
      <c r="U1415" s="198"/>
      <c r="V1415" s="198"/>
      <c r="W1415" s="202">
        <f t="shared" si="77"/>
        <v>0</v>
      </c>
      <c r="X1415" s="14"/>
      <c r="Y1415" s="14"/>
      <c r="Z1415" s="108"/>
      <c r="AA1415" s="114"/>
      <c r="AB1415" s="129"/>
      <c r="AC1415" s="128"/>
      <c r="AD1415" s="142" t="str">
        <f t="shared" si="78"/>
        <v/>
      </c>
      <c r="AE1415" s="142" t="str">
        <f>IF($E1415&lt;&gt;"",IF($AD1415=1,VLOOKUP($E1415,得点換算表!$C$5:$D$14,2),VLOOKUP($E1415,得点換算表!$E$5:$F$14,2)),"")</f>
        <v/>
      </c>
      <c r="AF1415" s="142" t="str">
        <f>IF($F1415&lt;&gt;"",IF($AD1415=1,VLOOKUP($F1415,得点換算表!$C$15:$D$24,2),VLOOKUP($F1415,得点換算表!$E$15:$F$24,2)),"")</f>
        <v/>
      </c>
      <c r="AG1415" s="142" t="str">
        <f>IF($G1415&lt;&gt;"",IF($AD1415=1,VLOOKUP($G1415,得点換算表!$C$25:$D$34,2),VLOOKUP($G1415,得点換算表!$E$25:$F$34,2)),"")</f>
        <v/>
      </c>
      <c r="AH1415" s="142" t="str">
        <f>IF($H1415&lt;&gt;"",IF($AD1415=1,VLOOKUP($H1415,得点換算表!$C$35:$D$44,2),VLOOKUP($H1415,得点換算表!$E$35:$F$44,2)),"")</f>
        <v/>
      </c>
      <c r="AI1415" s="142" t="str">
        <f>IF($I1415&lt;&gt;"",IF($AD1415=1,VLOOKUP($I1415,得点換算表!$C$45:$D$55,2),VLOOKUP($I1415,得点換算表!$E$45:$F$55,2)),"")</f>
        <v/>
      </c>
      <c r="AJ1415" s="142" t="str">
        <f>IF($J1415&lt;&gt;"",IF($AD1415=1,VLOOKUP($J1415,得点換算表!$C$56:$D$65,2),VLOOKUP($J1415,得点換算表!$E$56:$F$65,2)),"")</f>
        <v/>
      </c>
      <c r="AK1415" s="142" t="str">
        <f>IF($K1415&lt;&gt;"",IF($AD1415=1,VLOOKUP($K1415,得点換算表!$C$66:$D$76,2),VLOOKUP($K1415,得点換算表!$E$66:$F$76,2)),"")</f>
        <v/>
      </c>
      <c r="AL1415" s="142" t="str">
        <f>IF($L1415&lt;&gt;"",IF($AD1415=1,VLOOKUP($L1415,得点換算表!$C$77:$D$86,2),VLOOKUP($L1415,得点換算表!$E$77:$F$86,2)),"")</f>
        <v/>
      </c>
      <c r="AM1415" s="142" t="str">
        <f>IF($M1415&lt;&gt;"",IF($AD1415=1,VLOOKUP($M1415,得点換算表!$C$87:$D$96,2),VLOOKUP($M1415,得点換算表!$E$87:$F$96,2)),"")</f>
        <v/>
      </c>
      <c r="AN1415" s="142" t="str">
        <f t="shared" si="76"/>
        <v/>
      </c>
      <c r="AO1415" s="143" t="str">
        <f>IF(AND($AN1415&lt;&gt;"",$AN1415&gt;=8),VLOOKUP($AN1415,得点換算表!$I$5:$J$9,2),"")</f>
        <v/>
      </c>
      <c r="AP1415" s="105"/>
    </row>
    <row r="1416" spans="1:42" x14ac:dyDescent="0.15">
      <c r="A1416" s="11"/>
      <c r="B1416" s="12"/>
      <c r="C1416" s="13"/>
      <c r="D1416" s="13"/>
      <c r="E1416" s="14"/>
      <c r="F1416" s="14"/>
      <c r="G1416" s="14"/>
      <c r="H1416" s="14"/>
      <c r="I1416" s="15"/>
      <c r="J1416" s="14"/>
      <c r="K1416" s="13"/>
      <c r="L1416" s="14"/>
      <c r="M1416" s="14"/>
      <c r="N1416" s="14"/>
      <c r="O1416" s="14"/>
      <c r="P1416" s="198"/>
      <c r="Q1416" s="198"/>
      <c r="R1416" s="198"/>
      <c r="S1416" s="198"/>
      <c r="T1416" s="198"/>
      <c r="U1416" s="198"/>
      <c r="V1416" s="198"/>
      <c r="W1416" s="202">
        <f t="shared" si="77"/>
        <v>0</v>
      </c>
      <c r="X1416" s="14"/>
      <c r="Y1416" s="14"/>
      <c r="Z1416" s="108"/>
      <c r="AA1416" s="114"/>
      <c r="AB1416" s="129"/>
      <c r="AC1416" s="128"/>
      <c r="AD1416" s="142" t="str">
        <f t="shared" si="78"/>
        <v/>
      </c>
      <c r="AE1416" s="142" t="str">
        <f>IF($E1416&lt;&gt;"",IF($AD1416=1,VLOOKUP($E1416,得点換算表!$C$5:$D$14,2),VLOOKUP($E1416,得点換算表!$E$5:$F$14,2)),"")</f>
        <v/>
      </c>
      <c r="AF1416" s="142" t="str">
        <f>IF($F1416&lt;&gt;"",IF($AD1416=1,VLOOKUP($F1416,得点換算表!$C$15:$D$24,2),VLOOKUP($F1416,得点換算表!$E$15:$F$24,2)),"")</f>
        <v/>
      </c>
      <c r="AG1416" s="142" t="str">
        <f>IF($G1416&lt;&gt;"",IF($AD1416=1,VLOOKUP($G1416,得点換算表!$C$25:$D$34,2),VLOOKUP($G1416,得点換算表!$E$25:$F$34,2)),"")</f>
        <v/>
      </c>
      <c r="AH1416" s="142" t="str">
        <f>IF($H1416&lt;&gt;"",IF($AD1416=1,VLOOKUP($H1416,得点換算表!$C$35:$D$44,2),VLOOKUP($H1416,得点換算表!$E$35:$F$44,2)),"")</f>
        <v/>
      </c>
      <c r="AI1416" s="142" t="str">
        <f>IF($I1416&lt;&gt;"",IF($AD1416=1,VLOOKUP($I1416,得点換算表!$C$45:$D$55,2),VLOOKUP($I1416,得点換算表!$E$45:$F$55,2)),"")</f>
        <v/>
      </c>
      <c r="AJ1416" s="142" t="str">
        <f>IF($J1416&lt;&gt;"",IF($AD1416=1,VLOOKUP($J1416,得点換算表!$C$56:$D$65,2),VLOOKUP($J1416,得点換算表!$E$56:$F$65,2)),"")</f>
        <v/>
      </c>
      <c r="AK1416" s="142" t="str">
        <f>IF($K1416&lt;&gt;"",IF($AD1416=1,VLOOKUP($K1416,得点換算表!$C$66:$D$76,2),VLOOKUP($K1416,得点換算表!$E$66:$F$76,2)),"")</f>
        <v/>
      </c>
      <c r="AL1416" s="142" t="str">
        <f>IF($L1416&lt;&gt;"",IF($AD1416=1,VLOOKUP($L1416,得点換算表!$C$77:$D$86,2),VLOOKUP($L1416,得点換算表!$E$77:$F$86,2)),"")</f>
        <v/>
      </c>
      <c r="AM1416" s="142" t="str">
        <f>IF($M1416&lt;&gt;"",IF($AD1416=1,VLOOKUP($M1416,得点換算表!$C$87:$D$96,2),VLOOKUP($M1416,得点換算表!$E$87:$F$96,2)),"")</f>
        <v/>
      </c>
      <c r="AN1416" s="142" t="str">
        <f t="shared" si="76"/>
        <v/>
      </c>
      <c r="AO1416" s="143" t="str">
        <f>IF(AND($AN1416&lt;&gt;"",$AN1416&gt;=8),VLOOKUP($AN1416,得点換算表!$I$5:$J$9,2),"")</f>
        <v/>
      </c>
      <c r="AP1416" s="105"/>
    </row>
    <row r="1417" spans="1:42" x14ac:dyDescent="0.15">
      <c r="A1417" s="11"/>
      <c r="B1417" s="12"/>
      <c r="C1417" s="13"/>
      <c r="D1417" s="13"/>
      <c r="E1417" s="14"/>
      <c r="F1417" s="14"/>
      <c r="G1417" s="14"/>
      <c r="H1417" s="14"/>
      <c r="I1417" s="15"/>
      <c r="J1417" s="14"/>
      <c r="K1417" s="13"/>
      <c r="L1417" s="14"/>
      <c r="M1417" s="14"/>
      <c r="N1417" s="14"/>
      <c r="O1417" s="14"/>
      <c r="P1417" s="198"/>
      <c r="Q1417" s="198"/>
      <c r="R1417" s="198"/>
      <c r="S1417" s="198"/>
      <c r="T1417" s="198"/>
      <c r="U1417" s="198"/>
      <c r="V1417" s="198"/>
      <c r="W1417" s="202">
        <f t="shared" si="77"/>
        <v>0</v>
      </c>
      <c r="X1417" s="14"/>
      <c r="Y1417" s="14"/>
      <c r="Z1417" s="108"/>
      <c r="AA1417" s="114"/>
      <c r="AB1417" s="129"/>
      <c r="AC1417" s="128"/>
      <c r="AD1417" s="142" t="str">
        <f t="shared" si="78"/>
        <v/>
      </c>
      <c r="AE1417" s="142" t="str">
        <f>IF($E1417&lt;&gt;"",IF($AD1417=1,VLOOKUP($E1417,得点換算表!$C$5:$D$14,2),VLOOKUP($E1417,得点換算表!$E$5:$F$14,2)),"")</f>
        <v/>
      </c>
      <c r="AF1417" s="142" t="str">
        <f>IF($F1417&lt;&gt;"",IF($AD1417=1,VLOOKUP($F1417,得点換算表!$C$15:$D$24,2),VLOOKUP($F1417,得点換算表!$E$15:$F$24,2)),"")</f>
        <v/>
      </c>
      <c r="AG1417" s="142" t="str">
        <f>IF($G1417&lt;&gt;"",IF($AD1417=1,VLOOKUP($G1417,得点換算表!$C$25:$D$34,2),VLOOKUP($G1417,得点換算表!$E$25:$F$34,2)),"")</f>
        <v/>
      </c>
      <c r="AH1417" s="142" t="str">
        <f>IF($H1417&lt;&gt;"",IF($AD1417=1,VLOOKUP($H1417,得点換算表!$C$35:$D$44,2),VLOOKUP($H1417,得点換算表!$E$35:$F$44,2)),"")</f>
        <v/>
      </c>
      <c r="AI1417" s="142" t="str">
        <f>IF($I1417&lt;&gt;"",IF($AD1417=1,VLOOKUP($I1417,得点換算表!$C$45:$D$55,2),VLOOKUP($I1417,得点換算表!$E$45:$F$55,2)),"")</f>
        <v/>
      </c>
      <c r="AJ1417" s="142" t="str">
        <f>IF($J1417&lt;&gt;"",IF($AD1417=1,VLOOKUP($J1417,得点換算表!$C$56:$D$65,2),VLOOKUP($J1417,得点換算表!$E$56:$F$65,2)),"")</f>
        <v/>
      </c>
      <c r="AK1417" s="142" t="str">
        <f>IF($K1417&lt;&gt;"",IF($AD1417=1,VLOOKUP($K1417,得点換算表!$C$66:$D$76,2),VLOOKUP($K1417,得点換算表!$E$66:$F$76,2)),"")</f>
        <v/>
      </c>
      <c r="AL1417" s="142" t="str">
        <f>IF($L1417&lt;&gt;"",IF($AD1417=1,VLOOKUP($L1417,得点換算表!$C$77:$D$86,2),VLOOKUP($L1417,得点換算表!$E$77:$F$86,2)),"")</f>
        <v/>
      </c>
      <c r="AM1417" s="142" t="str">
        <f>IF($M1417&lt;&gt;"",IF($AD1417=1,VLOOKUP($M1417,得点換算表!$C$87:$D$96,2),VLOOKUP($M1417,得点換算表!$E$87:$F$96,2)),"")</f>
        <v/>
      </c>
      <c r="AN1417" s="142" t="str">
        <f t="shared" si="76"/>
        <v/>
      </c>
      <c r="AO1417" s="143" t="str">
        <f>IF(AND($AN1417&lt;&gt;"",$AN1417&gt;=8),VLOOKUP($AN1417,得点換算表!$I$5:$J$9,2),"")</f>
        <v/>
      </c>
      <c r="AP1417" s="105"/>
    </row>
    <row r="1418" spans="1:42" x14ac:dyDescent="0.15">
      <c r="A1418" s="11"/>
      <c r="B1418" s="12"/>
      <c r="C1418" s="13"/>
      <c r="D1418" s="13"/>
      <c r="E1418" s="14"/>
      <c r="F1418" s="14"/>
      <c r="G1418" s="14"/>
      <c r="H1418" s="14"/>
      <c r="I1418" s="15"/>
      <c r="J1418" s="14"/>
      <c r="K1418" s="13"/>
      <c r="L1418" s="14"/>
      <c r="M1418" s="14"/>
      <c r="N1418" s="14"/>
      <c r="O1418" s="14"/>
      <c r="P1418" s="198"/>
      <c r="Q1418" s="198"/>
      <c r="R1418" s="198"/>
      <c r="S1418" s="198"/>
      <c r="T1418" s="198"/>
      <c r="U1418" s="198"/>
      <c r="V1418" s="198"/>
      <c r="W1418" s="202">
        <f t="shared" si="77"/>
        <v>0</v>
      </c>
      <c r="X1418" s="14"/>
      <c r="Y1418" s="14"/>
      <c r="Z1418" s="108"/>
      <c r="AA1418" s="114"/>
      <c r="AB1418" s="129"/>
      <c r="AC1418" s="128"/>
      <c r="AD1418" s="142" t="str">
        <f t="shared" si="78"/>
        <v/>
      </c>
      <c r="AE1418" s="142" t="str">
        <f>IF($E1418&lt;&gt;"",IF($AD1418=1,VLOOKUP($E1418,得点換算表!$C$5:$D$14,2),VLOOKUP($E1418,得点換算表!$E$5:$F$14,2)),"")</f>
        <v/>
      </c>
      <c r="AF1418" s="142" t="str">
        <f>IF($F1418&lt;&gt;"",IF($AD1418=1,VLOOKUP($F1418,得点換算表!$C$15:$D$24,2),VLOOKUP($F1418,得点換算表!$E$15:$F$24,2)),"")</f>
        <v/>
      </c>
      <c r="AG1418" s="142" t="str">
        <f>IF($G1418&lt;&gt;"",IF($AD1418=1,VLOOKUP($G1418,得点換算表!$C$25:$D$34,2),VLOOKUP($G1418,得点換算表!$E$25:$F$34,2)),"")</f>
        <v/>
      </c>
      <c r="AH1418" s="142" t="str">
        <f>IF($H1418&lt;&gt;"",IF($AD1418=1,VLOOKUP($H1418,得点換算表!$C$35:$D$44,2),VLOOKUP($H1418,得点換算表!$E$35:$F$44,2)),"")</f>
        <v/>
      </c>
      <c r="AI1418" s="142" t="str">
        <f>IF($I1418&lt;&gt;"",IF($AD1418=1,VLOOKUP($I1418,得点換算表!$C$45:$D$55,2),VLOOKUP($I1418,得点換算表!$E$45:$F$55,2)),"")</f>
        <v/>
      </c>
      <c r="AJ1418" s="142" t="str">
        <f>IF($J1418&lt;&gt;"",IF($AD1418=1,VLOOKUP($J1418,得点換算表!$C$56:$D$65,2),VLOOKUP($J1418,得点換算表!$E$56:$F$65,2)),"")</f>
        <v/>
      </c>
      <c r="AK1418" s="142" t="str">
        <f>IF($K1418&lt;&gt;"",IF($AD1418=1,VLOOKUP($K1418,得点換算表!$C$66:$D$76,2),VLOOKUP($K1418,得点換算表!$E$66:$F$76,2)),"")</f>
        <v/>
      </c>
      <c r="AL1418" s="142" t="str">
        <f>IF($L1418&lt;&gt;"",IF($AD1418=1,VLOOKUP($L1418,得点換算表!$C$77:$D$86,2),VLOOKUP($L1418,得点換算表!$E$77:$F$86,2)),"")</f>
        <v/>
      </c>
      <c r="AM1418" s="142" t="str">
        <f>IF($M1418&lt;&gt;"",IF($AD1418=1,VLOOKUP($M1418,得点換算表!$C$87:$D$96,2),VLOOKUP($M1418,得点換算表!$E$87:$F$96,2)),"")</f>
        <v/>
      </c>
      <c r="AN1418" s="142" t="str">
        <f t="shared" si="76"/>
        <v/>
      </c>
      <c r="AO1418" s="143" t="str">
        <f>IF(AND($AN1418&lt;&gt;"",$AN1418&gt;=8),VLOOKUP($AN1418,得点換算表!$I$5:$J$9,2),"")</f>
        <v/>
      </c>
      <c r="AP1418" s="105"/>
    </row>
    <row r="1419" spans="1:42" x14ac:dyDescent="0.15">
      <c r="A1419" s="11"/>
      <c r="B1419" s="12"/>
      <c r="C1419" s="13"/>
      <c r="D1419" s="13"/>
      <c r="E1419" s="14"/>
      <c r="F1419" s="14"/>
      <c r="G1419" s="14"/>
      <c r="H1419" s="14"/>
      <c r="I1419" s="15"/>
      <c r="J1419" s="14"/>
      <c r="K1419" s="13"/>
      <c r="L1419" s="14"/>
      <c r="M1419" s="14"/>
      <c r="N1419" s="14"/>
      <c r="O1419" s="14"/>
      <c r="P1419" s="198"/>
      <c r="Q1419" s="198"/>
      <c r="R1419" s="198"/>
      <c r="S1419" s="198"/>
      <c r="T1419" s="198"/>
      <c r="U1419" s="198"/>
      <c r="V1419" s="198"/>
      <c r="W1419" s="202">
        <f t="shared" si="77"/>
        <v>0</v>
      </c>
      <c r="X1419" s="14"/>
      <c r="Y1419" s="14"/>
      <c r="Z1419" s="108"/>
      <c r="AA1419" s="114"/>
      <c r="AB1419" s="129"/>
      <c r="AC1419" s="128"/>
      <c r="AD1419" s="142" t="str">
        <f t="shared" si="78"/>
        <v/>
      </c>
      <c r="AE1419" s="142" t="str">
        <f>IF($E1419&lt;&gt;"",IF($AD1419=1,VLOOKUP($E1419,得点換算表!$C$5:$D$14,2),VLOOKUP($E1419,得点換算表!$E$5:$F$14,2)),"")</f>
        <v/>
      </c>
      <c r="AF1419" s="142" t="str">
        <f>IF($F1419&lt;&gt;"",IF($AD1419=1,VLOOKUP($F1419,得点換算表!$C$15:$D$24,2),VLOOKUP($F1419,得点換算表!$E$15:$F$24,2)),"")</f>
        <v/>
      </c>
      <c r="AG1419" s="142" t="str">
        <f>IF($G1419&lt;&gt;"",IF($AD1419=1,VLOOKUP($G1419,得点換算表!$C$25:$D$34,2),VLOOKUP($G1419,得点換算表!$E$25:$F$34,2)),"")</f>
        <v/>
      </c>
      <c r="AH1419" s="142" t="str">
        <f>IF($H1419&lt;&gt;"",IF($AD1419=1,VLOOKUP($H1419,得点換算表!$C$35:$D$44,2),VLOOKUP($H1419,得点換算表!$E$35:$F$44,2)),"")</f>
        <v/>
      </c>
      <c r="AI1419" s="142" t="str">
        <f>IF($I1419&lt;&gt;"",IF($AD1419=1,VLOOKUP($I1419,得点換算表!$C$45:$D$55,2),VLOOKUP($I1419,得点換算表!$E$45:$F$55,2)),"")</f>
        <v/>
      </c>
      <c r="AJ1419" s="142" t="str">
        <f>IF($J1419&lt;&gt;"",IF($AD1419=1,VLOOKUP($J1419,得点換算表!$C$56:$D$65,2),VLOOKUP($J1419,得点換算表!$E$56:$F$65,2)),"")</f>
        <v/>
      </c>
      <c r="AK1419" s="142" t="str">
        <f>IF($K1419&lt;&gt;"",IF($AD1419=1,VLOOKUP($K1419,得点換算表!$C$66:$D$76,2),VLOOKUP($K1419,得点換算表!$E$66:$F$76,2)),"")</f>
        <v/>
      </c>
      <c r="AL1419" s="142" t="str">
        <f>IF($L1419&lt;&gt;"",IF($AD1419=1,VLOOKUP($L1419,得点換算表!$C$77:$D$86,2),VLOOKUP($L1419,得点換算表!$E$77:$F$86,2)),"")</f>
        <v/>
      </c>
      <c r="AM1419" s="142" t="str">
        <f>IF($M1419&lt;&gt;"",IF($AD1419=1,VLOOKUP($M1419,得点換算表!$C$87:$D$96,2),VLOOKUP($M1419,得点換算表!$E$87:$F$96,2)),"")</f>
        <v/>
      </c>
      <c r="AN1419" s="142" t="str">
        <f t="shared" si="76"/>
        <v/>
      </c>
      <c r="AO1419" s="143" t="str">
        <f>IF(AND($AN1419&lt;&gt;"",$AN1419&gt;=8),VLOOKUP($AN1419,得点換算表!$I$5:$J$9,2),"")</f>
        <v/>
      </c>
      <c r="AP1419" s="105"/>
    </row>
    <row r="1420" spans="1:42" x14ac:dyDescent="0.15">
      <c r="A1420" s="11"/>
      <c r="B1420" s="12"/>
      <c r="C1420" s="13"/>
      <c r="D1420" s="13"/>
      <c r="E1420" s="14"/>
      <c r="F1420" s="14"/>
      <c r="G1420" s="14"/>
      <c r="H1420" s="14"/>
      <c r="I1420" s="15"/>
      <c r="J1420" s="14"/>
      <c r="K1420" s="13"/>
      <c r="L1420" s="14"/>
      <c r="M1420" s="14"/>
      <c r="N1420" s="14"/>
      <c r="O1420" s="14"/>
      <c r="P1420" s="198"/>
      <c r="Q1420" s="198"/>
      <c r="R1420" s="198"/>
      <c r="S1420" s="198"/>
      <c r="T1420" s="198"/>
      <c r="U1420" s="198"/>
      <c r="V1420" s="198"/>
      <c r="W1420" s="202">
        <f t="shared" si="77"/>
        <v>0</v>
      </c>
      <c r="X1420" s="14"/>
      <c r="Y1420" s="14"/>
      <c r="Z1420" s="108"/>
      <c r="AA1420" s="114"/>
      <c r="AB1420" s="129"/>
      <c r="AC1420" s="128"/>
      <c r="AD1420" s="142" t="str">
        <f t="shared" si="78"/>
        <v/>
      </c>
      <c r="AE1420" s="142" t="str">
        <f>IF($E1420&lt;&gt;"",IF($AD1420=1,VLOOKUP($E1420,得点換算表!$C$5:$D$14,2),VLOOKUP($E1420,得点換算表!$E$5:$F$14,2)),"")</f>
        <v/>
      </c>
      <c r="AF1420" s="142" t="str">
        <f>IF($F1420&lt;&gt;"",IF($AD1420=1,VLOOKUP($F1420,得点換算表!$C$15:$D$24,2),VLOOKUP($F1420,得点換算表!$E$15:$F$24,2)),"")</f>
        <v/>
      </c>
      <c r="AG1420" s="142" t="str">
        <f>IF($G1420&lt;&gt;"",IF($AD1420=1,VLOOKUP($G1420,得点換算表!$C$25:$D$34,2),VLOOKUP($G1420,得点換算表!$E$25:$F$34,2)),"")</f>
        <v/>
      </c>
      <c r="AH1420" s="142" t="str">
        <f>IF($H1420&lt;&gt;"",IF($AD1420=1,VLOOKUP($H1420,得点換算表!$C$35:$D$44,2),VLOOKUP($H1420,得点換算表!$E$35:$F$44,2)),"")</f>
        <v/>
      </c>
      <c r="AI1420" s="142" t="str">
        <f>IF($I1420&lt;&gt;"",IF($AD1420=1,VLOOKUP($I1420,得点換算表!$C$45:$D$55,2),VLOOKUP($I1420,得点換算表!$E$45:$F$55,2)),"")</f>
        <v/>
      </c>
      <c r="AJ1420" s="142" t="str">
        <f>IF($J1420&lt;&gt;"",IF($AD1420=1,VLOOKUP($J1420,得点換算表!$C$56:$D$65,2),VLOOKUP($J1420,得点換算表!$E$56:$F$65,2)),"")</f>
        <v/>
      </c>
      <c r="AK1420" s="142" t="str">
        <f>IF($K1420&lt;&gt;"",IF($AD1420=1,VLOOKUP($K1420,得点換算表!$C$66:$D$76,2),VLOOKUP($K1420,得点換算表!$E$66:$F$76,2)),"")</f>
        <v/>
      </c>
      <c r="AL1420" s="142" t="str">
        <f>IF($L1420&lt;&gt;"",IF($AD1420=1,VLOOKUP($L1420,得点換算表!$C$77:$D$86,2),VLOOKUP($L1420,得点換算表!$E$77:$F$86,2)),"")</f>
        <v/>
      </c>
      <c r="AM1420" s="142" t="str">
        <f>IF($M1420&lt;&gt;"",IF($AD1420=1,VLOOKUP($M1420,得点換算表!$C$87:$D$96,2),VLOOKUP($M1420,得点換算表!$E$87:$F$96,2)),"")</f>
        <v/>
      </c>
      <c r="AN1420" s="142" t="str">
        <f t="shared" si="76"/>
        <v/>
      </c>
      <c r="AO1420" s="143" t="str">
        <f>IF(AND($AN1420&lt;&gt;"",$AN1420&gt;=8),VLOOKUP($AN1420,得点換算表!$I$5:$J$9,2),"")</f>
        <v/>
      </c>
      <c r="AP1420" s="105"/>
    </row>
    <row r="1421" spans="1:42" x14ac:dyDescent="0.15">
      <c r="A1421" s="11"/>
      <c r="B1421" s="12"/>
      <c r="C1421" s="13"/>
      <c r="D1421" s="13"/>
      <c r="E1421" s="14"/>
      <c r="F1421" s="14"/>
      <c r="G1421" s="14"/>
      <c r="H1421" s="14"/>
      <c r="I1421" s="15"/>
      <c r="J1421" s="14"/>
      <c r="K1421" s="13"/>
      <c r="L1421" s="14"/>
      <c r="M1421" s="14"/>
      <c r="N1421" s="14"/>
      <c r="O1421" s="14"/>
      <c r="P1421" s="198"/>
      <c r="Q1421" s="198"/>
      <c r="R1421" s="198"/>
      <c r="S1421" s="198"/>
      <c r="T1421" s="198"/>
      <c r="U1421" s="198"/>
      <c r="V1421" s="198"/>
      <c r="W1421" s="202">
        <f t="shared" si="77"/>
        <v>0</v>
      </c>
      <c r="X1421" s="14"/>
      <c r="Y1421" s="14"/>
      <c r="Z1421" s="108"/>
      <c r="AA1421" s="114"/>
      <c r="AB1421" s="129"/>
      <c r="AC1421" s="128"/>
      <c r="AD1421" s="142" t="str">
        <f t="shared" si="78"/>
        <v/>
      </c>
      <c r="AE1421" s="142" t="str">
        <f>IF($E1421&lt;&gt;"",IF($AD1421=1,VLOOKUP($E1421,得点換算表!$C$5:$D$14,2),VLOOKUP($E1421,得点換算表!$E$5:$F$14,2)),"")</f>
        <v/>
      </c>
      <c r="AF1421" s="142" t="str">
        <f>IF($F1421&lt;&gt;"",IF($AD1421=1,VLOOKUP($F1421,得点換算表!$C$15:$D$24,2),VLOOKUP($F1421,得点換算表!$E$15:$F$24,2)),"")</f>
        <v/>
      </c>
      <c r="AG1421" s="142" t="str">
        <f>IF($G1421&lt;&gt;"",IF($AD1421=1,VLOOKUP($G1421,得点換算表!$C$25:$D$34,2),VLOOKUP($G1421,得点換算表!$E$25:$F$34,2)),"")</f>
        <v/>
      </c>
      <c r="AH1421" s="142" t="str">
        <f>IF($H1421&lt;&gt;"",IF($AD1421=1,VLOOKUP($H1421,得点換算表!$C$35:$D$44,2),VLOOKUP($H1421,得点換算表!$E$35:$F$44,2)),"")</f>
        <v/>
      </c>
      <c r="AI1421" s="142" t="str">
        <f>IF($I1421&lt;&gt;"",IF($AD1421=1,VLOOKUP($I1421,得点換算表!$C$45:$D$55,2),VLOOKUP($I1421,得点換算表!$E$45:$F$55,2)),"")</f>
        <v/>
      </c>
      <c r="AJ1421" s="142" t="str">
        <f>IF($J1421&lt;&gt;"",IF($AD1421=1,VLOOKUP($J1421,得点換算表!$C$56:$D$65,2),VLOOKUP($J1421,得点換算表!$E$56:$F$65,2)),"")</f>
        <v/>
      </c>
      <c r="AK1421" s="142" t="str">
        <f>IF($K1421&lt;&gt;"",IF($AD1421=1,VLOOKUP($K1421,得点換算表!$C$66:$D$76,2),VLOOKUP($K1421,得点換算表!$E$66:$F$76,2)),"")</f>
        <v/>
      </c>
      <c r="AL1421" s="142" t="str">
        <f>IF($L1421&lt;&gt;"",IF($AD1421=1,VLOOKUP($L1421,得点換算表!$C$77:$D$86,2),VLOOKUP($L1421,得点換算表!$E$77:$F$86,2)),"")</f>
        <v/>
      </c>
      <c r="AM1421" s="142" t="str">
        <f>IF($M1421&lt;&gt;"",IF($AD1421=1,VLOOKUP($M1421,得点換算表!$C$87:$D$96,2),VLOOKUP($M1421,得点換算表!$E$87:$F$96,2)),"")</f>
        <v/>
      </c>
      <c r="AN1421" s="142" t="str">
        <f t="shared" si="76"/>
        <v/>
      </c>
      <c r="AO1421" s="143" t="str">
        <f>IF(AND($AN1421&lt;&gt;"",$AN1421&gt;=8),VLOOKUP($AN1421,得点換算表!$I$5:$J$9,2),"")</f>
        <v/>
      </c>
      <c r="AP1421" s="105"/>
    </row>
    <row r="1422" spans="1:42" x14ac:dyDescent="0.15">
      <c r="A1422" s="11"/>
      <c r="B1422" s="12"/>
      <c r="C1422" s="13"/>
      <c r="D1422" s="13"/>
      <c r="E1422" s="14"/>
      <c r="F1422" s="14"/>
      <c r="G1422" s="14"/>
      <c r="H1422" s="14"/>
      <c r="I1422" s="15"/>
      <c r="J1422" s="14"/>
      <c r="K1422" s="13"/>
      <c r="L1422" s="14"/>
      <c r="M1422" s="14"/>
      <c r="N1422" s="14"/>
      <c r="O1422" s="14"/>
      <c r="P1422" s="198"/>
      <c r="Q1422" s="198"/>
      <c r="R1422" s="198"/>
      <c r="S1422" s="198"/>
      <c r="T1422" s="198"/>
      <c r="U1422" s="198"/>
      <c r="V1422" s="198"/>
      <c r="W1422" s="202">
        <f t="shared" si="77"/>
        <v>0</v>
      </c>
      <c r="X1422" s="14"/>
      <c r="Y1422" s="14"/>
      <c r="Z1422" s="108"/>
      <c r="AA1422" s="114"/>
      <c r="AB1422" s="129"/>
      <c r="AC1422" s="128"/>
      <c r="AD1422" s="142" t="str">
        <f t="shared" si="78"/>
        <v/>
      </c>
      <c r="AE1422" s="142" t="str">
        <f>IF($E1422&lt;&gt;"",IF($AD1422=1,VLOOKUP($E1422,得点換算表!$C$5:$D$14,2),VLOOKUP($E1422,得点換算表!$E$5:$F$14,2)),"")</f>
        <v/>
      </c>
      <c r="AF1422" s="142" t="str">
        <f>IF($F1422&lt;&gt;"",IF($AD1422=1,VLOOKUP($F1422,得点換算表!$C$15:$D$24,2),VLOOKUP($F1422,得点換算表!$E$15:$F$24,2)),"")</f>
        <v/>
      </c>
      <c r="AG1422" s="142" t="str">
        <f>IF($G1422&lt;&gt;"",IF($AD1422=1,VLOOKUP($G1422,得点換算表!$C$25:$D$34,2),VLOOKUP($G1422,得点換算表!$E$25:$F$34,2)),"")</f>
        <v/>
      </c>
      <c r="AH1422" s="142" t="str">
        <f>IF($H1422&lt;&gt;"",IF($AD1422=1,VLOOKUP($H1422,得点換算表!$C$35:$D$44,2),VLOOKUP($H1422,得点換算表!$E$35:$F$44,2)),"")</f>
        <v/>
      </c>
      <c r="AI1422" s="142" t="str">
        <f>IF($I1422&lt;&gt;"",IF($AD1422=1,VLOOKUP($I1422,得点換算表!$C$45:$D$55,2),VLOOKUP($I1422,得点換算表!$E$45:$F$55,2)),"")</f>
        <v/>
      </c>
      <c r="AJ1422" s="142" t="str">
        <f>IF($J1422&lt;&gt;"",IF($AD1422=1,VLOOKUP($J1422,得点換算表!$C$56:$D$65,2),VLOOKUP($J1422,得点換算表!$E$56:$F$65,2)),"")</f>
        <v/>
      </c>
      <c r="AK1422" s="142" t="str">
        <f>IF($K1422&lt;&gt;"",IF($AD1422=1,VLOOKUP($K1422,得点換算表!$C$66:$D$76,2),VLOOKUP($K1422,得点換算表!$E$66:$F$76,2)),"")</f>
        <v/>
      </c>
      <c r="AL1422" s="142" t="str">
        <f>IF($L1422&lt;&gt;"",IF($AD1422=1,VLOOKUP($L1422,得点換算表!$C$77:$D$86,2),VLOOKUP($L1422,得点換算表!$E$77:$F$86,2)),"")</f>
        <v/>
      </c>
      <c r="AM1422" s="142" t="str">
        <f>IF($M1422&lt;&gt;"",IF($AD1422=1,VLOOKUP($M1422,得点換算表!$C$87:$D$96,2),VLOOKUP($M1422,得点換算表!$E$87:$F$96,2)),"")</f>
        <v/>
      </c>
      <c r="AN1422" s="142" t="str">
        <f t="shared" si="76"/>
        <v/>
      </c>
      <c r="AO1422" s="143" t="str">
        <f>IF(AND($AN1422&lt;&gt;"",$AN1422&gt;=8),VLOOKUP($AN1422,得点換算表!$I$5:$J$9,2),"")</f>
        <v/>
      </c>
      <c r="AP1422" s="105"/>
    </row>
    <row r="1423" spans="1:42" x14ac:dyDescent="0.15">
      <c r="A1423" s="11"/>
      <c r="B1423" s="12"/>
      <c r="C1423" s="13"/>
      <c r="D1423" s="13"/>
      <c r="E1423" s="14"/>
      <c r="F1423" s="14"/>
      <c r="G1423" s="14"/>
      <c r="H1423" s="14"/>
      <c r="I1423" s="15"/>
      <c r="J1423" s="14"/>
      <c r="K1423" s="13"/>
      <c r="L1423" s="14"/>
      <c r="M1423" s="14"/>
      <c r="N1423" s="14"/>
      <c r="O1423" s="14"/>
      <c r="P1423" s="198"/>
      <c r="Q1423" s="198"/>
      <c r="R1423" s="198"/>
      <c r="S1423" s="198"/>
      <c r="T1423" s="198"/>
      <c r="U1423" s="198"/>
      <c r="V1423" s="198"/>
      <c r="W1423" s="202">
        <f t="shared" si="77"/>
        <v>0</v>
      </c>
      <c r="X1423" s="14"/>
      <c r="Y1423" s="14"/>
      <c r="Z1423" s="108"/>
      <c r="AA1423" s="114"/>
      <c r="AB1423" s="129"/>
      <c r="AC1423" s="128"/>
      <c r="AD1423" s="142" t="str">
        <f t="shared" si="78"/>
        <v/>
      </c>
      <c r="AE1423" s="142" t="str">
        <f>IF($E1423&lt;&gt;"",IF($AD1423=1,VLOOKUP($E1423,得点換算表!$C$5:$D$14,2),VLOOKUP($E1423,得点換算表!$E$5:$F$14,2)),"")</f>
        <v/>
      </c>
      <c r="AF1423" s="142" t="str">
        <f>IF($F1423&lt;&gt;"",IF($AD1423=1,VLOOKUP($F1423,得点換算表!$C$15:$D$24,2),VLOOKUP($F1423,得点換算表!$E$15:$F$24,2)),"")</f>
        <v/>
      </c>
      <c r="AG1423" s="142" t="str">
        <f>IF($G1423&lt;&gt;"",IF($AD1423=1,VLOOKUP($G1423,得点換算表!$C$25:$D$34,2),VLOOKUP($G1423,得点換算表!$E$25:$F$34,2)),"")</f>
        <v/>
      </c>
      <c r="AH1423" s="142" t="str">
        <f>IF($H1423&lt;&gt;"",IF($AD1423=1,VLOOKUP($H1423,得点換算表!$C$35:$D$44,2),VLOOKUP($H1423,得点換算表!$E$35:$F$44,2)),"")</f>
        <v/>
      </c>
      <c r="AI1423" s="142" t="str">
        <f>IF($I1423&lt;&gt;"",IF($AD1423=1,VLOOKUP($I1423,得点換算表!$C$45:$D$55,2),VLOOKUP($I1423,得点換算表!$E$45:$F$55,2)),"")</f>
        <v/>
      </c>
      <c r="AJ1423" s="142" t="str">
        <f>IF($J1423&lt;&gt;"",IF($AD1423=1,VLOOKUP($J1423,得点換算表!$C$56:$D$65,2),VLOOKUP($J1423,得点換算表!$E$56:$F$65,2)),"")</f>
        <v/>
      </c>
      <c r="AK1423" s="142" t="str">
        <f>IF($K1423&lt;&gt;"",IF($AD1423=1,VLOOKUP($K1423,得点換算表!$C$66:$D$76,2),VLOOKUP($K1423,得点換算表!$E$66:$F$76,2)),"")</f>
        <v/>
      </c>
      <c r="AL1423" s="142" t="str">
        <f>IF($L1423&lt;&gt;"",IF($AD1423=1,VLOOKUP($L1423,得点換算表!$C$77:$D$86,2),VLOOKUP($L1423,得点換算表!$E$77:$F$86,2)),"")</f>
        <v/>
      </c>
      <c r="AM1423" s="142" t="str">
        <f>IF($M1423&lt;&gt;"",IF($AD1423=1,VLOOKUP($M1423,得点換算表!$C$87:$D$96,2),VLOOKUP($M1423,得点換算表!$E$87:$F$96,2)),"")</f>
        <v/>
      </c>
      <c r="AN1423" s="142" t="str">
        <f t="shared" si="76"/>
        <v/>
      </c>
      <c r="AO1423" s="143" t="str">
        <f>IF(AND($AN1423&lt;&gt;"",$AN1423&gt;=8),VLOOKUP($AN1423,得点換算表!$I$5:$J$9,2),"")</f>
        <v/>
      </c>
      <c r="AP1423" s="105"/>
    </row>
    <row r="1424" spans="1:42" x14ac:dyDescent="0.15">
      <c r="A1424" s="11"/>
      <c r="B1424" s="12"/>
      <c r="C1424" s="13"/>
      <c r="D1424" s="13"/>
      <c r="E1424" s="14"/>
      <c r="F1424" s="14"/>
      <c r="G1424" s="14"/>
      <c r="H1424" s="14"/>
      <c r="I1424" s="15"/>
      <c r="J1424" s="14"/>
      <c r="K1424" s="13"/>
      <c r="L1424" s="14"/>
      <c r="M1424" s="14"/>
      <c r="N1424" s="14"/>
      <c r="O1424" s="14"/>
      <c r="P1424" s="198"/>
      <c r="Q1424" s="198"/>
      <c r="R1424" s="198"/>
      <c r="S1424" s="198"/>
      <c r="T1424" s="198"/>
      <c r="U1424" s="198"/>
      <c r="V1424" s="198"/>
      <c r="W1424" s="202">
        <f t="shared" si="77"/>
        <v>0</v>
      </c>
      <c r="X1424" s="14"/>
      <c r="Y1424" s="14"/>
      <c r="Z1424" s="108"/>
      <c r="AA1424" s="114"/>
      <c r="AB1424" s="129"/>
      <c r="AC1424" s="128"/>
      <c r="AD1424" s="142" t="str">
        <f t="shared" si="78"/>
        <v/>
      </c>
      <c r="AE1424" s="142" t="str">
        <f>IF($E1424&lt;&gt;"",IF($AD1424=1,VLOOKUP($E1424,得点換算表!$C$5:$D$14,2),VLOOKUP($E1424,得点換算表!$E$5:$F$14,2)),"")</f>
        <v/>
      </c>
      <c r="AF1424" s="142" t="str">
        <f>IF($F1424&lt;&gt;"",IF($AD1424=1,VLOOKUP($F1424,得点換算表!$C$15:$D$24,2),VLOOKUP($F1424,得点換算表!$E$15:$F$24,2)),"")</f>
        <v/>
      </c>
      <c r="AG1424" s="142" t="str">
        <f>IF($G1424&lt;&gt;"",IF($AD1424=1,VLOOKUP($G1424,得点換算表!$C$25:$D$34,2),VLOOKUP($G1424,得点換算表!$E$25:$F$34,2)),"")</f>
        <v/>
      </c>
      <c r="AH1424" s="142" t="str">
        <f>IF($H1424&lt;&gt;"",IF($AD1424=1,VLOOKUP($H1424,得点換算表!$C$35:$D$44,2),VLOOKUP($H1424,得点換算表!$E$35:$F$44,2)),"")</f>
        <v/>
      </c>
      <c r="AI1424" s="142" t="str">
        <f>IF($I1424&lt;&gt;"",IF($AD1424=1,VLOOKUP($I1424,得点換算表!$C$45:$D$55,2),VLOOKUP($I1424,得点換算表!$E$45:$F$55,2)),"")</f>
        <v/>
      </c>
      <c r="AJ1424" s="142" t="str">
        <f>IF($J1424&lt;&gt;"",IF($AD1424=1,VLOOKUP($J1424,得点換算表!$C$56:$D$65,2),VLOOKUP($J1424,得点換算表!$E$56:$F$65,2)),"")</f>
        <v/>
      </c>
      <c r="AK1424" s="142" t="str">
        <f>IF($K1424&lt;&gt;"",IF($AD1424=1,VLOOKUP($K1424,得点換算表!$C$66:$D$76,2),VLOOKUP($K1424,得点換算表!$E$66:$F$76,2)),"")</f>
        <v/>
      </c>
      <c r="AL1424" s="142" t="str">
        <f>IF($L1424&lt;&gt;"",IF($AD1424=1,VLOOKUP($L1424,得点換算表!$C$77:$D$86,2),VLOOKUP($L1424,得点換算表!$E$77:$F$86,2)),"")</f>
        <v/>
      </c>
      <c r="AM1424" s="142" t="str">
        <f>IF($M1424&lt;&gt;"",IF($AD1424=1,VLOOKUP($M1424,得点換算表!$C$87:$D$96,2),VLOOKUP($M1424,得点換算表!$E$87:$F$96,2)),"")</f>
        <v/>
      </c>
      <c r="AN1424" s="142" t="str">
        <f t="shared" si="76"/>
        <v/>
      </c>
      <c r="AO1424" s="143" t="str">
        <f>IF(AND($AN1424&lt;&gt;"",$AN1424&gt;=8),VLOOKUP($AN1424,得点換算表!$I$5:$J$9,2),"")</f>
        <v/>
      </c>
      <c r="AP1424" s="105"/>
    </row>
    <row r="1425" spans="1:42" x14ac:dyDescent="0.15">
      <c r="A1425" s="11"/>
      <c r="B1425" s="12"/>
      <c r="C1425" s="13"/>
      <c r="D1425" s="13"/>
      <c r="E1425" s="14"/>
      <c r="F1425" s="14"/>
      <c r="G1425" s="14"/>
      <c r="H1425" s="14"/>
      <c r="I1425" s="15"/>
      <c r="J1425" s="14"/>
      <c r="K1425" s="13"/>
      <c r="L1425" s="14"/>
      <c r="M1425" s="14"/>
      <c r="N1425" s="14"/>
      <c r="O1425" s="14"/>
      <c r="P1425" s="198"/>
      <c r="Q1425" s="198"/>
      <c r="R1425" s="198"/>
      <c r="S1425" s="198"/>
      <c r="T1425" s="198"/>
      <c r="U1425" s="198"/>
      <c r="V1425" s="198"/>
      <c r="W1425" s="202">
        <f t="shared" si="77"/>
        <v>0</v>
      </c>
      <c r="X1425" s="14"/>
      <c r="Y1425" s="14"/>
      <c r="Z1425" s="108"/>
      <c r="AA1425" s="114"/>
      <c r="AB1425" s="129"/>
      <c r="AC1425" s="128"/>
      <c r="AD1425" s="142" t="str">
        <f t="shared" si="78"/>
        <v/>
      </c>
      <c r="AE1425" s="142" t="str">
        <f>IF($E1425&lt;&gt;"",IF($AD1425=1,VLOOKUP($E1425,得点換算表!$C$5:$D$14,2),VLOOKUP($E1425,得点換算表!$E$5:$F$14,2)),"")</f>
        <v/>
      </c>
      <c r="AF1425" s="142" t="str">
        <f>IF($F1425&lt;&gt;"",IF($AD1425=1,VLOOKUP($F1425,得点換算表!$C$15:$D$24,2),VLOOKUP($F1425,得点換算表!$E$15:$F$24,2)),"")</f>
        <v/>
      </c>
      <c r="AG1425" s="142" t="str">
        <f>IF($G1425&lt;&gt;"",IF($AD1425=1,VLOOKUP($G1425,得点換算表!$C$25:$D$34,2),VLOOKUP($G1425,得点換算表!$E$25:$F$34,2)),"")</f>
        <v/>
      </c>
      <c r="AH1425" s="142" t="str">
        <f>IF($H1425&lt;&gt;"",IF($AD1425=1,VLOOKUP($H1425,得点換算表!$C$35:$D$44,2),VLOOKUP($H1425,得点換算表!$E$35:$F$44,2)),"")</f>
        <v/>
      </c>
      <c r="AI1425" s="142" t="str">
        <f>IF($I1425&lt;&gt;"",IF($AD1425=1,VLOOKUP($I1425,得点換算表!$C$45:$D$55,2),VLOOKUP($I1425,得点換算表!$E$45:$F$55,2)),"")</f>
        <v/>
      </c>
      <c r="AJ1425" s="142" t="str">
        <f>IF($J1425&lt;&gt;"",IF($AD1425=1,VLOOKUP($J1425,得点換算表!$C$56:$D$65,2),VLOOKUP($J1425,得点換算表!$E$56:$F$65,2)),"")</f>
        <v/>
      </c>
      <c r="AK1425" s="142" t="str">
        <f>IF($K1425&lt;&gt;"",IF($AD1425=1,VLOOKUP($K1425,得点換算表!$C$66:$D$76,2),VLOOKUP($K1425,得点換算表!$E$66:$F$76,2)),"")</f>
        <v/>
      </c>
      <c r="AL1425" s="142" t="str">
        <f>IF($L1425&lt;&gt;"",IF($AD1425=1,VLOOKUP($L1425,得点換算表!$C$77:$D$86,2),VLOOKUP($L1425,得点換算表!$E$77:$F$86,2)),"")</f>
        <v/>
      </c>
      <c r="AM1425" s="142" t="str">
        <f>IF($M1425&lt;&gt;"",IF($AD1425=1,VLOOKUP($M1425,得点換算表!$C$87:$D$96,2),VLOOKUP($M1425,得点換算表!$E$87:$F$96,2)),"")</f>
        <v/>
      </c>
      <c r="AN1425" s="142" t="str">
        <f t="shared" si="76"/>
        <v/>
      </c>
      <c r="AO1425" s="143" t="str">
        <f>IF(AND($AN1425&lt;&gt;"",$AN1425&gt;=8),VLOOKUP($AN1425,得点換算表!$I$5:$J$9,2),"")</f>
        <v/>
      </c>
      <c r="AP1425" s="105"/>
    </row>
    <row r="1426" spans="1:42" x14ac:dyDescent="0.15">
      <c r="A1426" s="11"/>
      <c r="B1426" s="12"/>
      <c r="C1426" s="13"/>
      <c r="D1426" s="13"/>
      <c r="E1426" s="14"/>
      <c r="F1426" s="14"/>
      <c r="G1426" s="14"/>
      <c r="H1426" s="14"/>
      <c r="I1426" s="15"/>
      <c r="J1426" s="14"/>
      <c r="K1426" s="13"/>
      <c r="L1426" s="14"/>
      <c r="M1426" s="14"/>
      <c r="N1426" s="14"/>
      <c r="O1426" s="14"/>
      <c r="P1426" s="198"/>
      <c r="Q1426" s="198"/>
      <c r="R1426" s="198"/>
      <c r="S1426" s="198"/>
      <c r="T1426" s="198"/>
      <c r="U1426" s="198"/>
      <c r="V1426" s="198"/>
      <c r="W1426" s="202">
        <f t="shared" si="77"/>
        <v>0</v>
      </c>
      <c r="X1426" s="14"/>
      <c r="Y1426" s="14"/>
      <c r="Z1426" s="108"/>
      <c r="AA1426" s="114"/>
      <c r="AB1426" s="129"/>
      <c r="AC1426" s="128"/>
      <c r="AD1426" s="142" t="str">
        <f t="shared" si="78"/>
        <v/>
      </c>
      <c r="AE1426" s="142" t="str">
        <f>IF($E1426&lt;&gt;"",IF($AD1426=1,VLOOKUP($E1426,得点換算表!$C$5:$D$14,2),VLOOKUP($E1426,得点換算表!$E$5:$F$14,2)),"")</f>
        <v/>
      </c>
      <c r="AF1426" s="142" t="str">
        <f>IF($F1426&lt;&gt;"",IF($AD1426=1,VLOOKUP($F1426,得点換算表!$C$15:$D$24,2),VLOOKUP($F1426,得点換算表!$E$15:$F$24,2)),"")</f>
        <v/>
      </c>
      <c r="AG1426" s="142" t="str">
        <f>IF($G1426&lt;&gt;"",IF($AD1426=1,VLOOKUP($G1426,得点換算表!$C$25:$D$34,2),VLOOKUP($G1426,得点換算表!$E$25:$F$34,2)),"")</f>
        <v/>
      </c>
      <c r="AH1426" s="142" t="str">
        <f>IF($H1426&lt;&gt;"",IF($AD1426=1,VLOOKUP($H1426,得点換算表!$C$35:$D$44,2),VLOOKUP($H1426,得点換算表!$E$35:$F$44,2)),"")</f>
        <v/>
      </c>
      <c r="AI1426" s="142" t="str">
        <f>IF($I1426&lt;&gt;"",IF($AD1426=1,VLOOKUP($I1426,得点換算表!$C$45:$D$55,2),VLOOKUP($I1426,得点換算表!$E$45:$F$55,2)),"")</f>
        <v/>
      </c>
      <c r="AJ1426" s="142" t="str">
        <f>IF($J1426&lt;&gt;"",IF($AD1426=1,VLOOKUP($J1426,得点換算表!$C$56:$D$65,2),VLOOKUP($J1426,得点換算表!$E$56:$F$65,2)),"")</f>
        <v/>
      </c>
      <c r="AK1426" s="142" t="str">
        <f>IF($K1426&lt;&gt;"",IF($AD1426=1,VLOOKUP($K1426,得点換算表!$C$66:$D$76,2),VLOOKUP($K1426,得点換算表!$E$66:$F$76,2)),"")</f>
        <v/>
      </c>
      <c r="AL1426" s="142" t="str">
        <f>IF($L1426&lt;&gt;"",IF($AD1426=1,VLOOKUP($L1426,得点換算表!$C$77:$D$86,2),VLOOKUP($L1426,得点換算表!$E$77:$F$86,2)),"")</f>
        <v/>
      </c>
      <c r="AM1426" s="142" t="str">
        <f>IF($M1426&lt;&gt;"",IF($AD1426=1,VLOOKUP($M1426,得点換算表!$C$87:$D$96,2),VLOOKUP($M1426,得点換算表!$E$87:$F$96,2)),"")</f>
        <v/>
      </c>
      <c r="AN1426" s="142" t="str">
        <f t="shared" si="76"/>
        <v/>
      </c>
      <c r="AO1426" s="143" t="str">
        <f>IF(AND($AN1426&lt;&gt;"",$AN1426&gt;=8),VLOOKUP($AN1426,得点換算表!$I$5:$J$9,2),"")</f>
        <v/>
      </c>
      <c r="AP1426" s="105"/>
    </row>
    <row r="1427" spans="1:42" x14ac:dyDescent="0.15">
      <c r="A1427" s="11"/>
      <c r="B1427" s="12"/>
      <c r="C1427" s="13"/>
      <c r="D1427" s="13"/>
      <c r="E1427" s="14"/>
      <c r="F1427" s="14"/>
      <c r="G1427" s="14"/>
      <c r="H1427" s="14"/>
      <c r="I1427" s="15"/>
      <c r="J1427" s="14"/>
      <c r="K1427" s="13"/>
      <c r="L1427" s="14"/>
      <c r="M1427" s="14"/>
      <c r="N1427" s="14"/>
      <c r="O1427" s="14"/>
      <c r="P1427" s="198"/>
      <c r="Q1427" s="198"/>
      <c r="R1427" s="198"/>
      <c r="S1427" s="198"/>
      <c r="T1427" s="198"/>
      <c r="U1427" s="198"/>
      <c r="V1427" s="198"/>
      <c r="W1427" s="202">
        <f t="shared" si="77"/>
        <v>0</v>
      </c>
      <c r="X1427" s="14"/>
      <c r="Y1427" s="14"/>
      <c r="Z1427" s="108"/>
      <c r="AA1427" s="114"/>
      <c r="AB1427" s="129"/>
      <c r="AC1427" s="128"/>
      <c r="AD1427" s="142" t="str">
        <f t="shared" si="78"/>
        <v/>
      </c>
      <c r="AE1427" s="142" t="str">
        <f>IF($E1427&lt;&gt;"",IF($AD1427=1,VLOOKUP($E1427,得点換算表!$C$5:$D$14,2),VLOOKUP($E1427,得点換算表!$E$5:$F$14,2)),"")</f>
        <v/>
      </c>
      <c r="AF1427" s="142" t="str">
        <f>IF($F1427&lt;&gt;"",IF($AD1427=1,VLOOKUP($F1427,得点換算表!$C$15:$D$24,2),VLOOKUP($F1427,得点換算表!$E$15:$F$24,2)),"")</f>
        <v/>
      </c>
      <c r="AG1427" s="142" t="str">
        <f>IF($G1427&lt;&gt;"",IF($AD1427=1,VLOOKUP($G1427,得点換算表!$C$25:$D$34,2),VLOOKUP($G1427,得点換算表!$E$25:$F$34,2)),"")</f>
        <v/>
      </c>
      <c r="AH1427" s="142" t="str">
        <f>IF($H1427&lt;&gt;"",IF($AD1427=1,VLOOKUP($H1427,得点換算表!$C$35:$D$44,2),VLOOKUP($H1427,得点換算表!$E$35:$F$44,2)),"")</f>
        <v/>
      </c>
      <c r="AI1427" s="142" t="str">
        <f>IF($I1427&lt;&gt;"",IF($AD1427=1,VLOOKUP($I1427,得点換算表!$C$45:$D$55,2),VLOOKUP($I1427,得点換算表!$E$45:$F$55,2)),"")</f>
        <v/>
      </c>
      <c r="AJ1427" s="142" t="str">
        <f>IF($J1427&lt;&gt;"",IF($AD1427=1,VLOOKUP($J1427,得点換算表!$C$56:$D$65,2),VLOOKUP($J1427,得点換算表!$E$56:$F$65,2)),"")</f>
        <v/>
      </c>
      <c r="AK1427" s="142" t="str">
        <f>IF($K1427&lt;&gt;"",IF($AD1427=1,VLOOKUP($K1427,得点換算表!$C$66:$D$76,2),VLOOKUP($K1427,得点換算表!$E$66:$F$76,2)),"")</f>
        <v/>
      </c>
      <c r="AL1427" s="142" t="str">
        <f>IF($L1427&lt;&gt;"",IF($AD1427=1,VLOOKUP($L1427,得点換算表!$C$77:$D$86,2),VLOOKUP($L1427,得点換算表!$E$77:$F$86,2)),"")</f>
        <v/>
      </c>
      <c r="AM1427" s="142" t="str">
        <f>IF($M1427&lt;&gt;"",IF($AD1427=1,VLOOKUP($M1427,得点換算表!$C$87:$D$96,2),VLOOKUP($M1427,得点換算表!$E$87:$F$96,2)),"")</f>
        <v/>
      </c>
      <c r="AN1427" s="142" t="str">
        <f t="shared" si="76"/>
        <v/>
      </c>
      <c r="AO1427" s="143" t="str">
        <f>IF(AND($AN1427&lt;&gt;"",$AN1427&gt;=8),VLOOKUP($AN1427,得点換算表!$I$5:$J$9,2),"")</f>
        <v/>
      </c>
      <c r="AP1427" s="105"/>
    </row>
    <row r="1428" spans="1:42" x14ac:dyDescent="0.15">
      <c r="A1428" s="11"/>
      <c r="B1428" s="12"/>
      <c r="C1428" s="13"/>
      <c r="D1428" s="13"/>
      <c r="E1428" s="14"/>
      <c r="F1428" s="14"/>
      <c r="G1428" s="14"/>
      <c r="H1428" s="14"/>
      <c r="I1428" s="15"/>
      <c r="J1428" s="14"/>
      <c r="K1428" s="13"/>
      <c r="L1428" s="14"/>
      <c r="M1428" s="14"/>
      <c r="N1428" s="14"/>
      <c r="O1428" s="14"/>
      <c r="P1428" s="198"/>
      <c r="Q1428" s="198"/>
      <c r="R1428" s="198"/>
      <c r="S1428" s="198"/>
      <c r="T1428" s="198"/>
      <c r="U1428" s="198"/>
      <c r="V1428" s="198"/>
      <c r="W1428" s="202">
        <f t="shared" si="77"/>
        <v>0</v>
      </c>
      <c r="X1428" s="14"/>
      <c r="Y1428" s="14"/>
      <c r="Z1428" s="108"/>
      <c r="AA1428" s="114"/>
      <c r="AB1428" s="129"/>
      <c r="AC1428" s="128"/>
      <c r="AD1428" s="142" t="str">
        <f t="shared" si="78"/>
        <v/>
      </c>
      <c r="AE1428" s="142" t="str">
        <f>IF($E1428&lt;&gt;"",IF($AD1428=1,VLOOKUP($E1428,得点換算表!$C$5:$D$14,2),VLOOKUP($E1428,得点換算表!$E$5:$F$14,2)),"")</f>
        <v/>
      </c>
      <c r="AF1428" s="142" t="str">
        <f>IF($F1428&lt;&gt;"",IF($AD1428=1,VLOOKUP($F1428,得点換算表!$C$15:$D$24,2),VLOOKUP($F1428,得点換算表!$E$15:$F$24,2)),"")</f>
        <v/>
      </c>
      <c r="AG1428" s="142" t="str">
        <f>IF($G1428&lt;&gt;"",IF($AD1428=1,VLOOKUP($G1428,得点換算表!$C$25:$D$34,2),VLOOKUP($G1428,得点換算表!$E$25:$F$34,2)),"")</f>
        <v/>
      </c>
      <c r="AH1428" s="142" t="str">
        <f>IF($H1428&lt;&gt;"",IF($AD1428=1,VLOOKUP($H1428,得点換算表!$C$35:$D$44,2),VLOOKUP($H1428,得点換算表!$E$35:$F$44,2)),"")</f>
        <v/>
      </c>
      <c r="AI1428" s="142" t="str">
        <f>IF($I1428&lt;&gt;"",IF($AD1428=1,VLOOKUP($I1428,得点換算表!$C$45:$D$55,2),VLOOKUP($I1428,得点換算表!$E$45:$F$55,2)),"")</f>
        <v/>
      </c>
      <c r="AJ1428" s="142" t="str">
        <f>IF($J1428&lt;&gt;"",IF($AD1428=1,VLOOKUP($J1428,得点換算表!$C$56:$D$65,2),VLOOKUP($J1428,得点換算表!$E$56:$F$65,2)),"")</f>
        <v/>
      </c>
      <c r="AK1428" s="142" t="str">
        <f>IF($K1428&lt;&gt;"",IF($AD1428=1,VLOOKUP($K1428,得点換算表!$C$66:$D$76,2),VLOOKUP($K1428,得点換算表!$E$66:$F$76,2)),"")</f>
        <v/>
      </c>
      <c r="AL1428" s="142" t="str">
        <f>IF($L1428&lt;&gt;"",IF($AD1428=1,VLOOKUP($L1428,得点換算表!$C$77:$D$86,2),VLOOKUP($L1428,得点換算表!$E$77:$F$86,2)),"")</f>
        <v/>
      </c>
      <c r="AM1428" s="142" t="str">
        <f>IF($M1428&lt;&gt;"",IF($AD1428=1,VLOOKUP($M1428,得点換算表!$C$87:$D$96,2),VLOOKUP($M1428,得点換算表!$E$87:$F$96,2)),"")</f>
        <v/>
      </c>
      <c r="AN1428" s="142" t="str">
        <f t="shared" si="76"/>
        <v/>
      </c>
      <c r="AO1428" s="143" t="str">
        <f>IF(AND($AN1428&lt;&gt;"",$AN1428&gt;=8),VLOOKUP($AN1428,得点換算表!$I$5:$J$9,2),"")</f>
        <v/>
      </c>
      <c r="AP1428" s="105"/>
    </row>
    <row r="1429" spans="1:42" x14ac:dyDescent="0.15">
      <c r="A1429" s="11"/>
      <c r="B1429" s="12"/>
      <c r="C1429" s="13"/>
      <c r="D1429" s="13"/>
      <c r="E1429" s="14"/>
      <c r="F1429" s="14"/>
      <c r="G1429" s="14"/>
      <c r="H1429" s="14"/>
      <c r="I1429" s="15"/>
      <c r="J1429" s="14"/>
      <c r="K1429" s="13"/>
      <c r="L1429" s="14"/>
      <c r="M1429" s="14"/>
      <c r="N1429" s="14"/>
      <c r="O1429" s="14"/>
      <c r="P1429" s="198"/>
      <c r="Q1429" s="198"/>
      <c r="R1429" s="198"/>
      <c r="S1429" s="198"/>
      <c r="T1429" s="198"/>
      <c r="U1429" s="198"/>
      <c r="V1429" s="198"/>
      <c r="W1429" s="202">
        <f t="shared" si="77"/>
        <v>0</v>
      </c>
      <c r="X1429" s="14"/>
      <c r="Y1429" s="14"/>
      <c r="Z1429" s="108"/>
      <c r="AA1429" s="114"/>
      <c r="AB1429" s="129"/>
      <c r="AC1429" s="128"/>
      <c r="AD1429" s="142" t="str">
        <f t="shared" si="78"/>
        <v/>
      </c>
      <c r="AE1429" s="142" t="str">
        <f>IF($E1429&lt;&gt;"",IF($AD1429=1,VLOOKUP($E1429,得点換算表!$C$5:$D$14,2),VLOOKUP($E1429,得点換算表!$E$5:$F$14,2)),"")</f>
        <v/>
      </c>
      <c r="AF1429" s="142" t="str">
        <f>IF($F1429&lt;&gt;"",IF($AD1429=1,VLOOKUP($F1429,得点換算表!$C$15:$D$24,2),VLOOKUP($F1429,得点換算表!$E$15:$F$24,2)),"")</f>
        <v/>
      </c>
      <c r="AG1429" s="142" t="str">
        <f>IF($G1429&lt;&gt;"",IF($AD1429=1,VLOOKUP($G1429,得点換算表!$C$25:$D$34,2),VLOOKUP($G1429,得点換算表!$E$25:$F$34,2)),"")</f>
        <v/>
      </c>
      <c r="AH1429" s="142" t="str">
        <f>IF($H1429&lt;&gt;"",IF($AD1429=1,VLOOKUP($H1429,得点換算表!$C$35:$D$44,2),VLOOKUP($H1429,得点換算表!$E$35:$F$44,2)),"")</f>
        <v/>
      </c>
      <c r="AI1429" s="142" t="str">
        <f>IF($I1429&lt;&gt;"",IF($AD1429=1,VLOOKUP($I1429,得点換算表!$C$45:$D$55,2),VLOOKUP($I1429,得点換算表!$E$45:$F$55,2)),"")</f>
        <v/>
      </c>
      <c r="AJ1429" s="142" t="str">
        <f>IF($J1429&lt;&gt;"",IF($AD1429=1,VLOOKUP($J1429,得点換算表!$C$56:$D$65,2),VLOOKUP($J1429,得点換算表!$E$56:$F$65,2)),"")</f>
        <v/>
      </c>
      <c r="AK1429" s="142" t="str">
        <f>IF($K1429&lt;&gt;"",IF($AD1429=1,VLOOKUP($K1429,得点換算表!$C$66:$D$76,2),VLOOKUP($K1429,得点換算表!$E$66:$F$76,2)),"")</f>
        <v/>
      </c>
      <c r="AL1429" s="142" t="str">
        <f>IF($L1429&lt;&gt;"",IF($AD1429=1,VLOOKUP($L1429,得点換算表!$C$77:$D$86,2),VLOOKUP($L1429,得点換算表!$E$77:$F$86,2)),"")</f>
        <v/>
      </c>
      <c r="AM1429" s="142" t="str">
        <f>IF($M1429&lt;&gt;"",IF($AD1429=1,VLOOKUP($M1429,得点換算表!$C$87:$D$96,2),VLOOKUP($M1429,得点換算表!$E$87:$F$96,2)),"")</f>
        <v/>
      </c>
      <c r="AN1429" s="142" t="str">
        <f t="shared" si="76"/>
        <v/>
      </c>
      <c r="AO1429" s="143" t="str">
        <f>IF(AND($AN1429&lt;&gt;"",$AN1429&gt;=8),VLOOKUP($AN1429,得点換算表!$I$5:$J$9,2),"")</f>
        <v/>
      </c>
      <c r="AP1429" s="105"/>
    </row>
    <row r="1430" spans="1:42" x14ac:dyDescent="0.15">
      <c r="A1430" s="11"/>
      <c r="B1430" s="12"/>
      <c r="C1430" s="13"/>
      <c r="D1430" s="13"/>
      <c r="E1430" s="14"/>
      <c r="F1430" s="14"/>
      <c r="G1430" s="14"/>
      <c r="H1430" s="14"/>
      <c r="I1430" s="15"/>
      <c r="J1430" s="14"/>
      <c r="K1430" s="13"/>
      <c r="L1430" s="14"/>
      <c r="M1430" s="14"/>
      <c r="N1430" s="14"/>
      <c r="O1430" s="14"/>
      <c r="P1430" s="198"/>
      <c r="Q1430" s="198"/>
      <c r="R1430" s="198"/>
      <c r="S1430" s="198"/>
      <c r="T1430" s="198"/>
      <c r="U1430" s="198"/>
      <c r="V1430" s="198"/>
      <c r="W1430" s="202">
        <f t="shared" si="77"/>
        <v>0</v>
      </c>
      <c r="X1430" s="14"/>
      <c r="Y1430" s="14"/>
      <c r="Z1430" s="108"/>
      <c r="AA1430" s="114"/>
      <c r="AB1430" s="129"/>
      <c r="AC1430" s="128"/>
      <c r="AD1430" s="142" t="str">
        <f t="shared" si="78"/>
        <v/>
      </c>
      <c r="AE1430" s="142" t="str">
        <f>IF($E1430&lt;&gt;"",IF($AD1430=1,VLOOKUP($E1430,得点換算表!$C$5:$D$14,2),VLOOKUP($E1430,得点換算表!$E$5:$F$14,2)),"")</f>
        <v/>
      </c>
      <c r="AF1430" s="142" t="str">
        <f>IF($F1430&lt;&gt;"",IF($AD1430=1,VLOOKUP($F1430,得点換算表!$C$15:$D$24,2),VLOOKUP($F1430,得点換算表!$E$15:$F$24,2)),"")</f>
        <v/>
      </c>
      <c r="AG1430" s="142" t="str">
        <f>IF($G1430&lt;&gt;"",IF($AD1430=1,VLOOKUP($G1430,得点換算表!$C$25:$D$34,2),VLOOKUP($G1430,得点換算表!$E$25:$F$34,2)),"")</f>
        <v/>
      </c>
      <c r="AH1430" s="142" t="str">
        <f>IF($H1430&lt;&gt;"",IF($AD1430=1,VLOOKUP($H1430,得点換算表!$C$35:$D$44,2),VLOOKUP($H1430,得点換算表!$E$35:$F$44,2)),"")</f>
        <v/>
      </c>
      <c r="AI1430" s="142" t="str">
        <f>IF($I1430&lt;&gt;"",IF($AD1430=1,VLOOKUP($I1430,得点換算表!$C$45:$D$55,2),VLOOKUP($I1430,得点換算表!$E$45:$F$55,2)),"")</f>
        <v/>
      </c>
      <c r="AJ1430" s="142" t="str">
        <f>IF($J1430&lt;&gt;"",IF($AD1430=1,VLOOKUP($J1430,得点換算表!$C$56:$D$65,2),VLOOKUP($J1430,得点換算表!$E$56:$F$65,2)),"")</f>
        <v/>
      </c>
      <c r="AK1430" s="142" t="str">
        <f>IF($K1430&lt;&gt;"",IF($AD1430=1,VLOOKUP($K1430,得点換算表!$C$66:$D$76,2),VLOOKUP($K1430,得点換算表!$E$66:$F$76,2)),"")</f>
        <v/>
      </c>
      <c r="AL1430" s="142" t="str">
        <f>IF($L1430&lt;&gt;"",IF($AD1430=1,VLOOKUP($L1430,得点換算表!$C$77:$D$86,2),VLOOKUP($L1430,得点換算表!$E$77:$F$86,2)),"")</f>
        <v/>
      </c>
      <c r="AM1430" s="142" t="str">
        <f>IF($M1430&lt;&gt;"",IF($AD1430=1,VLOOKUP($M1430,得点換算表!$C$87:$D$96,2),VLOOKUP($M1430,得点換算表!$E$87:$F$96,2)),"")</f>
        <v/>
      </c>
      <c r="AN1430" s="142" t="str">
        <f t="shared" si="76"/>
        <v/>
      </c>
      <c r="AO1430" s="143" t="str">
        <f>IF(AND($AN1430&lt;&gt;"",$AN1430&gt;=8),VLOOKUP($AN1430,得点換算表!$I$5:$J$9,2),"")</f>
        <v/>
      </c>
      <c r="AP1430" s="105"/>
    </row>
    <row r="1431" spans="1:42" x14ac:dyDescent="0.15">
      <c r="A1431" s="11"/>
      <c r="B1431" s="12"/>
      <c r="C1431" s="13"/>
      <c r="D1431" s="13"/>
      <c r="E1431" s="14"/>
      <c r="F1431" s="14"/>
      <c r="G1431" s="14"/>
      <c r="H1431" s="14"/>
      <c r="I1431" s="15"/>
      <c r="J1431" s="14"/>
      <c r="K1431" s="13"/>
      <c r="L1431" s="14"/>
      <c r="M1431" s="14"/>
      <c r="N1431" s="14"/>
      <c r="O1431" s="14"/>
      <c r="P1431" s="198"/>
      <c r="Q1431" s="198"/>
      <c r="R1431" s="198"/>
      <c r="S1431" s="198"/>
      <c r="T1431" s="198"/>
      <c r="U1431" s="198"/>
      <c r="V1431" s="198"/>
      <c r="W1431" s="202">
        <f t="shared" si="77"/>
        <v>0</v>
      </c>
      <c r="X1431" s="14"/>
      <c r="Y1431" s="14"/>
      <c r="Z1431" s="108"/>
      <c r="AA1431" s="114"/>
      <c r="AB1431" s="129"/>
      <c r="AC1431" s="128"/>
      <c r="AD1431" s="142" t="str">
        <f t="shared" si="78"/>
        <v/>
      </c>
      <c r="AE1431" s="142" t="str">
        <f>IF($E1431&lt;&gt;"",IF($AD1431=1,VLOOKUP($E1431,得点換算表!$C$5:$D$14,2),VLOOKUP($E1431,得点換算表!$E$5:$F$14,2)),"")</f>
        <v/>
      </c>
      <c r="AF1431" s="142" t="str">
        <f>IF($F1431&lt;&gt;"",IF($AD1431=1,VLOOKUP($F1431,得点換算表!$C$15:$D$24,2),VLOOKUP($F1431,得点換算表!$E$15:$F$24,2)),"")</f>
        <v/>
      </c>
      <c r="AG1431" s="142" t="str">
        <f>IF($G1431&lt;&gt;"",IF($AD1431=1,VLOOKUP($G1431,得点換算表!$C$25:$D$34,2),VLOOKUP($G1431,得点換算表!$E$25:$F$34,2)),"")</f>
        <v/>
      </c>
      <c r="AH1431" s="142" t="str">
        <f>IF($H1431&lt;&gt;"",IF($AD1431=1,VLOOKUP($H1431,得点換算表!$C$35:$D$44,2),VLOOKUP($H1431,得点換算表!$E$35:$F$44,2)),"")</f>
        <v/>
      </c>
      <c r="AI1431" s="142" t="str">
        <f>IF($I1431&lt;&gt;"",IF($AD1431=1,VLOOKUP($I1431,得点換算表!$C$45:$D$55,2),VLOOKUP($I1431,得点換算表!$E$45:$F$55,2)),"")</f>
        <v/>
      </c>
      <c r="AJ1431" s="142" t="str">
        <f>IF($J1431&lt;&gt;"",IF($AD1431=1,VLOOKUP($J1431,得点換算表!$C$56:$D$65,2),VLOOKUP($J1431,得点換算表!$E$56:$F$65,2)),"")</f>
        <v/>
      </c>
      <c r="AK1431" s="142" t="str">
        <f>IF($K1431&lt;&gt;"",IF($AD1431=1,VLOOKUP($K1431,得点換算表!$C$66:$D$76,2),VLOOKUP($K1431,得点換算表!$E$66:$F$76,2)),"")</f>
        <v/>
      </c>
      <c r="AL1431" s="142" t="str">
        <f>IF($L1431&lt;&gt;"",IF($AD1431=1,VLOOKUP($L1431,得点換算表!$C$77:$D$86,2),VLOOKUP($L1431,得点換算表!$E$77:$F$86,2)),"")</f>
        <v/>
      </c>
      <c r="AM1431" s="142" t="str">
        <f>IF($M1431&lt;&gt;"",IF($AD1431=1,VLOOKUP($M1431,得点換算表!$C$87:$D$96,2),VLOOKUP($M1431,得点換算表!$E$87:$F$96,2)),"")</f>
        <v/>
      </c>
      <c r="AN1431" s="142" t="str">
        <f t="shared" si="76"/>
        <v/>
      </c>
      <c r="AO1431" s="143" t="str">
        <f>IF(AND($AN1431&lt;&gt;"",$AN1431&gt;=8),VLOOKUP($AN1431,得点換算表!$I$5:$J$9,2),"")</f>
        <v/>
      </c>
      <c r="AP1431" s="105"/>
    </row>
    <row r="1432" spans="1:42" x14ac:dyDescent="0.15">
      <c r="A1432" s="11"/>
      <c r="B1432" s="12"/>
      <c r="C1432" s="13"/>
      <c r="D1432" s="13"/>
      <c r="E1432" s="14"/>
      <c r="F1432" s="14"/>
      <c r="G1432" s="14"/>
      <c r="H1432" s="14"/>
      <c r="I1432" s="15"/>
      <c r="J1432" s="14"/>
      <c r="K1432" s="13"/>
      <c r="L1432" s="14"/>
      <c r="M1432" s="14"/>
      <c r="N1432" s="14"/>
      <c r="O1432" s="14"/>
      <c r="P1432" s="198"/>
      <c r="Q1432" s="198"/>
      <c r="R1432" s="198"/>
      <c r="S1432" s="198"/>
      <c r="T1432" s="198"/>
      <c r="U1432" s="198"/>
      <c r="V1432" s="198"/>
      <c r="W1432" s="202">
        <f t="shared" si="77"/>
        <v>0</v>
      </c>
      <c r="X1432" s="14"/>
      <c r="Y1432" s="14"/>
      <c r="Z1432" s="108"/>
      <c r="AA1432" s="114"/>
      <c r="AB1432" s="129"/>
      <c r="AC1432" s="128"/>
      <c r="AD1432" s="142" t="str">
        <f t="shared" si="78"/>
        <v/>
      </c>
      <c r="AE1432" s="142" t="str">
        <f>IF($E1432&lt;&gt;"",IF($AD1432=1,VLOOKUP($E1432,得点換算表!$C$5:$D$14,2),VLOOKUP($E1432,得点換算表!$E$5:$F$14,2)),"")</f>
        <v/>
      </c>
      <c r="AF1432" s="142" t="str">
        <f>IF($F1432&lt;&gt;"",IF($AD1432=1,VLOOKUP($F1432,得点換算表!$C$15:$D$24,2),VLOOKUP($F1432,得点換算表!$E$15:$F$24,2)),"")</f>
        <v/>
      </c>
      <c r="AG1432" s="142" t="str">
        <f>IF($G1432&lt;&gt;"",IF($AD1432=1,VLOOKUP($G1432,得点換算表!$C$25:$D$34,2),VLOOKUP($G1432,得点換算表!$E$25:$F$34,2)),"")</f>
        <v/>
      </c>
      <c r="AH1432" s="142" t="str">
        <f>IF($H1432&lt;&gt;"",IF($AD1432=1,VLOOKUP($H1432,得点換算表!$C$35:$D$44,2),VLOOKUP($H1432,得点換算表!$E$35:$F$44,2)),"")</f>
        <v/>
      </c>
      <c r="AI1432" s="142" t="str">
        <f>IF($I1432&lt;&gt;"",IF($AD1432=1,VLOOKUP($I1432,得点換算表!$C$45:$D$55,2),VLOOKUP($I1432,得点換算表!$E$45:$F$55,2)),"")</f>
        <v/>
      </c>
      <c r="AJ1432" s="142" t="str">
        <f>IF($J1432&lt;&gt;"",IF($AD1432=1,VLOOKUP($J1432,得点換算表!$C$56:$D$65,2),VLOOKUP($J1432,得点換算表!$E$56:$F$65,2)),"")</f>
        <v/>
      </c>
      <c r="AK1432" s="142" t="str">
        <f>IF($K1432&lt;&gt;"",IF($AD1432=1,VLOOKUP($K1432,得点換算表!$C$66:$D$76,2),VLOOKUP($K1432,得点換算表!$E$66:$F$76,2)),"")</f>
        <v/>
      </c>
      <c r="AL1432" s="142" t="str">
        <f>IF($L1432&lt;&gt;"",IF($AD1432=1,VLOOKUP($L1432,得点換算表!$C$77:$D$86,2),VLOOKUP($L1432,得点換算表!$E$77:$F$86,2)),"")</f>
        <v/>
      </c>
      <c r="AM1432" s="142" t="str">
        <f>IF($M1432&lt;&gt;"",IF($AD1432=1,VLOOKUP($M1432,得点換算表!$C$87:$D$96,2),VLOOKUP($M1432,得点換算表!$E$87:$F$96,2)),"")</f>
        <v/>
      </c>
      <c r="AN1432" s="142" t="str">
        <f t="shared" si="76"/>
        <v/>
      </c>
      <c r="AO1432" s="143" t="str">
        <f>IF(AND($AN1432&lt;&gt;"",$AN1432&gt;=8),VLOOKUP($AN1432,得点換算表!$I$5:$J$9,2),"")</f>
        <v/>
      </c>
      <c r="AP1432" s="105"/>
    </row>
    <row r="1433" spans="1:42" x14ac:dyDescent="0.15">
      <c r="A1433" s="11"/>
      <c r="B1433" s="12"/>
      <c r="C1433" s="13"/>
      <c r="D1433" s="13"/>
      <c r="E1433" s="14"/>
      <c r="F1433" s="14"/>
      <c r="G1433" s="14"/>
      <c r="H1433" s="14"/>
      <c r="I1433" s="15"/>
      <c r="J1433" s="14"/>
      <c r="K1433" s="13"/>
      <c r="L1433" s="14"/>
      <c r="M1433" s="14"/>
      <c r="N1433" s="14"/>
      <c r="O1433" s="14"/>
      <c r="P1433" s="198"/>
      <c r="Q1433" s="198"/>
      <c r="R1433" s="198"/>
      <c r="S1433" s="198"/>
      <c r="T1433" s="198"/>
      <c r="U1433" s="198"/>
      <c r="V1433" s="198"/>
      <c r="W1433" s="202">
        <f t="shared" si="77"/>
        <v>0</v>
      </c>
      <c r="X1433" s="14"/>
      <c r="Y1433" s="14"/>
      <c r="Z1433" s="108"/>
      <c r="AA1433" s="114"/>
      <c r="AB1433" s="129"/>
      <c r="AC1433" s="128"/>
      <c r="AD1433" s="142" t="str">
        <f t="shared" si="78"/>
        <v/>
      </c>
      <c r="AE1433" s="142" t="str">
        <f>IF($E1433&lt;&gt;"",IF($AD1433=1,VLOOKUP($E1433,得点換算表!$C$5:$D$14,2),VLOOKUP($E1433,得点換算表!$E$5:$F$14,2)),"")</f>
        <v/>
      </c>
      <c r="AF1433" s="142" t="str">
        <f>IF($F1433&lt;&gt;"",IF($AD1433=1,VLOOKUP($F1433,得点換算表!$C$15:$D$24,2),VLOOKUP($F1433,得点換算表!$E$15:$F$24,2)),"")</f>
        <v/>
      </c>
      <c r="AG1433" s="142" t="str">
        <f>IF($G1433&lt;&gt;"",IF($AD1433=1,VLOOKUP($G1433,得点換算表!$C$25:$D$34,2),VLOOKUP($G1433,得点換算表!$E$25:$F$34,2)),"")</f>
        <v/>
      </c>
      <c r="AH1433" s="142" t="str">
        <f>IF($H1433&lt;&gt;"",IF($AD1433=1,VLOOKUP($H1433,得点換算表!$C$35:$D$44,2),VLOOKUP($H1433,得点換算表!$E$35:$F$44,2)),"")</f>
        <v/>
      </c>
      <c r="AI1433" s="142" t="str">
        <f>IF($I1433&lt;&gt;"",IF($AD1433=1,VLOOKUP($I1433,得点換算表!$C$45:$D$55,2),VLOOKUP($I1433,得点換算表!$E$45:$F$55,2)),"")</f>
        <v/>
      </c>
      <c r="AJ1433" s="142" t="str">
        <f>IF($J1433&lt;&gt;"",IF($AD1433=1,VLOOKUP($J1433,得点換算表!$C$56:$D$65,2),VLOOKUP($J1433,得点換算表!$E$56:$F$65,2)),"")</f>
        <v/>
      </c>
      <c r="AK1433" s="142" t="str">
        <f>IF($K1433&lt;&gt;"",IF($AD1433=1,VLOOKUP($K1433,得点換算表!$C$66:$D$76,2),VLOOKUP($K1433,得点換算表!$E$66:$F$76,2)),"")</f>
        <v/>
      </c>
      <c r="AL1433" s="142" t="str">
        <f>IF($L1433&lt;&gt;"",IF($AD1433=1,VLOOKUP($L1433,得点換算表!$C$77:$D$86,2),VLOOKUP($L1433,得点換算表!$E$77:$F$86,2)),"")</f>
        <v/>
      </c>
      <c r="AM1433" s="142" t="str">
        <f>IF($M1433&lt;&gt;"",IF($AD1433=1,VLOOKUP($M1433,得点換算表!$C$87:$D$96,2),VLOOKUP($M1433,得点換算表!$E$87:$F$96,2)),"")</f>
        <v/>
      </c>
      <c r="AN1433" s="142" t="str">
        <f t="shared" si="76"/>
        <v/>
      </c>
      <c r="AO1433" s="143" t="str">
        <f>IF(AND($AN1433&lt;&gt;"",$AN1433&gt;=8),VLOOKUP($AN1433,得点換算表!$I$5:$J$9,2),"")</f>
        <v/>
      </c>
      <c r="AP1433" s="105"/>
    </row>
    <row r="1434" spans="1:42" x14ac:dyDescent="0.15">
      <c r="A1434" s="11"/>
      <c r="B1434" s="12"/>
      <c r="C1434" s="13"/>
      <c r="D1434" s="13"/>
      <c r="E1434" s="14"/>
      <c r="F1434" s="14"/>
      <c r="G1434" s="14"/>
      <c r="H1434" s="14"/>
      <c r="I1434" s="15"/>
      <c r="J1434" s="14"/>
      <c r="K1434" s="13"/>
      <c r="L1434" s="14"/>
      <c r="M1434" s="14"/>
      <c r="N1434" s="14"/>
      <c r="O1434" s="14"/>
      <c r="P1434" s="198"/>
      <c r="Q1434" s="198"/>
      <c r="R1434" s="198"/>
      <c r="S1434" s="198"/>
      <c r="T1434" s="198"/>
      <c r="U1434" s="198"/>
      <c r="V1434" s="198"/>
      <c r="W1434" s="202">
        <f t="shared" si="77"/>
        <v>0</v>
      </c>
      <c r="X1434" s="14"/>
      <c r="Y1434" s="14"/>
      <c r="Z1434" s="108"/>
      <c r="AA1434" s="114"/>
      <c r="AB1434" s="129"/>
      <c r="AC1434" s="128"/>
      <c r="AD1434" s="142" t="str">
        <f t="shared" si="78"/>
        <v/>
      </c>
      <c r="AE1434" s="142" t="str">
        <f>IF($E1434&lt;&gt;"",IF($AD1434=1,VLOOKUP($E1434,得点換算表!$C$5:$D$14,2),VLOOKUP($E1434,得点換算表!$E$5:$F$14,2)),"")</f>
        <v/>
      </c>
      <c r="AF1434" s="142" t="str">
        <f>IF($F1434&lt;&gt;"",IF($AD1434=1,VLOOKUP($F1434,得点換算表!$C$15:$D$24,2),VLOOKUP($F1434,得点換算表!$E$15:$F$24,2)),"")</f>
        <v/>
      </c>
      <c r="AG1434" s="142" t="str">
        <f>IF($G1434&lt;&gt;"",IF($AD1434=1,VLOOKUP($G1434,得点換算表!$C$25:$D$34,2),VLOOKUP($G1434,得点換算表!$E$25:$F$34,2)),"")</f>
        <v/>
      </c>
      <c r="AH1434" s="142" t="str">
        <f>IF($H1434&lt;&gt;"",IF($AD1434=1,VLOOKUP($H1434,得点換算表!$C$35:$D$44,2),VLOOKUP($H1434,得点換算表!$E$35:$F$44,2)),"")</f>
        <v/>
      </c>
      <c r="AI1434" s="142" t="str">
        <f>IF($I1434&lt;&gt;"",IF($AD1434=1,VLOOKUP($I1434,得点換算表!$C$45:$D$55,2),VLOOKUP($I1434,得点換算表!$E$45:$F$55,2)),"")</f>
        <v/>
      </c>
      <c r="AJ1434" s="142" t="str">
        <f>IF($J1434&lt;&gt;"",IF($AD1434=1,VLOOKUP($J1434,得点換算表!$C$56:$D$65,2),VLOOKUP($J1434,得点換算表!$E$56:$F$65,2)),"")</f>
        <v/>
      </c>
      <c r="AK1434" s="142" t="str">
        <f>IF($K1434&lt;&gt;"",IF($AD1434=1,VLOOKUP($K1434,得点換算表!$C$66:$D$76,2),VLOOKUP($K1434,得点換算表!$E$66:$F$76,2)),"")</f>
        <v/>
      </c>
      <c r="AL1434" s="142" t="str">
        <f>IF($L1434&lt;&gt;"",IF($AD1434=1,VLOOKUP($L1434,得点換算表!$C$77:$D$86,2),VLOOKUP($L1434,得点換算表!$E$77:$F$86,2)),"")</f>
        <v/>
      </c>
      <c r="AM1434" s="142" t="str">
        <f>IF($M1434&lt;&gt;"",IF($AD1434=1,VLOOKUP($M1434,得点換算表!$C$87:$D$96,2),VLOOKUP($M1434,得点換算表!$E$87:$F$96,2)),"")</f>
        <v/>
      </c>
      <c r="AN1434" s="142" t="str">
        <f t="shared" si="76"/>
        <v/>
      </c>
      <c r="AO1434" s="143" t="str">
        <f>IF(AND($AN1434&lt;&gt;"",$AN1434&gt;=8),VLOOKUP($AN1434,得点換算表!$I$5:$J$9,2),"")</f>
        <v/>
      </c>
      <c r="AP1434" s="105"/>
    </row>
    <row r="1435" spans="1:42" x14ac:dyDescent="0.15">
      <c r="A1435" s="11"/>
      <c r="B1435" s="12"/>
      <c r="C1435" s="13"/>
      <c r="D1435" s="13"/>
      <c r="E1435" s="14"/>
      <c r="F1435" s="14"/>
      <c r="G1435" s="14"/>
      <c r="H1435" s="14"/>
      <c r="I1435" s="15"/>
      <c r="J1435" s="14"/>
      <c r="K1435" s="13"/>
      <c r="L1435" s="14"/>
      <c r="M1435" s="14"/>
      <c r="N1435" s="14"/>
      <c r="O1435" s="14"/>
      <c r="P1435" s="198"/>
      <c r="Q1435" s="198"/>
      <c r="R1435" s="198"/>
      <c r="S1435" s="198"/>
      <c r="T1435" s="198"/>
      <c r="U1435" s="198"/>
      <c r="V1435" s="198"/>
      <c r="W1435" s="202">
        <f t="shared" si="77"/>
        <v>0</v>
      </c>
      <c r="X1435" s="14"/>
      <c r="Y1435" s="14"/>
      <c r="Z1435" s="108"/>
      <c r="AA1435" s="114"/>
      <c r="AB1435" s="129"/>
      <c r="AC1435" s="128"/>
      <c r="AD1435" s="142" t="str">
        <f t="shared" si="78"/>
        <v/>
      </c>
      <c r="AE1435" s="142" t="str">
        <f>IF($E1435&lt;&gt;"",IF($AD1435=1,VLOOKUP($E1435,得点換算表!$C$5:$D$14,2),VLOOKUP($E1435,得点換算表!$E$5:$F$14,2)),"")</f>
        <v/>
      </c>
      <c r="AF1435" s="142" t="str">
        <f>IF($F1435&lt;&gt;"",IF($AD1435=1,VLOOKUP($F1435,得点換算表!$C$15:$D$24,2),VLOOKUP($F1435,得点換算表!$E$15:$F$24,2)),"")</f>
        <v/>
      </c>
      <c r="AG1435" s="142" t="str">
        <f>IF($G1435&lt;&gt;"",IF($AD1435=1,VLOOKUP($G1435,得点換算表!$C$25:$D$34,2),VLOOKUP($G1435,得点換算表!$E$25:$F$34,2)),"")</f>
        <v/>
      </c>
      <c r="AH1435" s="142" t="str">
        <f>IF($H1435&lt;&gt;"",IF($AD1435=1,VLOOKUP($H1435,得点換算表!$C$35:$D$44,2),VLOOKUP($H1435,得点換算表!$E$35:$F$44,2)),"")</f>
        <v/>
      </c>
      <c r="AI1435" s="142" t="str">
        <f>IF($I1435&lt;&gt;"",IF($AD1435=1,VLOOKUP($I1435,得点換算表!$C$45:$D$55,2),VLOOKUP($I1435,得点換算表!$E$45:$F$55,2)),"")</f>
        <v/>
      </c>
      <c r="AJ1435" s="142" t="str">
        <f>IF($J1435&lt;&gt;"",IF($AD1435=1,VLOOKUP($J1435,得点換算表!$C$56:$D$65,2),VLOOKUP($J1435,得点換算表!$E$56:$F$65,2)),"")</f>
        <v/>
      </c>
      <c r="AK1435" s="142" t="str">
        <f>IF($K1435&lt;&gt;"",IF($AD1435=1,VLOOKUP($K1435,得点換算表!$C$66:$D$76,2),VLOOKUP($K1435,得点換算表!$E$66:$F$76,2)),"")</f>
        <v/>
      </c>
      <c r="AL1435" s="142" t="str">
        <f>IF($L1435&lt;&gt;"",IF($AD1435=1,VLOOKUP($L1435,得点換算表!$C$77:$D$86,2),VLOOKUP($L1435,得点換算表!$E$77:$F$86,2)),"")</f>
        <v/>
      </c>
      <c r="AM1435" s="142" t="str">
        <f>IF($M1435&lt;&gt;"",IF($AD1435=1,VLOOKUP($M1435,得点換算表!$C$87:$D$96,2),VLOOKUP($M1435,得点換算表!$E$87:$F$96,2)),"")</f>
        <v/>
      </c>
      <c r="AN1435" s="142" t="str">
        <f t="shared" si="76"/>
        <v/>
      </c>
      <c r="AO1435" s="143" t="str">
        <f>IF(AND($AN1435&lt;&gt;"",$AN1435&gt;=8),VLOOKUP($AN1435,得点換算表!$I$5:$J$9,2),"")</f>
        <v/>
      </c>
      <c r="AP1435" s="105"/>
    </row>
    <row r="1436" spans="1:42" x14ac:dyDescent="0.15">
      <c r="A1436" s="11"/>
      <c r="B1436" s="12"/>
      <c r="C1436" s="13"/>
      <c r="D1436" s="13"/>
      <c r="E1436" s="14"/>
      <c r="F1436" s="14"/>
      <c r="G1436" s="14"/>
      <c r="H1436" s="14"/>
      <c r="I1436" s="15"/>
      <c r="J1436" s="14"/>
      <c r="K1436" s="13"/>
      <c r="L1436" s="14"/>
      <c r="M1436" s="14"/>
      <c r="N1436" s="14"/>
      <c r="O1436" s="14"/>
      <c r="P1436" s="198"/>
      <c r="Q1436" s="198"/>
      <c r="R1436" s="198"/>
      <c r="S1436" s="198"/>
      <c r="T1436" s="198"/>
      <c r="U1436" s="198"/>
      <c r="V1436" s="198"/>
      <c r="W1436" s="202">
        <f t="shared" si="77"/>
        <v>0</v>
      </c>
      <c r="X1436" s="14"/>
      <c r="Y1436" s="14"/>
      <c r="Z1436" s="108"/>
      <c r="AA1436" s="114"/>
      <c r="AB1436" s="129"/>
      <c r="AC1436" s="128"/>
      <c r="AD1436" s="142" t="str">
        <f t="shared" si="78"/>
        <v/>
      </c>
      <c r="AE1436" s="142" t="str">
        <f>IF($E1436&lt;&gt;"",IF($AD1436=1,VLOOKUP($E1436,得点換算表!$C$5:$D$14,2),VLOOKUP($E1436,得点換算表!$E$5:$F$14,2)),"")</f>
        <v/>
      </c>
      <c r="AF1436" s="142" t="str">
        <f>IF($F1436&lt;&gt;"",IF($AD1436=1,VLOOKUP($F1436,得点換算表!$C$15:$D$24,2),VLOOKUP($F1436,得点換算表!$E$15:$F$24,2)),"")</f>
        <v/>
      </c>
      <c r="AG1436" s="142" t="str">
        <f>IF($G1436&lt;&gt;"",IF($AD1436=1,VLOOKUP($G1436,得点換算表!$C$25:$D$34,2),VLOOKUP($G1436,得点換算表!$E$25:$F$34,2)),"")</f>
        <v/>
      </c>
      <c r="AH1436" s="142" t="str">
        <f>IF($H1436&lt;&gt;"",IF($AD1436=1,VLOOKUP($H1436,得点換算表!$C$35:$D$44,2),VLOOKUP($H1436,得点換算表!$E$35:$F$44,2)),"")</f>
        <v/>
      </c>
      <c r="AI1436" s="142" t="str">
        <f>IF($I1436&lt;&gt;"",IF($AD1436=1,VLOOKUP($I1436,得点換算表!$C$45:$D$55,2),VLOOKUP($I1436,得点換算表!$E$45:$F$55,2)),"")</f>
        <v/>
      </c>
      <c r="AJ1436" s="142" t="str">
        <f>IF($J1436&lt;&gt;"",IF($AD1436=1,VLOOKUP($J1436,得点換算表!$C$56:$D$65,2),VLOOKUP($J1436,得点換算表!$E$56:$F$65,2)),"")</f>
        <v/>
      </c>
      <c r="AK1436" s="142" t="str">
        <f>IF($K1436&lt;&gt;"",IF($AD1436=1,VLOOKUP($K1436,得点換算表!$C$66:$D$76,2),VLOOKUP($K1436,得点換算表!$E$66:$F$76,2)),"")</f>
        <v/>
      </c>
      <c r="AL1436" s="142" t="str">
        <f>IF($L1436&lt;&gt;"",IF($AD1436=1,VLOOKUP($L1436,得点換算表!$C$77:$D$86,2),VLOOKUP($L1436,得点換算表!$E$77:$F$86,2)),"")</f>
        <v/>
      </c>
      <c r="AM1436" s="142" t="str">
        <f>IF($M1436&lt;&gt;"",IF($AD1436=1,VLOOKUP($M1436,得点換算表!$C$87:$D$96,2),VLOOKUP($M1436,得点換算表!$E$87:$F$96,2)),"")</f>
        <v/>
      </c>
      <c r="AN1436" s="142" t="str">
        <f t="shared" si="76"/>
        <v/>
      </c>
      <c r="AO1436" s="143" t="str">
        <f>IF(AND($AN1436&lt;&gt;"",$AN1436&gt;=8),VLOOKUP($AN1436,得点換算表!$I$5:$J$9,2),"")</f>
        <v/>
      </c>
      <c r="AP1436" s="105"/>
    </row>
    <row r="1437" spans="1:42" x14ac:dyDescent="0.15">
      <c r="A1437" s="11"/>
      <c r="B1437" s="12"/>
      <c r="C1437" s="13"/>
      <c r="D1437" s="13"/>
      <c r="E1437" s="14"/>
      <c r="F1437" s="14"/>
      <c r="G1437" s="14"/>
      <c r="H1437" s="14"/>
      <c r="I1437" s="15"/>
      <c r="J1437" s="14"/>
      <c r="K1437" s="13"/>
      <c r="L1437" s="14"/>
      <c r="M1437" s="14"/>
      <c r="N1437" s="14"/>
      <c r="O1437" s="14"/>
      <c r="P1437" s="198"/>
      <c r="Q1437" s="198"/>
      <c r="R1437" s="198"/>
      <c r="S1437" s="198"/>
      <c r="T1437" s="198"/>
      <c r="U1437" s="198"/>
      <c r="V1437" s="198"/>
      <c r="W1437" s="202">
        <f t="shared" si="77"/>
        <v>0</v>
      </c>
      <c r="X1437" s="14"/>
      <c r="Y1437" s="14"/>
      <c r="Z1437" s="108"/>
      <c r="AA1437" s="114"/>
      <c r="AB1437" s="129"/>
      <c r="AC1437" s="128"/>
      <c r="AD1437" s="142" t="str">
        <f t="shared" si="78"/>
        <v/>
      </c>
      <c r="AE1437" s="142" t="str">
        <f>IF($E1437&lt;&gt;"",IF($AD1437=1,VLOOKUP($E1437,得点換算表!$C$5:$D$14,2),VLOOKUP($E1437,得点換算表!$E$5:$F$14,2)),"")</f>
        <v/>
      </c>
      <c r="AF1437" s="142" t="str">
        <f>IF($F1437&lt;&gt;"",IF($AD1437=1,VLOOKUP($F1437,得点換算表!$C$15:$D$24,2),VLOOKUP($F1437,得点換算表!$E$15:$F$24,2)),"")</f>
        <v/>
      </c>
      <c r="AG1437" s="142" t="str">
        <f>IF($G1437&lt;&gt;"",IF($AD1437=1,VLOOKUP($G1437,得点換算表!$C$25:$D$34,2),VLOOKUP($G1437,得点換算表!$E$25:$F$34,2)),"")</f>
        <v/>
      </c>
      <c r="AH1437" s="142" t="str">
        <f>IF($H1437&lt;&gt;"",IF($AD1437=1,VLOOKUP($H1437,得点換算表!$C$35:$D$44,2),VLOOKUP($H1437,得点換算表!$E$35:$F$44,2)),"")</f>
        <v/>
      </c>
      <c r="AI1437" s="142" t="str">
        <f>IF($I1437&lt;&gt;"",IF($AD1437=1,VLOOKUP($I1437,得点換算表!$C$45:$D$55,2),VLOOKUP($I1437,得点換算表!$E$45:$F$55,2)),"")</f>
        <v/>
      </c>
      <c r="AJ1437" s="142" t="str">
        <f>IF($J1437&lt;&gt;"",IF($AD1437=1,VLOOKUP($J1437,得点換算表!$C$56:$D$65,2),VLOOKUP($J1437,得点換算表!$E$56:$F$65,2)),"")</f>
        <v/>
      </c>
      <c r="AK1437" s="142" t="str">
        <f>IF($K1437&lt;&gt;"",IF($AD1437=1,VLOOKUP($K1437,得点換算表!$C$66:$D$76,2),VLOOKUP($K1437,得点換算表!$E$66:$F$76,2)),"")</f>
        <v/>
      </c>
      <c r="AL1437" s="142" t="str">
        <f>IF($L1437&lt;&gt;"",IF($AD1437=1,VLOOKUP($L1437,得点換算表!$C$77:$D$86,2),VLOOKUP($L1437,得点換算表!$E$77:$F$86,2)),"")</f>
        <v/>
      </c>
      <c r="AM1437" s="142" t="str">
        <f>IF($M1437&lt;&gt;"",IF($AD1437=1,VLOOKUP($M1437,得点換算表!$C$87:$D$96,2),VLOOKUP($M1437,得点換算表!$E$87:$F$96,2)),"")</f>
        <v/>
      </c>
      <c r="AN1437" s="142" t="str">
        <f t="shared" si="76"/>
        <v/>
      </c>
      <c r="AO1437" s="143" t="str">
        <f>IF(AND($AN1437&lt;&gt;"",$AN1437&gt;=8),VLOOKUP($AN1437,得点換算表!$I$5:$J$9,2),"")</f>
        <v/>
      </c>
      <c r="AP1437" s="105"/>
    </row>
    <row r="1438" spans="1:42" x14ac:dyDescent="0.15">
      <c r="A1438" s="11"/>
      <c r="B1438" s="12"/>
      <c r="C1438" s="13"/>
      <c r="D1438" s="13"/>
      <c r="E1438" s="14"/>
      <c r="F1438" s="14"/>
      <c r="G1438" s="14"/>
      <c r="H1438" s="14"/>
      <c r="I1438" s="15"/>
      <c r="J1438" s="14"/>
      <c r="K1438" s="13"/>
      <c r="L1438" s="14"/>
      <c r="M1438" s="14"/>
      <c r="N1438" s="14"/>
      <c r="O1438" s="14"/>
      <c r="P1438" s="198"/>
      <c r="Q1438" s="198"/>
      <c r="R1438" s="198"/>
      <c r="S1438" s="198"/>
      <c r="T1438" s="198"/>
      <c r="U1438" s="198"/>
      <c r="V1438" s="198"/>
      <c r="W1438" s="202">
        <f t="shared" si="77"/>
        <v>0</v>
      </c>
      <c r="X1438" s="14"/>
      <c r="Y1438" s="14"/>
      <c r="Z1438" s="108"/>
      <c r="AA1438" s="114"/>
      <c r="AB1438" s="129"/>
      <c r="AC1438" s="128"/>
      <c r="AD1438" s="142" t="str">
        <f t="shared" si="78"/>
        <v/>
      </c>
      <c r="AE1438" s="142" t="str">
        <f>IF($E1438&lt;&gt;"",IF($AD1438=1,VLOOKUP($E1438,得点換算表!$C$5:$D$14,2),VLOOKUP($E1438,得点換算表!$E$5:$F$14,2)),"")</f>
        <v/>
      </c>
      <c r="AF1438" s="142" t="str">
        <f>IF($F1438&lt;&gt;"",IF($AD1438=1,VLOOKUP($F1438,得点換算表!$C$15:$D$24,2),VLOOKUP($F1438,得点換算表!$E$15:$F$24,2)),"")</f>
        <v/>
      </c>
      <c r="AG1438" s="142" t="str">
        <f>IF($G1438&lt;&gt;"",IF($AD1438=1,VLOOKUP($G1438,得点換算表!$C$25:$D$34,2),VLOOKUP($G1438,得点換算表!$E$25:$F$34,2)),"")</f>
        <v/>
      </c>
      <c r="AH1438" s="142" t="str">
        <f>IF($H1438&lt;&gt;"",IF($AD1438=1,VLOOKUP($H1438,得点換算表!$C$35:$D$44,2),VLOOKUP($H1438,得点換算表!$E$35:$F$44,2)),"")</f>
        <v/>
      </c>
      <c r="AI1438" s="142" t="str">
        <f>IF($I1438&lt;&gt;"",IF($AD1438=1,VLOOKUP($I1438,得点換算表!$C$45:$D$55,2),VLOOKUP($I1438,得点換算表!$E$45:$F$55,2)),"")</f>
        <v/>
      </c>
      <c r="AJ1438" s="142" t="str">
        <f>IF($J1438&lt;&gt;"",IF($AD1438=1,VLOOKUP($J1438,得点換算表!$C$56:$D$65,2),VLOOKUP($J1438,得点換算表!$E$56:$F$65,2)),"")</f>
        <v/>
      </c>
      <c r="AK1438" s="142" t="str">
        <f>IF($K1438&lt;&gt;"",IF($AD1438=1,VLOOKUP($K1438,得点換算表!$C$66:$D$76,2),VLOOKUP($K1438,得点換算表!$E$66:$F$76,2)),"")</f>
        <v/>
      </c>
      <c r="AL1438" s="142" t="str">
        <f>IF($L1438&lt;&gt;"",IF($AD1438=1,VLOOKUP($L1438,得点換算表!$C$77:$D$86,2),VLOOKUP($L1438,得点換算表!$E$77:$F$86,2)),"")</f>
        <v/>
      </c>
      <c r="AM1438" s="142" t="str">
        <f>IF($M1438&lt;&gt;"",IF($AD1438=1,VLOOKUP($M1438,得点換算表!$C$87:$D$96,2),VLOOKUP($M1438,得点換算表!$E$87:$F$96,2)),"")</f>
        <v/>
      </c>
      <c r="AN1438" s="142" t="str">
        <f t="shared" si="76"/>
        <v/>
      </c>
      <c r="AO1438" s="143" t="str">
        <f>IF(AND($AN1438&lt;&gt;"",$AN1438&gt;=8),VLOOKUP($AN1438,得点換算表!$I$5:$J$9,2),"")</f>
        <v/>
      </c>
      <c r="AP1438" s="105"/>
    </row>
    <row r="1439" spans="1:42" x14ac:dyDescent="0.15">
      <c r="A1439" s="11"/>
      <c r="B1439" s="12"/>
      <c r="C1439" s="13"/>
      <c r="D1439" s="13"/>
      <c r="E1439" s="14"/>
      <c r="F1439" s="14"/>
      <c r="G1439" s="14"/>
      <c r="H1439" s="14"/>
      <c r="I1439" s="15"/>
      <c r="J1439" s="14"/>
      <c r="K1439" s="13"/>
      <c r="L1439" s="14"/>
      <c r="M1439" s="14"/>
      <c r="N1439" s="14"/>
      <c r="O1439" s="14"/>
      <c r="P1439" s="198"/>
      <c r="Q1439" s="198"/>
      <c r="R1439" s="198"/>
      <c r="S1439" s="198"/>
      <c r="T1439" s="198"/>
      <c r="U1439" s="198"/>
      <c r="V1439" s="198"/>
      <c r="W1439" s="202">
        <f t="shared" si="77"/>
        <v>0</v>
      </c>
      <c r="X1439" s="14"/>
      <c r="Y1439" s="14"/>
      <c r="Z1439" s="108"/>
      <c r="AA1439" s="114"/>
      <c r="AB1439" s="129"/>
      <c r="AC1439" s="128"/>
      <c r="AD1439" s="142" t="str">
        <f t="shared" si="78"/>
        <v/>
      </c>
      <c r="AE1439" s="142" t="str">
        <f>IF($E1439&lt;&gt;"",IF($AD1439=1,VLOOKUP($E1439,得点換算表!$C$5:$D$14,2),VLOOKUP($E1439,得点換算表!$E$5:$F$14,2)),"")</f>
        <v/>
      </c>
      <c r="AF1439" s="142" t="str">
        <f>IF($F1439&lt;&gt;"",IF($AD1439=1,VLOOKUP($F1439,得点換算表!$C$15:$D$24,2),VLOOKUP($F1439,得点換算表!$E$15:$F$24,2)),"")</f>
        <v/>
      </c>
      <c r="AG1439" s="142" t="str">
        <f>IF($G1439&lt;&gt;"",IF($AD1439=1,VLOOKUP($G1439,得点換算表!$C$25:$D$34,2),VLOOKUP($G1439,得点換算表!$E$25:$F$34,2)),"")</f>
        <v/>
      </c>
      <c r="AH1439" s="142" t="str">
        <f>IF($H1439&lt;&gt;"",IF($AD1439=1,VLOOKUP($H1439,得点換算表!$C$35:$D$44,2),VLOOKUP($H1439,得点換算表!$E$35:$F$44,2)),"")</f>
        <v/>
      </c>
      <c r="AI1439" s="142" t="str">
        <f>IF($I1439&lt;&gt;"",IF($AD1439=1,VLOOKUP($I1439,得点換算表!$C$45:$D$55,2),VLOOKUP($I1439,得点換算表!$E$45:$F$55,2)),"")</f>
        <v/>
      </c>
      <c r="AJ1439" s="142" t="str">
        <f>IF($J1439&lt;&gt;"",IF($AD1439=1,VLOOKUP($J1439,得点換算表!$C$56:$D$65,2),VLOOKUP($J1439,得点換算表!$E$56:$F$65,2)),"")</f>
        <v/>
      </c>
      <c r="AK1439" s="142" t="str">
        <f>IF($K1439&lt;&gt;"",IF($AD1439=1,VLOOKUP($K1439,得点換算表!$C$66:$D$76,2),VLOOKUP($K1439,得点換算表!$E$66:$F$76,2)),"")</f>
        <v/>
      </c>
      <c r="AL1439" s="142" t="str">
        <f>IF($L1439&lt;&gt;"",IF($AD1439=1,VLOOKUP($L1439,得点換算表!$C$77:$D$86,2),VLOOKUP($L1439,得点換算表!$E$77:$F$86,2)),"")</f>
        <v/>
      </c>
      <c r="AM1439" s="142" t="str">
        <f>IF($M1439&lt;&gt;"",IF($AD1439=1,VLOOKUP($M1439,得点換算表!$C$87:$D$96,2),VLOOKUP($M1439,得点換算表!$E$87:$F$96,2)),"")</f>
        <v/>
      </c>
      <c r="AN1439" s="142" t="str">
        <f t="shared" si="76"/>
        <v/>
      </c>
      <c r="AO1439" s="143" t="str">
        <f>IF(AND($AN1439&lt;&gt;"",$AN1439&gt;=8),VLOOKUP($AN1439,得点換算表!$I$5:$J$9,2),"")</f>
        <v/>
      </c>
      <c r="AP1439" s="105"/>
    </row>
    <row r="1440" spans="1:42" x14ac:dyDescent="0.15">
      <c r="A1440" s="11"/>
      <c r="B1440" s="12"/>
      <c r="C1440" s="13"/>
      <c r="D1440" s="13"/>
      <c r="E1440" s="14"/>
      <c r="F1440" s="14"/>
      <c r="G1440" s="14"/>
      <c r="H1440" s="14"/>
      <c r="I1440" s="15"/>
      <c r="J1440" s="14"/>
      <c r="K1440" s="13"/>
      <c r="L1440" s="14"/>
      <c r="M1440" s="14"/>
      <c r="N1440" s="14"/>
      <c r="O1440" s="14"/>
      <c r="P1440" s="198"/>
      <c r="Q1440" s="198"/>
      <c r="R1440" s="198"/>
      <c r="S1440" s="198"/>
      <c r="T1440" s="198"/>
      <c r="U1440" s="198"/>
      <c r="V1440" s="198"/>
      <c r="W1440" s="202">
        <f t="shared" si="77"/>
        <v>0</v>
      </c>
      <c r="X1440" s="14"/>
      <c r="Y1440" s="14"/>
      <c r="Z1440" s="108"/>
      <c r="AA1440" s="114"/>
      <c r="AB1440" s="129"/>
      <c r="AC1440" s="128"/>
      <c r="AD1440" s="142" t="str">
        <f t="shared" si="78"/>
        <v/>
      </c>
      <c r="AE1440" s="142" t="str">
        <f>IF($E1440&lt;&gt;"",IF($AD1440=1,VLOOKUP($E1440,得点換算表!$C$5:$D$14,2),VLOOKUP($E1440,得点換算表!$E$5:$F$14,2)),"")</f>
        <v/>
      </c>
      <c r="AF1440" s="142" t="str">
        <f>IF($F1440&lt;&gt;"",IF($AD1440=1,VLOOKUP($F1440,得点換算表!$C$15:$D$24,2),VLOOKUP($F1440,得点換算表!$E$15:$F$24,2)),"")</f>
        <v/>
      </c>
      <c r="AG1440" s="142" t="str">
        <f>IF($G1440&lt;&gt;"",IF($AD1440=1,VLOOKUP($G1440,得点換算表!$C$25:$D$34,2),VLOOKUP($G1440,得点換算表!$E$25:$F$34,2)),"")</f>
        <v/>
      </c>
      <c r="AH1440" s="142" t="str">
        <f>IF($H1440&lt;&gt;"",IF($AD1440=1,VLOOKUP($H1440,得点換算表!$C$35:$D$44,2),VLOOKUP($H1440,得点換算表!$E$35:$F$44,2)),"")</f>
        <v/>
      </c>
      <c r="AI1440" s="142" t="str">
        <f>IF($I1440&lt;&gt;"",IF($AD1440=1,VLOOKUP($I1440,得点換算表!$C$45:$D$55,2),VLOOKUP($I1440,得点換算表!$E$45:$F$55,2)),"")</f>
        <v/>
      </c>
      <c r="AJ1440" s="142" t="str">
        <f>IF($J1440&lt;&gt;"",IF($AD1440=1,VLOOKUP($J1440,得点換算表!$C$56:$D$65,2),VLOOKUP($J1440,得点換算表!$E$56:$F$65,2)),"")</f>
        <v/>
      </c>
      <c r="AK1440" s="142" t="str">
        <f>IF($K1440&lt;&gt;"",IF($AD1440=1,VLOOKUP($K1440,得点換算表!$C$66:$D$76,2),VLOOKUP($K1440,得点換算表!$E$66:$F$76,2)),"")</f>
        <v/>
      </c>
      <c r="AL1440" s="142" t="str">
        <f>IF($L1440&lt;&gt;"",IF($AD1440=1,VLOOKUP($L1440,得点換算表!$C$77:$D$86,2),VLOOKUP($L1440,得点換算表!$E$77:$F$86,2)),"")</f>
        <v/>
      </c>
      <c r="AM1440" s="142" t="str">
        <f>IF($M1440&lt;&gt;"",IF($AD1440=1,VLOOKUP($M1440,得点換算表!$C$87:$D$96,2),VLOOKUP($M1440,得点換算表!$E$87:$F$96,2)),"")</f>
        <v/>
      </c>
      <c r="AN1440" s="142" t="str">
        <f t="shared" si="76"/>
        <v/>
      </c>
      <c r="AO1440" s="143" t="str">
        <f>IF(AND($AN1440&lt;&gt;"",$AN1440&gt;=8),VLOOKUP($AN1440,得点換算表!$I$5:$J$9,2),"")</f>
        <v/>
      </c>
      <c r="AP1440" s="105"/>
    </row>
    <row r="1441" spans="1:42" x14ac:dyDescent="0.15">
      <c r="A1441" s="11"/>
      <c r="B1441" s="12"/>
      <c r="C1441" s="13"/>
      <c r="D1441" s="13"/>
      <c r="E1441" s="14"/>
      <c r="F1441" s="14"/>
      <c r="G1441" s="14"/>
      <c r="H1441" s="14"/>
      <c r="I1441" s="15"/>
      <c r="J1441" s="14"/>
      <c r="K1441" s="13"/>
      <c r="L1441" s="14"/>
      <c r="M1441" s="14"/>
      <c r="N1441" s="14"/>
      <c r="O1441" s="14"/>
      <c r="P1441" s="198"/>
      <c r="Q1441" s="198"/>
      <c r="R1441" s="198"/>
      <c r="S1441" s="198"/>
      <c r="T1441" s="198"/>
      <c r="U1441" s="198"/>
      <c r="V1441" s="198"/>
      <c r="W1441" s="202">
        <f t="shared" si="77"/>
        <v>0</v>
      </c>
      <c r="X1441" s="14"/>
      <c r="Y1441" s="14"/>
      <c r="Z1441" s="108"/>
      <c r="AA1441" s="114"/>
      <c r="AB1441" s="129"/>
      <c r="AC1441" s="128"/>
      <c r="AD1441" s="142" t="str">
        <f t="shared" si="78"/>
        <v/>
      </c>
      <c r="AE1441" s="142" t="str">
        <f>IF($E1441&lt;&gt;"",IF($AD1441=1,VLOOKUP($E1441,得点換算表!$C$5:$D$14,2),VLOOKUP($E1441,得点換算表!$E$5:$F$14,2)),"")</f>
        <v/>
      </c>
      <c r="AF1441" s="142" t="str">
        <f>IF($F1441&lt;&gt;"",IF($AD1441=1,VLOOKUP($F1441,得点換算表!$C$15:$D$24,2),VLOOKUP($F1441,得点換算表!$E$15:$F$24,2)),"")</f>
        <v/>
      </c>
      <c r="AG1441" s="142" t="str">
        <f>IF($G1441&lt;&gt;"",IF($AD1441=1,VLOOKUP($G1441,得点換算表!$C$25:$D$34,2),VLOOKUP($G1441,得点換算表!$E$25:$F$34,2)),"")</f>
        <v/>
      </c>
      <c r="AH1441" s="142" t="str">
        <f>IF($H1441&lt;&gt;"",IF($AD1441=1,VLOOKUP($H1441,得点換算表!$C$35:$D$44,2),VLOOKUP($H1441,得点換算表!$E$35:$F$44,2)),"")</f>
        <v/>
      </c>
      <c r="AI1441" s="142" t="str">
        <f>IF($I1441&lt;&gt;"",IF($AD1441=1,VLOOKUP($I1441,得点換算表!$C$45:$D$55,2),VLOOKUP($I1441,得点換算表!$E$45:$F$55,2)),"")</f>
        <v/>
      </c>
      <c r="AJ1441" s="142" t="str">
        <f>IF($J1441&lt;&gt;"",IF($AD1441=1,VLOOKUP($J1441,得点換算表!$C$56:$D$65,2),VLOOKUP($J1441,得点換算表!$E$56:$F$65,2)),"")</f>
        <v/>
      </c>
      <c r="AK1441" s="142" t="str">
        <f>IF($K1441&lt;&gt;"",IF($AD1441=1,VLOOKUP($K1441,得点換算表!$C$66:$D$76,2),VLOOKUP($K1441,得点換算表!$E$66:$F$76,2)),"")</f>
        <v/>
      </c>
      <c r="AL1441" s="142" t="str">
        <f>IF($L1441&lt;&gt;"",IF($AD1441=1,VLOOKUP($L1441,得点換算表!$C$77:$D$86,2),VLOOKUP($L1441,得点換算表!$E$77:$F$86,2)),"")</f>
        <v/>
      </c>
      <c r="AM1441" s="142" t="str">
        <f>IF($M1441&lt;&gt;"",IF($AD1441=1,VLOOKUP($M1441,得点換算表!$C$87:$D$96,2),VLOOKUP($M1441,得点換算表!$E$87:$F$96,2)),"")</f>
        <v/>
      </c>
      <c r="AN1441" s="142" t="str">
        <f t="shared" si="76"/>
        <v/>
      </c>
      <c r="AO1441" s="143" t="str">
        <f>IF(AND($AN1441&lt;&gt;"",$AN1441&gt;=8),VLOOKUP($AN1441,得点換算表!$I$5:$J$9,2),"")</f>
        <v/>
      </c>
      <c r="AP1441" s="105"/>
    </row>
    <row r="1442" spans="1:42" x14ac:dyDescent="0.15">
      <c r="A1442" s="11"/>
      <c r="B1442" s="12"/>
      <c r="C1442" s="13"/>
      <c r="D1442" s="13"/>
      <c r="E1442" s="14"/>
      <c r="F1442" s="14"/>
      <c r="G1442" s="14"/>
      <c r="H1442" s="14"/>
      <c r="I1442" s="15"/>
      <c r="J1442" s="14"/>
      <c r="K1442" s="13"/>
      <c r="L1442" s="14"/>
      <c r="M1442" s="14"/>
      <c r="N1442" s="14"/>
      <c r="O1442" s="14"/>
      <c r="P1442" s="198"/>
      <c r="Q1442" s="198"/>
      <c r="R1442" s="198"/>
      <c r="S1442" s="198"/>
      <c r="T1442" s="198"/>
      <c r="U1442" s="198"/>
      <c r="V1442" s="198"/>
      <c r="W1442" s="202">
        <f t="shared" si="77"/>
        <v>0</v>
      </c>
      <c r="X1442" s="14"/>
      <c r="Y1442" s="14"/>
      <c r="Z1442" s="108"/>
      <c r="AA1442" s="114"/>
      <c r="AB1442" s="129"/>
      <c r="AC1442" s="128"/>
      <c r="AD1442" s="142" t="str">
        <f t="shared" si="78"/>
        <v/>
      </c>
      <c r="AE1442" s="142" t="str">
        <f>IF($E1442&lt;&gt;"",IF($AD1442=1,VLOOKUP($E1442,得点換算表!$C$5:$D$14,2),VLOOKUP($E1442,得点換算表!$E$5:$F$14,2)),"")</f>
        <v/>
      </c>
      <c r="AF1442" s="142" t="str">
        <f>IF($F1442&lt;&gt;"",IF($AD1442=1,VLOOKUP($F1442,得点換算表!$C$15:$D$24,2),VLOOKUP($F1442,得点換算表!$E$15:$F$24,2)),"")</f>
        <v/>
      </c>
      <c r="AG1442" s="142" t="str">
        <f>IF($G1442&lt;&gt;"",IF($AD1442=1,VLOOKUP($G1442,得点換算表!$C$25:$D$34,2),VLOOKUP($G1442,得点換算表!$E$25:$F$34,2)),"")</f>
        <v/>
      </c>
      <c r="AH1442" s="142" t="str">
        <f>IF($H1442&lt;&gt;"",IF($AD1442=1,VLOOKUP($H1442,得点換算表!$C$35:$D$44,2),VLOOKUP($H1442,得点換算表!$E$35:$F$44,2)),"")</f>
        <v/>
      </c>
      <c r="AI1442" s="142" t="str">
        <f>IF($I1442&lt;&gt;"",IF($AD1442=1,VLOOKUP($I1442,得点換算表!$C$45:$D$55,2),VLOOKUP($I1442,得点換算表!$E$45:$F$55,2)),"")</f>
        <v/>
      </c>
      <c r="AJ1442" s="142" t="str">
        <f>IF($J1442&lt;&gt;"",IF($AD1442=1,VLOOKUP($J1442,得点換算表!$C$56:$D$65,2),VLOOKUP($J1442,得点換算表!$E$56:$F$65,2)),"")</f>
        <v/>
      </c>
      <c r="AK1442" s="142" t="str">
        <f>IF($K1442&lt;&gt;"",IF($AD1442=1,VLOOKUP($K1442,得点換算表!$C$66:$D$76,2),VLOOKUP($K1442,得点換算表!$E$66:$F$76,2)),"")</f>
        <v/>
      </c>
      <c r="AL1442" s="142" t="str">
        <f>IF($L1442&lt;&gt;"",IF($AD1442=1,VLOOKUP($L1442,得点換算表!$C$77:$D$86,2),VLOOKUP($L1442,得点換算表!$E$77:$F$86,2)),"")</f>
        <v/>
      </c>
      <c r="AM1442" s="142" t="str">
        <f>IF($M1442&lt;&gt;"",IF($AD1442=1,VLOOKUP($M1442,得点換算表!$C$87:$D$96,2),VLOOKUP($M1442,得点換算表!$E$87:$F$96,2)),"")</f>
        <v/>
      </c>
      <c r="AN1442" s="142" t="str">
        <f t="shared" si="76"/>
        <v/>
      </c>
      <c r="AO1442" s="143" t="str">
        <f>IF(AND($AN1442&lt;&gt;"",$AN1442&gt;=8),VLOOKUP($AN1442,得点換算表!$I$5:$J$9,2),"")</f>
        <v/>
      </c>
      <c r="AP1442" s="105"/>
    </row>
    <row r="1443" spans="1:42" x14ac:dyDescent="0.15">
      <c r="A1443" s="11"/>
      <c r="B1443" s="12"/>
      <c r="C1443" s="13"/>
      <c r="D1443" s="13"/>
      <c r="E1443" s="14"/>
      <c r="F1443" s="14"/>
      <c r="G1443" s="14"/>
      <c r="H1443" s="14"/>
      <c r="I1443" s="15"/>
      <c r="J1443" s="14"/>
      <c r="K1443" s="13"/>
      <c r="L1443" s="14"/>
      <c r="M1443" s="14"/>
      <c r="N1443" s="14"/>
      <c r="O1443" s="14"/>
      <c r="P1443" s="198"/>
      <c r="Q1443" s="198"/>
      <c r="R1443" s="198"/>
      <c r="S1443" s="198"/>
      <c r="T1443" s="198"/>
      <c r="U1443" s="198"/>
      <c r="V1443" s="198"/>
      <c r="W1443" s="202">
        <f t="shared" si="77"/>
        <v>0</v>
      </c>
      <c r="X1443" s="14"/>
      <c r="Y1443" s="14"/>
      <c r="Z1443" s="108"/>
      <c r="AA1443" s="114"/>
      <c r="AB1443" s="129"/>
      <c r="AC1443" s="128"/>
      <c r="AD1443" s="142" t="str">
        <f t="shared" si="78"/>
        <v/>
      </c>
      <c r="AE1443" s="142" t="str">
        <f>IF($E1443&lt;&gt;"",IF($AD1443=1,VLOOKUP($E1443,得点換算表!$C$5:$D$14,2),VLOOKUP($E1443,得点換算表!$E$5:$F$14,2)),"")</f>
        <v/>
      </c>
      <c r="AF1443" s="142" t="str">
        <f>IF($F1443&lt;&gt;"",IF($AD1443=1,VLOOKUP($F1443,得点換算表!$C$15:$D$24,2),VLOOKUP($F1443,得点換算表!$E$15:$F$24,2)),"")</f>
        <v/>
      </c>
      <c r="AG1443" s="142" t="str">
        <f>IF($G1443&lt;&gt;"",IF($AD1443=1,VLOOKUP($G1443,得点換算表!$C$25:$D$34,2),VLOOKUP($G1443,得点換算表!$E$25:$F$34,2)),"")</f>
        <v/>
      </c>
      <c r="AH1443" s="142" t="str">
        <f>IF($H1443&lt;&gt;"",IF($AD1443=1,VLOOKUP($H1443,得点換算表!$C$35:$D$44,2),VLOOKUP($H1443,得点換算表!$E$35:$F$44,2)),"")</f>
        <v/>
      </c>
      <c r="AI1443" s="142" t="str">
        <f>IF($I1443&lt;&gt;"",IF($AD1443=1,VLOOKUP($I1443,得点換算表!$C$45:$D$55,2),VLOOKUP($I1443,得点換算表!$E$45:$F$55,2)),"")</f>
        <v/>
      </c>
      <c r="AJ1443" s="142" t="str">
        <f>IF($J1443&lt;&gt;"",IF($AD1443=1,VLOOKUP($J1443,得点換算表!$C$56:$D$65,2),VLOOKUP($J1443,得点換算表!$E$56:$F$65,2)),"")</f>
        <v/>
      </c>
      <c r="AK1443" s="142" t="str">
        <f>IF($K1443&lt;&gt;"",IF($AD1443=1,VLOOKUP($K1443,得点換算表!$C$66:$D$76,2),VLOOKUP($K1443,得点換算表!$E$66:$F$76,2)),"")</f>
        <v/>
      </c>
      <c r="AL1443" s="142" t="str">
        <f>IF($L1443&lt;&gt;"",IF($AD1443=1,VLOOKUP($L1443,得点換算表!$C$77:$D$86,2),VLOOKUP($L1443,得点換算表!$E$77:$F$86,2)),"")</f>
        <v/>
      </c>
      <c r="AM1443" s="142" t="str">
        <f>IF($M1443&lt;&gt;"",IF($AD1443=1,VLOOKUP($M1443,得点換算表!$C$87:$D$96,2),VLOOKUP($M1443,得点換算表!$E$87:$F$96,2)),"")</f>
        <v/>
      </c>
      <c r="AN1443" s="142" t="str">
        <f t="shared" si="76"/>
        <v/>
      </c>
      <c r="AO1443" s="143" t="str">
        <f>IF(AND($AN1443&lt;&gt;"",$AN1443&gt;=8),VLOOKUP($AN1443,得点換算表!$I$5:$J$9,2),"")</f>
        <v/>
      </c>
      <c r="AP1443" s="105"/>
    </row>
    <row r="1444" spans="1:42" x14ac:dyDescent="0.15">
      <c r="A1444" s="11"/>
      <c r="B1444" s="12"/>
      <c r="C1444" s="13"/>
      <c r="D1444" s="13"/>
      <c r="E1444" s="14"/>
      <c r="F1444" s="14"/>
      <c r="G1444" s="14"/>
      <c r="H1444" s="14"/>
      <c r="I1444" s="15"/>
      <c r="J1444" s="14"/>
      <c r="K1444" s="13"/>
      <c r="L1444" s="14"/>
      <c r="M1444" s="14"/>
      <c r="N1444" s="14"/>
      <c r="O1444" s="14"/>
      <c r="P1444" s="198"/>
      <c r="Q1444" s="198"/>
      <c r="R1444" s="198"/>
      <c r="S1444" s="198"/>
      <c r="T1444" s="198"/>
      <c r="U1444" s="198"/>
      <c r="V1444" s="198"/>
      <c r="W1444" s="202">
        <f t="shared" si="77"/>
        <v>0</v>
      </c>
      <c r="X1444" s="14"/>
      <c r="Y1444" s="14"/>
      <c r="Z1444" s="108"/>
      <c r="AA1444" s="114"/>
      <c r="AB1444" s="129"/>
      <c r="AC1444" s="128"/>
      <c r="AD1444" s="142" t="str">
        <f t="shared" si="78"/>
        <v/>
      </c>
      <c r="AE1444" s="142" t="str">
        <f>IF($E1444&lt;&gt;"",IF($AD1444=1,VLOOKUP($E1444,得点換算表!$C$5:$D$14,2),VLOOKUP($E1444,得点換算表!$E$5:$F$14,2)),"")</f>
        <v/>
      </c>
      <c r="AF1444" s="142" t="str">
        <f>IF($F1444&lt;&gt;"",IF($AD1444=1,VLOOKUP($F1444,得点換算表!$C$15:$D$24,2),VLOOKUP($F1444,得点換算表!$E$15:$F$24,2)),"")</f>
        <v/>
      </c>
      <c r="AG1444" s="142" t="str">
        <f>IF($G1444&lt;&gt;"",IF($AD1444=1,VLOOKUP($G1444,得点換算表!$C$25:$D$34,2),VLOOKUP($G1444,得点換算表!$E$25:$F$34,2)),"")</f>
        <v/>
      </c>
      <c r="AH1444" s="142" t="str">
        <f>IF($H1444&lt;&gt;"",IF($AD1444=1,VLOOKUP($H1444,得点換算表!$C$35:$D$44,2),VLOOKUP($H1444,得点換算表!$E$35:$F$44,2)),"")</f>
        <v/>
      </c>
      <c r="AI1444" s="142" t="str">
        <f>IF($I1444&lt;&gt;"",IF($AD1444=1,VLOOKUP($I1444,得点換算表!$C$45:$D$55,2),VLOOKUP($I1444,得点換算表!$E$45:$F$55,2)),"")</f>
        <v/>
      </c>
      <c r="AJ1444" s="142" t="str">
        <f>IF($J1444&lt;&gt;"",IF($AD1444=1,VLOOKUP($J1444,得点換算表!$C$56:$D$65,2),VLOOKUP($J1444,得点換算表!$E$56:$F$65,2)),"")</f>
        <v/>
      </c>
      <c r="AK1444" s="142" t="str">
        <f>IF($K1444&lt;&gt;"",IF($AD1444=1,VLOOKUP($K1444,得点換算表!$C$66:$D$76,2),VLOOKUP($K1444,得点換算表!$E$66:$F$76,2)),"")</f>
        <v/>
      </c>
      <c r="AL1444" s="142" t="str">
        <f>IF($L1444&lt;&gt;"",IF($AD1444=1,VLOOKUP($L1444,得点換算表!$C$77:$D$86,2),VLOOKUP($L1444,得点換算表!$E$77:$F$86,2)),"")</f>
        <v/>
      </c>
      <c r="AM1444" s="142" t="str">
        <f>IF($M1444&lt;&gt;"",IF($AD1444=1,VLOOKUP($M1444,得点換算表!$C$87:$D$96,2),VLOOKUP($M1444,得点換算表!$E$87:$F$96,2)),"")</f>
        <v/>
      </c>
      <c r="AN1444" s="142" t="str">
        <f t="shared" si="76"/>
        <v/>
      </c>
      <c r="AO1444" s="143" t="str">
        <f>IF(AND($AN1444&lt;&gt;"",$AN1444&gt;=8),VLOOKUP($AN1444,得点換算表!$I$5:$J$9,2),"")</f>
        <v/>
      </c>
      <c r="AP1444" s="105"/>
    </row>
    <row r="1445" spans="1:42" x14ac:dyDescent="0.15">
      <c r="A1445" s="11"/>
      <c r="B1445" s="12"/>
      <c r="C1445" s="13"/>
      <c r="D1445" s="13"/>
      <c r="E1445" s="14"/>
      <c r="F1445" s="14"/>
      <c r="G1445" s="14"/>
      <c r="H1445" s="14"/>
      <c r="I1445" s="15"/>
      <c r="J1445" s="14"/>
      <c r="K1445" s="13"/>
      <c r="L1445" s="14"/>
      <c r="M1445" s="14"/>
      <c r="N1445" s="14"/>
      <c r="O1445" s="14"/>
      <c r="P1445" s="198"/>
      <c r="Q1445" s="198"/>
      <c r="R1445" s="198"/>
      <c r="S1445" s="198"/>
      <c r="T1445" s="198"/>
      <c r="U1445" s="198"/>
      <c r="V1445" s="198"/>
      <c r="W1445" s="202">
        <f t="shared" si="77"/>
        <v>0</v>
      </c>
      <c r="X1445" s="14"/>
      <c r="Y1445" s="14"/>
      <c r="Z1445" s="108"/>
      <c r="AA1445" s="114"/>
      <c r="AB1445" s="129"/>
      <c r="AC1445" s="128"/>
      <c r="AD1445" s="142" t="str">
        <f t="shared" si="78"/>
        <v/>
      </c>
      <c r="AE1445" s="142" t="str">
        <f>IF($E1445&lt;&gt;"",IF($AD1445=1,VLOOKUP($E1445,得点換算表!$C$5:$D$14,2),VLOOKUP($E1445,得点換算表!$E$5:$F$14,2)),"")</f>
        <v/>
      </c>
      <c r="AF1445" s="142" t="str">
        <f>IF($F1445&lt;&gt;"",IF($AD1445=1,VLOOKUP($F1445,得点換算表!$C$15:$D$24,2),VLOOKUP($F1445,得点換算表!$E$15:$F$24,2)),"")</f>
        <v/>
      </c>
      <c r="AG1445" s="142" t="str">
        <f>IF($G1445&lt;&gt;"",IF($AD1445=1,VLOOKUP($G1445,得点換算表!$C$25:$D$34,2),VLOOKUP($G1445,得点換算表!$E$25:$F$34,2)),"")</f>
        <v/>
      </c>
      <c r="AH1445" s="142" t="str">
        <f>IF($H1445&lt;&gt;"",IF($AD1445=1,VLOOKUP($H1445,得点換算表!$C$35:$D$44,2),VLOOKUP($H1445,得点換算表!$E$35:$F$44,2)),"")</f>
        <v/>
      </c>
      <c r="AI1445" s="142" t="str">
        <f>IF($I1445&lt;&gt;"",IF($AD1445=1,VLOOKUP($I1445,得点換算表!$C$45:$D$55,2),VLOOKUP($I1445,得点換算表!$E$45:$F$55,2)),"")</f>
        <v/>
      </c>
      <c r="AJ1445" s="142" t="str">
        <f>IF($J1445&lt;&gt;"",IF($AD1445=1,VLOOKUP($J1445,得点換算表!$C$56:$D$65,2),VLOOKUP($J1445,得点換算表!$E$56:$F$65,2)),"")</f>
        <v/>
      </c>
      <c r="AK1445" s="142" t="str">
        <f>IF($K1445&lt;&gt;"",IF($AD1445=1,VLOOKUP($K1445,得点換算表!$C$66:$D$76,2),VLOOKUP($K1445,得点換算表!$E$66:$F$76,2)),"")</f>
        <v/>
      </c>
      <c r="AL1445" s="142" t="str">
        <f>IF($L1445&lt;&gt;"",IF($AD1445=1,VLOOKUP($L1445,得点換算表!$C$77:$D$86,2),VLOOKUP($L1445,得点換算表!$E$77:$F$86,2)),"")</f>
        <v/>
      </c>
      <c r="AM1445" s="142" t="str">
        <f>IF($M1445&lt;&gt;"",IF($AD1445=1,VLOOKUP($M1445,得点換算表!$C$87:$D$96,2),VLOOKUP($M1445,得点換算表!$E$87:$F$96,2)),"")</f>
        <v/>
      </c>
      <c r="AN1445" s="142" t="str">
        <f t="shared" si="76"/>
        <v/>
      </c>
      <c r="AO1445" s="143" t="str">
        <f>IF(AND($AN1445&lt;&gt;"",$AN1445&gt;=8),VLOOKUP($AN1445,得点換算表!$I$5:$J$9,2),"")</f>
        <v/>
      </c>
      <c r="AP1445" s="105"/>
    </row>
    <row r="1446" spans="1:42" x14ac:dyDescent="0.15">
      <c r="A1446" s="11"/>
      <c r="B1446" s="12"/>
      <c r="C1446" s="13"/>
      <c r="D1446" s="13"/>
      <c r="E1446" s="14"/>
      <c r="F1446" s="14"/>
      <c r="G1446" s="14"/>
      <c r="H1446" s="14"/>
      <c r="I1446" s="15"/>
      <c r="J1446" s="14"/>
      <c r="K1446" s="13"/>
      <c r="L1446" s="14"/>
      <c r="M1446" s="14"/>
      <c r="N1446" s="14"/>
      <c r="O1446" s="14"/>
      <c r="P1446" s="198"/>
      <c r="Q1446" s="198"/>
      <c r="R1446" s="198"/>
      <c r="S1446" s="198"/>
      <c r="T1446" s="198"/>
      <c r="U1446" s="198"/>
      <c r="V1446" s="198"/>
      <c r="W1446" s="202">
        <f t="shared" si="77"/>
        <v>0</v>
      </c>
      <c r="X1446" s="14"/>
      <c r="Y1446" s="14"/>
      <c r="Z1446" s="108"/>
      <c r="AA1446" s="114"/>
      <c r="AB1446" s="129"/>
      <c r="AC1446" s="128"/>
      <c r="AD1446" s="142" t="str">
        <f t="shared" si="78"/>
        <v/>
      </c>
      <c r="AE1446" s="142" t="str">
        <f>IF($E1446&lt;&gt;"",IF($AD1446=1,VLOOKUP($E1446,得点換算表!$C$5:$D$14,2),VLOOKUP($E1446,得点換算表!$E$5:$F$14,2)),"")</f>
        <v/>
      </c>
      <c r="AF1446" s="142" t="str">
        <f>IF($F1446&lt;&gt;"",IF($AD1446=1,VLOOKUP($F1446,得点換算表!$C$15:$D$24,2),VLOOKUP($F1446,得点換算表!$E$15:$F$24,2)),"")</f>
        <v/>
      </c>
      <c r="AG1446" s="142" t="str">
        <f>IF($G1446&lt;&gt;"",IF($AD1446=1,VLOOKUP($G1446,得点換算表!$C$25:$D$34,2),VLOOKUP($G1446,得点換算表!$E$25:$F$34,2)),"")</f>
        <v/>
      </c>
      <c r="AH1446" s="142" t="str">
        <f>IF($H1446&lt;&gt;"",IF($AD1446=1,VLOOKUP($H1446,得点換算表!$C$35:$D$44,2),VLOOKUP($H1446,得点換算表!$E$35:$F$44,2)),"")</f>
        <v/>
      </c>
      <c r="AI1446" s="142" t="str">
        <f>IF($I1446&lt;&gt;"",IF($AD1446=1,VLOOKUP($I1446,得点換算表!$C$45:$D$55,2),VLOOKUP($I1446,得点換算表!$E$45:$F$55,2)),"")</f>
        <v/>
      </c>
      <c r="AJ1446" s="142" t="str">
        <f>IF($J1446&lt;&gt;"",IF($AD1446=1,VLOOKUP($J1446,得点換算表!$C$56:$D$65,2),VLOOKUP($J1446,得点換算表!$E$56:$F$65,2)),"")</f>
        <v/>
      </c>
      <c r="AK1446" s="142" t="str">
        <f>IF($K1446&lt;&gt;"",IF($AD1446=1,VLOOKUP($K1446,得点換算表!$C$66:$D$76,2),VLOOKUP($K1446,得点換算表!$E$66:$F$76,2)),"")</f>
        <v/>
      </c>
      <c r="AL1446" s="142" t="str">
        <f>IF($L1446&lt;&gt;"",IF($AD1446=1,VLOOKUP($L1446,得点換算表!$C$77:$D$86,2),VLOOKUP($L1446,得点換算表!$E$77:$F$86,2)),"")</f>
        <v/>
      </c>
      <c r="AM1446" s="142" t="str">
        <f>IF($M1446&lt;&gt;"",IF($AD1446=1,VLOOKUP($M1446,得点換算表!$C$87:$D$96,2),VLOOKUP($M1446,得点換算表!$E$87:$F$96,2)),"")</f>
        <v/>
      </c>
      <c r="AN1446" s="142" t="str">
        <f t="shared" si="76"/>
        <v/>
      </c>
      <c r="AO1446" s="143" t="str">
        <f>IF(AND($AN1446&lt;&gt;"",$AN1446&gt;=8),VLOOKUP($AN1446,得点換算表!$I$5:$J$9,2),"")</f>
        <v/>
      </c>
      <c r="AP1446" s="105"/>
    </row>
    <row r="1447" spans="1:42" x14ac:dyDescent="0.15">
      <c r="A1447" s="11"/>
      <c r="B1447" s="12"/>
      <c r="C1447" s="13"/>
      <c r="D1447" s="13"/>
      <c r="E1447" s="14"/>
      <c r="F1447" s="14"/>
      <c r="G1447" s="14"/>
      <c r="H1447" s="14"/>
      <c r="I1447" s="15"/>
      <c r="J1447" s="14"/>
      <c r="K1447" s="13"/>
      <c r="L1447" s="14"/>
      <c r="M1447" s="14"/>
      <c r="N1447" s="14"/>
      <c r="O1447" s="14"/>
      <c r="P1447" s="198"/>
      <c r="Q1447" s="198"/>
      <c r="R1447" s="198"/>
      <c r="S1447" s="198"/>
      <c r="T1447" s="198"/>
      <c r="U1447" s="198"/>
      <c r="V1447" s="198"/>
      <c r="W1447" s="202">
        <f t="shared" si="77"/>
        <v>0</v>
      </c>
      <c r="X1447" s="14"/>
      <c r="Y1447" s="14"/>
      <c r="Z1447" s="108"/>
      <c r="AA1447" s="114"/>
      <c r="AB1447" s="129"/>
      <c r="AC1447" s="128"/>
      <c r="AD1447" s="142" t="str">
        <f t="shared" si="78"/>
        <v/>
      </c>
      <c r="AE1447" s="142" t="str">
        <f>IF($E1447&lt;&gt;"",IF($AD1447=1,VLOOKUP($E1447,得点換算表!$C$5:$D$14,2),VLOOKUP($E1447,得点換算表!$E$5:$F$14,2)),"")</f>
        <v/>
      </c>
      <c r="AF1447" s="142" t="str">
        <f>IF($F1447&lt;&gt;"",IF($AD1447=1,VLOOKUP($F1447,得点換算表!$C$15:$D$24,2),VLOOKUP($F1447,得点換算表!$E$15:$F$24,2)),"")</f>
        <v/>
      </c>
      <c r="AG1447" s="142" t="str">
        <f>IF($G1447&lt;&gt;"",IF($AD1447=1,VLOOKUP($G1447,得点換算表!$C$25:$D$34,2),VLOOKUP($G1447,得点換算表!$E$25:$F$34,2)),"")</f>
        <v/>
      </c>
      <c r="AH1447" s="142" t="str">
        <f>IF($H1447&lt;&gt;"",IF($AD1447=1,VLOOKUP($H1447,得点換算表!$C$35:$D$44,2),VLOOKUP($H1447,得点換算表!$E$35:$F$44,2)),"")</f>
        <v/>
      </c>
      <c r="AI1447" s="142" t="str">
        <f>IF($I1447&lt;&gt;"",IF($AD1447=1,VLOOKUP($I1447,得点換算表!$C$45:$D$55,2),VLOOKUP($I1447,得点換算表!$E$45:$F$55,2)),"")</f>
        <v/>
      </c>
      <c r="AJ1447" s="142" t="str">
        <f>IF($J1447&lt;&gt;"",IF($AD1447=1,VLOOKUP($J1447,得点換算表!$C$56:$D$65,2),VLOOKUP($J1447,得点換算表!$E$56:$F$65,2)),"")</f>
        <v/>
      </c>
      <c r="AK1447" s="142" t="str">
        <f>IF($K1447&lt;&gt;"",IF($AD1447=1,VLOOKUP($K1447,得点換算表!$C$66:$D$76,2),VLOOKUP($K1447,得点換算表!$E$66:$F$76,2)),"")</f>
        <v/>
      </c>
      <c r="AL1447" s="142" t="str">
        <f>IF($L1447&lt;&gt;"",IF($AD1447=1,VLOOKUP($L1447,得点換算表!$C$77:$D$86,2),VLOOKUP($L1447,得点換算表!$E$77:$F$86,2)),"")</f>
        <v/>
      </c>
      <c r="AM1447" s="142" t="str">
        <f>IF($M1447&lt;&gt;"",IF($AD1447=1,VLOOKUP($M1447,得点換算表!$C$87:$D$96,2),VLOOKUP($M1447,得点換算表!$E$87:$F$96,2)),"")</f>
        <v/>
      </c>
      <c r="AN1447" s="142" t="str">
        <f t="shared" si="76"/>
        <v/>
      </c>
      <c r="AO1447" s="143" t="str">
        <f>IF(AND($AN1447&lt;&gt;"",$AN1447&gt;=8),VLOOKUP($AN1447,得点換算表!$I$5:$J$9,2),"")</f>
        <v/>
      </c>
      <c r="AP1447" s="105"/>
    </row>
    <row r="1448" spans="1:42" x14ac:dyDescent="0.15">
      <c r="A1448" s="11"/>
      <c r="B1448" s="12"/>
      <c r="C1448" s="13"/>
      <c r="D1448" s="13"/>
      <c r="E1448" s="14"/>
      <c r="F1448" s="14"/>
      <c r="G1448" s="14"/>
      <c r="H1448" s="14"/>
      <c r="I1448" s="15"/>
      <c r="J1448" s="14"/>
      <c r="K1448" s="13"/>
      <c r="L1448" s="14"/>
      <c r="M1448" s="14"/>
      <c r="N1448" s="14"/>
      <c r="O1448" s="14"/>
      <c r="P1448" s="198"/>
      <c r="Q1448" s="198"/>
      <c r="R1448" s="198"/>
      <c r="S1448" s="198"/>
      <c r="T1448" s="198"/>
      <c r="U1448" s="198"/>
      <c r="V1448" s="198"/>
      <c r="W1448" s="202">
        <f t="shared" si="77"/>
        <v>0</v>
      </c>
      <c r="X1448" s="14"/>
      <c r="Y1448" s="14"/>
      <c r="Z1448" s="108"/>
      <c r="AA1448" s="114"/>
      <c r="AB1448" s="129"/>
      <c r="AC1448" s="128"/>
      <c r="AD1448" s="142" t="str">
        <f t="shared" si="78"/>
        <v/>
      </c>
      <c r="AE1448" s="142" t="str">
        <f>IF($E1448&lt;&gt;"",IF($AD1448=1,VLOOKUP($E1448,得点換算表!$C$5:$D$14,2),VLOOKUP($E1448,得点換算表!$E$5:$F$14,2)),"")</f>
        <v/>
      </c>
      <c r="AF1448" s="142" t="str">
        <f>IF($F1448&lt;&gt;"",IF($AD1448=1,VLOOKUP($F1448,得点換算表!$C$15:$D$24,2),VLOOKUP($F1448,得点換算表!$E$15:$F$24,2)),"")</f>
        <v/>
      </c>
      <c r="AG1448" s="142" t="str">
        <f>IF($G1448&lt;&gt;"",IF($AD1448=1,VLOOKUP($G1448,得点換算表!$C$25:$D$34,2),VLOOKUP($G1448,得点換算表!$E$25:$F$34,2)),"")</f>
        <v/>
      </c>
      <c r="AH1448" s="142" t="str">
        <f>IF($H1448&lt;&gt;"",IF($AD1448=1,VLOOKUP($H1448,得点換算表!$C$35:$D$44,2),VLOOKUP($H1448,得点換算表!$E$35:$F$44,2)),"")</f>
        <v/>
      </c>
      <c r="AI1448" s="142" t="str">
        <f>IF($I1448&lt;&gt;"",IF($AD1448=1,VLOOKUP($I1448,得点換算表!$C$45:$D$55,2),VLOOKUP($I1448,得点換算表!$E$45:$F$55,2)),"")</f>
        <v/>
      </c>
      <c r="AJ1448" s="142" t="str">
        <f>IF($J1448&lt;&gt;"",IF($AD1448=1,VLOOKUP($J1448,得点換算表!$C$56:$D$65,2),VLOOKUP($J1448,得点換算表!$E$56:$F$65,2)),"")</f>
        <v/>
      </c>
      <c r="AK1448" s="142" t="str">
        <f>IF($K1448&lt;&gt;"",IF($AD1448=1,VLOOKUP($K1448,得点換算表!$C$66:$D$76,2),VLOOKUP($K1448,得点換算表!$E$66:$F$76,2)),"")</f>
        <v/>
      </c>
      <c r="AL1448" s="142" t="str">
        <f>IF($L1448&lt;&gt;"",IF($AD1448=1,VLOOKUP($L1448,得点換算表!$C$77:$D$86,2),VLOOKUP($L1448,得点換算表!$E$77:$F$86,2)),"")</f>
        <v/>
      </c>
      <c r="AM1448" s="142" t="str">
        <f>IF($M1448&lt;&gt;"",IF($AD1448=1,VLOOKUP($M1448,得点換算表!$C$87:$D$96,2),VLOOKUP($M1448,得点換算表!$E$87:$F$96,2)),"")</f>
        <v/>
      </c>
      <c r="AN1448" s="142" t="str">
        <f t="shared" si="76"/>
        <v/>
      </c>
      <c r="AO1448" s="143" t="str">
        <f>IF(AND($AN1448&lt;&gt;"",$AN1448&gt;=8),VLOOKUP($AN1448,得点換算表!$I$5:$J$9,2),"")</f>
        <v/>
      </c>
      <c r="AP1448" s="105"/>
    </row>
    <row r="1449" spans="1:42" x14ac:dyDescent="0.15">
      <c r="A1449" s="11"/>
      <c r="B1449" s="12"/>
      <c r="C1449" s="13"/>
      <c r="D1449" s="13"/>
      <c r="E1449" s="14"/>
      <c r="F1449" s="14"/>
      <c r="G1449" s="14"/>
      <c r="H1449" s="14"/>
      <c r="I1449" s="15"/>
      <c r="J1449" s="14"/>
      <c r="K1449" s="13"/>
      <c r="L1449" s="14"/>
      <c r="M1449" s="14"/>
      <c r="N1449" s="14"/>
      <c r="O1449" s="14"/>
      <c r="P1449" s="198"/>
      <c r="Q1449" s="198"/>
      <c r="R1449" s="198"/>
      <c r="S1449" s="198"/>
      <c r="T1449" s="198"/>
      <c r="U1449" s="198"/>
      <c r="V1449" s="198"/>
      <c r="W1449" s="202">
        <f t="shared" si="77"/>
        <v>0</v>
      </c>
      <c r="X1449" s="14"/>
      <c r="Y1449" s="14"/>
      <c r="Z1449" s="108"/>
      <c r="AA1449" s="114"/>
      <c r="AB1449" s="129"/>
      <c r="AC1449" s="128"/>
      <c r="AD1449" s="142" t="str">
        <f t="shared" si="78"/>
        <v/>
      </c>
      <c r="AE1449" s="142" t="str">
        <f>IF($E1449&lt;&gt;"",IF($AD1449=1,VLOOKUP($E1449,得点換算表!$C$5:$D$14,2),VLOOKUP($E1449,得点換算表!$E$5:$F$14,2)),"")</f>
        <v/>
      </c>
      <c r="AF1449" s="142" t="str">
        <f>IF($F1449&lt;&gt;"",IF($AD1449=1,VLOOKUP($F1449,得点換算表!$C$15:$D$24,2),VLOOKUP($F1449,得点換算表!$E$15:$F$24,2)),"")</f>
        <v/>
      </c>
      <c r="AG1449" s="142" t="str">
        <f>IF($G1449&lt;&gt;"",IF($AD1449=1,VLOOKUP($G1449,得点換算表!$C$25:$D$34,2),VLOOKUP($G1449,得点換算表!$E$25:$F$34,2)),"")</f>
        <v/>
      </c>
      <c r="AH1449" s="142" t="str">
        <f>IF($H1449&lt;&gt;"",IF($AD1449=1,VLOOKUP($H1449,得点換算表!$C$35:$D$44,2),VLOOKUP($H1449,得点換算表!$E$35:$F$44,2)),"")</f>
        <v/>
      </c>
      <c r="AI1449" s="142" t="str">
        <f>IF($I1449&lt;&gt;"",IF($AD1449=1,VLOOKUP($I1449,得点換算表!$C$45:$D$55,2),VLOOKUP($I1449,得点換算表!$E$45:$F$55,2)),"")</f>
        <v/>
      </c>
      <c r="AJ1449" s="142" t="str">
        <f>IF($J1449&lt;&gt;"",IF($AD1449=1,VLOOKUP($J1449,得点換算表!$C$56:$D$65,2),VLOOKUP($J1449,得点換算表!$E$56:$F$65,2)),"")</f>
        <v/>
      </c>
      <c r="AK1449" s="142" t="str">
        <f>IF($K1449&lt;&gt;"",IF($AD1449=1,VLOOKUP($K1449,得点換算表!$C$66:$D$76,2),VLOOKUP($K1449,得点換算表!$E$66:$F$76,2)),"")</f>
        <v/>
      </c>
      <c r="AL1449" s="142" t="str">
        <f>IF($L1449&lt;&gt;"",IF($AD1449=1,VLOOKUP($L1449,得点換算表!$C$77:$D$86,2),VLOOKUP($L1449,得点換算表!$E$77:$F$86,2)),"")</f>
        <v/>
      </c>
      <c r="AM1449" s="142" t="str">
        <f>IF($M1449&lt;&gt;"",IF($AD1449=1,VLOOKUP($M1449,得点換算表!$C$87:$D$96,2),VLOOKUP($M1449,得点換算表!$E$87:$F$96,2)),"")</f>
        <v/>
      </c>
      <c r="AN1449" s="142" t="str">
        <f t="shared" si="76"/>
        <v/>
      </c>
      <c r="AO1449" s="143" t="str">
        <f>IF(AND($AN1449&lt;&gt;"",$AN1449&gt;=8),VLOOKUP($AN1449,得点換算表!$I$5:$J$9,2),"")</f>
        <v/>
      </c>
      <c r="AP1449" s="105"/>
    </row>
    <row r="1450" spans="1:42" x14ac:dyDescent="0.15">
      <c r="A1450" s="11"/>
      <c r="B1450" s="12"/>
      <c r="C1450" s="13"/>
      <c r="D1450" s="13"/>
      <c r="E1450" s="14"/>
      <c r="F1450" s="14"/>
      <c r="G1450" s="14"/>
      <c r="H1450" s="14"/>
      <c r="I1450" s="15"/>
      <c r="J1450" s="14"/>
      <c r="K1450" s="13"/>
      <c r="L1450" s="14"/>
      <c r="M1450" s="14"/>
      <c r="N1450" s="14"/>
      <c r="O1450" s="14"/>
      <c r="P1450" s="198"/>
      <c r="Q1450" s="198"/>
      <c r="R1450" s="198"/>
      <c r="S1450" s="198"/>
      <c r="T1450" s="198"/>
      <c r="U1450" s="198"/>
      <c r="V1450" s="198"/>
      <c r="W1450" s="202">
        <f t="shared" si="77"/>
        <v>0</v>
      </c>
      <c r="X1450" s="14"/>
      <c r="Y1450" s="14"/>
      <c r="Z1450" s="108"/>
      <c r="AA1450" s="114"/>
      <c r="AB1450" s="129"/>
      <c r="AC1450" s="128"/>
      <c r="AD1450" s="142" t="str">
        <f t="shared" si="78"/>
        <v/>
      </c>
      <c r="AE1450" s="142" t="str">
        <f>IF($E1450&lt;&gt;"",IF($AD1450=1,VLOOKUP($E1450,得点換算表!$C$5:$D$14,2),VLOOKUP($E1450,得点換算表!$E$5:$F$14,2)),"")</f>
        <v/>
      </c>
      <c r="AF1450" s="142" t="str">
        <f>IF($F1450&lt;&gt;"",IF($AD1450=1,VLOOKUP($F1450,得点換算表!$C$15:$D$24,2),VLOOKUP($F1450,得点換算表!$E$15:$F$24,2)),"")</f>
        <v/>
      </c>
      <c r="AG1450" s="142" t="str">
        <f>IF($G1450&lt;&gt;"",IF($AD1450=1,VLOOKUP($G1450,得点換算表!$C$25:$D$34,2),VLOOKUP($G1450,得点換算表!$E$25:$F$34,2)),"")</f>
        <v/>
      </c>
      <c r="AH1450" s="142" t="str">
        <f>IF($H1450&lt;&gt;"",IF($AD1450=1,VLOOKUP($H1450,得点換算表!$C$35:$D$44,2),VLOOKUP($H1450,得点換算表!$E$35:$F$44,2)),"")</f>
        <v/>
      </c>
      <c r="AI1450" s="142" t="str">
        <f>IF($I1450&lt;&gt;"",IF($AD1450=1,VLOOKUP($I1450,得点換算表!$C$45:$D$55,2),VLOOKUP($I1450,得点換算表!$E$45:$F$55,2)),"")</f>
        <v/>
      </c>
      <c r="AJ1450" s="142" t="str">
        <f>IF($J1450&lt;&gt;"",IF($AD1450=1,VLOOKUP($J1450,得点換算表!$C$56:$D$65,2),VLOOKUP($J1450,得点換算表!$E$56:$F$65,2)),"")</f>
        <v/>
      </c>
      <c r="AK1450" s="142" t="str">
        <f>IF($K1450&lt;&gt;"",IF($AD1450=1,VLOOKUP($K1450,得点換算表!$C$66:$D$76,2),VLOOKUP($K1450,得点換算表!$E$66:$F$76,2)),"")</f>
        <v/>
      </c>
      <c r="AL1450" s="142" t="str">
        <f>IF($L1450&lt;&gt;"",IF($AD1450=1,VLOOKUP($L1450,得点換算表!$C$77:$D$86,2),VLOOKUP($L1450,得点換算表!$E$77:$F$86,2)),"")</f>
        <v/>
      </c>
      <c r="AM1450" s="142" t="str">
        <f>IF($M1450&lt;&gt;"",IF($AD1450=1,VLOOKUP($M1450,得点換算表!$C$87:$D$96,2),VLOOKUP($M1450,得点換算表!$E$87:$F$96,2)),"")</f>
        <v/>
      </c>
      <c r="AN1450" s="142" t="str">
        <f t="shared" si="76"/>
        <v/>
      </c>
      <c r="AO1450" s="143" t="str">
        <f>IF(AND($AN1450&lt;&gt;"",$AN1450&gt;=8),VLOOKUP($AN1450,得点換算表!$I$5:$J$9,2),"")</f>
        <v/>
      </c>
      <c r="AP1450" s="105"/>
    </row>
    <row r="1451" spans="1:42" x14ac:dyDescent="0.15">
      <c r="A1451" s="11"/>
      <c r="B1451" s="12"/>
      <c r="C1451" s="13"/>
      <c r="D1451" s="13"/>
      <c r="E1451" s="14"/>
      <c r="F1451" s="14"/>
      <c r="G1451" s="14"/>
      <c r="H1451" s="14"/>
      <c r="I1451" s="15"/>
      <c r="J1451" s="14"/>
      <c r="K1451" s="13"/>
      <c r="L1451" s="14"/>
      <c r="M1451" s="14"/>
      <c r="N1451" s="14"/>
      <c r="O1451" s="14"/>
      <c r="P1451" s="198"/>
      <c r="Q1451" s="198"/>
      <c r="R1451" s="198"/>
      <c r="S1451" s="198"/>
      <c r="T1451" s="198"/>
      <c r="U1451" s="198"/>
      <c r="V1451" s="198"/>
      <c r="W1451" s="202">
        <f t="shared" si="77"/>
        <v>0</v>
      </c>
      <c r="X1451" s="14"/>
      <c r="Y1451" s="14"/>
      <c r="Z1451" s="108"/>
      <c r="AA1451" s="114"/>
      <c r="AB1451" s="129"/>
      <c r="AC1451" s="128"/>
      <c r="AD1451" s="142" t="str">
        <f t="shared" si="78"/>
        <v/>
      </c>
      <c r="AE1451" s="142" t="str">
        <f>IF($E1451&lt;&gt;"",IF($AD1451=1,VLOOKUP($E1451,得点換算表!$C$5:$D$14,2),VLOOKUP($E1451,得点換算表!$E$5:$F$14,2)),"")</f>
        <v/>
      </c>
      <c r="AF1451" s="142" t="str">
        <f>IF($F1451&lt;&gt;"",IF($AD1451=1,VLOOKUP($F1451,得点換算表!$C$15:$D$24,2),VLOOKUP($F1451,得点換算表!$E$15:$F$24,2)),"")</f>
        <v/>
      </c>
      <c r="AG1451" s="142" t="str">
        <f>IF($G1451&lt;&gt;"",IF($AD1451=1,VLOOKUP($G1451,得点換算表!$C$25:$D$34,2),VLOOKUP($G1451,得点換算表!$E$25:$F$34,2)),"")</f>
        <v/>
      </c>
      <c r="AH1451" s="142" t="str">
        <f>IF($H1451&lt;&gt;"",IF($AD1451=1,VLOOKUP($H1451,得点換算表!$C$35:$D$44,2),VLOOKUP($H1451,得点換算表!$E$35:$F$44,2)),"")</f>
        <v/>
      </c>
      <c r="AI1451" s="142" t="str">
        <f>IF($I1451&lt;&gt;"",IF($AD1451=1,VLOOKUP($I1451,得点換算表!$C$45:$D$55,2),VLOOKUP($I1451,得点換算表!$E$45:$F$55,2)),"")</f>
        <v/>
      </c>
      <c r="AJ1451" s="142" t="str">
        <f>IF($J1451&lt;&gt;"",IF($AD1451=1,VLOOKUP($J1451,得点換算表!$C$56:$D$65,2),VLOOKUP($J1451,得点換算表!$E$56:$F$65,2)),"")</f>
        <v/>
      </c>
      <c r="AK1451" s="142" t="str">
        <f>IF($K1451&lt;&gt;"",IF($AD1451=1,VLOOKUP($K1451,得点換算表!$C$66:$D$76,2),VLOOKUP($K1451,得点換算表!$E$66:$F$76,2)),"")</f>
        <v/>
      </c>
      <c r="AL1451" s="142" t="str">
        <f>IF($L1451&lt;&gt;"",IF($AD1451=1,VLOOKUP($L1451,得点換算表!$C$77:$D$86,2),VLOOKUP($L1451,得点換算表!$E$77:$F$86,2)),"")</f>
        <v/>
      </c>
      <c r="AM1451" s="142" t="str">
        <f>IF($M1451&lt;&gt;"",IF($AD1451=1,VLOOKUP($M1451,得点換算表!$C$87:$D$96,2),VLOOKUP($M1451,得点換算表!$E$87:$F$96,2)),"")</f>
        <v/>
      </c>
      <c r="AN1451" s="142" t="str">
        <f t="shared" si="76"/>
        <v/>
      </c>
      <c r="AO1451" s="143" t="str">
        <f>IF(AND($AN1451&lt;&gt;"",$AN1451&gt;=8),VLOOKUP($AN1451,得点換算表!$I$5:$J$9,2),"")</f>
        <v/>
      </c>
      <c r="AP1451" s="105"/>
    </row>
    <row r="1452" spans="1:42" x14ac:dyDescent="0.15">
      <c r="A1452" s="11"/>
      <c r="B1452" s="12"/>
      <c r="C1452" s="13"/>
      <c r="D1452" s="13"/>
      <c r="E1452" s="14"/>
      <c r="F1452" s="14"/>
      <c r="G1452" s="14"/>
      <c r="H1452" s="14"/>
      <c r="I1452" s="15"/>
      <c r="J1452" s="14"/>
      <c r="K1452" s="13"/>
      <c r="L1452" s="14"/>
      <c r="M1452" s="14"/>
      <c r="N1452" s="14"/>
      <c r="O1452" s="14"/>
      <c r="P1452" s="198"/>
      <c r="Q1452" s="198"/>
      <c r="R1452" s="198"/>
      <c r="S1452" s="198"/>
      <c r="T1452" s="198"/>
      <c r="U1452" s="198"/>
      <c r="V1452" s="198"/>
      <c r="W1452" s="202">
        <f t="shared" si="77"/>
        <v>0</v>
      </c>
      <c r="X1452" s="14"/>
      <c r="Y1452" s="14"/>
      <c r="Z1452" s="108"/>
      <c r="AA1452" s="114"/>
      <c r="AB1452" s="129"/>
      <c r="AC1452" s="128"/>
      <c r="AD1452" s="142" t="str">
        <f t="shared" si="78"/>
        <v/>
      </c>
      <c r="AE1452" s="142" t="str">
        <f>IF($E1452&lt;&gt;"",IF($AD1452=1,VLOOKUP($E1452,得点換算表!$C$5:$D$14,2),VLOOKUP($E1452,得点換算表!$E$5:$F$14,2)),"")</f>
        <v/>
      </c>
      <c r="AF1452" s="142" t="str">
        <f>IF($F1452&lt;&gt;"",IF($AD1452=1,VLOOKUP($F1452,得点換算表!$C$15:$D$24,2),VLOOKUP($F1452,得点換算表!$E$15:$F$24,2)),"")</f>
        <v/>
      </c>
      <c r="AG1452" s="142" t="str">
        <f>IF($G1452&lt;&gt;"",IF($AD1452=1,VLOOKUP($G1452,得点換算表!$C$25:$D$34,2),VLOOKUP($G1452,得点換算表!$E$25:$F$34,2)),"")</f>
        <v/>
      </c>
      <c r="AH1452" s="142" t="str">
        <f>IF($H1452&lt;&gt;"",IF($AD1452=1,VLOOKUP($H1452,得点換算表!$C$35:$D$44,2),VLOOKUP($H1452,得点換算表!$E$35:$F$44,2)),"")</f>
        <v/>
      </c>
      <c r="AI1452" s="142" t="str">
        <f>IF($I1452&lt;&gt;"",IF($AD1452=1,VLOOKUP($I1452,得点換算表!$C$45:$D$55,2),VLOOKUP($I1452,得点換算表!$E$45:$F$55,2)),"")</f>
        <v/>
      </c>
      <c r="AJ1452" s="142" t="str">
        <f>IF($J1452&lt;&gt;"",IF($AD1452=1,VLOOKUP($J1452,得点換算表!$C$56:$D$65,2),VLOOKUP($J1452,得点換算表!$E$56:$F$65,2)),"")</f>
        <v/>
      </c>
      <c r="AK1452" s="142" t="str">
        <f>IF($K1452&lt;&gt;"",IF($AD1452=1,VLOOKUP($K1452,得点換算表!$C$66:$D$76,2),VLOOKUP($K1452,得点換算表!$E$66:$F$76,2)),"")</f>
        <v/>
      </c>
      <c r="AL1452" s="142" t="str">
        <f>IF($L1452&lt;&gt;"",IF($AD1452=1,VLOOKUP($L1452,得点換算表!$C$77:$D$86,2),VLOOKUP($L1452,得点換算表!$E$77:$F$86,2)),"")</f>
        <v/>
      </c>
      <c r="AM1452" s="142" t="str">
        <f>IF($M1452&lt;&gt;"",IF($AD1452=1,VLOOKUP($M1452,得点換算表!$C$87:$D$96,2),VLOOKUP($M1452,得点換算表!$E$87:$F$96,2)),"")</f>
        <v/>
      </c>
      <c r="AN1452" s="142" t="str">
        <f t="shared" si="76"/>
        <v/>
      </c>
      <c r="AO1452" s="143" t="str">
        <f>IF(AND($AN1452&lt;&gt;"",$AN1452&gt;=8),VLOOKUP($AN1452,得点換算表!$I$5:$J$9,2),"")</f>
        <v/>
      </c>
      <c r="AP1452" s="105"/>
    </row>
    <row r="1453" spans="1:42" x14ac:dyDescent="0.15">
      <c r="A1453" s="11"/>
      <c r="B1453" s="12"/>
      <c r="C1453" s="13"/>
      <c r="D1453" s="13"/>
      <c r="E1453" s="14"/>
      <c r="F1453" s="14"/>
      <c r="G1453" s="14"/>
      <c r="H1453" s="14"/>
      <c r="I1453" s="15"/>
      <c r="J1453" s="14"/>
      <c r="K1453" s="13"/>
      <c r="L1453" s="14"/>
      <c r="M1453" s="14"/>
      <c r="N1453" s="14"/>
      <c r="O1453" s="14"/>
      <c r="P1453" s="198"/>
      <c r="Q1453" s="198"/>
      <c r="R1453" s="198"/>
      <c r="S1453" s="198"/>
      <c r="T1453" s="198"/>
      <c r="U1453" s="198"/>
      <c r="V1453" s="198"/>
      <c r="W1453" s="202">
        <f t="shared" si="77"/>
        <v>0</v>
      </c>
      <c r="X1453" s="14"/>
      <c r="Y1453" s="14"/>
      <c r="Z1453" s="108"/>
      <c r="AA1453" s="114"/>
      <c r="AB1453" s="129"/>
      <c r="AC1453" s="128"/>
      <c r="AD1453" s="142" t="str">
        <f t="shared" si="78"/>
        <v/>
      </c>
      <c r="AE1453" s="142" t="str">
        <f>IF($E1453&lt;&gt;"",IF($AD1453=1,VLOOKUP($E1453,得点換算表!$C$5:$D$14,2),VLOOKUP($E1453,得点換算表!$E$5:$F$14,2)),"")</f>
        <v/>
      </c>
      <c r="AF1453" s="142" t="str">
        <f>IF($F1453&lt;&gt;"",IF($AD1453=1,VLOOKUP($F1453,得点換算表!$C$15:$D$24,2),VLOOKUP($F1453,得点換算表!$E$15:$F$24,2)),"")</f>
        <v/>
      </c>
      <c r="AG1453" s="142" t="str">
        <f>IF($G1453&lt;&gt;"",IF($AD1453=1,VLOOKUP($G1453,得点換算表!$C$25:$D$34,2),VLOOKUP($G1453,得点換算表!$E$25:$F$34,2)),"")</f>
        <v/>
      </c>
      <c r="AH1453" s="142" t="str">
        <f>IF($H1453&lt;&gt;"",IF($AD1453=1,VLOOKUP($H1453,得点換算表!$C$35:$D$44,2),VLOOKUP($H1453,得点換算表!$E$35:$F$44,2)),"")</f>
        <v/>
      </c>
      <c r="AI1453" s="142" t="str">
        <f>IF($I1453&lt;&gt;"",IF($AD1453=1,VLOOKUP($I1453,得点換算表!$C$45:$D$55,2),VLOOKUP($I1453,得点換算表!$E$45:$F$55,2)),"")</f>
        <v/>
      </c>
      <c r="AJ1453" s="142" t="str">
        <f>IF($J1453&lt;&gt;"",IF($AD1453=1,VLOOKUP($J1453,得点換算表!$C$56:$D$65,2),VLOOKUP($J1453,得点換算表!$E$56:$F$65,2)),"")</f>
        <v/>
      </c>
      <c r="AK1453" s="142" t="str">
        <f>IF($K1453&lt;&gt;"",IF($AD1453=1,VLOOKUP($K1453,得点換算表!$C$66:$D$76,2),VLOOKUP($K1453,得点換算表!$E$66:$F$76,2)),"")</f>
        <v/>
      </c>
      <c r="AL1453" s="142" t="str">
        <f>IF($L1453&lt;&gt;"",IF($AD1453=1,VLOOKUP($L1453,得点換算表!$C$77:$D$86,2),VLOOKUP($L1453,得点換算表!$E$77:$F$86,2)),"")</f>
        <v/>
      </c>
      <c r="AM1453" s="142" t="str">
        <f>IF($M1453&lt;&gt;"",IF($AD1453=1,VLOOKUP($M1453,得点換算表!$C$87:$D$96,2),VLOOKUP($M1453,得点換算表!$E$87:$F$96,2)),"")</f>
        <v/>
      </c>
      <c r="AN1453" s="142" t="str">
        <f t="shared" si="76"/>
        <v/>
      </c>
      <c r="AO1453" s="143" t="str">
        <f>IF(AND($AN1453&lt;&gt;"",$AN1453&gt;=8),VLOOKUP($AN1453,得点換算表!$I$5:$J$9,2),"")</f>
        <v/>
      </c>
      <c r="AP1453" s="105"/>
    </row>
    <row r="1454" spans="1:42" x14ac:dyDescent="0.15">
      <c r="A1454" s="11"/>
      <c r="B1454" s="12"/>
      <c r="C1454" s="13"/>
      <c r="D1454" s="13"/>
      <c r="E1454" s="14"/>
      <c r="F1454" s="14"/>
      <c r="G1454" s="14"/>
      <c r="H1454" s="14"/>
      <c r="I1454" s="15"/>
      <c r="J1454" s="14"/>
      <c r="K1454" s="13"/>
      <c r="L1454" s="14"/>
      <c r="M1454" s="14"/>
      <c r="N1454" s="14"/>
      <c r="O1454" s="14"/>
      <c r="P1454" s="198"/>
      <c r="Q1454" s="198"/>
      <c r="R1454" s="198"/>
      <c r="S1454" s="198"/>
      <c r="T1454" s="198"/>
      <c r="U1454" s="198"/>
      <c r="V1454" s="198"/>
      <c r="W1454" s="202">
        <f t="shared" si="77"/>
        <v>0</v>
      </c>
      <c r="X1454" s="14"/>
      <c r="Y1454" s="14"/>
      <c r="Z1454" s="108"/>
      <c r="AA1454" s="114"/>
      <c r="AB1454" s="129"/>
      <c r="AC1454" s="128"/>
      <c r="AD1454" s="142" t="str">
        <f t="shared" si="78"/>
        <v/>
      </c>
      <c r="AE1454" s="142" t="str">
        <f>IF($E1454&lt;&gt;"",IF($AD1454=1,VLOOKUP($E1454,得点換算表!$C$5:$D$14,2),VLOOKUP($E1454,得点換算表!$E$5:$F$14,2)),"")</f>
        <v/>
      </c>
      <c r="AF1454" s="142" t="str">
        <f>IF($F1454&lt;&gt;"",IF($AD1454=1,VLOOKUP($F1454,得点換算表!$C$15:$D$24,2),VLOOKUP($F1454,得点換算表!$E$15:$F$24,2)),"")</f>
        <v/>
      </c>
      <c r="AG1454" s="142" t="str">
        <f>IF($G1454&lt;&gt;"",IF($AD1454=1,VLOOKUP($G1454,得点換算表!$C$25:$D$34,2),VLOOKUP($G1454,得点換算表!$E$25:$F$34,2)),"")</f>
        <v/>
      </c>
      <c r="AH1454" s="142" t="str">
        <f>IF($H1454&lt;&gt;"",IF($AD1454=1,VLOOKUP($H1454,得点換算表!$C$35:$D$44,2),VLOOKUP($H1454,得点換算表!$E$35:$F$44,2)),"")</f>
        <v/>
      </c>
      <c r="AI1454" s="142" t="str">
        <f>IF($I1454&lt;&gt;"",IF($AD1454=1,VLOOKUP($I1454,得点換算表!$C$45:$D$55,2),VLOOKUP($I1454,得点換算表!$E$45:$F$55,2)),"")</f>
        <v/>
      </c>
      <c r="AJ1454" s="142" t="str">
        <f>IF($J1454&lt;&gt;"",IF($AD1454=1,VLOOKUP($J1454,得点換算表!$C$56:$D$65,2),VLOOKUP($J1454,得点換算表!$E$56:$F$65,2)),"")</f>
        <v/>
      </c>
      <c r="AK1454" s="142" t="str">
        <f>IF($K1454&lt;&gt;"",IF($AD1454=1,VLOOKUP($K1454,得点換算表!$C$66:$D$76,2),VLOOKUP($K1454,得点換算表!$E$66:$F$76,2)),"")</f>
        <v/>
      </c>
      <c r="AL1454" s="142" t="str">
        <f>IF($L1454&lt;&gt;"",IF($AD1454=1,VLOOKUP($L1454,得点換算表!$C$77:$D$86,2),VLOOKUP($L1454,得点換算表!$E$77:$F$86,2)),"")</f>
        <v/>
      </c>
      <c r="AM1454" s="142" t="str">
        <f>IF($M1454&lt;&gt;"",IF($AD1454=1,VLOOKUP($M1454,得点換算表!$C$87:$D$96,2),VLOOKUP($M1454,得点換算表!$E$87:$F$96,2)),"")</f>
        <v/>
      </c>
      <c r="AN1454" s="142" t="str">
        <f t="shared" si="76"/>
        <v/>
      </c>
      <c r="AO1454" s="143" t="str">
        <f>IF(AND($AN1454&lt;&gt;"",$AN1454&gt;=8),VLOOKUP($AN1454,得点換算表!$I$5:$J$9,2),"")</f>
        <v/>
      </c>
      <c r="AP1454" s="105"/>
    </row>
    <row r="1455" spans="1:42" x14ac:dyDescent="0.15">
      <c r="A1455" s="11"/>
      <c r="B1455" s="12"/>
      <c r="C1455" s="13"/>
      <c r="D1455" s="13"/>
      <c r="E1455" s="14"/>
      <c r="F1455" s="14"/>
      <c r="G1455" s="14"/>
      <c r="H1455" s="14"/>
      <c r="I1455" s="15"/>
      <c r="J1455" s="14"/>
      <c r="K1455" s="13"/>
      <c r="L1455" s="14"/>
      <c r="M1455" s="14"/>
      <c r="N1455" s="14"/>
      <c r="O1455" s="14"/>
      <c r="P1455" s="198"/>
      <c r="Q1455" s="198"/>
      <c r="R1455" s="198"/>
      <c r="S1455" s="198"/>
      <c r="T1455" s="198"/>
      <c r="U1455" s="198"/>
      <c r="V1455" s="198"/>
      <c r="W1455" s="202">
        <f t="shared" si="77"/>
        <v>0</v>
      </c>
      <c r="X1455" s="14"/>
      <c r="Y1455" s="14"/>
      <c r="Z1455" s="108"/>
      <c r="AA1455" s="114"/>
      <c r="AB1455" s="129"/>
      <c r="AC1455" s="128"/>
      <c r="AD1455" s="142" t="str">
        <f t="shared" si="78"/>
        <v/>
      </c>
      <c r="AE1455" s="142" t="str">
        <f>IF($E1455&lt;&gt;"",IF($AD1455=1,VLOOKUP($E1455,得点換算表!$C$5:$D$14,2),VLOOKUP($E1455,得点換算表!$E$5:$F$14,2)),"")</f>
        <v/>
      </c>
      <c r="AF1455" s="142" t="str">
        <f>IF($F1455&lt;&gt;"",IF($AD1455=1,VLOOKUP($F1455,得点換算表!$C$15:$D$24,2),VLOOKUP($F1455,得点換算表!$E$15:$F$24,2)),"")</f>
        <v/>
      </c>
      <c r="AG1455" s="142" t="str">
        <f>IF($G1455&lt;&gt;"",IF($AD1455=1,VLOOKUP($G1455,得点換算表!$C$25:$D$34,2),VLOOKUP($G1455,得点換算表!$E$25:$F$34,2)),"")</f>
        <v/>
      </c>
      <c r="AH1455" s="142" t="str">
        <f>IF($H1455&lt;&gt;"",IF($AD1455=1,VLOOKUP($H1455,得点換算表!$C$35:$D$44,2),VLOOKUP($H1455,得点換算表!$E$35:$F$44,2)),"")</f>
        <v/>
      </c>
      <c r="AI1455" s="142" t="str">
        <f>IF($I1455&lt;&gt;"",IF($AD1455=1,VLOOKUP($I1455,得点換算表!$C$45:$D$55,2),VLOOKUP($I1455,得点換算表!$E$45:$F$55,2)),"")</f>
        <v/>
      </c>
      <c r="AJ1455" s="142" t="str">
        <f>IF($J1455&lt;&gt;"",IF($AD1455=1,VLOOKUP($J1455,得点換算表!$C$56:$D$65,2),VLOOKUP($J1455,得点換算表!$E$56:$F$65,2)),"")</f>
        <v/>
      </c>
      <c r="AK1455" s="142" t="str">
        <f>IF($K1455&lt;&gt;"",IF($AD1455=1,VLOOKUP($K1455,得点換算表!$C$66:$D$76,2),VLOOKUP($K1455,得点換算表!$E$66:$F$76,2)),"")</f>
        <v/>
      </c>
      <c r="AL1455" s="142" t="str">
        <f>IF($L1455&lt;&gt;"",IF($AD1455=1,VLOOKUP($L1455,得点換算表!$C$77:$D$86,2),VLOOKUP($L1455,得点換算表!$E$77:$F$86,2)),"")</f>
        <v/>
      </c>
      <c r="AM1455" s="142" t="str">
        <f>IF($M1455&lt;&gt;"",IF($AD1455=1,VLOOKUP($M1455,得点換算表!$C$87:$D$96,2),VLOOKUP($M1455,得点換算表!$E$87:$F$96,2)),"")</f>
        <v/>
      </c>
      <c r="AN1455" s="142" t="str">
        <f t="shared" si="76"/>
        <v/>
      </c>
      <c r="AO1455" s="143" t="str">
        <f>IF(AND($AN1455&lt;&gt;"",$AN1455&gt;=8),VLOOKUP($AN1455,得点換算表!$I$5:$J$9,2),"")</f>
        <v/>
      </c>
      <c r="AP1455" s="105"/>
    </row>
    <row r="1456" spans="1:42" x14ac:dyDescent="0.15">
      <c r="A1456" s="11"/>
      <c r="B1456" s="12"/>
      <c r="C1456" s="13"/>
      <c r="D1456" s="13"/>
      <c r="E1456" s="14"/>
      <c r="F1456" s="14"/>
      <c r="G1456" s="14"/>
      <c r="H1456" s="14"/>
      <c r="I1456" s="15"/>
      <c r="J1456" s="14"/>
      <c r="K1456" s="13"/>
      <c r="L1456" s="14"/>
      <c r="M1456" s="14"/>
      <c r="N1456" s="14"/>
      <c r="O1456" s="14"/>
      <c r="P1456" s="198"/>
      <c r="Q1456" s="198"/>
      <c r="R1456" s="198"/>
      <c r="S1456" s="198"/>
      <c r="T1456" s="198"/>
      <c r="U1456" s="198"/>
      <c r="V1456" s="198"/>
      <c r="W1456" s="202">
        <f t="shared" si="77"/>
        <v>0</v>
      </c>
      <c r="X1456" s="14"/>
      <c r="Y1456" s="14"/>
      <c r="Z1456" s="108"/>
      <c r="AA1456" s="114"/>
      <c r="AB1456" s="129"/>
      <c r="AC1456" s="128"/>
      <c r="AD1456" s="142" t="str">
        <f t="shared" si="78"/>
        <v/>
      </c>
      <c r="AE1456" s="142" t="str">
        <f>IF($E1456&lt;&gt;"",IF($AD1456=1,VLOOKUP($E1456,得点換算表!$C$5:$D$14,2),VLOOKUP($E1456,得点換算表!$E$5:$F$14,2)),"")</f>
        <v/>
      </c>
      <c r="AF1456" s="142" t="str">
        <f>IF($F1456&lt;&gt;"",IF($AD1456=1,VLOOKUP($F1456,得点換算表!$C$15:$D$24,2),VLOOKUP($F1456,得点換算表!$E$15:$F$24,2)),"")</f>
        <v/>
      </c>
      <c r="AG1456" s="142" t="str">
        <f>IF($G1456&lt;&gt;"",IF($AD1456=1,VLOOKUP($G1456,得点換算表!$C$25:$D$34,2),VLOOKUP($G1456,得点換算表!$E$25:$F$34,2)),"")</f>
        <v/>
      </c>
      <c r="AH1456" s="142" t="str">
        <f>IF($H1456&lt;&gt;"",IF($AD1456=1,VLOOKUP($H1456,得点換算表!$C$35:$D$44,2),VLOOKUP($H1456,得点換算表!$E$35:$F$44,2)),"")</f>
        <v/>
      </c>
      <c r="AI1456" s="142" t="str">
        <f>IF($I1456&lt;&gt;"",IF($AD1456=1,VLOOKUP($I1456,得点換算表!$C$45:$D$55,2),VLOOKUP($I1456,得点換算表!$E$45:$F$55,2)),"")</f>
        <v/>
      </c>
      <c r="AJ1456" s="142" t="str">
        <f>IF($J1456&lt;&gt;"",IF($AD1456=1,VLOOKUP($J1456,得点換算表!$C$56:$D$65,2),VLOOKUP($J1456,得点換算表!$E$56:$F$65,2)),"")</f>
        <v/>
      </c>
      <c r="AK1456" s="142" t="str">
        <f>IF($K1456&lt;&gt;"",IF($AD1456=1,VLOOKUP($K1456,得点換算表!$C$66:$D$76,2),VLOOKUP($K1456,得点換算表!$E$66:$F$76,2)),"")</f>
        <v/>
      </c>
      <c r="AL1456" s="142" t="str">
        <f>IF($L1456&lt;&gt;"",IF($AD1456=1,VLOOKUP($L1456,得点換算表!$C$77:$D$86,2),VLOOKUP($L1456,得点換算表!$E$77:$F$86,2)),"")</f>
        <v/>
      </c>
      <c r="AM1456" s="142" t="str">
        <f>IF($M1456&lt;&gt;"",IF($AD1456=1,VLOOKUP($M1456,得点換算表!$C$87:$D$96,2),VLOOKUP($M1456,得点換算表!$E$87:$F$96,2)),"")</f>
        <v/>
      </c>
      <c r="AN1456" s="142" t="str">
        <f t="shared" si="76"/>
        <v/>
      </c>
      <c r="AO1456" s="143" t="str">
        <f>IF(AND($AN1456&lt;&gt;"",$AN1456&gt;=8),VLOOKUP($AN1456,得点換算表!$I$5:$J$9,2),"")</f>
        <v/>
      </c>
      <c r="AP1456" s="105"/>
    </row>
    <row r="1457" spans="1:42" x14ac:dyDescent="0.15">
      <c r="A1457" s="11"/>
      <c r="B1457" s="12"/>
      <c r="C1457" s="13"/>
      <c r="D1457" s="13"/>
      <c r="E1457" s="14"/>
      <c r="F1457" s="14"/>
      <c r="G1457" s="14"/>
      <c r="H1457" s="14"/>
      <c r="I1457" s="15"/>
      <c r="J1457" s="14"/>
      <c r="K1457" s="13"/>
      <c r="L1457" s="14"/>
      <c r="M1457" s="14"/>
      <c r="N1457" s="14"/>
      <c r="O1457" s="14"/>
      <c r="P1457" s="198"/>
      <c r="Q1457" s="198"/>
      <c r="R1457" s="198"/>
      <c r="S1457" s="198"/>
      <c r="T1457" s="198"/>
      <c r="U1457" s="198"/>
      <c r="V1457" s="198"/>
      <c r="W1457" s="202">
        <f t="shared" si="77"/>
        <v>0</v>
      </c>
      <c r="X1457" s="14"/>
      <c r="Y1457" s="14"/>
      <c r="Z1457" s="108"/>
      <c r="AA1457" s="114"/>
      <c r="AB1457" s="129"/>
      <c r="AC1457" s="128"/>
      <c r="AD1457" s="142" t="str">
        <f t="shared" si="78"/>
        <v/>
      </c>
      <c r="AE1457" s="142" t="str">
        <f>IF($E1457&lt;&gt;"",IF($AD1457=1,VLOOKUP($E1457,得点換算表!$C$5:$D$14,2),VLOOKUP($E1457,得点換算表!$E$5:$F$14,2)),"")</f>
        <v/>
      </c>
      <c r="AF1457" s="142" t="str">
        <f>IF($F1457&lt;&gt;"",IF($AD1457=1,VLOOKUP($F1457,得点換算表!$C$15:$D$24,2),VLOOKUP($F1457,得点換算表!$E$15:$F$24,2)),"")</f>
        <v/>
      </c>
      <c r="AG1457" s="142" t="str">
        <f>IF($G1457&lt;&gt;"",IF($AD1457=1,VLOOKUP($G1457,得点換算表!$C$25:$D$34,2),VLOOKUP($G1457,得点換算表!$E$25:$F$34,2)),"")</f>
        <v/>
      </c>
      <c r="AH1457" s="142" t="str">
        <f>IF($H1457&lt;&gt;"",IF($AD1457=1,VLOOKUP($H1457,得点換算表!$C$35:$D$44,2),VLOOKUP($H1457,得点換算表!$E$35:$F$44,2)),"")</f>
        <v/>
      </c>
      <c r="AI1457" s="142" t="str">
        <f>IF($I1457&lt;&gt;"",IF($AD1457=1,VLOOKUP($I1457,得点換算表!$C$45:$D$55,2),VLOOKUP($I1457,得点換算表!$E$45:$F$55,2)),"")</f>
        <v/>
      </c>
      <c r="AJ1457" s="142" t="str">
        <f>IF($J1457&lt;&gt;"",IF($AD1457=1,VLOOKUP($J1457,得点換算表!$C$56:$D$65,2),VLOOKUP($J1457,得点換算表!$E$56:$F$65,2)),"")</f>
        <v/>
      </c>
      <c r="AK1457" s="142" t="str">
        <f>IF($K1457&lt;&gt;"",IF($AD1457=1,VLOOKUP($K1457,得点換算表!$C$66:$D$76,2),VLOOKUP($K1457,得点換算表!$E$66:$F$76,2)),"")</f>
        <v/>
      </c>
      <c r="AL1457" s="142" t="str">
        <f>IF($L1457&lt;&gt;"",IF($AD1457=1,VLOOKUP($L1457,得点換算表!$C$77:$D$86,2),VLOOKUP($L1457,得点換算表!$E$77:$F$86,2)),"")</f>
        <v/>
      </c>
      <c r="AM1457" s="142" t="str">
        <f>IF($M1457&lt;&gt;"",IF($AD1457=1,VLOOKUP($M1457,得点換算表!$C$87:$D$96,2),VLOOKUP($M1457,得点換算表!$E$87:$F$96,2)),"")</f>
        <v/>
      </c>
      <c r="AN1457" s="142" t="str">
        <f t="shared" si="76"/>
        <v/>
      </c>
      <c r="AO1457" s="143" t="str">
        <f>IF(AND($AN1457&lt;&gt;"",$AN1457&gt;=8),VLOOKUP($AN1457,得点換算表!$I$5:$J$9,2),"")</f>
        <v/>
      </c>
      <c r="AP1457" s="105"/>
    </row>
    <row r="1458" spans="1:42" x14ac:dyDescent="0.15">
      <c r="A1458" s="11"/>
      <c r="B1458" s="12"/>
      <c r="C1458" s="13"/>
      <c r="D1458" s="13"/>
      <c r="E1458" s="14"/>
      <c r="F1458" s="14"/>
      <c r="G1458" s="14"/>
      <c r="H1458" s="14"/>
      <c r="I1458" s="15"/>
      <c r="J1458" s="14"/>
      <c r="K1458" s="13"/>
      <c r="L1458" s="14"/>
      <c r="M1458" s="14"/>
      <c r="N1458" s="14"/>
      <c r="O1458" s="14"/>
      <c r="P1458" s="198"/>
      <c r="Q1458" s="198"/>
      <c r="R1458" s="198"/>
      <c r="S1458" s="198"/>
      <c r="T1458" s="198"/>
      <c r="U1458" s="198"/>
      <c r="V1458" s="198"/>
      <c r="W1458" s="202">
        <f t="shared" si="77"/>
        <v>0</v>
      </c>
      <c r="X1458" s="14"/>
      <c r="Y1458" s="14"/>
      <c r="Z1458" s="108"/>
      <c r="AA1458" s="114"/>
      <c r="AB1458" s="129"/>
      <c r="AC1458" s="128"/>
      <c r="AD1458" s="142" t="str">
        <f t="shared" si="78"/>
        <v/>
      </c>
      <c r="AE1458" s="142" t="str">
        <f>IF($E1458&lt;&gt;"",IF($AD1458=1,VLOOKUP($E1458,得点換算表!$C$5:$D$14,2),VLOOKUP($E1458,得点換算表!$E$5:$F$14,2)),"")</f>
        <v/>
      </c>
      <c r="AF1458" s="142" t="str">
        <f>IF($F1458&lt;&gt;"",IF($AD1458=1,VLOOKUP($F1458,得点換算表!$C$15:$D$24,2),VLOOKUP($F1458,得点換算表!$E$15:$F$24,2)),"")</f>
        <v/>
      </c>
      <c r="AG1458" s="142" t="str">
        <f>IF($G1458&lt;&gt;"",IF($AD1458=1,VLOOKUP($G1458,得点換算表!$C$25:$D$34,2),VLOOKUP($G1458,得点換算表!$E$25:$F$34,2)),"")</f>
        <v/>
      </c>
      <c r="AH1458" s="142" t="str">
        <f>IF($H1458&lt;&gt;"",IF($AD1458=1,VLOOKUP($H1458,得点換算表!$C$35:$D$44,2),VLOOKUP($H1458,得点換算表!$E$35:$F$44,2)),"")</f>
        <v/>
      </c>
      <c r="AI1458" s="142" t="str">
        <f>IF($I1458&lt;&gt;"",IF($AD1458=1,VLOOKUP($I1458,得点換算表!$C$45:$D$55,2),VLOOKUP($I1458,得点換算表!$E$45:$F$55,2)),"")</f>
        <v/>
      </c>
      <c r="AJ1458" s="142" t="str">
        <f>IF($J1458&lt;&gt;"",IF($AD1458=1,VLOOKUP($J1458,得点換算表!$C$56:$D$65,2),VLOOKUP($J1458,得点換算表!$E$56:$F$65,2)),"")</f>
        <v/>
      </c>
      <c r="AK1458" s="142" t="str">
        <f>IF($K1458&lt;&gt;"",IF($AD1458=1,VLOOKUP($K1458,得点換算表!$C$66:$D$76,2),VLOOKUP($K1458,得点換算表!$E$66:$F$76,2)),"")</f>
        <v/>
      </c>
      <c r="AL1458" s="142" t="str">
        <f>IF($L1458&lt;&gt;"",IF($AD1458=1,VLOOKUP($L1458,得点換算表!$C$77:$D$86,2),VLOOKUP($L1458,得点換算表!$E$77:$F$86,2)),"")</f>
        <v/>
      </c>
      <c r="AM1458" s="142" t="str">
        <f>IF($M1458&lt;&gt;"",IF($AD1458=1,VLOOKUP($M1458,得点換算表!$C$87:$D$96,2),VLOOKUP($M1458,得点換算表!$E$87:$F$96,2)),"")</f>
        <v/>
      </c>
      <c r="AN1458" s="142" t="str">
        <f t="shared" si="76"/>
        <v/>
      </c>
      <c r="AO1458" s="143" t="str">
        <f>IF(AND($AN1458&lt;&gt;"",$AN1458&gt;=8),VLOOKUP($AN1458,得点換算表!$I$5:$J$9,2),"")</f>
        <v/>
      </c>
      <c r="AP1458" s="105"/>
    </row>
    <row r="1459" spans="1:42" x14ac:dyDescent="0.15">
      <c r="A1459" s="11"/>
      <c r="B1459" s="12"/>
      <c r="C1459" s="13"/>
      <c r="D1459" s="13"/>
      <c r="E1459" s="14"/>
      <c r="F1459" s="14"/>
      <c r="G1459" s="14"/>
      <c r="H1459" s="14"/>
      <c r="I1459" s="15"/>
      <c r="J1459" s="14"/>
      <c r="K1459" s="13"/>
      <c r="L1459" s="14"/>
      <c r="M1459" s="14"/>
      <c r="N1459" s="14"/>
      <c r="O1459" s="14"/>
      <c r="P1459" s="198"/>
      <c r="Q1459" s="198"/>
      <c r="R1459" s="198"/>
      <c r="S1459" s="198"/>
      <c r="T1459" s="198"/>
      <c r="U1459" s="198"/>
      <c r="V1459" s="198"/>
      <c r="W1459" s="202">
        <f t="shared" si="77"/>
        <v>0</v>
      </c>
      <c r="X1459" s="14"/>
      <c r="Y1459" s="14"/>
      <c r="Z1459" s="108"/>
      <c r="AA1459" s="114"/>
      <c r="AB1459" s="129"/>
      <c r="AC1459" s="128"/>
      <c r="AD1459" s="142" t="str">
        <f t="shared" si="78"/>
        <v/>
      </c>
      <c r="AE1459" s="142" t="str">
        <f>IF($E1459&lt;&gt;"",IF($AD1459=1,VLOOKUP($E1459,得点換算表!$C$5:$D$14,2),VLOOKUP($E1459,得点換算表!$E$5:$F$14,2)),"")</f>
        <v/>
      </c>
      <c r="AF1459" s="142" t="str">
        <f>IF($F1459&lt;&gt;"",IF($AD1459=1,VLOOKUP($F1459,得点換算表!$C$15:$D$24,2),VLOOKUP($F1459,得点換算表!$E$15:$F$24,2)),"")</f>
        <v/>
      </c>
      <c r="AG1459" s="142" t="str">
        <f>IF($G1459&lt;&gt;"",IF($AD1459=1,VLOOKUP($G1459,得点換算表!$C$25:$D$34,2),VLOOKUP($G1459,得点換算表!$E$25:$F$34,2)),"")</f>
        <v/>
      </c>
      <c r="AH1459" s="142" t="str">
        <f>IF($H1459&lt;&gt;"",IF($AD1459=1,VLOOKUP($H1459,得点換算表!$C$35:$D$44,2),VLOOKUP($H1459,得点換算表!$E$35:$F$44,2)),"")</f>
        <v/>
      </c>
      <c r="AI1459" s="142" t="str">
        <f>IF($I1459&lt;&gt;"",IF($AD1459=1,VLOOKUP($I1459,得点換算表!$C$45:$D$55,2),VLOOKUP($I1459,得点換算表!$E$45:$F$55,2)),"")</f>
        <v/>
      </c>
      <c r="AJ1459" s="142" t="str">
        <f>IF($J1459&lt;&gt;"",IF($AD1459=1,VLOOKUP($J1459,得点換算表!$C$56:$D$65,2),VLOOKUP($J1459,得点換算表!$E$56:$F$65,2)),"")</f>
        <v/>
      </c>
      <c r="AK1459" s="142" t="str">
        <f>IF($K1459&lt;&gt;"",IF($AD1459=1,VLOOKUP($K1459,得点換算表!$C$66:$D$76,2),VLOOKUP($K1459,得点換算表!$E$66:$F$76,2)),"")</f>
        <v/>
      </c>
      <c r="AL1459" s="142" t="str">
        <f>IF($L1459&lt;&gt;"",IF($AD1459=1,VLOOKUP($L1459,得点換算表!$C$77:$D$86,2),VLOOKUP($L1459,得点換算表!$E$77:$F$86,2)),"")</f>
        <v/>
      </c>
      <c r="AM1459" s="142" t="str">
        <f>IF($M1459&lt;&gt;"",IF($AD1459=1,VLOOKUP($M1459,得点換算表!$C$87:$D$96,2),VLOOKUP($M1459,得点換算表!$E$87:$F$96,2)),"")</f>
        <v/>
      </c>
      <c r="AN1459" s="142" t="str">
        <f t="shared" si="76"/>
        <v/>
      </c>
      <c r="AO1459" s="143" t="str">
        <f>IF(AND($AN1459&lt;&gt;"",$AN1459&gt;=8),VLOOKUP($AN1459,得点換算表!$I$5:$J$9,2),"")</f>
        <v/>
      </c>
      <c r="AP1459" s="105"/>
    </row>
    <row r="1460" spans="1:42" x14ac:dyDescent="0.15">
      <c r="A1460" s="11"/>
      <c r="B1460" s="12"/>
      <c r="C1460" s="13"/>
      <c r="D1460" s="13"/>
      <c r="E1460" s="14"/>
      <c r="F1460" s="14"/>
      <c r="G1460" s="14"/>
      <c r="H1460" s="14"/>
      <c r="I1460" s="15"/>
      <c r="J1460" s="14"/>
      <c r="K1460" s="13"/>
      <c r="L1460" s="14"/>
      <c r="M1460" s="14"/>
      <c r="N1460" s="14"/>
      <c r="O1460" s="14"/>
      <c r="P1460" s="198"/>
      <c r="Q1460" s="198"/>
      <c r="R1460" s="198"/>
      <c r="S1460" s="198"/>
      <c r="T1460" s="198"/>
      <c r="U1460" s="198"/>
      <c r="V1460" s="198"/>
      <c r="W1460" s="202">
        <f t="shared" si="77"/>
        <v>0</v>
      </c>
      <c r="X1460" s="14"/>
      <c r="Y1460" s="14"/>
      <c r="Z1460" s="108"/>
      <c r="AA1460" s="114"/>
      <c r="AB1460" s="129"/>
      <c r="AC1460" s="128"/>
      <c r="AD1460" s="142" t="str">
        <f t="shared" si="78"/>
        <v/>
      </c>
      <c r="AE1460" s="142" t="str">
        <f>IF($E1460&lt;&gt;"",IF($AD1460=1,VLOOKUP($E1460,得点換算表!$C$5:$D$14,2),VLOOKUP($E1460,得点換算表!$E$5:$F$14,2)),"")</f>
        <v/>
      </c>
      <c r="AF1460" s="142" t="str">
        <f>IF($F1460&lt;&gt;"",IF($AD1460=1,VLOOKUP($F1460,得点換算表!$C$15:$D$24,2),VLOOKUP($F1460,得点換算表!$E$15:$F$24,2)),"")</f>
        <v/>
      </c>
      <c r="AG1460" s="142" t="str">
        <f>IF($G1460&lt;&gt;"",IF($AD1460=1,VLOOKUP($G1460,得点換算表!$C$25:$D$34,2),VLOOKUP($G1460,得点換算表!$E$25:$F$34,2)),"")</f>
        <v/>
      </c>
      <c r="AH1460" s="142" t="str">
        <f>IF($H1460&lt;&gt;"",IF($AD1460=1,VLOOKUP($H1460,得点換算表!$C$35:$D$44,2),VLOOKUP($H1460,得点換算表!$E$35:$F$44,2)),"")</f>
        <v/>
      </c>
      <c r="AI1460" s="142" t="str">
        <f>IF($I1460&lt;&gt;"",IF($AD1460=1,VLOOKUP($I1460,得点換算表!$C$45:$D$55,2),VLOOKUP($I1460,得点換算表!$E$45:$F$55,2)),"")</f>
        <v/>
      </c>
      <c r="AJ1460" s="142" t="str">
        <f>IF($J1460&lt;&gt;"",IF($AD1460=1,VLOOKUP($J1460,得点換算表!$C$56:$D$65,2),VLOOKUP($J1460,得点換算表!$E$56:$F$65,2)),"")</f>
        <v/>
      </c>
      <c r="AK1460" s="142" t="str">
        <f>IF($K1460&lt;&gt;"",IF($AD1460=1,VLOOKUP($K1460,得点換算表!$C$66:$D$76,2),VLOOKUP($K1460,得点換算表!$E$66:$F$76,2)),"")</f>
        <v/>
      </c>
      <c r="AL1460" s="142" t="str">
        <f>IF($L1460&lt;&gt;"",IF($AD1460=1,VLOOKUP($L1460,得点換算表!$C$77:$D$86,2),VLOOKUP($L1460,得点換算表!$E$77:$F$86,2)),"")</f>
        <v/>
      </c>
      <c r="AM1460" s="142" t="str">
        <f>IF($M1460&lt;&gt;"",IF($AD1460=1,VLOOKUP($M1460,得点換算表!$C$87:$D$96,2),VLOOKUP($M1460,得点換算表!$E$87:$F$96,2)),"")</f>
        <v/>
      </c>
      <c r="AN1460" s="142" t="str">
        <f t="shared" si="76"/>
        <v/>
      </c>
      <c r="AO1460" s="143" t="str">
        <f>IF(AND($AN1460&lt;&gt;"",$AN1460&gt;=8),VLOOKUP($AN1460,得点換算表!$I$5:$J$9,2),"")</f>
        <v/>
      </c>
      <c r="AP1460" s="105"/>
    </row>
    <row r="1461" spans="1:42" x14ac:dyDescent="0.15">
      <c r="A1461" s="11"/>
      <c r="B1461" s="12"/>
      <c r="C1461" s="13"/>
      <c r="D1461" s="13"/>
      <c r="E1461" s="14"/>
      <c r="F1461" s="14"/>
      <c r="G1461" s="14"/>
      <c r="H1461" s="14"/>
      <c r="I1461" s="15"/>
      <c r="J1461" s="14"/>
      <c r="K1461" s="13"/>
      <c r="L1461" s="14"/>
      <c r="M1461" s="14"/>
      <c r="N1461" s="14"/>
      <c r="O1461" s="14"/>
      <c r="P1461" s="198"/>
      <c r="Q1461" s="198"/>
      <c r="R1461" s="198"/>
      <c r="S1461" s="198"/>
      <c r="T1461" s="198"/>
      <c r="U1461" s="198"/>
      <c r="V1461" s="198"/>
      <c r="W1461" s="202">
        <f t="shared" si="77"/>
        <v>0</v>
      </c>
      <c r="X1461" s="14"/>
      <c r="Y1461" s="14"/>
      <c r="Z1461" s="108"/>
      <c r="AA1461" s="114"/>
      <c r="AB1461" s="129"/>
      <c r="AC1461" s="128"/>
      <c r="AD1461" s="142" t="str">
        <f t="shared" si="78"/>
        <v/>
      </c>
      <c r="AE1461" s="142" t="str">
        <f>IF($E1461&lt;&gt;"",IF($AD1461=1,VLOOKUP($E1461,得点換算表!$C$5:$D$14,2),VLOOKUP($E1461,得点換算表!$E$5:$F$14,2)),"")</f>
        <v/>
      </c>
      <c r="AF1461" s="142" t="str">
        <f>IF($F1461&lt;&gt;"",IF($AD1461=1,VLOOKUP($F1461,得点換算表!$C$15:$D$24,2),VLOOKUP($F1461,得点換算表!$E$15:$F$24,2)),"")</f>
        <v/>
      </c>
      <c r="AG1461" s="142" t="str">
        <f>IF($G1461&lt;&gt;"",IF($AD1461=1,VLOOKUP($G1461,得点換算表!$C$25:$D$34,2),VLOOKUP($G1461,得点換算表!$E$25:$F$34,2)),"")</f>
        <v/>
      </c>
      <c r="AH1461" s="142" t="str">
        <f>IF($H1461&lt;&gt;"",IF($AD1461=1,VLOOKUP($H1461,得点換算表!$C$35:$D$44,2),VLOOKUP($H1461,得点換算表!$E$35:$F$44,2)),"")</f>
        <v/>
      </c>
      <c r="AI1461" s="142" t="str">
        <f>IF($I1461&lt;&gt;"",IF($AD1461=1,VLOOKUP($I1461,得点換算表!$C$45:$D$55,2),VLOOKUP($I1461,得点換算表!$E$45:$F$55,2)),"")</f>
        <v/>
      </c>
      <c r="AJ1461" s="142" t="str">
        <f>IF($J1461&lt;&gt;"",IF($AD1461=1,VLOOKUP($J1461,得点換算表!$C$56:$D$65,2),VLOOKUP($J1461,得点換算表!$E$56:$F$65,2)),"")</f>
        <v/>
      </c>
      <c r="AK1461" s="142" t="str">
        <f>IF($K1461&lt;&gt;"",IF($AD1461=1,VLOOKUP($K1461,得点換算表!$C$66:$D$76,2),VLOOKUP($K1461,得点換算表!$E$66:$F$76,2)),"")</f>
        <v/>
      </c>
      <c r="AL1461" s="142" t="str">
        <f>IF($L1461&lt;&gt;"",IF($AD1461=1,VLOOKUP($L1461,得点換算表!$C$77:$D$86,2),VLOOKUP($L1461,得点換算表!$E$77:$F$86,2)),"")</f>
        <v/>
      </c>
      <c r="AM1461" s="142" t="str">
        <f>IF($M1461&lt;&gt;"",IF($AD1461=1,VLOOKUP($M1461,得点換算表!$C$87:$D$96,2),VLOOKUP($M1461,得点換算表!$E$87:$F$96,2)),"")</f>
        <v/>
      </c>
      <c r="AN1461" s="142" t="str">
        <f t="shared" si="76"/>
        <v/>
      </c>
      <c r="AO1461" s="143" t="str">
        <f>IF(AND($AN1461&lt;&gt;"",$AN1461&gt;=8),VLOOKUP($AN1461,得点換算表!$I$5:$J$9,2),"")</f>
        <v/>
      </c>
      <c r="AP1461" s="105"/>
    </row>
    <row r="1462" spans="1:42" x14ac:dyDescent="0.15">
      <c r="A1462" s="11"/>
      <c r="B1462" s="12"/>
      <c r="C1462" s="13"/>
      <c r="D1462" s="13"/>
      <c r="E1462" s="14"/>
      <c r="F1462" s="14"/>
      <c r="G1462" s="14"/>
      <c r="H1462" s="14"/>
      <c r="I1462" s="15"/>
      <c r="J1462" s="14"/>
      <c r="K1462" s="13"/>
      <c r="L1462" s="14"/>
      <c r="M1462" s="14"/>
      <c r="N1462" s="14"/>
      <c r="O1462" s="14"/>
      <c r="P1462" s="198"/>
      <c r="Q1462" s="198"/>
      <c r="R1462" s="198"/>
      <c r="S1462" s="198"/>
      <c r="T1462" s="198"/>
      <c r="U1462" s="198"/>
      <c r="V1462" s="198"/>
      <c r="W1462" s="202">
        <f t="shared" si="77"/>
        <v>0</v>
      </c>
      <c r="X1462" s="14"/>
      <c r="Y1462" s="14"/>
      <c r="Z1462" s="108"/>
      <c r="AA1462" s="114"/>
      <c r="AB1462" s="129"/>
      <c r="AC1462" s="128"/>
      <c r="AD1462" s="142" t="str">
        <f t="shared" si="78"/>
        <v/>
      </c>
      <c r="AE1462" s="142" t="str">
        <f>IF($E1462&lt;&gt;"",IF($AD1462=1,VLOOKUP($E1462,得点換算表!$C$5:$D$14,2),VLOOKUP($E1462,得点換算表!$E$5:$F$14,2)),"")</f>
        <v/>
      </c>
      <c r="AF1462" s="142" t="str">
        <f>IF($F1462&lt;&gt;"",IF($AD1462=1,VLOOKUP($F1462,得点換算表!$C$15:$D$24,2),VLOOKUP($F1462,得点換算表!$E$15:$F$24,2)),"")</f>
        <v/>
      </c>
      <c r="AG1462" s="142" t="str">
        <f>IF($G1462&lt;&gt;"",IF($AD1462=1,VLOOKUP($G1462,得点換算表!$C$25:$D$34,2),VLOOKUP($G1462,得点換算表!$E$25:$F$34,2)),"")</f>
        <v/>
      </c>
      <c r="AH1462" s="142" t="str">
        <f>IF($H1462&lt;&gt;"",IF($AD1462=1,VLOOKUP($H1462,得点換算表!$C$35:$D$44,2),VLOOKUP($H1462,得点換算表!$E$35:$F$44,2)),"")</f>
        <v/>
      </c>
      <c r="AI1462" s="142" t="str">
        <f>IF($I1462&lt;&gt;"",IF($AD1462=1,VLOOKUP($I1462,得点換算表!$C$45:$D$55,2),VLOOKUP($I1462,得点換算表!$E$45:$F$55,2)),"")</f>
        <v/>
      </c>
      <c r="AJ1462" s="142" t="str">
        <f>IF($J1462&lt;&gt;"",IF($AD1462=1,VLOOKUP($J1462,得点換算表!$C$56:$D$65,2),VLOOKUP($J1462,得点換算表!$E$56:$F$65,2)),"")</f>
        <v/>
      </c>
      <c r="AK1462" s="142" t="str">
        <f>IF($K1462&lt;&gt;"",IF($AD1462=1,VLOOKUP($K1462,得点換算表!$C$66:$D$76,2),VLOOKUP($K1462,得点換算表!$E$66:$F$76,2)),"")</f>
        <v/>
      </c>
      <c r="AL1462" s="142" t="str">
        <f>IF($L1462&lt;&gt;"",IF($AD1462=1,VLOOKUP($L1462,得点換算表!$C$77:$D$86,2),VLOOKUP($L1462,得点換算表!$E$77:$F$86,2)),"")</f>
        <v/>
      </c>
      <c r="AM1462" s="142" t="str">
        <f>IF($M1462&lt;&gt;"",IF($AD1462=1,VLOOKUP($M1462,得点換算表!$C$87:$D$96,2),VLOOKUP($M1462,得点換算表!$E$87:$F$96,2)),"")</f>
        <v/>
      </c>
      <c r="AN1462" s="142" t="str">
        <f t="shared" si="76"/>
        <v/>
      </c>
      <c r="AO1462" s="143" t="str">
        <f>IF(AND($AN1462&lt;&gt;"",$AN1462&gt;=8),VLOOKUP($AN1462,得点換算表!$I$5:$J$9,2),"")</f>
        <v/>
      </c>
      <c r="AP1462" s="105"/>
    </row>
    <row r="1463" spans="1:42" x14ac:dyDescent="0.15">
      <c r="A1463" s="11"/>
      <c r="B1463" s="12"/>
      <c r="C1463" s="13"/>
      <c r="D1463" s="13"/>
      <c r="E1463" s="14"/>
      <c r="F1463" s="14"/>
      <c r="G1463" s="14"/>
      <c r="H1463" s="14"/>
      <c r="I1463" s="15"/>
      <c r="J1463" s="14"/>
      <c r="K1463" s="13"/>
      <c r="L1463" s="14"/>
      <c r="M1463" s="14"/>
      <c r="N1463" s="14"/>
      <c r="O1463" s="14"/>
      <c r="P1463" s="198"/>
      <c r="Q1463" s="198"/>
      <c r="R1463" s="198"/>
      <c r="S1463" s="198"/>
      <c r="T1463" s="198"/>
      <c r="U1463" s="198"/>
      <c r="V1463" s="198"/>
      <c r="W1463" s="202">
        <f t="shared" si="77"/>
        <v>0</v>
      </c>
      <c r="X1463" s="14"/>
      <c r="Y1463" s="14"/>
      <c r="Z1463" s="108"/>
      <c r="AA1463" s="114"/>
      <c r="AB1463" s="129"/>
      <c r="AC1463" s="128"/>
      <c r="AD1463" s="142" t="str">
        <f t="shared" si="78"/>
        <v/>
      </c>
      <c r="AE1463" s="142" t="str">
        <f>IF($E1463&lt;&gt;"",IF($AD1463=1,VLOOKUP($E1463,得点換算表!$C$5:$D$14,2),VLOOKUP($E1463,得点換算表!$E$5:$F$14,2)),"")</f>
        <v/>
      </c>
      <c r="AF1463" s="142" t="str">
        <f>IF($F1463&lt;&gt;"",IF($AD1463=1,VLOOKUP($F1463,得点換算表!$C$15:$D$24,2),VLOOKUP($F1463,得点換算表!$E$15:$F$24,2)),"")</f>
        <v/>
      </c>
      <c r="AG1463" s="142" t="str">
        <f>IF($G1463&lt;&gt;"",IF($AD1463=1,VLOOKUP($G1463,得点換算表!$C$25:$D$34,2),VLOOKUP($G1463,得点換算表!$E$25:$F$34,2)),"")</f>
        <v/>
      </c>
      <c r="AH1463" s="142" t="str">
        <f>IF($H1463&lt;&gt;"",IF($AD1463=1,VLOOKUP($H1463,得点換算表!$C$35:$D$44,2),VLOOKUP($H1463,得点換算表!$E$35:$F$44,2)),"")</f>
        <v/>
      </c>
      <c r="AI1463" s="142" t="str">
        <f>IF($I1463&lt;&gt;"",IF($AD1463=1,VLOOKUP($I1463,得点換算表!$C$45:$D$55,2),VLOOKUP($I1463,得点換算表!$E$45:$F$55,2)),"")</f>
        <v/>
      </c>
      <c r="AJ1463" s="142" t="str">
        <f>IF($J1463&lt;&gt;"",IF($AD1463=1,VLOOKUP($J1463,得点換算表!$C$56:$D$65,2),VLOOKUP($J1463,得点換算表!$E$56:$F$65,2)),"")</f>
        <v/>
      </c>
      <c r="AK1463" s="142" t="str">
        <f>IF($K1463&lt;&gt;"",IF($AD1463=1,VLOOKUP($K1463,得点換算表!$C$66:$D$76,2),VLOOKUP($K1463,得点換算表!$E$66:$F$76,2)),"")</f>
        <v/>
      </c>
      <c r="AL1463" s="142" t="str">
        <f>IF($L1463&lt;&gt;"",IF($AD1463=1,VLOOKUP($L1463,得点換算表!$C$77:$D$86,2),VLOOKUP($L1463,得点換算表!$E$77:$F$86,2)),"")</f>
        <v/>
      </c>
      <c r="AM1463" s="142" t="str">
        <f>IF($M1463&lt;&gt;"",IF($AD1463=1,VLOOKUP($M1463,得点換算表!$C$87:$D$96,2),VLOOKUP($M1463,得点換算表!$E$87:$F$96,2)),"")</f>
        <v/>
      </c>
      <c r="AN1463" s="142" t="str">
        <f t="shared" si="76"/>
        <v/>
      </c>
      <c r="AO1463" s="143" t="str">
        <f>IF(AND($AN1463&lt;&gt;"",$AN1463&gt;=8),VLOOKUP($AN1463,得点換算表!$I$5:$J$9,2),"")</f>
        <v/>
      </c>
      <c r="AP1463" s="105"/>
    </row>
    <row r="1464" spans="1:42" x14ac:dyDescent="0.15">
      <c r="A1464" s="11"/>
      <c r="B1464" s="12"/>
      <c r="C1464" s="13"/>
      <c r="D1464" s="13"/>
      <c r="E1464" s="14"/>
      <c r="F1464" s="14"/>
      <c r="G1464" s="14"/>
      <c r="H1464" s="14"/>
      <c r="I1464" s="15"/>
      <c r="J1464" s="14"/>
      <c r="K1464" s="13"/>
      <c r="L1464" s="14"/>
      <c r="M1464" s="14"/>
      <c r="N1464" s="14"/>
      <c r="O1464" s="14"/>
      <c r="P1464" s="198"/>
      <c r="Q1464" s="198"/>
      <c r="R1464" s="198"/>
      <c r="S1464" s="198"/>
      <c r="T1464" s="198"/>
      <c r="U1464" s="198"/>
      <c r="V1464" s="198"/>
      <c r="W1464" s="202">
        <f t="shared" si="77"/>
        <v>0</v>
      </c>
      <c r="X1464" s="14"/>
      <c r="Y1464" s="14"/>
      <c r="Z1464" s="108"/>
      <c r="AA1464" s="114"/>
      <c r="AB1464" s="129"/>
      <c r="AC1464" s="128"/>
      <c r="AD1464" s="142" t="str">
        <f t="shared" si="78"/>
        <v/>
      </c>
      <c r="AE1464" s="142" t="str">
        <f>IF($E1464&lt;&gt;"",IF($AD1464=1,VLOOKUP($E1464,得点換算表!$C$5:$D$14,2),VLOOKUP($E1464,得点換算表!$E$5:$F$14,2)),"")</f>
        <v/>
      </c>
      <c r="AF1464" s="142" t="str">
        <f>IF($F1464&lt;&gt;"",IF($AD1464=1,VLOOKUP($F1464,得点換算表!$C$15:$D$24,2),VLOOKUP($F1464,得点換算表!$E$15:$F$24,2)),"")</f>
        <v/>
      </c>
      <c r="AG1464" s="142" t="str">
        <f>IF($G1464&lt;&gt;"",IF($AD1464=1,VLOOKUP($G1464,得点換算表!$C$25:$D$34,2),VLOOKUP($G1464,得点換算表!$E$25:$F$34,2)),"")</f>
        <v/>
      </c>
      <c r="AH1464" s="142" t="str">
        <f>IF($H1464&lt;&gt;"",IF($AD1464=1,VLOOKUP($H1464,得点換算表!$C$35:$D$44,2),VLOOKUP($H1464,得点換算表!$E$35:$F$44,2)),"")</f>
        <v/>
      </c>
      <c r="AI1464" s="142" t="str">
        <f>IF($I1464&lt;&gt;"",IF($AD1464=1,VLOOKUP($I1464,得点換算表!$C$45:$D$55,2),VLOOKUP($I1464,得点換算表!$E$45:$F$55,2)),"")</f>
        <v/>
      </c>
      <c r="AJ1464" s="142" t="str">
        <f>IF($J1464&lt;&gt;"",IF($AD1464=1,VLOOKUP($J1464,得点換算表!$C$56:$D$65,2),VLOOKUP($J1464,得点換算表!$E$56:$F$65,2)),"")</f>
        <v/>
      </c>
      <c r="AK1464" s="142" t="str">
        <f>IF($K1464&lt;&gt;"",IF($AD1464=1,VLOOKUP($K1464,得点換算表!$C$66:$D$76,2),VLOOKUP($K1464,得点換算表!$E$66:$F$76,2)),"")</f>
        <v/>
      </c>
      <c r="AL1464" s="142" t="str">
        <f>IF($L1464&lt;&gt;"",IF($AD1464=1,VLOOKUP($L1464,得点換算表!$C$77:$D$86,2),VLOOKUP($L1464,得点換算表!$E$77:$F$86,2)),"")</f>
        <v/>
      </c>
      <c r="AM1464" s="142" t="str">
        <f>IF($M1464&lt;&gt;"",IF($AD1464=1,VLOOKUP($M1464,得点換算表!$C$87:$D$96,2),VLOOKUP($M1464,得点換算表!$E$87:$F$96,2)),"")</f>
        <v/>
      </c>
      <c r="AN1464" s="142" t="str">
        <f t="shared" si="76"/>
        <v/>
      </c>
      <c r="AO1464" s="143" t="str">
        <f>IF(AND($AN1464&lt;&gt;"",$AN1464&gt;=8),VLOOKUP($AN1464,得点換算表!$I$5:$J$9,2),"")</f>
        <v/>
      </c>
      <c r="AP1464" s="105"/>
    </row>
    <row r="1465" spans="1:42" x14ac:dyDescent="0.15">
      <c r="A1465" s="11"/>
      <c r="B1465" s="12"/>
      <c r="C1465" s="13"/>
      <c r="D1465" s="13"/>
      <c r="E1465" s="14"/>
      <c r="F1465" s="14"/>
      <c r="G1465" s="14"/>
      <c r="H1465" s="14"/>
      <c r="I1465" s="15"/>
      <c r="J1465" s="14"/>
      <c r="K1465" s="13"/>
      <c r="L1465" s="14"/>
      <c r="M1465" s="14"/>
      <c r="N1465" s="14"/>
      <c r="O1465" s="14"/>
      <c r="P1465" s="198"/>
      <c r="Q1465" s="198"/>
      <c r="R1465" s="198"/>
      <c r="S1465" s="198"/>
      <c r="T1465" s="198"/>
      <c r="U1465" s="198"/>
      <c r="V1465" s="198"/>
      <c r="W1465" s="202">
        <f t="shared" si="77"/>
        <v>0</v>
      </c>
      <c r="X1465" s="14"/>
      <c r="Y1465" s="14"/>
      <c r="Z1465" s="108"/>
      <c r="AA1465" s="114"/>
      <c r="AB1465" s="129"/>
      <c r="AC1465" s="128"/>
      <c r="AD1465" s="142" t="str">
        <f t="shared" si="78"/>
        <v/>
      </c>
      <c r="AE1465" s="142" t="str">
        <f>IF($E1465&lt;&gt;"",IF($AD1465=1,VLOOKUP($E1465,得点換算表!$C$5:$D$14,2),VLOOKUP($E1465,得点換算表!$E$5:$F$14,2)),"")</f>
        <v/>
      </c>
      <c r="AF1465" s="142" t="str">
        <f>IF($F1465&lt;&gt;"",IF($AD1465=1,VLOOKUP($F1465,得点換算表!$C$15:$D$24,2),VLOOKUP($F1465,得点換算表!$E$15:$F$24,2)),"")</f>
        <v/>
      </c>
      <c r="AG1465" s="142" t="str">
        <f>IF($G1465&lt;&gt;"",IF($AD1465=1,VLOOKUP($G1465,得点換算表!$C$25:$D$34,2),VLOOKUP($G1465,得点換算表!$E$25:$F$34,2)),"")</f>
        <v/>
      </c>
      <c r="AH1465" s="142" t="str">
        <f>IF($H1465&lt;&gt;"",IF($AD1465=1,VLOOKUP($H1465,得点換算表!$C$35:$D$44,2),VLOOKUP($H1465,得点換算表!$E$35:$F$44,2)),"")</f>
        <v/>
      </c>
      <c r="AI1465" s="142" t="str">
        <f>IF($I1465&lt;&gt;"",IF($AD1465=1,VLOOKUP($I1465,得点換算表!$C$45:$D$55,2),VLOOKUP($I1465,得点換算表!$E$45:$F$55,2)),"")</f>
        <v/>
      </c>
      <c r="AJ1465" s="142" t="str">
        <f>IF($J1465&lt;&gt;"",IF($AD1465=1,VLOOKUP($J1465,得点換算表!$C$56:$D$65,2),VLOOKUP($J1465,得点換算表!$E$56:$F$65,2)),"")</f>
        <v/>
      </c>
      <c r="AK1465" s="142" t="str">
        <f>IF($K1465&lt;&gt;"",IF($AD1465=1,VLOOKUP($K1465,得点換算表!$C$66:$D$76,2),VLOOKUP($K1465,得点換算表!$E$66:$F$76,2)),"")</f>
        <v/>
      </c>
      <c r="AL1465" s="142" t="str">
        <f>IF($L1465&lt;&gt;"",IF($AD1465=1,VLOOKUP($L1465,得点換算表!$C$77:$D$86,2),VLOOKUP($L1465,得点換算表!$E$77:$F$86,2)),"")</f>
        <v/>
      </c>
      <c r="AM1465" s="142" t="str">
        <f>IF($M1465&lt;&gt;"",IF($AD1465=1,VLOOKUP($M1465,得点換算表!$C$87:$D$96,2),VLOOKUP($M1465,得点換算表!$E$87:$F$96,2)),"")</f>
        <v/>
      </c>
      <c r="AN1465" s="142" t="str">
        <f t="shared" si="76"/>
        <v/>
      </c>
      <c r="AO1465" s="143" t="str">
        <f>IF(AND($AN1465&lt;&gt;"",$AN1465&gt;=8),VLOOKUP($AN1465,得点換算表!$I$5:$J$9,2),"")</f>
        <v/>
      </c>
      <c r="AP1465" s="105"/>
    </row>
    <row r="1466" spans="1:42" x14ac:dyDescent="0.15">
      <c r="A1466" s="11"/>
      <c r="B1466" s="12"/>
      <c r="C1466" s="13"/>
      <c r="D1466" s="13"/>
      <c r="E1466" s="14"/>
      <c r="F1466" s="14"/>
      <c r="G1466" s="14"/>
      <c r="H1466" s="14"/>
      <c r="I1466" s="15"/>
      <c r="J1466" s="14"/>
      <c r="K1466" s="13"/>
      <c r="L1466" s="14"/>
      <c r="M1466" s="14"/>
      <c r="N1466" s="14"/>
      <c r="O1466" s="14"/>
      <c r="P1466" s="198"/>
      <c r="Q1466" s="198"/>
      <c r="R1466" s="198"/>
      <c r="S1466" s="198"/>
      <c r="T1466" s="198"/>
      <c r="U1466" s="198"/>
      <c r="V1466" s="198"/>
      <c r="W1466" s="202">
        <f t="shared" si="77"/>
        <v>0</v>
      </c>
      <c r="X1466" s="14"/>
      <c r="Y1466" s="14"/>
      <c r="Z1466" s="108"/>
      <c r="AA1466" s="114"/>
      <c r="AB1466" s="129"/>
      <c r="AC1466" s="128"/>
      <c r="AD1466" s="142" t="str">
        <f t="shared" si="78"/>
        <v/>
      </c>
      <c r="AE1466" s="142" t="str">
        <f>IF($E1466&lt;&gt;"",IF($AD1466=1,VLOOKUP($E1466,得点換算表!$C$5:$D$14,2),VLOOKUP($E1466,得点換算表!$E$5:$F$14,2)),"")</f>
        <v/>
      </c>
      <c r="AF1466" s="142" t="str">
        <f>IF($F1466&lt;&gt;"",IF($AD1466=1,VLOOKUP($F1466,得点換算表!$C$15:$D$24,2),VLOOKUP($F1466,得点換算表!$E$15:$F$24,2)),"")</f>
        <v/>
      </c>
      <c r="AG1466" s="142" t="str">
        <f>IF($G1466&lt;&gt;"",IF($AD1466=1,VLOOKUP($G1466,得点換算表!$C$25:$D$34,2),VLOOKUP($G1466,得点換算表!$E$25:$F$34,2)),"")</f>
        <v/>
      </c>
      <c r="AH1466" s="142" t="str">
        <f>IF($H1466&lt;&gt;"",IF($AD1466=1,VLOOKUP($H1466,得点換算表!$C$35:$D$44,2),VLOOKUP($H1466,得点換算表!$E$35:$F$44,2)),"")</f>
        <v/>
      </c>
      <c r="AI1466" s="142" t="str">
        <f>IF($I1466&lt;&gt;"",IF($AD1466=1,VLOOKUP($I1466,得点換算表!$C$45:$D$55,2),VLOOKUP($I1466,得点換算表!$E$45:$F$55,2)),"")</f>
        <v/>
      </c>
      <c r="AJ1466" s="142" t="str">
        <f>IF($J1466&lt;&gt;"",IF($AD1466=1,VLOOKUP($J1466,得点換算表!$C$56:$D$65,2),VLOOKUP($J1466,得点換算表!$E$56:$F$65,2)),"")</f>
        <v/>
      </c>
      <c r="AK1466" s="142" t="str">
        <f>IF($K1466&lt;&gt;"",IF($AD1466=1,VLOOKUP($K1466,得点換算表!$C$66:$D$76,2),VLOOKUP($K1466,得点換算表!$E$66:$F$76,2)),"")</f>
        <v/>
      </c>
      <c r="AL1466" s="142" t="str">
        <f>IF($L1466&lt;&gt;"",IF($AD1466=1,VLOOKUP($L1466,得点換算表!$C$77:$D$86,2),VLOOKUP($L1466,得点換算表!$E$77:$F$86,2)),"")</f>
        <v/>
      </c>
      <c r="AM1466" s="142" t="str">
        <f>IF($M1466&lt;&gt;"",IF($AD1466=1,VLOOKUP($M1466,得点換算表!$C$87:$D$96,2),VLOOKUP($M1466,得点換算表!$E$87:$F$96,2)),"")</f>
        <v/>
      </c>
      <c r="AN1466" s="142" t="str">
        <f t="shared" si="76"/>
        <v/>
      </c>
      <c r="AO1466" s="143" t="str">
        <f>IF(AND($AN1466&lt;&gt;"",$AN1466&gt;=8),VLOOKUP($AN1466,得点換算表!$I$5:$J$9,2),"")</f>
        <v/>
      </c>
      <c r="AP1466" s="105"/>
    </row>
    <row r="1467" spans="1:42" x14ac:dyDescent="0.15">
      <c r="A1467" s="11"/>
      <c r="B1467" s="12"/>
      <c r="C1467" s="13"/>
      <c r="D1467" s="13"/>
      <c r="E1467" s="14"/>
      <c r="F1467" s="14"/>
      <c r="G1467" s="14"/>
      <c r="H1467" s="14"/>
      <c r="I1467" s="15"/>
      <c r="J1467" s="14"/>
      <c r="K1467" s="13"/>
      <c r="L1467" s="14"/>
      <c r="M1467" s="14"/>
      <c r="N1467" s="14"/>
      <c r="O1467" s="14"/>
      <c r="P1467" s="198"/>
      <c r="Q1467" s="198"/>
      <c r="R1467" s="198"/>
      <c r="S1467" s="198"/>
      <c r="T1467" s="198"/>
      <c r="U1467" s="198"/>
      <c r="V1467" s="198"/>
      <c r="W1467" s="202">
        <f t="shared" si="77"/>
        <v>0</v>
      </c>
      <c r="X1467" s="14"/>
      <c r="Y1467" s="14"/>
      <c r="Z1467" s="108"/>
      <c r="AA1467" s="114"/>
      <c r="AB1467" s="129"/>
      <c r="AC1467" s="128"/>
      <c r="AD1467" s="142" t="str">
        <f t="shared" si="78"/>
        <v/>
      </c>
      <c r="AE1467" s="142" t="str">
        <f>IF($E1467&lt;&gt;"",IF($AD1467=1,VLOOKUP($E1467,得点換算表!$C$5:$D$14,2),VLOOKUP($E1467,得点換算表!$E$5:$F$14,2)),"")</f>
        <v/>
      </c>
      <c r="AF1467" s="142" t="str">
        <f>IF($F1467&lt;&gt;"",IF($AD1467=1,VLOOKUP($F1467,得点換算表!$C$15:$D$24,2),VLOOKUP($F1467,得点換算表!$E$15:$F$24,2)),"")</f>
        <v/>
      </c>
      <c r="AG1467" s="142" t="str">
        <f>IF($G1467&lt;&gt;"",IF($AD1467=1,VLOOKUP($G1467,得点換算表!$C$25:$D$34,2),VLOOKUP($G1467,得点換算表!$E$25:$F$34,2)),"")</f>
        <v/>
      </c>
      <c r="AH1467" s="142" t="str">
        <f>IF($H1467&lt;&gt;"",IF($AD1467=1,VLOOKUP($H1467,得点換算表!$C$35:$D$44,2),VLOOKUP($H1467,得点換算表!$E$35:$F$44,2)),"")</f>
        <v/>
      </c>
      <c r="AI1467" s="142" t="str">
        <f>IF($I1467&lt;&gt;"",IF($AD1467=1,VLOOKUP($I1467,得点換算表!$C$45:$D$55,2),VLOOKUP($I1467,得点換算表!$E$45:$F$55,2)),"")</f>
        <v/>
      </c>
      <c r="AJ1467" s="142" t="str">
        <f>IF($J1467&lt;&gt;"",IF($AD1467=1,VLOOKUP($J1467,得点換算表!$C$56:$D$65,2),VLOOKUP($J1467,得点換算表!$E$56:$F$65,2)),"")</f>
        <v/>
      </c>
      <c r="AK1467" s="142" t="str">
        <f>IF($K1467&lt;&gt;"",IF($AD1467=1,VLOOKUP($K1467,得点換算表!$C$66:$D$76,2),VLOOKUP($K1467,得点換算表!$E$66:$F$76,2)),"")</f>
        <v/>
      </c>
      <c r="AL1467" s="142" t="str">
        <f>IF($L1467&lt;&gt;"",IF($AD1467=1,VLOOKUP($L1467,得点換算表!$C$77:$D$86,2),VLOOKUP($L1467,得点換算表!$E$77:$F$86,2)),"")</f>
        <v/>
      </c>
      <c r="AM1467" s="142" t="str">
        <f>IF($M1467&lt;&gt;"",IF($AD1467=1,VLOOKUP($M1467,得点換算表!$C$87:$D$96,2),VLOOKUP($M1467,得点換算表!$E$87:$F$96,2)),"")</f>
        <v/>
      </c>
      <c r="AN1467" s="142" t="str">
        <f t="shared" si="76"/>
        <v/>
      </c>
      <c r="AO1467" s="143" t="str">
        <f>IF(AND($AN1467&lt;&gt;"",$AN1467&gt;=8),VLOOKUP($AN1467,得点換算表!$I$5:$J$9,2),"")</f>
        <v/>
      </c>
      <c r="AP1467" s="105"/>
    </row>
    <row r="1468" spans="1:42" x14ac:dyDescent="0.15">
      <c r="A1468" s="11"/>
      <c r="B1468" s="12"/>
      <c r="C1468" s="13"/>
      <c r="D1468" s="13"/>
      <c r="E1468" s="14"/>
      <c r="F1468" s="14"/>
      <c r="G1468" s="14"/>
      <c r="H1468" s="14"/>
      <c r="I1468" s="15"/>
      <c r="J1468" s="14"/>
      <c r="K1468" s="13"/>
      <c r="L1468" s="14"/>
      <c r="M1468" s="14"/>
      <c r="N1468" s="14"/>
      <c r="O1468" s="14"/>
      <c r="P1468" s="198"/>
      <c r="Q1468" s="198"/>
      <c r="R1468" s="198"/>
      <c r="S1468" s="198"/>
      <c r="T1468" s="198"/>
      <c r="U1468" s="198"/>
      <c r="V1468" s="198"/>
      <c r="W1468" s="202">
        <f t="shared" si="77"/>
        <v>0</v>
      </c>
      <c r="X1468" s="14"/>
      <c r="Y1468" s="14"/>
      <c r="Z1468" s="108"/>
      <c r="AA1468" s="114"/>
      <c r="AB1468" s="129"/>
      <c r="AC1468" s="128"/>
      <c r="AD1468" s="142" t="str">
        <f t="shared" si="78"/>
        <v/>
      </c>
      <c r="AE1468" s="142" t="str">
        <f>IF($E1468&lt;&gt;"",IF($AD1468=1,VLOOKUP($E1468,得点換算表!$C$5:$D$14,2),VLOOKUP($E1468,得点換算表!$E$5:$F$14,2)),"")</f>
        <v/>
      </c>
      <c r="AF1468" s="142" t="str">
        <f>IF($F1468&lt;&gt;"",IF($AD1468=1,VLOOKUP($F1468,得点換算表!$C$15:$D$24,2),VLOOKUP($F1468,得点換算表!$E$15:$F$24,2)),"")</f>
        <v/>
      </c>
      <c r="AG1468" s="142" t="str">
        <f>IF($G1468&lt;&gt;"",IF($AD1468=1,VLOOKUP($G1468,得点換算表!$C$25:$D$34,2),VLOOKUP($G1468,得点換算表!$E$25:$F$34,2)),"")</f>
        <v/>
      </c>
      <c r="AH1468" s="142" t="str">
        <f>IF($H1468&lt;&gt;"",IF($AD1468=1,VLOOKUP($H1468,得点換算表!$C$35:$D$44,2),VLOOKUP($H1468,得点換算表!$E$35:$F$44,2)),"")</f>
        <v/>
      </c>
      <c r="AI1468" s="142" t="str">
        <f>IF($I1468&lt;&gt;"",IF($AD1468=1,VLOOKUP($I1468,得点換算表!$C$45:$D$55,2),VLOOKUP($I1468,得点換算表!$E$45:$F$55,2)),"")</f>
        <v/>
      </c>
      <c r="AJ1468" s="142" t="str">
        <f>IF($J1468&lt;&gt;"",IF($AD1468=1,VLOOKUP($J1468,得点換算表!$C$56:$D$65,2),VLOOKUP($J1468,得点換算表!$E$56:$F$65,2)),"")</f>
        <v/>
      </c>
      <c r="AK1468" s="142" t="str">
        <f>IF($K1468&lt;&gt;"",IF($AD1468=1,VLOOKUP($K1468,得点換算表!$C$66:$D$76,2),VLOOKUP($K1468,得点換算表!$E$66:$F$76,2)),"")</f>
        <v/>
      </c>
      <c r="AL1468" s="142" t="str">
        <f>IF($L1468&lt;&gt;"",IF($AD1468=1,VLOOKUP($L1468,得点換算表!$C$77:$D$86,2),VLOOKUP($L1468,得点換算表!$E$77:$F$86,2)),"")</f>
        <v/>
      </c>
      <c r="AM1468" s="142" t="str">
        <f>IF($M1468&lt;&gt;"",IF($AD1468=1,VLOOKUP($M1468,得点換算表!$C$87:$D$96,2),VLOOKUP($M1468,得点換算表!$E$87:$F$96,2)),"")</f>
        <v/>
      </c>
      <c r="AN1468" s="142" t="str">
        <f t="shared" si="76"/>
        <v/>
      </c>
      <c r="AO1468" s="143" t="str">
        <f>IF(AND($AN1468&lt;&gt;"",$AN1468&gt;=8),VLOOKUP($AN1468,得点換算表!$I$5:$J$9,2),"")</f>
        <v/>
      </c>
      <c r="AP1468" s="105"/>
    </row>
    <row r="1469" spans="1:42" x14ac:dyDescent="0.15">
      <c r="A1469" s="11"/>
      <c r="B1469" s="12"/>
      <c r="C1469" s="13"/>
      <c r="D1469" s="13"/>
      <c r="E1469" s="14"/>
      <c r="F1469" s="14"/>
      <c r="G1469" s="14"/>
      <c r="H1469" s="14"/>
      <c r="I1469" s="15"/>
      <c r="J1469" s="14"/>
      <c r="K1469" s="13"/>
      <c r="L1469" s="14"/>
      <c r="M1469" s="14"/>
      <c r="N1469" s="14"/>
      <c r="O1469" s="14"/>
      <c r="P1469" s="198"/>
      <c r="Q1469" s="198"/>
      <c r="R1469" s="198"/>
      <c r="S1469" s="198"/>
      <c r="T1469" s="198"/>
      <c r="U1469" s="198"/>
      <c r="V1469" s="198"/>
      <c r="W1469" s="202">
        <f t="shared" si="77"/>
        <v>0</v>
      </c>
      <c r="X1469" s="14"/>
      <c r="Y1469" s="14"/>
      <c r="Z1469" s="108"/>
      <c r="AA1469" s="114"/>
      <c r="AB1469" s="129"/>
      <c r="AC1469" s="128"/>
      <c r="AD1469" s="142" t="str">
        <f t="shared" si="78"/>
        <v/>
      </c>
      <c r="AE1469" s="142" t="str">
        <f>IF($E1469&lt;&gt;"",IF($AD1469=1,VLOOKUP($E1469,得点換算表!$C$5:$D$14,2),VLOOKUP($E1469,得点換算表!$E$5:$F$14,2)),"")</f>
        <v/>
      </c>
      <c r="AF1469" s="142" t="str">
        <f>IF($F1469&lt;&gt;"",IF($AD1469=1,VLOOKUP($F1469,得点換算表!$C$15:$D$24,2),VLOOKUP($F1469,得点換算表!$E$15:$F$24,2)),"")</f>
        <v/>
      </c>
      <c r="AG1469" s="142" t="str">
        <f>IF($G1469&lt;&gt;"",IF($AD1469=1,VLOOKUP($G1469,得点換算表!$C$25:$D$34,2),VLOOKUP($G1469,得点換算表!$E$25:$F$34,2)),"")</f>
        <v/>
      </c>
      <c r="AH1469" s="142" t="str">
        <f>IF($H1469&lt;&gt;"",IF($AD1469=1,VLOOKUP($H1469,得点換算表!$C$35:$D$44,2),VLOOKUP($H1469,得点換算表!$E$35:$F$44,2)),"")</f>
        <v/>
      </c>
      <c r="AI1469" s="142" t="str">
        <f>IF($I1469&lt;&gt;"",IF($AD1469=1,VLOOKUP($I1469,得点換算表!$C$45:$D$55,2),VLOOKUP($I1469,得点換算表!$E$45:$F$55,2)),"")</f>
        <v/>
      </c>
      <c r="AJ1469" s="142" t="str">
        <f>IF($J1469&lt;&gt;"",IF($AD1469=1,VLOOKUP($J1469,得点換算表!$C$56:$D$65,2),VLOOKUP($J1469,得点換算表!$E$56:$F$65,2)),"")</f>
        <v/>
      </c>
      <c r="AK1469" s="142" t="str">
        <f>IF($K1469&lt;&gt;"",IF($AD1469=1,VLOOKUP($K1469,得点換算表!$C$66:$D$76,2),VLOOKUP($K1469,得点換算表!$E$66:$F$76,2)),"")</f>
        <v/>
      </c>
      <c r="AL1469" s="142" t="str">
        <f>IF($L1469&lt;&gt;"",IF($AD1469=1,VLOOKUP($L1469,得点換算表!$C$77:$D$86,2),VLOOKUP($L1469,得点換算表!$E$77:$F$86,2)),"")</f>
        <v/>
      </c>
      <c r="AM1469" s="142" t="str">
        <f>IF($M1469&lt;&gt;"",IF($AD1469=1,VLOOKUP($M1469,得点換算表!$C$87:$D$96,2),VLOOKUP($M1469,得点換算表!$E$87:$F$96,2)),"")</f>
        <v/>
      </c>
      <c r="AN1469" s="142" t="str">
        <f t="shared" si="76"/>
        <v/>
      </c>
      <c r="AO1469" s="143" t="str">
        <f>IF(AND($AN1469&lt;&gt;"",$AN1469&gt;=8),VLOOKUP($AN1469,得点換算表!$I$5:$J$9,2),"")</f>
        <v/>
      </c>
      <c r="AP1469" s="105"/>
    </row>
    <row r="1470" spans="1:42" x14ac:dyDescent="0.15">
      <c r="A1470" s="11"/>
      <c r="B1470" s="12"/>
      <c r="C1470" s="13"/>
      <c r="D1470" s="13"/>
      <c r="E1470" s="14"/>
      <c r="F1470" s="14"/>
      <c r="G1470" s="14"/>
      <c r="H1470" s="14"/>
      <c r="I1470" s="15"/>
      <c r="J1470" s="14"/>
      <c r="K1470" s="13"/>
      <c r="L1470" s="14"/>
      <c r="M1470" s="14"/>
      <c r="N1470" s="14"/>
      <c r="O1470" s="14"/>
      <c r="P1470" s="198"/>
      <c r="Q1470" s="198"/>
      <c r="R1470" s="198"/>
      <c r="S1470" s="198"/>
      <c r="T1470" s="198"/>
      <c r="U1470" s="198"/>
      <c r="V1470" s="198"/>
      <c r="W1470" s="202">
        <f t="shared" si="77"/>
        <v>0</v>
      </c>
      <c r="X1470" s="14"/>
      <c r="Y1470" s="14"/>
      <c r="Z1470" s="108"/>
      <c r="AA1470" s="114"/>
      <c r="AB1470" s="129"/>
      <c r="AC1470" s="128"/>
      <c r="AD1470" s="142" t="str">
        <f t="shared" si="78"/>
        <v/>
      </c>
      <c r="AE1470" s="142" t="str">
        <f>IF($E1470&lt;&gt;"",IF($AD1470=1,VLOOKUP($E1470,得点換算表!$C$5:$D$14,2),VLOOKUP($E1470,得点換算表!$E$5:$F$14,2)),"")</f>
        <v/>
      </c>
      <c r="AF1470" s="142" t="str">
        <f>IF($F1470&lt;&gt;"",IF($AD1470=1,VLOOKUP($F1470,得点換算表!$C$15:$D$24,2),VLOOKUP($F1470,得点換算表!$E$15:$F$24,2)),"")</f>
        <v/>
      </c>
      <c r="AG1470" s="142" t="str">
        <f>IF($G1470&lt;&gt;"",IF($AD1470=1,VLOOKUP($G1470,得点換算表!$C$25:$D$34,2),VLOOKUP($G1470,得点換算表!$E$25:$F$34,2)),"")</f>
        <v/>
      </c>
      <c r="AH1470" s="142" t="str">
        <f>IF($H1470&lt;&gt;"",IF($AD1470=1,VLOOKUP($H1470,得点換算表!$C$35:$D$44,2),VLOOKUP($H1470,得点換算表!$E$35:$F$44,2)),"")</f>
        <v/>
      </c>
      <c r="AI1470" s="142" t="str">
        <f>IF($I1470&lt;&gt;"",IF($AD1470=1,VLOOKUP($I1470,得点換算表!$C$45:$D$55,2),VLOOKUP($I1470,得点換算表!$E$45:$F$55,2)),"")</f>
        <v/>
      </c>
      <c r="AJ1470" s="142" t="str">
        <f>IF($J1470&lt;&gt;"",IF($AD1470=1,VLOOKUP($J1470,得点換算表!$C$56:$D$65,2),VLOOKUP($J1470,得点換算表!$E$56:$F$65,2)),"")</f>
        <v/>
      </c>
      <c r="AK1470" s="142" t="str">
        <f>IF($K1470&lt;&gt;"",IF($AD1470=1,VLOOKUP($K1470,得点換算表!$C$66:$D$76,2),VLOOKUP($K1470,得点換算表!$E$66:$F$76,2)),"")</f>
        <v/>
      </c>
      <c r="AL1470" s="142" t="str">
        <f>IF($L1470&lt;&gt;"",IF($AD1470=1,VLOOKUP($L1470,得点換算表!$C$77:$D$86,2),VLOOKUP($L1470,得点換算表!$E$77:$F$86,2)),"")</f>
        <v/>
      </c>
      <c r="AM1470" s="142" t="str">
        <f>IF($M1470&lt;&gt;"",IF($AD1470=1,VLOOKUP($M1470,得点換算表!$C$87:$D$96,2),VLOOKUP($M1470,得点換算表!$E$87:$F$96,2)),"")</f>
        <v/>
      </c>
      <c r="AN1470" s="142" t="str">
        <f t="shared" si="76"/>
        <v/>
      </c>
      <c r="AO1470" s="143" t="str">
        <f>IF(AND($AN1470&lt;&gt;"",$AN1470&gt;=8),VLOOKUP($AN1470,得点換算表!$I$5:$J$9,2),"")</f>
        <v/>
      </c>
      <c r="AP1470" s="105"/>
    </row>
    <row r="1471" spans="1:42" x14ac:dyDescent="0.15">
      <c r="A1471" s="11"/>
      <c r="B1471" s="12"/>
      <c r="C1471" s="13"/>
      <c r="D1471" s="13"/>
      <c r="E1471" s="14"/>
      <c r="F1471" s="14"/>
      <c r="G1471" s="14"/>
      <c r="H1471" s="14"/>
      <c r="I1471" s="15"/>
      <c r="J1471" s="14"/>
      <c r="K1471" s="13"/>
      <c r="L1471" s="14"/>
      <c r="M1471" s="14"/>
      <c r="N1471" s="14"/>
      <c r="O1471" s="14"/>
      <c r="P1471" s="198"/>
      <c r="Q1471" s="198"/>
      <c r="R1471" s="198"/>
      <c r="S1471" s="198"/>
      <c r="T1471" s="198"/>
      <c r="U1471" s="198"/>
      <c r="V1471" s="198"/>
      <c r="W1471" s="202">
        <f t="shared" si="77"/>
        <v>0</v>
      </c>
      <c r="X1471" s="14"/>
      <c r="Y1471" s="14"/>
      <c r="Z1471" s="108"/>
      <c r="AA1471" s="114"/>
      <c r="AB1471" s="129"/>
      <c r="AC1471" s="128"/>
      <c r="AD1471" s="142" t="str">
        <f t="shared" si="78"/>
        <v/>
      </c>
      <c r="AE1471" s="142" t="str">
        <f>IF($E1471&lt;&gt;"",IF($AD1471=1,VLOOKUP($E1471,得点換算表!$C$5:$D$14,2),VLOOKUP($E1471,得点換算表!$E$5:$F$14,2)),"")</f>
        <v/>
      </c>
      <c r="AF1471" s="142" t="str">
        <f>IF($F1471&lt;&gt;"",IF($AD1471=1,VLOOKUP($F1471,得点換算表!$C$15:$D$24,2),VLOOKUP($F1471,得点換算表!$E$15:$F$24,2)),"")</f>
        <v/>
      </c>
      <c r="AG1471" s="142" t="str">
        <f>IF($G1471&lt;&gt;"",IF($AD1471=1,VLOOKUP($G1471,得点換算表!$C$25:$D$34,2),VLOOKUP($G1471,得点換算表!$E$25:$F$34,2)),"")</f>
        <v/>
      </c>
      <c r="AH1471" s="142" t="str">
        <f>IF($H1471&lt;&gt;"",IF($AD1471=1,VLOOKUP($H1471,得点換算表!$C$35:$D$44,2),VLOOKUP($H1471,得点換算表!$E$35:$F$44,2)),"")</f>
        <v/>
      </c>
      <c r="AI1471" s="142" t="str">
        <f>IF($I1471&lt;&gt;"",IF($AD1471=1,VLOOKUP($I1471,得点換算表!$C$45:$D$55,2),VLOOKUP($I1471,得点換算表!$E$45:$F$55,2)),"")</f>
        <v/>
      </c>
      <c r="AJ1471" s="142" t="str">
        <f>IF($J1471&lt;&gt;"",IF($AD1471=1,VLOOKUP($J1471,得点換算表!$C$56:$D$65,2),VLOOKUP($J1471,得点換算表!$E$56:$F$65,2)),"")</f>
        <v/>
      </c>
      <c r="AK1471" s="142" t="str">
        <f>IF($K1471&lt;&gt;"",IF($AD1471=1,VLOOKUP($K1471,得点換算表!$C$66:$D$76,2),VLOOKUP($K1471,得点換算表!$E$66:$F$76,2)),"")</f>
        <v/>
      </c>
      <c r="AL1471" s="142" t="str">
        <f>IF($L1471&lt;&gt;"",IF($AD1471=1,VLOOKUP($L1471,得点換算表!$C$77:$D$86,2),VLOOKUP($L1471,得点換算表!$E$77:$F$86,2)),"")</f>
        <v/>
      </c>
      <c r="AM1471" s="142" t="str">
        <f>IF($M1471&lt;&gt;"",IF($AD1471=1,VLOOKUP($M1471,得点換算表!$C$87:$D$96,2),VLOOKUP($M1471,得点換算表!$E$87:$F$96,2)),"")</f>
        <v/>
      </c>
      <c r="AN1471" s="142" t="str">
        <f t="shared" si="76"/>
        <v/>
      </c>
      <c r="AO1471" s="143" t="str">
        <f>IF(AND($AN1471&lt;&gt;"",$AN1471&gt;=8),VLOOKUP($AN1471,得点換算表!$I$5:$J$9,2),"")</f>
        <v/>
      </c>
      <c r="AP1471" s="105"/>
    </row>
    <row r="1472" spans="1:42" x14ac:dyDescent="0.15">
      <c r="A1472" s="11"/>
      <c r="B1472" s="12"/>
      <c r="C1472" s="13"/>
      <c r="D1472" s="13"/>
      <c r="E1472" s="14"/>
      <c r="F1472" s="14"/>
      <c r="G1472" s="14"/>
      <c r="H1472" s="14"/>
      <c r="I1472" s="15"/>
      <c r="J1472" s="14"/>
      <c r="K1472" s="13"/>
      <c r="L1472" s="14"/>
      <c r="M1472" s="14"/>
      <c r="N1472" s="14"/>
      <c r="O1472" s="14"/>
      <c r="P1472" s="198"/>
      <c r="Q1472" s="198"/>
      <c r="R1472" s="198"/>
      <c r="S1472" s="198"/>
      <c r="T1472" s="198"/>
      <c r="U1472" s="198"/>
      <c r="V1472" s="198"/>
      <c r="W1472" s="202">
        <f t="shared" si="77"/>
        <v>0</v>
      </c>
      <c r="X1472" s="14"/>
      <c r="Y1472" s="14"/>
      <c r="Z1472" s="108"/>
      <c r="AA1472" s="114"/>
      <c r="AB1472" s="129"/>
      <c r="AC1472" s="128"/>
      <c r="AD1472" s="142" t="str">
        <f t="shared" si="78"/>
        <v/>
      </c>
      <c r="AE1472" s="142" t="str">
        <f>IF($E1472&lt;&gt;"",IF($AD1472=1,VLOOKUP($E1472,得点換算表!$C$5:$D$14,2),VLOOKUP($E1472,得点換算表!$E$5:$F$14,2)),"")</f>
        <v/>
      </c>
      <c r="AF1472" s="142" t="str">
        <f>IF($F1472&lt;&gt;"",IF($AD1472=1,VLOOKUP($F1472,得点換算表!$C$15:$D$24,2),VLOOKUP($F1472,得点換算表!$E$15:$F$24,2)),"")</f>
        <v/>
      </c>
      <c r="AG1472" s="142" t="str">
        <f>IF($G1472&lt;&gt;"",IF($AD1472=1,VLOOKUP($G1472,得点換算表!$C$25:$D$34,2),VLOOKUP($G1472,得点換算表!$E$25:$F$34,2)),"")</f>
        <v/>
      </c>
      <c r="AH1472" s="142" t="str">
        <f>IF($H1472&lt;&gt;"",IF($AD1472=1,VLOOKUP($H1472,得点換算表!$C$35:$D$44,2),VLOOKUP($H1472,得点換算表!$E$35:$F$44,2)),"")</f>
        <v/>
      </c>
      <c r="AI1472" s="142" t="str">
        <f>IF($I1472&lt;&gt;"",IF($AD1472=1,VLOOKUP($I1472,得点換算表!$C$45:$D$55,2),VLOOKUP($I1472,得点換算表!$E$45:$F$55,2)),"")</f>
        <v/>
      </c>
      <c r="AJ1472" s="142" t="str">
        <f>IF($J1472&lt;&gt;"",IF($AD1472=1,VLOOKUP($J1472,得点換算表!$C$56:$D$65,2),VLOOKUP($J1472,得点換算表!$E$56:$F$65,2)),"")</f>
        <v/>
      </c>
      <c r="AK1472" s="142" t="str">
        <f>IF($K1472&lt;&gt;"",IF($AD1472=1,VLOOKUP($K1472,得点換算表!$C$66:$D$76,2),VLOOKUP($K1472,得点換算表!$E$66:$F$76,2)),"")</f>
        <v/>
      </c>
      <c r="AL1472" s="142" t="str">
        <f>IF($L1472&lt;&gt;"",IF($AD1472=1,VLOOKUP($L1472,得点換算表!$C$77:$D$86,2),VLOOKUP($L1472,得点換算表!$E$77:$F$86,2)),"")</f>
        <v/>
      </c>
      <c r="AM1472" s="142" t="str">
        <f>IF($M1472&lt;&gt;"",IF($AD1472=1,VLOOKUP($M1472,得点換算表!$C$87:$D$96,2),VLOOKUP($M1472,得点換算表!$E$87:$F$96,2)),"")</f>
        <v/>
      </c>
      <c r="AN1472" s="142" t="str">
        <f t="shared" si="76"/>
        <v/>
      </c>
      <c r="AO1472" s="143" t="str">
        <f>IF(AND($AN1472&lt;&gt;"",$AN1472&gt;=8),VLOOKUP($AN1472,得点換算表!$I$5:$J$9,2),"")</f>
        <v/>
      </c>
      <c r="AP1472" s="105"/>
    </row>
    <row r="1473" spans="1:42" x14ac:dyDescent="0.15">
      <c r="A1473" s="11"/>
      <c r="B1473" s="12"/>
      <c r="C1473" s="13"/>
      <c r="D1473" s="13"/>
      <c r="E1473" s="14"/>
      <c r="F1473" s="14"/>
      <c r="G1473" s="14"/>
      <c r="H1473" s="14"/>
      <c r="I1473" s="15"/>
      <c r="J1473" s="14"/>
      <c r="K1473" s="13"/>
      <c r="L1473" s="14"/>
      <c r="M1473" s="14"/>
      <c r="N1473" s="14"/>
      <c r="O1473" s="14"/>
      <c r="P1473" s="198"/>
      <c r="Q1473" s="198"/>
      <c r="R1473" s="198"/>
      <c r="S1473" s="198"/>
      <c r="T1473" s="198"/>
      <c r="U1473" s="198"/>
      <c r="V1473" s="198"/>
      <c r="W1473" s="202">
        <f t="shared" si="77"/>
        <v>0</v>
      </c>
      <c r="X1473" s="14"/>
      <c r="Y1473" s="14"/>
      <c r="Z1473" s="108"/>
      <c r="AA1473" s="114"/>
      <c r="AB1473" s="129"/>
      <c r="AC1473" s="128"/>
      <c r="AD1473" s="142" t="str">
        <f t="shared" si="78"/>
        <v/>
      </c>
      <c r="AE1473" s="142" t="str">
        <f>IF($E1473&lt;&gt;"",IF($AD1473=1,VLOOKUP($E1473,得点換算表!$C$5:$D$14,2),VLOOKUP($E1473,得点換算表!$E$5:$F$14,2)),"")</f>
        <v/>
      </c>
      <c r="AF1473" s="142" t="str">
        <f>IF($F1473&lt;&gt;"",IF($AD1473=1,VLOOKUP($F1473,得点換算表!$C$15:$D$24,2),VLOOKUP($F1473,得点換算表!$E$15:$F$24,2)),"")</f>
        <v/>
      </c>
      <c r="AG1473" s="142" t="str">
        <f>IF($G1473&lt;&gt;"",IF($AD1473=1,VLOOKUP($G1473,得点換算表!$C$25:$D$34,2),VLOOKUP($G1473,得点換算表!$E$25:$F$34,2)),"")</f>
        <v/>
      </c>
      <c r="AH1473" s="142" t="str">
        <f>IF($H1473&lt;&gt;"",IF($AD1473=1,VLOOKUP($H1473,得点換算表!$C$35:$D$44,2),VLOOKUP($H1473,得点換算表!$E$35:$F$44,2)),"")</f>
        <v/>
      </c>
      <c r="AI1473" s="142" t="str">
        <f>IF($I1473&lt;&gt;"",IF($AD1473=1,VLOOKUP($I1473,得点換算表!$C$45:$D$55,2),VLOOKUP($I1473,得点換算表!$E$45:$F$55,2)),"")</f>
        <v/>
      </c>
      <c r="AJ1473" s="142" t="str">
        <f>IF($J1473&lt;&gt;"",IF($AD1473=1,VLOOKUP($J1473,得点換算表!$C$56:$D$65,2),VLOOKUP($J1473,得点換算表!$E$56:$F$65,2)),"")</f>
        <v/>
      </c>
      <c r="AK1473" s="142" t="str">
        <f>IF($K1473&lt;&gt;"",IF($AD1473=1,VLOOKUP($K1473,得点換算表!$C$66:$D$76,2),VLOOKUP($K1473,得点換算表!$E$66:$F$76,2)),"")</f>
        <v/>
      </c>
      <c r="AL1473" s="142" t="str">
        <f>IF($L1473&lt;&gt;"",IF($AD1473=1,VLOOKUP($L1473,得点換算表!$C$77:$D$86,2),VLOOKUP($L1473,得点換算表!$E$77:$F$86,2)),"")</f>
        <v/>
      </c>
      <c r="AM1473" s="142" t="str">
        <f>IF($M1473&lt;&gt;"",IF($AD1473=1,VLOOKUP($M1473,得点換算表!$C$87:$D$96,2),VLOOKUP($M1473,得点換算表!$E$87:$F$96,2)),"")</f>
        <v/>
      </c>
      <c r="AN1473" s="142" t="str">
        <f t="shared" si="76"/>
        <v/>
      </c>
      <c r="AO1473" s="143" t="str">
        <f>IF(AND($AN1473&lt;&gt;"",$AN1473&gt;=8),VLOOKUP($AN1473,得点換算表!$I$5:$J$9,2),"")</f>
        <v/>
      </c>
      <c r="AP1473" s="105"/>
    </row>
    <row r="1474" spans="1:42" x14ac:dyDescent="0.15">
      <c r="A1474" s="11"/>
      <c r="B1474" s="12"/>
      <c r="C1474" s="13"/>
      <c r="D1474" s="13"/>
      <c r="E1474" s="14"/>
      <c r="F1474" s="14"/>
      <c r="G1474" s="14"/>
      <c r="H1474" s="14"/>
      <c r="I1474" s="15"/>
      <c r="J1474" s="14"/>
      <c r="K1474" s="13"/>
      <c r="L1474" s="14"/>
      <c r="M1474" s="14"/>
      <c r="N1474" s="14"/>
      <c r="O1474" s="14"/>
      <c r="P1474" s="198"/>
      <c r="Q1474" s="198"/>
      <c r="R1474" s="198"/>
      <c r="S1474" s="198"/>
      <c r="T1474" s="198"/>
      <c r="U1474" s="198"/>
      <c r="V1474" s="198"/>
      <c r="W1474" s="202">
        <f t="shared" si="77"/>
        <v>0</v>
      </c>
      <c r="X1474" s="14"/>
      <c r="Y1474" s="14"/>
      <c r="Z1474" s="108"/>
      <c r="AA1474" s="114"/>
      <c r="AB1474" s="129"/>
      <c r="AC1474" s="128"/>
      <c r="AD1474" s="142" t="str">
        <f t="shared" si="78"/>
        <v/>
      </c>
      <c r="AE1474" s="142" t="str">
        <f>IF($E1474&lt;&gt;"",IF($AD1474=1,VLOOKUP($E1474,得点換算表!$C$5:$D$14,2),VLOOKUP($E1474,得点換算表!$E$5:$F$14,2)),"")</f>
        <v/>
      </c>
      <c r="AF1474" s="142" t="str">
        <f>IF($F1474&lt;&gt;"",IF($AD1474=1,VLOOKUP($F1474,得点換算表!$C$15:$D$24,2),VLOOKUP($F1474,得点換算表!$E$15:$F$24,2)),"")</f>
        <v/>
      </c>
      <c r="AG1474" s="142" t="str">
        <f>IF($G1474&lt;&gt;"",IF($AD1474=1,VLOOKUP($G1474,得点換算表!$C$25:$D$34,2),VLOOKUP($G1474,得点換算表!$E$25:$F$34,2)),"")</f>
        <v/>
      </c>
      <c r="AH1474" s="142" t="str">
        <f>IF($H1474&lt;&gt;"",IF($AD1474=1,VLOOKUP($H1474,得点換算表!$C$35:$D$44,2),VLOOKUP($H1474,得点換算表!$E$35:$F$44,2)),"")</f>
        <v/>
      </c>
      <c r="AI1474" s="142" t="str">
        <f>IF($I1474&lt;&gt;"",IF($AD1474=1,VLOOKUP($I1474,得点換算表!$C$45:$D$55,2),VLOOKUP($I1474,得点換算表!$E$45:$F$55,2)),"")</f>
        <v/>
      </c>
      <c r="AJ1474" s="142" t="str">
        <f>IF($J1474&lt;&gt;"",IF($AD1474=1,VLOOKUP($J1474,得点換算表!$C$56:$D$65,2),VLOOKUP($J1474,得点換算表!$E$56:$F$65,2)),"")</f>
        <v/>
      </c>
      <c r="AK1474" s="142" t="str">
        <f>IF($K1474&lt;&gt;"",IF($AD1474=1,VLOOKUP($K1474,得点換算表!$C$66:$D$76,2),VLOOKUP($K1474,得点換算表!$E$66:$F$76,2)),"")</f>
        <v/>
      </c>
      <c r="AL1474" s="142" t="str">
        <f>IF($L1474&lt;&gt;"",IF($AD1474=1,VLOOKUP($L1474,得点換算表!$C$77:$D$86,2),VLOOKUP($L1474,得点換算表!$E$77:$F$86,2)),"")</f>
        <v/>
      </c>
      <c r="AM1474" s="142" t="str">
        <f>IF($M1474&lt;&gt;"",IF($AD1474=1,VLOOKUP($M1474,得点換算表!$C$87:$D$96,2),VLOOKUP($M1474,得点換算表!$E$87:$F$96,2)),"")</f>
        <v/>
      </c>
      <c r="AN1474" s="142" t="str">
        <f t="shared" ref="AN1474:AN1537" si="79">IF(AND($AD1474&lt;&gt;"",COUNT(AE1474:AM1474)&gt;7),IF(AND(AI1474&lt;&gt;"",AJ1474&lt;&gt;""),IF(AI1474&gt;=AJ1474,SUM(AE1474:AI1474,AK1474:AM1474),IF(AI1474&lt;AJ1474,SUM(AE1474:AH1474,AJ1474:AM1474),"")),IF(AND(AI1474&lt;&gt;"",AJ1474=""),SUM(AE1474:AI1474,AK1474:AM1474),IF(AND(AI1474="",AJ1474&lt;&gt;""),SUM(AE1474:AH1474,AJ1474:AM1474),""))),"")</f>
        <v/>
      </c>
      <c r="AO1474" s="143" t="str">
        <f>IF(AND($AN1474&lt;&gt;"",$AN1474&gt;=8),VLOOKUP($AN1474,得点換算表!$I$5:$J$9,2),"")</f>
        <v/>
      </c>
      <c r="AP1474" s="105"/>
    </row>
    <row r="1475" spans="1:42" x14ac:dyDescent="0.15">
      <c r="A1475" s="11"/>
      <c r="B1475" s="12"/>
      <c r="C1475" s="13"/>
      <c r="D1475" s="13"/>
      <c r="E1475" s="14"/>
      <c r="F1475" s="14"/>
      <c r="G1475" s="14"/>
      <c r="H1475" s="14"/>
      <c r="I1475" s="15"/>
      <c r="J1475" s="14"/>
      <c r="K1475" s="13"/>
      <c r="L1475" s="14"/>
      <c r="M1475" s="14"/>
      <c r="N1475" s="14"/>
      <c r="O1475" s="14"/>
      <c r="P1475" s="198"/>
      <c r="Q1475" s="198"/>
      <c r="R1475" s="198"/>
      <c r="S1475" s="198"/>
      <c r="T1475" s="198"/>
      <c r="U1475" s="198"/>
      <c r="V1475" s="198"/>
      <c r="W1475" s="202">
        <f t="shared" ref="W1475:W1538" si="80">SUM(P1475:V1475)</f>
        <v>0</v>
      </c>
      <c r="X1475" s="14"/>
      <c r="Y1475" s="14"/>
      <c r="Z1475" s="108"/>
      <c r="AA1475" s="114"/>
      <c r="AB1475" s="129"/>
      <c r="AC1475" s="128"/>
      <c r="AD1475" s="142" t="str">
        <f t="shared" ref="AD1475:AD1538" si="81">IF($A1475&lt;&gt;"",$A1475,"")</f>
        <v/>
      </c>
      <c r="AE1475" s="142" t="str">
        <f>IF($E1475&lt;&gt;"",IF($AD1475=1,VLOOKUP($E1475,得点換算表!$C$5:$D$14,2),VLOOKUP($E1475,得点換算表!$E$5:$F$14,2)),"")</f>
        <v/>
      </c>
      <c r="AF1475" s="142" t="str">
        <f>IF($F1475&lt;&gt;"",IF($AD1475=1,VLOOKUP($F1475,得点換算表!$C$15:$D$24,2),VLOOKUP($F1475,得点換算表!$E$15:$F$24,2)),"")</f>
        <v/>
      </c>
      <c r="AG1475" s="142" t="str">
        <f>IF($G1475&lt;&gt;"",IF($AD1475=1,VLOOKUP($G1475,得点換算表!$C$25:$D$34,2),VLOOKUP($G1475,得点換算表!$E$25:$F$34,2)),"")</f>
        <v/>
      </c>
      <c r="AH1475" s="142" t="str">
        <f>IF($H1475&lt;&gt;"",IF($AD1475=1,VLOOKUP($H1475,得点換算表!$C$35:$D$44,2),VLOOKUP($H1475,得点換算表!$E$35:$F$44,2)),"")</f>
        <v/>
      </c>
      <c r="AI1475" s="142" t="str">
        <f>IF($I1475&lt;&gt;"",IF($AD1475=1,VLOOKUP($I1475,得点換算表!$C$45:$D$55,2),VLOOKUP($I1475,得点換算表!$E$45:$F$55,2)),"")</f>
        <v/>
      </c>
      <c r="AJ1475" s="142" t="str">
        <f>IF($J1475&lt;&gt;"",IF($AD1475=1,VLOOKUP($J1475,得点換算表!$C$56:$D$65,2),VLOOKUP($J1475,得点換算表!$E$56:$F$65,2)),"")</f>
        <v/>
      </c>
      <c r="AK1475" s="142" t="str">
        <f>IF($K1475&lt;&gt;"",IF($AD1475=1,VLOOKUP($K1475,得点換算表!$C$66:$D$76,2),VLOOKUP($K1475,得点換算表!$E$66:$F$76,2)),"")</f>
        <v/>
      </c>
      <c r="AL1475" s="142" t="str">
        <f>IF($L1475&lt;&gt;"",IF($AD1475=1,VLOOKUP($L1475,得点換算表!$C$77:$D$86,2),VLOOKUP($L1475,得点換算表!$E$77:$F$86,2)),"")</f>
        <v/>
      </c>
      <c r="AM1475" s="142" t="str">
        <f>IF($M1475&lt;&gt;"",IF($AD1475=1,VLOOKUP($M1475,得点換算表!$C$87:$D$96,2),VLOOKUP($M1475,得点換算表!$E$87:$F$96,2)),"")</f>
        <v/>
      </c>
      <c r="AN1475" s="142" t="str">
        <f t="shared" si="79"/>
        <v/>
      </c>
      <c r="AO1475" s="143" t="str">
        <f>IF(AND($AN1475&lt;&gt;"",$AN1475&gt;=8),VLOOKUP($AN1475,得点換算表!$I$5:$J$9,2),"")</f>
        <v/>
      </c>
      <c r="AP1475" s="105"/>
    </row>
    <row r="1476" spans="1:42" x14ac:dyDescent="0.15">
      <c r="A1476" s="11"/>
      <c r="B1476" s="12"/>
      <c r="C1476" s="13"/>
      <c r="D1476" s="13"/>
      <c r="E1476" s="14"/>
      <c r="F1476" s="14"/>
      <c r="G1476" s="14"/>
      <c r="H1476" s="14"/>
      <c r="I1476" s="15"/>
      <c r="J1476" s="14"/>
      <c r="K1476" s="13"/>
      <c r="L1476" s="14"/>
      <c r="M1476" s="14"/>
      <c r="N1476" s="14"/>
      <c r="O1476" s="14"/>
      <c r="P1476" s="198"/>
      <c r="Q1476" s="198"/>
      <c r="R1476" s="198"/>
      <c r="S1476" s="198"/>
      <c r="T1476" s="198"/>
      <c r="U1476" s="198"/>
      <c r="V1476" s="198"/>
      <c r="W1476" s="202">
        <f t="shared" si="80"/>
        <v>0</v>
      </c>
      <c r="X1476" s="14"/>
      <c r="Y1476" s="14"/>
      <c r="Z1476" s="108"/>
      <c r="AA1476" s="114"/>
      <c r="AB1476" s="129"/>
      <c r="AC1476" s="128"/>
      <c r="AD1476" s="142" t="str">
        <f t="shared" si="81"/>
        <v/>
      </c>
      <c r="AE1476" s="142" t="str">
        <f>IF($E1476&lt;&gt;"",IF($AD1476=1,VLOOKUP($E1476,得点換算表!$C$5:$D$14,2),VLOOKUP($E1476,得点換算表!$E$5:$F$14,2)),"")</f>
        <v/>
      </c>
      <c r="AF1476" s="142" t="str">
        <f>IF($F1476&lt;&gt;"",IF($AD1476=1,VLOOKUP($F1476,得点換算表!$C$15:$D$24,2),VLOOKUP($F1476,得点換算表!$E$15:$F$24,2)),"")</f>
        <v/>
      </c>
      <c r="AG1476" s="142" t="str">
        <f>IF($G1476&lt;&gt;"",IF($AD1476=1,VLOOKUP($G1476,得点換算表!$C$25:$D$34,2),VLOOKUP($G1476,得点換算表!$E$25:$F$34,2)),"")</f>
        <v/>
      </c>
      <c r="AH1476" s="142" t="str">
        <f>IF($H1476&lt;&gt;"",IF($AD1476=1,VLOOKUP($H1476,得点換算表!$C$35:$D$44,2),VLOOKUP($H1476,得点換算表!$E$35:$F$44,2)),"")</f>
        <v/>
      </c>
      <c r="AI1476" s="142" t="str">
        <f>IF($I1476&lt;&gt;"",IF($AD1476=1,VLOOKUP($I1476,得点換算表!$C$45:$D$55,2),VLOOKUP($I1476,得点換算表!$E$45:$F$55,2)),"")</f>
        <v/>
      </c>
      <c r="AJ1476" s="142" t="str">
        <f>IF($J1476&lt;&gt;"",IF($AD1476=1,VLOOKUP($J1476,得点換算表!$C$56:$D$65,2),VLOOKUP($J1476,得点換算表!$E$56:$F$65,2)),"")</f>
        <v/>
      </c>
      <c r="AK1476" s="142" t="str">
        <f>IF($K1476&lt;&gt;"",IF($AD1476=1,VLOOKUP($K1476,得点換算表!$C$66:$D$76,2),VLOOKUP($K1476,得点換算表!$E$66:$F$76,2)),"")</f>
        <v/>
      </c>
      <c r="AL1476" s="142" t="str">
        <f>IF($L1476&lt;&gt;"",IF($AD1476=1,VLOOKUP($L1476,得点換算表!$C$77:$D$86,2),VLOOKUP($L1476,得点換算表!$E$77:$F$86,2)),"")</f>
        <v/>
      </c>
      <c r="AM1476" s="142" t="str">
        <f>IF($M1476&lt;&gt;"",IF($AD1476=1,VLOOKUP($M1476,得点換算表!$C$87:$D$96,2),VLOOKUP($M1476,得点換算表!$E$87:$F$96,2)),"")</f>
        <v/>
      </c>
      <c r="AN1476" s="142" t="str">
        <f t="shared" si="79"/>
        <v/>
      </c>
      <c r="AO1476" s="143" t="str">
        <f>IF(AND($AN1476&lt;&gt;"",$AN1476&gt;=8),VLOOKUP($AN1476,得点換算表!$I$5:$J$9,2),"")</f>
        <v/>
      </c>
      <c r="AP1476" s="105"/>
    </row>
    <row r="1477" spans="1:42" x14ac:dyDescent="0.15">
      <c r="A1477" s="11"/>
      <c r="B1477" s="12"/>
      <c r="C1477" s="13"/>
      <c r="D1477" s="13"/>
      <c r="E1477" s="14"/>
      <c r="F1477" s="14"/>
      <c r="G1477" s="14"/>
      <c r="H1477" s="14"/>
      <c r="I1477" s="15"/>
      <c r="J1477" s="14"/>
      <c r="K1477" s="13"/>
      <c r="L1477" s="14"/>
      <c r="M1477" s="14"/>
      <c r="N1477" s="14"/>
      <c r="O1477" s="14"/>
      <c r="P1477" s="198"/>
      <c r="Q1477" s="198"/>
      <c r="R1477" s="198"/>
      <c r="S1477" s="198"/>
      <c r="T1477" s="198"/>
      <c r="U1477" s="198"/>
      <c r="V1477" s="198"/>
      <c r="W1477" s="202">
        <f t="shared" si="80"/>
        <v>0</v>
      </c>
      <c r="X1477" s="14"/>
      <c r="Y1477" s="14"/>
      <c r="Z1477" s="108"/>
      <c r="AA1477" s="114"/>
      <c r="AB1477" s="129"/>
      <c r="AC1477" s="128"/>
      <c r="AD1477" s="142" t="str">
        <f t="shared" si="81"/>
        <v/>
      </c>
      <c r="AE1477" s="142" t="str">
        <f>IF($E1477&lt;&gt;"",IF($AD1477=1,VLOOKUP($E1477,得点換算表!$C$5:$D$14,2),VLOOKUP($E1477,得点換算表!$E$5:$F$14,2)),"")</f>
        <v/>
      </c>
      <c r="AF1477" s="142" t="str">
        <f>IF($F1477&lt;&gt;"",IF($AD1477=1,VLOOKUP($F1477,得点換算表!$C$15:$D$24,2),VLOOKUP($F1477,得点換算表!$E$15:$F$24,2)),"")</f>
        <v/>
      </c>
      <c r="AG1477" s="142" t="str">
        <f>IF($G1477&lt;&gt;"",IF($AD1477=1,VLOOKUP($G1477,得点換算表!$C$25:$D$34,2),VLOOKUP($G1477,得点換算表!$E$25:$F$34,2)),"")</f>
        <v/>
      </c>
      <c r="AH1477" s="142" t="str">
        <f>IF($H1477&lt;&gt;"",IF($AD1477=1,VLOOKUP($H1477,得点換算表!$C$35:$D$44,2),VLOOKUP($H1477,得点換算表!$E$35:$F$44,2)),"")</f>
        <v/>
      </c>
      <c r="AI1477" s="142" t="str">
        <f>IF($I1477&lt;&gt;"",IF($AD1477=1,VLOOKUP($I1477,得点換算表!$C$45:$D$55,2),VLOOKUP($I1477,得点換算表!$E$45:$F$55,2)),"")</f>
        <v/>
      </c>
      <c r="AJ1477" s="142" t="str">
        <f>IF($J1477&lt;&gt;"",IF($AD1477=1,VLOOKUP($J1477,得点換算表!$C$56:$D$65,2),VLOOKUP($J1477,得点換算表!$E$56:$F$65,2)),"")</f>
        <v/>
      </c>
      <c r="AK1477" s="142" t="str">
        <f>IF($K1477&lt;&gt;"",IF($AD1477=1,VLOOKUP($K1477,得点換算表!$C$66:$D$76,2),VLOOKUP($K1477,得点換算表!$E$66:$F$76,2)),"")</f>
        <v/>
      </c>
      <c r="AL1477" s="142" t="str">
        <f>IF($L1477&lt;&gt;"",IF($AD1477=1,VLOOKUP($L1477,得点換算表!$C$77:$D$86,2),VLOOKUP($L1477,得点換算表!$E$77:$F$86,2)),"")</f>
        <v/>
      </c>
      <c r="AM1477" s="142" t="str">
        <f>IF($M1477&lt;&gt;"",IF($AD1477=1,VLOOKUP($M1477,得点換算表!$C$87:$D$96,2),VLOOKUP($M1477,得点換算表!$E$87:$F$96,2)),"")</f>
        <v/>
      </c>
      <c r="AN1477" s="142" t="str">
        <f t="shared" si="79"/>
        <v/>
      </c>
      <c r="AO1477" s="143" t="str">
        <f>IF(AND($AN1477&lt;&gt;"",$AN1477&gt;=8),VLOOKUP($AN1477,得点換算表!$I$5:$J$9,2),"")</f>
        <v/>
      </c>
      <c r="AP1477" s="105"/>
    </row>
    <row r="1478" spans="1:42" x14ac:dyDescent="0.15">
      <c r="A1478" s="11"/>
      <c r="B1478" s="12"/>
      <c r="C1478" s="13"/>
      <c r="D1478" s="13"/>
      <c r="E1478" s="14"/>
      <c r="F1478" s="14"/>
      <c r="G1478" s="14"/>
      <c r="H1478" s="14"/>
      <c r="I1478" s="15"/>
      <c r="J1478" s="14"/>
      <c r="K1478" s="13"/>
      <c r="L1478" s="14"/>
      <c r="M1478" s="14"/>
      <c r="N1478" s="14"/>
      <c r="O1478" s="14"/>
      <c r="P1478" s="198"/>
      <c r="Q1478" s="198"/>
      <c r="R1478" s="198"/>
      <c r="S1478" s="198"/>
      <c r="T1478" s="198"/>
      <c r="U1478" s="198"/>
      <c r="V1478" s="198"/>
      <c r="W1478" s="202">
        <f t="shared" si="80"/>
        <v>0</v>
      </c>
      <c r="X1478" s="14"/>
      <c r="Y1478" s="14"/>
      <c r="Z1478" s="108"/>
      <c r="AA1478" s="114"/>
      <c r="AB1478" s="129"/>
      <c r="AC1478" s="128"/>
      <c r="AD1478" s="142" t="str">
        <f t="shared" si="81"/>
        <v/>
      </c>
      <c r="AE1478" s="142" t="str">
        <f>IF($E1478&lt;&gt;"",IF($AD1478=1,VLOOKUP($E1478,得点換算表!$C$5:$D$14,2),VLOOKUP($E1478,得点換算表!$E$5:$F$14,2)),"")</f>
        <v/>
      </c>
      <c r="AF1478" s="142" t="str">
        <f>IF($F1478&lt;&gt;"",IF($AD1478=1,VLOOKUP($F1478,得点換算表!$C$15:$D$24,2),VLOOKUP($F1478,得点換算表!$E$15:$F$24,2)),"")</f>
        <v/>
      </c>
      <c r="AG1478" s="142" t="str">
        <f>IF($G1478&lt;&gt;"",IF($AD1478=1,VLOOKUP($G1478,得点換算表!$C$25:$D$34,2),VLOOKUP($G1478,得点換算表!$E$25:$F$34,2)),"")</f>
        <v/>
      </c>
      <c r="AH1478" s="142" t="str">
        <f>IF($H1478&lt;&gt;"",IF($AD1478=1,VLOOKUP($H1478,得点換算表!$C$35:$D$44,2),VLOOKUP($H1478,得点換算表!$E$35:$F$44,2)),"")</f>
        <v/>
      </c>
      <c r="AI1478" s="142" t="str">
        <f>IF($I1478&lt;&gt;"",IF($AD1478=1,VLOOKUP($I1478,得点換算表!$C$45:$D$55,2),VLOOKUP($I1478,得点換算表!$E$45:$F$55,2)),"")</f>
        <v/>
      </c>
      <c r="AJ1478" s="142" t="str">
        <f>IF($J1478&lt;&gt;"",IF($AD1478=1,VLOOKUP($J1478,得点換算表!$C$56:$D$65,2),VLOOKUP($J1478,得点換算表!$E$56:$F$65,2)),"")</f>
        <v/>
      </c>
      <c r="AK1478" s="142" t="str">
        <f>IF($K1478&lt;&gt;"",IF($AD1478=1,VLOOKUP($K1478,得点換算表!$C$66:$D$76,2),VLOOKUP($K1478,得点換算表!$E$66:$F$76,2)),"")</f>
        <v/>
      </c>
      <c r="AL1478" s="142" t="str">
        <f>IF($L1478&lt;&gt;"",IF($AD1478=1,VLOOKUP($L1478,得点換算表!$C$77:$D$86,2),VLOOKUP($L1478,得点換算表!$E$77:$F$86,2)),"")</f>
        <v/>
      </c>
      <c r="AM1478" s="142" t="str">
        <f>IF($M1478&lt;&gt;"",IF($AD1478=1,VLOOKUP($M1478,得点換算表!$C$87:$D$96,2),VLOOKUP($M1478,得点換算表!$E$87:$F$96,2)),"")</f>
        <v/>
      </c>
      <c r="AN1478" s="142" t="str">
        <f t="shared" si="79"/>
        <v/>
      </c>
      <c r="AO1478" s="143" t="str">
        <f>IF(AND($AN1478&lt;&gt;"",$AN1478&gt;=8),VLOOKUP($AN1478,得点換算表!$I$5:$J$9,2),"")</f>
        <v/>
      </c>
      <c r="AP1478" s="105"/>
    </row>
    <row r="1479" spans="1:42" x14ac:dyDescent="0.15">
      <c r="A1479" s="11"/>
      <c r="B1479" s="12"/>
      <c r="C1479" s="13"/>
      <c r="D1479" s="13"/>
      <c r="E1479" s="14"/>
      <c r="F1479" s="14"/>
      <c r="G1479" s="14"/>
      <c r="H1479" s="14"/>
      <c r="I1479" s="15"/>
      <c r="J1479" s="14"/>
      <c r="K1479" s="13"/>
      <c r="L1479" s="14"/>
      <c r="M1479" s="14"/>
      <c r="N1479" s="14"/>
      <c r="O1479" s="14"/>
      <c r="P1479" s="198"/>
      <c r="Q1479" s="198"/>
      <c r="R1479" s="198"/>
      <c r="S1479" s="198"/>
      <c r="T1479" s="198"/>
      <c r="U1479" s="198"/>
      <c r="V1479" s="198"/>
      <c r="W1479" s="202">
        <f t="shared" si="80"/>
        <v>0</v>
      </c>
      <c r="X1479" s="14"/>
      <c r="Y1479" s="14"/>
      <c r="Z1479" s="108"/>
      <c r="AA1479" s="114"/>
      <c r="AB1479" s="129"/>
      <c r="AC1479" s="128"/>
      <c r="AD1479" s="142" t="str">
        <f t="shared" si="81"/>
        <v/>
      </c>
      <c r="AE1479" s="142" t="str">
        <f>IF($E1479&lt;&gt;"",IF($AD1479=1,VLOOKUP($E1479,得点換算表!$C$5:$D$14,2),VLOOKUP($E1479,得点換算表!$E$5:$F$14,2)),"")</f>
        <v/>
      </c>
      <c r="AF1479" s="142" t="str">
        <f>IF($F1479&lt;&gt;"",IF($AD1479=1,VLOOKUP($F1479,得点換算表!$C$15:$D$24,2),VLOOKUP($F1479,得点換算表!$E$15:$F$24,2)),"")</f>
        <v/>
      </c>
      <c r="AG1479" s="142" t="str">
        <f>IF($G1479&lt;&gt;"",IF($AD1479=1,VLOOKUP($G1479,得点換算表!$C$25:$D$34,2),VLOOKUP($G1479,得点換算表!$E$25:$F$34,2)),"")</f>
        <v/>
      </c>
      <c r="AH1479" s="142" t="str">
        <f>IF($H1479&lt;&gt;"",IF($AD1479=1,VLOOKUP($H1479,得点換算表!$C$35:$D$44,2),VLOOKUP($H1479,得点換算表!$E$35:$F$44,2)),"")</f>
        <v/>
      </c>
      <c r="AI1479" s="142" t="str">
        <f>IF($I1479&lt;&gt;"",IF($AD1479=1,VLOOKUP($I1479,得点換算表!$C$45:$D$55,2),VLOOKUP($I1479,得点換算表!$E$45:$F$55,2)),"")</f>
        <v/>
      </c>
      <c r="AJ1479" s="142" t="str">
        <f>IF($J1479&lt;&gt;"",IF($AD1479=1,VLOOKUP($J1479,得点換算表!$C$56:$D$65,2),VLOOKUP($J1479,得点換算表!$E$56:$F$65,2)),"")</f>
        <v/>
      </c>
      <c r="AK1479" s="142" t="str">
        <f>IF($K1479&lt;&gt;"",IF($AD1479=1,VLOOKUP($K1479,得点換算表!$C$66:$D$76,2),VLOOKUP($K1479,得点換算表!$E$66:$F$76,2)),"")</f>
        <v/>
      </c>
      <c r="AL1479" s="142" t="str">
        <f>IF($L1479&lt;&gt;"",IF($AD1479=1,VLOOKUP($L1479,得点換算表!$C$77:$D$86,2),VLOOKUP($L1479,得点換算表!$E$77:$F$86,2)),"")</f>
        <v/>
      </c>
      <c r="AM1479" s="142" t="str">
        <f>IF($M1479&lt;&gt;"",IF($AD1479=1,VLOOKUP($M1479,得点換算表!$C$87:$D$96,2),VLOOKUP($M1479,得点換算表!$E$87:$F$96,2)),"")</f>
        <v/>
      </c>
      <c r="AN1479" s="142" t="str">
        <f t="shared" si="79"/>
        <v/>
      </c>
      <c r="AO1479" s="143" t="str">
        <f>IF(AND($AN1479&lt;&gt;"",$AN1479&gt;=8),VLOOKUP($AN1479,得点換算表!$I$5:$J$9,2),"")</f>
        <v/>
      </c>
      <c r="AP1479" s="105"/>
    </row>
    <row r="1480" spans="1:42" x14ac:dyDescent="0.15">
      <c r="A1480" s="11"/>
      <c r="B1480" s="12"/>
      <c r="C1480" s="13"/>
      <c r="D1480" s="13"/>
      <c r="E1480" s="14"/>
      <c r="F1480" s="14"/>
      <c r="G1480" s="14"/>
      <c r="H1480" s="14"/>
      <c r="I1480" s="15"/>
      <c r="J1480" s="14"/>
      <c r="K1480" s="13"/>
      <c r="L1480" s="14"/>
      <c r="M1480" s="14"/>
      <c r="N1480" s="14"/>
      <c r="O1480" s="14"/>
      <c r="P1480" s="198"/>
      <c r="Q1480" s="198"/>
      <c r="R1480" s="198"/>
      <c r="S1480" s="198"/>
      <c r="T1480" s="198"/>
      <c r="U1480" s="198"/>
      <c r="V1480" s="198"/>
      <c r="W1480" s="202">
        <f t="shared" si="80"/>
        <v>0</v>
      </c>
      <c r="X1480" s="14"/>
      <c r="Y1480" s="14"/>
      <c r="Z1480" s="108"/>
      <c r="AA1480" s="114"/>
      <c r="AB1480" s="129"/>
      <c r="AC1480" s="128"/>
      <c r="AD1480" s="142" t="str">
        <f t="shared" si="81"/>
        <v/>
      </c>
      <c r="AE1480" s="142" t="str">
        <f>IF($E1480&lt;&gt;"",IF($AD1480=1,VLOOKUP($E1480,得点換算表!$C$5:$D$14,2),VLOOKUP($E1480,得点換算表!$E$5:$F$14,2)),"")</f>
        <v/>
      </c>
      <c r="AF1480" s="142" t="str">
        <f>IF($F1480&lt;&gt;"",IF($AD1480=1,VLOOKUP($F1480,得点換算表!$C$15:$D$24,2),VLOOKUP($F1480,得点換算表!$E$15:$F$24,2)),"")</f>
        <v/>
      </c>
      <c r="AG1480" s="142" t="str">
        <f>IF($G1480&lt;&gt;"",IF($AD1480=1,VLOOKUP($G1480,得点換算表!$C$25:$D$34,2),VLOOKUP($G1480,得点換算表!$E$25:$F$34,2)),"")</f>
        <v/>
      </c>
      <c r="AH1480" s="142" t="str">
        <f>IF($H1480&lt;&gt;"",IF($AD1480=1,VLOOKUP($H1480,得点換算表!$C$35:$D$44,2),VLOOKUP($H1480,得点換算表!$E$35:$F$44,2)),"")</f>
        <v/>
      </c>
      <c r="AI1480" s="142" t="str">
        <f>IF($I1480&lt;&gt;"",IF($AD1480=1,VLOOKUP($I1480,得点換算表!$C$45:$D$55,2),VLOOKUP($I1480,得点換算表!$E$45:$F$55,2)),"")</f>
        <v/>
      </c>
      <c r="AJ1480" s="142" t="str">
        <f>IF($J1480&lt;&gt;"",IF($AD1480=1,VLOOKUP($J1480,得点換算表!$C$56:$D$65,2),VLOOKUP($J1480,得点換算表!$E$56:$F$65,2)),"")</f>
        <v/>
      </c>
      <c r="AK1480" s="142" t="str">
        <f>IF($K1480&lt;&gt;"",IF($AD1480=1,VLOOKUP($K1480,得点換算表!$C$66:$D$76,2),VLOOKUP($K1480,得点換算表!$E$66:$F$76,2)),"")</f>
        <v/>
      </c>
      <c r="AL1480" s="142" t="str">
        <f>IF($L1480&lt;&gt;"",IF($AD1480=1,VLOOKUP($L1480,得点換算表!$C$77:$D$86,2),VLOOKUP($L1480,得点換算表!$E$77:$F$86,2)),"")</f>
        <v/>
      </c>
      <c r="AM1480" s="142" t="str">
        <f>IF($M1480&lt;&gt;"",IF($AD1480=1,VLOOKUP($M1480,得点換算表!$C$87:$D$96,2),VLOOKUP($M1480,得点換算表!$E$87:$F$96,2)),"")</f>
        <v/>
      </c>
      <c r="AN1480" s="142" t="str">
        <f t="shared" si="79"/>
        <v/>
      </c>
      <c r="AO1480" s="143" t="str">
        <f>IF(AND($AN1480&lt;&gt;"",$AN1480&gt;=8),VLOOKUP($AN1480,得点換算表!$I$5:$J$9,2),"")</f>
        <v/>
      </c>
      <c r="AP1480" s="105"/>
    </row>
    <row r="1481" spans="1:42" x14ac:dyDescent="0.15">
      <c r="A1481" s="11"/>
      <c r="B1481" s="12"/>
      <c r="C1481" s="13"/>
      <c r="D1481" s="13"/>
      <c r="E1481" s="14"/>
      <c r="F1481" s="14"/>
      <c r="G1481" s="14"/>
      <c r="H1481" s="14"/>
      <c r="I1481" s="15"/>
      <c r="J1481" s="14"/>
      <c r="K1481" s="13"/>
      <c r="L1481" s="14"/>
      <c r="M1481" s="14"/>
      <c r="N1481" s="14"/>
      <c r="O1481" s="14"/>
      <c r="P1481" s="198"/>
      <c r="Q1481" s="198"/>
      <c r="R1481" s="198"/>
      <c r="S1481" s="198"/>
      <c r="T1481" s="198"/>
      <c r="U1481" s="198"/>
      <c r="V1481" s="198"/>
      <c r="W1481" s="202">
        <f t="shared" si="80"/>
        <v>0</v>
      </c>
      <c r="X1481" s="14"/>
      <c r="Y1481" s="14"/>
      <c r="Z1481" s="108"/>
      <c r="AA1481" s="114"/>
      <c r="AB1481" s="129"/>
      <c r="AC1481" s="128"/>
      <c r="AD1481" s="142" t="str">
        <f t="shared" si="81"/>
        <v/>
      </c>
      <c r="AE1481" s="142" t="str">
        <f>IF($E1481&lt;&gt;"",IF($AD1481=1,VLOOKUP($E1481,得点換算表!$C$5:$D$14,2),VLOOKUP($E1481,得点換算表!$E$5:$F$14,2)),"")</f>
        <v/>
      </c>
      <c r="AF1481" s="142" t="str">
        <f>IF($F1481&lt;&gt;"",IF($AD1481=1,VLOOKUP($F1481,得点換算表!$C$15:$D$24,2),VLOOKUP($F1481,得点換算表!$E$15:$F$24,2)),"")</f>
        <v/>
      </c>
      <c r="AG1481" s="142" t="str">
        <f>IF($G1481&lt;&gt;"",IF($AD1481=1,VLOOKUP($G1481,得点換算表!$C$25:$D$34,2),VLOOKUP($G1481,得点換算表!$E$25:$F$34,2)),"")</f>
        <v/>
      </c>
      <c r="AH1481" s="142" t="str">
        <f>IF($H1481&lt;&gt;"",IF($AD1481=1,VLOOKUP($H1481,得点換算表!$C$35:$D$44,2),VLOOKUP($H1481,得点換算表!$E$35:$F$44,2)),"")</f>
        <v/>
      </c>
      <c r="AI1481" s="142" t="str">
        <f>IF($I1481&lt;&gt;"",IF($AD1481=1,VLOOKUP($I1481,得点換算表!$C$45:$D$55,2),VLOOKUP($I1481,得点換算表!$E$45:$F$55,2)),"")</f>
        <v/>
      </c>
      <c r="AJ1481" s="142" t="str">
        <f>IF($J1481&lt;&gt;"",IF($AD1481=1,VLOOKUP($J1481,得点換算表!$C$56:$D$65,2),VLOOKUP($J1481,得点換算表!$E$56:$F$65,2)),"")</f>
        <v/>
      </c>
      <c r="AK1481" s="142" t="str">
        <f>IF($K1481&lt;&gt;"",IF($AD1481=1,VLOOKUP($K1481,得点換算表!$C$66:$D$76,2),VLOOKUP($K1481,得点換算表!$E$66:$F$76,2)),"")</f>
        <v/>
      </c>
      <c r="AL1481" s="142" t="str">
        <f>IF($L1481&lt;&gt;"",IF($AD1481=1,VLOOKUP($L1481,得点換算表!$C$77:$D$86,2),VLOOKUP($L1481,得点換算表!$E$77:$F$86,2)),"")</f>
        <v/>
      </c>
      <c r="AM1481" s="142" t="str">
        <f>IF($M1481&lt;&gt;"",IF($AD1481=1,VLOOKUP($M1481,得点換算表!$C$87:$D$96,2),VLOOKUP($M1481,得点換算表!$E$87:$F$96,2)),"")</f>
        <v/>
      </c>
      <c r="AN1481" s="142" t="str">
        <f t="shared" si="79"/>
        <v/>
      </c>
      <c r="AO1481" s="143" t="str">
        <f>IF(AND($AN1481&lt;&gt;"",$AN1481&gt;=8),VLOOKUP($AN1481,得点換算表!$I$5:$J$9,2),"")</f>
        <v/>
      </c>
      <c r="AP1481" s="105"/>
    </row>
    <row r="1482" spans="1:42" x14ac:dyDescent="0.15">
      <c r="A1482" s="11"/>
      <c r="B1482" s="12"/>
      <c r="C1482" s="13"/>
      <c r="D1482" s="13"/>
      <c r="E1482" s="14"/>
      <c r="F1482" s="14"/>
      <c r="G1482" s="14"/>
      <c r="H1482" s="14"/>
      <c r="I1482" s="15"/>
      <c r="J1482" s="14"/>
      <c r="K1482" s="13"/>
      <c r="L1482" s="14"/>
      <c r="M1482" s="14"/>
      <c r="N1482" s="14"/>
      <c r="O1482" s="14"/>
      <c r="P1482" s="198"/>
      <c r="Q1482" s="198"/>
      <c r="R1482" s="198"/>
      <c r="S1482" s="198"/>
      <c r="T1482" s="198"/>
      <c r="U1482" s="198"/>
      <c r="V1482" s="198"/>
      <c r="W1482" s="202">
        <f t="shared" si="80"/>
        <v>0</v>
      </c>
      <c r="X1482" s="14"/>
      <c r="Y1482" s="14"/>
      <c r="Z1482" s="108"/>
      <c r="AA1482" s="114"/>
      <c r="AB1482" s="129"/>
      <c r="AC1482" s="128"/>
      <c r="AD1482" s="142" t="str">
        <f t="shared" si="81"/>
        <v/>
      </c>
      <c r="AE1482" s="142" t="str">
        <f>IF($E1482&lt;&gt;"",IF($AD1482=1,VLOOKUP($E1482,得点換算表!$C$5:$D$14,2),VLOOKUP($E1482,得点換算表!$E$5:$F$14,2)),"")</f>
        <v/>
      </c>
      <c r="AF1482" s="142" t="str">
        <f>IF($F1482&lt;&gt;"",IF($AD1482=1,VLOOKUP($F1482,得点換算表!$C$15:$D$24,2),VLOOKUP($F1482,得点換算表!$E$15:$F$24,2)),"")</f>
        <v/>
      </c>
      <c r="AG1482" s="142" t="str">
        <f>IF($G1482&lt;&gt;"",IF($AD1482=1,VLOOKUP($G1482,得点換算表!$C$25:$D$34,2),VLOOKUP($G1482,得点換算表!$E$25:$F$34,2)),"")</f>
        <v/>
      </c>
      <c r="AH1482" s="142" t="str">
        <f>IF($H1482&lt;&gt;"",IF($AD1482=1,VLOOKUP($H1482,得点換算表!$C$35:$D$44,2),VLOOKUP($H1482,得点換算表!$E$35:$F$44,2)),"")</f>
        <v/>
      </c>
      <c r="AI1482" s="142" t="str">
        <f>IF($I1482&lt;&gt;"",IF($AD1482=1,VLOOKUP($I1482,得点換算表!$C$45:$D$55,2),VLOOKUP($I1482,得点換算表!$E$45:$F$55,2)),"")</f>
        <v/>
      </c>
      <c r="AJ1482" s="142" t="str">
        <f>IF($J1482&lt;&gt;"",IF($AD1482=1,VLOOKUP($J1482,得点換算表!$C$56:$D$65,2),VLOOKUP($J1482,得点換算表!$E$56:$F$65,2)),"")</f>
        <v/>
      </c>
      <c r="AK1482" s="142" t="str">
        <f>IF($K1482&lt;&gt;"",IF($AD1482=1,VLOOKUP($K1482,得点換算表!$C$66:$D$76,2),VLOOKUP($K1482,得点換算表!$E$66:$F$76,2)),"")</f>
        <v/>
      </c>
      <c r="AL1482" s="142" t="str">
        <f>IF($L1482&lt;&gt;"",IF($AD1482=1,VLOOKUP($L1482,得点換算表!$C$77:$D$86,2),VLOOKUP($L1482,得点換算表!$E$77:$F$86,2)),"")</f>
        <v/>
      </c>
      <c r="AM1482" s="142" t="str">
        <f>IF($M1482&lt;&gt;"",IF($AD1482=1,VLOOKUP($M1482,得点換算表!$C$87:$D$96,2),VLOOKUP($M1482,得点換算表!$E$87:$F$96,2)),"")</f>
        <v/>
      </c>
      <c r="AN1482" s="142" t="str">
        <f t="shared" si="79"/>
        <v/>
      </c>
      <c r="AO1482" s="143" t="str">
        <f>IF(AND($AN1482&lt;&gt;"",$AN1482&gt;=8),VLOOKUP($AN1482,得点換算表!$I$5:$J$9,2),"")</f>
        <v/>
      </c>
      <c r="AP1482" s="105"/>
    </row>
    <row r="1483" spans="1:42" x14ac:dyDescent="0.15">
      <c r="A1483" s="11"/>
      <c r="B1483" s="12"/>
      <c r="C1483" s="13"/>
      <c r="D1483" s="13"/>
      <c r="E1483" s="14"/>
      <c r="F1483" s="14"/>
      <c r="G1483" s="14"/>
      <c r="H1483" s="14"/>
      <c r="I1483" s="15"/>
      <c r="J1483" s="14"/>
      <c r="K1483" s="13"/>
      <c r="L1483" s="14"/>
      <c r="M1483" s="14"/>
      <c r="N1483" s="14"/>
      <c r="O1483" s="14"/>
      <c r="P1483" s="198"/>
      <c r="Q1483" s="198"/>
      <c r="R1483" s="198"/>
      <c r="S1483" s="198"/>
      <c r="T1483" s="198"/>
      <c r="U1483" s="198"/>
      <c r="V1483" s="198"/>
      <c r="W1483" s="202">
        <f t="shared" si="80"/>
        <v>0</v>
      </c>
      <c r="X1483" s="14"/>
      <c r="Y1483" s="14"/>
      <c r="Z1483" s="108"/>
      <c r="AA1483" s="114"/>
      <c r="AB1483" s="129"/>
      <c r="AC1483" s="128"/>
      <c r="AD1483" s="142" t="str">
        <f t="shared" si="81"/>
        <v/>
      </c>
      <c r="AE1483" s="142" t="str">
        <f>IF($E1483&lt;&gt;"",IF($AD1483=1,VLOOKUP($E1483,得点換算表!$C$5:$D$14,2),VLOOKUP($E1483,得点換算表!$E$5:$F$14,2)),"")</f>
        <v/>
      </c>
      <c r="AF1483" s="142" t="str">
        <f>IF($F1483&lt;&gt;"",IF($AD1483=1,VLOOKUP($F1483,得点換算表!$C$15:$D$24,2),VLOOKUP($F1483,得点換算表!$E$15:$F$24,2)),"")</f>
        <v/>
      </c>
      <c r="AG1483" s="142" t="str">
        <f>IF($G1483&lt;&gt;"",IF($AD1483=1,VLOOKUP($G1483,得点換算表!$C$25:$D$34,2),VLOOKUP($G1483,得点換算表!$E$25:$F$34,2)),"")</f>
        <v/>
      </c>
      <c r="AH1483" s="142" t="str">
        <f>IF($H1483&lt;&gt;"",IF($AD1483=1,VLOOKUP($H1483,得点換算表!$C$35:$D$44,2),VLOOKUP($H1483,得点換算表!$E$35:$F$44,2)),"")</f>
        <v/>
      </c>
      <c r="AI1483" s="142" t="str">
        <f>IF($I1483&lt;&gt;"",IF($AD1483=1,VLOOKUP($I1483,得点換算表!$C$45:$D$55,2),VLOOKUP($I1483,得点換算表!$E$45:$F$55,2)),"")</f>
        <v/>
      </c>
      <c r="AJ1483" s="142" t="str">
        <f>IF($J1483&lt;&gt;"",IF($AD1483=1,VLOOKUP($J1483,得点換算表!$C$56:$D$65,2),VLOOKUP($J1483,得点換算表!$E$56:$F$65,2)),"")</f>
        <v/>
      </c>
      <c r="AK1483" s="142" t="str">
        <f>IF($K1483&lt;&gt;"",IF($AD1483=1,VLOOKUP($K1483,得点換算表!$C$66:$D$76,2),VLOOKUP($K1483,得点換算表!$E$66:$F$76,2)),"")</f>
        <v/>
      </c>
      <c r="AL1483" s="142" t="str">
        <f>IF($L1483&lt;&gt;"",IF($AD1483=1,VLOOKUP($L1483,得点換算表!$C$77:$D$86,2),VLOOKUP($L1483,得点換算表!$E$77:$F$86,2)),"")</f>
        <v/>
      </c>
      <c r="AM1483" s="142" t="str">
        <f>IF($M1483&lt;&gt;"",IF($AD1483=1,VLOOKUP($M1483,得点換算表!$C$87:$D$96,2),VLOOKUP($M1483,得点換算表!$E$87:$F$96,2)),"")</f>
        <v/>
      </c>
      <c r="AN1483" s="142" t="str">
        <f t="shared" si="79"/>
        <v/>
      </c>
      <c r="AO1483" s="143" t="str">
        <f>IF(AND($AN1483&lt;&gt;"",$AN1483&gt;=8),VLOOKUP($AN1483,得点換算表!$I$5:$J$9,2),"")</f>
        <v/>
      </c>
      <c r="AP1483" s="105"/>
    </row>
    <row r="1484" spans="1:42" x14ac:dyDescent="0.15">
      <c r="A1484" s="11"/>
      <c r="B1484" s="12"/>
      <c r="C1484" s="13"/>
      <c r="D1484" s="13"/>
      <c r="E1484" s="14"/>
      <c r="F1484" s="14"/>
      <c r="G1484" s="14"/>
      <c r="H1484" s="14"/>
      <c r="I1484" s="15"/>
      <c r="J1484" s="14"/>
      <c r="K1484" s="13"/>
      <c r="L1484" s="14"/>
      <c r="M1484" s="14"/>
      <c r="N1484" s="14"/>
      <c r="O1484" s="14"/>
      <c r="P1484" s="198"/>
      <c r="Q1484" s="198"/>
      <c r="R1484" s="198"/>
      <c r="S1484" s="198"/>
      <c r="T1484" s="198"/>
      <c r="U1484" s="198"/>
      <c r="V1484" s="198"/>
      <c r="W1484" s="202">
        <f t="shared" si="80"/>
        <v>0</v>
      </c>
      <c r="X1484" s="14"/>
      <c r="Y1484" s="14"/>
      <c r="Z1484" s="108"/>
      <c r="AA1484" s="114"/>
      <c r="AB1484" s="129"/>
      <c r="AC1484" s="128"/>
      <c r="AD1484" s="142" t="str">
        <f t="shared" si="81"/>
        <v/>
      </c>
      <c r="AE1484" s="142" t="str">
        <f>IF($E1484&lt;&gt;"",IF($AD1484=1,VLOOKUP($E1484,得点換算表!$C$5:$D$14,2),VLOOKUP($E1484,得点換算表!$E$5:$F$14,2)),"")</f>
        <v/>
      </c>
      <c r="AF1484" s="142" t="str">
        <f>IF($F1484&lt;&gt;"",IF($AD1484=1,VLOOKUP($F1484,得点換算表!$C$15:$D$24,2),VLOOKUP($F1484,得点換算表!$E$15:$F$24,2)),"")</f>
        <v/>
      </c>
      <c r="AG1484" s="142" t="str">
        <f>IF($G1484&lt;&gt;"",IF($AD1484=1,VLOOKUP($G1484,得点換算表!$C$25:$D$34,2),VLOOKUP($G1484,得点換算表!$E$25:$F$34,2)),"")</f>
        <v/>
      </c>
      <c r="AH1484" s="142" t="str">
        <f>IF($H1484&lt;&gt;"",IF($AD1484=1,VLOOKUP($H1484,得点換算表!$C$35:$D$44,2),VLOOKUP($H1484,得点換算表!$E$35:$F$44,2)),"")</f>
        <v/>
      </c>
      <c r="AI1484" s="142" t="str">
        <f>IF($I1484&lt;&gt;"",IF($AD1484=1,VLOOKUP($I1484,得点換算表!$C$45:$D$55,2),VLOOKUP($I1484,得点換算表!$E$45:$F$55,2)),"")</f>
        <v/>
      </c>
      <c r="AJ1484" s="142" t="str">
        <f>IF($J1484&lt;&gt;"",IF($AD1484=1,VLOOKUP($J1484,得点換算表!$C$56:$D$65,2),VLOOKUP($J1484,得点換算表!$E$56:$F$65,2)),"")</f>
        <v/>
      </c>
      <c r="AK1484" s="142" t="str">
        <f>IF($K1484&lt;&gt;"",IF($AD1484=1,VLOOKUP($K1484,得点換算表!$C$66:$D$76,2),VLOOKUP($K1484,得点換算表!$E$66:$F$76,2)),"")</f>
        <v/>
      </c>
      <c r="AL1484" s="142" t="str">
        <f>IF($L1484&lt;&gt;"",IF($AD1484=1,VLOOKUP($L1484,得点換算表!$C$77:$D$86,2),VLOOKUP($L1484,得点換算表!$E$77:$F$86,2)),"")</f>
        <v/>
      </c>
      <c r="AM1484" s="142" t="str">
        <f>IF($M1484&lt;&gt;"",IF($AD1484=1,VLOOKUP($M1484,得点換算表!$C$87:$D$96,2),VLOOKUP($M1484,得点換算表!$E$87:$F$96,2)),"")</f>
        <v/>
      </c>
      <c r="AN1484" s="142" t="str">
        <f t="shared" si="79"/>
        <v/>
      </c>
      <c r="AO1484" s="143" t="str">
        <f>IF(AND($AN1484&lt;&gt;"",$AN1484&gt;=8),VLOOKUP($AN1484,得点換算表!$I$5:$J$9,2),"")</f>
        <v/>
      </c>
      <c r="AP1484" s="105"/>
    </row>
    <row r="1485" spans="1:42" x14ac:dyDescent="0.15">
      <c r="A1485" s="11"/>
      <c r="B1485" s="12"/>
      <c r="C1485" s="13"/>
      <c r="D1485" s="13"/>
      <c r="E1485" s="14"/>
      <c r="F1485" s="14"/>
      <c r="G1485" s="14"/>
      <c r="H1485" s="14"/>
      <c r="I1485" s="15"/>
      <c r="J1485" s="14"/>
      <c r="K1485" s="13"/>
      <c r="L1485" s="14"/>
      <c r="M1485" s="14"/>
      <c r="N1485" s="14"/>
      <c r="O1485" s="14"/>
      <c r="P1485" s="198"/>
      <c r="Q1485" s="198"/>
      <c r="R1485" s="198"/>
      <c r="S1485" s="198"/>
      <c r="T1485" s="198"/>
      <c r="U1485" s="198"/>
      <c r="V1485" s="198"/>
      <c r="W1485" s="202">
        <f t="shared" si="80"/>
        <v>0</v>
      </c>
      <c r="X1485" s="14"/>
      <c r="Y1485" s="14"/>
      <c r="Z1485" s="108"/>
      <c r="AA1485" s="114"/>
      <c r="AB1485" s="129"/>
      <c r="AC1485" s="128"/>
      <c r="AD1485" s="142" t="str">
        <f t="shared" si="81"/>
        <v/>
      </c>
      <c r="AE1485" s="142" t="str">
        <f>IF($E1485&lt;&gt;"",IF($AD1485=1,VLOOKUP($E1485,得点換算表!$C$5:$D$14,2),VLOOKUP($E1485,得点換算表!$E$5:$F$14,2)),"")</f>
        <v/>
      </c>
      <c r="AF1485" s="142" t="str">
        <f>IF($F1485&lt;&gt;"",IF($AD1485=1,VLOOKUP($F1485,得点換算表!$C$15:$D$24,2),VLOOKUP($F1485,得点換算表!$E$15:$F$24,2)),"")</f>
        <v/>
      </c>
      <c r="AG1485" s="142" t="str">
        <f>IF($G1485&lt;&gt;"",IF($AD1485=1,VLOOKUP($G1485,得点換算表!$C$25:$D$34,2),VLOOKUP($G1485,得点換算表!$E$25:$F$34,2)),"")</f>
        <v/>
      </c>
      <c r="AH1485" s="142" t="str">
        <f>IF($H1485&lt;&gt;"",IF($AD1485=1,VLOOKUP($H1485,得点換算表!$C$35:$D$44,2),VLOOKUP($H1485,得点換算表!$E$35:$F$44,2)),"")</f>
        <v/>
      </c>
      <c r="AI1485" s="142" t="str">
        <f>IF($I1485&lt;&gt;"",IF($AD1485=1,VLOOKUP($I1485,得点換算表!$C$45:$D$55,2),VLOOKUP($I1485,得点換算表!$E$45:$F$55,2)),"")</f>
        <v/>
      </c>
      <c r="AJ1485" s="142" t="str">
        <f>IF($J1485&lt;&gt;"",IF($AD1485=1,VLOOKUP($J1485,得点換算表!$C$56:$D$65,2),VLOOKUP($J1485,得点換算表!$E$56:$F$65,2)),"")</f>
        <v/>
      </c>
      <c r="AK1485" s="142" t="str">
        <f>IF($K1485&lt;&gt;"",IF($AD1485=1,VLOOKUP($K1485,得点換算表!$C$66:$D$76,2),VLOOKUP($K1485,得点換算表!$E$66:$F$76,2)),"")</f>
        <v/>
      </c>
      <c r="AL1485" s="142" t="str">
        <f>IF($L1485&lt;&gt;"",IF($AD1485=1,VLOOKUP($L1485,得点換算表!$C$77:$D$86,2),VLOOKUP($L1485,得点換算表!$E$77:$F$86,2)),"")</f>
        <v/>
      </c>
      <c r="AM1485" s="142" t="str">
        <f>IF($M1485&lt;&gt;"",IF($AD1485=1,VLOOKUP($M1485,得点換算表!$C$87:$D$96,2),VLOOKUP($M1485,得点換算表!$E$87:$F$96,2)),"")</f>
        <v/>
      </c>
      <c r="AN1485" s="142" t="str">
        <f t="shared" si="79"/>
        <v/>
      </c>
      <c r="AO1485" s="143" t="str">
        <f>IF(AND($AN1485&lt;&gt;"",$AN1485&gt;=8),VLOOKUP($AN1485,得点換算表!$I$5:$J$9,2),"")</f>
        <v/>
      </c>
      <c r="AP1485" s="105"/>
    </row>
    <row r="1486" spans="1:42" x14ac:dyDescent="0.15">
      <c r="A1486" s="11"/>
      <c r="B1486" s="12"/>
      <c r="C1486" s="13"/>
      <c r="D1486" s="13"/>
      <c r="E1486" s="14"/>
      <c r="F1486" s="14"/>
      <c r="G1486" s="14"/>
      <c r="H1486" s="14"/>
      <c r="I1486" s="15"/>
      <c r="J1486" s="14"/>
      <c r="K1486" s="13"/>
      <c r="L1486" s="14"/>
      <c r="M1486" s="14"/>
      <c r="N1486" s="14"/>
      <c r="O1486" s="14"/>
      <c r="P1486" s="198"/>
      <c r="Q1486" s="198"/>
      <c r="R1486" s="198"/>
      <c r="S1486" s="198"/>
      <c r="T1486" s="198"/>
      <c r="U1486" s="198"/>
      <c r="V1486" s="198"/>
      <c r="W1486" s="202">
        <f t="shared" si="80"/>
        <v>0</v>
      </c>
      <c r="X1486" s="14"/>
      <c r="Y1486" s="14"/>
      <c r="Z1486" s="108"/>
      <c r="AA1486" s="114"/>
      <c r="AB1486" s="129"/>
      <c r="AC1486" s="128"/>
      <c r="AD1486" s="142" t="str">
        <f t="shared" si="81"/>
        <v/>
      </c>
      <c r="AE1486" s="142" t="str">
        <f>IF($E1486&lt;&gt;"",IF($AD1486=1,VLOOKUP($E1486,得点換算表!$C$5:$D$14,2),VLOOKUP($E1486,得点換算表!$E$5:$F$14,2)),"")</f>
        <v/>
      </c>
      <c r="AF1486" s="142" t="str">
        <f>IF($F1486&lt;&gt;"",IF($AD1486=1,VLOOKUP($F1486,得点換算表!$C$15:$D$24,2),VLOOKUP($F1486,得点換算表!$E$15:$F$24,2)),"")</f>
        <v/>
      </c>
      <c r="AG1486" s="142" t="str">
        <f>IF($G1486&lt;&gt;"",IF($AD1486=1,VLOOKUP($G1486,得点換算表!$C$25:$D$34,2),VLOOKUP($G1486,得点換算表!$E$25:$F$34,2)),"")</f>
        <v/>
      </c>
      <c r="AH1486" s="142" t="str">
        <f>IF($H1486&lt;&gt;"",IF($AD1486=1,VLOOKUP($H1486,得点換算表!$C$35:$D$44,2),VLOOKUP($H1486,得点換算表!$E$35:$F$44,2)),"")</f>
        <v/>
      </c>
      <c r="AI1486" s="142" t="str">
        <f>IF($I1486&lt;&gt;"",IF($AD1486=1,VLOOKUP($I1486,得点換算表!$C$45:$D$55,2),VLOOKUP($I1486,得点換算表!$E$45:$F$55,2)),"")</f>
        <v/>
      </c>
      <c r="AJ1486" s="142" t="str">
        <f>IF($J1486&lt;&gt;"",IF($AD1486=1,VLOOKUP($J1486,得点換算表!$C$56:$D$65,2),VLOOKUP($J1486,得点換算表!$E$56:$F$65,2)),"")</f>
        <v/>
      </c>
      <c r="AK1486" s="142" t="str">
        <f>IF($K1486&lt;&gt;"",IF($AD1486=1,VLOOKUP($K1486,得点換算表!$C$66:$D$76,2),VLOOKUP($K1486,得点換算表!$E$66:$F$76,2)),"")</f>
        <v/>
      </c>
      <c r="AL1486" s="142" t="str">
        <f>IF($L1486&lt;&gt;"",IF($AD1486=1,VLOOKUP($L1486,得点換算表!$C$77:$D$86,2),VLOOKUP($L1486,得点換算表!$E$77:$F$86,2)),"")</f>
        <v/>
      </c>
      <c r="AM1486" s="142" t="str">
        <f>IF($M1486&lt;&gt;"",IF($AD1486=1,VLOOKUP($M1486,得点換算表!$C$87:$D$96,2),VLOOKUP($M1486,得点換算表!$E$87:$F$96,2)),"")</f>
        <v/>
      </c>
      <c r="AN1486" s="142" t="str">
        <f t="shared" si="79"/>
        <v/>
      </c>
      <c r="AO1486" s="143" t="str">
        <f>IF(AND($AN1486&lt;&gt;"",$AN1486&gt;=8),VLOOKUP($AN1486,得点換算表!$I$5:$J$9,2),"")</f>
        <v/>
      </c>
      <c r="AP1486" s="105"/>
    </row>
    <row r="1487" spans="1:42" x14ac:dyDescent="0.15">
      <c r="A1487" s="11"/>
      <c r="B1487" s="12"/>
      <c r="C1487" s="13"/>
      <c r="D1487" s="13"/>
      <c r="E1487" s="14"/>
      <c r="F1487" s="14"/>
      <c r="G1487" s="14"/>
      <c r="H1487" s="14"/>
      <c r="I1487" s="15"/>
      <c r="J1487" s="14"/>
      <c r="K1487" s="13"/>
      <c r="L1487" s="14"/>
      <c r="M1487" s="14"/>
      <c r="N1487" s="14"/>
      <c r="O1487" s="14"/>
      <c r="P1487" s="198"/>
      <c r="Q1487" s="198"/>
      <c r="R1487" s="198"/>
      <c r="S1487" s="198"/>
      <c r="T1487" s="198"/>
      <c r="U1487" s="198"/>
      <c r="V1487" s="198"/>
      <c r="W1487" s="202">
        <f t="shared" si="80"/>
        <v>0</v>
      </c>
      <c r="X1487" s="14"/>
      <c r="Y1487" s="14"/>
      <c r="Z1487" s="108"/>
      <c r="AA1487" s="114"/>
      <c r="AB1487" s="129"/>
      <c r="AC1487" s="128"/>
      <c r="AD1487" s="142" t="str">
        <f t="shared" si="81"/>
        <v/>
      </c>
      <c r="AE1487" s="142" t="str">
        <f>IF($E1487&lt;&gt;"",IF($AD1487=1,VLOOKUP($E1487,得点換算表!$C$5:$D$14,2),VLOOKUP($E1487,得点換算表!$E$5:$F$14,2)),"")</f>
        <v/>
      </c>
      <c r="AF1487" s="142" t="str">
        <f>IF($F1487&lt;&gt;"",IF($AD1487=1,VLOOKUP($F1487,得点換算表!$C$15:$D$24,2),VLOOKUP($F1487,得点換算表!$E$15:$F$24,2)),"")</f>
        <v/>
      </c>
      <c r="AG1487" s="142" t="str">
        <f>IF($G1487&lt;&gt;"",IF($AD1487=1,VLOOKUP($G1487,得点換算表!$C$25:$D$34,2),VLOOKUP($G1487,得点換算表!$E$25:$F$34,2)),"")</f>
        <v/>
      </c>
      <c r="AH1487" s="142" t="str">
        <f>IF($H1487&lt;&gt;"",IF($AD1487=1,VLOOKUP($H1487,得点換算表!$C$35:$D$44,2),VLOOKUP($H1487,得点換算表!$E$35:$F$44,2)),"")</f>
        <v/>
      </c>
      <c r="AI1487" s="142" t="str">
        <f>IF($I1487&lt;&gt;"",IF($AD1487=1,VLOOKUP($I1487,得点換算表!$C$45:$D$55,2),VLOOKUP($I1487,得点換算表!$E$45:$F$55,2)),"")</f>
        <v/>
      </c>
      <c r="AJ1487" s="142" t="str">
        <f>IF($J1487&lt;&gt;"",IF($AD1487=1,VLOOKUP($J1487,得点換算表!$C$56:$D$65,2),VLOOKUP($J1487,得点換算表!$E$56:$F$65,2)),"")</f>
        <v/>
      </c>
      <c r="AK1487" s="142" t="str">
        <f>IF($K1487&lt;&gt;"",IF($AD1487=1,VLOOKUP($K1487,得点換算表!$C$66:$D$76,2),VLOOKUP($K1487,得点換算表!$E$66:$F$76,2)),"")</f>
        <v/>
      </c>
      <c r="AL1487" s="142" t="str">
        <f>IF($L1487&lt;&gt;"",IF($AD1487=1,VLOOKUP($L1487,得点換算表!$C$77:$D$86,2),VLOOKUP($L1487,得点換算表!$E$77:$F$86,2)),"")</f>
        <v/>
      </c>
      <c r="AM1487" s="142" t="str">
        <f>IF($M1487&lt;&gt;"",IF($AD1487=1,VLOOKUP($M1487,得点換算表!$C$87:$D$96,2),VLOOKUP($M1487,得点換算表!$E$87:$F$96,2)),"")</f>
        <v/>
      </c>
      <c r="AN1487" s="142" t="str">
        <f t="shared" si="79"/>
        <v/>
      </c>
      <c r="AO1487" s="143" t="str">
        <f>IF(AND($AN1487&lt;&gt;"",$AN1487&gt;=8),VLOOKUP($AN1487,得点換算表!$I$5:$J$9,2),"")</f>
        <v/>
      </c>
      <c r="AP1487" s="105"/>
    </row>
    <row r="1488" spans="1:42" x14ac:dyDescent="0.15">
      <c r="A1488" s="11"/>
      <c r="B1488" s="12"/>
      <c r="C1488" s="13"/>
      <c r="D1488" s="13"/>
      <c r="E1488" s="14"/>
      <c r="F1488" s="14"/>
      <c r="G1488" s="14"/>
      <c r="H1488" s="14"/>
      <c r="I1488" s="15"/>
      <c r="J1488" s="14"/>
      <c r="K1488" s="13"/>
      <c r="L1488" s="14"/>
      <c r="M1488" s="14"/>
      <c r="N1488" s="14"/>
      <c r="O1488" s="14"/>
      <c r="P1488" s="198"/>
      <c r="Q1488" s="198"/>
      <c r="R1488" s="198"/>
      <c r="S1488" s="198"/>
      <c r="T1488" s="198"/>
      <c r="U1488" s="198"/>
      <c r="V1488" s="198"/>
      <c r="W1488" s="202">
        <f t="shared" si="80"/>
        <v>0</v>
      </c>
      <c r="X1488" s="14"/>
      <c r="Y1488" s="14"/>
      <c r="Z1488" s="108"/>
      <c r="AA1488" s="114"/>
      <c r="AB1488" s="129"/>
      <c r="AC1488" s="128"/>
      <c r="AD1488" s="142" t="str">
        <f t="shared" si="81"/>
        <v/>
      </c>
      <c r="AE1488" s="142" t="str">
        <f>IF($E1488&lt;&gt;"",IF($AD1488=1,VLOOKUP($E1488,得点換算表!$C$5:$D$14,2),VLOOKUP($E1488,得点換算表!$E$5:$F$14,2)),"")</f>
        <v/>
      </c>
      <c r="AF1488" s="142" t="str">
        <f>IF($F1488&lt;&gt;"",IF($AD1488=1,VLOOKUP($F1488,得点換算表!$C$15:$D$24,2),VLOOKUP($F1488,得点換算表!$E$15:$F$24,2)),"")</f>
        <v/>
      </c>
      <c r="AG1488" s="142" t="str">
        <f>IF($G1488&lt;&gt;"",IF($AD1488=1,VLOOKUP($G1488,得点換算表!$C$25:$D$34,2),VLOOKUP($G1488,得点換算表!$E$25:$F$34,2)),"")</f>
        <v/>
      </c>
      <c r="AH1488" s="142" t="str">
        <f>IF($H1488&lt;&gt;"",IF($AD1488=1,VLOOKUP($H1488,得点換算表!$C$35:$D$44,2),VLOOKUP($H1488,得点換算表!$E$35:$F$44,2)),"")</f>
        <v/>
      </c>
      <c r="AI1488" s="142" t="str">
        <f>IF($I1488&lt;&gt;"",IF($AD1488=1,VLOOKUP($I1488,得点換算表!$C$45:$D$55,2),VLOOKUP($I1488,得点換算表!$E$45:$F$55,2)),"")</f>
        <v/>
      </c>
      <c r="AJ1488" s="142" t="str">
        <f>IF($J1488&lt;&gt;"",IF($AD1488=1,VLOOKUP($J1488,得点換算表!$C$56:$D$65,2),VLOOKUP($J1488,得点換算表!$E$56:$F$65,2)),"")</f>
        <v/>
      </c>
      <c r="AK1488" s="142" t="str">
        <f>IF($K1488&lt;&gt;"",IF($AD1488=1,VLOOKUP($K1488,得点換算表!$C$66:$D$76,2),VLOOKUP($K1488,得点換算表!$E$66:$F$76,2)),"")</f>
        <v/>
      </c>
      <c r="AL1488" s="142" t="str">
        <f>IF($L1488&lt;&gt;"",IF($AD1488=1,VLOOKUP($L1488,得点換算表!$C$77:$D$86,2),VLOOKUP($L1488,得点換算表!$E$77:$F$86,2)),"")</f>
        <v/>
      </c>
      <c r="AM1488" s="142" t="str">
        <f>IF($M1488&lt;&gt;"",IF($AD1488=1,VLOOKUP($M1488,得点換算表!$C$87:$D$96,2),VLOOKUP($M1488,得点換算表!$E$87:$F$96,2)),"")</f>
        <v/>
      </c>
      <c r="AN1488" s="142" t="str">
        <f t="shared" si="79"/>
        <v/>
      </c>
      <c r="AO1488" s="143" t="str">
        <f>IF(AND($AN1488&lt;&gt;"",$AN1488&gt;=8),VLOOKUP($AN1488,得点換算表!$I$5:$J$9,2),"")</f>
        <v/>
      </c>
      <c r="AP1488" s="105"/>
    </row>
    <row r="1489" spans="1:42" x14ac:dyDescent="0.15">
      <c r="A1489" s="11"/>
      <c r="B1489" s="12"/>
      <c r="C1489" s="13"/>
      <c r="D1489" s="13"/>
      <c r="E1489" s="14"/>
      <c r="F1489" s="14"/>
      <c r="G1489" s="14"/>
      <c r="H1489" s="14"/>
      <c r="I1489" s="15"/>
      <c r="J1489" s="14"/>
      <c r="K1489" s="13"/>
      <c r="L1489" s="14"/>
      <c r="M1489" s="14"/>
      <c r="N1489" s="14"/>
      <c r="O1489" s="14"/>
      <c r="P1489" s="198"/>
      <c r="Q1489" s="198"/>
      <c r="R1489" s="198"/>
      <c r="S1489" s="198"/>
      <c r="T1489" s="198"/>
      <c r="U1489" s="198"/>
      <c r="V1489" s="198"/>
      <c r="W1489" s="202">
        <f t="shared" si="80"/>
        <v>0</v>
      </c>
      <c r="X1489" s="14"/>
      <c r="Y1489" s="14"/>
      <c r="Z1489" s="108"/>
      <c r="AA1489" s="114"/>
      <c r="AB1489" s="129"/>
      <c r="AC1489" s="128"/>
      <c r="AD1489" s="142" t="str">
        <f t="shared" si="81"/>
        <v/>
      </c>
      <c r="AE1489" s="142" t="str">
        <f>IF($E1489&lt;&gt;"",IF($AD1489=1,VLOOKUP($E1489,得点換算表!$C$5:$D$14,2),VLOOKUP($E1489,得点換算表!$E$5:$F$14,2)),"")</f>
        <v/>
      </c>
      <c r="AF1489" s="142" t="str">
        <f>IF($F1489&lt;&gt;"",IF($AD1489=1,VLOOKUP($F1489,得点換算表!$C$15:$D$24,2),VLOOKUP($F1489,得点換算表!$E$15:$F$24,2)),"")</f>
        <v/>
      </c>
      <c r="AG1489" s="142" t="str">
        <f>IF($G1489&lt;&gt;"",IF($AD1489=1,VLOOKUP($G1489,得点換算表!$C$25:$D$34,2),VLOOKUP($G1489,得点換算表!$E$25:$F$34,2)),"")</f>
        <v/>
      </c>
      <c r="AH1489" s="142" t="str">
        <f>IF($H1489&lt;&gt;"",IF($AD1489=1,VLOOKUP($H1489,得点換算表!$C$35:$D$44,2),VLOOKUP($H1489,得点換算表!$E$35:$F$44,2)),"")</f>
        <v/>
      </c>
      <c r="AI1489" s="142" t="str">
        <f>IF($I1489&lt;&gt;"",IF($AD1489=1,VLOOKUP($I1489,得点換算表!$C$45:$D$55,2),VLOOKUP($I1489,得点換算表!$E$45:$F$55,2)),"")</f>
        <v/>
      </c>
      <c r="AJ1489" s="142" t="str">
        <f>IF($J1489&lt;&gt;"",IF($AD1489=1,VLOOKUP($J1489,得点換算表!$C$56:$D$65,2),VLOOKUP($J1489,得点換算表!$E$56:$F$65,2)),"")</f>
        <v/>
      </c>
      <c r="AK1489" s="142" t="str">
        <f>IF($K1489&lt;&gt;"",IF($AD1489=1,VLOOKUP($K1489,得点換算表!$C$66:$D$76,2),VLOOKUP($K1489,得点換算表!$E$66:$F$76,2)),"")</f>
        <v/>
      </c>
      <c r="AL1489" s="142" t="str">
        <f>IF($L1489&lt;&gt;"",IF($AD1489=1,VLOOKUP($L1489,得点換算表!$C$77:$D$86,2),VLOOKUP($L1489,得点換算表!$E$77:$F$86,2)),"")</f>
        <v/>
      </c>
      <c r="AM1489" s="142" t="str">
        <f>IF($M1489&lt;&gt;"",IF($AD1489=1,VLOOKUP($M1489,得点換算表!$C$87:$D$96,2),VLOOKUP($M1489,得点換算表!$E$87:$F$96,2)),"")</f>
        <v/>
      </c>
      <c r="AN1489" s="142" t="str">
        <f t="shared" si="79"/>
        <v/>
      </c>
      <c r="AO1489" s="143" t="str">
        <f>IF(AND($AN1489&lt;&gt;"",$AN1489&gt;=8),VLOOKUP($AN1489,得点換算表!$I$5:$J$9,2),"")</f>
        <v/>
      </c>
      <c r="AP1489" s="105"/>
    </row>
    <row r="1490" spans="1:42" x14ac:dyDescent="0.15">
      <c r="A1490" s="11"/>
      <c r="B1490" s="12"/>
      <c r="C1490" s="13"/>
      <c r="D1490" s="13"/>
      <c r="E1490" s="14"/>
      <c r="F1490" s="14"/>
      <c r="G1490" s="14"/>
      <c r="H1490" s="14"/>
      <c r="I1490" s="15"/>
      <c r="J1490" s="14"/>
      <c r="K1490" s="13"/>
      <c r="L1490" s="14"/>
      <c r="M1490" s="14"/>
      <c r="N1490" s="14"/>
      <c r="O1490" s="14"/>
      <c r="P1490" s="198"/>
      <c r="Q1490" s="198"/>
      <c r="R1490" s="198"/>
      <c r="S1490" s="198"/>
      <c r="T1490" s="198"/>
      <c r="U1490" s="198"/>
      <c r="V1490" s="198"/>
      <c r="W1490" s="202">
        <f t="shared" si="80"/>
        <v>0</v>
      </c>
      <c r="X1490" s="14"/>
      <c r="Y1490" s="14"/>
      <c r="Z1490" s="108"/>
      <c r="AA1490" s="114"/>
      <c r="AB1490" s="129"/>
      <c r="AC1490" s="128"/>
      <c r="AD1490" s="142" t="str">
        <f t="shared" si="81"/>
        <v/>
      </c>
      <c r="AE1490" s="142" t="str">
        <f>IF($E1490&lt;&gt;"",IF($AD1490=1,VLOOKUP($E1490,得点換算表!$C$5:$D$14,2),VLOOKUP($E1490,得点換算表!$E$5:$F$14,2)),"")</f>
        <v/>
      </c>
      <c r="AF1490" s="142" t="str">
        <f>IF($F1490&lt;&gt;"",IF($AD1490=1,VLOOKUP($F1490,得点換算表!$C$15:$D$24,2),VLOOKUP($F1490,得点換算表!$E$15:$F$24,2)),"")</f>
        <v/>
      </c>
      <c r="AG1490" s="142" t="str">
        <f>IF($G1490&lt;&gt;"",IF($AD1490=1,VLOOKUP($G1490,得点換算表!$C$25:$D$34,2),VLOOKUP($G1490,得点換算表!$E$25:$F$34,2)),"")</f>
        <v/>
      </c>
      <c r="AH1490" s="142" t="str">
        <f>IF($H1490&lt;&gt;"",IF($AD1490=1,VLOOKUP($H1490,得点換算表!$C$35:$D$44,2),VLOOKUP($H1490,得点換算表!$E$35:$F$44,2)),"")</f>
        <v/>
      </c>
      <c r="AI1490" s="142" t="str">
        <f>IF($I1490&lt;&gt;"",IF($AD1490=1,VLOOKUP($I1490,得点換算表!$C$45:$D$55,2),VLOOKUP($I1490,得点換算表!$E$45:$F$55,2)),"")</f>
        <v/>
      </c>
      <c r="AJ1490" s="142" t="str">
        <f>IF($J1490&lt;&gt;"",IF($AD1490=1,VLOOKUP($J1490,得点換算表!$C$56:$D$65,2),VLOOKUP($J1490,得点換算表!$E$56:$F$65,2)),"")</f>
        <v/>
      </c>
      <c r="AK1490" s="142" t="str">
        <f>IF($K1490&lt;&gt;"",IF($AD1490=1,VLOOKUP($K1490,得点換算表!$C$66:$D$76,2),VLOOKUP($K1490,得点換算表!$E$66:$F$76,2)),"")</f>
        <v/>
      </c>
      <c r="AL1490" s="142" t="str">
        <f>IF($L1490&lt;&gt;"",IF($AD1490=1,VLOOKUP($L1490,得点換算表!$C$77:$D$86,2),VLOOKUP($L1490,得点換算表!$E$77:$F$86,2)),"")</f>
        <v/>
      </c>
      <c r="AM1490" s="142" t="str">
        <f>IF($M1490&lt;&gt;"",IF($AD1490=1,VLOOKUP($M1490,得点換算表!$C$87:$D$96,2),VLOOKUP($M1490,得点換算表!$E$87:$F$96,2)),"")</f>
        <v/>
      </c>
      <c r="AN1490" s="142" t="str">
        <f t="shared" si="79"/>
        <v/>
      </c>
      <c r="AO1490" s="143" t="str">
        <f>IF(AND($AN1490&lt;&gt;"",$AN1490&gt;=8),VLOOKUP($AN1490,得点換算表!$I$5:$J$9,2),"")</f>
        <v/>
      </c>
      <c r="AP1490" s="105"/>
    </row>
    <row r="1491" spans="1:42" x14ac:dyDescent="0.15">
      <c r="A1491" s="11"/>
      <c r="B1491" s="12"/>
      <c r="C1491" s="13"/>
      <c r="D1491" s="13"/>
      <c r="E1491" s="14"/>
      <c r="F1491" s="14"/>
      <c r="G1491" s="14"/>
      <c r="H1491" s="14"/>
      <c r="I1491" s="15"/>
      <c r="J1491" s="14"/>
      <c r="K1491" s="13"/>
      <c r="L1491" s="14"/>
      <c r="M1491" s="14"/>
      <c r="N1491" s="14"/>
      <c r="O1491" s="14"/>
      <c r="P1491" s="198"/>
      <c r="Q1491" s="198"/>
      <c r="R1491" s="198"/>
      <c r="S1491" s="198"/>
      <c r="T1491" s="198"/>
      <c r="U1491" s="198"/>
      <c r="V1491" s="198"/>
      <c r="W1491" s="202">
        <f t="shared" si="80"/>
        <v>0</v>
      </c>
      <c r="X1491" s="14"/>
      <c r="Y1491" s="14"/>
      <c r="Z1491" s="108"/>
      <c r="AA1491" s="114"/>
      <c r="AB1491" s="129"/>
      <c r="AC1491" s="128"/>
      <c r="AD1491" s="142" t="str">
        <f t="shared" si="81"/>
        <v/>
      </c>
      <c r="AE1491" s="142" t="str">
        <f>IF($E1491&lt;&gt;"",IF($AD1491=1,VLOOKUP($E1491,得点換算表!$C$5:$D$14,2),VLOOKUP($E1491,得点換算表!$E$5:$F$14,2)),"")</f>
        <v/>
      </c>
      <c r="AF1491" s="142" t="str">
        <f>IF($F1491&lt;&gt;"",IF($AD1491=1,VLOOKUP($F1491,得点換算表!$C$15:$D$24,2),VLOOKUP($F1491,得点換算表!$E$15:$F$24,2)),"")</f>
        <v/>
      </c>
      <c r="AG1491" s="142" t="str">
        <f>IF($G1491&lt;&gt;"",IF($AD1491=1,VLOOKUP($G1491,得点換算表!$C$25:$D$34,2),VLOOKUP($G1491,得点換算表!$E$25:$F$34,2)),"")</f>
        <v/>
      </c>
      <c r="AH1491" s="142" t="str">
        <f>IF($H1491&lt;&gt;"",IF($AD1491=1,VLOOKUP($H1491,得点換算表!$C$35:$D$44,2),VLOOKUP($H1491,得点換算表!$E$35:$F$44,2)),"")</f>
        <v/>
      </c>
      <c r="AI1491" s="142" t="str">
        <f>IF($I1491&lt;&gt;"",IF($AD1491=1,VLOOKUP($I1491,得点換算表!$C$45:$D$55,2),VLOOKUP($I1491,得点換算表!$E$45:$F$55,2)),"")</f>
        <v/>
      </c>
      <c r="AJ1491" s="142" t="str">
        <f>IF($J1491&lt;&gt;"",IF($AD1491=1,VLOOKUP($J1491,得点換算表!$C$56:$D$65,2),VLOOKUP($J1491,得点換算表!$E$56:$F$65,2)),"")</f>
        <v/>
      </c>
      <c r="AK1491" s="142" t="str">
        <f>IF($K1491&lt;&gt;"",IF($AD1491=1,VLOOKUP($K1491,得点換算表!$C$66:$D$76,2),VLOOKUP($K1491,得点換算表!$E$66:$F$76,2)),"")</f>
        <v/>
      </c>
      <c r="AL1491" s="142" t="str">
        <f>IF($L1491&lt;&gt;"",IF($AD1491=1,VLOOKUP($L1491,得点換算表!$C$77:$D$86,2),VLOOKUP($L1491,得点換算表!$E$77:$F$86,2)),"")</f>
        <v/>
      </c>
      <c r="AM1491" s="142" t="str">
        <f>IF($M1491&lt;&gt;"",IF($AD1491=1,VLOOKUP($M1491,得点換算表!$C$87:$D$96,2),VLOOKUP($M1491,得点換算表!$E$87:$F$96,2)),"")</f>
        <v/>
      </c>
      <c r="AN1491" s="142" t="str">
        <f t="shared" si="79"/>
        <v/>
      </c>
      <c r="AO1491" s="143" t="str">
        <f>IF(AND($AN1491&lt;&gt;"",$AN1491&gt;=8),VLOOKUP($AN1491,得点換算表!$I$5:$J$9,2),"")</f>
        <v/>
      </c>
      <c r="AP1491" s="105"/>
    </row>
    <row r="1492" spans="1:42" x14ac:dyDescent="0.15">
      <c r="A1492" s="11"/>
      <c r="B1492" s="12"/>
      <c r="C1492" s="13"/>
      <c r="D1492" s="13"/>
      <c r="E1492" s="14"/>
      <c r="F1492" s="14"/>
      <c r="G1492" s="14"/>
      <c r="H1492" s="14"/>
      <c r="I1492" s="15"/>
      <c r="J1492" s="14"/>
      <c r="K1492" s="13"/>
      <c r="L1492" s="14"/>
      <c r="M1492" s="14"/>
      <c r="N1492" s="14"/>
      <c r="O1492" s="14"/>
      <c r="P1492" s="198"/>
      <c r="Q1492" s="198"/>
      <c r="R1492" s="198"/>
      <c r="S1492" s="198"/>
      <c r="T1492" s="198"/>
      <c r="U1492" s="198"/>
      <c r="V1492" s="198"/>
      <c r="W1492" s="202">
        <f t="shared" si="80"/>
        <v>0</v>
      </c>
      <c r="X1492" s="14"/>
      <c r="Y1492" s="14"/>
      <c r="Z1492" s="108"/>
      <c r="AA1492" s="114"/>
      <c r="AB1492" s="129"/>
      <c r="AC1492" s="128"/>
      <c r="AD1492" s="142" t="str">
        <f t="shared" si="81"/>
        <v/>
      </c>
      <c r="AE1492" s="142" t="str">
        <f>IF($E1492&lt;&gt;"",IF($AD1492=1,VLOOKUP($E1492,得点換算表!$C$5:$D$14,2),VLOOKUP($E1492,得点換算表!$E$5:$F$14,2)),"")</f>
        <v/>
      </c>
      <c r="AF1492" s="142" t="str">
        <f>IF($F1492&lt;&gt;"",IF($AD1492=1,VLOOKUP($F1492,得点換算表!$C$15:$D$24,2),VLOOKUP($F1492,得点換算表!$E$15:$F$24,2)),"")</f>
        <v/>
      </c>
      <c r="AG1492" s="142" t="str">
        <f>IF($G1492&lt;&gt;"",IF($AD1492=1,VLOOKUP($G1492,得点換算表!$C$25:$D$34,2),VLOOKUP($G1492,得点換算表!$E$25:$F$34,2)),"")</f>
        <v/>
      </c>
      <c r="AH1492" s="142" t="str">
        <f>IF($H1492&lt;&gt;"",IF($AD1492=1,VLOOKUP($H1492,得点換算表!$C$35:$D$44,2),VLOOKUP($H1492,得点換算表!$E$35:$F$44,2)),"")</f>
        <v/>
      </c>
      <c r="AI1492" s="142" t="str">
        <f>IF($I1492&lt;&gt;"",IF($AD1492=1,VLOOKUP($I1492,得点換算表!$C$45:$D$55,2),VLOOKUP($I1492,得点換算表!$E$45:$F$55,2)),"")</f>
        <v/>
      </c>
      <c r="AJ1492" s="142" t="str">
        <f>IF($J1492&lt;&gt;"",IF($AD1492=1,VLOOKUP($J1492,得点換算表!$C$56:$D$65,2),VLOOKUP($J1492,得点換算表!$E$56:$F$65,2)),"")</f>
        <v/>
      </c>
      <c r="AK1492" s="142" t="str">
        <f>IF($K1492&lt;&gt;"",IF($AD1492=1,VLOOKUP($K1492,得点換算表!$C$66:$D$76,2),VLOOKUP($K1492,得点換算表!$E$66:$F$76,2)),"")</f>
        <v/>
      </c>
      <c r="AL1492" s="142" t="str">
        <f>IF($L1492&lt;&gt;"",IF($AD1492=1,VLOOKUP($L1492,得点換算表!$C$77:$D$86,2),VLOOKUP($L1492,得点換算表!$E$77:$F$86,2)),"")</f>
        <v/>
      </c>
      <c r="AM1492" s="142" t="str">
        <f>IF($M1492&lt;&gt;"",IF($AD1492=1,VLOOKUP($M1492,得点換算表!$C$87:$D$96,2),VLOOKUP($M1492,得点換算表!$E$87:$F$96,2)),"")</f>
        <v/>
      </c>
      <c r="AN1492" s="142" t="str">
        <f t="shared" si="79"/>
        <v/>
      </c>
      <c r="AO1492" s="143" t="str">
        <f>IF(AND($AN1492&lt;&gt;"",$AN1492&gt;=8),VLOOKUP($AN1492,得点換算表!$I$5:$J$9,2),"")</f>
        <v/>
      </c>
      <c r="AP1492" s="105"/>
    </row>
    <row r="1493" spans="1:42" x14ac:dyDescent="0.15">
      <c r="A1493" s="11"/>
      <c r="B1493" s="12"/>
      <c r="C1493" s="13"/>
      <c r="D1493" s="13"/>
      <c r="E1493" s="14"/>
      <c r="F1493" s="14"/>
      <c r="G1493" s="14"/>
      <c r="H1493" s="14"/>
      <c r="I1493" s="15"/>
      <c r="J1493" s="14"/>
      <c r="K1493" s="13"/>
      <c r="L1493" s="14"/>
      <c r="M1493" s="14"/>
      <c r="N1493" s="14"/>
      <c r="O1493" s="14"/>
      <c r="P1493" s="198"/>
      <c r="Q1493" s="198"/>
      <c r="R1493" s="198"/>
      <c r="S1493" s="198"/>
      <c r="T1493" s="198"/>
      <c r="U1493" s="198"/>
      <c r="V1493" s="198"/>
      <c r="W1493" s="202">
        <f t="shared" si="80"/>
        <v>0</v>
      </c>
      <c r="X1493" s="14"/>
      <c r="Y1493" s="14"/>
      <c r="Z1493" s="108"/>
      <c r="AA1493" s="114"/>
      <c r="AB1493" s="129"/>
      <c r="AC1493" s="128"/>
      <c r="AD1493" s="142" t="str">
        <f t="shared" si="81"/>
        <v/>
      </c>
      <c r="AE1493" s="142" t="str">
        <f>IF($E1493&lt;&gt;"",IF($AD1493=1,VLOOKUP($E1493,得点換算表!$C$5:$D$14,2),VLOOKUP($E1493,得点換算表!$E$5:$F$14,2)),"")</f>
        <v/>
      </c>
      <c r="AF1493" s="142" t="str">
        <f>IF($F1493&lt;&gt;"",IF($AD1493=1,VLOOKUP($F1493,得点換算表!$C$15:$D$24,2),VLOOKUP($F1493,得点換算表!$E$15:$F$24,2)),"")</f>
        <v/>
      </c>
      <c r="AG1493" s="142" t="str">
        <f>IF($G1493&lt;&gt;"",IF($AD1493=1,VLOOKUP($G1493,得点換算表!$C$25:$D$34,2),VLOOKUP($G1493,得点換算表!$E$25:$F$34,2)),"")</f>
        <v/>
      </c>
      <c r="AH1493" s="142" t="str">
        <f>IF($H1493&lt;&gt;"",IF($AD1493=1,VLOOKUP($H1493,得点換算表!$C$35:$D$44,2),VLOOKUP($H1493,得点換算表!$E$35:$F$44,2)),"")</f>
        <v/>
      </c>
      <c r="AI1493" s="142" t="str">
        <f>IF($I1493&lt;&gt;"",IF($AD1493=1,VLOOKUP($I1493,得点換算表!$C$45:$D$55,2),VLOOKUP($I1493,得点換算表!$E$45:$F$55,2)),"")</f>
        <v/>
      </c>
      <c r="AJ1493" s="142" t="str">
        <f>IF($J1493&lt;&gt;"",IF($AD1493=1,VLOOKUP($J1493,得点換算表!$C$56:$D$65,2),VLOOKUP($J1493,得点換算表!$E$56:$F$65,2)),"")</f>
        <v/>
      </c>
      <c r="AK1493" s="142" t="str">
        <f>IF($K1493&lt;&gt;"",IF($AD1493=1,VLOOKUP($K1493,得点換算表!$C$66:$D$76,2),VLOOKUP($K1493,得点換算表!$E$66:$F$76,2)),"")</f>
        <v/>
      </c>
      <c r="AL1493" s="142" t="str">
        <f>IF($L1493&lt;&gt;"",IF($AD1493=1,VLOOKUP($L1493,得点換算表!$C$77:$D$86,2),VLOOKUP($L1493,得点換算表!$E$77:$F$86,2)),"")</f>
        <v/>
      </c>
      <c r="AM1493" s="142" t="str">
        <f>IF($M1493&lt;&gt;"",IF($AD1493=1,VLOOKUP($M1493,得点換算表!$C$87:$D$96,2),VLOOKUP($M1493,得点換算表!$E$87:$F$96,2)),"")</f>
        <v/>
      </c>
      <c r="AN1493" s="142" t="str">
        <f t="shared" si="79"/>
        <v/>
      </c>
      <c r="AO1493" s="143" t="str">
        <f>IF(AND($AN1493&lt;&gt;"",$AN1493&gt;=8),VLOOKUP($AN1493,得点換算表!$I$5:$J$9,2),"")</f>
        <v/>
      </c>
      <c r="AP1493" s="105"/>
    </row>
    <row r="1494" spans="1:42" x14ac:dyDescent="0.15">
      <c r="A1494" s="11"/>
      <c r="B1494" s="12"/>
      <c r="C1494" s="13"/>
      <c r="D1494" s="13"/>
      <c r="E1494" s="14"/>
      <c r="F1494" s="14"/>
      <c r="G1494" s="14"/>
      <c r="H1494" s="14"/>
      <c r="I1494" s="15"/>
      <c r="J1494" s="14"/>
      <c r="K1494" s="13"/>
      <c r="L1494" s="14"/>
      <c r="M1494" s="14"/>
      <c r="N1494" s="14"/>
      <c r="O1494" s="14"/>
      <c r="P1494" s="198"/>
      <c r="Q1494" s="198"/>
      <c r="R1494" s="198"/>
      <c r="S1494" s="198"/>
      <c r="T1494" s="198"/>
      <c r="U1494" s="198"/>
      <c r="V1494" s="198"/>
      <c r="W1494" s="202">
        <f t="shared" si="80"/>
        <v>0</v>
      </c>
      <c r="X1494" s="14"/>
      <c r="Y1494" s="14"/>
      <c r="Z1494" s="108"/>
      <c r="AA1494" s="114"/>
      <c r="AB1494" s="129"/>
      <c r="AC1494" s="128"/>
      <c r="AD1494" s="142" t="str">
        <f t="shared" si="81"/>
        <v/>
      </c>
      <c r="AE1494" s="142" t="str">
        <f>IF($E1494&lt;&gt;"",IF($AD1494=1,VLOOKUP($E1494,得点換算表!$C$5:$D$14,2),VLOOKUP($E1494,得点換算表!$E$5:$F$14,2)),"")</f>
        <v/>
      </c>
      <c r="AF1494" s="142" t="str">
        <f>IF($F1494&lt;&gt;"",IF($AD1494=1,VLOOKUP($F1494,得点換算表!$C$15:$D$24,2),VLOOKUP($F1494,得点換算表!$E$15:$F$24,2)),"")</f>
        <v/>
      </c>
      <c r="AG1494" s="142" t="str">
        <f>IF($G1494&lt;&gt;"",IF($AD1494=1,VLOOKUP($G1494,得点換算表!$C$25:$D$34,2),VLOOKUP($G1494,得点換算表!$E$25:$F$34,2)),"")</f>
        <v/>
      </c>
      <c r="AH1494" s="142" t="str">
        <f>IF($H1494&lt;&gt;"",IF($AD1494=1,VLOOKUP($H1494,得点換算表!$C$35:$D$44,2),VLOOKUP($H1494,得点換算表!$E$35:$F$44,2)),"")</f>
        <v/>
      </c>
      <c r="AI1494" s="142" t="str">
        <f>IF($I1494&lt;&gt;"",IF($AD1494=1,VLOOKUP($I1494,得点換算表!$C$45:$D$55,2),VLOOKUP($I1494,得点換算表!$E$45:$F$55,2)),"")</f>
        <v/>
      </c>
      <c r="AJ1494" s="142" t="str">
        <f>IF($J1494&lt;&gt;"",IF($AD1494=1,VLOOKUP($J1494,得点換算表!$C$56:$D$65,2),VLOOKUP($J1494,得点換算表!$E$56:$F$65,2)),"")</f>
        <v/>
      </c>
      <c r="AK1494" s="142" t="str">
        <f>IF($K1494&lt;&gt;"",IF($AD1494=1,VLOOKUP($K1494,得点換算表!$C$66:$D$76,2),VLOOKUP($K1494,得点換算表!$E$66:$F$76,2)),"")</f>
        <v/>
      </c>
      <c r="AL1494" s="142" t="str">
        <f>IF($L1494&lt;&gt;"",IF($AD1494=1,VLOOKUP($L1494,得点換算表!$C$77:$D$86,2),VLOOKUP($L1494,得点換算表!$E$77:$F$86,2)),"")</f>
        <v/>
      </c>
      <c r="AM1494" s="142" t="str">
        <f>IF($M1494&lt;&gt;"",IF($AD1494=1,VLOOKUP($M1494,得点換算表!$C$87:$D$96,2),VLOOKUP($M1494,得点換算表!$E$87:$F$96,2)),"")</f>
        <v/>
      </c>
      <c r="AN1494" s="142" t="str">
        <f t="shared" si="79"/>
        <v/>
      </c>
      <c r="AO1494" s="143" t="str">
        <f>IF(AND($AN1494&lt;&gt;"",$AN1494&gt;=8),VLOOKUP($AN1494,得点換算表!$I$5:$J$9,2),"")</f>
        <v/>
      </c>
      <c r="AP1494" s="105"/>
    </row>
    <row r="1495" spans="1:42" x14ac:dyDescent="0.15">
      <c r="A1495" s="11"/>
      <c r="B1495" s="12"/>
      <c r="C1495" s="13"/>
      <c r="D1495" s="13"/>
      <c r="E1495" s="14"/>
      <c r="F1495" s="14"/>
      <c r="G1495" s="14"/>
      <c r="H1495" s="14"/>
      <c r="I1495" s="15"/>
      <c r="J1495" s="14"/>
      <c r="K1495" s="13"/>
      <c r="L1495" s="14"/>
      <c r="M1495" s="14"/>
      <c r="N1495" s="14"/>
      <c r="O1495" s="14"/>
      <c r="P1495" s="198"/>
      <c r="Q1495" s="198"/>
      <c r="R1495" s="198"/>
      <c r="S1495" s="198"/>
      <c r="T1495" s="198"/>
      <c r="U1495" s="198"/>
      <c r="V1495" s="198"/>
      <c r="W1495" s="202">
        <f t="shared" si="80"/>
        <v>0</v>
      </c>
      <c r="X1495" s="14"/>
      <c r="Y1495" s="14"/>
      <c r="Z1495" s="108"/>
      <c r="AA1495" s="114"/>
      <c r="AB1495" s="129"/>
      <c r="AC1495" s="128"/>
      <c r="AD1495" s="142" t="str">
        <f t="shared" si="81"/>
        <v/>
      </c>
      <c r="AE1495" s="142" t="str">
        <f>IF($E1495&lt;&gt;"",IF($AD1495=1,VLOOKUP($E1495,得点換算表!$C$5:$D$14,2),VLOOKUP($E1495,得点換算表!$E$5:$F$14,2)),"")</f>
        <v/>
      </c>
      <c r="AF1495" s="142" t="str">
        <f>IF($F1495&lt;&gt;"",IF($AD1495=1,VLOOKUP($F1495,得点換算表!$C$15:$D$24,2),VLOOKUP($F1495,得点換算表!$E$15:$F$24,2)),"")</f>
        <v/>
      </c>
      <c r="AG1495" s="142" t="str">
        <f>IF($G1495&lt;&gt;"",IF($AD1495=1,VLOOKUP($G1495,得点換算表!$C$25:$D$34,2),VLOOKUP($G1495,得点換算表!$E$25:$F$34,2)),"")</f>
        <v/>
      </c>
      <c r="AH1495" s="142" t="str">
        <f>IF($H1495&lt;&gt;"",IF($AD1495=1,VLOOKUP($H1495,得点換算表!$C$35:$D$44,2),VLOOKUP($H1495,得点換算表!$E$35:$F$44,2)),"")</f>
        <v/>
      </c>
      <c r="AI1495" s="142" t="str">
        <f>IF($I1495&lt;&gt;"",IF($AD1495=1,VLOOKUP($I1495,得点換算表!$C$45:$D$55,2),VLOOKUP($I1495,得点換算表!$E$45:$F$55,2)),"")</f>
        <v/>
      </c>
      <c r="AJ1495" s="142" t="str">
        <f>IF($J1495&lt;&gt;"",IF($AD1495=1,VLOOKUP($J1495,得点換算表!$C$56:$D$65,2),VLOOKUP($J1495,得点換算表!$E$56:$F$65,2)),"")</f>
        <v/>
      </c>
      <c r="AK1495" s="142" t="str">
        <f>IF($K1495&lt;&gt;"",IF($AD1495=1,VLOOKUP($K1495,得点換算表!$C$66:$D$76,2),VLOOKUP($K1495,得点換算表!$E$66:$F$76,2)),"")</f>
        <v/>
      </c>
      <c r="AL1495" s="142" t="str">
        <f>IF($L1495&lt;&gt;"",IF($AD1495=1,VLOOKUP($L1495,得点換算表!$C$77:$D$86,2),VLOOKUP($L1495,得点換算表!$E$77:$F$86,2)),"")</f>
        <v/>
      </c>
      <c r="AM1495" s="142" t="str">
        <f>IF($M1495&lt;&gt;"",IF($AD1495=1,VLOOKUP($M1495,得点換算表!$C$87:$D$96,2),VLOOKUP($M1495,得点換算表!$E$87:$F$96,2)),"")</f>
        <v/>
      </c>
      <c r="AN1495" s="142" t="str">
        <f t="shared" si="79"/>
        <v/>
      </c>
      <c r="AO1495" s="143" t="str">
        <f>IF(AND($AN1495&lt;&gt;"",$AN1495&gt;=8),VLOOKUP($AN1495,得点換算表!$I$5:$J$9,2),"")</f>
        <v/>
      </c>
      <c r="AP1495" s="105"/>
    </row>
    <row r="1496" spans="1:42" x14ac:dyDescent="0.15">
      <c r="A1496" s="11"/>
      <c r="B1496" s="12"/>
      <c r="C1496" s="13"/>
      <c r="D1496" s="13"/>
      <c r="E1496" s="14"/>
      <c r="F1496" s="14"/>
      <c r="G1496" s="14"/>
      <c r="H1496" s="14"/>
      <c r="I1496" s="15"/>
      <c r="J1496" s="14"/>
      <c r="K1496" s="13"/>
      <c r="L1496" s="14"/>
      <c r="M1496" s="14"/>
      <c r="N1496" s="14"/>
      <c r="O1496" s="14"/>
      <c r="P1496" s="198"/>
      <c r="Q1496" s="198"/>
      <c r="R1496" s="198"/>
      <c r="S1496" s="198"/>
      <c r="T1496" s="198"/>
      <c r="U1496" s="198"/>
      <c r="V1496" s="198"/>
      <c r="W1496" s="202">
        <f t="shared" si="80"/>
        <v>0</v>
      </c>
      <c r="X1496" s="14"/>
      <c r="Y1496" s="14"/>
      <c r="Z1496" s="108"/>
      <c r="AA1496" s="114"/>
      <c r="AB1496" s="129"/>
      <c r="AC1496" s="128"/>
      <c r="AD1496" s="142" t="str">
        <f t="shared" si="81"/>
        <v/>
      </c>
      <c r="AE1496" s="142" t="str">
        <f>IF($E1496&lt;&gt;"",IF($AD1496=1,VLOOKUP($E1496,得点換算表!$C$5:$D$14,2),VLOOKUP($E1496,得点換算表!$E$5:$F$14,2)),"")</f>
        <v/>
      </c>
      <c r="AF1496" s="142" t="str">
        <f>IF($F1496&lt;&gt;"",IF($AD1496=1,VLOOKUP($F1496,得点換算表!$C$15:$D$24,2),VLOOKUP($F1496,得点換算表!$E$15:$F$24,2)),"")</f>
        <v/>
      </c>
      <c r="AG1496" s="142" t="str">
        <f>IF($G1496&lt;&gt;"",IF($AD1496=1,VLOOKUP($G1496,得点換算表!$C$25:$D$34,2),VLOOKUP($G1496,得点換算表!$E$25:$F$34,2)),"")</f>
        <v/>
      </c>
      <c r="AH1496" s="142" t="str">
        <f>IF($H1496&lt;&gt;"",IF($AD1496=1,VLOOKUP($H1496,得点換算表!$C$35:$D$44,2),VLOOKUP($H1496,得点換算表!$E$35:$F$44,2)),"")</f>
        <v/>
      </c>
      <c r="AI1496" s="142" t="str">
        <f>IF($I1496&lt;&gt;"",IF($AD1496=1,VLOOKUP($I1496,得点換算表!$C$45:$D$55,2),VLOOKUP($I1496,得点換算表!$E$45:$F$55,2)),"")</f>
        <v/>
      </c>
      <c r="AJ1496" s="142" t="str">
        <f>IF($J1496&lt;&gt;"",IF($AD1496=1,VLOOKUP($J1496,得点換算表!$C$56:$D$65,2),VLOOKUP($J1496,得点換算表!$E$56:$F$65,2)),"")</f>
        <v/>
      </c>
      <c r="AK1496" s="142" t="str">
        <f>IF($K1496&lt;&gt;"",IF($AD1496=1,VLOOKUP($K1496,得点換算表!$C$66:$D$76,2),VLOOKUP($K1496,得点換算表!$E$66:$F$76,2)),"")</f>
        <v/>
      </c>
      <c r="AL1496" s="142" t="str">
        <f>IF($L1496&lt;&gt;"",IF($AD1496=1,VLOOKUP($L1496,得点換算表!$C$77:$D$86,2),VLOOKUP($L1496,得点換算表!$E$77:$F$86,2)),"")</f>
        <v/>
      </c>
      <c r="AM1496" s="142" t="str">
        <f>IF($M1496&lt;&gt;"",IF($AD1496=1,VLOOKUP($M1496,得点換算表!$C$87:$D$96,2),VLOOKUP($M1496,得点換算表!$E$87:$F$96,2)),"")</f>
        <v/>
      </c>
      <c r="AN1496" s="142" t="str">
        <f t="shared" si="79"/>
        <v/>
      </c>
      <c r="AO1496" s="143" t="str">
        <f>IF(AND($AN1496&lt;&gt;"",$AN1496&gt;=8),VLOOKUP($AN1496,得点換算表!$I$5:$J$9,2),"")</f>
        <v/>
      </c>
      <c r="AP1496" s="105"/>
    </row>
    <row r="1497" spans="1:42" x14ac:dyDescent="0.15">
      <c r="A1497" s="11"/>
      <c r="B1497" s="12"/>
      <c r="C1497" s="13"/>
      <c r="D1497" s="13"/>
      <c r="E1497" s="14"/>
      <c r="F1497" s="14"/>
      <c r="G1497" s="14"/>
      <c r="H1497" s="14"/>
      <c r="I1497" s="15"/>
      <c r="J1497" s="14"/>
      <c r="K1497" s="13"/>
      <c r="L1497" s="14"/>
      <c r="M1497" s="14"/>
      <c r="N1497" s="14"/>
      <c r="O1497" s="14"/>
      <c r="P1497" s="198"/>
      <c r="Q1497" s="198"/>
      <c r="R1497" s="198"/>
      <c r="S1497" s="198"/>
      <c r="T1497" s="198"/>
      <c r="U1497" s="198"/>
      <c r="V1497" s="198"/>
      <c r="W1497" s="202">
        <f t="shared" si="80"/>
        <v>0</v>
      </c>
      <c r="X1497" s="14"/>
      <c r="Y1497" s="14"/>
      <c r="Z1497" s="108"/>
      <c r="AA1497" s="114"/>
      <c r="AB1497" s="129"/>
      <c r="AC1497" s="128"/>
      <c r="AD1497" s="142" t="str">
        <f t="shared" si="81"/>
        <v/>
      </c>
      <c r="AE1497" s="142" t="str">
        <f>IF($E1497&lt;&gt;"",IF($AD1497=1,VLOOKUP($E1497,得点換算表!$C$5:$D$14,2),VLOOKUP($E1497,得点換算表!$E$5:$F$14,2)),"")</f>
        <v/>
      </c>
      <c r="AF1497" s="142" t="str">
        <f>IF($F1497&lt;&gt;"",IF($AD1497=1,VLOOKUP($F1497,得点換算表!$C$15:$D$24,2),VLOOKUP($F1497,得点換算表!$E$15:$F$24,2)),"")</f>
        <v/>
      </c>
      <c r="AG1497" s="142" t="str">
        <f>IF($G1497&lt;&gt;"",IF($AD1497=1,VLOOKUP($G1497,得点換算表!$C$25:$D$34,2),VLOOKUP($G1497,得点換算表!$E$25:$F$34,2)),"")</f>
        <v/>
      </c>
      <c r="AH1497" s="142" t="str">
        <f>IF($H1497&lt;&gt;"",IF($AD1497=1,VLOOKUP($H1497,得点換算表!$C$35:$D$44,2),VLOOKUP($H1497,得点換算表!$E$35:$F$44,2)),"")</f>
        <v/>
      </c>
      <c r="AI1497" s="142" t="str">
        <f>IF($I1497&lt;&gt;"",IF($AD1497=1,VLOOKUP($I1497,得点換算表!$C$45:$D$55,2),VLOOKUP($I1497,得点換算表!$E$45:$F$55,2)),"")</f>
        <v/>
      </c>
      <c r="AJ1497" s="142" t="str">
        <f>IF($J1497&lt;&gt;"",IF($AD1497=1,VLOOKUP($J1497,得点換算表!$C$56:$D$65,2),VLOOKUP($J1497,得点換算表!$E$56:$F$65,2)),"")</f>
        <v/>
      </c>
      <c r="AK1497" s="142" t="str">
        <f>IF($K1497&lt;&gt;"",IF($AD1497=1,VLOOKUP($K1497,得点換算表!$C$66:$D$76,2),VLOOKUP($K1497,得点換算表!$E$66:$F$76,2)),"")</f>
        <v/>
      </c>
      <c r="AL1497" s="142" t="str">
        <f>IF($L1497&lt;&gt;"",IF($AD1497=1,VLOOKUP($L1497,得点換算表!$C$77:$D$86,2),VLOOKUP($L1497,得点換算表!$E$77:$F$86,2)),"")</f>
        <v/>
      </c>
      <c r="AM1497" s="142" t="str">
        <f>IF($M1497&lt;&gt;"",IF($AD1497=1,VLOOKUP($M1497,得点換算表!$C$87:$D$96,2),VLOOKUP($M1497,得点換算表!$E$87:$F$96,2)),"")</f>
        <v/>
      </c>
      <c r="AN1497" s="142" t="str">
        <f t="shared" si="79"/>
        <v/>
      </c>
      <c r="AO1497" s="143" t="str">
        <f>IF(AND($AN1497&lt;&gt;"",$AN1497&gt;=8),VLOOKUP($AN1497,得点換算表!$I$5:$J$9,2),"")</f>
        <v/>
      </c>
      <c r="AP1497" s="105"/>
    </row>
    <row r="1498" spans="1:42" x14ac:dyDescent="0.15">
      <c r="A1498" s="11"/>
      <c r="B1498" s="12"/>
      <c r="C1498" s="13"/>
      <c r="D1498" s="13"/>
      <c r="E1498" s="14"/>
      <c r="F1498" s="14"/>
      <c r="G1498" s="14"/>
      <c r="H1498" s="14"/>
      <c r="I1498" s="15"/>
      <c r="J1498" s="14"/>
      <c r="K1498" s="13"/>
      <c r="L1498" s="14"/>
      <c r="M1498" s="14"/>
      <c r="N1498" s="14"/>
      <c r="O1498" s="14"/>
      <c r="P1498" s="198"/>
      <c r="Q1498" s="198"/>
      <c r="R1498" s="198"/>
      <c r="S1498" s="198"/>
      <c r="T1498" s="198"/>
      <c r="U1498" s="198"/>
      <c r="V1498" s="198"/>
      <c r="W1498" s="202">
        <f t="shared" si="80"/>
        <v>0</v>
      </c>
      <c r="X1498" s="14"/>
      <c r="Y1498" s="14"/>
      <c r="Z1498" s="108"/>
      <c r="AA1498" s="114"/>
      <c r="AB1498" s="129"/>
      <c r="AC1498" s="128"/>
      <c r="AD1498" s="142" t="str">
        <f t="shared" si="81"/>
        <v/>
      </c>
      <c r="AE1498" s="142" t="str">
        <f>IF($E1498&lt;&gt;"",IF($AD1498=1,VLOOKUP($E1498,得点換算表!$C$5:$D$14,2),VLOOKUP($E1498,得点換算表!$E$5:$F$14,2)),"")</f>
        <v/>
      </c>
      <c r="AF1498" s="142" t="str">
        <f>IF($F1498&lt;&gt;"",IF($AD1498=1,VLOOKUP($F1498,得点換算表!$C$15:$D$24,2),VLOOKUP($F1498,得点換算表!$E$15:$F$24,2)),"")</f>
        <v/>
      </c>
      <c r="AG1498" s="142" t="str">
        <f>IF($G1498&lt;&gt;"",IF($AD1498=1,VLOOKUP($G1498,得点換算表!$C$25:$D$34,2),VLOOKUP($G1498,得点換算表!$E$25:$F$34,2)),"")</f>
        <v/>
      </c>
      <c r="AH1498" s="142" t="str">
        <f>IF($H1498&lt;&gt;"",IF($AD1498=1,VLOOKUP($H1498,得点換算表!$C$35:$D$44,2),VLOOKUP($H1498,得点換算表!$E$35:$F$44,2)),"")</f>
        <v/>
      </c>
      <c r="AI1498" s="142" t="str">
        <f>IF($I1498&lt;&gt;"",IF($AD1498=1,VLOOKUP($I1498,得点換算表!$C$45:$D$55,2),VLOOKUP($I1498,得点換算表!$E$45:$F$55,2)),"")</f>
        <v/>
      </c>
      <c r="AJ1498" s="142" t="str">
        <f>IF($J1498&lt;&gt;"",IF($AD1498=1,VLOOKUP($J1498,得点換算表!$C$56:$D$65,2),VLOOKUP($J1498,得点換算表!$E$56:$F$65,2)),"")</f>
        <v/>
      </c>
      <c r="AK1498" s="142" t="str">
        <f>IF($K1498&lt;&gt;"",IF($AD1498=1,VLOOKUP($K1498,得点換算表!$C$66:$D$76,2),VLOOKUP($K1498,得点換算表!$E$66:$F$76,2)),"")</f>
        <v/>
      </c>
      <c r="AL1498" s="142" t="str">
        <f>IF($L1498&lt;&gt;"",IF($AD1498=1,VLOOKUP($L1498,得点換算表!$C$77:$D$86,2),VLOOKUP($L1498,得点換算表!$E$77:$F$86,2)),"")</f>
        <v/>
      </c>
      <c r="AM1498" s="142" t="str">
        <f>IF($M1498&lt;&gt;"",IF($AD1498=1,VLOOKUP($M1498,得点換算表!$C$87:$D$96,2),VLOOKUP($M1498,得点換算表!$E$87:$F$96,2)),"")</f>
        <v/>
      </c>
      <c r="AN1498" s="142" t="str">
        <f t="shared" si="79"/>
        <v/>
      </c>
      <c r="AO1498" s="143" t="str">
        <f>IF(AND($AN1498&lt;&gt;"",$AN1498&gt;=8),VLOOKUP($AN1498,得点換算表!$I$5:$J$9,2),"")</f>
        <v/>
      </c>
      <c r="AP1498" s="105"/>
    </row>
    <row r="1499" spans="1:42" x14ac:dyDescent="0.15">
      <c r="A1499" s="11"/>
      <c r="B1499" s="12"/>
      <c r="C1499" s="13"/>
      <c r="D1499" s="13"/>
      <c r="E1499" s="14"/>
      <c r="F1499" s="14"/>
      <c r="G1499" s="14"/>
      <c r="H1499" s="14"/>
      <c r="I1499" s="15"/>
      <c r="J1499" s="14"/>
      <c r="K1499" s="13"/>
      <c r="L1499" s="14"/>
      <c r="M1499" s="14"/>
      <c r="N1499" s="14"/>
      <c r="O1499" s="14"/>
      <c r="P1499" s="198"/>
      <c r="Q1499" s="198"/>
      <c r="R1499" s="198"/>
      <c r="S1499" s="198"/>
      <c r="T1499" s="198"/>
      <c r="U1499" s="198"/>
      <c r="V1499" s="198"/>
      <c r="W1499" s="202">
        <f t="shared" si="80"/>
        <v>0</v>
      </c>
      <c r="X1499" s="14"/>
      <c r="Y1499" s="14"/>
      <c r="Z1499" s="108"/>
      <c r="AA1499" s="114"/>
      <c r="AB1499" s="129"/>
      <c r="AC1499" s="128"/>
      <c r="AD1499" s="142" t="str">
        <f t="shared" si="81"/>
        <v/>
      </c>
      <c r="AE1499" s="142" t="str">
        <f>IF($E1499&lt;&gt;"",IF($AD1499=1,VLOOKUP($E1499,得点換算表!$C$5:$D$14,2),VLOOKUP($E1499,得点換算表!$E$5:$F$14,2)),"")</f>
        <v/>
      </c>
      <c r="AF1499" s="142" t="str">
        <f>IF($F1499&lt;&gt;"",IF($AD1499=1,VLOOKUP($F1499,得点換算表!$C$15:$D$24,2),VLOOKUP($F1499,得点換算表!$E$15:$F$24,2)),"")</f>
        <v/>
      </c>
      <c r="AG1499" s="142" t="str">
        <f>IF($G1499&lt;&gt;"",IF($AD1499=1,VLOOKUP($G1499,得点換算表!$C$25:$D$34,2),VLOOKUP($G1499,得点換算表!$E$25:$F$34,2)),"")</f>
        <v/>
      </c>
      <c r="AH1499" s="142" t="str">
        <f>IF($H1499&lt;&gt;"",IF($AD1499=1,VLOOKUP($H1499,得点換算表!$C$35:$D$44,2),VLOOKUP($H1499,得点換算表!$E$35:$F$44,2)),"")</f>
        <v/>
      </c>
      <c r="AI1499" s="142" t="str">
        <f>IF($I1499&lt;&gt;"",IF($AD1499=1,VLOOKUP($I1499,得点換算表!$C$45:$D$55,2),VLOOKUP($I1499,得点換算表!$E$45:$F$55,2)),"")</f>
        <v/>
      </c>
      <c r="AJ1499" s="142" t="str">
        <f>IF($J1499&lt;&gt;"",IF($AD1499=1,VLOOKUP($J1499,得点換算表!$C$56:$D$65,2),VLOOKUP($J1499,得点換算表!$E$56:$F$65,2)),"")</f>
        <v/>
      </c>
      <c r="AK1499" s="142" t="str">
        <f>IF($K1499&lt;&gt;"",IF($AD1499=1,VLOOKUP($K1499,得点換算表!$C$66:$D$76,2),VLOOKUP($K1499,得点換算表!$E$66:$F$76,2)),"")</f>
        <v/>
      </c>
      <c r="AL1499" s="142" t="str">
        <f>IF($L1499&lt;&gt;"",IF($AD1499=1,VLOOKUP($L1499,得点換算表!$C$77:$D$86,2),VLOOKUP($L1499,得点換算表!$E$77:$F$86,2)),"")</f>
        <v/>
      </c>
      <c r="AM1499" s="142" t="str">
        <f>IF($M1499&lt;&gt;"",IF($AD1499=1,VLOOKUP($M1499,得点換算表!$C$87:$D$96,2),VLOOKUP($M1499,得点換算表!$E$87:$F$96,2)),"")</f>
        <v/>
      </c>
      <c r="AN1499" s="142" t="str">
        <f t="shared" si="79"/>
        <v/>
      </c>
      <c r="AO1499" s="143" t="str">
        <f>IF(AND($AN1499&lt;&gt;"",$AN1499&gt;=8),VLOOKUP($AN1499,得点換算表!$I$5:$J$9,2),"")</f>
        <v/>
      </c>
      <c r="AP1499" s="105"/>
    </row>
    <row r="1500" spans="1:42" x14ac:dyDescent="0.15">
      <c r="A1500" s="11"/>
      <c r="B1500" s="12"/>
      <c r="C1500" s="13"/>
      <c r="D1500" s="13"/>
      <c r="E1500" s="14"/>
      <c r="F1500" s="14"/>
      <c r="G1500" s="14"/>
      <c r="H1500" s="14"/>
      <c r="I1500" s="15"/>
      <c r="J1500" s="14"/>
      <c r="K1500" s="13"/>
      <c r="L1500" s="14"/>
      <c r="M1500" s="14"/>
      <c r="N1500" s="14"/>
      <c r="O1500" s="14"/>
      <c r="P1500" s="198"/>
      <c r="Q1500" s="198"/>
      <c r="R1500" s="198"/>
      <c r="S1500" s="198"/>
      <c r="T1500" s="198"/>
      <c r="U1500" s="198"/>
      <c r="V1500" s="198"/>
      <c r="W1500" s="202">
        <f t="shared" si="80"/>
        <v>0</v>
      </c>
      <c r="X1500" s="14"/>
      <c r="Y1500" s="14"/>
      <c r="Z1500" s="108"/>
      <c r="AA1500" s="114"/>
      <c r="AB1500" s="129"/>
      <c r="AC1500" s="128"/>
      <c r="AD1500" s="142" t="str">
        <f t="shared" si="81"/>
        <v/>
      </c>
      <c r="AE1500" s="142" t="str">
        <f>IF($E1500&lt;&gt;"",IF($AD1500=1,VLOOKUP($E1500,得点換算表!$C$5:$D$14,2),VLOOKUP($E1500,得点換算表!$E$5:$F$14,2)),"")</f>
        <v/>
      </c>
      <c r="AF1500" s="142" t="str">
        <f>IF($F1500&lt;&gt;"",IF($AD1500=1,VLOOKUP($F1500,得点換算表!$C$15:$D$24,2),VLOOKUP($F1500,得点換算表!$E$15:$F$24,2)),"")</f>
        <v/>
      </c>
      <c r="AG1500" s="142" t="str">
        <f>IF($G1500&lt;&gt;"",IF($AD1500=1,VLOOKUP($G1500,得点換算表!$C$25:$D$34,2),VLOOKUP($G1500,得点換算表!$E$25:$F$34,2)),"")</f>
        <v/>
      </c>
      <c r="AH1500" s="142" t="str">
        <f>IF($H1500&lt;&gt;"",IF($AD1500=1,VLOOKUP($H1500,得点換算表!$C$35:$D$44,2),VLOOKUP($H1500,得点換算表!$E$35:$F$44,2)),"")</f>
        <v/>
      </c>
      <c r="AI1500" s="142" t="str">
        <f>IF($I1500&lt;&gt;"",IF($AD1500=1,VLOOKUP($I1500,得点換算表!$C$45:$D$55,2),VLOOKUP($I1500,得点換算表!$E$45:$F$55,2)),"")</f>
        <v/>
      </c>
      <c r="AJ1500" s="142" t="str">
        <f>IF($J1500&lt;&gt;"",IF($AD1500=1,VLOOKUP($J1500,得点換算表!$C$56:$D$65,2),VLOOKUP($J1500,得点換算表!$E$56:$F$65,2)),"")</f>
        <v/>
      </c>
      <c r="AK1500" s="142" t="str">
        <f>IF($K1500&lt;&gt;"",IF($AD1500=1,VLOOKUP($K1500,得点換算表!$C$66:$D$76,2),VLOOKUP($K1500,得点換算表!$E$66:$F$76,2)),"")</f>
        <v/>
      </c>
      <c r="AL1500" s="142" t="str">
        <f>IF($L1500&lt;&gt;"",IF($AD1500=1,VLOOKUP($L1500,得点換算表!$C$77:$D$86,2),VLOOKUP($L1500,得点換算表!$E$77:$F$86,2)),"")</f>
        <v/>
      </c>
      <c r="AM1500" s="142" t="str">
        <f>IF($M1500&lt;&gt;"",IF($AD1500=1,VLOOKUP($M1500,得点換算表!$C$87:$D$96,2),VLOOKUP($M1500,得点換算表!$E$87:$F$96,2)),"")</f>
        <v/>
      </c>
      <c r="AN1500" s="142" t="str">
        <f t="shared" si="79"/>
        <v/>
      </c>
      <c r="AO1500" s="143" t="str">
        <f>IF(AND($AN1500&lt;&gt;"",$AN1500&gt;=8),VLOOKUP($AN1500,得点換算表!$I$5:$J$9,2),"")</f>
        <v/>
      </c>
      <c r="AP1500" s="105"/>
    </row>
    <row r="1501" spans="1:42" x14ac:dyDescent="0.15">
      <c r="A1501" s="11"/>
      <c r="B1501" s="12"/>
      <c r="C1501" s="13"/>
      <c r="D1501" s="13"/>
      <c r="E1501" s="14"/>
      <c r="F1501" s="14"/>
      <c r="G1501" s="14"/>
      <c r="H1501" s="14"/>
      <c r="I1501" s="15"/>
      <c r="J1501" s="14"/>
      <c r="K1501" s="13"/>
      <c r="L1501" s="14"/>
      <c r="M1501" s="14"/>
      <c r="N1501" s="14"/>
      <c r="O1501" s="14"/>
      <c r="P1501" s="198"/>
      <c r="Q1501" s="198"/>
      <c r="R1501" s="198"/>
      <c r="S1501" s="198"/>
      <c r="T1501" s="198"/>
      <c r="U1501" s="198"/>
      <c r="V1501" s="198"/>
      <c r="W1501" s="202">
        <f t="shared" si="80"/>
        <v>0</v>
      </c>
      <c r="X1501" s="14"/>
      <c r="Y1501" s="14"/>
      <c r="Z1501" s="108"/>
      <c r="AA1501" s="114"/>
      <c r="AB1501" s="129"/>
      <c r="AC1501" s="128"/>
      <c r="AD1501" s="142" t="str">
        <f t="shared" si="81"/>
        <v/>
      </c>
      <c r="AE1501" s="142" t="str">
        <f>IF($E1501&lt;&gt;"",IF($AD1501=1,VLOOKUP($E1501,得点換算表!$C$5:$D$14,2),VLOOKUP($E1501,得点換算表!$E$5:$F$14,2)),"")</f>
        <v/>
      </c>
      <c r="AF1501" s="142" t="str">
        <f>IF($F1501&lt;&gt;"",IF($AD1501=1,VLOOKUP($F1501,得点換算表!$C$15:$D$24,2),VLOOKUP($F1501,得点換算表!$E$15:$F$24,2)),"")</f>
        <v/>
      </c>
      <c r="AG1501" s="142" t="str">
        <f>IF($G1501&lt;&gt;"",IF($AD1501=1,VLOOKUP($G1501,得点換算表!$C$25:$D$34,2),VLOOKUP($G1501,得点換算表!$E$25:$F$34,2)),"")</f>
        <v/>
      </c>
      <c r="AH1501" s="142" t="str">
        <f>IF($H1501&lt;&gt;"",IF($AD1501=1,VLOOKUP($H1501,得点換算表!$C$35:$D$44,2),VLOOKUP($H1501,得点換算表!$E$35:$F$44,2)),"")</f>
        <v/>
      </c>
      <c r="AI1501" s="142" t="str">
        <f>IF($I1501&lt;&gt;"",IF($AD1501=1,VLOOKUP($I1501,得点換算表!$C$45:$D$55,2),VLOOKUP($I1501,得点換算表!$E$45:$F$55,2)),"")</f>
        <v/>
      </c>
      <c r="AJ1501" s="142" t="str">
        <f>IF($J1501&lt;&gt;"",IF($AD1501=1,VLOOKUP($J1501,得点換算表!$C$56:$D$65,2),VLOOKUP($J1501,得点換算表!$E$56:$F$65,2)),"")</f>
        <v/>
      </c>
      <c r="AK1501" s="142" t="str">
        <f>IF($K1501&lt;&gt;"",IF($AD1501=1,VLOOKUP($K1501,得点換算表!$C$66:$D$76,2),VLOOKUP($K1501,得点換算表!$E$66:$F$76,2)),"")</f>
        <v/>
      </c>
      <c r="AL1501" s="142" t="str">
        <f>IF($L1501&lt;&gt;"",IF($AD1501=1,VLOOKUP($L1501,得点換算表!$C$77:$D$86,2),VLOOKUP($L1501,得点換算表!$E$77:$F$86,2)),"")</f>
        <v/>
      </c>
      <c r="AM1501" s="142" t="str">
        <f>IF($M1501&lt;&gt;"",IF($AD1501=1,VLOOKUP($M1501,得点換算表!$C$87:$D$96,2),VLOOKUP($M1501,得点換算表!$E$87:$F$96,2)),"")</f>
        <v/>
      </c>
      <c r="AN1501" s="142" t="str">
        <f t="shared" si="79"/>
        <v/>
      </c>
      <c r="AO1501" s="143" t="str">
        <f>IF(AND($AN1501&lt;&gt;"",$AN1501&gt;=8),VLOOKUP($AN1501,得点換算表!$I$5:$J$9,2),"")</f>
        <v/>
      </c>
      <c r="AP1501" s="105"/>
    </row>
    <row r="1502" spans="1:42" x14ac:dyDescent="0.15">
      <c r="A1502" s="11"/>
      <c r="B1502" s="12"/>
      <c r="C1502" s="13"/>
      <c r="D1502" s="13"/>
      <c r="E1502" s="14"/>
      <c r="F1502" s="14"/>
      <c r="G1502" s="14"/>
      <c r="H1502" s="14"/>
      <c r="I1502" s="15"/>
      <c r="J1502" s="14"/>
      <c r="K1502" s="13"/>
      <c r="L1502" s="14"/>
      <c r="M1502" s="14"/>
      <c r="N1502" s="14"/>
      <c r="O1502" s="14"/>
      <c r="P1502" s="198"/>
      <c r="Q1502" s="198"/>
      <c r="R1502" s="198"/>
      <c r="S1502" s="198"/>
      <c r="T1502" s="198"/>
      <c r="U1502" s="198"/>
      <c r="V1502" s="198"/>
      <c r="W1502" s="202">
        <f t="shared" si="80"/>
        <v>0</v>
      </c>
      <c r="X1502" s="14"/>
      <c r="Y1502" s="14"/>
      <c r="Z1502" s="108"/>
      <c r="AA1502" s="114"/>
      <c r="AB1502" s="129"/>
      <c r="AC1502" s="128"/>
      <c r="AD1502" s="142" t="str">
        <f t="shared" si="81"/>
        <v/>
      </c>
      <c r="AE1502" s="142" t="str">
        <f>IF($E1502&lt;&gt;"",IF($AD1502=1,VLOOKUP($E1502,得点換算表!$C$5:$D$14,2),VLOOKUP($E1502,得点換算表!$E$5:$F$14,2)),"")</f>
        <v/>
      </c>
      <c r="AF1502" s="142" t="str">
        <f>IF($F1502&lt;&gt;"",IF($AD1502=1,VLOOKUP($F1502,得点換算表!$C$15:$D$24,2),VLOOKUP($F1502,得点換算表!$E$15:$F$24,2)),"")</f>
        <v/>
      </c>
      <c r="AG1502" s="142" t="str">
        <f>IF($G1502&lt;&gt;"",IF($AD1502=1,VLOOKUP($G1502,得点換算表!$C$25:$D$34,2),VLOOKUP($G1502,得点換算表!$E$25:$F$34,2)),"")</f>
        <v/>
      </c>
      <c r="AH1502" s="142" t="str">
        <f>IF($H1502&lt;&gt;"",IF($AD1502=1,VLOOKUP($H1502,得点換算表!$C$35:$D$44,2),VLOOKUP($H1502,得点換算表!$E$35:$F$44,2)),"")</f>
        <v/>
      </c>
      <c r="AI1502" s="142" t="str">
        <f>IF($I1502&lt;&gt;"",IF($AD1502=1,VLOOKUP($I1502,得点換算表!$C$45:$D$55,2),VLOOKUP($I1502,得点換算表!$E$45:$F$55,2)),"")</f>
        <v/>
      </c>
      <c r="AJ1502" s="142" t="str">
        <f>IF($J1502&lt;&gt;"",IF($AD1502=1,VLOOKUP($J1502,得点換算表!$C$56:$D$65,2),VLOOKUP($J1502,得点換算表!$E$56:$F$65,2)),"")</f>
        <v/>
      </c>
      <c r="AK1502" s="142" t="str">
        <f>IF($K1502&lt;&gt;"",IF($AD1502=1,VLOOKUP($K1502,得点換算表!$C$66:$D$76,2),VLOOKUP($K1502,得点換算表!$E$66:$F$76,2)),"")</f>
        <v/>
      </c>
      <c r="AL1502" s="142" t="str">
        <f>IF($L1502&lt;&gt;"",IF($AD1502=1,VLOOKUP($L1502,得点換算表!$C$77:$D$86,2),VLOOKUP($L1502,得点換算表!$E$77:$F$86,2)),"")</f>
        <v/>
      </c>
      <c r="AM1502" s="142" t="str">
        <f>IF($M1502&lt;&gt;"",IF($AD1502=1,VLOOKUP($M1502,得点換算表!$C$87:$D$96,2),VLOOKUP($M1502,得点換算表!$E$87:$F$96,2)),"")</f>
        <v/>
      </c>
      <c r="AN1502" s="142" t="str">
        <f t="shared" si="79"/>
        <v/>
      </c>
      <c r="AO1502" s="143" t="str">
        <f>IF(AND($AN1502&lt;&gt;"",$AN1502&gt;=8),VLOOKUP($AN1502,得点換算表!$I$5:$J$9,2),"")</f>
        <v/>
      </c>
      <c r="AP1502" s="105"/>
    </row>
    <row r="1503" spans="1:42" x14ac:dyDescent="0.15">
      <c r="A1503" s="11"/>
      <c r="B1503" s="12"/>
      <c r="C1503" s="13"/>
      <c r="D1503" s="13"/>
      <c r="E1503" s="14"/>
      <c r="F1503" s="14"/>
      <c r="G1503" s="14"/>
      <c r="H1503" s="14"/>
      <c r="I1503" s="15"/>
      <c r="J1503" s="14"/>
      <c r="K1503" s="13"/>
      <c r="L1503" s="14"/>
      <c r="M1503" s="14"/>
      <c r="N1503" s="14"/>
      <c r="O1503" s="14"/>
      <c r="P1503" s="198"/>
      <c r="Q1503" s="198"/>
      <c r="R1503" s="198"/>
      <c r="S1503" s="198"/>
      <c r="T1503" s="198"/>
      <c r="U1503" s="198"/>
      <c r="V1503" s="198"/>
      <c r="W1503" s="202">
        <f t="shared" si="80"/>
        <v>0</v>
      </c>
      <c r="X1503" s="14"/>
      <c r="Y1503" s="14"/>
      <c r="Z1503" s="108"/>
      <c r="AA1503" s="114"/>
      <c r="AB1503" s="129"/>
      <c r="AC1503" s="128"/>
      <c r="AD1503" s="142" t="str">
        <f t="shared" si="81"/>
        <v/>
      </c>
      <c r="AE1503" s="142" t="str">
        <f>IF($E1503&lt;&gt;"",IF($AD1503=1,VLOOKUP($E1503,得点換算表!$C$5:$D$14,2),VLOOKUP($E1503,得点換算表!$E$5:$F$14,2)),"")</f>
        <v/>
      </c>
      <c r="AF1503" s="142" t="str">
        <f>IF($F1503&lt;&gt;"",IF($AD1503=1,VLOOKUP($F1503,得点換算表!$C$15:$D$24,2),VLOOKUP($F1503,得点換算表!$E$15:$F$24,2)),"")</f>
        <v/>
      </c>
      <c r="AG1503" s="142" t="str">
        <f>IF($G1503&lt;&gt;"",IF($AD1503=1,VLOOKUP($G1503,得点換算表!$C$25:$D$34,2),VLOOKUP($G1503,得点換算表!$E$25:$F$34,2)),"")</f>
        <v/>
      </c>
      <c r="AH1503" s="142" t="str">
        <f>IF($H1503&lt;&gt;"",IF($AD1503=1,VLOOKUP($H1503,得点換算表!$C$35:$D$44,2),VLOOKUP($H1503,得点換算表!$E$35:$F$44,2)),"")</f>
        <v/>
      </c>
      <c r="AI1503" s="142" t="str">
        <f>IF($I1503&lt;&gt;"",IF($AD1503=1,VLOOKUP($I1503,得点換算表!$C$45:$D$55,2),VLOOKUP($I1503,得点換算表!$E$45:$F$55,2)),"")</f>
        <v/>
      </c>
      <c r="AJ1503" s="142" t="str">
        <f>IF($J1503&lt;&gt;"",IF($AD1503=1,VLOOKUP($J1503,得点換算表!$C$56:$D$65,2),VLOOKUP($J1503,得点換算表!$E$56:$F$65,2)),"")</f>
        <v/>
      </c>
      <c r="AK1503" s="142" t="str">
        <f>IF($K1503&lt;&gt;"",IF($AD1503=1,VLOOKUP($K1503,得点換算表!$C$66:$D$76,2),VLOOKUP($K1503,得点換算表!$E$66:$F$76,2)),"")</f>
        <v/>
      </c>
      <c r="AL1503" s="142" t="str">
        <f>IF($L1503&lt;&gt;"",IF($AD1503=1,VLOOKUP($L1503,得点換算表!$C$77:$D$86,2),VLOOKUP($L1503,得点換算表!$E$77:$F$86,2)),"")</f>
        <v/>
      </c>
      <c r="AM1503" s="142" t="str">
        <f>IF($M1503&lt;&gt;"",IF($AD1503=1,VLOOKUP($M1503,得点換算表!$C$87:$D$96,2),VLOOKUP($M1503,得点換算表!$E$87:$F$96,2)),"")</f>
        <v/>
      </c>
      <c r="AN1503" s="142" t="str">
        <f t="shared" si="79"/>
        <v/>
      </c>
      <c r="AO1503" s="143" t="str">
        <f>IF(AND($AN1503&lt;&gt;"",$AN1503&gt;=8),VLOOKUP($AN1503,得点換算表!$I$5:$J$9,2),"")</f>
        <v/>
      </c>
      <c r="AP1503" s="105"/>
    </row>
    <row r="1504" spans="1:42" x14ac:dyDescent="0.15">
      <c r="A1504" s="11"/>
      <c r="B1504" s="12"/>
      <c r="C1504" s="13"/>
      <c r="D1504" s="13"/>
      <c r="E1504" s="14"/>
      <c r="F1504" s="14"/>
      <c r="G1504" s="14"/>
      <c r="H1504" s="14"/>
      <c r="I1504" s="15"/>
      <c r="J1504" s="14"/>
      <c r="K1504" s="13"/>
      <c r="L1504" s="14"/>
      <c r="M1504" s="14"/>
      <c r="N1504" s="14"/>
      <c r="O1504" s="14"/>
      <c r="P1504" s="198"/>
      <c r="Q1504" s="198"/>
      <c r="R1504" s="198"/>
      <c r="S1504" s="198"/>
      <c r="T1504" s="198"/>
      <c r="U1504" s="198"/>
      <c r="V1504" s="198"/>
      <c r="W1504" s="202">
        <f t="shared" si="80"/>
        <v>0</v>
      </c>
      <c r="X1504" s="14"/>
      <c r="Y1504" s="14"/>
      <c r="Z1504" s="108"/>
      <c r="AA1504" s="114"/>
      <c r="AB1504" s="129"/>
      <c r="AC1504" s="128"/>
      <c r="AD1504" s="142" t="str">
        <f t="shared" si="81"/>
        <v/>
      </c>
      <c r="AE1504" s="142" t="str">
        <f>IF($E1504&lt;&gt;"",IF($AD1504=1,VLOOKUP($E1504,得点換算表!$C$5:$D$14,2),VLOOKUP($E1504,得点換算表!$E$5:$F$14,2)),"")</f>
        <v/>
      </c>
      <c r="AF1504" s="142" t="str">
        <f>IF($F1504&lt;&gt;"",IF($AD1504=1,VLOOKUP($F1504,得点換算表!$C$15:$D$24,2),VLOOKUP($F1504,得点換算表!$E$15:$F$24,2)),"")</f>
        <v/>
      </c>
      <c r="AG1504" s="142" t="str">
        <f>IF($G1504&lt;&gt;"",IF($AD1504=1,VLOOKUP($G1504,得点換算表!$C$25:$D$34,2),VLOOKUP($G1504,得点換算表!$E$25:$F$34,2)),"")</f>
        <v/>
      </c>
      <c r="AH1504" s="142" t="str">
        <f>IF($H1504&lt;&gt;"",IF($AD1504=1,VLOOKUP($H1504,得点換算表!$C$35:$D$44,2),VLOOKUP($H1504,得点換算表!$E$35:$F$44,2)),"")</f>
        <v/>
      </c>
      <c r="AI1504" s="142" t="str">
        <f>IF($I1504&lt;&gt;"",IF($AD1504=1,VLOOKUP($I1504,得点換算表!$C$45:$D$55,2),VLOOKUP($I1504,得点換算表!$E$45:$F$55,2)),"")</f>
        <v/>
      </c>
      <c r="AJ1504" s="142" t="str">
        <f>IF($J1504&lt;&gt;"",IF($AD1504=1,VLOOKUP($J1504,得点換算表!$C$56:$D$65,2),VLOOKUP($J1504,得点換算表!$E$56:$F$65,2)),"")</f>
        <v/>
      </c>
      <c r="AK1504" s="142" t="str">
        <f>IF($K1504&lt;&gt;"",IF($AD1504=1,VLOOKUP($K1504,得点換算表!$C$66:$D$76,2),VLOOKUP($K1504,得点換算表!$E$66:$F$76,2)),"")</f>
        <v/>
      </c>
      <c r="AL1504" s="142" t="str">
        <f>IF($L1504&lt;&gt;"",IF($AD1504=1,VLOOKUP($L1504,得点換算表!$C$77:$D$86,2),VLOOKUP($L1504,得点換算表!$E$77:$F$86,2)),"")</f>
        <v/>
      </c>
      <c r="AM1504" s="142" t="str">
        <f>IF($M1504&lt;&gt;"",IF($AD1504=1,VLOOKUP($M1504,得点換算表!$C$87:$D$96,2),VLOOKUP($M1504,得点換算表!$E$87:$F$96,2)),"")</f>
        <v/>
      </c>
      <c r="AN1504" s="142" t="str">
        <f t="shared" si="79"/>
        <v/>
      </c>
      <c r="AO1504" s="143" t="str">
        <f>IF(AND($AN1504&lt;&gt;"",$AN1504&gt;=8),VLOOKUP($AN1504,得点換算表!$I$5:$J$9,2),"")</f>
        <v/>
      </c>
      <c r="AP1504" s="105"/>
    </row>
    <row r="1505" spans="1:42" x14ac:dyDescent="0.15">
      <c r="A1505" s="11"/>
      <c r="B1505" s="12"/>
      <c r="C1505" s="13"/>
      <c r="D1505" s="13"/>
      <c r="E1505" s="14"/>
      <c r="F1505" s="14"/>
      <c r="G1505" s="14"/>
      <c r="H1505" s="14"/>
      <c r="I1505" s="15"/>
      <c r="J1505" s="14"/>
      <c r="K1505" s="13"/>
      <c r="L1505" s="14"/>
      <c r="M1505" s="14"/>
      <c r="N1505" s="14"/>
      <c r="O1505" s="14"/>
      <c r="P1505" s="198"/>
      <c r="Q1505" s="198"/>
      <c r="R1505" s="198"/>
      <c r="S1505" s="198"/>
      <c r="T1505" s="198"/>
      <c r="U1505" s="198"/>
      <c r="V1505" s="198"/>
      <c r="W1505" s="202">
        <f t="shared" si="80"/>
        <v>0</v>
      </c>
      <c r="X1505" s="14"/>
      <c r="Y1505" s="14"/>
      <c r="Z1505" s="108"/>
      <c r="AA1505" s="114"/>
      <c r="AB1505" s="129"/>
      <c r="AC1505" s="128"/>
      <c r="AD1505" s="142" t="str">
        <f t="shared" si="81"/>
        <v/>
      </c>
      <c r="AE1505" s="142" t="str">
        <f>IF($E1505&lt;&gt;"",IF($AD1505=1,VLOOKUP($E1505,得点換算表!$C$5:$D$14,2),VLOOKUP($E1505,得点換算表!$E$5:$F$14,2)),"")</f>
        <v/>
      </c>
      <c r="AF1505" s="142" t="str">
        <f>IF($F1505&lt;&gt;"",IF($AD1505=1,VLOOKUP($F1505,得点換算表!$C$15:$D$24,2),VLOOKUP($F1505,得点換算表!$E$15:$F$24,2)),"")</f>
        <v/>
      </c>
      <c r="AG1505" s="142" t="str">
        <f>IF($G1505&lt;&gt;"",IF($AD1505=1,VLOOKUP($G1505,得点換算表!$C$25:$D$34,2),VLOOKUP($G1505,得点換算表!$E$25:$F$34,2)),"")</f>
        <v/>
      </c>
      <c r="AH1505" s="142" t="str">
        <f>IF($H1505&lt;&gt;"",IF($AD1505=1,VLOOKUP($H1505,得点換算表!$C$35:$D$44,2),VLOOKUP($H1505,得点換算表!$E$35:$F$44,2)),"")</f>
        <v/>
      </c>
      <c r="AI1505" s="142" t="str">
        <f>IF($I1505&lt;&gt;"",IF($AD1505=1,VLOOKUP($I1505,得点換算表!$C$45:$D$55,2),VLOOKUP($I1505,得点換算表!$E$45:$F$55,2)),"")</f>
        <v/>
      </c>
      <c r="AJ1505" s="142" t="str">
        <f>IF($J1505&lt;&gt;"",IF($AD1505=1,VLOOKUP($J1505,得点換算表!$C$56:$D$65,2),VLOOKUP($J1505,得点換算表!$E$56:$F$65,2)),"")</f>
        <v/>
      </c>
      <c r="AK1505" s="142" t="str">
        <f>IF($K1505&lt;&gt;"",IF($AD1505=1,VLOOKUP($K1505,得点換算表!$C$66:$D$76,2),VLOOKUP($K1505,得点換算表!$E$66:$F$76,2)),"")</f>
        <v/>
      </c>
      <c r="AL1505" s="142" t="str">
        <f>IF($L1505&lt;&gt;"",IF($AD1505=1,VLOOKUP($L1505,得点換算表!$C$77:$D$86,2),VLOOKUP($L1505,得点換算表!$E$77:$F$86,2)),"")</f>
        <v/>
      </c>
      <c r="AM1505" s="142" t="str">
        <f>IF($M1505&lt;&gt;"",IF($AD1505=1,VLOOKUP($M1505,得点換算表!$C$87:$D$96,2),VLOOKUP($M1505,得点換算表!$E$87:$F$96,2)),"")</f>
        <v/>
      </c>
      <c r="AN1505" s="142" t="str">
        <f t="shared" si="79"/>
        <v/>
      </c>
      <c r="AO1505" s="143" t="str">
        <f>IF(AND($AN1505&lt;&gt;"",$AN1505&gt;=8),VLOOKUP($AN1505,得点換算表!$I$5:$J$9,2),"")</f>
        <v/>
      </c>
      <c r="AP1505" s="105"/>
    </row>
    <row r="1506" spans="1:42" x14ac:dyDescent="0.15">
      <c r="A1506" s="11"/>
      <c r="B1506" s="12"/>
      <c r="C1506" s="13"/>
      <c r="D1506" s="13"/>
      <c r="E1506" s="14"/>
      <c r="F1506" s="14"/>
      <c r="G1506" s="14"/>
      <c r="H1506" s="14"/>
      <c r="I1506" s="15"/>
      <c r="J1506" s="14"/>
      <c r="K1506" s="13"/>
      <c r="L1506" s="14"/>
      <c r="M1506" s="14"/>
      <c r="N1506" s="14"/>
      <c r="O1506" s="14"/>
      <c r="P1506" s="198"/>
      <c r="Q1506" s="198"/>
      <c r="R1506" s="198"/>
      <c r="S1506" s="198"/>
      <c r="T1506" s="198"/>
      <c r="U1506" s="198"/>
      <c r="V1506" s="198"/>
      <c r="W1506" s="202">
        <f t="shared" si="80"/>
        <v>0</v>
      </c>
      <c r="X1506" s="14"/>
      <c r="Y1506" s="14"/>
      <c r="Z1506" s="108"/>
      <c r="AA1506" s="114"/>
      <c r="AB1506" s="129"/>
      <c r="AC1506" s="128"/>
      <c r="AD1506" s="142" t="str">
        <f t="shared" si="81"/>
        <v/>
      </c>
      <c r="AE1506" s="142" t="str">
        <f>IF($E1506&lt;&gt;"",IF($AD1506=1,VLOOKUP($E1506,得点換算表!$C$5:$D$14,2),VLOOKUP($E1506,得点換算表!$E$5:$F$14,2)),"")</f>
        <v/>
      </c>
      <c r="AF1506" s="142" t="str">
        <f>IF($F1506&lt;&gt;"",IF($AD1506=1,VLOOKUP($F1506,得点換算表!$C$15:$D$24,2),VLOOKUP($F1506,得点換算表!$E$15:$F$24,2)),"")</f>
        <v/>
      </c>
      <c r="AG1506" s="142" t="str">
        <f>IF($G1506&lt;&gt;"",IF($AD1506=1,VLOOKUP($G1506,得点換算表!$C$25:$D$34,2),VLOOKUP($G1506,得点換算表!$E$25:$F$34,2)),"")</f>
        <v/>
      </c>
      <c r="AH1506" s="142" t="str">
        <f>IF($H1506&lt;&gt;"",IF($AD1506=1,VLOOKUP($H1506,得点換算表!$C$35:$D$44,2),VLOOKUP($H1506,得点換算表!$E$35:$F$44,2)),"")</f>
        <v/>
      </c>
      <c r="AI1506" s="142" t="str">
        <f>IF($I1506&lt;&gt;"",IF($AD1506=1,VLOOKUP($I1506,得点換算表!$C$45:$D$55,2),VLOOKUP($I1506,得点換算表!$E$45:$F$55,2)),"")</f>
        <v/>
      </c>
      <c r="AJ1506" s="142" t="str">
        <f>IF($J1506&lt;&gt;"",IF($AD1506=1,VLOOKUP($J1506,得点換算表!$C$56:$D$65,2),VLOOKUP($J1506,得点換算表!$E$56:$F$65,2)),"")</f>
        <v/>
      </c>
      <c r="AK1506" s="142" t="str">
        <f>IF($K1506&lt;&gt;"",IF($AD1506=1,VLOOKUP($K1506,得点換算表!$C$66:$D$76,2),VLOOKUP($K1506,得点換算表!$E$66:$F$76,2)),"")</f>
        <v/>
      </c>
      <c r="AL1506" s="142" t="str">
        <f>IF($L1506&lt;&gt;"",IF($AD1506=1,VLOOKUP($L1506,得点換算表!$C$77:$D$86,2),VLOOKUP($L1506,得点換算表!$E$77:$F$86,2)),"")</f>
        <v/>
      </c>
      <c r="AM1506" s="142" t="str">
        <f>IF($M1506&lt;&gt;"",IF($AD1506=1,VLOOKUP($M1506,得点換算表!$C$87:$D$96,2),VLOOKUP($M1506,得点換算表!$E$87:$F$96,2)),"")</f>
        <v/>
      </c>
      <c r="AN1506" s="142" t="str">
        <f t="shared" si="79"/>
        <v/>
      </c>
      <c r="AO1506" s="143" t="str">
        <f>IF(AND($AN1506&lt;&gt;"",$AN1506&gt;=8),VLOOKUP($AN1506,得点換算表!$I$5:$J$9,2),"")</f>
        <v/>
      </c>
      <c r="AP1506" s="105"/>
    </row>
    <row r="1507" spans="1:42" x14ac:dyDescent="0.15">
      <c r="A1507" s="11"/>
      <c r="B1507" s="12"/>
      <c r="C1507" s="13"/>
      <c r="D1507" s="13"/>
      <c r="E1507" s="14"/>
      <c r="F1507" s="14"/>
      <c r="G1507" s="14"/>
      <c r="H1507" s="14"/>
      <c r="I1507" s="15"/>
      <c r="J1507" s="14"/>
      <c r="K1507" s="13"/>
      <c r="L1507" s="14"/>
      <c r="M1507" s="14"/>
      <c r="N1507" s="14"/>
      <c r="O1507" s="14"/>
      <c r="P1507" s="198"/>
      <c r="Q1507" s="198"/>
      <c r="R1507" s="198"/>
      <c r="S1507" s="198"/>
      <c r="T1507" s="198"/>
      <c r="U1507" s="198"/>
      <c r="V1507" s="198"/>
      <c r="W1507" s="202">
        <f t="shared" si="80"/>
        <v>0</v>
      </c>
      <c r="X1507" s="14"/>
      <c r="Y1507" s="14"/>
      <c r="Z1507" s="108"/>
      <c r="AA1507" s="114"/>
      <c r="AB1507" s="129"/>
      <c r="AC1507" s="128"/>
      <c r="AD1507" s="142" t="str">
        <f t="shared" si="81"/>
        <v/>
      </c>
      <c r="AE1507" s="142" t="str">
        <f>IF($E1507&lt;&gt;"",IF($AD1507=1,VLOOKUP($E1507,得点換算表!$C$5:$D$14,2),VLOOKUP($E1507,得点換算表!$E$5:$F$14,2)),"")</f>
        <v/>
      </c>
      <c r="AF1507" s="142" t="str">
        <f>IF($F1507&lt;&gt;"",IF($AD1507=1,VLOOKUP($F1507,得点換算表!$C$15:$D$24,2),VLOOKUP($F1507,得点換算表!$E$15:$F$24,2)),"")</f>
        <v/>
      </c>
      <c r="AG1507" s="142" t="str">
        <f>IF($G1507&lt;&gt;"",IF($AD1507=1,VLOOKUP($G1507,得点換算表!$C$25:$D$34,2),VLOOKUP($G1507,得点換算表!$E$25:$F$34,2)),"")</f>
        <v/>
      </c>
      <c r="AH1507" s="142" t="str">
        <f>IF($H1507&lt;&gt;"",IF($AD1507=1,VLOOKUP($H1507,得点換算表!$C$35:$D$44,2),VLOOKUP($H1507,得点換算表!$E$35:$F$44,2)),"")</f>
        <v/>
      </c>
      <c r="AI1507" s="142" t="str">
        <f>IF($I1507&lt;&gt;"",IF($AD1507=1,VLOOKUP($I1507,得点換算表!$C$45:$D$55,2),VLOOKUP($I1507,得点換算表!$E$45:$F$55,2)),"")</f>
        <v/>
      </c>
      <c r="AJ1507" s="142" t="str">
        <f>IF($J1507&lt;&gt;"",IF($AD1507=1,VLOOKUP($J1507,得点換算表!$C$56:$D$65,2),VLOOKUP($J1507,得点換算表!$E$56:$F$65,2)),"")</f>
        <v/>
      </c>
      <c r="AK1507" s="142" t="str">
        <f>IF($K1507&lt;&gt;"",IF($AD1507=1,VLOOKUP($K1507,得点換算表!$C$66:$D$76,2),VLOOKUP($K1507,得点換算表!$E$66:$F$76,2)),"")</f>
        <v/>
      </c>
      <c r="AL1507" s="142" t="str">
        <f>IF($L1507&lt;&gt;"",IF($AD1507=1,VLOOKUP($L1507,得点換算表!$C$77:$D$86,2),VLOOKUP($L1507,得点換算表!$E$77:$F$86,2)),"")</f>
        <v/>
      </c>
      <c r="AM1507" s="142" t="str">
        <f>IF($M1507&lt;&gt;"",IF($AD1507=1,VLOOKUP($M1507,得点換算表!$C$87:$D$96,2),VLOOKUP($M1507,得点換算表!$E$87:$F$96,2)),"")</f>
        <v/>
      </c>
      <c r="AN1507" s="142" t="str">
        <f t="shared" si="79"/>
        <v/>
      </c>
      <c r="AO1507" s="143" t="str">
        <f>IF(AND($AN1507&lt;&gt;"",$AN1507&gt;=8),VLOOKUP($AN1507,得点換算表!$I$5:$J$9,2),"")</f>
        <v/>
      </c>
      <c r="AP1507" s="105"/>
    </row>
    <row r="1508" spans="1:42" x14ac:dyDescent="0.15">
      <c r="A1508" s="11"/>
      <c r="B1508" s="12"/>
      <c r="C1508" s="13"/>
      <c r="D1508" s="13"/>
      <c r="E1508" s="14"/>
      <c r="F1508" s="14"/>
      <c r="G1508" s="14"/>
      <c r="H1508" s="14"/>
      <c r="I1508" s="15"/>
      <c r="J1508" s="14"/>
      <c r="K1508" s="13"/>
      <c r="L1508" s="14"/>
      <c r="M1508" s="14"/>
      <c r="N1508" s="14"/>
      <c r="O1508" s="14"/>
      <c r="P1508" s="198"/>
      <c r="Q1508" s="198"/>
      <c r="R1508" s="198"/>
      <c r="S1508" s="198"/>
      <c r="T1508" s="198"/>
      <c r="U1508" s="198"/>
      <c r="V1508" s="198"/>
      <c r="W1508" s="202">
        <f t="shared" si="80"/>
        <v>0</v>
      </c>
      <c r="X1508" s="14"/>
      <c r="Y1508" s="14"/>
      <c r="Z1508" s="108"/>
      <c r="AA1508" s="114"/>
      <c r="AB1508" s="129"/>
      <c r="AC1508" s="128"/>
      <c r="AD1508" s="142" t="str">
        <f t="shared" si="81"/>
        <v/>
      </c>
      <c r="AE1508" s="142" t="str">
        <f>IF($E1508&lt;&gt;"",IF($AD1508=1,VLOOKUP($E1508,得点換算表!$C$5:$D$14,2),VLOOKUP($E1508,得点換算表!$E$5:$F$14,2)),"")</f>
        <v/>
      </c>
      <c r="AF1508" s="142" t="str">
        <f>IF($F1508&lt;&gt;"",IF($AD1508=1,VLOOKUP($F1508,得点換算表!$C$15:$D$24,2),VLOOKUP($F1508,得点換算表!$E$15:$F$24,2)),"")</f>
        <v/>
      </c>
      <c r="AG1508" s="142" t="str">
        <f>IF($G1508&lt;&gt;"",IF($AD1508=1,VLOOKUP($G1508,得点換算表!$C$25:$D$34,2),VLOOKUP($G1508,得点換算表!$E$25:$F$34,2)),"")</f>
        <v/>
      </c>
      <c r="AH1508" s="142" t="str">
        <f>IF($H1508&lt;&gt;"",IF($AD1508=1,VLOOKUP($H1508,得点換算表!$C$35:$D$44,2),VLOOKUP($H1508,得点換算表!$E$35:$F$44,2)),"")</f>
        <v/>
      </c>
      <c r="AI1508" s="142" t="str">
        <f>IF($I1508&lt;&gt;"",IF($AD1508=1,VLOOKUP($I1508,得点換算表!$C$45:$D$55,2),VLOOKUP($I1508,得点換算表!$E$45:$F$55,2)),"")</f>
        <v/>
      </c>
      <c r="AJ1508" s="142" t="str">
        <f>IF($J1508&lt;&gt;"",IF($AD1508=1,VLOOKUP($J1508,得点換算表!$C$56:$D$65,2),VLOOKUP($J1508,得点換算表!$E$56:$F$65,2)),"")</f>
        <v/>
      </c>
      <c r="AK1508" s="142" t="str">
        <f>IF($K1508&lt;&gt;"",IF($AD1508=1,VLOOKUP($K1508,得点換算表!$C$66:$D$76,2),VLOOKUP($K1508,得点換算表!$E$66:$F$76,2)),"")</f>
        <v/>
      </c>
      <c r="AL1508" s="142" t="str">
        <f>IF($L1508&lt;&gt;"",IF($AD1508=1,VLOOKUP($L1508,得点換算表!$C$77:$D$86,2),VLOOKUP($L1508,得点換算表!$E$77:$F$86,2)),"")</f>
        <v/>
      </c>
      <c r="AM1508" s="142" t="str">
        <f>IF($M1508&lt;&gt;"",IF($AD1508=1,VLOOKUP($M1508,得点換算表!$C$87:$D$96,2),VLOOKUP($M1508,得点換算表!$E$87:$F$96,2)),"")</f>
        <v/>
      </c>
      <c r="AN1508" s="142" t="str">
        <f t="shared" si="79"/>
        <v/>
      </c>
      <c r="AO1508" s="143" t="str">
        <f>IF(AND($AN1508&lt;&gt;"",$AN1508&gt;=8),VLOOKUP($AN1508,得点換算表!$I$5:$J$9,2),"")</f>
        <v/>
      </c>
      <c r="AP1508" s="105"/>
    </row>
    <row r="1509" spans="1:42" x14ac:dyDescent="0.15">
      <c r="A1509" s="11"/>
      <c r="B1509" s="12"/>
      <c r="C1509" s="13"/>
      <c r="D1509" s="13"/>
      <c r="E1509" s="14"/>
      <c r="F1509" s="14"/>
      <c r="G1509" s="14"/>
      <c r="H1509" s="14"/>
      <c r="I1509" s="15"/>
      <c r="J1509" s="14"/>
      <c r="K1509" s="13"/>
      <c r="L1509" s="14"/>
      <c r="M1509" s="14"/>
      <c r="N1509" s="14"/>
      <c r="O1509" s="14"/>
      <c r="P1509" s="198"/>
      <c r="Q1509" s="198"/>
      <c r="R1509" s="198"/>
      <c r="S1509" s="198"/>
      <c r="T1509" s="198"/>
      <c r="U1509" s="198"/>
      <c r="V1509" s="198"/>
      <c r="W1509" s="202">
        <f t="shared" si="80"/>
        <v>0</v>
      </c>
      <c r="X1509" s="14"/>
      <c r="Y1509" s="14"/>
      <c r="Z1509" s="108"/>
      <c r="AA1509" s="114"/>
      <c r="AB1509" s="129"/>
      <c r="AC1509" s="128"/>
      <c r="AD1509" s="142" t="str">
        <f t="shared" si="81"/>
        <v/>
      </c>
      <c r="AE1509" s="142" t="str">
        <f>IF($E1509&lt;&gt;"",IF($AD1509=1,VLOOKUP($E1509,得点換算表!$C$5:$D$14,2),VLOOKUP($E1509,得点換算表!$E$5:$F$14,2)),"")</f>
        <v/>
      </c>
      <c r="AF1509" s="142" t="str">
        <f>IF($F1509&lt;&gt;"",IF($AD1509=1,VLOOKUP($F1509,得点換算表!$C$15:$D$24,2),VLOOKUP($F1509,得点換算表!$E$15:$F$24,2)),"")</f>
        <v/>
      </c>
      <c r="AG1509" s="142" t="str">
        <f>IF($G1509&lt;&gt;"",IF($AD1509=1,VLOOKUP($G1509,得点換算表!$C$25:$D$34,2),VLOOKUP($G1509,得点換算表!$E$25:$F$34,2)),"")</f>
        <v/>
      </c>
      <c r="AH1509" s="142" t="str">
        <f>IF($H1509&lt;&gt;"",IF($AD1509=1,VLOOKUP($H1509,得点換算表!$C$35:$D$44,2),VLOOKUP($H1509,得点換算表!$E$35:$F$44,2)),"")</f>
        <v/>
      </c>
      <c r="AI1509" s="142" t="str">
        <f>IF($I1509&lt;&gt;"",IF($AD1509=1,VLOOKUP($I1509,得点換算表!$C$45:$D$55,2),VLOOKUP($I1509,得点換算表!$E$45:$F$55,2)),"")</f>
        <v/>
      </c>
      <c r="AJ1509" s="142" t="str">
        <f>IF($J1509&lt;&gt;"",IF($AD1509=1,VLOOKUP($J1509,得点換算表!$C$56:$D$65,2),VLOOKUP($J1509,得点換算表!$E$56:$F$65,2)),"")</f>
        <v/>
      </c>
      <c r="AK1509" s="142" t="str">
        <f>IF($K1509&lt;&gt;"",IF($AD1509=1,VLOOKUP($K1509,得点換算表!$C$66:$D$76,2),VLOOKUP($K1509,得点換算表!$E$66:$F$76,2)),"")</f>
        <v/>
      </c>
      <c r="AL1509" s="142" t="str">
        <f>IF($L1509&lt;&gt;"",IF($AD1509=1,VLOOKUP($L1509,得点換算表!$C$77:$D$86,2),VLOOKUP($L1509,得点換算表!$E$77:$F$86,2)),"")</f>
        <v/>
      </c>
      <c r="AM1509" s="142" t="str">
        <f>IF($M1509&lt;&gt;"",IF($AD1509=1,VLOOKUP($M1509,得点換算表!$C$87:$D$96,2),VLOOKUP($M1509,得点換算表!$E$87:$F$96,2)),"")</f>
        <v/>
      </c>
      <c r="AN1509" s="142" t="str">
        <f t="shared" si="79"/>
        <v/>
      </c>
      <c r="AO1509" s="143" t="str">
        <f>IF(AND($AN1509&lt;&gt;"",$AN1509&gt;=8),VLOOKUP($AN1509,得点換算表!$I$5:$J$9,2),"")</f>
        <v/>
      </c>
      <c r="AP1509" s="105"/>
    </row>
    <row r="1510" spans="1:42" x14ac:dyDescent="0.15">
      <c r="A1510" s="11"/>
      <c r="B1510" s="12"/>
      <c r="C1510" s="13"/>
      <c r="D1510" s="13"/>
      <c r="E1510" s="14"/>
      <c r="F1510" s="14"/>
      <c r="G1510" s="14"/>
      <c r="H1510" s="14"/>
      <c r="I1510" s="15"/>
      <c r="J1510" s="14"/>
      <c r="K1510" s="13"/>
      <c r="L1510" s="14"/>
      <c r="M1510" s="14"/>
      <c r="N1510" s="14"/>
      <c r="O1510" s="14"/>
      <c r="P1510" s="198"/>
      <c r="Q1510" s="198"/>
      <c r="R1510" s="198"/>
      <c r="S1510" s="198"/>
      <c r="T1510" s="198"/>
      <c r="U1510" s="198"/>
      <c r="V1510" s="198"/>
      <c r="W1510" s="202">
        <f t="shared" si="80"/>
        <v>0</v>
      </c>
      <c r="X1510" s="14"/>
      <c r="Y1510" s="14"/>
      <c r="Z1510" s="108"/>
      <c r="AA1510" s="114"/>
      <c r="AB1510" s="129"/>
      <c r="AC1510" s="128"/>
      <c r="AD1510" s="142" t="str">
        <f t="shared" si="81"/>
        <v/>
      </c>
      <c r="AE1510" s="142" t="str">
        <f>IF($E1510&lt;&gt;"",IF($AD1510=1,VLOOKUP($E1510,得点換算表!$C$5:$D$14,2),VLOOKUP($E1510,得点換算表!$E$5:$F$14,2)),"")</f>
        <v/>
      </c>
      <c r="AF1510" s="142" t="str">
        <f>IF($F1510&lt;&gt;"",IF($AD1510=1,VLOOKUP($F1510,得点換算表!$C$15:$D$24,2),VLOOKUP($F1510,得点換算表!$E$15:$F$24,2)),"")</f>
        <v/>
      </c>
      <c r="AG1510" s="142" t="str">
        <f>IF($G1510&lt;&gt;"",IF($AD1510=1,VLOOKUP($G1510,得点換算表!$C$25:$D$34,2),VLOOKUP($G1510,得点換算表!$E$25:$F$34,2)),"")</f>
        <v/>
      </c>
      <c r="AH1510" s="142" t="str">
        <f>IF($H1510&lt;&gt;"",IF($AD1510=1,VLOOKUP($H1510,得点換算表!$C$35:$D$44,2),VLOOKUP($H1510,得点換算表!$E$35:$F$44,2)),"")</f>
        <v/>
      </c>
      <c r="AI1510" s="142" t="str">
        <f>IF($I1510&lt;&gt;"",IF($AD1510=1,VLOOKUP($I1510,得点換算表!$C$45:$D$55,2),VLOOKUP($I1510,得点換算表!$E$45:$F$55,2)),"")</f>
        <v/>
      </c>
      <c r="AJ1510" s="142" t="str">
        <f>IF($J1510&lt;&gt;"",IF($AD1510=1,VLOOKUP($J1510,得点換算表!$C$56:$D$65,2),VLOOKUP($J1510,得点換算表!$E$56:$F$65,2)),"")</f>
        <v/>
      </c>
      <c r="AK1510" s="142" t="str">
        <f>IF($K1510&lt;&gt;"",IF($AD1510=1,VLOOKUP($K1510,得点換算表!$C$66:$D$76,2),VLOOKUP($K1510,得点換算表!$E$66:$F$76,2)),"")</f>
        <v/>
      </c>
      <c r="AL1510" s="142" t="str">
        <f>IF($L1510&lt;&gt;"",IF($AD1510=1,VLOOKUP($L1510,得点換算表!$C$77:$D$86,2),VLOOKUP($L1510,得点換算表!$E$77:$F$86,2)),"")</f>
        <v/>
      </c>
      <c r="AM1510" s="142" t="str">
        <f>IF($M1510&lt;&gt;"",IF($AD1510=1,VLOOKUP($M1510,得点換算表!$C$87:$D$96,2),VLOOKUP($M1510,得点換算表!$E$87:$F$96,2)),"")</f>
        <v/>
      </c>
      <c r="AN1510" s="142" t="str">
        <f t="shared" si="79"/>
        <v/>
      </c>
      <c r="AO1510" s="143" t="str">
        <f>IF(AND($AN1510&lt;&gt;"",$AN1510&gt;=8),VLOOKUP($AN1510,得点換算表!$I$5:$J$9,2),"")</f>
        <v/>
      </c>
      <c r="AP1510" s="105"/>
    </row>
    <row r="1511" spans="1:42" x14ac:dyDescent="0.15">
      <c r="A1511" s="11"/>
      <c r="B1511" s="12"/>
      <c r="C1511" s="13"/>
      <c r="D1511" s="13"/>
      <c r="E1511" s="14"/>
      <c r="F1511" s="14"/>
      <c r="G1511" s="14"/>
      <c r="H1511" s="14"/>
      <c r="I1511" s="15"/>
      <c r="J1511" s="14"/>
      <c r="K1511" s="13"/>
      <c r="L1511" s="14"/>
      <c r="M1511" s="14"/>
      <c r="N1511" s="14"/>
      <c r="O1511" s="14"/>
      <c r="P1511" s="198"/>
      <c r="Q1511" s="198"/>
      <c r="R1511" s="198"/>
      <c r="S1511" s="198"/>
      <c r="T1511" s="198"/>
      <c r="U1511" s="198"/>
      <c r="V1511" s="198"/>
      <c r="W1511" s="202">
        <f t="shared" si="80"/>
        <v>0</v>
      </c>
      <c r="X1511" s="14"/>
      <c r="Y1511" s="14"/>
      <c r="Z1511" s="108"/>
      <c r="AA1511" s="114"/>
      <c r="AB1511" s="129"/>
      <c r="AC1511" s="128"/>
      <c r="AD1511" s="142" t="str">
        <f t="shared" si="81"/>
        <v/>
      </c>
      <c r="AE1511" s="142" t="str">
        <f>IF($E1511&lt;&gt;"",IF($AD1511=1,VLOOKUP($E1511,得点換算表!$C$5:$D$14,2),VLOOKUP($E1511,得点換算表!$E$5:$F$14,2)),"")</f>
        <v/>
      </c>
      <c r="AF1511" s="142" t="str">
        <f>IF($F1511&lt;&gt;"",IF($AD1511=1,VLOOKUP($F1511,得点換算表!$C$15:$D$24,2),VLOOKUP($F1511,得点換算表!$E$15:$F$24,2)),"")</f>
        <v/>
      </c>
      <c r="AG1511" s="142" t="str">
        <f>IF($G1511&lt;&gt;"",IF($AD1511=1,VLOOKUP($G1511,得点換算表!$C$25:$D$34,2),VLOOKUP($G1511,得点換算表!$E$25:$F$34,2)),"")</f>
        <v/>
      </c>
      <c r="AH1511" s="142" t="str">
        <f>IF($H1511&lt;&gt;"",IF($AD1511=1,VLOOKUP($H1511,得点換算表!$C$35:$D$44,2),VLOOKUP($H1511,得点換算表!$E$35:$F$44,2)),"")</f>
        <v/>
      </c>
      <c r="AI1511" s="142" t="str">
        <f>IF($I1511&lt;&gt;"",IF($AD1511=1,VLOOKUP($I1511,得点換算表!$C$45:$D$55,2),VLOOKUP($I1511,得点換算表!$E$45:$F$55,2)),"")</f>
        <v/>
      </c>
      <c r="AJ1511" s="142" t="str">
        <f>IF($J1511&lt;&gt;"",IF($AD1511=1,VLOOKUP($J1511,得点換算表!$C$56:$D$65,2),VLOOKUP($J1511,得点換算表!$E$56:$F$65,2)),"")</f>
        <v/>
      </c>
      <c r="AK1511" s="142" t="str">
        <f>IF($K1511&lt;&gt;"",IF($AD1511=1,VLOOKUP($K1511,得点換算表!$C$66:$D$76,2),VLOOKUP($K1511,得点換算表!$E$66:$F$76,2)),"")</f>
        <v/>
      </c>
      <c r="AL1511" s="142" t="str">
        <f>IF($L1511&lt;&gt;"",IF($AD1511=1,VLOOKUP($L1511,得点換算表!$C$77:$D$86,2),VLOOKUP($L1511,得点換算表!$E$77:$F$86,2)),"")</f>
        <v/>
      </c>
      <c r="AM1511" s="142" t="str">
        <f>IF($M1511&lt;&gt;"",IF($AD1511=1,VLOOKUP($M1511,得点換算表!$C$87:$D$96,2),VLOOKUP($M1511,得点換算表!$E$87:$F$96,2)),"")</f>
        <v/>
      </c>
      <c r="AN1511" s="142" t="str">
        <f t="shared" si="79"/>
        <v/>
      </c>
      <c r="AO1511" s="143" t="str">
        <f>IF(AND($AN1511&lt;&gt;"",$AN1511&gt;=8),VLOOKUP($AN1511,得点換算表!$I$5:$J$9,2),"")</f>
        <v/>
      </c>
      <c r="AP1511" s="105"/>
    </row>
    <row r="1512" spans="1:42" x14ac:dyDescent="0.15">
      <c r="A1512" s="11"/>
      <c r="B1512" s="12"/>
      <c r="C1512" s="13"/>
      <c r="D1512" s="13"/>
      <c r="E1512" s="14"/>
      <c r="F1512" s="14"/>
      <c r="G1512" s="14"/>
      <c r="H1512" s="14"/>
      <c r="I1512" s="15"/>
      <c r="J1512" s="14"/>
      <c r="K1512" s="13"/>
      <c r="L1512" s="14"/>
      <c r="M1512" s="14"/>
      <c r="N1512" s="14"/>
      <c r="O1512" s="14"/>
      <c r="P1512" s="198"/>
      <c r="Q1512" s="198"/>
      <c r="R1512" s="198"/>
      <c r="S1512" s="198"/>
      <c r="T1512" s="198"/>
      <c r="U1512" s="198"/>
      <c r="V1512" s="198"/>
      <c r="W1512" s="202">
        <f t="shared" si="80"/>
        <v>0</v>
      </c>
      <c r="X1512" s="14"/>
      <c r="Y1512" s="14"/>
      <c r="Z1512" s="108"/>
      <c r="AA1512" s="114"/>
      <c r="AB1512" s="129"/>
      <c r="AC1512" s="128"/>
      <c r="AD1512" s="142" t="str">
        <f t="shared" si="81"/>
        <v/>
      </c>
      <c r="AE1512" s="142" t="str">
        <f>IF($E1512&lt;&gt;"",IF($AD1512=1,VLOOKUP($E1512,得点換算表!$C$5:$D$14,2),VLOOKUP($E1512,得点換算表!$E$5:$F$14,2)),"")</f>
        <v/>
      </c>
      <c r="AF1512" s="142" t="str">
        <f>IF($F1512&lt;&gt;"",IF($AD1512=1,VLOOKUP($F1512,得点換算表!$C$15:$D$24,2),VLOOKUP($F1512,得点換算表!$E$15:$F$24,2)),"")</f>
        <v/>
      </c>
      <c r="AG1512" s="142" t="str">
        <f>IF($G1512&lt;&gt;"",IF($AD1512=1,VLOOKUP($G1512,得点換算表!$C$25:$D$34,2),VLOOKUP($G1512,得点換算表!$E$25:$F$34,2)),"")</f>
        <v/>
      </c>
      <c r="AH1512" s="142" t="str">
        <f>IF($H1512&lt;&gt;"",IF($AD1512=1,VLOOKUP($H1512,得点換算表!$C$35:$D$44,2),VLOOKUP($H1512,得点換算表!$E$35:$F$44,2)),"")</f>
        <v/>
      </c>
      <c r="AI1512" s="142" t="str">
        <f>IF($I1512&lt;&gt;"",IF($AD1512=1,VLOOKUP($I1512,得点換算表!$C$45:$D$55,2),VLOOKUP($I1512,得点換算表!$E$45:$F$55,2)),"")</f>
        <v/>
      </c>
      <c r="AJ1512" s="142" t="str">
        <f>IF($J1512&lt;&gt;"",IF($AD1512=1,VLOOKUP($J1512,得点換算表!$C$56:$D$65,2),VLOOKUP($J1512,得点換算表!$E$56:$F$65,2)),"")</f>
        <v/>
      </c>
      <c r="AK1512" s="142" t="str">
        <f>IF($K1512&lt;&gt;"",IF($AD1512=1,VLOOKUP($K1512,得点換算表!$C$66:$D$76,2),VLOOKUP($K1512,得点換算表!$E$66:$F$76,2)),"")</f>
        <v/>
      </c>
      <c r="AL1512" s="142" t="str">
        <f>IF($L1512&lt;&gt;"",IF($AD1512=1,VLOOKUP($L1512,得点換算表!$C$77:$D$86,2),VLOOKUP($L1512,得点換算表!$E$77:$F$86,2)),"")</f>
        <v/>
      </c>
      <c r="AM1512" s="142" t="str">
        <f>IF($M1512&lt;&gt;"",IF($AD1512=1,VLOOKUP($M1512,得点換算表!$C$87:$D$96,2),VLOOKUP($M1512,得点換算表!$E$87:$F$96,2)),"")</f>
        <v/>
      </c>
      <c r="AN1512" s="142" t="str">
        <f t="shared" si="79"/>
        <v/>
      </c>
      <c r="AO1512" s="143" t="str">
        <f>IF(AND($AN1512&lt;&gt;"",$AN1512&gt;=8),VLOOKUP($AN1512,得点換算表!$I$5:$J$9,2),"")</f>
        <v/>
      </c>
      <c r="AP1512" s="105"/>
    </row>
    <row r="1513" spans="1:42" x14ac:dyDescent="0.15">
      <c r="A1513" s="11"/>
      <c r="B1513" s="12"/>
      <c r="C1513" s="13"/>
      <c r="D1513" s="13"/>
      <c r="E1513" s="14"/>
      <c r="F1513" s="14"/>
      <c r="G1513" s="14"/>
      <c r="H1513" s="14"/>
      <c r="I1513" s="15"/>
      <c r="J1513" s="14"/>
      <c r="K1513" s="13"/>
      <c r="L1513" s="14"/>
      <c r="M1513" s="14"/>
      <c r="N1513" s="14"/>
      <c r="O1513" s="14"/>
      <c r="P1513" s="198"/>
      <c r="Q1513" s="198"/>
      <c r="R1513" s="198"/>
      <c r="S1513" s="198"/>
      <c r="T1513" s="198"/>
      <c r="U1513" s="198"/>
      <c r="V1513" s="198"/>
      <c r="W1513" s="202">
        <f t="shared" si="80"/>
        <v>0</v>
      </c>
      <c r="X1513" s="14"/>
      <c r="Y1513" s="14"/>
      <c r="Z1513" s="108"/>
      <c r="AA1513" s="114"/>
      <c r="AB1513" s="129"/>
      <c r="AC1513" s="128"/>
      <c r="AD1513" s="142" t="str">
        <f t="shared" si="81"/>
        <v/>
      </c>
      <c r="AE1513" s="142" t="str">
        <f>IF($E1513&lt;&gt;"",IF($AD1513=1,VLOOKUP($E1513,得点換算表!$C$5:$D$14,2),VLOOKUP($E1513,得点換算表!$E$5:$F$14,2)),"")</f>
        <v/>
      </c>
      <c r="AF1513" s="142" t="str">
        <f>IF($F1513&lt;&gt;"",IF($AD1513=1,VLOOKUP($F1513,得点換算表!$C$15:$D$24,2),VLOOKUP($F1513,得点換算表!$E$15:$F$24,2)),"")</f>
        <v/>
      </c>
      <c r="AG1513" s="142" t="str">
        <f>IF($G1513&lt;&gt;"",IF($AD1513=1,VLOOKUP($G1513,得点換算表!$C$25:$D$34,2),VLOOKUP($G1513,得点換算表!$E$25:$F$34,2)),"")</f>
        <v/>
      </c>
      <c r="AH1513" s="142" t="str">
        <f>IF($H1513&lt;&gt;"",IF($AD1513=1,VLOOKUP($H1513,得点換算表!$C$35:$D$44,2),VLOOKUP($H1513,得点換算表!$E$35:$F$44,2)),"")</f>
        <v/>
      </c>
      <c r="AI1513" s="142" t="str">
        <f>IF($I1513&lt;&gt;"",IF($AD1513=1,VLOOKUP($I1513,得点換算表!$C$45:$D$55,2),VLOOKUP($I1513,得点換算表!$E$45:$F$55,2)),"")</f>
        <v/>
      </c>
      <c r="AJ1513" s="142" t="str">
        <f>IF($J1513&lt;&gt;"",IF($AD1513=1,VLOOKUP($J1513,得点換算表!$C$56:$D$65,2),VLOOKUP($J1513,得点換算表!$E$56:$F$65,2)),"")</f>
        <v/>
      </c>
      <c r="AK1513" s="142" t="str">
        <f>IF($K1513&lt;&gt;"",IF($AD1513=1,VLOOKUP($K1513,得点換算表!$C$66:$D$76,2),VLOOKUP($K1513,得点換算表!$E$66:$F$76,2)),"")</f>
        <v/>
      </c>
      <c r="AL1513" s="142" t="str">
        <f>IF($L1513&lt;&gt;"",IF($AD1513=1,VLOOKUP($L1513,得点換算表!$C$77:$D$86,2),VLOOKUP($L1513,得点換算表!$E$77:$F$86,2)),"")</f>
        <v/>
      </c>
      <c r="AM1513" s="142" t="str">
        <f>IF($M1513&lt;&gt;"",IF($AD1513=1,VLOOKUP($M1513,得点換算表!$C$87:$D$96,2),VLOOKUP($M1513,得点換算表!$E$87:$F$96,2)),"")</f>
        <v/>
      </c>
      <c r="AN1513" s="142" t="str">
        <f t="shared" si="79"/>
        <v/>
      </c>
      <c r="AO1513" s="143" t="str">
        <f>IF(AND($AN1513&lt;&gt;"",$AN1513&gt;=8),VLOOKUP($AN1513,得点換算表!$I$5:$J$9,2),"")</f>
        <v/>
      </c>
      <c r="AP1513" s="105"/>
    </row>
    <row r="1514" spans="1:42" x14ac:dyDescent="0.15">
      <c r="A1514" s="11"/>
      <c r="B1514" s="12"/>
      <c r="C1514" s="13"/>
      <c r="D1514" s="13"/>
      <c r="E1514" s="14"/>
      <c r="F1514" s="14"/>
      <c r="G1514" s="14"/>
      <c r="H1514" s="14"/>
      <c r="I1514" s="15"/>
      <c r="J1514" s="14"/>
      <c r="K1514" s="13"/>
      <c r="L1514" s="14"/>
      <c r="M1514" s="14"/>
      <c r="N1514" s="14"/>
      <c r="O1514" s="14"/>
      <c r="P1514" s="198"/>
      <c r="Q1514" s="198"/>
      <c r="R1514" s="198"/>
      <c r="S1514" s="198"/>
      <c r="T1514" s="198"/>
      <c r="U1514" s="198"/>
      <c r="V1514" s="198"/>
      <c r="W1514" s="202">
        <f t="shared" si="80"/>
        <v>0</v>
      </c>
      <c r="X1514" s="14"/>
      <c r="Y1514" s="14"/>
      <c r="Z1514" s="108"/>
      <c r="AA1514" s="114"/>
      <c r="AB1514" s="129"/>
      <c r="AC1514" s="128"/>
      <c r="AD1514" s="142" t="str">
        <f t="shared" si="81"/>
        <v/>
      </c>
      <c r="AE1514" s="142" t="str">
        <f>IF($E1514&lt;&gt;"",IF($AD1514=1,VLOOKUP($E1514,得点換算表!$C$5:$D$14,2),VLOOKUP($E1514,得点換算表!$E$5:$F$14,2)),"")</f>
        <v/>
      </c>
      <c r="AF1514" s="142" t="str">
        <f>IF($F1514&lt;&gt;"",IF($AD1514=1,VLOOKUP($F1514,得点換算表!$C$15:$D$24,2),VLOOKUP($F1514,得点換算表!$E$15:$F$24,2)),"")</f>
        <v/>
      </c>
      <c r="AG1514" s="142" t="str">
        <f>IF($G1514&lt;&gt;"",IF($AD1514=1,VLOOKUP($G1514,得点換算表!$C$25:$D$34,2),VLOOKUP($G1514,得点換算表!$E$25:$F$34,2)),"")</f>
        <v/>
      </c>
      <c r="AH1514" s="142" t="str">
        <f>IF($H1514&lt;&gt;"",IF($AD1514=1,VLOOKUP($H1514,得点換算表!$C$35:$D$44,2),VLOOKUP($H1514,得点換算表!$E$35:$F$44,2)),"")</f>
        <v/>
      </c>
      <c r="AI1514" s="142" t="str">
        <f>IF($I1514&lt;&gt;"",IF($AD1514=1,VLOOKUP($I1514,得点換算表!$C$45:$D$55,2),VLOOKUP($I1514,得点換算表!$E$45:$F$55,2)),"")</f>
        <v/>
      </c>
      <c r="AJ1514" s="142" t="str">
        <f>IF($J1514&lt;&gt;"",IF($AD1514=1,VLOOKUP($J1514,得点換算表!$C$56:$D$65,2),VLOOKUP($J1514,得点換算表!$E$56:$F$65,2)),"")</f>
        <v/>
      </c>
      <c r="AK1514" s="142" t="str">
        <f>IF($K1514&lt;&gt;"",IF($AD1514=1,VLOOKUP($K1514,得点換算表!$C$66:$D$76,2),VLOOKUP($K1514,得点換算表!$E$66:$F$76,2)),"")</f>
        <v/>
      </c>
      <c r="AL1514" s="142" t="str">
        <f>IF($L1514&lt;&gt;"",IF($AD1514=1,VLOOKUP($L1514,得点換算表!$C$77:$D$86,2),VLOOKUP($L1514,得点換算表!$E$77:$F$86,2)),"")</f>
        <v/>
      </c>
      <c r="AM1514" s="142" t="str">
        <f>IF($M1514&lt;&gt;"",IF($AD1514=1,VLOOKUP($M1514,得点換算表!$C$87:$D$96,2),VLOOKUP($M1514,得点換算表!$E$87:$F$96,2)),"")</f>
        <v/>
      </c>
      <c r="AN1514" s="142" t="str">
        <f t="shared" si="79"/>
        <v/>
      </c>
      <c r="AO1514" s="143" t="str">
        <f>IF(AND($AN1514&lt;&gt;"",$AN1514&gt;=8),VLOOKUP($AN1514,得点換算表!$I$5:$J$9,2),"")</f>
        <v/>
      </c>
      <c r="AP1514" s="105"/>
    </row>
    <row r="1515" spans="1:42" x14ac:dyDescent="0.15">
      <c r="A1515" s="11"/>
      <c r="B1515" s="12"/>
      <c r="C1515" s="13"/>
      <c r="D1515" s="13"/>
      <c r="E1515" s="14"/>
      <c r="F1515" s="14"/>
      <c r="G1515" s="14"/>
      <c r="H1515" s="14"/>
      <c r="I1515" s="15"/>
      <c r="J1515" s="14"/>
      <c r="K1515" s="13"/>
      <c r="L1515" s="14"/>
      <c r="M1515" s="14"/>
      <c r="N1515" s="14"/>
      <c r="O1515" s="14"/>
      <c r="P1515" s="198"/>
      <c r="Q1515" s="198"/>
      <c r="R1515" s="198"/>
      <c r="S1515" s="198"/>
      <c r="T1515" s="198"/>
      <c r="U1515" s="198"/>
      <c r="V1515" s="198"/>
      <c r="W1515" s="202">
        <f t="shared" si="80"/>
        <v>0</v>
      </c>
      <c r="X1515" s="14"/>
      <c r="Y1515" s="14"/>
      <c r="Z1515" s="108"/>
      <c r="AA1515" s="114"/>
      <c r="AB1515" s="129"/>
      <c r="AC1515" s="128"/>
      <c r="AD1515" s="142" t="str">
        <f t="shared" si="81"/>
        <v/>
      </c>
      <c r="AE1515" s="142" t="str">
        <f>IF($E1515&lt;&gt;"",IF($AD1515=1,VLOOKUP($E1515,得点換算表!$C$5:$D$14,2),VLOOKUP($E1515,得点換算表!$E$5:$F$14,2)),"")</f>
        <v/>
      </c>
      <c r="AF1515" s="142" t="str">
        <f>IF($F1515&lt;&gt;"",IF($AD1515=1,VLOOKUP($F1515,得点換算表!$C$15:$D$24,2),VLOOKUP($F1515,得点換算表!$E$15:$F$24,2)),"")</f>
        <v/>
      </c>
      <c r="AG1515" s="142" t="str">
        <f>IF($G1515&lt;&gt;"",IF($AD1515=1,VLOOKUP($G1515,得点換算表!$C$25:$D$34,2),VLOOKUP($G1515,得点換算表!$E$25:$F$34,2)),"")</f>
        <v/>
      </c>
      <c r="AH1515" s="142" t="str">
        <f>IF($H1515&lt;&gt;"",IF($AD1515=1,VLOOKUP($H1515,得点換算表!$C$35:$D$44,2),VLOOKUP($H1515,得点換算表!$E$35:$F$44,2)),"")</f>
        <v/>
      </c>
      <c r="AI1515" s="142" t="str">
        <f>IF($I1515&lt;&gt;"",IF($AD1515=1,VLOOKUP($I1515,得点換算表!$C$45:$D$55,2),VLOOKUP($I1515,得点換算表!$E$45:$F$55,2)),"")</f>
        <v/>
      </c>
      <c r="AJ1515" s="142" t="str">
        <f>IF($J1515&lt;&gt;"",IF($AD1515=1,VLOOKUP($J1515,得点換算表!$C$56:$D$65,2),VLOOKUP($J1515,得点換算表!$E$56:$F$65,2)),"")</f>
        <v/>
      </c>
      <c r="AK1515" s="142" t="str">
        <f>IF($K1515&lt;&gt;"",IF($AD1515=1,VLOOKUP($K1515,得点換算表!$C$66:$D$76,2),VLOOKUP($K1515,得点換算表!$E$66:$F$76,2)),"")</f>
        <v/>
      </c>
      <c r="AL1515" s="142" t="str">
        <f>IF($L1515&lt;&gt;"",IF($AD1515=1,VLOOKUP($L1515,得点換算表!$C$77:$D$86,2),VLOOKUP($L1515,得点換算表!$E$77:$F$86,2)),"")</f>
        <v/>
      </c>
      <c r="AM1515" s="142" t="str">
        <f>IF($M1515&lt;&gt;"",IF($AD1515=1,VLOOKUP($M1515,得点換算表!$C$87:$D$96,2),VLOOKUP($M1515,得点換算表!$E$87:$F$96,2)),"")</f>
        <v/>
      </c>
      <c r="AN1515" s="142" t="str">
        <f t="shared" si="79"/>
        <v/>
      </c>
      <c r="AO1515" s="143" t="str">
        <f>IF(AND($AN1515&lt;&gt;"",$AN1515&gt;=8),VLOOKUP($AN1515,得点換算表!$I$5:$J$9,2),"")</f>
        <v/>
      </c>
      <c r="AP1515" s="105"/>
    </row>
    <row r="1516" spans="1:42" x14ac:dyDescent="0.15">
      <c r="A1516" s="11"/>
      <c r="B1516" s="12"/>
      <c r="C1516" s="13"/>
      <c r="D1516" s="13"/>
      <c r="E1516" s="14"/>
      <c r="F1516" s="14"/>
      <c r="G1516" s="14"/>
      <c r="H1516" s="14"/>
      <c r="I1516" s="15"/>
      <c r="J1516" s="14"/>
      <c r="K1516" s="13"/>
      <c r="L1516" s="14"/>
      <c r="M1516" s="14"/>
      <c r="N1516" s="14"/>
      <c r="O1516" s="14"/>
      <c r="P1516" s="198"/>
      <c r="Q1516" s="198"/>
      <c r="R1516" s="198"/>
      <c r="S1516" s="198"/>
      <c r="T1516" s="198"/>
      <c r="U1516" s="198"/>
      <c r="V1516" s="198"/>
      <c r="W1516" s="202">
        <f t="shared" si="80"/>
        <v>0</v>
      </c>
      <c r="X1516" s="14"/>
      <c r="Y1516" s="14"/>
      <c r="Z1516" s="108"/>
      <c r="AA1516" s="114"/>
      <c r="AB1516" s="129"/>
      <c r="AC1516" s="128"/>
      <c r="AD1516" s="142" t="str">
        <f t="shared" si="81"/>
        <v/>
      </c>
      <c r="AE1516" s="142" t="str">
        <f>IF($E1516&lt;&gt;"",IF($AD1516=1,VLOOKUP($E1516,得点換算表!$C$5:$D$14,2),VLOOKUP($E1516,得点換算表!$E$5:$F$14,2)),"")</f>
        <v/>
      </c>
      <c r="AF1516" s="142" t="str">
        <f>IF($F1516&lt;&gt;"",IF($AD1516=1,VLOOKUP($F1516,得点換算表!$C$15:$D$24,2),VLOOKUP($F1516,得点換算表!$E$15:$F$24,2)),"")</f>
        <v/>
      </c>
      <c r="AG1516" s="142" t="str">
        <f>IF($G1516&lt;&gt;"",IF($AD1516=1,VLOOKUP($G1516,得点換算表!$C$25:$D$34,2),VLOOKUP($G1516,得点換算表!$E$25:$F$34,2)),"")</f>
        <v/>
      </c>
      <c r="AH1516" s="142" t="str">
        <f>IF($H1516&lt;&gt;"",IF($AD1516=1,VLOOKUP($H1516,得点換算表!$C$35:$D$44,2),VLOOKUP($H1516,得点換算表!$E$35:$F$44,2)),"")</f>
        <v/>
      </c>
      <c r="AI1516" s="142" t="str">
        <f>IF($I1516&lt;&gt;"",IF($AD1516=1,VLOOKUP($I1516,得点換算表!$C$45:$D$55,2),VLOOKUP($I1516,得点換算表!$E$45:$F$55,2)),"")</f>
        <v/>
      </c>
      <c r="AJ1516" s="142" t="str">
        <f>IF($J1516&lt;&gt;"",IF($AD1516=1,VLOOKUP($J1516,得点換算表!$C$56:$D$65,2),VLOOKUP($J1516,得点換算表!$E$56:$F$65,2)),"")</f>
        <v/>
      </c>
      <c r="AK1516" s="142" t="str">
        <f>IF($K1516&lt;&gt;"",IF($AD1516=1,VLOOKUP($K1516,得点換算表!$C$66:$D$76,2),VLOOKUP($K1516,得点換算表!$E$66:$F$76,2)),"")</f>
        <v/>
      </c>
      <c r="AL1516" s="142" t="str">
        <f>IF($L1516&lt;&gt;"",IF($AD1516=1,VLOOKUP($L1516,得点換算表!$C$77:$D$86,2),VLOOKUP($L1516,得点換算表!$E$77:$F$86,2)),"")</f>
        <v/>
      </c>
      <c r="AM1516" s="142" t="str">
        <f>IF($M1516&lt;&gt;"",IF($AD1516=1,VLOOKUP($M1516,得点換算表!$C$87:$D$96,2),VLOOKUP($M1516,得点換算表!$E$87:$F$96,2)),"")</f>
        <v/>
      </c>
      <c r="AN1516" s="142" t="str">
        <f t="shared" si="79"/>
        <v/>
      </c>
      <c r="AO1516" s="143" t="str">
        <f>IF(AND($AN1516&lt;&gt;"",$AN1516&gt;=8),VLOOKUP($AN1516,得点換算表!$I$5:$J$9,2),"")</f>
        <v/>
      </c>
      <c r="AP1516" s="105"/>
    </row>
    <row r="1517" spans="1:42" x14ac:dyDescent="0.15">
      <c r="A1517" s="11"/>
      <c r="B1517" s="12"/>
      <c r="C1517" s="13"/>
      <c r="D1517" s="13"/>
      <c r="E1517" s="14"/>
      <c r="F1517" s="14"/>
      <c r="G1517" s="14"/>
      <c r="H1517" s="14"/>
      <c r="I1517" s="15"/>
      <c r="J1517" s="14"/>
      <c r="K1517" s="13"/>
      <c r="L1517" s="14"/>
      <c r="M1517" s="14"/>
      <c r="N1517" s="14"/>
      <c r="O1517" s="14"/>
      <c r="P1517" s="198"/>
      <c r="Q1517" s="198"/>
      <c r="R1517" s="198"/>
      <c r="S1517" s="198"/>
      <c r="T1517" s="198"/>
      <c r="U1517" s="198"/>
      <c r="V1517" s="198"/>
      <c r="W1517" s="202">
        <f t="shared" si="80"/>
        <v>0</v>
      </c>
      <c r="X1517" s="14"/>
      <c r="Y1517" s="14"/>
      <c r="Z1517" s="108"/>
      <c r="AA1517" s="114"/>
      <c r="AB1517" s="129"/>
      <c r="AC1517" s="128"/>
      <c r="AD1517" s="142" t="str">
        <f t="shared" si="81"/>
        <v/>
      </c>
      <c r="AE1517" s="142" t="str">
        <f>IF($E1517&lt;&gt;"",IF($AD1517=1,VLOOKUP($E1517,得点換算表!$C$5:$D$14,2),VLOOKUP($E1517,得点換算表!$E$5:$F$14,2)),"")</f>
        <v/>
      </c>
      <c r="AF1517" s="142" t="str">
        <f>IF($F1517&lt;&gt;"",IF($AD1517=1,VLOOKUP($F1517,得点換算表!$C$15:$D$24,2),VLOOKUP($F1517,得点換算表!$E$15:$F$24,2)),"")</f>
        <v/>
      </c>
      <c r="AG1517" s="142" t="str">
        <f>IF($G1517&lt;&gt;"",IF($AD1517=1,VLOOKUP($G1517,得点換算表!$C$25:$D$34,2),VLOOKUP($G1517,得点換算表!$E$25:$F$34,2)),"")</f>
        <v/>
      </c>
      <c r="AH1517" s="142" t="str">
        <f>IF($H1517&lt;&gt;"",IF($AD1517=1,VLOOKUP($H1517,得点換算表!$C$35:$D$44,2),VLOOKUP($H1517,得点換算表!$E$35:$F$44,2)),"")</f>
        <v/>
      </c>
      <c r="AI1517" s="142" t="str">
        <f>IF($I1517&lt;&gt;"",IF($AD1517=1,VLOOKUP($I1517,得点換算表!$C$45:$D$55,2),VLOOKUP($I1517,得点換算表!$E$45:$F$55,2)),"")</f>
        <v/>
      </c>
      <c r="AJ1517" s="142" t="str">
        <f>IF($J1517&lt;&gt;"",IF($AD1517=1,VLOOKUP($J1517,得点換算表!$C$56:$D$65,2),VLOOKUP($J1517,得点換算表!$E$56:$F$65,2)),"")</f>
        <v/>
      </c>
      <c r="AK1517" s="142" t="str">
        <f>IF($K1517&lt;&gt;"",IF($AD1517=1,VLOOKUP($K1517,得点換算表!$C$66:$D$76,2),VLOOKUP($K1517,得点換算表!$E$66:$F$76,2)),"")</f>
        <v/>
      </c>
      <c r="AL1517" s="142" t="str">
        <f>IF($L1517&lt;&gt;"",IF($AD1517=1,VLOOKUP($L1517,得点換算表!$C$77:$D$86,2),VLOOKUP($L1517,得点換算表!$E$77:$F$86,2)),"")</f>
        <v/>
      </c>
      <c r="AM1517" s="142" t="str">
        <f>IF($M1517&lt;&gt;"",IF($AD1517=1,VLOOKUP($M1517,得点換算表!$C$87:$D$96,2),VLOOKUP($M1517,得点換算表!$E$87:$F$96,2)),"")</f>
        <v/>
      </c>
      <c r="AN1517" s="142" t="str">
        <f t="shared" si="79"/>
        <v/>
      </c>
      <c r="AO1517" s="143" t="str">
        <f>IF(AND($AN1517&lt;&gt;"",$AN1517&gt;=8),VLOOKUP($AN1517,得点換算表!$I$5:$J$9,2),"")</f>
        <v/>
      </c>
      <c r="AP1517" s="105"/>
    </row>
    <row r="1518" spans="1:42" x14ac:dyDescent="0.15">
      <c r="A1518" s="11"/>
      <c r="B1518" s="12"/>
      <c r="C1518" s="13"/>
      <c r="D1518" s="13"/>
      <c r="E1518" s="14"/>
      <c r="F1518" s="14"/>
      <c r="G1518" s="14"/>
      <c r="H1518" s="14"/>
      <c r="I1518" s="15"/>
      <c r="J1518" s="14"/>
      <c r="K1518" s="13"/>
      <c r="L1518" s="14"/>
      <c r="M1518" s="14"/>
      <c r="N1518" s="14"/>
      <c r="O1518" s="14"/>
      <c r="P1518" s="198"/>
      <c r="Q1518" s="198"/>
      <c r="R1518" s="198"/>
      <c r="S1518" s="198"/>
      <c r="T1518" s="198"/>
      <c r="U1518" s="198"/>
      <c r="V1518" s="198"/>
      <c r="W1518" s="202">
        <f t="shared" si="80"/>
        <v>0</v>
      </c>
      <c r="X1518" s="14"/>
      <c r="Y1518" s="14"/>
      <c r="Z1518" s="108"/>
      <c r="AA1518" s="114"/>
      <c r="AB1518" s="129"/>
      <c r="AC1518" s="128"/>
      <c r="AD1518" s="142" t="str">
        <f t="shared" si="81"/>
        <v/>
      </c>
      <c r="AE1518" s="142" t="str">
        <f>IF($E1518&lt;&gt;"",IF($AD1518=1,VLOOKUP($E1518,得点換算表!$C$5:$D$14,2),VLOOKUP($E1518,得点換算表!$E$5:$F$14,2)),"")</f>
        <v/>
      </c>
      <c r="AF1518" s="142" t="str">
        <f>IF($F1518&lt;&gt;"",IF($AD1518=1,VLOOKUP($F1518,得点換算表!$C$15:$D$24,2),VLOOKUP($F1518,得点換算表!$E$15:$F$24,2)),"")</f>
        <v/>
      </c>
      <c r="AG1518" s="142" t="str">
        <f>IF($G1518&lt;&gt;"",IF($AD1518=1,VLOOKUP($G1518,得点換算表!$C$25:$D$34,2),VLOOKUP($G1518,得点換算表!$E$25:$F$34,2)),"")</f>
        <v/>
      </c>
      <c r="AH1518" s="142" t="str">
        <f>IF($H1518&lt;&gt;"",IF($AD1518=1,VLOOKUP($H1518,得点換算表!$C$35:$D$44,2),VLOOKUP($H1518,得点換算表!$E$35:$F$44,2)),"")</f>
        <v/>
      </c>
      <c r="AI1518" s="142" t="str">
        <f>IF($I1518&lt;&gt;"",IF($AD1518=1,VLOOKUP($I1518,得点換算表!$C$45:$D$55,2),VLOOKUP($I1518,得点換算表!$E$45:$F$55,2)),"")</f>
        <v/>
      </c>
      <c r="AJ1518" s="142" t="str">
        <f>IF($J1518&lt;&gt;"",IF($AD1518=1,VLOOKUP($J1518,得点換算表!$C$56:$D$65,2),VLOOKUP($J1518,得点換算表!$E$56:$F$65,2)),"")</f>
        <v/>
      </c>
      <c r="AK1518" s="142" t="str">
        <f>IF($K1518&lt;&gt;"",IF($AD1518=1,VLOOKUP($K1518,得点換算表!$C$66:$D$76,2),VLOOKUP($K1518,得点換算表!$E$66:$F$76,2)),"")</f>
        <v/>
      </c>
      <c r="AL1518" s="142" t="str">
        <f>IF($L1518&lt;&gt;"",IF($AD1518=1,VLOOKUP($L1518,得点換算表!$C$77:$D$86,2),VLOOKUP($L1518,得点換算表!$E$77:$F$86,2)),"")</f>
        <v/>
      </c>
      <c r="AM1518" s="142" t="str">
        <f>IF($M1518&lt;&gt;"",IF($AD1518=1,VLOOKUP($M1518,得点換算表!$C$87:$D$96,2),VLOOKUP($M1518,得点換算表!$E$87:$F$96,2)),"")</f>
        <v/>
      </c>
      <c r="AN1518" s="142" t="str">
        <f t="shared" si="79"/>
        <v/>
      </c>
      <c r="AO1518" s="143" t="str">
        <f>IF(AND($AN1518&lt;&gt;"",$AN1518&gt;=8),VLOOKUP($AN1518,得点換算表!$I$5:$J$9,2),"")</f>
        <v/>
      </c>
      <c r="AP1518" s="105"/>
    </row>
    <row r="1519" spans="1:42" x14ac:dyDescent="0.15">
      <c r="A1519" s="11"/>
      <c r="B1519" s="12"/>
      <c r="C1519" s="13"/>
      <c r="D1519" s="13"/>
      <c r="E1519" s="14"/>
      <c r="F1519" s="14"/>
      <c r="G1519" s="14"/>
      <c r="H1519" s="14"/>
      <c r="I1519" s="15"/>
      <c r="J1519" s="14"/>
      <c r="K1519" s="13"/>
      <c r="L1519" s="14"/>
      <c r="M1519" s="14"/>
      <c r="N1519" s="14"/>
      <c r="O1519" s="14"/>
      <c r="P1519" s="198"/>
      <c r="Q1519" s="198"/>
      <c r="R1519" s="198"/>
      <c r="S1519" s="198"/>
      <c r="T1519" s="198"/>
      <c r="U1519" s="198"/>
      <c r="V1519" s="198"/>
      <c r="W1519" s="202">
        <f t="shared" si="80"/>
        <v>0</v>
      </c>
      <c r="X1519" s="14"/>
      <c r="Y1519" s="14"/>
      <c r="Z1519" s="108"/>
      <c r="AA1519" s="114"/>
      <c r="AB1519" s="129"/>
      <c r="AC1519" s="128"/>
      <c r="AD1519" s="142" t="str">
        <f t="shared" si="81"/>
        <v/>
      </c>
      <c r="AE1519" s="142" t="str">
        <f>IF($E1519&lt;&gt;"",IF($AD1519=1,VLOOKUP($E1519,得点換算表!$C$5:$D$14,2),VLOOKUP($E1519,得点換算表!$E$5:$F$14,2)),"")</f>
        <v/>
      </c>
      <c r="AF1519" s="142" t="str">
        <f>IF($F1519&lt;&gt;"",IF($AD1519=1,VLOOKUP($F1519,得点換算表!$C$15:$D$24,2),VLOOKUP($F1519,得点換算表!$E$15:$F$24,2)),"")</f>
        <v/>
      </c>
      <c r="AG1519" s="142" t="str">
        <f>IF($G1519&lt;&gt;"",IF($AD1519=1,VLOOKUP($G1519,得点換算表!$C$25:$D$34,2),VLOOKUP($G1519,得点換算表!$E$25:$F$34,2)),"")</f>
        <v/>
      </c>
      <c r="AH1519" s="142" t="str">
        <f>IF($H1519&lt;&gt;"",IF($AD1519=1,VLOOKUP($H1519,得点換算表!$C$35:$D$44,2),VLOOKUP($H1519,得点換算表!$E$35:$F$44,2)),"")</f>
        <v/>
      </c>
      <c r="AI1519" s="142" t="str">
        <f>IF($I1519&lt;&gt;"",IF($AD1519=1,VLOOKUP($I1519,得点換算表!$C$45:$D$55,2),VLOOKUP($I1519,得点換算表!$E$45:$F$55,2)),"")</f>
        <v/>
      </c>
      <c r="AJ1519" s="142" t="str">
        <f>IF($J1519&lt;&gt;"",IF($AD1519=1,VLOOKUP($J1519,得点換算表!$C$56:$D$65,2),VLOOKUP($J1519,得点換算表!$E$56:$F$65,2)),"")</f>
        <v/>
      </c>
      <c r="AK1519" s="142" t="str">
        <f>IF($K1519&lt;&gt;"",IF($AD1519=1,VLOOKUP($K1519,得点換算表!$C$66:$D$76,2),VLOOKUP($K1519,得点換算表!$E$66:$F$76,2)),"")</f>
        <v/>
      </c>
      <c r="AL1519" s="142" t="str">
        <f>IF($L1519&lt;&gt;"",IF($AD1519=1,VLOOKUP($L1519,得点換算表!$C$77:$D$86,2),VLOOKUP($L1519,得点換算表!$E$77:$F$86,2)),"")</f>
        <v/>
      </c>
      <c r="AM1519" s="142" t="str">
        <f>IF($M1519&lt;&gt;"",IF($AD1519=1,VLOOKUP($M1519,得点換算表!$C$87:$D$96,2),VLOOKUP($M1519,得点換算表!$E$87:$F$96,2)),"")</f>
        <v/>
      </c>
      <c r="AN1519" s="142" t="str">
        <f t="shared" si="79"/>
        <v/>
      </c>
      <c r="AO1519" s="143" t="str">
        <f>IF(AND($AN1519&lt;&gt;"",$AN1519&gt;=8),VLOOKUP($AN1519,得点換算表!$I$5:$J$9,2),"")</f>
        <v/>
      </c>
      <c r="AP1519" s="105"/>
    </row>
    <row r="1520" spans="1:42" x14ac:dyDescent="0.15">
      <c r="A1520" s="11"/>
      <c r="B1520" s="12"/>
      <c r="C1520" s="13"/>
      <c r="D1520" s="13"/>
      <c r="E1520" s="14"/>
      <c r="F1520" s="14"/>
      <c r="G1520" s="14"/>
      <c r="H1520" s="14"/>
      <c r="I1520" s="15"/>
      <c r="J1520" s="14"/>
      <c r="K1520" s="13"/>
      <c r="L1520" s="14"/>
      <c r="M1520" s="14"/>
      <c r="N1520" s="14"/>
      <c r="O1520" s="14"/>
      <c r="P1520" s="198"/>
      <c r="Q1520" s="198"/>
      <c r="R1520" s="198"/>
      <c r="S1520" s="198"/>
      <c r="T1520" s="198"/>
      <c r="U1520" s="198"/>
      <c r="V1520" s="198"/>
      <c r="W1520" s="202">
        <f t="shared" si="80"/>
        <v>0</v>
      </c>
      <c r="X1520" s="14"/>
      <c r="Y1520" s="14"/>
      <c r="Z1520" s="108"/>
      <c r="AA1520" s="114"/>
      <c r="AB1520" s="129"/>
      <c r="AC1520" s="128"/>
      <c r="AD1520" s="142" t="str">
        <f t="shared" si="81"/>
        <v/>
      </c>
      <c r="AE1520" s="142" t="str">
        <f>IF($E1520&lt;&gt;"",IF($AD1520=1,VLOOKUP($E1520,得点換算表!$C$5:$D$14,2),VLOOKUP($E1520,得点換算表!$E$5:$F$14,2)),"")</f>
        <v/>
      </c>
      <c r="AF1520" s="142" t="str">
        <f>IF($F1520&lt;&gt;"",IF($AD1520=1,VLOOKUP($F1520,得点換算表!$C$15:$D$24,2),VLOOKUP($F1520,得点換算表!$E$15:$F$24,2)),"")</f>
        <v/>
      </c>
      <c r="AG1520" s="142" t="str">
        <f>IF($G1520&lt;&gt;"",IF($AD1520=1,VLOOKUP($G1520,得点換算表!$C$25:$D$34,2),VLOOKUP($G1520,得点換算表!$E$25:$F$34,2)),"")</f>
        <v/>
      </c>
      <c r="AH1520" s="142" t="str">
        <f>IF($H1520&lt;&gt;"",IF($AD1520=1,VLOOKUP($H1520,得点換算表!$C$35:$D$44,2),VLOOKUP($H1520,得点換算表!$E$35:$F$44,2)),"")</f>
        <v/>
      </c>
      <c r="AI1520" s="142" t="str">
        <f>IF($I1520&lt;&gt;"",IF($AD1520=1,VLOOKUP($I1520,得点換算表!$C$45:$D$55,2),VLOOKUP($I1520,得点換算表!$E$45:$F$55,2)),"")</f>
        <v/>
      </c>
      <c r="AJ1520" s="142" t="str">
        <f>IF($J1520&lt;&gt;"",IF($AD1520=1,VLOOKUP($J1520,得点換算表!$C$56:$D$65,2),VLOOKUP($J1520,得点換算表!$E$56:$F$65,2)),"")</f>
        <v/>
      </c>
      <c r="AK1520" s="142" t="str">
        <f>IF($K1520&lt;&gt;"",IF($AD1520=1,VLOOKUP($K1520,得点換算表!$C$66:$D$76,2),VLOOKUP($K1520,得点換算表!$E$66:$F$76,2)),"")</f>
        <v/>
      </c>
      <c r="AL1520" s="142" t="str">
        <f>IF($L1520&lt;&gt;"",IF($AD1520=1,VLOOKUP($L1520,得点換算表!$C$77:$D$86,2),VLOOKUP($L1520,得点換算表!$E$77:$F$86,2)),"")</f>
        <v/>
      </c>
      <c r="AM1520" s="142" t="str">
        <f>IF($M1520&lt;&gt;"",IF($AD1520=1,VLOOKUP($M1520,得点換算表!$C$87:$D$96,2),VLOOKUP($M1520,得点換算表!$E$87:$F$96,2)),"")</f>
        <v/>
      </c>
      <c r="AN1520" s="142" t="str">
        <f t="shared" si="79"/>
        <v/>
      </c>
      <c r="AO1520" s="143" t="str">
        <f>IF(AND($AN1520&lt;&gt;"",$AN1520&gt;=8),VLOOKUP($AN1520,得点換算表!$I$5:$J$9,2),"")</f>
        <v/>
      </c>
      <c r="AP1520" s="105"/>
    </row>
    <row r="1521" spans="1:42" x14ac:dyDescent="0.15">
      <c r="A1521" s="11"/>
      <c r="B1521" s="12"/>
      <c r="C1521" s="13"/>
      <c r="D1521" s="13"/>
      <c r="E1521" s="14"/>
      <c r="F1521" s="14"/>
      <c r="G1521" s="14"/>
      <c r="H1521" s="14"/>
      <c r="I1521" s="15"/>
      <c r="J1521" s="14"/>
      <c r="K1521" s="13"/>
      <c r="L1521" s="14"/>
      <c r="M1521" s="14"/>
      <c r="N1521" s="14"/>
      <c r="O1521" s="14"/>
      <c r="P1521" s="198"/>
      <c r="Q1521" s="198"/>
      <c r="R1521" s="198"/>
      <c r="S1521" s="198"/>
      <c r="T1521" s="198"/>
      <c r="U1521" s="198"/>
      <c r="V1521" s="198"/>
      <c r="W1521" s="202">
        <f t="shared" si="80"/>
        <v>0</v>
      </c>
      <c r="X1521" s="14"/>
      <c r="Y1521" s="14"/>
      <c r="Z1521" s="108"/>
      <c r="AA1521" s="114"/>
      <c r="AB1521" s="129"/>
      <c r="AC1521" s="128"/>
      <c r="AD1521" s="142" t="str">
        <f t="shared" si="81"/>
        <v/>
      </c>
      <c r="AE1521" s="142" t="str">
        <f>IF($E1521&lt;&gt;"",IF($AD1521=1,VLOOKUP($E1521,得点換算表!$C$5:$D$14,2),VLOOKUP($E1521,得点換算表!$E$5:$F$14,2)),"")</f>
        <v/>
      </c>
      <c r="AF1521" s="142" t="str">
        <f>IF($F1521&lt;&gt;"",IF($AD1521=1,VLOOKUP($F1521,得点換算表!$C$15:$D$24,2),VLOOKUP($F1521,得点換算表!$E$15:$F$24,2)),"")</f>
        <v/>
      </c>
      <c r="AG1521" s="142" t="str">
        <f>IF($G1521&lt;&gt;"",IF($AD1521=1,VLOOKUP($G1521,得点換算表!$C$25:$D$34,2),VLOOKUP($G1521,得点換算表!$E$25:$F$34,2)),"")</f>
        <v/>
      </c>
      <c r="AH1521" s="142" t="str">
        <f>IF($H1521&lt;&gt;"",IF($AD1521=1,VLOOKUP($H1521,得点換算表!$C$35:$D$44,2),VLOOKUP($H1521,得点換算表!$E$35:$F$44,2)),"")</f>
        <v/>
      </c>
      <c r="AI1521" s="142" t="str">
        <f>IF($I1521&lt;&gt;"",IF($AD1521=1,VLOOKUP($I1521,得点換算表!$C$45:$D$55,2),VLOOKUP($I1521,得点換算表!$E$45:$F$55,2)),"")</f>
        <v/>
      </c>
      <c r="AJ1521" s="142" t="str">
        <f>IF($J1521&lt;&gt;"",IF($AD1521=1,VLOOKUP($J1521,得点換算表!$C$56:$D$65,2),VLOOKUP($J1521,得点換算表!$E$56:$F$65,2)),"")</f>
        <v/>
      </c>
      <c r="AK1521" s="142" t="str">
        <f>IF($K1521&lt;&gt;"",IF($AD1521=1,VLOOKUP($K1521,得点換算表!$C$66:$D$76,2),VLOOKUP($K1521,得点換算表!$E$66:$F$76,2)),"")</f>
        <v/>
      </c>
      <c r="AL1521" s="142" t="str">
        <f>IF($L1521&lt;&gt;"",IF($AD1521=1,VLOOKUP($L1521,得点換算表!$C$77:$D$86,2),VLOOKUP($L1521,得点換算表!$E$77:$F$86,2)),"")</f>
        <v/>
      </c>
      <c r="AM1521" s="142" t="str">
        <f>IF($M1521&lt;&gt;"",IF($AD1521=1,VLOOKUP($M1521,得点換算表!$C$87:$D$96,2),VLOOKUP($M1521,得点換算表!$E$87:$F$96,2)),"")</f>
        <v/>
      </c>
      <c r="AN1521" s="142" t="str">
        <f t="shared" si="79"/>
        <v/>
      </c>
      <c r="AO1521" s="143" t="str">
        <f>IF(AND($AN1521&lt;&gt;"",$AN1521&gt;=8),VLOOKUP($AN1521,得点換算表!$I$5:$J$9,2),"")</f>
        <v/>
      </c>
      <c r="AP1521" s="105"/>
    </row>
    <row r="1522" spans="1:42" x14ac:dyDescent="0.15">
      <c r="A1522" s="11"/>
      <c r="B1522" s="12"/>
      <c r="C1522" s="13"/>
      <c r="D1522" s="13"/>
      <c r="E1522" s="14"/>
      <c r="F1522" s="14"/>
      <c r="G1522" s="14"/>
      <c r="H1522" s="14"/>
      <c r="I1522" s="15"/>
      <c r="J1522" s="14"/>
      <c r="K1522" s="13"/>
      <c r="L1522" s="14"/>
      <c r="M1522" s="14"/>
      <c r="N1522" s="14"/>
      <c r="O1522" s="14"/>
      <c r="P1522" s="198"/>
      <c r="Q1522" s="198"/>
      <c r="R1522" s="198"/>
      <c r="S1522" s="198"/>
      <c r="T1522" s="198"/>
      <c r="U1522" s="198"/>
      <c r="V1522" s="198"/>
      <c r="W1522" s="202">
        <f t="shared" si="80"/>
        <v>0</v>
      </c>
      <c r="X1522" s="14"/>
      <c r="Y1522" s="14"/>
      <c r="Z1522" s="108"/>
      <c r="AA1522" s="114"/>
      <c r="AB1522" s="129"/>
      <c r="AC1522" s="128"/>
      <c r="AD1522" s="142" t="str">
        <f t="shared" si="81"/>
        <v/>
      </c>
      <c r="AE1522" s="142" t="str">
        <f>IF($E1522&lt;&gt;"",IF($AD1522=1,VLOOKUP($E1522,得点換算表!$C$5:$D$14,2),VLOOKUP($E1522,得点換算表!$E$5:$F$14,2)),"")</f>
        <v/>
      </c>
      <c r="AF1522" s="142" t="str">
        <f>IF($F1522&lt;&gt;"",IF($AD1522=1,VLOOKUP($F1522,得点換算表!$C$15:$D$24,2),VLOOKUP($F1522,得点換算表!$E$15:$F$24,2)),"")</f>
        <v/>
      </c>
      <c r="AG1522" s="142" t="str">
        <f>IF($G1522&lt;&gt;"",IF($AD1522=1,VLOOKUP($G1522,得点換算表!$C$25:$D$34,2),VLOOKUP($G1522,得点換算表!$E$25:$F$34,2)),"")</f>
        <v/>
      </c>
      <c r="AH1522" s="142" t="str">
        <f>IF($H1522&lt;&gt;"",IF($AD1522=1,VLOOKUP($H1522,得点換算表!$C$35:$D$44,2),VLOOKUP($H1522,得点換算表!$E$35:$F$44,2)),"")</f>
        <v/>
      </c>
      <c r="AI1522" s="142" t="str">
        <f>IF($I1522&lt;&gt;"",IF($AD1522=1,VLOOKUP($I1522,得点換算表!$C$45:$D$55,2),VLOOKUP($I1522,得点換算表!$E$45:$F$55,2)),"")</f>
        <v/>
      </c>
      <c r="AJ1522" s="142" t="str">
        <f>IF($J1522&lt;&gt;"",IF($AD1522=1,VLOOKUP($J1522,得点換算表!$C$56:$D$65,2),VLOOKUP($J1522,得点換算表!$E$56:$F$65,2)),"")</f>
        <v/>
      </c>
      <c r="AK1522" s="142" t="str">
        <f>IF($K1522&lt;&gt;"",IF($AD1522=1,VLOOKUP($K1522,得点換算表!$C$66:$D$76,2),VLOOKUP($K1522,得点換算表!$E$66:$F$76,2)),"")</f>
        <v/>
      </c>
      <c r="AL1522" s="142" t="str">
        <f>IF($L1522&lt;&gt;"",IF($AD1522=1,VLOOKUP($L1522,得点換算表!$C$77:$D$86,2),VLOOKUP($L1522,得点換算表!$E$77:$F$86,2)),"")</f>
        <v/>
      </c>
      <c r="AM1522" s="142" t="str">
        <f>IF($M1522&lt;&gt;"",IF($AD1522=1,VLOOKUP($M1522,得点換算表!$C$87:$D$96,2),VLOOKUP($M1522,得点換算表!$E$87:$F$96,2)),"")</f>
        <v/>
      </c>
      <c r="AN1522" s="142" t="str">
        <f t="shared" si="79"/>
        <v/>
      </c>
      <c r="AO1522" s="143" t="str">
        <f>IF(AND($AN1522&lt;&gt;"",$AN1522&gt;=8),VLOOKUP($AN1522,得点換算表!$I$5:$J$9,2),"")</f>
        <v/>
      </c>
      <c r="AP1522" s="105"/>
    </row>
    <row r="1523" spans="1:42" x14ac:dyDescent="0.15">
      <c r="A1523" s="11"/>
      <c r="B1523" s="12"/>
      <c r="C1523" s="13"/>
      <c r="D1523" s="13"/>
      <c r="E1523" s="14"/>
      <c r="F1523" s="14"/>
      <c r="G1523" s="14"/>
      <c r="H1523" s="14"/>
      <c r="I1523" s="15"/>
      <c r="J1523" s="14"/>
      <c r="K1523" s="13"/>
      <c r="L1523" s="14"/>
      <c r="M1523" s="14"/>
      <c r="N1523" s="14"/>
      <c r="O1523" s="14"/>
      <c r="P1523" s="198"/>
      <c r="Q1523" s="198"/>
      <c r="R1523" s="198"/>
      <c r="S1523" s="198"/>
      <c r="T1523" s="198"/>
      <c r="U1523" s="198"/>
      <c r="V1523" s="198"/>
      <c r="W1523" s="202">
        <f t="shared" si="80"/>
        <v>0</v>
      </c>
      <c r="X1523" s="14"/>
      <c r="Y1523" s="14"/>
      <c r="Z1523" s="108"/>
      <c r="AA1523" s="114"/>
      <c r="AB1523" s="129"/>
      <c r="AC1523" s="128"/>
      <c r="AD1523" s="142" t="str">
        <f t="shared" si="81"/>
        <v/>
      </c>
      <c r="AE1523" s="142" t="str">
        <f>IF($E1523&lt;&gt;"",IF($AD1523=1,VLOOKUP($E1523,得点換算表!$C$5:$D$14,2),VLOOKUP($E1523,得点換算表!$E$5:$F$14,2)),"")</f>
        <v/>
      </c>
      <c r="AF1523" s="142" t="str">
        <f>IF($F1523&lt;&gt;"",IF($AD1523=1,VLOOKUP($F1523,得点換算表!$C$15:$D$24,2),VLOOKUP($F1523,得点換算表!$E$15:$F$24,2)),"")</f>
        <v/>
      </c>
      <c r="AG1523" s="142" t="str">
        <f>IF($G1523&lt;&gt;"",IF($AD1523=1,VLOOKUP($G1523,得点換算表!$C$25:$D$34,2),VLOOKUP($G1523,得点換算表!$E$25:$F$34,2)),"")</f>
        <v/>
      </c>
      <c r="AH1523" s="142" t="str">
        <f>IF($H1523&lt;&gt;"",IF($AD1523=1,VLOOKUP($H1523,得点換算表!$C$35:$D$44,2),VLOOKUP($H1523,得点換算表!$E$35:$F$44,2)),"")</f>
        <v/>
      </c>
      <c r="AI1523" s="142" t="str">
        <f>IF($I1523&lt;&gt;"",IF($AD1523=1,VLOOKUP($I1523,得点換算表!$C$45:$D$55,2),VLOOKUP($I1523,得点換算表!$E$45:$F$55,2)),"")</f>
        <v/>
      </c>
      <c r="AJ1523" s="142" t="str">
        <f>IF($J1523&lt;&gt;"",IF($AD1523=1,VLOOKUP($J1523,得点換算表!$C$56:$D$65,2),VLOOKUP($J1523,得点換算表!$E$56:$F$65,2)),"")</f>
        <v/>
      </c>
      <c r="AK1523" s="142" t="str">
        <f>IF($K1523&lt;&gt;"",IF($AD1523=1,VLOOKUP($K1523,得点換算表!$C$66:$D$76,2),VLOOKUP($K1523,得点換算表!$E$66:$F$76,2)),"")</f>
        <v/>
      </c>
      <c r="AL1523" s="142" t="str">
        <f>IF($L1523&lt;&gt;"",IF($AD1523=1,VLOOKUP($L1523,得点換算表!$C$77:$D$86,2),VLOOKUP($L1523,得点換算表!$E$77:$F$86,2)),"")</f>
        <v/>
      </c>
      <c r="AM1523" s="142" t="str">
        <f>IF($M1523&lt;&gt;"",IF($AD1523=1,VLOOKUP($M1523,得点換算表!$C$87:$D$96,2),VLOOKUP($M1523,得点換算表!$E$87:$F$96,2)),"")</f>
        <v/>
      </c>
      <c r="AN1523" s="142" t="str">
        <f t="shared" si="79"/>
        <v/>
      </c>
      <c r="AO1523" s="143" t="str">
        <f>IF(AND($AN1523&lt;&gt;"",$AN1523&gt;=8),VLOOKUP($AN1523,得点換算表!$I$5:$J$9,2),"")</f>
        <v/>
      </c>
      <c r="AP1523" s="105"/>
    </row>
    <row r="1524" spans="1:42" x14ac:dyDescent="0.15">
      <c r="A1524" s="11"/>
      <c r="B1524" s="12"/>
      <c r="C1524" s="13"/>
      <c r="D1524" s="13"/>
      <c r="E1524" s="14"/>
      <c r="F1524" s="14"/>
      <c r="G1524" s="14"/>
      <c r="H1524" s="14"/>
      <c r="I1524" s="15"/>
      <c r="J1524" s="14"/>
      <c r="K1524" s="13"/>
      <c r="L1524" s="14"/>
      <c r="M1524" s="14"/>
      <c r="N1524" s="14"/>
      <c r="O1524" s="14"/>
      <c r="P1524" s="198"/>
      <c r="Q1524" s="198"/>
      <c r="R1524" s="198"/>
      <c r="S1524" s="198"/>
      <c r="T1524" s="198"/>
      <c r="U1524" s="198"/>
      <c r="V1524" s="198"/>
      <c r="W1524" s="202">
        <f t="shared" si="80"/>
        <v>0</v>
      </c>
      <c r="X1524" s="14"/>
      <c r="Y1524" s="14"/>
      <c r="Z1524" s="108"/>
      <c r="AA1524" s="114"/>
      <c r="AB1524" s="129"/>
      <c r="AC1524" s="128"/>
      <c r="AD1524" s="142" t="str">
        <f t="shared" si="81"/>
        <v/>
      </c>
      <c r="AE1524" s="142" t="str">
        <f>IF($E1524&lt;&gt;"",IF($AD1524=1,VLOOKUP($E1524,得点換算表!$C$5:$D$14,2),VLOOKUP($E1524,得点換算表!$E$5:$F$14,2)),"")</f>
        <v/>
      </c>
      <c r="AF1524" s="142" t="str">
        <f>IF($F1524&lt;&gt;"",IF($AD1524=1,VLOOKUP($F1524,得点換算表!$C$15:$D$24,2),VLOOKUP($F1524,得点換算表!$E$15:$F$24,2)),"")</f>
        <v/>
      </c>
      <c r="AG1524" s="142" t="str">
        <f>IF($G1524&lt;&gt;"",IF($AD1524=1,VLOOKUP($G1524,得点換算表!$C$25:$D$34,2),VLOOKUP($G1524,得点換算表!$E$25:$F$34,2)),"")</f>
        <v/>
      </c>
      <c r="AH1524" s="142" t="str">
        <f>IF($H1524&lt;&gt;"",IF($AD1524=1,VLOOKUP($H1524,得点換算表!$C$35:$D$44,2),VLOOKUP($H1524,得点換算表!$E$35:$F$44,2)),"")</f>
        <v/>
      </c>
      <c r="AI1524" s="142" t="str">
        <f>IF($I1524&lt;&gt;"",IF($AD1524=1,VLOOKUP($I1524,得点換算表!$C$45:$D$55,2),VLOOKUP($I1524,得点換算表!$E$45:$F$55,2)),"")</f>
        <v/>
      </c>
      <c r="AJ1524" s="142" t="str">
        <f>IF($J1524&lt;&gt;"",IF($AD1524=1,VLOOKUP($J1524,得点換算表!$C$56:$D$65,2),VLOOKUP($J1524,得点換算表!$E$56:$F$65,2)),"")</f>
        <v/>
      </c>
      <c r="AK1524" s="142" t="str">
        <f>IF($K1524&lt;&gt;"",IF($AD1524=1,VLOOKUP($K1524,得点換算表!$C$66:$D$76,2),VLOOKUP($K1524,得点換算表!$E$66:$F$76,2)),"")</f>
        <v/>
      </c>
      <c r="AL1524" s="142" t="str">
        <f>IF($L1524&lt;&gt;"",IF($AD1524=1,VLOOKUP($L1524,得点換算表!$C$77:$D$86,2),VLOOKUP($L1524,得点換算表!$E$77:$F$86,2)),"")</f>
        <v/>
      </c>
      <c r="AM1524" s="142" t="str">
        <f>IF($M1524&lt;&gt;"",IF($AD1524=1,VLOOKUP($M1524,得点換算表!$C$87:$D$96,2),VLOOKUP($M1524,得点換算表!$E$87:$F$96,2)),"")</f>
        <v/>
      </c>
      <c r="AN1524" s="142" t="str">
        <f t="shared" si="79"/>
        <v/>
      </c>
      <c r="AO1524" s="143" t="str">
        <f>IF(AND($AN1524&lt;&gt;"",$AN1524&gt;=8),VLOOKUP($AN1524,得点換算表!$I$5:$J$9,2),"")</f>
        <v/>
      </c>
      <c r="AP1524" s="105"/>
    </row>
    <row r="1525" spans="1:42" x14ac:dyDescent="0.15">
      <c r="A1525" s="11"/>
      <c r="B1525" s="12"/>
      <c r="C1525" s="13"/>
      <c r="D1525" s="13"/>
      <c r="E1525" s="14"/>
      <c r="F1525" s="14"/>
      <c r="G1525" s="14"/>
      <c r="H1525" s="14"/>
      <c r="I1525" s="15"/>
      <c r="J1525" s="14"/>
      <c r="K1525" s="13"/>
      <c r="L1525" s="14"/>
      <c r="M1525" s="14"/>
      <c r="N1525" s="14"/>
      <c r="O1525" s="14"/>
      <c r="P1525" s="198"/>
      <c r="Q1525" s="198"/>
      <c r="R1525" s="198"/>
      <c r="S1525" s="198"/>
      <c r="T1525" s="198"/>
      <c r="U1525" s="198"/>
      <c r="V1525" s="198"/>
      <c r="W1525" s="202">
        <f t="shared" si="80"/>
        <v>0</v>
      </c>
      <c r="X1525" s="14"/>
      <c r="Y1525" s="14"/>
      <c r="Z1525" s="108"/>
      <c r="AA1525" s="114"/>
      <c r="AB1525" s="129"/>
      <c r="AC1525" s="128"/>
      <c r="AD1525" s="142" t="str">
        <f t="shared" si="81"/>
        <v/>
      </c>
      <c r="AE1525" s="142" t="str">
        <f>IF($E1525&lt;&gt;"",IF($AD1525=1,VLOOKUP($E1525,得点換算表!$C$5:$D$14,2),VLOOKUP($E1525,得点換算表!$E$5:$F$14,2)),"")</f>
        <v/>
      </c>
      <c r="AF1525" s="142" t="str">
        <f>IF($F1525&lt;&gt;"",IF($AD1525=1,VLOOKUP($F1525,得点換算表!$C$15:$D$24,2),VLOOKUP($F1525,得点換算表!$E$15:$F$24,2)),"")</f>
        <v/>
      </c>
      <c r="AG1525" s="142" t="str">
        <f>IF($G1525&lt;&gt;"",IF($AD1525=1,VLOOKUP($G1525,得点換算表!$C$25:$D$34,2),VLOOKUP($G1525,得点換算表!$E$25:$F$34,2)),"")</f>
        <v/>
      </c>
      <c r="AH1525" s="142" t="str">
        <f>IF($H1525&lt;&gt;"",IF($AD1525=1,VLOOKUP($H1525,得点換算表!$C$35:$D$44,2),VLOOKUP($H1525,得点換算表!$E$35:$F$44,2)),"")</f>
        <v/>
      </c>
      <c r="AI1525" s="142" t="str">
        <f>IF($I1525&lt;&gt;"",IF($AD1525=1,VLOOKUP($I1525,得点換算表!$C$45:$D$55,2),VLOOKUP($I1525,得点換算表!$E$45:$F$55,2)),"")</f>
        <v/>
      </c>
      <c r="AJ1525" s="142" t="str">
        <f>IF($J1525&lt;&gt;"",IF($AD1525=1,VLOOKUP($J1525,得点換算表!$C$56:$D$65,2),VLOOKUP($J1525,得点換算表!$E$56:$F$65,2)),"")</f>
        <v/>
      </c>
      <c r="AK1525" s="142" t="str">
        <f>IF($K1525&lt;&gt;"",IF($AD1525=1,VLOOKUP($K1525,得点換算表!$C$66:$D$76,2),VLOOKUP($K1525,得点換算表!$E$66:$F$76,2)),"")</f>
        <v/>
      </c>
      <c r="AL1525" s="142" t="str">
        <f>IF($L1525&lt;&gt;"",IF($AD1525=1,VLOOKUP($L1525,得点換算表!$C$77:$D$86,2),VLOOKUP($L1525,得点換算表!$E$77:$F$86,2)),"")</f>
        <v/>
      </c>
      <c r="AM1525" s="142" t="str">
        <f>IF($M1525&lt;&gt;"",IF($AD1525=1,VLOOKUP($M1525,得点換算表!$C$87:$D$96,2),VLOOKUP($M1525,得点換算表!$E$87:$F$96,2)),"")</f>
        <v/>
      </c>
      <c r="AN1525" s="142" t="str">
        <f t="shared" si="79"/>
        <v/>
      </c>
      <c r="AO1525" s="143" t="str">
        <f>IF(AND($AN1525&lt;&gt;"",$AN1525&gt;=8),VLOOKUP($AN1525,得点換算表!$I$5:$J$9,2),"")</f>
        <v/>
      </c>
      <c r="AP1525" s="105"/>
    </row>
    <row r="1526" spans="1:42" x14ac:dyDescent="0.15">
      <c r="A1526" s="11"/>
      <c r="B1526" s="12"/>
      <c r="C1526" s="13"/>
      <c r="D1526" s="13"/>
      <c r="E1526" s="14"/>
      <c r="F1526" s="14"/>
      <c r="G1526" s="14"/>
      <c r="H1526" s="14"/>
      <c r="I1526" s="15"/>
      <c r="J1526" s="14"/>
      <c r="K1526" s="13"/>
      <c r="L1526" s="14"/>
      <c r="M1526" s="14"/>
      <c r="N1526" s="14"/>
      <c r="O1526" s="14"/>
      <c r="P1526" s="198"/>
      <c r="Q1526" s="198"/>
      <c r="R1526" s="198"/>
      <c r="S1526" s="198"/>
      <c r="T1526" s="198"/>
      <c r="U1526" s="198"/>
      <c r="V1526" s="198"/>
      <c r="W1526" s="202">
        <f t="shared" si="80"/>
        <v>0</v>
      </c>
      <c r="X1526" s="14"/>
      <c r="Y1526" s="14"/>
      <c r="Z1526" s="108"/>
      <c r="AA1526" s="114"/>
      <c r="AB1526" s="129"/>
      <c r="AC1526" s="128"/>
      <c r="AD1526" s="142" t="str">
        <f t="shared" si="81"/>
        <v/>
      </c>
      <c r="AE1526" s="142" t="str">
        <f>IF($E1526&lt;&gt;"",IF($AD1526=1,VLOOKUP($E1526,得点換算表!$C$5:$D$14,2),VLOOKUP($E1526,得点換算表!$E$5:$F$14,2)),"")</f>
        <v/>
      </c>
      <c r="AF1526" s="142" t="str">
        <f>IF($F1526&lt;&gt;"",IF($AD1526=1,VLOOKUP($F1526,得点換算表!$C$15:$D$24,2),VLOOKUP($F1526,得点換算表!$E$15:$F$24,2)),"")</f>
        <v/>
      </c>
      <c r="AG1526" s="142" t="str">
        <f>IF($G1526&lt;&gt;"",IF($AD1526=1,VLOOKUP($G1526,得点換算表!$C$25:$D$34,2),VLOOKUP($G1526,得点換算表!$E$25:$F$34,2)),"")</f>
        <v/>
      </c>
      <c r="AH1526" s="142" t="str">
        <f>IF($H1526&lt;&gt;"",IF($AD1526=1,VLOOKUP($H1526,得点換算表!$C$35:$D$44,2),VLOOKUP($H1526,得点換算表!$E$35:$F$44,2)),"")</f>
        <v/>
      </c>
      <c r="AI1526" s="142" t="str">
        <f>IF($I1526&lt;&gt;"",IF($AD1526=1,VLOOKUP($I1526,得点換算表!$C$45:$D$55,2),VLOOKUP($I1526,得点換算表!$E$45:$F$55,2)),"")</f>
        <v/>
      </c>
      <c r="AJ1526" s="142" t="str">
        <f>IF($J1526&lt;&gt;"",IF($AD1526=1,VLOOKUP($J1526,得点換算表!$C$56:$D$65,2),VLOOKUP($J1526,得点換算表!$E$56:$F$65,2)),"")</f>
        <v/>
      </c>
      <c r="AK1526" s="142" t="str">
        <f>IF($K1526&lt;&gt;"",IF($AD1526=1,VLOOKUP($K1526,得点換算表!$C$66:$D$76,2),VLOOKUP($K1526,得点換算表!$E$66:$F$76,2)),"")</f>
        <v/>
      </c>
      <c r="AL1526" s="142" t="str">
        <f>IF($L1526&lt;&gt;"",IF($AD1526=1,VLOOKUP($L1526,得点換算表!$C$77:$D$86,2),VLOOKUP($L1526,得点換算表!$E$77:$F$86,2)),"")</f>
        <v/>
      </c>
      <c r="AM1526" s="142" t="str">
        <f>IF($M1526&lt;&gt;"",IF($AD1526=1,VLOOKUP($M1526,得点換算表!$C$87:$D$96,2),VLOOKUP($M1526,得点換算表!$E$87:$F$96,2)),"")</f>
        <v/>
      </c>
      <c r="AN1526" s="142" t="str">
        <f t="shared" si="79"/>
        <v/>
      </c>
      <c r="AO1526" s="143" t="str">
        <f>IF(AND($AN1526&lt;&gt;"",$AN1526&gt;=8),VLOOKUP($AN1526,得点換算表!$I$5:$J$9,2),"")</f>
        <v/>
      </c>
      <c r="AP1526" s="105"/>
    </row>
    <row r="1527" spans="1:42" x14ac:dyDescent="0.15">
      <c r="A1527" s="11"/>
      <c r="B1527" s="12"/>
      <c r="C1527" s="13"/>
      <c r="D1527" s="13"/>
      <c r="E1527" s="14"/>
      <c r="F1527" s="14"/>
      <c r="G1527" s="14"/>
      <c r="H1527" s="14"/>
      <c r="I1527" s="15"/>
      <c r="J1527" s="14"/>
      <c r="K1527" s="13"/>
      <c r="L1527" s="14"/>
      <c r="M1527" s="14"/>
      <c r="N1527" s="14"/>
      <c r="O1527" s="14"/>
      <c r="P1527" s="198"/>
      <c r="Q1527" s="198"/>
      <c r="R1527" s="198"/>
      <c r="S1527" s="198"/>
      <c r="T1527" s="198"/>
      <c r="U1527" s="198"/>
      <c r="V1527" s="198"/>
      <c r="W1527" s="202">
        <f t="shared" si="80"/>
        <v>0</v>
      </c>
      <c r="X1527" s="14"/>
      <c r="Y1527" s="14"/>
      <c r="Z1527" s="108"/>
      <c r="AA1527" s="114"/>
      <c r="AB1527" s="129"/>
      <c r="AC1527" s="128"/>
      <c r="AD1527" s="142" t="str">
        <f t="shared" si="81"/>
        <v/>
      </c>
      <c r="AE1527" s="142" t="str">
        <f>IF($E1527&lt;&gt;"",IF($AD1527=1,VLOOKUP($E1527,得点換算表!$C$5:$D$14,2),VLOOKUP($E1527,得点換算表!$E$5:$F$14,2)),"")</f>
        <v/>
      </c>
      <c r="AF1527" s="142" t="str">
        <f>IF($F1527&lt;&gt;"",IF($AD1527=1,VLOOKUP($F1527,得点換算表!$C$15:$D$24,2),VLOOKUP($F1527,得点換算表!$E$15:$F$24,2)),"")</f>
        <v/>
      </c>
      <c r="AG1527" s="142" t="str">
        <f>IF($G1527&lt;&gt;"",IF($AD1527=1,VLOOKUP($G1527,得点換算表!$C$25:$D$34,2),VLOOKUP($G1527,得点換算表!$E$25:$F$34,2)),"")</f>
        <v/>
      </c>
      <c r="AH1527" s="142" t="str">
        <f>IF($H1527&lt;&gt;"",IF($AD1527=1,VLOOKUP($H1527,得点換算表!$C$35:$D$44,2),VLOOKUP($H1527,得点換算表!$E$35:$F$44,2)),"")</f>
        <v/>
      </c>
      <c r="AI1527" s="142" t="str">
        <f>IF($I1527&lt;&gt;"",IF($AD1527=1,VLOOKUP($I1527,得点換算表!$C$45:$D$55,2),VLOOKUP($I1527,得点換算表!$E$45:$F$55,2)),"")</f>
        <v/>
      </c>
      <c r="AJ1527" s="142" t="str">
        <f>IF($J1527&lt;&gt;"",IF($AD1527=1,VLOOKUP($J1527,得点換算表!$C$56:$D$65,2),VLOOKUP($J1527,得点換算表!$E$56:$F$65,2)),"")</f>
        <v/>
      </c>
      <c r="AK1527" s="142" t="str">
        <f>IF($K1527&lt;&gt;"",IF($AD1527=1,VLOOKUP($K1527,得点換算表!$C$66:$D$76,2),VLOOKUP($K1527,得点換算表!$E$66:$F$76,2)),"")</f>
        <v/>
      </c>
      <c r="AL1527" s="142" t="str">
        <f>IF($L1527&lt;&gt;"",IF($AD1527=1,VLOOKUP($L1527,得点換算表!$C$77:$D$86,2),VLOOKUP($L1527,得点換算表!$E$77:$F$86,2)),"")</f>
        <v/>
      </c>
      <c r="AM1527" s="142" t="str">
        <f>IF($M1527&lt;&gt;"",IF($AD1527=1,VLOOKUP($M1527,得点換算表!$C$87:$D$96,2),VLOOKUP($M1527,得点換算表!$E$87:$F$96,2)),"")</f>
        <v/>
      </c>
      <c r="AN1527" s="142" t="str">
        <f t="shared" si="79"/>
        <v/>
      </c>
      <c r="AO1527" s="143" t="str">
        <f>IF(AND($AN1527&lt;&gt;"",$AN1527&gt;=8),VLOOKUP($AN1527,得点換算表!$I$5:$J$9,2),"")</f>
        <v/>
      </c>
      <c r="AP1527" s="105"/>
    </row>
    <row r="1528" spans="1:42" x14ac:dyDescent="0.15">
      <c r="A1528" s="11"/>
      <c r="B1528" s="12"/>
      <c r="C1528" s="13"/>
      <c r="D1528" s="13"/>
      <c r="E1528" s="14"/>
      <c r="F1528" s="14"/>
      <c r="G1528" s="14"/>
      <c r="H1528" s="14"/>
      <c r="I1528" s="15"/>
      <c r="J1528" s="14"/>
      <c r="K1528" s="13"/>
      <c r="L1528" s="14"/>
      <c r="M1528" s="14"/>
      <c r="N1528" s="14"/>
      <c r="O1528" s="14"/>
      <c r="P1528" s="198"/>
      <c r="Q1528" s="198"/>
      <c r="R1528" s="198"/>
      <c r="S1528" s="198"/>
      <c r="T1528" s="198"/>
      <c r="U1528" s="198"/>
      <c r="V1528" s="198"/>
      <c r="W1528" s="202">
        <f t="shared" si="80"/>
        <v>0</v>
      </c>
      <c r="X1528" s="14"/>
      <c r="Y1528" s="14"/>
      <c r="Z1528" s="108"/>
      <c r="AA1528" s="114"/>
      <c r="AB1528" s="129"/>
      <c r="AC1528" s="128"/>
      <c r="AD1528" s="142" t="str">
        <f t="shared" si="81"/>
        <v/>
      </c>
      <c r="AE1528" s="142" t="str">
        <f>IF($E1528&lt;&gt;"",IF($AD1528=1,VLOOKUP($E1528,得点換算表!$C$5:$D$14,2),VLOOKUP($E1528,得点換算表!$E$5:$F$14,2)),"")</f>
        <v/>
      </c>
      <c r="AF1528" s="142" t="str">
        <f>IF($F1528&lt;&gt;"",IF($AD1528=1,VLOOKUP($F1528,得点換算表!$C$15:$D$24,2),VLOOKUP($F1528,得点換算表!$E$15:$F$24,2)),"")</f>
        <v/>
      </c>
      <c r="AG1528" s="142" t="str">
        <f>IF($G1528&lt;&gt;"",IF($AD1528=1,VLOOKUP($G1528,得点換算表!$C$25:$D$34,2),VLOOKUP($G1528,得点換算表!$E$25:$F$34,2)),"")</f>
        <v/>
      </c>
      <c r="AH1528" s="142" t="str">
        <f>IF($H1528&lt;&gt;"",IF($AD1528=1,VLOOKUP($H1528,得点換算表!$C$35:$D$44,2),VLOOKUP($H1528,得点換算表!$E$35:$F$44,2)),"")</f>
        <v/>
      </c>
      <c r="AI1528" s="142" t="str">
        <f>IF($I1528&lt;&gt;"",IF($AD1528=1,VLOOKUP($I1528,得点換算表!$C$45:$D$55,2),VLOOKUP($I1528,得点換算表!$E$45:$F$55,2)),"")</f>
        <v/>
      </c>
      <c r="AJ1528" s="142" t="str">
        <f>IF($J1528&lt;&gt;"",IF($AD1528=1,VLOOKUP($J1528,得点換算表!$C$56:$D$65,2),VLOOKUP($J1528,得点換算表!$E$56:$F$65,2)),"")</f>
        <v/>
      </c>
      <c r="AK1528" s="142" t="str">
        <f>IF($K1528&lt;&gt;"",IF($AD1528=1,VLOOKUP($K1528,得点換算表!$C$66:$D$76,2),VLOOKUP($K1528,得点換算表!$E$66:$F$76,2)),"")</f>
        <v/>
      </c>
      <c r="AL1528" s="142" t="str">
        <f>IF($L1528&lt;&gt;"",IF($AD1528=1,VLOOKUP($L1528,得点換算表!$C$77:$D$86,2),VLOOKUP($L1528,得点換算表!$E$77:$F$86,2)),"")</f>
        <v/>
      </c>
      <c r="AM1528" s="142" t="str">
        <f>IF($M1528&lt;&gt;"",IF($AD1528=1,VLOOKUP($M1528,得点換算表!$C$87:$D$96,2),VLOOKUP($M1528,得点換算表!$E$87:$F$96,2)),"")</f>
        <v/>
      </c>
      <c r="AN1528" s="142" t="str">
        <f t="shared" si="79"/>
        <v/>
      </c>
      <c r="AO1528" s="143" t="str">
        <f>IF(AND($AN1528&lt;&gt;"",$AN1528&gt;=8),VLOOKUP($AN1528,得点換算表!$I$5:$J$9,2),"")</f>
        <v/>
      </c>
      <c r="AP1528" s="105"/>
    </row>
    <row r="1529" spans="1:42" x14ac:dyDescent="0.15">
      <c r="A1529" s="11"/>
      <c r="B1529" s="12"/>
      <c r="C1529" s="13"/>
      <c r="D1529" s="13"/>
      <c r="E1529" s="14"/>
      <c r="F1529" s="14"/>
      <c r="G1529" s="14"/>
      <c r="H1529" s="14"/>
      <c r="I1529" s="15"/>
      <c r="J1529" s="14"/>
      <c r="K1529" s="13"/>
      <c r="L1529" s="14"/>
      <c r="M1529" s="14"/>
      <c r="N1529" s="14"/>
      <c r="O1529" s="14"/>
      <c r="P1529" s="198"/>
      <c r="Q1529" s="198"/>
      <c r="R1529" s="198"/>
      <c r="S1529" s="198"/>
      <c r="T1529" s="198"/>
      <c r="U1529" s="198"/>
      <c r="V1529" s="198"/>
      <c r="W1529" s="202">
        <f t="shared" si="80"/>
        <v>0</v>
      </c>
      <c r="X1529" s="14"/>
      <c r="Y1529" s="14"/>
      <c r="Z1529" s="108"/>
      <c r="AA1529" s="114"/>
      <c r="AB1529" s="129"/>
      <c r="AC1529" s="128"/>
      <c r="AD1529" s="142" t="str">
        <f t="shared" si="81"/>
        <v/>
      </c>
      <c r="AE1529" s="142" t="str">
        <f>IF($E1529&lt;&gt;"",IF($AD1529=1,VLOOKUP($E1529,得点換算表!$C$5:$D$14,2),VLOOKUP($E1529,得点換算表!$E$5:$F$14,2)),"")</f>
        <v/>
      </c>
      <c r="AF1529" s="142" t="str">
        <f>IF($F1529&lt;&gt;"",IF($AD1529=1,VLOOKUP($F1529,得点換算表!$C$15:$D$24,2),VLOOKUP($F1529,得点換算表!$E$15:$F$24,2)),"")</f>
        <v/>
      </c>
      <c r="AG1529" s="142" t="str">
        <f>IF($G1529&lt;&gt;"",IF($AD1529=1,VLOOKUP($G1529,得点換算表!$C$25:$D$34,2),VLOOKUP($G1529,得点換算表!$E$25:$F$34,2)),"")</f>
        <v/>
      </c>
      <c r="AH1529" s="142" t="str">
        <f>IF($H1529&lt;&gt;"",IF($AD1529=1,VLOOKUP($H1529,得点換算表!$C$35:$D$44,2),VLOOKUP($H1529,得点換算表!$E$35:$F$44,2)),"")</f>
        <v/>
      </c>
      <c r="AI1529" s="142" t="str">
        <f>IF($I1529&lt;&gt;"",IF($AD1529=1,VLOOKUP($I1529,得点換算表!$C$45:$D$55,2),VLOOKUP($I1529,得点換算表!$E$45:$F$55,2)),"")</f>
        <v/>
      </c>
      <c r="AJ1529" s="142" t="str">
        <f>IF($J1529&lt;&gt;"",IF($AD1529=1,VLOOKUP($J1529,得点換算表!$C$56:$D$65,2),VLOOKUP($J1529,得点換算表!$E$56:$F$65,2)),"")</f>
        <v/>
      </c>
      <c r="AK1529" s="142" t="str">
        <f>IF($K1529&lt;&gt;"",IF($AD1529=1,VLOOKUP($K1529,得点換算表!$C$66:$D$76,2),VLOOKUP($K1529,得点換算表!$E$66:$F$76,2)),"")</f>
        <v/>
      </c>
      <c r="AL1529" s="142" t="str">
        <f>IF($L1529&lt;&gt;"",IF($AD1529=1,VLOOKUP($L1529,得点換算表!$C$77:$D$86,2),VLOOKUP($L1529,得点換算表!$E$77:$F$86,2)),"")</f>
        <v/>
      </c>
      <c r="AM1529" s="142" t="str">
        <f>IF($M1529&lt;&gt;"",IF($AD1529=1,VLOOKUP($M1529,得点換算表!$C$87:$D$96,2),VLOOKUP($M1529,得点換算表!$E$87:$F$96,2)),"")</f>
        <v/>
      </c>
      <c r="AN1529" s="142" t="str">
        <f t="shared" si="79"/>
        <v/>
      </c>
      <c r="AO1529" s="143" t="str">
        <f>IF(AND($AN1529&lt;&gt;"",$AN1529&gt;=8),VLOOKUP($AN1529,得点換算表!$I$5:$J$9,2),"")</f>
        <v/>
      </c>
      <c r="AP1529" s="105"/>
    </row>
    <row r="1530" spans="1:42" x14ac:dyDescent="0.15">
      <c r="A1530" s="11"/>
      <c r="B1530" s="12"/>
      <c r="C1530" s="13"/>
      <c r="D1530" s="13"/>
      <c r="E1530" s="14"/>
      <c r="F1530" s="14"/>
      <c r="G1530" s="14"/>
      <c r="H1530" s="14"/>
      <c r="I1530" s="15"/>
      <c r="J1530" s="14"/>
      <c r="K1530" s="13"/>
      <c r="L1530" s="14"/>
      <c r="M1530" s="14"/>
      <c r="N1530" s="14"/>
      <c r="O1530" s="14"/>
      <c r="P1530" s="198"/>
      <c r="Q1530" s="198"/>
      <c r="R1530" s="198"/>
      <c r="S1530" s="198"/>
      <c r="T1530" s="198"/>
      <c r="U1530" s="198"/>
      <c r="V1530" s="198"/>
      <c r="W1530" s="202">
        <f t="shared" si="80"/>
        <v>0</v>
      </c>
      <c r="X1530" s="14"/>
      <c r="Y1530" s="14"/>
      <c r="Z1530" s="108"/>
      <c r="AA1530" s="114"/>
      <c r="AB1530" s="129"/>
      <c r="AC1530" s="128"/>
      <c r="AD1530" s="142" t="str">
        <f t="shared" si="81"/>
        <v/>
      </c>
      <c r="AE1530" s="142" t="str">
        <f>IF($E1530&lt;&gt;"",IF($AD1530=1,VLOOKUP($E1530,得点換算表!$C$5:$D$14,2),VLOOKUP($E1530,得点換算表!$E$5:$F$14,2)),"")</f>
        <v/>
      </c>
      <c r="AF1530" s="142" t="str">
        <f>IF($F1530&lt;&gt;"",IF($AD1530=1,VLOOKUP($F1530,得点換算表!$C$15:$D$24,2),VLOOKUP($F1530,得点換算表!$E$15:$F$24,2)),"")</f>
        <v/>
      </c>
      <c r="AG1530" s="142" t="str">
        <f>IF($G1530&lt;&gt;"",IF($AD1530=1,VLOOKUP($G1530,得点換算表!$C$25:$D$34,2),VLOOKUP($G1530,得点換算表!$E$25:$F$34,2)),"")</f>
        <v/>
      </c>
      <c r="AH1530" s="142" t="str">
        <f>IF($H1530&lt;&gt;"",IF($AD1530=1,VLOOKUP($H1530,得点換算表!$C$35:$D$44,2),VLOOKUP($H1530,得点換算表!$E$35:$F$44,2)),"")</f>
        <v/>
      </c>
      <c r="AI1530" s="142" t="str">
        <f>IF($I1530&lt;&gt;"",IF($AD1530=1,VLOOKUP($I1530,得点換算表!$C$45:$D$55,2),VLOOKUP($I1530,得点換算表!$E$45:$F$55,2)),"")</f>
        <v/>
      </c>
      <c r="AJ1530" s="142" t="str">
        <f>IF($J1530&lt;&gt;"",IF($AD1530=1,VLOOKUP($J1530,得点換算表!$C$56:$D$65,2),VLOOKUP($J1530,得点換算表!$E$56:$F$65,2)),"")</f>
        <v/>
      </c>
      <c r="AK1530" s="142" t="str">
        <f>IF($K1530&lt;&gt;"",IF($AD1530=1,VLOOKUP($K1530,得点換算表!$C$66:$D$76,2),VLOOKUP($K1530,得点換算表!$E$66:$F$76,2)),"")</f>
        <v/>
      </c>
      <c r="AL1530" s="142" t="str">
        <f>IF($L1530&lt;&gt;"",IF($AD1530=1,VLOOKUP($L1530,得点換算表!$C$77:$D$86,2),VLOOKUP($L1530,得点換算表!$E$77:$F$86,2)),"")</f>
        <v/>
      </c>
      <c r="AM1530" s="142" t="str">
        <f>IF($M1530&lt;&gt;"",IF($AD1530=1,VLOOKUP($M1530,得点換算表!$C$87:$D$96,2),VLOOKUP($M1530,得点換算表!$E$87:$F$96,2)),"")</f>
        <v/>
      </c>
      <c r="AN1530" s="142" t="str">
        <f t="shared" si="79"/>
        <v/>
      </c>
      <c r="AO1530" s="143" t="str">
        <f>IF(AND($AN1530&lt;&gt;"",$AN1530&gt;=8),VLOOKUP($AN1530,得点換算表!$I$5:$J$9,2),"")</f>
        <v/>
      </c>
      <c r="AP1530" s="105"/>
    </row>
    <row r="1531" spans="1:42" x14ac:dyDescent="0.15">
      <c r="A1531" s="11"/>
      <c r="B1531" s="12"/>
      <c r="C1531" s="13"/>
      <c r="D1531" s="13"/>
      <c r="E1531" s="14"/>
      <c r="F1531" s="14"/>
      <c r="G1531" s="14"/>
      <c r="H1531" s="14"/>
      <c r="I1531" s="15"/>
      <c r="J1531" s="14"/>
      <c r="K1531" s="13"/>
      <c r="L1531" s="14"/>
      <c r="M1531" s="14"/>
      <c r="N1531" s="14"/>
      <c r="O1531" s="14"/>
      <c r="P1531" s="198"/>
      <c r="Q1531" s="198"/>
      <c r="R1531" s="198"/>
      <c r="S1531" s="198"/>
      <c r="T1531" s="198"/>
      <c r="U1531" s="198"/>
      <c r="V1531" s="198"/>
      <c r="W1531" s="202">
        <f t="shared" si="80"/>
        <v>0</v>
      </c>
      <c r="X1531" s="14"/>
      <c r="Y1531" s="14"/>
      <c r="Z1531" s="108"/>
      <c r="AA1531" s="114"/>
      <c r="AB1531" s="129"/>
      <c r="AC1531" s="128"/>
      <c r="AD1531" s="142" t="str">
        <f t="shared" si="81"/>
        <v/>
      </c>
      <c r="AE1531" s="142" t="str">
        <f>IF($E1531&lt;&gt;"",IF($AD1531=1,VLOOKUP($E1531,得点換算表!$C$5:$D$14,2),VLOOKUP($E1531,得点換算表!$E$5:$F$14,2)),"")</f>
        <v/>
      </c>
      <c r="AF1531" s="142" t="str">
        <f>IF($F1531&lt;&gt;"",IF($AD1531=1,VLOOKUP($F1531,得点換算表!$C$15:$D$24,2),VLOOKUP($F1531,得点換算表!$E$15:$F$24,2)),"")</f>
        <v/>
      </c>
      <c r="AG1531" s="142" t="str">
        <f>IF($G1531&lt;&gt;"",IF($AD1531=1,VLOOKUP($G1531,得点換算表!$C$25:$D$34,2),VLOOKUP($G1531,得点換算表!$E$25:$F$34,2)),"")</f>
        <v/>
      </c>
      <c r="AH1531" s="142" t="str">
        <f>IF($H1531&lt;&gt;"",IF($AD1531=1,VLOOKUP($H1531,得点換算表!$C$35:$D$44,2),VLOOKUP($H1531,得点換算表!$E$35:$F$44,2)),"")</f>
        <v/>
      </c>
      <c r="AI1531" s="142" t="str">
        <f>IF($I1531&lt;&gt;"",IF($AD1531=1,VLOOKUP($I1531,得点換算表!$C$45:$D$55,2),VLOOKUP($I1531,得点換算表!$E$45:$F$55,2)),"")</f>
        <v/>
      </c>
      <c r="AJ1531" s="142" t="str">
        <f>IF($J1531&lt;&gt;"",IF($AD1531=1,VLOOKUP($J1531,得点換算表!$C$56:$D$65,2),VLOOKUP($J1531,得点換算表!$E$56:$F$65,2)),"")</f>
        <v/>
      </c>
      <c r="AK1531" s="142" t="str">
        <f>IF($K1531&lt;&gt;"",IF($AD1531=1,VLOOKUP($K1531,得点換算表!$C$66:$D$76,2),VLOOKUP($K1531,得点換算表!$E$66:$F$76,2)),"")</f>
        <v/>
      </c>
      <c r="AL1531" s="142" t="str">
        <f>IF($L1531&lt;&gt;"",IF($AD1531=1,VLOOKUP($L1531,得点換算表!$C$77:$D$86,2),VLOOKUP($L1531,得点換算表!$E$77:$F$86,2)),"")</f>
        <v/>
      </c>
      <c r="AM1531" s="142" t="str">
        <f>IF($M1531&lt;&gt;"",IF($AD1531=1,VLOOKUP($M1531,得点換算表!$C$87:$D$96,2),VLOOKUP($M1531,得点換算表!$E$87:$F$96,2)),"")</f>
        <v/>
      </c>
      <c r="AN1531" s="142" t="str">
        <f t="shared" si="79"/>
        <v/>
      </c>
      <c r="AO1531" s="143" t="str">
        <f>IF(AND($AN1531&lt;&gt;"",$AN1531&gt;=8),VLOOKUP($AN1531,得点換算表!$I$5:$J$9,2),"")</f>
        <v/>
      </c>
      <c r="AP1531" s="105"/>
    </row>
    <row r="1532" spans="1:42" x14ac:dyDescent="0.15">
      <c r="A1532" s="11"/>
      <c r="B1532" s="12"/>
      <c r="C1532" s="13"/>
      <c r="D1532" s="13"/>
      <c r="E1532" s="14"/>
      <c r="F1532" s="14"/>
      <c r="G1532" s="14"/>
      <c r="H1532" s="14"/>
      <c r="I1532" s="15"/>
      <c r="J1532" s="14"/>
      <c r="K1532" s="13"/>
      <c r="L1532" s="14"/>
      <c r="M1532" s="14"/>
      <c r="N1532" s="14"/>
      <c r="O1532" s="14"/>
      <c r="P1532" s="198"/>
      <c r="Q1532" s="198"/>
      <c r="R1532" s="198"/>
      <c r="S1532" s="198"/>
      <c r="T1532" s="198"/>
      <c r="U1532" s="198"/>
      <c r="V1532" s="198"/>
      <c r="W1532" s="202">
        <f t="shared" si="80"/>
        <v>0</v>
      </c>
      <c r="X1532" s="14"/>
      <c r="Y1532" s="14"/>
      <c r="Z1532" s="108"/>
      <c r="AA1532" s="114"/>
      <c r="AB1532" s="129"/>
      <c r="AC1532" s="128"/>
      <c r="AD1532" s="142" t="str">
        <f t="shared" si="81"/>
        <v/>
      </c>
      <c r="AE1532" s="142" t="str">
        <f>IF($E1532&lt;&gt;"",IF($AD1532=1,VLOOKUP($E1532,得点換算表!$C$5:$D$14,2),VLOOKUP($E1532,得点換算表!$E$5:$F$14,2)),"")</f>
        <v/>
      </c>
      <c r="AF1532" s="142" t="str">
        <f>IF($F1532&lt;&gt;"",IF($AD1532=1,VLOOKUP($F1532,得点換算表!$C$15:$D$24,2),VLOOKUP($F1532,得点換算表!$E$15:$F$24,2)),"")</f>
        <v/>
      </c>
      <c r="AG1532" s="142" t="str">
        <f>IF($G1532&lt;&gt;"",IF($AD1532=1,VLOOKUP($G1532,得点換算表!$C$25:$D$34,2),VLOOKUP($G1532,得点換算表!$E$25:$F$34,2)),"")</f>
        <v/>
      </c>
      <c r="AH1532" s="142" t="str">
        <f>IF($H1532&lt;&gt;"",IF($AD1532=1,VLOOKUP($H1532,得点換算表!$C$35:$D$44,2),VLOOKUP($H1532,得点換算表!$E$35:$F$44,2)),"")</f>
        <v/>
      </c>
      <c r="AI1532" s="142" t="str">
        <f>IF($I1532&lt;&gt;"",IF($AD1532=1,VLOOKUP($I1532,得点換算表!$C$45:$D$55,2),VLOOKUP($I1532,得点換算表!$E$45:$F$55,2)),"")</f>
        <v/>
      </c>
      <c r="AJ1532" s="142" t="str">
        <f>IF($J1532&lt;&gt;"",IF($AD1532=1,VLOOKUP($J1532,得点換算表!$C$56:$D$65,2),VLOOKUP($J1532,得点換算表!$E$56:$F$65,2)),"")</f>
        <v/>
      </c>
      <c r="AK1532" s="142" t="str">
        <f>IF($K1532&lt;&gt;"",IF($AD1532=1,VLOOKUP($K1532,得点換算表!$C$66:$D$76,2),VLOOKUP($K1532,得点換算表!$E$66:$F$76,2)),"")</f>
        <v/>
      </c>
      <c r="AL1532" s="142" t="str">
        <f>IF($L1532&lt;&gt;"",IF($AD1532=1,VLOOKUP($L1532,得点換算表!$C$77:$D$86,2),VLOOKUP($L1532,得点換算表!$E$77:$F$86,2)),"")</f>
        <v/>
      </c>
      <c r="AM1532" s="142" t="str">
        <f>IF($M1532&lt;&gt;"",IF($AD1532=1,VLOOKUP($M1532,得点換算表!$C$87:$D$96,2),VLOOKUP($M1532,得点換算表!$E$87:$F$96,2)),"")</f>
        <v/>
      </c>
      <c r="AN1532" s="142" t="str">
        <f t="shared" si="79"/>
        <v/>
      </c>
      <c r="AO1532" s="143" t="str">
        <f>IF(AND($AN1532&lt;&gt;"",$AN1532&gt;=8),VLOOKUP($AN1532,得点換算表!$I$5:$J$9,2),"")</f>
        <v/>
      </c>
      <c r="AP1532" s="105"/>
    </row>
    <row r="1533" spans="1:42" x14ac:dyDescent="0.15">
      <c r="A1533" s="11"/>
      <c r="B1533" s="12"/>
      <c r="C1533" s="13"/>
      <c r="D1533" s="13"/>
      <c r="E1533" s="14"/>
      <c r="F1533" s="14"/>
      <c r="G1533" s="14"/>
      <c r="H1533" s="14"/>
      <c r="I1533" s="15"/>
      <c r="J1533" s="14"/>
      <c r="K1533" s="13"/>
      <c r="L1533" s="14"/>
      <c r="M1533" s="14"/>
      <c r="N1533" s="14"/>
      <c r="O1533" s="14"/>
      <c r="P1533" s="198"/>
      <c r="Q1533" s="198"/>
      <c r="R1533" s="198"/>
      <c r="S1533" s="198"/>
      <c r="T1533" s="198"/>
      <c r="U1533" s="198"/>
      <c r="V1533" s="198"/>
      <c r="W1533" s="202">
        <f t="shared" si="80"/>
        <v>0</v>
      </c>
      <c r="X1533" s="14"/>
      <c r="Y1533" s="14"/>
      <c r="Z1533" s="108"/>
      <c r="AA1533" s="114"/>
      <c r="AB1533" s="129"/>
      <c r="AC1533" s="128"/>
      <c r="AD1533" s="142" t="str">
        <f t="shared" si="81"/>
        <v/>
      </c>
      <c r="AE1533" s="142" t="str">
        <f>IF($E1533&lt;&gt;"",IF($AD1533=1,VLOOKUP($E1533,得点換算表!$C$5:$D$14,2),VLOOKUP($E1533,得点換算表!$E$5:$F$14,2)),"")</f>
        <v/>
      </c>
      <c r="AF1533" s="142" t="str">
        <f>IF($F1533&lt;&gt;"",IF($AD1533=1,VLOOKUP($F1533,得点換算表!$C$15:$D$24,2),VLOOKUP($F1533,得点換算表!$E$15:$F$24,2)),"")</f>
        <v/>
      </c>
      <c r="AG1533" s="142" t="str">
        <f>IF($G1533&lt;&gt;"",IF($AD1533=1,VLOOKUP($G1533,得点換算表!$C$25:$D$34,2),VLOOKUP($G1533,得点換算表!$E$25:$F$34,2)),"")</f>
        <v/>
      </c>
      <c r="AH1533" s="142" t="str">
        <f>IF($H1533&lt;&gt;"",IF($AD1533=1,VLOOKUP($H1533,得点換算表!$C$35:$D$44,2),VLOOKUP($H1533,得点換算表!$E$35:$F$44,2)),"")</f>
        <v/>
      </c>
      <c r="AI1533" s="142" t="str">
        <f>IF($I1533&lt;&gt;"",IF($AD1533=1,VLOOKUP($I1533,得点換算表!$C$45:$D$55,2),VLOOKUP($I1533,得点換算表!$E$45:$F$55,2)),"")</f>
        <v/>
      </c>
      <c r="AJ1533" s="142" t="str">
        <f>IF($J1533&lt;&gt;"",IF($AD1533=1,VLOOKUP($J1533,得点換算表!$C$56:$D$65,2),VLOOKUP($J1533,得点換算表!$E$56:$F$65,2)),"")</f>
        <v/>
      </c>
      <c r="AK1533" s="142" t="str">
        <f>IF($K1533&lt;&gt;"",IF($AD1533=1,VLOOKUP($K1533,得点換算表!$C$66:$D$76,2),VLOOKUP($K1533,得点換算表!$E$66:$F$76,2)),"")</f>
        <v/>
      </c>
      <c r="AL1533" s="142" t="str">
        <f>IF($L1533&lt;&gt;"",IF($AD1533=1,VLOOKUP($L1533,得点換算表!$C$77:$D$86,2),VLOOKUP($L1533,得点換算表!$E$77:$F$86,2)),"")</f>
        <v/>
      </c>
      <c r="AM1533" s="142" t="str">
        <f>IF($M1533&lt;&gt;"",IF($AD1533=1,VLOOKUP($M1533,得点換算表!$C$87:$D$96,2),VLOOKUP($M1533,得点換算表!$E$87:$F$96,2)),"")</f>
        <v/>
      </c>
      <c r="AN1533" s="142" t="str">
        <f t="shared" si="79"/>
        <v/>
      </c>
      <c r="AO1533" s="143" t="str">
        <f>IF(AND($AN1533&lt;&gt;"",$AN1533&gt;=8),VLOOKUP($AN1533,得点換算表!$I$5:$J$9,2),"")</f>
        <v/>
      </c>
      <c r="AP1533" s="105"/>
    </row>
    <row r="1534" spans="1:42" x14ac:dyDescent="0.15">
      <c r="A1534" s="11"/>
      <c r="B1534" s="12"/>
      <c r="C1534" s="13"/>
      <c r="D1534" s="13"/>
      <c r="E1534" s="14"/>
      <c r="F1534" s="14"/>
      <c r="G1534" s="14"/>
      <c r="H1534" s="14"/>
      <c r="I1534" s="15"/>
      <c r="J1534" s="14"/>
      <c r="K1534" s="13"/>
      <c r="L1534" s="14"/>
      <c r="M1534" s="14"/>
      <c r="N1534" s="14"/>
      <c r="O1534" s="14"/>
      <c r="P1534" s="198"/>
      <c r="Q1534" s="198"/>
      <c r="R1534" s="198"/>
      <c r="S1534" s="198"/>
      <c r="T1534" s="198"/>
      <c r="U1534" s="198"/>
      <c r="V1534" s="198"/>
      <c r="W1534" s="202">
        <f t="shared" si="80"/>
        <v>0</v>
      </c>
      <c r="X1534" s="14"/>
      <c r="Y1534" s="14"/>
      <c r="Z1534" s="108"/>
      <c r="AA1534" s="114"/>
      <c r="AB1534" s="129"/>
      <c r="AC1534" s="128"/>
      <c r="AD1534" s="142" t="str">
        <f t="shared" si="81"/>
        <v/>
      </c>
      <c r="AE1534" s="142" t="str">
        <f>IF($E1534&lt;&gt;"",IF($AD1534=1,VLOOKUP($E1534,得点換算表!$C$5:$D$14,2),VLOOKUP($E1534,得点換算表!$E$5:$F$14,2)),"")</f>
        <v/>
      </c>
      <c r="AF1534" s="142" t="str">
        <f>IF($F1534&lt;&gt;"",IF($AD1534=1,VLOOKUP($F1534,得点換算表!$C$15:$D$24,2),VLOOKUP($F1534,得点換算表!$E$15:$F$24,2)),"")</f>
        <v/>
      </c>
      <c r="AG1534" s="142" t="str">
        <f>IF($G1534&lt;&gt;"",IF($AD1534=1,VLOOKUP($G1534,得点換算表!$C$25:$D$34,2),VLOOKUP($G1534,得点換算表!$E$25:$F$34,2)),"")</f>
        <v/>
      </c>
      <c r="AH1534" s="142" t="str">
        <f>IF($H1534&lt;&gt;"",IF($AD1534=1,VLOOKUP($H1534,得点換算表!$C$35:$D$44,2),VLOOKUP($H1534,得点換算表!$E$35:$F$44,2)),"")</f>
        <v/>
      </c>
      <c r="AI1534" s="142" t="str">
        <f>IF($I1534&lt;&gt;"",IF($AD1534=1,VLOOKUP($I1534,得点換算表!$C$45:$D$55,2),VLOOKUP($I1534,得点換算表!$E$45:$F$55,2)),"")</f>
        <v/>
      </c>
      <c r="AJ1534" s="142" t="str">
        <f>IF($J1534&lt;&gt;"",IF($AD1534=1,VLOOKUP($J1534,得点換算表!$C$56:$D$65,2),VLOOKUP($J1534,得点換算表!$E$56:$F$65,2)),"")</f>
        <v/>
      </c>
      <c r="AK1534" s="142" t="str">
        <f>IF($K1534&lt;&gt;"",IF($AD1534=1,VLOOKUP($K1534,得点換算表!$C$66:$D$76,2),VLOOKUP($K1534,得点換算表!$E$66:$F$76,2)),"")</f>
        <v/>
      </c>
      <c r="AL1534" s="142" t="str">
        <f>IF($L1534&lt;&gt;"",IF($AD1534=1,VLOOKUP($L1534,得点換算表!$C$77:$D$86,2),VLOOKUP($L1534,得点換算表!$E$77:$F$86,2)),"")</f>
        <v/>
      </c>
      <c r="AM1534" s="142" t="str">
        <f>IF($M1534&lt;&gt;"",IF($AD1534=1,VLOOKUP($M1534,得点換算表!$C$87:$D$96,2),VLOOKUP($M1534,得点換算表!$E$87:$F$96,2)),"")</f>
        <v/>
      </c>
      <c r="AN1534" s="142" t="str">
        <f t="shared" si="79"/>
        <v/>
      </c>
      <c r="AO1534" s="143" t="str">
        <f>IF(AND($AN1534&lt;&gt;"",$AN1534&gt;=8),VLOOKUP($AN1534,得点換算表!$I$5:$J$9,2),"")</f>
        <v/>
      </c>
      <c r="AP1534" s="105"/>
    </row>
    <row r="1535" spans="1:42" x14ac:dyDescent="0.15">
      <c r="A1535" s="11"/>
      <c r="B1535" s="12"/>
      <c r="C1535" s="13"/>
      <c r="D1535" s="13"/>
      <c r="E1535" s="14"/>
      <c r="F1535" s="14"/>
      <c r="G1535" s="14"/>
      <c r="H1535" s="14"/>
      <c r="I1535" s="15"/>
      <c r="J1535" s="14"/>
      <c r="K1535" s="13"/>
      <c r="L1535" s="14"/>
      <c r="M1535" s="14"/>
      <c r="N1535" s="14"/>
      <c r="O1535" s="14"/>
      <c r="P1535" s="198"/>
      <c r="Q1535" s="198"/>
      <c r="R1535" s="198"/>
      <c r="S1535" s="198"/>
      <c r="T1535" s="198"/>
      <c r="U1535" s="198"/>
      <c r="V1535" s="198"/>
      <c r="W1535" s="202">
        <f t="shared" si="80"/>
        <v>0</v>
      </c>
      <c r="X1535" s="14"/>
      <c r="Y1535" s="14"/>
      <c r="Z1535" s="108"/>
      <c r="AA1535" s="114"/>
      <c r="AB1535" s="129"/>
      <c r="AC1535" s="128"/>
      <c r="AD1535" s="142" t="str">
        <f t="shared" si="81"/>
        <v/>
      </c>
      <c r="AE1535" s="142" t="str">
        <f>IF($E1535&lt;&gt;"",IF($AD1535=1,VLOOKUP($E1535,得点換算表!$C$5:$D$14,2),VLOOKUP($E1535,得点換算表!$E$5:$F$14,2)),"")</f>
        <v/>
      </c>
      <c r="AF1535" s="142" t="str">
        <f>IF($F1535&lt;&gt;"",IF($AD1535=1,VLOOKUP($F1535,得点換算表!$C$15:$D$24,2),VLOOKUP($F1535,得点換算表!$E$15:$F$24,2)),"")</f>
        <v/>
      </c>
      <c r="AG1535" s="142" t="str">
        <f>IF($G1535&lt;&gt;"",IF($AD1535=1,VLOOKUP($G1535,得点換算表!$C$25:$D$34,2),VLOOKUP($G1535,得点換算表!$E$25:$F$34,2)),"")</f>
        <v/>
      </c>
      <c r="AH1535" s="142" t="str">
        <f>IF($H1535&lt;&gt;"",IF($AD1535=1,VLOOKUP($H1535,得点換算表!$C$35:$D$44,2),VLOOKUP($H1535,得点換算表!$E$35:$F$44,2)),"")</f>
        <v/>
      </c>
      <c r="AI1535" s="142" t="str">
        <f>IF($I1535&lt;&gt;"",IF($AD1535=1,VLOOKUP($I1535,得点換算表!$C$45:$D$55,2),VLOOKUP($I1535,得点換算表!$E$45:$F$55,2)),"")</f>
        <v/>
      </c>
      <c r="AJ1535" s="142" t="str">
        <f>IF($J1535&lt;&gt;"",IF($AD1535=1,VLOOKUP($J1535,得点換算表!$C$56:$D$65,2),VLOOKUP($J1535,得点換算表!$E$56:$F$65,2)),"")</f>
        <v/>
      </c>
      <c r="AK1535" s="142" t="str">
        <f>IF($K1535&lt;&gt;"",IF($AD1535=1,VLOOKUP($K1535,得点換算表!$C$66:$D$76,2),VLOOKUP($K1535,得点換算表!$E$66:$F$76,2)),"")</f>
        <v/>
      </c>
      <c r="AL1535" s="142" t="str">
        <f>IF($L1535&lt;&gt;"",IF($AD1535=1,VLOOKUP($L1535,得点換算表!$C$77:$D$86,2),VLOOKUP($L1535,得点換算表!$E$77:$F$86,2)),"")</f>
        <v/>
      </c>
      <c r="AM1535" s="142" t="str">
        <f>IF($M1535&lt;&gt;"",IF($AD1535=1,VLOOKUP($M1535,得点換算表!$C$87:$D$96,2),VLOOKUP($M1535,得点換算表!$E$87:$F$96,2)),"")</f>
        <v/>
      </c>
      <c r="AN1535" s="142" t="str">
        <f t="shared" si="79"/>
        <v/>
      </c>
      <c r="AO1535" s="143" t="str">
        <f>IF(AND($AN1535&lt;&gt;"",$AN1535&gt;=8),VLOOKUP($AN1535,得点換算表!$I$5:$J$9,2),"")</f>
        <v/>
      </c>
      <c r="AP1535" s="105"/>
    </row>
    <row r="1536" spans="1:42" x14ac:dyDescent="0.15">
      <c r="A1536" s="11"/>
      <c r="B1536" s="12"/>
      <c r="C1536" s="13"/>
      <c r="D1536" s="13"/>
      <c r="E1536" s="14"/>
      <c r="F1536" s="14"/>
      <c r="G1536" s="14"/>
      <c r="H1536" s="14"/>
      <c r="I1536" s="15"/>
      <c r="J1536" s="14"/>
      <c r="K1536" s="13"/>
      <c r="L1536" s="14"/>
      <c r="M1536" s="14"/>
      <c r="N1536" s="14"/>
      <c r="O1536" s="14"/>
      <c r="P1536" s="198"/>
      <c r="Q1536" s="198"/>
      <c r="R1536" s="198"/>
      <c r="S1536" s="198"/>
      <c r="T1536" s="198"/>
      <c r="U1536" s="198"/>
      <c r="V1536" s="198"/>
      <c r="W1536" s="202">
        <f t="shared" si="80"/>
        <v>0</v>
      </c>
      <c r="X1536" s="14"/>
      <c r="Y1536" s="14"/>
      <c r="Z1536" s="108"/>
      <c r="AA1536" s="114"/>
      <c r="AB1536" s="129"/>
      <c r="AC1536" s="128"/>
      <c r="AD1536" s="142" t="str">
        <f t="shared" si="81"/>
        <v/>
      </c>
      <c r="AE1536" s="142" t="str">
        <f>IF($E1536&lt;&gt;"",IF($AD1536=1,VLOOKUP($E1536,得点換算表!$C$5:$D$14,2),VLOOKUP($E1536,得点換算表!$E$5:$F$14,2)),"")</f>
        <v/>
      </c>
      <c r="AF1536" s="142" t="str">
        <f>IF($F1536&lt;&gt;"",IF($AD1536=1,VLOOKUP($F1536,得点換算表!$C$15:$D$24,2),VLOOKUP($F1536,得点換算表!$E$15:$F$24,2)),"")</f>
        <v/>
      </c>
      <c r="AG1536" s="142" t="str">
        <f>IF($G1536&lt;&gt;"",IF($AD1536=1,VLOOKUP($G1536,得点換算表!$C$25:$D$34,2),VLOOKUP($G1536,得点換算表!$E$25:$F$34,2)),"")</f>
        <v/>
      </c>
      <c r="AH1536" s="142" t="str">
        <f>IF($H1536&lt;&gt;"",IF($AD1536=1,VLOOKUP($H1536,得点換算表!$C$35:$D$44,2),VLOOKUP($H1536,得点換算表!$E$35:$F$44,2)),"")</f>
        <v/>
      </c>
      <c r="AI1536" s="142" t="str">
        <f>IF($I1536&lt;&gt;"",IF($AD1536=1,VLOOKUP($I1536,得点換算表!$C$45:$D$55,2),VLOOKUP($I1536,得点換算表!$E$45:$F$55,2)),"")</f>
        <v/>
      </c>
      <c r="AJ1536" s="142" t="str">
        <f>IF($J1536&lt;&gt;"",IF($AD1536=1,VLOOKUP($J1536,得点換算表!$C$56:$D$65,2),VLOOKUP($J1536,得点換算表!$E$56:$F$65,2)),"")</f>
        <v/>
      </c>
      <c r="AK1536" s="142" t="str">
        <f>IF($K1536&lt;&gt;"",IF($AD1536=1,VLOOKUP($K1536,得点換算表!$C$66:$D$76,2),VLOOKUP($K1536,得点換算表!$E$66:$F$76,2)),"")</f>
        <v/>
      </c>
      <c r="AL1536" s="142" t="str">
        <f>IF($L1536&lt;&gt;"",IF($AD1536=1,VLOOKUP($L1536,得点換算表!$C$77:$D$86,2),VLOOKUP($L1536,得点換算表!$E$77:$F$86,2)),"")</f>
        <v/>
      </c>
      <c r="AM1536" s="142" t="str">
        <f>IF($M1536&lt;&gt;"",IF($AD1536=1,VLOOKUP($M1536,得点換算表!$C$87:$D$96,2),VLOOKUP($M1536,得点換算表!$E$87:$F$96,2)),"")</f>
        <v/>
      </c>
      <c r="AN1536" s="142" t="str">
        <f t="shared" si="79"/>
        <v/>
      </c>
      <c r="AO1536" s="143" t="str">
        <f>IF(AND($AN1536&lt;&gt;"",$AN1536&gt;=8),VLOOKUP($AN1536,得点換算表!$I$5:$J$9,2),"")</f>
        <v/>
      </c>
      <c r="AP1536" s="105"/>
    </row>
    <row r="1537" spans="1:42" x14ac:dyDescent="0.15">
      <c r="A1537" s="11"/>
      <c r="B1537" s="12"/>
      <c r="C1537" s="13"/>
      <c r="D1537" s="13"/>
      <c r="E1537" s="14"/>
      <c r="F1537" s="14"/>
      <c r="G1537" s="14"/>
      <c r="H1537" s="14"/>
      <c r="I1537" s="15"/>
      <c r="J1537" s="14"/>
      <c r="K1537" s="13"/>
      <c r="L1537" s="14"/>
      <c r="M1537" s="14"/>
      <c r="N1537" s="14"/>
      <c r="O1537" s="14"/>
      <c r="P1537" s="198"/>
      <c r="Q1537" s="198"/>
      <c r="R1537" s="198"/>
      <c r="S1537" s="198"/>
      <c r="T1537" s="198"/>
      <c r="U1537" s="198"/>
      <c r="V1537" s="198"/>
      <c r="W1537" s="202">
        <f t="shared" si="80"/>
        <v>0</v>
      </c>
      <c r="X1537" s="14"/>
      <c r="Y1537" s="14"/>
      <c r="Z1537" s="108"/>
      <c r="AA1537" s="114"/>
      <c r="AB1537" s="129"/>
      <c r="AC1537" s="128"/>
      <c r="AD1537" s="142" t="str">
        <f t="shared" si="81"/>
        <v/>
      </c>
      <c r="AE1537" s="142" t="str">
        <f>IF($E1537&lt;&gt;"",IF($AD1537=1,VLOOKUP($E1537,得点換算表!$C$5:$D$14,2),VLOOKUP($E1537,得点換算表!$E$5:$F$14,2)),"")</f>
        <v/>
      </c>
      <c r="AF1537" s="142" t="str">
        <f>IF($F1537&lt;&gt;"",IF($AD1537=1,VLOOKUP($F1537,得点換算表!$C$15:$D$24,2),VLOOKUP($F1537,得点換算表!$E$15:$F$24,2)),"")</f>
        <v/>
      </c>
      <c r="AG1537" s="142" t="str">
        <f>IF($G1537&lt;&gt;"",IF($AD1537=1,VLOOKUP($G1537,得点換算表!$C$25:$D$34,2),VLOOKUP($G1537,得点換算表!$E$25:$F$34,2)),"")</f>
        <v/>
      </c>
      <c r="AH1537" s="142" t="str">
        <f>IF($H1537&lt;&gt;"",IF($AD1537=1,VLOOKUP($H1537,得点換算表!$C$35:$D$44,2),VLOOKUP($H1537,得点換算表!$E$35:$F$44,2)),"")</f>
        <v/>
      </c>
      <c r="AI1537" s="142" t="str">
        <f>IF($I1537&lt;&gt;"",IF($AD1537=1,VLOOKUP($I1537,得点換算表!$C$45:$D$55,2),VLOOKUP($I1537,得点換算表!$E$45:$F$55,2)),"")</f>
        <v/>
      </c>
      <c r="AJ1537" s="142" t="str">
        <f>IF($J1537&lt;&gt;"",IF($AD1537=1,VLOOKUP($J1537,得点換算表!$C$56:$D$65,2),VLOOKUP($J1537,得点換算表!$E$56:$F$65,2)),"")</f>
        <v/>
      </c>
      <c r="AK1537" s="142" t="str">
        <f>IF($K1537&lt;&gt;"",IF($AD1537=1,VLOOKUP($K1537,得点換算表!$C$66:$D$76,2),VLOOKUP($K1537,得点換算表!$E$66:$F$76,2)),"")</f>
        <v/>
      </c>
      <c r="AL1537" s="142" t="str">
        <f>IF($L1537&lt;&gt;"",IF($AD1537=1,VLOOKUP($L1537,得点換算表!$C$77:$D$86,2),VLOOKUP($L1537,得点換算表!$E$77:$F$86,2)),"")</f>
        <v/>
      </c>
      <c r="AM1537" s="142" t="str">
        <f>IF($M1537&lt;&gt;"",IF($AD1537=1,VLOOKUP($M1537,得点換算表!$C$87:$D$96,2),VLOOKUP($M1537,得点換算表!$E$87:$F$96,2)),"")</f>
        <v/>
      </c>
      <c r="AN1537" s="142" t="str">
        <f t="shared" si="79"/>
        <v/>
      </c>
      <c r="AO1537" s="143" t="str">
        <f>IF(AND($AN1537&lt;&gt;"",$AN1537&gt;=8),VLOOKUP($AN1537,得点換算表!$I$5:$J$9,2),"")</f>
        <v/>
      </c>
      <c r="AP1537" s="105"/>
    </row>
    <row r="1538" spans="1:42" x14ac:dyDescent="0.15">
      <c r="A1538" s="11"/>
      <c r="B1538" s="12"/>
      <c r="C1538" s="13"/>
      <c r="D1538" s="13"/>
      <c r="E1538" s="14"/>
      <c r="F1538" s="14"/>
      <c r="G1538" s="14"/>
      <c r="H1538" s="14"/>
      <c r="I1538" s="15"/>
      <c r="J1538" s="14"/>
      <c r="K1538" s="13"/>
      <c r="L1538" s="14"/>
      <c r="M1538" s="14"/>
      <c r="N1538" s="14"/>
      <c r="O1538" s="14"/>
      <c r="P1538" s="198"/>
      <c r="Q1538" s="198"/>
      <c r="R1538" s="198"/>
      <c r="S1538" s="198"/>
      <c r="T1538" s="198"/>
      <c r="U1538" s="198"/>
      <c r="V1538" s="198"/>
      <c r="W1538" s="202">
        <f t="shared" si="80"/>
        <v>0</v>
      </c>
      <c r="X1538" s="14"/>
      <c r="Y1538" s="14"/>
      <c r="Z1538" s="108"/>
      <c r="AA1538" s="114"/>
      <c r="AB1538" s="129"/>
      <c r="AC1538" s="128"/>
      <c r="AD1538" s="142" t="str">
        <f t="shared" si="81"/>
        <v/>
      </c>
      <c r="AE1538" s="142" t="str">
        <f>IF($E1538&lt;&gt;"",IF($AD1538=1,VLOOKUP($E1538,得点換算表!$C$5:$D$14,2),VLOOKUP($E1538,得点換算表!$E$5:$F$14,2)),"")</f>
        <v/>
      </c>
      <c r="AF1538" s="142" t="str">
        <f>IF($F1538&lt;&gt;"",IF($AD1538=1,VLOOKUP($F1538,得点換算表!$C$15:$D$24,2),VLOOKUP($F1538,得点換算表!$E$15:$F$24,2)),"")</f>
        <v/>
      </c>
      <c r="AG1538" s="142" t="str">
        <f>IF($G1538&lt;&gt;"",IF($AD1538=1,VLOOKUP($G1538,得点換算表!$C$25:$D$34,2),VLOOKUP($G1538,得点換算表!$E$25:$F$34,2)),"")</f>
        <v/>
      </c>
      <c r="AH1538" s="142" t="str">
        <f>IF($H1538&lt;&gt;"",IF($AD1538=1,VLOOKUP($H1538,得点換算表!$C$35:$D$44,2),VLOOKUP($H1538,得点換算表!$E$35:$F$44,2)),"")</f>
        <v/>
      </c>
      <c r="AI1538" s="142" t="str">
        <f>IF($I1538&lt;&gt;"",IF($AD1538=1,VLOOKUP($I1538,得点換算表!$C$45:$D$55,2),VLOOKUP($I1538,得点換算表!$E$45:$F$55,2)),"")</f>
        <v/>
      </c>
      <c r="AJ1538" s="142" t="str">
        <f>IF($J1538&lt;&gt;"",IF($AD1538=1,VLOOKUP($J1538,得点換算表!$C$56:$D$65,2),VLOOKUP($J1538,得点換算表!$E$56:$F$65,2)),"")</f>
        <v/>
      </c>
      <c r="AK1538" s="142" t="str">
        <f>IF($K1538&lt;&gt;"",IF($AD1538=1,VLOOKUP($K1538,得点換算表!$C$66:$D$76,2),VLOOKUP($K1538,得点換算表!$E$66:$F$76,2)),"")</f>
        <v/>
      </c>
      <c r="AL1538" s="142" t="str">
        <f>IF($L1538&lt;&gt;"",IF($AD1538=1,VLOOKUP($L1538,得点換算表!$C$77:$D$86,2),VLOOKUP($L1538,得点換算表!$E$77:$F$86,2)),"")</f>
        <v/>
      </c>
      <c r="AM1538" s="142" t="str">
        <f>IF($M1538&lt;&gt;"",IF($AD1538=1,VLOOKUP($M1538,得点換算表!$C$87:$D$96,2),VLOOKUP($M1538,得点換算表!$E$87:$F$96,2)),"")</f>
        <v/>
      </c>
      <c r="AN1538" s="142" t="str">
        <f t="shared" ref="AN1538:AN1601" si="82">IF(AND($AD1538&lt;&gt;"",COUNT(AE1538:AM1538)&gt;7),IF(AND(AI1538&lt;&gt;"",AJ1538&lt;&gt;""),IF(AI1538&gt;=AJ1538,SUM(AE1538:AI1538,AK1538:AM1538),IF(AI1538&lt;AJ1538,SUM(AE1538:AH1538,AJ1538:AM1538),"")),IF(AND(AI1538&lt;&gt;"",AJ1538=""),SUM(AE1538:AI1538,AK1538:AM1538),IF(AND(AI1538="",AJ1538&lt;&gt;""),SUM(AE1538:AH1538,AJ1538:AM1538),""))),"")</f>
        <v/>
      </c>
      <c r="AO1538" s="143" t="str">
        <f>IF(AND($AN1538&lt;&gt;"",$AN1538&gt;=8),VLOOKUP($AN1538,得点換算表!$I$5:$J$9,2),"")</f>
        <v/>
      </c>
      <c r="AP1538" s="105"/>
    </row>
    <row r="1539" spans="1:42" x14ac:dyDescent="0.15">
      <c r="A1539" s="11"/>
      <c r="B1539" s="12"/>
      <c r="C1539" s="13"/>
      <c r="D1539" s="13"/>
      <c r="E1539" s="14"/>
      <c r="F1539" s="14"/>
      <c r="G1539" s="14"/>
      <c r="H1539" s="14"/>
      <c r="I1539" s="15"/>
      <c r="J1539" s="14"/>
      <c r="K1539" s="13"/>
      <c r="L1539" s="14"/>
      <c r="M1539" s="14"/>
      <c r="N1539" s="14"/>
      <c r="O1539" s="14"/>
      <c r="P1539" s="198"/>
      <c r="Q1539" s="198"/>
      <c r="R1539" s="198"/>
      <c r="S1539" s="198"/>
      <c r="T1539" s="198"/>
      <c r="U1539" s="198"/>
      <c r="V1539" s="198"/>
      <c r="W1539" s="202">
        <f t="shared" ref="W1539:W1602" si="83">SUM(P1539:V1539)</f>
        <v>0</v>
      </c>
      <c r="X1539" s="14"/>
      <c r="Y1539" s="14"/>
      <c r="Z1539" s="108"/>
      <c r="AA1539" s="114"/>
      <c r="AB1539" s="129"/>
      <c r="AC1539" s="128"/>
      <c r="AD1539" s="142" t="str">
        <f t="shared" ref="AD1539:AD1602" si="84">IF($A1539&lt;&gt;"",$A1539,"")</f>
        <v/>
      </c>
      <c r="AE1539" s="142" t="str">
        <f>IF($E1539&lt;&gt;"",IF($AD1539=1,VLOOKUP($E1539,得点換算表!$C$5:$D$14,2),VLOOKUP($E1539,得点換算表!$E$5:$F$14,2)),"")</f>
        <v/>
      </c>
      <c r="AF1539" s="142" t="str">
        <f>IF($F1539&lt;&gt;"",IF($AD1539=1,VLOOKUP($F1539,得点換算表!$C$15:$D$24,2),VLOOKUP($F1539,得点換算表!$E$15:$F$24,2)),"")</f>
        <v/>
      </c>
      <c r="AG1539" s="142" t="str">
        <f>IF($G1539&lt;&gt;"",IF($AD1539=1,VLOOKUP($G1539,得点換算表!$C$25:$D$34,2),VLOOKUP($G1539,得点換算表!$E$25:$F$34,2)),"")</f>
        <v/>
      </c>
      <c r="AH1539" s="142" t="str">
        <f>IF($H1539&lt;&gt;"",IF($AD1539=1,VLOOKUP($H1539,得点換算表!$C$35:$D$44,2),VLOOKUP($H1539,得点換算表!$E$35:$F$44,2)),"")</f>
        <v/>
      </c>
      <c r="AI1539" s="142" t="str">
        <f>IF($I1539&lt;&gt;"",IF($AD1539=1,VLOOKUP($I1539,得点換算表!$C$45:$D$55,2),VLOOKUP($I1539,得点換算表!$E$45:$F$55,2)),"")</f>
        <v/>
      </c>
      <c r="AJ1539" s="142" t="str">
        <f>IF($J1539&lt;&gt;"",IF($AD1539=1,VLOOKUP($J1539,得点換算表!$C$56:$D$65,2),VLOOKUP($J1539,得点換算表!$E$56:$F$65,2)),"")</f>
        <v/>
      </c>
      <c r="AK1539" s="142" t="str">
        <f>IF($K1539&lt;&gt;"",IF($AD1539=1,VLOOKUP($K1539,得点換算表!$C$66:$D$76,2),VLOOKUP($K1539,得点換算表!$E$66:$F$76,2)),"")</f>
        <v/>
      </c>
      <c r="AL1539" s="142" t="str">
        <f>IF($L1539&lt;&gt;"",IF($AD1539=1,VLOOKUP($L1539,得点換算表!$C$77:$D$86,2),VLOOKUP($L1539,得点換算表!$E$77:$F$86,2)),"")</f>
        <v/>
      </c>
      <c r="AM1539" s="142" t="str">
        <f>IF($M1539&lt;&gt;"",IF($AD1539=1,VLOOKUP($M1539,得点換算表!$C$87:$D$96,2),VLOOKUP($M1539,得点換算表!$E$87:$F$96,2)),"")</f>
        <v/>
      </c>
      <c r="AN1539" s="142" t="str">
        <f t="shared" si="82"/>
        <v/>
      </c>
      <c r="AO1539" s="143" t="str">
        <f>IF(AND($AN1539&lt;&gt;"",$AN1539&gt;=8),VLOOKUP($AN1539,得点換算表!$I$5:$J$9,2),"")</f>
        <v/>
      </c>
      <c r="AP1539" s="105"/>
    </row>
    <row r="1540" spans="1:42" x14ac:dyDescent="0.15">
      <c r="A1540" s="11"/>
      <c r="B1540" s="12"/>
      <c r="C1540" s="13"/>
      <c r="D1540" s="13"/>
      <c r="E1540" s="14"/>
      <c r="F1540" s="14"/>
      <c r="G1540" s="14"/>
      <c r="H1540" s="14"/>
      <c r="I1540" s="15"/>
      <c r="J1540" s="14"/>
      <c r="K1540" s="13"/>
      <c r="L1540" s="14"/>
      <c r="M1540" s="14"/>
      <c r="N1540" s="14"/>
      <c r="O1540" s="14"/>
      <c r="P1540" s="198"/>
      <c r="Q1540" s="198"/>
      <c r="R1540" s="198"/>
      <c r="S1540" s="198"/>
      <c r="T1540" s="198"/>
      <c r="U1540" s="198"/>
      <c r="V1540" s="198"/>
      <c r="W1540" s="202">
        <f t="shared" si="83"/>
        <v>0</v>
      </c>
      <c r="X1540" s="14"/>
      <c r="Y1540" s="14"/>
      <c r="Z1540" s="108"/>
      <c r="AA1540" s="114"/>
      <c r="AB1540" s="129"/>
      <c r="AC1540" s="128"/>
      <c r="AD1540" s="142" t="str">
        <f t="shared" si="84"/>
        <v/>
      </c>
      <c r="AE1540" s="142" t="str">
        <f>IF($E1540&lt;&gt;"",IF($AD1540=1,VLOOKUP($E1540,得点換算表!$C$5:$D$14,2),VLOOKUP($E1540,得点換算表!$E$5:$F$14,2)),"")</f>
        <v/>
      </c>
      <c r="AF1540" s="142" t="str">
        <f>IF($F1540&lt;&gt;"",IF($AD1540=1,VLOOKUP($F1540,得点換算表!$C$15:$D$24,2),VLOOKUP($F1540,得点換算表!$E$15:$F$24,2)),"")</f>
        <v/>
      </c>
      <c r="AG1540" s="142" t="str">
        <f>IF($G1540&lt;&gt;"",IF($AD1540=1,VLOOKUP($G1540,得点換算表!$C$25:$D$34,2),VLOOKUP($G1540,得点換算表!$E$25:$F$34,2)),"")</f>
        <v/>
      </c>
      <c r="AH1540" s="142" t="str">
        <f>IF($H1540&lt;&gt;"",IF($AD1540=1,VLOOKUP($H1540,得点換算表!$C$35:$D$44,2),VLOOKUP($H1540,得点換算表!$E$35:$F$44,2)),"")</f>
        <v/>
      </c>
      <c r="AI1540" s="142" t="str">
        <f>IF($I1540&lt;&gt;"",IF($AD1540=1,VLOOKUP($I1540,得点換算表!$C$45:$D$55,2),VLOOKUP($I1540,得点換算表!$E$45:$F$55,2)),"")</f>
        <v/>
      </c>
      <c r="AJ1540" s="142" t="str">
        <f>IF($J1540&lt;&gt;"",IF($AD1540=1,VLOOKUP($J1540,得点換算表!$C$56:$D$65,2),VLOOKUP($J1540,得点換算表!$E$56:$F$65,2)),"")</f>
        <v/>
      </c>
      <c r="AK1540" s="142" t="str">
        <f>IF($K1540&lt;&gt;"",IF($AD1540=1,VLOOKUP($K1540,得点換算表!$C$66:$D$76,2),VLOOKUP($K1540,得点換算表!$E$66:$F$76,2)),"")</f>
        <v/>
      </c>
      <c r="AL1540" s="142" t="str">
        <f>IF($L1540&lt;&gt;"",IF($AD1540=1,VLOOKUP($L1540,得点換算表!$C$77:$D$86,2),VLOOKUP($L1540,得点換算表!$E$77:$F$86,2)),"")</f>
        <v/>
      </c>
      <c r="AM1540" s="142" t="str">
        <f>IF($M1540&lt;&gt;"",IF($AD1540=1,VLOOKUP($M1540,得点換算表!$C$87:$D$96,2),VLOOKUP($M1540,得点換算表!$E$87:$F$96,2)),"")</f>
        <v/>
      </c>
      <c r="AN1540" s="142" t="str">
        <f t="shared" si="82"/>
        <v/>
      </c>
      <c r="AO1540" s="143" t="str">
        <f>IF(AND($AN1540&lt;&gt;"",$AN1540&gt;=8),VLOOKUP($AN1540,得点換算表!$I$5:$J$9,2),"")</f>
        <v/>
      </c>
      <c r="AP1540" s="105"/>
    </row>
    <row r="1541" spans="1:42" x14ac:dyDescent="0.15">
      <c r="A1541" s="11"/>
      <c r="B1541" s="12"/>
      <c r="C1541" s="13"/>
      <c r="D1541" s="13"/>
      <c r="E1541" s="14"/>
      <c r="F1541" s="14"/>
      <c r="G1541" s="14"/>
      <c r="H1541" s="14"/>
      <c r="I1541" s="15"/>
      <c r="J1541" s="14"/>
      <c r="K1541" s="13"/>
      <c r="L1541" s="14"/>
      <c r="M1541" s="14"/>
      <c r="N1541" s="14"/>
      <c r="O1541" s="14"/>
      <c r="P1541" s="198"/>
      <c r="Q1541" s="198"/>
      <c r="R1541" s="198"/>
      <c r="S1541" s="198"/>
      <c r="T1541" s="198"/>
      <c r="U1541" s="198"/>
      <c r="V1541" s="198"/>
      <c r="W1541" s="202">
        <f t="shared" si="83"/>
        <v>0</v>
      </c>
      <c r="X1541" s="14"/>
      <c r="Y1541" s="14"/>
      <c r="Z1541" s="108"/>
      <c r="AA1541" s="114"/>
      <c r="AB1541" s="129"/>
      <c r="AC1541" s="128"/>
      <c r="AD1541" s="142" t="str">
        <f t="shared" si="84"/>
        <v/>
      </c>
      <c r="AE1541" s="142" t="str">
        <f>IF($E1541&lt;&gt;"",IF($AD1541=1,VLOOKUP($E1541,得点換算表!$C$5:$D$14,2),VLOOKUP($E1541,得点換算表!$E$5:$F$14,2)),"")</f>
        <v/>
      </c>
      <c r="AF1541" s="142" t="str">
        <f>IF($F1541&lt;&gt;"",IF($AD1541=1,VLOOKUP($F1541,得点換算表!$C$15:$D$24,2),VLOOKUP($F1541,得点換算表!$E$15:$F$24,2)),"")</f>
        <v/>
      </c>
      <c r="AG1541" s="142" t="str">
        <f>IF($G1541&lt;&gt;"",IF($AD1541=1,VLOOKUP($G1541,得点換算表!$C$25:$D$34,2),VLOOKUP($G1541,得点換算表!$E$25:$F$34,2)),"")</f>
        <v/>
      </c>
      <c r="AH1541" s="142" t="str">
        <f>IF($H1541&lt;&gt;"",IF($AD1541=1,VLOOKUP($H1541,得点換算表!$C$35:$D$44,2),VLOOKUP($H1541,得点換算表!$E$35:$F$44,2)),"")</f>
        <v/>
      </c>
      <c r="AI1541" s="142" t="str">
        <f>IF($I1541&lt;&gt;"",IF($AD1541=1,VLOOKUP($I1541,得点換算表!$C$45:$D$55,2),VLOOKUP($I1541,得点換算表!$E$45:$F$55,2)),"")</f>
        <v/>
      </c>
      <c r="AJ1541" s="142" t="str">
        <f>IF($J1541&lt;&gt;"",IF($AD1541=1,VLOOKUP($J1541,得点換算表!$C$56:$D$65,2),VLOOKUP($J1541,得点換算表!$E$56:$F$65,2)),"")</f>
        <v/>
      </c>
      <c r="AK1541" s="142" t="str">
        <f>IF($K1541&lt;&gt;"",IF($AD1541=1,VLOOKUP($K1541,得点換算表!$C$66:$D$76,2),VLOOKUP($K1541,得点換算表!$E$66:$F$76,2)),"")</f>
        <v/>
      </c>
      <c r="AL1541" s="142" t="str">
        <f>IF($L1541&lt;&gt;"",IF($AD1541=1,VLOOKUP($L1541,得点換算表!$C$77:$D$86,2),VLOOKUP($L1541,得点換算表!$E$77:$F$86,2)),"")</f>
        <v/>
      </c>
      <c r="AM1541" s="142" t="str">
        <f>IF($M1541&lt;&gt;"",IF($AD1541=1,VLOOKUP($M1541,得点換算表!$C$87:$D$96,2),VLOOKUP($M1541,得点換算表!$E$87:$F$96,2)),"")</f>
        <v/>
      </c>
      <c r="AN1541" s="142" t="str">
        <f t="shared" si="82"/>
        <v/>
      </c>
      <c r="AO1541" s="143" t="str">
        <f>IF(AND($AN1541&lt;&gt;"",$AN1541&gt;=8),VLOOKUP($AN1541,得点換算表!$I$5:$J$9,2),"")</f>
        <v/>
      </c>
      <c r="AP1541" s="105"/>
    </row>
    <row r="1542" spans="1:42" x14ac:dyDescent="0.15">
      <c r="A1542" s="11"/>
      <c r="B1542" s="12"/>
      <c r="C1542" s="13"/>
      <c r="D1542" s="13"/>
      <c r="E1542" s="14"/>
      <c r="F1542" s="14"/>
      <c r="G1542" s="14"/>
      <c r="H1542" s="14"/>
      <c r="I1542" s="15"/>
      <c r="J1542" s="14"/>
      <c r="K1542" s="13"/>
      <c r="L1542" s="14"/>
      <c r="M1542" s="14"/>
      <c r="N1542" s="14"/>
      <c r="O1542" s="14"/>
      <c r="P1542" s="198"/>
      <c r="Q1542" s="198"/>
      <c r="R1542" s="198"/>
      <c r="S1542" s="198"/>
      <c r="T1542" s="198"/>
      <c r="U1542" s="198"/>
      <c r="V1542" s="198"/>
      <c r="W1542" s="202">
        <f t="shared" si="83"/>
        <v>0</v>
      </c>
      <c r="X1542" s="14"/>
      <c r="Y1542" s="14"/>
      <c r="Z1542" s="108"/>
      <c r="AA1542" s="114"/>
      <c r="AB1542" s="129"/>
      <c r="AC1542" s="128"/>
      <c r="AD1542" s="142" t="str">
        <f t="shared" si="84"/>
        <v/>
      </c>
      <c r="AE1542" s="142" t="str">
        <f>IF($E1542&lt;&gt;"",IF($AD1542=1,VLOOKUP($E1542,得点換算表!$C$5:$D$14,2),VLOOKUP($E1542,得点換算表!$E$5:$F$14,2)),"")</f>
        <v/>
      </c>
      <c r="AF1542" s="142" t="str">
        <f>IF($F1542&lt;&gt;"",IF($AD1542=1,VLOOKUP($F1542,得点換算表!$C$15:$D$24,2),VLOOKUP($F1542,得点換算表!$E$15:$F$24,2)),"")</f>
        <v/>
      </c>
      <c r="AG1542" s="142" t="str">
        <f>IF($G1542&lt;&gt;"",IF($AD1542=1,VLOOKUP($G1542,得点換算表!$C$25:$D$34,2),VLOOKUP($G1542,得点換算表!$E$25:$F$34,2)),"")</f>
        <v/>
      </c>
      <c r="AH1542" s="142" t="str">
        <f>IF($H1542&lt;&gt;"",IF($AD1542=1,VLOOKUP($H1542,得点換算表!$C$35:$D$44,2),VLOOKUP($H1542,得点換算表!$E$35:$F$44,2)),"")</f>
        <v/>
      </c>
      <c r="AI1542" s="142" t="str">
        <f>IF($I1542&lt;&gt;"",IF($AD1542=1,VLOOKUP($I1542,得点換算表!$C$45:$D$55,2),VLOOKUP($I1542,得点換算表!$E$45:$F$55,2)),"")</f>
        <v/>
      </c>
      <c r="AJ1542" s="142" t="str">
        <f>IF($J1542&lt;&gt;"",IF($AD1542=1,VLOOKUP($J1542,得点換算表!$C$56:$D$65,2),VLOOKUP($J1542,得点換算表!$E$56:$F$65,2)),"")</f>
        <v/>
      </c>
      <c r="AK1542" s="142" t="str">
        <f>IF($K1542&lt;&gt;"",IF($AD1542=1,VLOOKUP($K1542,得点換算表!$C$66:$D$76,2),VLOOKUP($K1542,得点換算表!$E$66:$F$76,2)),"")</f>
        <v/>
      </c>
      <c r="AL1542" s="142" t="str">
        <f>IF($L1542&lt;&gt;"",IF($AD1542=1,VLOOKUP($L1542,得点換算表!$C$77:$D$86,2),VLOOKUP($L1542,得点換算表!$E$77:$F$86,2)),"")</f>
        <v/>
      </c>
      <c r="AM1542" s="142" t="str">
        <f>IF($M1542&lt;&gt;"",IF($AD1542=1,VLOOKUP($M1542,得点換算表!$C$87:$D$96,2),VLOOKUP($M1542,得点換算表!$E$87:$F$96,2)),"")</f>
        <v/>
      </c>
      <c r="AN1542" s="142" t="str">
        <f t="shared" si="82"/>
        <v/>
      </c>
      <c r="AO1542" s="143" t="str">
        <f>IF(AND($AN1542&lt;&gt;"",$AN1542&gt;=8),VLOOKUP($AN1542,得点換算表!$I$5:$J$9,2),"")</f>
        <v/>
      </c>
      <c r="AP1542" s="105"/>
    </row>
    <row r="1543" spans="1:42" x14ac:dyDescent="0.15">
      <c r="A1543" s="11"/>
      <c r="B1543" s="12"/>
      <c r="C1543" s="13"/>
      <c r="D1543" s="13"/>
      <c r="E1543" s="14"/>
      <c r="F1543" s="14"/>
      <c r="G1543" s="14"/>
      <c r="H1543" s="14"/>
      <c r="I1543" s="15"/>
      <c r="J1543" s="14"/>
      <c r="K1543" s="13"/>
      <c r="L1543" s="14"/>
      <c r="M1543" s="14"/>
      <c r="N1543" s="14"/>
      <c r="O1543" s="14"/>
      <c r="P1543" s="198"/>
      <c r="Q1543" s="198"/>
      <c r="R1543" s="198"/>
      <c r="S1543" s="198"/>
      <c r="T1543" s="198"/>
      <c r="U1543" s="198"/>
      <c r="V1543" s="198"/>
      <c r="W1543" s="202">
        <f t="shared" si="83"/>
        <v>0</v>
      </c>
      <c r="X1543" s="14"/>
      <c r="Y1543" s="14"/>
      <c r="Z1543" s="108"/>
      <c r="AA1543" s="114"/>
      <c r="AB1543" s="129"/>
      <c r="AC1543" s="128"/>
      <c r="AD1543" s="142" t="str">
        <f t="shared" si="84"/>
        <v/>
      </c>
      <c r="AE1543" s="142" t="str">
        <f>IF($E1543&lt;&gt;"",IF($AD1543=1,VLOOKUP($E1543,得点換算表!$C$5:$D$14,2),VLOOKUP($E1543,得点換算表!$E$5:$F$14,2)),"")</f>
        <v/>
      </c>
      <c r="AF1543" s="142" t="str">
        <f>IF($F1543&lt;&gt;"",IF($AD1543=1,VLOOKUP($F1543,得点換算表!$C$15:$D$24,2),VLOOKUP($F1543,得点換算表!$E$15:$F$24,2)),"")</f>
        <v/>
      </c>
      <c r="AG1543" s="142" t="str">
        <f>IF($G1543&lt;&gt;"",IF($AD1543=1,VLOOKUP($G1543,得点換算表!$C$25:$D$34,2),VLOOKUP($G1543,得点換算表!$E$25:$F$34,2)),"")</f>
        <v/>
      </c>
      <c r="AH1543" s="142" t="str">
        <f>IF($H1543&lt;&gt;"",IF($AD1543=1,VLOOKUP($H1543,得点換算表!$C$35:$D$44,2),VLOOKUP($H1543,得点換算表!$E$35:$F$44,2)),"")</f>
        <v/>
      </c>
      <c r="AI1543" s="142" t="str">
        <f>IF($I1543&lt;&gt;"",IF($AD1543=1,VLOOKUP($I1543,得点換算表!$C$45:$D$55,2),VLOOKUP($I1543,得点換算表!$E$45:$F$55,2)),"")</f>
        <v/>
      </c>
      <c r="AJ1543" s="142" t="str">
        <f>IF($J1543&lt;&gt;"",IF($AD1543=1,VLOOKUP($J1543,得点換算表!$C$56:$D$65,2),VLOOKUP($J1543,得点換算表!$E$56:$F$65,2)),"")</f>
        <v/>
      </c>
      <c r="AK1543" s="142" t="str">
        <f>IF($K1543&lt;&gt;"",IF($AD1543=1,VLOOKUP($K1543,得点換算表!$C$66:$D$76,2),VLOOKUP($K1543,得点換算表!$E$66:$F$76,2)),"")</f>
        <v/>
      </c>
      <c r="AL1543" s="142" t="str">
        <f>IF($L1543&lt;&gt;"",IF($AD1543=1,VLOOKUP($L1543,得点換算表!$C$77:$D$86,2),VLOOKUP($L1543,得点換算表!$E$77:$F$86,2)),"")</f>
        <v/>
      </c>
      <c r="AM1543" s="142" t="str">
        <f>IF($M1543&lt;&gt;"",IF($AD1543=1,VLOOKUP($M1543,得点換算表!$C$87:$D$96,2),VLOOKUP($M1543,得点換算表!$E$87:$F$96,2)),"")</f>
        <v/>
      </c>
      <c r="AN1543" s="142" t="str">
        <f t="shared" si="82"/>
        <v/>
      </c>
      <c r="AO1543" s="143" t="str">
        <f>IF(AND($AN1543&lt;&gt;"",$AN1543&gt;=8),VLOOKUP($AN1543,得点換算表!$I$5:$J$9,2),"")</f>
        <v/>
      </c>
      <c r="AP1543" s="105"/>
    </row>
    <row r="1544" spans="1:42" x14ac:dyDescent="0.15">
      <c r="A1544" s="11"/>
      <c r="B1544" s="12"/>
      <c r="C1544" s="13"/>
      <c r="D1544" s="13"/>
      <c r="E1544" s="14"/>
      <c r="F1544" s="14"/>
      <c r="G1544" s="14"/>
      <c r="H1544" s="14"/>
      <c r="I1544" s="15"/>
      <c r="J1544" s="14"/>
      <c r="K1544" s="13"/>
      <c r="L1544" s="14"/>
      <c r="M1544" s="14"/>
      <c r="N1544" s="14"/>
      <c r="O1544" s="14"/>
      <c r="P1544" s="198"/>
      <c r="Q1544" s="198"/>
      <c r="R1544" s="198"/>
      <c r="S1544" s="198"/>
      <c r="T1544" s="198"/>
      <c r="U1544" s="198"/>
      <c r="V1544" s="198"/>
      <c r="W1544" s="202">
        <f t="shared" si="83"/>
        <v>0</v>
      </c>
      <c r="X1544" s="14"/>
      <c r="Y1544" s="14"/>
      <c r="Z1544" s="108"/>
      <c r="AA1544" s="114"/>
      <c r="AB1544" s="129"/>
      <c r="AC1544" s="128"/>
      <c r="AD1544" s="142" t="str">
        <f t="shared" si="84"/>
        <v/>
      </c>
      <c r="AE1544" s="142" t="str">
        <f>IF($E1544&lt;&gt;"",IF($AD1544=1,VLOOKUP($E1544,得点換算表!$C$5:$D$14,2),VLOOKUP($E1544,得点換算表!$E$5:$F$14,2)),"")</f>
        <v/>
      </c>
      <c r="AF1544" s="142" t="str">
        <f>IF($F1544&lt;&gt;"",IF($AD1544=1,VLOOKUP($F1544,得点換算表!$C$15:$D$24,2),VLOOKUP($F1544,得点換算表!$E$15:$F$24,2)),"")</f>
        <v/>
      </c>
      <c r="AG1544" s="142" t="str">
        <f>IF($G1544&lt;&gt;"",IF($AD1544=1,VLOOKUP($G1544,得点換算表!$C$25:$D$34,2),VLOOKUP($G1544,得点換算表!$E$25:$F$34,2)),"")</f>
        <v/>
      </c>
      <c r="AH1544" s="142" t="str">
        <f>IF($H1544&lt;&gt;"",IF($AD1544=1,VLOOKUP($H1544,得点換算表!$C$35:$D$44,2),VLOOKUP($H1544,得点換算表!$E$35:$F$44,2)),"")</f>
        <v/>
      </c>
      <c r="AI1544" s="142" t="str">
        <f>IF($I1544&lt;&gt;"",IF($AD1544=1,VLOOKUP($I1544,得点換算表!$C$45:$D$55,2),VLOOKUP($I1544,得点換算表!$E$45:$F$55,2)),"")</f>
        <v/>
      </c>
      <c r="AJ1544" s="142" t="str">
        <f>IF($J1544&lt;&gt;"",IF($AD1544=1,VLOOKUP($J1544,得点換算表!$C$56:$D$65,2),VLOOKUP($J1544,得点換算表!$E$56:$F$65,2)),"")</f>
        <v/>
      </c>
      <c r="AK1544" s="142" t="str">
        <f>IF($K1544&lt;&gt;"",IF($AD1544=1,VLOOKUP($K1544,得点換算表!$C$66:$D$76,2),VLOOKUP($K1544,得点換算表!$E$66:$F$76,2)),"")</f>
        <v/>
      </c>
      <c r="AL1544" s="142" t="str">
        <f>IF($L1544&lt;&gt;"",IF($AD1544=1,VLOOKUP($L1544,得点換算表!$C$77:$D$86,2),VLOOKUP($L1544,得点換算表!$E$77:$F$86,2)),"")</f>
        <v/>
      </c>
      <c r="AM1544" s="142" t="str">
        <f>IF($M1544&lt;&gt;"",IF($AD1544=1,VLOOKUP($M1544,得点換算表!$C$87:$D$96,2),VLOOKUP($M1544,得点換算表!$E$87:$F$96,2)),"")</f>
        <v/>
      </c>
      <c r="AN1544" s="142" t="str">
        <f t="shared" si="82"/>
        <v/>
      </c>
      <c r="AO1544" s="143" t="str">
        <f>IF(AND($AN1544&lt;&gt;"",$AN1544&gt;=8),VLOOKUP($AN1544,得点換算表!$I$5:$J$9,2),"")</f>
        <v/>
      </c>
      <c r="AP1544" s="105"/>
    </row>
    <row r="1545" spans="1:42" x14ac:dyDescent="0.15">
      <c r="A1545" s="11"/>
      <c r="B1545" s="12"/>
      <c r="C1545" s="13"/>
      <c r="D1545" s="13"/>
      <c r="E1545" s="14"/>
      <c r="F1545" s="14"/>
      <c r="G1545" s="14"/>
      <c r="H1545" s="14"/>
      <c r="I1545" s="15"/>
      <c r="J1545" s="14"/>
      <c r="K1545" s="13"/>
      <c r="L1545" s="14"/>
      <c r="M1545" s="14"/>
      <c r="N1545" s="14"/>
      <c r="O1545" s="14"/>
      <c r="P1545" s="198"/>
      <c r="Q1545" s="198"/>
      <c r="R1545" s="198"/>
      <c r="S1545" s="198"/>
      <c r="T1545" s="198"/>
      <c r="U1545" s="198"/>
      <c r="V1545" s="198"/>
      <c r="W1545" s="202">
        <f t="shared" si="83"/>
        <v>0</v>
      </c>
      <c r="X1545" s="14"/>
      <c r="Y1545" s="14"/>
      <c r="Z1545" s="108"/>
      <c r="AA1545" s="114"/>
      <c r="AB1545" s="129"/>
      <c r="AC1545" s="128"/>
      <c r="AD1545" s="142" t="str">
        <f t="shared" si="84"/>
        <v/>
      </c>
      <c r="AE1545" s="142" t="str">
        <f>IF($E1545&lt;&gt;"",IF($AD1545=1,VLOOKUP($E1545,得点換算表!$C$5:$D$14,2),VLOOKUP($E1545,得点換算表!$E$5:$F$14,2)),"")</f>
        <v/>
      </c>
      <c r="AF1545" s="142" t="str">
        <f>IF($F1545&lt;&gt;"",IF($AD1545=1,VLOOKUP($F1545,得点換算表!$C$15:$D$24,2),VLOOKUP($F1545,得点換算表!$E$15:$F$24,2)),"")</f>
        <v/>
      </c>
      <c r="AG1545" s="142" t="str">
        <f>IF($G1545&lt;&gt;"",IF($AD1545=1,VLOOKUP($G1545,得点換算表!$C$25:$D$34,2),VLOOKUP($G1545,得点換算表!$E$25:$F$34,2)),"")</f>
        <v/>
      </c>
      <c r="AH1545" s="142" t="str">
        <f>IF($H1545&lt;&gt;"",IF($AD1545=1,VLOOKUP($H1545,得点換算表!$C$35:$D$44,2),VLOOKUP($H1545,得点換算表!$E$35:$F$44,2)),"")</f>
        <v/>
      </c>
      <c r="AI1545" s="142" t="str">
        <f>IF($I1545&lt;&gt;"",IF($AD1545=1,VLOOKUP($I1545,得点換算表!$C$45:$D$55,2),VLOOKUP($I1545,得点換算表!$E$45:$F$55,2)),"")</f>
        <v/>
      </c>
      <c r="AJ1545" s="142" t="str">
        <f>IF($J1545&lt;&gt;"",IF($AD1545=1,VLOOKUP($J1545,得点換算表!$C$56:$D$65,2),VLOOKUP($J1545,得点換算表!$E$56:$F$65,2)),"")</f>
        <v/>
      </c>
      <c r="AK1545" s="142" t="str">
        <f>IF($K1545&lt;&gt;"",IF($AD1545=1,VLOOKUP($K1545,得点換算表!$C$66:$D$76,2),VLOOKUP($K1545,得点換算表!$E$66:$F$76,2)),"")</f>
        <v/>
      </c>
      <c r="AL1545" s="142" t="str">
        <f>IF($L1545&lt;&gt;"",IF($AD1545=1,VLOOKUP($L1545,得点換算表!$C$77:$D$86,2),VLOOKUP($L1545,得点換算表!$E$77:$F$86,2)),"")</f>
        <v/>
      </c>
      <c r="AM1545" s="142" t="str">
        <f>IF($M1545&lt;&gt;"",IF($AD1545=1,VLOOKUP($M1545,得点換算表!$C$87:$D$96,2),VLOOKUP($M1545,得点換算表!$E$87:$F$96,2)),"")</f>
        <v/>
      </c>
      <c r="AN1545" s="142" t="str">
        <f t="shared" si="82"/>
        <v/>
      </c>
      <c r="AO1545" s="143" t="str">
        <f>IF(AND($AN1545&lt;&gt;"",$AN1545&gt;=8),VLOOKUP($AN1545,得点換算表!$I$5:$J$9,2),"")</f>
        <v/>
      </c>
      <c r="AP1545" s="105"/>
    </row>
    <row r="1546" spans="1:42" x14ac:dyDescent="0.15">
      <c r="A1546" s="11"/>
      <c r="B1546" s="12"/>
      <c r="C1546" s="13"/>
      <c r="D1546" s="13"/>
      <c r="E1546" s="14"/>
      <c r="F1546" s="14"/>
      <c r="G1546" s="14"/>
      <c r="H1546" s="14"/>
      <c r="I1546" s="15"/>
      <c r="J1546" s="14"/>
      <c r="K1546" s="13"/>
      <c r="L1546" s="14"/>
      <c r="M1546" s="14"/>
      <c r="N1546" s="14"/>
      <c r="O1546" s="14"/>
      <c r="P1546" s="198"/>
      <c r="Q1546" s="198"/>
      <c r="R1546" s="198"/>
      <c r="S1546" s="198"/>
      <c r="T1546" s="198"/>
      <c r="U1546" s="198"/>
      <c r="V1546" s="198"/>
      <c r="W1546" s="202">
        <f t="shared" si="83"/>
        <v>0</v>
      </c>
      <c r="X1546" s="14"/>
      <c r="Y1546" s="14"/>
      <c r="Z1546" s="108"/>
      <c r="AA1546" s="114"/>
      <c r="AB1546" s="129"/>
      <c r="AC1546" s="128"/>
      <c r="AD1546" s="142" t="str">
        <f t="shared" si="84"/>
        <v/>
      </c>
      <c r="AE1546" s="142" t="str">
        <f>IF($E1546&lt;&gt;"",IF($AD1546=1,VLOOKUP($E1546,得点換算表!$C$5:$D$14,2),VLOOKUP($E1546,得点換算表!$E$5:$F$14,2)),"")</f>
        <v/>
      </c>
      <c r="AF1546" s="142" t="str">
        <f>IF($F1546&lt;&gt;"",IF($AD1546=1,VLOOKUP($F1546,得点換算表!$C$15:$D$24,2),VLOOKUP($F1546,得点換算表!$E$15:$F$24,2)),"")</f>
        <v/>
      </c>
      <c r="AG1546" s="142" t="str">
        <f>IF($G1546&lt;&gt;"",IF($AD1546=1,VLOOKUP($G1546,得点換算表!$C$25:$D$34,2),VLOOKUP($G1546,得点換算表!$E$25:$F$34,2)),"")</f>
        <v/>
      </c>
      <c r="AH1546" s="142" t="str">
        <f>IF($H1546&lt;&gt;"",IF($AD1546=1,VLOOKUP($H1546,得点換算表!$C$35:$D$44,2),VLOOKUP($H1546,得点換算表!$E$35:$F$44,2)),"")</f>
        <v/>
      </c>
      <c r="AI1546" s="142" t="str">
        <f>IF($I1546&lt;&gt;"",IF($AD1546=1,VLOOKUP($I1546,得点換算表!$C$45:$D$55,2),VLOOKUP($I1546,得点換算表!$E$45:$F$55,2)),"")</f>
        <v/>
      </c>
      <c r="AJ1546" s="142" t="str">
        <f>IF($J1546&lt;&gt;"",IF($AD1546=1,VLOOKUP($J1546,得点換算表!$C$56:$D$65,2),VLOOKUP($J1546,得点換算表!$E$56:$F$65,2)),"")</f>
        <v/>
      </c>
      <c r="AK1546" s="142" t="str">
        <f>IF($K1546&lt;&gt;"",IF($AD1546=1,VLOOKUP($K1546,得点換算表!$C$66:$D$76,2),VLOOKUP($K1546,得点換算表!$E$66:$F$76,2)),"")</f>
        <v/>
      </c>
      <c r="AL1546" s="142" t="str">
        <f>IF($L1546&lt;&gt;"",IF($AD1546=1,VLOOKUP($L1546,得点換算表!$C$77:$D$86,2),VLOOKUP($L1546,得点換算表!$E$77:$F$86,2)),"")</f>
        <v/>
      </c>
      <c r="AM1546" s="142" t="str">
        <f>IF($M1546&lt;&gt;"",IF($AD1546=1,VLOOKUP($M1546,得点換算表!$C$87:$D$96,2),VLOOKUP($M1546,得点換算表!$E$87:$F$96,2)),"")</f>
        <v/>
      </c>
      <c r="AN1546" s="142" t="str">
        <f t="shared" si="82"/>
        <v/>
      </c>
      <c r="AO1546" s="143" t="str">
        <f>IF(AND($AN1546&lt;&gt;"",$AN1546&gt;=8),VLOOKUP($AN1546,得点換算表!$I$5:$J$9,2),"")</f>
        <v/>
      </c>
      <c r="AP1546" s="105"/>
    </row>
    <row r="1547" spans="1:42" x14ac:dyDescent="0.15">
      <c r="A1547" s="11"/>
      <c r="B1547" s="12"/>
      <c r="C1547" s="13"/>
      <c r="D1547" s="13"/>
      <c r="E1547" s="14"/>
      <c r="F1547" s="14"/>
      <c r="G1547" s="14"/>
      <c r="H1547" s="14"/>
      <c r="I1547" s="15"/>
      <c r="J1547" s="14"/>
      <c r="K1547" s="13"/>
      <c r="L1547" s="14"/>
      <c r="M1547" s="14"/>
      <c r="N1547" s="14"/>
      <c r="O1547" s="14"/>
      <c r="P1547" s="198"/>
      <c r="Q1547" s="198"/>
      <c r="R1547" s="198"/>
      <c r="S1547" s="198"/>
      <c r="T1547" s="198"/>
      <c r="U1547" s="198"/>
      <c r="V1547" s="198"/>
      <c r="W1547" s="202">
        <f t="shared" si="83"/>
        <v>0</v>
      </c>
      <c r="X1547" s="14"/>
      <c r="Y1547" s="14"/>
      <c r="Z1547" s="108"/>
      <c r="AA1547" s="114"/>
      <c r="AB1547" s="129"/>
      <c r="AC1547" s="128"/>
      <c r="AD1547" s="142" t="str">
        <f t="shared" si="84"/>
        <v/>
      </c>
      <c r="AE1547" s="142" t="str">
        <f>IF($E1547&lt;&gt;"",IF($AD1547=1,VLOOKUP($E1547,得点換算表!$C$5:$D$14,2),VLOOKUP($E1547,得点換算表!$E$5:$F$14,2)),"")</f>
        <v/>
      </c>
      <c r="AF1547" s="142" t="str">
        <f>IF($F1547&lt;&gt;"",IF($AD1547=1,VLOOKUP($F1547,得点換算表!$C$15:$D$24,2),VLOOKUP($F1547,得点換算表!$E$15:$F$24,2)),"")</f>
        <v/>
      </c>
      <c r="AG1547" s="142" t="str">
        <f>IF($G1547&lt;&gt;"",IF($AD1547=1,VLOOKUP($G1547,得点換算表!$C$25:$D$34,2),VLOOKUP($G1547,得点換算表!$E$25:$F$34,2)),"")</f>
        <v/>
      </c>
      <c r="AH1547" s="142" t="str">
        <f>IF($H1547&lt;&gt;"",IF($AD1547=1,VLOOKUP($H1547,得点換算表!$C$35:$D$44,2),VLOOKUP($H1547,得点換算表!$E$35:$F$44,2)),"")</f>
        <v/>
      </c>
      <c r="AI1547" s="142" t="str">
        <f>IF($I1547&lt;&gt;"",IF($AD1547=1,VLOOKUP($I1547,得点換算表!$C$45:$D$55,2),VLOOKUP($I1547,得点換算表!$E$45:$F$55,2)),"")</f>
        <v/>
      </c>
      <c r="AJ1547" s="142" t="str">
        <f>IF($J1547&lt;&gt;"",IF($AD1547=1,VLOOKUP($J1547,得点換算表!$C$56:$D$65,2),VLOOKUP($J1547,得点換算表!$E$56:$F$65,2)),"")</f>
        <v/>
      </c>
      <c r="AK1547" s="142" t="str">
        <f>IF($K1547&lt;&gt;"",IF($AD1547=1,VLOOKUP($K1547,得点換算表!$C$66:$D$76,2),VLOOKUP($K1547,得点換算表!$E$66:$F$76,2)),"")</f>
        <v/>
      </c>
      <c r="AL1547" s="142" t="str">
        <f>IF($L1547&lt;&gt;"",IF($AD1547=1,VLOOKUP($L1547,得点換算表!$C$77:$D$86,2),VLOOKUP($L1547,得点換算表!$E$77:$F$86,2)),"")</f>
        <v/>
      </c>
      <c r="AM1547" s="142" t="str">
        <f>IF($M1547&lt;&gt;"",IF($AD1547=1,VLOOKUP($M1547,得点換算表!$C$87:$D$96,2),VLOOKUP($M1547,得点換算表!$E$87:$F$96,2)),"")</f>
        <v/>
      </c>
      <c r="AN1547" s="142" t="str">
        <f t="shared" si="82"/>
        <v/>
      </c>
      <c r="AO1547" s="143" t="str">
        <f>IF(AND($AN1547&lt;&gt;"",$AN1547&gt;=8),VLOOKUP($AN1547,得点換算表!$I$5:$J$9,2),"")</f>
        <v/>
      </c>
      <c r="AP1547" s="105"/>
    </row>
    <row r="1548" spans="1:42" x14ac:dyDescent="0.15">
      <c r="A1548" s="11"/>
      <c r="B1548" s="12"/>
      <c r="C1548" s="13"/>
      <c r="D1548" s="13"/>
      <c r="E1548" s="14"/>
      <c r="F1548" s="14"/>
      <c r="G1548" s="14"/>
      <c r="H1548" s="14"/>
      <c r="I1548" s="15"/>
      <c r="J1548" s="14"/>
      <c r="K1548" s="13"/>
      <c r="L1548" s="14"/>
      <c r="M1548" s="14"/>
      <c r="N1548" s="14"/>
      <c r="O1548" s="14"/>
      <c r="P1548" s="198"/>
      <c r="Q1548" s="198"/>
      <c r="R1548" s="198"/>
      <c r="S1548" s="198"/>
      <c r="T1548" s="198"/>
      <c r="U1548" s="198"/>
      <c r="V1548" s="198"/>
      <c r="W1548" s="202">
        <f t="shared" si="83"/>
        <v>0</v>
      </c>
      <c r="X1548" s="14"/>
      <c r="Y1548" s="14"/>
      <c r="Z1548" s="108"/>
      <c r="AA1548" s="114"/>
      <c r="AB1548" s="129"/>
      <c r="AC1548" s="128"/>
      <c r="AD1548" s="142" t="str">
        <f t="shared" si="84"/>
        <v/>
      </c>
      <c r="AE1548" s="142" t="str">
        <f>IF($E1548&lt;&gt;"",IF($AD1548=1,VLOOKUP($E1548,得点換算表!$C$5:$D$14,2),VLOOKUP($E1548,得点換算表!$E$5:$F$14,2)),"")</f>
        <v/>
      </c>
      <c r="AF1548" s="142" t="str">
        <f>IF($F1548&lt;&gt;"",IF($AD1548=1,VLOOKUP($F1548,得点換算表!$C$15:$D$24,2),VLOOKUP($F1548,得点換算表!$E$15:$F$24,2)),"")</f>
        <v/>
      </c>
      <c r="AG1548" s="142" t="str">
        <f>IF($G1548&lt;&gt;"",IF($AD1548=1,VLOOKUP($G1548,得点換算表!$C$25:$D$34,2),VLOOKUP($G1548,得点換算表!$E$25:$F$34,2)),"")</f>
        <v/>
      </c>
      <c r="AH1548" s="142" t="str">
        <f>IF($H1548&lt;&gt;"",IF($AD1548=1,VLOOKUP($H1548,得点換算表!$C$35:$D$44,2),VLOOKUP($H1548,得点換算表!$E$35:$F$44,2)),"")</f>
        <v/>
      </c>
      <c r="AI1548" s="142" t="str">
        <f>IF($I1548&lt;&gt;"",IF($AD1548=1,VLOOKUP($I1548,得点換算表!$C$45:$D$55,2),VLOOKUP($I1548,得点換算表!$E$45:$F$55,2)),"")</f>
        <v/>
      </c>
      <c r="AJ1548" s="142" t="str">
        <f>IF($J1548&lt;&gt;"",IF($AD1548=1,VLOOKUP($J1548,得点換算表!$C$56:$D$65,2),VLOOKUP($J1548,得点換算表!$E$56:$F$65,2)),"")</f>
        <v/>
      </c>
      <c r="AK1548" s="142" t="str">
        <f>IF($K1548&lt;&gt;"",IF($AD1548=1,VLOOKUP($K1548,得点換算表!$C$66:$D$76,2),VLOOKUP($K1548,得点換算表!$E$66:$F$76,2)),"")</f>
        <v/>
      </c>
      <c r="AL1548" s="142" t="str">
        <f>IF($L1548&lt;&gt;"",IF($AD1548=1,VLOOKUP($L1548,得点換算表!$C$77:$D$86,2),VLOOKUP($L1548,得点換算表!$E$77:$F$86,2)),"")</f>
        <v/>
      </c>
      <c r="AM1548" s="142" t="str">
        <f>IF($M1548&lt;&gt;"",IF($AD1548=1,VLOOKUP($M1548,得点換算表!$C$87:$D$96,2),VLOOKUP($M1548,得点換算表!$E$87:$F$96,2)),"")</f>
        <v/>
      </c>
      <c r="AN1548" s="142" t="str">
        <f t="shared" si="82"/>
        <v/>
      </c>
      <c r="AO1548" s="143" t="str">
        <f>IF(AND($AN1548&lt;&gt;"",$AN1548&gt;=8),VLOOKUP($AN1548,得点換算表!$I$5:$J$9,2),"")</f>
        <v/>
      </c>
      <c r="AP1548" s="105"/>
    </row>
    <row r="1549" spans="1:42" x14ac:dyDescent="0.15">
      <c r="A1549" s="11"/>
      <c r="B1549" s="12"/>
      <c r="C1549" s="13"/>
      <c r="D1549" s="13"/>
      <c r="E1549" s="14"/>
      <c r="F1549" s="14"/>
      <c r="G1549" s="14"/>
      <c r="H1549" s="14"/>
      <c r="I1549" s="15"/>
      <c r="J1549" s="14"/>
      <c r="K1549" s="13"/>
      <c r="L1549" s="14"/>
      <c r="M1549" s="14"/>
      <c r="N1549" s="14"/>
      <c r="O1549" s="14"/>
      <c r="P1549" s="198"/>
      <c r="Q1549" s="198"/>
      <c r="R1549" s="198"/>
      <c r="S1549" s="198"/>
      <c r="T1549" s="198"/>
      <c r="U1549" s="198"/>
      <c r="V1549" s="198"/>
      <c r="W1549" s="202">
        <f t="shared" si="83"/>
        <v>0</v>
      </c>
      <c r="X1549" s="14"/>
      <c r="Y1549" s="14"/>
      <c r="Z1549" s="108"/>
      <c r="AA1549" s="114"/>
      <c r="AB1549" s="129"/>
      <c r="AC1549" s="128"/>
      <c r="AD1549" s="142" t="str">
        <f t="shared" si="84"/>
        <v/>
      </c>
      <c r="AE1549" s="142" t="str">
        <f>IF($E1549&lt;&gt;"",IF($AD1549=1,VLOOKUP($E1549,得点換算表!$C$5:$D$14,2),VLOOKUP($E1549,得点換算表!$E$5:$F$14,2)),"")</f>
        <v/>
      </c>
      <c r="AF1549" s="142" t="str">
        <f>IF($F1549&lt;&gt;"",IF($AD1549=1,VLOOKUP($F1549,得点換算表!$C$15:$D$24,2),VLOOKUP($F1549,得点換算表!$E$15:$F$24,2)),"")</f>
        <v/>
      </c>
      <c r="AG1549" s="142" t="str">
        <f>IF($G1549&lt;&gt;"",IF($AD1549=1,VLOOKUP($G1549,得点換算表!$C$25:$D$34,2),VLOOKUP($G1549,得点換算表!$E$25:$F$34,2)),"")</f>
        <v/>
      </c>
      <c r="AH1549" s="142" t="str">
        <f>IF($H1549&lt;&gt;"",IF($AD1549=1,VLOOKUP($H1549,得点換算表!$C$35:$D$44,2),VLOOKUP($H1549,得点換算表!$E$35:$F$44,2)),"")</f>
        <v/>
      </c>
      <c r="AI1549" s="142" t="str">
        <f>IF($I1549&lt;&gt;"",IF($AD1549=1,VLOOKUP($I1549,得点換算表!$C$45:$D$55,2),VLOOKUP($I1549,得点換算表!$E$45:$F$55,2)),"")</f>
        <v/>
      </c>
      <c r="AJ1549" s="142" t="str">
        <f>IF($J1549&lt;&gt;"",IF($AD1549=1,VLOOKUP($J1549,得点換算表!$C$56:$D$65,2),VLOOKUP($J1549,得点換算表!$E$56:$F$65,2)),"")</f>
        <v/>
      </c>
      <c r="AK1549" s="142" t="str">
        <f>IF($K1549&lt;&gt;"",IF($AD1549=1,VLOOKUP($K1549,得点換算表!$C$66:$D$76,2),VLOOKUP($K1549,得点換算表!$E$66:$F$76,2)),"")</f>
        <v/>
      </c>
      <c r="AL1549" s="142" t="str">
        <f>IF($L1549&lt;&gt;"",IF($AD1549=1,VLOOKUP($L1549,得点換算表!$C$77:$D$86,2),VLOOKUP($L1549,得点換算表!$E$77:$F$86,2)),"")</f>
        <v/>
      </c>
      <c r="AM1549" s="142" t="str">
        <f>IF($M1549&lt;&gt;"",IF($AD1549=1,VLOOKUP($M1549,得点換算表!$C$87:$D$96,2),VLOOKUP($M1549,得点換算表!$E$87:$F$96,2)),"")</f>
        <v/>
      </c>
      <c r="AN1549" s="142" t="str">
        <f t="shared" si="82"/>
        <v/>
      </c>
      <c r="AO1549" s="143" t="str">
        <f>IF(AND($AN1549&lt;&gt;"",$AN1549&gt;=8),VLOOKUP($AN1549,得点換算表!$I$5:$J$9,2),"")</f>
        <v/>
      </c>
      <c r="AP1549" s="105"/>
    </row>
    <row r="1550" spans="1:42" x14ac:dyDescent="0.15">
      <c r="A1550" s="11"/>
      <c r="B1550" s="12"/>
      <c r="C1550" s="13"/>
      <c r="D1550" s="13"/>
      <c r="E1550" s="14"/>
      <c r="F1550" s="14"/>
      <c r="G1550" s="14"/>
      <c r="H1550" s="14"/>
      <c r="I1550" s="15"/>
      <c r="J1550" s="14"/>
      <c r="K1550" s="13"/>
      <c r="L1550" s="14"/>
      <c r="M1550" s="14"/>
      <c r="N1550" s="14"/>
      <c r="O1550" s="14"/>
      <c r="P1550" s="198"/>
      <c r="Q1550" s="198"/>
      <c r="R1550" s="198"/>
      <c r="S1550" s="198"/>
      <c r="T1550" s="198"/>
      <c r="U1550" s="198"/>
      <c r="V1550" s="198"/>
      <c r="W1550" s="202">
        <f t="shared" si="83"/>
        <v>0</v>
      </c>
      <c r="X1550" s="14"/>
      <c r="Y1550" s="14"/>
      <c r="Z1550" s="108"/>
      <c r="AA1550" s="114"/>
      <c r="AB1550" s="129"/>
      <c r="AC1550" s="128"/>
      <c r="AD1550" s="142" t="str">
        <f t="shared" si="84"/>
        <v/>
      </c>
      <c r="AE1550" s="142" t="str">
        <f>IF($E1550&lt;&gt;"",IF($AD1550=1,VLOOKUP($E1550,得点換算表!$C$5:$D$14,2),VLOOKUP($E1550,得点換算表!$E$5:$F$14,2)),"")</f>
        <v/>
      </c>
      <c r="AF1550" s="142" t="str">
        <f>IF($F1550&lt;&gt;"",IF($AD1550=1,VLOOKUP($F1550,得点換算表!$C$15:$D$24,2),VLOOKUP($F1550,得点換算表!$E$15:$F$24,2)),"")</f>
        <v/>
      </c>
      <c r="AG1550" s="142" t="str">
        <f>IF($G1550&lt;&gt;"",IF($AD1550=1,VLOOKUP($G1550,得点換算表!$C$25:$D$34,2),VLOOKUP($G1550,得点換算表!$E$25:$F$34,2)),"")</f>
        <v/>
      </c>
      <c r="AH1550" s="142" t="str">
        <f>IF($H1550&lt;&gt;"",IF($AD1550=1,VLOOKUP($H1550,得点換算表!$C$35:$D$44,2),VLOOKUP($H1550,得点換算表!$E$35:$F$44,2)),"")</f>
        <v/>
      </c>
      <c r="AI1550" s="142" t="str">
        <f>IF($I1550&lt;&gt;"",IF($AD1550=1,VLOOKUP($I1550,得点換算表!$C$45:$D$55,2),VLOOKUP($I1550,得点換算表!$E$45:$F$55,2)),"")</f>
        <v/>
      </c>
      <c r="AJ1550" s="142" t="str">
        <f>IF($J1550&lt;&gt;"",IF($AD1550=1,VLOOKUP($J1550,得点換算表!$C$56:$D$65,2),VLOOKUP($J1550,得点換算表!$E$56:$F$65,2)),"")</f>
        <v/>
      </c>
      <c r="AK1550" s="142" t="str">
        <f>IF($K1550&lt;&gt;"",IF($AD1550=1,VLOOKUP($K1550,得点換算表!$C$66:$D$76,2),VLOOKUP($K1550,得点換算表!$E$66:$F$76,2)),"")</f>
        <v/>
      </c>
      <c r="AL1550" s="142" t="str">
        <f>IF($L1550&lt;&gt;"",IF($AD1550=1,VLOOKUP($L1550,得点換算表!$C$77:$D$86,2),VLOOKUP($L1550,得点換算表!$E$77:$F$86,2)),"")</f>
        <v/>
      </c>
      <c r="AM1550" s="142" t="str">
        <f>IF($M1550&lt;&gt;"",IF($AD1550=1,VLOOKUP($M1550,得点換算表!$C$87:$D$96,2),VLOOKUP($M1550,得点換算表!$E$87:$F$96,2)),"")</f>
        <v/>
      </c>
      <c r="AN1550" s="142" t="str">
        <f t="shared" si="82"/>
        <v/>
      </c>
      <c r="AO1550" s="143" t="str">
        <f>IF(AND($AN1550&lt;&gt;"",$AN1550&gt;=8),VLOOKUP($AN1550,得点換算表!$I$5:$J$9,2),"")</f>
        <v/>
      </c>
      <c r="AP1550" s="105"/>
    </row>
    <row r="1551" spans="1:42" x14ac:dyDescent="0.15">
      <c r="A1551" s="11"/>
      <c r="B1551" s="12"/>
      <c r="C1551" s="13"/>
      <c r="D1551" s="13"/>
      <c r="E1551" s="14"/>
      <c r="F1551" s="14"/>
      <c r="G1551" s="14"/>
      <c r="H1551" s="14"/>
      <c r="I1551" s="15"/>
      <c r="J1551" s="14"/>
      <c r="K1551" s="13"/>
      <c r="L1551" s="14"/>
      <c r="M1551" s="14"/>
      <c r="N1551" s="14"/>
      <c r="O1551" s="14"/>
      <c r="P1551" s="198"/>
      <c r="Q1551" s="198"/>
      <c r="R1551" s="198"/>
      <c r="S1551" s="198"/>
      <c r="T1551" s="198"/>
      <c r="U1551" s="198"/>
      <c r="V1551" s="198"/>
      <c r="W1551" s="202">
        <f t="shared" si="83"/>
        <v>0</v>
      </c>
      <c r="X1551" s="14"/>
      <c r="Y1551" s="14"/>
      <c r="Z1551" s="108"/>
      <c r="AA1551" s="114"/>
      <c r="AB1551" s="129"/>
      <c r="AC1551" s="128"/>
      <c r="AD1551" s="142" t="str">
        <f t="shared" si="84"/>
        <v/>
      </c>
      <c r="AE1551" s="142" t="str">
        <f>IF($E1551&lt;&gt;"",IF($AD1551=1,VLOOKUP($E1551,得点換算表!$C$5:$D$14,2),VLOOKUP($E1551,得点換算表!$E$5:$F$14,2)),"")</f>
        <v/>
      </c>
      <c r="AF1551" s="142" t="str">
        <f>IF($F1551&lt;&gt;"",IF($AD1551=1,VLOOKUP($F1551,得点換算表!$C$15:$D$24,2),VLOOKUP($F1551,得点換算表!$E$15:$F$24,2)),"")</f>
        <v/>
      </c>
      <c r="AG1551" s="142" t="str">
        <f>IF($G1551&lt;&gt;"",IF($AD1551=1,VLOOKUP($G1551,得点換算表!$C$25:$D$34,2),VLOOKUP($G1551,得点換算表!$E$25:$F$34,2)),"")</f>
        <v/>
      </c>
      <c r="AH1551" s="142" t="str">
        <f>IF($H1551&lt;&gt;"",IF($AD1551=1,VLOOKUP($H1551,得点換算表!$C$35:$D$44,2),VLOOKUP($H1551,得点換算表!$E$35:$F$44,2)),"")</f>
        <v/>
      </c>
      <c r="AI1551" s="142" t="str">
        <f>IF($I1551&lt;&gt;"",IF($AD1551=1,VLOOKUP($I1551,得点換算表!$C$45:$D$55,2),VLOOKUP($I1551,得点換算表!$E$45:$F$55,2)),"")</f>
        <v/>
      </c>
      <c r="AJ1551" s="142" t="str">
        <f>IF($J1551&lt;&gt;"",IF($AD1551=1,VLOOKUP($J1551,得点換算表!$C$56:$D$65,2),VLOOKUP($J1551,得点換算表!$E$56:$F$65,2)),"")</f>
        <v/>
      </c>
      <c r="AK1551" s="142" t="str">
        <f>IF($K1551&lt;&gt;"",IF($AD1551=1,VLOOKUP($K1551,得点換算表!$C$66:$D$76,2),VLOOKUP($K1551,得点換算表!$E$66:$F$76,2)),"")</f>
        <v/>
      </c>
      <c r="AL1551" s="142" t="str">
        <f>IF($L1551&lt;&gt;"",IF($AD1551=1,VLOOKUP($L1551,得点換算表!$C$77:$D$86,2),VLOOKUP($L1551,得点換算表!$E$77:$F$86,2)),"")</f>
        <v/>
      </c>
      <c r="AM1551" s="142" t="str">
        <f>IF($M1551&lt;&gt;"",IF($AD1551=1,VLOOKUP($M1551,得点換算表!$C$87:$D$96,2),VLOOKUP($M1551,得点換算表!$E$87:$F$96,2)),"")</f>
        <v/>
      </c>
      <c r="AN1551" s="142" t="str">
        <f t="shared" si="82"/>
        <v/>
      </c>
      <c r="AO1551" s="143" t="str">
        <f>IF(AND($AN1551&lt;&gt;"",$AN1551&gt;=8),VLOOKUP($AN1551,得点換算表!$I$5:$J$9,2),"")</f>
        <v/>
      </c>
      <c r="AP1551" s="105"/>
    </row>
    <row r="1552" spans="1:42" x14ac:dyDescent="0.15">
      <c r="A1552" s="11"/>
      <c r="B1552" s="12"/>
      <c r="C1552" s="13"/>
      <c r="D1552" s="13"/>
      <c r="E1552" s="14"/>
      <c r="F1552" s="14"/>
      <c r="G1552" s="14"/>
      <c r="H1552" s="14"/>
      <c r="I1552" s="15"/>
      <c r="J1552" s="14"/>
      <c r="K1552" s="13"/>
      <c r="L1552" s="14"/>
      <c r="M1552" s="14"/>
      <c r="N1552" s="14"/>
      <c r="O1552" s="14"/>
      <c r="P1552" s="198"/>
      <c r="Q1552" s="198"/>
      <c r="R1552" s="198"/>
      <c r="S1552" s="198"/>
      <c r="T1552" s="198"/>
      <c r="U1552" s="198"/>
      <c r="V1552" s="198"/>
      <c r="W1552" s="202">
        <f t="shared" si="83"/>
        <v>0</v>
      </c>
      <c r="X1552" s="14"/>
      <c r="Y1552" s="14"/>
      <c r="Z1552" s="108"/>
      <c r="AA1552" s="114"/>
      <c r="AB1552" s="129"/>
      <c r="AC1552" s="128"/>
      <c r="AD1552" s="142" t="str">
        <f t="shared" si="84"/>
        <v/>
      </c>
      <c r="AE1552" s="142" t="str">
        <f>IF($E1552&lt;&gt;"",IF($AD1552=1,VLOOKUP($E1552,得点換算表!$C$5:$D$14,2),VLOOKUP($E1552,得点換算表!$E$5:$F$14,2)),"")</f>
        <v/>
      </c>
      <c r="AF1552" s="142" t="str">
        <f>IF($F1552&lt;&gt;"",IF($AD1552=1,VLOOKUP($F1552,得点換算表!$C$15:$D$24,2),VLOOKUP($F1552,得点換算表!$E$15:$F$24,2)),"")</f>
        <v/>
      </c>
      <c r="AG1552" s="142" t="str">
        <f>IF($G1552&lt;&gt;"",IF($AD1552=1,VLOOKUP($G1552,得点換算表!$C$25:$D$34,2),VLOOKUP($G1552,得点換算表!$E$25:$F$34,2)),"")</f>
        <v/>
      </c>
      <c r="AH1552" s="142" t="str">
        <f>IF($H1552&lt;&gt;"",IF($AD1552=1,VLOOKUP($H1552,得点換算表!$C$35:$D$44,2),VLOOKUP($H1552,得点換算表!$E$35:$F$44,2)),"")</f>
        <v/>
      </c>
      <c r="AI1552" s="142" t="str">
        <f>IF($I1552&lt;&gt;"",IF($AD1552=1,VLOOKUP($I1552,得点換算表!$C$45:$D$55,2),VLOOKUP($I1552,得点換算表!$E$45:$F$55,2)),"")</f>
        <v/>
      </c>
      <c r="AJ1552" s="142" t="str">
        <f>IF($J1552&lt;&gt;"",IF($AD1552=1,VLOOKUP($J1552,得点換算表!$C$56:$D$65,2),VLOOKUP($J1552,得点換算表!$E$56:$F$65,2)),"")</f>
        <v/>
      </c>
      <c r="AK1552" s="142" t="str">
        <f>IF($K1552&lt;&gt;"",IF($AD1552=1,VLOOKUP($K1552,得点換算表!$C$66:$D$76,2),VLOOKUP($K1552,得点換算表!$E$66:$F$76,2)),"")</f>
        <v/>
      </c>
      <c r="AL1552" s="142" t="str">
        <f>IF($L1552&lt;&gt;"",IF($AD1552=1,VLOOKUP($L1552,得点換算表!$C$77:$D$86,2),VLOOKUP($L1552,得点換算表!$E$77:$F$86,2)),"")</f>
        <v/>
      </c>
      <c r="AM1552" s="142" t="str">
        <f>IF($M1552&lt;&gt;"",IF($AD1552=1,VLOOKUP($M1552,得点換算表!$C$87:$D$96,2),VLOOKUP($M1552,得点換算表!$E$87:$F$96,2)),"")</f>
        <v/>
      </c>
      <c r="AN1552" s="142" t="str">
        <f t="shared" si="82"/>
        <v/>
      </c>
      <c r="AO1552" s="143" t="str">
        <f>IF(AND($AN1552&lt;&gt;"",$AN1552&gt;=8),VLOOKUP($AN1552,得点換算表!$I$5:$J$9,2),"")</f>
        <v/>
      </c>
      <c r="AP1552" s="105"/>
    </row>
    <row r="1553" spans="1:42" x14ac:dyDescent="0.15">
      <c r="A1553" s="11"/>
      <c r="B1553" s="12"/>
      <c r="C1553" s="13"/>
      <c r="D1553" s="13"/>
      <c r="E1553" s="14"/>
      <c r="F1553" s="14"/>
      <c r="G1553" s="14"/>
      <c r="H1553" s="14"/>
      <c r="I1553" s="15"/>
      <c r="J1553" s="14"/>
      <c r="K1553" s="13"/>
      <c r="L1553" s="14"/>
      <c r="M1553" s="14"/>
      <c r="N1553" s="14"/>
      <c r="O1553" s="14"/>
      <c r="P1553" s="198"/>
      <c r="Q1553" s="198"/>
      <c r="R1553" s="198"/>
      <c r="S1553" s="198"/>
      <c r="T1553" s="198"/>
      <c r="U1553" s="198"/>
      <c r="V1553" s="198"/>
      <c r="W1553" s="202">
        <f t="shared" si="83"/>
        <v>0</v>
      </c>
      <c r="X1553" s="14"/>
      <c r="Y1553" s="14"/>
      <c r="Z1553" s="108"/>
      <c r="AA1553" s="114"/>
      <c r="AB1553" s="129"/>
      <c r="AC1553" s="128"/>
      <c r="AD1553" s="142" t="str">
        <f t="shared" si="84"/>
        <v/>
      </c>
      <c r="AE1553" s="142" t="str">
        <f>IF($E1553&lt;&gt;"",IF($AD1553=1,VLOOKUP($E1553,得点換算表!$C$5:$D$14,2),VLOOKUP($E1553,得点換算表!$E$5:$F$14,2)),"")</f>
        <v/>
      </c>
      <c r="AF1553" s="142" t="str">
        <f>IF($F1553&lt;&gt;"",IF($AD1553=1,VLOOKUP($F1553,得点換算表!$C$15:$D$24,2),VLOOKUP($F1553,得点換算表!$E$15:$F$24,2)),"")</f>
        <v/>
      </c>
      <c r="AG1553" s="142" t="str">
        <f>IF($G1553&lt;&gt;"",IF($AD1553=1,VLOOKUP($G1553,得点換算表!$C$25:$D$34,2),VLOOKUP($G1553,得点換算表!$E$25:$F$34,2)),"")</f>
        <v/>
      </c>
      <c r="AH1553" s="142" t="str">
        <f>IF($H1553&lt;&gt;"",IF($AD1553=1,VLOOKUP($H1553,得点換算表!$C$35:$D$44,2),VLOOKUP($H1553,得点換算表!$E$35:$F$44,2)),"")</f>
        <v/>
      </c>
      <c r="AI1553" s="142" t="str">
        <f>IF($I1553&lt;&gt;"",IF($AD1553=1,VLOOKUP($I1553,得点換算表!$C$45:$D$55,2),VLOOKUP($I1553,得点換算表!$E$45:$F$55,2)),"")</f>
        <v/>
      </c>
      <c r="AJ1553" s="142" t="str">
        <f>IF($J1553&lt;&gt;"",IF($AD1553=1,VLOOKUP($J1553,得点換算表!$C$56:$D$65,2),VLOOKUP($J1553,得点換算表!$E$56:$F$65,2)),"")</f>
        <v/>
      </c>
      <c r="AK1553" s="142" t="str">
        <f>IF($K1553&lt;&gt;"",IF($AD1553=1,VLOOKUP($K1553,得点換算表!$C$66:$D$76,2),VLOOKUP($K1553,得点換算表!$E$66:$F$76,2)),"")</f>
        <v/>
      </c>
      <c r="AL1553" s="142" t="str">
        <f>IF($L1553&lt;&gt;"",IF($AD1553=1,VLOOKUP($L1553,得点換算表!$C$77:$D$86,2),VLOOKUP($L1553,得点換算表!$E$77:$F$86,2)),"")</f>
        <v/>
      </c>
      <c r="AM1553" s="142" t="str">
        <f>IF($M1553&lt;&gt;"",IF($AD1553=1,VLOOKUP($M1553,得点換算表!$C$87:$D$96,2),VLOOKUP($M1553,得点換算表!$E$87:$F$96,2)),"")</f>
        <v/>
      </c>
      <c r="AN1553" s="142" t="str">
        <f t="shared" si="82"/>
        <v/>
      </c>
      <c r="AO1553" s="143" t="str">
        <f>IF(AND($AN1553&lt;&gt;"",$AN1553&gt;=8),VLOOKUP($AN1553,得点換算表!$I$5:$J$9,2),"")</f>
        <v/>
      </c>
      <c r="AP1553" s="105"/>
    </row>
    <row r="1554" spans="1:42" x14ac:dyDescent="0.15">
      <c r="A1554" s="11"/>
      <c r="B1554" s="12"/>
      <c r="C1554" s="13"/>
      <c r="D1554" s="13"/>
      <c r="E1554" s="14"/>
      <c r="F1554" s="14"/>
      <c r="G1554" s="14"/>
      <c r="H1554" s="14"/>
      <c r="I1554" s="15"/>
      <c r="J1554" s="14"/>
      <c r="K1554" s="13"/>
      <c r="L1554" s="14"/>
      <c r="M1554" s="14"/>
      <c r="N1554" s="14"/>
      <c r="O1554" s="14"/>
      <c r="P1554" s="198"/>
      <c r="Q1554" s="198"/>
      <c r="R1554" s="198"/>
      <c r="S1554" s="198"/>
      <c r="T1554" s="198"/>
      <c r="U1554" s="198"/>
      <c r="V1554" s="198"/>
      <c r="W1554" s="202">
        <f t="shared" si="83"/>
        <v>0</v>
      </c>
      <c r="X1554" s="14"/>
      <c r="Y1554" s="14"/>
      <c r="Z1554" s="108"/>
      <c r="AA1554" s="114"/>
      <c r="AB1554" s="129"/>
      <c r="AC1554" s="128"/>
      <c r="AD1554" s="142" t="str">
        <f t="shared" si="84"/>
        <v/>
      </c>
      <c r="AE1554" s="142" t="str">
        <f>IF($E1554&lt;&gt;"",IF($AD1554=1,VLOOKUP($E1554,得点換算表!$C$5:$D$14,2),VLOOKUP($E1554,得点換算表!$E$5:$F$14,2)),"")</f>
        <v/>
      </c>
      <c r="AF1554" s="142" t="str">
        <f>IF($F1554&lt;&gt;"",IF($AD1554=1,VLOOKUP($F1554,得点換算表!$C$15:$D$24,2),VLOOKUP($F1554,得点換算表!$E$15:$F$24,2)),"")</f>
        <v/>
      </c>
      <c r="AG1554" s="142" t="str">
        <f>IF($G1554&lt;&gt;"",IF($AD1554=1,VLOOKUP($G1554,得点換算表!$C$25:$D$34,2),VLOOKUP($G1554,得点換算表!$E$25:$F$34,2)),"")</f>
        <v/>
      </c>
      <c r="AH1554" s="142" t="str">
        <f>IF($H1554&lt;&gt;"",IF($AD1554=1,VLOOKUP($H1554,得点換算表!$C$35:$D$44,2),VLOOKUP($H1554,得点換算表!$E$35:$F$44,2)),"")</f>
        <v/>
      </c>
      <c r="AI1554" s="142" t="str">
        <f>IF($I1554&lt;&gt;"",IF($AD1554=1,VLOOKUP($I1554,得点換算表!$C$45:$D$55,2),VLOOKUP($I1554,得点換算表!$E$45:$F$55,2)),"")</f>
        <v/>
      </c>
      <c r="AJ1554" s="142" t="str">
        <f>IF($J1554&lt;&gt;"",IF($AD1554=1,VLOOKUP($J1554,得点換算表!$C$56:$D$65,2),VLOOKUP($J1554,得点換算表!$E$56:$F$65,2)),"")</f>
        <v/>
      </c>
      <c r="AK1554" s="142" t="str">
        <f>IF($K1554&lt;&gt;"",IF($AD1554=1,VLOOKUP($K1554,得点換算表!$C$66:$D$76,2),VLOOKUP($K1554,得点換算表!$E$66:$F$76,2)),"")</f>
        <v/>
      </c>
      <c r="AL1554" s="142" t="str">
        <f>IF($L1554&lt;&gt;"",IF($AD1554=1,VLOOKUP($L1554,得点換算表!$C$77:$D$86,2),VLOOKUP($L1554,得点換算表!$E$77:$F$86,2)),"")</f>
        <v/>
      </c>
      <c r="AM1554" s="142" t="str">
        <f>IF($M1554&lt;&gt;"",IF($AD1554=1,VLOOKUP($M1554,得点換算表!$C$87:$D$96,2),VLOOKUP($M1554,得点換算表!$E$87:$F$96,2)),"")</f>
        <v/>
      </c>
      <c r="AN1554" s="142" t="str">
        <f t="shared" si="82"/>
        <v/>
      </c>
      <c r="AO1554" s="143" t="str">
        <f>IF(AND($AN1554&lt;&gt;"",$AN1554&gt;=8),VLOOKUP($AN1554,得点換算表!$I$5:$J$9,2),"")</f>
        <v/>
      </c>
      <c r="AP1554" s="105"/>
    </row>
    <row r="1555" spans="1:42" x14ac:dyDescent="0.15">
      <c r="A1555" s="11"/>
      <c r="B1555" s="12"/>
      <c r="C1555" s="13"/>
      <c r="D1555" s="13"/>
      <c r="E1555" s="14"/>
      <c r="F1555" s="14"/>
      <c r="G1555" s="14"/>
      <c r="H1555" s="14"/>
      <c r="I1555" s="15"/>
      <c r="J1555" s="14"/>
      <c r="K1555" s="13"/>
      <c r="L1555" s="14"/>
      <c r="M1555" s="14"/>
      <c r="N1555" s="14"/>
      <c r="O1555" s="14"/>
      <c r="P1555" s="198"/>
      <c r="Q1555" s="198"/>
      <c r="R1555" s="198"/>
      <c r="S1555" s="198"/>
      <c r="T1555" s="198"/>
      <c r="U1555" s="198"/>
      <c r="V1555" s="198"/>
      <c r="W1555" s="202">
        <f t="shared" si="83"/>
        <v>0</v>
      </c>
      <c r="X1555" s="14"/>
      <c r="Y1555" s="14"/>
      <c r="Z1555" s="108"/>
      <c r="AA1555" s="114"/>
      <c r="AB1555" s="129"/>
      <c r="AC1555" s="128"/>
      <c r="AD1555" s="142" t="str">
        <f t="shared" si="84"/>
        <v/>
      </c>
      <c r="AE1555" s="142" t="str">
        <f>IF($E1555&lt;&gt;"",IF($AD1555=1,VLOOKUP($E1555,得点換算表!$C$5:$D$14,2),VLOOKUP($E1555,得点換算表!$E$5:$F$14,2)),"")</f>
        <v/>
      </c>
      <c r="AF1555" s="142" t="str">
        <f>IF($F1555&lt;&gt;"",IF($AD1555=1,VLOOKUP($F1555,得点換算表!$C$15:$D$24,2),VLOOKUP($F1555,得点換算表!$E$15:$F$24,2)),"")</f>
        <v/>
      </c>
      <c r="AG1555" s="142" t="str">
        <f>IF($G1555&lt;&gt;"",IF($AD1555=1,VLOOKUP($G1555,得点換算表!$C$25:$D$34,2),VLOOKUP($G1555,得点換算表!$E$25:$F$34,2)),"")</f>
        <v/>
      </c>
      <c r="AH1555" s="142" t="str">
        <f>IF($H1555&lt;&gt;"",IF($AD1555=1,VLOOKUP($H1555,得点換算表!$C$35:$D$44,2),VLOOKUP($H1555,得点換算表!$E$35:$F$44,2)),"")</f>
        <v/>
      </c>
      <c r="AI1555" s="142" t="str">
        <f>IF($I1555&lt;&gt;"",IF($AD1555=1,VLOOKUP($I1555,得点換算表!$C$45:$D$55,2),VLOOKUP($I1555,得点換算表!$E$45:$F$55,2)),"")</f>
        <v/>
      </c>
      <c r="AJ1555" s="142" t="str">
        <f>IF($J1555&lt;&gt;"",IF($AD1555=1,VLOOKUP($J1555,得点換算表!$C$56:$D$65,2),VLOOKUP($J1555,得点換算表!$E$56:$F$65,2)),"")</f>
        <v/>
      </c>
      <c r="AK1555" s="142" t="str">
        <f>IF($K1555&lt;&gt;"",IF($AD1555=1,VLOOKUP($K1555,得点換算表!$C$66:$D$76,2),VLOOKUP($K1555,得点換算表!$E$66:$F$76,2)),"")</f>
        <v/>
      </c>
      <c r="AL1555" s="142" t="str">
        <f>IF($L1555&lt;&gt;"",IF($AD1555=1,VLOOKUP($L1555,得点換算表!$C$77:$D$86,2),VLOOKUP($L1555,得点換算表!$E$77:$F$86,2)),"")</f>
        <v/>
      </c>
      <c r="AM1555" s="142" t="str">
        <f>IF($M1555&lt;&gt;"",IF($AD1555=1,VLOOKUP($M1555,得点換算表!$C$87:$D$96,2),VLOOKUP($M1555,得点換算表!$E$87:$F$96,2)),"")</f>
        <v/>
      </c>
      <c r="AN1555" s="142" t="str">
        <f t="shared" si="82"/>
        <v/>
      </c>
      <c r="AO1555" s="143" t="str">
        <f>IF(AND($AN1555&lt;&gt;"",$AN1555&gt;=8),VLOOKUP($AN1555,得点換算表!$I$5:$J$9,2),"")</f>
        <v/>
      </c>
      <c r="AP1555" s="105"/>
    </row>
    <row r="1556" spans="1:42" x14ac:dyDescent="0.15">
      <c r="A1556" s="11"/>
      <c r="B1556" s="12"/>
      <c r="C1556" s="13"/>
      <c r="D1556" s="13"/>
      <c r="E1556" s="14"/>
      <c r="F1556" s="14"/>
      <c r="G1556" s="14"/>
      <c r="H1556" s="14"/>
      <c r="I1556" s="15"/>
      <c r="J1556" s="14"/>
      <c r="K1556" s="13"/>
      <c r="L1556" s="14"/>
      <c r="M1556" s="14"/>
      <c r="N1556" s="14"/>
      <c r="O1556" s="14"/>
      <c r="P1556" s="198"/>
      <c r="Q1556" s="198"/>
      <c r="R1556" s="198"/>
      <c r="S1556" s="198"/>
      <c r="T1556" s="198"/>
      <c r="U1556" s="198"/>
      <c r="V1556" s="198"/>
      <c r="W1556" s="202">
        <f t="shared" si="83"/>
        <v>0</v>
      </c>
      <c r="X1556" s="14"/>
      <c r="Y1556" s="14"/>
      <c r="Z1556" s="108"/>
      <c r="AA1556" s="114"/>
      <c r="AB1556" s="129"/>
      <c r="AC1556" s="128"/>
      <c r="AD1556" s="142" t="str">
        <f t="shared" si="84"/>
        <v/>
      </c>
      <c r="AE1556" s="142" t="str">
        <f>IF($E1556&lt;&gt;"",IF($AD1556=1,VLOOKUP($E1556,得点換算表!$C$5:$D$14,2),VLOOKUP($E1556,得点換算表!$E$5:$F$14,2)),"")</f>
        <v/>
      </c>
      <c r="AF1556" s="142" t="str">
        <f>IF($F1556&lt;&gt;"",IF($AD1556=1,VLOOKUP($F1556,得点換算表!$C$15:$D$24,2),VLOOKUP($F1556,得点換算表!$E$15:$F$24,2)),"")</f>
        <v/>
      </c>
      <c r="AG1556" s="142" t="str">
        <f>IF($G1556&lt;&gt;"",IF($AD1556=1,VLOOKUP($G1556,得点換算表!$C$25:$D$34,2),VLOOKUP($G1556,得点換算表!$E$25:$F$34,2)),"")</f>
        <v/>
      </c>
      <c r="AH1556" s="142" t="str">
        <f>IF($H1556&lt;&gt;"",IF($AD1556=1,VLOOKUP($H1556,得点換算表!$C$35:$D$44,2),VLOOKUP($H1556,得点換算表!$E$35:$F$44,2)),"")</f>
        <v/>
      </c>
      <c r="AI1556" s="142" t="str">
        <f>IF($I1556&lt;&gt;"",IF($AD1556=1,VLOOKUP($I1556,得点換算表!$C$45:$D$55,2),VLOOKUP($I1556,得点換算表!$E$45:$F$55,2)),"")</f>
        <v/>
      </c>
      <c r="AJ1556" s="142" t="str">
        <f>IF($J1556&lt;&gt;"",IF($AD1556=1,VLOOKUP($J1556,得点換算表!$C$56:$D$65,2),VLOOKUP($J1556,得点換算表!$E$56:$F$65,2)),"")</f>
        <v/>
      </c>
      <c r="AK1556" s="142" t="str">
        <f>IF($K1556&lt;&gt;"",IF($AD1556=1,VLOOKUP($K1556,得点換算表!$C$66:$D$76,2),VLOOKUP($K1556,得点換算表!$E$66:$F$76,2)),"")</f>
        <v/>
      </c>
      <c r="AL1556" s="142" t="str">
        <f>IF($L1556&lt;&gt;"",IF($AD1556=1,VLOOKUP($L1556,得点換算表!$C$77:$D$86,2),VLOOKUP($L1556,得点換算表!$E$77:$F$86,2)),"")</f>
        <v/>
      </c>
      <c r="AM1556" s="142" t="str">
        <f>IF($M1556&lt;&gt;"",IF($AD1556=1,VLOOKUP($M1556,得点換算表!$C$87:$D$96,2),VLOOKUP($M1556,得点換算表!$E$87:$F$96,2)),"")</f>
        <v/>
      </c>
      <c r="AN1556" s="142" t="str">
        <f t="shared" si="82"/>
        <v/>
      </c>
      <c r="AO1556" s="143" t="str">
        <f>IF(AND($AN1556&lt;&gt;"",$AN1556&gt;=8),VLOOKUP($AN1556,得点換算表!$I$5:$J$9,2),"")</f>
        <v/>
      </c>
      <c r="AP1556" s="105"/>
    </row>
    <row r="1557" spans="1:42" x14ac:dyDescent="0.15">
      <c r="A1557" s="11"/>
      <c r="B1557" s="12"/>
      <c r="C1557" s="13"/>
      <c r="D1557" s="13"/>
      <c r="E1557" s="14"/>
      <c r="F1557" s="14"/>
      <c r="G1557" s="14"/>
      <c r="H1557" s="14"/>
      <c r="I1557" s="15"/>
      <c r="J1557" s="14"/>
      <c r="K1557" s="13"/>
      <c r="L1557" s="14"/>
      <c r="M1557" s="14"/>
      <c r="N1557" s="14"/>
      <c r="O1557" s="14"/>
      <c r="P1557" s="198"/>
      <c r="Q1557" s="198"/>
      <c r="R1557" s="198"/>
      <c r="S1557" s="198"/>
      <c r="T1557" s="198"/>
      <c r="U1557" s="198"/>
      <c r="V1557" s="198"/>
      <c r="W1557" s="202">
        <f t="shared" si="83"/>
        <v>0</v>
      </c>
      <c r="X1557" s="14"/>
      <c r="Y1557" s="14"/>
      <c r="Z1557" s="108"/>
      <c r="AA1557" s="114"/>
      <c r="AB1557" s="129"/>
      <c r="AC1557" s="128"/>
      <c r="AD1557" s="142" t="str">
        <f t="shared" si="84"/>
        <v/>
      </c>
      <c r="AE1557" s="142" t="str">
        <f>IF($E1557&lt;&gt;"",IF($AD1557=1,VLOOKUP($E1557,得点換算表!$C$5:$D$14,2),VLOOKUP($E1557,得点換算表!$E$5:$F$14,2)),"")</f>
        <v/>
      </c>
      <c r="AF1557" s="142" t="str">
        <f>IF($F1557&lt;&gt;"",IF($AD1557=1,VLOOKUP($F1557,得点換算表!$C$15:$D$24,2),VLOOKUP($F1557,得点換算表!$E$15:$F$24,2)),"")</f>
        <v/>
      </c>
      <c r="AG1557" s="142" t="str">
        <f>IF($G1557&lt;&gt;"",IF($AD1557=1,VLOOKUP($G1557,得点換算表!$C$25:$D$34,2),VLOOKUP($G1557,得点換算表!$E$25:$F$34,2)),"")</f>
        <v/>
      </c>
      <c r="AH1557" s="142" t="str">
        <f>IF($H1557&lt;&gt;"",IF($AD1557=1,VLOOKUP($H1557,得点換算表!$C$35:$D$44,2),VLOOKUP($H1557,得点換算表!$E$35:$F$44,2)),"")</f>
        <v/>
      </c>
      <c r="AI1557" s="142" t="str">
        <f>IF($I1557&lt;&gt;"",IF($AD1557=1,VLOOKUP($I1557,得点換算表!$C$45:$D$55,2),VLOOKUP($I1557,得点換算表!$E$45:$F$55,2)),"")</f>
        <v/>
      </c>
      <c r="AJ1557" s="142" t="str">
        <f>IF($J1557&lt;&gt;"",IF($AD1557=1,VLOOKUP($J1557,得点換算表!$C$56:$D$65,2),VLOOKUP($J1557,得点換算表!$E$56:$F$65,2)),"")</f>
        <v/>
      </c>
      <c r="AK1557" s="142" t="str">
        <f>IF($K1557&lt;&gt;"",IF($AD1557=1,VLOOKUP($K1557,得点換算表!$C$66:$D$76,2),VLOOKUP($K1557,得点換算表!$E$66:$F$76,2)),"")</f>
        <v/>
      </c>
      <c r="AL1557" s="142" t="str">
        <f>IF($L1557&lt;&gt;"",IF($AD1557=1,VLOOKUP($L1557,得点換算表!$C$77:$D$86,2),VLOOKUP($L1557,得点換算表!$E$77:$F$86,2)),"")</f>
        <v/>
      </c>
      <c r="AM1557" s="142" t="str">
        <f>IF($M1557&lt;&gt;"",IF($AD1557=1,VLOOKUP($M1557,得点換算表!$C$87:$D$96,2),VLOOKUP($M1557,得点換算表!$E$87:$F$96,2)),"")</f>
        <v/>
      </c>
      <c r="AN1557" s="142" t="str">
        <f t="shared" si="82"/>
        <v/>
      </c>
      <c r="AO1557" s="143" t="str">
        <f>IF(AND($AN1557&lt;&gt;"",$AN1557&gt;=8),VLOOKUP($AN1557,得点換算表!$I$5:$J$9,2),"")</f>
        <v/>
      </c>
      <c r="AP1557" s="105"/>
    </row>
    <row r="1558" spans="1:42" x14ac:dyDescent="0.15">
      <c r="A1558" s="11"/>
      <c r="B1558" s="12"/>
      <c r="C1558" s="13"/>
      <c r="D1558" s="13"/>
      <c r="E1558" s="14"/>
      <c r="F1558" s="14"/>
      <c r="G1558" s="14"/>
      <c r="H1558" s="14"/>
      <c r="I1558" s="15"/>
      <c r="J1558" s="14"/>
      <c r="K1558" s="13"/>
      <c r="L1558" s="14"/>
      <c r="M1558" s="14"/>
      <c r="N1558" s="14"/>
      <c r="O1558" s="14"/>
      <c r="P1558" s="198"/>
      <c r="Q1558" s="198"/>
      <c r="R1558" s="198"/>
      <c r="S1558" s="198"/>
      <c r="T1558" s="198"/>
      <c r="U1558" s="198"/>
      <c r="V1558" s="198"/>
      <c r="W1558" s="202">
        <f t="shared" si="83"/>
        <v>0</v>
      </c>
      <c r="X1558" s="14"/>
      <c r="Y1558" s="14"/>
      <c r="Z1558" s="108"/>
      <c r="AA1558" s="114"/>
      <c r="AB1558" s="129"/>
      <c r="AC1558" s="128"/>
      <c r="AD1558" s="142" t="str">
        <f t="shared" si="84"/>
        <v/>
      </c>
      <c r="AE1558" s="142" t="str">
        <f>IF($E1558&lt;&gt;"",IF($AD1558=1,VLOOKUP($E1558,得点換算表!$C$5:$D$14,2),VLOOKUP($E1558,得点換算表!$E$5:$F$14,2)),"")</f>
        <v/>
      </c>
      <c r="AF1558" s="142" t="str">
        <f>IF($F1558&lt;&gt;"",IF($AD1558=1,VLOOKUP($F1558,得点換算表!$C$15:$D$24,2),VLOOKUP($F1558,得点換算表!$E$15:$F$24,2)),"")</f>
        <v/>
      </c>
      <c r="AG1558" s="142" t="str">
        <f>IF($G1558&lt;&gt;"",IF($AD1558=1,VLOOKUP($G1558,得点換算表!$C$25:$D$34,2),VLOOKUP($G1558,得点換算表!$E$25:$F$34,2)),"")</f>
        <v/>
      </c>
      <c r="AH1558" s="142" t="str">
        <f>IF($H1558&lt;&gt;"",IF($AD1558=1,VLOOKUP($H1558,得点換算表!$C$35:$D$44,2),VLOOKUP($H1558,得点換算表!$E$35:$F$44,2)),"")</f>
        <v/>
      </c>
      <c r="AI1558" s="142" t="str">
        <f>IF($I1558&lt;&gt;"",IF($AD1558=1,VLOOKUP($I1558,得点換算表!$C$45:$D$55,2),VLOOKUP($I1558,得点換算表!$E$45:$F$55,2)),"")</f>
        <v/>
      </c>
      <c r="AJ1558" s="142" t="str">
        <f>IF($J1558&lt;&gt;"",IF($AD1558=1,VLOOKUP($J1558,得点換算表!$C$56:$D$65,2),VLOOKUP($J1558,得点換算表!$E$56:$F$65,2)),"")</f>
        <v/>
      </c>
      <c r="AK1558" s="142" t="str">
        <f>IF($K1558&lt;&gt;"",IF($AD1558=1,VLOOKUP($K1558,得点換算表!$C$66:$D$76,2),VLOOKUP($K1558,得点換算表!$E$66:$F$76,2)),"")</f>
        <v/>
      </c>
      <c r="AL1558" s="142" t="str">
        <f>IF($L1558&lt;&gt;"",IF($AD1558=1,VLOOKUP($L1558,得点換算表!$C$77:$D$86,2),VLOOKUP($L1558,得点換算表!$E$77:$F$86,2)),"")</f>
        <v/>
      </c>
      <c r="AM1558" s="142" t="str">
        <f>IF($M1558&lt;&gt;"",IF($AD1558=1,VLOOKUP($M1558,得点換算表!$C$87:$D$96,2),VLOOKUP($M1558,得点換算表!$E$87:$F$96,2)),"")</f>
        <v/>
      </c>
      <c r="AN1558" s="142" t="str">
        <f t="shared" si="82"/>
        <v/>
      </c>
      <c r="AO1558" s="143" t="str">
        <f>IF(AND($AN1558&lt;&gt;"",$AN1558&gt;=8),VLOOKUP($AN1558,得点換算表!$I$5:$J$9,2),"")</f>
        <v/>
      </c>
      <c r="AP1558" s="105"/>
    </row>
    <row r="1559" spans="1:42" x14ac:dyDescent="0.15">
      <c r="A1559" s="11"/>
      <c r="B1559" s="12"/>
      <c r="C1559" s="13"/>
      <c r="D1559" s="13"/>
      <c r="E1559" s="14"/>
      <c r="F1559" s="14"/>
      <c r="G1559" s="14"/>
      <c r="H1559" s="14"/>
      <c r="I1559" s="15"/>
      <c r="J1559" s="14"/>
      <c r="K1559" s="13"/>
      <c r="L1559" s="14"/>
      <c r="M1559" s="14"/>
      <c r="N1559" s="14"/>
      <c r="O1559" s="14"/>
      <c r="P1559" s="198"/>
      <c r="Q1559" s="198"/>
      <c r="R1559" s="198"/>
      <c r="S1559" s="198"/>
      <c r="T1559" s="198"/>
      <c r="U1559" s="198"/>
      <c r="V1559" s="198"/>
      <c r="W1559" s="202">
        <f t="shared" si="83"/>
        <v>0</v>
      </c>
      <c r="X1559" s="14"/>
      <c r="Y1559" s="14"/>
      <c r="Z1559" s="108"/>
      <c r="AA1559" s="114"/>
      <c r="AB1559" s="129"/>
      <c r="AC1559" s="128"/>
      <c r="AD1559" s="142" t="str">
        <f t="shared" si="84"/>
        <v/>
      </c>
      <c r="AE1559" s="142" t="str">
        <f>IF($E1559&lt;&gt;"",IF($AD1559=1,VLOOKUP($E1559,得点換算表!$C$5:$D$14,2),VLOOKUP($E1559,得点換算表!$E$5:$F$14,2)),"")</f>
        <v/>
      </c>
      <c r="AF1559" s="142" t="str">
        <f>IF($F1559&lt;&gt;"",IF($AD1559=1,VLOOKUP($F1559,得点換算表!$C$15:$D$24,2),VLOOKUP($F1559,得点換算表!$E$15:$F$24,2)),"")</f>
        <v/>
      </c>
      <c r="AG1559" s="142" t="str">
        <f>IF($G1559&lt;&gt;"",IF($AD1559=1,VLOOKUP($G1559,得点換算表!$C$25:$D$34,2),VLOOKUP($G1559,得点換算表!$E$25:$F$34,2)),"")</f>
        <v/>
      </c>
      <c r="AH1559" s="142" t="str">
        <f>IF($H1559&lt;&gt;"",IF($AD1559=1,VLOOKUP($H1559,得点換算表!$C$35:$D$44,2),VLOOKUP($H1559,得点換算表!$E$35:$F$44,2)),"")</f>
        <v/>
      </c>
      <c r="AI1559" s="142" t="str">
        <f>IF($I1559&lt;&gt;"",IF($AD1559=1,VLOOKUP($I1559,得点換算表!$C$45:$D$55,2),VLOOKUP($I1559,得点換算表!$E$45:$F$55,2)),"")</f>
        <v/>
      </c>
      <c r="AJ1559" s="142" t="str">
        <f>IF($J1559&lt;&gt;"",IF($AD1559=1,VLOOKUP($J1559,得点換算表!$C$56:$D$65,2),VLOOKUP($J1559,得点換算表!$E$56:$F$65,2)),"")</f>
        <v/>
      </c>
      <c r="AK1559" s="142" t="str">
        <f>IF($K1559&lt;&gt;"",IF($AD1559=1,VLOOKUP($K1559,得点換算表!$C$66:$D$76,2),VLOOKUP($K1559,得点換算表!$E$66:$F$76,2)),"")</f>
        <v/>
      </c>
      <c r="AL1559" s="142" t="str">
        <f>IF($L1559&lt;&gt;"",IF($AD1559=1,VLOOKUP($L1559,得点換算表!$C$77:$D$86,2),VLOOKUP($L1559,得点換算表!$E$77:$F$86,2)),"")</f>
        <v/>
      </c>
      <c r="AM1559" s="142" t="str">
        <f>IF($M1559&lt;&gt;"",IF($AD1559=1,VLOOKUP($M1559,得点換算表!$C$87:$D$96,2),VLOOKUP($M1559,得点換算表!$E$87:$F$96,2)),"")</f>
        <v/>
      </c>
      <c r="AN1559" s="142" t="str">
        <f t="shared" si="82"/>
        <v/>
      </c>
      <c r="AO1559" s="143" t="str">
        <f>IF(AND($AN1559&lt;&gt;"",$AN1559&gt;=8),VLOOKUP($AN1559,得点換算表!$I$5:$J$9,2),"")</f>
        <v/>
      </c>
      <c r="AP1559" s="105"/>
    </row>
    <row r="1560" spans="1:42" x14ac:dyDescent="0.15">
      <c r="A1560" s="11"/>
      <c r="B1560" s="12"/>
      <c r="C1560" s="13"/>
      <c r="D1560" s="13"/>
      <c r="E1560" s="14"/>
      <c r="F1560" s="14"/>
      <c r="G1560" s="14"/>
      <c r="H1560" s="14"/>
      <c r="I1560" s="15"/>
      <c r="J1560" s="14"/>
      <c r="K1560" s="13"/>
      <c r="L1560" s="14"/>
      <c r="M1560" s="14"/>
      <c r="N1560" s="14"/>
      <c r="O1560" s="14"/>
      <c r="P1560" s="198"/>
      <c r="Q1560" s="198"/>
      <c r="R1560" s="198"/>
      <c r="S1560" s="198"/>
      <c r="T1560" s="198"/>
      <c r="U1560" s="198"/>
      <c r="V1560" s="198"/>
      <c r="W1560" s="202">
        <f t="shared" si="83"/>
        <v>0</v>
      </c>
      <c r="X1560" s="14"/>
      <c r="Y1560" s="14"/>
      <c r="Z1560" s="108"/>
      <c r="AA1560" s="114"/>
      <c r="AB1560" s="129"/>
      <c r="AC1560" s="128"/>
      <c r="AD1560" s="142" t="str">
        <f t="shared" si="84"/>
        <v/>
      </c>
      <c r="AE1560" s="142" t="str">
        <f>IF($E1560&lt;&gt;"",IF($AD1560=1,VLOOKUP($E1560,得点換算表!$C$5:$D$14,2),VLOOKUP($E1560,得点換算表!$E$5:$F$14,2)),"")</f>
        <v/>
      </c>
      <c r="AF1560" s="142" t="str">
        <f>IF($F1560&lt;&gt;"",IF($AD1560=1,VLOOKUP($F1560,得点換算表!$C$15:$D$24,2),VLOOKUP($F1560,得点換算表!$E$15:$F$24,2)),"")</f>
        <v/>
      </c>
      <c r="AG1560" s="142" t="str">
        <f>IF($G1560&lt;&gt;"",IF($AD1560=1,VLOOKUP($G1560,得点換算表!$C$25:$D$34,2),VLOOKUP($G1560,得点換算表!$E$25:$F$34,2)),"")</f>
        <v/>
      </c>
      <c r="AH1560" s="142" t="str">
        <f>IF($H1560&lt;&gt;"",IF($AD1560=1,VLOOKUP($H1560,得点換算表!$C$35:$D$44,2),VLOOKUP($H1560,得点換算表!$E$35:$F$44,2)),"")</f>
        <v/>
      </c>
      <c r="AI1560" s="142" t="str">
        <f>IF($I1560&lt;&gt;"",IF($AD1560=1,VLOOKUP($I1560,得点換算表!$C$45:$D$55,2),VLOOKUP($I1560,得点換算表!$E$45:$F$55,2)),"")</f>
        <v/>
      </c>
      <c r="AJ1560" s="142" t="str">
        <f>IF($J1560&lt;&gt;"",IF($AD1560=1,VLOOKUP($J1560,得点換算表!$C$56:$D$65,2),VLOOKUP($J1560,得点換算表!$E$56:$F$65,2)),"")</f>
        <v/>
      </c>
      <c r="AK1560" s="142" t="str">
        <f>IF($K1560&lt;&gt;"",IF($AD1560=1,VLOOKUP($K1560,得点換算表!$C$66:$D$76,2),VLOOKUP($K1560,得点換算表!$E$66:$F$76,2)),"")</f>
        <v/>
      </c>
      <c r="AL1560" s="142" t="str">
        <f>IF($L1560&lt;&gt;"",IF($AD1560=1,VLOOKUP($L1560,得点換算表!$C$77:$D$86,2),VLOOKUP($L1560,得点換算表!$E$77:$F$86,2)),"")</f>
        <v/>
      </c>
      <c r="AM1560" s="142" t="str">
        <f>IF($M1560&lt;&gt;"",IF($AD1560=1,VLOOKUP($M1560,得点換算表!$C$87:$D$96,2),VLOOKUP($M1560,得点換算表!$E$87:$F$96,2)),"")</f>
        <v/>
      </c>
      <c r="AN1560" s="142" t="str">
        <f t="shared" si="82"/>
        <v/>
      </c>
      <c r="AO1560" s="143" t="str">
        <f>IF(AND($AN1560&lt;&gt;"",$AN1560&gt;=8),VLOOKUP($AN1560,得点換算表!$I$5:$J$9,2),"")</f>
        <v/>
      </c>
      <c r="AP1560" s="105"/>
    </row>
    <row r="1561" spans="1:42" x14ac:dyDescent="0.15">
      <c r="A1561" s="11"/>
      <c r="B1561" s="12"/>
      <c r="C1561" s="13"/>
      <c r="D1561" s="13"/>
      <c r="E1561" s="14"/>
      <c r="F1561" s="14"/>
      <c r="G1561" s="14"/>
      <c r="H1561" s="14"/>
      <c r="I1561" s="15"/>
      <c r="J1561" s="14"/>
      <c r="K1561" s="13"/>
      <c r="L1561" s="14"/>
      <c r="M1561" s="14"/>
      <c r="N1561" s="14"/>
      <c r="O1561" s="14"/>
      <c r="P1561" s="198"/>
      <c r="Q1561" s="198"/>
      <c r="R1561" s="198"/>
      <c r="S1561" s="198"/>
      <c r="T1561" s="198"/>
      <c r="U1561" s="198"/>
      <c r="V1561" s="198"/>
      <c r="W1561" s="202">
        <f t="shared" si="83"/>
        <v>0</v>
      </c>
      <c r="X1561" s="14"/>
      <c r="Y1561" s="14"/>
      <c r="Z1561" s="108"/>
      <c r="AA1561" s="114"/>
      <c r="AB1561" s="129"/>
      <c r="AC1561" s="128"/>
      <c r="AD1561" s="142" t="str">
        <f t="shared" si="84"/>
        <v/>
      </c>
      <c r="AE1561" s="142" t="str">
        <f>IF($E1561&lt;&gt;"",IF($AD1561=1,VLOOKUP($E1561,得点換算表!$C$5:$D$14,2),VLOOKUP($E1561,得点換算表!$E$5:$F$14,2)),"")</f>
        <v/>
      </c>
      <c r="AF1561" s="142" t="str">
        <f>IF($F1561&lt;&gt;"",IF($AD1561=1,VLOOKUP($F1561,得点換算表!$C$15:$D$24,2),VLOOKUP($F1561,得点換算表!$E$15:$F$24,2)),"")</f>
        <v/>
      </c>
      <c r="AG1561" s="142" t="str">
        <f>IF($G1561&lt;&gt;"",IF($AD1561=1,VLOOKUP($G1561,得点換算表!$C$25:$D$34,2),VLOOKUP($G1561,得点換算表!$E$25:$F$34,2)),"")</f>
        <v/>
      </c>
      <c r="AH1561" s="142" t="str">
        <f>IF($H1561&lt;&gt;"",IF($AD1561=1,VLOOKUP($H1561,得点換算表!$C$35:$D$44,2),VLOOKUP($H1561,得点換算表!$E$35:$F$44,2)),"")</f>
        <v/>
      </c>
      <c r="AI1561" s="142" t="str">
        <f>IF($I1561&lt;&gt;"",IF($AD1561=1,VLOOKUP($I1561,得点換算表!$C$45:$D$55,2),VLOOKUP($I1561,得点換算表!$E$45:$F$55,2)),"")</f>
        <v/>
      </c>
      <c r="AJ1561" s="142" t="str">
        <f>IF($J1561&lt;&gt;"",IF($AD1561=1,VLOOKUP($J1561,得点換算表!$C$56:$D$65,2),VLOOKUP($J1561,得点換算表!$E$56:$F$65,2)),"")</f>
        <v/>
      </c>
      <c r="AK1561" s="142" t="str">
        <f>IF($K1561&lt;&gt;"",IF($AD1561=1,VLOOKUP($K1561,得点換算表!$C$66:$D$76,2),VLOOKUP($K1561,得点換算表!$E$66:$F$76,2)),"")</f>
        <v/>
      </c>
      <c r="AL1561" s="142" t="str">
        <f>IF($L1561&lt;&gt;"",IF($AD1561=1,VLOOKUP($L1561,得点換算表!$C$77:$D$86,2),VLOOKUP($L1561,得点換算表!$E$77:$F$86,2)),"")</f>
        <v/>
      </c>
      <c r="AM1561" s="142" t="str">
        <f>IF($M1561&lt;&gt;"",IF($AD1561=1,VLOOKUP($M1561,得点換算表!$C$87:$D$96,2),VLOOKUP($M1561,得点換算表!$E$87:$F$96,2)),"")</f>
        <v/>
      </c>
      <c r="AN1561" s="142" t="str">
        <f t="shared" si="82"/>
        <v/>
      </c>
      <c r="AO1561" s="143" t="str">
        <f>IF(AND($AN1561&lt;&gt;"",$AN1561&gt;=8),VLOOKUP($AN1561,得点換算表!$I$5:$J$9,2),"")</f>
        <v/>
      </c>
      <c r="AP1561" s="105"/>
    </row>
    <row r="1562" spans="1:42" x14ac:dyDescent="0.15">
      <c r="A1562" s="11"/>
      <c r="B1562" s="12"/>
      <c r="C1562" s="13"/>
      <c r="D1562" s="13"/>
      <c r="E1562" s="14"/>
      <c r="F1562" s="14"/>
      <c r="G1562" s="14"/>
      <c r="H1562" s="14"/>
      <c r="I1562" s="15"/>
      <c r="J1562" s="14"/>
      <c r="K1562" s="13"/>
      <c r="L1562" s="14"/>
      <c r="M1562" s="14"/>
      <c r="N1562" s="14"/>
      <c r="O1562" s="14"/>
      <c r="P1562" s="198"/>
      <c r="Q1562" s="198"/>
      <c r="R1562" s="198"/>
      <c r="S1562" s="198"/>
      <c r="T1562" s="198"/>
      <c r="U1562" s="198"/>
      <c r="V1562" s="198"/>
      <c r="W1562" s="202">
        <f t="shared" si="83"/>
        <v>0</v>
      </c>
      <c r="X1562" s="14"/>
      <c r="Y1562" s="14"/>
      <c r="Z1562" s="108"/>
      <c r="AA1562" s="114"/>
      <c r="AB1562" s="129"/>
      <c r="AC1562" s="128"/>
      <c r="AD1562" s="142" t="str">
        <f t="shared" si="84"/>
        <v/>
      </c>
      <c r="AE1562" s="142" t="str">
        <f>IF($E1562&lt;&gt;"",IF($AD1562=1,VLOOKUP($E1562,得点換算表!$C$5:$D$14,2),VLOOKUP($E1562,得点換算表!$E$5:$F$14,2)),"")</f>
        <v/>
      </c>
      <c r="AF1562" s="142" t="str">
        <f>IF($F1562&lt;&gt;"",IF($AD1562=1,VLOOKUP($F1562,得点換算表!$C$15:$D$24,2),VLOOKUP($F1562,得点換算表!$E$15:$F$24,2)),"")</f>
        <v/>
      </c>
      <c r="AG1562" s="142" t="str">
        <f>IF($G1562&lt;&gt;"",IF($AD1562=1,VLOOKUP($G1562,得点換算表!$C$25:$D$34,2),VLOOKUP($G1562,得点換算表!$E$25:$F$34,2)),"")</f>
        <v/>
      </c>
      <c r="AH1562" s="142" t="str">
        <f>IF($H1562&lt;&gt;"",IF($AD1562=1,VLOOKUP($H1562,得点換算表!$C$35:$D$44,2),VLOOKUP($H1562,得点換算表!$E$35:$F$44,2)),"")</f>
        <v/>
      </c>
      <c r="AI1562" s="142" t="str">
        <f>IF($I1562&lt;&gt;"",IF($AD1562=1,VLOOKUP($I1562,得点換算表!$C$45:$D$55,2),VLOOKUP($I1562,得点換算表!$E$45:$F$55,2)),"")</f>
        <v/>
      </c>
      <c r="AJ1562" s="142" t="str">
        <f>IF($J1562&lt;&gt;"",IF($AD1562=1,VLOOKUP($J1562,得点換算表!$C$56:$D$65,2),VLOOKUP($J1562,得点換算表!$E$56:$F$65,2)),"")</f>
        <v/>
      </c>
      <c r="AK1562" s="142" t="str">
        <f>IF($K1562&lt;&gt;"",IF($AD1562=1,VLOOKUP($K1562,得点換算表!$C$66:$D$76,2),VLOOKUP($K1562,得点換算表!$E$66:$F$76,2)),"")</f>
        <v/>
      </c>
      <c r="AL1562" s="142" t="str">
        <f>IF($L1562&lt;&gt;"",IF($AD1562=1,VLOOKUP($L1562,得点換算表!$C$77:$D$86,2),VLOOKUP($L1562,得点換算表!$E$77:$F$86,2)),"")</f>
        <v/>
      </c>
      <c r="AM1562" s="142" t="str">
        <f>IF($M1562&lt;&gt;"",IF($AD1562=1,VLOOKUP($M1562,得点換算表!$C$87:$D$96,2),VLOOKUP($M1562,得点換算表!$E$87:$F$96,2)),"")</f>
        <v/>
      </c>
      <c r="AN1562" s="142" t="str">
        <f t="shared" si="82"/>
        <v/>
      </c>
      <c r="AO1562" s="143" t="str">
        <f>IF(AND($AN1562&lt;&gt;"",$AN1562&gt;=8),VLOOKUP($AN1562,得点換算表!$I$5:$J$9,2),"")</f>
        <v/>
      </c>
      <c r="AP1562" s="105"/>
    </row>
    <row r="1563" spans="1:42" x14ac:dyDescent="0.15">
      <c r="A1563" s="11"/>
      <c r="B1563" s="12"/>
      <c r="C1563" s="13"/>
      <c r="D1563" s="13"/>
      <c r="E1563" s="14"/>
      <c r="F1563" s="14"/>
      <c r="G1563" s="14"/>
      <c r="H1563" s="14"/>
      <c r="I1563" s="15"/>
      <c r="J1563" s="14"/>
      <c r="K1563" s="13"/>
      <c r="L1563" s="14"/>
      <c r="M1563" s="14"/>
      <c r="N1563" s="14"/>
      <c r="O1563" s="14"/>
      <c r="P1563" s="198"/>
      <c r="Q1563" s="198"/>
      <c r="R1563" s="198"/>
      <c r="S1563" s="198"/>
      <c r="T1563" s="198"/>
      <c r="U1563" s="198"/>
      <c r="V1563" s="198"/>
      <c r="W1563" s="202">
        <f t="shared" si="83"/>
        <v>0</v>
      </c>
      <c r="X1563" s="14"/>
      <c r="Y1563" s="14"/>
      <c r="Z1563" s="108"/>
      <c r="AA1563" s="114"/>
      <c r="AB1563" s="129"/>
      <c r="AC1563" s="128"/>
      <c r="AD1563" s="142" t="str">
        <f t="shared" si="84"/>
        <v/>
      </c>
      <c r="AE1563" s="142" t="str">
        <f>IF($E1563&lt;&gt;"",IF($AD1563=1,VLOOKUP($E1563,得点換算表!$C$5:$D$14,2),VLOOKUP($E1563,得点換算表!$E$5:$F$14,2)),"")</f>
        <v/>
      </c>
      <c r="AF1563" s="142" t="str">
        <f>IF($F1563&lt;&gt;"",IF($AD1563=1,VLOOKUP($F1563,得点換算表!$C$15:$D$24,2),VLOOKUP($F1563,得点換算表!$E$15:$F$24,2)),"")</f>
        <v/>
      </c>
      <c r="AG1563" s="142" t="str">
        <f>IF($G1563&lt;&gt;"",IF($AD1563=1,VLOOKUP($G1563,得点換算表!$C$25:$D$34,2),VLOOKUP($G1563,得点換算表!$E$25:$F$34,2)),"")</f>
        <v/>
      </c>
      <c r="AH1563" s="142" t="str">
        <f>IF($H1563&lt;&gt;"",IF($AD1563=1,VLOOKUP($H1563,得点換算表!$C$35:$D$44,2),VLOOKUP($H1563,得点換算表!$E$35:$F$44,2)),"")</f>
        <v/>
      </c>
      <c r="AI1563" s="142" t="str">
        <f>IF($I1563&lt;&gt;"",IF($AD1563=1,VLOOKUP($I1563,得点換算表!$C$45:$D$55,2),VLOOKUP($I1563,得点換算表!$E$45:$F$55,2)),"")</f>
        <v/>
      </c>
      <c r="AJ1563" s="142" t="str">
        <f>IF($J1563&lt;&gt;"",IF($AD1563=1,VLOOKUP($J1563,得点換算表!$C$56:$D$65,2),VLOOKUP($J1563,得点換算表!$E$56:$F$65,2)),"")</f>
        <v/>
      </c>
      <c r="AK1563" s="142" t="str">
        <f>IF($K1563&lt;&gt;"",IF($AD1563=1,VLOOKUP($K1563,得点換算表!$C$66:$D$76,2),VLOOKUP($K1563,得点換算表!$E$66:$F$76,2)),"")</f>
        <v/>
      </c>
      <c r="AL1563" s="142" t="str">
        <f>IF($L1563&lt;&gt;"",IF($AD1563=1,VLOOKUP($L1563,得点換算表!$C$77:$D$86,2),VLOOKUP($L1563,得点換算表!$E$77:$F$86,2)),"")</f>
        <v/>
      </c>
      <c r="AM1563" s="142" t="str">
        <f>IF($M1563&lt;&gt;"",IF($AD1563=1,VLOOKUP($M1563,得点換算表!$C$87:$D$96,2),VLOOKUP($M1563,得点換算表!$E$87:$F$96,2)),"")</f>
        <v/>
      </c>
      <c r="AN1563" s="142" t="str">
        <f t="shared" si="82"/>
        <v/>
      </c>
      <c r="AO1563" s="143" t="str">
        <f>IF(AND($AN1563&lt;&gt;"",$AN1563&gt;=8),VLOOKUP($AN1563,得点換算表!$I$5:$J$9,2),"")</f>
        <v/>
      </c>
      <c r="AP1563" s="105"/>
    </row>
    <row r="1564" spans="1:42" x14ac:dyDescent="0.15">
      <c r="A1564" s="11"/>
      <c r="B1564" s="12"/>
      <c r="C1564" s="13"/>
      <c r="D1564" s="13"/>
      <c r="E1564" s="14"/>
      <c r="F1564" s="14"/>
      <c r="G1564" s="14"/>
      <c r="H1564" s="14"/>
      <c r="I1564" s="15"/>
      <c r="J1564" s="14"/>
      <c r="K1564" s="13"/>
      <c r="L1564" s="14"/>
      <c r="M1564" s="14"/>
      <c r="N1564" s="14"/>
      <c r="O1564" s="14"/>
      <c r="P1564" s="198"/>
      <c r="Q1564" s="198"/>
      <c r="R1564" s="198"/>
      <c r="S1564" s="198"/>
      <c r="T1564" s="198"/>
      <c r="U1564" s="198"/>
      <c r="V1564" s="198"/>
      <c r="W1564" s="202">
        <f t="shared" si="83"/>
        <v>0</v>
      </c>
      <c r="X1564" s="14"/>
      <c r="Y1564" s="14"/>
      <c r="Z1564" s="108"/>
      <c r="AA1564" s="114"/>
      <c r="AB1564" s="129"/>
      <c r="AC1564" s="128"/>
      <c r="AD1564" s="142" t="str">
        <f t="shared" si="84"/>
        <v/>
      </c>
      <c r="AE1564" s="142" t="str">
        <f>IF($E1564&lt;&gt;"",IF($AD1564=1,VLOOKUP($E1564,得点換算表!$C$5:$D$14,2),VLOOKUP($E1564,得点換算表!$E$5:$F$14,2)),"")</f>
        <v/>
      </c>
      <c r="AF1564" s="142" t="str">
        <f>IF($F1564&lt;&gt;"",IF($AD1564=1,VLOOKUP($F1564,得点換算表!$C$15:$D$24,2),VLOOKUP($F1564,得点換算表!$E$15:$F$24,2)),"")</f>
        <v/>
      </c>
      <c r="AG1564" s="142" t="str">
        <f>IF($G1564&lt;&gt;"",IF($AD1564=1,VLOOKUP($G1564,得点換算表!$C$25:$D$34,2),VLOOKUP($G1564,得点換算表!$E$25:$F$34,2)),"")</f>
        <v/>
      </c>
      <c r="AH1564" s="142" t="str">
        <f>IF($H1564&lt;&gt;"",IF($AD1564=1,VLOOKUP($H1564,得点換算表!$C$35:$D$44,2),VLOOKUP($H1564,得点換算表!$E$35:$F$44,2)),"")</f>
        <v/>
      </c>
      <c r="AI1564" s="142" t="str">
        <f>IF($I1564&lt;&gt;"",IF($AD1564=1,VLOOKUP($I1564,得点換算表!$C$45:$D$55,2),VLOOKUP($I1564,得点換算表!$E$45:$F$55,2)),"")</f>
        <v/>
      </c>
      <c r="AJ1564" s="142" t="str">
        <f>IF($J1564&lt;&gt;"",IF($AD1564=1,VLOOKUP($J1564,得点換算表!$C$56:$D$65,2),VLOOKUP($J1564,得点換算表!$E$56:$F$65,2)),"")</f>
        <v/>
      </c>
      <c r="AK1564" s="142" t="str">
        <f>IF($K1564&lt;&gt;"",IF($AD1564=1,VLOOKUP($K1564,得点換算表!$C$66:$D$76,2),VLOOKUP($K1564,得点換算表!$E$66:$F$76,2)),"")</f>
        <v/>
      </c>
      <c r="AL1564" s="142" t="str">
        <f>IF($L1564&lt;&gt;"",IF($AD1564=1,VLOOKUP($L1564,得点換算表!$C$77:$D$86,2),VLOOKUP($L1564,得点換算表!$E$77:$F$86,2)),"")</f>
        <v/>
      </c>
      <c r="AM1564" s="142" t="str">
        <f>IF($M1564&lt;&gt;"",IF($AD1564=1,VLOOKUP($M1564,得点換算表!$C$87:$D$96,2),VLOOKUP($M1564,得点換算表!$E$87:$F$96,2)),"")</f>
        <v/>
      </c>
      <c r="AN1564" s="142" t="str">
        <f t="shared" si="82"/>
        <v/>
      </c>
      <c r="AO1564" s="143" t="str">
        <f>IF(AND($AN1564&lt;&gt;"",$AN1564&gt;=8),VLOOKUP($AN1564,得点換算表!$I$5:$J$9,2),"")</f>
        <v/>
      </c>
      <c r="AP1564" s="105"/>
    </row>
    <row r="1565" spans="1:42" x14ac:dyDescent="0.15">
      <c r="A1565" s="11"/>
      <c r="B1565" s="12"/>
      <c r="C1565" s="13"/>
      <c r="D1565" s="13"/>
      <c r="E1565" s="14"/>
      <c r="F1565" s="14"/>
      <c r="G1565" s="14"/>
      <c r="H1565" s="14"/>
      <c r="I1565" s="15"/>
      <c r="J1565" s="14"/>
      <c r="K1565" s="13"/>
      <c r="L1565" s="14"/>
      <c r="M1565" s="14"/>
      <c r="N1565" s="14"/>
      <c r="O1565" s="14"/>
      <c r="P1565" s="198"/>
      <c r="Q1565" s="198"/>
      <c r="R1565" s="198"/>
      <c r="S1565" s="198"/>
      <c r="T1565" s="198"/>
      <c r="U1565" s="198"/>
      <c r="V1565" s="198"/>
      <c r="W1565" s="202">
        <f t="shared" si="83"/>
        <v>0</v>
      </c>
      <c r="X1565" s="14"/>
      <c r="Y1565" s="14"/>
      <c r="Z1565" s="108"/>
      <c r="AA1565" s="114"/>
      <c r="AB1565" s="129"/>
      <c r="AC1565" s="128"/>
      <c r="AD1565" s="142" t="str">
        <f t="shared" si="84"/>
        <v/>
      </c>
      <c r="AE1565" s="142" t="str">
        <f>IF($E1565&lt;&gt;"",IF($AD1565=1,VLOOKUP($E1565,得点換算表!$C$5:$D$14,2),VLOOKUP($E1565,得点換算表!$E$5:$F$14,2)),"")</f>
        <v/>
      </c>
      <c r="AF1565" s="142" t="str">
        <f>IF($F1565&lt;&gt;"",IF($AD1565=1,VLOOKUP($F1565,得点換算表!$C$15:$D$24,2),VLOOKUP($F1565,得点換算表!$E$15:$F$24,2)),"")</f>
        <v/>
      </c>
      <c r="AG1565" s="142" t="str">
        <f>IF($G1565&lt;&gt;"",IF($AD1565=1,VLOOKUP($G1565,得点換算表!$C$25:$D$34,2),VLOOKUP($G1565,得点換算表!$E$25:$F$34,2)),"")</f>
        <v/>
      </c>
      <c r="AH1565" s="142" t="str">
        <f>IF($H1565&lt;&gt;"",IF($AD1565=1,VLOOKUP($H1565,得点換算表!$C$35:$D$44,2),VLOOKUP($H1565,得点換算表!$E$35:$F$44,2)),"")</f>
        <v/>
      </c>
      <c r="AI1565" s="142" t="str">
        <f>IF($I1565&lt;&gt;"",IF($AD1565=1,VLOOKUP($I1565,得点換算表!$C$45:$D$55,2),VLOOKUP($I1565,得点換算表!$E$45:$F$55,2)),"")</f>
        <v/>
      </c>
      <c r="AJ1565" s="142" t="str">
        <f>IF($J1565&lt;&gt;"",IF($AD1565=1,VLOOKUP($J1565,得点換算表!$C$56:$D$65,2),VLOOKUP($J1565,得点換算表!$E$56:$F$65,2)),"")</f>
        <v/>
      </c>
      <c r="AK1565" s="142" t="str">
        <f>IF($K1565&lt;&gt;"",IF($AD1565=1,VLOOKUP($K1565,得点換算表!$C$66:$D$76,2),VLOOKUP($K1565,得点換算表!$E$66:$F$76,2)),"")</f>
        <v/>
      </c>
      <c r="AL1565" s="142" t="str">
        <f>IF($L1565&lt;&gt;"",IF($AD1565=1,VLOOKUP($L1565,得点換算表!$C$77:$D$86,2),VLOOKUP($L1565,得点換算表!$E$77:$F$86,2)),"")</f>
        <v/>
      </c>
      <c r="AM1565" s="142" t="str">
        <f>IF($M1565&lt;&gt;"",IF($AD1565=1,VLOOKUP($M1565,得点換算表!$C$87:$D$96,2),VLOOKUP($M1565,得点換算表!$E$87:$F$96,2)),"")</f>
        <v/>
      </c>
      <c r="AN1565" s="142" t="str">
        <f t="shared" si="82"/>
        <v/>
      </c>
      <c r="AO1565" s="143" t="str">
        <f>IF(AND($AN1565&lt;&gt;"",$AN1565&gt;=8),VLOOKUP($AN1565,得点換算表!$I$5:$J$9,2),"")</f>
        <v/>
      </c>
      <c r="AP1565" s="105"/>
    </row>
    <row r="1566" spans="1:42" x14ac:dyDescent="0.15">
      <c r="A1566" s="11"/>
      <c r="B1566" s="12"/>
      <c r="C1566" s="13"/>
      <c r="D1566" s="13"/>
      <c r="E1566" s="14"/>
      <c r="F1566" s="14"/>
      <c r="G1566" s="14"/>
      <c r="H1566" s="14"/>
      <c r="I1566" s="15"/>
      <c r="J1566" s="14"/>
      <c r="K1566" s="13"/>
      <c r="L1566" s="14"/>
      <c r="M1566" s="14"/>
      <c r="N1566" s="14"/>
      <c r="O1566" s="14"/>
      <c r="P1566" s="198"/>
      <c r="Q1566" s="198"/>
      <c r="R1566" s="198"/>
      <c r="S1566" s="198"/>
      <c r="T1566" s="198"/>
      <c r="U1566" s="198"/>
      <c r="V1566" s="198"/>
      <c r="W1566" s="202">
        <f t="shared" si="83"/>
        <v>0</v>
      </c>
      <c r="X1566" s="14"/>
      <c r="Y1566" s="14"/>
      <c r="Z1566" s="108"/>
      <c r="AA1566" s="114"/>
      <c r="AB1566" s="129"/>
      <c r="AC1566" s="128"/>
      <c r="AD1566" s="142" t="str">
        <f t="shared" si="84"/>
        <v/>
      </c>
      <c r="AE1566" s="142" t="str">
        <f>IF($E1566&lt;&gt;"",IF($AD1566=1,VLOOKUP($E1566,得点換算表!$C$5:$D$14,2),VLOOKUP($E1566,得点換算表!$E$5:$F$14,2)),"")</f>
        <v/>
      </c>
      <c r="AF1566" s="142" t="str">
        <f>IF($F1566&lt;&gt;"",IF($AD1566=1,VLOOKUP($F1566,得点換算表!$C$15:$D$24,2),VLOOKUP($F1566,得点換算表!$E$15:$F$24,2)),"")</f>
        <v/>
      </c>
      <c r="AG1566" s="142" t="str">
        <f>IF($G1566&lt;&gt;"",IF($AD1566=1,VLOOKUP($G1566,得点換算表!$C$25:$D$34,2),VLOOKUP($G1566,得点換算表!$E$25:$F$34,2)),"")</f>
        <v/>
      </c>
      <c r="AH1566" s="142" t="str">
        <f>IF($H1566&lt;&gt;"",IF($AD1566=1,VLOOKUP($H1566,得点換算表!$C$35:$D$44,2),VLOOKUP($H1566,得点換算表!$E$35:$F$44,2)),"")</f>
        <v/>
      </c>
      <c r="AI1566" s="142" t="str">
        <f>IF($I1566&lt;&gt;"",IF($AD1566=1,VLOOKUP($I1566,得点換算表!$C$45:$D$55,2),VLOOKUP($I1566,得点換算表!$E$45:$F$55,2)),"")</f>
        <v/>
      </c>
      <c r="AJ1566" s="142" t="str">
        <f>IF($J1566&lt;&gt;"",IF($AD1566=1,VLOOKUP($J1566,得点換算表!$C$56:$D$65,2),VLOOKUP($J1566,得点換算表!$E$56:$F$65,2)),"")</f>
        <v/>
      </c>
      <c r="AK1566" s="142" t="str">
        <f>IF($K1566&lt;&gt;"",IF($AD1566=1,VLOOKUP($K1566,得点換算表!$C$66:$D$76,2),VLOOKUP($K1566,得点換算表!$E$66:$F$76,2)),"")</f>
        <v/>
      </c>
      <c r="AL1566" s="142" t="str">
        <f>IF($L1566&lt;&gt;"",IF($AD1566=1,VLOOKUP($L1566,得点換算表!$C$77:$D$86,2),VLOOKUP($L1566,得点換算表!$E$77:$F$86,2)),"")</f>
        <v/>
      </c>
      <c r="AM1566" s="142" t="str">
        <f>IF($M1566&lt;&gt;"",IF($AD1566=1,VLOOKUP($M1566,得点換算表!$C$87:$D$96,2),VLOOKUP($M1566,得点換算表!$E$87:$F$96,2)),"")</f>
        <v/>
      </c>
      <c r="AN1566" s="142" t="str">
        <f t="shared" si="82"/>
        <v/>
      </c>
      <c r="AO1566" s="143" t="str">
        <f>IF(AND($AN1566&lt;&gt;"",$AN1566&gt;=8),VLOOKUP($AN1566,得点換算表!$I$5:$J$9,2),"")</f>
        <v/>
      </c>
      <c r="AP1566" s="105"/>
    </row>
    <row r="1567" spans="1:42" x14ac:dyDescent="0.15">
      <c r="A1567" s="11"/>
      <c r="B1567" s="12"/>
      <c r="C1567" s="13"/>
      <c r="D1567" s="13"/>
      <c r="E1567" s="14"/>
      <c r="F1567" s="14"/>
      <c r="G1567" s="14"/>
      <c r="H1567" s="14"/>
      <c r="I1567" s="15"/>
      <c r="J1567" s="14"/>
      <c r="K1567" s="13"/>
      <c r="L1567" s="14"/>
      <c r="M1567" s="14"/>
      <c r="N1567" s="14"/>
      <c r="O1567" s="14"/>
      <c r="P1567" s="198"/>
      <c r="Q1567" s="198"/>
      <c r="R1567" s="198"/>
      <c r="S1567" s="198"/>
      <c r="T1567" s="198"/>
      <c r="U1567" s="198"/>
      <c r="V1567" s="198"/>
      <c r="W1567" s="202">
        <f t="shared" si="83"/>
        <v>0</v>
      </c>
      <c r="X1567" s="14"/>
      <c r="Y1567" s="14"/>
      <c r="Z1567" s="108"/>
      <c r="AA1567" s="114"/>
      <c r="AB1567" s="129"/>
      <c r="AC1567" s="128"/>
      <c r="AD1567" s="142" t="str">
        <f t="shared" si="84"/>
        <v/>
      </c>
      <c r="AE1567" s="142" t="str">
        <f>IF($E1567&lt;&gt;"",IF($AD1567=1,VLOOKUP($E1567,得点換算表!$C$5:$D$14,2),VLOOKUP($E1567,得点換算表!$E$5:$F$14,2)),"")</f>
        <v/>
      </c>
      <c r="AF1567" s="142" t="str">
        <f>IF($F1567&lt;&gt;"",IF($AD1567=1,VLOOKUP($F1567,得点換算表!$C$15:$D$24,2),VLOOKUP($F1567,得点換算表!$E$15:$F$24,2)),"")</f>
        <v/>
      </c>
      <c r="AG1567" s="142" t="str">
        <f>IF($G1567&lt;&gt;"",IF($AD1567=1,VLOOKUP($G1567,得点換算表!$C$25:$D$34,2),VLOOKUP($G1567,得点換算表!$E$25:$F$34,2)),"")</f>
        <v/>
      </c>
      <c r="AH1567" s="142" t="str">
        <f>IF($H1567&lt;&gt;"",IF($AD1567=1,VLOOKUP($H1567,得点換算表!$C$35:$D$44,2),VLOOKUP($H1567,得点換算表!$E$35:$F$44,2)),"")</f>
        <v/>
      </c>
      <c r="AI1567" s="142" t="str">
        <f>IF($I1567&lt;&gt;"",IF($AD1567=1,VLOOKUP($I1567,得点換算表!$C$45:$D$55,2),VLOOKUP($I1567,得点換算表!$E$45:$F$55,2)),"")</f>
        <v/>
      </c>
      <c r="AJ1567" s="142" t="str">
        <f>IF($J1567&lt;&gt;"",IF($AD1567=1,VLOOKUP($J1567,得点換算表!$C$56:$D$65,2),VLOOKUP($J1567,得点換算表!$E$56:$F$65,2)),"")</f>
        <v/>
      </c>
      <c r="AK1567" s="142" t="str">
        <f>IF($K1567&lt;&gt;"",IF($AD1567=1,VLOOKUP($K1567,得点換算表!$C$66:$D$76,2),VLOOKUP($K1567,得点換算表!$E$66:$F$76,2)),"")</f>
        <v/>
      </c>
      <c r="AL1567" s="142" t="str">
        <f>IF($L1567&lt;&gt;"",IF($AD1567=1,VLOOKUP($L1567,得点換算表!$C$77:$D$86,2),VLOOKUP($L1567,得点換算表!$E$77:$F$86,2)),"")</f>
        <v/>
      </c>
      <c r="AM1567" s="142" t="str">
        <f>IF($M1567&lt;&gt;"",IF($AD1567=1,VLOOKUP($M1567,得点換算表!$C$87:$D$96,2),VLOOKUP($M1567,得点換算表!$E$87:$F$96,2)),"")</f>
        <v/>
      </c>
      <c r="AN1567" s="142" t="str">
        <f t="shared" si="82"/>
        <v/>
      </c>
      <c r="AO1567" s="143" t="str">
        <f>IF(AND($AN1567&lt;&gt;"",$AN1567&gt;=8),VLOOKUP($AN1567,得点換算表!$I$5:$J$9,2),"")</f>
        <v/>
      </c>
      <c r="AP1567" s="105"/>
    </row>
    <row r="1568" spans="1:42" x14ac:dyDescent="0.15">
      <c r="A1568" s="11"/>
      <c r="B1568" s="12"/>
      <c r="C1568" s="13"/>
      <c r="D1568" s="13"/>
      <c r="E1568" s="14"/>
      <c r="F1568" s="14"/>
      <c r="G1568" s="14"/>
      <c r="H1568" s="14"/>
      <c r="I1568" s="15"/>
      <c r="J1568" s="14"/>
      <c r="K1568" s="13"/>
      <c r="L1568" s="14"/>
      <c r="M1568" s="14"/>
      <c r="N1568" s="14"/>
      <c r="O1568" s="14"/>
      <c r="P1568" s="198"/>
      <c r="Q1568" s="198"/>
      <c r="R1568" s="198"/>
      <c r="S1568" s="198"/>
      <c r="T1568" s="198"/>
      <c r="U1568" s="198"/>
      <c r="V1568" s="198"/>
      <c r="W1568" s="202">
        <f t="shared" si="83"/>
        <v>0</v>
      </c>
      <c r="X1568" s="14"/>
      <c r="Y1568" s="14"/>
      <c r="Z1568" s="108"/>
      <c r="AA1568" s="114"/>
      <c r="AB1568" s="129"/>
      <c r="AC1568" s="128"/>
      <c r="AD1568" s="142" t="str">
        <f t="shared" si="84"/>
        <v/>
      </c>
      <c r="AE1568" s="142" t="str">
        <f>IF($E1568&lt;&gt;"",IF($AD1568=1,VLOOKUP($E1568,得点換算表!$C$5:$D$14,2),VLOOKUP($E1568,得点換算表!$E$5:$F$14,2)),"")</f>
        <v/>
      </c>
      <c r="AF1568" s="142" t="str">
        <f>IF($F1568&lt;&gt;"",IF($AD1568=1,VLOOKUP($F1568,得点換算表!$C$15:$D$24,2),VLOOKUP($F1568,得点換算表!$E$15:$F$24,2)),"")</f>
        <v/>
      </c>
      <c r="AG1568" s="142" t="str">
        <f>IF($G1568&lt;&gt;"",IF($AD1568=1,VLOOKUP($G1568,得点換算表!$C$25:$D$34,2),VLOOKUP($G1568,得点換算表!$E$25:$F$34,2)),"")</f>
        <v/>
      </c>
      <c r="AH1568" s="142" t="str">
        <f>IF($H1568&lt;&gt;"",IF($AD1568=1,VLOOKUP($H1568,得点換算表!$C$35:$D$44,2),VLOOKUP($H1568,得点換算表!$E$35:$F$44,2)),"")</f>
        <v/>
      </c>
      <c r="AI1568" s="142" t="str">
        <f>IF($I1568&lt;&gt;"",IF($AD1568=1,VLOOKUP($I1568,得点換算表!$C$45:$D$55,2),VLOOKUP($I1568,得点換算表!$E$45:$F$55,2)),"")</f>
        <v/>
      </c>
      <c r="AJ1568" s="142" t="str">
        <f>IF($J1568&lt;&gt;"",IF($AD1568=1,VLOOKUP($J1568,得点換算表!$C$56:$D$65,2),VLOOKUP($J1568,得点換算表!$E$56:$F$65,2)),"")</f>
        <v/>
      </c>
      <c r="AK1568" s="142" t="str">
        <f>IF($K1568&lt;&gt;"",IF($AD1568=1,VLOOKUP($K1568,得点換算表!$C$66:$D$76,2),VLOOKUP($K1568,得点換算表!$E$66:$F$76,2)),"")</f>
        <v/>
      </c>
      <c r="AL1568" s="142" t="str">
        <f>IF($L1568&lt;&gt;"",IF($AD1568=1,VLOOKUP($L1568,得点換算表!$C$77:$D$86,2),VLOOKUP($L1568,得点換算表!$E$77:$F$86,2)),"")</f>
        <v/>
      </c>
      <c r="AM1568" s="142" t="str">
        <f>IF($M1568&lt;&gt;"",IF($AD1568=1,VLOOKUP($M1568,得点換算表!$C$87:$D$96,2),VLOOKUP($M1568,得点換算表!$E$87:$F$96,2)),"")</f>
        <v/>
      </c>
      <c r="AN1568" s="142" t="str">
        <f t="shared" si="82"/>
        <v/>
      </c>
      <c r="AO1568" s="143" t="str">
        <f>IF(AND($AN1568&lt;&gt;"",$AN1568&gt;=8),VLOOKUP($AN1568,得点換算表!$I$5:$J$9,2),"")</f>
        <v/>
      </c>
      <c r="AP1568" s="105"/>
    </row>
    <row r="1569" spans="1:42" x14ac:dyDescent="0.15">
      <c r="A1569" s="11"/>
      <c r="B1569" s="12"/>
      <c r="C1569" s="13"/>
      <c r="D1569" s="13"/>
      <c r="E1569" s="14"/>
      <c r="F1569" s="14"/>
      <c r="G1569" s="14"/>
      <c r="H1569" s="14"/>
      <c r="I1569" s="15"/>
      <c r="J1569" s="14"/>
      <c r="K1569" s="13"/>
      <c r="L1569" s="14"/>
      <c r="M1569" s="14"/>
      <c r="N1569" s="14"/>
      <c r="O1569" s="14"/>
      <c r="P1569" s="198"/>
      <c r="Q1569" s="198"/>
      <c r="R1569" s="198"/>
      <c r="S1569" s="198"/>
      <c r="T1569" s="198"/>
      <c r="U1569" s="198"/>
      <c r="V1569" s="198"/>
      <c r="W1569" s="202">
        <f t="shared" si="83"/>
        <v>0</v>
      </c>
      <c r="X1569" s="14"/>
      <c r="Y1569" s="14"/>
      <c r="Z1569" s="108"/>
      <c r="AA1569" s="114"/>
      <c r="AB1569" s="129"/>
      <c r="AC1569" s="128"/>
      <c r="AD1569" s="142" t="str">
        <f t="shared" si="84"/>
        <v/>
      </c>
      <c r="AE1569" s="142" t="str">
        <f>IF($E1569&lt;&gt;"",IF($AD1569=1,VLOOKUP($E1569,得点換算表!$C$5:$D$14,2),VLOOKUP($E1569,得点換算表!$E$5:$F$14,2)),"")</f>
        <v/>
      </c>
      <c r="AF1569" s="142" t="str">
        <f>IF($F1569&lt;&gt;"",IF($AD1569=1,VLOOKUP($F1569,得点換算表!$C$15:$D$24,2),VLOOKUP($F1569,得点換算表!$E$15:$F$24,2)),"")</f>
        <v/>
      </c>
      <c r="AG1569" s="142" t="str">
        <f>IF($G1569&lt;&gt;"",IF($AD1569=1,VLOOKUP($G1569,得点換算表!$C$25:$D$34,2),VLOOKUP($G1569,得点換算表!$E$25:$F$34,2)),"")</f>
        <v/>
      </c>
      <c r="AH1569" s="142" t="str">
        <f>IF($H1569&lt;&gt;"",IF($AD1569=1,VLOOKUP($H1569,得点換算表!$C$35:$D$44,2),VLOOKUP($H1569,得点換算表!$E$35:$F$44,2)),"")</f>
        <v/>
      </c>
      <c r="AI1569" s="142" t="str">
        <f>IF($I1569&lt;&gt;"",IF($AD1569=1,VLOOKUP($I1569,得点換算表!$C$45:$D$55,2),VLOOKUP($I1569,得点換算表!$E$45:$F$55,2)),"")</f>
        <v/>
      </c>
      <c r="AJ1569" s="142" t="str">
        <f>IF($J1569&lt;&gt;"",IF($AD1569=1,VLOOKUP($J1569,得点換算表!$C$56:$D$65,2),VLOOKUP($J1569,得点換算表!$E$56:$F$65,2)),"")</f>
        <v/>
      </c>
      <c r="AK1569" s="142" t="str">
        <f>IF($K1569&lt;&gt;"",IF($AD1569=1,VLOOKUP($K1569,得点換算表!$C$66:$D$76,2),VLOOKUP($K1569,得点換算表!$E$66:$F$76,2)),"")</f>
        <v/>
      </c>
      <c r="AL1569" s="142" t="str">
        <f>IF($L1569&lt;&gt;"",IF($AD1569=1,VLOOKUP($L1569,得点換算表!$C$77:$D$86,2),VLOOKUP($L1569,得点換算表!$E$77:$F$86,2)),"")</f>
        <v/>
      </c>
      <c r="AM1569" s="142" t="str">
        <f>IF($M1569&lt;&gt;"",IF($AD1569=1,VLOOKUP($M1569,得点換算表!$C$87:$D$96,2),VLOOKUP($M1569,得点換算表!$E$87:$F$96,2)),"")</f>
        <v/>
      </c>
      <c r="AN1569" s="142" t="str">
        <f t="shared" si="82"/>
        <v/>
      </c>
      <c r="AO1569" s="143" t="str">
        <f>IF(AND($AN1569&lt;&gt;"",$AN1569&gt;=8),VLOOKUP($AN1569,得点換算表!$I$5:$J$9,2),"")</f>
        <v/>
      </c>
      <c r="AP1569" s="105"/>
    </row>
    <row r="1570" spans="1:42" x14ac:dyDescent="0.15">
      <c r="A1570" s="11"/>
      <c r="B1570" s="12"/>
      <c r="C1570" s="13"/>
      <c r="D1570" s="13"/>
      <c r="E1570" s="14"/>
      <c r="F1570" s="14"/>
      <c r="G1570" s="14"/>
      <c r="H1570" s="14"/>
      <c r="I1570" s="15"/>
      <c r="J1570" s="14"/>
      <c r="K1570" s="13"/>
      <c r="L1570" s="14"/>
      <c r="M1570" s="14"/>
      <c r="N1570" s="14"/>
      <c r="O1570" s="14"/>
      <c r="P1570" s="198"/>
      <c r="Q1570" s="198"/>
      <c r="R1570" s="198"/>
      <c r="S1570" s="198"/>
      <c r="T1570" s="198"/>
      <c r="U1570" s="198"/>
      <c r="V1570" s="198"/>
      <c r="W1570" s="202">
        <f t="shared" si="83"/>
        <v>0</v>
      </c>
      <c r="X1570" s="14"/>
      <c r="Y1570" s="14"/>
      <c r="Z1570" s="108"/>
      <c r="AA1570" s="114"/>
      <c r="AB1570" s="129"/>
      <c r="AC1570" s="128"/>
      <c r="AD1570" s="142" t="str">
        <f t="shared" si="84"/>
        <v/>
      </c>
      <c r="AE1570" s="142" t="str">
        <f>IF($E1570&lt;&gt;"",IF($AD1570=1,VLOOKUP($E1570,得点換算表!$C$5:$D$14,2),VLOOKUP($E1570,得点換算表!$E$5:$F$14,2)),"")</f>
        <v/>
      </c>
      <c r="AF1570" s="142" t="str">
        <f>IF($F1570&lt;&gt;"",IF($AD1570=1,VLOOKUP($F1570,得点換算表!$C$15:$D$24,2),VLOOKUP($F1570,得点換算表!$E$15:$F$24,2)),"")</f>
        <v/>
      </c>
      <c r="AG1570" s="142" t="str">
        <f>IF($G1570&lt;&gt;"",IF($AD1570=1,VLOOKUP($G1570,得点換算表!$C$25:$D$34,2),VLOOKUP($G1570,得点換算表!$E$25:$F$34,2)),"")</f>
        <v/>
      </c>
      <c r="AH1570" s="142" t="str">
        <f>IF($H1570&lt;&gt;"",IF($AD1570=1,VLOOKUP($H1570,得点換算表!$C$35:$D$44,2),VLOOKUP($H1570,得点換算表!$E$35:$F$44,2)),"")</f>
        <v/>
      </c>
      <c r="AI1570" s="142" t="str">
        <f>IF($I1570&lt;&gt;"",IF($AD1570=1,VLOOKUP($I1570,得点換算表!$C$45:$D$55,2),VLOOKUP($I1570,得点換算表!$E$45:$F$55,2)),"")</f>
        <v/>
      </c>
      <c r="AJ1570" s="142" t="str">
        <f>IF($J1570&lt;&gt;"",IF($AD1570=1,VLOOKUP($J1570,得点換算表!$C$56:$D$65,2),VLOOKUP($J1570,得点換算表!$E$56:$F$65,2)),"")</f>
        <v/>
      </c>
      <c r="AK1570" s="142" t="str">
        <f>IF($K1570&lt;&gt;"",IF($AD1570=1,VLOOKUP($K1570,得点換算表!$C$66:$D$76,2),VLOOKUP($K1570,得点換算表!$E$66:$F$76,2)),"")</f>
        <v/>
      </c>
      <c r="AL1570" s="142" t="str">
        <f>IF($L1570&lt;&gt;"",IF($AD1570=1,VLOOKUP($L1570,得点換算表!$C$77:$D$86,2),VLOOKUP($L1570,得点換算表!$E$77:$F$86,2)),"")</f>
        <v/>
      </c>
      <c r="AM1570" s="142" t="str">
        <f>IF($M1570&lt;&gt;"",IF($AD1570=1,VLOOKUP($M1570,得点換算表!$C$87:$D$96,2),VLOOKUP($M1570,得点換算表!$E$87:$F$96,2)),"")</f>
        <v/>
      </c>
      <c r="AN1570" s="142" t="str">
        <f t="shared" si="82"/>
        <v/>
      </c>
      <c r="AO1570" s="143" t="str">
        <f>IF(AND($AN1570&lt;&gt;"",$AN1570&gt;=8),VLOOKUP($AN1570,得点換算表!$I$5:$J$9,2),"")</f>
        <v/>
      </c>
      <c r="AP1570" s="105"/>
    </row>
    <row r="1571" spans="1:42" x14ac:dyDescent="0.15">
      <c r="A1571" s="11"/>
      <c r="B1571" s="12"/>
      <c r="C1571" s="13"/>
      <c r="D1571" s="13"/>
      <c r="E1571" s="14"/>
      <c r="F1571" s="14"/>
      <c r="G1571" s="14"/>
      <c r="H1571" s="14"/>
      <c r="I1571" s="15"/>
      <c r="J1571" s="14"/>
      <c r="K1571" s="13"/>
      <c r="L1571" s="14"/>
      <c r="M1571" s="14"/>
      <c r="N1571" s="14"/>
      <c r="O1571" s="14"/>
      <c r="P1571" s="198"/>
      <c r="Q1571" s="198"/>
      <c r="R1571" s="198"/>
      <c r="S1571" s="198"/>
      <c r="T1571" s="198"/>
      <c r="U1571" s="198"/>
      <c r="V1571" s="198"/>
      <c r="W1571" s="202">
        <f t="shared" si="83"/>
        <v>0</v>
      </c>
      <c r="X1571" s="14"/>
      <c r="Y1571" s="14"/>
      <c r="Z1571" s="108"/>
      <c r="AA1571" s="114"/>
      <c r="AB1571" s="129"/>
      <c r="AC1571" s="128"/>
      <c r="AD1571" s="142" t="str">
        <f t="shared" si="84"/>
        <v/>
      </c>
      <c r="AE1571" s="142" t="str">
        <f>IF($E1571&lt;&gt;"",IF($AD1571=1,VLOOKUP($E1571,得点換算表!$C$5:$D$14,2),VLOOKUP($E1571,得点換算表!$E$5:$F$14,2)),"")</f>
        <v/>
      </c>
      <c r="AF1571" s="142" t="str">
        <f>IF($F1571&lt;&gt;"",IF($AD1571=1,VLOOKUP($F1571,得点換算表!$C$15:$D$24,2),VLOOKUP($F1571,得点換算表!$E$15:$F$24,2)),"")</f>
        <v/>
      </c>
      <c r="AG1571" s="142" t="str">
        <f>IF($G1571&lt;&gt;"",IF($AD1571=1,VLOOKUP($G1571,得点換算表!$C$25:$D$34,2),VLOOKUP($G1571,得点換算表!$E$25:$F$34,2)),"")</f>
        <v/>
      </c>
      <c r="AH1571" s="142" t="str">
        <f>IF($H1571&lt;&gt;"",IF($AD1571=1,VLOOKUP($H1571,得点換算表!$C$35:$D$44,2),VLOOKUP($H1571,得点換算表!$E$35:$F$44,2)),"")</f>
        <v/>
      </c>
      <c r="AI1571" s="142" t="str">
        <f>IF($I1571&lt;&gt;"",IF($AD1571=1,VLOOKUP($I1571,得点換算表!$C$45:$D$55,2),VLOOKUP($I1571,得点換算表!$E$45:$F$55,2)),"")</f>
        <v/>
      </c>
      <c r="AJ1571" s="142" t="str">
        <f>IF($J1571&lt;&gt;"",IF($AD1571=1,VLOOKUP($J1571,得点換算表!$C$56:$D$65,2),VLOOKUP($J1571,得点換算表!$E$56:$F$65,2)),"")</f>
        <v/>
      </c>
      <c r="AK1571" s="142" t="str">
        <f>IF($K1571&lt;&gt;"",IF($AD1571=1,VLOOKUP($K1571,得点換算表!$C$66:$D$76,2),VLOOKUP($K1571,得点換算表!$E$66:$F$76,2)),"")</f>
        <v/>
      </c>
      <c r="AL1571" s="142" t="str">
        <f>IF($L1571&lt;&gt;"",IF($AD1571=1,VLOOKUP($L1571,得点換算表!$C$77:$D$86,2),VLOOKUP($L1571,得点換算表!$E$77:$F$86,2)),"")</f>
        <v/>
      </c>
      <c r="AM1571" s="142" t="str">
        <f>IF($M1571&lt;&gt;"",IF($AD1571=1,VLOOKUP($M1571,得点換算表!$C$87:$D$96,2),VLOOKUP($M1571,得点換算表!$E$87:$F$96,2)),"")</f>
        <v/>
      </c>
      <c r="AN1571" s="142" t="str">
        <f t="shared" si="82"/>
        <v/>
      </c>
      <c r="AO1571" s="143" t="str">
        <f>IF(AND($AN1571&lt;&gt;"",$AN1571&gt;=8),VLOOKUP($AN1571,得点換算表!$I$5:$J$9,2),"")</f>
        <v/>
      </c>
      <c r="AP1571" s="105"/>
    </row>
    <row r="1572" spans="1:42" x14ac:dyDescent="0.15">
      <c r="A1572" s="11"/>
      <c r="B1572" s="12"/>
      <c r="C1572" s="13"/>
      <c r="D1572" s="13"/>
      <c r="E1572" s="14"/>
      <c r="F1572" s="14"/>
      <c r="G1572" s="14"/>
      <c r="H1572" s="14"/>
      <c r="I1572" s="15"/>
      <c r="J1572" s="14"/>
      <c r="K1572" s="13"/>
      <c r="L1572" s="14"/>
      <c r="M1572" s="14"/>
      <c r="N1572" s="14"/>
      <c r="O1572" s="14"/>
      <c r="P1572" s="198"/>
      <c r="Q1572" s="198"/>
      <c r="R1572" s="198"/>
      <c r="S1572" s="198"/>
      <c r="T1572" s="198"/>
      <c r="U1572" s="198"/>
      <c r="V1572" s="198"/>
      <c r="W1572" s="202">
        <f t="shared" si="83"/>
        <v>0</v>
      </c>
      <c r="X1572" s="14"/>
      <c r="Y1572" s="14"/>
      <c r="Z1572" s="108"/>
      <c r="AA1572" s="114"/>
      <c r="AB1572" s="129"/>
      <c r="AC1572" s="128"/>
      <c r="AD1572" s="142" t="str">
        <f t="shared" si="84"/>
        <v/>
      </c>
      <c r="AE1572" s="142" t="str">
        <f>IF($E1572&lt;&gt;"",IF($AD1572=1,VLOOKUP($E1572,得点換算表!$C$5:$D$14,2),VLOOKUP($E1572,得点換算表!$E$5:$F$14,2)),"")</f>
        <v/>
      </c>
      <c r="AF1572" s="142" t="str">
        <f>IF($F1572&lt;&gt;"",IF($AD1572=1,VLOOKUP($F1572,得点換算表!$C$15:$D$24,2),VLOOKUP($F1572,得点換算表!$E$15:$F$24,2)),"")</f>
        <v/>
      </c>
      <c r="AG1572" s="142" t="str">
        <f>IF($G1572&lt;&gt;"",IF($AD1572=1,VLOOKUP($G1572,得点換算表!$C$25:$D$34,2),VLOOKUP($G1572,得点換算表!$E$25:$F$34,2)),"")</f>
        <v/>
      </c>
      <c r="AH1572" s="142" t="str">
        <f>IF($H1572&lt;&gt;"",IF($AD1572=1,VLOOKUP($H1572,得点換算表!$C$35:$D$44,2),VLOOKUP($H1572,得点換算表!$E$35:$F$44,2)),"")</f>
        <v/>
      </c>
      <c r="AI1572" s="142" t="str">
        <f>IF($I1572&lt;&gt;"",IF($AD1572=1,VLOOKUP($I1572,得点換算表!$C$45:$D$55,2),VLOOKUP($I1572,得点換算表!$E$45:$F$55,2)),"")</f>
        <v/>
      </c>
      <c r="AJ1572" s="142" t="str">
        <f>IF($J1572&lt;&gt;"",IF($AD1572=1,VLOOKUP($J1572,得点換算表!$C$56:$D$65,2),VLOOKUP($J1572,得点換算表!$E$56:$F$65,2)),"")</f>
        <v/>
      </c>
      <c r="AK1572" s="142" t="str">
        <f>IF($K1572&lt;&gt;"",IF($AD1572=1,VLOOKUP($K1572,得点換算表!$C$66:$D$76,2),VLOOKUP($K1572,得点換算表!$E$66:$F$76,2)),"")</f>
        <v/>
      </c>
      <c r="AL1572" s="142" t="str">
        <f>IF($L1572&lt;&gt;"",IF($AD1572=1,VLOOKUP($L1572,得点換算表!$C$77:$D$86,2),VLOOKUP($L1572,得点換算表!$E$77:$F$86,2)),"")</f>
        <v/>
      </c>
      <c r="AM1572" s="142" t="str">
        <f>IF($M1572&lt;&gt;"",IF($AD1572=1,VLOOKUP($M1572,得点換算表!$C$87:$D$96,2),VLOOKUP($M1572,得点換算表!$E$87:$F$96,2)),"")</f>
        <v/>
      </c>
      <c r="AN1572" s="142" t="str">
        <f t="shared" si="82"/>
        <v/>
      </c>
      <c r="AO1572" s="143" t="str">
        <f>IF(AND($AN1572&lt;&gt;"",$AN1572&gt;=8),VLOOKUP($AN1572,得点換算表!$I$5:$J$9,2),"")</f>
        <v/>
      </c>
      <c r="AP1572" s="105"/>
    </row>
    <row r="1573" spans="1:42" x14ac:dyDescent="0.15">
      <c r="A1573" s="11"/>
      <c r="B1573" s="12"/>
      <c r="C1573" s="13"/>
      <c r="D1573" s="13"/>
      <c r="E1573" s="14"/>
      <c r="F1573" s="14"/>
      <c r="G1573" s="14"/>
      <c r="H1573" s="14"/>
      <c r="I1573" s="15"/>
      <c r="J1573" s="14"/>
      <c r="K1573" s="13"/>
      <c r="L1573" s="14"/>
      <c r="M1573" s="14"/>
      <c r="N1573" s="14"/>
      <c r="O1573" s="14"/>
      <c r="P1573" s="198"/>
      <c r="Q1573" s="198"/>
      <c r="R1573" s="198"/>
      <c r="S1573" s="198"/>
      <c r="T1573" s="198"/>
      <c r="U1573" s="198"/>
      <c r="V1573" s="198"/>
      <c r="W1573" s="202">
        <f t="shared" si="83"/>
        <v>0</v>
      </c>
      <c r="X1573" s="14"/>
      <c r="Y1573" s="14"/>
      <c r="Z1573" s="108"/>
      <c r="AA1573" s="114"/>
      <c r="AB1573" s="129"/>
      <c r="AC1573" s="128"/>
      <c r="AD1573" s="142" t="str">
        <f t="shared" si="84"/>
        <v/>
      </c>
      <c r="AE1573" s="142" t="str">
        <f>IF($E1573&lt;&gt;"",IF($AD1573=1,VLOOKUP($E1573,得点換算表!$C$5:$D$14,2),VLOOKUP($E1573,得点換算表!$E$5:$F$14,2)),"")</f>
        <v/>
      </c>
      <c r="AF1573" s="142" t="str">
        <f>IF($F1573&lt;&gt;"",IF($AD1573=1,VLOOKUP($F1573,得点換算表!$C$15:$D$24,2),VLOOKUP($F1573,得点換算表!$E$15:$F$24,2)),"")</f>
        <v/>
      </c>
      <c r="AG1573" s="142" t="str">
        <f>IF($G1573&lt;&gt;"",IF($AD1573=1,VLOOKUP($G1573,得点換算表!$C$25:$D$34,2),VLOOKUP($G1573,得点換算表!$E$25:$F$34,2)),"")</f>
        <v/>
      </c>
      <c r="AH1573" s="142" t="str">
        <f>IF($H1573&lt;&gt;"",IF($AD1573=1,VLOOKUP($H1573,得点換算表!$C$35:$D$44,2),VLOOKUP($H1573,得点換算表!$E$35:$F$44,2)),"")</f>
        <v/>
      </c>
      <c r="AI1573" s="142" t="str">
        <f>IF($I1573&lt;&gt;"",IF($AD1573=1,VLOOKUP($I1573,得点換算表!$C$45:$D$55,2),VLOOKUP($I1573,得点換算表!$E$45:$F$55,2)),"")</f>
        <v/>
      </c>
      <c r="AJ1573" s="142" t="str">
        <f>IF($J1573&lt;&gt;"",IF($AD1573=1,VLOOKUP($J1573,得点換算表!$C$56:$D$65,2),VLOOKUP($J1573,得点換算表!$E$56:$F$65,2)),"")</f>
        <v/>
      </c>
      <c r="AK1573" s="142" t="str">
        <f>IF($K1573&lt;&gt;"",IF($AD1573=1,VLOOKUP($K1573,得点換算表!$C$66:$D$76,2),VLOOKUP($K1573,得点換算表!$E$66:$F$76,2)),"")</f>
        <v/>
      </c>
      <c r="AL1573" s="142" t="str">
        <f>IF($L1573&lt;&gt;"",IF($AD1573=1,VLOOKUP($L1573,得点換算表!$C$77:$D$86,2),VLOOKUP($L1573,得点換算表!$E$77:$F$86,2)),"")</f>
        <v/>
      </c>
      <c r="AM1573" s="142" t="str">
        <f>IF($M1573&lt;&gt;"",IF($AD1573=1,VLOOKUP($M1573,得点換算表!$C$87:$D$96,2),VLOOKUP($M1573,得点換算表!$E$87:$F$96,2)),"")</f>
        <v/>
      </c>
      <c r="AN1573" s="142" t="str">
        <f t="shared" si="82"/>
        <v/>
      </c>
      <c r="AO1573" s="143" t="str">
        <f>IF(AND($AN1573&lt;&gt;"",$AN1573&gt;=8),VLOOKUP($AN1573,得点換算表!$I$5:$J$9,2),"")</f>
        <v/>
      </c>
      <c r="AP1573" s="105"/>
    </row>
    <row r="1574" spans="1:42" x14ac:dyDescent="0.15">
      <c r="A1574" s="11"/>
      <c r="B1574" s="12"/>
      <c r="C1574" s="13"/>
      <c r="D1574" s="13"/>
      <c r="E1574" s="14"/>
      <c r="F1574" s="14"/>
      <c r="G1574" s="14"/>
      <c r="H1574" s="14"/>
      <c r="I1574" s="15"/>
      <c r="J1574" s="14"/>
      <c r="K1574" s="13"/>
      <c r="L1574" s="14"/>
      <c r="M1574" s="14"/>
      <c r="N1574" s="14"/>
      <c r="O1574" s="14"/>
      <c r="P1574" s="198"/>
      <c r="Q1574" s="198"/>
      <c r="R1574" s="198"/>
      <c r="S1574" s="198"/>
      <c r="T1574" s="198"/>
      <c r="U1574" s="198"/>
      <c r="V1574" s="198"/>
      <c r="W1574" s="202">
        <f t="shared" si="83"/>
        <v>0</v>
      </c>
      <c r="X1574" s="14"/>
      <c r="Y1574" s="14"/>
      <c r="Z1574" s="108"/>
      <c r="AA1574" s="114"/>
      <c r="AB1574" s="129"/>
      <c r="AC1574" s="128"/>
      <c r="AD1574" s="142" t="str">
        <f t="shared" si="84"/>
        <v/>
      </c>
      <c r="AE1574" s="142" t="str">
        <f>IF($E1574&lt;&gt;"",IF($AD1574=1,VLOOKUP($E1574,得点換算表!$C$5:$D$14,2),VLOOKUP($E1574,得点換算表!$E$5:$F$14,2)),"")</f>
        <v/>
      </c>
      <c r="AF1574" s="142" t="str">
        <f>IF($F1574&lt;&gt;"",IF($AD1574=1,VLOOKUP($F1574,得点換算表!$C$15:$D$24,2),VLOOKUP($F1574,得点換算表!$E$15:$F$24,2)),"")</f>
        <v/>
      </c>
      <c r="AG1574" s="142" t="str">
        <f>IF($G1574&lt;&gt;"",IF($AD1574=1,VLOOKUP($G1574,得点換算表!$C$25:$D$34,2),VLOOKUP($G1574,得点換算表!$E$25:$F$34,2)),"")</f>
        <v/>
      </c>
      <c r="AH1574" s="142" t="str">
        <f>IF($H1574&lt;&gt;"",IF($AD1574=1,VLOOKUP($H1574,得点換算表!$C$35:$D$44,2),VLOOKUP($H1574,得点換算表!$E$35:$F$44,2)),"")</f>
        <v/>
      </c>
      <c r="AI1574" s="142" t="str">
        <f>IF($I1574&lt;&gt;"",IF($AD1574=1,VLOOKUP($I1574,得点換算表!$C$45:$D$55,2),VLOOKUP($I1574,得点換算表!$E$45:$F$55,2)),"")</f>
        <v/>
      </c>
      <c r="AJ1574" s="142" t="str">
        <f>IF($J1574&lt;&gt;"",IF($AD1574=1,VLOOKUP($J1574,得点換算表!$C$56:$D$65,2),VLOOKUP($J1574,得点換算表!$E$56:$F$65,2)),"")</f>
        <v/>
      </c>
      <c r="AK1574" s="142" t="str">
        <f>IF($K1574&lt;&gt;"",IF($AD1574=1,VLOOKUP($K1574,得点換算表!$C$66:$D$76,2),VLOOKUP($K1574,得点換算表!$E$66:$F$76,2)),"")</f>
        <v/>
      </c>
      <c r="AL1574" s="142" t="str">
        <f>IF($L1574&lt;&gt;"",IF($AD1574=1,VLOOKUP($L1574,得点換算表!$C$77:$D$86,2),VLOOKUP($L1574,得点換算表!$E$77:$F$86,2)),"")</f>
        <v/>
      </c>
      <c r="AM1574" s="142" t="str">
        <f>IF($M1574&lt;&gt;"",IF($AD1574=1,VLOOKUP($M1574,得点換算表!$C$87:$D$96,2),VLOOKUP($M1574,得点換算表!$E$87:$F$96,2)),"")</f>
        <v/>
      </c>
      <c r="AN1574" s="142" t="str">
        <f t="shared" si="82"/>
        <v/>
      </c>
      <c r="AO1574" s="143" t="str">
        <f>IF(AND($AN1574&lt;&gt;"",$AN1574&gt;=8),VLOOKUP($AN1574,得点換算表!$I$5:$J$9,2),"")</f>
        <v/>
      </c>
      <c r="AP1574" s="105"/>
    </row>
    <row r="1575" spans="1:42" x14ac:dyDescent="0.15">
      <c r="A1575" s="11"/>
      <c r="B1575" s="12"/>
      <c r="C1575" s="13"/>
      <c r="D1575" s="13"/>
      <c r="E1575" s="14"/>
      <c r="F1575" s="14"/>
      <c r="G1575" s="14"/>
      <c r="H1575" s="14"/>
      <c r="I1575" s="15"/>
      <c r="J1575" s="14"/>
      <c r="K1575" s="13"/>
      <c r="L1575" s="14"/>
      <c r="M1575" s="14"/>
      <c r="N1575" s="14"/>
      <c r="O1575" s="14"/>
      <c r="P1575" s="198"/>
      <c r="Q1575" s="198"/>
      <c r="R1575" s="198"/>
      <c r="S1575" s="198"/>
      <c r="T1575" s="198"/>
      <c r="U1575" s="198"/>
      <c r="V1575" s="198"/>
      <c r="W1575" s="202">
        <f t="shared" si="83"/>
        <v>0</v>
      </c>
      <c r="X1575" s="14"/>
      <c r="Y1575" s="14"/>
      <c r="Z1575" s="108"/>
      <c r="AA1575" s="114"/>
      <c r="AB1575" s="129"/>
      <c r="AC1575" s="128"/>
      <c r="AD1575" s="142" t="str">
        <f t="shared" si="84"/>
        <v/>
      </c>
      <c r="AE1575" s="142" t="str">
        <f>IF($E1575&lt;&gt;"",IF($AD1575=1,VLOOKUP($E1575,得点換算表!$C$5:$D$14,2),VLOOKUP($E1575,得点換算表!$E$5:$F$14,2)),"")</f>
        <v/>
      </c>
      <c r="AF1575" s="142" t="str">
        <f>IF($F1575&lt;&gt;"",IF($AD1575=1,VLOOKUP($F1575,得点換算表!$C$15:$D$24,2),VLOOKUP($F1575,得点換算表!$E$15:$F$24,2)),"")</f>
        <v/>
      </c>
      <c r="AG1575" s="142" t="str">
        <f>IF($G1575&lt;&gt;"",IF($AD1575=1,VLOOKUP($G1575,得点換算表!$C$25:$D$34,2),VLOOKUP($G1575,得点換算表!$E$25:$F$34,2)),"")</f>
        <v/>
      </c>
      <c r="AH1575" s="142" t="str">
        <f>IF($H1575&lt;&gt;"",IF($AD1575=1,VLOOKUP($H1575,得点換算表!$C$35:$D$44,2),VLOOKUP($H1575,得点換算表!$E$35:$F$44,2)),"")</f>
        <v/>
      </c>
      <c r="AI1575" s="142" t="str">
        <f>IF($I1575&lt;&gt;"",IF($AD1575=1,VLOOKUP($I1575,得点換算表!$C$45:$D$55,2),VLOOKUP($I1575,得点換算表!$E$45:$F$55,2)),"")</f>
        <v/>
      </c>
      <c r="AJ1575" s="142" t="str">
        <f>IF($J1575&lt;&gt;"",IF($AD1575=1,VLOOKUP($J1575,得点換算表!$C$56:$D$65,2),VLOOKUP($J1575,得点換算表!$E$56:$F$65,2)),"")</f>
        <v/>
      </c>
      <c r="AK1575" s="142" t="str">
        <f>IF($K1575&lt;&gt;"",IF($AD1575=1,VLOOKUP($K1575,得点換算表!$C$66:$D$76,2),VLOOKUP($K1575,得点換算表!$E$66:$F$76,2)),"")</f>
        <v/>
      </c>
      <c r="AL1575" s="142" t="str">
        <f>IF($L1575&lt;&gt;"",IF($AD1575=1,VLOOKUP($L1575,得点換算表!$C$77:$D$86,2),VLOOKUP($L1575,得点換算表!$E$77:$F$86,2)),"")</f>
        <v/>
      </c>
      <c r="AM1575" s="142" t="str">
        <f>IF($M1575&lt;&gt;"",IF($AD1575=1,VLOOKUP($M1575,得点換算表!$C$87:$D$96,2),VLOOKUP($M1575,得点換算表!$E$87:$F$96,2)),"")</f>
        <v/>
      </c>
      <c r="AN1575" s="142" t="str">
        <f t="shared" si="82"/>
        <v/>
      </c>
      <c r="AO1575" s="143" t="str">
        <f>IF(AND($AN1575&lt;&gt;"",$AN1575&gt;=8),VLOOKUP($AN1575,得点換算表!$I$5:$J$9,2),"")</f>
        <v/>
      </c>
      <c r="AP1575" s="105"/>
    </row>
    <row r="1576" spans="1:42" x14ac:dyDescent="0.15">
      <c r="A1576" s="11"/>
      <c r="B1576" s="12"/>
      <c r="C1576" s="13"/>
      <c r="D1576" s="13"/>
      <c r="E1576" s="14"/>
      <c r="F1576" s="14"/>
      <c r="G1576" s="14"/>
      <c r="H1576" s="14"/>
      <c r="I1576" s="15"/>
      <c r="J1576" s="14"/>
      <c r="K1576" s="13"/>
      <c r="L1576" s="14"/>
      <c r="M1576" s="14"/>
      <c r="N1576" s="14"/>
      <c r="O1576" s="14"/>
      <c r="P1576" s="198"/>
      <c r="Q1576" s="198"/>
      <c r="R1576" s="198"/>
      <c r="S1576" s="198"/>
      <c r="T1576" s="198"/>
      <c r="U1576" s="198"/>
      <c r="V1576" s="198"/>
      <c r="W1576" s="202">
        <f t="shared" si="83"/>
        <v>0</v>
      </c>
      <c r="X1576" s="14"/>
      <c r="Y1576" s="14"/>
      <c r="Z1576" s="108"/>
      <c r="AA1576" s="114"/>
      <c r="AB1576" s="129"/>
      <c r="AC1576" s="128"/>
      <c r="AD1576" s="142" t="str">
        <f t="shared" si="84"/>
        <v/>
      </c>
      <c r="AE1576" s="142" t="str">
        <f>IF($E1576&lt;&gt;"",IF($AD1576=1,VLOOKUP($E1576,得点換算表!$C$5:$D$14,2),VLOOKUP($E1576,得点換算表!$E$5:$F$14,2)),"")</f>
        <v/>
      </c>
      <c r="AF1576" s="142" t="str">
        <f>IF($F1576&lt;&gt;"",IF($AD1576=1,VLOOKUP($F1576,得点換算表!$C$15:$D$24,2),VLOOKUP($F1576,得点換算表!$E$15:$F$24,2)),"")</f>
        <v/>
      </c>
      <c r="AG1576" s="142" t="str">
        <f>IF($G1576&lt;&gt;"",IF($AD1576=1,VLOOKUP($G1576,得点換算表!$C$25:$D$34,2),VLOOKUP($G1576,得点換算表!$E$25:$F$34,2)),"")</f>
        <v/>
      </c>
      <c r="AH1576" s="142" t="str">
        <f>IF($H1576&lt;&gt;"",IF($AD1576=1,VLOOKUP($H1576,得点換算表!$C$35:$D$44,2),VLOOKUP($H1576,得点換算表!$E$35:$F$44,2)),"")</f>
        <v/>
      </c>
      <c r="AI1576" s="142" t="str">
        <f>IF($I1576&lt;&gt;"",IF($AD1576=1,VLOOKUP($I1576,得点換算表!$C$45:$D$55,2),VLOOKUP($I1576,得点換算表!$E$45:$F$55,2)),"")</f>
        <v/>
      </c>
      <c r="AJ1576" s="142" t="str">
        <f>IF($J1576&lt;&gt;"",IF($AD1576=1,VLOOKUP($J1576,得点換算表!$C$56:$D$65,2),VLOOKUP($J1576,得点換算表!$E$56:$F$65,2)),"")</f>
        <v/>
      </c>
      <c r="AK1576" s="142" t="str">
        <f>IF($K1576&lt;&gt;"",IF($AD1576=1,VLOOKUP($K1576,得点換算表!$C$66:$D$76,2),VLOOKUP($K1576,得点換算表!$E$66:$F$76,2)),"")</f>
        <v/>
      </c>
      <c r="AL1576" s="142" t="str">
        <f>IF($L1576&lt;&gt;"",IF($AD1576=1,VLOOKUP($L1576,得点換算表!$C$77:$D$86,2),VLOOKUP($L1576,得点換算表!$E$77:$F$86,2)),"")</f>
        <v/>
      </c>
      <c r="AM1576" s="142" t="str">
        <f>IF($M1576&lt;&gt;"",IF($AD1576=1,VLOOKUP($M1576,得点換算表!$C$87:$D$96,2),VLOOKUP($M1576,得点換算表!$E$87:$F$96,2)),"")</f>
        <v/>
      </c>
      <c r="AN1576" s="142" t="str">
        <f t="shared" si="82"/>
        <v/>
      </c>
      <c r="AO1576" s="143" t="str">
        <f>IF(AND($AN1576&lt;&gt;"",$AN1576&gt;=8),VLOOKUP($AN1576,得点換算表!$I$5:$J$9,2),"")</f>
        <v/>
      </c>
      <c r="AP1576" s="105"/>
    </row>
    <row r="1577" spans="1:42" x14ac:dyDescent="0.15">
      <c r="A1577" s="11"/>
      <c r="B1577" s="12"/>
      <c r="C1577" s="13"/>
      <c r="D1577" s="13"/>
      <c r="E1577" s="14"/>
      <c r="F1577" s="14"/>
      <c r="G1577" s="14"/>
      <c r="H1577" s="14"/>
      <c r="I1577" s="15"/>
      <c r="J1577" s="14"/>
      <c r="K1577" s="13"/>
      <c r="L1577" s="14"/>
      <c r="M1577" s="14"/>
      <c r="N1577" s="14"/>
      <c r="O1577" s="14"/>
      <c r="P1577" s="198"/>
      <c r="Q1577" s="198"/>
      <c r="R1577" s="198"/>
      <c r="S1577" s="198"/>
      <c r="T1577" s="198"/>
      <c r="U1577" s="198"/>
      <c r="V1577" s="198"/>
      <c r="W1577" s="202">
        <f t="shared" si="83"/>
        <v>0</v>
      </c>
      <c r="X1577" s="14"/>
      <c r="Y1577" s="14"/>
      <c r="Z1577" s="108"/>
      <c r="AA1577" s="114"/>
      <c r="AB1577" s="129"/>
      <c r="AC1577" s="128"/>
      <c r="AD1577" s="142" t="str">
        <f t="shared" si="84"/>
        <v/>
      </c>
      <c r="AE1577" s="142" t="str">
        <f>IF($E1577&lt;&gt;"",IF($AD1577=1,VLOOKUP($E1577,得点換算表!$C$5:$D$14,2),VLOOKUP($E1577,得点換算表!$E$5:$F$14,2)),"")</f>
        <v/>
      </c>
      <c r="AF1577" s="142" t="str">
        <f>IF($F1577&lt;&gt;"",IF($AD1577=1,VLOOKUP($F1577,得点換算表!$C$15:$D$24,2),VLOOKUP($F1577,得点換算表!$E$15:$F$24,2)),"")</f>
        <v/>
      </c>
      <c r="AG1577" s="142" t="str">
        <f>IF($G1577&lt;&gt;"",IF($AD1577=1,VLOOKUP($G1577,得点換算表!$C$25:$D$34,2),VLOOKUP($G1577,得点換算表!$E$25:$F$34,2)),"")</f>
        <v/>
      </c>
      <c r="AH1577" s="142" t="str">
        <f>IF($H1577&lt;&gt;"",IF($AD1577=1,VLOOKUP($H1577,得点換算表!$C$35:$D$44,2),VLOOKUP($H1577,得点換算表!$E$35:$F$44,2)),"")</f>
        <v/>
      </c>
      <c r="AI1577" s="142" t="str">
        <f>IF($I1577&lt;&gt;"",IF($AD1577=1,VLOOKUP($I1577,得点換算表!$C$45:$D$55,2),VLOOKUP($I1577,得点換算表!$E$45:$F$55,2)),"")</f>
        <v/>
      </c>
      <c r="AJ1577" s="142" t="str">
        <f>IF($J1577&lt;&gt;"",IF($AD1577=1,VLOOKUP($J1577,得点換算表!$C$56:$D$65,2),VLOOKUP($J1577,得点換算表!$E$56:$F$65,2)),"")</f>
        <v/>
      </c>
      <c r="AK1577" s="142" t="str">
        <f>IF($K1577&lt;&gt;"",IF($AD1577=1,VLOOKUP($K1577,得点換算表!$C$66:$D$76,2),VLOOKUP($K1577,得点換算表!$E$66:$F$76,2)),"")</f>
        <v/>
      </c>
      <c r="AL1577" s="142" t="str">
        <f>IF($L1577&lt;&gt;"",IF($AD1577=1,VLOOKUP($L1577,得点換算表!$C$77:$D$86,2),VLOOKUP($L1577,得点換算表!$E$77:$F$86,2)),"")</f>
        <v/>
      </c>
      <c r="AM1577" s="142" t="str">
        <f>IF($M1577&lt;&gt;"",IF($AD1577=1,VLOOKUP($M1577,得点換算表!$C$87:$D$96,2),VLOOKUP($M1577,得点換算表!$E$87:$F$96,2)),"")</f>
        <v/>
      </c>
      <c r="AN1577" s="142" t="str">
        <f t="shared" si="82"/>
        <v/>
      </c>
      <c r="AO1577" s="143" t="str">
        <f>IF(AND($AN1577&lt;&gt;"",$AN1577&gt;=8),VLOOKUP($AN1577,得点換算表!$I$5:$J$9,2),"")</f>
        <v/>
      </c>
      <c r="AP1577" s="105"/>
    </row>
    <row r="1578" spans="1:42" x14ac:dyDescent="0.15">
      <c r="A1578" s="11"/>
      <c r="B1578" s="12"/>
      <c r="C1578" s="13"/>
      <c r="D1578" s="13"/>
      <c r="E1578" s="14"/>
      <c r="F1578" s="14"/>
      <c r="G1578" s="14"/>
      <c r="H1578" s="14"/>
      <c r="I1578" s="15"/>
      <c r="J1578" s="14"/>
      <c r="K1578" s="13"/>
      <c r="L1578" s="14"/>
      <c r="M1578" s="14"/>
      <c r="N1578" s="14"/>
      <c r="O1578" s="14"/>
      <c r="P1578" s="198"/>
      <c r="Q1578" s="198"/>
      <c r="R1578" s="198"/>
      <c r="S1578" s="198"/>
      <c r="T1578" s="198"/>
      <c r="U1578" s="198"/>
      <c r="V1578" s="198"/>
      <c r="W1578" s="202">
        <f t="shared" si="83"/>
        <v>0</v>
      </c>
      <c r="X1578" s="14"/>
      <c r="Y1578" s="14"/>
      <c r="Z1578" s="108"/>
      <c r="AA1578" s="114"/>
      <c r="AB1578" s="129"/>
      <c r="AC1578" s="128"/>
      <c r="AD1578" s="142" t="str">
        <f t="shared" si="84"/>
        <v/>
      </c>
      <c r="AE1578" s="142" t="str">
        <f>IF($E1578&lt;&gt;"",IF($AD1578=1,VLOOKUP($E1578,得点換算表!$C$5:$D$14,2),VLOOKUP($E1578,得点換算表!$E$5:$F$14,2)),"")</f>
        <v/>
      </c>
      <c r="AF1578" s="142" t="str">
        <f>IF($F1578&lt;&gt;"",IF($AD1578=1,VLOOKUP($F1578,得点換算表!$C$15:$D$24,2),VLOOKUP($F1578,得点換算表!$E$15:$F$24,2)),"")</f>
        <v/>
      </c>
      <c r="AG1578" s="142" t="str">
        <f>IF($G1578&lt;&gt;"",IF($AD1578=1,VLOOKUP($G1578,得点換算表!$C$25:$D$34,2),VLOOKUP($G1578,得点換算表!$E$25:$F$34,2)),"")</f>
        <v/>
      </c>
      <c r="AH1578" s="142" t="str">
        <f>IF($H1578&lt;&gt;"",IF($AD1578=1,VLOOKUP($H1578,得点換算表!$C$35:$D$44,2),VLOOKUP($H1578,得点換算表!$E$35:$F$44,2)),"")</f>
        <v/>
      </c>
      <c r="AI1578" s="142" t="str">
        <f>IF($I1578&lt;&gt;"",IF($AD1578=1,VLOOKUP($I1578,得点換算表!$C$45:$D$55,2),VLOOKUP($I1578,得点換算表!$E$45:$F$55,2)),"")</f>
        <v/>
      </c>
      <c r="AJ1578" s="142" t="str">
        <f>IF($J1578&lt;&gt;"",IF($AD1578=1,VLOOKUP($J1578,得点換算表!$C$56:$D$65,2),VLOOKUP($J1578,得点換算表!$E$56:$F$65,2)),"")</f>
        <v/>
      </c>
      <c r="AK1578" s="142" t="str">
        <f>IF($K1578&lt;&gt;"",IF($AD1578=1,VLOOKUP($K1578,得点換算表!$C$66:$D$76,2),VLOOKUP($K1578,得点換算表!$E$66:$F$76,2)),"")</f>
        <v/>
      </c>
      <c r="AL1578" s="142" t="str">
        <f>IF($L1578&lt;&gt;"",IF($AD1578=1,VLOOKUP($L1578,得点換算表!$C$77:$D$86,2),VLOOKUP($L1578,得点換算表!$E$77:$F$86,2)),"")</f>
        <v/>
      </c>
      <c r="AM1578" s="142" t="str">
        <f>IF($M1578&lt;&gt;"",IF($AD1578=1,VLOOKUP($M1578,得点換算表!$C$87:$D$96,2),VLOOKUP($M1578,得点換算表!$E$87:$F$96,2)),"")</f>
        <v/>
      </c>
      <c r="AN1578" s="142" t="str">
        <f t="shared" si="82"/>
        <v/>
      </c>
      <c r="AO1578" s="143" t="str">
        <f>IF(AND($AN1578&lt;&gt;"",$AN1578&gt;=8),VLOOKUP($AN1578,得点換算表!$I$5:$J$9,2),"")</f>
        <v/>
      </c>
      <c r="AP1578" s="105"/>
    </row>
    <row r="1579" spans="1:42" x14ac:dyDescent="0.15">
      <c r="A1579" s="11"/>
      <c r="B1579" s="12"/>
      <c r="C1579" s="13"/>
      <c r="D1579" s="13"/>
      <c r="E1579" s="14"/>
      <c r="F1579" s="14"/>
      <c r="G1579" s="14"/>
      <c r="H1579" s="14"/>
      <c r="I1579" s="15"/>
      <c r="J1579" s="14"/>
      <c r="K1579" s="13"/>
      <c r="L1579" s="14"/>
      <c r="M1579" s="14"/>
      <c r="N1579" s="14"/>
      <c r="O1579" s="14"/>
      <c r="P1579" s="198"/>
      <c r="Q1579" s="198"/>
      <c r="R1579" s="198"/>
      <c r="S1579" s="198"/>
      <c r="T1579" s="198"/>
      <c r="U1579" s="198"/>
      <c r="V1579" s="198"/>
      <c r="W1579" s="202">
        <f t="shared" si="83"/>
        <v>0</v>
      </c>
      <c r="X1579" s="14"/>
      <c r="Y1579" s="14"/>
      <c r="Z1579" s="108"/>
      <c r="AA1579" s="114"/>
      <c r="AB1579" s="129"/>
      <c r="AC1579" s="128"/>
      <c r="AD1579" s="142" t="str">
        <f t="shared" si="84"/>
        <v/>
      </c>
      <c r="AE1579" s="142" t="str">
        <f>IF($E1579&lt;&gt;"",IF($AD1579=1,VLOOKUP($E1579,得点換算表!$C$5:$D$14,2),VLOOKUP($E1579,得点換算表!$E$5:$F$14,2)),"")</f>
        <v/>
      </c>
      <c r="AF1579" s="142" t="str">
        <f>IF($F1579&lt;&gt;"",IF($AD1579=1,VLOOKUP($F1579,得点換算表!$C$15:$D$24,2),VLOOKUP($F1579,得点換算表!$E$15:$F$24,2)),"")</f>
        <v/>
      </c>
      <c r="AG1579" s="142" t="str">
        <f>IF($G1579&lt;&gt;"",IF($AD1579=1,VLOOKUP($G1579,得点換算表!$C$25:$D$34,2),VLOOKUP($G1579,得点換算表!$E$25:$F$34,2)),"")</f>
        <v/>
      </c>
      <c r="AH1579" s="142" t="str">
        <f>IF($H1579&lt;&gt;"",IF($AD1579=1,VLOOKUP($H1579,得点換算表!$C$35:$D$44,2),VLOOKUP($H1579,得点換算表!$E$35:$F$44,2)),"")</f>
        <v/>
      </c>
      <c r="AI1579" s="142" t="str">
        <f>IF($I1579&lt;&gt;"",IF($AD1579=1,VLOOKUP($I1579,得点換算表!$C$45:$D$55,2),VLOOKUP($I1579,得点換算表!$E$45:$F$55,2)),"")</f>
        <v/>
      </c>
      <c r="AJ1579" s="142" t="str">
        <f>IF($J1579&lt;&gt;"",IF($AD1579=1,VLOOKUP($J1579,得点換算表!$C$56:$D$65,2),VLOOKUP($J1579,得点換算表!$E$56:$F$65,2)),"")</f>
        <v/>
      </c>
      <c r="AK1579" s="142" t="str">
        <f>IF($K1579&lt;&gt;"",IF($AD1579=1,VLOOKUP($K1579,得点換算表!$C$66:$D$76,2),VLOOKUP($K1579,得点換算表!$E$66:$F$76,2)),"")</f>
        <v/>
      </c>
      <c r="AL1579" s="142" t="str">
        <f>IF($L1579&lt;&gt;"",IF($AD1579=1,VLOOKUP($L1579,得点換算表!$C$77:$D$86,2),VLOOKUP($L1579,得点換算表!$E$77:$F$86,2)),"")</f>
        <v/>
      </c>
      <c r="AM1579" s="142" t="str">
        <f>IF($M1579&lt;&gt;"",IF($AD1579=1,VLOOKUP($M1579,得点換算表!$C$87:$D$96,2),VLOOKUP($M1579,得点換算表!$E$87:$F$96,2)),"")</f>
        <v/>
      </c>
      <c r="AN1579" s="142" t="str">
        <f t="shared" si="82"/>
        <v/>
      </c>
      <c r="AO1579" s="143" t="str">
        <f>IF(AND($AN1579&lt;&gt;"",$AN1579&gt;=8),VLOOKUP($AN1579,得点換算表!$I$5:$J$9,2),"")</f>
        <v/>
      </c>
      <c r="AP1579" s="105"/>
    </row>
    <row r="1580" spans="1:42" x14ac:dyDescent="0.15">
      <c r="A1580" s="11"/>
      <c r="B1580" s="12"/>
      <c r="C1580" s="13"/>
      <c r="D1580" s="13"/>
      <c r="E1580" s="14"/>
      <c r="F1580" s="14"/>
      <c r="G1580" s="14"/>
      <c r="H1580" s="14"/>
      <c r="I1580" s="15"/>
      <c r="J1580" s="14"/>
      <c r="K1580" s="13"/>
      <c r="L1580" s="14"/>
      <c r="M1580" s="14"/>
      <c r="N1580" s="14"/>
      <c r="O1580" s="14"/>
      <c r="P1580" s="198"/>
      <c r="Q1580" s="198"/>
      <c r="R1580" s="198"/>
      <c r="S1580" s="198"/>
      <c r="T1580" s="198"/>
      <c r="U1580" s="198"/>
      <c r="V1580" s="198"/>
      <c r="W1580" s="202">
        <f t="shared" si="83"/>
        <v>0</v>
      </c>
      <c r="X1580" s="14"/>
      <c r="Y1580" s="14"/>
      <c r="Z1580" s="108"/>
      <c r="AA1580" s="114"/>
      <c r="AB1580" s="129"/>
      <c r="AC1580" s="128"/>
      <c r="AD1580" s="142" t="str">
        <f t="shared" si="84"/>
        <v/>
      </c>
      <c r="AE1580" s="142" t="str">
        <f>IF($E1580&lt;&gt;"",IF($AD1580=1,VLOOKUP($E1580,得点換算表!$C$5:$D$14,2),VLOOKUP($E1580,得点換算表!$E$5:$F$14,2)),"")</f>
        <v/>
      </c>
      <c r="AF1580" s="142" t="str">
        <f>IF($F1580&lt;&gt;"",IF($AD1580=1,VLOOKUP($F1580,得点換算表!$C$15:$D$24,2),VLOOKUP($F1580,得点換算表!$E$15:$F$24,2)),"")</f>
        <v/>
      </c>
      <c r="AG1580" s="142" t="str">
        <f>IF($G1580&lt;&gt;"",IF($AD1580=1,VLOOKUP($G1580,得点換算表!$C$25:$D$34,2),VLOOKUP($G1580,得点換算表!$E$25:$F$34,2)),"")</f>
        <v/>
      </c>
      <c r="AH1580" s="142" t="str">
        <f>IF($H1580&lt;&gt;"",IF($AD1580=1,VLOOKUP($H1580,得点換算表!$C$35:$D$44,2),VLOOKUP($H1580,得点換算表!$E$35:$F$44,2)),"")</f>
        <v/>
      </c>
      <c r="AI1580" s="142" t="str">
        <f>IF($I1580&lt;&gt;"",IF($AD1580=1,VLOOKUP($I1580,得点換算表!$C$45:$D$55,2),VLOOKUP($I1580,得点換算表!$E$45:$F$55,2)),"")</f>
        <v/>
      </c>
      <c r="AJ1580" s="142" t="str">
        <f>IF($J1580&lt;&gt;"",IF($AD1580=1,VLOOKUP($J1580,得点換算表!$C$56:$D$65,2),VLOOKUP($J1580,得点換算表!$E$56:$F$65,2)),"")</f>
        <v/>
      </c>
      <c r="AK1580" s="142" t="str">
        <f>IF($K1580&lt;&gt;"",IF($AD1580=1,VLOOKUP($K1580,得点換算表!$C$66:$D$76,2),VLOOKUP($K1580,得点換算表!$E$66:$F$76,2)),"")</f>
        <v/>
      </c>
      <c r="AL1580" s="142" t="str">
        <f>IF($L1580&lt;&gt;"",IF($AD1580=1,VLOOKUP($L1580,得点換算表!$C$77:$D$86,2),VLOOKUP($L1580,得点換算表!$E$77:$F$86,2)),"")</f>
        <v/>
      </c>
      <c r="AM1580" s="142" t="str">
        <f>IF($M1580&lt;&gt;"",IF($AD1580=1,VLOOKUP($M1580,得点換算表!$C$87:$D$96,2),VLOOKUP($M1580,得点換算表!$E$87:$F$96,2)),"")</f>
        <v/>
      </c>
      <c r="AN1580" s="142" t="str">
        <f t="shared" si="82"/>
        <v/>
      </c>
      <c r="AO1580" s="143" t="str">
        <f>IF(AND($AN1580&lt;&gt;"",$AN1580&gt;=8),VLOOKUP($AN1580,得点換算表!$I$5:$J$9,2),"")</f>
        <v/>
      </c>
      <c r="AP1580" s="105"/>
    </row>
    <row r="1581" spans="1:42" x14ac:dyDescent="0.15">
      <c r="A1581" s="11"/>
      <c r="B1581" s="12"/>
      <c r="C1581" s="13"/>
      <c r="D1581" s="13"/>
      <c r="E1581" s="14"/>
      <c r="F1581" s="14"/>
      <c r="G1581" s="14"/>
      <c r="H1581" s="14"/>
      <c r="I1581" s="15"/>
      <c r="J1581" s="14"/>
      <c r="K1581" s="13"/>
      <c r="L1581" s="14"/>
      <c r="M1581" s="14"/>
      <c r="N1581" s="14"/>
      <c r="O1581" s="14"/>
      <c r="P1581" s="198"/>
      <c r="Q1581" s="198"/>
      <c r="R1581" s="198"/>
      <c r="S1581" s="198"/>
      <c r="T1581" s="198"/>
      <c r="U1581" s="198"/>
      <c r="V1581" s="198"/>
      <c r="W1581" s="202">
        <f t="shared" si="83"/>
        <v>0</v>
      </c>
      <c r="X1581" s="14"/>
      <c r="Y1581" s="14"/>
      <c r="Z1581" s="108"/>
      <c r="AA1581" s="114"/>
      <c r="AB1581" s="129"/>
      <c r="AC1581" s="128"/>
      <c r="AD1581" s="142" t="str">
        <f t="shared" si="84"/>
        <v/>
      </c>
      <c r="AE1581" s="142" t="str">
        <f>IF($E1581&lt;&gt;"",IF($AD1581=1,VLOOKUP($E1581,得点換算表!$C$5:$D$14,2),VLOOKUP($E1581,得点換算表!$E$5:$F$14,2)),"")</f>
        <v/>
      </c>
      <c r="AF1581" s="142" t="str">
        <f>IF($F1581&lt;&gt;"",IF($AD1581=1,VLOOKUP($F1581,得点換算表!$C$15:$D$24,2),VLOOKUP($F1581,得点換算表!$E$15:$F$24,2)),"")</f>
        <v/>
      </c>
      <c r="AG1581" s="142" t="str">
        <f>IF($G1581&lt;&gt;"",IF($AD1581=1,VLOOKUP($G1581,得点換算表!$C$25:$D$34,2),VLOOKUP($G1581,得点換算表!$E$25:$F$34,2)),"")</f>
        <v/>
      </c>
      <c r="AH1581" s="142" t="str">
        <f>IF($H1581&lt;&gt;"",IF($AD1581=1,VLOOKUP($H1581,得点換算表!$C$35:$D$44,2),VLOOKUP($H1581,得点換算表!$E$35:$F$44,2)),"")</f>
        <v/>
      </c>
      <c r="AI1581" s="142" t="str">
        <f>IF($I1581&lt;&gt;"",IF($AD1581=1,VLOOKUP($I1581,得点換算表!$C$45:$D$55,2),VLOOKUP($I1581,得点換算表!$E$45:$F$55,2)),"")</f>
        <v/>
      </c>
      <c r="AJ1581" s="142" t="str">
        <f>IF($J1581&lt;&gt;"",IF($AD1581=1,VLOOKUP($J1581,得点換算表!$C$56:$D$65,2),VLOOKUP($J1581,得点換算表!$E$56:$F$65,2)),"")</f>
        <v/>
      </c>
      <c r="AK1581" s="142" t="str">
        <f>IF($K1581&lt;&gt;"",IF($AD1581=1,VLOOKUP($K1581,得点換算表!$C$66:$D$76,2),VLOOKUP($K1581,得点換算表!$E$66:$F$76,2)),"")</f>
        <v/>
      </c>
      <c r="AL1581" s="142" t="str">
        <f>IF($L1581&lt;&gt;"",IF($AD1581=1,VLOOKUP($L1581,得点換算表!$C$77:$D$86,2),VLOOKUP($L1581,得点換算表!$E$77:$F$86,2)),"")</f>
        <v/>
      </c>
      <c r="AM1581" s="142" t="str">
        <f>IF($M1581&lt;&gt;"",IF($AD1581=1,VLOOKUP($M1581,得点換算表!$C$87:$D$96,2),VLOOKUP($M1581,得点換算表!$E$87:$F$96,2)),"")</f>
        <v/>
      </c>
      <c r="AN1581" s="142" t="str">
        <f t="shared" si="82"/>
        <v/>
      </c>
      <c r="AO1581" s="143" t="str">
        <f>IF(AND($AN1581&lt;&gt;"",$AN1581&gt;=8),VLOOKUP($AN1581,得点換算表!$I$5:$J$9,2),"")</f>
        <v/>
      </c>
      <c r="AP1581" s="105"/>
    </row>
    <row r="1582" spans="1:42" x14ac:dyDescent="0.15">
      <c r="A1582" s="11"/>
      <c r="B1582" s="12"/>
      <c r="C1582" s="13"/>
      <c r="D1582" s="13"/>
      <c r="E1582" s="14"/>
      <c r="F1582" s="14"/>
      <c r="G1582" s="14"/>
      <c r="H1582" s="14"/>
      <c r="I1582" s="15"/>
      <c r="J1582" s="14"/>
      <c r="K1582" s="13"/>
      <c r="L1582" s="14"/>
      <c r="M1582" s="14"/>
      <c r="N1582" s="14"/>
      <c r="O1582" s="14"/>
      <c r="P1582" s="198"/>
      <c r="Q1582" s="198"/>
      <c r="R1582" s="198"/>
      <c r="S1582" s="198"/>
      <c r="T1582" s="198"/>
      <c r="U1582" s="198"/>
      <c r="V1582" s="198"/>
      <c r="W1582" s="202">
        <f t="shared" si="83"/>
        <v>0</v>
      </c>
      <c r="X1582" s="14"/>
      <c r="Y1582" s="14"/>
      <c r="Z1582" s="108"/>
      <c r="AA1582" s="114"/>
      <c r="AB1582" s="129"/>
      <c r="AC1582" s="128"/>
      <c r="AD1582" s="142" t="str">
        <f t="shared" si="84"/>
        <v/>
      </c>
      <c r="AE1582" s="142" t="str">
        <f>IF($E1582&lt;&gt;"",IF($AD1582=1,VLOOKUP($E1582,得点換算表!$C$5:$D$14,2),VLOOKUP($E1582,得点換算表!$E$5:$F$14,2)),"")</f>
        <v/>
      </c>
      <c r="AF1582" s="142" t="str">
        <f>IF($F1582&lt;&gt;"",IF($AD1582=1,VLOOKUP($F1582,得点換算表!$C$15:$D$24,2),VLOOKUP($F1582,得点換算表!$E$15:$F$24,2)),"")</f>
        <v/>
      </c>
      <c r="AG1582" s="142" t="str">
        <f>IF($G1582&lt;&gt;"",IF($AD1582=1,VLOOKUP($G1582,得点換算表!$C$25:$D$34,2),VLOOKUP($G1582,得点換算表!$E$25:$F$34,2)),"")</f>
        <v/>
      </c>
      <c r="AH1582" s="142" t="str">
        <f>IF($H1582&lt;&gt;"",IF($AD1582=1,VLOOKUP($H1582,得点換算表!$C$35:$D$44,2),VLOOKUP($H1582,得点換算表!$E$35:$F$44,2)),"")</f>
        <v/>
      </c>
      <c r="AI1582" s="142" t="str">
        <f>IF($I1582&lt;&gt;"",IF($AD1582=1,VLOOKUP($I1582,得点換算表!$C$45:$D$55,2),VLOOKUP($I1582,得点換算表!$E$45:$F$55,2)),"")</f>
        <v/>
      </c>
      <c r="AJ1582" s="142" t="str">
        <f>IF($J1582&lt;&gt;"",IF($AD1582=1,VLOOKUP($J1582,得点換算表!$C$56:$D$65,2),VLOOKUP($J1582,得点換算表!$E$56:$F$65,2)),"")</f>
        <v/>
      </c>
      <c r="AK1582" s="142" t="str">
        <f>IF($K1582&lt;&gt;"",IF($AD1582=1,VLOOKUP($K1582,得点換算表!$C$66:$D$76,2),VLOOKUP($K1582,得点換算表!$E$66:$F$76,2)),"")</f>
        <v/>
      </c>
      <c r="AL1582" s="142" t="str">
        <f>IF($L1582&lt;&gt;"",IF($AD1582=1,VLOOKUP($L1582,得点換算表!$C$77:$D$86,2),VLOOKUP($L1582,得点換算表!$E$77:$F$86,2)),"")</f>
        <v/>
      </c>
      <c r="AM1582" s="142" t="str">
        <f>IF($M1582&lt;&gt;"",IF($AD1582=1,VLOOKUP($M1582,得点換算表!$C$87:$D$96,2),VLOOKUP($M1582,得点換算表!$E$87:$F$96,2)),"")</f>
        <v/>
      </c>
      <c r="AN1582" s="142" t="str">
        <f t="shared" si="82"/>
        <v/>
      </c>
      <c r="AO1582" s="143" t="str">
        <f>IF(AND($AN1582&lt;&gt;"",$AN1582&gt;=8),VLOOKUP($AN1582,得点換算表!$I$5:$J$9,2),"")</f>
        <v/>
      </c>
      <c r="AP1582" s="105"/>
    </row>
    <row r="1583" spans="1:42" x14ac:dyDescent="0.15">
      <c r="A1583" s="11"/>
      <c r="B1583" s="12"/>
      <c r="C1583" s="13"/>
      <c r="D1583" s="13"/>
      <c r="E1583" s="14"/>
      <c r="F1583" s="14"/>
      <c r="G1583" s="14"/>
      <c r="H1583" s="14"/>
      <c r="I1583" s="15"/>
      <c r="J1583" s="14"/>
      <c r="K1583" s="13"/>
      <c r="L1583" s="14"/>
      <c r="M1583" s="14"/>
      <c r="N1583" s="14"/>
      <c r="O1583" s="14"/>
      <c r="P1583" s="198"/>
      <c r="Q1583" s="198"/>
      <c r="R1583" s="198"/>
      <c r="S1583" s="198"/>
      <c r="T1583" s="198"/>
      <c r="U1583" s="198"/>
      <c r="V1583" s="198"/>
      <c r="W1583" s="202">
        <f t="shared" si="83"/>
        <v>0</v>
      </c>
      <c r="X1583" s="14"/>
      <c r="Y1583" s="14"/>
      <c r="Z1583" s="108"/>
      <c r="AA1583" s="114"/>
      <c r="AB1583" s="129"/>
      <c r="AC1583" s="128"/>
      <c r="AD1583" s="142" t="str">
        <f t="shared" si="84"/>
        <v/>
      </c>
      <c r="AE1583" s="142" t="str">
        <f>IF($E1583&lt;&gt;"",IF($AD1583=1,VLOOKUP($E1583,得点換算表!$C$5:$D$14,2),VLOOKUP($E1583,得点換算表!$E$5:$F$14,2)),"")</f>
        <v/>
      </c>
      <c r="AF1583" s="142" t="str">
        <f>IF($F1583&lt;&gt;"",IF($AD1583=1,VLOOKUP($F1583,得点換算表!$C$15:$D$24,2),VLOOKUP($F1583,得点換算表!$E$15:$F$24,2)),"")</f>
        <v/>
      </c>
      <c r="AG1583" s="142" t="str">
        <f>IF($G1583&lt;&gt;"",IF($AD1583=1,VLOOKUP($G1583,得点換算表!$C$25:$D$34,2),VLOOKUP($G1583,得点換算表!$E$25:$F$34,2)),"")</f>
        <v/>
      </c>
      <c r="AH1583" s="142" t="str">
        <f>IF($H1583&lt;&gt;"",IF($AD1583=1,VLOOKUP($H1583,得点換算表!$C$35:$D$44,2),VLOOKUP($H1583,得点換算表!$E$35:$F$44,2)),"")</f>
        <v/>
      </c>
      <c r="AI1583" s="142" t="str">
        <f>IF($I1583&lt;&gt;"",IF($AD1583=1,VLOOKUP($I1583,得点換算表!$C$45:$D$55,2),VLOOKUP($I1583,得点換算表!$E$45:$F$55,2)),"")</f>
        <v/>
      </c>
      <c r="AJ1583" s="142" t="str">
        <f>IF($J1583&lt;&gt;"",IF($AD1583=1,VLOOKUP($J1583,得点換算表!$C$56:$D$65,2),VLOOKUP($J1583,得点換算表!$E$56:$F$65,2)),"")</f>
        <v/>
      </c>
      <c r="AK1583" s="142" t="str">
        <f>IF($K1583&lt;&gt;"",IF($AD1583=1,VLOOKUP($K1583,得点換算表!$C$66:$D$76,2),VLOOKUP($K1583,得点換算表!$E$66:$F$76,2)),"")</f>
        <v/>
      </c>
      <c r="AL1583" s="142" t="str">
        <f>IF($L1583&lt;&gt;"",IF($AD1583=1,VLOOKUP($L1583,得点換算表!$C$77:$D$86,2),VLOOKUP($L1583,得点換算表!$E$77:$F$86,2)),"")</f>
        <v/>
      </c>
      <c r="AM1583" s="142" t="str">
        <f>IF($M1583&lt;&gt;"",IF($AD1583=1,VLOOKUP($M1583,得点換算表!$C$87:$D$96,2),VLOOKUP($M1583,得点換算表!$E$87:$F$96,2)),"")</f>
        <v/>
      </c>
      <c r="AN1583" s="142" t="str">
        <f t="shared" si="82"/>
        <v/>
      </c>
      <c r="AO1583" s="143" t="str">
        <f>IF(AND($AN1583&lt;&gt;"",$AN1583&gt;=8),VLOOKUP($AN1583,得点換算表!$I$5:$J$9,2),"")</f>
        <v/>
      </c>
      <c r="AP1583" s="105"/>
    </row>
    <row r="1584" spans="1:42" x14ac:dyDescent="0.15">
      <c r="A1584" s="11"/>
      <c r="B1584" s="12"/>
      <c r="C1584" s="13"/>
      <c r="D1584" s="13"/>
      <c r="E1584" s="14"/>
      <c r="F1584" s="14"/>
      <c r="G1584" s="14"/>
      <c r="H1584" s="14"/>
      <c r="I1584" s="15"/>
      <c r="J1584" s="14"/>
      <c r="K1584" s="13"/>
      <c r="L1584" s="14"/>
      <c r="M1584" s="14"/>
      <c r="N1584" s="14"/>
      <c r="O1584" s="14"/>
      <c r="P1584" s="198"/>
      <c r="Q1584" s="198"/>
      <c r="R1584" s="198"/>
      <c r="S1584" s="198"/>
      <c r="T1584" s="198"/>
      <c r="U1584" s="198"/>
      <c r="V1584" s="198"/>
      <c r="W1584" s="202">
        <f t="shared" si="83"/>
        <v>0</v>
      </c>
      <c r="X1584" s="14"/>
      <c r="Y1584" s="14"/>
      <c r="Z1584" s="108"/>
      <c r="AA1584" s="114"/>
      <c r="AB1584" s="129"/>
      <c r="AC1584" s="128"/>
      <c r="AD1584" s="142" t="str">
        <f t="shared" si="84"/>
        <v/>
      </c>
      <c r="AE1584" s="142" t="str">
        <f>IF($E1584&lt;&gt;"",IF($AD1584=1,VLOOKUP($E1584,得点換算表!$C$5:$D$14,2),VLOOKUP($E1584,得点換算表!$E$5:$F$14,2)),"")</f>
        <v/>
      </c>
      <c r="AF1584" s="142" t="str">
        <f>IF($F1584&lt;&gt;"",IF($AD1584=1,VLOOKUP($F1584,得点換算表!$C$15:$D$24,2),VLOOKUP($F1584,得点換算表!$E$15:$F$24,2)),"")</f>
        <v/>
      </c>
      <c r="AG1584" s="142" t="str">
        <f>IF($G1584&lt;&gt;"",IF($AD1584=1,VLOOKUP($G1584,得点換算表!$C$25:$D$34,2),VLOOKUP($G1584,得点換算表!$E$25:$F$34,2)),"")</f>
        <v/>
      </c>
      <c r="AH1584" s="142" t="str">
        <f>IF($H1584&lt;&gt;"",IF($AD1584=1,VLOOKUP($H1584,得点換算表!$C$35:$D$44,2),VLOOKUP($H1584,得点換算表!$E$35:$F$44,2)),"")</f>
        <v/>
      </c>
      <c r="AI1584" s="142" t="str">
        <f>IF($I1584&lt;&gt;"",IF($AD1584=1,VLOOKUP($I1584,得点換算表!$C$45:$D$55,2),VLOOKUP($I1584,得点換算表!$E$45:$F$55,2)),"")</f>
        <v/>
      </c>
      <c r="AJ1584" s="142" t="str">
        <f>IF($J1584&lt;&gt;"",IF($AD1584=1,VLOOKUP($J1584,得点換算表!$C$56:$D$65,2),VLOOKUP($J1584,得点換算表!$E$56:$F$65,2)),"")</f>
        <v/>
      </c>
      <c r="AK1584" s="142" t="str">
        <f>IF($K1584&lt;&gt;"",IF($AD1584=1,VLOOKUP($K1584,得点換算表!$C$66:$D$76,2),VLOOKUP($K1584,得点換算表!$E$66:$F$76,2)),"")</f>
        <v/>
      </c>
      <c r="AL1584" s="142" t="str">
        <f>IF($L1584&lt;&gt;"",IF($AD1584=1,VLOOKUP($L1584,得点換算表!$C$77:$D$86,2),VLOOKUP($L1584,得点換算表!$E$77:$F$86,2)),"")</f>
        <v/>
      </c>
      <c r="AM1584" s="142" t="str">
        <f>IF($M1584&lt;&gt;"",IF($AD1584=1,VLOOKUP($M1584,得点換算表!$C$87:$D$96,2),VLOOKUP($M1584,得点換算表!$E$87:$F$96,2)),"")</f>
        <v/>
      </c>
      <c r="AN1584" s="142" t="str">
        <f t="shared" si="82"/>
        <v/>
      </c>
      <c r="AO1584" s="143" t="str">
        <f>IF(AND($AN1584&lt;&gt;"",$AN1584&gt;=8),VLOOKUP($AN1584,得点換算表!$I$5:$J$9,2),"")</f>
        <v/>
      </c>
      <c r="AP1584" s="105"/>
    </row>
    <row r="1585" spans="1:42" x14ac:dyDescent="0.15">
      <c r="A1585" s="11"/>
      <c r="B1585" s="12"/>
      <c r="C1585" s="13"/>
      <c r="D1585" s="13"/>
      <c r="E1585" s="14"/>
      <c r="F1585" s="14"/>
      <c r="G1585" s="14"/>
      <c r="H1585" s="14"/>
      <c r="I1585" s="15"/>
      <c r="J1585" s="14"/>
      <c r="K1585" s="13"/>
      <c r="L1585" s="14"/>
      <c r="M1585" s="14"/>
      <c r="N1585" s="14"/>
      <c r="O1585" s="14"/>
      <c r="P1585" s="198"/>
      <c r="Q1585" s="198"/>
      <c r="R1585" s="198"/>
      <c r="S1585" s="198"/>
      <c r="T1585" s="198"/>
      <c r="U1585" s="198"/>
      <c r="V1585" s="198"/>
      <c r="W1585" s="202">
        <f t="shared" si="83"/>
        <v>0</v>
      </c>
      <c r="X1585" s="14"/>
      <c r="Y1585" s="14"/>
      <c r="Z1585" s="108"/>
      <c r="AA1585" s="114"/>
      <c r="AB1585" s="129"/>
      <c r="AC1585" s="128"/>
      <c r="AD1585" s="142" t="str">
        <f t="shared" si="84"/>
        <v/>
      </c>
      <c r="AE1585" s="142" t="str">
        <f>IF($E1585&lt;&gt;"",IF($AD1585=1,VLOOKUP($E1585,得点換算表!$C$5:$D$14,2),VLOOKUP($E1585,得点換算表!$E$5:$F$14,2)),"")</f>
        <v/>
      </c>
      <c r="AF1585" s="142" t="str">
        <f>IF($F1585&lt;&gt;"",IF($AD1585=1,VLOOKUP($F1585,得点換算表!$C$15:$D$24,2),VLOOKUP($F1585,得点換算表!$E$15:$F$24,2)),"")</f>
        <v/>
      </c>
      <c r="AG1585" s="142" t="str">
        <f>IF($G1585&lt;&gt;"",IF($AD1585=1,VLOOKUP($G1585,得点換算表!$C$25:$D$34,2),VLOOKUP($G1585,得点換算表!$E$25:$F$34,2)),"")</f>
        <v/>
      </c>
      <c r="AH1585" s="142" t="str">
        <f>IF($H1585&lt;&gt;"",IF($AD1585=1,VLOOKUP($H1585,得点換算表!$C$35:$D$44,2),VLOOKUP($H1585,得点換算表!$E$35:$F$44,2)),"")</f>
        <v/>
      </c>
      <c r="AI1585" s="142" t="str">
        <f>IF($I1585&lt;&gt;"",IF($AD1585=1,VLOOKUP($I1585,得点換算表!$C$45:$D$55,2),VLOOKUP($I1585,得点換算表!$E$45:$F$55,2)),"")</f>
        <v/>
      </c>
      <c r="AJ1585" s="142" t="str">
        <f>IF($J1585&lt;&gt;"",IF($AD1585=1,VLOOKUP($J1585,得点換算表!$C$56:$D$65,2),VLOOKUP($J1585,得点換算表!$E$56:$F$65,2)),"")</f>
        <v/>
      </c>
      <c r="AK1585" s="142" t="str">
        <f>IF($K1585&lt;&gt;"",IF($AD1585=1,VLOOKUP($K1585,得点換算表!$C$66:$D$76,2),VLOOKUP($K1585,得点換算表!$E$66:$F$76,2)),"")</f>
        <v/>
      </c>
      <c r="AL1585" s="142" t="str">
        <f>IF($L1585&lt;&gt;"",IF($AD1585=1,VLOOKUP($L1585,得点換算表!$C$77:$D$86,2),VLOOKUP($L1585,得点換算表!$E$77:$F$86,2)),"")</f>
        <v/>
      </c>
      <c r="AM1585" s="142" t="str">
        <f>IF($M1585&lt;&gt;"",IF($AD1585=1,VLOOKUP($M1585,得点換算表!$C$87:$D$96,2),VLOOKUP($M1585,得点換算表!$E$87:$F$96,2)),"")</f>
        <v/>
      </c>
      <c r="AN1585" s="142" t="str">
        <f t="shared" si="82"/>
        <v/>
      </c>
      <c r="AO1585" s="143" t="str">
        <f>IF(AND($AN1585&lt;&gt;"",$AN1585&gt;=8),VLOOKUP($AN1585,得点換算表!$I$5:$J$9,2),"")</f>
        <v/>
      </c>
      <c r="AP1585" s="105"/>
    </row>
    <row r="1586" spans="1:42" x14ac:dyDescent="0.15">
      <c r="A1586" s="11"/>
      <c r="B1586" s="12"/>
      <c r="C1586" s="13"/>
      <c r="D1586" s="13"/>
      <c r="E1586" s="14"/>
      <c r="F1586" s="14"/>
      <c r="G1586" s="14"/>
      <c r="H1586" s="14"/>
      <c r="I1586" s="15"/>
      <c r="J1586" s="14"/>
      <c r="K1586" s="13"/>
      <c r="L1586" s="14"/>
      <c r="M1586" s="14"/>
      <c r="N1586" s="14"/>
      <c r="O1586" s="14"/>
      <c r="P1586" s="198"/>
      <c r="Q1586" s="198"/>
      <c r="R1586" s="198"/>
      <c r="S1586" s="198"/>
      <c r="T1586" s="198"/>
      <c r="U1586" s="198"/>
      <c r="V1586" s="198"/>
      <c r="W1586" s="202">
        <f t="shared" si="83"/>
        <v>0</v>
      </c>
      <c r="X1586" s="14"/>
      <c r="Y1586" s="14"/>
      <c r="Z1586" s="108"/>
      <c r="AA1586" s="114"/>
      <c r="AB1586" s="129"/>
      <c r="AC1586" s="128"/>
      <c r="AD1586" s="142" t="str">
        <f t="shared" si="84"/>
        <v/>
      </c>
      <c r="AE1586" s="142" t="str">
        <f>IF($E1586&lt;&gt;"",IF($AD1586=1,VLOOKUP($E1586,得点換算表!$C$5:$D$14,2),VLOOKUP($E1586,得点換算表!$E$5:$F$14,2)),"")</f>
        <v/>
      </c>
      <c r="AF1586" s="142" t="str">
        <f>IF($F1586&lt;&gt;"",IF($AD1586=1,VLOOKUP($F1586,得点換算表!$C$15:$D$24,2),VLOOKUP($F1586,得点換算表!$E$15:$F$24,2)),"")</f>
        <v/>
      </c>
      <c r="AG1586" s="142" t="str">
        <f>IF($G1586&lt;&gt;"",IF($AD1586=1,VLOOKUP($G1586,得点換算表!$C$25:$D$34,2),VLOOKUP($G1586,得点換算表!$E$25:$F$34,2)),"")</f>
        <v/>
      </c>
      <c r="AH1586" s="142" t="str">
        <f>IF($H1586&lt;&gt;"",IF($AD1586=1,VLOOKUP($H1586,得点換算表!$C$35:$D$44,2),VLOOKUP($H1586,得点換算表!$E$35:$F$44,2)),"")</f>
        <v/>
      </c>
      <c r="AI1586" s="142" t="str">
        <f>IF($I1586&lt;&gt;"",IF($AD1586=1,VLOOKUP($I1586,得点換算表!$C$45:$D$55,2),VLOOKUP($I1586,得点換算表!$E$45:$F$55,2)),"")</f>
        <v/>
      </c>
      <c r="AJ1586" s="142" t="str">
        <f>IF($J1586&lt;&gt;"",IF($AD1586=1,VLOOKUP($J1586,得点換算表!$C$56:$D$65,2),VLOOKUP($J1586,得点換算表!$E$56:$F$65,2)),"")</f>
        <v/>
      </c>
      <c r="AK1586" s="142" t="str">
        <f>IF($K1586&lt;&gt;"",IF($AD1586=1,VLOOKUP($K1586,得点換算表!$C$66:$D$76,2),VLOOKUP($K1586,得点換算表!$E$66:$F$76,2)),"")</f>
        <v/>
      </c>
      <c r="AL1586" s="142" t="str">
        <f>IF($L1586&lt;&gt;"",IF($AD1586=1,VLOOKUP($L1586,得点換算表!$C$77:$D$86,2),VLOOKUP($L1586,得点換算表!$E$77:$F$86,2)),"")</f>
        <v/>
      </c>
      <c r="AM1586" s="142" t="str">
        <f>IF($M1586&lt;&gt;"",IF($AD1586=1,VLOOKUP($M1586,得点換算表!$C$87:$D$96,2),VLOOKUP($M1586,得点換算表!$E$87:$F$96,2)),"")</f>
        <v/>
      </c>
      <c r="AN1586" s="142" t="str">
        <f t="shared" si="82"/>
        <v/>
      </c>
      <c r="AO1586" s="143" t="str">
        <f>IF(AND($AN1586&lt;&gt;"",$AN1586&gt;=8),VLOOKUP($AN1586,得点換算表!$I$5:$J$9,2),"")</f>
        <v/>
      </c>
      <c r="AP1586" s="105"/>
    </row>
    <row r="1587" spans="1:42" x14ac:dyDescent="0.15">
      <c r="A1587" s="11"/>
      <c r="B1587" s="12"/>
      <c r="C1587" s="13"/>
      <c r="D1587" s="13"/>
      <c r="E1587" s="14"/>
      <c r="F1587" s="14"/>
      <c r="G1587" s="14"/>
      <c r="H1587" s="14"/>
      <c r="I1587" s="15"/>
      <c r="J1587" s="14"/>
      <c r="K1587" s="13"/>
      <c r="L1587" s="14"/>
      <c r="M1587" s="14"/>
      <c r="N1587" s="14"/>
      <c r="O1587" s="14"/>
      <c r="P1587" s="198"/>
      <c r="Q1587" s="198"/>
      <c r="R1587" s="198"/>
      <c r="S1587" s="198"/>
      <c r="T1587" s="198"/>
      <c r="U1587" s="198"/>
      <c r="V1587" s="198"/>
      <c r="W1587" s="202">
        <f t="shared" si="83"/>
        <v>0</v>
      </c>
      <c r="X1587" s="14"/>
      <c r="Y1587" s="14"/>
      <c r="Z1587" s="108"/>
      <c r="AA1587" s="114"/>
      <c r="AB1587" s="129"/>
      <c r="AC1587" s="128"/>
      <c r="AD1587" s="142" t="str">
        <f t="shared" si="84"/>
        <v/>
      </c>
      <c r="AE1587" s="142" t="str">
        <f>IF($E1587&lt;&gt;"",IF($AD1587=1,VLOOKUP($E1587,得点換算表!$C$5:$D$14,2),VLOOKUP($E1587,得点換算表!$E$5:$F$14,2)),"")</f>
        <v/>
      </c>
      <c r="AF1587" s="142" t="str">
        <f>IF($F1587&lt;&gt;"",IF($AD1587=1,VLOOKUP($F1587,得点換算表!$C$15:$D$24,2),VLOOKUP($F1587,得点換算表!$E$15:$F$24,2)),"")</f>
        <v/>
      </c>
      <c r="AG1587" s="142" t="str">
        <f>IF($G1587&lt;&gt;"",IF($AD1587=1,VLOOKUP($G1587,得点換算表!$C$25:$D$34,2),VLOOKUP($G1587,得点換算表!$E$25:$F$34,2)),"")</f>
        <v/>
      </c>
      <c r="AH1587" s="142" t="str">
        <f>IF($H1587&lt;&gt;"",IF($AD1587=1,VLOOKUP($H1587,得点換算表!$C$35:$D$44,2),VLOOKUP($H1587,得点換算表!$E$35:$F$44,2)),"")</f>
        <v/>
      </c>
      <c r="AI1587" s="142" t="str">
        <f>IF($I1587&lt;&gt;"",IF($AD1587=1,VLOOKUP($I1587,得点換算表!$C$45:$D$55,2),VLOOKUP($I1587,得点換算表!$E$45:$F$55,2)),"")</f>
        <v/>
      </c>
      <c r="AJ1587" s="142" t="str">
        <f>IF($J1587&lt;&gt;"",IF($AD1587=1,VLOOKUP($J1587,得点換算表!$C$56:$D$65,2),VLOOKUP($J1587,得点換算表!$E$56:$F$65,2)),"")</f>
        <v/>
      </c>
      <c r="AK1587" s="142" t="str">
        <f>IF($K1587&lt;&gt;"",IF($AD1587=1,VLOOKUP($K1587,得点換算表!$C$66:$D$76,2),VLOOKUP($K1587,得点換算表!$E$66:$F$76,2)),"")</f>
        <v/>
      </c>
      <c r="AL1587" s="142" t="str">
        <f>IF($L1587&lt;&gt;"",IF($AD1587=1,VLOOKUP($L1587,得点換算表!$C$77:$D$86,2),VLOOKUP($L1587,得点換算表!$E$77:$F$86,2)),"")</f>
        <v/>
      </c>
      <c r="AM1587" s="142" t="str">
        <f>IF($M1587&lt;&gt;"",IF($AD1587=1,VLOOKUP($M1587,得点換算表!$C$87:$D$96,2),VLOOKUP($M1587,得点換算表!$E$87:$F$96,2)),"")</f>
        <v/>
      </c>
      <c r="AN1587" s="142" t="str">
        <f t="shared" si="82"/>
        <v/>
      </c>
      <c r="AO1587" s="143" t="str">
        <f>IF(AND($AN1587&lt;&gt;"",$AN1587&gt;=8),VLOOKUP($AN1587,得点換算表!$I$5:$J$9,2),"")</f>
        <v/>
      </c>
      <c r="AP1587" s="105"/>
    </row>
    <row r="1588" spans="1:42" x14ac:dyDescent="0.15">
      <c r="A1588" s="11"/>
      <c r="B1588" s="12"/>
      <c r="C1588" s="13"/>
      <c r="D1588" s="13"/>
      <c r="E1588" s="14"/>
      <c r="F1588" s="14"/>
      <c r="G1588" s="14"/>
      <c r="H1588" s="14"/>
      <c r="I1588" s="15"/>
      <c r="J1588" s="14"/>
      <c r="K1588" s="13"/>
      <c r="L1588" s="14"/>
      <c r="M1588" s="14"/>
      <c r="N1588" s="14"/>
      <c r="O1588" s="14"/>
      <c r="P1588" s="198"/>
      <c r="Q1588" s="198"/>
      <c r="R1588" s="198"/>
      <c r="S1588" s="198"/>
      <c r="T1588" s="198"/>
      <c r="U1588" s="198"/>
      <c r="V1588" s="198"/>
      <c r="W1588" s="202">
        <f t="shared" si="83"/>
        <v>0</v>
      </c>
      <c r="X1588" s="14"/>
      <c r="Y1588" s="14"/>
      <c r="Z1588" s="108"/>
      <c r="AA1588" s="114"/>
      <c r="AB1588" s="129"/>
      <c r="AC1588" s="128"/>
      <c r="AD1588" s="142" t="str">
        <f t="shared" si="84"/>
        <v/>
      </c>
      <c r="AE1588" s="142" t="str">
        <f>IF($E1588&lt;&gt;"",IF($AD1588=1,VLOOKUP($E1588,得点換算表!$C$5:$D$14,2),VLOOKUP($E1588,得点換算表!$E$5:$F$14,2)),"")</f>
        <v/>
      </c>
      <c r="AF1588" s="142" t="str">
        <f>IF($F1588&lt;&gt;"",IF($AD1588=1,VLOOKUP($F1588,得点換算表!$C$15:$D$24,2),VLOOKUP($F1588,得点換算表!$E$15:$F$24,2)),"")</f>
        <v/>
      </c>
      <c r="AG1588" s="142" t="str">
        <f>IF($G1588&lt;&gt;"",IF($AD1588=1,VLOOKUP($G1588,得点換算表!$C$25:$D$34,2),VLOOKUP($G1588,得点換算表!$E$25:$F$34,2)),"")</f>
        <v/>
      </c>
      <c r="AH1588" s="142" t="str">
        <f>IF($H1588&lt;&gt;"",IF($AD1588=1,VLOOKUP($H1588,得点換算表!$C$35:$D$44,2),VLOOKUP($H1588,得点換算表!$E$35:$F$44,2)),"")</f>
        <v/>
      </c>
      <c r="AI1588" s="142" t="str">
        <f>IF($I1588&lt;&gt;"",IF($AD1588=1,VLOOKUP($I1588,得点換算表!$C$45:$D$55,2),VLOOKUP($I1588,得点換算表!$E$45:$F$55,2)),"")</f>
        <v/>
      </c>
      <c r="AJ1588" s="142" t="str">
        <f>IF($J1588&lt;&gt;"",IF($AD1588=1,VLOOKUP($J1588,得点換算表!$C$56:$D$65,2),VLOOKUP($J1588,得点換算表!$E$56:$F$65,2)),"")</f>
        <v/>
      </c>
      <c r="AK1588" s="142" t="str">
        <f>IF($K1588&lt;&gt;"",IF($AD1588=1,VLOOKUP($K1588,得点換算表!$C$66:$D$76,2),VLOOKUP($K1588,得点換算表!$E$66:$F$76,2)),"")</f>
        <v/>
      </c>
      <c r="AL1588" s="142" t="str">
        <f>IF($L1588&lt;&gt;"",IF($AD1588=1,VLOOKUP($L1588,得点換算表!$C$77:$D$86,2),VLOOKUP($L1588,得点換算表!$E$77:$F$86,2)),"")</f>
        <v/>
      </c>
      <c r="AM1588" s="142" t="str">
        <f>IF($M1588&lt;&gt;"",IF($AD1588=1,VLOOKUP($M1588,得点換算表!$C$87:$D$96,2),VLOOKUP($M1588,得点換算表!$E$87:$F$96,2)),"")</f>
        <v/>
      </c>
      <c r="AN1588" s="142" t="str">
        <f t="shared" si="82"/>
        <v/>
      </c>
      <c r="AO1588" s="143" t="str">
        <f>IF(AND($AN1588&lt;&gt;"",$AN1588&gt;=8),VLOOKUP($AN1588,得点換算表!$I$5:$J$9,2),"")</f>
        <v/>
      </c>
      <c r="AP1588" s="105"/>
    </row>
    <row r="1589" spans="1:42" x14ac:dyDescent="0.15">
      <c r="A1589" s="11"/>
      <c r="B1589" s="12"/>
      <c r="C1589" s="13"/>
      <c r="D1589" s="13"/>
      <c r="E1589" s="14"/>
      <c r="F1589" s="14"/>
      <c r="G1589" s="14"/>
      <c r="H1589" s="14"/>
      <c r="I1589" s="15"/>
      <c r="J1589" s="14"/>
      <c r="K1589" s="13"/>
      <c r="L1589" s="14"/>
      <c r="M1589" s="14"/>
      <c r="N1589" s="14"/>
      <c r="O1589" s="14"/>
      <c r="P1589" s="198"/>
      <c r="Q1589" s="198"/>
      <c r="R1589" s="198"/>
      <c r="S1589" s="198"/>
      <c r="T1589" s="198"/>
      <c r="U1589" s="198"/>
      <c r="V1589" s="198"/>
      <c r="W1589" s="202">
        <f t="shared" si="83"/>
        <v>0</v>
      </c>
      <c r="X1589" s="14"/>
      <c r="Y1589" s="14"/>
      <c r="Z1589" s="108"/>
      <c r="AA1589" s="114"/>
      <c r="AB1589" s="129"/>
      <c r="AC1589" s="128"/>
      <c r="AD1589" s="142" t="str">
        <f t="shared" si="84"/>
        <v/>
      </c>
      <c r="AE1589" s="142" t="str">
        <f>IF($E1589&lt;&gt;"",IF($AD1589=1,VLOOKUP($E1589,得点換算表!$C$5:$D$14,2),VLOOKUP($E1589,得点換算表!$E$5:$F$14,2)),"")</f>
        <v/>
      </c>
      <c r="AF1589" s="142" t="str">
        <f>IF($F1589&lt;&gt;"",IF($AD1589=1,VLOOKUP($F1589,得点換算表!$C$15:$D$24,2),VLOOKUP($F1589,得点換算表!$E$15:$F$24,2)),"")</f>
        <v/>
      </c>
      <c r="AG1589" s="142" t="str">
        <f>IF($G1589&lt;&gt;"",IF($AD1589=1,VLOOKUP($G1589,得点換算表!$C$25:$D$34,2),VLOOKUP($G1589,得点換算表!$E$25:$F$34,2)),"")</f>
        <v/>
      </c>
      <c r="AH1589" s="142" t="str">
        <f>IF($H1589&lt;&gt;"",IF($AD1589=1,VLOOKUP($H1589,得点換算表!$C$35:$D$44,2),VLOOKUP($H1589,得点換算表!$E$35:$F$44,2)),"")</f>
        <v/>
      </c>
      <c r="AI1589" s="142" t="str">
        <f>IF($I1589&lt;&gt;"",IF($AD1589=1,VLOOKUP($I1589,得点換算表!$C$45:$D$55,2),VLOOKUP($I1589,得点換算表!$E$45:$F$55,2)),"")</f>
        <v/>
      </c>
      <c r="AJ1589" s="142" t="str">
        <f>IF($J1589&lt;&gt;"",IF($AD1589=1,VLOOKUP($J1589,得点換算表!$C$56:$D$65,2),VLOOKUP($J1589,得点換算表!$E$56:$F$65,2)),"")</f>
        <v/>
      </c>
      <c r="AK1589" s="142" t="str">
        <f>IF($K1589&lt;&gt;"",IF($AD1589=1,VLOOKUP($K1589,得点換算表!$C$66:$D$76,2),VLOOKUP($K1589,得点換算表!$E$66:$F$76,2)),"")</f>
        <v/>
      </c>
      <c r="AL1589" s="142" t="str">
        <f>IF($L1589&lt;&gt;"",IF($AD1589=1,VLOOKUP($L1589,得点換算表!$C$77:$D$86,2),VLOOKUP($L1589,得点換算表!$E$77:$F$86,2)),"")</f>
        <v/>
      </c>
      <c r="AM1589" s="142" t="str">
        <f>IF($M1589&lt;&gt;"",IF($AD1589=1,VLOOKUP($M1589,得点換算表!$C$87:$D$96,2),VLOOKUP($M1589,得点換算表!$E$87:$F$96,2)),"")</f>
        <v/>
      </c>
      <c r="AN1589" s="142" t="str">
        <f t="shared" si="82"/>
        <v/>
      </c>
      <c r="AO1589" s="143" t="str">
        <f>IF(AND($AN1589&lt;&gt;"",$AN1589&gt;=8),VLOOKUP($AN1589,得点換算表!$I$5:$J$9,2),"")</f>
        <v/>
      </c>
      <c r="AP1589" s="105"/>
    </row>
    <row r="1590" spans="1:42" x14ac:dyDescent="0.15">
      <c r="A1590" s="11"/>
      <c r="B1590" s="12"/>
      <c r="C1590" s="13"/>
      <c r="D1590" s="13"/>
      <c r="E1590" s="14"/>
      <c r="F1590" s="14"/>
      <c r="G1590" s="14"/>
      <c r="H1590" s="14"/>
      <c r="I1590" s="15"/>
      <c r="J1590" s="14"/>
      <c r="K1590" s="13"/>
      <c r="L1590" s="14"/>
      <c r="M1590" s="14"/>
      <c r="N1590" s="14"/>
      <c r="O1590" s="14"/>
      <c r="P1590" s="198"/>
      <c r="Q1590" s="198"/>
      <c r="R1590" s="198"/>
      <c r="S1590" s="198"/>
      <c r="T1590" s="198"/>
      <c r="U1590" s="198"/>
      <c r="V1590" s="198"/>
      <c r="W1590" s="202">
        <f t="shared" si="83"/>
        <v>0</v>
      </c>
      <c r="X1590" s="14"/>
      <c r="Y1590" s="14"/>
      <c r="Z1590" s="108"/>
      <c r="AA1590" s="114"/>
      <c r="AB1590" s="129"/>
      <c r="AC1590" s="128"/>
      <c r="AD1590" s="142" t="str">
        <f t="shared" si="84"/>
        <v/>
      </c>
      <c r="AE1590" s="142" t="str">
        <f>IF($E1590&lt;&gt;"",IF($AD1590=1,VLOOKUP($E1590,得点換算表!$C$5:$D$14,2),VLOOKUP($E1590,得点換算表!$E$5:$F$14,2)),"")</f>
        <v/>
      </c>
      <c r="AF1590" s="142" t="str">
        <f>IF($F1590&lt;&gt;"",IF($AD1590=1,VLOOKUP($F1590,得点換算表!$C$15:$D$24,2),VLOOKUP($F1590,得点換算表!$E$15:$F$24,2)),"")</f>
        <v/>
      </c>
      <c r="AG1590" s="142" t="str">
        <f>IF($G1590&lt;&gt;"",IF($AD1590=1,VLOOKUP($G1590,得点換算表!$C$25:$D$34,2),VLOOKUP($G1590,得点換算表!$E$25:$F$34,2)),"")</f>
        <v/>
      </c>
      <c r="AH1590" s="142" t="str">
        <f>IF($H1590&lt;&gt;"",IF($AD1590=1,VLOOKUP($H1590,得点換算表!$C$35:$D$44,2),VLOOKUP($H1590,得点換算表!$E$35:$F$44,2)),"")</f>
        <v/>
      </c>
      <c r="AI1590" s="142" t="str">
        <f>IF($I1590&lt;&gt;"",IF($AD1590=1,VLOOKUP($I1590,得点換算表!$C$45:$D$55,2),VLOOKUP($I1590,得点換算表!$E$45:$F$55,2)),"")</f>
        <v/>
      </c>
      <c r="AJ1590" s="142" t="str">
        <f>IF($J1590&lt;&gt;"",IF($AD1590=1,VLOOKUP($J1590,得点換算表!$C$56:$D$65,2),VLOOKUP($J1590,得点換算表!$E$56:$F$65,2)),"")</f>
        <v/>
      </c>
      <c r="AK1590" s="142" t="str">
        <f>IF($K1590&lt;&gt;"",IF($AD1590=1,VLOOKUP($K1590,得点換算表!$C$66:$D$76,2),VLOOKUP($K1590,得点換算表!$E$66:$F$76,2)),"")</f>
        <v/>
      </c>
      <c r="AL1590" s="142" t="str">
        <f>IF($L1590&lt;&gt;"",IF($AD1590=1,VLOOKUP($L1590,得点換算表!$C$77:$D$86,2),VLOOKUP($L1590,得点換算表!$E$77:$F$86,2)),"")</f>
        <v/>
      </c>
      <c r="AM1590" s="142" t="str">
        <f>IF($M1590&lt;&gt;"",IF($AD1590=1,VLOOKUP($M1590,得点換算表!$C$87:$D$96,2),VLOOKUP($M1590,得点換算表!$E$87:$F$96,2)),"")</f>
        <v/>
      </c>
      <c r="AN1590" s="142" t="str">
        <f t="shared" si="82"/>
        <v/>
      </c>
      <c r="AO1590" s="143" t="str">
        <f>IF(AND($AN1590&lt;&gt;"",$AN1590&gt;=8),VLOOKUP($AN1590,得点換算表!$I$5:$J$9,2),"")</f>
        <v/>
      </c>
      <c r="AP1590" s="105"/>
    </row>
    <row r="1591" spans="1:42" x14ac:dyDescent="0.15">
      <c r="A1591" s="11"/>
      <c r="B1591" s="12"/>
      <c r="C1591" s="13"/>
      <c r="D1591" s="13"/>
      <c r="E1591" s="14"/>
      <c r="F1591" s="14"/>
      <c r="G1591" s="14"/>
      <c r="H1591" s="14"/>
      <c r="I1591" s="15"/>
      <c r="J1591" s="14"/>
      <c r="K1591" s="13"/>
      <c r="L1591" s="14"/>
      <c r="M1591" s="14"/>
      <c r="N1591" s="14"/>
      <c r="O1591" s="14"/>
      <c r="P1591" s="198"/>
      <c r="Q1591" s="198"/>
      <c r="R1591" s="198"/>
      <c r="S1591" s="198"/>
      <c r="T1591" s="198"/>
      <c r="U1591" s="198"/>
      <c r="V1591" s="198"/>
      <c r="W1591" s="202">
        <f t="shared" si="83"/>
        <v>0</v>
      </c>
      <c r="X1591" s="14"/>
      <c r="Y1591" s="14"/>
      <c r="Z1591" s="108"/>
      <c r="AA1591" s="114"/>
      <c r="AB1591" s="129"/>
      <c r="AC1591" s="128"/>
      <c r="AD1591" s="142" t="str">
        <f t="shared" si="84"/>
        <v/>
      </c>
      <c r="AE1591" s="142" t="str">
        <f>IF($E1591&lt;&gt;"",IF($AD1591=1,VLOOKUP($E1591,得点換算表!$C$5:$D$14,2),VLOOKUP($E1591,得点換算表!$E$5:$F$14,2)),"")</f>
        <v/>
      </c>
      <c r="AF1591" s="142" t="str">
        <f>IF($F1591&lt;&gt;"",IF($AD1591=1,VLOOKUP($F1591,得点換算表!$C$15:$D$24,2),VLOOKUP($F1591,得点換算表!$E$15:$F$24,2)),"")</f>
        <v/>
      </c>
      <c r="AG1591" s="142" t="str">
        <f>IF($G1591&lt;&gt;"",IF($AD1591=1,VLOOKUP($G1591,得点換算表!$C$25:$D$34,2),VLOOKUP($G1591,得点換算表!$E$25:$F$34,2)),"")</f>
        <v/>
      </c>
      <c r="AH1591" s="142" t="str">
        <f>IF($H1591&lt;&gt;"",IF($AD1591=1,VLOOKUP($H1591,得点換算表!$C$35:$D$44,2),VLOOKUP($H1591,得点換算表!$E$35:$F$44,2)),"")</f>
        <v/>
      </c>
      <c r="AI1591" s="142" t="str">
        <f>IF($I1591&lt;&gt;"",IF($AD1591=1,VLOOKUP($I1591,得点換算表!$C$45:$D$55,2),VLOOKUP($I1591,得点換算表!$E$45:$F$55,2)),"")</f>
        <v/>
      </c>
      <c r="AJ1591" s="142" t="str">
        <f>IF($J1591&lt;&gt;"",IF($AD1591=1,VLOOKUP($J1591,得点換算表!$C$56:$D$65,2),VLOOKUP($J1591,得点換算表!$E$56:$F$65,2)),"")</f>
        <v/>
      </c>
      <c r="AK1591" s="142" t="str">
        <f>IF($K1591&lt;&gt;"",IF($AD1591=1,VLOOKUP($K1591,得点換算表!$C$66:$D$76,2),VLOOKUP($K1591,得点換算表!$E$66:$F$76,2)),"")</f>
        <v/>
      </c>
      <c r="AL1591" s="142" t="str">
        <f>IF($L1591&lt;&gt;"",IF($AD1591=1,VLOOKUP($L1591,得点換算表!$C$77:$D$86,2),VLOOKUP($L1591,得点換算表!$E$77:$F$86,2)),"")</f>
        <v/>
      </c>
      <c r="AM1591" s="142" t="str">
        <f>IF($M1591&lt;&gt;"",IF($AD1591=1,VLOOKUP($M1591,得点換算表!$C$87:$D$96,2),VLOOKUP($M1591,得点換算表!$E$87:$F$96,2)),"")</f>
        <v/>
      </c>
      <c r="AN1591" s="142" t="str">
        <f t="shared" si="82"/>
        <v/>
      </c>
      <c r="AO1591" s="143" t="str">
        <f>IF(AND($AN1591&lt;&gt;"",$AN1591&gt;=8),VLOOKUP($AN1591,得点換算表!$I$5:$J$9,2),"")</f>
        <v/>
      </c>
      <c r="AP1591" s="105"/>
    </row>
    <row r="1592" spans="1:42" x14ac:dyDescent="0.15">
      <c r="A1592" s="11"/>
      <c r="B1592" s="12"/>
      <c r="C1592" s="13"/>
      <c r="D1592" s="13"/>
      <c r="E1592" s="14"/>
      <c r="F1592" s="14"/>
      <c r="G1592" s="14"/>
      <c r="H1592" s="14"/>
      <c r="I1592" s="15"/>
      <c r="J1592" s="14"/>
      <c r="K1592" s="13"/>
      <c r="L1592" s="14"/>
      <c r="M1592" s="14"/>
      <c r="N1592" s="14"/>
      <c r="O1592" s="14"/>
      <c r="P1592" s="198"/>
      <c r="Q1592" s="198"/>
      <c r="R1592" s="198"/>
      <c r="S1592" s="198"/>
      <c r="T1592" s="198"/>
      <c r="U1592" s="198"/>
      <c r="V1592" s="198"/>
      <c r="W1592" s="202">
        <f t="shared" si="83"/>
        <v>0</v>
      </c>
      <c r="X1592" s="14"/>
      <c r="Y1592" s="14"/>
      <c r="Z1592" s="108"/>
      <c r="AA1592" s="114"/>
      <c r="AB1592" s="129"/>
      <c r="AC1592" s="128"/>
      <c r="AD1592" s="142" t="str">
        <f t="shared" si="84"/>
        <v/>
      </c>
      <c r="AE1592" s="142" t="str">
        <f>IF($E1592&lt;&gt;"",IF($AD1592=1,VLOOKUP($E1592,得点換算表!$C$5:$D$14,2),VLOOKUP($E1592,得点換算表!$E$5:$F$14,2)),"")</f>
        <v/>
      </c>
      <c r="AF1592" s="142" t="str">
        <f>IF($F1592&lt;&gt;"",IF($AD1592=1,VLOOKUP($F1592,得点換算表!$C$15:$D$24,2),VLOOKUP($F1592,得点換算表!$E$15:$F$24,2)),"")</f>
        <v/>
      </c>
      <c r="AG1592" s="142" t="str">
        <f>IF($G1592&lt;&gt;"",IF($AD1592=1,VLOOKUP($G1592,得点換算表!$C$25:$D$34,2),VLOOKUP($G1592,得点換算表!$E$25:$F$34,2)),"")</f>
        <v/>
      </c>
      <c r="AH1592" s="142" t="str">
        <f>IF($H1592&lt;&gt;"",IF($AD1592=1,VLOOKUP($H1592,得点換算表!$C$35:$D$44,2),VLOOKUP($H1592,得点換算表!$E$35:$F$44,2)),"")</f>
        <v/>
      </c>
      <c r="AI1592" s="142" t="str">
        <f>IF($I1592&lt;&gt;"",IF($AD1592=1,VLOOKUP($I1592,得点換算表!$C$45:$D$55,2),VLOOKUP($I1592,得点換算表!$E$45:$F$55,2)),"")</f>
        <v/>
      </c>
      <c r="AJ1592" s="142" t="str">
        <f>IF($J1592&lt;&gt;"",IF($AD1592=1,VLOOKUP($J1592,得点換算表!$C$56:$D$65,2),VLOOKUP($J1592,得点換算表!$E$56:$F$65,2)),"")</f>
        <v/>
      </c>
      <c r="AK1592" s="142" t="str">
        <f>IF($K1592&lt;&gt;"",IF($AD1592=1,VLOOKUP($K1592,得点換算表!$C$66:$D$76,2),VLOOKUP($K1592,得点換算表!$E$66:$F$76,2)),"")</f>
        <v/>
      </c>
      <c r="AL1592" s="142" t="str">
        <f>IF($L1592&lt;&gt;"",IF($AD1592=1,VLOOKUP($L1592,得点換算表!$C$77:$D$86,2),VLOOKUP($L1592,得点換算表!$E$77:$F$86,2)),"")</f>
        <v/>
      </c>
      <c r="AM1592" s="142" t="str">
        <f>IF($M1592&lt;&gt;"",IF($AD1592=1,VLOOKUP($M1592,得点換算表!$C$87:$D$96,2),VLOOKUP($M1592,得点換算表!$E$87:$F$96,2)),"")</f>
        <v/>
      </c>
      <c r="AN1592" s="142" t="str">
        <f t="shared" si="82"/>
        <v/>
      </c>
      <c r="AO1592" s="143" t="str">
        <f>IF(AND($AN1592&lt;&gt;"",$AN1592&gt;=8),VLOOKUP($AN1592,得点換算表!$I$5:$J$9,2),"")</f>
        <v/>
      </c>
      <c r="AP1592" s="105"/>
    </row>
    <row r="1593" spans="1:42" x14ac:dyDescent="0.15">
      <c r="A1593" s="11"/>
      <c r="B1593" s="12"/>
      <c r="C1593" s="13"/>
      <c r="D1593" s="13"/>
      <c r="E1593" s="14"/>
      <c r="F1593" s="14"/>
      <c r="G1593" s="14"/>
      <c r="H1593" s="14"/>
      <c r="I1593" s="15"/>
      <c r="J1593" s="14"/>
      <c r="K1593" s="13"/>
      <c r="L1593" s="14"/>
      <c r="M1593" s="14"/>
      <c r="N1593" s="14"/>
      <c r="O1593" s="14"/>
      <c r="P1593" s="198"/>
      <c r="Q1593" s="198"/>
      <c r="R1593" s="198"/>
      <c r="S1593" s="198"/>
      <c r="T1593" s="198"/>
      <c r="U1593" s="198"/>
      <c r="V1593" s="198"/>
      <c r="W1593" s="202">
        <f t="shared" si="83"/>
        <v>0</v>
      </c>
      <c r="X1593" s="14"/>
      <c r="Y1593" s="14"/>
      <c r="Z1593" s="108"/>
      <c r="AA1593" s="114"/>
      <c r="AB1593" s="129"/>
      <c r="AC1593" s="128"/>
      <c r="AD1593" s="142" t="str">
        <f t="shared" si="84"/>
        <v/>
      </c>
      <c r="AE1593" s="142" t="str">
        <f>IF($E1593&lt;&gt;"",IF($AD1593=1,VLOOKUP($E1593,得点換算表!$C$5:$D$14,2),VLOOKUP($E1593,得点換算表!$E$5:$F$14,2)),"")</f>
        <v/>
      </c>
      <c r="AF1593" s="142" t="str">
        <f>IF($F1593&lt;&gt;"",IF($AD1593=1,VLOOKUP($F1593,得点換算表!$C$15:$D$24,2),VLOOKUP($F1593,得点換算表!$E$15:$F$24,2)),"")</f>
        <v/>
      </c>
      <c r="AG1593" s="142" t="str">
        <f>IF($G1593&lt;&gt;"",IF($AD1593=1,VLOOKUP($G1593,得点換算表!$C$25:$D$34,2),VLOOKUP($G1593,得点換算表!$E$25:$F$34,2)),"")</f>
        <v/>
      </c>
      <c r="AH1593" s="142" t="str">
        <f>IF($H1593&lt;&gt;"",IF($AD1593=1,VLOOKUP($H1593,得点換算表!$C$35:$D$44,2),VLOOKUP($H1593,得点換算表!$E$35:$F$44,2)),"")</f>
        <v/>
      </c>
      <c r="AI1593" s="142" t="str">
        <f>IF($I1593&lt;&gt;"",IF($AD1593=1,VLOOKUP($I1593,得点換算表!$C$45:$D$55,2),VLOOKUP($I1593,得点換算表!$E$45:$F$55,2)),"")</f>
        <v/>
      </c>
      <c r="AJ1593" s="142" t="str">
        <f>IF($J1593&lt;&gt;"",IF($AD1593=1,VLOOKUP($J1593,得点換算表!$C$56:$D$65,2),VLOOKUP($J1593,得点換算表!$E$56:$F$65,2)),"")</f>
        <v/>
      </c>
      <c r="AK1593" s="142" t="str">
        <f>IF($K1593&lt;&gt;"",IF($AD1593=1,VLOOKUP($K1593,得点換算表!$C$66:$D$76,2),VLOOKUP($K1593,得点換算表!$E$66:$F$76,2)),"")</f>
        <v/>
      </c>
      <c r="AL1593" s="142" t="str">
        <f>IF($L1593&lt;&gt;"",IF($AD1593=1,VLOOKUP($L1593,得点換算表!$C$77:$D$86,2),VLOOKUP($L1593,得点換算表!$E$77:$F$86,2)),"")</f>
        <v/>
      </c>
      <c r="AM1593" s="142" t="str">
        <f>IF($M1593&lt;&gt;"",IF($AD1593=1,VLOOKUP($M1593,得点換算表!$C$87:$D$96,2),VLOOKUP($M1593,得点換算表!$E$87:$F$96,2)),"")</f>
        <v/>
      </c>
      <c r="AN1593" s="142" t="str">
        <f t="shared" si="82"/>
        <v/>
      </c>
      <c r="AO1593" s="143" t="str">
        <f>IF(AND($AN1593&lt;&gt;"",$AN1593&gt;=8),VLOOKUP($AN1593,得点換算表!$I$5:$J$9,2),"")</f>
        <v/>
      </c>
      <c r="AP1593" s="105"/>
    </row>
    <row r="1594" spans="1:42" x14ac:dyDescent="0.15">
      <c r="A1594" s="11"/>
      <c r="B1594" s="12"/>
      <c r="C1594" s="13"/>
      <c r="D1594" s="13"/>
      <c r="E1594" s="14"/>
      <c r="F1594" s="14"/>
      <c r="G1594" s="14"/>
      <c r="H1594" s="14"/>
      <c r="I1594" s="15"/>
      <c r="J1594" s="14"/>
      <c r="K1594" s="13"/>
      <c r="L1594" s="14"/>
      <c r="M1594" s="14"/>
      <c r="N1594" s="14"/>
      <c r="O1594" s="14"/>
      <c r="P1594" s="198"/>
      <c r="Q1594" s="198"/>
      <c r="R1594" s="198"/>
      <c r="S1594" s="198"/>
      <c r="T1594" s="198"/>
      <c r="U1594" s="198"/>
      <c r="V1594" s="198"/>
      <c r="W1594" s="202">
        <f t="shared" si="83"/>
        <v>0</v>
      </c>
      <c r="X1594" s="14"/>
      <c r="Y1594" s="14"/>
      <c r="Z1594" s="108"/>
      <c r="AA1594" s="114"/>
      <c r="AB1594" s="129"/>
      <c r="AC1594" s="128"/>
      <c r="AD1594" s="142" t="str">
        <f t="shared" si="84"/>
        <v/>
      </c>
      <c r="AE1594" s="142" t="str">
        <f>IF($E1594&lt;&gt;"",IF($AD1594=1,VLOOKUP($E1594,得点換算表!$C$5:$D$14,2),VLOOKUP($E1594,得点換算表!$E$5:$F$14,2)),"")</f>
        <v/>
      </c>
      <c r="AF1594" s="142" t="str">
        <f>IF($F1594&lt;&gt;"",IF($AD1594=1,VLOOKUP($F1594,得点換算表!$C$15:$D$24,2),VLOOKUP($F1594,得点換算表!$E$15:$F$24,2)),"")</f>
        <v/>
      </c>
      <c r="AG1594" s="142" t="str">
        <f>IF($G1594&lt;&gt;"",IF($AD1594=1,VLOOKUP($G1594,得点換算表!$C$25:$D$34,2),VLOOKUP($G1594,得点換算表!$E$25:$F$34,2)),"")</f>
        <v/>
      </c>
      <c r="AH1594" s="142" t="str">
        <f>IF($H1594&lt;&gt;"",IF($AD1594=1,VLOOKUP($H1594,得点換算表!$C$35:$D$44,2),VLOOKUP($H1594,得点換算表!$E$35:$F$44,2)),"")</f>
        <v/>
      </c>
      <c r="AI1594" s="142" t="str">
        <f>IF($I1594&lt;&gt;"",IF($AD1594=1,VLOOKUP($I1594,得点換算表!$C$45:$D$55,2),VLOOKUP($I1594,得点換算表!$E$45:$F$55,2)),"")</f>
        <v/>
      </c>
      <c r="AJ1594" s="142" t="str">
        <f>IF($J1594&lt;&gt;"",IF($AD1594=1,VLOOKUP($J1594,得点換算表!$C$56:$D$65,2),VLOOKUP($J1594,得点換算表!$E$56:$F$65,2)),"")</f>
        <v/>
      </c>
      <c r="AK1594" s="142" t="str">
        <f>IF($K1594&lt;&gt;"",IF($AD1594=1,VLOOKUP($K1594,得点換算表!$C$66:$D$76,2),VLOOKUP($K1594,得点換算表!$E$66:$F$76,2)),"")</f>
        <v/>
      </c>
      <c r="AL1594" s="142" t="str">
        <f>IF($L1594&lt;&gt;"",IF($AD1594=1,VLOOKUP($L1594,得点換算表!$C$77:$D$86,2),VLOOKUP($L1594,得点換算表!$E$77:$F$86,2)),"")</f>
        <v/>
      </c>
      <c r="AM1594" s="142" t="str">
        <f>IF($M1594&lt;&gt;"",IF($AD1594=1,VLOOKUP($M1594,得点換算表!$C$87:$D$96,2),VLOOKUP($M1594,得点換算表!$E$87:$F$96,2)),"")</f>
        <v/>
      </c>
      <c r="AN1594" s="142" t="str">
        <f t="shared" si="82"/>
        <v/>
      </c>
      <c r="AO1594" s="143" t="str">
        <f>IF(AND($AN1594&lt;&gt;"",$AN1594&gt;=8),VLOOKUP($AN1594,得点換算表!$I$5:$J$9,2),"")</f>
        <v/>
      </c>
      <c r="AP1594" s="105"/>
    </row>
    <row r="1595" spans="1:42" x14ac:dyDescent="0.15">
      <c r="A1595" s="11"/>
      <c r="B1595" s="12"/>
      <c r="C1595" s="13"/>
      <c r="D1595" s="13"/>
      <c r="E1595" s="14"/>
      <c r="F1595" s="14"/>
      <c r="G1595" s="14"/>
      <c r="H1595" s="14"/>
      <c r="I1595" s="15"/>
      <c r="J1595" s="14"/>
      <c r="K1595" s="13"/>
      <c r="L1595" s="14"/>
      <c r="M1595" s="14"/>
      <c r="N1595" s="14"/>
      <c r="O1595" s="14"/>
      <c r="P1595" s="198"/>
      <c r="Q1595" s="198"/>
      <c r="R1595" s="198"/>
      <c r="S1595" s="198"/>
      <c r="T1595" s="198"/>
      <c r="U1595" s="198"/>
      <c r="V1595" s="198"/>
      <c r="W1595" s="202">
        <f t="shared" si="83"/>
        <v>0</v>
      </c>
      <c r="X1595" s="14"/>
      <c r="Y1595" s="14"/>
      <c r="Z1595" s="108"/>
      <c r="AA1595" s="114"/>
      <c r="AB1595" s="129"/>
      <c r="AC1595" s="128"/>
      <c r="AD1595" s="142" t="str">
        <f t="shared" si="84"/>
        <v/>
      </c>
      <c r="AE1595" s="142" t="str">
        <f>IF($E1595&lt;&gt;"",IF($AD1595=1,VLOOKUP($E1595,得点換算表!$C$5:$D$14,2),VLOOKUP($E1595,得点換算表!$E$5:$F$14,2)),"")</f>
        <v/>
      </c>
      <c r="AF1595" s="142" t="str">
        <f>IF($F1595&lt;&gt;"",IF($AD1595=1,VLOOKUP($F1595,得点換算表!$C$15:$D$24,2),VLOOKUP($F1595,得点換算表!$E$15:$F$24,2)),"")</f>
        <v/>
      </c>
      <c r="AG1595" s="142" t="str">
        <f>IF($G1595&lt;&gt;"",IF($AD1595=1,VLOOKUP($G1595,得点換算表!$C$25:$D$34,2),VLOOKUP($G1595,得点換算表!$E$25:$F$34,2)),"")</f>
        <v/>
      </c>
      <c r="AH1595" s="142" t="str">
        <f>IF($H1595&lt;&gt;"",IF($AD1595=1,VLOOKUP($H1595,得点換算表!$C$35:$D$44,2),VLOOKUP($H1595,得点換算表!$E$35:$F$44,2)),"")</f>
        <v/>
      </c>
      <c r="AI1595" s="142" t="str">
        <f>IF($I1595&lt;&gt;"",IF($AD1595=1,VLOOKUP($I1595,得点換算表!$C$45:$D$55,2),VLOOKUP($I1595,得点換算表!$E$45:$F$55,2)),"")</f>
        <v/>
      </c>
      <c r="AJ1595" s="142" t="str">
        <f>IF($J1595&lt;&gt;"",IF($AD1595=1,VLOOKUP($J1595,得点換算表!$C$56:$D$65,2),VLOOKUP($J1595,得点換算表!$E$56:$F$65,2)),"")</f>
        <v/>
      </c>
      <c r="AK1595" s="142" t="str">
        <f>IF($K1595&lt;&gt;"",IF($AD1595=1,VLOOKUP($K1595,得点換算表!$C$66:$D$76,2),VLOOKUP($K1595,得点換算表!$E$66:$F$76,2)),"")</f>
        <v/>
      </c>
      <c r="AL1595" s="142" t="str">
        <f>IF($L1595&lt;&gt;"",IF($AD1595=1,VLOOKUP($L1595,得点換算表!$C$77:$D$86,2),VLOOKUP($L1595,得点換算表!$E$77:$F$86,2)),"")</f>
        <v/>
      </c>
      <c r="AM1595" s="142" t="str">
        <f>IF($M1595&lt;&gt;"",IF($AD1595=1,VLOOKUP($M1595,得点換算表!$C$87:$D$96,2),VLOOKUP($M1595,得点換算表!$E$87:$F$96,2)),"")</f>
        <v/>
      </c>
      <c r="AN1595" s="142" t="str">
        <f t="shared" si="82"/>
        <v/>
      </c>
      <c r="AO1595" s="143" t="str">
        <f>IF(AND($AN1595&lt;&gt;"",$AN1595&gt;=8),VLOOKUP($AN1595,得点換算表!$I$5:$J$9,2),"")</f>
        <v/>
      </c>
      <c r="AP1595" s="105"/>
    </row>
    <row r="1596" spans="1:42" x14ac:dyDescent="0.15">
      <c r="A1596" s="11"/>
      <c r="B1596" s="12"/>
      <c r="C1596" s="13"/>
      <c r="D1596" s="13"/>
      <c r="E1596" s="14"/>
      <c r="F1596" s="14"/>
      <c r="G1596" s="14"/>
      <c r="H1596" s="14"/>
      <c r="I1596" s="15"/>
      <c r="J1596" s="14"/>
      <c r="K1596" s="13"/>
      <c r="L1596" s="14"/>
      <c r="M1596" s="14"/>
      <c r="N1596" s="14"/>
      <c r="O1596" s="14"/>
      <c r="P1596" s="198"/>
      <c r="Q1596" s="198"/>
      <c r="R1596" s="198"/>
      <c r="S1596" s="198"/>
      <c r="T1596" s="198"/>
      <c r="U1596" s="198"/>
      <c r="V1596" s="198"/>
      <c r="W1596" s="202">
        <f t="shared" si="83"/>
        <v>0</v>
      </c>
      <c r="X1596" s="14"/>
      <c r="Y1596" s="14"/>
      <c r="Z1596" s="108"/>
      <c r="AA1596" s="114"/>
      <c r="AB1596" s="129"/>
      <c r="AC1596" s="128"/>
      <c r="AD1596" s="142" t="str">
        <f t="shared" si="84"/>
        <v/>
      </c>
      <c r="AE1596" s="142" t="str">
        <f>IF($E1596&lt;&gt;"",IF($AD1596=1,VLOOKUP($E1596,得点換算表!$C$5:$D$14,2),VLOOKUP($E1596,得点換算表!$E$5:$F$14,2)),"")</f>
        <v/>
      </c>
      <c r="AF1596" s="142" t="str">
        <f>IF($F1596&lt;&gt;"",IF($AD1596=1,VLOOKUP($F1596,得点換算表!$C$15:$D$24,2),VLOOKUP($F1596,得点換算表!$E$15:$F$24,2)),"")</f>
        <v/>
      </c>
      <c r="AG1596" s="142" t="str">
        <f>IF($G1596&lt;&gt;"",IF($AD1596=1,VLOOKUP($G1596,得点換算表!$C$25:$D$34,2),VLOOKUP($G1596,得点換算表!$E$25:$F$34,2)),"")</f>
        <v/>
      </c>
      <c r="AH1596" s="142" t="str">
        <f>IF($H1596&lt;&gt;"",IF($AD1596=1,VLOOKUP($H1596,得点換算表!$C$35:$D$44,2),VLOOKUP($H1596,得点換算表!$E$35:$F$44,2)),"")</f>
        <v/>
      </c>
      <c r="AI1596" s="142" t="str">
        <f>IF($I1596&lt;&gt;"",IF($AD1596=1,VLOOKUP($I1596,得点換算表!$C$45:$D$55,2),VLOOKUP($I1596,得点換算表!$E$45:$F$55,2)),"")</f>
        <v/>
      </c>
      <c r="AJ1596" s="142" t="str">
        <f>IF($J1596&lt;&gt;"",IF($AD1596=1,VLOOKUP($J1596,得点換算表!$C$56:$D$65,2),VLOOKUP($J1596,得点換算表!$E$56:$F$65,2)),"")</f>
        <v/>
      </c>
      <c r="AK1596" s="142" t="str">
        <f>IF($K1596&lt;&gt;"",IF($AD1596=1,VLOOKUP($K1596,得点換算表!$C$66:$D$76,2),VLOOKUP($K1596,得点換算表!$E$66:$F$76,2)),"")</f>
        <v/>
      </c>
      <c r="AL1596" s="142" t="str">
        <f>IF($L1596&lt;&gt;"",IF($AD1596=1,VLOOKUP($L1596,得点換算表!$C$77:$D$86,2),VLOOKUP($L1596,得点換算表!$E$77:$F$86,2)),"")</f>
        <v/>
      </c>
      <c r="AM1596" s="142" t="str">
        <f>IF($M1596&lt;&gt;"",IF($AD1596=1,VLOOKUP($M1596,得点換算表!$C$87:$D$96,2),VLOOKUP($M1596,得点換算表!$E$87:$F$96,2)),"")</f>
        <v/>
      </c>
      <c r="AN1596" s="142" t="str">
        <f t="shared" si="82"/>
        <v/>
      </c>
      <c r="AO1596" s="143" t="str">
        <f>IF(AND($AN1596&lt;&gt;"",$AN1596&gt;=8),VLOOKUP($AN1596,得点換算表!$I$5:$J$9,2),"")</f>
        <v/>
      </c>
      <c r="AP1596" s="105"/>
    </row>
    <row r="1597" spans="1:42" x14ac:dyDescent="0.15">
      <c r="A1597" s="11"/>
      <c r="B1597" s="12"/>
      <c r="C1597" s="13"/>
      <c r="D1597" s="13"/>
      <c r="E1597" s="14"/>
      <c r="F1597" s="14"/>
      <c r="G1597" s="14"/>
      <c r="H1597" s="14"/>
      <c r="I1597" s="15"/>
      <c r="J1597" s="14"/>
      <c r="K1597" s="13"/>
      <c r="L1597" s="14"/>
      <c r="M1597" s="14"/>
      <c r="N1597" s="14"/>
      <c r="O1597" s="14"/>
      <c r="P1597" s="198"/>
      <c r="Q1597" s="198"/>
      <c r="R1597" s="198"/>
      <c r="S1597" s="198"/>
      <c r="T1597" s="198"/>
      <c r="U1597" s="198"/>
      <c r="V1597" s="198"/>
      <c r="W1597" s="202">
        <f t="shared" si="83"/>
        <v>0</v>
      </c>
      <c r="X1597" s="14"/>
      <c r="Y1597" s="14"/>
      <c r="Z1597" s="108"/>
      <c r="AA1597" s="114"/>
      <c r="AB1597" s="129"/>
      <c r="AC1597" s="128"/>
      <c r="AD1597" s="142" t="str">
        <f t="shared" si="84"/>
        <v/>
      </c>
      <c r="AE1597" s="142" t="str">
        <f>IF($E1597&lt;&gt;"",IF($AD1597=1,VLOOKUP($E1597,得点換算表!$C$5:$D$14,2),VLOOKUP($E1597,得点換算表!$E$5:$F$14,2)),"")</f>
        <v/>
      </c>
      <c r="AF1597" s="142" t="str">
        <f>IF($F1597&lt;&gt;"",IF($AD1597=1,VLOOKUP($F1597,得点換算表!$C$15:$D$24,2),VLOOKUP($F1597,得点換算表!$E$15:$F$24,2)),"")</f>
        <v/>
      </c>
      <c r="AG1597" s="142" t="str">
        <f>IF($G1597&lt;&gt;"",IF($AD1597=1,VLOOKUP($G1597,得点換算表!$C$25:$D$34,2),VLOOKUP($G1597,得点換算表!$E$25:$F$34,2)),"")</f>
        <v/>
      </c>
      <c r="AH1597" s="142" t="str">
        <f>IF($H1597&lt;&gt;"",IF($AD1597=1,VLOOKUP($H1597,得点換算表!$C$35:$D$44,2),VLOOKUP($H1597,得点換算表!$E$35:$F$44,2)),"")</f>
        <v/>
      </c>
      <c r="AI1597" s="142" t="str">
        <f>IF($I1597&lt;&gt;"",IF($AD1597=1,VLOOKUP($I1597,得点換算表!$C$45:$D$55,2),VLOOKUP($I1597,得点換算表!$E$45:$F$55,2)),"")</f>
        <v/>
      </c>
      <c r="AJ1597" s="142" t="str">
        <f>IF($J1597&lt;&gt;"",IF($AD1597=1,VLOOKUP($J1597,得点換算表!$C$56:$D$65,2),VLOOKUP($J1597,得点換算表!$E$56:$F$65,2)),"")</f>
        <v/>
      </c>
      <c r="AK1597" s="142" t="str">
        <f>IF($K1597&lt;&gt;"",IF($AD1597=1,VLOOKUP($K1597,得点換算表!$C$66:$D$76,2),VLOOKUP($K1597,得点換算表!$E$66:$F$76,2)),"")</f>
        <v/>
      </c>
      <c r="AL1597" s="142" t="str">
        <f>IF($L1597&lt;&gt;"",IF($AD1597=1,VLOOKUP($L1597,得点換算表!$C$77:$D$86,2),VLOOKUP($L1597,得点換算表!$E$77:$F$86,2)),"")</f>
        <v/>
      </c>
      <c r="AM1597" s="142" t="str">
        <f>IF($M1597&lt;&gt;"",IF($AD1597=1,VLOOKUP($M1597,得点換算表!$C$87:$D$96,2),VLOOKUP($M1597,得点換算表!$E$87:$F$96,2)),"")</f>
        <v/>
      </c>
      <c r="AN1597" s="142" t="str">
        <f t="shared" si="82"/>
        <v/>
      </c>
      <c r="AO1597" s="143" t="str">
        <f>IF(AND($AN1597&lt;&gt;"",$AN1597&gt;=8),VLOOKUP($AN1597,得点換算表!$I$5:$J$9,2),"")</f>
        <v/>
      </c>
      <c r="AP1597" s="105"/>
    </row>
    <row r="1598" spans="1:42" x14ac:dyDescent="0.15">
      <c r="A1598" s="11"/>
      <c r="B1598" s="12"/>
      <c r="C1598" s="13"/>
      <c r="D1598" s="13"/>
      <c r="E1598" s="14"/>
      <c r="F1598" s="14"/>
      <c r="G1598" s="14"/>
      <c r="H1598" s="14"/>
      <c r="I1598" s="15"/>
      <c r="J1598" s="14"/>
      <c r="K1598" s="13"/>
      <c r="L1598" s="14"/>
      <c r="M1598" s="14"/>
      <c r="N1598" s="14"/>
      <c r="O1598" s="14"/>
      <c r="P1598" s="198"/>
      <c r="Q1598" s="198"/>
      <c r="R1598" s="198"/>
      <c r="S1598" s="198"/>
      <c r="T1598" s="198"/>
      <c r="U1598" s="198"/>
      <c r="V1598" s="198"/>
      <c r="W1598" s="202">
        <f t="shared" si="83"/>
        <v>0</v>
      </c>
      <c r="X1598" s="14"/>
      <c r="Y1598" s="14"/>
      <c r="Z1598" s="108"/>
      <c r="AA1598" s="114"/>
      <c r="AB1598" s="129"/>
      <c r="AC1598" s="128"/>
      <c r="AD1598" s="142" t="str">
        <f t="shared" si="84"/>
        <v/>
      </c>
      <c r="AE1598" s="142" t="str">
        <f>IF($E1598&lt;&gt;"",IF($AD1598=1,VLOOKUP($E1598,得点換算表!$C$5:$D$14,2),VLOOKUP($E1598,得点換算表!$E$5:$F$14,2)),"")</f>
        <v/>
      </c>
      <c r="AF1598" s="142" t="str">
        <f>IF($F1598&lt;&gt;"",IF($AD1598=1,VLOOKUP($F1598,得点換算表!$C$15:$D$24,2),VLOOKUP($F1598,得点換算表!$E$15:$F$24,2)),"")</f>
        <v/>
      </c>
      <c r="AG1598" s="142" t="str">
        <f>IF($G1598&lt;&gt;"",IF($AD1598=1,VLOOKUP($G1598,得点換算表!$C$25:$D$34,2),VLOOKUP($G1598,得点換算表!$E$25:$F$34,2)),"")</f>
        <v/>
      </c>
      <c r="AH1598" s="142" t="str">
        <f>IF($H1598&lt;&gt;"",IF($AD1598=1,VLOOKUP($H1598,得点換算表!$C$35:$D$44,2),VLOOKUP($H1598,得点換算表!$E$35:$F$44,2)),"")</f>
        <v/>
      </c>
      <c r="AI1598" s="142" t="str">
        <f>IF($I1598&lt;&gt;"",IF($AD1598=1,VLOOKUP($I1598,得点換算表!$C$45:$D$55,2),VLOOKUP($I1598,得点換算表!$E$45:$F$55,2)),"")</f>
        <v/>
      </c>
      <c r="AJ1598" s="142" t="str">
        <f>IF($J1598&lt;&gt;"",IF($AD1598=1,VLOOKUP($J1598,得点換算表!$C$56:$D$65,2),VLOOKUP($J1598,得点換算表!$E$56:$F$65,2)),"")</f>
        <v/>
      </c>
      <c r="AK1598" s="142" t="str">
        <f>IF($K1598&lt;&gt;"",IF($AD1598=1,VLOOKUP($K1598,得点換算表!$C$66:$D$76,2),VLOOKUP($K1598,得点換算表!$E$66:$F$76,2)),"")</f>
        <v/>
      </c>
      <c r="AL1598" s="142" t="str">
        <f>IF($L1598&lt;&gt;"",IF($AD1598=1,VLOOKUP($L1598,得点換算表!$C$77:$D$86,2),VLOOKUP($L1598,得点換算表!$E$77:$F$86,2)),"")</f>
        <v/>
      </c>
      <c r="AM1598" s="142" t="str">
        <f>IF($M1598&lt;&gt;"",IF($AD1598=1,VLOOKUP($M1598,得点換算表!$C$87:$D$96,2),VLOOKUP($M1598,得点換算表!$E$87:$F$96,2)),"")</f>
        <v/>
      </c>
      <c r="AN1598" s="142" t="str">
        <f t="shared" si="82"/>
        <v/>
      </c>
      <c r="AO1598" s="143" t="str">
        <f>IF(AND($AN1598&lt;&gt;"",$AN1598&gt;=8),VLOOKUP($AN1598,得点換算表!$I$5:$J$9,2),"")</f>
        <v/>
      </c>
      <c r="AP1598" s="105"/>
    </row>
    <row r="1599" spans="1:42" x14ac:dyDescent="0.15">
      <c r="A1599" s="11"/>
      <c r="B1599" s="12"/>
      <c r="C1599" s="13"/>
      <c r="D1599" s="13"/>
      <c r="E1599" s="14"/>
      <c r="F1599" s="14"/>
      <c r="G1599" s="14"/>
      <c r="H1599" s="14"/>
      <c r="I1599" s="15"/>
      <c r="J1599" s="14"/>
      <c r="K1599" s="13"/>
      <c r="L1599" s="14"/>
      <c r="M1599" s="14"/>
      <c r="N1599" s="14"/>
      <c r="O1599" s="14"/>
      <c r="P1599" s="198"/>
      <c r="Q1599" s="198"/>
      <c r="R1599" s="198"/>
      <c r="S1599" s="198"/>
      <c r="T1599" s="198"/>
      <c r="U1599" s="198"/>
      <c r="V1599" s="198"/>
      <c r="W1599" s="202">
        <f t="shared" si="83"/>
        <v>0</v>
      </c>
      <c r="X1599" s="14"/>
      <c r="Y1599" s="14"/>
      <c r="Z1599" s="108"/>
      <c r="AA1599" s="114"/>
      <c r="AB1599" s="129"/>
      <c r="AC1599" s="128"/>
      <c r="AD1599" s="142" t="str">
        <f t="shared" si="84"/>
        <v/>
      </c>
      <c r="AE1599" s="142" t="str">
        <f>IF($E1599&lt;&gt;"",IF($AD1599=1,VLOOKUP($E1599,得点換算表!$C$5:$D$14,2),VLOOKUP($E1599,得点換算表!$E$5:$F$14,2)),"")</f>
        <v/>
      </c>
      <c r="AF1599" s="142" t="str">
        <f>IF($F1599&lt;&gt;"",IF($AD1599=1,VLOOKUP($F1599,得点換算表!$C$15:$D$24,2),VLOOKUP($F1599,得点換算表!$E$15:$F$24,2)),"")</f>
        <v/>
      </c>
      <c r="AG1599" s="142" t="str">
        <f>IF($G1599&lt;&gt;"",IF($AD1599=1,VLOOKUP($G1599,得点換算表!$C$25:$D$34,2),VLOOKUP($G1599,得点換算表!$E$25:$F$34,2)),"")</f>
        <v/>
      </c>
      <c r="AH1599" s="142" t="str">
        <f>IF($H1599&lt;&gt;"",IF($AD1599=1,VLOOKUP($H1599,得点換算表!$C$35:$D$44,2),VLOOKUP($H1599,得点換算表!$E$35:$F$44,2)),"")</f>
        <v/>
      </c>
      <c r="AI1599" s="142" t="str">
        <f>IF($I1599&lt;&gt;"",IF($AD1599=1,VLOOKUP($I1599,得点換算表!$C$45:$D$55,2),VLOOKUP($I1599,得点換算表!$E$45:$F$55,2)),"")</f>
        <v/>
      </c>
      <c r="AJ1599" s="142" t="str">
        <f>IF($J1599&lt;&gt;"",IF($AD1599=1,VLOOKUP($J1599,得点換算表!$C$56:$D$65,2),VLOOKUP($J1599,得点換算表!$E$56:$F$65,2)),"")</f>
        <v/>
      </c>
      <c r="AK1599" s="142" t="str">
        <f>IF($K1599&lt;&gt;"",IF($AD1599=1,VLOOKUP($K1599,得点換算表!$C$66:$D$76,2),VLOOKUP($K1599,得点換算表!$E$66:$F$76,2)),"")</f>
        <v/>
      </c>
      <c r="AL1599" s="142" t="str">
        <f>IF($L1599&lt;&gt;"",IF($AD1599=1,VLOOKUP($L1599,得点換算表!$C$77:$D$86,2),VLOOKUP($L1599,得点換算表!$E$77:$F$86,2)),"")</f>
        <v/>
      </c>
      <c r="AM1599" s="142" t="str">
        <f>IF($M1599&lt;&gt;"",IF($AD1599=1,VLOOKUP($M1599,得点換算表!$C$87:$D$96,2),VLOOKUP($M1599,得点換算表!$E$87:$F$96,2)),"")</f>
        <v/>
      </c>
      <c r="AN1599" s="142" t="str">
        <f t="shared" si="82"/>
        <v/>
      </c>
      <c r="AO1599" s="143" t="str">
        <f>IF(AND($AN1599&lt;&gt;"",$AN1599&gt;=8),VLOOKUP($AN1599,得点換算表!$I$5:$J$9,2),"")</f>
        <v/>
      </c>
      <c r="AP1599" s="105"/>
    </row>
    <row r="1600" spans="1:42" x14ac:dyDescent="0.15">
      <c r="A1600" s="11"/>
      <c r="B1600" s="12"/>
      <c r="C1600" s="13"/>
      <c r="D1600" s="13"/>
      <c r="E1600" s="14"/>
      <c r="F1600" s="14"/>
      <c r="G1600" s="14"/>
      <c r="H1600" s="14"/>
      <c r="I1600" s="15"/>
      <c r="J1600" s="14"/>
      <c r="K1600" s="13"/>
      <c r="L1600" s="14"/>
      <c r="M1600" s="14"/>
      <c r="N1600" s="14"/>
      <c r="O1600" s="14"/>
      <c r="P1600" s="198"/>
      <c r="Q1600" s="198"/>
      <c r="R1600" s="198"/>
      <c r="S1600" s="198"/>
      <c r="T1600" s="198"/>
      <c r="U1600" s="198"/>
      <c r="V1600" s="198"/>
      <c r="W1600" s="202">
        <f t="shared" si="83"/>
        <v>0</v>
      </c>
      <c r="X1600" s="14"/>
      <c r="Y1600" s="14"/>
      <c r="Z1600" s="108"/>
      <c r="AA1600" s="114"/>
      <c r="AB1600" s="129"/>
      <c r="AC1600" s="128"/>
      <c r="AD1600" s="142" t="str">
        <f t="shared" si="84"/>
        <v/>
      </c>
      <c r="AE1600" s="142" t="str">
        <f>IF($E1600&lt;&gt;"",IF($AD1600=1,VLOOKUP($E1600,得点換算表!$C$5:$D$14,2),VLOOKUP($E1600,得点換算表!$E$5:$F$14,2)),"")</f>
        <v/>
      </c>
      <c r="AF1600" s="142" t="str">
        <f>IF($F1600&lt;&gt;"",IF($AD1600=1,VLOOKUP($F1600,得点換算表!$C$15:$D$24,2),VLOOKUP($F1600,得点換算表!$E$15:$F$24,2)),"")</f>
        <v/>
      </c>
      <c r="AG1600" s="142" t="str">
        <f>IF($G1600&lt;&gt;"",IF($AD1600=1,VLOOKUP($G1600,得点換算表!$C$25:$D$34,2),VLOOKUP($G1600,得点換算表!$E$25:$F$34,2)),"")</f>
        <v/>
      </c>
      <c r="AH1600" s="142" t="str">
        <f>IF($H1600&lt;&gt;"",IF($AD1600=1,VLOOKUP($H1600,得点換算表!$C$35:$D$44,2),VLOOKUP($H1600,得点換算表!$E$35:$F$44,2)),"")</f>
        <v/>
      </c>
      <c r="AI1600" s="142" t="str">
        <f>IF($I1600&lt;&gt;"",IF($AD1600=1,VLOOKUP($I1600,得点換算表!$C$45:$D$55,2),VLOOKUP($I1600,得点換算表!$E$45:$F$55,2)),"")</f>
        <v/>
      </c>
      <c r="AJ1600" s="142" t="str">
        <f>IF($J1600&lt;&gt;"",IF($AD1600=1,VLOOKUP($J1600,得点換算表!$C$56:$D$65,2),VLOOKUP($J1600,得点換算表!$E$56:$F$65,2)),"")</f>
        <v/>
      </c>
      <c r="AK1600" s="142" t="str">
        <f>IF($K1600&lt;&gt;"",IF($AD1600=1,VLOOKUP($K1600,得点換算表!$C$66:$D$76,2),VLOOKUP($K1600,得点換算表!$E$66:$F$76,2)),"")</f>
        <v/>
      </c>
      <c r="AL1600" s="142" t="str">
        <f>IF($L1600&lt;&gt;"",IF($AD1600=1,VLOOKUP($L1600,得点換算表!$C$77:$D$86,2),VLOOKUP($L1600,得点換算表!$E$77:$F$86,2)),"")</f>
        <v/>
      </c>
      <c r="AM1600" s="142" t="str">
        <f>IF($M1600&lt;&gt;"",IF($AD1600=1,VLOOKUP($M1600,得点換算表!$C$87:$D$96,2),VLOOKUP($M1600,得点換算表!$E$87:$F$96,2)),"")</f>
        <v/>
      </c>
      <c r="AN1600" s="142" t="str">
        <f t="shared" si="82"/>
        <v/>
      </c>
      <c r="AO1600" s="143" t="str">
        <f>IF(AND($AN1600&lt;&gt;"",$AN1600&gt;=8),VLOOKUP($AN1600,得点換算表!$I$5:$J$9,2),"")</f>
        <v/>
      </c>
      <c r="AP1600" s="105"/>
    </row>
    <row r="1601" spans="1:42" x14ac:dyDescent="0.15">
      <c r="A1601" s="11"/>
      <c r="B1601" s="12"/>
      <c r="C1601" s="13"/>
      <c r="D1601" s="13"/>
      <c r="E1601" s="14"/>
      <c r="F1601" s="14"/>
      <c r="G1601" s="14"/>
      <c r="H1601" s="14"/>
      <c r="I1601" s="15"/>
      <c r="J1601" s="14"/>
      <c r="K1601" s="13"/>
      <c r="L1601" s="14"/>
      <c r="M1601" s="14"/>
      <c r="N1601" s="14"/>
      <c r="O1601" s="14"/>
      <c r="P1601" s="198"/>
      <c r="Q1601" s="198"/>
      <c r="R1601" s="198"/>
      <c r="S1601" s="198"/>
      <c r="T1601" s="198"/>
      <c r="U1601" s="198"/>
      <c r="V1601" s="198"/>
      <c r="W1601" s="202">
        <f t="shared" si="83"/>
        <v>0</v>
      </c>
      <c r="X1601" s="14"/>
      <c r="Y1601" s="14"/>
      <c r="Z1601" s="108"/>
      <c r="AA1601" s="114"/>
      <c r="AB1601" s="129"/>
      <c r="AC1601" s="128"/>
      <c r="AD1601" s="142" t="str">
        <f t="shared" si="84"/>
        <v/>
      </c>
      <c r="AE1601" s="142" t="str">
        <f>IF($E1601&lt;&gt;"",IF($AD1601=1,VLOOKUP($E1601,得点換算表!$C$5:$D$14,2),VLOOKUP($E1601,得点換算表!$E$5:$F$14,2)),"")</f>
        <v/>
      </c>
      <c r="AF1601" s="142" t="str">
        <f>IF($F1601&lt;&gt;"",IF($AD1601=1,VLOOKUP($F1601,得点換算表!$C$15:$D$24,2),VLOOKUP($F1601,得点換算表!$E$15:$F$24,2)),"")</f>
        <v/>
      </c>
      <c r="AG1601" s="142" t="str">
        <f>IF($G1601&lt;&gt;"",IF($AD1601=1,VLOOKUP($G1601,得点換算表!$C$25:$D$34,2),VLOOKUP($G1601,得点換算表!$E$25:$F$34,2)),"")</f>
        <v/>
      </c>
      <c r="AH1601" s="142" t="str">
        <f>IF($H1601&lt;&gt;"",IF($AD1601=1,VLOOKUP($H1601,得点換算表!$C$35:$D$44,2),VLOOKUP($H1601,得点換算表!$E$35:$F$44,2)),"")</f>
        <v/>
      </c>
      <c r="AI1601" s="142" t="str">
        <f>IF($I1601&lt;&gt;"",IF($AD1601=1,VLOOKUP($I1601,得点換算表!$C$45:$D$55,2),VLOOKUP($I1601,得点換算表!$E$45:$F$55,2)),"")</f>
        <v/>
      </c>
      <c r="AJ1601" s="142" t="str">
        <f>IF($J1601&lt;&gt;"",IF($AD1601=1,VLOOKUP($J1601,得点換算表!$C$56:$D$65,2),VLOOKUP($J1601,得点換算表!$E$56:$F$65,2)),"")</f>
        <v/>
      </c>
      <c r="AK1601" s="142" t="str">
        <f>IF($K1601&lt;&gt;"",IF($AD1601=1,VLOOKUP($K1601,得点換算表!$C$66:$D$76,2),VLOOKUP($K1601,得点換算表!$E$66:$F$76,2)),"")</f>
        <v/>
      </c>
      <c r="AL1601" s="142" t="str">
        <f>IF($L1601&lt;&gt;"",IF($AD1601=1,VLOOKUP($L1601,得点換算表!$C$77:$D$86,2),VLOOKUP($L1601,得点換算表!$E$77:$F$86,2)),"")</f>
        <v/>
      </c>
      <c r="AM1601" s="142" t="str">
        <f>IF($M1601&lt;&gt;"",IF($AD1601=1,VLOOKUP($M1601,得点換算表!$C$87:$D$96,2),VLOOKUP($M1601,得点換算表!$E$87:$F$96,2)),"")</f>
        <v/>
      </c>
      <c r="AN1601" s="142" t="str">
        <f t="shared" si="82"/>
        <v/>
      </c>
      <c r="AO1601" s="143" t="str">
        <f>IF(AND($AN1601&lt;&gt;"",$AN1601&gt;=8),VLOOKUP($AN1601,得点換算表!$I$5:$J$9,2),"")</f>
        <v/>
      </c>
      <c r="AP1601" s="105"/>
    </row>
    <row r="1602" spans="1:42" x14ac:dyDescent="0.15">
      <c r="A1602" s="11"/>
      <c r="B1602" s="12"/>
      <c r="C1602" s="13"/>
      <c r="D1602" s="13"/>
      <c r="E1602" s="14"/>
      <c r="F1602" s="14"/>
      <c r="G1602" s="14"/>
      <c r="H1602" s="14"/>
      <c r="I1602" s="15"/>
      <c r="J1602" s="14"/>
      <c r="K1602" s="13"/>
      <c r="L1602" s="14"/>
      <c r="M1602" s="14"/>
      <c r="N1602" s="14"/>
      <c r="O1602" s="14"/>
      <c r="P1602" s="198"/>
      <c r="Q1602" s="198"/>
      <c r="R1602" s="198"/>
      <c r="S1602" s="198"/>
      <c r="T1602" s="198"/>
      <c r="U1602" s="198"/>
      <c r="V1602" s="198"/>
      <c r="W1602" s="202">
        <f t="shared" si="83"/>
        <v>0</v>
      </c>
      <c r="X1602" s="14"/>
      <c r="Y1602" s="14"/>
      <c r="Z1602" s="108"/>
      <c r="AA1602" s="114"/>
      <c r="AB1602" s="129"/>
      <c r="AC1602" s="128"/>
      <c r="AD1602" s="142" t="str">
        <f t="shared" si="84"/>
        <v/>
      </c>
      <c r="AE1602" s="142" t="str">
        <f>IF($E1602&lt;&gt;"",IF($AD1602=1,VLOOKUP($E1602,得点換算表!$C$5:$D$14,2),VLOOKUP($E1602,得点換算表!$E$5:$F$14,2)),"")</f>
        <v/>
      </c>
      <c r="AF1602" s="142" t="str">
        <f>IF($F1602&lt;&gt;"",IF($AD1602=1,VLOOKUP($F1602,得点換算表!$C$15:$D$24,2),VLOOKUP($F1602,得点換算表!$E$15:$F$24,2)),"")</f>
        <v/>
      </c>
      <c r="AG1602" s="142" t="str">
        <f>IF($G1602&lt;&gt;"",IF($AD1602=1,VLOOKUP($G1602,得点換算表!$C$25:$D$34,2),VLOOKUP($G1602,得点換算表!$E$25:$F$34,2)),"")</f>
        <v/>
      </c>
      <c r="AH1602" s="142" t="str">
        <f>IF($H1602&lt;&gt;"",IF($AD1602=1,VLOOKUP($H1602,得点換算表!$C$35:$D$44,2),VLOOKUP($H1602,得点換算表!$E$35:$F$44,2)),"")</f>
        <v/>
      </c>
      <c r="AI1602" s="142" t="str">
        <f>IF($I1602&lt;&gt;"",IF($AD1602=1,VLOOKUP($I1602,得点換算表!$C$45:$D$55,2),VLOOKUP($I1602,得点換算表!$E$45:$F$55,2)),"")</f>
        <v/>
      </c>
      <c r="AJ1602" s="142" t="str">
        <f>IF($J1602&lt;&gt;"",IF($AD1602=1,VLOOKUP($J1602,得点換算表!$C$56:$D$65,2),VLOOKUP($J1602,得点換算表!$E$56:$F$65,2)),"")</f>
        <v/>
      </c>
      <c r="AK1602" s="142" t="str">
        <f>IF($K1602&lt;&gt;"",IF($AD1602=1,VLOOKUP($K1602,得点換算表!$C$66:$D$76,2),VLOOKUP($K1602,得点換算表!$E$66:$F$76,2)),"")</f>
        <v/>
      </c>
      <c r="AL1602" s="142" t="str">
        <f>IF($L1602&lt;&gt;"",IF($AD1602=1,VLOOKUP($L1602,得点換算表!$C$77:$D$86,2),VLOOKUP($L1602,得点換算表!$E$77:$F$86,2)),"")</f>
        <v/>
      </c>
      <c r="AM1602" s="142" t="str">
        <f>IF($M1602&lt;&gt;"",IF($AD1602=1,VLOOKUP($M1602,得点換算表!$C$87:$D$96,2),VLOOKUP($M1602,得点換算表!$E$87:$F$96,2)),"")</f>
        <v/>
      </c>
      <c r="AN1602" s="142" t="str">
        <f t="shared" ref="AN1602:AN1665" si="85">IF(AND($AD1602&lt;&gt;"",COUNT(AE1602:AM1602)&gt;7),IF(AND(AI1602&lt;&gt;"",AJ1602&lt;&gt;""),IF(AI1602&gt;=AJ1602,SUM(AE1602:AI1602,AK1602:AM1602),IF(AI1602&lt;AJ1602,SUM(AE1602:AH1602,AJ1602:AM1602),"")),IF(AND(AI1602&lt;&gt;"",AJ1602=""),SUM(AE1602:AI1602,AK1602:AM1602),IF(AND(AI1602="",AJ1602&lt;&gt;""),SUM(AE1602:AH1602,AJ1602:AM1602),""))),"")</f>
        <v/>
      </c>
      <c r="AO1602" s="143" t="str">
        <f>IF(AND($AN1602&lt;&gt;"",$AN1602&gt;=8),VLOOKUP($AN1602,得点換算表!$I$5:$J$9,2),"")</f>
        <v/>
      </c>
      <c r="AP1602" s="105"/>
    </row>
    <row r="1603" spans="1:42" x14ac:dyDescent="0.15">
      <c r="A1603" s="11"/>
      <c r="B1603" s="12"/>
      <c r="C1603" s="13"/>
      <c r="D1603" s="13"/>
      <c r="E1603" s="14"/>
      <c r="F1603" s="14"/>
      <c r="G1603" s="14"/>
      <c r="H1603" s="14"/>
      <c r="I1603" s="15"/>
      <c r="J1603" s="14"/>
      <c r="K1603" s="13"/>
      <c r="L1603" s="14"/>
      <c r="M1603" s="14"/>
      <c r="N1603" s="14"/>
      <c r="O1603" s="14"/>
      <c r="P1603" s="198"/>
      <c r="Q1603" s="198"/>
      <c r="R1603" s="198"/>
      <c r="S1603" s="198"/>
      <c r="T1603" s="198"/>
      <c r="U1603" s="198"/>
      <c r="V1603" s="198"/>
      <c r="W1603" s="202">
        <f t="shared" ref="W1603:W1666" si="86">SUM(P1603:V1603)</f>
        <v>0</v>
      </c>
      <c r="X1603" s="14"/>
      <c r="Y1603" s="14"/>
      <c r="Z1603" s="108"/>
      <c r="AA1603" s="114"/>
      <c r="AB1603" s="129"/>
      <c r="AC1603" s="128"/>
      <c r="AD1603" s="142" t="str">
        <f t="shared" ref="AD1603:AD1666" si="87">IF($A1603&lt;&gt;"",$A1603,"")</f>
        <v/>
      </c>
      <c r="AE1603" s="142" t="str">
        <f>IF($E1603&lt;&gt;"",IF($AD1603=1,VLOOKUP($E1603,得点換算表!$C$5:$D$14,2),VLOOKUP($E1603,得点換算表!$E$5:$F$14,2)),"")</f>
        <v/>
      </c>
      <c r="AF1603" s="142" t="str">
        <f>IF($F1603&lt;&gt;"",IF($AD1603=1,VLOOKUP($F1603,得点換算表!$C$15:$D$24,2),VLOOKUP($F1603,得点換算表!$E$15:$F$24,2)),"")</f>
        <v/>
      </c>
      <c r="AG1603" s="142" t="str">
        <f>IF($G1603&lt;&gt;"",IF($AD1603=1,VLOOKUP($G1603,得点換算表!$C$25:$D$34,2),VLOOKUP($G1603,得点換算表!$E$25:$F$34,2)),"")</f>
        <v/>
      </c>
      <c r="AH1603" s="142" t="str">
        <f>IF($H1603&lt;&gt;"",IF($AD1603=1,VLOOKUP($H1603,得点換算表!$C$35:$D$44,2),VLOOKUP($H1603,得点換算表!$E$35:$F$44,2)),"")</f>
        <v/>
      </c>
      <c r="AI1603" s="142" t="str">
        <f>IF($I1603&lt;&gt;"",IF($AD1603=1,VLOOKUP($I1603,得点換算表!$C$45:$D$55,2),VLOOKUP($I1603,得点換算表!$E$45:$F$55,2)),"")</f>
        <v/>
      </c>
      <c r="AJ1603" s="142" t="str">
        <f>IF($J1603&lt;&gt;"",IF($AD1603=1,VLOOKUP($J1603,得点換算表!$C$56:$D$65,2),VLOOKUP($J1603,得点換算表!$E$56:$F$65,2)),"")</f>
        <v/>
      </c>
      <c r="AK1603" s="142" t="str">
        <f>IF($K1603&lt;&gt;"",IF($AD1603=1,VLOOKUP($K1603,得点換算表!$C$66:$D$76,2),VLOOKUP($K1603,得点換算表!$E$66:$F$76,2)),"")</f>
        <v/>
      </c>
      <c r="AL1603" s="142" t="str">
        <f>IF($L1603&lt;&gt;"",IF($AD1603=1,VLOOKUP($L1603,得点換算表!$C$77:$D$86,2),VLOOKUP($L1603,得点換算表!$E$77:$F$86,2)),"")</f>
        <v/>
      </c>
      <c r="AM1603" s="142" t="str">
        <f>IF($M1603&lt;&gt;"",IF($AD1603=1,VLOOKUP($M1603,得点換算表!$C$87:$D$96,2),VLOOKUP($M1603,得点換算表!$E$87:$F$96,2)),"")</f>
        <v/>
      </c>
      <c r="AN1603" s="142" t="str">
        <f t="shared" si="85"/>
        <v/>
      </c>
      <c r="AO1603" s="143" t="str">
        <f>IF(AND($AN1603&lt;&gt;"",$AN1603&gt;=8),VLOOKUP($AN1603,得点換算表!$I$5:$J$9,2),"")</f>
        <v/>
      </c>
      <c r="AP1603" s="105"/>
    </row>
    <row r="1604" spans="1:42" x14ac:dyDescent="0.15">
      <c r="A1604" s="11"/>
      <c r="B1604" s="12"/>
      <c r="C1604" s="13"/>
      <c r="D1604" s="13"/>
      <c r="E1604" s="14"/>
      <c r="F1604" s="14"/>
      <c r="G1604" s="14"/>
      <c r="H1604" s="14"/>
      <c r="I1604" s="15"/>
      <c r="J1604" s="14"/>
      <c r="K1604" s="13"/>
      <c r="L1604" s="14"/>
      <c r="M1604" s="14"/>
      <c r="N1604" s="14"/>
      <c r="O1604" s="14"/>
      <c r="P1604" s="198"/>
      <c r="Q1604" s="198"/>
      <c r="R1604" s="198"/>
      <c r="S1604" s="198"/>
      <c r="T1604" s="198"/>
      <c r="U1604" s="198"/>
      <c r="V1604" s="198"/>
      <c r="W1604" s="202">
        <f t="shared" si="86"/>
        <v>0</v>
      </c>
      <c r="X1604" s="14"/>
      <c r="Y1604" s="14"/>
      <c r="Z1604" s="108"/>
      <c r="AA1604" s="114"/>
      <c r="AB1604" s="129"/>
      <c r="AC1604" s="128"/>
      <c r="AD1604" s="142" t="str">
        <f t="shared" si="87"/>
        <v/>
      </c>
      <c r="AE1604" s="142" t="str">
        <f>IF($E1604&lt;&gt;"",IF($AD1604=1,VLOOKUP($E1604,得点換算表!$C$5:$D$14,2),VLOOKUP($E1604,得点換算表!$E$5:$F$14,2)),"")</f>
        <v/>
      </c>
      <c r="AF1604" s="142" t="str">
        <f>IF($F1604&lt;&gt;"",IF($AD1604=1,VLOOKUP($F1604,得点換算表!$C$15:$D$24,2),VLOOKUP($F1604,得点換算表!$E$15:$F$24,2)),"")</f>
        <v/>
      </c>
      <c r="AG1604" s="142" t="str">
        <f>IF($G1604&lt;&gt;"",IF($AD1604=1,VLOOKUP($G1604,得点換算表!$C$25:$D$34,2),VLOOKUP($G1604,得点換算表!$E$25:$F$34,2)),"")</f>
        <v/>
      </c>
      <c r="AH1604" s="142" t="str">
        <f>IF($H1604&lt;&gt;"",IF($AD1604=1,VLOOKUP($H1604,得点換算表!$C$35:$D$44,2),VLOOKUP($H1604,得点換算表!$E$35:$F$44,2)),"")</f>
        <v/>
      </c>
      <c r="AI1604" s="142" t="str">
        <f>IF($I1604&lt;&gt;"",IF($AD1604=1,VLOOKUP($I1604,得点換算表!$C$45:$D$55,2),VLOOKUP($I1604,得点換算表!$E$45:$F$55,2)),"")</f>
        <v/>
      </c>
      <c r="AJ1604" s="142" t="str">
        <f>IF($J1604&lt;&gt;"",IF($AD1604=1,VLOOKUP($J1604,得点換算表!$C$56:$D$65,2),VLOOKUP($J1604,得点換算表!$E$56:$F$65,2)),"")</f>
        <v/>
      </c>
      <c r="AK1604" s="142" t="str">
        <f>IF($K1604&lt;&gt;"",IF($AD1604=1,VLOOKUP($K1604,得点換算表!$C$66:$D$76,2),VLOOKUP($K1604,得点換算表!$E$66:$F$76,2)),"")</f>
        <v/>
      </c>
      <c r="AL1604" s="142" t="str">
        <f>IF($L1604&lt;&gt;"",IF($AD1604=1,VLOOKUP($L1604,得点換算表!$C$77:$D$86,2),VLOOKUP($L1604,得点換算表!$E$77:$F$86,2)),"")</f>
        <v/>
      </c>
      <c r="AM1604" s="142" t="str">
        <f>IF($M1604&lt;&gt;"",IF($AD1604=1,VLOOKUP($M1604,得点換算表!$C$87:$D$96,2),VLOOKUP($M1604,得点換算表!$E$87:$F$96,2)),"")</f>
        <v/>
      </c>
      <c r="AN1604" s="142" t="str">
        <f t="shared" si="85"/>
        <v/>
      </c>
      <c r="AO1604" s="143" t="str">
        <f>IF(AND($AN1604&lt;&gt;"",$AN1604&gt;=8),VLOOKUP($AN1604,得点換算表!$I$5:$J$9,2),"")</f>
        <v/>
      </c>
      <c r="AP1604" s="105"/>
    </row>
    <row r="1605" spans="1:42" x14ac:dyDescent="0.15">
      <c r="A1605" s="11"/>
      <c r="B1605" s="12"/>
      <c r="C1605" s="13"/>
      <c r="D1605" s="13"/>
      <c r="E1605" s="14"/>
      <c r="F1605" s="14"/>
      <c r="G1605" s="14"/>
      <c r="H1605" s="14"/>
      <c r="I1605" s="15"/>
      <c r="J1605" s="14"/>
      <c r="K1605" s="13"/>
      <c r="L1605" s="14"/>
      <c r="M1605" s="14"/>
      <c r="N1605" s="14"/>
      <c r="O1605" s="14"/>
      <c r="P1605" s="198"/>
      <c r="Q1605" s="198"/>
      <c r="R1605" s="198"/>
      <c r="S1605" s="198"/>
      <c r="T1605" s="198"/>
      <c r="U1605" s="198"/>
      <c r="V1605" s="198"/>
      <c r="W1605" s="202">
        <f t="shared" si="86"/>
        <v>0</v>
      </c>
      <c r="X1605" s="14"/>
      <c r="Y1605" s="14"/>
      <c r="Z1605" s="108"/>
      <c r="AA1605" s="114"/>
      <c r="AB1605" s="129"/>
      <c r="AC1605" s="128"/>
      <c r="AD1605" s="142" t="str">
        <f t="shared" si="87"/>
        <v/>
      </c>
      <c r="AE1605" s="142" t="str">
        <f>IF($E1605&lt;&gt;"",IF($AD1605=1,VLOOKUP($E1605,得点換算表!$C$5:$D$14,2),VLOOKUP($E1605,得点換算表!$E$5:$F$14,2)),"")</f>
        <v/>
      </c>
      <c r="AF1605" s="142" t="str">
        <f>IF($F1605&lt;&gt;"",IF($AD1605=1,VLOOKUP($F1605,得点換算表!$C$15:$D$24,2),VLOOKUP($F1605,得点換算表!$E$15:$F$24,2)),"")</f>
        <v/>
      </c>
      <c r="AG1605" s="142" t="str">
        <f>IF($G1605&lt;&gt;"",IF($AD1605=1,VLOOKUP($G1605,得点換算表!$C$25:$D$34,2),VLOOKUP($G1605,得点換算表!$E$25:$F$34,2)),"")</f>
        <v/>
      </c>
      <c r="AH1605" s="142" t="str">
        <f>IF($H1605&lt;&gt;"",IF($AD1605=1,VLOOKUP($H1605,得点換算表!$C$35:$D$44,2),VLOOKUP($H1605,得点換算表!$E$35:$F$44,2)),"")</f>
        <v/>
      </c>
      <c r="AI1605" s="142" t="str">
        <f>IF($I1605&lt;&gt;"",IF($AD1605=1,VLOOKUP($I1605,得点換算表!$C$45:$D$55,2),VLOOKUP($I1605,得点換算表!$E$45:$F$55,2)),"")</f>
        <v/>
      </c>
      <c r="AJ1605" s="142" t="str">
        <f>IF($J1605&lt;&gt;"",IF($AD1605=1,VLOOKUP($J1605,得点換算表!$C$56:$D$65,2),VLOOKUP($J1605,得点換算表!$E$56:$F$65,2)),"")</f>
        <v/>
      </c>
      <c r="AK1605" s="142" t="str">
        <f>IF($K1605&lt;&gt;"",IF($AD1605=1,VLOOKUP($K1605,得点換算表!$C$66:$D$76,2),VLOOKUP($K1605,得点換算表!$E$66:$F$76,2)),"")</f>
        <v/>
      </c>
      <c r="AL1605" s="142" t="str">
        <f>IF($L1605&lt;&gt;"",IF($AD1605=1,VLOOKUP($L1605,得点換算表!$C$77:$D$86,2),VLOOKUP($L1605,得点換算表!$E$77:$F$86,2)),"")</f>
        <v/>
      </c>
      <c r="AM1605" s="142" t="str">
        <f>IF($M1605&lt;&gt;"",IF($AD1605=1,VLOOKUP($M1605,得点換算表!$C$87:$D$96,2),VLOOKUP($M1605,得点換算表!$E$87:$F$96,2)),"")</f>
        <v/>
      </c>
      <c r="AN1605" s="142" t="str">
        <f t="shared" si="85"/>
        <v/>
      </c>
      <c r="AO1605" s="143" t="str">
        <f>IF(AND($AN1605&lt;&gt;"",$AN1605&gt;=8),VLOOKUP($AN1605,得点換算表!$I$5:$J$9,2),"")</f>
        <v/>
      </c>
      <c r="AP1605" s="105"/>
    </row>
    <row r="1606" spans="1:42" x14ac:dyDescent="0.15">
      <c r="A1606" s="11"/>
      <c r="B1606" s="12"/>
      <c r="C1606" s="13"/>
      <c r="D1606" s="13"/>
      <c r="E1606" s="14"/>
      <c r="F1606" s="14"/>
      <c r="G1606" s="14"/>
      <c r="H1606" s="14"/>
      <c r="I1606" s="15"/>
      <c r="J1606" s="14"/>
      <c r="K1606" s="13"/>
      <c r="L1606" s="14"/>
      <c r="M1606" s="14"/>
      <c r="N1606" s="14"/>
      <c r="O1606" s="14"/>
      <c r="P1606" s="198"/>
      <c r="Q1606" s="198"/>
      <c r="R1606" s="198"/>
      <c r="S1606" s="198"/>
      <c r="T1606" s="198"/>
      <c r="U1606" s="198"/>
      <c r="V1606" s="198"/>
      <c r="W1606" s="202">
        <f t="shared" si="86"/>
        <v>0</v>
      </c>
      <c r="X1606" s="14"/>
      <c r="Y1606" s="14"/>
      <c r="Z1606" s="108"/>
      <c r="AA1606" s="114"/>
      <c r="AB1606" s="129"/>
      <c r="AC1606" s="128"/>
      <c r="AD1606" s="142" t="str">
        <f t="shared" si="87"/>
        <v/>
      </c>
      <c r="AE1606" s="142" t="str">
        <f>IF($E1606&lt;&gt;"",IF($AD1606=1,VLOOKUP($E1606,得点換算表!$C$5:$D$14,2),VLOOKUP($E1606,得点換算表!$E$5:$F$14,2)),"")</f>
        <v/>
      </c>
      <c r="AF1606" s="142" t="str">
        <f>IF($F1606&lt;&gt;"",IF($AD1606=1,VLOOKUP($F1606,得点換算表!$C$15:$D$24,2),VLOOKUP($F1606,得点換算表!$E$15:$F$24,2)),"")</f>
        <v/>
      </c>
      <c r="AG1606" s="142" t="str">
        <f>IF($G1606&lt;&gt;"",IF($AD1606=1,VLOOKUP($G1606,得点換算表!$C$25:$D$34,2),VLOOKUP($G1606,得点換算表!$E$25:$F$34,2)),"")</f>
        <v/>
      </c>
      <c r="AH1606" s="142" t="str">
        <f>IF($H1606&lt;&gt;"",IF($AD1606=1,VLOOKUP($H1606,得点換算表!$C$35:$D$44,2),VLOOKUP($H1606,得点換算表!$E$35:$F$44,2)),"")</f>
        <v/>
      </c>
      <c r="AI1606" s="142" t="str">
        <f>IF($I1606&lt;&gt;"",IF($AD1606=1,VLOOKUP($I1606,得点換算表!$C$45:$D$55,2),VLOOKUP($I1606,得点換算表!$E$45:$F$55,2)),"")</f>
        <v/>
      </c>
      <c r="AJ1606" s="142" t="str">
        <f>IF($J1606&lt;&gt;"",IF($AD1606=1,VLOOKUP($J1606,得点換算表!$C$56:$D$65,2),VLOOKUP($J1606,得点換算表!$E$56:$F$65,2)),"")</f>
        <v/>
      </c>
      <c r="AK1606" s="142" t="str">
        <f>IF($K1606&lt;&gt;"",IF($AD1606=1,VLOOKUP($K1606,得点換算表!$C$66:$D$76,2),VLOOKUP($K1606,得点換算表!$E$66:$F$76,2)),"")</f>
        <v/>
      </c>
      <c r="AL1606" s="142" t="str">
        <f>IF($L1606&lt;&gt;"",IF($AD1606=1,VLOOKUP($L1606,得点換算表!$C$77:$D$86,2),VLOOKUP($L1606,得点換算表!$E$77:$F$86,2)),"")</f>
        <v/>
      </c>
      <c r="AM1606" s="142" t="str">
        <f>IF($M1606&lt;&gt;"",IF($AD1606=1,VLOOKUP($M1606,得点換算表!$C$87:$D$96,2),VLOOKUP($M1606,得点換算表!$E$87:$F$96,2)),"")</f>
        <v/>
      </c>
      <c r="AN1606" s="142" t="str">
        <f t="shared" si="85"/>
        <v/>
      </c>
      <c r="AO1606" s="143" t="str">
        <f>IF(AND($AN1606&lt;&gt;"",$AN1606&gt;=8),VLOOKUP($AN1606,得点換算表!$I$5:$J$9,2),"")</f>
        <v/>
      </c>
      <c r="AP1606" s="105"/>
    </row>
    <row r="1607" spans="1:42" x14ac:dyDescent="0.15">
      <c r="A1607" s="11"/>
      <c r="B1607" s="12"/>
      <c r="C1607" s="13"/>
      <c r="D1607" s="13"/>
      <c r="E1607" s="14"/>
      <c r="F1607" s="14"/>
      <c r="G1607" s="14"/>
      <c r="H1607" s="14"/>
      <c r="I1607" s="15"/>
      <c r="J1607" s="14"/>
      <c r="K1607" s="13"/>
      <c r="L1607" s="14"/>
      <c r="M1607" s="14"/>
      <c r="N1607" s="14"/>
      <c r="O1607" s="14"/>
      <c r="P1607" s="198"/>
      <c r="Q1607" s="198"/>
      <c r="R1607" s="198"/>
      <c r="S1607" s="198"/>
      <c r="T1607" s="198"/>
      <c r="U1607" s="198"/>
      <c r="V1607" s="198"/>
      <c r="W1607" s="202">
        <f t="shared" si="86"/>
        <v>0</v>
      </c>
      <c r="X1607" s="14"/>
      <c r="Y1607" s="14"/>
      <c r="Z1607" s="108"/>
      <c r="AA1607" s="114"/>
      <c r="AB1607" s="129"/>
      <c r="AC1607" s="128"/>
      <c r="AD1607" s="142" t="str">
        <f t="shared" si="87"/>
        <v/>
      </c>
      <c r="AE1607" s="142" t="str">
        <f>IF($E1607&lt;&gt;"",IF($AD1607=1,VLOOKUP($E1607,得点換算表!$C$5:$D$14,2),VLOOKUP($E1607,得点換算表!$E$5:$F$14,2)),"")</f>
        <v/>
      </c>
      <c r="AF1607" s="142" t="str">
        <f>IF($F1607&lt;&gt;"",IF($AD1607=1,VLOOKUP($F1607,得点換算表!$C$15:$D$24,2),VLOOKUP($F1607,得点換算表!$E$15:$F$24,2)),"")</f>
        <v/>
      </c>
      <c r="AG1607" s="142" t="str">
        <f>IF($G1607&lt;&gt;"",IF($AD1607=1,VLOOKUP($G1607,得点換算表!$C$25:$D$34,2),VLOOKUP($G1607,得点換算表!$E$25:$F$34,2)),"")</f>
        <v/>
      </c>
      <c r="AH1607" s="142" t="str">
        <f>IF($H1607&lt;&gt;"",IF($AD1607=1,VLOOKUP($H1607,得点換算表!$C$35:$D$44,2),VLOOKUP($H1607,得点換算表!$E$35:$F$44,2)),"")</f>
        <v/>
      </c>
      <c r="AI1607" s="142" t="str">
        <f>IF($I1607&lt;&gt;"",IF($AD1607=1,VLOOKUP($I1607,得点換算表!$C$45:$D$55,2),VLOOKUP($I1607,得点換算表!$E$45:$F$55,2)),"")</f>
        <v/>
      </c>
      <c r="AJ1607" s="142" t="str">
        <f>IF($J1607&lt;&gt;"",IF($AD1607=1,VLOOKUP($J1607,得点換算表!$C$56:$D$65,2),VLOOKUP($J1607,得点換算表!$E$56:$F$65,2)),"")</f>
        <v/>
      </c>
      <c r="AK1607" s="142" t="str">
        <f>IF($K1607&lt;&gt;"",IF($AD1607=1,VLOOKUP($K1607,得点換算表!$C$66:$D$76,2),VLOOKUP($K1607,得点換算表!$E$66:$F$76,2)),"")</f>
        <v/>
      </c>
      <c r="AL1607" s="142" t="str">
        <f>IF($L1607&lt;&gt;"",IF($AD1607=1,VLOOKUP($L1607,得点換算表!$C$77:$D$86,2),VLOOKUP($L1607,得点換算表!$E$77:$F$86,2)),"")</f>
        <v/>
      </c>
      <c r="AM1607" s="142" t="str">
        <f>IF($M1607&lt;&gt;"",IF($AD1607=1,VLOOKUP($M1607,得点換算表!$C$87:$D$96,2),VLOOKUP($M1607,得点換算表!$E$87:$F$96,2)),"")</f>
        <v/>
      </c>
      <c r="AN1607" s="142" t="str">
        <f t="shared" si="85"/>
        <v/>
      </c>
      <c r="AO1607" s="143" t="str">
        <f>IF(AND($AN1607&lt;&gt;"",$AN1607&gt;=8),VLOOKUP($AN1607,得点換算表!$I$5:$J$9,2),"")</f>
        <v/>
      </c>
      <c r="AP1607" s="105"/>
    </row>
    <row r="1608" spans="1:42" x14ac:dyDescent="0.15">
      <c r="A1608" s="11"/>
      <c r="B1608" s="12"/>
      <c r="C1608" s="13"/>
      <c r="D1608" s="13"/>
      <c r="E1608" s="14"/>
      <c r="F1608" s="14"/>
      <c r="G1608" s="14"/>
      <c r="H1608" s="14"/>
      <c r="I1608" s="15"/>
      <c r="J1608" s="14"/>
      <c r="K1608" s="13"/>
      <c r="L1608" s="14"/>
      <c r="M1608" s="14"/>
      <c r="N1608" s="14"/>
      <c r="O1608" s="14"/>
      <c r="P1608" s="198"/>
      <c r="Q1608" s="198"/>
      <c r="R1608" s="198"/>
      <c r="S1608" s="198"/>
      <c r="T1608" s="198"/>
      <c r="U1608" s="198"/>
      <c r="V1608" s="198"/>
      <c r="W1608" s="202">
        <f t="shared" si="86"/>
        <v>0</v>
      </c>
      <c r="X1608" s="14"/>
      <c r="Y1608" s="14"/>
      <c r="Z1608" s="108"/>
      <c r="AA1608" s="114"/>
      <c r="AB1608" s="129"/>
      <c r="AC1608" s="128"/>
      <c r="AD1608" s="142" t="str">
        <f t="shared" si="87"/>
        <v/>
      </c>
      <c r="AE1608" s="142" t="str">
        <f>IF($E1608&lt;&gt;"",IF($AD1608=1,VLOOKUP($E1608,得点換算表!$C$5:$D$14,2),VLOOKUP($E1608,得点換算表!$E$5:$F$14,2)),"")</f>
        <v/>
      </c>
      <c r="AF1608" s="142" t="str">
        <f>IF($F1608&lt;&gt;"",IF($AD1608=1,VLOOKUP($F1608,得点換算表!$C$15:$D$24,2),VLOOKUP($F1608,得点換算表!$E$15:$F$24,2)),"")</f>
        <v/>
      </c>
      <c r="AG1608" s="142" t="str">
        <f>IF($G1608&lt;&gt;"",IF($AD1608=1,VLOOKUP($G1608,得点換算表!$C$25:$D$34,2),VLOOKUP($G1608,得点換算表!$E$25:$F$34,2)),"")</f>
        <v/>
      </c>
      <c r="AH1608" s="142" t="str">
        <f>IF($H1608&lt;&gt;"",IF($AD1608=1,VLOOKUP($H1608,得点換算表!$C$35:$D$44,2),VLOOKUP($H1608,得点換算表!$E$35:$F$44,2)),"")</f>
        <v/>
      </c>
      <c r="AI1608" s="142" t="str">
        <f>IF($I1608&lt;&gt;"",IF($AD1608=1,VLOOKUP($I1608,得点換算表!$C$45:$D$55,2),VLOOKUP($I1608,得点換算表!$E$45:$F$55,2)),"")</f>
        <v/>
      </c>
      <c r="AJ1608" s="142" t="str">
        <f>IF($J1608&lt;&gt;"",IF($AD1608=1,VLOOKUP($J1608,得点換算表!$C$56:$D$65,2),VLOOKUP($J1608,得点換算表!$E$56:$F$65,2)),"")</f>
        <v/>
      </c>
      <c r="AK1608" s="142" t="str">
        <f>IF($K1608&lt;&gt;"",IF($AD1608=1,VLOOKUP($K1608,得点換算表!$C$66:$D$76,2),VLOOKUP($K1608,得点換算表!$E$66:$F$76,2)),"")</f>
        <v/>
      </c>
      <c r="AL1608" s="142" t="str">
        <f>IF($L1608&lt;&gt;"",IF($AD1608=1,VLOOKUP($L1608,得点換算表!$C$77:$D$86,2),VLOOKUP($L1608,得点換算表!$E$77:$F$86,2)),"")</f>
        <v/>
      </c>
      <c r="AM1608" s="142" t="str">
        <f>IF($M1608&lt;&gt;"",IF($AD1608=1,VLOOKUP($M1608,得点換算表!$C$87:$D$96,2),VLOOKUP($M1608,得点換算表!$E$87:$F$96,2)),"")</f>
        <v/>
      </c>
      <c r="AN1608" s="142" t="str">
        <f t="shared" si="85"/>
        <v/>
      </c>
      <c r="AO1608" s="143" t="str">
        <f>IF(AND($AN1608&lt;&gt;"",$AN1608&gt;=8),VLOOKUP($AN1608,得点換算表!$I$5:$J$9,2),"")</f>
        <v/>
      </c>
      <c r="AP1608" s="105"/>
    </row>
    <row r="1609" spans="1:42" x14ac:dyDescent="0.15">
      <c r="A1609" s="11"/>
      <c r="B1609" s="12"/>
      <c r="C1609" s="13"/>
      <c r="D1609" s="13"/>
      <c r="E1609" s="14"/>
      <c r="F1609" s="14"/>
      <c r="G1609" s="14"/>
      <c r="H1609" s="14"/>
      <c r="I1609" s="15"/>
      <c r="J1609" s="14"/>
      <c r="K1609" s="13"/>
      <c r="L1609" s="14"/>
      <c r="M1609" s="14"/>
      <c r="N1609" s="14"/>
      <c r="O1609" s="14"/>
      <c r="P1609" s="198"/>
      <c r="Q1609" s="198"/>
      <c r="R1609" s="198"/>
      <c r="S1609" s="198"/>
      <c r="T1609" s="198"/>
      <c r="U1609" s="198"/>
      <c r="V1609" s="198"/>
      <c r="W1609" s="202">
        <f t="shared" si="86"/>
        <v>0</v>
      </c>
      <c r="X1609" s="14"/>
      <c r="Y1609" s="14"/>
      <c r="Z1609" s="108"/>
      <c r="AA1609" s="114"/>
      <c r="AB1609" s="129"/>
      <c r="AC1609" s="128"/>
      <c r="AD1609" s="142" t="str">
        <f t="shared" si="87"/>
        <v/>
      </c>
      <c r="AE1609" s="142" t="str">
        <f>IF($E1609&lt;&gt;"",IF($AD1609=1,VLOOKUP($E1609,得点換算表!$C$5:$D$14,2),VLOOKUP($E1609,得点換算表!$E$5:$F$14,2)),"")</f>
        <v/>
      </c>
      <c r="AF1609" s="142" t="str">
        <f>IF($F1609&lt;&gt;"",IF($AD1609=1,VLOOKUP($F1609,得点換算表!$C$15:$D$24,2),VLOOKUP($F1609,得点換算表!$E$15:$F$24,2)),"")</f>
        <v/>
      </c>
      <c r="AG1609" s="142" t="str">
        <f>IF($G1609&lt;&gt;"",IF($AD1609=1,VLOOKUP($G1609,得点換算表!$C$25:$D$34,2),VLOOKUP($G1609,得点換算表!$E$25:$F$34,2)),"")</f>
        <v/>
      </c>
      <c r="AH1609" s="142" t="str">
        <f>IF($H1609&lt;&gt;"",IF($AD1609=1,VLOOKUP($H1609,得点換算表!$C$35:$D$44,2),VLOOKUP($H1609,得点換算表!$E$35:$F$44,2)),"")</f>
        <v/>
      </c>
      <c r="AI1609" s="142" t="str">
        <f>IF($I1609&lt;&gt;"",IF($AD1609=1,VLOOKUP($I1609,得点換算表!$C$45:$D$55,2),VLOOKUP($I1609,得点換算表!$E$45:$F$55,2)),"")</f>
        <v/>
      </c>
      <c r="AJ1609" s="142" t="str">
        <f>IF($J1609&lt;&gt;"",IF($AD1609=1,VLOOKUP($J1609,得点換算表!$C$56:$D$65,2),VLOOKUP($J1609,得点換算表!$E$56:$F$65,2)),"")</f>
        <v/>
      </c>
      <c r="AK1609" s="142" t="str">
        <f>IF($K1609&lt;&gt;"",IF($AD1609=1,VLOOKUP($K1609,得点換算表!$C$66:$D$76,2),VLOOKUP($K1609,得点換算表!$E$66:$F$76,2)),"")</f>
        <v/>
      </c>
      <c r="AL1609" s="142" t="str">
        <f>IF($L1609&lt;&gt;"",IF($AD1609=1,VLOOKUP($L1609,得点換算表!$C$77:$D$86,2),VLOOKUP($L1609,得点換算表!$E$77:$F$86,2)),"")</f>
        <v/>
      </c>
      <c r="AM1609" s="142" t="str">
        <f>IF($M1609&lt;&gt;"",IF($AD1609=1,VLOOKUP($M1609,得点換算表!$C$87:$D$96,2),VLOOKUP($M1609,得点換算表!$E$87:$F$96,2)),"")</f>
        <v/>
      </c>
      <c r="AN1609" s="142" t="str">
        <f t="shared" si="85"/>
        <v/>
      </c>
      <c r="AO1609" s="143" t="str">
        <f>IF(AND($AN1609&lt;&gt;"",$AN1609&gt;=8),VLOOKUP($AN1609,得点換算表!$I$5:$J$9,2),"")</f>
        <v/>
      </c>
      <c r="AP1609" s="105"/>
    </row>
    <row r="1610" spans="1:42" x14ac:dyDescent="0.15">
      <c r="A1610" s="11"/>
      <c r="B1610" s="12"/>
      <c r="C1610" s="13"/>
      <c r="D1610" s="13"/>
      <c r="E1610" s="14"/>
      <c r="F1610" s="14"/>
      <c r="G1610" s="14"/>
      <c r="H1610" s="14"/>
      <c r="I1610" s="15"/>
      <c r="J1610" s="14"/>
      <c r="K1610" s="13"/>
      <c r="L1610" s="14"/>
      <c r="M1610" s="14"/>
      <c r="N1610" s="14"/>
      <c r="O1610" s="14"/>
      <c r="P1610" s="198"/>
      <c r="Q1610" s="198"/>
      <c r="R1610" s="198"/>
      <c r="S1610" s="198"/>
      <c r="T1610" s="198"/>
      <c r="U1610" s="198"/>
      <c r="V1610" s="198"/>
      <c r="W1610" s="202">
        <f t="shared" si="86"/>
        <v>0</v>
      </c>
      <c r="X1610" s="14"/>
      <c r="Y1610" s="14"/>
      <c r="Z1610" s="108"/>
      <c r="AA1610" s="114"/>
      <c r="AB1610" s="129"/>
      <c r="AC1610" s="128"/>
      <c r="AD1610" s="142" t="str">
        <f t="shared" si="87"/>
        <v/>
      </c>
      <c r="AE1610" s="142" t="str">
        <f>IF($E1610&lt;&gt;"",IF($AD1610=1,VLOOKUP($E1610,得点換算表!$C$5:$D$14,2),VLOOKUP($E1610,得点換算表!$E$5:$F$14,2)),"")</f>
        <v/>
      </c>
      <c r="AF1610" s="142" t="str">
        <f>IF($F1610&lt;&gt;"",IF($AD1610=1,VLOOKUP($F1610,得点換算表!$C$15:$D$24,2),VLOOKUP($F1610,得点換算表!$E$15:$F$24,2)),"")</f>
        <v/>
      </c>
      <c r="AG1610" s="142" t="str">
        <f>IF($G1610&lt;&gt;"",IF($AD1610=1,VLOOKUP($G1610,得点換算表!$C$25:$D$34,2),VLOOKUP($G1610,得点換算表!$E$25:$F$34,2)),"")</f>
        <v/>
      </c>
      <c r="AH1610" s="142" t="str">
        <f>IF($H1610&lt;&gt;"",IF($AD1610=1,VLOOKUP($H1610,得点換算表!$C$35:$D$44,2),VLOOKUP($H1610,得点換算表!$E$35:$F$44,2)),"")</f>
        <v/>
      </c>
      <c r="AI1610" s="142" t="str">
        <f>IF($I1610&lt;&gt;"",IF($AD1610=1,VLOOKUP($I1610,得点換算表!$C$45:$D$55,2),VLOOKUP($I1610,得点換算表!$E$45:$F$55,2)),"")</f>
        <v/>
      </c>
      <c r="AJ1610" s="142" t="str">
        <f>IF($J1610&lt;&gt;"",IF($AD1610=1,VLOOKUP($J1610,得点換算表!$C$56:$D$65,2),VLOOKUP($J1610,得点換算表!$E$56:$F$65,2)),"")</f>
        <v/>
      </c>
      <c r="AK1610" s="142" t="str">
        <f>IF($K1610&lt;&gt;"",IF($AD1610=1,VLOOKUP($K1610,得点換算表!$C$66:$D$76,2),VLOOKUP($K1610,得点換算表!$E$66:$F$76,2)),"")</f>
        <v/>
      </c>
      <c r="AL1610" s="142" t="str">
        <f>IF($L1610&lt;&gt;"",IF($AD1610=1,VLOOKUP($L1610,得点換算表!$C$77:$D$86,2),VLOOKUP($L1610,得点換算表!$E$77:$F$86,2)),"")</f>
        <v/>
      </c>
      <c r="AM1610" s="142" t="str">
        <f>IF($M1610&lt;&gt;"",IF($AD1610=1,VLOOKUP($M1610,得点換算表!$C$87:$D$96,2),VLOOKUP($M1610,得点換算表!$E$87:$F$96,2)),"")</f>
        <v/>
      </c>
      <c r="AN1610" s="142" t="str">
        <f t="shared" si="85"/>
        <v/>
      </c>
      <c r="AO1610" s="143" t="str">
        <f>IF(AND($AN1610&lt;&gt;"",$AN1610&gt;=8),VLOOKUP($AN1610,得点換算表!$I$5:$J$9,2),"")</f>
        <v/>
      </c>
      <c r="AP1610" s="105"/>
    </row>
    <row r="1611" spans="1:42" x14ac:dyDescent="0.15">
      <c r="A1611" s="11"/>
      <c r="B1611" s="12"/>
      <c r="C1611" s="13"/>
      <c r="D1611" s="13"/>
      <c r="E1611" s="14"/>
      <c r="F1611" s="14"/>
      <c r="G1611" s="14"/>
      <c r="H1611" s="14"/>
      <c r="I1611" s="15"/>
      <c r="J1611" s="14"/>
      <c r="K1611" s="13"/>
      <c r="L1611" s="14"/>
      <c r="M1611" s="14"/>
      <c r="N1611" s="14"/>
      <c r="O1611" s="14"/>
      <c r="P1611" s="198"/>
      <c r="Q1611" s="198"/>
      <c r="R1611" s="198"/>
      <c r="S1611" s="198"/>
      <c r="T1611" s="198"/>
      <c r="U1611" s="198"/>
      <c r="V1611" s="198"/>
      <c r="W1611" s="202">
        <f t="shared" si="86"/>
        <v>0</v>
      </c>
      <c r="X1611" s="14"/>
      <c r="Y1611" s="14"/>
      <c r="Z1611" s="108"/>
      <c r="AA1611" s="114"/>
      <c r="AB1611" s="129"/>
      <c r="AC1611" s="128"/>
      <c r="AD1611" s="142" t="str">
        <f t="shared" si="87"/>
        <v/>
      </c>
      <c r="AE1611" s="142" t="str">
        <f>IF($E1611&lt;&gt;"",IF($AD1611=1,VLOOKUP($E1611,得点換算表!$C$5:$D$14,2),VLOOKUP($E1611,得点換算表!$E$5:$F$14,2)),"")</f>
        <v/>
      </c>
      <c r="AF1611" s="142" t="str">
        <f>IF($F1611&lt;&gt;"",IF($AD1611=1,VLOOKUP($F1611,得点換算表!$C$15:$D$24,2),VLOOKUP($F1611,得点換算表!$E$15:$F$24,2)),"")</f>
        <v/>
      </c>
      <c r="AG1611" s="142" t="str">
        <f>IF($G1611&lt;&gt;"",IF($AD1611=1,VLOOKUP($G1611,得点換算表!$C$25:$D$34,2),VLOOKUP($G1611,得点換算表!$E$25:$F$34,2)),"")</f>
        <v/>
      </c>
      <c r="AH1611" s="142" t="str">
        <f>IF($H1611&lt;&gt;"",IF($AD1611=1,VLOOKUP($H1611,得点換算表!$C$35:$D$44,2),VLOOKUP($H1611,得点換算表!$E$35:$F$44,2)),"")</f>
        <v/>
      </c>
      <c r="AI1611" s="142" t="str">
        <f>IF($I1611&lt;&gt;"",IF($AD1611=1,VLOOKUP($I1611,得点換算表!$C$45:$D$55,2),VLOOKUP($I1611,得点換算表!$E$45:$F$55,2)),"")</f>
        <v/>
      </c>
      <c r="AJ1611" s="142" t="str">
        <f>IF($J1611&lt;&gt;"",IF($AD1611=1,VLOOKUP($J1611,得点換算表!$C$56:$D$65,2),VLOOKUP($J1611,得点換算表!$E$56:$F$65,2)),"")</f>
        <v/>
      </c>
      <c r="AK1611" s="142" t="str">
        <f>IF($K1611&lt;&gt;"",IF($AD1611=1,VLOOKUP($K1611,得点換算表!$C$66:$D$76,2),VLOOKUP($K1611,得点換算表!$E$66:$F$76,2)),"")</f>
        <v/>
      </c>
      <c r="AL1611" s="142" t="str">
        <f>IF($L1611&lt;&gt;"",IF($AD1611=1,VLOOKUP($L1611,得点換算表!$C$77:$D$86,2),VLOOKUP($L1611,得点換算表!$E$77:$F$86,2)),"")</f>
        <v/>
      </c>
      <c r="AM1611" s="142" t="str">
        <f>IF($M1611&lt;&gt;"",IF($AD1611=1,VLOOKUP($M1611,得点換算表!$C$87:$D$96,2),VLOOKUP($M1611,得点換算表!$E$87:$F$96,2)),"")</f>
        <v/>
      </c>
      <c r="AN1611" s="142" t="str">
        <f t="shared" si="85"/>
        <v/>
      </c>
      <c r="AO1611" s="143" t="str">
        <f>IF(AND($AN1611&lt;&gt;"",$AN1611&gt;=8),VLOOKUP($AN1611,得点換算表!$I$5:$J$9,2),"")</f>
        <v/>
      </c>
      <c r="AP1611" s="105"/>
    </row>
    <row r="1612" spans="1:42" x14ac:dyDescent="0.15">
      <c r="A1612" s="11"/>
      <c r="B1612" s="12"/>
      <c r="C1612" s="13"/>
      <c r="D1612" s="13"/>
      <c r="E1612" s="14"/>
      <c r="F1612" s="14"/>
      <c r="G1612" s="14"/>
      <c r="H1612" s="14"/>
      <c r="I1612" s="15"/>
      <c r="J1612" s="14"/>
      <c r="K1612" s="13"/>
      <c r="L1612" s="14"/>
      <c r="M1612" s="14"/>
      <c r="N1612" s="14"/>
      <c r="O1612" s="14"/>
      <c r="P1612" s="198"/>
      <c r="Q1612" s="198"/>
      <c r="R1612" s="198"/>
      <c r="S1612" s="198"/>
      <c r="T1612" s="198"/>
      <c r="U1612" s="198"/>
      <c r="V1612" s="198"/>
      <c r="W1612" s="202">
        <f t="shared" si="86"/>
        <v>0</v>
      </c>
      <c r="X1612" s="14"/>
      <c r="Y1612" s="14"/>
      <c r="Z1612" s="108"/>
      <c r="AA1612" s="114"/>
      <c r="AB1612" s="129"/>
      <c r="AC1612" s="128"/>
      <c r="AD1612" s="142" t="str">
        <f t="shared" si="87"/>
        <v/>
      </c>
      <c r="AE1612" s="142" t="str">
        <f>IF($E1612&lt;&gt;"",IF($AD1612=1,VLOOKUP($E1612,得点換算表!$C$5:$D$14,2),VLOOKUP($E1612,得点換算表!$E$5:$F$14,2)),"")</f>
        <v/>
      </c>
      <c r="AF1612" s="142" t="str">
        <f>IF($F1612&lt;&gt;"",IF($AD1612=1,VLOOKUP($F1612,得点換算表!$C$15:$D$24,2),VLOOKUP($F1612,得点換算表!$E$15:$F$24,2)),"")</f>
        <v/>
      </c>
      <c r="AG1612" s="142" t="str">
        <f>IF($G1612&lt;&gt;"",IF($AD1612=1,VLOOKUP($G1612,得点換算表!$C$25:$D$34,2),VLOOKUP($G1612,得点換算表!$E$25:$F$34,2)),"")</f>
        <v/>
      </c>
      <c r="AH1612" s="142" t="str">
        <f>IF($H1612&lt;&gt;"",IF($AD1612=1,VLOOKUP($H1612,得点換算表!$C$35:$D$44,2),VLOOKUP($H1612,得点換算表!$E$35:$F$44,2)),"")</f>
        <v/>
      </c>
      <c r="AI1612" s="142" t="str">
        <f>IF($I1612&lt;&gt;"",IF($AD1612=1,VLOOKUP($I1612,得点換算表!$C$45:$D$55,2),VLOOKUP($I1612,得点換算表!$E$45:$F$55,2)),"")</f>
        <v/>
      </c>
      <c r="AJ1612" s="142" t="str">
        <f>IF($J1612&lt;&gt;"",IF($AD1612=1,VLOOKUP($J1612,得点換算表!$C$56:$D$65,2),VLOOKUP($J1612,得点換算表!$E$56:$F$65,2)),"")</f>
        <v/>
      </c>
      <c r="AK1612" s="142" t="str">
        <f>IF($K1612&lt;&gt;"",IF($AD1612=1,VLOOKUP($K1612,得点換算表!$C$66:$D$76,2),VLOOKUP($K1612,得点換算表!$E$66:$F$76,2)),"")</f>
        <v/>
      </c>
      <c r="AL1612" s="142" t="str">
        <f>IF($L1612&lt;&gt;"",IF($AD1612=1,VLOOKUP($L1612,得点換算表!$C$77:$D$86,2),VLOOKUP($L1612,得点換算表!$E$77:$F$86,2)),"")</f>
        <v/>
      </c>
      <c r="AM1612" s="142" t="str">
        <f>IF($M1612&lt;&gt;"",IF($AD1612=1,VLOOKUP($M1612,得点換算表!$C$87:$D$96,2),VLOOKUP($M1612,得点換算表!$E$87:$F$96,2)),"")</f>
        <v/>
      </c>
      <c r="AN1612" s="142" t="str">
        <f t="shared" si="85"/>
        <v/>
      </c>
      <c r="AO1612" s="143" t="str">
        <f>IF(AND($AN1612&lt;&gt;"",$AN1612&gt;=8),VLOOKUP($AN1612,得点換算表!$I$5:$J$9,2),"")</f>
        <v/>
      </c>
      <c r="AP1612" s="105"/>
    </row>
    <row r="1613" spans="1:42" x14ac:dyDescent="0.15">
      <c r="A1613" s="11"/>
      <c r="B1613" s="12"/>
      <c r="C1613" s="13"/>
      <c r="D1613" s="13"/>
      <c r="E1613" s="14"/>
      <c r="F1613" s="14"/>
      <c r="G1613" s="14"/>
      <c r="H1613" s="14"/>
      <c r="I1613" s="15"/>
      <c r="J1613" s="14"/>
      <c r="K1613" s="13"/>
      <c r="L1613" s="14"/>
      <c r="M1613" s="14"/>
      <c r="N1613" s="14"/>
      <c r="O1613" s="14"/>
      <c r="P1613" s="198"/>
      <c r="Q1613" s="198"/>
      <c r="R1613" s="198"/>
      <c r="S1613" s="198"/>
      <c r="T1613" s="198"/>
      <c r="U1613" s="198"/>
      <c r="V1613" s="198"/>
      <c r="W1613" s="202">
        <f t="shared" si="86"/>
        <v>0</v>
      </c>
      <c r="X1613" s="14"/>
      <c r="Y1613" s="14"/>
      <c r="Z1613" s="108"/>
      <c r="AA1613" s="114"/>
      <c r="AB1613" s="129"/>
      <c r="AC1613" s="128"/>
      <c r="AD1613" s="142" t="str">
        <f t="shared" si="87"/>
        <v/>
      </c>
      <c r="AE1613" s="142" t="str">
        <f>IF($E1613&lt;&gt;"",IF($AD1613=1,VLOOKUP($E1613,得点換算表!$C$5:$D$14,2),VLOOKUP($E1613,得点換算表!$E$5:$F$14,2)),"")</f>
        <v/>
      </c>
      <c r="AF1613" s="142" t="str">
        <f>IF($F1613&lt;&gt;"",IF($AD1613=1,VLOOKUP($F1613,得点換算表!$C$15:$D$24,2),VLOOKUP($F1613,得点換算表!$E$15:$F$24,2)),"")</f>
        <v/>
      </c>
      <c r="AG1613" s="142" t="str">
        <f>IF($G1613&lt;&gt;"",IF($AD1613=1,VLOOKUP($G1613,得点換算表!$C$25:$D$34,2),VLOOKUP($G1613,得点換算表!$E$25:$F$34,2)),"")</f>
        <v/>
      </c>
      <c r="AH1613" s="142" t="str">
        <f>IF($H1613&lt;&gt;"",IF($AD1613=1,VLOOKUP($H1613,得点換算表!$C$35:$D$44,2),VLOOKUP($H1613,得点換算表!$E$35:$F$44,2)),"")</f>
        <v/>
      </c>
      <c r="AI1613" s="142" t="str">
        <f>IF($I1613&lt;&gt;"",IF($AD1613=1,VLOOKUP($I1613,得点換算表!$C$45:$D$55,2),VLOOKUP($I1613,得点換算表!$E$45:$F$55,2)),"")</f>
        <v/>
      </c>
      <c r="AJ1613" s="142" t="str">
        <f>IF($J1613&lt;&gt;"",IF($AD1613=1,VLOOKUP($J1613,得点換算表!$C$56:$D$65,2),VLOOKUP($J1613,得点換算表!$E$56:$F$65,2)),"")</f>
        <v/>
      </c>
      <c r="AK1613" s="142" t="str">
        <f>IF($K1613&lt;&gt;"",IF($AD1613=1,VLOOKUP($K1613,得点換算表!$C$66:$D$76,2),VLOOKUP($K1613,得点換算表!$E$66:$F$76,2)),"")</f>
        <v/>
      </c>
      <c r="AL1613" s="142" t="str">
        <f>IF($L1613&lt;&gt;"",IF($AD1613=1,VLOOKUP($L1613,得点換算表!$C$77:$D$86,2),VLOOKUP($L1613,得点換算表!$E$77:$F$86,2)),"")</f>
        <v/>
      </c>
      <c r="AM1613" s="142" t="str">
        <f>IF($M1613&lt;&gt;"",IF($AD1613=1,VLOOKUP($M1613,得点換算表!$C$87:$D$96,2),VLOOKUP($M1613,得点換算表!$E$87:$F$96,2)),"")</f>
        <v/>
      </c>
      <c r="AN1613" s="142" t="str">
        <f t="shared" si="85"/>
        <v/>
      </c>
      <c r="AO1613" s="143" t="str">
        <f>IF(AND($AN1613&lt;&gt;"",$AN1613&gt;=8),VLOOKUP($AN1613,得点換算表!$I$5:$J$9,2),"")</f>
        <v/>
      </c>
      <c r="AP1613" s="105"/>
    </row>
    <row r="1614" spans="1:42" x14ac:dyDescent="0.15">
      <c r="A1614" s="11"/>
      <c r="B1614" s="12"/>
      <c r="C1614" s="13"/>
      <c r="D1614" s="13"/>
      <c r="E1614" s="14"/>
      <c r="F1614" s="14"/>
      <c r="G1614" s="14"/>
      <c r="H1614" s="14"/>
      <c r="I1614" s="15"/>
      <c r="J1614" s="14"/>
      <c r="K1614" s="13"/>
      <c r="L1614" s="14"/>
      <c r="M1614" s="14"/>
      <c r="N1614" s="14"/>
      <c r="O1614" s="14"/>
      <c r="P1614" s="198"/>
      <c r="Q1614" s="198"/>
      <c r="R1614" s="198"/>
      <c r="S1614" s="198"/>
      <c r="T1614" s="198"/>
      <c r="U1614" s="198"/>
      <c r="V1614" s="198"/>
      <c r="W1614" s="202">
        <f t="shared" si="86"/>
        <v>0</v>
      </c>
      <c r="X1614" s="14"/>
      <c r="Y1614" s="14"/>
      <c r="Z1614" s="108"/>
      <c r="AA1614" s="114"/>
      <c r="AB1614" s="129"/>
      <c r="AC1614" s="128"/>
      <c r="AD1614" s="142" t="str">
        <f t="shared" si="87"/>
        <v/>
      </c>
      <c r="AE1614" s="142" t="str">
        <f>IF($E1614&lt;&gt;"",IF($AD1614=1,VLOOKUP($E1614,得点換算表!$C$5:$D$14,2),VLOOKUP($E1614,得点換算表!$E$5:$F$14,2)),"")</f>
        <v/>
      </c>
      <c r="AF1614" s="142" t="str">
        <f>IF($F1614&lt;&gt;"",IF($AD1614=1,VLOOKUP($F1614,得点換算表!$C$15:$D$24,2),VLOOKUP($F1614,得点換算表!$E$15:$F$24,2)),"")</f>
        <v/>
      </c>
      <c r="AG1614" s="142" t="str">
        <f>IF($G1614&lt;&gt;"",IF($AD1614=1,VLOOKUP($G1614,得点換算表!$C$25:$D$34,2),VLOOKUP($G1614,得点換算表!$E$25:$F$34,2)),"")</f>
        <v/>
      </c>
      <c r="AH1614" s="142" t="str">
        <f>IF($H1614&lt;&gt;"",IF($AD1614=1,VLOOKUP($H1614,得点換算表!$C$35:$D$44,2),VLOOKUP($H1614,得点換算表!$E$35:$F$44,2)),"")</f>
        <v/>
      </c>
      <c r="AI1614" s="142" t="str">
        <f>IF($I1614&lt;&gt;"",IF($AD1614=1,VLOOKUP($I1614,得点換算表!$C$45:$D$55,2),VLOOKUP($I1614,得点換算表!$E$45:$F$55,2)),"")</f>
        <v/>
      </c>
      <c r="AJ1614" s="142" t="str">
        <f>IF($J1614&lt;&gt;"",IF($AD1614=1,VLOOKUP($J1614,得点換算表!$C$56:$D$65,2),VLOOKUP($J1614,得点換算表!$E$56:$F$65,2)),"")</f>
        <v/>
      </c>
      <c r="AK1614" s="142" t="str">
        <f>IF($K1614&lt;&gt;"",IF($AD1614=1,VLOOKUP($K1614,得点換算表!$C$66:$D$76,2),VLOOKUP($K1614,得点換算表!$E$66:$F$76,2)),"")</f>
        <v/>
      </c>
      <c r="AL1614" s="142" t="str">
        <f>IF($L1614&lt;&gt;"",IF($AD1614=1,VLOOKUP($L1614,得点換算表!$C$77:$D$86,2),VLOOKUP($L1614,得点換算表!$E$77:$F$86,2)),"")</f>
        <v/>
      </c>
      <c r="AM1614" s="142" t="str">
        <f>IF($M1614&lt;&gt;"",IF($AD1614=1,VLOOKUP($M1614,得点換算表!$C$87:$D$96,2),VLOOKUP($M1614,得点換算表!$E$87:$F$96,2)),"")</f>
        <v/>
      </c>
      <c r="AN1614" s="142" t="str">
        <f t="shared" si="85"/>
        <v/>
      </c>
      <c r="AO1614" s="143" t="str">
        <f>IF(AND($AN1614&lt;&gt;"",$AN1614&gt;=8),VLOOKUP($AN1614,得点換算表!$I$5:$J$9,2),"")</f>
        <v/>
      </c>
      <c r="AP1614" s="105"/>
    </row>
    <row r="1615" spans="1:42" x14ac:dyDescent="0.15">
      <c r="A1615" s="11"/>
      <c r="B1615" s="12"/>
      <c r="C1615" s="13"/>
      <c r="D1615" s="13"/>
      <c r="E1615" s="14"/>
      <c r="F1615" s="14"/>
      <c r="G1615" s="14"/>
      <c r="H1615" s="14"/>
      <c r="I1615" s="15"/>
      <c r="J1615" s="14"/>
      <c r="K1615" s="13"/>
      <c r="L1615" s="14"/>
      <c r="M1615" s="14"/>
      <c r="N1615" s="14"/>
      <c r="O1615" s="14"/>
      <c r="P1615" s="198"/>
      <c r="Q1615" s="198"/>
      <c r="R1615" s="198"/>
      <c r="S1615" s="198"/>
      <c r="T1615" s="198"/>
      <c r="U1615" s="198"/>
      <c r="V1615" s="198"/>
      <c r="W1615" s="202">
        <f t="shared" si="86"/>
        <v>0</v>
      </c>
      <c r="X1615" s="14"/>
      <c r="Y1615" s="14"/>
      <c r="Z1615" s="108"/>
      <c r="AA1615" s="114"/>
      <c r="AB1615" s="129"/>
      <c r="AC1615" s="128"/>
      <c r="AD1615" s="142" t="str">
        <f t="shared" si="87"/>
        <v/>
      </c>
      <c r="AE1615" s="142" t="str">
        <f>IF($E1615&lt;&gt;"",IF($AD1615=1,VLOOKUP($E1615,得点換算表!$C$5:$D$14,2),VLOOKUP($E1615,得点換算表!$E$5:$F$14,2)),"")</f>
        <v/>
      </c>
      <c r="AF1615" s="142" t="str">
        <f>IF($F1615&lt;&gt;"",IF($AD1615=1,VLOOKUP($F1615,得点換算表!$C$15:$D$24,2),VLOOKUP($F1615,得点換算表!$E$15:$F$24,2)),"")</f>
        <v/>
      </c>
      <c r="AG1615" s="142" t="str">
        <f>IF($G1615&lt;&gt;"",IF($AD1615=1,VLOOKUP($G1615,得点換算表!$C$25:$D$34,2),VLOOKUP($G1615,得点換算表!$E$25:$F$34,2)),"")</f>
        <v/>
      </c>
      <c r="AH1615" s="142" t="str">
        <f>IF($H1615&lt;&gt;"",IF($AD1615=1,VLOOKUP($H1615,得点換算表!$C$35:$D$44,2),VLOOKUP($H1615,得点換算表!$E$35:$F$44,2)),"")</f>
        <v/>
      </c>
      <c r="AI1615" s="142" t="str">
        <f>IF($I1615&lt;&gt;"",IF($AD1615=1,VLOOKUP($I1615,得点換算表!$C$45:$D$55,2),VLOOKUP($I1615,得点換算表!$E$45:$F$55,2)),"")</f>
        <v/>
      </c>
      <c r="AJ1615" s="142" t="str">
        <f>IF($J1615&lt;&gt;"",IF($AD1615=1,VLOOKUP($J1615,得点換算表!$C$56:$D$65,2),VLOOKUP($J1615,得点換算表!$E$56:$F$65,2)),"")</f>
        <v/>
      </c>
      <c r="AK1615" s="142" t="str">
        <f>IF($K1615&lt;&gt;"",IF($AD1615=1,VLOOKUP($K1615,得点換算表!$C$66:$D$76,2),VLOOKUP($K1615,得点換算表!$E$66:$F$76,2)),"")</f>
        <v/>
      </c>
      <c r="AL1615" s="142" t="str">
        <f>IF($L1615&lt;&gt;"",IF($AD1615=1,VLOOKUP($L1615,得点換算表!$C$77:$D$86,2),VLOOKUP($L1615,得点換算表!$E$77:$F$86,2)),"")</f>
        <v/>
      </c>
      <c r="AM1615" s="142" t="str">
        <f>IF($M1615&lt;&gt;"",IF($AD1615=1,VLOOKUP($M1615,得点換算表!$C$87:$D$96,2),VLOOKUP($M1615,得点換算表!$E$87:$F$96,2)),"")</f>
        <v/>
      </c>
      <c r="AN1615" s="142" t="str">
        <f t="shared" si="85"/>
        <v/>
      </c>
      <c r="AO1615" s="143" t="str">
        <f>IF(AND($AN1615&lt;&gt;"",$AN1615&gt;=8),VLOOKUP($AN1615,得点換算表!$I$5:$J$9,2),"")</f>
        <v/>
      </c>
      <c r="AP1615" s="105"/>
    </row>
    <row r="1616" spans="1:42" x14ac:dyDescent="0.15">
      <c r="A1616" s="11"/>
      <c r="B1616" s="12"/>
      <c r="C1616" s="13"/>
      <c r="D1616" s="13"/>
      <c r="E1616" s="14"/>
      <c r="F1616" s="14"/>
      <c r="G1616" s="14"/>
      <c r="H1616" s="14"/>
      <c r="I1616" s="15"/>
      <c r="J1616" s="14"/>
      <c r="K1616" s="13"/>
      <c r="L1616" s="14"/>
      <c r="M1616" s="14"/>
      <c r="N1616" s="14"/>
      <c r="O1616" s="14"/>
      <c r="P1616" s="198"/>
      <c r="Q1616" s="198"/>
      <c r="R1616" s="198"/>
      <c r="S1616" s="198"/>
      <c r="T1616" s="198"/>
      <c r="U1616" s="198"/>
      <c r="V1616" s="198"/>
      <c r="W1616" s="202">
        <f t="shared" si="86"/>
        <v>0</v>
      </c>
      <c r="X1616" s="14"/>
      <c r="Y1616" s="14"/>
      <c r="Z1616" s="108"/>
      <c r="AA1616" s="114"/>
      <c r="AB1616" s="129"/>
      <c r="AC1616" s="128"/>
      <c r="AD1616" s="142" t="str">
        <f t="shared" si="87"/>
        <v/>
      </c>
      <c r="AE1616" s="142" t="str">
        <f>IF($E1616&lt;&gt;"",IF($AD1616=1,VLOOKUP($E1616,得点換算表!$C$5:$D$14,2),VLOOKUP($E1616,得点換算表!$E$5:$F$14,2)),"")</f>
        <v/>
      </c>
      <c r="AF1616" s="142" t="str">
        <f>IF($F1616&lt;&gt;"",IF($AD1616=1,VLOOKUP($F1616,得点換算表!$C$15:$D$24,2),VLOOKUP($F1616,得点換算表!$E$15:$F$24,2)),"")</f>
        <v/>
      </c>
      <c r="AG1616" s="142" t="str">
        <f>IF($G1616&lt;&gt;"",IF($AD1616=1,VLOOKUP($G1616,得点換算表!$C$25:$D$34,2),VLOOKUP($G1616,得点換算表!$E$25:$F$34,2)),"")</f>
        <v/>
      </c>
      <c r="AH1616" s="142" t="str">
        <f>IF($H1616&lt;&gt;"",IF($AD1616=1,VLOOKUP($H1616,得点換算表!$C$35:$D$44,2),VLOOKUP($H1616,得点換算表!$E$35:$F$44,2)),"")</f>
        <v/>
      </c>
      <c r="AI1616" s="142" t="str">
        <f>IF($I1616&lt;&gt;"",IF($AD1616=1,VLOOKUP($I1616,得点換算表!$C$45:$D$55,2),VLOOKUP($I1616,得点換算表!$E$45:$F$55,2)),"")</f>
        <v/>
      </c>
      <c r="AJ1616" s="142" t="str">
        <f>IF($J1616&lt;&gt;"",IF($AD1616=1,VLOOKUP($J1616,得点換算表!$C$56:$D$65,2),VLOOKUP($J1616,得点換算表!$E$56:$F$65,2)),"")</f>
        <v/>
      </c>
      <c r="AK1616" s="142" t="str">
        <f>IF($K1616&lt;&gt;"",IF($AD1616=1,VLOOKUP($K1616,得点換算表!$C$66:$D$76,2),VLOOKUP($K1616,得点換算表!$E$66:$F$76,2)),"")</f>
        <v/>
      </c>
      <c r="AL1616" s="142" t="str">
        <f>IF($L1616&lt;&gt;"",IF($AD1616=1,VLOOKUP($L1616,得点換算表!$C$77:$D$86,2),VLOOKUP($L1616,得点換算表!$E$77:$F$86,2)),"")</f>
        <v/>
      </c>
      <c r="AM1616" s="142" t="str">
        <f>IF($M1616&lt;&gt;"",IF($AD1616=1,VLOOKUP($M1616,得点換算表!$C$87:$D$96,2),VLOOKUP($M1616,得点換算表!$E$87:$F$96,2)),"")</f>
        <v/>
      </c>
      <c r="AN1616" s="142" t="str">
        <f t="shared" si="85"/>
        <v/>
      </c>
      <c r="AO1616" s="143" t="str">
        <f>IF(AND($AN1616&lt;&gt;"",$AN1616&gt;=8),VLOOKUP($AN1616,得点換算表!$I$5:$J$9,2),"")</f>
        <v/>
      </c>
      <c r="AP1616" s="105"/>
    </row>
    <row r="1617" spans="1:42" x14ac:dyDescent="0.15">
      <c r="A1617" s="11"/>
      <c r="B1617" s="12"/>
      <c r="C1617" s="13"/>
      <c r="D1617" s="13"/>
      <c r="E1617" s="14"/>
      <c r="F1617" s="14"/>
      <c r="G1617" s="14"/>
      <c r="H1617" s="14"/>
      <c r="I1617" s="15"/>
      <c r="J1617" s="14"/>
      <c r="K1617" s="13"/>
      <c r="L1617" s="14"/>
      <c r="M1617" s="14"/>
      <c r="N1617" s="14"/>
      <c r="O1617" s="14"/>
      <c r="P1617" s="198"/>
      <c r="Q1617" s="198"/>
      <c r="R1617" s="198"/>
      <c r="S1617" s="198"/>
      <c r="T1617" s="198"/>
      <c r="U1617" s="198"/>
      <c r="V1617" s="198"/>
      <c r="W1617" s="202">
        <f t="shared" si="86"/>
        <v>0</v>
      </c>
      <c r="X1617" s="14"/>
      <c r="Y1617" s="14"/>
      <c r="Z1617" s="108"/>
      <c r="AA1617" s="114"/>
      <c r="AB1617" s="129"/>
      <c r="AC1617" s="128"/>
      <c r="AD1617" s="142" t="str">
        <f t="shared" si="87"/>
        <v/>
      </c>
      <c r="AE1617" s="142" t="str">
        <f>IF($E1617&lt;&gt;"",IF($AD1617=1,VLOOKUP($E1617,得点換算表!$C$5:$D$14,2),VLOOKUP($E1617,得点換算表!$E$5:$F$14,2)),"")</f>
        <v/>
      </c>
      <c r="AF1617" s="142" t="str">
        <f>IF($F1617&lt;&gt;"",IF($AD1617=1,VLOOKUP($F1617,得点換算表!$C$15:$D$24,2),VLOOKUP($F1617,得点換算表!$E$15:$F$24,2)),"")</f>
        <v/>
      </c>
      <c r="AG1617" s="142" t="str">
        <f>IF($G1617&lt;&gt;"",IF($AD1617=1,VLOOKUP($G1617,得点換算表!$C$25:$D$34,2),VLOOKUP($G1617,得点換算表!$E$25:$F$34,2)),"")</f>
        <v/>
      </c>
      <c r="AH1617" s="142" t="str">
        <f>IF($H1617&lt;&gt;"",IF($AD1617=1,VLOOKUP($H1617,得点換算表!$C$35:$D$44,2),VLOOKUP($H1617,得点換算表!$E$35:$F$44,2)),"")</f>
        <v/>
      </c>
      <c r="AI1617" s="142" t="str">
        <f>IF($I1617&lt;&gt;"",IF($AD1617=1,VLOOKUP($I1617,得点換算表!$C$45:$D$55,2),VLOOKUP($I1617,得点換算表!$E$45:$F$55,2)),"")</f>
        <v/>
      </c>
      <c r="AJ1617" s="142" t="str">
        <f>IF($J1617&lt;&gt;"",IF($AD1617=1,VLOOKUP($J1617,得点換算表!$C$56:$D$65,2),VLOOKUP($J1617,得点換算表!$E$56:$F$65,2)),"")</f>
        <v/>
      </c>
      <c r="AK1617" s="142" t="str">
        <f>IF($K1617&lt;&gt;"",IF($AD1617=1,VLOOKUP($K1617,得点換算表!$C$66:$D$76,2),VLOOKUP($K1617,得点換算表!$E$66:$F$76,2)),"")</f>
        <v/>
      </c>
      <c r="AL1617" s="142" t="str">
        <f>IF($L1617&lt;&gt;"",IF($AD1617=1,VLOOKUP($L1617,得点換算表!$C$77:$D$86,2),VLOOKUP($L1617,得点換算表!$E$77:$F$86,2)),"")</f>
        <v/>
      </c>
      <c r="AM1617" s="142" t="str">
        <f>IF($M1617&lt;&gt;"",IF($AD1617=1,VLOOKUP($M1617,得点換算表!$C$87:$D$96,2),VLOOKUP($M1617,得点換算表!$E$87:$F$96,2)),"")</f>
        <v/>
      </c>
      <c r="AN1617" s="142" t="str">
        <f t="shared" si="85"/>
        <v/>
      </c>
      <c r="AO1617" s="143" t="str">
        <f>IF(AND($AN1617&lt;&gt;"",$AN1617&gt;=8),VLOOKUP($AN1617,得点換算表!$I$5:$J$9,2),"")</f>
        <v/>
      </c>
      <c r="AP1617" s="105"/>
    </row>
    <row r="1618" spans="1:42" x14ac:dyDescent="0.15">
      <c r="A1618" s="11"/>
      <c r="B1618" s="12"/>
      <c r="C1618" s="13"/>
      <c r="D1618" s="13"/>
      <c r="E1618" s="14"/>
      <c r="F1618" s="14"/>
      <c r="G1618" s="14"/>
      <c r="H1618" s="14"/>
      <c r="I1618" s="15"/>
      <c r="J1618" s="14"/>
      <c r="K1618" s="13"/>
      <c r="L1618" s="14"/>
      <c r="M1618" s="14"/>
      <c r="N1618" s="14"/>
      <c r="O1618" s="14"/>
      <c r="P1618" s="198"/>
      <c r="Q1618" s="198"/>
      <c r="R1618" s="198"/>
      <c r="S1618" s="198"/>
      <c r="T1618" s="198"/>
      <c r="U1618" s="198"/>
      <c r="V1618" s="198"/>
      <c r="W1618" s="202">
        <f t="shared" si="86"/>
        <v>0</v>
      </c>
      <c r="X1618" s="14"/>
      <c r="Y1618" s="14"/>
      <c r="Z1618" s="108"/>
      <c r="AA1618" s="114"/>
      <c r="AB1618" s="129"/>
      <c r="AC1618" s="128"/>
      <c r="AD1618" s="142" t="str">
        <f t="shared" si="87"/>
        <v/>
      </c>
      <c r="AE1618" s="142" t="str">
        <f>IF($E1618&lt;&gt;"",IF($AD1618=1,VLOOKUP($E1618,得点換算表!$C$5:$D$14,2),VLOOKUP($E1618,得点換算表!$E$5:$F$14,2)),"")</f>
        <v/>
      </c>
      <c r="AF1618" s="142" t="str">
        <f>IF($F1618&lt;&gt;"",IF($AD1618=1,VLOOKUP($F1618,得点換算表!$C$15:$D$24,2),VLOOKUP($F1618,得点換算表!$E$15:$F$24,2)),"")</f>
        <v/>
      </c>
      <c r="AG1618" s="142" t="str">
        <f>IF($G1618&lt;&gt;"",IF($AD1618=1,VLOOKUP($G1618,得点換算表!$C$25:$D$34,2),VLOOKUP($G1618,得点換算表!$E$25:$F$34,2)),"")</f>
        <v/>
      </c>
      <c r="AH1618" s="142" t="str">
        <f>IF($H1618&lt;&gt;"",IF($AD1618=1,VLOOKUP($H1618,得点換算表!$C$35:$D$44,2),VLOOKUP($H1618,得点換算表!$E$35:$F$44,2)),"")</f>
        <v/>
      </c>
      <c r="AI1618" s="142" t="str">
        <f>IF($I1618&lt;&gt;"",IF($AD1618=1,VLOOKUP($I1618,得点換算表!$C$45:$D$55,2),VLOOKUP($I1618,得点換算表!$E$45:$F$55,2)),"")</f>
        <v/>
      </c>
      <c r="AJ1618" s="142" t="str">
        <f>IF($J1618&lt;&gt;"",IF($AD1618=1,VLOOKUP($J1618,得点換算表!$C$56:$D$65,2),VLOOKUP($J1618,得点換算表!$E$56:$F$65,2)),"")</f>
        <v/>
      </c>
      <c r="AK1618" s="142" t="str">
        <f>IF($K1618&lt;&gt;"",IF($AD1618=1,VLOOKUP($K1618,得点換算表!$C$66:$D$76,2),VLOOKUP($K1618,得点換算表!$E$66:$F$76,2)),"")</f>
        <v/>
      </c>
      <c r="AL1618" s="142" t="str">
        <f>IF($L1618&lt;&gt;"",IF($AD1618=1,VLOOKUP($L1618,得点換算表!$C$77:$D$86,2),VLOOKUP($L1618,得点換算表!$E$77:$F$86,2)),"")</f>
        <v/>
      </c>
      <c r="AM1618" s="142" t="str">
        <f>IF($M1618&lt;&gt;"",IF($AD1618=1,VLOOKUP($M1618,得点換算表!$C$87:$D$96,2),VLOOKUP($M1618,得点換算表!$E$87:$F$96,2)),"")</f>
        <v/>
      </c>
      <c r="AN1618" s="142" t="str">
        <f t="shared" si="85"/>
        <v/>
      </c>
      <c r="AO1618" s="143" t="str">
        <f>IF(AND($AN1618&lt;&gt;"",$AN1618&gt;=8),VLOOKUP($AN1618,得点換算表!$I$5:$J$9,2),"")</f>
        <v/>
      </c>
      <c r="AP1618" s="105"/>
    </row>
    <row r="1619" spans="1:42" x14ac:dyDescent="0.15">
      <c r="A1619" s="11"/>
      <c r="B1619" s="12"/>
      <c r="C1619" s="13"/>
      <c r="D1619" s="13"/>
      <c r="E1619" s="14"/>
      <c r="F1619" s="14"/>
      <c r="G1619" s="14"/>
      <c r="H1619" s="14"/>
      <c r="I1619" s="15"/>
      <c r="J1619" s="14"/>
      <c r="K1619" s="13"/>
      <c r="L1619" s="14"/>
      <c r="M1619" s="14"/>
      <c r="N1619" s="14"/>
      <c r="O1619" s="14"/>
      <c r="P1619" s="198"/>
      <c r="Q1619" s="198"/>
      <c r="R1619" s="198"/>
      <c r="S1619" s="198"/>
      <c r="T1619" s="198"/>
      <c r="U1619" s="198"/>
      <c r="V1619" s="198"/>
      <c r="W1619" s="202">
        <f t="shared" si="86"/>
        <v>0</v>
      </c>
      <c r="X1619" s="14"/>
      <c r="Y1619" s="14"/>
      <c r="Z1619" s="108"/>
      <c r="AA1619" s="114"/>
      <c r="AB1619" s="129"/>
      <c r="AC1619" s="128"/>
      <c r="AD1619" s="142" t="str">
        <f t="shared" si="87"/>
        <v/>
      </c>
      <c r="AE1619" s="142" t="str">
        <f>IF($E1619&lt;&gt;"",IF($AD1619=1,VLOOKUP($E1619,得点換算表!$C$5:$D$14,2),VLOOKUP($E1619,得点換算表!$E$5:$F$14,2)),"")</f>
        <v/>
      </c>
      <c r="AF1619" s="142" t="str">
        <f>IF($F1619&lt;&gt;"",IF($AD1619=1,VLOOKUP($F1619,得点換算表!$C$15:$D$24,2),VLOOKUP($F1619,得点換算表!$E$15:$F$24,2)),"")</f>
        <v/>
      </c>
      <c r="AG1619" s="142" t="str">
        <f>IF($G1619&lt;&gt;"",IF($AD1619=1,VLOOKUP($G1619,得点換算表!$C$25:$D$34,2),VLOOKUP($G1619,得点換算表!$E$25:$F$34,2)),"")</f>
        <v/>
      </c>
      <c r="AH1619" s="142" t="str">
        <f>IF($H1619&lt;&gt;"",IF($AD1619=1,VLOOKUP($H1619,得点換算表!$C$35:$D$44,2),VLOOKUP($H1619,得点換算表!$E$35:$F$44,2)),"")</f>
        <v/>
      </c>
      <c r="AI1619" s="142" t="str">
        <f>IF($I1619&lt;&gt;"",IF($AD1619=1,VLOOKUP($I1619,得点換算表!$C$45:$D$55,2),VLOOKUP($I1619,得点換算表!$E$45:$F$55,2)),"")</f>
        <v/>
      </c>
      <c r="AJ1619" s="142" t="str">
        <f>IF($J1619&lt;&gt;"",IF($AD1619=1,VLOOKUP($J1619,得点換算表!$C$56:$D$65,2),VLOOKUP($J1619,得点換算表!$E$56:$F$65,2)),"")</f>
        <v/>
      </c>
      <c r="AK1619" s="142" t="str">
        <f>IF($K1619&lt;&gt;"",IF($AD1619=1,VLOOKUP($K1619,得点換算表!$C$66:$D$76,2),VLOOKUP($K1619,得点換算表!$E$66:$F$76,2)),"")</f>
        <v/>
      </c>
      <c r="AL1619" s="142" t="str">
        <f>IF($L1619&lt;&gt;"",IF($AD1619=1,VLOOKUP($L1619,得点換算表!$C$77:$D$86,2),VLOOKUP($L1619,得点換算表!$E$77:$F$86,2)),"")</f>
        <v/>
      </c>
      <c r="AM1619" s="142" t="str">
        <f>IF($M1619&lt;&gt;"",IF($AD1619=1,VLOOKUP($M1619,得点換算表!$C$87:$D$96,2),VLOOKUP($M1619,得点換算表!$E$87:$F$96,2)),"")</f>
        <v/>
      </c>
      <c r="AN1619" s="142" t="str">
        <f t="shared" si="85"/>
        <v/>
      </c>
      <c r="AO1619" s="143" t="str">
        <f>IF(AND($AN1619&lt;&gt;"",$AN1619&gt;=8),VLOOKUP($AN1619,得点換算表!$I$5:$J$9,2),"")</f>
        <v/>
      </c>
      <c r="AP1619" s="105"/>
    </row>
    <row r="1620" spans="1:42" x14ac:dyDescent="0.15">
      <c r="A1620" s="11"/>
      <c r="B1620" s="12"/>
      <c r="C1620" s="13"/>
      <c r="D1620" s="13"/>
      <c r="E1620" s="14"/>
      <c r="F1620" s="14"/>
      <c r="G1620" s="14"/>
      <c r="H1620" s="14"/>
      <c r="I1620" s="15"/>
      <c r="J1620" s="14"/>
      <c r="K1620" s="13"/>
      <c r="L1620" s="14"/>
      <c r="M1620" s="14"/>
      <c r="N1620" s="14"/>
      <c r="O1620" s="14"/>
      <c r="P1620" s="198"/>
      <c r="Q1620" s="198"/>
      <c r="R1620" s="198"/>
      <c r="S1620" s="198"/>
      <c r="T1620" s="198"/>
      <c r="U1620" s="198"/>
      <c r="V1620" s="198"/>
      <c r="W1620" s="202">
        <f t="shared" si="86"/>
        <v>0</v>
      </c>
      <c r="X1620" s="14"/>
      <c r="Y1620" s="14"/>
      <c r="Z1620" s="108"/>
      <c r="AA1620" s="114"/>
      <c r="AB1620" s="129"/>
      <c r="AC1620" s="128"/>
      <c r="AD1620" s="142" t="str">
        <f t="shared" si="87"/>
        <v/>
      </c>
      <c r="AE1620" s="142" t="str">
        <f>IF($E1620&lt;&gt;"",IF($AD1620=1,VLOOKUP($E1620,得点換算表!$C$5:$D$14,2),VLOOKUP($E1620,得点換算表!$E$5:$F$14,2)),"")</f>
        <v/>
      </c>
      <c r="AF1620" s="142" t="str">
        <f>IF($F1620&lt;&gt;"",IF($AD1620=1,VLOOKUP($F1620,得点換算表!$C$15:$D$24,2),VLOOKUP($F1620,得点換算表!$E$15:$F$24,2)),"")</f>
        <v/>
      </c>
      <c r="AG1620" s="142" t="str">
        <f>IF($G1620&lt;&gt;"",IF($AD1620=1,VLOOKUP($G1620,得点換算表!$C$25:$D$34,2),VLOOKUP($G1620,得点換算表!$E$25:$F$34,2)),"")</f>
        <v/>
      </c>
      <c r="AH1620" s="142" t="str">
        <f>IF($H1620&lt;&gt;"",IF($AD1620=1,VLOOKUP($H1620,得点換算表!$C$35:$D$44,2),VLOOKUP($H1620,得点換算表!$E$35:$F$44,2)),"")</f>
        <v/>
      </c>
      <c r="AI1620" s="142" t="str">
        <f>IF($I1620&lt;&gt;"",IF($AD1620=1,VLOOKUP($I1620,得点換算表!$C$45:$D$55,2),VLOOKUP($I1620,得点換算表!$E$45:$F$55,2)),"")</f>
        <v/>
      </c>
      <c r="AJ1620" s="142" t="str">
        <f>IF($J1620&lt;&gt;"",IF($AD1620=1,VLOOKUP($J1620,得点換算表!$C$56:$D$65,2),VLOOKUP($J1620,得点換算表!$E$56:$F$65,2)),"")</f>
        <v/>
      </c>
      <c r="AK1620" s="142" t="str">
        <f>IF($K1620&lt;&gt;"",IF($AD1620=1,VLOOKUP($K1620,得点換算表!$C$66:$D$76,2),VLOOKUP($K1620,得点換算表!$E$66:$F$76,2)),"")</f>
        <v/>
      </c>
      <c r="AL1620" s="142" t="str">
        <f>IF($L1620&lt;&gt;"",IF($AD1620=1,VLOOKUP($L1620,得点換算表!$C$77:$D$86,2),VLOOKUP($L1620,得点換算表!$E$77:$F$86,2)),"")</f>
        <v/>
      </c>
      <c r="AM1620" s="142" t="str">
        <f>IF($M1620&lt;&gt;"",IF($AD1620=1,VLOOKUP($M1620,得点換算表!$C$87:$D$96,2),VLOOKUP($M1620,得点換算表!$E$87:$F$96,2)),"")</f>
        <v/>
      </c>
      <c r="AN1620" s="142" t="str">
        <f t="shared" si="85"/>
        <v/>
      </c>
      <c r="AO1620" s="143" t="str">
        <f>IF(AND($AN1620&lt;&gt;"",$AN1620&gt;=8),VLOOKUP($AN1620,得点換算表!$I$5:$J$9,2),"")</f>
        <v/>
      </c>
      <c r="AP1620" s="105"/>
    </row>
    <row r="1621" spans="1:42" x14ac:dyDescent="0.15">
      <c r="A1621" s="11"/>
      <c r="B1621" s="12"/>
      <c r="C1621" s="13"/>
      <c r="D1621" s="13"/>
      <c r="E1621" s="14"/>
      <c r="F1621" s="14"/>
      <c r="G1621" s="14"/>
      <c r="H1621" s="14"/>
      <c r="I1621" s="15"/>
      <c r="J1621" s="14"/>
      <c r="K1621" s="13"/>
      <c r="L1621" s="14"/>
      <c r="M1621" s="14"/>
      <c r="N1621" s="14"/>
      <c r="O1621" s="14"/>
      <c r="P1621" s="198"/>
      <c r="Q1621" s="198"/>
      <c r="R1621" s="198"/>
      <c r="S1621" s="198"/>
      <c r="T1621" s="198"/>
      <c r="U1621" s="198"/>
      <c r="V1621" s="198"/>
      <c r="W1621" s="202">
        <f t="shared" si="86"/>
        <v>0</v>
      </c>
      <c r="X1621" s="14"/>
      <c r="Y1621" s="14"/>
      <c r="Z1621" s="108"/>
      <c r="AA1621" s="114"/>
      <c r="AB1621" s="129"/>
      <c r="AC1621" s="128"/>
      <c r="AD1621" s="142" t="str">
        <f t="shared" si="87"/>
        <v/>
      </c>
      <c r="AE1621" s="142" t="str">
        <f>IF($E1621&lt;&gt;"",IF($AD1621=1,VLOOKUP($E1621,得点換算表!$C$5:$D$14,2),VLOOKUP($E1621,得点換算表!$E$5:$F$14,2)),"")</f>
        <v/>
      </c>
      <c r="AF1621" s="142" t="str">
        <f>IF($F1621&lt;&gt;"",IF($AD1621=1,VLOOKUP($F1621,得点換算表!$C$15:$D$24,2),VLOOKUP($F1621,得点換算表!$E$15:$F$24,2)),"")</f>
        <v/>
      </c>
      <c r="AG1621" s="142" t="str">
        <f>IF($G1621&lt;&gt;"",IF($AD1621=1,VLOOKUP($G1621,得点換算表!$C$25:$D$34,2),VLOOKUP($G1621,得点換算表!$E$25:$F$34,2)),"")</f>
        <v/>
      </c>
      <c r="AH1621" s="142" t="str">
        <f>IF($H1621&lt;&gt;"",IF($AD1621=1,VLOOKUP($H1621,得点換算表!$C$35:$D$44,2),VLOOKUP($H1621,得点換算表!$E$35:$F$44,2)),"")</f>
        <v/>
      </c>
      <c r="AI1621" s="142" t="str">
        <f>IF($I1621&lt;&gt;"",IF($AD1621=1,VLOOKUP($I1621,得点換算表!$C$45:$D$55,2),VLOOKUP($I1621,得点換算表!$E$45:$F$55,2)),"")</f>
        <v/>
      </c>
      <c r="AJ1621" s="142" t="str">
        <f>IF($J1621&lt;&gt;"",IF($AD1621=1,VLOOKUP($J1621,得点換算表!$C$56:$D$65,2),VLOOKUP($J1621,得点換算表!$E$56:$F$65,2)),"")</f>
        <v/>
      </c>
      <c r="AK1621" s="142" t="str">
        <f>IF($K1621&lt;&gt;"",IF($AD1621=1,VLOOKUP($K1621,得点換算表!$C$66:$D$76,2),VLOOKUP($K1621,得点換算表!$E$66:$F$76,2)),"")</f>
        <v/>
      </c>
      <c r="AL1621" s="142" t="str">
        <f>IF($L1621&lt;&gt;"",IF($AD1621=1,VLOOKUP($L1621,得点換算表!$C$77:$D$86,2),VLOOKUP($L1621,得点換算表!$E$77:$F$86,2)),"")</f>
        <v/>
      </c>
      <c r="AM1621" s="142" t="str">
        <f>IF($M1621&lt;&gt;"",IF($AD1621=1,VLOOKUP($M1621,得点換算表!$C$87:$D$96,2),VLOOKUP($M1621,得点換算表!$E$87:$F$96,2)),"")</f>
        <v/>
      </c>
      <c r="AN1621" s="142" t="str">
        <f t="shared" si="85"/>
        <v/>
      </c>
      <c r="AO1621" s="143" t="str">
        <f>IF(AND($AN1621&lt;&gt;"",$AN1621&gt;=8),VLOOKUP($AN1621,得点換算表!$I$5:$J$9,2),"")</f>
        <v/>
      </c>
      <c r="AP1621" s="105"/>
    </row>
    <row r="1622" spans="1:42" x14ac:dyDescent="0.15">
      <c r="A1622" s="11"/>
      <c r="B1622" s="12"/>
      <c r="C1622" s="13"/>
      <c r="D1622" s="13"/>
      <c r="E1622" s="14"/>
      <c r="F1622" s="14"/>
      <c r="G1622" s="14"/>
      <c r="H1622" s="14"/>
      <c r="I1622" s="15"/>
      <c r="J1622" s="14"/>
      <c r="K1622" s="13"/>
      <c r="L1622" s="14"/>
      <c r="M1622" s="14"/>
      <c r="N1622" s="14"/>
      <c r="O1622" s="14"/>
      <c r="P1622" s="198"/>
      <c r="Q1622" s="198"/>
      <c r="R1622" s="198"/>
      <c r="S1622" s="198"/>
      <c r="T1622" s="198"/>
      <c r="U1622" s="198"/>
      <c r="V1622" s="198"/>
      <c r="W1622" s="202">
        <f t="shared" si="86"/>
        <v>0</v>
      </c>
      <c r="X1622" s="14"/>
      <c r="Y1622" s="14"/>
      <c r="Z1622" s="108"/>
      <c r="AA1622" s="114"/>
      <c r="AB1622" s="129"/>
      <c r="AC1622" s="128"/>
      <c r="AD1622" s="142" t="str">
        <f t="shared" si="87"/>
        <v/>
      </c>
      <c r="AE1622" s="142" t="str">
        <f>IF($E1622&lt;&gt;"",IF($AD1622=1,VLOOKUP($E1622,得点換算表!$C$5:$D$14,2),VLOOKUP($E1622,得点換算表!$E$5:$F$14,2)),"")</f>
        <v/>
      </c>
      <c r="AF1622" s="142" t="str">
        <f>IF($F1622&lt;&gt;"",IF($AD1622=1,VLOOKUP($F1622,得点換算表!$C$15:$D$24,2),VLOOKUP($F1622,得点換算表!$E$15:$F$24,2)),"")</f>
        <v/>
      </c>
      <c r="AG1622" s="142" t="str">
        <f>IF($G1622&lt;&gt;"",IF($AD1622=1,VLOOKUP($G1622,得点換算表!$C$25:$D$34,2),VLOOKUP($G1622,得点換算表!$E$25:$F$34,2)),"")</f>
        <v/>
      </c>
      <c r="AH1622" s="142" t="str">
        <f>IF($H1622&lt;&gt;"",IF($AD1622=1,VLOOKUP($H1622,得点換算表!$C$35:$D$44,2),VLOOKUP($H1622,得点換算表!$E$35:$F$44,2)),"")</f>
        <v/>
      </c>
      <c r="AI1622" s="142" t="str">
        <f>IF($I1622&lt;&gt;"",IF($AD1622=1,VLOOKUP($I1622,得点換算表!$C$45:$D$55,2),VLOOKUP($I1622,得点換算表!$E$45:$F$55,2)),"")</f>
        <v/>
      </c>
      <c r="AJ1622" s="142" t="str">
        <f>IF($J1622&lt;&gt;"",IF($AD1622=1,VLOOKUP($J1622,得点換算表!$C$56:$D$65,2),VLOOKUP($J1622,得点換算表!$E$56:$F$65,2)),"")</f>
        <v/>
      </c>
      <c r="AK1622" s="142" t="str">
        <f>IF($K1622&lt;&gt;"",IF($AD1622=1,VLOOKUP($K1622,得点換算表!$C$66:$D$76,2),VLOOKUP($K1622,得点換算表!$E$66:$F$76,2)),"")</f>
        <v/>
      </c>
      <c r="AL1622" s="142" t="str">
        <f>IF($L1622&lt;&gt;"",IF($AD1622=1,VLOOKUP($L1622,得点換算表!$C$77:$D$86,2),VLOOKUP($L1622,得点換算表!$E$77:$F$86,2)),"")</f>
        <v/>
      </c>
      <c r="AM1622" s="142" t="str">
        <f>IF($M1622&lt;&gt;"",IF($AD1622=1,VLOOKUP($M1622,得点換算表!$C$87:$D$96,2),VLOOKUP($M1622,得点換算表!$E$87:$F$96,2)),"")</f>
        <v/>
      </c>
      <c r="AN1622" s="142" t="str">
        <f t="shared" si="85"/>
        <v/>
      </c>
      <c r="AO1622" s="143" t="str">
        <f>IF(AND($AN1622&lt;&gt;"",$AN1622&gt;=8),VLOOKUP($AN1622,得点換算表!$I$5:$J$9,2),"")</f>
        <v/>
      </c>
      <c r="AP1622" s="105"/>
    </row>
    <row r="1623" spans="1:42" x14ac:dyDescent="0.15">
      <c r="A1623" s="11"/>
      <c r="B1623" s="12"/>
      <c r="C1623" s="13"/>
      <c r="D1623" s="13"/>
      <c r="E1623" s="14"/>
      <c r="F1623" s="14"/>
      <c r="G1623" s="14"/>
      <c r="H1623" s="14"/>
      <c r="I1623" s="15"/>
      <c r="J1623" s="14"/>
      <c r="K1623" s="13"/>
      <c r="L1623" s="14"/>
      <c r="M1623" s="14"/>
      <c r="N1623" s="14"/>
      <c r="O1623" s="14"/>
      <c r="P1623" s="198"/>
      <c r="Q1623" s="198"/>
      <c r="R1623" s="198"/>
      <c r="S1623" s="198"/>
      <c r="T1623" s="198"/>
      <c r="U1623" s="198"/>
      <c r="V1623" s="198"/>
      <c r="W1623" s="202">
        <f t="shared" si="86"/>
        <v>0</v>
      </c>
      <c r="X1623" s="14"/>
      <c r="Y1623" s="14"/>
      <c r="Z1623" s="108"/>
      <c r="AA1623" s="114"/>
      <c r="AB1623" s="129"/>
      <c r="AC1623" s="128"/>
      <c r="AD1623" s="142" t="str">
        <f t="shared" si="87"/>
        <v/>
      </c>
      <c r="AE1623" s="142" t="str">
        <f>IF($E1623&lt;&gt;"",IF($AD1623=1,VLOOKUP($E1623,得点換算表!$C$5:$D$14,2),VLOOKUP($E1623,得点換算表!$E$5:$F$14,2)),"")</f>
        <v/>
      </c>
      <c r="AF1623" s="142" t="str">
        <f>IF($F1623&lt;&gt;"",IF($AD1623=1,VLOOKUP($F1623,得点換算表!$C$15:$D$24,2),VLOOKUP($F1623,得点換算表!$E$15:$F$24,2)),"")</f>
        <v/>
      </c>
      <c r="AG1623" s="142" t="str">
        <f>IF($G1623&lt;&gt;"",IF($AD1623=1,VLOOKUP($G1623,得点換算表!$C$25:$D$34,2),VLOOKUP($G1623,得点換算表!$E$25:$F$34,2)),"")</f>
        <v/>
      </c>
      <c r="AH1623" s="142" t="str">
        <f>IF($H1623&lt;&gt;"",IF($AD1623=1,VLOOKUP($H1623,得点換算表!$C$35:$D$44,2),VLOOKUP($H1623,得点換算表!$E$35:$F$44,2)),"")</f>
        <v/>
      </c>
      <c r="AI1623" s="142" t="str">
        <f>IF($I1623&lt;&gt;"",IF($AD1623=1,VLOOKUP($I1623,得点換算表!$C$45:$D$55,2),VLOOKUP($I1623,得点換算表!$E$45:$F$55,2)),"")</f>
        <v/>
      </c>
      <c r="AJ1623" s="142" t="str">
        <f>IF($J1623&lt;&gt;"",IF($AD1623=1,VLOOKUP($J1623,得点換算表!$C$56:$D$65,2),VLOOKUP($J1623,得点換算表!$E$56:$F$65,2)),"")</f>
        <v/>
      </c>
      <c r="AK1623" s="142" t="str">
        <f>IF($K1623&lt;&gt;"",IF($AD1623=1,VLOOKUP($K1623,得点換算表!$C$66:$D$76,2),VLOOKUP($K1623,得点換算表!$E$66:$F$76,2)),"")</f>
        <v/>
      </c>
      <c r="AL1623" s="142" t="str">
        <f>IF($L1623&lt;&gt;"",IF($AD1623=1,VLOOKUP($L1623,得点換算表!$C$77:$D$86,2),VLOOKUP($L1623,得点換算表!$E$77:$F$86,2)),"")</f>
        <v/>
      </c>
      <c r="AM1623" s="142" t="str">
        <f>IF($M1623&lt;&gt;"",IF($AD1623=1,VLOOKUP($M1623,得点換算表!$C$87:$D$96,2),VLOOKUP($M1623,得点換算表!$E$87:$F$96,2)),"")</f>
        <v/>
      </c>
      <c r="AN1623" s="142" t="str">
        <f t="shared" si="85"/>
        <v/>
      </c>
      <c r="AO1623" s="143" t="str">
        <f>IF(AND($AN1623&lt;&gt;"",$AN1623&gt;=8),VLOOKUP($AN1623,得点換算表!$I$5:$J$9,2),"")</f>
        <v/>
      </c>
      <c r="AP1623" s="105"/>
    </row>
    <row r="1624" spans="1:42" x14ac:dyDescent="0.15">
      <c r="A1624" s="11"/>
      <c r="B1624" s="12"/>
      <c r="C1624" s="13"/>
      <c r="D1624" s="13"/>
      <c r="E1624" s="14"/>
      <c r="F1624" s="14"/>
      <c r="G1624" s="14"/>
      <c r="H1624" s="14"/>
      <c r="I1624" s="15"/>
      <c r="J1624" s="14"/>
      <c r="K1624" s="13"/>
      <c r="L1624" s="14"/>
      <c r="M1624" s="14"/>
      <c r="N1624" s="14"/>
      <c r="O1624" s="14"/>
      <c r="P1624" s="198"/>
      <c r="Q1624" s="198"/>
      <c r="R1624" s="198"/>
      <c r="S1624" s="198"/>
      <c r="T1624" s="198"/>
      <c r="U1624" s="198"/>
      <c r="V1624" s="198"/>
      <c r="W1624" s="202">
        <f t="shared" si="86"/>
        <v>0</v>
      </c>
      <c r="X1624" s="14"/>
      <c r="Y1624" s="14"/>
      <c r="Z1624" s="108"/>
      <c r="AA1624" s="114"/>
      <c r="AB1624" s="129"/>
      <c r="AC1624" s="128"/>
      <c r="AD1624" s="142" t="str">
        <f t="shared" si="87"/>
        <v/>
      </c>
      <c r="AE1624" s="142" t="str">
        <f>IF($E1624&lt;&gt;"",IF($AD1624=1,VLOOKUP($E1624,得点換算表!$C$5:$D$14,2),VLOOKUP($E1624,得点換算表!$E$5:$F$14,2)),"")</f>
        <v/>
      </c>
      <c r="AF1624" s="142" t="str">
        <f>IF($F1624&lt;&gt;"",IF($AD1624=1,VLOOKUP($F1624,得点換算表!$C$15:$D$24,2),VLOOKUP($F1624,得点換算表!$E$15:$F$24,2)),"")</f>
        <v/>
      </c>
      <c r="AG1624" s="142" t="str">
        <f>IF($G1624&lt;&gt;"",IF($AD1624=1,VLOOKUP($G1624,得点換算表!$C$25:$D$34,2),VLOOKUP($G1624,得点換算表!$E$25:$F$34,2)),"")</f>
        <v/>
      </c>
      <c r="AH1624" s="142" t="str">
        <f>IF($H1624&lt;&gt;"",IF($AD1624=1,VLOOKUP($H1624,得点換算表!$C$35:$D$44,2),VLOOKUP($H1624,得点換算表!$E$35:$F$44,2)),"")</f>
        <v/>
      </c>
      <c r="AI1624" s="142" t="str">
        <f>IF($I1624&lt;&gt;"",IF($AD1624=1,VLOOKUP($I1624,得点換算表!$C$45:$D$55,2),VLOOKUP($I1624,得点換算表!$E$45:$F$55,2)),"")</f>
        <v/>
      </c>
      <c r="AJ1624" s="142" t="str">
        <f>IF($J1624&lt;&gt;"",IF($AD1624=1,VLOOKUP($J1624,得点換算表!$C$56:$D$65,2),VLOOKUP($J1624,得点換算表!$E$56:$F$65,2)),"")</f>
        <v/>
      </c>
      <c r="AK1624" s="142" t="str">
        <f>IF($K1624&lt;&gt;"",IF($AD1624=1,VLOOKUP($K1624,得点換算表!$C$66:$D$76,2),VLOOKUP($K1624,得点換算表!$E$66:$F$76,2)),"")</f>
        <v/>
      </c>
      <c r="AL1624" s="142" t="str">
        <f>IF($L1624&lt;&gt;"",IF($AD1624=1,VLOOKUP($L1624,得点換算表!$C$77:$D$86,2),VLOOKUP($L1624,得点換算表!$E$77:$F$86,2)),"")</f>
        <v/>
      </c>
      <c r="AM1624" s="142" t="str">
        <f>IF($M1624&lt;&gt;"",IF($AD1624=1,VLOOKUP($M1624,得点換算表!$C$87:$D$96,2),VLOOKUP($M1624,得点換算表!$E$87:$F$96,2)),"")</f>
        <v/>
      </c>
      <c r="AN1624" s="142" t="str">
        <f t="shared" si="85"/>
        <v/>
      </c>
      <c r="AO1624" s="143" t="str">
        <f>IF(AND($AN1624&lt;&gt;"",$AN1624&gt;=8),VLOOKUP($AN1624,得点換算表!$I$5:$J$9,2),"")</f>
        <v/>
      </c>
      <c r="AP1624" s="105"/>
    </row>
    <row r="1625" spans="1:42" x14ac:dyDescent="0.15">
      <c r="A1625" s="11"/>
      <c r="B1625" s="12"/>
      <c r="C1625" s="13"/>
      <c r="D1625" s="13"/>
      <c r="E1625" s="14"/>
      <c r="F1625" s="14"/>
      <c r="G1625" s="14"/>
      <c r="H1625" s="14"/>
      <c r="I1625" s="15"/>
      <c r="J1625" s="14"/>
      <c r="K1625" s="13"/>
      <c r="L1625" s="14"/>
      <c r="M1625" s="14"/>
      <c r="N1625" s="14"/>
      <c r="O1625" s="14"/>
      <c r="P1625" s="198"/>
      <c r="Q1625" s="198"/>
      <c r="R1625" s="198"/>
      <c r="S1625" s="198"/>
      <c r="T1625" s="198"/>
      <c r="U1625" s="198"/>
      <c r="V1625" s="198"/>
      <c r="W1625" s="202">
        <f t="shared" si="86"/>
        <v>0</v>
      </c>
      <c r="X1625" s="14"/>
      <c r="Y1625" s="14"/>
      <c r="Z1625" s="108"/>
      <c r="AA1625" s="114"/>
      <c r="AB1625" s="129"/>
      <c r="AC1625" s="128"/>
      <c r="AD1625" s="142" t="str">
        <f t="shared" si="87"/>
        <v/>
      </c>
      <c r="AE1625" s="142" t="str">
        <f>IF($E1625&lt;&gt;"",IF($AD1625=1,VLOOKUP($E1625,得点換算表!$C$5:$D$14,2),VLOOKUP($E1625,得点換算表!$E$5:$F$14,2)),"")</f>
        <v/>
      </c>
      <c r="AF1625" s="142" t="str">
        <f>IF($F1625&lt;&gt;"",IF($AD1625=1,VLOOKUP($F1625,得点換算表!$C$15:$D$24,2),VLOOKUP($F1625,得点換算表!$E$15:$F$24,2)),"")</f>
        <v/>
      </c>
      <c r="AG1625" s="142" t="str">
        <f>IF($G1625&lt;&gt;"",IF($AD1625=1,VLOOKUP($G1625,得点換算表!$C$25:$D$34,2),VLOOKUP($G1625,得点換算表!$E$25:$F$34,2)),"")</f>
        <v/>
      </c>
      <c r="AH1625" s="142" t="str">
        <f>IF($H1625&lt;&gt;"",IF($AD1625=1,VLOOKUP($H1625,得点換算表!$C$35:$D$44,2),VLOOKUP($H1625,得点換算表!$E$35:$F$44,2)),"")</f>
        <v/>
      </c>
      <c r="AI1625" s="142" t="str">
        <f>IF($I1625&lt;&gt;"",IF($AD1625=1,VLOOKUP($I1625,得点換算表!$C$45:$D$55,2),VLOOKUP($I1625,得点換算表!$E$45:$F$55,2)),"")</f>
        <v/>
      </c>
      <c r="AJ1625" s="142" t="str">
        <f>IF($J1625&lt;&gt;"",IF($AD1625=1,VLOOKUP($J1625,得点換算表!$C$56:$D$65,2),VLOOKUP($J1625,得点換算表!$E$56:$F$65,2)),"")</f>
        <v/>
      </c>
      <c r="AK1625" s="142" t="str">
        <f>IF($K1625&lt;&gt;"",IF($AD1625=1,VLOOKUP($K1625,得点換算表!$C$66:$D$76,2),VLOOKUP($K1625,得点換算表!$E$66:$F$76,2)),"")</f>
        <v/>
      </c>
      <c r="AL1625" s="142" t="str">
        <f>IF($L1625&lt;&gt;"",IF($AD1625=1,VLOOKUP($L1625,得点換算表!$C$77:$D$86,2),VLOOKUP($L1625,得点換算表!$E$77:$F$86,2)),"")</f>
        <v/>
      </c>
      <c r="AM1625" s="142" t="str">
        <f>IF($M1625&lt;&gt;"",IF($AD1625=1,VLOOKUP($M1625,得点換算表!$C$87:$D$96,2),VLOOKUP($M1625,得点換算表!$E$87:$F$96,2)),"")</f>
        <v/>
      </c>
      <c r="AN1625" s="142" t="str">
        <f t="shared" si="85"/>
        <v/>
      </c>
      <c r="AO1625" s="143" t="str">
        <f>IF(AND($AN1625&lt;&gt;"",$AN1625&gt;=8),VLOOKUP($AN1625,得点換算表!$I$5:$J$9,2),"")</f>
        <v/>
      </c>
      <c r="AP1625" s="105"/>
    </row>
    <row r="1626" spans="1:42" x14ac:dyDescent="0.15">
      <c r="A1626" s="11"/>
      <c r="B1626" s="12"/>
      <c r="C1626" s="13"/>
      <c r="D1626" s="13"/>
      <c r="E1626" s="14"/>
      <c r="F1626" s="14"/>
      <c r="G1626" s="14"/>
      <c r="H1626" s="14"/>
      <c r="I1626" s="15"/>
      <c r="J1626" s="14"/>
      <c r="K1626" s="13"/>
      <c r="L1626" s="14"/>
      <c r="M1626" s="14"/>
      <c r="N1626" s="14"/>
      <c r="O1626" s="14"/>
      <c r="P1626" s="198"/>
      <c r="Q1626" s="198"/>
      <c r="R1626" s="198"/>
      <c r="S1626" s="198"/>
      <c r="T1626" s="198"/>
      <c r="U1626" s="198"/>
      <c r="V1626" s="198"/>
      <c r="W1626" s="202">
        <f t="shared" si="86"/>
        <v>0</v>
      </c>
      <c r="X1626" s="14"/>
      <c r="Y1626" s="14"/>
      <c r="Z1626" s="108"/>
      <c r="AA1626" s="114"/>
      <c r="AB1626" s="129"/>
      <c r="AC1626" s="128"/>
      <c r="AD1626" s="142" t="str">
        <f t="shared" si="87"/>
        <v/>
      </c>
      <c r="AE1626" s="142" t="str">
        <f>IF($E1626&lt;&gt;"",IF($AD1626=1,VLOOKUP($E1626,得点換算表!$C$5:$D$14,2),VLOOKUP($E1626,得点換算表!$E$5:$F$14,2)),"")</f>
        <v/>
      </c>
      <c r="AF1626" s="142" t="str">
        <f>IF($F1626&lt;&gt;"",IF($AD1626=1,VLOOKUP($F1626,得点換算表!$C$15:$D$24,2),VLOOKUP($F1626,得点換算表!$E$15:$F$24,2)),"")</f>
        <v/>
      </c>
      <c r="AG1626" s="142" t="str">
        <f>IF($G1626&lt;&gt;"",IF($AD1626=1,VLOOKUP($G1626,得点換算表!$C$25:$D$34,2),VLOOKUP($G1626,得点換算表!$E$25:$F$34,2)),"")</f>
        <v/>
      </c>
      <c r="AH1626" s="142" t="str">
        <f>IF($H1626&lt;&gt;"",IF($AD1626=1,VLOOKUP($H1626,得点換算表!$C$35:$D$44,2),VLOOKUP($H1626,得点換算表!$E$35:$F$44,2)),"")</f>
        <v/>
      </c>
      <c r="AI1626" s="142" t="str">
        <f>IF($I1626&lt;&gt;"",IF($AD1626=1,VLOOKUP($I1626,得点換算表!$C$45:$D$55,2),VLOOKUP($I1626,得点換算表!$E$45:$F$55,2)),"")</f>
        <v/>
      </c>
      <c r="AJ1626" s="142" t="str">
        <f>IF($J1626&lt;&gt;"",IF($AD1626=1,VLOOKUP($J1626,得点換算表!$C$56:$D$65,2),VLOOKUP($J1626,得点換算表!$E$56:$F$65,2)),"")</f>
        <v/>
      </c>
      <c r="AK1626" s="142" t="str">
        <f>IF($K1626&lt;&gt;"",IF($AD1626=1,VLOOKUP($K1626,得点換算表!$C$66:$D$76,2),VLOOKUP($K1626,得点換算表!$E$66:$F$76,2)),"")</f>
        <v/>
      </c>
      <c r="AL1626" s="142" t="str">
        <f>IF($L1626&lt;&gt;"",IF($AD1626=1,VLOOKUP($L1626,得点換算表!$C$77:$D$86,2),VLOOKUP($L1626,得点換算表!$E$77:$F$86,2)),"")</f>
        <v/>
      </c>
      <c r="AM1626" s="142" t="str">
        <f>IF($M1626&lt;&gt;"",IF($AD1626=1,VLOOKUP($M1626,得点換算表!$C$87:$D$96,2),VLOOKUP($M1626,得点換算表!$E$87:$F$96,2)),"")</f>
        <v/>
      </c>
      <c r="AN1626" s="142" t="str">
        <f t="shared" si="85"/>
        <v/>
      </c>
      <c r="AO1626" s="143" t="str">
        <f>IF(AND($AN1626&lt;&gt;"",$AN1626&gt;=8),VLOOKUP($AN1626,得点換算表!$I$5:$J$9,2),"")</f>
        <v/>
      </c>
      <c r="AP1626" s="105"/>
    </row>
    <row r="1627" spans="1:42" x14ac:dyDescent="0.15">
      <c r="A1627" s="11"/>
      <c r="B1627" s="12"/>
      <c r="C1627" s="13"/>
      <c r="D1627" s="13"/>
      <c r="E1627" s="14"/>
      <c r="F1627" s="14"/>
      <c r="G1627" s="14"/>
      <c r="H1627" s="14"/>
      <c r="I1627" s="15"/>
      <c r="J1627" s="14"/>
      <c r="K1627" s="13"/>
      <c r="L1627" s="14"/>
      <c r="M1627" s="14"/>
      <c r="N1627" s="14"/>
      <c r="O1627" s="14"/>
      <c r="P1627" s="198"/>
      <c r="Q1627" s="198"/>
      <c r="R1627" s="198"/>
      <c r="S1627" s="198"/>
      <c r="T1627" s="198"/>
      <c r="U1627" s="198"/>
      <c r="V1627" s="198"/>
      <c r="W1627" s="202">
        <f t="shared" si="86"/>
        <v>0</v>
      </c>
      <c r="X1627" s="14"/>
      <c r="Y1627" s="14"/>
      <c r="Z1627" s="108"/>
      <c r="AA1627" s="114"/>
      <c r="AB1627" s="129"/>
      <c r="AC1627" s="128"/>
      <c r="AD1627" s="142" t="str">
        <f t="shared" si="87"/>
        <v/>
      </c>
      <c r="AE1627" s="142" t="str">
        <f>IF($E1627&lt;&gt;"",IF($AD1627=1,VLOOKUP($E1627,得点換算表!$C$5:$D$14,2),VLOOKUP($E1627,得点換算表!$E$5:$F$14,2)),"")</f>
        <v/>
      </c>
      <c r="AF1627" s="142" t="str">
        <f>IF($F1627&lt;&gt;"",IF($AD1627=1,VLOOKUP($F1627,得点換算表!$C$15:$D$24,2),VLOOKUP($F1627,得点換算表!$E$15:$F$24,2)),"")</f>
        <v/>
      </c>
      <c r="AG1627" s="142" t="str">
        <f>IF($G1627&lt;&gt;"",IF($AD1627=1,VLOOKUP($G1627,得点換算表!$C$25:$D$34,2),VLOOKUP($G1627,得点換算表!$E$25:$F$34,2)),"")</f>
        <v/>
      </c>
      <c r="AH1627" s="142" t="str">
        <f>IF($H1627&lt;&gt;"",IF($AD1627=1,VLOOKUP($H1627,得点換算表!$C$35:$D$44,2),VLOOKUP($H1627,得点換算表!$E$35:$F$44,2)),"")</f>
        <v/>
      </c>
      <c r="AI1627" s="142" t="str">
        <f>IF($I1627&lt;&gt;"",IF($AD1627=1,VLOOKUP($I1627,得点換算表!$C$45:$D$55,2),VLOOKUP($I1627,得点換算表!$E$45:$F$55,2)),"")</f>
        <v/>
      </c>
      <c r="AJ1627" s="142" t="str">
        <f>IF($J1627&lt;&gt;"",IF($AD1627=1,VLOOKUP($J1627,得点換算表!$C$56:$D$65,2),VLOOKUP($J1627,得点換算表!$E$56:$F$65,2)),"")</f>
        <v/>
      </c>
      <c r="AK1627" s="142" t="str">
        <f>IF($K1627&lt;&gt;"",IF($AD1627=1,VLOOKUP($K1627,得点換算表!$C$66:$D$76,2),VLOOKUP($K1627,得点換算表!$E$66:$F$76,2)),"")</f>
        <v/>
      </c>
      <c r="AL1627" s="142" t="str">
        <f>IF($L1627&lt;&gt;"",IF($AD1627=1,VLOOKUP($L1627,得点換算表!$C$77:$D$86,2),VLOOKUP($L1627,得点換算表!$E$77:$F$86,2)),"")</f>
        <v/>
      </c>
      <c r="AM1627" s="142" t="str">
        <f>IF($M1627&lt;&gt;"",IF($AD1627=1,VLOOKUP($M1627,得点換算表!$C$87:$D$96,2),VLOOKUP($M1627,得点換算表!$E$87:$F$96,2)),"")</f>
        <v/>
      </c>
      <c r="AN1627" s="142" t="str">
        <f t="shared" si="85"/>
        <v/>
      </c>
      <c r="AO1627" s="143" t="str">
        <f>IF(AND($AN1627&lt;&gt;"",$AN1627&gt;=8),VLOOKUP($AN1627,得点換算表!$I$5:$J$9,2),"")</f>
        <v/>
      </c>
      <c r="AP1627" s="105"/>
    </row>
    <row r="1628" spans="1:42" x14ac:dyDescent="0.15">
      <c r="A1628" s="11"/>
      <c r="B1628" s="12"/>
      <c r="C1628" s="13"/>
      <c r="D1628" s="13"/>
      <c r="E1628" s="14"/>
      <c r="F1628" s="14"/>
      <c r="G1628" s="14"/>
      <c r="H1628" s="14"/>
      <c r="I1628" s="15"/>
      <c r="J1628" s="14"/>
      <c r="K1628" s="13"/>
      <c r="L1628" s="14"/>
      <c r="M1628" s="14"/>
      <c r="N1628" s="14"/>
      <c r="O1628" s="14"/>
      <c r="P1628" s="198"/>
      <c r="Q1628" s="198"/>
      <c r="R1628" s="198"/>
      <c r="S1628" s="198"/>
      <c r="T1628" s="198"/>
      <c r="U1628" s="198"/>
      <c r="V1628" s="198"/>
      <c r="W1628" s="202">
        <f t="shared" si="86"/>
        <v>0</v>
      </c>
      <c r="X1628" s="14"/>
      <c r="Y1628" s="14"/>
      <c r="Z1628" s="108"/>
      <c r="AA1628" s="114"/>
      <c r="AB1628" s="129"/>
      <c r="AC1628" s="128"/>
      <c r="AD1628" s="142" t="str">
        <f t="shared" si="87"/>
        <v/>
      </c>
      <c r="AE1628" s="142" t="str">
        <f>IF($E1628&lt;&gt;"",IF($AD1628=1,VLOOKUP($E1628,得点換算表!$C$5:$D$14,2),VLOOKUP($E1628,得点換算表!$E$5:$F$14,2)),"")</f>
        <v/>
      </c>
      <c r="AF1628" s="142" t="str">
        <f>IF($F1628&lt;&gt;"",IF($AD1628=1,VLOOKUP($F1628,得点換算表!$C$15:$D$24,2),VLOOKUP($F1628,得点換算表!$E$15:$F$24,2)),"")</f>
        <v/>
      </c>
      <c r="AG1628" s="142" t="str">
        <f>IF($G1628&lt;&gt;"",IF($AD1628=1,VLOOKUP($G1628,得点換算表!$C$25:$D$34,2),VLOOKUP($G1628,得点換算表!$E$25:$F$34,2)),"")</f>
        <v/>
      </c>
      <c r="AH1628" s="142" t="str">
        <f>IF($H1628&lt;&gt;"",IF($AD1628=1,VLOOKUP($H1628,得点換算表!$C$35:$D$44,2),VLOOKUP($H1628,得点換算表!$E$35:$F$44,2)),"")</f>
        <v/>
      </c>
      <c r="AI1628" s="142" t="str">
        <f>IF($I1628&lt;&gt;"",IF($AD1628=1,VLOOKUP($I1628,得点換算表!$C$45:$D$55,2),VLOOKUP($I1628,得点換算表!$E$45:$F$55,2)),"")</f>
        <v/>
      </c>
      <c r="AJ1628" s="142" t="str">
        <f>IF($J1628&lt;&gt;"",IF($AD1628=1,VLOOKUP($J1628,得点換算表!$C$56:$D$65,2),VLOOKUP($J1628,得点換算表!$E$56:$F$65,2)),"")</f>
        <v/>
      </c>
      <c r="AK1628" s="142" t="str">
        <f>IF($K1628&lt;&gt;"",IF($AD1628=1,VLOOKUP($K1628,得点換算表!$C$66:$D$76,2),VLOOKUP($K1628,得点換算表!$E$66:$F$76,2)),"")</f>
        <v/>
      </c>
      <c r="AL1628" s="142" t="str">
        <f>IF($L1628&lt;&gt;"",IF($AD1628=1,VLOOKUP($L1628,得点換算表!$C$77:$D$86,2),VLOOKUP($L1628,得点換算表!$E$77:$F$86,2)),"")</f>
        <v/>
      </c>
      <c r="AM1628" s="142" t="str">
        <f>IF($M1628&lt;&gt;"",IF($AD1628=1,VLOOKUP($M1628,得点換算表!$C$87:$D$96,2),VLOOKUP($M1628,得点換算表!$E$87:$F$96,2)),"")</f>
        <v/>
      </c>
      <c r="AN1628" s="142" t="str">
        <f t="shared" si="85"/>
        <v/>
      </c>
      <c r="AO1628" s="143" t="str">
        <f>IF(AND($AN1628&lt;&gt;"",$AN1628&gt;=8),VLOOKUP($AN1628,得点換算表!$I$5:$J$9,2),"")</f>
        <v/>
      </c>
      <c r="AP1628" s="105"/>
    </row>
    <row r="1629" spans="1:42" x14ac:dyDescent="0.15">
      <c r="A1629" s="11"/>
      <c r="B1629" s="12"/>
      <c r="C1629" s="13"/>
      <c r="D1629" s="13"/>
      <c r="E1629" s="14"/>
      <c r="F1629" s="14"/>
      <c r="G1629" s="14"/>
      <c r="H1629" s="14"/>
      <c r="I1629" s="15"/>
      <c r="J1629" s="14"/>
      <c r="K1629" s="13"/>
      <c r="L1629" s="14"/>
      <c r="M1629" s="14"/>
      <c r="N1629" s="14"/>
      <c r="O1629" s="14"/>
      <c r="P1629" s="198"/>
      <c r="Q1629" s="198"/>
      <c r="R1629" s="198"/>
      <c r="S1629" s="198"/>
      <c r="T1629" s="198"/>
      <c r="U1629" s="198"/>
      <c r="V1629" s="198"/>
      <c r="W1629" s="202">
        <f t="shared" si="86"/>
        <v>0</v>
      </c>
      <c r="X1629" s="14"/>
      <c r="Y1629" s="14"/>
      <c r="Z1629" s="108"/>
      <c r="AA1629" s="114"/>
      <c r="AB1629" s="129"/>
      <c r="AC1629" s="128"/>
      <c r="AD1629" s="142" t="str">
        <f t="shared" si="87"/>
        <v/>
      </c>
      <c r="AE1629" s="142" t="str">
        <f>IF($E1629&lt;&gt;"",IF($AD1629=1,VLOOKUP($E1629,得点換算表!$C$5:$D$14,2),VLOOKUP($E1629,得点換算表!$E$5:$F$14,2)),"")</f>
        <v/>
      </c>
      <c r="AF1629" s="142" t="str">
        <f>IF($F1629&lt;&gt;"",IF($AD1629=1,VLOOKUP($F1629,得点換算表!$C$15:$D$24,2),VLOOKUP($F1629,得点換算表!$E$15:$F$24,2)),"")</f>
        <v/>
      </c>
      <c r="AG1629" s="142" t="str">
        <f>IF($G1629&lt;&gt;"",IF($AD1629=1,VLOOKUP($G1629,得点換算表!$C$25:$D$34,2),VLOOKUP($G1629,得点換算表!$E$25:$F$34,2)),"")</f>
        <v/>
      </c>
      <c r="AH1629" s="142" t="str">
        <f>IF($H1629&lt;&gt;"",IF($AD1629=1,VLOOKUP($H1629,得点換算表!$C$35:$D$44,2),VLOOKUP($H1629,得点換算表!$E$35:$F$44,2)),"")</f>
        <v/>
      </c>
      <c r="AI1629" s="142" t="str">
        <f>IF($I1629&lt;&gt;"",IF($AD1629=1,VLOOKUP($I1629,得点換算表!$C$45:$D$55,2),VLOOKUP($I1629,得点換算表!$E$45:$F$55,2)),"")</f>
        <v/>
      </c>
      <c r="AJ1629" s="142" t="str">
        <f>IF($J1629&lt;&gt;"",IF($AD1629=1,VLOOKUP($J1629,得点換算表!$C$56:$D$65,2),VLOOKUP($J1629,得点換算表!$E$56:$F$65,2)),"")</f>
        <v/>
      </c>
      <c r="AK1629" s="142" t="str">
        <f>IF($K1629&lt;&gt;"",IF($AD1629=1,VLOOKUP($K1629,得点換算表!$C$66:$D$76,2),VLOOKUP($K1629,得点換算表!$E$66:$F$76,2)),"")</f>
        <v/>
      </c>
      <c r="AL1629" s="142" t="str">
        <f>IF($L1629&lt;&gt;"",IF($AD1629=1,VLOOKUP($L1629,得点換算表!$C$77:$D$86,2),VLOOKUP($L1629,得点換算表!$E$77:$F$86,2)),"")</f>
        <v/>
      </c>
      <c r="AM1629" s="142" t="str">
        <f>IF($M1629&lt;&gt;"",IF($AD1629=1,VLOOKUP($M1629,得点換算表!$C$87:$D$96,2),VLOOKUP($M1629,得点換算表!$E$87:$F$96,2)),"")</f>
        <v/>
      </c>
      <c r="AN1629" s="142" t="str">
        <f t="shared" si="85"/>
        <v/>
      </c>
      <c r="AO1629" s="143" t="str">
        <f>IF(AND($AN1629&lt;&gt;"",$AN1629&gt;=8),VLOOKUP($AN1629,得点換算表!$I$5:$J$9,2),"")</f>
        <v/>
      </c>
      <c r="AP1629" s="105"/>
    </row>
    <row r="1630" spans="1:42" x14ac:dyDescent="0.15">
      <c r="A1630" s="11"/>
      <c r="B1630" s="12"/>
      <c r="C1630" s="13"/>
      <c r="D1630" s="13"/>
      <c r="E1630" s="14"/>
      <c r="F1630" s="14"/>
      <c r="G1630" s="14"/>
      <c r="H1630" s="14"/>
      <c r="I1630" s="15"/>
      <c r="J1630" s="14"/>
      <c r="K1630" s="13"/>
      <c r="L1630" s="14"/>
      <c r="M1630" s="14"/>
      <c r="N1630" s="14"/>
      <c r="O1630" s="14"/>
      <c r="P1630" s="198"/>
      <c r="Q1630" s="198"/>
      <c r="R1630" s="198"/>
      <c r="S1630" s="198"/>
      <c r="T1630" s="198"/>
      <c r="U1630" s="198"/>
      <c r="V1630" s="198"/>
      <c r="W1630" s="202">
        <f t="shared" si="86"/>
        <v>0</v>
      </c>
      <c r="X1630" s="14"/>
      <c r="Y1630" s="14"/>
      <c r="Z1630" s="108"/>
      <c r="AA1630" s="114"/>
      <c r="AB1630" s="129"/>
      <c r="AC1630" s="128"/>
      <c r="AD1630" s="142" t="str">
        <f t="shared" si="87"/>
        <v/>
      </c>
      <c r="AE1630" s="142" t="str">
        <f>IF($E1630&lt;&gt;"",IF($AD1630=1,VLOOKUP($E1630,得点換算表!$C$5:$D$14,2),VLOOKUP($E1630,得点換算表!$E$5:$F$14,2)),"")</f>
        <v/>
      </c>
      <c r="AF1630" s="142" t="str">
        <f>IF($F1630&lt;&gt;"",IF($AD1630=1,VLOOKUP($F1630,得点換算表!$C$15:$D$24,2),VLOOKUP($F1630,得点換算表!$E$15:$F$24,2)),"")</f>
        <v/>
      </c>
      <c r="AG1630" s="142" t="str">
        <f>IF($G1630&lt;&gt;"",IF($AD1630=1,VLOOKUP($G1630,得点換算表!$C$25:$D$34,2),VLOOKUP($G1630,得点換算表!$E$25:$F$34,2)),"")</f>
        <v/>
      </c>
      <c r="AH1630" s="142" t="str">
        <f>IF($H1630&lt;&gt;"",IF($AD1630=1,VLOOKUP($H1630,得点換算表!$C$35:$D$44,2),VLOOKUP($H1630,得点換算表!$E$35:$F$44,2)),"")</f>
        <v/>
      </c>
      <c r="AI1630" s="142" t="str">
        <f>IF($I1630&lt;&gt;"",IF($AD1630=1,VLOOKUP($I1630,得点換算表!$C$45:$D$55,2),VLOOKUP($I1630,得点換算表!$E$45:$F$55,2)),"")</f>
        <v/>
      </c>
      <c r="AJ1630" s="142" t="str">
        <f>IF($J1630&lt;&gt;"",IF($AD1630=1,VLOOKUP($J1630,得点換算表!$C$56:$D$65,2),VLOOKUP($J1630,得点換算表!$E$56:$F$65,2)),"")</f>
        <v/>
      </c>
      <c r="AK1630" s="142" t="str">
        <f>IF($K1630&lt;&gt;"",IF($AD1630=1,VLOOKUP($K1630,得点換算表!$C$66:$D$76,2),VLOOKUP($K1630,得点換算表!$E$66:$F$76,2)),"")</f>
        <v/>
      </c>
      <c r="AL1630" s="142" t="str">
        <f>IF($L1630&lt;&gt;"",IF($AD1630=1,VLOOKUP($L1630,得点換算表!$C$77:$D$86,2),VLOOKUP($L1630,得点換算表!$E$77:$F$86,2)),"")</f>
        <v/>
      </c>
      <c r="AM1630" s="142" t="str">
        <f>IF($M1630&lt;&gt;"",IF($AD1630=1,VLOOKUP($M1630,得点換算表!$C$87:$D$96,2),VLOOKUP($M1630,得点換算表!$E$87:$F$96,2)),"")</f>
        <v/>
      </c>
      <c r="AN1630" s="142" t="str">
        <f t="shared" si="85"/>
        <v/>
      </c>
      <c r="AO1630" s="143" t="str">
        <f>IF(AND($AN1630&lt;&gt;"",$AN1630&gt;=8),VLOOKUP($AN1630,得点換算表!$I$5:$J$9,2),"")</f>
        <v/>
      </c>
      <c r="AP1630" s="105"/>
    </row>
    <row r="1631" spans="1:42" x14ac:dyDescent="0.15">
      <c r="A1631" s="11"/>
      <c r="B1631" s="12"/>
      <c r="C1631" s="13"/>
      <c r="D1631" s="13"/>
      <c r="E1631" s="14"/>
      <c r="F1631" s="14"/>
      <c r="G1631" s="14"/>
      <c r="H1631" s="14"/>
      <c r="I1631" s="15"/>
      <c r="J1631" s="14"/>
      <c r="K1631" s="13"/>
      <c r="L1631" s="14"/>
      <c r="M1631" s="14"/>
      <c r="N1631" s="14"/>
      <c r="O1631" s="14"/>
      <c r="P1631" s="198"/>
      <c r="Q1631" s="198"/>
      <c r="R1631" s="198"/>
      <c r="S1631" s="198"/>
      <c r="T1631" s="198"/>
      <c r="U1631" s="198"/>
      <c r="V1631" s="198"/>
      <c r="W1631" s="202">
        <f t="shared" si="86"/>
        <v>0</v>
      </c>
      <c r="X1631" s="14"/>
      <c r="Y1631" s="14"/>
      <c r="Z1631" s="108"/>
      <c r="AA1631" s="114"/>
      <c r="AB1631" s="129"/>
      <c r="AC1631" s="128"/>
      <c r="AD1631" s="142" t="str">
        <f t="shared" si="87"/>
        <v/>
      </c>
      <c r="AE1631" s="142" t="str">
        <f>IF($E1631&lt;&gt;"",IF($AD1631=1,VLOOKUP($E1631,得点換算表!$C$5:$D$14,2),VLOOKUP($E1631,得点換算表!$E$5:$F$14,2)),"")</f>
        <v/>
      </c>
      <c r="AF1631" s="142" t="str">
        <f>IF($F1631&lt;&gt;"",IF($AD1631=1,VLOOKUP($F1631,得点換算表!$C$15:$D$24,2),VLOOKUP($F1631,得点換算表!$E$15:$F$24,2)),"")</f>
        <v/>
      </c>
      <c r="AG1631" s="142" t="str">
        <f>IF($G1631&lt;&gt;"",IF($AD1631=1,VLOOKUP($G1631,得点換算表!$C$25:$D$34,2),VLOOKUP($G1631,得点換算表!$E$25:$F$34,2)),"")</f>
        <v/>
      </c>
      <c r="AH1631" s="142" t="str">
        <f>IF($H1631&lt;&gt;"",IF($AD1631=1,VLOOKUP($H1631,得点換算表!$C$35:$D$44,2),VLOOKUP($H1631,得点換算表!$E$35:$F$44,2)),"")</f>
        <v/>
      </c>
      <c r="AI1631" s="142" t="str">
        <f>IF($I1631&lt;&gt;"",IF($AD1631=1,VLOOKUP($I1631,得点換算表!$C$45:$D$55,2),VLOOKUP($I1631,得点換算表!$E$45:$F$55,2)),"")</f>
        <v/>
      </c>
      <c r="AJ1631" s="142" t="str">
        <f>IF($J1631&lt;&gt;"",IF($AD1631=1,VLOOKUP($J1631,得点換算表!$C$56:$D$65,2),VLOOKUP($J1631,得点換算表!$E$56:$F$65,2)),"")</f>
        <v/>
      </c>
      <c r="AK1631" s="142" t="str">
        <f>IF($K1631&lt;&gt;"",IF($AD1631=1,VLOOKUP($K1631,得点換算表!$C$66:$D$76,2),VLOOKUP($K1631,得点換算表!$E$66:$F$76,2)),"")</f>
        <v/>
      </c>
      <c r="AL1631" s="142" t="str">
        <f>IF($L1631&lt;&gt;"",IF($AD1631=1,VLOOKUP($L1631,得点換算表!$C$77:$D$86,2),VLOOKUP($L1631,得点換算表!$E$77:$F$86,2)),"")</f>
        <v/>
      </c>
      <c r="AM1631" s="142" t="str">
        <f>IF($M1631&lt;&gt;"",IF($AD1631=1,VLOOKUP($M1631,得点換算表!$C$87:$D$96,2),VLOOKUP($M1631,得点換算表!$E$87:$F$96,2)),"")</f>
        <v/>
      </c>
      <c r="AN1631" s="142" t="str">
        <f t="shared" si="85"/>
        <v/>
      </c>
      <c r="AO1631" s="143" t="str">
        <f>IF(AND($AN1631&lt;&gt;"",$AN1631&gt;=8),VLOOKUP($AN1631,得点換算表!$I$5:$J$9,2),"")</f>
        <v/>
      </c>
      <c r="AP1631" s="105"/>
    </row>
    <row r="1632" spans="1:42" x14ac:dyDescent="0.15">
      <c r="A1632" s="11"/>
      <c r="B1632" s="12"/>
      <c r="C1632" s="13"/>
      <c r="D1632" s="13"/>
      <c r="E1632" s="14"/>
      <c r="F1632" s="14"/>
      <c r="G1632" s="14"/>
      <c r="H1632" s="14"/>
      <c r="I1632" s="15"/>
      <c r="J1632" s="14"/>
      <c r="K1632" s="13"/>
      <c r="L1632" s="14"/>
      <c r="M1632" s="14"/>
      <c r="N1632" s="14"/>
      <c r="O1632" s="14"/>
      <c r="P1632" s="198"/>
      <c r="Q1632" s="198"/>
      <c r="R1632" s="198"/>
      <c r="S1632" s="198"/>
      <c r="T1632" s="198"/>
      <c r="U1632" s="198"/>
      <c r="V1632" s="198"/>
      <c r="W1632" s="202">
        <f t="shared" si="86"/>
        <v>0</v>
      </c>
      <c r="X1632" s="14"/>
      <c r="Y1632" s="14"/>
      <c r="Z1632" s="108"/>
      <c r="AA1632" s="114"/>
      <c r="AB1632" s="129"/>
      <c r="AC1632" s="128"/>
      <c r="AD1632" s="142" t="str">
        <f t="shared" si="87"/>
        <v/>
      </c>
      <c r="AE1632" s="142" t="str">
        <f>IF($E1632&lt;&gt;"",IF($AD1632=1,VLOOKUP($E1632,得点換算表!$C$5:$D$14,2),VLOOKUP($E1632,得点換算表!$E$5:$F$14,2)),"")</f>
        <v/>
      </c>
      <c r="AF1632" s="142" t="str">
        <f>IF($F1632&lt;&gt;"",IF($AD1632=1,VLOOKUP($F1632,得点換算表!$C$15:$D$24,2),VLOOKUP($F1632,得点換算表!$E$15:$F$24,2)),"")</f>
        <v/>
      </c>
      <c r="AG1632" s="142" t="str">
        <f>IF($G1632&lt;&gt;"",IF($AD1632=1,VLOOKUP($G1632,得点換算表!$C$25:$D$34,2),VLOOKUP($G1632,得点換算表!$E$25:$F$34,2)),"")</f>
        <v/>
      </c>
      <c r="AH1632" s="142" t="str">
        <f>IF($H1632&lt;&gt;"",IF($AD1632=1,VLOOKUP($H1632,得点換算表!$C$35:$D$44,2),VLOOKUP($H1632,得点換算表!$E$35:$F$44,2)),"")</f>
        <v/>
      </c>
      <c r="AI1632" s="142" t="str">
        <f>IF($I1632&lt;&gt;"",IF($AD1632=1,VLOOKUP($I1632,得点換算表!$C$45:$D$55,2),VLOOKUP($I1632,得点換算表!$E$45:$F$55,2)),"")</f>
        <v/>
      </c>
      <c r="AJ1632" s="142" t="str">
        <f>IF($J1632&lt;&gt;"",IF($AD1632=1,VLOOKUP($J1632,得点換算表!$C$56:$D$65,2),VLOOKUP($J1632,得点換算表!$E$56:$F$65,2)),"")</f>
        <v/>
      </c>
      <c r="AK1632" s="142" t="str">
        <f>IF($K1632&lt;&gt;"",IF($AD1632=1,VLOOKUP($K1632,得点換算表!$C$66:$D$76,2),VLOOKUP($K1632,得点換算表!$E$66:$F$76,2)),"")</f>
        <v/>
      </c>
      <c r="AL1632" s="142" t="str">
        <f>IF($L1632&lt;&gt;"",IF($AD1632=1,VLOOKUP($L1632,得点換算表!$C$77:$D$86,2),VLOOKUP($L1632,得点換算表!$E$77:$F$86,2)),"")</f>
        <v/>
      </c>
      <c r="AM1632" s="142" t="str">
        <f>IF($M1632&lt;&gt;"",IF($AD1632=1,VLOOKUP($M1632,得点換算表!$C$87:$D$96,2),VLOOKUP($M1632,得点換算表!$E$87:$F$96,2)),"")</f>
        <v/>
      </c>
      <c r="AN1632" s="142" t="str">
        <f t="shared" si="85"/>
        <v/>
      </c>
      <c r="AO1632" s="143" t="str">
        <f>IF(AND($AN1632&lt;&gt;"",$AN1632&gt;=8),VLOOKUP($AN1632,得点換算表!$I$5:$J$9,2),"")</f>
        <v/>
      </c>
      <c r="AP1632" s="105"/>
    </row>
    <row r="1633" spans="1:42" x14ac:dyDescent="0.15">
      <c r="A1633" s="11"/>
      <c r="B1633" s="12"/>
      <c r="C1633" s="13"/>
      <c r="D1633" s="13"/>
      <c r="E1633" s="14"/>
      <c r="F1633" s="14"/>
      <c r="G1633" s="14"/>
      <c r="H1633" s="14"/>
      <c r="I1633" s="15"/>
      <c r="J1633" s="14"/>
      <c r="K1633" s="13"/>
      <c r="L1633" s="14"/>
      <c r="M1633" s="14"/>
      <c r="N1633" s="14"/>
      <c r="O1633" s="14"/>
      <c r="P1633" s="198"/>
      <c r="Q1633" s="198"/>
      <c r="R1633" s="198"/>
      <c r="S1633" s="198"/>
      <c r="T1633" s="198"/>
      <c r="U1633" s="198"/>
      <c r="V1633" s="198"/>
      <c r="W1633" s="202">
        <f t="shared" si="86"/>
        <v>0</v>
      </c>
      <c r="X1633" s="14"/>
      <c r="Y1633" s="14"/>
      <c r="Z1633" s="108"/>
      <c r="AA1633" s="114"/>
      <c r="AB1633" s="129"/>
      <c r="AC1633" s="128"/>
      <c r="AD1633" s="142" t="str">
        <f t="shared" si="87"/>
        <v/>
      </c>
      <c r="AE1633" s="142" t="str">
        <f>IF($E1633&lt;&gt;"",IF($AD1633=1,VLOOKUP($E1633,得点換算表!$C$5:$D$14,2),VLOOKUP($E1633,得点換算表!$E$5:$F$14,2)),"")</f>
        <v/>
      </c>
      <c r="AF1633" s="142" t="str">
        <f>IF($F1633&lt;&gt;"",IF($AD1633=1,VLOOKUP($F1633,得点換算表!$C$15:$D$24,2),VLOOKUP($F1633,得点換算表!$E$15:$F$24,2)),"")</f>
        <v/>
      </c>
      <c r="AG1633" s="142" t="str">
        <f>IF($G1633&lt;&gt;"",IF($AD1633=1,VLOOKUP($G1633,得点換算表!$C$25:$D$34,2),VLOOKUP($G1633,得点換算表!$E$25:$F$34,2)),"")</f>
        <v/>
      </c>
      <c r="AH1633" s="142" t="str">
        <f>IF($H1633&lt;&gt;"",IF($AD1633=1,VLOOKUP($H1633,得点換算表!$C$35:$D$44,2),VLOOKUP($H1633,得点換算表!$E$35:$F$44,2)),"")</f>
        <v/>
      </c>
      <c r="AI1633" s="142" t="str">
        <f>IF($I1633&lt;&gt;"",IF($AD1633=1,VLOOKUP($I1633,得点換算表!$C$45:$D$55,2),VLOOKUP($I1633,得点換算表!$E$45:$F$55,2)),"")</f>
        <v/>
      </c>
      <c r="AJ1633" s="142" t="str">
        <f>IF($J1633&lt;&gt;"",IF($AD1633=1,VLOOKUP($J1633,得点換算表!$C$56:$D$65,2),VLOOKUP($J1633,得点換算表!$E$56:$F$65,2)),"")</f>
        <v/>
      </c>
      <c r="AK1633" s="142" t="str">
        <f>IF($K1633&lt;&gt;"",IF($AD1633=1,VLOOKUP($K1633,得点換算表!$C$66:$D$76,2),VLOOKUP($K1633,得点換算表!$E$66:$F$76,2)),"")</f>
        <v/>
      </c>
      <c r="AL1633" s="142" t="str">
        <f>IF($L1633&lt;&gt;"",IF($AD1633=1,VLOOKUP($L1633,得点換算表!$C$77:$D$86,2),VLOOKUP($L1633,得点換算表!$E$77:$F$86,2)),"")</f>
        <v/>
      </c>
      <c r="AM1633" s="142" t="str">
        <f>IF($M1633&lt;&gt;"",IF($AD1633=1,VLOOKUP($M1633,得点換算表!$C$87:$D$96,2),VLOOKUP($M1633,得点換算表!$E$87:$F$96,2)),"")</f>
        <v/>
      </c>
      <c r="AN1633" s="142" t="str">
        <f t="shared" si="85"/>
        <v/>
      </c>
      <c r="AO1633" s="143" t="str">
        <f>IF(AND($AN1633&lt;&gt;"",$AN1633&gt;=8),VLOOKUP($AN1633,得点換算表!$I$5:$J$9,2),"")</f>
        <v/>
      </c>
      <c r="AP1633" s="105"/>
    </row>
    <row r="1634" spans="1:42" x14ac:dyDescent="0.15">
      <c r="A1634" s="11"/>
      <c r="B1634" s="12"/>
      <c r="C1634" s="13"/>
      <c r="D1634" s="13"/>
      <c r="E1634" s="14"/>
      <c r="F1634" s="14"/>
      <c r="G1634" s="14"/>
      <c r="H1634" s="14"/>
      <c r="I1634" s="15"/>
      <c r="J1634" s="14"/>
      <c r="K1634" s="13"/>
      <c r="L1634" s="14"/>
      <c r="M1634" s="14"/>
      <c r="N1634" s="14"/>
      <c r="O1634" s="14"/>
      <c r="P1634" s="198"/>
      <c r="Q1634" s="198"/>
      <c r="R1634" s="198"/>
      <c r="S1634" s="198"/>
      <c r="T1634" s="198"/>
      <c r="U1634" s="198"/>
      <c r="V1634" s="198"/>
      <c r="W1634" s="202">
        <f t="shared" si="86"/>
        <v>0</v>
      </c>
      <c r="X1634" s="14"/>
      <c r="Y1634" s="14"/>
      <c r="Z1634" s="108"/>
      <c r="AA1634" s="114"/>
      <c r="AB1634" s="129"/>
      <c r="AC1634" s="128"/>
      <c r="AD1634" s="142" t="str">
        <f t="shared" si="87"/>
        <v/>
      </c>
      <c r="AE1634" s="142" t="str">
        <f>IF($E1634&lt;&gt;"",IF($AD1634=1,VLOOKUP($E1634,得点換算表!$C$5:$D$14,2),VLOOKUP($E1634,得点換算表!$E$5:$F$14,2)),"")</f>
        <v/>
      </c>
      <c r="AF1634" s="142" t="str">
        <f>IF($F1634&lt;&gt;"",IF($AD1634=1,VLOOKUP($F1634,得点換算表!$C$15:$D$24,2),VLOOKUP($F1634,得点換算表!$E$15:$F$24,2)),"")</f>
        <v/>
      </c>
      <c r="AG1634" s="142" t="str">
        <f>IF($G1634&lt;&gt;"",IF($AD1634=1,VLOOKUP($G1634,得点換算表!$C$25:$D$34,2),VLOOKUP($G1634,得点換算表!$E$25:$F$34,2)),"")</f>
        <v/>
      </c>
      <c r="AH1634" s="142" t="str">
        <f>IF($H1634&lt;&gt;"",IF($AD1634=1,VLOOKUP($H1634,得点換算表!$C$35:$D$44,2),VLOOKUP($H1634,得点換算表!$E$35:$F$44,2)),"")</f>
        <v/>
      </c>
      <c r="AI1634" s="142" t="str">
        <f>IF($I1634&lt;&gt;"",IF($AD1634=1,VLOOKUP($I1634,得点換算表!$C$45:$D$55,2),VLOOKUP($I1634,得点換算表!$E$45:$F$55,2)),"")</f>
        <v/>
      </c>
      <c r="AJ1634" s="142" t="str">
        <f>IF($J1634&lt;&gt;"",IF($AD1634=1,VLOOKUP($J1634,得点換算表!$C$56:$D$65,2),VLOOKUP($J1634,得点換算表!$E$56:$F$65,2)),"")</f>
        <v/>
      </c>
      <c r="AK1634" s="142" t="str">
        <f>IF($K1634&lt;&gt;"",IF($AD1634=1,VLOOKUP($K1634,得点換算表!$C$66:$D$76,2),VLOOKUP($K1634,得点換算表!$E$66:$F$76,2)),"")</f>
        <v/>
      </c>
      <c r="AL1634" s="142" t="str">
        <f>IF($L1634&lt;&gt;"",IF($AD1634=1,VLOOKUP($L1634,得点換算表!$C$77:$D$86,2),VLOOKUP($L1634,得点換算表!$E$77:$F$86,2)),"")</f>
        <v/>
      </c>
      <c r="AM1634" s="142" t="str">
        <f>IF($M1634&lt;&gt;"",IF($AD1634=1,VLOOKUP($M1634,得点換算表!$C$87:$D$96,2),VLOOKUP($M1634,得点換算表!$E$87:$F$96,2)),"")</f>
        <v/>
      </c>
      <c r="AN1634" s="142" t="str">
        <f t="shared" si="85"/>
        <v/>
      </c>
      <c r="AO1634" s="143" t="str">
        <f>IF(AND($AN1634&lt;&gt;"",$AN1634&gt;=8),VLOOKUP($AN1634,得点換算表!$I$5:$J$9,2),"")</f>
        <v/>
      </c>
      <c r="AP1634" s="105"/>
    </row>
    <row r="1635" spans="1:42" x14ac:dyDescent="0.15">
      <c r="A1635" s="11"/>
      <c r="B1635" s="12"/>
      <c r="C1635" s="13"/>
      <c r="D1635" s="13"/>
      <c r="E1635" s="14"/>
      <c r="F1635" s="14"/>
      <c r="G1635" s="14"/>
      <c r="H1635" s="14"/>
      <c r="I1635" s="15"/>
      <c r="J1635" s="14"/>
      <c r="K1635" s="13"/>
      <c r="L1635" s="14"/>
      <c r="M1635" s="14"/>
      <c r="N1635" s="14"/>
      <c r="O1635" s="14"/>
      <c r="P1635" s="198"/>
      <c r="Q1635" s="198"/>
      <c r="R1635" s="198"/>
      <c r="S1635" s="198"/>
      <c r="T1635" s="198"/>
      <c r="U1635" s="198"/>
      <c r="V1635" s="198"/>
      <c r="W1635" s="202">
        <f t="shared" si="86"/>
        <v>0</v>
      </c>
      <c r="X1635" s="14"/>
      <c r="Y1635" s="14"/>
      <c r="Z1635" s="108"/>
      <c r="AA1635" s="114"/>
      <c r="AB1635" s="129"/>
      <c r="AC1635" s="128"/>
      <c r="AD1635" s="142" t="str">
        <f t="shared" si="87"/>
        <v/>
      </c>
      <c r="AE1635" s="142" t="str">
        <f>IF($E1635&lt;&gt;"",IF($AD1635=1,VLOOKUP($E1635,得点換算表!$C$5:$D$14,2),VLOOKUP($E1635,得点換算表!$E$5:$F$14,2)),"")</f>
        <v/>
      </c>
      <c r="AF1635" s="142" t="str">
        <f>IF($F1635&lt;&gt;"",IF($AD1635=1,VLOOKUP($F1635,得点換算表!$C$15:$D$24,2),VLOOKUP($F1635,得点換算表!$E$15:$F$24,2)),"")</f>
        <v/>
      </c>
      <c r="AG1635" s="142" t="str">
        <f>IF($G1635&lt;&gt;"",IF($AD1635=1,VLOOKUP($G1635,得点換算表!$C$25:$D$34,2),VLOOKUP($G1635,得点換算表!$E$25:$F$34,2)),"")</f>
        <v/>
      </c>
      <c r="AH1635" s="142" t="str">
        <f>IF($H1635&lt;&gt;"",IF($AD1635=1,VLOOKUP($H1635,得点換算表!$C$35:$D$44,2),VLOOKUP($H1635,得点換算表!$E$35:$F$44,2)),"")</f>
        <v/>
      </c>
      <c r="AI1635" s="142" t="str">
        <f>IF($I1635&lt;&gt;"",IF($AD1635=1,VLOOKUP($I1635,得点換算表!$C$45:$D$55,2),VLOOKUP($I1635,得点換算表!$E$45:$F$55,2)),"")</f>
        <v/>
      </c>
      <c r="AJ1635" s="142" t="str">
        <f>IF($J1635&lt;&gt;"",IF($AD1635=1,VLOOKUP($J1635,得点換算表!$C$56:$D$65,2),VLOOKUP($J1635,得点換算表!$E$56:$F$65,2)),"")</f>
        <v/>
      </c>
      <c r="AK1635" s="142" t="str">
        <f>IF($K1635&lt;&gt;"",IF($AD1635=1,VLOOKUP($K1635,得点換算表!$C$66:$D$76,2),VLOOKUP($K1635,得点換算表!$E$66:$F$76,2)),"")</f>
        <v/>
      </c>
      <c r="AL1635" s="142" t="str">
        <f>IF($L1635&lt;&gt;"",IF($AD1635=1,VLOOKUP($L1635,得点換算表!$C$77:$D$86,2),VLOOKUP($L1635,得点換算表!$E$77:$F$86,2)),"")</f>
        <v/>
      </c>
      <c r="AM1635" s="142" t="str">
        <f>IF($M1635&lt;&gt;"",IF($AD1635=1,VLOOKUP($M1635,得点換算表!$C$87:$D$96,2),VLOOKUP($M1635,得点換算表!$E$87:$F$96,2)),"")</f>
        <v/>
      </c>
      <c r="AN1635" s="142" t="str">
        <f t="shared" si="85"/>
        <v/>
      </c>
      <c r="AO1635" s="143" t="str">
        <f>IF(AND($AN1635&lt;&gt;"",$AN1635&gt;=8),VLOOKUP($AN1635,得点換算表!$I$5:$J$9,2),"")</f>
        <v/>
      </c>
      <c r="AP1635" s="105"/>
    </row>
    <row r="1636" spans="1:42" x14ac:dyDescent="0.15">
      <c r="A1636" s="11"/>
      <c r="B1636" s="12"/>
      <c r="C1636" s="13"/>
      <c r="D1636" s="13"/>
      <c r="E1636" s="14"/>
      <c r="F1636" s="14"/>
      <c r="G1636" s="14"/>
      <c r="H1636" s="14"/>
      <c r="I1636" s="15"/>
      <c r="J1636" s="14"/>
      <c r="K1636" s="13"/>
      <c r="L1636" s="14"/>
      <c r="M1636" s="14"/>
      <c r="N1636" s="14"/>
      <c r="O1636" s="14"/>
      <c r="P1636" s="198"/>
      <c r="Q1636" s="198"/>
      <c r="R1636" s="198"/>
      <c r="S1636" s="198"/>
      <c r="T1636" s="198"/>
      <c r="U1636" s="198"/>
      <c r="V1636" s="198"/>
      <c r="W1636" s="202">
        <f t="shared" si="86"/>
        <v>0</v>
      </c>
      <c r="X1636" s="14"/>
      <c r="Y1636" s="14"/>
      <c r="Z1636" s="108"/>
      <c r="AA1636" s="114"/>
      <c r="AB1636" s="129"/>
      <c r="AC1636" s="128"/>
      <c r="AD1636" s="142" t="str">
        <f t="shared" si="87"/>
        <v/>
      </c>
      <c r="AE1636" s="142" t="str">
        <f>IF($E1636&lt;&gt;"",IF($AD1636=1,VLOOKUP($E1636,得点換算表!$C$5:$D$14,2),VLOOKUP($E1636,得点換算表!$E$5:$F$14,2)),"")</f>
        <v/>
      </c>
      <c r="AF1636" s="142" t="str">
        <f>IF($F1636&lt;&gt;"",IF($AD1636=1,VLOOKUP($F1636,得点換算表!$C$15:$D$24,2),VLOOKUP($F1636,得点換算表!$E$15:$F$24,2)),"")</f>
        <v/>
      </c>
      <c r="AG1636" s="142" t="str">
        <f>IF($G1636&lt;&gt;"",IF($AD1636=1,VLOOKUP($G1636,得点換算表!$C$25:$D$34,2),VLOOKUP($G1636,得点換算表!$E$25:$F$34,2)),"")</f>
        <v/>
      </c>
      <c r="AH1636" s="142" t="str">
        <f>IF($H1636&lt;&gt;"",IF($AD1636=1,VLOOKUP($H1636,得点換算表!$C$35:$D$44,2),VLOOKUP($H1636,得点換算表!$E$35:$F$44,2)),"")</f>
        <v/>
      </c>
      <c r="AI1636" s="142" t="str">
        <f>IF($I1636&lt;&gt;"",IF($AD1636=1,VLOOKUP($I1636,得点換算表!$C$45:$D$55,2),VLOOKUP($I1636,得点換算表!$E$45:$F$55,2)),"")</f>
        <v/>
      </c>
      <c r="AJ1636" s="142" t="str">
        <f>IF($J1636&lt;&gt;"",IF($AD1636=1,VLOOKUP($J1636,得点換算表!$C$56:$D$65,2),VLOOKUP($J1636,得点換算表!$E$56:$F$65,2)),"")</f>
        <v/>
      </c>
      <c r="AK1636" s="142" t="str">
        <f>IF($K1636&lt;&gt;"",IF($AD1636=1,VLOOKUP($K1636,得点換算表!$C$66:$D$76,2),VLOOKUP($K1636,得点換算表!$E$66:$F$76,2)),"")</f>
        <v/>
      </c>
      <c r="AL1636" s="142" t="str">
        <f>IF($L1636&lt;&gt;"",IF($AD1636=1,VLOOKUP($L1636,得点換算表!$C$77:$D$86,2),VLOOKUP($L1636,得点換算表!$E$77:$F$86,2)),"")</f>
        <v/>
      </c>
      <c r="AM1636" s="142" t="str">
        <f>IF($M1636&lt;&gt;"",IF($AD1636=1,VLOOKUP($M1636,得点換算表!$C$87:$D$96,2),VLOOKUP($M1636,得点換算表!$E$87:$F$96,2)),"")</f>
        <v/>
      </c>
      <c r="AN1636" s="142" t="str">
        <f t="shared" si="85"/>
        <v/>
      </c>
      <c r="AO1636" s="143" t="str">
        <f>IF(AND($AN1636&lt;&gt;"",$AN1636&gt;=8),VLOOKUP($AN1636,得点換算表!$I$5:$J$9,2),"")</f>
        <v/>
      </c>
      <c r="AP1636" s="105"/>
    </row>
    <row r="1637" spans="1:42" x14ac:dyDescent="0.15">
      <c r="A1637" s="11"/>
      <c r="B1637" s="12"/>
      <c r="C1637" s="13"/>
      <c r="D1637" s="13"/>
      <c r="E1637" s="14"/>
      <c r="F1637" s="14"/>
      <c r="G1637" s="14"/>
      <c r="H1637" s="14"/>
      <c r="I1637" s="15"/>
      <c r="J1637" s="14"/>
      <c r="K1637" s="13"/>
      <c r="L1637" s="14"/>
      <c r="M1637" s="14"/>
      <c r="N1637" s="14"/>
      <c r="O1637" s="14"/>
      <c r="P1637" s="198"/>
      <c r="Q1637" s="198"/>
      <c r="R1637" s="198"/>
      <c r="S1637" s="198"/>
      <c r="T1637" s="198"/>
      <c r="U1637" s="198"/>
      <c r="V1637" s="198"/>
      <c r="W1637" s="202">
        <f t="shared" si="86"/>
        <v>0</v>
      </c>
      <c r="X1637" s="14"/>
      <c r="Y1637" s="14"/>
      <c r="Z1637" s="108"/>
      <c r="AA1637" s="114"/>
      <c r="AB1637" s="129"/>
      <c r="AC1637" s="128"/>
      <c r="AD1637" s="142" t="str">
        <f t="shared" si="87"/>
        <v/>
      </c>
      <c r="AE1637" s="142" t="str">
        <f>IF($E1637&lt;&gt;"",IF($AD1637=1,VLOOKUP($E1637,得点換算表!$C$5:$D$14,2),VLOOKUP($E1637,得点換算表!$E$5:$F$14,2)),"")</f>
        <v/>
      </c>
      <c r="AF1637" s="142" t="str">
        <f>IF($F1637&lt;&gt;"",IF($AD1637=1,VLOOKUP($F1637,得点換算表!$C$15:$D$24,2),VLOOKUP($F1637,得点換算表!$E$15:$F$24,2)),"")</f>
        <v/>
      </c>
      <c r="AG1637" s="142" t="str">
        <f>IF($G1637&lt;&gt;"",IF($AD1637=1,VLOOKUP($G1637,得点換算表!$C$25:$D$34,2),VLOOKUP($G1637,得点換算表!$E$25:$F$34,2)),"")</f>
        <v/>
      </c>
      <c r="AH1637" s="142" t="str">
        <f>IF($H1637&lt;&gt;"",IF($AD1637=1,VLOOKUP($H1637,得点換算表!$C$35:$D$44,2),VLOOKUP($H1637,得点換算表!$E$35:$F$44,2)),"")</f>
        <v/>
      </c>
      <c r="AI1637" s="142" t="str">
        <f>IF($I1637&lt;&gt;"",IF($AD1637=1,VLOOKUP($I1637,得点換算表!$C$45:$D$55,2),VLOOKUP($I1637,得点換算表!$E$45:$F$55,2)),"")</f>
        <v/>
      </c>
      <c r="AJ1637" s="142" t="str">
        <f>IF($J1637&lt;&gt;"",IF($AD1637=1,VLOOKUP($J1637,得点換算表!$C$56:$D$65,2),VLOOKUP($J1637,得点換算表!$E$56:$F$65,2)),"")</f>
        <v/>
      </c>
      <c r="AK1637" s="142" t="str">
        <f>IF($K1637&lt;&gt;"",IF($AD1637=1,VLOOKUP($K1637,得点換算表!$C$66:$D$76,2),VLOOKUP($K1637,得点換算表!$E$66:$F$76,2)),"")</f>
        <v/>
      </c>
      <c r="AL1637" s="142" t="str">
        <f>IF($L1637&lt;&gt;"",IF($AD1637=1,VLOOKUP($L1637,得点換算表!$C$77:$D$86,2),VLOOKUP($L1637,得点換算表!$E$77:$F$86,2)),"")</f>
        <v/>
      </c>
      <c r="AM1637" s="142" t="str">
        <f>IF($M1637&lt;&gt;"",IF($AD1637=1,VLOOKUP($M1637,得点換算表!$C$87:$D$96,2),VLOOKUP($M1637,得点換算表!$E$87:$F$96,2)),"")</f>
        <v/>
      </c>
      <c r="AN1637" s="142" t="str">
        <f t="shared" si="85"/>
        <v/>
      </c>
      <c r="AO1637" s="143" t="str">
        <f>IF(AND($AN1637&lt;&gt;"",$AN1637&gt;=8),VLOOKUP($AN1637,得点換算表!$I$5:$J$9,2),"")</f>
        <v/>
      </c>
      <c r="AP1637" s="105"/>
    </row>
    <row r="1638" spans="1:42" x14ac:dyDescent="0.15">
      <c r="A1638" s="11"/>
      <c r="B1638" s="12"/>
      <c r="C1638" s="13"/>
      <c r="D1638" s="13"/>
      <c r="E1638" s="14"/>
      <c r="F1638" s="14"/>
      <c r="G1638" s="14"/>
      <c r="H1638" s="14"/>
      <c r="I1638" s="15"/>
      <c r="J1638" s="14"/>
      <c r="K1638" s="13"/>
      <c r="L1638" s="14"/>
      <c r="M1638" s="14"/>
      <c r="N1638" s="14"/>
      <c r="O1638" s="14"/>
      <c r="P1638" s="198"/>
      <c r="Q1638" s="198"/>
      <c r="R1638" s="198"/>
      <c r="S1638" s="198"/>
      <c r="T1638" s="198"/>
      <c r="U1638" s="198"/>
      <c r="V1638" s="198"/>
      <c r="W1638" s="202">
        <f t="shared" si="86"/>
        <v>0</v>
      </c>
      <c r="X1638" s="14"/>
      <c r="Y1638" s="14"/>
      <c r="Z1638" s="108"/>
      <c r="AA1638" s="114"/>
      <c r="AB1638" s="129"/>
      <c r="AC1638" s="128"/>
      <c r="AD1638" s="142" t="str">
        <f t="shared" si="87"/>
        <v/>
      </c>
      <c r="AE1638" s="142" t="str">
        <f>IF($E1638&lt;&gt;"",IF($AD1638=1,VLOOKUP($E1638,得点換算表!$C$5:$D$14,2),VLOOKUP($E1638,得点換算表!$E$5:$F$14,2)),"")</f>
        <v/>
      </c>
      <c r="AF1638" s="142" t="str">
        <f>IF($F1638&lt;&gt;"",IF($AD1638=1,VLOOKUP($F1638,得点換算表!$C$15:$D$24,2),VLOOKUP($F1638,得点換算表!$E$15:$F$24,2)),"")</f>
        <v/>
      </c>
      <c r="AG1638" s="142" t="str">
        <f>IF($G1638&lt;&gt;"",IF($AD1638=1,VLOOKUP($G1638,得点換算表!$C$25:$D$34,2),VLOOKUP($G1638,得点換算表!$E$25:$F$34,2)),"")</f>
        <v/>
      </c>
      <c r="AH1638" s="142" t="str">
        <f>IF($H1638&lt;&gt;"",IF($AD1638=1,VLOOKUP($H1638,得点換算表!$C$35:$D$44,2),VLOOKUP($H1638,得点換算表!$E$35:$F$44,2)),"")</f>
        <v/>
      </c>
      <c r="AI1638" s="142" t="str">
        <f>IF($I1638&lt;&gt;"",IF($AD1638=1,VLOOKUP($I1638,得点換算表!$C$45:$D$55,2),VLOOKUP($I1638,得点換算表!$E$45:$F$55,2)),"")</f>
        <v/>
      </c>
      <c r="AJ1638" s="142" t="str">
        <f>IF($J1638&lt;&gt;"",IF($AD1638=1,VLOOKUP($J1638,得点換算表!$C$56:$D$65,2),VLOOKUP($J1638,得点換算表!$E$56:$F$65,2)),"")</f>
        <v/>
      </c>
      <c r="AK1638" s="142" t="str">
        <f>IF($K1638&lt;&gt;"",IF($AD1638=1,VLOOKUP($K1638,得点換算表!$C$66:$D$76,2),VLOOKUP($K1638,得点換算表!$E$66:$F$76,2)),"")</f>
        <v/>
      </c>
      <c r="AL1638" s="142" t="str">
        <f>IF($L1638&lt;&gt;"",IF($AD1638=1,VLOOKUP($L1638,得点換算表!$C$77:$D$86,2),VLOOKUP($L1638,得点換算表!$E$77:$F$86,2)),"")</f>
        <v/>
      </c>
      <c r="AM1638" s="142" t="str">
        <f>IF($M1638&lt;&gt;"",IF($AD1638=1,VLOOKUP($M1638,得点換算表!$C$87:$D$96,2),VLOOKUP($M1638,得点換算表!$E$87:$F$96,2)),"")</f>
        <v/>
      </c>
      <c r="AN1638" s="142" t="str">
        <f t="shared" si="85"/>
        <v/>
      </c>
      <c r="AO1638" s="143" t="str">
        <f>IF(AND($AN1638&lt;&gt;"",$AN1638&gt;=8),VLOOKUP($AN1638,得点換算表!$I$5:$J$9,2),"")</f>
        <v/>
      </c>
      <c r="AP1638" s="105"/>
    </row>
    <row r="1639" spans="1:42" x14ac:dyDescent="0.15">
      <c r="A1639" s="11"/>
      <c r="B1639" s="12"/>
      <c r="C1639" s="13"/>
      <c r="D1639" s="13"/>
      <c r="E1639" s="14"/>
      <c r="F1639" s="14"/>
      <c r="G1639" s="14"/>
      <c r="H1639" s="14"/>
      <c r="I1639" s="15"/>
      <c r="J1639" s="14"/>
      <c r="K1639" s="13"/>
      <c r="L1639" s="14"/>
      <c r="M1639" s="14"/>
      <c r="N1639" s="14"/>
      <c r="O1639" s="14"/>
      <c r="P1639" s="198"/>
      <c r="Q1639" s="198"/>
      <c r="R1639" s="198"/>
      <c r="S1639" s="198"/>
      <c r="T1639" s="198"/>
      <c r="U1639" s="198"/>
      <c r="V1639" s="198"/>
      <c r="W1639" s="202">
        <f t="shared" si="86"/>
        <v>0</v>
      </c>
      <c r="X1639" s="14"/>
      <c r="Y1639" s="14"/>
      <c r="Z1639" s="108"/>
      <c r="AA1639" s="114"/>
      <c r="AB1639" s="129"/>
      <c r="AC1639" s="128"/>
      <c r="AD1639" s="142" t="str">
        <f t="shared" si="87"/>
        <v/>
      </c>
      <c r="AE1639" s="142" t="str">
        <f>IF($E1639&lt;&gt;"",IF($AD1639=1,VLOOKUP($E1639,得点換算表!$C$5:$D$14,2),VLOOKUP($E1639,得点換算表!$E$5:$F$14,2)),"")</f>
        <v/>
      </c>
      <c r="AF1639" s="142" t="str">
        <f>IF($F1639&lt;&gt;"",IF($AD1639=1,VLOOKUP($F1639,得点換算表!$C$15:$D$24,2),VLOOKUP($F1639,得点換算表!$E$15:$F$24,2)),"")</f>
        <v/>
      </c>
      <c r="AG1639" s="142" t="str">
        <f>IF($G1639&lt;&gt;"",IF($AD1639=1,VLOOKUP($G1639,得点換算表!$C$25:$D$34,2),VLOOKUP($G1639,得点換算表!$E$25:$F$34,2)),"")</f>
        <v/>
      </c>
      <c r="AH1639" s="142" t="str">
        <f>IF($H1639&lt;&gt;"",IF($AD1639=1,VLOOKUP($H1639,得点換算表!$C$35:$D$44,2),VLOOKUP($H1639,得点換算表!$E$35:$F$44,2)),"")</f>
        <v/>
      </c>
      <c r="AI1639" s="142" t="str">
        <f>IF($I1639&lt;&gt;"",IF($AD1639=1,VLOOKUP($I1639,得点換算表!$C$45:$D$55,2),VLOOKUP($I1639,得点換算表!$E$45:$F$55,2)),"")</f>
        <v/>
      </c>
      <c r="AJ1639" s="142" t="str">
        <f>IF($J1639&lt;&gt;"",IF($AD1639=1,VLOOKUP($J1639,得点換算表!$C$56:$D$65,2),VLOOKUP($J1639,得点換算表!$E$56:$F$65,2)),"")</f>
        <v/>
      </c>
      <c r="AK1639" s="142" t="str">
        <f>IF($K1639&lt;&gt;"",IF($AD1639=1,VLOOKUP($K1639,得点換算表!$C$66:$D$76,2),VLOOKUP($K1639,得点換算表!$E$66:$F$76,2)),"")</f>
        <v/>
      </c>
      <c r="AL1639" s="142" t="str">
        <f>IF($L1639&lt;&gt;"",IF($AD1639=1,VLOOKUP($L1639,得点換算表!$C$77:$D$86,2),VLOOKUP($L1639,得点換算表!$E$77:$F$86,2)),"")</f>
        <v/>
      </c>
      <c r="AM1639" s="142" t="str">
        <f>IF($M1639&lt;&gt;"",IF($AD1639=1,VLOOKUP($M1639,得点換算表!$C$87:$D$96,2),VLOOKUP($M1639,得点換算表!$E$87:$F$96,2)),"")</f>
        <v/>
      </c>
      <c r="AN1639" s="142" t="str">
        <f t="shared" si="85"/>
        <v/>
      </c>
      <c r="AO1639" s="143" t="str">
        <f>IF(AND($AN1639&lt;&gt;"",$AN1639&gt;=8),VLOOKUP($AN1639,得点換算表!$I$5:$J$9,2),"")</f>
        <v/>
      </c>
      <c r="AP1639" s="105"/>
    </row>
    <row r="1640" spans="1:42" x14ac:dyDescent="0.15">
      <c r="A1640" s="11"/>
      <c r="B1640" s="12"/>
      <c r="C1640" s="13"/>
      <c r="D1640" s="13"/>
      <c r="E1640" s="14"/>
      <c r="F1640" s="14"/>
      <c r="G1640" s="14"/>
      <c r="H1640" s="14"/>
      <c r="I1640" s="15"/>
      <c r="J1640" s="14"/>
      <c r="K1640" s="13"/>
      <c r="L1640" s="14"/>
      <c r="M1640" s="14"/>
      <c r="N1640" s="14"/>
      <c r="O1640" s="14"/>
      <c r="P1640" s="198"/>
      <c r="Q1640" s="198"/>
      <c r="R1640" s="198"/>
      <c r="S1640" s="198"/>
      <c r="T1640" s="198"/>
      <c r="U1640" s="198"/>
      <c r="V1640" s="198"/>
      <c r="W1640" s="202">
        <f t="shared" si="86"/>
        <v>0</v>
      </c>
      <c r="X1640" s="14"/>
      <c r="Y1640" s="14"/>
      <c r="Z1640" s="108"/>
      <c r="AA1640" s="114"/>
      <c r="AB1640" s="129"/>
      <c r="AC1640" s="128"/>
      <c r="AD1640" s="142" t="str">
        <f t="shared" si="87"/>
        <v/>
      </c>
      <c r="AE1640" s="142" t="str">
        <f>IF($E1640&lt;&gt;"",IF($AD1640=1,VLOOKUP($E1640,得点換算表!$C$5:$D$14,2),VLOOKUP($E1640,得点換算表!$E$5:$F$14,2)),"")</f>
        <v/>
      </c>
      <c r="AF1640" s="142" t="str">
        <f>IF($F1640&lt;&gt;"",IF($AD1640=1,VLOOKUP($F1640,得点換算表!$C$15:$D$24,2),VLOOKUP($F1640,得点換算表!$E$15:$F$24,2)),"")</f>
        <v/>
      </c>
      <c r="AG1640" s="142" t="str">
        <f>IF($G1640&lt;&gt;"",IF($AD1640=1,VLOOKUP($G1640,得点換算表!$C$25:$D$34,2),VLOOKUP($G1640,得点換算表!$E$25:$F$34,2)),"")</f>
        <v/>
      </c>
      <c r="AH1640" s="142" t="str">
        <f>IF($H1640&lt;&gt;"",IF($AD1640=1,VLOOKUP($H1640,得点換算表!$C$35:$D$44,2),VLOOKUP($H1640,得点換算表!$E$35:$F$44,2)),"")</f>
        <v/>
      </c>
      <c r="AI1640" s="142" t="str">
        <f>IF($I1640&lt;&gt;"",IF($AD1640=1,VLOOKUP($I1640,得点換算表!$C$45:$D$55,2),VLOOKUP($I1640,得点換算表!$E$45:$F$55,2)),"")</f>
        <v/>
      </c>
      <c r="AJ1640" s="142" t="str">
        <f>IF($J1640&lt;&gt;"",IF($AD1640=1,VLOOKUP($J1640,得点換算表!$C$56:$D$65,2),VLOOKUP($J1640,得点換算表!$E$56:$F$65,2)),"")</f>
        <v/>
      </c>
      <c r="AK1640" s="142" t="str">
        <f>IF($K1640&lt;&gt;"",IF($AD1640=1,VLOOKUP($K1640,得点換算表!$C$66:$D$76,2),VLOOKUP($K1640,得点換算表!$E$66:$F$76,2)),"")</f>
        <v/>
      </c>
      <c r="AL1640" s="142" t="str">
        <f>IF($L1640&lt;&gt;"",IF($AD1640=1,VLOOKUP($L1640,得点換算表!$C$77:$D$86,2),VLOOKUP($L1640,得点換算表!$E$77:$F$86,2)),"")</f>
        <v/>
      </c>
      <c r="AM1640" s="142" t="str">
        <f>IF($M1640&lt;&gt;"",IF($AD1640=1,VLOOKUP($M1640,得点換算表!$C$87:$D$96,2),VLOOKUP($M1640,得点換算表!$E$87:$F$96,2)),"")</f>
        <v/>
      </c>
      <c r="AN1640" s="142" t="str">
        <f t="shared" si="85"/>
        <v/>
      </c>
      <c r="AO1640" s="143" t="str">
        <f>IF(AND($AN1640&lt;&gt;"",$AN1640&gt;=8),VLOOKUP($AN1640,得点換算表!$I$5:$J$9,2),"")</f>
        <v/>
      </c>
      <c r="AP1640" s="105"/>
    </row>
    <row r="1641" spans="1:42" x14ac:dyDescent="0.15">
      <c r="A1641" s="11"/>
      <c r="B1641" s="12"/>
      <c r="C1641" s="13"/>
      <c r="D1641" s="13"/>
      <c r="E1641" s="14"/>
      <c r="F1641" s="14"/>
      <c r="G1641" s="14"/>
      <c r="H1641" s="14"/>
      <c r="I1641" s="15"/>
      <c r="J1641" s="14"/>
      <c r="K1641" s="13"/>
      <c r="L1641" s="14"/>
      <c r="M1641" s="14"/>
      <c r="N1641" s="14"/>
      <c r="O1641" s="14"/>
      <c r="P1641" s="198"/>
      <c r="Q1641" s="198"/>
      <c r="R1641" s="198"/>
      <c r="S1641" s="198"/>
      <c r="T1641" s="198"/>
      <c r="U1641" s="198"/>
      <c r="V1641" s="198"/>
      <c r="W1641" s="202">
        <f t="shared" si="86"/>
        <v>0</v>
      </c>
      <c r="X1641" s="14"/>
      <c r="Y1641" s="14"/>
      <c r="Z1641" s="108"/>
      <c r="AA1641" s="114"/>
      <c r="AB1641" s="129"/>
      <c r="AC1641" s="128"/>
      <c r="AD1641" s="142" t="str">
        <f t="shared" si="87"/>
        <v/>
      </c>
      <c r="AE1641" s="142" t="str">
        <f>IF($E1641&lt;&gt;"",IF($AD1641=1,VLOOKUP($E1641,得点換算表!$C$5:$D$14,2),VLOOKUP($E1641,得点換算表!$E$5:$F$14,2)),"")</f>
        <v/>
      </c>
      <c r="AF1641" s="142" t="str">
        <f>IF($F1641&lt;&gt;"",IF($AD1641=1,VLOOKUP($F1641,得点換算表!$C$15:$D$24,2),VLOOKUP($F1641,得点換算表!$E$15:$F$24,2)),"")</f>
        <v/>
      </c>
      <c r="AG1641" s="142" t="str">
        <f>IF($G1641&lt;&gt;"",IF($AD1641=1,VLOOKUP($G1641,得点換算表!$C$25:$D$34,2),VLOOKUP($G1641,得点換算表!$E$25:$F$34,2)),"")</f>
        <v/>
      </c>
      <c r="AH1641" s="142" t="str">
        <f>IF($H1641&lt;&gt;"",IF($AD1641=1,VLOOKUP($H1641,得点換算表!$C$35:$D$44,2),VLOOKUP($H1641,得点換算表!$E$35:$F$44,2)),"")</f>
        <v/>
      </c>
      <c r="AI1641" s="142" t="str">
        <f>IF($I1641&lt;&gt;"",IF($AD1641=1,VLOOKUP($I1641,得点換算表!$C$45:$D$55,2),VLOOKUP($I1641,得点換算表!$E$45:$F$55,2)),"")</f>
        <v/>
      </c>
      <c r="AJ1641" s="142" t="str">
        <f>IF($J1641&lt;&gt;"",IF($AD1641=1,VLOOKUP($J1641,得点換算表!$C$56:$D$65,2),VLOOKUP($J1641,得点換算表!$E$56:$F$65,2)),"")</f>
        <v/>
      </c>
      <c r="AK1641" s="142" t="str">
        <f>IF($K1641&lt;&gt;"",IF($AD1641=1,VLOOKUP($K1641,得点換算表!$C$66:$D$76,2),VLOOKUP($K1641,得点換算表!$E$66:$F$76,2)),"")</f>
        <v/>
      </c>
      <c r="AL1641" s="142" t="str">
        <f>IF($L1641&lt;&gt;"",IF($AD1641=1,VLOOKUP($L1641,得点換算表!$C$77:$D$86,2),VLOOKUP($L1641,得点換算表!$E$77:$F$86,2)),"")</f>
        <v/>
      </c>
      <c r="AM1641" s="142" t="str">
        <f>IF($M1641&lt;&gt;"",IF($AD1641=1,VLOOKUP($M1641,得点換算表!$C$87:$D$96,2),VLOOKUP($M1641,得点換算表!$E$87:$F$96,2)),"")</f>
        <v/>
      </c>
      <c r="AN1641" s="142" t="str">
        <f t="shared" si="85"/>
        <v/>
      </c>
      <c r="AO1641" s="143" t="str">
        <f>IF(AND($AN1641&lt;&gt;"",$AN1641&gt;=8),VLOOKUP($AN1641,得点換算表!$I$5:$J$9,2),"")</f>
        <v/>
      </c>
      <c r="AP1641" s="105"/>
    </row>
    <row r="1642" spans="1:42" x14ac:dyDescent="0.15">
      <c r="A1642" s="11"/>
      <c r="B1642" s="12"/>
      <c r="C1642" s="13"/>
      <c r="D1642" s="13"/>
      <c r="E1642" s="14"/>
      <c r="F1642" s="14"/>
      <c r="G1642" s="14"/>
      <c r="H1642" s="14"/>
      <c r="I1642" s="15"/>
      <c r="J1642" s="14"/>
      <c r="K1642" s="13"/>
      <c r="L1642" s="14"/>
      <c r="M1642" s="14"/>
      <c r="N1642" s="14"/>
      <c r="O1642" s="14"/>
      <c r="P1642" s="198"/>
      <c r="Q1642" s="198"/>
      <c r="R1642" s="198"/>
      <c r="S1642" s="198"/>
      <c r="T1642" s="198"/>
      <c r="U1642" s="198"/>
      <c r="V1642" s="198"/>
      <c r="W1642" s="202">
        <f t="shared" si="86"/>
        <v>0</v>
      </c>
      <c r="X1642" s="14"/>
      <c r="Y1642" s="14"/>
      <c r="Z1642" s="108"/>
      <c r="AA1642" s="114"/>
      <c r="AB1642" s="129"/>
      <c r="AC1642" s="128"/>
      <c r="AD1642" s="142" t="str">
        <f t="shared" si="87"/>
        <v/>
      </c>
      <c r="AE1642" s="142" t="str">
        <f>IF($E1642&lt;&gt;"",IF($AD1642=1,VLOOKUP($E1642,得点換算表!$C$5:$D$14,2),VLOOKUP($E1642,得点換算表!$E$5:$F$14,2)),"")</f>
        <v/>
      </c>
      <c r="AF1642" s="142" t="str">
        <f>IF($F1642&lt;&gt;"",IF($AD1642=1,VLOOKUP($F1642,得点換算表!$C$15:$D$24,2),VLOOKUP($F1642,得点換算表!$E$15:$F$24,2)),"")</f>
        <v/>
      </c>
      <c r="AG1642" s="142" t="str">
        <f>IF($G1642&lt;&gt;"",IF($AD1642=1,VLOOKUP($G1642,得点換算表!$C$25:$D$34,2),VLOOKUP($G1642,得点換算表!$E$25:$F$34,2)),"")</f>
        <v/>
      </c>
      <c r="AH1642" s="142" t="str">
        <f>IF($H1642&lt;&gt;"",IF($AD1642=1,VLOOKUP($H1642,得点換算表!$C$35:$D$44,2),VLOOKUP($H1642,得点換算表!$E$35:$F$44,2)),"")</f>
        <v/>
      </c>
      <c r="AI1642" s="142" t="str">
        <f>IF($I1642&lt;&gt;"",IF($AD1642=1,VLOOKUP($I1642,得点換算表!$C$45:$D$55,2),VLOOKUP($I1642,得点換算表!$E$45:$F$55,2)),"")</f>
        <v/>
      </c>
      <c r="AJ1642" s="142" t="str">
        <f>IF($J1642&lt;&gt;"",IF($AD1642=1,VLOOKUP($J1642,得点換算表!$C$56:$D$65,2),VLOOKUP($J1642,得点換算表!$E$56:$F$65,2)),"")</f>
        <v/>
      </c>
      <c r="AK1642" s="142" t="str">
        <f>IF($K1642&lt;&gt;"",IF($AD1642=1,VLOOKUP($K1642,得点換算表!$C$66:$D$76,2),VLOOKUP($K1642,得点換算表!$E$66:$F$76,2)),"")</f>
        <v/>
      </c>
      <c r="AL1642" s="142" t="str">
        <f>IF($L1642&lt;&gt;"",IF($AD1642=1,VLOOKUP($L1642,得点換算表!$C$77:$D$86,2),VLOOKUP($L1642,得点換算表!$E$77:$F$86,2)),"")</f>
        <v/>
      </c>
      <c r="AM1642" s="142" t="str">
        <f>IF($M1642&lt;&gt;"",IF($AD1642=1,VLOOKUP($M1642,得点換算表!$C$87:$D$96,2),VLOOKUP($M1642,得点換算表!$E$87:$F$96,2)),"")</f>
        <v/>
      </c>
      <c r="AN1642" s="142" t="str">
        <f t="shared" si="85"/>
        <v/>
      </c>
      <c r="AO1642" s="143" t="str">
        <f>IF(AND($AN1642&lt;&gt;"",$AN1642&gt;=8),VLOOKUP($AN1642,得点換算表!$I$5:$J$9,2),"")</f>
        <v/>
      </c>
      <c r="AP1642" s="105"/>
    </row>
    <row r="1643" spans="1:42" x14ac:dyDescent="0.15">
      <c r="A1643" s="11"/>
      <c r="B1643" s="12"/>
      <c r="C1643" s="13"/>
      <c r="D1643" s="13"/>
      <c r="E1643" s="14"/>
      <c r="F1643" s="14"/>
      <c r="G1643" s="14"/>
      <c r="H1643" s="14"/>
      <c r="I1643" s="15"/>
      <c r="J1643" s="14"/>
      <c r="K1643" s="13"/>
      <c r="L1643" s="14"/>
      <c r="M1643" s="14"/>
      <c r="N1643" s="14"/>
      <c r="O1643" s="14"/>
      <c r="P1643" s="198"/>
      <c r="Q1643" s="198"/>
      <c r="R1643" s="198"/>
      <c r="S1643" s="198"/>
      <c r="T1643" s="198"/>
      <c r="U1643" s="198"/>
      <c r="V1643" s="198"/>
      <c r="W1643" s="202">
        <f t="shared" si="86"/>
        <v>0</v>
      </c>
      <c r="X1643" s="14"/>
      <c r="Y1643" s="14"/>
      <c r="Z1643" s="108"/>
      <c r="AA1643" s="114"/>
      <c r="AB1643" s="129"/>
      <c r="AC1643" s="128"/>
      <c r="AD1643" s="142" t="str">
        <f t="shared" si="87"/>
        <v/>
      </c>
      <c r="AE1643" s="142" t="str">
        <f>IF($E1643&lt;&gt;"",IF($AD1643=1,VLOOKUP($E1643,得点換算表!$C$5:$D$14,2),VLOOKUP($E1643,得点換算表!$E$5:$F$14,2)),"")</f>
        <v/>
      </c>
      <c r="AF1643" s="142" t="str">
        <f>IF($F1643&lt;&gt;"",IF($AD1643=1,VLOOKUP($F1643,得点換算表!$C$15:$D$24,2),VLOOKUP($F1643,得点換算表!$E$15:$F$24,2)),"")</f>
        <v/>
      </c>
      <c r="AG1643" s="142" t="str">
        <f>IF($G1643&lt;&gt;"",IF($AD1643=1,VLOOKUP($G1643,得点換算表!$C$25:$D$34,2),VLOOKUP($G1643,得点換算表!$E$25:$F$34,2)),"")</f>
        <v/>
      </c>
      <c r="AH1643" s="142" t="str">
        <f>IF($H1643&lt;&gt;"",IF($AD1643=1,VLOOKUP($H1643,得点換算表!$C$35:$D$44,2),VLOOKUP($H1643,得点換算表!$E$35:$F$44,2)),"")</f>
        <v/>
      </c>
      <c r="AI1643" s="142" t="str">
        <f>IF($I1643&lt;&gt;"",IF($AD1643=1,VLOOKUP($I1643,得点換算表!$C$45:$D$55,2),VLOOKUP($I1643,得点換算表!$E$45:$F$55,2)),"")</f>
        <v/>
      </c>
      <c r="AJ1643" s="142" t="str">
        <f>IF($J1643&lt;&gt;"",IF($AD1643=1,VLOOKUP($J1643,得点換算表!$C$56:$D$65,2),VLOOKUP($J1643,得点換算表!$E$56:$F$65,2)),"")</f>
        <v/>
      </c>
      <c r="AK1643" s="142" t="str">
        <f>IF($K1643&lt;&gt;"",IF($AD1643=1,VLOOKUP($K1643,得点換算表!$C$66:$D$76,2),VLOOKUP($K1643,得点換算表!$E$66:$F$76,2)),"")</f>
        <v/>
      </c>
      <c r="AL1643" s="142" t="str">
        <f>IF($L1643&lt;&gt;"",IF($AD1643=1,VLOOKUP($L1643,得点換算表!$C$77:$D$86,2),VLOOKUP($L1643,得点換算表!$E$77:$F$86,2)),"")</f>
        <v/>
      </c>
      <c r="AM1643" s="142" t="str">
        <f>IF($M1643&lt;&gt;"",IF($AD1643=1,VLOOKUP($M1643,得点換算表!$C$87:$D$96,2),VLOOKUP($M1643,得点換算表!$E$87:$F$96,2)),"")</f>
        <v/>
      </c>
      <c r="AN1643" s="142" t="str">
        <f t="shared" si="85"/>
        <v/>
      </c>
      <c r="AO1643" s="143" t="str">
        <f>IF(AND($AN1643&lt;&gt;"",$AN1643&gt;=8),VLOOKUP($AN1643,得点換算表!$I$5:$J$9,2),"")</f>
        <v/>
      </c>
      <c r="AP1643" s="105"/>
    </row>
    <row r="1644" spans="1:42" x14ac:dyDescent="0.15">
      <c r="A1644" s="11"/>
      <c r="B1644" s="12"/>
      <c r="C1644" s="13"/>
      <c r="D1644" s="13"/>
      <c r="E1644" s="14"/>
      <c r="F1644" s="14"/>
      <c r="G1644" s="14"/>
      <c r="H1644" s="14"/>
      <c r="I1644" s="15"/>
      <c r="J1644" s="14"/>
      <c r="K1644" s="13"/>
      <c r="L1644" s="14"/>
      <c r="M1644" s="14"/>
      <c r="N1644" s="14"/>
      <c r="O1644" s="14"/>
      <c r="P1644" s="198"/>
      <c r="Q1644" s="198"/>
      <c r="R1644" s="198"/>
      <c r="S1644" s="198"/>
      <c r="T1644" s="198"/>
      <c r="U1644" s="198"/>
      <c r="V1644" s="198"/>
      <c r="W1644" s="202">
        <f t="shared" si="86"/>
        <v>0</v>
      </c>
      <c r="X1644" s="14"/>
      <c r="Y1644" s="14"/>
      <c r="Z1644" s="108"/>
      <c r="AA1644" s="114"/>
      <c r="AB1644" s="129"/>
      <c r="AC1644" s="128"/>
      <c r="AD1644" s="142" t="str">
        <f t="shared" si="87"/>
        <v/>
      </c>
      <c r="AE1644" s="142" t="str">
        <f>IF($E1644&lt;&gt;"",IF($AD1644=1,VLOOKUP($E1644,得点換算表!$C$5:$D$14,2),VLOOKUP($E1644,得点換算表!$E$5:$F$14,2)),"")</f>
        <v/>
      </c>
      <c r="AF1644" s="142" t="str">
        <f>IF($F1644&lt;&gt;"",IF($AD1644=1,VLOOKUP($F1644,得点換算表!$C$15:$D$24,2),VLOOKUP($F1644,得点換算表!$E$15:$F$24,2)),"")</f>
        <v/>
      </c>
      <c r="AG1644" s="142" t="str">
        <f>IF($G1644&lt;&gt;"",IF($AD1644=1,VLOOKUP($G1644,得点換算表!$C$25:$D$34,2),VLOOKUP($G1644,得点換算表!$E$25:$F$34,2)),"")</f>
        <v/>
      </c>
      <c r="AH1644" s="142" t="str">
        <f>IF($H1644&lt;&gt;"",IF($AD1644=1,VLOOKUP($H1644,得点換算表!$C$35:$D$44,2),VLOOKUP($H1644,得点換算表!$E$35:$F$44,2)),"")</f>
        <v/>
      </c>
      <c r="AI1644" s="142" t="str">
        <f>IF($I1644&lt;&gt;"",IF($AD1644=1,VLOOKUP($I1644,得点換算表!$C$45:$D$55,2),VLOOKUP($I1644,得点換算表!$E$45:$F$55,2)),"")</f>
        <v/>
      </c>
      <c r="AJ1644" s="142" t="str">
        <f>IF($J1644&lt;&gt;"",IF($AD1644=1,VLOOKUP($J1644,得点換算表!$C$56:$D$65,2),VLOOKUP($J1644,得点換算表!$E$56:$F$65,2)),"")</f>
        <v/>
      </c>
      <c r="AK1644" s="142" t="str">
        <f>IF($K1644&lt;&gt;"",IF($AD1644=1,VLOOKUP($K1644,得点換算表!$C$66:$D$76,2),VLOOKUP($K1644,得点換算表!$E$66:$F$76,2)),"")</f>
        <v/>
      </c>
      <c r="AL1644" s="142" t="str">
        <f>IF($L1644&lt;&gt;"",IF($AD1644=1,VLOOKUP($L1644,得点換算表!$C$77:$D$86,2),VLOOKUP($L1644,得点換算表!$E$77:$F$86,2)),"")</f>
        <v/>
      </c>
      <c r="AM1644" s="142" t="str">
        <f>IF($M1644&lt;&gt;"",IF($AD1644=1,VLOOKUP($M1644,得点換算表!$C$87:$D$96,2),VLOOKUP($M1644,得点換算表!$E$87:$F$96,2)),"")</f>
        <v/>
      </c>
      <c r="AN1644" s="142" t="str">
        <f t="shared" si="85"/>
        <v/>
      </c>
      <c r="AO1644" s="143" t="str">
        <f>IF(AND($AN1644&lt;&gt;"",$AN1644&gt;=8),VLOOKUP($AN1644,得点換算表!$I$5:$J$9,2),"")</f>
        <v/>
      </c>
      <c r="AP1644" s="105"/>
    </row>
    <row r="1645" spans="1:42" x14ac:dyDescent="0.15">
      <c r="A1645" s="11"/>
      <c r="B1645" s="12"/>
      <c r="C1645" s="13"/>
      <c r="D1645" s="13"/>
      <c r="E1645" s="14"/>
      <c r="F1645" s="14"/>
      <c r="G1645" s="14"/>
      <c r="H1645" s="14"/>
      <c r="I1645" s="15"/>
      <c r="J1645" s="14"/>
      <c r="K1645" s="13"/>
      <c r="L1645" s="14"/>
      <c r="M1645" s="14"/>
      <c r="N1645" s="14"/>
      <c r="O1645" s="14"/>
      <c r="P1645" s="198"/>
      <c r="Q1645" s="198"/>
      <c r="R1645" s="198"/>
      <c r="S1645" s="198"/>
      <c r="T1645" s="198"/>
      <c r="U1645" s="198"/>
      <c r="V1645" s="198"/>
      <c r="W1645" s="202">
        <f t="shared" si="86"/>
        <v>0</v>
      </c>
      <c r="X1645" s="14"/>
      <c r="Y1645" s="14"/>
      <c r="Z1645" s="108"/>
      <c r="AA1645" s="114"/>
      <c r="AB1645" s="129"/>
      <c r="AC1645" s="128"/>
      <c r="AD1645" s="142" t="str">
        <f t="shared" si="87"/>
        <v/>
      </c>
      <c r="AE1645" s="142" t="str">
        <f>IF($E1645&lt;&gt;"",IF($AD1645=1,VLOOKUP($E1645,得点換算表!$C$5:$D$14,2),VLOOKUP($E1645,得点換算表!$E$5:$F$14,2)),"")</f>
        <v/>
      </c>
      <c r="AF1645" s="142" t="str">
        <f>IF($F1645&lt;&gt;"",IF($AD1645=1,VLOOKUP($F1645,得点換算表!$C$15:$D$24,2),VLOOKUP($F1645,得点換算表!$E$15:$F$24,2)),"")</f>
        <v/>
      </c>
      <c r="AG1645" s="142" t="str">
        <f>IF($G1645&lt;&gt;"",IF($AD1645=1,VLOOKUP($G1645,得点換算表!$C$25:$D$34,2),VLOOKUP($G1645,得点換算表!$E$25:$F$34,2)),"")</f>
        <v/>
      </c>
      <c r="AH1645" s="142" t="str">
        <f>IF($H1645&lt;&gt;"",IF($AD1645=1,VLOOKUP($H1645,得点換算表!$C$35:$D$44,2),VLOOKUP($H1645,得点換算表!$E$35:$F$44,2)),"")</f>
        <v/>
      </c>
      <c r="AI1645" s="142" t="str">
        <f>IF($I1645&lt;&gt;"",IF($AD1645=1,VLOOKUP($I1645,得点換算表!$C$45:$D$55,2),VLOOKUP($I1645,得点換算表!$E$45:$F$55,2)),"")</f>
        <v/>
      </c>
      <c r="AJ1645" s="142" t="str">
        <f>IF($J1645&lt;&gt;"",IF($AD1645=1,VLOOKUP($J1645,得点換算表!$C$56:$D$65,2),VLOOKUP($J1645,得点換算表!$E$56:$F$65,2)),"")</f>
        <v/>
      </c>
      <c r="AK1645" s="142" t="str">
        <f>IF($K1645&lt;&gt;"",IF($AD1645=1,VLOOKUP($K1645,得点換算表!$C$66:$D$76,2),VLOOKUP($K1645,得点換算表!$E$66:$F$76,2)),"")</f>
        <v/>
      </c>
      <c r="AL1645" s="142" t="str">
        <f>IF($L1645&lt;&gt;"",IF($AD1645=1,VLOOKUP($L1645,得点換算表!$C$77:$D$86,2),VLOOKUP($L1645,得点換算表!$E$77:$F$86,2)),"")</f>
        <v/>
      </c>
      <c r="AM1645" s="142" t="str">
        <f>IF($M1645&lt;&gt;"",IF($AD1645=1,VLOOKUP($M1645,得点換算表!$C$87:$D$96,2),VLOOKUP($M1645,得点換算表!$E$87:$F$96,2)),"")</f>
        <v/>
      </c>
      <c r="AN1645" s="142" t="str">
        <f t="shared" si="85"/>
        <v/>
      </c>
      <c r="AO1645" s="143" t="str">
        <f>IF(AND($AN1645&lt;&gt;"",$AN1645&gt;=8),VLOOKUP($AN1645,得点換算表!$I$5:$J$9,2),"")</f>
        <v/>
      </c>
      <c r="AP1645" s="105"/>
    </row>
    <row r="1646" spans="1:42" x14ac:dyDescent="0.15">
      <c r="A1646" s="11"/>
      <c r="B1646" s="12"/>
      <c r="C1646" s="13"/>
      <c r="D1646" s="13"/>
      <c r="E1646" s="14"/>
      <c r="F1646" s="14"/>
      <c r="G1646" s="14"/>
      <c r="H1646" s="14"/>
      <c r="I1646" s="15"/>
      <c r="J1646" s="14"/>
      <c r="K1646" s="13"/>
      <c r="L1646" s="14"/>
      <c r="M1646" s="14"/>
      <c r="N1646" s="14"/>
      <c r="O1646" s="14"/>
      <c r="P1646" s="198"/>
      <c r="Q1646" s="198"/>
      <c r="R1646" s="198"/>
      <c r="S1646" s="198"/>
      <c r="T1646" s="198"/>
      <c r="U1646" s="198"/>
      <c r="V1646" s="198"/>
      <c r="W1646" s="202">
        <f t="shared" si="86"/>
        <v>0</v>
      </c>
      <c r="X1646" s="14"/>
      <c r="Y1646" s="14"/>
      <c r="Z1646" s="108"/>
      <c r="AA1646" s="114"/>
      <c r="AB1646" s="129"/>
      <c r="AC1646" s="128"/>
      <c r="AD1646" s="142" t="str">
        <f t="shared" si="87"/>
        <v/>
      </c>
      <c r="AE1646" s="142" t="str">
        <f>IF($E1646&lt;&gt;"",IF($AD1646=1,VLOOKUP($E1646,得点換算表!$C$5:$D$14,2),VLOOKUP($E1646,得点換算表!$E$5:$F$14,2)),"")</f>
        <v/>
      </c>
      <c r="AF1646" s="142" t="str">
        <f>IF($F1646&lt;&gt;"",IF($AD1646=1,VLOOKUP($F1646,得点換算表!$C$15:$D$24,2),VLOOKUP($F1646,得点換算表!$E$15:$F$24,2)),"")</f>
        <v/>
      </c>
      <c r="AG1646" s="142" t="str">
        <f>IF($G1646&lt;&gt;"",IF($AD1646=1,VLOOKUP($G1646,得点換算表!$C$25:$D$34,2),VLOOKUP($G1646,得点換算表!$E$25:$F$34,2)),"")</f>
        <v/>
      </c>
      <c r="AH1646" s="142" t="str">
        <f>IF($H1646&lt;&gt;"",IF($AD1646=1,VLOOKUP($H1646,得点換算表!$C$35:$D$44,2),VLOOKUP($H1646,得点換算表!$E$35:$F$44,2)),"")</f>
        <v/>
      </c>
      <c r="AI1646" s="142" t="str">
        <f>IF($I1646&lt;&gt;"",IF($AD1646=1,VLOOKUP($I1646,得点換算表!$C$45:$D$55,2),VLOOKUP($I1646,得点換算表!$E$45:$F$55,2)),"")</f>
        <v/>
      </c>
      <c r="AJ1646" s="142" t="str">
        <f>IF($J1646&lt;&gt;"",IF($AD1646=1,VLOOKUP($J1646,得点換算表!$C$56:$D$65,2),VLOOKUP($J1646,得点換算表!$E$56:$F$65,2)),"")</f>
        <v/>
      </c>
      <c r="AK1646" s="142" t="str">
        <f>IF($K1646&lt;&gt;"",IF($AD1646=1,VLOOKUP($K1646,得点換算表!$C$66:$D$76,2),VLOOKUP($K1646,得点換算表!$E$66:$F$76,2)),"")</f>
        <v/>
      </c>
      <c r="AL1646" s="142" t="str">
        <f>IF($L1646&lt;&gt;"",IF($AD1646=1,VLOOKUP($L1646,得点換算表!$C$77:$D$86,2),VLOOKUP($L1646,得点換算表!$E$77:$F$86,2)),"")</f>
        <v/>
      </c>
      <c r="AM1646" s="142" t="str">
        <f>IF($M1646&lt;&gt;"",IF($AD1646=1,VLOOKUP($M1646,得点換算表!$C$87:$D$96,2),VLOOKUP($M1646,得点換算表!$E$87:$F$96,2)),"")</f>
        <v/>
      </c>
      <c r="AN1646" s="142" t="str">
        <f t="shared" si="85"/>
        <v/>
      </c>
      <c r="AO1646" s="143" t="str">
        <f>IF(AND($AN1646&lt;&gt;"",$AN1646&gt;=8),VLOOKUP($AN1646,得点換算表!$I$5:$J$9,2),"")</f>
        <v/>
      </c>
      <c r="AP1646" s="105"/>
    </row>
    <row r="1647" spans="1:42" x14ac:dyDescent="0.15">
      <c r="A1647" s="11"/>
      <c r="B1647" s="12"/>
      <c r="C1647" s="13"/>
      <c r="D1647" s="13"/>
      <c r="E1647" s="14"/>
      <c r="F1647" s="14"/>
      <c r="G1647" s="14"/>
      <c r="H1647" s="14"/>
      <c r="I1647" s="15"/>
      <c r="J1647" s="14"/>
      <c r="K1647" s="13"/>
      <c r="L1647" s="14"/>
      <c r="M1647" s="14"/>
      <c r="N1647" s="14"/>
      <c r="O1647" s="14"/>
      <c r="P1647" s="198"/>
      <c r="Q1647" s="198"/>
      <c r="R1647" s="198"/>
      <c r="S1647" s="198"/>
      <c r="T1647" s="198"/>
      <c r="U1647" s="198"/>
      <c r="V1647" s="198"/>
      <c r="W1647" s="202">
        <f t="shared" si="86"/>
        <v>0</v>
      </c>
      <c r="X1647" s="14"/>
      <c r="Y1647" s="14"/>
      <c r="Z1647" s="108"/>
      <c r="AA1647" s="114"/>
      <c r="AB1647" s="129"/>
      <c r="AC1647" s="128"/>
      <c r="AD1647" s="142" t="str">
        <f t="shared" si="87"/>
        <v/>
      </c>
      <c r="AE1647" s="142" t="str">
        <f>IF($E1647&lt;&gt;"",IF($AD1647=1,VLOOKUP($E1647,得点換算表!$C$5:$D$14,2),VLOOKUP($E1647,得点換算表!$E$5:$F$14,2)),"")</f>
        <v/>
      </c>
      <c r="AF1647" s="142" t="str">
        <f>IF($F1647&lt;&gt;"",IF($AD1647=1,VLOOKUP($F1647,得点換算表!$C$15:$D$24,2),VLOOKUP($F1647,得点換算表!$E$15:$F$24,2)),"")</f>
        <v/>
      </c>
      <c r="AG1647" s="142" t="str">
        <f>IF($G1647&lt;&gt;"",IF($AD1647=1,VLOOKUP($G1647,得点換算表!$C$25:$D$34,2),VLOOKUP($G1647,得点換算表!$E$25:$F$34,2)),"")</f>
        <v/>
      </c>
      <c r="AH1647" s="142" t="str">
        <f>IF($H1647&lt;&gt;"",IF($AD1647=1,VLOOKUP($H1647,得点換算表!$C$35:$D$44,2),VLOOKUP($H1647,得点換算表!$E$35:$F$44,2)),"")</f>
        <v/>
      </c>
      <c r="AI1647" s="142" t="str">
        <f>IF($I1647&lt;&gt;"",IF($AD1647=1,VLOOKUP($I1647,得点換算表!$C$45:$D$55,2),VLOOKUP($I1647,得点換算表!$E$45:$F$55,2)),"")</f>
        <v/>
      </c>
      <c r="AJ1647" s="142" t="str">
        <f>IF($J1647&lt;&gt;"",IF($AD1647=1,VLOOKUP($J1647,得点換算表!$C$56:$D$65,2),VLOOKUP($J1647,得点換算表!$E$56:$F$65,2)),"")</f>
        <v/>
      </c>
      <c r="AK1647" s="142" t="str">
        <f>IF($K1647&lt;&gt;"",IF($AD1647=1,VLOOKUP($K1647,得点換算表!$C$66:$D$76,2),VLOOKUP($K1647,得点換算表!$E$66:$F$76,2)),"")</f>
        <v/>
      </c>
      <c r="AL1647" s="142" t="str">
        <f>IF($L1647&lt;&gt;"",IF($AD1647=1,VLOOKUP($L1647,得点換算表!$C$77:$D$86,2),VLOOKUP($L1647,得点換算表!$E$77:$F$86,2)),"")</f>
        <v/>
      </c>
      <c r="AM1647" s="142" t="str">
        <f>IF($M1647&lt;&gt;"",IF($AD1647=1,VLOOKUP($M1647,得点換算表!$C$87:$D$96,2),VLOOKUP($M1647,得点換算表!$E$87:$F$96,2)),"")</f>
        <v/>
      </c>
      <c r="AN1647" s="142" t="str">
        <f t="shared" si="85"/>
        <v/>
      </c>
      <c r="AO1647" s="143" t="str">
        <f>IF(AND($AN1647&lt;&gt;"",$AN1647&gt;=8),VLOOKUP($AN1647,得点換算表!$I$5:$J$9,2),"")</f>
        <v/>
      </c>
      <c r="AP1647" s="105"/>
    </row>
    <row r="1648" spans="1:42" x14ac:dyDescent="0.15">
      <c r="A1648" s="11"/>
      <c r="B1648" s="12"/>
      <c r="C1648" s="13"/>
      <c r="D1648" s="13"/>
      <c r="E1648" s="14"/>
      <c r="F1648" s="14"/>
      <c r="G1648" s="14"/>
      <c r="H1648" s="14"/>
      <c r="I1648" s="15"/>
      <c r="J1648" s="14"/>
      <c r="K1648" s="13"/>
      <c r="L1648" s="14"/>
      <c r="M1648" s="14"/>
      <c r="N1648" s="14"/>
      <c r="O1648" s="14"/>
      <c r="P1648" s="198"/>
      <c r="Q1648" s="198"/>
      <c r="R1648" s="198"/>
      <c r="S1648" s="198"/>
      <c r="T1648" s="198"/>
      <c r="U1648" s="198"/>
      <c r="V1648" s="198"/>
      <c r="W1648" s="202">
        <f t="shared" si="86"/>
        <v>0</v>
      </c>
      <c r="X1648" s="14"/>
      <c r="Y1648" s="14"/>
      <c r="Z1648" s="108"/>
      <c r="AA1648" s="114"/>
      <c r="AB1648" s="129"/>
      <c r="AC1648" s="128"/>
      <c r="AD1648" s="142" t="str">
        <f t="shared" si="87"/>
        <v/>
      </c>
      <c r="AE1648" s="142" t="str">
        <f>IF($E1648&lt;&gt;"",IF($AD1648=1,VLOOKUP($E1648,得点換算表!$C$5:$D$14,2),VLOOKUP($E1648,得点換算表!$E$5:$F$14,2)),"")</f>
        <v/>
      </c>
      <c r="AF1648" s="142" t="str">
        <f>IF($F1648&lt;&gt;"",IF($AD1648=1,VLOOKUP($F1648,得点換算表!$C$15:$D$24,2),VLOOKUP($F1648,得点換算表!$E$15:$F$24,2)),"")</f>
        <v/>
      </c>
      <c r="AG1648" s="142" t="str">
        <f>IF($G1648&lt;&gt;"",IF($AD1648=1,VLOOKUP($G1648,得点換算表!$C$25:$D$34,2),VLOOKUP($G1648,得点換算表!$E$25:$F$34,2)),"")</f>
        <v/>
      </c>
      <c r="AH1648" s="142" t="str">
        <f>IF($H1648&lt;&gt;"",IF($AD1648=1,VLOOKUP($H1648,得点換算表!$C$35:$D$44,2),VLOOKUP($H1648,得点換算表!$E$35:$F$44,2)),"")</f>
        <v/>
      </c>
      <c r="AI1648" s="142" t="str">
        <f>IF($I1648&lt;&gt;"",IF($AD1648=1,VLOOKUP($I1648,得点換算表!$C$45:$D$55,2),VLOOKUP($I1648,得点換算表!$E$45:$F$55,2)),"")</f>
        <v/>
      </c>
      <c r="AJ1648" s="142" t="str">
        <f>IF($J1648&lt;&gt;"",IF($AD1648=1,VLOOKUP($J1648,得点換算表!$C$56:$D$65,2),VLOOKUP($J1648,得点換算表!$E$56:$F$65,2)),"")</f>
        <v/>
      </c>
      <c r="AK1648" s="142" t="str">
        <f>IF($K1648&lt;&gt;"",IF($AD1648=1,VLOOKUP($K1648,得点換算表!$C$66:$D$76,2),VLOOKUP($K1648,得点換算表!$E$66:$F$76,2)),"")</f>
        <v/>
      </c>
      <c r="AL1648" s="142" t="str">
        <f>IF($L1648&lt;&gt;"",IF($AD1648=1,VLOOKUP($L1648,得点換算表!$C$77:$D$86,2),VLOOKUP($L1648,得点換算表!$E$77:$F$86,2)),"")</f>
        <v/>
      </c>
      <c r="AM1648" s="142" t="str">
        <f>IF($M1648&lt;&gt;"",IF($AD1648=1,VLOOKUP($M1648,得点換算表!$C$87:$D$96,2),VLOOKUP($M1648,得点換算表!$E$87:$F$96,2)),"")</f>
        <v/>
      </c>
      <c r="AN1648" s="142" t="str">
        <f t="shared" si="85"/>
        <v/>
      </c>
      <c r="AO1648" s="143" t="str">
        <f>IF(AND($AN1648&lt;&gt;"",$AN1648&gt;=8),VLOOKUP($AN1648,得点換算表!$I$5:$J$9,2),"")</f>
        <v/>
      </c>
      <c r="AP1648" s="105"/>
    </row>
    <row r="1649" spans="1:42" x14ac:dyDescent="0.15">
      <c r="A1649" s="11"/>
      <c r="B1649" s="12"/>
      <c r="C1649" s="13"/>
      <c r="D1649" s="13"/>
      <c r="E1649" s="14"/>
      <c r="F1649" s="14"/>
      <c r="G1649" s="14"/>
      <c r="H1649" s="14"/>
      <c r="I1649" s="15"/>
      <c r="J1649" s="14"/>
      <c r="K1649" s="13"/>
      <c r="L1649" s="14"/>
      <c r="M1649" s="14"/>
      <c r="N1649" s="14"/>
      <c r="O1649" s="14"/>
      <c r="P1649" s="198"/>
      <c r="Q1649" s="198"/>
      <c r="R1649" s="198"/>
      <c r="S1649" s="198"/>
      <c r="T1649" s="198"/>
      <c r="U1649" s="198"/>
      <c r="V1649" s="198"/>
      <c r="W1649" s="202">
        <f t="shared" si="86"/>
        <v>0</v>
      </c>
      <c r="X1649" s="14"/>
      <c r="Y1649" s="14"/>
      <c r="Z1649" s="108"/>
      <c r="AA1649" s="114"/>
      <c r="AB1649" s="129"/>
      <c r="AC1649" s="128"/>
      <c r="AD1649" s="142" t="str">
        <f t="shared" si="87"/>
        <v/>
      </c>
      <c r="AE1649" s="142" t="str">
        <f>IF($E1649&lt;&gt;"",IF($AD1649=1,VLOOKUP($E1649,得点換算表!$C$5:$D$14,2),VLOOKUP($E1649,得点換算表!$E$5:$F$14,2)),"")</f>
        <v/>
      </c>
      <c r="AF1649" s="142" t="str">
        <f>IF($F1649&lt;&gt;"",IF($AD1649=1,VLOOKUP($F1649,得点換算表!$C$15:$D$24,2),VLOOKUP($F1649,得点換算表!$E$15:$F$24,2)),"")</f>
        <v/>
      </c>
      <c r="AG1649" s="142" t="str">
        <f>IF($G1649&lt;&gt;"",IF($AD1649=1,VLOOKUP($G1649,得点換算表!$C$25:$D$34,2),VLOOKUP($G1649,得点換算表!$E$25:$F$34,2)),"")</f>
        <v/>
      </c>
      <c r="AH1649" s="142" t="str">
        <f>IF($H1649&lt;&gt;"",IF($AD1649=1,VLOOKUP($H1649,得点換算表!$C$35:$D$44,2),VLOOKUP($H1649,得点換算表!$E$35:$F$44,2)),"")</f>
        <v/>
      </c>
      <c r="AI1649" s="142" t="str">
        <f>IF($I1649&lt;&gt;"",IF($AD1649=1,VLOOKUP($I1649,得点換算表!$C$45:$D$55,2),VLOOKUP($I1649,得点換算表!$E$45:$F$55,2)),"")</f>
        <v/>
      </c>
      <c r="AJ1649" s="142" t="str">
        <f>IF($J1649&lt;&gt;"",IF($AD1649=1,VLOOKUP($J1649,得点換算表!$C$56:$D$65,2),VLOOKUP($J1649,得点換算表!$E$56:$F$65,2)),"")</f>
        <v/>
      </c>
      <c r="AK1649" s="142" t="str">
        <f>IF($K1649&lt;&gt;"",IF($AD1649=1,VLOOKUP($K1649,得点換算表!$C$66:$D$76,2),VLOOKUP($K1649,得点換算表!$E$66:$F$76,2)),"")</f>
        <v/>
      </c>
      <c r="AL1649" s="142" t="str">
        <f>IF($L1649&lt;&gt;"",IF($AD1649=1,VLOOKUP($L1649,得点換算表!$C$77:$D$86,2),VLOOKUP($L1649,得点換算表!$E$77:$F$86,2)),"")</f>
        <v/>
      </c>
      <c r="AM1649" s="142" t="str">
        <f>IF($M1649&lt;&gt;"",IF($AD1649=1,VLOOKUP($M1649,得点換算表!$C$87:$D$96,2),VLOOKUP($M1649,得点換算表!$E$87:$F$96,2)),"")</f>
        <v/>
      </c>
      <c r="AN1649" s="142" t="str">
        <f t="shared" si="85"/>
        <v/>
      </c>
      <c r="AO1649" s="143" t="str">
        <f>IF(AND($AN1649&lt;&gt;"",$AN1649&gt;=8),VLOOKUP($AN1649,得点換算表!$I$5:$J$9,2),"")</f>
        <v/>
      </c>
      <c r="AP1649" s="105"/>
    </row>
    <row r="1650" spans="1:42" x14ac:dyDescent="0.15">
      <c r="A1650" s="11"/>
      <c r="B1650" s="12"/>
      <c r="C1650" s="13"/>
      <c r="D1650" s="13"/>
      <c r="E1650" s="14"/>
      <c r="F1650" s="14"/>
      <c r="G1650" s="14"/>
      <c r="H1650" s="14"/>
      <c r="I1650" s="15"/>
      <c r="J1650" s="14"/>
      <c r="K1650" s="13"/>
      <c r="L1650" s="14"/>
      <c r="M1650" s="14"/>
      <c r="N1650" s="14"/>
      <c r="O1650" s="14"/>
      <c r="P1650" s="198"/>
      <c r="Q1650" s="198"/>
      <c r="R1650" s="198"/>
      <c r="S1650" s="198"/>
      <c r="T1650" s="198"/>
      <c r="U1650" s="198"/>
      <c r="V1650" s="198"/>
      <c r="W1650" s="202">
        <f t="shared" si="86"/>
        <v>0</v>
      </c>
      <c r="X1650" s="14"/>
      <c r="Y1650" s="14"/>
      <c r="Z1650" s="108"/>
      <c r="AA1650" s="114"/>
      <c r="AB1650" s="129"/>
      <c r="AC1650" s="128"/>
      <c r="AD1650" s="142" t="str">
        <f t="shared" si="87"/>
        <v/>
      </c>
      <c r="AE1650" s="142" t="str">
        <f>IF($E1650&lt;&gt;"",IF($AD1650=1,VLOOKUP($E1650,得点換算表!$C$5:$D$14,2),VLOOKUP($E1650,得点換算表!$E$5:$F$14,2)),"")</f>
        <v/>
      </c>
      <c r="AF1650" s="142" t="str">
        <f>IF($F1650&lt;&gt;"",IF($AD1650=1,VLOOKUP($F1650,得点換算表!$C$15:$D$24,2),VLOOKUP($F1650,得点換算表!$E$15:$F$24,2)),"")</f>
        <v/>
      </c>
      <c r="AG1650" s="142" t="str">
        <f>IF($G1650&lt;&gt;"",IF($AD1650=1,VLOOKUP($G1650,得点換算表!$C$25:$D$34,2),VLOOKUP($G1650,得点換算表!$E$25:$F$34,2)),"")</f>
        <v/>
      </c>
      <c r="AH1650" s="142" t="str">
        <f>IF($H1650&lt;&gt;"",IF($AD1650=1,VLOOKUP($H1650,得点換算表!$C$35:$D$44,2),VLOOKUP($H1650,得点換算表!$E$35:$F$44,2)),"")</f>
        <v/>
      </c>
      <c r="AI1650" s="142" t="str">
        <f>IF($I1650&lt;&gt;"",IF($AD1650=1,VLOOKUP($I1650,得点換算表!$C$45:$D$55,2),VLOOKUP($I1650,得点換算表!$E$45:$F$55,2)),"")</f>
        <v/>
      </c>
      <c r="AJ1650" s="142" t="str">
        <f>IF($J1650&lt;&gt;"",IF($AD1650=1,VLOOKUP($J1650,得点換算表!$C$56:$D$65,2),VLOOKUP($J1650,得点換算表!$E$56:$F$65,2)),"")</f>
        <v/>
      </c>
      <c r="AK1650" s="142" t="str">
        <f>IF($K1650&lt;&gt;"",IF($AD1650=1,VLOOKUP($K1650,得点換算表!$C$66:$D$76,2),VLOOKUP($K1650,得点換算表!$E$66:$F$76,2)),"")</f>
        <v/>
      </c>
      <c r="AL1650" s="142" t="str">
        <f>IF($L1650&lt;&gt;"",IF($AD1650=1,VLOOKUP($L1650,得点換算表!$C$77:$D$86,2),VLOOKUP($L1650,得点換算表!$E$77:$F$86,2)),"")</f>
        <v/>
      </c>
      <c r="AM1650" s="142" t="str">
        <f>IF($M1650&lt;&gt;"",IF($AD1650=1,VLOOKUP($M1650,得点換算表!$C$87:$D$96,2),VLOOKUP($M1650,得点換算表!$E$87:$F$96,2)),"")</f>
        <v/>
      </c>
      <c r="AN1650" s="142" t="str">
        <f t="shared" si="85"/>
        <v/>
      </c>
      <c r="AO1650" s="143" t="str">
        <f>IF(AND($AN1650&lt;&gt;"",$AN1650&gt;=8),VLOOKUP($AN1650,得点換算表!$I$5:$J$9,2),"")</f>
        <v/>
      </c>
      <c r="AP1650" s="105"/>
    </row>
    <row r="1651" spans="1:42" x14ac:dyDescent="0.15">
      <c r="A1651" s="11"/>
      <c r="B1651" s="12"/>
      <c r="C1651" s="13"/>
      <c r="D1651" s="13"/>
      <c r="E1651" s="14"/>
      <c r="F1651" s="14"/>
      <c r="G1651" s="14"/>
      <c r="H1651" s="14"/>
      <c r="I1651" s="15"/>
      <c r="J1651" s="14"/>
      <c r="K1651" s="13"/>
      <c r="L1651" s="14"/>
      <c r="M1651" s="14"/>
      <c r="N1651" s="14"/>
      <c r="O1651" s="14"/>
      <c r="P1651" s="198"/>
      <c r="Q1651" s="198"/>
      <c r="R1651" s="198"/>
      <c r="S1651" s="198"/>
      <c r="T1651" s="198"/>
      <c r="U1651" s="198"/>
      <c r="V1651" s="198"/>
      <c r="W1651" s="202">
        <f t="shared" si="86"/>
        <v>0</v>
      </c>
      <c r="X1651" s="14"/>
      <c r="Y1651" s="14"/>
      <c r="Z1651" s="108"/>
      <c r="AA1651" s="114"/>
      <c r="AB1651" s="129"/>
      <c r="AC1651" s="128"/>
      <c r="AD1651" s="142" t="str">
        <f t="shared" si="87"/>
        <v/>
      </c>
      <c r="AE1651" s="142" t="str">
        <f>IF($E1651&lt;&gt;"",IF($AD1651=1,VLOOKUP($E1651,得点換算表!$C$5:$D$14,2),VLOOKUP($E1651,得点換算表!$E$5:$F$14,2)),"")</f>
        <v/>
      </c>
      <c r="AF1651" s="142" t="str">
        <f>IF($F1651&lt;&gt;"",IF($AD1651=1,VLOOKUP($F1651,得点換算表!$C$15:$D$24,2),VLOOKUP($F1651,得点換算表!$E$15:$F$24,2)),"")</f>
        <v/>
      </c>
      <c r="AG1651" s="142" t="str">
        <f>IF($G1651&lt;&gt;"",IF($AD1651=1,VLOOKUP($G1651,得点換算表!$C$25:$D$34,2),VLOOKUP($G1651,得点換算表!$E$25:$F$34,2)),"")</f>
        <v/>
      </c>
      <c r="AH1651" s="142" t="str">
        <f>IF($H1651&lt;&gt;"",IF($AD1651=1,VLOOKUP($H1651,得点換算表!$C$35:$D$44,2),VLOOKUP($H1651,得点換算表!$E$35:$F$44,2)),"")</f>
        <v/>
      </c>
      <c r="AI1651" s="142" t="str">
        <f>IF($I1651&lt;&gt;"",IF($AD1651=1,VLOOKUP($I1651,得点換算表!$C$45:$D$55,2),VLOOKUP($I1651,得点換算表!$E$45:$F$55,2)),"")</f>
        <v/>
      </c>
      <c r="AJ1651" s="142" t="str">
        <f>IF($J1651&lt;&gt;"",IF($AD1651=1,VLOOKUP($J1651,得点換算表!$C$56:$D$65,2),VLOOKUP($J1651,得点換算表!$E$56:$F$65,2)),"")</f>
        <v/>
      </c>
      <c r="AK1651" s="142" t="str">
        <f>IF($K1651&lt;&gt;"",IF($AD1651=1,VLOOKUP($K1651,得点換算表!$C$66:$D$76,2),VLOOKUP($K1651,得点換算表!$E$66:$F$76,2)),"")</f>
        <v/>
      </c>
      <c r="AL1651" s="142" t="str">
        <f>IF($L1651&lt;&gt;"",IF($AD1651=1,VLOOKUP($L1651,得点換算表!$C$77:$D$86,2),VLOOKUP($L1651,得点換算表!$E$77:$F$86,2)),"")</f>
        <v/>
      </c>
      <c r="AM1651" s="142" t="str">
        <f>IF($M1651&lt;&gt;"",IF($AD1651=1,VLOOKUP($M1651,得点換算表!$C$87:$D$96,2),VLOOKUP($M1651,得点換算表!$E$87:$F$96,2)),"")</f>
        <v/>
      </c>
      <c r="AN1651" s="142" t="str">
        <f t="shared" si="85"/>
        <v/>
      </c>
      <c r="AO1651" s="143" t="str">
        <f>IF(AND($AN1651&lt;&gt;"",$AN1651&gt;=8),VLOOKUP($AN1651,得点換算表!$I$5:$J$9,2),"")</f>
        <v/>
      </c>
      <c r="AP1651" s="105"/>
    </row>
    <row r="1652" spans="1:42" x14ac:dyDescent="0.15">
      <c r="A1652" s="11"/>
      <c r="B1652" s="12"/>
      <c r="C1652" s="13"/>
      <c r="D1652" s="13"/>
      <c r="E1652" s="14"/>
      <c r="F1652" s="14"/>
      <c r="G1652" s="14"/>
      <c r="H1652" s="14"/>
      <c r="I1652" s="15"/>
      <c r="J1652" s="14"/>
      <c r="K1652" s="13"/>
      <c r="L1652" s="14"/>
      <c r="M1652" s="14"/>
      <c r="N1652" s="14"/>
      <c r="O1652" s="14"/>
      <c r="P1652" s="198"/>
      <c r="Q1652" s="198"/>
      <c r="R1652" s="198"/>
      <c r="S1652" s="198"/>
      <c r="T1652" s="198"/>
      <c r="U1652" s="198"/>
      <c r="V1652" s="198"/>
      <c r="W1652" s="202">
        <f t="shared" si="86"/>
        <v>0</v>
      </c>
      <c r="X1652" s="14"/>
      <c r="Y1652" s="14"/>
      <c r="Z1652" s="108"/>
      <c r="AA1652" s="114"/>
      <c r="AB1652" s="129"/>
      <c r="AC1652" s="128"/>
      <c r="AD1652" s="142" t="str">
        <f t="shared" si="87"/>
        <v/>
      </c>
      <c r="AE1652" s="142" t="str">
        <f>IF($E1652&lt;&gt;"",IF($AD1652=1,VLOOKUP($E1652,得点換算表!$C$5:$D$14,2),VLOOKUP($E1652,得点換算表!$E$5:$F$14,2)),"")</f>
        <v/>
      </c>
      <c r="AF1652" s="142" t="str">
        <f>IF($F1652&lt;&gt;"",IF($AD1652=1,VLOOKUP($F1652,得点換算表!$C$15:$D$24,2),VLOOKUP($F1652,得点換算表!$E$15:$F$24,2)),"")</f>
        <v/>
      </c>
      <c r="AG1652" s="142" t="str">
        <f>IF($G1652&lt;&gt;"",IF($AD1652=1,VLOOKUP($G1652,得点換算表!$C$25:$D$34,2),VLOOKUP($G1652,得点換算表!$E$25:$F$34,2)),"")</f>
        <v/>
      </c>
      <c r="AH1652" s="142" t="str">
        <f>IF($H1652&lt;&gt;"",IF($AD1652=1,VLOOKUP($H1652,得点換算表!$C$35:$D$44,2),VLOOKUP($H1652,得点換算表!$E$35:$F$44,2)),"")</f>
        <v/>
      </c>
      <c r="AI1652" s="142" t="str">
        <f>IF($I1652&lt;&gt;"",IF($AD1652=1,VLOOKUP($I1652,得点換算表!$C$45:$D$55,2),VLOOKUP($I1652,得点換算表!$E$45:$F$55,2)),"")</f>
        <v/>
      </c>
      <c r="AJ1652" s="142" t="str">
        <f>IF($J1652&lt;&gt;"",IF($AD1652=1,VLOOKUP($J1652,得点換算表!$C$56:$D$65,2),VLOOKUP($J1652,得点換算表!$E$56:$F$65,2)),"")</f>
        <v/>
      </c>
      <c r="AK1652" s="142" t="str">
        <f>IF($K1652&lt;&gt;"",IF($AD1652=1,VLOOKUP($K1652,得点換算表!$C$66:$D$76,2),VLOOKUP($K1652,得点換算表!$E$66:$F$76,2)),"")</f>
        <v/>
      </c>
      <c r="AL1652" s="142" t="str">
        <f>IF($L1652&lt;&gt;"",IF($AD1652=1,VLOOKUP($L1652,得点換算表!$C$77:$D$86,2),VLOOKUP($L1652,得点換算表!$E$77:$F$86,2)),"")</f>
        <v/>
      </c>
      <c r="AM1652" s="142" t="str">
        <f>IF($M1652&lt;&gt;"",IF($AD1652=1,VLOOKUP($M1652,得点換算表!$C$87:$D$96,2),VLOOKUP($M1652,得点換算表!$E$87:$F$96,2)),"")</f>
        <v/>
      </c>
      <c r="AN1652" s="142" t="str">
        <f t="shared" si="85"/>
        <v/>
      </c>
      <c r="AO1652" s="143" t="str">
        <f>IF(AND($AN1652&lt;&gt;"",$AN1652&gt;=8),VLOOKUP($AN1652,得点換算表!$I$5:$J$9,2),"")</f>
        <v/>
      </c>
      <c r="AP1652" s="105"/>
    </row>
    <row r="1653" spans="1:42" x14ac:dyDescent="0.15">
      <c r="A1653" s="11"/>
      <c r="B1653" s="12"/>
      <c r="C1653" s="13"/>
      <c r="D1653" s="13"/>
      <c r="E1653" s="14"/>
      <c r="F1653" s="14"/>
      <c r="G1653" s="14"/>
      <c r="H1653" s="14"/>
      <c r="I1653" s="15"/>
      <c r="J1653" s="14"/>
      <c r="K1653" s="13"/>
      <c r="L1653" s="14"/>
      <c r="M1653" s="14"/>
      <c r="N1653" s="14"/>
      <c r="O1653" s="14"/>
      <c r="P1653" s="198"/>
      <c r="Q1653" s="198"/>
      <c r="R1653" s="198"/>
      <c r="S1653" s="198"/>
      <c r="T1653" s="198"/>
      <c r="U1653" s="198"/>
      <c r="V1653" s="198"/>
      <c r="W1653" s="202">
        <f t="shared" si="86"/>
        <v>0</v>
      </c>
      <c r="X1653" s="14"/>
      <c r="Y1653" s="14"/>
      <c r="Z1653" s="108"/>
      <c r="AA1653" s="114"/>
      <c r="AB1653" s="129"/>
      <c r="AC1653" s="128"/>
      <c r="AD1653" s="142" t="str">
        <f t="shared" si="87"/>
        <v/>
      </c>
      <c r="AE1653" s="142" t="str">
        <f>IF($E1653&lt;&gt;"",IF($AD1653=1,VLOOKUP($E1653,得点換算表!$C$5:$D$14,2),VLOOKUP($E1653,得点換算表!$E$5:$F$14,2)),"")</f>
        <v/>
      </c>
      <c r="AF1653" s="142" t="str">
        <f>IF($F1653&lt;&gt;"",IF($AD1653=1,VLOOKUP($F1653,得点換算表!$C$15:$D$24,2),VLOOKUP($F1653,得点換算表!$E$15:$F$24,2)),"")</f>
        <v/>
      </c>
      <c r="AG1653" s="142" t="str">
        <f>IF($G1653&lt;&gt;"",IF($AD1653=1,VLOOKUP($G1653,得点換算表!$C$25:$D$34,2),VLOOKUP($G1653,得点換算表!$E$25:$F$34,2)),"")</f>
        <v/>
      </c>
      <c r="AH1653" s="142" t="str">
        <f>IF($H1653&lt;&gt;"",IF($AD1653=1,VLOOKUP($H1653,得点換算表!$C$35:$D$44,2),VLOOKUP($H1653,得点換算表!$E$35:$F$44,2)),"")</f>
        <v/>
      </c>
      <c r="AI1653" s="142" t="str">
        <f>IF($I1653&lt;&gt;"",IF($AD1653=1,VLOOKUP($I1653,得点換算表!$C$45:$D$55,2),VLOOKUP($I1653,得点換算表!$E$45:$F$55,2)),"")</f>
        <v/>
      </c>
      <c r="AJ1653" s="142" t="str">
        <f>IF($J1653&lt;&gt;"",IF($AD1653=1,VLOOKUP($J1653,得点換算表!$C$56:$D$65,2),VLOOKUP($J1653,得点換算表!$E$56:$F$65,2)),"")</f>
        <v/>
      </c>
      <c r="AK1653" s="142" t="str">
        <f>IF($K1653&lt;&gt;"",IF($AD1653=1,VLOOKUP($K1653,得点換算表!$C$66:$D$76,2),VLOOKUP($K1653,得点換算表!$E$66:$F$76,2)),"")</f>
        <v/>
      </c>
      <c r="AL1653" s="142" t="str">
        <f>IF($L1653&lt;&gt;"",IF($AD1653=1,VLOOKUP($L1653,得点換算表!$C$77:$D$86,2),VLOOKUP($L1653,得点換算表!$E$77:$F$86,2)),"")</f>
        <v/>
      </c>
      <c r="AM1653" s="142" t="str">
        <f>IF($M1653&lt;&gt;"",IF($AD1653=1,VLOOKUP($M1653,得点換算表!$C$87:$D$96,2),VLOOKUP($M1653,得点換算表!$E$87:$F$96,2)),"")</f>
        <v/>
      </c>
      <c r="AN1653" s="142" t="str">
        <f t="shared" si="85"/>
        <v/>
      </c>
      <c r="AO1653" s="143" t="str">
        <f>IF(AND($AN1653&lt;&gt;"",$AN1653&gt;=8),VLOOKUP($AN1653,得点換算表!$I$5:$J$9,2),"")</f>
        <v/>
      </c>
      <c r="AP1653" s="105"/>
    </row>
    <row r="1654" spans="1:42" x14ac:dyDescent="0.15">
      <c r="A1654" s="11"/>
      <c r="B1654" s="12"/>
      <c r="C1654" s="13"/>
      <c r="D1654" s="13"/>
      <c r="E1654" s="14"/>
      <c r="F1654" s="14"/>
      <c r="G1654" s="14"/>
      <c r="H1654" s="14"/>
      <c r="I1654" s="15"/>
      <c r="J1654" s="14"/>
      <c r="K1654" s="13"/>
      <c r="L1654" s="14"/>
      <c r="M1654" s="14"/>
      <c r="N1654" s="14"/>
      <c r="O1654" s="14"/>
      <c r="P1654" s="198"/>
      <c r="Q1654" s="198"/>
      <c r="R1654" s="198"/>
      <c r="S1654" s="198"/>
      <c r="T1654" s="198"/>
      <c r="U1654" s="198"/>
      <c r="V1654" s="198"/>
      <c r="W1654" s="202">
        <f t="shared" si="86"/>
        <v>0</v>
      </c>
      <c r="X1654" s="14"/>
      <c r="Y1654" s="14"/>
      <c r="Z1654" s="108"/>
      <c r="AA1654" s="114"/>
      <c r="AB1654" s="129"/>
      <c r="AC1654" s="128"/>
      <c r="AD1654" s="142" t="str">
        <f t="shared" si="87"/>
        <v/>
      </c>
      <c r="AE1654" s="142" t="str">
        <f>IF($E1654&lt;&gt;"",IF($AD1654=1,VLOOKUP($E1654,得点換算表!$C$5:$D$14,2),VLOOKUP($E1654,得点換算表!$E$5:$F$14,2)),"")</f>
        <v/>
      </c>
      <c r="AF1654" s="142" t="str">
        <f>IF($F1654&lt;&gt;"",IF($AD1654=1,VLOOKUP($F1654,得点換算表!$C$15:$D$24,2),VLOOKUP($F1654,得点換算表!$E$15:$F$24,2)),"")</f>
        <v/>
      </c>
      <c r="AG1654" s="142" t="str">
        <f>IF($G1654&lt;&gt;"",IF($AD1654=1,VLOOKUP($G1654,得点換算表!$C$25:$D$34,2),VLOOKUP($G1654,得点換算表!$E$25:$F$34,2)),"")</f>
        <v/>
      </c>
      <c r="AH1654" s="142" t="str">
        <f>IF($H1654&lt;&gt;"",IF($AD1654=1,VLOOKUP($H1654,得点換算表!$C$35:$D$44,2),VLOOKUP($H1654,得点換算表!$E$35:$F$44,2)),"")</f>
        <v/>
      </c>
      <c r="AI1654" s="142" t="str">
        <f>IF($I1654&lt;&gt;"",IF($AD1654=1,VLOOKUP($I1654,得点換算表!$C$45:$D$55,2),VLOOKUP($I1654,得点換算表!$E$45:$F$55,2)),"")</f>
        <v/>
      </c>
      <c r="AJ1654" s="142" t="str">
        <f>IF($J1654&lt;&gt;"",IF($AD1654=1,VLOOKUP($J1654,得点換算表!$C$56:$D$65,2),VLOOKUP($J1654,得点換算表!$E$56:$F$65,2)),"")</f>
        <v/>
      </c>
      <c r="AK1654" s="142" t="str">
        <f>IF($K1654&lt;&gt;"",IF($AD1654=1,VLOOKUP($K1654,得点換算表!$C$66:$D$76,2),VLOOKUP($K1654,得点換算表!$E$66:$F$76,2)),"")</f>
        <v/>
      </c>
      <c r="AL1654" s="142" t="str">
        <f>IF($L1654&lt;&gt;"",IF($AD1654=1,VLOOKUP($L1654,得点換算表!$C$77:$D$86,2),VLOOKUP($L1654,得点換算表!$E$77:$F$86,2)),"")</f>
        <v/>
      </c>
      <c r="AM1654" s="142" t="str">
        <f>IF($M1654&lt;&gt;"",IF($AD1654=1,VLOOKUP($M1654,得点換算表!$C$87:$D$96,2),VLOOKUP($M1654,得点換算表!$E$87:$F$96,2)),"")</f>
        <v/>
      </c>
      <c r="AN1654" s="142" t="str">
        <f t="shared" si="85"/>
        <v/>
      </c>
      <c r="AO1654" s="143" t="str">
        <f>IF(AND($AN1654&lt;&gt;"",$AN1654&gt;=8),VLOOKUP($AN1654,得点換算表!$I$5:$J$9,2),"")</f>
        <v/>
      </c>
      <c r="AP1654" s="105"/>
    </row>
    <row r="1655" spans="1:42" x14ac:dyDescent="0.15">
      <c r="A1655" s="11"/>
      <c r="B1655" s="12"/>
      <c r="C1655" s="13"/>
      <c r="D1655" s="13"/>
      <c r="E1655" s="14"/>
      <c r="F1655" s="14"/>
      <c r="G1655" s="14"/>
      <c r="H1655" s="14"/>
      <c r="I1655" s="15"/>
      <c r="J1655" s="14"/>
      <c r="K1655" s="13"/>
      <c r="L1655" s="14"/>
      <c r="M1655" s="14"/>
      <c r="N1655" s="14"/>
      <c r="O1655" s="14"/>
      <c r="P1655" s="198"/>
      <c r="Q1655" s="198"/>
      <c r="R1655" s="198"/>
      <c r="S1655" s="198"/>
      <c r="T1655" s="198"/>
      <c r="U1655" s="198"/>
      <c r="V1655" s="198"/>
      <c r="W1655" s="202">
        <f t="shared" si="86"/>
        <v>0</v>
      </c>
      <c r="X1655" s="14"/>
      <c r="Y1655" s="14"/>
      <c r="Z1655" s="108"/>
      <c r="AA1655" s="114"/>
      <c r="AB1655" s="129"/>
      <c r="AC1655" s="128"/>
      <c r="AD1655" s="142" t="str">
        <f t="shared" si="87"/>
        <v/>
      </c>
      <c r="AE1655" s="142" t="str">
        <f>IF($E1655&lt;&gt;"",IF($AD1655=1,VLOOKUP($E1655,得点換算表!$C$5:$D$14,2),VLOOKUP($E1655,得点換算表!$E$5:$F$14,2)),"")</f>
        <v/>
      </c>
      <c r="AF1655" s="142" t="str">
        <f>IF($F1655&lt;&gt;"",IF($AD1655=1,VLOOKUP($F1655,得点換算表!$C$15:$D$24,2),VLOOKUP($F1655,得点換算表!$E$15:$F$24,2)),"")</f>
        <v/>
      </c>
      <c r="AG1655" s="142" t="str">
        <f>IF($G1655&lt;&gt;"",IF($AD1655=1,VLOOKUP($G1655,得点換算表!$C$25:$D$34,2),VLOOKUP($G1655,得点換算表!$E$25:$F$34,2)),"")</f>
        <v/>
      </c>
      <c r="AH1655" s="142" t="str">
        <f>IF($H1655&lt;&gt;"",IF($AD1655=1,VLOOKUP($H1655,得点換算表!$C$35:$D$44,2),VLOOKUP($H1655,得点換算表!$E$35:$F$44,2)),"")</f>
        <v/>
      </c>
      <c r="AI1655" s="142" t="str">
        <f>IF($I1655&lt;&gt;"",IF($AD1655=1,VLOOKUP($I1655,得点換算表!$C$45:$D$55,2),VLOOKUP($I1655,得点換算表!$E$45:$F$55,2)),"")</f>
        <v/>
      </c>
      <c r="AJ1655" s="142" t="str">
        <f>IF($J1655&lt;&gt;"",IF($AD1655=1,VLOOKUP($J1655,得点換算表!$C$56:$D$65,2),VLOOKUP($J1655,得点換算表!$E$56:$F$65,2)),"")</f>
        <v/>
      </c>
      <c r="AK1655" s="142" t="str">
        <f>IF($K1655&lt;&gt;"",IF($AD1655=1,VLOOKUP($K1655,得点換算表!$C$66:$D$76,2),VLOOKUP($K1655,得点換算表!$E$66:$F$76,2)),"")</f>
        <v/>
      </c>
      <c r="AL1655" s="142" t="str">
        <f>IF($L1655&lt;&gt;"",IF($AD1655=1,VLOOKUP($L1655,得点換算表!$C$77:$D$86,2),VLOOKUP($L1655,得点換算表!$E$77:$F$86,2)),"")</f>
        <v/>
      </c>
      <c r="AM1655" s="142" t="str">
        <f>IF($M1655&lt;&gt;"",IF($AD1655=1,VLOOKUP($M1655,得点換算表!$C$87:$D$96,2),VLOOKUP($M1655,得点換算表!$E$87:$F$96,2)),"")</f>
        <v/>
      </c>
      <c r="AN1655" s="142" t="str">
        <f t="shared" si="85"/>
        <v/>
      </c>
      <c r="AO1655" s="143" t="str">
        <f>IF(AND($AN1655&lt;&gt;"",$AN1655&gt;=8),VLOOKUP($AN1655,得点換算表!$I$5:$J$9,2),"")</f>
        <v/>
      </c>
      <c r="AP1655" s="105"/>
    </row>
    <row r="1656" spans="1:42" x14ac:dyDescent="0.15">
      <c r="A1656" s="11"/>
      <c r="B1656" s="12"/>
      <c r="C1656" s="13"/>
      <c r="D1656" s="13"/>
      <c r="E1656" s="14"/>
      <c r="F1656" s="14"/>
      <c r="G1656" s="14"/>
      <c r="H1656" s="14"/>
      <c r="I1656" s="15"/>
      <c r="J1656" s="14"/>
      <c r="K1656" s="13"/>
      <c r="L1656" s="14"/>
      <c r="M1656" s="14"/>
      <c r="N1656" s="14"/>
      <c r="O1656" s="14"/>
      <c r="P1656" s="198"/>
      <c r="Q1656" s="198"/>
      <c r="R1656" s="198"/>
      <c r="S1656" s="198"/>
      <c r="T1656" s="198"/>
      <c r="U1656" s="198"/>
      <c r="V1656" s="198"/>
      <c r="W1656" s="202">
        <f t="shared" si="86"/>
        <v>0</v>
      </c>
      <c r="X1656" s="14"/>
      <c r="Y1656" s="14"/>
      <c r="Z1656" s="108"/>
      <c r="AA1656" s="114"/>
      <c r="AB1656" s="129"/>
      <c r="AC1656" s="128"/>
      <c r="AD1656" s="142" t="str">
        <f t="shared" si="87"/>
        <v/>
      </c>
      <c r="AE1656" s="142" t="str">
        <f>IF($E1656&lt;&gt;"",IF($AD1656=1,VLOOKUP($E1656,得点換算表!$C$5:$D$14,2),VLOOKUP($E1656,得点換算表!$E$5:$F$14,2)),"")</f>
        <v/>
      </c>
      <c r="AF1656" s="142" t="str">
        <f>IF($F1656&lt;&gt;"",IF($AD1656=1,VLOOKUP($F1656,得点換算表!$C$15:$D$24,2),VLOOKUP($F1656,得点換算表!$E$15:$F$24,2)),"")</f>
        <v/>
      </c>
      <c r="AG1656" s="142" t="str">
        <f>IF($G1656&lt;&gt;"",IF($AD1656=1,VLOOKUP($G1656,得点換算表!$C$25:$D$34,2),VLOOKUP($G1656,得点換算表!$E$25:$F$34,2)),"")</f>
        <v/>
      </c>
      <c r="AH1656" s="142" t="str">
        <f>IF($H1656&lt;&gt;"",IF($AD1656=1,VLOOKUP($H1656,得点換算表!$C$35:$D$44,2),VLOOKUP($H1656,得点換算表!$E$35:$F$44,2)),"")</f>
        <v/>
      </c>
      <c r="AI1656" s="142" t="str">
        <f>IF($I1656&lt;&gt;"",IF($AD1656=1,VLOOKUP($I1656,得点換算表!$C$45:$D$55,2),VLOOKUP($I1656,得点換算表!$E$45:$F$55,2)),"")</f>
        <v/>
      </c>
      <c r="AJ1656" s="142" t="str">
        <f>IF($J1656&lt;&gt;"",IF($AD1656=1,VLOOKUP($J1656,得点換算表!$C$56:$D$65,2),VLOOKUP($J1656,得点換算表!$E$56:$F$65,2)),"")</f>
        <v/>
      </c>
      <c r="AK1656" s="142" t="str">
        <f>IF($K1656&lt;&gt;"",IF($AD1656=1,VLOOKUP($K1656,得点換算表!$C$66:$D$76,2),VLOOKUP($K1656,得点換算表!$E$66:$F$76,2)),"")</f>
        <v/>
      </c>
      <c r="AL1656" s="142" t="str">
        <f>IF($L1656&lt;&gt;"",IF($AD1656=1,VLOOKUP($L1656,得点換算表!$C$77:$D$86,2),VLOOKUP($L1656,得点換算表!$E$77:$F$86,2)),"")</f>
        <v/>
      </c>
      <c r="AM1656" s="142" t="str">
        <f>IF($M1656&lt;&gt;"",IF($AD1656=1,VLOOKUP($M1656,得点換算表!$C$87:$D$96,2),VLOOKUP($M1656,得点換算表!$E$87:$F$96,2)),"")</f>
        <v/>
      </c>
      <c r="AN1656" s="142" t="str">
        <f t="shared" si="85"/>
        <v/>
      </c>
      <c r="AO1656" s="143" t="str">
        <f>IF(AND($AN1656&lt;&gt;"",$AN1656&gt;=8),VLOOKUP($AN1656,得点換算表!$I$5:$J$9,2),"")</f>
        <v/>
      </c>
      <c r="AP1656" s="105"/>
    </row>
    <row r="1657" spans="1:42" x14ac:dyDescent="0.15">
      <c r="A1657" s="11"/>
      <c r="B1657" s="12"/>
      <c r="C1657" s="13"/>
      <c r="D1657" s="13"/>
      <c r="E1657" s="14"/>
      <c r="F1657" s="14"/>
      <c r="G1657" s="14"/>
      <c r="H1657" s="14"/>
      <c r="I1657" s="15"/>
      <c r="J1657" s="14"/>
      <c r="K1657" s="13"/>
      <c r="L1657" s="14"/>
      <c r="M1657" s="14"/>
      <c r="N1657" s="14"/>
      <c r="O1657" s="14"/>
      <c r="P1657" s="198"/>
      <c r="Q1657" s="198"/>
      <c r="R1657" s="198"/>
      <c r="S1657" s="198"/>
      <c r="T1657" s="198"/>
      <c r="U1657" s="198"/>
      <c r="V1657" s="198"/>
      <c r="W1657" s="202">
        <f t="shared" si="86"/>
        <v>0</v>
      </c>
      <c r="X1657" s="14"/>
      <c r="Y1657" s="14"/>
      <c r="Z1657" s="108"/>
      <c r="AA1657" s="114"/>
      <c r="AB1657" s="129"/>
      <c r="AC1657" s="128"/>
      <c r="AD1657" s="142" t="str">
        <f t="shared" si="87"/>
        <v/>
      </c>
      <c r="AE1657" s="142" t="str">
        <f>IF($E1657&lt;&gt;"",IF($AD1657=1,VLOOKUP($E1657,得点換算表!$C$5:$D$14,2),VLOOKUP($E1657,得点換算表!$E$5:$F$14,2)),"")</f>
        <v/>
      </c>
      <c r="AF1657" s="142" t="str">
        <f>IF($F1657&lt;&gt;"",IF($AD1657=1,VLOOKUP($F1657,得点換算表!$C$15:$D$24,2),VLOOKUP($F1657,得点換算表!$E$15:$F$24,2)),"")</f>
        <v/>
      </c>
      <c r="AG1657" s="142" t="str">
        <f>IF($G1657&lt;&gt;"",IF($AD1657=1,VLOOKUP($G1657,得点換算表!$C$25:$D$34,2),VLOOKUP($G1657,得点換算表!$E$25:$F$34,2)),"")</f>
        <v/>
      </c>
      <c r="AH1657" s="142" t="str">
        <f>IF($H1657&lt;&gt;"",IF($AD1657=1,VLOOKUP($H1657,得点換算表!$C$35:$D$44,2),VLOOKUP($H1657,得点換算表!$E$35:$F$44,2)),"")</f>
        <v/>
      </c>
      <c r="AI1657" s="142" t="str">
        <f>IF($I1657&lt;&gt;"",IF($AD1657=1,VLOOKUP($I1657,得点換算表!$C$45:$D$55,2),VLOOKUP($I1657,得点換算表!$E$45:$F$55,2)),"")</f>
        <v/>
      </c>
      <c r="AJ1657" s="142" t="str">
        <f>IF($J1657&lt;&gt;"",IF($AD1657=1,VLOOKUP($J1657,得点換算表!$C$56:$D$65,2),VLOOKUP($J1657,得点換算表!$E$56:$F$65,2)),"")</f>
        <v/>
      </c>
      <c r="AK1657" s="142" t="str">
        <f>IF($K1657&lt;&gt;"",IF($AD1657=1,VLOOKUP($K1657,得点換算表!$C$66:$D$76,2),VLOOKUP($K1657,得点換算表!$E$66:$F$76,2)),"")</f>
        <v/>
      </c>
      <c r="AL1657" s="142" t="str">
        <f>IF($L1657&lt;&gt;"",IF($AD1657=1,VLOOKUP($L1657,得点換算表!$C$77:$D$86,2),VLOOKUP($L1657,得点換算表!$E$77:$F$86,2)),"")</f>
        <v/>
      </c>
      <c r="AM1657" s="142" t="str">
        <f>IF($M1657&lt;&gt;"",IF($AD1657=1,VLOOKUP($M1657,得点換算表!$C$87:$D$96,2),VLOOKUP($M1657,得点換算表!$E$87:$F$96,2)),"")</f>
        <v/>
      </c>
      <c r="AN1657" s="142" t="str">
        <f t="shared" si="85"/>
        <v/>
      </c>
      <c r="AO1657" s="143" t="str">
        <f>IF(AND($AN1657&lt;&gt;"",$AN1657&gt;=8),VLOOKUP($AN1657,得点換算表!$I$5:$J$9,2),"")</f>
        <v/>
      </c>
      <c r="AP1657" s="105"/>
    </row>
    <row r="1658" spans="1:42" x14ac:dyDescent="0.15">
      <c r="A1658" s="11"/>
      <c r="B1658" s="12"/>
      <c r="C1658" s="13"/>
      <c r="D1658" s="13"/>
      <c r="E1658" s="14"/>
      <c r="F1658" s="14"/>
      <c r="G1658" s="14"/>
      <c r="H1658" s="14"/>
      <c r="I1658" s="15"/>
      <c r="J1658" s="14"/>
      <c r="K1658" s="13"/>
      <c r="L1658" s="14"/>
      <c r="M1658" s="14"/>
      <c r="N1658" s="14"/>
      <c r="O1658" s="14"/>
      <c r="P1658" s="198"/>
      <c r="Q1658" s="198"/>
      <c r="R1658" s="198"/>
      <c r="S1658" s="198"/>
      <c r="T1658" s="198"/>
      <c r="U1658" s="198"/>
      <c r="V1658" s="198"/>
      <c r="W1658" s="202">
        <f t="shared" si="86"/>
        <v>0</v>
      </c>
      <c r="X1658" s="14"/>
      <c r="Y1658" s="14"/>
      <c r="Z1658" s="108"/>
      <c r="AA1658" s="114"/>
      <c r="AB1658" s="129"/>
      <c r="AC1658" s="128"/>
      <c r="AD1658" s="142" t="str">
        <f t="shared" si="87"/>
        <v/>
      </c>
      <c r="AE1658" s="142" t="str">
        <f>IF($E1658&lt;&gt;"",IF($AD1658=1,VLOOKUP($E1658,得点換算表!$C$5:$D$14,2),VLOOKUP($E1658,得点換算表!$E$5:$F$14,2)),"")</f>
        <v/>
      </c>
      <c r="AF1658" s="142" t="str">
        <f>IF($F1658&lt;&gt;"",IF($AD1658=1,VLOOKUP($F1658,得点換算表!$C$15:$D$24,2),VLOOKUP($F1658,得点換算表!$E$15:$F$24,2)),"")</f>
        <v/>
      </c>
      <c r="AG1658" s="142" t="str">
        <f>IF($G1658&lt;&gt;"",IF($AD1658=1,VLOOKUP($G1658,得点換算表!$C$25:$D$34,2),VLOOKUP($G1658,得点換算表!$E$25:$F$34,2)),"")</f>
        <v/>
      </c>
      <c r="AH1658" s="142" t="str">
        <f>IF($H1658&lt;&gt;"",IF($AD1658=1,VLOOKUP($H1658,得点換算表!$C$35:$D$44,2),VLOOKUP($H1658,得点換算表!$E$35:$F$44,2)),"")</f>
        <v/>
      </c>
      <c r="AI1658" s="142" t="str">
        <f>IF($I1658&lt;&gt;"",IF($AD1658=1,VLOOKUP($I1658,得点換算表!$C$45:$D$55,2),VLOOKUP($I1658,得点換算表!$E$45:$F$55,2)),"")</f>
        <v/>
      </c>
      <c r="AJ1658" s="142" t="str">
        <f>IF($J1658&lt;&gt;"",IF($AD1658=1,VLOOKUP($J1658,得点換算表!$C$56:$D$65,2),VLOOKUP($J1658,得点換算表!$E$56:$F$65,2)),"")</f>
        <v/>
      </c>
      <c r="AK1658" s="142" t="str">
        <f>IF($K1658&lt;&gt;"",IF($AD1658=1,VLOOKUP($K1658,得点換算表!$C$66:$D$76,2),VLOOKUP($K1658,得点換算表!$E$66:$F$76,2)),"")</f>
        <v/>
      </c>
      <c r="AL1658" s="142" t="str">
        <f>IF($L1658&lt;&gt;"",IF($AD1658=1,VLOOKUP($L1658,得点換算表!$C$77:$D$86,2),VLOOKUP($L1658,得点換算表!$E$77:$F$86,2)),"")</f>
        <v/>
      </c>
      <c r="AM1658" s="142" t="str">
        <f>IF($M1658&lt;&gt;"",IF($AD1658=1,VLOOKUP($M1658,得点換算表!$C$87:$D$96,2),VLOOKUP($M1658,得点換算表!$E$87:$F$96,2)),"")</f>
        <v/>
      </c>
      <c r="AN1658" s="142" t="str">
        <f t="shared" si="85"/>
        <v/>
      </c>
      <c r="AO1658" s="143" t="str">
        <f>IF(AND($AN1658&lt;&gt;"",$AN1658&gt;=8),VLOOKUP($AN1658,得点換算表!$I$5:$J$9,2),"")</f>
        <v/>
      </c>
      <c r="AP1658" s="105"/>
    </row>
    <row r="1659" spans="1:42" x14ac:dyDescent="0.15">
      <c r="A1659" s="11"/>
      <c r="B1659" s="12"/>
      <c r="C1659" s="13"/>
      <c r="D1659" s="13"/>
      <c r="E1659" s="14"/>
      <c r="F1659" s="14"/>
      <c r="G1659" s="14"/>
      <c r="H1659" s="14"/>
      <c r="I1659" s="15"/>
      <c r="J1659" s="14"/>
      <c r="K1659" s="13"/>
      <c r="L1659" s="14"/>
      <c r="M1659" s="14"/>
      <c r="N1659" s="14"/>
      <c r="O1659" s="14"/>
      <c r="P1659" s="198"/>
      <c r="Q1659" s="198"/>
      <c r="R1659" s="198"/>
      <c r="S1659" s="198"/>
      <c r="T1659" s="198"/>
      <c r="U1659" s="198"/>
      <c r="V1659" s="198"/>
      <c r="W1659" s="202">
        <f t="shared" si="86"/>
        <v>0</v>
      </c>
      <c r="X1659" s="14"/>
      <c r="Y1659" s="14"/>
      <c r="Z1659" s="108"/>
      <c r="AA1659" s="114"/>
      <c r="AB1659" s="129"/>
      <c r="AC1659" s="128"/>
      <c r="AD1659" s="142" t="str">
        <f t="shared" si="87"/>
        <v/>
      </c>
      <c r="AE1659" s="142" t="str">
        <f>IF($E1659&lt;&gt;"",IF($AD1659=1,VLOOKUP($E1659,得点換算表!$C$5:$D$14,2),VLOOKUP($E1659,得点換算表!$E$5:$F$14,2)),"")</f>
        <v/>
      </c>
      <c r="AF1659" s="142" t="str">
        <f>IF($F1659&lt;&gt;"",IF($AD1659=1,VLOOKUP($F1659,得点換算表!$C$15:$D$24,2),VLOOKUP($F1659,得点換算表!$E$15:$F$24,2)),"")</f>
        <v/>
      </c>
      <c r="AG1659" s="142" t="str">
        <f>IF($G1659&lt;&gt;"",IF($AD1659=1,VLOOKUP($G1659,得点換算表!$C$25:$D$34,2),VLOOKUP($G1659,得点換算表!$E$25:$F$34,2)),"")</f>
        <v/>
      </c>
      <c r="AH1659" s="142" t="str">
        <f>IF($H1659&lt;&gt;"",IF($AD1659=1,VLOOKUP($H1659,得点換算表!$C$35:$D$44,2),VLOOKUP($H1659,得点換算表!$E$35:$F$44,2)),"")</f>
        <v/>
      </c>
      <c r="AI1659" s="142" t="str">
        <f>IF($I1659&lt;&gt;"",IF($AD1659=1,VLOOKUP($I1659,得点換算表!$C$45:$D$55,2),VLOOKUP($I1659,得点換算表!$E$45:$F$55,2)),"")</f>
        <v/>
      </c>
      <c r="AJ1659" s="142" t="str">
        <f>IF($J1659&lt;&gt;"",IF($AD1659=1,VLOOKUP($J1659,得点換算表!$C$56:$D$65,2),VLOOKUP($J1659,得点換算表!$E$56:$F$65,2)),"")</f>
        <v/>
      </c>
      <c r="AK1659" s="142" t="str">
        <f>IF($K1659&lt;&gt;"",IF($AD1659=1,VLOOKUP($K1659,得点換算表!$C$66:$D$76,2),VLOOKUP($K1659,得点換算表!$E$66:$F$76,2)),"")</f>
        <v/>
      </c>
      <c r="AL1659" s="142" t="str">
        <f>IF($L1659&lt;&gt;"",IF($AD1659=1,VLOOKUP($L1659,得点換算表!$C$77:$D$86,2),VLOOKUP($L1659,得点換算表!$E$77:$F$86,2)),"")</f>
        <v/>
      </c>
      <c r="AM1659" s="142" t="str">
        <f>IF($M1659&lt;&gt;"",IF($AD1659=1,VLOOKUP($M1659,得点換算表!$C$87:$D$96,2),VLOOKUP($M1659,得点換算表!$E$87:$F$96,2)),"")</f>
        <v/>
      </c>
      <c r="AN1659" s="142" t="str">
        <f t="shared" si="85"/>
        <v/>
      </c>
      <c r="AO1659" s="143" t="str">
        <f>IF(AND($AN1659&lt;&gt;"",$AN1659&gt;=8),VLOOKUP($AN1659,得点換算表!$I$5:$J$9,2),"")</f>
        <v/>
      </c>
      <c r="AP1659" s="105"/>
    </row>
    <row r="1660" spans="1:42" x14ac:dyDescent="0.15">
      <c r="A1660" s="11"/>
      <c r="B1660" s="12"/>
      <c r="C1660" s="13"/>
      <c r="D1660" s="13"/>
      <c r="E1660" s="14"/>
      <c r="F1660" s="14"/>
      <c r="G1660" s="14"/>
      <c r="H1660" s="14"/>
      <c r="I1660" s="15"/>
      <c r="J1660" s="14"/>
      <c r="K1660" s="13"/>
      <c r="L1660" s="14"/>
      <c r="M1660" s="14"/>
      <c r="N1660" s="14"/>
      <c r="O1660" s="14"/>
      <c r="P1660" s="198"/>
      <c r="Q1660" s="198"/>
      <c r="R1660" s="198"/>
      <c r="S1660" s="198"/>
      <c r="T1660" s="198"/>
      <c r="U1660" s="198"/>
      <c r="V1660" s="198"/>
      <c r="W1660" s="202">
        <f t="shared" si="86"/>
        <v>0</v>
      </c>
      <c r="X1660" s="14"/>
      <c r="Y1660" s="14"/>
      <c r="Z1660" s="108"/>
      <c r="AA1660" s="114"/>
      <c r="AB1660" s="129"/>
      <c r="AC1660" s="128"/>
      <c r="AD1660" s="142" t="str">
        <f t="shared" si="87"/>
        <v/>
      </c>
      <c r="AE1660" s="142" t="str">
        <f>IF($E1660&lt;&gt;"",IF($AD1660=1,VLOOKUP($E1660,得点換算表!$C$5:$D$14,2),VLOOKUP($E1660,得点換算表!$E$5:$F$14,2)),"")</f>
        <v/>
      </c>
      <c r="AF1660" s="142" t="str">
        <f>IF($F1660&lt;&gt;"",IF($AD1660=1,VLOOKUP($F1660,得点換算表!$C$15:$D$24,2),VLOOKUP($F1660,得点換算表!$E$15:$F$24,2)),"")</f>
        <v/>
      </c>
      <c r="AG1660" s="142" t="str">
        <f>IF($G1660&lt;&gt;"",IF($AD1660=1,VLOOKUP($G1660,得点換算表!$C$25:$D$34,2),VLOOKUP($G1660,得点換算表!$E$25:$F$34,2)),"")</f>
        <v/>
      </c>
      <c r="AH1660" s="142" t="str">
        <f>IF($H1660&lt;&gt;"",IF($AD1660=1,VLOOKUP($H1660,得点換算表!$C$35:$D$44,2),VLOOKUP($H1660,得点換算表!$E$35:$F$44,2)),"")</f>
        <v/>
      </c>
      <c r="AI1660" s="142" t="str">
        <f>IF($I1660&lt;&gt;"",IF($AD1660=1,VLOOKUP($I1660,得点換算表!$C$45:$D$55,2),VLOOKUP($I1660,得点換算表!$E$45:$F$55,2)),"")</f>
        <v/>
      </c>
      <c r="AJ1660" s="142" t="str">
        <f>IF($J1660&lt;&gt;"",IF($AD1660=1,VLOOKUP($J1660,得点換算表!$C$56:$D$65,2),VLOOKUP($J1660,得点換算表!$E$56:$F$65,2)),"")</f>
        <v/>
      </c>
      <c r="AK1660" s="142" t="str">
        <f>IF($K1660&lt;&gt;"",IF($AD1660=1,VLOOKUP($K1660,得点換算表!$C$66:$D$76,2),VLOOKUP($K1660,得点換算表!$E$66:$F$76,2)),"")</f>
        <v/>
      </c>
      <c r="AL1660" s="142" t="str">
        <f>IF($L1660&lt;&gt;"",IF($AD1660=1,VLOOKUP($L1660,得点換算表!$C$77:$D$86,2),VLOOKUP($L1660,得点換算表!$E$77:$F$86,2)),"")</f>
        <v/>
      </c>
      <c r="AM1660" s="142" t="str">
        <f>IF($M1660&lt;&gt;"",IF($AD1660=1,VLOOKUP($M1660,得点換算表!$C$87:$D$96,2),VLOOKUP($M1660,得点換算表!$E$87:$F$96,2)),"")</f>
        <v/>
      </c>
      <c r="AN1660" s="142" t="str">
        <f t="shared" si="85"/>
        <v/>
      </c>
      <c r="AO1660" s="143" t="str">
        <f>IF(AND($AN1660&lt;&gt;"",$AN1660&gt;=8),VLOOKUP($AN1660,得点換算表!$I$5:$J$9,2),"")</f>
        <v/>
      </c>
      <c r="AP1660" s="105"/>
    </row>
    <row r="1661" spans="1:42" x14ac:dyDescent="0.15">
      <c r="A1661" s="11"/>
      <c r="B1661" s="12"/>
      <c r="C1661" s="13"/>
      <c r="D1661" s="13"/>
      <c r="E1661" s="14"/>
      <c r="F1661" s="14"/>
      <c r="G1661" s="14"/>
      <c r="H1661" s="14"/>
      <c r="I1661" s="15"/>
      <c r="J1661" s="14"/>
      <c r="K1661" s="13"/>
      <c r="L1661" s="14"/>
      <c r="M1661" s="14"/>
      <c r="N1661" s="14"/>
      <c r="O1661" s="14"/>
      <c r="P1661" s="198"/>
      <c r="Q1661" s="198"/>
      <c r="R1661" s="198"/>
      <c r="S1661" s="198"/>
      <c r="T1661" s="198"/>
      <c r="U1661" s="198"/>
      <c r="V1661" s="198"/>
      <c r="W1661" s="202">
        <f t="shared" si="86"/>
        <v>0</v>
      </c>
      <c r="X1661" s="14"/>
      <c r="Y1661" s="14"/>
      <c r="Z1661" s="108"/>
      <c r="AA1661" s="114"/>
      <c r="AB1661" s="129"/>
      <c r="AC1661" s="128"/>
      <c r="AD1661" s="142" t="str">
        <f t="shared" si="87"/>
        <v/>
      </c>
      <c r="AE1661" s="142" t="str">
        <f>IF($E1661&lt;&gt;"",IF($AD1661=1,VLOOKUP($E1661,得点換算表!$C$5:$D$14,2),VLOOKUP($E1661,得点換算表!$E$5:$F$14,2)),"")</f>
        <v/>
      </c>
      <c r="AF1661" s="142" t="str">
        <f>IF($F1661&lt;&gt;"",IF($AD1661=1,VLOOKUP($F1661,得点換算表!$C$15:$D$24,2),VLOOKUP($F1661,得点換算表!$E$15:$F$24,2)),"")</f>
        <v/>
      </c>
      <c r="AG1661" s="142" t="str">
        <f>IF($G1661&lt;&gt;"",IF($AD1661=1,VLOOKUP($G1661,得点換算表!$C$25:$D$34,2),VLOOKUP($G1661,得点換算表!$E$25:$F$34,2)),"")</f>
        <v/>
      </c>
      <c r="AH1661" s="142" t="str">
        <f>IF($H1661&lt;&gt;"",IF($AD1661=1,VLOOKUP($H1661,得点換算表!$C$35:$D$44,2),VLOOKUP($H1661,得点換算表!$E$35:$F$44,2)),"")</f>
        <v/>
      </c>
      <c r="AI1661" s="142" t="str">
        <f>IF($I1661&lt;&gt;"",IF($AD1661=1,VLOOKUP($I1661,得点換算表!$C$45:$D$55,2),VLOOKUP($I1661,得点換算表!$E$45:$F$55,2)),"")</f>
        <v/>
      </c>
      <c r="AJ1661" s="142" t="str">
        <f>IF($J1661&lt;&gt;"",IF($AD1661=1,VLOOKUP($J1661,得点換算表!$C$56:$D$65,2),VLOOKUP($J1661,得点換算表!$E$56:$F$65,2)),"")</f>
        <v/>
      </c>
      <c r="AK1661" s="142" t="str">
        <f>IF($K1661&lt;&gt;"",IF($AD1661=1,VLOOKUP($K1661,得点換算表!$C$66:$D$76,2),VLOOKUP($K1661,得点換算表!$E$66:$F$76,2)),"")</f>
        <v/>
      </c>
      <c r="AL1661" s="142" t="str">
        <f>IF($L1661&lt;&gt;"",IF($AD1661=1,VLOOKUP($L1661,得点換算表!$C$77:$D$86,2),VLOOKUP($L1661,得点換算表!$E$77:$F$86,2)),"")</f>
        <v/>
      </c>
      <c r="AM1661" s="142" t="str">
        <f>IF($M1661&lt;&gt;"",IF($AD1661=1,VLOOKUP($M1661,得点換算表!$C$87:$D$96,2),VLOOKUP($M1661,得点換算表!$E$87:$F$96,2)),"")</f>
        <v/>
      </c>
      <c r="AN1661" s="142" t="str">
        <f t="shared" si="85"/>
        <v/>
      </c>
      <c r="AO1661" s="143" t="str">
        <f>IF(AND($AN1661&lt;&gt;"",$AN1661&gt;=8),VLOOKUP($AN1661,得点換算表!$I$5:$J$9,2),"")</f>
        <v/>
      </c>
      <c r="AP1661" s="105"/>
    </row>
    <row r="1662" spans="1:42" x14ac:dyDescent="0.15">
      <c r="A1662" s="11"/>
      <c r="B1662" s="12"/>
      <c r="C1662" s="13"/>
      <c r="D1662" s="13"/>
      <c r="E1662" s="14"/>
      <c r="F1662" s="14"/>
      <c r="G1662" s="14"/>
      <c r="H1662" s="14"/>
      <c r="I1662" s="15"/>
      <c r="J1662" s="14"/>
      <c r="K1662" s="13"/>
      <c r="L1662" s="14"/>
      <c r="M1662" s="14"/>
      <c r="N1662" s="14"/>
      <c r="O1662" s="14"/>
      <c r="P1662" s="198"/>
      <c r="Q1662" s="198"/>
      <c r="R1662" s="198"/>
      <c r="S1662" s="198"/>
      <c r="T1662" s="198"/>
      <c r="U1662" s="198"/>
      <c r="V1662" s="198"/>
      <c r="W1662" s="202">
        <f t="shared" si="86"/>
        <v>0</v>
      </c>
      <c r="X1662" s="14"/>
      <c r="Y1662" s="14"/>
      <c r="Z1662" s="108"/>
      <c r="AA1662" s="114"/>
      <c r="AB1662" s="129"/>
      <c r="AC1662" s="128"/>
      <c r="AD1662" s="142" t="str">
        <f t="shared" si="87"/>
        <v/>
      </c>
      <c r="AE1662" s="142" t="str">
        <f>IF($E1662&lt;&gt;"",IF($AD1662=1,VLOOKUP($E1662,得点換算表!$C$5:$D$14,2),VLOOKUP($E1662,得点換算表!$E$5:$F$14,2)),"")</f>
        <v/>
      </c>
      <c r="AF1662" s="142" t="str">
        <f>IF($F1662&lt;&gt;"",IF($AD1662=1,VLOOKUP($F1662,得点換算表!$C$15:$D$24,2),VLOOKUP($F1662,得点換算表!$E$15:$F$24,2)),"")</f>
        <v/>
      </c>
      <c r="AG1662" s="142" t="str">
        <f>IF($G1662&lt;&gt;"",IF($AD1662=1,VLOOKUP($G1662,得点換算表!$C$25:$D$34,2),VLOOKUP($G1662,得点換算表!$E$25:$F$34,2)),"")</f>
        <v/>
      </c>
      <c r="AH1662" s="142" t="str">
        <f>IF($H1662&lt;&gt;"",IF($AD1662=1,VLOOKUP($H1662,得点換算表!$C$35:$D$44,2),VLOOKUP($H1662,得点換算表!$E$35:$F$44,2)),"")</f>
        <v/>
      </c>
      <c r="AI1662" s="142" t="str">
        <f>IF($I1662&lt;&gt;"",IF($AD1662=1,VLOOKUP($I1662,得点換算表!$C$45:$D$55,2),VLOOKUP($I1662,得点換算表!$E$45:$F$55,2)),"")</f>
        <v/>
      </c>
      <c r="AJ1662" s="142" t="str">
        <f>IF($J1662&lt;&gt;"",IF($AD1662=1,VLOOKUP($J1662,得点換算表!$C$56:$D$65,2),VLOOKUP($J1662,得点換算表!$E$56:$F$65,2)),"")</f>
        <v/>
      </c>
      <c r="AK1662" s="142" t="str">
        <f>IF($K1662&lt;&gt;"",IF($AD1662=1,VLOOKUP($K1662,得点換算表!$C$66:$D$76,2),VLOOKUP($K1662,得点換算表!$E$66:$F$76,2)),"")</f>
        <v/>
      </c>
      <c r="AL1662" s="142" t="str">
        <f>IF($L1662&lt;&gt;"",IF($AD1662=1,VLOOKUP($L1662,得点換算表!$C$77:$D$86,2),VLOOKUP($L1662,得点換算表!$E$77:$F$86,2)),"")</f>
        <v/>
      </c>
      <c r="AM1662" s="142" t="str">
        <f>IF($M1662&lt;&gt;"",IF($AD1662=1,VLOOKUP($M1662,得点換算表!$C$87:$D$96,2),VLOOKUP($M1662,得点換算表!$E$87:$F$96,2)),"")</f>
        <v/>
      </c>
      <c r="AN1662" s="142" t="str">
        <f t="shared" si="85"/>
        <v/>
      </c>
      <c r="AO1662" s="143" t="str">
        <f>IF(AND($AN1662&lt;&gt;"",$AN1662&gt;=8),VLOOKUP($AN1662,得点換算表!$I$5:$J$9,2),"")</f>
        <v/>
      </c>
      <c r="AP1662" s="105"/>
    </row>
    <row r="1663" spans="1:42" x14ac:dyDescent="0.15">
      <c r="A1663" s="11"/>
      <c r="B1663" s="12"/>
      <c r="C1663" s="13"/>
      <c r="D1663" s="13"/>
      <c r="E1663" s="14"/>
      <c r="F1663" s="14"/>
      <c r="G1663" s="14"/>
      <c r="H1663" s="14"/>
      <c r="I1663" s="15"/>
      <c r="J1663" s="14"/>
      <c r="K1663" s="13"/>
      <c r="L1663" s="14"/>
      <c r="M1663" s="14"/>
      <c r="N1663" s="14"/>
      <c r="O1663" s="14"/>
      <c r="P1663" s="198"/>
      <c r="Q1663" s="198"/>
      <c r="R1663" s="198"/>
      <c r="S1663" s="198"/>
      <c r="T1663" s="198"/>
      <c r="U1663" s="198"/>
      <c r="V1663" s="198"/>
      <c r="W1663" s="202">
        <f t="shared" si="86"/>
        <v>0</v>
      </c>
      <c r="X1663" s="14"/>
      <c r="Y1663" s="14"/>
      <c r="Z1663" s="108"/>
      <c r="AA1663" s="114"/>
      <c r="AB1663" s="129"/>
      <c r="AC1663" s="128"/>
      <c r="AD1663" s="142" t="str">
        <f t="shared" si="87"/>
        <v/>
      </c>
      <c r="AE1663" s="142" t="str">
        <f>IF($E1663&lt;&gt;"",IF($AD1663=1,VLOOKUP($E1663,得点換算表!$C$5:$D$14,2),VLOOKUP($E1663,得点換算表!$E$5:$F$14,2)),"")</f>
        <v/>
      </c>
      <c r="AF1663" s="142" t="str">
        <f>IF($F1663&lt;&gt;"",IF($AD1663=1,VLOOKUP($F1663,得点換算表!$C$15:$D$24,2),VLOOKUP($F1663,得点換算表!$E$15:$F$24,2)),"")</f>
        <v/>
      </c>
      <c r="AG1663" s="142" t="str">
        <f>IF($G1663&lt;&gt;"",IF($AD1663=1,VLOOKUP($G1663,得点換算表!$C$25:$D$34,2),VLOOKUP($G1663,得点換算表!$E$25:$F$34,2)),"")</f>
        <v/>
      </c>
      <c r="AH1663" s="142" t="str">
        <f>IF($H1663&lt;&gt;"",IF($AD1663=1,VLOOKUP($H1663,得点換算表!$C$35:$D$44,2),VLOOKUP($H1663,得点換算表!$E$35:$F$44,2)),"")</f>
        <v/>
      </c>
      <c r="AI1663" s="142" t="str">
        <f>IF($I1663&lt;&gt;"",IF($AD1663=1,VLOOKUP($I1663,得点換算表!$C$45:$D$55,2),VLOOKUP($I1663,得点換算表!$E$45:$F$55,2)),"")</f>
        <v/>
      </c>
      <c r="AJ1663" s="142" t="str">
        <f>IF($J1663&lt;&gt;"",IF($AD1663=1,VLOOKUP($J1663,得点換算表!$C$56:$D$65,2),VLOOKUP($J1663,得点換算表!$E$56:$F$65,2)),"")</f>
        <v/>
      </c>
      <c r="AK1663" s="142" t="str">
        <f>IF($K1663&lt;&gt;"",IF($AD1663=1,VLOOKUP($K1663,得点換算表!$C$66:$D$76,2),VLOOKUP($K1663,得点換算表!$E$66:$F$76,2)),"")</f>
        <v/>
      </c>
      <c r="AL1663" s="142" t="str">
        <f>IF($L1663&lt;&gt;"",IF($AD1663=1,VLOOKUP($L1663,得点換算表!$C$77:$D$86,2),VLOOKUP($L1663,得点換算表!$E$77:$F$86,2)),"")</f>
        <v/>
      </c>
      <c r="AM1663" s="142" t="str">
        <f>IF($M1663&lt;&gt;"",IF($AD1663=1,VLOOKUP($M1663,得点換算表!$C$87:$D$96,2),VLOOKUP($M1663,得点換算表!$E$87:$F$96,2)),"")</f>
        <v/>
      </c>
      <c r="AN1663" s="142" t="str">
        <f t="shared" si="85"/>
        <v/>
      </c>
      <c r="AO1663" s="143" t="str">
        <f>IF(AND($AN1663&lt;&gt;"",$AN1663&gt;=8),VLOOKUP($AN1663,得点換算表!$I$5:$J$9,2),"")</f>
        <v/>
      </c>
      <c r="AP1663" s="105"/>
    </row>
    <row r="1664" spans="1:42" x14ac:dyDescent="0.15">
      <c r="A1664" s="11"/>
      <c r="B1664" s="12"/>
      <c r="C1664" s="13"/>
      <c r="D1664" s="13"/>
      <c r="E1664" s="14"/>
      <c r="F1664" s="14"/>
      <c r="G1664" s="14"/>
      <c r="H1664" s="14"/>
      <c r="I1664" s="15"/>
      <c r="J1664" s="14"/>
      <c r="K1664" s="13"/>
      <c r="L1664" s="14"/>
      <c r="M1664" s="14"/>
      <c r="N1664" s="14"/>
      <c r="O1664" s="14"/>
      <c r="P1664" s="198"/>
      <c r="Q1664" s="198"/>
      <c r="R1664" s="198"/>
      <c r="S1664" s="198"/>
      <c r="T1664" s="198"/>
      <c r="U1664" s="198"/>
      <c r="V1664" s="198"/>
      <c r="W1664" s="202">
        <f t="shared" si="86"/>
        <v>0</v>
      </c>
      <c r="X1664" s="14"/>
      <c r="Y1664" s="14"/>
      <c r="Z1664" s="108"/>
      <c r="AA1664" s="114"/>
      <c r="AB1664" s="129"/>
      <c r="AC1664" s="128"/>
      <c r="AD1664" s="142" t="str">
        <f t="shared" si="87"/>
        <v/>
      </c>
      <c r="AE1664" s="142" t="str">
        <f>IF($E1664&lt;&gt;"",IF($AD1664=1,VLOOKUP($E1664,得点換算表!$C$5:$D$14,2),VLOOKUP($E1664,得点換算表!$E$5:$F$14,2)),"")</f>
        <v/>
      </c>
      <c r="AF1664" s="142" t="str">
        <f>IF($F1664&lt;&gt;"",IF($AD1664=1,VLOOKUP($F1664,得点換算表!$C$15:$D$24,2),VLOOKUP($F1664,得点換算表!$E$15:$F$24,2)),"")</f>
        <v/>
      </c>
      <c r="AG1664" s="142" t="str">
        <f>IF($G1664&lt;&gt;"",IF($AD1664=1,VLOOKUP($G1664,得点換算表!$C$25:$D$34,2),VLOOKUP($G1664,得点換算表!$E$25:$F$34,2)),"")</f>
        <v/>
      </c>
      <c r="AH1664" s="142" t="str">
        <f>IF($H1664&lt;&gt;"",IF($AD1664=1,VLOOKUP($H1664,得点換算表!$C$35:$D$44,2),VLOOKUP($H1664,得点換算表!$E$35:$F$44,2)),"")</f>
        <v/>
      </c>
      <c r="AI1664" s="142" t="str">
        <f>IF($I1664&lt;&gt;"",IF($AD1664=1,VLOOKUP($I1664,得点換算表!$C$45:$D$55,2),VLOOKUP($I1664,得点換算表!$E$45:$F$55,2)),"")</f>
        <v/>
      </c>
      <c r="AJ1664" s="142" t="str">
        <f>IF($J1664&lt;&gt;"",IF($AD1664=1,VLOOKUP($J1664,得点換算表!$C$56:$D$65,2),VLOOKUP($J1664,得点換算表!$E$56:$F$65,2)),"")</f>
        <v/>
      </c>
      <c r="AK1664" s="142" t="str">
        <f>IF($K1664&lt;&gt;"",IF($AD1664=1,VLOOKUP($K1664,得点換算表!$C$66:$D$76,2),VLOOKUP($K1664,得点換算表!$E$66:$F$76,2)),"")</f>
        <v/>
      </c>
      <c r="AL1664" s="142" t="str">
        <f>IF($L1664&lt;&gt;"",IF($AD1664=1,VLOOKUP($L1664,得点換算表!$C$77:$D$86,2),VLOOKUP($L1664,得点換算表!$E$77:$F$86,2)),"")</f>
        <v/>
      </c>
      <c r="AM1664" s="142" t="str">
        <f>IF($M1664&lt;&gt;"",IF($AD1664=1,VLOOKUP($M1664,得点換算表!$C$87:$D$96,2),VLOOKUP($M1664,得点換算表!$E$87:$F$96,2)),"")</f>
        <v/>
      </c>
      <c r="AN1664" s="142" t="str">
        <f t="shared" si="85"/>
        <v/>
      </c>
      <c r="AO1664" s="143" t="str">
        <f>IF(AND($AN1664&lt;&gt;"",$AN1664&gt;=8),VLOOKUP($AN1664,得点換算表!$I$5:$J$9,2),"")</f>
        <v/>
      </c>
      <c r="AP1664" s="105"/>
    </row>
    <row r="1665" spans="1:42" x14ac:dyDescent="0.15">
      <c r="A1665" s="11"/>
      <c r="B1665" s="12"/>
      <c r="C1665" s="13"/>
      <c r="D1665" s="13"/>
      <c r="E1665" s="14"/>
      <c r="F1665" s="14"/>
      <c r="G1665" s="14"/>
      <c r="H1665" s="14"/>
      <c r="I1665" s="15"/>
      <c r="J1665" s="14"/>
      <c r="K1665" s="13"/>
      <c r="L1665" s="14"/>
      <c r="M1665" s="14"/>
      <c r="N1665" s="14"/>
      <c r="O1665" s="14"/>
      <c r="P1665" s="198"/>
      <c r="Q1665" s="198"/>
      <c r="R1665" s="198"/>
      <c r="S1665" s="198"/>
      <c r="T1665" s="198"/>
      <c r="U1665" s="198"/>
      <c r="V1665" s="198"/>
      <c r="W1665" s="202">
        <f t="shared" si="86"/>
        <v>0</v>
      </c>
      <c r="X1665" s="14"/>
      <c r="Y1665" s="14"/>
      <c r="Z1665" s="108"/>
      <c r="AA1665" s="114"/>
      <c r="AB1665" s="129"/>
      <c r="AC1665" s="128"/>
      <c r="AD1665" s="142" t="str">
        <f t="shared" si="87"/>
        <v/>
      </c>
      <c r="AE1665" s="142" t="str">
        <f>IF($E1665&lt;&gt;"",IF($AD1665=1,VLOOKUP($E1665,得点換算表!$C$5:$D$14,2),VLOOKUP($E1665,得点換算表!$E$5:$F$14,2)),"")</f>
        <v/>
      </c>
      <c r="AF1665" s="142" t="str">
        <f>IF($F1665&lt;&gt;"",IF($AD1665=1,VLOOKUP($F1665,得点換算表!$C$15:$D$24,2),VLOOKUP($F1665,得点換算表!$E$15:$F$24,2)),"")</f>
        <v/>
      </c>
      <c r="AG1665" s="142" t="str">
        <f>IF($G1665&lt;&gt;"",IF($AD1665=1,VLOOKUP($G1665,得点換算表!$C$25:$D$34,2),VLOOKUP($G1665,得点換算表!$E$25:$F$34,2)),"")</f>
        <v/>
      </c>
      <c r="AH1665" s="142" t="str">
        <f>IF($H1665&lt;&gt;"",IF($AD1665=1,VLOOKUP($H1665,得点換算表!$C$35:$D$44,2),VLOOKUP($H1665,得点換算表!$E$35:$F$44,2)),"")</f>
        <v/>
      </c>
      <c r="AI1665" s="142" t="str">
        <f>IF($I1665&lt;&gt;"",IF($AD1665=1,VLOOKUP($I1665,得点換算表!$C$45:$D$55,2),VLOOKUP($I1665,得点換算表!$E$45:$F$55,2)),"")</f>
        <v/>
      </c>
      <c r="AJ1665" s="142" t="str">
        <f>IF($J1665&lt;&gt;"",IF($AD1665=1,VLOOKUP($J1665,得点換算表!$C$56:$D$65,2),VLOOKUP($J1665,得点換算表!$E$56:$F$65,2)),"")</f>
        <v/>
      </c>
      <c r="AK1665" s="142" t="str">
        <f>IF($K1665&lt;&gt;"",IF($AD1665=1,VLOOKUP($K1665,得点換算表!$C$66:$D$76,2),VLOOKUP($K1665,得点換算表!$E$66:$F$76,2)),"")</f>
        <v/>
      </c>
      <c r="AL1665" s="142" t="str">
        <f>IF($L1665&lt;&gt;"",IF($AD1665=1,VLOOKUP($L1665,得点換算表!$C$77:$D$86,2),VLOOKUP($L1665,得点換算表!$E$77:$F$86,2)),"")</f>
        <v/>
      </c>
      <c r="AM1665" s="142" t="str">
        <f>IF($M1665&lt;&gt;"",IF($AD1665=1,VLOOKUP($M1665,得点換算表!$C$87:$D$96,2),VLOOKUP($M1665,得点換算表!$E$87:$F$96,2)),"")</f>
        <v/>
      </c>
      <c r="AN1665" s="142" t="str">
        <f t="shared" si="85"/>
        <v/>
      </c>
      <c r="AO1665" s="143" t="str">
        <f>IF(AND($AN1665&lt;&gt;"",$AN1665&gt;=8),VLOOKUP($AN1665,得点換算表!$I$5:$J$9,2),"")</f>
        <v/>
      </c>
      <c r="AP1665" s="105"/>
    </row>
    <row r="1666" spans="1:42" x14ac:dyDescent="0.15">
      <c r="A1666" s="11"/>
      <c r="B1666" s="12"/>
      <c r="C1666" s="13"/>
      <c r="D1666" s="13"/>
      <c r="E1666" s="14"/>
      <c r="F1666" s="14"/>
      <c r="G1666" s="14"/>
      <c r="H1666" s="14"/>
      <c r="I1666" s="15"/>
      <c r="J1666" s="14"/>
      <c r="K1666" s="13"/>
      <c r="L1666" s="14"/>
      <c r="M1666" s="14"/>
      <c r="N1666" s="14"/>
      <c r="O1666" s="14"/>
      <c r="P1666" s="198"/>
      <c r="Q1666" s="198"/>
      <c r="R1666" s="198"/>
      <c r="S1666" s="198"/>
      <c r="T1666" s="198"/>
      <c r="U1666" s="198"/>
      <c r="V1666" s="198"/>
      <c r="W1666" s="202">
        <f t="shared" si="86"/>
        <v>0</v>
      </c>
      <c r="X1666" s="14"/>
      <c r="Y1666" s="14"/>
      <c r="Z1666" s="108"/>
      <c r="AA1666" s="114"/>
      <c r="AB1666" s="129"/>
      <c r="AC1666" s="128"/>
      <c r="AD1666" s="142" t="str">
        <f t="shared" si="87"/>
        <v/>
      </c>
      <c r="AE1666" s="142" t="str">
        <f>IF($E1666&lt;&gt;"",IF($AD1666=1,VLOOKUP($E1666,得点換算表!$C$5:$D$14,2),VLOOKUP($E1666,得点換算表!$E$5:$F$14,2)),"")</f>
        <v/>
      </c>
      <c r="AF1666" s="142" t="str">
        <f>IF($F1666&lt;&gt;"",IF($AD1666=1,VLOOKUP($F1666,得点換算表!$C$15:$D$24,2),VLOOKUP($F1666,得点換算表!$E$15:$F$24,2)),"")</f>
        <v/>
      </c>
      <c r="AG1666" s="142" t="str">
        <f>IF($G1666&lt;&gt;"",IF($AD1666=1,VLOOKUP($G1666,得点換算表!$C$25:$D$34,2),VLOOKUP($G1666,得点換算表!$E$25:$F$34,2)),"")</f>
        <v/>
      </c>
      <c r="AH1666" s="142" t="str">
        <f>IF($H1666&lt;&gt;"",IF($AD1666=1,VLOOKUP($H1666,得点換算表!$C$35:$D$44,2),VLOOKUP($H1666,得点換算表!$E$35:$F$44,2)),"")</f>
        <v/>
      </c>
      <c r="AI1666" s="142" t="str">
        <f>IF($I1666&lt;&gt;"",IF($AD1666=1,VLOOKUP($I1666,得点換算表!$C$45:$D$55,2),VLOOKUP($I1666,得点換算表!$E$45:$F$55,2)),"")</f>
        <v/>
      </c>
      <c r="AJ1666" s="142" t="str">
        <f>IF($J1666&lt;&gt;"",IF($AD1666=1,VLOOKUP($J1666,得点換算表!$C$56:$D$65,2),VLOOKUP($J1666,得点換算表!$E$56:$F$65,2)),"")</f>
        <v/>
      </c>
      <c r="AK1666" s="142" t="str">
        <f>IF($K1666&lt;&gt;"",IF($AD1666=1,VLOOKUP($K1666,得点換算表!$C$66:$D$76,2),VLOOKUP($K1666,得点換算表!$E$66:$F$76,2)),"")</f>
        <v/>
      </c>
      <c r="AL1666" s="142" t="str">
        <f>IF($L1666&lt;&gt;"",IF($AD1666=1,VLOOKUP($L1666,得点換算表!$C$77:$D$86,2),VLOOKUP($L1666,得点換算表!$E$77:$F$86,2)),"")</f>
        <v/>
      </c>
      <c r="AM1666" s="142" t="str">
        <f>IF($M1666&lt;&gt;"",IF($AD1666=1,VLOOKUP($M1666,得点換算表!$C$87:$D$96,2),VLOOKUP($M1666,得点換算表!$E$87:$F$96,2)),"")</f>
        <v/>
      </c>
      <c r="AN1666" s="142" t="str">
        <f t="shared" ref="AN1666:AN1729" si="88">IF(AND($AD1666&lt;&gt;"",COUNT(AE1666:AM1666)&gt;7),IF(AND(AI1666&lt;&gt;"",AJ1666&lt;&gt;""),IF(AI1666&gt;=AJ1666,SUM(AE1666:AI1666,AK1666:AM1666),IF(AI1666&lt;AJ1666,SUM(AE1666:AH1666,AJ1666:AM1666),"")),IF(AND(AI1666&lt;&gt;"",AJ1666=""),SUM(AE1666:AI1666,AK1666:AM1666),IF(AND(AI1666="",AJ1666&lt;&gt;""),SUM(AE1666:AH1666,AJ1666:AM1666),""))),"")</f>
        <v/>
      </c>
      <c r="AO1666" s="143" t="str">
        <f>IF(AND($AN1666&lt;&gt;"",$AN1666&gt;=8),VLOOKUP($AN1666,得点換算表!$I$5:$J$9,2),"")</f>
        <v/>
      </c>
      <c r="AP1666" s="105"/>
    </row>
    <row r="1667" spans="1:42" x14ac:dyDescent="0.15">
      <c r="A1667" s="11"/>
      <c r="B1667" s="12"/>
      <c r="C1667" s="13"/>
      <c r="D1667" s="13"/>
      <c r="E1667" s="14"/>
      <c r="F1667" s="14"/>
      <c r="G1667" s="14"/>
      <c r="H1667" s="14"/>
      <c r="I1667" s="15"/>
      <c r="J1667" s="14"/>
      <c r="K1667" s="13"/>
      <c r="L1667" s="14"/>
      <c r="M1667" s="14"/>
      <c r="N1667" s="14"/>
      <c r="O1667" s="14"/>
      <c r="P1667" s="198"/>
      <c r="Q1667" s="198"/>
      <c r="R1667" s="198"/>
      <c r="S1667" s="198"/>
      <c r="T1667" s="198"/>
      <c r="U1667" s="198"/>
      <c r="V1667" s="198"/>
      <c r="W1667" s="202">
        <f t="shared" ref="W1667:W1730" si="89">SUM(P1667:V1667)</f>
        <v>0</v>
      </c>
      <c r="X1667" s="14"/>
      <c r="Y1667" s="14"/>
      <c r="Z1667" s="108"/>
      <c r="AA1667" s="114"/>
      <c r="AB1667" s="129"/>
      <c r="AC1667" s="128"/>
      <c r="AD1667" s="142" t="str">
        <f t="shared" ref="AD1667:AD1730" si="90">IF($A1667&lt;&gt;"",$A1667,"")</f>
        <v/>
      </c>
      <c r="AE1667" s="142" t="str">
        <f>IF($E1667&lt;&gt;"",IF($AD1667=1,VLOOKUP($E1667,得点換算表!$C$5:$D$14,2),VLOOKUP($E1667,得点換算表!$E$5:$F$14,2)),"")</f>
        <v/>
      </c>
      <c r="AF1667" s="142" t="str">
        <f>IF($F1667&lt;&gt;"",IF($AD1667=1,VLOOKUP($F1667,得点換算表!$C$15:$D$24,2),VLOOKUP($F1667,得点換算表!$E$15:$F$24,2)),"")</f>
        <v/>
      </c>
      <c r="AG1667" s="142" t="str">
        <f>IF($G1667&lt;&gt;"",IF($AD1667=1,VLOOKUP($G1667,得点換算表!$C$25:$D$34,2),VLOOKUP($G1667,得点換算表!$E$25:$F$34,2)),"")</f>
        <v/>
      </c>
      <c r="AH1667" s="142" t="str">
        <f>IF($H1667&lt;&gt;"",IF($AD1667=1,VLOOKUP($H1667,得点換算表!$C$35:$D$44,2),VLOOKUP($H1667,得点換算表!$E$35:$F$44,2)),"")</f>
        <v/>
      </c>
      <c r="AI1667" s="142" t="str">
        <f>IF($I1667&lt;&gt;"",IF($AD1667=1,VLOOKUP($I1667,得点換算表!$C$45:$D$55,2),VLOOKUP($I1667,得点換算表!$E$45:$F$55,2)),"")</f>
        <v/>
      </c>
      <c r="AJ1667" s="142" t="str">
        <f>IF($J1667&lt;&gt;"",IF($AD1667=1,VLOOKUP($J1667,得点換算表!$C$56:$D$65,2),VLOOKUP($J1667,得点換算表!$E$56:$F$65,2)),"")</f>
        <v/>
      </c>
      <c r="AK1667" s="142" t="str">
        <f>IF($K1667&lt;&gt;"",IF($AD1667=1,VLOOKUP($K1667,得点換算表!$C$66:$D$76,2),VLOOKUP($K1667,得点換算表!$E$66:$F$76,2)),"")</f>
        <v/>
      </c>
      <c r="AL1667" s="142" t="str">
        <f>IF($L1667&lt;&gt;"",IF($AD1667=1,VLOOKUP($L1667,得点換算表!$C$77:$D$86,2),VLOOKUP($L1667,得点換算表!$E$77:$F$86,2)),"")</f>
        <v/>
      </c>
      <c r="AM1667" s="142" t="str">
        <f>IF($M1667&lt;&gt;"",IF($AD1667=1,VLOOKUP($M1667,得点換算表!$C$87:$D$96,2),VLOOKUP($M1667,得点換算表!$E$87:$F$96,2)),"")</f>
        <v/>
      </c>
      <c r="AN1667" s="142" t="str">
        <f t="shared" si="88"/>
        <v/>
      </c>
      <c r="AO1667" s="143" t="str">
        <f>IF(AND($AN1667&lt;&gt;"",$AN1667&gt;=8),VLOOKUP($AN1667,得点換算表!$I$5:$J$9,2),"")</f>
        <v/>
      </c>
      <c r="AP1667" s="105"/>
    </row>
    <row r="1668" spans="1:42" x14ac:dyDescent="0.15">
      <c r="A1668" s="11"/>
      <c r="B1668" s="12"/>
      <c r="C1668" s="13"/>
      <c r="D1668" s="13"/>
      <c r="E1668" s="14"/>
      <c r="F1668" s="14"/>
      <c r="G1668" s="14"/>
      <c r="H1668" s="14"/>
      <c r="I1668" s="15"/>
      <c r="J1668" s="14"/>
      <c r="K1668" s="13"/>
      <c r="L1668" s="14"/>
      <c r="M1668" s="14"/>
      <c r="N1668" s="14"/>
      <c r="O1668" s="14"/>
      <c r="P1668" s="198"/>
      <c r="Q1668" s="198"/>
      <c r="R1668" s="198"/>
      <c r="S1668" s="198"/>
      <c r="T1668" s="198"/>
      <c r="U1668" s="198"/>
      <c r="V1668" s="198"/>
      <c r="W1668" s="202">
        <f t="shared" si="89"/>
        <v>0</v>
      </c>
      <c r="X1668" s="14"/>
      <c r="Y1668" s="14"/>
      <c r="Z1668" s="108"/>
      <c r="AA1668" s="114"/>
      <c r="AB1668" s="129"/>
      <c r="AC1668" s="128"/>
      <c r="AD1668" s="142" t="str">
        <f t="shared" si="90"/>
        <v/>
      </c>
      <c r="AE1668" s="142" t="str">
        <f>IF($E1668&lt;&gt;"",IF($AD1668=1,VLOOKUP($E1668,得点換算表!$C$5:$D$14,2),VLOOKUP($E1668,得点換算表!$E$5:$F$14,2)),"")</f>
        <v/>
      </c>
      <c r="AF1668" s="142" t="str">
        <f>IF($F1668&lt;&gt;"",IF($AD1668=1,VLOOKUP($F1668,得点換算表!$C$15:$D$24,2),VLOOKUP($F1668,得点換算表!$E$15:$F$24,2)),"")</f>
        <v/>
      </c>
      <c r="AG1668" s="142" t="str">
        <f>IF($G1668&lt;&gt;"",IF($AD1668=1,VLOOKUP($G1668,得点換算表!$C$25:$D$34,2),VLOOKUP($G1668,得点換算表!$E$25:$F$34,2)),"")</f>
        <v/>
      </c>
      <c r="AH1668" s="142" t="str">
        <f>IF($H1668&lt;&gt;"",IF($AD1668=1,VLOOKUP($H1668,得点換算表!$C$35:$D$44,2),VLOOKUP($H1668,得点換算表!$E$35:$F$44,2)),"")</f>
        <v/>
      </c>
      <c r="AI1668" s="142" t="str">
        <f>IF($I1668&lt;&gt;"",IF($AD1668=1,VLOOKUP($I1668,得点換算表!$C$45:$D$55,2),VLOOKUP($I1668,得点換算表!$E$45:$F$55,2)),"")</f>
        <v/>
      </c>
      <c r="AJ1668" s="142" t="str">
        <f>IF($J1668&lt;&gt;"",IF($AD1668=1,VLOOKUP($J1668,得点換算表!$C$56:$D$65,2),VLOOKUP($J1668,得点換算表!$E$56:$F$65,2)),"")</f>
        <v/>
      </c>
      <c r="AK1668" s="142" t="str">
        <f>IF($K1668&lt;&gt;"",IF($AD1668=1,VLOOKUP($K1668,得点換算表!$C$66:$D$76,2),VLOOKUP($K1668,得点換算表!$E$66:$F$76,2)),"")</f>
        <v/>
      </c>
      <c r="AL1668" s="142" t="str">
        <f>IF($L1668&lt;&gt;"",IF($AD1668=1,VLOOKUP($L1668,得点換算表!$C$77:$D$86,2),VLOOKUP($L1668,得点換算表!$E$77:$F$86,2)),"")</f>
        <v/>
      </c>
      <c r="AM1668" s="142" t="str">
        <f>IF($M1668&lt;&gt;"",IF($AD1668=1,VLOOKUP($M1668,得点換算表!$C$87:$D$96,2),VLOOKUP($M1668,得点換算表!$E$87:$F$96,2)),"")</f>
        <v/>
      </c>
      <c r="AN1668" s="142" t="str">
        <f t="shared" si="88"/>
        <v/>
      </c>
      <c r="AO1668" s="143" t="str">
        <f>IF(AND($AN1668&lt;&gt;"",$AN1668&gt;=8),VLOOKUP($AN1668,得点換算表!$I$5:$J$9,2),"")</f>
        <v/>
      </c>
      <c r="AP1668" s="105"/>
    </row>
    <row r="1669" spans="1:42" x14ac:dyDescent="0.15">
      <c r="A1669" s="11"/>
      <c r="B1669" s="12"/>
      <c r="C1669" s="13"/>
      <c r="D1669" s="13"/>
      <c r="E1669" s="14"/>
      <c r="F1669" s="14"/>
      <c r="G1669" s="14"/>
      <c r="H1669" s="14"/>
      <c r="I1669" s="15"/>
      <c r="J1669" s="14"/>
      <c r="K1669" s="13"/>
      <c r="L1669" s="14"/>
      <c r="M1669" s="14"/>
      <c r="N1669" s="14"/>
      <c r="O1669" s="14"/>
      <c r="P1669" s="198"/>
      <c r="Q1669" s="198"/>
      <c r="R1669" s="198"/>
      <c r="S1669" s="198"/>
      <c r="T1669" s="198"/>
      <c r="U1669" s="198"/>
      <c r="V1669" s="198"/>
      <c r="W1669" s="202">
        <f t="shared" si="89"/>
        <v>0</v>
      </c>
      <c r="X1669" s="14"/>
      <c r="Y1669" s="14"/>
      <c r="Z1669" s="108"/>
      <c r="AA1669" s="114"/>
      <c r="AB1669" s="129"/>
      <c r="AC1669" s="128"/>
      <c r="AD1669" s="142" t="str">
        <f t="shared" si="90"/>
        <v/>
      </c>
      <c r="AE1669" s="142" t="str">
        <f>IF($E1669&lt;&gt;"",IF($AD1669=1,VLOOKUP($E1669,得点換算表!$C$5:$D$14,2),VLOOKUP($E1669,得点換算表!$E$5:$F$14,2)),"")</f>
        <v/>
      </c>
      <c r="AF1669" s="142" t="str">
        <f>IF($F1669&lt;&gt;"",IF($AD1669=1,VLOOKUP($F1669,得点換算表!$C$15:$D$24,2),VLOOKUP($F1669,得点換算表!$E$15:$F$24,2)),"")</f>
        <v/>
      </c>
      <c r="AG1669" s="142" t="str">
        <f>IF($G1669&lt;&gt;"",IF($AD1669=1,VLOOKUP($G1669,得点換算表!$C$25:$D$34,2),VLOOKUP($G1669,得点換算表!$E$25:$F$34,2)),"")</f>
        <v/>
      </c>
      <c r="AH1669" s="142" t="str">
        <f>IF($H1669&lt;&gt;"",IF($AD1669=1,VLOOKUP($H1669,得点換算表!$C$35:$D$44,2),VLOOKUP($H1669,得点換算表!$E$35:$F$44,2)),"")</f>
        <v/>
      </c>
      <c r="AI1669" s="142" t="str">
        <f>IF($I1669&lt;&gt;"",IF($AD1669=1,VLOOKUP($I1669,得点換算表!$C$45:$D$55,2),VLOOKUP($I1669,得点換算表!$E$45:$F$55,2)),"")</f>
        <v/>
      </c>
      <c r="AJ1669" s="142" t="str">
        <f>IF($J1669&lt;&gt;"",IF($AD1669=1,VLOOKUP($J1669,得点換算表!$C$56:$D$65,2),VLOOKUP($J1669,得点換算表!$E$56:$F$65,2)),"")</f>
        <v/>
      </c>
      <c r="AK1669" s="142" t="str">
        <f>IF($K1669&lt;&gt;"",IF($AD1669=1,VLOOKUP($K1669,得点換算表!$C$66:$D$76,2),VLOOKUP($K1669,得点換算表!$E$66:$F$76,2)),"")</f>
        <v/>
      </c>
      <c r="AL1669" s="142" t="str">
        <f>IF($L1669&lt;&gt;"",IF($AD1669=1,VLOOKUP($L1669,得点換算表!$C$77:$D$86,2),VLOOKUP($L1669,得点換算表!$E$77:$F$86,2)),"")</f>
        <v/>
      </c>
      <c r="AM1669" s="142" t="str">
        <f>IF($M1669&lt;&gt;"",IF($AD1669=1,VLOOKUP($M1669,得点換算表!$C$87:$D$96,2),VLOOKUP($M1669,得点換算表!$E$87:$F$96,2)),"")</f>
        <v/>
      </c>
      <c r="AN1669" s="142" t="str">
        <f t="shared" si="88"/>
        <v/>
      </c>
      <c r="AO1669" s="143" t="str">
        <f>IF(AND($AN1669&lt;&gt;"",$AN1669&gt;=8),VLOOKUP($AN1669,得点換算表!$I$5:$J$9,2),"")</f>
        <v/>
      </c>
      <c r="AP1669" s="105"/>
    </row>
    <row r="1670" spans="1:42" x14ac:dyDescent="0.15">
      <c r="A1670" s="11"/>
      <c r="B1670" s="12"/>
      <c r="C1670" s="13"/>
      <c r="D1670" s="13"/>
      <c r="E1670" s="14"/>
      <c r="F1670" s="14"/>
      <c r="G1670" s="14"/>
      <c r="H1670" s="14"/>
      <c r="I1670" s="15"/>
      <c r="J1670" s="14"/>
      <c r="K1670" s="13"/>
      <c r="L1670" s="14"/>
      <c r="M1670" s="14"/>
      <c r="N1670" s="14"/>
      <c r="O1670" s="14"/>
      <c r="P1670" s="198"/>
      <c r="Q1670" s="198"/>
      <c r="R1670" s="198"/>
      <c r="S1670" s="198"/>
      <c r="T1670" s="198"/>
      <c r="U1670" s="198"/>
      <c r="V1670" s="198"/>
      <c r="W1670" s="202">
        <f t="shared" si="89"/>
        <v>0</v>
      </c>
      <c r="X1670" s="14"/>
      <c r="Y1670" s="14"/>
      <c r="Z1670" s="108"/>
      <c r="AA1670" s="114"/>
      <c r="AB1670" s="129"/>
      <c r="AC1670" s="128"/>
      <c r="AD1670" s="142" t="str">
        <f t="shared" si="90"/>
        <v/>
      </c>
      <c r="AE1670" s="142" t="str">
        <f>IF($E1670&lt;&gt;"",IF($AD1670=1,VLOOKUP($E1670,得点換算表!$C$5:$D$14,2),VLOOKUP($E1670,得点換算表!$E$5:$F$14,2)),"")</f>
        <v/>
      </c>
      <c r="AF1670" s="142" t="str">
        <f>IF($F1670&lt;&gt;"",IF($AD1670=1,VLOOKUP($F1670,得点換算表!$C$15:$D$24,2),VLOOKUP($F1670,得点換算表!$E$15:$F$24,2)),"")</f>
        <v/>
      </c>
      <c r="AG1670" s="142" t="str">
        <f>IF($G1670&lt;&gt;"",IF($AD1670=1,VLOOKUP($G1670,得点換算表!$C$25:$D$34,2),VLOOKUP($G1670,得点換算表!$E$25:$F$34,2)),"")</f>
        <v/>
      </c>
      <c r="AH1670" s="142" t="str">
        <f>IF($H1670&lt;&gt;"",IF($AD1670=1,VLOOKUP($H1670,得点換算表!$C$35:$D$44,2),VLOOKUP($H1670,得点換算表!$E$35:$F$44,2)),"")</f>
        <v/>
      </c>
      <c r="AI1670" s="142" t="str">
        <f>IF($I1670&lt;&gt;"",IF($AD1670=1,VLOOKUP($I1670,得点換算表!$C$45:$D$55,2),VLOOKUP($I1670,得点換算表!$E$45:$F$55,2)),"")</f>
        <v/>
      </c>
      <c r="AJ1670" s="142" t="str">
        <f>IF($J1670&lt;&gt;"",IF($AD1670=1,VLOOKUP($J1670,得点換算表!$C$56:$D$65,2),VLOOKUP($J1670,得点換算表!$E$56:$F$65,2)),"")</f>
        <v/>
      </c>
      <c r="AK1670" s="142" t="str">
        <f>IF($K1670&lt;&gt;"",IF($AD1670=1,VLOOKUP($K1670,得点換算表!$C$66:$D$76,2),VLOOKUP($K1670,得点換算表!$E$66:$F$76,2)),"")</f>
        <v/>
      </c>
      <c r="AL1670" s="142" t="str">
        <f>IF($L1670&lt;&gt;"",IF($AD1670=1,VLOOKUP($L1670,得点換算表!$C$77:$D$86,2),VLOOKUP($L1670,得点換算表!$E$77:$F$86,2)),"")</f>
        <v/>
      </c>
      <c r="AM1670" s="142" t="str">
        <f>IF($M1670&lt;&gt;"",IF($AD1670=1,VLOOKUP($M1670,得点換算表!$C$87:$D$96,2),VLOOKUP($M1670,得点換算表!$E$87:$F$96,2)),"")</f>
        <v/>
      </c>
      <c r="AN1670" s="142" t="str">
        <f t="shared" si="88"/>
        <v/>
      </c>
      <c r="AO1670" s="143" t="str">
        <f>IF(AND($AN1670&lt;&gt;"",$AN1670&gt;=8),VLOOKUP($AN1670,得点換算表!$I$5:$J$9,2),"")</f>
        <v/>
      </c>
      <c r="AP1670" s="105"/>
    </row>
    <row r="1671" spans="1:42" x14ac:dyDescent="0.15">
      <c r="A1671" s="11"/>
      <c r="B1671" s="12"/>
      <c r="C1671" s="13"/>
      <c r="D1671" s="13"/>
      <c r="E1671" s="14"/>
      <c r="F1671" s="14"/>
      <c r="G1671" s="14"/>
      <c r="H1671" s="14"/>
      <c r="I1671" s="15"/>
      <c r="J1671" s="14"/>
      <c r="K1671" s="13"/>
      <c r="L1671" s="14"/>
      <c r="M1671" s="14"/>
      <c r="N1671" s="14"/>
      <c r="O1671" s="14"/>
      <c r="P1671" s="198"/>
      <c r="Q1671" s="198"/>
      <c r="R1671" s="198"/>
      <c r="S1671" s="198"/>
      <c r="T1671" s="198"/>
      <c r="U1671" s="198"/>
      <c r="V1671" s="198"/>
      <c r="W1671" s="202">
        <f t="shared" si="89"/>
        <v>0</v>
      </c>
      <c r="X1671" s="14"/>
      <c r="Y1671" s="14"/>
      <c r="Z1671" s="108"/>
      <c r="AA1671" s="114"/>
      <c r="AB1671" s="129"/>
      <c r="AC1671" s="128"/>
      <c r="AD1671" s="142" t="str">
        <f t="shared" si="90"/>
        <v/>
      </c>
      <c r="AE1671" s="142" t="str">
        <f>IF($E1671&lt;&gt;"",IF($AD1671=1,VLOOKUP($E1671,得点換算表!$C$5:$D$14,2),VLOOKUP($E1671,得点換算表!$E$5:$F$14,2)),"")</f>
        <v/>
      </c>
      <c r="AF1671" s="142" t="str">
        <f>IF($F1671&lt;&gt;"",IF($AD1671=1,VLOOKUP($F1671,得点換算表!$C$15:$D$24,2),VLOOKUP($F1671,得点換算表!$E$15:$F$24,2)),"")</f>
        <v/>
      </c>
      <c r="AG1671" s="142" t="str">
        <f>IF($G1671&lt;&gt;"",IF($AD1671=1,VLOOKUP($G1671,得点換算表!$C$25:$D$34,2),VLOOKUP($G1671,得点換算表!$E$25:$F$34,2)),"")</f>
        <v/>
      </c>
      <c r="AH1671" s="142" t="str">
        <f>IF($H1671&lt;&gt;"",IF($AD1671=1,VLOOKUP($H1671,得点換算表!$C$35:$D$44,2),VLOOKUP($H1671,得点換算表!$E$35:$F$44,2)),"")</f>
        <v/>
      </c>
      <c r="AI1671" s="142" t="str">
        <f>IF($I1671&lt;&gt;"",IF($AD1671=1,VLOOKUP($I1671,得点換算表!$C$45:$D$55,2),VLOOKUP($I1671,得点換算表!$E$45:$F$55,2)),"")</f>
        <v/>
      </c>
      <c r="AJ1671" s="142" t="str">
        <f>IF($J1671&lt;&gt;"",IF($AD1671=1,VLOOKUP($J1671,得点換算表!$C$56:$D$65,2),VLOOKUP($J1671,得点換算表!$E$56:$F$65,2)),"")</f>
        <v/>
      </c>
      <c r="AK1671" s="142" t="str">
        <f>IF($K1671&lt;&gt;"",IF($AD1671=1,VLOOKUP($K1671,得点換算表!$C$66:$D$76,2),VLOOKUP($K1671,得点換算表!$E$66:$F$76,2)),"")</f>
        <v/>
      </c>
      <c r="AL1671" s="142" t="str">
        <f>IF($L1671&lt;&gt;"",IF($AD1671=1,VLOOKUP($L1671,得点換算表!$C$77:$D$86,2),VLOOKUP($L1671,得点換算表!$E$77:$F$86,2)),"")</f>
        <v/>
      </c>
      <c r="AM1671" s="142" t="str">
        <f>IF($M1671&lt;&gt;"",IF($AD1671=1,VLOOKUP($M1671,得点換算表!$C$87:$D$96,2),VLOOKUP($M1671,得点換算表!$E$87:$F$96,2)),"")</f>
        <v/>
      </c>
      <c r="AN1671" s="142" t="str">
        <f t="shared" si="88"/>
        <v/>
      </c>
      <c r="AO1671" s="143" t="str">
        <f>IF(AND($AN1671&lt;&gt;"",$AN1671&gt;=8),VLOOKUP($AN1671,得点換算表!$I$5:$J$9,2),"")</f>
        <v/>
      </c>
      <c r="AP1671" s="105"/>
    </row>
    <row r="1672" spans="1:42" x14ac:dyDescent="0.15">
      <c r="A1672" s="11"/>
      <c r="B1672" s="12"/>
      <c r="C1672" s="13"/>
      <c r="D1672" s="13"/>
      <c r="E1672" s="14"/>
      <c r="F1672" s="14"/>
      <c r="G1672" s="14"/>
      <c r="H1672" s="14"/>
      <c r="I1672" s="15"/>
      <c r="J1672" s="14"/>
      <c r="K1672" s="13"/>
      <c r="L1672" s="14"/>
      <c r="M1672" s="14"/>
      <c r="N1672" s="14"/>
      <c r="O1672" s="14"/>
      <c r="P1672" s="198"/>
      <c r="Q1672" s="198"/>
      <c r="R1672" s="198"/>
      <c r="S1672" s="198"/>
      <c r="T1672" s="198"/>
      <c r="U1672" s="198"/>
      <c r="V1672" s="198"/>
      <c r="W1672" s="202">
        <f t="shared" si="89"/>
        <v>0</v>
      </c>
      <c r="X1672" s="14"/>
      <c r="Y1672" s="14"/>
      <c r="Z1672" s="108"/>
      <c r="AA1672" s="114"/>
      <c r="AB1672" s="129"/>
      <c r="AC1672" s="128"/>
      <c r="AD1672" s="142" t="str">
        <f t="shared" si="90"/>
        <v/>
      </c>
      <c r="AE1672" s="142" t="str">
        <f>IF($E1672&lt;&gt;"",IF($AD1672=1,VLOOKUP($E1672,得点換算表!$C$5:$D$14,2),VLOOKUP($E1672,得点換算表!$E$5:$F$14,2)),"")</f>
        <v/>
      </c>
      <c r="AF1672" s="142" t="str">
        <f>IF($F1672&lt;&gt;"",IF($AD1672=1,VLOOKUP($F1672,得点換算表!$C$15:$D$24,2),VLOOKUP($F1672,得点換算表!$E$15:$F$24,2)),"")</f>
        <v/>
      </c>
      <c r="AG1672" s="142" t="str">
        <f>IF($G1672&lt;&gt;"",IF($AD1672=1,VLOOKUP($G1672,得点換算表!$C$25:$D$34,2),VLOOKUP($G1672,得点換算表!$E$25:$F$34,2)),"")</f>
        <v/>
      </c>
      <c r="AH1672" s="142" t="str">
        <f>IF($H1672&lt;&gt;"",IF($AD1672=1,VLOOKUP($H1672,得点換算表!$C$35:$D$44,2),VLOOKUP($H1672,得点換算表!$E$35:$F$44,2)),"")</f>
        <v/>
      </c>
      <c r="AI1672" s="142" t="str">
        <f>IF($I1672&lt;&gt;"",IF($AD1672=1,VLOOKUP($I1672,得点換算表!$C$45:$D$55,2),VLOOKUP($I1672,得点換算表!$E$45:$F$55,2)),"")</f>
        <v/>
      </c>
      <c r="AJ1672" s="142" t="str">
        <f>IF($J1672&lt;&gt;"",IF($AD1672=1,VLOOKUP($J1672,得点換算表!$C$56:$D$65,2),VLOOKUP($J1672,得点換算表!$E$56:$F$65,2)),"")</f>
        <v/>
      </c>
      <c r="AK1672" s="142" t="str">
        <f>IF($K1672&lt;&gt;"",IF($AD1672=1,VLOOKUP($K1672,得点換算表!$C$66:$D$76,2),VLOOKUP($K1672,得点換算表!$E$66:$F$76,2)),"")</f>
        <v/>
      </c>
      <c r="AL1672" s="142" t="str">
        <f>IF($L1672&lt;&gt;"",IF($AD1672=1,VLOOKUP($L1672,得点換算表!$C$77:$D$86,2),VLOOKUP($L1672,得点換算表!$E$77:$F$86,2)),"")</f>
        <v/>
      </c>
      <c r="AM1672" s="142" t="str">
        <f>IF($M1672&lt;&gt;"",IF($AD1672=1,VLOOKUP($M1672,得点換算表!$C$87:$D$96,2),VLOOKUP($M1672,得点換算表!$E$87:$F$96,2)),"")</f>
        <v/>
      </c>
      <c r="AN1672" s="142" t="str">
        <f t="shared" si="88"/>
        <v/>
      </c>
      <c r="AO1672" s="143" t="str">
        <f>IF(AND($AN1672&lt;&gt;"",$AN1672&gt;=8),VLOOKUP($AN1672,得点換算表!$I$5:$J$9,2),"")</f>
        <v/>
      </c>
      <c r="AP1672" s="105"/>
    </row>
    <row r="1673" spans="1:42" x14ac:dyDescent="0.15">
      <c r="A1673" s="11"/>
      <c r="B1673" s="12"/>
      <c r="C1673" s="13"/>
      <c r="D1673" s="13"/>
      <c r="E1673" s="14"/>
      <c r="F1673" s="14"/>
      <c r="G1673" s="14"/>
      <c r="H1673" s="14"/>
      <c r="I1673" s="15"/>
      <c r="J1673" s="14"/>
      <c r="K1673" s="13"/>
      <c r="L1673" s="14"/>
      <c r="M1673" s="14"/>
      <c r="N1673" s="14"/>
      <c r="O1673" s="14"/>
      <c r="P1673" s="198"/>
      <c r="Q1673" s="198"/>
      <c r="R1673" s="198"/>
      <c r="S1673" s="198"/>
      <c r="T1673" s="198"/>
      <c r="U1673" s="198"/>
      <c r="V1673" s="198"/>
      <c r="W1673" s="202">
        <f t="shared" si="89"/>
        <v>0</v>
      </c>
      <c r="X1673" s="14"/>
      <c r="Y1673" s="14"/>
      <c r="Z1673" s="108"/>
      <c r="AA1673" s="114"/>
      <c r="AB1673" s="129"/>
      <c r="AC1673" s="128"/>
      <c r="AD1673" s="142" t="str">
        <f t="shared" si="90"/>
        <v/>
      </c>
      <c r="AE1673" s="142" t="str">
        <f>IF($E1673&lt;&gt;"",IF($AD1673=1,VLOOKUP($E1673,得点換算表!$C$5:$D$14,2),VLOOKUP($E1673,得点換算表!$E$5:$F$14,2)),"")</f>
        <v/>
      </c>
      <c r="AF1673" s="142" t="str">
        <f>IF($F1673&lt;&gt;"",IF($AD1673=1,VLOOKUP($F1673,得点換算表!$C$15:$D$24,2),VLOOKUP($F1673,得点換算表!$E$15:$F$24,2)),"")</f>
        <v/>
      </c>
      <c r="AG1673" s="142" t="str">
        <f>IF($G1673&lt;&gt;"",IF($AD1673=1,VLOOKUP($G1673,得点換算表!$C$25:$D$34,2),VLOOKUP($G1673,得点換算表!$E$25:$F$34,2)),"")</f>
        <v/>
      </c>
      <c r="AH1673" s="142" t="str">
        <f>IF($H1673&lt;&gt;"",IF($AD1673=1,VLOOKUP($H1673,得点換算表!$C$35:$D$44,2),VLOOKUP($H1673,得点換算表!$E$35:$F$44,2)),"")</f>
        <v/>
      </c>
      <c r="AI1673" s="142" t="str">
        <f>IF($I1673&lt;&gt;"",IF($AD1673=1,VLOOKUP($I1673,得点換算表!$C$45:$D$55,2),VLOOKUP($I1673,得点換算表!$E$45:$F$55,2)),"")</f>
        <v/>
      </c>
      <c r="AJ1673" s="142" t="str">
        <f>IF($J1673&lt;&gt;"",IF($AD1673=1,VLOOKUP($J1673,得点換算表!$C$56:$D$65,2),VLOOKUP($J1673,得点換算表!$E$56:$F$65,2)),"")</f>
        <v/>
      </c>
      <c r="AK1673" s="142" t="str">
        <f>IF($K1673&lt;&gt;"",IF($AD1673=1,VLOOKUP($K1673,得点換算表!$C$66:$D$76,2),VLOOKUP($K1673,得点換算表!$E$66:$F$76,2)),"")</f>
        <v/>
      </c>
      <c r="AL1673" s="142" t="str">
        <f>IF($L1673&lt;&gt;"",IF($AD1673=1,VLOOKUP($L1673,得点換算表!$C$77:$D$86,2),VLOOKUP($L1673,得点換算表!$E$77:$F$86,2)),"")</f>
        <v/>
      </c>
      <c r="AM1673" s="142" t="str">
        <f>IF($M1673&lt;&gt;"",IF($AD1673=1,VLOOKUP($M1673,得点換算表!$C$87:$D$96,2),VLOOKUP($M1673,得点換算表!$E$87:$F$96,2)),"")</f>
        <v/>
      </c>
      <c r="AN1673" s="142" t="str">
        <f t="shared" si="88"/>
        <v/>
      </c>
      <c r="AO1673" s="143" t="str">
        <f>IF(AND($AN1673&lt;&gt;"",$AN1673&gt;=8),VLOOKUP($AN1673,得点換算表!$I$5:$J$9,2),"")</f>
        <v/>
      </c>
      <c r="AP1673" s="105"/>
    </row>
    <row r="1674" spans="1:42" x14ac:dyDescent="0.15">
      <c r="A1674" s="11"/>
      <c r="B1674" s="12"/>
      <c r="C1674" s="13"/>
      <c r="D1674" s="13"/>
      <c r="E1674" s="14"/>
      <c r="F1674" s="14"/>
      <c r="G1674" s="14"/>
      <c r="H1674" s="14"/>
      <c r="I1674" s="15"/>
      <c r="J1674" s="14"/>
      <c r="K1674" s="13"/>
      <c r="L1674" s="14"/>
      <c r="M1674" s="14"/>
      <c r="N1674" s="14"/>
      <c r="O1674" s="14"/>
      <c r="P1674" s="198"/>
      <c r="Q1674" s="198"/>
      <c r="R1674" s="198"/>
      <c r="S1674" s="198"/>
      <c r="T1674" s="198"/>
      <c r="U1674" s="198"/>
      <c r="V1674" s="198"/>
      <c r="W1674" s="202">
        <f t="shared" si="89"/>
        <v>0</v>
      </c>
      <c r="X1674" s="14"/>
      <c r="Y1674" s="14"/>
      <c r="Z1674" s="108"/>
      <c r="AA1674" s="114"/>
      <c r="AB1674" s="129"/>
      <c r="AC1674" s="128"/>
      <c r="AD1674" s="142" t="str">
        <f t="shared" si="90"/>
        <v/>
      </c>
      <c r="AE1674" s="142" t="str">
        <f>IF($E1674&lt;&gt;"",IF($AD1674=1,VLOOKUP($E1674,得点換算表!$C$5:$D$14,2),VLOOKUP($E1674,得点換算表!$E$5:$F$14,2)),"")</f>
        <v/>
      </c>
      <c r="AF1674" s="142" t="str">
        <f>IF($F1674&lt;&gt;"",IF($AD1674=1,VLOOKUP($F1674,得点換算表!$C$15:$D$24,2),VLOOKUP($F1674,得点換算表!$E$15:$F$24,2)),"")</f>
        <v/>
      </c>
      <c r="AG1674" s="142" t="str">
        <f>IF($G1674&lt;&gt;"",IF($AD1674=1,VLOOKUP($G1674,得点換算表!$C$25:$D$34,2),VLOOKUP($G1674,得点換算表!$E$25:$F$34,2)),"")</f>
        <v/>
      </c>
      <c r="AH1674" s="142" t="str">
        <f>IF($H1674&lt;&gt;"",IF($AD1674=1,VLOOKUP($H1674,得点換算表!$C$35:$D$44,2),VLOOKUP($H1674,得点換算表!$E$35:$F$44,2)),"")</f>
        <v/>
      </c>
      <c r="AI1674" s="142" t="str">
        <f>IF($I1674&lt;&gt;"",IF($AD1674=1,VLOOKUP($I1674,得点換算表!$C$45:$D$55,2),VLOOKUP($I1674,得点換算表!$E$45:$F$55,2)),"")</f>
        <v/>
      </c>
      <c r="AJ1674" s="142" t="str">
        <f>IF($J1674&lt;&gt;"",IF($AD1674=1,VLOOKUP($J1674,得点換算表!$C$56:$D$65,2),VLOOKUP($J1674,得点換算表!$E$56:$F$65,2)),"")</f>
        <v/>
      </c>
      <c r="AK1674" s="142" t="str">
        <f>IF($K1674&lt;&gt;"",IF($AD1674=1,VLOOKUP($K1674,得点換算表!$C$66:$D$76,2),VLOOKUP($K1674,得点換算表!$E$66:$F$76,2)),"")</f>
        <v/>
      </c>
      <c r="AL1674" s="142" t="str">
        <f>IF($L1674&lt;&gt;"",IF($AD1674=1,VLOOKUP($L1674,得点換算表!$C$77:$D$86,2),VLOOKUP($L1674,得点換算表!$E$77:$F$86,2)),"")</f>
        <v/>
      </c>
      <c r="AM1674" s="142" t="str">
        <f>IF($M1674&lt;&gt;"",IF($AD1674=1,VLOOKUP($M1674,得点換算表!$C$87:$D$96,2),VLOOKUP($M1674,得点換算表!$E$87:$F$96,2)),"")</f>
        <v/>
      </c>
      <c r="AN1674" s="142" t="str">
        <f t="shared" si="88"/>
        <v/>
      </c>
      <c r="AO1674" s="143" t="str">
        <f>IF(AND($AN1674&lt;&gt;"",$AN1674&gt;=8),VLOOKUP($AN1674,得点換算表!$I$5:$J$9,2),"")</f>
        <v/>
      </c>
      <c r="AP1674" s="105"/>
    </row>
    <row r="1675" spans="1:42" x14ac:dyDescent="0.15">
      <c r="A1675" s="11"/>
      <c r="B1675" s="12"/>
      <c r="C1675" s="13"/>
      <c r="D1675" s="13"/>
      <c r="E1675" s="14"/>
      <c r="F1675" s="14"/>
      <c r="G1675" s="14"/>
      <c r="H1675" s="14"/>
      <c r="I1675" s="15"/>
      <c r="J1675" s="14"/>
      <c r="K1675" s="13"/>
      <c r="L1675" s="14"/>
      <c r="M1675" s="14"/>
      <c r="N1675" s="14"/>
      <c r="O1675" s="14"/>
      <c r="P1675" s="198"/>
      <c r="Q1675" s="198"/>
      <c r="R1675" s="198"/>
      <c r="S1675" s="198"/>
      <c r="T1675" s="198"/>
      <c r="U1675" s="198"/>
      <c r="V1675" s="198"/>
      <c r="W1675" s="202">
        <f t="shared" si="89"/>
        <v>0</v>
      </c>
      <c r="X1675" s="14"/>
      <c r="Y1675" s="14"/>
      <c r="Z1675" s="108"/>
      <c r="AA1675" s="114"/>
      <c r="AB1675" s="129"/>
      <c r="AC1675" s="128"/>
      <c r="AD1675" s="142" t="str">
        <f t="shared" si="90"/>
        <v/>
      </c>
      <c r="AE1675" s="142" t="str">
        <f>IF($E1675&lt;&gt;"",IF($AD1675=1,VLOOKUP($E1675,得点換算表!$C$5:$D$14,2),VLOOKUP($E1675,得点換算表!$E$5:$F$14,2)),"")</f>
        <v/>
      </c>
      <c r="AF1675" s="142" t="str">
        <f>IF($F1675&lt;&gt;"",IF($AD1675=1,VLOOKUP($F1675,得点換算表!$C$15:$D$24,2),VLOOKUP($F1675,得点換算表!$E$15:$F$24,2)),"")</f>
        <v/>
      </c>
      <c r="AG1675" s="142" t="str">
        <f>IF($G1675&lt;&gt;"",IF($AD1675=1,VLOOKUP($G1675,得点換算表!$C$25:$D$34,2),VLOOKUP($G1675,得点換算表!$E$25:$F$34,2)),"")</f>
        <v/>
      </c>
      <c r="AH1675" s="142" t="str">
        <f>IF($H1675&lt;&gt;"",IF($AD1675=1,VLOOKUP($H1675,得点換算表!$C$35:$D$44,2),VLOOKUP($H1675,得点換算表!$E$35:$F$44,2)),"")</f>
        <v/>
      </c>
      <c r="AI1675" s="142" t="str">
        <f>IF($I1675&lt;&gt;"",IF($AD1675=1,VLOOKUP($I1675,得点換算表!$C$45:$D$55,2),VLOOKUP($I1675,得点換算表!$E$45:$F$55,2)),"")</f>
        <v/>
      </c>
      <c r="AJ1675" s="142" t="str">
        <f>IF($J1675&lt;&gt;"",IF($AD1675=1,VLOOKUP($J1675,得点換算表!$C$56:$D$65,2),VLOOKUP($J1675,得点換算表!$E$56:$F$65,2)),"")</f>
        <v/>
      </c>
      <c r="AK1675" s="142" t="str">
        <f>IF($K1675&lt;&gt;"",IF($AD1675=1,VLOOKUP($K1675,得点換算表!$C$66:$D$76,2),VLOOKUP($K1675,得点換算表!$E$66:$F$76,2)),"")</f>
        <v/>
      </c>
      <c r="AL1675" s="142" t="str">
        <f>IF($L1675&lt;&gt;"",IF($AD1675=1,VLOOKUP($L1675,得点換算表!$C$77:$D$86,2),VLOOKUP($L1675,得点換算表!$E$77:$F$86,2)),"")</f>
        <v/>
      </c>
      <c r="AM1675" s="142" t="str">
        <f>IF($M1675&lt;&gt;"",IF($AD1675=1,VLOOKUP($M1675,得点換算表!$C$87:$D$96,2),VLOOKUP($M1675,得点換算表!$E$87:$F$96,2)),"")</f>
        <v/>
      </c>
      <c r="AN1675" s="142" t="str">
        <f t="shared" si="88"/>
        <v/>
      </c>
      <c r="AO1675" s="143" t="str">
        <f>IF(AND($AN1675&lt;&gt;"",$AN1675&gt;=8),VLOOKUP($AN1675,得点換算表!$I$5:$J$9,2),"")</f>
        <v/>
      </c>
      <c r="AP1675" s="105"/>
    </row>
    <row r="1676" spans="1:42" x14ac:dyDescent="0.15">
      <c r="A1676" s="11"/>
      <c r="B1676" s="12"/>
      <c r="C1676" s="13"/>
      <c r="D1676" s="13"/>
      <c r="E1676" s="14"/>
      <c r="F1676" s="14"/>
      <c r="G1676" s="14"/>
      <c r="H1676" s="14"/>
      <c r="I1676" s="15"/>
      <c r="J1676" s="14"/>
      <c r="K1676" s="13"/>
      <c r="L1676" s="14"/>
      <c r="M1676" s="14"/>
      <c r="N1676" s="14"/>
      <c r="O1676" s="14"/>
      <c r="P1676" s="198"/>
      <c r="Q1676" s="198"/>
      <c r="R1676" s="198"/>
      <c r="S1676" s="198"/>
      <c r="T1676" s="198"/>
      <c r="U1676" s="198"/>
      <c r="V1676" s="198"/>
      <c r="W1676" s="202">
        <f t="shared" si="89"/>
        <v>0</v>
      </c>
      <c r="X1676" s="14"/>
      <c r="Y1676" s="14"/>
      <c r="Z1676" s="108"/>
      <c r="AA1676" s="114"/>
      <c r="AB1676" s="129"/>
      <c r="AC1676" s="128"/>
      <c r="AD1676" s="142" t="str">
        <f t="shared" si="90"/>
        <v/>
      </c>
      <c r="AE1676" s="142" t="str">
        <f>IF($E1676&lt;&gt;"",IF($AD1676=1,VLOOKUP($E1676,得点換算表!$C$5:$D$14,2),VLOOKUP($E1676,得点換算表!$E$5:$F$14,2)),"")</f>
        <v/>
      </c>
      <c r="AF1676" s="142" t="str">
        <f>IF($F1676&lt;&gt;"",IF($AD1676=1,VLOOKUP($F1676,得点換算表!$C$15:$D$24,2),VLOOKUP($F1676,得点換算表!$E$15:$F$24,2)),"")</f>
        <v/>
      </c>
      <c r="AG1676" s="142" t="str">
        <f>IF($G1676&lt;&gt;"",IF($AD1676=1,VLOOKUP($G1676,得点換算表!$C$25:$D$34,2),VLOOKUP($G1676,得点換算表!$E$25:$F$34,2)),"")</f>
        <v/>
      </c>
      <c r="AH1676" s="142" t="str">
        <f>IF($H1676&lt;&gt;"",IF($AD1676=1,VLOOKUP($H1676,得点換算表!$C$35:$D$44,2),VLOOKUP($H1676,得点換算表!$E$35:$F$44,2)),"")</f>
        <v/>
      </c>
      <c r="AI1676" s="142" t="str">
        <f>IF($I1676&lt;&gt;"",IF($AD1676=1,VLOOKUP($I1676,得点換算表!$C$45:$D$55,2),VLOOKUP($I1676,得点換算表!$E$45:$F$55,2)),"")</f>
        <v/>
      </c>
      <c r="AJ1676" s="142" t="str">
        <f>IF($J1676&lt;&gt;"",IF($AD1676=1,VLOOKUP($J1676,得点換算表!$C$56:$D$65,2),VLOOKUP($J1676,得点換算表!$E$56:$F$65,2)),"")</f>
        <v/>
      </c>
      <c r="AK1676" s="142" t="str">
        <f>IF($K1676&lt;&gt;"",IF($AD1676=1,VLOOKUP($K1676,得点換算表!$C$66:$D$76,2),VLOOKUP($K1676,得点換算表!$E$66:$F$76,2)),"")</f>
        <v/>
      </c>
      <c r="AL1676" s="142" t="str">
        <f>IF($L1676&lt;&gt;"",IF($AD1676=1,VLOOKUP($L1676,得点換算表!$C$77:$D$86,2),VLOOKUP($L1676,得点換算表!$E$77:$F$86,2)),"")</f>
        <v/>
      </c>
      <c r="AM1676" s="142" t="str">
        <f>IF($M1676&lt;&gt;"",IF($AD1676=1,VLOOKUP($M1676,得点換算表!$C$87:$D$96,2),VLOOKUP($M1676,得点換算表!$E$87:$F$96,2)),"")</f>
        <v/>
      </c>
      <c r="AN1676" s="142" t="str">
        <f t="shared" si="88"/>
        <v/>
      </c>
      <c r="AO1676" s="143" t="str">
        <f>IF(AND($AN1676&lt;&gt;"",$AN1676&gt;=8),VLOOKUP($AN1676,得点換算表!$I$5:$J$9,2),"")</f>
        <v/>
      </c>
      <c r="AP1676" s="105"/>
    </row>
    <row r="1677" spans="1:42" x14ac:dyDescent="0.15">
      <c r="A1677" s="11"/>
      <c r="B1677" s="12"/>
      <c r="C1677" s="13"/>
      <c r="D1677" s="13"/>
      <c r="E1677" s="14"/>
      <c r="F1677" s="14"/>
      <c r="G1677" s="14"/>
      <c r="H1677" s="14"/>
      <c r="I1677" s="15"/>
      <c r="J1677" s="14"/>
      <c r="K1677" s="13"/>
      <c r="L1677" s="14"/>
      <c r="M1677" s="14"/>
      <c r="N1677" s="14"/>
      <c r="O1677" s="14"/>
      <c r="P1677" s="198"/>
      <c r="Q1677" s="198"/>
      <c r="R1677" s="198"/>
      <c r="S1677" s="198"/>
      <c r="T1677" s="198"/>
      <c r="U1677" s="198"/>
      <c r="V1677" s="198"/>
      <c r="W1677" s="202">
        <f t="shared" si="89"/>
        <v>0</v>
      </c>
      <c r="X1677" s="14"/>
      <c r="Y1677" s="14"/>
      <c r="Z1677" s="108"/>
      <c r="AA1677" s="114"/>
      <c r="AB1677" s="129"/>
      <c r="AC1677" s="128"/>
      <c r="AD1677" s="142" t="str">
        <f t="shared" si="90"/>
        <v/>
      </c>
      <c r="AE1677" s="142" t="str">
        <f>IF($E1677&lt;&gt;"",IF($AD1677=1,VLOOKUP($E1677,得点換算表!$C$5:$D$14,2),VLOOKUP($E1677,得点換算表!$E$5:$F$14,2)),"")</f>
        <v/>
      </c>
      <c r="AF1677" s="142" t="str">
        <f>IF($F1677&lt;&gt;"",IF($AD1677=1,VLOOKUP($F1677,得点換算表!$C$15:$D$24,2),VLOOKUP($F1677,得点換算表!$E$15:$F$24,2)),"")</f>
        <v/>
      </c>
      <c r="AG1677" s="142" t="str">
        <f>IF($G1677&lt;&gt;"",IF($AD1677=1,VLOOKUP($G1677,得点換算表!$C$25:$D$34,2),VLOOKUP($G1677,得点換算表!$E$25:$F$34,2)),"")</f>
        <v/>
      </c>
      <c r="AH1677" s="142" t="str">
        <f>IF($H1677&lt;&gt;"",IF($AD1677=1,VLOOKUP($H1677,得点換算表!$C$35:$D$44,2),VLOOKUP($H1677,得点換算表!$E$35:$F$44,2)),"")</f>
        <v/>
      </c>
      <c r="AI1677" s="142" t="str">
        <f>IF($I1677&lt;&gt;"",IF($AD1677=1,VLOOKUP($I1677,得点換算表!$C$45:$D$55,2),VLOOKUP($I1677,得点換算表!$E$45:$F$55,2)),"")</f>
        <v/>
      </c>
      <c r="AJ1677" s="142" t="str">
        <f>IF($J1677&lt;&gt;"",IF($AD1677=1,VLOOKUP($J1677,得点換算表!$C$56:$D$65,2),VLOOKUP($J1677,得点換算表!$E$56:$F$65,2)),"")</f>
        <v/>
      </c>
      <c r="AK1677" s="142" t="str">
        <f>IF($K1677&lt;&gt;"",IF($AD1677=1,VLOOKUP($K1677,得点換算表!$C$66:$D$76,2),VLOOKUP($K1677,得点換算表!$E$66:$F$76,2)),"")</f>
        <v/>
      </c>
      <c r="AL1677" s="142" t="str">
        <f>IF($L1677&lt;&gt;"",IF($AD1677=1,VLOOKUP($L1677,得点換算表!$C$77:$D$86,2),VLOOKUP($L1677,得点換算表!$E$77:$F$86,2)),"")</f>
        <v/>
      </c>
      <c r="AM1677" s="142" t="str">
        <f>IF($M1677&lt;&gt;"",IF($AD1677=1,VLOOKUP($M1677,得点換算表!$C$87:$D$96,2),VLOOKUP($M1677,得点換算表!$E$87:$F$96,2)),"")</f>
        <v/>
      </c>
      <c r="AN1677" s="142" t="str">
        <f t="shared" si="88"/>
        <v/>
      </c>
      <c r="AO1677" s="143" t="str">
        <f>IF(AND($AN1677&lt;&gt;"",$AN1677&gt;=8),VLOOKUP($AN1677,得点換算表!$I$5:$J$9,2),"")</f>
        <v/>
      </c>
      <c r="AP1677" s="105"/>
    </row>
    <row r="1678" spans="1:42" x14ac:dyDescent="0.15">
      <c r="A1678" s="11"/>
      <c r="B1678" s="12"/>
      <c r="C1678" s="13"/>
      <c r="D1678" s="13"/>
      <c r="E1678" s="14"/>
      <c r="F1678" s="14"/>
      <c r="G1678" s="14"/>
      <c r="H1678" s="14"/>
      <c r="I1678" s="15"/>
      <c r="J1678" s="14"/>
      <c r="K1678" s="13"/>
      <c r="L1678" s="14"/>
      <c r="M1678" s="14"/>
      <c r="N1678" s="14"/>
      <c r="O1678" s="14"/>
      <c r="P1678" s="198"/>
      <c r="Q1678" s="198"/>
      <c r="R1678" s="198"/>
      <c r="S1678" s="198"/>
      <c r="T1678" s="198"/>
      <c r="U1678" s="198"/>
      <c r="V1678" s="198"/>
      <c r="W1678" s="202">
        <f t="shared" si="89"/>
        <v>0</v>
      </c>
      <c r="X1678" s="14"/>
      <c r="Y1678" s="14"/>
      <c r="Z1678" s="108"/>
      <c r="AA1678" s="114"/>
      <c r="AB1678" s="129"/>
      <c r="AC1678" s="128"/>
      <c r="AD1678" s="142" t="str">
        <f t="shared" si="90"/>
        <v/>
      </c>
      <c r="AE1678" s="142" t="str">
        <f>IF($E1678&lt;&gt;"",IF($AD1678=1,VLOOKUP($E1678,得点換算表!$C$5:$D$14,2),VLOOKUP($E1678,得点換算表!$E$5:$F$14,2)),"")</f>
        <v/>
      </c>
      <c r="AF1678" s="142" t="str">
        <f>IF($F1678&lt;&gt;"",IF($AD1678=1,VLOOKUP($F1678,得点換算表!$C$15:$D$24,2),VLOOKUP($F1678,得点換算表!$E$15:$F$24,2)),"")</f>
        <v/>
      </c>
      <c r="AG1678" s="142" t="str">
        <f>IF($G1678&lt;&gt;"",IF($AD1678=1,VLOOKUP($G1678,得点換算表!$C$25:$D$34,2),VLOOKUP($G1678,得点換算表!$E$25:$F$34,2)),"")</f>
        <v/>
      </c>
      <c r="AH1678" s="142" t="str">
        <f>IF($H1678&lt;&gt;"",IF($AD1678=1,VLOOKUP($H1678,得点換算表!$C$35:$D$44,2),VLOOKUP($H1678,得点換算表!$E$35:$F$44,2)),"")</f>
        <v/>
      </c>
      <c r="AI1678" s="142" t="str">
        <f>IF($I1678&lt;&gt;"",IF($AD1678=1,VLOOKUP($I1678,得点換算表!$C$45:$D$55,2),VLOOKUP($I1678,得点換算表!$E$45:$F$55,2)),"")</f>
        <v/>
      </c>
      <c r="AJ1678" s="142" t="str">
        <f>IF($J1678&lt;&gt;"",IF($AD1678=1,VLOOKUP($J1678,得点換算表!$C$56:$D$65,2),VLOOKUP($J1678,得点換算表!$E$56:$F$65,2)),"")</f>
        <v/>
      </c>
      <c r="AK1678" s="142" t="str">
        <f>IF($K1678&lt;&gt;"",IF($AD1678=1,VLOOKUP($K1678,得点換算表!$C$66:$D$76,2),VLOOKUP($K1678,得点換算表!$E$66:$F$76,2)),"")</f>
        <v/>
      </c>
      <c r="AL1678" s="142" t="str">
        <f>IF($L1678&lt;&gt;"",IF($AD1678=1,VLOOKUP($L1678,得点換算表!$C$77:$D$86,2),VLOOKUP($L1678,得点換算表!$E$77:$F$86,2)),"")</f>
        <v/>
      </c>
      <c r="AM1678" s="142" t="str">
        <f>IF($M1678&lt;&gt;"",IF($AD1678=1,VLOOKUP($M1678,得点換算表!$C$87:$D$96,2),VLOOKUP($M1678,得点換算表!$E$87:$F$96,2)),"")</f>
        <v/>
      </c>
      <c r="AN1678" s="142" t="str">
        <f t="shared" si="88"/>
        <v/>
      </c>
      <c r="AO1678" s="143" t="str">
        <f>IF(AND($AN1678&lt;&gt;"",$AN1678&gt;=8),VLOOKUP($AN1678,得点換算表!$I$5:$J$9,2),"")</f>
        <v/>
      </c>
      <c r="AP1678" s="105"/>
    </row>
    <row r="1679" spans="1:42" x14ac:dyDescent="0.15">
      <c r="A1679" s="11"/>
      <c r="B1679" s="12"/>
      <c r="C1679" s="13"/>
      <c r="D1679" s="13"/>
      <c r="E1679" s="14"/>
      <c r="F1679" s="14"/>
      <c r="G1679" s="14"/>
      <c r="H1679" s="14"/>
      <c r="I1679" s="15"/>
      <c r="J1679" s="14"/>
      <c r="K1679" s="13"/>
      <c r="L1679" s="14"/>
      <c r="M1679" s="14"/>
      <c r="N1679" s="14"/>
      <c r="O1679" s="14"/>
      <c r="P1679" s="198"/>
      <c r="Q1679" s="198"/>
      <c r="R1679" s="198"/>
      <c r="S1679" s="198"/>
      <c r="T1679" s="198"/>
      <c r="U1679" s="198"/>
      <c r="V1679" s="198"/>
      <c r="W1679" s="202">
        <f t="shared" si="89"/>
        <v>0</v>
      </c>
      <c r="X1679" s="14"/>
      <c r="Y1679" s="14"/>
      <c r="Z1679" s="108"/>
      <c r="AA1679" s="114"/>
      <c r="AB1679" s="129"/>
      <c r="AC1679" s="128"/>
      <c r="AD1679" s="142" t="str">
        <f t="shared" si="90"/>
        <v/>
      </c>
      <c r="AE1679" s="142" t="str">
        <f>IF($E1679&lt;&gt;"",IF($AD1679=1,VLOOKUP($E1679,得点換算表!$C$5:$D$14,2),VLOOKUP($E1679,得点換算表!$E$5:$F$14,2)),"")</f>
        <v/>
      </c>
      <c r="AF1679" s="142" t="str">
        <f>IF($F1679&lt;&gt;"",IF($AD1679=1,VLOOKUP($F1679,得点換算表!$C$15:$D$24,2),VLOOKUP($F1679,得点換算表!$E$15:$F$24,2)),"")</f>
        <v/>
      </c>
      <c r="AG1679" s="142" t="str">
        <f>IF($G1679&lt;&gt;"",IF($AD1679=1,VLOOKUP($G1679,得点換算表!$C$25:$D$34,2),VLOOKUP($G1679,得点換算表!$E$25:$F$34,2)),"")</f>
        <v/>
      </c>
      <c r="AH1679" s="142" t="str">
        <f>IF($H1679&lt;&gt;"",IF($AD1679=1,VLOOKUP($H1679,得点換算表!$C$35:$D$44,2),VLOOKUP($H1679,得点換算表!$E$35:$F$44,2)),"")</f>
        <v/>
      </c>
      <c r="AI1679" s="142" t="str">
        <f>IF($I1679&lt;&gt;"",IF($AD1679=1,VLOOKUP($I1679,得点換算表!$C$45:$D$55,2),VLOOKUP($I1679,得点換算表!$E$45:$F$55,2)),"")</f>
        <v/>
      </c>
      <c r="AJ1679" s="142" t="str">
        <f>IF($J1679&lt;&gt;"",IF($AD1679=1,VLOOKUP($J1679,得点換算表!$C$56:$D$65,2),VLOOKUP($J1679,得点換算表!$E$56:$F$65,2)),"")</f>
        <v/>
      </c>
      <c r="AK1679" s="142" t="str">
        <f>IF($K1679&lt;&gt;"",IF($AD1679=1,VLOOKUP($K1679,得点換算表!$C$66:$D$76,2),VLOOKUP($K1679,得点換算表!$E$66:$F$76,2)),"")</f>
        <v/>
      </c>
      <c r="AL1679" s="142" t="str">
        <f>IF($L1679&lt;&gt;"",IF($AD1679=1,VLOOKUP($L1679,得点換算表!$C$77:$D$86,2),VLOOKUP($L1679,得点換算表!$E$77:$F$86,2)),"")</f>
        <v/>
      </c>
      <c r="AM1679" s="142" t="str">
        <f>IF($M1679&lt;&gt;"",IF($AD1679=1,VLOOKUP($M1679,得点換算表!$C$87:$D$96,2),VLOOKUP($M1679,得点換算表!$E$87:$F$96,2)),"")</f>
        <v/>
      </c>
      <c r="AN1679" s="142" t="str">
        <f t="shared" si="88"/>
        <v/>
      </c>
      <c r="AO1679" s="143" t="str">
        <f>IF(AND($AN1679&lt;&gt;"",$AN1679&gt;=8),VLOOKUP($AN1679,得点換算表!$I$5:$J$9,2),"")</f>
        <v/>
      </c>
      <c r="AP1679" s="105"/>
    </row>
    <row r="1680" spans="1:42" x14ac:dyDescent="0.15">
      <c r="A1680" s="11"/>
      <c r="B1680" s="12"/>
      <c r="C1680" s="13"/>
      <c r="D1680" s="13"/>
      <c r="E1680" s="14"/>
      <c r="F1680" s="14"/>
      <c r="G1680" s="14"/>
      <c r="H1680" s="14"/>
      <c r="I1680" s="15"/>
      <c r="J1680" s="14"/>
      <c r="K1680" s="13"/>
      <c r="L1680" s="14"/>
      <c r="M1680" s="14"/>
      <c r="N1680" s="14"/>
      <c r="O1680" s="14"/>
      <c r="P1680" s="198"/>
      <c r="Q1680" s="198"/>
      <c r="R1680" s="198"/>
      <c r="S1680" s="198"/>
      <c r="T1680" s="198"/>
      <c r="U1680" s="198"/>
      <c r="V1680" s="198"/>
      <c r="W1680" s="202">
        <f t="shared" si="89"/>
        <v>0</v>
      </c>
      <c r="X1680" s="14"/>
      <c r="Y1680" s="14"/>
      <c r="Z1680" s="108"/>
      <c r="AA1680" s="114"/>
      <c r="AB1680" s="129"/>
      <c r="AC1680" s="128"/>
      <c r="AD1680" s="142" t="str">
        <f t="shared" si="90"/>
        <v/>
      </c>
      <c r="AE1680" s="142" t="str">
        <f>IF($E1680&lt;&gt;"",IF($AD1680=1,VLOOKUP($E1680,得点換算表!$C$5:$D$14,2),VLOOKUP($E1680,得点換算表!$E$5:$F$14,2)),"")</f>
        <v/>
      </c>
      <c r="AF1680" s="142" t="str">
        <f>IF($F1680&lt;&gt;"",IF($AD1680=1,VLOOKUP($F1680,得点換算表!$C$15:$D$24,2),VLOOKUP($F1680,得点換算表!$E$15:$F$24,2)),"")</f>
        <v/>
      </c>
      <c r="AG1680" s="142" t="str">
        <f>IF($G1680&lt;&gt;"",IF($AD1680=1,VLOOKUP($G1680,得点換算表!$C$25:$D$34,2),VLOOKUP($G1680,得点換算表!$E$25:$F$34,2)),"")</f>
        <v/>
      </c>
      <c r="AH1680" s="142" t="str">
        <f>IF($H1680&lt;&gt;"",IF($AD1680=1,VLOOKUP($H1680,得点換算表!$C$35:$D$44,2),VLOOKUP($H1680,得点換算表!$E$35:$F$44,2)),"")</f>
        <v/>
      </c>
      <c r="AI1680" s="142" t="str">
        <f>IF($I1680&lt;&gt;"",IF($AD1680=1,VLOOKUP($I1680,得点換算表!$C$45:$D$55,2),VLOOKUP($I1680,得点換算表!$E$45:$F$55,2)),"")</f>
        <v/>
      </c>
      <c r="AJ1680" s="142" t="str">
        <f>IF($J1680&lt;&gt;"",IF($AD1680=1,VLOOKUP($J1680,得点換算表!$C$56:$D$65,2),VLOOKUP($J1680,得点換算表!$E$56:$F$65,2)),"")</f>
        <v/>
      </c>
      <c r="AK1680" s="142" t="str">
        <f>IF($K1680&lt;&gt;"",IF($AD1680=1,VLOOKUP($K1680,得点換算表!$C$66:$D$76,2),VLOOKUP($K1680,得点換算表!$E$66:$F$76,2)),"")</f>
        <v/>
      </c>
      <c r="AL1680" s="142" t="str">
        <f>IF($L1680&lt;&gt;"",IF($AD1680=1,VLOOKUP($L1680,得点換算表!$C$77:$D$86,2),VLOOKUP($L1680,得点換算表!$E$77:$F$86,2)),"")</f>
        <v/>
      </c>
      <c r="AM1680" s="142" t="str">
        <f>IF($M1680&lt;&gt;"",IF($AD1680=1,VLOOKUP($M1680,得点換算表!$C$87:$D$96,2),VLOOKUP($M1680,得点換算表!$E$87:$F$96,2)),"")</f>
        <v/>
      </c>
      <c r="AN1680" s="142" t="str">
        <f t="shared" si="88"/>
        <v/>
      </c>
      <c r="AO1680" s="143" t="str">
        <f>IF(AND($AN1680&lt;&gt;"",$AN1680&gt;=8),VLOOKUP($AN1680,得点換算表!$I$5:$J$9,2),"")</f>
        <v/>
      </c>
      <c r="AP1680" s="105"/>
    </row>
    <row r="1681" spans="1:42" x14ac:dyDescent="0.15">
      <c r="A1681" s="11"/>
      <c r="B1681" s="12"/>
      <c r="C1681" s="13"/>
      <c r="D1681" s="13"/>
      <c r="E1681" s="14"/>
      <c r="F1681" s="14"/>
      <c r="G1681" s="14"/>
      <c r="H1681" s="14"/>
      <c r="I1681" s="15"/>
      <c r="J1681" s="14"/>
      <c r="K1681" s="13"/>
      <c r="L1681" s="14"/>
      <c r="M1681" s="14"/>
      <c r="N1681" s="14"/>
      <c r="O1681" s="14"/>
      <c r="P1681" s="198"/>
      <c r="Q1681" s="198"/>
      <c r="R1681" s="198"/>
      <c r="S1681" s="198"/>
      <c r="T1681" s="198"/>
      <c r="U1681" s="198"/>
      <c r="V1681" s="198"/>
      <c r="W1681" s="202">
        <f t="shared" si="89"/>
        <v>0</v>
      </c>
      <c r="X1681" s="14"/>
      <c r="Y1681" s="14"/>
      <c r="Z1681" s="108"/>
      <c r="AA1681" s="114"/>
      <c r="AB1681" s="129"/>
      <c r="AC1681" s="128"/>
      <c r="AD1681" s="142" t="str">
        <f t="shared" si="90"/>
        <v/>
      </c>
      <c r="AE1681" s="142" t="str">
        <f>IF($E1681&lt;&gt;"",IF($AD1681=1,VLOOKUP($E1681,得点換算表!$C$5:$D$14,2),VLOOKUP($E1681,得点換算表!$E$5:$F$14,2)),"")</f>
        <v/>
      </c>
      <c r="AF1681" s="142" t="str">
        <f>IF($F1681&lt;&gt;"",IF($AD1681=1,VLOOKUP($F1681,得点換算表!$C$15:$D$24,2),VLOOKUP($F1681,得点換算表!$E$15:$F$24,2)),"")</f>
        <v/>
      </c>
      <c r="AG1681" s="142" t="str">
        <f>IF($G1681&lt;&gt;"",IF($AD1681=1,VLOOKUP($G1681,得点換算表!$C$25:$D$34,2),VLOOKUP($G1681,得点換算表!$E$25:$F$34,2)),"")</f>
        <v/>
      </c>
      <c r="AH1681" s="142" t="str">
        <f>IF($H1681&lt;&gt;"",IF($AD1681=1,VLOOKUP($H1681,得点換算表!$C$35:$D$44,2),VLOOKUP($H1681,得点換算表!$E$35:$F$44,2)),"")</f>
        <v/>
      </c>
      <c r="AI1681" s="142" t="str">
        <f>IF($I1681&lt;&gt;"",IF($AD1681=1,VLOOKUP($I1681,得点換算表!$C$45:$D$55,2),VLOOKUP($I1681,得点換算表!$E$45:$F$55,2)),"")</f>
        <v/>
      </c>
      <c r="AJ1681" s="142" t="str">
        <f>IF($J1681&lt;&gt;"",IF($AD1681=1,VLOOKUP($J1681,得点換算表!$C$56:$D$65,2),VLOOKUP($J1681,得点換算表!$E$56:$F$65,2)),"")</f>
        <v/>
      </c>
      <c r="AK1681" s="142" t="str">
        <f>IF($K1681&lt;&gt;"",IF($AD1681=1,VLOOKUP($K1681,得点換算表!$C$66:$D$76,2),VLOOKUP($K1681,得点換算表!$E$66:$F$76,2)),"")</f>
        <v/>
      </c>
      <c r="AL1681" s="142" t="str">
        <f>IF($L1681&lt;&gt;"",IF($AD1681=1,VLOOKUP($L1681,得点換算表!$C$77:$D$86,2),VLOOKUP($L1681,得点換算表!$E$77:$F$86,2)),"")</f>
        <v/>
      </c>
      <c r="AM1681" s="142" t="str">
        <f>IF($M1681&lt;&gt;"",IF($AD1681=1,VLOOKUP($M1681,得点換算表!$C$87:$D$96,2),VLOOKUP($M1681,得点換算表!$E$87:$F$96,2)),"")</f>
        <v/>
      </c>
      <c r="AN1681" s="142" t="str">
        <f t="shared" si="88"/>
        <v/>
      </c>
      <c r="AO1681" s="143" t="str">
        <f>IF(AND($AN1681&lt;&gt;"",$AN1681&gt;=8),VLOOKUP($AN1681,得点換算表!$I$5:$J$9,2),"")</f>
        <v/>
      </c>
      <c r="AP1681" s="105"/>
    </row>
    <row r="1682" spans="1:42" x14ac:dyDescent="0.15">
      <c r="A1682" s="11"/>
      <c r="B1682" s="12"/>
      <c r="C1682" s="13"/>
      <c r="D1682" s="13"/>
      <c r="E1682" s="14"/>
      <c r="F1682" s="14"/>
      <c r="G1682" s="14"/>
      <c r="H1682" s="14"/>
      <c r="I1682" s="15"/>
      <c r="J1682" s="14"/>
      <c r="K1682" s="13"/>
      <c r="L1682" s="14"/>
      <c r="M1682" s="14"/>
      <c r="N1682" s="14"/>
      <c r="O1682" s="14"/>
      <c r="P1682" s="198"/>
      <c r="Q1682" s="198"/>
      <c r="R1682" s="198"/>
      <c r="S1682" s="198"/>
      <c r="T1682" s="198"/>
      <c r="U1682" s="198"/>
      <c r="V1682" s="198"/>
      <c r="W1682" s="202">
        <f t="shared" si="89"/>
        <v>0</v>
      </c>
      <c r="X1682" s="14"/>
      <c r="Y1682" s="14"/>
      <c r="Z1682" s="108"/>
      <c r="AA1682" s="114"/>
      <c r="AB1682" s="129"/>
      <c r="AC1682" s="128"/>
      <c r="AD1682" s="142" t="str">
        <f t="shared" si="90"/>
        <v/>
      </c>
      <c r="AE1682" s="142" t="str">
        <f>IF($E1682&lt;&gt;"",IF($AD1682=1,VLOOKUP($E1682,得点換算表!$C$5:$D$14,2),VLOOKUP($E1682,得点換算表!$E$5:$F$14,2)),"")</f>
        <v/>
      </c>
      <c r="AF1682" s="142" t="str">
        <f>IF($F1682&lt;&gt;"",IF($AD1682=1,VLOOKUP($F1682,得点換算表!$C$15:$D$24,2),VLOOKUP($F1682,得点換算表!$E$15:$F$24,2)),"")</f>
        <v/>
      </c>
      <c r="AG1682" s="142" t="str">
        <f>IF($G1682&lt;&gt;"",IF($AD1682=1,VLOOKUP($G1682,得点換算表!$C$25:$D$34,2),VLOOKUP($G1682,得点換算表!$E$25:$F$34,2)),"")</f>
        <v/>
      </c>
      <c r="AH1682" s="142" t="str">
        <f>IF($H1682&lt;&gt;"",IF($AD1682=1,VLOOKUP($H1682,得点換算表!$C$35:$D$44,2),VLOOKUP($H1682,得点換算表!$E$35:$F$44,2)),"")</f>
        <v/>
      </c>
      <c r="AI1682" s="142" t="str">
        <f>IF($I1682&lt;&gt;"",IF($AD1682=1,VLOOKUP($I1682,得点換算表!$C$45:$D$55,2),VLOOKUP($I1682,得点換算表!$E$45:$F$55,2)),"")</f>
        <v/>
      </c>
      <c r="AJ1682" s="142" t="str">
        <f>IF($J1682&lt;&gt;"",IF($AD1682=1,VLOOKUP($J1682,得点換算表!$C$56:$D$65,2),VLOOKUP($J1682,得点換算表!$E$56:$F$65,2)),"")</f>
        <v/>
      </c>
      <c r="AK1682" s="142" t="str">
        <f>IF($K1682&lt;&gt;"",IF($AD1682=1,VLOOKUP($K1682,得点換算表!$C$66:$D$76,2),VLOOKUP($K1682,得点換算表!$E$66:$F$76,2)),"")</f>
        <v/>
      </c>
      <c r="AL1682" s="142" t="str">
        <f>IF($L1682&lt;&gt;"",IF($AD1682=1,VLOOKUP($L1682,得点換算表!$C$77:$D$86,2),VLOOKUP($L1682,得点換算表!$E$77:$F$86,2)),"")</f>
        <v/>
      </c>
      <c r="AM1682" s="142" t="str">
        <f>IF($M1682&lt;&gt;"",IF($AD1682=1,VLOOKUP($M1682,得点換算表!$C$87:$D$96,2),VLOOKUP($M1682,得点換算表!$E$87:$F$96,2)),"")</f>
        <v/>
      </c>
      <c r="AN1682" s="142" t="str">
        <f t="shared" si="88"/>
        <v/>
      </c>
      <c r="AO1682" s="143" t="str">
        <f>IF(AND($AN1682&lt;&gt;"",$AN1682&gt;=8),VLOOKUP($AN1682,得点換算表!$I$5:$J$9,2),"")</f>
        <v/>
      </c>
      <c r="AP1682" s="105"/>
    </row>
    <row r="1683" spans="1:42" x14ac:dyDescent="0.15">
      <c r="A1683" s="11"/>
      <c r="B1683" s="12"/>
      <c r="C1683" s="13"/>
      <c r="D1683" s="13"/>
      <c r="E1683" s="14"/>
      <c r="F1683" s="14"/>
      <c r="G1683" s="14"/>
      <c r="H1683" s="14"/>
      <c r="I1683" s="15"/>
      <c r="J1683" s="14"/>
      <c r="K1683" s="13"/>
      <c r="L1683" s="14"/>
      <c r="M1683" s="14"/>
      <c r="N1683" s="14"/>
      <c r="O1683" s="14"/>
      <c r="P1683" s="198"/>
      <c r="Q1683" s="198"/>
      <c r="R1683" s="198"/>
      <c r="S1683" s="198"/>
      <c r="T1683" s="198"/>
      <c r="U1683" s="198"/>
      <c r="V1683" s="198"/>
      <c r="W1683" s="202">
        <f t="shared" si="89"/>
        <v>0</v>
      </c>
      <c r="X1683" s="14"/>
      <c r="Y1683" s="14"/>
      <c r="Z1683" s="108"/>
      <c r="AA1683" s="114"/>
      <c r="AB1683" s="129"/>
      <c r="AC1683" s="128"/>
      <c r="AD1683" s="142" t="str">
        <f t="shared" si="90"/>
        <v/>
      </c>
      <c r="AE1683" s="142" t="str">
        <f>IF($E1683&lt;&gt;"",IF($AD1683=1,VLOOKUP($E1683,得点換算表!$C$5:$D$14,2),VLOOKUP($E1683,得点換算表!$E$5:$F$14,2)),"")</f>
        <v/>
      </c>
      <c r="AF1683" s="142" t="str">
        <f>IF($F1683&lt;&gt;"",IF($AD1683=1,VLOOKUP($F1683,得点換算表!$C$15:$D$24,2),VLOOKUP($F1683,得点換算表!$E$15:$F$24,2)),"")</f>
        <v/>
      </c>
      <c r="AG1683" s="142" t="str">
        <f>IF($G1683&lt;&gt;"",IF($AD1683=1,VLOOKUP($G1683,得点換算表!$C$25:$D$34,2),VLOOKUP($G1683,得点換算表!$E$25:$F$34,2)),"")</f>
        <v/>
      </c>
      <c r="AH1683" s="142" t="str">
        <f>IF($H1683&lt;&gt;"",IF($AD1683=1,VLOOKUP($H1683,得点換算表!$C$35:$D$44,2),VLOOKUP($H1683,得点換算表!$E$35:$F$44,2)),"")</f>
        <v/>
      </c>
      <c r="AI1683" s="142" t="str">
        <f>IF($I1683&lt;&gt;"",IF($AD1683=1,VLOOKUP($I1683,得点換算表!$C$45:$D$55,2),VLOOKUP($I1683,得点換算表!$E$45:$F$55,2)),"")</f>
        <v/>
      </c>
      <c r="AJ1683" s="142" t="str">
        <f>IF($J1683&lt;&gt;"",IF($AD1683=1,VLOOKUP($J1683,得点換算表!$C$56:$D$65,2),VLOOKUP($J1683,得点換算表!$E$56:$F$65,2)),"")</f>
        <v/>
      </c>
      <c r="AK1683" s="142" t="str">
        <f>IF($K1683&lt;&gt;"",IF($AD1683=1,VLOOKUP($K1683,得点換算表!$C$66:$D$76,2),VLOOKUP($K1683,得点換算表!$E$66:$F$76,2)),"")</f>
        <v/>
      </c>
      <c r="AL1683" s="142" t="str">
        <f>IF($L1683&lt;&gt;"",IF($AD1683=1,VLOOKUP($L1683,得点換算表!$C$77:$D$86,2),VLOOKUP($L1683,得点換算表!$E$77:$F$86,2)),"")</f>
        <v/>
      </c>
      <c r="AM1683" s="142" t="str">
        <f>IF($M1683&lt;&gt;"",IF($AD1683=1,VLOOKUP($M1683,得点換算表!$C$87:$D$96,2),VLOOKUP($M1683,得点換算表!$E$87:$F$96,2)),"")</f>
        <v/>
      </c>
      <c r="AN1683" s="142" t="str">
        <f t="shared" si="88"/>
        <v/>
      </c>
      <c r="AO1683" s="143" t="str">
        <f>IF(AND($AN1683&lt;&gt;"",$AN1683&gt;=8),VLOOKUP($AN1683,得点換算表!$I$5:$J$9,2),"")</f>
        <v/>
      </c>
      <c r="AP1683" s="105"/>
    </row>
    <row r="1684" spans="1:42" x14ac:dyDescent="0.15">
      <c r="A1684" s="11"/>
      <c r="B1684" s="12"/>
      <c r="C1684" s="13"/>
      <c r="D1684" s="13"/>
      <c r="E1684" s="14"/>
      <c r="F1684" s="14"/>
      <c r="G1684" s="14"/>
      <c r="H1684" s="14"/>
      <c r="I1684" s="15"/>
      <c r="J1684" s="14"/>
      <c r="K1684" s="13"/>
      <c r="L1684" s="14"/>
      <c r="M1684" s="14"/>
      <c r="N1684" s="14"/>
      <c r="O1684" s="14"/>
      <c r="P1684" s="198"/>
      <c r="Q1684" s="198"/>
      <c r="R1684" s="198"/>
      <c r="S1684" s="198"/>
      <c r="T1684" s="198"/>
      <c r="U1684" s="198"/>
      <c r="V1684" s="198"/>
      <c r="W1684" s="202">
        <f t="shared" si="89"/>
        <v>0</v>
      </c>
      <c r="X1684" s="14"/>
      <c r="Y1684" s="14"/>
      <c r="Z1684" s="108"/>
      <c r="AA1684" s="114"/>
      <c r="AB1684" s="129"/>
      <c r="AC1684" s="128"/>
      <c r="AD1684" s="142" t="str">
        <f t="shared" si="90"/>
        <v/>
      </c>
      <c r="AE1684" s="142" t="str">
        <f>IF($E1684&lt;&gt;"",IF($AD1684=1,VLOOKUP($E1684,得点換算表!$C$5:$D$14,2),VLOOKUP($E1684,得点換算表!$E$5:$F$14,2)),"")</f>
        <v/>
      </c>
      <c r="AF1684" s="142" t="str">
        <f>IF($F1684&lt;&gt;"",IF($AD1684=1,VLOOKUP($F1684,得点換算表!$C$15:$D$24,2),VLOOKUP($F1684,得点換算表!$E$15:$F$24,2)),"")</f>
        <v/>
      </c>
      <c r="AG1684" s="142" t="str">
        <f>IF($G1684&lt;&gt;"",IF($AD1684=1,VLOOKUP($G1684,得点換算表!$C$25:$D$34,2),VLOOKUP($G1684,得点換算表!$E$25:$F$34,2)),"")</f>
        <v/>
      </c>
      <c r="AH1684" s="142" t="str">
        <f>IF($H1684&lt;&gt;"",IF($AD1684=1,VLOOKUP($H1684,得点換算表!$C$35:$D$44,2),VLOOKUP($H1684,得点換算表!$E$35:$F$44,2)),"")</f>
        <v/>
      </c>
      <c r="AI1684" s="142" t="str">
        <f>IF($I1684&lt;&gt;"",IF($AD1684=1,VLOOKUP($I1684,得点換算表!$C$45:$D$55,2),VLOOKUP($I1684,得点換算表!$E$45:$F$55,2)),"")</f>
        <v/>
      </c>
      <c r="AJ1684" s="142" t="str">
        <f>IF($J1684&lt;&gt;"",IF($AD1684=1,VLOOKUP($J1684,得点換算表!$C$56:$D$65,2),VLOOKUP($J1684,得点換算表!$E$56:$F$65,2)),"")</f>
        <v/>
      </c>
      <c r="AK1684" s="142" t="str">
        <f>IF($K1684&lt;&gt;"",IF($AD1684=1,VLOOKUP($K1684,得点換算表!$C$66:$D$76,2),VLOOKUP($K1684,得点換算表!$E$66:$F$76,2)),"")</f>
        <v/>
      </c>
      <c r="AL1684" s="142" t="str">
        <f>IF($L1684&lt;&gt;"",IF($AD1684=1,VLOOKUP($L1684,得点換算表!$C$77:$D$86,2),VLOOKUP($L1684,得点換算表!$E$77:$F$86,2)),"")</f>
        <v/>
      </c>
      <c r="AM1684" s="142" t="str">
        <f>IF($M1684&lt;&gt;"",IF($AD1684=1,VLOOKUP($M1684,得点換算表!$C$87:$D$96,2),VLOOKUP($M1684,得点換算表!$E$87:$F$96,2)),"")</f>
        <v/>
      </c>
      <c r="AN1684" s="142" t="str">
        <f t="shared" si="88"/>
        <v/>
      </c>
      <c r="AO1684" s="143" t="str">
        <f>IF(AND($AN1684&lt;&gt;"",$AN1684&gt;=8),VLOOKUP($AN1684,得点換算表!$I$5:$J$9,2),"")</f>
        <v/>
      </c>
      <c r="AP1684" s="105"/>
    </row>
    <row r="1685" spans="1:42" x14ac:dyDescent="0.15">
      <c r="A1685" s="11"/>
      <c r="B1685" s="12"/>
      <c r="C1685" s="13"/>
      <c r="D1685" s="13"/>
      <c r="E1685" s="14"/>
      <c r="F1685" s="14"/>
      <c r="G1685" s="14"/>
      <c r="H1685" s="14"/>
      <c r="I1685" s="15"/>
      <c r="J1685" s="14"/>
      <c r="K1685" s="13"/>
      <c r="L1685" s="14"/>
      <c r="M1685" s="14"/>
      <c r="N1685" s="14"/>
      <c r="O1685" s="14"/>
      <c r="P1685" s="198"/>
      <c r="Q1685" s="198"/>
      <c r="R1685" s="198"/>
      <c r="S1685" s="198"/>
      <c r="T1685" s="198"/>
      <c r="U1685" s="198"/>
      <c r="V1685" s="198"/>
      <c r="W1685" s="202">
        <f t="shared" si="89"/>
        <v>0</v>
      </c>
      <c r="X1685" s="14"/>
      <c r="Y1685" s="14"/>
      <c r="Z1685" s="108"/>
      <c r="AA1685" s="114"/>
      <c r="AB1685" s="129"/>
      <c r="AC1685" s="128"/>
      <c r="AD1685" s="142" t="str">
        <f t="shared" si="90"/>
        <v/>
      </c>
      <c r="AE1685" s="142" t="str">
        <f>IF($E1685&lt;&gt;"",IF($AD1685=1,VLOOKUP($E1685,得点換算表!$C$5:$D$14,2),VLOOKUP($E1685,得点換算表!$E$5:$F$14,2)),"")</f>
        <v/>
      </c>
      <c r="AF1685" s="142" t="str">
        <f>IF($F1685&lt;&gt;"",IF($AD1685=1,VLOOKUP($F1685,得点換算表!$C$15:$D$24,2),VLOOKUP($F1685,得点換算表!$E$15:$F$24,2)),"")</f>
        <v/>
      </c>
      <c r="AG1685" s="142" t="str">
        <f>IF($G1685&lt;&gt;"",IF($AD1685=1,VLOOKUP($G1685,得点換算表!$C$25:$D$34,2),VLOOKUP($G1685,得点換算表!$E$25:$F$34,2)),"")</f>
        <v/>
      </c>
      <c r="AH1685" s="142" t="str">
        <f>IF($H1685&lt;&gt;"",IF($AD1685=1,VLOOKUP($H1685,得点換算表!$C$35:$D$44,2),VLOOKUP($H1685,得点換算表!$E$35:$F$44,2)),"")</f>
        <v/>
      </c>
      <c r="AI1685" s="142" t="str">
        <f>IF($I1685&lt;&gt;"",IF($AD1685=1,VLOOKUP($I1685,得点換算表!$C$45:$D$55,2),VLOOKUP($I1685,得点換算表!$E$45:$F$55,2)),"")</f>
        <v/>
      </c>
      <c r="AJ1685" s="142" t="str">
        <f>IF($J1685&lt;&gt;"",IF($AD1685=1,VLOOKUP($J1685,得点換算表!$C$56:$D$65,2),VLOOKUP($J1685,得点換算表!$E$56:$F$65,2)),"")</f>
        <v/>
      </c>
      <c r="AK1685" s="142" t="str">
        <f>IF($K1685&lt;&gt;"",IF($AD1685=1,VLOOKUP($K1685,得点換算表!$C$66:$D$76,2),VLOOKUP($K1685,得点換算表!$E$66:$F$76,2)),"")</f>
        <v/>
      </c>
      <c r="AL1685" s="142" t="str">
        <f>IF($L1685&lt;&gt;"",IF($AD1685=1,VLOOKUP($L1685,得点換算表!$C$77:$D$86,2),VLOOKUP($L1685,得点換算表!$E$77:$F$86,2)),"")</f>
        <v/>
      </c>
      <c r="AM1685" s="142" t="str">
        <f>IF($M1685&lt;&gt;"",IF($AD1685=1,VLOOKUP($M1685,得点換算表!$C$87:$D$96,2),VLOOKUP($M1685,得点換算表!$E$87:$F$96,2)),"")</f>
        <v/>
      </c>
      <c r="AN1685" s="142" t="str">
        <f t="shared" si="88"/>
        <v/>
      </c>
      <c r="AO1685" s="143" t="str">
        <f>IF(AND($AN1685&lt;&gt;"",$AN1685&gt;=8),VLOOKUP($AN1685,得点換算表!$I$5:$J$9,2),"")</f>
        <v/>
      </c>
      <c r="AP1685" s="105"/>
    </row>
    <row r="1686" spans="1:42" x14ac:dyDescent="0.15">
      <c r="A1686" s="11"/>
      <c r="B1686" s="12"/>
      <c r="C1686" s="13"/>
      <c r="D1686" s="13"/>
      <c r="E1686" s="14"/>
      <c r="F1686" s="14"/>
      <c r="G1686" s="14"/>
      <c r="H1686" s="14"/>
      <c r="I1686" s="15"/>
      <c r="J1686" s="14"/>
      <c r="K1686" s="13"/>
      <c r="L1686" s="14"/>
      <c r="M1686" s="14"/>
      <c r="N1686" s="14"/>
      <c r="O1686" s="14"/>
      <c r="P1686" s="198"/>
      <c r="Q1686" s="198"/>
      <c r="R1686" s="198"/>
      <c r="S1686" s="198"/>
      <c r="T1686" s="198"/>
      <c r="U1686" s="198"/>
      <c r="V1686" s="198"/>
      <c r="W1686" s="202">
        <f t="shared" si="89"/>
        <v>0</v>
      </c>
      <c r="X1686" s="14"/>
      <c r="Y1686" s="14"/>
      <c r="Z1686" s="108"/>
      <c r="AA1686" s="114"/>
      <c r="AB1686" s="129"/>
      <c r="AC1686" s="128"/>
      <c r="AD1686" s="142" t="str">
        <f t="shared" si="90"/>
        <v/>
      </c>
      <c r="AE1686" s="142" t="str">
        <f>IF($E1686&lt;&gt;"",IF($AD1686=1,VLOOKUP($E1686,得点換算表!$C$5:$D$14,2),VLOOKUP($E1686,得点換算表!$E$5:$F$14,2)),"")</f>
        <v/>
      </c>
      <c r="AF1686" s="142" t="str">
        <f>IF($F1686&lt;&gt;"",IF($AD1686=1,VLOOKUP($F1686,得点換算表!$C$15:$D$24,2),VLOOKUP($F1686,得点換算表!$E$15:$F$24,2)),"")</f>
        <v/>
      </c>
      <c r="AG1686" s="142" t="str">
        <f>IF($G1686&lt;&gt;"",IF($AD1686=1,VLOOKUP($G1686,得点換算表!$C$25:$D$34,2),VLOOKUP($G1686,得点換算表!$E$25:$F$34,2)),"")</f>
        <v/>
      </c>
      <c r="AH1686" s="142" t="str">
        <f>IF($H1686&lt;&gt;"",IF($AD1686=1,VLOOKUP($H1686,得点換算表!$C$35:$D$44,2),VLOOKUP($H1686,得点換算表!$E$35:$F$44,2)),"")</f>
        <v/>
      </c>
      <c r="AI1686" s="142" t="str">
        <f>IF($I1686&lt;&gt;"",IF($AD1686=1,VLOOKUP($I1686,得点換算表!$C$45:$D$55,2),VLOOKUP($I1686,得点換算表!$E$45:$F$55,2)),"")</f>
        <v/>
      </c>
      <c r="AJ1686" s="142" t="str">
        <f>IF($J1686&lt;&gt;"",IF($AD1686=1,VLOOKUP($J1686,得点換算表!$C$56:$D$65,2),VLOOKUP($J1686,得点換算表!$E$56:$F$65,2)),"")</f>
        <v/>
      </c>
      <c r="AK1686" s="142" t="str">
        <f>IF($K1686&lt;&gt;"",IF($AD1686=1,VLOOKUP($K1686,得点換算表!$C$66:$D$76,2),VLOOKUP($K1686,得点換算表!$E$66:$F$76,2)),"")</f>
        <v/>
      </c>
      <c r="AL1686" s="142" t="str">
        <f>IF($L1686&lt;&gt;"",IF($AD1686=1,VLOOKUP($L1686,得点換算表!$C$77:$D$86,2),VLOOKUP($L1686,得点換算表!$E$77:$F$86,2)),"")</f>
        <v/>
      </c>
      <c r="AM1686" s="142" t="str">
        <f>IF($M1686&lt;&gt;"",IF($AD1686=1,VLOOKUP($M1686,得点換算表!$C$87:$D$96,2),VLOOKUP($M1686,得点換算表!$E$87:$F$96,2)),"")</f>
        <v/>
      </c>
      <c r="AN1686" s="142" t="str">
        <f t="shared" si="88"/>
        <v/>
      </c>
      <c r="AO1686" s="143" t="str">
        <f>IF(AND($AN1686&lt;&gt;"",$AN1686&gt;=8),VLOOKUP($AN1686,得点換算表!$I$5:$J$9,2),"")</f>
        <v/>
      </c>
      <c r="AP1686" s="105"/>
    </row>
    <row r="1687" spans="1:42" x14ac:dyDescent="0.15">
      <c r="A1687" s="11"/>
      <c r="B1687" s="12"/>
      <c r="C1687" s="13"/>
      <c r="D1687" s="13"/>
      <c r="E1687" s="14"/>
      <c r="F1687" s="14"/>
      <c r="G1687" s="14"/>
      <c r="H1687" s="14"/>
      <c r="I1687" s="15"/>
      <c r="J1687" s="14"/>
      <c r="K1687" s="13"/>
      <c r="L1687" s="14"/>
      <c r="M1687" s="14"/>
      <c r="N1687" s="14"/>
      <c r="O1687" s="14"/>
      <c r="P1687" s="198"/>
      <c r="Q1687" s="198"/>
      <c r="R1687" s="198"/>
      <c r="S1687" s="198"/>
      <c r="T1687" s="198"/>
      <c r="U1687" s="198"/>
      <c r="V1687" s="198"/>
      <c r="W1687" s="202">
        <f t="shared" si="89"/>
        <v>0</v>
      </c>
      <c r="X1687" s="14"/>
      <c r="Y1687" s="14"/>
      <c r="Z1687" s="108"/>
      <c r="AA1687" s="114"/>
      <c r="AB1687" s="129"/>
      <c r="AC1687" s="128"/>
      <c r="AD1687" s="142" t="str">
        <f t="shared" si="90"/>
        <v/>
      </c>
      <c r="AE1687" s="142" t="str">
        <f>IF($E1687&lt;&gt;"",IF($AD1687=1,VLOOKUP($E1687,得点換算表!$C$5:$D$14,2),VLOOKUP($E1687,得点換算表!$E$5:$F$14,2)),"")</f>
        <v/>
      </c>
      <c r="AF1687" s="142" t="str">
        <f>IF($F1687&lt;&gt;"",IF($AD1687=1,VLOOKUP($F1687,得点換算表!$C$15:$D$24,2),VLOOKUP($F1687,得点換算表!$E$15:$F$24,2)),"")</f>
        <v/>
      </c>
      <c r="AG1687" s="142" t="str">
        <f>IF($G1687&lt;&gt;"",IF($AD1687=1,VLOOKUP($G1687,得点換算表!$C$25:$D$34,2),VLOOKUP($G1687,得点換算表!$E$25:$F$34,2)),"")</f>
        <v/>
      </c>
      <c r="AH1687" s="142" t="str">
        <f>IF($H1687&lt;&gt;"",IF($AD1687=1,VLOOKUP($H1687,得点換算表!$C$35:$D$44,2),VLOOKUP($H1687,得点換算表!$E$35:$F$44,2)),"")</f>
        <v/>
      </c>
      <c r="AI1687" s="142" t="str">
        <f>IF($I1687&lt;&gt;"",IF($AD1687=1,VLOOKUP($I1687,得点換算表!$C$45:$D$55,2),VLOOKUP($I1687,得点換算表!$E$45:$F$55,2)),"")</f>
        <v/>
      </c>
      <c r="AJ1687" s="142" t="str">
        <f>IF($J1687&lt;&gt;"",IF($AD1687=1,VLOOKUP($J1687,得点換算表!$C$56:$D$65,2),VLOOKUP($J1687,得点換算表!$E$56:$F$65,2)),"")</f>
        <v/>
      </c>
      <c r="AK1687" s="142" t="str">
        <f>IF($K1687&lt;&gt;"",IF($AD1687=1,VLOOKUP($K1687,得点換算表!$C$66:$D$76,2),VLOOKUP($K1687,得点換算表!$E$66:$F$76,2)),"")</f>
        <v/>
      </c>
      <c r="AL1687" s="142" t="str">
        <f>IF($L1687&lt;&gt;"",IF($AD1687=1,VLOOKUP($L1687,得点換算表!$C$77:$D$86,2),VLOOKUP($L1687,得点換算表!$E$77:$F$86,2)),"")</f>
        <v/>
      </c>
      <c r="AM1687" s="142" t="str">
        <f>IF($M1687&lt;&gt;"",IF($AD1687=1,VLOOKUP($M1687,得点換算表!$C$87:$D$96,2),VLOOKUP($M1687,得点換算表!$E$87:$F$96,2)),"")</f>
        <v/>
      </c>
      <c r="AN1687" s="142" t="str">
        <f t="shared" si="88"/>
        <v/>
      </c>
      <c r="AO1687" s="143" t="str">
        <f>IF(AND($AN1687&lt;&gt;"",$AN1687&gt;=8),VLOOKUP($AN1687,得点換算表!$I$5:$J$9,2),"")</f>
        <v/>
      </c>
      <c r="AP1687" s="105"/>
    </row>
    <row r="1688" spans="1:42" x14ac:dyDescent="0.15">
      <c r="A1688" s="11"/>
      <c r="B1688" s="12"/>
      <c r="C1688" s="13"/>
      <c r="D1688" s="13"/>
      <c r="E1688" s="14"/>
      <c r="F1688" s="14"/>
      <c r="G1688" s="14"/>
      <c r="H1688" s="14"/>
      <c r="I1688" s="15"/>
      <c r="J1688" s="14"/>
      <c r="K1688" s="13"/>
      <c r="L1688" s="14"/>
      <c r="M1688" s="14"/>
      <c r="N1688" s="14"/>
      <c r="O1688" s="14"/>
      <c r="P1688" s="198"/>
      <c r="Q1688" s="198"/>
      <c r="R1688" s="198"/>
      <c r="S1688" s="198"/>
      <c r="T1688" s="198"/>
      <c r="U1688" s="198"/>
      <c r="V1688" s="198"/>
      <c r="W1688" s="202">
        <f t="shared" si="89"/>
        <v>0</v>
      </c>
      <c r="X1688" s="14"/>
      <c r="Y1688" s="14"/>
      <c r="Z1688" s="108"/>
      <c r="AA1688" s="114"/>
      <c r="AB1688" s="129"/>
      <c r="AC1688" s="128"/>
      <c r="AD1688" s="142" t="str">
        <f t="shared" si="90"/>
        <v/>
      </c>
      <c r="AE1688" s="142" t="str">
        <f>IF($E1688&lt;&gt;"",IF($AD1688=1,VLOOKUP($E1688,得点換算表!$C$5:$D$14,2),VLOOKUP($E1688,得点換算表!$E$5:$F$14,2)),"")</f>
        <v/>
      </c>
      <c r="AF1688" s="142" t="str">
        <f>IF($F1688&lt;&gt;"",IF($AD1688=1,VLOOKUP($F1688,得点換算表!$C$15:$D$24,2),VLOOKUP($F1688,得点換算表!$E$15:$F$24,2)),"")</f>
        <v/>
      </c>
      <c r="AG1688" s="142" t="str">
        <f>IF($G1688&lt;&gt;"",IF($AD1688=1,VLOOKUP($G1688,得点換算表!$C$25:$D$34,2),VLOOKUP($G1688,得点換算表!$E$25:$F$34,2)),"")</f>
        <v/>
      </c>
      <c r="AH1688" s="142" t="str">
        <f>IF($H1688&lt;&gt;"",IF($AD1688=1,VLOOKUP($H1688,得点換算表!$C$35:$D$44,2),VLOOKUP($H1688,得点換算表!$E$35:$F$44,2)),"")</f>
        <v/>
      </c>
      <c r="AI1688" s="142" t="str">
        <f>IF($I1688&lt;&gt;"",IF($AD1688=1,VLOOKUP($I1688,得点換算表!$C$45:$D$55,2),VLOOKUP($I1688,得点換算表!$E$45:$F$55,2)),"")</f>
        <v/>
      </c>
      <c r="AJ1688" s="142" t="str">
        <f>IF($J1688&lt;&gt;"",IF($AD1688=1,VLOOKUP($J1688,得点換算表!$C$56:$D$65,2),VLOOKUP($J1688,得点換算表!$E$56:$F$65,2)),"")</f>
        <v/>
      </c>
      <c r="AK1688" s="142" t="str">
        <f>IF($K1688&lt;&gt;"",IF($AD1688=1,VLOOKUP($K1688,得点換算表!$C$66:$D$76,2),VLOOKUP($K1688,得点換算表!$E$66:$F$76,2)),"")</f>
        <v/>
      </c>
      <c r="AL1688" s="142" t="str">
        <f>IF($L1688&lt;&gt;"",IF($AD1688=1,VLOOKUP($L1688,得点換算表!$C$77:$D$86,2),VLOOKUP($L1688,得点換算表!$E$77:$F$86,2)),"")</f>
        <v/>
      </c>
      <c r="AM1688" s="142" t="str">
        <f>IF($M1688&lt;&gt;"",IF($AD1688=1,VLOOKUP($M1688,得点換算表!$C$87:$D$96,2),VLOOKUP($M1688,得点換算表!$E$87:$F$96,2)),"")</f>
        <v/>
      </c>
      <c r="AN1688" s="142" t="str">
        <f t="shared" si="88"/>
        <v/>
      </c>
      <c r="AO1688" s="143" t="str">
        <f>IF(AND($AN1688&lt;&gt;"",$AN1688&gt;=8),VLOOKUP($AN1688,得点換算表!$I$5:$J$9,2),"")</f>
        <v/>
      </c>
      <c r="AP1688" s="105"/>
    </row>
    <row r="1689" spans="1:42" x14ac:dyDescent="0.15">
      <c r="A1689" s="11"/>
      <c r="B1689" s="12"/>
      <c r="C1689" s="13"/>
      <c r="D1689" s="13"/>
      <c r="E1689" s="14"/>
      <c r="F1689" s="14"/>
      <c r="G1689" s="14"/>
      <c r="H1689" s="14"/>
      <c r="I1689" s="15"/>
      <c r="J1689" s="14"/>
      <c r="K1689" s="13"/>
      <c r="L1689" s="14"/>
      <c r="M1689" s="14"/>
      <c r="N1689" s="14"/>
      <c r="O1689" s="14"/>
      <c r="P1689" s="198"/>
      <c r="Q1689" s="198"/>
      <c r="R1689" s="198"/>
      <c r="S1689" s="198"/>
      <c r="T1689" s="198"/>
      <c r="U1689" s="198"/>
      <c r="V1689" s="198"/>
      <c r="W1689" s="202">
        <f t="shared" si="89"/>
        <v>0</v>
      </c>
      <c r="X1689" s="14"/>
      <c r="Y1689" s="14"/>
      <c r="Z1689" s="108"/>
      <c r="AA1689" s="114"/>
      <c r="AB1689" s="129"/>
      <c r="AC1689" s="128"/>
      <c r="AD1689" s="142" t="str">
        <f t="shared" si="90"/>
        <v/>
      </c>
      <c r="AE1689" s="142" t="str">
        <f>IF($E1689&lt;&gt;"",IF($AD1689=1,VLOOKUP($E1689,得点換算表!$C$5:$D$14,2),VLOOKUP($E1689,得点換算表!$E$5:$F$14,2)),"")</f>
        <v/>
      </c>
      <c r="AF1689" s="142" t="str">
        <f>IF($F1689&lt;&gt;"",IF($AD1689=1,VLOOKUP($F1689,得点換算表!$C$15:$D$24,2),VLOOKUP($F1689,得点換算表!$E$15:$F$24,2)),"")</f>
        <v/>
      </c>
      <c r="AG1689" s="142" t="str">
        <f>IF($G1689&lt;&gt;"",IF($AD1689=1,VLOOKUP($G1689,得点換算表!$C$25:$D$34,2),VLOOKUP($G1689,得点換算表!$E$25:$F$34,2)),"")</f>
        <v/>
      </c>
      <c r="AH1689" s="142" t="str">
        <f>IF($H1689&lt;&gt;"",IF($AD1689=1,VLOOKUP($H1689,得点換算表!$C$35:$D$44,2),VLOOKUP($H1689,得点換算表!$E$35:$F$44,2)),"")</f>
        <v/>
      </c>
      <c r="AI1689" s="142" t="str">
        <f>IF($I1689&lt;&gt;"",IF($AD1689=1,VLOOKUP($I1689,得点換算表!$C$45:$D$55,2),VLOOKUP($I1689,得点換算表!$E$45:$F$55,2)),"")</f>
        <v/>
      </c>
      <c r="AJ1689" s="142" t="str">
        <f>IF($J1689&lt;&gt;"",IF($AD1689=1,VLOOKUP($J1689,得点換算表!$C$56:$D$65,2),VLOOKUP($J1689,得点換算表!$E$56:$F$65,2)),"")</f>
        <v/>
      </c>
      <c r="AK1689" s="142" t="str">
        <f>IF($K1689&lt;&gt;"",IF($AD1689=1,VLOOKUP($K1689,得点換算表!$C$66:$D$76,2),VLOOKUP($K1689,得点換算表!$E$66:$F$76,2)),"")</f>
        <v/>
      </c>
      <c r="AL1689" s="142" t="str">
        <f>IF($L1689&lt;&gt;"",IF($AD1689=1,VLOOKUP($L1689,得点換算表!$C$77:$D$86,2),VLOOKUP($L1689,得点換算表!$E$77:$F$86,2)),"")</f>
        <v/>
      </c>
      <c r="AM1689" s="142" t="str">
        <f>IF($M1689&lt;&gt;"",IF($AD1689=1,VLOOKUP($M1689,得点換算表!$C$87:$D$96,2),VLOOKUP($M1689,得点換算表!$E$87:$F$96,2)),"")</f>
        <v/>
      </c>
      <c r="AN1689" s="142" t="str">
        <f t="shared" si="88"/>
        <v/>
      </c>
      <c r="AO1689" s="143" t="str">
        <f>IF(AND($AN1689&lt;&gt;"",$AN1689&gt;=8),VLOOKUP($AN1689,得点換算表!$I$5:$J$9,2),"")</f>
        <v/>
      </c>
      <c r="AP1689" s="105"/>
    </row>
    <row r="1690" spans="1:42" x14ac:dyDescent="0.15">
      <c r="A1690" s="11"/>
      <c r="B1690" s="12"/>
      <c r="C1690" s="13"/>
      <c r="D1690" s="13"/>
      <c r="E1690" s="14"/>
      <c r="F1690" s="14"/>
      <c r="G1690" s="14"/>
      <c r="H1690" s="14"/>
      <c r="I1690" s="15"/>
      <c r="J1690" s="14"/>
      <c r="K1690" s="13"/>
      <c r="L1690" s="14"/>
      <c r="M1690" s="14"/>
      <c r="N1690" s="14"/>
      <c r="O1690" s="14"/>
      <c r="P1690" s="198"/>
      <c r="Q1690" s="198"/>
      <c r="R1690" s="198"/>
      <c r="S1690" s="198"/>
      <c r="T1690" s="198"/>
      <c r="U1690" s="198"/>
      <c r="V1690" s="198"/>
      <c r="W1690" s="202">
        <f t="shared" si="89"/>
        <v>0</v>
      </c>
      <c r="X1690" s="14"/>
      <c r="Y1690" s="14"/>
      <c r="Z1690" s="108"/>
      <c r="AA1690" s="114"/>
      <c r="AB1690" s="129"/>
      <c r="AC1690" s="128"/>
      <c r="AD1690" s="142" t="str">
        <f t="shared" si="90"/>
        <v/>
      </c>
      <c r="AE1690" s="142" t="str">
        <f>IF($E1690&lt;&gt;"",IF($AD1690=1,VLOOKUP($E1690,得点換算表!$C$5:$D$14,2),VLOOKUP($E1690,得点換算表!$E$5:$F$14,2)),"")</f>
        <v/>
      </c>
      <c r="AF1690" s="142" t="str">
        <f>IF($F1690&lt;&gt;"",IF($AD1690=1,VLOOKUP($F1690,得点換算表!$C$15:$D$24,2),VLOOKUP($F1690,得点換算表!$E$15:$F$24,2)),"")</f>
        <v/>
      </c>
      <c r="AG1690" s="142" t="str">
        <f>IF($G1690&lt;&gt;"",IF($AD1690=1,VLOOKUP($G1690,得点換算表!$C$25:$D$34,2),VLOOKUP($G1690,得点換算表!$E$25:$F$34,2)),"")</f>
        <v/>
      </c>
      <c r="AH1690" s="142" t="str">
        <f>IF($H1690&lt;&gt;"",IF($AD1690=1,VLOOKUP($H1690,得点換算表!$C$35:$D$44,2),VLOOKUP($H1690,得点換算表!$E$35:$F$44,2)),"")</f>
        <v/>
      </c>
      <c r="AI1690" s="142" t="str">
        <f>IF($I1690&lt;&gt;"",IF($AD1690=1,VLOOKUP($I1690,得点換算表!$C$45:$D$55,2),VLOOKUP($I1690,得点換算表!$E$45:$F$55,2)),"")</f>
        <v/>
      </c>
      <c r="AJ1690" s="142" t="str">
        <f>IF($J1690&lt;&gt;"",IF($AD1690=1,VLOOKUP($J1690,得点換算表!$C$56:$D$65,2),VLOOKUP($J1690,得点換算表!$E$56:$F$65,2)),"")</f>
        <v/>
      </c>
      <c r="AK1690" s="142" t="str">
        <f>IF($K1690&lt;&gt;"",IF($AD1690=1,VLOOKUP($K1690,得点換算表!$C$66:$D$76,2),VLOOKUP($K1690,得点換算表!$E$66:$F$76,2)),"")</f>
        <v/>
      </c>
      <c r="AL1690" s="142" t="str">
        <f>IF($L1690&lt;&gt;"",IF($AD1690=1,VLOOKUP($L1690,得点換算表!$C$77:$D$86,2),VLOOKUP($L1690,得点換算表!$E$77:$F$86,2)),"")</f>
        <v/>
      </c>
      <c r="AM1690" s="142" t="str">
        <f>IF($M1690&lt;&gt;"",IF($AD1690=1,VLOOKUP($M1690,得点換算表!$C$87:$D$96,2),VLOOKUP($M1690,得点換算表!$E$87:$F$96,2)),"")</f>
        <v/>
      </c>
      <c r="AN1690" s="142" t="str">
        <f t="shared" si="88"/>
        <v/>
      </c>
      <c r="AO1690" s="143" t="str">
        <f>IF(AND($AN1690&lt;&gt;"",$AN1690&gt;=8),VLOOKUP($AN1690,得点換算表!$I$5:$J$9,2),"")</f>
        <v/>
      </c>
      <c r="AP1690" s="105"/>
    </row>
    <row r="1691" spans="1:42" x14ac:dyDescent="0.15">
      <c r="A1691" s="11"/>
      <c r="B1691" s="12"/>
      <c r="C1691" s="13"/>
      <c r="D1691" s="13"/>
      <c r="E1691" s="14"/>
      <c r="F1691" s="14"/>
      <c r="G1691" s="14"/>
      <c r="H1691" s="14"/>
      <c r="I1691" s="15"/>
      <c r="J1691" s="14"/>
      <c r="K1691" s="13"/>
      <c r="L1691" s="14"/>
      <c r="M1691" s="14"/>
      <c r="N1691" s="14"/>
      <c r="O1691" s="14"/>
      <c r="P1691" s="198"/>
      <c r="Q1691" s="198"/>
      <c r="R1691" s="198"/>
      <c r="S1691" s="198"/>
      <c r="T1691" s="198"/>
      <c r="U1691" s="198"/>
      <c r="V1691" s="198"/>
      <c r="W1691" s="202">
        <f t="shared" si="89"/>
        <v>0</v>
      </c>
      <c r="X1691" s="14"/>
      <c r="Y1691" s="14"/>
      <c r="Z1691" s="108"/>
      <c r="AA1691" s="114"/>
      <c r="AB1691" s="129"/>
      <c r="AC1691" s="128"/>
      <c r="AD1691" s="142" t="str">
        <f t="shared" si="90"/>
        <v/>
      </c>
      <c r="AE1691" s="142" t="str">
        <f>IF($E1691&lt;&gt;"",IF($AD1691=1,VLOOKUP($E1691,得点換算表!$C$5:$D$14,2),VLOOKUP($E1691,得点換算表!$E$5:$F$14,2)),"")</f>
        <v/>
      </c>
      <c r="AF1691" s="142" t="str">
        <f>IF($F1691&lt;&gt;"",IF($AD1691=1,VLOOKUP($F1691,得点換算表!$C$15:$D$24,2),VLOOKUP($F1691,得点換算表!$E$15:$F$24,2)),"")</f>
        <v/>
      </c>
      <c r="AG1691" s="142" t="str">
        <f>IF($G1691&lt;&gt;"",IF($AD1691=1,VLOOKUP($G1691,得点換算表!$C$25:$D$34,2),VLOOKUP($G1691,得点換算表!$E$25:$F$34,2)),"")</f>
        <v/>
      </c>
      <c r="AH1691" s="142" t="str">
        <f>IF($H1691&lt;&gt;"",IF($AD1691=1,VLOOKUP($H1691,得点換算表!$C$35:$D$44,2),VLOOKUP($H1691,得点換算表!$E$35:$F$44,2)),"")</f>
        <v/>
      </c>
      <c r="AI1691" s="142" t="str">
        <f>IF($I1691&lt;&gt;"",IF($AD1691=1,VLOOKUP($I1691,得点換算表!$C$45:$D$55,2),VLOOKUP($I1691,得点換算表!$E$45:$F$55,2)),"")</f>
        <v/>
      </c>
      <c r="AJ1691" s="142" t="str">
        <f>IF($J1691&lt;&gt;"",IF($AD1691=1,VLOOKUP($J1691,得点換算表!$C$56:$D$65,2),VLOOKUP($J1691,得点換算表!$E$56:$F$65,2)),"")</f>
        <v/>
      </c>
      <c r="AK1691" s="142" t="str">
        <f>IF($K1691&lt;&gt;"",IF($AD1691=1,VLOOKUP($K1691,得点換算表!$C$66:$D$76,2),VLOOKUP($K1691,得点換算表!$E$66:$F$76,2)),"")</f>
        <v/>
      </c>
      <c r="AL1691" s="142" t="str">
        <f>IF($L1691&lt;&gt;"",IF($AD1691=1,VLOOKUP($L1691,得点換算表!$C$77:$D$86,2),VLOOKUP($L1691,得点換算表!$E$77:$F$86,2)),"")</f>
        <v/>
      </c>
      <c r="AM1691" s="142" t="str">
        <f>IF($M1691&lt;&gt;"",IF($AD1691=1,VLOOKUP($M1691,得点換算表!$C$87:$D$96,2),VLOOKUP($M1691,得点換算表!$E$87:$F$96,2)),"")</f>
        <v/>
      </c>
      <c r="AN1691" s="142" t="str">
        <f t="shared" si="88"/>
        <v/>
      </c>
      <c r="AO1691" s="143" t="str">
        <f>IF(AND($AN1691&lt;&gt;"",$AN1691&gt;=8),VLOOKUP($AN1691,得点換算表!$I$5:$J$9,2),"")</f>
        <v/>
      </c>
      <c r="AP1691" s="105"/>
    </row>
    <row r="1692" spans="1:42" x14ac:dyDescent="0.15">
      <c r="A1692" s="11"/>
      <c r="B1692" s="12"/>
      <c r="C1692" s="13"/>
      <c r="D1692" s="13"/>
      <c r="E1692" s="14"/>
      <c r="F1692" s="14"/>
      <c r="G1692" s="14"/>
      <c r="H1692" s="14"/>
      <c r="I1692" s="15"/>
      <c r="J1692" s="14"/>
      <c r="K1692" s="13"/>
      <c r="L1692" s="14"/>
      <c r="M1692" s="14"/>
      <c r="N1692" s="14"/>
      <c r="O1692" s="14"/>
      <c r="P1692" s="198"/>
      <c r="Q1692" s="198"/>
      <c r="R1692" s="198"/>
      <c r="S1692" s="198"/>
      <c r="T1692" s="198"/>
      <c r="U1692" s="198"/>
      <c r="V1692" s="198"/>
      <c r="W1692" s="202">
        <f t="shared" si="89"/>
        <v>0</v>
      </c>
      <c r="X1692" s="14"/>
      <c r="Y1692" s="14"/>
      <c r="Z1692" s="108"/>
      <c r="AA1692" s="114"/>
      <c r="AB1692" s="129"/>
      <c r="AC1692" s="128"/>
      <c r="AD1692" s="142" t="str">
        <f t="shared" si="90"/>
        <v/>
      </c>
      <c r="AE1692" s="142" t="str">
        <f>IF($E1692&lt;&gt;"",IF($AD1692=1,VLOOKUP($E1692,得点換算表!$C$5:$D$14,2),VLOOKUP($E1692,得点換算表!$E$5:$F$14,2)),"")</f>
        <v/>
      </c>
      <c r="AF1692" s="142" t="str">
        <f>IF($F1692&lt;&gt;"",IF($AD1692=1,VLOOKUP($F1692,得点換算表!$C$15:$D$24,2),VLOOKUP($F1692,得点換算表!$E$15:$F$24,2)),"")</f>
        <v/>
      </c>
      <c r="AG1692" s="142" t="str">
        <f>IF($G1692&lt;&gt;"",IF($AD1692=1,VLOOKUP($G1692,得点換算表!$C$25:$D$34,2),VLOOKUP($G1692,得点換算表!$E$25:$F$34,2)),"")</f>
        <v/>
      </c>
      <c r="AH1692" s="142" t="str">
        <f>IF($H1692&lt;&gt;"",IF($AD1692=1,VLOOKUP($H1692,得点換算表!$C$35:$D$44,2),VLOOKUP($H1692,得点換算表!$E$35:$F$44,2)),"")</f>
        <v/>
      </c>
      <c r="AI1692" s="142" t="str">
        <f>IF($I1692&lt;&gt;"",IF($AD1692=1,VLOOKUP($I1692,得点換算表!$C$45:$D$55,2),VLOOKUP($I1692,得点換算表!$E$45:$F$55,2)),"")</f>
        <v/>
      </c>
      <c r="AJ1692" s="142" t="str">
        <f>IF($J1692&lt;&gt;"",IF($AD1692=1,VLOOKUP($J1692,得点換算表!$C$56:$D$65,2),VLOOKUP($J1692,得点換算表!$E$56:$F$65,2)),"")</f>
        <v/>
      </c>
      <c r="AK1692" s="142" t="str">
        <f>IF($K1692&lt;&gt;"",IF($AD1692=1,VLOOKUP($K1692,得点換算表!$C$66:$D$76,2),VLOOKUP($K1692,得点換算表!$E$66:$F$76,2)),"")</f>
        <v/>
      </c>
      <c r="AL1692" s="142" t="str">
        <f>IF($L1692&lt;&gt;"",IF($AD1692=1,VLOOKUP($L1692,得点換算表!$C$77:$D$86,2),VLOOKUP($L1692,得点換算表!$E$77:$F$86,2)),"")</f>
        <v/>
      </c>
      <c r="AM1692" s="142" t="str">
        <f>IF($M1692&lt;&gt;"",IF($AD1692=1,VLOOKUP($M1692,得点換算表!$C$87:$D$96,2),VLOOKUP($M1692,得点換算表!$E$87:$F$96,2)),"")</f>
        <v/>
      </c>
      <c r="AN1692" s="142" t="str">
        <f t="shared" si="88"/>
        <v/>
      </c>
      <c r="AO1692" s="143" t="str">
        <f>IF(AND($AN1692&lt;&gt;"",$AN1692&gt;=8),VLOOKUP($AN1692,得点換算表!$I$5:$J$9,2),"")</f>
        <v/>
      </c>
      <c r="AP1692" s="105"/>
    </row>
    <row r="1693" spans="1:42" x14ac:dyDescent="0.15">
      <c r="A1693" s="11"/>
      <c r="B1693" s="12"/>
      <c r="C1693" s="13"/>
      <c r="D1693" s="13"/>
      <c r="E1693" s="14"/>
      <c r="F1693" s="14"/>
      <c r="G1693" s="14"/>
      <c r="H1693" s="14"/>
      <c r="I1693" s="15"/>
      <c r="J1693" s="14"/>
      <c r="K1693" s="13"/>
      <c r="L1693" s="14"/>
      <c r="M1693" s="14"/>
      <c r="N1693" s="14"/>
      <c r="O1693" s="14"/>
      <c r="P1693" s="198"/>
      <c r="Q1693" s="198"/>
      <c r="R1693" s="198"/>
      <c r="S1693" s="198"/>
      <c r="T1693" s="198"/>
      <c r="U1693" s="198"/>
      <c r="V1693" s="198"/>
      <c r="W1693" s="202">
        <f t="shared" si="89"/>
        <v>0</v>
      </c>
      <c r="X1693" s="14"/>
      <c r="Y1693" s="14"/>
      <c r="Z1693" s="108"/>
      <c r="AA1693" s="114"/>
      <c r="AB1693" s="129"/>
      <c r="AC1693" s="128"/>
      <c r="AD1693" s="142" t="str">
        <f t="shared" si="90"/>
        <v/>
      </c>
      <c r="AE1693" s="142" t="str">
        <f>IF($E1693&lt;&gt;"",IF($AD1693=1,VLOOKUP($E1693,得点換算表!$C$5:$D$14,2),VLOOKUP($E1693,得点換算表!$E$5:$F$14,2)),"")</f>
        <v/>
      </c>
      <c r="AF1693" s="142" t="str">
        <f>IF($F1693&lt;&gt;"",IF($AD1693=1,VLOOKUP($F1693,得点換算表!$C$15:$D$24,2),VLOOKUP($F1693,得点換算表!$E$15:$F$24,2)),"")</f>
        <v/>
      </c>
      <c r="AG1693" s="142" t="str">
        <f>IF($G1693&lt;&gt;"",IF($AD1693=1,VLOOKUP($G1693,得点換算表!$C$25:$D$34,2),VLOOKUP($G1693,得点換算表!$E$25:$F$34,2)),"")</f>
        <v/>
      </c>
      <c r="AH1693" s="142" t="str">
        <f>IF($H1693&lt;&gt;"",IF($AD1693=1,VLOOKUP($H1693,得点換算表!$C$35:$D$44,2),VLOOKUP($H1693,得点換算表!$E$35:$F$44,2)),"")</f>
        <v/>
      </c>
      <c r="AI1693" s="142" t="str">
        <f>IF($I1693&lt;&gt;"",IF($AD1693=1,VLOOKUP($I1693,得点換算表!$C$45:$D$55,2),VLOOKUP($I1693,得点換算表!$E$45:$F$55,2)),"")</f>
        <v/>
      </c>
      <c r="AJ1693" s="142" t="str">
        <f>IF($J1693&lt;&gt;"",IF($AD1693=1,VLOOKUP($J1693,得点換算表!$C$56:$D$65,2),VLOOKUP($J1693,得点換算表!$E$56:$F$65,2)),"")</f>
        <v/>
      </c>
      <c r="AK1693" s="142" t="str">
        <f>IF($K1693&lt;&gt;"",IF($AD1693=1,VLOOKUP($K1693,得点換算表!$C$66:$D$76,2),VLOOKUP($K1693,得点換算表!$E$66:$F$76,2)),"")</f>
        <v/>
      </c>
      <c r="AL1693" s="142" t="str">
        <f>IF($L1693&lt;&gt;"",IF($AD1693=1,VLOOKUP($L1693,得点換算表!$C$77:$D$86,2),VLOOKUP($L1693,得点換算表!$E$77:$F$86,2)),"")</f>
        <v/>
      </c>
      <c r="AM1693" s="142" t="str">
        <f>IF($M1693&lt;&gt;"",IF($AD1693=1,VLOOKUP($M1693,得点換算表!$C$87:$D$96,2),VLOOKUP($M1693,得点換算表!$E$87:$F$96,2)),"")</f>
        <v/>
      </c>
      <c r="AN1693" s="142" t="str">
        <f t="shared" si="88"/>
        <v/>
      </c>
      <c r="AO1693" s="143" t="str">
        <f>IF(AND($AN1693&lt;&gt;"",$AN1693&gt;=8),VLOOKUP($AN1693,得点換算表!$I$5:$J$9,2),"")</f>
        <v/>
      </c>
      <c r="AP1693" s="105"/>
    </row>
    <row r="1694" spans="1:42" x14ac:dyDescent="0.15">
      <c r="A1694" s="11"/>
      <c r="B1694" s="12"/>
      <c r="C1694" s="13"/>
      <c r="D1694" s="13"/>
      <c r="E1694" s="14"/>
      <c r="F1694" s="14"/>
      <c r="G1694" s="14"/>
      <c r="H1694" s="14"/>
      <c r="I1694" s="15"/>
      <c r="J1694" s="14"/>
      <c r="K1694" s="13"/>
      <c r="L1694" s="14"/>
      <c r="M1694" s="14"/>
      <c r="N1694" s="14"/>
      <c r="O1694" s="14"/>
      <c r="P1694" s="198"/>
      <c r="Q1694" s="198"/>
      <c r="R1694" s="198"/>
      <c r="S1694" s="198"/>
      <c r="T1694" s="198"/>
      <c r="U1694" s="198"/>
      <c r="V1694" s="198"/>
      <c r="W1694" s="202">
        <f t="shared" si="89"/>
        <v>0</v>
      </c>
      <c r="X1694" s="14"/>
      <c r="Y1694" s="14"/>
      <c r="Z1694" s="108"/>
      <c r="AA1694" s="114"/>
      <c r="AB1694" s="129"/>
      <c r="AC1694" s="128"/>
      <c r="AD1694" s="142" t="str">
        <f t="shared" si="90"/>
        <v/>
      </c>
      <c r="AE1694" s="142" t="str">
        <f>IF($E1694&lt;&gt;"",IF($AD1694=1,VLOOKUP($E1694,得点換算表!$C$5:$D$14,2),VLOOKUP($E1694,得点換算表!$E$5:$F$14,2)),"")</f>
        <v/>
      </c>
      <c r="AF1694" s="142" t="str">
        <f>IF($F1694&lt;&gt;"",IF($AD1694=1,VLOOKUP($F1694,得点換算表!$C$15:$D$24,2),VLOOKUP($F1694,得点換算表!$E$15:$F$24,2)),"")</f>
        <v/>
      </c>
      <c r="AG1694" s="142" t="str">
        <f>IF($G1694&lt;&gt;"",IF($AD1694=1,VLOOKUP($G1694,得点換算表!$C$25:$D$34,2),VLOOKUP($G1694,得点換算表!$E$25:$F$34,2)),"")</f>
        <v/>
      </c>
      <c r="AH1694" s="142" t="str">
        <f>IF($H1694&lt;&gt;"",IF($AD1694=1,VLOOKUP($H1694,得点換算表!$C$35:$D$44,2),VLOOKUP($H1694,得点換算表!$E$35:$F$44,2)),"")</f>
        <v/>
      </c>
      <c r="AI1694" s="142" t="str">
        <f>IF($I1694&lt;&gt;"",IF($AD1694=1,VLOOKUP($I1694,得点換算表!$C$45:$D$55,2),VLOOKUP($I1694,得点換算表!$E$45:$F$55,2)),"")</f>
        <v/>
      </c>
      <c r="AJ1694" s="142" t="str">
        <f>IF($J1694&lt;&gt;"",IF($AD1694=1,VLOOKUP($J1694,得点換算表!$C$56:$D$65,2),VLOOKUP($J1694,得点換算表!$E$56:$F$65,2)),"")</f>
        <v/>
      </c>
      <c r="AK1694" s="142" t="str">
        <f>IF($K1694&lt;&gt;"",IF($AD1694=1,VLOOKUP($K1694,得点換算表!$C$66:$D$76,2),VLOOKUP($K1694,得点換算表!$E$66:$F$76,2)),"")</f>
        <v/>
      </c>
      <c r="AL1694" s="142" t="str">
        <f>IF($L1694&lt;&gt;"",IF($AD1694=1,VLOOKUP($L1694,得点換算表!$C$77:$D$86,2),VLOOKUP($L1694,得点換算表!$E$77:$F$86,2)),"")</f>
        <v/>
      </c>
      <c r="AM1694" s="142" t="str">
        <f>IF($M1694&lt;&gt;"",IF($AD1694=1,VLOOKUP($M1694,得点換算表!$C$87:$D$96,2),VLOOKUP($M1694,得点換算表!$E$87:$F$96,2)),"")</f>
        <v/>
      </c>
      <c r="AN1694" s="142" t="str">
        <f t="shared" si="88"/>
        <v/>
      </c>
      <c r="AO1694" s="143" t="str">
        <f>IF(AND($AN1694&lt;&gt;"",$AN1694&gt;=8),VLOOKUP($AN1694,得点換算表!$I$5:$J$9,2),"")</f>
        <v/>
      </c>
      <c r="AP1694" s="105"/>
    </row>
    <row r="1695" spans="1:42" x14ac:dyDescent="0.15">
      <c r="A1695" s="11"/>
      <c r="B1695" s="12"/>
      <c r="C1695" s="13"/>
      <c r="D1695" s="13"/>
      <c r="E1695" s="14"/>
      <c r="F1695" s="14"/>
      <c r="G1695" s="14"/>
      <c r="H1695" s="14"/>
      <c r="I1695" s="15"/>
      <c r="J1695" s="14"/>
      <c r="K1695" s="13"/>
      <c r="L1695" s="14"/>
      <c r="M1695" s="14"/>
      <c r="N1695" s="14"/>
      <c r="O1695" s="14"/>
      <c r="P1695" s="198"/>
      <c r="Q1695" s="198"/>
      <c r="R1695" s="198"/>
      <c r="S1695" s="198"/>
      <c r="T1695" s="198"/>
      <c r="U1695" s="198"/>
      <c r="V1695" s="198"/>
      <c r="W1695" s="202">
        <f t="shared" si="89"/>
        <v>0</v>
      </c>
      <c r="X1695" s="14"/>
      <c r="Y1695" s="14"/>
      <c r="Z1695" s="108"/>
      <c r="AA1695" s="114"/>
      <c r="AB1695" s="129"/>
      <c r="AC1695" s="128"/>
      <c r="AD1695" s="142" t="str">
        <f t="shared" si="90"/>
        <v/>
      </c>
      <c r="AE1695" s="142" t="str">
        <f>IF($E1695&lt;&gt;"",IF($AD1695=1,VLOOKUP($E1695,得点換算表!$C$5:$D$14,2),VLOOKUP($E1695,得点換算表!$E$5:$F$14,2)),"")</f>
        <v/>
      </c>
      <c r="AF1695" s="142" t="str">
        <f>IF($F1695&lt;&gt;"",IF($AD1695=1,VLOOKUP($F1695,得点換算表!$C$15:$D$24,2),VLOOKUP($F1695,得点換算表!$E$15:$F$24,2)),"")</f>
        <v/>
      </c>
      <c r="AG1695" s="142" t="str">
        <f>IF($G1695&lt;&gt;"",IF($AD1695=1,VLOOKUP($G1695,得点換算表!$C$25:$D$34,2),VLOOKUP($G1695,得点換算表!$E$25:$F$34,2)),"")</f>
        <v/>
      </c>
      <c r="AH1695" s="142" t="str">
        <f>IF($H1695&lt;&gt;"",IF($AD1695=1,VLOOKUP($H1695,得点換算表!$C$35:$D$44,2),VLOOKUP($H1695,得点換算表!$E$35:$F$44,2)),"")</f>
        <v/>
      </c>
      <c r="AI1695" s="142" t="str">
        <f>IF($I1695&lt;&gt;"",IF($AD1695=1,VLOOKUP($I1695,得点換算表!$C$45:$D$55,2),VLOOKUP($I1695,得点換算表!$E$45:$F$55,2)),"")</f>
        <v/>
      </c>
      <c r="AJ1695" s="142" t="str">
        <f>IF($J1695&lt;&gt;"",IF($AD1695=1,VLOOKUP($J1695,得点換算表!$C$56:$D$65,2),VLOOKUP($J1695,得点換算表!$E$56:$F$65,2)),"")</f>
        <v/>
      </c>
      <c r="AK1695" s="142" t="str">
        <f>IF($K1695&lt;&gt;"",IF($AD1695=1,VLOOKUP($K1695,得点換算表!$C$66:$D$76,2),VLOOKUP($K1695,得点換算表!$E$66:$F$76,2)),"")</f>
        <v/>
      </c>
      <c r="AL1695" s="142" t="str">
        <f>IF($L1695&lt;&gt;"",IF($AD1695=1,VLOOKUP($L1695,得点換算表!$C$77:$D$86,2),VLOOKUP($L1695,得点換算表!$E$77:$F$86,2)),"")</f>
        <v/>
      </c>
      <c r="AM1695" s="142" t="str">
        <f>IF($M1695&lt;&gt;"",IF($AD1695=1,VLOOKUP($M1695,得点換算表!$C$87:$D$96,2),VLOOKUP($M1695,得点換算表!$E$87:$F$96,2)),"")</f>
        <v/>
      </c>
      <c r="AN1695" s="142" t="str">
        <f t="shared" si="88"/>
        <v/>
      </c>
      <c r="AO1695" s="143" t="str">
        <f>IF(AND($AN1695&lt;&gt;"",$AN1695&gt;=8),VLOOKUP($AN1695,得点換算表!$I$5:$J$9,2),"")</f>
        <v/>
      </c>
      <c r="AP1695" s="105"/>
    </row>
    <row r="1696" spans="1:42" x14ac:dyDescent="0.15">
      <c r="A1696" s="11"/>
      <c r="B1696" s="12"/>
      <c r="C1696" s="13"/>
      <c r="D1696" s="13"/>
      <c r="E1696" s="14"/>
      <c r="F1696" s="14"/>
      <c r="G1696" s="14"/>
      <c r="H1696" s="14"/>
      <c r="I1696" s="15"/>
      <c r="J1696" s="14"/>
      <c r="K1696" s="13"/>
      <c r="L1696" s="14"/>
      <c r="M1696" s="14"/>
      <c r="N1696" s="14"/>
      <c r="O1696" s="14"/>
      <c r="P1696" s="198"/>
      <c r="Q1696" s="198"/>
      <c r="R1696" s="198"/>
      <c r="S1696" s="198"/>
      <c r="T1696" s="198"/>
      <c r="U1696" s="198"/>
      <c r="V1696" s="198"/>
      <c r="W1696" s="202">
        <f t="shared" si="89"/>
        <v>0</v>
      </c>
      <c r="X1696" s="14"/>
      <c r="Y1696" s="14"/>
      <c r="Z1696" s="108"/>
      <c r="AA1696" s="114"/>
      <c r="AB1696" s="129"/>
      <c r="AC1696" s="128"/>
      <c r="AD1696" s="142" t="str">
        <f t="shared" si="90"/>
        <v/>
      </c>
      <c r="AE1696" s="142" t="str">
        <f>IF($E1696&lt;&gt;"",IF($AD1696=1,VLOOKUP($E1696,得点換算表!$C$5:$D$14,2),VLOOKUP($E1696,得点換算表!$E$5:$F$14,2)),"")</f>
        <v/>
      </c>
      <c r="AF1696" s="142" t="str">
        <f>IF($F1696&lt;&gt;"",IF($AD1696=1,VLOOKUP($F1696,得点換算表!$C$15:$D$24,2),VLOOKUP($F1696,得点換算表!$E$15:$F$24,2)),"")</f>
        <v/>
      </c>
      <c r="AG1696" s="142" t="str">
        <f>IF($G1696&lt;&gt;"",IF($AD1696=1,VLOOKUP($G1696,得点換算表!$C$25:$D$34,2),VLOOKUP($G1696,得点換算表!$E$25:$F$34,2)),"")</f>
        <v/>
      </c>
      <c r="AH1696" s="142" t="str">
        <f>IF($H1696&lt;&gt;"",IF($AD1696=1,VLOOKUP($H1696,得点換算表!$C$35:$D$44,2),VLOOKUP($H1696,得点換算表!$E$35:$F$44,2)),"")</f>
        <v/>
      </c>
      <c r="AI1696" s="142" t="str">
        <f>IF($I1696&lt;&gt;"",IF($AD1696=1,VLOOKUP($I1696,得点換算表!$C$45:$D$55,2),VLOOKUP($I1696,得点換算表!$E$45:$F$55,2)),"")</f>
        <v/>
      </c>
      <c r="AJ1696" s="142" t="str">
        <f>IF($J1696&lt;&gt;"",IF($AD1696=1,VLOOKUP($J1696,得点換算表!$C$56:$D$65,2),VLOOKUP($J1696,得点換算表!$E$56:$F$65,2)),"")</f>
        <v/>
      </c>
      <c r="AK1696" s="142" t="str">
        <f>IF($K1696&lt;&gt;"",IF($AD1696=1,VLOOKUP($K1696,得点換算表!$C$66:$D$76,2),VLOOKUP($K1696,得点換算表!$E$66:$F$76,2)),"")</f>
        <v/>
      </c>
      <c r="AL1696" s="142" t="str">
        <f>IF($L1696&lt;&gt;"",IF($AD1696=1,VLOOKUP($L1696,得点換算表!$C$77:$D$86,2),VLOOKUP($L1696,得点換算表!$E$77:$F$86,2)),"")</f>
        <v/>
      </c>
      <c r="AM1696" s="142" t="str">
        <f>IF($M1696&lt;&gt;"",IF($AD1696=1,VLOOKUP($M1696,得点換算表!$C$87:$D$96,2),VLOOKUP($M1696,得点換算表!$E$87:$F$96,2)),"")</f>
        <v/>
      </c>
      <c r="AN1696" s="142" t="str">
        <f t="shared" si="88"/>
        <v/>
      </c>
      <c r="AO1696" s="143" t="str">
        <f>IF(AND($AN1696&lt;&gt;"",$AN1696&gt;=8),VLOOKUP($AN1696,得点換算表!$I$5:$J$9,2),"")</f>
        <v/>
      </c>
      <c r="AP1696" s="105"/>
    </row>
    <row r="1697" spans="1:42" x14ac:dyDescent="0.15">
      <c r="A1697" s="11"/>
      <c r="B1697" s="12"/>
      <c r="C1697" s="13"/>
      <c r="D1697" s="13"/>
      <c r="E1697" s="14"/>
      <c r="F1697" s="14"/>
      <c r="G1697" s="14"/>
      <c r="H1697" s="14"/>
      <c r="I1697" s="15"/>
      <c r="J1697" s="14"/>
      <c r="K1697" s="13"/>
      <c r="L1697" s="14"/>
      <c r="M1697" s="14"/>
      <c r="N1697" s="14"/>
      <c r="O1697" s="14"/>
      <c r="P1697" s="198"/>
      <c r="Q1697" s="198"/>
      <c r="R1697" s="198"/>
      <c r="S1697" s="198"/>
      <c r="T1697" s="198"/>
      <c r="U1697" s="198"/>
      <c r="V1697" s="198"/>
      <c r="W1697" s="202">
        <f t="shared" si="89"/>
        <v>0</v>
      </c>
      <c r="X1697" s="14"/>
      <c r="Y1697" s="14"/>
      <c r="Z1697" s="108"/>
      <c r="AA1697" s="114"/>
      <c r="AB1697" s="129"/>
      <c r="AC1697" s="128"/>
      <c r="AD1697" s="142" t="str">
        <f t="shared" si="90"/>
        <v/>
      </c>
      <c r="AE1697" s="142" t="str">
        <f>IF($E1697&lt;&gt;"",IF($AD1697=1,VLOOKUP($E1697,得点換算表!$C$5:$D$14,2),VLOOKUP($E1697,得点換算表!$E$5:$F$14,2)),"")</f>
        <v/>
      </c>
      <c r="AF1697" s="142" t="str">
        <f>IF($F1697&lt;&gt;"",IF($AD1697=1,VLOOKUP($F1697,得点換算表!$C$15:$D$24,2),VLOOKUP($F1697,得点換算表!$E$15:$F$24,2)),"")</f>
        <v/>
      </c>
      <c r="AG1697" s="142" t="str">
        <f>IF($G1697&lt;&gt;"",IF($AD1697=1,VLOOKUP($G1697,得点換算表!$C$25:$D$34,2),VLOOKUP($G1697,得点換算表!$E$25:$F$34,2)),"")</f>
        <v/>
      </c>
      <c r="AH1697" s="142" t="str">
        <f>IF($H1697&lt;&gt;"",IF($AD1697=1,VLOOKUP($H1697,得点換算表!$C$35:$D$44,2),VLOOKUP($H1697,得点換算表!$E$35:$F$44,2)),"")</f>
        <v/>
      </c>
      <c r="AI1697" s="142" t="str">
        <f>IF($I1697&lt;&gt;"",IF($AD1697=1,VLOOKUP($I1697,得点換算表!$C$45:$D$55,2),VLOOKUP($I1697,得点換算表!$E$45:$F$55,2)),"")</f>
        <v/>
      </c>
      <c r="AJ1697" s="142" t="str">
        <f>IF($J1697&lt;&gt;"",IF($AD1697=1,VLOOKUP($J1697,得点換算表!$C$56:$D$65,2),VLOOKUP($J1697,得点換算表!$E$56:$F$65,2)),"")</f>
        <v/>
      </c>
      <c r="AK1697" s="142" t="str">
        <f>IF($K1697&lt;&gt;"",IF($AD1697=1,VLOOKUP($K1697,得点換算表!$C$66:$D$76,2),VLOOKUP($K1697,得点換算表!$E$66:$F$76,2)),"")</f>
        <v/>
      </c>
      <c r="AL1697" s="142" t="str">
        <f>IF($L1697&lt;&gt;"",IF($AD1697=1,VLOOKUP($L1697,得点換算表!$C$77:$D$86,2),VLOOKUP($L1697,得点換算表!$E$77:$F$86,2)),"")</f>
        <v/>
      </c>
      <c r="AM1697" s="142" t="str">
        <f>IF($M1697&lt;&gt;"",IF($AD1697=1,VLOOKUP($M1697,得点換算表!$C$87:$D$96,2),VLOOKUP($M1697,得点換算表!$E$87:$F$96,2)),"")</f>
        <v/>
      </c>
      <c r="AN1697" s="142" t="str">
        <f t="shared" si="88"/>
        <v/>
      </c>
      <c r="AO1697" s="143" t="str">
        <f>IF(AND($AN1697&lt;&gt;"",$AN1697&gt;=8),VLOOKUP($AN1697,得点換算表!$I$5:$J$9,2),"")</f>
        <v/>
      </c>
      <c r="AP1697" s="105"/>
    </row>
    <row r="1698" spans="1:42" x14ac:dyDescent="0.15">
      <c r="A1698" s="11"/>
      <c r="B1698" s="12"/>
      <c r="C1698" s="13"/>
      <c r="D1698" s="13"/>
      <c r="E1698" s="14"/>
      <c r="F1698" s="14"/>
      <c r="G1698" s="14"/>
      <c r="H1698" s="14"/>
      <c r="I1698" s="15"/>
      <c r="J1698" s="14"/>
      <c r="K1698" s="13"/>
      <c r="L1698" s="14"/>
      <c r="M1698" s="14"/>
      <c r="N1698" s="14"/>
      <c r="O1698" s="14"/>
      <c r="P1698" s="198"/>
      <c r="Q1698" s="198"/>
      <c r="R1698" s="198"/>
      <c r="S1698" s="198"/>
      <c r="T1698" s="198"/>
      <c r="U1698" s="198"/>
      <c r="V1698" s="198"/>
      <c r="W1698" s="202">
        <f t="shared" si="89"/>
        <v>0</v>
      </c>
      <c r="X1698" s="14"/>
      <c r="Y1698" s="14"/>
      <c r="Z1698" s="108"/>
      <c r="AA1698" s="114"/>
      <c r="AB1698" s="129"/>
      <c r="AC1698" s="128"/>
      <c r="AD1698" s="142" t="str">
        <f t="shared" si="90"/>
        <v/>
      </c>
      <c r="AE1698" s="142" t="str">
        <f>IF($E1698&lt;&gt;"",IF($AD1698=1,VLOOKUP($E1698,得点換算表!$C$5:$D$14,2),VLOOKUP($E1698,得点換算表!$E$5:$F$14,2)),"")</f>
        <v/>
      </c>
      <c r="AF1698" s="142" t="str">
        <f>IF($F1698&lt;&gt;"",IF($AD1698=1,VLOOKUP($F1698,得点換算表!$C$15:$D$24,2),VLOOKUP($F1698,得点換算表!$E$15:$F$24,2)),"")</f>
        <v/>
      </c>
      <c r="AG1698" s="142" t="str">
        <f>IF($G1698&lt;&gt;"",IF($AD1698=1,VLOOKUP($G1698,得点換算表!$C$25:$D$34,2),VLOOKUP($G1698,得点換算表!$E$25:$F$34,2)),"")</f>
        <v/>
      </c>
      <c r="AH1698" s="142" t="str">
        <f>IF($H1698&lt;&gt;"",IF($AD1698=1,VLOOKUP($H1698,得点換算表!$C$35:$D$44,2),VLOOKUP($H1698,得点換算表!$E$35:$F$44,2)),"")</f>
        <v/>
      </c>
      <c r="AI1698" s="142" t="str">
        <f>IF($I1698&lt;&gt;"",IF($AD1698=1,VLOOKUP($I1698,得点換算表!$C$45:$D$55,2),VLOOKUP($I1698,得点換算表!$E$45:$F$55,2)),"")</f>
        <v/>
      </c>
      <c r="AJ1698" s="142" t="str">
        <f>IF($J1698&lt;&gt;"",IF($AD1698=1,VLOOKUP($J1698,得点換算表!$C$56:$D$65,2),VLOOKUP($J1698,得点換算表!$E$56:$F$65,2)),"")</f>
        <v/>
      </c>
      <c r="AK1698" s="142" t="str">
        <f>IF($K1698&lt;&gt;"",IF($AD1698=1,VLOOKUP($K1698,得点換算表!$C$66:$D$76,2),VLOOKUP($K1698,得点換算表!$E$66:$F$76,2)),"")</f>
        <v/>
      </c>
      <c r="AL1698" s="142" t="str">
        <f>IF($L1698&lt;&gt;"",IF($AD1698=1,VLOOKUP($L1698,得点換算表!$C$77:$D$86,2),VLOOKUP($L1698,得点換算表!$E$77:$F$86,2)),"")</f>
        <v/>
      </c>
      <c r="AM1698" s="142" t="str">
        <f>IF($M1698&lt;&gt;"",IF($AD1698=1,VLOOKUP($M1698,得点換算表!$C$87:$D$96,2),VLOOKUP($M1698,得点換算表!$E$87:$F$96,2)),"")</f>
        <v/>
      </c>
      <c r="AN1698" s="142" t="str">
        <f t="shared" si="88"/>
        <v/>
      </c>
      <c r="AO1698" s="143" t="str">
        <f>IF(AND($AN1698&lt;&gt;"",$AN1698&gt;=8),VLOOKUP($AN1698,得点換算表!$I$5:$J$9,2),"")</f>
        <v/>
      </c>
      <c r="AP1698" s="105"/>
    </row>
    <row r="1699" spans="1:42" x14ac:dyDescent="0.15">
      <c r="A1699" s="11"/>
      <c r="B1699" s="12"/>
      <c r="C1699" s="13"/>
      <c r="D1699" s="13"/>
      <c r="E1699" s="14"/>
      <c r="F1699" s="14"/>
      <c r="G1699" s="14"/>
      <c r="H1699" s="14"/>
      <c r="I1699" s="15"/>
      <c r="J1699" s="14"/>
      <c r="K1699" s="13"/>
      <c r="L1699" s="14"/>
      <c r="M1699" s="14"/>
      <c r="N1699" s="14"/>
      <c r="O1699" s="14"/>
      <c r="P1699" s="198"/>
      <c r="Q1699" s="198"/>
      <c r="R1699" s="198"/>
      <c r="S1699" s="198"/>
      <c r="T1699" s="198"/>
      <c r="U1699" s="198"/>
      <c r="V1699" s="198"/>
      <c r="W1699" s="202">
        <f t="shared" si="89"/>
        <v>0</v>
      </c>
      <c r="X1699" s="14"/>
      <c r="Y1699" s="14"/>
      <c r="Z1699" s="108"/>
      <c r="AA1699" s="114"/>
      <c r="AB1699" s="129"/>
      <c r="AC1699" s="128"/>
      <c r="AD1699" s="142" t="str">
        <f t="shared" si="90"/>
        <v/>
      </c>
      <c r="AE1699" s="142" t="str">
        <f>IF($E1699&lt;&gt;"",IF($AD1699=1,VLOOKUP($E1699,得点換算表!$C$5:$D$14,2),VLOOKUP($E1699,得点換算表!$E$5:$F$14,2)),"")</f>
        <v/>
      </c>
      <c r="AF1699" s="142" t="str">
        <f>IF($F1699&lt;&gt;"",IF($AD1699=1,VLOOKUP($F1699,得点換算表!$C$15:$D$24,2),VLOOKUP($F1699,得点換算表!$E$15:$F$24,2)),"")</f>
        <v/>
      </c>
      <c r="AG1699" s="142" t="str">
        <f>IF($G1699&lt;&gt;"",IF($AD1699=1,VLOOKUP($G1699,得点換算表!$C$25:$D$34,2),VLOOKUP($G1699,得点換算表!$E$25:$F$34,2)),"")</f>
        <v/>
      </c>
      <c r="AH1699" s="142" t="str">
        <f>IF($H1699&lt;&gt;"",IF($AD1699=1,VLOOKUP($H1699,得点換算表!$C$35:$D$44,2),VLOOKUP($H1699,得点換算表!$E$35:$F$44,2)),"")</f>
        <v/>
      </c>
      <c r="AI1699" s="142" t="str">
        <f>IF($I1699&lt;&gt;"",IF($AD1699=1,VLOOKUP($I1699,得点換算表!$C$45:$D$55,2),VLOOKUP($I1699,得点換算表!$E$45:$F$55,2)),"")</f>
        <v/>
      </c>
      <c r="AJ1699" s="142" t="str">
        <f>IF($J1699&lt;&gt;"",IF($AD1699=1,VLOOKUP($J1699,得点換算表!$C$56:$D$65,2),VLOOKUP($J1699,得点換算表!$E$56:$F$65,2)),"")</f>
        <v/>
      </c>
      <c r="AK1699" s="142" t="str">
        <f>IF($K1699&lt;&gt;"",IF($AD1699=1,VLOOKUP($K1699,得点換算表!$C$66:$D$76,2),VLOOKUP($K1699,得点換算表!$E$66:$F$76,2)),"")</f>
        <v/>
      </c>
      <c r="AL1699" s="142" t="str">
        <f>IF($L1699&lt;&gt;"",IF($AD1699=1,VLOOKUP($L1699,得点換算表!$C$77:$D$86,2),VLOOKUP($L1699,得点換算表!$E$77:$F$86,2)),"")</f>
        <v/>
      </c>
      <c r="AM1699" s="142" t="str">
        <f>IF($M1699&lt;&gt;"",IF($AD1699=1,VLOOKUP($M1699,得点換算表!$C$87:$D$96,2),VLOOKUP($M1699,得点換算表!$E$87:$F$96,2)),"")</f>
        <v/>
      </c>
      <c r="AN1699" s="142" t="str">
        <f t="shared" si="88"/>
        <v/>
      </c>
      <c r="AO1699" s="143" t="str">
        <f>IF(AND($AN1699&lt;&gt;"",$AN1699&gt;=8),VLOOKUP($AN1699,得点換算表!$I$5:$J$9,2),"")</f>
        <v/>
      </c>
      <c r="AP1699" s="105"/>
    </row>
    <row r="1700" spans="1:42" x14ac:dyDescent="0.15">
      <c r="A1700" s="11"/>
      <c r="B1700" s="12"/>
      <c r="C1700" s="13"/>
      <c r="D1700" s="13"/>
      <c r="E1700" s="14"/>
      <c r="F1700" s="14"/>
      <c r="G1700" s="14"/>
      <c r="H1700" s="14"/>
      <c r="I1700" s="15"/>
      <c r="J1700" s="14"/>
      <c r="K1700" s="13"/>
      <c r="L1700" s="14"/>
      <c r="M1700" s="14"/>
      <c r="N1700" s="14"/>
      <c r="O1700" s="14"/>
      <c r="P1700" s="198"/>
      <c r="Q1700" s="198"/>
      <c r="R1700" s="198"/>
      <c r="S1700" s="198"/>
      <c r="T1700" s="198"/>
      <c r="U1700" s="198"/>
      <c r="V1700" s="198"/>
      <c r="W1700" s="202">
        <f t="shared" si="89"/>
        <v>0</v>
      </c>
      <c r="X1700" s="14"/>
      <c r="Y1700" s="14"/>
      <c r="Z1700" s="108"/>
      <c r="AA1700" s="114"/>
      <c r="AB1700" s="129"/>
      <c r="AC1700" s="128"/>
      <c r="AD1700" s="142" t="str">
        <f t="shared" si="90"/>
        <v/>
      </c>
      <c r="AE1700" s="142" t="str">
        <f>IF($E1700&lt;&gt;"",IF($AD1700=1,VLOOKUP($E1700,得点換算表!$C$5:$D$14,2),VLOOKUP($E1700,得点換算表!$E$5:$F$14,2)),"")</f>
        <v/>
      </c>
      <c r="AF1700" s="142" t="str">
        <f>IF($F1700&lt;&gt;"",IF($AD1700=1,VLOOKUP($F1700,得点換算表!$C$15:$D$24,2),VLOOKUP($F1700,得点換算表!$E$15:$F$24,2)),"")</f>
        <v/>
      </c>
      <c r="AG1700" s="142" t="str">
        <f>IF($G1700&lt;&gt;"",IF($AD1700=1,VLOOKUP($G1700,得点換算表!$C$25:$D$34,2),VLOOKUP($G1700,得点換算表!$E$25:$F$34,2)),"")</f>
        <v/>
      </c>
      <c r="AH1700" s="142" t="str">
        <f>IF($H1700&lt;&gt;"",IF($AD1700=1,VLOOKUP($H1700,得点換算表!$C$35:$D$44,2),VLOOKUP($H1700,得点換算表!$E$35:$F$44,2)),"")</f>
        <v/>
      </c>
      <c r="AI1700" s="142" t="str">
        <f>IF($I1700&lt;&gt;"",IF($AD1700=1,VLOOKUP($I1700,得点換算表!$C$45:$D$55,2),VLOOKUP($I1700,得点換算表!$E$45:$F$55,2)),"")</f>
        <v/>
      </c>
      <c r="AJ1700" s="142" t="str">
        <f>IF($J1700&lt;&gt;"",IF($AD1700=1,VLOOKUP($J1700,得点換算表!$C$56:$D$65,2),VLOOKUP($J1700,得点換算表!$E$56:$F$65,2)),"")</f>
        <v/>
      </c>
      <c r="AK1700" s="142" t="str">
        <f>IF($K1700&lt;&gt;"",IF($AD1700=1,VLOOKUP($K1700,得点換算表!$C$66:$D$76,2),VLOOKUP($K1700,得点換算表!$E$66:$F$76,2)),"")</f>
        <v/>
      </c>
      <c r="AL1700" s="142" t="str">
        <f>IF($L1700&lt;&gt;"",IF($AD1700=1,VLOOKUP($L1700,得点換算表!$C$77:$D$86,2),VLOOKUP($L1700,得点換算表!$E$77:$F$86,2)),"")</f>
        <v/>
      </c>
      <c r="AM1700" s="142" t="str">
        <f>IF($M1700&lt;&gt;"",IF($AD1700=1,VLOOKUP($M1700,得点換算表!$C$87:$D$96,2),VLOOKUP($M1700,得点換算表!$E$87:$F$96,2)),"")</f>
        <v/>
      </c>
      <c r="AN1700" s="142" t="str">
        <f t="shared" si="88"/>
        <v/>
      </c>
      <c r="AO1700" s="143" t="str">
        <f>IF(AND($AN1700&lt;&gt;"",$AN1700&gt;=8),VLOOKUP($AN1700,得点換算表!$I$5:$J$9,2),"")</f>
        <v/>
      </c>
      <c r="AP1700" s="105"/>
    </row>
    <row r="1701" spans="1:42" x14ac:dyDescent="0.15">
      <c r="A1701" s="11"/>
      <c r="B1701" s="12"/>
      <c r="C1701" s="13"/>
      <c r="D1701" s="13"/>
      <c r="E1701" s="14"/>
      <c r="F1701" s="14"/>
      <c r="G1701" s="14"/>
      <c r="H1701" s="14"/>
      <c r="I1701" s="15"/>
      <c r="J1701" s="14"/>
      <c r="K1701" s="13"/>
      <c r="L1701" s="14"/>
      <c r="M1701" s="14"/>
      <c r="N1701" s="14"/>
      <c r="O1701" s="14"/>
      <c r="P1701" s="198"/>
      <c r="Q1701" s="198"/>
      <c r="R1701" s="198"/>
      <c r="S1701" s="198"/>
      <c r="T1701" s="198"/>
      <c r="U1701" s="198"/>
      <c r="V1701" s="198"/>
      <c r="W1701" s="202">
        <f t="shared" si="89"/>
        <v>0</v>
      </c>
      <c r="X1701" s="14"/>
      <c r="Y1701" s="14"/>
      <c r="Z1701" s="108"/>
      <c r="AA1701" s="114"/>
      <c r="AB1701" s="129"/>
      <c r="AC1701" s="128"/>
      <c r="AD1701" s="142" t="str">
        <f t="shared" si="90"/>
        <v/>
      </c>
      <c r="AE1701" s="142" t="str">
        <f>IF($E1701&lt;&gt;"",IF($AD1701=1,VLOOKUP($E1701,得点換算表!$C$5:$D$14,2),VLOOKUP($E1701,得点換算表!$E$5:$F$14,2)),"")</f>
        <v/>
      </c>
      <c r="AF1701" s="142" t="str">
        <f>IF($F1701&lt;&gt;"",IF($AD1701=1,VLOOKUP($F1701,得点換算表!$C$15:$D$24,2),VLOOKUP($F1701,得点換算表!$E$15:$F$24,2)),"")</f>
        <v/>
      </c>
      <c r="AG1701" s="142" t="str">
        <f>IF($G1701&lt;&gt;"",IF($AD1701=1,VLOOKUP($G1701,得点換算表!$C$25:$D$34,2),VLOOKUP($G1701,得点換算表!$E$25:$F$34,2)),"")</f>
        <v/>
      </c>
      <c r="AH1701" s="142" t="str">
        <f>IF($H1701&lt;&gt;"",IF($AD1701=1,VLOOKUP($H1701,得点換算表!$C$35:$D$44,2),VLOOKUP($H1701,得点換算表!$E$35:$F$44,2)),"")</f>
        <v/>
      </c>
      <c r="AI1701" s="142" t="str">
        <f>IF($I1701&lt;&gt;"",IF($AD1701=1,VLOOKUP($I1701,得点換算表!$C$45:$D$55,2),VLOOKUP($I1701,得点換算表!$E$45:$F$55,2)),"")</f>
        <v/>
      </c>
      <c r="AJ1701" s="142" t="str">
        <f>IF($J1701&lt;&gt;"",IF($AD1701=1,VLOOKUP($J1701,得点換算表!$C$56:$D$65,2),VLOOKUP($J1701,得点換算表!$E$56:$F$65,2)),"")</f>
        <v/>
      </c>
      <c r="AK1701" s="142" t="str">
        <f>IF($K1701&lt;&gt;"",IF($AD1701=1,VLOOKUP($K1701,得点換算表!$C$66:$D$76,2),VLOOKUP($K1701,得点換算表!$E$66:$F$76,2)),"")</f>
        <v/>
      </c>
      <c r="AL1701" s="142" t="str">
        <f>IF($L1701&lt;&gt;"",IF($AD1701=1,VLOOKUP($L1701,得点換算表!$C$77:$D$86,2),VLOOKUP($L1701,得点換算表!$E$77:$F$86,2)),"")</f>
        <v/>
      </c>
      <c r="AM1701" s="142" t="str">
        <f>IF($M1701&lt;&gt;"",IF($AD1701=1,VLOOKUP($M1701,得点換算表!$C$87:$D$96,2),VLOOKUP($M1701,得点換算表!$E$87:$F$96,2)),"")</f>
        <v/>
      </c>
      <c r="AN1701" s="142" t="str">
        <f t="shared" si="88"/>
        <v/>
      </c>
      <c r="AO1701" s="143" t="str">
        <f>IF(AND($AN1701&lt;&gt;"",$AN1701&gt;=8),VLOOKUP($AN1701,得点換算表!$I$5:$J$9,2),"")</f>
        <v/>
      </c>
      <c r="AP1701" s="105"/>
    </row>
    <row r="1702" spans="1:42" x14ac:dyDescent="0.15">
      <c r="A1702" s="11"/>
      <c r="B1702" s="12"/>
      <c r="C1702" s="13"/>
      <c r="D1702" s="13"/>
      <c r="E1702" s="14"/>
      <c r="F1702" s="14"/>
      <c r="G1702" s="14"/>
      <c r="H1702" s="14"/>
      <c r="I1702" s="15"/>
      <c r="J1702" s="14"/>
      <c r="K1702" s="13"/>
      <c r="L1702" s="14"/>
      <c r="M1702" s="14"/>
      <c r="N1702" s="14"/>
      <c r="O1702" s="14"/>
      <c r="P1702" s="198"/>
      <c r="Q1702" s="198"/>
      <c r="R1702" s="198"/>
      <c r="S1702" s="198"/>
      <c r="T1702" s="198"/>
      <c r="U1702" s="198"/>
      <c r="V1702" s="198"/>
      <c r="W1702" s="202">
        <f t="shared" si="89"/>
        <v>0</v>
      </c>
      <c r="X1702" s="14"/>
      <c r="Y1702" s="14"/>
      <c r="Z1702" s="108"/>
      <c r="AA1702" s="114"/>
      <c r="AB1702" s="129"/>
      <c r="AC1702" s="128"/>
      <c r="AD1702" s="142" t="str">
        <f t="shared" si="90"/>
        <v/>
      </c>
      <c r="AE1702" s="142" t="str">
        <f>IF($E1702&lt;&gt;"",IF($AD1702=1,VLOOKUP($E1702,得点換算表!$C$5:$D$14,2),VLOOKUP($E1702,得点換算表!$E$5:$F$14,2)),"")</f>
        <v/>
      </c>
      <c r="AF1702" s="142" t="str">
        <f>IF($F1702&lt;&gt;"",IF($AD1702=1,VLOOKUP($F1702,得点換算表!$C$15:$D$24,2),VLOOKUP($F1702,得点換算表!$E$15:$F$24,2)),"")</f>
        <v/>
      </c>
      <c r="AG1702" s="142" t="str">
        <f>IF($G1702&lt;&gt;"",IF($AD1702=1,VLOOKUP($G1702,得点換算表!$C$25:$D$34,2),VLOOKUP($G1702,得点換算表!$E$25:$F$34,2)),"")</f>
        <v/>
      </c>
      <c r="AH1702" s="142" t="str">
        <f>IF($H1702&lt;&gt;"",IF($AD1702=1,VLOOKUP($H1702,得点換算表!$C$35:$D$44,2),VLOOKUP($H1702,得点換算表!$E$35:$F$44,2)),"")</f>
        <v/>
      </c>
      <c r="AI1702" s="142" t="str">
        <f>IF($I1702&lt;&gt;"",IF($AD1702=1,VLOOKUP($I1702,得点換算表!$C$45:$D$55,2),VLOOKUP($I1702,得点換算表!$E$45:$F$55,2)),"")</f>
        <v/>
      </c>
      <c r="AJ1702" s="142" t="str">
        <f>IF($J1702&lt;&gt;"",IF($AD1702=1,VLOOKUP($J1702,得点換算表!$C$56:$D$65,2),VLOOKUP($J1702,得点換算表!$E$56:$F$65,2)),"")</f>
        <v/>
      </c>
      <c r="AK1702" s="142" t="str">
        <f>IF($K1702&lt;&gt;"",IF($AD1702=1,VLOOKUP($K1702,得点換算表!$C$66:$D$76,2),VLOOKUP($K1702,得点換算表!$E$66:$F$76,2)),"")</f>
        <v/>
      </c>
      <c r="AL1702" s="142" t="str">
        <f>IF($L1702&lt;&gt;"",IF($AD1702=1,VLOOKUP($L1702,得点換算表!$C$77:$D$86,2),VLOOKUP($L1702,得点換算表!$E$77:$F$86,2)),"")</f>
        <v/>
      </c>
      <c r="AM1702" s="142" t="str">
        <f>IF($M1702&lt;&gt;"",IF($AD1702=1,VLOOKUP($M1702,得点換算表!$C$87:$D$96,2),VLOOKUP($M1702,得点換算表!$E$87:$F$96,2)),"")</f>
        <v/>
      </c>
      <c r="AN1702" s="142" t="str">
        <f t="shared" si="88"/>
        <v/>
      </c>
      <c r="AO1702" s="143" t="str">
        <f>IF(AND($AN1702&lt;&gt;"",$AN1702&gt;=8),VLOOKUP($AN1702,得点換算表!$I$5:$J$9,2),"")</f>
        <v/>
      </c>
      <c r="AP1702" s="105"/>
    </row>
    <row r="1703" spans="1:42" x14ac:dyDescent="0.15">
      <c r="A1703" s="11"/>
      <c r="B1703" s="12"/>
      <c r="C1703" s="13"/>
      <c r="D1703" s="13"/>
      <c r="E1703" s="14"/>
      <c r="F1703" s="14"/>
      <c r="G1703" s="14"/>
      <c r="H1703" s="14"/>
      <c r="I1703" s="15"/>
      <c r="J1703" s="14"/>
      <c r="K1703" s="13"/>
      <c r="L1703" s="14"/>
      <c r="M1703" s="14"/>
      <c r="N1703" s="14"/>
      <c r="O1703" s="14"/>
      <c r="P1703" s="198"/>
      <c r="Q1703" s="198"/>
      <c r="R1703" s="198"/>
      <c r="S1703" s="198"/>
      <c r="T1703" s="198"/>
      <c r="U1703" s="198"/>
      <c r="V1703" s="198"/>
      <c r="W1703" s="202">
        <f t="shared" si="89"/>
        <v>0</v>
      </c>
      <c r="X1703" s="14"/>
      <c r="Y1703" s="14"/>
      <c r="Z1703" s="108"/>
      <c r="AA1703" s="114"/>
      <c r="AB1703" s="129"/>
      <c r="AC1703" s="128"/>
      <c r="AD1703" s="142" t="str">
        <f t="shared" si="90"/>
        <v/>
      </c>
      <c r="AE1703" s="142" t="str">
        <f>IF($E1703&lt;&gt;"",IF($AD1703=1,VLOOKUP($E1703,得点換算表!$C$5:$D$14,2),VLOOKUP($E1703,得点換算表!$E$5:$F$14,2)),"")</f>
        <v/>
      </c>
      <c r="AF1703" s="142" t="str">
        <f>IF($F1703&lt;&gt;"",IF($AD1703=1,VLOOKUP($F1703,得点換算表!$C$15:$D$24,2),VLOOKUP($F1703,得点換算表!$E$15:$F$24,2)),"")</f>
        <v/>
      </c>
      <c r="AG1703" s="142" t="str">
        <f>IF($G1703&lt;&gt;"",IF($AD1703=1,VLOOKUP($G1703,得点換算表!$C$25:$D$34,2),VLOOKUP($G1703,得点換算表!$E$25:$F$34,2)),"")</f>
        <v/>
      </c>
      <c r="AH1703" s="142" t="str">
        <f>IF($H1703&lt;&gt;"",IF($AD1703=1,VLOOKUP($H1703,得点換算表!$C$35:$D$44,2),VLOOKUP($H1703,得点換算表!$E$35:$F$44,2)),"")</f>
        <v/>
      </c>
      <c r="AI1703" s="142" t="str">
        <f>IF($I1703&lt;&gt;"",IF($AD1703=1,VLOOKUP($I1703,得点換算表!$C$45:$D$55,2),VLOOKUP($I1703,得点換算表!$E$45:$F$55,2)),"")</f>
        <v/>
      </c>
      <c r="AJ1703" s="142" t="str">
        <f>IF($J1703&lt;&gt;"",IF($AD1703=1,VLOOKUP($J1703,得点換算表!$C$56:$D$65,2),VLOOKUP($J1703,得点換算表!$E$56:$F$65,2)),"")</f>
        <v/>
      </c>
      <c r="AK1703" s="142" t="str">
        <f>IF($K1703&lt;&gt;"",IF($AD1703=1,VLOOKUP($K1703,得点換算表!$C$66:$D$76,2),VLOOKUP($K1703,得点換算表!$E$66:$F$76,2)),"")</f>
        <v/>
      </c>
      <c r="AL1703" s="142" t="str">
        <f>IF($L1703&lt;&gt;"",IF($AD1703=1,VLOOKUP($L1703,得点換算表!$C$77:$D$86,2),VLOOKUP($L1703,得点換算表!$E$77:$F$86,2)),"")</f>
        <v/>
      </c>
      <c r="AM1703" s="142" t="str">
        <f>IF($M1703&lt;&gt;"",IF($AD1703=1,VLOOKUP($M1703,得点換算表!$C$87:$D$96,2),VLOOKUP($M1703,得点換算表!$E$87:$F$96,2)),"")</f>
        <v/>
      </c>
      <c r="AN1703" s="142" t="str">
        <f t="shared" si="88"/>
        <v/>
      </c>
      <c r="AO1703" s="143" t="str">
        <f>IF(AND($AN1703&lt;&gt;"",$AN1703&gt;=8),VLOOKUP($AN1703,得点換算表!$I$5:$J$9,2),"")</f>
        <v/>
      </c>
      <c r="AP1703" s="105"/>
    </row>
    <row r="1704" spans="1:42" x14ac:dyDescent="0.15">
      <c r="A1704" s="11"/>
      <c r="B1704" s="12"/>
      <c r="C1704" s="13"/>
      <c r="D1704" s="13"/>
      <c r="E1704" s="14"/>
      <c r="F1704" s="14"/>
      <c r="G1704" s="14"/>
      <c r="H1704" s="14"/>
      <c r="I1704" s="15"/>
      <c r="J1704" s="14"/>
      <c r="K1704" s="13"/>
      <c r="L1704" s="14"/>
      <c r="M1704" s="14"/>
      <c r="N1704" s="14"/>
      <c r="O1704" s="14"/>
      <c r="P1704" s="198"/>
      <c r="Q1704" s="198"/>
      <c r="R1704" s="198"/>
      <c r="S1704" s="198"/>
      <c r="T1704" s="198"/>
      <c r="U1704" s="198"/>
      <c r="V1704" s="198"/>
      <c r="W1704" s="202">
        <f t="shared" si="89"/>
        <v>0</v>
      </c>
      <c r="X1704" s="14"/>
      <c r="Y1704" s="14"/>
      <c r="Z1704" s="108"/>
      <c r="AA1704" s="114"/>
      <c r="AB1704" s="129"/>
      <c r="AC1704" s="128"/>
      <c r="AD1704" s="142" t="str">
        <f t="shared" si="90"/>
        <v/>
      </c>
      <c r="AE1704" s="142" t="str">
        <f>IF($E1704&lt;&gt;"",IF($AD1704=1,VLOOKUP($E1704,得点換算表!$C$5:$D$14,2),VLOOKUP($E1704,得点換算表!$E$5:$F$14,2)),"")</f>
        <v/>
      </c>
      <c r="AF1704" s="142" t="str">
        <f>IF($F1704&lt;&gt;"",IF($AD1704=1,VLOOKUP($F1704,得点換算表!$C$15:$D$24,2),VLOOKUP($F1704,得点換算表!$E$15:$F$24,2)),"")</f>
        <v/>
      </c>
      <c r="AG1704" s="142" t="str">
        <f>IF($G1704&lt;&gt;"",IF($AD1704=1,VLOOKUP($G1704,得点換算表!$C$25:$D$34,2),VLOOKUP($G1704,得点換算表!$E$25:$F$34,2)),"")</f>
        <v/>
      </c>
      <c r="AH1704" s="142" t="str">
        <f>IF($H1704&lt;&gt;"",IF($AD1704=1,VLOOKUP($H1704,得点換算表!$C$35:$D$44,2),VLOOKUP($H1704,得点換算表!$E$35:$F$44,2)),"")</f>
        <v/>
      </c>
      <c r="AI1704" s="142" t="str">
        <f>IF($I1704&lt;&gt;"",IF($AD1704=1,VLOOKUP($I1704,得点換算表!$C$45:$D$55,2),VLOOKUP($I1704,得点換算表!$E$45:$F$55,2)),"")</f>
        <v/>
      </c>
      <c r="AJ1704" s="142" t="str">
        <f>IF($J1704&lt;&gt;"",IF($AD1704=1,VLOOKUP($J1704,得点換算表!$C$56:$D$65,2),VLOOKUP($J1704,得点換算表!$E$56:$F$65,2)),"")</f>
        <v/>
      </c>
      <c r="AK1704" s="142" t="str">
        <f>IF($K1704&lt;&gt;"",IF($AD1704=1,VLOOKUP($K1704,得点換算表!$C$66:$D$76,2),VLOOKUP($K1704,得点換算表!$E$66:$F$76,2)),"")</f>
        <v/>
      </c>
      <c r="AL1704" s="142" t="str">
        <f>IF($L1704&lt;&gt;"",IF($AD1704=1,VLOOKUP($L1704,得点換算表!$C$77:$D$86,2),VLOOKUP($L1704,得点換算表!$E$77:$F$86,2)),"")</f>
        <v/>
      </c>
      <c r="AM1704" s="142" t="str">
        <f>IF($M1704&lt;&gt;"",IF($AD1704=1,VLOOKUP($M1704,得点換算表!$C$87:$D$96,2),VLOOKUP($M1704,得点換算表!$E$87:$F$96,2)),"")</f>
        <v/>
      </c>
      <c r="AN1704" s="142" t="str">
        <f t="shared" si="88"/>
        <v/>
      </c>
      <c r="AO1704" s="143" t="str">
        <f>IF(AND($AN1704&lt;&gt;"",$AN1704&gt;=8),VLOOKUP($AN1704,得点換算表!$I$5:$J$9,2),"")</f>
        <v/>
      </c>
      <c r="AP1704" s="105"/>
    </row>
    <row r="1705" spans="1:42" x14ac:dyDescent="0.15">
      <c r="A1705" s="11"/>
      <c r="B1705" s="12"/>
      <c r="C1705" s="13"/>
      <c r="D1705" s="13"/>
      <c r="E1705" s="14"/>
      <c r="F1705" s="14"/>
      <c r="G1705" s="14"/>
      <c r="H1705" s="14"/>
      <c r="I1705" s="15"/>
      <c r="J1705" s="14"/>
      <c r="K1705" s="13"/>
      <c r="L1705" s="14"/>
      <c r="M1705" s="14"/>
      <c r="N1705" s="14"/>
      <c r="O1705" s="14"/>
      <c r="P1705" s="198"/>
      <c r="Q1705" s="198"/>
      <c r="R1705" s="198"/>
      <c r="S1705" s="198"/>
      <c r="T1705" s="198"/>
      <c r="U1705" s="198"/>
      <c r="V1705" s="198"/>
      <c r="W1705" s="202">
        <f t="shared" si="89"/>
        <v>0</v>
      </c>
      <c r="X1705" s="14"/>
      <c r="Y1705" s="14"/>
      <c r="Z1705" s="108"/>
      <c r="AA1705" s="114"/>
      <c r="AB1705" s="129"/>
      <c r="AC1705" s="128"/>
      <c r="AD1705" s="142" t="str">
        <f t="shared" si="90"/>
        <v/>
      </c>
      <c r="AE1705" s="142" t="str">
        <f>IF($E1705&lt;&gt;"",IF($AD1705=1,VLOOKUP($E1705,得点換算表!$C$5:$D$14,2),VLOOKUP($E1705,得点換算表!$E$5:$F$14,2)),"")</f>
        <v/>
      </c>
      <c r="AF1705" s="142" t="str">
        <f>IF($F1705&lt;&gt;"",IF($AD1705=1,VLOOKUP($F1705,得点換算表!$C$15:$D$24,2),VLOOKUP($F1705,得点換算表!$E$15:$F$24,2)),"")</f>
        <v/>
      </c>
      <c r="AG1705" s="142" t="str">
        <f>IF($G1705&lt;&gt;"",IF($AD1705=1,VLOOKUP($G1705,得点換算表!$C$25:$D$34,2),VLOOKUP($G1705,得点換算表!$E$25:$F$34,2)),"")</f>
        <v/>
      </c>
      <c r="AH1705" s="142" t="str">
        <f>IF($H1705&lt;&gt;"",IF($AD1705=1,VLOOKUP($H1705,得点換算表!$C$35:$D$44,2),VLOOKUP($H1705,得点換算表!$E$35:$F$44,2)),"")</f>
        <v/>
      </c>
      <c r="AI1705" s="142" t="str">
        <f>IF($I1705&lt;&gt;"",IF($AD1705=1,VLOOKUP($I1705,得点換算表!$C$45:$D$55,2),VLOOKUP($I1705,得点換算表!$E$45:$F$55,2)),"")</f>
        <v/>
      </c>
      <c r="AJ1705" s="142" t="str">
        <f>IF($J1705&lt;&gt;"",IF($AD1705=1,VLOOKUP($J1705,得点換算表!$C$56:$D$65,2),VLOOKUP($J1705,得点換算表!$E$56:$F$65,2)),"")</f>
        <v/>
      </c>
      <c r="AK1705" s="142" t="str">
        <f>IF($K1705&lt;&gt;"",IF($AD1705=1,VLOOKUP($K1705,得点換算表!$C$66:$D$76,2),VLOOKUP($K1705,得点換算表!$E$66:$F$76,2)),"")</f>
        <v/>
      </c>
      <c r="AL1705" s="142" t="str">
        <f>IF($L1705&lt;&gt;"",IF($AD1705=1,VLOOKUP($L1705,得点換算表!$C$77:$D$86,2),VLOOKUP($L1705,得点換算表!$E$77:$F$86,2)),"")</f>
        <v/>
      </c>
      <c r="AM1705" s="142" t="str">
        <f>IF($M1705&lt;&gt;"",IF($AD1705=1,VLOOKUP($M1705,得点換算表!$C$87:$D$96,2),VLOOKUP($M1705,得点換算表!$E$87:$F$96,2)),"")</f>
        <v/>
      </c>
      <c r="AN1705" s="142" t="str">
        <f t="shared" si="88"/>
        <v/>
      </c>
      <c r="AO1705" s="143" t="str">
        <f>IF(AND($AN1705&lt;&gt;"",$AN1705&gt;=8),VLOOKUP($AN1705,得点換算表!$I$5:$J$9,2),"")</f>
        <v/>
      </c>
      <c r="AP1705" s="105"/>
    </row>
    <row r="1706" spans="1:42" x14ac:dyDescent="0.15">
      <c r="A1706" s="11"/>
      <c r="B1706" s="12"/>
      <c r="C1706" s="13"/>
      <c r="D1706" s="13"/>
      <c r="E1706" s="14"/>
      <c r="F1706" s="14"/>
      <c r="G1706" s="14"/>
      <c r="H1706" s="14"/>
      <c r="I1706" s="15"/>
      <c r="J1706" s="14"/>
      <c r="K1706" s="13"/>
      <c r="L1706" s="14"/>
      <c r="M1706" s="14"/>
      <c r="N1706" s="14"/>
      <c r="O1706" s="14"/>
      <c r="P1706" s="198"/>
      <c r="Q1706" s="198"/>
      <c r="R1706" s="198"/>
      <c r="S1706" s="198"/>
      <c r="T1706" s="198"/>
      <c r="U1706" s="198"/>
      <c r="V1706" s="198"/>
      <c r="W1706" s="202">
        <f t="shared" si="89"/>
        <v>0</v>
      </c>
      <c r="X1706" s="14"/>
      <c r="Y1706" s="14"/>
      <c r="Z1706" s="108"/>
      <c r="AA1706" s="114"/>
      <c r="AB1706" s="129"/>
      <c r="AC1706" s="128"/>
      <c r="AD1706" s="142" t="str">
        <f t="shared" si="90"/>
        <v/>
      </c>
      <c r="AE1706" s="142" t="str">
        <f>IF($E1706&lt;&gt;"",IF($AD1706=1,VLOOKUP($E1706,得点換算表!$C$5:$D$14,2),VLOOKUP($E1706,得点換算表!$E$5:$F$14,2)),"")</f>
        <v/>
      </c>
      <c r="AF1706" s="142" t="str">
        <f>IF($F1706&lt;&gt;"",IF($AD1706=1,VLOOKUP($F1706,得点換算表!$C$15:$D$24,2),VLOOKUP($F1706,得点換算表!$E$15:$F$24,2)),"")</f>
        <v/>
      </c>
      <c r="AG1706" s="142" t="str">
        <f>IF($G1706&lt;&gt;"",IF($AD1706=1,VLOOKUP($G1706,得点換算表!$C$25:$D$34,2),VLOOKUP($G1706,得点換算表!$E$25:$F$34,2)),"")</f>
        <v/>
      </c>
      <c r="AH1706" s="142" t="str">
        <f>IF($H1706&lt;&gt;"",IF($AD1706=1,VLOOKUP($H1706,得点換算表!$C$35:$D$44,2),VLOOKUP($H1706,得点換算表!$E$35:$F$44,2)),"")</f>
        <v/>
      </c>
      <c r="AI1706" s="142" t="str">
        <f>IF($I1706&lt;&gt;"",IF($AD1706=1,VLOOKUP($I1706,得点換算表!$C$45:$D$55,2),VLOOKUP($I1706,得点換算表!$E$45:$F$55,2)),"")</f>
        <v/>
      </c>
      <c r="AJ1706" s="142" t="str">
        <f>IF($J1706&lt;&gt;"",IF($AD1706=1,VLOOKUP($J1706,得点換算表!$C$56:$D$65,2),VLOOKUP($J1706,得点換算表!$E$56:$F$65,2)),"")</f>
        <v/>
      </c>
      <c r="AK1706" s="142" t="str">
        <f>IF($K1706&lt;&gt;"",IF($AD1706=1,VLOOKUP($K1706,得点換算表!$C$66:$D$76,2),VLOOKUP($K1706,得点換算表!$E$66:$F$76,2)),"")</f>
        <v/>
      </c>
      <c r="AL1706" s="142" t="str">
        <f>IF($L1706&lt;&gt;"",IF($AD1706=1,VLOOKUP($L1706,得点換算表!$C$77:$D$86,2),VLOOKUP($L1706,得点換算表!$E$77:$F$86,2)),"")</f>
        <v/>
      </c>
      <c r="AM1706" s="142" t="str">
        <f>IF($M1706&lt;&gt;"",IF($AD1706=1,VLOOKUP($M1706,得点換算表!$C$87:$D$96,2),VLOOKUP($M1706,得点換算表!$E$87:$F$96,2)),"")</f>
        <v/>
      </c>
      <c r="AN1706" s="142" t="str">
        <f t="shared" si="88"/>
        <v/>
      </c>
      <c r="AO1706" s="143" t="str">
        <f>IF(AND($AN1706&lt;&gt;"",$AN1706&gt;=8),VLOOKUP($AN1706,得点換算表!$I$5:$J$9,2),"")</f>
        <v/>
      </c>
      <c r="AP1706" s="105"/>
    </row>
    <row r="1707" spans="1:42" x14ac:dyDescent="0.15">
      <c r="A1707" s="11"/>
      <c r="B1707" s="12"/>
      <c r="C1707" s="13"/>
      <c r="D1707" s="13"/>
      <c r="E1707" s="14"/>
      <c r="F1707" s="14"/>
      <c r="G1707" s="14"/>
      <c r="H1707" s="14"/>
      <c r="I1707" s="15"/>
      <c r="J1707" s="14"/>
      <c r="K1707" s="13"/>
      <c r="L1707" s="14"/>
      <c r="M1707" s="14"/>
      <c r="N1707" s="14"/>
      <c r="O1707" s="14"/>
      <c r="P1707" s="198"/>
      <c r="Q1707" s="198"/>
      <c r="R1707" s="198"/>
      <c r="S1707" s="198"/>
      <c r="T1707" s="198"/>
      <c r="U1707" s="198"/>
      <c r="V1707" s="198"/>
      <c r="W1707" s="202">
        <f t="shared" si="89"/>
        <v>0</v>
      </c>
      <c r="X1707" s="14"/>
      <c r="Y1707" s="14"/>
      <c r="Z1707" s="108"/>
      <c r="AA1707" s="114"/>
      <c r="AB1707" s="129"/>
      <c r="AC1707" s="128"/>
      <c r="AD1707" s="142" t="str">
        <f t="shared" si="90"/>
        <v/>
      </c>
      <c r="AE1707" s="142" t="str">
        <f>IF($E1707&lt;&gt;"",IF($AD1707=1,VLOOKUP($E1707,得点換算表!$C$5:$D$14,2),VLOOKUP($E1707,得点換算表!$E$5:$F$14,2)),"")</f>
        <v/>
      </c>
      <c r="AF1707" s="142" t="str">
        <f>IF($F1707&lt;&gt;"",IF($AD1707=1,VLOOKUP($F1707,得点換算表!$C$15:$D$24,2),VLOOKUP($F1707,得点換算表!$E$15:$F$24,2)),"")</f>
        <v/>
      </c>
      <c r="AG1707" s="142" t="str">
        <f>IF($G1707&lt;&gt;"",IF($AD1707=1,VLOOKUP($G1707,得点換算表!$C$25:$D$34,2),VLOOKUP($G1707,得点換算表!$E$25:$F$34,2)),"")</f>
        <v/>
      </c>
      <c r="AH1707" s="142" t="str">
        <f>IF($H1707&lt;&gt;"",IF($AD1707=1,VLOOKUP($H1707,得点換算表!$C$35:$D$44,2),VLOOKUP($H1707,得点換算表!$E$35:$F$44,2)),"")</f>
        <v/>
      </c>
      <c r="AI1707" s="142" t="str">
        <f>IF($I1707&lt;&gt;"",IF($AD1707=1,VLOOKUP($I1707,得点換算表!$C$45:$D$55,2),VLOOKUP($I1707,得点換算表!$E$45:$F$55,2)),"")</f>
        <v/>
      </c>
      <c r="AJ1707" s="142" t="str">
        <f>IF($J1707&lt;&gt;"",IF($AD1707=1,VLOOKUP($J1707,得点換算表!$C$56:$D$65,2),VLOOKUP($J1707,得点換算表!$E$56:$F$65,2)),"")</f>
        <v/>
      </c>
      <c r="AK1707" s="142" t="str">
        <f>IF($K1707&lt;&gt;"",IF($AD1707=1,VLOOKUP($K1707,得点換算表!$C$66:$D$76,2),VLOOKUP($K1707,得点換算表!$E$66:$F$76,2)),"")</f>
        <v/>
      </c>
      <c r="AL1707" s="142" t="str">
        <f>IF($L1707&lt;&gt;"",IF($AD1707=1,VLOOKUP($L1707,得点換算表!$C$77:$D$86,2),VLOOKUP($L1707,得点換算表!$E$77:$F$86,2)),"")</f>
        <v/>
      </c>
      <c r="AM1707" s="142" t="str">
        <f>IF($M1707&lt;&gt;"",IF($AD1707=1,VLOOKUP($M1707,得点換算表!$C$87:$D$96,2),VLOOKUP($M1707,得点換算表!$E$87:$F$96,2)),"")</f>
        <v/>
      </c>
      <c r="AN1707" s="142" t="str">
        <f t="shared" si="88"/>
        <v/>
      </c>
      <c r="AO1707" s="143" t="str">
        <f>IF(AND($AN1707&lt;&gt;"",$AN1707&gt;=8),VLOOKUP($AN1707,得点換算表!$I$5:$J$9,2),"")</f>
        <v/>
      </c>
      <c r="AP1707" s="105"/>
    </row>
    <row r="1708" spans="1:42" x14ac:dyDescent="0.15">
      <c r="A1708" s="11"/>
      <c r="B1708" s="12"/>
      <c r="C1708" s="13"/>
      <c r="D1708" s="13"/>
      <c r="E1708" s="14"/>
      <c r="F1708" s="14"/>
      <c r="G1708" s="14"/>
      <c r="H1708" s="14"/>
      <c r="I1708" s="15"/>
      <c r="J1708" s="14"/>
      <c r="K1708" s="13"/>
      <c r="L1708" s="14"/>
      <c r="M1708" s="14"/>
      <c r="N1708" s="14"/>
      <c r="O1708" s="14"/>
      <c r="P1708" s="198"/>
      <c r="Q1708" s="198"/>
      <c r="R1708" s="198"/>
      <c r="S1708" s="198"/>
      <c r="T1708" s="198"/>
      <c r="U1708" s="198"/>
      <c r="V1708" s="198"/>
      <c r="W1708" s="202">
        <f t="shared" si="89"/>
        <v>0</v>
      </c>
      <c r="X1708" s="14"/>
      <c r="Y1708" s="14"/>
      <c r="Z1708" s="108"/>
      <c r="AA1708" s="114"/>
      <c r="AB1708" s="129"/>
      <c r="AC1708" s="128"/>
      <c r="AD1708" s="142" t="str">
        <f t="shared" si="90"/>
        <v/>
      </c>
      <c r="AE1708" s="142" t="str">
        <f>IF($E1708&lt;&gt;"",IF($AD1708=1,VLOOKUP($E1708,得点換算表!$C$5:$D$14,2),VLOOKUP($E1708,得点換算表!$E$5:$F$14,2)),"")</f>
        <v/>
      </c>
      <c r="AF1708" s="142" t="str">
        <f>IF($F1708&lt;&gt;"",IF($AD1708=1,VLOOKUP($F1708,得点換算表!$C$15:$D$24,2),VLOOKUP($F1708,得点換算表!$E$15:$F$24,2)),"")</f>
        <v/>
      </c>
      <c r="AG1708" s="142" t="str">
        <f>IF($G1708&lt;&gt;"",IF($AD1708=1,VLOOKUP($G1708,得点換算表!$C$25:$D$34,2),VLOOKUP($G1708,得点換算表!$E$25:$F$34,2)),"")</f>
        <v/>
      </c>
      <c r="AH1708" s="142" t="str">
        <f>IF($H1708&lt;&gt;"",IF($AD1708=1,VLOOKUP($H1708,得点換算表!$C$35:$D$44,2),VLOOKUP($H1708,得点換算表!$E$35:$F$44,2)),"")</f>
        <v/>
      </c>
      <c r="AI1708" s="142" t="str">
        <f>IF($I1708&lt;&gt;"",IF($AD1708=1,VLOOKUP($I1708,得点換算表!$C$45:$D$55,2),VLOOKUP($I1708,得点換算表!$E$45:$F$55,2)),"")</f>
        <v/>
      </c>
      <c r="AJ1708" s="142" t="str">
        <f>IF($J1708&lt;&gt;"",IF($AD1708=1,VLOOKUP($J1708,得点換算表!$C$56:$D$65,2),VLOOKUP($J1708,得点換算表!$E$56:$F$65,2)),"")</f>
        <v/>
      </c>
      <c r="AK1708" s="142" t="str">
        <f>IF($K1708&lt;&gt;"",IF($AD1708=1,VLOOKUP($K1708,得点換算表!$C$66:$D$76,2),VLOOKUP($K1708,得点換算表!$E$66:$F$76,2)),"")</f>
        <v/>
      </c>
      <c r="AL1708" s="142" t="str">
        <f>IF($L1708&lt;&gt;"",IF($AD1708=1,VLOOKUP($L1708,得点換算表!$C$77:$D$86,2),VLOOKUP($L1708,得点換算表!$E$77:$F$86,2)),"")</f>
        <v/>
      </c>
      <c r="AM1708" s="142" t="str">
        <f>IF($M1708&lt;&gt;"",IF($AD1708=1,VLOOKUP($M1708,得点換算表!$C$87:$D$96,2),VLOOKUP($M1708,得点換算表!$E$87:$F$96,2)),"")</f>
        <v/>
      </c>
      <c r="AN1708" s="142" t="str">
        <f t="shared" si="88"/>
        <v/>
      </c>
      <c r="AO1708" s="143" t="str">
        <f>IF(AND($AN1708&lt;&gt;"",$AN1708&gt;=8),VLOOKUP($AN1708,得点換算表!$I$5:$J$9,2),"")</f>
        <v/>
      </c>
      <c r="AP1708" s="105"/>
    </row>
    <row r="1709" spans="1:42" x14ac:dyDescent="0.15">
      <c r="A1709" s="11"/>
      <c r="B1709" s="12"/>
      <c r="C1709" s="13"/>
      <c r="D1709" s="13"/>
      <c r="E1709" s="14"/>
      <c r="F1709" s="14"/>
      <c r="G1709" s="14"/>
      <c r="H1709" s="14"/>
      <c r="I1709" s="15"/>
      <c r="J1709" s="14"/>
      <c r="K1709" s="13"/>
      <c r="L1709" s="14"/>
      <c r="M1709" s="14"/>
      <c r="N1709" s="14"/>
      <c r="O1709" s="14"/>
      <c r="P1709" s="198"/>
      <c r="Q1709" s="198"/>
      <c r="R1709" s="198"/>
      <c r="S1709" s="198"/>
      <c r="T1709" s="198"/>
      <c r="U1709" s="198"/>
      <c r="V1709" s="198"/>
      <c r="W1709" s="202">
        <f t="shared" si="89"/>
        <v>0</v>
      </c>
      <c r="X1709" s="14"/>
      <c r="Y1709" s="14"/>
      <c r="Z1709" s="108"/>
      <c r="AA1709" s="114"/>
      <c r="AB1709" s="129"/>
      <c r="AC1709" s="128"/>
      <c r="AD1709" s="142" t="str">
        <f t="shared" si="90"/>
        <v/>
      </c>
      <c r="AE1709" s="142" t="str">
        <f>IF($E1709&lt;&gt;"",IF($AD1709=1,VLOOKUP($E1709,得点換算表!$C$5:$D$14,2),VLOOKUP($E1709,得点換算表!$E$5:$F$14,2)),"")</f>
        <v/>
      </c>
      <c r="AF1709" s="142" t="str">
        <f>IF($F1709&lt;&gt;"",IF($AD1709=1,VLOOKUP($F1709,得点換算表!$C$15:$D$24,2),VLOOKUP($F1709,得点換算表!$E$15:$F$24,2)),"")</f>
        <v/>
      </c>
      <c r="AG1709" s="142" t="str">
        <f>IF($G1709&lt;&gt;"",IF($AD1709=1,VLOOKUP($G1709,得点換算表!$C$25:$D$34,2),VLOOKUP($G1709,得点換算表!$E$25:$F$34,2)),"")</f>
        <v/>
      </c>
      <c r="AH1709" s="142" t="str">
        <f>IF($H1709&lt;&gt;"",IF($AD1709=1,VLOOKUP($H1709,得点換算表!$C$35:$D$44,2),VLOOKUP($H1709,得点換算表!$E$35:$F$44,2)),"")</f>
        <v/>
      </c>
      <c r="AI1709" s="142" t="str">
        <f>IF($I1709&lt;&gt;"",IF($AD1709=1,VLOOKUP($I1709,得点換算表!$C$45:$D$55,2),VLOOKUP($I1709,得点換算表!$E$45:$F$55,2)),"")</f>
        <v/>
      </c>
      <c r="AJ1709" s="142" t="str">
        <f>IF($J1709&lt;&gt;"",IF($AD1709=1,VLOOKUP($J1709,得点換算表!$C$56:$D$65,2),VLOOKUP($J1709,得点換算表!$E$56:$F$65,2)),"")</f>
        <v/>
      </c>
      <c r="AK1709" s="142" t="str">
        <f>IF($K1709&lt;&gt;"",IF($AD1709=1,VLOOKUP($K1709,得点換算表!$C$66:$D$76,2),VLOOKUP($K1709,得点換算表!$E$66:$F$76,2)),"")</f>
        <v/>
      </c>
      <c r="AL1709" s="142" t="str">
        <f>IF($L1709&lt;&gt;"",IF($AD1709=1,VLOOKUP($L1709,得点換算表!$C$77:$D$86,2),VLOOKUP($L1709,得点換算表!$E$77:$F$86,2)),"")</f>
        <v/>
      </c>
      <c r="AM1709" s="142" t="str">
        <f>IF($M1709&lt;&gt;"",IF($AD1709=1,VLOOKUP($M1709,得点換算表!$C$87:$D$96,2),VLOOKUP($M1709,得点換算表!$E$87:$F$96,2)),"")</f>
        <v/>
      </c>
      <c r="AN1709" s="142" t="str">
        <f t="shared" si="88"/>
        <v/>
      </c>
      <c r="AO1709" s="143" t="str">
        <f>IF(AND($AN1709&lt;&gt;"",$AN1709&gt;=8),VLOOKUP($AN1709,得点換算表!$I$5:$J$9,2),"")</f>
        <v/>
      </c>
      <c r="AP1709" s="105"/>
    </row>
    <row r="1710" spans="1:42" x14ac:dyDescent="0.15">
      <c r="A1710" s="11"/>
      <c r="B1710" s="12"/>
      <c r="C1710" s="13"/>
      <c r="D1710" s="13"/>
      <c r="E1710" s="14"/>
      <c r="F1710" s="14"/>
      <c r="G1710" s="14"/>
      <c r="H1710" s="14"/>
      <c r="I1710" s="15"/>
      <c r="J1710" s="14"/>
      <c r="K1710" s="13"/>
      <c r="L1710" s="14"/>
      <c r="M1710" s="14"/>
      <c r="N1710" s="14"/>
      <c r="O1710" s="14"/>
      <c r="P1710" s="198"/>
      <c r="Q1710" s="198"/>
      <c r="R1710" s="198"/>
      <c r="S1710" s="198"/>
      <c r="T1710" s="198"/>
      <c r="U1710" s="198"/>
      <c r="V1710" s="198"/>
      <c r="W1710" s="202">
        <f t="shared" si="89"/>
        <v>0</v>
      </c>
      <c r="X1710" s="14"/>
      <c r="Y1710" s="14"/>
      <c r="Z1710" s="108"/>
      <c r="AA1710" s="114"/>
      <c r="AB1710" s="129"/>
      <c r="AC1710" s="128"/>
      <c r="AD1710" s="142" t="str">
        <f t="shared" si="90"/>
        <v/>
      </c>
      <c r="AE1710" s="142" t="str">
        <f>IF($E1710&lt;&gt;"",IF($AD1710=1,VLOOKUP($E1710,得点換算表!$C$5:$D$14,2),VLOOKUP($E1710,得点換算表!$E$5:$F$14,2)),"")</f>
        <v/>
      </c>
      <c r="AF1710" s="142" t="str">
        <f>IF($F1710&lt;&gt;"",IF($AD1710=1,VLOOKUP($F1710,得点換算表!$C$15:$D$24,2),VLOOKUP($F1710,得点換算表!$E$15:$F$24,2)),"")</f>
        <v/>
      </c>
      <c r="AG1710" s="142" t="str">
        <f>IF($G1710&lt;&gt;"",IF($AD1710=1,VLOOKUP($G1710,得点換算表!$C$25:$D$34,2),VLOOKUP($G1710,得点換算表!$E$25:$F$34,2)),"")</f>
        <v/>
      </c>
      <c r="AH1710" s="142" t="str">
        <f>IF($H1710&lt;&gt;"",IF($AD1710=1,VLOOKUP($H1710,得点換算表!$C$35:$D$44,2),VLOOKUP($H1710,得点換算表!$E$35:$F$44,2)),"")</f>
        <v/>
      </c>
      <c r="AI1710" s="142" t="str">
        <f>IF($I1710&lt;&gt;"",IF($AD1710=1,VLOOKUP($I1710,得点換算表!$C$45:$D$55,2),VLOOKUP($I1710,得点換算表!$E$45:$F$55,2)),"")</f>
        <v/>
      </c>
      <c r="AJ1710" s="142" t="str">
        <f>IF($J1710&lt;&gt;"",IF($AD1710=1,VLOOKUP($J1710,得点換算表!$C$56:$D$65,2),VLOOKUP($J1710,得点換算表!$E$56:$F$65,2)),"")</f>
        <v/>
      </c>
      <c r="AK1710" s="142" t="str">
        <f>IF($K1710&lt;&gt;"",IF($AD1710=1,VLOOKUP($K1710,得点換算表!$C$66:$D$76,2),VLOOKUP($K1710,得点換算表!$E$66:$F$76,2)),"")</f>
        <v/>
      </c>
      <c r="AL1710" s="142" t="str">
        <f>IF($L1710&lt;&gt;"",IF($AD1710=1,VLOOKUP($L1710,得点換算表!$C$77:$D$86,2),VLOOKUP($L1710,得点換算表!$E$77:$F$86,2)),"")</f>
        <v/>
      </c>
      <c r="AM1710" s="142" t="str">
        <f>IF($M1710&lt;&gt;"",IF($AD1710=1,VLOOKUP($M1710,得点換算表!$C$87:$D$96,2),VLOOKUP($M1710,得点換算表!$E$87:$F$96,2)),"")</f>
        <v/>
      </c>
      <c r="AN1710" s="142" t="str">
        <f t="shared" si="88"/>
        <v/>
      </c>
      <c r="AO1710" s="143" t="str">
        <f>IF(AND($AN1710&lt;&gt;"",$AN1710&gt;=8),VLOOKUP($AN1710,得点換算表!$I$5:$J$9,2),"")</f>
        <v/>
      </c>
      <c r="AP1710" s="105"/>
    </row>
    <row r="1711" spans="1:42" x14ac:dyDescent="0.15">
      <c r="A1711" s="11"/>
      <c r="B1711" s="12"/>
      <c r="C1711" s="13"/>
      <c r="D1711" s="13"/>
      <c r="E1711" s="14"/>
      <c r="F1711" s="14"/>
      <c r="G1711" s="14"/>
      <c r="H1711" s="14"/>
      <c r="I1711" s="15"/>
      <c r="J1711" s="14"/>
      <c r="K1711" s="13"/>
      <c r="L1711" s="14"/>
      <c r="M1711" s="14"/>
      <c r="N1711" s="14"/>
      <c r="O1711" s="14"/>
      <c r="P1711" s="198"/>
      <c r="Q1711" s="198"/>
      <c r="R1711" s="198"/>
      <c r="S1711" s="198"/>
      <c r="T1711" s="198"/>
      <c r="U1711" s="198"/>
      <c r="V1711" s="198"/>
      <c r="W1711" s="202">
        <f t="shared" si="89"/>
        <v>0</v>
      </c>
      <c r="X1711" s="14"/>
      <c r="Y1711" s="14"/>
      <c r="Z1711" s="108"/>
      <c r="AA1711" s="114"/>
      <c r="AB1711" s="129"/>
      <c r="AC1711" s="128"/>
      <c r="AD1711" s="142" t="str">
        <f t="shared" si="90"/>
        <v/>
      </c>
      <c r="AE1711" s="142" t="str">
        <f>IF($E1711&lt;&gt;"",IF($AD1711=1,VLOOKUP($E1711,得点換算表!$C$5:$D$14,2),VLOOKUP($E1711,得点換算表!$E$5:$F$14,2)),"")</f>
        <v/>
      </c>
      <c r="AF1711" s="142" t="str">
        <f>IF($F1711&lt;&gt;"",IF($AD1711=1,VLOOKUP($F1711,得点換算表!$C$15:$D$24,2),VLOOKUP($F1711,得点換算表!$E$15:$F$24,2)),"")</f>
        <v/>
      </c>
      <c r="AG1711" s="142" t="str">
        <f>IF($G1711&lt;&gt;"",IF($AD1711=1,VLOOKUP($G1711,得点換算表!$C$25:$D$34,2),VLOOKUP($G1711,得点換算表!$E$25:$F$34,2)),"")</f>
        <v/>
      </c>
      <c r="AH1711" s="142" t="str">
        <f>IF($H1711&lt;&gt;"",IF($AD1711=1,VLOOKUP($H1711,得点換算表!$C$35:$D$44,2),VLOOKUP($H1711,得点換算表!$E$35:$F$44,2)),"")</f>
        <v/>
      </c>
      <c r="AI1711" s="142" t="str">
        <f>IF($I1711&lt;&gt;"",IF($AD1711=1,VLOOKUP($I1711,得点換算表!$C$45:$D$55,2),VLOOKUP($I1711,得点換算表!$E$45:$F$55,2)),"")</f>
        <v/>
      </c>
      <c r="AJ1711" s="142" t="str">
        <f>IF($J1711&lt;&gt;"",IF($AD1711=1,VLOOKUP($J1711,得点換算表!$C$56:$D$65,2),VLOOKUP($J1711,得点換算表!$E$56:$F$65,2)),"")</f>
        <v/>
      </c>
      <c r="AK1711" s="142" t="str">
        <f>IF($K1711&lt;&gt;"",IF($AD1711=1,VLOOKUP($K1711,得点換算表!$C$66:$D$76,2),VLOOKUP($K1711,得点換算表!$E$66:$F$76,2)),"")</f>
        <v/>
      </c>
      <c r="AL1711" s="142" t="str">
        <f>IF($L1711&lt;&gt;"",IF($AD1711=1,VLOOKUP($L1711,得点換算表!$C$77:$D$86,2),VLOOKUP($L1711,得点換算表!$E$77:$F$86,2)),"")</f>
        <v/>
      </c>
      <c r="AM1711" s="142" t="str">
        <f>IF($M1711&lt;&gt;"",IF($AD1711=1,VLOOKUP($M1711,得点換算表!$C$87:$D$96,2),VLOOKUP($M1711,得点換算表!$E$87:$F$96,2)),"")</f>
        <v/>
      </c>
      <c r="AN1711" s="142" t="str">
        <f t="shared" si="88"/>
        <v/>
      </c>
      <c r="AO1711" s="143" t="str">
        <f>IF(AND($AN1711&lt;&gt;"",$AN1711&gt;=8),VLOOKUP($AN1711,得点換算表!$I$5:$J$9,2),"")</f>
        <v/>
      </c>
      <c r="AP1711" s="105"/>
    </row>
    <row r="1712" spans="1:42" x14ac:dyDescent="0.15">
      <c r="A1712" s="11"/>
      <c r="B1712" s="12"/>
      <c r="C1712" s="13"/>
      <c r="D1712" s="13"/>
      <c r="E1712" s="14"/>
      <c r="F1712" s="14"/>
      <c r="G1712" s="14"/>
      <c r="H1712" s="14"/>
      <c r="I1712" s="15"/>
      <c r="J1712" s="14"/>
      <c r="K1712" s="13"/>
      <c r="L1712" s="14"/>
      <c r="M1712" s="14"/>
      <c r="N1712" s="14"/>
      <c r="O1712" s="14"/>
      <c r="P1712" s="198"/>
      <c r="Q1712" s="198"/>
      <c r="R1712" s="198"/>
      <c r="S1712" s="198"/>
      <c r="T1712" s="198"/>
      <c r="U1712" s="198"/>
      <c r="V1712" s="198"/>
      <c r="W1712" s="202">
        <f t="shared" si="89"/>
        <v>0</v>
      </c>
      <c r="X1712" s="14"/>
      <c r="Y1712" s="14"/>
      <c r="Z1712" s="108"/>
      <c r="AA1712" s="114"/>
      <c r="AB1712" s="129"/>
      <c r="AC1712" s="128"/>
      <c r="AD1712" s="142" t="str">
        <f t="shared" si="90"/>
        <v/>
      </c>
      <c r="AE1712" s="142" t="str">
        <f>IF($E1712&lt;&gt;"",IF($AD1712=1,VLOOKUP($E1712,得点換算表!$C$5:$D$14,2),VLOOKUP($E1712,得点換算表!$E$5:$F$14,2)),"")</f>
        <v/>
      </c>
      <c r="AF1712" s="142" t="str">
        <f>IF($F1712&lt;&gt;"",IF($AD1712=1,VLOOKUP($F1712,得点換算表!$C$15:$D$24,2),VLOOKUP($F1712,得点換算表!$E$15:$F$24,2)),"")</f>
        <v/>
      </c>
      <c r="AG1712" s="142" t="str">
        <f>IF($G1712&lt;&gt;"",IF($AD1712=1,VLOOKUP($G1712,得点換算表!$C$25:$D$34,2),VLOOKUP($G1712,得点換算表!$E$25:$F$34,2)),"")</f>
        <v/>
      </c>
      <c r="AH1712" s="142" t="str">
        <f>IF($H1712&lt;&gt;"",IF($AD1712=1,VLOOKUP($H1712,得点換算表!$C$35:$D$44,2),VLOOKUP($H1712,得点換算表!$E$35:$F$44,2)),"")</f>
        <v/>
      </c>
      <c r="AI1712" s="142" t="str">
        <f>IF($I1712&lt;&gt;"",IF($AD1712=1,VLOOKUP($I1712,得点換算表!$C$45:$D$55,2),VLOOKUP($I1712,得点換算表!$E$45:$F$55,2)),"")</f>
        <v/>
      </c>
      <c r="AJ1712" s="142" t="str">
        <f>IF($J1712&lt;&gt;"",IF($AD1712=1,VLOOKUP($J1712,得点換算表!$C$56:$D$65,2),VLOOKUP($J1712,得点換算表!$E$56:$F$65,2)),"")</f>
        <v/>
      </c>
      <c r="AK1712" s="142" t="str">
        <f>IF($K1712&lt;&gt;"",IF($AD1712=1,VLOOKUP($K1712,得点換算表!$C$66:$D$76,2),VLOOKUP($K1712,得点換算表!$E$66:$F$76,2)),"")</f>
        <v/>
      </c>
      <c r="AL1712" s="142" t="str">
        <f>IF($L1712&lt;&gt;"",IF($AD1712=1,VLOOKUP($L1712,得点換算表!$C$77:$D$86,2),VLOOKUP($L1712,得点換算表!$E$77:$F$86,2)),"")</f>
        <v/>
      </c>
      <c r="AM1712" s="142" t="str">
        <f>IF($M1712&lt;&gt;"",IF($AD1712=1,VLOOKUP($M1712,得点換算表!$C$87:$D$96,2),VLOOKUP($M1712,得点換算表!$E$87:$F$96,2)),"")</f>
        <v/>
      </c>
      <c r="AN1712" s="142" t="str">
        <f t="shared" si="88"/>
        <v/>
      </c>
      <c r="AO1712" s="143" t="str">
        <f>IF(AND($AN1712&lt;&gt;"",$AN1712&gt;=8),VLOOKUP($AN1712,得点換算表!$I$5:$J$9,2),"")</f>
        <v/>
      </c>
      <c r="AP1712" s="105"/>
    </row>
    <row r="1713" spans="1:42" x14ac:dyDescent="0.15">
      <c r="A1713" s="11"/>
      <c r="B1713" s="12"/>
      <c r="C1713" s="13"/>
      <c r="D1713" s="13"/>
      <c r="E1713" s="14"/>
      <c r="F1713" s="14"/>
      <c r="G1713" s="14"/>
      <c r="H1713" s="14"/>
      <c r="I1713" s="15"/>
      <c r="J1713" s="14"/>
      <c r="K1713" s="13"/>
      <c r="L1713" s="14"/>
      <c r="M1713" s="14"/>
      <c r="N1713" s="14"/>
      <c r="O1713" s="14"/>
      <c r="P1713" s="198"/>
      <c r="Q1713" s="198"/>
      <c r="R1713" s="198"/>
      <c r="S1713" s="198"/>
      <c r="T1713" s="198"/>
      <c r="U1713" s="198"/>
      <c r="V1713" s="198"/>
      <c r="W1713" s="202">
        <f t="shared" si="89"/>
        <v>0</v>
      </c>
      <c r="X1713" s="14"/>
      <c r="Y1713" s="14"/>
      <c r="Z1713" s="108"/>
      <c r="AA1713" s="114"/>
      <c r="AB1713" s="129"/>
      <c r="AC1713" s="128"/>
      <c r="AD1713" s="142" t="str">
        <f t="shared" si="90"/>
        <v/>
      </c>
      <c r="AE1713" s="142" t="str">
        <f>IF($E1713&lt;&gt;"",IF($AD1713=1,VLOOKUP($E1713,得点換算表!$C$5:$D$14,2),VLOOKUP($E1713,得点換算表!$E$5:$F$14,2)),"")</f>
        <v/>
      </c>
      <c r="AF1713" s="142" t="str">
        <f>IF($F1713&lt;&gt;"",IF($AD1713=1,VLOOKUP($F1713,得点換算表!$C$15:$D$24,2),VLOOKUP($F1713,得点換算表!$E$15:$F$24,2)),"")</f>
        <v/>
      </c>
      <c r="AG1713" s="142" t="str">
        <f>IF($G1713&lt;&gt;"",IF($AD1713=1,VLOOKUP($G1713,得点換算表!$C$25:$D$34,2),VLOOKUP($G1713,得点換算表!$E$25:$F$34,2)),"")</f>
        <v/>
      </c>
      <c r="AH1713" s="142" t="str">
        <f>IF($H1713&lt;&gt;"",IF($AD1713=1,VLOOKUP($H1713,得点換算表!$C$35:$D$44,2),VLOOKUP($H1713,得点換算表!$E$35:$F$44,2)),"")</f>
        <v/>
      </c>
      <c r="AI1713" s="142" t="str">
        <f>IF($I1713&lt;&gt;"",IF($AD1713=1,VLOOKUP($I1713,得点換算表!$C$45:$D$55,2),VLOOKUP($I1713,得点換算表!$E$45:$F$55,2)),"")</f>
        <v/>
      </c>
      <c r="AJ1713" s="142" t="str">
        <f>IF($J1713&lt;&gt;"",IF($AD1713=1,VLOOKUP($J1713,得点換算表!$C$56:$D$65,2),VLOOKUP($J1713,得点換算表!$E$56:$F$65,2)),"")</f>
        <v/>
      </c>
      <c r="AK1713" s="142" t="str">
        <f>IF($K1713&lt;&gt;"",IF($AD1713=1,VLOOKUP($K1713,得点換算表!$C$66:$D$76,2),VLOOKUP($K1713,得点換算表!$E$66:$F$76,2)),"")</f>
        <v/>
      </c>
      <c r="AL1713" s="142" t="str">
        <f>IF($L1713&lt;&gt;"",IF($AD1713=1,VLOOKUP($L1713,得点換算表!$C$77:$D$86,2),VLOOKUP($L1713,得点換算表!$E$77:$F$86,2)),"")</f>
        <v/>
      </c>
      <c r="AM1713" s="142" t="str">
        <f>IF($M1713&lt;&gt;"",IF($AD1713=1,VLOOKUP($M1713,得点換算表!$C$87:$D$96,2),VLOOKUP($M1713,得点換算表!$E$87:$F$96,2)),"")</f>
        <v/>
      </c>
      <c r="AN1713" s="142" t="str">
        <f t="shared" si="88"/>
        <v/>
      </c>
      <c r="AO1713" s="143" t="str">
        <f>IF(AND($AN1713&lt;&gt;"",$AN1713&gt;=8),VLOOKUP($AN1713,得点換算表!$I$5:$J$9,2),"")</f>
        <v/>
      </c>
      <c r="AP1713" s="105"/>
    </row>
    <row r="1714" spans="1:42" x14ac:dyDescent="0.15">
      <c r="A1714" s="11"/>
      <c r="B1714" s="12"/>
      <c r="C1714" s="13"/>
      <c r="D1714" s="13"/>
      <c r="E1714" s="14"/>
      <c r="F1714" s="14"/>
      <c r="G1714" s="14"/>
      <c r="H1714" s="14"/>
      <c r="I1714" s="15"/>
      <c r="J1714" s="14"/>
      <c r="K1714" s="13"/>
      <c r="L1714" s="14"/>
      <c r="M1714" s="14"/>
      <c r="N1714" s="14"/>
      <c r="O1714" s="14"/>
      <c r="P1714" s="198"/>
      <c r="Q1714" s="198"/>
      <c r="R1714" s="198"/>
      <c r="S1714" s="198"/>
      <c r="T1714" s="198"/>
      <c r="U1714" s="198"/>
      <c r="V1714" s="198"/>
      <c r="W1714" s="202">
        <f t="shared" si="89"/>
        <v>0</v>
      </c>
      <c r="X1714" s="14"/>
      <c r="Y1714" s="14"/>
      <c r="Z1714" s="108"/>
      <c r="AA1714" s="114"/>
      <c r="AB1714" s="129"/>
      <c r="AC1714" s="128"/>
      <c r="AD1714" s="142" t="str">
        <f t="shared" si="90"/>
        <v/>
      </c>
      <c r="AE1714" s="142" t="str">
        <f>IF($E1714&lt;&gt;"",IF($AD1714=1,VLOOKUP($E1714,得点換算表!$C$5:$D$14,2),VLOOKUP($E1714,得点換算表!$E$5:$F$14,2)),"")</f>
        <v/>
      </c>
      <c r="AF1714" s="142" t="str">
        <f>IF($F1714&lt;&gt;"",IF($AD1714=1,VLOOKUP($F1714,得点換算表!$C$15:$D$24,2),VLOOKUP($F1714,得点換算表!$E$15:$F$24,2)),"")</f>
        <v/>
      </c>
      <c r="AG1714" s="142" t="str">
        <f>IF($G1714&lt;&gt;"",IF($AD1714=1,VLOOKUP($G1714,得点換算表!$C$25:$D$34,2),VLOOKUP($G1714,得点換算表!$E$25:$F$34,2)),"")</f>
        <v/>
      </c>
      <c r="AH1714" s="142" t="str">
        <f>IF($H1714&lt;&gt;"",IF($AD1714=1,VLOOKUP($H1714,得点換算表!$C$35:$D$44,2),VLOOKUP($H1714,得点換算表!$E$35:$F$44,2)),"")</f>
        <v/>
      </c>
      <c r="AI1714" s="142" t="str">
        <f>IF($I1714&lt;&gt;"",IF($AD1714=1,VLOOKUP($I1714,得点換算表!$C$45:$D$55,2),VLOOKUP($I1714,得点換算表!$E$45:$F$55,2)),"")</f>
        <v/>
      </c>
      <c r="AJ1714" s="142" t="str">
        <f>IF($J1714&lt;&gt;"",IF($AD1714=1,VLOOKUP($J1714,得点換算表!$C$56:$D$65,2),VLOOKUP($J1714,得点換算表!$E$56:$F$65,2)),"")</f>
        <v/>
      </c>
      <c r="AK1714" s="142" t="str">
        <f>IF($K1714&lt;&gt;"",IF($AD1714=1,VLOOKUP($K1714,得点換算表!$C$66:$D$76,2),VLOOKUP($K1714,得点換算表!$E$66:$F$76,2)),"")</f>
        <v/>
      </c>
      <c r="AL1714" s="142" t="str">
        <f>IF($L1714&lt;&gt;"",IF($AD1714=1,VLOOKUP($L1714,得点換算表!$C$77:$D$86,2),VLOOKUP($L1714,得点換算表!$E$77:$F$86,2)),"")</f>
        <v/>
      </c>
      <c r="AM1714" s="142" t="str">
        <f>IF($M1714&lt;&gt;"",IF($AD1714=1,VLOOKUP($M1714,得点換算表!$C$87:$D$96,2),VLOOKUP($M1714,得点換算表!$E$87:$F$96,2)),"")</f>
        <v/>
      </c>
      <c r="AN1714" s="142" t="str">
        <f t="shared" si="88"/>
        <v/>
      </c>
      <c r="AO1714" s="143" t="str">
        <f>IF(AND($AN1714&lt;&gt;"",$AN1714&gt;=8),VLOOKUP($AN1714,得点換算表!$I$5:$J$9,2),"")</f>
        <v/>
      </c>
      <c r="AP1714" s="105"/>
    </row>
    <row r="1715" spans="1:42" x14ac:dyDescent="0.15">
      <c r="A1715" s="11"/>
      <c r="B1715" s="12"/>
      <c r="C1715" s="13"/>
      <c r="D1715" s="13"/>
      <c r="E1715" s="14"/>
      <c r="F1715" s="14"/>
      <c r="G1715" s="14"/>
      <c r="H1715" s="14"/>
      <c r="I1715" s="15"/>
      <c r="J1715" s="14"/>
      <c r="K1715" s="13"/>
      <c r="L1715" s="14"/>
      <c r="M1715" s="14"/>
      <c r="N1715" s="14"/>
      <c r="O1715" s="14"/>
      <c r="P1715" s="198"/>
      <c r="Q1715" s="198"/>
      <c r="R1715" s="198"/>
      <c r="S1715" s="198"/>
      <c r="T1715" s="198"/>
      <c r="U1715" s="198"/>
      <c r="V1715" s="198"/>
      <c r="W1715" s="202">
        <f t="shared" si="89"/>
        <v>0</v>
      </c>
      <c r="X1715" s="14"/>
      <c r="Y1715" s="14"/>
      <c r="Z1715" s="108"/>
      <c r="AA1715" s="114"/>
      <c r="AB1715" s="129"/>
      <c r="AC1715" s="128"/>
      <c r="AD1715" s="142" t="str">
        <f t="shared" si="90"/>
        <v/>
      </c>
      <c r="AE1715" s="142" t="str">
        <f>IF($E1715&lt;&gt;"",IF($AD1715=1,VLOOKUP($E1715,得点換算表!$C$5:$D$14,2),VLOOKUP($E1715,得点換算表!$E$5:$F$14,2)),"")</f>
        <v/>
      </c>
      <c r="AF1715" s="142" t="str">
        <f>IF($F1715&lt;&gt;"",IF($AD1715=1,VLOOKUP($F1715,得点換算表!$C$15:$D$24,2),VLOOKUP($F1715,得点換算表!$E$15:$F$24,2)),"")</f>
        <v/>
      </c>
      <c r="AG1715" s="142" t="str">
        <f>IF($G1715&lt;&gt;"",IF($AD1715=1,VLOOKUP($G1715,得点換算表!$C$25:$D$34,2),VLOOKUP($G1715,得点換算表!$E$25:$F$34,2)),"")</f>
        <v/>
      </c>
      <c r="AH1715" s="142" t="str">
        <f>IF($H1715&lt;&gt;"",IF($AD1715=1,VLOOKUP($H1715,得点換算表!$C$35:$D$44,2),VLOOKUP($H1715,得点換算表!$E$35:$F$44,2)),"")</f>
        <v/>
      </c>
      <c r="AI1715" s="142" t="str">
        <f>IF($I1715&lt;&gt;"",IF($AD1715=1,VLOOKUP($I1715,得点換算表!$C$45:$D$55,2),VLOOKUP($I1715,得点換算表!$E$45:$F$55,2)),"")</f>
        <v/>
      </c>
      <c r="AJ1715" s="142" t="str">
        <f>IF($J1715&lt;&gt;"",IF($AD1715=1,VLOOKUP($J1715,得点換算表!$C$56:$D$65,2),VLOOKUP($J1715,得点換算表!$E$56:$F$65,2)),"")</f>
        <v/>
      </c>
      <c r="AK1715" s="142" t="str">
        <f>IF($K1715&lt;&gt;"",IF($AD1715=1,VLOOKUP($K1715,得点換算表!$C$66:$D$76,2),VLOOKUP($K1715,得点換算表!$E$66:$F$76,2)),"")</f>
        <v/>
      </c>
      <c r="AL1715" s="142" t="str">
        <f>IF($L1715&lt;&gt;"",IF($AD1715=1,VLOOKUP($L1715,得点換算表!$C$77:$D$86,2),VLOOKUP($L1715,得点換算表!$E$77:$F$86,2)),"")</f>
        <v/>
      </c>
      <c r="AM1715" s="142" t="str">
        <f>IF($M1715&lt;&gt;"",IF($AD1715=1,VLOOKUP($M1715,得点換算表!$C$87:$D$96,2),VLOOKUP($M1715,得点換算表!$E$87:$F$96,2)),"")</f>
        <v/>
      </c>
      <c r="AN1715" s="142" t="str">
        <f t="shared" si="88"/>
        <v/>
      </c>
      <c r="AO1715" s="143" t="str">
        <f>IF(AND($AN1715&lt;&gt;"",$AN1715&gt;=8),VLOOKUP($AN1715,得点換算表!$I$5:$J$9,2),"")</f>
        <v/>
      </c>
      <c r="AP1715" s="105"/>
    </row>
    <row r="1716" spans="1:42" x14ac:dyDescent="0.15">
      <c r="A1716" s="11"/>
      <c r="B1716" s="12"/>
      <c r="C1716" s="13"/>
      <c r="D1716" s="13"/>
      <c r="E1716" s="14"/>
      <c r="F1716" s="14"/>
      <c r="G1716" s="14"/>
      <c r="H1716" s="14"/>
      <c r="I1716" s="15"/>
      <c r="J1716" s="14"/>
      <c r="K1716" s="13"/>
      <c r="L1716" s="14"/>
      <c r="M1716" s="14"/>
      <c r="N1716" s="14"/>
      <c r="O1716" s="14"/>
      <c r="P1716" s="198"/>
      <c r="Q1716" s="198"/>
      <c r="R1716" s="198"/>
      <c r="S1716" s="198"/>
      <c r="T1716" s="198"/>
      <c r="U1716" s="198"/>
      <c r="V1716" s="198"/>
      <c r="W1716" s="202">
        <f t="shared" si="89"/>
        <v>0</v>
      </c>
      <c r="X1716" s="14"/>
      <c r="Y1716" s="14"/>
      <c r="Z1716" s="108"/>
      <c r="AA1716" s="114"/>
      <c r="AB1716" s="129"/>
      <c r="AC1716" s="128"/>
      <c r="AD1716" s="142" t="str">
        <f t="shared" si="90"/>
        <v/>
      </c>
      <c r="AE1716" s="142" t="str">
        <f>IF($E1716&lt;&gt;"",IF($AD1716=1,VLOOKUP($E1716,得点換算表!$C$5:$D$14,2),VLOOKUP($E1716,得点換算表!$E$5:$F$14,2)),"")</f>
        <v/>
      </c>
      <c r="AF1716" s="142" t="str">
        <f>IF($F1716&lt;&gt;"",IF($AD1716=1,VLOOKUP($F1716,得点換算表!$C$15:$D$24,2),VLOOKUP($F1716,得点換算表!$E$15:$F$24,2)),"")</f>
        <v/>
      </c>
      <c r="AG1716" s="142" t="str">
        <f>IF($G1716&lt;&gt;"",IF($AD1716=1,VLOOKUP($G1716,得点換算表!$C$25:$D$34,2),VLOOKUP($G1716,得点換算表!$E$25:$F$34,2)),"")</f>
        <v/>
      </c>
      <c r="AH1716" s="142" t="str">
        <f>IF($H1716&lt;&gt;"",IF($AD1716=1,VLOOKUP($H1716,得点換算表!$C$35:$D$44,2),VLOOKUP($H1716,得点換算表!$E$35:$F$44,2)),"")</f>
        <v/>
      </c>
      <c r="AI1716" s="142" t="str">
        <f>IF($I1716&lt;&gt;"",IF($AD1716=1,VLOOKUP($I1716,得点換算表!$C$45:$D$55,2),VLOOKUP($I1716,得点換算表!$E$45:$F$55,2)),"")</f>
        <v/>
      </c>
      <c r="AJ1716" s="142" t="str">
        <f>IF($J1716&lt;&gt;"",IF($AD1716=1,VLOOKUP($J1716,得点換算表!$C$56:$D$65,2),VLOOKUP($J1716,得点換算表!$E$56:$F$65,2)),"")</f>
        <v/>
      </c>
      <c r="AK1716" s="142" t="str">
        <f>IF($K1716&lt;&gt;"",IF($AD1716=1,VLOOKUP($K1716,得点換算表!$C$66:$D$76,2),VLOOKUP($K1716,得点換算表!$E$66:$F$76,2)),"")</f>
        <v/>
      </c>
      <c r="AL1716" s="142" t="str">
        <f>IF($L1716&lt;&gt;"",IF($AD1716=1,VLOOKUP($L1716,得点換算表!$C$77:$D$86,2),VLOOKUP($L1716,得点換算表!$E$77:$F$86,2)),"")</f>
        <v/>
      </c>
      <c r="AM1716" s="142" t="str">
        <f>IF($M1716&lt;&gt;"",IF($AD1716=1,VLOOKUP($M1716,得点換算表!$C$87:$D$96,2),VLOOKUP($M1716,得点換算表!$E$87:$F$96,2)),"")</f>
        <v/>
      </c>
      <c r="AN1716" s="142" t="str">
        <f t="shared" si="88"/>
        <v/>
      </c>
      <c r="AO1716" s="143" t="str">
        <f>IF(AND($AN1716&lt;&gt;"",$AN1716&gt;=8),VLOOKUP($AN1716,得点換算表!$I$5:$J$9,2),"")</f>
        <v/>
      </c>
      <c r="AP1716" s="105"/>
    </row>
    <row r="1717" spans="1:42" x14ac:dyDescent="0.15">
      <c r="A1717" s="11"/>
      <c r="B1717" s="12"/>
      <c r="C1717" s="13"/>
      <c r="D1717" s="13"/>
      <c r="E1717" s="14"/>
      <c r="F1717" s="14"/>
      <c r="G1717" s="14"/>
      <c r="H1717" s="14"/>
      <c r="I1717" s="15"/>
      <c r="J1717" s="14"/>
      <c r="K1717" s="13"/>
      <c r="L1717" s="14"/>
      <c r="M1717" s="14"/>
      <c r="N1717" s="14"/>
      <c r="O1717" s="14"/>
      <c r="P1717" s="198"/>
      <c r="Q1717" s="198"/>
      <c r="R1717" s="198"/>
      <c r="S1717" s="198"/>
      <c r="T1717" s="198"/>
      <c r="U1717" s="198"/>
      <c r="V1717" s="198"/>
      <c r="W1717" s="202">
        <f t="shared" si="89"/>
        <v>0</v>
      </c>
      <c r="X1717" s="14"/>
      <c r="Y1717" s="14"/>
      <c r="Z1717" s="108"/>
      <c r="AA1717" s="114"/>
      <c r="AB1717" s="129"/>
      <c r="AC1717" s="128"/>
      <c r="AD1717" s="142" t="str">
        <f t="shared" si="90"/>
        <v/>
      </c>
      <c r="AE1717" s="142" t="str">
        <f>IF($E1717&lt;&gt;"",IF($AD1717=1,VLOOKUP($E1717,得点換算表!$C$5:$D$14,2),VLOOKUP($E1717,得点換算表!$E$5:$F$14,2)),"")</f>
        <v/>
      </c>
      <c r="AF1717" s="142" t="str">
        <f>IF($F1717&lt;&gt;"",IF($AD1717=1,VLOOKUP($F1717,得点換算表!$C$15:$D$24,2),VLOOKUP($F1717,得点換算表!$E$15:$F$24,2)),"")</f>
        <v/>
      </c>
      <c r="AG1717" s="142" t="str">
        <f>IF($G1717&lt;&gt;"",IF($AD1717=1,VLOOKUP($G1717,得点換算表!$C$25:$D$34,2),VLOOKUP($G1717,得点換算表!$E$25:$F$34,2)),"")</f>
        <v/>
      </c>
      <c r="AH1717" s="142" t="str">
        <f>IF($H1717&lt;&gt;"",IF($AD1717=1,VLOOKUP($H1717,得点換算表!$C$35:$D$44,2),VLOOKUP($H1717,得点換算表!$E$35:$F$44,2)),"")</f>
        <v/>
      </c>
      <c r="AI1717" s="142" t="str">
        <f>IF($I1717&lt;&gt;"",IF($AD1717=1,VLOOKUP($I1717,得点換算表!$C$45:$D$55,2),VLOOKUP($I1717,得点換算表!$E$45:$F$55,2)),"")</f>
        <v/>
      </c>
      <c r="AJ1717" s="142" t="str">
        <f>IF($J1717&lt;&gt;"",IF($AD1717=1,VLOOKUP($J1717,得点換算表!$C$56:$D$65,2),VLOOKUP($J1717,得点換算表!$E$56:$F$65,2)),"")</f>
        <v/>
      </c>
      <c r="AK1717" s="142" t="str">
        <f>IF($K1717&lt;&gt;"",IF($AD1717=1,VLOOKUP($K1717,得点換算表!$C$66:$D$76,2),VLOOKUP($K1717,得点換算表!$E$66:$F$76,2)),"")</f>
        <v/>
      </c>
      <c r="AL1717" s="142" t="str">
        <f>IF($L1717&lt;&gt;"",IF($AD1717=1,VLOOKUP($L1717,得点換算表!$C$77:$D$86,2),VLOOKUP($L1717,得点換算表!$E$77:$F$86,2)),"")</f>
        <v/>
      </c>
      <c r="AM1717" s="142" t="str">
        <f>IF($M1717&lt;&gt;"",IF($AD1717=1,VLOOKUP($M1717,得点換算表!$C$87:$D$96,2),VLOOKUP($M1717,得点換算表!$E$87:$F$96,2)),"")</f>
        <v/>
      </c>
      <c r="AN1717" s="142" t="str">
        <f t="shared" si="88"/>
        <v/>
      </c>
      <c r="AO1717" s="143" t="str">
        <f>IF(AND($AN1717&lt;&gt;"",$AN1717&gt;=8),VLOOKUP($AN1717,得点換算表!$I$5:$J$9,2),"")</f>
        <v/>
      </c>
      <c r="AP1717" s="105"/>
    </row>
    <row r="1718" spans="1:42" x14ac:dyDescent="0.15">
      <c r="A1718" s="11"/>
      <c r="B1718" s="12"/>
      <c r="C1718" s="13"/>
      <c r="D1718" s="13"/>
      <c r="E1718" s="14"/>
      <c r="F1718" s="14"/>
      <c r="G1718" s="14"/>
      <c r="H1718" s="14"/>
      <c r="I1718" s="15"/>
      <c r="J1718" s="14"/>
      <c r="K1718" s="13"/>
      <c r="L1718" s="14"/>
      <c r="M1718" s="14"/>
      <c r="N1718" s="14"/>
      <c r="O1718" s="14"/>
      <c r="P1718" s="198"/>
      <c r="Q1718" s="198"/>
      <c r="R1718" s="198"/>
      <c r="S1718" s="198"/>
      <c r="T1718" s="198"/>
      <c r="U1718" s="198"/>
      <c r="V1718" s="198"/>
      <c r="W1718" s="202">
        <f t="shared" si="89"/>
        <v>0</v>
      </c>
      <c r="X1718" s="14"/>
      <c r="Y1718" s="14"/>
      <c r="Z1718" s="108"/>
      <c r="AA1718" s="114"/>
      <c r="AB1718" s="129"/>
      <c r="AC1718" s="128"/>
      <c r="AD1718" s="142" t="str">
        <f t="shared" si="90"/>
        <v/>
      </c>
      <c r="AE1718" s="142" t="str">
        <f>IF($E1718&lt;&gt;"",IF($AD1718=1,VLOOKUP($E1718,得点換算表!$C$5:$D$14,2),VLOOKUP($E1718,得点換算表!$E$5:$F$14,2)),"")</f>
        <v/>
      </c>
      <c r="AF1718" s="142" t="str">
        <f>IF($F1718&lt;&gt;"",IF($AD1718=1,VLOOKUP($F1718,得点換算表!$C$15:$D$24,2),VLOOKUP($F1718,得点換算表!$E$15:$F$24,2)),"")</f>
        <v/>
      </c>
      <c r="AG1718" s="142" t="str">
        <f>IF($G1718&lt;&gt;"",IF($AD1718=1,VLOOKUP($G1718,得点換算表!$C$25:$D$34,2),VLOOKUP($G1718,得点換算表!$E$25:$F$34,2)),"")</f>
        <v/>
      </c>
      <c r="AH1718" s="142" t="str">
        <f>IF($H1718&lt;&gt;"",IF($AD1718=1,VLOOKUP($H1718,得点換算表!$C$35:$D$44,2),VLOOKUP($H1718,得点換算表!$E$35:$F$44,2)),"")</f>
        <v/>
      </c>
      <c r="AI1718" s="142" t="str">
        <f>IF($I1718&lt;&gt;"",IF($AD1718=1,VLOOKUP($I1718,得点換算表!$C$45:$D$55,2),VLOOKUP($I1718,得点換算表!$E$45:$F$55,2)),"")</f>
        <v/>
      </c>
      <c r="AJ1718" s="142" t="str">
        <f>IF($J1718&lt;&gt;"",IF($AD1718=1,VLOOKUP($J1718,得点換算表!$C$56:$D$65,2),VLOOKUP($J1718,得点換算表!$E$56:$F$65,2)),"")</f>
        <v/>
      </c>
      <c r="AK1718" s="142" t="str">
        <f>IF($K1718&lt;&gt;"",IF($AD1718=1,VLOOKUP($K1718,得点換算表!$C$66:$D$76,2),VLOOKUP($K1718,得点換算表!$E$66:$F$76,2)),"")</f>
        <v/>
      </c>
      <c r="AL1718" s="142" t="str">
        <f>IF($L1718&lt;&gt;"",IF($AD1718=1,VLOOKUP($L1718,得点換算表!$C$77:$D$86,2),VLOOKUP($L1718,得点換算表!$E$77:$F$86,2)),"")</f>
        <v/>
      </c>
      <c r="AM1718" s="142" t="str">
        <f>IF($M1718&lt;&gt;"",IF($AD1718=1,VLOOKUP($M1718,得点換算表!$C$87:$D$96,2),VLOOKUP($M1718,得点換算表!$E$87:$F$96,2)),"")</f>
        <v/>
      </c>
      <c r="AN1718" s="142" t="str">
        <f t="shared" si="88"/>
        <v/>
      </c>
      <c r="AO1718" s="143" t="str">
        <f>IF(AND($AN1718&lt;&gt;"",$AN1718&gt;=8),VLOOKUP($AN1718,得点換算表!$I$5:$J$9,2),"")</f>
        <v/>
      </c>
      <c r="AP1718" s="105"/>
    </row>
    <row r="1719" spans="1:42" x14ac:dyDescent="0.15">
      <c r="A1719" s="11"/>
      <c r="B1719" s="12"/>
      <c r="C1719" s="13"/>
      <c r="D1719" s="13"/>
      <c r="E1719" s="14"/>
      <c r="F1719" s="14"/>
      <c r="G1719" s="14"/>
      <c r="H1719" s="14"/>
      <c r="I1719" s="15"/>
      <c r="J1719" s="14"/>
      <c r="K1719" s="13"/>
      <c r="L1719" s="14"/>
      <c r="M1719" s="14"/>
      <c r="N1719" s="14"/>
      <c r="O1719" s="14"/>
      <c r="P1719" s="198"/>
      <c r="Q1719" s="198"/>
      <c r="R1719" s="198"/>
      <c r="S1719" s="198"/>
      <c r="T1719" s="198"/>
      <c r="U1719" s="198"/>
      <c r="V1719" s="198"/>
      <c r="W1719" s="202">
        <f t="shared" si="89"/>
        <v>0</v>
      </c>
      <c r="X1719" s="14"/>
      <c r="Y1719" s="14"/>
      <c r="Z1719" s="108"/>
      <c r="AA1719" s="114"/>
      <c r="AB1719" s="129"/>
      <c r="AC1719" s="128"/>
      <c r="AD1719" s="142" t="str">
        <f t="shared" si="90"/>
        <v/>
      </c>
      <c r="AE1719" s="142" t="str">
        <f>IF($E1719&lt;&gt;"",IF($AD1719=1,VLOOKUP($E1719,得点換算表!$C$5:$D$14,2),VLOOKUP($E1719,得点換算表!$E$5:$F$14,2)),"")</f>
        <v/>
      </c>
      <c r="AF1719" s="142" t="str">
        <f>IF($F1719&lt;&gt;"",IF($AD1719=1,VLOOKUP($F1719,得点換算表!$C$15:$D$24,2),VLOOKUP($F1719,得点換算表!$E$15:$F$24,2)),"")</f>
        <v/>
      </c>
      <c r="AG1719" s="142" t="str">
        <f>IF($G1719&lt;&gt;"",IF($AD1719=1,VLOOKUP($G1719,得点換算表!$C$25:$D$34,2),VLOOKUP($G1719,得点換算表!$E$25:$F$34,2)),"")</f>
        <v/>
      </c>
      <c r="AH1719" s="142" t="str">
        <f>IF($H1719&lt;&gt;"",IF($AD1719=1,VLOOKUP($H1719,得点換算表!$C$35:$D$44,2),VLOOKUP($H1719,得点換算表!$E$35:$F$44,2)),"")</f>
        <v/>
      </c>
      <c r="AI1719" s="142" t="str">
        <f>IF($I1719&lt;&gt;"",IF($AD1719=1,VLOOKUP($I1719,得点換算表!$C$45:$D$55,2),VLOOKUP($I1719,得点換算表!$E$45:$F$55,2)),"")</f>
        <v/>
      </c>
      <c r="AJ1719" s="142" t="str">
        <f>IF($J1719&lt;&gt;"",IF($AD1719=1,VLOOKUP($J1719,得点換算表!$C$56:$D$65,2),VLOOKUP($J1719,得点換算表!$E$56:$F$65,2)),"")</f>
        <v/>
      </c>
      <c r="AK1719" s="142" t="str">
        <f>IF($K1719&lt;&gt;"",IF($AD1719=1,VLOOKUP($K1719,得点換算表!$C$66:$D$76,2),VLOOKUP($K1719,得点換算表!$E$66:$F$76,2)),"")</f>
        <v/>
      </c>
      <c r="AL1719" s="142" t="str">
        <f>IF($L1719&lt;&gt;"",IF($AD1719=1,VLOOKUP($L1719,得点換算表!$C$77:$D$86,2),VLOOKUP($L1719,得点換算表!$E$77:$F$86,2)),"")</f>
        <v/>
      </c>
      <c r="AM1719" s="142" t="str">
        <f>IF($M1719&lt;&gt;"",IF($AD1719=1,VLOOKUP($M1719,得点換算表!$C$87:$D$96,2),VLOOKUP($M1719,得点換算表!$E$87:$F$96,2)),"")</f>
        <v/>
      </c>
      <c r="AN1719" s="142" t="str">
        <f t="shared" si="88"/>
        <v/>
      </c>
      <c r="AO1719" s="143" t="str">
        <f>IF(AND($AN1719&lt;&gt;"",$AN1719&gt;=8),VLOOKUP($AN1719,得点換算表!$I$5:$J$9,2),"")</f>
        <v/>
      </c>
      <c r="AP1719" s="105"/>
    </row>
    <row r="1720" spans="1:42" x14ac:dyDescent="0.15">
      <c r="A1720" s="11"/>
      <c r="B1720" s="12"/>
      <c r="C1720" s="13"/>
      <c r="D1720" s="13"/>
      <c r="E1720" s="14"/>
      <c r="F1720" s="14"/>
      <c r="G1720" s="14"/>
      <c r="H1720" s="14"/>
      <c r="I1720" s="15"/>
      <c r="J1720" s="14"/>
      <c r="K1720" s="13"/>
      <c r="L1720" s="14"/>
      <c r="M1720" s="14"/>
      <c r="N1720" s="14"/>
      <c r="O1720" s="14"/>
      <c r="P1720" s="198"/>
      <c r="Q1720" s="198"/>
      <c r="R1720" s="198"/>
      <c r="S1720" s="198"/>
      <c r="T1720" s="198"/>
      <c r="U1720" s="198"/>
      <c r="V1720" s="198"/>
      <c r="W1720" s="202">
        <f t="shared" si="89"/>
        <v>0</v>
      </c>
      <c r="X1720" s="14"/>
      <c r="Y1720" s="14"/>
      <c r="Z1720" s="108"/>
      <c r="AA1720" s="114"/>
      <c r="AB1720" s="129"/>
      <c r="AC1720" s="128"/>
      <c r="AD1720" s="142" t="str">
        <f t="shared" si="90"/>
        <v/>
      </c>
      <c r="AE1720" s="142" t="str">
        <f>IF($E1720&lt;&gt;"",IF($AD1720=1,VLOOKUP($E1720,得点換算表!$C$5:$D$14,2),VLOOKUP($E1720,得点換算表!$E$5:$F$14,2)),"")</f>
        <v/>
      </c>
      <c r="AF1720" s="142" t="str">
        <f>IF($F1720&lt;&gt;"",IF($AD1720=1,VLOOKUP($F1720,得点換算表!$C$15:$D$24,2),VLOOKUP($F1720,得点換算表!$E$15:$F$24,2)),"")</f>
        <v/>
      </c>
      <c r="AG1720" s="142" t="str">
        <f>IF($G1720&lt;&gt;"",IF($AD1720=1,VLOOKUP($G1720,得点換算表!$C$25:$D$34,2),VLOOKUP($G1720,得点換算表!$E$25:$F$34,2)),"")</f>
        <v/>
      </c>
      <c r="AH1720" s="142" t="str">
        <f>IF($H1720&lt;&gt;"",IF($AD1720=1,VLOOKUP($H1720,得点換算表!$C$35:$D$44,2),VLOOKUP($H1720,得点換算表!$E$35:$F$44,2)),"")</f>
        <v/>
      </c>
      <c r="AI1720" s="142" t="str">
        <f>IF($I1720&lt;&gt;"",IF($AD1720=1,VLOOKUP($I1720,得点換算表!$C$45:$D$55,2),VLOOKUP($I1720,得点換算表!$E$45:$F$55,2)),"")</f>
        <v/>
      </c>
      <c r="AJ1720" s="142" t="str">
        <f>IF($J1720&lt;&gt;"",IF($AD1720=1,VLOOKUP($J1720,得点換算表!$C$56:$D$65,2),VLOOKUP($J1720,得点換算表!$E$56:$F$65,2)),"")</f>
        <v/>
      </c>
      <c r="AK1720" s="142" t="str">
        <f>IF($K1720&lt;&gt;"",IF($AD1720=1,VLOOKUP($K1720,得点換算表!$C$66:$D$76,2),VLOOKUP($K1720,得点換算表!$E$66:$F$76,2)),"")</f>
        <v/>
      </c>
      <c r="AL1720" s="142" t="str">
        <f>IF($L1720&lt;&gt;"",IF($AD1720=1,VLOOKUP($L1720,得点換算表!$C$77:$D$86,2),VLOOKUP($L1720,得点換算表!$E$77:$F$86,2)),"")</f>
        <v/>
      </c>
      <c r="AM1720" s="142" t="str">
        <f>IF($M1720&lt;&gt;"",IF($AD1720=1,VLOOKUP($M1720,得点換算表!$C$87:$D$96,2),VLOOKUP($M1720,得点換算表!$E$87:$F$96,2)),"")</f>
        <v/>
      </c>
      <c r="AN1720" s="142" t="str">
        <f t="shared" si="88"/>
        <v/>
      </c>
      <c r="AO1720" s="143" t="str">
        <f>IF(AND($AN1720&lt;&gt;"",$AN1720&gt;=8),VLOOKUP($AN1720,得点換算表!$I$5:$J$9,2),"")</f>
        <v/>
      </c>
      <c r="AP1720" s="105"/>
    </row>
    <row r="1721" spans="1:42" x14ac:dyDescent="0.15">
      <c r="A1721" s="11"/>
      <c r="B1721" s="12"/>
      <c r="C1721" s="13"/>
      <c r="D1721" s="13"/>
      <c r="E1721" s="14"/>
      <c r="F1721" s="14"/>
      <c r="G1721" s="14"/>
      <c r="H1721" s="14"/>
      <c r="I1721" s="15"/>
      <c r="J1721" s="14"/>
      <c r="K1721" s="13"/>
      <c r="L1721" s="14"/>
      <c r="M1721" s="14"/>
      <c r="N1721" s="14"/>
      <c r="O1721" s="14"/>
      <c r="P1721" s="198"/>
      <c r="Q1721" s="198"/>
      <c r="R1721" s="198"/>
      <c r="S1721" s="198"/>
      <c r="T1721" s="198"/>
      <c r="U1721" s="198"/>
      <c r="V1721" s="198"/>
      <c r="W1721" s="202">
        <f t="shared" si="89"/>
        <v>0</v>
      </c>
      <c r="X1721" s="14"/>
      <c r="Y1721" s="14"/>
      <c r="Z1721" s="108"/>
      <c r="AA1721" s="114"/>
      <c r="AB1721" s="129"/>
      <c r="AC1721" s="128"/>
      <c r="AD1721" s="142" t="str">
        <f t="shared" si="90"/>
        <v/>
      </c>
      <c r="AE1721" s="142" t="str">
        <f>IF($E1721&lt;&gt;"",IF($AD1721=1,VLOOKUP($E1721,得点換算表!$C$5:$D$14,2),VLOOKUP($E1721,得点換算表!$E$5:$F$14,2)),"")</f>
        <v/>
      </c>
      <c r="AF1721" s="142" t="str">
        <f>IF($F1721&lt;&gt;"",IF($AD1721=1,VLOOKUP($F1721,得点換算表!$C$15:$D$24,2),VLOOKUP($F1721,得点換算表!$E$15:$F$24,2)),"")</f>
        <v/>
      </c>
      <c r="AG1721" s="142" t="str">
        <f>IF($G1721&lt;&gt;"",IF($AD1721=1,VLOOKUP($G1721,得点換算表!$C$25:$D$34,2),VLOOKUP($G1721,得点換算表!$E$25:$F$34,2)),"")</f>
        <v/>
      </c>
      <c r="AH1721" s="142" t="str">
        <f>IF($H1721&lt;&gt;"",IF($AD1721=1,VLOOKUP($H1721,得点換算表!$C$35:$D$44,2),VLOOKUP($H1721,得点換算表!$E$35:$F$44,2)),"")</f>
        <v/>
      </c>
      <c r="AI1721" s="142" t="str">
        <f>IF($I1721&lt;&gt;"",IF($AD1721=1,VLOOKUP($I1721,得点換算表!$C$45:$D$55,2),VLOOKUP($I1721,得点換算表!$E$45:$F$55,2)),"")</f>
        <v/>
      </c>
      <c r="AJ1721" s="142" t="str">
        <f>IF($J1721&lt;&gt;"",IF($AD1721=1,VLOOKUP($J1721,得点換算表!$C$56:$D$65,2),VLOOKUP($J1721,得点換算表!$E$56:$F$65,2)),"")</f>
        <v/>
      </c>
      <c r="AK1721" s="142" t="str">
        <f>IF($K1721&lt;&gt;"",IF($AD1721=1,VLOOKUP($K1721,得点換算表!$C$66:$D$76,2),VLOOKUP($K1721,得点換算表!$E$66:$F$76,2)),"")</f>
        <v/>
      </c>
      <c r="AL1721" s="142" t="str">
        <f>IF($L1721&lt;&gt;"",IF($AD1721=1,VLOOKUP($L1721,得点換算表!$C$77:$D$86,2),VLOOKUP($L1721,得点換算表!$E$77:$F$86,2)),"")</f>
        <v/>
      </c>
      <c r="AM1721" s="142" t="str">
        <f>IF($M1721&lt;&gt;"",IF($AD1721=1,VLOOKUP($M1721,得点換算表!$C$87:$D$96,2),VLOOKUP($M1721,得点換算表!$E$87:$F$96,2)),"")</f>
        <v/>
      </c>
      <c r="AN1721" s="142" t="str">
        <f t="shared" si="88"/>
        <v/>
      </c>
      <c r="AO1721" s="143" t="str">
        <f>IF(AND($AN1721&lt;&gt;"",$AN1721&gt;=8),VLOOKUP($AN1721,得点換算表!$I$5:$J$9,2),"")</f>
        <v/>
      </c>
      <c r="AP1721" s="105"/>
    </row>
    <row r="1722" spans="1:42" x14ac:dyDescent="0.15">
      <c r="A1722" s="11"/>
      <c r="B1722" s="12"/>
      <c r="C1722" s="13"/>
      <c r="D1722" s="13"/>
      <c r="E1722" s="14"/>
      <c r="F1722" s="14"/>
      <c r="G1722" s="14"/>
      <c r="H1722" s="14"/>
      <c r="I1722" s="15"/>
      <c r="J1722" s="14"/>
      <c r="K1722" s="13"/>
      <c r="L1722" s="14"/>
      <c r="M1722" s="14"/>
      <c r="N1722" s="14"/>
      <c r="O1722" s="14"/>
      <c r="P1722" s="198"/>
      <c r="Q1722" s="198"/>
      <c r="R1722" s="198"/>
      <c r="S1722" s="198"/>
      <c r="T1722" s="198"/>
      <c r="U1722" s="198"/>
      <c r="V1722" s="198"/>
      <c r="W1722" s="202">
        <f t="shared" si="89"/>
        <v>0</v>
      </c>
      <c r="X1722" s="14"/>
      <c r="Y1722" s="14"/>
      <c r="Z1722" s="108"/>
      <c r="AA1722" s="114"/>
      <c r="AB1722" s="129"/>
      <c r="AC1722" s="128"/>
      <c r="AD1722" s="142" t="str">
        <f t="shared" si="90"/>
        <v/>
      </c>
      <c r="AE1722" s="142" t="str">
        <f>IF($E1722&lt;&gt;"",IF($AD1722=1,VLOOKUP($E1722,得点換算表!$C$5:$D$14,2),VLOOKUP($E1722,得点換算表!$E$5:$F$14,2)),"")</f>
        <v/>
      </c>
      <c r="AF1722" s="142" t="str">
        <f>IF($F1722&lt;&gt;"",IF($AD1722=1,VLOOKUP($F1722,得点換算表!$C$15:$D$24,2),VLOOKUP($F1722,得点換算表!$E$15:$F$24,2)),"")</f>
        <v/>
      </c>
      <c r="AG1722" s="142" t="str">
        <f>IF($G1722&lt;&gt;"",IF($AD1722=1,VLOOKUP($G1722,得点換算表!$C$25:$D$34,2),VLOOKUP($G1722,得点換算表!$E$25:$F$34,2)),"")</f>
        <v/>
      </c>
      <c r="AH1722" s="142" t="str">
        <f>IF($H1722&lt;&gt;"",IF($AD1722=1,VLOOKUP($H1722,得点換算表!$C$35:$D$44,2),VLOOKUP($H1722,得点換算表!$E$35:$F$44,2)),"")</f>
        <v/>
      </c>
      <c r="AI1722" s="142" t="str">
        <f>IF($I1722&lt;&gt;"",IF($AD1722=1,VLOOKUP($I1722,得点換算表!$C$45:$D$55,2),VLOOKUP($I1722,得点換算表!$E$45:$F$55,2)),"")</f>
        <v/>
      </c>
      <c r="AJ1722" s="142" t="str">
        <f>IF($J1722&lt;&gt;"",IF($AD1722=1,VLOOKUP($J1722,得点換算表!$C$56:$D$65,2),VLOOKUP($J1722,得点換算表!$E$56:$F$65,2)),"")</f>
        <v/>
      </c>
      <c r="AK1722" s="142" t="str">
        <f>IF($K1722&lt;&gt;"",IF($AD1722=1,VLOOKUP($K1722,得点換算表!$C$66:$D$76,2),VLOOKUP($K1722,得点換算表!$E$66:$F$76,2)),"")</f>
        <v/>
      </c>
      <c r="AL1722" s="142" t="str">
        <f>IF($L1722&lt;&gt;"",IF($AD1722=1,VLOOKUP($L1722,得点換算表!$C$77:$D$86,2),VLOOKUP($L1722,得点換算表!$E$77:$F$86,2)),"")</f>
        <v/>
      </c>
      <c r="AM1722" s="142" t="str">
        <f>IF($M1722&lt;&gt;"",IF($AD1722=1,VLOOKUP($M1722,得点換算表!$C$87:$D$96,2),VLOOKUP($M1722,得点換算表!$E$87:$F$96,2)),"")</f>
        <v/>
      </c>
      <c r="AN1722" s="142" t="str">
        <f t="shared" si="88"/>
        <v/>
      </c>
      <c r="AO1722" s="143" t="str">
        <f>IF(AND($AN1722&lt;&gt;"",$AN1722&gt;=8),VLOOKUP($AN1722,得点換算表!$I$5:$J$9,2),"")</f>
        <v/>
      </c>
      <c r="AP1722" s="105"/>
    </row>
    <row r="1723" spans="1:42" x14ac:dyDescent="0.15">
      <c r="A1723" s="11"/>
      <c r="B1723" s="12"/>
      <c r="C1723" s="13"/>
      <c r="D1723" s="13"/>
      <c r="E1723" s="14"/>
      <c r="F1723" s="14"/>
      <c r="G1723" s="14"/>
      <c r="H1723" s="14"/>
      <c r="I1723" s="15"/>
      <c r="J1723" s="14"/>
      <c r="K1723" s="13"/>
      <c r="L1723" s="14"/>
      <c r="M1723" s="14"/>
      <c r="N1723" s="14"/>
      <c r="O1723" s="14"/>
      <c r="P1723" s="198"/>
      <c r="Q1723" s="198"/>
      <c r="R1723" s="198"/>
      <c r="S1723" s="198"/>
      <c r="T1723" s="198"/>
      <c r="U1723" s="198"/>
      <c r="V1723" s="198"/>
      <c r="W1723" s="202">
        <f t="shared" si="89"/>
        <v>0</v>
      </c>
      <c r="X1723" s="14"/>
      <c r="Y1723" s="14"/>
      <c r="Z1723" s="108"/>
      <c r="AA1723" s="114"/>
      <c r="AB1723" s="129"/>
      <c r="AC1723" s="128"/>
      <c r="AD1723" s="142" t="str">
        <f t="shared" si="90"/>
        <v/>
      </c>
      <c r="AE1723" s="142" t="str">
        <f>IF($E1723&lt;&gt;"",IF($AD1723=1,VLOOKUP($E1723,得点換算表!$C$5:$D$14,2),VLOOKUP($E1723,得点換算表!$E$5:$F$14,2)),"")</f>
        <v/>
      </c>
      <c r="AF1723" s="142" t="str">
        <f>IF($F1723&lt;&gt;"",IF($AD1723=1,VLOOKUP($F1723,得点換算表!$C$15:$D$24,2),VLOOKUP($F1723,得点換算表!$E$15:$F$24,2)),"")</f>
        <v/>
      </c>
      <c r="AG1723" s="142" t="str">
        <f>IF($G1723&lt;&gt;"",IF($AD1723=1,VLOOKUP($G1723,得点換算表!$C$25:$D$34,2),VLOOKUP($G1723,得点換算表!$E$25:$F$34,2)),"")</f>
        <v/>
      </c>
      <c r="AH1723" s="142" t="str">
        <f>IF($H1723&lt;&gt;"",IF($AD1723=1,VLOOKUP($H1723,得点換算表!$C$35:$D$44,2),VLOOKUP($H1723,得点換算表!$E$35:$F$44,2)),"")</f>
        <v/>
      </c>
      <c r="AI1723" s="142" t="str">
        <f>IF($I1723&lt;&gt;"",IF($AD1723=1,VLOOKUP($I1723,得点換算表!$C$45:$D$55,2),VLOOKUP($I1723,得点換算表!$E$45:$F$55,2)),"")</f>
        <v/>
      </c>
      <c r="AJ1723" s="142" t="str">
        <f>IF($J1723&lt;&gt;"",IF($AD1723=1,VLOOKUP($J1723,得点換算表!$C$56:$D$65,2),VLOOKUP($J1723,得点換算表!$E$56:$F$65,2)),"")</f>
        <v/>
      </c>
      <c r="AK1723" s="142" t="str">
        <f>IF($K1723&lt;&gt;"",IF($AD1723=1,VLOOKUP($K1723,得点換算表!$C$66:$D$76,2),VLOOKUP($K1723,得点換算表!$E$66:$F$76,2)),"")</f>
        <v/>
      </c>
      <c r="AL1723" s="142" t="str">
        <f>IF($L1723&lt;&gt;"",IF($AD1723=1,VLOOKUP($L1723,得点換算表!$C$77:$D$86,2),VLOOKUP($L1723,得点換算表!$E$77:$F$86,2)),"")</f>
        <v/>
      </c>
      <c r="AM1723" s="142" t="str">
        <f>IF($M1723&lt;&gt;"",IF($AD1723=1,VLOOKUP($M1723,得点換算表!$C$87:$D$96,2),VLOOKUP($M1723,得点換算表!$E$87:$F$96,2)),"")</f>
        <v/>
      </c>
      <c r="AN1723" s="142" t="str">
        <f t="shared" si="88"/>
        <v/>
      </c>
      <c r="AO1723" s="143" t="str">
        <f>IF(AND($AN1723&lt;&gt;"",$AN1723&gt;=8),VLOOKUP($AN1723,得点換算表!$I$5:$J$9,2),"")</f>
        <v/>
      </c>
      <c r="AP1723" s="105"/>
    </row>
    <row r="1724" spans="1:42" x14ac:dyDescent="0.15">
      <c r="A1724" s="11"/>
      <c r="B1724" s="12"/>
      <c r="C1724" s="13"/>
      <c r="D1724" s="13"/>
      <c r="E1724" s="14"/>
      <c r="F1724" s="14"/>
      <c r="G1724" s="14"/>
      <c r="H1724" s="14"/>
      <c r="I1724" s="15"/>
      <c r="J1724" s="14"/>
      <c r="K1724" s="13"/>
      <c r="L1724" s="14"/>
      <c r="M1724" s="14"/>
      <c r="N1724" s="14"/>
      <c r="O1724" s="14"/>
      <c r="P1724" s="198"/>
      <c r="Q1724" s="198"/>
      <c r="R1724" s="198"/>
      <c r="S1724" s="198"/>
      <c r="T1724" s="198"/>
      <c r="U1724" s="198"/>
      <c r="V1724" s="198"/>
      <c r="W1724" s="202">
        <f t="shared" si="89"/>
        <v>0</v>
      </c>
      <c r="X1724" s="14"/>
      <c r="Y1724" s="14"/>
      <c r="Z1724" s="108"/>
      <c r="AA1724" s="114"/>
      <c r="AB1724" s="129"/>
      <c r="AC1724" s="128"/>
      <c r="AD1724" s="142" t="str">
        <f t="shared" si="90"/>
        <v/>
      </c>
      <c r="AE1724" s="142" t="str">
        <f>IF($E1724&lt;&gt;"",IF($AD1724=1,VLOOKUP($E1724,得点換算表!$C$5:$D$14,2),VLOOKUP($E1724,得点換算表!$E$5:$F$14,2)),"")</f>
        <v/>
      </c>
      <c r="AF1724" s="142" t="str">
        <f>IF($F1724&lt;&gt;"",IF($AD1724=1,VLOOKUP($F1724,得点換算表!$C$15:$D$24,2),VLOOKUP($F1724,得点換算表!$E$15:$F$24,2)),"")</f>
        <v/>
      </c>
      <c r="AG1724" s="142" t="str">
        <f>IF($G1724&lt;&gt;"",IF($AD1724=1,VLOOKUP($G1724,得点換算表!$C$25:$D$34,2),VLOOKUP($G1724,得点換算表!$E$25:$F$34,2)),"")</f>
        <v/>
      </c>
      <c r="AH1724" s="142" t="str">
        <f>IF($H1724&lt;&gt;"",IF($AD1724=1,VLOOKUP($H1724,得点換算表!$C$35:$D$44,2),VLOOKUP($H1724,得点換算表!$E$35:$F$44,2)),"")</f>
        <v/>
      </c>
      <c r="AI1724" s="142" t="str">
        <f>IF($I1724&lt;&gt;"",IF($AD1724=1,VLOOKUP($I1724,得点換算表!$C$45:$D$55,2),VLOOKUP($I1724,得点換算表!$E$45:$F$55,2)),"")</f>
        <v/>
      </c>
      <c r="AJ1724" s="142" t="str">
        <f>IF($J1724&lt;&gt;"",IF($AD1724=1,VLOOKUP($J1724,得点換算表!$C$56:$D$65,2),VLOOKUP($J1724,得点換算表!$E$56:$F$65,2)),"")</f>
        <v/>
      </c>
      <c r="AK1724" s="142" t="str">
        <f>IF($K1724&lt;&gt;"",IF($AD1724=1,VLOOKUP($K1724,得点換算表!$C$66:$D$76,2),VLOOKUP($K1724,得点換算表!$E$66:$F$76,2)),"")</f>
        <v/>
      </c>
      <c r="AL1724" s="142" t="str">
        <f>IF($L1724&lt;&gt;"",IF($AD1724=1,VLOOKUP($L1724,得点換算表!$C$77:$D$86,2),VLOOKUP($L1724,得点換算表!$E$77:$F$86,2)),"")</f>
        <v/>
      </c>
      <c r="AM1724" s="142" t="str">
        <f>IF($M1724&lt;&gt;"",IF($AD1724=1,VLOOKUP($M1724,得点換算表!$C$87:$D$96,2),VLOOKUP($M1724,得点換算表!$E$87:$F$96,2)),"")</f>
        <v/>
      </c>
      <c r="AN1724" s="142" t="str">
        <f t="shared" si="88"/>
        <v/>
      </c>
      <c r="AO1724" s="143" t="str">
        <f>IF(AND($AN1724&lt;&gt;"",$AN1724&gt;=8),VLOOKUP($AN1724,得点換算表!$I$5:$J$9,2),"")</f>
        <v/>
      </c>
      <c r="AP1724" s="105"/>
    </row>
    <row r="1725" spans="1:42" x14ac:dyDescent="0.15">
      <c r="A1725" s="11"/>
      <c r="B1725" s="12"/>
      <c r="C1725" s="13"/>
      <c r="D1725" s="13"/>
      <c r="E1725" s="14"/>
      <c r="F1725" s="14"/>
      <c r="G1725" s="14"/>
      <c r="H1725" s="14"/>
      <c r="I1725" s="15"/>
      <c r="J1725" s="14"/>
      <c r="K1725" s="13"/>
      <c r="L1725" s="14"/>
      <c r="M1725" s="14"/>
      <c r="N1725" s="14"/>
      <c r="O1725" s="14"/>
      <c r="P1725" s="198"/>
      <c r="Q1725" s="198"/>
      <c r="R1725" s="198"/>
      <c r="S1725" s="198"/>
      <c r="T1725" s="198"/>
      <c r="U1725" s="198"/>
      <c r="V1725" s="198"/>
      <c r="W1725" s="202">
        <f t="shared" si="89"/>
        <v>0</v>
      </c>
      <c r="X1725" s="14"/>
      <c r="Y1725" s="14"/>
      <c r="Z1725" s="108"/>
      <c r="AA1725" s="114"/>
      <c r="AB1725" s="129"/>
      <c r="AC1725" s="128"/>
      <c r="AD1725" s="142" t="str">
        <f t="shared" si="90"/>
        <v/>
      </c>
      <c r="AE1725" s="142" t="str">
        <f>IF($E1725&lt;&gt;"",IF($AD1725=1,VLOOKUP($E1725,得点換算表!$C$5:$D$14,2),VLOOKUP($E1725,得点換算表!$E$5:$F$14,2)),"")</f>
        <v/>
      </c>
      <c r="AF1725" s="142" t="str">
        <f>IF($F1725&lt;&gt;"",IF($AD1725=1,VLOOKUP($F1725,得点換算表!$C$15:$D$24,2),VLOOKUP($F1725,得点換算表!$E$15:$F$24,2)),"")</f>
        <v/>
      </c>
      <c r="AG1725" s="142" t="str">
        <f>IF($G1725&lt;&gt;"",IF($AD1725=1,VLOOKUP($G1725,得点換算表!$C$25:$D$34,2),VLOOKUP($G1725,得点換算表!$E$25:$F$34,2)),"")</f>
        <v/>
      </c>
      <c r="AH1725" s="142" t="str">
        <f>IF($H1725&lt;&gt;"",IF($AD1725=1,VLOOKUP($H1725,得点換算表!$C$35:$D$44,2),VLOOKUP($H1725,得点換算表!$E$35:$F$44,2)),"")</f>
        <v/>
      </c>
      <c r="AI1725" s="142" t="str">
        <f>IF($I1725&lt;&gt;"",IF($AD1725=1,VLOOKUP($I1725,得点換算表!$C$45:$D$55,2),VLOOKUP($I1725,得点換算表!$E$45:$F$55,2)),"")</f>
        <v/>
      </c>
      <c r="AJ1725" s="142" t="str">
        <f>IF($J1725&lt;&gt;"",IF($AD1725=1,VLOOKUP($J1725,得点換算表!$C$56:$D$65,2),VLOOKUP($J1725,得点換算表!$E$56:$F$65,2)),"")</f>
        <v/>
      </c>
      <c r="AK1725" s="142" t="str">
        <f>IF($K1725&lt;&gt;"",IF($AD1725=1,VLOOKUP($K1725,得点換算表!$C$66:$D$76,2),VLOOKUP($K1725,得点換算表!$E$66:$F$76,2)),"")</f>
        <v/>
      </c>
      <c r="AL1725" s="142" t="str">
        <f>IF($L1725&lt;&gt;"",IF($AD1725=1,VLOOKUP($L1725,得点換算表!$C$77:$D$86,2),VLOOKUP($L1725,得点換算表!$E$77:$F$86,2)),"")</f>
        <v/>
      </c>
      <c r="AM1725" s="142" t="str">
        <f>IF($M1725&lt;&gt;"",IF($AD1725=1,VLOOKUP($M1725,得点換算表!$C$87:$D$96,2),VLOOKUP($M1725,得点換算表!$E$87:$F$96,2)),"")</f>
        <v/>
      </c>
      <c r="AN1725" s="142" t="str">
        <f t="shared" si="88"/>
        <v/>
      </c>
      <c r="AO1725" s="143" t="str">
        <f>IF(AND($AN1725&lt;&gt;"",$AN1725&gt;=8),VLOOKUP($AN1725,得点換算表!$I$5:$J$9,2),"")</f>
        <v/>
      </c>
      <c r="AP1725" s="105"/>
    </row>
    <row r="1726" spans="1:42" x14ac:dyDescent="0.15">
      <c r="A1726" s="11"/>
      <c r="B1726" s="12"/>
      <c r="C1726" s="13"/>
      <c r="D1726" s="13"/>
      <c r="E1726" s="14"/>
      <c r="F1726" s="14"/>
      <c r="G1726" s="14"/>
      <c r="H1726" s="14"/>
      <c r="I1726" s="15"/>
      <c r="J1726" s="14"/>
      <c r="K1726" s="13"/>
      <c r="L1726" s="14"/>
      <c r="M1726" s="14"/>
      <c r="N1726" s="14"/>
      <c r="O1726" s="14"/>
      <c r="P1726" s="198"/>
      <c r="Q1726" s="198"/>
      <c r="R1726" s="198"/>
      <c r="S1726" s="198"/>
      <c r="T1726" s="198"/>
      <c r="U1726" s="198"/>
      <c r="V1726" s="198"/>
      <c r="W1726" s="202">
        <f t="shared" si="89"/>
        <v>0</v>
      </c>
      <c r="X1726" s="14"/>
      <c r="Y1726" s="14"/>
      <c r="Z1726" s="108"/>
      <c r="AA1726" s="114"/>
      <c r="AB1726" s="129"/>
      <c r="AC1726" s="128"/>
      <c r="AD1726" s="142" t="str">
        <f t="shared" si="90"/>
        <v/>
      </c>
      <c r="AE1726" s="142" t="str">
        <f>IF($E1726&lt;&gt;"",IF($AD1726=1,VLOOKUP($E1726,得点換算表!$C$5:$D$14,2),VLOOKUP($E1726,得点換算表!$E$5:$F$14,2)),"")</f>
        <v/>
      </c>
      <c r="AF1726" s="142" t="str">
        <f>IF($F1726&lt;&gt;"",IF($AD1726=1,VLOOKUP($F1726,得点換算表!$C$15:$D$24,2),VLOOKUP($F1726,得点換算表!$E$15:$F$24,2)),"")</f>
        <v/>
      </c>
      <c r="AG1726" s="142" t="str">
        <f>IF($G1726&lt;&gt;"",IF($AD1726=1,VLOOKUP($G1726,得点換算表!$C$25:$D$34,2),VLOOKUP($G1726,得点換算表!$E$25:$F$34,2)),"")</f>
        <v/>
      </c>
      <c r="AH1726" s="142" t="str">
        <f>IF($H1726&lt;&gt;"",IF($AD1726=1,VLOOKUP($H1726,得点換算表!$C$35:$D$44,2),VLOOKUP($H1726,得点換算表!$E$35:$F$44,2)),"")</f>
        <v/>
      </c>
      <c r="AI1726" s="142" t="str">
        <f>IF($I1726&lt;&gt;"",IF($AD1726=1,VLOOKUP($I1726,得点換算表!$C$45:$D$55,2),VLOOKUP($I1726,得点換算表!$E$45:$F$55,2)),"")</f>
        <v/>
      </c>
      <c r="AJ1726" s="142" t="str">
        <f>IF($J1726&lt;&gt;"",IF($AD1726=1,VLOOKUP($J1726,得点換算表!$C$56:$D$65,2),VLOOKUP($J1726,得点換算表!$E$56:$F$65,2)),"")</f>
        <v/>
      </c>
      <c r="AK1726" s="142" t="str">
        <f>IF($K1726&lt;&gt;"",IF($AD1726=1,VLOOKUP($K1726,得点換算表!$C$66:$D$76,2),VLOOKUP($K1726,得点換算表!$E$66:$F$76,2)),"")</f>
        <v/>
      </c>
      <c r="AL1726" s="142" t="str">
        <f>IF($L1726&lt;&gt;"",IF($AD1726=1,VLOOKUP($L1726,得点換算表!$C$77:$D$86,2),VLOOKUP($L1726,得点換算表!$E$77:$F$86,2)),"")</f>
        <v/>
      </c>
      <c r="AM1726" s="142" t="str">
        <f>IF($M1726&lt;&gt;"",IF($AD1726=1,VLOOKUP($M1726,得点換算表!$C$87:$D$96,2),VLOOKUP($M1726,得点換算表!$E$87:$F$96,2)),"")</f>
        <v/>
      </c>
      <c r="AN1726" s="142" t="str">
        <f t="shared" si="88"/>
        <v/>
      </c>
      <c r="AO1726" s="143" t="str">
        <f>IF(AND($AN1726&lt;&gt;"",$AN1726&gt;=8),VLOOKUP($AN1726,得点換算表!$I$5:$J$9,2),"")</f>
        <v/>
      </c>
      <c r="AP1726" s="105"/>
    </row>
    <row r="1727" spans="1:42" x14ac:dyDescent="0.15">
      <c r="A1727" s="11"/>
      <c r="B1727" s="12"/>
      <c r="C1727" s="13"/>
      <c r="D1727" s="13"/>
      <c r="E1727" s="14"/>
      <c r="F1727" s="14"/>
      <c r="G1727" s="14"/>
      <c r="H1727" s="14"/>
      <c r="I1727" s="15"/>
      <c r="J1727" s="14"/>
      <c r="K1727" s="13"/>
      <c r="L1727" s="14"/>
      <c r="M1727" s="14"/>
      <c r="N1727" s="14"/>
      <c r="O1727" s="14"/>
      <c r="P1727" s="198"/>
      <c r="Q1727" s="198"/>
      <c r="R1727" s="198"/>
      <c r="S1727" s="198"/>
      <c r="T1727" s="198"/>
      <c r="U1727" s="198"/>
      <c r="V1727" s="198"/>
      <c r="W1727" s="202">
        <f t="shared" si="89"/>
        <v>0</v>
      </c>
      <c r="X1727" s="14"/>
      <c r="Y1727" s="14"/>
      <c r="Z1727" s="108"/>
      <c r="AA1727" s="114"/>
      <c r="AB1727" s="129"/>
      <c r="AC1727" s="128"/>
      <c r="AD1727" s="142" t="str">
        <f t="shared" si="90"/>
        <v/>
      </c>
      <c r="AE1727" s="142" t="str">
        <f>IF($E1727&lt;&gt;"",IF($AD1727=1,VLOOKUP($E1727,得点換算表!$C$5:$D$14,2),VLOOKUP($E1727,得点換算表!$E$5:$F$14,2)),"")</f>
        <v/>
      </c>
      <c r="AF1727" s="142" t="str">
        <f>IF($F1727&lt;&gt;"",IF($AD1727=1,VLOOKUP($F1727,得点換算表!$C$15:$D$24,2),VLOOKUP($F1727,得点換算表!$E$15:$F$24,2)),"")</f>
        <v/>
      </c>
      <c r="AG1727" s="142" t="str">
        <f>IF($G1727&lt;&gt;"",IF($AD1727=1,VLOOKUP($G1727,得点換算表!$C$25:$D$34,2),VLOOKUP($G1727,得点換算表!$E$25:$F$34,2)),"")</f>
        <v/>
      </c>
      <c r="AH1727" s="142" t="str">
        <f>IF($H1727&lt;&gt;"",IF($AD1727=1,VLOOKUP($H1727,得点換算表!$C$35:$D$44,2),VLOOKUP($H1727,得点換算表!$E$35:$F$44,2)),"")</f>
        <v/>
      </c>
      <c r="AI1727" s="142" t="str">
        <f>IF($I1727&lt;&gt;"",IF($AD1727=1,VLOOKUP($I1727,得点換算表!$C$45:$D$55,2),VLOOKUP($I1727,得点換算表!$E$45:$F$55,2)),"")</f>
        <v/>
      </c>
      <c r="AJ1727" s="142" t="str">
        <f>IF($J1727&lt;&gt;"",IF($AD1727=1,VLOOKUP($J1727,得点換算表!$C$56:$D$65,2),VLOOKUP($J1727,得点換算表!$E$56:$F$65,2)),"")</f>
        <v/>
      </c>
      <c r="AK1727" s="142" t="str">
        <f>IF($K1727&lt;&gt;"",IF($AD1727=1,VLOOKUP($K1727,得点換算表!$C$66:$D$76,2),VLOOKUP($K1727,得点換算表!$E$66:$F$76,2)),"")</f>
        <v/>
      </c>
      <c r="AL1727" s="142" t="str">
        <f>IF($L1727&lt;&gt;"",IF($AD1727=1,VLOOKUP($L1727,得点換算表!$C$77:$D$86,2),VLOOKUP($L1727,得点換算表!$E$77:$F$86,2)),"")</f>
        <v/>
      </c>
      <c r="AM1727" s="142" t="str">
        <f>IF($M1727&lt;&gt;"",IF($AD1727=1,VLOOKUP($M1727,得点換算表!$C$87:$D$96,2),VLOOKUP($M1727,得点換算表!$E$87:$F$96,2)),"")</f>
        <v/>
      </c>
      <c r="AN1727" s="142" t="str">
        <f t="shared" si="88"/>
        <v/>
      </c>
      <c r="AO1727" s="143" t="str">
        <f>IF(AND($AN1727&lt;&gt;"",$AN1727&gt;=8),VLOOKUP($AN1727,得点換算表!$I$5:$J$9,2),"")</f>
        <v/>
      </c>
      <c r="AP1727" s="105"/>
    </row>
    <row r="1728" spans="1:42" x14ac:dyDescent="0.15">
      <c r="A1728" s="11"/>
      <c r="B1728" s="12"/>
      <c r="C1728" s="13"/>
      <c r="D1728" s="13"/>
      <c r="E1728" s="14"/>
      <c r="F1728" s="14"/>
      <c r="G1728" s="14"/>
      <c r="H1728" s="14"/>
      <c r="I1728" s="15"/>
      <c r="J1728" s="14"/>
      <c r="K1728" s="13"/>
      <c r="L1728" s="14"/>
      <c r="M1728" s="14"/>
      <c r="N1728" s="14"/>
      <c r="O1728" s="14"/>
      <c r="P1728" s="198"/>
      <c r="Q1728" s="198"/>
      <c r="R1728" s="198"/>
      <c r="S1728" s="198"/>
      <c r="T1728" s="198"/>
      <c r="U1728" s="198"/>
      <c r="V1728" s="198"/>
      <c r="W1728" s="202">
        <f t="shared" si="89"/>
        <v>0</v>
      </c>
      <c r="X1728" s="14"/>
      <c r="Y1728" s="14"/>
      <c r="Z1728" s="108"/>
      <c r="AA1728" s="114"/>
      <c r="AB1728" s="129"/>
      <c r="AC1728" s="128"/>
      <c r="AD1728" s="142" t="str">
        <f t="shared" si="90"/>
        <v/>
      </c>
      <c r="AE1728" s="142" t="str">
        <f>IF($E1728&lt;&gt;"",IF($AD1728=1,VLOOKUP($E1728,得点換算表!$C$5:$D$14,2),VLOOKUP($E1728,得点換算表!$E$5:$F$14,2)),"")</f>
        <v/>
      </c>
      <c r="AF1728" s="142" t="str">
        <f>IF($F1728&lt;&gt;"",IF($AD1728=1,VLOOKUP($F1728,得点換算表!$C$15:$D$24,2),VLOOKUP($F1728,得点換算表!$E$15:$F$24,2)),"")</f>
        <v/>
      </c>
      <c r="AG1728" s="142" t="str">
        <f>IF($G1728&lt;&gt;"",IF($AD1728=1,VLOOKUP($G1728,得点換算表!$C$25:$D$34,2),VLOOKUP($G1728,得点換算表!$E$25:$F$34,2)),"")</f>
        <v/>
      </c>
      <c r="AH1728" s="142" t="str">
        <f>IF($H1728&lt;&gt;"",IF($AD1728=1,VLOOKUP($H1728,得点換算表!$C$35:$D$44,2),VLOOKUP($H1728,得点換算表!$E$35:$F$44,2)),"")</f>
        <v/>
      </c>
      <c r="AI1728" s="142" t="str">
        <f>IF($I1728&lt;&gt;"",IF($AD1728=1,VLOOKUP($I1728,得点換算表!$C$45:$D$55,2),VLOOKUP($I1728,得点換算表!$E$45:$F$55,2)),"")</f>
        <v/>
      </c>
      <c r="AJ1728" s="142" t="str">
        <f>IF($J1728&lt;&gt;"",IF($AD1728=1,VLOOKUP($J1728,得点換算表!$C$56:$D$65,2),VLOOKUP($J1728,得点換算表!$E$56:$F$65,2)),"")</f>
        <v/>
      </c>
      <c r="AK1728" s="142" t="str">
        <f>IF($K1728&lt;&gt;"",IF($AD1728=1,VLOOKUP($K1728,得点換算表!$C$66:$D$76,2),VLOOKUP($K1728,得点換算表!$E$66:$F$76,2)),"")</f>
        <v/>
      </c>
      <c r="AL1728" s="142" t="str">
        <f>IF($L1728&lt;&gt;"",IF($AD1728=1,VLOOKUP($L1728,得点換算表!$C$77:$D$86,2),VLOOKUP($L1728,得点換算表!$E$77:$F$86,2)),"")</f>
        <v/>
      </c>
      <c r="AM1728" s="142" t="str">
        <f>IF($M1728&lt;&gt;"",IF($AD1728=1,VLOOKUP($M1728,得点換算表!$C$87:$D$96,2),VLOOKUP($M1728,得点換算表!$E$87:$F$96,2)),"")</f>
        <v/>
      </c>
      <c r="AN1728" s="142" t="str">
        <f t="shared" si="88"/>
        <v/>
      </c>
      <c r="AO1728" s="143" t="str">
        <f>IF(AND($AN1728&lt;&gt;"",$AN1728&gt;=8),VLOOKUP($AN1728,得点換算表!$I$5:$J$9,2),"")</f>
        <v/>
      </c>
      <c r="AP1728" s="105"/>
    </row>
    <row r="1729" spans="1:42" x14ac:dyDescent="0.15">
      <c r="A1729" s="11"/>
      <c r="B1729" s="12"/>
      <c r="C1729" s="13"/>
      <c r="D1729" s="13"/>
      <c r="E1729" s="14"/>
      <c r="F1729" s="14"/>
      <c r="G1729" s="14"/>
      <c r="H1729" s="14"/>
      <c r="I1729" s="15"/>
      <c r="J1729" s="14"/>
      <c r="K1729" s="13"/>
      <c r="L1729" s="14"/>
      <c r="M1729" s="14"/>
      <c r="N1729" s="14"/>
      <c r="O1729" s="14"/>
      <c r="P1729" s="198"/>
      <c r="Q1729" s="198"/>
      <c r="R1729" s="198"/>
      <c r="S1729" s="198"/>
      <c r="T1729" s="198"/>
      <c r="U1729" s="198"/>
      <c r="V1729" s="198"/>
      <c r="W1729" s="202">
        <f t="shared" si="89"/>
        <v>0</v>
      </c>
      <c r="X1729" s="14"/>
      <c r="Y1729" s="14"/>
      <c r="Z1729" s="108"/>
      <c r="AA1729" s="114"/>
      <c r="AB1729" s="129"/>
      <c r="AC1729" s="128"/>
      <c r="AD1729" s="142" t="str">
        <f t="shared" si="90"/>
        <v/>
      </c>
      <c r="AE1729" s="142" t="str">
        <f>IF($E1729&lt;&gt;"",IF($AD1729=1,VLOOKUP($E1729,得点換算表!$C$5:$D$14,2),VLOOKUP($E1729,得点換算表!$E$5:$F$14,2)),"")</f>
        <v/>
      </c>
      <c r="AF1729" s="142" t="str">
        <f>IF($F1729&lt;&gt;"",IF($AD1729=1,VLOOKUP($F1729,得点換算表!$C$15:$D$24,2),VLOOKUP($F1729,得点換算表!$E$15:$F$24,2)),"")</f>
        <v/>
      </c>
      <c r="AG1729" s="142" t="str">
        <f>IF($G1729&lt;&gt;"",IF($AD1729=1,VLOOKUP($G1729,得点換算表!$C$25:$D$34,2),VLOOKUP($G1729,得点換算表!$E$25:$F$34,2)),"")</f>
        <v/>
      </c>
      <c r="AH1729" s="142" t="str">
        <f>IF($H1729&lt;&gt;"",IF($AD1729=1,VLOOKUP($H1729,得点換算表!$C$35:$D$44,2),VLOOKUP($H1729,得点換算表!$E$35:$F$44,2)),"")</f>
        <v/>
      </c>
      <c r="AI1729" s="142" t="str">
        <f>IF($I1729&lt;&gt;"",IF($AD1729=1,VLOOKUP($I1729,得点換算表!$C$45:$D$55,2),VLOOKUP($I1729,得点換算表!$E$45:$F$55,2)),"")</f>
        <v/>
      </c>
      <c r="AJ1729" s="142" t="str">
        <f>IF($J1729&lt;&gt;"",IF($AD1729=1,VLOOKUP($J1729,得点換算表!$C$56:$D$65,2),VLOOKUP($J1729,得点換算表!$E$56:$F$65,2)),"")</f>
        <v/>
      </c>
      <c r="AK1729" s="142" t="str">
        <f>IF($K1729&lt;&gt;"",IF($AD1729=1,VLOOKUP($K1729,得点換算表!$C$66:$D$76,2),VLOOKUP($K1729,得点換算表!$E$66:$F$76,2)),"")</f>
        <v/>
      </c>
      <c r="AL1729" s="142" t="str">
        <f>IF($L1729&lt;&gt;"",IF($AD1729=1,VLOOKUP($L1729,得点換算表!$C$77:$D$86,2),VLOOKUP($L1729,得点換算表!$E$77:$F$86,2)),"")</f>
        <v/>
      </c>
      <c r="AM1729" s="142" t="str">
        <f>IF($M1729&lt;&gt;"",IF($AD1729=1,VLOOKUP($M1729,得点換算表!$C$87:$D$96,2),VLOOKUP($M1729,得点換算表!$E$87:$F$96,2)),"")</f>
        <v/>
      </c>
      <c r="AN1729" s="142" t="str">
        <f t="shared" si="88"/>
        <v/>
      </c>
      <c r="AO1729" s="143" t="str">
        <f>IF(AND($AN1729&lt;&gt;"",$AN1729&gt;=8),VLOOKUP($AN1729,得点換算表!$I$5:$J$9,2),"")</f>
        <v/>
      </c>
      <c r="AP1729" s="105"/>
    </row>
    <row r="1730" spans="1:42" x14ac:dyDescent="0.15">
      <c r="A1730" s="11"/>
      <c r="B1730" s="12"/>
      <c r="C1730" s="13"/>
      <c r="D1730" s="13"/>
      <c r="E1730" s="14"/>
      <c r="F1730" s="14"/>
      <c r="G1730" s="14"/>
      <c r="H1730" s="14"/>
      <c r="I1730" s="15"/>
      <c r="J1730" s="14"/>
      <c r="K1730" s="13"/>
      <c r="L1730" s="14"/>
      <c r="M1730" s="14"/>
      <c r="N1730" s="14"/>
      <c r="O1730" s="14"/>
      <c r="P1730" s="198"/>
      <c r="Q1730" s="198"/>
      <c r="R1730" s="198"/>
      <c r="S1730" s="198"/>
      <c r="T1730" s="198"/>
      <c r="U1730" s="198"/>
      <c r="V1730" s="198"/>
      <c r="W1730" s="202">
        <f t="shared" si="89"/>
        <v>0</v>
      </c>
      <c r="X1730" s="14"/>
      <c r="Y1730" s="14"/>
      <c r="Z1730" s="108"/>
      <c r="AA1730" s="114"/>
      <c r="AB1730" s="129"/>
      <c r="AC1730" s="128"/>
      <c r="AD1730" s="142" t="str">
        <f t="shared" si="90"/>
        <v/>
      </c>
      <c r="AE1730" s="142" t="str">
        <f>IF($E1730&lt;&gt;"",IF($AD1730=1,VLOOKUP($E1730,得点換算表!$C$5:$D$14,2),VLOOKUP($E1730,得点換算表!$E$5:$F$14,2)),"")</f>
        <v/>
      </c>
      <c r="AF1730" s="142" t="str">
        <f>IF($F1730&lt;&gt;"",IF($AD1730=1,VLOOKUP($F1730,得点換算表!$C$15:$D$24,2),VLOOKUP($F1730,得点換算表!$E$15:$F$24,2)),"")</f>
        <v/>
      </c>
      <c r="AG1730" s="142" t="str">
        <f>IF($G1730&lt;&gt;"",IF($AD1730=1,VLOOKUP($G1730,得点換算表!$C$25:$D$34,2),VLOOKUP($G1730,得点換算表!$E$25:$F$34,2)),"")</f>
        <v/>
      </c>
      <c r="AH1730" s="142" t="str">
        <f>IF($H1730&lt;&gt;"",IF($AD1730=1,VLOOKUP($H1730,得点換算表!$C$35:$D$44,2),VLOOKUP($H1730,得点換算表!$E$35:$F$44,2)),"")</f>
        <v/>
      </c>
      <c r="AI1730" s="142" t="str">
        <f>IF($I1730&lt;&gt;"",IF($AD1730=1,VLOOKUP($I1730,得点換算表!$C$45:$D$55,2),VLOOKUP($I1730,得点換算表!$E$45:$F$55,2)),"")</f>
        <v/>
      </c>
      <c r="AJ1730" s="142" t="str">
        <f>IF($J1730&lt;&gt;"",IF($AD1730=1,VLOOKUP($J1730,得点換算表!$C$56:$D$65,2),VLOOKUP($J1730,得点換算表!$E$56:$F$65,2)),"")</f>
        <v/>
      </c>
      <c r="AK1730" s="142" t="str">
        <f>IF($K1730&lt;&gt;"",IF($AD1730=1,VLOOKUP($K1730,得点換算表!$C$66:$D$76,2),VLOOKUP($K1730,得点換算表!$E$66:$F$76,2)),"")</f>
        <v/>
      </c>
      <c r="AL1730" s="142" t="str">
        <f>IF($L1730&lt;&gt;"",IF($AD1730=1,VLOOKUP($L1730,得点換算表!$C$77:$D$86,2),VLOOKUP($L1730,得点換算表!$E$77:$F$86,2)),"")</f>
        <v/>
      </c>
      <c r="AM1730" s="142" t="str">
        <f>IF($M1730&lt;&gt;"",IF($AD1730=1,VLOOKUP($M1730,得点換算表!$C$87:$D$96,2),VLOOKUP($M1730,得点換算表!$E$87:$F$96,2)),"")</f>
        <v/>
      </c>
      <c r="AN1730" s="142" t="str">
        <f t="shared" ref="AN1730:AN1793" si="91">IF(AND($AD1730&lt;&gt;"",COUNT(AE1730:AM1730)&gt;7),IF(AND(AI1730&lt;&gt;"",AJ1730&lt;&gt;""),IF(AI1730&gt;=AJ1730,SUM(AE1730:AI1730,AK1730:AM1730),IF(AI1730&lt;AJ1730,SUM(AE1730:AH1730,AJ1730:AM1730),"")),IF(AND(AI1730&lt;&gt;"",AJ1730=""),SUM(AE1730:AI1730,AK1730:AM1730),IF(AND(AI1730="",AJ1730&lt;&gt;""),SUM(AE1730:AH1730,AJ1730:AM1730),""))),"")</f>
        <v/>
      </c>
      <c r="AO1730" s="143" t="str">
        <f>IF(AND($AN1730&lt;&gt;"",$AN1730&gt;=8),VLOOKUP($AN1730,得点換算表!$I$5:$J$9,2),"")</f>
        <v/>
      </c>
      <c r="AP1730" s="105"/>
    </row>
    <row r="1731" spans="1:42" x14ac:dyDescent="0.15">
      <c r="A1731" s="11"/>
      <c r="B1731" s="12"/>
      <c r="C1731" s="13"/>
      <c r="D1731" s="13"/>
      <c r="E1731" s="14"/>
      <c r="F1731" s="14"/>
      <c r="G1731" s="14"/>
      <c r="H1731" s="14"/>
      <c r="I1731" s="15"/>
      <c r="J1731" s="14"/>
      <c r="K1731" s="13"/>
      <c r="L1731" s="14"/>
      <c r="M1731" s="14"/>
      <c r="N1731" s="14"/>
      <c r="O1731" s="14"/>
      <c r="P1731" s="198"/>
      <c r="Q1731" s="198"/>
      <c r="R1731" s="198"/>
      <c r="S1731" s="198"/>
      <c r="T1731" s="198"/>
      <c r="U1731" s="198"/>
      <c r="V1731" s="198"/>
      <c r="W1731" s="202">
        <f t="shared" ref="W1731:W1794" si="92">SUM(P1731:V1731)</f>
        <v>0</v>
      </c>
      <c r="X1731" s="14"/>
      <c r="Y1731" s="14"/>
      <c r="Z1731" s="108"/>
      <c r="AA1731" s="114"/>
      <c r="AB1731" s="129"/>
      <c r="AC1731" s="128"/>
      <c r="AD1731" s="142" t="str">
        <f t="shared" ref="AD1731:AD1794" si="93">IF($A1731&lt;&gt;"",$A1731,"")</f>
        <v/>
      </c>
      <c r="AE1731" s="142" t="str">
        <f>IF($E1731&lt;&gt;"",IF($AD1731=1,VLOOKUP($E1731,得点換算表!$C$5:$D$14,2),VLOOKUP($E1731,得点換算表!$E$5:$F$14,2)),"")</f>
        <v/>
      </c>
      <c r="AF1731" s="142" t="str">
        <f>IF($F1731&lt;&gt;"",IF($AD1731=1,VLOOKUP($F1731,得点換算表!$C$15:$D$24,2),VLOOKUP($F1731,得点換算表!$E$15:$F$24,2)),"")</f>
        <v/>
      </c>
      <c r="AG1731" s="142" t="str">
        <f>IF($G1731&lt;&gt;"",IF($AD1731=1,VLOOKUP($G1731,得点換算表!$C$25:$D$34,2),VLOOKUP($G1731,得点換算表!$E$25:$F$34,2)),"")</f>
        <v/>
      </c>
      <c r="AH1731" s="142" t="str">
        <f>IF($H1731&lt;&gt;"",IF($AD1731=1,VLOOKUP($H1731,得点換算表!$C$35:$D$44,2),VLOOKUP($H1731,得点換算表!$E$35:$F$44,2)),"")</f>
        <v/>
      </c>
      <c r="AI1731" s="142" t="str">
        <f>IF($I1731&lt;&gt;"",IF($AD1731=1,VLOOKUP($I1731,得点換算表!$C$45:$D$55,2),VLOOKUP($I1731,得点換算表!$E$45:$F$55,2)),"")</f>
        <v/>
      </c>
      <c r="AJ1731" s="142" t="str">
        <f>IF($J1731&lt;&gt;"",IF($AD1731=1,VLOOKUP($J1731,得点換算表!$C$56:$D$65,2),VLOOKUP($J1731,得点換算表!$E$56:$F$65,2)),"")</f>
        <v/>
      </c>
      <c r="AK1731" s="142" t="str">
        <f>IF($K1731&lt;&gt;"",IF($AD1731=1,VLOOKUP($K1731,得点換算表!$C$66:$D$76,2),VLOOKUP($K1731,得点換算表!$E$66:$F$76,2)),"")</f>
        <v/>
      </c>
      <c r="AL1731" s="142" t="str">
        <f>IF($L1731&lt;&gt;"",IF($AD1731=1,VLOOKUP($L1731,得点換算表!$C$77:$D$86,2),VLOOKUP($L1731,得点換算表!$E$77:$F$86,2)),"")</f>
        <v/>
      </c>
      <c r="AM1731" s="142" t="str">
        <f>IF($M1731&lt;&gt;"",IF($AD1731=1,VLOOKUP($M1731,得点換算表!$C$87:$D$96,2),VLOOKUP($M1731,得点換算表!$E$87:$F$96,2)),"")</f>
        <v/>
      </c>
      <c r="AN1731" s="142" t="str">
        <f t="shared" si="91"/>
        <v/>
      </c>
      <c r="AO1731" s="143" t="str">
        <f>IF(AND($AN1731&lt;&gt;"",$AN1731&gt;=8),VLOOKUP($AN1731,得点換算表!$I$5:$J$9,2),"")</f>
        <v/>
      </c>
      <c r="AP1731" s="105"/>
    </row>
    <row r="1732" spans="1:42" x14ac:dyDescent="0.15">
      <c r="A1732" s="11"/>
      <c r="B1732" s="12"/>
      <c r="C1732" s="13"/>
      <c r="D1732" s="13"/>
      <c r="E1732" s="14"/>
      <c r="F1732" s="14"/>
      <c r="G1732" s="14"/>
      <c r="H1732" s="14"/>
      <c r="I1732" s="15"/>
      <c r="J1732" s="14"/>
      <c r="K1732" s="13"/>
      <c r="L1732" s="14"/>
      <c r="M1732" s="14"/>
      <c r="N1732" s="14"/>
      <c r="O1732" s="14"/>
      <c r="P1732" s="198"/>
      <c r="Q1732" s="198"/>
      <c r="R1732" s="198"/>
      <c r="S1732" s="198"/>
      <c r="T1732" s="198"/>
      <c r="U1732" s="198"/>
      <c r="V1732" s="198"/>
      <c r="W1732" s="202">
        <f t="shared" si="92"/>
        <v>0</v>
      </c>
      <c r="X1732" s="14"/>
      <c r="Y1732" s="14"/>
      <c r="Z1732" s="108"/>
      <c r="AA1732" s="114"/>
      <c r="AB1732" s="129"/>
      <c r="AC1732" s="128"/>
      <c r="AD1732" s="142" t="str">
        <f t="shared" si="93"/>
        <v/>
      </c>
      <c r="AE1732" s="142" t="str">
        <f>IF($E1732&lt;&gt;"",IF($AD1732=1,VLOOKUP($E1732,得点換算表!$C$5:$D$14,2),VLOOKUP($E1732,得点換算表!$E$5:$F$14,2)),"")</f>
        <v/>
      </c>
      <c r="AF1732" s="142" t="str">
        <f>IF($F1732&lt;&gt;"",IF($AD1732=1,VLOOKUP($F1732,得点換算表!$C$15:$D$24,2),VLOOKUP($F1732,得点換算表!$E$15:$F$24,2)),"")</f>
        <v/>
      </c>
      <c r="AG1732" s="142" t="str">
        <f>IF($G1732&lt;&gt;"",IF($AD1732=1,VLOOKUP($G1732,得点換算表!$C$25:$D$34,2),VLOOKUP($G1732,得点換算表!$E$25:$F$34,2)),"")</f>
        <v/>
      </c>
      <c r="AH1732" s="142" t="str">
        <f>IF($H1732&lt;&gt;"",IF($AD1732=1,VLOOKUP($H1732,得点換算表!$C$35:$D$44,2),VLOOKUP($H1732,得点換算表!$E$35:$F$44,2)),"")</f>
        <v/>
      </c>
      <c r="AI1732" s="142" t="str">
        <f>IF($I1732&lt;&gt;"",IF($AD1732=1,VLOOKUP($I1732,得点換算表!$C$45:$D$55,2),VLOOKUP($I1732,得点換算表!$E$45:$F$55,2)),"")</f>
        <v/>
      </c>
      <c r="AJ1732" s="142" t="str">
        <f>IF($J1732&lt;&gt;"",IF($AD1732=1,VLOOKUP($J1732,得点換算表!$C$56:$D$65,2),VLOOKUP($J1732,得点換算表!$E$56:$F$65,2)),"")</f>
        <v/>
      </c>
      <c r="AK1732" s="142" t="str">
        <f>IF($K1732&lt;&gt;"",IF($AD1732=1,VLOOKUP($K1732,得点換算表!$C$66:$D$76,2),VLOOKUP($K1732,得点換算表!$E$66:$F$76,2)),"")</f>
        <v/>
      </c>
      <c r="AL1732" s="142" t="str">
        <f>IF($L1732&lt;&gt;"",IF($AD1732=1,VLOOKUP($L1732,得点換算表!$C$77:$D$86,2),VLOOKUP($L1732,得点換算表!$E$77:$F$86,2)),"")</f>
        <v/>
      </c>
      <c r="AM1732" s="142" t="str">
        <f>IF($M1732&lt;&gt;"",IF($AD1732=1,VLOOKUP($M1732,得点換算表!$C$87:$D$96,2),VLOOKUP($M1732,得点換算表!$E$87:$F$96,2)),"")</f>
        <v/>
      </c>
      <c r="AN1732" s="142" t="str">
        <f t="shared" si="91"/>
        <v/>
      </c>
      <c r="AO1732" s="143" t="str">
        <f>IF(AND($AN1732&lt;&gt;"",$AN1732&gt;=8),VLOOKUP($AN1732,得点換算表!$I$5:$J$9,2),"")</f>
        <v/>
      </c>
      <c r="AP1732" s="105"/>
    </row>
    <row r="1733" spans="1:42" x14ac:dyDescent="0.15">
      <c r="A1733" s="11"/>
      <c r="B1733" s="12"/>
      <c r="C1733" s="13"/>
      <c r="D1733" s="13"/>
      <c r="E1733" s="14"/>
      <c r="F1733" s="14"/>
      <c r="G1733" s="14"/>
      <c r="H1733" s="14"/>
      <c r="I1733" s="15"/>
      <c r="J1733" s="14"/>
      <c r="K1733" s="13"/>
      <c r="L1733" s="14"/>
      <c r="M1733" s="14"/>
      <c r="N1733" s="14"/>
      <c r="O1733" s="14"/>
      <c r="P1733" s="198"/>
      <c r="Q1733" s="198"/>
      <c r="R1733" s="198"/>
      <c r="S1733" s="198"/>
      <c r="T1733" s="198"/>
      <c r="U1733" s="198"/>
      <c r="V1733" s="198"/>
      <c r="W1733" s="202">
        <f t="shared" si="92"/>
        <v>0</v>
      </c>
      <c r="X1733" s="14"/>
      <c r="Y1733" s="14"/>
      <c r="Z1733" s="108"/>
      <c r="AA1733" s="114"/>
      <c r="AB1733" s="129"/>
      <c r="AC1733" s="128"/>
      <c r="AD1733" s="142" t="str">
        <f t="shared" si="93"/>
        <v/>
      </c>
      <c r="AE1733" s="142" t="str">
        <f>IF($E1733&lt;&gt;"",IF($AD1733=1,VLOOKUP($E1733,得点換算表!$C$5:$D$14,2),VLOOKUP($E1733,得点換算表!$E$5:$F$14,2)),"")</f>
        <v/>
      </c>
      <c r="AF1733" s="142" t="str">
        <f>IF($F1733&lt;&gt;"",IF($AD1733=1,VLOOKUP($F1733,得点換算表!$C$15:$D$24,2),VLOOKUP($F1733,得点換算表!$E$15:$F$24,2)),"")</f>
        <v/>
      </c>
      <c r="AG1733" s="142" t="str">
        <f>IF($G1733&lt;&gt;"",IF($AD1733=1,VLOOKUP($G1733,得点換算表!$C$25:$D$34,2),VLOOKUP($G1733,得点換算表!$E$25:$F$34,2)),"")</f>
        <v/>
      </c>
      <c r="AH1733" s="142" t="str">
        <f>IF($H1733&lt;&gt;"",IF($AD1733=1,VLOOKUP($H1733,得点換算表!$C$35:$D$44,2),VLOOKUP($H1733,得点換算表!$E$35:$F$44,2)),"")</f>
        <v/>
      </c>
      <c r="AI1733" s="142" t="str">
        <f>IF($I1733&lt;&gt;"",IF($AD1733=1,VLOOKUP($I1733,得点換算表!$C$45:$D$55,2),VLOOKUP($I1733,得点換算表!$E$45:$F$55,2)),"")</f>
        <v/>
      </c>
      <c r="AJ1733" s="142" t="str">
        <f>IF($J1733&lt;&gt;"",IF($AD1733=1,VLOOKUP($J1733,得点換算表!$C$56:$D$65,2),VLOOKUP($J1733,得点換算表!$E$56:$F$65,2)),"")</f>
        <v/>
      </c>
      <c r="AK1733" s="142" t="str">
        <f>IF($K1733&lt;&gt;"",IF($AD1733=1,VLOOKUP($K1733,得点換算表!$C$66:$D$76,2),VLOOKUP($K1733,得点換算表!$E$66:$F$76,2)),"")</f>
        <v/>
      </c>
      <c r="AL1733" s="142" t="str">
        <f>IF($L1733&lt;&gt;"",IF($AD1733=1,VLOOKUP($L1733,得点換算表!$C$77:$D$86,2),VLOOKUP($L1733,得点換算表!$E$77:$F$86,2)),"")</f>
        <v/>
      </c>
      <c r="AM1733" s="142" t="str">
        <f>IF($M1733&lt;&gt;"",IF($AD1733=1,VLOOKUP($M1733,得点換算表!$C$87:$D$96,2),VLOOKUP($M1733,得点換算表!$E$87:$F$96,2)),"")</f>
        <v/>
      </c>
      <c r="AN1733" s="142" t="str">
        <f t="shared" si="91"/>
        <v/>
      </c>
      <c r="AO1733" s="143" t="str">
        <f>IF(AND($AN1733&lt;&gt;"",$AN1733&gt;=8),VLOOKUP($AN1733,得点換算表!$I$5:$J$9,2),"")</f>
        <v/>
      </c>
      <c r="AP1733" s="105"/>
    </row>
    <row r="1734" spans="1:42" x14ac:dyDescent="0.15">
      <c r="A1734" s="11"/>
      <c r="B1734" s="12"/>
      <c r="C1734" s="13"/>
      <c r="D1734" s="13"/>
      <c r="E1734" s="14"/>
      <c r="F1734" s="14"/>
      <c r="G1734" s="14"/>
      <c r="H1734" s="14"/>
      <c r="I1734" s="15"/>
      <c r="J1734" s="14"/>
      <c r="K1734" s="13"/>
      <c r="L1734" s="14"/>
      <c r="M1734" s="14"/>
      <c r="N1734" s="14"/>
      <c r="O1734" s="14"/>
      <c r="P1734" s="198"/>
      <c r="Q1734" s="198"/>
      <c r="R1734" s="198"/>
      <c r="S1734" s="198"/>
      <c r="T1734" s="198"/>
      <c r="U1734" s="198"/>
      <c r="V1734" s="198"/>
      <c r="W1734" s="202">
        <f t="shared" si="92"/>
        <v>0</v>
      </c>
      <c r="X1734" s="14"/>
      <c r="Y1734" s="14"/>
      <c r="Z1734" s="108"/>
      <c r="AA1734" s="114"/>
      <c r="AB1734" s="129"/>
      <c r="AC1734" s="128"/>
      <c r="AD1734" s="142" t="str">
        <f t="shared" si="93"/>
        <v/>
      </c>
      <c r="AE1734" s="142" t="str">
        <f>IF($E1734&lt;&gt;"",IF($AD1734=1,VLOOKUP($E1734,得点換算表!$C$5:$D$14,2),VLOOKUP($E1734,得点換算表!$E$5:$F$14,2)),"")</f>
        <v/>
      </c>
      <c r="AF1734" s="142" t="str">
        <f>IF($F1734&lt;&gt;"",IF($AD1734=1,VLOOKUP($F1734,得点換算表!$C$15:$D$24,2),VLOOKUP($F1734,得点換算表!$E$15:$F$24,2)),"")</f>
        <v/>
      </c>
      <c r="AG1734" s="142" t="str">
        <f>IF($G1734&lt;&gt;"",IF($AD1734=1,VLOOKUP($G1734,得点換算表!$C$25:$D$34,2),VLOOKUP($G1734,得点換算表!$E$25:$F$34,2)),"")</f>
        <v/>
      </c>
      <c r="AH1734" s="142" t="str">
        <f>IF($H1734&lt;&gt;"",IF($AD1734=1,VLOOKUP($H1734,得点換算表!$C$35:$D$44,2),VLOOKUP($H1734,得点換算表!$E$35:$F$44,2)),"")</f>
        <v/>
      </c>
      <c r="AI1734" s="142" t="str">
        <f>IF($I1734&lt;&gt;"",IF($AD1734=1,VLOOKUP($I1734,得点換算表!$C$45:$D$55,2),VLOOKUP($I1734,得点換算表!$E$45:$F$55,2)),"")</f>
        <v/>
      </c>
      <c r="AJ1734" s="142" t="str">
        <f>IF($J1734&lt;&gt;"",IF($AD1734=1,VLOOKUP($J1734,得点換算表!$C$56:$D$65,2),VLOOKUP($J1734,得点換算表!$E$56:$F$65,2)),"")</f>
        <v/>
      </c>
      <c r="AK1734" s="142" t="str">
        <f>IF($K1734&lt;&gt;"",IF($AD1734=1,VLOOKUP($K1734,得点換算表!$C$66:$D$76,2),VLOOKUP($K1734,得点換算表!$E$66:$F$76,2)),"")</f>
        <v/>
      </c>
      <c r="AL1734" s="142" t="str">
        <f>IF($L1734&lt;&gt;"",IF($AD1734=1,VLOOKUP($L1734,得点換算表!$C$77:$D$86,2),VLOOKUP($L1734,得点換算表!$E$77:$F$86,2)),"")</f>
        <v/>
      </c>
      <c r="AM1734" s="142" t="str">
        <f>IF($M1734&lt;&gt;"",IF($AD1734=1,VLOOKUP($M1734,得点換算表!$C$87:$D$96,2),VLOOKUP($M1734,得点換算表!$E$87:$F$96,2)),"")</f>
        <v/>
      </c>
      <c r="AN1734" s="142" t="str">
        <f t="shared" si="91"/>
        <v/>
      </c>
      <c r="AO1734" s="143" t="str">
        <f>IF(AND($AN1734&lt;&gt;"",$AN1734&gt;=8),VLOOKUP($AN1734,得点換算表!$I$5:$J$9,2),"")</f>
        <v/>
      </c>
      <c r="AP1734" s="105"/>
    </row>
    <row r="1735" spans="1:42" x14ac:dyDescent="0.15">
      <c r="A1735" s="11"/>
      <c r="B1735" s="12"/>
      <c r="C1735" s="13"/>
      <c r="D1735" s="13"/>
      <c r="E1735" s="14"/>
      <c r="F1735" s="14"/>
      <c r="G1735" s="14"/>
      <c r="H1735" s="14"/>
      <c r="I1735" s="15"/>
      <c r="J1735" s="14"/>
      <c r="K1735" s="13"/>
      <c r="L1735" s="14"/>
      <c r="M1735" s="14"/>
      <c r="N1735" s="14"/>
      <c r="O1735" s="14"/>
      <c r="P1735" s="198"/>
      <c r="Q1735" s="198"/>
      <c r="R1735" s="198"/>
      <c r="S1735" s="198"/>
      <c r="T1735" s="198"/>
      <c r="U1735" s="198"/>
      <c r="V1735" s="198"/>
      <c r="W1735" s="202">
        <f t="shared" si="92"/>
        <v>0</v>
      </c>
      <c r="X1735" s="14"/>
      <c r="Y1735" s="14"/>
      <c r="Z1735" s="108"/>
      <c r="AA1735" s="114"/>
      <c r="AB1735" s="129"/>
      <c r="AC1735" s="128"/>
      <c r="AD1735" s="142" t="str">
        <f t="shared" si="93"/>
        <v/>
      </c>
      <c r="AE1735" s="142" t="str">
        <f>IF($E1735&lt;&gt;"",IF($AD1735=1,VLOOKUP($E1735,得点換算表!$C$5:$D$14,2),VLOOKUP($E1735,得点換算表!$E$5:$F$14,2)),"")</f>
        <v/>
      </c>
      <c r="AF1735" s="142" t="str">
        <f>IF($F1735&lt;&gt;"",IF($AD1735=1,VLOOKUP($F1735,得点換算表!$C$15:$D$24,2),VLOOKUP($F1735,得点換算表!$E$15:$F$24,2)),"")</f>
        <v/>
      </c>
      <c r="AG1735" s="142" t="str">
        <f>IF($G1735&lt;&gt;"",IF($AD1735=1,VLOOKUP($G1735,得点換算表!$C$25:$D$34,2),VLOOKUP($G1735,得点換算表!$E$25:$F$34,2)),"")</f>
        <v/>
      </c>
      <c r="AH1735" s="142" t="str">
        <f>IF($H1735&lt;&gt;"",IF($AD1735=1,VLOOKUP($H1735,得点換算表!$C$35:$D$44,2),VLOOKUP($H1735,得点換算表!$E$35:$F$44,2)),"")</f>
        <v/>
      </c>
      <c r="AI1735" s="142" t="str">
        <f>IF($I1735&lt;&gt;"",IF($AD1735=1,VLOOKUP($I1735,得点換算表!$C$45:$D$55,2),VLOOKUP($I1735,得点換算表!$E$45:$F$55,2)),"")</f>
        <v/>
      </c>
      <c r="AJ1735" s="142" t="str">
        <f>IF($J1735&lt;&gt;"",IF($AD1735=1,VLOOKUP($J1735,得点換算表!$C$56:$D$65,2),VLOOKUP($J1735,得点換算表!$E$56:$F$65,2)),"")</f>
        <v/>
      </c>
      <c r="AK1735" s="142" t="str">
        <f>IF($K1735&lt;&gt;"",IF($AD1735=1,VLOOKUP($K1735,得点換算表!$C$66:$D$76,2),VLOOKUP($K1735,得点換算表!$E$66:$F$76,2)),"")</f>
        <v/>
      </c>
      <c r="AL1735" s="142" t="str">
        <f>IF($L1735&lt;&gt;"",IF($AD1735=1,VLOOKUP($L1735,得点換算表!$C$77:$D$86,2),VLOOKUP($L1735,得点換算表!$E$77:$F$86,2)),"")</f>
        <v/>
      </c>
      <c r="AM1735" s="142" t="str">
        <f>IF($M1735&lt;&gt;"",IF($AD1735=1,VLOOKUP($M1735,得点換算表!$C$87:$D$96,2),VLOOKUP($M1735,得点換算表!$E$87:$F$96,2)),"")</f>
        <v/>
      </c>
      <c r="AN1735" s="142" t="str">
        <f t="shared" si="91"/>
        <v/>
      </c>
      <c r="AO1735" s="143" t="str">
        <f>IF(AND($AN1735&lt;&gt;"",$AN1735&gt;=8),VLOOKUP($AN1735,得点換算表!$I$5:$J$9,2),"")</f>
        <v/>
      </c>
      <c r="AP1735" s="105"/>
    </row>
    <row r="1736" spans="1:42" x14ac:dyDescent="0.15">
      <c r="A1736" s="11"/>
      <c r="B1736" s="12"/>
      <c r="C1736" s="13"/>
      <c r="D1736" s="13"/>
      <c r="E1736" s="14"/>
      <c r="F1736" s="14"/>
      <c r="G1736" s="14"/>
      <c r="H1736" s="14"/>
      <c r="I1736" s="15"/>
      <c r="J1736" s="14"/>
      <c r="K1736" s="13"/>
      <c r="L1736" s="14"/>
      <c r="M1736" s="14"/>
      <c r="N1736" s="14"/>
      <c r="O1736" s="14"/>
      <c r="P1736" s="198"/>
      <c r="Q1736" s="198"/>
      <c r="R1736" s="198"/>
      <c r="S1736" s="198"/>
      <c r="T1736" s="198"/>
      <c r="U1736" s="198"/>
      <c r="V1736" s="198"/>
      <c r="W1736" s="202">
        <f t="shared" si="92"/>
        <v>0</v>
      </c>
      <c r="X1736" s="14"/>
      <c r="Y1736" s="14"/>
      <c r="Z1736" s="108"/>
      <c r="AA1736" s="114"/>
      <c r="AB1736" s="129"/>
      <c r="AC1736" s="128"/>
      <c r="AD1736" s="142" t="str">
        <f t="shared" si="93"/>
        <v/>
      </c>
      <c r="AE1736" s="142" t="str">
        <f>IF($E1736&lt;&gt;"",IF($AD1736=1,VLOOKUP($E1736,得点換算表!$C$5:$D$14,2),VLOOKUP($E1736,得点換算表!$E$5:$F$14,2)),"")</f>
        <v/>
      </c>
      <c r="AF1736" s="142" t="str">
        <f>IF($F1736&lt;&gt;"",IF($AD1736=1,VLOOKUP($F1736,得点換算表!$C$15:$D$24,2),VLOOKUP($F1736,得点換算表!$E$15:$F$24,2)),"")</f>
        <v/>
      </c>
      <c r="AG1736" s="142" t="str">
        <f>IF($G1736&lt;&gt;"",IF($AD1736=1,VLOOKUP($G1736,得点換算表!$C$25:$D$34,2),VLOOKUP($G1736,得点換算表!$E$25:$F$34,2)),"")</f>
        <v/>
      </c>
      <c r="AH1736" s="142" t="str">
        <f>IF($H1736&lt;&gt;"",IF($AD1736=1,VLOOKUP($H1736,得点換算表!$C$35:$D$44,2),VLOOKUP($H1736,得点換算表!$E$35:$F$44,2)),"")</f>
        <v/>
      </c>
      <c r="AI1736" s="142" t="str">
        <f>IF($I1736&lt;&gt;"",IF($AD1736=1,VLOOKUP($I1736,得点換算表!$C$45:$D$55,2),VLOOKUP($I1736,得点換算表!$E$45:$F$55,2)),"")</f>
        <v/>
      </c>
      <c r="AJ1736" s="142" t="str">
        <f>IF($J1736&lt;&gt;"",IF($AD1736=1,VLOOKUP($J1736,得点換算表!$C$56:$D$65,2),VLOOKUP($J1736,得点換算表!$E$56:$F$65,2)),"")</f>
        <v/>
      </c>
      <c r="AK1736" s="142" t="str">
        <f>IF($K1736&lt;&gt;"",IF($AD1736=1,VLOOKUP($K1736,得点換算表!$C$66:$D$76,2),VLOOKUP($K1736,得点換算表!$E$66:$F$76,2)),"")</f>
        <v/>
      </c>
      <c r="AL1736" s="142" t="str">
        <f>IF($L1736&lt;&gt;"",IF($AD1736=1,VLOOKUP($L1736,得点換算表!$C$77:$D$86,2),VLOOKUP($L1736,得点換算表!$E$77:$F$86,2)),"")</f>
        <v/>
      </c>
      <c r="AM1736" s="142" t="str">
        <f>IF($M1736&lt;&gt;"",IF($AD1736=1,VLOOKUP($M1736,得点換算表!$C$87:$D$96,2),VLOOKUP($M1736,得点換算表!$E$87:$F$96,2)),"")</f>
        <v/>
      </c>
      <c r="AN1736" s="142" t="str">
        <f t="shared" si="91"/>
        <v/>
      </c>
      <c r="AO1736" s="143" t="str">
        <f>IF(AND($AN1736&lt;&gt;"",$AN1736&gt;=8),VLOOKUP($AN1736,得点換算表!$I$5:$J$9,2),"")</f>
        <v/>
      </c>
      <c r="AP1736" s="105"/>
    </row>
    <row r="1737" spans="1:42" x14ac:dyDescent="0.15">
      <c r="A1737" s="11"/>
      <c r="B1737" s="12"/>
      <c r="C1737" s="13"/>
      <c r="D1737" s="13"/>
      <c r="E1737" s="14"/>
      <c r="F1737" s="14"/>
      <c r="G1737" s="14"/>
      <c r="H1737" s="14"/>
      <c r="I1737" s="15"/>
      <c r="J1737" s="14"/>
      <c r="K1737" s="13"/>
      <c r="L1737" s="14"/>
      <c r="M1737" s="14"/>
      <c r="N1737" s="14"/>
      <c r="O1737" s="14"/>
      <c r="P1737" s="198"/>
      <c r="Q1737" s="198"/>
      <c r="R1737" s="198"/>
      <c r="S1737" s="198"/>
      <c r="T1737" s="198"/>
      <c r="U1737" s="198"/>
      <c r="V1737" s="198"/>
      <c r="W1737" s="202">
        <f t="shared" si="92"/>
        <v>0</v>
      </c>
      <c r="X1737" s="14"/>
      <c r="Y1737" s="14"/>
      <c r="Z1737" s="108"/>
      <c r="AA1737" s="114"/>
      <c r="AB1737" s="129"/>
      <c r="AC1737" s="128"/>
      <c r="AD1737" s="142" t="str">
        <f t="shared" si="93"/>
        <v/>
      </c>
      <c r="AE1737" s="142" t="str">
        <f>IF($E1737&lt;&gt;"",IF($AD1737=1,VLOOKUP($E1737,得点換算表!$C$5:$D$14,2),VLOOKUP($E1737,得点換算表!$E$5:$F$14,2)),"")</f>
        <v/>
      </c>
      <c r="AF1737" s="142" t="str">
        <f>IF($F1737&lt;&gt;"",IF($AD1737=1,VLOOKUP($F1737,得点換算表!$C$15:$D$24,2),VLOOKUP($F1737,得点換算表!$E$15:$F$24,2)),"")</f>
        <v/>
      </c>
      <c r="AG1737" s="142" t="str">
        <f>IF($G1737&lt;&gt;"",IF($AD1737=1,VLOOKUP($G1737,得点換算表!$C$25:$D$34,2),VLOOKUP($G1737,得点換算表!$E$25:$F$34,2)),"")</f>
        <v/>
      </c>
      <c r="AH1737" s="142" t="str">
        <f>IF($H1737&lt;&gt;"",IF($AD1737=1,VLOOKUP($H1737,得点換算表!$C$35:$D$44,2),VLOOKUP($H1737,得点換算表!$E$35:$F$44,2)),"")</f>
        <v/>
      </c>
      <c r="AI1737" s="142" t="str">
        <f>IF($I1737&lt;&gt;"",IF($AD1737=1,VLOOKUP($I1737,得点換算表!$C$45:$D$55,2),VLOOKUP($I1737,得点換算表!$E$45:$F$55,2)),"")</f>
        <v/>
      </c>
      <c r="AJ1737" s="142" t="str">
        <f>IF($J1737&lt;&gt;"",IF($AD1737=1,VLOOKUP($J1737,得点換算表!$C$56:$D$65,2),VLOOKUP($J1737,得点換算表!$E$56:$F$65,2)),"")</f>
        <v/>
      </c>
      <c r="AK1737" s="142" t="str">
        <f>IF($K1737&lt;&gt;"",IF($AD1737=1,VLOOKUP($K1737,得点換算表!$C$66:$D$76,2),VLOOKUP($K1737,得点換算表!$E$66:$F$76,2)),"")</f>
        <v/>
      </c>
      <c r="AL1737" s="142" t="str">
        <f>IF($L1737&lt;&gt;"",IF($AD1737=1,VLOOKUP($L1737,得点換算表!$C$77:$D$86,2),VLOOKUP($L1737,得点換算表!$E$77:$F$86,2)),"")</f>
        <v/>
      </c>
      <c r="AM1737" s="142" t="str">
        <f>IF($M1737&lt;&gt;"",IF($AD1737=1,VLOOKUP($M1737,得点換算表!$C$87:$D$96,2),VLOOKUP($M1737,得点換算表!$E$87:$F$96,2)),"")</f>
        <v/>
      </c>
      <c r="AN1737" s="142" t="str">
        <f t="shared" si="91"/>
        <v/>
      </c>
      <c r="AO1737" s="143" t="str">
        <f>IF(AND($AN1737&lt;&gt;"",$AN1737&gt;=8),VLOOKUP($AN1737,得点換算表!$I$5:$J$9,2),"")</f>
        <v/>
      </c>
      <c r="AP1737" s="105"/>
    </row>
    <row r="1738" spans="1:42" x14ac:dyDescent="0.15">
      <c r="A1738" s="11"/>
      <c r="B1738" s="12"/>
      <c r="C1738" s="13"/>
      <c r="D1738" s="13"/>
      <c r="E1738" s="14"/>
      <c r="F1738" s="14"/>
      <c r="G1738" s="14"/>
      <c r="H1738" s="14"/>
      <c r="I1738" s="15"/>
      <c r="J1738" s="14"/>
      <c r="K1738" s="13"/>
      <c r="L1738" s="14"/>
      <c r="M1738" s="14"/>
      <c r="N1738" s="14"/>
      <c r="O1738" s="14"/>
      <c r="P1738" s="198"/>
      <c r="Q1738" s="198"/>
      <c r="R1738" s="198"/>
      <c r="S1738" s="198"/>
      <c r="T1738" s="198"/>
      <c r="U1738" s="198"/>
      <c r="V1738" s="198"/>
      <c r="W1738" s="202">
        <f t="shared" si="92"/>
        <v>0</v>
      </c>
      <c r="X1738" s="14"/>
      <c r="Y1738" s="14"/>
      <c r="Z1738" s="108"/>
      <c r="AA1738" s="114"/>
      <c r="AB1738" s="129"/>
      <c r="AC1738" s="128"/>
      <c r="AD1738" s="142" t="str">
        <f t="shared" si="93"/>
        <v/>
      </c>
      <c r="AE1738" s="142" t="str">
        <f>IF($E1738&lt;&gt;"",IF($AD1738=1,VLOOKUP($E1738,得点換算表!$C$5:$D$14,2),VLOOKUP($E1738,得点換算表!$E$5:$F$14,2)),"")</f>
        <v/>
      </c>
      <c r="AF1738" s="142" t="str">
        <f>IF($F1738&lt;&gt;"",IF($AD1738=1,VLOOKUP($F1738,得点換算表!$C$15:$D$24,2),VLOOKUP($F1738,得点換算表!$E$15:$F$24,2)),"")</f>
        <v/>
      </c>
      <c r="AG1738" s="142" t="str">
        <f>IF($G1738&lt;&gt;"",IF($AD1738=1,VLOOKUP($G1738,得点換算表!$C$25:$D$34,2),VLOOKUP($G1738,得点換算表!$E$25:$F$34,2)),"")</f>
        <v/>
      </c>
      <c r="AH1738" s="142" t="str">
        <f>IF($H1738&lt;&gt;"",IF($AD1738=1,VLOOKUP($H1738,得点換算表!$C$35:$D$44,2),VLOOKUP($H1738,得点換算表!$E$35:$F$44,2)),"")</f>
        <v/>
      </c>
      <c r="AI1738" s="142" t="str">
        <f>IF($I1738&lt;&gt;"",IF($AD1738=1,VLOOKUP($I1738,得点換算表!$C$45:$D$55,2),VLOOKUP($I1738,得点換算表!$E$45:$F$55,2)),"")</f>
        <v/>
      </c>
      <c r="AJ1738" s="142" t="str">
        <f>IF($J1738&lt;&gt;"",IF($AD1738=1,VLOOKUP($J1738,得点換算表!$C$56:$D$65,2),VLOOKUP($J1738,得点換算表!$E$56:$F$65,2)),"")</f>
        <v/>
      </c>
      <c r="AK1738" s="142" t="str">
        <f>IF($K1738&lt;&gt;"",IF($AD1738=1,VLOOKUP($K1738,得点換算表!$C$66:$D$76,2),VLOOKUP($K1738,得点換算表!$E$66:$F$76,2)),"")</f>
        <v/>
      </c>
      <c r="AL1738" s="142" t="str">
        <f>IF($L1738&lt;&gt;"",IF($AD1738=1,VLOOKUP($L1738,得点換算表!$C$77:$D$86,2),VLOOKUP($L1738,得点換算表!$E$77:$F$86,2)),"")</f>
        <v/>
      </c>
      <c r="AM1738" s="142" t="str">
        <f>IF($M1738&lt;&gt;"",IF($AD1738=1,VLOOKUP($M1738,得点換算表!$C$87:$D$96,2),VLOOKUP($M1738,得点換算表!$E$87:$F$96,2)),"")</f>
        <v/>
      </c>
      <c r="AN1738" s="142" t="str">
        <f t="shared" si="91"/>
        <v/>
      </c>
      <c r="AO1738" s="143" t="str">
        <f>IF(AND($AN1738&lt;&gt;"",$AN1738&gt;=8),VLOOKUP($AN1738,得点換算表!$I$5:$J$9,2),"")</f>
        <v/>
      </c>
      <c r="AP1738" s="105"/>
    </row>
    <row r="1739" spans="1:42" x14ac:dyDescent="0.15">
      <c r="A1739" s="11"/>
      <c r="B1739" s="12"/>
      <c r="C1739" s="13"/>
      <c r="D1739" s="13"/>
      <c r="E1739" s="14"/>
      <c r="F1739" s="14"/>
      <c r="G1739" s="14"/>
      <c r="H1739" s="14"/>
      <c r="I1739" s="15"/>
      <c r="J1739" s="14"/>
      <c r="K1739" s="13"/>
      <c r="L1739" s="14"/>
      <c r="M1739" s="14"/>
      <c r="N1739" s="14"/>
      <c r="O1739" s="14"/>
      <c r="P1739" s="198"/>
      <c r="Q1739" s="198"/>
      <c r="R1739" s="198"/>
      <c r="S1739" s="198"/>
      <c r="T1739" s="198"/>
      <c r="U1739" s="198"/>
      <c r="V1739" s="198"/>
      <c r="W1739" s="202">
        <f t="shared" si="92"/>
        <v>0</v>
      </c>
      <c r="X1739" s="14"/>
      <c r="Y1739" s="14"/>
      <c r="Z1739" s="108"/>
      <c r="AA1739" s="114"/>
      <c r="AB1739" s="129"/>
      <c r="AC1739" s="128"/>
      <c r="AD1739" s="142" t="str">
        <f t="shared" si="93"/>
        <v/>
      </c>
      <c r="AE1739" s="142" t="str">
        <f>IF($E1739&lt;&gt;"",IF($AD1739=1,VLOOKUP($E1739,得点換算表!$C$5:$D$14,2),VLOOKUP($E1739,得点換算表!$E$5:$F$14,2)),"")</f>
        <v/>
      </c>
      <c r="AF1739" s="142" t="str">
        <f>IF($F1739&lt;&gt;"",IF($AD1739=1,VLOOKUP($F1739,得点換算表!$C$15:$D$24,2),VLOOKUP($F1739,得点換算表!$E$15:$F$24,2)),"")</f>
        <v/>
      </c>
      <c r="AG1739" s="142" t="str">
        <f>IF($G1739&lt;&gt;"",IF($AD1739=1,VLOOKUP($G1739,得点換算表!$C$25:$D$34,2),VLOOKUP($G1739,得点換算表!$E$25:$F$34,2)),"")</f>
        <v/>
      </c>
      <c r="AH1739" s="142" t="str">
        <f>IF($H1739&lt;&gt;"",IF($AD1739=1,VLOOKUP($H1739,得点換算表!$C$35:$D$44,2),VLOOKUP($H1739,得点換算表!$E$35:$F$44,2)),"")</f>
        <v/>
      </c>
      <c r="AI1739" s="142" t="str">
        <f>IF($I1739&lt;&gt;"",IF($AD1739=1,VLOOKUP($I1739,得点換算表!$C$45:$D$55,2),VLOOKUP($I1739,得点換算表!$E$45:$F$55,2)),"")</f>
        <v/>
      </c>
      <c r="AJ1739" s="142" t="str">
        <f>IF($J1739&lt;&gt;"",IF($AD1739=1,VLOOKUP($J1739,得点換算表!$C$56:$D$65,2),VLOOKUP($J1739,得点換算表!$E$56:$F$65,2)),"")</f>
        <v/>
      </c>
      <c r="AK1739" s="142" t="str">
        <f>IF($K1739&lt;&gt;"",IF($AD1739=1,VLOOKUP($K1739,得点換算表!$C$66:$D$76,2),VLOOKUP($K1739,得点換算表!$E$66:$F$76,2)),"")</f>
        <v/>
      </c>
      <c r="AL1739" s="142" t="str">
        <f>IF($L1739&lt;&gt;"",IF($AD1739=1,VLOOKUP($L1739,得点換算表!$C$77:$D$86,2),VLOOKUP($L1739,得点換算表!$E$77:$F$86,2)),"")</f>
        <v/>
      </c>
      <c r="AM1739" s="142" t="str">
        <f>IF($M1739&lt;&gt;"",IF($AD1739=1,VLOOKUP($M1739,得点換算表!$C$87:$D$96,2),VLOOKUP($M1739,得点換算表!$E$87:$F$96,2)),"")</f>
        <v/>
      </c>
      <c r="AN1739" s="142" t="str">
        <f t="shared" si="91"/>
        <v/>
      </c>
      <c r="AO1739" s="143" t="str">
        <f>IF(AND($AN1739&lt;&gt;"",$AN1739&gt;=8),VLOOKUP($AN1739,得点換算表!$I$5:$J$9,2),"")</f>
        <v/>
      </c>
      <c r="AP1739" s="105"/>
    </row>
    <row r="1740" spans="1:42" x14ac:dyDescent="0.15">
      <c r="A1740" s="11"/>
      <c r="B1740" s="12"/>
      <c r="C1740" s="13"/>
      <c r="D1740" s="13"/>
      <c r="E1740" s="14"/>
      <c r="F1740" s="14"/>
      <c r="G1740" s="14"/>
      <c r="H1740" s="14"/>
      <c r="I1740" s="15"/>
      <c r="J1740" s="14"/>
      <c r="K1740" s="13"/>
      <c r="L1740" s="14"/>
      <c r="M1740" s="14"/>
      <c r="N1740" s="14"/>
      <c r="O1740" s="14"/>
      <c r="P1740" s="198"/>
      <c r="Q1740" s="198"/>
      <c r="R1740" s="198"/>
      <c r="S1740" s="198"/>
      <c r="T1740" s="198"/>
      <c r="U1740" s="198"/>
      <c r="V1740" s="198"/>
      <c r="W1740" s="202">
        <f t="shared" si="92"/>
        <v>0</v>
      </c>
      <c r="X1740" s="14"/>
      <c r="Y1740" s="14"/>
      <c r="Z1740" s="108"/>
      <c r="AA1740" s="114"/>
      <c r="AB1740" s="129"/>
      <c r="AC1740" s="128"/>
      <c r="AD1740" s="142" t="str">
        <f t="shared" si="93"/>
        <v/>
      </c>
      <c r="AE1740" s="142" t="str">
        <f>IF($E1740&lt;&gt;"",IF($AD1740=1,VLOOKUP($E1740,得点換算表!$C$5:$D$14,2),VLOOKUP($E1740,得点換算表!$E$5:$F$14,2)),"")</f>
        <v/>
      </c>
      <c r="AF1740" s="142" t="str">
        <f>IF($F1740&lt;&gt;"",IF($AD1740=1,VLOOKUP($F1740,得点換算表!$C$15:$D$24,2),VLOOKUP($F1740,得点換算表!$E$15:$F$24,2)),"")</f>
        <v/>
      </c>
      <c r="AG1740" s="142" t="str">
        <f>IF($G1740&lt;&gt;"",IF($AD1740=1,VLOOKUP($G1740,得点換算表!$C$25:$D$34,2),VLOOKUP($G1740,得点換算表!$E$25:$F$34,2)),"")</f>
        <v/>
      </c>
      <c r="AH1740" s="142" t="str">
        <f>IF($H1740&lt;&gt;"",IF($AD1740=1,VLOOKUP($H1740,得点換算表!$C$35:$D$44,2),VLOOKUP($H1740,得点換算表!$E$35:$F$44,2)),"")</f>
        <v/>
      </c>
      <c r="AI1740" s="142" t="str">
        <f>IF($I1740&lt;&gt;"",IF($AD1740=1,VLOOKUP($I1740,得点換算表!$C$45:$D$55,2),VLOOKUP($I1740,得点換算表!$E$45:$F$55,2)),"")</f>
        <v/>
      </c>
      <c r="AJ1740" s="142" t="str">
        <f>IF($J1740&lt;&gt;"",IF($AD1740=1,VLOOKUP($J1740,得点換算表!$C$56:$D$65,2),VLOOKUP($J1740,得点換算表!$E$56:$F$65,2)),"")</f>
        <v/>
      </c>
      <c r="AK1740" s="142" t="str">
        <f>IF($K1740&lt;&gt;"",IF($AD1740=1,VLOOKUP($K1740,得点換算表!$C$66:$D$76,2),VLOOKUP($K1740,得点換算表!$E$66:$F$76,2)),"")</f>
        <v/>
      </c>
      <c r="AL1740" s="142" t="str">
        <f>IF($L1740&lt;&gt;"",IF($AD1740=1,VLOOKUP($L1740,得点換算表!$C$77:$D$86,2),VLOOKUP($L1740,得点換算表!$E$77:$F$86,2)),"")</f>
        <v/>
      </c>
      <c r="AM1740" s="142" t="str">
        <f>IF($M1740&lt;&gt;"",IF($AD1740=1,VLOOKUP($M1740,得点換算表!$C$87:$D$96,2),VLOOKUP($M1740,得点換算表!$E$87:$F$96,2)),"")</f>
        <v/>
      </c>
      <c r="AN1740" s="142" t="str">
        <f t="shared" si="91"/>
        <v/>
      </c>
      <c r="AO1740" s="143" t="str">
        <f>IF(AND($AN1740&lt;&gt;"",$AN1740&gt;=8),VLOOKUP($AN1740,得点換算表!$I$5:$J$9,2),"")</f>
        <v/>
      </c>
      <c r="AP1740" s="105"/>
    </row>
    <row r="1741" spans="1:42" x14ac:dyDescent="0.15">
      <c r="A1741" s="11"/>
      <c r="B1741" s="12"/>
      <c r="C1741" s="13"/>
      <c r="D1741" s="13"/>
      <c r="E1741" s="14"/>
      <c r="F1741" s="14"/>
      <c r="G1741" s="14"/>
      <c r="H1741" s="14"/>
      <c r="I1741" s="15"/>
      <c r="J1741" s="14"/>
      <c r="K1741" s="13"/>
      <c r="L1741" s="14"/>
      <c r="M1741" s="14"/>
      <c r="N1741" s="14"/>
      <c r="O1741" s="14"/>
      <c r="P1741" s="198"/>
      <c r="Q1741" s="198"/>
      <c r="R1741" s="198"/>
      <c r="S1741" s="198"/>
      <c r="T1741" s="198"/>
      <c r="U1741" s="198"/>
      <c r="V1741" s="198"/>
      <c r="W1741" s="202">
        <f t="shared" si="92"/>
        <v>0</v>
      </c>
      <c r="X1741" s="14"/>
      <c r="Y1741" s="14"/>
      <c r="Z1741" s="108"/>
      <c r="AA1741" s="114"/>
      <c r="AB1741" s="129"/>
      <c r="AC1741" s="128"/>
      <c r="AD1741" s="142" t="str">
        <f t="shared" si="93"/>
        <v/>
      </c>
      <c r="AE1741" s="142" t="str">
        <f>IF($E1741&lt;&gt;"",IF($AD1741=1,VLOOKUP($E1741,得点換算表!$C$5:$D$14,2),VLOOKUP($E1741,得点換算表!$E$5:$F$14,2)),"")</f>
        <v/>
      </c>
      <c r="AF1741" s="142" t="str">
        <f>IF($F1741&lt;&gt;"",IF($AD1741=1,VLOOKUP($F1741,得点換算表!$C$15:$D$24,2),VLOOKUP($F1741,得点換算表!$E$15:$F$24,2)),"")</f>
        <v/>
      </c>
      <c r="AG1741" s="142" t="str">
        <f>IF($G1741&lt;&gt;"",IF($AD1741=1,VLOOKUP($G1741,得点換算表!$C$25:$D$34,2),VLOOKUP($G1741,得点換算表!$E$25:$F$34,2)),"")</f>
        <v/>
      </c>
      <c r="AH1741" s="142" t="str">
        <f>IF($H1741&lt;&gt;"",IF($AD1741=1,VLOOKUP($H1741,得点換算表!$C$35:$D$44,2),VLOOKUP($H1741,得点換算表!$E$35:$F$44,2)),"")</f>
        <v/>
      </c>
      <c r="AI1741" s="142" t="str">
        <f>IF($I1741&lt;&gt;"",IF($AD1741=1,VLOOKUP($I1741,得点換算表!$C$45:$D$55,2),VLOOKUP($I1741,得点換算表!$E$45:$F$55,2)),"")</f>
        <v/>
      </c>
      <c r="AJ1741" s="142" t="str">
        <f>IF($J1741&lt;&gt;"",IF($AD1741=1,VLOOKUP($J1741,得点換算表!$C$56:$D$65,2),VLOOKUP($J1741,得点換算表!$E$56:$F$65,2)),"")</f>
        <v/>
      </c>
      <c r="AK1741" s="142" t="str">
        <f>IF($K1741&lt;&gt;"",IF($AD1741=1,VLOOKUP($K1741,得点換算表!$C$66:$D$76,2),VLOOKUP($K1741,得点換算表!$E$66:$F$76,2)),"")</f>
        <v/>
      </c>
      <c r="AL1741" s="142" t="str">
        <f>IF($L1741&lt;&gt;"",IF($AD1741=1,VLOOKUP($L1741,得点換算表!$C$77:$D$86,2),VLOOKUP($L1741,得点換算表!$E$77:$F$86,2)),"")</f>
        <v/>
      </c>
      <c r="AM1741" s="142" t="str">
        <f>IF($M1741&lt;&gt;"",IF($AD1741=1,VLOOKUP($M1741,得点換算表!$C$87:$D$96,2),VLOOKUP($M1741,得点換算表!$E$87:$F$96,2)),"")</f>
        <v/>
      </c>
      <c r="AN1741" s="142" t="str">
        <f t="shared" si="91"/>
        <v/>
      </c>
      <c r="AO1741" s="143" t="str">
        <f>IF(AND($AN1741&lt;&gt;"",$AN1741&gt;=8),VLOOKUP($AN1741,得点換算表!$I$5:$J$9,2),"")</f>
        <v/>
      </c>
      <c r="AP1741" s="105"/>
    </row>
    <row r="1742" spans="1:42" x14ac:dyDescent="0.15">
      <c r="A1742" s="11"/>
      <c r="B1742" s="12"/>
      <c r="C1742" s="13"/>
      <c r="D1742" s="13"/>
      <c r="E1742" s="14"/>
      <c r="F1742" s="14"/>
      <c r="G1742" s="14"/>
      <c r="H1742" s="14"/>
      <c r="I1742" s="15"/>
      <c r="J1742" s="14"/>
      <c r="K1742" s="13"/>
      <c r="L1742" s="14"/>
      <c r="M1742" s="14"/>
      <c r="N1742" s="14"/>
      <c r="O1742" s="14"/>
      <c r="P1742" s="198"/>
      <c r="Q1742" s="198"/>
      <c r="R1742" s="198"/>
      <c r="S1742" s="198"/>
      <c r="T1742" s="198"/>
      <c r="U1742" s="198"/>
      <c r="V1742" s="198"/>
      <c r="W1742" s="202">
        <f t="shared" si="92"/>
        <v>0</v>
      </c>
      <c r="X1742" s="14"/>
      <c r="Y1742" s="14"/>
      <c r="Z1742" s="108"/>
      <c r="AA1742" s="114"/>
      <c r="AB1742" s="129"/>
      <c r="AC1742" s="128"/>
      <c r="AD1742" s="142" t="str">
        <f t="shared" si="93"/>
        <v/>
      </c>
      <c r="AE1742" s="142" t="str">
        <f>IF($E1742&lt;&gt;"",IF($AD1742=1,VLOOKUP($E1742,得点換算表!$C$5:$D$14,2),VLOOKUP($E1742,得点換算表!$E$5:$F$14,2)),"")</f>
        <v/>
      </c>
      <c r="AF1742" s="142" t="str">
        <f>IF($F1742&lt;&gt;"",IF($AD1742=1,VLOOKUP($F1742,得点換算表!$C$15:$D$24,2),VLOOKUP($F1742,得点換算表!$E$15:$F$24,2)),"")</f>
        <v/>
      </c>
      <c r="AG1742" s="142" t="str">
        <f>IF($G1742&lt;&gt;"",IF($AD1742=1,VLOOKUP($G1742,得点換算表!$C$25:$D$34,2),VLOOKUP($G1742,得点換算表!$E$25:$F$34,2)),"")</f>
        <v/>
      </c>
      <c r="AH1742" s="142" t="str">
        <f>IF($H1742&lt;&gt;"",IF($AD1742=1,VLOOKUP($H1742,得点換算表!$C$35:$D$44,2),VLOOKUP($H1742,得点換算表!$E$35:$F$44,2)),"")</f>
        <v/>
      </c>
      <c r="AI1742" s="142" t="str">
        <f>IF($I1742&lt;&gt;"",IF($AD1742=1,VLOOKUP($I1742,得点換算表!$C$45:$D$55,2),VLOOKUP($I1742,得点換算表!$E$45:$F$55,2)),"")</f>
        <v/>
      </c>
      <c r="AJ1742" s="142" t="str">
        <f>IF($J1742&lt;&gt;"",IF($AD1742=1,VLOOKUP($J1742,得点換算表!$C$56:$D$65,2),VLOOKUP($J1742,得点換算表!$E$56:$F$65,2)),"")</f>
        <v/>
      </c>
      <c r="AK1742" s="142" t="str">
        <f>IF($K1742&lt;&gt;"",IF($AD1742=1,VLOOKUP($K1742,得点換算表!$C$66:$D$76,2),VLOOKUP($K1742,得点換算表!$E$66:$F$76,2)),"")</f>
        <v/>
      </c>
      <c r="AL1742" s="142" t="str">
        <f>IF($L1742&lt;&gt;"",IF($AD1742=1,VLOOKUP($L1742,得点換算表!$C$77:$D$86,2),VLOOKUP($L1742,得点換算表!$E$77:$F$86,2)),"")</f>
        <v/>
      </c>
      <c r="AM1742" s="142" t="str">
        <f>IF($M1742&lt;&gt;"",IF($AD1742=1,VLOOKUP($M1742,得点換算表!$C$87:$D$96,2),VLOOKUP($M1742,得点換算表!$E$87:$F$96,2)),"")</f>
        <v/>
      </c>
      <c r="AN1742" s="142" t="str">
        <f t="shared" si="91"/>
        <v/>
      </c>
      <c r="AO1742" s="143" t="str">
        <f>IF(AND($AN1742&lt;&gt;"",$AN1742&gt;=8),VLOOKUP($AN1742,得点換算表!$I$5:$J$9,2),"")</f>
        <v/>
      </c>
      <c r="AP1742" s="105"/>
    </row>
    <row r="1743" spans="1:42" x14ac:dyDescent="0.15">
      <c r="A1743" s="11"/>
      <c r="B1743" s="12"/>
      <c r="C1743" s="13"/>
      <c r="D1743" s="13"/>
      <c r="E1743" s="14"/>
      <c r="F1743" s="14"/>
      <c r="G1743" s="14"/>
      <c r="H1743" s="14"/>
      <c r="I1743" s="15"/>
      <c r="J1743" s="14"/>
      <c r="K1743" s="13"/>
      <c r="L1743" s="14"/>
      <c r="M1743" s="14"/>
      <c r="N1743" s="14"/>
      <c r="O1743" s="14"/>
      <c r="P1743" s="198"/>
      <c r="Q1743" s="198"/>
      <c r="R1743" s="198"/>
      <c r="S1743" s="198"/>
      <c r="T1743" s="198"/>
      <c r="U1743" s="198"/>
      <c r="V1743" s="198"/>
      <c r="W1743" s="202">
        <f t="shared" si="92"/>
        <v>0</v>
      </c>
      <c r="X1743" s="14"/>
      <c r="Y1743" s="14"/>
      <c r="Z1743" s="108"/>
      <c r="AA1743" s="114"/>
      <c r="AB1743" s="129"/>
      <c r="AC1743" s="128"/>
      <c r="AD1743" s="142" t="str">
        <f t="shared" si="93"/>
        <v/>
      </c>
      <c r="AE1743" s="142" t="str">
        <f>IF($E1743&lt;&gt;"",IF($AD1743=1,VLOOKUP($E1743,得点換算表!$C$5:$D$14,2),VLOOKUP($E1743,得点換算表!$E$5:$F$14,2)),"")</f>
        <v/>
      </c>
      <c r="AF1743" s="142" t="str">
        <f>IF($F1743&lt;&gt;"",IF($AD1743=1,VLOOKUP($F1743,得点換算表!$C$15:$D$24,2),VLOOKUP($F1743,得点換算表!$E$15:$F$24,2)),"")</f>
        <v/>
      </c>
      <c r="AG1743" s="142" t="str">
        <f>IF($G1743&lt;&gt;"",IF($AD1743=1,VLOOKUP($G1743,得点換算表!$C$25:$D$34,2),VLOOKUP($G1743,得点換算表!$E$25:$F$34,2)),"")</f>
        <v/>
      </c>
      <c r="AH1743" s="142" t="str">
        <f>IF($H1743&lt;&gt;"",IF($AD1743=1,VLOOKUP($H1743,得点換算表!$C$35:$D$44,2),VLOOKUP($H1743,得点換算表!$E$35:$F$44,2)),"")</f>
        <v/>
      </c>
      <c r="AI1743" s="142" t="str">
        <f>IF($I1743&lt;&gt;"",IF($AD1743=1,VLOOKUP($I1743,得点換算表!$C$45:$D$55,2),VLOOKUP($I1743,得点換算表!$E$45:$F$55,2)),"")</f>
        <v/>
      </c>
      <c r="AJ1743" s="142" t="str">
        <f>IF($J1743&lt;&gt;"",IF($AD1743=1,VLOOKUP($J1743,得点換算表!$C$56:$D$65,2),VLOOKUP($J1743,得点換算表!$E$56:$F$65,2)),"")</f>
        <v/>
      </c>
      <c r="AK1743" s="142" t="str">
        <f>IF($K1743&lt;&gt;"",IF($AD1743=1,VLOOKUP($K1743,得点換算表!$C$66:$D$76,2),VLOOKUP($K1743,得点換算表!$E$66:$F$76,2)),"")</f>
        <v/>
      </c>
      <c r="AL1743" s="142" t="str">
        <f>IF($L1743&lt;&gt;"",IF($AD1743=1,VLOOKUP($L1743,得点換算表!$C$77:$D$86,2),VLOOKUP($L1743,得点換算表!$E$77:$F$86,2)),"")</f>
        <v/>
      </c>
      <c r="AM1743" s="142" t="str">
        <f>IF($M1743&lt;&gt;"",IF($AD1743=1,VLOOKUP($M1743,得点換算表!$C$87:$D$96,2),VLOOKUP($M1743,得点換算表!$E$87:$F$96,2)),"")</f>
        <v/>
      </c>
      <c r="AN1743" s="142" t="str">
        <f t="shared" si="91"/>
        <v/>
      </c>
      <c r="AO1743" s="143" t="str">
        <f>IF(AND($AN1743&lt;&gt;"",$AN1743&gt;=8),VLOOKUP($AN1743,得点換算表!$I$5:$J$9,2),"")</f>
        <v/>
      </c>
      <c r="AP1743" s="105"/>
    </row>
    <row r="1744" spans="1:42" x14ac:dyDescent="0.15">
      <c r="A1744" s="11"/>
      <c r="B1744" s="12"/>
      <c r="C1744" s="13"/>
      <c r="D1744" s="13"/>
      <c r="E1744" s="14"/>
      <c r="F1744" s="14"/>
      <c r="G1744" s="14"/>
      <c r="H1744" s="14"/>
      <c r="I1744" s="15"/>
      <c r="J1744" s="14"/>
      <c r="K1744" s="13"/>
      <c r="L1744" s="14"/>
      <c r="M1744" s="14"/>
      <c r="N1744" s="14"/>
      <c r="O1744" s="14"/>
      <c r="P1744" s="198"/>
      <c r="Q1744" s="198"/>
      <c r="R1744" s="198"/>
      <c r="S1744" s="198"/>
      <c r="T1744" s="198"/>
      <c r="U1744" s="198"/>
      <c r="V1744" s="198"/>
      <c r="W1744" s="202">
        <f t="shared" si="92"/>
        <v>0</v>
      </c>
      <c r="X1744" s="14"/>
      <c r="Y1744" s="14"/>
      <c r="Z1744" s="108"/>
      <c r="AA1744" s="114"/>
      <c r="AB1744" s="129"/>
      <c r="AC1744" s="128"/>
      <c r="AD1744" s="142" t="str">
        <f t="shared" si="93"/>
        <v/>
      </c>
      <c r="AE1744" s="142" t="str">
        <f>IF($E1744&lt;&gt;"",IF($AD1744=1,VLOOKUP($E1744,得点換算表!$C$5:$D$14,2),VLOOKUP($E1744,得点換算表!$E$5:$F$14,2)),"")</f>
        <v/>
      </c>
      <c r="AF1744" s="142" t="str">
        <f>IF($F1744&lt;&gt;"",IF($AD1744=1,VLOOKUP($F1744,得点換算表!$C$15:$D$24,2),VLOOKUP($F1744,得点換算表!$E$15:$F$24,2)),"")</f>
        <v/>
      </c>
      <c r="AG1744" s="142" t="str">
        <f>IF($G1744&lt;&gt;"",IF($AD1744=1,VLOOKUP($G1744,得点換算表!$C$25:$D$34,2),VLOOKUP($G1744,得点換算表!$E$25:$F$34,2)),"")</f>
        <v/>
      </c>
      <c r="AH1744" s="142" t="str">
        <f>IF($H1744&lt;&gt;"",IF($AD1744=1,VLOOKUP($H1744,得点換算表!$C$35:$D$44,2),VLOOKUP($H1744,得点換算表!$E$35:$F$44,2)),"")</f>
        <v/>
      </c>
      <c r="AI1744" s="142" t="str">
        <f>IF($I1744&lt;&gt;"",IF($AD1744=1,VLOOKUP($I1744,得点換算表!$C$45:$D$55,2),VLOOKUP($I1744,得点換算表!$E$45:$F$55,2)),"")</f>
        <v/>
      </c>
      <c r="AJ1744" s="142" t="str">
        <f>IF($J1744&lt;&gt;"",IF($AD1744=1,VLOOKUP($J1744,得点換算表!$C$56:$D$65,2),VLOOKUP($J1744,得点換算表!$E$56:$F$65,2)),"")</f>
        <v/>
      </c>
      <c r="AK1744" s="142" t="str">
        <f>IF($K1744&lt;&gt;"",IF($AD1744=1,VLOOKUP($K1744,得点換算表!$C$66:$D$76,2),VLOOKUP($K1744,得点換算表!$E$66:$F$76,2)),"")</f>
        <v/>
      </c>
      <c r="AL1744" s="142" t="str">
        <f>IF($L1744&lt;&gt;"",IF($AD1744=1,VLOOKUP($L1744,得点換算表!$C$77:$D$86,2),VLOOKUP($L1744,得点換算表!$E$77:$F$86,2)),"")</f>
        <v/>
      </c>
      <c r="AM1744" s="142" t="str">
        <f>IF($M1744&lt;&gt;"",IF($AD1744=1,VLOOKUP($M1744,得点換算表!$C$87:$D$96,2),VLOOKUP($M1744,得点換算表!$E$87:$F$96,2)),"")</f>
        <v/>
      </c>
      <c r="AN1744" s="142" t="str">
        <f t="shared" si="91"/>
        <v/>
      </c>
      <c r="AO1744" s="143" t="str">
        <f>IF(AND($AN1744&lt;&gt;"",$AN1744&gt;=8),VLOOKUP($AN1744,得点換算表!$I$5:$J$9,2),"")</f>
        <v/>
      </c>
      <c r="AP1744" s="105"/>
    </row>
    <row r="1745" spans="1:42" x14ac:dyDescent="0.15">
      <c r="A1745" s="11"/>
      <c r="B1745" s="12"/>
      <c r="C1745" s="13"/>
      <c r="D1745" s="13"/>
      <c r="E1745" s="14"/>
      <c r="F1745" s="14"/>
      <c r="G1745" s="14"/>
      <c r="H1745" s="14"/>
      <c r="I1745" s="15"/>
      <c r="J1745" s="14"/>
      <c r="K1745" s="13"/>
      <c r="L1745" s="14"/>
      <c r="M1745" s="14"/>
      <c r="N1745" s="14"/>
      <c r="O1745" s="14"/>
      <c r="P1745" s="198"/>
      <c r="Q1745" s="198"/>
      <c r="R1745" s="198"/>
      <c r="S1745" s="198"/>
      <c r="T1745" s="198"/>
      <c r="U1745" s="198"/>
      <c r="V1745" s="198"/>
      <c r="W1745" s="202">
        <f t="shared" si="92"/>
        <v>0</v>
      </c>
      <c r="X1745" s="14"/>
      <c r="Y1745" s="14"/>
      <c r="Z1745" s="108"/>
      <c r="AA1745" s="114"/>
      <c r="AB1745" s="129"/>
      <c r="AC1745" s="128"/>
      <c r="AD1745" s="142" t="str">
        <f t="shared" si="93"/>
        <v/>
      </c>
      <c r="AE1745" s="142" t="str">
        <f>IF($E1745&lt;&gt;"",IF($AD1745=1,VLOOKUP($E1745,得点換算表!$C$5:$D$14,2),VLOOKUP($E1745,得点換算表!$E$5:$F$14,2)),"")</f>
        <v/>
      </c>
      <c r="AF1745" s="142" t="str">
        <f>IF($F1745&lt;&gt;"",IF($AD1745=1,VLOOKUP($F1745,得点換算表!$C$15:$D$24,2),VLOOKUP($F1745,得点換算表!$E$15:$F$24,2)),"")</f>
        <v/>
      </c>
      <c r="AG1745" s="142" t="str">
        <f>IF($G1745&lt;&gt;"",IF($AD1745=1,VLOOKUP($G1745,得点換算表!$C$25:$D$34,2),VLOOKUP($G1745,得点換算表!$E$25:$F$34,2)),"")</f>
        <v/>
      </c>
      <c r="AH1745" s="142" t="str">
        <f>IF($H1745&lt;&gt;"",IF($AD1745=1,VLOOKUP($H1745,得点換算表!$C$35:$D$44,2),VLOOKUP($H1745,得点換算表!$E$35:$F$44,2)),"")</f>
        <v/>
      </c>
      <c r="AI1745" s="142" t="str">
        <f>IF($I1745&lt;&gt;"",IF($AD1745=1,VLOOKUP($I1745,得点換算表!$C$45:$D$55,2),VLOOKUP($I1745,得点換算表!$E$45:$F$55,2)),"")</f>
        <v/>
      </c>
      <c r="AJ1745" s="142" t="str">
        <f>IF($J1745&lt;&gt;"",IF($AD1745=1,VLOOKUP($J1745,得点換算表!$C$56:$D$65,2),VLOOKUP($J1745,得点換算表!$E$56:$F$65,2)),"")</f>
        <v/>
      </c>
      <c r="AK1745" s="142" t="str">
        <f>IF($K1745&lt;&gt;"",IF($AD1745=1,VLOOKUP($K1745,得点換算表!$C$66:$D$76,2),VLOOKUP($K1745,得点換算表!$E$66:$F$76,2)),"")</f>
        <v/>
      </c>
      <c r="AL1745" s="142" t="str">
        <f>IF($L1745&lt;&gt;"",IF($AD1745=1,VLOOKUP($L1745,得点換算表!$C$77:$D$86,2),VLOOKUP($L1745,得点換算表!$E$77:$F$86,2)),"")</f>
        <v/>
      </c>
      <c r="AM1745" s="142" t="str">
        <f>IF($M1745&lt;&gt;"",IF($AD1745=1,VLOOKUP($M1745,得点換算表!$C$87:$D$96,2),VLOOKUP($M1745,得点換算表!$E$87:$F$96,2)),"")</f>
        <v/>
      </c>
      <c r="AN1745" s="142" t="str">
        <f t="shared" si="91"/>
        <v/>
      </c>
      <c r="AO1745" s="143" t="str">
        <f>IF(AND($AN1745&lt;&gt;"",$AN1745&gt;=8),VLOOKUP($AN1745,得点換算表!$I$5:$J$9,2),"")</f>
        <v/>
      </c>
      <c r="AP1745" s="105"/>
    </row>
    <row r="1746" spans="1:42" x14ac:dyDescent="0.15">
      <c r="A1746" s="11"/>
      <c r="B1746" s="12"/>
      <c r="C1746" s="13"/>
      <c r="D1746" s="13"/>
      <c r="E1746" s="14"/>
      <c r="F1746" s="14"/>
      <c r="G1746" s="14"/>
      <c r="H1746" s="14"/>
      <c r="I1746" s="15"/>
      <c r="J1746" s="14"/>
      <c r="K1746" s="13"/>
      <c r="L1746" s="14"/>
      <c r="M1746" s="14"/>
      <c r="N1746" s="14"/>
      <c r="O1746" s="14"/>
      <c r="P1746" s="198"/>
      <c r="Q1746" s="198"/>
      <c r="R1746" s="198"/>
      <c r="S1746" s="198"/>
      <c r="T1746" s="198"/>
      <c r="U1746" s="198"/>
      <c r="V1746" s="198"/>
      <c r="W1746" s="202">
        <f t="shared" si="92"/>
        <v>0</v>
      </c>
      <c r="X1746" s="14"/>
      <c r="Y1746" s="14"/>
      <c r="Z1746" s="108"/>
      <c r="AA1746" s="114"/>
      <c r="AB1746" s="129"/>
      <c r="AC1746" s="128"/>
      <c r="AD1746" s="142" t="str">
        <f t="shared" si="93"/>
        <v/>
      </c>
      <c r="AE1746" s="142" t="str">
        <f>IF($E1746&lt;&gt;"",IF($AD1746=1,VLOOKUP($E1746,得点換算表!$C$5:$D$14,2),VLOOKUP($E1746,得点換算表!$E$5:$F$14,2)),"")</f>
        <v/>
      </c>
      <c r="AF1746" s="142" t="str">
        <f>IF($F1746&lt;&gt;"",IF($AD1746=1,VLOOKUP($F1746,得点換算表!$C$15:$D$24,2),VLOOKUP($F1746,得点換算表!$E$15:$F$24,2)),"")</f>
        <v/>
      </c>
      <c r="AG1746" s="142" t="str">
        <f>IF($G1746&lt;&gt;"",IF($AD1746=1,VLOOKUP($G1746,得点換算表!$C$25:$D$34,2),VLOOKUP($G1746,得点換算表!$E$25:$F$34,2)),"")</f>
        <v/>
      </c>
      <c r="AH1746" s="142" t="str">
        <f>IF($H1746&lt;&gt;"",IF($AD1746=1,VLOOKUP($H1746,得点換算表!$C$35:$D$44,2),VLOOKUP($H1746,得点換算表!$E$35:$F$44,2)),"")</f>
        <v/>
      </c>
      <c r="AI1746" s="142" t="str">
        <f>IF($I1746&lt;&gt;"",IF($AD1746=1,VLOOKUP($I1746,得点換算表!$C$45:$D$55,2),VLOOKUP($I1746,得点換算表!$E$45:$F$55,2)),"")</f>
        <v/>
      </c>
      <c r="AJ1746" s="142" t="str">
        <f>IF($J1746&lt;&gt;"",IF($AD1746=1,VLOOKUP($J1746,得点換算表!$C$56:$D$65,2),VLOOKUP($J1746,得点換算表!$E$56:$F$65,2)),"")</f>
        <v/>
      </c>
      <c r="AK1746" s="142" t="str">
        <f>IF($K1746&lt;&gt;"",IF($AD1746=1,VLOOKUP($K1746,得点換算表!$C$66:$D$76,2),VLOOKUP($K1746,得点換算表!$E$66:$F$76,2)),"")</f>
        <v/>
      </c>
      <c r="AL1746" s="142" t="str">
        <f>IF($L1746&lt;&gt;"",IF($AD1746=1,VLOOKUP($L1746,得点換算表!$C$77:$D$86,2),VLOOKUP($L1746,得点換算表!$E$77:$F$86,2)),"")</f>
        <v/>
      </c>
      <c r="AM1746" s="142" t="str">
        <f>IF($M1746&lt;&gt;"",IF($AD1746=1,VLOOKUP($M1746,得点換算表!$C$87:$D$96,2),VLOOKUP($M1746,得点換算表!$E$87:$F$96,2)),"")</f>
        <v/>
      </c>
      <c r="AN1746" s="142" t="str">
        <f t="shared" si="91"/>
        <v/>
      </c>
      <c r="AO1746" s="143" t="str">
        <f>IF(AND($AN1746&lt;&gt;"",$AN1746&gt;=8),VLOOKUP($AN1746,得点換算表!$I$5:$J$9,2),"")</f>
        <v/>
      </c>
      <c r="AP1746" s="105"/>
    </row>
    <row r="1747" spans="1:42" x14ac:dyDescent="0.15">
      <c r="A1747" s="11"/>
      <c r="B1747" s="12"/>
      <c r="C1747" s="13"/>
      <c r="D1747" s="13"/>
      <c r="E1747" s="14"/>
      <c r="F1747" s="14"/>
      <c r="G1747" s="14"/>
      <c r="H1747" s="14"/>
      <c r="I1747" s="15"/>
      <c r="J1747" s="14"/>
      <c r="K1747" s="13"/>
      <c r="L1747" s="14"/>
      <c r="M1747" s="14"/>
      <c r="N1747" s="14"/>
      <c r="O1747" s="14"/>
      <c r="P1747" s="198"/>
      <c r="Q1747" s="198"/>
      <c r="R1747" s="198"/>
      <c r="S1747" s="198"/>
      <c r="T1747" s="198"/>
      <c r="U1747" s="198"/>
      <c r="V1747" s="198"/>
      <c r="W1747" s="202">
        <f t="shared" si="92"/>
        <v>0</v>
      </c>
      <c r="X1747" s="14"/>
      <c r="Y1747" s="14"/>
      <c r="Z1747" s="108"/>
      <c r="AA1747" s="114"/>
      <c r="AB1747" s="129"/>
      <c r="AC1747" s="128"/>
      <c r="AD1747" s="142" t="str">
        <f t="shared" si="93"/>
        <v/>
      </c>
      <c r="AE1747" s="142" t="str">
        <f>IF($E1747&lt;&gt;"",IF($AD1747=1,VLOOKUP($E1747,得点換算表!$C$5:$D$14,2),VLOOKUP($E1747,得点換算表!$E$5:$F$14,2)),"")</f>
        <v/>
      </c>
      <c r="AF1747" s="142" t="str">
        <f>IF($F1747&lt;&gt;"",IF($AD1747=1,VLOOKUP($F1747,得点換算表!$C$15:$D$24,2),VLOOKUP($F1747,得点換算表!$E$15:$F$24,2)),"")</f>
        <v/>
      </c>
      <c r="AG1747" s="142" t="str">
        <f>IF($G1747&lt;&gt;"",IF($AD1747=1,VLOOKUP($G1747,得点換算表!$C$25:$D$34,2),VLOOKUP($G1747,得点換算表!$E$25:$F$34,2)),"")</f>
        <v/>
      </c>
      <c r="AH1747" s="142" t="str">
        <f>IF($H1747&lt;&gt;"",IF($AD1747=1,VLOOKUP($H1747,得点換算表!$C$35:$D$44,2),VLOOKUP($H1747,得点換算表!$E$35:$F$44,2)),"")</f>
        <v/>
      </c>
      <c r="AI1747" s="142" t="str">
        <f>IF($I1747&lt;&gt;"",IF($AD1747=1,VLOOKUP($I1747,得点換算表!$C$45:$D$55,2),VLOOKUP($I1747,得点換算表!$E$45:$F$55,2)),"")</f>
        <v/>
      </c>
      <c r="AJ1747" s="142" t="str">
        <f>IF($J1747&lt;&gt;"",IF($AD1747=1,VLOOKUP($J1747,得点換算表!$C$56:$D$65,2),VLOOKUP($J1747,得点換算表!$E$56:$F$65,2)),"")</f>
        <v/>
      </c>
      <c r="AK1747" s="142" t="str">
        <f>IF($K1747&lt;&gt;"",IF($AD1747=1,VLOOKUP($K1747,得点換算表!$C$66:$D$76,2),VLOOKUP($K1747,得点換算表!$E$66:$F$76,2)),"")</f>
        <v/>
      </c>
      <c r="AL1747" s="142" t="str">
        <f>IF($L1747&lt;&gt;"",IF($AD1747=1,VLOOKUP($L1747,得点換算表!$C$77:$D$86,2),VLOOKUP($L1747,得点換算表!$E$77:$F$86,2)),"")</f>
        <v/>
      </c>
      <c r="AM1747" s="142" t="str">
        <f>IF($M1747&lt;&gt;"",IF($AD1747=1,VLOOKUP($M1747,得点換算表!$C$87:$D$96,2),VLOOKUP($M1747,得点換算表!$E$87:$F$96,2)),"")</f>
        <v/>
      </c>
      <c r="AN1747" s="142" t="str">
        <f t="shared" si="91"/>
        <v/>
      </c>
      <c r="AO1747" s="143" t="str">
        <f>IF(AND($AN1747&lt;&gt;"",$AN1747&gt;=8),VLOOKUP($AN1747,得点換算表!$I$5:$J$9,2),"")</f>
        <v/>
      </c>
      <c r="AP1747" s="105"/>
    </row>
    <row r="1748" spans="1:42" x14ac:dyDescent="0.15">
      <c r="A1748" s="11"/>
      <c r="B1748" s="12"/>
      <c r="C1748" s="13"/>
      <c r="D1748" s="13"/>
      <c r="E1748" s="14"/>
      <c r="F1748" s="14"/>
      <c r="G1748" s="14"/>
      <c r="H1748" s="14"/>
      <c r="I1748" s="15"/>
      <c r="J1748" s="14"/>
      <c r="K1748" s="13"/>
      <c r="L1748" s="14"/>
      <c r="M1748" s="14"/>
      <c r="N1748" s="14"/>
      <c r="O1748" s="14"/>
      <c r="P1748" s="198"/>
      <c r="Q1748" s="198"/>
      <c r="R1748" s="198"/>
      <c r="S1748" s="198"/>
      <c r="T1748" s="198"/>
      <c r="U1748" s="198"/>
      <c r="V1748" s="198"/>
      <c r="W1748" s="202">
        <f t="shared" si="92"/>
        <v>0</v>
      </c>
      <c r="X1748" s="14"/>
      <c r="Y1748" s="14"/>
      <c r="Z1748" s="108"/>
      <c r="AA1748" s="114"/>
      <c r="AB1748" s="129"/>
      <c r="AC1748" s="128"/>
      <c r="AD1748" s="142" t="str">
        <f t="shared" si="93"/>
        <v/>
      </c>
      <c r="AE1748" s="142" t="str">
        <f>IF($E1748&lt;&gt;"",IF($AD1748=1,VLOOKUP($E1748,得点換算表!$C$5:$D$14,2),VLOOKUP($E1748,得点換算表!$E$5:$F$14,2)),"")</f>
        <v/>
      </c>
      <c r="AF1748" s="142" t="str">
        <f>IF($F1748&lt;&gt;"",IF($AD1748=1,VLOOKUP($F1748,得点換算表!$C$15:$D$24,2),VLOOKUP($F1748,得点換算表!$E$15:$F$24,2)),"")</f>
        <v/>
      </c>
      <c r="AG1748" s="142" t="str">
        <f>IF($G1748&lt;&gt;"",IF($AD1748=1,VLOOKUP($G1748,得点換算表!$C$25:$D$34,2),VLOOKUP($G1748,得点換算表!$E$25:$F$34,2)),"")</f>
        <v/>
      </c>
      <c r="AH1748" s="142" t="str">
        <f>IF($H1748&lt;&gt;"",IF($AD1748=1,VLOOKUP($H1748,得点換算表!$C$35:$D$44,2),VLOOKUP($H1748,得点換算表!$E$35:$F$44,2)),"")</f>
        <v/>
      </c>
      <c r="AI1748" s="142" t="str">
        <f>IF($I1748&lt;&gt;"",IF($AD1748=1,VLOOKUP($I1748,得点換算表!$C$45:$D$55,2),VLOOKUP($I1748,得点換算表!$E$45:$F$55,2)),"")</f>
        <v/>
      </c>
      <c r="AJ1748" s="142" t="str">
        <f>IF($J1748&lt;&gt;"",IF($AD1748=1,VLOOKUP($J1748,得点換算表!$C$56:$D$65,2),VLOOKUP($J1748,得点換算表!$E$56:$F$65,2)),"")</f>
        <v/>
      </c>
      <c r="AK1748" s="142" t="str">
        <f>IF($K1748&lt;&gt;"",IF($AD1748=1,VLOOKUP($K1748,得点換算表!$C$66:$D$76,2),VLOOKUP($K1748,得点換算表!$E$66:$F$76,2)),"")</f>
        <v/>
      </c>
      <c r="AL1748" s="142" t="str">
        <f>IF($L1748&lt;&gt;"",IF($AD1748=1,VLOOKUP($L1748,得点換算表!$C$77:$D$86,2),VLOOKUP($L1748,得点換算表!$E$77:$F$86,2)),"")</f>
        <v/>
      </c>
      <c r="AM1748" s="142" t="str">
        <f>IF($M1748&lt;&gt;"",IF($AD1748=1,VLOOKUP($M1748,得点換算表!$C$87:$D$96,2),VLOOKUP($M1748,得点換算表!$E$87:$F$96,2)),"")</f>
        <v/>
      </c>
      <c r="AN1748" s="142" t="str">
        <f t="shared" si="91"/>
        <v/>
      </c>
      <c r="AO1748" s="143" t="str">
        <f>IF(AND($AN1748&lt;&gt;"",$AN1748&gt;=8),VLOOKUP($AN1748,得点換算表!$I$5:$J$9,2),"")</f>
        <v/>
      </c>
      <c r="AP1748" s="105"/>
    </row>
    <row r="1749" spans="1:42" x14ac:dyDescent="0.15">
      <c r="A1749" s="11"/>
      <c r="B1749" s="12"/>
      <c r="C1749" s="13"/>
      <c r="D1749" s="13"/>
      <c r="E1749" s="14"/>
      <c r="F1749" s="14"/>
      <c r="G1749" s="14"/>
      <c r="H1749" s="14"/>
      <c r="I1749" s="15"/>
      <c r="J1749" s="14"/>
      <c r="K1749" s="13"/>
      <c r="L1749" s="14"/>
      <c r="M1749" s="14"/>
      <c r="N1749" s="14"/>
      <c r="O1749" s="14"/>
      <c r="P1749" s="198"/>
      <c r="Q1749" s="198"/>
      <c r="R1749" s="198"/>
      <c r="S1749" s="198"/>
      <c r="T1749" s="198"/>
      <c r="U1749" s="198"/>
      <c r="V1749" s="198"/>
      <c r="W1749" s="202">
        <f t="shared" si="92"/>
        <v>0</v>
      </c>
      <c r="X1749" s="14"/>
      <c r="Y1749" s="14"/>
      <c r="Z1749" s="108"/>
      <c r="AA1749" s="114"/>
      <c r="AB1749" s="129"/>
      <c r="AC1749" s="128"/>
      <c r="AD1749" s="142" t="str">
        <f t="shared" si="93"/>
        <v/>
      </c>
      <c r="AE1749" s="142" t="str">
        <f>IF($E1749&lt;&gt;"",IF($AD1749=1,VLOOKUP($E1749,得点換算表!$C$5:$D$14,2),VLOOKUP($E1749,得点換算表!$E$5:$F$14,2)),"")</f>
        <v/>
      </c>
      <c r="AF1749" s="142" t="str">
        <f>IF($F1749&lt;&gt;"",IF($AD1749=1,VLOOKUP($F1749,得点換算表!$C$15:$D$24,2),VLOOKUP($F1749,得点換算表!$E$15:$F$24,2)),"")</f>
        <v/>
      </c>
      <c r="AG1749" s="142" t="str">
        <f>IF($G1749&lt;&gt;"",IF($AD1749=1,VLOOKUP($G1749,得点換算表!$C$25:$D$34,2),VLOOKUP($G1749,得点換算表!$E$25:$F$34,2)),"")</f>
        <v/>
      </c>
      <c r="AH1749" s="142" t="str">
        <f>IF($H1749&lt;&gt;"",IF($AD1749=1,VLOOKUP($H1749,得点換算表!$C$35:$D$44,2),VLOOKUP($H1749,得点換算表!$E$35:$F$44,2)),"")</f>
        <v/>
      </c>
      <c r="AI1749" s="142" t="str">
        <f>IF($I1749&lt;&gt;"",IF($AD1749=1,VLOOKUP($I1749,得点換算表!$C$45:$D$55,2),VLOOKUP($I1749,得点換算表!$E$45:$F$55,2)),"")</f>
        <v/>
      </c>
      <c r="AJ1749" s="142" t="str">
        <f>IF($J1749&lt;&gt;"",IF($AD1749=1,VLOOKUP($J1749,得点換算表!$C$56:$D$65,2),VLOOKUP($J1749,得点換算表!$E$56:$F$65,2)),"")</f>
        <v/>
      </c>
      <c r="AK1749" s="142" t="str">
        <f>IF($K1749&lt;&gt;"",IF($AD1749=1,VLOOKUP($K1749,得点換算表!$C$66:$D$76,2),VLOOKUP($K1749,得点換算表!$E$66:$F$76,2)),"")</f>
        <v/>
      </c>
      <c r="AL1749" s="142" t="str">
        <f>IF($L1749&lt;&gt;"",IF($AD1749=1,VLOOKUP($L1749,得点換算表!$C$77:$D$86,2),VLOOKUP($L1749,得点換算表!$E$77:$F$86,2)),"")</f>
        <v/>
      </c>
      <c r="AM1749" s="142" t="str">
        <f>IF($M1749&lt;&gt;"",IF($AD1749=1,VLOOKUP($M1749,得点換算表!$C$87:$D$96,2),VLOOKUP($M1749,得点換算表!$E$87:$F$96,2)),"")</f>
        <v/>
      </c>
      <c r="AN1749" s="142" t="str">
        <f t="shared" si="91"/>
        <v/>
      </c>
      <c r="AO1749" s="143" t="str">
        <f>IF(AND($AN1749&lt;&gt;"",$AN1749&gt;=8),VLOOKUP($AN1749,得点換算表!$I$5:$J$9,2),"")</f>
        <v/>
      </c>
      <c r="AP1749" s="105"/>
    </row>
    <row r="1750" spans="1:42" x14ac:dyDescent="0.15">
      <c r="A1750" s="11"/>
      <c r="B1750" s="12"/>
      <c r="C1750" s="13"/>
      <c r="D1750" s="13"/>
      <c r="E1750" s="14"/>
      <c r="F1750" s="14"/>
      <c r="G1750" s="14"/>
      <c r="H1750" s="14"/>
      <c r="I1750" s="15"/>
      <c r="J1750" s="14"/>
      <c r="K1750" s="13"/>
      <c r="L1750" s="14"/>
      <c r="M1750" s="14"/>
      <c r="N1750" s="14"/>
      <c r="O1750" s="14"/>
      <c r="P1750" s="198"/>
      <c r="Q1750" s="198"/>
      <c r="R1750" s="198"/>
      <c r="S1750" s="198"/>
      <c r="T1750" s="198"/>
      <c r="U1750" s="198"/>
      <c r="V1750" s="198"/>
      <c r="W1750" s="202">
        <f t="shared" si="92"/>
        <v>0</v>
      </c>
      <c r="X1750" s="14"/>
      <c r="Y1750" s="14"/>
      <c r="Z1750" s="108"/>
      <c r="AA1750" s="114"/>
      <c r="AB1750" s="129"/>
      <c r="AC1750" s="128"/>
      <c r="AD1750" s="142" t="str">
        <f t="shared" si="93"/>
        <v/>
      </c>
      <c r="AE1750" s="142" t="str">
        <f>IF($E1750&lt;&gt;"",IF($AD1750=1,VLOOKUP($E1750,得点換算表!$C$5:$D$14,2),VLOOKUP($E1750,得点換算表!$E$5:$F$14,2)),"")</f>
        <v/>
      </c>
      <c r="AF1750" s="142" t="str">
        <f>IF($F1750&lt;&gt;"",IF($AD1750=1,VLOOKUP($F1750,得点換算表!$C$15:$D$24,2),VLOOKUP($F1750,得点換算表!$E$15:$F$24,2)),"")</f>
        <v/>
      </c>
      <c r="AG1750" s="142" t="str">
        <f>IF($G1750&lt;&gt;"",IF($AD1750=1,VLOOKUP($G1750,得点換算表!$C$25:$D$34,2),VLOOKUP($G1750,得点換算表!$E$25:$F$34,2)),"")</f>
        <v/>
      </c>
      <c r="AH1750" s="142" t="str">
        <f>IF($H1750&lt;&gt;"",IF($AD1750=1,VLOOKUP($H1750,得点換算表!$C$35:$D$44,2),VLOOKUP($H1750,得点換算表!$E$35:$F$44,2)),"")</f>
        <v/>
      </c>
      <c r="AI1750" s="142" t="str">
        <f>IF($I1750&lt;&gt;"",IF($AD1750=1,VLOOKUP($I1750,得点換算表!$C$45:$D$55,2),VLOOKUP($I1750,得点換算表!$E$45:$F$55,2)),"")</f>
        <v/>
      </c>
      <c r="AJ1750" s="142" t="str">
        <f>IF($J1750&lt;&gt;"",IF($AD1750=1,VLOOKUP($J1750,得点換算表!$C$56:$D$65,2),VLOOKUP($J1750,得点換算表!$E$56:$F$65,2)),"")</f>
        <v/>
      </c>
      <c r="AK1750" s="142" t="str">
        <f>IF($K1750&lt;&gt;"",IF($AD1750=1,VLOOKUP($K1750,得点換算表!$C$66:$D$76,2),VLOOKUP($K1750,得点換算表!$E$66:$F$76,2)),"")</f>
        <v/>
      </c>
      <c r="AL1750" s="142" t="str">
        <f>IF($L1750&lt;&gt;"",IF($AD1750=1,VLOOKUP($L1750,得点換算表!$C$77:$D$86,2),VLOOKUP($L1750,得点換算表!$E$77:$F$86,2)),"")</f>
        <v/>
      </c>
      <c r="AM1750" s="142" t="str">
        <f>IF($M1750&lt;&gt;"",IF($AD1750=1,VLOOKUP($M1750,得点換算表!$C$87:$D$96,2),VLOOKUP($M1750,得点換算表!$E$87:$F$96,2)),"")</f>
        <v/>
      </c>
      <c r="AN1750" s="142" t="str">
        <f t="shared" si="91"/>
        <v/>
      </c>
      <c r="AO1750" s="143" t="str">
        <f>IF(AND($AN1750&lt;&gt;"",$AN1750&gt;=8),VLOOKUP($AN1750,得点換算表!$I$5:$J$9,2),"")</f>
        <v/>
      </c>
      <c r="AP1750" s="105"/>
    </row>
    <row r="1751" spans="1:42" x14ac:dyDescent="0.15">
      <c r="A1751" s="11"/>
      <c r="B1751" s="12"/>
      <c r="C1751" s="13"/>
      <c r="D1751" s="13"/>
      <c r="E1751" s="14"/>
      <c r="F1751" s="14"/>
      <c r="G1751" s="14"/>
      <c r="H1751" s="14"/>
      <c r="I1751" s="15"/>
      <c r="J1751" s="14"/>
      <c r="K1751" s="13"/>
      <c r="L1751" s="14"/>
      <c r="M1751" s="14"/>
      <c r="N1751" s="14"/>
      <c r="O1751" s="14"/>
      <c r="P1751" s="198"/>
      <c r="Q1751" s="198"/>
      <c r="R1751" s="198"/>
      <c r="S1751" s="198"/>
      <c r="T1751" s="198"/>
      <c r="U1751" s="198"/>
      <c r="V1751" s="198"/>
      <c r="W1751" s="202">
        <f t="shared" si="92"/>
        <v>0</v>
      </c>
      <c r="X1751" s="14"/>
      <c r="Y1751" s="14"/>
      <c r="Z1751" s="108"/>
      <c r="AA1751" s="114"/>
      <c r="AB1751" s="129"/>
      <c r="AC1751" s="128"/>
      <c r="AD1751" s="142" t="str">
        <f t="shared" si="93"/>
        <v/>
      </c>
      <c r="AE1751" s="142" t="str">
        <f>IF($E1751&lt;&gt;"",IF($AD1751=1,VLOOKUP($E1751,得点換算表!$C$5:$D$14,2),VLOOKUP($E1751,得点換算表!$E$5:$F$14,2)),"")</f>
        <v/>
      </c>
      <c r="AF1751" s="142" t="str">
        <f>IF($F1751&lt;&gt;"",IF($AD1751=1,VLOOKUP($F1751,得点換算表!$C$15:$D$24,2),VLOOKUP($F1751,得点換算表!$E$15:$F$24,2)),"")</f>
        <v/>
      </c>
      <c r="AG1751" s="142" t="str">
        <f>IF($G1751&lt;&gt;"",IF($AD1751=1,VLOOKUP($G1751,得点換算表!$C$25:$D$34,2),VLOOKUP($G1751,得点換算表!$E$25:$F$34,2)),"")</f>
        <v/>
      </c>
      <c r="AH1751" s="142" t="str">
        <f>IF($H1751&lt;&gt;"",IF($AD1751=1,VLOOKUP($H1751,得点換算表!$C$35:$D$44,2),VLOOKUP($H1751,得点換算表!$E$35:$F$44,2)),"")</f>
        <v/>
      </c>
      <c r="AI1751" s="142" t="str">
        <f>IF($I1751&lt;&gt;"",IF($AD1751=1,VLOOKUP($I1751,得点換算表!$C$45:$D$55,2),VLOOKUP($I1751,得点換算表!$E$45:$F$55,2)),"")</f>
        <v/>
      </c>
      <c r="AJ1751" s="142" t="str">
        <f>IF($J1751&lt;&gt;"",IF($AD1751=1,VLOOKUP($J1751,得点換算表!$C$56:$D$65,2),VLOOKUP($J1751,得点換算表!$E$56:$F$65,2)),"")</f>
        <v/>
      </c>
      <c r="AK1751" s="142" t="str">
        <f>IF($K1751&lt;&gt;"",IF($AD1751=1,VLOOKUP($K1751,得点換算表!$C$66:$D$76,2),VLOOKUP($K1751,得点換算表!$E$66:$F$76,2)),"")</f>
        <v/>
      </c>
      <c r="AL1751" s="142" t="str">
        <f>IF($L1751&lt;&gt;"",IF($AD1751=1,VLOOKUP($L1751,得点換算表!$C$77:$D$86,2),VLOOKUP($L1751,得点換算表!$E$77:$F$86,2)),"")</f>
        <v/>
      </c>
      <c r="AM1751" s="142" t="str">
        <f>IF($M1751&lt;&gt;"",IF($AD1751=1,VLOOKUP($M1751,得点換算表!$C$87:$D$96,2),VLOOKUP($M1751,得点換算表!$E$87:$F$96,2)),"")</f>
        <v/>
      </c>
      <c r="AN1751" s="142" t="str">
        <f t="shared" si="91"/>
        <v/>
      </c>
      <c r="AO1751" s="143" t="str">
        <f>IF(AND($AN1751&lt;&gt;"",$AN1751&gt;=8),VLOOKUP($AN1751,得点換算表!$I$5:$J$9,2),"")</f>
        <v/>
      </c>
      <c r="AP1751" s="105"/>
    </row>
    <row r="1752" spans="1:42" x14ac:dyDescent="0.15">
      <c r="A1752" s="11"/>
      <c r="B1752" s="12"/>
      <c r="C1752" s="13"/>
      <c r="D1752" s="13"/>
      <c r="E1752" s="14"/>
      <c r="F1752" s="14"/>
      <c r="G1752" s="14"/>
      <c r="H1752" s="14"/>
      <c r="I1752" s="15"/>
      <c r="J1752" s="14"/>
      <c r="K1752" s="13"/>
      <c r="L1752" s="14"/>
      <c r="M1752" s="14"/>
      <c r="N1752" s="14"/>
      <c r="O1752" s="14"/>
      <c r="P1752" s="198"/>
      <c r="Q1752" s="198"/>
      <c r="R1752" s="198"/>
      <c r="S1752" s="198"/>
      <c r="T1752" s="198"/>
      <c r="U1752" s="198"/>
      <c r="V1752" s="198"/>
      <c r="W1752" s="202">
        <f t="shared" si="92"/>
        <v>0</v>
      </c>
      <c r="X1752" s="14"/>
      <c r="Y1752" s="14"/>
      <c r="Z1752" s="108"/>
      <c r="AA1752" s="114"/>
      <c r="AB1752" s="129"/>
      <c r="AC1752" s="128"/>
      <c r="AD1752" s="142" t="str">
        <f t="shared" si="93"/>
        <v/>
      </c>
      <c r="AE1752" s="142" t="str">
        <f>IF($E1752&lt;&gt;"",IF($AD1752=1,VLOOKUP($E1752,得点換算表!$C$5:$D$14,2),VLOOKUP($E1752,得点換算表!$E$5:$F$14,2)),"")</f>
        <v/>
      </c>
      <c r="AF1752" s="142" t="str">
        <f>IF($F1752&lt;&gt;"",IF($AD1752=1,VLOOKUP($F1752,得点換算表!$C$15:$D$24,2),VLOOKUP($F1752,得点換算表!$E$15:$F$24,2)),"")</f>
        <v/>
      </c>
      <c r="AG1752" s="142" t="str">
        <f>IF($G1752&lt;&gt;"",IF($AD1752=1,VLOOKUP($G1752,得点換算表!$C$25:$D$34,2),VLOOKUP($G1752,得点換算表!$E$25:$F$34,2)),"")</f>
        <v/>
      </c>
      <c r="AH1752" s="142" t="str">
        <f>IF($H1752&lt;&gt;"",IF($AD1752=1,VLOOKUP($H1752,得点換算表!$C$35:$D$44,2),VLOOKUP($H1752,得点換算表!$E$35:$F$44,2)),"")</f>
        <v/>
      </c>
      <c r="AI1752" s="142" t="str">
        <f>IF($I1752&lt;&gt;"",IF($AD1752=1,VLOOKUP($I1752,得点換算表!$C$45:$D$55,2),VLOOKUP($I1752,得点換算表!$E$45:$F$55,2)),"")</f>
        <v/>
      </c>
      <c r="AJ1752" s="142" t="str">
        <f>IF($J1752&lt;&gt;"",IF($AD1752=1,VLOOKUP($J1752,得点換算表!$C$56:$D$65,2),VLOOKUP($J1752,得点換算表!$E$56:$F$65,2)),"")</f>
        <v/>
      </c>
      <c r="AK1752" s="142" t="str">
        <f>IF($K1752&lt;&gt;"",IF($AD1752=1,VLOOKUP($K1752,得点換算表!$C$66:$D$76,2),VLOOKUP($K1752,得点換算表!$E$66:$F$76,2)),"")</f>
        <v/>
      </c>
      <c r="AL1752" s="142" t="str">
        <f>IF($L1752&lt;&gt;"",IF($AD1752=1,VLOOKUP($L1752,得点換算表!$C$77:$D$86,2),VLOOKUP($L1752,得点換算表!$E$77:$F$86,2)),"")</f>
        <v/>
      </c>
      <c r="AM1752" s="142" t="str">
        <f>IF($M1752&lt;&gt;"",IF($AD1752=1,VLOOKUP($M1752,得点換算表!$C$87:$D$96,2),VLOOKUP($M1752,得点換算表!$E$87:$F$96,2)),"")</f>
        <v/>
      </c>
      <c r="AN1752" s="142" t="str">
        <f t="shared" si="91"/>
        <v/>
      </c>
      <c r="AO1752" s="143" t="str">
        <f>IF(AND($AN1752&lt;&gt;"",$AN1752&gt;=8),VLOOKUP($AN1752,得点換算表!$I$5:$J$9,2),"")</f>
        <v/>
      </c>
      <c r="AP1752" s="105"/>
    </row>
    <row r="1753" spans="1:42" x14ac:dyDescent="0.15">
      <c r="A1753" s="11"/>
      <c r="B1753" s="12"/>
      <c r="C1753" s="13"/>
      <c r="D1753" s="13"/>
      <c r="E1753" s="14"/>
      <c r="F1753" s="14"/>
      <c r="G1753" s="14"/>
      <c r="H1753" s="14"/>
      <c r="I1753" s="15"/>
      <c r="J1753" s="14"/>
      <c r="K1753" s="13"/>
      <c r="L1753" s="14"/>
      <c r="M1753" s="14"/>
      <c r="N1753" s="14"/>
      <c r="O1753" s="14"/>
      <c r="P1753" s="198"/>
      <c r="Q1753" s="198"/>
      <c r="R1753" s="198"/>
      <c r="S1753" s="198"/>
      <c r="T1753" s="198"/>
      <c r="U1753" s="198"/>
      <c r="V1753" s="198"/>
      <c r="W1753" s="202">
        <f t="shared" si="92"/>
        <v>0</v>
      </c>
      <c r="X1753" s="14"/>
      <c r="Y1753" s="14"/>
      <c r="Z1753" s="108"/>
      <c r="AA1753" s="114"/>
      <c r="AB1753" s="129"/>
      <c r="AC1753" s="128"/>
      <c r="AD1753" s="142" t="str">
        <f t="shared" si="93"/>
        <v/>
      </c>
      <c r="AE1753" s="142" t="str">
        <f>IF($E1753&lt;&gt;"",IF($AD1753=1,VLOOKUP($E1753,得点換算表!$C$5:$D$14,2),VLOOKUP($E1753,得点換算表!$E$5:$F$14,2)),"")</f>
        <v/>
      </c>
      <c r="AF1753" s="142" t="str">
        <f>IF($F1753&lt;&gt;"",IF($AD1753=1,VLOOKUP($F1753,得点換算表!$C$15:$D$24,2),VLOOKUP($F1753,得点換算表!$E$15:$F$24,2)),"")</f>
        <v/>
      </c>
      <c r="AG1753" s="142" t="str">
        <f>IF($G1753&lt;&gt;"",IF($AD1753=1,VLOOKUP($G1753,得点換算表!$C$25:$D$34,2),VLOOKUP($G1753,得点換算表!$E$25:$F$34,2)),"")</f>
        <v/>
      </c>
      <c r="AH1753" s="142" t="str">
        <f>IF($H1753&lt;&gt;"",IF($AD1753=1,VLOOKUP($H1753,得点換算表!$C$35:$D$44,2),VLOOKUP($H1753,得点換算表!$E$35:$F$44,2)),"")</f>
        <v/>
      </c>
      <c r="AI1753" s="142" t="str">
        <f>IF($I1753&lt;&gt;"",IF($AD1753=1,VLOOKUP($I1753,得点換算表!$C$45:$D$55,2),VLOOKUP($I1753,得点換算表!$E$45:$F$55,2)),"")</f>
        <v/>
      </c>
      <c r="AJ1753" s="142" t="str">
        <f>IF($J1753&lt;&gt;"",IF($AD1753=1,VLOOKUP($J1753,得点換算表!$C$56:$D$65,2),VLOOKUP($J1753,得点換算表!$E$56:$F$65,2)),"")</f>
        <v/>
      </c>
      <c r="AK1753" s="142" t="str">
        <f>IF($K1753&lt;&gt;"",IF($AD1753=1,VLOOKUP($K1753,得点換算表!$C$66:$D$76,2),VLOOKUP($K1753,得点換算表!$E$66:$F$76,2)),"")</f>
        <v/>
      </c>
      <c r="AL1753" s="142" t="str">
        <f>IF($L1753&lt;&gt;"",IF($AD1753=1,VLOOKUP($L1753,得点換算表!$C$77:$D$86,2),VLOOKUP($L1753,得点換算表!$E$77:$F$86,2)),"")</f>
        <v/>
      </c>
      <c r="AM1753" s="142" t="str">
        <f>IF($M1753&lt;&gt;"",IF($AD1753=1,VLOOKUP($M1753,得点換算表!$C$87:$D$96,2),VLOOKUP($M1753,得点換算表!$E$87:$F$96,2)),"")</f>
        <v/>
      </c>
      <c r="AN1753" s="142" t="str">
        <f t="shared" si="91"/>
        <v/>
      </c>
      <c r="AO1753" s="143" t="str">
        <f>IF(AND($AN1753&lt;&gt;"",$AN1753&gt;=8),VLOOKUP($AN1753,得点換算表!$I$5:$J$9,2),"")</f>
        <v/>
      </c>
      <c r="AP1753" s="105"/>
    </row>
    <row r="1754" spans="1:42" x14ac:dyDescent="0.15">
      <c r="A1754" s="11"/>
      <c r="B1754" s="12"/>
      <c r="C1754" s="13"/>
      <c r="D1754" s="13"/>
      <c r="E1754" s="14"/>
      <c r="F1754" s="14"/>
      <c r="G1754" s="14"/>
      <c r="H1754" s="14"/>
      <c r="I1754" s="15"/>
      <c r="J1754" s="14"/>
      <c r="K1754" s="13"/>
      <c r="L1754" s="14"/>
      <c r="M1754" s="14"/>
      <c r="N1754" s="14"/>
      <c r="O1754" s="14"/>
      <c r="P1754" s="198"/>
      <c r="Q1754" s="198"/>
      <c r="R1754" s="198"/>
      <c r="S1754" s="198"/>
      <c r="T1754" s="198"/>
      <c r="U1754" s="198"/>
      <c r="V1754" s="198"/>
      <c r="W1754" s="202">
        <f t="shared" si="92"/>
        <v>0</v>
      </c>
      <c r="X1754" s="14"/>
      <c r="Y1754" s="14"/>
      <c r="Z1754" s="108"/>
      <c r="AA1754" s="114"/>
      <c r="AB1754" s="129"/>
      <c r="AC1754" s="128"/>
      <c r="AD1754" s="142" t="str">
        <f t="shared" si="93"/>
        <v/>
      </c>
      <c r="AE1754" s="142" t="str">
        <f>IF($E1754&lt;&gt;"",IF($AD1754=1,VLOOKUP($E1754,得点換算表!$C$5:$D$14,2),VLOOKUP($E1754,得点換算表!$E$5:$F$14,2)),"")</f>
        <v/>
      </c>
      <c r="AF1754" s="142" t="str">
        <f>IF($F1754&lt;&gt;"",IF($AD1754=1,VLOOKUP($F1754,得点換算表!$C$15:$D$24,2),VLOOKUP($F1754,得点換算表!$E$15:$F$24,2)),"")</f>
        <v/>
      </c>
      <c r="AG1754" s="142" t="str">
        <f>IF($G1754&lt;&gt;"",IF($AD1754=1,VLOOKUP($G1754,得点換算表!$C$25:$D$34,2),VLOOKUP($G1754,得点換算表!$E$25:$F$34,2)),"")</f>
        <v/>
      </c>
      <c r="AH1754" s="142" t="str">
        <f>IF($H1754&lt;&gt;"",IF($AD1754=1,VLOOKUP($H1754,得点換算表!$C$35:$D$44,2),VLOOKUP($H1754,得点換算表!$E$35:$F$44,2)),"")</f>
        <v/>
      </c>
      <c r="AI1754" s="142" t="str">
        <f>IF($I1754&lt;&gt;"",IF($AD1754=1,VLOOKUP($I1754,得点換算表!$C$45:$D$55,2),VLOOKUP($I1754,得点換算表!$E$45:$F$55,2)),"")</f>
        <v/>
      </c>
      <c r="AJ1754" s="142" t="str">
        <f>IF($J1754&lt;&gt;"",IF($AD1754=1,VLOOKUP($J1754,得点換算表!$C$56:$D$65,2),VLOOKUP($J1754,得点換算表!$E$56:$F$65,2)),"")</f>
        <v/>
      </c>
      <c r="AK1754" s="142" t="str">
        <f>IF($K1754&lt;&gt;"",IF($AD1754=1,VLOOKUP($K1754,得点換算表!$C$66:$D$76,2),VLOOKUP($K1754,得点換算表!$E$66:$F$76,2)),"")</f>
        <v/>
      </c>
      <c r="AL1754" s="142" t="str">
        <f>IF($L1754&lt;&gt;"",IF($AD1754=1,VLOOKUP($L1754,得点換算表!$C$77:$D$86,2),VLOOKUP($L1754,得点換算表!$E$77:$F$86,2)),"")</f>
        <v/>
      </c>
      <c r="AM1754" s="142" t="str">
        <f>IF($M1754&lt;&gt;"",IF($AD1754=1,VLOOKUP($M1754,得点換算表!$C$87:$D$96,2),VLOOKUP($M1754,得点換算表!$E$87:$F$96,2)),"")</f>
        <v/>
      </c>
      <c r="AN1754" s="142" t="str">
        <f t="shared" si="91"/>
        <v/>
      </c>
      <c r="AO1754" s="143" t="str">
        <f>IF(AND($AN1754&lt;&gt;"",$AN1754&gt;=8),VLOOKUP($AN1754,得点換算表!$I$5:$J$9,2),"")</f>
        <v/>
      </c>
      <c r="AP1754" s="105"/>
    </row>
    <row r="1755" spans="1:42" x14ac:dyDescent="0.15">
      <c r="A1755" s="11"/>
      <c r="B1755" s="12"/>
      <c r="C1755" s="13"/>
      <c r="D1755" s="13"/>
      <c r="E1755" s="14"/>
      <c r="F1755" s="14"/>
      <c r="G1755" s="14"/>
      <c r="H1755" s="14"/>
      <c r="I1755" s="15"/>
      <c r="J1755" s="14"/>
      <c r="K1755" s="13"/>
      <c r="L1755" s="14"/>
      <c r="M1755" s="14"/>
      <c r="N1755" s="14"/>
      <c r="O1755" s="14"/>
      <c r="P1755" s="198"/>
      <c r="Q1755" s="198"/>
      <c r="R1755" s="198"/>
      <c r="S1755" s="198"/>
      <c r="T1755" s="198"/>
      <c r="U1755" s="198"/>
      <c r="V1755" s="198"/>
      <c r="W1755" s="202">
        <f t="shared" si="92"/>
        <v>0</v>
      </c>
      <c r="X1755" s="14"/>
      <c r="Y1755" s="14"/>
      <c r="Z1755" s="108"/>
      <c r="AA1755" s="114"/>
      <c r="AB1755" s="129"/>
      <c r="AC1755" s="128"/>
      <c r="AD1755" s="142" t="str">
        <f t="shared" si="93"/>
        <v/>
      </c>
      <c r="AE1755" s="142" t="str">
        <f>IF($E1755&lt;&gt;"",IF($AD1755=1,VLOOKUP($E1755,得点換算表!$C$5:$D$14,2),VLOOKUP($E1755,得点換算表!$E$5:$F$14,2)),"")</f>
        <v/>
      </c>
      <c r="AF1755" s="142" t="str">
        <f>IF($F1755&lt;&gt;"",IF($AD1755=1,VLOOKUP($F1755,得点換算表!$C$15:$D$24,2),VLOOKUP($F1755,得点換算表!$E$15:$F$24,2)),"")</f>
        <v/>
      </c>
      <c r="AG1755" s="142" t="str">
        <f>IF($G1755&lt;&gt;"",IF($AD1755=1,VLOOKUP($G1755,得点換算表!$C$25:$D$34,2),VLOOKUP($G1755,得点換算表!$E$25:$F$34,2)),"")</f>
        <v/>
      </c>
      <c r="AH1755" s="142" t="str">
        <f>IF($H1755&lt;&gt;"",IF($AD1755=1,VLOOKUP($H1755,得点換算表!$C$35:$D$44,2),VLOOKUP($H1755,得点換算表!$E$35:$F$44,2)),"")</f>
        <v/>
      </c>
      <c r="AI1755" s="142" t="str">
        <f>IF($I1755&lt;&gt;"",IF($AD1755=1,VLOOKUP($I1755,得点換算表!$C$45:$D$55,2),VLOOKUP($I1755,得点換算表!$E$45:$F$55,2)),"")</f>
        <v/>
      </c>
      <c r="AJ1755" s="142" t="str">
        <f>IF($J1755&lt;&gt;"",IF($AD1755=1,VLOOKUP($J1755,得点換算表!$C$56:$D$65,2),VLOOKUP($J1755,得点換算表!$E$56:$F$65,2)),"")</f>
        <v/>
      </c>
      <c r="AK1755" s="142" t="str">
        <f>IF($K1755&lt;&gt;"",IF($AD1755=1,VLOOKUP($K1755,得点換算表!$C$66:$D$76,2),VLOOKUP($K1755,得点換算表!$E$66:$F$76,2)),"")</f>
        <v/>
      </c>
      <c r="AL1755" s="142" t="str">
        <f>IF($L1755&lt;&gt;"",IF($AD1755=1,VLOOKUP($L1755,得点換算表!$C$77:$D$86,2),VLOOKUP($L1755,得点換算表!$E$77:$F$86,2)),"")</f>
        <v/>
      </c>
      <c r="AM1755" s="142" t="str">
        <f>IF($M1755&lt;&gt;"",IF($AD1755=1,VLOOKUP($M1755,得点換算表!$C$87:$D$96,2),VLOOKUP($M1755,得点換算表!$E$87:$F$96,2)),"")</f>
        <v/>
      </c>
      <c r="AN1755" s="142" t="str">
        <f t="shared" si="91"/>
        <v/>
      </c>
      <c r="AO1755" s="143" t="str">
        <f>IF(AND($AN1755&lt;&gt;"",$AN1755&gt;=8),VLOOKUP($AN1755,得点換算表!$I$5:$J$9,2),"")</f>
        <v/>
      </c>
      <c r="AP1755" s="105"/>
    </row>
    <row r="1756" spans="1:42" x14ac:dyDescent="0.15">
      <c r="A1756" s="11"/>
      <c r="B1756" s="12"/>
      <c r="C1756" s="13"/>
      <c r="D1756" s="13"/>
      <c r="E1756" s="14"/>
      <c r="F1756" s="14"/>
      <c r="G1756" s="14"/>
      <c r="H1756" s="14"/>
      <c r="I1756" s="15"/>
      <c r="J1756" s="14"/>
      <c r="K1756" s="13"/>
      <c r="L1756" s="14"/>
      <c r="M1756" s="14"/>
      <c r="N1756" s="14"/>
      <c r="O1756" s="14"/>
      <c r="P1756" s="198"/>
      <c r="Q1756" s="198"/>
      <c r="R1756" s="198"/>
      <c r="S1756" s="198"/>
      <c r="T1756" s="198"/>
      <c r="U1756" s="198"/>
      <c r="V1756" s="198"/>
      <c r="W1756" s="202">
        <f t="shared" si="92"/>
        <v>0</v>
      </c>
      <c r="X1756" s="14"/>
      <c r="Y1756" s="14"/>
      <c r="Z1756" s="108"/>
      <c r="AA1756" s="114"/>
      <c r="AB1756" s="129"/>
      <c r="AC1756" s="128"/>
      <c r="AD1756" s="142" t="str">
        <f t="shared" si="93"/>
        <v/>
      </c>
      <c r="AE1756" s="142" t="str">
        <f>IF($E1756&lt;&gt;"",IF($AD1756=1,VLOOKUP($E1756,得点換算表!$C$5:$D$14,2),VLOOKUP($E1756,得点換算表!$E$5:$F$14,2)),"")</f>
        <v/>
      </c>
      <c r="AF1756" s="142" t="str">
        <f>IF($F1756&lt;&gt;"",IF($AD1756=1,VLOOKUP($F1756,得点換算表!$C$15:$D$24,2),VLOOKUP($F1756,得点換算表!$E$15:$F$24,2)),"")</f>
        <v/>
      </c>
      <c r="AG1756" s="142" t="str">
        <f>IF($G1756&lt;&gt;"",IF($AD1756=1,VLOOKUP($G1756,得点換算表!$C$25:$D$34,2),VLOOKUP($G1756,得点換算表!$E$25:$F$34,2)),"")</f>
        <v/>
      </c>
      <c r="AH1756" s="142" t="str">
        <f>IF($H1756&lt;&gt;"",IF($AD1756=1,VLOOKUP($H1756,得点換算表!$C$35:$D$44,2),VLOOKUP($H1756,得点換算表!$E$35:$F$44,2)),"")</f>
        <v/>
      </c>
      <c r="AI1756" s="142" t="str">
        <f>IF($I1756&lt;&gt;"",IF($AD1756=1,VLOOKUP($I1756,得点換算表!$C$45:$D$55,2),VLOOKUP($I1756,得点換算表!$E$45:$F$55,2)),"")</f>
        <v/>
      </c>
      <c r="AJ1756" s="142" t="str">
        <f>IF($J1756&lt;&gt;"",IF($AD1756=1,VLOOKUP($J1756,得点換算表!$C$56:$D$65,2),VLOOKUP($J1756,得点換算表!$E$56:$F$65,2)),"")</f>
        <v/>
      </c>
      <c r="AK1756" s="142" t="str">
        <f>IF($K1756&lt;&gt;"",IF($AD1756=1,VLOOKUP($K1756,得点換算表!$C$66:$D$76,2),VLOOKUP($K1756,得点換算表!$E$66:$F$76,2)),"")</f>
        <v/>
      </c>
      <c r="AL1756" s="142" t="str">
        <f>IF($L1756&lt;&gt;"",IF($AD1756=1,VLOOKUP($L1756,得点換算表!$C$77:$D$86,2),VLOOKUP($L1756,得点換算表!$E$77:$F$86,2)),"")</f>
        <v/>
      </c>
      <c r="AM1756" s="142" t="str">
        <f>IF($M1756&lt;&gt;"",IF($AD1756=1,VLOOKUP($M1756,得点換算表!$C$87:$D$96,2),VLOOKUP($M1756,得点換算表!$E$87:$F$96,2)),"")</f>
        <v/>
      </c>
      <c r="AN1756" s="142" t="str">
        <f t="shared" si="91"/>
        <v/>
      </c>
      <c r="AO1756" s="143" t="str">
        <f>IF(AND($AN1756&lt;&gt;"",$AN1756&gt;=8),VLOOKUP($AN1756,得点換算表!$I$5:$J$9,2),"")</f>
        <v/>
      </c>
      <c r="AP1756" s="105"/>
    </row>
    <row r="1757" spans="1:42" x14ac:dyDescent="0.15">
      <c r="A1757" s="11"/>
      <c r="B1757" s="12"/>
      <c r="C1757" s="13"/>
      <c r="D1757" s="13"/>
      <c r="E1757" s="14"/>
      <c r="F1757" s="14"/>
      <c r="G1757" s="14"/>
      <c r="H1757" s="14"/>
      <c r="I1757" s="15"/>
      <c r="J1757" s="14"/>
      <c r="K1757" s="13"/>
      <c r="L1757" s="14"/>
      <c r="M1757" s="14"/>
      <c r="N1757" s="14"/>
      <c r="O1757" s="14"/>
      <c r="P1757" s="198"/>
      <c r="Q1757" s="198"/>
      <c r="R1757" s="198"/>
      <c r="S1757" s="198"/>
      <c r="T1757" s="198"/>
      <c r="U1757" s="198"/>
      <c r="V1757" s="198"/>
      <c r="W1757" s="202">
        <f t="shared" si="92"/>
        <v>0</v>
      </c>
      <c r="X1757" s="14"/>
      <c r="Y1757" s="14"/>
      <c r="Z1757" s="108"/>
      <c r="AA1757" s="114"/>
      <c r="AB1757" s="129"/>
      <c r="AC1757" s="128"/>
      <c r="AD1757" s="142" t="str">
        <f t="shared" si="93"/>
        <v/>
      </c>
      <c r="AE1757" s="142" t="str">
        <f>IF($E1757&lt;&gt;"",IF($AD1757=1,VLOOKUP($E1757,得点換算表!$C$5:$D$14,2),VLOOKUP($E1757,得点換算表!$E$5:$F$14,2)),"")</f>
        <v/>
      </c>
      <c r="AF1757" s="142" t="str">
        <f>IF($F1757&lt;&gt;"",IF($AD1757=1,VLOOKUP($F1757,得点換算表!$C$15:$D$24,2),VLOOKUP($F1757,得点換算表!$E$15:$F$24,2)),"")</f>
        <v/>
      </c>
      <c r="AG1757" s="142" t="str">
        <f>IF($G1757&lt;&gt;"",IF($AD1757=1,VLOOKUP($G1757,得点換算表!$C$25:$D$34,2),VLOOKUP($G1757,得点換算表!$E$25:$F$34,2)),"")</f>
        <v/>
      </c>
      <c r="AH1757" s="142" t="str">
        <f>IF($H1757&lt;&gt;"",IF($AD1757=1,VLOOKUP($H1757,得点換算表!$C$35:$D$44,2),VLOOKUP($H1757,得点換算表!$E$35:$F$44,2)),"")</f>
        <v/>
      </c>
      <c r="AI1757" s="142" t="str">
        <f>IF($I1757&lt;&gt;"",IF($AD1757=1,VLOOKUP($I1757,得点換算表!$C$45:$D$55,2),VLOOKUP($I1757,得点換算表!$E$45:$F$55,2)),"")</f>
        <v/>
      </c>
      <c r="AJ1757" s="142" t="str">
        <f>IF($J1757&lt;&gt;"",IF($AD1757=1,VLOOKUP($J1757,得点換算表!$C$56:$D$65,2),VLOOKUP($J1757,得点換算表!$E$56:$F$65,2)),"")</f>
        <v/>
      </c>
      <c r="AK1757" s="142" t="str">
        <f>IF($K1757&lt;&gt;"",IF($AD1757=1,VLOOKUP($K1757,得点換算表!$C$66:$D$76,2),VLOOKUP($K1757,得点換算表!$E$66:$F$76,2)),"")</f>
        <v/>
      </c>
      <c r="AL1757" s="142" t="str">
        <f>IF($L1757&lt;&gt;"",IF($AD1757=1,VLOOKUP($L1757,得点換算表!$C$77:$D$86,2),VLOOKUP($L1757,得点換算表!$E$77:$F$86,2)),"")</f>
        <v/>
      </c>
      <c r="AM1757" s="142" t="str">
        <f>IF($M1757&lt;&gt;"",IF($AD1757=1,VLOOKUP($M1757,得点換算表!$C$87:$D$96,2),VLOOKUP($M1757,得点換算表!$E$87:$F$96,2)),"")</f>
        <v/>
      </c>
      <c r="AN1757" s="142" t="str">
        <f t="shared" si="91"/>
        <v/>
      </c>
      <c r="AO1757" s="143" t="str">
        <f>IF(AND($AN1757&lt;&gt;"",$AN1757&gt;=8),VLOOKUP($AN1757,得点換算表!$I$5:$J$9,2),"")</f>
        <v/>
      </c>
      <c r="AP1757" s="105"/>
    </row>
    <row r="1758" spans="1:42" x14ac:dyDescent="0.15">
      <c r="A1758" s="11"/>
      <c r="B1758" s="12"/>
      <c r="C1758" s="13"/>
      <c r="D1758" s="13"/>
      <c r="E1758" s="14"/>
      <c r="F1758" s="14"/>
      <c r="G1758" s="14"/>
      <c r="H1758" s="14"/>
      <c r="I1758" s="15"/>
      <c r="J1758" s="14"/>
      <c r="K1758" s="13"/>
      <c r="L1758" s="14"/>
      <c r="M1758" s="14"/>
      <c r="N1758" s="14"/>
      <c r="O1758" s="14"/>
      <c r="P1758" s="198"/>
      <c r="Q1758" s="198"/>
      <c r="R1758" s="198"/>
      <c r="S1758" s="198"/>
      <c r="T1758" s="198"/>
      <c r="U1758" s="198"/>
      <c r="V1758" s="198"/>
      <c r="W1758" s="202">
        <f t="shared" si="92"/>
        <v>0</v>
      </c>
      <c r="X1758" s="14"/>
      <c r="Y1758" s="14"/>
      <c r="Z1758" s="108"/>
      <c r="AA1758" s="114"/>
      <c r="AB1758" s="129"/>
      <c r="AC1758" s="128"/>
      <c r="AD1758" s="142" t="str">
        <f t="shared" si="93"/>
        <v/>
      </c>
      <c r="AE1758" s="142" t="str">
        <f>IF($E1758&lt;&gt;"",IF($AD1758=1,VLOOKUP($E1758,得点換算表!$C$5:$D$14,2),VLOOKUP($E1758,得点換算表!$E$5:$F$14,2)),"")</f>
        <v/>
      </c>
      <c r="AF1758" s="142" t="str">
        <f>IF($F1758&lt;&gt;"",IF($AD1758=1,VLOOKUP($F1758,得点換算表!$C$15:$D$24,2),VLOOKUP($F1758,得点換算表!$E$15:$F$24,2)),"")</f>
        <v/>
      </c>
      <c r="AG1758" s="142" t="str">
        <f>IF($G1758&lt;&gt;"",IF($AD1758=1,VLOOKUP($G1758,得点換算表!$C$25:$D$34,2),VLOOKUP($G1758,得点換算表!$E$25:$F$34,2)),"")</f>
        <v/>
      </c>
      <c r="AH1758" s="142" t="str">
        <f>IF($H1758&lt;&gt;"",IF($AD1758=1,VLOOKUP($H1758,得点換算表!$C$35:$D$44,2),VLOOKUP($H1758,得点換算表!$E$35:$F$44,2)),"")</f>
        <v/>
      </c>
      <c r="AI1758" s="142" t="str">
        <f>IF($I1758&lt;&gt;"",IF($AD1758=1,VLOOKUP($I1758,得点換算表!$C$45:$D$55,2),VLOOKUP($I1758,得点換算表!$E$45:$F$55,2)),"")</f>
        <v/>
      </c>
      <c r="AJ1758" s="142" t="str">
        <f>IF($J1758&lt;&gt;"",IF($AD1758=1,VLOOKUP($J1758,得点換算表!$C$56:$D$65,2),VLOOKUP($J1758,得点換算表!$E$56:$F$65,2)),"")</f>
        <v/>
      </c>
      <c r="AK1758" s="142" t="str">
        <f>IF($K1758&lt;&gt;"",IF($AD1758=1,VLOOKUP($K1758,得点換算表!$C$66:$D$76,2),VLOOKUP($K1758,得点換算表!$E$66:$F$76,2)),"")</f>
        <v/>
      </c>
      <c r="AL1758" s="142" t="str">
        <f>IF($L1758&lt;&gt;"",IF($AD1758=1,VLOOKUP($L1758,得点換算表!$C$77:$D$86,2),VLOOKUP($L1758,得点換算表!$E$77:$F$86,2)),"")</f>
        <v/>
      </c>
      <c r="AM1758" s="142" t="str">
        <f>IF($M1758&lt;&gt;"",IF($AD1758=1,VLOOKUP($M1758,得点換算表!$C$87:$D$96,2),VLOOKUP($M1758,得点換算表!$E$87:$F$96,2)),"")</f>
        <v/>
      </c>
      <c r="AN1758" s="142" t="str">
        <f t="shared" si="91"/>
        <v/>
      </c>
      <c r="AO1758" s="143" t="str">
        <f>IF(AND($AN1758&lt;&gt;"",$AN1758&gt;=8),VLOOKUP($AN1758,得点換算表!$I$5:$J$9,2),"")</f>
        <v/>
      </c>
      <c r="AP1758" s="105"/>
    </row>
    <row r="1759" spans="1:42" x14ac:dyDescent="0.15">
      <c r="A1759" s="11"/>
      <c r="B1759" s="12"/>
      <c r="C1759" s="13"/>
      <c r="D1759" s="13"/>
      <c r="E1759" s="14"/>
      <c r="F1759" s="14"/>
      <c r="G1759" s="14"/>
      <c r="H1759" s="14"/>
      <c r="I1759" s="15"/>
      <c r="J1759" s="14"/>
      <c r="K1759" s="13"/>
      <c r="L1759" s="14"/>
      <c r="M1759" s="14"/>
      <c r="N1759" s="14"/>
      <c r="O1759" s="14"/>
      <c r="P1759" s="198"/>
      <c r="Q1759" s="198"/>
      <c r="R1759" s="198"/>
      <c r="S1759" s="198"/>
      <c r="T1759" s="198"/>
      <c r="U1759" s="198"/>
      <c r="V1759" s="198"/>
      <c r="W1759" s="202">
        <f t="shared" si="92"/>
        <v>0</v>
      </c>
      <c r="X1759" s="14"/>
      <c r="Y1759" s="14"/>
      <c r="Z1759" s="108"/>
      <c r="AA1759" s="114"/>
      <c r="AB1759" s="129"/>
      <c r="AC1759" s="128"/>
      <c r="AD1759" s="142" t="str">
        <f t="shared" si="93"/>
        <v/>
      </c>
      <c r="AE1759" s="142" t="str">
        <f>IF($E1759&lt;&gt;"",IF($AD1759=1,VLOOKUP($E1759,得点換算表!$C$5:$D$14,2),VLOOKUP($E1759,得点換算表!$E$5:$F$14,2)),"")</f>
        <v/>
      </c>
      <c r="AF1759" s="142" t="str">
        <f>IF($F1759&lt;&gt;"",IF($AD1759=1,VLOOKUP($F1759,得点換算表!$C$15:$D$24,2),VLOOKUP($F1759,得点換算表!$E$15:$F$24,2)),"")</f>
        <v/>
      </c>
      <c r="AG1759" s="142" t="str">
        <f>IF($G1759&lt;&gt;"",IF($AD1759=1,VLOOKUP($G1759,得点換算表!$C$25:$D$34,2),VLOOKUP($G1759,得点換算表!$E$25:$F$34,2)),"")</f>
        <v/>
      </c>
      <c r="AH1759" s="142" t="str">
        <f>IF($H1759&lt;&gt;"",IF($AD1759=1,VLOOKUP($H1759,得点換算表!$C$35:$D$44,2),VLOOKUP($H1759,得点換算表!$E$35:$F$44,2)),"")</f>
        <v/>
      </c>
      <c r="AI1759" s="142" t="str">
        <f>IF($I1759&lt;&gt;"",IF($AD1759=1,VLOOKUP($I1759,得点換算表!$C$45:$D$55,2),VLOOKUP($I1759,得点換算表!$E$45:$F$55,2)),"")</f>
        <v/>
      </c>
      <c r="AJ1759" s="142" t="str">
        <f>IF($J1759&lt;&gt;"",IF($AD1759=1,VLOOKUP($J1759,得点換算表!$C$56:$D$65,2),VLOOKUP($J1759,得点換算表!$E$56:$F$65,2)),"")</f>
        <v/>
      </c>
      <c r="AK1759" s="142" t="str">
        <f>IF($K1759&lt;&gt;"",IF($AD1759=1,VLOOKUP($K1759,得点換算表!$C$66:$D$76,2),VLOOKUP($K1759,得点換算表!$E$66:$F$76,2)),"")</f>
        <v/>
      </c>
      <c r="AL1759" s="142" t="str">
        <f>IF($L1759&lt;&gt;"",IF($AD1759=1,VLOOKUP($L1759,得点換算表!$C$77:$D$86,2),VLOOKUP($L1759,得点換算表!$E$77:$F$86,2)),"")</f>
        <v/>
      </c>
      <c r="AM1759" s="142" t="str">
        <f>IF($M1759&lt;&gt;"",IF($AD1759=1,VLOOKUP($M1759,得点換算表!$C$87:$D$96,2),VLOOKUP($M1759,得点換算表!$E$87:$F$96,2)),"")</f>
        <v/>
      </c>
      <c r="AN1759" s="142" t="str">
        <f t="shared" si="91"/>
        <v/>
      </c>
      <c r="AO1759" s="143" t="str">
        <f>IF(AND($AN1759&lt;&gt;"",$AN1759&gt;=8),VLOOKUP($AN1759,得点換算表!$I$5:$J$9,2),"")</f>
        <v/>
      </c>
      <c r="AP1759" s="105"/>
    </row>
    <row r="1760" spans="1:42" x14ac:dyDescent="0.15">
      <c r="A1760" s="11"/>
      <c r="B1760" s="12"/>
      <c r="C1760" s="13"/>
      <c r="D1760" s="13"/>
      <c r="E1760" s="14"/>
      <c r="F1760" s="14"/>
      <c r="G1760" s="14"/>
      <c r="H1760" s="14"/>
      <c r="I1760" s="15"/>
      <c r="J1760" s="14"/>
      <c r="K1760" s="13"/>
      <c r="L1760" s="14"/>
      <c r="M1760" s="14"/>
      <c r="N1760" s="14"/>
      <c r="O1760" s="14"/>
      <c r="P1760" s="198"/>
      <c r="Q1760" s="198"/>
      <c r="R1760" s="198"/>
      <c r="S1760" s="198"/>
      <c r="T1760" s="198"/>
      <c r="U1760" s="198"/>
      <c r="V1760" s="198"/>
      <c r="W1760" s="202">
        <f t="shared" si="92"/>
        <v>0</v>
      </c>
      <c r="X1760" s="14"/>
      <c r="Y1760" s="14"/>
      <c r="Z1760" s="108"/>
      <c r="AA1760" s="114"/>
      <c r="AB1760" s="129"/>
      <c r="AC1760" s="128"/>
      <c r="AD1760" s="142" t="str">
        <f t="shared" si="93"/>
        <v/>
      </c>
      <c r="AE1760" s="142" t="str">
        <f>IF($E1760&lt;&gt;"",IF($AD1760=1,VLOOKUP($E1760,得点換算表!$C$5:$D$14,2),VLOOKUP($E1760,得点換算表!$E$5:$F$14,2)),"")</f>
        <v/>
      </c>
      <c r="AF1760" s="142" t="str">
        <f>IF($F1760&lt;&gt;"",IF($AD1760=1,VLOOKUP($F1760,得点換算表!$C$15:$D$24,2),VLOOKUP($F1760,得点換算表!$E$15:$F$24,2)),"")</f>
        <v/>
      </c>
      <c r="AG1760" s="142" t="str">
        <f>IF($G1760&lt;&gt;"",IF($AD1760=1,VLOOKUP($G1760,得点換算表!$C$25:$D$34,2),VLOOKUP($G1760,得点換算表!$E$25:$F$34,2)),"")</f>
        <v/>
      </c>
      <c r="AH1760" s="142" t="str">
        <f>IF($H1760&lt;&gt;"",IF($AD1760=1,VLOOKUP($H1760,得点換算表!$C$35:$D$44,2),VLOOKUP($H1760,得点換算表!$E$35:$F$44,2)),"")</f>
        <v/>
      </c>
      <c r="AI1760" s="142" t="str">
        <f>IF($I1760&lt;&gt;"",IF($AD1760=1,VLOOKUP($I1760,得点換算表!$C$45:$D$55,2),VLOOKUP($I1760,得点換算表!$E$45:$F$55,2)),"")</f>
        <v/>
      </c>
      <c r="AJ1760" s="142" t="str">
        <f>IF($J1760&lt;&gt;"",IF($AD1760=1,VLOOKUP($J1760,得点換算表!$C$56:$D$65,2),VLOOKUP($J1760,得点換算表!$E$56:$F$65,2)),"")</f>
        <v/>
      </c>
      <c r="AK1760" s="142" t="str">
        <f>IF($K1760&lt;&gt;"",IF($AD1760=1,VLOOKUP($K1760,得点換算表!$C$66:$D$76,2),VLOOKUP($K1760,得点換算表!$E$66:$F$76,2)),"")</f>
        <v/>
      </c>
      <c r="AL1760" s="142" t="str">
        <f>IF($L1760&lt;&gt;"",IF($AD1760=1,VLOOKUP($L1760,得点換算表!$C$77:$D$86,2),VLOOKUP($L1760,得点換算表!$E$77:$F$86,2)),"")</f>
        <v/>
      </c>
      <c r="AM1760" s="142" t="str">
        <f>IF($M1760&lt;&gt;"",IF($AD1760=1,VLOOKUP($M1760,得点換算表!$C$87:$D$96,2),VLOOKUP($M1760,得点換算表!$E$87:$F$96,2)),"")</f>
        <v/>
      </c>
      <c r="AN1760" s="142" t="str">
        <f t="shared" si="91"/>
        <v/>
      </c>
      <c r="AO1760" s="143" t="str">
        <f>IF(AND($AN1760&lt;&gt;"",$AN1760&gt;=8),VLOOKUP($AN1760,得点換算表!$I$5:$J$9,2),"")</f>
        <v/>
      </c>
      <c r="AP1760" s="105"/>
    </row>
    <row r="1761" spans="1:42" x14ac:dyDescent="0.15">
      <c r="A1761" s="11"/>
      <c r="B1761" s="12"/>
      <c r="C1761" s="13"/>
      <c r="D1761" s="13"/>
      <c r="E1761" s="14"/>
      <c r="F1761" s="14"/>
      <c r="G1761" s="14"/>
      <c r="H1761" s="14"/>
      <c r="I1761" s="15"/>
      <c r="J1761" s="14"/>
      <c r="K1761" s="13"/>
      <c r="L1761" s="14"/>
      <c r="M1761" s="14"/>
      <c r="N1761" s="14"/>
      <c r="O1761" s="14"/>
      <c r="P1761" s="198"/>
      <c r="Q1761" s="198"/>
      <c r="R1761" s="198"/>
      <c r="S1761" s="198"/>
      <c r="T1761" s="198"/>
      <c r="U1761" s="198"/>
      <c r="V1761" s="198"/>
      <c r="W1761" s="202">
        <f t="shared" si="92"/>
        <v>0</v>
      </c>
      <c r="X1761" s="14"/>
      <c r="Y1761" s="14"/>
      <c r="Z1761" s="108"/>
      <c r="AA1761" s="114"/>
      <c r="AB1761" s="129"/>
      <c r="AC1761" s="128"/>
      <c r="AD1761" s="142" t="str">
        <f t="shared" si="93"/>
        <v/>
      </c>
      <c r="AE1761" s="142" t="str">
        <f>IF($E1761&lt;&gt;"",IF($AD1761=1,VLOOKUP($E1761,得点換算表!$C$5:$D$14,2),VLOOKUP($E1761,得点換算表!$E$5:$F$14,2)),"")</f>
        <v/>
      </c>
      <c r="AF1761" s="142" t="str">
        <f>IF($F1761&lt;&gt;"",IF($AD1761=1,VLOOKUP($F1761,得点換算表!$C$15:$D$24,2),VLOOKUP($F1761,得点換算表!$E$15:$F$24,2)),"")</f>
        <v/>
      </c>
      <c r="AG1761" s="142" t="str">
        <f>IF($G1761&lt;&gt;"",IF($AD1761=1,VLOOKUP($G1761,得点換算表!$C$25:$D$34,2),VLOOKUP($G1761,得点換算表!$E$25:$F$34,2)),"")</f>
        <v/>
      </c>
      <c r="AH1761" s="142" t="str">
        <f>IF($H1761&lt;&gt;"",IF($AD1761=1,VLOOKUP($H1761,得点換算表!$C$35:$D$44,2),VLOOKUP($H1761,得点換算表!$E$35:$F$44,2)),"")</f>
        <v/>
      </c>
      <c r="AI1761" s="142" t="str">
        <f>IF($I1761&lt;&gt;"",IF($AD1761=1,VLOOKUP($I1761,得点換算表!$C$45:$D$55,2),VLOOKUP($I1761,得点換算表!$E$45:$F$55,2)),"")</f>
        <v/>
      </c>
      <c r="AJ1761" s="142" t="str">
        <f>IF($J1761&lt;&gt;"",IF($AD1761=1,VLOOKUP($J1761,得点換算表!$C$56:$D$65,2),VLOOKUP($J1761,得点換算表!$E$56:$F$65,2)),"")</f>
        <v/>
      </c>
      <c r="AK1761" s="142" t="str">
        <f>IF($K1761&lt;&gt;"",IF($AD1761=1,VLOOKUP($K1761,得点換算表!$C$66:$D$76,2),VLOOKUP($K1761,得点換算表!$E$66:$F$76,2)),"")</f>
        <v/>
      </c>
      <c r="AL1761" s="142" t="str">
        <f>IF($L1761&lt;&gt;"",IF($AD1761=1,VLOOKUP($L1761,得点換算表!$C$77:$D$86,2),VLOOKUP($L1761,得点換算表!$E$77:$F$86,2)),"")</f>
        <v/>
      </c>
      <c r="AM1761" s="142" t="str">
        <f>IF($M1761&lt;&gt;"",IF($AD1761=1,VLOOKUP($M1761,得点換算表!$C$87:$D$96,2),VLOOKUP($M1761,得点換算表!$E$87:$F$96,2)),"")</f>
        <v/>
      </c>
      <c r="AN1761" s="142" t="str">
        <f t="shared" si="91"/>
        <v/>
      </c>
      <c r="AO1761" s="143" t="str">
        <f>IF(AND($AN1761&lt;&gt;"",$AN1761&gt;=8),VLOOKUP($AN1761,得点換算表!$I$5:$J$9,2),"")</f>
        <v/>
      </c>
      <c r="AP1761" s="105"/>
    </row>
    <row r="1762" spans="1:42" x14ac:dyDescent="0.15">
      <c r="A1762" s="11"/>
      <c r="B1762" s="12"/>
      <c r="C1762" s="13"/>
      <c r="D1762" s="13"/>
      <c r="E1762" s="14"/>
      <c r="F1762" s="14"/>
      <c r="G1762" s="14"/>
      <c r="H1762" s="14"/>
      <c r="I1762" s="15"/>
      <c r="J1762" s="14"/>
      <c r="K1762" s="13"/>
      <c r="L1762" s="14"/>
      <c r="M1762" s="14"/>
      <c r="N1762" s="14"/>
      <c r="O1762" s="14"/>
      <c r="P1762" s="198"/>
      <c r="Q1762" s="198"/>
      <c r="R1762" s="198"/>
      <c r="S1762" s="198"/>
      <c r="T1762" s="198"/>
      <c r="U1762" s="198"/>
      <c r="V1762" s="198"/>
      <c r="W1762" s="202">
        <f t="shared" si="92"/>
        <v>0</v>
      </c>
      <c r="X1762" s="14"/>
      <c r="Y1762" s="14"/>
      <c r="Z1762" s="108"/>
      <c r="AA1762" s="114"/>
      <c r="AB1762" s="129"/>
      <c r="AC1762" s="128"/>
      <c r="AD1762" s="142" t="str">
        <f t="shared" si="93"/>
        <v/>
      </c>
      <c r="AE1762" s="142" t="str">
        <f>IF($E1762&lt;&gt;"",IF($AD1762=1,VLOOKUP($E1762,得点換算表!$C$5:$D$14,2),VLOOKUP($E1762,得点換算表!$E$5:$F$14,2)),"")</f>
        <v/>
      </c>
      <c r="AF1762" s="142" t="str">
        <f>IF($F1762&lt;&gt;"",IF($AD1762=1,VLOOKUP($F1762,得点換算表!$C$15:$D$24,2),VLOOKUP($F1762,得点換算表!$E$15:$F$24,2)),"")</f>
        <v/>
      </c>
      <c r="AG1762" s="142" t="str">
        <f>IF($G1762&lt;&gt;"",IF($AD1762=1,VLOOKUP($G1762,得点換算表!$C$25:$D$34,2),VLOOKUP($G1762,得点換算表!$E$25:$F$34,2)),"")</f>
        <v/>
      </c>
      <c r="AH1762" s="142" t="str">
        <f>IF($H1762&lt;&gt;"",IF($AD1762=1,VLOOKUP($H1762,得点換算表!$C$35:$D$44,2),VLOOKUP($H1762,得点換算表!$E$35:$F$44,2)),"")</f>
        <v/>
      </c>
      <c r="AI1762" s="142" t="str">
        <f>IF($I1762&lt;&gt;"",IF($AD1762=1,VLOOKUP($I1762,得点換算表!$C$45:$D$55,2),VLOOKUP($I1762,得点換算表!$E$45:$F$55,2)),"")</f>
        <v/>
      </c>
      <c r="AJ1762" s="142" t="str">
        <f>IF($J1762&lt;&gt;"",IF($AD1762=1,VLOOKUP($J1762,得点換算表!$C$56:$D$65,2),VLOOKUP($J1762,得点換算表!$E$56:$F$65,2)),"")</f>
        <v/>
      </c>
      <c r="AK1762" s="142" t="str">
        <f>IF($K1762&lt;&gt;"",IF($AD1762=1,VLOOKUP($K1762,得点換算表!$C$66:$D$76,2),VLOOKUP($K1762,得点換算表!$E$66:$F$76,2)),"")</f>
        <v/>
      </c>
      <c r="AL1762" s="142" t="str">
        <f>IF($L1762&lt;&gt;"",IF($AD1762=1,VLOOKUP($L1762,得点換算表!$C$77:$D$86,2),VLOOKUP($L1762,得点換算表!$E$77:$F$86,2)),"")</f>
        <v/>
      </c>
      <c r="AM1762" s="142" t="str">
        <f>IF($M1762&lt;&gt;"",IF($AD1762=1,VLOOKUP($M1762,得点換算表!$C$87:$D$96,2),VLOOKUP($M1762,得点換算表!$E$87:$F$96,2)),"")</f>
        <v/>
      </c>
      <c r="AN1762" s="142" t="str">
        <f t="shared" si="91"/>
        <v/>
      </c>
      <c r="AO1762" s="143" t="str">
        <f>IF(AND($AN1762&lt;&gt;"",$AN1762&gt;=8),VLOOKUP($AN1762,得点換算表!$I$5:$J$9,2),"")</f>
        <v/>
      </c>
      <c r="AP1762" s="105"/>
    </row>
    <row r="1763" spans="1:42" x14ac:dyDescent="0.15">
      <c r="A1763" s="11"/>
      <c r="B1763" s="12"/>
      <c r="C1763" s="13"/>
      <c r="D1763" s="13"/>
      <c r="E1763" s="14"/>
      <c r="F1763" s="14"/>
      <c r="G1763" s="14"/>
      <c r="H1763" s="14"/>
      <c r="I1763" s="15"/>
      <c r="J1763" s="14"/>
      <c r="K1763" s="13"/>
      <c r="L1763" s="14"/>
      <c r="M1763" s="14"/>
      <c r="N1763" s="14"/>
      <c r="O1763" s="14"/>
      <c r="P1763" s="198"/>
      <c r="Q1763" s="198"/>
      <c r="R1763" s="198"/>
      <c r="S1763" s="198"/>
      <c r="T1763" s="198"/>
      <c r="U1763" s="198"/>
      <c r="V1763" s="198"/>
      <c r="W1763" s="202">
        <f t="shared" si="92"/>
        <v>0</v>
      </c>
      <c r="X1763" s="14"/>
      <c r="Y1763" s="14"/>
      <c r="Z1763" s="108"/>
      <c r="AA1763" s="114"/>
      <c r="AB1763" s="129"/>
      <c r="AC1763" s="128"/>
      <c r="AD1763" s="142" t="str">
        <f t="shared" si="93"/>
        <v/>
      </c>
      <c r="AE1763" s="142" t="str">
        <f>IF($E1763&lt;&gt;"",IF($AD1763=1,VLOOKUP($E1763,得点換算表!$C$5:$D$14,2),VLOOKUP($E1763,得点換算表!$E$5:$F$14,2)),"")</f>
        <v/>
      </c>
      <c r="AF1763" s="142" t="str">
        <f>IF($F1763&lt;&gt;"",IF($AD1763=1,VLOOKUP($F1763,得点換算表!$C$15:$D$24,2),VLOOKUP($F1763,得点換算表!$E$15:$F$24,2)),"")</f>
        <v/>
      </c>
      <c r="AG1763" s="142" t="str">
        <f>IF($G1763&lt;&gt;"",IF($AD1763=1,VLOOKUP($G1763,得点換算表!$C$25:$D$34,2),VLOOKUP($G1763,得点換算表!$E$25:$F$34,2)),"")</f>
        <v/>
      </c>
      <c r="AH1763" s="142" t="str">
        <f>IF($H1763&lt;&gt;"",IF($AD1763=1,VLOOKUP($H1763,得点換算表!$C$35:$D$44,2),VLOOKUP($H1763,得点換算表!$E$35:$F$44,2)),"")</f>
        <v/>
      </c>
      <c r="AI1763" s="142" t="str">
        <f>IF($I1763&lt;&gt;"",IF($AD1763=1,VLOOKUP($I1763,得点換算表!$C$45:$D$55,2),VLOOKUP($I1763,得点換算表!$E$45:$F$55,2)),"")</f>
        <v/>
      </c>
      <c r="AJ1763" s="142" t="str">
        <f>IF($J1763&lt;&gt;"",IF($AD1763=1,VLOOKUP($J1763,得点換算表!$C$56:$D$65,2),VLOOKUP($J1763,得点換算表!$E$56:$F$65,2)),"")</f>
        <v/>
      </c>
      <c r="AK1763" s="142" t="str">
        <f>IF($K1763&lt;&gt;"",IF($AD1763=1,VLOOKUP($K1763,得点換算表!$C$66:$D$76,2),VLOOKUP($K1763,得点換算表!$E$66:$F$76,2)),"")</f>
        <v/>
      </c>
      <c r="AL1763" s="142" t="str">
        <f>IF($L1763&lt;&gt;"",IF($AD1763=1,VLOOKUP($L1763,得点換算表!$C$77:$D$86,2),VLOOKUP($L1763,得点換算表!$E$77:$F$86,2)),"")</f>
        <v/>
      </c>
      <c r="AM1763" s="142" t="str">
        <f>IF($M1763&lt;&gt;"",IF($AD1763=1,VLOOKUP($M1763,得点換算表!$C$87:$D$96,2),VLOOKUP($M1763,得点換算表!$E$87:$F$96,2)),"")</f>
        <v/>
      </c>
      <c r="AN1763" s="142" t="str">
        <f t="shared" si="91"/>
        <v/>
      </c>
      <c r="AO1763" s="143" t="str">
        <f>IF(AND($AN1763&lt;&gt;"",$AN1763&gt;=8),VLOOKUP($AN1763,得点換算表!$I$5:$J$9,2),"")</f>
        <v/>
      </c>
      <c r="AP1763" s="105"/>
    </row>
    <row r="1764" spans="1:42" x14ac:dyDescent="0.15">
      <c r="A1764" s="11"/>
      <c r="B1764" s="12"/>
      <c r="C1764" s="13"/>
      <c r="D1764" s="13"/>
      <c r="E1764" s="14"/>
      <c r="F1764" s="14"/>
      <c r="G1764" s="14"/>
      <c r="H1764" s="14"/>
      <c r="I1764" s="15"/>
      <c r="J1764" s="14"/>
      <c r="K1764" s="13"/>
      <c r="L1764" s="14"/>
      <c r="M1764" s="14"/>
      <c r="N1764" s="14"/>
      <c r="O1764" s="14"/>
      <c r="P1764" s="198"/>
      <c r="Q1764" s="198"/>
      <c r="R1764" s="198"/>
      <c r="S1764" s="198"/>
      <c r="T1764" s="198"/>
      <c r="U1764" s="198"/>
      <c r="V1764" s="198"/>
      <c r="W1764" s="202">
        <f t="shared" si="92"/>
        <v>0</v>
      </c>
      <c r="X1764" s="14"/>
      <c r="Y1764" s="14"/>
      <c r="Z1764" s="108"/>
      <c r="AA1764" s="114"/>
      <c r="AB1764" s="129"/>
      <c r="AC1764" s="128"/>
      <c r="AD1764" s="142" t="str">
        <f t="shared" si="93"/>
        <v/>
      </c>
      <c r="AE1764" s="142" t="str">
        <f>IF($E1764&lt;&gt;"",IF($AD1764=1,VLOOKUP($E1764,得点換算表!$C$5:$D$14,2),VLOOKUP($E1764,得点換算表!$E$5:$F$14,2)),"")</f>
        <v/>
      </c>
      <c r="AF1764" s="142" t="str">
        <f>IF($F1764&lt;&gt;"",IF($AD1764=1,VLOOKUP($F1764,得点換算表!$C$15:$D$24,2),VLOOKUP($F1764,得点換算表!$E$15:$F$24,2)),"")</f>
        <v/>
      </c>
      <c r="AG1764" s="142" t="str">
        <f>IF($G1764&lt;&gt;"",IF($AD1764=1,VLOOKUP($G1764,得点換算表!$C$25:$D$34,2),VLOOKUP($G1764,得点換算表!$E$25:$F$34,2)),"")</f>
        <v/>
      </c>
      <c r="AH1764" s="142" t="str">
        <f>IF($H1764&lt;&gt;"",IF($AD1764=1,VLOOKUP($H1764,得点換算表!$C$35:$D$44,2),VLOOKUP($H1764,得点換算表!$E$35:$F$44,2)),"")</f>
        <v/>
      </c>
      <c r="AI1764" s="142" t="str">
        <f>IF($I1764&lt;&gt;"",IF($AD1764=1,VLOOKUP($I1764,得点換算表!$C$45:$D$55,2),VLOOKUP($I1764,得点換算表!$E$45:$F$55,2)),"")</f>
        <v/>
      </c>
      <c r="AJ1764" s="142" t="str">
        <f>IF($J1764&lt;&gt;"",IF($AD1764=1,VLOOKUP($J1764,得点換算表!$C$56:$D$65,2),VLOOKUP($J1764,得点換算表!$E$56:$F$65,2)),"")</f>
        <v/>
      </c>
      <c r="AK1764" s="142" t="str">
        <f>IF($K1764&lt;&gt;"",IF($AD1764=1,VLOOKUP($K1764,得点換算表!$C$66:$D$76,2),VLOOKUP($K1764,得点換算表!$E$66:$F$76,2)),"")</f>
        <v/>
      </c>
      <c r="AL1764" s="142" t="str">
        <f>IF($L1764&lt;&gt;"",IF($AD1764=1,VLOOKUP($L1764,得点換算表!$C$77:$D$86,2),VLOOKUP($L1764,得点換算表!$E$77:$F$86,2)),"")</f>
        <v/>
      </c>
      <c r="AM1764" s="142" t="str">
        <f>IF($M1764&lt;&gt;"",IF($AD1764=1,VLOOKUP($M1764,得点換算表!$C$87:$D$96,2),VLOOKUP($M1764,得点換算表!$E$87:$F$96,2)),"")</f>
        <v/>
      </c>
      <c r="AN1764" s="142" t="str">
        <f t="shared" si="91"/>
        <v/>
      </c>
      <c r="AO1764" s="143" t="str">
        <f>IF(AND($AN1764&lt;&gt;"",$AN1764&gt;=8),VLOOKUP($AN1764,得点換算表!$I$5:$J$9,2),"")</f>
        <v/>
      </c>
      <c r="AP1764" s="105"/>
    </row>
    <row r="1765" spans="1:42" x14ac:dyDescent="0.15">
      <c r="A1765" s="11"/>
      <c r="B1765" s="12"/>
      <c r="C1765" s="13"/>
      <c r="D1765" s="13"/>
      <c r="E1765" s="14"/>
      <c r="F1765" s="14"/>
      <c r="G1765" s="14"/>
      <c r="H1765" s="14"/>
      <c r="I1765" s="15"/>
      <c r="J1765" s="14"/>
      <c r="K1765" s="13"/>
      <c r="L1765" s="14"/>
      <c r="M1765" s="14"/>
      <c r="N1765" s="14"/>
      <c r="O1765" s="14"/>
      <c r="P1765" s="198"/>
      <c r="Q1765" s="198"/>
      <c r="R1765" s="198"/>
      <c r="S1765" s="198"/>
      <c r="T1765" s="198"/>
      <c r="U1765" s="198"/>
      <c r="V1765" s="198"/>
      <c r="W1765" s="202">
        <f t="shared" si="92"/>
        <v>0</v>
      </c>
      <c r="X1765" s="14"/>
      <c r="Y1765" s="14"/>
      <c r="Z1765" s="108"/>
      <c r="AA1765" s="114"/>
      <c r="AB1765" s="129"/>
      <c r="AC1765" s="128"/>
      <c r="AD1765" s="142" t="str">
        <f t="shared" si="93"/>
        <v/>
      </c>
      <c r="AE1765" s="142" t="str">
        <f>IF($E1765&lt;&gt;"",IF($AD1765=1,VLOOKUP($E1765,得点換算表!$C$5:$D$14,2),VLOOKUP($E1765,得点換算表!$E$5:$F$14,2)),"")</f>
        <v/>
      </c>
      <c r="AF1765" s="142" t="str">
        <f>IF($F1765&lt;&gt;"",IF($AD1765=1,VLOOKUP($F1765,得点換算表!$C$15:$D$24,2),VLOOKUP($F1765,得点換算表!$E$15:$F$24,2)),"")</f>
        <v/>
      </c>
      <c r="AG1765" s="142" t="str">
        <f>IF($G1765&lt;&gt;"",IF($AD1765=1,VLOOKUP($G1765,得点換算表!$C$25:$D$34,2),VLOOKUP($G1765,得点換算表!$E$25:$F$34,2)),"")</f>
        <v/>
      </c>
      <c r="AH1765" s="142" t="str">
        <f>IF($H1765&lt;&gt;"",IF($AD1765=1,VLOOKUP($H1765,得点換算表!$C$35:$D$44,2),VLOOKUP($H1765,得点換算表!$E$35:$F$44,2)),"")</f>
        <v/>
      </c>
      <c r="AI1765" s="142" t="str">
        <f>IF($I1765&lt;&gt;"",IF($AD1765=1,VLOOKUP($I1765,得点換算表!$C$45:$D$55,2),VLOOKUP($I1765,得点換算表!$E$45:$F$55,2)),"")</f>
        <v/>
      </c>
      <c r="AJ1765" s="142" t="str">
        <f>IF($J1765&lt;&gt;"",IF($AD1765=1,VLOOKUP($J1765,得点換算表!$C$56:$D$65,2),VLOOKUP($J1765,得点換算表!$E$56:$F$65,2)),"")</f>
        <v/>
      </c>
      <c r="AK1765" s="142" t="str">
        <f>IF($K1765&lt;&gt;"",IF($AD1765=1,VLOOKUP($K1765,得点換算表!$C$66:$D$76,2),VLOOKUP($K1765,得点換算表!$E$66:$F$76,2)),"")</f>
        <v/>
      </c>
      <c r="AL1765" s="142" t="str">
        <f>IF($L1765&lt;&gt;"",IF($AD1765=1,VLOOKUP($L1765,得点換算表!$C$77:$D$86,2),VLOOKUP($L1765,得点換算表!$E$77:$F$86,2)),"")</f>
        <v/>
      </c>
      <c r="AM1765" s="142" t="str">
        <f>IF($M1765&lt;&gt;"",IF($AD1765=1,VLOOKUP($M1765,得点換算表!$C$87:$D$96,2),VLOOKUP($M1765,得点換算表!$E$87:$F$96,2)),"")</f>
        <v/>
      </c>
      <c r="AN1765" s="142" t="str">
        <f t="shared" si="91"/>
        <v/>
      </c>
      <c r="AO1765" s="143" t="str">
        <f>IF(AND($AN1765&lt;&gt;"",$AN1765&gt;=8),VLOOKUP($AN1765,得点換算表!$I$5:$J$9,2),"")</f>
        <v/>
      </c>
      <c r="AP1765" s="105"/>
    </row>
    <row r="1766" spans="1:42" x14ac:dyDescent="0.15">
      <c r="A1766" s="11"/>
      <c r="B1766" s="12"/>
      <c r="C1766" s="13"/>
      <c r="D1766" s="13"/>
      <c r="E1766" s="14"/>
      <c r="F1766" s="14"/>
      <c r="G1766" s="14"/>
      <c r="H1766" s="14"/>
      <c r="I1766" s="15"/>
      <c r="J1766" s="14"/>
      <c r="K1766" s="13"/>
      <c r="L1766" s="14"/>
      <c r="M1766" s="14"/>
      <c r="N1766" s="14"/>
      <c r="O1766" s="14"/>
      <c r="P1766" s="198"/>
      <c r="Q1766" s="198"/>
      <c r="R1766" s="198"/>
      <c r="S1766" s="198"/>
      <c r="T1766" s="198"/>
      <c r="U1766" s="198"/>
      <c r="V1766" s="198"/>
      <c r="W1766" s="202">
        <f t="shared" si="92"/>
        <v>0</v>
      </c>
      <c r="X1766" s="14"/>
      <c r="Y1766" s="14"/>
      <c r="Z1766" s="108"/>
      <c r="AA1766" s="114"/>
      <c r="AB1766" s="129"/>
      <c r="AC1766" s="128"/>
      <c r="AD1766" s="142" t="str">
        <f t="shared" si="93"/>
        <v/>
      </c>
      <c r="AE1766" s="142" t="str">
        <f>IF($E1766&lt;&gt;"",IF($AD1766=1,VLOOKUP($E1766,得点換算表!$C$5:$D$14,2),VLOOKUP($E1766,得点換算表!$E$5:$F$14,2)),"")</f>
        <v/>
      </c>
      <c r="AF1766" s="142" t="str">
        <f>IF($F1766&lt;&gt;"",IF($AD1766=1,VLOOKUP($F1766,得点換算表!$C$15:$D$24,2),VLOOKUP($F1766,得点換算表!$E$15:$F$24,2)),"")</f>
        <v/>
      </c>
      <c r="AG1766" s="142" t="str">
        <f>IF($G1766&lt;&gt;"",IF($AD1766=1,VLOOKUP($G1766,得点換算表!$C$25:$D$34,2),VLOOKUP($G1766,得点換算表!$E$25:$F$34,2)),"")</f>
        <v/>
      </c>
      <c r="AH1766" s="142" t="str">
        <f>IF($H1766&lt;&gt;"",IF($AD1766=1,VLOOKUP($H1766,得点換算表!$C$35:$D$44,2),VLOOKUP($H1766,得点換算表!$E$35:$F$44,2)),"")</f>
        <v/>
      </c>
      <c r="AI1766" s="142" t="str">
        <f>IF($I1766&lt;&gt;"",IF($AD1766=1,VLOOKUP($I1766,得点換算表!$C$45:$D$55,2),VLOOKUP($I1766,得点換算表!$E$45:$F$55,2)),"")</f>
        <v/>
      </c>
      <c r="AJ1766" s="142" t="str">
        <f>IF($J1766&lt;&gt;"",IF($AD1766=1,VLOOKUP($J1766,得点換算表!$C$56:$D$65,2),VLOOKUP($J1766,得点換算表!$E$56:$F$65,2)),"")</f>
        <v/>
      </c>
      <c r="AK1766" s="142" t="str">
        <f>IF($K1766&lt;&gt;"",IF($AD1766=1,VLOOKUP($K1766,得点換算表!$C$66:$D$76,2),VLOOKUP($K1766,得点換算表!$E$66:$F$76,2)),"")</f>
        <v/>
      </c>
      <c r="AL1766" s="142" t="str">
        <f>IF($L1766&lt;&gt;"",IF($AD1766=1,VLOOKUP($L1766,得点換算表!$C$77:$D$86,2),VLOOKUP($L1766,得点換算表!$E$77:$F$86,2)),"")</f>
        <v/>
      </c>
      <c r="AM1766" s="142" t="str">
        <f>IF($M1766&lt;&gt;"",IF($AD1766=1,VLOOKUP($M1766,得点換算表!$C$87:$D$96,2),VLOOKUP($M1766,得点換算表!$E$87:$F$96,2)),"")</f>
        <v/>
      </c>
      <c r="AN1766" s="142" t="str">
        <f t="shared" si="91"/>
        <v/>
      </c>
      <c r="AO1766" s="143" t="str">
        <f>IF(AND($AN1766&lt;&gt;"",$AN1766&gt;=8),VLOOKUP($AN1766,得点換算表!$I$5:$J$9,2),"")</f>
        <v/>
      </c>
      <c r="AP1766" s="105"/>
    </row>
    <row r="1767" spans="1:42" x14ac:dyDescent="0.15">
      <c r="A1767" s="11"/>
      <c r="B1767" s="12"/>
      <c r="C1767" s="13"/>
      <c r="D1767" s="13"/>
      <c r="E1767" s="14"/>
      <c r="F1767" s="14"/>
      <c r="G1767" s="14"/>
      <c r="H1767" s="14"/>
      <c r="I1767" s="15"/>
      <c r="J1767" s="14"/>
      <c r="K1767" s="13"/>
      <c r="L1767" s="14"/>
      <c r="M1767" s="14"/>
      <c r="N1767" s="14"/>
      <c r="O1767" s="14"/>
      <c r="P1767" s="198"/>
      <c r="Q1767" s="198"/>
      <c r="R1767" s="198"/>
      <c r="S1767" s="198"/>
      <c r="T1767" s="198"/>
      <c r="U1767" s="198"/>
      <c r="V1767" s="198"/>
      <c r="W1767" s="202">
        <f t="shared" si="92"/>
        <v>0</v>
      </c>
      <c r="X1767" s="14"/>
      <c r="Y1767" s="14"/>
      <c r="Z1767" s="108"/>
      <c r="AA1767" s="114"/>
      <c r="AB1767" s="129"/>
      <c r="AC1767" s="128"/>
      <c r="AD1767" s="142" t="str">
        <f t="shared" si="93"/>
        <v/>
      </c>
      <c r="AE1767" s="142" t="str">
        <f>IF($E1767&lt;&gt;"",IF($AD1767=1,VLOOKUP($E1767,得点換算表!$C$5:$D$14,2),VLOOKUP($E1767,得点換算表!$E$5:$F$14,2)),"")</f>
        <v/>
      </c>
      <c r="AF1767" s="142" t="str">
        <f>IF($F1767&lt;&gt;"",IF($AD1767=1,VLOOKUP($F1767,得点換算表!$C$15:$D$24,2),VLOOKUP($F1767,得点換算表!$E$15:$F$24,2)),"")</f>
        <v/>
      </c>
      <c r="AG1767" s="142" t="str">
        <f>IF($G1767&lt;&gt;"",IF($AD1767=1,VLOOKUP($G1767,得点換算表!$C$25:$D$34,2),VLOOKUP($G1767,得点換算表!$E$25:$F$34,2)),"")</f>
        <v/>
      </c>
      <c r="AH1767" s="142" t="str">
        <f>IF($H1767&lt;&gt;"",IF($AD1767=1,VLOOKUP($H1767,得点換算表!$C$35:$D$44,2),VLOOKUP($H1767,得点換算表!$E$35:$F$44,2)),"")</f>
        <v/>
      </c>
      <c r="AI1767" s="142" t="str">
        <f>IF($I1767&lt;&gt;"",IF($AD1767=1,VLOOKUP($I1767,得点換算表!$C$45:$D$55,2),VLOOKUP($I1767,得点換算表!$E$45:$F$55,2)),"")</f>
        <v/>
      </c>
      <c r="AJ1767" s="142" t="str">
        <f>IF($J1767&lt;&gt;"",IF($AD1767=1,VLOOKUP($J1767,得点換算表!$C$56:$D$65,2),VLOOKUP($J1767,得点換算表!$E$56:$F$65,2)),"")</f>
        <v/>
      </c>
      <c r="AK1767" s="142" t="str">
        <f>IF($K1767&lt;&gt;"",IF($AD1767=1,VLOOKUP($K1767,得点換算表!$C$66:$D$76,2),VLOOKUP($K1767,得点換算表!$E$66:$F$76,2)),"")</f>
        <v/>
      </c>
      <c r="AL1767" s="142" t="str">
        <f>IF($L1767&lt;&gt;"",IF($AD1767=1,VLOOKUP($L1767,得点換算表!$C$77:$D$86,2),VLOOKUP($L1767,得点換算表!$E$77:$F$86,2)),"")</f>
        <v/>
      </c>
      <c r="AM1767" s="142" t="str">
        <f>IF($M1767&lt;&gt;"",IF($AD1767=1,VLOOKUP($M1767,得点換算表!$C$87:$D$96,2),VLOOKUP($M1767,得点換算表!$E$87:$F$96,2)),"")</f>
        <v/>
      </c>
      <c r="AN1767" s="142" t="str">
        <f t="shared" si="91"/>
        <v/>
      </c>
      <c r="AO1767" s="143" t="str">
        <f>IF(AND($AN1767&lt;&gt;"",$AN1767&gt;=8),VLOOKUP($AN1767,得点換算表!$I$5:$J$9,2),"")</f>
        <v/>
      </c>
      <c r="AP1767" s="105"/>
    </row>
    <row r="1768" spans="1:42" x14ac:dyDescent="0.15">
      <c r="A1768" s="11"/>
      <c r="B1768" s="12"/>
      <c r="C1768" s="13"/>
      <c r="D1768" s="13"/>
      <c r="E1768" s="14"/>
      <c r="F1768" s="14"/>
      <c r="G1768" s="14"/>
      <c r="H1768" s="14"/>
      <c r="I1768" s="15"/>
      <c r="J1768" s="14"/>
      <c r="K1768" s="13"/>
      <c r="L1768" s="14"/>
      <c r="M1768" s="14"/>
      <c r="N1768" s="14"/>
      <c r="O1768" s="14"/>
      <c r="P1768" s="198"/>
      <c r="Q1768" s="198"/>
      <c r="R1768" s="198"/>
      <c r="S1768" s="198"/>
      <c r="T1768" s="198"/>
      <c r="U1768" s="198"/>
      <c r="V1768" s="198"/>
      <c r="W1768" s="202">
        <f t="shared" si="92"/>
        <v>0</v>
      </c>
      <c r="X1768" s="14"/>
      <c r="Y1768" s="14"/>
      <c r="Z1768" s="108"/>
      <c r="AA1768" s="114"/>
      <c r="AB1768" s="129"/>
      <c r="AC1768" s="128"/>
      <c r="AD1768" s="142" t="str">
        <f t="shared" si="93"/>
        <v/>
      </c>
      <c r="AE1768" s="142" t="str">
        <f>IF($E1768&lt;&gt;"",IF($AD1768=1,VLOOKUP($E1768,得点換算表!$C$5:$D$14,2),VLOOKUP($E1768,得点換算表!$E$5:$F$14,2)),"")</f>
        <v/>
      </c>
      <c r="AF1768" s="142" t="str">
        <f>IF($F1768&lt;&gt;"",IF($AD1768=1,VLOOKUP($F1768,得点換算表!$C$15:$D$24,2),VLOOKUP($F1768,得点換算表!$E$15:$F$24,2)),"")</f>
        <v/>
      </c>
      <c r="AG1768" s="142" t="str">
        <f>IF($G1768&lt;&gt;"",IF($AD1768=1,VLOOKUP($G1768,得点換算表!$C$25:$D$34,2),VLOOKUP($G1768,得点換算表!$E$25:$F$34,2)),"")</f>
        <v/>
      </c>
      <c r="AH1768" s="142" t="str">
        <f>IF($H1768&lt;&gt;"",IF($AD1768=1,VLOOKUP($H1768,得点換算表!$C$35:$D$44,2),VLOOKUP($H1768,得点換算表!$E$35:$F$44,2)),"")</f>
        <v/>
      </c>
      <c r="AI1768" s="142" t="str">
        <f>IF($I1768&lt;&gt;"",IF($AD1768=1,VLOOKUP($I1768,得点換算表!$C$45:$D$55,2),VLOOKUP($I1768,得点換算表!$E$45:$F$55,2)),"")</f>
        <v/>
      </c>
      <c r="AJ1768" s="142" t="str">
        <f>IF($J1768&lt;&gt;"",IF($AD1768=1,VLOOKUP($J1768,得点換算表!$C$56:$D$65,2),VLOOKUP($J1768,得点換算表!$E$56:$F$65,2)),"")</f>
        <v/>
      </c>
      <c r="AK1768" s="142" t="str">
        <f>IF($K1768&lt;&gt;"",IF($AD1768=1,VLOOKUP($K1768,得点換算表!$C$66:$D$76,2),VLOOKUP($K1768,得点換算表!$E$66:$F$76,2)),"")</f>
        <v/>
      </c>
      <c r="AL1768" s="142" t="str">
        <f>IF($L1768&lt;&gt;"",IF($AD1768=1,VLOOKUP($L1768,得点換算表!$C$77:$D$86,2),VLOOKUP($L1768,得点換算表!$E$77:$F$86,2)),"")</f>
        <v/>
      </c>
      <c r="AM1768" s="142" t="str">
        <f>IF($M1768&lt;&gt;"",IF($AD1768=1,VLOOKUP($M1768,得点換算表!$C$87:$D$96,2),VLOOKUP($M1768,得点換算表!$E$87:$F$96,2)),"")</f>
        <v/>
      </c>
      <c r="AN1768" s="142" t="str">
        <f t="shared" si="91"/>
        <v/>
      </c>
      <c r="AO1768" s="143" t="str">
        <f>IF(AND($AN1768&lt;&gt;"",$AN1768&gt;=8),VLOOKUP($AN1768,得点換算表!$I$5:$J$9,2),"")</f>
        <v/>
      </c>
      <c r="AP1768" s="105"/>
    </row>
    <row r="1769" spans="1:42" x14ac:dyDescent="0.15">
      <c r="A1769" s="11"/>
      <c r="B1769" s="12"/>
      <c r="C1769" s="13"/>
      <c r="D1769" s="13"/>
      <c r="E1769" s="14"/>
      <c r="F1769" s="14"/>
      <c r="G1769" s="14"/>
      <c r="H1769" s="14"/>
      <c r="I1769" s="15"/>
      <c r="J1769" s="14"/>
      <c r="K1769" s="13"/>
      <c r="L1769" s="14"/>
      <c r="M1769" s="14"/>
      <c r="N1769" s="14"/>
      <c r="O1769" s="14"/>
      <c r="P1769" s="198"/>
      <c r="Q1769" s="198"/>
      <c r="R1769" s="198"/>
      <c r="S1769" s="198"/>
      <c r="T1769" s="198"/>
      <c r="U1769" s="198"/>
      <c r="V1769" s="198"/>
      <c r="W1769" s="202">
        <f t="shared" si="92"/>
        <v>0</v>
      </c>
      <c r="X1769" s="14"/>
      <c r="Y1769" s="14"/>
      <c r="Z1769" s="108"/>
      <c r="AA1769" s="114"/>
      <c r="AB1769" s="129"/>
      <c r="AC1769" s="128"/>
      <c r="AD1769" s="142" t="str">
        <f t="shared" si="93"/>
        <v/>
      </c>
      <c r="AE1769" s="142" t="str">
        <f>IF($E1769&lt;&gt;"",IF($AD1769=1,VLOOKUP($E1769,得点換算表!$C$5:$D$14,2),VLOOKUP($E1769,得点換算表!$E$5:$F$14,2)),"")</f>
        <v/>
      </c>
      <c r="AF1769" s="142" t="str">
        <f>IF($F1769&lt;&gt;"",IF($AD1769=1,VLOOKUP($F1769,得点換算表!$C$15:$D$24,2),VLOOKUP($F1769,得点換算表!$E$15:$F$24,2)),"")</f>
        <v/>
      </c>
      <c r="AG1769" s="142" t="str">
        <f>IF($G1769&lt;&gt;"",IF($AD1769=1,VLOOKUP($G1769,得点換算表!$C$25:$D$34,2),VLOOKUP($G1769,得点換算表!$E$25:$F$34,2)),"")</f>
        <v/>
      </c>
      <c r="AH1769" s="142" t="str">
        <f>IF($H1769&lt;&gt;"",IF($AD1769=1,VLOOKUP($H1769,得点換算表!$C$35:$D$44,2),VLOOKUP($H1769,得点換算表!$E$35:$F$44,2)),"")</f>
        <v/>
      </c>
      <c r="AI1769" s="142" t="str">
        <f>IF($I1769&lt;&gt;"",IF($AD1769=1,VLOOKUP($I1769,得点換算表!$C$45:$D$55,2),VLOOKUP($I1769,得点換算表!$E$45:$F$55,2)),"")</f>
        <v/>
      </c>
      <c r="AJ1769" s="142" t="str">
        <f>IF($J1769&lt;&gt;"",IF($AD1769=1,VLOOKUP($J1769,得点換算表!$C$56:$D$65,2),VLOOKUP($J1769,得点換算表!$E$56:$F$65,2)),"")</f>
        <v/>
      </c>
      <c r="AK1769" s="142" t="str">
        <f>IF($K1769&lt;&gt;"",IF($AD1769=1,VLOOKUP($K1769,得点換算表!$C$66:$D$76,2),VLOOKUP($K1769,得点換算表!$E$66:$F$76,2)),"")</f>
        <v/>
      </c>
      <c r="AL1769" s="142" t="str">
        <f>IF($L1769&lt;&gt;"",IF($AD1769=1,VLOOKUP($L1769,得点換算表!$C$77:$D$86,2),VLOOKUP($L1769,得点換算表!$E$77:$F$86,2)),"")</f>
        <v/>
      </c>
      <c r="AM1769" s="142" t="str">
        <f>IF($M1769&lt;&gt;"",IF($AD1769=1,VLOOKUP($M1769,得点換算表!$C$87:$D$96,2),VLOOKUP($M1769,得点換算表!$E$87:$F$96,2)),"")</f>
        <v/>
      </c>
      <c r="AN1769" s="142" t="str">
        <f t="shared" si="91"/>
        <v/>
      </c>
      <c r="AO1769" s="143" t="str">
        <f>IF(AND($AN1769&lt;&gt;"",$AN1769&gt;=8),VLOOKUP($AN1769,得点換算表!$I$5:$J$9,2),"")</f>
        <v/>
      </c>
      <c r="AP1769" s="105"/>
    </row>
    <row r="1770" spans="1:42" x14ac:dyDescent="0.15">
      <c r="A1770" s="11"/>
      <c r="B1770" s="12"/>
      <c r="C1770" s="13"/>
      <c r="D1770" s="13"/>
      <c r="E1770" s="14"/>
      <c r="F1770" s="14"/>
      <c r="G1770" s="14"/>
      <c r="H1770" s="14"/>
      <c r="I1770" s="15"/>
      <c r="J1770" s="14"/>
      <c r="K1770" s="13"/>
      <c r="L1770" s="14"/>
      <c r="M1770" s="14"/>
      <c r="N1770" s="14"/>
      <c r="O1770" s="14"/>
      <c r="P1770" s="198"/>
      <c r="Q1770" s="198"/>
      <c r="R1770" s="198"/>
      <c r="S1770" s="198"/>
      <c r="T1770" s="198"/>
      <c r="U1770" s="198"/>
      <c r="V1770" s="198"/>
      <c r="W1770" s="202">
        <f t="shared" si="92"/>
        <v>0</v>
      </c>
      <c r="X1770" s="14"/>
      <c r="Y1770" s="14"/>
      <c r="Z1770" s="108"/>
      <c r="AA1770" s="114"/>
      <c r="AB1770" s="129"/>
      <c r="AC1770" s="128"/>
      <c r="AD1770" s="142" t="str">
        <f t="shared" si="93"/>
        <v/>
      </c>
      <c r="AE1770" s="142" t="str">
        <f>IF($E1770&lt;&gt;"",IF($AD1770=1,VLOOKUP($E1770,得点換算表!$C$5:$D$14,2),VLOOKUP($E1770,得点換算表!$E$5:$F$14,2)),"")</f>
        <v/>
      </c>
      <c r="AF1770" s="142" t="str">
        <f>IF($F1770&lt;&gt;"",IF($AD1770=1,VLOOKUP($F1770,得点換算表!$C$15:$D$24,2),VLOOKUP($F1770,得点換算表!$E$15:$F$24,2)),"")</f>
        <v/>
      </c>
      <c r="AG1770" s="142" t="str">
        <f>IF($G1770&lt;&gt;"",IF($AD1770=1,VLOOKUP($G1770,得点換算表!$C$25:$D$34,2),VLOOKUP($G1770,得点換算表!$E$25:$F$34,2)),"")</f>
        <v/>
      </c>
      <c r="AH1770" s="142" t="str">
        <f>IF($H1770&lt;&gt;"",IF($AD1770=1,VLOOKUP($H1770,得点換算表!$C$35:$D$44,2),VLOOKUP($H1770,得点換算表!$E$35:$F$44,2)),"")</f>
        <v/>
      </c>
      <c r="AI1770" s="142" t="str">
        <f>IF($I1770&lt;&gt;"",IF($AD1770=1,VLOOKUP($I1770,得点換算表!$C$45:$D$55,2),VLOOKUP($I1770,得点換算表!$E$45:$F$55,2)),"")</f>
        <v/>
      </c>
      <c r="AJ1770" s="142" t="str">
        <f>IF($J1770&lt;&gt;"",IF($AD1770=1,VLOOKUP($J1770,得点換算表!$C$56:$D$65,2),VLOOKUP($J1770,得点換算表!$E$56:$F$65,2)),"")</f>
        <v/>
      </c>
      <c r="AK1770" s="142" t="str">
        <f>IF($K1770&lt;&gt;"",IF($AD1770=1,VLOOKUP($K1770,得点換算表!$C$66:$D$76,2),VLOOKUP($K1770,得点換算表!$E$66:$F$76,2)),"")</f>
        <v/>
      </c>
      <c r="AL1770" s="142" t="str">
        <f>IF($L1770&lt;&gt;"",IF($AD1770=1,VLOOKUP($L1770,得点換算表!$C$77:$D$86,2),VLOOKUP($L1770,得点換算表!$E$77:$F$86,2)),"")</f>
        <v/>
      </c>
      <c r="AM1770" s="142" t="str">
        <f>IF($M1770&lt;&gt;"",IF($AD1770=1,VLOOKUP($M1770,得点換算表!$C$87:$D$96,2),VLOOKUP($M1770,得点換算表!$E$87:$F$96,2)),"")</f>
        <v/>
      </c>
      <c r="AN1770" s="142" t="str">
        <f t="shared" si="91"/>
        <v/>
      </c>
      <c r="AO1770" s="143" t="str">
        <f>IF(AND($AN1770&lt;&gt;"",$AN1770&gt;=8),VLOOKUP($AN1770,得点換算表!$I$5:$J$9,2),"")</f>
        <v/>
      </c>
      <c r="AP1770" s="105"/>
    </row>
    <row r="1771" spans="1:42" x14ac:dyDescent="0.15">
      <c r="A1771" s="11"/>
      <c r="B1771" s="12"/>
      <c r="C1771" s="13"/>
      <c r="D1771" s="13"/>
      <c r="E1771" s="14"/>
      <c r="F1771" s="14"/>
      <c r="G1771" s="14"/>
      <c r="H1771" s="14"/>
      <c r="I1771" s="15"/>
      <c r="J1771" s="14"/>
      <c r="K1771" s="13"/>
      <c r="L1771" s="14"/>
      <c r="M1771" s="14"/>
      <c r="N1771" s="14"/>
      <c r="O1771" s="14"/>
      <c r="P1771" s="198"/>
      <c r="Q1771" s="198"/>
      <c r="R1771" s="198"/>
      <c r="S1771" s="198"/>
      <c r="T1771" s="198"/>
      <c r="U1771" s="198"/>
      <c r="V1771" s="198"/>
      <c r="W1771" s="202">
        <f t="shared" si="92"/>
        <v>0</v>
      </c>
      <c r="X1771" s="14"/>
      <c r="Y1771" s="14"/>
      <c r="Z1771" s="108"/>
      <c r="AA1771" s="114"/>
      <c r="AB1771" s="129"/>
      <c r="AC1771" s="128"/>
      <c r="AD1771" s="142" t="str">
        <f t="shared" si="93"/>
        <v/>
      </c>
      <c r="AE1771" s="142" t="str">
        <f>IF($E1771&lt;&gt;"",IF($AD1771=1,VLOOKUP($E1771,得点換算表!$C$5:$D$14,2),VLOOKUP($E1771,得点換算表!$E$5:$F$14,2)),"")</f>
        <v/>
      </c>
      <c r="AF1771" s="142" t="str">
        <f>IF($F1771&lt;&gt;"",IF($AD1771=1,VLOOKUP($F1771,得点換算表!$C$15:$D$24,2),VLOOKUP($F1771,得点換算表!$E$15:$F$24,2)),"")</f>
        <v/>
      </c>
      <c r="AG1771" s="142" t="str">
        <f>IF($G1771&lt;&gt;"",IF($AD1771=1,VLOOKUP($G1771,得点換算表!$C$25:$D$34,2),VLOOKUP($G1771,得点換算表!$E$25:$F$34,2)),"")</f>
        <v/>
      </c>
      <c r="AH1771" s="142" t="str">
        <f>IF($H1771&lt;&gt;"",IF($AD1771=1,VLOOKUP($H1771,得点換算表!$C$35:$D$44,2),VLOOKUP($H1771,得点換算表!$E$35:$F$44,2)),"")</f>
        <v/>
      </c>
      <c r="AI1771" s="142" t="str">
        <f>IF($I1771&lt;&gt;"",IF($AD1771=1,VLOOKUP($I1771,得点換算表!$C$45:$D$55,2),VLOOKUP($I1771,得点換算表!$E$45:$F$55,2)),"")</f>
        <v/>
      </c>
      <c r="AJ1771" s="142" t="str">
        <f>IF($J1771&lt;&gt;"",IF($AD1771=1,VLOOKUP($J1771,得点換算表!$C$56:$D$65,2),VLOOKUP($J1771,得点換算表!$E$56:$F$65,2)),"")</f>
        <v/>
      </c>
      <c r="AK1771" s="142" t="str">
        <f>IF($K1771&lt;&gt;"",IF($AD1771=1,VLOOKUP($K1771,得点換算表!$C$66:$D$76,2),VLOOKUP($K1771,得点換算表!$E$66:$F$76,2)),"")</f>
        <v/>
      </c>
      <c r="AL1771" s="142" t="str">
        <f>IF($L1771&lt;&gt;"",IF($AD1771=1,VLOOKUP($L1771,得点換算表!$C$77:$D$86,2),VLOOKUP($L1771,得点換算表!$E$77:$F$86,2)),"")</f>
        <v/>
      </c>
      <c r="AM1771" s="142" t="str">
        <f>IF($M1771&lt;&gt;"",IF($AD1771=1,VLOOKUP($M1771,得点換算表!$C$87:$D$96,2),VLOOKUP($M1771,得点換算表!$E$87:$F$96,2)),"")</f>
        <v/>
      </c>
      <c r="AN1771" s="142" t="str">
        <f t="shared" si="91"/>
        <v/>
      </c>
      <c r="AO1771" s="143" t="str">
        <f>IF(AND($AN1771&lt;&gt;"",$AN1771&gt;=8),VLOOKUP($AN1771,得点換算表!$I$5:$J$9,2),"")</f>
        <v/>
      </c>
      <c r="AP1771" s="105"/>
    </row>
    <row r="1772" spans="1:42" x14ac:dyDescent="0.15">
      <c r="A1772" s="11"/>
      <c r="B1772" s="12"/>
      <c r="C1772" s="13"/>
      <c r="D1772" s="13"/>
      <c r="E1772" s="14"/>
      <c r="F1772" s="14"/>
      <c r="G1772" s="14"/>
      <c r="H1772" s="14"/>
      <c r="I1772" s="15"/>
      <c r="J1772" s="14"/>
      <c r="K1772" s="13"/>
      <c r="L1772" s="14"/>
      <c r="M1772" s="14"/>
      <c r="N1772" s="14"/>
      <c r="O1772" s="14"/>
      <c r="P1772" s="198"/>
      <c r="Q1772" s="198"/>
      <c r="R1772" s="198"/>
      <c r="S1772" s="198"/>
      <c r="T1772" s="198"/>
      <c r="U1772" s="198"/>
      <c r="V1772" s="198"/>
      <c r="W1772" s="202">
        <f t="shared" si="92"/>
        <v>0</v>
      </c>
      <c r="X1772" s="14"/>
      <c r="Y1772" s="14"/>
      <c r="Z1772" s="108"/>
      <c r="AA1772" s="114"/>
      <c r="AB1772" s="129"/>
      <c r="AC1772" s="128"/>
      <c r="AD1772" s="142" t="str">
        <f t="shared" si="93"/>
        <v/>
      </c>
      <c r="AE1772" s="142" t="str">
        <f>IF($E1772&lt;&gt;"",IF($AD1772=1,VLOOKUP($E1772,得点換算表!$C$5:$D$14,2),VLOOKUP($E1772,得点換算表!$E$5:$F$14,2)),"")</f>
        <v/>
      </c>
      <c r="AF1772" s="142" t="str">
        <f>IF($F1772&lt;&gt;"",IF($AD1772=1,VLOOKUP($F1772,得点換算表!$C$15:$D$24,2),VLOOKUP($F1772,得点換算表!$E$15:$F$24,2)),"")</f>
        <v/>
      </c>
      <c r="AG1772" s="142" t="str">
        <f>IF($G1772&lt;&gt;"",IF($AD1772=1,VLOOKUP($G1772,得点換算表!$C$25:$D$34,2),VLOOKUP($G1772,得点換算表!$E$25:$F$34,2)),"")</f>
        <v/>
      </c>
      <c r="AH1772" s="142" t="str">
        <f>IF($H1772&lt;&gt;"",IF($AD1772=1,VLOOKUP($H1772,得点換算表!$C$35:$D$44,2),VLOOKUP($H1772,得点換算表!$E$35:$F$44,2)),"")</f>
        <v/>
      </c>
      <c r="AI1772" s="142" t="str">
        <f>IF($I1772&lt;&gt;"",IF($AD1772=1,VLOOKUP($I1772,得点換算表!$C$45:$D$55,2),VLOOKUP($I1772,得点換算表!$E$45:$F$55,2)),"")</f>
        <v/>
      </c>
      <c r="AJ1772" s="142" t="str">
        <f>IF($J1772&lt;&gt;"",IF($AD1772=1,VLOOKUP($J1772,得点換算表!$C$56:$D$65,2),VLOOKUP($J1772,得点換算表!$E$56:$F$65,2)),"")</f>
        <v/>
      </c>
      <c r="AK1772" s="142" t="str">
        <f>IF($K1772&lt;&gt;"",IF($AD1772=1,VLOOKUP($K1772,得点換算表!$C$66:$D$76,2),VLOOKUP($K1772,得点換算表!$E$66:$F$76,2)),"")</f>
        <v/>
      </c>
      <c r="AL1772" s="142" t="str">
        <f>IF($L1772&lt;&gt;"",IF($AD1772=1,VLOOKUP($L1772,得点換算表!$C$77:$D$86,2),VLOOKUP($L1772,得点換算表!$E$77:$F$86,2)),"")</f>
        <v/>
      </c>
      <c r="AM1772" s="142" t="str">
        <f>IF($M1772&lt;&gt;"",IF($AD1772=1,VLOOKUP($M1772,得点換算表!$C$87:$D$96,2),VLOOKUP($M1772,得点換算表!$E$87:$F$96,2)),"")</f>
        <v/>
      </c>
      <c r="AN1772" s="142" t="str">
        <f t="shared" si="91"/>
        <v/>
      </c>
      <c r="AO1772" s="143" t="str">
        <f>IF(AND($AN1772&lt;&gt;"",$AN1772&gt;=8),VLOOKUP($AN1772,得点換算表!$I$5:$J$9,2),"")</f>
        <v/>
      </c>
      <c r="AP1772" s="105"/>
    </row>
    <row r="1773" spans="1:42" x14ac:dyDescent="0.15">
      <c r="A1773" s="11"/>
      <c r="B1773" s="12"/>
      <c r="C1773" s="13"/>
      <c r="D1773" s="13"/>
      <c r="E1773" s="14"/>
      <c r="F1773" s="14"/>
      <c r="G1773" s="14"/>
      <c r="H1773" s="14"/>
      <c r="I1773" s="15"/>
      <c r="J1773" s="14"/>
      <c r="K1773" s="13"/>
      <c r="L1773" s="14"/>
      <c r="M1773" s="14"/>
      <c r="N1773" s="14"/>
      <c r="O1773" s="14"/>
      <c r="P1773" s="198"/>
      <c r="Q1773" s="198"/>
      <c r="R1773" s="198"/>
      <c r="S1773" s="198"/>
      <c r="T1773" s="198"/>
      <c r="U1773" s="198"/>
      <c r="V1773" s="198"/>
      <c r="W1773" s="202">
        <f t="shared" si="92"/>
        <v>0</v>
      </c>
      <c r="X1773" s="14"/>
      <c r="Y1773" s="14"/>
      <c r="Z1773" s="108"/>
      <c r="AA1773" s="114"/>
      <c r="AB1773" s="129"/>
      <c r="AC1773" s="128"/>
      <c r="AD1773" s="142" t="str">
        <f t="shared" si="93"/>
        <v/>
      </c>
      <c r="AE1773" s="142" t="str">
        <f>IF($E1773&lt;&gt;"",IF($AD1773=1,VLOOKUP($E1773,得点換算表!$C$5:$D$14,2),VLOOKUP($E1773,得点換算表!$E$5:$F$14,2)),"")</f>
        <v/>
      </c>
      <c r="AF1773" s="142" t="str">
        <f>IF($F1773&lt;&gt;"",IF($AD1773=1,VLOOKUP($F1773,得点換算表!$C$15:$D$24,2),VLOOKUP($F1773,得点換算表!$E$15:$F$24,2)),"")</f>
        <v/>
      </c>
      <c r="AG1773" s="142" t="str">
        <f>IF($G1773&lt;&gt;"",IF($AD1773=1,VLOOKUP($G1773,得点換算表!$C$25:$D$34,2),VLOOKUP($G1773,得点換算表!$E$25:$F$34,2)),"")</f>
        <v/>
      </c>
      <c r="AH1773" s="142" t="str">
        <f>IF($H1773&lt;&gt;"",IF($AD1773=1,VLOOKUP($H1773,得点換算表!$C$35:$D$44,2),VLOOKUP($H1773,得点換算表!$E$35:$F$44,2)),"")</f>
        <v/>
      </c>
      <c r="AI1773" s="142" t="str">
        <f>IF($I1773&lt;&gt;"",IF($AD1773=1,VLOOKUP($I1773,得点換算表!$C$45:$D$55,2),VLOOKUP($I1773,得点換算表!$E$45:$F$55,2)),"")</f>
        <v/>
      </c>
      <c r="AJ1773" s="142" t="str">
        <f>IF($J1773&lt;&gt;"",IF($AD1773=1,VLOOKUP($J1773,得点換算表!$C$56:$D$65,2),VLOOKUP($J1773,得点換算表!$E$56:$F$65,2)),"")</f>
        <v/>
      </c>
      <c r="AK1773" s="142" t="str">
        <f>IF($K1773&lt;&gt;"",IF($AD1773=1,VLOOKUP($K1773,得点換算表!$C$66:$D$76,2),VLOOKUP($K1773,得点換算表!$E$66:$F$76,2)),"")</f>
        <v/>
      </c>
      <c r="AL1773" s="142" t="str">
        <f>IF($L1773&lt;&gt;"",IF($AD1773=1,VLOOKUP($L1773,得点換算表!$C$77:$D$86,2),VLOOKUP($L1773,得点換算表!$E$77:$F$86,2)),"")</f>
        <v/>
      </c>
      <c r="AM1773" s="142" t="str">
        <f>IF($M1773&lt;&gt;"",IF($AD1773=1,VLOOKUP($M1773,得点換算表!$C$87:$D$96,2),VLOOKUP($M1773,得点換算表!$E$87:$F$96,2)),"")</f>
        <v/>
      </c>
      <c r="AN1773" s="142" t="str">
        <f t="shared" si="91"/>
        <v/>
      </c>
      <c r="AO1773" s="143" t="str">
        <f>IF(AND($AN1773&lt;&gt;"",$AN1773&gt;=8),VLOOKUP($AN1773,得点換算表!$I$5:$J$9,2),"")</f>
        <v/>
      </c>
      <c r="AP1773" s="105"/>
    </row>
    <row r="1774" spans="1:42" x14ac:dyDescent="0.15">
      <c r="A1774" s="11"/>
      <c r="B1774" s="12"/>
      <c r="C1774" s="13"/>
      <c r="D1774" s="13"/>
      <c r="E1774" s="14"/>
      <c r="F1774" s="14"/>
      <c r="G1774" s="14"/>
      <c r="H1774" s="14"/>
      <c r="I1774" s="15"/>
      <c r="J1774" s="14"/>
      <c r="K1774" s="13"/>
      <c r="L1774" s="14"/>
      <c r="M1774" s="14"/>
      <c r="N1774" s="14"/>
      <c r="O1774" s="14"/>
      <c r="P1774" s="198"/>
      <c r="Q1774" s="198"/>
      <c r="R1774" s="198"/>
      <c r="S1774" s="198"/>
      <c r="T1774" s="198"/>
      <c r="U1774" s="198"/>
      <c r="V1774" s="198"/>
      <c r="W1774" s="202">
        <f t="shared" si="92"/>
        <v>0</v>
      </c>
      <c r="X1774" s="14"/>
      <c r="Y1774" s="14"/>
      <c r="Z1774" s="108"/>
      <c r="AA1774" s="114"/>
      <c r="AB1774" s="129"/>
      <c r="AC1774" s="128"/>
      <c r="AD1774" s="142" t="str">
        <f t="shared" si="93"/>
        <v/>
      </c>
      <c r="AE1774" s="142" t="str">
        <f>IF($E1774&lt;&gt;"",IF($AD1774=1,VLOOKUP($E1774,得点換算表!$C$5:$D$14,2),VLOOKUP($E1774,得点換算表!$E$5:$F$14,2)),"")</f>
        <v/>
      </c>
      <c r="AF1774" s="142" t="str">
        <f>IF($F1774&lt;&gt;"",IF($AD1774=1,VLOOKUP($F1774,得点換算表!$C$15:$D$24,2),VLOOKUP($F1774,得点換算表!$E$15:$F$24,2)),"")</f>
        <v/>
      </c>
      <c r="AG1774" s="142" t="str">
        <f>IF($G1774&lt;&gt;"",IF($AD1774=1,VLOOKUP($G1774,得点換算表!$C$25:$D$34,2),VLOOKUP($G1774,得点換算表!$E$25:$F$34,2)),"")</f>
        <v/>
      </c>
      <c r="AH1774" s="142" t="str">
        <f>IF($H1774&lt;&gt;"",IF($AD1774=1,VLOOKUP($H1774,得点換算表!$C$35:$D$44,2),VLOOKUP($H1774,得点換算表!$E$35:$F$44,2)),"")</f>
        <v/>
      </c>
      <c r="AI1774" s="142" t="str">
        <f>IF($I1774&lt;&gt;"",IF($AD1774=1,VLOOKUP($I1774,得点換算表!$C$45:$D$55,2),VLOOKUP($I1774,得点換算表!$E$45:$F$55,2)),"")</f>
        <v/>
      </c>
      <c r="AJ1774" s="142" t="str">
        <f>IF($J1774&lt;&gt;"",IF($AD1774=1,VLOOKUP($J1774,得点換算表!$C$56:$D$65,2),VLOOKUP($J1774,得点換算表!$E$56:$F$65,2)),"")</f>
        <v/>
      </c>
      <c r="AK1774" s="142" t="str">
        <f>IF($K1774&lt;&gt;"",IF($AD1774=1,VLOOKUP($K1774,得点換算表!$C$66:$D$76,2),VLOOKUP($K1774,得点換算表!$E$66:$F$76,2)),"")</f>
        <v/>
      </c>
      <c r="AL1774" s="142" t="str">
        <f>IF($L1774&lt;&gt;"",IF($AD1774=1,VLOOKUP($L1774,得点換算表!$C$77:$D$86,2),VLOOKUP($L1774,得点換算表!$E$77:$F$86,2)),"")</f>
        <v/>
      </c>
      <c r="AM1774" s="142" t="str">
        <f>IF($M1774&lt;&gt;"",IF($AD1774=1,VLOOKUP($M1774,得点換算表!$C$87:$D$96,2),VLOOKUP($M1774,得点換算表!$E$87:$F$96,2)),"")</f>
        <v/>
      </c>
      <c r="AN1774" s="142" t="str">
        <f t="shared" si="91"/>
        <v/>
      </c>
      <c r="AO1774" s="143" t="str">
        <f>IF(AND($AN1774&lt;&gt;"",$AN1774&gt;=8),VLOOKUP($AN1774,得点換算表!$I$5:$J$9,2),"")</f>
        <v/>
      </c>
      <c r="AP1774" s="105"/>
    </row>
    <row r="1775" spans="1:42" x14ac:dyDescent="0.15">
      <c r="A1775" s="11"/>
      <c r="B1775" s="12"/>
      <c r="C1775" s="13"/>
      <c r="D1775" s="13"/>
      <c r="E1775" s="14"/>
      <c r="F1775" s="14"/>
      <c r="G1775" s="14"/>
      <c r="H1775" s="14"/>
      <c r="I1775" s="15"/>
      <c r="J1775" s="14"/>
      <c r="K1775" s="13"/>
      <c r="L1775" s="14"/>
      <c r="M1775" s="14"/>
      <c r="N1775" s="14"/>
      <c r="O1775" s="14"/>
      <c r="P1775" s="198"/>
      <c r="Q1775" s="198"/>
      <c r="R1775" s="198"/>
      <c r="S1775" s="198"/>
      <c r="T1775" s="198"/>
      <c r="U1775" s="198"/>
      <c r="V1775" s="198"/>
      <c r="W1775" s="202">
        <f t="shared" si="92"/>
        <v>0</v>
      </c>
      <c r="X1775" s="14"/>
      <c r="Y1775" s="14"/>
      <c r="Z1775" s="108"/>
      <c r="AA1775" s="114"/>
      <c r="AB1775" s="129"/>
      <c r="AC1775" s="128"/>
      <c r="AD1775" s="142" t="str">
        <f t="shared" si="93"/>
        <v/>
      </c>
      <c r="AE1775" s="142" t="str">
        <f>IF($E1775&lt;&gt;"",IF($AD1775=1,VLOOKUP($E1775,得点換算表!$C$5:$D$14,2),VLOOKUP($E1775,得点換算表!$E$5:$F$14,2)),"")</f>
        <v/>
      </c>
      <c r="AF1775" s="142" t="str">
        <f>IF($F1775&lt;&gt;"",IF($AD1775=1,VLOOKUP($F1775,得点換算表!$C$15:$D$24,2),VLOOKUP($F1775,得点換算表!$E$15:$F$24,2)),"")</f>
        <v/>
      </c>
      <c r="AG1775" s="142" t="str">
        <f>IF($G1775&lt;&gt;"",IF($AD1775=1,VLOOKUP($G1775,得点換算表!$C$25:$D$34,2),VLOOKUP($G1775,得点換算表!$E$25:$F$34,2)),"")</f>
        <v/>
      </c>
      <c r="AH1775" s="142" t="str">
        <f>IF($H1775&lt;&gt;"",IF($AD1775=1,VLOOKUP($H1775,得点換算表!$C$35:$D$44,2),VLOOKUP($H1775,得点換算表!$E$35:$F$44,2)),"")</f>
        <v/>
      </c>
      <c r="AI1775" s="142" t="str">
        <f>IF($I1775&lt;&gt;"",IF($AD1775=1,VLOOKUP($I1775,得点換算表!$C$45:$D$55,2),VLOOKUP($I1775,得点換算表!$E$45:$F$55,2)),"")</f>
        <v/>
      </c>
      <c r="AJ1775" s="142" t="str">
        <f>IF($J1775&lt;&gt;"",IF($AD1775=1,VLOOKUP($J1775,得点換算表!$C$56:$D$65,2),VLOOKUP($J1775,得点換算表!$E$56:$F$65,2)),"")</f>
        <v/>
      </c>
      <c r="AK1775" s="142" t="str">
        <f>IF($K1775&lt;&gt;"",IF($AD1775=1,VLOOKUP($K1775,得点換算表!$C$66:$D$76,2),VLOOKUP($K1775,得点換算表!$E$66:$F$76,2)),"")</f>
        <v/>
      </c>
      <c r="AL1775" s="142" t="str">
        <f>IF($L1775&lt;&gt;"",IF($AD1775=1,VLOOKUP($L1775,得点換算表!$C$77:$D$86,2),VLOOKUP($L1775,得点換算表!$E$77:$F$86,2)),"")</f>
        <v/>
      </c>
      <c r="AM1775" s="142" t="str">
        <f>IF($M1775&lt;&gt;"",IF($AD1775=1,VLOOKUP($M1775,得点換算表!$C$87:$D$96,2),VLOOKUP($M1775,得点換算表!$E$87:$F$96,2)),"")</f>
        <v/>
      </c>
      <c r="AN1775" s="142" t="str">
        <f t="shared" si="91"/>
        <v/>
      </c>
      <c r="AO1775" s="143" t="str">
        <f>IF(AND($AN1775&lt;&gt;"",$AN1775&gt;=8),VLOOKUP($AN1775,得点換算表!$I$5:$J$9,2),"")</f>
        <v/>
      </c>
      <c r="AP1775" s="105"/>
    </row>
    <row r="1776" spans="1:42" x14ac:dyDescent="0.15">
      <c r="A1776" s="11"/>
      <c r="B1776" s="12"/>
      <c r="C1776" s="13"/>
      <c r="D1776" s="13"/>
      <c r="E1776" s="14"/>
      <c r="F1776" s="14"/>
      <c r="G1776" s="14"/>
      <c r="H1776" s="14"/>
      <c r="I1776" s="15"/>
      <c r="J1776" s="14"/>
      <c r="K1776" s="13"/>
      <c r="L1776" s="14"/>
      <c r="M1776" s="14"/>
      <c r="N1776" s="14"/>
      <c r="O1776" s="14"/>
      <c r="P1776" s="198"/>
      <c r="Q1776" s="198"/>
      <c r="R1776" s="198"/>
      <c r="S1776" s="198"/>
      <c r="T1776" s="198"/>
      <c r="U1776" s="198"/>
      <c r="V1776" s="198"/>
      <c r="W1776" s="202">
        <f t="shared" si="92"/>
        <v>0</v>
      </c>
      <c r="X1776" s="14"/>
      <c r="Y1776" s="14"/>
      <c r="Z1776" s="108"/>
      <c r="AA1776" s="114"/>
      <c r="AB1776" s="129"/>
      <c r="AC1776" s="128"/>
      <c r="AD1776" s="142" t="str">
        <f t="shared" si="93"/>
        <v/>
      </c>
      <c r="AE1776" s="142" t="str">
        <f>IF($E1776&lt;&gt;"",IF($AD1776=1,VLOOKUP($E1776,得点換算表!$C$5:$D$14,2),VLOOKUP($E1776,得点換算表!$E$5:$F$14,2)),"")</f>
        <v/>
      </c>
      <c r="AF1776" s="142" t="str">
        <f>IF($F1776&lt;&gt;"",IF($AD1776=1,VLOOKUP($F1776,得点換算表!$C$15:$D$24,2),VLOOKUP($F1776,得点換算表!$E$15:$F$24,2)),"")</f>
        <v/>
      </c>
      <c r="AG1776" s="142" t="str">
        <f>IF($G1776&lt;&gt;"",IF($AD1776=1,VLOOKUP($G1776,得点換算表!$C$25:$D$34,2),VLOOKUP($G1776,得点換算表!$E$25:$F$34,2)),"")</f>
        <v/>
      </c>
      <c r="AH1776" s="142" t="str">
        <f>IF($H1776&lt;&gt;"",IF($AD1776=1,VLOOKUP($H1776,得点換算表!$C$35:$D$44,2),VLOOKUP($H1776,得点換算表!$E$35:$F$44,2)),"")</f>
        <v/>
      </c>
      <c r="AI1776" s="142" t="str">
        <f>IF($I1776&lt;&gt;"",IF($AD1776=1,VLOOKUP($I1776,得点換算表!$C$45:$D$55,2),VLOOKUP($I1776,得点換算表!$E$45:$F$55,2)),"")</f>
        <v/>
      </c>
      <c r="AJ1776" s="142" t="str">
        <f>IF($J1776&lt;&gt;"",IF($AD1776=1,VLOOKUP($J1776,得点換算表!$C$56:$D$65,2),VLOOKUP($J1776,得点換算表!$E$56:$F$65,2)),"")</f>
        <v/>
      </c>
      <c r="AK1776" s="142" t="str">
        <f>IF($K1776&lt;&gt;"",IF($AD1776=1,VLOOKUP($K1776,得点換算表!$C$66:$D$76,2),VLOOKUP($K1776,得点換算表!$E$66:$F$76,2)),"")</f>
        <v/>
      </c>
      <c r="AL1776" s="142" t="str">
        <f>IF($L1776&lt;&gt;"",IF($AD1776=1,VLOOKUP($L1776,得点換算表!$C$77:$D$86,2),VLOOKUP($L1776,得点換算表!$E$77:$F$86,2)),"")</f>
        <v/>
      </c>
      <c r="AM1776" s="142" t="str">
        <f>IF($M1776&lt;&gt;"",IF($AD1776=1,VLOOKUP($M1776,得点換算表!$C$87:$D$96,2),VLOOKUP($M1776,得点換算表!$E$87:$F$96,2)),"")</f>
        <v/>
      </c>
      <c r="AN1776" s="142" t="str">
        <f t="shared" si="91"/>
        <v/>
      </c>
      <c r="AO1776" s="143" t="str">
        <f>IF(AND($AN1776&lt;&gt;"",$AN1776&gt;=8),VLOOKUP($AN1776,得点換算表!$I$5:$J$9,2),"")</f>
        <v/>
      </c>
      <c r="AP1776" s="105"/>
    </row>
    <row r="1777" spans="1:42" x14ac:dyDescent="0.15">
      <c r="A1777" s="11"/>
      <c r="B1777" s="12"/>
      <c r="C1777" s="13"/>
      <c r="D1777" s="13"/>
      <c r="E1777" s="14"/>
      <c r="F1777" s="14"/>
      <c r="G1777" s="14"/>
      <c r="H1777" s="14"/>
      <c r="I1777" s="15"/>
      <c r="J1777" s="14"/>
      <c r="K1777" s="13"/>
      <c r="L1777" s="14"/>
      <c r="M1777" s="14"/>
      <c r="N1777" s="14"/>
      <c r="O1777" s="14"/>
      <c r="P1777" s="198"/>
      <c r="Q1777" s="198"/>
      <c r="R1777" s="198"/>
      <c r="S1777" s="198"/>
      <c r="T1777" s="198"/>
      <c r="U1777" s="198"/>
      <c r="V1777" s="198"/>
      <c r="W1777" s="202">
        <f t="shared" si="92"/>
        <v>0</v>
      </c>
      <c r="X1777" s="14"/>
      <c r="Y1777" s="14"/>
      <c r="Z1777" s="108"/>
      <c r="AA1777" s="114"/>
      <c r="AB1777" s="129"/>
      <c r="AC1777" s="128"/>
      <c r="AD1777" s="142" t="str">
        <f t="shared" si="93"/>
        <v/>
      </c>
      <c r="AE1777" s="142" t="str">
        <f>IF($E1777&lt;&gt;"",IF($AD1777=1,VLOOKUP($E1777,得点換算表!$C$5:$D$14,2),VLOOKUP($E1777,得点換算表!$E$5:$F$14,2)),"")</f>
        <v/>
      </c>
      <c r="AF1777" s="142" t="str">
        <f>IF($F1777&lt;&gt;"",IF($AD1777=1,VLOOKUP($F1777,得点換算表!$C$15:$D$24,2),VLOOKUP($F1777,得点換算表!$E$15:$F$24,2)),"")</f>
        <v/>
      </c>
      <c r="AG1777" s="142" t="str">
        <f>IF($G1777&lt;&gt;"",IF($AD1777=1,VLOOKUP($G1777,得点換算表!$C$25:$D$34,2),VLOOKUP($G1777,得点換算表!$E$25:$F$34,2)),"")</f>
        <v/>
      </c>
      <c r="AH1777" s="142" t="str">
        <f>IF($H1777&lt;&gt;"",IF($AD1777=1,VLOOKUP($H1777,得点換算表!$C$35:$D$44,2),VLOOKUP($H1777,得点換算表!$E$35:$F$44,2)),"")</f>
        <v/>
      </c>
      <c r="AI1777" s="142" t="str">
        <f>IF($I1777&lt;&gt;"",IF($AD1777=1,VLOOKUP($I1777,得点換算表!$C$45:$D$55,2),VLOOKUP($I1777,得点換算表!$E$45:$F$55,2)),"")</f>
        <v/>
      </c>
      <c r="AJ1777" s="142" t="str">
        <f>IF($J1777&lt;&gt;"",IF($AD1777=1,VLOOKUP($J1777,得点換算表!$C$56:$D$65,2),VLOOKUP($J1777,得点換算表!$E$56:$F$65,2)),"")</f>
        <v/>
      </c>
      <c r="AK1777" s="142" t="str">
        <f>IF($K1777&lt;&gt;"",IF($AD1777=1,VLOOKUP($K1777,得点換算表!$C$66:$D$76,2),VLOOKUP($K1777,得点換算表!$E$66:$F$76,2)),"")</f>
        <v/>
      </c>
      <c r="AL1777" s="142" t="str">
        <f>IF($L1777&lt;&gt;"",IF($AD1777=1,VLOOKUP($L1777,得点換算表!$C$77:$D$86,2),VLOOKUP($L1777,得点換算表!$E$77:$F$86,2)),"")</f>
        <v/>
      </c>
      <c r="AM1777" s="142" t="str">
        <f>IF($M1777&lt;&gt;"",IF($AD1777=1,VLOOKUP($M1777,得点換算表!$C$87:$D$96,2),VLOOKUP($M1777,得点換算表!$E$87:$F$96,2)),"")</f>
        <v/>
      </c>
      <c r="AN1777" s="142" t="str">
        <f t="shared" si="91"/>
        <v/>
      </c>
      <c r="AO1777" s="143" t="str">
        <f>IF(AND($AN1777&lt;&gt;"",$AN1777&gt;=8),VLOOKUP($AN1777,得点換算表!$I$5:$J$9,2),"")</f>
        <v/>
      </c>
      <c r="AP1777" s="105"/>
    </row>
    <row r="1778" spans="1:42" x14ac:dyDescent="0.15">
      <c r="A1778" s="11"/>
      <c r="B1778" s="12"/>
      <c r="C1778" s="13"/>
      <c r="D1778" s="13"/>
      <c r="E1778" s="14"/>
      <c r="F1778" s="14"/>
      <c r="G1778" s="14"/>
      <c r="H1778" s="14"/>
      <c r="I1778" s="15"/>
      <c r="J1778" s="14"/>
      <c r="K1778" s="13"/>
      <c r="L1778" s="14"/>
      <c r="M1778" s="14"/>
      <c r="N1778" s="14"/>
      <c r="O1778" s="14"/>
      <c r="P1778" s="198"/>
      <c r="Q1778" s="198"/>
      <c r="R1778" s="198"/>
      <c r="S1778" s="198"/>
      <c r="T1778" s="198"/>
      <c r="U1778" s="198"/>
      <c r="V1778" s="198"/>
      <c r="W1778" s="202">
        <f t="shared" si="92"/>
        <v>0</v>
      </c>
      <c r="X1778" s="14"/>
      <c r="Y1778" s="14"/>
      <c r="Z1778" s="108"/>
      <c r="AA1778" s="114"/>
      <c r="AB1778" s="129"/>
      <c r="AC1778" s="128"/>
      <c r="AD1778" s="142" t="str">
        <f t="shared" si="93"/>
        <v/>
      </c>
      <c r="AE1778" s="142" t="str">
        <f>IF($E1778&lt;&gt;"",IF($AD1778=1,VLOOKUP($E1778,得点換算表!$C$5:$D$14,2),VLOOKUP($E1778,得点換算表!$E$5:$F$14,2)),"")</f>
        <v/>
      </c>
      <c r="AF1778" s="142" t="str">
        <f>IF($F1778&lt;&gt;"",IF($AD1778=1,VLOOKUP($F1778,得点換算表!$C$15:$D$24,2),VLOOKUP($F1778,得点換算表!$E$15:$F$24,2)),"")</f>
        <v/>
      </c>
      <c r="AG1778" s="142" t="str">
        <f>IF($G1778&lt;&gt;"",IF($AD1778=1,VLOOKUP($G1778,得点換算表!$C$25:$D$34,2),VLOOKUP($G1778,得点換算表!$E$25:$F$34,2)),"")</f>
        <v/>
      </c>
      <c r="AH1778" s="142" t="str">
        <f>IF($H1778&lt;&gt;"",IF($AD1778=1,VLOOKUP($H1778,得点換算表!$C$35:$D$44,2),VLOOKUP($H1778,得点換算表!$E$35:$F$44,2)),"")</f>
        <v/>
      </c>
      <c r="AI1778" s="142" t="str">
        <f>IF($I1778&lt;&gt;"",IF($AD1778=1,VLOOKUP($I1778,得点換算表!$C$45:$D$55,2),VLOOKUP($I1778,得点換算表!$E$45:$F$55,2)),"")</f>
        <v/>
      </c>
      <c r="AJ1778" s="142" t="str">
        <f>IF($J1778&lt;&gt;"",IF($AD1778=1,VLOOKUP($J1778,得点換算表!$C$56:$D$65,2),VLOOKUP($J1778,得点換算表!$E$56:$F$65,2)),"")</f>
        <v/>
      </c>
      <c r="AK1778" s="142" t="str">
        <f>IF($K1778&lt;&gt;"",IF($AD1778=1,VLOOKUP($K1778,得点換算表!$C$66:$D$76,2),VLOOKUP($K1778,得点換算表!$E$66:$F$76,2)),"")</f>
        <v/>
      </c>
      <c r="AL1778" s="142" t="str">
        <f>IF($L1778&lt;&gt;"",IF($AD1778=1,VLOOKUP($L1778,得点換算表!$C$77:$D$86,2),VLOOKUP($L1778,得点換算表!$E$77:$F$86,2)),"")</f>
        <v/>
      </c>
      <c r="AM1778" s="142" t="str">
        <f>IF($M1778&lt;&gt;"",IF($AD1778=1,VLOOKUP($M1778,得点換算表!$C$87:$D$96,2),VLOOKUP($M1778,得点換算表!$E$87:$F$96,2)),"")</f>
        <v/>
      </c>
      <c r="AN1778" s="142" t="str">
        <f t="shared" si="91"/>
        <v/>
      </c>
      <c r="AO1778" s="143" t="str">
        <f>IF(AND($AN1778&lt;&gt;"",$AN1778&gt;=8),VLOOKUP($AN1778,得点換算表!$I$5:$J$9,2),"")</f>
        <v/>
      </c>
      <c r="AP1778" s="105"/>
    </row>
    <row r="1779" spans="1:42" x14ac:dyDescent="0.15">
      <c r="A1779" s="11"/>
      <c r="B1779" s="12"/>
      <c r="C1779" s="13"/>
      <c r="D1779" s="13"/>
      <c r="E1779" s="14"/>
      <c r="F1779" s="14"/>
      <c r="G1779" s="14"/>
      <c r="H1779" s="14"/>
      <c r="I1779" s="15"/>
      <c r="J1779" s="14"/>
      <c r="K1779" s="13"/>
      <c r="L1779" s="14"/>
      <c r="M1779" s="14"/>
      <c r="N1779" s="14"/>
      <c r="O1779" s="14"/>
      <c r="P1779" s="198"/>
      <c r="Q1779" s="198"/>
      <c r="R1779" s="198"/>
      <c r="S1779" s="198"/>
      <c r="T1779" s="198"/>
      <c r="U1779" s="198"/>
      <c r="V1779" s="198"/>
      <c r="W1779" s="202">
        <f t="shared" si="92"/>
        <v>0</v>
      </c>
      <c r="X1779" s="14"/>
      <c r="Y1779" s="14"/>
      <c r="Z1779" s="108"/>
      <c r="AA1779" s="114"/>
      <c r="AB1779" s="129"/>
      <c r="AC1779" s="128"/>
      <c r="AD1779" s="142" t="str">
        <f t="shared" si="93"/>
        <v/>
      </c>
      <c r="AE1779" s="142" t="str">
        <f>IF($E1779&lt;&gt;"",IF($AD1779=1,VLOOKUP($E1779,得点換算表!$C$5:$D$14,2),VLOOKUP($E1779,得点換算表!$E$5:$F$14,2)),"")</f>
        <v/>
      </c>
      <c r="AF1779" s="142" t="str">
        <f>IF($F1779&lt;&gt;"",IF($AD1779=1,VLOOKUP($F1779,得点換算表!$C$15:$D$24,2),VLOOKUP($F1779,得点換算表!$E$15:$F$24,2)),"")</f>
        <v/>
      </c>
      <c r="AG1779" s="142" t="str">
        <f>IF($G1779&lt;&gt;"",IF($AD1779=1,VLOOKUP($G1779,得点換算表!$C$25:$D$34,2),VLOOKUP($G1779,得点換算表!$E$25:$F$34,2)),"")</f>
        <v/>
      </c>
      <c r="AH1779" s="142" t="str">
        <f>IF($H1779&lt;&gt;"",IF($AD1779=1,VLOOKUP($H1779,得点換算表!$C$35:$D$44,2),VLOOKUP($H1779,得点換算表!$E$35:$F$44,2)),"")</f>
        <v/>
      </c>
      <c r="AI1779" s="142" t="str">
        <f>IF($I1779&lt;&gt;"",IF($AD1779=1,VLOOKUP($I1779,得点換算表!$C$45:$D$55,2),VLOOKUP($I1779,得点換算表!$E$45:$F$55,2)),"")</f>
        <v/>
      </c>
      <c r="AJ1779" s="142" t="str">
        <f>IF($J1779&lt;&gt;"",IF($AD1779=1,VLOOKUP($J1779,得点換算表!$C$56:$D$65,2),VLOOKUP($J1779,得点換算表!$E$56:$F$65,2)),"")</f>
        <v/>
      </c>
      <c r="AK1779" s="142" t="str">
        <f>IF($K1779&lt;&gt;"",IF($AD1779=1,VLOOKUP($K1779,得点換算表!$C$66:$D$76,2),VLOOKUP($K1779,得点換算表!$E$66:$F$76,2)),"")</f>
        <v/>
      </c>
      <c r="AL1779" s="142" t="str">
        <f>IF($L1779&lt;&gt;"",IF($AD1779=1,VLOOKUP($L1779,得点換算表!$C$77:$D$86,2),VLOOKUP($L1779,得点換算表!$E$77:$F$86,2)),"")</f>
        <v/>
      </c>
      <c r="AM1779" s="142" t="str">
        <f>IF($M1779&lt;&gt;"",IF($AD1779=1,VLOOKUP($M1779,得点換算表!$C$87:$D$96,2),VLOOKUP($M1779,得点換算表!$E$87:$F$96,2)),"")</f>
        <v/>
      </c>
      <c r="AN1779" s="142" t="str">
        <f t="shared" si="91"/>
        <v/>
      </c>
      <c r="AO1779" s="143" t="str">
        <f>IF(AND($AN1779&lt;&gt;"",$AN1779&gt;=8),VLOOKUP($AN1779,得点換算表!$I$5:$J$9,2),"")</f>
        <v/>
      </c>
      <c r="AP1779" s="105"/>
    </row>
    <row r="1780" spans="1:42" x14ac:dyDescent="0.15">
      <c r="A1780" s="11"/>
      <c r="B1780" s="12"/>
      <c r="C1780" s="13"/>
      <c r="D1780" s="13"/>
      <c r="E1780" s="14"/>
      <c r="F1780" s="14"/>
      <c r="G1780" s="14"/>
      <c r="H1780" s="14"/>
      <c r="I1780" s="15"/>
      <c r="J1780" s="14"/>
      <c r="K1780" s="13"/>
      <c r="L1780" s="14"/>
      <c r="M1780" s="14"/>
      <c r="N1780" s="14"/>
      <c r="O1780" s="14"/>
      <c r="P1780" s="198"/>
      <c r="Q1780" s="198"/>
      <c r="R1780" s="198"/>
      <c r="S1780" s="198"/>
      <c r="T1780" s="198"/>
      <c r="U1780" s="198"/>
      <c r="V1780" s="198"/>
      <c r="W1780" s="202">
        <f t="shared" si="92"/>
        <v>0</v>
      </c>
      <c r="X1780" s="14"/>
      <c r="Y1780" s="14"/>
      <c r="Z1780" s="108"/>
      <c r="AA1780" s="114"/>
      <c r="AB1780" s="129"/>
      <c r="AC1780" s="128"/>
      <c r="AD1780" s="142" t="str">
        <f t="shared" si="93"/>
        <v/>
      </c>
      <c r="AE1780" s="142" t="str">
        <f>IF($E1780&lt;&gt;"",IF($AD1780=1,VLOOKUP($E1780,得点換算表!$C$5:$D$14,2),VLOOKUP($E1780,得点換算表!$E$5:$F$14,2)),"")</f>
        <v/>
      </c>
      <c r="AF1780" s="142" t="str">
        <f>IF($F1780&lt;&gt;"",IF($AD1780=1,VLOOKUP($F1780,得点換算表!$C$15:$D$24,2),VLOOKUP($F1780,得点換算表!$E$15:$F$24,2)),"")</f>
        <v/>
      </c>
      <c r="AG1780" s="142" t="str">
        <f>IF($G1780&lt;&gt;"",IF($AD1780=1,VLOOKUP($G1780,得点換算表!$C$25:$D$34,2),VLOOKUP($G1780,得点換算表!$E$25:$F$34,2)),"")</f>
        <v/>
      </c>
      <c r="AH1780" s="142" t="str">
        <f>IF($H1780&lt;&gt;"",IF($AD1780=1,VLOOKUP($H1780,得点換算表!$C$35:$D$44,2),VLOOKUP($H1780,得点換算表!$E$35:$F$44,2)),"")</f>
        <v/>
      </c>
      <c r="AI1780" s="142" t="str">
        <f>IF($I1780&lt;&gt;"",IF($AD1780=1,VLOOKUP($I1780,得点換算表!$C$45:$D$55,2),VLOOKUP($I1780,得点換算表!$E$45:$F$55,2)),"")</f>
        <v/>
      </c>
      <c r="AJ1780" s="142" t="str">
        <f>IF($J1780&lt;&gt;"",IF($AD1780=1,VLOOKUP($J1780,得点換算表!$C$56:$D$65,2),VLOOKUP($J1780,得点換算表!$E$56:$F$65,2)),"")</f>
        <v/>
      </c>
      <c r="AK1780" s="142" t="str">
        <f>IF($K1780&lt;&gt;"",IF($AD1780=1,VLOOKUP($K1780,得点換算表!$C$66:$D$76,2),VLOOKUP($K1780,得点換算表!$E$66:$F$76,2)),"")</f>
        <v/>
      </c>
      <c r="AL1780" s="142" t="str">
        <f>IF($L1780&lt;&gt;"",IF($AD1780=1,VLOOKUP($L1780,得点換算表!$C$77:$D$86,2),VLOOKUP($L1780,得点換算表!$E$77:$F$86,2)),"")</f>
        <v/>
      </c>
      <c r="AM1780" s="142" t="str">
        <f>IF($M1780&lt;&gt;"",IF($AD1780=1,VLOOKUP($M1780,得点換算表!$C$87:$D$96,2),VLOOKUP($M1780,得点換算表!$E$87:$F$96,2)),"")</f>
        <v/>
      </c>
      <c r="AN1780" s="142" t="str">
        <f t="shared" si="91"/>
        <v/>
      </c>
      <c r="AO1780" s="143" t="str">
        <f>IF(AND($AN1780&lt;&gt;"",$AN1780&gt;=8),VLOOKUP($AN1780,得点換算表!$I$5:$J$9,2),"")</f>
        <v/>
      </c>
      <c r="AP1780" s="105"/>
    </row>
    <row r="1781" spans="1:42" x14ac:dyDescent="0.15">
      <c r="A1781" s="11"/>
      <c r="B1781" s="12"/>
      <c r="C1781" s="13"/>
      <c r="D1781" s="13"/>
      <c r="E1781" s="14"/>
      <c r="F1781" s="14"/>
      <c r="G1781" s="14"/>
      <c r="H1781" s="14"/>
      <c r="I1781" s="15"/>
      <c r="J1781" s="14"/>
      <c r="K1781" s="13"/>
      <c r="L1781" s="14"/>
      <c r="M1781" s="14"/>
      <c r="N1781" s="14"/>
      <c r="O1781" s="14"/>
      <c r="P1781" s="198"/>
      <c r="Q1781" s="198"/>
      <c r="R1781" s="198"/>
      <c r="S1781" s="198"/>
      <c r="T1781" s="198"/>
      <c r="U1781" s="198"/>
      <c r="V1781" s="198"/>
      <c r="W1781" s="202">
        <f t="shared" si="92"/>
        <v>0</v>
      </c>
      <c r="X1781" s="14"/>
      <c r="Y1781" s="14"/>
      <c r="Z1781" s="108"/>
      <c r="AA1781" s="114"/>
      <c r="AB1781" s="129"/>
      <c r="AC1781" s="128"/>
      <c r="AD1781" s="142" t="str">
        <f t="shared" si="93"/>
        <v/>
      </c>
      <c r="AE1781" s="142" t="str">
        <f>IF($E1781&lt;&gt;"",IF($AD1781=1,VLOOKUP($E1781,得点換算表!$C$5:$D$14,2),VLOOKUP($E1781,得点換算表!$E$5:$F$14,2)),"")</f>
        <v/>
      </c>
      <c r="AF1781" s="142" t="str">
        <f>IF($F1781&lt;&gt;"",IF($AD1781=1,VLOOKUP($F1781,得点換算表!$C$15:$D$24,2),VLOOKUP($F1781,得点換算表!$E$15:$F$24,2)),"")</f>
        <v/>
      </c>
      <c r="AG1781" s="142" t="str">
        <f>IF($G1781&lt;&gt;"",IF($AD1781=1,VLOOKUP($G1781,得点換算表!$C$25:$D$34,2),VLOOKUP($G1781,得点換算表!$E$25:$F$34,2)),"")</f>
        <v/>
      </c>
      <c r="AH1781" s="142" t="str">
        <f>IF($H1781&lt;&gt;"",IF($AD1781=1,VLOOKUP($H1781,得点換算表!$C$35:$D$44,2),VLOOKUP($H1781,得点換算表!$E$35:$F$44,2)),"")</f>
        <v/>
      </c>
      <c r="AI1781" s="142" t="str">
        <f>IF($I1781&lt;&gt;"",IF($AD1781=1,VLOOKUP($I1781,得点換算表!$C$45:$D$55,2),VLOOKUP($I1781,得点換算表!$E$45:$F$55,2)),"")</f>
        <v/>
      </c>
      <c r="AJ1781" s="142" t="str">
        <f>IF($J1781&lt;&gt;"",IF($AD1781=1,VLOOKUP($J1781,得点換算表!$C$56:$D$65,2),VLOOKUP($J1781,得点換算表!$E$56:$F$65,2)),"")</f>
        <v/>
      </c>
      <c r="AK1781" s="142" t="str">
        <f>IF($K1781&lt;&gt;"",IF($AD1781=1,VLOOKUP($K1781,得点換算表!$C$66:$D$76,2),VLOOKUP($K1781,得点換算表!$E$66:$F$76,2)),"")</f>
        <v/>
      </c>
      <c r="AL1781" s="142" t="str">
        <f>IF($L1781&lt;&gt;"",IF($AD1781=1,VLOOKUP($L1781,得点換算表!$C$77:$D$86,2),VLOOKUP($L1781,得点換算表!$E$77:$F$86,2)),"")</f>
        <v/>
      </c>
      <c r="AM1781" s="142" t="str">
        <f>IF($M1781&lt;&gt;"",IF($AD1781=1,VLOOKUP($M1781,得点換算表!$C$87:$D$96,2),VLOOKUP($M1781,得点換算表!$E$87:$F$96,2)),"")</f>
        <v/>
      </c>
      <c r="AN1781" s="142" t="str">
        <f t="shared" si="91"/>
        <v/>
      </c>
      <c r="AO1781" s="143" t="str">
        <f>IF(AND($AN1781&lt;&gt;"",$AN1781&gt;=8),VLOOKUP($AN1781,得点換算表!$I$5:$J$9,2),"")</f>
        <v/>
      </c>
      <c r="AP1781" s="105"/>
    </row>
    <row r="1782" spans="1:42" x14ac:dyDescent="0.15">
      <c r="A1782" s="11"/>
      <c r="B1782" s="12"/>
      <c r="C1782" s="13"/>
      <c r="D1782" s="13"/>
      <c r="E1782" s="14"/>
      <c r="F1782" s="14"/>
      <c r="G1782" s="14"/>
      <c r="H1782" s="14"/>
      <c r="I1782" s="15"/>
      <c r="J1782" s="14"/>
      <c r="K1782" s="13"/>
      <c r="L1782" s="14"/>
      <c r="M1782" s="14"/>
      <c r="N1782" s="14"/>
      <c r="O1782" s="14"/>
      <c r="P1782" s="198"/>
      <c r="Q1782" s="198"/>
      <c r="R1782" s="198"/>
      <c r="S1782" s="198"/>
      <c r="T1782" s="198"/>
      <c r="U1782" s="198"/>
      <c r="V1782" s="198"/>
      <c r="W1782" s="202">
        <f t="shared" si="92"/>
        <v>0</v>
      </c>
      <c r="X1782" s="14"/>
      <c r="Y1782" s="14"/>
      <c r="Z1782" s="108"/>
      <c r="AA1782" s="114"/>
      <c r="AB1782" s="129"/>
      <c r="AC1782" s="128"/>
      <c r="AD1782" s="142" t="str">
        <f t="shared" si="93"/>
        <v/>
      </c>
      <c r="AE1782" s="142" t="str">
        <f>IF($E1782&lt;&gt;"",IF($AD1782=1,VLOOKUP($E1782,得点換算表!$C$5:$D$14,2),VLOOKUP($E1782,得点換算表!$E$5:$F$14,2)),"")</f>
        <v/>
      </c>
      <c r="AF1782" s="142" t="str">
        <f>IF($F1782&lt;&gt;"",IF($AD1782=1,VLOOKUP($F1782,得点換算表!$C$15:$D$24,2),VLOOKUP($F1782,得点換算表!$E$15:$F$24,2)),"")</f>
        <v/>
      </c>
      <c r="AG1782" s="142" t="str">
        <f>IF($G1782&lt;&gt;"",IF($AD1782=1,VLOOKUP($G1782,得点換算表!$C$25:$D$34,2),VLOOKUP($G1782,得点換算表!$E$25:$F$34,2)),"")</f>
        <v/>
      </c>
      <c r="AH1782" s="142" t="str">
        <f>IF($H1782&lt;&gt;"",IF($AD1782=1,VLOOKUP($H1782,得点換算表!$C$35:$D$44,2),VLOOKUP($H1782,得点換算表!$E$35:$F$44,2)),"")</f>
        <v/>
      </c>
      <c r="AI1782" s="142" t="str">
        <f>IF($I1782&lt;&gt;"",IF($AD1782=1,VLOOKUP($I1782,得点換算表!$C$45:$D$55,2),VLOOKUP($I1782,得点換算表!$E$45:$F$55,2)),"")</f>
        <v/>
      </c>
      <c r="AJ1782" s="142" t="str">
        <f>IF($J1782&lt;&gt;"",IF($AD1782=1,VLOOKUP($J1782,得点換算表!$C$56:$D$65,2),VLOOKUP($J1782,得点換算表!$E$56:$F$65,2)),"")</f>
        <v/>
      </c>
      <c r="AK1782" s="142" t="str">
        <f>IF($K1782&lt;&gt;"",IF($AD1782=1,VLOOKUP($K1782,得点換算表!$C$66:$D$76,2),VLOOKUP($K1782,得点換算表!$E$66:$F$76,2)),"")</f>
        <v/>
      </c>
      <c r="AL1782" s="142" t="str">
        <f>IF($L1782&lt;&gt;"",IF($AD1782=1,VLOOKUP($L1782,得点換算表!$C$77:$D$86,2),VLOOKUP($L1782,得点換算表!$E$77:$F$86,2)),"")</f>
        <v/>
      </c>
      <c r="AM1782" s="142" t="str">
        <f>IF($M1782&lt;&gt;"",IF($AD1782=1,VLOOKUP($M1782,得点換算表!$C$87:$D$96,2),VLOOKUP($M1782,得点換算表!$E$87:$F$96,2)),"")</f>
        <v/>
      </c>
      <c r="AN1782" s="142" t="str">
        <f t="shared" si="91"/>
        <v/>
      </c>
      <c r="AO1782" s="143" t="str">
        <f>IF(AND($AN1782&lt;&gt;"",$AN1782&gt;=8),VLOOKUP($AN1782,得点換算表!$I$5:$J$9,2),"")</f>
        <v/>
      </c>
      <c r="AP1782" s="105"/>
    </row>
    <row r="1783" spans="1:42" x14ac:dyDescent="0.15">
      <c r="A1783" s="11"/>
      <c r="B1783" s="12"/>
      <c r="C1783" s="13"/>
      <c r="D1783" s="13"/>
      <c r="E1783" s="14"/>
      <c r="F1783" s="14"/>
      <c r="G1783" s="14"/>
      <c r="H1783" s="14"/>
      <c r="I1783" s="15"/>
      <c r="J1783" s="14"/>
      <c r="K1783" s="13"/>
      <c r="L1783" s="14"/>
      <c r="M1783" s="14"/>
      <c r="N1783" s="14"/>
      <c r="O1783" s="14"/>
      <c r="P1783" s="198"/>
      <c r="Q1783" s="198"/>
      <c r="R1783" s="198"/>
      <c r="S1783" s="198"/>
      <c r="T1783" s="198"/>
      <c r="U1783" s="198"/>
      <c r="V1783" s="198"/>
      <c r="W1783" s="202">
        <f t="shared" si="92"/>
        <v>0</v>
      </c>
      <c r="X1783" s="14"/>
      <c r="Y1783" s="14"/>
      <c r="Z1783" s="108"/>
      <c r="AA1783" s="114"/>
      <c r="AB1783" s="129"/>
      <c r="AC1783" s="128"/>
      <c r="AD1783" s="142" t="str">
        <f t="shared" si="93"/>
        <v/>
      </c>
      <c r="AE1783" s="142" t="str">
        <f>IF($E1783&lt;&gt;"",IF($AD1783=1,VLOOKUP($E1783,得点換算表!$C$5:$D$14,2),VLOOKUP($E1783,得点換算表!$E$5:$F$14,2)),"")</f>
        <v/>
      </c>
      <c r="AF1783" s="142" t="str">
        <f>IF($F1783&lt;&gt;"",IF($AD1783=1,VLOOKUP($F1783,得点換算表!$C$15:$D$24,2),VLOOKUP($F1783,得点換算表!$E$15:$F$24,2)),"")</f>
        <v/>
      </c>
      <c r="AG1783" s="142" t="str">
        <f>IF($G1783&lt;&gt;"",IF($AD1783=1,VLOOKUP($G1783,得点換算表!$C$25:$D$34,2),VLOOKUP($G1783,得点換算表!$E$25:$F$34,2)),"")</f>
        <v/>
      </c>
      <c r="AH1783" s="142" t="str">
        <f>IF($H1783&lt;&gt;"",IF($AD1783=1,VLOOKUP($H1783,得点換算表!$C$35:$D$44,2),VLOOKUP($H1783,得点換算表!$E$35:$F$44,2)),"")</f>
        <v/>
      </c>
      <c r="AI1783" s="142" t="str">
        <f>IF($I1783&lt;&gt;"",IF($AD1783=1,VLOOKUP($I1783,得点換算表!$C$45:$D$55,2),VLOOKUP($I1783,得点換算表!$E$45:$F$55,2)),"")</f>
        <v/>
      </c>
      <c r="AJ1783" s="142" t="str">
        <f>IF($J1783&lt;&gt;"",IF($AD1783=1,VLOOKUP($J1783,得点換算表!$C$56:$D$65,2),VLOOKUP($J1783,得点換算表!$E$56:$F$65,2)),"")</f>
        <v/>
      </c>
      <c r="AK1783" s="142" t="str">
        <f>IF($K1783&lt;&gt;"",IF($AD1783=1,VLOOKUP($K1783,得点換算表!$C$66:$D$76,2),VLOOKUP($K1783,得点換算表!$E$66:$F$76,2)),"")</f>
        <v/>
      </c>
      <c r="AL1783" s="142" t="str">
        <f>IF($L1783&lt;&gt;"",IF($AD1783=1,VLOOKUP($L1783,得点換算表!$C$77:$D$86,2),VLOOKUP($L1783,得点換算表!$E$77:$F$86,2)),"")</f>
        <v/>
      </c>
      <c r="AM1783" s="142" t="str">
        <f>IF($M1783&lt;&gt;"",IF($AD1783=1,VLOOKUP($M1783,得点換算表!$C$87:$D$96,2),VLOOKUP($M1783,得点換算表!$E$87:$F$96,2)),"")</f>
        <v/>
      </c>
      <c r="AN1783" s="142" t="str">
        <f t="shared" si="91"/>
        <v/>
      </c>
      <c r="AO1783" s="143" t="str">
        <f>IF(AND($AN1783&lt;&gt;"",$AN1783&gt;=8),VLOOKUP($AN1783,得点換算表!$I$5:$J$9,2),"")</f>
        <v/>
      </c>
      <c r="AP1783" s="105"/>
    </row>
    <row r="1784" spans="1:42" x14ac:dyDescent="0.15">
      <c r="A1784" s="11"/>
      <c r="B1784" s="12"/>
      <c r="C1784" s="13"/>
      <c r="D1784" s="13"/>
      <c r="E1784" s="14"/>
      <c r="F1784" s="14"/>
      <c r="G1784" s="14"/>
      <c r="H1784" s="14"/>
      <c r="I1784" s="15"/>
      <c r="J1784" s="14"/>
      <c r="K1784" s="13"/>
      <c r="L1784" s="14"/>
      <c r="M1784" s="14"/>
      <c r="N1784" s="14"/>
      <c r="O1784" s="14"/>
      <c r="P1784" s="198"/>
      <c r="Q1784" s="198"/>
      <c r="R1784" s="198"/>
      <c r="S1784" s="198"/>
      <c r="T1784" s="198"/>
      <c r="U1784" s="198"/>
      <c r="V1784" s="198"/>
      <c r="W1784" s="202">
        <f t="shared" si="92"/>
        <v>0</v>
      </c>
      <c r="X1784" s="14"/>
      <c r="Y1784" s="14"/>
      <c r="Z1784" s="108"/>
      <c r="AA1784" s="114"/>
      <c r="AB1784" s="129"/>
      <c r="AC1784" s="128"/>
      <c r="AD1784" s="142" t="str">
        <f t="shared" si="93"/>
        <v/>
      </c>
      <c r="AE1784" s="142" t="str">
        <f>IF($E1784&lt;&gt;"",IF($AD1784=1,VLOOKUP($E1784,得点換算表!$C$5:$D$14,2),VLOOKUP($E1784,得点換算表!$E$5:$F$14,2)),"")</f>
        <v/>
      </c>
      <c r="AF1784" s="142" t="str">
        <f>IF($F1784&lt;&gt;"",IF($AD1784=1,VLOOKUP($F1784,得点換算表!$C$15:$D$24,2),VLOOKUP($F1784,得点換算表!$E$15:$F$24,2)),"")</f>
        <v/>
      </c>
      <c r="AG1784" s="142" t="str">
        <f>IF($G1784&lt;&gt;"",IF($AD1784=1,VLOOKUP($G1784,得点換算表!$C$25:$D$34,2),VLOOKUP($G1784,得点換算表!$E$25:$F$34,2)),"")</f>
        <v/>
      </c>
      <c r="AH1784" s="142" t="str">
        <f>IF($H1784&lt;&gt;"",IF($AD1784=1,VLOOKUP($H1784,得点換算表!$C$35:$D$44,2),VLOOKUP($H1784,得点換算表!$E$35:$F$44,2)),"")</f>
        <v/>
      </c>
      <c r="AI1784" s="142" t="str">
        <f>IF($I1784&lt;&gt;"",IF($AD1784=1,VLOOKUP($I1784,得点換算表!$C$45:$D$55,2),VLOOKUP($I1784,得点換算表!$E$45:$F$55,2)),"")</f>
        <v/>
      </c>
      <c r="AJ1784" s="142" t="str">
        <f>IF($J1784&lt;&gt;"",IF($AD1784=1,VLOOKUP($J1784,得点換算表!$C$56:$D$65,2),VLOOKUP($J1784,得点換算表!$E$56:$F$65,2)),"")</f>
        <v/>
      </c>
      <c r="AK1784" s="142" t="str">
        <f>IF($K1784&lt;&gt;"",IF($AD1784=1,VLOOKUP($K1784,得点換算表!$C$66:$D$76,2),VLOOKUP($K1784,得点換算表!$E$66:$F$76,2)),"")</f>
        <v/>
      </c>
      <c r="AL1784" s="142" t="str">
        <f>IF($L1784&lt;&gt;"",IF($AD1784=1,VLOOKUP($L1784,得点換算表!$C$77:$D$86,2),VLOOKUP($L1784,得点換算表!$E$77:$F$86,2)),"")</f>
        <v/>
      </c>
      <c r="AM1784" s="142" t="str">
        <f>IF($M1784&lt;&gt;"",IF($AD1784=1,VLOOKUP($M1784,得点換算表!$C$87:$D$96,2),VLOOKUP($M1784,得点換算表!$E$87:$F$96,2)),"")</f>
        <v/>
      </c>
      <c r="AN1784" s="142" t="str">
        <f t="shared" si="91"/>
        <v/>
      </c>
      <c r="AO1784" s="143" t="str">
        <f>IF(AND($AN1784&lt;&gt;"",$AN1784&gt;=8),VLOOKUP($AN1784,得点換算表!$I$5:$J$9,2),"")</f>
        <v/>
      </c>
      <c r="AP1784" s="105"/>
    </row>
    <row r="1785" spans="1:42" x14ac:dyDescent="0.15">
      <c r="A1785" s="11"/>
      <c r="B1785" s="12"/>
      <c r="C1785" s="13"/>
      <c r="D1785" s="13"/>
      <c r="E1785" s="14"/>
      <c r="F1785" s="14"/>
      <c r="G1785" s="14"/>
      <c r="H1785" s="14"/>
      <c r="I1785" s="15"/>
      <c r="J1785" s="14"/>
      <c r="K1785" s="13"/>
      <c r="L1785" s="14"/>
      <c r="M1785" s="14"/>
      <c r="N1785" s="14"/>
      <c r="O1785" s="14"/>
      <c r="P1785" s="198"/>
      <c r="Q1785" s="198"/>
      <c r="R1785" s="198"/>
      <c r="S1785" s="198"/>
      <c r="T1785" s="198"/>
      <c r="U1785" s="198"/>
      <c r="V1785" s="198"/>
      <c r="W1785" s="202">
        <f t="shared" si="92"/>
        <v>0</v>
      </c>
      <c r="X1785" s="14"/>
      <c r="Y1785" s="14"/>
      <c r="Z1785" s="108"/>
      <c r="AA1785" s="114"/>
      <c r="AB1785" s="129"/>
      <c r="AC1785" s="128"/>
      <c r="AD1785" s="142" t="str">
        <f t="shared" si="93"/>
        <v/>
      </c>
      <c r="AE1785" s="142" t="str">
        <f>IF($E1785&lt;&gt;"",IF($AD1785=1,VLOOKUP($E1785,得点換算表!$C$5:$D$14,2),VLOOKUP($E1785,得点換算表!$E$5:$F$14,2)),"")</f>
        <v/>
      </c>
      <c r="AF1785" s="142" t="str">
        <f>IF($F1785&lt;&gt;"",IF($AD1785=1,VLOOKUP($F1785,得点換算表!$C$15:$D$24,2),VLOOKUP($F1785,得点換算表!$E$15:$F$24,2)),"")</f>
        <v/>
      </c>
      <c r="AG1785" s="142" t="str">
        <f>IF($G1785&lt;&gt;"",IF($AD1785=1,VLOOKUP($G1785,得点換算表!$C$25:$D$34,2),VLOOKUP($G1785,得点換算表!$E$25:$F$34,2)),"")</f>
        <v/>
      </c>
      <c r="AH1785" s="142" t="str">
        <f>IF($H1785&lt;&gt;"",IF($AD1785=1,VLOOKUP($H1785,得点換算表!$C$35:$D$44,2),VLOOKUP($H1785,得点換算表!$E$35:$F$44,2)),"")</f>
        <v/>
      </c>
      <c r="AI1785" s="142" t="str">
        <f>IF($I1785&lt;&gt;"",IF($AD1785=1,VLOOKUP($I1785,得点換算表!$C$45:$D$55,2),VLOOKUP($I1785,得点換算表!$E$45:$F$55,2)),"")</f>
        <v/>
      </c>
      <c r="AJ1785" s="142" t="str">
        <f>IF($J1785&lt;&gt;"",IF($AD1785=1,VLOOKUP($J1785,得点換算表!$C$56:$D$65,2),VLOOKUP($J1785,得点換算表!$E$56:$F$65,2)),"")</f>
        <v/>
      </c>
      <c r="AK1785" s="142" t="str">
        <f>IF($K1785&lt;&gt;"",IF($AD1785=1,VLOOKUP($K1785,得点換算表!$C$66:$D$76,2),VLOOKUP($K1785,得点換算表!$E$66:$F$76,2)),"")</f>
        <v/>
      </c>
      <c r="AL1785" s="142" t="str">
        <f>IF($L1785&lt;&gt;"",IF($AD1785=1,VLOOKUP($L1785,得点換算表!$C$77:$D$86,2),VLOOKUP($L1785,得点換算表!$E$77:$F$86,2)),"")</f>
        <v/>
      </c>
      <c r="AM1785" s="142" t="str">
        <f>IF($M1785&lt;&gt;"",IF($AD1785=1,VLOOKUP($M1785,得点換算表!$C$87:$D$96,2),VLOOKUP($M1785,得点換算表!$E$87:$F$96,2)),"")</f>
        <v/>
      </c>
      <c r="AN1785" s="142" t="str">
        <f t="shared" si="91"/>
        <v/>
      </c>
      <c r="AO1785" s="143" t="str">
        <f>IF(AND($AN1785&lt;&gt;"",$AN1785&gt;=8),VLOOKUP($AN1785,得点換算表!$I$5:$J$9,2),"")</f>
        <v/>
      </c>
      <c r="AP1785" s="105"/>
    </row>
    <row r="1786" spans="1:42" x14ac:dyDescent="0.15">
      <c r="A1786" s="11"/>
      <c r="B1786" s="12"/>
      <c r="C1786" s="13"/>
      <c r="D1786" s="13"/>
      <c r="E1786" s="14"/>
      <c r="F1786" s="14"/>
      <c r="G1786" s="14"/>
      <c r="H1786" s="14"/>
      <c r="I1786" s="15"/>
      <c r="J1786" s="14"/>
      <c r="K1786" s="13"/>
      <c r="L1786" s="14"/>
      <c r="M1786" s="14"/>
      <c r="N1786" s="14"/>
      <c r="O1786" s="14"/>
      <c r="P1786" s="198"/>
      <c r="Q1786" s="198"/>
      <c r="R1786" s="198"/>
      <c r="S1786" s="198"/>
      <c r="T1786" s="198"/>
      <c r="U1786" s="198"/>
      <c r="V1786" s="198"/>
      <c r="W1786" s="202">
        <f t="shared" si="92"/>
        <v>0</v>
      </c>
      <c r="X1786" s="14"/>
      <c r="Y1786" s="14"/>
      <c r="Z1786" s="108"/>
      <c r="AA1786" s="114"/>
      <c r="AB1786" s="129"/>
      <c r="AC1786" s="128"/>
      <c r="AD1786" s="142" t="str">
        <f t="shared" si="93"/>
        <v/>
      </c>
      <c r="AE1786" s="142" t="str">
        <f>IF($E1786&lt;&gt;"",IF($AD1786=1,VLOOKUP($E1786,得点換算表!$C$5:$D$14,2),VLOOKUP($E1786,得点換算表!$E$5:$F$14,2)),"")</f>
        <v/>
      </c>
      <c r="AF1786" s="142" t="str">
        <f>IF($F1786&lt;&gt;"",IF($AD1786=1,VLOOKUP($F1786,得点換算表!$C$15:$D$24,2),VLOOKUP($F1786,得点換算表!$E$15:$F$24,2)),"")</f>
        <v/>
      </c>
      <c r="AG1786" s="142" t="str">
        <f>IF($G1786&lt;&gt;"",IF($AD1786=1,VLOOKUP($G1786,得点換算表!$C$25:$D$34,2),VLOOKUP($G1786,得点換算表!$E$25:$F$34,2)),"")</f>
        <v/>
      </c>
      <c r="AH1786" s="142" t="str">
        <f>IF($H1786&lt;&gt;"",IF($AD1786=1,VLOOKUP($H1786,得点換算表!$C$35:$D$44,2),VLOOKUP($H1786,得点換算表!$E$35:$F$44,2)),"")</f>
        <v/>
      </c>
      <c r="AI1786" s="142" t="str">
        <f>IF($I1786&lt;&gt;"",IF($AD1786=1,VLOOKUP($I1786,得点換算表!$C$45:$D$55,2),VLOOKUP($I1786,得点換算表!$E$45:$F$55,2)),"")</f>
        <v/>
      </c>
      <c r="AJ1786" s="142" t="str">
        <f>IF($J1786&lt;&gt;"",IF($AD1786=1,VLOOKUP($J1786,得点換算表!$C$56:$D$65,2),VLOOKUP($J1786,得点換算表!$E$56:$F$65,2)),"")</f>
        <v/>
      </c>
      <c r="AK1786" s="142" t="str">
        <f>IF($K1786&lt;&gt;"",IF($AD1786=1,VLOOKUP($K1786,得点換算表!$C$66:$D$76,2),VLOOKUP($K1786,得点換算表!$E$66:$F$76,2)),"")</f>
        <v/>
      </c>
      <c r="AL1786" s="142" t="str">
        <f>IF($L1786&lt;&gt;"",IF($AD1786=1,VLOOKUP($L1786,得点換算表!$C$77:$D$86,2),VLOOKUP($L1786,得点換算表!$E$77:$F$86,2)),"")</f>
        <v/>
      </c>
      <c r="AM1786" s="142" t="str">
        <f>IF($M1786&lt;&gt;"",IF($AD1786=1,VLOOKUP($M1786,得点換算表!$C$87:$D$96,2),VLOOKUP($M1786,得点換算表!$E$87:$F$96,2)),"")</f>
        <v/>
      </c>
      <c r="AN1786" s="142" t="str">
        <f t="shared" si="91"/>
        <v/>
      </c>
      <c r="AO1786" s="143" t="str">
        <f>IF(AND($AN1786&lt;&gt;"",$AN1786&gt;=8),VLOOKUP($AN1786,得点換算表!$I$5:$J$9,2),"")</f>
        <v/>
      </c>
      <c r="AP1786" s="105"/>
    </row>
    <row r="1787" spans="1:42" x14ac:dyDescent="0.15">
      <c r="A1787" s="11"/>
      <c r="B1787" s="12"/>
      <c r="C1787" s="13"/>
      <c r="D1787" s="13"/>
      <c r="E1787" s="14"/>
      <c r="F1787" s="14"/>
      <c r="G1787" s="14"/>
      <c r="H1787" s="14"/>
      <c r="I1787" s="15"/>
      <c r="J1787" s="14"/>
      <c r="K1787" s="13"/>
      <c r="L1787" s="14"/>
      <c r="M1787" s="14"/>
      <c r="N1787" s="14"/>
      <c r="O1787" s="14"/>
      <c r="P1787" s="198"/>
      <c r="Q1787" s="198"/>
      <c r="R1787" s="198"/>
      <c r="S1787" s="198"/>
      <c r="T1787" s="198"/>
      <c r="U1787" s="198"/>
      <c r="V1787" s="198"/>
      <c r="W1787" s="202">
        <f t="shared" si="92"/>
        <v>0</v>
      </c>
      <c r="X1787" s="14"/>
      <c r="Y1787" s="14"/>
      <c r="Z1787" s="108"/>
      <c r="AA1787" s="114"/>
      <c r="AB1787" s="129"/>
      <c r="AC1787" s="128"/>
      <c r="AD1787" s="142" t="str">
        <f t="shared" si="93"/>
        <v/>
      </c>
      <c r="AE1787" s="142" t="str">
        <f>IF($E1787&lt;&gt;"",IF($AD1787=1,VLOOKUP($E1787,得点換算表!$C$5:$D$14,2),VLOOKUP($E1787,得点換算表!$E$5:$F$14,2)),"")</f>
        <v/>
      </c>
      <c r="AF1787" s="142" t="str">
        <f>IF($F1787&lt;&gt;"",IF($AD1787=1,VLOOKUP($F1787,得点換算表!$C$15:$D$24,2),VLOOKUP($F1787,得点換算表!$E$15:$F$24,2)),"")</f>
        <v/>
      </c>
      <c r="AG1787" s="142" t="str">
        <f>IF($G1787&lt;&gt;"",IF($AD1787=1,VLOOKUP($G1787,得点換算表!$C$25:$D$34,2),VLOOKUP($G1787,得点換算表!$E$25:$F$34,2)),"")</f>
        <v/>
      </c>
      <c r="AH1787" s="142" t="str">
        <f>IF($H1787&lt;&gt;"",IF($AD1787=1,VLOOKUP($H1787,得点換算表!$C$35:$D$44,2),VLOOKUP($H1787,得点換算表!$E$35:$F$44,2)),"")</f>
        <v/>
      </c>
      <c r="AI1787" s="142" t="str">
        <f>IF($I1787&lt;&gt;"",IF($AD1787=1,VLOOKUP($I1787,得点換算表!$C$45:$D$55,2),VLOOKUP($I1787,得点換算表!$E$45:$F$55,2)),"")</f>
        <v/>
      </c>
      <c r="AJ1787" s="142" t="str">
        <f>IF($J1787&lt;&gt;"",IF($AD1787=1,VLOOKUP($J1787,得点換算表!$C$56:$D$65,2),VLOOKUP($J1787,得点換算表!$E$56:$F$65,2)),"")</f>
        <v/>
      </c>
      <c r="AK1787" s="142" t="str">
        <f>IF($K1787&lt;&gt;"",IF($AD1787=1,VLOOKUP($K1787,得点換算表!$C$66:$D$76,2),VLOOKUP($K1787,得点換算表!$E$66:$F$76,2)),"")</f>
        <v/>
      </c>
      <c r="AL1787" s="142" t="str">
        <f>IF($L1787&lt;&gt;"",IF($AD1787=1,VLOOKUP($L1787,得点換算表!$C$77:$D$86,2),VLOOKUP($L1787,得点換算表!$E$77:$F$86,2)),"")</f>
        <v/>
      </c>
      <c r="AM1787" s="142" t="str">
        <f>IF($M1787&lt;&gt;"",IF($AD1787=1,VLOOKUP($M1787,得点換算表!$C$87:$D$96,2),VLOOKUP($M1787,得点換算表!$E$87:$F$96,2)),"")</f>
        <v/>
      </c>
      <c r="AN1787" s="142" t="str">
        <f t="shared" si="91"/>
        <v/>
      </c>
      <c r="AO1787" s="143" t="str">
        <f>IF(AND($AN1787&lt;&gt;"",$AN1787&gt;=8),VLOOKUP($AN1787,得点換算表!$I$5:$J$9,2),"")</f>
        <v/>
      </c>
      <c r="AP1787" s="105"/>
    </row>
    <row r="1788" spans="1:42" x14ac:dyDescent="0.15">
      <c r="A1788" s="11"/>
      <c r="B1788" s="12"/>
      <c r="C1788" s="13"/>
      <c r="D1788" s="13"/>
      <c r="E1788" s="14"/>
      <c r="F1788" s="14"/>
      <c r="G1788" s="14"/>
      <c r="H1788" s="14"/>
      <c r="I1788" s="15"/>
      <c r="J1788" s="14"/>
      <c r="K1788" s="13"/>
      <c r="L1788" s="14"/>
      <c r="M1788" s="14"/>
      <c r="N1788" s="14"/>
      <c r="O1788" s="14"/>
      <c r="P1788" s="198"/>
      <c r="Q1788" s="198"/>
      <c r="R1788" s="198"/>
      <c r="S1788" s="198"/>
      <c r="T1788" s="198"/>
      <c r="U1788" s="198"/>
      <c r="V1788" s="198"/>
      <c r="W1788" s="202">
        <f t="shared" si="92"/>
        <v>0</v>
      </c>
      <c r="X1788" s="14"/>
      <c r="Y1788" s="14"/>
      <c r="Z1788" s="108"/>
      <c r="AA1788" s="114"/>
      <c r="AB1788" s="129"/>
      <c r="AC1788" s="128"/>
      <c r="AD1788" s="142" t="str">
        <f t="shared" si="93"/>
        <v/>
      </c>
      <c r="AE1788" s="142" t="str">
        <f>IF($E1788&lt;&gt;"",IF($AD1788=1,VLOOKUP($E1788,得点換算表!$C$5:$D$14,2),VLOOKUP($E1788,得点換算表!$E$5:$F$14,2)),"")</f>
        <v/>
      </c>
      <c r="AF1788" s="142" t="str">
        <f>IF($F1788&lt;&gt;"",IF($AD1788=1,VLOOKUP($F1788,得点換算表!$C$15:$D$24,2),VLOOKUP($F1788,得点換算表!$E$15:$F$24,2)),"")</f>
        <v/>
      </c>
      <c r="AG1788" s="142" t="str">
        <f>IF($G1788&lt;&gt;"",IF($AD1788=1,VLOOKUP($G1788,得点換算表!$C$25:$D$34,2),VLOOKUP($G1788,得点換算表!$E$25:$F$34,2)),"")</f>
        <v/>
      </c>
      <c r="AH1788" s="142" t="str">
        <f>IF($H1788&lt;&gt;"",IF($AD1788=1,VLOOKUP($H1788,得点換算表!$C$35:$D$44,2),VLOOKUP($H1788,得点換算表!$E$35:$F$44,2)),"")</f>
        <v/>
      </c>
      <c r="AI1788" s="142" t="str">
        <f>IF($I1788&lt;&gt;"",IF($AD1788=1,VLOOKUP($I1788,得点換算表!$C$45:$D$55,2),VLOOKUP($I1788,得点換算表!$E$45:$F$55,2)),"")</f>
        <v/>
      </c>
      <c r="AJ1788" s="142" t="str">
        <f>IF($J1788&lt;&gt;"",IF($AD1788=1,VLOOKUP($J1788,得点換算表!$C$56:$D$65,2),VLOOKUP($J1788,得点換算表!$E$56:$F$65,2)),"")</f>
        <v/>
      </c>
      <c r="AK1788" s="142" t="str">
        <f>IF($K1788&lt;&gt;"",IF($AD1788=1,VLOOKUP($K1788,得点換算表!$C$66:$D$76,2),VLOOKUP($K1788,得点換算表!$E$66:$F$76,2)),"")</f>
        <v/>
      </c>
      <c r="AL1788" s="142" t="str">
        <f>IF($L1788&lt;&gt;"",IF($AD1788=1,VLOOKUP($L1788,得点換算表!$C$77:$D$86,2),VLOOKUP($L1788,得点換算表!$E$77:$F$86,2)),"")</f>
        <v/>
      </c>
      <c r="AM1788" s="142" t="str">
        <f>IF($M1788&lt;&gt;"",IF($AD1788=1,VLOOKUP($M1788,得点換算表!$C$87:$D$96,2),VLOOKUP($M1788,得点換算表!$E$87:$F$96,2)),"")</f>
        <v/>
      </c>
      <c r="AN1788" s="142" t="str">
        <f t="shared" si="91"/>
        <v/>
      </c>
      <c r="AO1788" s="143" t="str">
        <f>IF(AND($AN1788&lt;&gt;"",$AN1788&gt;=8),VLOOKUP($AN1788,得点換算表!$I$5:$J$9,2),"")</f>
        <v/>
      </c>
      <c r="AP1788" s="105"/>
    </row>
    <row r="1789" spans="1:42" x14ac:dyDescent="0.15">
      <c r="A1789" s="11"/>
      <c r="B1789" s="12"/>
      <c r="C1789" s="13"/>
      <c r="D1789" s="13"/>
      <c r="E1789" s="14"/>
      <c r="F1789" s="14"/>
      <c r="G1789" s="14"/>
      <c r="H1789" s="14"/>
      <c r="I1789" s="15"/>
      <c r="J1789" s="14"/>
      <c r="K1789" s="13"/>
      <c r="L1789" s="14"/>
      <c r="M1789" s="14"/>
      <c r="N1789" s="14"/>
      <c r="O1789" s="14"/>
      <c r="P1789" s="198"/>
      <c r="Q1789" s="198"/>
      <c r="R1789" s="198"/>
      <c r="S1789" s="198"/>
      <c r="T1789" s="198"/>
      <c r="U1789" s="198"/>
      <c r="V1789" s="198"/>
      <c r="W1789" s="202">
        <f t="shared" si="92"/>
        <v>0</v>
      </c>
      <c r="X1789" s="14"/>
      <c r="Y1789" s="14"/>
      <c r="Z1789" s="108"/>
      <c r="AA1789" s="114"/>
      <c r="AB1789" s="129"/>
      <c r="AC1789" s="128"/>
      <c r="AD1789" s="142" t="str">
        <f t="shared" si="93"/>
        <v/>
      </c>
      <c r="AE1789" s="142" t="str">
        <f>IF($E1789&lt;&gt;"",IF($AD1789=1,VLOOKUP($E1789,得点換算表!$C$5:$D$14,2),VLOOKUP($E1789,得点換算表!$E$5:$F$14,2)),"")</f>
        <v/>
      </c>
      <c r="AF1789" s="142" t="str">
        <f>IF($F1789&lt;&gt;"",IF($AD1789=1,VLOOKUP($F1789,得点換算表!$C$15:$D$24,2),VLOOKUP($F1789,得点換算表!$E$15:$F$24,2)),"")</f>
        <v/>
      </c>
      <c r="AG1789" s="142" t="str">
        <f>IF($G1789&lt;&gt;"",IF($AD1789=1,VLOOKUP($G1789,得点換算表!$C$25:$D$34,2),VLOOKUP($G1789,得点換算表!$E$25:$F$34,2)),"")</f>
        <v/>
      </c>
      <c r="AH1789" s="142" t="str">
        <f>IF($H1789&lt;&gt;"",IF($AD1789=1,VLOOKUP($H1789,得点換算表!$C$35:$D$44,2),VLOOKUP($H1789,得点換算表!$E$35:$F$44,2)),"")</f>
        <v/>
      </c>
      <c r="AI1789" s="142" t="str">
        <f>IF($I1789&lt;&gt;"",IF($AD1789=1,VLOOKUP($I1789,得点換算表!$C$45:$D$55,2),VLOOKUP($I1789,得点換算表!$E$45:$F$55,2)),"")</f>
        <v/>
      </c>
      <c r="AJ1789" s="142" t="str">
        <f>IF($J1789&lt;&gt;"",IF($AD1789=1,VLOOKUP($J1789,得点換算表!$C$56:$D$65,2),VLOOKUP($J1789,得点換算表!$E$56:$F$65,2)),"")</f>
        <v/>
      </c>
      <c r="AK1789" s="142" t="str">
        <f>IF($K1789&lt;&gt;"",IF($AD1789=1,VLOOKUP($K1789,得点換算表!$C$66:$D$76,2),VLOOKUP($K1789,得点換算表!$E$66:$F$76,2)),"")</f>
        <v/>
      </c>
      <c r="AL1789" s="142" t="str">
        <f>IF($L1789&lt;&gt;"",IF($AD1789=1,VLOOKUP($L1789,得点換算表!$C$77:$D$86,2),VLOOKUP($L1789,得点換算表!$E$77:$F$86,2)),"")</f>
        <v/>
      </c>
      <c r="AM1789" s="142" t="str">
        <f>IF($M1789&lt;&gt;"",IF($AD1789=1,VLOOKUP($M1789,得点換算表!$C$87:$D$96,2),VLOOKUP($M1789,得点換算表!$E$87:$F$96,2)),"")</f>
        <v/>
      </c>
      <c r="AN1789" s="142" t="str">
        <f t="shared" si="91"/>
        <v/>
      </c>
      <c r="AO1789" s="143" t="str">
        <f>IF(AND($AN1789&lt;&gt;"",$AN1789&gt;=8),VLOOKUP($AN1789,得点換算表!$I$5:$J$9,2),"")</f>
        <v/>
      </c>
      <c r="AP1789" s="105"/>
    </row>
    <row r="1790" spans="1:42" x14ac:dyDescent="0.15">
      <c r="A1790" s="11"/>
      <c r="B1790" s="12"/>
      <c r="C1790" s="13"/>
      <c r="D1790" s="13"/>
      <c r="E1790" s="14"/>
      <c r="F1790" s="14"/>
      <c r="G1790" s="14"/>
      <c r="H1790" s="14"/>
      <c r="I1790" s="15"/>
      <c r="J1790" s="14"/>
      <c r="K1790" s="13"/>
      <c r="L1790" s="14"/>
      <c r="M1790" s="14"/>
      <c r="N1790" s="14"/>
      <c r="O1790" s="14"/>
      <c r="P1790" s="198"/>
      <c r="Q1790" s="198"/>
      <c r="R1790" s="198"/>
      <c r="S1790" s="198"/>
      <c r="T1790" s="198"/>
      <c r="U1790" s="198"/>
      <c r="V1790" s="198"/>
      <c r="W1790" s="202">
        <f t="shared" si="92"/>
        <v>0</v>
      </c>
      <c r="X1790" s="14"/>
      <c r="Y1790" s="14"/>
      <c r="Z1790" s="108"/>
      <c r="AA1790" s="114"/>
      <c r="AB1790" s="129"/>
      <c r="AC1790" s="128"/>
      <c r="AD1790" s="142" t="str">
        <f t="shared" si="93"/>
        <v/>
      </c>
      <c r="AE1790" s="142" t="str">
        <f>IF($E1790&lt;&gt;"",IF($AD1790=1,VLOOKUP($E1790,得点換算表!$C$5:$D$14,2),VLOOKUP($E1790,得点換算表!$E$5:$F$14,2)),"")</f>
        <v/>
      </c>
      <c r="AF1790" s="142" t="str">
        <f>IF($F1790&lt;&gt;"",IF($AD1790=1,VLOOKUP($F1790,得点換算表!$C$15:$D$24,2),VLOOKUP($F1790,得点換算表!$E$15:$F$24,2)),"")</f>
        <v/>
      </c>
      <c r="AG1790" s="142" t="str">
        <f>IF($G1790&lt;&gt;"",IF($AD1790=1,VLOOKUP($G1790,得点換算表!$C$25:$D$34,2),VLOOKUP($G1790,得点換算表!$E$25:$F$34,2)),"")</f>
        <v/>
      </c>
      <c r="AH1790" s="142" t="str">
        <f>IF($H1790&lt;&gt;"",IF($AD1790=1,VLOOKUP($H1790,得点換算表!$C$35:$D$44,2),VLOOKUP($H1790,得点換算表!$E$35:$F$44,2)),"")</f>
        <v/>
      </c>
      <c r="AI1790" s="142" t="str">
        <f>IF($I1790&lt;&gt;"",IF($AD1790=1,VLOOKUP($I1790,得点換算表!$C$45:$D$55,2),VLOOKUP($I1790,得点換算表!$E$45:$F$55,2)),"")</f>
        <v/>
      </c>
      <c r="AJ1790" s="142" t="str">
        <f>IF($J1790&lt;&gt;"",IF($AD1790=1,VLOOKUP($J1790,得点換算表!$C$56:$D$65,2),VLOOKUP($J1790,得点換算表!$E$56:$F$65,2)),"")</f>
        <v/>
      </c>
      <c r="AK1790" s="142" t="str">
        <f>IF($K1790&lt;&gt;"",IF($AD1790=1,VLOOKUP($K1790,得点換算表!$C$66:$D$76,2),VLOOKUP($K1790,得点換算表!$E$66:$F$76,2)),"")</f>
        <v/>
      </c>
      <c r="AL1790" s="142" t="str">
        <f>IF($L1790&lt;&gt;"",IF($AD1790=1,VLOOKUP($L1790,得点換算表!$C$77:$D$86,2),VLOOKUP($L1790,得点換算表!$E$77:$F$86,2)),"")</f>
        <v/>
      </c>
      <c r="AM1790" s="142" t="str">
        <f>IF($M1790&lt;&gt;"",IF($AD1790=1,VLOOKUP($M1790,得点換算表!$C$87:$D$96,2),VLOOKUP($M1790,得点換算表!$E$87:$F$96,2)),"")</f>
        <v/>
      </c>
      <c r="AN1790" s="142" t="str">
        <f t="shared" si="91"/>
        <v/>
      </c>
      <c r="AO1790" s="143" t="str">
        <f>IF(AND($AN1790&lt;&gt;"",$AN1790&gt;=8),VLOOKUP($AN1790,得点換算表!$I$5:$J$9,2),"")</f>
        <v/>
      </c>
      <c r="AP1790" s="105"/>
    </row>
    <row r="1791" spans="1:42" x14ac:dyDescent="0.15">
      <c r="A1791" s="11"/>
      <c r="B1791" s="12"/>
      <c r="C1791" s="13"/>
      <c r="D1791" s="13"/>
      <c r="E1791" s="14"/>
      <c r="F1791" s="14"/>
      <c r="G1791" s="14"/>
      <c r="H1791" s="14"/>
      <c r="I1791" s="15"/>
      <c r="J1791" s="14"/>
      <c r="K1791" s="13"/>
      <c r="L1791" s="14"/>
      <c r="M1791" s="14"/>
      <c r="N1791" s="14"/>
      <c r="O1791" s="14"/>
      <c r="P1791" s="198"/>
      <c r="Q1791" s="198"/>
      <c r="R1791" s="198"/>
      <c r="S1791" s="198"/>
      <c r="T1791" s="198"/>
      <c r="U1791" s="198"/>
      <c r="V1791" s="198"/>
      <c r="W1791" s="202">
        <f t="shared" si="92"/>
        <v>0</v>
      </c>
      <c r="X1791" s="14"/>
      <c r="Y1791" s="14"/>
      <c r="Z1791" s="108"/>
      <c r="AA1791" s="114"/>
      <c r="AB1791" s="129"/>
      <c r="AC1791" s="128"/>
      <c r="AD1791" s="142" t="str">
        <f t="shared" si="93"/>
        <v/>
      </c>
      <c r="AE1791" s="142" t="str">
        <f>IF($E1791&lt;&gt;"",IF($AD1791=1,VLOOKUP($E1791,得点換算表!$C$5:$D$14,2),VLOOKUP($E1791,得点換算表!$E$5:$F$14,2)),"")</f>
        <v/>
      </c>
      <c r="AF1791" s="142" t="str">
        <f>IF($F1791&lt;&gt;"",IF($AD1791=1,VLOOKUP($F1791,得点換算表!$C$15:$D$24,2),VLOOKUP($F1791,得点換算表!$E$15:$F$24,2)),"")</f>
        <v/>
      </c>
      <c r="AG1791" s="142" t="str">
        <f>IF($G1791&lt;&gt;"",IF($AD1791=1,VLOOKUP($G1791,得点換算表!$C$25:$D$34,2),VLOOKUP($G1791,得点換算表!$E$25:$F$34,2)),"")</f>
        <v/>
      </c>
      <c r="AH1791" s="142" t="str">
        <f>IF($H1791&lt;&gt;"",IF($AD1791=1,VLOOKUP($H1791,得点換算表!$C$35:$D$44,2),VLOOKUP($H1791,得点換算表!$E$35:$F$44,2)),"")</f>
        <v/>
      </c>
      <c r="AI1791" s="142" t="str">
        <f>IF($I1791&lt;&gt;"",IF($AD1791=1,VLOOKUP($I1791,得点換算表!$C$45:$D$55,2),VLOOKUP($I1791,得点換算表!$E$45:$F$55,2)),"")</f>
        <v/>
      </c>
      <c r="AJ1791" s="142" t="str">
        <f>IF($J1791&lt;&gt;"",IF($AD1791=1,VLOOKUP($J1791,得点換算表!$C$56:$D$65,2),VLOOKUP($J1791,得点換算表!$E$56:$F$65,2)),"")</f>
        <v/>
      </c>
      <c r="AK1791" s="142" t="str">
        <f>IF($K1791&lt;&gt;"",IF($AD1791=1,VLOOKUP($K1791,得点換算表!$C$66:$D$76,2),VLOOKUP($K1791,得点換算表!$E$66:$F$76,2)),"")</f>
        <v/>
      </c>
      <c r="AL1791" s="142" t="str">
        <f>IF($L1791&lt;&gt;"",IF($AD1791=1,VLOOKUP($L1791,得点換算表!$C$77:$D$86,2),VLOOKUP($L1791,得点換算表!$E$77:$F$86,2)),"")</f>
        <v/>
      </c>
      <c r="AM1791" s="142" t="str">
        <f>IF($M1791&lt;&gt;"",IF($AD1791=1,VLOOKUP($M1791,得点換算表!$C$87:$D$96,2),VLOOKUP($M1791,得点換算表!$E$87:$F$96,2)),"")</f>
        <v/>
      </c>
      <c r="AN1791" s="142" t="str">
        <f t="shared" si="91"/>
        <v/>
      </c>
      <c r="AO1791" s="143" t="str">
        <f>IF(AND($AN1791&lt;&gt;"",$AN1791&gt;=8),VLOOKUP($AN1791,得点換算表!$I$5:$J$9,2),"")</f>
        <v/>
      </c>
      <c r="AP1791" s="105"/>
    </row>
    <row r="1792" spans="1:42" x14ac:dyDescent="0.15">
      <c r="A1792" s="11"/>
      <c r="B1792" s="12"/>
      <c r="C1792" s="13"/>
      <c r="D1792" s="13"/>
      <c r="E1792" s="14"/>
      <c r="F1792" s="14"/>
      <c r="G1792" s="14"/>
      <c r="H1792" s="14"/>
      <c r="I1792" s="15"/>
      <c r="J1792" s="14"/>
      <c r="K1792" s="13"/>
      <c r="L1792" s="14"/>
      <c r="M1792" s="14"/>
      <c r="N1792" s="14"/>
      <c r="O1792" s="14"/>
      <c r="P1792" s="198"/>
      <c r="Q1792" s="198"/>
      <c r="R1792" s="198"/>
      <c r="S1792" s="198"/>
      <c r="T1792" s="198"/>
      <c r="U1792" s="198"/>
      <c r="V1792" s="198"/>
      <c r="W1792" s="202">
        <f t="shared" si="92"/>
        <v>0</v>
      </c>
      <c r="X1792" s="14"/>
      <c r="Y1792" s="14"/>
      <c r="Z1792" s="108"/>
      <c r="AA1792" s="114"/>
      <c r="AB1792" s="129"/>
      <c r="AC1792" s="128"/>
      <c r="AD1792" s="142" t="str">
        <f t="shared" si="93"/>
        <v/>
      </c>
      <c r="AE1792" s="142" t="str">
        <f>IF($E1792&lt;&gt;"",IF($AD1792=1,VLOOKUP($E1792,得点換算表!$C$5:$D$14,2),VLOOKUP($E1792,得点換算表!$E$5:$F$14,2)),"")</f>
        <v/>
      </c>
      <c r="AF1792" s="142" t="str">
        <f>IF($F1792&lt;&gt;"",IF($AD1792=1,VLOOKUP($F1792,得点換算表!$C$15:$D$24,2),VLOOKUP($F1792,得点換算表!$E$15:$F$24,2)),"")</f>
        <v/>
      </c>
      <c r="AG1792" s="142" t="str">
        <f>IF($G1792&lt;&gt;"",IF($AD1792=1,VLOOKUP($G1792,得点換算表!$C$25:$D$34,2),VLOOKUP($G1792,得点換算表!$E$25:$F$34,2)),"")</f>
        <v/>
      </c>
      <c r="AH1792" s="142" t="str">
        <f>IF($H1792&lt;&gt;"",IF($AD1792=1,VLOOKUP($H1792,得点換算表!$C$35:$D$44,2),VLOOKUP($H1792,得点換算表!$E$35:$F$44,2)),"")</f>
        <v/>
      </c>
      <c r="AI1792" s="142" t="str">
        <f>IF($I1792&lt;&gt;"",IF($AD1792=1,VLOOKUP($I1792,得点換算表!$C$45:$D$55,2),VLOOKUP($I1792,得点換算表!$E$45:$F$55,2)),"")</f>
        <v/>
      </c>
      <c r="AJ1792" s="142" t="str">
        <f>IF($J1792&lt;&gt;"",IF($AD1792=1,VLOOKUP($J1792,得点換算表!$C$56:$D$65,2),VLOOKUP($J1792,得点換算表!$E$56:$F$65,2)),"")</f>
        <v/>
      </c>
      <c r="AK1792" s="142" t="str">
        <f>IF($K1792&lt;&gt;"",IF($AD1792=1,VLOOKUP($K1792,得点換算表!$C$66:$D$76,2),VLOOKUP($K1792,得点換算表!$E$66:$F$76,2)),"")</f>
        <v/>
      </c>
      <c r="AL1792" s="142" t="str">
        <f>IF($L1792&lt;&gt;"",IF($AD1792=1,VLOOKUP($L1792,得点換算表!$C$77:$D$86,2),VLOOKUP($L1792,得点換算表!$E$77:$F$86,2)),"")</f>
        <v/>
      </c>
      <c r="AM1792" s="142" t="str">
        <f>IF($M1792&lt;&gt;"",IF($AD1792=1,VLOOKUP($M1792,得点換算表!$C$87:$D$96,2),VLOOKUP($M1792,得点換算表!$E$87:$F$96,2)),"")</f>
        <v/>
      </c>
      <c r="AN1792" s="142" t="str">
        <f t="shared" si="91"/>
        <v/>
      </c>
      <c r="AO1792" s="143" t="str">
        <f>IF(AND($AN1792&lt;&gt;"",$AN1792&gt;=8),VLOOKUP($AN1792,得点換算表!$I$5:$J$9,2),"")</f>
        <v/>
      </c>
      <c r="AP1792" s="105"/>
    </row>
    <row r="1793" spans="1:42" x14ac:dyDescent="0.15">
      <c r="A1793" s="11"/>
      <c r="B1793" s="12"/>
      <c r="C1793" s="13"/>
      <c r="D1793" s="13"/>
      <c r="E1793" s="14"/>
      <c r="F1793" s="14"/>
      <c r="G1793" s="14"/>
      <c r="H1793" s="14"/>
      <c r="I1793" s="15"/>
      <c r="J1793" s="14"/>
      <c r="K1793" s="13"/>
      <c r="L1793" s="14"/>
      <c r="M1793" s="14"/>
      <c r="N1793" s="14"/>
      <c r="O1793" s="14"/>
      <c r="P1793" s="198"/>
      <c r="Q1793" s="198"/>
      <c r="R1793" s="198"/>
      <c r="S1793" s="198"/>
      <c r="T1793" s="198"/>
      <c r="U1793" s="198"/>
      <c r="V1793" s="198"/>
      <c r="W1793" s="202">
        <f t="shared" si="92"/>
        <v>0</v>
      </c>
      <c r="X1793" s="14"/>
      <c r="Y1793" s="14"/>
      <c r="Z1793" s="108"/>
      <c r="AA1793" s="114"/>
      <c r="AB1793" s="129"/>
      <c r="AC1793" s="128"/>
      <c r="AD1793" s="142" t="str">
        <f t="shared" si="93"/>
        <v/>
      </c>
      <c r="AE1793" s="142" t="str">
        <f>IF($E1793&lt;&gt;"",IF($AD1793=1,VLOOKUP($E1793,得点換算表!$C$5:$D$14,2),VLOOKUP($E1793,得点換算表!$E$5:$F$14,2)),"")</f>
        <v/>
      </c>
      <c r="AF1793" s="142" t="str">
        <f>IF($F1793&lt;&gt;"",IF($AD1793=1,VLOOKUP($F1793,得点換算表!$C$15:$D$24,2),VLOOKUP($F1793,得点換算表!$E$15:$F$24,2)),"")</f>
        <v/>
      </c>
      <c r="AG1793" s="142" t="str">
        <f>IF($G1793&lt;&gt;"",IF($AD1793=1,VLOOKUP($G1793,得点換算表!$C$25:$D$34,2),VLOOKUP($G1793,得点換算表!$E$25:$F$34,2)),"")</f>
        <v/>
      </c>
      <c r="AH1793" s="142" t="str">
        <f>IF($H1793&lt;&gt;"",IF($AD1793=1,VLOOKUP($H1793,得点換算表!$C$35:$D$44,2),VLOOKUP($H1793,得点換算表!$E$35:$F$44,2)),"")</f>
        <v/>
      </c>
      <c r="AI1793" s="142" t="str">
        <f>IF($I1793&lt;&gt;"",IF($AD1793=1,VLOOKUP($I1793,得点換算表!$C$45:$D$55,2),VLOOKUP($I1793,得点換算表!$E$45:$F$55,2)),"")</f>
        <v/>
      </c>
      <c r="AJ1793" s="142" t="str">
        <f>IF($J1793&lt;&gt;"",IF($AD1793=1,VLOOKUP($J1793,得点換算表!$C$56:$D$65,2),VLOOKUP($J1793,得点換算表!$E$56:$F$65,2)),"")</f>
        <v/>
      </c>
      <c r="AK1793" s="142" t="str">
        <f>IF($K1793&lt;&gt;"",IF($AD1793=1,VLOOKUP($K1793,得点換算表!$C$66:$D$76,2),VLOOKUP($K1793,得点換算表!$E$66:$F$76,2)),"")</f>
        <v/>
      </c>
      <c r="AL1793" s="142" t="str">
        <f>IF($L1793&lt;&gt;"",IF($AD1793=1,VLOOKUP($L1793,得点換算表!$C$77:$D$86,2),VLOOKUP($L1793,得点換算表!$E$77:$F$86,2)),"")</f>
        <v/>
      </c>
      <c r="AM1793" s="142" t="str">
        <f>IF($M1793&lt;&gt;"",IF($AD1793=1,VLOOKUP($M1793,得点換算表!$C$87:$D$96,2),VLOOKUP($M1793,得点換算表!$E$87:$F$96,2)),"")</f>
        <v/>
      </c>
      <c r="AN1793" s="142" t="str">
        <f t="shared" si="91"/>
        <v/>
      </c>
      <c r="AO1793" s="143" t="str">
        <f>IF(AND($AN1793&lt;&gt;"",$AN1793&gt;=8),VLOOKUP($AN1793,得点換算表!$I$5:$J$9,2),"")</f>
        <v/>
      </c>
      <c r="AP1793" s="105"/>
    </row>
    <row r="1794" spans="1:42" x14ac:dyDescent="0.15">
      <c r="A1794" s="11"/>
      <c r="B1794" s="12"/>
      <c r="C1794" s="13"/>
      <c r="D1794" s="13"/>
      <c r="E1794" s="14"/>
      <c r="F1794" s="14"/>
      <c r="G1794" s="14"/>
      <c r="H1794" s="14"/>
      <c r="I1794" s="15"/>
      <c r="J1794" s="14"/>
      <c r="K1794" s="13"/>
      <c r="L1794" s="14"/>
      <c r="M1794" s="14"/>
      <c r="N1794" s="14"/>
      <c r="O1794" s="14"/>
      <c r="P1794" s="198"/>
      <c r="Q1794" s="198"/>
      <c r="R1794" s="198"/>
      <c r="S1794" s="198"/>
      <c r="T1794" s="198"/>
      <c r="U1794" s="198"/>
      <c r="V1794" s="198"/>
      <c r="W1794" s="202">
        <f t="shared" si="92"/>
        <v>0</v>
      </c>
      <c r="X1794" s="14"/>
      <c r="Y1794" s="14"/>
      <c r="Z1794" s="108"/>
      <c r="AA1794" s="114"/>
      <c r="AB1794" s="129"/>
      <c r="AC1794" s="128"/>
      <c r="AD1794" s="142" t="str">
        <f t="shared" si="93"/>
        <v/>
      </c>
      <c r="AE1794" s="142" t="str">
        <f>IF($E1794&lt;&gt;"",IF($AD1794=1,VLOOKUP($E1794,得点換算表!$C$5:$D$14,2),VLOOKUP($E1794,得点換算表!$E$5:$F$14,2)),"")</f>
        <v/>
      </c>
      <c r="AF1794" s="142" t="str">
        <f>IF($F1794&lt;&gt;"",IF($AD1794=1,VLOOKUP($F1794,得点換算表!$C$15:$D$24,2),VLOOKUP($F1794,得点換算表!$E$15:$F$24,2)),"")</f>
        <v/>
      </c>
      <c r="AG1794" s="142" t="str">
        <f>IF($G1794&lt;&gt;"",IF($AD1794=1,VLOOKUP($G1794,得点換算表!$C$25:$D$34,2),VLOOKUP($G1794,得点換算表!$E$25:$F$34,2)),"")</f>
        <v/>
      </c>
      <c r="AH1794" s="142" t="str">
        <f>IF($H1794&lt;&gt;"",IF($AD1794=1,VLOOKUP($H1794,得点換算表!$C$35:$D$44,2),VLOOKUP($H1794,得点換算表!$E$35:$F$44,2)),"")</f>
        <v/>
      </c>
      <c r="AI1794" s="142" t="str">
        <f>IF($I1794&lt;&gt;"",IF($AD1794=1,VLOOKUP($I1794,得点換算表!$C$45:$D$55,2),VLOOKUP($I1794,得点換算表!$E$45:$F$55,2)),"")</f>
        <v/>
      </c>
      <c r="AJ1794" s="142" t="str">
        <f>IF($J1794&lt;&gt;"",IF($AD1794=1,VLOOKUP($J1794,得点換算表!$C$56:$D$65,2),VLOOKUP($J1794,得点換算表!$E$56:$F$65,2)),"")</f>
        <v/>
      </c>
      <c r="AK1794" s="142" t="str">
        <f>IF($K1794&lt;&gt;"",IF($AD1794=1,VLOOKUP($K1794,得点換算表!$C$66:$D$76,2),VLOOKUP($K1794,得点換算表!$E$66:$F$76,2)),"")</f>
        <v/>
      </c>
      <c r="AL1794" s="142" t="str">
        <f>IF($L1794&lt;&gt;"",IF($AD1794=1,VLOOKUP($L1794,得点換算表!$C$77:$D$86,2),VLOOKUP($L1794,得点換算表!$E$77:$F$86,2)),"")</f>
        <v/>
      </c>
      <c r="AM1794" s="142" t="str">
        <f>IF($M1794&lt;&gt;"",IF($AD1794=1,VLOOKUP($M1794,得点換算表!$C$87:$D$96,2),VLOOKUP($M1794,得点換算表!$E$87:$F$96,2)),"")</f>
        <v/>
      </c>
      <c r="AN1794" s="142" t="str">
        <f t="shared" ref="AN1794:AN1857" si="94">IF(AND($AD1794&lt;&gt;"",COUNT(AE1794:AM1794)&gt;7),IF(AND(AI1794&lt;&gt;"",AJ1794&lt;&gt;""),IF(AI1794&gt;=AJ1794,SUM(AE1794:AI1794,AK1794:AM1794),IF(AI1794&lt;AJ1794,SUM(AE1794:AH1794,AJ1794:AM1794),"")),IF(AND(AI1794&lt;&gt;"",AJ1794=""),SUM(AE1794:AI1794,AK1794:AM1794),IF(AND(AI1794="",AJ1794&lt;&gt;""),SUM(AE1794:AH1794,AJ1794:AM1794),""))),"")</f>
        <v/>
      </c>
      <c r="AO1794" s="143" t="str">
        <f>IF(AND($AN1794&lt;&gt;"",$AN1794&gt;=8),VLOOKUP($AN1794,得点換算表!$I$5:$J$9,2),"")</f>
        <v/>
      </c>
      <c r="AP1794" s="105"/>
    </row>
    <row r="1795" spans="1:42" x14ac:dyDescent="0.15">
      <c r="A1795" s="11"/>
      <c r="B1795" s="12"/>
      <c r="C1795" s="13"/>
      <c r="D1795" s="13"/>
      <c r="E1795" s="14"/>
      <c r="F1795" s="14"/>
      <c r="G1795" s="14"/>
      <c r="H1795" s="14"/>
      <c r="I1795" s="15"/>
      <c r="J1795" s="14"/>
      <c r="K1795" s="13"/>
      <c r="L1795" s="14"/>
      <c r="M1795" s="14"/>
      <c r="N1795" s="14"/>
      <c r="O1795" s="14"/>
      <c r="P1795" s="198"/>
      <c r="Q1795" s="198"/>
      <c r="R1795" s="198"/>
      <c r="S1795" s="198"/>
      <c r="T1795" s="198"/>
      <c r="U1795" s="198"/>
      <c r="V1795" s="198"/>
      <c r="W1795" s="202">
        <f t="shared" ref="W1795:W1858" si="95">SUM(P1795:V1795)</f>
        <v>0</v>
      </c>
      <c r="X1795" s="14"/>
      <c r="Y1795" s="14"/>
      <c r="Z1795" s="108"/>
      <c r="AA1795" s="114"/>
      <c r="AB1795" s="129"/>
      <c r="AC1795" s="128"/>
      <c r="AD1795" s="142" t="str">
        <f t="shared" ref="AD1795:AD1858" si="96">IF($A1795&lt;&gt;"",$A1795,"")</f>
        <v/>
      </c>
      <c r="AE1795" s="142" t="str">
        <f>IF($E1795&lt;&gt;"",IF($AD1795=1,VLOOKUP($E1795,得点換算表!$C$5:$D$14,2),VLOOKUP($E1795,得点換算表!$E$5:$F$14,2)),"")</f>
        <v/>
      </c>
      <c r="AF1795" s="142" t="str">
        <f>IF($F1795&lt;&gt;"",IF($AD1795=1,VLOOKUP($F1795,得点換算表!$C$15:$D$24,2),VLOOKUP($F1795,得点換算表!$E$15:$F$24,2)),"")</f>
        <v/>
      </c>
      <c r="AG1795" s="142" t="str">
        <f>IF($G1795&lt;&gt;"",IF($AD1795=1,VLOOKUP($G1795,得点換算表!$C$25:$D$34,2),VLOOKUP($G1795,得点換算表!$E$25:$F$34,2)),"")</f>
        <v/>
      </c>
      <c r="AH1795" s="142" t="str">
        <f>IF($H1795&lt;&gt;"",IF($AD1795=1,VLOOKUP($H1795,得点換算表!$C$35:$D$44,2),VLOOKUP($H1795,得点換算表!$E$35:$F$44,2)),"")</f>
        <v/>
      </c>
      <c r="AI1795" s="142" t="str">
        <f>IF($I1795&lt;&gt;"",IF($AD1795=1,VLOOKUP($I1795,得点換算表!$C$45:$D$55,2),VLOOKUP($I1795,得点換算表!$E$45:$F$55,2)),"")</f>
        <v/>
      </c>
      <c r="AJ1795" s="142" t="str">
        <f>IF($J1795&lt;&gt;"",IF($AD1795=1,VLOOKUP($J1795,得点換算表!$C$56:$D$65,2),VLOOKUP($J1795,得点換算表!$E$56:$F$65,2)),"")</f>
        <v/>
      </c>
      <c r="AK1795" s="142" t="str">
        <f>IF($K1795&lt;&gt;"",IF($AD1795=1,VLOOKUP($K1795,得点換算表!$C$66:$D$76,2),VLOOKUP($K1795,得点換算表!$E$66:$F$76,2)),"")</f>
        <v/>
      </c>
      <c r="AL1795" s="142" t="str">
        <f>IF($L1795&lt;&gt;"",IF($AD1795=1,VLOOKUP($L1795,得点換算表!$C$77:$D$86,2),VLOOKUP($L1795,得点換算表!$E$77:$F$86,2)),"")</f>
        <v/>
      </c>
      <c r="AM1795" s="142" t="str">
        <f>IF($M1795&lt;&gt;"",IF($AD1795=1,VLOOKUP($M1795,得点換算表!$C$87:$D$96,2),VLOOKUP($M1795,得点換算表!$E$87:$F$96,2)),"")</f>
        <v/>
      </c>
      <c r="AN1795" s="142" t="str">
        <f t="shared" si="94"/>
        <v/>
      </c>
      <c r="AO1795" s="143" t="str">
        <f>IF(AND($AN1795&lt;&gt;"",$AN1795&gt;=8),VLOOKUP($AN1795,得点換算表!$I$5:$J$9,2),"")</f>
        <v/>
      </c>
      <c r="AP1795" s="105"/>
    </row>
    <row r="1796" spans="1:42" x14ac:dyDescent="0.15">
      <c r="A1796" s="11"/>
      <c r="B1796" s="12"/>
      <c r="C1796" s="13"/>
      <c r="D1796" s="13"/>
      <c r="E1796" s="14"/>
      <c r="F1796" s="14"/>
      <c r="G1796" s="14"/>
      <c r="H1796" s="14"/>
      <c r="I1796" s="15"/>
      <c r="J1796" s="14"/>
      <c r="K1796" s="13"/>
      <c r="L1796" s="14"/>
      <c r="M1796" s="14"/>
      <c r="N1796" s="14"/>
      <c r="O1796" s="14"/>
      <c r="P1796" s="198"/>
      <c r="Q1796" s="198"/>
      <c r="R1796" s="198"/>
      <c r="S1796" s="198"/>
      <c r="T1796" s="198"/>
      <c r="U1796" s="198"/>
      <c r="V1796" s="198"/>
      <c r="W1796" s="202">
        <f t="shared" si="95"/>
        <v>0</v>
      </c>
      <c r="X1796" s="14"/>
      <c r="Y1796" s="14"/>
      <c r="Z1796" s="108"/>
      <c r="AA1796" s="114"/>
      <c r="AB1796" s="129"/>
      <c r="AC1796" s="128"/>
      <c r="AD1796" s="142" t="str">
        <f t="shared" si="96"/>
        <v/>
      </c>
      <c r="AE1796" s="142" t="str">
        <f>IF($E1796&lt;&gt;"",IF($AD1796=1,VLOOKUP($E1796,得点換算表!$C$5:$D$14,2),VLOOKUP($E1796,得点換算表!$E$5:$F$14,2)),"")</f>
        <v/>
      </c>
      <c r="AF1796" s="142" t="str">
        <f>IF($F1796&lt;&gt;"",IF($AD1796=1,VLOOKUP($F1796,得点換算表!$C$15:$D$24,2),VLOOKUP($F1796,得点換算表!$E$15:$F$24,2)),"")</f>
        <v/>
      </c>
      <c r="AG1796" s="142" t="str">
        <f>IF($G1796&lt;&gt;"",IF($AD1796=1,VLOOKUP($G1796,得点換算表!$C$25:$D$34,2),VLOOKUP($G1796,得点換算表!$E$25:$F$34,2)),"")</f>
        <v/>
      </c>
      <c r="AH1796" s="142" t="str">
        <f>IF($H1796&lt;&gt;"",IF($AD1796=1,VLOOKUP($H1796,得点換算表!$C$35:$D$44,2),VLOOKUP($H1796,得点換算表!$E$35:$F$44,2)),"")</f>
        <v/>
      </c>
      <c r="AI1796" s="142" t="str">
        <f>IF($I1796&lt;&gt;"",IF($AD1796=1,VLOOKUP($I1796,得点換算表!$C$45:$D$55,2),VLOOKUP($I1796,得点換算表!$E$45:$F$55,2)),"")</f>
        <v/>
      </c>
      <c r="AJ1796" s="142" t="str">
        <f>IF($J1796&lt;&gt;"",IF($AD1796=1,VLOOKUP($J1796,得点換算表!$C$56:$D$65,2),VLOOKUP($J1796,得点換算表!$E$56:$F$65,2)),"")</f>
        <v/>
      </c>
      <c r="AK1796" s="142" t="str">
        <f>IF($K1796&lt;&gt;"",IF($AD1796=1,VLOOKUP($K1796,得点換算表!$C$66:$D$76,2),VLOOKUP($K1796,得点換算表!$E$66:$F$76,2)),"")</f>
        <v/>
      </c>
      <c r="AL1796" s="142" t="str">
        <f>IF($L1796&lt;&gt;"",IF($AD1796=1,VLOOKUP($L1796,得点換算表!$C$77:$D$86,2),VLOOKUP($L1796,得点換算表!$E$77:$F$86,2)),"")</f>
        <v/>
      </c>
      <c r="AM1796" s="142" t="str">
        <f>IF($M1796&lt;&gt;"",IF($AD1796=1,VLOOKUP($M1796,得点換算表!$C$87:$D$96,2),VLOOKUP($M1796,得点換算表!$E$87:$F$96,2)),"")</f>
        <v/>
      </c>
      <c r="AN1796" s="142" t="str">
        <f t="shared" si="94"/>
        <v/>
      </c>
      <c r="AO1796" s="143" t="str">
        <f>IF(AND($AN1796&lt;&gt;"",$AN1796&gt;=8),VLOOKUP($AN1796,得点換算表!$I$5:$J$9,2),"")</f>
        <v/>
      </c>
      <c r="AP1796" s="105"/>
    </row>
    <row r="1797" spans="1:42" x14ac:dyDescent="0.15">
      <c r="A1797" s="11"/>
      <c r="B1797" s="12"/>
      <c r="C1797" s="13"/>
      <c r="D1797" s="13"/>
      <c r="E1797" s="14"/>
      <c r="F1797" s="14"/>
      <c r="G1797" s="14"/>
      <c r="H1797" s="14"/>
      <c r="I1797" s="15"/>
      <c r="J1797" s="14"/>
      <c r="K1797" s="13"/>
      <c r="L1797" s="14"/>
      <c r="M1797" s="14"/>
      <c r="N1797" s="14"/>
      <c r="O1797" s="14"/>
      <c r="P1797" s="198"/>
      <c r="Q1797" s="198"/>
      <c r="R1797" s="198"/>
      <c r="S1797" s="198"/>
      <c r="T1797" s="198"/>
      <c r="U1797" s="198"/>
      <c r="V1797" s="198"/>
      <c r="W1797" s="202">
        <f t="shared" si="95"/>
        <v>0</v>
      </c>
      <c r="X1797" s="14"/>
      <c r="Y1797" s="14"/>
      <c r="Z1797" s="108"/>
      <c r="AA1797" s="114"/>
      <c r="AB1797" s="129"/>
      <c r="AC1797" s="128"/>
      <c r="AD1797" s="142" t="str">
        <f t="shared" si="96"/>
        <v/>
      </c>
      <c r="AE1797" s="142" t="str">
        <f>IF($E1797&lt;&gt;"",IF($AD1797=1,VLOOKUP($E1797,得点換算表!$C$5:$D$14,2),VLOOKUP($E1797,得点換算表!$E$5:$F$14,2)),"")</f>
        <v/>
      </c>
      <c r="AF1797" s="142" t="str">
        <f>IF($F1797&lt;&gt;"",IF($AD1797=1,VLOOKUP($F1797,得点換算表!$C$15:$D$24,2),VLOOKUP($F1797,得点換算表!$E$15:$F$24,2)),"")</f>
        <v/>
      </c>
      <c r="AG1797" s="142" t="str">
        <f>IF($G1797&lt;&gt;"",IF($AD1797=1,VLOOKUP($G1797,得点換算表!$C$25:$D$34,2),VLOOKUP($G1797,得点換算表!$E$25:$F$34,2)),"")</f>
        <v/>
      </c>
      <c r="AH1797" s="142" t="str">
        <f>IF($H1797&lt;&gt;"",IF($AD1797=1,VLOOKUP($H1797,得点換算表!$C$35:$D$44,2),VLOOKUP($H1797,得点換算表!$E$35:$F$44,2)),"")</f>
        <v/>
      </c>
      <c r="AI1797" s="142" t="str">
        <f>IF($I1797&lt;&gt;"",IF($AD1797=1,VLOOKUP($I1797,得点換算表!$C$45:$D$55,2),VLOOKUP($I1797,得点換算表!$E$45:$F$55,2)),"")</f>
        <v/>
      </c>
      <c r="AJ1797" s="142" t="str">
        <f>IF($J1797&lt;&gt;"",IF($AD1797=1,VLOOKUP($J1797,得点換算表!$C$56:$D$65,2),VLOOKUP($J1797,得点換算表!$E$56:$F$65,2)),"")</f>
        <v/>
      </c>
      <c r="AK1797" s="142" t="str">
        <f>IF($K1797&lt;&gt;"",IF($AD1797=1,VLOOKUP($K1797,得点換算表!$C$66:$D$76,2),VLOOKUP($K1797,得点換算表!$E$66:$F$76,2)),"")</f>
        <v/>
      </c>
      <c r="AL1797" s="142" t="str">
        <f>IF($L1797&lt;&gt;"",IF($AD1797=1,VLOOKUP($L1797,得点換算表!$C$77:$D$86,2),VLOOKUP($L1797,得点換算表!$E$77:$F$86,2)),"")</f>
        <v/>
      </c>
      <c r="AM1797" s="142" t="str">
        <f>IF($M1797&lt;&gt;"",IF($AD1797=1,VLOOKUP($M1797,得点換算表!$C$87:$D$96,2),VLOOKUP($M1797,得点換算表!$E$87:$F$96,2)),"")</f>
        <v/>
      </c>
      <c r="AN1797" s="142" t="str">
        <f t="shared" si="94"/>
        <v/>
      </c>
      <c r="AO1797" s="143" t="str">
        <f>IF(AND($AN1797&lt;&gt;"",$AN1797&gt;=8),VLOOKUP($AN1797,得点換算表!$I$5:$J$9,2),"")</f>
        <v/>
      </c>
      <c r="AP1797" s="105"/>
    </row>
    <row r="1798" spans="1:42" x14ac:dyDescent="0.15">
      <c r="A1798" s="11"/>
      <c r="B1798" s="12"/>
      <c r="C1798" s="13"/>
      <c r="D1798" s="13"/>
      <c r="E1798" s="14"/>
      <c r="F1798" s="14"/>
      <c r="G1798" s="14"/>
      <c r="H1798" s="14"/>
      <c r="I1798" s="15"/>
      <c r="J1798" s="14"/>
      <c r="K1798" s="13"/>
      <c r="L1798" s="14"/>
      <c r="M1798" s="14"/>
      <c r="N1798" s="14"/>
      <c r="O1798" s="14"/>
      <c r="P1798" s="198"/>
      <c r="Q1798" s="198"/>
      <c r="R1798" s="198"/>
      <c r="S1798" s="198"/>
      <c r="T1798" s="198"/>
      <c r="U1798" s="198"/>
      <c r="V1798" s="198"/>
      <c r="W1798" s="202">
        <f t="shared" si="95"/>
        <v>0</v>
      </c>
      <c r="X1798" s="14"/>
      <c r="Y1798" s="14"/>
      <c r="Z1798" s="108"/>
      <c r="AA1798" s="114"/>
      <c r="AB1798" s="129"/>
      <c r="AC1798" s="128"/>
      <c r="AD1798" s="142" t="str">
        <f t="shared" si="96"/>
        <v/>
      </c>
      <c r="AE1798" s="142" t="str">
        <f>IF($E1798&lt;&gt;"",IF($AD1798=1,VLOOKUP($E1798,得点換算表!$C$5:$D$14,2),VLOOKUP($E1798,得点換算表!$E$5:$F$14,2)),"")</f>
        <v/>
      </c>
      <c r="AF1798" s="142" t="str">
        <f>IF($F1798&lt;&gt;"",IF($AD1798=1,VLOOKUP($F1798,得点換算表!$C$15:$D$24,2),VLOOKUP($F1798,得点換算表!$E$15:$F$24,2)),"")</f>
        <v/>
      </c>
      <c r="AG1798" s="142" t="str">
        <f>IF($G1798&lt;&gt;"",IF($AD1798=1,VLOOKUP($G1798,得点換算表!$C$25:$D$34,2),VLOOKUP($G1798,得点換算表!$E$25:$F$34,2)),"")</f>
        <v/>
      </c>
      <c r="AH1798" s="142" t="str">
        <f>IF($H1798&lt;&gt;"",IF($AD1798=1,VLOOKUP($H1798,得点換算表!$C$35:$D$44,2),VLOOKUP($H1798,得点換算表!$E$35:$F$44,2)),"")</f>
        <v/>
      </c>
      <c r="AI1798" s="142" t="str">
        <f>IF($I1798&lt;&gt;"",IF($AD1798=1,VLOOKUP($I1798,得点換算表!$C$45:$D$55,2),VLOOKUP($I1798,得点換算表!$E$45:$F$55,2)),"")</f>
        <v/>
      </c>
      <c r="AJ1798" s="142" t="str">
        <f>IF($J1798&lt;&gt;"",IF($AD1798=1,VLOOKUP($J1798,得点換算表!$C$56:$D$65,2),VLOOKUP($J1798,得点換算表!$E$56:$F$65,2)),"")</f>
        <v/>
      </c>
      <c r="AK1798" s="142" t="str">
        <f>IF($K1798&lt;&gt;"",IF($AD1798=1,VLOOKUP($K1798,得点換算表!$C$66:$D$76,2),VLOOKUP($K1798,得点換算表!$E$66:$F$76,2)),"")</f>
        <v/>
      </c>
      <c r="AL1798" s="142" t="str">
        <f>IF($L1798&lt;&gt;"",IF($AD1798=1,VLOOKUP($L1798,得点換算表!$C$77:$D$86,2),VLOOKUP($L1798,得点換算表!$E$77:$F$86,2)),"")</f>
        <v/>
      </c>
      <c r="AM1798" s="142" t="str">
        <f>IF($M1798&lt;&gt;"",IF($AD1798=1,VLOOKUP($M1798,得点換算表!$C$87:$D$96,2),VLOOKUP($M1798,得点換算表!$E$87:$F$96,2)),"")</f>
        <v/>
      </c>
      <c r="AN1798" s="142" t="str">
        <f t="shared" si="94"/>
        <v/>
      </c>
      <c r="AO1798" s="143" t="str">
        <f>IF(AND($AN1798&lt;&gt;"",$AN1798&gt;=8),VLOOKUP($AN1798,得点換算表!$I$5:$J$9,2),"")</f>
        <v/>
      </c>
      <c r="AP1798" s="105"/>
    </row>
    <row r="1799" spans="1:42" x14ac:dyDescent="0.15">
      <c r="A1799" s="11"/>
      <c r="B1799" s="12"/>
      <c r="C1799" s="13"/>
      <c r="D1799" s="13"/>
      <c r="E1799" s="14"/>
      <c r="F1799" s="14"/>
      <c r="G1799" s="14"/>
      <c r="H1799" s="14"/>
      <c r="I1799" s="15"/>
      <c r="J1799" s="14"/>
      <c r="K1799" s="13"/>
      <c r="L1799" s="14"/>
      <c r="M1799" s="14"/>
      <c r="N1799" s="14"/>
      <c r="O1799" s="14"/>
      <c r="P1799" s="198"/>
      <c r="Q1799" s="198"/>
      <c r="R1799" s="198"/>
      <c r="S1799" s="198"/>
      <c r="T1799" s="198"/>
      <c r="U1799" s="198"/>
      <c r="V1799" s="198"/>
      <c r="W1799" s="202">
        <f t="shared" si="95"/>
        <v>0</v>
      </c>
      <c r="X1799" s="14"/>
      <c r="Y1799" s="14"/>
      <c r="Z1799" s="108"/>
      <c r="AA1799" s="114"/>
      <c r="AB1799" s="129"/>
      <c r="AC1799" s="128"/>
      <c r="AD1799" s="142" t="str">
        <f t="shared" si="96"/>
        <v/>
      </c>
      <c r="AE1799" s="142" t="str">
        <f>IF($E1799&lt;&gt;"",IF($AD1799=1,VLOOKUP($E1799,得点換算表!$C$5:$D$14,2),VLOOKUP($E1799,得点換算表!$E$5:$F$14,2)),"")</f>
        <v/>
      </c>
      <c r="AF1799" s="142" t="str">
        <f>IF($F1799&lt;&gt;"",IF($AD1799=1,VLOOKUP($F1799,得点換算表!$C$15:$D$24,2),VLOOKUP($F1799,得点換算表!$E$15:$F$24,2)),"")</f>
        <v/>
      </c>
      <c r="AG1799" s="142" t="str">
        <f>IF($G1799&lt;&gt;"",IF($AD1799=1,VLOOKUP($G1799,得点換算表!$C$25:$D$34,2),VLOOKUP($G1799,得点換算表!$E$25:$F$34,2)),"")</f>
        <v/>
      </c>
      <c r="AH1799" s="142" t="str">
        <f>IF($H1799&lt;&gt;"",IF($AD1799=1,VLOOKUP($H1799,得点換算表!$C$35:$D$44,2),VLOOKUP($H1799,得点換算表!$E$35:$F$44,2)),"")</f>
        <v/>
      </c>
      <c r="AI1799" s="142" t="str">
        <f>IF($I1799&lt;&gt;"",IF($AD1799=1,VLOOKUP($I1799,得点換算表!$C$45:$D$55,2),VLOOKUP($I1799,得点換算表!$E$45:$F$55,2)),"")</f>
        <v/>
      </c>
      <c r="AJ1799" s="142" t="str">
        <f>IF($J1799&lt;&gt;"",IF($AD1799=1,VLOOKUP($J1799,得点換算表!$C$56:$D$65,2),VLOOKUP($J1799,得点換算表!$E$56:$F$65,2)),"")</f>
        <v/>
      </c>
      <c r="AK1799" s="142" t="str">
        <f>IF($K1799&lt;&gt;"",IF($AD1799=1,VLOOKUP($K1799,得点換算表!$C$66:$D$76,2),VLOOKUP($K1799,得点換算表!$E$66:$F$76,2)),"")</f>
        <v/>
      </c>
      <c r="AL1799" s="142" t="str">
        <f>IF($L1799&lt;&gt;"",IF($AD1799=1,VLOOKUP($L1799,得点換算表!$C$77:$D$86,2),VLOOKUP($L1799,得点換算表!$E$77:$F$86,2)),"")</f>
        <v/>
      </c>
      <c r="AM1799" s="142" t="str">
        <f>IF($M1799&lt;&gt;"",IF($AD1799=1,VLOOKUP($M1799,得点換算表!$C$87:$D$96,2),VLOOKUP($M1799,得点換算表!$E$87:$F$96,2)),"")</f>
        <v/>
      </c>
      <c r="AN1799" s="142" t="str">
        <f t="shared" si="94"/>
        <v/>
      </c>
      <c r="AO1799" s="143" t="str">
        <f>IF(AND($AN1799&lt;&gt;"",$AN1799&gt;=8),VLOOKUP($AN1799,得点換算表!$I$5:$J$9,2),"")</f>
        <v/>
      </c>
      <c r="AP1799" s="105"/>
    </row>
    <row r="1800" spans="1:42" x14ac:dyDescent="0.15">
      <c r="A1800" s="11"/>
      <c r="B1800" s="12"/>
      <c r="C1800" s="13"/>
      <c r="D1800" s="13"/>
      <c r="E1800" s="14"/>
      <c r="F1800" s="14"/>
      <c r="G1800" s="14"/>
      <c r="H1800" s="14"/>
      <c r="I1800" s="15"/>
      <c r="J1800" s="14"/>
      <c r="K1800" s="13"/>
      <c r="L1800" s="14"/>
      <c r="M1800" s="14"/>
      <c r="N1800" s="14"/>
      <c r="O1800" s="14"/>
      <c r="P1800" s="198"/>
      <c r="Q1800" s="198"/>
      <c r="R1800" s="198"/>
      <c r="S1800" s="198"/>
      <c r="T1800" s="198"/>
      <c r="U1800" s="198"/>
      <c r="V1800" s="198"/>
      <c r="W1800" s="202">
        <f t="shared" si="95"/>
        <v>0</v>
      </c>
      <c r="X1800" s="14"/>
      <c r="Y1800" s="14"/>
      <c r="Z1800" s="108"/>
      <c r="AA1800" s="114"/>
      <c r="AB1800" s="129"/>
      <c r="AC1800" s="128"/>
      <c r="AD1800" s="142" t="str">
        <f t="shared" si="96"/>
        <v/>
      </c>
      <c r="AE1800" s="142" t="str">
        <f>IF($E1800&lt;&gt;"",IF($AD1800=1,VLOOKUP($E1800,得点換算表!$C$5:$D$14,2),VLOOKUP($E1800,得点換算表!$E$5:$F$14,2)),"")</f>
        <v/>
      </c>
      <c r="AF1800" s="142" t="str">
        <f>IF($F1800&lt;&gt;"",IF($AD1800=1,VLOOKUP($F1800,得点換算表!$C$15:$D$24,2),VLOOKUP($F1800,得点換算表!$E$15:$F$24,2)),"")</f>
        <v/>
      </c>
      <c r="AG1800" s="142" t="str">
        <f>IF($G1800&lt;&gt;"",IF($AD1800=1,VLOOKUP($G1800,得点換算表!$C$25:$D$34,2),VLOOKUP($G1800,得点換算表!$E$25:$F$34,2)),"")</f>
        <v/>
      </c>
      <c r="AH1800" s="142" t="str">
        <f>IF($H1800&lt;&gt;"",IF($AD1800=1,VLOOKUP($H1800,得点換算表!$C$35:$D$44,2),VLOOKUP($H1800,得点換算表!$E$35:$F$44,2)),"")</f>
        <v/>
      </c>
      <c r="AI1800" s="142" t="str">
        <f>IF($I1800&lt;&gt;"",IF($AD1800=1,VLOOKUP($I1800,得点換算表!$C$45:$D$55,2),VLOOKUP($I1800,得点換算表!$E$45:$F$55,2)),"")</f>
        <v/>
      </c>
      <c r="AJ1800" s="142" t="str">
        <f>IF($J1800&lt;&gt;"",IF($AD1800=1,VLOOKUP($J1800,得点換算表!$C$56:$D$65,2),VLOOKUP($J1800,得点換算表!$E$56:$F$65,2)),"")</f>
        <v/>
      </c>
      <c r="AK1800" s="142" t="str">
        <f>IF($K1800&lt;&gt;"",IF($AD1800=1,VLOOKUP($K1800,得点換算表!$C$66:$D$76,2),VLOOKUP($K1800,得点換算表!$E$66:$F$76,2)),"")</f>
        <v/>
      </c>
      <c r="AL1800" s="142" t="str">
        <f>IF($L1800&lt;&gt;"",IF($AD1800=1,VLOOKUP($L1800,得点換算表!$C$77:$D$86,2),VLOOKUP($L1800,得点換算表!$E$77:$F$86,2)),"")</f>
        <v/>
      </c>
      <c r="AM1800" s="142" t="str">
        <f>IF($M1800&lt;&gt;"",IF($AD1800=1,VLOOKUP($M1800,得点換算表!$C$87:$D$96,2),VLOOKUP($M1800,得点換算表!$E$87:$F$96,2)),"")</f>
        <v/>
      </c>
      <c r="AN1800" s="142" t="str">
        <f t="shared" si="94"/>
        <v/>
      </c>
      <c r="AO1800" s="143" t="str">
        <f>IF(AND($AN1800&lt;&gt;"",$AN1800&gt;=8),VLOOKUP($AN1800,得点換算表!$I$5:$J$9,2),"")</f>
        <v/>
      </c>
      <c r="AP1800" s="105"/>
    </row>
    <row r="1801" spans="1:42" x14ac:dyDescent="0.15">
      <c r="A1801" s="11"/>
      <c r="B1801" s="12"/>
      <c r="C1801" s="13"/>
      <c r="D1801" s="13"/>
      <c r="E1801" s="14"/>
      <c r="F1801" s="14"/>
      <c r="G1801" s="14"/>
      <c r="H1801" s="14"/>
      <c r="I1801" s="15"/>
      <c r="J1801" s="14"/>
      <c r="K1801" s="13"/>
      <c r="L1801" s="14"/>
      <c r="M1801" s="14"/>
      <c r="N1801" s="14"/>
      <c r="O1801" s="14"/>
      <c r="P1801" s="198"/>
      <c r="Q1801" s="198"/>
      <c r="R1801" s="198"/>
      <c r="S1801" s="198"/>
      <c r="T1801" s="198"/>
      <c r="U1801" s="198"/>
      <c r="V1801" s="198"/>
      <c r="W1801" s="202">
        <f t="shared" si="95"/>
        <v>0</v>
      </c>
      <c r="X1801" s="14"/>
      <c r="Y1801" s="14"/>
      <c r="Z1801" s="108"/>
      <c r="AA1801" s="114"/>
      <c r="AB1801" s="129"/>
      <c r="AC1801" s="128"/>
      <c r="AD1801" s="142" t="str">
        <f t="shared" si="96"/>
        <v/>
      </c>
      <c r="AE1801" s="142" t="str">
        <f>IF($E1801&lt;&gt;"",IF($AD1801=1,VLOOKUP($E1801,得点換算表!$C$5:$D$14,2),VLOOKUP($E1801,得点換算表!$E$5:$F$14,2)),"")</f>
        <v/>
      </c>
      <c r="AF1801" s="142" t="str">
        <f>IF($F1801&lt;&gt;"",IF($AD1801=1,VLOOKUP($F1801,得点換算表!$C$15:$D$24,2),VLOOKUP($F1801,得点換算表!$E$15:$F$24,2)),"")</f>
        <v/>
      </c>
      <c r="AG1801" s="142" t="str">
        <f>IF($G1801&lt;&gt;"",IF($AD1801=1,VLOOKUP($G1801,得点換算表!$C$25:$D$34,2),VLOOKUP($G1801,得点換算表!$E$25:$F$34,2)),"")</f>
        <v/>
      </c>
      <c r="AH1801" s="142" t="str">
        <f>IF($H1801&lt;&gt;"",IF($AD1801=1,VLOOKUP($H1801,得点換算表!$C$35:$D$44,2),VLOOKUP($H1801,得点換算表!$E$35:$F$44,2)),"")</f>
        <v/>
      </c>
      <c r="AI1801" s="142" t="str">
        <f>IF($I1801&lt;&gt;"",IF($AD1801=1,VLOOKUP($I1801,得点換算表!$C$45:$D$55,2),VLOOKUP($I1801,得点換算表!$E$45:$F$55,2)),"")</f>
        <v/>
      </c>
      <c r="AJ1801" s="142" t="str">
        <f>IF($J1801&lt;&gt;"",IF($AD1801=1,VLOOKUP($J1801,得点換算表!$C$56:$D$65,2),VLOOKUP($J1801,得点換算表!$E$56:$F$65,2)),"")</f>
        <v/>
      </c>
      <c r="AK1801" s="142" t="str">
        <f>IF($K1801&lt;&gt;"",IF($AD1801=1,VLOOKUP($K1801,得点換算表!$C$66:$D$76,2),VLOOKUP($K1801,得点換算表!$E$66:$F$76,2)),"")</f>
        <v/>
      </c>
      <c r="AL1801" s="142" t="str">
        <f>IF($L1801&lt;&gt;"",IF($AD1801=1,VLOOKUP($L1801,得点換算表!$C$77:$D$86,2),VLOOKUP($L1801,得点換算表!$E$77:$F$86,2)),"")</f>
        <v/>
      </c>
      <c r="AM1801" s="142" t="str">
        <f>IF($M1801&lt;&gt;"",IF($AD1801=1,VLOOKUP($M1801,得点換算表!$C$87:$D$96,2),VLOOKUP($M1801,得点換算表!$E$87:$F$96,2)),"")</f>
        <v/>
      </c>
      <c r="AN1801" s="142" t="str">
        <f t="shared" si="94"/>
        <v/>
      </c>
      <c r="AO1801" s="143" t="str">
        <f>IF(AND($AN1801&lt;&gt;"",$AN1801&gt;=8),VLOOKUP($AN1801,得点換算表!$I$5:$J$9,2),"")</f>
        <v/>
      </c>
      <c r="AP1801" s="105"/>
    </row>
    <row r="1802" spans="1:42" x14ac:dyDescent="0.15">
      <c r="A1802" s="11"/>
      <c r="B1802" s="12"/>
      <c r="C1802" s="13"/>
      <c r="D1802" s="13"/>
      <c r="E1802" s="14"/>
      <c r="F1802" s="14"/>
      <c r="G1802" s="14"/>
      <c r="H1802" s="14"/>
      <c r="I1802" s="15"/>
      <c r="J1802" s="14"/>
      <c r="K1802" s="13"/>
      <c r="L1802" s="14"/>
      <c r="M1802" s="14"/>
      <c r="N1802" s="14"/>
      <c r="O1802" s="14"/>
      <c r="P1802" s="198"/>
      <c r="Q1802" s="198"/>
      <c r="R1802" s="198"/>
      <c r="S1802" s="198"/>
      <c r="T1802" s="198"/>
      <c r="U1802" s="198"/>
      <c r="V1802" s="198"/>
      <c r="W1802" s="202">
        <f t="shared" si="95"/>
        <v>0</v>
      </c>
      <c r="X1802" s="14"/>
      <c r="Y1802" s="14"/>
      <c r="Z1802" s="108"/>
      <c r="AA1802" s="114"/>
      <c r="AB1802" s="129"/>
      <c r="AC1802" s="128"/>
      <c r="AD1802" s="142" t="str">
        <f t="shared" si="96"/>
        <v/>
      </c>
      <c r="AE1802" s="142" t="str">
        <f>IF($E1802&lt;&gt;"",IF($AD1802=1,VLOOKUP($E1802,得点換算表!$C$5:$D$14,2),VLOOKUP($E1802,得点換算表!$E$5:$F$14,2)),"")</f>
        <v/>
      </c>
      <c r="AF1802" s="142" t="str">
        <f>IF($F1802&lt;&gt;"",IF($AD1802=1,VLOOKUP($F1802,得点換算表!$C$15:$D$24,2),VLOOKUP($F1802,得点換算表!$E$15:$F$24,2)),"")</f>
        <v/>
      </c>
      <c r="AG1802" s="142" t="str">
        <f>IF($G1802&lt;&gt;"",IF($AD1802=1,VLOOKUP($G1802,得点換算表!$C$25:$D$34,2),VLOOKUP($G1802,得点換算表!$E$25:$F$34,2)),"")</f>
        <v/>
      </c>
      <c r="AH1802" s="142" t="str">
        <f>IF($H1802&lt;&gt;"",IF($AD1802=1,VLOOKUP($H1802,得点換算表!$C$35:$D$44,2),VLOOKUP($H1802,得点換算表!$E$35:$F$44,2)),"")</f>
        <v/>
      </c>
      <c r="AI1802" s="142" t="str">
        <f>IF($I1802&lt;&gt;"",IF($AD1802=1,VLOOKUP($I1802,得点換算表!$C$45:$D$55,2),VLOOKUP($I1802,得点換算表!$E$45:$F$55,2)),"")</f>
        <v/>
      </c>
      <c r="AJ1802" s="142" t="str">
        <f>IF($J1802&lt;&gt;"",IF($AD1802=1,VLOOKUP($J1802,得点換算表!$C$56:$D$65,2),VLOOKUP($J1802,得点換算表!$E$56:$F$65,2)),"")</f>
        <v/>
      </c>
      <c r="AK1802" s="142" t="str">
        <f>IF($K1802&lt;&gt;"",IF($AD1802=1,VLOOKUP($K1802,得点換算表!$C$66:$D$76,2),VLOOKUP($K1802,得点換算表!$E$66:$F$76,2)),"")</f>
        <v/>
      </c>
      <c r="AL1802" s="142" t="str">
        <f>IF($L1802&lt;&gt;"",IF($AD1802=1,VLOOKUP($L1802,得点換算表!$C$77:$D$86,2),VLOOKUP($L1802,得点換算表!$E$77:$F$86,2)),"")</f>
        <v/>
      </c>
      <c r="AM1802" s="142" t="str">
        <f>IF($M1802&lt;&gt;"",IF($AD1802=1,VLOOKUP($M1802,得点換算表!$C$87:$D$96,2),VLOOKUP($M1802,得点換算表!$E$87:$F$96,2)),"")</f>
        <v/>
      </c>
      <c r="AN1802" s="142" t="str">
        <f t="shared" si="94"/>
        <v/>
      </c>
      <c r="AO1802" s="143" t="str">
        <f>IF(AND($AN1802&lt;&gt;"",$AN1802&gt;=8),VLOOKUP($AN1802,得点換算表!$I$5:$J$9,2),"")</f>
        <v/>
      </c>
      <c r="AP1802" s="105"/>
    </row>
    <row r="1803" spans="1:42" x14ac:dyDescent="0.15">
      <c r="A1803" s="11"/>
      <c r="B1803" s="12"/>
      <c r="C1803" s="13"/>
      <c r="D1803" s="13"/>
      <c r="E1803" s="14"/>
      <c r="F1803" s="14"/>
      <c r="G1803" s="14"/>
      <c r="H1803" s="14"/>
      <c r="I1803" s="15"/>
      <c r="J1803" s="14"/>
      <c r="K1803" s="13"/>
      <c r="L1803" s="14"/>
      <c r="M1803" s="14"/>
      <c r="N1803" s="14"/>
      <c r="O1803" s="14"/>
      <c r="P1803" s="198"/>
      <c r="Q1803" s="198"/>
      <c r="R1803" s="198"/>
      <c r="S1803" s="198"/>
      <c r="T1803" s="198"/>
      <c r="U1803" s="198"/>
      <c r="V1803" s="198"/>
      <c r="W1803" s="202">
        <f t="shared" si="95"/>
        <v>0</v>
      </c>
      <c r="X1803" s="14"/>
      <c r="Y1803" s="14"/>
      <c r="Z1803" s="108"/>
      <c r="AA1803" s="114"/>
      <c r="AB1803" s="129"/>
      <c r="AC1803" s="128"/>
      <c r="AD1803" s="142" t="str">
        <f t="shared" si="96"/>
        <v/>
      </c>
      <c r="AE1803" s="142" t="str">
        <f>IF($E1803&lt;&gt;"",IF($AD1803=1,VLOOKUP($E1803,得点換算表!$C$5:$D$14,2),VLOOKUP($E1803,得点換算表!$E$5:$F$14,2)),"")</f>
        <v/>
      </c>
      <c r="AF1803" s="142" t="str">
        <f>IF($F1803&lt;&gt;"",IF($AD1803=1,VLOOKUP($F1803,得点換算表!$C$15:$D$24,2),VLOOKUP($F1803,得点換算表!$E$15:$F$24,2)),"")</f>
        <v/>
      </c>
      <c r="AG1803" s="142" t="str">
        <f>IF($G1803&lt;&gt;"",IF($AD1803=1,VLOOKUP($G1803,得点換算表!$C$25:$D$34,2),VLOOKUP($G1803,得点換算表!$E$25:$F$34,2)),"")</f>
        <v/>
      </c>
      <c r="AH1803" s="142" t="str">
        <f>IF($H1803&lt;&gt;"",IF($AD1803=1,VLOOKUP($H1803,得点換算表!$C$35:$D$44,2),VLOOKUP($H1803,得点換算表!$E$35:$F$44,2)),"")</f>
        <v/>
      </c>
      <c r="AI1803" s="142" t="str">
        <f>IF($I1803&lt;&gt;"",IF($AD1803=1,VLOOKUP($I1803,得点換算表!$C$45:$D$55,2),VLOOKUP($I1803,得点換算表!$E$45:$F$55,2)),"")</f>
        <v/>
      </c>
      <c r="AJ1803" s="142" t="str">
        <f>IF($J1803&lt;&gt;"",IF($AD1803=1,VLOOKUP($J1803,得点換算表!$C$56:$D$65,2),VLOOKUP($J1803,得点換算表!$E$56:$F$65,2)),"")</f>
        <v/>
      </c>
      <c r="AK1803" s="142" t="str">
        <f>IF($K1803&lt;&gt;"",IF($AD1803=1,VLOOKUP($K1803,得点換算表!$C$66:$D$76,2),VLOOKUP($K1803,得点換算表!$E$66:$F$76,2)),"")</f>
        <v/>
      </c>
      <c r="AL1803" s="142" t="str">
        <f>IF($L1803&lt;&gt;"",IF($AD1803=1,VLOOKUP($L1803,得点換算表!$C$77:$D$86,2),VLOOKUP($L1803,得点換算表!$E$77:$F$86,2)),"")</f>
        <v/>
      </c>
      <c r="AM1803" s="142" t="str">
        <f>IF($M1803&lt;&gt;"",IF($AD1803=1,VLOOKUP($M1803,得点換算表!$C$87:$D$96,2),VLOOKUP($M1803,得点換算表!$E$87:$F$96,2)),"")</f>
        <v/>
      </c>
      <c r="AN1803" s="142" t="str">
        <f t="shared" si="94"/>
        <v/>
      </c>
      <c r="AO1803" s="143" t="str">
        <f>IF(AND($AN1803&lt;&gt;"",$AN1803&gt;=8),VLOOKUP($AN1803,得点換算表!$I$5:$J$9,2),"")</f>
        <v/>
      </c>
      <c r="AP1803" s="105"/>
    </row>
    <row r="1804" spans="1:42" x14ac:dyDescent="0.15">
      <c r="A1804" s="11"/>
      <c r="B1804" s="12"/>
      <c r="C1804" s="13"/>
      <c r="D1804" s="13"/>
      <c r="E1804" s="14"/>
      <c r="F1804" s="14"/>
      <c r="G1804" s="14"/>
      <c r="H1804" s="14"/>
      <c r="I1804" s="15"/>
      <c r="J1804" s="14"/>
      <c r="K1804" s="13"/>
      <c r="L1804" s="14"/>
      <c r="M1804" s="14"/>
      <c r="N1804" s="14"/>
      <c r="O1804" s="14"/>
      <c r="P1804" s="198"/>
      <c r="Q1804" s="198"/>
      <c r="R1804" s="198"/>
      <c r="S1804" s="198"/>
      <c r="T1804" s="198"/>
      <c r="U1804" s="198"/>
      <c r="V1804" s="198"/>
      <c r="W1804" s="202">
        <f t="shared" si="95"/>
        <v>0</v>
      </c>
      <c r="X1804" s="14"/>
      <c r="Y1804" s="14"/>
      <c r="Z1804" s="108"/>
      <c r="AA1804" s="114"/>
      <c r="AB1804" s="129"/>
      <c r="AC1804" s="128"/>
      <c r="AD1804" s="142" t="str">
        <f t="shared" si="96"/>
        <v/>
      </c>
      <c r="AE1804" s="142" t="str">
        <f>IF($E1804&lt;&gt;"",IF($AD1804=1,VLOOKUP($E1804,得点換算表!$C$5:$D$14,2),VLOOKUP($E1804,得点換算表!$E$5:$F$14,2)),"")</f>
        <v/>
      </c>
      <c r="AF1804" s="142" t="str">
        <f>IF($F1804&lt;&gt;"",IF($AD1804=1,VLOOKUP($F1804,得点換算表!$C$15:$D$24,2),VLOOKUP($F1804,得点換算表!$E$15:$F$24,2)),"")</f>
        <v/>
      </c>
      <c r="AG1804" s="142" t="str">
        <f>IF($G1804&lt;&gt;"",IF($AD1804=1,VLOOKUP($G1804,得点換算表!$C$25:$D$34,2),VLOOKUP($G1804,得点換算表!$E$25:$F$34,2)),"")</f>
        <v/>
      </c>
      <c r="AH1804" s="142" t="str">
        <f>IF($H1804&lt;&gt;"",IF($AD1804=1,VLOOKUP($H1804,得点換算表!$C$35:$D$44,2),VLOOKUP($H1804,得点換算表!$E$35:$F$44,2)),"")</f>
        <v/>
      </c>
      <c r="AI1804" s="142" t="str">
        <f>IF($I1804&lt;&gt;"",IF($AD1804=1,VLOOKUP($I1804,得点換算表!$C$45:$D$55,2),VLOOKUP($I1804,得点換算表!$E$45:$F$55,2)),"")</f>
        <v/>
      </c>
      <c r="AJ1804" s="142" t="str">
        <f>IF($J1804&lt;&gt;"",IF($AD1804=1,VLOOKUP($J1804,得点換算表!$C$56:$D$65,2),VLOOKUP($J1804,得点換算表!$E$56:$F$65,2)),"")</f>
        <v/>
      </c>
      <c r="AK1804" s="142" t="str">
        <f>IF($K1804&lt;&gt;"",IF($AD1804=1,VLOOKUP($K1804,得点換算表!$C$66:$D$76,2),VLOOKUP($K1804,得点換算表!$E$66:$F$76,2)),"")</f>
        <v/>
      </c>
      <c r="AL1804" s="142" t="str">
        <f>IF($L1804&lt;&gt;"",IF($AD1804=1,VLOOKUP($L1804,得点換算表!$C$77:$D$86,2),VLOOKUP($L1804,得点換算表!$E$77:$F$86,2)),"")</f>
        <v/>
      </c>
      <c r="AM1804" s="142" t="str">
        <f>IF($M1804&lt;&gt;"",IF($AD1804=1,VLOOKUP($M1804,得点換算表!$C$87:$D$96,2),VLOOKUP($M1804,得点換算表!$E$87:$F$96,2)),"")</f>
        <v/>
      </c>
      <c r="AN1804" s="142" t="str">
        <f t="shared" si="94"/>
        <v/>
      </c>
      <c r="AO1804" s="143" t="str">
        <f>IF(AND($AN1804&lt;&gt;"",$AN1804&gt;=8),VLOOKUP($AN1804,得点換算表!$I$5:$J$9,2),"")</f>
        <v/>
      </c>
      <c r="AP1804" s="105"/>
    </row>
    <row r="1805" spans="1:42" x14ac:dyDescent="0.15">
      <c r="A1805" s="11"/>
      <c r="B1805" s="12"/>
      <c r="C1805" s="13"/>
      <c r="D1805" s="13"/>
      <c r="E1805" s="14"/>
      <c r="F1805" s="14"/>
      <c r="G1805" s="14"/>
      <c r="H1805" s="14"/>
      <c r="I1805" s="15"/>
      <c r="J1805" s="14"/>
      <c r="K1805" s="13"/>
      <c r="L1805" s="14"/>
      <c r="M1805" s="14"/>
      <c r="N1805" s="14"/>
      <c r="O1805" s="14"/>
      <c r="P1805" s="198"/>
      <c r="Q1805" s="198"/>
      <c r="R1805" s="198"/>
      <c r="S1805" s="198"/>
      <c r="T1805" s="198"/>
      <c r="U1805" s="198"/>
      <c r="V1805" s="198"/>
      <c r="W1805" s="202">
        <f t="shared" si="95"/>
        <v>0</v>
      </c>
      <c r="X1805" s="14"/>
      <c r="Y1805" s="14"/>
      <c r="Z1805" s="108"/>
      <c r="AA1805" s="114"/>
      <c r="AB1805" s="129"/>
      <c r="AC1805" s="128"/>
      <c r="AD1805" s="142" t="str">
        <f t="shared" si="96"/>
        <v/>
      </c>
      <c r="AE1805" s="142" t="str">
        <f>IF($E1805&lt;&gt;"",IF($AD1805=1,VLOOKUP($E1805,得点換算表!$C$5:$D$14,2),VLOOKUP($E1805,得点換算表!$E$5:$F$14,2)),"")</f>
        <v/>
      </c>
      <c r="AF1805" s="142" t="str">
        <f>IF($F1805&lt;&gt;"",IF($AD1805=1,VLOOKUP($F1805,得点換算表!$C$15:$D$24,2),VLOOKUP($F1805,得点換算表!$E$15:$F$24,2)),"")</f>
        <v/>
      </c>
      <c r="AG1805" s="142" t="str">
        <f>IF($G1805&lt;&gt;"",IF($AD1805=1,VLOOKUP($G1805,得点換算表!$C$25:$D$34,2),VLOOKUP($G1805,得点換算表!$E$25:$F$34,2)),"")</f>
        <v/>
      </c>
      <c r="AH1805" s="142" t="str">
        <f>IF($H1805&lt;&gt;"",IF($AD1805=1,VLOOKUP($H1805,得点換算表!$C$35:$D$44,2),VLOOKUP($H1805,得点換算表!$E$35:$F$44,2)),"")</f>
        <v/>
      </c>
      <c r="AI1805" s="142" t="str">
        <f>IF($I1805&lt;&gt;"",IF($AD1805=1,VLOOKUP($I1805,得点換算表!$C$45:$D$55,2),VLOOKUP($I1805,得点換算表!$E$45:$F$55,2)),"")</f>
        <v/>
      </c>
      <c r="AJ1805" s="142" t="str">
        <f>IF($J1805&lt;&gt;"",IF($AD1805=1,VLOOKUP($J1805,得点換算表!$C$56:$D$65,2),VLOOKUP($J1805,得点換算表!$E$56:$F$65,2)),"")</f>
        <v/>
      </c>
      <c r="AK1805" s="142" t="str">
        <f>IF($K1805&lt;&gt;"",IF($AD1805=1,VLOOKUP($K1805,得点換算表!$C$66:$D$76,2),VLOOKUP($K1805,得点換算表!$E$66:$F$76,2)),"")</f>
        <v/>
      </c>
      <c r="AL1805" s="142" t="str">
        <f>IF($L1805&lt;&gt;"",IF($AD1805=1,VLOOKUP($L1805,得点換算表!$C$77:$D$86,2),VLOOKUP($L1805,得点換算表!$E$77:$F$86,2)),"")</f>
        <v/>
      </c>
      <c r="AM1805" s="142" t="str">
        <f>IF($M1805&lt;&gt;"",IF($AD1805=1,VLOOKUP($M1805,得点換算表!$C$87:$D$96,2),VLOOKUP($M1805,得点換算表!$E$87:$F$96,2)),"")</f>
        <v/>
      </c>
      <c r="AN1805" s="142" t="str">
        <f t="shared" si="94"/>
        <v/>
      </c>
      <c r="AO1805" s="143" t="str">
        <f>IF(AND($AN1805&lt;&gt;"",$AN1805&gt;=8),VLOOKUP($AN1805,得点換算表!$I$5:$J$9,2),"")</f>
        <v/>
      </c>
      <c r="AP1805" s="105"/>
    </row>
    <row r="1806" spans="1:42" x14ac:dyDescent="0.15">
      <c r="A1806" s="11"/>
      <c r="B1806" s="12"/>
      <c r="C1806" s="13"/>
      <c r="D1806" s="13"/>
      <c r="E1806" s="14"/>
      <c r="F1806" s="14"/>
      <c r="G1806" s="14"/>
      <c r="H1806" s="14"/>
      <c r="I1806" s="15"/>
      <c r="J1806" s="14"/>
      <c r="K1806" s="13"/>
      <c r="L1806" s="14"/>
      <c r="M1806" s="14"/>
      <c r="N1806" s="14"/>
      <c r="O1806" s="14"/>
      <c r="P1806" s="198"/>
      <c r="Q1806" s="198"/>
      <c r="R1806" s="198"/>
      <c r="S1806" s="198"/>
      <c r="T1806" s="198"/>
      <c r="U1806" s="198"/>
      <c r="V1806" s="198"/>
      <c r="W1806" s="202">
        <f t="shared" si="95"/>
        <v>0</v>
      </c>
      <c r="X1806" s="14"/>
      <c r="Y1806" s="14"/>
      <c r="Z1806" s="108"/>
      <c r="AA1806" s="114"/>
      <c r="AB1806" s="129"/>
      <c r="AC1806" s="128"/>
      <c r="AD1806" s="142" t="str">
        <f t="shared" si="96"/>
        <v/>
      </c>
      <c r="AE1806" s="142" t="str">
        <f>IF($E1806&lt;&gt;"",IF($AD1806=1,VLOOKUP($E1806,得点換算表!$C$5:$D$14,2),VLOOKUP($E1806,得点換算表!$E$5:$F$14,2)),"")</f>
        <v/>
      </c>
      <c r="AF1806" s="142" t="str">
        <f>IF($F1806&lt;&gt;"",IF($AD1806=1,VLOOKUP($F1806,得点換算表!$C$15:$D$24,2),VLOOKUP($F1806,得点換算表!$E$15:$F$24,2)),"")</f>
        <v/>
      </c>
      <c r="AG1806" s="142" t="str">
        <f>IF($G1806&lt;&gt;"",IF($AD1806=1,VLOOKUP($G1806,得点換算表!$C$25:$D$34,2),VLOOKUP($G1806,得点換算表!$E$25:$F$34,2)),"")</f>
        <v/>
      </c>
      <c r="AH1806" s="142" t="str">
        <f>IF($H1806&lt;&gt;"",IF($AD1806=1,VLOOKUP($H1806,得点換算表!$C$35:$D$44,2),VLOOKUP($H1806,得点換算表!$E$35:$F$44,2)),"")</f>
        <v/>
      </c>
      <c r="AI1806" s="142" t="str">
        <f>IF($I1806&lt;&gt;"",IF($AD1806=1,VLOOKUP($I1806,得点換算表!$C$45:$D$55,2),VLOOKUP($I1806,得点換算表!$E$45:$F$55,2)),"")</f>
        <v/>
      </c>
      <c r="AJ1806" s="142" t="str">
        <f>IF($J1806&lt;&gt;"",IF($AD1806=1,VLOOKUP($J1806,得点換算表!$C$56:$D$65,2),VLOOKUP($J1806,得点換算表!$E$56:$F$65,2)),"")</f>
        <v/>
      </c>
      <c r="AK1806" s="142" t="str">
        <f>IF($K1806&lt;&gt;"",IF($AD1806=1,VLOOKUP($K1806,得点換算表!$C$66:$D$76,2),VLOOKUP($K1806,得点換算表!$E$66:$F$76,2)),"")</f>
        <v/>
      </c>
      <c r="AL1806" s="142" t="str">
        <f>IF($L1806&lt;&gt;"",IF($AD1806=1,VLOOKUP($L1806,得点換算表!$C$77:$D$86,2),VLOOKUP($L1806,得点換算表!$E$77:$F$86,2)),"")</f>
        <v/>
      </c>
      <c r="AM1806" s="142" t="str">
        <f>IF($M1806&lt;&gt;"",IF($AD1806=1,VLOOKUP($M1806,得点換算表!$C$87:$D$96,2),VLOOKUP($M1806,得点換算表!$E$87:$F$96,2)),"")</f>
        <v/>
      </c>
      <c r="AN1806" s="142" t="str">
        <f t="shared" si="94"/>
        <v/>
      </c>
      <c r="AO1806" s="143" t="str">
        <f>IF(AND($AN1806&lt;&gt;"",$AN1806&gt;=8),VLOOKUP($AN1806,得点換算表!$I$5:$J$9,2),"")</f>
        <v/>
      </c>
      <c r="AP1806" s="105"/>
    </row>
    <row r="1807" spans="1:42" x14ac:dyDescent="0.15">
      <c r="A1807" s="11"/>
      <c r="B1807" s="12"/>
      <c r="C1807" s="13"/>
      <c r="D1807" s="13"/>
      <c r="E1807" s="14"/>
      <c r="F1807" s="14"/>
      <c r="G1807" s="14"/>
      <c r="H1807" s="14"/>
      <c r="I1807" s="15"/>
      <c r="J1807" s="14"/>
      <c r="K1807" s="13"/>
      <c r="L1807" s="14"/>
      <c r="M1807" s="14"/>
      <c r="N1807" s="14"/>
      <c r="O1807" s="14"/>
      <c r="P1807" s="198"/>
      <c r="Q1807" s="198"/>
      <c r="R1807" s="198"/>
      <c r="S1807" s="198"/>
      <c r="T1807" s="198"/>
      <c r="U1807" s="198"/>
      <c r="V1807" s="198"/>
      <c r="W1807" s="202">
        <f t="shared" si="95"/>
        <v>0</v>
      </c>
      <c r="X1807" s="14"/>
      <c r="Y1807" s="14"/>
      <c r="Z1807" s="108"/>
      <c r="AA1807" s="114"/>
      <c r="AB1807" s="129"/>
      <c r="AC1807" s="128"/>
      <c r="AD1807" s="142" t="str">
        <f t="shared" si="96"/>
        <v/>
      </c>
      <c r="AE1807" s="142" t="str">
        <f>IF($E1807&lt;&gt;"",IF($AD1807=1,VLOOKUP($E1807,得点換算表!$C$5:$D$14,2),VLOOKUP($E1807,得点換算表!$E$5:$F$14,2)),"")</f>
        <v/>
      </c>
      <c r="AF1807" s="142" t="str">
        <f>IF($F1807&lt;&gt;"",IF($AD1807=1,VLOOKUP($F1807,得点換算表!$C$15:$D$24,2),VLOOKUP($F1807,得点換算表!$E$15:$F$24,2)),"")</f>
        <v/>
      </c>
      <c r="AG1807" s="142" t="str">
        <f>IF($G1807&lt;&gt;"",IF($AD1807=1,VLOOKUP($G1807,得点換算表!$C$25:$D$34,2),VLOOKUP($G1807,得点換算表!$E$25:$F$34,2)),"")</f>
        <v/>
      </c>
      <c r="AH1807" s="142" t="str">
        <f>IF($H1807&lt;&gt;"",IF($AD1807=1,VLOOKUP($H1807,得点換算表!$C$35:$D$44,2),VLOOKUP($H1807,得点換算表!$E$35:$F$44,2)),"")</f>
        <v/>
      </c>
      <c r="AI1807" s="142" t="str">
        <f>IF($I1807&lt;&gt;"",IF($AD1807=1,VLOOKUP($I1807,得点換算表!$C$45:$D$55,2),VLOOKUP($I1807,得点換算表!$E$45:$F$55,2)),"")</f>
        <v/>
      </c>
      <c r="AJ1807" s="142" t="str">
        <f>IF($J1807&lt;&gt;"",IF($AD1807=1,VLOOKUP($J1807,得点換算表!$C$56:$D$65,2),VLOOKUP($J1807,得点換算表!$E$56:$F$65,2)),"")</f>
        <v/>
      </c>
      <c r="AK1807" s="142" t="str">
        <f>IF($K1807&lt;&gt;"",IF($AD1807=1,VLOOKUP($K1807,得点換算表!$C$66:$D$76,2),VLOOKUP($K1807,得点換算表!$E$66:$F$76,2)),"")</f>
        <v/>
      </c>
      <c r="AL1807" s="142" t="str">
        <f>IF($L1807&lt;&gt;"",IF($AD1807=1,VLOOKUP($L1807,得点換算表!$C$77:$D$86,2),VLOOKUP($L1807,得点換算表!$E$77:$F$86,2)),"")</f>
        <v/>
      </c>
      <c r="AM1807" s="142" t="str">
        <f>IF($M1807&lt;&gt;"",IF($AD1807=1,VLOOKUP($M1807,得点換算表!$C$87:$D$96,2),VLOOKUP($M1807,得点換算表!$E$87:$F$96,2)),"")</f>
        <v/>
      </c>
      <c r="AN1807" s="142" t="str">
        <f t="shared" si="94"/>
        <v/>
      </c>
      <c r="AO1807" s="143" t="str">
        <f>IF(AND($AN1807&lt;&gt;"",$AN1807&gt;=8),VLOOKUP($AN1807,得点換算表!$I$5:$J$9,2),"")</f>
        <v/>
      </c>
      <c r="AP1807" s="105"/>
    </row>
    <row r="1808" spans="1:42" x14ac:dyDescent="0.15">
      <c r="A1808" s="11"/>
      <c r="B1808" s="12"/>
      <c r="C1808" s="13"/>
      <c r="D1808" s="13"/>
      <c r="E1808" s="14"/>
      <c r="F1808" s="14"/>
      <c r="G1808" s="14"/>
      <c r="H1808" s="14"/>
      <c r="I1808" s="15"/>
      <c r="J1808" s="14"/>
      <c r="K1808" s="13"/>
      <c r="L1808" s="14"/>
      <c r="M1808" s="14"/>
      <c r="N1808" s="14"/>
      <c r="O1808" s="14"/>
      <c r="P1808" s="198"/>
      <c r="Q1808" s="198"/>
      <c r="R1808" s="198"/>
      <c r="S1808" s="198"/>
      <c r="T1808" s="198"/>
      <c r="U1808" s="198"/>
      <c r="V1808" s="198"/>
      <c r="W1808" s="202">
        <f t="shared" si="95"/>
        <v>0</v>
      </c>
      <c r="X1808" s="14"/>
      <c r="Y1808" s="14"/>
      <c r="Z1808" s="108"/>
      <c r="AA1808" s="114"/>
      <c r="AB1808" s="129"/>
      <c r="AC1808" s="128"/>
      <c r="AD1808" s="142" t="str">
        <f t="shared" si="96"/>
        <v/>
      </c>
      <c r="AE1808" s="142" t="str">
        <f>IF($E1808&lt;&gt;"",IF($AD1808=1,VLOOKUP($E1808,得点換算表!$C$5:$D$14,2),VLOOKUP($E1808,得点換算表!$E$5:$F$14,2)),"")</f>
        <v/>
      </c>
      <c r="AF1808" s="142" t="str">
        <f>IF($F1808&lt;&gt;"",IF($AD1808=1,VLOOKUP($F1808,得点換算表!$C$15:$D$24,2),VLOOKUP($F1808,得点換算表!$E$15:$F$24,2)),"")</f>
        <v/>
      </c>
      <c r="AG1808" s="142" t="str">
        <f>IF($G1808&lt;&gt;"",IF($AD1808=1,VLOOKUP($G1808,得点換算表!$C$25:$D$34,2),VLOOKUP($G1808,得点換算表!$E$25:$F$34,2)),"")</f>
        <v/>
      </c>
      <c r="AH1808" s="142" t="str">
        <f>IF($H1808&lt;&gt;"",IF($AD1808=1,VLOOKUP($H1808,得点換算表!$C$35:$D$44,2),VLOOKUP($H1808,得点換算表!$E$35:$F$44,2)),"")</f>
        <v/>
      </c>
      <c r="AI1808" s="142" t="str">
        <f>IF($I1808&lt;&gt;"",IF($AD1808=1,VLOOKUP($I1808,得点換算表!$C$45:$D$55,2),VLOOKUP($I1808,得点換算表!$E$45:$F$55,2)),"")</f>
        <v/>
      </c>
      <c r="AJ1808" s="142" t="str">
        <f>IF($J1808&lt;&gt;"",IF($AD1808=1,VLOOKUP($J1808,得点換算表!$C$56:$D$65,2),VLOOKUP($J1808,得点換算表!$E$56:$F$65,2)),"")</f>
        <v/>
      </c>
      <c r="AK1808" s="142" t="str">
        <f>IF($K1808&lt;&gt;"",IF($AD1808=1,VLOOKUP($K1808,得点換算表!$C$66:$D$76,2),VLOOKUP($K1808,得点換算表!$E$66:$F$76,2)),"")</f>
        <v/>
      </c>
      <c r="AL1808" s="142" t="str">
        <f>IF($L1808&lt;&gt;"",IF($AD1808=1,VLOOKUP($L1808,得点換算表!$C$77:$D$86,2),VLOOKUP($L1808,得点換算表!$E$77:$F$86,2)),"")</f>
        <v/>
      </c>
      <c r="AM1808" s="142" t="str">
        <f>IF($M1808&lt;&gt;"",IF($AD1808=1,VLOOKUP($M1808,得点換算表!$C$87:$D$96,2),VLOOKUP($M1808,得点換算表!$E$87:$F$96,2)),"")</f>
        <v/>
      </c>
      <c r="AN1808" s="142" t="str">
        <f t="shared" si="94"/>
        <v/>
      </c>
      <c r="AO1808" s="143" t="str">
        <f>IF(AND($AN1808&lt;&gt;"",$AN1808&gt;=8),VLOOKUP($AN1808,得点換算表!$I$5:$J$9,2),"")</f>
        <v/>
      </c>
      <c r="AP1808" s="105"/>
    </row>
    <row r="1809" spans="1:42" x14ac:dyDescent="0.15">
      <c r="A1809" s="11"/>
      <c r="B1809" s="12"/>
      <c r="C1809" s="13"/>
      <c r="D1809" s="13"/>
      <c r="E1809" s="14"/>
      <c r="F1809" s="14"/>
      <c r="G1809" s="14"/>
      <c r="H1809" s="14"/>
      <c r="I1809" s="15"/>
      <c r="J1809" s="14"/>
      <c r="K1809" s="13"/>
      <c r="L1809" s="14"/>
      <c r="M1809" s="14"/>
      <c r="N1809" s="14"/>
      <c r="O1809" s="14"/>
      <c r="P1809" s="198"/>
      <c r="Q1809" s="198"/>
      <c r="R1809" s="198"/>
      <c r="S1809" s="198"/>
      <c r="T1809" s="198"/>
      <c r="U1809" s="198"/>
      <c r="V1809" s="198"/>
      <c r="W1809" s="202">
        <f t="shared" si="95"/>
        <v>0</v>
      </c>
      <c r="X1809" s="14"/>
      <c r="Y1809" s="14"/>
      <c r="Z1809" s="108"/>
      <c r="AA1809" s="114"/>
      <c r="AB1809" s="129"/>
      <c r="AC1809" s="128"/>
      <c r="AD1809" s="142" t="str">
        <f t="shared" si="96"/>
        <v/>
      </c>
      <c r="AE1809" s="142" t="str">
        <f>IF($E1809&lt;&gt;"",IF($AD1809=1,VLOOKUP($E1809,得点換算表!$C$5:$D$14,2),VLOOKUP($E1809,得点換算表!$E$5:$F$14,2)),"")</f>
        <v/>
      </c>
      <c r="AF1809" s="142" t="str">
        <f>IF($F1809&lt;&gt;"",IF($AD1809=1,VLOOKUP($F1809,得点換算表!$C$15:$D$24,2),VLOOKUP($F1809,得点換算表!$E$15:$F$24,2)),"")</f>
        <v/>
      </c>
      <c r="AG1809" s="142" t="str">
        <f>IF($G1809&lt;&gt;"",IF($AD1809=1,VLOOKUP($G1809,得点換算表!$C$25:$D$34,2),VLOOKUP($G1809,得点換算表!$E$25:$F$34,2)),"")</f>
        <v/>
      </c>
      <c r="AH1809" s="142" t="str">
        <f>IF($H1809&lt;&gt;"",IF($AD1809=1,VLOOKUP($H1809,得点換算表!$C$35:$D$44,2),VLOOKUP($H1809,得点換算表!$E$35:$F$44,2)),"")</f>
        <v/>
      </c>
      <c r="AI1809" s="142" t="str">
        <f>IF($I1809&lt;&gt;"",IF($AD1809=1,VLOOKUP($I1809,得点換算表!$C$45:$D$55,2),VLOOKUP($I1809,得点換算表!$E$45:$F$55,2)),"")</f>
        <v/>
      </c>
      <c r="AJ1809" s="142" t="str">
        <f>IF($J1809&lt;&gt;"",IF($AD1809=1,VLOOKUP($J1809,得点換算表!$C$56:$D$65,2),VLOOKUP($J1809,得点換算表!$E$56:$F$65,2)),"")</f>
        <v/>
      </c>
      <c r="AK1809" s="142" t="str">
        <f>IF($K1809&lt;&gt;"",IF($AD1809=1,VLOOKUP($K1809,得点換算表!$C$66:$D$76,2),VLOOKUP($K1809,得点換算表!$E$66:$F$76,2)),"")</f>
        <v/>
      </c>
      <c r="AL1809" s="142" t="str">
        <f>IF($L1809&lt;&gt;"",IF($AD1809=1,VLOOKUP($L1809,得点換算表!$C$77:$D$86,2),VLOOKUP($L1809,得点換算表!$E$77:$F$86,2)),"")</f>
        <v/>
      </c>
      <c r="AM1809" s="142" t="str">
        <f>IF($M1809&lt;&gt;"",IF($AD1809=1,VLOOKUP($M1809,得点換算表!$C$87:$D$96,2),VLOOKUP($M1809,得点換算表!$E$87:$F$96,2)),"")</f>
        <v/>
      </c>
      <c r="AN1809" s="142" t="str">
        <f t="shared" si="94"/>
        <v/>
      </c>
      <c r="AO1809" s="143" t="str">
        <f>IF(AND($AN1809&lt;&gt;"",$AN1809&gt;=8),VLOOKUP($AN1809,得点換算表!$I$5:$J$9,2),"")</f>
        <v/>
      </c>
      <c r="AP1809" s="105"/>
    </row>
    <row r="1810" spans="1:42" x14ac:dyDescent="0.15">
      <c r="A1810" s="11"/>
      <c r="B1810" s="12"/>
      <c r="C1810" s="13"/>
      <c r="D1810" s="13"/>
      <c r="E1810" s="14"/>
      <c r="F1810" s="14"/>
      <c r="G1810" s="14"/>
      <c r="H1810" s="14"/>
      <c r="I1810" s="15"/>
      <c r="J1810" s="14"/>
      <c r="K1810" s="13"/>
      <c r="L1810" s="14"/>
      <c r="M1810" s="14"/>
      <c r="N1810" s="14"/>
      <c r="O1810" s="14"/>
      <c r="P1810" s="198"/>
      <c r="Q1810" s="198"/>
      <c r="R1810" s="198"/>
      <c r="S1810" s="198"/>
      <c r="T1810" s="198"/>
      <c r="U1810" s="198"/>
      <c r="V1810" s="198"/>
      <c r="W1810" s="202">
        <f t="shared" si="95"/>
        <v>0</v>
      </c>
      <c r="X1810" s="14"/>
      <c r="Y1810" s="14"/>
      <c r="Z1810" s="108"/>
      <c r="AA1810" s="114"/>
      <c r="AB1810" s="129"/>
      <c r="AC1810" s="128"/>
      <c r="AD1810" s="142" t="str">
        <f t="shared" si="96"/>
        <v/>
      </c>
      <c r="AE1810" s="142" t="str">
        <f>IF($E1810&lt;&gt;"",IF($AD1810=1,VLOOKUP($E1810,得点換算表!$C$5:$D$14,2),VLOOKUP($E1810,得点換算表!$E$5:$F$14,2)),"")</f>
        <v/>
      </c>
      <c r="AF1810" s="142" t="str">
        <f>IF($F1810&lt;&gt;"",IF($AD1810=1,VLOOKUP($F1810,得点換算表!$C$15:$D$24,2),VLOOKUP($F1810,得点換算表!$E$15:$F$24,2)),"")</f>
        <v/>
      </c>
      <c r="AG1810" s="142" t="str">
        <f>IF($G1810&lt;&gt;"",IF($AD1810=1,VLOOKUP($G1810,得点換算表!$C$25:$D$34,2),VLOOKUP($G1810,得点換算表!$E$25:$F$34,2)),"")</f>
        <v/>
      </c>
      <c r="AH1810" s="142" t="str">
        <f>IF($H1810&lt;&gt;"",IF($AD1810=1,VLOOKUP($H1810,得点換算表!$C$35:$D$44,2),VLOOKUP($H1810,得点換算表!$E$35:$F$44,2)),"")</f>
        <v/>
      </c>
      <c r="AI1810" s="142" t="str">
        <f>IF($I1810&lt;&gt;"",IF($AD1810=1,VLOOKUP($I1810,得点換算表!$C$45:$D$55,2),VLOOKUP($I1810,得点換算表!$E$45:$F$55,2)),"")</f>
        <v/>
      </c>
      <c r="AJ1810" s="142" t="str">
        <f>IF($J1810&lt;&gt;"",IF($AD1810=1,VLOOKUP($J1810,得点換算表!$C$56:$D$65,2),VLOOKUP($J1810,得点換算表!$E$56:$F$65,2)),"")</f>
        <v/>
      </c>
      <c r="AK1810" s="142" t="str">
        <f>IF($K1810&lt;&gt;"",IF($AD1810=1,VLOOKUP($K1810,得点換算表!$C$66:$D$76,2),VLOOKUP($K1810,得点換算表!$E$66:$F$76,2)),"")</f>
        <v/>
      </c>
      <c r="AL1810" s="142" t="str">
        <f>IF($L1810&lt;&gt;"",IF($AD1810=1,VLOOKUP($L1810,得点換算表!$C$77:$D$86,2),VLOOKUP($L1810,得点換算表!$E$77:$F$86,2)),"")</f>
        <v/>
      </c>
      <c r="AM1810" s="142" t="str">
        <f>IF($M1810&lt;&gt;"",IF($AD1810=1,VLOOKUP($M1810,得点換算表!$C$87:$D$96,2),VLOOKUP($M1810,得点換算表!$E$87:$F$96,2)),"")</f>
        <v/>
      </c>
      <c r="AN1810" s="142" t="str">
        <f t="shared" si="94"/>
        <v/>
      </c>
      <c r="AO1810" s="143" t="str">
        <f>IF(AND($AN1810&lt;&gt;"",$AN1810&gt;=8),VLOOKUP($AN1810,得点換算表!$I$5:$J$9,2),"")</f>
        <v/>
      </c>
      <c r="AP1810" s="105"/>
    </row>
    <row r="1811" spans="1:42" x14ac:dyDescent="0.15">
      <c r="A1811" s="11"/>
      <c r="B1811" s="12"/>
      <c r="C1811" s="13"/>
      <c r="D1811" s="13"/>
      <c r="E1811" s="14"/>
      <c r="F1811" s="14"/>
      <c r="G1811" s="14"/>
      <c r="H1811" s="14"/>
      <c r="I1811" s="15"/>
      <c r="J1811" s="14"/>
      <c r="K1811" s="13"/>
      <c r="L1811" s="14"/>
      <c r="M1811" s="14"/>
      <c r="N1811" s="14"/>
      <c r="O1811" s="14"/>
      <c r="P1811" s="198"/>
      <c r="Q1811" s="198"/>
      <c r="R1811" s="198"/>
      <c r="S1811" s="198"/>
      <c r="T1811" s="198"/>
      <c r="U1811" s="198"/>
      <c r="V1811" s="198"/>
      <c r="W1811" s="202">
        <f t="shared" si="95"/>
        <v>0</v>
      </c>
      <c r="X1811" s="14"/>
      <c r="Y1811" s="14"/>
      <c r="Z1811" s="108"/>
      <c r="AA1811" s="114"/>
      <c r="AB1811" s="129"/>
      <c r="AC1811" s="128"/>
      <c r="AD1811" s="142" t="str">
        <f t="shared" si="96"/>
        <v/>
      </c>
      <c r="AE1811" s="142" t="str">
        <f>IF($E1811&lt;&gt;"",IF($AD1811=1,VLOOKUP($E1811,得点換算表!$C$5:$D$14,2),VLOOKUP($E1811,得点換算表!$E$5:$F$14,2)),"")</f>
        <v/>
      </c>
      <c r="AF1811" s="142" t="str">
        <f>IF($F1811&lt;&gt;"",IF($AD1811=1,VLOOKUP($F1811,得点換算表!$C$15:$D$24,2),VLOOKUP($F1811,得点換算表!$E$15:$F$24,2)),"")</f>
        <v/>
      </c>
      <c r="AG1811" s="142" t="str">
        <f>IF($G1811&lt;&gt;"",IF($AD1811=1,VLOOKUP($G1811,得点換算表!$C$25:$D$34,2),VLOOKUP($G1811,得点換算表!$E$25:$F$34,2)),"")</f>
        <v/>
      </c>
      <c r="AH1811" s="142" t="str">
        <f>IF($H1811&lt;&gt;"",IF($AD1811=1,VLOOKUP($H1811,得点換算表!$C$35:$D$44,2),VLOOKUP($H1811,得点換算表!$E$35:$F$44,2)),"")</f>
        <v/>
      </c>
      <c r="AI1811" s="142" t="str">
        <f>IF($I1811&lt;&gt;"",IF($AD1811=1,VLOOKUP($I1811,得点換算表!$C$45:$D$55,2),VLOOKUP($I1811,得点換算表!$E$45:$F$55,2)),"")</f>
        <v/>
      </c>
      <c r="AJ1811" s="142" t="str">
        <f>IF($J1811&lt;&gt;"",IF($AD1811=1,VLOOKUP($J1811,得点換算表!$C$56:$D$65,2),VLOOKUP($J1811,得点換算表!$E$56:$F$65,2)),"")</f>
        <v/>
      </c>
      <c r="AK1811" s="142" t="str">
        <f>IF($K1811&lt;&gt;"",IF($AD1811=1,VLOOKUP($K1811,得点換算表!$C$66:$D$76,2),VLOOKUP($K1811,得点換算表!$E$66:$F$76,2)),"")</f>
        <v/>
      </c>
      <c r="AL1811" s="142" t="str">
        <f>IF($L1811&lt;&gt;"",IF($AD1811=1,VLOOKUP($L1811,得点換算表!$C$77:$D$86,2),VLOOKUP($L1811,得点換算表!$E$77:$F$86,2)),"")</f>
        <v/>
      </c>
      <c r="AM1811" s="142" t="str">
        <f>IF($M1811&lt;&gt;"",IF($AD1811=1,VLOOKUP($M1811,得点換算表!$C$87:$D$96,2),VLOOKUP($M1811,得点換算表!$E$87:$F$96,2)),"")</f>
        <v/>
      </c>
      <c r="AN1811" s="142" t="str">
        <f t="shared" si="94"/>
        <v/>
      </c>
      <c r="AO1811" s="143" t="str">
        <f>IF(AND($AN1811&lt;&gt;"",$AN1811&gt;=8),VLOOKUP($AN1811,得点換算表!$I$5:$J$9,2),"")</f>
        <v/>
      </c>
      <c r="AP1811" s="105"/>
    </row>
    <row r="1812" spans="1:42" x14ac:dyDescent="0.15">
      <c r="A1812" s="11"/>
      <c r="B1812" s="12"/>
      <c r="C1812" s="13"/>
      <c r="D1812" s="13"/>
      <c r="E1812" s="14"/>
      <c r="F1812" s="14"/>
      <c r="G1812" s="14"/>
      <c r="H1812" s="14"/>
      <c r="I1812" s="15"/>
      <c r="J1812" s="14"/>
      <c r="K1812" s="13"/>
      <c r="L1812" s="14"/>
      <c r="M1812" s="14"/>
      <c r="N1812" s="14"/>
      <c r="O1812" s="14"/>
      <c r="P1812" s="198"/>
      <c r="Q1812" s="198"/>
      <c r="R1812" s="198"/>
      <c r="S1812" s="198"/>
      <c r="T1812" s="198"/>
      <c r="U1812" s="198"/>
      <c r="V1812" s="198"/>
      <c r="W1812" s="202">
        <f t="shared" si="95"/>
        <v>0</v>
      </c>
      <c r="X1812" s="14"/>
      <c r="Y1812" s="14"/>
      <c r="Z1812" s="108"/>
      <c r="AA1812" s="114"/>
      <c r="AB1812" s="129"/>
      <c r="AC1812" s="128"/>
      <c r="AD1812" s="142" t="str">
        <f t="shared" si="96"/>
        <v/>
      </c>
      <c r="AE1812" s="142" t="str">
        <f>IF($E1812&lt;&gt;"",IF($AD1812=1,VLOOKUP($E1812,得点換算表!$C$5:$D$14,2),VLOOKUP($E1812,得点換算表!$E$5:$F$14,2)),"")</f>
        <v/>
      </c>
      <c r="AF1812" s="142" t="str">
        <f>IF($F1812&lt;&gt;"",IF($AD1812=1,VLOOKUP($F1812,得点換算表!$C$15:$D$24,2),VLOOKUP($F1812,得点換算表!$E$15:$F$24,2)),"")</f>
        <v/>
      </c>
      <c r="AG1812" s="142" t="str">
        <f>IF($G1812&lt;&gt;"",IF($AD1812=1,VLOOKUP($G1812,得点換算表!$C$25:$D$34,2),VLOOKUP($G1812,得点換算表!$E$25:$F$34,2)),"")</f>
        <v/>
      </c>
      <c r="AH1812" s="142" t="str">
        <f>IF($H1812&lt;&gt;"",IF($AD1812=1,VLOOKUP($H1812,得点換算表!$C$35:$D$44,2),VLOOKUP($H1812,得点換算表!$E$35:$F$44,2)),"")</f>
        <v/>
      </c>
      <c r="AI1812" s="142" t="str">
        <f>IF($I1812&lt;&gt;"",IF($AD1812=1,VLOOKUP($I1812,得点換算表!$C$45:$D$55,2),VLOOKUP($I1812,得点換算表!$E$45:$F$55,2)),"")</f>
        <v/>
      </c>
      <c r="AJ1812" s="142" t="str">
        <f>IF($J1812&lt;&gt;"",IF($AD1812=1,VLOOKUP($J1812,得点換算表!$C$56:$D$65,2),VLOOKUP($J1812,得点換算表!$E$56:$F$65,2)),"")</f>
        <v/>
      </c>
      <c r="AK1812" s="142" t="str">
        <f>IF($K1812&lt;&gt;"",IF($AD1812=1,VLOOKUP($K1812,得点換算表!$C$66:$D$76,2),VLOOKUP($K1812,得点換算表!$E$66:$F$76,2)),"")</f>
        <v/>
      </c>
      <c r="AL1812" s="142" t="str">
        <f>IF($L1812&lt;&gt;"",IF($AD1812=1,VLOOKUP($L1812,得点換算表!$C$77:$D$86,2),VLOOKUP($L1812,得点換算表!$E$77:$F$86,2)),"")</f>
        <v/>
      </c>
      <c r="AM1812" s="142" t="str">
        <f>IF($M1812&lt;&gt;"",IF($AD1812=1,VLOOKUP($M1812,得点換算表!$C$87:$D$96,2),VLOOKUP($M1812,得点換算表!$E$87:$F$96,2)),"")</f>
        <v/>
      </c>
      <c r="AN1812" s="142" t="str">
        <f t="shared" si="94"/>
        <v/>
      </c>
      <c r="AO1812" s="143" t="str">
        <f>IF(AND($AN1812&lt;&gt;"",$AN1812&gt;=8),VLOOKUP($AN1812,得点換算表!$I$5:$J$9,2),"")</f>
        <v/>
      </c>
      <c r="AP1812" s="105"/>
    </row>
    <row r="1813" spans="1:42" x14ac:dyDescent="0.15">
      <c r="A1813" s="11"/>
      <c r="B1813" s="12"/>
      <c r="C1813" s="13"/>
      <c r="D1813" s="13"/>
      <c r="E1813" s="14"/>
      <c r="F1813" s="14"/>
      <c r="G1813" s="14"/>
      <c r="H1813" s="14"/>
      <c r="I1813" s="15"/>
      <c r="J1813" s="14"/>
      <c r="K1813" s="13"/>
      <c r="L1813" s="14"/>
      <c r="M1813" s="14"/>
      <c r="N1813" s="14"/>
      <c r="O1813" s="14"/>
      <c r="P1813" s="198"/>
      <c r="Q1813" s="198"/>
      <c r="R1813" s="198"/>
      <c r="S1813" s="198"/>
      <c r="T1813" s="198"/>
      <c r="U1813" s="198"/>
      <c r="V1813" s="198"/>
      <c r="W1813" s="202">
        <f t="shared" si="95"/>
        <v>0</v>
      </c>
      <c r="X1813" s="14"/>
      <c r="Y1813" s="14"/>
      <c r="Z1813" s="108"/>
      <c r="AA1813" s="114"/>
      <c r="AB1813" s="129"/>
      <c r="AC1813" s="128"/>
      <c r="AD1813" s="142" t="str">
        <f t="shared" si="96"/>
        <v/>
      </c>
      <c r="AE1813" s="142" t="str">
        <f>IF($E1813&lt;&gt;"",IF($AD1813=1,VLOOKUP($E1813,得点換算表!$C$5:$D$14,2),VLOOKUP($E1813,得点換算表!$E$5:$F$14,2)),"")</f>
        <v/>
      </c>
      <c r="AF1813" s="142" t="str">
        <f>IF($F1813&lt;&gt;"",IF($AD1813=1,VLOOKUP($F1813,得点換算表!$C$15:$D$24,2),VLOOKUP($F1813,得点換算表!$E$15:$F$24,2)),"")</f>
        <v/>
      </c>
      <c r="AG1813" s="142" t="str">
        <f>IF($G1813&lt;&gt;"",IF($AD1813=1,VLOOKUP($G1813,得点換算表!$C$25:$D$34,2),VLOOKUP($G1813,得点換算表!$E$25:$F$34,2)),"")</f>
        <v/>
      </c>
      <c r="AH1813" s="142" t="str">
        <f>IF($H1813&lt;&gt;"",IF($AD1813=1,VLOOKUP($H1813,得点換算表!$C$35:$D$44,2),VLOOKUP($H1813,得点換算表!$E$35:$F$44,2)),"")</f>
        <v/>
      </c>
      <c r="AI1813" s="142" t="str">
        <f>IF($I1813&lt;&gt;"",IF($AD1813=1,VLOOKUP($I1813,得点換算表!$C$45:$D$55,2),VLOOKUP($I1813,得点換算表!$E$45:$F$55,2)),"")</f>
        <v/>
      </c>
      <c r="AJ1813" s="142" t="str">
        <f>IF($J1813&lt;&gt;"",IF($AD1813=1,VLOOKUP($J1813,得点換算表!$C$56:$D$65,2),VLOOKUP($J1813,得点換算表!$E$56:$F$65,2)),"")</f>
        <v/>
      </c>
      <c r="AK1813" s="142" t="str">
        <f>IF($K1813&lt;&gt;"",IF($AD1813=1,VLOOKUP($K1813,得点換算表!$C$66:$D$76,2),VLOOKUP($K1813,得点換算表!$E$66:$F$76,2)),"")</f>
        <v/>
      </c>
      <c r="AL1813" s="142" t="str">
        <f>IF($L1813&lt;&gt;"",IF($AD1813=1,VLOOKUP($L1813,得点換算表!$C$77:$D$86,2),VLOOKUP($L1813,得点換算表!$E$77:$F$86,2)),"")</f>
        <v/>
      </c>
      <c r="AM1813" s="142" t="str">
        <f>IF($M1813&lt;&gt;"",IF($AD1813=1,VLOOKUP($M1813,得点換算表!$C$87:$D$96,2),VLOOKUP($M1813,得点換算表!$E$87:$F$96,2)),"")</f>
        <v/>
      </c>
      <c r="AN1813" s="142" t="str">
        <f t="shared" si="94"/>
        <v/>
      </c>
      <c r="AO1813" s="143" t="str">
        <f>IF(AND($AN1813&lt;&gt;"",$AN1813&gt;=8),VLOOKUP($AN1813,得点換算表!$I$5:$J$9,2),"")</f>
        <v/>
      </c>
      <c r="AP1813" s="105"/>
    </row>
    <row r="1814" spans="1:42" x14ac:dyDescent="0.15">
      <c r="A1814" s="11"/>
      <c r="B1814" s="12"/>
      <c r="C1814" s="13"/>
      <c r="D1814" s="13"/>
      <c r="E1814" s="14"/>
      <c r="F1814" s="14"/>
      <c r="G1814" s="14"/>
      <c r="H1814" s="14"/>
      <c r="I1814" s="15"/>
      <c r="J1814" s="14"/>
      <c r="K1814" s="13"/>
      <c r="L1814" s="14"/>
      <c r="M1814" s="14"/>
      <c r="N1814" s="14"/>
      <c r="O1814" s="14"/>
      <c r="P1814" s="198"/>
      <c r="Q1814" s="198"/>
      <c r="R1814" s="198"/>
      <c r="S1814" s="198"/>
      <c r="T1814" s="198"/>
      <c r="U1814" s="198"/>
      <c r="V1814" s="198"/>
      <c r="W1814" s="202">
        <f t="shared" si="95"/>
        <v>0</v>
      </c>
      <c r="X1814" s="14"/>
      <c r="Y1814" s="14"/>
      <c r="Z1814" s="108"/>
      <c r="AA1814" s="114"/>
      <c r="AB1814" s="129"/>
      <c r="AC1814" s="128"/>
      <c r="AD1814" s="142" t="str">
        <f t="shared" si="96"/>
        <v/>
      </c>
      <c r="AE1814" s="142" t="str">
        <f>IF($E1814&lt;&gt;"",IF($AD1814=1,VLOOKUP($E1814,得点換算表!$C$5:$D$14,2),VLOOKUP($E1814,得点換算表!$E$5:$F$14,2)),"")</f>
        <v/>
      </c>
      <c r="AF1814" s="142" t="str">
        <f>IF($F1814&lt;&gt;"",IF($AD1814=1,VLOOKUP($F1814,得点換算表!$C$15:$D$24,2),VLOOKUP($F1814,得点換算表!$E$15:$F$24,2)),"")</f>
        <v/>
      </c>
      <c r="AG1814" s="142" t="str">
        <f>IF($G1814&lt;&gt;"",IF($AD1814=1,VLOOKUP($G1814,得点換算表!$C$25:$D$34,2),VLOOKUP($G1814,得点換算表!$E$25:$F$34,2)),"")</f>
        <v/>
      </c>
      <c r="AH1814" s="142" t="str">
        <f>IF($H1814&lt;&gt;"",IF($AD1814=1,VLOOKUP($H1814,得点換算表!$C$35:$D$44,2),VLOOKUP($H1814,得点換算表!$E$35:$F$44,2)),"")</f>
        <v/>
      </c>
      <c r="AI1814" s="142" t="str">
        <f>IF($I1814&lt;&gt;"",IF($AD1814=1,VLOOKUP($I1814,得点換算表!$C$45:$D$55,2),VLOOKUP($I1814,得点換算表!$E$45:$F$55,2)),"")</f>
        <v/>
      </c>
      <c r="AJ1814" s="142" t="str">
        <f>IF($J1814&lt;&gt;"",IF($AD1814=1,VLOOKUP($J1814,得点換算表!$C$56:$D$65,2),VLOOKUP($J1814,得点換算表!$E$56:$F$65,2)),"")</f>
        <v/>
      </c>
      <c r="AK1814" s="142" t="str">
        <f>IF($K1814&lt;&gt;"",IF($AD1814=1,VLOOKUP($K1814,得点換算表!$C$66:$D$76,2),VLOOKUP($K1814,得点換算表!$E$66:$F$76,2)),"")</f>
        <v/>
      </c>
      <c r="AL1814" s="142" t="str">
        <f>IF($L1814&lt;&gt;"",IF($AD1814=1,VLOOKUP($L1814,得点換算表!$C$77:$D$86,2),VLOOKUP($L1814,得点換算表!$E$77:$F$86,2)),"")</f>
        <v/>
      </c>
      <c r="AM1814" s="142" t="str">
        <f>IF($M1814&lt;&gt;"",IF($AD1814=1,VLOOKUP($M1814,得点換算表!$C$87:$D$96,2),VLOOKUP($M1814,得点換算表!$E$87:$F$96,2)),"")</f>
        <v/>
      </c>
      <c r="AN1814" s="142" t="str">
        <f t="shared" si="94"/>
        <v/>
      </c>
      <c r="AO1814" s="143" t="str">
        <f>IF(AND($AN1814&lt;&gt;"",$AN1814&gt;=8),VLOOKUP($AN1814,得点換算表!$I$5:$J$9,2),"")</f>
        <v/>
      </c>
      <c r="AP1814" s="105"/>
    </row>
    <row r="1815" spans="1:42" x14ac:dyDescent="0.15">
      <c r="A1815" s="11"/>
      <c r="B1815" s="12"/>
      <c r="C1815" s="13"/>
      <c r="D1815" s="13"/>
      <c r="E1815" s="14"/>
      <c r="F1815" s="14"/>
      <c r="G1815" s="14"/>
      <c r="H1815" s="14"/>
      <c r="I1815" s="15"/>
      <c r="J1815" s="14"/>
      <c r="K1815" s="13"/>
      <c r="L1815" s="14"/>
      <c r="M1815" s="14"/>
      <c r="N1815" s="14"/>
      <c r="O1815" s="14"/>
      <c r="P1815" s="198"/>
      <c r="Q1815" s="198"/>
      <c r="R1815" s="198"/>
      <c r="S1815" s="198"/>
      <c r="T1815" s="198"/>
      <c r="U1815" s="198"/>
      <c r="V1815" s="198"/>
      <c r="W1815" s="202">
        <f t="shared" si="95"/>
        <v>0</v>
      </c>
      <c r="X1815" s="14"/>
      <c r="Y1815" s="14"/>
      <c r="Z1815" s="108"/>
      <c r="AA1815" s="114"/>
      <c r="AB1815" s="129"/>
      <c r="AC1815" s="128"/>
      <c r="AD1815" s="142" t="str">
        <f t="shared" si="96"/>
        <v/>
      </c>
      <c r="AE1815" s="142" t="str">
        <f>IF($E1815&lt;&gt;"",IF($AD1815=1,VLOOKUP($E1815,得点換算表!$C$5:$D$14,2),VLOOKUP($E1815,得点換算表!$E$5:$F$14,2)),"")</f>
        <v/>
      </c>
      <c r="AF1815" s="142" t="str">
        <f>IF($F1815&lt;&gt;"",IF($AD1815=1,VLOOKUP($F1815,得点換算表!$C$15:$D$24,2),VLOOKUP($F1815,得点換算表!$E$15:$F$24,2)),"")</f>
        <v/>
      </c>
      <c r="AG1815" s="142" t="str">
        <f>IF($G1815&lt;&gt;"",IF($AD1815=1,VLOOKUP($G1815,得点換算表!$C$25:$D$34,2),VLOOKUP($G1815,得点換算表!$E$25:$F$34,2)),"")</f>
        <v/>
      </c>
      <c r="AH1815" s="142" t="str">
        <f>IF($H1815&lt;&gt;"",IF($AD1815=1,VLOOKUP($H1815,得点換算表!$C$35:$D$44,2),VLOOKUP($H1815,得点換算表!$E$35:$F$44,2)),"")</f>
        <v/>
      </c>
      <c r="AI1815" s="142" t="str">
        <f>IF($I1815&lt;&gt;"",IF($AD1815=1,VLOOKUP($I1815,得点換算表!$C$45:$D$55,2),VLOOKUP($I1815,得点換算表!$E$45:$F$55,2)),"")</f>
        <v/>
      </c>
      <c r="AJ1815" s="142" t="str">
        <f>IF($J1815&lt;&gt;"",IF($AD1815=1,VLOOKUP($J1815,得点換算表!$C$56:$D$65,2),VLOOKUP($J1815,得点換算表!$E$56:$F$65,2)),"")</f>
        <v/>
      </c>
      <c r="AK1815" s="142" t="str">
        <f>IF($K1815&lt;&gt;"",IF($AD1815=1,VLOOKUP($K1815,得点換算表!$C$66:$D$76,2),VLOOKUP($K1815,得点換算表!$E$66:$F$76,2)),"")</f>
        <v/>
      </c>
      <c r="AL1815" s="142" t="str">
        <f>IF($L1815&lt;&gt;"",IF($AD1815=1,VLOOKUP($L1815,得点換算表!$C$77:$D$86,2),VLOOKUP($L1815,得点換算表!$E$77:$F$86,2)),"")</f>
        <v/>
      </c>
      <c r="AM1815" s="142" t="str">
        <f>IF($M1815&lt;&gt;"",IF($AD1815=1,VLOOKUP($M1815,得点換算表!$C$87:$D$96,2),VLOOKUP($M1815,得点換算表!$E$87:$F$96,2)),"")</f>
        <v/>
      </c>
      <c r="AN1815" s="142" t="str">
        <f t="shared" si="94"/>
        <v/>
      </c>
      <c r="AO1815" s="143" t="str">
        <f>IF(AND($AN1815&lt;&gt;"",$AN1815&gt;=8),VLOOKUP($AN1815,得点換算表!$I$5:$J$9,2),"")</f>
        <v/>
      </c>
      <c r="AP1815" s="105"/>
    </row>
    <row r="1816" spans="1:42" x14ac:dyDescent="0.15">
      <c r="A1816" s="11"/>
      <c r="B1816" s="12"/>
      <c r="C1816" s="13"/>
      <c r="D1816" s="13"/>
      <c r="E1816" s="14"/>
      <c r="F1816" s="14"/>
      <c r="G1816" s="14"/>
      <c r="H1816" s="14"/>
      <c r="I1816" s="15"/>
      <c r="J1816" s="14"/>
      <c r="K1816" s="13"/>
      <c r="L1816" s="14"/>
      <c r="M1816" s="14"/>
      <c r="N1816" s="14"/>
      <c r="O1816" s="14"/>
      <c r="P1816" s="198"/>
      <c r="Q1816" s="198"/>
      <c r="R1816" s="198"/>
      <c r="S1816" s="198"/>
      <c r="T1816" s="198"/>
      <c r="U1816" s="198"/>
      <c r="V1816" s="198"/>
      <c r="W1816" s="202">
        <f t="shared" si="95"/>
        <v>0</v>
      </c>
      <c r="X1816" s="14"/>
      <c r="Y1816" s="14"/>
      <c r="Z1816" s="108"/>
      <c r="AA1816" s="114"/>
      <c r="AB1816" s="129"/>
      <c r="AC1816" s="128"/>
      <c r="AD1816" s="142" t="str">
        <f t="shared" si="96"/>
        <v/>
      </c>
      <c r="AE1816" s="142" t="str">
        <f>IF($E1816&lt;&gt;"",IF($AD1816=1,VLOOKUP($E1816,得点換算表!$C$5:$D$14,2),VLOOKUP($E1816,得点換算表!$E$5:$F$14,2)),"")</f>
        <v/>
      </c>
      <c r="AF1816" s="142" t="str">
        <f>IF($F1816&lt;&gt;"",IF($AD1816=1,VLOOKUP($F1816,得点換算表!$C$15:$D$24,2),VLOOKUP($F1816,得点換算表!$E$15:$F$24,2)),"")</f>
        <v/>
      </c>
      <c r="AG1816" s="142" t="str">
        <f>IF($G1816&lt;&gt;"",IF($AD1816=1,VLOOKUP($G1816,得点換算表!$C$25:$D$34,2),VLOOKUP($G1816,得点換算表!$E$25:$F$34,2)),"")</f>
        <v/>
      </c>
      <c r="AH1816" s="142" t="str">
        <f>IF($H1816&lt;&gt;"",IF($AD1816=1,VLOOKUP($H1816,得点換算表!$C$35:$D$44,2),VLOOKUP($H1816,得点換算表!$E$35:$F$44,2)),"")</f>
        <v/>
      </c>
      <c r="AI1816" s="142" t="str">
        <f>IF($I1816&lt;&gt;"",IF($AD1816=1,VLOOKUP($I1816,得点換算表!$C$45:$D$55,2),VLOOKUP($I1816,得点換算表!$E$45:$F$55,2)),"")</f>
        <v/>
      </c>
      <c r="AJ1816" s="142" t="str">
        <f>IF($J1816&lt;&gt;"",IF($AD1816=1,VLOOKUP($J1816,得点換算表!$C$56:$D$65,2),VLOOKUP($J1816,得点換算表!$E$56:$F$65,2)),"")</f>
        <v/>
      </c>
      <c r="AK1816" s="142" t="str">
        <f>IF($K1816&lt;&gt;"",IF($AD1816=1,VLOOKUP($K1816,得点換算表!$C$66:$D$76,2),VLOOKUP($K1816,得点換算表!$E$66:$F$76,2)),"")</f>
        <v/>
      </c>
      <c r="AL1816" s="142" t="str">
        <f>IF($L1816&lt;&gt;"",IF($AD1816=1,VLOOKUP($L1816,得点換算表!$C$77:$D$86,2),VLOOKUP($L1816,得点換算表!$E$77:$F$86,2)),"")</f>
        <v/>
      </c>
      <c r="AM1816" s="142" t="str">
        <f>IF($M1816&lt;&gt;"",IF($AD1816=1,VLOOKUP($M1816,得点換算表!$C$87:$D$96,2),VLOOKUP($M1816,得点換算表!$E$87:$F$96,2)),"")</f>
        <v/>
      </c>
      <c r="AN1816" s="142" t="str">
        <f t="shared" si="94"/>
        <v/>
      </c>
      <c r="AO1816" s="143" t="str">
        <f>IF(AND($AN1816&lt;&gt;"",$AN1816&gt;=8),VLOOKUP($AN1816,得点換算表!$I$5:$J$9,2),"")</f>
        <v/>
      </c>
      <c r="AP1816" s="105"/>
    </row>
    <row r="1817" spans="1:42" x14ac:dyDescent="0.15">
      <c r="A1817" s="11"/>
      <c r="B1817" s="12"/>
      <c r="C1817" s="13"/>
      <c r="D1817" s="13"/>
      <c r="E1817" s="14"/>
      <c r="F1817" s="14"/>
      <c r="G1817" s="14"/>
      <c r="H1817" s="14"/>
      <c r="I1817" s="15"/>
      <c r="J1817" s="14"/>
      <c r="K1817" s="13"/>
      <c r="L1817" s="14"/>
      <c r="M1817" s="14"/>
      <c r="N1817" s="14"/>
      <c r="O1817" s="14"/>
      <c r="P1817" s="198"/>
      <c r="Q1817" s="198"/>
      <c r="R1817" s="198"/>
      <c r="S1817" s="198"/>
      <c r="T1817" s="198"/>
      <c r="U1817" s="198"/>
      <c r="V1817" s="198"/>
      <c r="W1817" s="202">
        <f t="shared" si="95"/>
        <v>0</v>
      </c>
      <c r="X1817" s="14"/>
      <c r="Y1817" s="14"/>
      <c r="Z1817" s="108"/>
      <c r="AA1817" s="114"/>
      <c r="AB1817" s="129"/>
      <c r="AC1817" s="128"/>
      <c r="AD1817" s="142" t="str">
        <f t="shared" si="96"/>
        <v/>
      </c>
      <c r="AE1817" s="142" t="str">
        <f>IF($E1817&lt;&gt;"",IF($AD1817=1,VLOOKUP($E1817,得点換算表!$C$5:$D$14,2),VLOOKUP($E1817,得点換算表!$E$5:$F$14,2)),"")</f>
        <v/>
      </c>
      <c r="AF1817" s="142" t="str">
        <f>IF($F1817&lt;&gt;"",IF($AD1817=1,VLOOKUP($F1817,得点換算表!$C$15:$D$24,2),VLOOKUP($F1817,得点換算表!$E$15:$F$24,2)),"")</f>
        <v/>
      </c>
      <c r="AG1817" s="142" t="str">
        <f>IF($G1817&lt;&gt;"",IF($AD1817=1,VLOOKUP($G1817,得点換算表!$C$25:$D$34,2),VLOOKUP($G1817,得点換算表!$E$25:$F$34,2)),"")</f>
        <v/>
      </c>
      <c r="AH1817" s="142" t="str">
        <f>IF($H1817&lt;&gt;"",IF($AD1817=1,VLOOKUP($H1817,得点換算表!$C$35:$D$44,2),VLOOKUP($H1817,得点換算表!$E$35:$F$44,2)),"")</f>
        <v/>
      </c>
      <c r="AI1817" s="142" t="str">
        <f>IF($I1817&lt;&gt;"",IF($AD1817=1,VLOOKUP($I1817,得点換算表!$C$45:$D$55,2),VLOOKUP($I1817,得点換算表!$E$45:$F$55,2)),"")</f>
        <v/>
      </c>
      <c r="AJ1817" s="142" t="str">
        <f>IF($J1817&lt;&gt;"",IF($AD1817=1,VLOOKUP($J1817,得点換算表!$C$56:$D$65,2),VLOOKUP($J1817,得点換算表!$E$56:$F$65,2)),"")</f>
        <v/>
      </c>
      <c r="AK1817" s="142" t="str">
        <f>IF($K1817&lt;&gt;"",IF($AD1817=1,VLOOKUP($K1817,得点換算表!$C$66:$D$76,2),VLOOKUP($K1817,得点換算表!$E$66:$F$76,2)),"")</f>
        <v/>
      </c>
      <c r="AL1817" s="142" t="str">
        <f>IF($L1817&lt;&gt;"",IF($AD1817=1,VLOOKUP($L1817,得点換算表!$C$77:$D$86,2),VLOOKUP($L1817,得点換算表!$E$77:$F$86,2)),"")</f>
        <v/>
      </c>
      <c r="AM1817" s="142" t="str">
        <f>IF($M1817&lt;&gt;"",IF($AD1817=1,VLOOKUP($M1817,得点換算表!$C$87:$D$96,2),VLOOKUP($M1817,得点換算表!$E$87:$F$96,2)),"")</f>
        <v/>
      </c>
      <c r="AN1817" s="142" t="str">
        <f t="shared" si="94"/>
        <v/>
      </c>
      <c r="AO1817" s="143" t="str">
        <f>IF(AND($AN1817&lt;&gt;"",$AN1817&gt;=8),VLOOKUP($AN1817,得点換算表!$I$5:$J$9,2),"")</f>
        <v/>
      </c>
      <c r="AP1817" s="105"/>
    </row>
    <row r="1818" spans="1:42" x14ac:dyDescent="0.15">
      <c r="A1818" s="11"/>
      <c r="B1818" s="12"/>
      <c r="C1818" s="13"/>
      <c r="D1818" s="13"/>
      <c r="E1818" s="14"/>
      <c r="F1818" s="14"/>
      <c r="G1818" s="14"/>
      <c r="H1818" s="14"/>
      <c r="I1818" s="15"/>
      <c r="J1818" s="14"/>
      <c r="K1818" s="13"/>
      <c r="L1818" s="14"/>
      <c r="M1818" s="14"/>
      <c r="N1818" s="14"/>
      <c r="O1818" s="14"/>
      <c r="P1818" s="198"/>
      <c r="Q1818" s="198"/>
      <c r="R1818" s="198"/>
      <c r="S1818" s="198"/>
      <c r="T1818" s="198"/>
      <c r="U1818" s="198"/>
      <c r="V1818" s="198"/>
      <c r="W1818" s="202">
        <f t="shared" si="95"/>
        <v>0</v>
      </c>
      <c r="X1818" s="14"/>
      <c r="Y1818" s="14"/>
      <c r="Z1818" s="108"/>
      <c r="AA1818" s="114"/>
      <c r="AB1818" s="129"/>
      <c r="AC1818" s="128"/>
      <c r="AD1818" s="142" t="str">
        <f t="shared" si="96"/>
        <v/>
      </c>
      <c r="AE1818" s="142" t="str">
        <f>IF($E1818&lt;&gt;"",IF($AD1818=1,VLOOKUP($E1818,得点換算表!$C$5:$D$14,2),VLOOKUP($E1818,得点換算表!$E$5:$F$14,2)),"")</f>
        <v/>
      </c>
      <c r="AF1818" s="142" t="str">
        <f>IF($F1818&lt;&gt;"",IF($AD1818=1,VLOOKUP($F1818,得点換算表!$C$15:$D$24,2),VLOOKUP($F1818,得点換算表!$E$15:$F$24,2)),"")</f>
        <v/>
      </c>
      <c r="AG1818" s="142" t="str">
        <f>IF($G1818&lt;&gt;"",IF($AD1818=1,VLOOKUP($G1818,得点換算表!$C$25:$D$34,2),VLOOKUP($G1818,得点換算表!$E$25:$F$34,2)),"")</f>
        <v/>
      </c>
      <c r="AH1818" s="142" t="str">
        <f>IF($H1818&lt;&gt;"",IF($AD1818=1,VLOOKUP($H1818,得点換算表!$C$35:$D$44,2),VLOOKUP($H1818,得点換算表!$E$35:$F$44,2)),"")</f>
        <v/>
      </c>
      <c r="AI1818" s="142" t="str">
        <f>IF($I1818&lt;&gt;"",IF($AD1818=1,VLOOKUP($I1818,得点換算表!$C$45:$D$55,2),VLOOKUP($I1818,得点換算表!$E$45:$F$55,2)),"")</f>
        <v/>
      </c>
      <c r="AJ1818" s="142" t="str">
        <f>IF($J1818&lt;&gt;"",IF($AD1818=1,VLOOKUP($J1818,得点換算表!$C$56:$D$65,2),VLOOKUP($J1818,得点換算表!$E$56:$F$65,2)),"")</f>
        <v/>
      </c>
      <c r="AK1818" s="142" t="str">
        <f>IF($K1818&lt;&gt;"",IF($AD1818=1,VLOOKUP($K1818,得点換算表!$C$66:$D$76,2),VLOOKUP($K1818,得点換算表!$E$66:$F$76,2)),"")</f>
        <v/>
      </c>
      <c r="AL1818" s="142" t="str">
        <f>IF($L1818&lt;&gt;"",IF($AD1818=1,VLOOKUP($L1818,得点換算表!$C$77:$D$86,2),VLOOKUP($L1818,得点換算表!$E$77:$F$86,2)),"")</f>
        <v/>
      </c>
      <c r="AM1818" s="142" t="str">
        <f>IF($M1818&lt;&gt;"",IF($AD1818=1,VLOOKUP($M1818,得点換算表!$C$87:$D$96,2),VLOOKUP($M1818,得点換算表!$E$87:$F$96,2)),"")</f>
        <v/>
      </c>
      <c r="AN1818" s="142" t="str">
        <f t="shared" si="94"/>
        <v/>
      </c>
      <c r="AO1818" s="143" t="str">
        <f>IF(AND($AN1818&lt;&gt;"",$AN1818&gt;=8),VLOOKUP($AN1818,得点換算表!$I$5:$J$9,2),"")</f>
        <v/>
      </c>
      <c r="AP1818" s="105"/>
    </row>
    <row r="1819" spans="1:42" x14ac:dyDescent="0.15">
      <c r="A1819" s="11"/>
      <c r="B1819" s="12"/>
      <c r="C1819" s="13"/>
      <c r="D1819" s="13"/>
      <c r="E1819" s="14"/>
      <c r="F1819" s="14"/>
      <c r="G1819" s="14"/>
      <c r="H1819" s="14"/>
      <c r="I1819" s="15"/>
      <c r="J1819" s="14"/>
      <c r="K1819" s="13"/>
      <c r="L1819" s="14"/>
      <c r="M1819" s="14"/>
      <c r="N1819" s="14"/>
      <c r="O1819" s="14"/>
      <c r="P1819" s="198"/>
      <c r="Q1819" s="198"/>
      <c r="R1819" s="198"/>
      <c r="S1819" s="198"/>
      <c r="T1819" s="198"/>
      <c r="U1819" s="198"/>
      <c r="V1819" s="198"/>
      <c r="W1819" s="202">
        <f t="shared" si="95"/>
        <v>0</v>
      </c>
      <c r="X1819" s="14"/>
      <c r="Y1819" s="14"/>
      <c r="Z1819" s="108"/>
      <c r="AA1819" s="114"/>
      <c r="AB1819" s="129"/>
      <c r="AC1819" s="128"/>
      <c r="AD1819" s="142" t="str">
        <f t="shared" si="96"/>
        <v/>
      </c>
      <c r="AE1819" s="142" t="str">
        <f>IF($E1819&lt;&gt;"",IF($AD1819=1,VLOOKUP($E1819,得点換算表!$C$5:$D$14,2),VLOOKUP($E1819,得点換算表!$E$5:$F$14,2)),"")</f>
        <v/>
      </c>
      <c r="AF1819" s="142" t="str">
        <f>IF($F1819&lt;&gt;"",IF($AD1819=1,VLOOKUP($F1819,得点換算表!$C$15:$D$24,2),VLOOKUP($F1819,得点換算表!$E$15:$F$24,2)),"")</f>
        <v/>
      </c>
      <c r="AG1819" s="142" t="str">
        <f>IF($G1819&lt;&gt;"",IF($AD1819=1,VLOOKUP($G1819,得点換算表!$C$25:$D$34,2),VLOOKUP($G1819,得点換算表!$E$25:$F$34,2)),"")</f>
        <v/>
      </c>
      <c r="AH1819" s="142" t="str">
        <f>IF($H1819&lt;&gt;"",IF($AD1819=1,VLOOKUP($H1819,得点換算表!$C$35:$D$44,2),VLOOKUP($H1819,得点換算表!$E$35:$F$44,2)),"")</f>
        <v/>
      </c>
      <c r="AI1819" s="142" t="str">
        <f>IF($I1819&lt;&gt;"",IF($AD1819=1,VLOOKUP($I1819,得点換算表!$C$45:$D$55,2),VLOOKUP($I1819,得点換算表!$E$45:$F$55,2)),"")</f>
        <v/>
      </c>
      <c r="AJ1819" s="142" t="str">
        <f>IF($J1819&lt;&gt;"",IF($AD1819=1,VLOOKUP($J1819,得点換算表!$C$56:$D$65,2),VLOOKUP($J1819,得点換算表!$E$56:$F$65,2)),"")</f>
        <v/>
      </c>
      <c r="AK1819" s="142" t="str">
        <f>IF($K1819&lt;&gt;"",IF($AD1819=1,VLOOKUP($K1819,得点換算表!$C$66:$D$76,2),VLOOKUP($K1819,得点換算表!$E$66:$F$76,2)),"")</f>
        <v/>
      </c>
      <c r="AL1819" s="142" t="str">
        <f>IF($L1819&lt;&gt;"",IF($AD1819=1,VLOOKUP($L1819,得点換算表!$C$77:$D$86,2),VLOOKUP($L1819,得点換算表!$E$77:$F$86,2)),"")</f>
        <v/>
      </c>
      <c r="AM1819" s="142" t="str">
        <f>IF($M1819&lt;&gt;"",IF($AD1819=1,VLOOKUP($M1819,得点換算表!$C$87:$D$96,2),VLOOKUP($M1819,得点換算表!$E$87:$F$96,2)),"")</f>
        <v/>
      </c>
      <c r="AN1819" s="142" t="str">
        <f t="shared" si="94"/>
        <v/>
      </c>
      <c r="AO1819" s="143" t="str">
        <f>IF(AND($AN1819&lt;&gt;"",$AN1819&gt;=8),VLOOKUP($AN1819,得点換算表!$I$5:$J$9,2),"")</f>
        <v/>
      </c>
      <c r="AP1819" s="105"/>
    </row>
    <row r="1820" spans="1:42" x14ac:dyDescent="0.15">
      <c r="A1820" s="11"/>
      <c r="B1820" s="12"/>
      <c r="C1820" s="13"/>
      <c r="D1820" s="13"/>
      <c r="E1820" s="14"/>
      <c r="F1820" s="14"/>
      <c r="G1820" s="14"/>
      <c r="H1820" s="14"/>
      <c r="I1820" s="15"/>
      <c r="J1820" s="14"/>
      <c r="K1820" s="13"/>
      <c r="L1820" s="14"/>
      <c r="M1820" s="14"/>
      <c r="N1820" s="14"/>
      <c r="O1820" s="14"/>
      <c r="P1820" s="198"/>
      <c r="Q1820" s="198"/>
      <c r="R1820" s="198"/>
      <c r="S1820" s="198"/>
      <c r="T1820" s="198"/>
      <c r="U1820" s="198"/>
      <c r="V1820" s="198"/>
      <c r="W1820" s="202">
        <f t="shared" si="95"/>
        <v>0</v>
      </c>
      <c r="X1820" s="14"/>
      <c r="Y1820" s="14"/>
      <c r="Z1820" s="108"/>
      <c r="AA1820" s="114"/>
      <c r="AB1820" s="129"/>
      <c r="AC1820" s="128"/>
      <c r="AD1820" s="142" t="str">
        <f t="shared" si="96"/>
        <v/>
      </c>
      <c r="AE1820" s="142" t="str">
        <f>IF($E1820&lt;&gt;"",IF($AD1820=1,VLOOKUP($E1820,得点換算表!$C$5:$D$14,2),VLOOKUP($E1820,得点換算表!$E$5:$F$14,2)),"")</f>
        <v/>
      </c>
      <c r="AF1820" s="142" t="str">
        <f>IF($F1820&lt;&gt;"",IF($AD1820=1,VLOOKUP($F1820,得点換算表!$C$15:$D$24,2),VLOOKUP($F1820,得点換算表!$E$15:$F$24,2)),"")</f>
        <v/>
      </c>
      <c r="AG1820" s="142" t="str">
        <f>IF($G1820&lt;&gt;"",IF($AD1820=1,VLOOKUP($G1820,得点換算表!$C$25:$D$34,2),VLOOKUP($G1820,得点換算表!$E$25:$F$34,2)),"")</f>
        <v/>
      </c>
      <c r="AH1820" s="142" t="str">
        <f>IF($H1820&lt;&gt;"",IF($AD1820=1,VLOOKUP($H1820,得点換算表!$C$35:$D$44,2),VLOOKUP($H1820,得点換算表!$E$35:$F$44,2)),"")</f>
        <v/>
      </c>
      <c r="AI1820" s="142" t="str">
        <f>IF($I1820&lt;&gt;"",IF($AD1820=1,VLOOKUP($I1820,得点換算表!$C$45:$D$55,2),VLOOKUP($I1820,得点換算表!$E$45:$F$55,2)),"")</f>
        <v/>
      </c>
      <c r="AJ1820" s="142" t="str">
        <f>IF($J1820&lt;&gt;"",IF($AD1820=1,VLOOKUP($J1820,得点換算表!$C$56:$D$65,2),VLOOKUP($J1820,得点換算表!$E$56:$F$65,2)),"")</f>
        <v/>
      </c>
      <c r="AK1820" s="142" t="str">
        <f>IF($K1820&lt;&gt;"",IF($AD1820=1,VLOOKUP($K1820,得点換算表!$C$66:$D$76,2),VLOOKUP($K1820,得点換算表!$E$66:$F$76,2)),"")</f>
        <v/>
      </c>
      <c r="AL1820" s="142" t="str">
        <f>IF($L1820&lt;&gt;"",IF($AD1820=1,VLOOKUP($L1820,得点換算表!$C$77:$D$86,2),VLOOKUP($L1820,得点換算表!$E$77:$F$86,2)),"")</f>
        <v/>
      </c>
      <c r="AM1820" s="142" t="str">
        <f>IF($M1820&lt;&gt;"",IF($AD1820=1,VLOOKUP($M1820,得点換算表!$C$87:$D$96,2),VLOOKUP($M1820,得点換算表!$E$87:$F$96,2)),"")</f>
        <v/>
      </c>
      <c r="AN1820" s="142" t="str">
        <f t="shared" si="94"/>
        <v/>
      </c>
      <c r="AO1820" s="143" t="str">
        <f>IF(AND($AN1820&lt;&gt;"",$AN1820&gt;=8),VLOOKUP($AN1820,得点換算表!$I$5:$J$9,2),"")</f>
        <v/>
      </c>
      <c r="AP1820" s="105"/>
    </row>
    <row r="1821" spans="1:42" x14ac:dyDescent="0.15">
      <c r="A1821" s="11"/>
      <c r="B1821" s="12"/>
      <c r="C1821" s="13"/>
      <c r="D1821" s="13"/>
      <c r="E1821" s="14"/>
      <c r="F1821" s="14"/>
      <c r="G1821" s="14"/>
      <c r="H1821" s="14"/>
      <c r="I1821" s="15"/>
      <c r="J1821" s="14"/>
      <c r="K1821" s="13"/>
      <c r="L1821" s="14"/>
      <c r="M1821" s="14"/>
      <c r="N1821" s="14"/>
      <c r="O1821" s="14"/>
      <c r="P1821" s="198"/>
      <c r="Q1821" s="198"/>
      <c r="R1821" s="198"/>
      <c r="S1821" s="198"/>
      <c r="T1821" s="198"/>
      <c r="U1821" s="198"/>
      <c r="V1821" s="198"/>
      <c r="W1821" s="202">
        <f t="shared" si="95"/>
        <v>0</v>
      </c>
      <c r="X1821" s="14"/>
      <c r="Y1821" s="14"/>
      <c r="Z1821" s="108"/>
      <c r="AA1821" s="114"/>
      <c r="AB1821" s="129"/>
      <c r="AC1821" s="128"/>
      <c r="AD1821" s="142" t="str">
        <f t="shared" si="96"/>
        <v/>
      </c>
      <c r="AE1821" s="142" t="str">
        <f>IF($E1821&lt;&gt;"",IF($AD1821=1,VLOOKUP($E1821,得点換算表!$C$5:$D$14,2),VLOOKUP($E1821,得点換算表!$E$5:$F$14,2)),"")</f>
        <v/>
      </c>
      <c r="AF1821" s="142" t="str">
        <f>IF($F1821&lt;&gt;"",IF($AD1821=1,VLOOKUP($F1821,得点換算表!$C$15:$D$24,2),VLOOKUP($F1821,得点換算表!$E$15:$F$24,2)),"")</f>
        <v/>
      </c>
      <c r="AG1821" s="142" t="str">
        <f>IF($G1821&lt;&gt;"",IF($AD1821=1,VLOOKUP($G1821,得点換算表!$C$25:$D$34,2),VLOOKUP($G1821,得点換算表!$E$25:$F$34,2)),"")</f>
        <v/>
      </c>
      <c r="AH1821" s="142" t="str">
        <f>IF($H1821&lt;&gt;"",IF($AD1821=1,VLOOKUP($H1821,得点換算表!$C$35:$D$44,2),VLOOKUP($H1821,得点換算表!$E$35:$F$44,2)),"")</f>
        <v/>
      </c>
      <c r="AI1821" s="142" t="str">
        <f>IF($I1821&lt;&gt;"",IF($AD1821=1,VLOOKUP($I1821,得点換算表!$C$45:$D$55,2),VLOOKUP($I1821,得点換算表!$E$45:$F$55,2)),"")</f>
        <v/>
      </c>
      <c r="AJ1821" s="142" t="str">
        <f>IF($J1821&lt;&gt;"",IF($AD1821=1,VLOOKUP($J1821,得点換算表!$C$56:$D$65,2),VLOOKUP($J1821,得点換算表!$E$56:$F$65,2)),"")</f>
        <v/>
      </c>
      <c r="AK1821" s="142" t="str">
        <f>IF($K1821&lt;&gt;"",IF($AD1821=1,VLOOKUP($K1821,得点換算表!$C$66:$D$76,2),VLOOKUP($K1821,得点換算表!$E$66:$F$76,2)),"")</f>
        <v/>
      </c>
      <c r="AL1821" s="142" t="str">
        <f>IF($L1821&lt;&gt;"",IF($AD1821=1,VLOOKUP($L1821,得点換算表!$C$77:$D$86,2),VLOOKUP($L1821,得点換算表!$E$77:$F$86,2)),"")</f>
        <v/>
      </c>
      <c r="AM1821" s="142" t="str">
        <f>IF($M1821&lt;&gt;"",IF($AD1821=1,VLOOKUP($M1821,得点換算表!$C$87:$D$96,2),VLOOKUP($M1821,得点換算表!$E$87:$F$96,2)),"")</f>
        <v/>
      </c>
      <c r="AN1821" s="142" t="str">
        <f t="shared" si="94"/>
        <v/>
      </c>
      <c r="AO1821" s="143" t="str">
        <f>IF(AND($AN1821&lt;&gt;"",$AN1821&gt;=8),VLOOKUP($AN1821,得点換算表!$I$5:$J$9,2),"")</f>
        <v/>
      </c>
      <c r="AP1821" s="105"/>
    </row>
    <row r="1822" spans="1:42" x14ac:dyDescent="0.15">
      <c r="A1822" s="11"/>
      <c r="B1822" s="12"/>
      <c r="C1822" s="13"/>
      <c r="D1822" s="13"/>
      <c r="E1822" s="14"/>
      <c r="F1822" s="14"/>
      <c r="G1822" s="14"/>
      <c r="H1822" s="14"/>
      <c r="I1822" s="15"/>
      <c r="J1822" s="14"/>
      <c r="K1822" s="13"/>
      <c r="L1822" s="14"/>
      <c r="M1822" s="14"/>
      <c r="N1822" s="14"/>
      <c r="O1822" s="14"/>
      <c r="P1822" s="198"/>
      <c r="Q1822" s="198"/>
      <c r="R1822" s="198"/>
      <c r="S1822" s="198"/>
      <c r="T1822" s="198"/>
      <c r="U1822" s="198"/>
      <c r="V1822" s="198"/>
      <c r="W1822" s="202">
        <f t="shared" si="95"/>
        <v>0</v>
      </c>
      <c r="X1822" s="14"/>
      <c r="Y1822" s="14"/>
      <c r="Z1822" s="108"/>
      <c r="AA1822" s="114"/>
      <c r="AB1822" s="129"/>
      <c r="AC1822" s="128"/>
      <c r="AD1822" s="142" t="str">
        <f t="shared" si="96"/>
        <v/>
      </c>
      <c r="AE1822" s="142" t="str">
        <f>IF($E1822&lt;&gt;"",IF($AD1822=1,VLOOKUP($E1822,得点換算表!$C$5:$D$14,2),VLOOKUP($E1822,得点換算表!$E$5:$F$14,2)),"")</f>
        <v/>
      </c>
      <c r="AF1822" s="142" t="str">
        <f>IF($F1822&lt;&gt;"",IF($AD1822=1,VLOOKUP($F1822,得点換算表!$C$15:$D$24,2),VLOOKUP($F1822,得点換算表!$E$15:$F$24,2)),"")</f>
        <v/>
      </c>
      <c r="AG1822" s="142" t="str">
        <f>IF($G1822&lt;&gt;"",IF($AD1822=1,VLOOKUP($G1822,得点換算表!$C$25:$D$34,2),VLOOKUP($G1822,得点換算表!$E$25:$F$34,2)),"")</f>
        <v/>
      </c>
      <c r="AH1822" s="142" t="str">
        <f>IF($H1822&lt;&gt;"",IF($AD1822=1,VLOOKUP($H1822,得点換算表!$C$35:$D$44,2),VLOOKUP($H1822,得点換算表!$E$35:$F$44,2)),"")</f>
        <v/>
      </c>
      <c r="AI1822" s="142" t="str">
        <f>IF($I1822&lt;&gt;"",IF($AD1822=1,VLOOKUP($I1822,得点換算表!$C$45:$D$55,2),VLOOKUP($I1822,得点換算表!$E$45:$F$55,2)),"")</f>
        <v/>
      </c>
      <c r="AJ1822" s="142" t="str">
        <f>IF($J1822&lt;&gt;"",IF($AD1822=1,VLOOKUP($J1822,得点換算表!$C$56:$D$65,2),VLOOKUP($J1822,得点換算表!$E$56:$F$65,2)),"")</f>
        <v/>
      </c>
      <c r="AK1822" s="142" t="str">
        <f>IF($K1822&lt;&gt;"",IF($AD1822=1,VLOOKUP($K1822,得点換算表!$C$66:$D$76,2),VLOOKUP($K1822,得点換算表!$E$66:$F$76,2)),"")</f>
        <v/>
      </c>
      <c r="AL1822" s="142" t="str">
        <f>IF($L1822&lt;&gt;"",IF($AD1822=1,VLOOKUP($L1822,得点換算表!$C$77:$D$86,2),VLOOKUP($L1822,得点換算表!$E$77:$F$86,2)),"")</f>
        <v/>
      </c>
      <c r="AM1822" s="142" t="str">
        <f>IF($M1822&lt;&gt;"",IF($AD1822=1,VLOOKUP($M1822,得点換算表!$C$87:$D$96,2),VLOOKUP($M1822,得点換算表!$E$87:$F$96,2)),"")</f>
        <v/>
      </c>
      <c r="AN1822" s="142" t="str">
        <f t="shared" si="94"/>
        <v/>
      </c>
      <c r="AO1822" s="143" t="str">
        <f>IF(AND($AN1822&lt;&gt;"",$AN1822&gt;=8),VLOOKUP($AN1822,得点換算表!$I$5:$J$9,2),"")</f>
        <v/>
      </c>
      <c r="AP1822" s="105"/>
    </row>
    <row r="1823" spans="1:42" x14ac:dyDescent="0.15">
      <c r="A1823" s="11"/>
      <c r="B1823" s="12"/>
      <c r="C1823" s="13"/>
      <c r="D1823" s="13"/>
      <c r="E1823" s="14"/>
      <c r="F1823" s="14"/>
      <c r="G1823" s="14"/>
      <c r="H1823" s="14"/>
      <c r="I1823" s="15"/>
      <c r="J1823" s="14"/>
      <c r="K1823" s="13"/>
      <c r="L1823" s="14"/>
      <c r="M1823" s="14"/>
      <c r="N1823" s="14"/>
      <c r="O1823" s="14"/>
      <c r="P1823" s="198"/>
      <c r="Q1823" s="198"/>
      <c r="R1823" s="198"/>
      <c r="S1823" s="198"/>
      <c r="T1823" s="198"/>
      <c r="U1823" s="198"/>
      <c r="V1823" s="198"/>
      <c r="W1823" s="202">
        <f t="shared" si="95"/>
        <v>0</v>
      </c>
      <c r="X1823" s="14"/>
      <c r="Y1823" s="14"/>
      <c r="Z1823" s="108"/>
      <c r="AA1823" s="114"/>
      <c r="AB1823" s="129"/>
      <c r="AC1823" s="128"/>
      <c r="AD1823" s="142" t="str">
        <f t="shared" si="96"/>
        <v/>
      </c>
      <c r="AE1823" s="142" t="str">
        <f>IF($E1823&lt;&gt;"",IF($AD1823=1,VLOOKUP($E1823,得点換算表!$C$5:$D$14,2),VLOOKUP($E1823,得点換算表!$E$5:$F$14,2)),"")</f>
        <v/>
      </c>
      <c r="AF1823" s="142" t="str">
        <f>IF($F1823&lt;&gt;"",IF($AD1823=1,VLOOKUP($F1823,得点換算表!$C$15:$D$24,2),VLOOKUP($F1823,得点換算表!$E$15:$F$24,2)),"")</f>
        <v/>
      </c>
      <c r="AG1823" s="142" t="str">
        <f>IF($G1823&lt;&gt;"",IF($AD1823=1,VLOOKUP($G1823,得点換算表!$C$25:$D$34,2),VLOOKUP($G1823,得点換算表!$E$25:$F$34,2)),"")</f>
        <v/>
      </c>
      <c r="AH1823" s="142" t="str">
        <f>IF($H1823&lt;&gt;"",IF($AD1823=1,VLOOKUP($H1823,得点換算表!$C$35:$D$44,2),VLOOKUP($H1823,得点換算表!$E$35:$F$44,2)),"")</f>
        <v/>
      </c>
      <c r="AI1823" s="142" t="str">
        <f>IF($I1823&lt;&gt;"",IF($AD1823=1,VLOOKUP($I1823,得点換算表!$C$45:$D$55,2),VLOOKUP($I1823,得点換算表!$E$45:$F$55,2)),"")</f>
        <v/>
      </c>
      <c r="AJ1823" s="142" t="str">
        <f>IF($J1823&lt;&gt;"",IF($AD1823=1,VLOOKUP($J1823,得点換算表!$C$56:$D$65,2),VLOOKUP($J1823,得点換算表!$E$56:$F$65,2)),"")</f>
        <v/>
      </c>
      <c r="AK1823" s="142" t="str">
        <f>IF($K1823&lt;&gt;"",IF($AD1823=1,VLOOKUP($K1823,得点換算表!$C$66:$D$76,2),VLOOKUP($K1823,得点換算表!$E$66:$F$76,2)),"")</f>
        <v/>
      </c>
      <c r="AL1823" s="142" t="str">
        <f>IF($L1823&lt;&gt;"",IF($AD1823=1,VLOOKUP($L1823,得点換算表!$C$77:$D$86,2),VLOOKUP($L1823,得点換算表!$E$77:$F$86,2)),"")</f>
        <v/>
      </c>
      <c r="AM1823" s="142" t="str">
        <f>IF($M1823&lt;&gt;"",IF($AD1823=1,VLOOKUP($M1823,得点換算表!$C$87:$D$96,2),VLOOKUP($M1823,得点換算表!$E$87:$F$96,2)),"")</f>
        <v/>
      </c>
      <c r="AN1823" s="142" t="str">
        <f t="shared" si="94"/>
        <v/>
      </c>
      <c r="AO1823" s="143" t="str">
        <f>IF(AND($AN1823&lt;&gt;"",$AN1823&gt;=8),VLOOKUP($AN1823,得点換算表!$I$5:$J$9,2),"")</f>
        <v/>
      </c>
      <c r="AP1823" s="105"/>
    </row>
    <row r="1824" spans="1:42" x14ac:dyDescent="0.15">
      <c r="A1824" s="11"/>
      <c r="B1824" s="12"/>
      <c r="C1824" s="13"/>
      <c r="D1824" s="13"/>
      <c r="E1824" s="14"/>
      <c r="F1824" s="14"/>
      <c r="G1824" s="14"/>
      <c r="H1824" s="14"/>
      <c r="I1824" s="15"/>
      <c r="J1824" s="14"/>
      <c r="K1824" s="13"/>
      <c r="L1824" s="14"/>
      <c r="M1824" s="14"/>
      <c r="N1824" s="14"/>
      <c r="O1824" s="14"/>
      <c r="P1824" s="198"/>
      <c r="Q1824" s="198"/>
      <c r="R1824" s="198"/>
      <c r="S1824" s="198"/>
      <c r="T1824" s="198"/>
      <c r="U1824" s="198"/>
      <c r="V1824" s="198"/>
      <c r="W1824" s="202">
        <f t="shared" si="95"/>
        <v>0</v>
      </c>
      <c r="X1824" s="14"/>
      <c r="Y1824" s="14"/>
      <c r="Z1824" s="108"/>
      <c r="AA1824" s="114"/>
      <c r="AB1824" s="129"/>
      <c r="AC1824" s="128"/>
      <c r="AD1824" s="142" t="str">
        <f t="shared" si="96"/>
        <v/>
      </c>
      <c r="AE1824" s="142" t="str">
        <f>IF($E1824&lt;&gt;"",IF($AD1824=1,VLOOKUP($E1824,得点換算表!$C$5:$D$14,2),VLOOKUP($E1824,得点換算表!$E$5:$F$14,2)),"")</f>
        <v/>
      </c>
      <c r="AF1824" s="142" t="str">
        <f>IF($F1824&lt;&gt;"",IF($AD1824=1,VLOOKUP($F1824,得点換算表!$C$15:$D$24,2),VLOOKUP($F1824,得点換算表!$E$15:$F$24,2)),"")</f>
        <v/>
      </c>
      <c r="AG1824" s="142" t="str">
        <f>IF($G1824&lt;&gt;"",IF($AD1824=1,VLOOKUP($G1824,得点換算表!$C$25:$D$34,2),VLOOKUP($G1824,得点換算表!$E$25:$F$34,2)),"")</f>
        <v/>
      </c>
      <c r="AH1824" s="142" t="str">
        <f>IF($H1824&lt;&gt;"",IF($AD1824=1,VLOOKUP($H1824,得点換算表!$C$35:$D$44,2),VLOOKUP($H1824,得点換算表!$E$35:$F$44,2)),"")</f>
        <v/>
      </c>
      <c r="AI1824" s="142" t="str">
        <f>IF($I1824&lt;&gt;"",IF($AD1824=1,VLOOKUP($I1824,得点換算表!$C$45:$D$55,2),VLOOKUP($I1824,得点換算表!$E$45:$F$55,2)),"")</f>
        <v/>
      </c>
      <c r="AJ1824" s="142" t="str">
        <f>IF($J1824&lt;&gt;"",IF($AD1824=1,VLOOKUP($J1824,得点換算表!$C$56:$D$65,2),VLOOKUP($J1824,得点換算表!$E$56:$F$65,2)),"")</f>
        <v/>
      </c>
      <c r="AK1824" s="142" t="str">
        <f>IF($K1824&lt;&gt;"",IF($AD1824=1,VLOOKUP($K1824,得点換算表!$C$66:$D$76,2),VLOOKUP($K1824,得点換算表!$E$66:$F$76,2)),"")</f>
        <v/>
      </c>
      <c r="AL1824" s="142" t="str">
        <f>IF($L1824&lt;&gt;"",IF($AD1824=1,VLOOKUP($L1824,得点換算表!$C$77:$D$86,2),VLOOKUP($L1824,得点換算表!$E$77:$F$86,2)),"")</f>
        <v/>
      </c>
      <c r="AM1824" s="142" t="str">
        <f>IF($M1824&lt;&gt;"",IF($AD1824=1,VLOOKUP($M1824,得点換算表!$C$87:$D$96,2),VLOOKUP($M1824,得点換算表!$E$87:$F$96,2)),"")</f>
        <v/>
      </c>
      <c r="AN1824" s="142" t="str">
        <f t="shared" si="94"/>
        <v/>
      </c>
      <c r="AO1824" s="143" t="str">
        <f>IF(AND($AN1824&lt;&gt;"",$AN1824&gt;=8),VLOOKUP($AN1824,得点換算表!$I$5:$J$9,2),"")</f>
        <v/>
      </c>
      <c r="AP1824" s="105"/>
    </row>
    <row r="1825" spans="1:42" x14ac:dyDescent="0.15">
      <c r="A1825" s="11"/>
      <c r="B1825" s="12"/>
      <c r="C1825" s="13"/>
      <c r="D1825" s="13"/>
      <c r="E1825" s="14"/>
      <c r="F1825" s="14"/>
      <c r="G1825" s="14"/>
      <c r="H1825" s="14"/>
      <c r="I1825" s="15"/>
      <c r="J1825" s="14"/>
      <c r="K1825" s="13"/>
      <c r="L1825" s="14"/>
      <c r="M1825" s="14"/>
      <c r="N1825" s="14"/>
      <c r="O1825" s="14"/>
      <c r="P1825" s="198"/>
      <c r="Q1825" s="198"/>
      <c r="R1825" s="198"/>
      <c r="S1825" s="198"/>
      <c r="T1825" s="198"/>
      <c r="U1825" s="198"/>
      <c r="V1825" s="198"/>
      <c r="W1825" s="202">
        <f t="shared" si="95"/>
        <v>0</v>
      </c>
      <c r="X1825" s="14"/>
      <c r="Y1825" s="14"/>
      <c r="Z1825" s="108"/>
      <c r="AA1825" s="114"/>
      <c r="AB1825" s="129"/>
      <c r="AC1825" s="128"/>
      <c r="AD1825" s="142" t="str">
        <f t="shared" si="96"/>
        <v/>
      </c>
      <c r="AE1825" s="142" t="str">
        <f>IF($E1825&lt;&gt;"",IF($AD1825=1,VLOOKUP($E1825,得点換算表!$C$5:$D$14,2),VLOOKUP($E1825,得点換算表!$E$5:$F$14,2)),"")</f>
        <v/>
      </c>
      <c r="AF1825" s="142" t="str">
        <f>IF($F1825&lt;&gt;"",IF($AD1825=1,VLOOKUP($F1825,得点換算表!$C$15:$D$24,2),VLOOKUP($F1825,得点換算表!$E$15:$F$24,2)),"")</f>
        <v/>
      </c>
      <c r="AG1825" s="142" t="str">
        <f>IF($G1825&lt;&gt;"",IF($AD1825=1,VLOOKUP($G1825,得点換算表!$C$25:$D$34,2),VLOOKUP($G1825,得点換算表!$E$25:$F$34,2)),"")</f>
        <v/>
      </c>
      <c r="AH1825" s="142" t="str">
        <f>IF($H1825&lt;&gt;"",IF($AD1825=1,VLOOKUP($H1825,得点換算表!$C$35:$D$44,2),VLOOKUP($H1825,得点換算表!$E$35:$F$44,2)),"")</f>
        <v/>
      </c>
      <c r="AI1825" s="142" t="str">
        <f>IF($I1825&lt;&gt;"",IF($AD1825=1,VLOOKUP($I1825,得点換算表!$C$45:$D$55,2),VLOOKUP($I1825,得点換算表!$E$45:$F$55,2)),"")</f>
        <v/>
      </c>
      <c r="AJ1825" s="142" t="str">
        <f>IF($J1825&lt;&gt;"",IF($AD1825=1,VLOOKUP($J1825,得点換算表!$C$56:$D$65,2),VLOOKUP($J1825,得点換算表!$E$56:$F$65,2)),"")</f>
        <v/>
      </c>
      <c r="AK1825" s="142" t="str">
        <f>IF($K1825&lt;&gt;"",IF($AD1825=1,VLOOKUP($K1825,得点換算表!$C$66:$D$76,2),VLOOKUP($K1825,得点換算表!$E$66:$F$76,2)),"")</f>
        <v/>
      </c>
      <c r="AL1825" s="142" t="str">
        <f>IF($L1825&lt;&gt;"",IF($AD1825=1,VLOOKUP($L1825,得点換算表!$C$77:$D$86,2),VLOOKUP($L1825,得点換算表!$E$77:$F$86,2)),"")</f>
        <v/>
      </c>
      <c r="AM1825" s="142" t="str">
        <f>IF($M1825&lt;&gt;"",IF($AD1825=1,VLOOKUP($M1825,得点換算表!$C$87:$D$96,2),VLOOKUP($M1825,得点換算表!$E$87:$F$96,2)),"")</f>
        <v/>
      </c>
      <c r="AN1825" s="142" t="str">
        <f t="shared" si="94"/>
        <v/>
      </c>
      <c r="AO1825" s="143" t="str">
        <f>IF(AND($AN1825&lt;&gt;"",$AN1825&gt;=8),VLOOKUP($AN1825,得点換算表!$I$5:$J$9,2),"")</f>
        <v/>
      </c>
      <c r="AP1825" s="105"/>
    </row>
    <row r="1826" spans="1:42" x14ac:dyDescent="0.15">
      <c r="A1826" s="11"/>
      <c r="B1826" s="12"/>
      <c r="C1826" s="13"/>
      <c r="D1826" s="13"/>
      <c r="E1826" s="14"/>
      <c r="F1826" s="14"/>
      <c r="G1826" s="14"/>
      <c r="H1826" s="14"/>
      <c r="I1826" s="15"/>
      <c r="J1826" s="14"/>
      <c r="K1826" s="13"/>
      <c r="L1826" s="14"/>
      <c r="M1826" s="14"/>
      <c r="N1826" s="14"/>
      <c r="O1826" s="14"/>
      <c r="P1826" s="198"/>
      <c r="Q1826" s="198"/>
      <c r="R1826" s="198"/>
      <c r="S1826" s="198"/>
      <c r="T1826" s="198"/>
      <c r="U1826" s="198"/>
      <c r="V1826" s="198"/>
      <c r="W1826" s="202">
        <f t="shared" si="95"/>
        <v>0</v>
      </c>
      <c r="X1826" s="14"/>
      <c r="Y1826" s="14"/>
      <c r="Z1826" s="108"/>
      <c r="AA1826" s="114"/>
      <c r="AB1826" s="129"/>
      <c r="AC1826" s="128"/>
      <c r="AD1826" s="142" t="str">
        <f t="shared" si="96"/>
        <v/>
      </c>
      <c r="AE1826" s="142" t="str">
        <f>IF($E1826&lt;&gt;"",IF($AD1826=1,VLOOKUP($E1826,得点換算表!$C$5:$D$14,2),VLOOKUP($E1826,得点換算表!$E$5:$F$14,2)),"")</f>
        <v/>
      </c>
      <c r="AF1826" s="142" t="str">
        <f>IF($F1826&lt;&gt;"",IF($AD1826=1,VLOOKUP($F1826,得点換算表!$C$15:$D$24,2),VLOOKUP($F1826,得点換算表!$E$15:$F$24,2)),"")</f>
        <v/>
      </c>
      <c r="AG1826" s="142" t="str">
        <f>IF($G1826&lt;&gt;"",IF($AD1826=1,VLOOKUP($G1826,得点換算表!$C$25:$D$34,2),VLOOKUP($G1826,得点換算表!$E$25:$F$34,2)),"")</f>
        <v/>
      </c>
      <c r="AH1826" s="142" t="str">
        <f>IF($H1826&lt;&gt;"",IF($AD1826=1,VLOOKUP($H1826,得点換算表!$C$35:$D$44,2),VLOOKUP($H1826,得点換算表!$E$35:$F$44,2)),"")</f>
        <v/>
      </c>
      <c r="AI1826" s="142" t="str">
        <f>IF($I1826&lt;&gt;"",IF($AD1826=1,VLOOKUP($I1826,得点換算表!$C$45:$D$55,2),VLOOKUP($I1826,得点換算表!$E$45:$F$55,2)),"")</f>
        <v/>
      </c>
      <c r="AJ1826" s="142" t="str">
        <f>IF($J1826&lt;&gt;"",IF($AD1826=1,VLOOKUP($J1826,得点換算表!$C$56:$D$65,2),VLOOKUP($J1826,得点換算表!$E$56:$F$65,2)),"")</f>
        <v/>
      </c>
      <c r="AK1826" s="142" t="str">
        <f>IF($K1826&lt;&gt;"",IF($AD1826=1,VLOOKUP($K1826,得点換算表!$C$66:$D$76,2),VLOOKUP($K1826,得点換算表!$E$66:$F$76,2)),"")</f>
        <v/>
      </c>
      <c r="AL1826" s="142" t="str">
        <f>IF($L1826&lt;&gt;"",IF($AD1826=1,VLOOKUP($L1826,得点換算表!$C$77:$D$86,2),VLOOKUP($L1826,得点換算表!$E$77:$F$86,2)),"")</f>
        <v/>
      </c>
      <c r="AM1826" s="142" t="str">
        <f>IF($M1826&lt;&gt;"",IF($AD1826=1,VLOOKUP($M1826,得点換算表!$C$87:$D$96,2),VLOOKUP($M1826,得点換算表!$E$87:$F$96,2)),"")</f>
        <v/>
      </c>
      <c r="AN1826" s="142" t="str">
        <f t="shared" si="94"/>
        <v/>
      </c>
      <c r="AO1826" s="143" t="str">
        <f>IF(AND($AN1826&lt;&gt;"",$AN1826&gt;=8),VLOOKUP($AN1826,得点換算表!$I$5:$J$9,2),"")</f>
        <v/>
      </c>
      <c r="AP1826" s="105"/>
    </row>
    <row r="1827" spans="1:42" x14ac:dyDescent="0.15">
      <c r="A1827" s="11"/>
      <c r="B1827" s="12"/>
      <c r="C1827" s="13"/>
      <c r="D1827" s="13"/>
      <c r="E1827" s="14"/>
      <c r="F1827" s="14"/>
      <c r="G1827" s="14"/>
      <c r="H1827" s="14"/>
      <c r="I1827" s="15"/>
      <c r="J1827" s="14"/>
      <c r="K1827" s="13"/>
      <c r="L1827" s="14"/>
      <c r="M1827" s="14"/>
      <c r="N1827" s="14"/>
      <c r="O1827" s="14"/>
      <c r="P1827" s="198"/>
      <c r="Q1827" s="198"/>
      <c r="R1827" s="198"/>
      <c r="S1827" s="198"/>
      <c r="T1827" s="198"/>
      <c r="U1827" s="198"/>
      <c r="V1827" s="198"/>
      <c r="W1827" s="202">
        <f t="shared" si="95"/>
        <v>0</v>
      </c>
      <c r="X1827" s="14"/>
      <c r="Y1827" s="14"/>
      <c r="Z1827" s="108"/>
      <c r="AA1827" s="114"/>
      <c r="AB1827" s="129"/>
      <c r="AC1827" s="128"/>
      <c r="AD1827" s="142" t="str">
        <f t="shared" si="96"/>
        <v/>
      </c>
      <c r="AE1827" s="142" t="str">
        <f>IF($E1827&lt;&gt;"",IF($AD1827=1,VLOOKUP($E1827,得点換算表!$C$5:$D$14,2),VLOOKUP($E1827,得点換算表!$E$5:$F$14,2)),"")</f>
        <v/>
      </c>
      <c r="AF1827" s="142" t="str">
        <f>IF($F1827&lt;&gt;"",IF($AD1827=1,VLOOKUP($F1827,得点換算表!$C$15:$D$24,2),VLOOKUP($F1827,得点換算表!$E$15:$F$24,2)),"")</f>
        <v/>
      </c>
      <c r="AG1827" s="142" t="str">
        <f>IF($G1827&lt;&gt;"",IF($AD1827=1,VLOOKUP($G1827,得点換算表!$C$25:$D$34,2),VLOOKUP($G1827,得点換算表!$E$25:$F$34,2)),"")</f>
        <v/>
      </c>
      <c r="AH1827" s="142" t="str">
        <f>IF($H1827&lt;&gt;"",IF($AD1827=1,VLOOKUP($H1827,得点換算表!$C$35:$D$44,2),VLOOKUP($H1827,得点換算表!$E$35:$F$44,2)),"")</f>
        <v/>
      </c>
      <c r="AI1827" s="142" t="str">
        <f>IF($I1827&lt;&gt;"",IF($AD1827=1,VLOOKUP($I1827,得点換算表!$C$45:$D$55,2),VLOOKUP($I1827,得点換算表!$E$45:$F$55,2)),"")</f>
        <v/>
      </c>
      <c r="AJ1827" s="142" t="str">
        <f>IF($J1827&lt;&gt;"",IF($AD1827=1,VLOOKUP($J1827,得点換算表!$C$56:$D$65,2),VLOOKUP($J1827,得点換算表!$E$56:$F$65,2)),"")</f>
        <v/>
      </c>
      <c r="AK1827" s="142" t="str">
        <f>IF($K1827&lt;&gt;"",IF($AD1827=1,VLOOKUP($K1827,得点換算表!$C$66:$D$76,2),VLOOKUP($K1827,得点換算表!$E$66:$F$76,2)),"")</f>
        <v/>
      </c>
      <c r="AL1827" s="142" t="str">
        <f>IF($L1827&lt;&gt;"",IF($AD1827=1,VLOOKUP($L1827,得点換算表!$C$77:$D$86,2),VLOOKUP($L1827,得点換算表!$E$77:$F$86,2)),"")</f>
        <v/>
      </c>
      <c r="AM1827" s="142" t="str">
        <f>IF($M1827&lt;&gt;"",IF($AD1827=1,VLOOKUP($M1827,得点換算表!$C$87:$D$96,2),VLOOKUP($M1827,得点換算表!$E$87:$F$96,2)),"")</f>
        <v/>
      </c>
      <c r="AN1827" s="142" t="str">
        <f t="shared" si="94"/>
        <v/>
      </c>
      <c r="AO1827" s="143" t="str">
        <f>IF(AND($AN1827&lt;&gt;"",$AN1827&gt;=8),VLOOKUP($AN1827,得点換算表!$I$5:$J$9,2),"")</f>
        <v/>
      </c>
      <c r="AP1827" s="105"/>
    </row>
    <row r="1828" spans="1:42" x14ac:dyDescent="0.15">
      <c r="A1828" s="11"/>
      <c r="B1828" s="12"/>
      <c r="C1828" s="13"/>
      <c r="D1828" s="13"/>
      <c r="E1828" s="14"/>
      <c r="F1828" s="14"/>
      <c r="G1828" s="14"/>
      <c r="H1828" s="14"/>
      <c r="I1828" s="15"/>
      <c r="J1828" s="14"/>
      <c r="K1828" s="13"/>
      <c r="L1828" s="14"/>
      <c r="M1828" s="14"/>
      <c r="N1828" s="14"/>
      <c r="O1828" s="14"/>
      <c r="P1828" s="198"/>
      <c r="Q1828" s="198"/>
      <c r="R1828" s="198"/>
      <c r="S1828" s="198"/>
      <c r="T1828" s="198"/>
      <c r="U1828" s="198"/>
      <c r="V1828" s="198"/>
      <c r="W1828" s="202">
        <f t="shared" si="95"/>
        <v>0</v>
      </c>
      <c r="X1828" s="14"/>
      <c r="Y1828" s="14"/>
      <c r="Z1828" s="108"/>
      <c r="AA1828" s="114"/>
      <c r="AB1828" s="129"/>
      <c r="AC1828" s="128"/>
      <c r="AD1828" s="142" t="str">
        <f t="shared" si="96"/>
        <v/>
      </c>
      <c r="AE1828" s="142" t="str">
        <f>IF($E1828&lt;&gt;"",IF($AD1828=1,VLOOKUP($E1828,得点換算表!$C$5:$D$14,2),VLOOKUP($E1828,得点換算表!$E$5:$F$14,2)),"")</f>
        <v/>
      </c>
      <c r="AF1828" s="142" t="str">
        <f>IF($F1828&lt;&gt;"",IF($AD1828=1,VLOOKUP($F1828,得点換算表!$C$15:$D$24,2),VLOOKUP($F1828,得点換算表!$E$15:$F$24,2)),"")</f>
        <v/>
      </c>
      <c r="AG1828" s="142" t="str">
        <f>IF($G1828&lt;&gt;"",IF($AD1828=1,VLOOKUP($G1828,得点換算表!$C$25:$D$34,2),VLOOKUP($G1828,得点換算表!$E$25:$F$34,2)),"")</f>
        <v/>
      </c>
      <c r="AH1828" s="142" t="str">
        <f>IF($H1828&lt;&gt;"",IF($AD1828=1,VLOOKUP($H1828,得点換算表!$C$35:$D$44,2),VLOOKUP($H1828,得点換算表!$E$35:$F$44,2)),"")</f>
        <v/>
      </c>
      <c r="AI1828" s="142" t="str">
        <f>IF($I1828&lt;&gt;"",IF($AD1828=1,VLOOKUP($I1828,得点換算表!$C$45:$D$55,2),VLOOKUP($I1828,得点換算表!$E$45:$F$55,2)),"")</f>
        <v/>
      </c>
      <c r="AJ1828" s="142" t="str">
        <f>IF($J1828&lt;&gt;"",IF($AD1828=1,VLOOKUP($J1828,得点換算表!$C$56:$D$65,2),VLOOKUP($J1828,得点換算表!$E$56:$F$65,2)),"")</f>
        <v/>
      </c>
      <c r="AK1828" s="142" t="str">
        <f>IF($K1828&lt;&gt;"",IF($AD1828=1,VLOOKUP($K1828,得点換算表!$C$66:$D$76,2),VLOOKUP($K1828,得点換算表!$E$66:$F$76,2)),"")</f>
        <v/>
      </c>
      <c r="AL1828" s="142" t="str">
        <f>IF($L1828&lt;&gt;"",IF($AD1828=1,VLOOKUP($L1828,得点換算表!$C$77:$D$86,2),VLOOKUP($L1828,得点換算表!$E$77:$F$86,2)),"")</f>
        <v/>
      </c>
      <c r="AM1828" s="142" t="str">
        <f>IF($M1828&lt;&gt;"",IF($AD1828=1,VLOOKUP($M1828,得点換算表!$C$87:$D$96,2),VLOOKUP($M1828,得点換算表!$E$87:$F$96,2)),"")</f>
        <v/>
      </c>
      <c r="AN1828" s="142" t="str">
        <f t="shared" si="94"/>
        <v/>
      </c>
      <c r="AO1828" s="143" t="str">
        <f>IF(AND($AN1828&lt;&gt;"",$AN1828&gt;=8),VLOOKUP($AN1828,得点換算表!$I$5:$J$9,2),"")</f>
        <v/>
      </c>
      <c r="AP1828" s="105"/>
    </row>
    <row r="1829" spans="1:42" x14ac:dyDescent="0.15">
      <c r="A1829" s="11"/>
      <c r="B1829" s="12"/>
      <c r="C1829" s="13"/>
      <c r="D1829" s="13"/>
      <c r="E1829" s="14"/>
      <c r="F1829" s="14"/>
      <c r="G1829" s="14"/>
      <c r="H1829" s="14"/>
      <c r="I1829" s="15"/>
      <c r="J1829" s="14"/>
      <c r="K1829" s="13"/>
      <c r="L1829" s="14"/>
      <c r="M1829" s="14"/>
      <c r="N1829" s="14"/>
      <c r="O1829" s="14"/>
      <c r="P1829" s="198"/>
      <c r="Q1829" s="198"/>
      <c r="R1829" s="198"/>
      <c r="S1829" s="198"/>
      <c r="T1829" s="198"/>
      <c r="U1829" s="198"/>
      <c r="V1829" s="198"/>
      <c r="W1829" s="202">
        <f t="shared" si="95"/>
        <v>0</v>
      </c>
      <c r="X1829" s="14"/>
      <c r="Y1829" s="14"/>
      <c r="Z1829" s="108"/>
      <c r="AA1829" s="114"/>
      <c r="AB1829" s="129"/>
      <c r="AC1829" s="128"/>
      <c r="AD1829" s="142" t="str">
        <f t="shared" si="96"/>
        <v/>
      </c>
      <c r="AE1829" s="142" t="str">
        <f>IF($E1829&lt;&gt;"",IF($AD1829=1,VLOOKUP($E1829,得点換算表!$C$5:$D$14,2),VLOOKUP($E1829,得点換算表!$E$5:$F$14,2)),"")</f>
        <v/>
      </c>
      <c r="AF1829" s="142" t="str">
        <f>IF($F1829&lt;&gt;"",IF($AD1829=1,VLOOKUP($F1829,得点換算表!$C$15:$D$24,2),VLOOKUP($F1829,得点換算表!$E$15:$F$24,2)),"")</f>
        <v/>
      </c>
      <c r="AG1829" s="142" t="str">
        <f>IF($G1829&lt;&gt;"",IF($AD1829=1,VLOOKUP($G1829,得点換算表!$C$25:$D$34,2),VLOOKUP($G1829,得点換算表!$E$25:$F$34,2)),"")</f>
        <v/>
      </c>
      <c r="AH1829" s="142" t="str">
        <f>IF($H1829&lt;&gt;"",IF($AD1829=1,VLOOKUP($H1829,得点換算表!$C$35:$D$44,2),VLOOKUP($H1829,得点換算表!$E$35:$F$44,2)),"")</f>
        <v/>
      </c>
      <c r="AI1829" s="142" t="str">
        <f>IF($I1829&lt;&gt;"",IF($AD1829=1,VLOOKUP($I1829,得点換算表!$C$45:$D$55,2),VLOOKUP($I1829,得点換算表!$E$45:$F$55,2)),"")</f>
        <v/>
      </c>
      <c r="AJ1829" s="142" t="str">
        <f>IF($J1829&lt;&gt;"",IF($AD1829=1,VLOOKUP($J1829,得点換算表!$C$56:$D$65,2),VLOOKUP($J1829,得点換算表!$E$56:$F$65,2)),"")</f>
        <v/>
      </c>
      <c r="AK1829" s="142" t="str">
        <f>IF($K1829&lt;&gt;"",IF($AD1829=1,VLOOKUP($K1829,得点換算表!$C$66:$D$76,2),VLOOKUP($K1829,得点換算表!$E$66:$F$76,2)),"")</f>
        <v/>
      </c>
      <c r="AL1829" s="142" t="str">
        <f>IF($L1829&lt;&gt;"",IF($AD1829=1,VLOOKUP($L1829,得点換算表!$C$77:$D$86,2),VLOOKUP($L1829,得点換算表!$E$77:$F$86,2)),"")</f>
        <v/>
      </c>
      <c r="AM1829" s="142" t="str">
        <f>IF($M1829&lt;&gt;"",IF($AD1829=1,VLOOKUP($M1829,得点換算表!$C$87:$D$96,2),VLOOKUP($M1829,得点換算表!$E$87:$F$96,2)),"")</f>
        <v/>
      </c>
      <c r="AN1829" s="142" t="str">
        <f t="shared" si="94"/>
        <v/>
      </c>
      <c r="AO1829" s="143" t="str">
        <f>IF(AND($AN1829&lt;&gt;"",$AN1829&gt;=8),VLOOKUP($AN1829,得点換算表!$I$5:$J$9,2),"")</f>
        <v/>
      </c>
      <c r="AP1829" s="105"/>
    </row>
    <row r="1830" spans="1:42" x14ac:dyDescent="0.15">
      <c r="A1830" s="11"/>
      <c r="B1830" s="12"/>
      <c r="C1830" s="13"/>
      <c r="D1830" s="13"/>
      <c r="E1830" s="14"/>
      <c r="F1830" s="14"/>
      <c r="G1830" s="14"/>
      <c r="H1830" s="14"/>
      <c r="I1830" s="15"/>
      <c r="J1830" s="14"/>
      <c r="K1830" s="13"/>
      <c r="L1830" s="14"/>
      <c r="M1830" s="14"/>
      <c r="N1830" s="14"/>
      <c r="O1830" s="14"/>
      <c r="P1830" s="198"/>
      <c r="Q1830" s="198"/>
      <c r="R1830" s="198"/>
      <c r="S1830" s="198"/>
      <c r="T1830" s="198"/>
      <c r="U1830" s="198"/>
      <c r="V1830" s="198"/>
      <c r="W1830" s="202">
        <f t="shared" si="95"/>
        <v>0</v>
      </c>
      <c r="X1830" s="14"/>
      <c r="Y1830" s="14"/>
      <c r="Z1830" s="108"/>
      <c r="AA1830" s="114"/>
      <c r="AB1830" s="129"/>
      <c r="AC1830" s="128"/>
      <c r="AD1830" s="142" t="str">
        <f t="shared" si="96"/>
        <v/>
      </c>
      <c r="AE1830" s="142" t="str">
        <f>IF($E1830&lt;&gt;"",IF($AD1830=1,VLOOKUP($E1830,得点換算表!$C$5:$D$14,2),VLOOKUP($E1830,得点換算表!$E$5:$F$14,2)),"")</f>
        <v/>
      </c>
      <c r="AF1830" s="142" t="str">
        <f>IF($F1830&lt;&gt;"",IF($AD1830=1,VLOOKUP($F1830,得点換算表!$C$15:$D$24,2),VLOOKUP($F1830,得点換算表!$E$15:$F$24,2)),"")</f>
        <v/>
      </c>
      <c r="AG1830" s="142" t="str">
        <f>IF($G1830&lt;&gt;"",IF($AD1830=1,VLOOKUP($G1830,得点換算表!$C$25:$D$34,2),VLOOKUP($G1830,得点換算表!$E$25:$F$34,2)),"")</f>
        <v/>
      </c>
      <c r="AH1830" s="142" t="str">
        <f>IF($H1830&lt;&gt;"",IF($AD1830=1,VLOOKUP($H1830,得点換算表!$C$35:$D$44,2),VLOOKUP($H1830,得点換算表!$E$35:$F$44,2)),"")</f>
        <v/>
      </c>
      <c r="AI1830" s="142" t="str">
        <f>IF($I1830&lt;&gt;"",IF($AD1830=1,VLOOKUP($I1830,得点換算表!$C$45:$D$55,2),VLOOKUP($I1830,得点換算表!$E$45:$F$55,2)),"")</f>
        <v/>
      </c>
      <c r="AJ1830" s="142" t="str">
        <f>IF($J1830&lt;&gt;"",IF($AD1830=1,VLOOKUP($J1830,得点換算表!$C$56:$D$65,2),VLOOKUP($J1830,得点換算表!$E$56:$F$65,2)),"")</f>
        <v/>
      </c>
      <c r="AK1830" s="142" t="str">
        <f>IF($K1830&lt;&gt;"",IF($AD1830=1,VLOOKUP($K1830,得点換算表!$C$66:$D$76,2),VLOOKUP($K1830,得点換算表!$E$66:$F$76,2)),"")</f>
        <v/>
      </c>
      <c r="AL1830" s="142" t="str">
        <f>IF($L1830&lt;&gt;"",IF($AD1830=1,VLOOKUP($L1830,得点換算表!$C$77:$D$86,2),VLOOKUP($L1830,得点換算表!$E$77:$F$86,2)),"")</f>
        <v/>
      </c>
      <c r="AM1830" s="142" t="str">
        <f>IF($M1830&lt;&gt;"",IF($AD1830=1,VLOOKUP($M1830,得点換算表!$C$87:$D$96,2),VLOOKUP($M1830,得点換算表!$E$87:$F$96,2)),"")</f>
        <v/>
      </c>
      <c r="AN1830" s="142" t="str">
        <f t="shared" si="94"/>
        <v/>
      </c>
      <c r="AO1830" s="143" t="str">
        <f>IF(AND($AN1830&lt;&gt;"",$AN1830&gt;=8),VLOOKUP($AN1830,得点換算表!$I$5:$J$9,2),"")</f>
        <v/>
      </c>
      <c r="AP1830" s="105"/>
    </row>
    <row r="1831" spans="1:42" x14ac:dyDescent="0.15">
      <c r="A1831" s="11"/>
      <c r="B1831" s="12"/>
      <c r="C1831" s="13"/>
      <c r="D1831" s="13"/>
      <c r="E1831" s="14"/>
      <c r="F1831" s="14"/>
      <c r="G1831" s="14"/>
      <c r="H1831" s="14"/>
      <c r="I1831" s="15"/>
      <c r="J1831" s="14"/>
      <c r="K1831" s="13"/>
      <c r="L1831" s="14"/>
      <c r="M1831" s="14"/>
      <c r="N1831" s="14"/>
      <c r="O1831" s="14"/>
      <c r="P1831" s="198"/>
      <c r="Q1831" s="198"/>
      <c r="R1831" s="198"/>
      <c r="S1831" s="198"/>
      <c r="T1831" s="198"/>
      <c r="U1831" s="198"/>
      <c r="V1831" s="198"/>
      <c r="W1831" s="202">
        <f t="shared" si="95"/>
        <v>0</v>
      </c>
      <c r="X1831" s="14"/>
      <c r="Y1831" s="14"/>
      <c r="Z1831" s="108"/>
      <c r="AA1831" s="114"/>
      <c r="AB1831" s="129"/>
      <c r="AC1831" s="128"/>
      <c r="AD1831" s="142" t="str">
        <f t="shared" si="96"/>
        <v/>
      </c>
      <c r="AE1831" s="142" t="str">
        <f>IF($E1831&lt;&gt;"",IF($AD1831=1,VLOOKUP($E1831,得点換算表!$C$5:$D$14,2),VLOOKUP($E1831,得点換算表!$E$5:$F$14,2)),"")</f>
        <v/>
      </c>
      <c r="AF1831" s="142" t="str">
        <f>IF($F1831&lt;&gt;"",IF($AD1831=1,VLOOKUP($F1831,得点換算表!$C$15:$D$24,2),VLOOKUP($F1831,得点換算表!$E$15:$F$24,2)),"")</f>
        <v/>
      </c>
      <c r="AG1831" s="142" t="str">
        <f>IF($G1831&lt;&gt;"",IF($AD1831=1,VLOOKUP($G1831,得点換算表!$C$25:$D$34,2),VLOOKUP($G1831,得点換算表!$E$25:$F$34,2)),"")</f>
        <v/>
      </c>
      <c r="AH1831" s="142" t="str">
        <f>IF($H1831&lt;&gt;"",IF($AD1831=1,VLOOKUP($H1831,得点換算表!$C$35:$D$44,2),VLOOKUP($H1831,得点換算表!$E$35:$F$44,2)),"")</f>
        <v/>
      </c>
      <c r="AI1831" s="142" t="str">
        <f>IF($I1831&lt;&gt;"",IF($AD1831=1,VLOOKUP($I1831,得点換算表!$C$45:$D$55,2),VLOOKUP($I1831,得点換算表!$E$45:$F$55,2)),"")</f>
        <v/>
      </c>
      <c r="AJ1831" s="142" t="str">
        <f>IF($J1831&lt;&gt;"",IF($AD1831=1,VLOOKUP($J1831,得点換算表!$C$56:$D$65,2),VLOOKUP($J1831,得点換算表!$E$56:$F$65,2)),"")</f>
        <v/>
      </c>
      <c r="AK1831" s="142" t="str">
        <f>IF($K1831&lt;&gt;"",IF($AD1831=1,VLOOKUP($K1831,得点換算表!$C$66:$D$76,2),VLOOKUP($K1831,得点換算表!$E$66:$F$76,2)),"")</f>
        <v/>
      </c>
      <c r="AL1831" s="142" t="str">
        <f>IF($L1831&lt;&gt;"",IF($AD1831=1,VLOOKUP($L1831,得点換算表!$C$77:$D$86,2),VLOOKUP($L1831,得点換算表!$E$77:$F$86,2)),"")</f>
        <v/>
      </c>
      <c r="AM1831" s="142" t="str">
        <f>IF($M1831&lt;&gt;"",IF($AD1831=1,VLOOKUP($M1831,得点換算表!$C$87:$D$96,2),VLOOKUP($M1831,得点換算表!$E$87:$F$96,2)),"")</f>
        <v/>
      </c>
      <c r="AN1831" s="142" t="str">
        <f t="shared" si="94"/>
        <v/>
      </c>
      <c r="AO1831" s="143" t="str">
        <f>IF(AND($AN1831&lt;&gt;"",$AN1831&gt;=8),VLOOKUP($AN1831,得点換算表!$I$5:$J$9,2),"")</f>
        <v/>
      </c>
      <c r="AP1831" s="105"/>
    </row>
    <row r="1832" spans="1:42" x14ac:dyDescent="0.15">
      <c r="A1832" s="11"/>
      <c r="B1832" s="12"/>
      <c r="C1832" s="13"/>
      <c r="D1832" s="13"/>
      <c r="E1832" s="14"/>
      <c r="F1832" s="14"/>
      <c r="G1832" s="14"/>
      <c r="H1832" s="14"/>
      <c r="I1832" s="15"/>
      <c r="J1832" s="14"/>
      <c r="K1832" s="13"/>
      <c r="L1832" s="14"/>
      <c r="M1832" s="14"/>
      <c r="N1832" s="14"/>
      <c r="O1832" s="14"/>
      <c r="P1832" s="198"/>
      <c r="Q1832" s="198"/>
      <c r="R1832" s="198"/>
      <c r="S1832" s="198"/>
      <c r="T1832" s="198"/>
      <c r="U1832" s="198"/>
      <c r="V1832" s="198"/>
      <c r="W1832" s="202">
        <f t="shared" si="95"/>
        <v>0</v>
      </c>
      <c r="X1832" s="14"/>
      <c r="Y1832" s="14"/>
      <c r="Z1832" s="108"/>
      <c r="AA1832" s="114"/>
      <c r="AB1832" s="129"/>
      <c r="AC1832" s="128"/>
      <c r="AD1832" s="142" t="str">
        <f t="shared" si="96"/>
        <v/>
      </c>
      <c r="AE1832" s="142" t="str">
        <f>IF($E1832&lt;&gt;"",IF($AD1832=1,VLOOKUP($E1832,得点換算表!$C$5:$D$14,2),VLOOKUP($E1832,得点換算表!$E$5:$F$14,2)),"")</f>
        <v/>
      </c>
      <c r="AF1832" s="142" t="str">
        <f>IF($F1832&lt;&gt;"",IF($AD1832=1,VLOOKUP($F1832,得点換算表!$C$15:$D$24,2),VLOOKUP($F1832,得点換算表!$E$15:$F$24,2)),"")</f>
        <v/>
      </c>
      <c r="AG1832" s="142" t="str">
        <f>IF($G1832&lt;&gt;"",IF($AD1832=1,VLOOKUP($G1832,得点換算表!$C$25:$D$34,2),VLOOKUP($G1832,得点換算表!$E$25:$F$34,2)),"")</f>
        <v/>
      </c>
      <c r="AH1832" s="142" t="str">
        <f>IF($H1832&lt;&gt;"",IF($AD1832=1,VLOOKUP($H1832,得点換算表!$C$35:$D$44,2),VLOOKUP($H1832,得点換算表!$E$35:$F$44,2)),"")</f>
        <v/>
      </c>
      <c r="AI1832" s="142" t="str">
        <f>IF($I1832&lt;&gt;"",IF($AD1832=1,VLOOKUP($I1832,得点換算表!$C$45:$D$55,2),VLOOKUP($I1832,得点換算表!$E$45:$F$55,2)),"")</f>
        <v/>
      </c>
      <c r="AJ1832" s="142" t="str">
        <f>IF($J1832&lt;&gt;"",IF($AD1832=1,VLOOKUP($J1832,得点換算表!$C$56:$D$65,2),VLOOKUP($J1832,得点換算表!$E$56:$F$65,2)),"")</f>
        <v/>
      </c>
      <c r="AK1832" s="142" t="str">
        <f>IF($K1832&lt;&gt;"",IF($AD1832=1,VLOOKUP($K1832,得点換算表!$C$66:$D$76,2),VLOOKUP($K1832,得点換算表!$E$66:$F$76,2)),"")</f>
        <v/>
      </c>
      <c r="AL1832" s="142" t="str">
        <f>IF($L1832&lt;&gt;"",IF($AD1832=1,VLOOKUP($L1832,得点換算表!$C$77:$D$86,2),VLOOKUP($L1832,得点換算表!$E$77:$F$86,2)),"")</f>
        <v/>
      </c>
      <c r="AM1832" s="142" t="str">
        <f>IF($M1832&lt;&gt;"",IF($AD1832=1,VLOOKUP($M1832,得点換算表!$C$87:$D$96,2),VLOOKUP($M1832,得点換算表!$E$87:$F$96,2)),"")</f>
        <v/>
      </c>
      <c r="AN1832" s="142" t="str">
        <f t="shared" si="94"/>
        <v/>
      </c>
      <c r="AO1832" s="143" t="str">
        <f>IF(AND($AN1832&lt;&gt;"",$AN1832&gt;=8),VLOOKUP($AN1832,得点換算表!$I$5:$J$9,2),"")</f>
        <v/>
      </c>
      <c r="AP1832" s="105"/>
    </row>
    <row r="1833" spans="1:42" x14ac:dyDescent="0.15">
      <c r="A1833" s="11"/>
      <c r="B1833" s="12"/>
      <c r="C1833" s="13"/>
      <c r="D1833" s="13"/>
      <c r="E1833" s="14"/>
      <c r="F1833" s="14"/>
      <c r="G1833" s="14"/>
      <c r="H1833" s="14"/>
      <c r="I1833" s="15"/>
      <c r="J1833" s="14"/>
      <c r="K1833" s="13"/>
      <c r="L1833" s="14"/>
      <c r="M1833" s="14"/>
      <c r="N1833" s="14"/>
      <c r="O1833" s="14"/>
      <c r="P1833" s="198"/>
      <c r="Q1833" s="198"/>
      <c r="R1833" s="198"/>
      <c r="S1833" s="198"/>
      <c r="T1833" s="198"/>
      <c r="U1833" s="198"/>
      <c r="V1833" s="198"/>
      <c r="W1833" s="202">
        <f t="shared" si="95"/>
        <v>0</v>
      </c>
      <c r="X1833" s="14"/>
      <c r="Y1833" s="14"/>
      <c r="Z1833" s="108"/>
      <c r="AA1833" s="114"/>
      <c r="AB1833" s="129"/>
      <c r="AC1833" s="128"/>
      <c r="AD1833" s="142" t="str">
        <f t="shared" si="96"/>
        <v/>
      </c>
      <c r="AE1833" s="142" t="str">
        <f>IF($E1833&lt;&gt;"",IF($AD1833=1,VLOOKUP($E1833,得点換算表!$C$5:$D$14,2),VLOOKUP($E1833,得点換算表!$E$5:$F$14,2)),"")</f>
        <v/>
      </c>
      <c r="AF1833" s="142" t="str">
        <f>IF($F1833&lt;&gt;"",IF($AD1833=1,VLOOKUP($F1833,得点換算表!$C$15:$D$24,2),VLOOKUP($F1833,得点換算表!$E$15:$F$24,2)),"")</f>
        <v/>
      </c>
      <c r="AG1833" s="142" t="str">
        <f>IF($G1833&lt;&gt;"",IF($AD1833=1,VLOOKUP($G1833,得点換算表!$C$25:$D$34,2),VLOOKUP($G1833,得点換算表!$E$25:$F$34,2)),"")</f>
        <v/>
      </c>
      <c r="AH1833" s="142" t="str">
        <f>IF($H1833&lt;&gt;"",IF($AD1833=1,VLOOKUP($H1833,得点換算表!$C$35:$D$44,2),VLOOKUP($H1833,得点換算表!$E$35:$F$44,2)),"")</f>
        <v/>
      </c>
      <c r="AI1833" s="142" t="str">
        <f>IF($I1833&lt;&gt;"",IF($AD1833=1,VLOOKUP($I1833,得点換算表!$C$45:$D$55,2),VLOOKUP($I1833,得点換算表!$E$45:$F$55,2)),"")</f>
        <v/>
      </c>
      <c r="AJ1833" s="142" t="str">
        <f>IF($J1833&lt;&gt;"",IF($AD1833=1,VLOOKUP($J1833,得点換算表!$C$56:$D$65,2),VLOOKUP($J1833,得点換算表!$E$56:$F$65,2)),"")</f>
        <v/>
      </c>
      <c r="AK1833" s="142" t="str">
        <f>IF($K1833&lt;&gt;"",IF($AD1833=1,VLOOKUP($K1833,得点換算表!$C$66:$D$76,2),VLOOKUP($K1833,得点換算表!$E$66:$F$76,2)),"")</f>
        <v/>
      </c>
      <c r="AL1833" s="142" t="str">
        <f>IF($L1833&lt;&gt;"",IF($AD1833=1,VLOOKUP($L1833,得点換算表!$C$77:$D$86,2),VLOOKUP($L1833,得点換算表!$E$77:$F$86,2)),"")</f>
        <v/>
      </c>
      <c r="AM1833" s="142" t="str">
        <f>IF($M1833&lt;&gt;"",IF($AD1833=1,VLOOKUP($M1833,得点換算表!$C$87:$D$96,2),VLOOKUP($M1833,得点換算表!$E$87:$F$96,2)),"")</f>
        <v/>
      </c>
      <c r="AN1833" s="142" t="str">
        <f t="shared" si="94"/>
        <v/>
      </c>
      <c r="AO1833" s="143" t="str">
        <f>IF(AND($AN1833&lt;&gt;"",$AN1833&gt;=8),VLOOKUP($AN1833,得点換算表!$I$5:$J$9,2),"")</f>
        <v/>
      </c>
      <c r="AP1833" s="105"/>
    </row>
    <row r="1834" spans="1:42" x14ac:dyDescent="0.15">
      <c r="A1834" s="11"/>
      <c r="B1834" s="12"/>
      <c r="C1834" s="13"/>
      <c r="D1834" s="13"/>
      <c r="E1834" s="14"/>
      <c r="F1834" s="14"/>
      <c r="G1834" s="14"/>
      <c r="H1834" s="14"/>
      <c r="I1834" s="15"/>
      <c r="J1834" s="14"/>
      <c r="K1834" s="13"/>
      <c r="L1834" s="14"/>
      <c r="M1834" s="14"/>
      <c r="N1834" s="14"/>
      <c r="O1834" s="14"/>
      <c r="P1834" s="198"/>
      <c r="Q1834" s="198"/>
      <c r="R1834" s="198"/>
      <c r="S1834" s="198"/>
      <c r="T1834" s="198"/>
      <c r="U1834" s="198"/>
      <c r="V1834" s="198"/>
      <c r="W1834" s="202">
        <f t="shared" si="95"/>
        <v>0</v>
      </c>
      <c r="X1834" s="14"/>
      <c r="Y1834" s="14"/>
      <c r="Z1834" s="108"/>
      <c r="AA1834" s="114"/>
      <c r="AB1834" s="129"/>
      <c r="AC1834" s="128"/>
      <c r="AD1834" s="142" t="str">
        <f t="shared" si="96"/>
        <v/>
      </c>
      <c r="AE1834" s="142" t="str">
        <f>IF($E1834&lt;&gt;"",IF($AD1834=1,VLOOKUP($E1834,得点換算表!$C$5:$D$14,2),VLOOKUP($E1834,得点換算表!$E$5:$F$14,2)),"")</f>
        <v/>
      </c>
      <c r="AF1834" s="142" t="str">
        <f>IF($F1834&lt;&gt;"",IF($AD1834=1,VLOOKUP($F1834,得点換算表!$C$15:$D$24,2),VLOOKUP($F1834,得点換算表!$E$15:$F$24,2)),"")</f>
        <v/>
      </c>
      <c r="AG1834" s="142" t="str">
        <f>IF($G1834&lt;&gt;"",IF($AD1834=1,VLOOKUP($G1834,得点換算表!$C$25:$D$34,2),VLOOKUP($G1834,得点換算表!$E$25:$F$34,2)),"")</f>
        <v/>
      </c>
      <c r="AH1834" s="142" t="str">
        <f>IF($H1834&lt;&gt;"",IF($AD1834=1,VLOOKUP($H1834,得点換算表!$C$35:$D$44,2),VLOOKUP($H1834,得点換算表!$E$35:$F$44,2)),"")</f>
        <v/>
      </c>
      <c r="AI1834" s="142" t="str">
        <f>IF($I1834&lt;&gt;"",IF($AD1834=1,VLOOKUP($I1834,得点換算表!$C$45:$D$55,2),VLOOKUP($I1834,得点換算表!$E$45:$F$55,2)),"")</f>
        <v/>
      </c>
      <c r="AJ1834" s="142" t="str">
        <f>IF($J1834&lt;&gt;"",IF($AD1834=1,VLOOKUP($J1834,得点換算表!$C$56:$D$65,2),VLOOKUP($J1834,得点換算表!$E$56:$F$65,2)),"")</f>
        <v/>
      </c>
      <c r="AK1834" s="142" t="str">
        <f>IF($K1834&lt;&gt;"",IF($AD1834=1,VLOOKUP($K1834,得点換算表!$C$66:$D$76,2),VLOOKUP($K1834,得点換算表!$E$66:$F$76,2)),"")</f>
        <v/>
      </c>
      <c r="AL1834" s="142" t="str">
        <f>IF($L1834&lt;&gt;"",IF($AD1834=1,VLOOKUP($L1834,得点換算表!$C$77:$D$86,2),VLOOKUP($L1834,得点換算表!$E$77:$F$86,2)),"")</f>
        <v/>
      </c>
      <c r="AM1834" s="142" t="str">
        <f>IF($M1834&lt;&gt;"",IF($AD1834=1,VLOOKUP($M1834,得点換算表!$C$87:$D$96,2),VLOOKUP($M1834,得点換算表!$E$87:$F$96,2)),"")</f>
        <v/>
      </c>
      <c r="AN1834" s="142" t="str">
        <f t="shared" si="94"/>
        <v/>
      </c>
      <c r="AO1834" s="143" t="str">
        <f>IF(AND($AN1834&lt;&gt;"",$AN1834&gt;=8),VLOOKUP($AN1834,得点換算表!$I$5:$J$9,2),"")</f>
        <v/>
      </c>
      <c r="AP1834" s="105"/>
    </row>
    <row r="1835" spans="1:42" x14ac:dyDescent="0.15">
      <c r="A1835" s="11"/>
      <c r="B1835" s="12"/>
      <c r="C1835" s="13"/>
      <c r="D1835" s="13"/>
      <c r="E1835" s="14"/>
      <c r="F1835" s="14"/>
      <c r="G1835" s="14"/>
      <c r="H1835" s="14"/>
      <c r="I1835" s="15"/>
      <c r="J1835" s="14"/>
      <c r="K1835" s="13"/>
      <c r="L1835" s="14"/>
      <c r="M1835" s="14"/>
      <c r="N1835" s="14"/>
      <c r="O1835" s="14"/>
      <c r="P1835" s="198"/>
      <c r="Q1835" s="198"/>
      <c r="R1835" s="198"/>
      <c r="S1835" s="198"/>
      <c r="T1835" s="198"/>
      <c r="U1835" s="198"/>
      <c r="V1835" s="198"/>
      <c r="W1835" s="202">
        <f t="shared" si="95"/>
        <v>0</v>
      </c>
      <c r="X1835" s="14"/>
      <c r="Y1835" s="14"/>
      <c r="Z1835" s="108"/>
      <c r="AA1835" s="114"/>
      <c r="AB1835" s="129"/>
      <c r="AC1835" s="128"/>
      <c r="AD1835" s="142" t="str">
        <f t="shared" si="96"/>
        <v/>
      </c>
      <c r="AE1835" s="142" t="str">
        <f>IF($E1835&lt;&gt;"",IF($AD1835=1,VLOOKUP($E1835,得点換算表!$C$5:$D$14,2),VLOOKUP($E1835,得点換算表!$E$5:$F$14,2)),"")</f>
        <v/>
      </c>
      <c r="AF1835" s="142" t="str">
        <f>IF($F1835&lt;&gt;"",IF($AD1835=1,VLOOKUP($F1835,得点換算表!$C$15:$D$24,2),VLOOKUP($F1835,得点換算表!$E$15:$F$24,2)),"")</f>
        <v/>
      </c>
      <c r="AG1835" s="142" t="str">
        <f>IF($G1835&lt;&gt;"",IF($AD1835=1,VLOOKUP($G1835,得点換算表!$C$25:$D$34,2),VLOOKUP($G1835,得点換算表!$E$25:$F$34,2)),"")</f>
        <v/>
      </c>
      <c r="AH1835" s="142" t="str">
        <f>IF($H1835&lt;&gt;"",IF($AD1835=1,VLOOKUP($H1835,得点換算表!$C$35:$D$44,2),VLOOKUP($H1835,得点換算表!$E$35:$F$44,2)),"")</f>
        <v/>
      </c>
      <c r="AI1835" s="142" t="str">
        <f>IF($I1835&lt;&gt;"",IF($AD1835=1,VLOOKUP($I1835,得点換算表!$C$45:$D$55,2),VLOOKUP($I1835,得点換算表!$E$45:$F$55,2)),"")</f>
        <v/>
      </c>
      <c r="AJ1835" s="142" t="str">
        <f>IF($J1835&lt;&gt;"",IF($AD1835=1,VLOOKUP($J1835,得点換算表!$C$56:$D$65,2),VLOOKUP($J1835,得点換算表!$E$56:$F$65,2)),"")</f>
        <v/>
      </c>
      <c r="AK1835" s="142" t="str">
        <f>IF($K1835&lt;&gt;"",IF($AD1835=1,VLOOKUP($K1835,得点換算表!$C$66:$D$76,2),VLOOKUP($K1835,得点換算表!$E$66:$F$76,2)),"")</f>
        <v/>
      </c>
      <c r="AL1835" s="142" t="str">
        <f>IF($L1835&lt;&gt;"",IF($AD1835=1,VLOOKUP($L1835,得点換算表!$C$77:$D$86,2),VLOOKUP($L1835,得点換算表!$E$77:$F$86,2)),"")</f>
        <v/>
      </c>
      <c r="AM1835" s="142" t="str">
        <f>IF($M1835&lt;&gt;"",IF($AD1835=1,VLOOKUP($M1835,得点換算表!$C$87:$D$96,2),VLOOKUP($M1835,得点換算表!$E$87:$F$96,2)),"")</f>
        <v/>
      </c>
      <c r="AN1835" s="142" t="str">
        <f t="shared" si="94"/>
        <v/>
      </c>
      <c r="AO1835" s="143" t="str">
        <f>IF(AND($AN1835&lt;&gt;"",$AN1835&gt;=8),VLOOKUP($AN1835,得点換算表!$I$5:$J$9,2),"")</f>
        <v/>
      </c>
      <c r="AP1835" s="105"/>
    </row>
    <row r="1836" spans="1:42" x14ac:dyDescent="0.15">
      <c r="A1836" s="11"/>
      <c r="B1836" s="12"/>
      <c r="C1836" s="13"/>
      <c r="D1836" s="13"/>
      <c r="E1836" s="14"/>
      <c r="F1836" s="14"/>
      <c r="G1836" s="14"/>
      <c r="H1836" s="14"/>
      <c r="I1836" s="15"/>
      <c r="J1836" s="14"/>
      <c r="K1836" s="13"/>
      <c r="L1836" s="14"/>
      <c r="M1836" s="14"/>
      <c r="N1836" s="14"/>
      <c r="O1836" s="14"/>
      <c r="P1836" s="198"/>
      <c r="Q1836" s="198"/>
      <c r="R1836" s="198"/>
      <c r="S1836" s="198"/>
      <c r="T1836" s="198"/>
      <c r="U1836" s="198"/>
      <c r="V1836" s="198"/>
      <c r="W1836" s="202">
        <f t="shared" si="95"/>
        <v>0</v>
      </c>
      <c r="X1836" s="14"/>
      <c r="Y1836" s="14"/>
      <c r="Z1836" s="108"/>
      <c r="AA1836" s="114"/>
      <c r="AB1836" s="129"/>
      <c r="AC1836" s="128"/>
      <c r="AD1836" s="142" t="str">
        <f t="shared" si="96"/>
        <v/>
      </c>
      <c r="AE1836" s="142" t="str">
        <f>IF($E1836&lt;&gt;"",IF($AD1836=1,VLOOKUP($E1836,得点換算表!$C$5:$D$14,2),VLOOKUP($E1836,得点換算表!$E$5:$F$14,2)),"")</f>
        <v/>
      </c>
      <c r="AF1836" s="142" t="str">
        <f>IF($F1836&lt;&gt;"",IF($AD1836=1,VLOOKUP($F1836,得点換算表!$C$15:$D$24,2),VLOOKUP($F1836,得点換算表!$E$15:$F$24,2)),"")</f>
        <v/>
      </c>
      <c r="AG1836" s="142" t="str">
        <f>IF($G1836&lt;&gt;"",IF($AD1836=1,VLOOKUP($G1836,得点換算表!$C$25:$D$34,2),VLOOKUP($G1836,得点換算表!$E$25:$F$34,2)),"")</f>
        <v/>
      </c>
      <c r="AH1836" s="142" t="str">
        <f>IF($H1836&lt;&gt;"",IF($AD1836=1,VLOOKUP($H1836,得点換算表!$C$35:$D$44,2),VLOOKUP($H1836,得点換算表!$E$35:$F$44,2)),"")</f>
        <v/>
      </c>
      <c r="AI1836" s="142" t="str">
        <f>IF($I1836&lt;&gt;"",IF($AD1836=1,VLOOKUP($I1836,得点換算表!$C$45:$D$55,2),VLOOKUP($I1836,得点換算表!$E$45:$F$55,2)),"")</f>
        <v/>
      </c>
      <c r="AJ1836" s="142" t="str">
        <f>IF($J1836&lt;&gt;"",IF($AD1836=1,VLOOKUP($J1836,得点換算表!$C$56:$D$65,2),VLOOKUP($J1836,得点換算表!$E$56:$F$65,2)),"")</f>
        <v/>
      </c>
      <c r="AK1836" s="142" t="str">
        <f>IF($K1836&lt;&gt;"",IF($AD1836=1,VLOOKUP($K1836,得点換算表!$C$66:$D$76,2),VLOOKUP($K1836,得点換算表!$E$66:$F$76,2)),"")</f>
        <v/>
      </c>
      <c r="AL1836" s="142" t="str">
        <f>IF($L1836&lt;&gt;"",IF($AD1836=1,VLOOKUP($L1836,得点換算表!$C$77:$D$86,2),VLOOKUP($L1836,得点換算表!$E$77:$F$86,2)),"")</f>
        <v/>
      </c>
      <c r="AM1836" s="142" t="str">
        <f>IF($M1836&lt;&gt;"",IF($AD1836=1,VLOOKUP($M1836,得点換算表!$C$87:$D$96,2),VLOOKUP($M1836,得点換算表!$E$87:$F$96,2)),"")</f>
        <v/>
      </c>
      <c r="AN1836" s="142" t="str">
        <f t="shared" si="94"/>
        <v/>
      </c>
      <c r="AO1836" s="143" t="str">
        <f>IF(AND($AN1836&lt;&gt;"",$AN1836&gt;=8),VLOOKUP($AN1836,得点換算表!$I$5:$J$9,2),"")</f>
        <v/>
      </c>
      <c r="AP1836" s="105"/>
    </row>
    <row r="1837" spans="1:42" x14ac:dyDescent="0.15">
      <c r="A1837" s="11"/>
      <c r="B1837" s="12"/>
      <c r="C1837" s="13"/>
      <c r="D1837" s="13"/>
      <c r="E1837" s="14"/>
      <c r="F1837" s="14"/>
      <c r="G1837" s="14"/>
      <c r="H1837" s="14"/>
      <c r="I1837" s="15"/>
      <c r="J1837" s="14"/>
      <c r="K1837" s="13"/>
      <c r="L1837" s="14"/>
      <c r="M1837" s="14"/>
      <c r="N1837" s="14"/>
      <c r="O1837" s="14"/>
      <c r="P1837" s="198"/>
      <c r="Q1837" s="198"/>
      <c r="R1837" s="198"/>
      <c r="S1837" s="198"/>
      <c r="T1837" s="198"/>
      <c r="U1837" s="198"/>
      <c r="V1837" s="198"/>
      <c r="W1837" s="202">
        <f t="shared" si="95"/>
        <v>0</v>
      </c>
      <c r="X1837" s="14"/>
      <c r="Y1837" s="14"/>
      <c r="Z1837" s="108"/>
      <c r="AA1837" s="114"/>
      <c r="AB1837" s="129"/>
      <c r="AC1837" s="128"/>
      <c r="AD1837" s="142" t="str">
        <f t="shared" si="96"/>
        <v/>
      </c>
      <c r="AE1837" s="142" t="str">
        <f>IF($E1837&lt;&gt;"",IF($AD1837=1,VLOOKUP($E1837,得点換算表!$C$5:$D$14,2),VLOOKUP($E1837,得点換算表!$E$5:$F$14,2)),"")</f>
        <v/>
      </c>
      <c r="AF1837" s="142" t="str">
        <f>IF($F1837&lt;&gt;"",IF($AD1837=1,VLOOKUP($F1837,得点換算表!$C$15:$D$24,2),VLOOKUP($F1837,得点換算表!$E$15:$F$24,2)),"")</f>
        <v/>
      </c>
      <c r="AG1837" s="142" t="str">
        <f>IF($G1837&lt;&gt;"",IF($AD1837=1,VLOOKUP($G1837,得点換算表!$C$25:$D$34,2),VLOOKUP($G1837,得点換算表!$E$25:$F$34,2)),"")</f>
        <v/>
      </c>
      <c r="AH1837" s="142" t="str">
        <f>IF($H1837&lt;&gt;"",IF($AD1837=1,VLOOKUP($H1837,得点換算表!$C$35:$D$44,2),VLOOKUP($H1837,得点換算表!$E$35:$F$44,2)),"")</f>
        <v/>
      </c>
      <c r="AI1837" s="142" t="str">
        <f>IF($I1837&lt;&gt;"",IF($AD1837=1,VLOOKUP($I1837,得点換算表!$C$45:$D$55,2),VLOOKUP($I1837,得点換算表!$E$45:$F$55,2)),"")</f>
        <v/>
      </c>
      <c r="AJ1837" s="142" t="str">
        <f>IF($J1837&lt;&gt;"",IF($AD1837=1,VLOOKUP($J1837,得点換算表!$C$56:$D$65,2),VLOOKUP($J1837,得点換算表!$E$56:$F$65,2)),"")</f>
        <v/>
      </c>
      <c r="AK1837" s="142" t="str">
        <f>IF($K1837&lt;&gt;"",IF($AD1837=1,VLOOKUP($K1837,得点換算表!$C$66:$D$76,2),VLOOKUP($K1837,得点換算表!$E$66:$F$76,2)),"")</f>
        <v/>
      </c>
      <c r="AL1837" s="142" t="str">
        <f>IF($L1837&lt;&gt;"",IF($AD1837=1,VLOOKUP($L1837,得点換算表!$C$77:$D$86,2),VLOOKUP($L1837,得点換算表!$E$77:$F$86,2)),"")</f>
        <v/>
      </c>
      <c r="AM1837" s="142" t="str">
        <f>IF($M1837&lt;&gt;"",IF($AD1837=1,VLOOKUP($M1837,得点換算表!$C$87:$D$96,2),VLOOKUP($M1837,得点換算表!$E$87:$F$96,2)),"")</f>
        <v/>
      </c>
      <c r="AN1837" s="142" t="str">
        <f t="shared" si="94"/>
        <v/>
      </c>
      <c r="AO1837" s="143" t="str">
        <f>IF(AND($AN1837&lt;&gt;"",$AN1837&gt;=8),VLOOKUP($AN1837,得点換算表!$I$5:$J$9,2),"")</f>
        <v/>
      </c>
      <c r="AP1837" s="105"/>
    </row>
    <row r="1838" spans="1:42" x14ac:dyDescent="0.15">
      <c r="A1838" s="11"/>
      <c r="B1838" s="12"/>
      <c r="C1838" s="13"/>
      <c r="D1838" s="13"/>
      <c r="E1838" s="14"/>
      <c r="F1838" s="14"/>
      <c r="G1838" s="14"/>
      <c r="H1838" s="14"/>
      <c r="I1838" s="15"/>
      <c r="J1838" s="14"/>
      <c r="K1838" s="13"/>
      <c r="L1838" s="14"/>
      <c r="M1838" s="14"/>
      <c r="N1838" s="14"/>
      <c r="O1838" s="14"/>
      <c r="P1838" s="198"/>
      <c r="Q1838" s="198"/>
      <c r="R1838" s="198"/>
      <c r="S1838" s="198"/>
      <c r="T1838" s="198"/>
      <c r="U1838" s="198"/>
      <c r="V1838" s="198"/>
      <c r="W1838" s="202">
        <f t="shared" si="95"/>
        <v>0</v>
      </c>
      <c r="X1838" s="14"/>
      <c r="Y1838" s="14"/>
      <c r="Z1838" s="108"/>
      <c r="AA1838" s="114"/>
      <c r="AB1838" s="129"/>
      <c r="AC1838" s="128"/>
      <c r="AD1838" s="142" t="str">
        <f t="shared" si="96"/>
        <v/>
      </c>
      <c r="AE1838" s="142" t="str">
        <f>IF($E1838&lt;&gt;"",IF($AD1838=1,VLOOKUP($E1838,得点換算表!$C$5:$D$14,2),VLOOKUP($E1838,得点換算表!$E$5:$F$14,2)),"")</f>
        <v/>
      </c>
      <c r="AF1838" s="142" t="str">
        <f>IF($F1838&lt;&gt;"",IF($AD1838=1,VLOOKUP($F1838,得点換算表!$C$15:$D$24,2),VLOOKUP($F1838,得点換算表!$E$15:$F$24,2)),"")</f>
        <v/>
      </c>
      <c r="AG1838" s="142" t="str">
        <f>IF($G1838&lt;&gt;"",IF($AD1838=1,VLOOKUP($G1838,得点換算表!$C$25:$D$34,2),VLOOKUP($G1838,得点換算表!$E$25:$F$34,2)),"")</f>
        <v/>
      </c>
      <c r="AH1838" s="142" t="str">
        <f>IF($H1838&lt;&gt;"",IF($AD1838=1,VLOOKUP($H1838,得点換算表!$C$35:$D$44,2),VLOOKUP($H1838,得点換算表!$E$35:$F$44,2)),"")</f>
        <v/>
      </c>
      <c r="AI1838" s="142" t="str">
        <f>IF($I1838&lt;&gt;"",IF($AD1838=1,VLOOKUP($I1838,得点換算表!$C$45:$D$55,2),VLOOKUP($I1838,得点換算表!$E$45:$F$55,2)),"")</f>
        <v/>
      </c>
      <c r="AJ1838" s="142" t="str">
        <f>IF($J1838&lt;&gt;"",IF($AD1838=1,VLOOKUP($J1838,得点換算表!$C$56:$D$65,2),VLOOKUP($J1838,得点換算表!$E$56:$F$65,2)),"")</f>
        <v/>
      </c>
      <c r="AK1838" s="142" t="str">
        <f>IF($K1838&lt;&gt;"",IF($AD1838=1,VLOOKUP($K1838,得点換算表!$C$66:$D$76,2),VLOOKUP($K1838,得点換算表!$E$66:$F$76,2)),"")</f>
        <v/>
      </c>
      <c r="AL1838" s="142" t="str">
        <f>IF($L1838&lt;&gt;"",IF($AD1838=1,VLOOKUP($L1838,得点換算表!$C$77:$D$86,2),VLOOKUP($L1838,得点換算表!$E$77:$F$86,2)),"")</f>
        <v/>
      </c>
      <c r="AM1838" s="142" t="str">
        <f>IF($M1838&lt;&gt;"",IF($AD1838=1,VLOOKUP($M1838,得点換算表!$C$87:$D$96,2),VLOOKUP($M1838,得点換算表!$E$87:$F$96,2)),"")</f>
        <v/>
      </c>
      <c r="AN1838" s="142" t="str">
        <f t="shared" si="94"/>
        <v/>
      </c>
      <c r="AO1838" s="143" t="str">
        <f>IF(AND($AN1838&lt;&gt;"",$AN1838&gt;=8),VLOOKUP($AN1838,得点換算表!$I$5:$J$9,2),"")</f>
        <v/>
      </c>
      <c r="AP1838" s="105"/>
    </row>
    <row r="1839" spans="1:42" x14ac:dyDescent="0.15">
      <c r="A1839" s="11"/>
      <c r="B1839" s="12"/>
      <c r="C1839" s="13"/>
      <c r="D1839" s="13"/>
      <c r="E1839" s="14"/>
      <c r="F1839" s="14"/>
      <c r="G1839" s="14"/>
      <c r="H1839" s="14"/>
      <c r="I1839" s="15"/>
      <c r="J1839" s="14"/>
      <c r="K1839" s="13"/>
      <c r="L1839" s="14"/>
      <c r="M1839" s="14"/>
      <c r="N1839" s="14"/>
      <c r="O1839" s="14"/>
      <c r="P1839" s="198"/>
      <c r="Q1839" s="198"/>
      <c r="R1839" s="198"/>
      <c r="S1839" s="198"/>
      <c r="T1839" s="198"/>
      <c r="U1839" s="198"/>
      <c r="V1839" s="198"/>
      <c r="W1839" s="202">
        <f t="shared" si="95"/>
        <v>0</v>
      </c>
      <c r="X1839" s="14"/>
      <c r="Y1839" s="14"/>
      <c r="Z1839" s="108"/>
      <c r="AA1839" s="114"/>
      <c r="AB1839" s="129"/>
      <c r="AC1839" s="128"/>
      <c r="AD1839" s="142" t="str">
        <f t="shared" si="96"/>
        <v/>
      </c>
      <c r="AE1839" s="142" t="str">
        <f>IF($E1839&lt;&gt;"",IF($AD1839=1,VLOOKUP($E1839,得点換算表!$C$5:$D$14,2),VLOOKUP($E1839,得点換算表!$E$5:$F$14,2)),"")</f>
        <v/>
      </c>
      <c r="AF1839" s="142" t="str">
        <f>IF($F1839&lt;&gt;"",IF($AD1839=1,VLOOKUP($F1839,得点換算表!$C$15:$D$24,2),VLOOKUP($F1839,得点換算表!$E$15:$F$24,2)),"")</f>
        <v/>
      </c>
      <c r="AG1839" s="142" t="str">
        <f>IF($G1839&lt;&gt;"",IF($AD1839=1,VLOOKUP($G1839,得点換算表!$C$25:$D$34,2),VLOOKUP($G1839,得点換算表!$E$25:$F$34,2)),"")</f>
        <v/>
      </c>
      <c r="AH1839" s="142" t="str">
        <f>IF($H1839&lt;&gt;"",IF($AD1839=1,VLOOKUP($H1839,得点換算表!$C$35:$D$44,2),VLOOKUP($H1839,得点換算表!$E$35:$F$44,2)),"")</f>
        <v/>
      </c>
      <c r="AI1839" s="142" t="str">
        <f>IF($I1839&lt;&gt;"",IF($AD1839=1,VLOOKUP($I1839,得点換算表!$C$45:$D$55,2),VLOOKUP($I1839,得点換算表!$E$45:$F$55,2)),"")</f>
        <v/>
      </c>
      <c r="AJ1839" s="142" t="str">
        <f>IF($J1839&lt;&gt;"",IF($AD1839=1,VLOOKUP($J1839,得点換算表!$C$56:$D$65,2),VLOOKUP($J1839,得点換算表!$E$56:$F$65,2)),"")</f>
        <v/>
      </c>
      <c r="AK1839" s="142" t="str">
        <f>IF($K1839&lt;&gt;"",IF($AD1839=1,VLOOKUP($K1839,得点換算表!$C$66:$D$76,2),VLOOKUP($K1839,得点換算表!$E$66:$F$76,2)),"")</f>
        <v/>
      </c>
      <c r="AL1839" s="142" t="str">
        <f>IF($L1839&lt;&gt;"",IF($AD1839=1,VLOOKUP($L1839,得点換算表!$C$77:$D$86,2),VLOOKUP($L1839,得点換算表!$E$77:$F$86,2)),"")</f>
        <v/>
      </c>
      <c r="AM1839" s="142" t="str">
        <f>IF($M1839&lt;&gt;"",IF($AD1839=1,VLOOKUP($M1839,得点換算表!$C$87:$D$96,2),VLOOKUP($M1839,得点換算表!$E$87:$F$96,2)),"")</f>
        <v/>
      </c>
      <c r="AN1839" s="142" t="str">
        <f t="shared" si="94"/>
        <v/>
      </c>
      <c r="AO1839" s="143" t="str">
        <f>IF(AND($AN1839&lt;&gt;"",$AN1839&gt;=8),VLOOKUP($AN1839,得点換算表!$I$5:$J$9,2),"")</f>
        <v/>
      </c>
      <c r="AP1839" s="105"/>
    </row>
    <row r="1840" spans="1:42" x14ac:dyDescent="0.15">
      <c r="A1840" s="11"/>
      <c r="B1840" s="12"/>
      <c r="C1840" s="13"/>
      <c r="D1840" s="13"/>
      <c r="E1840" s="14"/>
      <c r="F1840" s="14"/>
      <c r="G1840" s="14"/>
      <c r="H1840" s="14"/>
      <c r="I1840" s="15"/>
      <c r="J1840" s="14"/>
      <c r="K1840" s="13"/>
      <c r="L1840" s="14"/>
      <c r="M1840" s="14"/>
      <c r="N1840" s="14"/>
      <c r="O1840" s="14"/>
      <c r="P1840" s="198"/>
      <c r="Q1840" s="198"/>
      <c r="R1840" s="198"/>
      <c r="S1840" s="198"/>
      <c r="T1840" s="198"/>
      <c r="U1840" s="198"/>
      <c r="V1840" s="198"/>
      <c r="W1840" s="202">
        <f t="shared" si="95"/>
        <v>0</v>
      </c>
      <c r="X1840" s="14"/>
      <c r="Y1840" s="14"/>
      <c r="Z1840" s="108"/>
      <c r="AA1840" s="114"/>
      <c r="AB1840" s="129"/>
      <c r="AC1840" s="128"/>
      <c r="AD1840" s="142" t="str">
        <f t="shared" si="96"/>
        <v/>
      </c>
      <c r="AE1840" s="142" t="str">
        <f>IF($E1840&lt;&gt;"",IF($AD1840=1,VLOOKUP($E1840,得点換算表!$C$5:$D$14,2),VLOOKUP($E1840,得点換算表!$E$5:$F$14,2)),"")</f>
        <v/>
      </c>
      <c r="AF1840" s="142" t="str">
        <f>IF($F1840&lt;&gt;"",IF($AD1840=1,VLOOKUP($F1840,得点換算表!$C$15:$D$24,2),VLOOKUP($F1840,得点換算表!$E$15:$F$24,2)),"")</f>
        <v/>
      </c>
      <c r="AG1840" s="142" t="str">
        <f>IF($G1840&lt;&gt;"",IF($AD1840=1,VLOOKUP($G1840,得点換算表!$C$25:$D$34,2),VLOOKUP($G1840,得点換算表!$E$25:$F$34,2)),"")</f>
        <v/>
      </c>
      <c r="AH1840" s="142" t="str">
        <f>IF($H1840&lt;&gt;"",IF($AD1840=1,VLOOKUP($H1840,得点換算表!$C$35:$D$44,2),VLOOKUP($H1840,得点換算表!$E$35:$F$44,2)),"")</f>
        <v/>
      </c>
      <c r="AI1840" s="142" t="str">
        <f>IF($I1840&lt;&gt;"",IF($AD1840=1,VLOOKUP($I1840,得点換算表!$C$45:$D$55,2),VLOOKUP($I1840,得点換算表!$E$45:$F$55,2)),"")</f>
        <v/>
      </c>
      <c r="AJ1840" s="142" t="str">
        <f>IF($J1840&lt;&gt;"",IF($AD1840=1,VLOOKUP($J1840,得点換算表!$C$56:$D$65,2),VLOOKUP($J1840,得点換算表!$E$56:$F$65,2)),"")</f>
        <v/>
      </c>
      <c r="AK1840" s="142" t="str">
        <f>IF($K1840&lt;&gt;"",IF($AD1840=1,VLOOKUP($K1840,得点換算表!$C$66:$D$76,2),VLOOKUP($K1840,得点換算表!$E$66:$F$76,2)),"")</f>
        <v/>
      </c>
      <c r="AL1840" s="142" t="str">
        <f>IF($L1840&lt;&gt;"",IF($AD1840=1,VLOOKUP($L1840,得点換算表!$C$77:$D$86,2),VLOOKUP($L1840,得点換算表!$E$77:$F$86,2)),"")</f>
        <v/>
      </c>
      <c r="AM1840" s="142" t="str">
        <f>IF($M1840&lt;&gt;"",IF($AD1840=1,VLOOKUP($M1840,得点換算表!$C$87:$D$96,2),VLOOKUP($M1840,得点換算表!$E$87:$F$96,2)),"")</f>
        <v/>
      </c>
      <c r="AN1840" s="142" t="str">
        <f t="shared" si="94"/>
        <v/>
      </c>
      <c r="AO1840" s="143" t="str">
        <f>IF(AND($AN1840&lt;&gt;"",$AN1840&gt;=8),VLOOKUP($AN1840,得点換算表!$I$5:$J$9,2),"")</f>
        <v/>
      </c>
      <c r="AP1840" s="105"/>
    </row>
    <row r="1841" spans="1:42" x14ac:dyDescent="0.15">
      <c r="A1841" s="11"/>
      <c r="B1841" s="12"/>
      <c r="C1841" s="13"/>
      <c r="D1841" s="13"/>
      <c r="E1841" s="14"/>
      <c r="F1841" s="14"/>
      <c r="G1841" s="14"/>
      <c r="H1841" s="14"/>
      <c r="I1841" s="15"/>
      <c r="J1841" s="14"/>
      <c r="K1841" s="13"/>
      <c r="L1841" s="14"/>
      <c r="M1841" s="14"/>
      <c r="N1841" s="14"/>
      <c r="O1841" s="14"/>
      <c r="P1841" s="198"/>
      <c r="Q1841" s="198"/>
      <c r="R1841" s="198"/>
      <c r="S1841" s="198"/>
      <c r="T1841" s="198"/>
      <c r="U1841" s="198"/>
      <c r="V1841" s="198"/>
      <c r="W1841" s="202">
        <f t="shared" si="95"/>
        <v>0</v>
      </c>
      <c r="X1841" s="14"/>
      <c r="Y1841" s="14"/>
      <c r="Z1841" s="108"/>
      <c r="AA1841" s="114"/>
      <c r="AB1841" s="129"/>
      <c r="AC1841" s="128"/>
      <c r="AD1841" s="142" t="str">
        <f t="shared" si="96"/>
        <v/>
      </c>
      <c r="AE1841" s="142" t="str">
        <f>IF($E1841&lt;&gt;"",IF($AD1841=1,VLOOKUP($E1841,得点換算表!$C$5:$D$14,2),VLOOKUP($E1841,得点換算表!$E$5:$F$14,2)),"")</f>
        <v/>
      </c>
      <c r="AF1841" s="142" t="str">
        <f>IF($F1841&lt;&gt;"",IF($AD1841=1,VLOOKUP($F1841,得点換算表!$C$15:$D$24,2),VLOOKUP($F1841,得点換算表!$E$15:$F$24,2)),"")</f>
        <v/>
      </c>
      <c r="AG1841" s="142" t="str">
        <f>IF($G1841&lt;&gt;"",IF($AD1841=1,VLOOKUP($G1841,得点換算表!$C$25:$D$34,2),VLOOKUP($G1841,得点換算表!$E$25:$F$34,2)),"")</f>
        <v/>
      </c>
      <c r="AH1841" s="142" t="str">
        <f>IF($H1841&lt;&gt;"",IF($AD1841=1,VLOOKUP($H1841,得点換算表!$C$35:$D$44,2),VLOOKUP($H1841,得点換算表!$E$35:$F$44,2)),"")</f>
        <v/>
      </c>
      <c r="AI1841" s="142" t="str">
        <f>IF($I1841&lt;&gt;"",IF($AD1841=1,VLOOKUP($I1841,得点換算表!$C$45:$D$55,2),VLOOKUP($I1841,得点換算表!$E$45:$F$55,2)),"")</f>
        <v/>
      </c>
      <c r="AJ1841" s="142" t="str">
        <f>IF($J1841&lt;&gt;"",IF($AD1841=1,VLOOKUP($J1841,得点換算表!$C$56:$D$65,2),VLOOKUP($J1841,得点換算表!$E$56:$F$65,2)),"")</f>
        <v/>
      </c>
      <c r="AK1841" s="142" t="str">
        <f>IF($K1841&lt;&gt;"",IF($AD1841=1,VLOOKUP($K1841,得点換算表!$C$66:$D$76,2),VLOOKUP($K1841,得点換算表!$E$66:$F$76,2)),"")</f>
        <v/>
      </c>
      <c r="AL1841" s="142" t="str">
        <f>IF($L1841&lt;&gt;"",IF($AD1841=1,VLOOKUP($L1841,得点換算表!$C$77:$D$86,2),VLOOKUP($L1841,得点換算表!$E$77:$F$86,2)),"")</f>
        <v/>
      </c>
      <c r="AM1841" s="142" t="str">
        <f>IF($M1841&lt;&gt;"",IF($AD1841=1,VLOOKUP($M1841,得点換算表!$C$87:$D$96,2),VLOOKUP($M1841,得点換算表!$E$87:$F$96,2)),"")</f>
        <v/>
      </c>
      <c r="AN1841" s="142" t="str">
        <f t="shared" si="94"/>
        <v/>
      </c>
      <c r="AO1841" s="143" t="str">
        <f>IF(AND($AN1841&lt;&gt;"",$AN1841&gt;=8),VLOOKUP($AN1841,得点換算表!$I$5:$J$9,2),"")</f>
        <v/>
      </c>
      <c r="AP1841" s="105"/>
    </row>
    <row r="1842" spans="1:42" x14ac:dyDescent="0.15">
      <c r="A1842" s="11"/>
      <c r="B1842" s="12"/>
      <c r="C1842" s="13"/>
      <c r="D1842" s="13"/>
      <c r="E1842" s="14"/>
      <c r="F1842" s="14"/>
      <c r="G1842" s="14"/>
      <c r="H1842" s="14"/>
      <c r="I1842" s="15"/>
      <c r="J1842" s="14"/>
      <c r="K1842" s="13"/>
      <c r="L1842" s="14"/>
      <c r="M1842" s="14"/>
      <c r="N1842" s="14"/>
      <c r="O1842" s="14"/>
      <c r="P1842" s="198"/>
      <c r="Q1842" s="198"/>
      <c r="R1842" s="198"/>
      <c r="S1842" s="198"/>
      <c r="T1842" s="198"/>
      <c r="U1842" s="198"/>
      <c r="V1842" s="198"/>
      <c r="W1842" s="202">
        <f t="shared" si="95"/>
        <v>0</v>
      </c>
      <c r="X1842" s="14"/>
      <c r="Y1842" s="14"/>
      <c r="Z1842" s="108"/>
      <c r="AA1842" s="114"/>
      <c r="AB1842" s="129"/>
      <c r="AC1842" s="128"/>
      <c r="AD1842" s="142" t="str">
        <f t="shared" si="96"/>
        <v/>
      </c>
      <c r="AE1842" s="142" t="str">
        <f>IF($E1842&lt;&gt;"",IF($AD1842=1,VLOOKUP($E1842,得点換算表!$C$5:$D$14,2),VLOOKUP($E1842,得点換算表!$E$5:$F$14,2)),"")</f>
        <v/>
      </c>
      <c r="AF1842" s="142" t="str">
        <f>IF($F1842&lt;&gt;"",IF($AD1842=1,VLOOKUP($F1842,得点換算表!$C$15:$D$24,2),VLOOKUP($F1842,得点換算表!$E$15:$F$24,2)),"")</f>
        <v/>
      </c>
      <c r="AG1842" s="142" t="str">
        <f>IF($G1842&lt;&gt;"",IF($AD1842=1,VLOOKUP($G1842,得点換算表!$C$25:$D$34,2),VLOOKUP($G1842,得点換算表!$E$25:$F$34,2)),"")</f>
        <v/>
      </c>
      <c r="AH1842" s="142" t="str">
        <f>IF($H1842&lt;&gt;"",IF($AD1842=1,VLOOKUP($H1842,得点換算表!$C$35:$D$44,2),VLOOKUP($H1842,得点換算表!$E$35:$F$44,2)),"")</f>
        <v/>
      </c>
      <c r="AI1842" s="142" t="str">
        <f>IF($I1842&lt;&gt;"",IF($AD1842=1,VLOOKUP($I1842,得点換算表!$C$45:$D$55,2),VLOOKUP($I1842,得点換算表!$E$45:$F$55,2)),"")</f>
        <v/>
      </c>
      <c r="AJ1842" s="142" t="str">
        <f>IF($J1842&lt;&gt;"",IF($AD1842=1,VLOOKUP($J1842,得点換算表!$C$56:$D$65,2),VLOOKUP($J1842,得点換算表!$E$56:$F$65,2)),"")</f>
        <v/>
      </c>
      <c r="AK1842" s="142" t="str">
        <f>IF($K1842&lt;&gt;"",IF($AD1842=1,VLOOKUP($K1842,得点換算表!$C$66:$D$76,2),VLOOKUP($K1842,得点換算表!$E$66:$F$76,2)),"")</f>
        <v/>
      </c>
      <c r="AL1842" s="142" t="str">
        <f>IF($L1842&lt;&gt;"",IF($AD1842=1,VLOOKUP($L1842,得点換算表!$C$77:$D$86,2),VLOOKUP($L1842,得点換算表!$E$77:$F$86,2)),"")</f>
        <v/>
      </c>
      <c r="AM1842" s="142" t="str">
        <f>IF($M1842&lt;&gt;"",IF($AD1842=1,VLOOKUP($M1842,得点換算表!$C$87:$D$96,2),VLOOKUP($M1842,得点換算表!$E$87:$F$96,2)),"")</f>
        <v/>
      </c>
      <c r="AN1842" s="142" t="str">
        <f t="shared" si="94"/>
        <v/>
      </c>
      <c r="AO1842" s="143" t="str">
        <f>IF(AND($AN1842&lt;&gt;"",$AN1842&gt;=8),VLOOKUP($AN1842,得点換算表!$I$5:$J$9,2),"")</f>
        <v/>
      </c>
      <c r="AP1842" s="105"/>
    </row>
    <row r="1843" spans="1:42" x14ac:dyDescent="0.15">
      <c r="A1843" s="11"/>
      <c r="B1843" s="12"/>
      <c r="C1843" s="13"/>
      <c r="D1843" s="13"/>
      <c r="E1843" s="14"/>
      <c r="F1843" s="14"/>
      <c r="G1843" s="14"/>
      <c r="H1843" s="14"/>
      <c r="I1843" s="15"/>
      <c r="J1843" s="14"/>
      <c r="K1843" s="13"/>
      <c r="L1843" s="14"/>
      <c r="M1843" s="14"/>
      <c r="N1843" s="14"/>
      <c r="O1843" s="14"/>
      <c r="P1843" s="198"/>
      <c r="Q1843" s="198"/>
      <c r="R1843" s="198"/>
      <c r="S1843" s="198"/>
      <c r="T1843" s="198"/>
      <c r="U1843" s="198"/>
      <c r="V1843" s="198"/>
      <c r="W1843" s="202">
        <f t="shared" si="95"/>
        <v>0</v>
      </c>
      <c r="X1843" s="14"/>
      <c r="Y1843" s="14"/>
      <c r="Z1843" s="108"/>
      <c r="AA1843" s="114"/>
      <c r="AB1843" s="129"/>
      <c r="AC1843" s="128"/>
      <c r="AD1843" s="142" t="str">
        <f t="shared" si="96"/>
        <v/>
      </c>
      <c r="AE1843" s="142" t="str">
        <f>IF($E1843&lt;&gt;"",IF($AD1843=1,VLOOKUP($E1843,得点換算表!$C$5:$D$14,2),VLOOKUP($E1843,得点換算表!$E$5:$F$14,2)),"")</f>
        <v/>
      </c>
      <c r="AF1843" s="142" t="str">
        <f>IF($F1843&lt;&gt;"",IF($AD1843=1,VLOOKUP($F1843,得点換算表!$C$15:$D$24,2),VLOOKUP($F1843,得点換算表!$E$15:$F$24,2)),"")</f>
        <v/>
      </c>
      <c r="AG1843" s="142" t="str">
        <f>IF($G1843&lt;&gt;"",IF($AD1843=1,VLOOKUP($G1843,得点換算表!$C$25:$D$34,2),VLOOKUP($G1843,得点換算表!$E$25:$F$34,2)),"")</f>
        <v/>
      </c>
      <c r="AH1843" s="142" t="str">
        <f>IF($H1843&lt;&gt;"",IF($AD1843=1,VLOOKUP($H1843,得点換算表!$C$35:$D$44,2),VLOOKUP($H1843,得点換算表!$E$35:$F$44,2)),"")</f>
        <v/>
      </c>
      <c r="AI1843" s="142" t="str">
        <f>IF($I1843&lt;&gt;"",IF($AD1843=1,VLOOKUP($I1843,得点換算表!$C$45:$D$55,2),VLOOKUP($I1843,得点換算表!$E$45:$F$55,2)),"")</f>
        <v/>
      </c>
      <c r="AJ1843" s="142" t="str">
        <f>IF($J1843&lt;&gt;"",IF($AD1843=1,VLOOKUP($J1843,得点換算表!$C$56:$D$65,2),VLOOKUP($J1843,得点換算表!$E$56:$F$65,2)),"")</f>
        <v/>
      </c>
      <c r="AK1843" s="142" t="str">
        <f>IF($K1843&lt;&gt;"",IF($AD1843=1,VLOOKUP($K1843,得点換算表!$C$66:$D$76,2),VLOOKUP($K1843,得点換算表!$E$66:$F$76,2)),"")</f>
        <v/>
      </c>
      <c r="AL1843" s="142" t="str">
        <f>IF($L1843&lt;&gt;"",IF($AD1843=1,VLOOKUP($L1843,得点換算表!$C$77:$D$86,2),VLOOKUP($L1843,得点換算表!$E$77:$F$86,2)),"")</f>
        <v/>
      </c>
      <c r="AM1843" s="142" t="str">
        <f>IF($M1843&lt;&gt;"",IF($AD1843=1,VLOOKUP($M1843,得点換算表!$C$87:$D$96,2),VLOOKUP($M1843,得点換算表!$E$87:$F$96,2)),"")</f>
        <v/>
      </c>
      <c r="AN1843" s="142" t="str">
        <f t="shared" si="94"/>
        <v/>
      </c>
      <c r="AO1843" s="143" t="str">
        <f>IF(AND($AN1843&lt;&gt;"",$AN1843&gt;=8),VLOOKUP($AN1843,得点換算表!$I$5:$J$9,2),"")</f>
        <v/>
      </c>
      <c r="AP1843" s="105"/>
    </row>
    <row r="1844" spans="1:42" x14ac:dyDescent="0.15">
      <c r="A1844" s="11"/>
      <c r="B1844" s="12"/>
      <c r="C1844" s="13"/>
      <c r="D1844" s="13"/>
      <c r="E1844" s="14"/>
      <c r="F1844" s="14"/>
      <c r="G1844" s="14"/>
      <c r="H1844" s="14"/>
      <c r="I1844" s="15"/>
      <c r="J1844" s="14"/>
      <c r="K1844" s="13"/>
      <c r="L1844" s="14"/>
      <c r="M1844" s="14"/>
      <c r="N1844" s="14"/>
      <c r="O1844" s="14"/>
      <c r="P1844" s="198"/>
      <c r="Q1844" s="198"/>
      <c r="R1844" s="198"/>
      <c r="S1844" s="198"/>
      <c r="T1844" s="198"/>
      <c r="U1844" s="198"/>
      <c r="V1844" s="198"/>
      <c r="W1844" s="202">
        <f t="shared" si="95"/>
        <v>0</v>
      </c>
      <c r="X1844" s="14"/>
      <c r="Y1844" s="14"/>
      <c r="Z1844" s="108"/>
      <c r="AA1844" s="114"/>
      <c r="AB1844" s="129"/>
      <c r="AC1844" s="128"/>
      <c r="AD1844" s="142" t="str">
        <f t="shared" si="96"/>
        <v/>
      </c>
      <c r="AE1844" s="142" t="str">
        <f>IF($E1844&lt;&gt;"",IF($AD1844=1,VLOOKUP($E1844,得点換算表!$C$5:$D$14,2),VLOOKUP($E1844,得点換算表!$E$5:$F$14,2)),"")</f>
        <v/>
      </c>
      <c r="AF1844" s="142" t="str">
        <f>IF($F1844&lt;&gt;"",IF($AD1844=1,VLOOKUP($F1844,得点換算表!$C$15:$D$24,2),VLOOKUP($F1844,得点換算表!$E$15:$F$24,2)),"")</f>
        <v/>
      </c>
      <c r="AG1844" s="142" t="str">
        <f>IF($G1844&lt;&gt;"",IF($AD1844=1,VLOOKUP($G1844,得点換算表!$C$25:$D$34,2),VLOOKUP($G1844,得点換算表!$E$25:$F$34,2)),"")</f>
        <v/>
      </c>
      <c r="AH1844" s="142" t="str">
        <f>IF($H1844&lt;&gt;"",IF($AD1844=1,VLOOKUP($H1844,得点換算表!$C$35:$D$44,2),VLOOKUP($H1844,得点換算表!$E$35:$F$44,2)),"")</f>
        <v/>
      </c>
      <c r="AI1844" s="142" t="str">
        <f>IF($I1844&lt;&gt;"",IF($AD1844=1,VLOOKUP($I1844,得点換算表!$C$45:$D$55,2),VLOOKUP($I1844,得点換算表!$E$45:$F$55,2)),"")</f>
        <v/>
      </c>
      <c r="AJ1844" s="142" t="str">
        <f>IF($J1844&lt;&gt;"",IF($AD1844=1,VLOOKUP($J1844,得点換算表!$C$56:$D$65,2),VLOOKUP($J1844,得点換算表!$E$56:$F$65,2)),"")</f>
        <v/>
      </c>
      <c r="AK1844" s="142" t="str">
        <f>IF($K1844&lt;&gt;"",IF($AD1844=1,VLOOKUP($K1844,得点換算表!$C$66:$D$76,2),VLOOKUP($K1844,得点換算表!$E$66:$F$76,2)),"")</f>
        <v/>
      </c>
      <c r="AL1844" s="142" t="str">
        <f>IF($L1844&lt;&gt;"",IF($AD1844=1,VLOOKUP($L1844,得点換算表!$C$77:$D$86,2),VLOOKUP($L1844,得点換算表!$E$77:$F$86,2)),"")</f>
        <v/>
      </c>
      <c r="AM1844" s="142" t="str">
        <f>IF($M1844&lt;&gt;"",IF($AD1844=1,VLOOKUP($M1844,得点換算表!$C$87:$D$96,2),VLOOKUP($M1844,得点換算表!$E$87:$F$96,2)),"")</f>
        <v/>
      </c>
      <c r="AN1844" s="142" t="str">
        <f t="shared" si="94"/>
        <v/>
      </c>
      <c r="AO1844" s="143" t="str">
        <f>IF(AND($AN1844&lt;&gt;"",$AN1844&gt;=8),VLOOKUP($AN1844,得点換算表!$I$5:$J$9,2),"")</f>
        <v/>
      </c>
      <c r="AP1844" s="105"/>
    </row>
    <row r="1845" spans="1:42" x14ac:dyDescent="0.15">
      <c r="A1845" s="11"/>
      <c r="B1845" s="12"/>
      <c r="C1845" s="13"/>
      <c r="D1845" s="13"/>
      <c r="E1845" s="14"/>
      <c r="F1845" s="14"/>
      <c r="G1845" s="14"/>
      <c r="H1845" s="14"/>
      <c r="I1845" s="15"/>
      <c r="J1845" s="14"/>
      <c r="K1845" s="13"/>
      <c r="L1845" s="14"/>
      <c r="M1845" s="14"/>
      <c r="N1845" s="14"/>
      <c r="O1845" s="14"/>
      <c r="P1845" s="198"/>
      <c r="Q1845" s="198"/>
      <c r="R1845" s="198"/>
      <c r="S1845" s="198"/>
      <c r="T1845" s="198"/>
      <c r="U1845" s="198"/>
      <c r="V1845" s="198"/>
      <c r="W1845" s="202">
        <f t="shared" si="95"/>
        <v>0</v>
      </c>
      <c r="X1845" s="14"/>
      <c r="Y1845" s="14"/>
      <c r="Z1845" s="108"/>
      <c r="AA1845" s="114"/>
      <c r="AB1845" s="129"/>
      <c r="AC1845" s="128"/>
      <c r="AD1845" s="142" t="str">
        <f t="shared" si="96"/>
        <v/>
      </c>
      <c r="AE1845" s="142" t="str">
        <f>IF($E1845&lt;&gt;"",IF($AD1845=1,VLOOKUP($E1845,得点換算表!$C$5:$D$14,2),VLOOKUP($E1845,得点換算表!$E$5:$F$14,2)),"")</f>
        <v/>
      </c>
      <c r="AF1845" s="142" t="str">
        <f>IF($F1845&lt;&gt;"",IF($AD1845=1,VLOOKUP($F1845,得点換算表!$C$15:$D$24,2),VLOOKUP($F1845,得点換算表!$E$15:$F$24,2)),"")</f>
        <v/>
      </c>
      <c r="AG1845" s="142" t="str">
        <f>IF($G1845&lt;&gt;"",IF($AD1845=1,VLOOKUP($G1845,得点換算表!$C$25:$D$34,2),VLOOKUP($G1845,得点換算表!$E$25:$F$34,2)),"")</f>
        <v/>
      </c>
      <c r="AH1845" s="142" t="str">
        <f>IF($H1845&lt;&gt;"",IF($AD1845=1,VLOOKUP($H1845,得点換算表!$C$35:$D$44,2),VLOOKUP($H1845,得点換算表!$E$35:$F$44,2)),"")</f>
        <v/>
      </c>
      <c r="AI1845" s="142" t="str">
        <f>IF($I1845&lt;&gt;"",IF($AD1845=1,VLOOKUP($I1845,得点換算表!$C$45:$D$55,2),VLOOKUP($I1845,得点換算表!$E$45:$F$55,2)),"")</f>
        <v/>
      </c>
      <c r="AJ1845" s="142" t="str">
        <f>IF($J1845&lt;&gt;"",IF($AD1845=1,VLOOKUP($J1845,得点換算表!$C$56:$D$65,2),VLOOKUP($J1845,得点換算表!$E$56:$F$65,2)),"")</f>
        <v/>
      </c>
      <c r="AK1845" s="142" t="str">
        <f>IF($K1845&lt;&gt;"",IF($AD1845=1,VLOOKUP($K1845,得点換算表!$C$66:$D$76,2),VLOOKUP($K1845,得点換算表!$E$66:$F$76,2)),"")</f>
        <v/>
      </c>
      <c r="AL1845" s="142" t="str">
        <f>IF($L1845&lt;&gt;"",IF($AD1845=1,VLOOKUP($L1845,得点換算表!$C$77:$D$86,2),VLOOKUP($L1845,得点換算表!$E$77:$F$86,2)),"")</f>
        <v/>
      </c>
      <c r="AM1845" s="142" t="str">
        <f>IF($M1845&lt;&gt;"",IF($AD1845=1,VLOOKUP($M1845,得点換算表!$C$87:$D$96,2),VLOOKUP($M1845,得点換算表!$E$87:$F$96,2)),"")</f>
        <v/>
      </c>
      <c r="AN1845" s="142" t="str">
        <f t="shared" si="94"/>
        <v/>
      </c>
      <c r="AO1845" s="143" t="str">
        <f>IF(AND($AN1845&lt;&gt;"",$AN1845&gt;=8),VLOOKUP($AN1845,得点換算表!$I$5:$J$9,2),"")</f>
        <v/>
      </c>
      <c r="AP1845" s="105"/>
    </row>
    <row r="1846" spans="1:42" x14ac:dyDescent="0.15">
      <c r="A1846" s="11"/>
      <c r="B1846" s="12"/>
      <c r="C1846" s="13"/>
      <c r="D1846" s="13"/>
      <c r="E1846" s="14"/>
      <c r="F1846" s="14"/>
      <c r="G1846" s="14"/>
      <c r="H1846" s="14"/>
      <c r="I1846" s="15"/>
      <c r="J1846" s="14"/>
      <c r="K1846" s="13"/>
      <c r="L1846" s="14"/>
      <c r="M1846" s="14"/>
      <c r="N1846" s="14"/>
      <c r="O1846" s="14"/>
      <c r="P1846" s="198"/>
      <c r="Q1846" s="198"/>
      <c r="R1846" s="198"/>
      <c r="S1846" s="198"/>
      <c r="T1846" s="198"/>
      <c r="U1846" s="198"/>
      <c r="V1846" s="198"/>
      <c r="W1846" s="202">
        <f t="shared" si="95"/>
        <v>0</v>
      </c>
      <c r="X1846" s="14"/>
      <c r="Y1846" s="14"/>
      <c r="Z1846" s="108"/>
      <c r="AA1846" s="114"/>
      <c r="AB1846" s="129"/>
      <c r="AC1846" s="128"/>
      <c r="AD1846" s="142" t="str">
        <f t="shared" si="96"/>
        <v/>
      </c>
      <c r="AE1846" s="142" t="str">
        <f>IF($E1846&lt;&gt;"",IF($AD1846=1,VLOOKUP($E1846,得点換算表!$C$5:$D$14,2),VLOOKUP($E1846,得点換算表!$E$5:$F$14,2)),"")</f>
        <v/>
      </c>
      <c r="AF1846" s="142" t="str">
        <f>IF($F1846&lt;&gt;"",IF($AD1846=1,VLOOKUP($F1846,得点換算表!$C$15:$D$24,2),VLOOKUP($F1846,得点換算表!$E$15:$F$24,2)),"")</f>
        <v/>
      </c>
      <c r="AG1846" s="142" t="str">
        <f>IF($G1846&lt;&gt;"",IF($AD1846=1,VLOOKUP($G1846,得点換算表!$C$25:$D$34,2),VLOOKUP($G1846,得点換算表!$E$25:$F$34,2)),"")</f>
        <v/>
      </c>
      <c r="AH1846" s="142" t="str">
        <f>IF($H1846&lt;&gt;"",IF($AD1846=1,VLOOKUP($H1846,得点換算表!$C$35:$D$44,2),VLOOKUP($H1846,得点換算表!$E$35:$F$44,2)),"")</f>
        <v/>
      </c>
      <c r="AI1846" s="142" t="str">
        <f>IF($I1846&lt;&gt;"",IF($AD1846=1,VLOOKUP($I1846,得点換算表!$C$45:$D$55,2),VLOOKUP($I1846,得点換算表!$E$45:$F$55,2)),"")</f>
        <v/>
      </c>
      <c r="AJ1846" s="142" t="str">
        <f>IF($J1846&lt;&gt;"",IF($AD1846=1,VLOOKUP($J1846,得点換算表!$C$56:$D$65,2),VLOOKUP($J1846,得点換算表!$E$56:$F$65,2)),"")</f>
        <v/>
      </c>
      <c r="AK1846" s="142" t="str">
        <f>IF($K1846&lt;&gt;"",IF($AD1846=1,VLOOKUP($K1846,得点換算表!$C$66:$D$76,2),VLOOKUP($K1846,得点換算表!$E$66:$F$76,2)),"")</f>
        <v/>
      </c>
      <c r="AL1846" s="142" t="str">
        <f>IF($L1846&lt;&gt;"",IF($AD1846=1,VLOOKUP($L1846,得点換算表!$C$77:$D$86,2),VLOOKUP($L1846,得点換算表!$E$77:$F$86,2)),"")</f>
        <v/>
      </c>
      <c r="AM1846" s="142" t="str">
        <f>IF($M1846&lt;&gt;"",IF($AD1846=1,VLOOKUP($M1846,得点換算表!$C$87:$D$96,2),VLOOKUP($M1846,得点換算表!$E$87:$F$96,2)),"")</f>
        <v/>
      </c>
      <c r="AN1846" s="142" t="str">
        <f t="shared" si="94"/>
        <v/>
      </c>
      <c r="AO1846" s="143" t="str">
        <f>IF(AND($AN1846&lt;&gt;"",$AN1846&gt;=8),VLOOKUP($AN1846,得点換算表!$I$5:$J$9,2),"")</f>
        <v/>
      </c>
      <c r="AP1846" s="105"/>
    </row>
    <row r="1847" spans="1:42" x14ac:dyDescent="0.15">
      <c r="A1847" s="11"/>
      <c r="B1847" s="12"/>
      <c r="C1847" s="13"/>
      <c r="D1847" s="13"/>
      <c r="E1847" s="14"/>
      <c r="F1847" s="14"/>
      <c r="G1847" s="14"/>
      <c r="H1847" s="14"/>
      <c r="I1847" s="15"/>
      <c r="J1847" s="14"/>
      <c r="K1847" s="13"/>
      <c r="L1847" s="14"/>
      <c r="M1847" s="14"/>
      <c r="N1847" s="14"/>
      <c r="O1847" s="14"/>
      <c r="P1847" s="198"/>
      <c r="Q1847" s="198"/>
      <c r="R1847" s="198"/>
      <c r="S1847" s="198"/>
      <c r="T1847" s="198"/>
      <c r="U1847" s="198"/>
      <c r="V1847" s="198"/>
      <c r="W1847" s="202">
        <f t="shared" si="95"/>
        <v>0</v>
      </c>
      <c r="X1847" s="14"/>
      <c r="Y1847" s="14"/>
      <c r="Z1847" s="108"/>
      <c r="AA1847" s="114"/>
      <c r="AB1847" s="129"/>
      <c r="AC1847" s="128"/>
      <c r="AD1847" s="142" t="str">
        <f t="shared" si="96"/>
        <v/>
      </c>
      <c r="AE1847" s="142" t="str">
        <f>IF($E1847&lt;&gt;"",IF($AD1847=1,VLOOKUP($E1847,得点換算表!$C$5:$D$14,2),VLOOKUP($E1847,得点換算表!$E$5:$F$14,2)),"")</f>
        <v/>
      </c>
      <c r="AF1847" s="142" t="str">
        <f>IF($F1847&lt;&gt;"",IF($AD1847=1,VLOOKUP($F1847,得点換算表!$C$15:$D$24,2),VLOOKUP($F1847,得点換算表!$E$15:$F$24,2)),"")</f>
        <v/>
      </c>
      <c r="AG1847" s="142" t="str">
        <f>IF($G1847&lt;&gt;"",IF($AD1847=1,VLOOKUP($G1847,得点換算表!$C$25:$D$34,2),VLOOKUP($G1847,得点換算表!$E$25:$F$34,2)),"")</f>
        <v/>
      </c>
      <c r="AH1847" s="142" t="str">
        <f>IF($H1847&lt;&gt;"",IF($AD1847=1,VLOOKUP($H1847,得点換算表!$C$35:$D$44,2),VLOOKUP($H1847,得点換算表!$E$35:$F$44,2)),"")</f>
        <v/>
      </c>
      <c r="AI1847" s="142" t="str">
        <f>IF($I1847&lt;&gt;"",IF($AD1847=1,VLOOKUP($I1847,得点換算表!$C$45:$D$55,2),VLOOKUP($I1847,得点換算表!$E$45:$F$55,2)),"")</f>
        <v/>
      </c>
      <c r="AJ1847" s="142" t="str">
        <f>IF($J1847&lt;&gt;"",IF($AD1847=1,VLOOKUP($J1847,得点換算表!$C$56:$D$65,2),VLOOKUP($J1847,得点換算表!$E$56:$F$65,2)),"")</f>
        <v/>
      </c>
      <c r="AK1847" s="142" t="str">
        <f>IF($K1847&lt;&gt;"",IF($AD1847=1,VLOOKUP($K1847,得点換算表!$C$66:$D$76,2),VLOOKUP($K1847,得点換算表!$E$66:$F$76,2)),"")</f>
        <v/>
      </c>
      <c r="AL1847" s="142" t="str">
        <f>IF($L1847&lt;&gt;"",IF($AD1847=1,VLOOKUP($L1847,得点換算表!$C$77:$D$86,2),VLOOKUP($L1847,得点換算表!$E$77:$F$86,2)),"")</f>
        <v/>
      </c>
      <c r="AM1847" s="142" t="str">
        <f>IF($M1847&lt;&gt;"",IF($AD1847=1,VLOOKUP($M1847,得点換算表!$C$87:$D$96,2),VLOOKUP($M1847,得点換算表!$E$87:$F$96,2)),"")</f>
        <v/>
      </c>
      <c r="AN1847" s="142" t="str">
        <f t="shared" si="94"/>
        <v/>
      </c>
      <c r="AO1847" s="143" t="str">
        <f>IF(AND($AN1847&lt;&gt;"",$AN1847&gt;=8),VLOOKUP($AN1847,得点換算表!$I$5:$J$9,2),"")</f>
        <v/>
      </c>
      <c r="AP1847" s="105"/>
    </row>
    <row r="1848" spans="1:42" x14ac:dyDescent="0.15">
      <c r="A1848" s="11"/>
      <c r="B1848" s="12"/>
      <c r="C1848" s="13"/>
      <c r="D1848" s="13"/>
      <c r="E1848" s="14"/>
      <c r="F1848" s="14"/>
      <c r="G1848" s="14"/>
      <c r="H1848" s="14"/>
      <c r="I1848" s="15"/>
      <c r="J1848" s="14"/>
      <c r="K1848" s="13"/>
      <c r="L1848" s="14"/>
      <c r="M1848" s="14"/>
      <c r="N1848" s="14"/>
      <c r="O1848" s="14"/>
      <c r="P1848" s="198"/>
      <c r="Q1848" s="198"/>
      <c r="R1848" s="198"/>
      <c r="S1848" s="198"/>
      <c r="T1848" s="198"/>
      <c r="U1848" s="198"/>
      <c r="V1848" s="198"/>
      <c r="W1848" s="202">
        <f t="shared" si="95"/>
        <v>0</v>
      </c>
      <c r="X1848" s="14"/>
      <c r="Y1848" s="14"/>
      <c r="Z1848" s="108"/>
      <c r="AA1848" s="114"/>
      <c r="AB1848" s="129"/>
      <c r="AC1848" s="128"/>
      <c r="AD1848" s="142" t="str">
        <f t="shared" si="96"/>
        <v/>
      </c>
      <c r="AE1848" s="142" t="str">
        <f>IF($E1848&lt;&gt;"",IF($AD1848=1,VLOOKUP($E1848,得点換算表!$C$5:$D$14,2),VLOOKUP($E1848,得点換算表!$E$5:$F$14,2)),"")</f>
        <v/>
      </c>
      <c r="AF1848" s="142" t="str">
        <f>IF($F1848&lt;&gt;"",IF($AD1848=1,VLOOKUP($F1848,得点換算表!$C$15:$D$24,2),VLOOKUP($F1848,得点換算表!$E$15:$F$24,2)),"")</f>
        <v/>
      </c>
      <c r="AG1848" s="142" t="str">
        <f>IF($G1848&lt;&gt;"",IF($AD1848=1,VLOOKUP($G1848,得点換算表!$C$25:$D$34,2),VLOOKUP($G1848,得点換算表!$E$25:$F$34,2)),"")</f>
        <v/>
      </c>
      <c r="AH1848" s="142" t="str">
        <f>IF($H1848&lt;&gt;"",IF($AD1848=1,VLOOKUP($H1848,得点換算表!$C$35:$D$44,2),VLOOKUP($H1848,得点換算表!$E$35:$F$44,2)),"")</f>
        <v/>
      </c>
      <c r="AI1848" s="142" t="str">
        <f>IF($I1848&lt;&gt;"",IF($AD1848=1,VLOOKUP($I1848,得点換算表!$C$45:$D$55,2),VLOOKUP($I1848,得点換算表!$E$45:$F$55,2)),"")</f>
        <v/>
      </c>
      <c r="AJ1848" s="142" t="str">
        <f>IF($J1848&lt;&gt;"",IF($AD1848=1,VLOOKUP($J1848,得点換算表!$C$56:$D$65,2),VLOOKUP($J1848,得点換算表!$E$56:$F$65,2)),"")</f>
        <v/>
      </c>
      <c r="AK1848" s="142" t="str">
        <f>IF($K1848&lt;&gt;"",IF($AD1848=1,VLOOKUP($K1848,得点換算表!$C$66:$D$76,2),VLOOKUP($K1848,得点換算表!$E$66:$F$76,2)),"")</f>
        <v/>
      </c>
      <c r="AL1848" s="142" t="str">
        <f>IF($L1848&lt;&gt;"",IF($AD1848=1,VLOOKUP($L1848,得点換算表!$C$77:$D$86,2),VLOOKUP($L1848,得点換算表!$E$77:$F$86,2)),"")</f>
        <v/>
      </c>
      <c r="AM1848" s="142" t="str">
        <f>IF($M1848&lt;&gt;"",IF($AD1848=1,VLOOKUP($M1848,得点換算表!$C$87:$D$96,2),VLOOKUP($M1848,得点換算表!$E$87:$F$96,2)),"")</f>
        <v/>
      </c>
      <c r="AN1848" s="142" t="str">
        <f t="shared" si="94"/>
        <v/>
      </c>
      <c r="AO1848" s="143" t="str">
        <f>IF(AND($AN1848&lt;&gt;"",$AN1848&gt;=8),VLOOKUP($AN1848,得点換算表!$I$5:$J$9,2),"")</f>
        <v/>
      </c>
      <c r="AP1848" s="105"/>
    </row>
    <row r="1849" spans="1:42" x14ac:dyDescent="0.15">
      <c r="A1849" s="11"/>
      <c r="B1849" s="12"/>
      <c r="C1849" s="13"/>
      <c r="D1849" s="13"/>
      <c r="E1849" s="14"/>
      <c r="F1849" s="14"/>
      <c r="G1849" s="14"/>
      <c r="H1849" s="14"/>
      <c r="I1849" s="15"/>
      <c r="J1849" s="14"/>
      <c r="K1849" s="13"/>
      <c r="L1849" s="14"/>
      <c r="M1849" s="14"/>
      <c r="N1849" s="14"/>
      <c r="O1849" s="14"/>
      <c r="P1849" s="198"/>
      <c r="Q1849" s="198"/>
      <c r="R1849" s="198"/>
      <c r="S1849" s="198"/>
      <c r="T1849" s="198"/>
      <c r="U1849" s="198"/>
      <c r="V1849" s="198"/>
      <c r="W1849" s="202">
        <f t="shared" si="95"/>
        <v>0</v>
      </c>
      <c r="X1849" s="14"/>
      <c r="Y1849" s="14"/>
      <c r="Z1849" s="108"/>
      <c r="AA1849" s="114"/>
      <c r="AB1849" s="129"/>
      <c r="AC1849" s="128"/>
      <c r="AD1849" s="142" t="str">
        <f t="shared" si="96"/>
        <v/>
      </c>
      <c r="AE1849" s="142" t="str">
        <f>IF($E1849&lt;&gt;"",IF($AD1849=1,VLOOKUP($E1849,得点換算表!$C$5:$D$14,2),VLOOKUP($E1849,得点換算表!$E$5:$F$14,2)),"")</f>
        <v/>
      </c>
      <c r="AF1849" s="142" t="str">
        <f>IF($F1849&lt;&gt;"",IF($AD1849=1,VLOOKUP($F1849,得点換算表!$C$15:$D$24,2),VLOOKUP($F1849,得点換算表!$E$15:$F$24,2)),"")</f>
        <v/>
      </c>
      <c r="AG1849" s="142" t="str">
        <f>IF($G1849&lt;&gt;"",IF($AD1849=1,VLOOKUP($G1849,得点換算表!$C$25:$D$34,2),VLOOKUP($G1849,得点換算表!$E$25:$F$34,2)),"")</f>
        <v/>
      </c>
      <c r="AH1849" s="142" t="str">
        <f>IF($H1849&lt;&gt;"",IF($AD1849=1,VLOOKUP($H1849,得点換算表!$C$35:$D$44,2),VLOOKUP($H1849,得点換算表!$E$35:$F$44,2)),"")</f>
        <v/>
      </c>
      <c r="AI1849" s="142" t="str">
        <f>IF($I1849&lt;&gt;"",IF($AD1849=1,VLOOKUP($I1849,得点換算表!$C$45:$D$55,2),VLOOKUP($I1849,得点換算表!$E$45:$F$55,2)),"")</f>
        <v/>
      </c>
      <c r="AJ1849" s="142" t="str">
        <f>IF($J1849&lt;&gt;"",IF($AD1849=1,VLOOKUP($J1849,得点換算表!$C$56:$D$65,2),VLOOKUP($J1849,得点換算表!$E$56:$F$65,2)),"")</f>
        <v/>
      </c>
      <c r="AK1849" s="142" t="str">
        <f>IF($K1849&lt;&gt;"",IF($AD1849=1,VLOOKUP($K1849,得点換算表!$C$66:$D$76,2),VLOOKUP($K1849,得点換算表!$E$66:$F$76,2)),"")</f>
        <v/>
      </c>
      <c r="AL1849" s="142" t="str">
        <f>IF($L1849&lt;&gt;"",IF($AD1849=1,VLOOKUP($L1849,得点換算表!$C$77:$D$86,2),VLOOKUP($L1849,得点換算表!$E$77:$F$86,2)),"")</f>
        <v/>
      </c>
      <c r="AM1849" s="142" t="str">
        <f>IF($M1849&lt;&gt;"",IF($AD1849=1,VLOOKUP($M1849,得点換算表!$C$87:$D$96,2),VLOOKUP($M1849,得点換算表!$E$87:$F$96,2)),"")</f>
        <v/>
      </c>
      <c r="AN1849" s="142" t="str">
        <f t="shared" si="94"/>
        <v/>
      </c>
      <c r="AO1849" s="143" t="str">
        <f>IF(AND($AN1849&lt;&gt;"",$AN1849&gt;=8),VLOOKUP($AN1849,得点換算表!$I$5:$J$9,2),"")</f>
        <v/>
      </c>
      <c r="AP1849" s="105"/>
    </row>
    <row r="1850" spans="1:42" x14ac:dyDescent="0.15">
      <c r="A1850" s="11"/>
      <c r="B1850" s="12"/>
      <c r="C1850" s="13"/>
      <c r="D1850" s="13"/>
      <c r="E1850" s="14"/>
      <c r="F1850" s="14"/>
      <c r="G1850" s="14"/>
      <c r="H1850" s="14"/>
      <c r="I1850" s="15"/>
      <c r="J1850" s="14"/>
      <c r="K1850" s="13"/>
      <c r="L1850" s="14"/>
      <c r="M1850" s="14"/>
      <c r="N1850" s="14"/>
      <c r="O1850" s="14"/>
      <c r="P1850" s="198"/>
      <c r="Q1850" s="198"/>
      <c r="R1850" s="198"/>
      <c r="S1850" s="198"/>
      <c r="T1850" s="198"/>
      <c r="U1850" s="198"/>
      <c r="V1850" s="198"/>
      <c r="W1850" s="202">
        <f t="shared" si="95"/>
        <v>0</v>
      </c>
      <c r="X1850" s="14"/>
      <c r="Y1850" s="14"/>
      <c r="Z1850" s="108"/>
      <c r="AA1850" s="114"/>
      <c r="AB1850" s="129"/>
      <c r="AC1850" s="128"/>
      <c r="AD1850" s="142" t="str">
        <f t="shared" si="96"/>
        <v/>
      </c>
      <c r="AE1850" s="142" t="str">
        <f>IF($E1850&lt;&gt;"",IF($AD1850=1,VLOOKUP($E1850,得点換算表!$C$5:$D$14,2),VLOOKUP($E1850,得点換算表!$E$5:$F$14,2)),"")</f>
        <v/>
      </c>
      <c r="AF1850" s="142" t="str">
        <f>IF($F1850&lt;&gt;"",IF($AD1850=1,VLOOKUP($F1850,得点換算表!$C$15:$D$24,2),VLOOKUP($F1850,得点換算表!$E$15:$F$24,2)),"")</f>
        <v/>
      </c>
      <c r="AG1850" s="142" t="str">
        <f>IF($G1850&lt;&gt;"",IF($AD1850=1,VLOOKUP($G1850,得点換算表!$C$25:$D$34,2),VLOOKUP($G1850,得点換算表!$E$25:$F$34,2)),"")</f>
        <v/>
      </c>
      <c r="AH1850" s="142" t="str">
        <f>IF($H1850&lt;&gt;"",IF($AD1850=1,VLOOKUP($H1850,得点換算表!$C$35:$D$44,2),VLOOKUP($H1850,得点換算表!$E$35:$F$44,2)),"")</f>
        <v/>
      </c>
      <c r="AI1850" s="142" t="str">
        <f>IF($I1850&lt;&gt;"",IF($AD1850=1,VLOOKUP($I1850,得点換算表!$C$45:$D$55,2),VLOOKUP($I1850,得点換算表!$E$45:$F$55,2)),"")</f>
        <v/>
      </c>
      <c r="AJ1850" s="142" t="str">
        <f>IF($J1850&lt;&gt;"",IF($AD1850=1,VLOOKUP($J1850,得点換算表!$C$56:$D$65,2),VLOOKUP($J1850,得点換算表!$E$56:$F$65,2)),"")</f>
        <v/>
      </c>
      <c r="AK1850" s="142" t="str">
        <f>IF($K1850&lt;&gt;"",IF($AD1850=1,VLOOKUP($K1850,得点換算表!$C$66:$D$76,2),VLOOKUP($K1850,得点換算表!$E$66:$F$76,2)),"")</f>
        <v/>
      </c>
      <c r="AL1850" s="142" t="str">
        <f>IF($L1850&lt;&gt;"",IF($AD1850=1,VLOOKUP($L1850,得点換算表!$C$77:$D$86,2),VLOOKUP($L1850,得点換算表!$E$77:$F$86,2)),"")</f>
        <v/>
      </c>
      <c r="AM1850" s="142" t="str">
        <f>IF($M1850&lt;&gt;"",IF($AD1850=1,VLOOKUP($M1850,得点換算表!$C$87:$D$96,2),VLOOKUP($M1850,得点換算表!$E$87:$F$96,2)),"")</f>
        <v/>
      </c>
      <c r="AN1850" s="142" t="str">
        <f t="shared" si="94"/>
        <v/>
      </c>
      <c r="AO1850" s="143" t="str">
        <f>IF(AND($AN1850&lt;&gt;"",$AN1850&gt;=8),VLOOKUP($AN1850,得点換算表!$I$5:$J$9,2),"")</f>
        <v/>
      </c>
      <c r="AP1850" s="105"/>
    </row>
    <row r="1851" spans="1:42" x14ac:dyDescent="0.15">
      <c r="A1851" s="11"/>
      <c r="B1851" s="12"/>
      <c r="C1851" s="13"/>
      <c r="D1851" s="13"/>
      <c r="E1851" s="14"/>
      <c r="F1851" s="14"/>
      <c r="G1851" s="14"/>
      <c r="H1851" s="14"/>
      <c r="I1851" s="15"/>
      <c r="J1851" s="14"/>
      <c r="K1851" s="13"/>
      <c r="L1851" s="14"/>
      <c r="M1851" s="14"/>
      <c r="N1851" s="14"/>
      <c r="O1851" s="14"/>
      <c r="P1851" s="198"/>
      <c r="Q1851" s="198"/>
      <c r="R1851" s="198"/>
      <c r="S1851" s="198"/>
      <c r="T1851" s="198"/>
      <c r="U1851" s="198"/>
      <c r="V1851" s="198"/>
      <c r="W1851" s="202">
        <f t="shared" si="95"/>
        <v>0</v>
      </c>
      <c r="X1851" s="14"/>
      <c r="Y1851" s="14"/>
      <c r="Z1851" s="108"/>
      <c r="AA1851" s="114"/>
      <c r="AB1851" s="129"/>
      <c r="AC1851" s="128"/>
      <c r="AD1851" s="142" t="str">
        <f t="shared" si="96"/>
        <v/>
      </c>
      <c r="AE1851" s="142" t="str">
        <f>IF($E1851&lt;&gt;"",IF($AD1851=1,VLOOKUP($E1851,得点換算表!$C$5:$D$14,2),VLOOKUP($E1851,得点換算表!$E$5:$F$14,2)),"")</f>
        <v/>
      </c>
      <c r="AF1851" s="142" t="str">
        <f>IF($F1851&lt;&gt;"",IF($AD1851=1,VLOOKUP($F1851,得点換算表!$C$15:$D$24,2),VLOOKUP($F1851,得点換算表!$E$15:$F$24,2)),"")</f>
        <v/>
      </c>
      <c r="AG1851" s="142" t="str">
        <f>IF($G1851&lt;&gt;"",IF($AD1851=1,VLOOKUP($G1851,得点換算表!$C$25:$D$34,2),VLOOKUP($G1851,得点換算表!$E$25:$F$34,2)),"")</f>
        <v/>
      </c>
      <c r="AH1851" s="142" t="str">
        <f>IF($H1851&lt;&gt;"",IF($AD1851=1,VLOOKUP($H1851,得点換算表!$C$35:$D$44,2),VLOOKUP($H1851,得点換算表!$E$35:$F$44,2)),"")</f>
        <v/>
      </c>
      <c r="AI1851" s="142" t="str">
        <f>IF($I1851&lt;&gt;"",IF($AD1851=1,VLOOKUP($I1851,得点換算表!$C$45:$D$55,2),VLOOKUP($I1851,得点換算表!$E$45:$F$55,2)),"")</f>
        <v/>
      </c>
      <c r="AJ1851" s="142" t="str">
        <f>IF($J1851&lt;&gt;"",IF($AD1851=1,VLOOKUP($J1851,得点換算表!$C$56:$D$65,2),VLOOKUP($J1851,得点換算表!$E$56:$F$65,2)),"")</f>
        <v/>
      </c>
      <c r="AK1851" s="142" t="str">
        <f>IF($K1851&lt;&gt;"",IF($AD1851=1,VLOOKUP($K1851,得点換算表!$C$66:$D$76,2),VLOOKUP($K1851,得点換算表!$E$66:$F$76,2)),"")</f>
        <v/>
      </c>
      <c r="AL1851" s="142" t="str">
        <f>IF($L1851&lt;&gt;"",IF($AD1851=1,VLOOKUP($L1851,得点換算表!$C$77:$D$86,2),VLOOKUP($L1851,得点換算表!$E$77:$F$86,2)),"")</f>
        <v/>
      </c>
      <c r="AM1851" s="142" t="str">
        <f>IF($M1851&lt;&gt;"",IF($AD1851=1,VLOOKUP($M1851,得点換算表!$C$87:$D$96,2),VLOOKUP($M1851,得点換算表!$E$87:$F$96,2)),"")</f>
        <v/>
      </c>
      <c r="AN1851" s="142" t="str">
        <f t="shared" si="94"/>
        <v/>
      </c>
      <c r="AO1851" s="143" t="str">
        <f>IF(AND($AN1851&lt;&gt;"",$AN1851&gt;=8),VLOOKUP($AN1851,得点換算表!$I$5:$J$9,2),"")</f>
        <v/>
      </c>
      <c r="AP1851" s="105"/>
    </row>
    <row r="1852" spans="1:42" x14ac:dyDescent="0.15">
      <c r="A1852" s="11"/>
      <c r="B1852" s="12"/>
      <c r="C1852" s="13"/>
      <c r="D1852" s="13"/>
      <c r="E1852" s="14"/>
      <c r="F1852" s="14"/>
      <c r="G1852" s="14"/>
      <c r="H1852" s="14"/>
      <c r="I1852" s="15"/>
      <c r="J1852" s="14"/>
      <c r="K1852" s="13"/>
      <c r="L1852" s="14"/>
      <c r="M1852" s="14"/>
      <c r="N1852" s="14"/>
      <c r="O1852" s="14"/>
      <c r="P1852" s="198"/>
      <c r="Q1852" s="198"/>
      <c r="R1852" s="198"/>
      <c r="S1852" s="198"/>
      <c r="T1852" s="198"/>
      <c r="U1852" s="198"/>
      <c r="V1852" s="198"/>
      <c r="W1852" s="202">
        <f t="shared" si="95"/>
        <v>0</v>
      </c>
      <c r="X1852" s="14"/>
      <c r="Y1852" s="14"/>
      <c r="Z1852" s="108"/>
      <c r="AA1852" s="114"/>
      <c r="AB1852" s="129"/>
      <c r="AC1852" s="128"/>
      <c r="AD1852" s="142" t="str">
        <f t="shared" si="96"/>
        <v/>
      </c>
      <c r="AE1852" s="142" t="str">
        <f>IF($E1852&lt;&gt;"",IF($AD1852=1,VLOOKUP($E1852,得点換算表!$C$5:$D$14,2),VLOOKUP($E1852,得点換算表!$E$5:$F$14,2)),"")</f>
        <v/>
      </c>
      <c r="AF1852" s="142" t="str">
        <f>IF($F1852&lt;&gt;"",IF($AD1852=1,VLOOKUP($F1852,得点換算表!$C$15:$D$24,2),VLOOKUP($F1852,得点換算表!$E$15:$F$24,2)),"")</f>
        <v/>
      </c>
      <c r="AG1852" s="142" t="str">
        <f>IF($G1852&lt;&gt;"",IF($AD1852=1,VLOOKUP($G1852,得点換算表!$C$25:$D$34,2),VLOOKUP($G1852,得点換算表!$E$25:$F$34,2)),"")</f>
        <v/>
      </c>
      <c r="AH1852" s="142" t="str">
        <f>IF($H1852&lt;&gt;"",IF($AD1852=1,VLOOKUP($H1852,得点換算表!$C$35:$D$44,2),VLOOKUP($H1852,得点換算表!$E$35:$F$44,2)),"")</f>
        <v/>
      </c>
      <c r="AI1852" s="142" t="str">
        <f>IF($I1852&lt;&gt;"",IF($AD1852=1,VLOOKUP($I1852,得点換算表!$C$45:$D$55,2),VLOOKUP($I1852,得点換算表!$E$45:$F$55,2)),"")</f>
        <v/>
      </c>
      <c r="AJ1852" s="142" t="str">
        <f>IF($J1852&lt;&gt;"",IF($AD1852=1,VLOOKUP($J1852,得点換算表!$C$56:$D$65,2),VLOOKUP($J1852,得点換算表!$E$56:$F$65,2)),"")</f>
        <v/>
      </c>
      <c r="AK1852" s="142" t="str">
        <f>IF($K1852&lt;&gt;"",IF($AD1852=1,VLOOKUP($K1852,得点換算表!$C$66:$D$76,2),VLOOKUP($K1852,得点換算表!$E$66:$F$76,2)),"")</f>
        <v/>
      </c>
      <c r="AL1852" s="142" t="str">
        <f>IF($L1852&lt;&gt;"",IF($AD1852=1,VLOOKUP($L1852,得点換算表!$C$77:$D$86,2),VLOOKUP($L1852,得点換算表!$E$77:$F$86,2)),"")</f>
        <v/>
      </c>
      <c r="AM1852" s="142" t="str">
        <f>IF($M1852&lt;&gt;"",IF($AD1852=1,VLOOKUP($M1852,得点換算表!$C$87:$D$96,2),VLOOKUP($M1852,得点換算表!$E$87:$F$96,2)),"")</f>
        <v/>
      </c>
      <c r="AN1852" s="142" t="str">
        <f t="shared" si="94"/>
        <v/>
      </c>
      <c r="AO1852" s="143" t="str">
        <f>IF(AND($AN1852&lt;&gt;"",$AN1852&gt;=8),VLOOKUP($AN1852,得点換算表!$I$5:$J$9,2),"")</f>
        <v/>
      </c>
      <c r="AP1852" s="105"/>
    </row>
    <row r="1853" spans="1:42" x14ac:dyDescent="0.15">
      <c r="A1853" s="11"/>
      <c r="B1853" s="12"/>
      <c r="C1853" s="13"/>
      <c r="D1853" s="13"/>
      <c r="E1853" s="14"/>
      <c r="F1853" s="14"/>
      <c r="G1853" s="14"/>
      <c r="H1853" s="14"/>
      <c r="I1853" s="15"/>
      <c r="J1853" s="14"/>
      <c r="K1853" s="13"/>
      <c r="L1853" s="14"/>
      <c r="M1853" s="14"/>
      <c r="N1853" s="14"/>
      <c r="O1853" s="14"/>
      <c r="P1853" s="198"/>
      <c r="Q1853" s="198"/>
      <c r="R1853" s="198"/>
      <c r="S1853" s="198"/>
      <c r="T1853" s="198"/>
      <c r="U1853" s="198"/>
      <c r="V1853" s="198"/>
      <c r="W1853" s="202">
        <f t="shared" si="95"/>
        <v>0</v>
      </c>
      <c r="X1853" s="14"/>
      <c r="Y1853" s="14"/>
      <c r="Z1853" s="108"/>
      <c r="AA1853" s="114"/>
      <c r="AB1853" s="129"/>
      <c r="AC1853" s="128"/>
      <c r="AD1853" s="142" t="str">
        <f t="shared" si="96"/>
        <v/>
      </c>
      <c r="AE1853" s="142" t="str">
        <f>IF($E1853&lt;&gt;"",IF($AD1853=1,VLOOKUP($E1853,得点換算表!$C$5:$D$14,2),VLOOKUP($E1853,得点換算表!$E$5:$F$14,2)),"")</f>
        <v/>
      </c>
      <c r="AF1853" s="142" t="str">
        <f>IF($F1853&lt;&gt;"",IF($AD1853=1,VLOOKUP($F1853,得点換算表!$C$15:$D$24,2),VLOOKUP($F1853,得点換算表!$E$15:$F$24,2)),"")</f>
        <v/>
      </c>
      <c r="AG1853" s="142" t="str">
        <f>IF($G1853&lt;&gt;"",IF($AD1853=1,VLOOKUP($G1853,得点換算表!$C$25:$D$34,2),VLOOKUP($G1853,得点換算表!$E$25:$F$34,2)),"")</f>
        <v/>
      </c>
      <c r="AH1853" s="142" t="str">
        <f>IF($H1853&lt;&gt;"",IF($AD1853=1,VLOOKUP($H1853,得点換算表!$C$35:$D$44,2),VLOOKUP($H1853,得点換算表!$E$35:$F$44,2)),"")</f>
        <v/>
      </c>
      <c r="AI1853" s="142" t="str">
        <f>IF($I1853&lt;&gt;"",IF($AD1853=1,VLOOKUP($I1853,得点換算表!$C$45:$D$55,2),VLOOKUP($I1853,得点換算表!$E$45:$F$55,2)),"")</f>
        <v/>
      </c>
      <c r="AJ1853" s="142" t="str">
        <f>IF($J1853&lt;&gt;"",IF($AD1853=1,VLOOKUP($J1853,得点換算表!$C$56:$D$65,2),VLOOKUP($J1853,得点換算表!$E$56:$F$65,2)),"")</f>
        <v/>
      </c>
      <c r="AK1853" s="142" t="str">
        <f>IF($K1853&lt;&gt;"",IF($AD1853=1,VLOOKUP($K1853,得点換算表!$C$66:$D$76,2),VLOOKUP($K1853,得点換算表!$E$66:$F$76,2)),"")</f>
        <v/>
      </c>
      <c r="AL1853" s="142" t="str">
        <f>IF($L1853&lt;&gt;"",IF($AD1853=1,VLOOKUP($L1853,得点換算表!$C$77:$D$86,2),VLOOKUP($L1853,得点換算表!$E$77:$F$86,2)),"")</f>
        <v/>
      </c>
      <c r="AM1853" s="142" t="str">
        <f>IF($M1853&lt;&gt;"",IF($AD1853=1,VLOOKUP($M1853,得点換算表!$C$87:$D$96,2),VLOOKUP($M1853,得点換算表!$E$87:$F$96,2)),"")</f>
        <v/>
      </c>
      <c r="AN1853" s="142" t="str">
        <f t="shared" si="94"/>
        <v/>
      </c>
      <c r="AO1853" s="143" t="str">
        <f>IF(AND($AN1853&lt;&gt;"",$AN1853&gt;=8),VLOOKUP($AN1853,得点換算表!$I$5:$J$9,2),"")</f>
        <v/>
      </c>
      <c r="AP1853" s="105"/>
    </row>
    <row r="1854" spans="1:42" x14ac:dyDescent="0.15">
      <c r="A1854" s="11"/>
      <c r="B1854" s="12"/>
      <c r="C1854" s="13"/>
      <c r="D1854" s="13"/>
      <c r="E1854" s="14"/>
      <c r="F1854" s="14"/>
      <c r="G1854" s="14"/>
      <c r="H1854" s="14"/>
      <c r="I1854" s="15"/>
      <c r="J1854" s="14"/>
      <c r="K1854" s="13"/>
      <c r="L1854" s="14"/>
      <c r="M1854" s="14"/>
      <c r="N1854" s="14"/>
      <c r="O1854" s="14"/>
      <c r="P1854" s="198"/>
      <c r="Q1854" s="198"/>
      <c r="R1854" s="198"/>
      <c r="S1854" s="198"/>
      <c r="T1854" s="198"/>
      <c r="U1854" s="198"/>
      <c r="V1854" s="198"/>
      <c r="W1854" s="202">
        <f t="shared" si="95"/>
        <v>0</v>
      </c>
      <c r="X1854" s="14"/>
      <c r="Y1854" s="14"/>
      <c r="Z1854" s="108"/>
      <c r="AA1854" s="114"/>
      <c r="AB1854" s="129"/>
      <c r="AC1854" s="128"/>
      <c r="AD1854" s="142" t="str">
        <f t="shared" si="96"/>
        <v/>
      </c>
      <c r="AE1854" s="142" t="str">
        <f>IF($E1854&lt;&gt;"",IF($AD1854=1,VLOOKUP($E1854,得点換算表!$C$5:$D$14,2),VLOOKUP($E1854,得点換算表!$E$5:$F$14,2)),"")</f>
        <v/>
      </c>
      <c r="AF1854" s="142" t="str">
        <f>IF($F1854&lt;&gt;"",IF($AD1854=1,VLOOKUP($F1854,得点換算表!$C$15:$D$24,2),VLOOKUP($F1854,得点換算表!$E$15:$F$24,2)),"")</f>
        <v/>
      </c>
      <c r="AG1854" s="142" t="str">
        <f>IF($G1854&lt;&gt;"",IF($AD1854=1,VLOOKUP($G1854,得点換算表!$C$25:$D$34,2),VLOOKUP($G1854,得点換算表!$E$25:$F$34,2)),"")</f>
        <v/>
      </c>
      <c r="AH1854" s="142" t="str">
        <f>IF($H1854&lt;&gt;"",IF($AD1854=1,VLOOKUP($H1854,得点換算表!$C$35:$D$44,2),VLOOKUP($H1854,得点換算表!$E$35:$F$44,2)),"")</f>
        <v/>
      </c>
      <c r="AI1854" s="142" t="str">
        <f>IF($I1854&lt;&gt;"",IF($AD1854=1,VLOOKUP($I1854,得点換算表!$C$45:$D$55,2),VLOOKUP($I1854,得点換算表!$E$45:$F$55,2)),"")</f>
        <v/>
      </c>
      <c r="AJ1854" s="142" t="str">
        <f>IF($J1854&lt;&gt;"",IF($AD1854=1,VLOOKUP($J1854,得点換算表!$C$56:$D$65,2),VLOOKUP($J1854,得点換算表!$E$56:$F$65,2)),"")</f>
        <v/>
      </c>
      <c r="AK1854" s="142" t="str">
        <f>IF($K1854&lt;&gt;"",IF($AD1854=1,VLOOKUP($K1854,得点換算表!$C$66:$D$76,2),VLOOKUP($K1854,得点換算表!$E$66:$F$76,2)),"")</f>
        <v/>
      </c>
      <c r="AL1854" s="142" t="str">
        <f>IF($L1854&lt;&gt;"",IF($AD1854=1,VLOOKUP($L1854,得点換算表!$C$77:$D$86,2),VLOOKUP($L1854,得点換算表!$E$77:$F$86,2)),"")</f>
        <v/>
      </c>
      <c r="AM1854" s="142" t="str">
        <f>IF($M1854&lt;&gt;"",IF($AD1854=1,VLOOKUP($M1854,得点換算表!$C$87:$D$96,2),VLOOKUP($M1854,得点換算表!$E$87:$F$96,2)),"")</f>
        <v/>
      </c>
      <c r="AN1854" s="142" t="str">
        <f t="shared" si="94"/>
        <v/>
      </c>
      <c r="AO1854" s="143" t="str">
        <f>IF(AND($AN1854&lt;&gt;"",$AN1854&gt;=8),VLOOKUP($AN1854,得点換算表!$I$5:$J$9,2),"")</f>
        <v/>
      </c>
      <c r="AP1854" s="105"/>
    </row>
    <row r="1855" spans="1:42" x14ac:dyDescent="0.15">
      <c r="A1855" s="11"/>
      <c r="B1855" s="12"/>
      <c r="C1855" s="13"/>
      <c r="D1855" s="13"/>
      <c r="E1855" s="14"/>
      <c r="F1855" s="14"/>
      <c r="G1855" s="14"/>
      <c r="H1855" s="14"/>
      <c r="I1855" s="15"/>
      <c r="J1855" s="14"/>
      <c r="K1855" s="13"/>
      <c r="L1855" s="14"/>
      <c r="M1855" s="14"/>
      <c r="N1855" s="14"/>
      <c r="O1855" s="14"/>
      <c r="P1855" s="198"/>
      <c r="Q1855" s="198"/>
      <c r="R1855" s="198"/>
      <c r="S1855" s="198"/>
      <c r="T1855" s="198"/>
      <c r="U1855" s="198"/>
      <c r="V1855" s="198"/>
      <c r="W1855" s="202">
        <f t="shared" si="95"/>
        <v>0</v>
      </c>
      <c r="X1855" s="14"/>
      <c r="Y1855" s="14"/>
      <c r="Z1855" s="108"/>
      <c r="AA1855" s="114"/>
      <c r="AB1855" s="129"/>
      <c r="AC1855" s="128"/>
      <c r="AD1855" s="142" t="str">
        <f t="shared" si="96"/>
        <v/>
      </c>
      <c r="AE1855" s="142" t="str">
        <f>IF($E1855&lt;&gt;"",IF($AD1855=1,VLOOKUP($E1855,得点換算表!$C$5:$D$14,2),VLOOKUP($E1855,得点換算表!$E$5:$F$14,2)),"")</f>
        <v/>
      </c>
      <c r="AF1855" s="142" t="str">
        <f>IF($F1855&lt;&gt;"",IF($AD1855=1,VLOOKUP($F1855,得点換算表!$C$15:$D$24,2),VLOOKUP($F1855,得点換算表!$E$15:$F$24,2)),"")</f>
        <v/>
      </c>
      <c r="AG1855" s="142" t="str">
        <f>IF($G1855&lt;&gt;"",IF($AD1855=1,VLOOKUP($G1855,得点換算表!$C$25:$D$34,2),VLOOKUP($G1855,得点換算表!$E$25:$F$34,2)),"")</f>
        <v/>
      </c>
      <c r="AH1855" s="142" t="str">
        <f>IF($H1855&lt;&gt;"",IF($AD1855=1,VLOOKUP($H1855,得点換算表!$C$35:$D$44,2),VLOOKUP($H1855,得点換算表!$E$35:$F$44,2)),"")</f>
        <v/>
      </c>
      <c r="AI1855" s="142" t="str">
        <f>IF($I1855&lt;&gt;"",IF($AD1855=1,VLOOKUP($I1855,得点換算表!$C$45:$D$55,2),VLOOKUP($I1855,得点換算表!$E$45:$F$55,2)),"")</f>
        <v/>
      </c>
      <c r="AJ1855" s="142" t="str">
        <f>IF($J1855&lt;&gt;"",IF($AD1855=1,VLOOKUP($J1855,得点換算表!$C$56:$D$65,2),VLOOKUP($J1855,得点換算表!$E$56:$F$65,2)),"")</f>
        <v/>
      </c>
      <c r="AK1855" s="142" t="str">
        <f>IF($K1855&lt;&gt;"",IF($AD1855=1,VLOOKUP($K1855,得点換算表!$C$66:$D$76,2),VLOOKUP($K1855,得点換算表!$E$66:$F$76,2)),"")</f>
        <v/>
      </c>
      <c r="AL1855" s="142" t="str">
        <f>IF($L1855&lt;&gt;"",IF($AD1855=1,VLOOKUP($L1855,得点換算表!$C$77:$D$86,2),VLOOKUP($L1855,得点換算表!$E$77:$F$86,2)),"")</f>
        <v/>
      </c>
      <c r="AM1855" s="142" t="str">
        <f>IF($M1855&lt;&gt;"",IF($AD1855=1,VLOOKUP($M1855,得点換算表!$C$87:$D$96,2),VLOOKUP($M1855,得点換算表!$E$87:$F$96,2)),"")</f>
        <v/>
      </c>
      <c r="AN1855" s="142" t="str">
        <f t="shared" si="94"/>
        <v/>
      </c>
      <c r="AO1855" s="143" t="str">
        <f>IF(AND($AN1855&lt;&gt;"",$AN1855&gt;=8),VLOOKUP($AN1855,得点換算表!$I$5:$J$9,2),"")</f>
        <v/>
      </c>
      <c r="AP1855" s="105"/>
    </row>
    <row r="1856" spans="1:42" x14ac:dyDescent="0.15">
      <c r="A1856" s="11"/>
      <c r="B1856" s="12"/>
      <c r="C1856" s="13"/>
      <c r="D1856" s="13"/>
      <c r="E1856" s="14"/>
      <c r="F1856" s="14"/>
      <c r="G1856" s="14"/>
      <c r="H1856" s="14"/>
      <c r="I1856" s="15"/>
      <c r="J1856" s="14"/>
      <c r="K1856" s="13"/>
      <c r="L1856" s="14"/>
      <c r="M1856" s="14"/>
      <c r="N1856" s="14"/>
      <c r="O1856" s="14"/>
      <c r="P1856" s="198"/>
      <c r="Q1856" s="198"/>
      <c r="R1856" s="198"/>
      <c r="S1856" s="198"/>
      <c r="T1856" s="198"/>
      <c r="U1856" s="198"/>
      <c r="V1856" s="198"/>
      <c r="W1856" s="202">
        <f t="shared" si="95"/>
        <v>0</v>
      </c>
      <c r="X1856" s="14"/>
      <c r="Y1856" s="14"/>
      <c r="Z1856" s="108"/>
      <c r="AA1856" s="114"/>
      <c r="AB1856" s="129"/>
      <c r="AC1856" s="128"/>
      <c r="AD1856" s="142" t="str">
        <f t="shared" si="96"/>
        <v/>
      </c>
      <c r="AE1856" s="142" t="str">
        <f>IF($E1856&lt;&gt;"",IF($AD1856=1,VLOOKUP($E1856,得点換算表!$C$5:$D$14,2),VLOOKUP($E1856,得点換算表!$E$5:$F$14,2)),"")</f>
        <v/>
      </c>
      <c r="AF1856" s="142" t="str">
        <f>IF($F1856&lt;&gt;"",IF($AD1856=1,VLOOKUP($F1856,得点換算表!$C$15:$D$24,2),VLOOKUP($F1856,得点換算表!$E$15:$F$24,2)),"")</f>
        <v/>
      </c>
      <c r="AG1856" s="142" t="str">
        <f>IF($G1856&lt;&gt;"",IF($AD1856=1,VLOOKUP($G1856,得点換算表!$C$25:$D$34,2),VLOOKUP($G1856,得点換算表!$E$25:$F$34,2)),"")</f>
        <v/>
      </c>
      <c r="AH1856" s="142" t="str">
        <f>IF($H1856&lt;&gt;"",IF($AD1856=1,VLOOKUP($H1856,得点換算表!$C$35:$D$44,2),VLOOKUP($H1856,得点換算表!$E$35:$F$44,2)),"")</f>
        <v/>
      </c>
      <c r="AI1856" s="142" t="str">
        <f>IF($I1856&lt;&gt;"",IF($AD1856=1,VLOOKUP($I1856,得点換算表!$C$45:$D$55,2),VLOOKUP($I1856,得点換算表!$E$45:$F$55,2)),"")</f>
        <v/>
      </c>
      <c r="AJ1856" s="142" t="str">
        <f>IF($J1856&lt;&gt;"",IF($AD1856=1,VLOOKUP($J1856,得点換算表!$C$56:$D$65,2),VLOOKUP($J1856,得点換算表!$E$56:$F$65,2)),"")</f>
        <v/>
      </c>
      <c r="AK1856" s="142" t="str">
        <f>IF($K1856&lt;&gt;"",IF($AD1856=1,VLOOKUP($K1856,得点換算表!$C$66:$D$76,2),VLOOKUP($K1856,得点換算表!$E$66:$F$76,2)),"")</f>
        <v/>
      </c>
      <c r="AL1856" s="142" t="str">
        <f>IF($L1856&lt;&gt;"",IF($AD1856=1,VLOOKUP($L1856,得点換算表!$C$77:$D$86,2),VLOOKUP($L1856,得点換算表!$E$77:$F$86,2)),"")</f>
        <v/>
      </c>
      <c r="AM1856" s="142" t="str">
        <f>IF($M1856&lt;&gt;"",IF($AD1856=1,VLOOKUP($M1856,得点換算表!$C$87:$D$96,2),VLOOKUP($M1856,得点換算表!$E$87:$F$96,2)),"")</f>
        <v/>
      </c>
      <c r="AN1856" s="142" t="str">
        <f t="shared" si="94"/>
        <v/>
      </c>
      <c r="AO1856" s="143" t="str">
        <f>IF(AND($AN1856&lt;&gt;"",$AN1856&gt;=8),VLOOKUP($AN1856,得点換算表!$I$5:$J$9,2),"")</f>
        <v/>
      </c>
      <c r="AP1856" s="105"/>
    </row>
    <row r="1857" spans="1:42" x14ac:dyDescent="0.15">
      <c r="A1857" s="11"/>
      <c r="B1857" s="12"/>
      <c r="C1857" s="13"/>
      <c r="D1857" s="13"/>
      <c r="E1857" s="14"/>
      <c r="F1857" s="14"/>
      <c r="G1857" s="14"/>
      <c r="H1857" s="14"/>
      <c r="I1857" s="15"/>
      <c r="J1857" s="14"/>
      <c r="K1857" s="13"/>
      <c r="L1857" s="14"/>
      <c r="M1857" s="14"/>
      <c r="N1857" s="14"/>
      <c r="O1857" s="14"/>
      <c r="P1857" s="198"/>
      <c r="Q1857" s="198"/>
      <c r="R1857" s="198"/>
      <c r="S1857" s="198"/>
      <c r="T1857" s="198"/>
      <c r="U1857" s="198"/>
      <c r="V1857" s="198"/>
      <c r="W1857" s="202">
        <f t="shared" si="95"/>
        <v>0</v>
      </c>
      <c r="X1857" s="14"/>
      <c r="Y1857" s="14"/>
      <c r="Z1857" s="108"/>
      <c r="AA1857" s="114"/>
      <c r="AB1857" s="129"/>
      <c r="AC1857" s="128"/>
      <c r="AD1857" s="142" t="str">
        <f t="shared" si="96"/>
        <v/>
      </c>
      <c r="AE1857" s="142" t="str">
        <f>IF($E1857&lt;&gt;"",IF($AD1857=1,VLOOKUP($E1857,得点換算表!$C$5:$D$14,2),VLOOKUP($E1857,得点換算表!$E$5:$F$14,2)),"")</f>
        <v/>
      </c>
      <c r="AF1857" s="142" t="str">
        <f>IF($F1857&lt;&gt;"",IF($AD1857=1,VLOOKUP($F1857,得点換算表!$C$15:$D$24,2),VLOOKUP($F1857,得点換算表!$E$15:$F$24,2)),"")</f>
        <v/>
      </c>
      <c r="AG1857" s="142" t="str">
        <f>IF($G1857&lt;&gt;"",IF($AD1857=1,VLOOKUP($G1857,得点換算表!$C$25:$D$34,2),VLOOKUP($G1857,得点換算表!$E$25:$F$34,2)),"")</f>
        <v/>
      </c>
      <c r="AH1857" s="142" t="str">
        <f>IF($H1857&lt;&gt;"",IF($AD1857=1,VLOOKUP($H1857,得点換算表!$C$35:$D$44,2),VLOOKUP($H1857,得点換算表!$E$35:$F$44,2)),"")</f>
        <v/>
      </c>
      <c r="AI1857" s="142" t="str">
        <f>IF($I1857&lt;&gt;"",IF($AD1857=1,VLOOKUP($I1857,得点換算表!$C$45:$D$55,2),VLOOKUP($I1857,得点換算表!$E$45:$F$55,2)),"")</f>
        <v/>
      </c>
      <c r="AJ1857" s="142" t="str">
        <f>IF($J1857&lt;&gt;"",IF($AD1857=1,VLOOKUP($J1857,得点換算表!$C$56:$D$65,2),VLOOKUP($J1857,得点換算表!$E$56:$F$65,2)),"")</f>
        <v/>
      </c>
      <c r="AK1857" s="142" t="str">
        <f>IF($K1857&lt;&gt;"",IF($AD1857=1,VLOOKUP($K1857,得点換算表!$C$66:$D$76,2),VLOOKUP($K1857,得点換算表!$E$66:$F$76,2)),"")</f>
        <v/>
      </c>
      <c r="AL1857" s="142" t="str">
        <f>IF($L1857&lt;&gt;"",IF($AD1857=1,VLOOKUP($L1857,得点換算表!$C$77:$D$86,2),VLOOKUP($L1857,得点換算表!$E$77:$F$86,2)),"")</f>
        <v/>
      </c>
      <c r="AM1857" s="142" t="str">
        <f>IF($M1857&lt;&gt;"",IF($AD1857=1,VLOOKUP($M1857,得点換算表!$C$87:$D$96,2),VLOOKUP($M1857,得点換算表!$E$87:$F$96,2)),"")</f>
        <v/>
      </c>
      <c r="AN1857" s="142" t="str">
        <f t="shared" si="94"/>
        <v/>
      </c>
      <c r="AO1857" s="143" t="str">
        <f>IF(AND($AN1857&lt;&gt;"",$AN1857&gt;=8),VLOOKUP($AN1857,得点換算表!$I$5:$J$9,2),"")</f>
        <v/>
      </c>
      <c r="AP1857" s="105"/>
    </row>
    <row r="1858" spans="1:42" x14ac:dyDescent="0.15">
      <c r="A1858" s="11"/>
      <c r="B1858" s="12"/>
      <c r="C1858" s="13"/>
      <c r="D1858" s="13"/>
      <c r="E1858" s="14"/>
      <c r="F1858" s="14"/>
      <c r="G1858" s="14"/>
      <c r="H1858" s="14"/>
      <c r="I1858" s="15"/>
      <c r="J1858" s="14"/>
      <c r="K1858" s="13"/>
      <c r="L1858" s="14"/>
      <c r="M1858" s="14"/>
      <c r="N1858" s="14"/>
      <c r="O1858" s="14"/>
      <c r="P1858" s="198"/>
      <c r="Q1858" s="198"/>
      <c r="R1858" s="198"/>
      <c r="S1858" s="198"/>
      <c r="T1858" s="198"/>
      <c r="U1858" s="198"/>
      <c r="V1858" s="198"/>
      <c r="W1858" s="202">
        <f t="shared" si="95"/>
        <v>0</v>
      </c>
      <c r="X1858" s="14"/>
      <c r="Y1858" s="14"/>
      <c r="Z1858" s="108"/>
      <c r="AA1858" s="114"/>
      <c r="AB1858" s="129"/>
      <c r="AC1858" s="128"/>
      <c r="AD1858" s="142" t="str">
        <f t="shared" si="96"/>
        <v/>
      </c>
      <c r="AE1858" s="142" t="str">
        <f>IF($E1858&lt;&gt;"",IF($AD1858=1,VLOOKUP($E1858,得点換算表!$C$5:$D$14,2),VLOOKUP($E1858,得点換算表!$E$5:$F$14,2)),"")</f>
        <v/>
      </c>
      <c r="AF1858" s="142" t="str">
        <f>IF($F1858&lt;&gt;"",IF($AD1858=1,VLOOKUP($F1858,得点換算表!$C$15:$D$24,2),VLOOKUP($F1858,得点換算表!$E$15:$F$24,2)),"")</f>
        <v/>
      </c>
      <c r="AG1858" s="142" t="str">
        <f>IF($G1858&lt;&gt;"",IF($AD1858=1,VLOOKUP($G1858,得点換算表!$C$25:$D$34,2),VLOOKUP($G1858,得点換算表!$E$25:$F$34,2)),"")</f>
        <v/>
      </c>
      <c r="AH1858" s="142" t="str">
        <f>IF($H1858&lt;&gt;"",IF($AD1858=1,VLOOKUP($H1858,得点換算表!$C$35:$D$44,2),VLOOKUP($H1858,得点換算表!$E$35:$F$44,2)),"")</f>
        <v/>
      </c>
      <c r="AI1858" s="142" t="str">
        <f>IF($I1858&lt;&gt;"",IF($AD1858=1,VLOOKUP($I1858,得点換算表!$C$45:$D$55,2),VLOOKUP($I1858,得点換算表!$E$45:$F$55,2)),"")</f>
        <v/>
      </c>
      <c r="AJ1858" s="142" t="str">
        <f>IF($J1858&lt;&gt;"",IF($AD1858=1,VLOOKUP($J1858,得点換算表!$C$56:$D$65,2),VLOOKUP($J1858,得点換算表!$E$56:$F$65,2)),"")</f>
        <v/>
      </c>
      <c r="AK1858" s="142" t="str">
        <f>IF($K1858&lt;&gt;"",IF($AD1858=1,VLOOKUP($K1858,得点換算表!$C$66:$D$76,2),VLOOKUP($K1858,得点換算表!$E$66:$F$76,2)),"")</f>
        <v/>
      </c>
      <c r="AL1858" s="142" t="str">
        <f>IF($L1858&lt;&gt;"",IF($AD1858=1,VLOOKUP($L1858,得点換算表!$C$77:$D$86,2),VLOOKUP($L1858,得点換算表!$E$77:$F$86,2)),"")</f>
        <v/>
      </c>
      <c r="AM1858" s="142" t="str">
        <f>IF($M1858&lt;&gt;"",IF($AD1858=1,VLOOKUP($M1858,得点換算表!$C$87:$D$96,2),VLOOKUP($M1858,得点換算表!$E$87:$F$96,2)),"")</f>
        <v/>
      </c>
      <c r="AN1858" s="142" t="str">
        <f t="shared" ref="AN1858:AN1921" si="97">IF(AND($AD1858&lt;&gt;"",COUNT(AE1858:AM1858)&gt;7),IF(AND(AI1858&lt;&gt;"",AJ1858&lt;&gt;""),IF(AI1858&gt;=AJ1858,SUM(AE1858:AI1858,AK1858:AM1858),IF(AI1858&lt;AJ1858,SUM(AE1858:AH1858,AJ1858:AM1858),"")),IF(AND(AI1858&lt;&gt;"",AJ1858=""),SUM(AE1858:AI1858,AK1858:AM1858),IF(AND(AI1858="",AJ1858&lt;&gt;""),SUM(AE1858:AH1858,AJ1858:AM1858),""))),"")</f>
        <v/>
      </c>
      <c r="AO1858" s="143" t="str">
        <f>IF(AND($AN1858&lt;&gt;"",$AN1858&gt;=8),VLOOKUP($AN1858,得点換算表!$I$5:$J$9,2),"")</f>
        <v/>
      </c>
      <c r="AP1858" s="105"/>
    </row>
    <row r="1859" spans="1:42" x14ac:dyDescent="0.15">
      <c r="A1859" s="11"/>
      <c r="B1859" s="12"/>
      <c r="C1859" s="13"/>
      <c r="D1859" s="13"/>
      <c r="E1859" s="14"/>
      <c r="F1859" s="14"/>
      <c r="G1859" s="14"/>
      <c r="H1859" s="14"/>
      <c r="I1859" s="15"/>
      <c r="J1859" s="14"/>
      <c r="K1859" s="13"/>
      <c r="L1859" s="14"/>
      <c r="M1859" s="14"/>
      <c r="N1859" s="14"/>
      <c r="O1859" s="14"/>
      <c r="P1859" s="198"/>
      <c r="Q1859" s="198"/>
      <c r="R1859" s="198"/>
      <c r="S1859" s="198"/>
      <c r="T1859" s="198"/>
      <c r="U1859" s="198"/>
      <c r="V1859" s="198"/>
      <c r="W1859" s="202">
        <f t="shared" ref="W1859:W1922" si="98">SUM(P1859:V1859)</f>
        <v>0</v>
      </c>
      <c r="X1859" s="14"/>
      <c r="Y1859" s="14"/>
      <c r="Z1859" s="108"/>
      <c r="AA1859" s="114"/>
      <c r="AB1859" s="129"/>
      <c r="AC1859" s="128"/>
      <c r="AD1859" s="142" t="str">
        <f t="shared" ref="AD1859:AD1922" si="99">IF($A1859&lt;&gt;"",$A1859,"")</f>
        <v/>
      </c>
      <c r="AE1859" s="142" t="str">
        <f>IF($E1859&lt;&gt;"",IF($AD1859=1,VLOOKUP($E1859,得点換算表!$C$5:$D$14,2),VLOOKUP($E1859,得点換算表!$E$5:$F$14,2)),"")</f>
        <v/>
      </c>
      <c r="AF1859" s="142" t="str">
        <f>IF($F1859&lt;&gt;"",IF($AD1859=1,VLOOKUP($F1859,得点換算表!$C$15:$D$24,2),VLOOKUP($F1859,得点換算表!$E$15:$F$24,2)),"")</f>
        <v/>
      </c>
      <c r="AG1859" s="142" t="str">
        <f>IF($G1859&lt;&gt;"",IF($AD1859=1,VLOOKUP($G1859,得点換算表!$C$25:$D$34,2),VLOOKUP($G1859,得点換算表!$E$25:$F$34,2)),"")</f>
        <v/>
      </c>
      <c r="AH1859" s="142" t="str">
        <f>IF($H1859&lt;&gt;"",IF($AD1859=1,VLOOKUP($H1859,得点換算表!$C$35:$D$44,2),VLOOKUP($H1859,得点換算表!$E$35:$F$44,2)),"")</f>
        <v/>
      </c>
      <c r="AI1859" s="142" t="str">
        <f>IF($I1859&lt;&gt;"",IF($AD1859=1,VLOOKUP($I1859,得点換算表!$C$45:$D$55,2),VLOOKUP($I1859,得点換算表!$E$45:$F$55,2)),"")</f>
        <v/>
      </c>
      <c r="AJ1859" s="142" t="str">
        <f>IF($J1859&lt;&gt;"",IF($AD1859=1,VLOOKUP($J1859,得点換算表!$C$56:$D$65,2),VLOOKUP($J1859,得点換算表!$E$56:$F$65,2)),"")</f>
        <v/>
      </c>
      <c r="AK1859" s="142" t="str">
        <f>IF($K1859&lt;&gt;"",IF($AD1859=1,VLOOKUP($K1859,得点換算表!$C$66:$D$76,2),VLOOKUP($K1859,得点換算表!$E$66:$F$76,2)),"")</f>
        <v/>
      </c>
      <c r="AL1859" s="142" t="str">
        <f>IF($L1859&lt;&gt;"",IF($AD1859=1,VLOOKUP($L1859,得点換算表!$C$77:$D$86,2),VLOOKUP($L1859,得点換算表!$E$77:$F$86,2)),"")</f>
        <v/>
      </c>
      <c r="AM1859" s="142" t="str">
        <f>IF($M1859&lt;&gt;"",IF($AD1859=1,VLOOKUP($M1859,得点換算表!$C$87:$D$96,2),VLOOKUP($M1859,得点換算表!$E$87:$F$96,2)),"")</f>
        <v/>
      </c>
      <c r="AN1859" s="142" t="str">
        <f t="shared" si="97"/>
        <v/>
      </c>
      <c r="AO1859" s="143" t="str">
        <f>IF(AND($AN1859&lt;&gt;"",$AN1859&gt;=8),VLOOKUP($AN1859,得点換算表!$I$5:$J$9,2),"")</f>
        <v/>
      </c>
      <c r="AP1859" s="105"/>
    </row>
    <row r="1860" spans="1:42" x14ac:dyDescent="0.15">
      <c r="A1860" s="11"/>
      <c r="B1860" s="12"/>
      <c r="C1860" s="13"/>
      <c r="D1860" s="13"/>
      <c r="E1860" s="14"/>
      <c r="F1860" s="14"/>
      <c r="G1860" s="14"/>
      <c r="H1860" s="14"/>
      <c r="I1860" s="15"/>
      <c r="J1860" s="14"/>
      <c r="K1860" s="13"/>
      <c r="L1860" s="14"/>
      <c r="M1860" s="14"/>
      <c r="N1860" s="14"/>
      <c r="O1860" s="14"/>
      <c r="P1860" s="198"/>
      <c r="Q1860" s="198"/>
      <c r="R1860" s="198"/>
      <c r="S1860" s="198"/>
      <c r="T1860" s="198"/>
      <c r="U1860" s="198"/>
      <c r="V1860" s="198"/>
      <c r="W1860" s="202">
        <f t="shared" si="98"/>
        <v>0</v>
      </c>
      <c r="X1860" s="14"/>
      <c r="Y1860" s="14"/>
      <c r="Z1860" s="108"/>
      <c r="AA1860" s="114"/>
      <c r="AB1860" s="129"/>
      <c r="AC1860" s="128"/>
      <c r="AD1860" s="142" t="str">
        <f t="shared" si="99"/>
        <v/>
      </c>
      <c r="AE1860" s="142" t="str">
        <f>IF($E1860&lt;&gt;"",IF($AD1860=1,VLOOKUP($E1860,得点換算表!$C$5:$D$14,2),VLOOKUP($E1860,得点換算表!$E$5:$F$14,2)),"")</f>
        <v/>
      </c>
      <c r="AF1860" s="142" t="str">
        <f>IF($F1860&lt;&gt;"",IF($AD1860=1,VLOOKUP($F1860,得点換算表!$C$15:$D$24,2),VLOOKUP($F1860,得点換算表!$E$15:$F$24,2)),"")</f>
        <v/>
      </c>
      <c r="AG1860" s="142" t="str">
        <f>IF($G1860&lt;&gt;"",IF($AD1860=1,VLOOKUP($G1860,得点換算表!$C$25:$D$34,2),VLOOKUP($G1860,得点換算表!$E$25:$F$34,2)),"")</f>
        <v/>
      </c>
      <c r="AH1860" s="142" t="str">
        <f>IF($H1860&lt;&gt;"",IF($AD1860=1,VLOOKUP($H1860,得点換算表!$C$35:$D$44,2),VLOOKUP($H1860,得点換算表!$E$35:$F$44,2)),"")</f>
        <v/>
      </c>
      <c r="AI1860" s="142" t="str">
        <f>IF($I1860&lt;&gt;"",IF($AD1860=1,VLOOKUP($I1860,得点換算表!$C$45:$D$55,2),VLOOKUP($I1860,得点換算表!$E$45:$F$55,2)),"")</f>
        <v/>
      </c>
      <c r="AJ1860" s="142" t="str">
        <f>IF($J1860&lt;&gt;"",IF($AD1860=1,VLOOKUP($J1860,得点換算表!$C$56:$D$65,2),VLOOKUP($J1860,得点換算表!$E$56:$F$65,2)),"")</f>
        <v/>
      </c>
      <c r="AK1860" s="142" t="str">
        <f>IF($K1860&lt;&gt;"",IF($AD1860=1,VLOOKUP($K1860,得点換算表!$C$66:$D$76,2),VLOOKUP($K1860,得点換算表!$E$66:$F$76,2)),"")</f>
        <v/>
      </c>
      <c r="AL1860" s="142" t="str">
        <f>IF($L1860&lt;&gt;"",IF($AD1860=1,VLOOKUP($L1860,得点換算表!$C$77:$D$86,2),VLOOKUP($L1860,得点換算表!$E$77:$F$86,2)),"")</f>
        <v/>
      </c>
      <c r="AM1860" s="142" t="str">
        <f>IF($M1860&lt;&gt;"",IF($AD1860=1,VLOOKUP($M1860,得点換算表!$C$87:$D$96,2),VLOOKUP($M1860,得点換算表!$E$87:$F$96,2)),"")</f>
        <v/>
      </c>
      <c r="AN1860" s="142" t="str">
        <f t="shared" si="97"/>
        <v/>
      </c>
      <c r="AO1860" s="143" t="str">
        <f>IF(AND($AN1860&lt;&gt;"",$AN1860&gt;=8),VLOOKUP($AN1860,得点換算表!$I$5:$J$9,2),"")</f>
        <v/>
      </c>
      <c r="AP1860" s="105"/>
    </row>
    <row r="1861" spans="1:42" x14ac:dyDescent="0.15">
      <c r="A1861" s="11"/>
      <c r="B1861" s="12"/>
      <c r="C1861" s="13"/>
      <c r="D1861" s="13"/>
      <c r="E1861" s="14"/>
      <c r="F1861" s="14"/>
      <c r="G1861" s="14"/>
      <c r="H1861" s="14"/>
      <c r="I1861" s="15"/>
      <c r="J1861" s="14"/>
      <c r="K1861" s="13"/>
      <c r="L1861" s="14"/>
      <c r="M1861" s="14"/>
      <c r="N1861" s="14"/>
      <c r="O1861" s="14"/>
      <c r="P1861" s="198"/>
      <c r="Q1861" s="198"/>
      <c r="R1861" s="198"/>
      <c r="S1861" s="198"/>
      <c r="T1861" s="198"/>
      <c r="U1861" s="198"/>
      <c r="V1861" s="198"/>
      <c r="W1861" s="202">
        <f t="shared" si="98"/>
        <v>0</v>
      </c>
      <c r="X1861" s="14"/>
      <c r="Y1861" s="14"/>
      <c r="Z1861" s="108"/>
      <c r="AA1861" s="114"/>
      <c r="AB1861" s="129"/>
      <c r="AC1861" s="128"/>
      <c r="AD1861" s="142" t="str">
        <f t="shared" si="99"/>
        <v/>
      </c>
      <c r="AE1861" s="142" t="str">
        <f>IF($E1861&lt;&gt;"",IF($AD1861=1,VLOOKUP($E1861,得点換算表!$C$5:$D$14,2),VLOOKUP($E1861,得点換算表!$E$5:$F$14,2)),"")</f>
        <v/>
      </c>
      <c r="AF1861" s="142" t="str">
        <f>IF($F1861&lt;&gt;"",IF($AD1861=1,VLOOKUP($F1861,得点換算表!$C$15:$D$24,2),VLOOKUP($F1861,得点換算表!$E$15:$F$24,2)),"")</f>
        <v/>
      </c>
      <c r="AG1861" s="142" t="str">
        <f>IF($G1861&lt;&gt;"",IF($AD1861=1,VLOOKUP($G1861,得点換算表!$C$25:$D$34,2),VLOOKUP($G1861,得点換算表!$E$25:$F$34,2)),"")</f>
        <v/>
      </c>
      <c r="AH1861" s="142" t="str">
        <f>IF($H1861&lt;&gt;"",IF($AD1861=1,VLOOKUP($H1861,得点換算表!$C$35:$D$44,2),VLOOKUP($H1861,得点換算表!$E$35:$F$44,2)),"")</f>
        <v/>
      </c>
      <c r="AI1861" s="142" t="str">
        <f>IF($I1861&lt;&gt;"",IF($AD1861=1,VLOOKUP($I1861,得点換算表!$C$45:$D$55,2),VLOOKUP($I1861,得点換算表!$E$45:$F$55,2)),"")</f>
        <v/>
      </c>
      <c r="AJ1861" s="142" t="str">
        <f>IF($J1861&lt;&gt;"",IF($AD1861=1,VLOOKUP($J1861,得点換算表!$C$56:$D$65,2),VLOOKUP($J1861,得点換算表!$E$56:$F$65,2)),"")</f>
        <v/>
      </c>
      <c r="AK1861" s="142" t="str">
        <f>IF($K1861&lt;&gt;"",IF($AD1861=1,VLOOKUP($K1861,得点換算表!$C$66:$D$76,2),VLOOKUP($K1861,得点換算表!$E$66:$F$76,2)),"")</f>
        <v/>
      </c>
      <c r="AL1861" s="142" t="str">
        <f>IF($L1861&lt;&gt;"",IF($AD1861=1,VLOOKUP($L1861,得点換算表!$C$77:$D$86,2),VLOOKUP($L1861,得点換算表!$E$77:$F$86,2)),"")</f>
        <v/>
      </c>
      <c r="AM1861" s="142" t="str">
        <f>IF($M1861&lt;&gt;"",IF($AD1861=1,VLOOKUP($M1861,得点換算表!$C$87:$D$96,2),VLOOKUP($M1861,得点換算表!$E$87:$F$96,2)),"")</f>
        <v/>
      </c>
      <c r="AN1861" s="142" t="str">
        <f t="shared" si="97"/>
        <v/>
      </c>
      <c r="AO1861" s="143" t="str">
        <f>IF(AND($AN1861&lt;&gt;"",$AN1861&gt;=8),VLOOKUP($AN1861,得点換算表!$I$5:$J$9,2),"")</f>
        <v/>
      </c>
      <c r="AP1861" s="105"/>
    </row>
    <row r="1862" spans="1:42" x14ac:dyDescent="0.15">
      <c r="A1862" s="11"/>
      <c r="B1862" s="12"/>
      <c r="C1862" s="13"/>
      <c r="D1862" s="13"/>
      <c r="E1862" s="14"/>
      <c r="F1862" s="14"/>
      <c r="G1862" s="14"/>
      <c r="H1862" s="14"/>
      <c r="I1862" s="15"/>
      <c r="J1862" s="14"/>
      <c r="K1862" s="13"/>
      <c r="L1862" s="14"/>
      <c r="M1862" s="14"/>
      <c r="N1862" s="14"/>
      <c r="O1862" s="14"/>
      <c r="P1862" s="198"/>
      <c r="Q1862" s="198"/>
      <c r="R1862" s="198"/>
      <c r="S1862" s="198"/>
      <c r="T1862" s="198"/>
      <c r="U1862" s="198"/>
      <c r="V1862" s="198"/>
      <c r="W1862" s="202">
        <f t="shared" si="98"/>
        <v>0</v>
      </c>
      <c r="X1862" s="14"/>
      <c r="Y1862" s="14"/>
      <c r="Z1862" s="108"/>
      <c r="AA1862" s="114"/>
      <c r="AB1862" s="129"/>
      <c r="AC1862" s="128"/>
      <c r="AD1862" s="142" t="str">
        <f t="shared" si="99"/>
        <v/>
      </c>
      <c r="AE1862" s="142" t="str">
        <f>IF($E1862&lt;&gt;"",IF($AD1862=1,VLOOKUP($E1862,得点換算表!$C$5:$D$14,2),VLOOKUP($E1862,得点換算表!$E$5:$F$14,2)),"")</f>
        <v/>
      </c>
      <c r="AF1862" s="142" t="str">
        <f>IF($F1862&lt;&gt;"",IF($AD1862=1,VLOOKUP($F1862,得点換算表!$C$15:$D$24,2),VLOOKUP($F1862,得点換算表!$E$15:$F$24,2)),"")</f>
        <v/>
      </c>
      <c r="AG1862" s="142" t="str">
        <f>IF($G1862&lt;&gt;"",IF($AD1862=1,VLOOKUP($G1862,得点換算表!$C$25:$D$34,2),VLOOKUP($G1862,得点換算表!$E$25:$F$34,2)),"")</f>
        <v/>
      </c>
      <c r="AH1862" s="142" t="str">
        <f>IF($H1862&lt;&gt;"",IF($AD1862=1,VLOOKUP($H1862,得点換算表!$C$35:$D$44,2),VLOOKUP($H1862,得点換算表!$E$35:$F$44,2)),"")</f>
        <v/>
      </c>
      <c r="AI1862" s="142" t="str">
        <f>IF($I1862&lt;&gt;"",IF($AD1862=1,VLOOKUP($I1862,得点換算表!$C$45:$D$55,2),VLOOKUP($I1862,得点換算表!$E$45:$F$55,2)),"")</f>
        <v/>
      </c>
      <c r="AJ1862" s="142" t="str">
        <f>IF($J1862&lt;&gt;"",IF($AD1862=1,VLOOKUP($J1862,得点換算表!$C$56:$D$65,2),VLOOKUP($J1862,得点換算表!$E$56:$F$65,2)),"")</f>
        <v/>
      </c>
      <c r="AK1862" s="142" t="str">
        <f>IF($K1862&lt;&gt;"",IF($AD1862=1,VLOOKUP($K1862,得点換算表!$C$66:$D$76,2),VLOOKUP($K1862,得点換算表!$E$66:$F$76,2)),"")</f>
        <v/>
      </c>
      <c r="AL1862" s="142" t="str">
        <f>IF($L1862&lt;&gt;"",IF($AD1862=1,VLOOKUP($L1862,得点換算表!$C$77:$D$86,2),VLOOKUP($L1862,得点換算表!$E$77:$F$86,2)),"")</f>
        <v/>
      </c>
      <c r="AM1862" s="142" t="str">
        <f>IF($M1862&lt;&gt;"",IF($AD1862=1,VLOOKUP($M1862,得点換算表!$C$87:$D$96,2),VLOOKUP($M1862,得点換算表!$E$87:$F$96,2)),"")</f>
        <v/>
      </c>
      <c r="AN1862" s="142" t="str">
        <f t="shared" si="97"/>
        <v/>
      </c>
      <c r="AO1862" s="143" t="str">
        <f>IF(AND($AN1862&lt;&gt;"",$AN1862&gt;=8),VLOOKUP($AN1862,得点換算表!$I$5:$J$9,2),"")</f>
        <v/>
      </c>
      <c r="AP1862" s="105"/>
    </row>
    <row r="1863" spans="1:42" x14ac:dyDescent="0.15">
      <c r="A1863" s="11"/>
      <c r="B1863" s="12"/>
      <c r="C1863" s="13"/>
      <c r="D1863" s="13"/>
      <c r="E1863" s="14"/>
      <c r="F1863" s="14"/>
      <c r="G1863" s="14"/>
      <c r="H1863" s="14"/>
      <c r="I1863" s="15"/>
      <c r="J1863" s="14"/>
      <c r="K1863" s="13"/>
      <c r="L1863" s="14"/>
      <c r="M1863" s="14"/>
      <c r="N1863" s="14"/>
      <c r="O1863" s="14"/>
      <c r="P1863" s="198"/>
      <c r="Q1863" s="198"/>
      <c r="R1863" s="198"/>
      <c r="S1863" s="198"/>
      <c r="T1863" s="198"/>
      <c r="U1863" s="198"/>
      <c r="V1863" s="198"/>
      <c r="W1863" s="202">
        <f t="shared" si="98"/>
        <v>0</v>
      </c>
      <c r="X1863" s="14"/>
      <c r="Y1863" s="14"/>
      <c r="Z1863" s="108"/>
      <c r="AA1863" s="114"/>
      <c r="AB1863" s="129"/>
      <c r="AC1863" s="128"/>
      <c r="AD1863" s="142" t="str">
        <f t="shared" si="99"/>
        <v/>
      </c>
      <c r="AE1863" s="142" t="str">
        <f>IF($E1863&lt;&gt;"",IF($AD1863=1,VLOOKUP($E1863,得点換算表!$C$5:$D$14,2),VLOOKUP($E1863,得点換算表!$E$5:$F$14,2)),"")</f>
        <v/>
      </c>
      <c r="AF1863" s="142" t="str">
        <f>IF($F1863&lt;&gt;"",IF($AD1863=1,VLOOKUP($F1863,得点換算表!$C$15:$D$24,2),VLOOKUP($F1863,得点換算表!$E$15:$F$24,2)),"")</f>
        <v/>
      </c>
      <c r="AG1863" s="142" t="str">
        <f>IF($G1863&lt;&gt;"",IF($AD1863=1,VLOOKUP($G1863,得点換算表!$C$25:$D$34,2),VLOOKUP($G1863,得点換算表!$E$25:$F$34,2)),"")</f>
        <v/>
      </c>
      <c r="AH1863" s="142" t="str">
        <f>IF($H1863&lt;&gt;"",IF($AD1863=1,VLOOKUP($H1863,得点換算表!$C$35:$D$44,2),VLOOKUP($H1863,得点換算表!$E$35:$F$44,2)),"")</f>
        <v/>
      </c>
      <c r="AI1863" s="142" t="str">
        <f>IF($I1863&lt;&gt;"",IF($AD1863=1,VLOOKUP($I1863,得点換算表!$C$45:$D$55,2),VLOOKUP($I1863,得点換算表!$E$45:$F$55,2)),"")</f>
        <v/>
      </c>
      <c r="AJ1863" s="142" t="str">
        <f>IF($J1863&lt;&gt;"",IF($AD1863=1,VLOOKUP($J1863,得点換算表!$C$56:$D$65,2),VLOOKUP($J1863,得点換算表!$E$56:$F$65,2)),"")</f>
        <v/>
      </c>
      <c r="AK1863" s="142" t="str">
        <f>IF($K1863&lt;&gt;"",IF($AD1863=1,VLOOKUP($K1863,得点換算表!$C$66:$D$76,2),VLOOKUP($K1863,得点換算表!$E$66:$F$76,2)),"")</f>
        <v/>
      </c>
      <c r="AL1863" s="142" t="str">
        <f>IF($L1863&lt;&gt;"",IF($AD1863=1,VLOOKUP($L1863,得点換算表!$C$77:$D$86,2),VLOOKUP($L1863,得点換算表!$E$77:$F$86,2)),"")</f>
        <v/>
      </c>
      <c r="AM1863" s="142" t="str">
        <f>IF($M1863&lt;&gt;"",IF($AD1863=1,VLOOKUP($M1863,得点換算表!$C$87:$D$96,2),VLOOKUP($M1863,得点換算表!$E$87:$F$96,2)),"")</f>
        <v/>
      </c>
      <c r="AN1863" s="142" t="str">
        <f t="shared" si="97"/>
        <v/>
      </c>
      <c r="AO1863" s="143" t="str">
        <f>IF(AND($AN1863&lt;&gt;"",$AN1863&gt;=8),VLOOKUP($AN1863,得点換算表!$I$5:$J$9,2),"")</f>
        <v/>
      </c>
      <c r="AP1863" s="105"/>
    </row>
    <row r="1864" spans="1:42" x14ac:dyDescent="0.15">
      <c r="A1864" s="11"/>
      <c r="B1864" s="12"/>
      <c r="C1864" s="13"/>
      <c r="D1864" s="13"/>
      <c r="E1864" s="14"/>
      <c r="F1864" s="14"/>
      <c r="G1864" s="14"/>
      <c r="H1864" s="14"/>
      <c r="I1864" s="15"/>
      <c r="J1864" s="14"/>
      <c r="K1864" s="13"/>
      <c r="L1864" s="14"/>
      <c r="M1864" s="14"/>
      <c r="N1864" s="14"/>
      <c r="O1864" s="14"/>
      <c r="P1864" s="198"/>
      <c r="Q1864" s="198"/>
      <c r="R1864" s="198"/>
      <c r="S1864" s="198"/>
      <c r="T1864" s="198"/>
      <c r="U1864" s="198"/>
      <c r="V1864" s="198"/>
      <c r="W1864" s="202">
        <f t="shared" si="98"/>
        <v>0</v>
      </c>
      <c r="X1864" s="14"/>
      <c r="Y1864" s="14"/>
      <c r="Z1864" s="108"/>
      <c r="AA1864" s="114"/>
      <c r="AB1864" s="129"/>
      <c r="AC1864" s="128"/>
      <c r="AD1864" s="142" t="str">
        <f t="shared" si="99"/>
        <v/>
      </c>
      <c r="AE1864" s="142" t="str">
        <f>IF($E1864&lt;&gt;"",IF($AD1864=1,VLOOKUP($E1864,得点換算表!$C$5:$D$14,2),VLOOKUP($E1864,得点換算表!$E$5:$F$14,2)),"")</f>
        <v/>
      </c>
      <c r="AF1864" s="142" t="str">
        <f>IF($F1864&lt;&gt;"",IF($AD1864=1,VLOOKUP($F1864,得点換算表!$C$15:$D$24,2),VLOOKUP($F1864,得点換算表!$E$15:$F$24,2)),"")</f>
        <v/>
      </c>
      <c r="AG1864" s="142" t="str">
        <f>IF($G1864&lt;&gt;"",IF($AD1864=1,VLOOKUP($G1864,得点換算表!$C$25:$D$34,2),VLOOKUP($G1864,得点換算表!$E$25:$F$34,2)),"")</f>
        <v/>
      </c>
      <c r="AH1864" s="142" t="str">
        <f>IF($H1864&lt;&gt;"",IF($AD1864=1,VLOOKUP($H1864,得点換算表!$C$35:$D$44,2),VLOOKUP($H1864,得点換算表!$E$35:$F$44,2)),"")</f>
        <v/>
      </c>
      <c r="AI1864" s="142" t="str">
        <f>IF($I1864&lt;&gt;"",IF($AD1864=1,VLOOKUP($I1864,得点換算表!$C$45:$D$55,2),VLOOKUP($I1864,得点換算表!$E$45:$F$55,2)),"")</f>
        <v/>
      </c>
      <c r="AJ1864" s="142" t="str">
        <f>IF($J1864&lt;&gt;"",IF($AD1864=1,VLOOKUP($J1864,得点換算表!$C$56:$D$65,2),VLOOKUP($J1864,得点換算表!$E$56:$F$65,2)),"")</f>
        <v/>
      </c>
      <c r="AK1864" s="142" t="str">
        <f>IF($K1864&lt;&gt;"",IF($AD1864=1,VLOOKUP($K1864,得点換算表!$C$66:$D$76,2),VLOOKUP($K1864,得点換算表!$E$66:$F$76,2)),"")</f>
        <v/>
      </c>
      <c r="AL1864" s="142" t="str">
        <f>IF($L1864&lt;&gt;"",IF($AD1864=1,VLOOKUP($L1864,得点換算表!$C$77:$D$86,2),VLOOKUP($L1864,得点換算表!$E$77:$F$86,2)),"")</f>
        <v/>
      </c>
      <c r="AM1864" s="142" t="str">
        <f>IF($M1864&lt;&gt;"",IF($AD1864=1,VLOOKUP($M1864,得点換算表!$C$87:$D$96,2),VLOOKUP($M1864,得点換算表!$E$87:$F$96,2)),"")</f>
        <v/>
      </c>
      <c r="AN1864" s="142" t="str">
        <f t="shared" si="97"/>
        <v/>
      </c>
      <c r="AO1864" s="143" t="str">
        <f>IF(AND($AN1864&lt;&gt;"",$AN1864&gt;=8),VLOOKUP($AN1864,得点換算表!$I$5:$J$9,2),"")</f>
        <v/>
      </c>
      <c r="AP1864" s="105"/>
    </row>
    <row r="1865" spans="1:42" x14ac:dyDescent="0.15">
      <c r="A1865" s="11"/>
      <c r="B1865" s="12"/>
      <c r="C1865" s="13"/>
      <c r="D1865" s="13"/>
      <c r="E1865" s="14"/>
      <c r="F1865" s="14"/>
      <c r="G1865" s="14"/>
      <c r="H1865" s="14"/>
      <c r="I1865" s="15"/>
      <c r="J1865" s="14"/>
      <c r="K1865" s="13"/>
      <c r="L1865" s="14"/>
      <c r="M1865" s="14"/>
      <c r="N1865" s="14"/>
      <c r="O1865" s="14"/>
      <c r="P1865" s="198"/>
      <c r="Q1865" s="198"/>
      <c r="R1865" s="198"/>
      <c r="S1865" s="198"/>
      <c r="T1865" s="198"/>
      <c r="U1865" s="198"/>
      <c r="V1865" s="198"/>
      <c r="W1865" s="202">
        <f t="shared" si="98"/>
        <v>0</v>
      </c>
      <c r="X1865" s="14"/>
      <c r="Y1865" s="14"/>
      <c r="Z1865" s="108"/>
      <c r="AA1865" s="114"/>
      <c r="AB1865" s="129"/>
      <c r="AC1865" s="128"/>
      <c r="AD1865" s="142" t="str">
        <f t="shared" si="99"/>
        <v/>
      </c>
      <c r="AE1865" s="142" t="str">
        <f>IF($E1865&lt;&gt;"",IF($AD1865=1,VLOOKUP($E1865,得点換算表!$C$5:$D$14,2),VLOOKUP($E1865,得点換算表!$E$5:$F$14,2)),"")</f>
        <v/>
      </c>
      <c r="AF1865" s="142" t="str">
        <f>IF($F1865&lt;&gt;"",IF($AD1865=1,VLOOKUP($F1865,得点換算表!$C$15:$D$24,2),VLOOKUP($F1865,得点換算表!$E$15:$F$24,2)),"")</f>
        <v/>
      </c>
      <c r="AG1865" s="142" t="str">
        <f>IF($G1865&lt;&gt;"",IF($AD1865=1,VLOOKUP($G1865,得点換算表!$C$25:$D$34,2),VLOOKUP($G1865,得点換算表!$E$25:$F$34,2)),"")</f>
        <v/>
      </c>
      <c r="AH1865" s="142" t="str">
        <f>IF($H1865&lt;&gt;"",IF($AD1865=1,VLOOKUP($H1865,得点換算表!$C$35:$D$44,2),VLOOKUP($H1865,得点換算表!$E$35:$F$44,2)),"")</f>
        <v/>
      </c>
      <c r="AI1865" s="142" t="str">
        <f>IF($I1865&lt;&gt;"",IF($AD1865=1,VLOOKUP($I1865,得点換算表!$C$45:$D$55,2),VLOOKUP($I1865,得点換算表!$E$45:$F$55,2)),"")</f>
        <v/>
      </c>
      <c r="AJ1865" s="142" t="str">
        <f>IF($J1865&lt;&gt;"",IF($AD1865=1,VLOOKUP($J1865,得点換算表!$C$56:$D$65,2),VLOOKUP($J1865,得点換算表!$E$56:$F$65,2)),"")</f>
        <v/>
      </c>
      <c r="AK1865" s="142" t="str">
        <f>IF($K1865&lt;&gt;"",IF($AD1865=1,VLOOKUP($K1865,得点換算表!$C$66:$D$76,2),VLOOKUP($K1865,得点換算表!$E$66:$F$76,2)),"")</f>
        <v/>
      </c>
      <c r="AL1865" s="142" t="str">
        <f>IF($L1865&lt;&gt;"",IF($AD1865=1,VLOOKUP($L1865,得点換算表!$C$77:$D$86,2),VLOOKUP($L1865,得点換算表!$E$77:$F$86,2)),"")</f>
        <v/>
      </c>
      <c r="AM1865" s="142" t="str">
        <f>IF($M1865&lt;&gt;"",IF($AD1865=1,VLOOKUP($M1865,得点換算表!$C$87:$D$96,2),VLOOKUP($M1865,得点換算表!$E$87:$F$96,2)),"")</f>
        <v/>
      </c>
      <c r="AN1865" s="142" t="str">
        <f t="shared" si="97"/>
        <v/>
      </c>
      <c r="AO1865" s="143" t="str">
        <f>IF(AND($AN1865&lt;&gt;"",$AN1865&gt;=8),VLOOKUP($AN1865,得点換算表!$I$5:$J$9,2),"")</f>
        <v/>
      </c>
      <c r="AP1865" s="105"/>
    </row>
    <row r="1866" spans="1:42" x14ac:dyDescent="0.15">
      <c r="A1866" s="11"/>
      <c r="B1866" s="12"/>
      <c r="C1866" s="13"/>
      <c r="D1866" s="13"/>
      <c r="E1866" s="14"/>
      <c r="F1866" s="14"/>
      <c r="G1866" s="14"/>
      <c r="H1866" s="14"/>
      <c r="I1866" s="15"/>
      <c r="J1866" s="14"/>
      <c r="K1866" s="13"/>
      <c r="L1866" s="14"/>
      <c r="M1866" s="14"/>
      <c r="N1866" s="14"/>
      <c r="O1866" s="14"/>
      <c r="P1866" s="198"/>
      <c r="Q1866" s="198"/>
      <c r="R1866" s="198"/>
      <c r="S1866" s="198"/>
      <c r="T1866" s="198"/>
      <c r="U1866" s="198"/>
      <c r="V1866" s="198"/>
      <c r="W1866" s="202">
        <f t="shared" si="98"/>
        <v>0</v>
      </c>
      <c r="X1866" s="14"/>
      <c r="Y1866" s="14"/>
      <c r="Z1866" s="108"/>
      <c r="AA1866" s="114"/>
      <c r="AB1866" s="129"/>
      <c r="AC1866" s="128"/>
      <c r="AD1866" s="142" t="str">
        <f t="shared" si="99"/>
        <v/>
      </c>
      <c r="AE1866" s="142" t="str">
        <f>IF($E1866&lt;&gt;"",IF($AD1866=1,VLOOKUP($E1866,得点換算表!$C$5:$D$14,2),VLOOKUP($E1866,得点換算表!$E$5:$F$14,2)),"")</f>
        <v/>
      </c>
      <c r="AF1866" s="142" t="str">
        <f>IF($F1866&lt;&gt;"",IF($AD1866=1,VLOOKUP($F1866,得点換算表!$C$15:$D$24,2),VLOOKUP($F1866,得点換算表!$E$15:$F$24,2)),"")</f>
        <v/>
      </c>
      <c r="AG1866" s="142" t="str">
        <f>IF($G1866&lt;&gt;"",IF($AD1866=1,VLOOKUP($G1866,得点換算表!$C$25:$D$34,2),VLOOKUP($G1866,得点換算表!$E$25:$F$34,2)),"")</f>
        <v/>
      </c>
      <c r="AH1866" s="142" t="str">
        <f>IF($H1866&lt;&gt;"",IF($AD1866=1,VLOOKUP($H1866,得点換算表!$C$35:$D$44,2),VLOOKUP($H1866,得点換算表!$E$35:$F$44,2)),"")</f>
        <v/>
      </c>
      <c r="AI1866" s="142" t="str">
        <f>IF($I1866&lt;&gt;"",IF($AD1866=1,VLOOKUP($I1866,得点換算表!$C$45:$D$55,2),VLOOKUP($I1866,得点換算表!$E$45:$F$55,2)),"")</f>
        <v/>
      </c>
      <c r="AJ1866" s="142" t="str">
        <f>IF($J1866&lt;&gt;"",IF($AD1866=1,VLOOKUP($J1866,得点換算表!$C$56:$D$65,2),VLOOKUP($J1866,得点換算表!$E$56:$F$65,2)),"")</f>
        <v/>
      </c>
      <c r="AK1866" s="142" t="str">
        <f>IF($K1866&lt;&gt;"",IF($AD1866=1,VLOOKUP($K1866,得点換算表!$C$66:$D$76,2),VLOOKUP($K1866,得点換算表!$E$66:$F$76,2)),"")</f>
        <v/>
      </c>
      <c r="AL1866" s="142" t="str">
        <f>IF($L1866&lt;&gt;"",IF($AD1866=1,VLOOKUP($L1866,得点換算表!$C$77:$D$86,2),VLOOKUP($L1866,得点換算表!$E$77:$F$86,2)),"")</f>
        <v/>
      </c>
      <c r="AM1866" s="142" t="str">
        <f>IF($M1866&lt;&gt;"",IF($AD1866=1,VLOOKUP($M1866,得点換算表!$C$87:$D$96,2),VLOOKUP($M1866,得点換算表!$E$87:$F$96,2)),"")</f>
        <v/>
      </c>
      <c r="AN1866" s="142" t="str">
        <f t="shared" si="97"/>
        <v/>
      </c>
      <c r="AO1866" s="143" t="str">
        <f>IF(AND($AN1866&lt;&gt;"",$AN1866&gt;=8),VLOOKUP($AN1866,得点換算表!$I$5:$J$9,2),"")</f>
        <v/>
      </c>
      <c r="AP1866" s="105"/>
    </row>
    <row r="1867" spans="1:42" x14ac:dyDescent="0.15">
      <c r="A1867" s="11"/>
      <c r="B1867" s="12"/>
      <c r="C1867" s="13"/>
      <c r="D1867" s="13"/>
      <c r="E1867" s="14"/>
      <c r="F1867" s="14"/>
      <c r="G1867" s="14"/>
      <c r="H1867" s="14"/>
      <c r="I1867" s="15"/>
      <c r="J1867" s="14"/>
      <c r="K1867" s="13"/>
      <c r="L1867" s="14"/>
      <c r="M1867" s="14"/>
      <c r="N1867" s="14"/>
      <c r="O1867" s="14"/>
      <c r="P1867" s="198"/>
      <c r="Q1867" s="198"/>
      <c r="R1867" s="198"/>
      <c r="S1867" s="198"/>
      <c r="T1867" s="198"/>
      <c r="U1867" s="198"/>
      <c r="V1867" s="198"/>
      <c r="W1867" s="202">
        <f t="shared" si="98"/>
        <v>0</v>
      </c>
      <c r="X1867" s="14"/>
      <c r="Y1867" s="14"/>
      <c r="Z1867" s="108"/>
      <c r="AA1867" s="114"/>
      <c r="AB1867" s="129"/>
      <c r="AC1867" s="128"/>
      <c r="AD1867" s="142" t="str">
        <f t="shared" si="99"/>
        <v/>
      </c>
      <c r="AE1867" s="142" t="str">
        <f>IF($E1867&lt;&gt;"",IF($AD1867=1,VLOOKUP($E1867,得点換算表!$C$5:$D$14,2),VLOOKUP($E1867,得点換算表!$E$5:$F$14,2)),"")</f>
        <v/>
      </c>
      <c r="AF1867" s="142" t="str">
        <f>IF($F1867&lt;&gt;"",IF($AD1867=1,VLOOKUP($F1867,得点換算表!$C$15:$D$24,2),VLOOKUP($F1867,得点換算表!$E$15:$F$24,2)),"")</f>
        <v/>
      </c>
      <c r="AG1867" s="142" t="str">
        <f>IF($G1867&lt;&gt;"",IF($AD1867=1,VLOOKUP($G1867,得点換算表!$C$25:$D$34,2),VLOOKUP($G1867,得点換算表!$E$25:$F$34,2)),"")</f>
        <v/>
      </c>
      <c r="AH1867" s="142" t="str">
        <f>IF($H1867&lt;&gt;"",IF($AD1867=1,VLOOKUP($H1867,得点換算表!$C$35:$D$44,2),VLOOKUP($H1867,得点換算表!$E$35:$F$44,2)),"")</f>
        <v/>
      </c>
      <c r="AI1867" s="142" t="str">
        <f>IF($I1867&lt;&gt;"",IF($AD1867=1,VLOOKUP($I1867,得点換算表!$C$45:$D$55,2),VLOOKUP($I1867,得点換算表!$E$45:$F$55,2)),"")</f>
        <v/>
      </c>
      <c r="AJ1867" s="142" t="str">
        <f>IF($J1867&lt;&gt;"",IF($AD1867=1,VLOOKUP($J1867,得点換算表!$C$56:$D$65,2),VLOOKUP($J1867,得点換算表!$E$56:$F$65,2)),"")</f>
        <v/>
      </c>
      <c r="AK1867" s="142" t="str">
        <f>IF($K1867&lt;&gt;"",IF($AD1867=1,VLOOKUP($K1867,得点換算表!$C$66:$D$76,2),VLOOKUP($K1867,得点換算表!$E$66:$F$76,2)),"")</f>
        <v/>
      </c>
      <c r="AL1867" s="142" t="str">
        <f>IF($L1867&lt;&gt;"",IF($AD1867=1,VLOOKUP($L1867,得点換算表!$C$77:$D$86,2),VLOOKUP($L1867,得点換算表!$E$77:$F$86,2)),"")</f>
        <v/>
      </c>
      <c r="AM1867" s="142" t="str">
        <f>IF($M1867&lt;&gt;"",IF($AD1867=1,VLOOKUP($M1867,得点換算表!$C$87:$D$96,2),VLOOKUP($M1867,得点換算表!$E$87:$F$96,2)),"")</f>
        <v/>
      </c>
      <c r="AN1867" s="142" t="str">
        <f t="shared" si="97"/>
        <v/>
      </c>
      <c r="AO1867" s="143" t="str">
        <f>IF(AND($AN1867&lt;&gt;"",$AN1867&gt;=8),VLOOKUP($AN1867,得点換算表!$I$5:$J$9,2),"")</f>
        <v/>
      </c>
      <c r="AP1867" s="105"/>
    </row>
    <row r="1868" spans="1:42" x14ac:dyDescent="0.15">
      <c r="A1868" s="11"/>
      <c r="B1868" s="12"/>
      <c r="C1868" s="13"/>
      <c r="D1868" s="13"/>
      <c r="E1868" s="14"/>
      <c r="F1868" s="14"/>
      <c r="G1868" s="14"/>
      <c r="H1868" s="14"/>
      <c r="I1868" s="15"/>
      <c r="J1868" s="14"/>
      <c r="K1868" s="13"/>
      <c r="L1868" s="14"/>
      <c r="M1868" s="14"/>
      <c r="N1868" s="14"/>
      <c r="O1868" s="14"/>
      <c r="P1868" s="198"/>
      <c r="Q1868" s="198"/>
      <c r="R1868" s="198"/>
      <c r="S1868" s="198"/>
      <c r="T1868" s="198"/>
      <c r="U1868" s="198"/>
      <c r="V1868" s="198"/>
      <c r="W1868" s="202">
        <f t="shared" si="98"/>
        <v>0</v>
      </c>
      <c r="X1868" s="14"/>
      <c r="Y1868" s="14"/>
      <c r="Z1868" s="108"/>
      <c r="AA1868" s="114"/>
      <c r="AB1868" s="129"/>
      <c r="AC1868" s="128"/>
      <c r="AD1868" s="142" t="str">
        <f t="shared" si="99"/>
        <v/>
      </c>
      <c r="AE1868" s="142" t="str">
        <f>IF($E1868&lt;&gt;"",IF($AD1868=1,VLOOKUP($E1868,得点換算表!$C$5:$D$14,2),VLOOKUP($E1868,得点換算表!$E$5:$F$14,2)),"")</f>
        <v/>
      </c>
      <c r="AF1868" s="142" t="str">
        <f>IF($F1868&lt;&gt;"",IF($AD1868=1,VLOOKUP($F1868,得点換算表!$C$15:$D$24,2),VLOOKUP($F1868,得点換算表!$E$15:$F$24,2)),"")</f>
        <v/>
      </c>
      <c r="AG1868" s="142" t="str">
        <f>IF($G1868&lt;&gt;"",IF($AD1868=1,VLOOKUP($G1868,得点換算表!$C$25:$D$34,2),VLOOKUP($G1868,得点換算表!$E$25:$F$34,2)),"")</f>
        <v/>
      </c>
      <c r="AH1868" s="142" t="str">
        <f>IF($H1868&lt;&gt;"",IF($AD1868=1,VLOOKUP($H1868,得点換算表!$C$35:$D$44,2),VLOOKUP($H1868,得点換算表!$E$35:$F$44,2)),"")</f>
        <v/>
      </c>
      <c r="AI1868" s="142" t="str">
        <f>IF($I1868&lt;&gt;"",IF($AD1868=1,VLOOKUP($I1868,得点換算表!$C$45:$D$55,2),VLOOKUP($I1868,得点換算表!$E$45:$F$55,2)),"")</f>
        <v/>
      </c>
      <c r="AJ1868" s="142" t="str">
        <f>IF($J1868&lt;&gt;"",IF($AD1868=1,VLOOKUP($J1868,得点換算表!$C$56:$D$65,2),VLOOKUP($J1868,得点換算表!$E$56:$F$65,2)),"")</f>
        <v/>
      </c>
      <c r="AK1868" s="142" t="str">
        <f>IF($K1868&lt;&gt;"",IF($AD1868=1,VLOOKUP($K1868,得点換算表!$C$66:$D$76,2),VLOOKUP($K1868,得点換算表!$E$66:$F$76,2)),"")</f>
        <v/>
      </c>
      <c r="AL1868" s="142" t="str">
        <f>IF($L1868&lt;&gt;"",IF($AD1868=1,VLOOKUP($L1868,得点換算表!$C$77:$D$86,2),VLOOKUP($L1868,得点換算表!$E$77:$F$86,2)),"")</f>
        <v/>
      </c>
      <c r="AM1868" s="142" t="str">
        <f>IF($M1868&lt;&gt;"",IF($AD1868=1,VLOOKUP($M1868,得点換算表!$C$87:$D$96,2),VLOOKUP($M1868,得点換算表!$E$87:$F$96,2)),"")</f>
        <v/>
      </c>
      <c r="AN1868" s="142" t="str">
        <f t="shared" si="97"/>
        <v/>
      </c>
      <c r="AO1868" s="143" t="str">
        <f>IF(AND($AN1868&lt;&gt;"",$AN1868&gt;=8),VLOOKUP($AN1868,得点換算表!$I$5:$J$9,2),"")</f>
        <v/>
      </c>
      <c r="AP1868" s="105"/>
    </row>
    <row r="1869" spans="1:42" x14ac:dyDescent="0.15">
      <c r="A1869" s="11"/>
      <c r="B1869" s="12"/>
      <c r="C1869" s="13"/>
      <c r="D1869" s="13"/>
      <c r="E1869" s="14"/>
      <c r="F1869" s="14"/>
      <c r="G1869" s="14"/>
      <c r="H1869" s="14"/>
      <c r="I1869" s="15"/>
      <c r="J1869" s="14"/>
      <c r="K1869" s="13"/>
      <c r="L1869" s="14"/>
      <c r="M1869" s="14"/>
      <c r="N1869" s="14"/>
      <c r="O1869" s="14"/>
      <c r="P1869" s="198"/>
      <c r="Q1869" s="198"/>
      <c r="R1869" s="198"/>
      <c r="S1869" s="198"/>
      <c r="T1869" s="198"/>
      <c r="U1869" s="198"/>
      <c r="V1869" s="198"/>
      <c r="W1869" s="202">
        <f t="shared" si="98"/>
        <v>0</v>
      </c>
      <c r="X1869" s="14"/>
      <c r="Y1869" s="14"/>
      <c r="Z1869" s="108"/>
      <c r="AA1869" s="114"/>
      <c r="AB1869" s="129"/>
      <c r="AC1869" s="128"/>
      <c r="AD1869" s="142" t="str">
        <f t="shared" si="99"/>
        <v/>
      </c>
      <c r="AE1869" s="142" t="str">
        <f>IF($E1869&lt;&gt;"",IF($AD1869=1,VLOOKUP($E1869,得点換算表!$C$5:$D$14,2),VLOOKUP($E1869,得点換算表!$E$5:$F$14,2)),"")</f>
        <v/>
      </c>
      <c r="AF1869" s="142" t="str">
        <f>IF($F1869&lt;&gt;"",IF($AD1869=1,VLOOKUP($F1869,得点換算表!$C$15:$D$24,2),VLOOKUP($F1869,得点換算表!$E$15:$F$24,2)),"")</f>
        <v/>
      </c>
      <c r="AG1869" s="142" t="str">
        <f>IF($G1869&lt;&gt;"",IF($AD1869=1,VLOOKUP($G1869,得点換算表!$C$25:$D$34,2),VLOOKUP($G1869,得点換算表!$E$25:$F$34,2)),"")</f>
        <v/>
      </c>
      <c r="AH1869" s="142" t="str">
        <f>IF($H1869&lt;&gt;"",IF($AD1869=1,VLOOKUP($H1869,得点換算表!$C$35:$D$44,2),VLOOKUP($H1869,得点換算表!$E$35:$F$44,2)),"")</f>
        <v/>
      </c>
      <c r="AI1869" s="142" t="str">
        <f>IF($I1869&lt;&gt;"",IF($AD1869=1,VLOOKUP($I1869,得点換算表!$C$45:$D$55,2),VLOOKUP($I1869,得点換算表!$E$45:$F$55,2)),"")</f>
        <v/>
      </c>
      <c r="AJ1869" s="142" t="str">
        <f>IF($J1869&lt;&gt;"",IF($AD1869=1,VLOOKUP($J1869,得点換算表!$C$56:$D$65,2),VLOOKUP($J1869,得点換算表!$E$56:$F$65,2)),"")</f>
        <v/>
      </c>
      <c r="AK1869" s="142" t="str">
        <f>IF($K1869&lt;&gt;"",IF($AD1869=1,VLOOKUP($K1869,得点換算表!$C$66:$D$76,2),VLOOKUP($K1869,得点換算表!$E$66:$F$76,2)),"")</f>
        <v/>
      </c>
      <c r="AL1869" s="142" t="str">
        <f>IF($L1869&lt;&gt;"",IF($AD1869=1,VLOOKUP($L1869,得点換算表!$C$77:$D$86,2),VLOOKUP($L1869,得点換算表!$E$77:$F$86,2)),"")</f>
        <v/>
      </c>
      <c r="AM1869" s="142" t="str">
        <f>IF($M1869&lt;&gt;"",IF($AD1869=1,VLOOKUP($M1869,得点換算表!$C$87:$D$96,2),VLOOKUP($M1869,得点換算表!$E$87:$F$96,2)),"")</f>
        <v/>
      </c>
      <c r="AN1869" s="142" t="str">
        <f t="shared" si="97"/>
        <v/>
      </c>
      <c r="AO1869" s="143" t="str">
        <f>IF(AND($AN1869&lt;&gt;"",$AN1869&gt;=8),VLOOKUP($AN1869,得点換算表!$I$5:$J$9,2),"")</f>
        <v/>
      </c>
      <c r="AP1869" s="105"/>
    </row>
    <row r="1870" spans="1:42" x14ac:dyDescent="0.15">
      <c r="A1870" s="11"/>
      <c r="B1870" s="12"/>
      <c r="C1870" s="13"/>
      <c r="D1870" s="13"/>
      <c r="E1870" s="14"/>
      <c r="F1870" s="14"/>
      <c r="G1870" s="14"/>
      <c r="H1870" s="14"/>
      <c r="I1870" s="15"/>
      <c r="J1870" s="14"/>
      <c r="K1870" s="13"/>
      <c r="L1870" s="14"/>
      <c r="M1870" s="14"/>
      <c r="N1870" s="14"/>
      <c r="O1870" s="14"/>
      <c r="P1870" s="198"/>
      <c r="Q1870" s="198"/>
      <c r="R1870" s="198"/>
      <c r="S1870" s="198"/>
      <c r="T1870" s="198"/>
      <c r="U1870" s="198"/>
      <c r="V1870" s="198"/>
      <c r="W1870" s="202">
        <f t="shared" si="98"/>
        <v>0</v>
      </c>
      <c r="X1870" s="14"/>
      <c r="Y1870" s="14"/>
      <c r="Z1870" s="108"/>
      <c r="AA1870" s="114"/>
      <c r="AB1870" s="129"/>
      <c r="AC1870" s="128"/>
      <c r="AD1870" s="142" t="str">
        <f t="shared" si="99"/>
        <v/>
      </c>
      <c r="AE1870" s="142" t="str">
        <f>IF($E1870&lt;&gt;"",IF($AD1870=1,VLOOKUP($E1870,得点換算表!$C$5:$D$14,2),VLOOKUP($E1870,得点換算表!$E$5:$F$14,2)),"")</f>
        <v/>
      </c>
      <c r="AF1870" s="142" t="str">
        <f>IF($F1870&lt;&gt;"",IF($AD1870=1,VLOOKUP($F1870,得点換算表!$C$15:$D$24,2),VLOOKUP($F1870,得点換算表!$E$15:$F$24,2)),"")</f>
        <v/>
      </c>
      <c r="AG1870" s="142" t="str">
        <f>IF($G1870&lt;&gt;"",IF($AD1870=1,VLOOKUP($G1870,得点換算表!$C$25:$D$34,2),VLOOKUP($G1870,得点換算表!$E$25:$F$34,2)),"")</f>
        <v/>
      </c>
      <c r="AH1870" s="142" t="str">
        <f>IF($H1870&lt;&gt;"",IF($AD1870=1,VLOOKUP($H1870,得点換算表!$C$35:$D$44,2),VLOOKUP($H1870,得点換算表!$E$35:$F$44,2)),"")</f>
        <v/>
      </c>
      <c r="AI1870" s="142" t="str">
        <f>IF($I1870&lt;&gt;"",IF($AD1870=1,VLOOKUP($I1870,得点換算表!$C$45:$D$55,2),VLOOKUP($I1870,得点換算表!$E$45:$F$55,2)),"")</f>
        <v/>
      </c>
      <c r="AJ1870" s="142" t="str">
        <f>IF($J1870&lt;&gt;"",IF($AD1870=1,VLOOKUP($J1870,得点換算表!$C$56:$D$65,2),VLOOKUP($J1870,得点換算表!$E$56:$F$65,2)),"")</f>
        <v/>
      </c>
      <c r="AK1870" s="142" t="str">
        <f>IF($K1870&lt;&gt;"",IF($AD1870=1,VLOOKUP($K1870,得点換算表!$C$66:$D$76,2),VLOOKUP($K1870,得点換算表!$E$66:$F$76,2)),"")</f>
        <v/>
      </c>
      <c r="AL1870" s="142" t="str">
        <f>IF($L1870&lt;&gt;"",IF($AD1870=1,VLOOKUP($L1870,得点換算表!$C$77:$D$86,2),VLOOKUP($L1870,得点換算表!$E$77:$F$86,2)),"")</f>
        <v/>
      </c>
      <c r="AM1870" s="142" t="str">
        <f>IF($M1870&lt;&gt;"",IF($AD1870=1,VLOOKUP($M1870,得点換算表!$C$87:$D$96,2),VLOOKUP($M1870,得点換算表!$E$87:$F$96,2)),"")</f>
        <v/>
      </c>
      <c r="AN1870" s="142" t="str">
        <f t="shared" si="97"/>
        <v/>
      </c>
      <c r="AO1870" s="143" t="str">
        <f>IF(AND($AN1870&lt;&gt;"",$AN1870&gt;=8),VLOOKUP($AN1870,得点換算表!$I$5:$J$9,2),"")</f>
        <v/>
      </c>
      <c r="AP1870" s="105"/>
    </row>
    <row r="1871" spans="1:42" x14ac:dyDescent="0.15">
      <c r="A1871" s="11"/>
      <c r="B1871" s="12"/>
      <c r="C1871" s="13"/>
      <c r="D1871" s="13"/>
      <c r="E1871" s="14"/>
      <c r="F1871" s="14"/>
      <c r="G1871" s="14"/>
      <c r="H1871" s="14"/>
      <c r="I1871" s="15"/>
      <c r="J1871" s="14"/>
      <c r="K1871" s="13"/>
      <c r="L1871" s="14"/>
      <c r="M1871" s="14"/>
      <c r="N1871" s="14"/>
      <c r="O1871" s="14"/>
      <c r="P1871" s="198"/>
      <c r="Q1871" s="198"/>
      <c r="R1871" s="198"/>
      <c r="S1871" s="198"/>
      <c r="T1871" s="198"/>
      <c r="U1871" s="198"/>
      <c r="V1871" s="198"/>
      <c r="W1871" s="202">
        <f t="shared" si="98"/>
        <v>0</v>
      </c>
      <c r="X1871" s="14"/>
      <c r="Y1871" s="14"/>
      <c r="Z1871" s="108"/>
      <c r="AA1871" s="114"/>
      <c r="AB1871" s="129"/>
      <c r="AC1871" s="128"/>
      <c r="AD1871" s="142" t="str">
        <f t="shared" si="99"/>
        <v/>
      </c>
      <c r="AE1871" s="142" t="str">
        <f>IF($E1871&lt;&gt;"",IF($AD1871=1,VLOOKUP($E1871,得点換算表!$C$5:$D$14,2),VLOOKUP($E1871,得点換算表!$E$5:$F$14,2)),"")</f>
        <v/>
      </c>
      <c r="AF1871" s="142" t="str">
        <f>IF($F1871&lt;&gt;"",IF($AD1871=1,VLOOKUP($F1871,得点換算表!$C$15:$D$24,2),VLOOKUP($F1871,得点換算表!$E$15:$F$24,2)),"")</f>
        <v/>
      </c>
      <c r="AG1871" s="142" t="str">
        <f>IF($G1871&lt;&gt;"",IF($AD1871=1,VLOOKUP($G1871,得点換算表!$C$25:$D$34,2),VLOOKUP($G1871,得点換算表!$E$25:$F$34,2)),"")</f>
        <v/>
      </c>
      <c r="AH1871" s="142" t="str">
        <f>IF($H1871&lt;&gt;"",IF($AD1871=1,VLOOKUP($H1871,得点換算表!$C$35:$D$44,2),VLOOKUP($H1871,得点換算表!$E$35:$F$44,2)),"")</f>
        <v/>
      </c>
      <c r="AI1871" s="142" t="str">
        <f>IF($I1871&lt;&gt;"",IF($AD1871=1,VLOOKUP($I1871,得点換算表!$C$45:$D$55,2),VLOOKUP($I1871,得点換算表!$E$45:$F$55,2)),"")</f>
        <v/>
      </c>
      <c r="AJ1871" s="142" t="str">
        <f>IF($J1871&lt;&gt;"",IF($AD1871=1,VLOOKUP($J1871,得点換算表!$C$56:$D$65,2),VLOOKUP($J1871,得点換算表!$E$56:$F$65,2)),"")</f>
        <v/>
      </c>
      <c r="AK1871" s="142" t="str">
        <f>IF($K1871&lt;&gt;"",IF($AD1871=1,VLOOKUP($K1871,得点換算表!$C$66:$D$76,2),VLOOKUP($K1871,得点換算表!$E$66:$F$76,2)),"")</f>
        <v/>
      </c>
      <c r="AL1871" s="142" t="str">
        <f>IF($L1871&lt;&gt;"",IF($AD1871=1,VLOOKUP($L1871,得点換算表!$C$77:$D$86,2),VLOOKUP($L1871,得点換算表!$E$77:$F$86,2)),"")</f>
        <v/>
      </c>
      <c r="AM1871" s="142" t="str">
        <f>IF($M1871&lt;&gt;"",IF($AD1871=1,VLOOKUP($M1871,得点換算表!$C$87:$D$96,2),VLOOKUP($M1871,得点換算表!$E$87:$F$96,2)),"")</f>
        <v/>
      </c>
      <c r="AN1871" s="142" t="str">
        <f t="shared" si="97"/>
        <v/>
      </c>
      <c r="AO1871" s="143" t="str">
        <f>IF(AND($AN1871&lt;&gt;"",$AN1871&gt;=8),VLOOKUP($AN1871,得点換算表!$I$5:$J$9,2),"")</f>
        <v/>
      </c>
      <c r="AP1871" s="105"/>
    </row>
    <row r="1872" spans="1:42" x14ac:dyDescent="0.15">
      <c r="A1872" s="11"/>
      <c r="B1872" s="12"/>
      <c r="C1872" s="13"/>
      <c r="D1872" s="13"/>
      <c r="E1872" s="14"/>
      <c r="F1872" s="14"/>
      <c r="G1872" s="14"/>
      <c r="H1872" s="14"/>
      <c r="I1872" s="15"/>
      <c r="J1872" s="14"/>
      <c r="K1872" s="13"/>
      <c r="L1872" s="14"/>
      <c r="M1872" s="14"/>
      <c r="N1872" s="14"/>
      <c r="O1872" s="14"/>
      <c r="P1872" s="198"/>
      <c r="Q1872" s="198"/>
      <c r="R1872" s="198"/>
      <c r="S1872" s="198"/>
      <c r="T1872" s="198"/>
      <c r="U1872" s="198"/>
      <c r="V1872" s="198"/>
      <c r="W1872" s="202">
        <f t="shared" si="98"/>
        <v>0</v>
      </c>
      <c r="X1872" s="14"/>
      <c r="Y1872" s="14"/>
      <c r="Z1872" s="108"/>
      <c r="AA1872" s="114"/>
      <c r="AB1872" s="129"/>
      <c r="AC1872" s="128"/>
      <c r="AD1872" s="142" t="str">
        <f t="shared" si="99"/>
        <v/>
      </c>
      <c r="AE1872" s="142" t="str">
        <f>IF($E1872&lt;&gt;"",IF($AD1872=1,VLOOKUP($E1872,得点換算表!$C$5:$D$14,2),VLOOKUP($E1872,得点換算表!$E$5:$F$14,2)),"")</f>
        <v/>
      </c>
      <c r="AF1872" s="142" t="str">
        <f>IF($F1872&lt;&gt;"",IF($AD1872=1,VLOOKUP($F1872,得点換算表!$C$15:$D$24,2),VLOOKUP($F1872,得点換算表!$E$15:$F$24,2)),"")</f>
        <v/>
      </c>
      <c r="AG1872" s="142" t="str">
        <f>IF($G1872&lt;&gt;"",IF($AD1872=1,VLOOKUP($G1872,得点換算表!$C$25:$D$34,2),VLOOKUP($G1872,得点換算表!$E$25:$F$34,2)),"")</f>
        <v/>
      </c>
      <c r="AH1872" s="142" t="str">
        <f>IF($H1872&lt;&gt;"",IF($AD1872=1,VLOOKUP($H1872,得点換算表!$C$35:$D$44,2),VLOOKUP($H1872,得点換算表!$E$35:$F$44,2)),"")</f>
        <v/>
      </c>
      <c r="AI1872" s="142" t="str">
        <f>IF($I1872&lt;&gt;"",IF($AD1872=1,VLOOKUP($I1872,得点換算表!$C$45:$D$55,2),VLOOKUP($I1872,得点換算表!$E$45:$F$55,2)),"")</f>
        <v/>
      </c>
      <c r="AJ1872" s="142" t="str">
        <f>IF($J1872&lt;&gt;"",IF($AD1872=1,VLOOKUP($J1872,得点換算表!$C$56:$D$65,2),VLOOKUP($J1872,得点換算表!$E$56:$F$65,2)),"")</f>
        <v/>
      </c>
      <c r="AK1872" s="142" t="str">
        <f>IF($K1872&lt;&gt;"",IF($AD1872=1,VLOOKUP($K1872,得点換算表!$C$66:$D$76,2),VLOOKUP($K1872,得点換算表!$E$66:$F$76,2)),"")</f>
        <v/>
      </c>
      <c r="AL1872" s="142" t="str">
        <f>IF($L1872&lt;&gt;"",IF($AD1872=1,VLOOKUP($L1872,得点換算表!$C$77:$D$86,2),VLOOKUP($L1872,得点換算表!$E$77:$F$86,2)),"")</f>
        <v/>
      </c>
      <c r="AM1872" s="142" t="str">
        <f>IF($M1872&lt;&gt;"",IF($AD1872=1,VLOOKUP($M1872,得点換算表!$C$87:$D$96,2),VLOOKUP($M1872,得点換算表!$E$87:$F$96,2)),"")</f>
        <v/>
      </c>
      <c r="AN1872" s="142" t="str">
        <f t="shared" si="97"/>
        <v/>
      </c>
      <c r="AO1872" s="143" t="str">
        <f>IF(AND($AN1872&lt;&gt;"",$AN1872&gt;=8),VLOOKUP($AN1872,得点換算表!$I$5:$J$9,2),"")</f>
        <v/>
      </c>
      <c r="AP1872" s="105"/>
    </row>
    <row r="1873" spans="1:42" x14ac:dyDescent="0.15">
      <c r="A1873" s="11"/>
      <c r="B1873" s="12"/>
      <c r="C1873" s="13"/>
      <c r="D1873" s="13"/>
      <c r="E1873" s="14"/>
      <c r="F1873" s="14"/>
      <c r="G1873" s="14"/>
      <c r="H1873" s="14"/>
      <c r="I1873" s="15"/>
      <c r="J1873" s="14"/>
      <c r="K1873" s="13"/>
      <c r="L1873" s="14"/>
      <c r="M1873" s="14"/>
      <c r="N1873" s="14"/>
      <c r="O1873" s="14"/>
      <c r="P1873" s="198"/>
      <c r="Q1873" s="198"/>
      <c r="R1873" s="198"/>
      <c r="S1873" s="198"/>
      <c r="T1873" s="198"/>
      <c r="U1873" s="198"/>
      <c r="V1873" s="198"/>
      <c r="W1873" s="202">
        <f t="shared" si="98"/>
        <v>0</v>
      </c>
      <c r="X1873" s="14"/>
      <c r="Y1873" s="14"/>
      <c r="Z1873" s="108"/>
      <c r="AA1873" s="114"/>
      <c r="AB1873" s="129"/>
      <c r="AC1873" s="128"/>
      <c r="AD1873" s="142" t="str">
        <f t="shared" si="99"/>
        <v/>
      </c>
      <c r="AE1873" s="142" t="str">
        <f>IF($E1873&lt;&gt;"",IF($AD1873=1,VLOOKUP($E1873,得点換算表!$C$5:$D$14,2),VLOOKUP($E1873,得点換算表!$E$5:$F$14,2)),"")</f>
        <v/>
      </c>
      <c r="AF1873" s="142" t="str">
        <f>IF($F1873&lt;&gt;"",IF($AD1873=1,VLOOKUP($F1873,得点換算表!$C$15:$D$24,2),VLOOKUP($F1873,得点換算表!$E$15:$F$24,2)),"")</f>
        <v/>
      </c>
      <c r="AG1873" s="142" t="str">
        <f>IF($G1873&lt;&gt;"",IF($AD1873=1,VLOOKUP($G1873,得点換算表!$C$25:$D$34,2),VLOOKUP($G1873,得点換算表!$E$25:$F$34,2)),"")</f>
        <v/>
      </c>
      <c r="AH1873" s="142" t="str">
        <f>IF($H1873&lt;&gt;"",IF($AD1873=1,VLOOKUP($H1873,得点換算表!$C$35:$D$44,2),VLOOKUP($H1873,得点換算表!$E$35:$F$44,2)),"")</f>
        <v/>
      </c>
      <c r="AI1873" s="142" t="str">
        <f>IF($I1873&lt;&gt;"",IF($AD1873=1,VLOOKUP($I1873,得点換算表!$C$45:$D$55,2),VLOOKUP($I1873,得点換算表!$E$45:$F$55,2)),"")</f>
        <v/>
      </c>
      <c r="AJ1873" s="142" t="str">
        <f>IF($J1873&lt;&gt;"",IF($AD1873=1,VLOOKUP($J1873,得点換算表!$C$56:$D$65,2),VLOOKUP($J1873,得点換算表!$E$56:$F$65,2)),"")</f>
        <v/>
      </c>
      <c r="AK1873" s="142" t="str">
        <f>IF($K1873&lt;&gt;"",IF($AD1873=1,VLOOKUP($K1873,得点換算表!$C$66:$D$76,2),VLOOKUP($K1873,得点換算表!$E$66:$F$76,2)),"")</f>
        <v/>
      </c>
      <c r="AL1873" s="142" t="str">
        <f>IF($L1873&lt;&gt;"",IF($AD1873=1,VLOOKUP($L1873,得点換算表!$C$77:$D$86,2),VLOOKUP($L1873,得点換算表!$E$77:$F$86,2)),"")</f>
        <v/>
      </c>
      <c r="AM1873" s="142" t="str">
        <f>IF($M1873&lt;&gt;"",IF($AD1873=1,VLOOKUP($M1873,得点換算表!$C$87:$D$96,2),VLOOKUP($M1873,得点換算表!$E$87:$F$96,2)),"")</f>
        <v/>
      </c>
      <c r="AN1873" s="142" t="str">
        <f t="shared" si="97"/>
        <v/>
      </c>
      <c r="AO1873" s="143" t="str">
        <f>IF(AND($AN1873&lt;&gt;"",$AN1873&gt;=8),VLOOKUP($AN1873,得点換算表!$I$5:$J$9,2),"")</f>
        <v/>
      </c>
      <c r="AP1873" s="105"/>
    </row>
    <row r="1874" spans="1:42" x14ac:dyDescent="0.15">
      <c r="A1874" s="11"/>
      <c r="B1874" s="12"/>
      <c r="C1874" s="13"/>
      <c r="D1874" s="13"/>
      <c r="E1874" s="14"/>
      <c r="F1874" s="14"/>
      <c r="G1874" s="14"/>
      <c r="H1874" s="14"/>
      <c r="I1874" s="15"/>
      <c r="J1874" s="14"/>
      <c r="K1874" s="13"/>
      <c r="L1874" s="14"/>
      <c r="M1874" s="14"/>
      <c r="N1874" s="14"/>
      <c r="O1874" s="14"/>
      <c r="P1874" s="198"/>
      <c r="Q1874" s="198"/>
      <c r="R1874" s="198"/>
      <c r="S1874" s="198"/>
      <c r="T1874" s="198"/>
      <c r="U1874" s="198"/>
      <c r="V1874" s="198"/>
      <c r="W1874" s="202">
        <f t="shared" si="98"/>
        <v>0</v>
      </c>
      <c r="X1874" s="14"/>
      <c r="Y1874" s="14"/>
      <c r="Z1874" s="108"/>
      <c r="AA1874" s="114"/>
      <c r="AB1874" s="129"/>
      <c r="AC1874" s="128"/>
      <c r="AD1874" s="142" t="str">
        <f t="shared" si="99"/>
        <v/>
      </c>
      <c r="AE1874" s="142" t="str">
        <f>IF($E1874&lt;&gt;"",IF($AD1874=1,VLOOKUP($E1874,得点換算表!$C$5:$D$14,2),VLOOKUP($E1874,得点換算表!$E$5:$F$14,2)),"")</f>
        <v/>
      </c>
      <c r="AF1874" s="142" t="str">
        <f>IF($F1874&lt;&gt;"",IF($AD1874=1,VLOOKUP($F1874,得点換算表!$C$15:$D$24,2),VLOOKUP($F1874,得点換算表!$E$15:$F$24,2)),"")</f>
        <v/>
      </c>
      <c r="AG1874" s="142" t="str">
        <f>IF($G1874&lt;&gt;"",IF($AD1874=1,VLOOKUP($G1874,得点換算表!$C$25:$D$34,2),VLOOKUP($G1874,得点換算表!$E$25:$F$34,2)),"")</f>
        <v/>
      </c>
      <c r="AH1874" s="142" t="str">
        <f>IF($H1874&lt;&gt;"",IF($AD1874=1,VLOOKUP($H1874,得点換算表!$C$35:$D$44,2),VLOOKUP($H1874,得点換算表!$E$35:$F$44,2)),"")</f>
        <v/>
      </c>
      <c r="AI1874" s="142" t="str">
        <f>IF($I1874&lt;&gt;"",IF($AD1874=1,VLOOKUP($I1874,得点換算表!$C$45:$D$55,2),VLOOKUP($I1874,得点換算表!$E$45:$F$55,2)),"")</f>
        <v/>
      </c>
      <c r="AJ1874" s="142" t="str">
        <f>IF($J1874&lt;&gt;"",IF($AD1874=1,VLOOKUP($J1874,得点換算表!$C$56:$D$65,2),VLOOKUP($J1874,得点換算表!$E$56:$F$65,2)),"")</f>
        <v/>
      </c>
      <c r="AK1874" s="142" t="str">
        <f>IF($K1874&lt;&gt;"",IF($AD1874=1,VLOOKUP($K1874,得点換算表!$C$66:$D$76,2),VLOOKUP($K1874,得点換算表!$E$66:$F$76,2)),"")</f>
        <v/>
      </c>
      <c r="AL1874" s="142" t="str">
        <f>IF($L1874&lt;&gt;"",IF($AD1874=1,VLOOKUP($L1874,得点換算表!$C$77:$D$86,2),VLOOKUP($L1874,得点換算表!$E$77:$F$86,2)),"")</f>
        <v/>
      </c>
      <c r="AM1874" s="142" t="str">
        <f>IF($M1874&lt;&gt;"",IF($AD1874=1,VLOOKUP($M1874,得点換算表!$C$87:$D$96,2),VLOOKUP($M1874,得点換算表!$E$87:$F$96,2)),"")</f>
        <v/>
      </c>
      <c r="AN1874" s="142" t="str">
        <f t="shared" si="97"/>
        <v/>
      </c>
      <c r="AO1874" s="143" t="str">
        <f>IF(AND($AN1874&lt;&gt;"",$AN1874&gt;=8),VLOOKUP($AN1874,得点換算表!$I$5:$J$9,2),"")</f>
        <v/>
      </c>
      <c r="AP1874" s="105"/>
    </row>
    <row r="1875" spans="1:42" x14ac:dyDescent="0.15">
      <c r="A1875" s="11"/>
      <c r="B1875" s="12"/>
      <c r="C1875" s="13"/>
      <c r="D1875" s="13"/>
      <c r="E1875" s="14"/>
      <c r="F1875" s="14"/>
      <c r="G1875" s="14"/>
      <c r="H1875" s="14"/>
      <c r="I1875" s="15"/>
      <c r="J1875" s="14"/>
      <c r="K1875" s="13"/>
      <c r="L1875" s="14"/>
      <c r="M1875" s="14"/>
      <c r="N1875" s="14"/>
      <c r="O1875" s="14"/>
      <c r="P1875" s="198"/>
      <c r="Q1875" s="198"/>
      <c r="R1875" s="198"/>
      <c r="S1875" s="198"/>
      <c r="T1875" s="198"/>
      <c r="U1875" s="198"/>
      <c r="V1875" s="198"/>
      <c r="W1875" s="202">
        <f t="shared" si="98"/>
        <v>0</v>
      </c>
      <c r="X1875" s="14"/>
      <c r="Y1875" s="14"/>
      <c r="Z1875" s="108"/>
      <c r="AA1875" s="114"/>
      <c r="AB1875" s="129"/>
      <c r="AC1875" s="128"/>
      <c r="AD1875" s="142" t="str">
        <f t="shared" si="99"/>
        <v/>
      </c>
      <c r="AE1875" s="142" t="str">
        <f>IF($E1875&lt;&gt;"",IF($AD1875=1,VLOOKUP($E1875,得点換算表!$C$5:$D$14,2),VLOOKUP($E1875,得点換算表!$E$5:$F$14,2)),"")</f>
        <v/>
      </c>
      <c r="AF1875" s="142" t="str">
        <f>IF($F1875&lt;&gt;"",IF($AD1875=1,VLOOKUP($F1875,得点換算表!$C$15:$D$24,2),VLOOKUP($F1875,得点換算表!$E$15:$F$24,2)),"")</f>
        <v/>
      </c>
      <c r="AG1875" s="142" t="str">
        <f>IF($G1875&lt;&gt;"",IF($AD1875=1,VLOOKUP($G1875,得点換算表!$C$25:$D$34,2),VLOOKUP($G1875,得点換算表!$E$25:$F$34,2)),"")</f>
        <v/>
      </c>
      <c r="AH1875" s="142" t="str">
        <f>IF($H1875&lt;&gt;"",IF($AD1875=1,VLOOKUP($H1875,得点換算表!$C$35:$D$44,2),VLOOKUP($H1875,得点換算表!$E$35:$F$44,2)),"")</f>
        <v/>
      </c>
      <c r="AI1875" s="142" t="str">
        <f>IF($I1875&lt;&gt;"",IF($AD1875=1,VLOOKUP($I1875,得点換算表!$C$45:$D$55,2),VLOOKUP($I1875,得点換算表!$E$45:$F$55,2)),"")</f>
        <v/>
      </c>
      <c r="AJ1875" s="142" t="str">
        <f>IF($J1875&lt;&gt;"",IF($AD1875=1,VLOOKUP($J1875,得点換算表!$C$56:$D$65,2),VLOOKUP($J1875,得点換算表!$E$56:$F$65,2)),"")</f>
        <v/>
      </c>
      <c r="AK1875" s="142" t="str">
        <f>IF($K1875&lt;&gt;"",IF($AD1875=1,VLOOKUP($K1875,得点換算表!$C$66:$D$76,2),VLOOKUP($K1875,得点換算表!$E$66:$F$76,2)),"")</f>
        <v/>
      </c>
      <c r="AL1875" s="142" t="str">
        <f>IF($L1875&lt;&gt;"",IF($AD1875=1,VLOOKUP($L1875,得点換算表!$C$77:$D$86,2),VLOOKUP($L1875,得点換算表!$E$77:$F$86,2)),"")</f>
        <v/>
      </c>
      <c r="AM1875" s="142" t="str">
        <f>IF($M1875&lt;&gt;"",IF($AD1875=1,VLOOKUP($M1875,得点換算表!$C$87:$D$96,2),VLOOKUP($M1875,得点換算表!$E$87:$F$96,2)),"")</f>
        <v/>
      </c>
      <c r="AN1875" s="142" t="str">
        <f t="shared" si="97"/>
        <v/>
      </c>
      <c r="AO1875" s="143" t="str">
        <f>IF(AND($AN1875&lt;&gt;"",$AN1875&gt;=8),VLOOKUP($AN1875,得点換算表!$I$5:$J$9,2),"")</f>
        <v/>
      </c>
      <c r="AP1875" s="105"/>
    </row>
    <row r="1876" spans="1:42" x14ac:dyDescent="0.15">
      <c r="A1876" s="11"/>
      <c r="B1876" s="12"/>
      <c r="C1876" s="13"/>
      <c r="D1876" s="13"/>
      <c r="E1876" s="14"/>
      <c r="F1876" s="14"/>
      <c r="G1876" s="14"/>
      <c r="H1876" s="14"/>
      <c r="I1876" s="15"/>
      <c r="J1876" s="14"/>
      <c r="K1876" s="13"/>
      <c r="L1876" s="14"/>
      <c r="M1876" s="14"/>
      <c r="N1876" s="14"/>
      <c r="O1876" s="14"/>
      <c r="P1876" s="198"/>
      <c r="Q1876" s="198"/>
      <c r="R1876" s="198"/>
      <c r="S1876" s="198"/>
      <c r="T1876" s="198"/>
      <c r="U1876" s="198"/>
      <c r="V1876" s="198"/>
      <c r="W1876" s="202">
        <f t="shared" si="98"/>
        <v>0</v>
      </c>
      <c r="X1876" s="14"/>
      <c r="Y1876" s="14"/>
      <c r="Z1876" s="108"/>
      <c r="AA1876" s="114"/>
      <c r="AB1876" s="129"/>
      <c r="AC1876" s="128"/>
      <c r="AD1876" s="142" t="str">
        <f t="shared" si="99"/>
        <v/>
      </c>
      <c r="AE1876" s="142" t="str">
        <f>IF($E1876&lt;&gt;"",IF($AD1876=1,VLOOKUP($E1876,得点換算表!$C$5:$D$14,2),VLOOKUP($E1876,得点換算表!$E$5:$F$14,2)),"")</f>
        <v/>
      </c>
      <c r="AF1876" s="142" t="str">
        <f>IF($F1876&lt;&gt;"",IF($AD1876=1,VLOOKUP($F1876,得点換算表!$C$15:$D$24,2),VLOOKUP($F1876,得点換算表!$E$15:$F$24,2)),"")</f>
        <v/>
      </c>
      <c r="AG1876" s="142" t="str">
        <f>IF($G1876&lt;&gt;"",IF($AD1876=1,VLOOKUP($G1876,得点換算表!$C$25:$D$34,2),VLOOKUP($G1876,得点換算表!$E$25:$F$34,2)),"")</f>
        <v/>
      </c>
      <c r="AH1876" s="142" t="str">
        <f>IF($H1876&lt;&gt;"",IF($AD1876=1,VLOOKUP($H1876,得点換算表!$C$35:$D$44,2),VLOOKUP($H1876,得点換算表!$E$35:$F$44,2)),"")</f>
        <v/>
      </c>
      <c r="AI1876" s="142" t="str">
        <f>IF($I1876&lt;&gt;"",IF($AD1876=1,VLOOKUP($I1876,得点換算表!$C$45:$D$55,2),VLOOKUP($I1876,得点換算表!$E$45:$F$55,2)),"")</f>
        <v/>
      </c>
      <c r="AJ1876" s="142" t="str">
        <f>IF($J1876&lt;&gt;"",IF($AD1876=1,VLOOKUP($J1876,得点換算表!$C$56:$D$65,2),VLOOKUP($J1876,得点換算表!$E$56:$F$65,2)),"")</f>
        <v/>
      </c>
      <c r="AK1876" s="142" t="str">
        <f>IF($K1876&lt;&gt;"",IF($AD1876=1,VLOOKUP($K1876,得点換算表!$C$66:$D$76,2),VLOOKUP($K1876,得点換算表!$E$66:$F$76,2)),"")</f>
        <v/>
      </c>
      <c r="AL1876" s="142" t="str">
        <f>IF($L1876&lt;&gt;"",IF($AD1876=1,VLOOKUP($L1876,得点換算表!$C$77:$D$86,2),VLOOKUP($L1876,得点換算表!$E$77:$F$86,2)),"")</f>
        <v/>
      </c>
      <c r="AM1876" s="142" t="str">
        <f>IF($M1876&lt;&gt;"",IF($AD1876=1,VLOOKUP($M1876,得点換算表!$C$87:$D$96,2),VLOOKUP($M1876,得点換算表!$E$87:$F$96,2)),"")</f>
        <v/>
      </c>
      <c r="AN1876" s="142" t="str">
        <f t="shared" si="97"/>
        <v/>
      </c>
      <c r="AO1876" s="143" t="str">
        <f>IF(AND($AN1876&lt;&gt;"",$AN1876&gt;=8),VLOOKUP($AN1876,得点換算表!$I$5:$J$9,2),"")</f>
        <v/>
      </c>
      <c r="AP1876" s="105"/>
    </row>
    <row r="1877" spans="1:42" x14ac:dyDescent="0.15">
      <c r="A1877" s="11"/>
      <c r="B1877" s="12"/>
      <c r="C1877" s="13"/>
      <c r="D1877" s="13"/>
      <c r="E1877" s="14"/>
      <c r="F1877" s="14"/>
      <c r="G1877" s="14"/>
      <c r="H1877" s="14"/>
      <c r="I1877" s="15"/>
      <c r="J1877" s="14"/>
      <c r="K1877" s="13"/>
      <c r="L1877" s="14"/>
      <c r="M1877" s="14"/>
      <c r="N1877" s="14"/>
      <c r="O1877" s="14"/>
      <c r="P1877" s="198"/>
      <c r="Q1877" s="198"/>
      <c r="R1877" s="198"/>
      <c r="S1877" s="198"/>
      <c r="T1877" s="198"/>
      <c r="U1877" s="198"/>
      <c r="V1877" s="198"/>
      <c r="W1877" s="202">
        <f t="shared" si="98"/>
        <v>0</v>
      </c>
      <c r="X1877" s="14"/>
      <c r="Y1877" s="14"/>
      <c r="Z1877" s="108"/>
      <c r="AA1877" s="114"/>
      <c r="AB1877" s="129"/>
      <c r="AC1877" s="128"/>
      <c r="AD1877" s="142" t="str">
        <f t="shared" si="99"/>
        <v/>
      </c>
      <c r="AE1877" s="142" t="str">
        <f>IF($E1877&lt;&gt;"",IF($AD1877=1,VLOOKUP($E1877,得点換算表!$C$5:$D$14,2),VLOOKUP($E1877,得点換算表!$E$5:$F$14,2)),"")</f>
        <v/>
      </c>
      <c r="AF1877" s="142" t="str">
        <f>IF($F1877&lt;&gt;"",IF($AD1877=1,VLOOKUP($F1877,得点換算表!$C$15:$D$24,2),VLOOKUP($F1877,得点換算表!$E$15:$F$24,2)),"")</f>
        <v/>
      </c>
      <c r="AG1877" s="142" t="str">
        <f>IF($G1877&lt;&gt;"",IF($AD1877=1,VLOOKUP($G1877,得点換算表!$C$25:$D$34,2),VLOOKUP($G1877,得点換算表!$E$25:$F$34,2)),"")</f>
        <v/>
      </c>
      <c r="AH1877" s="142" t="str">
        <f>IF($H1877&lt;&gt;"",IF($AD1877=1,VLOOKUP($H1877,得点換算表!$C$35:$D$44,2),VLOOKUP($H1877,得点換算表!$E$35:$F$44,2)),"")</f>
        <v/>
      </c>
      <c r="AI1877" s="142" t="str">
        <f>IF($I1877&lt;&gt;"",IF($AD1877=1,VLOOKUP($I1877,得点換算表!$C$45:$D$55,2),VLOOKUP($I1877,得点換算表!$E$45:$F$55,2)),"")</f>
        <v/>
      </c>
      <c r="AJ1877" s="142" t="str">
        <f>IF($J1877&lt;&gt;"",IF($AD1877=1,VLOOKUP($J1877,得点換算表!$C$56:$D$65,2),VLOOKUP($J1877,得点換算表!$E$56:$F$65,2)),"")</f>
        <v/>
      </c>
      <c r="AK1877" s="142" t="str">
        <f>IF($K1877&lt;&gt;"",IF($AD1877=1,VLOOKUP($K1877,得点換算表!$C$66:$D$76,2),VLOOKUP($K1877,得点換算表!$E$66:$F$76,2)),"")</f>
        <v/>
      </c>
      <c r="AL1877" s="142" t="str">
        <f>IF($L1877&lt;&gt;"",IF($AD1877=1,VLOOKUP($L1877,得点換算表!$C$77:$D$86,2),VLOOKUP($L1877,得点換算表!$E$77:$F$86,2)),"")</f>
        <v/>
      </c>
      <c r="AM1877" s="142" t="str">
        <f>IF($M1877&lt;&gt;"",IF($AD1877=1,VLOOKUP($M1877,得点換算表!$C$87:$D$96,2),VLOOKUP($M1877,得点換算表!$E$87:$F$96,2)),"")</f>
        <v/>
      </c>
      <c r="AN1877" s="142" t="str">
        <f t="shared" si="97"/>
        <v/>
      </c>
      <c r="AO1877" s="143" t="str">
        <f>IF(AND($AN1877&lt;&gt;"",$AN1877&gt;=8),VLOOKUP($AN1877,得点換算表!$I$5:$J$9,2),"")</f>
        <v/>
      </c>
      <c r="AP1877" s="105"/>
    </row>
    <row r="1878" spans="1:42" x14ac:dyDescent="0.15">
      <c r="A1878" s="11"/>
      <c r="B1878" s="12"/>
      <c r="C1878" s="13"/>
      <c r="D1878" s="13"/>
      <c r="E1878" s="14"/>
      <c r="F1878" s="14"/>
      <c r="G1878" s="14"/>
      <c r="H1878" s="14"/>
      <c r="I1878" s="15"/>
      <c r="J1878" s="14"/>
      <c r="K1878" s="13"/>
      <c r="L1878" s="14"/>
      <c r="M1878" s="14"/>
      <c r="N1878" s="14"/>
      <c r="O1878" s="14"/>
      <c r="P1878" s="198"/>
      <c r="Q1878" s="198"/>
      <c r="R1878" s="198"/>
      <c r="S1878" s="198"/>
      <c r="T1878" s="198"/>
      <c r="U1878" s="198"/>
      <c r="V1878" s="198"/>
      <c r="W1878" s="202">
        <f t="shared" si="98"/>
        <v>0</v>
      </c>
      <c r="X1878" s="14"/>
      <c r="Y1878" s="14"/>
      <c r="Z1878" s="108"/>
      <c r="AA1878" s="114"/>
      <c r="AB1878" s="129"/>
      <c r="AC1878" s="128"/>
      <c r="AD1878" s="142" t="str">
        <f t="shared" si="99"/>
        <v/>
      </c>
      <c r="AE1878" s="142" t="str">
        <f>IF($E1878&lt;&gt;"",IF($AD1878=1,VLOOKUP($E1878,得点換算表!$C$5:$D$14,2),VLOOKUP($E1878,得点換算表!$E$5:$F$14,2)),"")</f>
        <v/>
      </c>
      <c r="AF1878" s="142" t="str">
        <f>IF($F1878&lt;&gt;"",IF($AD1878=1,VLOOKUP($F1878,得点換算表!$C$15:$D$24,2),VLOOKUP($F1878,得点換算表!$E$15:$F$24,2)),"")</f>
        <v/>
      </c>
      <c r="AG1878" s="142" t="str">
        <f>IF($G1878&lt;&gt;"",IF($AD1878=1,VLOOKUP($G1878,得点換算表!$C$25:$D$34,2),VLOOKUP($G1878,得点換算表!$E$25:$F$34,2)),"")</f>
        <v/>
      </c>
      <c r="AH1878" s="142" t="str">
        <f>IF($H1878&lt;&gt;"",IF($AD1878=1,VLOOKUP($H1878,得点換算表!$C$35:$D$44,2),VLOOKUP($H1878,得点換算表!$E$35:$F$44,2)),"")</f>
        <v/>
      </c>
      <c r="AI1878" s="142" t="str">
        <f>IF($I1878&lt;&gt;"",IF($AD1878=1,VLOOKUP($I1878,得点換算表!$C$45:$D$55,2),VLOOKUP($I1878,得点換算表!$E$45:$F$55,2)),"")</f>
        <v/>
      </c>
      <c r="AJ1878" s="142" t="str">
        <f>IF($J1878&lt;&gt;"",IF($AD1878=1,VLOOKUP($J1878,得点換算表!$C$56:$D$65,2),VLOOKUP($J1878,得点換算表!$E$56:$F$65,2)),"")</f>
        <v/>
      </c>
      <c r="AK1878" s="142" t="str">
        <f>IF($K1878&lt;&gt;"",IF($AD1878=1,VLOOKUP($K1878,得点換算表!$C$66:$D$76,2),VLOOKUP($K1878,得点換算表!$E$66:$F$76,2)),"")</f>
        <v/>
      </c>
      <c r="AL1878" s="142" t="str">
        <f>IF($L1878&lt;&gt;"",IF($AD1878=1,VLOOKUP($L1878,得点換算表!$C$77:$D$86,2),VLOOKUP($L1878,得点換算表!$E$77:$F$86,2)),"")</f>
        <v/>
      </c>
      <c r="AM1878" s="142" t="str">
        <f>IF($M1878&lt;&gt;"",IF($AD1878=1,VLOOKUP($M1878,得点換算表!$C$87:$D$96,2),VLOOKUP($M1878,得点換算表!$E$87:$F$96,2)),"")</f>
        <v/>
      </c>
      <c r="AN1878" s="142" t="str">
        <f t="shared" si="97"/>
        <v/>
      </c>
      <c r="AO1878" s="143" t="str">
        <f>IF(AND($AN1878&lt;&gt;"",$AN1878&gt;=8),VLOOKUP($AN1878,得点換算表!$I$5:$J$9,2),"")</f>
        <v/>
      </c>
      <c r="AP1878" s="105"/>
    </row>
    <row r="1879" spans="1:42" x14ac:dyDescent="0.15">
      <c r="A1879" s="11"/>
      <c r="B1879" s="12"/>
      <c r="C1879" s="13"/>
      <c r="D1879" s="13"/>
      <c r="E1879" s="14"/>
      <c r="F1879" s="14"/>
      <c r="G1879" s="14"/>
      <c r="H1879" s="14"/>
      <c r="I1879" s="15"/>
      <c r="J1879" s="14"/>
      <c r="K1879" s="13"/>
      <c r="L1879" s="14"/>
      <c r="M1879" s="14"/>
      <c r="N1879" s="14"/>
      <c r="O1879" s="14"/>
      <c r="P1879" s="198"/>
      <c r="Q1879" s="198"/>
      <c r="R1879" s="198"/>
      <c r="S1879" s="198"/>
      <c r="T1879" s="198"/>
      <c r="U1879" s="198"/>
      <c r="V1879" s="198"/>
      <c r="W1879" s="202">
        <f t="shared" si="98"/>
        <v>0</v>
      </c>
      <c r="X1879" s="14"/>
      <c r="Y1879" s="14"/>
      <c r="Z1879" s="108"/>
      <c r="AA1879" s="114"/>
      <c r="AB1879" s="129"/>
      <c r="AC1879" s="128"/>
      <c r="AD1879" s="142" t="str">
        <f t="shared" si="99"/>
        <v/>
      </c>
      <c r="AE1879" s="142" t="str">
        <f>IF($E1879&lt;&gt;"",IF($AD1879=1,VLOOKUP($E1879,得点換算表!$C$5:$D$14,2),VLOOKUP($E1879,得点換算表!$E$5:$F$14,2)),"")</f>
        <v/>
      </c>
      <c r="AF1879" s="142" t="str">
        <f>IF($F1879&lt;&gt;"",IF($AD1879=1,VLOOKUP($F1879,得点換算表!$C$15:$D$24,2),VLOOKUP($F1879,得点換算表!$E$15:$F$24,2)),"")</f>
        <v/>
      </c>
      <c r="AG1879" s="142" t="str">
        <f>IF($G1879&lt;&gt;"",IF($AD1879=1,VLOOKUP($G1879,得点換算表!$C$25:$D$34,2),VLOOKUP($G1879,得点換算表!$E$25:$F$34,2)),"")</f>
        <v/>
      </c>
      <c r="AH1879" s="142" t="str">
        <f>IF($H1879&lt;&gt;"",IF($AD1879=1,VLOOKUP($H1879,得点換算表!$C$35:$D$44,2),VLOOKUP($H1879,得点換算表!$E$35:$F$44,2)),"")</f>
        <v/>
      </c>
      <c r="AI1879" s="142" t="str">
        <f>IF($I1879&lt;&gt;"",IF($AD1879=1,VLOOKUP($I1879,得点換算表!$C$45:$D$55,2),VLOOKUP($I1879,得点換算表!$E$45:$F$55,2)),"")</f>
        <v/>
      </c>
      <c r="AJ1879" s="142" t="str">
        <f>IF($J1879&lt;&gt;"",IF($AD1879=1,VLOOKUP($J1879,得点換算表!$C$56:$D$65,2),VLOOKUP($J1879,得点換算表!$E$56:$F$65,2)),"")</f>
        <v/>
      </c>
      <c r="AK1879" s="142" t="str">
        <f>IF($K1879&lt;&gt;"",IF($AD1879=1,VLOOKUP($K1879,得点換算表!$C$66:$D$76,2),VLOOKUP($K1879,得点換算表!$E$66:$F$76,2)),"")</f>
        <v/>
      </c>
      <c r="AL1879" s="142" t="str">
        <f>IF($L1879&lt;&gt;"",IF($AD1879=1,VLOOKUP($L1879,得点換算表!$C$77:$D$86,2),VLOOKUP($L1879,得点換算表!$E$77:$F$86,2)),"")</f>
        <v/>
      </c>
      <c r="AM1879" s="142" t="str">
        <f>IF($M1879&lt;&gt;"",IF($AD1879=1,VLOOKUP($M1879,得点換算表!$C$87:$D$96,2),VLOOKUP($M1879,得点換算表!$E$87:$F$96,2)),"")</f>
        <v/>
      </c>
      <c r="AN1879" s="142" t="str">
        <f t="shared" si="97"/>
        <v/>
      </c>
      <c r="AO1879" s="143" t="str">
        <f>IF(AND($AN1879&lt;&gt;"",$AN1879&gt;=8),VLOOKUP($AN1879,得点換算表!$I$5:$J$9,2),"")</f>
        <v/>
      </c>
      <c r="AP1879" s="105"/>
    </row>
    <row r="1880" spans="1:42" x14ac:dyDescent="0.15">
      <c r="A1880" s="11"/>
      <c r="B1880" s="12"/>
      <c r="C1880" s="13"/>
      <c r="D1880" s="13"/>
      <c r="E1880" s="14"/>
      <c r="F1880" s="14"/>
      <c r="G1880" s="14"/>
      <c r="H1880" s="14"/>
      <c r="I1880" s="15"/>
      <c r="J1880" s="14"/>
      <c r="K1880" s="13"/>
      <c r="L1880" s="14"/>
      <c r="M1880" s="14"/>
      <c r="N1880" s="14"/>
      <c r="O1880" s="14"/>
      <c r="P1880" s="198"/>
      <c r="Q1880" s="198"/>
      <c r="R1880" s="198"/>
      <c r="S1880" s="198"/>
      <c r="T1880" s="198"/>
      <c r="U1880" s="198"/>
      <c r="V1880" s="198"/>
      <c r="W1880" s="202">
        <f t="shared" si="98"/>
        <v>0</v>
      </c>
      <c r="X1880" s="14"/>
      <c r="Y1880" s="14"/>
      <c r="Z1880" s="108"/>
      <c r="AA1880" s="114"/>
      <c r="AB1880" s="129"/>
      <c r="AC1880" s="128"/>
      <c r="AD1880" s="142" t="str">
        <f t="shared" si="99"/>
        <v/>
      </c>
      <c r="AE1880" s="142" t="str">
        <f>IF($E1880&lt;&gt;"",IF($AD1880=1,VLOOKUP($E1880,得点換算表!$C$5:$D$14,2),VLOOKUP($E1880,得点換算表!$E$5:$F$14,2)),"")</f>
        <v/>
      </c>
      <c r="AF1880" s="142" t="str">
        <f>IF($F1880&lt;&gt;"",IF($AD1880=1,VLOOKUP($F1880,得点換算表!$C$15:$D$24,2),VLOOKUP($F1880,得点換算表!$E$15:$F$24,2)),"")</f>
        <v/>
      </c>
      <c r="AG1880" s="142" t="str">
        <f>IF($G1880&lt;&gt;"",IF($AD1880=1,VLOOKUP($G1880,得点換算表!$C$25:$D$34,2),VLOOKUP($G1880,得点換算表!$E$25:$F$34,2)),"")</f>
        <v/>
      </c>
      <c r="AH1880" s="142" t="str">
        <f>IF($H1880&lt;&gt;"",IF($AD1880=1,VLOOKUP($H1880,得点換算表!$C$35:$D$44,2),VLOOKUP($H1880,得点換算表!$E$35:$F$44,2)),"")</f>
        <v/>
      </c>
      <c r="AI1880" s="142" t="str">
        <f>IF($I1880&lt;&gt;"",IF($AD1880=1,VLOOKUP($I1880,得点換算表!$C$45:$D$55,2),VLOOKUP($I1880,得点換算表!$E$45:$F$55,2)),"")</f>
        <v/>
      </c>
      <c r="AJ1880" s="142" t="str">
        <f>IF($J1880&lt;&gt;"",IF($AD1880=1,VLOOKUP($J1880,得点換算表!$C$56:$D$65,2),VLOOKUP($J1880,得点換算表!$E$56:$F$65,2)),"")</f>
        <v/>
      </c>
      <c r="AK1880" s="142" t="str">
        <f>IF($K1880&lt;&gt;"",IF($AD1880=1,VLOOKUP($K1880,得点換算表!$C$66:$D$76,2),VLOOKUP($K1880,得点換算表!$E$66:$F$76,2)),"")</f>
        <v/>
      </c>
      <c r="AL1880" s="142" t="str">
        <f>IF($L1880&lt;&gt;"",IF($AD1880=1,VLOOKUP($L1880,得点換算表!$C$77:$D$86,2),VLOOKUP($L1880,得点換算表!$E$77:$F$86,2)),"")</f>
        <v/>
      </c>
      <c r="AM1880" s="142" t="str">
        <f>IF($M1880&lt;&gt;"",IF($AD1880=1,VLOOKUP($M1880,得点換算表!$C$87:$D$96,2),VLOOKUP($M1880,得点換算表!$E$87:$F$96,2)),"")</f>
        <v/>
      </c>
      <c r="AN1880" s="142" t="str">
        <f t="shared" si="97"/>
        <v/>
      </c>
      <c r="AO1880" s="143" t="str">
        <f>IF(AND($AN1880&lt;&gt;"",$AN1880&gt;=8),VLOOKUP($AN1880,得点換算表!$I$5:$J$9,2),"")</f>
        <v/>
      </c>
      <c r="AP1880" s="105"/>
    </row>
    <row r="1881" spans="1:42" x14ac:dyDescent="0.15">
      <c r="A1881" s="11"/>
      <c r="B1881" s="12"/>
      <c r="C1881" s="13"/>
      <c r="D1881" s="13"/>
      <c r="E1881" s="14"/>
      <c r="F1881" s="14"/>
      <c r="G1881" s="14"/>
      <c r="H1881" s="14"/>
      <c r="I1881" s="15"/>
      <c r="J1881" s="14"/>
      <c r="K1881" s="13"/>
      <c r="L1881" s="14"/>
      <c r="M1881" s="14"/>
      <c r="N1881" s="14"/>
      <c r="O1881" s="14"/>
      <c r="P1881" s="198"/>
      <c r="Q1881" s="198"/>
      <c r="R1881" s="198"/>
      <c r="S1881" s="198"/>
      <c r="T1881" s="198"/>
      <c r="U1881" s="198"/>
      <c r="V1881" s="198"/>
      <c r="W1881" s="202">
        <f t="shared" si="98"/>
        <v>0</v>
      </c>
      <c r="X1881" s="14"/>
      <c r="Y1881" s="14"/>
      <c r="Z1881" s="108"/>
      <c r="AA1881" s="114"/>
      <c r="AB1881" s="129"/>
      <c r="AC1881" s="128"/>
      <c r="AD1881" s="142" t="str">
        <f t="shared" si="99"/>
        <v/>
      </c>
      <c r="AE1881" s="142" t="str">
        <f>IF($E1881&lt;&gt;"",IF($AD1881=1,VLOOKUP($E1881,得点換算表!$C$5:$D$14,2),VLOOKUP($E1881,得点換算表!$E$5:$F$14,2)),"")</f>
        <v/>
      </c>
      <c r="AF1881" s="142" t="str">
        <f>IF($F1881&lt;&gt;"",IF($AD1881=1,VLOOKUP($F1881,得点換算表!$C$15:$D$24,2),VLOOKUP($F1881,得点換算表!$E$15:$F$24,2)),"")</f>
        <v/>
      </c>
      <c r="AG1881" s="142" t="str">
        <f>IF($G1881&lt;&gt;"",IF($AD1881=1,VLOOKUP($G1881,得点換算表!$C$25:$D$34,2),VLOOKUP($G1881,得点換算表!$E$25:$F$34,2)),"")</f>
        <v/>
      </c>
      <c r="AH1881" s="142" t="str">
        <f>IF($H1881&lt;&gt;"",IF($AD1881=1,VLOOKUP($H1881,得点換算表!$C$35:$D$44,2),VLOOKUP($H1881,得点換算表!$E$35:$F$44,2)),"")</f>
        <v/>
      </c>
      <c r="AI1881" s="142" t="str">
        <f>IF($I1881&lt;&gt;"",IF($AD1881=1,VLOOKUP($I1881,得点換算表!$C$45:$D$55,2),VLOOKUP($I1881,得点換算表!$E$45:$F$55,2)),"")</f>
        <v/>
      </c>
      <c r="AJ1881" s="142" t="str">
        <f>IF($J1881&lt;&gt;"",IF($AD1881=1,VLOOKUP($J1881,得点換算表!$C$56:$D$65,2),VLOOKUP($J1881,得点換算表!$E$56:$F$65,2)),"")</f>
        <v/>
      </c>
      <c r="AK1881" s="142" t="str">
        <f>IF($K1881&lt;&gt;"",IF($AD1881=1,VLOOKUP($K1881,得点換算表!$C$66:$D$76,2),VLOOKUP($K1881,得点換算表!$E$66:$F$76,2)),"")</f>
        <v/>
      </c>
      <c r="AL1881" s="142" t="str">
        <f>IF($L1881&lt;&gt;"",IF($AD1881=1,VLOOKUP($L1881,得点換算表!$C$77:$D$86,2),VLOOKUP($L1881,得点換算表!$E$77:$F$86,2)),"")</f>
        <v/>
      </c>
      <c r="AM1881" s="142" t="str">
        <f>IF($M1881&lt;&gt;"",IF($AD1881=1,VLOOKUP($M1881,得点換算表!$C$87:$D$96,2),VLOOKUP($M1881,得点換算表!$E$87:$F$96,2)),"")</f>
        <v/>
      </c>
      <c r="AN1881" s="142" t="str">
        <f t="shared" si="97"/>
        <v/>
      </c>
      <c r="AO1881" s="143" t="str">
        <f>IF(AND($AN1881&lt;&gt;"",$AN1881&gt;=8),VLOOKUP($AN1881,得点換算表!$I$5:$J$9,2),"")</f>
        <v/>
      </c>
      <c r="AP1881" s="105"/>
    </row>
    <row r="1882" spans="1:42" x14ac:dyDescent="0.15">
      <c r="A1882" s="11"/>
      <c r="B1882" s="12"/>
      <c r="C1882" s="13"/>
      <c r="D1882" s="13"/>
      <c r="E1882" s="14"/>
      <c r="F1882" s="14"/>
      <c r="G1882" s="14"/>
      <c r="H1882" s="14"/>
      <c r="I1882" s="15"/>
      <c r="J1882" s="14"/>
      <c r="K1882" s="13"/>
      <c r="L1882" s="14"/>
      <c r="M1882" s="14"/>
      <c r="N1882" s="14"/>
      <c r="O1882" s="14"/>
      <c r="P1882" s="198"/>
      <c r="Q1882" s="198"/>
      <c r="R1882" s="198"/>
      <c r="S1882" s="198"/>
      <c r="T1882" s="198"/>
      <c r="U1882" s="198"/>
      <c r="V1882" s="198"/>
      <c r="W1882" s="202">
        <f t="shared" si="98"/>
        <v>0</v>
      </c>
      <c r="X1882" s="14"/>
      <c r="Y1882" s="14"/>
      <c r="Z1882" s="108"/>
      <c r="AA1882" s="114"/>
      <c r="AB1882" s="129"/>
      <c r="AC1882" s="128"/>
      <c r="AD1882" s="142" t="str">
        <f t="shared" si="99"/>
        <v/>
      </c>
      <c r="AE1882" s="142" t="str">
        <f>IF($E1882&lt;&gt;"",IF($AD1882=1,VLOOKUP($E1882,得点換算表!$C$5:$D$14,2),VLOOKUP($E1882,得点換算表!$E$5:$F$14,2)),"")</f>
        <v/>
      </c>
      <c r="AF1882" s="142" t="str">
        <f>IF($F1882&lt;&gt;"",IF($AD1882=1,VLOOKUP($F1882,得点換算表!$C$15:$D$24,2),VLOOKUP($F1882,得点換算表!$E$15:$F$24,2)),"")</f>
        <v/>
      </c>
      <c r="AG1882" s="142" t="str">
        <f>IF($G1882&lt;&gt;"",IF($AD1882=1,VLOOKUP($G1882,得点換算表!$C$25:$D$34,2),VLOOKUP($G1882,得点換算表!$E$25:$F$34,2)),"")</f>
        <v/>
      </c>
      <c r="AH1882" s="142" t="str">
        <f>IF($H1882&lt;&gt;"",IF($AD1882=1,VLOOKUP($H1882,得点換算表!$C$35:$D$44,2),VLOOKUP($H1882,得点換算表!$E$35:$F$44,2)),"")</f>
        <v/>
      </c>
      <c r="AI1882" s="142" t="str">
        <f>IF($I1882&lt;&gt;"",IF($AD1882=1,VLOOKUP($I1882,得点換算表!$C$45:$D$55,2),VLOOKUP($I1882,得点換算表!$E$45:$F$55,2)),"")</f>
        <v/>
      </c>
      <c r="AJ1882" s="142" t="str">
        <f>IF($J1882&lt;&gt;"",IF($AD1882=1,VLOOKUP($J1882,得点換算表!$C$56:$D$65,2),VLOOKUP($J1882,得点換算表!$E$56:$F$65,2)),"")</f>
        <v/>
      </c>
      <c r="AK1882" s="142" t="str">
        <f>IF($K1882&lt;&gt;"",IF($AD1882=1,VLOOKUP($K1882,得点換算表!$C$66:$D$76,2),VLOOKUP($K1882,得点換算表!$E$66:$F$76,2)),"")</f>
        <v/>
      </c>
      <c r="AL1882" s="142" t="str">
        <f>IF($L1882&lt;&gt;"",IF($AD1882=1,VLOOKUP($L1882,得点換算表!$C$77:$D$86,2),VLOOKUP($L1882,得点換算表!$E$77:$F$86,2)),"")</f>
        <v/>
      </c>
      <c r="AM1882" s="142" t="str">
        <f>IF($M1882&lt;&gt;"",IF($AD1882=1,VLOOKUP($M1882,得点換算表!$C$87:$D$96,2),VLOOKUP($M1882,得点換算表!$E$87:$F$96,2)),"")</f>
        <v/>
      </c>
      <c r="AN1882" s="142" t="str">
        <f t="shared" si="97"/>
        <v/>
      </c>
      <c r="AO1882" s="143" t="str">
        <f>IF(AND($AN1882&lt;&gt;"",$AN1882&gt;=8),VLOOKUP($AN1882,得点換算表!$I$5:$J$9,2),"")</f>
        <v/>
      </c>
      <c r="AP1882" s="105"/>
    </row>
    <row r="1883" spans="1:42" x14ac:dyDescent="0.15">
      <c r="A1883" s="11"/>
      <c r="B1883" s="12"/>
      <c r="C1883" s="13"/>
      <c r="D1883" s="13"/>
      <c r="E1883" s="14"/>
      <c r="F1883" s="14"/>
      <c r="G1883" s="14"/>
      <c r="H1883" s="14"/>
      <c r="I1883" s="15"/>
      <c r="J1883" s="14"/>
      <c r="K1883" s="13"/>
      <c r="L1883" s="14"/>
      <c r="M1883" s="14"/>
      <c r="N1883" s="14"/>
      <c r="O1883" s="14"/>
      <c r="P1883" s="198"/>
      <c r="Q1883" s="198"/>
      <c r="R1883" s="198"/>
      <c r="S1883" s="198"/>
      <c r="T1883" s="198"/>
      <c r="U1883" s="198"/>
      <c r="V1883" s="198"/>
      <c r="W1883" s="202">
        <f t="shared" si="98"/>
        <v>0</v>
      </c>
      <c r="X1883" s="14"/>
      <c r="Y1883" s="14"/>
      <c r="Z1883" s="108"/>
      <c r="AA1883" s="114"/>
      <c r="AB1883" s="129"/>
      <c r="AC1883" s="128"/>
      <c r="AD1883" s="142" t="str">
        <f t="shared" si="99"/>
        <v/>
      </c>
      <c r="AE1883" s="142" t="str">
        <f>IF($E1883&lt;&gt;"",IF($AD1883=1,VLOOKUP($E1883,得点換算表!$C$5:$D$14,2),VLOOKUP($E1883,得点換算表!$E$5:$F$14,2)),"")</f>
        <v/>
      </c>
      <c r="AF1883" s="142" t="str">
        <f>IF($F1883&lt;&gt;"",IF($AD1883=1,VLOOKUP($F1883,得点換算表!$C$15:$D$24,2),VLOOKUP($F1883,得点換算表!$E$15:$F$24,2)),"")</f>
        <v/>
      </c>
      <c r="AG1883" s="142" t="str">
        <f>IF($G1883&lt;&gt;"",IF($AD1883=1,VLOOKUP($G1883,得点換算表!$C$25:$D$34,2),VLOOKUP($G1883,得点換算表!$E$25:$F$34,2)),"")</f>
        <v/>
      </c>
      <c r="AH1883" s="142" t="str">
        <f>IF($H1883&lt;&gt;"",IF($AD1883=1,VLOOKUP($H1883,得点換算表!$C$35:$D$44,2),VLOOKUP($H1883,得点換算表!$E$35:$F$44,2)),"")</f>
        <v/>
      </c>
      <c r="AI1883" s="142" t="str">
        <f>IF($I1883&lt;&gt;"",IF($AD1883=1,VLOOKUP($I1883,得点換算表!$C$45:$D$55,2),VLOOKUP($I1883,得点換算表!$E$45:$F$55,2)),"")</f>
        <v/>
      </c>
      <c r="AJ1883" s="142" t="str">
        <f>IF($J1883&lt;&gt;"",IF($AD1883=1,VLOOKUP($J1883,得点換算表!$C$56:$D$65,2),VLOOKUP($J1883,得点換算表!$E$56:$F$65,2)),"")</f>
        <v/>
      </c>
      <c r="AK1883" s="142" t="str">
        <f>IF($K1883&lt;&gt;"",IF($AD1883=1,VLOOKUP($K1883,得点換算表!$C$66:$D$76,2),VLOOKUP($K1883,得点換算表!$E$66:$F$76,2)),"")</f>
        <v/>
      </c>
      <c r="AL1883" s="142" t="str">
        <f>IF($L1883&lt;&gt;"",IF($AD1883=1,VLOOKUP($L1883,得点換算表!$C$77:$D$86,2),VLOOKUP($L1883,得点換算表!$E$77:$F$86,2)),"")</f>
        <v/>
      </c>
      <c r="AM1883" s="142" t="str">
        <f>IF($M1883&lt;&gt;"",IF($AD1883=1,VLOOKUP($M1883,得点換算表!$C$87:$D$96,2),VLOOKUP($M1883,得点換算表!$E$87:$F$96,2)),"")</f>
        <v/>
      </c>
      <c r="AN1883" s="142" t="str">
        <f t="shared" si="97"/>
        <v/>
      </c>
      <c r="AO1883" s="143" t="str">
        <f>IF(AND($AN1883&lt;&gt;"",$AN1883&gt;=8),VLOOKUP($AN1883,得点換算表!$I$5:$J$9,2),"")</f>
        <v/>
      </c>
      <c r="AP1883" s="105"/>
    </row>
    <row r="1884" spans="1:42" x14ac:dyDescent="0.15">
      <c r="A1884" s="11"/>
      <c r="B1884" s="12"/>
      <c r="C1884" s="13"/>
      <c r="D1884" s="13"/>
      <c r="E1884" s="14"/>
      <c r="F1884" s="14"/>
      <c r="G1884" s="14"/>
      <c r="H1884" s="14"/>
      <c r="I1884" s="15"/>
      <c r="J1884" s="14"/>
      <c r="K1884" s="13"/>
      <c r="L1884" s="14"/>
      <c r="M1884" s="14"/>
      <c r="N1884" s="14"/>
      <c r="O1884" s="14"/>
      <c r="P1884" s="198"/>
      <c r="Q1884" s="198"/>
      <c r="R1884" s="198"/>
      <c r="S1884" s="198"/>
      <c r="T1884" s="198"/>
      <c r="U1884" s="198"/>
      <c r="V1884" s="198"/>
      <c r="W1884" s="202">
        <f t="shared" si="98"/>
        <v>0</v>
      </c>
      <c r="X1884" s="14"/>
      <c r="Y1884" s="14"/>
      <c r="Z1884" s="108"/>
      <c r="AA1884" s="114"/>
      <c r="AB1884" s="129"/>
      <c r="AC1884" s="128"/>
      <c r="AD1884" s="142" t="str">
        <f t="shared" si="99"/>
        <v/>
      </c>
      <c r="AE1884" s="142" t="str">
        <f>IF($E1884&lt;&gt;"",IF($AD1884=1,VLOOKUP($E1884,得点換算表!$C$5:$D$14,2),VLOOKUP($E1884,得点換算表!$E$5:$F$14,2)),"")</f>
        <v/>
      </c>
      <c r="AF1884" s="142" t="str">
        <f>IF($F1884&lt;&gt;"",IF($AD1884=1,VLOOKUP($F1884,得点換算表!$C$15:$D$24,2),VLOOKUP($F1884,得点換算表!$E$15:$F$24,2)),"")</f>
        <v/>
      </c>
      <c r="AG1884" s="142" t="str">
        <f>IF($G1884&lt;&gt;"",IF($AD1884=1,VLOOKUP($G1884,得点換算表!$C$25:$D$34,2),VLOOKUP($G1884,得点換算表!$E$25:$F$34,2)),"")</f>
        <v/>
      </c>
      <c r="AH1884" s="142" t="str">
        <f>IF($H1884&lt;&gt;"",IF($AD1884=1,VLOOKUP($H1884,得点換算表!$C$35:$D$44,2),VLOOKUP($H1884,得点換算表!$E$35:$F$44,2)),"")</f>
        <v/>
      </c>
      <c r="AI1884" s="142" t="str">
        <f>IF($I1884&lt;&gt;"",IF($AD1884=1,VLOOKUP($I1884,得点換算表!$C$45:$D$55,2),VLOOKUP($I1884,得点換算表!$E$45:$F$55,2)),"")</f>
        <v/>
      </c>
      <c r="AJ1884" s="142" t="str">
        <f>IF($J1884&lt;&gt;"",IF($AD1884=1,VLOOKUP($J1884,得点換算表!$C$56:$D$65,2),VLOOKUP($J1884,得点換算表!$E$56:$F$65,2)),"")</f>
        <v/>
      </c>
      <c r="AK1884" s="142" t="str">
        <f>IF($K1884&lt;&gt;"",IF($AD1884=1,VLOOKUP($K1884,得点換算表!$C$66:$D$76,2),VLOOKUP($K1884,得点換算表!$E$66:$F$76,2)),"")</f>
        <v/>
      </c>
      <c r="AL1884" s="142" t="str">
        <f>IF($L1884&lt;&gt;"",IF($AD1884=1,VLOOKUP($L1884,得点換算表!$C$77:$D$86,2),VLOOKUP($L1884,得点換算表!$E$77:$F$86,2)),"")</f>
        <v/>
      </c>
      <c r="AM1884" s="142" t="str">
        <f>IF($M1884&lt;&gt;"",IF($AD1884=1,VLOOKUP($M1884,得点換算表!$C$87:$D$96,2),VLOOKUP($M1884,得点換算表!$E$87:$F$96,2)),"")</f>
        <v/>
      </c>
      <c r="AN1884" s="142" t="str">
        <f t="shared" si="97"/>
        <v/>
      </c>
      <c r="AO1884" s="143" t="str">
        <f>IF(AND($AN1884&lt;&gt;"",$AN1884&gt;=8),VLOOKUP($AN1884,得点換算表!$I$5:$J$9,2),"")</f>
        <v/>
      </c>
      <c r="AP1884" s="105"/>
    </row>
    <row r="1885" spans="1:42" x14ac:dyDescent="0.15">
      <c r="A1885" s="11"/>
      <c r="B1885" s="12"/>
      <c r="C1885" s="13"/>
      <c r="D1885" s="13"/>
      <c r="E1885" s="14"/>
      <c r="F1885" s="14"/>
      <c r="G1885" s="14"/>
      <c r="H1885" s="14"/>
      <c r="I1885" s="15"/>
      <c r="J1885" s="14"/>
      <c r="K1885" s="13"/>
      <c r="L1885" s="14"/>
      <c r="M1885" s="14"/>
      <c r="N1885" s="14"/>
      <c r="O1885" s="14"/>
      <c r="P1885" s="198"/>
      <c r="Q1885" s="198"/>
      <c r="R1885" s="198"/>
      <c r="S1885" s="198"/>
      <c r="T1885" s="198"/>
      <c r="U1885" s="198"/>
      <c r="V1885" s="198"/>
      <c r="W1885" s="202">
        <f t="shared" si="98"/>
        <v>0</v>
      </c>
      <c r="X1885" s="14"/>
      <c r="Y1885" s="14"/>
      <c r="Z1885" s="108"/>
      <c r="AA1885" s="114"/>
      <c r="AB1885" s="129"/>
      <c r="AC1885" s="128"/>
      <c r="AD1885" s="142" t="str">
        <f t="shared" si="99"/>
        <v/>
      </c>
      <c r="AE1885" s="142" t="str">
        <f>IF($E1885&lt;&gt;"",IF($AD1885=1,VLOOKUP($E1885,得点換算表!$C$5:$D$14,2),VLOOKUP($E1885,得点換算表!$E$5:$F$14,2)),"")</f>
        <v/>
      </c>
      <c r="AF1885" s="142" t="str">
        <f>IF($F1885&lt;&gt;"",IF($AD1885=1,VLOOKUP($F1885,得点換算表!$C$15:$D$24,2),VLOOKUP($F1885,得点換算表!$E$15:$F$24,2)),"")</f>
        <v/>
      </c>
      <c r="AG1885" s="142" t="str">
        <f>IF($G1885&lt;&gt;"",IF($AD1885=1,VLOOKUP($G1885,得点換算表!$C$25:$D$34,2),VLOOKUP($G1885,得点換算表!$E$25:$F$34,2)),"")</f>
        <v/>
      </c>
      <c r="AH1885" s="142" t="str">
        <f>IF($H1885&lt;&gt;"",IF($AD1885=1,VLOOKUP($H1885,得点換算表!$C$35:$D$44,2),VLOOKUP($H1885,得点換算表!$E$35:$F$44,2)),"")</f>
        <v/>
      </c>
      <c r="AI1885" s="142" t="str">
        <f>IF($I1885&lt;&gt;"",IF($AD1885=1,VLOOKUP($I1885,得点換算表!$C$45:$D$55,2),VLOOKUP($I1885,得点換算表!$E$45:$F$55,2)),"")</f>
        <v/>
      </c>
      <c r="AJ1885" s="142" t="str">
        <f>IF($J1885&lt;&gt;"",IF($AD1885=1,VLOOKUP($J1885,得点換算表!$C$56:$D$65,2),VLOOKUP($J1885,得点換算表!$E$56:$F$65,2)),"")</f>
        <v/>
      </c>
      <c r="AK1885" s="142" t="str">
        <f>IF($K1885&lt;&gt;"",IF($AD1885=1,VLOOKUP($K1885,得点換算表!$C$66:$D$76,2),VLOOKUP($K1885,得点換算表!$E$66:$F$76,2)),"")</f>
        <v/>
      </c>
      <c r="AL1885" s="142" t="str">
        <f>IF($L1885&lt;&gt;"",IF($AD1885=1,VLOOKUP($L1885,得点換算表!$C$77:$D$86,2),VLOOKUP($L1885,得点換算表!$E$77:$F$86,2)),"")</f>
        <v/>
      </c>
      <c r="AM1885" s="142" t="str">
        <f>IF($M1885&lt;&gt;"",IF($AD1885=1,VLOOKUP($M1885,得点換算表!$C$87:$D$96,2),VLOOKUP($M1885,得点換算表!$E$87:$F$96,2)),"")</f>
        <v/>
      </c>
      <c r="AN1885" s="142" t="str">
        <f t="shared" si="97"/>
        <v/>
      </c>
      <c r="AO1885" s="143" t="str">
        <f>IF(AND($AN1885&lt;&gt;"",$AN1885&gt;=8),VLOOKUP($AN1885,得点換算表!$I$5:$J$9,2),"")</f>
        <v/>
      </c>
      <c r="AP1885" s="105"/>
    </row>
    <row r="1886" spans="1:42" x14ac:dyDescent="0.15">
      <c r="A1886" s="11"/>
      <c r="B1886" s="12"/>
      <c r="C1886" s="13"/>
      <c r="D1886" s="13"/>
      <c r="E1886" s="14"/>
      <c r="F1886" s="14"/>
      <c r="G1886" s="14"/>
      <c r="H1886" s="14"/>
      <c r="I1886" s="15"/>
      <c r="J1886" s="14"/>
      <c r="K1886" s="13"/>
      <c r="L1886" s="14"/>
      <c r="M1886" s="14"/>
      <c r="N1886" s="14"/>
      <c r="O1886" s="14"/>
      <c r="P1886" s="198"/>
      <c r="Q1886" s="198"/>
      <c r="R1886" s="198"/>
      <c r="S1886" s="198"/>
      <c r="T1886" s="198"/>
      <c r="U1886" s="198"/>
      <c r="V1886" s="198"/>
      <c r="W1886" s="202">
        <f t="shared" si="98"/>
        <v>0</v>
      </c>
      <c r="X1886" s="14"/>
      <c r="Y1886" s="14"/>
      <c r="Z1886" s="108"/>
      <c r="AA1886" s="114"/>
      <c r="AB1886" s="129"/>
      <c r="AC1886" s="128"/>
      <c r="AD1886" s="142" t="str">
        <f t="shared" si="99"/>
        <v/>
      </c>
      <c r="AE1886" s="142" t="str">
        <f>IF($E1886&lt;&gt;"",IF($AD1886=1,VLOOKUP($E1886,得点換算表!$C$5:$D$14,2),VLOOKUP($E1886,得点換算表!$E$5:$F$14,2)),"")</f>
        <v/>
      </c>
      <c r="AF1886" s="142" t="str">
        <f>IF($F1886&lt;&gt;"",IF($AD1886=1,VLOOKUP($F1886,得点換算表!$C$15:$D$24,2),VLOOKUP($F1886,得点換算表!$E$15:$F$24,2)),"")</f>
        <v/>
      </c>
      <c r="AG1886" s="142" t="str">
        <f>IF($G1886&lt;&gt;"",IF($AD1886=1,VLOOKUP($G1886,得点換算表!$C$25:$D$34,2),VLOOKUP($G1886,得点換算表!$E$25:$F$34,2)),"")</f>
        <v/>
      </c>
      <c r="AH1886" s="142" t="str">
        <f>IF($H1886&lt;&gt;"",IF($AD1886=1,VLOOKUP($H1886,得点換算表!$C$35:$D$44,2),VLOOKUP($H1886,得点換算表!$E$35:$F$44,2)),"")</f>
        <v/>
      </c>
      <c r="AI1886" s="142" t="str">
        <f>IF($I1886&lt;&gt;"",IF($AD1886=1,VLOOKUP($I1886,得点換算表!$C$45:$D$55,2),VLOOKUP($I1886,得点換算表!$E$45:$F$55,2)),"")</f>
        <v/>
      </c>
      <c r="AJ1886" s="142" t="str">
        <f>IF($J1886&lt;&gt;"",IF($AD1886=1,VLOOKUP($J1886,得点換算表!$C$56:$D$65,2),VLOOKUP($J1886,得点換算表!$E$56:$F$65,2)),"")</f>
        <v/>
      </c>
      <c r="AK1886" s="142" t="str">
        <f>IF($K1886&lt;&gt;"",IF($AD1886=1,VLOOKUP($K1886,得点換算表!$C$66:$D$76,2),VLOOKUP($K1886,得点換算表!$E$66:$F$76,2)),"")</f>
        <v/>
      </c>
      <c r="AL1886" s="142" t="str">
        <f>IF($L1886&lt;&gt;"",IF($AD1886=1,VLOOKUP($L1886,得点換算表!$C$77:$D$86,2),VLOOKUP($L1886,得点換算表!$E$77:$F$86,2)),"")</f>
        <v/>
      </c>
      <c r="AM1886" s="142" t="str">
        <f>IF($M1886&lt;&gt;"",IF($AD1886=1,VLOOKUP($M1886,得点換算表!$C$87:$D$96,2),VLOOKUP($M1886,得点換算表!$E$87:$F$96,2)),"")</f>
        <v/>
      </c>
      <c r="AN1886" s="142" t="str">
        <f t="shared" si="97"/>
        <v/>
      </c>
      <c r="AO1886" s="143" t="str">
        <f>IF(AND($AN1886&lt;&gt;"",$AN1886&gt;=8),VLOOKUP($AN1886,得点換算表!$I$5:$J$9,2),"")</f>
        <v/>
      </c>
      <c r="AP1886" s="105"/>
    </row>
    <row r="1887" spans="1:42" x14ac:dyDescent="0.15">
      <c r="A1887" s="11"/>
      <c r="B1887" s="12"/>
      <c r="C1887" s="13"/>
      <c r="D1887" s="13"/>
      <c r="E1887" s="14"/>
      <c r="F1887" s="14"/>
      <c r="G1887" s="14"/>
      <c r="H1887" s="14"/>
      <c r="I1887" s="15"/>
      <c r="J1887" s="14"/>
      <c r="K1887" s="13"/>
      <c r="L1887" s="14"/>
      <c r="M1887" s="14"/>
      <c r="N1887" s="14"/>
      <c r="O1887" s="14"/>
      <c r="P1887" s="198"/>
      <c r="Q1887" s="198"/>
      <c r="R1887" s="198"/>
      <c r="S1887" s="198"/>
      <c r="T1887" s="198"/>
      <c r="U1887" s="198"/>
      <c r="V1887" s="198"/>
      <c r="W1887" s="202">
        <f t="shared" si="98"/>
        <v>0</v>
      </c>
      <c r="X1887" s="14"/>
      <c r="Y1887" s="14"/>
      <c r="Z1887" s="108"/>
      <c r="AA1887" s="114"/>
      <c r="AB1887" s="129"/>
      <c r="AC1887" s="128"/>
      <c r="AD1887" s="142" t="str">
        <f t="shared" si="99"/>
        <v/>
      </c>
      <c r="AE1887" s="142" t="str">
        <f>IF($E1887&lt;&gt;"",IF($AD1887=1,VLOOKUP($E1887,得点換算表!$C$5:$D$14,2),VLOOKUP($E1887,得点換算表!$E$5:$F$14,2)),"")</f>
        <v/>
      </c>
      <c r="AF1887" s="142" t="str">
        <f>IF($F1887&lt;&gt;"",IF($AD1887=1,VLOOKUP($F1887,得点換算表!$C$15:$D$24,2),VLOOKUP($F1887,得点換算表!$E$15:$F$24,2)),"")</f>
        <v/>
      </c>
      <c r="AG1887" s="142" t="str">
        <f>IF($G1887&lt;&gt;"",IF($AD1887=1,VLOOKUP($G1887,得点換算表!$C$25:$D$34,2),VLOOKUP($G1887,得点換算表!$E$25:$F$34,2)),"")</f>
        <v/>
      </c>
      <c r="AH1887" s="142" t="str">
        <f>IF($H1887&lt;&gt;"",IF($AD1887=1,VLOOKUP($H1887,得点換算表!$C$35:$D$44,2),VLOOKUP($H1887,得点換算表!$E$35:$F$44,2)),"")</f>
        <v/>
      </c>
      <c r="AI1887" s="142" t="str">
        <f>IF($I1887&lt;&gt;"",IF($AD1887=1,VLOOKUP($I1887,得点換算表!$C$45:$D$55,2),VLOOKUP($I1887,得点換算表!$E$45:$F$55,2)),"")</f>
        <v/>
      </c>
      <c r="AJ1887" s="142" t="str">
        <f>IF($J1887&lt;&gt;"",IF($AD1887=1,VLOOKUP($J1887,得点換算表!$C$56:$D$65,2),VLOOKUP($J1887,得点換算表!$E$56:$F$65,2)),"")</f>
        <v/>
      </c>
      <c r="AK1887" s="142" t="str">
        <f>IF($K1887&lt;&gt;"",IF($AD1887=1,VLOOKUP($K1887,得点換算表!$C$66:$D$76,2),VLOOKUP($K1887,得点換算表!$E$66:$F$76,2)),"")</f>
        <v/>
      </c>
      <c r="AL1887" s="142" t="str">
        <f>IF($L1887&lt;&gt;"",IF($AD1887=1,VLOOKUP($L1887,得点換算表!$C$77:$D$86,2),VLOOKUP($L1887,得点換算表!$E$77:$F$86,2)),"")</f>
        <v/>
      </c>
      <c r="AM1887" s="142" t="str">
        <f>IF($M1887&lt;&gt;"",IF($AD1887=1,VLOOKUP($M1887,得点換算表!$C$87:$D$96,2),VLOOKUP($M1887,得点換算表!$E$87:$F$96,2)),"")</f>
        <v/>
      </c>
      <c r="AN1887" s="142" t="str">
        <f t="shared" si="97"/>
        <v/>
      </c>
      <c r="AO1887" s="143" t="str">
        <f>IF(AND($AN1887&lt;&gt;"",$AN1887&gt;=8),VLOOKUP($AN1887,得点換算表!$I$5:$J$9,2),"")</f>
        <v/>
      </c>
      <c r="AP1887" s="105"/>
    </row>
    <row r="1888" spans="1:42" x14ac:dyDescent="0.15">
      <c r="A1888" s="11"/>
      <c r="B1888" s="12"/>
      <c r="C1888" s="13"/>
      <c r="D1888" s="13"/>
      <c r="E1888" s="14"/>
      <c r="F1888" s="14"/>
      <c r="G1888" s="14"/>
      <c r="H1888" s="14"/>
      <c r="I1888" s="15"/>
      <c r="J1888" s="14"/>
      <c r="K1888" s="13"/>
      <c r="L1888" s="14"/>
      <c r="M1888" s="14"/>
      <c r="N1888" s="14"/>
      <c r="O1888" s="14"/>
      <c r="P1888" s="198"/>
      <c r="Q1888" s="198"/>
      <c r="R1888" s="198"/>
      <c r="S1888" s="198"/>
      <c r="T1888" s="198"/>
      <c r="U1888" s="198"/>
      <c r="V1888" s="198"/>
      <c r="W1888" s="202">
        <f t="shared" si="98"/>
        <v>0</v>
      </c>
      <c r="X1888" s="14"/>
      <c r="Y1888" s="14"/>
      <c r="Z1888" s="108"/>
      <c r="AA1888" s="114"/>
      <c r="AB1888" s="129"/>
      <c r="AC1888" s="128"/>
      <c r="AD1888" s="142" t="str">
        <f t="shared" si="99"/>
        <v/>
      </c>
      <c r="AE1888" s="142" t="str">
        <f>IF($E1888&lt;&gt;"",IF($AD1888=1,VLOOKUP($E1888,得点換算表!$C$5:$D$14,2),VLOOKUP($E1888,得点換算表!$E$5:$F$14,2)),"")</f>
        <v/>
      </c>
      <c r="AF1888" s="142" t="str">
        <f>IF($F1888&lt;&gt;"",IF($AD1888=1,VLOOKUP($F1888,得点換算表!$C$15:$D$24,2),VLOOKUP($F1888,得点換算表!$E$15:$F$24,2)),"")</f>
        <v/>
      </c>
      <c r="AG1888" s="142" t="str">
        <f>IF($G1888&lt;&gt;"",IF($AD1888=1,VLOOKUP($G1888,得点換算表!$C$25:$D$34,2),VLOOKUP($G1888,得点換算表!$E$25:$F$34,2)),"")</f>
        <v/>
      </c>
      <c r="AH1888" s="142" t="str">
        <f>IF($H1888&lt;&gt;"",IF($AD1888=1,VLOOKUP($H1888,得点換算表!$C$35:$D$44,2),VLOOKUP($H1888,得点換算表!$E$35:$F$44,2)),"")</f>
        <v/>
      </c>
      <c r="AI1888" s="142" t="str">
        <f>IF($I1888&lt;&gt;"",IF($AD1888=1,VLOOKUP($I1888,得点換算表!$C$45:$D$55,2),VLOOKUP($I1888,得点換算表!$E$45:$F$55,2)),"")</f>
        <v/>
      </c>
      <c r="AJ1888" s="142" t="str">
        <f>IF($J1888&lt;&gt;"",IF($AD1888=1,VLOOKUP($J1888,得点換算表!$C$56:$D$65,2),VLOOKUP($J1888,得点換算表!$E$56:$F$65,2)),"")</f>
        <v/>
      </c>
      <c r="AK1888" s="142" t="str">
        <f>IF($K1888&lt;&gt;"",IF($AD1888=1,VLOOKUP($K1888,得点換算表!$C$66:$D$76,2),VLOOKUP($K1888,得点換算表!$E$66:$F$76,2)),"")</f>
        <v/>
      </c>
      <c r="AL1888" s="142" t="str">
        <f>IF($L1888&lt;&gt;"",IF($AD1888=1,VLOOKUP($L1888,得点換算表!$C$77:$D$86,2),VLOOKUP($L1888,得点換算表!$E$77:$F$86,2)),"")</f>
        <v/>
      </c>
      <c r="AM1888" s="142" t="str">
        <f>IF($M1888&lt;&gt;"",IF($AD1888=1,VLOOKUP($M1888,得点換算表!$C$87:$D$96,2),VLOOKUP($M1888,得点換算表!$E$87:$F$96,2)),"")</f>
        <v/>
      </c>
      <c r="AN1888" s="142" t="str">
        <f t="shared" si="97"/>
        <v/>
      </c>
      <c r="AO1888" s="143" t="str">
        <f>IF(AND($AN1888&lt;&gt;"",$AN1888&gt;=8),VLOOKUP($AN1888,得点換算表!$I$5:$J$9,2),"")</f>
        <v/>
      </c>
      <c r="AP1888" s="105"/>
    </row>
    <row r="1889" spans="1:42" x14ac:dyDescent="0.15">
      <c r="A1889" s="11"/>
      <c r="B1889" s="12"/>
      <c r="C1889" s="13"/>
      <c r="D1889" s="13"/>
      <c r="E1889" s="14"/>
      <c r="F1889" s="14"/>
      <c r="G1889" s="14"/>
      <c r="H1889" s="14"/>
      <c r="I1889" s="15"/>
      <c r="J1889" s="14"/>
      <c r="K1889" s="13"/>
      <c r="L1889" s="14"/>
      <c r="M1889" s="14"/>
      <c r="N1889" s="14"/>
      <c r="O1889" s="14"/>
      <c r="P1889" s="198"/>
      <c r="Q1889" s="198"/>
      <c r="R1889" s="198"/>
      <c r="S1889" s="198"/>
      <c r="T1889" s="198"/>
      <c r="U1889" s="198"/>
      <c r="V1889" s="198"/>
      <c r="W1889" s="202">
        <f t="shared" si="98"/>
        <v>0</v>
      </c>
      <c r="X1889" s="14"/>
      <c r="Y1889" s="14"/>
      <c r="Z1889" s="108"/>
      <c r="AA1889" s="114"/>
      <c r="AB1889" s="129"/>
      <c r="AC1889" s="128"/>
      <c r="AD1889" s="142" t="str">
        <f t="shared" si="99"/>
        <v/>
      </c>
      <c r="AE1889" s="142" t="str">
        <f>IF($E1889&lt;&gt;"",IF($AD1889=1,VLOOKUP($E1889,得点換算表!$C$5:$D$14,2),VLOOKUP($E1889,得点換算表!$E$5:$F$14,2)),"")</f>
        <v/>
      </c>
      <c r="AF1889" s="142" t="str">
        <f>IF($F1889&lt;&gt;"",IF($AD1889=1,VLOOKUP($F1889,得点換算表!$C$15:$D$24,2),VLOOKUP($F1889,得点換算表!$E$15:$F$24,2)),"")</f>
        <v/>
      </c>
      <c r="AG1889" s="142" t="str">
        <f>IF($G1889&lt;&gt;"",IF($AD1889=1,VLOOKUP($G1889,得点換算表!$C$25:$D$34,2),VLOOKUP($G1889,得点換算表!$E$25:$F$34,2)),"")</f>
        <v/>
      </c>
      <c r="AH1889" s="142" t="str">
        <f>IF($H1889&lt;&gt;"",IF($AD1889=1,VLOOKUP($H1889,得点換算表!$C$35:$D$44,2),VLOOKUP($H1889,得点換算表!$E$35:$F$44,2)),"")</f>
        <v/>
      </c>
      <c r="AI1889" s="142" t="str">
        <f>IF($I1889&lt;&gt;"",IF($AD1889=1,VLOOKUP($I1889,得点換算表!$C$45:$D$55,2),VLOOKUP($I1889,得点換算表!$E$45:$F$55,2)),"")</f>
        <v/>
      </c>
      <c r="AJ1889" s="142" t="str">
        <f>IF($J1889&lt;&gt;"",IF($AD1889=1,VLOOKUP($J1889,得点換算表!$C$56:$D$65,2),VLOOKUP($J1889,得点換算表!$E$56:$F$65,2)),"")</f>
        <v/>
      </c>
      <c r="AK1889" s="142" t="str">
        <f>IF($K1889&lt;&gt;"",IF($AD1889=1,VLOOKUP($K1889,得点換算表!$C$66:$D$76,2),VLOOKUP($K1889,得点換算表!$E$66:$F$76,2)),"")</f>
        <v/>
      </c>
      <c r="AL1889" s="142" t="str">
        <f>IF($L1889&lt;&gt;"",IF($AD1889=1,VLOOKUP($L1889,得点換算表!$C$77:$D$86,2),VLOOKUP($L1889,得点換算表!$E$77:$F$86,2)),"")</f>
        <v/>
      </c>
      <c r="AM1889" s="142" t="str">
        <f>IF($M1889&lt;&gt;"",IF($AD1889=1,VLOOKUP($M1889,得点換算表!$C$87:$D$96,2),VLOOKUP($M1889,得点換算表!$E$87:$F$96,2)),"")</f>
        <v/>
      </c>
      <c r="AN1889" s="142" t="str">
        <f t="shared" si="97"/>
        <v/>
      </c>
      <c r="AO1889" s="143" t="str">
        <f>IF(AND($AN1889&lt;&gt;"",$AN1889&gt;=8),VLOOKUP($AN1889,得点換算表!$I$5:$J$9,2),"")</f>
        <v/>
      </c>
      <c r="AP1889" s="105"/>
    </row>
    <row r="1890" spans="1:42" x14ac:dyDescent="0.15">
      <c r="A1890" s="11"/>
      <c r="B1890" s="12"/>
      <c r="C1890" s="13"/>
      <c r="D1890" s="13"/>
      <c r="E1890" s="14"/>
      <c r="F1890" s="14"/>
      <c r="G1890" s="14"/>
      <c r="H1890" s="14"/>
      <c r="I1890" s="15"/>
      <c r="J1890" s="14"/>
      <c r="K1890" s="13"/>
      <c r="L1890" s="14"/>
      <c r="M1890" s="14"/>
      <c r="N1890" s="14"/>
      <c r="O1890" s="14"/>
      <c r="P1890" s="198"/>
      <c r="Q1890" s="198"/>
      <c r="R1890" s="198"/>
      <c r="S1890" s="198"/>
      <c r="T1890" s="198"/>
      <c r="U1890" s="198"/>
      <c r="V1890" s="198"/>
      <c r="W1890" s="202">
        <f t="shared" si="98"/>
        <v>0</v>
      </c>
      <c r="X1890" s="14"/>
      <c r="Y1890" s="14"/>
      <c r="Z1890" s="108"/>
      <c r="AA1890" s="114"/>
      <c r="AB1890" s="129"/>
      <c r="AC1890" s="128"/>
      <c r="AD1890" s="142" t="str">
        <f t="shared" si="99"/>
        <v/>
      </c>
      <c r="AE1890" s="142" t="str">
        <f>IF($E1890&lt;&gt;"",IF($AD1890=1,VLOOKUP($E1890,得点換算表!$C$5:$D$14,2),VLOOKUP($E1890,得点換算表!$E$5:$F$14,2)),"")</f>
        <v/>
      </c>
      <c r="AF1890" s="142" t="str">
        <f>IF($F1890&lt;&gt;"",IF($AD1890=1,VLOOKUP($F1890,得点換算表!$C$15:$D$24,2),VLOOKUP($F1890,得点換算表!$E$15:$F$24,2)),"")</f>
        <v/>
      </c>
      <c r="AG1890" s="142" t="str">
        <f>IF($G1890&lt;&gt;"",IF($AD1890=1,VLOOKUP($G1890,得点換算表!$C$25:$D$34,2),VLOOKUP($G1890,得点換算表!$E$25:$F$34,2)),"")</f>
        <v/>
      </c>
      <c r="AH1890" s="142" t="str">
        <f>IF($H1890&lt;&gt;"",IF($AD1890=1,VLOOKUP($H1890,得点換算表!$C$35:$D$44,2),VLOOKUP($H1890,得点換算表!$E$35:$F$44,2)),"")</f>
        <v/>
      </c>
      <c r="AI1890" s="142" t="str">
        <f>IF($I1890&lt;&gt;"",IF($AD1890=1,VLOOKUP($I1890,得点換算表!$C$45:$D$55,2),VLOOKUP($I1890,得点換算表!$E$45:$F$55,2)),"")</f>
        <v/>
      </c>
      <c r="AJ1890" s="142" t="str">
        <f>IF($J1890&lt;&gt;"",IF($AD1890=1,VLOOKUP($J1890,得点換算表!$C$56:$D$65,2),VLOOKUP($J1890,得点換算表!$E$56:$F$65,2)),"")</f>
        <v/>
      </c>
      <c r="AK1890" s="142" t="str">
        <f>IF($K1890&lt;&gt;"",IF($AD1890=1,VLOOKUP($K1890,得点換算表!$C$66:$D$76,2),VLOOKUP($K1890,得点換算表!$E$66:$F$76,2)),"")</f>
        <v/>
      </c>
      <c r="AL1890" s="142" t="str">
        <f>IF($L1890&lt;&gt;"",IF($AD1890=1,VLOOKUP($L1890,得点換算表!$C$77:$D$86,2),VLOOKUP($L1890,得点換算表!$E$77:$F$86,2)),"")</f>
        <v/>
      </c>
      <c r="AM1890" s="142" t="str">
        <f>IF($M1890&lt;&gt;"",IF($AD1890=1,VLOOKUP($M1890,得点換算表!$C$87:$D$96,2),VLOOKUP($M1890,得点換算表!$E$87:$F$96,2)),"")</f>
        <v/>
      </c>
      <c r="AN1890" s="142" t="str">
        <f t="shared" si="97"/>
        <v/>
      </c>
      <c r="AO1890" s="143" t="str">
        <f>IF(AND($AN1890&lt;&gt;"",$AN1890&gt;=8),VLOOKUP($AN1890,得点換算表!$I$5:$J$9,2),"")</f>
        <v/>
      </c>
      <c r="AP1890" s="105"/>
    </row>
    <row r="1891" spans="1:42" x14ac:dyDescent="0.15">
      <c r="A1891" s="11"/>
      <c r="B1891" s="12"/>
      <c r="C1891" s="13"/>
      <c r="D1891" s="13"/>
      <c r="E1891" s="14"/>
      <c r="F1891" s="14"/>
      <c r="G1891" s="14"/>
      <c r="H1891" s="14"/>
      <c r="I1891" s="15"/>
      <c r="J1891" s="14"/>
      <c r="K1891" s="13"/>
      <c r="L1891" s="14"/>
      <c r="M1891" s="14"/>
      <c r="N1891" s="14"/>
      <c r="O1891" s="14"/>
      <c r="P1891" s="198"/>
      <c r="Q1891" s="198"/>
      <c r="R1891" s="198"/>
      <c r="S1891" s="198"/>
      <c r="T1891" s="198"/>
      <c r="U1891" s="198"/>
      <c r="V1891" s="198"/>
      <c r="W1891" s="202">
        <f t="shared" si="98"/>
        <v>0</v>
      </c>
      <c r="X1891" s="14"/>
      <c r="Y1891" s="14"/>
      <c r="Z1891" s="108"/>
      <c r="AA1891" s="114"/>
      <c r="AB1891" s="129"/>
      <c r="AC1891" s="128"/>
      <c r="AD1891" s="142" t="str">
        <f t="shared" si="99"/>
        <v/>
      </c>
      <c r="AE1891" s="142" t="str">
        <f>IF($E1891&lt;&gt;"",IF($AD1891=1,VLOOKUP($E1891,得点換算表!$C$5:$D$14,2),VLOOKUP($E1891,得点換算表!$E$5:$F$14,2)),"")</f>
        <v/>
      </c>
      <c r="AF1891" s="142" t="str">
        <f>IF($F1891&lt;&gt;"",IF($AD1891=1,VLOOKUP($F1891,得点換算表!$C$15:$D$24,2),VLOOKUP($F1891,得点換算表!$E$15:$F$24,2)),"")</f>
        <v/>
      </c>
      <c r="AG1891" s="142" t="str">
        <f>IF($G1891&lt;&gt;"",IF($AD1891=1,VLOOKUP($G1891,得点換算表!$C$25:$D$34,2),VLOOKUP($G1891,得点換算表!$E$25:$F$34,2)),"")</f>
        <v/>
      </c>
      <c r="AH1891" s="142" t="str">
        <f>IF($H1891&lt;&gt;"",IF($AD1891=1,VLOOKUP($H1891,得点換算表!$C$35:$D$44,2),VLOOKUP($H1891,得点換算表!$E$35:$F$44,2)),"")</f>
        <v/>
      </c>
      <c r="AI1891" s="142" t="str">
        <f>IF($I1891&lt;&gt;"",IF($AD1891=1,VLOOKUP($I1891,得点換算表!$C$45:$D$55,2),VLOOKUP($I1891,得点換算表!$E$45:$F$55,2)),"")</f>
        <v/>
      </c>
      <c r="AJ1891" s="142" t="str">
        <f>IF($J1891&lt;&gt;"",IF($AD1891=1,VLOOKUP($J1891,得点換算表!$C$56:$D$65,2),VLOOKUP($J1891,得点換算表!$E$56:$F$65,2)),"")</f>
        <v/>
      </c>
      <c r="AK1891" s="142" t="str">
        <f>IF($K1891&lt;&gt;"",IF($AD1891=1,VLOOKUP($K1891,得点換算表!$C$66:$D$76,2),VLOOKUP($K1891,得点換算表!$E$66:$F$76,2)),"")</f>
        <v/>
      </c>
      <c r="AL1891" s="142" t="str">
        <f>IF($L1891&lt;&gt;"",IF($AD1891=1,VLOOKUP($L1891,得点換算表!$C$77:$D$86,2),VLOOKUP($L1891,得点換算表!$E$77:$F$86,2)),"")</f>
        <v/>
      </c>
      <c r="AM1891" s="142" t="str">
        <f>IF($M1891&lt;&gt;"",IF($AD1891=1,VLOOKUP($M1891,得点換算表!$C$87:$D$96,2),VLOOKUP($M1891,得点換算表!$E$87:$F$96,2)),"")</f>
        <v/>
      </c>
      <c r="AN1891" s="142" t="str">
        <f t="shared" si="97"/>
        <v/>
      </c>
      <c r="AO1891" s="143" t="str">
        <f>IF(AND($AN1891&lt;&gt;"",$AN1891&gt;=8),VLOOKUP($AN1891,得点換算表!$I$5:$J$9,2),"")</f>
        <v/>
      </c>
      <c r="AP1891" s="105"/>
    </row>
    <row r="1892" spans="1:42" x14ac:dyDescent="0.15">
      <c r="A1892" s="11"/>
      <c r="B1892" s="12"/>
      <c r="C1892" s="13"/>
      <c r="D1892" s="13"/>
      <c r="E1892" s="14"/>
      <c r="F1892" s="14"/>
      <c r="G1892" s="14"/>
      <c r="H1892" s="14"/>
      <c r="I1892" s="15"/>
      <c r="J1892" s="14"/>
      <c r="K1892" s="13"/>
      <c r="L1892" s="14"/>
      <c r="M1892" s="14"/>
      <c r="N1892" s="14"/>
      <c r="O1892" s="14"/>
      <c r="P1892" s="198"/>
      <c r="Q1892" s="198"/>
      <c r="R1892" s="198"/>
      <c r="S1892" s="198"/>
      <c r="T1892" s="198"/>
      <c r="U1892" s="198"/>
      <c r="V1892" s="198"/>
      <c r="W1892" s="202">
        <f t="shared" si="98"/>
        <v>0</v>
      </c>
      <c r="X1892" s="14"/>
      <c r="Y1892" s="14"/>
      <c r="Z1892" s="108"/>
      <c r="AA1892" s="114"/>
      <c r="AB1892" s="129"/>
      <c r="AC1892" s="128"/>
      <c r="AD1892" s="142" t="str">
        <f t="shared" si="99"/>
        <v/>
      </c>
      <c r="AE1892" s="142" t="str">
        <f>IF($E1892&lt;&gt;"",IF($AD1892=1,VLOOKUP($E1892,得点換算表!$C$5:$D$14,2),VLOOKUP($E1892,得点換算表!$E$5:$F$14,2)),"")</f>
        <v/>
      </c>
      <c r="AF1892" s="142" t="str">
        <f>IF($F1892&lt;&gt;"",IF($AD1892=1,VLOOKUP($F1892,得点換算表!$C$15:$D$24,2),VLOOKUP($F1892,得点換算表!$E$15:$F$24,2)),"")</f>
        <v/>
      </c>
      <c r="AG1892" s="142" t="str">
        <f>IF($G1892&lt;&gt;"",IF($AD1892=1,VLOOKUP($G1892,得点換算表!$C$25:$D$34,2),VLOOKUP($G1892,得点換算表!$E$25:$F$34,2)),"")</f>
        <v/>
      </c>
      <c r="AH1892" s="142" t="str">
        <f>IF($H1892&lt;&gt;"",IF($AD1892=1,VLOOKUP($H1892,得点換算表!$C$35:$D$44,2),VLOOKUP($H1892,得点換算表!$E$35:$F$44,2)),"")</f>
        <v/>
      </c>
      <c r="AI1892" s="142" t="str">
        <f>IF($I1892&lt;&gt;"",IF($AD1892=1,VLOOKUP($I1892,得点換算表!$C$45:$D$55,2),VLOOKUP($I1892,得点換算表!$E$45:$F$55,2)),"")</f>
        <v/>
      </c>
      <c r="AJ1892" s="142" t="str">
        <f>IF($J1892&lt;&gt;"",IF($AD1892=1,VLOOKUP($J1892,得点換算表!$C$56:$D$65,2),VLOOKUP($J1892,得点換算表!$E$56:$F$65,2)),"")</f>
        <v/>
      </c>
      <c r="AK1892" s="142" t="str">
        <f>IF($K1892&lt;&gt;"",IF($AD1892=1,VLOOKUP($K1892,得点換算表!$C$66:$D$76,2),VLOOKUP($K1892,得点換算表!$E$66:$F$76,2)),"")</f>
        <v/>
      </c>
      <c r="AL1892" s="142" t="str">
        <f>IF($L1892&lt;&gt;"",IF($AD1892=1,VLOOKUP($L1892,得点換算表!$C$77:$D$86,2),VLOOKUP($L1892,得点換算表!$E$77:$F$86,2)),"")</f>
        <v/>
      </c>
      <c r="AM1892" s="142" t="str">
        <f>IF($M1892&lt;&gt;"",IF($AD1892=1,VLOOKUP($M1892,得点換算表!$C$87:$D$96,2),VLOOKUP($M1892,得点換算表!$E$87:$F$96,2)),"")</f>
        <v/>
      </c>
      <c r="AN1892" s="142" t="str">
        <f t="shared" si="97"/>
        <v/>
      </c>
      <c r="AO1892" s="143" t="str">
        <f>IF(AND($AN1892&lt;&gt;"",$AN1892&gt;=8),VLOOKUP($AN1892,得点換算表!$I$5:$J$9,2),"")</f>
        <v/>
      </c>
      <c r="AP1892" s="105"/>
    </row>
    <row r="1893" spans="1:42" x14ac:dyDescent="0.15">
      <c r="A1893" s="11"/>
      <c r="B1893" s="12"/>
      <c r="C1893" s="13"/>
      <c r="D1893" s="13"/>
      <c r="E1893" s="14"/>
      <c r="F1893" s="14"/>
      <c r="G1893" s="14"/>
      <c r="H1893" s="14"/>
      <c r="I1893" s="15"/>
      <c r="J1893" s="14"/>
      <c r="K1893" s="13"/>
      <c r="L1893" s="14"/>
      <c r="M1893" s="14"/>
      <c r="N1893" s="14"/>
      <c r="O1893" s="14"/>
      <c r="P1893" s="198"/>
      <c r="Q1893" s="198"/>
      <c r="R1893" s="198"/>
      <c r="S1893" s="198"/>
      <c r="T1893" s="198"/>
      <c r="U1893" s="198"/>
      <c r="V1893" s="198"/>
      <c r="W1893" s="202">
        <f t="shared" si="98"/>
        <v>0</v>
      </c>
      <c r="X1893" s="14"/>
      <c r="Y1893" s="14"/>
      <c r="Z1893" s="108"/>
      <c r="AA1893" s="114"/>
      <c r="AB1893" s="129"/>
      <c r="AC1893" s="128"/>
      <c r="AD1893" s="142" t="str">
        <f t="shared" si="99"/>
        <v/>
      </c>
      <c r="AE1893" s="142" t="str">
        <f>IF($E1893&lt;&gt;"",IF($AD1893=1,VLOOKUP($E1893,得点換算表!$C$5:$D$14,2),VLOOKUP($E1893,得点換算表!$E$5:$F$14,2)),"")</f>
        <v/>
      </c>
      <c r="AF1893" s="142" t="str">
        <f>IF($F1893&lt;&gt;"",IF($AD1893=1,VLOOKUP($F1893,得点換算表!$C$15:$D$24,2),VLOOKUP($F1893,得点換算表!$E$15:$F$24,2)),"")</f>
        <v/>
      </c>
      <c r="AG1893" s="142" t="str">
        <f>IF($G1893&lt;&gt;"",IF($AD1893=1,VLOOKUP($G1893,得点換算表!$C$25:$D$34,2),VLOOKUP($G1893,得点換算表!$E$25:$F$34,2)),"")</f>
        <v/>
      </c>
      <c r="AH1893" s="142" t="str">
        <f>IF($H1893&lt;&gt;"",IF($AD1893=1,VLOOKUP($H1893,得点換算表!$C$35:$D$44,2),VLOOKUP($H1893,得点換算表!$E$35:$F$44,2)),"")</f>
        <v/>
      </c>
      <c r="AI1893" s="142" t="str">
        <f>IF($I1893&lt;&gt;"",IF($AD1893=1,VLOOKUP($I1893,得点換算表!$C$45:$D$55,2),VLOOKUP($I1893,得点換算表!$E$45:$F$55,2)),"")</f>
        <v/>
      </c>
      <c r="AJ1893" s="142" t="str">
        <f>IF($J1893&lt;&gt;"",IF($AD1893=1,VLOOKUP($J1893,得点換算表!$C$56:$D$65,2),VLOOKUP($J1893,得点換算表!$E$56:$F$65,2)),"")</f>
        <v/>
      </c>
      <c r="AK1893" s="142" t="str">
        <f>IF($K1893&lt;&gt;"",IF($AD1893=1,VLOOKUP($K1893,得点換算表!$C$66:$D$76,2),VLOOKUP($K1893,得点換算表!$E$66:$F$76,2)),"")</f>
        <v/>
      </c>
      <c r="AL1893" s="142" t="str">
        <f>IF($L1893&lt;&gt;"",IF($AD1893=1,VLOOKUP($L1893,得点換算表!$C$77:$D$86,2),VLOOKUP($L1893,得点換算表!$E$77:$F$86,2)),"")</f>
        <v/>
      </c>
      <c r="AM1893" s="142" t="str">
        <f>IF($M1893&lt;&gt;"",IF($AD1893=1,VLOOKUP($M1893,得点換算表!$C$87:$D$96,2),VLOOKUP($M1893,得点換算表!$E$87:$F$96,2)),"")</f>
        <v/>
      </c>
      <c r="AN1893" s="142" t="str">
        <f t="shared" si="97"/>
        <v/>
      </c>
      <c r="AO1893" s="143" t="str">
        <f>IF(AND($AN1893&lt;&gt;"",$AN1893&gt;=8),VLOOKUP($AN1893,得点換算表!$I$5:$J$9,2),"")</f>
        <v/>
      </c>
      <c r="AP1893" s="105"/>
    </row>
    <row r="1894" spans="1:42" x14ac:dyDescent="0.15">
      <c r="A1894" s="11"/>
      <c r="B1894" s="12"/>
      <c r="C1894" s="13"/>
      <c r="D1894" s="13"/>
      <c r="E1894" s="14"/>
      <c r="F1894" s="14"/>
      <c r="G1894" s="14"/>
      <c r="H1894" s="14"/>
      <c r="I1894" s="15"/>
      <c r="J1894" s="14"/>
      <c r="K1894" s="13"/>
      <c r="L1894" s="14"/>
      <c r="M1894" s="14"/>
      <c r="N1894" s="14"/>
      <c r="O1894" s="14"/>
      <c r="P1894" s="198"/>
      <c r="Q1894" s="198"/>
      <c r="R1894" s="198"/>
      <c r="S1894" s="198"/>
      <c r="T1894" s="198"/>
      <c r="U1894" s="198"/>
      <c r="V1894" s="198"/>
      <c r="W1894" s="202">
        <f t="shared" si="98"/>
        <v>0</v>
      </c>
      <c r="X1894" s="14"/>
      <c r="Y1894" s="14"/>
      <c r="Z1894" s="108"/>
      <c r="AA1894" s="114"/>
      <c r="AB1894" s="129"/>
      <c r="AC1894" s="128"/>
      <c r="AD1894" s="142" t="str">
        <f t="shared" si="99"/>
        <v/>
      </c>
      <c r="AE1894" s="142" t="str">
        <f>IF($E1894&lt;&gt;"",IF($AD1894=1,VLOOKUP($E1894,得点換算表!$C$5:$D$14,2),VLOOKUP($E1894,得点換算表!$E$5:$F$14,2)),"")</f>
        <v/>
      </c>
      <c r="AF1894" s="142" t="str">
        <f>IF($F1894&lt;&gt;"",IF($AD1894=1,VLOOKUP($F1894,得点換算表!$C$15:$D$24,2),VLOOKUP($F1894,得点換算表!$E$15:$F$24,2)),"")</f>
        <v/>
      </c>
      <c r="AG1894" s="142" t="str">
        <f>IF($G1894&lt;&gt;"",IF($AD1894=1,VLOOKUP($G1894,得点換算表!$C$25:$D$34,2),VLOOKUP($G1894,得点換算表!$E$25:$F$34,2)),"")</f>
        <v/>
      </c>
      <c r="AH1894" s="142" t="str">
        <f>IF($H1894&lt;&gt;"",IF($AD1894=1,VLOOKUP($H1894,得点換算表!$C$35:$D$44,2),VLOOKUP($H1894,得点換算表!$E$35:$F$44,2)),"")</f>
        <v/>
      </c>
      <c r="AI1894" s="142" t="str">
        <f>IF($I1894&lt;&gt;"",IF($AD1894=1,VLOOKUP($I1894,得点換算表!$C$45:$D$55,2),VLOOKUP($I1894,得点換算表!$E$45:$F$55,2)),"")</f>
        <v/>
      </c>
      <c r="AJ1894" s="142" t="str">
        <f>IF($J1894&lt;&gt;"",IF($AD1894=1,VLOOKUP($J1894,得点換算表!$C$56:$D$65,2),VLOOKUP($J1894,得点換算表!$E$56:$F$65,2)),"")</f>
        <v/>
      </c>
      <c r="AK1894" s="142" t="str">
        <f>IF($K1894&lt;&gt;"",IF($AD1894=1,VLOOKUP($K1894,得点換算表!$C$66:$D$76,2),VLOOKUP($K1894,得点換算表!$E$66:$F$76,2)),"")</f>
        <v/>
      </c>
      <c r="AL1894" s="142" t="str">
        <f>IF($L1894&lt;&gt;"",IF($AD1894=1,VLOOKUP($L1894,得点換算表!$C$77:$D$86,2),VLOOKUP($L1894,得点換算表!$E$77:$F$86,2)),"")</f>
        <v/>
      </c>
      <c r="AM1894" s="142" t="str">
        <f>IF($M1894&lt;&gt;"",IF($AD1894=1,VLOOKUP($M1894,得点換算表!$C$87:$D$96,2),VLOOKUP($M1894,得点換算表!$E$87:$F$96,2)),"")</f>
        <v/>
      </c>
      <c r="AN1894" s="142" t="str">
        <f t="shared" si="97"/>
        <v/>
      </c>
      <c r="AO1894" s="143" t="str">
        <f>IF(AND($AN1894&lt;&gt;"",$AN1894&gt;=8),VLOOKUP($AN1894,得点換算表!$I$5:$J$9,2),"")</f>
        <v/>
      </c>
      <c r="AP1894" s="105"/>
    </row>
    <row r="1895" spans="1:42" x14ac:dyDescent="0.15">
      <c r="A1895" s="11"/>
      <c r="B1895" s="12"/>
      <c r="C1895" s="13"/>
      <c r="D1895" s="13"/>
      <c r="E1895" s="14"/>
      <c r="F1895" s="14"/>
      <c r="G1895" s="14"/>
      <c r="H1895" s="14"/>
      <c r="I1895" s="15"/>
      <c r="J1895" s="14"/>
      <c r="K1895" s="13"/>
      <c r="L1895" s="14"/>
      <c r="M1895" s="14"/>
      <c r="N1895" s="14"/>
      <c r="O1895" s="14"/>
      <c r="P1895" s="198"/>
      <c r="Q1895" s="198"/>
      <c r="R1895" s="198"/>
      <c r="S1895" s="198"/>
      <c r="T1895" s="198"/>
      <c r="U1895" s="198"/>
      <c r="V1895" s="198"/>
      <c r="W1895" s="202">
        <f t="shared" si="98"/>
        <v>0</v>
      </c>
      <c r="X1895" s="14"/>
      <c r="Y1895" s="14"/>
      <c r="Z1895" s="108"/>
      <c r="AA1895" s="114"/>
      <c r="AB1895" s="129"/>
      <c r="AC1895" s="128"/>
      <c r="AD1895" s="142" t="str">
        <f t="shared" si="99"/>
        <v/>
      </c>
      <c r="AE1895" s="142" t="str">
        <f>IF($E1895&lt;&gt;"",IF($AD1895=1,VLOOKUP($E1895,得点換算表!$C$5:$D$14,2),VLOOKUP($E1895,得点換算表!$E$5:$F$14,2)),"")</f>
        <v/>
      </c>
      <c r="AF1895" s="142" t="str">
        <f>IF($F1895&lt;&gt;"",IF($AD1895=1,VLOOKUP($F1895,得点換算表!$C$15:$D$24,2),VLOOKUP($F1895,得点換算表!$E$15:$F$24,2)),"")</f>
        <v/>
      </c>
      <c r="AG1895" s="142" t="str">
        <f>IF($G1895&lt;&gt;"",IF($AD1895=1,VLOOKUP($G1895,得点換算表!$C$25:$D$34,2),VLOOKUP($G1895,得点換算表!$E$25:$F$34,2)),"")</f>
        <v/>
      </c>
      <c r="AH1895" s="142" t="str">
        <f>IF($H1895&lt;&gt;"",IF($AD1895=1,VLOOKUP($H1895,得点換算表!$C$35:$D$44,2),VLOOKUP($H1895,得点換算表!$E$35:$F$44,2)),"")</f>
        <v/>
      </c>
      <c r="AI1895" s="142" t="str">
        <f>IF($I1895&lt;&gt;"",IF($AD1895=1,VLOOKUP($I1895,得点換算表!$C$45:$D$55,2),VLOOKUP($I1895,得点換算表!$E$45:$F$55,2)),"")</f>
        <v/>
      </c>
      <c r="AJ1895" s="142" t="str">
        <f>IF($J1895&lt;&gt;"",IF($AD1895=1,VLOOKUP($J1895,得点換算表!$C$56:$D$65,2),VLOOKUP($J1895,得点換算表!$E$56:$F$65,2)),"")</f>
        <v/>
      </c>
      <c r="AK1895" s="142" t="str">
        <f>IF($K1895&lt;&gt;"",IF($AD1895=1,VLOOKUP($K1895,得点換算表!$C$66:$D$76,2),VLOOKUP($K1895,得点換算表!$E$66:$F$76,2)),"")</f>
        <v/>
      </c>
      <c r="AL1895" s="142" t="str">
        <f>IF($L1895&lt;&gt;"",IF($AD1895=1,VLOOKUP($L1895,得点換算表!$C$77:$D$86,2),VLOOKUP($L1895,得点換算表!$E$77:$F$86,2)),"")</f>
        <v/>
      </c>
      <c r="AM1895" s="142" t="str">
        <f>IF($M1895&lt;&gt;"",IF($AD1895=1,VLOOKUP($M1895,得点換算表!$C$87:$D$96,2),VLOOKUP($M1895,得点換算表!$E$87:$F$96,2)),"")</f>
        <v/>
      </c>
      <c r="AN1895" s="142" t="str">
        <f t="shared" si="97"/>
        <v/>
      </c>
      <c r="AO1895" s="143" t="str">
        <f>IF(AND($AN1895&lt;&gt;"",$AN1895&gt;=8),VLOOKUP($AN1895,得点換算表!$I$5:$J$9,2),"")</f>
        <v/>
      </c>
      <c r="AP1895" s="105"/>
    </row>
    <row r="1896" spans="1:42" x14ac:dyDescent="0.15">
      <c r="A1896" s="11"/>
      <c r="B1896" s="12"/>
      <c r="C1896" s="13"/>
      <c r="D1896" s="13"/>
      <c r="E1896" s="14"/>
      <c r="F1896" s="14"/>
      <c r="G1896" s="14"/>
      <c r="H1896" s="14"/>
      <c r="I1896" s="15"/>
      <c r="J1896" s="14"/>
      <c r="K1896" s="13"/>
      <c r="L1896" s="14"/>
      <c r="M1896" s="14"/>
      <c r="N1896" s="14"/>
      <c r="O1896" s="14"/>
      <c r="P1896" s="198"/>
      <c r="Q1896" s="198"/>
      <c r="R1896" s="198"/>
      <c r="S1896" s="198"/>
      <c r="T1896" s="198"/>
      <c r="U1896" s="198"/>
      <c r="V1896" s="198"/>
      <c r="W1896" s="202">
        <f t="shared" si="98"/>
        <v>0</v>
      </c>
      <c r="X1896" s="14"/>
      <c r="Y1896" s="14"/>
      <c r="Z1896" s="108"/>
      <c r="AA1896" s="114"/>
      <c r="AB1896" s="129"/>
      <c r="AC1896" s="128"/>
      <c r="AD1896" s="142" t="str">
        <f t="shared" si="99"/>
        <v/>
      </c>
      <c r="AE1896" s="142" t="str">
        <f>IF($E1896&lt;&gt;"",IF($AD1896=1,VLOOKUP($E1896,得点換算表!$C$5:$D$14,2),VLOOKUP($E1896,得点換算表!$E$5:$F$14,2)),"")</f>
        <v/>
      </c>
      <c r="AF1896" s="142" t="str">
        <f>IF($F1896&lt;&gt;"",IF($AD1896=1,VLOOKUP($F1896,得点換算表!$C$15:$D$24,2),VLOOKUP($F1896,得点換算表!$E$15:$F$24,2)),"")</f>
        <v/>
      </c>
      <c r="AG1896" s="142" t="str">
        <f>IF($G1896&lt;&gt;"",IF($AD1896=1,VLOOKUP($G1896,得点換算表!$C$25:$D$34,2),VLOOKUP($G1896,得点換算表!$E$25:$F$34,2)),"")</f>
        <v/>
      </c>
      <c r="AH1896" s="142" t="str">
        <f>IF($H1896&lt;&gt;"",IF($AD1896=1,VLOOKUP($H1896,得点換算表!$C$35:$D$44,2),VLOOKUP($H1896,得点換算表!$E$35:$F$44,2)),"")</f>
        <v/>
      </c>
      <c r="AI1896" s="142" t="str">
        <f>IF($I1896&lt;&gt;"",IF($AD1896=1,VLOOKUP($I1896,得点換算表!$C$45:$D$55,2),VLOOKUP($I1896,得点換算表!$E$45:$F$55,2)),"")</f>
        <v/>
      </c>
      <c r="AJ1896" s="142" t="str">
        <f>IF($J1896&lt;&gt;"",IF($AD1896=1,VLOOKUP($J1896,得点換算表!$C$56:$D$65,2),VLOOKUP($J1896,得点換算表!$E$56:$F$65,2)),"")</f>
        <v/>
      </c>
      <c r="AK1896" s="142" t="str">
        <f>IF($K1896&lt;&gt;"",IF($AD1896=1,VLOOKUP($K1896,得点換算表!$C$66:$D$76,2),VLOOKUP($K1896,得点換算表!$E$66:$F$76,2)),"")</f>
        <v/>
      </c>
      <c r="AL1896" s="142" t="str">
        <f>IF($L1896&lt;&gt;"",IF($AD1896=1,VLOOKUP($L1896,得点換算表!$C$77:$D$86,2),VLOOKUP($L1896,得点換算表!$E$77:$F$86,2)),"")</f>
        <v/>
      </c>
      <c r="AM1896" s="142" t="str">
        <f>IF($M1896&lt;&gt;"",IF($AD1896=1,VLOOKUP($M1896,得点換算表!$C$87:$D$96,2),VLOOKUP($M1896,得点換算表!$E$87:$F$96,2)),"")</f>
        <v/>
      </c>
      <c r="AN1896" s="142" t="str">
        <f t="shared" si="97"/>
        <v/>
      </c>
      <c r="AO1896" s="143" t="str">
        <f>IF(AND($AN1896&lt;&gt;"",$AN1896&gt;=8),VLOOKUP($AN1896,得点換算表!$I$5:$J$9,2),"")</f>
        <v/>
      </c>
      <c r="AP1896" s="105"/>
    </row>
    <row r="1897" spans="1:42" x14ac:dyDescent="0.15">
      <c r="A1897" s="11"/>
      <c r="B1897" s="12"/>
      <c r="C1897" s="13"/>
      <c r="D1897" s="13"/>
      <c r="E1897" s="14"/>
      <c r="F1897" s="14"/>
      <c r="G1897" s="14"/>
      <c r="H1897" s="14"/>
      <c r="I1897" s="15"/>
      <c r="J1897" s="14"/>
      <c r="K1897" s="13"/>
      <c r="L1897" s="14"/>
      <c r="M1897" s="14"/>
      <c r="N1897" s="14"/>
      <c r="O1897" s="14"/>
      <c r="P1897" s="198"/>
      <c r="Q1897" s="198"/>
      <c r="R1897" s="198"/>
      <c r="S1897" s="198"/>
      <c r="T1897" s="198"/>
      <c r="U1897" s="198"/>
      <c r="V1897" s="198"/>
      <c r="W1897" s="202">
        <f t="shared" si="98"/>
        <v>0</v>
      </c>
      <c r="X1897" s="14"/>
      <c r="Y1897" s="14"/>
      <c r="Z1897" s="108"/>
      <c r="AA1897" s="114"/>
      <c r="AB1897" s="129"/>
      <c r="AC1897" s="128"/>
      <c r="AD1897" s="142" t="str">
        <f t="shared" si="99"/>
        <v/>
      </c>
      <c r="AE1897" s="142" t="str">
        <f>IF($E1897&lt;&gt;"",IF($AD1897=1,VLOOKUP($E1897,得点換算表!$C$5:$D$14,2),VLOOKUP($E1897,得点換算表!$E$5:$F$14,2)),"")</f>
        <v/>
      </c>
      <c r="AF1897" s="142" t="str">
        <f>IF($F1897&lt;&gt;"",IF($AD1897=1,VLOOKUP($F1897,得点換算表!$C$15:$D$24,2),VLOOKUP($F1897,得点換算表!$E$15:$F$24,2)),"")</f>
        <v/>
      </c>
      <c r="AG1897" s="142" t="str">
        <f>IF($G1897&lt;&gt;"",IF($AD1897=1,VLOOKUP($G1897,得点換算表!$C$25:$D$34,2),VLOOKUP($G1897,得点換算表!$E$25:$F$34,2)),"")</f>
        <v/>
      </c>
      <c r="AH1897" s="142" t="str">
        <f>IF($H1897&lt;&gt;"",IF($AD1897=1,VLOOKUP($H1897,得点換算表!$C$35:$D$44,2),VLOOKUP($H1897,得点換算表!$E$35:$F$44,2)),"")</f>
        <v/>
      </c>
      <c r="AI1897" s="142" t="str">
        <f>IF($I1897&lt;&gt;"",IF($AD1897=1,VLOOKUP($I1897,得点換算表!$C$45:$D$55,2),VLOOKUP($I1897,得点換算表!$E$45:$F$55,2)),"")</f>
        <v/>
      </c>
      <c r="AJ1897" s="142" t="str">
        <f>IF($J1897&lt;&gt;"",IF($AD1897=1,VLOOKUP($J1897,得点換算表!$C$56:$D$65,2),VLOOKUP($J1897,得点換算表!$E$56:$F$65,2)),"")</f>
        <v/>
      </c>
      <c r="AK1897" s="142" t="str">
        <f>IF($K1897&lt;&gt;"",IF($AD1897=1,VLOOKUP($K1897,得点換算表!$C$66:$D$76,2),VLOOKUP($K1897,得点換算表!$E$66:$F$76,2)),"")</f>
        <v/>
      </c>
      <c r="AL1897" s="142" t="str">
        <f>IF($L1897&lt;&gt;"",IF($AD1897=1,VLOOKUP($L1897,得点換算表!$C$77:$D$86,2),VLOOKUP($L1897,得点換算表!$E$77:$F$86,2)),"")</f>
        <v/>
      </c>
      <c r="AM1897" s="142" t="str">
        <f>IF($M1897&lt;&gt;"",IF($AD1897=1,VLOOKUP($M1897,得点換算表!$C$87:$D$96,2),VLOOKUP($M1897,得点換算表!$E$87:$F$96,2)),"")</f>
        <v/>
      </c>
      <c r="AN1897" s="142" t="str">
        <f t="shared" si="97"/>
        <v/>
      </c>
      <c r="AO1897" s="143" t="str">
        <f>IF(AND($AN1897&lt;&gt;"",$AN1897&gt;=8),VLOOKUP($AN1897,得点換算表!$I$5:$J$9,2),"")</f>
        <v/>
      </c>
      <c r="AP1897" s="105"/>
    </row>
    <row r="1898" spans="1:42" x14ac:dyDescent="0.15">
      <c r="A1898" s="11"/>
      <c r="B1898" s="12"/>
      <c r="C1898" s="13"/>
      <c r="D1898" s="13"/>
      <c r="E1898" s="14"/>
      <c r="F1898" s="14"/>
      <c r="G1898" s="14"/>
      <c r="H1898" s="14"/>
      <c r="I1898" s="15"/>
      <c r="J1898" s="14"/>
      <c r="K1898" s="13"/>
      <c r="L1898" s="14"/>
      <c r="M1898" s="14"/>
      <c r="N1898" s="14"/>
      <c r="O1898" s="14"/>
      <c r="P1898" s="198"/>
      <c r="Q1898" s="198"/>
      <c r="R1898" s="198"/>
      <c r="S1898" s="198"/>
      <c r="T1898" s="198"/>
      <c r="U1898" s="198"/>
      <c r="V1898" s="198"/>
      <c r="W1898" s="202">
        <f t="shared" si="98"/>
        <v>0</v>
      </c>
      <c r="X1898" s="14"/>
      <c r="Y1898" s="14"/>
      <c r="Z1898" s="108"/>
      <c r="AA1898" s="114"/>
      <c r="AB1898" s="129"/>
      <c r="AC1898" s="128"/>
      <c r="AD1898" s="142" t="str">
        <f t="shared" si="99"/>
        <v/>
      </c>
      <c r="AE1898" s="142" t="str">
        <f>IF($E1898&lt;&gt;"",IF($AD1898=1,VLOOKUP($E1898,得点換算表!$C$5:$D$14,2),VLOOKUP($E1898,得点換算表!$E$5:$F$14,2)),"")</f>
        <v/>
      </c>
      <c r="AF1898" s="142" t="str">
        <f>IF($F1898&lt;&gt;"",IF($AD1898=1,VLOOKUP($F1898,得点換算表!$C$15:$D$24,2),VLOOKUP($F1898,得点換算表!$E$15:$F$24,2)),"")</f>
        <v/>
      </c>
      <c r="AG1898" s="142" t="str">
        <f>IF($G1898&lt;&gt;"",IF($AD1898=1,VLOOKUP($G1898,得点換算表!$C$25:$D$34,2),VLOOKUP($G1898,得点換算表!$E$25:$F$34,2)),"")</f>
        <v/>
      </c>
      <c r="AH1898" s="142" t="str">
        <f>IF($H1898&lt;&gt;"",IF($AD1898=1,VLOOKUP($H1898,得点換算表!$C$35:$D$44,2),VLOOKUP($H1898,得点換算表!$E$35:$F$44,2)),"")</f>
        <v/>
      </c>
      <c r="AI1898" s="142" t="str">
        <f>IF($I1898&lt;&gt;"",IF($AD1898=1,VLOOKUP($I1898,得点換算表!$C$45:$D$55,2),VLOOKUP($I1898,得点換算表!$E$45:$F$55,2)),"")</f>
        <v/>
      </c>
      <c r="AJ1898" s="142" t="str">
        <f>IF($J1898&lt;&gt;"",IF($AD1898=1,VLOOKUP($J1898,得点換算表!$C$56:$D$65,2),VLOOKUP($J1898,得点換算表!$E$56:$F$65,2)),"")</f>
        <v/>
      </c>
      <c r="AK1898" s="142" t="str">
        <f>IF($K1898&lt;&gt;"",IF($AD1898=1,VLOOKUP($K1898,得点換算表!$C$66:$D$76,2),VLOOKUP($K1898,得点換算表!$E$66:$F$76,2)),"")</f>
        <v/>
      </c>
      <c r="AL1898" s="142" t="str">
        <f>IF($L1898&lt;&gt;"",IF($AD1898=1,VLOOKUP($L1898,得点換算表!$C$77:$D$86,2),VLOOKUP($L1898,得点換算表!$E$77:$F$86,2)),"")</f>
        <v/>
      </c>
      <c r="AM1898" s="142" t="str">
        <f>IF($M1898&lt;&gt;"",IF($AD1898=1,VLOOKUP($M1898,得点換算表!$C$87:$D$96,2),VLOOKUP($M1898,得点換算表!$E$87:$F$96,2)),"")</f>
        <v/>
      </c>
      <c r="AN1898" s="142" t="str">
        <f t="shared" si="97"/>
        <v/>
      </c>
      <c r="AO1898" s="143" t="str">
        <f>IF(AND($AN1898&lt;&gt;"",$AN1898&gt;=8),VLOOKUP($AN1898,得点換算表!$I$5:$J$9,2),"")</f>
        <v/>
      </c>
      <c r="AP1898" s="105"/>
    </row>
    <row r="1899" spans="1:42" x14ac:dyDescent="0.15">
      <c r="A1899" s="11"/>
      <c r="B1899" s="12"/>
      <c r="C1899" s="13"/>
      <c r="D1899" s="13"/>
      <c r="E1899" s="14"/>
      <c r="F1899" s="14"/>
      <c r="G1899" s="14"/>
      <c r="H1899" s="14"/>
      <c r="I1899" s="15"/>
      <c r="J1899" s="14"/>
      <c r="K1899" s="13"/>
      <c r="L1899" s="14"/>
      <c r="M1899" s="14"/>
      <c r="N1899" s="14"/>
      <c r="O1899" s="14"/>
      <c r="P1899" s="198"/>
      <c r="Q1899" s="198"/>
      <c r="R1899" s="198"/>
      <c r="S1899" s="198"/>
      <c r="T1899" s="198"/>
      <c r="U1899" s="198"/>
      <c r="V1899" s="198"/>
      <c r="W1899" s="202">
        <f t="shared" si="98"/>
        <v>0</v>
      </c>
      <c r="X1899" s="14"/>
      <c r="Y1899" s="14"/>
      <c r="Z1899" s="108"/>
      <c r="AA1899" s="114"/>
      <c r="AB1899" s="129"/>
      <c r="AC1899" s="128"/>
      <c r="AD1899" s="142" t="str">
        <f t="shared" si="99"/>
        <v/>
      </c>
      <c r="AE1899" s="142" t="str">
        <f>IF($E1899&lt;&gt;"",IF($AD1899=1,VLOOKUP($E1899,得点換算表!$C$5:$D$14,2),VLOOKUP($E1899,得点換算表!$E$5:$F$14,2)),"")</f>
        <v/>
      </c>
      <c r="AF1899" s="142" t="str">
        <f>IF($F1899&lt;&gt;"",IF($AD1899=1,VLOOKUP($F1899,得点換算表!$C$15:$D$24,2),VLOOKUP($F1899,得点換算表!$E$15:$F$24,2)),"")</f>
        <v/>
      </c>
      <c r="AG1899" s="142" t="str">
        <f>IF($G1899&lt;&gt;"",IF($AD1899=1,VLOOKUP($G1899,得点換算表!$C$25:$D$34,2),VLOOKUP($G1899,得点換算表!$E$25:$F$34,2)),"")</f>
        <v/>
      </c>
      <c r="AH1899" s="142" t="str">
        <f>IF($H1899&lt;&gt;"",IF($AD1899=1,VLOOKUP($H1899,得点換算表!$C$35:$D$44,2),VLOOKUP($H1899,得点換算表!$E$35:$F$44,2)),"")</f>
        <v/>
      </c>
      <c r="AI1899" s="142" t="str">
        <f>IF($I1899&lt;&gt;"",IF($AD1899=1,VLOOKUP($I1899,得点換算表!$C$45:$D$55,2),VLOOKUP($I1899,得点換算表!$E$45:$F$55,2)),"")</f>
        <v/>
      </c>
      <c r="AJ1899" s="142" t="str">
        <f>IF($J1899&lt;&gt;"",IF($AD1899=1,VLOOKUP($J1899,得点換算表!$C$56:$D$65,2),VLOOKUP($J1899,得点換算表!$E$56:$F$65,2)),"")</f>
        <v/>
      </c>
      <c r="AK1899" s="142" t="str">
        <f>IF($K1899&lt;&gt;"",IF($AD1899=1,VLOOKUP($K1899,得点換算表!$C$66:$D$76,2),VLOOKUP($K1899,得点換算表!$E$66:$F$76,2)),"")</f>
        <v/>
      </c>
      <c r="AL1899" s="142" t="str">
        <f>IF($L1899&lt;&gt;"",IF($AD1899=1,VLOOKUP($L1899,得点換算表!$C$77:$D$86,2),VLOOKUP($L1899,得点換算表!$E$77:$F$86,2)),"")</f>
        <v/>
      </c>
      <c r="AM1899" s="142" t="str">
        <f>IF($M1899&lt;&gt;"",IF($AD1899=1,VLOOKUP($M1899,得点換算表!$C$87:$D$96,2),VLOOKUP($M1899,得点換算表!$E$87:$F$96,2)),"")</f>
        <v/>
      </c>
      <c r="AN1899" s="142" t="str">
        <f t="shared" si="97"/>
        <v/>
      </c>
      <c r="AO1899" s="143" t="str">
        <f>IF(AND($AN1899&lt;&gt;"",$AN1899&gt;=8),VLOOKUP($AN1899,得点換算表!$I$5:$J$9,2),"")</f>
        <v/>
      </c>
      <c r="AP1899" s="105"/>
    </row>
    <row r="1900" spans="1:42" x14ac:dyDescent="0.15">
      <c r="A1900" s="11"/>
      <c r="B1900" s="12"/>
      <c r="C1900" s="13"/>
      <c r="D1900" s="13"/>
      <c r="E1900" s="14"/>
      <c r="F1900" s="14"/>
      <c r="G1900" s="14"/>
      <c r="H1900" s="14"/>
      <c r="I1900" s="15"/>
      <c r="J1900" s="14"/>
      <c r="K1900" s="13"/>
      <c r="L1900" s="14"/>
      <c r="M1900" s="14"/>
      <c r="N1900" s="14"/>
      <c r="O1900" s="14"/>
      <c r="P1900" s="198"/>
      <c r="Q1900" s="198"/>
      <c r="R1900" s="198"/>
      <c r="S1900" s="198"/>
      <c r="T1900" s="198"/>
      <c r="U1900" s="198"/>
      <c r="V1900" s="198"/>
      <c r="W1900" s="202">
        <f t="shared" si="98"/>
        <v>0</v>
      </c>
      <c r="X1900" s="14"/>
      <c r="Y1900" s="14"/>
      <c r="Z1900" s="108"/>
      <c r="AA1900" s="114"/>
      <c r="AB1900" s="129"/>
      <c r="AC1900" s="128"/>
      <c r="AD1900" s="142" t="str">
        <f t="shared" si="99"/>
        <v/>
      </c>
      <c r="AE1900" s="142" t="str">
        <f>IF($E1900&lt;&gt;"",IF($AD1900=1,VLOOKUP($E1900,得点換算表!$C$5:$D$14,2),VLOOKUP($E1900,得点換算表!$E$5:$F$14,2)),"")</f>
        <v/>
      </c>
      <c r="AF1900" s="142" t="str">
        <f>IF($F1900&lt;&gt;"",IF($AD1900=1,VLOOKUP($F1900,得点換算表!$C$15:$D$24,2),VLOOKUP($F1900,得点換算表!$E$15:$F$24,2)),"")</f>
        <v/>
      </c>
      <c r="AG1900" s="142" t="str">
        <f>IF($G1900&lt;&gt;"",IF($AD1900=1,VLOOKUP($G1900,得点換算表!$C$25:$D$34,2),VLOOKUP($G1900,得点換算表!$E$25:$F$34,2)),"")</f>
        <v/>
      </c>
      <c r="AH1900" s="142" t="str">
        <f>IF($H1900&lt;&gt;"",IF($AD1900=1,VLOOKUP($H1900,得点換算表!$C$35:$D$44,2),VLOOKUP($H1900,得点換算表!$E$35:$F$44,2)),"")</f>
        <v/>
      </c>
      <c r="AI1900" s="142" t="str">
        <f>IF($I1900&lt;&gt;"",IF($AD1900=1,VLOOKUP($I1900,得点換算表!$C$45:$D$55,2),VLOOKUP($I1900,得点換算表!$E$45:$F$55,2)),"")</f>
        <v/>
      </c>
      <c r="AJ1900" s="142" t="str">
        <f>IF($J1900&lt;&gt;"",IF($AD1900=1,VLOOKUP($J1900,得点換算表!$C$56:$D$65,2),VLOOKUP($J1900,得点換算表!$E$56:$F$65,2)),"")</f>
        <v/>
      </c>
      <c r="AK1900" s="142" t="str">
        <f>IF($K1900&lt;&gt;"",IF($AD1900=1,VLOOKUP($K1900,得点換算表!$C$66:$D$76,2),VLOOKUP($K1900,得点換算表!$E$66:$F$76,2)),"")</f>
        <v/>
      </c>
      <c r="AL1900" s="142" t="str">
        <f>IF($L1900&lt;&gt;"",IF($AD1900=1,VLOOKUP($L1900,得点換算表!$C$77:$D$86,2),VLOOKUP($L1900,得点換算表!$E$77:$F$86,2)),"")</f>
        <v/>
      </c>
      <c r="AM1900" s="142" t="str">
        <f>IF($M1900&lt;&gt;"",IF($AD1900=1,VLOOKUP($M1900,得点換算表!$C$87:$D$96,2),VLOOKUP($M1900,得点換算表!$E$87:$F$96,2)),"")</f>
        <v/>
      </c>
      <c r="AN1900" s="142" t="str">
        <f t="shared" si="97"/>
        <v/>
      </c>
      <c r="AO1900" s="143" t="str">
        <f>IF(AND($AN1900&lt;&gt;"",$AN1900&gt;=8),VLOOKUP($AN1900,得点換算表!$I$5:$J$9,2),"")</f>
        <v/>
      </c>
      <c r="AP1900" s="105"/>
    </row>
    <row r="1901" spans="1:42" x14ac:dyDescent="0.15">
      <c r="A1901" s="11"/>
      <c r="B1901" s="12"/>
      <c r="C1901" s="13"/>
      <c r="D1901" s="13"/>
      <c r="E1901" s="14"/>
      <c r="F1901" s="14"/>
      <c r="G1901" s="14"/>
      <c r="H1901" s="14"/>
      <c r="I1901" s="15"/>
      <c r="J1901" s="14"/>
      <c r="K1901" s="13"/>
      <c r="L1901" s="14"/>
      <c r="M1901" s="14"/>
      <c r="N1901" s="14"/>
      <c r="O1901" s="14"/>
      <c r="P1901" s="198"/>
      <c r="Q1901" s="198"/>
      <c r="R1901" s="198"/>
      <c r="S1901" s="198"/>
      <c r="T1901" s="198"/>
      <c r="U1901" s="198"/>
      <c r="V1901" s="198"/>
      <c r="W1901" s="202">
        <f t="shared" si="98"/>
        <v>0</v>
      </c>
      <c r="X1901" s="14"/>
      <c r="Y1901" s="14"/>
      <c r="Z1901" s="108"/>
      <c r="AA1901" s="114"/>
      <c r="AB1901" s="129"/>
      <c r="AC1901" s="128"/>
      <c r="AD1901" s="142" t="str">
        <f t="shared" si="99"/>
        <v/>
      </c>
      <c r="AE1901" s="142" t="str">
        <f>IF($E1901&lt;&gt;"",IF($AD1901=1,VLOOKUP($E1901,得点換算表!$C$5:$D$14,2),VLOOKUP($E1901,得点換算表!$E$5:$F$14,2)),"")</f>
        <v/>
      </c>
      <c r="AF1901" s="142" t="str">
        <f>IF($F1901&lt;&gt;"",IF($AD1901=1,VLOOKUP($F1901,得点換算表!$C$15:$D$24,2),VLOOKUP($F1901,得点換算表!$E$15:$F$24,2)),"")</f>
        <v/>
      </c>
      <c r="AG1901" s="142" t="str">
        <f>IF($G1901&lt;&gt;"",IF($AD1901=1,VLOOKUP($G1901,得点換算表!$C$25:$D$34,2),VLOOKUP($G1901,得点換算表!$E$25:$F$34,2)),"")</f>
        <v/>
      </c>
      <c r="AH1901" s="142" t="str">
        <f>IF($H1901&lt;&gt;"",IF($AD1901=1,VLOOKUP($H1901,得点換算表!$C$35:$D$44,2),VLOOKUP($H1901,得点換算表!$E$35:$F$44,2)),"")</f>
        <v/>
      </c>
      <c r="AI1901" s="142" t="str">
        <f>IF($I1901&lt;&gt;"",IF($AD1901=1,VLOOKUP($I1901,得点換算表!$C$45:$D$55,2),VLOOKUP($I1901,得点換算表!$E$45:$F$55,2)),"")</f>
        <v/>
      </c>
      <c r="AJ1901" s="142" t="str">
        <f>IF($J1901&lt;&gt;"",IF($AD1901=1,VLOOKUP($J1901,得点換算表!$C$56:$D$65,2),VLOOKUP($J1901,得点換算表!$E$56:$F$65,2)),"")</f>
        <v/>
      </c>
      <c r="AK1901" s="142" t="str">
        <f>IF($K1901&lt;&gt;"",IF($AD1901=1,VLOOKUP($K1901,得点換算表!$C$66:$D$76,2),VLOOKUP($K1901,得点換算表!$E$66:$F$76,2)),"")</f>
        <v/>
      </c>
      <c r="AL1901" s="142" t="str">
        <f>IF($L1901&lt;&gt;"",IF($AD1901=1,VLOOKUP($L1901,得点換算表!$C$77:$D$86,2),VLOOKUP($L1901,得点換算表!$E$77:$F$86,2)),"")</f>
        <v/>
      </c>
      <c r="AM1901" s="142" t="str">
        <f>IF($M1901&lt;&gt;"",IF($AD1901=1,VLOOKUP($M1901,得点換算表!$C$87:$D$96,2),VLOOKUP($M1901,得点換算表!$E$87:$F$96,2)),"")</f>
        <v/>
      </c>
      <c r="AN1901" s="142" t="str">
        <f t="shared" si="97"/>
        <v/>
      </c>
      <c r="AO1901" s="143" t="str">
        <f>IF(AND($AN1901&lt;&gt;"",$AN1901&gt;=8),VLOOKUP($AN1901,得点換算表!$I$5:$J$9,2),"")</f>
        <v/>
      </c>
      <c r="AP1901" s="105"/>
    </row>
    <row r="1902" spans="1:42" x14ac:dyDescent="0.15">
      <c r="A1902" s="11"/>
      <c r="B1902" s="12"/>
      <c r="C1902" s="13"/>
      <c r="D1902" s="13"/>
      <c r="E1902" s="14"/>
      <c r="F1902" s="14"/>
      <c r="G1902" s="14"/>
      <c r="H1902" s="14"/>
      <c r="I1902" s="15"/>
      <c r="J1902" s="14"/>
      <c r="K1902" s="13"/>
      <c r="L1902" s="14"/>
      <c r="M1902" s="14"/>
      <c r="N1902" s="14"/>
      <c r="O1902" s="14"/>
      <c r="P1902" s="198"/>
      <c r="Q1902" s="198"/>
      <c r="R1902" s="198"/>
      <c r="S1902" s="198"/>
      <c r="T1902" s="198"/>
      <c r="U1902" s="198"/>
      <c r="V1902" s="198"/>
      <c r="W1902" s="202">
        <f t="shared" si="98"/>
        <v>0</v>
      </c>
      <c r="X1902" s="14"/>
      <c r="Y1902" s="14"/>
      <c r="Z1902" s="108"/>
      <c r="AA1902" s="114"/>
      <c r="AB1902" s="129"/>
      <c r="AC1902" s="128"/>
      <c r="AD1902" s="142" t="str">
        <f t="shared" si="99"/>
        <v/>
      </c>
      <c r="AE1902" s="142" t="str">
        <f>IF($E1902&lt;&gt;"",IF($AD1902=1,VLOOKUP($E1902,得点換算表!$C$5:$D$14,2),VLOOKUP($E1902,得点換算表!$E$5:$F$14,2)),"")</f>
        <v/>
      </c>
      <c r="AF1902" s="142" t="str">
        <f>IF($F1902&lt;&gt;"",IF($AD1902=1,VLOOKUP($F1902,得点換算表!$C$15:$D$24,2),VLOOKUP($F1902,得点換算表!$E$15:$F$24,2)),"")</f>
        <v/>
      </c>
      <c r="AG1902" s="142" t="str">
        <f>IF($G1902&lt;&gt;"",IF($AD1902=1,VLOOKUP($G1902,得点換算表!$C$25:$D$34,2),VLOOKUP($G1902,得点換算表!$E$25:$F$34,2)),"")</f>
        <v/>
      </c>
      <c r="AH1902" s="142" t="str">
        <f>IF($H1902&lt;&gt;"",IF($AD1902=1,VLOOKUP($H1902,得点換算表!$C$35:$D$44,2),VLOOKUP($H1902,得点換算表!$E$35:$F$44,2)),"")</f>
        <v/>
      </c>
      <c r="AI1902" s="142" t="str">
        <f>IF($I1902&lt;&gt;"",IF($AD1902=1,VLOOKUP($I1902,得点換算表!$C$45:$D$55,2),VLOOKUP($I1902,得点換算表!$E$45:$F$55,2)),"")</f>
        <v/>
      </c>
      <c r="AJ1902" s="142" t="str">
        <f>IF($J1902&lt;&gt;"",IF($AD1902=1,VLOOKUP($J1902,得点換算表!$C$56:$D$65,2),VLOOKUP($J1902,得点換算表!$E$56:$F$65,2)),"")</f>
        <v/>
      </c>
      <c r="AK1902" s="142" t="str">
        <f>IF($K1902&lt;&gt;"",IF($AD1902=1,VLOOKUP($K1902,得点換算表!$C$66:$D$76,2),VLOOKUP($K1902,得点換算表!$E$66:$F$76,2)),"")</f>
        <v/>
      </c>
      <c r="AL1902" s="142" t="str">
        <f>IF($L1902&lt;&gt;"",IF($AD1902=1,VLOOKUP($L1902,得点換算表!$C$77:$D$86,2),VLOOKUP($L1902,得点換算表!$E$77:$F$86,2)),"")</f>
        <v/>
      </c>
      <c r="AM1902" s="142" t="str">
        <f>IF($M1902&lt;&gt;"",IF($AD1902=1,VLOOKUP($M1902,得点換算表!$C$87:$D$96,2),VLOOKUP($M1902,得点換算表!$E$87:$F$96,2)),"")</f>
        <v/>
      </c>
      <c r="AN1902" s="142" t="str">
        <f t="shared" si="97"/>
        <v/>
      </c>
      <c r="AO1902" s="143" t="str">
        <f>IF(AND($AN1902&lt;&gt;"",$AN1902&gt;=8),VLOOKUP($AN1902,得点換算表!$I$5:$J$9,2),"")</f>
        <v/>
      </c>
      <c r="AP1902" s="105"/>
    </row>
    <row r="1903" spans="1:42" x14ac:dyDescent="0.15">
      <c r="A1903" s="11"/>
      <c r="B1903" s="12"/>
      <c r="C1903" s="13"/>
      <c r="D1903" s="13"/>
      <c r="E1903" s="14"/>
      <c r="F1903" s="14"/>
      <c r="G1903" s="14"/>
      <c r="H1903" s="14"/>
      <c r="I1903" s="15"/>
      <c r="J1903" s="14"/>
      <c r="K1903" s="13"/>
      <c r="L1903" s="14"/>
      <c r="M1903" s="14"/>
      <c r="N1903" s="14"/>
      <c r="O1903" s="14"/>
      <c r="P1903" s="198"/>
      <c r="Q1903" s="198"/>
      <c r="R1903" s="198"/>
      <c r="S1903" s="198"/>
      <c r="T1903" s="198"/>
      <c r="U1903" s="198"/>
      <c r="V1903" s="198"/>
      <c r="W1903" s="202">
        <f t="shared" si="98"/>
        <v>0</v>
      </c>
      <c r="X1903" s="14"/>
      <c r="Y1903" s="14"/>
      <c r="Z1903" s="108"/>
      <c r="AA1903" s="114"/>
      <c r="AB1903" s="129"/>
      <c r="AC1903" s="128"/>
      <c r="AD1903" s="142" t="str">
        <f t="shared" si="99"/>
        <v/>
      </c>
      <c r="AE1903" s="142" t="str">
        <f>IF($E1903&lt;&gt;"",IF($AD1903=1,VLOOKUP($E1903,得点換算表!$C$5:$D$14,2),VLOOKUP($E1903,得点換算表!$E$5:$F$14,2)),"")</f>
        <v/>
      </c>
      <c r="AF1903" s="142" t="str">
        <f>IF($F1903&lt;&gt;"",IF($AD1903=1,VLOOKUP($F1903,得点換算表!$C$15:$D$24,2),VLOOKUP($F1903,得点換算表!$E$15:$F$24,2)),"")</f>
        <v/>
      </c>
      <c r="AG1903" s="142" t="str">
        <f>IF($G1903&lt;&gt;"",IF($AD1903=1,VLOOKUP($G1903,得点換算表!$C$25:$D$34,2),VLOOKUP($G1903,得点換算表!$E$25:$F$34,2)),"")</f>
        <v/>
      </c>
      <c r="AH1903" s="142" t="str">
        <f>IF($H1903&lt;&gt;"",IF($AD1903=1,VLOOKUP($H1903,得点換算表!$C$35:$D$44,2),VLOOKUP($H1903,得点換算表!$E$35:$F$44,2)),"")</f>
        <v/>
      </c>
      <c r="AI1903" s="142" t="str">
        <f>IF($I1903&lt;&gt;"",IF($AD1903=1,VLOOKUP($I1903,得点換算表!$C$45:$D$55,2),VLOOKUP($I1903,得点換算表!$E$45:$F$55,2)),"")</f>
        <v/>
      </c>
      <c r="AJ1903" s="142" t="str">
        <f>IF($J1903&lt;&gt;"",IF($AD1903=1,VLOOKUP($J1903,得点換算表!$C$56:$D$65,2),VLOOKUP($J1903,得点換算表!$E$56:$F$65,2)),"")</f>
        <v/>
      </c>
      <c r="AK1903" s="142" t="str">
        <f>IF($K1903&lt;&gt;"",IF($AD1903=1,VLOOKUP($K1903,得点換算表!$C$66:$D$76,2),VLOOKUP($K1903,得点換算表!$E$66:$F$76,2)),"")</f>
        <v/>
      </c>
      <c r="AL1903" s="142" t="str">
        <f>IF($L1903&lt;&gt;"",IF($AD1903=1,VLOOKUP($L1903,得点換算表!$C$77:$D$86,2),VLOOKUP($L1903,得点換算表!$E$77:$F$86,2)),"")</f>
        <v/>
      </c>
      <c r="AM1903" s="142" t="str">
        <f>IF($M1903&lt;&gt;"",IF($AD1903=1,VLOOKUP($M1903,得点換算表!$C$87:$D$96,2),VLOOKUP($M1903,得点換算表!$E$87:$F$96,2)),"")</f>
        <v/>
      </c>
      <c r="AN1903" s="142" t="str">
        <f t="shared" si="97"/>
        <v/>
      </c>
      <c r="AO1903" s="143" t="str">
        <f>IF(AND($AN1903&lt;&gt;"",$AN1903&gt;=8),VLOOKUP($AN1903,得点換算表!$I$5:$J$9,2),"")</f>
        <v/>
      </c>
      <c r="AP1903" s="105"/>
    </row>
    <row r="1904" spans="1:42" x14ac:dyDescent="0.15">
      <c r="A1904" s="11"/>
      <c r="B1904" s="12"/>
      <c r="C1904" s="13"/>
      <c r="D1904" s="13"/>
      <c r="E1904" s="14"/>
      <c r="F1904" s="14"/>
      <c r="G1904" s="14"/>
      <c r="H1904" s="14"/>
      <c r="I1904" s="15"/>
      <c r="J1904" s="14"/>
      <c r="K1904" s="13"/>
      <c r="L1904" s="14"/>
      <c r="M1904" s="14"/>
      <c r="N1904" s="14"/>
      <c r="O1904" s="14"/>
      <c r="P1904" s="198"/>
      <c r="Q1904" s="198"/>
      <c r="R1904" s="198"/>
      <c r="S1904" s="198"/>
      <c r="T1904" s="198"/>
      <c r="U1904" s="198"/>
      <c r="V1904" s="198"/>
      <c r="W1904" s="202">
        <f t="shared" si="98"/>
        <v>0</v>
      </c>
      <c r="X1904" s="14"/>
      <c r="Y1904" s="14"/>
      <c r="Z1904" s="108"/>
      <c r="AA1904" s="114"/>
      <c r="AB1904" s="129"/>
      <c r="AC1904" s="128"/>
      <c r="AD1904" s="142" t="str">
        <f t="shared" si="99"/>
        <v/>
      </c>
      <c r="AE1904" s="142" t="str">
        <f>IF($E1904&lt;&gt;"",IF($AD1904=1,VLOOKUP($E1904,得点換算表!$C$5:$D$14,2),VLOOKUP($E1904,得点換算表!$E$5:$F$14,2)),"")</f>
        <v/>
      </c>
      <c r="AF1904" s="142" t="str">
        <f>IF($F1904&lt;&gt;"",IF($AD1904=1,VLOOKUP($F1904,得点換算表!$C$15:$D$24,2),VLOOKUP($F1904,得点換算表!$E$15:$F$24,2)),"")</f>
        <v/>
      </c>
      <c r="AG1904" s="142" t="str">
        <f>IF($G1904&lt;&gt;"",IF($AD1904=1,VLOOKUP($G1904,得点換算表!$C$25:$D$34,2),VLOOKUP($G1904,得点換算表!$E$25:$F$34,2)),"")</f>
        <v/>
      </c>
      <c r="AH1904" s="142" t="str">
        <f>IF($H1904&lt;&gt;"",IF($AD1904=1,VLOOKUP($H1904,得点換算表!$C$35:$D$44,2),VLOOKUP($H1904,得点換算表!$E$35:$F$44,2)),"")</f>
        <v/>
      </c>
      <c r="AI1904" s="142" t="str">
        <f>IF($I1904&lt;&gt;"",IF($AD1904=1,VLOOKUP($I1904,得点換算表!$C$45:$D$55,2),VLOOKUP($I1904,得点換算表!$E$45:$F$55,2)),"")</f>
        <v/>
      </c>
      <c r="AJ1904" s="142" t="str">
        <f>IF($J1904&lt;&gt;"",IF($AD1904=1,VLOOKUP($J1904,得点換算表!$C$56:$D$65,2),VLOOKUP($J1904,得点換算表!$E$56:$F$65,2)),"")</f>
        <v/>
      </c>
      <c r="AK1904" s="142" t="str">
        <f>IF($K1904&lt;&gt;"",IF($AD1904=1,VLOOKUP($K1904,得点換算表!$C$66:$D$76,2),VLOOKUP($K1904,得点換算表!$E$66:$F$76,2)),"")</f>
        <v/>
      </c>
      <c r="AL1904" s="142" t="str">
        <f>IF($L1904&lt;&gt;"",IF($AD1904=1,VLOOKUP($L1904,得点換算表!$C$77:$D$86,2),VLOOKUP($L1904,得点換算表!$E$77:$F$86,2)),"")</f>
        <v/>
      </c>
      <c r="AM1904" s="142" t="str">
        <f>IF($M1904&lt;&gt;"",IF($AD1904=1,VLOOKUP($M1904,得点換算表!$C$87:$D$96,2),VLOOKUP($M1904,得点換算表!$E$87:$F$96,2)),"")</f>
        <v/>
      </c>
      <c r="AN1904" s="142" t="str">
        <f t="shared" si="97"/>
        <v/>
      </c>
      <c r="AO1904" s="143" t="str">
        <f>IF(AND($AN1904&lt;&gt;"",$AN1904&gt;=8),VLOOKUP($AN1904,得点換算表!$I$5:$J$9,2),"")</f>
        <v/>
      </c>
      <c r="AP1904" s="105"/>
    </row>
    <row r="1905" spans="1:42" x14ac:dyDescent="0.15">
      <c r="A1905" s="11"/>
      <c r="B1905" s="12"/>
      <c r="C1905" s="13"/>
      <c r="D1905" s="13"/>
      <c r="E1905" s="14"/>
      <c r="F1905" s="14"/>
      <c r="G1905" s="14"/>
      <c r="H1905" s="14"/>
      <c r="I1905" s="15"/>
      <c r="J1905" s="14"/>
      <c r="K1905" s="13"/>
      <c r="L1905" s="14"/>
      <c r="M1905" s="14"/>
      <c r="N1905" s="14"/>
      <c r="O1905" s="14"/>
      <c r="P1905" s="198"/>
      <c r="Q1905" s="198"/>
      <c r="R1905" s="198"/>
      <c r="S1905" s="198"/>
      <c r="T1905" s="198"/>
      <c r="U1905" s="198"/>
      <c r="V1905" s="198"/>
      <c r="W1905" s="202">
        <f t="shared" si="98"/>
        <v>0</v>
      </c>
      <c r="X1905" s="14"/>
      <c r="Y1905" s="14"/>
      <c r="Z1905" s="108"/>
      <c r="AA1905" s="114"/>
      <c r="AB1905" s="129"/>
      <c r="AC1905" s="128"/>
      <c r="AD1905" s="142" t="str">
        <f t="shared" si="99"/>
        <v/>
      </c>
      <c r="AE1905" s="142" t="str">
        <f>IF($E1905&lt;&gt;"",IF($AD1905=1,VLOOKUP($E1905,得点換算表!$C$5:$D$14,2),VLOOKUP($E1905,得点換算表!$E$5:$F$14,2)),"")</f>
        <v/>
      </c>
      <c r="AF1905" s="142" t="str">
        <f>IF($F1905&lt;&gt;"",IF($AD1905=1,VLOOKUP($F1905,得点換算表!$C$15:$D$24,2),VLOOKUP($F1905,得点換算表!$E$15:$F$24,2)),"")</f>
        <v/>
      </c>
      <c r="AG1905" s="142" t="str">
        <f>IF($G1905&lt;&gt;"",IF($AD1905=1,VLOOKUP($G1905,得点換算表!$C$25:$D$34,2),VLOOKUP($G1905,得点換算表!$E$25:$F$34,2)),"")</f>
        <v/>
      </c>
      <c r="AH1905" s="142" t="str">
        <f>IF($H1905&lt;&gt;"",IF($AD1905=1,VLOOKUP($H1905,得点換算表!$C$35:$D$44,2),VLOOKUP($H1905,得点換算表!$E$35:$F$44,2)),"")</f>
        <v/>
      </c>
      <c r="AI1905" s="142" t="str">
        <f>IF($I1905&lt;&gt;"",IF($AD1905=1,VLOOKUP($I1905,得点換算表!$C$45:$D$55,2),VLOOKUP($I1905,得点換算表!$E$45:$F$55,2)),"")</f>
        <v/>
      </c>
      <c r="AJ1905" s="142" t="str">
        <f>IF($J1905&lt;&gt;"",IF($AD1905=1,VLOOKUP($J1905,得点換算表!$C$56:$D$65,2),VLOOKUP($J1905,得点換算表!$E$56:$F$65,2)),"")</f>
        <v/>
      </c>
      <c r="AK1905" s="142" t="str">
        <f>IF($K1905&lt;&gt;"",IF($AD1905=1,VLOOKUP($K1905,得点換算表!$C$66:$D$76,2),VLOOKUP($K1905,得点換算表!$E$66:$F$76,2)),"")</f>
        <v/>
      </c>
      <c r="AL1905" s="142" t="str">
        <f>IF($L1905&lt;&gt;"",IF($AD1905=1,VLOOKUP($L1905,得点換算表!$C$77:$D$86,2),VLOOKUP($L1905,得点換算表!$E$77:$F$86,2)),"")</f>
        <v/>
      </c>
      <c r="AM1905" s="142" t="str">
        <f>IF($M1905&lt;&gt;"",IF($AD1905=1,VLOOKUP($M1905,得点換算表!$C$87:$D$96,2),VLOOKUP($M1905,得点換算表!$E$87:$F$96,2)),"")</f>
        <v/>
      </c>
      <c r="AN1905" s="142" t="str">
        <f t="shared" si="97"/>
        <v/>
      </c>
      <c r="AO1905" s="143" t="str">
        <f>IF(AND($AN1905&lt;&gt;"",$AN1905&gt;=8),VLOOKUP($AN1905,得点換算表!$I$5:$J$9,2),"")</f>
        <v/>
      </c>
      <c r="AP1905" s="105"/>
    </row>
    <row r="1906" spans="1:42" x14ac:dyDescent="0.15">
      <c r="A1906" s="11"/>
      <c r="B1906" s="12"/>
      <c r="C1906" s="13"/>
      <c r="D1906" s="13"/>
      <c r="E1906" s="14"/>
      <c r="F1906" s="14"/>
      <c r="G1906" s="14"/>
      <c r="H1906" s="14"/>
      <c r="I1906" s="15"/>
      <c r="J1906" s="14"/>
      <c r="K1906" s="13"/>
      <c r="L1906" s="14"/>
      <c r="M1906" s="14"/>
      <c r="N1906" s="14"/>
      <c r="O1906" s="14"/>
      <c r="P1906" s="198"/>
      <c r="Q1906" s="198"/>
      <c r="R1906" s="198"/>
      <c r="S1906" s="198"/>
      <c r="T1906" s="198"/>
      <c r="U1906" s="198"/>
      <c r="V1906" s="198"/>
      <c r="W1906" s="202">
        <f t="shared" si="98"/>
        <v>0</v>
      </c>
      <c r="X1906" s="14"/>
      <c r="Y1906" s="14"/>
      <c r="Z1906" s="108"/>
      <c r="AA1906" s="114"/>
      <c r="AB1906" s="129"/>
      <c r="AC1906" s="128"/>
      <c r="AD1906" s="142" t="str">
        <f t="shared" si="99"/>
        <v/>
      </c>
      <c r="AE1906" s="142" t="str">
        <f>IF($E1906&lt;&gt;"",IF($AD1906=1,VLOOKUP($E1906,得点換算表!$C$5:$D$14,2),VLOOKUP($E1906,得点換算表!$E$5:$F$14,2)),"")</f>
        <v/>
      </c>
      <c r="AF1906" s="142" t="str">
        <f>IF($F1906&lt;&gt;"",IF($AD1906=1,VLOOKUP($F1906,得点換算表!$C$15:$D$24,2),VLOOKUP($F1906,得点換算表!$E$15:$F$24,2)),"")</f>
        <v/>
      </c>
      <c r="AG1906" s="142" t="str">
        <f>IF($G1906&lt;&gt;"",IF($AD1906=1,VLOOKUP($G1906,得点換算表!$C$25:$D$34,2),VLOOKUP($G1906,得点換算表!$E$25:$F$34,2)),"")</f>
        <v/>
      </c>
      <c r="AH1906" s="142" t="str">
        <f>IF($H1906&lt;&gt;"",IF($AD1906=1,VLOOKUP($H1906,得点換算表!$C$35:$D$44,2),VLOOKUP($H1906,得点換算表!$E$35:$F$44,2)),"")</f>
        <v/>
      </c>
      <c r="AI1906" s="142" t="str">
        <f>IF($I1906&lt;&gt;"",IF($AD1906=1,VLOOKUP($I1906,得点換算表!$C$45:$D$55,2),VLOOKUP($I1906,得点換算表!$E$45:$F$55,2)),"")</f>
        <v/>
      </c>
      <c r="AJ1906" s="142" t="str">
        <f>IF($J1906&lt;&gt;"",IF($AD1906=1,VLOOKUP($J1906,得点換算表!$C$56:$D$65,2),VLOOKUP($J1906,得点換算表!$E$56:$F$65,2)),"")</f>
        <v/>
      </c>
      <c r="AK1906" s="142" t="str">
        <f>IF($K1906&lt;&gt;"",IF($AD1906=1,VLOOKUP($K1906,得点換算表!$C$66:$D$76,2),VLOOKUP($K1906,得点換算表!$E$66:$F$76,2)),"")</f>
        <v/>
      </c>
      <c r="AL1906" s="142" t="str">
        <f>IF($L1906&lt;&gt;"",IF($AD1906=1,VLOOKUP($L1906,得点換算表!$C$77:$D$86,2),VLOOKUP($L1906,得点換算表!$E$77:$F$86,2)),"")</f>
        <v/>
      </c>
      <c r="AM1906" s="142" t="str">
        <f>IF($M1906&lt;&gt;"",IF($AD1906=1,VLOOKUP($M1906,得点換算表!$C$87:$D$96,2),VLOOKUP($M1906,得点換算表!$E$87:$F$96,2)),"")</f>
        <v/>
      </c>
      <c r="AN1906" s="142" t="str">
        <f t="shared" si="97"/>
        <v/>
      </c>
      <c r="AO1906" s="143" t="str">
        <f>IF(AND($AN1906&lt;&gt;"",$AN1906&gt;=8),VLOOKUP($AN1906,得点換算表!$I$5:$J$9,2),"")</f>
        <v/>
      </c>
      <c r="AP1906" s="105"/>
    </row>
    <row r="1907" spans="1:42" x14ac:dyDescent="0.15">
      <c r="A1907" s="11"/>
      <c r="B1907" s="12"/>
      <c r="C1907" s="13"/>
      <c r="D1907" s="13"/>
      <c r="E1907" s="14"/>
      <c r="F1907" s="14"/>
      <c r="G1907" s="14"/>
      <c r="H1907" s="14"/>
      <c r="I1907" s="15"/>
      <c r="J1907" s="14"/>
      <c r="K1907" s="13"/>
      <c r="L1907" s="14"/>
      <c r="M1907" s="14"/>
      <c r="N1907" s="14"/>
      <c r="O1907" s="14"/>
      <c r="P1907" s="198"/>
      <c r="Q1907" s="198"/>
      <c r="R1907" s="198"/>
      <c r="S1907" s="198"/>
      <c r="T1907" s="198"/>
      <c r="U1907" s="198"/>
      <c r="V1907" s="198"/>
      <c r="W1907" s="202">
        <f t="shared" si="98"/>
        <v>0</v>
      </c>
      <c r="X1907" s="14"/>
      <c r="Y1907" s="14"/>
      <c r="Z1907" s="108"/>
      <c r="AA1907" s="114"/>
      <c r="AB1907" s="129"/>
      <c r="AC1907" s="128"/>
      <c r="AD1907" s="142" t="str">
        <f t="shared" si="99"/>
        <v/>
      </c>
      <c r="AE1907" s="142" t="str">
        <f>IF($E1907&lt;&gt;"",IF($AD1907=1,VLOOKUP($E1907,得点換算表!$C$5:$D$14,2),VLOOKUP($E1907,得点換算表!$E$5:$F$14,2)),"")</f>
        <v/>
      </c>
      <c r="AF1907" s="142" t="str">
        <f>IF($F1907&lt;&gt;"",IF($AD1907=1,VLOOKUP($F1907,得点換算表!$C$15:$D$24,2),VLOOKUP($F1907,得点換算表!$E$15:$F$24,2)),"")</f>
        <v/>
      </c>
      <c r="AG1907" s="142" t="str">
        <f>IF($G1907&lt;&gt;"",IF($AD1907=1,VLOOKUP($G1907,得点換算表!$C$25:$D$34,2),VLOOKUP($G1907,得点換算表!$E$25:$F$34,2)),"")</f>
        <v/>
      </c>
      <c r="AH1907" s="142" t="str">
        <f>IF($H1907&lt;&gt;"",IF($AD1907=1,VLOOKUP($H1907,得点換算表!$C$35:$D$44,2),VLOOKUP($H1907,得点換算表!$E$35:$F$44,2)),"")</f>
        <v/>
      </c>
      <c r="AI1907" s="142" t="str">
        <f>IF($I1907&lt;&gt;"",IF($AD1907=1,VLOOKUP($I1907,得点換算表!$C$45:$D$55,2),VLOOKUP($I1907,得点換算表!$E$45:$F$55,2)),"")</f>
        <v/>
      </c>
      <c r="AJ1907" s="142" t="str">
        <f>IF($J1907&lt;&gt;"",IF($AD1907=1,VLOOKUP($J1907,得点換算表!$C$56:$D$65,2),VLOOKUP($J1907,得点換算表!$E$56:$F$65,2)),"")</f>
        <v/>
      </c>
      <c r="AK1907" s="142" t="str">
        <f>IF($K1907&lt;&gt;"",IF($AD1907=1,VLOOKUP($K1907,得点換算表!$C$66:$D$76,2),VLOOKUP($K1907,得点換算表!$E$66:$F$76,2)),"")</f>
        <v/>
      </c>
      <c r="AL1907" s="142" t="str">
        <f>IF($L1907&lt;&gt;"",IF($AD1907=1,VLOOKUP($L1907,得点換算表!$C$77:$D$86,2),VLOOKUP($L1907,得点換算表!$E$77:$F$86,2)),"")</f>
        <v/>
      </c>
      <c r="AM1907" s="142" t="str">
        <f>IF($M1907&lt;&gt;"",IF($AD1907=1,VLOOKUP($M1907,得点換算表!$C$87:$D$96,2),VLOOKUP($M1907,得点換算表!$E$87:$F$96,2)),"")</f>
        <v/>
      </c>
      <c r="AN1907" s="142" t="str">
        <f t="shared" si="97"/>
        <v/>
      </c>
      <c r="AO1907" s="143" t="str">
        <f>IF(AND($AN1907&lt;&gt;"",$AN1907&gt;=8),VLOOKUP($AN1907,得点換算表!$I$5:$J$9,2),"")</f>
        <v/>
      </c>
      <c r="AP1907" s="105"/>
    </row>
    <row r="1908" spans="1:42" x14ac:dyDescent="0.15">
      <c r="A1908" s="11"/>
      <c r="B1908" s="12"/>
      <c r="C1908" s="13"/>
      <c r="D1908" s="13"/>
      <c r="E1908" s="14"/>
      <c r="F1908" s="14"/>
      <c r="G1908" s="14"/>
      <c r="H1908" s="14"/>
      <c r="I1908" s="15"/>
      <c r="J1908" s="14"/>
      <c r="K1908" s="13"/>
      <c r="L1908" s="14"/>
      <c r="M1908" s="14"/>
      <c r="N1908" s="14"/>
      <c r="O1908" s="14"/>
      <c r="P1908" s="198"/>
      <c r="Q1908" s="198"/>
      <c r="R1908" s="198"/>
      <c r="S1908" s="198"/>
      <c r="T1908" s="198"/>
      <c r="U1908" s="198"/>
      <c r="V1908" s="198"/>
      <c r="W1908" s="202">
        <f t="shared" si="98"/>
        <v>0</v>
      </c>
      <c r="X1908" s="14"/>
      <c r="Y1908" s="14"/>
      <c r="Z1908" s="108"/>
      <c r="AA1908" s="114"/>
      <c r="AB1908" s="129"/>
      <c r="AC1908" s="128"/>
      <c r="AD1908" s="142" t="str">
        <f t="shared" si="99"/>
        <v/>
      </c>
      <c r="AE1908" s="142" t="str">
        <f>IF($E1908&lt;&gt;"",IF($AD1908=1,VLOOKUP($E1908,得点換算表!$C$5:$D$14,2),VLOOKUP($E1908,得点換算表!$E$5:$F$14,2)),"")</f>
        <v/>
      </c>
      <c r="AF1908" s="142" t="str">
        <f>IF($F1908&lt;&gt;"",IF($AD1908=1,VLOOKUP($F1908,得点換算表!$C$15:$D$24,2),VLOOKUP($F1908,得点換算表!$E$15:$F$24,2)),"")</f>
        <v/>
      </c>
      <c r="AG1908" s="142" t="str">
        <f>IF($G1908&lt;&gt;"",IF($AD1908=1,VLOOKUP($G1908,得点換算表!$C$25:$D$34,2),VLOOKUP($G1908,得点換算表!$E$25:$F$34,2)),"")</f>
        <v/>
      </c>
      <c r="AH1908" s="142" t="str">
        <f>IF($H1908&lt;&gt;"",IF($AD1908=1,VLOOKUP($H1908,得点換算表!$C$35:$D$44,2),VLOOKUP($H1908,得点換算表!$E$35:$F$44,2)),"")</f>
        <v/>
      </c>
      <c r="AI1908" s="142" t="str">
        <f>IF($I1908&lt;&gt;"",IF($AD1908=1,VLOOKUP($I1908,得点換算表!$C$45:$D$55,2),VLOOKUP($I1908,得点換算表!$E$45:$F$55,2)),"")</f>
        <v/>
      </c>
      <c r="AJ1908" s="142" t="str">
        <f>IF($J1908&lt;&gt;"",IF($AD1908=1,VLOOKUP($J1908,得点換算表!$C$56:$D$65,2),VLOOKUP($J1908,得点換算表!$E$56:$F$65,2)),"")</f>
        <v/>
      </c>
      <c r="AK1908" s="142" t="str">
        <f>IF($K1908&lt;&gt;"",IF($AD1908=1,VLOOKUP($K1908,得点換算表!$C$66:$D$76,2),VLOOKUP($K1908,得点換算表!$E$66:$F$76,2)),"")</f>
        <v/>
      </c>
      <c r="AL1908" s="142" t="str">
        <f>IF($L1908&lt;&gt;"",IF($AD1908=1,VLOOKUP($L1908,得点換算表!$C$77:$D$86,2),VLOOKUP($L1908,得点換算表!$E$77:$F$86,2)),"")</f>
        <v/>
      </c>
      <c r="AM1908" s="142" t="str">
        <f>IF($M1908&lt;&gt;"",IF($AD1908=1,VLOOKUP($M1908,得点換算表!$C$87:$D$96,2),VLOOKUP($M1908,得点換算表!$E$87:$F$96,2)),"")</f>
        <v/>
      </c>
      <c r="AN1908" s="142" t="str">
        <f t="shared" si="97"/>
        <v/>
      </c>
      <c r="AO1908" s="143" t="str">
        <f>IF(AND($AN1908&lt;&gt;"",$AN1908&gt;=8),VLOOKUP($AN1908,得点換算表!$I$5:$J$9,2),"")</f>
        <v/>
      </c>
      <c r="AP1908" s="105"/>
    </row>
    <row r="1909" spans="1:42" x14ac:dyDescent="0.15">
      <c r="A1909" s="11"/>
      <c r="B1909" s="12"/>
      <c r="C1909" s="13"/>
      <c r="D1909" s="13"/>
      <c r="E1909" s="14"/>
      <c r="F1909" s="14"/>
      <c r="G1909" s="14"/>
      <c r="H1909" s="14"/>
      <c r="I1909" s="15"/>
      <c r="J1909" s="14"/>
      <c r="K1909" s="13"/>
      <c r="L1909" s="14"/>
      <c r="M1909" s="14"/>
      <c r="N1909" s="14"/>
      <c r="O1909" s="14"/>
      <c r="P1909" s="198"/>
      <c r="Q1909" s="198"/>
      <c r="R1909" s="198"/>
      <c r="S1909" s="198"/>
      <c r="T1909" s="198"/>
      <c r="U1909" s="198"/>
      <c r="V1909" s="198"/>
      <c r="W1909" s="202">
        <f t="shared" si="98"/>
        <v>0</v>
      </c>
      <c r="X1909" s="14"/>
      <c r="Y1909" s="14"/>
      <c r="Z1909" s="108"/>
      <c r="AA1909" s="114"/>
      <c r="AB1909" s="129"/>
      <c r="AC1909" s="128"/>
      <c r="AD1909" s="142" t="str">
        <f t="shared" si="99"/>
        <v/>
      </c>
      <c r="AE1909" s="142" t="str">
        <f>IF($E1909&lt;&gt;"",IF($AD1909=1,VLOOKUP($E1909,得点換算表!$C$5:$D$14,2),VLOOKUP($E1909,得点換算表!$E$5:$F$14,2)),"")</f>
        <v/>
      </c>
      <c r="AF1909" s="142" t="str">
        <f>IF($F1909&lt;&gt;"",IF($AD1909=1,VLOOKUP($F1909,得点換算表!$C$15:$D$24,2),VLOOKUP($F1909,得点換算表!$E$15:$F$24,2)),"")</f>
        <v/>
      </c>
      <c r="AG1909" s="142" t="str">
        <f>IF($G1909&lt;&gt;"",IF($AD1909=1,VLOOKUP($G1909,得点換算表!$C$25:$D$34,2),VLOOKUP($G1909,得点換算表!$E$25:$F$34,2)),"")</f>
        <v/>
      </c>
      <c r="AH1909" s="142" t="str">
        <f>IF($H1909&lt;&gt;"",IF($AD1909=1,VLOOKUP($H1909,得点換算表!$C$35:$D$44,2),VLOOKUP($H1909,得点換算表!$E$35:$F$44,2)),"")</f>
        <v/>
      </c>
      <c r="AI1909" s="142" t="str">
        <f>IF($I1909&lt;&gt;"",IF($AD1909=1,VLOOKUP($I1909,得点換算表!$C$45:$D$55,2),VLOOKUP($I1909,得点換算表!$E$45:$F$55,2)),"")</f>
        <v/>
      </c>
      <c r="AJ1909" s="142" t="str">
        <f>IF($J1909&lt;&gt;"",IF($AD1909=1,VLOOKUP($J1909,得点換算表!$C$56:$D$65,2),VLOOKUP($J1909,得点換算表!$E$56:$F$65,2)),"")</f>
        <v/>
      </c>
      <c r="AK1909" s="142" t="str">
        <f>IF($K1909&lt;&gt;"",IF($AD1909=1,VLOOKUP($K1909,得点換算表!$C$66:$D$76,2),VLOOKUP($K1909,得点換算表!$E$66:$F$76,2)),"")</f>
        <v/>
      </c>
      <c r="AL1909" s="142" t="str">
        <f>IF($L1909&lt;&gt;"",IF($AD1909=1,VLOOKUP($L1909,得点換算表!$C$77:$D$86,2),VLOOKUP($L1909,得点換算表!$E$77:$F$86,2)),"")</f>
        <v/>
      </c>
      <c r="AM1909" s="142" t="str">
        <f>IF($M1909&lt;&gt;"",IF($AD1909=1,VLOOKUP($M1909,得点換算表!$C$87:$D$96,2),VLOOKUP($M1909,得点換算表!$E$87:$F$96,2)),"")</f>
        <v/>
      </c>
      <c r="AN1909" s="142" t="str">
        <f t="shared" si="97"/>
        <v/>
      </c>
      <c r="AO1909" s="143" t="str">
        <f>IF(AND($AN1909&lt;&gt;"",$AN1909&gt;=8),VLOOKUP($AN1909,得点換算表!$I$5:$J$9,2),"")</f>
        <v/>
      </c>
      <c r="AP1909" s="105"/>
    </row>
    <row r="1910" spans="1:42" x14ac:dyDescent="0.15">
      <c r="A1910" s="11"/>
      <c r="B1910" s="12"/>
      <c r="C1910" s="13"/>
      <c r="D1910" s="13"/>
      <c r="E1910" s="14"/>
      <c r="F1910" s="14"/>
      <c r="G1910" s="14"/>
      <c r="H1910" s="14"/>
      <c r="I1910" s="15"/>
      <c r="J1910" s="14"/>
      <c r="K1910" s="13"/>
      <c r="L1910" s="14"/>
      <c r="M1910" s="14"/>
      <c r="N1910" s="14"/>
      <c r="O1910" s="14"/>
      <c r="P1910" s="198"/>
      <c r="Q1910" s="198"/>
      <c r="R1910" s="198"/>
      <c r="S1910" s="198"/>
      <c r="T1910" s="198"/>
      <c r="U1910" s="198"/>
      <c r="V1910" s="198"/>
      <c r="W1910" s="202">
        <f t="shared" si="98"/>
        <v>0</v>
      </c>
      <c r="X1910" s="14"/>
      <c r="Y1910" s="14"/>
      <c r="Z1910" s="108"/>
      <c r="AA1910" s="114"/>
      <c r="AB1910" s="129"/>
      <c r="AC1910" s="128"/>
      <c r="AD1910" s="142" t="str">
        <f t="shared" si="99"/>
        <v/>
      </c>
      <c r="AE1910" s="142" t="str">
        <f>IF($E1910&lt;&gt;"",IF($AD1910=1,VLOOKUP($E1910,得点換算表!$C$5:$D$14,2),VLOOKUP($E1910,得点換算表!$E$5:$F$14,2)),"")</f>
        <v/>
      </c>
      <c r="AF1910" s="142" t="str">
        <f>IF($F1910&lt;&gt;"",IF($AD1910=1,VLOOKUP($F1910,得点換算表!$C$15:$D$24,2),VLOOKUP($F1910,得点換算表!$E$15:$F$24,2)),"")</f>
        <v/>
      </c>
      <c r="AG1910" s="142" t="str">
        <f>IF($G1910&lt;&gt;"",IF($AD1910=1,VLOOKUP($G1910,得点換算表!$C$25:$D$34,2),VLOOKUP($G1910,得点換算表!$E$25:$F$34,2)),"")</f>
        <v/>
      </c>
      <c r="AH1910" s="142" t="str">
        <f>IF($H1910&lt;&gt;"",IF($AD1910=1,VLOOKUP($H1910,得点換算表!$C$35:$D$44,2),VLOOKUP($H1910,得点換算表!$E$35:$F$44,2)),"")</f>
        <v/>
      </c>
      <c r="AI1910" s="142" t="str">
        <f>IF($I1910&lt;&gt;"",IF($AD1910=1,VLOOKUP($I1910,得点換算表!$C$45:$D$55,2),VLOOKUP($I1910,得点換算表!$E$45:$F$55,2)),"")</f>
        <v/>
      </c>
      <c r="AJ1910" s="142" t="str">
        <f>IF($J1910&lt;&gt;"",IF($AD1910=1,VLOOKUP($J1910,得点換算表!$C$56:$D$65,2),VLOOKUP($J1910,得点換算表!$E$56:$F$65,2)),"")</f>
        <v/>
      </c>
      <c r="AK1910" s="142" t="str">
        <f>IF($K1910&lt;&gt;"",IF($AD1910=1,VLOOKUP($K1910,得点換算表!$C$66:$D$76,2),VLOOKUP($K1910,得点換算表!$E$66:$F$76,2)),"")</f>
        <v/>
      </c>
      <c r="AL1910" s="142" t="str">
        <f>IF($L1910&lt;&gt;"",IF($AD1910=1,VLOOKUP($L1910,得点換算表!$C$77:$D$86,2),VLOOKUP($L1910,得点換算表!$E$77:$F$86,2)),"")</f>
        <v/>
      </c>
      <c r="AM1910" s="142" t="str">
        <f>IF($M1910&lt;&gt;"",IF($AD1910=1,VLOOKUP($M1910,得点換算表!$C$87:$D$96,2),VLOOKUP($M1910,得点換算表!$E$87:$F$96,2)),"")</f>
        <v/>
      </c>
      <c r="AN1910" s="142" t="str">
        <f t="shared" si="97"/>
        <v/>
      </c>
      <c r="AO1910" s="143" t="str">
        <f>IF(AND($AN1910&lt;&gt;"",$AN1910&gt;=8),VLOOKUP($AN1910,得点換算表!$I$5:$J$9,2),"")</f>
        <v/>
      </c>
      <c r="AP1910" s="105"/>
    </row>
    <row r="1911" spans="1:42" x14ac:dyDescent="0.15">
      <c r="A1911" s="11"/>
      <c r="B1911" s="12"/>
      <c r="C1911" s="13"/>
      <c r="D1911" s="13"/>
      <c r="E1911" s="14"/>
      <c r="F1911" s="14"/>
      <c r="G1911" s="14"/>
      <c r="H1911" s="14"/>
      <c r="I1911" s="15"/>
      <c r="J1911" s="14"/>
      <c r="K1911" s="13"/>
      <c r="L1911" s="14"/>
      <c r="M1911" s="14"/>
      <c r="N1911" s="14"/>
      <c r="O1911" s="14"/>
      <c r="P1911" s="198"/>
      <c r="Q1911" s="198"/>
      <c r="R1911" s="198"/>
      <c r="S1911" s="198"/>
      <c r="T1911" s="198"/>
      <c r="U1911" s="198"/>
      <c r="V1911" s="198"/>
      <c r="W1911" s="202">
        <f t="shared" si="98"/>
        <v>0</v>
      </c>
      <c r="X1911" s="14"/>
      <c r="Y1911" s="14"/>
      <c r="Z1911" s="108"/>
      <c r="AA1911" s="114"/>
      <c r="AB1911" s="129"/>
      <c r="AC1911" s="128"/>
      <c r="AD1911" s="142" t="str">
        <f t="shared" si="99"/>
        <v/>
      </c>
      <c r="AE1911" s="142" t="str">
        <f>IF($E1911&lt;&gt;"",IF($AD1911=1,VLOOKUP($E1911,得点換算表!$C$5:$D$14,2),VLOOKUP($E1911,得点換算表!$E$5:$F$14,2)),"")</f>
        <v/>
      </c>
      <c r="AF1911" s="142" t="str">
        <f>IF($F1911&lt;&gt;"",IF($AD1911=1,VLOOKUP($F1911,得点換算表!$C$15:$D$24,2),VLOOKUP($F1911,得点換算表!$E$15:$F$24,2)),"")</f>
        <v/>
      </c>
      <c r="AG1911" s="142" t="str">
        <f>IF($G1911&lt;&gt;"",IF($AD1911=1,VLOOKUP($G1911,得点換算表!$C$25:$D$34,2),VLOOKUP($G1911,得点換算表!$E$25:$F$34,2)),"")</f>
        <v/>
      </c>
      <c r="AH1911" s="142" t="str">
        <f>IF($H1911&lt;&gt;"",IF($AD1911=1,VLOOKUP($H1911,得点換算表!$C$35:$D$44,2),VLOOKUP($H1911,得点換算表!$E$35:$F$44,2)),"")</f>
        <v/>
      </c>
      <c r="AI1911" s="142" t="str">
        <f>IF($I1911&lt;&gt;"",IF($AD1911=1,VLOOKUP($I1911,得点換算表!$C$45:$D$55,2),VLOOKUP($I1911,得点換算表!$E$45:$F$55,2)),"")</f>
        <v/>
      </c>
      <c r="AJ1911" s="142" t="str">
        <f>IF($J1911&lt;&gt;"",IF($AD1911=1,VLOOKUP($J1911,得点換算表!$C$56:$D$65,2),VLOOKUP($J1911,得点換算表!$E$56:$F$65,2)),"")</f>
        <v/>
      </c>
      <c r="AK1911" s="142" t="str">
        <f>IF($K1911&lt;&gt;"",IF($AD1911=1,VLOOKUP($K1911,得点換算表!$C$66:$D$76,2),VLOOKUP($K1911,得点換算表!$E$66:$F$76,2)),"")</f>
        <v/>
      </c>
      <c r="AL1911" s="142" t="str">
        <f>IF($L1911&lt;&gt;"",IF($AD1911=1,VLOOKUP($L1911,得点換算表!$C$77:$D$86,2),VLOOKUP($L1911,得点換算表!$E$77:$F$86,2)),"")</f>
        <v/>
      </c>
      <c r="AM1911" s="142" t="str">
        <f>IF($M1911&lt;&gt;"",IF($AD1911=1,VLOOKUP($M1911,得点換算表!$C$87:$D$96,2),VLOOKUP($M1911,得点換算表!$E$87:$F$96,2)),"")</f>
        <v/>
      </c>
      <c r="AN1911" s="142" t="str">
        <f t="shared" si="97"/>
        <v/>
      </c>
      <c r="AO1911" s="143" t="str">
        <f>IF(AND($AN1911&lt;&gt;"",$AN1911&gt;=8),VLOOKUP($AN1911,得点換算表!$I$5:$J$9,2),"")</f>
        <v/>
      </c>
      <c r="AP1911" s="105"/>
    </row>
    <row r="1912" spans="1:42" x14ac:dyDescent="0.15">
      <c r="A1912" s="11"/>
      <c r="B1912" s="12"/>
      <c r="C1912" s="13"/>
      <c r="D1912" s="13"/>
      <c r="E1912" s="14"/>
      <c r="F1912" s="14"/>
      <c r="G1912" s="14"/>
      <c r="H1912" s="14"/>
      <c r="I1912" s="15"/>
      <c r="J1912" s="14"/>
      <c r="K1912" s="13"/>
      <c r="L1912" s="14"/>
      <c r="M1912" s="14"/>
      <c r="N1912" s="14"/>
      <c r="O1912" s="14"/>
      <c r="P1912" s="198"/>
      <c r="Q1912" s="198"/>
      <c r="R1912" s="198"/>
      <c r="S1912" s="198"/>
      <c r="T1912" s="198"/>
      <c r="U1912" s="198"/>
      <c r="V1912" s="198"/>
      <c r="W1912" s="202">
        <f t="shared" si="98"/>
        <v>0</v>
      </c>
      <c r="X1912" s="14"/>
      <c r="Y1912" s="14"/>
      <c r="Z1912" s="108"/>
      <c r="AA1912" s="114"/>
      <c r="AB1912" s="129"/>
      <c r="AC1912" s="128"/>
      <c r="AD1912" s="142" t="str">
        <f t="shared" si="99"/>
        <v/>
      </c>
      <c r="AE1912" s="142" t="str">
        <f>IF($E1912&lt;&gt;"",IF($AD1912=1,VLOOKUP($E1912,得点換算表!$C$5:$D$14,2),VLOOKUP($E1912,得点換算表!$E$5:$F$14,2)),"")</f>
        <v/>
      </c>
      <c r="AF1912" s="142" t="str">
        <f>IF($F1912&lt;&gt;"",IF($AD1912=1,VLOOKUP($F1912,得点換算表!$C$15:$D$24,2),VLOOKUP($F1912,得点換算表!$E$15:$F$24,2)),"")</f>
        <v/>
      </c>
      <c r="AG1912" s="142" t="str">
        <f>IF($G1912&lt;&gt;"",IF($AD1912=1,VLOOKUP($G1912,得点換算表!$C$25:$D$34,2),VLOOKUP($G1912,得点換算表!$E$25:$F$34,2)),"")</f>
        <v/>
      </c>
      <c r="AH1912" s="142" t="str">
        <f>IF($H1912&lt;&gt;"",IF($AD1912=1,VLOOKUP($H1912,得点換算表!$C$35:$D$44,2),VLOOKUP($H1912,得点換算表!$E$35:$F$44,2)),"")</f>
        <v/>
      </c>
      <c r="AI1912" s="142" t="str">
        <f>IF($I1912&lt;&gt;"",IF($AD1912=1,VLOOKUP($I1912,得点換算表!$C$45:$D$55,2),VLOOKUP($I1912,得点換算表!$E$45:$F$55,2)),"")</f>
        <v/>
      </c>
      <c r="AJ1912" s="142" t="str">
        <f>IF($J1912&lt;&gt;"",IF($AD1912=1,VLOOKUP($J1912,得点換算表!$C$56:$D$65,2),VLOOKUP($J1912,得点換算表!$E$56:$F$65,2)),"")</f>
        <v/>
      </c>
      <c r="AK1912" s="142" t="str">
        <f>IF($K1912&lt;&gt;"",IF($AD1912=1,VLOOKUP($K1912,得点換算表!$C$66:$D$76,2),VLOOKUP($K1912,得点換算表!$E$66:$F$76,2)),"")</f>
        <v/>
      </c>
      <c r="AL1912" s="142" t="str">
        <f>IF($L1912&lt;&gt;"",IF($AD1912=1,VLOOKUP($L1912,得点換算表!$C$77:$D$86,2),VLOOKUP($L1912,得点換算表!$E$77:$F$86,2)),"")</f>
        <v/>
      </c>
      <c r="AM1912" s="142" t="str">
        <f>IF($M1912&lt;&gt;"",IF($AD1912=1,VLOOKUP($M1912,得点換算表!$C$87:$D$96,2),VLOOKUP($M1912,得点換算表!$E$87:$F$96,2)),"")</f>
        <v/>
      </c>
      <c r="AN1912" s="142" t="str">
        <f t="shared" si="97"/>
        <v/>
      </c>
      <c r="AO1912" s="143" t="str">
        <f>IF(AND($AN1912&lt;&gt;"",$AN1912&gt;=8),VLOOKUP($AN1912,得点換算表!$I$5:$J$9,2),"")</f>
        <v/>
      </c>
      <c r="AP1912" s="105"/>
    </row>
    <row r="1913" spans="1:42" x14ac:dyDescent="0.15">
      <c r="A1913" s="11"/>
      <c r="B1913" s="12"/>
      <c r="C1913" s="13"/>
      <c r="D1913" s="13"/>
      <c r="E1913" s="14"/>
      <c r="F1913" s="14"/>
      <c r="G1913" s="14"/>
      <c r="H1913" s="14"/>
      <c r="I1913" s="15"/>
      <c r="J1913" s="14"/>
      <c r="K1913" s="13"/>
      <c r="L1913" s="14"/>
      <c r="M1913" s="14"/>
      <c r="N1913" s="14"/>
      <c r="O1913" s="14"/>
      <c r="P1913" s="198"/>
      <c r="Q1913" s="198"/>
      <c r="R1913" s="198"/>
      <c r="S1913" s="198"/>
      <c r="T1913" s="198"/>
      <c r="U1913" s="198"/>
      <c r="V1913" s="198"/>
      <c r="W1913" s="202">
        <f t="shared" si="98"/>
        <v>0</v>
      </c>
      <c r="X1913" s="14"/>
      <c r="Y1913" s="14"/>
      <c r="Z1913" s="108"/>
      <c r="AA1913" s="114"/>
      <c r="AB1913" s="129"/>
      <c r="AC1913" s="128"/>
      <c r="AD1913" s="142" t="str">
        <f t="shared" si="99"/>
        <v/>
      </c>
      <c r="AE1913" s="142" t="str">
        <f>IF($E1913&lt;&gt;"",IF($AD1913=1,VLOOKUP($E1913,得点換算表!$C$5:$D$14,2),VLOOKUP($E1913,得点換算表!$E$5:$F$14,2)),"")</f>
        <v/>
      </c>
      <c r="AF1913" s="142" t="str">
        <f>IF($F1913&lt;&gt;"",IF($AD1913=1,VLOOKUP($F1913,得点換算表!$C$15:$D$24,2),VLOOKUP($F1913,得点換算表!$E$15:$F$24,2)),"")</f>
        <v/>
      </c>
      <c r="AG1913" s="142" t="str">
        <f>IF($G1913&lt;&gt;"",IF($AD1913=1,VLOOKUP($G1913,得点換算表!$C$25:$D$34,2),VLOOKUP($G1913,得点換算表!$E$25:$F$34,2)),"")</f>
        <v/>
      </c>
      <c r="AH1913" s="142" t="str">
        <f>IF($H1913&lt;&gt;"",IF($AD1913=1,VLOOKUP($H1913,得点換算表!$C$35:$D$44,2),VLOOKUP($H1913,得点換算表!$E$35:$F$44,2)),"")</f>
        <v/>
      </c>
      <c r="AI1913" s="142" t="str">
        <f>IF($I1913&lt;&gt;"",IF($AD1913=1,VLOOKUP($I1913,得点換算表!$C$45:$D$55,2),VLOOKUP($I1913,得点換算表!$E$45:$F$55,2)),"")</f>
        <v/>
      </c>
      <c r="AJ1913" s="142" t="str">
        <f>IF($J1913&lt;&gt;"",IF($AD1913=1,VLOOKUP($J1913,得点換算表!$C$56:$D$65,2),VLOOKUP($J1913,得点換算表!$E$56:$F$65,2)),"")</f>
        <v/>
      </c>
      <c r="AK1913" s="142" t="str">
        <f>IF($K1913&lt;&gt;"",IF($AD1913=1,VLOOKUP($K1913,得点換算表!$C$66:$D$76,2),VLOOKUP($K1913,得点換算表!$E$66:$F$76,2)),"")</f>
        <v/>
      </c>
      <c r="AL1913" s="142" t="str">
        <f>IF($L1913&lt;&gt;"",IF($AD1913=1,VLOOKUP($L1913,得点換算表!$C$77:$D$86,2),VLOOKUP($L1913,得点換算表!$E$77:$F$86,2)),"")</f>
        <v/>
      </c>
      <c r="AM1913" s="142" t="str">
        <f>IF($M1913&lt;&gt;"",IF($AD1913=1,VLOOKUP($M1913,得点換算表!$C$87:$D$96,2),VLOOKUP($M1913,得点換算表!$E$87:$F$96,2)),"")</f>
        <v/>
      </c>
      <c r="AN1913" s="142" t="str">
        <f t="shared" si="97"/>
        <v/>
      </c>
      <c r="AO1913" s="143" t="str">
        <f>IF(AND($AN1913&lt;&gt;"",$AN1913&gt;=8),VLOOKUP($AN1913,得点換算表!$I$5:$J$9,2),"")</f>
        <v/>
      </c>
      <c r="AP1913" s="105"/>
    </row>
    <row r="1914" spans="1:42" x14ac:dyDescent="0.15">
      <c r="A1914" s="11"/>
      <c r="B1914" s="12"/>
      <c r="C1914" s="13"/>
      <c r="D1914" s="13"/>
      <c r="E1914" s="14"/>
      <c r="F1914" s="14"/>
      <c r="G1914" s="14"/>
      <c r="H1914" s="14"/>
      <c r="I1914" s="15"/>
      <c r="J1914" s="14"/>
      <c r="K1914" s="13"/>
      <c r="L1914" s="14"/>
      <c r="M1914" s="14"/>
      <c r="N1914" s="14"/>
      <c r="O1914" s="14"/>
      <c r="P1914" s="198"/>
      <c r="Q1914" s="198"/>
      <c r="R1914" s="198"/>
      <c r="S1914" s="198"/>
      <c r="T1914" s="198"/>
      <c r="U1914" s="198"/>
      <c r="V1914" s="198"/>
      <c r="W1914" s="202">
        <f t="shared" si="98"/>
        <v>0</v>
      </c>
      <c r="X1914" s="14"/>
      <c r="Y1914" s="14"/>
      <c r="Z1914" s="108"/>
      <c r="AA1914" s="114"/>
      <c r="AB1914" s="129"/>
      <c r="AC1914" s="128"/>
      <c r="AD1914" s="142" t="str">
        <f t="shared" si="99"/>
        <v/>
      </c>
      <c r="AE1914" s="142" t="str">
        <f>IF($E1914&lt;&gt;"",IF($AD1914=1,VLOOKUP($E1914,得点換算表!$C$5:$D$14,2),VLOOKUP($E1914,得点換算表!$E$5:$F$14,2)),"")</f>
        <v/>
      </c>
      <c r="AF1914" s="142" t="str">
        <f>IF($F1914&lt;&gt;"",IF($AD1914=1,VLOOKUP($F1914,得点換算表!$C$15:$D$24,2),VLOOKUP($F1914,得点換算表!$E$15:$F$24,2)),"")</f>
        <v/>
      </c>
      <c r="AG1914" s="142" t="str">
        <f>IF($G1914&lt;&gt;"",IF($AD1914=1,VLOOKUP($G1914,得点換算表!$C$25:$D$34,2),VLOOKUP($G1914,得点換算表!$E$25:$F$34,2)),"")</f>
        <v/>
      </c>
      <c r="AH1914" s="142" t="str">
        <f>IF($H1914&lt;&gt;"",IF($AD1914=1,VLOOKUP($H1914,得点換算表!$C$35:$D$44,2),VLOOKUP($H1914,得点換算表!$E$35:$F$44,2)),"")</f>
        <v/>
      </c>
      <c r="AI1914" s="142" t="str">
        <f>IF($I1914&lt;&gt;"",IF($AD1914=1,VLOOKUP($I1914,得点換算表!$C$45:$D$55,2),VLOOKUP($I1914,得点換算表!$E$45:$F$55,2)),"")</f>
        <v/>
      </c>
      <c r="AJ1914" s="142" t="str">
        <f>IF($J1914&lt;&gt;"",IF($AD1914=1,VLOOKUP($J1914,得点換算表!$C$56:$D$65,2),VLOOKUP($J1914,得点換算表!$E$56:$F$65,2)),"")</f>
        <v/>
      </c>
      <c r="AK1914" s="142" t="str">
        <f>IF($K1914&lt;&gt;"",IF($AD1914=1,VLOOKUP($K1914,得点換算表!$C$66:$D$76,2),VLOOKUP($K1914,得点換算表!$E$66:$F$76,2)),"")</f>
        <v/>
      </c>
      <c r="AL1914" s="142" t="str">
        <f>IF($L1914&lt;&gt;"",IF($AD1914=1,VLOOKUP($L1914,得点換算表!$C$77:$D$86,2),VLOOKUP($L1914,得点換算表!$E$77:$F$86,2)),"")</f>
        <v/>
      </c>
      <c r="AM1914" s="142" t="str">
        <f>IF($M1914&lt;&gt;"",IF($AD1914=1,VLOOKUP($M1914,得点換算表!$C$87:$D$96,2),VLOOKUP($M1914,得点換算表!$E$87:$F$96,2)),"")</f>
        <v/>
      </c>
      <c r="AN1914" s="142" t="str">
        <f t="shared" si="97"/>
        <v/>
      </c>
      <c r="AO1914" s="143" t="str">
        <f>IF(AND($AN1914&lt;&gt;"",$AN1914&gt;=8),VLOOKUP($AN1914,得点換算表!$I$5:$J$9,2),"")</f>
        <v/>
      </c>
      <c r="AP1914" s="105"/>
    </row>
    <row r="1915" spans="1:42" x14ac:dyDescent="0.15">
      <c r="A1915" s="11"/>
      <c r="B1915" s="12"/>
      <c r="C1915" s="13"/>
      <c r="D1915" s="13"/>
      <c r="E1915" s="14"/>
      <c r="F1915" s="14"/>
      <c r="G1915" s="14"/>
      <c r="H1915" s="14"/>
      <c r="I1915" s="15"/>
      <c r="J1915" s="14"/>
      <c r="K1915" s="13"/>
      <c r="L1915" s="14"/>
      <c r="M1915" s="14"/>
      <c r="N1915" s="14"/>
      <c r="O1915" s="14"/>
      <c r="P1915" s="198"/>
      <c r="Q1915" s="198"/>
      <c r="R1915" s="198"/>
      <c r="S1915" s="198"/>
      <c r="T1915" s="198"/>
      <c r="U1915" s="198"/>
      <c r="V1915" s="198"/>
      <c r="W1915" s="202">
        <f t="shared" si="98"/>
        <v>0</v>
      </c>
      <c r="X1915" s="14"/>
      <c r="Y1915" s="14"/>
      <c r="Z1915" s="108"/>
      <c r="AA1915" s="114"/>
      <c r="AB1915" s="129"/>
      <c r="AC1915" s="128"/>
      <c r="AD1915" s="142" t="str">
        <f t="shared" si="99"/>
        <v/>
      </c>
      <c r="AE1915" s="142" t="str">
        <f>IF($E1915&lt;&gt;"",IF($AD1915=1,VLOOKUP($E1915,得点換算表!$C$5:$D$14,2),VLOOKUP($E1915,得点換算表!$E$5:$F$14,2)),"")</f>
        <v/>
      </c>
      <c r="AF1915" s="142" t="str">
        <f>IF($F1915&lt;&gt;"",IF($AD1915=1,VLOOKUP($F1915,得点換算表!$C$15:$D$24,2),VLOOKUP($F1915,得点換算表!$E$15:$F$24,2)),"")</f>
        <v/>
      </c>
      <c r="AG1915" s="142" t="str">
        <f>IF($G1915&lt;&gt;"",IF($AD1915=1,VLOOKUP($G1915,得点換算表!$C$25:$D$34,2),VLOOKUP($G1915,得点換算表!$E$25:$F$34,2)),"")</f>
        <v/>
      </c>
      <c r="AH1915" s="142" t="str">
        <f>IF($H1915&lt;&gt;"",IF($AD1915=1,VLOOKUP($H1915,得点換算表!$C$35:$D$44,2),VLOOKUP($H1915,得点換算表!$E$35:$F$44,2)),"")</f>
        <v/>
      </c>
      <c r="AI1915" s="142" t="str">
        <f>IF($I1915&lt;&gt;"",IF($AD1915=1,VLOOKUP($I1915,得点換算表!$C$45:$D$55,2),VLOOKUP($I1915,得点換算表!$E$45:$F$55,2)),"")</f>
        <v/>
      </c>
      <c r="AJ1915" s="142" t="str">
        <f>IF($J1915&lt;&gt;"",IF($AD1915=1,VLOOKUP($J1915,得点換算表!$C$56:$D$65,2),VLOOKUP($J1915,得点換算表!$E$56:$F$65,2)),"")</f>
        <v/>
      </c>
      <c r="AK1915" s="142" t="str">
        <f>IF($K1915&lt;&gt;"",IF($AD1915=1,VLOOKUP($K1915,得点換算表!$C$66:$D$76,2),VLOOKUP($K1915,得点換算表!$E$66:$F$76,2)),"")</f>
        <v/>
      </c>
      <c r="AL1915" s="142" t="str">
        <f>IF($L1915&lt;&gt;"",IF($AD1915=1,VLOOKUP($L1915,得点換算表!$C$77:$D$86,2),VLOOKUP($L1915,得点換算表!$E$77:$F$86,2)),"")</f>
        <v/>
      </c>
      <c r="AM1915" s="142" t="str">
        <f>IF($M1915&lt;&gt;"",IF($AD1915=1,VLOOKUP($M1915,得点換算表!$C$87:$D$96,2),VLOOKUP($M1915,得点換算表!$E$87:$F$96,2)),"")</f>
        <v/>
      </c>
      <c r="AN1915" s="142" t="str">
        <f t="shared" si="97"/>
        <v/>
      </c>
      <c r="AO1915" s="143" t="str">
        <f>IF(AND($AN1915&lt;&gt;"",$AN1915&gt;=8),VLOOKUP($AN1915,得点換算表!$I$5:$J$9,2),"")</f>
        <v/>
      </c>
      <c r="AP1915" s="105"/>
    </row>
    <row r="1916" spans="1:42" x14ac:dyDescent="0.15">
      <c r="A1916" s="11"/>
      <c r="B1916" s="12"/>
      <c r="C1916" s="13"/>
      <c r="D1916" s="13"/>
      <c r="E1916" s="14"/>
      <c r="F1916" s="14"/>
      <c r="G1916" s="14"/>
      <c r="H1916" s="14"/>
      <c r="I1916" s="15"/>
      <c r="J1916" s="14"/>
      <c r="K1916" s="13"/>
      <c r="L1916" s="14"/>
      <c r="M1916" s="14"/>
      <c r="N1916" s="14"/>
      <c r="O1916" s="14"/>
      <c r="P1916" s="198"/>
      <c r="Q1916" s="198"/>
      <c r="R1916" s="198"/>
      <c r="S1916" s="198"/>
      <c r="T1916" s="198"/>
      <c r="U1916" s="198"/>
      <c r="V1916" s="198"/>
      <c r="W1916" s="202">
        <f t="shared" si="98"/>
        <v>0</v>
      </c>
      <c r="X1916" s="14"/>
      <c r="Y1916" s="14"/>
      <c r="Z1916" s="108"/>
      <c r="AA1916" s="114"/>
      <c r="AB1916" s="129"/>
      <c r="AC1916" s="128"/>
      <c r="AD1916" s="142" t="str">
        <f t="shared" si="99"/>
        <v/>
      </c>
      <c r="AE1916" s="142" t="str">
        <f>IF($E1916&lt;&gt;"",IF($AD1916=1,VLOOKUP($E1916,得点換算表!$C$5:$D$14,2),VLOOKUP($E1916,得点換算表!$E$5:$F$14,2)),"")</f>
        <v/>
      </c>
      <c r="AF1916" s="142" t="str">
        <f>IF($F1916&lt;&gt;"",IF($AD1916=1,VLOOKUP($F1916,得点換算表!$C$15:$D$24,2),VLOOKUP($F1916,得点換算表!$E$15:$F$24,2)),"")</f>
        <v/>
      </c>
      <c r="AG1916" s="142" t="str">
        <f>IF($G1916&lt;&gt;"",IF($AD1916=1,VLOOKUP($G1916,得点換算表!$C$25:$D$34,2),VLOOKUP($G1916,得点換算表!$E$25:$F$34,2)),"")</f>
        <v/>
      </c>
      <c r="AH1916" s="142" t="str">
        <f>IF($H1916&lt;&gt;"",IF($AD1916=1,VLOOKUP($H1916,得点換算表!$C$35:$D$44,2),VLOOKUP($H1916,得点換算表!$E$35:$F$44,2)),"")</f>
        <v/>
      </c>
      <c r="AI1916" s="142" t="str">
        <f>IF($I1916&lt;&gt;"",IF($AD1916=1,VLOOKUP($I1916,得点換算表!$C$45:$D$55,2),VLOOKUP($I1916,得点換算表!$E$45:$F$55,2)),"")</f>
        <v/>
      </c>
      <c r="AJ1916" s="142" t="str">
        <f>IF($J1916&lt;&gt;"",IF($AD1916=1,VLOOKUP($J1916,得点換算表!$C$56:$D$65,2),VLOOKUP($J1916,得点換算表!$E$56:$F$65,2)),"")</f>
        <v/>
      </c>
      <c r="AK1916" s="142" t="str">
        <f>IF($K1916&lt;&gt;"",IF($AD1916=1,VLOOKUP($K1916,得点換算表!$C$66:$D$76,2),VLOOKUP($K1916,得点換算表!$E$66:$F$76,2)),"")</f>
        <v/>
      </c>
      <c r="AL1916" s="142" t="str">
        <f>IF($L1916&lt;&gt;"",IF($AD1916=1,VLOOKUP($L1916,得点換算表!$C$77:$D$86,2),VLOOKUP($L1916,得点換算表!$E$77:$F$86,2)),"")</f>
        <v/>
      </c>
      <c r="AM1916" s="142" t="str">
        <f>IF($M1916&lt;&gt;"",IF($AD1916=1,VLOOKUP($M1916,得点換算表!$C$87:$D$96,2),VLOOKUP($M1916,得点換算表!$E$87:$F$96,2)),"")</f>
        <v/>
      </c>
      <c r="AN1916" s="142" t="str">
        <f t="shared" si="97"/>
        <v/>
      </c>
      <c r="AO1916" s="143" t="str">
        <f>IF(AND($AN1916&lt;&gt;"",$AN1916&gt;=8),VLOOKUP($AN1916,得点換算表!$I$5:$J$9,2),"")</f>
        <v/>
      </c>
      <c r="AP1916" s="105"/>
    </row>
    <row r="1917" spans="1:42" x14ac:dyDescent="0.15">
      <c r="A1917" s="11"/>
      <c r="B1917" s="12"/>
      <c r="C1917" s="13"/>
      <c r="D1917" s="13"/>
      <c r="E1917" s="14"/>
      <c r="F1917" s="14"/>
      <c r="G1917" s="14"/>
      <c r="H1917" s="14"/>
      <c r="I1917" s="15"/>
      <c r="J1917" s="14"/>
      <c r="K1917" s="13"/>
      <c r="L1917" s="14"/>
      <c r="M1917" s="14"/>
      <c r="N1917" s="14"/>
      <c r="O1917" s="14"/>
      <c r="P1917" s="198"/>
      <c r="Q1917" s="198"/>
      <c r="R1917" s="198"/>
      <c r="S1917" s="198"/>
      <c r="T1917" s="198"/>
      <c r="U1917" s="198"/>
      <c r="V1917" s="198"/>
      <c r="W1917" s="202">
        <f t="shared" si="98"/>
        <v>0</v>
      </c>
      <c r="X1917" s="14"/>
      <c r="Y1917" s="14"/>
      <c r="Z1917" s="108"/>
      <c r="AA1917" s="114"/>
      <c r="AB1917" s="129"/>
      <c r="AC1917" s="128"/>
      <c r="AD1917" s="142" t="str">
        <f t="shared" si="99"/>
        <v/>
      </c>
      <c r="AE1917" s="142" t="str">
        <f>IF($E1917&lt;&gt;"",IF($AD1917=1,VLOOKUP($E1917,得点換算表!$C$5:$D$14,2),VLOOKUP($E1917,得点換算表!$E$5:$F$14,2)),"")</f>
        <v/>
      </c>
      <c r="AF1917" s="142" t="str">
        <f>IF($F1917&lt;&gt;"",IF($AD1917=1,VLOOKUP($F1917,得点換算表!$C$15:$D$24,2),VLOOKUP($F1917,得点換算表!$E$15:$F$24,2)),"")</f>
        <v/>
      </c>
      <c r="AG1917" s="142" t="str">
        <f>IF($G1917&lt;&gt;"",IF($AD1917=1,VLOOKUP($G1917,得点換算表!$C$25:$D$34,2),VLOOKUP($G1917,得点換算表!$E$25:$F$34,2)),"")</f>
        <v/>
      </c>
      <c r="AH1917" s="142" t="str">
        <f>IF($H1917&lt;&gt;"",IF($AD1917=1,VLOOKUP($H1917,得点換算表!$C$35:$D$44,2),VLOOKUP($H1917,得点換算表!$E$35:$F$44,2)),"")</f>
        <v/>
      </c>
      <c r="AI1917" s="142" t="str">
        <f>IF($I1917&lt;&gt;"",IF($AD1917=1,VLOOKUP($I1917,得点換算表!$C$45:$D$55,2),VLOOKUP($I1917,得点換算表!$E$45:$F$55,2)),"")</f>
        <v/>
      </c>
      <c r="AJ1917" s="142" t="str">
        <f>IF($J1917&lt;&gt;"",IF($AD1917=1,VLOOKUP($J1917,得点換算表!$C$56:$D$65,2),VLOOKUP($J1917,得点換算表!$E$56:$F$65,2)),"")</f>
        <v/>
      </c>
      <c r="AK1917" s="142" t="str">
        <f>IF($K1917&lt;&gt;"",IF($AD1917=1,VLOOKUP($K1917,得点換算表!$C$66:$D$76,2),VLOOKUP($K1917,得点換算表!$E$66:$F$76,2)),"")</f>
        <v/>
      </c>
      <c r="AL1917" s="142" t="str">
        <f>IF($L1917&lt;&gt;"",IF($AD1917=1,VLOOKUP($L1917,得点換算表!$C$77:$D$86,2),VLOOKUP($L1917,得点換算表!$E$77:$F$86,2)),"")</f>
        <v/>
      </c>
      <c r="AM1917" s="142" t="str">
        <f>IF($M1917&lt;&gt;"",IF($AD1917=1,VLOOKUP($M1917,得点換算表!$C$87:$D$96,2),VLOOKUP($M1917,得点換算表!$E$87:$F$96,2)),"")</f>
        <v/>
      </c>
      <c r="AN1917" s="142" t="str">
        <f t="shared" si="97"/>
        <v/>
      </c>
      <c r="AO1917" s="143" t="str">
        <f>IF(AND($AN1917&lt;&gt;"",$AN1917&gt;=8),VLOOKUP($AN1917,得点換算表!$I$5:$J$9,2),"")</f>
        <v/>
      </c>
      <c r="AP1917" s="105"/>
    </row>
    <row r="1918" spans="1:42" x14ac:dyDescent="0.15">
      <c r="A1918" s="11"/>
      <c r="B1918" s="12"/>
      <c r="C1918" s="13"/>
      <c r="D1918" s="13"/>
      <c r="E1918" s="14"/>
      <c r="F1918" s="14"/>
      <c r="G1918" s="14"/>
      <c r="H1918" s="14"/>
      <c r="I1918" s="15"/>
      <c r="J1918" s="14"/>
      <c r="K1918" s="13"/>
      <c r="L1918" s="14"/>
      <c r="M1918" s="14"/>
      <c r="N1918" s="14"/>
      <c r="O1918" s="14"/>
      <c r="P1918" s="198"/>
      <c r="Q1918" s="198"/>
      <c r="R1918" s="198"/>
      <c r="S1918" s="198"/>
      <c r="T1918" s="198"/>
      <c r="U1918" s="198"/>
      <c r="V1918" s="198"/>
      <c r="W1918" s="202">
        <f t="shared" si="98"/>
        <v>0</v>
      </c>
      <c r="X1918" s="14"/>
      <c r="Y1918" s="14"/>
      <c r="Z1918" s="108"/>
      <c r="AA1918" s="114"/>
      <c r="AB1918" s="129"/>
      <c r="AC1918" s="128"/>
      <c r="AD1918" s="142" t="str">
        <f t="shared" si="99"/>
        <v/>
      </c>
      <c r="AE1918" s="142" t="str">
        <f>IF($E1918&lt;&gt;"",IF($AD1918=1,VLOOKUP($E1918,得点換算表!$C$5:$D$14,2),VLOOKUP($E1918,得点換算表!$E$5:$F$14,2)),"")</f>
        <v/>
      </c>
      <c r="AF1918" s="142" t="str">
        <f>IF($F1918&lt;&gt;"",IF($AD1918=1,VLOOKUP($F1918,得点換算表!$C$15:$D$24,2),VLOOKUP($F1918,得点換算表!$E$15:$F$24,2)),"")</f>
        <v/>
      </c>
      <c r="AG1918" s="142" t="str">
        <f>IF($G1918&lt;&gt;"",IF($AD1918=1,VLOOKUP($G1918,得点換算表!$C$25:$D$34,2),VLOOKUP($G1918,得点換算表!$E$25:$F$34,2)),"")</f>
        <v/>
      </c>
      <c r="AH1918" s="142" t="str">
        <f>IF($H1918&lt;&gt;"",IF($AD1918=1,VLOOKUP($H1918,得点換算表!$C$35:$D$44,2),VLOOKUP($H1918,得点換算表!$E$35:$F$44,2)),"")</f>
        <v/>
      </c>
      <c r="AI1918" s="142" t="str">
        <f>IF($I1918&lt;&gt;"",IF($AD1918=1,VLOOKUP($I1918,得点換算表!$C$45:$D$55,2),VLOOKUP($I1918,得点換算表!$E$45:$F$55,2)),"")</f>
        <v/>
      </c>
      <c r="AJ1918" s="142" t="str">
        <f>IF($J1918&lt;&gt;"",IF($AD1918=1,VLOOKUP($J1918,得点換算表!$C$56:$D$65,2),VLOOKUP($J1918,得点換算表!$E$56:$F$65,2)),"")</f>
        <v/>
      </c>
      <c r="AK1918" s="142" t="str">
        <f>IF($K1918&lt;&gt;"",IF($AD1918=1,VLOOKUP($K1918,得点換算表!$C$66:$D$76,2),VLOOKUP($K1918,得点換算表!$E$66:$F$76,2)),"")</f>
        <v/>
      </c>
      <c r="AL1918" s="142" t="str">
        <f>IF($L1918&lt;&gt;"",IF($AD1918=1,VLOOKUP($L1918,得点換算表!$C$77:$D$86,2),VLOOKUP($L1918,得点換算表!$E$77:$F$86,2)),"")</f>
        <v/>
      </c>
      <c r="AM1918" s="142" t="str">
        <f>IF($M1918&lt;&gt;"",IF($AD1918=1,VLOOKUP($M1918,得点換算表!$C$87:$D$96,2),VLOOKUP($M1918,得点換算表!$E$87:$F$96,2)),"")</f>
        <v/>
      </c>
      <c r="AN1918" s="142" t="str">
        <f t="shared" si="97"/>
        <v/>
      </c>
      <c r="AO1918" s="143" t="str">
        <f>IF(AND($AN1918&lt;&gt;"",$AN1918&gt;=8),VLOOKUP($AN1918,得点換算表!$I$5:$J$9,2),"")</f>
        <v/>
      </c>
      <c r="AP1918" s="105"/>
    </row>
    <row r="1919" spans="1:42" x14ac:dyDescent="0.15">
      <c r="A1919" s="11"/>
      <c r="B1919" s="12"/>
      <c r="C1919" s="13"/>
      <c r="D1919" s="13"/>
      <c r="E1919" s="14"/>
      <c r="F1919" s="14"/>
      <c r="G1919" s="14"/>
      <c r="H1919" s="14"/>
      <c r="I1919" s="15"/>
      <c r="J1919" s="14"/>
      <c r="K1919" s="13"/>
      <c r="L1919" s="14"/>
      <c r="M1919" s="14"/>
      <c r="N1919" s="14"/>
      <c r="O1919" s="14"/>
      <c r="P1919" s="198"/>
      <c r="Q1919" s="198"/>
      <c r="R1919" s="198"/>
      <c r="S1919" s="198"/>
      <c r="T1919" s="198"/>
      <c r="U1919" s="198"/>
      <c r="V1919" s="198"/>
      <c r="W1919" s="202">
        <f t="shared" si="98"/>
        <v>0</v>
      </c>
      <c r="X1919" s="14"/>
      <c r="Y1919" s="14"/>
      <c r="Z1919" s="108"/>
      <c r="AA1919" s="114"/>
      <c r="AB1919" s="129"/>
      <c r="AC1919" s="128"/>
      <c r="AD1919" s="142" t="str">
        <f t="shared" si="99"/>
        <v/>
      </c>
      <c r="AE1919" s="142" t="str">
        <f>IF($E1919&lt;&gt;"",IF($AD1919=1,VLOOKUP($E1919,得点換算表!$C$5:$D$14,2),VLOOKUP($E1919,得点換算表!$E$5:$F$14,2)),"")</f>
        <v/>
      </c>
      <c r="AF1919" s="142" t="str">
        <f>IF($F1919&lt;&gt;"",IF($AD1919=1,VLOOKUP($F1919,得点換算表!$C$15:$D$24,2),VLOOKUP($F1919,得点換算表!$E$15:$F$24,2)),"")</f>
        <v/>
      </c>
      <c r="AG1919" s="142" t="str">
        <f>IF($G1919&lt;&gt;"",IF($AD1919=1,VLOOKUP($G1919,得点換算表!$C$25:$D$34,2),VLOOKUP($G1919,得点換算表!$E$25:$F$34,2)),"")</f>
        <v/>
      </c>
      <c r="AH1919" s="142" t="str">
        <f>IF($H1919&lt;&gt;"",IF($AD1919=1,VLOOKUP($H1919,得点換算表!$C$35:$D$44,2),VLOOKUP($H1919,得点換算表!$E$35:$F$44,2)),"")</f>
        <v/>
      </c>
      <c r="AI1919" s="142" t="str">
        <f>IF($I1919&lt;&gt;"",IF($AD1919=1,VLOOKUP($I1919,得点換算表!$C$45:$D$55,2),VLOOKUP($I1919,得点換算表!$E$45:$F$55,2)),"")</f>
        <v/>
      </c>
      <c r="AJ1919" s="142" t="str">
        <f>IF($J1919&lt;&gt;"",IF($AD1919=1,VLOOKUP($J1919,得点換算表!$C$56:$D$65,2),VLOOKUP($J1919,得点換算表!$E$56:$F$65,2)),"")</f>
        <v/>
      </c>
      <c r="AK1919" s="142" t="str">
        <f>IF($K1919&lt;&gt;"",IF($AD1919=1,VLOOKUP($K1919,得点換算表!$C$66:$D$76,2),VLOOKUP($K1919,得点換算表!$E$66:$F$76,2)),"")</f>
        <v/>
      </c>
      <c r="AL1919" s="142" t="str">
        <f>IF($L1919&lt;&gt;"",IF($AD1919=1,VLOOKUP($L1919,得点換算表!$C$77:$D$86,2),VLOOKUP($L1919,得点換算表!$E$77:$F$86,2)),"")</f>
        <v/>
      </c>
      <c r="AM1919" s="142" t="str">
        <f>IF($M1919&lt;&gt;"",IF($AD1919=1,VLOOKUP($M1919,得点換算表!$C$87:$D$96,2),VLOOKUP($M1919,得点換算表!$E$87:$F$96,2)),"")</f>
        <v/>
      </c>
      <c r="AN1919" s="142" t="str">
        <f t="shared" si="97"/>
        <v/>
      </c>
      <c r="AO1919" s="143" t="str">
        <f>IF(AND($AN1919&lt;&gt;"",$AN1919&gt;=8),VLOOKUP($AN1919,得点換算表!$I$5:$J$9,2),"")</f>
        <v/>
      </c>
      <c r="AP1919" s="105"/>
    </row>
    <row r="1920" spans="1:42" x14ac:dyDescent="0.15">
      <c r="A1920" s="11"/>
      <c r="B1920" s="12"/>
      <c r="C1920" s="13"/>
      <c r="D1920" s="13"/>
      <c r="E1920" s="14"/>
      <c r="F1920" s="14"/>
      <c r="G1920" s="14"/>
      <c r="H1920" s="14"/>
      <c r="I1920" s="15"/>
      <c r="J1920" s="14"/>
      <c r="K1920" s="13"/>
      <c r="L1920" s="14"/>
      <c r="M1920" s="14"/>
      <c r="N1920" s="14"/>
      <c r="O1920" s="14"/>
      <c r="P1920" s="198"/>
      <c r="Q1920" s="198"/>
      <c r="R1920" s="198"/>
      <c r="S1920" s="198"/>
      <c r="T1920" s="198"/>
      <c r="U1920" s="198"/>
      <c r="V1920" s="198"/>
      <c r="W1920" s="202">
        <f t="shared" si="98"/>
        <v>0</v>
      </c>
      <c r="X1920" s="14"/>
      <c r="Y1920" s="14"/>
      <c r="Z1920" s="108"/>
      <c r="AA1920" s="114"/>
      <c r="AB1920" s="129"/>
      <c r="AC1920" s="128"/>
      <c r="AD1920" s="142" t="str">
        <f t="shared" si="99"/>
        <v/>
      </c>
      <c r="AE1920" s="142" t="str">
        <f>IF($E1920&lt;&gt;"",IF($AD1920=1,VLOOKUP($E1920,得点換算表!$C$5:$D$14,2),VLOOKUP($E1920,得点換算表!$E$5:$F$14,2)),"")</f>
        <v/>
      </c>
      <c r="AF1920" s="142" t="str">
        <f>IF($F1920&lt;&gt;"",IF($AD1920=1,VLOOKUP($F1920,得点換算表!$C$15:$D$24,2),VLOOKUP($F1920,得点換算表!$E$15:$F$24,2)),"")</f>
        <v/>
      </c>
      <c r="AG1920" s="142" t="str">
        <f>IF($G1920&lt;&gt;"",IF($AD1920=1,VLOOKUP($G1920,得点換算表!$C$25:$D$34,2),VLOOKUP($G1920,得点換算表!$E$25:$F$34,2)),"")</f>
        <v/>
      </c>
      <c r="AH1920" s="142" t="str">
        <f>IF($H1920&lt;&gt;"",IF($AD1920=1,VLOOKUP($H1920,得点換算表!$C$35:$D$44,2),VLOOKUP($H1920,得点換算表!$E$35:$F$44,2)),"")</f>
        <v/>
      </c>
      <c r="AI1920" s="142" t="str">
        <f>IF($I1920&lt;&gt;"",IF($AD1920=1,VLOOKUP($I1920,得点換算表!$C$45:$D$55,2),VLOOKUP($I1920,得点換算表!$E$45:$F$55,2)),"")</f>
        <v/>
      </c>
      <c r="AJ1920" s="142" t="str">
        <f>IF($J1920&lt;&gt;"",IF($AD1920=1,VLOOKUP($J1920,得点換算表!$C$56:$D$65,2),VLOOKUP($J1920,得点換算表!$E$56:$F$65,2)),"")</f>
        <v/>
      </c>
      <c r="AK1920" s="142" t="str">
        <f>IF($K1920&lt;&gt;"",IF($AD1920=1,VLOOKUP($K1920,得点換算表!$C$66:$D$76,2),VLOOKUP($K1920,得点換算表!$E$66:$F$76,2)),"")</f>
        <v/>
      </c>
      <c r="AL1920" s="142" t="str">
        <f>IF($L1920&lt;&gt;"",IF($AD1920=1,VLOOKUP($L1920,得点換算表!$C$77:$D$86,2),VLOOKUP($L1920,得点換算表!$E$77:$F$86,2)),"")</f>
        <v/>
      </c>
      <c r="AM1920" s="142" t="str">
        <f>IF($M1920&lt;&gt;"",IF($AD1920=1,VLOOKUP($M1920,得点換算表!$C$87:$D$96,2),VLOOKUP($M1920,得点換算表!$E$87:$F$96,2)),"")</f>
        <v/>
      </c>
      <c r="AN1920" s="142" t="str">
        <f t="shared" si="97"/>
        <v/>
      </c>
      <c r="AO1920" s="143" t="str">
        <f>IF(AND($AN1920&lt;&gt;"",$AN1920&gt;=8),VLOOKUP($AN1920,得点換算表!$I$5:$J$9,2),"")</f>
        <v/>
      </c>
      <c r="AP1920" s="105"/>
    </row>
    <row r="1921" spans="1:42" x14ac:dyDescent="0.15">
      <c r="A1921" s="11"/>
      <c r="B1921" s="12"/>
      <c r="C1921" s="13"/>
      <c r="D1921" s="13"/>
      <c r="E1921" s="14"/>
      <c r="F1921" s="14"/>
      <c r="G1921" s="14"/>
      <c r="H1921" s="14"/>
      <c r="I1921" s="15"/>
      <c r="J1921" s="14"/>
      <c r="K1921" s="13"/>
      <c r="L1921" s="14"/>
      <c r="M1921" s="14"/>
      <c r="N1921" s="14"/>
      <c r="O1921" s="14"/>
      <c r="P1921" s="198"/>
      <c r="Q1921" s="198"/>
      <c r="R1921" s="198"/>
      <c r="S1921" s="198"/>
      <c r="T1921" s="198"/>
      <c r="U1921" s="198"/>
      <c r="V1921" s="198"/>
      <c r="W1921" s="202">
        <f t="shared" si="98"/>
        <v>0</v>
      </c>
      <c r="X1921" s="14"/>
      <c r="Y1921" s="14"/>
      <c r="Z1921" s="108"/>
      <c r="AA1921" s="114"/>
      <c r="AB1921" s="129"/>
      <c r="AC1921" s="128"/>
      <c r="AD1921" s="142" t="str">
        <f t="shared" si="99"/>
        <v/>
      </c>
      <c r="AE1921" s="142" t="str">
        <f>IF($E1921&lt;&gt;"",IF($AD1921=1,VLOOKUP($E1921,得点換算表!$C$5:$D$14,2),VLOOKUP($E1921,得点換算表!$E$5:$F$14,2)),"")</f>
        <v/>
      </c>
      <c r="AF1921" s="142" t="str">
        <f>IF($F1921&lt;&gt;"",IF($AD1921=1,VLOOKUP($F1921,得点換算表!$C$15:$D$24,2),VLOOKUP($F1921,得点換算表!$E$15:$F$24,2)),"")</f>
        <v/>
      </c>
      <c r="AG1921" s="142" t="str">
        <f>IF($G1921&lt;&gt;"",IF($AD1921=1,VLOOKUP($G1921,得点換算表!$C$25:$D$34,2),VLOOKUP($G1921,得点換算表!$E$25:$F$34,2)),"")</f>
        <v/>
      </c>
      <c r="AH1921" s="142" t="str">
        <f>IF($H1921&lt;&gt;"",IF($AD1921=1,VLOOKUP($H1921,得点換算表!$C$35:$D$44,2),VLOOKUP($H1921,得点換算表!$E$35:$F$44,2)),"")</f>
        <v/>
      </c>
      <c r="AI1921" s="142" t="str">
        <f>IF($I1921&lt;&gt;"",IF($AD1921=1,VLOOKUP($I1921,得点換算表!$C$45:$D$55,2),VLOOKUP($I1921,得点換算表!$E$45:$F$55,2)),"")</f>
        <v/>
      </c>
      <c r="AJ1921" s="142" t="str">
        <f>IF($J1921&lt;&gt;"",IF($AD1921=1,VLOOKUP($J1921,得点換算表!$C$56:$D$65,2),VLOOKUP($J1921,得点換算表!$E$56:$F$65,2)),"")</f>
        <v/>
      </c>
      <c r="AK1921" s="142" t="str">
        <f>IF($K1921&lt;&gt;"",IF($AD1921=1,VLOOKUP($K1921,得点換算表!$C$66:$D$76,2),VLOOKUP($K1921,得点換算表!$E$66:$F$76,2)),"")</f>
        <v/>
      </c>
      <c r="AL1921" s="142" t="str">
        <f>IF($L1921&lt;&gt;"",IF($AD1921=1,VLOOKUP($L1921,得点換算表!$C$77:$D$86,2),VLOOKUP($L1921,得点換算表!$E$77:$F$86,2)),"")</f>
        <v/>
      </c>
      <c r="AM1921" s="142" t="str">
        <f>IF($M1921&lt;&gt;"",IF($AD1921=1,VLOOKUP($M1921,得点換算表!$C$87:$D$96,2),VLOOKUP($M1921,得点換算表!$E$87:$F$96,2)),"")</f>
        <v/>
      </c>
      <c r="AN1921" s="142" t="str">
        <f t="shared" si="97"/>
        <v/>
      </c>
      <c r="AO1921" s="143" t="str">
        <f>IF(AND($AN1921&lt;&gt;"",$AN1921&gt;=8),VLOOKUP($AN1921,得点換算表!$I$5:$J$9,2),"")</f>
        <v/>
      </c>
      <c r="AP1921" s="105"/>
    </row>
    <row r="1922" spans="1:42" x14ac:dyDescent="0.15">
      <c r="A1922" s="11"/>
      <c r="B1922" s="12"/>
      <c r="C1922" s="13"/>
      <c r="D1922" s="13"/>
      <c r="E1922" s="14"/>
      <c r="F1922" s="14"/>
      <c r="G1922" s="14"/>
      <c r="H1922" s="14"/>
      <c r="I1922" s="15"/>
      <c r="J1922" s="14"/>
      <c r="K1922" s="13"/>
      <c r="L1922" s="14"/>
      <c r="M1922" s="14"/>
      <c r="N1922" s="14"/>
      <c r="O1922" s="14"/>
      <c r="P1922" s="198"/>
      <c r="Q1922" s="198"/>
      <c r="R1922" s="198"/>
      <c r="S1922" s="198"/>
      <c r="T1922" s="198"/>
      <c r="U1922" s="198"/>
      <c r="V1922" s="198"/>
      <c r="W1922" s="202">
        <f t="shared" si="98"/>
        <v>0</v>
      </c>
      <c r="X1922" s="14"/>
      <c r="Y1922" s="14"/>
      <c r="Z1922" s="108"/>
      <c r="AA1922" s="114"/>
      <c r="AB1922" s="129"/>
      <c r="AC1922" s="128"/>
      <c r="AD1922" s="142" t="str">
        <f t="shared" si="99"/>
        <v/>
      </c>
      <c r="AE1922" s="142" t="str">
        <f>IF($E1922&lt;&gt;"",IF($AD1922=1,VLOOKUP($E1922,得点換算表!$C$5:$D$14,2),VLOOKUP($E1922,得点換算表!$E$5:$F$14,2)),"")</f>
        <v/>
      </c>
      <c r="AF1922" s="142" t="str">
        <f>IF($F1922&lt;&gt;"",IF($AD1922=1,VLOOKUP($F1922,得点換算表!$C$15:$D$24,2),VLOOKUP($F1922,得点換算表!$E$15:$F$24,2)),"")</f>
        <v/>
      </c>
      <c r="AG1922" s="142" t="str">
        <f>IF($G1922&lt;&gt;"",IF($AD1922=1,VLOOKUP($G1922,得点換算表!$C$25:$D$34,2),VLOOKUP($G1922,得点換算表!$E$25:$F$34,2)),"")</f>
        <v/>
      </c>
      <c r="AH1922" s="142" t="str">
        <f>IF($H1922&lt;&gt;"",IF($AD1922=1,VLOOKUP($H1922,得点換算表!$C$35:$D$44,2),VLOOKUP($H1922,得点換算表!$E$35:$F$44,2)),"")</f>
        <v/>
      </c>
      <c r="AI1922" s="142" t="str">
        <f>IF($I1922&lt;&gt;"",IF($AD1922=1,VLOOKUP($I1922,得点換算表!$C$45:$D$55,2),VLOOKUP($I1922,得点換算表!$E$45:$F$55,2)),"")</f>
        <v/>
      </c>
      <c r="AJ1922" s="142" t="str">
        <f>IF($J1922&lt;&gt;"",IF($AD1922=1,VLOOKUP($J1922,得点換算表!$C$56:$D$65,2),VLOOKUP($J1922,得点換算表!$E$56:$F$65,2)),"")</f>
        <v/>
      </c>
      <c r="AK1922" s="142" t="str">
        <f>IF($K1922&lt;&gt;"",IF($AD1922=1,VLOOKUP($K1922,得点換算表!$C$66:$D$76,2),VLOOKUP($K1922,得点換算表!$E$66:$F$76,2)),"")</f>
        <v/>
      </c>
      <c r="AL1922" s="142" t="str">
        <f>IF($L1922&lt;&gt;"",IF($AD1922=1,VLOOKUP($L1922,得点換算表!$C$77:$D$86,2),VLOOKUP($L1922,得点換算表!$E$77:$F$86,2)),"")</f>
        <v/>
      </c>
      <c r="AM1922" s="142" t="str">
        <f>IF($M1922&lt;&gt;"",IF($AD1922=1,VLOOKUP($M1922,得点換算表!$C$87:$D$96,2),VLOOKUP($M1922,得点換算表!$E$87:$F$96,2)),"")</f>
        <v/>
      </c>
      <c r="AN1922" s="142" t="str">
        <f t="shared" ref="AN1922:AN1985" si="100">IF(AND($AD1922&lt;&gt;"",COUNT(AE1922:AM1922)&gt;7),IF(AND(AI1922&lt;&gt;"",AJ1922&lt;&gt;""),IF(AI1922&gt;=AJ1922,SUM(AE1922:AI1922,AK1922:AM1922),IF(AI1922&lt;AJ1922,SUM(AE1922:AH1922,AJ1922:AM1922),"")),IF(AND(AI1922&lt;&gt;"",AJ1922=""),SUM(AE1922:AI1922,AK1922:AM1922),IF(AND(AI1922="",AJ1922&lt;&gt;""),SUM(AE1922:AH1922,AJ1922:AM1922),""))),"")</f>
        <v/>
      </c>
      <c r="AO1922" s="143" t="str">
        <f>IF(AND($AN1922&lt;&gt;"",$AN1922&gt;=8),VLOOKUP($AN1922,得点換算表!$I$5:$J$9,2),"")</f>
        <v/>
      </c>
      <c r="AP1922" s="105"/>
    </row>
    <row r="1923" spans="1:42" x14ac:dyDescent="0.15">
      <c r="A1923" s="11"/>
      <c r="B1923" s="12"/>
      <c r="C1923" s="13"/>
      <c r="D1923" s="13"/>
      <c r="E1923" s="14"/>
      <c r="F1923" s="14"/>
      <c r="G1923" s="14"/>
      <c r="H1923" s="14"/>
      <c r="I1923" s="15"/>
      <c r="J1923" s="14"/>
      <c r="K1923" s="13"/>
      <c r="L1923" s="14"/>
      <c r="M1923" s="14"/>
      <c r="N1923" s="14"/>
      <c r="O1923" s="14"/>
      <c r="P1923" s="198"/>
      <c r="Q1923" s="198"/>
      <c r="R1923" s="198"/>
      <c r="S1923" s="198"/>
      <c r="T1923" s="198"/>
      <c r="U1923" s="198"/>
      <c r="V1923" s="198"/>
      <c r="W1923" s="202">
        <f t="shared" ref="W1923:W1986" si="101">SUM(P1923:V1923)</f>
        <v>0</v>
      </c>
      <c r="X1923" s="14"/>
      <c r="Y1923" s="14"/>
      <c r="Z1923" s="108"/>
      <c r="AA1923" s="114"/>
      <c r="AB1923" s="129"/>
      <c r="AC1923" s="128"/>
      <c r="AD1923" s="142" t="str">
        <f t="shared" ref="AD1923:AD1986" si="102">IF($A1923&lt;&gt;"",$A1923,"")</f>
        <v/>
      </c>
      <c r="AE1923" s="142" t="str">
        <f>IF($E1923&lt;&gt;"",IF($AD1923=1,VLOOKUP($E1923,得点換算表!$C$5:$D$14,2),VLOOKUP($E1923,得点換算表!$E$5:$F$14,2)),"")</f>
        <v/>
      </c>
      <c r="AF1923" s="142" t="str">
        <f>IF($F1923&lt;&gt;"",IF($AD1923=1,VLOOKUP($F1923,得点換算表!$C$15:$D$24,2),VLOOKUP($F1923,得点換算表!$E$15:$F$24,2)),"")</f>
        <v/>
      </c>
      <c r="AG1923" s="142" t="str">
        <f>IF($G1923&lt;&gt;"",IF($AD1923=1,VLOOKUP($G1923,得点換算表!$C$25:$D$34,2),VLOOKUP($G1923,得点換算表!$E$25:$F$34,2)),"")</f>
        <v/>
      </c>
      <c r="AH1923" s="142" t="str">
        <f>IF($H1923&lt;&gt;"",IF($AD1923=1,VLOOKUP($H1923,得点換算表!$C$35:$D$44,2),VLOOKUP($H1923,得点換算表!$E$35:$F$44,2)),"")</f>
        <v/>
      </c>
      <c r="AI1923" s="142" t="str">
        <f>IF($I1923&lt;&gt;"",IF($AD1923=1,VLOOKUP($I1923,得点換算表!$C$45:$D$55,2),VLOOKUP($I1923,得点換算表!$E$45:$F$55,2)),"")</f>
        <v/>
      </c>
      <c r="AJ1923" s="142" t="str">
        <f>IF($J1923&lt;&gt;"",IF($AD1923=1,VLOOKUP($J1923,得点換算表!$C$56:$D$65,2),VLOOKUP($J1923,得点換算表!$E$56:$F$65,2)),"")</f>
        <v/>
      </c>
      <c r="AK1923" s="142" t="str">
        <f>IF($K1923&lt;&gt;"",IF($AD1923=1,VLOOKUP($K1923,得点換算表!$C$66:$D$76,2),VLOOKUP($K1923,得点換算表!$E$66:$F$76,2)),"")</f>
        <v/>
      </c>
      <c r="AL1923" s="142" t="str">
        <f>IF($L1923&lt;&gt;"",IF($AD1923=1,VLOOKUP($L1923,得点換算表!$C$77:$D$86,2),VLOOKUP($L1923,得点換算表!$E$77:$F$86,2)),"")</f>
        <v/>
      </c>
      <c r="AM1923" s="142" t="str">
        <f>IF($M1923&lt;&gt;"",IF($AD1923=1,VLOOKUP($M1923,得点換算表!$C$87:$D$96,2),VLOOKUP($M1923,得点換算表!$E$87:$F$96,2)),"")</f>
        <v/>
      </c>
      <c r="AN1923" s="142" t="str">
        <f t="shared" si="100"/>
        <v/>
      </c>
      <c r="AO1923" s="143" t="str">
        <f>IF(AND($AN1923&lt;&gt;"",$AN1923&gt;=8),VLOOKUP($AN1923,得点換算表!$I$5:$J$9,2),"")</f>
        <v/>
      </c>
      <c r="AP1923" s="105"/>
    </row>
    <row r="1924" spans="1:42" x14ac:dyDescent="0.15">
      <c r="A1924" s="11"/>
      <c r="B1924" s="12"/>
      <c r="C1924" s="13"/>
      <c r="D1924" s="13"/>
      <c r="E1924" s="14"/>
      <c r="F1924" s="14"/>
      <c r="G1924" s="14"/>
      <c r="H1924" s="14"/>
      <c r="I1924" s="15"/>
      <c r="J1924" s="14"/>
      <c r="K1924" s="13"/>
      <c r="L1924" s="14"/>
      <c r="M1924" s="14"/>
      <c r="N1924" s="14"/>
      <c r="O1924" s="14"/>
      <c r="P1924" s="198"/>
      <c r="Q1924" s="198"/>
      <c r="R1924" s="198"/>
      <c r="S1924" s="198"/>
      <c r="T1924" s="198"/>
      <c r="U1924" s="198"/>
      <c r="V1924" s="198"/>
      <c r="W1924" s="202">
        <f t="shared" si="101"/>
        <v>0</v>
      </c>
      <c r="X1924" s="14"/>
      <c r="Y1924" s="14"/>
      <c r="Z1924" s="108"/>
      <c r="AA1924" s="114"/>
      <c r="AB1924" s="129"/>
      <c r="AC1924" s="128"/>
      <c r="AD1924" s="142" t="str">
        <f t="shared" si="102"/>
        <v/>
      </c>
      <c r="AE1924" s="142" t="str">
        <f>IF($E1924&lt;&gt;"",IF($AD1924=1,VLOOKUP($E1924,得点換算表!$C$5:$D$14,2),VLOOKUP($E1924,得点換算表!$E$5:$F$14,2)),"")</f>
        <v/>
      </c>
      <c r="AF1924" s="142" t="str">
        <f>IF($F1924&lt;&gt;"",IF($AD1924=1,VLOOKUP($F1924,得点換算表!$C$15:$D$24,2),VLOOKUP($F1924,得点換算表!$E$15:$F$24,2)),"")</f>
        <v/>
      </c>
      <c r="AG1924" s="142" t="str">
        <f>IF($G1924&lt;&gt;"",IF($AD1924=1,VLOOKUP($G1924,得点換算表!$C$25:$D$34,2),VLOOKUP($G1924,得点換算表!$E$25:$F$34,2)),"")</f>
        <v/>
      </c>
      <c r="AH1924" s="142" t="str">
        <f>IF($H1924&lt;&gt;"",IF($AD1924=1,VLOOKUP($H1924,得点換算表!$C$35:$D$44,2),VLOOKUP($H1924,得点換算表!$E$35:$F$44,2)),"")</f>
        <v/>
      </c>
      <c r="AI1924" s="142" t="str">
        <f>IF($I1924&lt;&gt;"",IF($AD1924=1,VLOOKUP($I1924,得点換算表!$C$45:$D$55,2),VLOOKUP($I1924,得点換算表!$E$45:$F$55,2)),"")</f>
        <v/>
      </c>
      <c r="AJ1924" s="142" t="str">
        <f>IF($J1924&lt;&gt;"",IF($AD1924=1,VLOOKUP($J1924,得点換算表!$C$56:$D$65,2),VLOOKUP($J1924,得点換算表!$E$56:$F$65,2)),"")</f>
        <v/>
      </c>
      <c r="AK1924" s="142" t="str">
        <f>IF($K1924&lt;&gt;"",IF($AD1924=1,VLOOKUP($K1924,得点換算表!$C$66:$D$76,2),VLOOKUP($K1924,得点換算表!$E$66:$F$76,2)),"")</f>
        <v/>
      </c>
      <c r="AL1924" s="142" t="str">
        <f>IF($L1924&lt;&gt;"",IF($AD1924=1,VLOOKUP($L1924,得点換算表!$C$77:$D$86,2),VLOOKUP($L1924,得点換算表!$E$77:$F$86,2)),"")</f>
        <v/>
      </c>
      <c r="AM1924" s="142" t="str">
        <f>IF($M1924&lt;&gt;"",IF($AD1924=1,VLOOKUP($M1924,得点換算表!$C$87:$D$96,2),VLOOKUP($M1924,得点換算表!$E$87:$F$96,2)),"")</f>
        <v/>
      </c>
      <c r="AN1924" s="142" t="str">
        <f t="shared" si="100"/>
        <v/>
      </c>
      <c r="AO1924" s="143" t="str">
        <f>IF(AND($AN1924&lt;&gt;"",$AN1924&gt;=8),VLOOKUP($AN1924,得点換算表!$I$5:$J$9,2),"")</f>
        <v/>
      </c>
      <c r="AP1924" s="105"/>
    </row>
    <row r="1925" spans="1:42" x14ac:dyDescent="0.15">
      <c r="A1925" s="11"/>
      <c r="B1925" s="12"/>
      <c r="C1925" s="13"/>
      <c r="D1925" s="13"/>
      <c r="E1925" s="14"/>
      <c r="F1925" s="14"/>
      <c r="G1925" s="14"/>
      <c r="H1925" s="14"/>
      <c r="I1925" s="15"/>
      <c r="J1925" s="14"/>
      <c r="K1925" s="13"/>
      <c r="L1925" s="14"/>
      <c r="M1925" s="14"/>
      <c r="N1925" s="14"/>
      <c r="O1925" s="14"/>
      <c r="P1925" s="198"/>
      <c r="Q1925" s="198"/>
      <c r="R1925" s="198"/>
      <c r="S1925" s="198"/>
      <c r="T1925" s="198"/>
      <c r="U1925" s="198"/>
      <c r="V1925" s="198"/>
      <c r="W1925" s="202">
        <f t="shared" si="101"/>
        <v>0</v>
      </c>
      <c r="X1925" s="14"/>
      <c r="Y1925" s="14"/>
      <c r="Z1925" s="108"/>
      <c r="AA1925" s="114"/>
      <c r="AB1925" s="129"/>
      <c r="AC1925" s="128"/>
      <c r="AD1925" s="142" t="str">
        <f t="shared" si="102"/>
        <v/>
      </c>
      <c r="AE1925" s="142" t="str">
        <f>IF($E1925&lt;&gt;"",IF($AD1925=1,VLOOKUP($E1925,得点換算表!$C$5:$D$14,2),VLOOKUP($E1925,得点換算表!$E$5:$F$14,2)),"")</f>
        <v/>
      </c>
      <c r="AF1925" s="142" t="str">
        <f>IF($F1925&lt;&gt;"",IF($AD1925=1,VLOOKUP($F1925,得点換算表!$C$15:$D$24,2),VLOOKUP($F1925,得点換算表!$E$15:$F$24,2)),"")</f>
        <v/>
      </c>
      <c r="AG1925" s="142" t="str">
        <f>IF($G1925&lt;&gt;"",IF($AD1925=1,VLOOKUP($G1925,得点換算表!$C$25:$D$34,2),VLOOKUP($G1925,得点換算表!$E$25:$F$34,2)),"")</f>
        <v/>
      </c>
      <c r="AH1925" s="142" t="str">
        <f>IF($H1925&lt;&gt;"",IF($AD1925=1,VLOOKUP($H1925,得点換算表!$C$35:$D$44,2),VLOOKUP($H1925,得点換算表!$E$35:$F$44,2)),"")</f>
        <v/>
      </c>
      <c r="AI1925" s="142" t="str">
        <f>IF($I1925&lt;&gt;"",IF($AD1925=1,VLOOKUP($I1925,得点換算表!$C$45:$D$55,2),VLOOKUP($I1925,得点換算表!$E$45:$F$55,2)),"")</f>
        <v/>
      </c>
      <c r="AJ1925" s="142" t="str">
        <f>IF($J1925&lt;&gt;"",IF($AD1925=1,VLOOKUP($J1925,得点換算表!$C$56:$D$65,2),VLOOKUP($J1925,得点換算表!$E$56:$F$65,2)),"")</f>
        <v/>
      </c>
      <c r="AK1925" s="142" t="str">
        <f>IF($K1925&lt;&gt;"",IF($AD1925=1,VLOOKUP($K1925,得点換算表!$C$66:$D$76,2),VLOOKUP($K1925,得点換算表!$E$66:$F$76,2)),"")</f>
        <v/>
      </c>
      <c r="AL1925" s="142" t="str">
        <f>IF($L1925&lt;&gt;"",IF($AD1925=1,VLOOKUP($L1925,得点換算表!$C$77:$D$86,2),VLOOKUP($L1925,得点換算表!$E$77:$F$86,2)),"")</f>
        <v/>
      </c>
      <c r="AM1925" s="142" t="str">
        <f>IF($M1925&lt;&gt;"",IF($AD1925=1,VLOOKUP($M1925,得点換算表!$C$87:$D$96,2),VLOOKUP($M1925,得点換算表!$E$87:$F$96,2)),"")</f>
        <v/>
      </c>
      <c r="AN1925" s="142" t="str">
        <f t="shared" si="100"/>
        <v/>
      </c>
      <c r="AO1925" s="143" t="str">
        <f>IF(AND($AN1925&lt;&gt;"",$AN1925&gt;=8),VLOOKUP($AN1925,得点換算表!$I$5:$J$9,2),"")</f>
        <v/>
      </c>
      <c r="AP1925" s="105"/>
    </row>
    <row r="1926" spans="1:42" x14ac:dyDescent="0.15">
      <c r="A1926" s="11"/>
      <c r="B1926" s="12"/>
      <c r="C1926" s="13"/>
      <c r="D1926" s="13"/>
      <c r="E1926" s="14"/>
      <c r="F1926" s="14"/>
      <c r="G1926" s="14"/>
      <c r="H1926" s="14"/>
      <c r="I1926" s="15"/>
      <c r="J1926" s="14"/>
      <c r="K1926" s="13"/>
      <c r="L1926" s="14"/>
      <c r="M1926" s="14"/>
      <c r="N1926" s="14"/>
      <c r="O1926" s="14"/>
      <c r="P1926" s="198"/>
      <c r="Q1926" s="198"/>
      <c r="R1926" s="198"/>
      <c r="S1926" s="198"/>
      <c r="T1926" s="198"/>
      <c r="U1926" s="198"/>
      <c r="V1926" s="198"/>
      <c r="W1926" s="202">
        <f t="shared" si="101"/>
        <v>0</v>
      </c>
      <c r="X1926" s="14"/>
      <c r="Y1926" s="14"/>
      <c r="Z1926" s="108"/>
      <c r="AA1926" s="114"/>
      <c r="AB1926" s="129"/>
      <c r="AC1926" s="128"/>
      <c r="AD1926" s="142" t="str">
        <f t="shared" si="102"/>
        <v/>
      </c>
      <c r="AE1926" s="142" t="str">
        <f>IF($E1926&lt;&gt;"",IF($AD1926=1,VLOOKUP($E1926,得点換算表!$C$5:$D$14,2),VLOOKUP($E1926,得点換算表!$E$5:$F$14,2)),"")</f>
        <v/>
      </c>
      <c r="AF1926" s="142" t="str">
        <f>IF($F1926&lt;&gt;"",IF($AD1926=1,VLOOKUP($F1926,得点換算表!$C$15:$D$24,2),VLOOKUP($F1926,得点換算表!$E$15:$F$24,2)),"")</f>
        <v/>
      </c>
      <c r="AG1926" s="142" t="str">
        <f>IF($G1926&lt;&gt;"",IF($AD1926=1,VLOOKUP($G1926,得点換算表!$C$25:$D$34,2),VLOOKUP($G1926,得点換算表!$E$25:$F$34,2)),"")</f>
        <v/>
      </c>
      <c r="AH1926" s="142" t="str">
        <f>IF($H1926&lt;&gt;"",IF($AD1926=1,VLOOKUP($H1926,得点換算表!$C$35:$D$44,2),VLOOKUP($H1926,得点換算表!$E$35:$F$44,2)),"")</f>
        <v/>
      </c>
      <c r="AI1926" s="142" t="str">
        <f>IF($I1926&lt;&gt;"",IF($AD1926=1,VLOOKUP($I1926,得点換算表!$C$45:$D$55,2),VLOOKUP($I1926,得点換算表!$E$45:$F$55,2)),"")</f>
        <v/>
      </c>
      <c r="AJ1926" s="142" t="str">
        <f>IF($J1926&lt;&gt;"",IF($AD1926=1,VLOOKUP($J1926,得点換算表!$C$56:$D$65,2),VLOOKUP($J1926,得点換算表!$E$56:$F$65,2)),"")</f>
        <v/>
      </c>
      <c r="AK1926" s="142" t="str">
        <f>IF($K1926&lt;&gt;"",IF($AD1926=1,VLOOKUP($K1926,得点換算表!$C$66:$D$76,2),VLOOKUP($K1926,得点換算表!$E$66:$F$76,2)),"")</f>
        <v/>
      </c>
      <c r="AL1926" s="142" t="str">
        <f>IF($L1926&lt;&gt;"",IF($AD1926=1,VLOOKUP($L1926,得点換算表!$C$77:$D$86,2),VLOOKUP($L1926,得点換算表!$E$77:$F$86,2)),"")</f>
        <v/>
      </c>
      <c r="AM1926" s="142" t="str">
        <f>IF($M1926&lt;&gt;"",IF($AD1926=1,VLOOKUP($M1926,得点換算表!$C$87:$D$96,2),VLOOKUP($M1926,得点換算表!$E$87:$F$96,2)),"")</f>
        <v/>
      </c>
      <c r="AN1926" s="142" t="str">
        <f t="shared" si="100"/>
        <v/>
      </c>
      <c r="AO1926" s="143" t="str">
        <f>IF(AND($AN1926&lt;&gt;"",$AN1926&gt;=8),VLOOKUP($AN1926,得点換算表!$I$5:$J$9,2),"")</f>
        <v/>
      </c>
      <c r="AP1926" s="105"/>
    </row>
    <row r="1927" spans="1:42" x14ac:dyDescent="0.15">
      <c r="A1927" s="11"/>
      <c r="B1927" s="12"/>
      <c r="C1927" s="13"/>
      <c r="D1927" s="13"/>
      <c r="E1927" s="14"/>
      <c r="F1927" s="14"/>
      <c r="G1927" s="14"/>
      <c r="H1927" s="14"/>
      <c r="I1927" s="15"/>
      <c r="J1927" s="14"/>
      <c r="K1927" s="13"/>
      <c r="L1927" s="14"/>
      <c r="M1927" s="14"/>
      <c r="N1927" s="14"/>
      <c r="O1927" s="14"/>
      <c r="P1927" s="198"/>
      <c r="Q1927" s="198"/>
      <c r="R1927" s="198"/>
      <c r="S1927" s="198"/>
      <c r="T1927" s="198"/>
      <c r="U1927" s="198"/>
      <c r="V1927" s="198"/>
      <c r="W1927" s="202">
        <f t="shared" si="101"/>
        <v>0</v>
      </c>
      <c r="X1927" s="14"/>
      <c r="Y1927" s="14"/>
      <c r="Z1927" s="108"/>
      <c r="AA1927" s="114"/>
      <c r="AB1927" s="129"/>
      <c r="AC1927" s="128"/>
      <c r="AD1927" s="142" t="str">
        <f t="shared" si="102"/>
        <v/>
      </c>
      <c r="AE1927" s="142" t="str">
        <f>IF($E1927&lt;&gt;"",IF($AD1927=1,VLOOKUP($E1927,得点換算表!$C$5:$D$14,2),VLOOKUP($E1927,得点換算表!$E$5:$F$14,2)),"")</f>
        <v/>
      </c>
      <c r="AF1927" s="142" t="str">
        <f>IF($F1927&lt;&gt;"",IF($AD1927=1,VLOOKUP($F1927,得点換算表!$C$15:$D$24,2),VLOOKUP($F1927,得点換算表!$E$15:$F$24,2)),"")</f>
        <v/>
      </c>
      <c r="AG1927" s="142" t="str">
        <f>IF($G1927&lt;&gt;"",IF($AD1927=1,VLOOKUP($G1927,得点換算表!$C$25:$D$34,2),VLOOKUP($G1927,得点換算表!$E$25:$F$34,2)),"")</f>
        <v/>
      </c>
      <c r="AH1927" s="142" t="str">
        <f>IF($H1927&lt;&gt;"",IF($AD1927=1,VLOOKUP($H1927,得点換算表!$C$35:$D$44,2),VLOOKUP($H1927,得点換算表!$E$35:$F$44,2)),"")</f>
        <v/>
      </c>
      <c r="AI1927" s="142" t="str">
        <f>IF($I1927&lt;&gt;"",IF($AD1927=1,VLOOKUP($I1927,得点換算表!$C$45:$D$55,2),VLOOKUP($I1927,得点換算表!$E$45:$F$55,2)),"")</f>
        <v/>
      </c>
      <c r="AJ1927" s="142" t="str">
        <f>IF($J1927&lt;&gt;"",IF($AD1927=1,VLOOKUP($J1927,得点換算表!$C$56:$D$65,2),VLOOKUP($J1927,得点換算表!$E$56:$F$65,2)),"")</f>
        <v/>
      </c>
      <c r="AK1927" s="142" t="str">
        <f>IF($K1927&lt;&gt;"",IF($AD1927=1,VLOOKUP($K1927,得点換算表!$C$66:$D$76,2),VLOOKUP($K1927,得点換算表!$E$66:$F$76,2)),"")</f>
        <v/>
      </c>
      <c r="AL1927" s="142" t="str">
        <f>IF($L1927&lt;&gt;"",IF($AD1927=1,VLOOKUP($L1927,得点換算表!$C$77:$D$86,2),VLOOKUP($L1927,得点換算表!$E$77:$F$86,2)),"")</f>
        <v/>
      </c>
      <c r="AM1927" s="142" t="str">
        <f>IF($M1927&lt;&gt;"",IF($AD1927=1,VLOOKUP($M1927,得点換算表!$C$87:$D$96,2),VLOOKUP($M1927,得点換算表!$E$87:$F$96,2)),"")</f>
        <v/>
      </c>
      <c r="AN1927" s="142" t="str">
        <f t="shared" si="100"/>
        <v/>
      </c>
      <c r="AO1927" s="143" t="str">
        <f>IF(AND($AN1927&lt;&gt;"",$AN1927&gt;=8),VLOOKUP($AN1927,得点換算表!$I$5:$J$9,2),"")</f>
        <v/>
      </c>
      <c r="AP1927" s="105"/>
    </row>
    <row r="1928" spans="1:42" x14ac:dyDescent="0.15">
      <c r="A1928" s="11"/>
      <c r="B1928" s="12"/>
      <c r="C1928" s="13"/>
      <c r="D1928" s="13"/>
      <c r="E1928" s="14"/>
      <c r="F1928" s="14"/>
      <c r="G1928" s="14"/>
      <c r="H1928" s="14"/>
      <c r="I1928" s="15"/>
      <c r="J1928" s="14"/>
      <c r="K1928" s="13"/>
      <c r="L1928" s="14"/>
      <c r="M1928" s="14"/>
      <c r="N1928" s="14"/>
      <c r="O1928" s="14"/>
      <c r="P1928" s="198"/>
      <c r="Q1928" s="198"/>
      <c r="R1928" s="198"/>
      <c r="S1928" s="198"/>
      <c r="T1928" s="198"/>
      <c r="U1928" s="198"/>
      <c r="V1928" s="198"/>
      <c r="W1928" s="202">
        <f t="shared" si="101"/>
        <v>0</v>
      </c>
      <c r="X1928" s="14"/>
      <c r="Y1928" s="14"/>
      <c r="Z1928" s="108"/>
      <c r="AA1928" s="114"/>
      <c r="AB1928" s="129"/>
      <c r="AC1928" s="128"/>
      <c r="AD1928" s="142" t="str">
        <f t="shared" si="102"/>
        <v/>
      </c>
      <c r="AE1928" s="142" t="str">
        <f>IF($E1928&lt;&gt;"",IF($AD1928=1,VLOOKUP($E1928,得点換算表!$C$5:$D$14,2),VLOOKUP($E1928,得点換算表!$E$5:$F$14,2)),"")</f>
        <v/>
      </c>
      <c r="AF1928" s="142" t="str">
        <f>IF($F1928&lt;&gt;"",IF($AD1928=1,VLOOKUP($F1928,得点換算表!$C$15:$D$24,2),VLOOKUP($F1928,得点換算表!$E$15:$F$24,2)),"")</f>
        <v/>
      </c>
      <c r="AG1928" s="142" t="str">
        <f>IF($G1928&lt;&gt;"",IF($AD1928=1,VLOOKUP($G1928,得点換算表!$C$25:$D$34,2),VLOOKUP($G1928,得点換算表!$E$25:$F$34,2)),"")</f>
        <v/>
      </c>
      <c r="AH1928" s="142" t="str">
        <f>IF($H1928&lt;&gt;"",IF($AD1928=1,VLOOKUP($H1928,得点換算表!$C$35:$D$44,2),VLOOKUP($H1928,得点換算表!$E$35:$F$44,2)),"")</f>
        <v/>
      </c>
      <c r="AI1928" s="142" t="str">
        <f>IF($I1928&lt;&gt;"",IF($AD1928=1,VLOOKUP($I1928,得点換算表!$C$45:$D$55,2),VLOOKUP($I1928,得点換算表!$E$45:$F$55,2)),"")</f>
        <v/>
      </c>
      <c r="AJ1928" s="142" t="str">
        <f>IF($J1928&lt;&gt;"",IF($AD1928=1,VLOOKUP($J1928,得点換算表!$C$56:$D$65,2),VLOOKUP($J1928,得点換算表!$E$56:$F$65,2)),"")</f>
        <v/>
      </c>
      <c r="AK1928" s="142" t="str">
        <f>IF($K1928&lt;&gt;"",IF($AD1928=1,VLOOKUP($K1928,得点換算表!$C$66:$D$76,2),VLOOKUP($K1928,得点換算表!$E$66:$F$76,2)),"")</f>
        <v/>
      </c>
      <c r="AL1928" s="142" t="str">
        <f>IF($L1928&lt;&gt;"",IF($AD1928=1,VLOOKUP($L1928,得点換算表!$C$77:$D$86,2),VLOOKUP($L1928,得点換算表!$E$77:$F$86,2)),"")</f>
        <v/>
      </c>
      <c r="AM1928" s="142" t="str">
        <f>IF($M1928&lt;&gt;"",IF($AD1928=1,VLOOKUP($M1928,得点換算表!$C$87:$D$96,2),VLOOKUP($M1928,得点換算表!$E$87:$F$96,2)),"")</f>
        <v/>
      </c>
      <c r="AN1928" s="142" t="str">
        <f t="shared" si="100"/>
        <v/>
      </c>
      <c r="AO1928" s="143" t="str">
        <f>IF(AND($AN1928&lt;&gt;"",$AN1928&gt;=8),VLOOKUP($AN1928,得点換算表!$I$5:$J$9,2),"")</f>
        <v/>
      </c>
      <c r="AP1928" s="105"/>
    </row>
    <row r="1929" spans="1:42" x14ac:dyDescent="0.15">
      <c r="A1929" s="11"/>
      <c r="B1929" s="12"/>
      <c r="C1929" s="13"/>
      <c r="D1929" s="13"/>
      <c r="E1929" s="14"/>
      <c r="F1929" s="14"/>
      <c r="G1929" s="14"/>
      <c r="H1929" s="14"/>
      <c r="I1929" s="15"/>
      <c r="J1929" s="14"/>
      <c r="K1929" s="13"/>
      <c r="L1929" s="14"/>
      <c r="M1929" s="14"/>
      <c r="N1929" s="14"/>
      <c r="O1929" s="14"/>
      <c r="P1929" s="198"/>
      <c r="Q1929" s="198"/>
      <c r="R1929" s="198"/>
      <c r="S1929" s="198"/>
      <c r="T1929" s="198"/>
      <c r="U1929" s="198"/>
      <c r="V1929" s="198"/>
      <c r="W1929" s="202">
        <f t="shared" si="101"/>
        <v>0</v>
      </c>
      <c r="X1929" s="14"/>
      <c r="Y1929" s="14"/>
      <c r="Z1929" s="108"/>
      <c r="AA1929" s="114"/>
      <c r="AB1929" s="129"/>
      <c r="AC1929" s="128"/>
      <c r="AD1929" s="142" t="str">
        <f t="shared" si="102"/>
        <v/>
      </c>
      <c r="AE1929" s="142" t="str">
        <f>IF($E1929&lt;&gt;"",IF($AD1929=1,VLOOKUP($E1929,得点換算表!$C$5:$D$14,2),VLOOKUP($E1929,得点換算表!$E$5:$F$14,2)),"")</f>
        <v/>
      </c>
      <c r="AF1929" s="142" t="str">
        <f>IF($F1929&lt;&gt;"",IF($AD1929=1,VLOOKUP($F1929,得点換算表!$C$15:$D$24,2),VLOOKUP($F1929,得点換算表!$E$15:$F$24,2)),"")</f>
        <v/>
      </c>
      <c r="AG1929" s="142" t="str">
        <f>IF($G1929&lt;&gt;"",IF($AD1929=1,VLOOKUP($G1929,得点換算表!$C$25:$D$34,2),VLOOKUP($G1929,得点換算表!$E$25:$F$34,2)),"")</f>
        <v/>
      </c>
      <c r="AH1929" s="142" t="str">
        <f>IF($H1929&lt;&gt;"",IF($AD1929=1,VLOOKUP($H1929,得点換算表!$C$35:$D$44,2),VLOOKUP($H1929,得点換算表!$E$35:$F$44,2)),"")</f>
        <v/>
      </c>
      <c r="AI1929" s="142" t="str">
        <f>IF($I1929&lt;&gt;"",IF($AD1929=1,VLOOKUP($I1929,得点換算表!$C$45:$D$55,2),VLOOKUP($I1929,得点換算表!$E$45:$F$55,2)),"")</f>
        <v/>
      </c>
      <c r="AJ1929" s="142" t="str">
        <f>IF($J1929&lt;&gt;"",IF($AD1929=1,VLOOKUP($J1929,得点換算表!$C$56:$D$65,2),VLOOKUP($J1929,得点換算表!$E$56:$F$65,2)),"")</f>
        <v/>
      </c>
      <c r="AK1929" s="142" t="str">
        <f>IF($K1929&lt;&gt;"",IF($AD1929=1,VLOOKUP($K1929,得点換算表!$C$66:$D$76,2),VLOOKUP($K1929,得点換算表!$E$66:$F$76,2)),"")</f>
        <v/>
      </c>
      <c r="AL1929" s="142" t="str">
        <f>IF($L1929&lt;&gt;"",IF($AD1929=1,VLOOKUP($L1929,得点換算表!$C$77:$D$86,2),VLOOKUP($L1929,得点換算表!$E$77:$F$86,2)),"")</f>
        <v/>
      </c>
      <c r="AM1929" s="142" t="str">
        <f>IF($M1929&lt;&gt;"",IF($AD1929=1,VLOOKUP($M1929,得点換算表!$C$87:$D$96,2),VLOOKUP($M1929,得点換算表!$E$87:$F$96,2)),"")</f>
        <v/>
      </c>
      <c r="AN1929" s="142" t="str">
        <f t="shared" si="100"/>
        <v/>
      </c>
      <c r="AO1929" s="143" t="str">
        <f>IF(AND($AN1929&lt;&gt;"",$AN1929&gt;=8),VLOOKUP($AN1929,得点換算表!$I$5:$J$9,2),"")</f>
        <v/>
      </c>
      <c r="AP1929" s="105"/>
    </row>
    <row r="1930" spans="1:42" x14ac:dyDescent="0.15">
      <c r="A1930" s="11"/>
      <c r="B1930" s="12"/>
      <c r="C1930" s="13"/>
      <c r="D1930" s="13"/>
      <c r="E1930" s="14"/>
      <c r="F1930" s="14"/>
      <c r="G1930" s="14"/>
      <c r="H1930" s="14"/>
      <c r="I1930" s="15"/>
      <c r="J1930" s="14"/>
      <c r="K1930" s="13"/>
      <c r="L1930" s="14"/>
      <c r="M1930" s="14"/>
      <c r="N1930" s="14"/>
      <c r="O1930" s="14"/>
      <c r="P1930" s="198"/>
      <c r="Q1930" s="198"/>
      <c r="R1930" s="198"/>
      <c r="S1930" s="198"/>
      <c r="T1930" s="198"/>
      <c r="U1930" s="198"/>
      <c r="V1930" s="198"/>
      <c r="W1930" s="202">
        <f t="shared" si="101"/>
        <v>0</v>
      </c>
      <c r="X1930" s="14"/>
      <c r="Y1930" s="14"/>
      <c r="Z1930" s="108"/>
      <c r="AA1930" s="114"/>
      <c r="AB1930" s="129"/>
      <c r="AC1930" s="128"/>
      <c r="AD1930" s="142" t="str">
        <f t="shared" si="102"/>
        <v/>
      </c>
      <c r="AE1930" s="142" t="str">
        <f>IF($E1930&lt;&gt;"",IF($AD1930=1,VLOOKUP($E1930,得点換算表!$C$5:$D$14,2),VLOOKUP($E1930,得点換算表!$E$5:$F$14,2)),"")</f>
        <v/>
      </c>
      <c r="AF1930" s="142" t="str">
        <f>IF($F1930&lt;&gt;"",IF($AD1930=1,VLOOKUP($F1930,得点換算表!$C$15:$D$24,2),VLOOKUP($F1930,得点換算表!$E$15:$F$24,2)),"")</f>
        <v/>
      </c>
      <c r="AG1930" s="142" t="str">
        <f>IF($G1930&lt;&gt;"",IF($AD1930=1,VLOOKUP($G1930,得点換算表!$C$25:$D$34,2),VLOOKUP($G1930,得点換算表!$E$25:$F$34,2)),"")</f>
        <v/>
      </c>
      <c r="AH1930" s="142" t="str">
        <f>IF($H1930&lt;&gt;"",IF($AD1930=1,VLOOKUP($H1930,得点換算表!$C$35:$D$44,2),VLOOKUP($H1930,得点換算表!$E$35:$F$44,2)),"")</f>
        <v/>
      </c>
      <c r="AI1930" s="142" t="str">
        <f>IF($I1930&lt;&gt;"",IF($AD1930=1,VLOOKUP($I1930,得点換算表!$C$45:$D$55,2),VLOOKUP($I1930,得点換算表!$E$45:$F$55,2)),"")</f>
        <v/>
      </c>
      <c r="AJ1930" s="142" t="str">
        <f>IF($J1930&lt;&gt;"",IF($AD1930=1,VLOOKUP($J1930,得点換算表!$C$56:$D$65,2),VLOOKUP($J1930,得点換算表!$E$56:$F$65,2)),"")</f>
        <v/>
      </c>
      <c r="AK1930" s="142" t="str">
        <f>IF($K1930&lt;&gt;"",IF($AD1930=1,VLOOKUP($K1930,得点換算表!$C$66:$D$76,2),VLOOKUP($K1930,得点換算表!$E$66:$F$76,2)),"")</f>
        <v/>
      </c>
      <c r="AL1930" s="142" t="str">
        <f>IF($L1930&lt;&gt;"",IF($AD1930=1,VLOOKUP($L1930,得点換算表!$C$77:$D$86,2),VLOOKUP($L1930,得点換算表!$E$77:$F$86,2)),"")</f>
        <v/>
      </c>
      <c r="AM1930" s="142" t="str">
        <f>IF($M1930&lt;&gt;"",IF($AD1930=1,VLOOKUP($M1930,得点換算表!$C$87:$D$96,2),VLOOKUP($M1930,得点換算表!$E$87:$F$96,2)),"")</f>
        <v/>
      </c>
      <c r="AN1930" s="142" t="str">
        <f t="shared" si="100"/>
        <v/>
      </c>
      <c r="AO1930" s="143" t="str">
        <f>IF(AND($AN1930&lt;&gt;"",$AN1930&gt;=8),VLOOKUP($AN1930,得点換算表!$I$5:$J$9,2),"")</f>
        <v/>
      </c>
      <c r="AP1930" s="105"/>
    </row>
    <row r="1931" spans="1:42" x14ac:dyDescent="0.15">
      <c r="A1931" s="11"/>
      <c r="B1931" s="12"/>
      <c r="C1931" s="13"/>
      <c r="D1931" s="13"/>
      <c r="E1931" s="14"/>
      <c r="F1931" s="14"/>
      <c r="G1931" s="14"/>
      <c r="H1931" s="14"/>
      <c r="I1931" s="15"/>
      <c r="J1931" s="14"/>
      <c r="K1931" s="13"/>
      <c r="L1931" s="14"/>
      <c r="M1931" s="14"/>
      <c r="N1931" s="14"/>
      <c r="O1931" s="14"/>
      <c r="P1931" s="198"/>
      <c r="Q1931" s="198"/>
      <c r="R1931" s="198"/>
      <c r="S1931" s="198"/>
      <c r="T1931" s="198"/>
      <c r="U1931" s="198"/>
      <c r="V1931" s="198"/>
      <c r="W1931" s="202">
        <f t="shared" si="101"/>
        <v>0</v>
      </c>
      <c r="X1931" s="14"/>
      <c r="Y1931" s="14"/>
      <c r="Z1931" s="108"/>
      <c r="AA1931" s="114"/>
      <c r="AB1931" s="129"/>
      <c r="AC1931" s="128"/>
      <c r="AD1931" s="142" t="str">
        <f t="shared" si="102"/>
        <v/>
      </c>
      <c r="AE1931" s="142" t="str">
        <f>IF($E1931&lt;&gt;"",IF($AD1931=1,VLOOKUP($E1931,得点換算表!$C$5:$D$14,2),VLOOKUP($E1931,得点換算表!$E$5:$F$14,2)),"")</f>
        <v/>
      </c>
      <c r="AF1931" s="142" t="str">
        <f>IF($F1931&lt;&gt;"",IF($AD1931=1,VLOOKUP($F1931,得点換算表!$C$15:$D$24,2),VLOOKUP($F1931,得点換算表!$E$15:$F$24,2)),"")</f>
        <v/>
      </c>
      <c r="AG1931" s="142" t="str">
        <f>IF($G1931&lt;&gt;"",IF($AD1931=1,VLOOKUP($G1931,得点換算表!$C$25:$D$34,2),VLOOKUP($G1931,得点換算表!$E$25:$F$34,2)),"")</f>
        <v/>
      </c>
      <c r="AH1931" s="142" t="str">
        <f>IF($H1931&lt;&gt;"",IF($AD1931=1,VLOOKUP($H1931,得点換算表!$C$35:$D$44,2),VLOOKUP($H1931,得点換算表!$E$35:$F$44,2)),"")</f>
        <v/>
      </c>
      <c r="AI1931" s="142" t="str">
        <f>IF($I1931&lt;&gt;"",IF($AD1931=1,VLOOKUP($I1931,得点換算表!$C$45:$D$55,2),VLOOKUP($I1931,得点換算表!$E$45:$F$55,2)),"")</f>
        <v/>
      </c>
      <c r="AJ1931" s="142" t="str">
        <f>IF($J1931&lt;&gt;"",IF($AD1931=1,VLOOKUP($J1931,得点換算表!$C$56:$D$65,2),VLOOKUP($J1931,得点換算表!$E$56:$F$65,2)),"")</f>
        <v/>
      </c>
      <c r="AK1931" s="142" t="str">
        <f>IF($K1931&lt;&gt;"",IF($AD1931=1,VLOOKUP($K1931,得点換算表!$C$66:$D$76,2),VLOOKUP($K1931,得点換算表!$E$66:$F$76,2)),"")</f>
        <v/>
      </c>
      <c r="AL1931" s="142" t="str">
        <f>IF($L1931&lt;&gt;"",IF($AD1931=1,VLOOKUP($L1931,得点換算表!$C$77:$D$86,2),VLOOKUP($L1931,得点換算表!$E$77:$F$86,2)),"")</f>
        <v/>
      </c>
      <c r="AM1931" s="142" t="str">
        <f>IF($M1931&lt;&gt;"",IF($AD1931=1,VLOOKUP($M1931,得点換算表!$C$87:$D$96,2),VLOOKUP($M1931,得点換算表!$E$87:$F$96,2)),"")</f>
        <v/>
      </c>
      <c r="AN1931" s="142" t="str">
        <f t="shared" si="100"/>
        <v/>
      </c>
      <c r="AO1931" s="143" t="str">
        <f>IF(AND($AN1931&lt;&gt;"",$AN1931&gt;=8),VLOOKUP($AN1931,得点換算表!$I$5:$J$9,2),"")</f>
        <v/>
      </c>
      <c r="AP1931" s="105"/>
    </row>
    <row r="1932" spans="1:42" x14ac:dyDescent="0.15">
      <c r="A1932" s="11"/>
      <c r="B1932" s="12"/>
      <c r="C1932" s="13"/>
      <c r="D1932" s="13"/>
      <c r="E1932" s="14"/>
      <c r="F1932" s="14"/>
      <c r="G1932" s="14"/>
      <c r="H1932" s="14"/>
      <c r="I1932" s="15"/>
      <c r="J1932" s="14"/>
      <c r="K1932" s="13"/>
      <c r="L1932" s="14"/>
      <c r="M1932" s="14"/>
      <c r="N1932" s="14"/>
      <c r="O1932" s="14"/>
      <c r="P1932" s="198"/>
      <c r="Q1932" s="198"/>
      <c r="R1932" s="198"/>
      <c r="S1932" s="198"/>
      <c r="T1932" s="198"/>
      <c r="U1932" s="198"/>
      <c r="V1932" s="198"/>
      <c r="W1932" s="202">
        <f t="shared" si="101"/>
        <v>0</v>
      </c>
      <c r="X1932" s="14"/>
      <c r="Y1932" s="14"/>
      <c r="Z1932" s="108"/>
      <c r="AA1932" s="114"/>
      <c r="AB1932" s="129"/>
      <c r="AC1932" s="128"/>
      <c r="AD1932" s="142" t="str">
        <f t="shared" si="102"/>
        <v/>
      </c>
      <c r="AE1932" s="142" t="str">
        <f>IF($E1932&lt;&gt;"",IF($AD1932=1,VLOOKUP($E1932,得点換算表!$C$5:$D$14,2),VLOOKUP($E1932,得点換算表!$E$5:$F$14,2)),"")</f>
        <v/>
      </c>
      <c r="AF1932" s="142" t="str">
        <f>IF($F1932&lt;&gt;"",IF($AD1932=1,VLOOKUP($F1932,得点換算表!$C$15:$D$24,2),VLOOKUP($F1932,得点換算表!$E$15:$F$24,2)),"")</f>
        <v/>
      </c>
      <c r="AG1932" s="142" t="str">
        <f>IF($G1932&lt;&gt;"",IF($AD1932=1,VLOOKUP($G1932,得点換算表!$C$25:$D$34,2),VLOOKUP($G1932,得点換算表!$E$25:$F$34,2)),"")</f>
        <v/>
      </c>
      <c r="AH1932" s="142" t="str">
        <f>IF($H1932&lt;&gt;"",IF($AD1932=1,VLOOKUP($H1932,得点換算表!$C$35:$D$44,2),VLOOKUP($H1932,得点換算表!$E$35:$F$44,2)),"")</f>
        <v/>
      </c>
      <c r="AI1932" s="142" t="str">
        <f>IF($I1932&lt;&gt;"",IF($AD1932=1,VLOOKUP($I1932,得点換算表!$C$45:$D$55,2),VLOOKUP($I1932,得点換算表!$E$45:$F$55,2)),"")</f>
        <v/>
      </c>
      <c r="AJ1932" s="142" t="str">
        <f>IF($J1932&lt;&gt;"",IF($AD1932=1,VLOOKUP($J1932,得点換算表!$C$56:$D$65,2),VLOOKUP($J1932,得点換算表!$E$56:$F$65,2)),"")</f>
        <v/>
      </c>
      <c r="AK1932" s="142" t="str">
        <f>IF($K1932&lt;&gt;"",IF($AD1932=1,VLOOKUP($K1932,得点換算表!$C$66:$D$76,2),VLOOKUP($K1932,得点換算表!$E$66:$F$76,2)),"")</f>
        <v/>
      </c>
      <c r="AL1932" s="142" t="str">
        <f>IF($L1932&lt;&gt;"",IF($AD1932=1,VLOOKUP($L1932,得点換算表!$C$77:$D$86,2),VLOOKUP($L1932,得点換算表!$E$77:$F$86,2)),"")</f>
        <v/>
      </c>
      <c r="AM1932" s="142" t="str">
        <f>IF($M1932&lt;&gt;"",IF($AD1932=1,VLOOKUP($M1932,得点換算表!$C$87:$D$96,2),VLOOKUP($M1932,得点換算表!$E$87:$F$96,2)),"")</f>
        <v/>
      </c>
      <c r="AN1932" s="142" t="str">
        <f t="shared" si="100"/>
        <v/>
      </c>
      <c r="AO1932" s="143" t="str">
        <f>IF(AND($AN1932&lt;&gt;"",$AN1932&gt;=8),VLOOKUP($AN1932,得点換算表!$I$5:$J$9,2),"")</f>
        <v/>
      </c>
      <c r="AP1932" s="105"/>
    </row>
    <row r="1933" spans="1:42" x14ac:dyDescent="0.15">
      <c r="A1933" s="11"/>
      <c r="B1933" s="12"/>
      <c r="C1933" s="13"/>
      <c r="D1933" s="13"/>
      <c r="E1933" s="14"/>
      <c r="F1933" s="14"/>
      <c r="G1933" s="14"/>
      <c r="H1933" s="14"/>
      <c r="I1933" s="15"/>
      <c r="J1933" s="14"/>
      <c r="K1933" s="13"/>
      <c r="L1933" s="14"/>
      <c r="M1933" s="14"/>
      <c r="N1933" s="14"/>
      <c r="O1933" s="14"/>
      <c r="P1933" s="198"/>
      <c r="Q1933" s="198"/>
      <c r="R1933" s="198"/>
      <c r="S1933" s="198"/>
      <c r="T1933" s="198"/>
      <c r="U1933" s="198"/>
      <c r="V1933" s="198"/>
      <c r="W1933" s="202">
        <f t="shared" si="101"/>
        <v>0</v>
      </c>
      <c r="X1933" s="14"/>
      <c r="Y1933" s="14"/>
      <c r="Z1933" s="108"/>
      <c r="AA1933" s="114"/>
      <c r="AB1933" s="129"/>
      <c r="AC1933" s="128"/>
      <c r="AD1933" s="142" t="str">
        <f t="shared" si="102"/>
        <v/>
      </c>
      <c r="AE1933" s="142" t="str">
        <f>IF($E1933&lt;&gt;"",IF($AD1933=1,VLOOKUP($E1933,得点換算表!$C$5:$D$14,2),VLOOKUP($E1933,得点換算表!$E$5:$F$14,2)),"")</f>
        <v/>
      </c>
      <c r="AF1933" s="142" t="str">
        <f>IF($F1933&lt;&gt;"",IF($AD1933=1,VLOOKUP($F1933,得点換算表!$C$15:$D$24,2),VLOOKUP($F1933,得点換算表!$E$15:$F$24,2)),"")</f>
        <v/>
      </c>
      <c r="AG1933" s="142" t="str">
        <f>IF($G1933&lt;&gt;"",IF($AD1933=1,VLOOKUP($G1933,得点換算表!$C$25:$D$34,2),VLOOKUP($G1933,得点換算表!$E$25:$F$34,2)),"")</f>
        <v/>
      </c>
      <c r="AH1933" s="142" t="str">
        <f>IF($H1933&lt;&gt;"",IF($AD1933=1,VLOOKUP($H1933,得点換算表!$C$35:$D$44,2),VLOOKUP($H1933,得点換算表!$E$35:$F$44,2)),"")</f>
        <v/>
      </c>
      <c r="AI1933" s="142" t="str">
        <f>IF($I1933&lt;&gt;"",IF($AD1933=1,VLOOKUP($I1933,得点換算表!$C$45:$D$55,2),VLOOKUP($I1933,得点換算表!$E$45:$F$55,2)),"")</f>
        <v/>
      </c>
      <c r="AJ1933" s="142" t="str">
        <f>IF($J1933&lt;&gt;"",IF($AD1933=1,VLOOKUP($J1933,得点換算表!$C$56:$D$65,2),VLOOKUP($J1933,得点換算表!$E$56:$F$65,2)),"")</f>
        <v/>
      </c>
      <c r="AK1933" s="142" t="str">
        <f>IF($K1933&lt;&gt;"",IF($AD1933=1,VLOOKUP($K1933,得点換算表!$C$66:$D$76,2),VLOOKUP($K1933,得点換算表!$E$66:$F$76,2)),"")</f>
        <v/>
      </c>
      <c r="AL1933" s="142" t="str">
        <f>IF($L1933&lt;&gt;"",IF($AD1933=1,VLOOKUP($L1933,得点換算表!$C$77:$D$86,2),VLOOKUP($L1933,得点換算表!$E$77:$F$86,2)),"")</f>
        <v/>
      </c>
      <c r="AM1933" s="142" t="str">
        <f>IF($M1933&lt;&gt;"",IF($AD1933=1,VLOOKUP($M1933,得点換算表!$C$87:$D$96,2),VLOOKUP($M1933,得点換算表!$E$87:$F$96,2)),"")</f>
        <v/>
      </c>
      <c r="AN1933" s="142" t="str">
        <f t="shared" si="100"/>
        <v/>
      </c>
      <c r="AO1933" s="143" t="str">
        <f>IF(AND($AN1933&lt;&gt;"",$AN1933&gt;=8),VLOOKUP($AN1933,得点換算表!$I$5:$J$9,2),"")</f>
        <v/>
      </c>
      <c r="AP1933" s="105"/>
    </row>
    <row r="1934" spans="1:42" x14ac:dyDescent="0.15">
      <c r="A1934" s="11"/>
      <c r="B1934" s="12"/>
      <c r="C1934" s="13"/>
      <c r="D1934" s="13"/>
      <c r="E1934" s="14"/>
      <c r="F1934" s="14"/>
      <c r="G1934" s="14"/>
      <c r="H1934" s="14"/>
      <c r="I1934" s="15"/>
      <c r="J1934" s="14"/>
      <c r="K1934" s="13"/>
      <c r="L1934" s="14"/>
      <c r="M1934" s="14"/>
      <c r="N1934" s="14"/>
      <c r="O1934" s="14"/>
      <c r="P1934" s="198"/>
      <c r="Q1934" s="198"/>
      <c r="R1934" s="198"/>
      <c r="S1934" s="198"/>
      <c r="T1934" s="198"/>
      <c r="U1934" s="198"/>
      <c r="V1934" s="198"/>
      <c r="W1934" s="202">
        <f t="shared" si="101"/>
        <v>0</v>
      </c>
      <c r="X1934" s="14"/>
      <c r="Y1934" s="14"/>
      <c r="Z1934" s="108"/>
      <c r="AA1934" s="114"/>
      <c r="AB1934" s="129"/>
      <c r="AC1934" s="128"/>
      <c r="AD1934" s="142" t="str">
        <f t="shared" si="102"/>
        <v/>
      </c>
      <c r="AE1934" s="142" t="str">
        <f>IF($E1934&lt;&gt;"",IF($AD1934=1,VLOOKUP($E1934,得点換算表!$C$5:$D$14,2),VLOOKUP($E1934,得点換算表!$E$5:$F$14,2)),"")</f>
        <v/>
      </c>
      <c r="AF1934" s="142" t="str">
        <f>IF($F1934&lt;&gt;"",IF($AD1934=1,VLOOKUP($F1934,得点換算表!$C$15:$D$24,2),VLOOKUP($F1934,得点換算表!$E$15:$F$24,2)),"")</f>
        <v/>
      </c>
      <c r="AG1934" s="142" t="str">
        <f>IF($G1934&lt;&gt;"",IF($AD1934=1,VLOOKUP($G1934,得点換算表!$C$25:$D$34,2),VLOOKUP($G1934,得点換算表!$E$25:$F$34,2)),"")</f>
        <v/>
      </c>
      <c r="AH1934" s="142" t="str">
        <f>IF($H1934&lt;&gt;"",IF($AD1934=1,VLOOKUP($H1934,得点換算表!$C$35:$D$44,2),VLOOKUP($H1934,得点換算表!$E$35:$F$44,2)),"")</f>
        <v/>
      </c>
      <c r="AI1934" s="142" t="str">
        <f>IF($I1934&lt;&gt;"",IF($AD1934=1,VLOOKUP($I1934,得点換算表!$C$45:$D$55,2),VLOOKUP($I1934,得点換算表!$E$45:$F$55,2)),"")</f>
        <v/>
      </c>
      <c r="AJ1934" s="142" t="str">
        <f>IF($J1934&lt;&gt;"",IF($AD1934=1,VLOOKUP($J1934,得点換算表!$C$56:$D$65,2),VLOOKUP($J1934,得点換算表!$E$56:$F$65,2)),"")</f>
        <v/>
      </c>
      <c r="AK1934" s="142" t="str">
        <f>IF($K1934&lt;&gt;"",IF($AD1934=1,VLOOKUP($K1934,得点換算表!$C$66:$D$76,2),VLOOKUP($K1934,得点換算表!$E$66:$F$76,2)),"")</f>
        <v/>
      </c>
      <c r="AL1934" s="142" t="str">
        <f>IF($L1934&lt;&gt;"",IF($AD1934=1,VLOOKUP($L1934,得点換算表!$C$77:$D$86,2),VLOOKUP($L1934,得点換算表!$E$77:$F$86,2)),"")</f>
        <v/>
      </c>
      <c r="AM1934" s="142" t="str">
        <f>IF($M1934&lt;&gt;"",IF($AD1934=1,VLOOKUP($M1934,得点換算表!$C$87:$D$96,2),VLOOKUP($M1934,得点換算表!$E$87:$F$96,2)),"")</f>
        <v/>
      </c>
      <c r="AN1934" s="142" t="str">
        <f t="shared" si="100"/>
        <v/>
      </c>
      <c r="AO1934" s="143" t="str">
        <f>IF(AND($AN1934&lt;&gt;"",$AN1934&gt;=8),VLOOKUP($AN1934,得点換算表!$I$5:$J$9,2),"")</f>
        <v/>
      </c>
      <c r="AP1934" s="105"/>
    </row>
    <row r="1935" spans="1:42" x14ac:dyDescent="0.15">
      <c r="A1935" s="11"/>
      <c r="B1935" s="12"/>
      <c r="C1935" s="13"/>
      <c r="D1935" s="13"/>
      <c r="E1935" s="14"/>
      <c r="F1935" s="14"/>
      <c r="G1935" s="14"/>
      <c r="H1935" s="14"/>
      <c r="I1935" s="15"/>
      <c r="J1935" s="14"/>
      <c r="K1935" s="13"/>
      <c r="L1935" s="14"/>
      <c r="M1935" s="14"/>
      <c r="N1935" s="14"/>
      <c r="O1935" s="14"/>
      <c r="P1935" s="198"/>
      <c r="Q1935" s="198"/>
      <c r="R1935" s="198"/>
      <c r="S1935" s="198"/>
      <c r="T1935" s="198"/>
      <c r="U1935" s="198"/>
      <c r="V1935" s="198"/>
      <c r="W1935" s="202">
        <f t="shared" si="101"/>
        <v>0</v>
      </c>
      <c r="X1935" s="14"/>
      <c r="Y1935" s="14"/>
      <c r="Z1935" s="108"/>
      <c r="AA1935" s="114"/>
      <c r="AB1935" s="129"/>
      <c r="AC1935" s="128"/>
      <c r="AD1935" s="142" t="str">
        <f t="shared" si="102"/>
        <v/>
      </c>
      <c r="AE1935" s="142" t="str">
        <f>IF($E1935&lt;&gt;"",IF($AD1935=1,VLOOKUP($E1935,得点換算表!$C$5:$D$14,2),VLOOKUP($E1935,得点換算表!$E$5:$F$14,2)),"")</f>
        <v/>
      </c>
      <c r="AF1935" s="142" t="str">
        <f>IF($F1935&lt;&gt;"",IF($AD1935=1,VLOOKUP($F1935,得点換算表!$C$15:$D$24,2),VLOOKUP($F1935,得点換算表!$E$15:$F$24,2)),"")</f>
        <v/>
      </c>
      <c r="AG1935" s="142" t="str">
        <f>IF($G1935&lt;&gt;"",IF($AD1935=1,VLOOKUP($G1935,得点換算表!$C$25:$D$34,2),VLOOKUP($G1935,得点換算表!$E$25:$F$34,2)),"")</f>
        <v/>
      </c>
      <c r="AH1935" s="142" t="str">
        <f>IF($H1935&lt;&gt;"",IF($AD1935=1,VLOOKUP($H1935,得点換算表!$C$35:$D$44,2),VLOOKUP($H1935,得点換算表!$E$35:$F$44,2)),"")</f>
        <v/>
      </c>
      <c r="AI1935" s="142" t="str">
        <f>IF($I1935&lt;&gt;"",IF($AD1935=1,VLOOKUP($I1935,得点換算表!$C$45:$D$55,2),VLOOKUP($I1935,得点換算表!$E$45:$F$55,2)),"")</f>
        <v/>
      </c>
      <c r="AJ1935" s="142" t="str">
        <f>IF($J1935&lt;&gt;"",IF($AD1935=1,VLOOKUP($J1935,得点換算表!$C$56:$D$65,2),VLOOKUP($J1935,得点換算表!$E$56:$F$65,2)),"")</f>
        <v/>
      </c>
      <c r="AK1935" s="142" t="str">
        <f>IF($K1935&lt;&gt;"",IF($AD1935=1,VLOOKUP($K1935,得点換算表!$C$66:$D$76,2),VLOOKUP($K1935,得点換算表!$E$66:$F$76,2)),"")</f>
        <v/>
      </c>
      <c r="AL1935" s="142" t="str">
        <f>IF($L1935&lt;&gt;"",IF($AD1935=1,VLOOKUP($L1935,得点換算表!$C$77:$D$86,2),VLOOKUP($L1935,得点換算表!$E$77:$F$86,2)),"")</f>
        <v/>
      </c>
      <c r="AM1935" s="142" t="str">
        <f>IF($M1935&lt;&gt;"",IF($AD1935=1,VLOOKUP($M1935,得点換算表!$C$87:$D$96,2),VLOOKUP($M1935,得点換算表!$E$87:$F$96,2)),"")</f>
        <v/>
      </c>
      <c r="AN1935" s="142" t="str">
        <f t="shared" si="100"/>
        <v/>
      </c>
      <c r="AO1935" s="143" t="str">
        <f>IF(AND($AN1935&lt;&gt;"",$AN1935&gt;=8),VLOOKUP($AN1935,得点換算表!$I$5:$J$9,2),"")</f>
        <v/>
      </c>
      <c r="AP1935" s="105"/>
    </row>
    <row r="1936" spans="1:42" x14ac:dyDescent="0.15">
      <c r="A1936" s="11"/>
      <c r="B1936" s="12"/>
      <c r="C1936" s="13"/>
      <c r="D1936" s="13"/>
      <c r="E1936" s="14"/>
      <c r="F1936" s="14"/>
      <c r="G1936" s="14"/>
      <c r="H1936" s="14"/>
      <c r="I1936" s="15"/>
      <c r="J1936" s="14"/>
      <c r="K1936" s="13"/>
      <c r="L1936" s="14"/>
      <c r="M1936" s="14"/>
      <c r="N1936" s="14"/>
      <c r="O1936" s="14"/>
      <c r="P1936" s="198"/>
      <c r="Q1936" s="198"/>
      <c r="R1936" s="198"/>
      <c r="S1936" s="198"/>
      <c r="T1936" s="198"/>
      <c r="U1936" s="198"/>
      <c r="V1936" s="198"/>
      <c r="W1936" s="202">
        <f t="shared" si="101"/>
        <v>0</v>
      </c>
      <c r="X1936" s="14"/>
      <c r="Y1936" s="14"/>
      <c r="Z1936" s="108"/>
      <c r="AA1936" s="114"/>
      <c r="AB1936" s="129"/>
      <c r="AC1936" s="128"/>
      <c r="AD1936" s="142" t="str">
        <f t="shared" si="102"/>
        <v/>
      </c>
      <c r="AE1936" s="142" t="str">
        <f>IF($E1936&lt;&gt;"",IF($AD1936=1,VLOOKUP($E1936,得点換算表!$C$5:$D$14,2),VLOOKUP($E1936,得点換算表!$E$5:$F$14,2)),"")</f>
        <v/>
      </c>
      <c r="AF1936" s="142" t="str">
        <f>IF($F1936&lt;&gt;"",IF($AD1936=1,VLOOKUP($F1936,得点換算表!$C$15:$D$24,2),VLOOKUP($F1936,得点換算表!$E$15:$F$24,2)),"")</f>
        <v/>
      </c>
      <c r="AG1936" s="142" t="str">
        <f>IF($G1936&lt;&gt;"",IF($AD1936=1,VLOOKUP($G1936,得点換算表!$C$25:$D$34,2),VLOOKUP($G1936,得点換算表!$E$25:$F$34,2)),"")</f>
        <v/>
      </c>
      <c r="AH1936" s="142" t="str">
        <f>IF($H1936&lt;&gt;"",IF($AD1936=1,VLOOKUP($H1936,得点換算表!$C$35:$D$44,2),VLOOKUP($H1936,得点換算表!$E$35:$F$44,2)),"")</f>
        <v/>
      </c>
      <c r="AI1936" s="142" t="str">
        <f>IF($I1936&lt;&gt;"",IF($AD1936=1,VLOOKUP($I1936,得点換算表!$C$45:$D$55,2),VLOOKUP($I1936,得点換算表!$E$45:$F$55,2)),"")</f>
        <v/>
      </c>
      <c r="AJ1936" s="142" t="str">
        <f>IF($J1936&lt;&gt;"",IF($AD1936=1,VLOOKUP($J1936,得点換算表!$C$56:$D$65,2),VLOOKUP($J1936,得点換算表!$E$56:$F$65,2)),"")</f>
        <v/>
      </c>
      <c r="AK1936" s="142" t="str">
        <f>IF($K1936&lt;&gt;"",IF($AD1936=1,VLOOKUP($K1936,得点換算表!$C$66:$D$76,2),VLOOKUP($K1936,得点換算表!$E$66:$F$76,2)),"")</f>
        <v/>
      </c>
      <c r="AL1936" s="142" t="str">
        <f>IF($L1936&lt;&gt;"",IF($AD1936=1,VLOOKUP($L1936,得点換算表!$C$77:$D$86,2),VLOOKUP($L1936,得点換算表!$E$77:$F$86,2)),"")</f>
        <v/>
      </c>
      <c r="AM1936" s="142" t="str">
        <f>IF($M1936&lt;&gt;"",IF($AD1936=1,VLOOKUP($M1936,得点換算表!$C$87:$D$96,2),VLOOKUP($M1936,得点換算表!$E$87:$F$96,2)),"")</f>
        <v/>
      </c>
      <c r="AN1936" s="142" t="str">
        <f t="shared" si="100"/>
        <v/>
      </c>
      <c r="AO1936" s="143" t="str">
        <f>IF(AND($AN1936&lt;&gt;"",$AN1936&gt;=8),VLOOKUP($AN1936,得点換算表!$I$5:$J$9,2),"")</f>
        <v/>
      </c>
      <c r="AP1936" s="105"/>
    </row>
    <row r="1937" spans="1:42" x14ac:dyDescent="0.15">
      <c r="A1937" s="11"/>
      <c r="B1937" s="12"/>
      <c r="C1937" s="13"/>
      <c r="D1937" s="13"/>
      <c r="E1937" s="14"/>
      <c r="F1937" s="14"/>
      <c r="G1937" s="14"/>
      <c r="H1937" s="14"/>
      <c r="I1937" s="15"/>
      <c r="J1937" s="14"/>
      <c r="K1937" s="13"/>
      <c r="L1937" s="14"/>
      <c r="M1937" s="14"/>
      <c r="N1937" s="14"/>
      <c r="O1937" s="14"/>
      <c r="P1937" s="198"/>
      <c r="Q1937" s="198"/>
      <c r="R1937" s="198"/>
      <c r="S1937" s="198"/>
      <c r="T1937" s="198"/>
      <c r="U1937" s="198"/>
      <c r="V1937" s="198"/>
      <c r="W1937" s="202">
        <f t="shared" si="101"/>
        <v>0</v>
      </c>
      <c r="X1937" s="14"/>
      <c r="Y1937" s="14"/>
      <c r="Z1937" s="108"/>
      <c r="AA1937" s="114"/>
      <c r="AB1937" s="129"/>
      <c r="AC1937" s="128"/>
      <c r="AD1937" s="142" t="str">
        <f t="shared" si="102"/>
        <v/>
      </c>
      <c r="AE1937" s="142" t="str">
        <f>IF($E1937&lt;&gt;"",IF($AD1937=1,VLOOKUP($E1937,得点換算表!$C$5:$D$14,2),VLOOKUP($E1937,得点換算表!$E$5:$F$14,2)),"")</f>
        <v/>
      </c>
      <c r="AF1937" s="142" t="str">
        <f>IF($F1937&lt;&gt;"",IF($AD1937=1,VLOOKUP($F1937,得点換算表!$C$15:$D$24,2),VLOOKUP($F1937,得点換算表!$E$15:$F$24,2)),"")</f>
        <v/>
      </c>
      <c r="AG1937" s="142" t="str">
        <f>IF($G1937&lt;&gt;"",IF($AD1937=1,VLOOKUP($G1937,得点換算表!$C$25:$D$34,2),VLOOKUP($G1937,得点換算表!$E$25:$F$34,2)),"")</f>
        <v/>
      </c>
      <c r="AH1937" s="142" t="str">
        <f>IF($H1937&lt;&gt;"",IF($AD1937=1,VLOOKUP($H1937,得点換算表!$C$35:$D$44,2),VLOOKUP($H1937,得点換算表!$E$35:$F$44,2)),"")</f>
        <v/>
      </c>
      <c r="AI1937" s="142" t="str">
        <f>IF($I1937&lt;&gt;"",IF($AD1937=1,VLOOKUP($I1937,得点換算表!$C$45:$D$55,2),VLOOKUP($I1937,得点換算表!$E$45:$F$55,2)),"")</f>
        <v/>
      </c>
      <c r="AJ1937" s="142" t="str">
        <f>IF($J1937&lt;&gt;"",IF($AD1937=1,VLOOKUP($J1937,得点換算表!$C$56:$D$65,2),VLOOKUP($J1937,得点換算表!$E$56:$F$65,2)),"")</f>
        <v/>
      </c>
      <c r="AK1937" s="142" t="str">
        <f>IF($K1937&lt;&gt;"",IF($AD1937=1,VLOOKUP($K1937,得点換算表!$C$66:$D$76,2),VLOOKUP($K1937,得点換算表!$E$66:$F$76,2)),"")</f>
        <v/>
      </c>
      <c r="AL1937" s="142" t="str">
        <f>IF($L1937&lt;&gt;"",IF($AD1937=1,VLOOKUP($L1937,得点換算表!$C$77:$D$86,2),VLOOKUP($L1937,得点換算表!$E$77:$F$86,2)),"")</f>
        <v/>
      </c>
      <c r="AM1937" s="142" t="str">
        <f>IF($M1937&lt;&gt;"",IF($AD1937=1,VLOOKUP($M1937,得点換算表!$C$87:$D$96,2),VLOOKUP($M1937,得点換算表!$E$87:$F$96,2)),"")</f>
        <v/>
      </c>
      <c r="AN1937" s="142" t="str">
        <f t="shared" si="100"/>
        <v/>
      </c>
      <c r="AO1937" s="143" t="str">
        <f>IF(AND($AN1937&lt;&gt;"",$AN1937&gt;=8),VLOOKUP($AN1937,得点換算表!$I$5:$J$9,2),"")</f>
        <v/>
      </c>
      <c r="AP1937" s="105"/>
    </row>
    <row r="1938" spans="1:42" x14ac:dyDescent="0.15">
      <c r="A1938" s="11"/>
      <c r="B1938" s="12"/>
      <c r="C1938" s="13"/>
      <c r="D1938" s="13"/>
      <c r="E1938" s="14"/>
      <c r="F1938" s="14"/>
      <c r="G1938" s="14"/>
      <c r="H1938" s="14"/>
      <c r="I1938" s="15"/>
      <c r="J1938" s="14"/>
      <c r="K1938" s="13"/>
      <c r="L1938" s="14"/>
      <c r="M1938" s="14"/>
      <c r="N1938" s="14"/>
      <c r="O1938" s="14"/>
      <c r="P1938" s="198"/>
      <c r="Q1938" s="198"/>
      <c r="R1938" s="198"/>
      <c r="S1938" s="198"/>
      <c r="T1938" s="198"/>
      <c r="U1938" s="198"/>
      <c r="V1938" s="198"/>
      <c r="W1938" s="202">
        <f t="shared" si="101"/>
        <v>0</v>
      </c>
      <c r="X1938" s="14"/>
      <c r="Y1938" s="14"/>
      <c r="Z1938" s="108"/>
      <c r="AA1938" s="114"/>
      <c r="AB1938" s="129"/>
      <c r="AC1938" s="128"/>
      <c r="AD1938" s="142" t="str">
        <f t="shared" si="102"/>
        <v/>
      </c>
      <c r="AE1938" s="142" t="str">
        <f>IF($E1938&lt;&gt;"",IF($AD1938=1,VLOOKUP($E1938,得点換算表!$C$5:$D$14,2),VLOOKUP($E1938,得点換算表!$E$5:$F$14,2)),"")</f>
        <v/>
      </c>
      <c r="AF1938" s="142" t="str">
        <f>IF($F1938&lt;&gt;"",IF($AD1938=1,VLOOKUP($F1938,得点換算表!$C$15:$D$24,2),VLOOKUP($F1938,得点換算表!$E$15:$F$24,2)),"")</f>
        <v/>
      </c>
      <c r="AG1938" s="142" t="str">
        <f>IF($G1938&lt;&gt;"",IF($AD1938=1,VLOOKUP($G1938,得点換算表!$C$25:$D$34,2),VLOOKUP($G1938,得点換算表!$E$25:$F$34,2)),"")</f>
        <v/>
      </c>
      <c r="AH1938" s="142" t="str">
        <f>IF($H1938&lt;&gt;"",IF($AD1938=1,VLOOKUP($H1938,得点換算表!$C$35:$D$44,2),VLOOKUP($H1938,得点換算表!$E$35:$F$44,2)),"")</f>
        <v/>
      </c>
      <c r="AI1938" s="142" t="str">
        <f>IF($I1938&lt;&gt;"",IF($AD1938=1,VLOOKUP($I1938,得点換算表!$C$45:$D$55,2),VLOOKUP($I1938,得点換算表!$E$45:$F$55,2)),"")</f>
        <v/>
      </c>
      <c r="AJ1938" s="142" t="str">
        <f>IF($J1938&lt;&gt;"",IF($AD1938=1,VLOOKUP($J1938,得点換算表!$C$56:$D$65,2),VLOOKUP($J1938,得点換算表!$E$56:$F$65,2)),"")</f>
        <v/>
      </c>
      <c r="AK1938" s="142" t="str">
        <f>IF($K1938&lt;&gt;"",IF($AD1938=1,VLOOKUP($K1938,得点換算表!$C$66:$D$76,2),VLOOKUP($K1938,得点換算表!$E$66:$F$76,2)),"")</f>
        <v/>
      </c>
      <c r="AL1938" s="142" t="str">
        <f>IF($L1938&lt;&gt;"",IF($AD1938=1,VLOOKUP($L1938,得点換算表!$C$77:$D$86,2),VLOOKUP($L1938,得点換算表!$E$77:$F$86,2)),"")</f>
        <v/>
      </c>
      <c r="AM1938" s="142" t="str">
        <f>IF($M1938&lt;&gt;"",IF($AD1938=1,VLOOKUP($M1938,得点換算表!$C$87:$D$96,2),VLOOKUP($M1938,得点換算表!$E$87:$F$96,2)),"")</f>
        <v/>
      </c>
      <c r="AN1938" s="142" t="str">
        <f t="shared" si="100"/>
        <v/>
      </c>
      <c r="AO1938" s="143" t="str">
        <f>IF(AND($AN1938&lt;&gt;"",$AN1938&gt;=8),VLOOKUP($AN1938,得点換算表!$I$5:$J$9,2),"")</f>
        <v/>
      </c>
      <c r="AP1938" s="105"/>
    </row>
    <row r="1939" spans="1:42" x14ac:dyDescent="0.15">
      <c r="A1939" s="11"/>
      <c r="B1939" s="12"/>
      <c r="C1939" s="13"/>
      <c r="D1939" s="13"/>
      <c r="E1939" s="14"/>
      <c r="F1939" s="14"/>
      <c r="G1939" s="14"/>
      <c r="H1939" s="14"/>
      <c r="I1939" s="15"/>
      <c r="J1939" s="14"/>
      <c r="K1939" s="13"/>
      <c r="L1939" s="14"/>
      <c r="M1939" s="14"/>
      <c r="N1939" s="14"/>
      <c r="O1939" s="14"/>
      <c r="P1939" s="198"/>
      <c r="Q1939" s="198"/>
      <c r="R1939" s="198"/>
      <c r="S1939" s="198"/>
      <c r="T1939" s="198"/>
      <c r="U1939" s="198"/>
      <c r="V1939" s="198"/>
      <c r="W1939" s="202">
        <f t="shared" si="101"/>
        <v>0</v>
      </c>
      <c r="X1939" s="14"/>
      <c r="Y1939" s="14"/>
      <c r="Z1939" s="108"/>
      <c r="AA1939" s="114"/>
      <c r="AB1939" s="129"/>
      <c r="AC1939" s="128"/>
      <c r="AD1939" s="142" t="str">
        <f t="shared" si="102"/>
        <v/>
      </c>
      <c r="AE1939" s="142" t="str">
        <f>IF($E1939&lt;&gt;"",IF($AD1939=1,VLOOKUP($E1939,得点換算表!$C$5:$D$14,2),VLOOKUP($E1939,得点換算表!$E$5:$F$14,2)),"")</f>
        <v/>
      </c>
      <c r="AF1939" s="142" t="str">
        <f>IF($F1939&lt;&gt;"",IF($AD1939=1,VLOOKUP($F1939,得点換算表!$C$15:$D$24,2),VLOOKUP($F1939,得点換算表!$E$15:$F$24,2)),"")</f>
        <v/>
      </c>
      <c r="AG1939" s="142" t="str">
        <f>IF($G1939&lt;&gt;"",IF($AD1939=1,VLOOKUP($G1939,得点換算表!$C$25:$D$34,2),VLOOKUP($G1939,得点換算表!$E$25:$F$34,2)),"")</f>
        <v/>
      </c>
      <c r="AH1939" s="142" t="str">
        <f>IF($H1939&lt;&gt;"",IF($AD1939=1,VLOOKUP($H1939,得点換算表!$C$35:$D$44,2),VLOOKUP($H1939,得点換算表!$E$35:$F$44,2)),"")</f>
        <v/>
      </c>
      <c r="AI1939" s="142" t="str">
        <f>IF($I1939&lt;&gt;"",IF($AD1939=1,VLOOKUP($I1939,得点換算表!$C$45:$D$55,2),VLOOKUP($I1939,得点換算表!$E$45:$F$55,2)),"")</f>
        <v/>
      </c>
      <c r="AJ1939" s="142" t="str">
        <f>IF($J1939&lt;&gt;"",IF($AD1939=1,VLOOKUP($J1939,得点換算表!$C$56:$D$65,2),VLOOKUP($J1939,得点換算表!$E$56:$F$65,2)),"")</f>
        <v/>
      </c>
      <c r="AK1939" s="142" t="str">
        <f>IF($K1939&lt;&gt;"",IF($AD1939=1,VLOOKUP($K1939,得点換算表!$C$66:$D$76,2),VLOOKUP($K1939,得点換算表!$E$66:$F$76,2)),"")</f>
        <v/>
      </c>
      <c r="AL1939" s="142" t="str">
        <f>IF($L1939&lt;&gt;"",IF($AD1939=1,VLOOKUP($L1939,得点換算表!$C$77:$D$86,2),VLOOKUP($L1939,得点換算表!$E$77:$F$86,2)),"")</f>
        <v/>
      </c>
      <c r="AM1939" s="142" t="str">
        <f>IF($M1939&lt;&gt;"",IF($AD1939=1,VLOOKUP($M1939,得点換算表!$C$87:$D$96,2),VLOOKUP($M1939,得点換算表!$E$87:$F$96,2)),"")</f>
        <v/>
      </c>
      <c r="AN1939" s="142" t="str">
        <f t="shared" si="100"/>
        <v/>
      </c>
      <c r="AO1939" s="143" t="str">
        <f>IF(AND($AN1939&lt;&gt;"",$AN1939&gt;=8),VLOOKUP($AN1939,得点換算表!$I$5:$J$9,2),"")</f>
        <v/>
      </c>
      <c r="AP1939" s="105"/>
    </row>
    <row r="1940" spans="1:42" x14ac:dyDescent="0.15">
      <c r="A1940" s="11"/>
      <c r="B1940" s="12"/>
      <c r="C1940" s="13"/>
      <c r="D1940" s="13"/>
      <c r="E1940" s="14"/>
      <c r="F1940" s="14"/>
      <c r="G1940" s="14"/>
      <c r="H1940" s="14"/>
      <c r="I1940" s="15"/>
      <c r="J1940" s="14"/>
      <c r="K1940" s="13"/>
      <c r="L1940" s="14"/>
      <c r="M1940" s="14"/>
      <c r="N1940" s="14"/>
      <c r="O1940" s="14"/>
      <c r="P1940" s="198"/>
      <c r="Q1940" s="198"/>
      <c r="R1940" s="198"/>
      <c r="S1940" s="198"/>
      <c r="T1940" s="198"/>
      <c r="U1940" s="198"/>
      <c r="V1940" s="198"/>
      <c r="W1940" s="202">
        <f t="shared" si="101"/>
        <v>0</v>
      </c>
      <c r="X1940" s="14"/>
      <c r="Y1940" s="14"/>
      <c r="Z1940" s="108"/>
      <c r="AA1940" s="114"/>
      <c r="AB1940" s="129"/>
      <c r="AC1940" s="128"/>
      <c r="AD1940" s="142" t="str">
        <f t="shared" si="102"/>
        <v/>
      </c>
      <c r="AE1940" s="142" t="str">
        <f>IF($E1940&lt;&gt;"",IF($AD1940=1,VLOOKUP($E1940,得点換算表!$C$5:$D$14,2),VLOOKUP($E1940,得点換算表!$E$5:$F$14,2)),"")</f>
        <v/>
      </c>
      <c r="AF1940" s="142" t="str">
        <f>IF($F1940&lt;&gt;"",IF($AD1940=1,VLOOKUP($F1940,得点換算表!$C$15:$D$24,2),VLOOKUP($F1940,得点換算表!$E$15:$F$24,2)),"")</f>
        <v/>
      </c>
      <c r="AG1940" s="142" t="str">
        <f>IF($G1940&lt;&gt;"",IF($AD1940=1,VLOOKUP($G1940,得点換算表!$C$25:$D$34,2),VLOOKUP($G1940,得点換算表!$E$25:$F$34,2)),"")</f>
        <v/>
      </c>
      <c r="AH1940" s="142" t="str">
        <f>IF($H1940&lt;&gt;"",IF($AD1940=1,VLOOKUP($H1940,得点換算表!$C$35:$D$44,2),VLOOKUP($H1940,得点換算表!$E$35:$F$44,2)),"")</f>
        <v/>
      </c>
      <c r="AI1940" s="142" t="str">
        <f>IF($I1940&lt;&gt;"",IF($AD1940=1,VLOOKUP($I1940,得点換算表!$C$45:$D$55,2),VLOOKUP($I1940,得点換算表!$E$45:$F$55,2)),"")</f>
        <v/>
      </c>
      <c r="AJ1940" s="142" t="str">
        <f>IF($J1940&lt;&gt;"",IF($AD1940=1,VLOOKUP($J1940,得点換算表!$C$56:$D$65,2),VLOOKUP($J1940,得点換算表!$E$56:$F$65,2)),"")</f>
        <v/>
      </c>
      <c r="AK1940" s="142" t="str">
        <f>IF($K1940&lt;&gt;"",IF($AD1940=1,VLOOKUP($K1940,得点換算表!$C$66:$D$76,2),VLOOKUP($K1940,得点換算表!$E$66:$F$76,2)),"")</f>
        <v/>
      </c>
      <c r="AL1940" s="142" t="str">
        <f>IF($L1940&lt;&gt;"",IF($AD1940=1,VLOOKUP($L1940,得点換算表!$C$77:$D$86,2),VLOOKUP($L1940,得点換算表!$E$77:$F$86,2)),"")</f>
        <v/>
      </c>
      <c r="AM1940" s="142" t="str">
        <f>IF($M1940&lt;&gt;"",IF($AD1940=1,VLOOKUP($M1940,得点換算表!$C$87:$D$96,2),VLOOKUP($M1940,得点換算表!$E$87:$F$96,2)),"")</f>
        <v/>
      </c>
      <c r="AN1940" s="142" t="str">
        <f t="shared" si="100"/>
        <v/>
      </c>
      <c r="AO1940" s="143" t="str">
        <f>IF(AND($AN1940&lt;&gt;"",$AN1940&gt;=8),VLOOKUP($AN1940,得点換算表!$I$5:$J$9,2),"")</f>
        <v/>
      </c>
      <c r="AP1940" s="105"/>
    </row>
    <row r="1941" spans="1:42" x14ac:dyDescent="0.15">
      <c r="A1941" s="11"/>
      <c r="B1941" s="12"/>
      <c r="C1941" s="13"/>
      <c r="D1941" s="13"/>
      <c r="E1941" s="14"/>
      <c r="F1941" s="14"/>
      <c r="G1941" s="14"/>
      <c r="H1941" s="14"/>
      <c r="I1941" s="15"/>
      <c r="J1941" s="14"/>
      <c r="K1941" s="13"/>
      <c r="L1941" s="14"/>
      <c r="M1941" s="14"/>
      <c r="N1941" s="14"/>
      <c r="O1941" s="14"/>
      <c r="P1941" s="198"/>
      <c r="Q1941" s="198"/>
      <c r="R1941" s="198"/>
      <c r="S1941" s="198"/>
      <c r="T1941" s="198"/>
      <c r="U1941" s="198"/>
      <c r="V1941" s="198"/>
      <c r="W1941" s="202">
        <f t="shared" si="101"/>
        <v>0</v>
      </c>
      <c r="X1941" s="14"/>
      <c r="Y1941" s="14"/>
      <c r="Z1941" s="108"/>
      <c r="AA1941" s="114"/>
      <c r="AB1941" s="129"/>
      <c r="AC1941" s="128"/>
      <c r="AD1941" s="142" t="str">
        <f t="shared" si="102"/>
        <v/>
      </c>
      <c r="AE1941" s="142" t="str">
        <f>IF($E1941&lt;&gt;"",IF($AD1941=1,VLOOKUP($E1941,得点換算表!$C$5:$D$14,2),VLOOKUP($E1941,得点換算表!$E$5:$F$14,2)),"")</f>
        <v/>
      </c>
      <c r="AF1941" s="142" t="str">
        <f>IF($F1941&lt;&gt;"",IF($AD1941=1,VLOOKUP($F1941,得点換算表!$C$15:$D$24,2),VLOOKUP($F1941,得点換算表!$E$15:$F$24,2)),"")</f>
        <v/>
      </c>
      <c r="AG1941" s="142" t="str">
        <f>IF($G1941&lt;&gt;"",IF($AD1941=1,VLOOKUP($G1941,得点換算表!$C$25:$D$34,2),VLOOKUP($G1941,得点換算表!$E$25:$F$34,2)),"")</f>
        <v/>
      </c>
      <c r="AH1941" s="142" t="str">
        <f>IF($H1941&lt;&gt;"",IF($AD1941=1,VLOOKUP($H1941,得点換算表!$C$35:$D$44,2),VLOOKUP($H1941,得点換算表!$E$35:$F$44,2)),"")</f>
        <v/>
      </c>
      <c r="AI1941" s="142" t="str">
        <f>IF($I1941&lt;&gt;"",IF($AD1941=1,VLOOKUP($I1941,得点換算表!$C$45:$D$55,2),VLOOKUP($I1941,得点換算表!$E$45:$F$55,2)),"")</f>
        <v/>
      </c>
      <c r="AJ1941" s="142" t="str">
        <f>IF($J1941&lt;&gt;"",IF($AD1941=1,VLOOKUP($J1941,得点換算表!$C$56:$D$65,2),VLOOKUP($J1941,得点換算表!$E$56:$F$65,2)),"")</f>
        <v/>
      </c>
      <c r="AK1941" s="142" t="str">
        <f>IF($K1941&lt;&gt;"",IF($AD1941=1,VLOOKUP($K1941,得点換算表!$C$66:$D$76,2),VLOOKUP($K1941,得点換算表!$E$66:$F$76,2)),"")</f>
        <v/>
      </c>
      <c r="AL1941" s="142" t="str">
        <f>IF($L1941&lt;&gt;"",IF($AD1941=1,VLOOKUP($L1941,得点換算表!$C$77:$D$86,2),VLOOKUP($L1941,得点換算表!$E$77:$F$86,2)),"")</f>
        <v/>
      </c>
      <c r="AM1941" s="142" t="str">
        <f>IF($M1941&lt;&gt;"",IF($AD1941=1,VLOOKUP($M1941,得点換算表!$C$87:$D$96,2),VLOOKUP($M1941,得点換算表!$E$87:$F$96,2)),"")</f>
        <v/>
      </c>
      <c r="AN1941" s="142" t="str">
        <f t="shared" si="100"/>
        <v/>
      </c>
      <c r="AO1941" s="143" t="str">
        <f>IF(AND($AN1941&lt;&gt;"",$AN1941&gt;=8),VLOOKUP($AN1941,得点換算表!$I$5:$J$9,2),"")</f>
        <v/>
      </c>
      <c r="AP1941" s="105"/>
    </row>
    <row r="1942" spans="1:42" x14ac:dyDescent="0.15">
      <c r="A1942" s="11"/>
      <c r="B1942" s="12"/>
      <c r="C1942" s="13"/>
      <c r="D1942" s="13"/>
      <c r="E1942" s="14"/>
      <c r="F1942" s="14"/>
      <c r="G1942" s="14"/>
      <c r="H1942" s="14"/>
      <c r="I1942" s="15"/>
      <c r="J1942" s="14"/>
      <c r="K1942" s="13"/>
      <c r="L1942" s="14"/>
      <c r="M1942" s="14"/>
      <c r="N1942" s="14"/>
      <c r="O1942" s="14"/>
      <c r="P1942" s="198"/>
      <c r="Q1942" s="198"/>
      <c r="R1942" s="198"/>
      <c r="S1942" s="198"/>
      <c r="T1942" s="198"/>
      <c r="U1942" s="198"/>
      <c r="V1942" s="198"/>
      <c r="W1942" s="202">
        <f t="shared" si="101"/>
        <v>0</v>
      </c>
      <c r="X1942" s="14"/>
      <c r="Y1942" s="14"/>
      <c r="Z1942" s="108"/>
      <c r="AA1942" s="114"/>
      <c r="AB1942" s="129"/>
      <c r="AC1942" s="128"/>
      <c r="AD1942" s="142" t="str">
        <f t="shared" si="102"/>
        <v/>
      </c>
      <c r="AE1942" s="142" t="str">
        <f>IF($E1942&lt;&gt;"",IF($AD1942=1,VLOOKUP($E1942,得点換算表!$C$5:$D$14,2),VLOOKUP($E1942,得点換算表!$E$5:$F$14,2)),"")</f>
        <v/>
      </c>
      <c r="AF1942" s="142" t="str">
        <f>IF($F1942&lt;&gt;"",IF($AD1942=1,VLOOKUP($F1942,得点換算表!$C$15:$D$24,2),VLOOKUP($F1942,得点換算表!$E$15:$F$24,2)),"")</f>
        <v/>
      </c>
      <c r="AG1942" s="142" t="str">
        <f>IF($G1942&lt;&gt;"",IF($AD1942=1,VLOOKUP($G1942,得点換算表!$C$25:$D$34,2),VLOOKUP($G1942,得点換算表!$E$25:$F$34,2)),"")</f>
        <v/>
      </c>
      <c r="AH1942" s="142" t="str">
        <f>IF($H1942&lt;&gt;"",IF($AD1942=1,VLOOKUP($H1942,得点換算表!$C$35:$D$44,2),VLOOKUP($H1942,得点換算表!$E$35:$F$44,2)),"")</f>
        <v/>
      </c>
      <c r="AI1942" s="142" t="str">
        <f>IF($I1942&lt;&gt;"",IF($AD1942=1,VLOOKUP($I1942,得点換算表!$C$45:$D$55,2),VLOOKUP($I1942,得点換算表!$E$45:$F$55,2)),"")</f>
        <v/>
      </c>
      <c r="AJ1942" s="142" t="str">
        <f>IF($J1942&lt;&gt;"",IF($AD1942=1,VLOOKUP($J1942,得点換算表!$C$56:$D$65,2),VLOOKUP($J1942,得点換算表!$E$56:$F$65,2)),"")</f>
        <v/>
      </c>
      <c r="AK1942" s="142" t="str">
        <f>IF($K1942&lt;&gt;"",IF($AD1942=1,VLOOKUP($K1942,得点換算表!$C$66:$D$76,2),VLOOKUP($K1942,得点換算表!$E$66:$F$76,2)),"")</f>
        <v/>
      </c>
      <c r="AL1942" s="142" t="str">
        <f>IF($L1942&lt;&gt;"",IF($AD1942=1,VLOOKUP($L1942,得点換算表!$C$77:$D$86,2),VLOOKUP($L1942,得点換算表!$E$77:$F$86,2)),"")</f>
        <v/>
      </c>
      <c r="AM1942" s="142" t="str">
        <f>IF($M1942&lt;&gt;"",IF($AD1942=1,VLOOKUP($M1942,得点換算表!$C$87:$D$96,2),VLOOKUP($M1942,得点換算表!$E$87:$F$96,2)),"")</f>
        <v/>
      </c>
      <c r="AN1942" s="142" t="str">
        <f t="shared" si="100"/>
        <v/>
      </c>
      <c r="AO1942" s="143" t="str">
        <f>IF(AND($AN1942&lt;&gt;"",$AN1942&gt;=8),VLOOKUP($AN1942,得点換算表!$I$5:$J$9,2),"")</f>
        <v/>
      </c>
      <c r="AP1942" s="105"/>
    </row>
    <row r="1943" spans="1:42" x14ac:dyDescent="0.15">
      <c r="A1943" s="11"/>
      <c r="B1943" s="12"/>
      <c r="C1943" s="13"/>
      <c r="D1943" s="13"/>
      <c r="E1943" s="14"/>
      <c r="F1943" s="14"/>
      <c r="G1943" s="14"/>
      <c r="H1943" s="14"/>
      <c r="I1943" s="15"/>
      <c r="J1943" s="14"/>
      <c r="K1943" s="13"/>
      <c r="L1943" s="14"/>
      <c r="M1943" s="14"/>
      <c r="N1943" s="14"/>
      <c r="O1943" s="14"/>
      <c r="P1943" s="198"/>
      <c r="Q1943" s="198"/>
      <c r="R1943" s="198"/>
      <c r="S1943" s="198"/>
      <c r="T1943" s="198"/>
      <c r="U1943" s="198"/>
      <c r="V1943" s="198"/>
      <c r="W1943" s="202">
        <f t="shared" si="101"/>
        <v>0</v>
      </c>
      <c r="X1943" s="14"/>
      <c r="Y1943" s="14"/>
      <c r="Z1943" s="108"/>
      <c r="AA1943" s="114"/>
      <c r="AB1943" s="129"/>
      <c r="AC1943" s="128"/>
      <c r="AD1943" s="142" t="str">
        <f t="shared" si="102"/>
        <v/>
      </c>
      <c r="AE1943" s="142" t="str">
        <f>IF($E1943&lt;&gt;"",IF($AD1943=1,VLOOKUP($E1943,得点換算表!$C$5:$D$14,2),VLOOKUP($E1943,得点換算表!$E$5:$F$14,2)),"")</f>
        <v/>
      </c>
      <c r="AF1943" s="142" t="str">
        <f>IF($F1943&lt;&gt;"",IF($AD1943=1,VLOOKUP($F1943,得点換算表!$C$15:$D$24,2),VLOOKUP($F1943,得点換算表!$E$15:$F$24,2)),"")</f>
        <v/>
      </c>
      <c r="AG1943" s="142" t="str">
        <f>IF($G1943&lt;&gt;"",IF($AD1943=1,VLOOKUP($G1943,得点換算表!$C$25:$D$34,2),VLOOKUP($G1943,得点換算表!$E$25:$F$34,2)),"")</f>
        <v/>
      </c>
      <c r="AH1943" s="142" t="str">
        <f>IF($H1943&lt;&gt;"",IF($AD1943=1,VLOOKUP($H1943,得点換算表!$C$35:$D$44,2),VLOOKUP($H1943,得点換算表!$E$35:$F$44,2)),"")</f>
        <v/>
      </c>
      <c r="AI1943" s="142" t="str">
        <f>IF($I1943&lt;&gt;"",IF($AD1943=1,VLOOKUP($I1943,得点換算表!$C$45:$D$55,2),VLOOKUP($I1943,得点換算表!$E$45:$F$55,2)),"")</f>
        <v/>
      </c>
      <c r="AJ1943" s="142" t="str">
        <f>IF($J1943&lt;&gt;"",IF($AD1943=1,VLOOKUP($J1943,得点換算表!$C$56:$D$65,2),VLOOKUP($J1943,得点換算表!$E$56:$F$65,2)),"")</f>
        <v/>
      </c>
      <c r="AK1943" s="142" t="str">
        <f>IF($K1943&lt;&gt;"",IF($AD1943=1,VLOOKUP($K1943,得点換算表!$C$66:$D$76,2),VLOOKUP($K1943,得点換算表!$E$66:$F$76,2)),"")</f>
        <v/>
      </c>
      <c r="AL1943" s="142" t="str">
        <f>IF($L1943&lt;&gt;"",IF($AD1943=1,VLOOKUP($L1943,得点換算表!$C$77:$D$86,2),VLOOKUP($L1943,得点換算表!$E$77:$F$86,2)),"")</f>
        <v/>
      </c>
      <c r="AM1943" s="142" t="str">
        <f>IF($M1943&lt;&gt;"",IF($AD1943=1,VLOOKUP($M1943,得点換算表!$C$87:$D$96,2),VLOOKUP($M1943,得点換算表!$E$87:$F$96,2)),"")</f>
        <v/>
      </c>
      <c r="AN1943" s="142" t="str">
        <f t="shared" si="100"/>
        <v/>
      </c>
      <c r="AO1943" s="143" t="str">
        <f>IF(AND($AN1943&lt;&gt;"",$AN1943&gt;=8),VLOOKUP($AN1943,得点換算表!$I$5:$J$9,2),"")</f>
        <v/>
      </c>
      <c r="AP1943" s="105"/>
    </row>
    <row r="1944" spans="1:42" x14ac:dyDescent="0.15">
      <c r="A1944" s="11"/>
      <c r="B1944" s="12"/>
      <c r="C1944" s="13"/>
      <c r="D1944" s="13"/>
      <c r="E1944" s="14"/>
      <c r="F1944" s="14"/>
      <c r="G1944" s="14"/>
      <c r="H1944" s="14"/>
      <c r="I1944" s="15"/>
      <c r="J1944" s="14"/>
      <c r="K1944" s="13"/>
      <c r="L1944" s="14"/>
      <c r="M1944" s="14"/>
      <c r="N1944" s="14"/>
      <c r="O1944" s="14"/>
      <c r="P1944" s="198"/>
      <c r="Q1944" s="198"/>
      <c r="R1944" s="198"/>
      <c r="S1944" s="198"/>
      <c r="T1944" s="198"/>
      <c r="U1944" s="198"/>
      <c r="V1944" s="198"/>
      <c r="W1944" s="202">
        <f t="shared" si="101"/>
        <v>0</v>
      </c>
      <c r="X1944" s="14"/>
      <c r="Y1944" s="14"/>
      <c r="Z1944" s="108"/>
      <c r="AA1944" s="114"/>
      <c r="AB1944" s="129"/>
      <c r="AC1944" s="128"/>
      <c r="AD1944" s="142" t="str">
        <f t="shared" si="102"/>
        <v/>
      </c>
      <c r="AE1944" s="142" t="str">
        <f>IF($E1944&lt;&gt;"",IF($AD1944=1,VLOOKUP($E1944,得点換算表!$C$5:$D$14,2),VLOOKUP($E1944,得点換算表!$E$5:$F$14,2)),"")</f>
        <v/>
      </c>
      <c r="AF1944" s="142" t="str">
        <f>IF($F1944&lt;&gt;"",IF($AD1944=1,VLOOKUP($F1944,得点換算表!$C$15:$D$24,2),VLOOKUP($F1944,得点換算表!$E$15:$F$24,2)),"")</f>
        <v/>
      </c>
      <c r="AG1944" s="142" t="str">
        <f>IF($G1944&lt;&gt;"",IF($AD1944=1,VLOOKUP($G1944,得点換算表!$C$25:$D$34,2),VLOOKUP($G1944,得点換算表!$E$25:$F$34,2)),"")</f>
        <v/>
      </c>
      <c r="AH1944" s="142" t="str">
        <f>IF($H1944&lt;&gt;"",IF($AD1944=1,VLOOKUP($H1944,得点換算表!$C$35:$D$44,2),VLOOKUP($H1944,得点換算表!$E$35:$F$44,2)),"")</f>
        <v/>
      </c>
      <c r="AI1944" s="142" t="str">
        <f>IF($I1944&lt;&gt;"",IF($AD1944=1,VLOOKUP($I1944,得点換算表!$C$45:$D$55,2),VLOOKUP($I1944,得点換算表!$E$45:$F$55,2)),"")</f>
        <v/>
      </c>
      <c r="AJ1944" s="142" t="str">
        <f>IF($J1944&lt;&gt;"",IF($AD1944=1,VLOOKUP($J1944,得点換算表!$C$56:$D$65,2),VLOOKUP($J1944,得点換算表!$E$56:$F$65,2)),"")</f>
        <v/>
      </c>
      <c r="AK1944" s="142" t="str">
        <f>IF($K1944&lt;&gt;"",IF($AD1944=1,VLOOKUP($K1944,得点換算表!$C$66:$D$76,2),VLOOKUP($K1944,得点換算表!$E$66:$F$76,2)),"")</f>
        <v/>
      </c>
      <c r="AL1944" s="142" t="str">
        <f>IF($L1944&lt;&gt;"",IF($AD1944=1,VLOOKUP($L1944,得点換算表!$C$77:$D$86,2),VLOOKUP($L1944,得点換算表!$E$77:$F$86,2)),"")</f>
        <v/>
      </c>
      <c r="AM1944" s="142" t="str">
        <f>IF($M1944&lt;&gt;"",IF($AD1944=1,VLOOKUP($M1944,得点換算表!$C$87:$D$96,2),VLOOKUP($M1944,得点換算表!$E$87:$F$96,2)),"")</f>
        <v/>
      </c>
      <c r="AN1944" s="142" t="str">
        <f t="shared" si="100"/>
        <v/>
      </c>
      <c r="AO1944" s="143" t="str">
        <f>IF(AND($AN1944&lt;&gt;"",$AN1944&gt;=8),VLOOKUP($AN1944,得点換算表!$I$5:$J$9,2),"")</f>
        <v/>
      </c>
      <c r="AP1944" s="105"/>
    </row>
    <row r="1945" spans="1:42" x14ac:dyDescent="0.15">
      <c r="A1945" s="11"/>
      <c r="B1945" s="12"/>
      <c r="C1945" s="13"/>
      <c r="D1945" s="13"/>
      <c r="E1945" s="14"/>
      <c r="F1945" s="14"/>
      <c r="G1945" s="14"/>
      <c r="H1945" s="14"/>
      <c r="I1945" s="15"/>
      <c r="J1945" s="14"/>
      <c r="K1945" s="13"/>
      <c r="L1945" s="14"/>
      <c r="M1945" s="14"/>
      <c r="N1945" s="14"/>
      <c r="O1945" s="14"/>
      <c r="P1945" s="198"/>
      <c r="Q1945" s="198"/>
      <c r="R1945" s="198"/>
      <c r="S1945" s="198"/>
      <c r="T1945" s="198"/>
      <c r="U1945" s="198"/>
      <c r="V1945" s="198"/>
      <c r="W1945" s="202">
        <f t="shared" si="101"/>
        <v>0</v>
      </c>
      <c r="X1945" s="14"/>
      <c r="Y1945" s="14"/>
      <c r="Z1945" s="108"/>
      <c r="AA1945" s="114"/>
      <c r="AB1945" s="129"/>
      <c r="AC1945" s="128"/>
      <c r="AD1945" s="142" t="str">
        <f t="shared" si="102"/>
        <v/>
      </c>
      <c r="AE1945" s="142" t="str">
        <f>IF($E1945&lt;&gt;"",IF($AD1945=1,VLOOKUP($E1945,得点換算表!$C$5:$D$14,2),VLOOKUP($E1945,得点換算表!$E$5:$F$14,2)),"")</f>
        <v/>
      </c>
      <c r="AF1945" s="142" t="str">
        <f>IF($F1945&lt;&gt;"",IF($AD1945=1,VLOOKUP($F1945,得点換算表!$C$15:$D$24,2),VLOOKUP($F1945,得点換算表!$E$15:$F$24,2)),"")</f>
        <v/>
      </c>
      <c r="AG1945" s="142" t="str">
        <f>IF($G1945&lt;&gt;"",IF($AD1945=1,VLOOKUP($G1945,得点換算表!$C$25:$D$34,2),VLOOKUP($G1945,得点換算表!$E$25:$F$34,2)),"")</f>
        <v/>
      </c>
      <c r="AH1945" s="142" t="str">
        <f>IF($H1945&lt;&gt;"",IF($AD1945=1,VLOOKUP($H1945,得点換算表!$C$35:$D$44,2),VLOOKUP($H1945,得点換算表!$E$35:$F$44,2)),"")</f>
        <v/>
      </c>
      <c r="AI1945" s="142" t="str">
        <f>IF($I1945&lt;&gt;"",IF($AD1945=1,VLOOKUP($I1945,得点換算表!$C$45:$D$55,2),VLOOKUP($I1945,得点換算表!$E$45:$F$55,2)),"")</f>
        <v/>
      </c>
      <c r="AJ1945" s="142" t="str">
        <f>IF($J1945&lt;&gt;"",IF($AD1945=1,VLOOKUP($J1945,得点換算表!$C$56:$D$65,2),VLOOKUP($J1945,得点換算表!$E$56:$F$65,2)),"")</f>
        <v/>
      </c>
      <c r="AK1945" s="142" t="str">
        <f>IF($K1945&lt;&gt;"",IF($AD1945=1,VLOOKUP($K1945,得点換算表!$C$66:$D$76,2),VLOOKUP($K1945,得点換算表!$E$66:$F$76,2)),"")</f>
        <v/>
      </c>
      <c r="AL1945" s="142" t="str">
        <f>IF($L1945&lt;&gt;"",IF($AD1945=1,VLOOKUP($L1945,得点換算表!$C$77:$D$86,2),VLOOKUP($L1945,得点換算表!$E$77:$F$86,2)),"")</f>
        <v/>
      </c>
      <c r="AM1945" s="142" t="str">
        <f>IF($M1945&lt;&gt;"",IF($AD1945=1,VLOOKUP($M1945,得点換算表!$C$87:$D$96,2),VLOOKUP($M1945,得点換算表!$E$87:$F$96,2)),"")</f>
        <v/>
      </c>
      <c r="AN1945" s="142" t="str">
        <f t="shared" si="100"/>
        <v/>
      </c>
      <c r="AO1945" s="143" t="str">
        <f>IF(AND($AN1945&lt;&gt;"",$AN1945&gt;=8),VLOOKUP($AN1945,得点換算表!$I$5:$J$9,2),"")</f>
        <v/>
      </c>
      <c r="AP1945" s="105"/>
    </row>
    <row r="1946" spans="1:42" x14ac:dyDescent="0.15">
      <c r="A1946" s="11"/>
      <c r="B1946" s="12"/>
      <c r="C1946" s="13"/>
      <c r="D1946" s="13"/>
      <c r="E1946" s="14"/>
      <c r="F1946" s="14"/>
      <c r="G1946" s="14"/>
      <c r="H1946" s="14"/>
      <c r="I1946" s="15"/>
      <c r="J1946" s="14"/>
      <c r="K1946" s="13"/>
      <c r="L1946" s="14"/>
      <c r="M1946" s="14"/>
      <c r="N1946" s="14"/>
      <c r="O1946" s="14"/>
      <c r="P1946" s="198"/>
      <c r="Q1946" s="198"/>
      <c r="R1946" s="198"/>
      <c r="S1946" s="198"/>
      <c r="T1946" s="198"/>
      <c r="U1946" s="198"/>
      <c r="V1946" s="198"/>
      <c r="W1946" s="202">
        <f t="shared" si="101"/>
        <v>0</v>
      </c>
      <c r="X1946" s="14"/>
      <c r="Y1946" s="14"/>
      <c r="Z1946" s="108"/>
      <c r="AA1946" s="114"/>
      <c r="AB1946" s="129"/>
      <c r="AC1946" s="128"/>
      <c r="AD1946" s="142" t="str">
        <f t="shared" si="102"/>
        <v/>
      </c>
      <c r="AE1946" s="142" t="str">
        <f>IF($E1946&lt;&gt;"",IF($AD1946=1,VLOOKUP($E1946,得点換算表!$C$5:$D$14,2),VLOOKUP($E1946,得点換算表!$E$5:$F$14,2)),"")</f>
        <v/>
      </c>
      <c r="AF1946" s="142" t="str">
        <f>IF($F1946&lt;&gt;"",IF($AD1946=1,VLOOKUP($F1946,得点換算表!$C$15:$D$24,2),VLOOKUP($F1946,得点換算表!$E$15:$F$24,2)),"")</f>
        <v/>
      </c>
      <c r="AG1946" s="142" t="str">
        <f>IF($G1946&lt;&gt;"",IF($AD1946=1,VLOOKUP($G1946,得点換算表!$C$25:$D$34,2),VLOOKUP($G1946,得点換算表!$E$25:$F$34,2)),"")</f>
        <v/>
      </c>
      <c r="AH1946" s="142" t="str">
        <f>IF($H1946&lt;&gt;"",IF($AD1946=1,VLOOKUP($H1946,得点換算表!$C$35:$D$44,2),VLOOKUP($H1946,得点換算表!$E$35:$F$44,2)),"")</f>
        <v/>
      </c>
      <c r="AI1946" s="142" t="str">
        <f>IF($I1946&lt;&gt;"",IF($AD1946=1,VLOOKUP($I1946,得点換算表!$C$45:$D$55,2),VLOOKUP($I1946,得点換算表!$E$45:$F$55,2)),"")</f>
        <v/>
      </c>
      <c r="AJ1946" s="142" t="str">
        <f>IF($J1946&lt;&gt;"",IF($AD1946=1,VLOOKUP($J1946,得点換算表!$C$56:$D$65,2),VLOOKUP($J1946,得点換算表!$E$56:$F$65,2)),"")</f>
        <v/>
      </c>
      <c r="AK1946" s="142" t="str">
        <f>IF($K1946&lt;&gt;"",IF($AD1946=1,VLOOKUP($K1946,得点換算表!$C$66:$D$76,2),VLOOKUP($K1946,得点換算表!$E$66:$F$76,2)),"")</f>
        <v/>
      </c>
      <c r="AL1946" s="142" t="str">
        <f>IF($L1946&lt;&gt;"",IF($AD1946=1,VLOOKUP($L1946,得点換算表!$C$77:$D$86,2),VLOOKUP($L1946,得点換算表!$E$77:$F$86,2)),"")</f>
        <v/>
      </c>
      <c r="AM1946" s="142" t="str">
        <f>IF($M1946&lt;&gt;"",IF($AD1946=1,VLOOKUP($M1946,得点換算表!$C$87:$D$96,2),VLOOKUP($M1946,得点換算表!$E$87:$F$96,2)),"")</f>
        <v/>
      </c>
      <c r="AN1946" s="142" t="str">
        <f t="shared" si="100"/>
        <v/>
      </c>
      <c r="AO1946" s="143" t="str">
        <f>IF(AND($AN1946&lt;&gt;"",$AN1946&gt;=8),VLOOKUP($AN1946,得点換算表!$I$5:$J$9,2),"")</f>
        <v/>
      </c>
      <c r="AP1946" s="105"/>
    </row>
    <row r="1947" spans="1:42" x14ac:dyDescent="0.15">
      <c r="A1947" s="11"/>
      <c r="B1947" s="12"/>
      <c r="C1947" s="13"/>
      <c r="D1947" s="13"/>
      <c r="E1947" s="14"/>
      <c r="F1947" s="14"/>
      <c r="G1947" s="14"/>
      <c r="H1947" s="14"/>
      <c r="I1947" s="15"/>
      <c r="J1947" s="14"/>
      <c r="K1947" s="13"/>
      <c r="L1947" s="14"/>
      <c r="M1947" s="14"/>
      <c r="N1947" s="14"/>
      <c r="O1947" s="14"/>
      <c r="P1947" s="198"/>
      <c r="Q1947" s="198"/>
      <c r="R1947" s="198"/>
      <c r="S1947" s="198"/>
      <c r="T1947" s="198"/>
      <c r="U1947" s="198"/>
      <c r="V1947" s="198"/>
      <c r="W1947" s="202">
        <f t="shared" si="101"/>
        <v>0</v>
      </c>
      <c r="X1947" s="14"/>
      <c r="Y1947" s="14"/>
      <c r="Z1947" s="108"/>
      <c r="AA1947" s="114"/>
      <c r="AB1947" s="129"/>
      <c r="AC1947" s="128"/>
      <c r="AD1947" s="142" t="str">
        <f t="shared" si="102"/>
        <v/>
      </c>
      <c r="AE1947" s="142" t="str">
        <f>IF($E1947&lt;&gt;"",IF($AD1947=1,VLOOKUP($E1947,得点換算表!$C$5:$D$14,2),VLOOKUP($E1947,得点換算表!$E$5:$F$14,2)),"")</f>
        <v/>
      </c>
      <c r="AF1947" s="142" t="str">
        <f>IF($F1947&lt;&gt;"",IF($AD1947=1,VLOOKUP($F1947,得点換算表!$C$15:$D$24,2),VLOOKUP($F1947,得点換算表!$E$15:$F$24,2)),"")</f>
        <v/>
      </c>
      <c r="AG1947" s="142" t="str">
        <f>IF($G1947&lt;&gt;"",IF($AD1947=1,VLOOKUP($G1947,得点換算表!$C$25:$D$34,2),VLOOKUP($G1947,得点換算表!$E$25:$F$34,2)),"")</f>
        <v/>
      </c>
      <c r="AH1947" s="142" t="str">
        <f>IF($H1947&lt;&gt;"",IF($AD1947=1,VLOOKUP($H1947,得点換算表!$C$35:$D$44,2),VLOOKUP($H1947,得点換算表!$E$35:$F$44,2)),"")</f>
        <v/>
      </c>
      <c r="AI1947" s="142" t="str">
        <f>IF($I1947&lt;&gt;"",IF($AD1947=1,VLOOKUP($I1947,得点換算表!$C$45:$D$55,2),VLOOKUP($I1947,得点換算表!$E$45:$F$55,2)),"")</f>
        <v/>
      </c>
      <c r="AJ1947" s="142" t="str">
        <f>IF($J1947&lt;&gt;"",IF($AD1947=1,VLOOKUP($J1947,得点換算表!$C$56:$D$65,2),VLOOKUP($J1947,得点換算表!$E$56:$F$65,2)),"")</f>
        <v/>
      </c>
      <c r="AK1947" s="142" t="str">
        <f>IF($K1947&lt;&gt;"",IF($AD1947=1,VLOOKUP($K1947,得点換算表!$C$66:$D$76,2),VLOOKUP($K1947,得点換算表!$E$66:$F$76,2)),"")</f>
        <v/>
      </c>
      <c r="AL1947" s="142" t="str">
        <f>IF($L1947&lt;&gt;"",IF($AD1947=1,VLOOKUP($L1947,得点換算表!$C$77:$D$86,2),VLOOKUP($L1947,得点換算表!$E$77:$F$86,2)),"")</f>
        <v/>
      </c>
      <c r="AM1947" s="142" t="str">
        <f>IF($M1947&lt;&gt;"",IF($AD1947=1,VLOOKUP($M1947,得点換算表!$C$87:$D$96,2),VLOOKUP($M1947,得点換算表!$E$87:$F$96,2)),"")</f>
        <v/>
      </c>
      <c r="AN1947" s="142" t="str">
        <f t="shared" si="100"/>
        <v/>
      </c>
      <c r="AO1947" s="143" t="str">
        <f>IF(AND($AN1947&lt;&gt;"",$AN1947&gt;=8),VLOOKUP($AN1947,得点換算表!$I$5:$J$9,2),"")</f>
        <v/>
      </c>
      <c r="AP1947" s="105"/>
    </row>
    <row r="1948" spans="1:42" x14ac:dyDescent="0.15">
      <c r="A1948" s="11"/>
      <c r="B1948" s="12"/>
      <c r="C1948" s="13"/>
      <c r="D1948" s="13"/>
      <c r="E1948" s="14"/>
      <c r="F1948" s="14"/>
      <c r="G1948" s="14"/>
      <c r="H1948" s="14"/>
      <c r="I1948" s="15"/>
      <c r="J1948" s="14"/>
      <c r="K1948" s="13"/>
      <c r="L1948" s="14"/>
      <c r="M1948" s="14"/>
      <c r="N1948" s="14"/>
      <c r="O1948" s="14"/>
      <c r="P1948" s="198"/>
      <c r="Q1948" s="198"/>
      <c r="R1948" s="198"/>
      <c r="S1948" s="198"/>
      <c r="T1948" s="198"/>
      <c r="U1948" s="198"/>
      <c r="V1948" s="198"/>
      <c r="W1948" s="202">
        <f t="shared" si="101"/>
        <v>0</v>
      </c>
      <c r="X1948" s="14"/>
      <c r="Y1948" s="14"/>
      <c r="Z1948" s="108"/>
      <c r="AA1948" s="114"/>
      <c r="AB1948" s="129"/>
      <c r="AC1948" s="128"/>
      <c r="AD1948" s="142" t="str">
        <f t="shared" si="102"/>
        <v/>
      </c>
      <c r="AE1948" s="142" t="str">
        <f>IF($E1948&lt;&gt;"",IF($AD1948=1,VLOOKUP($E1948,得点換算表!$C$5:$D$14,2),VLOOKUP($E1948,得点換算表!$E$5:$F$14,2)),"")</f>
        <v/>
      </c>
      <c r="AF1948" s="142" t="str">
        <f>IF($F1948&lt;&gt;"",IF($AD1948=1,VLOOKUP($F1948,得点換算表!$C$15:$D$24,2),VLOOKUP($F1948,得点換算表!$E$15:$F$24,2)),"")</f>
        <v/>
      </c>
      <c r="AG1948" s="142" t="str">
        <f>IF($G1948&lt;&gt;"",IF($AD1948=1,VLOOKUP($G1948,得点換算表!$C$25:$D$34,2),VLOOKUP($G1948,得点換算表!$E$25:$F$34,2)),"")</f>
        <v/>
      </c>
      <c r="AH1948" s="142" t="str">
        <f>IF($H1948&lt;&gt;"",IF($AD1948=1,VLOOKUP($H1948,得点換算表!$C$35:$D$44,2),VLOOKUP($H1948,得点換算表!$E$35:$F$44,2)),"")</f>
        <v/>
      </c>
      <c r="AI1948" s="142" t="str">
        <f>IF($I1948&lt;&gt;"",IF($AD1948=1,VLOOKUP($I1948,得点換算表!$C$45:$D$55,2),VLOOKUP($I1948,得点換算表!$E$45:$F$55,2)),"")</f>
        <v/>
      </c>
      <c r="AJ1948" s="142" t="str">
        <f>IF($J1948&lt;&gt;"",IF($AD1948=1,VLOOKUP($J1948,得点換算表!$C$56:$D$65,2),VLOOKUP($J1948,得点換算表!$E$56:$F$65,2)),"")</f>
        <v/>
      </c>
      <c r="AK1948" s="142" t="str">
        <f>IF($K1948&lt;&gt;"",IF($AD1948=1,VLOOKUP($K1948,得点換算表!$C$66:$D$76,2),VLOOKUP($K1948,得点換算表!$E$66:$F$76,2)),"")</f>
        <v/>
      </c>
      <c r="AL1948" s="142" t="str">
        <f>IF($L1948&lt;&gt;"",IF($AD1948=1,VLOOKUP($L1948,得点換算表!$C$77:$D$86,2),VLOOKUP($L1948,得点換算表!$E$77:$F$86,2)),"")</f>
        <v/>
      </c>
      <c r="AM1948" s="142" t="str">
        <f>IF($M1948&lt;&gt;"",IF($AD1948=1,VLOOKUP($M1948,得点換算表!$C$87:$D$96,2),VLOOKUP($M1948,得点換算表!$E$87:$F$96,2)),"")</f>
        <v/>
      </c>
      <c r="AN1948" s="142" t="str">
        <f t="shared" si="100"/>
        <v/>
      </c>
      <c r="AO1948" s="143" t="str">
        <f>IF(AND($AN1948&lt;&gt;"",$AN1948&gt;=8),VLOOKUP($AN1948,得点換算表!$I$5:$J$9,2),"")</f>
        <v/>
      </c>
      <c r="AP1948" s="105"/>
    </row>
    <row r="1949" spans="1:42" x14ac:dyDescent="0.15">
      <c r="A1949" s="11"/>
      <c r="B1949" s="12"/>
      <c r="C1949" s="13"/>
      <c r="D1949" s="13"/>
      <c r="E1949" s="14"/>
      <c r="F1949" s="14"/>
      <c r="G1949" s="14"/>
      <c r="H1949" s="14"/>
      <c r="I1949" s="15"/>
      <c r="J1949" s="14"/>
      <c r="K1949" s="13"/>
      <c r="L1949" s="14"/>
      <c r="M1949" s="14"/>
      <c r="N1949" s="14"/>
      <c r="O1949" s="14"/>
      <c r="P1949" s="198"/>
      <c r="Q1949" s="198"/>
      <c r="R1949" s="198"/>
      <c r="S1949" s="198"/>
      <c r="T1949" s="198"/>
      <c r="U1949" s="198"/>
      <c r="V1949" s="198"/>
      <c r="W1949" s="202">
        <f t="shared" si="101"/>
        <v>0</v>
      </c>
      <c r="X1949" s="14"/>
      <c r="Y1949" s="14"/>
      <c r="Z1949" s="108"/>
      <c r="AA1949" s="114"/>
      <c r="AB1949" s="129"/>
      <c r="AC1949" s="128"/>
      <c r="AD1949" s="142" t="str">
        <f t="shared" si="102"/>
        <v/>
      </c>
      <c r="AE1949" s="142" t="str">
        <f>IF($E1949&lt;&gt;"",IF($AD1949=1,VLOOKUP($E1949,得点換算表!$C$5:$D$14,2),VLOOKUP($E1949,得点換算表!$E$5:$F$14,2)),"")</f>
        <v/>
      </c>
      <c r="AF1949" s="142" t="str">
        <f>IF($F1949&lt;&gt;"",IF($AD1949=1,VLOOKUP($F1949,得点換算表!$C$15:$D$24,2),VLOOKUP($F1949,得点換算表!$E$15:$F$24,2)),"")</f>
        <v/>
      </c>
      <c r="AG1949" s="142" t="str">
        <f>IF($G1949&lt;&gt;"",IF($AD1949=1,VLOOKUP($G1949,得点換算表!$C$25:$D$34,2),VLOOKUP($G1949,得点換算表!$E$25:$F$34,2)),"")</f>
        <v/>
      </c>
      <c r="AH1949" s="142" t="str">
        <f>IF($H1949&lt;&gt;"",IF($AD1949=1,VLOOKUP($H1949,得点換算表!$C$35:$D$44,2),VLOOKUP($H1949,得点換算表!$E$35:$F$44,2)),"")</f>
        <v/>
      </c>
      <c r="AI1949" s="142" t="str">
        <f>IF($I1949&lt;&gt;"",IF($AD1949=1,VLOOKUP($I1949,得点換算表!$C$45:$D$55,2),VLOOKUP($I1949,得点換算表!$E$45:$F$55,2)),"")</f>
        <v/>
      </c>
      <c r="AJ1949" s="142" t="str">
        <f>IF($J1949&lt;&gt;"",IF($AD1949=1,VLOOKUP($J1949,得点換算表!$C$56:$D$65,2),VLOOKUP($J1949,得点換算表!$E$56:$F$65,2)),"")</f>
        <v/>
      </c>
      <c r="AK1949" s="142" t="str">
        <f>IF($K1949&lt;&gt;"",IF($AD1949=1,VLOOKUP($K1949,得点換算表!$C$66:$D$76,2),VLOOKUP($K1949,得点換算表!$E$66:$F$76,2)),"")</f>
        <v/>
      </c>
      <c r="AL1949" s="142" t="str">
        <f>IF($L1949&lt;&gt;"",IF($AD1949=1,VLOOKUP($L1949,得点換算表!$C$77:$D$86,2),VLOOKUP($L1949,得点換算表!$E$77:$F$86,2)),"")</f>
        <v/>
      </c>
      <c r="AM1949" s="142" t="str">
        <f>IF($M1949&lt;&gt;"",IF($AD1949=1,VLOOKUP($M1949,得点換算表!$C$87:$D$96,2),VLOOKUP($M1949,得点換算表!$E$87:$F$96,2)),"")</f>
        <v/>
      </c>
      <c r="AN1949" s="142" t="str">
        <f t="shared" si="100"/>
        <v/>
      </c>
      <c r="AO1949" s="143" t="str">
        <f>IF(AND($AN1949&lt;&gt;"",$AN1949&gt;=8),VLOOKUP($AN1949,得点換算表!$I$5:$J$9,2),"")</f>
        <v/>
      </c>
      <c r="AP1949" s="105"/>
    </row>
    <row r="1950" spans="1:42" x14ac:dyDescent="0.15">
      <c r="A1950" s="11"/>
      <c r="B1950" s="12"/>
      <c r="C1950" s="13"/>
      <c r="D1950" s="13"/>
      <c r="E1950" s="14"/>
      <c r="F1950" s="14"/>
      <c r="G1950" s="14"/>
      <c r="H1950" s="14"/>
      <c r="I1950" s="15"/>
      <c r="J1950" s="14"/>
      <c r="K1950" s="13"/>
      <c r="L1950" s="14"/>
      <c r="M1950" s="14"/>
      <c r="N1950" s="14"/>
      <c r="O1950" s="14"/>
      <c r="P1950" s="198"/>
      <c r="Q1950" s="198"/>
      <c r="R1950" s="198"/>
      <c r="S1950" s="198"/>
      <c r="T1950" s="198"/>
      <c r="U1950" s="198"/>
      <c r="V1950" s="198"/>
      <c r="W1950" s="202">
        <f t="shared" si="101"/>
        <v>0</v>
      </c>
      <c r="X1950" s="14"/>
      <c r="Y1950" s="14"/>
      <c r="Z1950" s="108"/>
      <c r="AA1950" s="114"/>
      <c r="AB1950" s="129"/>
      <c r="AC1950" s="128"/>
      <c r="AD1950" s="142" t="str">
        <f t="shared" si="102"/>
        <v/>
      </c>
      <c r="AE1950" s="142" t="str">
        <f>IF($E1950&lt;&gt;"",IF($AD1950=1,VLOOKUP($E1950,得点換算表!$C$5:$D$14,2),VLOOKUP($E1950,得点換算表!$E$5:$F$14,2)),"")</f>
        <v/>
      </c>
      <c r="AF1950" s="142" t="str">
        <f>IF($F1950&lt;&gt;"",IF($AD1950=1,VLOOKUP($F1950,得点換算表!$C$15:$D$24,2),VLOOKUP($F1950,得点換算表!$E$15:$F$24,2)),"")</f>
        <v/>
      </c>
      <c r="AG1950" s="142" t="str">
        <f>IF($G1950&lt;&gt;"",IF($AD1950=1,VLOOKUP($G1950,得点換算表!$C$25:$D$34,2),VLOOKUP($G1950,得点換算表!$E$25:$F$34,2)),"")</f>
        <v/>
      </c>
      <c r="AH1950" s="142" t="str">
        <f>IF($H1950&lt;&gt;"",IF($AD1950=1,VLOOKUP($H1950,得点換算表!$C$35:$D$44,2),VLOOKUP($H1950,得点換算表!$E$35:$F$44,2)),"")</f>
        <v/>
      </c>
      <c r="AI1950" s="142" t="str">
        <f>IF($I1950&lt;&gt;"",IF($AD1950=1,VLOOKUP($I1950,得点換算表!$C$45:$D$55,2),VLOOKUP($I1950,得点換算表!$E$45:$F$55,2)),"")</f>
        <v/>
      </c>
      <c r="AJ1950" s="142" t="str">
        <f>IF($J1950&lt;&gt;"",IF($AD1950=1,VLOOKUP($J1950,得点換算表!$C$56:$D$65,2),VLOOKUP($J1950,得点換算表!$E$56:$F$65,2)),"")</f>
        <v/>
      </c>
      <c r="AK1950" s="142" t="str">
        <f>IF($K1950&lt;&gt;"",IF($AD1950=1,VLOOKUP($K1950,得点換算表!$C$66:$D$76,2),VLOOKUP($K1950,得点換算表!$E$66:$F$76,2)),"")</f>
        <v/>
      </c>
      <c r="AL1950" s="142" t="str">
        <f>IF($L1950&lt;&gt;"",IF($AD1950=1,VLOOKUP($L1950,得点換算表!$C$77:$D$86,2),VLOOKUP($L1950,得点換算表!$E$77:$F$86,2)),"")</f>
        <v/>
      </c>
      <c r="AM1950" s="142" t="str">
        <f>IF($M1950&lt;&gt;"",IF($AD1950=1,VLOOKUP($M1950,得点換算表!$C$87:$D$96,2),VLOOKUP($M1950,得点換算表!$E$87:$F$96,2)),"")</f>
        <v/>
      </c>
      <c r="AN1950" s="142" t="str">
        <f t="shared" si="100"/>
        <v/>
      </c>
      <c r="AO1950" s="143" t="str">
        <f>IF(AND($AN1950&lt;&gt;"",$AN1950&gt;=8),VLOOKUP($AN1950,得点換算表!$I$5:$J$9,2),"")</f>
        <v/>
      </c>
      <c r="AP1950" s="105"/>
    </row>
    <row r="1951" spans="1:42" x14ac:dyDescent="0.15">
      <c r="A1951" s="11"/>
      <c r="B1951" s="12"/>
      <c r="C1951" s="13"/>
      <c r="D1951" s="13"/>
      <c r="E1951" s="14"/>
      <c r="F1951" s="14"/>
      <c r="G1951" s="14"/>
      <c r="H1951" s="14"/>
      <c r="I1951" s="15"/>
      <c r="J1951" s="14"/>
      <c r="K1951" s="13"/>
      <c r="L1951" s="14"/>
      <c r="M1951" s="14"/>
      <c r="N1951" s="14"/>
      <c r="O1951" s="14"/>
      <c r="P1951" s="198"/>
      <c r="Q1951" s="198"/>
      <c r="R1951" s="198"/>
      <c r="S1951" s="198"/>
      <c r="T1951" s="198"/>
      <c r="U1951" s="198"/>
      <c r="V1951" s="198"/>
      <c r="W1951" s="202">
        <f t="shared" si="101"/>
        <v>0</v>
      </c>
      <c r="X1951" s="14"/>
      <c r="Y1951" s="14"/>
      <c r="Z1951" s="108"/>
      <c r="AA1951" s="114"/>
      <c r="AB1951" s="129"/>
      <c r="AC1951" s="128"/>
      <c r="AD1951" s="142" t="str">
        <f t="shared" si="102"/>
        <v/>
      </c>
      <c r="AE1951" s="142" t="str">
        <f>IF($E1951&lt;&gt;"",IF($AD1951=1,VLOOKUP($E1951,得点換算表!$C$5:$D$14,2),VLOOKUP($E1951,得点換算表!$E$5:$F$14,2)),"")</f>
        <v/>
      </c>
      <c r="AF1951" s="142" t="str">
        <f>IF($F1951&lt;&gt;"",IF($AD1951=1,VLOOKUP($F1951,得点換算表!$C$15:$D$24,2),VLOOKUP($F1951,得点換算表!$E$15:$F$24,2)),"")</f>
        <v/>
      </c>
      <c r="AG1951" s="142" t="str">
        <f>IF($G1951&lt;&gt;"",IF($AD1951=1,VLOOKUP($G1951,得点換算表!$C$25:$D$34,2),VLOOKUP($G1951,得点換算表!$E$25:$F$34,2)),"")</f>
        <v/>
      </c>
      <c r="AH1951" s="142" t="str">
        <f>IF($H1951&lt;&gt;"",IF($AD1951=1,VLOOKUP($H1951,得点換算表!$C$35:$D$44,2),VLOOKUP($H1951,得点換算表!$E$35:$F$44,2)),"")</f>
        <v/>
      </c>
      <c r="AI1951" s="142" t="str">
        <f>IF($I1951&lt;&gt;"",IF($AD1951=1,VLOOKUP($I1951,得点換算表!$C$45:$D$55,2),VLOOKUP($I1951,得点換算表!$E$45:$F$55,2)),"")</f>
        <v/>
      </c>
      <c r="AJ1951" s="142" t="str">
        <f>IF($J1951&lt;&gt;"",IF($AD1951=1,VLOOKUP($J1951,得点換算表!$C$56:$D$65,2),VLOOKUP($J1951,得点換算表!$E$56:$F$65,2)),"")</f>
        <v/>
      </c>
      <c r="AK1951" s="142" t="str">
        <f>IF($K1951&lt;&gt;"",IF($AD1951=1,VLOOKUP($K1951,得点換算表!$C$66:$D$76,2),VLOOKUP($K1951,得点換算表!$E$66:$F$76,2)),"")</f>
        <v/>
      </c>
      <c r="AL1951" s="142" t="str">
        <f>IF($L1951&lt;&gt;"",IF($AD1951=1,VLOOKUP($L1951,得点換算表!$C$77:$D$86,2),VLOOKUP($L1951,得点換算表!$E$77:$F$86,2)),"")</f>
        <v/>
      </c>
      <c r="AM1951" s="142" t="str">
        <f>IF($M1951&lt;&gt;"",IF($AD1951=1,VLOOKUP($M1951,得点換算表!$C$87:$D$96,2),VLOOKUP($M1951,得点換算表!$E$87:$F$96,2)),"")</f>
        <v/>
      </c>
      <c r="AN1951" s="142" t="str">
        <f t="shared" si="100"/>
        <v/>
      </c>
      <c r="AO1951" s="143" t="str">
        <f>IF(AND($AN1951&lt;&gt;"",$AN1951&gt;=8),VLOOKUP($AN1951,得点換算表!$I$5:$J$9,2),"")</f>
        <v/>
      </c>
      <c r="AP1951" s="105"/>
    </row>
    <row r="1952" spans="1:42" x14ac:dyDescent="0.15">
      <c r="A1952" s="11"/>
      <c r="B1952" s="12"/>
      <c r="C1952" s="13"/>
      <c r="D1952" s="13"/>
      <c r="E1952" s="14"/>
      <c r="F1952" s="14"/>
      <c r="G1952" s="14"/>
      <c r="H1952" s="14"/>
      <c r="I1952" s="15"/>
      <c r="J1952" s="14"/>
      <c r="K1952" s="13"/>
      <c r="L1952" s="14"/>
      <c r="M1952" s="14"/>
      <c r="N1952" s="14"/>
      <c r="O1952" s="14"/>
      <c r="P1952" s="198"/>
      <c r="Q1952" s="198"/>
      <c r="R1952" s="198"/>
      <c r="S1952" s="198"/>
      <c r="T1952" s="198"/>
      <c r="U1952" s="198"/>
      <c r="V1952" s="198"/>
      <c r="W1952" s="202">
        <f t="shared" si="101"/>
        <v>0</v>
      </c>
      <c r="X1952" s="14"/>
      <c r="Y1952" s="14"/>
      <c r="Z1952" s="108"/>
      <c r="AA1952" s="114"/>
      <c r="AB1952" s="129"/>
      <c r="AC1952" s="128"/>
      <c r="AD1952" s="142" t="str">
        <f t="shared" si="102"/>
        <v/>
      </c>
      <c r="AE1952" s="142" t="str">
        <f>IF($E1952&lt;&gt;"",IF($AD1952=1,VLOOKUP($E1952,得点換算表!$C$5:$D$14,2),VLOOKUP($E1952,得点換算表!$E$5:$F$14,2)),"")</f>
        <v/>
      </c>
      <c r="AF1952" s="142" t="str">
        <f>IF($F1952&lt;&gt;"",IF($AD1952=1,VLOOKUP($F1952,得点換算表!$C$15:$D$24,2),VLOOKUP($F1952,得点換算表!$E$15:$F$24,2)),"")</f>
        <v/>
      </c>
      <c r="AG1952" s="142" t="str">
        <f>IF($G1952&lt;&gt;"",IF($AD1952=1,VLOOKUP($G1952,得点換算表!$C$25:$D$34,2),VLOOKUP($G1952,得点換算表!$E$25:$F$34,2)),"")</f>
        <v/>
      </c>
      <c r="AH1952" s="142" t="str">
        <f>IF($H1952&lt;&gt;"",IF($AD1952=1,VLOOKUP($H1952,得点換算表!$C$35:$D$44,2),VLOOKUP($H1952,得点換算表!$E$35:$F$44,2)),"")</f>
        <v/>
      </c>
      <c r="AI1952" s="142" t="str">
        <f>IF($I1952&lt;&gt;"",IF($AD1952=1,VLOOKUP($I1952,得点換算表!$C$45:$D$55,2),VLOOKUP($I1952,得点換算表!$E$45:$F$55,2)),"")</f>
        <v/>
      </c>
      <c r="AJ1952" s="142" t="str">
        <f>IF($J1952&lt;&gt;"",IF($AD1952=1,VLOOKUP($J1952,得点換算表!$C$56:$D$65,2),VLOOKUP($J1952,得点換算表!$E$56:$F$65,2)),"")</f>
        <v/>
      </c>
      <c r="AK1952" s="142" t="str">
        <f>IF($K1952&lt;&gt;"",IF($AD1952=1,VLOOKUP($K1952,得点換算表!$C$66:$D$76,2),VLOOKUP($K1952,得点換算表!$E$66:$F$76,2)),"")</f>
        <v/>
      </c>
      <c r="AL1952" s="142" t="str">
        <f>IF($L1952&lt;&gt;"",IF($AD1952=1,VLOOKUP($L1952,得点換算表!$C$77:$D$86,2),VLOOKUP($L1952,得点換算表!$E$77:$F$86,2)),"")</f>
        <v/>
      </c>
      <c r="AM1952" s="142" t="str">
        <f>IF($M1952&lt;&gt;"",IF($AD1952=1,VLOOKUP($M1952,得点換算表!$C$87:$D$96,2),VLOOKUP($M1952,得点換算表!$E$87:$F$96,2)),"")</f>
        <v/>
      </c>
      <c r="AN1952" s="142" t="str">
        <f t="shared" si="100"/>
        <v/>
      </c>
      <c r="AO1952" s="143" t="str">
        <f>IF(AND($AN1952&lt;&gt;"",$AN1952&gt;=8),VLOOKUP($AN1952,得点換算表!$I$5:$J$9,2),"")</f>
        <v/>
      </c>
      <c r="AP1952" s="105"/>
    </row>
    <row r="1953" spans="1:42" x14ac:dyDescent="0.15">
      <c r="A1953" s="11"/>
      <c r="B1953" s="12"/>
      <c r="C1953" s="13"/>
      <c r="D1953" s="13"/>
      <c r="E1953" s="14"/>
      <c r="F1953" s="14"/>
      <c r="G1953" s="14"/>
      <c r="H1953" s="14"/>
      <c r="I1953" s="15"/>
      <c r="J1953" s="14"/>
      <c r="K1953" s="13"/>
      <c r="L1953" s="14"/>
      <c r="M1953" s="14"/>
      <c r="N1953" s="14"/>
      <c r="O1953" s="14"/>
      <c r="P1953" s="198"/>
      <c r="Q1953" s="198"/>
      <c r="R1953" s="198"/>
      <c r="S1953" s="198"/>
      <c r="T1953" s="198"/>
      <c r="U1953" s="198"/>
      <c r="V1953" s="198"/>
      <c r="W1953" s="202">
        <f t="shared" si="101"/>
        <v>0</v>
      </c>
      <c r="X1953" s="14"/>
      <c r="Y1953" s="14"/>
      <c r="Z1953" s="108"/>
      <c r="AA1953" s="114"/>
      <c r="AB1953" s="129"/>
      <c r="AC1953" s="128"/>
      <c r="AD1953" s="142" t="str">
        <f t="shared" si="102"/>
        <v/>
      </c>
      <c r="AE1953" s="142" t="str">
        <f>IF($E1953&lt;&gt;"",IF($AD1953=1,VLOOKUP($E1953,得点換算表!$C$5:$D$14,2),VLOOKUP($E1953,得点換算表!$E$5:$F$14,2)),"")</f>
        <v/>
      </c>
      <c r="AF1953" s="142" t="str">
        <f>IF($F1953&lt;&gt;"",IF($AD1953=1,VLOOKUP($F1953,得点換算表!$C$15:$D$24,2),VLOOKUP($F1953,得点換算表!$E$15:$F$24,2)),"")</f>
        <v/>
      </c>
      <c r="AG1953" s="142" t="str">
        <f>IF($G1953&lt;&gt;"",IF($AD1953=1,VLOOKUP($G1953,得点換算表!$C$25:$D$34,2),VLOOKUP($G1953,得点換算表!$E$25:$F$34,2)),"")</f>
        <v/>
      </c>
      <c r="AH1953" s="142" t="str">
        <f>IF($H1953&lt;&gt;"",IF($AD1953=1,VLOOKUP($H1953,得点換算表!$C$35:$D$44,2),VLOOKUP($H1953,得点換算表!$E$35:$F$44,2)),"")</f>
        <v/>
      </c>
      <c r="AI1953" s="142" t="str">
        <f>IF($I1953&lt;&gt;"",IF($AD1953=1,VLOOKUP($I1953,得点換算表!$C$45:$D$55,2),VLOOKUP($I1953,得点換算表!$E$45:$F$55,2)),"")</f>
        <v/>
      </c>
      <c r="AJ1953" s="142" t="str">
        <f>IF($J1953&lt;&gt;"",IF($AD1953=1,VLOOKUP($J1953,得点換算表!$C$56:$D$65,2),VLOOKUP($J1953,得点換算表!$E$56:$F$65,2)),"")</f>
        <v/>
      </c>
      <c r="AK1953" s="142" t="str">
        <f>IF($K1953&lt;&gt;"",IF($AD1953=1,VLOOKUP($K1953,得点換算表!$C$66:$D$76,2),VLOOKUP($K1953,得点換算表!$E$66:$F$76,2)),"")</f>
        <v/>
      </c>
      <c r="AL1953" s="142" t="str">
        <f>IF($L1953&lt;&gt;"",IF($AD1953=1,VLOOKUP($L1953,得点換算表!$C$77:$D$86,2),VLOOKUP($L1953,得点換算表!$E$77:$F$86,2)),"")</f>
        <v/>
      </c>
      <c r="AM1953" s="142" t="str">
        <f>IF($M1953&lt;&gt;"",IF($AD1953=1,VLOOKUP($M1953,得点換算表!$C$87:$D$96,2),VLOOKUP($M1953,得点換算表!$E$87:$F$96,2)),"")</f>
        <v/>
      </c>
      <c r="AN1953" s="142" t="str">
        <f t="shared" si="100"/>
        <v/>
      </c>
      <c r="AO1953" s="143" t="str">
        <f>IF(AND($AN1953&lt;&gt;"",$AN1953&gt;=8),VLOOKUP($AN1953,得点換算表!$I$5:$J$9,2),"")</f>
        <v/>
      </c>
      <c r="AP1953" s="105"/>
    </row>
    <row r="1954" spans="1:42" x14ac:dyDescent="0.15">
      <c r="A1954" s="11"/>
      <c r="B1954" s="12"/>
      <c r="C1954" s="13"/>
      <c r="D1954" s="13"/>
      <c r="E1954" s="14"/>
      <c r="F1954" s="14"/>
      <c r="G1954" s="14"/>
      <c r="H1954" s="14"/>
      <c r="I1954" s="15"/>
      <c r="J1954" s="14"/>
      <c r="K1954" s="13"/>
      <c r="L1954" s="14"/>
      <c r="M1954" s="14"/>
      <c r="N1954" s="14"/>
      <c r="O1954" s="14"/>
      <c r="P1954" s="198"/>
      <c r="Q1954" s="198"/>
      <c r="R1954" s="198"/>
      <c r="S1954" s="198"/>
      <c r="T1954" s="198"/>
      <c r="U1954" s="198"/>
      <c r="V1954" s="198"/>
      <c r="W1954" s="202">
        <f t="shared" si="101"/>
        <v>0</v>
      </c>
      <c r="X1954" s="14"/>
      <c r="Y1954" s="14"/>
      <c r="Z1954" s="108"/>
      <c r="AA1954" s="114"/>
      <c r="AB1954" s="129"/>
      <c r="AC1954" s="128"/>
      <c r="AD1954" s="142" t="str">
        <f t="shared" si="102"/>
        <v/>
      </c>
      <c r="AE1954" s="142" t="str">
        <f>IF($E1954&lt;&gt;"",IF($AD1954=1,VLOOKUP($E1954,得点換算表!$C$5:$D$14,2),VLOOKUP($E1954,得点換算表!$E$5:$F$14,2)),"")</f>
        <v/>
      </c>
      <c r="AF1954" s="142" t="str">
        <f>IF($F1954&lt;&gt;"",IF($AD1954=1,VLOOKUP($F1954,得点換算表!$C$15:$D$24,2),VLOOKUP($F1954,得点換算表!$E$15:$F$24,2)),"")</f>
        <v/>
      </c>
      <c r="AG1954" s="142" t="str">
        <f>IF($G1954&lt;&gt;"",IF($AD1954=1,VLOOKUP($G1954,得点換算表!$C$25:$D$34,2),VLOOKUP($G1954,得点換算表!$E$25:$F$34,2)),"")</f>
        <v/>
      </c>
      <c r="AH1954" s="142" t="str">
        <f>IF($H1954&lt;&gt;"",IF($AD1954=1,VLOOKUP($H1954,得点換算表!$C$35:$D$44,2),VLOOKUP($H1954,得点換算表!$E$35:$F$44,2)),"")</f>
        <v/>
      </c>
      <c r="AI1954" s="142" t="str">
        <f>IF($I1954&lt;&gt;"",IF($AD1954=1,VLOOKUP($I1954,得点換算表!$C$45:$D$55,2),VLOOKUP($I1954,得点換算表!$E$45:$F$55,2)),"")</f>
        <v/>
      </c>
      <c r="AJ1954" s="142" t="str">
        <f>IF($J1954&lt;&gt;"",IF($AD1954=1,VLOOKUP($J1954,得点換算表!$C$56:$D$65,2),VLOOKUP($J1954,得点換算表!$E$56:$F$65,2)),"")</f>
        <v/>
      </c>
      <c r="AK1954" s="142" t="str">
        <f>IF($K1954&lt;&gt;"",IF($AD1954=1,VLOOKUP($K1954,得点換算表!$C$66:$D$76,2),VLOOKUP($K1954,得点換算表!$E$66:$F$76,2)),"")</f>
        <v/>
      </c>
      <c r="AL1954" s="142" t="str">
        <f>IF($L1954&lt;&gt;"",IF($AD1954=1,VLOOKUP($L1954,得点換算表!$C$77:$D$86,2),VLOOKUP($L1954,得点換算表!$E$77:$F$86,2)),"")</f>
        <v/>
      </c>
      <c r="AM1954" s="142" t="str">
        <f>IF($M1954&lt;&gt;"",IF($AD1954=1,VLOOKUP($M1954,得点換算表!$C$87:$D$96,2),VLOOKUP($M1954,得点換算表!$E$87:$F$96,2)),"")</f>
        <v/>
      </c>
      <c r="AN1954" s="142" t="str">
        <f t="shared" si="100"/>
        <v/>
      </c>
      <c r="AO1954" s="143" t="str">
        <f>IF(AND($AN1954&lt;&gt;"",$AN1954&gt;=8),VLOOKUP($AN1954,得点換算表!$I$5:$J$9,2),"")</f>
        <v/>
      </c>
      <c r="AP1954" s="105"/>
    </row>
    <row r="1955" spans="1:42" x14ac:dyDescent="0.15">
      <c r="A1955" s="11"/>
      <c r="B1955" s="12"/>
      <c r="C1955" s="13"/>
      <c r="D1955" s="13"/>
      <c r="E1955" s="14"/>
      <c r="F1955" s="14"/>
      <c r="G1955" s="14"/>
      <c r="H1955" s="14"/>
      <c r="I1955" s="15"/>
      <c r="J1955" s="14"/>
      <c r="K1955" s="13"/>
      <c r="L1955" s="14"/>
      <c r="M1955" s="14"/>
      <c r="N1955" s="14"/>
      <c r="O1955" s="14"/>
      <c r="P1955" s="198"/>
      <c r="Q1955" s="198"/>
      <c r="R1955" s="198"/>
      <c r="S1955" s="198"/>
      <c r="T1955" s="198"/>
      <c r="U1955" s="198"/>
      <c r="V1955" s="198"/>
      <c r="W1955" s="202">
        <f t="shared" si="101"/>
        <v>0</v>
      </c>
      <c r="X1955" s="14"/>
      <c r="Y1955" s="14"/>
      <c r="Z1955" s="108"/>
      <c r="AA1955" s="114"/>
      <c r="AB1955" s="129"/>
      <c r="AC1955" s="128"/>
      <c r="AD1955" s="142" t="str">
        <f t="shared" si="102"/>
        <v/>
      </c>
      <c r="AE1955" s="142" t="str">
        <f>IF($E1955&lt;&gt;"",IF($AD1955=1,VLOOKUP($E1955,得点換算表!$C$5:$D$14,2),VLOOKUP($E1955,得点換算表!$E$5:$F$14,2)),"")</f>
        <v/>
      </c>
      <c r="AF1955" s="142" t="str">
        <f>IF($F1955&lt;&gt;"",IF($AD1955=1,VLOOKUP($F1955,得点換算表!$C$15:$D$24,2),VLOOKUP($F1955,得点換算表!$E$15:$F$24,2)),"")</f>
        <v/>
      </c>
      <c r="AG1955" s="142" t="str">
        <f>IF($G1955&lt;&gt;"",IF($AD1955=1,VLOOKUP($G1955,得点換算表!$C$25:$D$34,2),VLOOKUP($G1955,得点換算表!$E$25:$F$34,2)),"")</f>
        <v/>
      </c>
      <c r="AH1955" s="142" t="str">
        <f>IF($H1955&lt;&gt;"",IF($AD1955=1,VLOOKUP($H1955,得点換算表!$C$35:$D$44,2),VLOOKUP($H1955,得点換算表!$E$35:$F$44,2)),"")</f>
        <v/>
      </c>
      <c r="AI1955" s="142" t="str">
        <f>IF($I1955&lt;&gt;"",IF($AD1955=1,VLOOKUP($I1955,得点換算表!$C$45:$D$55,2),VLOOKUP($I1955,得点換算表!$E$45:$F$55,2)),"")</f>
        <v/>
      </c>
      <c r="AJ1955" s="142" t="str">
        <f>IF($J1955&lt;&gt;"",IF($AD1955=1,VLOOKUP($J1955,得点換算表!$C$56:$D$65,2),VLOOKUP($J1955,得点換算表!$E$56:$F$65,2)),"")</f>
        <v/>
      </c>
      <c r="AK1955" s="142" t="str">
        <f>IF($K1955&lt;&gt;"",IF($AD1955=1,VLOOKUP($K1955,得点換算表!$C$66:$D$76,2),VLOOKUP($K1955,得点換算表!$E$66:$F$76,2)),"")</f>
        <v/>
      </c>
      <c r="AL1955" s="142" t="str">
        <f>IF($L1955&lt;&gt;"",IF($AD1955=1,VLOOKUP($L1955,得点換算表!$C$77:$D$86,2),VLOOKUP($L1955,得点換算表!$E$77:$F$86,2)),"")</f>
        <v/>
      </c>
      <c r="AM1955" s="142" t="str">
        <f>IF($M1955&lt;&gt;"",IF($AD1955=1,VLOOKUP($M1955,得点換算表!$C$87:$D$96,2),VLOOKUP($M1955,得点換算表!$E$87:$F$96,2)),"")</f>
        <v/>
      </c>
      <c r="AN1955" s="142" t="str">
        <f t="shared" si="100"/>
        <v/>
      </c>
      <c r="AO1955" s="143" t="str">
        <f>IF(AND($AN1955&lt;&gt;"",$AN1955&gt;=8),VLOOKUP($AN1955,得点換算表!$I$5:$J$9,2),"")</f>
        <v/>
      </c>
      <c r="AP1955" s="105"/>
    </row>
    <row r="1956" spans="1:42" x14ac:dyDescent="0.15">
      <c r="A1956" s="11"/>
      <c r="B1956" s="12"/>
      <c r="C1956" s="13"/>
      <c r="D1956" s="13"/>
      <c r="E1956" s="14"/>
      <c r="F1956" s="14"/>
      <c r="G1956" s="14"/>
      <c r="H1956" s="14"/>
      <c r="I1956" s="15"/>
      <c r="J1956" s="14"/>
      <c r="K1956" s="13"/>
      <c r="L1956" s="14"/>
      <c r="M1956" s="14"/>
      <c r="N1956" s="14"/>
      <c r="O1956" s="14"/>
      <c r="P1956" s="198"/>
      <c r="Q1956" s="198"/>
      <c r="R1956" s="198"/>
      <c r="S1956" s="198"/>
      <c r="T1956" s="198"/>
      <c r="U1956" s="198"/>
      <c r="V1956" s="198"/>
      <c r="W1956" s="202">
        <f t="shared" si="101"/>
        <v>0</v>
      </c>
      <c r="X1956" s="14"/>
      <c r="Y1956" s="14"/>
      <c r="Z1956" s="108"/>
      <c r="AA1956" s="114"/>
      <c r="AB1956" s="129"/>
      <c r="AC1956" s="128"/>
      <c r="AD1956" s="142" t="str">
        <f t="shared" si="102"/>
        <v/>
      </c>
      <c r="AE1956" s="142" t="str">
        <f>IF($E1956&lt;&gt;"",IF($AD1956=1,VLOOKUP($E1956,得点換算表!$C$5:$D$14,2),VLOOKUP($E1956,得点換算表!$E$5:$F$14,2)),"")</f>
        <v/>
      </c>
      <c r="AF1956" s="142" t="str">
        <f>IF($F1956&lt;&gt;"",IF($AD1956=1,VLOOKUP($F1956,得点換算表!$C$15:$D$24,2),VLOOKUP($F1956,得点換算表!$E$15:$F$24,2)),"")</f>
        <v/>
      </c>
      <c r="AG1956" s="142" t="str">
        <f>IF($G1956&lt;&gt;"",IF($AD1956=1,VLOOKUP($G1956,得点換算表!$C$25:$D$34,2),VLOOKUP($G1956,得点換算表!$E$25:$F$34,2)),"")</f>
        <v/>
      </c>
      <c r="AH1956" s="142" t="str">
        <f>IF($H1956&lt;&gt;"",IF($AD1956=1,VLOOKUP($H1956,得点換算表!$C$35:$D$44,2),VLOOKUP($H1956,得点換算表!$E$35:$F$44,2)),"")</f>
        <v/>
      </c>
      <c r="AI1956" s="142" t="str">
        <f>IF($I1956&lt;&gt;"",IF($AD1956=1,VLOOKUP($I1956,得点換算表!$C$45:$D$55,2),VLOOKUP($I1956,得点換算表!$E$45:$F$55,2)),"")</f>
        <v/>
      </c>
      <c r="AJ1956" s="142" t="str">
        <f>IF($J1956&lt;&gt;"",IF($AD1956=1,VLOOKUP($J1956,得点換算表!$C$56:$D$65,2),VLOOKUP($J1956,得点換算表!$E$56:$F$65,2)),"")</f>
        <v/>
      </c>
      <c r="AK1956" s="142" t="str">
        <f>IF($K1956&lt;&gt;"",IF($AD1956=1,VLOOKUP($K1956,得点換算表!$C$66:$D$76,2),VLOOKUP($K1956,得点換算表!$E$66:$F$76,2)),"")</f>
        <v/>
      </c>
      <c r="AL1956" s="142" t="str">
        <f>IF($L1956&lt;&gt;"",IF($AD1956=1,VLOOKUP($L1956,得点換算表!$C$77:$D$86,2),VLOOKUP($L1956,得点換算表!$E$77:$F$86,2)),"")</f>
        <v/>
      </c>
      <c r="AM1956" s="142" t="str">
        <f>IF($M1956&lt;&gt;"",IF($AD1956=1,VLOOKUP($M1956,得点換算表!$C$87:$D$96,2),VLOOKUP($M1956,得点換算表!$E$87:$F$96,2)),"")</f>
        <v/>
      </c>
      <c r="AN1956" s="142" t="str">
        <f t="shared" si="100"/>
        <v/>
      </c>
      <c r="AO1956" s="143" t="str">
        <f>IF(AND($AN1956&lt;&gt;"",$AN1956&gt;=8),VLOOKUP($AN1956,得点換算表!$I$5:$J$9,2),"")</f>
        <v/>
      </c>
      <c r="AP1956" s="105"/>
    </row>
    <row r="1957" spans="1:42" x14ac:dyDescent="0.15">
      <c r="A1957" s="11"/>
      <c r="B1957" s="12"/>
      <c r="C1957" s="13"/>
      <c r="D1957" s="13"/>
      <c r="E1957" s="14"/>
      <c r="F1957" s="14"/>
      <c r="G1957" s="14"/>
      <c r="H1957" s="14"/>
      <c r="I1957" s="15"/>
      <c r="J1957" s="14"/>
      <c r="K1957" s="13"/>
      <c r="L1957" s="14"/>
      <c r="M1957" s="14"/>
      <c r="N1957" s="14"/>
      <c r="O1957" s="14"/>
      <c r="P1957" s="198"/>
      <c r="Q1957" s="198"/>
      <c r="R1957" s="198"/>
      <c r="S1957" s="198"/>
      <c r="T1957" s="198"/>
      <c r="U1957" s="198"/>
      <c r="V1957" s="198"/>
      <c r="W1957" s="202">
        <f t="shared" si="101"/>
        <v>0</v>
      </c>
      <c r="X1957" s="14"/>
      <c r="Y1957" s="14"/>
      <c r="Z1957" s="108"/>
      <c r="AA1957" s="114"/>
      <c r="AB1957" s="129"/>
      <c r="AC1957" s="128"/>
      <c r="AD1957" s="142" t="str">
        <f t="shared" si="102"/>
        <v/>
      </c>
      <c r="AE1957" s="142" t="str">
        <f>IF($E1957&lt;&gt;"",IF($AD1957=1,VLOOKUP($E1957,得点換算表!$C$5:$D$14,2),VLOOKUP($E1957,得点換算表!$E$5:$F$14,2)),"")</f>
        <v/>
      </c>
      <c r="AF1957" s="142" t="str">
        <f>IF($F1957&lt;&gt;"",IF($AD1957=1,VLOOKUP($F1957,得点換算表!$C$15:$D$24,2),VLOOKUP($F1957,得点換算表!$E$15:$F$24,2)),"")</f>
        <v/>
      </c>
      <c r="AG1957" s="142" t="str">
        <f>IF($G1957&lt;&gt;"",IF($AD1957=1,VLOOKUP($G1957,得点換算表!$C$25:$D$34,2),VLOOKUP($G1957,得点換算表!$E$25:$F$34,2)),"")</f>
        <v/>
      </c>
      <c r="AH1957" s="142" t="str">
        <f>IF($H1957&lt;&gt;"",IF($AD1957=1,VLOOKUP($H1957,得点換算表!$C$35:$D$44,2),VLOOKUP($H1957,得点換算表!$E$35:$F$44,2)),"")</f>
        <v/>
      </c>
      <c r="AI1957" s="142" t="str">
        <f>IF($I1957&lt;&gt;"",IF($AD1957=1,VLOOKUP($I1957,得点換算表!$C$45:$D$55,2),VLOOKUP($I1957,得点換算表!$E$45:$F$55,2)),"")</f>
        <v/>
      </c>
      <c r="AJ1957" s="142" t="str">
        <f>IF($J1957&lt;&gt;"",IF($AD1957=1,VLOOKUP($J1957,得点換算表!$C$56:$D$65,2),VLOOKUP($J1957,得点換算表!$E$56:$F$65,2)),"")</f>
        <v/>
      </c>
      <c r="AK1957" s="142" t="str">
        <f>IF($K1957&lt;&gt;"",IF($AD1957=1,VLOOKUP($K1957,得点換算表!$C$66:$D$76,2),VLOOKUP($K1957,得点換算表!$E$66:$F$76,2)),"")</f>
        <v/>
      </c>
      <c r="AL1957" s="142" t="str">
        <f>IF($L1957&lt;&gt;"",IF($AD1957=1,VLOOKUP($L1957,得点換算表!$C$77:$D$86,2),VLOOKUP($L1957,得点換算表!$E$77:$F$86,2)),"")</f>
        <v/>
      </c>
      <c r="AM1957" s="142" t="str">
        <f>IF($M1957&lt;&gt;"",IF($AD1957=1,VLOOKUP($M1957,得点換算表!$C$87:$D$96,2),VLOOKUP($M1957,得点換算表!$E$87:$F$96,2)),"")</f>
        <v/>
      </c>
      <c r="AN1957" s="142" t="str">
        <f t="shared" si="100"/>
        <v/>
      </c>
      <c r="AO1957" s="143" t="str">
        <f>IF(AND($AN1957&lt;&gt;"",$AN1957&gt;=8),VLOOKUP($AN1957,得点換算表!$I$5:$J$9,2),"")</f>
        <v/>
      </c>
      <c r="AP1957" s="105"/>
    </row>
    <row r="1958" spans="1:42" x14ac:dyDescent="0.15">
      <c r="A1958" s="11"/>
      <c r="B1958" s="12"/>
      <c r="C1958" s="13"/>
      <c r="D1958" s="13"/>
      <c r="E1958" s="14"/>
      <c r="F1958" s="14"/>
      <c r="G1958" s="14"/>
      <c r="H1958" s="14"/>
      <c r="I1958" s="15"/>
      <c r="J1958" s="14"/>
      <c r="K1958" s="13"/>
      <c r="L1958" s="14"/>
      <c r="M1958" s="14"/>
      <c r="N1958" s="14"/>
      <c r="O1958" s="14"/>
      <c r="P1958" s="198"/>
      <c r="Q1958" s="198"/>
      <c r="R1958" s="198"/>
      <c r="S1958" s="198"/>
      <c r="T1958" s="198"/>
      <c r="U1958" s="198"/>
      <c r="V1958" s="198"/>
      <c r="W1958" s="202">
        <f t="shared" si="101"/>
        <v>0</v>
      </c>
      <c r="X1958" s="14"/>
      <c r="Y1958" s="14"/>
      <c r="Z1958" s="108"/>
      <c r="AA1958" s="114"/>
      <c r="AB1958" s="129"/>
      <c r="AC1958" s="128"/>
      <c r="AD1958" s="142" t="str">
        <f t="shared" si="102"/>
        <v/>
      </c>
      <c r="AE1958" s="142" t="str">
        <f>IF($E1958&lt;&gt;"",IF($AD1958=1,VLOOKUP($E1958,得点換算表!$C$5:$D$14,2),VLOOKUP($E1958,得点換算表!$E$5:$F$14,2)),"")</f>
        <v/>
      </c>
      <c r="AF1958" s="142" t="str">
        <f>IF($F1958&lt;&gt;"",IF($AD1958=1,VLOOKUP($F1958,得点換算表!$C$15:$D$24,2),VLOOKUP($F1958,得点換算表!$E$15:$F$24,2)),"")</f>
        <v/>
      </c>
      <c r="AG1958" s="142" t="str">
        <f>IF($G1958&lt;&gt;"",IF($AD1958=1,VLOOKUP($G1958,得点換算表!$C$25:$D$34,2),VLOOKUP($G1958,得点換算表!$E$25:$F$34,2)),"")</f>
        <v/>
      </c>
      <c r="AH1958" s="142" t="str">
        <f>IF($H1958&lt;&gt;"",IF($AD1958=1,VLOOKUP($H1958,得点換算表!$C$35:$D$44,2),VLOOKUP($H1958,得点換算表!$E$35:$F$44,2)),"")</f>
        <v/>
      </c>
      <c r="AI1958" s="142" t="str">
        <f>IF($I1958&lt;&gt;"",IF($AD1958=1,VLOOKUP($I1958,得点換算表!$C$45:$D$55,2),VLOOKUP($I1958,得点換算表!$E$45:$F$55,2)),"")</f>
        <v/>
      </c>
      <c r="AJ1958" s="142" t="str">
        <f>IF($J1958&lt;&gt;"",IF($AD1958=1,VLOOKUP($J1958,得点換算表!$C$56:$D$65,2),VLOOKUP($J1958,得点換算表!$E$56:$F$65,2)),"")</f>
        <v/>
      </c>
      <c r="AK1958" s="142" t="str">
        <f>IF($K1958&lt;&gt;"",IF($AD1958=1,VLOOKUP($K1958,得点換算表!$C$66:$D$76,2),VLOOKUP($K1958,得点換算表!$E$66:$F$76,2)),"")</f>
        <v/>
      </c>
      <c r="AL1958" s="142" t="str">
        <f>IF($L1958&lt;&gt;"",IF($AD1958=1,VLOOKUP($L1958,得点換算表!$C$77:$D$86,2),VLOOKUP($L1958,得点換算表!$E$77:$F$86,2)),"")</f>
        <v/>
      </c>
      <c r="AM1958" s="142" t="str">
        <f>IF($M1958&lt;&gt;"",IF($AD1958=1,VLOOKUP($M1958,得点換算表!$C$87:$D$96,2),VLOOKUP($M1958,得点換算表!$E$87:$F$96,2)),"")</f>
        <v/>
      </c>
      <c r="AN1958" s="142" t="str">
        <f t="shared" si="100"/>
        <v/>
      </c>
      <c r="AO1958" s="143" t="str">
        <f>IF(AND($AN1958&lt;&gt;"",$AN1958&gt;=8),VLOOKUP($AN1958,得点換算表!$I$5:$J$9,2),"")</f>
        <v/>
      </c>
      <c r="AP1958" s="105"/>
    </row>
    <row r="1959" spans="1:42" x14ac:dyDescent="0.15">
      <c r="A1959" s="11"/>
      <c r="B1959" s="12"/>
      <c r="C1959" s="13"/>
      <c r="D1959" s="13"/>
      <c r="E1959" s="14"/>
      <c r="F1959" s="14"/>
      <c r="G1959" s="14"/>
      <c r="H1959" s="14"/>
      <c r="I1959" s="15"/>
      <c r="J1959" s="14"/>
      <c r="K1959" s="13"/>
      <c r="L1959" s="14"/>
      <c r="M1959" s="14"/>
      <c r="N1959" s="14"/>
      <c r="O1959" s="14"/>
      <c r="P1959" s="198"/>
      <c r="Q1959" s="198"/>
      <c r="R1959" s="198"/>
      <c r="S1959" s="198"/>
      <c r="T1959" s="198"/>
      <c r="U1959" s="198"/>
      <c r="V1959" s="198"/>
      <c r="W1959" s="202">
        <f t="shared" si="101"/>
        <v>0</v>
      </c>
      <c r="X1959" s="14"/>
      <c r="Y1959" s="14"/>
      <c r="Z1959" s="108"/>
      <c r="AA1959" s="114"/>
      <c r="AB1959" s="129"/>
      <c r="AC1959" s="128"/>
      <c r="AD1959" s="142" t="str">
        <f t="shared" si="102"/>
        <v/>
      </c>
      <c r="AE1959" s="142" t="str">
        <f>IF($E1959&lt;&gt;"",IF($AD1959=1,VLOOKUP($E1959,得点換算表!$C$5:$D$14,2),VLOOKUP($E1959,得点換算表!$E$5:$F$14,2)),"")</f>
        <v/>
      </c>
      <c r="AF1959" s="142" t="str">
        <f>IF($F1959&lt;&gt;"",IF($AD1959=1,VLOOKUP($F1959,得点換算表!$C$15:$D$24,2),VLOOKUP($F1959,得点換算表!$E$15:$F$24,2)),"")</f>
        <v/>
      </c>
      <c r="AG1959" s="142" t="str">
        <f>IF($G1959&lt;&gt;"",IF($AD1959=1,VLOOKUP($G1959,得点換算表!$C$25:$D$34,2),VLOOKUP($G1959,得点換算表!$E$25:$F$34,2)),"")</f>
        <v/>
      </c>
      <c r="AH1959" s="142" t="str">
        <f>IF($H1959&lt;&gt;"",IF($AD1959=1,VLOOKUP($H1959,得点換算表!$C$35:$D$44,2),VLOOKUP($H1959,得点換算表!$E$35:$F$44,2)),"")</f>
        <v/>
      </c>
      <c r="AI1959" s="142" t="str">
        <f>IF($I1959&lt;&gt;"",IF($AD1959=1,VLOOKUP($I1959,得点換算表!$C$45:$D$55,2),VLOOKUP($I1959,得点換算表!$E$45:$F$55,2)),"")</f>
        <v/>
      </c>
      <c r="AJ1959" s="142" t="str">
        <f>IF($J1959&lt;&gt;"",IF($AD1959=1,VLOOKUP($J1959,得点換算表!$C$56:$D$65,2),VLOOKUP($J1959,得点換算表!$E$56:$F$65,2)),"")</f>
        <v/>
      </c>
      <c r="AK1959" s="142" t="str">
        <f>IF($K1959&lt;&gt;"",IF($AD1959=1,VLOOKUP($K1959,得点換算表!$C$66:$D$76,2),VLOOKUP($K1959,得点換算表!$E$66:$F$76,2)),"")</f>
        <v/>
      </c>
      <c r="AL1959" s="142" t="str">
        <f>IF($L1959&lt;&gt;"",IF($AD1959=1,VLOOKUP($L1959,得点換算表!$C$77:$D$86,2),VLOOKUP($L1959,得点換算表!$E$77:$F$86,2)),"")</f>
        <v/>
      </c>
      <c r="AM1959" s="142" t="str">
        <f>IF($M1959&lt;&gt;"",IF($AD1959=1,VLOOKUP($M1959,得点換算表!$C$87:$D$96,2),VLOOKUP($M1959,得点換算表!$E$87:$F$96,2)),"")</f>
        <v/>
      </c>
      <c r="AN1959" s="142" t="str">
        <f t="shared" si="100"/>
        <v/>
      </c>
      <c r="AO1959" s="143" t="str">
        <f>IF(AND($AN1959&lt;&gt;"",$AN1959&gt;=8),VLOOKUP($AN1959,得点換算表!$I$5:$J$9,2),"")</f>
        <v/>
      </c>
      <c r="AP1959" s="105"/>
    </row>
    <row r="1960" spans="1:42" x14ac:dyDescent="0.15">
      <c r="A1960" s="11"/>
      <c r="B1960" s="12"/>
      <c r="C1960" s="13"/>
      <c r="D1960" s="13"/>
      <c r="E1960" s="14"/>
      <c r="F1960" s="14"/>
      <c r="G1960" s="14"/>
      <c r="H1960" s="14"/>
      <c r="I1960" s="15"/>
      <c r="J1960" s="14"/>
      <c r="K1960" s="13"/>
      <c r="L1960" s="14"/>
      <c r="M1960" s="14"/>
      <c r="N1960" s="14"/>
      <c r="O1960" s="14"/>
      <c r="P1960" s="198"/>
      <c r="Q1960" s="198"/>
      <c r="R1960" s="198"/>
      <c r="S1960" s="198"/>
      <c r="T1960" s="198"/>
      <c r="U1960" s="198"/>
      <c r="V1960" s="198"/>
      <c r="W1960" s="202">
        <f t="shared" si="101"/>
        <v>0</v>
      </c>
      <c r="X1960" s="14"/>
      <c r="Y1960" s="14"/>
      <c r="Z1960" s="108"/>
      <c r="AA1960" s="114"/>
      <c r="AB1960" s="129"/>
      <c r="AC1960" s="128"/>
      <c r="AD1960" s="142" t="str">
        <f t="shared" si="102"/>
        <v/>
      </c>
      <c r="AE1960" s="142" t="str">
        <f>IF($E1960&lt;&gt;"",IF($AD1960=1,VLOOKUP($E1960,得点換算表!$C$5:$D$14,2),VLOOKUP($E1960,得点換算表!$E$5:$F$14,2)),"")</f>
        <v/>
      </c>
      <c r="AF1960" s="142" t="str">
        <f>IF($F1960&lt;&gt;"",IF($AD1960=1,VLOOKUP($F1960,得点換算表!$C$15:$D$24,2),VLOOKUP($F1960,得点換算表!$E$15:$F$24,2)),"")</f>
        <v/>
      </c>
      <c r="AG1960" s="142" t="str">
        <f>IF($G1960&lt;&gt;"",IF($AD1960=1,VLOOKUP($G1960,得点換算表!$C$25:$D$34,2),VLOOKUP($G1960,得点換算表!$E$25:$F$34,2)),"")</f>
        <v/>
      </c>
      <c r="AH1960" s="142" t="str">
        <f>IF($H1960&lt;&gt;"",IF($AD1960=1,VLOOKUP($H1960,得点換算表!$C$35:$D$44,2),VLOOKUP($H1960,得点換算表!$E$35:$F$44,2)),"")</f>
        <v/>
      </c>
      <c r="AI1960" s="142" t="str">
        <f>IF($I1960&lt;&gt;"",IF($AD1960=1,VLOOKUP($I1960,得点換算表!$C$45:$D$55,2),VLOOKUP($I1960,得点換算表!$E$45:$F$55,2)),"")</f>
        <v/>
      </c>
      <c r="AJ1960" s="142" t="str">
        <f>IF($J1960&lt;&gt;"",IF($AD1960=1,VLOOKUP($J1960,得点換算表!$C$56:$D$65,2),VLOOKUP($J1960,得点換算表!$E$56:$F$65,2)),"")</f>
        <v/>
      </c>
      <c r="AK1960" s="142" t="str">
        <f>IF($K1960&lt;&gt;"",IF($AD1960=1,VLOOKUP($K1960,得点換算表!$C$66:$D$76,2),VLOOKUP($K1960,得点換算表!$E$66:$F$76,2)),"")</f>
        <v/>
      </c>
      <c r="AL1960" s="142" t="str">
        <f>IF($L1960&lt;&gt;"",IF($AD1960=1,VLOOKUP($L1960,得点換算表!$C$77:$D$86,2),VLOOKUP($L1960,得点換算表!$E$77:$F$86,2)),"")</f>
        <v/>
      </c>
      <c r="AM1960" s="142" t="str">
        <f>IF($M1960&lt;&gt;"",IF($AD1960=1,VLOOKUP($M1960,得点換算表!$C$87:$D$96,2),VLOOKUP($M1960,得点換算表!$E$87:$F$96,2)),"")</f>
        <v/>
      </c>
      <c r="AN1960" s="142" t="str">
        <f t="shared" si="100"/>
        <v/>
      </c>
      <c r="AO1960" s="143" t="str">
        <f>IF(AND($AN1960&lt;&gt;"",$AN1960&gt;=8),VLOOKUP($AN1960,得点換算表!$I$5:$J$9,2),"")</f>
        <v/>
      </c>
      <c r="AP1960" s="105"/>
    </row>
    <row r="1961" spans="1:42" x14ac:dyDescent="0.15">
      <c r="A1961" s="11"/>
      <c r="B1961" s="12"/>
      <c r="C1961" s="13"/>
      <c r="D1961" s="13"/>
      <c r="E1961" s="14"/>
      <c r="F1961" s="14"/>
      <c r="G1961" s="14"/>
      <c r="H1961" s="14"/>
      <c r="I1961" s="15"/>
      <c r="J1961" s="14"/>
      <c r="K1961" s="13"/>
      <c r="L1961" s="14"/>
      <c r="M1961" s="14"/>
      <c r="N1961" s="14"/>
      <c r="O1961" s="14"/>
      <c r="P1961" s="198"/>
      <c r="Q1961" s="198"/>
      <c r="R1961" s="198"/>
      <c r="S1961" s="198"/>
      <c r="T1961" s="198"/>
      <c r="U1961" s="198"/>
      <c r="V1961" s="198"/>
      <c r="W1961" s="202">
        <f t="shared" si="101"/>
        <v>0</v>
      </c>
      <c r="X1961" s="14"/>
      <c r="Y1961" s="14"/>
      <c r="Z1961" s="108"/>
      <c r="AA1961" s="114"/>
      <c r="AB1961" s="129"/>
      <c r="AC1961" s="128"/>
      <c r="AD1961" s="142" t="str">
        <f t="shared" si="102"/>
        <v/>
      </c>
      <c r="AE1961" s="142" t="str">
        <f>IF($E1961&lt;&gt;"",IF($AD1961=1,VLOOKUP($E1961,得点換算表!$C$5:$D$14,2),VLOOKUP($E1961,得点換算表!$E$5:$F$14,2)),"")</f>
        <v/>
      </c>
      <c r="AF1961" s="142" t="str">
        <f>IF($F1961&lt;&gt;"",IF($AD1961=1,VLOOKUP($F1961,得点換算表!$C$15:$D$24,2),VLOOKUP($F1961,得点換算表!$E$15:$F$24,2)),"")</f>
        <v/>
      </c>
      <c r="AG1961" s="142" t="str">
        <f>IF($G1961&lt;&gt;"",IF($AD1961=1,VLOOKUP($G1961,得点換算表!$C$25:$D$34,2),VLOOKUP($G1961,得点換算表!$E$25:$F$34,2)),"")</f>
        <v/>
      </c>
      <c r="AH1961" s="142" t="str">
        <f>IF($H1961&lt;&gt;"",IF($AD1961=1,VLOOKUP($H1961,得点換算表!$C$35:$D$44,2),VLOOKUP($H1961,得点換算表!$E$35:$F$44,2)),"")</f>
        <v/>
      </c>
      <c r="AI1961" s="142" t="str">
        <f>IF($I1961&lt;&gt;"",IF($AD1961=1,VLOOKUP($I1961,得点換算表!$C$45:$D$55,2),VLOOKUP($I1961,得点換算表!$E$45:$F$55,2)),"")</f>
        <v/>
      </c>
      <c r="AJ1961" s="142" t="str">
        <f>IF($J1961&lt;&gt;"",IF($AD1961=1,VLOOKUP($J1961,得点換算表!$C$56:$D$65,2),VLOOKUP($J1961,得点換算表!$E$56:$F$65,2)),"")</f>
        <v/>
      </c>
      <c r="AK1961" s="142" t="str">
        <f>IF($K1961&lt;&gt;"",IF($AD1961=1,VLOOKUP($K1961,得点換算表!$C$66:$D$76,2),VLOOKUP($K1961,得点換算表!$E$66:$F$76,2)),"")</f>
        <v/>
      </c>
      <c r="AL1961" s="142" t="str">
        <f>IF($L1961&lt;&gt;"",IF($AD1961=1,VLOOKUP($L1961,得点換算表!$C$77:$D$86,2),VLOOKUP($L1961,得点換算表!$E$77:$F$86,2)),"")</f>
        <v/>
      </c>
      <c r="AM1961" s="142" t="str">
        <f>IF($M1961&lt;&gt;"",IF($AD1961=1,VLOOKUP($M1961,得点換算表!$C$87:$D$96,2),VLOOKUP($M1961,得点換算表!$E$87:$F$96,2)),"")</f>
        <v/>
      </c>
      <c r="AN1961" s="142" t="str">
        <f t="shared" si="100"/>
        <v/>
      </c>
      <c r="AO1961" s="143" t="str">
        <f>IF(AND($AN1961&lt;&gt;"",$AN1961&gt;=8),VLOOKUP($AN1961,得点換算表!$I$5:$J$9,2),"")</f>
        <v/>
      </c>
      <c r="AP1961" s="105"/>
    </row>
    <row r="1962" spans="1:42" x14ac:dyDescent="0.15">
      <c r="A1962" s="11"/>
      <c r="B1962" s="12"/>
      <c r="C1962" s="13"/>
      <c r="D1962" s="13"/>
      <c r="E1962" s="14"/>
      <c r="F1962" s="14"/>
      <c r="G1962" s="14"/>
      <c r="H1962" s="14"/>
      <c r="I1962" s="15"/>
      <c r="J1962" s="14"/>
      <c r="K1962" s="13"/>
      <c r="L1962" s="14"/>
      <c r="M1962" s="14"/>
      <c r="N1962" s="14"/>
      <c r="O1962" s="14"/>
      <c r="P1962" s="198"/>
      <c r="Q1962" s="198"/>
      <c r="R1962" s="198"/>
      <c r="S1962" s="198"/>
      <c r="T1962" s="198"/>
      <c r="U1962" s="198"/>
      <c r="V1962" s="198"/>
      <c r="W1962" s="202">
        <f t="shared" si="101"/>
        <v>0</v>
      </c>
      <c r="X1962" s="14"/>
      <c r="Y1962" s="14"/>
      <c r="Z1962" s="108"/>
      <c r="AA1962" s="114"/>
      <c r="AB1962" s="129"/>
      <c r="AC1962" s="128"/>
      <c r="AD1962" s="142" t="str">
        <f t="shared" si="102"/>
        <v/>
      </c>
      <c r="AE1962" s="142" t="str">
        <f>IF($E1962&lt;&gt;"",IF($AD1962=1,VLOOKUP($E1962,得点換算表!$C$5:$D$14,2),VLOOKUP($E1962,得点換算表!$E$5:$F$14,2)),"")</f>
        <v/>
      </c>
      <c r="AF1962" s="142" t="str">
        <f>IF($F1962&lt;&gt;"",IF($AD1962=1,VLOOKUP($F1962,得点換算表!$C$15:$D$24,2),VLOOKUP($F1962,得点換算表!$E$15:$F$24,2)),"")</f>
        <v/>
      </c>
      <c r="AG1962" s="142" t="str">
        <f>IF($G1962&lt;&gt;"",IF($AD1962=1,VLOOKUP($G1962,得点換算表!$C$25:$D$34,2),VLOOKUP($G1962,得点換算表!$E$25:$F$34,2)),"")</f>
        <v/>
      </c>
      <c r="AH1962" s="142" t="str">
        <f>IF($H1962&lt;&gt;"",IF($AD1962=1,VLOOKUP($H1962,得点換算表!$C$35:$D$44,2),VLOOKUP($H1962,得点換算表!$E$35:$F$44,2)),"")</f>
        <v/>
      </c>
      <c r="AI1962" s="142" t="str">
        <f>IF($I1962&lt;&gt;"",IF($AD1962=1,VLOOKUP($I1962,得点換算表!$C$45:$D$55,2),VLOOKUP($I1962,得点換算表!$E$45:$F$55,2)),"")</f>
        <v/>
      </c>
      <c r="AJ1962" s="142" t="str">
        <f>IF($J1962&lt;&gt;"",IF($AD1962=1,VLOOKUP($J1962,得点換算表!$C$56:$D$65,2),VLOOKUP($J1962,得点換算表!$E$56:$F$65,2)),"")</f>
        <v/>
      </c>
      <c r="AK1962" s="142" t="str">
        <f>IF($K1962&lt;&gt;"",IF($AD1962=1,VLOOKUP($K1962,得点換算表!$C$66:$D$76,2),VLOOKUP($K1962,得点換算表!$E$66:$F$76,2)),"")</f>
        <v/>
      </c>
      <c r="AL1962" s="142" t="str">
        <f>IF($L1962&lt;&gt;"",IF($AD1962=1,VLOOKUP($L1962,得点換算表!$C$77:$D$86,2),VLOOKUP($L1962,得点換算表!$E$77:$F$86,2)),"")</f>
        <v/>
      </c>
      <c r="AM1962" s="142" t="str">
        <f>IF($M1962&lt;&gt;"",IF($AD1962=1,VLOOKUP($M1962,得点換算表!$C$87:$D$96,2),VLOOKUP($M1962,得点換算表!$E$87:$F$96,2)),"")</f>
        <v/>
      </c>
      <c r="AN1962" s="142" t="str">
        <f t="shared" si="100"/>
        <v/>
      </c>
      <c r="AO1962" s="143" t="str">
        <f>IF(AND($AN1962&lt;&gt;"",$AN1962&gt;=8),VLOOKUP($AN1962,得点換算表!$I$5:$J$9,2),"")</f>
        <v/>
      </c>
      <c r="AP1962" s="105"/>
    </row>
    <row r="1963" spans="1:42" x14ac:dyDescent="0.15">
      <c r="A1963" s="11"/>
      <c r="B1963" s="12"/>
      <c r="C1963" s="13"/>
      <c r="D1963" s="13"/>
      <c r="E1963" s="14"/>
      <c r="F1963" s="14"/>
      <c r="G1963" s="14"/>
      <c r="H1963" s="14"/>
      <c r="I1963" s="15"/>
      <c r="J1963" s="14"/>
      <c r="K1963" s="13"/>
      <c r="L1963" s="14"/>
      <c r="M1963" s="14"/>
      <c r="N1963" s="14"/>
      <c r="O1963" s="14"/>
      <c r="P1963" s="198"/>
      <c r="Q1963" s="198"/>
      <c r="R1963" s="198"/>
      <c r="S1963" s="198"/>
      <c r="T1963" s="198"/>
      <c r="U1963" s="198"/>
      <c r="V1963" s="198"/>
      <c r="W1963" s="202">
        <f t="shared" si="101"/>
        <v>0</v>
      </c>
      <c r="X1963" s="14"/>
      <c r="Y1963" s="14"/>
      <c r="Z1963" s="108"/>
      <c r="AA1963" s="114"/>
      <c r="AB1963" s="129"/>
      <c r="AC1963" s="128"/>
      <c r="AD1963" s="142" t="str">
        <f t="shared" si="102"/>
        <v/>
      </c>
      <c r="AE1963" s="142" t="str">
        <f>IF($E1963&lt;&gt;"",IF($AD1963=1,VLOOKUP($E1963,得点換算表!$C$5:$D$14,2),VLOOKUP($E1963,得点換算表!$E$5:$F$14,2)),"")</f>
        <v/>
      </c>
      <c r="AF1963" s="142" t="str">
        <f>IF($F1963&lt;&gt;"",IF($AD1963=1,VLOOKUP($F1963,得点換算表!$C$15:$D$24,2),VLOOKUP($F1963,得点換算表!$E$15:$F$24,2)),"")</f>
        <v/>
      </c>
      <c r="AG1963" s="142" t="str">
        <f>IF($G1963&lt;&gt;"",IF($AD1963=1,VLOOKUP($G1963,得点換算表!$C$25:$D$34,2),VLOOKUP($G1963,得点換算表!$E$25:$F$34,2)),"")</f>
        <v/>
      </c>
      <c r="AH1963" s="142" t="str">
        <f>IF($H1963&lt;&gt;"",IF($AD1963=1,VLOOKUP($H1963,得点換算表!$C$35:$D$44,2),VLOOKUP($H1963,得点換算表!$E$35:$F$44,2)),"")</f>
        <v/>
      </c>
      <c r="AI1963" s="142" t="str">
        <f>IF($I1963&lt;&gt;"",IF($AD1963=1,VLOOKUP($I1963,得点換算表!$C$45:$D$55,2),VLOOKUP($I1963,得点換算表!$E$45:$F$55,2)),"")</f>
        <v/>
      </c>
      <c r="AJ1963" s="142" t="str">
        <f>IF($J1963&lt;&gt;"",IF($AD1963=1,VLOOKUP($J1963,得点換算表!$C$56:$D$65,2),VLOOKUP($J1963,得点換算表!$E$56:$F$65,2)),"")</f>
        <v/>
      </c>
      <c r="AK1963" s="142" t="str">
        <f>IF($K1963&lt;&gt;"",IF($AD1963=1,VLOOKUP($K1963,得点換算表!$C$66:$D$76,2),VLOOKUP($K1963,得点換算表!$E$66:$F$76,2)),"")</f>
        <v/>
      </c>
      <c r="AL1963" s="142" t="str">
        <f>IF($L1963&lt;&gt;"",IF($AD1963=1,VLOOKUP($L1963,得点換算表!$C$77:$D$86,2),VLOOKUP($L1963,得点換算表!$E$77:$F$86,2)),"")</f>
        <v/>
      </c>
      <c r="AM1963" s="142" t="str">
        <f>IF($M1963&lt;&gt;"",IF($AD1963=1,VLOOKUP($M1963,得点換算表!$C$87:$D$96,2),VLOOKUP($M1963,得点換算表!$E$87:$F$96,2)),"")</f>
        <v/>
      </c>
      <c r="AN1963" s="142" t="str">
        <f t="shared" si="100"/>
        <v/>
      </c>
      <c r="AO1963" s="143" t="str">
        <f>IF(AND($AN1963&lt;&gt;"",$AN1963&gt;=8),VLOOKUP($AN1963,得点換算表!$I$5:$J$9,2),"")</f>
        <v/>
      </c>
      <c r="AP1963" s="105"/>
    </row>
    <row r="1964" spans="1:42" x14ac:dyDescent="0.15">
      <c r="A1964" s="11"/>
      <c r="B1964" s="12"/>
      <c r="C1964" s="13"/>
      <c r="D1964" s="13"/>
      <c r="E1964" s="14"/>
      <c r="F1964" s="14"/>
      <c r="G1964" s="14"/>
      <c r="H1964" s="14"/>
      <c r="I1964" s="15"/>
      <c r="J1964" s="14"/>
      <c r="K1964" s="13"/>
      <c r="L1964" s="14"/>
      <c r="M1964" s="14"/>
      <c r="N1964" s="14"/>
      <c r="O1964" s="14"/>
      <c r="P1964" s="198"/>
      <c r="Q1964" s="198"/>
      <c r="R1964" s="198"/>
      <c r="S1964" s="198"/>
      <c r="T1964" s="198"/>
      <c r="U1964" s="198"/>
      <c r="V1964" s="198"/>
      <c r="W1964" s="202">
        <f t="shared" si="101"/>
        <v>0</v>
      </c>
      <c r="X1964" s="14"/>
      <c r="Y1964" s="14"/>
      <c r="Z1964" s="108"/>
      <c r="AA1964" s="114"/>
      <c r="AB1964" s="129"/>
      <c r="AC1964" s="128"/>
      <c r="AD1964" s="142" t="str">
        <f t="shared" si="102"/>
        <v/>
      </c>
      <c r="AE1964" s="142" t="str">
        <f>IF($E1964&lt;&gt;"",IF($AD1964=1,VLOOKUP($E1964,得点換算表!$C$5:$D$14,2),VLOOKUP($E1964,得点換算表!$E$5:$F$14,2)),"")</f>
        <v/>
      </c>
      <c r="AF1964" s="142" t="str">
        <f>IF($F1964&lt;&gt;"",IF($AD1964=1,VLOOKUP($F1964,得点換算表!$C$15:$D$24,2),VLOOKUP($F1964,得点換算表!$E$15:$F$24,2)),"")</f>
        <v/>
      </c>
      <c r="AG1964" s="142" t="str">
        <f>IF($G1964&lt;&gt;"",IF($AD1964=1,VLOOKUP($G1964,得点換算表!$C$25:$D$34,2),VLOOKUP($G1964,得点換算表!$E$25:$F$34,2)),"")</f>
        <v/>
      </c>
      <c r="AH1964" s="142" t="str">
        <f>IF($H1964&lt;&gt;"",IF($AD1964=1,VLOOKUP($H1964,得点換算表!$C$35:$D$44,2),VLOOKUP($H1964,得点換算表!$E$35:$F$44,2)),"")</f>
        <v/>
      </c>
      <c r="AI1964" s="142" t="str">
        <f>IF($I1964&lt;&gt;"",IF($AD1964=1,VLOOKUP($I1964,得点換算表!$C$45:$D$55,2),VLOOKUP($I1964,得点換算表!$E$45:$F$55,2)),"")</f>
        <v/>
      </c>
      <c r="AJ1964" s="142" t="str">
        <f>IF($J1964&lt;&gt;"",IF($AD1964=1,VLOOKUP($J1964,得点換算表!$C$56:$D$65,2),VLOOKUP($J1964,得点換算表!$E$56:$F$65,2)),"")</f>
        <v/>
      </c>
      <c r="AK1964" s="142" t="str">
        <f>IF($K1964&lt;&gt;"",IF($AD1964=1,VLOOKUP($K1964,得点換算表!$C$66:$D$76,2),VLOOKUP($K1964,得点換算表!$E$66:$F$76,2)),"")</f>
        <v/>
      </c>
      <c r="AL1964" s="142" t="str">
        <f>IF($L1964&lt;&gt;"",IF($AD1964=1,VLOOKUP($L1964,得点換算表!$C$77:$D$86,2),VLOOKUP($L1964,得点換算表!$E$77:$F$86,2)),"")</f>
        <v/>
      </c>
      <c r="AM1964" s="142" t="str">
        <f>IF($M1964&lt;&gt;"",IF($AD1964=1,VLOOKUP($M1964,得点換算表!$C$87:$D$96,2),VLOOKUP($M1964,得点換算表!$E$87:$F$96,2)),"")</f>
        <v/>
      </c>
      <c r="AN1964" s="142" t="str">
        <f t="shared" si="100"/>
        <v/>
      </c>
      <c r="AO1964" s="143" t="str">
        <f>IF(AND($AN1964&lt;&gt;"",$AN1964&gt;=8),VLOOKUP($AN1964,得点換算表!$I$5:$J$9,2),"")</f>
        <v/>
      </c>
      <c r="AP1964" s="105"/>
    </row>
    <row r="1965" spans="1:42" x14ac:dyDescent="0.15">
      <c r="A1965" s="11"/>
      <c r="B1965" s="12"/>
      <c r="C1965" s="13"/>
      <c r="D1965" s="13"/>
      <c r="E1965" s="14"/>
      <c r="F1965" s="14"/>
      <c r="G1965" s="14"/>
      <c r="H1965" s="14"/>
      <c r="I1965" s="15"/>
      <c r="J1965" s="14"/>
      <c r="K1965" s="13"/>
      <c r="L1965" s="14"/>
      <c r="M1965" s="14"/>
      <c r="N1965" s="14"/>
      <c r="O1965" s="14"/>
      <c r="P1965" s="198"/>
      <c r="Q1965" s="198"/>
      <c r="R1965" s="198"/>
      <c r="S1965" s="198"/>
      <c r="T1965" s="198"/>
      <c r="U1965" s="198"/>
      <c r="V1965" s="198"/>
      <c r="W1965" s="202">
        <f t="shared" si="101"/>
        <v>0</v>
      </c>
      <c r="X1965" s="14"/>
      <c r="Y1965" s="14"/>
      <c r="Z1965" s="108"/>
      <c r="AA1965" s="114"/>
      <c r="AB1965" s="129"/>
      <c r="AC1965" s="128"/>
      <c r="AD1965" s="142" t="str">
        <f t="shared" si="102"/>
        <v/>
      </c>
      <c r="AE1965" s="142" t="str">
        <f>IF($E1965&lt;&gt;"",IF($AD1965=1,VLOOKUP($E1965,得点換算表!$C$5:$D$14,2),VLOOKUP($E1965,得点換算表!$E$5:$F$14,2)),"")</f>
        <v/>
      </c>
      <c r="AF1965" s="142" t="str">
        <f>IF($F1965&lt;&gt;"",IF($AD1965=1,VLOOKUP($F1965,得点換算表!$C$15:$D$24,2),VLOOKUP($F1965,得点換算表!$E$15:$F$24,2)),"")</f>
        <v/>
      </c>
      <c r="AG1965" s="142" t="str">
        <f>IF($G1965&lt;&gt;"",IF($AD1965=1,VLOOKUP($G1965,得点換算表!$C$25:$D$34,2),VLOOKUP($G1965,得点換算表!$E$25:$F$34,2)),"")</f>
        <v/>
      </c>
      <c r="AH1965" s="142" t="str">
        <f>IF($H1965&lt;&gt;"",IF($AD1965=1,VLOOKUP($H1965,得点換算表!$C$35:$D$44,2),VLOOKUP($H1965,得点換算表!$E$35:$F$44,2)),"")</f>
        <v/>
      </c>
      <c r="AI1965" s="142" t="str">
        <f>IF($I1965&lt;&gt;"",IF($AD1965=1,VLOOKUP($I1965,得点換算表!$C$45:$D$55,2),VLOOKUP($I1965,得点換算表!$E$45:$F$55,2)),"")</f>
        <v/>
      </c>
      <c r="AJ1965" s="142" t="str">
        <f>IF($J1965&lt;&gt;"",IF($AD1965=1,VLOOKUP($J1965,得点換算表!$C$56:$D$65,2),VLOOKUP($J1965,得点換算表!$E$56:$F$65,2)),"")</f>
        <v/>
      </c>
      <c r="AK1965" s="142" t="str">
        <f>IF($K1965&lt;&gt;"",IF($AD1965=1,VLOOKUP($K1965,得点換算表!$C$66:$D$76,2),VLOOKUP($K1965,得点換算表!$E$66:$F$76,2)),"")</f>
        <v/>
      </c>
      <c r="AL1965" s="142" t="str">
        <f>IF($L1965&lt;&gt;"",IF($AD1965=1,VLOOKUP($L1965,得点換算表!$C$77:$D$86,2),VLOOKUP($L1965,得点換算表!$E$77:$F$86,2)),"")</f>
        <v/>
      </c>
      <c r="AM1965" s="142" t="str">
        <f>IF($M1965&lt;&gt;"",IF($AD1965=1,VLOOKUP($M1965,得点換算表!$C$87:$D$96,2),VLOOKUP($M1965,得点換算表!$E$87:$F$96,2)),"")</f>
        <v/>
      </c>
      <c r="AN1965" s="142" t="str">
        <f t="shared" si="100"/>
        <v/>
      </c>
      <c r="AO1965" s="143" t="str">
        <f>IF(AND($AN1965&lt;&gt;"",$AN1965&gt;=8),VLOOKUP($AN1965,得点換算表!$I$5:$J$9,2),"")</f>
        <v/>
      </c>
      <c r="AP1965" s="105"/>
    </row>
    <row r="1966" spans="1:42" x14ac:dyDescent="0.15">
      <c r="A1966" s="11"/>
      <c r="B1966" s="12"/>
      <c r="C1966" s="13"/>
      <c r="D1966" s="13"/>
      <c r="E1966" s="14"/>
      <c r="F1966" s="14"/>
      <c r="G1966" s="14"/>
      <c r="H1966" s="14"/>
      <c r="I1966" s="15"/>
      <c r="J1966" s="14"/>
      <c r="K1966" s="13"/>
      <c r="L1966" s="14"/>
      <c r="M1966" s="14"/>
      <c r="N1966" s="14"/>
      <c r="O1966" s="14"/>
      <c r="P1966" s="198"/>
      <c r="Q1966" s="198"/>
      <c r="R1966" s="198"/>
      <c r="S1966" s="198"/>
      <c r="T1966" s="198"/>
      <c r="U1966" s="198"/>
      <c r="V1966" s="198"/>
      <c r="W1966" s="202">
        <f t="shared" si="101"/>
        <v>0</v>
      </c>
      <c r="X1966" s="14"/>
      <c r="Y1966" s="14"/>
      <c r="Z1966" s="108"/>
      <c r="AA1966" s="114"/>
      <c r="AB1966" s="129"/>
      <c r="AC1966" s="128"/>
      <c r="AD1966" s="142" t="str">
        <f t="shared" si="102"/>
        <v/>
      </c>
      <c r="AE1966" s="142" t="str">
        <f>IF($E1966&lt;&gt;"",IF($AD1966=1,VLOOKUP($E1966,得点換算表!$C$5:$D$14,2),VLOOKUP($E1966,得点換算表!$E$5:$F$14,2)),"")</f>
        <v/>
      </c>
      <c r="AF1966" s="142" t="str">
        <f>IF($F1966&lt;&gt;"",IF($AD1966=1,VLOOKUP($F1966,得点換算表!$C$15:$D$24,2),VLOOKUP($F1966,得点換算表!$E$15:$F$24,2)),"")</f>
        <v/>
      </c>
      <c r="AG1966" s="142" t="str">
        <f>IF($G1966&lt;&gt;"",IF($AD1966=1,VLOOKUP($G1966,得点換算表!$C$25:$D$34,2),VLOOKUP($G1966,得点換算表!$E$25:$F$34,2)),"")</f>
        <v/>
      </c>
      <c r="AH1966" s="142" t="str">
        <f>IF($H1966&lt;&gt;"",IF($AD1966=1,VLOOKUP($H1966,得点換算表!$C$35:$D$44,2),VLOOKUP($H1966,得点換算表!$E$35:$F$44,2)),"")</f>
        <v/>
      </c>
      <c r="AI1966" s="142" t="str">
        <f>IF($I1966&lt;&gt;"",IF($AD1966=1,VLOOKUP($I1966,得点換算表!$C$45:$D$55,2),VLOOKUP($I1966,得点換算表!$E$45:$F$55,2)),"")</f>
        <v/>
      </c>
      <c r="AJ1966" s="142" t="str">
        <f>IF($J1966&lt;&gt;"",IF($AD1966=1,VLOOKUP($J1966,得点換算表!$C$56:$D$65,2),VLOOKUP($J1966,得点換算表!$E$56:$F$65,2)),"")</f>
        <v/>
      </c>
      <c r="AK1966" s="142" t="str">
        <f>IF($K1966&lt;&gt;"",IF($AD1966=1,VLOOKUP($K1966,得点換算表!$C$66:$D$76,2),VLOOKUP($K1966,得点換算表!$E$66:$F$76,2)),"")</f>
        <v/>
      </c>
      <c r="AL1966" s="142" t="str">
        <f>IF($L1966&lt;&gt;"",IF($AD1966=1,VLOOKUP($L1966,得点換算表!$C$77:$D$86,2),VLOOKUP($L1966,得点換算表!$E$77:$F$86,2)),"")</f>
        <v/>
      </c>
      <c r="AM1966" s="142" t="str">
        <f>IF($M1966&lt;&gt;"",IF($AD1966=1,VLOOKUP($M1966,得点換算表!$C$87:$D$96,2),VLOOKUP($M1966,得点換算表!$E$87:$F$96,2)),"")</f>
        <v/>
      </c>
      <c r="AN1966" s="142" t="str">
        <f t="shared" si="100"/>
        <v/>
      </c>
      <c r="AO1966" s="143" t="str">
        <f>IF(AND($AN1966&lt;&gt;"",$AN1966&gt;=8),VLOOKUP($AN1966,得点換算表!$I$5:$J$9,2),"")</f>
        <v/>
      </c>
      <c r="AP1966" s="105"/>
    </row>
    <row r="1967" spans="1:42" x14ac:dyDescent="0.15">
      <c r="A1967" s="11"/>
      <c r="B1967" s="12"/>
      <c r="C1967" s="13"/>
      <c r="D1967" s="13"/>
      <c r="E1967" s="14"/>
      <c r="F1967" s="14"/>
      <c r="G1967" s="14"/>
      <c r="H1967" s="14"/>
      <c r="I1967" s="15"/>
      <c r="J1967" s="14"/>
      <c r="K1967" s="13"/>
      <c r="L1967" s="14"/>
      <c r="M1967" s="14"/>
      <c r="N1967" s="14"/>
      <c r="O1967" s="14"/>
      <c r="P1967" s="198"/>
      <c r="Q1967" s="198"/>
      <c r="R1967" s="198"/>
      <c r="S1967" s="198"/>
      <c r="T1967" s="198"/>
      <c r="U1967" s="198"/>
      <c r="V1967" s="198"/>
      <c r="W1967" s="202">
        <f t="shared" si="101"/>
        <v>0</v>
      </c>
      <c r="X1967" s="14"/>
      <c r="Y1967" s="14"/>
      <c r="Z1967" s="108"/>
      <c r="AA1967" s="114"/>
      <c r="AB1967" s="129"/>
      <c r="AC1967" s="128"/>
      <c r="AD1967" s="142" t="str">
        <f t="shared" si="102"/>
        <v/>
      </c>
      <c r="AE1967" s="142" t="str">
        <f>IF($E1967&lt;&gt;"",IF($AD1967=1,VLOOKUP($E1967,得点換算表!$C$5:$D$14,2),VLOOKUP($E1967,得点換算表!$E$5:$F$14,2)),"")</f>
        <v/>
      </c>
      <c r="AF1967" s="142" t="str">
        <f>IF($F1967&lt;&gt;"",IF($AD1967=1,VLOOKUP($F1967,得点換算表!$C$15:$D$24,2),VLOOKUP($F1967,得点換算表!$E$15:$F$24,2)),"")</f>
        <v/>
      </c>
      <c r="AG1967" s="142" t="str">
        <f>IF($G1967&lt;&gt;"",IF($AD1967=1,VLOOKUP($G1967,得点換算表!$C$25:$D$34,2),VLOOKUP($G1967,得点換算表!$E$25:$F$34,2)),"")</f>
        <v/>
      </c>
      <c r="AH1967" s="142" t="str">
        <f>IF($H1967&lt;&gt;"",IF($AD1967=1,VLOOKUP($H1967,得点換算表!$C$35:$D$44,2),VLOOKUP($H1967,得点換算表!$E$35:$F$44,2)),"")</f>
        <v/>
      </c>
      <c r="AI1967" s="142" t="str">
        <f>IF($I1967&lt;&gt;"",IF($AD1967=1,VLOOKUP($I1967,得点換算表!$C$45:$D$55,2),VLOOKUP($I1967,得点換算表!$E$45:$F$55,2)),"")</f>
        <v/>
      </c>
      <c r="AJ1967" s="142" t="str">
        <f>IF($J1967&lt;&gt;"",IF($AD1967=1,VLOOKUP($J1967,得点換算表!$C$56:$D$65,2),VLOOKUP($J1967,得点換算表!$E$56:$F$65,2)),"")</f>
        <v/>
      </c>
      <c r="AK1967" s="142" t="str">
        <f>IF($K1967&lt;&gt;"",IF($AD1967=1,VLOOKUP($K1967,得点換算表!$C$66:$D$76,2),VLOOKUP($K1967,得点換算表!$E$66:$F$76,2)),"")</f>
        <v/>
      </c>
      <c r="AL1967" s="142" t="str">
        <f>IF($L1967&lt;&gt;"",IF($AD1967=1,VLOOKUP($L1967,得点換算表!$C$77:$D$86,2),VLOOKUP($L1967,得点換算表!$E$77:$F$86,2)),"")</f>
        <v/>
      </c>
      <c r="AM1967" s="142" t="str">
        <f>IF($M1967&lt;&gt;"",IF($AD1967=1,VLOOKUP($M1967,得点換算表!$C$87:$D$96,2),VLOOKUP($M1967,得点換算表!$E$87:$F$96,2)),"")</f>
        <v/>
      </c>
      <c r="AN1967" s="142" t="str">
        <f t="shared" si="100"/>
        <v/>
      </c>
      <c r="AO1967" s="143" t="str">
        <f>IF(AND($AN1967&lt;&gt;"",$AN1967&gt;=8),VLOOKUP($AN1967,得点換算表!$I$5:$J$9,2),"")</f>
        <v/>
      </c>
      <c r="AP1967" s="105"/>
    </row>
    <row r="1968" spans="1:42" x14ac:dyDescent="0.15">
      <c r="A1968" s="11"/>
      <c r="B1968" s="12"/>
      <c r="C1968" s="13"/>
      <c r="D1968" s="13"/>
      <c r="E1968" s="14"/>
      <c r="F1968" s="14"/>
      <c r="G1968" s="14"/>
      <c r="H1968" s="14"/>
      <c r="I1968" s="15"/>
      <c r="J1968" s="14"/>
      <c r="K1968" s="13"/>
      <c r="L1968" s="14"/>
      <c r="M1968" s="14"/>
      <c r="N1968" s="14"/>
      <c r="O1968" s="14"/>
      <c r="P1968" s="198"/>
      <c r="Q1968" s="198"/>
      <c r="R1968" s="198"/>
      <c r="S1968" s="198"/>
      <c r="T1968" s="198"/>
      <c r="U1968" s="198"/>
      <c r="V1968" s="198"/>
      <c r="W1968" s="202">
        <f t="shared" si="101"/>
        <v>0</v>
      </c>
      <c r="X1968" s="14"/>
      <c r="Y1968" s="14"/>
      <c r="Z1968" s="108"/>
      <c r="AA1968" s="114"/>
      <c r="AB1968" s="129"/>
      <c r="AC1968" s="128"/>
      <c r="AD1968" s="142" t="str">
        <f t="shared" si="102"/>
        <v/>
      </c>
      <c r="AE1968" s="142" t="str">
        <f>IF($E1968&lt;&gt;"",IF($AD1968=1,VLOOKUP($E1968,得点換算表!$C$5:$D$14,2),VLOOKUP($E1968,得点換算表!$E$5:$F$14,2)),"")</f>
        <v/>
      </c>
      <c r="AF1968" s="142" t="str">
        <f>IF($F1968&lt;&gt;"",IF($AD1968=1,VLOOKUP($F1968,得点換算表!$C$15:$D$24,2),VLOOKUP($F1968,得点換算表!$E$15:$F$24,2)),"")</f>
        <v/>
      </c>
      <c r="AG1968" s="142" t="str">
        <f>IF($G1968&lt;&gt;"",IF($AD1968=1,VLOOKUP($G1968,得点換算表!$C$25:$D$34,2),VLOOKUP($G1968,得点換算表!$E$25:$F$34,2)),"")</f>
        <v/>
      </c>
      <c r="AH1968" s="142" t="str">
        <f>IF($H1968&lt;&gt;"",IF($AD1968=1,VLOOKUP($H1968,得点換算表!$C$35:$D$44,2),VLOOKUP($H1968,得点換算表!$E$35:$F$44,2)),"")</f>
        <v/>
      </c>
      <c r="AI1968" s="142" t="str">
        <f>IF($I1968&lt;&gt;"",IF($AD1968=1,VLOOKUP($I1968,得点換算表!$C$45:$D$55,2),VLOOKUP($I1968,得点換算表!$E$45:$F$55,2)),"")</f>
        <v/>
      </c>
      <c r="AJ1968" s="142" t="str">
        <f>IF($J1968&lt;&gt;"",IF($AD1968=1,VLOOKUP($J1968,得点換算表!$C$56:$D$65,2),VLOOKUP($J1968,得点換算表!$E$56:$F$65,2)),"")</f>
        <v/>
      </c>
      <c r="AK1968" s="142" t="str">
        <f>IF($K1968&lt;&gt;"",IF($AD1968=1,VLOOKUP($K1968,得点換算表!$C$66:$D$76,2),VLOOKUP($K1968,得点換算表!$E$66:$F$76,2)),"")</f>
        <v/>
      </c>
      <c r="AL1968" s="142" t="str">
        <f>IF($L1968&lt;&gt;"",IF($AD1968=1,VLOOKUP($L1968,得点換算表!$C$77:$D$86,2),VLOOKUP($L1968,得点換算表!$E$77:$F$86,2)),"")</f>
        <v/>
      </c>
      <c r="AM1968" s="142" t="str">
        <f>IF($M1968&lt;&gt;"",IF($AD1968=1,VLOOKUP($M1968,得点換算表!$C$87:$D$96,2),VLOOKUP($M1968,得点換算表!$E$87:$F$96,2)),"")</f>
        <v/>
      </c>
      <c r="AN1968" s="142" t="str">
        <f t="shared" si="100"/>
        <v/>
      </c>
      <c r="AO1968" s="143" t="str">
        <f>IF(AND($AN1968&lt;&gt;"",$AN1968&gt;=8),VLOOKUP($AN1968,得点換算表!$I$5:$J$9,2),"")</f>
        <v/>
      </c>
      <c r="AP1968" s="105"/>
    </row>
    <row r="1969" spans="1:42" x14ac:dyDescent="0.15">
      <c r="A1969" s="11"/>
      <c r="B1969" s="12"/>
      <c r="C1969" s="13"/>
      <c r="D1969" s="13"/>
      <c r="E1969" s="14"/>
      <c r="F1969" s="14"/>
      <c r="G1969" s="14"/>
      <c r="H1969" s="14"/>
      <c r="I1969" s="15"/>
      <c r="J1969" s="14"/>
      <c r="K1969" s="13"/>
      <c r="L1969" s="14"/>
      <c r="M1969" s="14"/>
      <c r="N1969" s="14"/>
      <c r="O1969" s="14"/>
      <c r="P1969" s="198"/>
      <c r="Q1969" s="198"/>
      <c r="R1969" s="198"/>
      <c r="S1969" s="198"/>
      <c r="T1969" s="198"/>
      <c r="U1969" s="198"/>
      <c r="V1969" s="198"/>
      <c r="W1969" s="202">
        <f t="shared" si="101"/>
        <v>0</v>
      </c>
      <c r="X1969" s="14"/>
      <c r="Y1969" s="14"/>
      <c r="Z1969" s="108"/>
      <c r="AA1969" s="114"/>
      <c r="AB1969" s="129"/>
      <c r="AC1969" s="128"/>
      <c r="AD1969" s="142" t="str">
        <f t="shared" si="102"/>
        <v/>
      </c>
      <c r="AE1969" s="142" t="str">
        <f>IF($E1969&lt;&gt;"",IF($AD1969=1,VLOOKUP($E1969,得点換算表!$C$5:$D$14,2),VLOOKUP($E1969,得点換算表!$E$5:$F$14,2)),"")</f>
        <v/>
      </c>
      <c r="AF1969" s="142" t="str">
        <f>IF($F1969&lt;&gt;"",IF($AD1969=1,VLOOKUP($F1969,得点換算表!$C$15:$D$24,2),VLOOKUP($F1969,得点換算表!$E$15:$F$24,2)),"")</f>
        <v/>
      </c>
      <c r="AG1969" s="142" t="str">
        <f>IF($G1969&lt;&gt;"",IF($AD1969=1,VLOOKUP($G1969,得点換算表!$C$25:$D$34,2),VLOOKUP($G1969,得点換算表!$E$25:$F$34,2)),"")</f>
        <v/>
      </c>
      <c r="AH1969" s="142" t="str">
        <f>IF($H1969&lt;&gt;"",IF($AD1969=1,VLOOKUP($H1969,得点換算表!$C$35:$D$44,2),VLOOKUP($H1969,得点換算表!$E$35:$F$44,2)),"")</f>
        <v/>
      </c>
      <c r="AI1969" s="142" t="str">
        <f>IF($I1969&lt;&gt;"",IF($AD1969=1,VLOOKUP($I1969,得点換算表!$C$45:$D$55,2),VLOOKUP($I1969,得点換算表!$E$45:$F$55,2)),"")</f>
        <v/>
      </c>
      <c r="AJ1969" s="142" t="str">
        <f>IF($J1969&lt;&gt;"",IF($AD1969=1,VLOOKUP($J1969,得点換算表!$C$56:$D$65,2),VLOOKUP($J1969,得点換算表!$E$56:$F$65,2)),"")</f>
        <v/>
      </c>
      <c r="AK1969" s="142" t="str">
        <f>IF($K1969&lt;&gt;"",IF($AD1969=1,VLOOKUP($K1969,得点換算表!$C$66:$D$76,2),VLOOKUP($K1969,得点換算表!$E$66:$F$76,2)),"")</f>
        <v/>
      </c>
      <c r="AL1969" s="142" t="str">
        <f>IF($L1969&lt;&gt;"",IF($AD1969=1,VLOOKUP($L1969,得点換算表!$C$77:$D$86,2),VLOOKUP($L1969,得点換算表!$E$77:$F$86,2)),"")</f>
        <v/>
      </c>
      <c r="AM1969" s="142" t="str">
        <f>IF($M1969&lt;&gt;"",IF($AD1969=1,VLOOKUP($M1969,得点換算表!$C$87:$D$96,2),VLOOKUP($M1969,得点換算表!$E$87:$F$96,2)),"")</f>
        <v/>
      </c>
      <c r="AN1969" s="142" t="str">
        <f t="shared" si="100"/>
        <v/>
      </c>
      <c r="AO1969" s="143" t="str">
        <f>IF(AND($AN1969&lt;&gt;"",$AN1969&gt;=8),VLOOKUP($AN1969,得点換算表!$I$5:$J$9,2),"")</f>
        <v/>
      </c>
      <c r="AP1969" s="105"/>
    </row>
    <row r="1970" spans="1:42" x14ac:dyDescent="0.15">
      <c r="A1970" s="11"/>
      <c r="B1970" s="12"/>
      <c r="C1970" s="13"/>
      <c r="D1970" s="13"/>
      <c r="E1970" s="14"/>
      <c r="F1970" s="14"/>
      <c r="G1970" s="14"/>
      <c r="H1970" s="14"/>
      <c r="I1970" s="15"/>
      <c r="J1970" s="14"/>
      <c r="K1970" s="13"/>
      <c r="L1970" s="14"/>
      <c r="M1970" s="14"/>
      <c r="N1970" s="14"/>
      <c r="O1970" s="14"/>
      <c r="P1970" s="198"/>
      <c r="Q1970" s="198"/>
      <c r="R1970" s="198"/>
      <c r="S1970" s="198"/>
      <c r="T1970" s="198"/>
      <c r="U1970" s="198"/>
      <c r="V1970" s="198"/>
      <c r="W1970" s="202">
        <f t="shared" si="101"/>
        <v>0</v>
      </c>
      <c r="X1970" s="14"/>
      <c r="Y1970" s="14"/>
      <c r="Z1970" s="108"/>
      <c r="AA1970" s="114"/>
      <c r="AB1970" s="129"/>
      <c r="AC1970" s="128"/>
      <c r="AD1970" s="142" t="str">
        <f t="shared" si="102"/>
        <v/>
      </c>
      <c r="AE1970" s="142" t="str">
        <f>IF($E1970&lt;&gt;"",IF($AD1970=1,VLOOKUP($E1970,得点換算表!$C$5:$D$14,2),VLOOKUP($E1970,得点換算表!$E$5:$F$14,2)),"")</f>
        <v/>
      </c>
      <c r="AF1970" s="142" t="str">
        <f>IF($F1970&lt;&gt;"",IF($AD1970=1,VLOOKUP($F1970,得点換算表!$C$15:$D$24,2),VLOOKUP($F1970,得点換算表!$E$15:$F$24,2)),"")</f>
        <v/>
      </c>
      <c r="AG1970" s="142" t="str">
        <f>IF($G1970&lt;&gt;"",IF($AD1970=1,VLOOKUP($G1970,得点換算表!$C$25:$D$34,2),VLOOKUP($G1970,得点換算表!$E$25:$F$34,2)),"")</f>
        <v/>
      </c>
      <c r="AH1970" s="142" t="str">
        <f>IF($H1970&lt;&gt;"",IF($AD1970=1,VLOOKUP($H1970,得点換算表!$C$35:$D$44,2),VLOOKUP($H1970,得点換算表!$E$35:$F$44,2)),"")</f>
        <v/>
      </c>
      <c r="AI1970" s="142" t="str">
        <f>IF($I1970&lt;&gt;"",IF($AD1970=1,VLOOKUP($I1970,得点換算表!$C$45:$D$55,2),VLOOKUP($I1970,得点換算表!$E$45:$F$55,2)),"")</f>
        <v/>
      </c>
      <c r="AJ1970" s="142" t="str">
        <f>IF($J1970&lt;&gt;"",IF($AD1970=1,VLOOKUP($J1970,得点換算表!$C$56:$D$65,2),VLOOKUP($J1970,得点換算表!$E$56:$F$65,2)),"")</f>
        <v/>
      </c>
      <c r="AK1970" s="142" t="str">
        <f>IF($K1970&lt;&gt;"",IF($AD1970=1,VLOOKUP($K1970,得点換算表!$C$66:$D$76,2),VLOOKUP($K1970,得点換算表!$E$66:$F$76,2)),"")</f>
        <v/>
      </c>
      <c r="AL1970" s="142" t="str">
        <f>IF($L1970&lt;&gt;"",IF($AD1970=1,VLOOKUP($L1970,得点換算表!$C$77:$D$86,2),VLOOKUP($L1970,得点換算表!$E$77:$F$86,2)),"")</f>
        <v/>
      </c>
      <c r="AM1970" s="142" t="str">
        <f>IF($M1970&lt;&gt;"",IF($AD1970=1,VLOOKUP($M1970,得点換算表!$C$87:$D$96,2),VLOOKUP($M1970,得点換算表!$E$87:$F$96,2)),"")</f>
        <v/>
      </c>
      <c r="AN1970" s="142" t="str">
        <f t="shared" si="100"/>
        <v/>
      </c>
      <c r="AO1970" s="143" t="str">
        <f>IF(AND($AN1970&lt;&gt;"",$AN1970&gt;=8),VLOOKUP($AN1970,得点換算表!$I$5:$J$9,2),"")</f>
        <v/>
      </c>
      <c r="AP1970" s="105"/>
    </row>
    <row r="1971" spans="1:42" x14ac:dyDescent="0.15">
      <c r="A1971" s="11"/>
      <c r="B1971" s="12"/>
      <c r="C1971" s="13"/>
      <c r="D1971" s="13"/>
      <c r="E1971" s="14"/>
      <c r="F1971" s="14"/>
      <c r="G1971" s="14"/>
      <c r="H1971" s="14"/>
      <c r="I1971" s="15"/>
      <c r="J1971" s="14"/>
      <c r="K1971" s="13"/>
      <c r="L1971" s="14"/>
      <c r="M1971" s="14"/>
      <c r="N1971" s="14"/>
      <c r="O1971" s="14"/>
      <c r="P1971" s="198"/>
      <c r="Q1971" s="198"/>
      <c r="R1971" s="198"/>
      <c r="S1971" s="198"/>
      <c r="T1971" s="198"/>
      <c r="U1971" s="198"/>
      <c r="V1971" s="198"/>
      <c r="W1971" s="202">
        <f t="shared" si="101"/>
        <v>0</v>
      </c>
      <c r="X1971" s="14"/>
      <c r="Y1971" s="14"/>
      <c r="Z1971" s="108"/>
      <c r="AA1971" s="114"/>
      <c r="AB1971" s="129"/>
      <c r="AC1971" s="128"/>
      <c r="AD1971" s="142" t="str">
        <f t="shared" si="102"/>
        <v/>
      </c>
      <c r="AE1971" s="142" t="str">
        <f>IF($E1971&lt;&gt;"",IF($AD1971=1,VLOOKUP($E1971,得点換算表!$C$5:$D$14,2),VLOOKUP($E1971,得点換算表!$E$5:$F$14,2)),"")</f>
        <v/>
      </c>
      <c r="AF1971" s="142" t="str">
        <f>IF($F1971&lt;&gt;"",IF($AD1971=1,VLOOKUP($F1971,得点換算表!$C$15:$D$24,2),VLOOKUP($F1971,得点換算表!$E$15:$F$24,2)),"")</f>
        <v/>
      </c>
      <c r="AG1971" s="142" t="str">
        <f>IF($G1971&lt;&gt;"",IF($AD1971=1,VLOOKUP($G1971,得点換算表!$C$25:$D$34,2),VLOOKUP($G1971,得点換算表!$E$25:$F$34,2)),"")</f>
        <v/>
      </c>
      <c r="AH1971" s="142" t="str">
        <f>IF($H1971&lt;&gt;"",IF($AD1971=1,VLOOKUP($H1971,得点換算表!$C$35:$D$44,2),VLOOKUP($H1971,得点換算表!$E$35:$F$44,2)),"")</f>
        <v/>
      </c>
      <c r="AI1971" s="142" t="str">
        <f>IF($I1971&lt;&gt;"",IF($AD1971=1,VLOOKUP($I1971,得点換算表!$C$45:$D$55,2),VLOOKUP($I1971,得点換算表!$E$45:$F$55,2)),"")</f>
        <v/>
      </c>
      <c r="AJ1971" s="142" t="str">
        <f>IF($J1971&lt;&gt;"",IF($AD1971=1,VLOOKUP($J1971,得点換算表!$C$56:$D$65,2),VLOOKUP($J1971,得点換算表!$E$56:$F$65,2)),"")</f>
        <v/>
      </c>
      <c r="AK1971" s="142" t="str">
        <f>IF($K1971&lt;&gt;"",IF($AD1971=1,VLOOKUP($K1971,得点換算表!$C$66:$D$76,2),VLOOKUP($K1971,得点換算表!$E$66:$F$76,2)),"")</f>
        <v/>
      </c>
      <c r="AL1971" s="142" t="str">
        <f>IF($L1971&lt;&gt;"",IF($AD1971=1,VLOOKUP($L1971,得点換算表!$C$77:$D$86,2),VLOOKUP($L1971,得点換算表!$E$77:$F$86,2)),"")</f>
        <v/>
      </c>
      <c r="AM1971" s="142" t="str">
        <f>IF($M1971&lt;&gt;"",IF($AD1971=1,VLOOKUP($M1971,得点換算表!$C$87:$D$96,2),VLOOKUP($M1971,得点換算表!$E$87:$F$96,2)),"")</f>
        <v/>
      </c>
      <c r="AN1971" s="142" t="str">
        <f t="shared" si="100"/>
        <v/>
      </c>
      <c r="AO1971" s="143" t="str">
        <f>IF(AND($AN1971&lt;&gt;"",$AN1971&gt;=8),VLOOKUP($AN1971,得点換算表!$I$5:$J$9,2),"")</f>
        <v/>
      </c>
      <c r="AP1971" s="105"/>
    </row>
    <row r="1972" spans="1:42" x14ac:dyDescent="0.15">
      <c r="A1972" s="11"/>
      <c r="B1972" s="12"/>
      <c r="C1972" s="13"/>
      <c r="D1972" s="13"/>
      <c r="E1972" s="14"/>
      <c r="F1972" s="14"/>
      <c r="G1972" s="14"/>
      <c r="H1972" s="14"/>
      <c r="I1972" s="15"/>
      <c r="J1972" s="14"/>
      <c r="K1972" s="13"/>
      <c r="L1972" s="14"/>
      <c r="M1972" s="14"/>
      <c r="N1972" s="14"/>
      <c r="O1972" s="14"/>
      <c r="P1972" s="198"/>
      <c r="Q1972" s="198"/>
      <c r="R1972" s="198"/>
      <c r="S1972" s="198"/>
      <c r="T1972" s="198"/>
      <c r="U1972" s="198"/>
      <c r="V1972" s="198"/>
      <c r="W1972" s="202">
        <f t="shared" si="101"/>
        <v>0</v>
      </c>
      <c r="X1972" s="14"/>
      <c r="Y1972" s="14"/>
      <c r="Z1972" s="108"/>
      <c r="AA1972" s="114"/>
      <c r="AB1972" s="129"/>
      <c r="AC1972" s="128"/>
      <c r="AD1972" s="142" t="str">
        <f t="shared" si="102"/>
        <v/>
      </c>
      <c r="AE1972" s="142" t="str">
        <f>IF($E1972&lt;&gt;"",IF($AD1972=1,VLOOKUP($E1972,得点換算表!$C$5:$D$14,2),VLOOKUP($E1972,得点換算表!$E$5:$F$14,2)),"")</f>
        <v/>
      </c>
      <c r="AF1972" s="142" t="str">
        <f>IF($F1972&lt;&gt;"",IF($AD1972=1,VLOOKUP($F1972,得点換算表!$C$15:$D$24,2),VLOOKUP($F1972,得点換算表!$E$15:$F$24,2)),"")</f>
        <v/>
      </c>
      <c r="AG1972" s="142" t="str">
        <f>IF($G1972&lt;&gt;"",IF($AD1972=1,VLOOKUP($G1972,得点換算表!$C$25:$D$34,2),VLOOKUP($G1972,得点換算表!$E$25:$F$34,2)),"")</f>
        <v/>
      </c>
      <c r="AH1972" s="142" t="str">
        <f>IF($H1972&lt;&gt;"",IF($AD1972=1,VLOOKUP($H1972,得点換算表!$C$35:$D$44,2),VLOOKUP($H1972,得点換算表!$E$35:$F$44,2)),"")</f>
        <v/>
      </c>
      <c r="AI1972" s="142" t="str">
        <f>IF($I1972&lt;&gt;"",IF($AD1972=1,VLOOKUP($I1972,得点換算表!$C$45:$D$55,2),VLOOKUP($I1972,得点換算表!$E$45:$F$55,2)),"")</f>
        <v/>
      </c>
      <c r="AJ1972" s="142" t="str">
        <f>IF($J1972&lt;&gt;"",IF($AD1972=1,VLOOKUP($J1972,得点換算表!$C$56:$D$65,2),VLOOKUP($J1972,得点換算表!$E$56:$F$65,2)),"")</f>
        <v/>
      </c>
      <c r="AK1972" s="142" t="str">
        <f>IF($K1972&lt;&gt;"",IF($AD1972=1,VLOOKUP($K1972,得点換算表!$C$66:$D$76,2),VLOOKUP($K1972,得点換算表!$E$66:$F$76,2)),"")</f>
        <v/>
      </c>
      <c r="AL1972" s="142" t="str">
        <f>IF($L1972&lt;&gt;"",IF($AD1972=1,VLOOKUP($L1972,得点換算表!$C$77:$D$86,2),VLOOKUP($L1972,得点換算表!$E$77:$F$86,2)),"")</f>
        <v/>
      </c>
      <c r="AM1972" s="142" t="str">
        <f>IF($M1972&lt;&gt;"",IF($AD1972=1,VLOOKUP($M1972,得点換算表!$C$87:$D$96,2),VLOOKUP($M1972,得点換算表!$E$87:$F$96,2)),"")</f>
        <v/>
      </c>
      <c r="AN1972" s="142" t="str">
        <f t="shared" si="100"/>
        <v/>
      </c>
      <c r="AO1972" s="143" t="str">
        <f>IF(AND($AN1972&lt;&gt;"",$AN1972&gt;=8),VLOOKUP($AN1972,得点換算表!$I$5:$J$9,2),"")</f>
        <v/>
      </c>
      <c r="AP1972" s="105"/>
    </row>
    <row r="1973" spans="1:42" x14ac:dyDescent="0.15">
      <c r="A1973" s="11"/>
      <c r="B1973" s="12"/>
      <c r="C1973" s="13"/>
      <c r="D1973" s="13"/>
      <c r="E1973" s="14"/>
      <c r="F1973" s="14"/>
      <c r="G1973" s="14"/>
      <c r="H1973" s="14"/>
      <c r="I1973" s="15"/>
      <c r="J1973" s="14"/>
      <c r="K1973" s="13"/>
      <c r="L1973" s="14"/>
      <c r="M1973" s="14"/>
      <c r="N1973" s="14"/>
      <c r="O1973" s="14"/>
      <c r="P1973" s="198"/>
      <c r="Q1973" s="198"/>
      <c r="R1973" s="198"/>
      <c r="S1973" s="198"/>
      <c r="T1973" s="198"/>
      <c r="U1973" s="198"/>
      <c r="V1973" s="198"/>
      <c r="W1973" s="202">
        <f t="shared" si="101"/>
        <v>0</v>
      </c>
      <c r="X1973" s="14"/>
      <c r="Y1973" s="14"/>
      <c r="Z1973" s="108"/>
      <c r="AA1973" s="114"/>
      <c r="AB1973" s="129"/>
      <c r="AC1973" s="128"/>
      <c r="AD1973" s="142" t="str">
        <f t="shared" si="102"/>
        <v/>
      </c>
      <c r="AE1973" s="142" t="str">
        <f>IF($E1973&lt;&gt;"",IF($AD1973=1,VLOOKUP($E1973,得点換算表!$C$5:$D$14,2),VLOOKUP($E1973,得点換算表!$E$5:$F$14,2)),"")</f>
        <v/>
      </c>
      <c r="AF1973" s="142" t="str">
        <f>IF($F1973&lt;&gt;"",IF($AD1973=1,VLOOKUP($F1973,得点換算表!$C$15:$D$24,2),VLOOKUP($F1973,得点換算表!$E$15:$F$24,2)),"")</f>
        <v/>
      </c>
      <c r="AG1973" s="142" t="str">
        <f>IF($G1973&lt;&gt;"",IF($AD1973=1,VLOOKUP($G1973,得点換算表!$C$25:$D$34,2),VLOOKUP($G1973,得点換算表!$E$25:$F$34,2)),"")</f>
        <v/>
      </c>
      <c r="AH1973" s="142" t="str">
        <f>IF($H1973&lt;&gt;"",IF($AD1973=1,VLOOKUP($H1973,得点換算表!$C$35:$D$44,2),VLOOKUP($H1973,得点換算表!$E$35:$F$44,2)),"")</f>
        <v/>
      </c>
      <c r="AI1973" s="142" t="str">
        <f>IF($I1973&lt;&gt;"",IF($AD1973=1,VLOOKUP($I1973,得点換算表!$C$45:$D$55,2),VLOOKUP($I1973,得点換算表!$E$45:$F$55,2)),"")</f>
        <v/>
      </c>
      <c r="AJ1973" s="142" t="str">
        <f>IF($J1973&lt;&gt;"",IF($AD1973=1,VLOOKUP($J1973,得点換算表!$C$56:$D$65,2),VLOOKUP($J1973,得点換算表!$E$56:$F$65,2)),"")</f>
        <v/>
      </c>
      <c r="AK1973" s="142" t="str">
        <f>IF($K1973&lt;&gt;"",IF($AD1973=1,VLOOKUP($K1973,得点換算表!$C$66:$D$76,2),VLOOKUP($K1973,得点換算表!$E$66:$F$76,2)),"")</f>
        <v/>
      </c>
      <c r="AL1973" s="142" t="str">
        <f>IF($L1973&lt;&gt;"",IF($AD1973=1,VLOOKUP($L1973,得点換算表!$C$77:$D$86,2),VLOOKUP($L1973,得点換算表!$E$77:$F$86,2)),"")</f>
        <v/>
      </c>
      <c r="AM1973" s="142" t="str">
        <f>IF($M1973&lt;&gt;"",IF($AD1973=1,VLOOKUP($M1973,得点換算表!$C$87:$D$96,2),VLOOKUP($M1973,得点換算表!$E$87:$F$96,2)),"")</f>
        <v/>
      </c>
      <c r="AN1973" s="142" t="str">
        <f t="shared" si="100"/>
        <v/>
      </c>
      <c r="AO1973" s="143" t="str">
        <f>IF(AND($AN1973&lt;&gt;"",$AN1973&gt;=8),VLOOKUP($AN1973,得点換算表!$I$5:$J$9,2),"")</f>
        <v/>
      </c>
      <c r="AP1973" s="105"/>
    </row>
    <row r="1974" spans="1:42" x14ac:dyDescent="0.15">
      <c r="A1974" s="11"/>
      <c r="B1974" s="12"/>
      <c r="C1974" s="13"/>
      <c r="D1974" s="13"/>
      <c r="E1974" s="14"/>
      <c r="F1974" s="14"/>
      <c r="G1974" s="14"/>
      <c r="H1974" s="14"/>
      <c r="I1974" s="15"/>
      <c r="J1974" s="14"/>
      <c r="K1974" s="13"/>
      <c r="L1974" s="14"/>
      <c r="M1974" s="14"/>
      <c r="N1974" s="14"/>
      <c r="O1974" s="14"/>
      <c r="P1974" s="198"/>
      <c r="Q1974" s="198"/>
      <c r="R1974" s="198"/>
      <c r="S1974" s="198"/>
      <c r="T1974" s="198"/>
      <c r="U1974" s="198"/>
      <c r="V1974" s="198"/>
      <c r="W1974" s="202">
        <f t="shared" si="101"/>
        <v>0</v>
      </c>
      <c r="X1974" s="14"/>
      <c r="Y1974" s="14"/>
      <c r="Z1974" s="108"/>
      <c r="AA1974" s="114"/>
      <c r="AB1974" s="129"/>
      <c r="AC1974" s="128"/>
      <c r="AD1974" s="142" t="str">
        <f t="shared" si="102"/>
        <v/>
      </c>
      <c r="AE1974" s="142" t="str">
        <f>IF($E1974&lt;&gt;"",IF($AD1974=1,VLOOKUP($E1974,得点換算表!$C$5:$D$14,2),VLOOKUP($E1974,得点換算表!$E$5:$F$14,2)),"")</f>
        <v/>
      </c>
      <c r="AF1974" s="142" t="str">
        <f>IF($F1974&lt;&gt;"",IF($AD1974=1,VLOOKUP($F1974,得点換算表!$C$15:$D$24,2),VLOOKUP($F1974,得点換算表!$E$15:$F$24,2)),"")</f>
        <v/>
      </c>
      <c r="AG1974" s="142" t="str">
        <f>IF($G1974&lt;&gt;"",IF($AD1974=1,VLOOKUP($G1974,得点換算表!$C$25:$D$34,2),VLOOKUP($G1974,得点換算表!$E$25:$F$34,2)),"")</f>
        <v/>
      </c>
      <c r="AH1974" s="142" t="str">
        <f>IF($H1974&lt;&gt;"",IF($AD1974=1,VLOOKUP($H1974,得点換算表!$C$35:$D$44,2),VLOOKUP($H1974,得点換算表!$E$35:$F$44,2)),"")</f>
        <v/>
      </c>
      <c r="AI1974" s="142" t="str">
        <f>IF($I1974&lt;&gt;"",IF($AD1974=1,VLOOKUP($I1974,得点換算表!$C$45:$D$55,2),VLOOKUP($I1974,得点換算表!$E$45:$F$55,2)),"")</f>
        <v/>
      </c>
      <c r="AJ1974" s="142" t="str">
        <f>IF($J1974&lt;&gt;"",IF($AD1974=1,VLOOKUP($J1974,得点換算表!$C$56:$D$65,2),VLOOKUP($J1974,得点換算表!$E$56:$F$65,2)),"")</f>
        <v/>
      </c>
      <c r="AK1974" s="142" t="str">
        <f>IF($K1974&lt;&gt;"",IF($AD1974=1,VLOOKUP($K1974,得点換算表!$C$66:$D$76,2),VLOOKUP($K1974,得点換算表!$E$66:$F$76,2)),"")</f>
        <v/>
      </c>
      <c r="AL1974" s="142" t="str">
        <f>IF($L1974&lt;&gt;"",IF($AD1974=1,VLOOKUP($L1974,得点換算表!$C$77:$D$86,2),VLOOKUP($L1974,得点換算表!$E$77:$F$86,2)),"")</f>
        <v/>
      </c>
      <c r="AM1974" s="142" t="str">
        <f>IF($M1974&lt;&gt;"",IF($AD1974=1,VLOOKUP($M1974,得点換算表!$C$87:$D$96,2),VLOOKUP($M1974,得点換算表!$E$87:$F$96,2)),"")</f>
        <v/>
      </c>
      <c r="AN1974" s="142" t="str">
        <f t="shared" si="100"/>
        <v/>
      </c>
      <c r="AO1974" s="143" t="str">
        <f>IF(AND($AN1974&lt;&gt;"",$AN1974&gt;=8),VLOOKUP($AN1974,得点換算表!$I$5:$J$9,2),"")</f>
        <v/>
      </c>
      <c r="AP1974" s="105"/>
    </row>
    <row r="1975" spans="1:42" x14ac:dyDescent="0.15">
      <c r="A1975" s="11"/>
      <c r="B1975" s="12"/>
      <c r="C1975" s="13"/>
      <c r="D1975" s="13"/>
      <c r="E1975" s="14"/>
      <c r="F1975" s="14"/>
      <c r="G1975" s="14"/>
      <c r="H1975" s="14"/>
      <c r="I1975" s="15"/>
      <c r="J1975" s="14"/>
      <c r="K1975" s="13"/>
      <c r="L1975" s="14"/>
      <c r="M1975" s="14"/>
      <c r="N1975" s="14"/>
      <c r="O1975" s="14"/>
      <c r="P1975" s="198"/>
      <c r="Q1975" s="198"/>
      <c r="R1975" s="198"/>
      <c r="S1975" s="198"/>
      <c r="T1975" s="198"/>
      <c r="U1975" s="198"/>
      <c r="V1975" s="198"/>
      <c r="W1975" s="202">
        <f t="shared" si="101"/>
        <v>0</v>
      </c>
      <c r="X1975" s="14"/>
      <c r="Y1975" s="14"/>
      <c r="Z1975" s="108"/>
      <c r="AA1975" s="114"/>
      <c r="AB1975" s="129"/>
      <c r="AC1975" s="128"/>
      <c r="AD1975" s="142" t="str">
        <f t="shared" si="102"/>
        <v/>
      </c>
      <c r="AE1975" s="142" t="str">
        <f>IF($E1975&lt;&gt;"",IF($AD1975=1,VLOOKUP($E1975,得点換算表!$C$5:$D$14,2),VLOOKUP($E1975,得点換算表!$E$5:$F$14,2)),"")</f>
        <v/>
      </c>
      <c r="AF1975" s="142" t="str">
        <f>IF($F1975&lt;&gt;"",IF($AD1975=1,VLOOKUP($F1975,得点換算表!$C$15:$D$24,2),VLOOKUP($F1975,得点換算表!$E$15:$F$24,2)),"")</f>
        <v/>
      </c>
      <c r="AG1975" s="142" t="str">
        <f>IF($G1975&lt;&gt;"",IF($AD1975=1,VLOOKUP($G1975,得点換算表!$C$25:$D$34,2),VLOOKUP($G1975,得点換算表!$E$25:$F$34,2)),"")</f>
        <v/>
      </c>
      <c r="AH1975" s="142" t="str">
        <f>IF($H1975&lt;&gt;"",IF($AD1975=1,VLOOKUP($H1975,得点換算表!$C$35:$D$44,2),VLOOKUP($H1975,得点換算表!$E$35:$F$44,2)),"")</f>
        <v/>
      </c>
      <c r="AI1975" s="142" t="str">
        <f>IF($I1975&lt;&gt;"",IF($AD1975=1,VLOOKUP($I1975,得点換算表!$C$45:$D$55,2),VLOOKUP($I1975,得点換算表!$E$45:$F$55,2)),"")</f>
        <v/>
      </c>
      <c r="AJ1975" s="142" t="str">
        <f>IF($J1975&lt;&gt;"",IF($AD1975=1,VLOOKUP($J1975,得点換算表!$C$56:$D$65,2),VLOOKUP($J1975,得点換算表!$E$56:$F$65,2)),"")</f>
        <v/>
      </c>
      <c r="AK1975" s="142" t="str">
        <f>IF($K1975&lt;&gt;"",IF($AD1975=1,VLOOKUP($K1975,得点換算表!$C$66:$D$76,2),VLOOKUP($K1975,得点換算表!$E$66:$F$76,2)),"")</f>
        <v/>
      </c>
      <c r="AL1975" s="142" t="str">
        <f>IF($L1975&lt;&gt;"",IF($AD1975=1,VLOOKUP($L1975,得点換算表!$C$77:$D$86,2),VLOOKUP($L1975,得点換算表!$E$77:$F$86,2)),"")</f>
        <v/>
      </c>
      <c r="AM1975" s="142" t="str">
        <f>IF($M1975&lt;&gt;"",IF($AD1975=1,VLOOKUP($M1975,得点換算表!$C$87:$D$96,2),VLOOKUP($M1975,得点換算表!$E$87:$F$96,2)),"")</f>
        <v/>
      </c>
      <c r="AN1975" s="142" t="str">
        <f t="shared" si="100"/>
        <v/>
      </c>
      <c r="AO1975" s="143" t="str">
        <f>IF(AND($AN1975&lt;&gt;"",$AN1975&gt;=8),VLOOKUP($AN1975,得点換算表!$I$5:$J$9,2),"")</f>
        <v/>
      </c>
      <c r="AP1975" s="105"/>
    </row>
    <row r="1976" spans="1:42" x14ac:dyDescent="0.15">
      <c r="A1976" s="11"/>
      <c r="B1976" s="12"/>
      <c r="C1976" s="13"/>
      <c r="D1976" s="13"/>
      <c r="E1976" s="14"/>
      <c r="F1976" s="14"/>
      <c r="G1976" s="14"/>
      <c r="H1976" s="14"/>
      <c r="I1976" s="15"/>
      <c r="J1976" s="14"/>
      <c r="K1976" s="13"/>
      <c r="L1976" s="14"/>
      <c r="M1976" s="14"/>
      <c r="N1976" s="14"/>
      <c r="O1976" s="14"/>
      <c r="P1976" s="198"/>
      <c r="Q1976" s="198"/>
      <c r="R1976" s="198"/>
      <c r="S1976" s="198"/>
      <c r="T1976" s="198"/>
      <c r="U1976" s="198"/>
      <c r="V1976" s="198"/>
      <c r="W1976" s="202">
        <f t="shared" si="101"/>
        <v>0</v>
      </c>
      <c r="X1976" s="14"/>
      <c r="Y1976" s="14"/>
      <c r="Z1976" s="108"/>
      <c r="AA1976" s="114"/>
      <c r="AB1976" s="129"/>
      <c r="AC1976" s="128"/>
      <c r="AD1976" s="142" t="str">
        <f t="shared" si="102"/>
        <v/>
      </c>
      <c r="AE1976" s="142" t="str">
        <f>IF($E1976&lt;&gt;"",IF($AD1976=1,VLOOKUP($E1976,得点換算表!$C$5:$D$14,2),VLOOKUP($E1976,得点換算表!$E$5:$F$14,2)),"")</f>
        <v/>
      </c>
      <c r="AF1976" s="142" t="str">
        <f>IF($F1976&lt;&gt;"",IF($AD1976=1,VLOOKUP($F1976,得点換算表!$C$15:$D$24,2),VLOOKUP($F1976,得点換算表!$E$15:$F$24,2)),"")</f>
        <v/>
      </c>
      <c r="AG1976" s="142" t="str">
        <f>IF($G1976&lt;&gt;"",IF($AD1976=1,VLOOKUP($G1976,得点換算表!$C$25:$D$34,2),VLOOKUP($G1976,得点換算表!$E$25:$F$34,2)),"")</f>
        <v/>
      </c>
      <c r="AH1976" s="142" t="str">
        <f>IF($H1976&lt;&gt;"",IF($AD1976=1,VLOOKUP($H1976,得点換算表!$C$35:$D$44,2),VLOOKUP($H1976,得点換算表!$E$35:$F$44,2)),"")</f>
        <v/>
      </c>
      <c r="AI1976" s="142" t="str">
        <f>IF($I1976&lt;&gt;"",IF($AD1976=1,VLOOKUP($I1976,得点換算表!$C$45:$D$55,2),VLOOKUP($I1976,得点換算表!$E$45:$F$55,2)),"")</f>
        <v/>
      </c>
      <c r="AJ1976" s="142" t="str">
        <f>IF($J1976&lt;&gt;"",IF($AD1976=1,VLOOKUP($J1976,得点換算表!$C$56:$D$65,2),VLOOKUP($J1976,得点換算表!$E$56:$F$65,2)),"")</f>
        <v/>
      </c>
      <c r="AK1976" s="142" t="str">
        <f>IF($K1976&lt;&gt;"",IF($AD1976=1,VLOOKUP($K1976,得点換算表!$C$66:$D$76,2),VLOOKUP($K1976,得点換算表!$E$66:$F$76,2)),"")</f>
        <v/>
      </c>
      <c r="AL1976" s="142" t="str">
        <f>IF($L1976&lt;&gt;"",IF($AD1976=1,VLOOKUP($L1976,得点換算表!$C$77:$D$86,2),VLOOKUP($L1976,得点換算表!$E$77:$F$86,2)),"")</f>
        <v/>
      </c>
      <c r="AM1976" s="142" t="str">
        <f>IF($M1976&lt;&gt;"",IF($AD1976=1,VLOOKUP($M1976,得点換算表!$C$87:$D$96,2),VLOOKUP($M1976,得点換算表!$E$87:$F$96,2)),"")</f>
        <v/>
      </c>
      <c r="AN1976" s="142" t="str">
        <f t="shared" si="100"/>
        <v/>
      </c>
      <c r="AO1976" s="143" t="str">
        <f>IF(AND($AN1976&lt;&gt;"",$AN1976&gt;=8),VLOOKUP($AN1976,得点換算表!$I$5:$J$9,2),"")</f>
        <v/>
      </c>
      <c r="AP1976" s="105"/>
    </row>
    <row r="1977" spans="1:42" x14ac:dyDescent="0.15">
      <c r="A1977" s="11"/>
      <c r="B1977" s="12"/>
      <c r="C1977" s="13"/>
      <c r="D1977" s="13"/>
      <c r="E1977" s="14"/>
      <c r="F1977" s="14"/>
      <c r="G1977" s="14"/>
      <c r="H1977" s="14"/>
      <c r="I1977" s="15"/>
      <c r="J1977" s="14"/>
      <c r="K1977" s="13"/>
      <c r="L1977" s="14"/>
      <c r="M1977" s="14"/>
      <c r="N1977" s="14"/>
      <c r="O1977" s="14"/>
      <c r="P1977" s="198"/>
      <c r="Q1977" s="198"/>
      <c r="R1977" s="198"/>
      <c r="S1977" s="198"/>
      <c r="T1977" s="198"/>
      <c r="U1977" s="198"/>
      <c r="V1977" s="198"/>
      <c r="W1977" s="202">
        <f t="shared" si="101"/>
        <v>0</v>
      </c>
      <c r="X1977" s="14"/>
      <c r="Y1977" s="14"/>
      <c r="Z1977" s="108"/>
      <c r="AA1977" s="114"/>
      <c r="AB1977" s="129"/>
      <c r="AC1977" s="128"/>
      <c r="AD1977" s="142" t="str">
        <f t="shared" si="102"/>
        <v/>
      </c>
      <c r="AE1977" s="142" t="str">
        <f>IF($E1977&lt;&gt;"",IF($AD1977=1,VLOOKUP($E1977,得点換算表!$C$5:$D$14,2),VLOOKUP($E1977,得点換算表!$E$5:$F$14,2)),"")</f>
        <v/>
      </c>
      <c r="AF1977" s="142" t="str">
        <f>IF($F1977&lt;&gt;"",IF($AD1977=1,VLOOKUP($F1977,得点換算表!$C$15:$D$24,2),VLOOKUP($F1977,得点換算表!$E$15:$F$24,2)),"")</f>
        <v/>
      </c>
      <c r="AG1977" s="142" t="str">
        <f>IF($G1977&lt;&gt;"",IF($AD1977=1,VLOOKUP($G1977,得点換算表!$C$25:$D$34,2),VLOOKUP($G1977,得点換算表!$E$25:$F$34,2)),"")</f>
        <v/>
      </c>
      <c r="AH1977" s="142" t="str">
        <f>IF($H1977&lt;&gt;"",IF($AD1977=1,VLOOKUP($H1977,得点換算表!$C$35:$D$44,2),VLOOKUP($H1977,得点換算表!$E$35:$F$44,2)),"")</f>
        <v/>
      </c>
      <c r="AI1977" s="142" t="str">
        <f>IF($I1977&lt;&gt;"",IF($AD1977=1,VLOOKUP($I1977,得点換算表!$C$45:$D$55,2),VLOOKUP($I1977,得点換算表!$E$45:$F$55,2)),"")</f>
        <v/>
      </c>
      <c r="AJ1977" s="142" t="str">
        <f>IF($J1977&lt;&gt;"",IF($AD1977=1,VLOOKUP($J1977,得点換算表!$C$56:$D$65,2),VLOOKUP($J1977,得点換算表!$E$56:$F$65,2)),"")</f>
        <v/>
      </c>
      <c r="AK1977" s="142" t="str">
        <f>IF($K1977&lt;&gt;"",IF($AD1977=1,VLOOKUP($K1977,得点換算表!$C$66:$D$76,2),VLOOKUP($K1977,得点換算表!$E$66:$F$76,2)),"")</f>
        <v/>
      </c>
      <c r="AL1977" s="142" t="str">
        <f>IF($L1977&lt;&gt;"",IF($AD1977=1,VLOOKUP($L1977,得点換算表!$C$77:$D$86,2),VLOOKUP($L1977,得点換算表!$E$77:$F$86,2)),"")</f>
        <v/>
      </c>
      <c r="AM1977" s="142" t="str">
        <f>IF($M1977&lt;&gt;"",IF($AD1977=1,VLOOKUP($M1977,得点換算表!$C$87:$D$96,2),VLOOKUP($M1977,得点換算表!$E$87:$F$96,2)),"")</f>
        <v/>
      </c>
      <c r="AN1977" s="142" t="str">
        <f t="shared" si="100"/>
        <v/>
      </c>
      <c r="AO1977" s="143" t="str">
        <f>IF(AND($AN1977&lt;&gt;"",$AN1977&gt;=8),VLOOKUP($AN1977,得点換算表!$I$5:$J$9,2),"")</f>
        <v/>
      </c>
      <c r="AP1977" s="105"/>
    </row>
    <row r="1978" spans="1:42" x14ac:dyDescent="0.15">
      <c r="A1978" s="11"/>
      <c r="B1978" s="12"/>
      <c r="C1978" s="13"/>
      <c r="D1978" s="13"/>
      <c r="E1978" s="14"/>
      <c r="F1978" s="14"/>
      <c r="G1978" s="14"/>
      <c r="H1978" s="14"/>
      <c r="I1978" s="15"/>
      <c r="J1978" s="14"/>
      <c r="K1978" s="13"/>
      <c r="L1978" s="14"/>
      <c r="M1978" s="14"/>
      <c r="N1978" s="14"/>
      <c r="O1978" s="14"/>
      <c r="P1978" s="198"/>
      <c r="Q1978" s="198"/>
      <c r="R1978" s="198"/>
      <c r="S1978" s="198"/>
      <c r="T1978" s="198"/>
      <c r="U1978" s="198"/>
      <c r="V1978" s="198"/>
      <c r="W1978" s="202">
        <f t="shared" si="101"/>
        <v>0</v>
      </c>
      <c r="X1978" s="14"/>
      <c r="Y1978" s="14"/>
      <c r="Z1978" s="108"/>
      <c r="AA1978" s="114"/>
      <c r="AB1978" s="129"/>
      <c r="AC1978" s="128"/>
      <c r="AD1978" s="142" t="str">
        <f t="shared" si="102"/>
        <v/>
      </c>
      <c r="AE1978" s="142" t="str">
        <f>IF($E1978&lt;&gt;"",IF($AD1978=1,VLOOKUP($E1978,得点換算表!$C$5:$D$14,2),VLOOKUP($E1978,得点換算表!$E$5:$F$14,2)),"")</f>
        <v/>
      </c>
      <c r="AF1978" s="142" t="str">
        <f>IF($F1978&lt;&gt;"",IF($AD1978=1,VLOOKUP($F1978,得点換算表!$C$15:$D$24,2),VLOOKUP($F1978,得点換算表!$E$15:$F$24,2)),"")</f>
        <v/>
      </c>
      <c r="AG1978" s="142" t="str">
        <f>IF($G1978&lt;&gt;"",IF($AD1978=1,VLOOKUP($G1978,得点換算表!$C$25:$D$34,2),VLOOKUP($G1978,得点換算表!$E$25:$F$34,2)),"")</f>
        <v/>
      </c>
      <c r="AH1978" s="142" t="str">
        <f>IF($H1978&lt;&gt;"",IF($AD1978=1,VLOOKUP($H1978,得点換算表!$C$35:$D$44,2),VLOOKUP($H1978,得点換算表!$E$35:$F$44,2)),"")</f>
        <v/>
      </c>
      <c r="AI1978" s="142" t="str">
        <f>IF($I1978&lt;&gt;"",IF($AD1978=1,VLOOKUP($I1978,得点換算表!$C$45:$D$55,2),VLOOKUP($I1978,得点換算表!$E$45:$F$55,2)),"")</f>
        <v/>
      </c>
      <c r="AJ1978" s="142" t="str">
        <f>IF($J1978&lt;&gt;"",IF($AD1978=1,VLOOKUP($J1978,得点換算表!$C$56:$D$65,2),VLOOKUP($J1978,得点換算表!$E$56:$F$65,2)),"")</f>
        <v/>
      </c>
      <c r="AK1978" s="142" t="str">
        <f>IF($K1978&lt;&gt;"",IF($AD1978=1,VLOOKUP($K1978,得点換算表!$C$66:$D$76,2),VLOOKUP($K1978,得点換算表!$E$66:$F$76,2)),"")</f>
        <v/>
      </c>
      <c r="AL1978" s="142" t="str">
        <f>IF($L1978&lt;&gt;"",IF($AD1978=1,VLOOKUP($L1978,得点換算表!$C$77:$D$86,2),VLOOKUP($L1978,得点換算表!$E$77:$F$86,2)),"")</f>
        <v/>
      </c>
      <c r="AM1978" s="142" t="str">
        <f>IF($M1978&lt;&gt;"",IF($AD1978=1,VLOOKUP($M1978,得点換算表!$C$87:$D$96,2),VLOOKUP($M1978,得点換算表!$E$87:$F$96,2)),"")</f>
        <v/>
      </c>
      <c r="AN1978" s="142" t="str">
        <f t="shared" si="100"/>
        <v/>
      </c>
      <c r="AO1978" s="143" t="str">
        <f>IF(AND($AN1978&lt;&gt;"",$AN1978&gt;=8),VLOOKUP($AN1978,得点換算表!$I$5:$J$9,2),"")</f>
        <v/>
      </c>
      <c r="AP1978" s="105"/>
    </row>
    <row r="1979" spans="1:42" x14ac:dyDescent="0.15">
      <c r="A1979" s="11"/>
      <c r="B1979" s="12"/>
      <c r="C1979" s="13"/>
      <c r="D1979" s="13"/>
      <c r="E1979" s="14"/>
      <c r="F1979" s="14"/>
      <c r="G1979" s="14"/>
      <c r="H1979" s="14"/>
      <c r="I1979" s="15"/>
      <c r="J1979" s="14"/>
      <c r="K1979" s="13"/>
      <c r="L1979" s="14"/>
      <c r="M1979" s="14"/>
      <c r="N1979" s="14"/>
      <c r="O1979" s="14"/>
      <c r="P1979" s="198"/>
      <c r="Q1979" s="198"/>
      <c r="R1979" s="198"/>
      <c r="S1979" s="198"/>
      <c r="T1979" s="198"/>
      <c r="U1979" s="198"/>
      <c r="V1979" s="198"/>
      <c r="W1979" s="202">
        <f t="shared" si="101"/>
        <v>0</v>
      </c>
      <c r="X1979" s="14"/>
      <c r="Y1979" s="14"/>
      <c r="Z1979" s="108"/>
      <c r="AA1979" s="114"/>
      <c r="AB1979" s="129"/>
      <c r="AC1979" s="128"/>
      <c r="AD1979" s="142" t="str">
        <f t="shared" si="102"/>
        <v/>
      </c>
      <c r="AE1979" s="142" t="str">
        <f>IF($E1979&lt;&gt;"",IF($AD1979=1,VLOOKUP($E1979,得点換算表!$C$5:$D$14,2),VLOOKUP($E1979,得点換算表!$E$5:$F$14,2)),"")</f>
        <v/>
      </c>
      <c r="AF1979" s="142" t="str">
        <f>IF($F1979&lt;&gt;"",IF($AD1979=1,VLOOKUP($F1979,得点換算表!$C$15:$D$24,2),VLOOKUP($F1979,得点換算表!$E$15:$F$24,2)),"")</f>
        <v/>
      </c>
      <c r="AG1979" s="142" t="str">
        <f>IF($G1979&lt;&gt;"",IF($AD1979=1,VLOOKUP($G1979,得点換算表!$C$25:$D$34,2),VLOOKUP($G1979,得点換算表!$E$25:$F$34,2)),"")</f>
        <v/>
      </c>
      <c r="AH1979" s="142" t="str">
        <f>IF($H1979&lt;&gt;"",IF($AD1979=1,VLOOKUP($H1979,得点換算表!$C$35:$D$44,2),VLOOKUP($H1979,得点換算表!$E$35:$F$44,2)),"")</f>
        <v/>
      </c>
      <c r="AI1979" s="142" t="str">
        <f>IF($I1979&lt;&gt;"",IF($AD1979=1,VLOOKUP($I1979,得点換算表!$C$45:$D$55,2),VLOOKUP($I1979,得点換算表!$E$45:$F$55,2)),"")</f>
        <v/>
      </c>
      <c r="AJ1979" s="142" t="str">
        <f>IF($J1979&lt;&gt;"",IF($AD1979=1,VLOOKUP($J1979,得点換算表!$C$56:$D$65,2),VLOOKUP($J1979,得点換算表!$E$56:$F$65,2)),"")</f>
        <v/>
      </c>
      <c r="AK1979" s="142" t="str">
        <f>IF($K1979&lt;&gt;"",IF($AD1979=1,VLOOKUP($K1979,得点換算表!$C$66:$D$76,2),VLOOKUP($K1979,得点換算表!$E$66:$F$76,2)),"")</f>
        <v/>
      </c>
      <c r="AL1979" s="142" t="str">
        <f>IF($L1979&lt;&gt;"",IF($AD1979=1,VLOOKUP($L1979,得点換算表!$C$77:$D$86,2),VLOOKUP($L1979,得点換算表!$E$77:$F$86,2)),"")</f>
        <v/>
      </c>
      <c r="AM1979" s="142" t="str">
        <f>IF($M1979&lt;&gt;"",IF($AD1979=1,VLOOKUP($M1979,得点換算表!$C$87:$D$96,2),VLOOKUP($M1979,得点換算表!$E$87:$F$96,2)),"")</f>
        <v/>
      </c>
      <c r="AN1979" s="142" t="str">
        <f t="shared" si="100"/>
        <v/>
      </c>
      <c r="AO1979" s="143" t="str">
        <f>IF(AND($AN1979&lt;&gt;"",$AN1979&gt;=8),VLOOKUP($AN1979,得点換算表!$I$5:$J$9,2),"")</f>
        <v/>
      </c>
      <c r="AP1979" s="105"/>
    </row>
    <row r="1980" spans="1:42" x14ac:dyDescent="0.15">
      <c r="A1980" s="11"/>
      <c r="B1980" s="12"/>
      <c r="C1980" s="13"/>
      <c r="D1980" s="13"/>
      <c r="E1980" s="14"/>
      <c r="F1980" s="14"/>
      <c r="G1980" s="14"/>
      <c r="H1980" s="14"/>
      <c r="I1980" s="15"/>
      <c r="J1980" s="14"/>
      <c r="K1980" s="13"/>
      <c r="L1980" s="14"/>
      <c r="M1980" s="14"/>
      <c r="N1980" s="14"/>
      <c r="O1980" s="14"/>
      <c r="P1980" s="198"/>
      <c r="Q1980" s="198"/>
      <c r="R1980" s="198"/>
      <c r="S1980" s="198"/>
      <c r="T1980" s="198"/>
      <c r="U1980" s="198"/>
      <c r="V1980" s="198"/>
      <c r="W1980" s="202">
        <f t="shared" si="101"/>
        <v>0</v>
      </c>
      <c r="X1980" s="14"/>
      <c r="Y1980" s="14"/>
      <c r="Z1980" s="108"/>
      <c r="AA1980" s="114"/>
      <c r="AB1980" s="129"/>
      <c r="AC1980" s="128"/>
      <c r="AD1980" s="142" t="str">
        <f t="shared" si="102"/>
        <v/>
      </c>
      <c r="AE1980" s="142" t="str">
        <f>IF($E1980&lt;&gt;"",IF($AD1980=1,VLOOKUP($E1980,得点換算表!$C$5:$D$14,2),VLOOKUP($E1980,得点換算表!$E$5:$F$14,2)),"")</f>
        <v/>
      </c>
      <c r="AF1980" s="142" t="str">
        <f>IF($F1980&lt;&gt;"",IF($AD1980=1,VLOOKUP($F1980,得点換算表!$C$15:$D$24,2),VLOOKUP($F1980,得点換算表!$E$15:$F$24,2)),"")</f>
        <v/>
      </c>
      <c r="AG1980" s="142" t="str">
        <f>IF($G1980&lt;&gt;"",IF($AD1980=1,VLOOKUP($G1980,得点換算表!$C$25:$D$34,2),VLOOKUP($G1980,得点換算表!$E$25:$F$34,2)),"")</f>
        <v/>
      </c>
      <c r="AH1980" s="142" t="str">
        <f>IF($H1980&lt;&gt;"",IF($AD1980=1,VLOOKUP($H1980,得点換算表!$C$35:$D$44,2),VLOOKUP($H1980,得点換算表!$E$35:$F$44,2)),"")</f>
        <v/>
      </c>
      <c r="AI1980" s="142" t="str">
        <f>IF($I1980&lt;&gt;"",IF($AD1980=1,VLOOKUP($I1980,得点換算表!$C$45:$D$55,2),VLOOKUP($I1980,得点換算表!$E$45:$F$55,2)),"")</f>
        <v/>
      </c>
      <c r="AJ1980" s="142" t="str">
        <f>IF($J1980&lt;&gt;"",IF($AD1980=1,VLOOKUP($J1980,得点換算表!$C$56:$D$65,2),VLOOKUP($J1980,得点換算表!$E$56:$F$65,2)),"")</f>
        <v/>
      </c>
      <c r="AK1980" s="142" t="str">
        <f>IF($K1980&lt;&gt;"",IF($AD1980=1,VLOOKUP($K1980,得点換算表!$C$66:$D$76,2),VLOOKUP($K1980,得点換算表!$E$66:$F$76,2)),"")</f>
        <v/>
      </c>
      <c r="AL1980" s="142" t="str">
        <f>IF($L1980&lt;&gt;"",IF($AD1980=1,VLOOKUP($L1980,得点換算表!$C$77:$D$86,2),VLOOKUP($L1980,得点換算表!$E$77:$F$86,2)),"")</f>
        <v/>
      </c>
      <c r="AM1980" s="142" t="str">
        <f>IF($M1980&lt;&gt;"",IF($AD1980=1,VLOOKUP($M1980,得点換算表!$C$87:$D$96,2),VLOOKUP($M1980,得点換算表!$E$87:$F$96,2)),"")</f>
        <v/>
      </c>
      <c r="AN1980" s="142" t="str">
        <f t="shared" si="100"/>
        <v/>
      </c>
      <c r="AO1980" s="143" t="str">
        <f>IF(AND($AN1980&lt;&gt;"",$AN1980&gt;=8),VLOOKUP($AN1980,得点換算表!$I$5:$J$9,2),"")</f>
        <v/>
      </c>
      <c r="AP1980" s="105"/>
    </row>
    <row r="1981" spans="1:42" x14ac:dyDescent="0.15">
      <c r="A1981" s="11"/>
      <c r="B1981" s="12"/>
      <c r="C1981" s="13"/>
      <c r="D1981" s="13"/>
      <c r="E1981" s="14"/>
      <c r="F1981" s="14"/>
      <c r="G1981" s="14"/>
      <c r="H1981" s="14"/>
      <c r="I1981" s="15"/>
      <c r="J1981" s="14"/>
      <c r="K1981" s="13"/>
      <c r="L1981" s="14"/>
      <c r="M1981" s="14"/>
      <c r="N1981" s="14"/>
      <c r="O1981" s="14"/>
      <c r="P1981" s="198"/>
      <c r="Q1981" s="198"/>
      <c r="R1981" s="198"/>
      <c r="S1981" s="198"/>
      <c r="T1981" s="198"/>
      <c r="U1981" s="198"/>
      <c r="V1981" s="198"/>
      <c r="W1981" s="202">
        <f t="shared" si="101"/>
        <v>0</v>
      </c>
      <c r="X1981" s="14"/>
      <c r="Y1981" s="14"/>
      <c r="Z1981" s="108"/>
      <c r="AA1981" s="114"/>
      <c r="AB1981" s="129"/>
      <c r="AC1981" s="128"/>
      <c r="AD1981" s="142" t="str">
        <f t="shared" si="102"/>
        <v/>
      </c>
      <c r="AE1981" s="142" t="str">
        <f>IF($E1981&lt;&gt;"",IF($AD1981=1,VLOOKUP($E1981,得点換算表!$C$5:$D$14,2),VLOOKUP($E1981,得点換算表!$E$5:$F$14,2)),"")</f>
        <v/>
      </c>
      <c r="AF1981" s="142" t="str">
        <f>IF($F1981&lt;&gt;"",IF($AD1981=1,VLOOKUP($F1981,得点換算表!$C$15:$D$24,2),VLOOKUP($F1981,得点換算表!$E$15:$F$24,2)),"")</f>
        <v/>
      </c>
      <c r="AG1981" s="142" t="str">
        <f>IF($G1981&lt;&gt;"",IF($AD1981=1,VLOOKUP($G1981,得点換算表!$C$25:$D$34,2),VLOOKUP($G1981,得点換算表!$E$25:$F$34,2)),"")</f>
        <v/>
      </c>
      <c r="AH1981" s="142" t="str">
        <f>IF($H1981&lt;&gt;"",IF($AD1981=1,VLOOKUP($H1981,得点換算表!$C$35:$D$44,2),VLOOKUP($H1981,得点換算表!$E$35:$F$44,2)),"")</f>
        <v/>
      </c>
      <c r="AI1981" s="142" t="str">
        <f>IF($I1981&lt;&gt;"",IF($AD1981=1,VLOOKUP($I1981,得点換算表!$C$45:$D$55,2),VLOOKUP($I1981,得点換算表!$E$45:$F$55,2)),"")</f>
        <v/>
      </c>
      <c r="AJ1981" s="142" t="str">
        <f>IF($J1981&lt;&gt;"",IF($AD1981=1,VLOOKUP($J1981,得点換算表!$C$56:$D$65,2),VLOOKUP($J1981,得点換算表!$E$56:$F$65,2)),"")</f>
        <v/>
      </c>
      <c r="AK1981" s="142" t="str">
        <f>IF($K1981&lt;&gt;"",IF($AD1981=1,VLOOKUP($K1981,得点換算表!$C$66:$D$76,2),VLOOKUP($K1981,得点換算表!$E$66:$F$76,2)),"")</f>
        <v/>
      </c>
      <c r="AL1981" s="142" t="str">
        <f>IF($L1981&lt;&gt;"",IF($AD1981=1,VLOOKUP($L1981,得点換算表!$C$77:$D$86,2),VLOOKUP($L1981,得点換算表!$E$77:$F$86,2)),"")</f>
        <v/>
      </c>
      <c r="AM1981" s="142" t="str">
        <f>IF($M1981&lt;&gt;"",IF($AD1981=1,VLOOKUP($M1981,得点換算表!$C$87:$D$96,2),VLOOKUP($M1981,得点換算表!$E$87:$F$96,2)),"")</f>
        <v/>
      </c>
      <c r="AN1981" s="142" t="str">
        <f t="shared" si="100"/>
        <v/>
      </c>
      <c r="AO1981" s="143" t="str">
        <f>IF(AND($AN1981&lt;&gt;"",$AN1981&gt;=8),VLOOKUP($AN1981,得点換算表!$I$5:$J$9,2),"")</f>
        <v/>
      </c>
      <c r="AP1981" s="105"/>
    </row>
    <row r="1982" spans="1:42" x14ac:dyDescent="0.15">
      <c r="A1982" s="11"/>
      <c r="B1982" s="12"/>
      <c r="C1982" s="13"/>
      <c r="D1982" s="13"/>
      <c r="E1982" s="14"/>
      <c r="F1982" s="14"/>
      <c r="G1982" s="14"/>
      <c r="H1982" s="14"/>
      <c r="I1982" s="15"/>
      <c r="J1982" s="14"/>
      <c r="K1982" s="13"/>
      <c r="L1982" s="14"/>
      <c r="M1982" s="14"/>
      <c r="N1982" s="14"/>
      <c r="O1982" s="14"/>
      <c r="P1982" s="198"/>
      <c r="Q1982" s="198"/>
      <c r="R1982" s="198"/>
      <c r="S1982" s="198"/>
      <c r="T1982" s="198"/>
      <c r="U1982" s="198"/>
      <c r="V1982" s="198"/>
      <c r="W1982" s="202">
        <f t="shared" si="101"/>
        <v>0</v>
      </c>
      <c r="X1982" s="14"/>
      <c r="Y1982" s="14"/>
      <c r="Z1982" s="108"/>
      <c r="AA1982" s="114"/>
      <c r="AB1982" s="129"/>
      <c r="AC1982" s="128"/>
      <c r="AD1982" s="142" t="str">
        <f t="shared" si="102"/>
        <v/>
      </c>
      <c r="AE1982" s="142" t="str">
        <f>IF($E1982&lt;&gt;"",IF($AD1982=1,VLOOKUP($E1982,得点換算表!$C$5:$D$14,2),VLOOKUP($E1982,得点換算表!$E$5:$F$14,2)),"")</f>
        <v/>
      </c>
      <c r="AF1982" s="142" t="str">
        <f>IF($F1982&lt;&gt;"",IF($AD1982=1,VLOOKUP($F1982,得点換算表!$C$15:$D$24,2),VLOOKUP($F1982,得点換算表!$E$15:$F$24,2)),"")</f>
        <v/>
      </c>
      <c r="AG1982" s="142" t="str">
        <f>IF($G1982&lt;&gt;"",IF($AD1982=1,VLOOKUP($G1982,得点換算表!$C$25:$D$34,2),VLOOKUP($G1982,得点換算表!$E$25:$F$34,2)),"")</f>
        <v/>
      </c>
      <c r="AH1982" s="142" t="str">
        <f>IF($H1982&lt;&gt;"",IF($AD1982=1,VLOOKUP($H1982,得点換算表!$C$35:$D$44,2),VLOOKUP($H1982,得点換算表!$E$35:$F$44,2)),"")</f>
        <v/>
      </c>
      <c r="AI1982" s="142" t="str">
        <f>IF($I1982&lt;&gt;"",IF($AD1982=1,VLOOKUP($I1982,得点換算表!$C$45:$D$55,2),VLOOKUP($I1982,得点換算表!$E$45:$F$55,2)),"")</f>
        <v/>
      </c>
      <c r="AJ1982" s="142" t="str">
        <f>IF($J1982&lt;&gt;"",IF($AD1982=1,VLOOKUP($J1982,得点換算表!$C$56:$D$65,2),VLOOKUP($J1982,得点換算表!$E$56:$F$65,2)),"")</f>
        <v/>
      </c>
      <c r="AK1982" s="142" t="str">
        <f>IF($K1982&lt;&gt;"",IF($AD1982=1,VLOOKUP($K1982,得点換算表!$C$66:$D$76,2),VLOOKUP($K1982,得点換算表!$E$66:$F$76,2)),"")</f>
        <v/>
      </c>
      <c r="AL1982" s="142" t="str">
        <f>IF($L1982&lt;&gt;"",IF($AD1982=1,VLOOKUP($L1982,得点換算表!$C$77:$D$86,2),VLOOKUP($L1982,得点換算表!$E$77:$F$86,2)),"")</f>
        <v/>
      </c>
      <c r="AM1982" s="142" t="str">
        <f>IF($M1982&lt;&gt;"",IF($AD1982=1,VLOOKUP($M1982,得点換算表!$C$87:$D$96,2),VLOOKUP($M1982,得点換算表!$E$87:$F$96,2)),"")</f>
        <v/>
      </c>
      <c r="AN1982" s="142" t="str">
        <f t="shared" si="100"/>
        <v/>
      </c>
      <c r="AO1982" s="143" t="str">
        <f>IF(AND($AN1982&lt;&gt;"",$AN1982&gt;=8),VLOOKUP($AN1982,得点換算表!$I$5:$J$9,2),"")</f>
        <v/>
      </c>
      <c r="AP1982" s="105"/>
    </row>
    <row r="1983" spans="1:42" x14ac:dyDescent="0.15">
      <c r="A1983" s="11"/>
      <c r="B1983" s="12"/>
      <c r="C1983" s="13"/>
      <c r="D1983" s="13"/>
      <c r="E1983" s="14"/>
      <c r="F1983" s="14"/>
      <c r="G1983" s="14"/>
      <c r="H1983" s="14"/>
      <c r="I1983" s="15"/>
      <c r="J1983" s="14"/>
      <c r="K1983" s="13"/>
      <c r="L1983" s="14"/>
      <c r="M1983" s="14"/>
      <c r="N1983" s="14"/>
      <c r="O1983" s="14"/>
      <c r="P1983" s="198"/>
      <c r="Q1983" s="198"/>
      <c r="R1983" s="198"/>
      <c r="S1983" s="198"/>
      <c r="T1983" s="198"/>
      <c r="U1983" s="198"/>
      <c r="V1983" s="198"/>
      <c r="W1983" s="202">
        <f t="shared" si="101"/>
        <v>0</v>
      </c>
      <c r="X1983" s="14"/>
      <c r="Y1983" s="14"/>
      <c r="Z1983" s="108"/>
      <c r="AA1983" s="114"/>
      <c r="AB1983" s="129"/>
      <c r="AC1983" s="128"/>
      <c r="AD1983" s="142" t="str">
        <f t="shared" si="102"/>
        <v/>
      </c>
      <c r="AE1983" s="142" t="str">
        <f>IF($E1983&lt;&gt;"",IF($AD1983=1,VLOOKUP($E1983,得点換算表!$C$5:$D$14,2),VLOOKUP($E1983,得点換算表!$E$5:$F$14,2)),"")</f>
        <v/>
      </c>
      <c r="AF1983" s="142" t="str">
        <f>IF($F1983&lt;&gt;"",IF($AD1983=1,VLOOKUP($F1983,得点換算表!$C$15:$D$24,2),VLOOKUP($F1983,得点換算表!$E$15:$F$24,2)),"")</f>
        <v/>
      </c>
      <c r="AG1983" s="142" t="str">
        <f>IF($G1983&lt;&gt;"",IF($AD1983=1,VLOOKUP($G1983,得点換算表!$C$25:$D$34,2),VLOOKUP($G1983,得点換算表!$E$25:$F$34,2)),"")</f>
        <v/>
      </c>
      <c r="AH1983" s="142" t="str">
        <f>IF($H1983&lt;&gt;"",IF($AD1983=1,VLOOKUP($H1983,得点換算表!$C$35:$D$44,2),VLOOKUP($H1983,得点換算表!$E$35:$F$44,2)),"")</f>
        <v/>
      </c>
      <c r="AI1983" s="142" t="str">
        <f>IF($I1983&lt;&gt;"",IF($AD1983=1,VLOOKUP($I1983,得点換算表!$C$45:$D$55,2),VLOOKUP($I1983,得点換算表!$E$45:$F$55,2)),"")</f>
        <v/>
      </c>
      <c r="AJ1983" s="142" t="str">
        <f>IF($J1983&lt;&gt;"",IF($AD1983=1,VLOOKUP($J1983,得点換算表!$C$56:$D$65,2),VLOOKUP($J1983,得点換算表!$E$56:$F$65,2)),"")</f>
        <v/>
      </c>
      <c r="AK1983" s="142" t="str">
        <f>IF($K1983&lt;&gt;"",IF($AD1983=1,VLOOKUP($K1983,得点換算表!$C$66:$D$76,2),VLOOKUP($K1983,得点換算表!$E$66:$F$76,2)),"")</f>
        <v/>
      </c>
      <c r="AL1983" s="142" t="str">
        <f>IF($L1983&lt;&gt;"",IF($AD1983=1,VLOOKUP($L1983,得点換算表!$C$77:$D$86,2),VLOOKUP($L1983,得点換算表!$E$77:$F$86,2)),"")</f>
        <v/>
      </c>
      <c r="AM1983" s="142" t="str">
        <f>IF($M1983&lt;&gt;"",IF($AD1983=1,VLOOKUP($M1983,得点換算表!$C$87:$D$96,2),VLOOKUP($M1983,得点換算表!$E$87:$F$96,2)),"")</f>
        <v/>
      </c>
      <c r="AN1983" s="142" t="str">
        <f t="shared" si="100"/>
        <v/>
      </c>
      <c r="AO1983" s="143" t="str">
        <f>IF(AND($AN1983&lt;&gt;"",$AN1983&gt;=8),VLOOKUP($AN1983,得点換算表!$I$5:$J$9,2),"")</f>
        <v/>
      </c>
      <c r="AP1983" s="105"/>
    </row>
    <row r="1984" spans="1:42" x14ac:dyDescent="0.15">
      <c r="A1984" s="11"/>
      <c r="B1984" s="12"/>
      <c r="C1984" s="13"/>
      <c r="D1984" s="13"/>
      <c r="E1984" s="14"/>
      <c r="F1984" s="14"/>
      <c r="G1984" s="14"/>
      <c r="H1984" s="14"/>
      <c r="I1984" s="15"/>
      <c r="J1984" s="14"/>
      <c r="K1984" s="13"/>
      <c r="L1984" s="14"/>
      <c r="M1984" s="14"/>
      <c r="N1984" s="14"/>
      <c r="O1984" s="14"/>
      <c r="P1984" s="198"/>
      <c r="Q1984" s="198"/>
      <c r="R1984" s="198"/>
      <c r="S1984" s="198"/>
      <c r="T1984" s="198"/>
      <c r="U1984" s="198"/>
      <c r="V1984" s="198"/>
      <c r="W1984" s="202">
        <f t="shared" si="101"/>
        <v>0</v>
      </c>
      <c r="X1984" s="14"/>
      <c r="Y1984" s="14"/>
      <c r="Z1984" s="108"/>
      <c r="AA1984" s="114"/>
      <c r="AB1984" s="129"/>
      <c r="AC1984" s="128"/>
      <c r="AD1984" s="142" t="str">
        <f t="shared" si="102"/>
        <v/>
      </c>
      <c r="AE1984" s="142" t="str">
        <f>IF($E1984&lt;&gt;"",IF($AD1984=1,VLOOKUP($E1984,得点換算表!$C$5:$D$14,2),VLOOKUP($E1984,得点換算表!$E$5:$F$14,2)),"")</f>
        <v/>
      </c>
      <c r="AF1984" s="142" t="str">
        <f>IF($F1984&lt;&gt;"",IF($AD1984=1,VLOOKUP($F1984,得点換算表!$C$15:$D$24,2),VLOOKUP($F1984,得点換算表!$E$15:$F$24,2)),"")</f>
        <v/>
      </c>
      <c r="AG1984" s="142" t="str">
        <f>IF($G1984&lt;&gt;"",IF($AD1984=1,VLOOKUP($G1984,得点換算表!$C$25:$D$34,2),VLOOKUP($G1984,得点換算表!$E$25:$F$34,2)),"")</f>
        <v/>
      </c>
      <c r="AH1984" s="142" t="str">
        <f>IF($H1984&lt;&gt;"",IF($AD1984=1,VLOOKUP($H1984,得点換算表!$C$35:$D$44,2),VLOOKUP($H1984,得点換算表!$E$35:$F$44,2)),"")</f>
        <v/>
      </c>
      <c r="AI1984" s="142" t="str">
        <f>IF($I1984&lt;&gt;"",IF($AD1984=1,VLOOKUP($I1984,得点換算表!$C$45:$D$55,2),VLOOKUP($I1984,得点換算表!$E$45:$F$55,2)),"")</f>
        <v/>
      </c>
      <c r="AJ1984" s="142" t="str">
        <f>IF($J1984&lt;&gt;"",IF($AD1984=1,VLOOKUP($J1984,得点換算表!$C$56:$D$65,2),VLOOKUP($J1984,得点換算表!$E$56:$F$65,2)),"")</f>
        <v/>
      </c>
      <c r="AK1984" s="142" t="str">
        <f>IF($K1984&lt;&gt;"",IF($AD1984=1,VLOOKUP($K1984,得点換算表!$C$66:$D$76,2),VLOOKUP($K1984,得点換算表!$E$66:$F$76,2)),"")</f>
        <v/>
      </c>
      <c r="AL1984" s="142" t="str">
        <f>IF($L1984&lt;&gt;"",IF($AD1984=1,VLOOKUP($L1984,得点換算表!$C$77:$D$86,2),VLOOKUP($L1984,得点換算表!$E$77:$F$86,2)),"")</f>
        <v/>
      </c>
      <c r="AM1984" s="142" t="str">
        <f>IF($M1984&lt;&gt;"",IF($AD1984=1,VLOOKUP($M1984,得点換算表!$C$87:$D$96,2),VLOOKUP($M1984,得点換算表!$E$87:$F$96,2)),"")</f>
        <v/>
      </c>
      <c r="AN1984" s="142" t="str">
        <f t="shared" si="100"/>
        <v/>
      </c>
      <c r="AO1984" s="143" t="str">
        <f>IF(AND($AN1984&lt;&gt;"",$AN1984&gt;=8),VLOOKUP($AN1984,得点換算表!$I$5:$J$9,2),"")</f>
        <v/>
      </c>
      <c r="AP1984" s="105"/>
    </row>
    <row r="1985" spans="1:42" x14ac:dyDescent="0.15">
      <c r="A1985" s="11"/>
      <c r="B1985" s="12"/>
      <c r="C1985" s="13"/>
      <c r="D1985" s="13"/>
      <c r="E1985" s="14"/>
      <c r="F1985" s="14"/>
      <c r="G1985" s="14"/>
      <c r="H1985" s="14"/>
      <c r="I1985" s="15"/>
      <c r="J1985" s="14"/>
      <c r="K1985" s="13"/>
      <c r="L1985" s="14"/>
      <c r="M1985" s="14"/>
      <c r="N1985" s="14"/>
      <c r="O1985" s="14"/>
      <c r="P1985" s="198"/>
      <c r="Q1985" s="198"/>
      <c r="R1985" s="198"/>
      <c r="S1985" s="198"/>
      <c r="T1985" s="198"/>
      <c r="U1985" s="198"/>
      <c r="V1985" s="198"/>
      <c r="W1985" s="202">
        <f t="shared" si="101"/>
        <v>0</v>
      </c>
      <c r="X1985" s="14"/>
      <c r="Y1985" s="14"/>
      <c r="Z1985" s="108"/>
      <c r="AA1985" s="114"/>
      <c r="AB1985" s="129"/>
      <c r="AC1985" s="128"/>
      <c r="AD1985" s="142" t="str">
        <f t="shared" si="102"/>
        <v/>
      </c>
      <c r="AE1985" s="142" t="str">
        <f>IF($E1985&lt;&gt;"",IF($AD1985=1,VLOOKUP($E1985,得点換算表!$C$5:$D$14,2),VLOOKUP($E1985,得点換算表!$E$5:$F$14,2)),"")</f>
        <v/>
      </c>
      <c r="AF1985" s="142" t="str">
        <f>IF($F1985&lt;&gt;"",IF($AD1985=1,VLOOKUP($F1985,得点換算表!$C$15:$D$24,2),VLOOKUP($F1985,得点換算表!$E$15:$F$24,2)),"")</f>
        <v/>
      </c>
      <c r="AG1985" s="142" t="str">
        <f>IF($G1985&lt;&gt;"",IF($AD1985=1,VLOOKUP($G1985,得点換算表!$C$25:$D$34,2),VLOOKUP($G1985,得点換算表!$E$25:$F$34,2)),"")</f>
        <v/>
      </c>
      <c r="AH1985" s="142" t="str">
        <f>IF($H1985&lt;&gt;"",IF($AD1985=1,VLOOKUP($H1985,得点換算表!$C$35:$D$44,2),VLOOKUP($H1985,得点換算表!$E$35:$F$44,2)),"")</f>
        <v/>
      </c>
      <c r="AI1985" s="142" t="str">
        <f>IF($I1985&lt;&gt;"",IF($AD1985=1,VLOOKUP($I1985,得点換算表!$C$45:$D$55,2),VLOOKUP($I1985,得点換算表!$E$45:$F$55,2)),"")</f>
        <v/>
      </c>
      <c r="AJ1985" s="142" t="str">
        <f>IF($J1985&lt;&gt;"",IF($AD1985=1,VLOOKUP($J1985,得点換算表!$C$56:$D$65,2),VLOOKUP($J1985,得点換算表!$E$56:$F$65,2)),"")</f>
        <v/>
      </c>
      <c r="AK1985" s="142" t="str">
        <f>IF($K1985&lt;&gt;"",IF($AD1985=1,VLOOKUP($K1985,得点換算表!$C$66:$D$76,2),VLOOKUP($K1985,得点換算表!$E$66:$F$76,2)),"")</f>
        <v/>
      </c>
      <c r="AL1985" s="142" t="str">
        <f>IF($L1985&lt;&gt;"",IF($AD1985=1,VLOOKUP($L1985,得点換算表!$C$77:$D$86,2),VLOOKUP($L1985,得点換算表!$E$77:$F$86,2)),"")</f>
        <v/>
      </c>
      <c r="AM1985" s="142" t="str">
        <f>IF($M1985&lt;&gt;"",IF($AD1985=1,VLOOKUP($M1985,得点換算表!$C$87:$D$96,2),VLOOKUP($M1985,得点換算表!$E$87:$F$96,2)),"")</f>
        <v/>
      </c>
      <c r="AN1985" s="142" t="str">
        <f t="shared" si="100"/>
        <v/>
      </c>
      <c r="AO1985" s="143" t="str">
        <f>IF(AND($AN1985&lt;&gt;"",$AN1985&gt;=8),VLOOKUP($AN1985,得点換算表!$I$5:$J$9,2),"")</f>
        <v/>
      </c>
      <c r="AP1985" s="105"/>
    </row>
    <row r="1986" spans="1:42" x14ac:dyDescent="0.15">
      <c r="A1986" s="11"/>
      <c r="B1986" s="12"/>
      <c r="C1986" s="13"/>
      <c r="D1986" s="13"/>
      <c r="E1986" s="14"/>
      <c r="F1986" s="14"/>
      <c r="G1986" s="14"/>
      <c r="H1986" s="14"/>
      <c r="I1986" s="15"/>
      <c r="J1986" s="14"/>
      <c r="K1986" s="13"/>
      <c r="L1986" s="14"/>
      <c r="M1986" s="14"/>
      <c r="N1986" s="14"/>
      <c r="O1986" s="14"/>
      <c r="P1986" s="198"/>
      <c r="Q1986" s="198"/>
      <c r="R1986" s="198"/>
      <c r="S1986" s="198"/>
      <c r="T1986" s="198"/>
      <c r="U1986" s="198"/>
      <c r="V1986" s="198"/>
      <c r="W1986" s="202">
        <f t="shared" si="101"/>
        <v>0</v>
      </c>
      <c r="X1986" s="14"/>
      <c r="Y1986" s="14"/>
      <c r="Z1986" s="108"/>
      <c r="AA1986" s="114"/>
      <c r="AB1986" s="129"/>
      <c r="AC1986" s="128"/>
      <c r="AD1986" s="142" t="str">
        <f t="shared" si="102"/>
        <v/>
      </c>
      <c r="AE1986" s="142" t="str">
        <f>IF($E1986&lt;&gt;"",IF($AD1986=1,VLOOKUP($E1986,得点換算表!$C$5:$D$14,2),VLOOKUP($E1986,得点換算表!$E$5:$F$14,2)),"")</f>
        <v/>
      </c>
      <c r="AF1986" s="142" t="str">
        <f>IF($F1986&lt;&gt;"",IF($AD1986=1,VLOOKUP($F1986,得点換算表!$C$15:$D$24,2),VLOOKUP($F1986,得点換算表!$E$15:$F$24,2)),"")</f>
        <v/>
      </c>
      <c r="AG1986" s="142" t="str">
        <f>IF($G1986&lt;&gt;"",IF($AD1986=1,VLOOKUP($G1986,得点換算表!$C$25:$D$34,2),VLOOKUP($G1986,得点換算表!$E$25:$F$34,2)),"")</f>
        <v/>
      </c>
      <c r="AH1986" s="142" t="str">
        <f>IF($H1986&lt;&gt;"",IF($AD1986=1,VLOOKUP($H1986,得点換算表!$C$35:$D$44,2),VLOOKUP($H1986,得点換算表!$E$35:$F$44,2)),"")</f>
        <v/>
      </c>
      <c r="AI1986" s="142" t="str">
        <f>IF($I1986&lt;&gt;"",IF($AD1986=1,VLOOKUP($I1986,得点換算表!$C$45:$D$55,2),VLOOKUP($I1986,得点換算表!$E$45:$F$55,2)),"")</f>
        <v/>
      </c>
      <c r="AJ1986" s="142" t="str">
        <f>IF($J1986&lt;&gt;"",IF($AD1986=1,VLOOKUP($J1986,得点換算表!$C$56:$D$65,2),VLOOKUP($J1986,得点換算表!$E$56:$F$65,2)),"")</f>
        <v/>
      </c>
      <c r="AK1986" s="142" t="str">
        <f>IF($K1986&lt;&gt;"",IF($AD1986=1,VLOOKUP($K1986,得点換算表!$C$66:$D$76,2),VLOOKUP($K1986,得点換算表!$E$66:$F$76,2)),"")</f>
        <v/>
      </c>
      <c r="AL1986" s="142" t="str">
        <f>IF($L1986&lt;&gt;"",IF($AD1986=1,VLOOKUP($L1986,得点換算表!$C$77:$D$86,2),VLOOKUP($L1986,得点換算表!$E$77:$F$86,2)),"")</f>
        <v/>
      </c>
      <c r="AM1986" s="142" t="str">
        <f>IF($M1986&lt;&gt;"",IF($AD1986=1,VLOOKUP($M1986,得点換算表!$C$87:$D$96,2),VLOOKUP($M1986,得点換算表!$E$87:$F$96,2)),"")</f>
        <v/>
      </c>
      <c r="AN1986" s="142" t="str">
        <f t="shared" ref="AN1986:AN2001" si="103">IF(AND($AD1986&lt;&gt;"",COUNT(AE1986:AM1986)&gt;7),IF(AND(AI1986&lt;&gt;"",AJ1986&lt;&gt;""),IF(AI1986&gt;=AJ1986,SUM(AE1986:AI1986,AK1986:AM1986),IF(AI1986&lt;AJ1986,SUM(AE1986:AH1986,AJ1986:AM1986),"")),IF(AND(AI1986&lt;&gt;"",AJ1986=""),SUM(AE1986:AI1986,AK1986:AM1986),IF(AND(AI1986="",AJ1986&lt;&gt;""),SUM(AE1986:AH1986,AJ1986:AM1986),""))),"")</f>
        <v/>
      </c>
      <c r="AO1986" s="143" t="str">
        <f>IF(AND($AN1986&lt;&gt;"",$AN1986&gt;=8),VLOOKUP($AN1986,得点換算表!$I$5:$J$9,2),"")</f>
        <v/>
      </c>
      <c r="AP1986" s="105"/>
    </row>
    <row r="1987" spans="1:42" x14ac:dyDescent="0.15">
      <c r="A1987" s="11"/>
      <c r="B1987" s="12"/>
      <c r="C1987" s="13"/>
      <c r="D1987" s="13"/>
      <c r="E1987" s="14"/>
      <c r="F1987" s="14"/>
      <c r="G1987" s="14"/>
      <c r="H1987" s="14"/>
      <c r="I1987" s="15"/>
      <c r="J1987" s="14"/>
      <c r="K1987" s="13"/>
      <c r="L1987" s="14"/>
      <c r="M1987" s="14"/>
      <c r="N1987" s="14"/>
      <c r="O1987" s="14"/>
      <c r="P1987" s="198"/>
      <c r="Q1987" s="198"/>
      <c r="R1987" s="198"/>
      <c r="S1987" s="198"/>
      <c r="T1987" s="198"/>
      <c r="U1987" s="198"/>
      <c r="V1987" s="198"/>
      <c r="W1987" s="202">
        <f t="shared" ref="W1987:W2001" si="104">SUM(P1987:V1987)</f>
        <v>0</v>
      </c>
      <c r="X1987" s="14"/>
      <c r="Y1987" s="14"/>
      <c r="Z1987" s="108"/>
      <c r="AA1987" s="114"/>
      <c r="AB1987" s="129"/>
      <c r="AC1987" s="128"/>
      <c r="AD1987" s="142" t="str">
        <f t="shared" ref="AD1987:AD2001" si="105">IF($A1987&lt;&gt;"",$A1987,"")</f>
        <v/>
      </c>
      <c r="AE1987" s="142" t="str">
        <f>IF($E1987&lt;&gt;"",IF($AD1987=1,VLOOKUP($E1987,得点換算表!$C$5:$D$14,2),VLOOKUP($E1987,得点換算表!$E$5:$F$14,2)),"")</f>
        <v/>
      </c>
      <c r="AF1987" s="142" t="str">
        <f>IF($F1987&lt;&gt;"",IF($AD1987=1,VLOOKUP($F1987,得点換算表!$C$15:$D$24,2),VLOOKUP($F1987,得点換算表!$E$15:$F$24,2)),"")</f>
        <v/>
      </c>
      <c r="AG1987" s="142" t="str">
        <f>IF($G1987&lt;&gt;"",IF($AD1987=1,VLOOKUP($G1987,得点換算表!$C$25:$D$34,2),VLOOKUP($G1987,得点換算表!$E$25:$F$34,2)),"")</f>
        <v/>
      </c>
      <c r="AH1987" s="142" t="str">
        <f>IF($H1987&lt;&gt;"",IF($AD1987=1,VLOOKUP($H1987,得点換算表!$C$35:$D$44,2),VLOOKUP($H1987,得点換算表!$E$35:$F$44,2)),"")</f>
        <v/>
      </c>
      <c r="AI1987" s="142" t="str">
        <f>IF($I1987&lt;&gt;"",IF($AD1987=1,VLOOKUP($I1987,得点換算表!$C$45:$D$55,2),VLOOKUP($I1987,得点換算表!$E$45:$F$55,2)),"")</f>
        <v/>
      </c>
      <c r="AJ1987" s="142" t="str">
        <f>IF($J1987&lt;&gt;"",IF($AD1987=1,VLOOKUP($J1987,得点換算表!$C$56:$D$65,2),VLOOKUP($J1987,得点換算表!$E$56:$F$65,2)),"")</f>
        <v/>
      </c>
      <c r="AK1987" s="142" t="str">
        <f>IF($K1987&lt;&gt;"",IF($AD1987=1,VLOOKUP($K1987,得点換算表!$C$66:$D$76,2),VLOOKUP($K1987,得点換算表!$E$66:$F$76,2)),"")</f>
        <v/>
      </c>
      <c r="AL1987" s="142" t="str">
        <f>IF($L1987&lt;&gt;"",IF($AD1987=1,VLOOKUP($L1987,得点換算表!$C$77:$D$86,2),VLOOKUP($L1987,得点換算表!$E$77:$F$86,2)),"")</f>
        <v/>
      </c>
      <c r="AM1987" s="142" t="str">
        <f>IF($M1987&lt;&gt;"",IF($AD1987=1,VLOOKUP($M1987,得点換算表!$C$87:$D$96,2),VLOOKUP($M1987,得点換算表!$E$87:$F$96,2)),"")</f>
        <v/>
      </c>
      <c r="AN1987" s="142" t="str">
        <f t="shared" si="103"/>
        <v/>
      </c>
      <c r="AO1987" s="143" t="str">
        <f>IF(AND($AN1987&lt;&gt;"",$AN1987&gt;=8),VLOOKUP($AN1987,得点換算表!$I$5:$J$9,2),"")</f>
        <v/>
      </c>
      <c r="AP1987" s="105"/>
    </row>
    <row r="1988" spans="1:42" x14ac:dyDescent="0.15">
      <c r="A1988" s="11"/>
      <c r="B1988" s="12"/>
      <c r="C1988" s="13"/>
      <c r="D1988" s="13"/>
      <c r="E1988" s="14"/>
      <c r="F1988" s="14"/>
      <c r="G1988" s="14"/>
      <c r="H1988" s="14"/>
      <c r="I1988" s="15"/>
      <c r="J1988" s="14"/>
      <c r="K1988" s="13"/>
      <c r="L1988" s="14"/>
      <c r="M1988" s="14"/>
      <c r="N1988" s="14"/>
      <c r="O1988" s="14"/>
      <c r="P1988" s="198"/>
      <c r="Q1988" s="198"/>
      <c r="R1988" s="198"/>
      <c r="S1988" s="198"/>
      <c r="T1988" s="198"/>
      <c r="U1988" s="198"/>
      <c r="V1988" s="198"/>
      <c r="W1988" s="202">
        <f t="shared" si="104"/>
        <v>0</v>
      </c>
      <c r="X1988" s="14"/>
      <c r="Y1988" s="14"/>
      <c r="Z1988" s="108"/>
      <c r="AA1988" s="114"/>
      <c r="AB1988" s="129"/>
      <c r="AC1988" s="128"/>
      <c r="AD1988" s="142" t="str">
        <f t="shared" si="105"/>
        <v/>
      </c>
      <c r="AE1988" s="142" t="str">
        <f>IF($E1988&lt;&gt;"",IF($AD1988=1,VLOOKUP($E1988,得点換算表!$C$5:$D$14,2),VLOOKUP($E1988,得点換算表!$E$5:$F$14,2)),"")</f>
        <v/>
      </c>
      <c r="AF1988" s="142" t="str">
        <f>IF($F1988&lt;&gt;"",IF($AD1988=1,VLOOKUP($F1988,得点換算表!$C$15:$D$24,2),VLOOKUP($F1988,得点換算表!$E$15:$F$24,2)),"")</f>
        <v/>
      </c>
      <c r="AG1988" s="142" t="str">
        <f>IF($G1988&lt;&gt;"",IF($AD1988=1,VLOOKUP($G1988,得点換算表!$C$25:$D$34,2),VLOOKUP($G1988,得点換算表!$E$25:$F$34,2)),"")</f>
        <v/>
      </c>
      <c r="AH1988" s="142" t="str">
        <f>IF($H1988&lt;&gt;"",IF($AD1988=1,VLOOKUP($H1988,得点換算表!$C$35:$D$44,2),VLOOKUP($H1988,得点換算表!$E$35:$F$44,2)),"")</f>
        <v/>
      </c>
      <c r="AI1988" s="142" t="str">
        <f>IF($I1988&lt;&gt;"",IF($AD1988=1,VLOOKUP($I1988,得点換算表!$C$45:$D$55,2),VLOOKUP($I1988,得点換算表!$E$45:$F$55,2)),"")</f>
        <v/>
      </c>
      <c r="AJ1988" s="142" t="str">
        <f>IF($J1988&lt;&gt;"",IF($AD1988=1,VLOOKUP($J1988,得点換算表!$C$56:$D$65,2),VLOOKUP($J1988,得点換算表!$E$56:$F$65,2)),"")</f>
        <v/>
      </c>
      <c r="AK1988" s="142" t="str">
        <f>IF($K1988&lt;&gt;"",IF($AD1988=1,VLOOKUP($K1988,得点換算表!$C$66:$D$76,2),VLOOKUP($K1988,得点換算表!$E$66:$F$76,2)),"")</f>
        <v/>
      </c>
      <c r="AL1988" s="142" t="str">
        <f>IF($L1988&lt;&gt;"",IF($AD1988=1,VLOOKUP($L1988,得点換算表!$C$77:$D$86,2),VLOOKUP($L1988,得点換算表!$E$77:$F$86,2)),"")</f>
        <v/>
      </c>
      <c r="AM1988" s="142" t="str">
        <f>IF($M1988&lt;&gt;"",IF($AD1988=1,VLOOKUP($M1988,得点換算表!$C$87:$D$96,2),VLOOKUP($M1988,得点換算表!$E$87:$F$96,2)),"")</f>
        <v/>
      </c>
      <c r="AN1988" s="142" t="str">
        <f t="shared" si="103"/>
        <v/>
      </c>
      <c r="AO1988" s="143" t="str">
        <f>IF(AND($AN1988&lt;&gt;"",$AN1988&gt;=8),VLOOKUP($AN1988,得点換算表!$I$5:$J$9,2),"")</f>
        <v/>
      </c>
      <c r="AP1988" s="105"/>
    </row>
    <row r="1989" spans="1:42" x14ac:dyDescent="0.15">
      <c r="A1989" s="11"/>
      <c r="B1989" s="12"/>
      <c r="C1989" s="13"/>
      <c r="D1989" s="13"/>
      <c r="E1989" s="14"/>
      <c r="F1989" s="14"/>
      <c r="G1989" s="14"/>
      <c r="H1989" s="14"/>
      <c r="I1989" s="15"/>
      <c r="J1989" s="14"/>
      <c r="K1989" s="13"/>
      <c r="L1989" s="14"/>
      <c r="M1989" s="14"/>
      <c r="N1989" s="14"/>
      <c r="O1989" s="14"/>
      <c r="P1989" s="198"/>
      <c r="Q1989" s="198"/>
      <c r="R1989" s="198"/>
      <c r="S1989" s="198"/>
      <c r="T1989" s="198"/>
      <c r="U1989" s="198"/>
      <c r="V1989" s="198"/>
      <c r="W1989" s="202">
        <f t="shared" si="104"/>
        <v>0</v>
      </c>
      <c r="X1989" s="14"/>
      <c r="Y1989" s="14"/>
      <c r="Z1989" s="108"/>
      <c r="AA1989" s="114"/>
      <c r="AB1989" s="129"/>
      <c r="AC1989" s="128"/>
      <c r="AD1989" s="142" t="str">
        <f t="shared" si="105"/>
        <v/>
      </c>
      <c r="AE1989" s="142" t="str">
        <f>IF($E1989&lt;&gt;"",IF($AD1989=1,VLOOKUP($E1989,得点換算表!$C$5:$D$14,2),VLOOKUP($E1989,得点換算表!$E$5:$F$14,2)),"")</f>
        <v/>
      </c>
      <c r="AF1989" s="142" t="str">
        <f>IF($F1989&lt;&gt;"",IF($AD1989=1,VLOOKUP($F1989,得点換算表!$C$15:$D$24,2),VLOOKUP($F1989,得点換算表!$E$15:$F$24,2)),"")</f>
        <v/>
      </c>
      <c r="AG1989" s="142" t="str">
        <f>IF($G1989&lt;&gt;"",IF($AD1989=1,VLOOKUP($G1989,得点換算表!$C$25:$D$34,2),VLOOKUP($G1989,得点換算表!$E$25:$F$34,2)),"")</f>
        <v/>
      </c>
      <c r="AH1989" s="142" t="str">
        <f>IF($H1989&lt;&gt;"",IF($AD1989=1,VLOOKUP($H1989,得点換算表!$C$35:$D$44,2),VLOOKUP($H1989,得点換算表!$E$35:$F$44,2)),"")</f>
        <v/>
      </c>
      <c r="AI1989" s="142" t="str">
        <f>IF($I1989&lt;&gt;"",IF($AD1989=1,VLOOKUP($I1989,得点換算表!$C$45:$D$55,2),VLOOKUP($I1989,得点換算表!$E$45:$F$55,2)),"")</f>
        <v/>
      </c>
      <c r="AJ1989" s="142" t="str">
        <f>IF($J1989&lt;&gt;"",IF($AD1989=1,VLOOKUP($J1989,得点換算表!$C$56:$D$65,2),VLOOKUP($J1989,得点換算表!$E$56:$F$65,2)),"")</f>
        <v/>
      </c>
      <c r="AK1989" s="142" t="str">
        <f>IF($K1989&lt;&gt;"",IF($AD1989=1,VLOOKUP($K1989,得点換算表!$C$66:$D$76,2),VLOOKUP($K1989,得点換算表!$E$66:$F$76,2)),"")</f>
        <v/>
      </c>
      <c r="AL1989" s="142" t="str">
        <f>IF($L1989&lt;&gt;"",IF($AD1989=1,VLOOKUP($L1989,得点換算表!$C$77:$D$86,2),VLOOKUP($L1989,得点換算表!$E$77:$F$86,2)),"")</f>
        <v/>
      </c>
      <c r="AM1989" s="142" t="str">
        <f>IF($M1989&lt;&gt;"",IF($AD1989=1,VLOOKUP($M1989,得点換算表!$C$87:$D$96,2),VLOOKUP($M1989,得点換算表!$E$87:$F$96,2)),"")</f>
        <v/>
      </c>
      <c r="AN1989" s="142" t="str">
        <f t="shared" si="103"/>
        <v/>
      </c>
      <c r="AO1989" s="143" t="str">
        <f>IF(AND($AN1989&lt;&gt;"",$AN1989&gt;=8),VLOOKUP($AN1989,得点換算表!$I$5:$J$9,2),"")</f>
        <v/>
      </c>
      <c r="AP1989" s="105"/>
    </row>
    <row r="1990" spans="1:42" x14ac:dyDescent="0.15">
      <c r="A1990" s="11"/>
      <c r="B1990" s="12"/>
      <c r="C1990" s="13"/>
      <c r="D1990" s="13"/>
      <c r="E1990" s="14"/>
      <c r="F1990" s="14"/>
      <c r="G1990" s="14"/>
      <c r="H1990" s="14"/>
      <c r="I1990" s="15"/>
      <c r="J1990" s="14"/>
      <c r="K1990" s="13"/>
      <c r="L1990" s="14"/>
      <c r="M1990" s="14"/>
      <c r="N1990" s="14"/>
      <c r="O1990" s="14"/>
      <c r="P1990" s="198"/>
      <c r="Q1990" s="198"/>
      <c r="R1990" s="198"/>
      <c r="S1990" s="198"/>
      <c r="T1990" s="198"/>
      <c r="U1990" s="198"/>
      <c r="V1990" s="198"/>
      <c r="W1990" s="202">
        <f t="shared" si="104"/>
        <v>0</v>
      </c>
      <c r="X1990" s="14"/>
      <c r="Y1990" s="14"/>
      <c r="Z1990" s="108"/>
      <c r="AA1990" s="114"/>
      <c r="AB1990" s="129"/>
      <c r="AC1990" s="128"/>
      <c r="AD1990" s="142" t="str">
        <f t="shared" si="105"/>
        <v/>
      </c>
      <c r="AE1990" s="142" t="str">
        <f>IF($E1990&lt;&gt;"",IF($AD1990=1,VLOOKUP($E1990,得点換算表!$C$5:$D$14,2),VLOOKUP($E1990,得点換算表!$E$5:$F$14,2)),"")</f>
        <v/>
      </c>
      <c r="AF1990" s="142" t="str">
        <f>IF($F1990&lt;&gt;"",IF($AD1990=1,VLOOKUP($F1990,得点換算表!$C$15:$D$24,2),VLOOKUP($F1990,得点換算表!$E$15:$F$24,2)),"")</f>
        <v/>
      </c>
      <c r="AG1990" s="142" t="str">
        <f>IF($G1990&lt;&gt;"",IF($AD1990=1,VLOOKUP($G1990,得点換算表!$C$25:$D$34,2),VLOOKUP($G1990,得点換算表!$E$25:$F$34,2)),"")</f>
        <v/>
      </c>
      <c r="AH1990" s="142" t="str">
        <f>IF($H1990&lt;&gt;"",IF($AD1990=1,VLOOKUP($H1990,得点換算表!$C$35:$D$44,2),VLOOKUP($H1990,得点換算表!$E$35:$F$44,2)),"")</f>
        <v/>
      </c>
      <c r="AI1990" s="142" t="str">
        <f>IF($I1990&lt;&gt;"",IF($AD1990=1,VLOOKUP($I1990,得点換算表!$C$45:$D$55,2),VLOOKUP($I1990,得点換算表!$E$45:$F$55,2)),"")</f>
        <v/>
      </c>
      <c r="AJ1990" s="142" t="str">
        <f>IF($J1990&lt;&gt;"",IF($AD1990=1,VLOOKUP($J1990,得点換算表!$C$56:$D$65,2),VLOOKUP($J1990,得点換算表!$E$56:$F$65,2)),"")</f>
        <v/>
      </c>
      <c r="AK1990" s="142" t="str">
        <f>IF($K1990&lt;&gt;"",IF($AD1990=1,VLOOKUP($K1990,得点換算表!$C$66:$D$76,2),VLOOKUP($K1990,得点換算表!$E$66:$F$76,2)),"")</f>
        <v/>
      </c>
      <c r="AL1990" s="142" t="str">
        <f>IF($L1990&lt;&gt;"",IF($AD1990=1,VLOOKUP($L1990,得点換算表!$C$77:$D$86,2),VLOOKUP($L1990,得点換算表!$E$77:$F$86,2)),"")</f>
        <v/>
      </c>
      <c r="AM1990" s="142" t="str">
        <f>IF($M1990&lt;&gt;"",IF($AD1990=1,VLOOKUP($M1990,得点換算表!$C$87:$D$96,2),VLOOKUP($M1990,得点換算表!$E$87:$F$96,2)),"")</f>
        <v/>
      </c>
      <c r="AN1990" s="142" t="str">
        <f t="shared" si="103"/>
        <v/>
      </c>
      <c r="AO1990" s="143" t="str">
        <f>IF(AND($AN1990&lt;&gt;"",$AN1990&gt;=8),VLOOKUP($AN1990,得点換算表!$I$5:$J$9,2),"")</f>
        <v/>
      </c>
      <c r="AP1990" s="105"/>
    </row>
    <row r="1991" spans="1:42" x14ac:dyDescent="0.15">
      <c r="A1991" s="11"/>
      <c r="B1991" s="12"/>
      <c r="C1991" s="13"/>
      <c r="D1991" s="13"/>
      <c r="E1991" s="14"/>
      <c r="F1991" s="14"/>
      <c r="G1991" s="14"/>
      <c r="H1991" s="14"/>
      <c r="I1991" s="15"/>
      <c r="J1991" s="14"/>
      <c r="K1991" s="13"/>
      <c r="L1991" s="14"/>
      <c r="M1991" s="14"/>
      <c r="N1991" s="14"/>
      <c r="O1991" s="14"/>
      <c r="P1991" s="198"/>
      <c r="Q1991" s="198"/>
      <c r="R1991" s="198"/>
      <c r="S1991" s="198"/>
      <c r="T1991" s="198"/>
      <c r="U1991" s="198"/>
      <c r="V1991" s="198"/>
      <c r="W1991" s="202">
        <f t="shared" si="104"/>
        <v>0</v>
      </c>
      <c r="X1991" s="14"/>
      <c r="Y1991" s="14"/>
      <c r="Z1991" s="108"/>
      <c r="AA1991" s="114"/>
      <c r="AB1991" s="129"/>
      <c r="AC1991" s="128"/>
      <c r="AD1991" s="142" t="str">
        <f t="shared" si="105"/>
        <v/>
      </c>
      <c r="AE1991" s="142" t="str">
        <f>IF($E1991&lt;&gt;"",IF($AD1991=1,VLOOKUP($E1991,得点換算表!$C$5:$D$14,2),VLOOKUP($E1991,得点換算表!$E$5:$F$14,2)),"")</f>
        <v/>
      </c>
      <c r="AF1991" s="142" t="str">
        <f>IF($F1991&lt;&gt;"",IF($AD1991=1,VLOOKUP($F1991,得点換算表!$C$15:$D$24,2),VLOOKUP($F1991,得点換算表!$E$15:$F$24,2)),"")</f>
        <v/>
      </c>
      <c r="AG1991" s="142" t="str">
        <f>IF($G1991&lt;&gt;"",IF($AD1991=1,VLOOKUP($G1991,得点換算表!$C$25:$D$34,2),VLOOKUP($G1991,得点換算表!$E$25:$F$34,2)),"")</f>
        <v/>
      </c>
      <c r="AH1991" s="142" t="str">
        <f>IF($H1991&lt;&gt;"",IF($AD1991=1,VLOOKUP($H1991,得点換算表!$C$35:$D$44,2),VLOOKUP($H1991,得点換算表!$E$35:$F$44,2)),"")</f>
        <v/>
      </c>
      <c r="AI1991" s="142" t="str">
        <f>IF($I1991&lt;&gt;"",IF($AD1991=1,VLOOKUP($I1991,得点換算表!$C$45:$D$55,2),VLOOKUP($I1991,得点換算表!$E$45:$F$55,2)),"")</f>
        <v/>
      </c>
      <c r="AJ1991" s="142" t="str">
        <f>IF($J1991&lt;&gt;"",IF($AD1991=1,VLOOKUP($J1991,得点換算表!$C$56:$D$65,2),VLOOKUP($J1991,得点換算表!$E$56:$F$65,2)),"")</f>
        <v/>
      </c>
      <c r="AK1991" s="142" t="str">
        <f>IF($K1991&lt;&gt;"",IF($AD1991=1,VLOOKUP($K1991,得点換算表!$C$66:$D$76,2),VLOOKUP($K1991,得点換算表!$E$66:$F$76,2)),"")</f>
        <v/>
      </c>
      <c r="AL1991" s="142" t="str">
        <f>IF($L1991&lt;&gt;"",IF($AD1991=1,VLOOKUP($L1991,得点換算表!$C$77:$D$86,2),VLOOKUP($L1991,得点換算表!$E$77:$F$86,2)),"")</f>
        <v/>
      </c>
      <c r="AM1991" s="142" t="str">
        <f>IF($M1991&lt;&gt;"",IF($AD1991=1,VLOOKUP($M1991,得点換算表!$C$87:$D$96,2),VLOOKUP($M1991,得点換算表!$E$87:$F$96,2)),"")</f>
        <v/>
      </c>
      <c r="AN1991" s="142" t="str">
        <f t="shared" si="103"/>
        <v/>
      </c>
      <c r="AO1991" s="143" t="str">
        <f>IF(AND($AN1991&lt;&gt;"",$AN1991&gt;=8),VLOOKUP($AN1991,得点換算表!$I$5:$J$9,2),"")</f>
        <v/>
      </c>
      <c r="AP1991" s="105"/>
    </row>
    <row r="1992" spans="1:42" x14ac:dyDescent="0.15">
      <c r="A1992" s="11"/>
      <c r="B1992" s="12"/>
      <c r="C1992" s="13"/>
      <c r="D1992" s="13"/>
      <c r="E1992" s="14"/>
      <c r="F1992" s="14"/>
      <c r="G1992" s="14"/>
      <c r="H1992" s="14"/>
      <c r="I1992" s="15"/>
      <c r="J1992" s="14"/>
      <c r="K1992" s="13"/>
      <c r="L1992" s="14"/>
      <c r="M1992" s="14"/>
      <c r="N1992" s="14"/>
      <c r="O1992" s="14"/>
      <c r="P1992" s="198"/>
      <c r="Q1992" s="198"/>
      <c r="R1992" s="198"/>
      <c r="S1992" s="198"/>
      <c r="T1992" s="198"/>
      <c r="U1992" s="198"/>
      <c r="V1992" s="198"/>
      <c r="W1992" s="202">
        <f t="shared" si="104"/>
        <v>0</v>
      </c>
      <c r="X1992" s="14"/>
      <c r="Y1992" s="14"/>
      <c r="Z1992" s="108"/>
      <c r="AA1992" s="114"/>
      <c r="AB1992" s="129"/>
      <c r="AC1992" s="128"/>
      <c r="AD1992" s="142" t="str">
        <f t="shared" si="105"/>
        <v/>
      </c>
      <c r="AE1992" s="142" t="str">
        <f>IF($E1992&lt;&gt;"",IF($AD1992=1,VLOOKUP($E1992,得点換算表!$C$5:$D$14,2),VLOOKUP($E1992,得点換算表!$E$5:$F$14,2)),"")</f>
        <v/>
      </c>
      <c r="AF1992" s="142" t="str">
        <f>IF($F1992&lt;&gt;"",IF($AD1992=1,VLOOKUP($F1992,得点換算表!$C$15:$D$24,2),VLOOKUP($F1992,得点換算表!$E$15:$F$24,2)),"")</f>
        <v/>
      </c>
      <c r="AG1992" s="142" t="str">
        <f>IF($G1992&lt;&gt;"",IF($AD1992=1,VLOOKUP($G1992,得点換算表!$C$25:$D$34,2),VLOOKUP($G1992,得点換算表!$E$25:$F$34,2)),"")</f>
        <v/>
      </c>
      <c r="AH1992" s="142" t="str">
        <f>IF($H1992&lt;&gt;"",IF($AD1992=1,VLOOKUP($H1992,得点換算表!$C$35:$D$44,2),VLOOKUP($H1992,得点換算表!$E$35:$F$44,2)),"")</f>
        <v/>
      </c>
      <c r="AI1992" s="142" t="str">
        <f>IF($I1992&lt;&gt;"",IF($AD1992=1,VLOOKUP($I1992,得点換算表!$C$45:$D$55,2),VLOOKUP($I1992,得点換算表!$E$45:$F$55,2)),"")</f>
        <v/>
      </c>
      <c r="AJ1992" s="142" t="str">
        <f>IF($J1992&lt;&gt;"",IF($AD1992=1,VLOOKUP($J1992,得点換算表!$C$56:$D$65,2),VLOOKUP($J1992,得点換算表!$E$56:$F$65,2)),"")</f>
        <v/>
      </c>
      <c r="AK1992" s="142" t="str">
        <f>IF($K1992&lt;&gt;"",IF($AD1992=1,VLOOKUP($K1992,得点換算表!$C$66:$D$76,2),VLOOKUP($K1992,得点換算表!$E$66:$F$76,2)),"")</f>
        <v/>
      </c>
      <c r="AL1992" s="142" t="str">
        <f>IF($L1992&lt;&gt;"",IF($AD1992=1,VLOOKUP($L1992,得点換算表!$C$77:$D$86,2),VLOOKUP($L1992,得点換算表!$E$77:$F$86,2)),"")</f>
        <v/>
      </c>
      <c r="AM1992" s="142" t="str">
        <f>IF($M1992&lt;&gt;"",IF($AD1992=1,VLOOKUP($M1992,得点換算表!$C$87:$D$96,2),VLOOKUP($M1992,得点換算表!$E$87:$F$96,2)),"")</f>
        <v/>
      </c>
      <c r="AN1992" s="142" t="str">
        <f t="shared" si="103"/>
        <v/>
      </c>
      <c r="AO1992" s="143" t="str">
        <f>IF(AND($AN1992&lt;&gt;"",$AN1992&gt;=8),VLOOKUP($AN1992,得点換算表!$I$5:$J$9,2),"")</f>
        <v/>
      </c>
      <c r="AP1992" s="105"/>
    </row>
    <row r="1993" spans="1:42" x14ac:dyDescent="0.15">
      <c r="A1993" s="11"/>
      <c r="B1993" s="12"/>
      <c r="C1993" s="13"/>
      <c r="D1993" s="13"/>
      <c r="E1993" s="14"/>
      <c r="F1993" s="14"/>
      <c r="G1993" s="14"/>
      <c r="H1993" s="14"/>
      <c r="I1993" s="15"/>
      <c r="J1993" s="14"/>
      <c r="K1993" s="13"/>
      <c r="L1993" s="14"/>
      <c r="M1993" s="14"/>
      <c r="N1993" s="14"/>
      <c r="O1993" s="14"/>
      <c r="P1993" s="198"/>
      <c r="Q1993" s="198"/>
      <c r="R1993" s="198"/>
      <c r="S1993" s="198"/>
      <c r="T1993" s="198"/>
      <c r="U1993" s="198"/>
      <c r="V1993" s="198"/>
      <c r="W1993" s="202">
        <f t="shared" si="104"/>
        <v>0</v>
      </c>
      <c r="X1993" s="14"/>
      <c r="Y1993" s="14"/>
      <c r="Z1993" s="108"/>
      <c r="AA1993" s="114"/>
      <c r="AB1993" s="129"/>
      <c r="AC1993" s="128"/>
      <c r="AD1993" s="142" t="str">
        <f t="shared" si="105"/>
        <v/>
      </c>
      <c r="AE1993" s="142" t="str">
        <f>IF($E1993&lt;&gt;"",IF($AD1993=1,VLOOKUP($E1993,得点換算表!$C$5:$D$14,2),VLOOKUP($E1993,得点換算表!$E$5:$F$14,2)),"")</f>
        <v/>
      </c>
      <c r="AF1993" s="142" t="str">
        <f>IF($F1993&lt;&gt;"",IF($AD1993=1,VLOOKUP($F1993,得点換算表!$C$15:$D$24,2),VLOOKUP($F1993,得点換算表!$E$15:$F$24,2)),"")</f>
        <v/>
      </c>
      <c r="AG1993" s="142" t="str">
        <f>IF($G1993&lt;&gt;"",IF($AD1993=1,VLOOKUP($G1993,得点換算表!$C$25:$D$34,2),VLOOKUP($G1993,得点換算表!$E$25:$F$34,2)),"")</f>
        <v/>
      </c>
      <c r="AH1993" s="142" t="str">
        <f>IF($H1993&lt;&gt;"",IF($AD1993=1,VLOOKUP($H1993,得点換算表!$C$35:$D$44,2),VLOOKUP($H1993,得点換算表!$E$35:$F$44,2)),"")</f>
        <v/>
      </c>
      <c r="AI1993" s="142" t="str">
        <f>IF($I1993&lt;&gt;"",IF($AD1993=1,VLOOKUP($I1993,得点換算表!$C$45:$D$55,2),VLOOKUP($I1993,得点換算表!$E$45:$F$55,2)),"")</f>
        <v/>
      </c>
      <c r="AJ1993" s="142" t="str">
        <f>IF($J1993&lt;&gt;"",IF($AD1993=1,VLOOKUP($J1993,得点換算表!$C$56:$D$65,2),VLOOKUP($J1993,得点換算表!$E$56:$F$65,2)),"")</f>
        <v/>
      </c>
      <c r="AK1993" s="142" t="str">
        <f>IF($K1993&lt;&gt;"",IF($AD1993=1,VLOOKUP($K1993,得点換算表!$C$66:$D$76,2),VLOOKUP($K1993,得点換算表!$E$66:$F$76,2)),"")</f>
        <v/>
      </c>
      <c r="AL1993" s="142" t="str">
        <f>IF($L1993&lt;&gt;"",IF($AD1993=1,VLOOKUP($L1993,得点換算表!$C$77:$D$86,2),VLOOKUP($L1993,得点換算表!$E$77:$F$86,2)),"")</f>
        <v/>
      </c>
      <c r="AM1993" s="142" t="str">
        <f>IF($M1993&lt;&gt;"",IF($AD1993=1,VLOOKUP($M1993,得点換算表!$C$87:$D$96,2),VLOOKUP($M1993,得点換算表!$E$87:$F$96,2)),"")</f>
        <v/>
      </c>
      <c r="AN1993" s="142" t="str">
        <f t="shared" si="103"/>
        <v/>
      </c>
      <c r="AO1993" s="143" t="str">
        <f>IF(AND($AN1993&lt;&gt;"",$AN1993&gt;=8),VLOOKUP($AN1993,得点換算表!$I$5:$J$9,2),"")</f>
        <v/>
      </c>
      <c r="AP1993" s="105"/>
    </row>
    <row r="1994" spans="1:42" x14ac:dyDescent="0.15">
      <c r="A1994" s="11"/>
      <c r="B1994" s="12"/>
      <c r="C1994" s="13"/>
      <c r="D1994" s="13"/>
      <c r="E1994" s="14"/>
      <c r="F1994" s="14"/>
      <c r="G1994" s="14"/>
      <c r="H1994" s="14"/>
      <c r="I1994" s="15"/>
      <c r="J1994" s="14"/>
      <c r="K1994" s="13"/>
      <c r="L1994" s="14"/>
      <c r="M1994" s="14"/>
      <c r="N1994" s="14"/>
      <c r="O1994" s="14"/>
      <c r="P1994" s="198"/>
      <c r="Q1994" s="198"/>
      <c r="R1994" s="198"/>
      <c r="S1994" s="198"/>
      <c r="T1994" s="198"/>
      <c r="U1994" s="198"/>
      <c r="V1994" s="198"/>
      <c r="W1994" s="202">
        <f t="shared" si="104"/>
        <v>0</v>
      </c>
      <c r="X1994" s="14"/>
      <c r="Y1994" s="14"/>
      <c r="Z1994" s="108"/>
      <c r="AA1994" s="114"/>
      <c r="AB1994" s="129"/>
      <c r="AC1994" s="128"/>
      <c r="AD1994" s="142" t="str">
        <f t="shared" si="105"/>
        <v/>
      </c>
      <c r="AE1994" s="142" t="str">
        <f>IF($E1994&lt;&gt;"",IF($AD1994=1,VLOOKUP($E1994,得点換算表!$C$5:$D$14,2),VLOOKUP($E1994,得点換算表!$E$5:$F$14,2)),"")</f>
        <v/>
      </c>
      <c r="AF1994" s="142" t="str">
        <f>IF($F1994&lt;&gt;"",IF($AD1994=1,VLOOKUP($F1994,得点換算表!$C$15:$D$24,2),VLOOKUP($F1994,得点換算表!$E$15:$F$24,2)),"")</f>
        <v/>
      </c>
      <c r="AG1994" s="142" t="str">
        <f>IF($G1994&lt;&gt;"",IF($AD1994=1,VLOOKUP($G1994,得点換算表!$C$25:$D$34,2),VLOOKUP($G1994,得点換算表!$E$25:$F$34,2)),"")</f>
        <v/>
      </c>
      <c r="AH1994" s="142" t="str">
        <f>IF($H1994&lt;&gt;"",IF($AD1994=1,VLOOKUP($H1994,得点換算表!$C$35:$D$44,2),VLOOKUP($H1994,得点換算表!$E$35:$F$44,2)),"")</f>
        <v/>
      </c>
      <c r="AI1994" s="142" t="str">
        <f>IF($I1994&lt;&gt;"",IF($AD1994=1,VLOOKUP($I1994,得点換算表!$C$45:$D$55,2),VLOOKUP($I1994,得点換算表!$E$45:$F$55,2)),"")</f>
        <v/>
      </c>
      <c r="AJ1994" s="142" t="str">
        <f>IF($J1994&lt;&gt;"",IF($AD1994=1,VLOOKUP($J1994,得点換算表!$C$56:$D$65,2),VLOOKUP($J1994,得点換算表!$E$56:$F$65,2)),"")</f>
        <v/>
      </c>
      <c r="AK1994" s="142" t="str">
        <f>IF($K1994&lt;&gt;"",IF($AD1994=1,VLOOKUP($K1994,得点換算表!$C$66:$D$76,2),VLOOKUP($K1994,得点換算表!$E$66:$F$76,2)),"")</f>
        <v/>
      </c>
      <c r="AL1994" s="142" t="str">
        <f>IF($L1994&lt;&gt;"",IF($AD1994=1,VLOOKUP($L1994,得点換算表!$C$77:$D$86,2),VLOOKUP($L1994,得点換算表!$E$77:$F$86,2)),"")</f>
        <v/>
      </c>
      <c r="AM1994" s="142" t="str">
        <f>IF($M1994&lt;&gt;"",IF($AD1994=1,VLOOKUP($M1994,得点換算表!$C$87:$D$96,2),VLOOKUP($M1994,得点換算表!$E$87:$F$96,2)),"")</f>
        <v/>
      </c>
      <c r="AN1994" s="142" t="str">
        <f t="shared" si="103"/>
        <v/>
      </c>
      <c r="AO1994" s="143" t="str">
        <f>IF(AND($AN1994&lt;&gt;"",$AN1994&gt;=8),VLOOKUP($AN1994,得点換算表!$I$5:$J$9,2),"")</f>
        <v/>
      </c>
      <c r="AP1994" s="105"/>
    </row>
    <row r="1995" spans="1:42" x14ac:dyDescent="0.15">
      <c r="A1995" s="11"/>
      <c r="B1995" s="12"/>
      <c r="C1995" s="13"/>
      <c r="D1995" s="13"/>
      <c r="E1995" s="14"/>
      <c r="F1995" s="14"/>
      <c r="G1995" s="14"/>
      <c r="H1995" s="14"/>
      <c r="I1995" s="15"/>
      <c r="J1995" s="14"/>
      <c r="K1995" s="13"/>
      <c r="L1995" s="14"/>
      <c r="M1995" s="14"/>
      <c r="N1995" s="14"/>
      <c r="O1995" s="14"/>
      <c r="P1995" s="198"/>
      <c r="Q1995" s="198"/>
      <c r="R1995" s="198"/>
      <c r="S1995" s="198"/>
      <c r="T1995" s="198"/>
      <c r="U1995" s="198"/>
      <c r="V1995" s="198"/>
      <c r="W1995" s="202">
        <f t="shared" si="104"/>
        <v>0</v>
      </c>
      <c r="X1995" s="14"/>
      <c r="Y1995" s="14"/>
      <c r="Z1995" s="108"/>
      <c r="AA1995" s="114"/>
      <c r="AB1995" s="129"/>
      <c r="AC1995" s="128"/>
      <c r="AD1995" s="142" t="str">
        <f t="shared" si="105"/>
        <v/>
      </c>
      <c r="AE1995" s="142" t="str">
        <f>IF($E1995&lt;&gt;"",IF($AD1995=1,VLOOKUP($E1995,得点換算表!$C$5:$D$14,2),VLOOKUP($E1995,得点換算表!$E$5:$F$14,2)),"")</f>
        <v/>
      </c>
      <c r="AF1995" s="142" t="str">
        <f>IF($F1995&lt;&gt;"",IF($AD1995=1,VLOOKUP($F1995,得点換算表!$C$15:$D$24,2),VLOOKUP($F1995,得点換算表!$E$15:$F$24,2)),"")</f>
        <v/>
      </c>
      <c r="AG1995" s="142" t="str">
        <f>IF($G1995&lt;&gt;"",IF($AD1995=1,VLOOKUP($G1995,得点換算表!$C$25:$D$34,2),VLOOKUP($G1995,得点換算表!$E$25:$F$34,2)),"")</f>
        <v/>
      </c>
      <c r="AH1995" s="142" t="str">
        <f>IF($H1995&lt;&gt;"",IF($AD1995=1,VLOOKUP($H1995,得点換算表!$C$35:$D$44,2),VLOOKUP($H1995,得点換算表!$E$35:$F$44,2)),"")</f>
        <v/>
      </c>
      <c r="AI1995" s="142" t="str">
        <f>IF($I1995&lt;&gt;"",IF($AD1995=1,VLOOKUP($I1995,得点換算表!$C$45:$D$55,2),VLOOKUP($I1995,得点換算表!$E$45:$F$55,2)),"")</f>
        <v/>
      </c>
      <c r="AJ1995" s="142" t="str">
        <f>IF($J1995&lt;&gt;"",IF($AD1995=1,VLOOKUP($J1995,得点換算表!$C$56:$D$65,2),VLOOKUP($J1995,得点換算表!$E$56:$F$65,2)),"")</f>
        <v/>
      </c>
      <c r="AK1995" s="142" t="str">
        <f>IF($K1995&lt;&gt;"",IF($AD1995=1,VLOOKUP($K1995,得点換算表!$C$66:$D$76,2),VLOOKUP($K1995,得点換算表!$E$66:$F$76,2)),"")</f>
        <v/>
      </c>
      <c r="AL1995" s="142" t="str">
        <f>IF($L1995&lt;&gt;"",IF($AD1995=1,VLOOKUP($L1995,得点換算表!$C$77:$D$86,2),VLOOKUP($L1995,得点換算表!$E$77:$F$86,2)),"")</f>
        <v/>
      </c>
      <c r="AM1995" s="142" t="str">
        <f>IF($M1995&lt;&gt;"",IF($AD1995=1,VLOOKUP($M1995,得点換算表!$C$87:$D$96,2),VLOOKUP($M1995,得点換算表!$E$87:$F$96,2)),"")</f>
        <v/>
      </c>
      <c r="AN1995" s="142" t="str">
        <f t="shared" si="103"/>
        <v/>
      </c>
      <c r="AO1995" s="143" t="str">
        <f>IF(AND($AN1995&lt;&gt;"",$AN1995&gt;=8),VLOOKUP($AN1995,得点換算表!$I$5:$J$9,2),"")</f>
        <v/>
      </c>
      <c r="AP1995" s="105"/>
    </row>
    <row r="1996" spans="1:42" x14ac:dyDescent="0.15">
      <c r="A1996" s="11"/>
      <c r="B1996" s="12"/>
      <c r="C1996" s="13"/>
      <c r="D1996" s="13"/>
      <c r="E1996" s="14"/>
      <c r="F1996" s="14"/>
      <c r="G1996" s="14"/>
      <c r="H1996" s="14"/>
      <c r="I1996" s="15"/>
      <c r="J1996" s="14"/>
      <c r="K1996" s="13"/>
      <c r="L1996" s="14"/>
      <c r="M1996" s="14"/>
      <c r="N1996" s="14"/>
      <c r="O1996" s="14"/>
      <c r="P1996" s="198"/>
      <c r="Q1996" s="198"/>
      <c r="R1996" s="198"/>
      <c r="S1996" s="198"/>
      <c r="T1996" s="198"/>
      <c r="U1996" s="198"/>
      <c r="V1996" s="198"/>
      <c r="W1996" s="202">
        <f t="shared" si="104"/>
        <v>0</v>
      </c>
      <c r="X1996" s="14"/>
      <c r="Y1996" s="14"/>
      <c r="Z1996" s="108"/>
      <c r="AA1996" s="114"/>
      <c r="AB1996" s="129"/>
      <c r="AC1996" s="128"/>
      <c r="AD1996" s="142" t="str">
        <f t="shared" si="105"/>
        <v/>
      </c>
      <c r="AE1996" s="142" t="str">
        <f>IF($E1996&lt;&gt;"",IF($AD1996=1,VLOOKUP($E1996,得点換算表!$C$5:$D$14,2),VLOOKUP($E1996,得点換算表!$E$5:$F$14,2)),"")</f>
        <v/>
      </c>
      <c r="AF1996" s="142" t="str">
        <f>IF($F1996&lt;&gt;"",IF($AD1996=1,VLOOKUP($F1996,得点換算表!$C$15:$D$24,2),VLOOKUP($F1996,得点換算表!$E$15:$F$24,2)),"")</f>
        <v/>
      </c>
      <c r="AG1996" s="142" t="str">
        <f>IF($G1996&lt;&gt;"",IF($AD1996=1,VLOOKUP($G1996,得点換算表!$C$25:$D$34,2),VLOOKUP($G1996,得点換算表!$E$25:$F$34,2)),"")</f>
        <v/>
      </c>
      <c r="AH1996" s="142" t="str">
        <f>IF($H1996&lt;&gt;"",IF($AD1996=1,VLOOKUP($H1996,得点換算表!$C$35:$D$44,2),VLOOKUP($H1996,得点換算表!$E$35:$F$44,2)),"")</f>
        <v/>
      </c>
      <c r="AI1996" s="142" t="str">
        <f>IF($I1996&lt;&gt;"",IF($AD1996=1,VLOOKUP($I1996,得点換算表!$C$45:$D$55,2),VLOOKUP($I1996,得点換算表!$E$45:$F$55,2)),"")</f>
        <v/>
      </c>
      <c r="AJ1996" s="142" t="str">
        <f>IF($J1996&lt;&gt;"",IF($AD1996=1,VLOOKUP($J1996,得点換算表!$C$56:$D$65,2),VLOOKUP($J1996,得点換算表!$E$56:$F$65,2)),"")</f>
        <v/>
      </c>
      <c r="AK1996" s="142" t="str">
        <f>IF($K1996&lt;&gt;"",IF($AD1996=1,VLOOKUP($K1996,得点換算表!$C$66:$D$76,2),VLOOKUP($K1996,得点換算表!$E$66:$F$76,2)),"")</f>
        <v/>
      </c>
      <c r="AL1996" s="142" t="str">
        <f>IF($L1996&lt;&gt;"",IF($AD1996=1,VLOOKUP($L1996,得点換算表!$C$77:$D$86,2),VLOOKUP($L1996,得点換算表!$E$77:$F$86,2)),"")</f>
        <v/>
      </c>
      <c r="AM1996" s="142" t="str">
        <f>IF($M1996&lt;&gt;"",IF($AD1996=1,VLOOKUP($M1996,得点換算表!$C$87:$D$96,2),VLOOKUP($M1996,得点換算表!$E$87:$F$96,2)),"")</f>
        <v/>
      </c>
      <c r="AN1996" s="142" t="str">
        <f t="shared" si="103"/>
        <v/>
      </c>
      <c r="AO1996" s="143" t="str">
        <f>IF(AND($AN1996&lt;&gt;"",$AN1996&gt;=8),VLOOKUP($AN1996,得点換算表!$I$5:$J$9,2),"")</f>
        <v/>
      </c>
      <c r="AP1996" s="105"/>
    </row>
    <row r="1997" spans="1:42" x14ac:dyDescent="0.15">
      <c r="A1997" s="11"/>
      <c r="B1997" s="12"/>
      <c r="C1997" s="13"/>
      <c r="D1997" s="13"/>
      <c r="E1997" s="14"/>
      <c r="F1997" s="14"/>
      <c r="G1997" s="14"/>
      <c r="H1997" s="14"/>
      <c r="I1997" s="15"/>
      <c r="J1997" s="14"/>
      <c r="K1997" s="13"/>
      <c r="L1997" s="14"/>
      <c r="M1997" s="14"/>
      <c r="N1997" s="14"/>
      <c r="O1997" s="14"/>
      <c r="P1997" s="198"/>
      <c r="Q1997" s="198"/>
      <c r="R1997" s="198"/>
      <c r="S1997" s="198"/>
      <c r="T1997" s="198"/>
      <c r="U1997" s="198"/>
      <c r="V1997" s="198"/>
      <c r="W1997" s="202">
        <f t="shared" si="104"/>
        <v>0</v>
      </c>
      <c r="X1997" s="14"/>
      <c r="Y1997" s="14"/>
      <c r="Z1997" s="108"/>
      <c r="AA1997" s="114"/>
      <c r="AB1997" s="129"/>
      <c r="AC1997" s="128"/>
      <c r="AD1997" s="142" t="str">
        <f t="shared" si="105"/>
        <v/>
      </c>
      <c r="AE1997" s="142" t="str">
        <f>IF($E1997&lt;&gt;"",IF($AD1997=1,VLOOKUP($E1997,得点換算表!$C$5:$D$14,2),VLOOKUP($E1997,得点換算表!$E$5:$F$14,2)),"")</f>
        <v/>
      </c>
      <c r="AF1997" s="142" t="str">
        <f>IF($F1997&lt;&gt;"",IF($AD1997=1,VLOOKUP($F1997,得点換算表!$C$15:$D$24,2),VLOOKUP($F1997,得点換算表!$E$15:$F$24,2)),"")</f>
        <v/>
      </c>
      <c r="AG1997" s="142" t="str">
        <f>IF($G1997&lt;&gt;"",IF($AD1997=1,VLOOKUP($G1997,得点換算表!$C$25:$D$34,2),VLOOKUP($G1997,得点換算表!$E$25:$F$34,2)),"")</f>
        <v/>
      </c>
      <c r="AH1997" s="142" t="str">
        <f>IF($H1997&lt;&gt;"",IF($AD1997=1,VLOOKUP($H1997,得点換算表!$C$35:$D$44,2),VLOOKUP($H1997,得点換算表!$E$35:$F$44,2)),"")</f>
        <v/>
      </c>
      <c r="AI1997" s="142" t="str">
        <f>IF($I1997&lt;&gt;"",IF($AD1997=1,VLOOKUP($I1997,得点換算表!$C$45:$D$55,2),VLOOKUP($I1997,得点換算表!$E$45:$F$55,2)),"")</f>
        <v/>
      </c>
      <c r="AJ1997" s="142" t="str">
        <f>IF($J1997&lt;&gt;"",IF($AD1997=1,VLOOKUP($J1997,得点換算表!$C$56:$D$65,2),VLOOKUP($J1997,得点換算表!$E$56:$F$65,2)),"")</f>
        <v/>
      </c>
      <c r="AK1997" s="142" t="str">
        <f>IF($K1997&lt;&gt;"",IF($AD1997=1,VLOOKUP($K1997,得点換算表!$C$66:$D$76,2),VLOOKUP($K1997,得点換算表!$E$66:$F$76,2)),"")</f>
        <v/>
      </c>
      <c r="AL1997" s="142" t="str">
        <f>IF($L1997&lt;&gt;"",IF($AD1997=1,VLOOKUP($L1997,得点換算表!$C$77:$D$86,2),VLOOKUP($L1997,得点換算表!$E$77:$F$86,2)),"")</f>
        <v/>
      </c>
      <c r="AM1997" s="142" t="str">
        <f>IF($M1997&lt;&gt;"",IF($AD1997=1,VLOOKUP($M1997,得点換算表!$C$87:$D$96,2),VLOOKUP($M1997,得点換算表!$E$87:$F$96,2)),"")</f>
        <v/>
      </c>
      <c r="AN1997" s="142" t="str">
        <f t="shared" si="103"/>
        <v/>
      </c>
      <c r="AO1997" s="143" t="str">
        <f>IF(AND($AN1997&lt;&gt;"",$AN1997&gt;=8),VLOOKUP($AN1997,得点換算表!$I$5:$J$9,2),"")</f>
        <v/>
      </c>
      <c r="AP1997" s="105"/>
    </row>
    <row r="1998" spans="1:42" x14ac:dyDescent="0.15">
      <c r="A1998" s="11"/>
      <c r="B1998" s="12"/>
      <c r="C1998" s="13"/>
      <c r="D1998" s="13"/>
      <c r="E1998" s="14"/>
      <c r="F1998" s="14"/>
      <c r="G1998" s="14"/>
      <c r="H1998" s="14"/>
      <c r="I1998" s="15"/>
      <c r="J1998" s="14"/>
      <c r="K1998" s="13"/>
      <c r="L1998" s="14"/>
      <c r="M1998" s="14"/>
      <c r="N1998" s="14"/>
      <c r="O1998" s="14"/>
      <c r="P1998" s="198"/>
      <c r="Q1998" s="198"/>
      <c r="R1998" s="198"/>
      <c r="S1998" s="198"/>
      <c r="T1998" s="198"/>
      <c r="U1998" s="198"/>
      <c r="V1998" s="198"/>
      <c r="W1998" s="202">
        <f t="shared" si="104"/>
        <v>0</v>
      </c>
      <c r="X1998" s="14"/>
      <c r="Y1998" s="14"/>
      <c r="Z1998" s="108"/>
      <c r="AA1998" s="114"/>
      <c r="AB1998" s="129"/>
      <c r="AC1998" s="128"/>
      <c r="AD1998" s="142" t="str">
        <f t="shared" si="105"/>
        <v/>
      </c>
      <c r="AE1998" s="142" t="str">
        <f>IF($E1998&lt;&gt;"",IF($AD1998=1,VLOOKUP($E1998,得点換算表!$C$5:$D$14,2),VLOOKUP($E1998,得点換算表!$E$5:$F$14,2)),"")</f>
        <v/>
      </c>
      <c r="AF1998" s="142" t="str">
        <f>IF($F1998&lt;&gt;"",IF($AD1998=1,VLOOKUP($F1998,得点換算表!$C$15:$D$24,2),VLOOKUP($F1998,得点換算表!$E$15:$F$24,2)),"")</f>
        <v/>
      </c>
      <c r="AG1998" s="142" t="str">
        <f>IF($G1998&lt;&gt;"",IF($AD1998=1,VLOOKUP($G1998,得点換算表!$C$25:$D$34,2),VLOOKUP($G1998,得点換算表!$E$25:$F$34,2)),"")</f>
        <v/>
      </c>
      <c r="AH1998" s="142" t="str">
        <f>IF($H1998&lt;&gt;"",IF($AD1998=1,VLOOKUP($H1998,得点換算表!$C$35:$D$44,2),VLOOKUP($H1998,得点換算表!$E$35:$F$44,2)),"")</f>
        <v/>
      </c>
      <c r="AI1998" s="142" t="str">
        <f>IF($I1998&lt;&gt;"",IF($AD1998=1,VLOOKUP($I1998,得点換算表!$C$45:$D$55,2),VLOOKUP($I1998,得点換算表!$E$45:$F$55,2)),"")</f>
        <v/>
      </c>
      <c r="AJ1998" s="142" t="str">
        <f>IF($J1998&lt;&gt;"",IF($AD1998=1,VLOOKUP($J1998,得点換算表!$C$56:$D$65,2),VLOOKUP($J1998,得点換算表!$E$56:$F$65,2)),"")</f>
        <v/>
      </c>
      <c r="AK1998" s="142" t="str">
        <f>IF($K1998&lt;&gt;"",IF($AD1998=1,VLOOKUP($K1998,得点換算表!$C$66:$D$76,2),VLOOKUP($K1998,得点換算表!$E$66:$F$76,2)),"")</f>
        <v/>
      </c>
      <c r="AL1998" s="142" t="str">
        <f>IF($L1998&lt;&gt;"",IF($AD1998=1,VLOOKUP($L1998,得点換算表!$C$77:$D$86,2),VLOOKUP($L1998,得点換算表!$E$77:$F$86,2)),"")</f>
        <v/>
      </c>
      <c r="AM1998" s="142" t="str">
        <f>IF($M1998&lt;&gt;"",IF($AD1998=1,VLOOKUP($M1998,得点換算表!$C$87:$D$96,2),VLOOKUP($M1998,得点換算表!$E$87:$F$96,2)),"")</f>
        <v/>
      </c>
      <c r="AN1998" s="142" t="str">
        <f t="shared" si="103"/>
        <v/>
      </c>
      <c r="AO1998" s="143" t="str">
        <f>IF(AND($AN1998&lt;&gt;"",$AN1998&gt;=8),VLOOKUP($AN1998,得点換算表!$I$5:$J$9,2),"")</f>
        <v/>
      </c>
      <c r="AP1998" s="105"/>
    </row>
    <row r="1999" spans="1:42" x14ac:dyDescent="0.15">
      <c r="A1999" s="11"/>
      <c r="B1999" s="12"/>
      <c r="C1999" s="13"/>
      <c r="D1999" s="13"/>
      <c r="E1999" s="14"/>
      <c r="F1999" s="14"/>
      <c r="G1999" s="14"/>
      <c r="H1999" s="14"/>
      <c r="I1999" s="15"/>
      <c r="J1999" s="14"/>
      <c r="K1999" s="13"/>
      <c r="L1999" s="14"/>
      <c r="M1999" s="14"/>
      <c r="N1999" s="14"/>
      <c r="O1999" s="14"/>
      <c r="P1999" s="198"/>
      <c r="Q1999" s="198"/>
      <c r="R1999" s="198"/>
      <c r="S1999" s="198"/>
      <c r="T1999" s="198"/>
      <c r="U1999" s="198"/>
      <c r="V1999" s="198"/>
      <c r="W1999" s="202">
        <f t="shared" si="104"/>
        <v>0</v>
      </c>
      <c r="X1999" s="14"/>
      <c r="Y1999" s="14"/>
      <c r="Z1999" s="108"/>
      <c r="AA1999" s="114"/>
      <c r="AB1999" s="129"/>
      <c r="AC1999" s="128"/>
      <c r="AD1999" s="142" t="str">
        <f t="shared" si="105"/>
        <v/>
      </c>
      <c r="AE1999" s="142" t="str">
        <f>IF($E1999&lt;&gt;"",IF($AD1999=1,VLOOKUP($E1999,得点換算表!$C$5:$D$14,2),VLOOKUP($E1999,得点換算表!$E$5:$F$14,2)),"")</f>
        <v/>
      </c>
      <c r="AF1999" s="142" t="str">
        <f>IF($F1999&lt;&gt;"",IF($AD1999=1,VLOOKUP($F1999,得点換算表!$C$15:$D$24,2),VLOOKUP($F1999,得点換算表!$E$15:$F$24,2)),"")</f>
        <v/>
      </c>
      <c r="AG1999" s="142" t="str">
        <f>IF($G1999&lt;&gt;"",IF($AD1999=1,VLOOKUP($G1999,得点換算表!$C$25:$D$34,2),VLOOKUP($G1999,得点換算表!$E$25:$F$34,2)),"")</f>
        <v/>
      </c>
      <c r="AH1999" s="142" t="str">
        <f>IF($H1999&lt;&gt;"",IF($AD1999=1,VLOOKUP($H1999,得点換算表!$C$35:$D$44,2),VLOOKUP($H1999,得点換算表!$E$35:$F$44,2)),"")</f>
        <v/>
      </c>
      <c r="AI1999" s="142" t="str">
        <f>IF($I1999&lt;&gt;"",IF($AD1999=1,VLOOKUP($I1999,得点換算表!$C$45:$D$55,2),VLOOKUP($I1999,得点換算表!$E$45:$F$55,2)),"")</f>
        <v/>
      </c>
      <c r="AJ1999" s="142" t="str">
        <f>IF($J1999&lt;&gt;"",IF($AD1999=1,VLOOKUP($J1999,得点換算表!$C$56:$D$65,2),VLOOKUP($J1999,得点換算表!$E$56:$F$65,2)),"")</f>
        <v/>
      </c>
      <c r="AK1999" s="142" t="str">
        <f>IF($K1999&lt;&gt;"",IF($AD1999=1,VLOOKUP($K1999,得点換算表!$C$66:$D$76,2),VLOOKUP($K1999,得点換算表!$E$66:$F$76,2)),"")</f>
        <v/>
      </c>
      <c r="AL1999" s="142" t="str">
        <f>IF($L1999&lt;&gt;"",IF($AD1999=1,VLOOKUP($L1999,得点換算表!$C$77:$D$86,2),VLOOKUP($L1999,得点換算表!$E$77:$F$86,2)),"")</f>
        <v/>
      </c>
      <c r="AM1999" s="142" t="str">
        <f>IF($M1999&lt;&gt;"",IF($AD1999=1,VLOOKUP($M1999,得点換算表!$C$87:$D$96,2),VLOOKUP($M1999,得点換算表!$E$87:$F$96,2)),"")</f>
        <v/>
      </c>
      <c r="AN1999" s="142" t="str">
        <f t="shared" si="103"/>
        <v/>
      </c>
      <c r="AO1999" s="143" t="str">
        <f>IF(AND($AN1999&lt;&gt;"",$AN1999&gt;=8),VLOOKUP($AN1999,得点換算表!$I$5:$J$9,2),"")</f>
        <v/>
      </c>
      <c r="AP1999" s="105"/>
    </row>
    <row r="2000" spans="1:42" x14ac:dyDescent="0.15">
      <c r="A2000" s="11"/>
      <c r="B2000" s="12"/>
      <c r="C2000" s="13"/>
      <c r="D2000" s="13"/>
      <c r="E2000" s="14"/>
      <c r="F2000" s="14"/>
      <c r="G2000" s="14"/>
      <c r="H2000" s="14"/>
      <c r="I2000" s="15"/>
      <c r="J2000" s="14"/>
      <c r="K2000" s="13"/>
      <c r="L2000" s="14"/>
      <c r="M2000" s="14"/>
      <c r="N2000" s="14"/>
      <c r="O2000" s="14"/>
      <c r="P2000" s="198"/>
      <c r="Q2000" s="198"/>
      <c r="R2000" s="198"/>
      <c r="S2000" s="198"/>
      <c r="T2000" s="198"/>
      <c r="U2000" s="198"/>
      <c r="V2000" s="198"/>
      <c r="W2000" s="202">
        <f t="shared" si="104"/>
        <v>0</v>
      </c>
      <c r="X2000" s="14"/>
      <c r="Y2000" s="14"/>
      <c r="Z2000" s="108"/>
      <c r="AA2000" s="114"/>
      <c r="AB2000" s="129"/>
      <c r="AC2000" s="128"/>
      <c r="AD2000" s="142" t="str">
        <f t="shared" si="105"/>
        <v/>
      </c>
      <c r="AE2000" s="142" t="str">
        <f>IF($E2000&lt;&gt;"",IF($AD2000=1,VLOOKUP($E2000,得点換算表!$C$5:$D$14,2),VLOOKUP($E2000,得点換算表!$E$5:$F$14,2)),"")</f>
        <v/>
      </c>
      <c r="AF2000" s="142" t="str">
        <f>IF($F2000&lt;&gt;"",IF($AD2000=1,VLOOKUP($F2000,得点換算表!$C$15:$D$24,2),VLOOKUP($F2000,得点換算表!$E$15:$F$24,2)),"")</f>
        <v/>
      </c>
      <c r="AG2000" s="142" t="str">
        <f>IF($G2000&lt;&gt;"",IF($AD2000=1,VLOOKUP($G2000,得点換算表!$C$25:$D$34,2),VLOOKUP($G2000,得点換算表!$E$25:$F$34,2)),"")</f>
        <v/>
      </c>
      <c r="AH2000" s="142" t="str">
        <f>IF($H2000&lt;&gt;"",IF($AD2000=1,VLOOKUP($H2000,得点換算表!$C$35:$D$44,2),VLOOKUP($H2000,得点換算表!$E$35:$F$44,2)),"")</f>
        <v/>
      </c>
      <c r="AI2000" s="142" t="str">
        <f>IF($I2000&lt;&gt;"",IF($AD2000=1,VLOOKUP($I2000,得点換算表!$C$45:$D$55,2),VLOOKUP($I2000,得点換算表!$E$45:$F$55,2)),"")</f>
        <v/>
      </c>
      <c r="AJ2000" s="142" t="str">
        <f>IF($J2000&lt;&gt;"",IF($AD2000=1,VLOOKUP($J2000,得点換算表!$C$56:$D$65,2),VLOOKUP($J2000,得点換算表!$E$56:$F$65,2)),"")</f>
        <v/>
      </c>
      <c r="AK2000" s="142" t="str">
        <f>IF($K2000&lt;&gt;"",IF($AD2000=1,VLOOKUP($K2000,得点換算表!$C$66:$D$76,2),VLOOKUP($K2000,得点換算表!$E$66:$F$76,2)),"")</f>
        <v/>
      </c>
      <c r="AL2000" s="142" t="str">
        <f>IF($L2000&lt;&gt;"",IF($AD2000=1,VLOOKUP($L2000,得点換算表!$C$77:$D$86,2),VLOOKUP($L2000,得点換算表!$E$77:$F$86,2)),"")</f>
        <v/>
      </c>
      <c r="AM2000" s="142" t="str">
        <f>IF($M2000&lt;&gt;"",IF($AD2000=1,VLOOKUP($M2000,得点換算表!$C$87:$D$96,2),VLOOKUP($M2000,得点換算表!$E$87:$F$96,2)),"")</f>
        <v/>
      </c>
      <c r="AN2000" s="142" t="str">
        <f t="shared" si="103"/>
        <v/>
      </c>
      <c r="AO2000" s="143" t="str">
        <f>IF(AND($AN2000&lt;&gt;"",$AN2000&gt;=8),VLOOKUP($AN2000,得点換算表!$I$5:$J$9,2),"")</f>
        <v/>
      </c>
      <c r="AP2000" s="105"/>
    </row>
    <row r="2001" spans="1:42" x14ac:dyDescent="0.15">
      <c r="A2001" s="16"/>
      <c r="B2001" s="17"/>
      <c r="C2001" s="18"/>
      <c r="D2001" s="18"/>
      <c r="E2001" s="19"/>
      <c r="F2001" s="19"/>
      <c r="G2001" s="19"/>
      <c r="H2001" s="19"/>
      <c r="I2001" s="20"/>
      <c r="J2001" s="19"/>
      <c r="K2001" s="18"/>
      <c r="L2001" s="19"/>
      <c r="M2001" s="19"/>
      <c r="N2001" s="19"/>
      <c r="O2001" s="19"/>
      <c r="P2001" s="199"/>
      <c r="Q2001" s="199"/>
      <c r="R2001" s="199"/>
      <c r="S2001" s="199"/>
      <c r="T2001" s="199"/>
      <c r="U2001" s="199"/>
      <c r="V2001" s="199"/>
      <c r="W2001" s="203">
        <f t="shared" si="104"/>
        <v>0</v>
      </c>
      <c r="X2001" s="19"/>
      <c r="Y2001" s="19"/>
      <c r="Z2001" s="111"/>
      <c r="AA2001" s="115"/>
      <c r="AB2001" s="130"/>
      <c r="AC2001" s="128"/>
      <c r="AD2001" s="144" t="str">
        <f t="shared" si="105"/>
        <v/>
      </c>
      <c r="AE2001" s="144" t="str">
        <f>IF($E2001&lt;&gt;"",IF($AD2001=1,VLOOKUP($E2001,得点換算表!$C$5:$D$14,2),VLOOKUP($E2001,得点換算表!$E$5:$F$14,2)),"")</f>
        <v/>
      </c>
      <c r="AF2001" s="144" t="str">
        <f>IF($F2001&lt;&gt;"",IF($AD2001=1,VLOOKUP($F2001,得点換算表!$C$15:$D$24,2),VLOOKUP($F2001,得点換算表!$E$15:$F$24,2)),"")</f>
        <v/>
      </c>
      <c r="AG2001" s="144" t="str">
        <f>IF($G2001&lt;&gt;"",IF($AD2001=1,VLOOKUP($G2001,得点換算表!$C$25:$D$34,2),VLOOKUP($G2001,得点換算表!$E$25:$F$34,2)),"")</f>
        <v/>
      </c>
      <c r="AH2001" s="144" t="str">
        <f>IF($H2001&lt;&gt;"",IF($AD2001=1,VLOOKUP($H2001,得点換算表!$C$35:$D$44,2),VLOOKUP($H2001,得点換算表!$E$35:$F$44,2)),"")</f>
        <v/>
      </c>
      <c r="AI2001" s="144" t="str">
        <f>IF($I2001&lt;&gt;"",IF($AD2001=1,VLOOKUP($I2001,得点換算表!$C$45:$D$55,2),VLOOKUP($I2001,得点換算表!$E$45:$F$55,2)),"")</f>
        <v/>
      </c>
      <c r="AJ2001" s="144" t="str">
        <f>IF($J2001&lt;&gt;"",IF($AD2001=1,VLOOKUP($J2001,得点換算表!$C$56:$D$65,2),VLOOKUP($J2001,得点換算表!$E$56:$F$65,2)),"")</f>
        <v/>
      </c>
      <c r="AK2001" s="144" t="str">
        <f>IF($K2001&lt;&gt;"",IF($AD2001=1,VLOOKUP($K2001,得点換算表!$C$66:$D$76,2),VLOOKUP($K2001,得点換算表!$E$66:$F$76,2)),"")</f>
        <v/>
      </c>
      <c r="AL2001" s="144" t="str">
        <f>IF($L2001&lt;&gt;"",IF($AD2001=1,VLOOKUP($L2001,得点換算表!$C$77:$D$86,2),VLOOKUP($L2001,得点換算表!$E$77:$F$86,2)),"")</f>
        <v/>
      </c>
      <c r="AM2001" s="144" t="str">
        <f>IF($M2001&lt;&gt;"",IF($AD2001=1,VLOOKUP($M2001,得点換算表!$C$87:$D$96,2),VLOOKUP($M2001,得点換算表!$E$87:$F$96,2)),"")</f>
        <v/>
      </c>
      <c r="AN2001" s="144" t="str">
        <f t="shared" si="103"/>
        <v/>
      </c>
      <c r="AO2001" s="145" t="str">
        <f>IF(AND($AN2001&lt;&gt;"",$AN2001&gt;=8),VLOOKUP($AN2001,得点換算表!$I$5:$J$9,2),"")</f>
        <v/>
      </c>
      <c r="AP2001" s="105"/>
    </row>
    <row r="2002" spans="1:42" x14ac:dyDescent="0.15"/>
  </sheetData>
  <sheetProtection algorithmName="SHA-512" hashValue="sU8Ds6j2S/BhVpuEbLzmValJMQ/zBfIXrudXlXlGL8GV456BngZ+eIT+W9IiW87kQo1nmioZVTMqH9onJ8JCeQ==" saltValue="jMsMjNACPDZ4JogIkScJlg==" spinCount="100000" sheet="1" formatCells="0"/>
  <sortState xmlns:xlrd2="http://schemas.microsoft.com/office/spreadsheetml/2017/richdata2" ref="A3:AA281">
    <sortCondition ref="A2"/>
  </sortState>
  <mergeCells count="8">
    <mergeCell ref="BF3:BG4"/>
    <mergeCell ref="AX9:BB9"/>
    <mergeCell ref="AR15:BA15"/>
    <mergeCell ref="AR21:BA21"/>
    <mergeCell ref="AU3:BC3"/>
    <mergeCell ref="AR9:AV9"/>
    <mergeCell ref="AS3:AT3"/>
    <mergeCell ref="BD9:BE9"/>
  </mergeCells>
  <phoneticPr fontId="2"/>
  <conditionalFormatting sqref="AD2:AO2001">
    <cfRule type="expression" dxfId="47" priority="1">
      <formula>$AD2=2</formula>
    </cfRule>
    <cfRule type="expression" dxfId="46" priority="2">
      <formula>$AD2=1</formula>
    </cfRule>
  </conditionalFormatting>
  <dataValidations xWindow="981" yWindow="278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1048576" xr:uid="{00000000-0002-0000-03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3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3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3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3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3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3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3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1048576" xr:uid="{00000000-0002-0000-03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1048576" xr:uid="{00000000-0002-0000-03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1048576" xr:uid="{00000000-0002-0000-03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1048576" xr:uid="{00000000-0002-0000-03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1048576" xr:uid="{00000000-0002-0000-03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1048576" xr:uid="{00000000-0002-0000-03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Y1:Y1048576 AA2002:AA1048576" xr:uid="{00000000-0002-0000-03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AB2002:AB1048576 Z2:Z1048576" xr:uid="{00000000-0002-0000-03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1048576" xr:uid="{00000000-0002-0000-03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1048576" xr:uid="{00000000-0002-0000-0300-000012000000}">
      <formula1>1</formula1>
      <formula2>99.59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3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3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Z1" xr:uid="{00000000-0002-0000-03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5F1DDB52-EAF1-49EA-9ED0-24CD5A812679}">
      <formula1>0</formula1>
      <formula2>999</formula2>
    </dataValidation>
  </dataValidations>
  <pageMargins left="0.78700000000000003" right="0.46" top="0.98399999999999999" bottom="0.36" header="0.51200000000000001" footer="0.18"/>
  <pageSetup paperSize="9" scale="54" orientation="landscape" r:id="rId1"/>
  <headerFooter alignWithMargins="0"/>
  <rowBreaks count="1" manualBreakCount="1">
    <brk id="70" max="1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K2002"/>
  <sheetViews>
    <sheetView zoomScale="85" zoomScaleNormal="85" zoomScaleSheetLayoutView="55" workbookViewId="0">
      <pane xSplit="2" ySplit="1" topLeftCell="C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8" width="12.125" style="2" customWidth="1"/>
    <col min="9" max="9" width="12.125" style="4" customWidth="1"/>
    <col min="10" max="10" width="12.125" style="2" customWidth="1"/>
    <col min="11" max="11" width="12.125" style="3" customWidth="1"/>
    <col min="12" max="12" width="12.125" style="2" customWidth="1"/>
    <col min="13" max="13" width="12.875" style="2" customWidth="1"/>
    <col min="14" max="15" width="13.625" style="2" customWidth="1"/>
    <col min="16" max="23" width="12.875" style="200" customWidth="1"/>
    <col min="24" max="28" width="13.625" style="2" customWidth="1"/>
    <col min="29" max="29" width="6.5" style="2" customWidth="1"/>
    <col min="30" max="59" width="9" style="84" hidden="1" customWidth="1"/>
    <col min="60" max="63" width="9" style="2" hidden="1" customWidth="1"/>
    <col min="64" max="16384" width="4.25" style="2" hidden="1"/>
  </cols>
  <sheetData>
    <row r="1" spans="1:60" s="5" customFormat="1" ht="60" customHeight="1" thickBot="1" x14ac:dyDescent="0.2">
      <c r="A1" s="116" t="s">
        <v>2</v>
      </c>
      <c r="B1" s="118" t="s">
        <v>1</v>
      </c>
      <c r="C1" s="116" t="s">
        <v>3</v>
      </c>
      <c r="D1" s="116" t="s">
        <v>4</v>
      </c>
      <c r="E1" s="116" t="s">
        <v>5</v>
      </c>
      <c r="F1" s="116" t="s">
        <v>6</v>
      </c>
      <c r="G1" s="116" t="s">
        <v>7</v>
      </c>
      <c r="H1" s="116" t="s">
        <v>8</v>
      </c>
      <c r="I1" s="116" t="s">
        <v>9</v>
      </c>
      <c r="J1" s="116" t="s">
        <v>10</v>
      </c>
      <c r="K1" s="116" t="s">
        <v>11</v>
      </c>
      <c r="L1" s="116" t="s">
        <v>12</v>
      </c>
      <c r="M1" s="116" t="s">
        <v>13</v>
      </c>
      <c r="N1" s="116" t="s">
        <v>14</v>
      </c>
      <c r="O1" s="116" t="s">
        <v>15</v>
      </c>
      <c r="P1" s="116" t="s">
        <v>387</v>
      </c>
      <c r="Q1" s="116" t="s">
        <v>388</v>
      </c>
      <c r="R1" s="116" t="s">
        <v>389</v>
      </c>
      <c r="S1" s="116" t="s">
        <v>390</v>
      </c>
      <c r="T1" s="116" t="s">
        <v>391</v>
      </c>
      <c r="U1" s="116" t="s">
        <v>392</v>
      </c>
      <c r="V1" s="116" t="s">
        <v>393</v>
      </c>
      <c r="W1" s="116" t="s">
        <v>394</v>
      </c>
      <c r="X1" s="116" t="s">
        <v>16</v>
      </c>
      <c r="Y1" s="116" t="s">
        <v>17</v>
      </c>
      <c r="Z1" s="116" t="s">
        <v>382</v>
      </c>
      <c r="AA1" s="106" t="s">
        <v>365</v>
      </c>
      <c r="AB1" s="125" t="s">
        <v>366</v>
      </c>
      <c r="AC1" s="126"/>
      <c r="AD1" s="139" t="s">
        <v>311</v>
      </c>
      <c r="AE1" s="139" t="s">
        <v>293</v>
      </c>
      <c r="AF1" s="139" t="s">
        <v>312</v>
      </c>
      <c r="AG1" s="139" t="s">
        <v>313</v>
      </c>
      <c r="AH1" s="139" t="s">
        <v>314</v>
      </c>
      <c r="AI1" s="139" t="s">
        <v>315</v>
      </c>
      <c r="AJ1" s="139" t="s">
        <v>316</v>
      </c>
      <c r="AK1" s="139" t="s">
        <v>317</v>
      </c>
      <c r="AL1" s="139" t="s">
        <v>318</v>
      </c>
      <c r="AM1" s="139" t="s">
        <v>351</v>
      </c>
      <c r="AN1" s="139" t="s">
        <v>291</v>
      </c>
      <c r="AO1" s="139" t="s">
        <v>292</v>
      </c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</row>
    <row r="2" spans="1:60" ht="15" thickTop="1" thickBot="1" x14ac:dyDescent="0.2">
      <c r="A2" s="6"/>
      <c r="B2" s="7"/>
      <c r="C2" s="8"/>
      <c r="D2" s="8"/>
      <c r="E2" s="9"/>
      <c r="F2" s="9"/>
      <c r="G2" s="9"/>
      <c r="H2" s="9"/>
      <c r="I2" s="10"/>
      <c r="J2" s="9"/>
      <c r="K2" s="8"/>
      <c r="L2" s="9"/>
      <c r="M2" s="9"/>
      <c r="N2" s="9"/>
      <c r="O2" s="9"/>
      <c r="P2" s="197"/>
      <c r="Q2" s="197"/>
      <c r="R2" s="197"/>
      <c r="S2" s="197"/>
      <c r="T2" s="197"/>
      <c r="U2" s="197"/>
      <c r="V2" s="197"/>
      <c r="W2" s="201">
        <f>SUM(P2:V2)</f>
        <v>0</v>
      </c>
      <c r="X2" s="9"/>
      <c r="Y2" s="9"/>
      <c r="Z2" s="107"/>
      <c r="AA2" s="113"/>
      <c r="AB2" s="127"/>
      <c r="AC2" s="128"/>
      <c r="AD2" s="140" t="str">
        <f>IF($A2&lt;&gt;"",$A2,"")</f>
        <v/>
      </c>
      <c r="AE2" s="140" t="str">
        <f>IF($E2&lt;&gt;"",IF($AD2=1,VLOOKUP($E2,得点換算表!$C$5:$D$14,2),VLOOKUP($E2,得点換算表!$E$5:$F$14,2)),"")</f>
        <v/>
      </c>
      <c r="AF2" s="140" t="str">
        <f>IF($F2&lt;&gt;"",IF($AD2=1,VLOOKUP($F2,得点換算表!$C$15:$D$24,2),VLOOKUP($F2,得点換算表!$E$15:$F$24,2)),"")</f>
        <v/>
      </c>
      <c r="AG2" s="140" t="str">
        <f>IF($G2&lt;&gt;"",IF($AD2=1,VLOOKUP($G2,得点換算表!$C$25:$D$34,2),VLOOKUP($G2,得点換算表!$E$25:$F$34,2)),"")</f>
        <v/>
      </c>
      <c r="AH2" s="140" t="str">
        <f>IF($H2&lt;&gt;"",IF($AD2=1,VLOOKUP($H2,得点換算表!$C$35:$D$44,2),VLOOKUP($H2,得点換算表!$E$35:$F$44,2)),"")</f>
        <v/>
      </c>
      <c r="AI2" s="140" t="str">
        <f>IF($I2&lt;&gt;"",IF($AD2=1,VLOOKUP($I2,得点換算表!$C$45:$D$55,2),VLOOKUP($I2,得点換算表!$E$45:$F$55,2)),"")</f>
        <v/>
      </c>
      <c r="AJ2" s="140" t="str">
        <f>IF($J2&lt;&gt;"",IF($AD2=1,VLOOKUP($J2,得点換算表!$C$56:$D$65,2),VLOOKUP($J2,得点換算表!$E$56:$F$65,2)),"")</f>
        <v/>
      </c>
      <c r="AK2" s="140" t="str">
        <f>IF($K2&lt;&gt;"",IF($AD2=1,VLOOKUP($K2,得点換算表!$C$66:$D$76,2),VLOOKUP($K2,得点換算表!$E$66:$F$76,2)),"")</f>
        <v/>
      </c>
      <c r="AL2" s="140" t="str">
        <f>IF($L2&lt;&gt;"",IF($AD2=1,VLOOKUP($L2,得点換算表!$C$77:$D$86,2),VLOOKUP($L2,得点換算表!$E$77:$F$86,2)),"")</f>
        <v/>
      </c>
      <c r="AM2" s="140" t="str">
        <f>IF($M2&lt;&gt;"",IF($AD2=1,VLOOKUP($M2,得点換算表!$C$87:$D$96,2),VLOOKUP($M2,得点換算表!$E$87:$F$96,2)),"")</f>
        <v/>
      </c>
      <c r="AN2" s="140" t="str">
        <f t="shared" ref="AN2:AN65" si="0">IF(AND($AD2&lt;&gt;"",COUNT(AE2:AM2)&gt;7),IF(AND(AI2&lt;&gt;"",AJ2&lt;&gt;""),IF(AI2&gt;=AJ2,SUM(AE2:AI2,AK2:AM2),IF(AI2&lt;AJ2,SUM(AE2:AH2,AJ2:AM2),"")),IF(AND(AI2&lt;&gt;"",AJ2=""),SUM(AE2:AI2,AK2:AM2),IF(AND(AI2="",AJ2&lt;&gt;""),SUM(AE2:AH2,AJ2:AM2),""))),"")</f>
        <v/>
      </c>
      <c r="AO2" s="141" t="str">
        <f>IF(AND($AN2&lt;&gt;"",$AN2&gt;=8),VLOOKUP($AN2,得点換算表!$I$10:$J$14,2),"")</f>
        <v/>
      </c>
      <c r="AP2" s="105"/>
      <c r="BH2" s="84"/>
    </row>
    <row r="3" spans="1:60" ht="14.25" customHeight="1" thickBot="1" x14ac:dyDescent="0.2">
      <c r="A3" s="11"/>
      <c r="B3" s="12"/>
      <c r="C3" s="13"/>
      <c r="D3" s="13"/>
      <c r="E3" s="14"/>
      <c r="F3" s="14"/>
      <c r="G3" s="14"/>
      <c r="H3" s="14"/>
      <c r="I3" s="15"/>
      <c r="J3" s="14"/>
      <c r="K3" s="13"/>
      <c r="L3" s="14"/>
      <c r="M3" s="14"/>
      <c r="N3" s="14"/>
      <c r="O3" s="14"/>
      <c r="P3" s="198"/>
      <c r="Q3" s="198"/>
      <c r="R3" s="198"/>
      <c r="S3" s="198"/>
      <c r="T3" s="198"/>
      <c r="U3" s="198"/>
      <c r="V3" s="198"/>
      <c r="W3" s="202">
        <f t="shared" ref="W3:W66" si="1">SUM(P3:V3)</f>
        <v>0</v>
      </c>
      <c r="X3" s="14"/>
      <c r="Y3" s="14"/>
      <c r="Z3" s="108"/>
      <c r="AA3" s="114"/>
      <c r="AB3" s="129"/>
      <c r="AC3" s="128"/>
      <c r="AD3" s="142" t="str">
        <f t="shared" ref="AD3:AD66" si="2">IF($A3&lt;&gt;"",$A3,"")</f>
        <v/>
      </c>
      <c r="AE3" s="142" t="str">
        <f>IF($E3&lt;&gt;"",IF($AD3=1,VLOOKUP($E3,得点換算表!$C$5:$D$14,2),VLOOKUP($E3,得点換算表!$E$5:$F$14,2)),"")</f>
        <v/>
      </c>
      <c r="AF3" s="142" t="str">
        <f>IF($F3&lt;&gt;"",IF($AD3=1,VLOOKUP($F3,得点換算表!$C$15:$D$24,2),VLOOKUP($F3,得点換算表!$E$15:$F$24,2)),"")</f>
        <v/>
      </c>
      <c r="AG3" s="142" t="str">
        <f>IF($G3&lt;&gt;"",IF($AD3=1,VLOOKUP($G3,得点換算表!$C$25:$D$34,2),VLOOKUP($G3,得点換算表!$E$25:$F$34,2)),"")</f>
        <v/>
      </c>
      <c r="AH3" s="142" t="str">
        <f>IF($H3&lt;&gt;"",IF($AD3=1,VLOOKUP($H3,得点換算表!$C$35:$D$44,2),VLOOKUP($H3,得点換算表!$E$35:$F$44,2)),"")</f>
        <v/>
      </c>
      <c r="AI3" s="142" t="str">
        <f>IF($I3&lt;&gt;"",IF($AD3=1,VLOOKUP($I3,得点換算表!$C$45:$D$55,2),VLOOKUP($I3,得点換算表!$E$45:$F$55,2)),"")</f>
        <v/>
      </c>
      <c r="AJ3" s="142" t="str">
        <f>IF($J3&lt;&gt;"",IF($AD3=1,VLOOKUP($J3,得点換算表!$C$56:$D$65,2),VLOOKUP($J3,得点換算表!$E$56:$F$65,2)),"")</f>
        <v/>
      </c>
      <c r="AK3" s="142" t="str">
        <f>IF($K3&lt;&gt;"",IF($AD3=1,VLOOKUP($K3,得点換算表!$C$66:$D$76,2),VLOOKUP($K3,得点換算表!$E$66:$F$76,2)),"")</f>
        <v/>
      </c>
      <c r="AL3" s="142" t="str">
        <f>IF($L3&lt;&gt;"",IF($AD3=1,VLOOKUP($L3,得点換算表!$C$77:$D$86,2),VLOOKUP($L3,得点換算表!$E$77:$F$86,2)),"")</f>
        <v/>
      </c>
      <c r="AM3" s="142" t="str">
        <f>IF($M3&lt;&gt;"",IF($AD3=1,VLOOKUP($M3,得点換算表!$C$87:$D$96,2),VLOOKUP($M3,得点換算表!$E$87:$F$96,2)),"")</f>
        <v/>
      </c>
      <c r="AN3" s="142" t="str">
        <f t="shared" si="0"/>
        <v/>
      </c>
      <c r="AO3" s="143" t="str">
        <f>IF(AND($AN3&lt;&gt;"",$AN3&gt;=8),VLOOKUP($AN3,得点換算表!$I$10:$J$14,2),"")</f>
        <v/>
      </c>
      <c r="AP3" s="105"/>
      <c r="AQ3" s="146"/>
      <c r="AR3" s="146"/>
      <c r="AS3" s="281" t="s">
        <v>319</v>
      </c>
      <c r="AT3" s="283"/>
      <c r="AU3" s="281" t="s">
        <v>320</v>
      </c>
      <c r="AV3" s="282"/>
      <c r="AW3" s="282"/>
      <c r="AX3" s="282"/>
      <c r="AY3" s="282"/>
      <c r="AZ3" s="282"/>
      <c r="BA3" s="282"/>
      <c r="BB3" s="282"/>
      <c r="BC3" s="283"/>
      <c r="BD3" s="146"/>
      <c r="BE3" s="146"/>
      <c r="BF3" s="275" t="s">
        <v>321</v>
      </c>
      <c r="BG3" s="276"/>
    </row>
    <row r="4" spans="1:60" ht="14.25" thickBot="1" x14ac:dyDescent="0.2">
      <c r="A4" s="11"/>
      <c r="B4" s="12"/>
      <c r="C4" s="13"/>
      <c r="D4" s="13"/>
      <c r="E4" s="14"/>
      <c r="F4" s="14"/>
      <c r="G4" s="14"/>
      <c r="H4" s="14"/>
      <c r="I4" s="15"/>
      <c r="J4" s="14"/>
      <c r="K4" s="13"/>
      <c r="L4" s="14"/>
      <c r="M4" s="14"/>
      <c r="N4" s="14"/>
      <c r="O4" s="14"/>
      <c r="P4" s="198"/>
      <c r="Q4" s="198"/>
      <c r="R4" s="198"/>
      <c r="S4" s="198"/>
      <c r="T4" s="198"/>
      <c r="U4" s="198"/>
      <c r="V4" s="198"/>
      <c r="W4" s="202">
        <f t="shared" si="1"/>
        <v>0</v>
      </c>
      <c r="X4" s="14"/>
      <c r="Y4" s="14"/>
      <c r="Z4" s="108"/>
      <c r="AA4" s="114"/>
      <c r="AB4" s="129"/>
      <c r="AC4" s="128"/>
      <c r="AD4" s="142" t="str">
        <f t="shared" si="2"/>
        <v/>
      </c>
      <c r="AE4" s="142" t="str">
        <f>IF($E4&lt;&gt;"",IF($AD4=1,VLOOKUP($E4,得点換算表!$C$5:$D$14,2),VLOOKUP($E4,得点換算表!$E$5:$F$14,2)),"")</f>
        <v/>
      </c>
      <c r="AF4" s="142" t="str">
        <f>IF($F4&lt;&gt;"",IF($AD4=1,VLOOKUP($F4,得点換算表!$C$15:$D$24,2),VLOOKUP($F4,得点換算表!$E$15:$F$24,2)),"")</f>
        <v/>
      </c>
      <c r="AG4" s="142" t="str">
        <f>IF($G4&lt;&gt;"",IF($AD4=1,VLOOKUP($G4,得点換算表!$C$25:$D$34,2),VLOOKUP($G4,得点換算表!$E$25:$F$34,2)),"")</f>
        <v/>
      </c>
      <c r="AH4" s="142" t="str">
        <f>IF($H4&lt;&gt;"",IF($AD4=1,VLOOKUP($H4,得点換算表!$C$35:$D$44,2),VLOOKUP($H4,得点換算表!$E$35:$F$44,2)),"")</f>
        <v/>
      </c>
      <c r="AI4" s="142" t="str">
        <f>IF($I4&lt;&gt;"",IF($AD4=1,VLOOKUP($I4,得点換算表!$C$45:$D$55,2),VLOOKUP($I4,得点換算表!$E$45:$F$55,2)),"")</f>
        <v/>
      </c>
      <c r="AJ4" s="142" t="str">
        <f>IF($J4&lt;&gt;"",IF($AD4=1,VLOOKUP($J4,得点換算表!$C$56:$D$65,2),VLOOKUP($J4,得点換算表!$E$56:$F$65,2)),"")</f>
        <v/>
      </c>
      <c r="AK4" s="142" t="str">
        <f>IF($K4&lt;&gt;"",IF($AD4=1,VLOOKUP($K4,得点換算表!$C$66:$D$76,2),VLOOKUP($K4,得点換算表!$E$66:$F$76,2)),"")</f>
        <v/>
      </c>
      <c r="AL4" s="142" t="str">
        <f>IF($L4&lt;&gt;"",IF($AD4=1,VLOOKUP($L4,得点換算表!$C$77:$D$86,2),VLOOKUP($L4,得点換算表!$E$77:$F$86,2)),"")</f>
        <v/>
      </c>
      <c r="AM4" s="142" t="str">
        <f>IF($M4&lt;&gt;"",IF($AD4=1,VLOOKUP($M4,得点換算表!$C$87:$D$96,2),VLOOKUP($M4,得点換算表!$E$87:$F$96,2)),"")</f>
        <v/>
      </c>
      <c r="AN4" s="142" t="str">
        <f t="shared" si="0"/>
        <v/>
      </c>
      <c r="AO4" s="143" t="str">
        <f>IF(AND($AN4&lt;&gt;"",$AN4&gt;=8),VLOOKUP($AN4,得点換算表!$I$10:$J$14,2),"")</f>
        <v/>
      </c>
      <c r="AP4" s="105"/>
      <c r="AQ4" s="147" t="s">
        <v>311</v>
      </c>
      <c r="AR4" s="148" t="s">
        <v>322</v>
      </c>
      <c r="AS4" s="149" t="s">
        <v>323</v>
      </c>
      <c r="AT4" s="150" t="s">
        <v>324</v>
      </c>
      <c r="AU4" s="149" t="s">
        <v>293</v>
      </c>
      <c r="AV4" s="150" t="s">
        <v>312</v>
      </c>
      <c r="AW4" s="150" t="s">
        <v>313</v>
      </c>
      <c r="AX4" s="150" t="s">
        <v>314</v>
      </c>
      <c r="AY4" s="150" t="s">
        <v>305</v>
      </c>
      <c r="AZ4" s="150" t="s">
        <v>316</v>
      </c>
      <c r="BA4" s="150" t="s">
        <v>317</v>
      </c>
      <c r="BB4" s="150" t="s">
        <v>318</v>
      </c>
      <c r="BC4" s="151" t="s">
        <v>351</v>
      </c>
      <c r="BD4" s="152" t="s">
        <v>305</v>
      </c>
      <c r="BE4" s="153"/>
      <c r="BF4" s="277"/>
      <c r="BG4" s="277"/>
    </row>
    <row r="5" spans="1:60" ht="14.25" thickBot="1" x14ac:dyDescent="0.2">
      <c r="A5" s="11"/>
      <c r="B5" s="12"/>
      <c r="C5" s="13"/>
      <c r="D5" s="13"/>
      <c r="E5" s="14"/>
      <c r="F5" s="14"/>
      <c r="G5" s="14"/>
      <c r="H5" s="14"/>
      <c r="I5" s="15"/>
      <c r="J5" s="14"/>
      <c r="K5" s="13"/>
      <c r="L5" s="14"/>
      <c r="M5" s="14"/>
      <c r="N5" s="14"/>
      <c r="O5" s="14"/>
      <c r="P5" s="198"/>
      <c r="Q5" s="198"/>
      <c r="R5" s="198"/>
      <c r="S5" s="198"/>
      <c r="T5" s="198"/>
      <c r="U5" s="198"/>
      <c r="V5" s="198"/>
      <c r="W5" s="202">
        <f t="shared" si="1"/>
        <v>0</v>
      </c>
      <c r="X5" s="14"/>
      <c r="Y5" s="14"/>
      <c r="Z5" s="108"/>
      <c r="AA5" s="114"/>
      <c r="AB5" s="129"/>
      <c r="AC5" s="128"/>
      <c r="AD5" s="142" t="str">
        <f t="shared" si="2"/>
        <v/>
      </c>
      <c r="AE5" s="142" t="str">
        <f>IF($E5&lt;&gt;"",IF($AD5=1,VLOOKUP($E5,得点換算表!$C$5:$D$14,2),VLOOKUP($E5,得点換算表!$E$5:$F$14,2)),"")</f>
        <v/>
      </c>
      <c r="AF5" s="142" t="str">
        <f>IF($F5&lt;&gt;"",IF($AD5=1,VLOOKUP($F5,得点換算表!$C$15:$D$24,2),VLOOKUP($F5,得点換算表!$E$15:$F$24,2)),"")</f>
        <v/>
      </c>
      <c r="AG5" s="142" t="str">
        <f>IF($G5&lt;&gt;"",IF($AD5=1,VLOOKUP($G5,得点換算表!$C$25:$D$34,2),VLOOKUP($G5,得点換算表!$E$25:$F$34,2)),"")</f>
        <v/>
      </c>
      <c r="AH5" s="142" t="str">
        <f>IF($H5&lt;&gt;"",IF($AD5=1,VLOOKUP($H5,得点換算表!$C$35:$D$44,2),VLOOKUP($H5,得点換算表!$E$35:$F$44,2)),"")</f>
        <v/>
      </c>
      <c r="AI5" s="142" t="str">
        <f>IF($I5&lt;&gt;"",IF($AD5=1,VLOOKUP($I5,得点換算表!$C$45:$D$55,2),VLOOKUP($I5,得点換算表!$E$45:$F$55,2)),"")</f>
        <v/>
      </c>
      <c r="AJ5" s="142" t="str">
        <f>IF($J5&lt;&gt;"",IF($AD5=1,VLOOKUP($J5,得点換算表!$C$56:$D$65,2),VLOOKUP($J5,得点換算表!$E$56:$F$65,2)),"")</f>
        <v/>
      </c>
      <c r="AK5" s="142" t="str">
        <f>IF($K5&lt;&gt;"",IF($AD5=1,VLOOKUP($K5,得点換算表!$C$66:$D$76,2),VLOOKUP($K5,得点換算表!$E$66:$F$76,2)),"")</f>
        <v/>
      </c>
      <c r="AL5" s="142" t="str">
        <f>IF($L5&lt;&gt;"",IF($AD5=1,VLOOKUP($L5,得点換算表!$C$77:$D$86,2),VLOOKUP($L5,得点換算表!$E$77:$F$86,2)),"")</f>
        <v/>
      </c>
      <c r="AM5" s="142" t="str">
        <f>IF($M5&lt;&gt;"",IF($AD5=1,VLOOKUP($M5,得点換算表!$C$87:$D$96,2),VLOOKUP($M5,得点換算表!$E$87:$F$96,2)),"")</f>
        <v/>
      </c>
      <c r="AN5" s="142" t="str">
        <f t="shared" si="0"/>
        <v/>
      </c>
      <c r="AO5" s="143" t="str">
        <f>IF(AND($AN5&lt;&gt;"",$AN5&gt;=8),VLOOKUP($AN5,得点換算表!$I$10:$J$14,2),"")</f>
        <v/>
      </c>
      <c r="AP5" s="105"/>
      <c r="AQ5" s="154" t="str">
        <f>$BG$6</f>
        <v>男</v>
      </c>
      <c r="AR5" s="155" t="str">
        <f>IF(COUNTA(A$2:A$2001)&gt;0,COUNTIFS($A$1:$A$2001,$BF$6),"")</f>
        <v/>
      </c>
      <c r="AS5" s="156" t="str">
        <f t="shared" ref="AS5:AX5" si="3">IF(COUNTA(C$2:C$2001)&gt;0,AVERAGEIFS(C$2:C$2001,$A$2:$A$2001,$BF$6),"")</f>
        <v/>
      </c>
      <c r="AT5" s="157" t="str">
        <f t="shared" si="3"/>
        <v/>
      </c>
      <c r="AU5" s="156" t="str">
        <f t="shared" si="3"/>
        <v/>
      </c>
      <c r="AV5" s="157" t="str">
        <f t="shared" si="3"/>
        <v/>
      </c>
      <c r="AW5" s="157" t="str">
        <f t="shared" si="3"/>
        <v/>
      </c>
      <c r="AX5" s="157" t="str">
        <f t="shared" si="3"/>
        <v/>
      </c>
      <c r="AY5" s="157" t="str">
        <f>IF(COUNTA(I$2:I$2001)&gt;0,(ROUND($BD5,0)*60)+($BD5-ROUND($BD5,0))*100,"")</f>
        <v/>
      </c>
      <c r="AZ5" s="157" t="str">
        <f>IF(COUNTA(J$2:J$2001)&gt;0,AVERAGEIFS(J$2:J$2001,$A$2:$A$2001,$BF$6),"")</f>
        <v/>
      </c>
      <c r="BA5" s="157" t="str">
        <f>IF(COUNTA(K$2:K$2001)&gt;0,AVERAGEIFS(K$2:K$2001,$A$2:$A$2001,$BF$6),"")</f>
        <v/>
      </c>
      <c r="BB5" s="157" t="str">
        <f>IF(COUNTA(L$2:L$2001)&gt;0,AVERAGEIFS(L$2:L$2001,$A$2:$A$2001,$BF$6),"")</f>
        <v/>
      </c>
      <c r="BC5" s="158" t="str">
        <f>IF(COUNTA(M$2:M$2001)&gt;0,AVERAGEIFS(M$2:M$2001,$A$2:$A$2001,$BF$6),"")</f>
        <v/>
      </c>
      <c r="BD5" s="159" t="str">
        <f>IF(COUNTA(I$2:I$2001)&gt;0,AVERAGEIFS(I$2:I$2001,$A$2:$A$2001,$BF$6),"")</f>
        <v/>
      </c>
      <c r="BE5" s="153"/>
      <c r="BF5" s="160" t="s">
        <v>311</v>
      </c>
      <c r="BG5" s="161"/>
    </row>
    <row r="6" spans="1:60" x14ac:dyDescent="0.15">
      <c r="A6" s="11"/>
      <c r="B6" s="12"/>
      <c r="C6" s="13"/>
      <c r="D6" s="13"/>
      <c r="E6" s="14"/>
      <c r="F6" s="14"/>
      <c r="G6" s="14"/>
      <c r="H6" s="14"/>
      <c r="I6" s="15"/>
      <c r="J6" s="14"/>
      <c r="K6" s="13"/>
      <c r="L6" s="14"/>
      <c r="M6" s="14"/>
      <c r="N6" s="14"/>
      <c r="O6" s="14"/>
      <c r="P6" s="198"/>
      <c r="Q6" s="198"/>
      <c r="R6" s="198"/>
      <c r="S6" s="198"/>
      <c r="T6" s="198"/>
      <c r="U6" s="198"/>
      <c r="V6" s="198"/>
      <c r="W6" s="202">
        <f t="shared" si="1"/>
        <v>0</v>
      </c>
      <c r="X6" s="14"/>
      <c r="Y6" s="14"/>
      <c r="Z6" s="108"/>
      <c r="AA6" s="114"/>
      <c r="AB6" s="129"/>
      <c r="AC6" s="128"/>
      <c r="AD6" s="142" t="str">
        <f t="shared" si="2"/>
        <v/>
      </c>
      <c r="AE6" s="142" t="str">
        <f>IF($E6&lt;&gt;"",IF($AD6=1,VLOOKUP($E6,得点換算表!$C$5:$D$14,2),VLOOKUP($E6,得点換算表!$E$5:$F$14,2)),"")</f>
        <v/>
      </c>
      <c r="AF6" s="142" t="str">
        <f>IF($F6&lt;&gt;"",IF($AD6=1,VLOOKUP($F6,得点換算表!$C$15:$D$24,2),VLOOKUP($F6,得点換算表!$E$15:$F$24,2)),"")</f>
        <v/>
      </c>
      <c r="AG6" s="142" t="str">
        <f>IF($G6&lt;&gt;"",IF($AD6=1,VLOOKUP($G6,得点換算表!$C$25:$D$34,2),VLOOKUP($G6,得点換算表!$E$25:$F$34,2)),"")</f>
        <v/>
      </c>
      <c r="AH6" s="142" t="str">
        <f>IF($H6&lt;&gt;"",IF($AD6=1,VLOOKUP($H6,得点換算表!$C$35:$D$44,2),VLOOKUP($H6,得点換算表!$E$35:$F$44,2)),"")</f>
        <v/>
      </c>
      <c r="AI6" s="142" t="str">
        <f>IF($I6&lt;&gt;"",IF($AD6=1,VLOOKUP($I6,得点換算表!$C$45:$D$55,2),VLOOKUP($I6,得点換算表!$E$45:$F$55,2)),"")</f>
        <v/>
      </c>
      <c r="AJ6" s="142" t="str">
        <f>IF($J6&lt;&gt;"",IF($AD6=1,VLOOKUP($J6,得点換算表!$C$56:$D$65,2),VLOOKUP($J6,得点換算表!$E$56:$F$65,2)),"")</f>
        <v/>
      </c>
      <c r="AK6" s="142" t="str">
        <f>IF($K6&lt;&gt;"",IF($AD6=1,VLOOKUP($K6,得点換算表!$C$66:$D$76,2),VLOOKUP($K6,得点換算表!$E$66:$F$76,2)),"")</f>
        <v/>
      </c>
      <c r="AL6" s="142" t="str">
        <f>IF($L6&lt;&gt;"",IF($AD6=1,VLOOKUP($L6,得点換算表!$C$77:$D$86,2),VLOOKUP($L6,得点換算表!$E$77:$F$86,2)),"")</f>
        <v/>
      </c>
      <c r="AM6" s="142" t="str">
        <f>IF($M6&lt;&gt;"",IF($AD6=1,VLOOKUP($M6,得点換算表!$C$87:$D$96,2),VLOOKUP($M6,得点換算表!$E$87:$F$96,2)),"")</f>
        <v/>
      </c>
      <c r="AN6" s="142" t="str">
        <f t="shared" si="0"/>
        <v/>
      </c>
      <c r="AO6" s="143" t="str">
        <f>IF(AND($AN6&lt;&gt;"",$AN6&gt;=8),VLOOKUP($AN6,得点換算表!$I$10:$J$14,2),"")</f>
        <v/>
      </c>
      <c r="AP6" s="105"/>
      <c r="AQ6" s="162" t="str">
        <f>$BG$7</f>
        <v>女</v>
      </c>
      <c r="AR6" s="163" t="str">
        <f>IF(COUNTA(A$2:A$2001)&gt;0,COUNTIFS($A$1:$A$2001,$BF$7),"")</f>
        <v/>
      </c>
      <c r="AS6" s="164" t="str">
        <f t="shared" ref="AS6:AX6" si="4">IF(COUNTA(C$2:C$2001)&gt;0,AVERAGEIFS(C$2:C$2001,$A$2:$A$2001,$BF$7),"")</f>
        <v/>
      </c>
      <c r="AT6" s="165" t="str">
        <f t="shared" si="4"/>
        <v/>
      </c>
      <c r="AU6" s="164" t="str">
        <f t="shared" si="4"/>
        <v/>
      </c>
      <c r="AV6" s="165" t="str">
        <f t="shared" si="4"/>
        <v/>
      </c>
      <c r="AW6" s="165" t="str">
        <f t="shared" si="4"/>
        <v/>
      </c>
      <c r="AX6" s="165" t="str">
        <f t="shared" si="4"/>
        <v/>
      </c>
      <c r="AY6" s="165" t="str">
        <f>IF(COUNTA(I$2:I$2001)&gt;0,(ROUND($BD6,0)*60)+($BD6-ROUND($BD6,0))*100,"")</f>
        <v/>
      </c>
      <c r="AZ6" s="165" t="str">
        <f>IF(COUNTA(J$2:J$2001)&gt;0,AVERAGEIFS(J$2:J$2001,$A$2:$A$2001,$BF$7),"")</f>
        <v/>
      </c>
      <c r="BA6" s="165" t="str">
        <f>IF(COUNTA(K$2:K$2001)&gt;0,AVERAGEIFS(K$2:K$2001,$A$2:$A$2001,$BF$7),"")</f>
        <v/>
      </c>
      <c r="BB6" s="165" t="str">
        <f>IF(COUNTA(L$2:L$2001)&gt;0,AVERAGEIFS(L$2:L$2001,$A$2:$A$2001,$BF$7),"")</f>
        <v/>
      </c>
      <c r="BC6" s="166" t="str">
        <f>IF(COUNTA(M$2:M$2001)&gt;0,AVERAGEIFS(M$2:M$2001,$A$2:$A$2001,$BF$7),"")</f>
        <v/>
      </c>
      <c r="BD6" s="167" t="str">
        <f>IF(COUNTA(I$2:I$2001)&gt;0,AVERAGEIFS(I$2:I$2001,$A$2:$A$2001,$BF$7),"")</f>
        <v/>
      </c>
      <c r="BE6" s="153"/>
      <c r="BF6" s="168">
        <v>1</v>
      </c>
      <c r="BG6" s="168" t="s">
        <v>325</v>
      </c>
    </row>
    <row r="7" spans="1:60" ht="14.25" thickBot="1" x14ac:dyDescent="0.2">
      <c r="A7" s="11"/>
      <c r="B7" s="12"/>
      <c r="C7" s="13"/>
      <c r="D7" s="13"/>
      <c r="E7" s="14"/>
      <c r="F7" s="14"/>
      <c r="G7" s="14"/>
      <c r="H7" s="14"/>
      <c r="I7" s="15"/>
      <c r="J7" s="14"/>
      <c r="K7" s="13"/>
      <c r="L7" s="14"/>
      <c r="M7" s="14"/>
      <c r="N7" s="14"/>
      <c r="O7" s="14"/>
      <c r="P7" s="198"/>
      <c r="Q7" s="198"/>
      <c r="R7" s="198"/>
      <c r="S7" s="198"/>
      <c r="T7" s="198"/>
      <c r="U7" s="198"/>
      <c r="V7" s="198"/>
      <c r="W7" s="202">
        <f t="shared" si="1"/>
        <v>0</v>
      </c>
      <c r="X7" s="14"/>
      <c r="Y7" s="14"/>
      <c r="Z7" s="108"/>
      <c r="AA7" s="114"/>
      <c r="AB7" s="129"/>
      <c r="AC7" s="128"/>
      <c r="AD7" s="142" t="str">
        <f t="shared" si="2"/>
        <v/>
      </c>
      <c r="AE7" s="142" t="str">
        <f>IF($E7&lt;&gt;"",IF($AD7=1,VLOOKUP($E7,得点換算表!$C$5:$D$14,2),VLOOKUP($E7,得点換算表!$E$5:$F$14,2)),"")</f>
        <v/>
      </c>
      <c r="AF7" s="142" t="str">
        <f>IF($F7&lt;&gt;"",IF($AD7=1,VLOOKUP($F7,得点換算表!$C$15:$D$24,2),VLOOKUP($F7,得点換算表!$E$15:$F$24,2)),"")</f>
        <v/>
      </c>
      <c r="AG7" s="142" t="str">
        <f>IF($G7&lt;&gt;"",IF($AD7=1,VLOOKUP($G7,得点換算表!$C$25:$D$34,2),VLOOKUP($G7,得点換算表!$E$25:$F$34,2)),"")</f>
        <v/>
      </c>
      <c r="AH7" s="142" t="str">
        <f>IF($H7&lt;&gt;"",IF($AD7=1,VLOOKUP($H7,得点換算表!$C$35:$D$44,2),VLOOKUP($H7,得点換算表!$E$35:$F$44,2)),"")</f>
        <v/>
      </c>
      <c r="AI7" s="142" t="str">
        <f>IF($I7&lt;&gt;"",IF($AD7=1,VLOOKUP($I7,得点換算表!$C$45:$D$55,2),VLOOKUP($I7,得点換算表!$E$45:$F$55,2)),"")</f>
        <v/>
      </c>
      <c r="AJ7" s="142" t="str">
        <f>IF($J7&lt;&gt;"",IF($AD7=1,VLOOKUP($J7,得点換算表!$C$56:$D$65,2),VLOOKUP($J7,得点換算表!$E$56:$F$65,2)),"")</f>
        <v/>
      </c>
      <c r="AK7" s="142" t="str">
        <f>IF($K7&lt;&gt;"",IF($AD7=1,VLOOKUP($K7,得点換算表!$C$66:$D$76,2),VLOOKUP($K7,得点換算表!$E$66:$F$76,2)),"")</f>
        <v/>
      </c>
      <c r="AL7" s="142" t="str">
        <f>IF($L7&lt;&gt;"",IF($AD7=1,VLOOKUP($L7,得点換算表!$C$77:$D$86,2),VLOOKUP($L7,得点換算表!$E$77:$F$86,2)),"")</f>
        <v/>
      </c>
      <c r="AM7" s="142" t="str">
        <f>IF($M7&lt;&gt;"",IF($AD7=1,VLOOKUP($M7,得点換算表!$C$87:$D$96,2),VLOOKUP($M7,得点換算表!$E$87:$F$96,2)),"")</f>
        <v/>
      </c>
      <c r="AN7" s="142" t="str">
        <f t="shared" si="0"/>
        <v/>
      </c>
      <c r="AO7" s="143" t="str">
        <f>IF(AND($AN7&lt;&gt;"",$AN7&gt;=8),VLOOKUP($AN7,得点換算表!$I$10:$J$14,2),"")</f>
        <v/>
      </c>
      <c r="AP7" s="105"/>
      <c r="AQ7" s="169" t="s">
        <v>326</v>
      </c>
      <c r="AR7" s="170" t="str">
        <f>IF(COUNTA(A$2:A$2001)&gt;0,COUNTA(A$2:A$2001),"")</f>
        <v/>
      </c>
      <c r="AS7" s="171" t="str">
        <f t="shared" ref="AS7:AX7" si="5">IF(COUNTA(C$2:C$2001)&gt;0,AVERAGE(C$2:C$2001),"")</f>
        <v/>
      </c>
      <c r="AT7" s="172" t="str">
        <f t="shared" si="5"/>
        <v/>
      </c>
      <c r="AU7" s="171" t="str">
        <f t="shared" si="5"/>
        <v/>
      </c>
      <c r="AV7" s="172" t="str">
        <f t="shared" si="5"/>
        <v/>
      </c>
      <c r="AW7" s="172" t="str">
        <f t="shared" si="5"/>
        <v/>
      </c>
      <c r="AX7" s="172" t="str">
        <f t="shared" si="5"/>
        <v/>
      </c>
      <c r="AY7" s="172" t="str">
        <f>IF(COUNTA(I$2:I$2001)&gt;0,(ROUND($BD7,0)*60)+($BD7-ROUND($BD7,0))*100,"")</f>
        <v/>
      </c>
      <c r="AZ7" s="172" t="str">
        <f>IF(COUNTA(J$2:J$2001)&gt;0,AVERAGE(J$2:J$2001),"")</f>
        <v/>
      </c>
      <c r="BA7" s="172" t="str">
        <f>IF(COUNTA(K$2:K$2001)&gt;0,AVERAGE(K$2:K$2001),"")</f>
        <v/>
      </c>
      <c r="BB7" s="172" t="str">
        <f>IF(COUNTA(L$2:L$2001)&gt;0,AVERAGE(L$2:L$2001),"")</f>
        <v/>
      </c>
      <c r="BC7" s="173" t="str">
        <f>IF(COUNTA(M$2:M$2001)&gt;0,AVERAGE(M$2:M$2001),"")</f>
        <v/>
      </c>
      <c r="BD7" s="174" t="str">
        <f>IF(COUNTA(I$2:I$2001)&gt;0,AVERAGE(I$2:I$2001),"")</f>
        <v/>
      </c>
      <c r="BE7" s="153"/>
      <c r="BF7" s="175">
        <v>2</v>
      </c>
      <c r="BG7" s="175" t="s">
        <v>327</v>
      </c>
    </row>
    <row r="8" spans="1:60" ht="14.25" thickBot="1" x14ac:dyDescent="0.2">
      <c r="A8" s="11"/>
      <c r="B8" s="12"/>
      <c r="C8" s="13"/>
      <c r="D8" s="13"/>
      <c r="E8" s="14"/>
      <c r="F8" s="14"/>
      <c r="G8" s="14"/>
      <c r="H8" s="14"/>
      <c r="I8" s="15"/>
      <c r="J8" s="14"/>
      <c r="K8" s="13"/>
      <c r="L8" s="14"/>
      <c r="M8" s="14"/>
      <c r="N8" s="14"/>
      <c r="O8" s="14"/>
      <c r="P8" s="198"/>
      <c r="Q8" s="198"/>
      <c r="R8" s="198"/>
      <c r="S8" s="198"/>
      <c r="T8" s="198"/>
      <c r="U8" s="198"/>
      <c r="V8" s="198"/>
      <c r="W8" s="202">
        <f t="shared" si="1"/>
        <v>0</v>
      </c>
      <c r="X8" s="14"/>
      <c r="Y8" s="14"/>
      <c r="Z8" s="108"/>
      <c r="AA8" s="114"/>
      <c r="AB8" s="129"/>
      <c r="AC8" s="128"/>
      <c r="AD8" s="142" t="str">
        <f t="shared" si="2"/>
        <v/>
      </c>
      <c r="AE8" s="142" t="str">
        <f>IF($E8&lt;&gt;"",IF($AD8=1,VLOOKUP($E8,得点換算表!$C$5:$D$14,2),VLOOKUP($E8,得点換算表!$E$5:$F$14,2)),"")</f>
        <v/>
      </c>
      <c r="AF8" s="142" t="str">
        <f>IF($F8&lt;&gt;"",IF($AD8=1,VLOOKUP($F8,得点換算表!$C$15:$D$24,2),VLOOKUP($F8,得点換算表!$E$15:$F$24,2)),"")</f>
        <v/>
      </c>
      <c r="AG8" s="142" t="str">
        <f>IF($G8&lt;&gt;"",IF($AD8=1,VLOOKUP($G8,得点換算表!$C$25:$D$34,2),VLOOKUP($G8,得点換算表!$E$25:$F$34,2)),"")</f>
        <v/>
      </c>
      <c r="AH8" s="142" t="str">
        <f>IF($H8&lt;&gt;"",IF($AD8=1,VLOOKUP($H8,得点換算表!$C$35:$D$44,2),VLOOKUP($H8,得点換算表!$E$35:$F$44,2)),"")</f>
        <v/>
      </c>
      <c r="AI8" s="142" t="str">
        <f>IF($I8&lt;&gt;"",IF($AD8=1,VLOOKUP($I8,得点換算表!$C$45:$D$55,2),VLOOKUP($I8,得点換算表!$E$45:$F$55,2)),"")</f>
        <v/>
      </c>
      <c r="AJ8" s="142" t="str">
        <f>IF($J8&lt;&gt;"",IF($AD8=1,VLOOKUP($J8,得点換算表!$C$56:$D$65,2),VLOOKUP($J8,得点換算表!$E$56:$F$65,2)),"")</f>
        <v/>
      </c>
      <c r="AK8" s="142" t="str">
        <f>IF($K8&lt;&gt;"",IF($AD8=1,VLOOKUP($K8,得点換算表!$C$66:$D$76,2),VLOOKUP($K8,得点換算表!$E$66:$F$76,2)),"")</f>
        <v/>
      </c>
      <c r="AL8" s="142" t="str">
        <f>IF($L8&lt;&gt;"",IF($AD8=1,VLOOKUP($L8,得点換算表!$C$77:$D$86,2),VLOOKUP($L8,得点換算表!$E$77:$F$86,2)),"")</f>
        <v/>
      </c>
      <c r="AM8" s="142" t="str">
        <f>IF($M8&lt;&gt;"",IF($AD8=1,VLOOKUP($M8,得点換算表!$C$87:$D$96,2),VLOOKUP($M8,得点換算表!$E$87:$F$96,2)),"")</f>
        <v/>
      </c>
      <c r="AN8" s="142" t="str">
        <f t="shared" si="0"/>
        <v/>
      </c>
      <c r="AO8" s="143" t="str">
        <f>IF(AND($AN8&lt;&gt;"",$AN8&gt;=8),VLOOKUP($AN8,得点換算表!$I$10:$J$14,2),"")</f>
        <v/>
      </c>
      <c r="AP8" s="105"/>
      <c r="AQ8" s="146"/>
      <c r="AR8" s="146"/>
      <c r="AS8" s="146"/>
      <c r="AT8" s="146"/>
      <c r="AU8" s="146"/>
      <c r="AV8" s="146"/>
      <c r="AW8" s="146"/>
      <c r="AX8" s="146"/>
      <c r="AY8" s="146"/>
      <c r="AZ8" s="176" t="s">
        <v>346</v>
      </c>
      <c r="BA8" s="146"/>
      <c r="BB8" s="146"/>
      <c r="BC8" s="146"/>
      <c r="BD8" s="146"/>
      <c r="BE8" s="146"/>
      <c r="BF8" s="146"/>
      <c r="BG8" s="146"/>
      <c r="BH8" s="85"/>
    </row>
    <row r="9" spans="1:60" ht="14.25" thickBot="1" x14ac:dyDescent="0.2">
      <c r="A9" s="11"/>
      <c r="B9" s="12"/>
      <c r="C9" s="13"/>
      <c r="D9" s="13"/>
      <c r="E9" s="14"/>
      <c r="F9" s="14"/>
      <c r="G9" s="14"/>
      <c r="H9" s="14"/>
      <c r="I9" s="15"/>
      <c r="J9" s="14"/>
      <c r="K9" s="13"/>
      <c r="L9" s="14"/>
      <c r="M9" s="14"/>
      <c r="N9" s="14"/>
      <c r="O9" s="14"/>
      <c r="P9" s="198"/>
      <c r="Q9" s="198"/>
      <c r="R9" s="198"/>
      <c r="S9" s="198"/>
      <c r="T9" s="198"/>
      <c r="U9" s="198"/>
      <c r="V9" s="198"/>
      <c r="W9" s="202">
        <f t="shared" si="1"/>
        <v>0</v>
      </c>
      <c r="X9" s="14"/>
      <c r="Y9" s="14"/>
      <c r="Z9" s="108"/>
      <c r="AA9" s="114"/>
      <c r="AB9" s="129"/>
      <c r="AC9" s="128"/>
      <c r="AD9" s="142" t="str">
        <f t="shared" si="2"/>
        <v/>
      </c>
      <c r="AE9" s="142" t="str">
        <f>IF($E9&lt;&gt;"",IF($AD9=1,VLOOKUP($E9,得点換算表!$C$5:$D$14,2),VLOOKUP($E9,得点換算表!$E$5:$F$14,2)),"")</f>
        <v/>
      </c>
      <c r="AF9" s="142" t="str">
        <f>IF($F9&lt;&gt;"",IF($AD9=1,VLOOKUP($F9,得点換算表!$C$15:$D$24,2),VLOOKUP($F9,得点換算表!$E$15:$F$24,2)),"")</f>
        <v/>
      </c>
      <c r="AG9" s="142" t="str">
        <f>IF($G9&lt;&gt;"",IF($AD9=1,VLOOKUP($G9,得点換算表!$C$25:$D$34,2),VLOOKUP($G9,得点換算表!$E$25:$F$34,2)),"")</f>
        <v/>
      </c>
      <c r="AH9" s="142" t="str">
        <f>IF($H9&lt;&gt;"",IF($AD9=1,VLOOKUP($H9,得点換算表!$C$35:$D$44,2),VLOOKUP($H9,得点換算表!$E$35:$F$44,2)),"")</f>
        <v/>
      </c>
      <c r="AI9" s="142" t="str">
        <f>IF($I9&lt;&gt;"",IF($AD9=1,VLOOKUP($I9,得点換算表!$C$45:$D$55,2),VLOOKUP($I9,得点換算表!$E$45:$F$55,2)),"")</f>
        <v/>
      </c>
      <c r="AJ9" s="142" t="str">
        <f>IF($J9&lt;&gt;"",IF($AD9=1,VLOOKUP($J9,得点換算表!$C$56:$D$65,2),VLOOKUP($J9,得点換算表!$E$56:$F$65,2)),"")</f>
        <v/>
      </c>
      <c r="AK9" s="142" t="str">
        <f>IF($K9&lt;&gt;"",IF($AD9=1,VLOOKUP($K9,得点換算表!$C$66:$D$76,2),VLOOKUP($K9,得点換算表!$E$66:$F$76,2)),"")</f>
        <v/>
      </c>
      <c r="AL9" s="142" t="str">
        <f>IF($L9&lt;&gt;"",IF($AD9=1,VLOOKUP($L9,得点換算表!$C$77:$D$86,2),VLOOKUP($L9,得点換算表!$E$77:$F$86,2)),"")</f>
        <v/>
      </c>
      <c r="AM9" s="142" t="str">
        <f>IF($M9&lt;&gt;"",IF($AD9=1,VLOOKUP($M9,得点換算表!$C$87:$D$96,2),VLOOKUP($M9,得点換算表!$E$87:$F$96,2)),"")</f>
        <v/>
      </c>
      <c r="AN9" s="142" t="str">
        <f t="shared" si="0"/>
        <v/>
      </c>
      <c r="AO9" s="143" t="str">
        <f>IF(AND($AN9&lt;&gt;"",$AN9&gt;=8),VLOOKUP($AN9,得点換算表!$I$10:$J$14,2),"")</f>
        <v/>
      </c>
      <c r="AP9" s="105"/>
      <c r="AQ9" s="146"/>
      <c r="AR9" s="278" t="s">
        <v>347</v>
      </c>
      <c r="AS9" s="279"/>
      <c r="AT9" s="279"/>
      <c r="AU9" s="279"/>
      <c r="AV9" s="280"/>
      <c r="AW9" s="146"/>
      <c r="AX9" s="278" t="s">
        <v>348</v>
      </c>
      <c r="AY9" s="279"/>
      <c r="AZ9" s="279"/>
      <c r="BA9" s="279"/>
      <c r="BB9" s="280"/>
      <c r="BC9" s="146"/>
      <c r="BD9" s="284" t="s">
        <v>367</v>
      </c>
      <c r="BE9" s="285"/>
      <c r="BF9" s="146"/>
      <c r="BG9" s="146"/>
      <c r="BH9" s="85"/>
    </row>
    <row r="10" spans="1:60" ht="14.25" thickBot="1" x14ac:dyDescent="0.2">
      <c r="A10" s="11"/>
      <c r="B10" s="12"/>
      <c r="C10" s="13"/>
      <c r="D10" s="13"/>
      <c r="E10" s="14"/>
      <c r="F10" s="14"/>
      <c r="G10" s="14"/>
      <c r="H10" s="14"/>
      <c r="I10" s="15"/>
      <c r="J10" s="14"/>
      <c r="K10" s="13"/>
      <c r="L10" s="14"/>
      <c r="M10" s="14"/>
      <c r="N10" s="14"/>
      <c r="O10" s="14"/>
      <c r="P10" s="198"/>
      <c r="Q10" s="198"/>
      <c r="R10" s="198"/>
      <c r="S10" s="198"/>
      <c r="T10" s="198"/>
      <c r="U10" s="198"/>
      <c r="V10" s="198"/>
      <c r="W10" s="202">
        <f t="shared" si="1"/>
        <v>0</v>
      </c>
      <c r="X10" s="14"/>
      <c r="Y10" s="14"/>
      <c r="Z10" s="108"/>
      <c r="AA10" s="114"/>
      <c r="AB10" s="129"/>
      <c r="AC10" s="128"/>
      <c r="AD10" s="142" t="str">
        <f t="shared" si="2"/>
        <v/>
      </c>
      <c r="AE10" s="142" t="str">
        <f>IF($E10&lt;&gt;"",IF($AD10=1,VLOOKUP($E10,得点換算表!$C$5:$D$14,2),VLOOKUP($E10,得点換算表!$E$5:$F$14,2)),"")</f>
        <v/>
      </c>
      <c r="AF10" s="142" t="str">
        <f>IF($F10&lt;&gt;"",IF($AD10=1,VLOOKUP($F10,得点換算表!$C$15:$D$24,2),VLOOKUP($F10,得点換算表!$E$15:$F$24,2)),"")</f>
        <v/>
      </c>
      <c r="AG10" s="142" t="str">
        <f>IF($G10&lt;&gt;"",IF($AD10=1,VLOOKUP($G10,得点換算表!$C$25:$D$34,2),VLOOKUP($G10,得点換算表!$E$25:$F$34,2)),"")</f>
        <v/>
      </c>
      <c r="AH10" s="142" t="str">
        <f>IF($H10&lt;&gt;"",IF($AD10=1,VLOOKUP($H10,得点換算表!$C$35:$D$44,2),VLOOKUP($H10,得点換算表!$E$35:$F$44,2)),"")</f>
        <v/>
      </c>
      <c r="AI10" s="142" t="str">
        <f>IF($I10&lt;&gt;"",IF($AD10=1,VLOOKUP($I10,得点換算表!$C$45:$D$55,2),VLOOKUP($I10,得点換算表!$E$45:$F$55,2)),"")</f>
        <v/>
      </c>
      <c r="AJ10" s="142" t="str">
        <f>IF($J10&lt;&gt;"",IF($AD10=1,VLOOKUP($J10,得点換算表!$C$56:$D$65,2),VLOOKUP($J10,得点換算表!$E$56:$F$65,2)),"")</f>
        <v/>
      </c>
      <c r="AK10" s="142" t="str">
        <f>IF($K10&lt;&gt;"",IF($AD10=1,VLOOKUP($K10,得点換算表!$C$66:$D$76,2),VLOOKUP($K10,得点換算表!$E$66:$F$76,2)),"")</f>
        <v/>
      </c>
      <c r="AL10" s="142" t="str">
        <f>IF($L10&lt;&gt;"",IF($AD10=1,VLOOKUP($L10,得点換算表!$C$77:$D$86,2),VLOOKUP($L10,得点換算表!$E$77:$F$86,2)),"")</f>
        <v/>
      </c>
      <c r="AM10" s="142" t="str">
        <f>IF($M10&lt;&gt;"",IF($AD10=1,VLOOKUP($M10,得点換算表!$C$87:$D$96,2),VLOOKUP($M10,得点換算表!$E$87:$F$96,2)),"")</f>
        <v/>
      </c>
      <c r="AN10" s="142" t="str">
        <f t="shared" si="0"/>
        <v/>
      </c>
      <c r="AO10" s="143" t="str">
        <f>IF(AND($AN10&lt;&gt;"",$AN10&gt;=8),VLOOKUP($AN10,得点換算表!$I$10:$J$14,2),"")</f>
        <v/>
      </c>
      <c r="AP10" s="105"/>
      <c r="AQ10" s="152" t="s">
        <v>311</v>
      </c>
      <c r="AR10" s="150" t="s">
        <v>349</v>
      </c>
      <c r="AS10" s="150" t="s">
        <v>297</v>
      </c>
      <c r="AT10" s="150" t="s">
        <v>296</v>
      </c>
      <c r="AU10" s="150" t="s">
        <v>350</v>
      </c>
      <c r="AV10" s="151" t="s">
        <v>294</v>
      </c>
      <c r="AW10" s="152" t="s">
        <v>328</v>
      </c>
      <c r="AX10" s="149" t="s">
        <v>349</v>
      </c>
      <c r="AY10" s="150" t="s">
        <v>297</v>
      </c>
      <c r="AZ10" s="150" t="s">
        <v>296</v>
      </c>
      <c r="BA10" s="150" t="s">
        <v>350</v>
      </c>
      <c r="BB10" s="151" t="s">
        <v>294</v>
      </c>
      <c r="BC10" s="146"/>
      <c r="BD10" s="131" t="s">
        <v>368</v>
      </c>
      <c r="BE10" s="132" t="s">
        <v>369</v>
      </c>
      <c r="BF10" s="146"/>
      <c r="BG10" s="146"/>
      <c r="BH10" s="85"/>
    </row>
    <row r="11" spans="1:60" x14ac:dyDescent="0.15">
      <c r="A11" s="11"/>
      <c r="B11" s="12"/>
      <c r="C11" s="13"/>
      <c r="D11" s="13"/>
      <c r="E11" s="14"/>
      <c r="F11" s="14"/>
      <c r="G11" s="14"/>
      <c r="H11" s="14"/>
      <c r="I11" s="15"/>
      <c r="J11" s="14"/>
      <c r="K11" s="13"/>
      <c r="L11" s="14"/>
      <c r="M11" s="14"/>
      <c r="N11" s="14"/>
      <c r="O11" s="14"/>
      <c r="P11" s="198"/>
      <c r="Q11" s="198"/>
      <c r="R11" s="198"/>
      <c r="S11" s="198"/>
      <c r="T11" s="198"/>
      <c r="U11" s="198"/>
      <c r="V11" s="198"/>
      <c r="W11" s="202">
        <f t="shared" si="1"/>
        <v>0</v>
      </c>
      <c r="X11" s="14"/>
      <c r="Y11" s="14"/>
      <c r="Z11" s="108"/>
      <c r="AA11" s="114"/>
      <c r="AB11" s="129"/>
      <c r="AC11" s="128"/>
      <c r="AD11" s="142" t="str">
        <f t="shared" si="2"/>
        <v/>
      </c>
      <c r="AE11" s="142" t="str">
        <f>IF($E11&lt;&gt;"",IF($AD11=1,VLOOKUP($E11,得点換算表!$C$5:$D$14,2),VLOOKUP($E11,得点換算表!$E$5:$F$14,2)),"")</f>
        <v/>
      </c>
      <c r="AF11" s="142" t="str">
        <f>IF($F11&lt;&gt;"",IF($AD11=1,VLOOKUP($F11,得点換算表!$C$15:$D$24,2),VLOOKUP($F11,得点換算表!$E$15:$F$24,2)),"")</f>
        <v/>
      </c>
      <c r="AG11" s="142" t="str">
        <f>IF($G11&lt;&gt;"",IF($AD11=1,VLOOKUP($G11,得点換算表!$C$25:$D$34,2),VLOOKUP($G11,得点換算表!$E$25:$F$34,2)),"")</f>
        <v/>
      </c>
      <c r="AH11" s="142" t="str">
        <f>IF($H11&lt;&gt;"",IF($AD11=1,VLOOKUP($H11,得点換算表!$C$35:$D$44,2),VLOOKUP($H11,得点換算表!$E$35:$F$44,2)),"")</f>
        <v/>
      </c>
      <c r="AI11" s="142" t="str">
        <f>IF($I11&lt;&gt;"",IF($AD11=1,VLOOKUP($I11,得点換算表!$C$45:$D$55,2),VLOOKUP($I11,得点換算表!$E$45:$F$55,2)),"")</f>
        <v/>
      </c>
      <c r="AJ11" s="142" t="str">
        <f>IF($J11&lt;&gt;"",IF($AD11=1,VLOOKUP($J11,得点換算表!$C$56:$D$65,2),VLOOKUP($J11,得点換算表!$E$56:$F$65,2)),"")</f>
        <v/>
      </c>
      <c r="AK11" s="142" t="str">
        <f>IF($K11&lt;&gt;"",IF($AD11=1,VLOOKUP($K11,得点換算表!$C$66:$D$76,2),VLOOKUP($K11,得点換算表!$E$66:$F$76,2)),"")</f>
        <v/>
      </c>
      <c r="AL11" s="142" t="str">
        <f>IF($L11&lt;&gt;"",IF($AD11=1,VLOOKUP($L11,得点換算表!$C$77:$D$86,2),VLOOKUP($L11,得点換算表!$E$77:$F$86,2)),"")</f>
        <v/>
      </c>
      <c r="AM11" s="142" t="str">
        <f>IF($M11&lt;&gt;"",IF($AD11=1,VLOOKUP($M11,得点換算表!$C$87:$D$96,2),VLOOKUP($M11,得点換算表!$E$87:$F$96,2)),"")</f>
        <v/>
      </c>
      <c r="AN11" s="142" t="str">
        <f t="shared" si="0"/>
        <v/>
      </c>
      <c r="AO11" s="143" t="str">
        <f>IF(AND($AN11&lt;&gt;"",$AN11&gt;=8),VLOOKUP($AN11,得点換算表!$I$10:$J$14,2),"")</f>
        <v/>
      </c>
      <c r="AP11" s="105"/>
      <c r="AQ11" s="177" t="str">
        <f>AQ$5</f>
        <v>男</v>
      </c>
      <c r="AR11" s="178" t="str">
        <f>IF(COUNTA($A$2:$A$2001)&gt;0,COUNTIFS($A$2:$A$2001,$BF$6,$AO$2:$AO$2001,AR$10),"")</f>
        <v/>
      </c>
      <c r="AS11" s="178" t="str">
        <f>IF(COUNTA($A$2:$A$2001)&gt;0,COUNTIFS($A$2:$A$2001,$BF$6,$AO$2:$AO$2001,AS$10),"")</f>
        <v/>
      </c>
      <c r="AT11" s="178" t="str">
        <f>IF(COUNTA($A$2:$A$2001)&gt;0,COUNTIFS($A$2:$A$2001,$BF$6,$AO$2:$AO$2001,AT$10),"")</f>
        <v/>
      </c>
      <c r="AU11" s="178" t="str">
        <f>IF(COUNTA($A$2:$A$2001)&gt;0,COUNTIFS($A$2:$A$2001,$BF$6,$AO$2:$AO$2001,AU$10),"")</f>
        <v/>
      </c>
      <c r="AV11" s="178" t="str">
        <f>IF(COUNTA($A$2:$A$2001)&gt;0,COUNTIFS($A$2:$A$2001,$BF$6,$AO$2:$AO$2001,AV$10),"")</f>
        <v/>
      </c>
      <c r="AW11" s="179" t="str">
        <f>IF(COUNTA($A$2:$A$2001)&gt;0,SUM(AR11:AV11),"")</f>
        <v/>
      </c>
      <c r="AX11" s="180" t="str">
        <f t="shared" ref="AX11:BB13" si="6">IF(COUNTA($A$2:$A$2001)&gt;0,AR11/$AW11,"")</f>
        <v/>
      </c>
      <c r="AY11" s="181" t="str">
        <f t="shared" si="6"/>
        <v/>
      </c>
      <c r="AZ11" s="181" t="str">
        <f t="shared" si="6"/>
        <v/>
      </c>
      <c r="BA11" s="181" t="str">
        <f t="shared" si="6"/>
        <v/>
      </c>
      <c r="BB11" s="182" t="str">
        <f t="shared" si="6"/>
        <v/>
      </c>
      <c r="BC11" s="146"/>
      <c r="BD11" s="133" t="str">
        <f>IF(COUNTA($A$2:$A$2001)&gt;0,COUNTIFS($A$2:$A$2001,$BF$6,$AO$2:$AO$2001,""),"")</f>
        <v/>
      </c>
      <c r="BE11" s="134" t="str">
        <f>IF(COUNTA($A$2:$A$2001)&gt;0,BD11/$AR5,"")</f>
        <v/>
      </c>
      <c r="BF11" s="146"/>
      <c r="BG11" s="146"/>
      <c r="BH11" s="85"/>
    </row>
    <row r="12" spans="1:60" x14ac:dyDescent="0.15">
      <c r="A12" s="11"/>
      <c r="B12" s="12"/>
      <c r="C12" s="13"/>
      <c r="D12" s="13"/>
      <c r="E12" s="14"/>
      <c r="F12" s="14"/>
      <c r="G12" s="14"/>
      <c r="H12" s="14"/>
      <c r="I12" s="15"/>
      <c r="J12" s="14"/>
      <c r="K12" s="13"/>
      <c r="L12" s="14"/>
      <c r="M12" s="14"/>
      <c r="N12" s="14"/>
      <c r="O12" s="14"/>
      <c r="P12" s="198"/>
      <c r="Q12" s="198"/>
      <c r="R12" s="198"/>
      <c r="S12" s="198"/>
      <c r="T12" s="198"/>
      <c r="U12" s="198"/>
      <c r="V12" s="198"/>
      <c r="W12" s="202">
        <f t="shared" si="1"/>
        <v>0</v>
      </c>
      <c r="X12" s="14"/>
      <c r="Y12" s="14"/>
      <c r="Z12" s="108"/>
      <c r="AA12" s="114"/>
      <c r="AB12" s="129"/>
      <c r="AC12" s="128"/>
      <c r="AD12" s="142" t="str">
        <f t="shared" si="2"/>
        <v/>
      </c>
      <c r="AE12" s="142" t="str">
        <f>IF($E12&lt;&gt;"",IF($AD12=1,VLOOKUP($E12,得点換算表!$C$5:$D$14,2),VLOOKUP($E12,得点換算表!$E$5:$F$14,2)),"")</f>
        <v/>
      </c>
      <c r="AF12" s="142" t="str">
        <f>IF($F12&lt;&gt;"",IF($AD12=1,VLOOKUP($F12,得点換算表!$C$15:$D$24,2),VLOOKUP($F12,得点換算表!$E$15:$F$24,2)),"")</f>
        <v/>
      </c>
      <c r="AG12" s="142" t="str">
        <f>IF($G12&lt;&gt;"",IF($AD12=1,VLOOKUP($G12,得点換算表!$C$25:$D$34,2),VLOOKUP($G12,得点換算表!$E$25:$F$34,2)),"")</f>
        <v/>
      </c>
      <c r="AH12" s="142" t="str">
        <f>IF($H12&lt;&gt;"",IF($AD12=1,VLOOKUP($H12,得点換算表!$C$35:$D$44,2),VLOOKUP($H12,得点換算表!$E$35:$F$44,2)),"")</f>
        <v/>
      </c>
      <c r="AI12" s="142" t="str">
        <f>IF($I12&lt;&gt;"",IF($AD12=1,VLOOKUP($I12,得点換算表!$C$45:$D$55,2),VLOOKUP($I12,得点換算表!$E$45:$F$55,2)),"")</f>
        <v/>
      </c>
      <c r="AJ12" s="142" t="str">
        <f>IF($J12&lt;&gt;"",IF($AD12=1,VLOOKUP($J12,得点換算表!$C$56:$D$65,2),VLOOKUP($J12,得点換算表!$E$56:$F$65,2)),"")</f>
        <v/>
      </c>
      <c r="AK12" s="142" t="str">
        <f>IF($K12&lt;&gt;"",IF($AD12=1,VLOOKUP($K12,得点換算表!$C$66:$D$76,2),VLOOKUP($K12,得点換算表!$E$66:$F$76,2)),"")</f>
        <v/>
      </c>
      <c r="AL12" s="142" t="str">
        <f>IF($L12&lt;&gt;"",IF($AD12=1,VLOOKUP($L12,得点換算表!$C$77:$D$86,2),VLOOKUP($L12,得点換算表!$E$77:$F$86,2)),"")</f>
        <v/>
      </c>
      <c r="AM12" s="142" t="str">
        <f>IF($M12&lt;&gt;"",IF($AD12=1,VLOOKUP($M12,得点換算表!$C$87:$D$96,2),VLOOKUP($M12,得点換算表!$E$87:$F$96,2)),"")</f>
        <v/>
      </c>
      <c r="AN12" s="142" t="str">
        <f t="shared" si="0"/>
        <v/>
      </c>
      <c r="AO12" s="143" t="str">
        <f>IF(AND($AN12&lt;&gt;"",$AN12&gt;=8),VLOOKUP($AN12,得点換算表!$I$10:$J$14,2),"")</f>
        <v/>
      </c>
      <c r="AP12" s="105"/>
      <c r="AQ12" s="183" t="str">
        <f>AQ$6</f>
        <v>女</v>
      </c>
      <c r="AR12" s="184" t="str">
        <f>IF(COUNTA($A$2:$A$2001)&gt;0,COUNTIFS($A$2:$A$2001,$BF$7,$AO$2:$AO$2001,AR$10),"")</f>
        <v/>
      </c>
      <c r="AS12" s="184" t="str">
        <f>IF(COUNTA($A$2:$A$2001)&gt;0,COUNTIFS($A$2:$A$2001,$BF$7,$AO$2:$AO$2001,AS$10),"")</f>
        <v/>
      </c>
      <c r="AT12" s="184" t="str">
        <f>IF(COUNTA($A$2:$A$2001)&gt;0,COUNTIFS($A$2:$A$2001,$BF$7,$AO$2:$AO$2001,AT$10),"")</f>
        <v/>
      </c>
      <c r="AU12" s="184" t="str">
        <f>IF(COUNTA($A$2:$A$2001)&gt;0,COUNTIFS($A$2:$A$2001,$BF$7,$AO$2:$AO$2001,AU$10),"")</f>
        <v/>
      </c>
      <c r="AV12" s="184" t="str">
        <f>IF(COUNTA($A$2:$A$2001)&gt;0,COUNTIFS($A$2:$A$2001,$BF$7,$AO$2:$AO$2001,AV$10),"")</f>
        <v/>
      </c>
      <c r="AW12" s="185" t="str">
        <f>IF(COUNTA($A$2:$A$2001)&gt;0,SUM(AR12:AV12),"")</f>
        <v/>
      </c>
      <c r="AX12" s="186" t="str">
        <f t="shared" si="6"/>
        <v/>
      </c>
      <c r="AY12" s="187" t="str">
        <f t="shared" si="6"/>
        <v/>
      </c>
      <c r="AZ12" s="187" t="str">
        <f t="shared" si="6"/>
        <v/>
      </c>
      <c r="BA12" s="187" t="str">
        <f t="shared" si="6"/>
        <v/>
      </c>
      <c r="BB12" s="136" t="str">
        <f t="shared" si="6"/>
        <v/>
      </c>
      <c r="BC12" s="146"/>
      <c r="BD12" s="135" t="str">
        <f>IF(COUNTA($A$2:$A$2001)&gt;0,COUNTIFS($A$2:$A$2001,$BF$7,$AO$2:$AO$2001,""),"")</f>
        <v/>
      </c>
      <c r="BE12" s="136" t="str">
        <f>IF(COUNTA($A$2:$A$2001)&gt;0,BD12/$AR6,"")</f>
        <v/>
      </c>
      <c r="BF12" s="146"/>
      <c r="BG12" s="146"/>
      <c r="BH12" s="85"/>
    </row>
    <row r="13" spans="1:60" ht="14.25" thickBot="1" x14ac:dyDescent="0.2">
      <c r="A13" s="11"/>
      <c r="B13" s="12"/>
      <c r="C13" s="13"/>
      <c r="D13" s="13"/>
      <c r="E13" s="14"/>
      <c r="F13" s="14"/>
      <c r="G13" s="14"/>
      <c r="H13" s="14"/>
      <c r="I13" s="15"/>
      <c r="J13" s="14"/>
      <c r="K13" s="13"/>
      <c r="L13" s="14"/>
      <c r="M13" s="14"/>
      <c r="N13" s="14"/>
      <c r="O13" s="14"/>
      <c r="P13" s="198"/>
      <c r="Q13" s="198"/>
      <c r="R13" s="198"/>
      <c r="S13" s="198"/>
      <c r="T13" s="198"/>
      <c r="U13" s="198"/>
      <c r="V13" s="198"/>
      <c r="W13" s="202">
        <f t="shared" si="1"/>
        <v>0</v>
      </c>
      <c r="X13" s="14"/>
      <c r="Y13" s="14"/>
      <c r="Z13" s="108"/>
      <c r="AA13" s="114"/>
      <c r="AB13" s="129"/>
      <c r="AC13" s="128"/>
      <c r="AD13" s="142" t="str">
        <f t="shared" si="2"/>
        <v/>
      </c>
      <c r="AE13" s="142" t="str">
        <f>IF($E13&lt;&gt;"",IF($AD13=1,VLOOKUP($E13,得点換算表!$C$5:$D$14,2),VLOOKUP($E13,得点換算表!$E$5:$F$14,2)),"")</f>
        <v/>
      </c>
      <c r="AF13" s="142" t="str">
        <f>IF($F13&lt;&gt;"",IF($AD13=1,VLOOKUP($F13,得点換算表!$C$15:$D$24,2),VLOOKUP($F13,得点換算表!$E$15:$F$24,2)),"")</f>
        <v/>
      </c>
      <c r="AG13" s="142" t="str">
        <f>IF($G13&lt;&gt;"",IF($AD13=1,VLOOKUP($G13,得点換算表!$C$25:$D$34,2),VLOOKUP($G13,得点換算表!$E$25:$F$34,2)),"")</f>
        <v/>
      </c>
      <c r="AH13" s="142" t="str">
        <f>IF($H13&lt;&gt;"",IF($AD13=1,VLOOKUP($H13,得点換算表!$C$35:$D$44,2),VLOOKUP($H13,得点換算表!$E$35:$F$44,2)),"")</f>
        <v/>
      </c>
      <c r="AI13" s="142" t="str">
        <f>IF($I13&lt;&gt;"",IF($AD13=1,VLOOKUP($I13,得点換算表!$C$45:$D$55,2),VLOOKUP($I13,得点換算表!$E$45:$F$55,2)),"")</f>
        <v/>
      </c>
      <c r="AJ13" s="142" t="str">
        <f>IF($J13&lt;&gt;"",IF($AD13=1,VLOOKUP($J13,得点換算表!$C$56:$D$65,2),VLOOKUP($J13,得点換算表!$E$56:$F$65,2)),"")</f>
        <v/>
      </c>
      <c r="AK13" s="142" t="str">
        <f>IF($K13&lt;&gt;"",IF($AD13=1,VLOOKUP($K13,得点換算表!$C$66:$D$76,2),VLOOKUP($K13,得点換算表!$E$66:$F$76,2)),"")</f>
        <v/>
      </c>
      <c r="AL13" s="142" t="str">
        <f>IF($L13&lt;&gt;"",IF($AD13=1,VLOOKUP($L13,得点換算表!$C$77:$D$86,2),VLOOKUP($L13,得点換算表!$E$77:$F$86,2)),"")</f>
        <v/>
      </c>
      <c r="AM13" s="142" t="str">
        <f>IF($M13&lt;&gt;"",IF($AD13=1,VLOOKUP($M13,得点換算表!$C$87:$D$96,2),VLOOKUP($M13,得点換算表!$E$87:$F$96,2)),"")</f>
        <v/>
      </c>
      <c r="AN13" s="142" t="str">
        <f t="shared" si="0"/>
        <v/>
      </c>
      <c r="AO13" s="143" t="str">
        <f>IF(AND($AN13&lt;&gt;"",$AN13&gt;=8),VLOOKUP($AN13,得点換算表!$I$10:$J$14,2),"")</f>
        <v/>
      </c>
      <c r="AP13" s="105"/>
      <c r="AQ13" s="188" t="s">
        <v>326</v>
      </c>
      <c r="AR13" s="189" t="str">
        <f>IF(COUNTA($A$2:$A$2001)&gt;0,COUNTIF($AO$2:$AO$2001,AR$10),"")</f>
        <v/>
      </c>
      <c r="AS13" s="189" t="str">
        <f>IF(COUNTA($A$2:$A$2001)&gt;0,COUNTIF($AO$2:$AO$2001,AS$10),"")</f>
        <v/>
      </c>
      <c r="AT13" s="189" t="str">
        <f>IF(COUNTA($A$2:$A$2001)&gt;0,COUNTIF($AO$2:$AO$2001,AT$10),"")</f>
        <v/>
      </c>
      <c r="AU13" s="189" t="str">
        <f>IF(COUNTA($A$2:$A$2001)&gt;0,COUNTIF($AO$2:$AO$2001,AU$10),"")</f>
        <v/>
      </c>
      <c r="AV13" s="189" t="str">
        <f>IF(COUNTA($A$2:$A$2001)&gt;0,COUNTIF($AO$2:$AO$2001,AV$10),"")</f>
        <v/>
      </c>
      <c r="AW13" s="190" t="str">
        <f>IF(COUNTA($A$2:$A$2001)&gt;0,SUM(AR13:AV13),"")</f>
        <v/>
      </c>
      <c r="AX13" s="191" t="str">
        <f t="shared" si="6"/>
        <v/>
      </c>
      <c r="AY13" s="192" t="str">
        <f t="shared" si="6"/>
        <v/>
      </c>
      <c r="AZ13" s="192" t="str">
        <f t="shared" si="6"/>
        <v/>
      </c>
      <c r="BA13" s="192" t="str">
        <f t="shared" si="6"/>
        <v/>
      </c>
      <c r="BB13" s="138" t="str">
        <f t="shared" si="6"/>
        <v/>
      </c>
      <c r="BC13" s="146"/>
      <c r="BD13" s="137">
        <f>SUM(BD11:BD12)</f>
        <v>0</v>
      </c>
      <c r="BE13" s="138" t="str">
        <f>IF(COUNTA($A$2:$A$2001)&gt;0,BD13/$AR7,"")</f>
        <v/>
      </c>
      <c r="BF13" s="146"/>
      <c r="BG13" s="146"/>
      <c r="BH13" s="85"/>
    </row>
    <row r="14" spans="1:60" ht="14.25" thickBot="1" x14ac:dyDescent="0.2">
      <c r="A14" s="11"/>
      <c r="B14" s="12"/>
      <c r="C14" s="13"/>
      <c r="D14" s="13"/>
      <c r="E14" s="14"/>
      <c r="F14" s="14"/>
      <c r="G14" s="14"/>
      <c r="H14" s="14"/>
      <c r="I14" s="15"/>
      <c r="J14" s="14"/>
      <c r="K14" s="13"/>
      <c r="L14" s="14"/>
      <c r="M14" s="14"/>
      <c r="N14" s="14"/>
      <c r="O14" s="14"/>
      <c r="P14" s="198"/>
      <c r="Q14" s="198"/>
      <c r="R14" s="198"/>
      <c r="S14" s="198"/>
      <c r="T14" s="198"/>
      <c r="U14" s="198"/>
      <c r="V14" s="198"/>
      <c r="W14" s="202">
        <f t="shared" si="1"/>
        <v>0</v>
      </c>
      <c r="X14" s="14"/>
      <c r="Y14" s="14"/>
      <c r="Z14" s="108"/>
      <c r="AA14" s="114"/>
      <c r="AB14" s="129"/>
      <c r="AC14" s="128"/>
      <c r="AD14" s="142" t="str">
        <f t="shared" si="2"/>
        <v/>
      </c>
      <c r="AE14" s="142" t="str">
        <f>IF($E14&lt;&gt;"",IF($AD14=1,VLOOKUP($E14,得点換算表!$C$5:$D$14,2),VLOOKUP($E14,得点換算表!$E$5:$F$14,2)),"")</f>
        <v/>
      </c>
      <c r="AF14" s="142" t="str">
        <f>IF($F14&lt;&gt;"",IF($AD14=1,VLOOKUP($F14,得点換算表!$C$15:$D$24,2),VLOOKUP($F14,得点換算表!$E$15:$F$24,2)),"")</f>
        <v/>
      </c>
      <c r="AG14" s="142" t="str">
        <f>IF($G14&lt;&gt;"",IF($AD14=1,VLOOKUP($G14,得点換算表!$C$25:$D$34,2),VLOOKUP($G14,得点換算表!$E$25:$F$34,2)),"")</f>
        <v/>
      </c>
      <c r="AH14" s="142" t="str">
        <f>IF($H14&lt;&gt;"",IF($AD14=1,VLOOKUP($H14,得点換算表!$C$35:$D$44,2),VLOOKUP($H14,得点換算表!$E$35:$F$44,2)),"")</f>
        <v/>
      </c>
      <c r="AI14" s="142" t="str">
        <f>IF($I14&lt;&gt;"",IF($AD14=1,VLOOKUP($I14,得点換算表!$C$45:$D$55,2),VLOOKUP($I14,得点換算表!$E$45:$F$55,2)),"")</f>
        <v/>
      </c>
      <c r="AJ14" s="142" t="str">
        <f>IF($J14&lt;&gt;"",IF($AD14=1,VLOOKUP($J14,得点換算表!$C$56:$D$65,2),VLOOKUP($J14,得点換算表!$E$56:$F$65,2)),"")</f>
        <v/>
      </c>
      <c r="AK14" s="142" t="str">
        <f>IF($K14&lt;&gt;"",IF($AD14=1,VLOOKUP($K14,得点換算表!$C$66:$D$76,2),VLOOKUP($K14,得点換算表!$E$66:$F$76,2)),"")</f>
        <v/>
      </c>
      <c r="AL14" s="142" t="str">
        <f>IF($L14&lt;&gt;"",IF($AD14=1,VLOOKUP($L14,得点換算表!$C$77:$D$86,2),VLOOKUP($L14,得点換算表!$E$77:$F$86,2)),"")</f>
        <v/>
      </c>
      <c r="AM14" s="142" t="str">
        <f>IF($M14&lt;&gt;"",IF($AD14=1,VLOOKUP($M14,得点換算表!$C$87:$D$96,2),VLOOKUP($M14,得点換算表!$E$87:$F$96,2)),"")</f>
        <v/>
      </c>
      <c r="AN14" s="142" t="str">
        <f t="shared" si="0"/>
        <v/>
      </c>
      <c r="AO14" s="143" t="str">
        <f>IF(AND($AN14&lt;&gt;"",$AN14&gt;=8),VLOOKUP($AN14,得点換算表!$I$10:$J$14,2),"")</f>
        <v/>
      </c>
      <c r="AP14" s="105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85"/>
    </row>
    <row r="15" spans="1:60" ht="14.25" thickBot="1" x14ac:dyDescent="0.2">
      <c r="A15" s="11"/>
      <c r="B15" s="12"/>
      <c r="C15" s="13"/>
      <c r="D15" s="13"/>
      <c r="E15" s="14"/>
      <c r="F15" s="14"/>
      <c r="G15" s="14"/>
      <c r="H15" s="14"/>
      <c r="I15" s="15"/>
      <c r="J15" s="14"/>
      <c r="K15" s="13"/>
      <c r="L15" s="14"/>
      <c r="M15" s="14"/>
      <c r="N15" s="14"/>
      <c r="O15" s="14"/>
      <c r="P15" s="198"/>
      <c r="Q15" s="198"/>
      <c r="R15" s="198"/>
      <c r="S15" s="198"/>
      <c r="T15" s="198"/>
      <c r="U15" s="198"/>
      <c r="V15" s="198"/>
      <c r="W15" s="202">
        <f t="shared" si="1"/>
        <v>0</v>
      </c>
      <c r="X15" s="14"/>
      <c r="Y15" s="14"/>
      <c r="Z15" s="108"/>
      <c r="AA15" s="114"/>
      <c r="AB15" s="129"/>
      <c r="AC15" s="128"/>
      <c r="AD15" s="142" t="str">
        <f t="shared" si="2"/>
        <v/>
      </c>
      <c r="AE15" s="142" t="str">
        <f>IF($E15&lt;&gt;"",IF($AD15=1,VLOOKUP($E15,得点換算表!$C$5:$D$14,2),VLOOKUP($E15,得点換算表!$E$5:$F$14,2)),"")</f>
        <v/>
      </c>
      <c r="AF15" s="142" t="str">
        <f>IF($F15&lt;&gt;"",IF($AD15=1,VLOOKUP($F15,得点換算表!$C$15:$D$24,2),VLOOKUP($F15,得点換算表!$E$15:$F$24,2)),"")</f>
        <v/>
      </c>
      <c r="AG15" s="142" t="str">
        <f>IF($G15&lt;&gt;"",IF($AD15=1,VLOOKUP($G15,得点換算表!$C$25:$D$34,2),VLOOKUP($G15,得点換算表!$E$25:$F$34,2)),"")</f>
        <v/>
      </c>
      <c r="AH15" s="142" t="str">
        <f>IF($H15&lt;&gt;"",IF($AD15=1,VLOOKUP($H15,得点換算表!$C$35:$D$44,2),VLOOKUP($H15,得点換算表!$E$35:$F$44,2)),"")</f>
        <v/>
      </c>
      <c r="AI15" s="142" t="str">
        <f>IF($I15&lt;&gt;"",IF($AD15=1,VLOOKUP($I15,得点換算表!$C$45:$D$55,2),VLOOKUP($I15,得点換算表!$E$45:$F$55,2)),"")</f>
        <v/>
      </c>
      <c r="AJ15" s="142" t="str">
        <f>IF($J15&lt;&gt;"",IF($AD15=1,VLOOKUP($J15,得点換算表!$C$56:$D$65,2),VLOOKUP($J15,得点換算表!$E$56:$F$65,2)),"")</f>
        <v/>
      </c>
      <c r="AK15" s="142" t="str">
        <f>IF($K15&lt;&gt;"",IF($AD15=1,VLOOKUP($K15,得点換算表!$C$66:$D$76,2),VLOOKUP($K15,得点換算表!$E$66:$F$76,2)),"")</f>
        <v/>
      </c>
      <c r="AL15" s="142" t="str">
        <f>IF($L15&lt;&gt;"",IF($AD15=1,VLOOKUP($L15,得点換算表!$C$77:$D$86,2),VLOOKUP($L15,得点換算表!$E$77:$F$86,2)),"")</f>
        <v/>
      </c>
      <c r="AM15" s="142" t="str">
        <f>IF($M15&lt;&gt;"",IF($AD15=1,VLOOKUP($M15,得点換算表!$C$87:$D$96,2),VLOOKUP($M15,得点換算表!$E$87:$F$96,2)),"")</f>
        <v/>
      </c>
      <c r="AN15" s="142" t="str">
        <f t="shared" si="0"/>
        <v/>
      </c>
      <c r="AO15" s="143" t="str">
        <f>IF(AND($AN15&lt;&gt;"",$AN15&gt;=8),VLOOKUP($AN15,得点換算表!$I$10:$J$14,2),"")</f>
        <v/>
      </c>
      <c r="AP15" s="105"/>
      <c r="AQ15" s="146"/>
      <c r="AR15" s="281" t="s">
        <v>329</v>
      </c>
      <c r="AS15" s="282"/>
      <c r="AT15" s="282"/>
      <c r="AU15" s="282"/>
      <c r="AV15" s="282"/>
      <c r="AW15" s="282"/>
      <c r="AX15" s="282"/>
      <c r="AY15" s="282"/>
      <c r="AZ15" s="282"/>
      <c r="BA15" s="283"/>
      <c r="BB15" s="146"/>
      <c r="BC15" s="146"/>
      <c r="BD15" s="146"/>
      <c r="BE15" s="146"/>
      <c r="BF15" s="146"/>
      <c r="BG15" s="146"/>
      <c r="BH15" s="85"/>
    </row>
    <row r="16" spans="1:60" ht="14.25" thickBot="1" x14ac:dyDescent="0.2">
      <c r="A16" s="11"/>
      <c r="B16" s="12"/>
      <c r="C16" s="13"/>
      <c r="D16" s="13"/>
      <c r="E16" s="14"/>
      <c r="F16" s="14"/>
      <c r="G16" s="14"/>
      <c r="H16" s="14"/>
      <c r="I16" s="15"/>
      <c r="J16" s="14"/>
      <c r="K16" s="13"/>
      <c r="L16" s="14"/>
      <c r="M16" s="14"/>
      <c r="N16" s="14"/>
      <c r="O16" s="14"/>
      <c r="P16" s="198"/>
      <c r="Q16" s="198"/>
      <c r="R16" s="198"/>
      <c r="S16" s="198"/>
      <c r="T16" s="198"/>
      <c r="U16" s="198"/>
      <c r="V16" s="198"/>
      <c r="W16" s="202">
        <f t="shared" si="1"/>
        <v>0</v>
      </c>
      <c r="X16" s="14"/>
      <c r="Y16" s="14"/>
      <c r="Z16" s="108"/>
      <c r="AA16" s="114"/>
      <c r="AB16" s="129"/>
      <c r="AC16" s="128"/>
      <c r="AD16" s="142" t="str">
        <f t="shared" si="2"/>
        <v/>
      </c>
      <c r="AE16" s="142" t="str">
        <f>IF($E16&lt;&gt;"",IF($AD16=1,VLOOKUP($E16,得点換算表!$C$5:$D$14,2),VLOOKUP($E16,得点換算表!$E$5:$F$14,2)),"")</f>
        <v/>
      </c>
      <c r="AF16" s="142" t="str">
        <f>IF($F16&lt;&gt;"",IF($AD16=1,VLOOKUP($F16,得点換算表!$C$15:$D$24,2),VLOOKUP($F16,得点換算表!$E$15:$F$24,2)),"")</f>
        <v/>
      </c>
      <c r="AG16" s="142" t="str">
        <f>IF($G16&lt;&gt;"",IF($AD16=1,VLOOKUP($G16,得点換算表!$C$25:$D$34,2),VLOOKUP($G16,得点換算表!$E$25:$F$34,2)),"")</f>
        <v/>
      </c>
      <c r="AH16" s="142" t="str">
        <f>IF($H16&lt;&gt;"",IF($AD16=1,VLOOKUP($H16,得点換算表!$C$35:$D$44,2),VLOOKUP($H16,得点換算表!$E$35:$F$44,2)),"")</f>
        <v/>
      </c>
      <c r="AI16" s="142" t="str">
        <f>IF($I16&lt;&gt;"",IF($AD16=1,VLOOKUP($I16,得点換算表!$C$45:$D$55,2),VLOOKUP($I16,得点換算表!$E$45:$F$55,2)),"")</f>
        <v/>
      </c>
      <c r="AJ16" s="142" t="str">
        <f>IF($J16&lt;&gt;"",IF($AD16=1,VLOOKUP($J16,得点換算表!$C$56:$D$65,2),VLOOKUP($J16,得点換算表!$E$56:$F$65,2)),"")</f>
        <v/>
      </c>
      <c r="AK16" s="142" t="str">
        <f>IF($K16&lt;&gt;"",IF($AD16=1,VLOOKUP($K16,得点換算表!$C$66:$D$76,2),VLOOKUP($K16,得点換算表!$E$66:$F$76,2)),"")</f>
        <v/>
      </c>
      <c r="AL16" s="142" t="str">
        <f>IF($L16&lt;&gt;"",IF($AD16=1,VLOOKUP($L16,得点換算表!$C$77:$D$86,2),VLOOKUP($L16,得点換算表!$E$77:$F$86,2)),"")</f>
        <v/>
      </c>
      <c r="AM16" s="142" t="str">
        <f>IF($M16&lt;&gt;"",IF($AD16=1,VLOOKUP($M16,得点換算表!$C$87:$D$96,2),VLOOKUP($M16,得点換算表!$E$87:$F$96,2)),"")</f>
        <v/>
      </c>
      <c r="AN16" s="142" t="str">
        <f t="shared" si="0"/>
        <v/>
      </c>
      <c r="AO16" s="143" t="str">
        <f>IF(AND($AN16&lt;&gt;"",$AN16&gt;=8),VLOOKUP($AN16,得点換算表!$I$10:$J$14,2),"")</f>
        <v/>
      </c>
      <c r="AP16" s="105"/>
      <c r="AQ16" s="152" t="s">
        <v>311</v>
      </c>
      <c r="AR16" s="149" t="s">
        <v>293</v>
      </c>
      <c r="AS16" s="150" t="s">
        <v>312</v>
      </c>
      <c r="AT16" s="150" t="s">
        <v>313</v>
      </c>
      <c r="AU16" s="150" t="s">
        <v>314</v>
      </c>
      <c r="AV16" s="150" t="s">
        <v>305</v>
      </c>
      <c r="AW16" s="150" t="s">
        <v>363</v>
      </c>
      <c r="AX16" s="150" t="s">
        <v>317</v>
      </c>
      <c r="AY16" s="150" t="s">
        <v>318</v>
      </c>
      <c r="AZ16" s="150" t="s">
        <v>351</v>
      </c>
      <c r="BA16" s="151" t="s">
        <v>291</v>
      </c>
      <c r="BB16" s="146"/>
      <c r="BC16" s="146"/>
      <c r="BD16" s="146"/>
      <c r="BE16" s="146"/>
      <c r="BF16" s="146"/>
      <c r="BG16" s="146"/>
      <c r="BH16" s="85"/>
    </row>
    <row r="17" spans="1:60" x14ac:dyDescent="0.15">
      <c r="A17" s="11"/>
      <c r="B17" s="12"/>
      <c r="C17" s="13"/>
      <c r="D17" s="13"/>
      <c r="E17" s="14"/>
      <c r="F17" s="14"/>
      <c r="G17" s="14"/>
      <c r="H17" s="14"/>
      <c r="I17" s="15"/>
      <c r="J17" s="14"/>
      <c r="K17" s="13"/>
      <c r="L17" s="14"/>
      <c r="M17" s="14"/>
      <c r="N17" s="14"/>
      <c r="O17" s="14"/>
      <c r="P17" s="198"/>
      <c r="Q17" s="198"/>
      <c r="R17" s="198"/>
      <c r="S17" s="198"/>
      <c r="T17" s="198"/>
      <c r="U17" s="198"/>
      <c r="V17" s="198"/>
      <c r="W17" s="202">
        <f t="shared" si="1"/>
        <v>0</v>
      </c>
      <c r="X17" s="14"/>
      <c r="Y17" s="14"/>
      <c r="Z17" s="108"/>
      <c r="AA17" s="114"/>
      <c r="AB17" s="129"/>
      <c r="AC17" s="128"/>
      <c r="AD17" s="142" t="str">
        <f t="shared" si="2"/>
        <v/>
      </c>
      <c r="AE17" s="142" t="str">
        <f>IF($E17&lt;&gt;"",IF($AD17=1,VLOOKUP($E17,得点換算表!$C$5:$D$14,2),VLOOKUP($E17,得点換算表!$E$5:$F$14,2)),"")</f>
        <v/>
      </c>
      <c r="AF17" s="142" t="str">
        <f>IF($F17&lt;&gt;"",IF($AD17=1,VLOOKUP($F17,得点換算表!$C$15:$D$24,2),VLOOKUP($F17,得点換算表!$E$15:$F$24,2)),"")</f>
        <v/>
      </c>
      <c r="AG17" s="142" t="str">
        <f>IF($G17&lt;&gt;"",IF($AD17=1,VLOOKUP($G17,得点換算表!$C$25:$D$34,2),VLOOKUP($G17,得点換算表!$E$25:$F$34,2)),"")</f>
        <v/>
      </c>
      <c r="AH17" s="142" t="str">
        <f>IF($H17&lt;&gt;"",IF($AD17=1,VLOOKUP($H17,得点換算表!$C$35:$D$44,2),VLOOKUP($H17,得点換算表!$E$35:$F$44,2)),"")</f>
        <v/>
      </c>
      <c r="AI17" s="142" t="str">
        <f>IF($I17&lt;&gt;"",IF($AD17=1,VLOOKUP($I17,得点換算表!$C$45:$D$55,2),VLOOKUP($I17,得点換算表!$E$45:$F$55,2)),"")</f>
        <v/>
      </c>
      <c r="AJ17" s="142" t="str">
        <f>IF($J17&lt;&gt;"",IF($AD17=1,VLOOKUP($J17,得点換算表!$C$56:$D$65,2),VLOOKUP($J17,得点換算表!$E$56:$F$65,2)),"")</f>
        <v/>
      </c>
      <c r="AK17" s="142" t="str">
        <f>IF($K17&lt;&gt;"",IF($AD17=1,VLOOKUP($K17,得点換算表!$C$66:$D$76,2),VLOOKUP($K17,得点換算表!$E$66:$F$76,2)),"")</f>
        <v/>
      </c>
      <c r="AL17" s="142" t="str">
        <f>IF($L17&lt;&gt;"",IF($AD17=1,VLOOKUP($L17,得点換算表!$C$77:$D$86,2),VLOOKUP($L17,得点換算表!$E$77:$F$86,2)),"")</f>
        <v/>
      </c>
      <c r="AM17" s="142" t="str">
        <f>IF($M17&lt;&gt;"",IF($AD17=1,VLOOKUP($M17,得点換算表!$C$87:$D$96,2),VLOOKUP($M17,得点換算表!$E$87:$F$96,2)),"")</f>
        <v/>
      </c>
      <c r="AN17" s="142" t="str">
        <f t="shared" si="0"/>
        <v/>
      </c>
      <c r="AO17" s="143" t="str">
        <f>IF(AND($AN17&lt;&gt;"",$AN17&gt;=8),VLOOKUP($AN17,得点換算表!$I$10:$J$14,2),"")</f>
        <v/>
      </c>
      <c r="AP17" s="105"/>
      <c r="AQ17" s="177" t="str">
        <f>AQ$5</f>
        <v>男</v>
      </c>
      <c r="AR17" s="178" t="str">
        <f t="shared" ref="AR17:AZ17" si="7">IF(COUNTA(E$2:E$2001)&gt;0,SUMIFS(AE$2:AE$2001,$A$2:$A$2001,$BF$6),"")</f>
        <v/>
      </c>
      <c r="AS17" s="178" t="str">
        <f t="shared" si="7"/>
        <v/>
      </c>
      <c r="AT17" s="178" t="str">
        <f t="shared" si="7"/>
        <v/>
      </c>
      <c r="AU17" s="178" t="str">
        <f t="shared" si="7"/>
        <v/>
      </c>
      <c r="AV17" s="178" t="str">
        <f t="shared" si="7"/>
        <v/>
      </c>
      <c r="AW17" s="178" t="str">
        <f t="shared" si="7"/>
        <v/>
      </c>
      <c r="AX17" s="178" t="str">
        <f t="shared" si="7"/>
        <v/>
      </c>
      <c r="AY17" s="178" t="str">
        <f t="shared" si="7"/>
        <v/>
      </c>
      <c r="AZ17" s="178" t="str">
        <f t="shared" si="7"/>
        <v/>
      </c>
      <c r="BA17" s="193" t="str">
        <f>IF(COUNTA(A$2:A$2001)&gt;0,SUMIFS(AN$2:AN$2001,$A$2:$A$2001,$BF$6),"")</f>
        <v/>
      </c>
      <c r="BB17" s="146"/>
      <c r="BC17" s="146"/>
      <c r="BD17" s="146"/>
      <c r="BE17" s="146"/>
      <c r="BF17" s="146"/>
      <c r="BG17" s="146"/>
      <c r="BH17" s="85"/>
    </row>
    <row r="18" spans="1:60" x14ac:dyDescent="0.15">
      <c r="A18" s="11"/>
      <c r="B18" s="12"/>
      <c r="C18" s="13"/>
      <c r="D18" s="13"/>
      <c r="E18" s="14"/>
      <c r="F18" s="14"/>
      <c r="G18" s="14"/>
      <c r="H18" s="14"/>
      <c r="I18" s="15"/>
      <c r="J18" s="14"/>
      <c r="K18" s="13"/>
      <c r="L18" s="14"/>
      <c r="M18" s="14"/>
      <c r="N18" s="14"/>
      <c r="O18" s="14"/>
      <c r="P18" s="198"/>
      <c r="Q18" s="198"/>
      <c r="R18" s="198"/>
      <c r="S18" s="198"/>
      <c r="T18" s="198"/>
      <c r="U18" s="198"/>
      <c r="V18" s="198"/>
      <c r="W18" s="202">
        <f t="shared" si="1"/>
        <v>0</v>
      </c>
      <c r="X18" s="14"/>
      <c r="Y18" s="14"/>
      <c r="Z18" s="108"/>
      <c r="AA18" s="114"/>
      <c r="AB18" s="129"/>
      <c r="AC18" s="128"/>
      <c r="AD18" s="142" t="str">
        <f t="shared" si="2"/>
        <v/>
      </c>
      <c r="AE18" s="142" t="str">
        <f>IF($E18&lt;&gt;"",IF($AD18=1,VLOOKUP($E18,得点換算表!$C$5:$D$14,2),VLOOKUP($E18,得点換算表!$E$5:$F$14,2)),"")</f>
        <v/>
      </c>
      <c r="AF18" s="142" t="str">
        <f>IF($F18&lt;&gt;"",IF($AD18=1,VLOOKUP($F18,得点換算表!$C$15:$D$24,2),VLOOKUP($F18,得点換算表!$E$15:$F$24,2)),"")</f>
        <v/>
      </c>
      <c r="AG18" s="142" t="str">
        <f>IF($G18&lt;&gt;"",IF($AD18=1,VLOOKUP($G18,得点換算表!$C$25:$D$34,2),VLOOKUP($G18,得点換算表!$E$25:$F$34,2)),"")</f>
        <v/>
      </c>
      <c r="AH18" s="142" t="str">
        <f>IF($H18&lt;&gt;"",IF($AD18=1,VLOOKUP($H18,得点換算表!$C$35:$D$44,2),VLOOKUP($H18,得点換算表!$E$35:$F$44,2)),"")</f>
        <v/>
      </c>
      <c r="AI18" s="142" t="str">
        <f>IF($I18&lt;&gt;"",IF($AD18=1,VLOOKUP($I18,得点換算表!$C$45:$D$55,2),VLOOKUP($I18,得点換算表!$E$45:$F$55,2)),"")</f>
        <v/>
      </c>
      <c r="AJ18" s="142" t="str">
        <f>IF($J18&lt;&gt;"",IF($AD18=1,VLOOKUP($J18,得点換算表!$C$56:$D$65,2),VLOOKUP($J18,得点換算表!$E$56:$F$65,2)),"")</f>
        <v/>
      </c>
      <c r="AK18" s="142" t="str">
        <f>IF($K18&lt;&gt;"",IF($AD18=1,VLOOKUP($K18,得点換算表!$C$66:$D$76,2),VLOOKUP($K18,得点換算表!$E$66:$F$76,2)),"")</f>
        <v/>
      </c>
      <c r="AL18" s="142" t="str">
        <f>IF($L18&lt;&gt;"",IF($AD18=1,VLOOKUP($L18,得点換算表!$C$77:$D$86,2),VLOOKUP($L18,得点換算表!$E$77:$F$86,2)),"")</f>
        <v/>
      </c>
      <c r="AM18" s="142" t="str">
        <f>IF($M18&lt;&gt;"",IF($AD18=1,VLOOKUP($M18,得点換算表!$C$87:$D$96,2),VLOOKUP($M18,得点換算表!$E$87:$F$96,2)),"")</f>
        <v/>
      </c>
      <c r="AN18" s="142" t="str">
        <f t="shared" si="0"/>
        <v/>
      </c>
      <c r="AO18" s="143" t="str">
        <f>IF(AND($AN18&lt;&gt;"",$AN18&gt;=8),VLOOKUP($AN18,得点換算表!$I$10:$J$14,2),"")</f>
        <v/>
      </c>
      <c r="AP18" s="105"/>
      <c r="AQ18" s="183" t="str">
        <f>AQ$6</f>
        <v>女</v>
      </c>
      <c r="AR18" s="184" t="str">
        <f t="shared" ref="AR18:AZ18" si="8">IF(COUNTA(E$2:E$2001)&gt;0,SUMIFS(AE$2:AE$2001,$A$2:$A$2001,$BF$7),"")</f>
        <v/>
      </c>
      <c r="AS18" s="184" t="str">
        <f t="shared" si="8"/>
        <v/>
      </c>
      <c r="AT18" s="184" t="str">
        <f t="shared" si="8"/>
        <v/>
      </c>
      <c r="AU18" s="184" t="str">
        <f t="shared" si="8"/>
        <v/>
      </c>
      <c r="AV18" s="184" t="str">
        <f t="shared" si="8"/>
        <v/>
      </c>
      <c r="AW18" s="184" t="str">
        <f t="shared" si="8"/>
        <v/>
      </c>
      <c r="AX18" s="184" t="str">
        <f t="shared" si="8"/>
        <v/>
      </c>
      <c r="AY18" s="184" t="str">
        <f t="shared" si="8"/>
        <v/>
      </c>
      <c r="AZ18" s="184" t="str">
        <f t="shared" si="8"/>
        <v/>
      </c>
      <c r="BA18" s="194" t="str">
        <f>IF(COUNTA(A$2:A$2001)&gt;0,SUMIFS(AN$2:AN$2001,$A$2:$A$2001,$BF$7),"")</f>
        <v/>
      </c>
      <c r="BB18" s="146"/>
      <c r="BC18" s="146"/>
      <c r="BD18" s="146"/>
      <c r="BE18" s="146"/>
      <c r="BF18" s="146"/>
      <c r="BG18" s="146"/>
      <c r="BH18" s="85"/>
    </row>
    <row r="19" spans="1:60" ht="14.25" thickBot="1" x14ac:dyDescent="0.2">
      <c r="A19" s="11"/>
      <c r="B19" s="12"/>
      <c r="C19" s="13"/>
      <c r="D19" s="13"/>
      <c r="E19" s="14"/>
      <c r="F19" s="14"/>
      <c r="G19" s="14"/>
      <c r="H19" s="14"/>
      <c r="I19" s="15"/>
      <c r="J19" s="14"/>
      <c r="K19" s="13"/>
      <c r="L19" s="14"/>
      <c r="M19" s="14"/>
      <c r="N19" s="14"/>
      <c r="O19" s="14"/>
      <c r="P19" s="198"/>
      <c r="Q19" s="198"/>
      <c r="R19" s="198"/>
      <c r="S19" s="198"/>
      <c r="T19" s="198"/>
      <c r="U19" s="198"/>
      <c r="V19" s="198"/>
      <c r="W19" s="202">
        <f t="shared" si="1"/>
        <v>0</v>
      </c>
      <c r="X19" s="14"/>
      <c r="Y19" s="14"/>
      <c r="Z19" s="108"/>
      <c r="AA19" s="114"/>
      <c r="AB19" s="129"/>
      <c r="AC19" s="128"/>
      <c r="AD19" s="142" t="str">
        <f t="shared" si="2"/>
        <v/>
      </c>
      <c r="AE19" s="142" t="str">
        <f>IF($E19&lt;&gt;"",IF($AD19=1,VLOOKUP($E19,得点換算表!$C$5:$D$14,2),VLOOKUP($E19,得点換算表!$E$5:$F$14,2)),"")</f>
        <v/>
      </c>
      <c r="AF19" s="142" t="str">
        <f>IF($F19&lt;&gt;"",IF($AD19=1,VLOOKUP($F19,得点換算表!$C$15:$D$24,2),VLOOKUP($F19,得点換算表!$E$15:$F$24,2)),"")</f>
        <v/>
      </c>
      <c r="AG19" s="142" t="str">
        <f>IF($G19&lt;&gt;"",IF($AD19=1,VLOOKUP($G19,得点換算表!$C$25:$D$34,2),VLOOKUP($G19,得点換算表!$E$25:$F$34,2)),"")</f>
        <v/>
      </c>
      <c r="AH19" s="142" t="str">
        <f>IF($H19&lt;&gt;"",IF($AD19=1,VLOOKUP($H19,得点換算表!$C$35:$D$44,2),VLOOKUP($H19,得点換算表!$E$35:$F$44,2)),"")</f>
        <v/>
      </c>
      <c r="AI19" s="142" t="str">
        <f>IF($I19&lt;&gt;"",IF($AD19=1,VLOOKUP($I19,得点換算表!$C$45:$D$55,2),VLOOKUP($I19,得点換算表!$E$45:$F$55,2)),"")</f>
        <v/>
      </c>
      <c r="AJ19" s="142" t="str">
        <f>IF($J19&lt;&gt;"",IF($AD19=1,VLOOKUP($J19,得点換算表!$C$56:$D$65,2),VLOOKUP($J19,得点換算表!$E$56:$F$65,2)),"")</f>
        <v/>
      </c>
      <c r="AK19" s="142" t="str">
        <f>IF($K19&lt;&gt;"",IF($AD19=1,VLOOKUP($K19,得点換算表!$C$66:$D$76,2),VLOOKUP($K19,得点換算表!$E$66:$F$76,2)),"")</f>
        <v/>
      </c>
      <c r="AL19" s="142" t="str">
        <f>IF($L19&lt;&gt;"",IF($AD19=1,VLOOKUP($L19,得点換算表!$C$77:$D$86,2),VLOOKUP($L19,得点換算表!$E$77:$F$86,2)),"")</f>
        <v/>
      </c>
      <c r="AM19" s="142" t="str">
        <f>IF($M19&lt;&gt;"",IF($AD19=1,VLOOKUP($M19,得点換算表!$C$87:$D$96,2),VLOOKUP($M19,得点換算表!$E$87:$F$96,2)),"")</f>
        <v/>
      </c>
      <c r="AN19" s="142" t="str">
        <f t="shared" si="0"/>
        <v/>
      </c>
      <c r="AO19" s="143" t="str">
        <f>IF(AND($AN19&lt;&gt;"",$AN19&gt;=8),VLOOKUP($AN19,得点換算表!$I$10:$J$14,2),"")</f>
        <v/>
      </c>
      <c r="AP19" s="105"/>
      <c r="AQ19" s="188" t="s">
        <v>326</v>
      </c>
      <c r="AR19" s="189" t="str">
        <f t="shared" ref="AR19:AZ19" si="9">IF(COUNTA(E$2:E$2001)&gt;0,SUM(AR17:AR18),"")</f>
        <v/>
      </c>
      <c r="AS19" s="189" t="str">
        <f t="shared" si="9"/>
        <v/>
      </c>
      <c r="AT19" s="189" t="str">
        <f t="shared" si="9"/>
        <v/>
      </c>
      <c r="AU19" s="189" t="str">
        <f t="shared" si="9"/>
        <v/>
      </c>
      <c r="AV19" s="189" t="str">
        <f t="shared" si="9"/>
        <v/>
      </c>
      <c r="AW19" s="189" t="str">
        <f t="shared" si="9"/>
        <v/>
      </c>
      <c r="AX19" s="189" t="str">
        <f t="shared" si="9"/>
        <v/>
      </c>
      <c r="AY19" s="189" t="str">
        <f t="shared" si="9"/>
        <v/>
      </c>
      <c r="AZ19" s="189" t="str">
        <f t="shared" si="9"/>
        <v/>
      </c>
      <c r="BA19" s="195" t="str">
        <f>IF(COUNTA(A$2:A$2001)&gt;0,SUM(BA17:BA18),"")</f>
        <v/>
      </c>
      <c r="BB19" s="146"/>
      <c r="BC19" s="146"/>
      <c r="BD19" s="146"/>
      <c r="BE19" s="146"/>
      <c r="BF19" s="146"/>
      <c r="BG19" s="146"/>
      <c r="BH19" s="85"/>
    </row>
    <row r="20" spans="1:60" ht="14.25" thickBot="1" x14ac:dyDescent="0.2">
      <c r="A20" s="11"/>
      <c r="B20" s="12"/>
      <c r="C20" s="13"/>
      <c r="D20" s="13"/>
      <c r="E20" s="14"/>
      <c r="F20" s="14"/>
      <c r="G20" s="14"/>
      <c r="H20" s="14"/>
      <c r="I20" s="15"/>
      <c r="J20" s="14"/>
      <c r="K20" s="13"/>
      <c r="L20" s="14"/>
      <c r="M20" s="14"/>
      <c r="N20" s="14"/>
      <c r="O20" s="14"/>
      <c r="P20" s="198"/>
      <c r="Q20" s="198"/>
      <c r="R20" s="198"/>
      <c r="S20" s="198"/>
      <c r="T20" s="198"/>
      <c r="U20" s="198"/>
      <c r="V20" s="198"/>
      <c r="W20" s="202">
        <f t="shared" si="1"/>
        <v>0</v>
      </c>
      <c r="X20" s="14"/>
      <c r="Y20" s="14"/>
      <c r="Z20" s="108"/>
      <c r="AA20" s="114"/>
      <c r="AB20" s="129"/>
      <c r="AC20" s="128"/>
      <c r="AD20" s="142" t="str">
        <f t="shared" si="2"/>
        <v/>
      </c>
      <c r="AE20" s="142" t="str">
        <f>IF($E20&lt;&gt;"",IF($AD20=1,VLOOKUP($E20,得点換算表!$C$5:$D$14,2),VLOOKUP($E20,得点換算表!$E$5:$F$14,2)),"")</f>
        <v/>
      </c>
      <c r="AF20" s="142" t="str">
        <f>IF($F20&lt;&gt;"",IF($AD20=1,VLOOKUP($F20,得点換算表!$C$15:$D$24,2),VLOOKUP($F20,得点換算表!$E$15:$F$24,2)),"")</f>
        <v/>
      </c>
      <c r="AG20" s="142" t="str">
        <f>IF($G20&lt;&gt;"",IF($AD20=1,VLOOKUP($G20,得点換算表!$C$25:$D$34,2),VLOOKUP($G20,得点換算表!$E$25:$F$34,2)),"")</f>
        <v/>
      </c>
      <c r="AH20" s="142" t="str">
        <f>IF($H20&lt;&gt;"",IF($AD20=1,VLOOKUP($H20,得点換算表!$C$35:$D$44,2),VLOOKUP($H20,得点換算表!$E$35:$F$44,2)),"")</f>
        <v/>
      </c>
      <c r="AI20" s="142" t="str">
        <f>IF($I20&lt;&gt;"",IF($AD20=1,VLOOKUP($I20,得点換算表!$C$45:$D$55,2),VLOOKUP($I20,得点換算表!$E$45:$F$55,2)),"")</f>
        <v/>
      </c>
      <c r="AJ20" s="142" t="str">
        <f>IF($J20&lt;&gt;"",IF($AD20=1,VLOOKUP($J20,得点換算表!$C$56:$D$65,2),VLOOKUP($J20,得点換算表!$E$56:$F$65,2)),"")</f>
        <v/>
      </c>
      <c r="AK20" s="142" t="str">
        <f>IF($K20&lt;&gt;"",IF($AD20=1,VLOOKUP($K20,得点換算表!$C$66:$D$76,2),VLOOKUP($K20,得点換算表!$E$66:$F$76,2)),"")</f>
        <v/>
      </c>
      <c r="AL20" s="142" t="str">
        <f>IF($L20&lt;&gt;"",IF($AD20=1,VLOOKUP($L20,得点換算表!$C$77:$D$86,2),VLOOKUP($L20,得点換算表!$E$77:$F$86,2)),"")</f>
        <v/>
      </c>
      <c r="AM20" s="142" t="str">
        <f>IF($M20&lt;&gt;"",IF($AD20=1,VLOOKUP($M20,得点換算表!$C$87:$D$96,2),VLOOKUP($M20,得点換算表!$E$87:$F$96,2)),"")</f>
        <v/>
      </c>
      <c r="AN20" s="142" t="str">
        <f t="shared" si="0"/>
        <v/>
      </c>
      <c r="AO20" s="143" t="str">
        <f>IF(AND($AN20&lt;&gt;"",$AN20&gt;=8),VLOOKUP($AN20,得点換算表!$I$10:$J$14,2),"")</f>
        <v/>
      </c>
      <c r="AP20" s="105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85"/>
    </row>
    <row r="21" spans="1:60" ht="14.25" thickBot="1" x14ac:dyDescent="0.2">
      <c r="A21" s="11"/>
      <c r="B21" s="12"/>
      <c r="C21" s="13"/>
      <c r="D21" s="13"/>
      <c r="E21" s="14"/>
      <c r="F21" s="14"/>
      <c r="G21" s="14"/>
      <c r="H21" s="14"/>
      <c r="I21" s="15"/>
      <c r="J21" s="14"/>
      <c r="K21" s="13"/>
      <c r="L21" s="14"/>
      <c r="M21" s="14"/>
      <c r="N21" s="14"/>
      <c r="O21" s="14"/>
      <c r="P21" s="198"/>
      <c r="Q21" s="198"/>
      <c r="R21" s="198"/>
      <c r="S21" s="198"/>
      <c r="T21" s="198"/>
      <c r="U21" s="198"/>
      <c r="V21" s="198"/>
      <c r="W21" s="202">
        <f t="shared" si="1"/>
        <v>0</v>
      </c>
      <c r="X21" s="14"/>
      <c r="Y21" s="14"/>
      <c r="Z21" s="108"/>
      <c r="AA21" s="114"/>
      <c r="AB21" s="129"/>
      <c r="AC21" s="128"/>
      <c r="AD21" s="142" t="str">
        <f t="shared" si="2"/>
        <v/>
      </c>
      <c r="AE21" s="142" t="str">
        <f>IF($E21&lt;&gt;"",IF($AD21=1,VLOOKUP($E21,得点換算表!$C$5:$D$14,2),VLOOKUP($E21,得点換算表!$E$5:$F$14,2)),"")</f>
        <v/>
      </c>
      <c r="AF21" s="142" t="str">
        <f>IF($F21&lt;&gt;"",IF($AD21=1,VLOOKUP($F21,得点換算表!$C$15:$D$24,2),VLOOKUP($F21,得点換算表!$E$15:$F$24,2)),"")</f>
        <v/>
      </c>
      <c r="AG21" s="142" t="str">
        <f>IF($G21&lt;&gt;"",IF($AD21=1,VLOOKUP($G21,得点換算表!$C$25:$D$34,2),VLOOKUP($G21,得点換算表!$E$25:$F$34,2)),"")</f>
        <v/>
      </c>
      <c r="AH21" s="142" t="str">
        <f>IF($H21&lt;&gt;"",IF($AD21=1,VLOOKUP($H21,得点換算表!$C$35:$D$44,2),VLOOKUP($H21,得点換算表!$E$35:$F$44,2)),"")</f>
        <v/>
      </c>
      <c r="AI21" s="142" t="str">
        <f>IF($I21&lt;&gt;"",IF($AD21=1,VLOOKUP($I21,得点換算表!$C$45:$D$55,2),VLOOKUP($I21,得点換算表!$E$45:$F$55,2)),"")</f>
        <v/>
      </c>
      <c r="AJ21" s="142" t="str">
        <f>IF($J21&lt;&gt;"",IF($AD21=1,VLOOKUP($J21,得点換算表!$C$56:$D$65,2),VLOOKUP($J21,得点換算表!$E$56:$F$65,2)),"")</f>
        <v/>
      </c>
      <c r="AK21" s="142" t="str">
        <f>IF($K21&lt;&gt;"",IF($AD21=1,VLOOKUP($K21,得点換算表!$C$66:$D$76,2),VLOOKUP($K21,得点換算表!$E$66:$F$76,2)),"")</f>
        <v/>
      </c>
      <c r="AL21" s="142" t="str">
        <f>IF($L21&lt;&gt;"",IF($AD21=1,VLOOKUP($L21,得点換算表!$C$77:$D$86,2),VLOOKUP($L21,得点換算表!$E$77:$F$86,2)),"")</f>
        <v/>
      </c>
      <c r="AM21" s="142" t="str">
        <f>IF($M21&lt;&gt;"",IF($AD21=1,VLOOKUP($M21,得点換算表!$C$87:$D$96,2),VLOOKUP($M21,得点換算表!$E$87:$F$96,2)),"")</f>
        <v/>
      </c>
      <c r="AN21" s="142" t="str">
        <f t="shared" si="0"/>
        <v/>
      </c>
      <c r="AO21" s="143" t="str">
        <f>IF(AND($AN21&lt;&gt;"",$AN21&gt;=8),VLOOKUP($AN21,得点換算表!$I$10:$J$14,2),"")</f>
        <v/>
      </c>
      <c r="AP21" s="105"/>
      <c r="AQ21" s="146"/>
      <c r="AR21" s="281" t="s">
        <v>330</v>
      </c>
      <c r="AS21" s="282"/>
      <c r="AT21" s="282"/>
      <c r="AU21" s="282"/>
      <c r="AV21" s="282"/>
      <c r="AW21" s="282"/>
      <c r="AX21" s="282"/>
      <c r="AY21" s="282"/>
      <c r="AZ21" s="282"/>
      <c r="BA21" s="283"/>
      <c r="BB21" s="146"/>
      <c r="BC21" s="146"/>
      <c r="BD21" s="146"/>
      <c r="BE21" s="146"/>
      <c r="BF21" s="146"/>
      <c r="BG21" s="146"/>
      <c r="BH21" s="85"/>
    </row>
    <row r="22" spans="1:60" ht="14.25" thickBot="1" x14ac:dyDescent="0.2">
      <c r="A22" s="11"/>
      <c r="B22" s="12"/>
      <c r="C22" s="13"/>
      <c r="D22" s="13"/>
      <c r="E22" s="14"/>
      <c r="F22" s="14"/>
      <c r="G22" s="14"/>
      <c r="H22" s="14"/>
      <c r="I22" s="15"/>
      <c r="J22" s="14"/>
      <c r="K22" s="13"/>
      <c r="L22" s="14"/>
      <c r="M22" s="14"/>
      <c r="N22" s="14"/>
      <c r="O22" s="14"/>
      <c r="P22" s="198"/>
      <c r="Q22" s="198"/>
      <c r="R22" s="198"/>
      <c r="S22" s="198"/>
      <c r="T22" s="198"/>
      <c r="U22" s="198"/>
      <c r="V22" s="198"/>
      <c r="W22" s="202">
        <f t="shared" si="1"/>
        <v>0</v>
      </c>
      <c r="X22" s="14"/>
      <c r="Y22" s="14"/>
      <c r="Z22" s="108"/>
      <c r="AA22" s="114"/>
      <c r="AB22" s="129"/>
      <c r="AC22" s="128"/>
      <c r="AD22" s="142" t="str">
        <f t="shared" si="2"/>
        <v/>
      </c>
      <c r="AE22" s="142" t="str">
        <f>IF($E22&lt;&gt;"",IF($AD22=1,VLOOKUP($E22,得点換算表!$C$5:$D$14,2),VLOOKUP($E22,得点換算表!$E$5:$F$14,2)),"")</f>
        <v/>
      </c>
      <c r="AF22" s="142" t="str">
        <f>IF($F22&lt;&gt;"",IF($AD22=1,VLOOKUP($F22,得点換算表!$C$15:$D$24,2),VLOOKUP($F22,得点換算表!$E$15:$F$24,2)),"")</f>
        <v/>
      </c>
      <c r="AG22" s="142" t="str">
        <f>IF($G22&lt;&gt;"",IF($AD22=1,VLOOKUP($G22,得点換算表!$C$25:$D$34,2),VLOOKUP($G22,得点換算表!$E$25:$F$34,2)),"")</f>
        <v/>
      </c>
      <c r="AH22" s="142" t="str">
        <f>IF($H22&lt;&gt;"",IF($AD22=1,VLOOKUP($H22,得点換算表!$C$35:$D$44,2),VLOOKUP($H22,得点換算表!$E$35:$F$44,2)),"")</f>
        <v/>
      </c>
      <c r="AI22" s="142" t="str">
        <f>IF($I22&lt;&gt;"",IF($AD22=1,VLOOKUP($I22,得点換算表!$C$45:$D$55,2),VLOOKUP($I22,得点換算表!$E$45:$F$55,2)),"")</f>
        <v/>
      </c>
      <c r="AJ22" s="142" t="str">
        <f>IF($J22&lt;&gt;"",IF($AD22=1,VLOOKUP($J22,得点換算表!$C$56:$D$65,2),VLOOKUP($J22,得点換算表!$E$56:$F$65,2)),"")</f>
        <v/>
      </c>
      <c r="AK22" s="142" t="str">
        <f>IF($K22&lt;&gt;"",IF($AD22=1,VLOOKUP($K22,得点換算表!$C$66:$D$76,2),VLOOKUP($K22,得点換算表!$E$66:$F$76,2)),"")</f>
        <v/>
      </c>
      <c r="AL22" s="142" t="str">
        <f>IF($L22&lt;&gt;"",IF($AD22=1,VLOOKUP($L22,得点換算表!$C$77:$D$86,2),VLOOKUP($L22,得点換算表!$E$77:$F$86,2)),"")</f>
        <v/>
      </c>
      <c r="AM22" s="142" t="str">
        <f>IF($M22&lt;&gt;"",IF($AD22=1,VLOOKUP($M22,得点換算表!$C$87:$D$96,2),VLOOKUP($M22,得点換算表!$E$87:$F$96,2)),"")</f>
        <v/>
      </c>
      <c r="AN22" s="142" t="str">
        <f t="shared" si="0"/>
        <v/>
      </c>
      <c r="AO22" s="143" t="str">
        <f>IF(AND($AN22&lt;&gt;"",$AN22&gt;=8),VLOOKUP($AN22,得点換算表!$I$10:$J$14,2),"")</f>
        <v/>
      </c>
      <c r="AP22" s="105"/>
      <c r="AQ22" s="152" t="s">
        <v>311</v>
      </c>
      <c r="AR22" s="149" t="s">
        <v>293</v>
      </c>
      <c r="AS22" s="150" t="s">
        <v>312</v>
      </c>
      <c r="AT22" s="150" t="s">
        <v>313</v>
      </c>
      <c r="AU22" s="150" t="s">
        <v>314</v>
      </c>
      <c r="AV22" s="150" t="s">
        <v>305</v>
      </c>
      <c r="AW22" s="150" t="s">
        <v>363</v>
      </c>
      <c r="AX22" s="150" t="s">
        <v>317</v>
      </c>
      <c r="AY22" s="150" t="s">
        <v>318</v>
      </c>
      <c r="AZ22" s="150" t="s">
        <v>351</v>
      </c>
      <c r="BA22" s="151" t="s">
        <v>291</v>
      </c>
      <c r="BB22" s="146"/>
      <c r="BC22" s="146"/>
      <c r="BD22" s="146"/>
      <c r="BE22" s="146"/>
      <c r="BF22" s="146"/>
      <c r="BG22" s="146"/>
      <c r="BH22" s="85"/>
    </row>
    <row r="23" spans="1:60" x14ac:dyDescent="0.15">
      <c r="A23" s="11"/>
      <c r="B23" s="12"/>
      <c r="C23" s="13"/>
      <c r="D23" s="13"/>
      <c r="E23" s="14"/>
      <c r="F23" s="14"/>
      <c r="G23" s="14"/>
      <c r="H23" s="14"/>
      <c r="I23" s="15"/>
      <c r="J23" s="14"/>
      <c r="K23" s="13"/>
      <c r="L23" s="14"/>
      <c r="M23" s="14"/>
      <c r="N23" s="14"/>
      <c r="O23" s="14"/>
      <c r="P23" s="198"/>
      <c r="Q23" s="198"/>
      <c r="R23" s="198"/>
      <c r="S23" s="198"/>
      <c r="T23" s="198"/>
      <c r="U23" s="198"/>
      <c r="V23" s="198"/>
      <c r="W23" s="202">
        <f t="shared" si="1"/>
        <v>0</v>
      </c>
      <c r="X23" s="14"/>
      <c r="Y23" s="14"/>
      <c r="Z23" s="108"/>
      <c r="AA23" s="114"/>
      <c r="AB23" s="129"/>
      <c r="AC23" s="128"/>
      <c r="AD23" s="142" t="str">
        <f t="shared" si="2"/>
        <v/>
      </c>
      <c r="AE23" s="142" t="str">
        <f>IF($E23&lt;&gt;"",IF($AD23=1,VLOOKUP($E23,得点換算表!$C$5:$D$14,2),VLOOKUP($E23,得点換算表!$E$5:$F$14,2)),"")</f>
        <v/>
      </c>
      <c r="AF23" s="142" t="str">
        <f>IF($F23&lt;&gt;"",IF($AD23=1,VLOOKUP($F23,得点換算表!$C$15:$D$24,2),VLOOKUP($F23,得点換算表!$E$15:$F$24,2)),"")</f>
        <v/>
      </c>
      <c r="AG23" s="142" t="str">
        <f>IF($G23&lt;&gt;"",IF($AD23=1,VLOOKUP($G23,得点換算表!$C$25:$D$34,2),VLOOKUP($G23,得点換算表!$E$25:$F$34,2)),"")</f>
        <v/>
      </c>
      <c r="AH23" s="142" t="str">
        <f>IF($H23&lt;&gt;"",IF($AD23=1,VLOOKUP($H23,得点換算表!$C$35:$D$44,2),VLOOKUP($H23,得点換算表!$E$35:$F$44,2)),"")</f>
        <v/>
      </c>
      <c r="AI23" s="142" t="str">
        <f>IF($I23&lt;&gt;"",IF($AD23=1,VLOOKUP($I23,得点換算表!$C$45:$D$55,2),VLOOKUP($I23,得点換算表!$E$45:$F$55,2)),"")</f>
        <v/>
      </c>
      <c r="AJ23" s="142" t="str">
        <f>IF($J23&lt;&gt;"",IF($AD23=1,VLOOKUP($J23,得点換算表!$C$56:$D$65,2),VLOOKUP($J23,得点換算表!$E$56:$F$65,2)),"")</f>
        <v/>
      </c>
      <c r="AK23" s="142" t="str">
        <f>IF($K23&lt;&gt;"",IF($AD23=1,VLOOKUP($K23,得点換算表!$C$66:$D$76,2),VLOOKUP($K23,得点換算表!$E$66:$F$76,2)),"")</f>
        <v/>
      </c>
      <c r="AL23" s="142" t="str">
        <f>IF($L23&lt;&gt;"",IF($AD23=1,VLOOKUP($L23,得点換算表!$C$77:$D$86,2),VLOOKUP($L23,得点換算表!$E$77:$F$86,2)),"")</f>
        <v/>
      </c>
      <c r="AM23" s="142" t="str">
        <f>IF($M23&lt;&gt;"",IF($AD23=1,VLOOKUP($M23,得点換算表!$C$87:$D$96,2),VLOOKUP($M23,得点換算表!$E$87:$F$96,2)),"")</f>
        <v/>
      </c>
      <c r="AN23" s="142" t="str">
        <f t="shared" si="0"/>
        <v/>
      </c>
      <c r="AO23" s="143" t="str">
        <f>IF(AND($AN23&lt;&gt;"",$AN23&gt;=8),VLOOKUP($AN23,得点換算表!$I$10:$J$14,2),"")</f>
        <v/>
      </c>
      <c r="AP23" s="105"/>
      <c r="AQ23" s="177" t="str">
        <f>AQ$5</f>
        <v>男</v>
      </c>
      <c r="AR23" s="157" t="str">
        <f t="shared" ref="AR23:AZ23" si="10">IF(COUNTA(E$2:E$2001)&gt;0,AVERAGEIFS(AE$2:AE$2001,$A$2:$A$2001,$BF$6),"")</f>
        <v/>
      </c>
      <c r="AS23" s="157" t="str">
        <f t="shared" si="10"/>
        <v/>
      </c>
      <c r="AT23" s="157" t="str">
        <f t="shared" si="10"/>
        <v/>
      </c>
      <c r="AU23" s="157" t="str">
        <f t="shared" si="10"/>
        <v/>
      </c>
      <c r="AV23" s="157" t="str">
        <f t="shared" si="10"/>
        <v/>
      </c>
      <c r="AW23" s="157" t="str">
        <f t="shared" si="10"/>
        <v/>
      </c>
      <c r="AX23" s="157" t="str">
        <f t="shared" si="10"/>
        <v/>
      </c>
      <c r="AY23" s="157" t="str">
        <f t="shared" si="10"/>
        <v/>
      </c>
      <c r="AZ23" s="157" t="str">
        <f t="shared" si="10"/>
        <v/>
      </c>
      <c r="BA23" s="158" t="str">
        <f>IF(COUNTA(A$2:A$2001)&gt;0,AVERAGEIFS(AN$2:AN$2001,$A$2:$A$2001,$BF$6),"")</f>
        <v/>
      </c>
      <c r="BB23" s="146"/>
      <c r="BC23" s="146"/>
      <c r="BD23" s="146"/>
      <c r="BE23" s="146"/>
      <c r="BF23" s="146"/>
      <c r="BG23" s="146"/>
      <c r="BH23" s="85"/>
    </row>
    <row r="24" spans="1:60" x14ac:dyDescent="0.15">
      <c r="A24" s="11"/>
      <c r="B24" s="12"/>
      <c r="C24" s="13"/>
      <c r="D24" s="13"/>
      <c r="E24" s="14"/>
      <c r="F24" s="14"/>
      <c r="G24" s="14"/>
      <c r="H24" s="14"/>
      <c r="I24" s="15"/>
      <c r="J24" s="14"/>
      <c r="K24" s="13"/>
      <c r="L24" s="14"/>
      <c r="M24" s="14"/>
      <c r="N24" s="14"/>
      <c r="O24" s="14"/>
      <c r="P24" s="198"/>
      <c r="Q24" s="198"/>
      <c r="R24" s="198"/>
      <c r="S24" s="198"/>
      <c r="T24" s="198"/>
      <c r="U24" s="198"/>
      <c r="V24" s="198"/>
      <c r="W24" s="202">
        <f t="shared" si="1"/>
        <v>0</v>
      </c>
      <c r="X24" s="14"/>
      <c r="Y24" s="14"/>
      <c r="Z24" s="108"/>
      <c r="AA24" s="114"/>
      <c r="AB24" s="129"/>
      <c r="AC24" s="128"/>
      <c r="AD24" s="142" t="str">
        <f t="shared" si="2"/>
        <v/>
      </c>
      <c r="AE24" s="142" t="str">
        <f>IF($E24&lt;&gt;"",IF($AD24=1,VLOOKUP($E24,得点換算表!$C$5:$D$14,2),VLOOKUP($E24,得点換算表!$E$5:$F$14,2)),"")</f>
        <v/>
      </c>
      <c r="AF24" s="142" t="str">
        <f>IF($F24&lt;&gt;"",IF($AD24=1,VLOOKUP($F24,得点換算表!$C$15:$D$24,2),VLOOKUP($F24,得点換算表!$E$15:$F$24,2)),"")</f>
        <v/>
      </c>
      <c r="AG24" s="142" t="str">
        <f>IF($G24&lt;&gt;"",IF($AD24=1,VLOOKUP($G24,得点換算表!$C$25:$D$34,2),VLOOKUP($G24,得点換算表!$E$25:$F$34,2)),"")</f>
        <v/>
      </c>
      <c r="AH24" s="142" t="str">
        <f>IF($H24&lt;&gt;"",IF($AD24=1,VLOOKUP($H24,得点換算表!$C$35:$D$44,2),VLOOKUP($H24,得点換算表!$E$35:$F$44,2)),"")</f>
        <v/>
      </c>
      <c r="AI24" s="142" t="str">
        <f>IF($I24&lt;&gt;"",IF($AD24=1,VLOOKUP($I24,得点換算表!$C$45:$D$55,2),VLOOKUP($I24,得点換算表!$E$45:$F$55,2)),"")</f>
        <v/>
      </c>
      <c r="AJ24" s="142" t="str">
        <f>IF($J24&lt;&gt;"",IF($AD24=1,VLOOKUP($J24,得点換算表!$C$56:$D$65,2),VLOOKUP($J24,得点換算表!$E$56:$F$65,2)),"")</f>
        <v/>
      </c>
      <c r="AK24" s="142" t="str">
        <f>IF($K24&lt;&gt;"",IF($AD24=1,VLOOKUP($K24,得点換算表!$C$66:$D$76,2),VLOOKUP($K24,得点換算表!$E$66:$F$76,2)),"")</f>
        <v/>
      </c>
      <c r="AL24" s="142" t="str">
        <f>IF($L24&lt;&gt;"",IF($AD24=1,VLOOKUP($L24,得点換算表!$C$77:$D$86,2),VLOOKUP($L24,得点換算表!$E$77:$F$86,2)),"")</f>
        <v/>
      </c>
      <c r="AM24" s="142" t="str">
        <f>IF($M24&lt;&gt;"",IF($AD24=1,VLOOKUP($M24,得点換算表!$C$87:$D$96,2),VLOOKUP($M24,得点換算表!$E$87:$F$96,2)),"")</f>
        <v/>
      </c>
      <c r="AN24" s="142" t="str">
        <f t="shared" si="0"/>
        <v/>
      </c>
      <c r="AO24" s="143" t="str">
        <f>IF(AND($AN24&lt;&gt;"",$AN24&gt;=8),VLOOKUP($AN24,得点換算表!$I$10:$J$14,2),"")</f>
        <v/>
      </c>
      <c r="AP24" s="105"/>
      <c r="AQ24" s="196" t="str">
        <f>AQ$6</f>
        <v>女</v>
      </c>
      <c r="AR24" s="165" t="str">
        <f t="shared" ref="AR24:AZ24" si="11">IF(COUNTA(E$2:E$2001)&gt;0,AVERAGEIFS(AE$2:AE$2001,$A$2:$A$2001,$BF$7),"")</f>
        <v/>
      </c>
      <c r="AS24" s="165" t="str">
        <f t="shared" si="11"/>
        <v/>
      </c>
      <c r="AT24" s="165" t="str">
        <f t="shared" si="11"/>
        <v/>
      </c>
      <c r="AU24" s="165" t="str">
        <f t="shared" si="11"/>
        <v/>
      </c>
      <c r="AV24" s="165" t="str">
        <f t="shared" si="11"/>
        <v/>
      </c>
      <c r="AW24" s="165" t="str">
        <f t="shared" si="11"/>
        <v/>
      </c>
      <c r="AX24" s="165" t="str">
        <f t="shared" si="11"/>
        <v/>
      </c>
      <c r="AY24" s="165" t="str">
        <f t="shared" si="11"/>
        <v/>
      </c>
      <c r="AZ24" s="165" t="str">
        <f t="shared" si="11"/>
        <v/>
      </c>
      <c r="BA24" s="166" t="str">
        <f>IF(COUNTA(A$2:A$2001)&gt;0,AVERAGEIFS(AN$2:AN$2001,$A$2:$A$2001,$BF$7),"")</f>
        <v/>
      </c>
      <c r="BB24" s="146"/>
      <c r="BC24" s="146"/>
      <c r="BD24" s="146"/>
      <c r="BE24" s="146"/>
      <c r="BF24" s="146"/>
      <c r="BG24" s="146"/>
      <c r="BH24" s="85"/>
    </row>
    <row r="25" spans="1:60" ht="14.25" thickBot="1" x14ac:dyDescent="0.2">
      <c r="A25" s="11"/>
      <c r="B25" s="12"/>
      <c r="C25" s="13"/>
      <c r="D25" s="13"/>
      <c r="E25" s="14"/>
      <c r="F25" s="14"/>
      <c r="G25" s="14"/>
      <c r="H25" s="14"/>
      <c r="I25" s="15"/>
      <c r="J25" s="14"/>
      <c r="K25" s="13"/>
      <c r="L25" s="14"/>
      <c r="M25" s="14"/>
      <c r="N25" s="14"/>
      <c r="O25" s="14"/>
      <c r="P25" s="198"/>
      <c r="Q25" s="198"/>
      <c r="R25" s="198"/>
      <c r="S25" s="198"/>
      <c r="T25" s="198"/>
      <c r="U25" s="198"/>
      <c r="V25" s="198"/>
      <c r="W25" s="202">
        <f t="shared" si="1"/>
        <v>0</v>
      </c>
      <c r="X25" s="14"/>
      <c r="Y25" s="14"/>
      <c r="Z25" s="108"/>
      <c r="AA25" s="114"/>
      <c r="AB25" s="129"/>
      <c r="AC25" s="128"/>
      <c r="AD25" s="142" t="str">
        <f t="shared" si="2"/>
        <v/>
      </c>
      <c r="AE25" s="142" t="str">
        <f>IF($E25&lt;&gt;"",IF($AD25=1,VLOOKUP($E25,得点換算表!$C$5:$D$14,2),VLOOKUP($E25,得点換算表!$E$5:$F$14,2)),"")</f>
        <v/>
      </c>
      <c r="AF25" s="142" t="str">
        <f>IF($F25&lt;&gt;"",IF($AD25=1,VLOOKUP($F25,得点換算表!$C$15:$D$24,2),VLOOKUP($F25,得点換算表!$E$15:$F$24,2)),"")</f>
        <v/>
      </c>
      <c r="AG25" s="142" t="str">
        <f>IF($G25&lt;&gt;"",IF($AD25=1,VLOOKUP($G25,得点換算表!$C$25:$D$34,2),VLOOKUP($G25,得点換算表!$E$25:$F$34,2)),"")</f>
        <v/>
      </c>
      <c r="AH25" s="142" t="str">
        <f>IF($H25&lt;&gt;"",IF($AD25=1,VLOOKUP($H25,得点換算表!$C$35:$D$44,2),VLOOKUP($H25,得点換算表!$E$35:$F$44,2)),"")</f>
        <v/>
      </c>
      <c r="AI25" s="142" t="str">
        <f>IF($I25&lt;&gt;"",IF($AD25=1,VLOOKUP($I25,得点換算表!$C$45:$D$55,2),VLOOKUP($I25,得点換算表!$E$45:$F$55,2)),"")</f>
        <v/>
      </c>
      <c r="AJ25" s="142" t="str">
        <f>IF($J25&lt;&gt;"",IF($AD25=1,VLOOKUP($J25,得点換算表!$C$56:$D$65,2),VLOOKUP($J25,得点換算表!$E$56:$F$65,2)),"")</f>
        <v/>
      </c>
      <c r="AK25" s="142" t="str">
        <f>IF($K25&lt;&gt;"",IF($AD25=1,VLOOKUP($K25,得点換算表!$C$66:$D$76,2),VLOOKUP($K25,得点換算表!$E$66:$F$76,2)),"")</f>
        <v/>
      </c>
      <c r="AL25" s="142" t="str">
        <f>IF($L25&lt;&gt;"",IF($AD25=1,VLOOKUP($L25,得点換算表!$C$77:$D$86,2),VLOOKUP($L25,得点換算表!$E$77:$F$86,2)),"")</f>
        <v/>
      </c>
      <c r="AM25" s="142" t="str">
        <f>IF($M25&lt;&gt;"",IF($AD25=1,VLOOKUP($M25,得点換算表!$C$87:$D$96,2),VLOOKUP($M25,得点換算表!$E$87:$F$96,2)),"")</f>
        <v/>
      </c>
      <c r="AN25" s="142" t="str">
        <f t="shared" si="0"/>
        <v/>
      </c>
      <c r="AO25" s="143" t="str">
        <f>IF(AND($AN25&lt;&gt;"",$AN25&gt;=8),VLOOKUP($AN25,得点換算表!$I$10:$J$14,2),"")</f>
        <v/>
      </c>
      <c r="AP25" s="105"/>
      <c r="AQ25" s="188" t="s">
        <v>326</v>
      </c>
      <c r="AR25" s="172" t="str">
        <f t="shared" ref="AR25:AZ25" si="12">IF(COUNTA(E$2:E$2001)&gt;0,AVERAGE(AE$2:AE$2001),"")</f>
        <v/>
      </c>
      <c r="AS25" s="172" t="str">
        <f t="shared" si="12"/>
        <v/>
      </c>
      <c r="AT25" s="172" t="str">
        <f t="shared" si="12"/>
        <v/>
      </c>
      <c r="AU25" s="172" t="str">
        <f t="shared" si="12"/>
        <v/>
      </c>
      <c r="AV25" s="172" t="str">
        <f t="shared" si="12"/>
        <v/>
      </c>
      <c r="AW25" s="172" t="str">
        <f t="shared" si="12"/>
        <v/>
      </c>
      <c r="AX25" s="172" t="str">
        <f t="shared" si="12"/>
        <v/>
      </c>
      <c r="AY25" s="172" t="str">
        <f t="shared" si="12"/>
        <v/>
      </c>
      <c r="AZ25" s="172" t="str">
        <f t="shared" si="12"/>
        <v/>
      </c>
      <c r="BA25" s="173" t="str">
        <f>IF(COUNTA(A$2:A$2001)&gt;0,AVERAGE(AN$2:AN$2001),"")</f>
        <v/>
      </c>
      <c r="BB25" s="146"/>
      <c r="BC25" s="146"/>
      <c r="BD25" s="146"/>
      <c r="BE25" s="146"/>
      <c r="BF25" s="146"/>
      <c r="BG25" s="146"/>
      <c r="BH25" s="85"/>
    </row>
    <row r="26" spans="1:60" x14ac:dyDescent="0.15">
      <c r="A26" s="11"/>
      <c r="B26" s="12"/>
      <c r="C26" s="13"/>
      <c r="D26" s="13"/>
      <c r="E26" s="14"/>
      <c r="F26" s="14"/>
      <c r="G26" s="14"/>
      <c r="H26" s="14"/>
      <c r="I26" s="15"/>
      <c r="J26" s="14"/>
      <c r="K26" s="13"/>
      <c r="L26" s="14"/>
      <c r="M26" s="14"/>
      <c r="N26" s="14"/>
      <c r="O26" s="14"/>
      <c r="P26" s="198"/>
      <c r="Q26" s="198"/>
      <c r="R26" s="198"/>
      <c r="S26" s="198"/>
      <c r="T26" s="198"/>
      <c r="U26" s="198"/>
      <c r="V26" s="198"/>
      <c r="W26" s="202">
        <f t="shared" si="1"/>
        <v>0</v>
      </c>
      <c r="X26" s="14"/>
      <c r="Y26" s="14"/>
      <c r="Z26" s="108"/>
      <c r="AA26" s="114"/>
      <c r="AB26" s="129"/>
      <c r="AC26" s="128"/>
      <c r="AD26" s="142" t="str">
        <f t="shared" si="2"/>
        <v/>
      </c>
      <c r="AE26" s="142" t="str">
        <f>IF($E26&lt;&gt;"",IF($AD26=1,VLOOKUP($E26,得点換算表!$C$5:$D$14,2),VLOOKUP($E26,得点換算表!$E$5:$F$14,2)),"")</f>
        <v/>
      </c>
      <c r="AF26" s="142" t="str">
        <f>IF($F26&lt;&gt;"",IF($AD26=1,VLOOKUP($F26,得点換算表!$C$15:$D$24,2),VLOOKUP($F26,得点換算表!$E$15:$F$24,2)),"")</f>
        <v/>
      </c>
      <c r="AG26" s="142" t="str">
        <f>IF($G26&lt;&gt;"",IF($AD26=1,VLOOKUP($G26,得点換算表!$C$25:$D$34,2),VLOOKUP($G26,得点換算表!$E$25:$F$34,2)),"")</f>
        <v/>
      </c>
      <c r="AH26" s="142" t="str">
        <f>IF($H26&lt;&gt;"",IF($AD26=1,VLOOKUP($H26,得点換算表!$C$35:$D$44,2),VLOOKUP($H26,得点換算表!$E$35:$F$44,2)),"")</f>
        <v/>
      </c>
      <c r="AI26" s="142" t="str">
        <f>IF($I26&lt;&gt;"",IF($AD26=1,VLOOKUP($I26,得点換算表!$C$45:$D$55,2),VLOOKUP($I26,得点換算表!$E$45:$F$55,2)),"")</f>
        <v/>
      </c>
      <c r="AJ26" s="142" t="str">
        <f>IF($J26&lt;&gt;"",IF($AD26=1,VLOOKUP($J26,得点換算表!$C$56:$D$65,2),VLOOKUP($J26,得点換算表!$E$56:$F$65,2)),"")</f>
        <v/>
      </c>
      <c r="AK26" s="142" t="str">
        <f>IF($K26&lt;&gt;"",IF($AD26=1,VLOOKUP($K26,得点換算表!$C$66:$D$76,2),VLOOKUP($K26,得点換算表!$E$66:$F$76,2)),"")</f>
        <v/>
      </c>
      <c r="AL26" s="142" t="str">
        <f>IF($L26&lt;&gt;"",IF($AD26=1,VLOOKUP($L26,得点換算表!$C$77:$D$86,2),VLOOKUP($L26,得点換算表!$E$77:$F$86,2)),"")</f>
        <v/>
      </c>
      <c r="AM26" s="142" t="str">
        <f>IF($M26&lt;&gt;"",IF($AD26=1,VLOOKUP($M26,得点換算表!$C$87:$D$96,2),VLOOKUP($M26,得点換算表!$E$87:$F$96,2)),"")</f>
        <v/>
      </c>
      <c r="AN26" s="142" t="str">
        <f t="shared" si="0"/>
        <v/>
      </c>
      <c r="AO26" s="143" t="str">
        <f>IF(AND($AN26&lt;&gt;"",$AN26&gt;=8),VLOOKUP($AN26,得点換算表!$I$10:$J$14,2),"")</f>
        <v/>
      </c>
      <c r="AP26" s="10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H26" s="84"/>
    </row>
    <row r="27" spans="1:60" x14ac:dyDescent="0.15">
      <c r="A27" s="11"/>
      <c r="B27" s="12"/>
      <c r="C27" s="13"/>
      <c r="D27" s="13"/>
      <c r="E27" s="14"/>
      <c r="F27" s="14"/>
      <c r="G27" s="14"/>
      <c r="H27" s="14"/>
      <c r="I27" s="15"/>
      <c r="J27" s="14"/>
      <c r="K27" s="13"/>
      <c r="L27" s="14"/>
      <c r="M27" s="14"/>
      <c r="N27" s="14"/>
      <c r="O27" s="14"/>
      <c r="P27" s="198"/>
      <c r="Q27" s="198"/>
      <c r="R27" s="198"/>
      <c r="S27" s="198"/>
      <c r="T27" s="198"/>
      <c r="U27" s="198"/>
      <c r="V27" s="198"/>
      <c r="W27" s="202">
        <f t="shared" si="1"/>
        <v>0</v>
      </c>
      <c r="X27" s="14"/>
      <c r="Y27" s="14"/>
      <c r="Z27" s="108"/>
      <c r="AA27" s="114"/>
      <c r="AB27" s="129"/>
      <c r="AC27" s="128"/>
      <c r="AD27" s="142" t="str">
        <f t="shared" si="2"/>
        <v/>
      </c>
      <c r="AE27" s="142" t="str">
        <f>IF($E27&lt;&gt;"",IF($AD27=1,VLOOKUP($E27,得点換算表!$C$5:$D$14,2),VLOOKUP($E27,得点換算表!$E$5:$F$14,2)),"")</f>
        <v/>
      </c>
      <c r="AF27" s="142" t="str">
        <f>IF($F27&lt;&gt;"",IF($AD27=1,VLOOKUP($F27,得点換算表!$C$15:$D$24,2),VLOOKUP($F27,得点換算表!$E$15:$F$24,2)),"")</f>
        <v/>
      </c>
      <c r="AG27" s="142" t="str">
        <f>IF($G27&lt;&gt;"",IF($AD27=1,VLOOKUP($G27,得点換算表!$C$25:$D$34,2),VLOOKUP($G27,得点換算表!$E$25:$F$34,2)),"")</f>
        <v/>
      </c>
      <c r="AH27" s="142" t="str">
        <f>IF($H27&lt;&gt;"",IF($AD27=1,VLOOKUP($H27,得点換算表!$C$35:$D$44,2),VLOOKUP($H27,得点換算表!$E$35:$F$44,2)),"")</f>
        <v/>
      </c>
      <c r="AI27" s="142" t="str">
        <f>IF($I27&lt;&gt;"",IF($AD27=1,VLOOKUP($I27,得点換算表!$C$45:$D$55,2),VLOOKUP($I27,得点換算表!$E$45:$F$55,2)),"")</f>
        <v/>
      </c>
      <c r="AJ27" s="142" t="str">
        <f>IF($J27&lt;&gt;"",IF($AD27=1,VLOOKUP($J27,得点換算表!$C$56:$D$65,2),VLOOKUP($J27,得点換算表!$E$56:$F$65,2)),"")</f>
        <v/>
      </c>
      <c r="AK27" s="142" t="str">
        <f>IF($K27&lt;&gt;"",IF($AD27=1,VLOOKUP($K27,得点換算表!$C$66:$D$76,2),VLOOKUP($K27,得点換算表!$E$66:$F$76,2)),"")</f>
        <v/>
      </c>
      <c r="AL27" s="142" t="str">
        <f>IF($L27&lt;&gt;"",IF($AD27=1,VLOOKUP($L27,得点換算表!$C$77:$D$86,2),VLOOKUP($L27,得点換算表!$E$77:$F$86,2)),"")</f>
        <v/>
      </c>
      <c r="AM27" s="142" t="str">
        <f>IF($M27&lt;&gt;"",IF($AD27=1,VLOOKUP($M27,得点換算表!$C$87:$D$96,2),VLOOKUP($M27,得点換算表!$E$87:$F$96,2)),"")</f>
        <v/>
      </c>
      <c r="AN27" s="142" t="str">
        <f t="shared" si="0"/>
        <v/>
      </c>
      <c r="AO27" s="143" t="str">
        <f>IF(AND($AN27&lt;&gt;"",$AN27&gt;=8),VLOOKUP($AN27,得点換算表!$I$10:$J$14,2),"")</f>
        <v/>
      </c>
      <c r="AP27" s="10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H27" s="84"/>
    </row>
    <row r="28" spans="1:60" x14ac:dyDescent="0.15">
      <c r="A28" s="11"/>
      <c r="B28" s="12"/>
      <c r="C28" s="13"/>
      <c r="D28" s="13"/>
      <c r="E28" s="14"/>
      <c r="F28" s="14"/>
      <c r="G28" s="14"/>
      <c r="H28" s="14"/>
      <c r="I28" s="15"/>
      <c r="J28" s="14"/>
      <c r="K28" s="13"/>
      <c r="L28" s="14"/>
      <c r="M28" s="14"/>
      <c r="N28" s="14"/>
      <c r="O28" s="14"/>
      <c r="P28" s="198"/>
      <c r="Q28" s="198"/>
      <c r="R28" s="198"/>
      <c r="S28" s="198"/>
      <c r="T28" s="198"/>
      <c r="U28" s="198"/>
      <c r="V28" s="198"/>
      <c r="W28" s="202">
        <f t="shared" si="1"/>
        <v>0</v>
      </c>
      <c r="X28" s="14"/>
      <c r="Y28" s="14"/>
      <c r="Z28" s="108"/>
      <c r="AA28" s="114"/>
      <c r="AB28" s="129"/>
      <c r="AC28" s="128"/>
      <c r="AD28" s="142" t="str">
        <f t="shared" si="2"/>
        <v/>
      </c>
      <c r="AE28" s="142" t="str">
        <f>IF($E28&lt;&gt;"",IF($AD28=1,VLOOKUP($E28,得点換算表!$C$5:$D$14,2),VLOOKUP($E28,得点換算表!$E$5:$F$14,2)),"")</f>
        <v/>
      </c>
      <c r="AF28" s="142" t="str">
        <f>IF($F28&lt;&gt;"",IF($AD28=1,VLOOKUP($F28,得点換算表!$C$15:$D$24,2),VLOOKUP($F28,得点換算表!$E$15:$F$24,2)),"")</f>
        <v/>
      </c>
      <c r="AG28" s="142" t="str">
        <f>IF($G28&lt;&gt;"",IF($AD28=1,VLOOKUP($G28,得点換算表!$C$25:$D$34,2),VLOOKUP($G28,得点換算表!$E$25:$F$34,2)),"")</f>
        <v/>
      </c>
      <c r="AH28" s="142" t="str">
        <f>IF($H28&lt;&gt;"",IF($AD28=1,VLOOKUP($H28,得点換算表!$C$35:$D$44,2),VLOOKUP($H28,得点換算表!$E$35:$F$44,2)),"")</f>
        <v/>
      </c>
      <c r="AI28" s="142" t="str">
        <f>IF($I28&lt;&gt;"",IF($AD28=1,VLOOKUP($I28,得点換算表!$C$45:$D$55,2),VLOOKUP($I28,得点換算表!$E$45:$F$55,2)),"")</f>
        <v/>
      </c>
      <c r="AJ28" s="142" t="str">
        <f>IF($J28&lt;&gt;"",IF($AD28=1,VLOOKUP($J28,得点換算表!$C$56:$D$65,2),VLOOKUP($J28,得点換算表!$E$56:$F$65,2)),"")</f>
        <v/>
      </c>
      <c r="AK28" s="142" t="str">
        <f>IF($K28&lt;&gt;"",IF($AD28=1,VLOOKUP($K28,得点換算表!$C$66:$D$76,2),VLOOKUP($K28,得点換算表!$E$66:$F$76,2)),"")</f>
        <v/>
      </c>
      <c r="AL28" s="142" t="str">
        <f>IF($L28&lt;&gt;"",IF($AD28=1,VLOOKUP($L28,得点換算表!$C$77:$D$86,2),VLOOKUP($L28,得点換算表!$E$77:$F$86,2)),"")</f>
        <v/>
      </c>
      <c r="AM28" s="142" t="str">
        <f>IF($M28&lt;&gt;"",IF($AD28=1,VLOOKUP($M28,得点換算表!$C$87:$D$96,2),VLOOKUP($M28,得点換算表!$E$87:$F$96,2)),"")</f>
        <v/>
      </c>
      <c r="AN28" s="142" t="str">
        <f t="shared" si="0"/>
        <v/>
      </c>
      <c r="AO28" s="143" t="str">
        <f>IF(AND($AN28&lt;&gt;"",$AN28&gt;=8),VLOOKUP($AN28,得点換算表!$I$10:$J$14,2),"")</f>
        <v/>
      </c>
      <c r="AP28" s="10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H28" s="84"/>
    </row>
    <row r="29" spans="1:60" x14ac:dyDescent="0.15">
      <c r="A29" s="11"/>
      <c r="B29" s="12"/>
      <c r="C29" s="13"/>
      <c r="D29" s="13"/>
      <c r="E29" s="14"/>
      <c r="F29" s="14"/>
      <c r="G29" s="14"/>
      <c r="H29" s="14"/>
      <c r="I29" s="15"/>
      <c r="J29" s="14"/>
      <c r="K29" s="13"/>
      <c r="L29" s="14"/>
      <c r="M29" s="14"/>
      <c r="N29" s="14"/>
      <c r="O29" s="14"/>
      <c r="P29" s="198"/>
      <c r="Q29" s="198"/>
      <c r="R29" s="198"/>
      <c r="S29" s="198"/>
      <c r="T29" s="198"/>
      <c r="U29" s="198"/>
      <c r="V29" s="198"/>
      <c r="W29" s="202">
        <f t="shared" si="1"/>
        <v>0</v>
      </c>
      <c r="X29" s="14"/>
      <c r="Y29" s="14"/>
      <c r="Z29" s="108"/>
      <c r="AA29" s="114"/>
      <c r="AB29" s="129"/>
      <c r="AC29" s="128"/>
      <c r="AD29" s="142" t="str">
        <f t="shared" si="2"/>
        <v/>
      </c>
      <c r="AE29" s="142" t="str">
        <f>IF($E29&lt;&gt;"",IF($AD29=1,VLOOKUP($E29,得点換算表!$C$5:$D$14,2),VLOOKUP($E29,得点換算表!$E$5:$F$14,2)),"")</f>
        <v/>
      </c>
      <c r="AF29" s="142" t="str">
        <f>IF($F29&lt;&gt;"",IF($AD29=1,VLOOKUP($F29,得点換算表!$C$15:$D$24,2),VLOOKUP($F29,得点換算表!$E$15:$F$24,2)),"")</f>
        <v/>
      </c>
      <c r="AG29" s="142" t="str">
        <f>IF($G29&lt;&gt;"",IF($AD29=1,VLOOKUP($G29,得点換算表!$C$25:$D$34,2),VLOOKUP($G29,得点換算表!$E$25:$F$34,2)),"")</f>
        <v/>
      </c>
      <c r="AH29" s="142" t="str">
        <f>IF($H29&lt;&gt;"",IF($AD29=1,VLOOKUP($H29,得点換算表!$C$35:$D$44,2),VLOOKUP($H29,得点換算表!$E$35:$F$44,2)),"")</f>
        <v/>
      </c>
      <c r="AI29" s="142" t="str">
        <f>IF($I29&lt;&gt;"",IF($AD29=1,VLOOKUP($I29,得点換算表!$C$45:$D$55,2),VLOOKUP($I29,得点換算表!$E$45:$F$55,2)),"")</f>
        <v/>
      </c>
      <c r="AJ29" s="142" t="str">
        <f>IF($J29&lt;&gt;"",IF($AD29=1,VLOOKUP($J29,得点換算表!$C$56:$D$65,2),VLOOKUP($J29,得点換算表!$E$56:$F$65,2)),"")</f>
        <v/>
      </c>
      <c r="AK29" s="142" t="str">
        <f>IF($K29&lt;&gt;"",IF($AD29=1,VLOOKUP($K29,得点換算表!$C$66:$D$76,2),VLOOKUP($K29,得点換算表!$E$66:$F$76,2)),"")</f>
        <v/>
      </c>
      <c r="AL29" s="142" t="str">
        <f>IF($L29&lt;&gt;"",IF($AD29=1,VLOOKUP($L29,得点換算表!$C$77:$D$86,2),VLOOKUP($L29,得点換算表!$E$77:$F$86,2)),"")</f>
        <v/>
      </c>
      <c r="AM29" s="142" t="str">
        <f>IF($M29&lt;&gt;"",IF($AD29=1,VLOOKUP($M29,得点換算表!$C$87:$D$96,2),VLOOKUP($M29,得点換算表!$E$87:$F$96,2)),"")</f>
        <v/>
      </c>
      <c r="AN29" s="142" t="str">
        <f t="shared" si="0"/>
        <v/>
      </c>
      <c r="AO29" s="143" t="str">
        <f>IF(AND($AN29&lt;&gt;"",$AN29&gt;=8),VLOOKUP($AN29,得点換算表!$I$10:$J$14,2),"")</f>
        <v/>
      </c>
      <c r="AP29" s="10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H29" s="84"/>
    </row>
    <row r="30" spans="1:60" x14ac:dyDescent="0.15">
      <c r="A30" s="11"/>
      <c r="B30" s="12"/>
      <c r="C30" s="13"/>
      <c r="D30" s="13"/>
      <c r="E30" s="14"/>
      <c r="F30" s="14"/>
      <c r="G30" s="14"/>
      <c r="H30" s="14"/>
      <c r="I30" s="15"/>
      <c r="J30" s="14"/>
      <c r="K30" s="13"/>
      <c r="L30" s="14"/>
      <c r="M30" s="14"/>
      <c r="N30" s="14"/>
      <c r="O30" s="14"/>
      <c r="P30" s="198"/>
      <c r="Q30" s="198"/>
      <c r="R30" s="198"/>
      <c r="S30" s="198"/>
      <c r="T30" s="198"/>
      <c r="U30" s="198"/>
      <c r="V30" s="198"/>
      <c r="W30" s="202">
        <f t="shared" si="1"/>
        <v>0</v>
      </c>
      <c r="X30" s="14"/>
      <c r="Y30" s="14"/>
      <c r="Z30" s="108"/>
      <c r="AA30" s="114"/>
      <c r="AB30" s="129"/>
      <c r="AC30" s="128"/>
      <c r="AD30" s="142" t="str">
        <f t="shared" si="2"/>
        <v/>
      </c>
      <c r="AE30" s="142" t="str">
        <f>IF($E30&lt;&gt;"",IF($AD30=1,VLOOKUP($E30,得点換算表!$C$5:$D$14,2),VLOOKUP($E30,得点換算表!$E$5:$F$14,2)),"")</f>
        <v/>
      </c>
      <c r="AF30" s="142" t="str">
        <f>IF($F30&lt;&gt;"",IF($AD30=1,VLOOKUP($F30,得点換算表!$C$15:$D$24,2),VLOOKUP($F30,得点換算表!$E$15:$F$24,2)),"")</f>
        <v/>
      </c>
      <c r="AG30" s="142" t="str">
        <f>IF($G30&lt;&gt;"",IF($AD30=1,VLOOKUP($G30,得点換算表!$C$25:$D$34,2),VLOOKUP($G30,得点換算表!$E$25:$F$34,2)),"")</f>
        <v/>
      </c>
      <c r="AH30" s="142" t="str">
        <f>IF($H30&lt;&gt;"",IF($AD30=1,VLOOKUP($H30,得点換算表!$C$35:$D$44,2),VLOOKUP($H30,得点換算表!$E$35:$F$44,2)),"")</f>
        <v/>
      </c>
      <c r="AI30" s="142" t="str">
        <f>IF($I30&lt;&gt;"",IF($AD30=1,VLOOKUP($I30,得点換算表!$C$45:$D$55,2),VLOOKUP($I30,得点換算表!$E$45:$F$55,2)),"")</f>
        <v/>
      </c>
      <c r="AJ30" s="142" t="str">
        <f>IF($J30&lt;&gt;"",IF($AD30=1,VLOOKUP($J30,得点換算表!$C$56:$D$65,2),VLOOKUP($J30,得点換算表!$E$56:$F$65,2)),"")</f>
        <v/>
      </c>
      <c r="AK30" s="142" t="str">
        <f>IF($K30&lt;&gt;"",IF($AD30=1,VLOOKUP($K30,得点換算表!$C$66:$D$76,2),VLOOKUP($K30,得点換算表!$E$66:$F$76,2)),"")</f>
        <v/>
      </c>
      <c r="AL30" s="142" t="str">
        <f>IF($L30&lt;&gt;"",IF($AD30=1,VLOOKUP($L30,得点換算表!$C$77:$D$86,2),VLOOKUP($L30,得点換算表!$E$77:$F$86,2)),"")</f>
        <v/>
      </c>
      <c r="AM30" s="142" t="str">
        <f>IF($M30&lt;&gt;"",IF($AD30=1,VLOOKUP($M30,得点換算表!$C$87:$D$96,2),VLOOKUP($M30,得点換算表!$E$87:$F$96,2)),"")</f>
        <v/>
      </c>
      <c r="AN30" s="142" t="str">
        <f t="shared" si="0"/>
        <v/>
      </c>
      <c r="AO30" s="143" t="str">
        <f>IF(AND($AN30&lt;&gt;"",$AN30&gt;=8),VLOOKUP($AN30,得点換算表!$I$10:$J$14,2),"")</f>
        <v/>
      </c>
      <c r="AP30" s="10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H30" s="84"/>
    </row>
    <row r="31" spans="1:60" x14ac:dyDescent="0.15">
      <c r="A31" s="11"/>
      <c r="B31" s="12"/>
      <c r="C31" s="13"/>
      <c r="D31" s="13"/>
      <c r="E31" s="14"/>
      <c r="F31" s="14"/>
      <c r="G31" s="14"/>
      <c r="H31" s="14"/>
      <c r="I31" s="15"/>
      <c r="J31" s="14"/>
      <c r="K31" s="13"/>
      <c r="L31" s="14"/>
      <c r="M31" s="14"/>
      <c r="N31" s="14"/>
      <c r="O31" s="14"/>
      <c r="P31" s="198"/>
      <c r="Q31" s="198"/>
      <c r="R31" s="198"/>
      <c r="S31" s="198"/>
      <c r="T31" s="198"/>
      <c r="U31" s="198"/>
      <c r="V31" s="198"/>
      <c r="W31" s="202">
        <f t="shared" si="1"/>
        <v>0</v>
      </c>
      <c r="X31" s="14"/>
      <c r="Y31" s="14"/>
      <c r="Z31" s="108"/>
      <c r="AA31" s="114"/>
      <c r="AB31" s="129"/>
      <c r="AC31" s="128"/>
      <c r="AD31" s="142" t="str">
        <f t="shared" si="2"/>
        <v/>
      </c>
      <c r="AE31" s="142" t="str">
        <f>IF($E31&lt;&gt;"",IF($AD31=1,VLOOKUP($E31,得点換算表!$C$5:$D$14,2),VLOOKUP($E31,得点換算表!$E$5:$F$14,2)),"")</f>
        <v/>
      </c>
      <c r="AF31" s="142" t="str">
        <f>IF($F31&lt;&gt;"",IF($AD31=1,VLOOKUP($F31,得点換算表!$C$15:$D$24,2),VLOOKUP($F31,得点換算表!$E$15:$F$24,2)),"")</f>
        <v/>
      </c>
      <c r="AG31" s="142" t="str">
        <f>IF($G31&lt;&gt;"",IF($AD31=1,VLOOKUP($G31,得点換算表!$C$25:$D$34,2),VLOOKUP($G31,得点換算表!$E$25:$F$34,2)),"")</f>
        <v/>
      </c>
      <c r="AH31" s="142" t="str">
        <f>IF($H31&lt;&gt;"",IF($AD31=1,VLOOKUP($H31,得点換算表!$C$35:$D$44,2),VLOOKUP($H31,得点換算表!$E$35:$F$44,2)),"")</f>
        <v/>
      </c>
      <c r="AI31" s="142" t="str">
        <f>IF($I31&lt;&gt;"",IF($AD31=1,VLOOKUP($I31,得点換算表!$C$45:$D$55,2),VLOOKUP($I31,得点換算表!$E$45:$F$55,2)),"")</f>
        <v/>
      </c>
      <c r="AJ31" s="142" t="str">
        <f>IF($J31&lt;&gt;"",IF($AD31=1,VLOOKUP($J31,得点換算表!$C$56:$D$65,2),VLOOKUP($J31,得点換算表!$E$56:$F$65,2)),"")</f>
        <v/>
      </c>
      <c r="AK31" s="142" t="str">
        <f>IF($K31&lt;&gt;"",IF($AD31=1,VLOOKUP($K31,得点換算表!$C$66:$D$76,2),VLOOKUP($K31,得点換算表!$E$66:$F$76,2)),"")</f>
        <v/>
      </c>
      <c r="AL31" s="142" t="str">
        <f>IF($L31&lt;&gt;"",IF($AD31=1,VLOOKUP($L31,得点換算表!$C$77:$D$86,2),VLOOKUP($L31,得点換算表!$E$77:$F$86,2)),"")</f>
        <v/>
      </c>
      <c r="AM31" s="142" t="str">
        <f>IF($M31&lt;&gt;"",IF($AD31=1,VLOOKUP($M31,得点換算表!$C$87:$D$96,2),VLOOKUP($M31,得点換算表!$E$87:$F$96,2)),"")</f>
        <v/>
      </c>
      <c r="AN31" s="142" t="str">
        <f t="shared" si="0"/>
        <v/>
      </c>
      <c r="AO31" s="143" t="str">
        <f>IF(AND($AN31&lt;&gt;"",$AN31&gt;=8),VLOOKUP($AN31,得点換算表!$I$10:$J$14,2),"")</f>
        <v/>
      </c>
      <c r="AP31" s="10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</row>
    <row r="32" spans="1:60" x14ac:dyDescent="0.15">
      <c r="A32" s="11"/>
      <c r="B32" s="12"/>
      <c r="C32" s="13"/>
      <c r="D32" s="13"/>
      <c r="E32" s="14"/>
      <c r="F32" s="14"/>
      <c r="G32" s="14"/>
      <c r="H32" s="14"/>
      <c r="I32" s="15"/>
      <c r="J32" s="14"/>
      <c r="K32" s="13"/>
      <c r="L32" s="14"/>
      <c r="M32" s="14"/>
      <c r="N32" s="14"/>
      <c r="O32" s="14"/>
      <c r="P32" s="198"/>
      <c r="Q32" s="198"/>
      <c r="R32" s="198"/>
      <c r="S32" s="198"/>
      <c r="T32" s="198"/>
      <c r="U32" s="198"/>
      <c r="V32" s="198"/>
      <c r="W32" s="202">
        <f t="shared" si="1"/>
        <v>0</v>
      </c>
      <c r="X32" s="14"/>
      <c r="Y32" s="14"/>
      <c r="Z32" s="108"/>
      <c r="AA32" s="114"/>
      <c r="AB32" s="129"/>
      <c r="AC32" s="128"/>
      <c r="AD32" s="142" t="str">
        <f t="shared" si="2"/>
        <v/>
      </c>
      <c r="AE32" s="142" t="str">
        <f>IF($E32&lt;&gt;"",IF($AD32=1,VLOOKUP($E32,得点換算表!$C$5:$D$14,2),VLOOKUP($E32,得点換算表!$E$5:$F$14,2)),"")</f>
        <v/>
      </c>
      <c r="AF32" s="142" t="str">
        <f>IF($F32&lt;&gt;"",IF($AD32=1,VLOOKUP($F32,得点換算表!$C$15:$D$24,2),VLOOKUP($F32,得点換算表!$E$15:$F$24,2)),"")</f>
        <v/>
      </c>
      <c r="AG32" s="142" t="str">
        <f>IF($G32&lt;&gt;"",IF($AD32=1,VLOOKUP($G32,得点換算表!$C$25:$D$34,2),VLOOKUP($G32,得点換算表!$E$25:$F$34,2)),"")</f>
        <v/>
      </c>
      <c r="AH32" s="142" t="str">
        <f>IF($H32&lt;&gt;"",IF($AD32=1,VLOOKUP($H32,得点換算表!$C$35:$D$44,2),VLOOKUP($H32,得点換算表!$E$35:$F$44,2)),"")</f>
        <v/>
      </c>
      <c r="AI32" s="142" t="str">
        <f>IF($I32&lt;&gt;"",IF($AD32=1,VLOOKUP($I32,得点換算表!$C$45:$D$55,2),VLOOKUP($I32,得点換算表!$E$45:$F$55,2)),"")</f>
        <v/>
      </c>
      <c r="AJ32" s="142" t="str">
        <f>IF($J32&lt;&gt;"",IF($AD32=1,VLOOKUP($J32,得点換算表!$C$56:$D$65,2),VLOOKUP($J32,得点換算表!$E$56:$F$65,2)),"")</f>
        <v/>
      </c>
      <c r="AK32" s="142" t="str">
        <f>IF($K32&lt;&gt;"",IF($AD32=1,VLOOKUP($K32,得点換算表!$C$66:$D$76,2),VLOOKUP($K32,得点換算表!$E$66:$F$76,2)),"")</f>
        <v/>
      </c>
      <c r="AL32" s="142" t="str">
        <f>IF($L32&lt;&gt;"",IF($AD32=1,VLOOKUP($L32,得点換算表!$C$77:$D$86,2),VLOOKUP($L32,得点換算表!$E$77:$F$86,2)),"")</f>
        <v/>
      </c>
      <c r="AM32" s="142" t="str">
        <f>IF($M32&lt;&gt;"",IF($AD32=1,VLOOKUP($M32,得点換算表!$C$87:$D$96,2),VLOOKUP($M32,得点換算表!$E$87:$F$96,2)),"")</f>
        <v/>
      </c>
      <c r="AN32" s="142" t="str">
        <f t="shared" si="0"/>
        <v/>
      </c>
      <c r="AO32" s="143" t="str">
        <f>IF(AND($AN32&lt;&gt;"",$AN32&gt;=8),VLOOKUP($AN32,得点換算表!$I$10:$J$14,2),"")</f>
        <v/>
      </c>
      <c r="AP32" s="10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</row>
    <row r="33" spans="1:59" x14ac:dyDescent="0.15">
      <c r="A33" s="11"/>
      <c r="B33" s="12"/>
      <c r="C33" s="13"/>
      <c r="D33" s="13"/>
      <c r="E33" s="14"/>
      <c r="F33" s="14"/>
      <c r="G33" s="14"/>
      <c r="H33" s="14"/>
      <c r="I33" s="15"/>
      <c r="J33" s="14"/>
      <c r="K33" s="13"/>
      <c r="L33" s="14"/>
      <c r="M33" s="14"/>
      <c r="N33" s="14"/>
      <c r="O33" s="14"/>
      <c r="P33" s="198"/>
      <c r="Q33" s="198"/>
      <c r="R33" s="198"/>
      <c r="S33" s="198"/>
      <c r="T33" s="198"/>
      <c r="U33" s="198"/>
      <c r="V33" s="198"/>
      <c r="W33" s="202">
        <f t="shared" si="1"/>
        <v>0</v>
      </c>
      <c r="X33" s="14"/>
      <c r="Y33" s="14"/>
      <c r="Z33" s="108"/>
      <c r="AA33" s="114"/>
      <c r="AB33" s="129"/>
      <c r="AC33" s="128"/>
      <c r="AD33" s="142" t="str">
        <f t="shared" si="2"/>
        <v/>
      </c>
      <c r="AE33" s="142" t="str">
        <f>IF($E33&lt;&gt;"",IF($AD33=1,VLOOKUP($E33,得点換算表!$C$5:$D$14,2),VLOOKUP($E33,得点換算表!$E$5:$F$14,2)),"")</f>
        <v/>
      </c>
      <c r="AF33" s="142" t="str">
        <f>IF($F33&lt;&gt;"",IF($AD33=1,VLOOKUP($F33,得点換算表!$C$15:$D$24,2),VLOOKUP($F33,得点換算表!$E$15:$F$24,2)),"")</f>
        <v/>
      </c>
      <c r="AG33" s="142" t="str">
        <f>IF($G33&lt;&gt;"",IF($AD33=1,VLOOKUP($G33,得点換算表!$C$25:$D$34,2),VLOOKUP($G33,得点換算表!$E$25:$F$34,2)),"")</f>
        <v/>
      </c>
      <c r="AH33" s="142" t="str">
        <f>IF($H33&lt;&gt;"",IF($AD33=1,VLOOKUP($H33,得点換算表!$C$35:$D$44,2),VLOOKUP($H33,得点換算表!$E$35:$F$44,2)),"")</f>
        <v/>
      </c>
      <c r="AI33" s="142" t="str">
        <f>IF($I33&lt;&gt;"",IF($AD33=1,VLOOKUP($I33,得点換算表!$C$45:$D$55,2),VLOOKUP($I33,得点換算表!$E$45:$F$55,2)),"")</f>
        <v/>
      </c>
      <c r="AJ33" s="142" t="str">
        <f>IF($J33&lt;&gt;"",IF($AD33=1,VLOOKUP($J33,得点換算表!$C$56:$D$65,2),VLOOKUP($J33,得点換算表!$E$56:$F$65,2)),"")</f>
        <v/>
      </c>
      <c r="AK33" s="142" t="str">
        <f>IF($K33&lt;&gt;"",IF($AD33=1,VLOOKUP($K33,得点換算表!$C$66:$D$76,2),VLOOKUP($K33,得点換算表!$E$66:$F$76,2)),"")</f>
        <v/>
      </c>
      <c r="AL33" s="142" t="str">
        <f>IF($L33&lt;&gt;"",IF($AD33=1,VLOOKUP($L33,得点換算表!$C$77:$D$86,2),VLOOKUP($L33,得点換算表!$E$77:$F$86,2)),"")</f>
        <v/>
      </c>
      <c r="AM33" s="142" t="str">
        <f>IF($M33&lt;&gt;"",IF($AD33=1,VLOOKUP($M33,得点換算表!$C$87:$D$96,2),VLOOKUP($M33,得点換算表!$E$87:$F$96,2)),"")</f>
        <v/>
      </c>
      <c r="AN33" s="142" t="str">
        <f t="shared" si="0"/>
        <v/>
      </c>
      <c r="AO33" s="143" t="str">
        <f>IF(AND($AN33&lt;&gt;"",$AN33&gt;=8),VLOOKUP($AN33,得点換算表!$I$10:$J$14,2),"")</f>
        <v/>
      </c>
      <c r="AP33" s="10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</row>
    <row r="34" spans="1:59" x14ac:dyDescent="0.15">
      <c r="A34" s="11"/>
      <c r="B34" s="12"/>
      <c r="C34" s="13"/>
      <c r="D34" s="13"/>
      <c r="E34" s="14"/>
      <c r="F34" s="14"/>
      <c r="G34" s="14"/>
      <c r="H34" s="14"/>
      <c r="I34" s="15"/>
      <c r="J34" s="14"/>
      <c r="K34" s="13"/>
      <c r="L34" s="14"/>
      <c r="M34" s="14"/>
      <c r="N34" s="14"/>
      <c r="O34" s="14"/>
      <c r="P34" s="198"/>
      <c r="Q34" s="198"/>
      <c r="R34" s="198"/>
      <c r="S34" s="198"/>
      <c r="T34" s="198"/>
      <c r="U34" s="198"/>
      <c r="V34" s="198"/>
      <c r="W34" s="202">
        <f t="shared" si="1"/>
        <v>0</v>
      </c>
      <c r="X34" s="14"/>
      <c r="Y34" s="14"/>
      <c r="Z34" s="108"/>
      <c r="AA34" s="114"/>
      <c r="AB34" s="129"/>
      <c r="AC34" s="128"/>
      <c r="AD34" s="142" t="str">
        <f t="shared" si="2"/>
        <v/>
      </c>
      <c r="AE34" s="142" t="str">
        <f>IF($E34&lt;&gt;"",IF($AD34=1,VLOOKUP($E34,得点換算表!$C$5:$D$14,2),VLOOKUP($E34,得点換算表!$E$5:$F$14,2)),"")</f>
        <v/>
      </c>
      <c r="AF34" s="142" t="str">
        <f>IF($F34&lt;&gt;"",IF($AD34=1,VLOOKUP($F34,得点換算表!$C$15:$D$24,2),VLOOKUP($F34,得点換算表!$E$15:$F$24,2)),"")</f>
        <v/>
      </c>
      <c r="AG34" s="142" t="str">
        <f>IF($G34&lt;&gt;"",IF($AD34=1,VLOOKUP($G34,得点換算表!$C$25:$D$34,2),VLOOKUP($G34,得点換算表!$E$25:$F$34,2)),"")</f>
        <v/>
      </c>
      <c r="AH34" s="142" t="str">
        <f>IF($H34&lt;&gt;"",IF($AD34=1,VLOOKUP($H34,得点換算表!$C$35:$D$44,2),VLOOKUP($H34,得点換算表!$E$35:$F$44,2)),"")</f>
        <v/>
      </c>
      <c r="AI34" s="142" t="str">
        <f>IF($I34&lt;&gt;"",IF($AD34=1,VLOOKUP($I34,得点換算表!$C$45:$D$55,2),VLOOKUP($I34,得点換算表!$E$45:$F$55,2)),"")</f>
        <v/>
      </c>
      <c r="AJ34" s="142" t="str">
        <f>IF($J34&lt;&gt;"",IF($AD34=1,VLOOKUP($J34,得点換算表!$C$56:$D$65,2),VLOOKUP($J34,得点換算表!$E$56:$F$65,2)),"")</f>
        <v/>
      </c>
      <c r="AK34" s="142" t="str">
        <f>IF($K34&lt;&gt;"",IF($AD34=1,VLOOKUP($K34,得点換算表!$C$66:$D$76,2),VLOOKUP($K34,得点換算表!$E$66:$F$76,2)),"")</f>
        <v/>
      </c>
      <c r="AL34" s="142" t="str">
        <f>IF($L34&lt;&gt;"",IF($AD34=1,VLOOKUP($L34,得点換算表!$C$77:$D$86,2),VLOOKUP($L34,得点換算表!$E$77:$F$86,2)),"")</f>
        <v/>
      </c>
      <c r="AM34" s="142" t="str">
        <f>IF($M34&lt;&gt;"",IF($AD34=1,VLOOKUP($M34,得点換算表!$C$87:$D$96,2),VLOOKUP($M34,得点換算表!$E$87:$F$96,2)),"")</f>
        <v/>
      </c>
      <c r="AN34" s="142" t="str">
        <f t="shared" si="0"/>
        <v/>
      </c>
      <c r="AO34" s="143" t="str">
        <f>IF(AND($AN34&lt;&gt;"",$AN34&gt;=8),VLOOKUP($AN34,得点換算表!$I$10:$J$14,2),"")</f>
        <v/>
      </c>
      <c r="AP34" s="10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</row>
    <row r="35" spans="1:59" x14ac:dyDescent="0.15">
      <c r="A35" s="11"/>
      <c r="B35" s="12"/>
      <c r="C35" s="13"/>
      <c r="D35" s="13"/>
      <c r="E35" s="14"/>
      <c r="F35" s="14"/>
      <c r="G35" s="14"/>
      <c r="H35" s="14"/>
      <c r="I35" s="15"/>
      <c r="J35" s="14"/>
      <c r="K35" s="13"/>
      <c r="L35" s="14"/>
      <c r="M35" s="14"/>
      <c r="N35" s="14"/>
      <c r="O35" s="14"/>
      <c r="P35" s="198"/>
      <c r="Q35" s="198"/>
      <c r="R35" s="198"/>
      <c r="S35" s="198"/>
      <c r="T35" s="198"/>
      <c r="U35" s="198"/>
      <c r="V35" s="198"/>
      <c r="W35" s="202">
        <f t="shared" si="1"/>
        <v>0</v>
      </c>
      <c r="X35" s="14"/>
      <c r="Y35" s="14"/>
      <c r="Z35" s="108"/>
      <c r="AA35" s="114"/>
      <c r="AB35" s="129"/>
      <c r="AC35" s="128"/>
      <c r="AD35" s="142" t="str">
        <f t="shared" si="2"/>
        <v/>
      </c>
      <c r="AE35" s="142" t="str">
        <f>IF($E35&lt;&gt;"",IF($AD35=1,VLOOKUP($E35,得点換算表!$C$5:$D$14,2),VLOOKUP($E35,得点換算表!$E$5:$F$14,2)),"")</f>
        <v/>
      </c>
      <c r="AF35" s="142" t="str">
        <f>IF($F35&lt;&gt;"",IF($AD35=1,VLOOKUP($F35,得点換算表!$C$15:$D$24,2),VLOOKUP($F35,得点換算表!$E$15:$F$24,2)),"")</f>
        <v/>
      </c>
      <c r="AG35" s="142" t="str">
        <f>IF($G35&lt;&gt;"",IF($AD35=1,VLOOKUP($G35,得点換算表!$C$25:$D$34,2),VLOOKUP($G35,得点換算表!$E$25:$F$34,2)),"")</f>
        <v/>
      </c>
      <c r="AH35" s="142" t="str">
        <f>IF($H35&lt;&gt;"",IF($AD35=1,VLOOKUP($H35,得点換算表!$C$35:$D$44,2),VLOOKUP($H35,得点換算表!$E$35:$F$44,2)),"")</f>
        <v/>
      </c>
      <c r="AI35" s="142" t="str">
        <f>IF($I35&lt;&gt;"",IF($AD35=1,VLOOKUP($I35,得点換算表!$C$45:$D$55,2),VLOOKUP($I35,得点換算表!$E$45:$F$55,2)),"")</f>
        <v/>
      </c>
      <c r="AJ35" s="142" t="str">
        <f>IF($J35&lt;&gt;"",IF($AD35=1,VLOOKUP($J35,得点換算表!$C$56:$D$65,2),VLOOKUP($J35,得点換算表!$E$56:$F$65,2)),"")</f>
        <v/>
      </c>
      <c r="AK35" s="142" t="str">
        <f>IF($K35&lt;&gt;"",IF($AD35=1,VLOOKUP($K35,得点換算表!$C$66:$D$76,2),VLOOKUP($K35,得点換算表!$E$66:$F$76,2)),"")</f>
        <v/>
      </c>
      <c r="AL35" s="142" t="str">
        <f>IF($L35&lt;&gt;"",IF($AD35=1,VLOOKUP($L35,得点換算表!$C$77:$D$86,2),VLOOKUP($L35,得点換算表!$E$77:$F$86,2)),"")</f>
        <v/>
      </c>
      <c r="AM35" s="142" t="str">
        <f>IF($M35&lt;&gt;"",IF($AD35=1,VLOOKUP($M35,得点換算表!$C$87:$D$96,2),VLOOKUP($M35,得点換算表!$E$87:$F$96,2)),"")</f>
        <v/>
      </c>
      <c r="AN35" s="142" t="str">
        <f t="shared" si="0"/>
        <v/>
      </c>
      <c r="AO35" s="143" t="str">
        <f>IF(AND($AN35&lt;&gt;"",$AN35&gt;=8),VLOOKUP($AN35,得点換算表!$I$10:$J$14,2),"")</f>
        <v/>
      </c>
      <c r="AP35" s="10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</row>
    <row r="36" spans="1:59" x14ac:dyDescent="0.15">
      <c r="A36" s="11"/>
      <c r="B36" s="12"/>
      <c r="C36" s="13"/>
      <c r="D36" s="13"/>
      <c r="E36" s="14"/>
      <c r="F36" s="14"/>
      <c r="G36" s="14"/>
      <c r="H36" s="14"/>
      <c r="I36" s="15"/>
      <c r="J36" s="14"/>
      <c r="K36" s="13"/>
      <c r="L36" s="14"/>
      <c r="M36" s="14"/>
      <c r="N36" s="14"/>
      <c r="O36" s="14"/>
      <c r="P36" s="198"/>
      <c r="Q36" s="198"/>
      <c r="R36" s="198"/>
      <c r="S36" s="198"/>
      <c r="T36" s="198"/>
      <c r="U36" s="198"/>
      <c r="V36" s="198"/>
      <c r="W36" s="202">
        <f t="shared" si="1"/>
        <v>0</v>
      </c>
      <c r="X36" s="14"/>
      <c r="Y36" s="14"/>
      <c r="Z36" s="108"/>
      <c r="AA36" s="114"/>
      <c r="AB36" s="129"/>
      <c r="AC36" s="128"/>
      <c r="AD36" s="142" t="str">
        <f t="shared" si="2"/>
        <v/>
      </c>
      <c r="AE36" s="142" t="str">
        <f>IF($E36&lt;&gt;"",IF($AD36=1,VLOOKUP($E36,得点換算表!$C$5:$D$14,2),VLOOKUP($E36,得点換算表!$E$5:$F$14,2)),"")</f>
        <v/>
      </c>
      <c r="AF36" s="142" t="str">
        <f>IF($F36&lt;&gt;"",IF($AD36=1,VLOOKUP($F36,得点換算表!$C$15:$D$24,2),VLOOKUP($F36,得点換算表!$E$15:$F$24,2)),"")</f>
        <v/>
      </c>
      <c r="AG36" s="142" t="str">
        <f>IF($G36&lt;&gt;"",IF($AD36=1,VLOOKUP($G36,得点換算表!$C$25:$D$34,2),VLOOKUP($G36,得点換算表!$E$25:$F$34,2)),"")</f>
        <v/>
      </c>
      <c r="AH36" s="142" t="str">
        <f>IF($H36&lt;&gt;"",IF($AD36=1,VLOOKUP($H36,得点換算表!$C$35:$D$44,2),VLOOKUP($H36,得点換算表!$E$35:$F$44,2)),"")</f>
        <v/>
      </c>
      <c r="AI36" s="142" t="str">
        <f>IF($I36&lt;&gt;"",IF($AD36=1,VLOOKUP($I36,得点換算表!$C$45:$D$55,2),VLOOKUP($I36,得点換算表!$E$45:$F$55,2)),"")</f>
        <v/>
      </c>
      <c r="AJ36" s="142" t="str">
        <f>IF($J36&lt;&gt;"",IF($AD36=1,VLOOKUP($J36,得点換算表!$C$56:$D$65,2),VLOOKUP($J36,得点換算表!$E$56:$F$65,2)),"")</f>
        <v/>
      </c>
      <c r="AK36" s="142" t="str">
        <f>IF($K36&lt;&gt;"",IF($AD36=1,VLOOKUP($K36,得点換算表!$C$66:$D$76,2),VLOOKUP($K36,得点換算表!$E$66:$F$76,2)),"")</f>
        <v/>
      </c>
      <c r="AL36" s="142" t="str">
        <f>IF($L36&lt;&gt;"",IF($AD36=1,VLOOKUP($L36,得点換算表!$C$77:$D$86,2),VLOOKUP($L36,得点換算表!$E$77:$F$86,2)),"")</f>
        <v/>
      </c>
      <c r="AM36" s="142" t="str">
        <f>IF($M36&lt;&gt;"",IF($AD36=1,VLOOKUP($M36,得点換算表!$C$87:$D$96,2),VLOOKUP($M36,得点換算表!$E$87:$F$96,2)),"")</f>
        <v/>
      </c>
      <c r="AN36" s="142" t="str">
        <f t="shared" si="0"/>
        <v/>
      </c>
      <c r="AO36" s="143" t="str">
        <f>IF(AND($AN36&lt;&gt;"",$AN36&gt;=8),VLOOKUP($AN36,得点換算表!$I$10:$J$14,2),"")</f>
        <v/>
      </c>
      <c r="AP36" s="10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</row>
    <row r="37" spans="1:59" x14ac:dyDescent="0.15">
      <c r="A37" s="11"/>
      <c r="B37" s="12"/>
      <c r="C37" s="13"/>
      <c r="D37" s="13"/>
      <c r="E37" s="14"/>
      <c r="F37" s="14"/>
      <c r="G37" s="14"/>
      <c r="H37" s="14"/>
      <c r="I37" s="15"/>
      <c r="J37" s="14"/>
      <c r="K37" s="13"/>
      <c r="L37" s="14"/>
      <c r="M37" s="14"/>
      <c r="N37" s="14"/>
      <c r="O37" s="14"/>
      <c r="P37" s="198"/>
      <c r="Q37" s="198"/>
      <c r="R37" s="198"/>
      <c r="S37" s="198"/>
      <c r="T37" s="198"/>
      <c r="U37" s="198"/>
      <c r="V37" s="198"/>
      <c r="W37" s="202">
        <f t="shared" si="1"/>
        <v>0</v>
      </c>
      <c r="X37" s="14"/>
      <c r="Y37" s="14"/>
      <c r="Z37" s="108"/>
      <c r="AA37" s="114"/>
      <c r="AB37" s="129"/>
      <c r="AC37" s="128"/>
      <c r="AD37" s="142" t="str">
        <f t="shared" si="2"/>
        <v/>
      </c>
      <c r="AE37" s="142" t="str">
        <f>IF($E37&lt;&gt;"",IF($AD37=1,VLOOKUP($E37,得点換算表!$C$5:$D$14,2),VLOOKUP($E37,得点換算表!$E$5:$F$14,2)),"")</f>
        <v/>
      </c>
      <c r="AF37" s="142" t="str">
        <f>IF($F37&lt;&gt;"",IF($AD37=1,VLOOKUP($F37,得点換算表!$C$15:$D$24,2),VLOOKUP($F37,得点換算表!$E$15:$F$24,2)),"")</f>
        <v/>
      </c>
      <c r="AG37" s="142" t="str">
        <f>IF($G37&lt;&gt;"",IF($AD37=1,VLOOKUP($G37,得点換算表!$C$25:$D$34,2),VLOOKUP($G37,得点換算表!$E$25:$F$34,2)),"")</f>
        <v/>
      </c>
      <c r="AH37" s="142" t="str">
        <f>IF($H37&lt;&gt;"",IF($AD37=1,VLOOKUP($H37,得点換算表!$C$35:$D$44,2),VLOOKUP($H37,得点換算表!$E$35:$F$44,2)),"")</f>
        <v/>
      </c>
      <c r="AI37" s="142" t="str">
        <f>IF($I37&lt;&gt;"",IF($AD37=1,VLOOKUP($I37,得点換算表!$C$45:$D$55,2),VLOOKUP($I37,得点換算表!$E$45:$F$55,2)),"")</f>
        <v/>
      </c>
      <c r="AJ37" s="142" t="str">
        <f>IF($J37&lt;&gt;"",IF($AD37=1,VLOOKUP($J37,得点換算表!$C$56:$D$65,2),VLOOKUP($J37,得点換算表!$E$56:$F$65,2)),"")</f>
        <v/>
      </c>
      <c r="AK37" s="142" t="str">
        <f>IF($K37&lt;&gt;"",IF($AD37=1,VLOOKUP($K37,得点換算表!$C$66:$D$76,2),VLOOKUP($K37,得点換算表!$E$66:$F$76,2)),"")</f>
        <v/>
      </c>
      <c r="AL37" s="142" t="str">
        <f>IF($L37&lt;&gt;"",IF($AD37=1,VLOOKUP($L37,得点換算表!$C$77:$D$86,2),VLOOKUP($L37,得点換算表!$E$77:$F$86,2)),"")</f>
        <v/>
      </c>
      <c r="AM37" s="142" t="str">
        <f>IF($M37&lt;&gt;"",IF($AD37=1,VLOOKUP($M37,得点換算表!$C$87:$D$96,2),VLOOKUP($M37,得点換算表!$E$87:$F$96,2)),"")</f>
        <v/>
      </c>
      <c r="AN37" s="142" t="str">
        <f t="shared" si="0"/>
        <v/>
      </c>
      <c r="AO37" s="143" t="str">
        <f>IF(AND($AN37&lt;&gt;"",$AN37&gt;=8),VLOOKUP($AN37,得点換算表!$I$10:$J$14,2),"")</f>
        <v/>
      </c>
      <c r="AP37" s="105"/>
      <c r="AQ37" s="85"/>
      <c r="AR37" s="85"/>
      <c r="AS37" s="85"/>
      <c r="AT37" s="85"/>
      <c r="AU37" s="85"/>
      <c r="AV37" s="85"/>
      <c r="AW37" s="85"/>
      <c r="AX37" s="85"/>
      <c r="AY37" s="85"/>
      <c r="AZ37" s="85"/>
      <c r="BA37" s="85"/>
      <c r="BB37" s="85"/>
      <c r="BC37" s="85"/>
      <c r="BD37" s="85"/>
      <c r="BE37" s="85"/>
      <c r="BF37" s="85"/>
      <c r="BG37" s="85"/>
    </row>
    <row r="38" spans="1:59" x14ac:dyDescent="0.15">
      <c r="A38" s="11"/>
      <c r="B38" s="12"/>
      <c r="C38" s="13"/>
      <c r="D38" s="13"/>
      <c r="E38" s="14"/>
      <c r="F38" s="14"/>
      <c r="G38" s="14"/>
      <c r="H38" s="14"/>
      <c r="I38" s="15"/>
      <c r="J38" s="14"/>
      <c r="K38" s="13"/>
      <c r="L38" s="14"/>
      <c r="M38" s="14"/>
      <c r="N38" s="14"/>
      <c r="O38" s="14"/>
      <c r="P38" s="198"/>
      <c r="Q38" s="198"/>
      <c r="R38" s="198"/>
      <c r="S38" s="198"/>
      <c r="T38" s="198"/>
      <c r="U38" s="198"/>
      <c r="V38" s="198"/>
      <c r="W38" s="202">
        <f t="shared" si="1"/>
        <v>0</v>
      </c>
      <c r="X38" s="14"/>
      <c r="Y38" s="14"/>
      <c r="Z38" s="108"/>
      <c r="AA38" s="114"/>
      <c r="AB38" s="129"/>
      <c r="AC38" s="128"/>
      <c r="AD38" s="142" t="str">
        <f t="shared" si="2"/>
        <v/>
      </c>
      <c r="AE38" s="142" t="str">
        <f>IF($E38&lt;&gt;"",IF($AD38=1,VLOOKUP($E38,得点換算表!$C$5:$D$14,2),VLOOKUP($E38,得点換算表!$E$5:$F$14,2)),"")</f>
        <v/>
      </c>
      <c r="AF38" s="142" t="str">
        <f>IF($F38&lt;&gt;"",IF($AD38=1,VLOOKUP($F38,得点換算表!$C$15:$D$24,2),VLOOKUP($F38,得点換算表!$E$15:$F$24,2)),"")</f>
        <v/>
      </c>
      <c r="AG38" s="142" t="str">
        <f>IF($G38&lt;&gt;"",IF($AD38=1,VLOOKUP($G38,得点換算表!$C$25:$D$34,2),VLOOKUP($G38,得点換算表!$E$25:$F$34,2)),"")</f>
        <v/>
      </c>
      <c r="AH38" s="142" t="str">
        <f>IF($H38&lt;&gt;"",IF($AD38=1,VLOOKUP($H38,得点換算表!$C$35:$D$44,2),VLOOKUP($H38,得点換算表!$E$35:$F$44,2)),"")</f>
        <v/>
      </c>
      <c r="AI38" s="142" t="str">
        <f>IF($I38&lt;&gt;"",IF($AD38=1,VLOOKUP($I38,得点換算表!$C$45:$D$55,2),VLOOKUP($I38,得点換算表!$E$45:$F$55,2)),"")</f>
        <v/>
      </c>
      <c r="AJ38" s="142" t="str">
        <f>IF($J38&lt;&gt;"",IF($AD38=1,VLOOKUP($J38,得点換算表!$C$56:$D$65,2),VLOOKUP($J38,得点換算表!$E$56:$F$65,2)),"")</f>
        <v/>
      </c>
      <c r="AK38" s="142" t="str">
        <f>IF($K38&lt;&gt;"",IF($AD38=1,VLOOKUP($K38,得点換算表!$C$66:$D$76,2),VLOOKUP($K38,得点換算表!$E$66:$F$76,2)),"")</f>
        <v/>
      </c>
      <c r="AL38" s="142" t="str">
        <f>IF($L38&lt;&gt;"",IF($AD38=1,VLOOKUP($L38,得点換算表!$C$77:$D$86,2),VLOOKUP($L38,得点換算表!$E$77:$F$86,2)),"")</f>
        <v/>
      </c>
      <c r="AM38" s="142" t="str">
        <f>IF($M38&lt;&gt;"",IF($AD38=1,VLOOKUP($M38,得点換算表!$C$87:$D$96,2),VLOOKUP($M38,得点換算表!$E$87:$F$96,2)),"")</f>
        <v/>
      </c>
      <c r="AN38" s="142" t="str">
        <f t="shared" si="0"/>
        <v/>
      </c>
      <c r="AO38" s="143" t="str">
        <f>IF(AND($AN38&lt;&gt;"",$AN38&gt;=8),VLOOKUP($AN38,得点換算表!$I$10:$J$14,2),"")</f>
        <v/>
      </c>
      <c r="AP38" s="10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/>
      <c r="BG38" s="85"/>
    </row>
    <row r="39" spans="1:59" x14ac:dyDescent="0.15">
      <c r="A39" s="11"/>
      <c r="B39" s="12"/>
      <c r="C39" s="13"/>
      <c r="D39" s="13"/>
      <c r="E39" s="14"/>
      <c r="F39" s="14"/>
      <c r="G39" s="14"/>
      <c r="H39" s="14"/>
      <c r="I39" s="15"/>
      <c r="J39" s="14"/>
      <c r="K39" s="13"/>
      <c r="L39" s="14"/>
      <c r="M39" s="14"/>
      <c r="N39" s="14"/>
      <c r="O39" s="14"/>
      <c r="P39" s="198"/>
      <c r="Q39" s="198"/>
      <c r="R39" s="198"/>
      <c r="S39" s="198"/>
      <c r="T39" s="198"/>
      <c r="U39" s="198"/>
      <c r="V39" s="198"/>
      <c r="W39" s="202">
        <f t="shared" si="1"/>
        <v>0</v>
      </c>
      <c r="X39" s="14"/>
      <c r="Y39" s="14"/>
      <c r="Z39" s="108"/>
      <c r="AA39" s="114"/>
      <c r="AB39" s="129"/>
      <c r="AC39" s="128"/>
      <c r="AD39" s="142" t="str">
        <f t="shared" si="2"/>
        <v/>
      </c>
      <c r="AE39" s="142" t="str">
        <f>IF($E39&lt;&gt;"",IF($AD39=1,VLOOKUP($E39,得点換算表!$C$5:$D$14,2),VLOOKUP($E39,得点換算表!$E$5:$F$14,2)),"")</f>
        <v/>
      </c>
      <c r="AF39" s="142" t="str">
        <f>IF($F39&lt;&gt;"",IF($AD39=1,VLOOKUP($F39,得点換算表!$C$15:$D$24,2),VLOOKUP($F39,得点換算表!$E$15:$F$24,2)),"")</f>
        <v/>
      </c>
      <c r="AG39" s="142" t="str">
        <f>IF($G39&lt;&gt;"",IF($AD39=1,VLOOKUP($G39,得点換算表!$C$25:$D$34,2),VLOOKUP($G39,得点換算表!$E$25:$F$34,2)),"")</f>
        <v/>
      </c>
      <c r="AH39" s="142" t="str">
        <f>IF($H39&lt;&gt;"",IF($AD39=1,VLOOKUP($H39,得点換算表!$C$35:$D$44,2),VLOOKUP($H39,得点換算表!$E$35:$F$44,2)),"")</f>
        <v/>
      </c>
      <c r="AI39" s="142" t="str">
        <f>IF($I39&lt;&gt;"",IF($AD39=1,VLOOKUP($I39,得点換算表!$C$45:$D$55,2),VLOOKUP($I39,得点換算表!$E$45:$F$55,2)),"")</f>
        <v/>
      </c>
      <c r="AJ39" s="142" t="str">
        <f>IF($J39&lt;&gt;"",IF($AD39=1,VLOOKUP($J39,得点換算表!$C$56:$D$65,2),VLOOKUP($J39,得点換算表!$E$56:$F$65,2)),"")</f>
        <v/>
      </c>
      <c r="AK39" s="142" t="str">
        <f>IF($K39&lt;&gt;"",IF($AD39=1,VLOOKUP($K39,得点換算表!$C$66:$D$76,2),VLOOKUP($K39,得点換算表!$E$66:$F$76,2)),"")</f>
        <v/>
      </c>
      <c r="AL39" s="142" t="str">
        <f>IF($L39&lt;&gt;"",IF($AD39=1,VLOOKUP($L39,得点換算表!$C$77:$D$86,2),VLOOKUP($L39,得点換算表!$E$77:$F$86,2)),"")</f>
        <v/>
      </c>
      <c r="AM39" s="142" t="str">
        <f>IF($M39&lt;&gt;"",IF($AD39=1,VLOOKUP($M39,得点換算表!$C$87:$D$96,2),VLOOKUP($M39,得点換算表!$E$87:$F$96,2)),"")</f>
        <v/>
      </c>
      <c r="AN39" s="142" t="str">
        <f t="shared" si="0"/>
        <v/>
      </c>
      <c r="AO39" s="143" t="str">
        <f>IF(AND($AN39&lt;&gt;"",$AN39&gt;=8),VLOOKUP($AN39,得点換算表!$I$10:$J$14,2),"")</f>
        <v/>
      </c>
      <c r="AP39" s="105"/>
      <c r="AQ39" s="85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/>
      <c r="BD39" s="85"/>
      <c r="BE39" s="85"/>
      <c r="BF39" s="85"/>
      <c r="BG39" s="85"/>
    </row>
    <row r="40" spans="1:59" x14ac:dyDescent="0.15">
      <c r="A40" s="11"/>
      <c r="B40" s="12"/>
      <c r="C40" s="13"/>
      <c r="D40" s="13"/>
      <c r="E40" s="14"/>
      <c r="F40" s="14"/>
      <c r="G40" s="14"/>
      <c r="H40" s="14"/>
      <c r="I40" s="15"/>
      <c r="J40" s="14"/>
      <c r="K40" s="13"/>
      <c r="L40" s="14"/>
      <c r="M40" s="14"/>
      <c r="N40" s="14"/>
      <c r="O40" s="14"/>
      <c r="P40" s="198"/>
      <c r="Q40" s="198"/>
      <c r="R40" s="198"/>
      <c r="S40" s="198"/>
      <c r="T40" s="198"/>
      <c r="U40" s="198"/>
      <c r="V40" s="198"/>
      <c r="W40" s="202">
        <f t="shared" si="1"/>
        <v>0</v>
      </c>
      <c r="X40" s="14"/>
      <c r="Y40" s="14"/>
      <c r="Z40" s="108"/>
      <c r="AA40" s="114"/>
      <c r="AB40" s="129"/>
      <c r="AC40" s="128"/>
      <c r="AD40" s="142" t="str">
        <f t="shared" si="2"/>
        <v/>
      </c>
      <c r="AE40" s="142" t="str">
        <f>IF($E40&lt;&gt;"",IF($AD40=1,VLOOKUP($E40,得点換算表!$C$5:$D$14,2),VLOOKUP($E40,得点換算表!$E$5:$F$14,2)),"")</f>
        <v/>
      </c>
      <c r="AF40" s="142" t="str">
        <f>IF($F40&lt;&gt;"",IF($AD40=1,VLOOKUP($F40,得点換算表!$C$15:$D$24,2),VLOOKUP($F40,得点換算表!$E$15:$F$24,2)),"")</f>
        <v/>
      </c>
      <c r="AG40" s="142" t="str">
        <f>IF($G40&lt;&gt;"",IF($AD40=1,VLOOKUP($G40,得点換算表!$C$25:$D$34,2),VLOOKUP($G40,得点換算表!$E$25:$F$34,2)),"")</f>
        <v/>
      </c>
      <c r="AH40" s="142" t="str">
        <f>IF($H40&lt;&gt;"",IF($AD40=1,VLOOKUP($H40,得点換算表!$C$35:$D$44,2),VLOOKUP($H40,得点換算表!$E$35:$F$44,2)),"")</f>
        <v/>
      </c>
      <c r="AI40" s="142" t="str">
        <f>IF($I40&lt;&gt;"",IF($AD40=1,VLOOKUP($I40,得点換算表!$C$45:$D$55,2),VLOOKUP($I40,得点換算表!$E$45:$F$55,2)),"")</f>
        <v/>
      </c>
      <c r="AJ40" s="142" t="str">
        <f>IF($J40&lt;&gt;"",IF($AD40=1,VLOOKUP($J40,得点換算表!$C$56:$D$65,2),VLOOKUP($J40,得点換算表!$E$56:$F$65,2)),"")</f>
        <v/>
      </c>
      <c r="AK40" s="142" t="str">
        <f>IF($K40&lt;&gt;"",IF($AD40=1,VLOOKUP($K40,得点換算表!$C$66:$D$76,2),VLOOKUP($K40,得点換算表!$E$66:$F$76,2)),"")</f>
        <v/>
      </c>
      <c r="AL40" s="142" t="str">
        <f>IF($L40&lt;&gt;"",IF($AD40=1,VLOOKUP($L40,得点換算表!$C$77:$D$86,2),VLOOKUP($L40,得点換算表!$E$77:$F$86,2)),"")</f>
        <v/>
      </c>
      <c r="AM40" s="142" t="str">
        <f>IF($M40&lt;&gt;"",IF($AD40=1,VLOOKUP($M40,得点換算表!$C$87:$D$96,2),VLOOKUP($M40,得点換算表!$E$87:$F$96,2)),"")</f>
        <v/>
      </c>
      <c r="AN40" s="142" t="str">
        <f t="shared" si="0"/>
        <v/>
      </c>
      <c r="AO40" s="143" t="str">
        <f>IF(AND($AN40&lt;&gt;"",$AN40&gt;=8),VLOOKUP($AN40,得点換算表!$I$10:$J$14,2),"")</f>
        <v/>
      </c>
      <c r="AP40" s="105"/>
      <c r="AQ40" s="85"/>
      <c r="AR40" s="85"/>
      <c r="AS40" s="85"/>
      <c r="AT40" s="85"/>
      <c r="AU40" s="85"/>
      <c r="AV40" s="85"/>
      <c r="AW40" s="85"/>
      <c r="AX40" s="85"/>
      <c r="AY40" s="85"/>
      <c r="AZ40" s="85"/>
      <c r="BA40" s="85"/>
      <c r="BB40" s="85"/>
      <c r="BC40" s="85"/>
      <c r="BD40" s="85"/>
      <c r="BE40" s="85"/>
      <c r="BF40" s="85"/>
      <c r="BG40" s="85"/>
    </row>
    <row r="41" spans="1:59" x14ac:dyDescent="0.15">
      <c r="A41" s="11"/>
      <c r="B41" s="12"/>
      <c r="C41" s="13"/>
      <c r="D41" s="13"/>
      <c r="E41" s="14"/>
      <c r="F41" s="14"/>
      <c r="G41" s="14"/>
      <c r="H41" s="14"/>
      <c r="I41" s="15"/>
      <c r="J41" s="14"/>
      <c r="K41" s="13"/>
      <c r="L41" s="14"/>
      <c r="M41" s="14"/>
      <c r="N41" s="14"/>
      <c r="O41" s="14"/>
      <c r="P41" s="198"/>
      <c r="Q41" s="198"/>
      <c r="R41" s="198"/>
      <c r="S41" s="198"/>
      <c r="T41" s="198"/>
      <c r="U41" s="198"/>
      <c r="V41" s="198"/>
      <c r="W41" s="202">
        <f t="shared" si="1"/>
        <v>0</v>
      </c>
      <c r="X41" s="14"/>
      <c r="Y41" s="14"/>
      <c r="Z41" s="108"/>
      <c r="AA41" s="114"/>
      <c r="AB41" s="129"/>
      <c r="AC41" s="128"/>
      <c r="AD41" s="142" t="str">
        <f t="shared" si="2"/>
        <v/>
      </c>
      <c r="AE41" s="142" t="str">
        <f>IF($E41&lt;&gt;"",IF($AD41=1,VLOOKUP($E41,得点換算表!$C$5:$D$14,2),VLOOKUP($E41,得点換算表!$E$5:$F$14,2)),"")</f>
        <v/>
      </c>
      <c r="AF41" s="142" t="str">
        <f>IF($F41&lt;&gt;"",IF($AD41=1,VLOOKUP($F41,得点換算表!$C$15:$D$24,2),VLOOKUP($F41,得点換算表!$E$15:$F$24,2)),"")</f>
        <v/>
      </c>
      <c r="AG41" s="142" t="str">
        <f>IF($G41&lt;&gt;"",IF($AD41=1,VLOOKUP($G41,得点換算表!$C$25:$D$34,2),VLOOKUP($G41,得点換算表!$E$25:$F$34,2)),"")</f>
        <v/>
      </c>
      <c r="AH41" s="142" t="str">
        <f>IF($H41&lt;&gt;"",IF($AD41=1,VLOOKUP($H41,得点換算表!$C$35:$D$44,2),VLOOKUP($H41,得点換算表!$E$35:$F$44,2)),"")</f>
        <v/>
      </c>
      <c r="AI41" s="142" t="str">
        <f>IF($I41&lt;&gt;"",IF($AD41=1,VLOOKUP($I41,得点換算表!$C$45:$D$55,2),VLOOKUP($I41,得点換算表!$E$45:$F$55,2)),"")</f>
        <v/>
      </c>
      <c r="AJ41" s="142" t="str">
        <f>IF($J41&lt;&gt;"",IF($AD41=1,VLOOKUP($J41,得点換算表!$C$56:$D$65,2),VLOOKUP($J41,得点換算表!$E$56:$F$65,2)),"")</f>
        <v/>
      </c>
      <c r="AK41" s="142" t="str">
        <f>IF($K41&lt;&gt;"",IF($AD41=1,VLOOKUP($K41,得点換算表!$C$66:$D$76,2),VLOOKUP($K41,得点換算表!$E$66:$F$76,2)),"")</f>
        <v/>
      </c>
      <c r="AL41" s="142" t="str">
        <f>IF($L41&lt;&gt;"",IF($AD41=1,VLOOKUP($L41,得点換算表!$C$77:$D$86,2),VLOOKUP($L41,得点換算表!$E$77:$F$86,2)),"")</f>
        <v/>
      </c>
      <c r="AM41" s="142" t="str">
        <f>IF($M41&lt;&gt;"",IF($AD41=1,VLOOKUP($M41,得点換算表!$C$87:$D$96,2),VLOOKUP($M41,得点換算表!$E$87:$F$96,2)),"")</f>
        <v/>
      </c>
      <c r="AN41" s="142" t="str">
        <f t="shared" si="0"/>
        <v/>
      </c>
      <c r="AO41" s="143" t="str">
        <f>IF(AND($AN41&lt;&gt;"",$AN41&gt;=8),VLOOKUP($AN41,得点換算表!$I$10:$J$14,2),"")</f>
        <v/>
      </c>
      <c r="AP41" s="105"/>
      <c r="AQ41" s="85"/>
      <c r="AR41" s="85"/>
      <c r="AS41" s="85"/>
      <c r="AT41" s="85"/>
      <c r="AU41" s="85"/>
      <c r="AV41" s="85"/>
      <c r="AW41" s="85"/>
      <c r="AX41" s="85"/>
      <c r="AY41" s="85"/>
      <c r="AZ41" s="85"/>
      <c r="BA41" s="85"/>
      <c r="BB41" s="85"/>
      <c r="BC41" s="85"/>
      <c r="BD41" s="85"/>
      <c r="BE41" s="85"/>
      <c r="BF41" s="85"/>
      <c r="BG41" s="85"/>
    </row>
    <row r="42" spans="1:59" x14ac:dyDescent="0.15">
      <c r="A42" s="11"/>
      <c r="B42" s="12"/>
      <c r="C42" s="13"/>
      <c r="D42" s="13"/>
      <c r="E42" s="14"/>
      <c r="F42" s="14"/>
      <c r="G42" s="14"/>
      <c r="H42" s="14"/>
      <c r="I42" s="15"/>
      <c r="J42" s="14"/>
      <c r="K42" s="13"/>
      <c r="L42" s="14"/>
      <c r="M42" s="14"/>
      <c r="N42" s="14"/>
      <c r="O42" s="14"/>
      <c r="P42" s="198"/>
      <c r="Q42" s="198"/>
      <c r="R42" s="198"/>
      <c r="S42" s="198"/>
      <c r="T42" s="198"/>
      <c r="U42" s="198"/>
      <c r="V42" s="198"/>
      <c r="W42" s="202">
        <f t="shared" si="1"/>
        <v>0</v>
      </c>
      <c r="X42" s="14"/>
      <c r="Y42" s="14"/>
      <c r="Z42" s="108"/>
      <c r="AA42" s="114"/>
      <c r="AB42" s="129"/>
      <c r="AC42" s="128"/>
      <c r="AD42" s="142" t="str">
        <f t="shared" si="2"/>
        <v/>
      </c>
      <c r="AE42" s="142" t="str">
        <f>IF($E42&lt;&gt;"",IF($AD42=1,VLOOKUP($E42,得点換算表!$C$5:$D$14,2),VLOOKUP($E42,得点換算表!$E$5:$F$14,2)),"")</f>
        <v/>
      </c>
      <c r="AF42" s="142" t="str">
        <f>IF($F42&lt;&gt;"",IF($AD42=1,VLOOKUP($F42,得点換算表!$C$15:$D$24,2),VLOOKUP($F42,得点換算表!$E$15:$F$24,2)),"")</f>
        <v/>
      </c>
      <c r="AG42" s="142" t="str">
        <f>IF($G42&lt;&gt;"",IF($AD42=1,VLOOKUP($G42,得点換算表!$C$25:$D$34,2),VLOOKUP($G42,得点換算表!$E$25:$F$34,2)),"")</f>
        <v/>
      </c>
      <c r="AH42" s="142" t="str">
        <f>IF($H42&lt;&gt;"",IF($AD42=1,VLOOKUP($H42,得点換算表!$C$35:$D$44,2),VLOOKUP($H42,得点換算表!$E$35:$F$44,2)),"")</f>
        <v/>
      </c>
      <c r="AI42" s="142" t="str">
        <f>IF($I42&lt;&gt;"",IF($AD42=1,VLOOKUP($I42,得点換算表!$C$45:$D$55,2),VLOOKUP($I42,得点換算表!$E$45:$F$55,2)),"")</f>
        <v/>
      </c>
      <c r="AJ42" s="142" t="str">
        <f>IF($J42&lt;&gt;"",IF($AD42=1,VLOOKUP($J42,得点換算表!$C$56:$D$65,2),VLOOKUP($J42,得点換算表!$E$56:$F$65,2)),"")</f>
        <v/>
      </c>
      <c r="AK42" s="142" t="str">
        <f>IF($K42&lt;&gt;"",IF($AD42=1,VLOOKUP($K42,得点換算表!$C$66:$D$76,2),VLOOKUP($K42,得点換算表!$E$66:$F$76,2)),"")</f>
        <v/>
      </c>
      <c r="AL42" s="142" t="str">
        <f>IF($L42&lt;&gt;"",IF($AD42=1,VLOOKUP($L42,得点換算表!$C$77:$D$86,2),VLOOKUP($L42,得点換算表!$E$77:$F$86,2)),"")</f>
        <v/>
      </c>
      <c r="AM42" s="142" t="str">
        <f>IF($M42&lt;&gt;"",IF($AD42=1,VLOOKUP($M42,得点換算表!$C$87:$D$96,2),VLOOKUP($M42,得点換算表!$E$87:$F$96,2)),"")</f>
        <v/>
      </c>
      <c r="AN42" s="142" t="str">
        <f t="shared" si="0"/>
        <v/>
      </c>
      <c r="AO42" s="143" t="str">
        <f>IF(AND($AN42&lt;&gt;"",$AN42&gt;=8),VLOOKUP($AN42,得点換算表!$I$10:$J$14,2),"")</f>
        <v/>
      </c>
      <c r="AP42" s="10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</row>
    <row r="43" spans="1:59" x14ac:dyDescent="0.15">
      <c r="A43" s="11"/>
      <c r="B43" s="12"/>
      <c r="C43" s="13"/>
      <c r="D43" s="13"/>
      <c r="E43" s="14"/>
      <c r="F43" s="14"/>
      <c r="G43" s="14"/>
      <c r="H43" s="14"/>
      <c r="I43" s="15"/>
      <c r="J43" s="14"/>
      <c r="K43" s="13"/>
      <c r="L43" s="14"/>
      <c r="M43" s="14"/>
      <c r="N43" s="14"/>
      <c r="O43" s="14"/>
      <c r="P43" s="198"/>
      <c r="Q43" s="198"/>
      <c r="R43" s="198"/>
      <c r="S43" s="198"/>
      <c r="T43" s="198"/>
      <c r="U43" s="198"/>
      <c r="V43" s="198"/>
      <c r="W43" s="202">
        <f t="shared" si="1"/>
        <v>0</v>
      </c>
      <c r="X43" s="14"/>
      <c r="Y43" s="14"/>
      <c r="Z43" s="108"/>
      <c r="AA43" s="114"/>
      <c r="AB43" s="129"/>
      <c r="AC43" s="128"/>
      <c r="AD43" s="142" t="str">
        <f t="shared" si="2"/>
        <v/>
      </c>
      <c r="AE43" s="142" t="str">
        <f>IF($E43&lt;&gt;"",IF($AD43=1,VLOOKUP($E43,得点換算表!$C$5:$D$14,2),VLOOKUP($E43,得点換算表!$E$5:$F$14,2)),"")</f>
        <v/>
      </c>
      <c r="AF43" s="142" t="str">
        <f>IF($F43&lt;&gt;"",IF($AD43=1,VLOOKUP($F43,得点換算表!$C$15:$D$24,2),VLOOKUP($F43,得点換算表!$E$15:$F$24,2)),"")</f>
        <v/>
      </c>
      <c r="AG43" s="142" t="str">
        <f>IF($G43&lt;&gt;"",IF($AD43=1,VLOOKUP($G43,得点換算表!$C$25:$D$34,2),VLOOKUP($G43,得点換算表!$E$25:$F$34,2)),"")</f>
        <v/>
      </c>
      <c r="AH43" s="142" t="str">
        <f>IF($H43&lt;&gt;"",IF($AD43=1,VLOOKUP($H43,得点換算表!$C$35:$D$44,2),VLOOKUP($H43,得点換算表!$E$35:$F$44,2)),"")</f>
        <v/>
      </c>
      <c r="AI43" s="142" t="str">
        <f>IF($I43&lt;&gt;"",IF($AD43=1,VLOOKUP($I43,得点換算表!$C$45:$D$55,2),VLOOKUP($I43,得点換算表!$E$45:$F$55,2)),"")</f>
        <v/>
      </c>
      <c r="AJ43" s="142" t="str">
        <f>IF($J43&lt;&gt;"",IF($AD43=1,VLOOKUP($J43,得点換算表!$C$56:$D$65,2),VLOOKUP($J43,得点換算表!$E$56:$F$65,2)),"")</f>
        <v/>
      </c>
      <c r="AK43" s="142" t="str">
        <f>IF($K43&lt;&gt;"",IF($AD43=1,VLOOKUP($K43,得点換算表!$C$66:$D$76,2),VLOOKUP($K43,得点換算表!$E$66:$F$76,2)),"")</f>
        <v/>
      </c>
      <c r="AL43" s="142" t="str">
        <f>IF($L43&lt;&gt;"",IF($AD43=1,VLOOKUP($L43,得点換算表!$C$77:$D$86,2),VLOOKUP($L43,得点換算表!$E$77:$F$86,2)),"")</f>
        <v/>
      </c>
      <c r="AM43" s="142" t="str">
        <f>IF($M43&lt;&gt;"",IF($AD43=1,VLOOKUP($M43,得点換算表!$C$87:$D$96,2),VLOOKUP($M43,得点換算表!$E$87:$F$96,2)),"")</f>
        <v/>
      </c>
      <c r="AN43" s="142" t="str">
        <f t="shared" si="0"/>
        <v/>
      </c>
      <c r="AO43" s="143" t="str">
        <f>IF(AND($AN43&lt;&gt;"",$AN43&gt;=8),VLOOKUP($AN43,得点換算表!$I$10:$J$14,2),"")</f>
        <v/>
      </c>
      <c r="AP43" s="10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</row>
    <row r="44" spans="1:59" x14ac:dyDescent="0.15">
      <c r="A44" s="11"/>
      <c r="B44" s="12"/>
      <c r="C44" s="13"/>
      <c r="D44" s="13"/>
      <c r="E44" s="14"/>
      <c r="F44" s="14"/>
      <c r="G44" s="14"/>
      <c r="H44" s="14"/>
      <c r="I44" s="15"/>
      <c r="J44" s="14"/>
      <c r="K44" s="13"/>
      <c r="L44" s="14"/>
      <c r="M44" s="14"/>
      <c r="N44" s="14"/>
      <c r="O44" s="14"/>
      <c r="P44" s="198"/>
      <c r="Q44" s="198"/>
      <c r="R44" s="198"/>
      <c r="S44" s="198"/>
      <c r="T44" s="198"/>
      <c r="U44" s="198"/>
      <c r="V44" s="198"/>
      <c r="W44" s="202">
        <f t="shared" si="1"/>
        <v>0</v>
      </c>
      <c r="X44" s="14"/>
      <c r="Y44" s="14"/>
      <c r="Z44" s="108"/>
      <c r="AA44" s="114"/>
      <c r="AB44" s="129"/>
      <c r="AC44" s="128"/>
      <c r="AD44" s="142" t="str">
        <f t="shared" si="2"/>
        <v/>
      </c>
      <c r="AE44" s="142" t="str">
        <f>IF($E44&lt;&gt;"",IF($AD44=1,VLOOKUP($E44,得点換算表!$C$5:$D$14,2),VLOOKUP($E44,得点換算表!$E$5:$F$14,2)),"")</f>
        <v/>
      </c>
      <c r="AF44" s="142" t="str">
        <f>IF($F44&lt;&gt;"",IF($AD44=1,VLOOKUP($F44,得点換算表!$C$15:$D$24,2),VLOOKUP($F44,得点換算表!$E$15:$F$24,2)),"")</f>
        <v/>
      </c>
      <c r="AG44" s="142" t="str">
        <f>IF($G44&lt;&gt;"",IF($AD44=1,VLOOKUP($G44,得点換算表!$C$25:$D$34,2),VLOOKUP($G44,得点換算表!$E$25:$F$34,2)),"")</f>
        <v/>
      </c>
      <c r="AH44" s="142" t="str">
        <f>IF($H44&lt;&gt;"",IF($AD44=1,VLOOKUP($H44,得点換算表!$C$35:$D$44,2),VLOOKUP($H44,得点換算表!$E$35:$F$44,2)),"")</f>
        <v/>
      </c>
      <c r="AI44" s="142" t="str">
        <f>IF($I44&lt;&gt;"",IF($AD44=1,VLOOKUP($I44,得点換算表!$C$45:$D$55,2),VLOOKUP($I44,得点換算表!$E$45:$F$55,2)),"")</f>
        <v/>
      </c>
      <c r="AJ44" s="142" t="str">
        <f>IF($J44&lt;&gt;"",IF($AD44=1,VLOOKUP($J44,得点換算表!$C$56:$D$65,2),VLOOKUP($J44,得点換算表!$E$56:$F$65,2)),"")</f>
        <v/>
      </c>
      <c r="AK44" s="142" t="str">
        <f>IF($K44&lt;&gt;"",IF($AD44=1,VLOOKUP($K44,得点換算表!$C$66:$D$76,2),VLOOKUP($K44,得点換算表!$E$66:$F$76,2)),"")</f>
        <v/>
      </c>
      <c r="AL44" s="142" t="str">
        <f>IF($L44&lt;&gt;"",IF($AD44=1,VLOOKUP($L44,得点換算表!$C$77:$D$86,2),VLOOKUP($L44,得点換算表!$E$77:$F$86,2)),"")</f>
        <v/>
      </c>
      <c r="AM44" s="142" t="str">
        <f>IF($M44&lt;&gt;"",IF($AD44=1,VLOOKUP($M44,得点換算表!$C$87:$D$96,2),VLOOKUP($M44,得点換算表!$E$87:$F$96,2)),"")</f>
        <v/>
      </c>
      <c r="AN44" s="142" t="str">
        <f t="shared" si="0"/>
        <v/>
      </c>
      <c r="AO44" s="143" t="str">
        <f>IF(AND($AN44&lt;&gt;"",$AN44&gt;=8),VLOOKUP($AN44,得点換算表!$I$10:$J$14,2),"")</f>
        <v/>
      </c>
      <c r="AP44" s="10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</row>
    <row r="45" spans="1:59" x14ac:dyDescent="0.15">
      <c r="A45" s="11"/>
      <c r="B45" s="12"/>
      <c r="C45" s="13"/>
      <c r="D45" s="13"/>
      <c r="E45" s="14"/>
      <c r="F45" s="14"/>
      <c r="G45" s="14"/>
      <c r="H45" s="14"/>
      <c r="I45" s="15"/>
      <c r="J45" s="14"/>
      <c r="K45" s="13"/>
      <c r="L45" s="14"/>
      <c r="M45" s="14"/>
      <c r="N45" s="14"/>
      <c r="O45" s="14"/>
      <c r="P45" s="198"/>
      <c r="Q45" s="198"/>
      <c r="R45" s="198"/>
      <c r="S45" s="198"/>
      <c r="T45" s="198"/>
      <c r="U45" s="198"/>
      <c r="V45" s="198"/>
      <c r="W45" s="202">
        <f t="shared" si="1"/>
        <v>0</v>
      </c>
      <c r="X45" s="14"/>
      <c r="Y45" s="14"/>
      <c r="Z45" s="108"/>
      <c r="AA45" s="114"/>
      <c r="AB45" s="129"/>
      <c r="AC45" s="128"/>
      <c r="AD45" s="142" t="str">
        <f t="shared" si="2"/>
        <v/>
      </c>
      <c r="AE45" s="142" t="str">
        <f>IF($E45&lt;&gt;"",IF($AD45=1,VLOOKUP($E45,得点換算表!$C$5:$D$14,2),VLOOKUP($E45,得点換算表!$E$5:$F$14,2)),"")</f>
        <v/>
      </c>
      <c r="AF45" s="142" t="str">
        <f>IF($F45&lt;&gt;"",IF($AD45=1,VLOOKUP($F45,得点換算表!$C$15:$D$24,2),VLOOKUP($F45,得点換算表!$E$15:$F$24,2)),"")</f>
        <v/>
      </c>
      <c r="AG45" s="142" t="str">
        <f>IF($G45&lt;&gt;"",IF($AD45=1,VLOOKUP($G45,得点換算表!$C$25:$D$34,2),VLOOKUP($G45,得点換算表!$E$25:$F$34,2)),"")</f>
        <v/>
      </c>
      <c r="AH45" s="142" t="str">
        <f>IF($H45&lt;&gt;"",IF($AD45=1,VLOOKUP($H45,得点換算表!$C$35:$D$44,2),VLOOKUP($H45,得点換算表!$E$35:$F$44,2)),"")</f>
        <v/>
      </c>
      <c r="AI45" s="142" t="str">
        <f>IF($I45&lt;&gt;"",IF($AD45=1,VLOOKUP($I45,得点換算表!$C$45:$D$55,2),VLOOKUP($I45,得点換算表!$E$45:$F$55,2)),"")</f>
        <v/>
      </c>
      <c r="AJ45" s="142" t="str">
        <f>IF($J45&lt;&gt;"",IF($AD45=1,VLOOKUP($J45,得点換算表!$C$56:$D$65,2),VLOOKUP($J45,得点換算表!$E$56:$F$65,2)),"")</f>
        <v/>
      </c>
      <c r="AK45" s="142" t="str">
        <f>IF($K45&lt;&gt;"",IF($AD45=1,VLOOKUP($K45,得点換算表!$C$66:$D$76,2),VLOOKUP($K45,得点換算表!$E$66:$F$76,2)),"")</f>
        <v/>
      </c>
      <c r="AL45" s="142" t="str">
        <f>IF($L45&lt;&gt;"",IF($AD45=1,VLOOKUP($L45,得点換算表!$C$77:$D$86,2),VLOOKUP($L45,得点換算表!$E$77:$F$86,2)),"")</f>
        <v/>
      </c>
      <c r="AM45" s="142" t="str">
        <f>IF($M45&lt;&gt;"",IF($AD45=1,VLOOKUP($M45,得点換算表!$C$87:$D$96,2),VLOOKUP($M45,得点換算表!$E$87:$F$96,2)),"")</f>
        <v/>
      </c>
      <c r="AN45" s="142" t="str">
        <f t="shared" si="0"/>
        <v/>
      </c>
      <c r="AO45" s="143" t="str">
        <f>IF(AND($AN45&lt;&gt;"",$AN45&gt;=8),VLOOKUP($AN45,得点換算表!$I$10:$J$14,2),"")</f>
        <v/>
      </c>
      <c r="AP45" s="10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</row>
    <row r="46" spans="1:59" x14ac:dyDescent="0.15">
      <c r="A46" s="11"/>
      <c r="B46" s="12"/>
      <c r="C46" s="13"/>
      <c r="D46" s="13"/>
      <c r="E46" s="14"/>
      <c r="F46" s="14"/>
      <c r="G46" s="14"/>
      <c r="H46" s="14"/>
      <c r="I46" s="15"/>
      <c r="J46" s="14"/>
      <c r="K46" s="13"/>
      <c r="L46" s="14"/>
      <c r="M46" s="14"/>
      <c r="N46" s="14"/>
      <c r="O46" s="14"/>
      <c r="P46" s="198"/>
      <c r="Q46" s="198"/>
      <c r="R46" s="198"/>
      <c r="S46" s="198"/>
      <c r="T46" s="198"/>
      <c r="U46" s="198"/>
      <c r="V46" s="198"/>
      <c r="W46" s="202">
        <f t="shared" si="1"/>
        <v>0</v>
      </c>
      <c r="X46" s="14"/>
      <c r="Y46" s="14"/>
      <c r="Z46" s="108"/>
      <c r="AA46" s="114"/>
      <c r="AB46" s="129"/>
      <c r="AC46" s="128"/>
      <c r="AD46" s="142" t="str">
        <f t="shared" si="2"/>
        <v/>
      </c>
      <c r="AE46" s="142" t="str">
        <f>IF($E46&lt;&gt;"",IF($AD46=1,VLOOKUP($E46,得点換算表!$C$5:$D$14,2),VLOOKUP($E46,得点換算表!$E$5:$F$14,2)),"")</f>
        <v/>
      </c>
      <c r="AF46" s="142" t="str">
        <f>IF($F46&lt;&gt;"",IF($AD46=1,VLOOKUP($F46,得点換算表!$C$15:$D$24,2),VLOOKUP($F46,得点換算表!$E$15:$F$24,2)),"")</f>
        <v/>
      </c>
      <c r="AG46" s="142" t="str">
        <f>IF($G46&lt;&gt;"",IF($AD46=1,VLOOKUP($G46,得点換算表!$C$25:$D$34,2),VLOOKUP($G46,得点換算表!$E$25:$F$34,2)),"")</f>
        <v/>
      </c>
      <c r="AH46" s="142" t="str">
        <f>IF($H46&lt;&gt;"",IF($AD46=1,VLOOKUP($H46,得点換算表!$C$35:$D$44,2),VLOOKUP($H46,得点換算表!$E$35:$F$44,2)),"")</f>
        <v/>
      </c>
      <c r="AI46" s="142" t="str">
        <f>IF($I46&lt;&gt;"",IF($AD46=1,VLOOKUP($I46,得点換算表!$C$45:$D$55,2),VLOOKUP($I46,得点換算表!$E$45:$F$55,2)),"")</f>
        <v/>
      </c>
      <c r="AJ46" s="142" t="str">
        <f>IF($J46&lt;&gt;"",IF($AD46=1,VLOOKUP($J46,得点換算表!$C$56:$D$65,2),VLOOKUP($J46,得点換算表!$E$56:$F$65,2)),"")</f>
        <v/>
      </c>
      <c r="AK46" s="142" t="str">
        <f>IF($K46&lt;&gt;"",IF($AD46=1,VLOOKUP($K46,得点換算表!$C$66:$D$76,2),VLOOKUP($K46,得点換算表!$E$66:$F$76,2)),"")</f>
        <v/>
      </c>
      <c r="AL46" s="142" t="str">
        <f>IF($L46&lt;&gt;"",IF($AD46=1,VLOOKUP($L46,得点換算表!$C$77:$D$86,2),VLOOKUP($L46,得点換算表!$E$77:$F$86,2)),"")</f>
        <v/>
      </c>
      <c r="AM46" s="142" t="str">
        <f>IF($M46&lt;&gt;"",IF($AD46=1,VLOOKUP($M46,得点換算表!$C$87:$D$96,2),VLOOKUP($M46,得点換算表!$E$87:$F$96,2)),"")</f>
        <v/>
      </c>
      <c r="AN46" s="142" t="str">
        <f t="shared" si="0"/>
        <v/>
      </c>
      <c r="AO46" s="143" t="str">
        <f>IF(AND($AN46&lt;&gt;"",$AN46&gt;=8),VLOOKUP($AN46,得点換算表!$I$10:$J$14,2),"")</f>
        <v/>
      </c>
      <c r="AP46" s="10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  <c r="BD46" s="85"/>
      <c r="BE46" s="85"/>
      <c r="BF46" s="85"/>
      <c r="BG46" s="85"/>
    </row>
    <row r="47" spans="1:59" x14ac:dyDescent="0.15">
      <c r="A47" s="11"/>
      <c r="B47" s="12"/>
      <c r="C47" s="13"/>
      <c r="D47" s="13"/>
      <c r="E47" s="14"/>
      <c r="F47" s="14"/>
      <c r="G47" s="14"/>
      <c r="H47" s="14"/>
      <c r="I47" s="15"/>
      <c r="J47" s="14"/>
      <c r="K47" s="13"/>
      <c r="L47" s="14"/>
      <c r="M47" s="14"/>
      <c r="N47" s="14"/>
      <c r="O47" s="14"/>
      <c r="P47" s="198"/>
      <c r="Q47" s="198"/>
      <c r="R47" s="198"/>
      <c r="S47" s="198"/>
      <c r="T47" s="198"/>
      <c r="U47" s="198"/>
      <c r="V47" s="198"/>
      <c r="W47" s="202">
        <f t="shared" si="1"/>
        <v>0</v>
      </c>
      <c r="X47" s="14"/>
      <c r="Y47" s="14"/>
      <c r="Z47" s="108"/>
      <c r="AA47" s="114"/>
      <c r="AB47" s="129"/>
      <c r="AC47" s="128"/>
      <c r="AD47" s="142" t="str">
        <f t="shared" si="2"/>
        <v/>
      </c>
      <c r="AE47" s="142" t="str">
        <f>IF($E47&lt;&gt;"",IF($AD47=1,VLOOKUP($E47,得点換算表!$C$5:$D$14,2),VLOOKUP($E47,得点換算表!$E$5:$F$14,2)),"")</f>
        <v/>
      </c>
      <c r="AF47" s="142" t="str">
        <f>IF($F47&lt;&gt;"",IF($AD47=1,VLOOKUP($F47,得点換算表!$C$15:$D$24,2),VLOOKUP($F47,得点換算表!$E$15:$F$24,2)),"")</f>
        <v/>
      </c>
      <c r="AG47" s="142" t="str">
        <f>IF($G47&lt;&gt;"",IF($AD47=1,VLOOKUP($G47,得点換算表!$C$25:$D$34,2),VLOOKUP($G47,得点換算表!$E$25:$F$34,2)),"")</f>
        <v/>
      </c>
      <c r="AH47" s="142" t="str">
        <f>IF($H47&lt;&gt;"",IF($AD47=1,VLOOKUP($H47,得点換算表!$C$35:$D$44,2),VLOOKUP($H47,得点換算表!$E$35:$F$44,2)),"")</f>
        <v/>
      </c>
      <c r="AI47" s="142" t="str">
        <f>IF($I47&lt;&gt;"",IF($AD47=1,VLOOKUP($I47,得点換算表!$C$45:$D$55,2),VLOOKUP($I47,得点換算表!$E$45:$F$55,2)),"")</f>
        <v/>
      </c>
      <c r="AJ47" s="142" t="str">
        <f>IF($J47&lt;&gt;"",IF($AD47=1,VLOOKUP($J47,得点換算表!$C$56:$D$65,2),VLOOKUP($J47,得点換算表!$E$56:$F$65,2)),"")</f>
        <v/>
      </c>
      <c r="AK47" s="142" t="str">
        <f>IF($K47&lt;&gt;"",IF($AD47=1,VLOOKUP($K47,得点換算表!$C$66:$D$76,2),VLOOKUP($K47,得点換算表!$E$66:$F$76,2)),"")</f>
        <v/>
      </c>
      <c r="AL47" s="142" t="str">
        <f>IF($L47&lt;&gt;"",IF($AD47=1,VLOOKUP($L47,得点換算表!$C$77:$D$86,2),VLOOKUP($L47,得点換算表!$E$77:$F$86,2)),"")</f>
        <v/>
      </c>
      <c r="AM47" s="142" t="str">
        <f>IF($M47&lt;&gt;"",IF($AD47=1,VLOOKUP($M47,得点換算表!$C$87:$D$96,2),VLOOKUP($M47,得点換算表!$E$87:$F$96,2)),"")</f>
        <v/>
      </c>
      <c r="AN47" s="142" t="str">
        <f t="shared" si="0"/>
        <v/>
      </c>
      <c r="AO47" s="143" t="str">
        <f>IF(AND($AN47&lt;&gt;"",$AN47&gt;=8),VLOOKUP($AN47,得点換算表!$I$10:$J$14,2),"")</f>
        <v/>
      </c>
      <c r="AP47" s="105"/>
      <c r="AQ47" s="85"/>
      <c r="AR47" s="85"/>
      <c r="AS47" s="85"/>
      <c r="AT47" s="85"/>
      <c r="AU47" s="85"/>
      <c r="AV47" s="85"/>
      <c r="AW47" s="85"/>
      <c r="AX47" s="85"/>
      <c r="AY47" s="85"/>
      <c r="AZ47" s="85"/>
      <c r="BA47" s="85"/>
      <c r="BB47" s="85"/>
      <c r="BC47" s="85"/>
      <c r="BD47" s="85"/>
      <c r="BE47" s="85"/>
      <c r="BF47" s="85"/>
      <c r="BG47" s="85"/>
    </row>
    <row r="48" spans="1:59" x14ac:dyDescent="0.15">
      <c r="A48" s="11"/>
      <c r="B48" s="12"/>
      <c r="C48" s="13"/>
      <c r="D48" s="13"/>
      <c r="E48" s="14"/>
      <c r="F48" s="14"/>
      <c r="G48" s="14"/>
      <c r="H48" s="14"/>
      <c r="I48" s="15"/>
      <c r="J48" s="14"/>
      <c r="K48" s="13"/>
      <c r="L48" s="14"/>
      <c r="M48" s="14"/>
      <c r="N48" s="14"/>
      <c r="O48" s="14"/>
      <c r="P48" s="198"/>
      <c r="Q48" s="198"/>
      <c r="R48" s="198"/>
      <c r="S48" s="198"/>
      <c r="T48" s="198"/>
      <c r="U48" s="198"/>
      <c r="V48" s="198"/>
      <c r="W48" s="202">
        <f t="shared" si="1"/>
        <v>0</v>
      </c>
      <c r="X48" s="14"/>
      <c r="Y48" s="14"/>
      <c r="Z48" s="108"/>
      <c r="AA48" s="114"/>
      <c r="AB48" s="129"/>
      <c r="AC48" s="128"/>
      <c r="AD48" s="142" t="str">
        <f t="shared" si="2"/>
        <v/>
      </c>
      <c r="AE48" s="142" t="str">
        <f>IF($E48&lt;&gt;"",IF($AD48=1,VLOOKUP($E48,得点換算表!$C$5:$D$14,2),VLOOKUP($E48,得点換算表!$E$5:$F$14,2)),"")</f>
        <v/>
      </c>
      <c r="AF48" s="142" t="str">
        <f>IF($F48&lt;&gt;"",IF($AD48=1,VLOOKUP($F48,得点換算表!$C$15:$D$24,2),VLOOKUP($F48,得点換算表!$E$15:$F$24,2)),"")</f>
        <v/>
      </c>
      <c r="AG48" s="142" t="str">
        <f>IF($G48&lt;&gt;"",IF($AD48=1,VLOOKUP($G48,得点換算表!$C$25:$D$34,2),VLOOKUP($G48,得点換算表!$E$25:$F$34,2)),"")</f>
        <v/>
      </c>
      <c r="AH48" s="142" t="str">
        <f>IF($H48&lt;&gt;"",IF($AD48=1,VLOOKUP($H48,得点換算表!$C$35:$D$44,2),VLOOKUP($H48,得点換算表!$E$35:$F$44,2)),"")</f>
        <v/>
      </c>
      <c r="AI48" s="142" t="str">
        <f>IF($I48&lt;&gt;"",IF($AD48=1,VLOOKUP($I48,得点換算表!$C$45:$D$55,2),VLOOKUP($I48,得点換算表!$E$45:$F$55,2)),"")</f>
        <v/>
      </c>
      <c r="AJ48" s="142" t="str">
        <f>IF($J48&lt;&gt;"",IF($AD48=1,VLOOKUP($J48,得点換算表!$C$56:$D$65,2),VLOOKUP($J48,得点換算表!$E$56:$F$65,2)),"")</f>
        <v/>
      </c>
      <c r="AK48" s="142" t="str">
        <f>IF($K48&lt;&gt;"",IF($AD48=1,VLOOKUP($K48,得点換算表!$C$66:$D$76,2),VLOOKUP($K48,得点換算表!$E$66:$F$76,2)),"")</f>
        <v/>
      </c>
      <c r="AL48" s="142" t="str">
        <f>IF($L48&lt;&gt;"",IF($AD48=1,VLOOKUP($L48,得点換算表!$C$77:$D$86,2),VLOOKUP($L48,得点換算表!$E$77:$F$86,2)),"")</f>
        <v/>
      </c>
      <c r="AM48" s="142" t="str">
        <f>IF($M48&lt;&gt;"",IF($AD48=1,VLOOKUP($M48,得点換算表!$C$87:$D$96,2),VLOOKUP($M48,得点換算表!$E$87:$F$96,2)),"")</f>
        <v/>
      </c>
      <c r="AN48" s="142" t="str">
        <f t="shared" si="0"/>
        <v/>
      </c>
      <c r="AO48" s="143" t="str">
        <f>IF(AND($AN48&lt;&gt;"",$AN48&gt;=8),VLOOKUP($AN48,得点換算表!$I$10:$J$14,2),"")</f>
        <v/>
      </c>
      <c r="AP48" s="105"/>
      <c r="AQ48" s="85"/>
      <c r="AR48" s="85"/>
      <c r="AS48" s="85"/>
      <c r="AT48" s="85"/>
      <c r="AU48" s="85"/>
      <c r="AV48" s="85"/>
      <c r="AW48" s="85"/>
      <c r="AX48" s="85"/>
      <c r="AY48" s="85"/>
      <c r="AZ48" s="85"/>
      <c r="BA48" s="85"/>
      <c r="BB48" s="85"/>
      <c r="BC48" s="85"/>
      <c r="BD48" s="85"/>
      <c r="BE48" s="85"/>
      <c r="BF48" s="85"/>
      <c r="BG48" s="85"/>
    </row>
    <row r="49" spans="1:59" x14ac:dyDescent="0.15">
      <c r="A49" s="11"/>
      <c r="B49" s="12"/>
      <c r="C49" s="13"/>
      <c r="D49" s="13"/>
      <c r="E49" s="14"/>
      <c r="F49" s="14"/>
      <c r="G49" s="14"/>
      <c r="H49" s="14"/>
      <c r="I49" s="15"/>
      <c r="J49" s="14"/>
      <c r="K49" s="13"/>
      <c r="L49" s="14"/>
      <c r="M49" s="14"/>
      <c r="N49" s="14"/>
      <c r="O49" s="14"/>
      <c r="P49" s="198"/>
      <c r="Q49" s="198"/>
      <c r="R49" s="198"/>
      <c r="S49" s="198"/>
      <c r="T49" s="198"/>
      <c r="U49" s="198"/>
      <c r="V49" s="198"/>
      <c r="W49" s="202">
        <f t="shared" si="1"/>
        <v>0</v>
      </c>
      <c r="X49" s="14"/>
      <c r="Y49" s="14"/>
      <c r="Z49" s="108"/>
      <c r="AA49" s="114"/>
      <c r="AB49" s="129"/>
      <c r="AC49" s="128"/>
      <c r="AD49" s="142" t="str">
        <f t="shared" si="2"/>
        <v/>
      </c>
      <c r="AE49" s="142" t="str">
        <f>IF($E49&lt;&gt;"",IF($AD49=1,VLOOKUP($E49,得点換算表!$C$5:$D$14,2),VLOOKUP($E49,得点換算表!$E$5:$F$14,2)),"")</f>
        <v/>
      </c>
      <c r="AF49" s="142" t="str">
        <f>IF($F49&lt;&gt;"",IF($AD49=1,VLOOKUP($F49,得点換算表!$C$15:$D$24,2),VLOOKUP($F49,得点換算表!$E$15:$F$24,2)),"")</f>
        <v/>
      </c>
      <c r="AG49" s="142" t="str">
        <f>IF($G49&lt;&gt;"",IF($AD49=1,VLOOKUP($G49,得点換算表!$C$25:$D$34,2),VLOOKUP($G49,得点換算表!$E$25:$F$34,2)),"")</f>
        <v/>
      </c>
      <c r="AH49" s="142" t="str">
        <f>IF($H49&lt;&gt;"",IF($AD49=1,VLOOKUP($H49,得点換算表!$C$35:$D$44,2),VLOOKUP($H49,得点換算表!$E$35:$F$44,2)),"")</f>
        <v/>
      </c>
      <c r="AI49" s="142" t="str">
        <f>IF($I49&lt;&gt;"",IF($AD49=1,VLOOKUP($I49,得点換算表!$C$45:$D$55,2),VLOOKUP($I49,得点換算表!$E$45:$F$55,2)),"")</f>
        <v/>
      </c>
      <c r="AJ49" s="142" t="str">
        <f>IF($J49&lt;&gt;"",IF($AD49=1,VLOOKUP($J49,得点換算表!$C$56:$D$65,2),VLOOKUP($J49,得点換算表!$E$56:$F$65,2)),"")</f>
        <v/>
      </c>
      <c r="AK49" s="142" t="str">
        <f>IF($K49&lt;&gt;"",IF($AD49=1,VLOOKUP($K49,得点換算表!$C$66:$D$76,2),VLOOKUP($K49,得点換算表!$E$66:$F$76,2)),"")</f>
        <v/>
      </c>
      <c r="AL49" s="142" t="str">
        <f>IF($L49&lt;&gt;"",IF($AD49=1,VLOOKUP($L49,得点換算表!$C$77:$D$86,2),VLOOKUP($L49,得点換算表!$E$77:$F$86,2)),"")</f>
        <v/>
      </c>
      <c r="AM49" s="142" t="str">
        <f>IF($M49&lt;&gt;"",IF($AD49=1,VLOOKUP($M49,得点換算表!$C$87:$D$96,2),VLOOKUP($M49,得点換算表!$E$87:$F$96,2)),"")</f>
        <v/>
      </c>
      <c r="AN49" s="142" t="str">
        <f t="shared" si="0"/>
        <v/>
      </c>
      <c r="AO49" s="143" t="str">
        <f>IF(AND($AN49&lt;&gt;"",$AN49&gt;=8),VLOOKUP($AN49,得点換算表!$I$10:$J$14,2),"")</f>
        <v/>
      </c>
      <c r="AP49" s="105"/>
      <c r="AQ49" s="85"/>
      <c r="AR49" s="85"/>
      <c r="AS49" s="85"/>
      <c r="AT49" s="85"/>
      <c r="AU49" s="85"/>
      <c r="AV49" s="85"/>
      <c r="AW49" s="85"/>
      <c r="AX49" s="85"/>
      <c r="AY49" s="85"/>
      <c r="AZ49" s="85"/>
      <c r="BA49" s="85"/>
      <c r="BB49" s="85"/>
      <c r="BC49" s="85"/>
      <c r="BD49" s="85"/>
      <c r="BE49" s="85"/>
      <c r="BF49" s="85"/>
      <c r="BG49" s="85"/>
    </row>
    <row r="50" spans="1:59" x14ac:dyDescent="0.15">
      <c r="A50" s="11"/>
      <c r="B50" s="12"/>
      <c r="C50" s="13"/>
      <c r="D50" s="13"/>
      <c r="E50" s="14"/>
      <c r="F50" s="14"/>
      <c r="G50" s="14"/>
      <c r="H50" s="14"/>
      <c r="I50" s="15"/>
      <c r="J50" s="14"/>
      <c r="K50" s="13"/>
      <c r="L50" s="14"/>
      <c r="M50" s="14"/>
      <c r="N50" s="14"/>
      <c r="O50" s="14"/>
      <c r="P50" s="198"/>
      <c r="Q50" s="198"/>
      <c r="R50" s="198"/>
      <c r="S50" s="198"/>
      <c r="T50" s="198"/>
      <c r="U50" s="198"/>
      <c r="V50" s="198"/>
      <c r="W50" s="202">
        <f t="shared" si="1"/>
        <v>0</v>
      </c>
      <c r="X50" s="14"/>
      <c r="Y50" s="14"/>
      <c r="Z50" s="108"/>
      <c r="AA50" s="114"/>
      <c r="AB50" s="129"/>
      <c r="AC50" s="128"/>
      <c r="AD50" s="142" t="str">
        <f t="shared" si="2"/>
        <v/>
      </c>
      <c r="AE50" s="142" t="str">
        <f>IF($E50&lt;&gt;"",IF($AD50=1,VLOOKUP($E50,得点換算表!$C$5:$D$14,2),VLOOKUP($E50,得点換算表!$E$5:$F$14,2)),"")</f>
        <v/>
      </c>
      <c r="AF50" s="142" t="str">
        <f>IF($F50&lt;&gt;"",IF($AD50=1,VLOOKUP($F50,得点換算表!$C$15:$D$24,2),VLOOKUP($F50,得点換算表!$E$15:$F$24,2)),"")</f>
        <v/>
      </c>
      <c r="AG50" s="142" t="str">
        <f>IF($G50&lt;&gt;"",IF($AD50=1,VLOOKUP($G50,得点換算表!$C$25:$D$34,2),VLOOKUP($G50,得点換算表!$E$25:$F$34,2)),"")</f>
        <v/>
      </c>
      <c r="AH50" s="142" t="str">
        <f>IF($H50&lt;&gt;"",IF($AD50=1,VLOOKUP($H50,得点換算表!$C$35:$D$44,2),VLOOKUP($H50,得点換算表!$E$35:$F$44,2)),"")</f>
        <v/>
      </c>
      <c r="AI50" s="142" t="str">
        <f>IF($I50&lt;&gt;"",IF($AD50=1,VLOOKUP($I50,得点換算表!$C$45:$D$55,2),VLOOKUP($I50,得点換算表!$E$45:$F$55,2)),"")</f>
        <v/>
      </c>
      <c r="AJ50" s="142" t="str">
        <f>IF($J50&lt;&gt;"",IF($AD50=1,VLOOKUP($J50,得点換算表!$C$56:$D$65,2),VLOOKUP($J50,得点換算表!$E$56:$F$65,2)),"")</f>
        <v/>
      </c>
      <c r="AK50" s="142" t="str">
        <f>IF($K50&lt;&gt;"",IF($AD50=1,VLOOKUP($K50,得点換算表!$C$66:$D$76,2),VLOOKUP($K50,得点換算表!$E$66:$F$76,2)),"")</f>
        <v/>
      </c>
      <c r="AL50" s="142" t="str">
        <f>IF($L50&lt;&gt;"",IF($AD50=1,VLOOKUP($L50,得点換算表!$C$77:$D$86,2),VLOOKUP($L50,得点換算表!$E$77:$F$86,2)),"")</f>
        <v/>
      </c>
      <c r="AM50" s="142" t="str">
        <f>IF($M50&lt;&gt;"",IF($AD50=1,VLOOKUP($M50,得点換算表!$C$87:$D$96,2),VLOOKUP($M50,得点換算表!$E$87:$F$96,2)),"")</f>
        <v/>
      </c>
      <c r="AN50" s="142" t="str">
        <f t="shared" si="0"/>
        <v/>
      </c>
      <c r="AO50" s="143" t="str">
        <f>IF(AND($AN50&lt;&gt;"",$AN50&gt;=8),VLOOKUP($AN50,得点換算表!$I$10:$J$14,2),"")</f>
        <v/>
      </c>
      <c r="AP50" s="105"/>
      <c r="AQ50" s="85"/>
      <c r="AR50" s="85"/>
      <c r="AS50" s="85"/>
      <c r="AT50" s="85"/>
      <c r="AU50" s="85"/>
      <c r="AV50" s="85"/>
      <c r="AW50" s="85"/>
      <c r="AX50" s="85"/>
      <c r="AY50" s="85"/>
      <c r="AZ50" s="85"/>
      <c r="BA50" s="85"/>
      <c r="BB50" s="85"/>
      <c r="BC50" s="85"/>
      <c r="BD50" s="85"/>
      <c r="BE50" s="85"/>
      <c r="BF50" s="85"/>
      <c r="BG50" s="85"/>
    </row>
    <row r="51" spans="1:59" x14ac:dyDescent="0.15">
      <c r="A51" s="11"/>
      <c r="B51" s="12"/>
      <c r="C51" s="13"/>
      <c r="D51" s="13"/>
      <c r="E51" s="14"/>
      <c r="F51" s="14"/>
      <c r="G51" s="14"/>
      <c r="H51" s="14"/>
      <c r="I51" s="15"/>
      <c r="J51" s="14"/>
      <c r="K51" s="13"/>
      <c r="L51" s="14"/>
      <c r="M51" s="14"/>
      <c r="N51" s="14"/>
      <c r="O51" s="14"/>
      <c r="P51" s="198"/>
      <c r="Q51" s="198"/>
      <c r="R51" s="198"/>
      <c r="S51" s="198"/>
      <c r="T51" s="198"/>
      <c r="U51" s="198"/>
      <c r="V51" s="198"/>
      <c r="W51" s="202">
        <f t="shared" si="1"/>
        <v>0</v>
      </c>
      <c r="X51" s="14"/>
      <c r="Y51" s="14"/>
      <c r="Z51" s="108"/>
      <c r="AA51" s="114"/>
      <c r="AB51" s="129"/>
      <c r="AC51" s="128"/>
      <c r="AD51" s="142" t="str">
        <f t="shared" si="2"/>
        <v/>
      </c>
      <c r="AE51" s="142" t="str">
        <f>IF($E51&lt;&gt;"",IF($AD51=1,VLOOKUP($E51,得点換算表!$C$5:$D$14,2),VLOOKUP($E51,得点換算表!$E$5:$F$14,2)),"")</f>
        <v/>
      </c>
      <c r="AF51" s="142" t="str">
        <f>IF($F51&lt;&gt;"",IF($AD51=1,VLOOKUP($F51,得点換算表!$C$15:$D$24,2),VLOOKUP($F51,得点換算表!$E$15:$F$24,2)),"")</f>
        <v/>
      </c>
      <c r="AG51" s="142" t="str">
        <f>IF($G51&lt;&gt;"",IF($AD51=1,VLOOKUP($G51,得点換算表!$C$25:$D$34,2),VLOOKUP($G51,得点換算表!$E$25:$F$34,2)),"")</f>
        <v/>
      </c>
      <c r="AH51" s="142" t="str">
        <f>IF($H51&lt;&gt;"",IF($AD51=1,VLOOKUP($H51,得点換算表!$C$35:$D$44,2),VLOOKUP($H51,得点換算表!$E$35:$F$44,2)),"")</f>
        <v/>
      </c>
      <c r="AI51" s="142" t="str">
        <f>IF($I51&lt;&gt;"",IF($AD51=1,VLOOKUP($I51,得点換算表!$C$45:$D$55,2),VLOOKUP($I51,得点換算表!$E$45:$F$55,2)),"")</f>
        <v/>
      </c>
      <c r="AJ51" s="142" t="str">
        <f>IF($J51&lt;&gt;"",IF($AD51=1,VLOOKUP($J51,得点換算表!$C$56:$D$65,2),VLOOKUP($J51,得点換算表!$E$56:$F$65,2)),"")</f>
        <v/>
      </c>
      <c r="AK51" s="142" t="str">
        <f>IF($K51&lt;&gt;"",IF($AD51=1,VLOOKUP($K51,得点換算表!$C$66:$D$76,2),VLOOKUP($K51,得点換算表!$E$66:$F$76,2)),"")</f>
        <v/>
      </c>
      <c r="AL51" s="142" t="str">
        <f>IF($L51&lt;&gt;"",IF($AD51=1,VLOOKUP($L51,得点換算表!$C$77:$D$86,2),VLOOKUP($L51,得点換算表!$E$77:$F$86,2)),"")</f>
        <v/>
      </c>
      <c r="AM51" s="142" t="str">
        <f>IF($M51&lt;&gt;"",IF($AD51=1,VLOOKUP($M51,得点換算表!$C$87:$D$96,2),VLOOKUP($M51,得点換算表!$E$87:$F$96,2)),"")</f>
        <v/>
      </c>
      <c r="AN51" s="142" t="str">
        <f t="shared" si="0"/>
        <v/>
      </c>
      <c r="AO51" s="143" t="str">
        <f>IF(AND($AN51&lt;&gt;"",$AN51&gt;=8),VLOOKUP($AN51,得点換算表!$I$10:$J$14,2),"")</f>
        <v/>
      </c>
      <c r="AP51" s="105"/>
      <c r="AQ51" s="85"/>
      <c r="AR51" s="85"/>
      <c r="AS51" s="85"/>
      <c r="AT51" s="85"/>
      <c r="AU51" s="85"/>
      <c r="AV51" s="85"/>
      <c r="AW51" s="85"/>
      <c r="AX51" s="85"/>
      <c r="AY51" s="85"/>
      <c r="AZ51" s="85"/>
      <c r="BA51" s="85"/>
      <c r="BB51" s="85"/>
      <c r="BC51" s="85"/>
      <c r="BD51" s="85"/>
      <c r="BE51" s="85"/>
      <c r="BF51" s="85"/>
      <c r="BG51" s="85"/>
    </row>
    <row r="52" spans="1:59" x14ac:dyDescent="0.15">
      <c r="A52" s="11"/>
      <c r="B52" s="12"/>
      <c r="C52" s="13"/>
      <c r="D52" s="13"/>
      <c r="E52" s="14"/>
      <c r="F52" s="14"/>
      <c r="G52" s="14"/>
      <c r="H52" s="14"/>
      <c r="I52" s="15"/>
      <c r="J52" s="14"/>
      <c r="K52" s="13"/>
      <c r="L52" s="14"/>
      <c r="M52" s="14"/>
      <c r="N52" s="14"/>
      <c r="O52" s="14"/>
      <c r="P52" s="198"/>
      <c r="Q52" s="198"/>
      <c r="R52" s="198"/>
      <c r="S52" s="198"/>
      <c r="T52" s="198"/>
      <c r="U52" s="198"/>
      <c r="V52" s="198"/>
      <c r="W52" s="202">
        <f t="shared" si="1"/>
        <v>0</v>
      </c>
      <c r="X52" s="14"/>
      <c r="Y52" s="14"/>
      <c r="Z52" s="108"/>
      <c r="AA52" s="114"/>
      <c r="AB52" s="129"/>
      <c r="AC52" s="128"/>
      <c r="AD52" s="142" t="str">
        <f t="shared" si="2"/>
        <v/>
      </c>
      <c r="AE52" s="142" t="str">
        <f>IF($E52&lt;&gt;"",IF($AD52=1,VLOOKUP($E52,得点換算表!$C$5:$D$14,2),VLOOKUP($E52,得点換算表!$E$5:$F$14,2)),"")</f>
        <v/>
      </c>
      <c r="AF52" s="142" t="str">
        <f>IF($F52&lt;&gt;"",IF($AD52=1,VLOOKUP($F52,得点換算表!$C$15:$D$24,2),VLOOKUP($F52,得点換算表!$E$15:$F$24,2)),"")</f>
        <v/>
      </c>
      <c r="AG52" s="142" t="str">
        <f>IF($G52&lt;&gt;"",IF($AD52=1,VLOOKUP($G52,得点換算表!$C$25:$D$34,2),VLOOKUP($G52,得点換算表!$E$25:$F$34,2)),"")</f>
        <v/>
      </c>
      <c r="AH52" s="142" t="str">
        <f>IF($H52&lt;&gt;"",IF($AD52=1,VLOOKUP($H52,得点換算表!$C$35:$D$44,2),VLOOKUP($H52,得点換算表!$E$35:$F$44,2)),"")</f>
        <v/>
      </c>
      <c r="AI52" s="142" t="str">
        <f>IF($I52&lt;&gt;"",IF($AD52=1,VLOOKUP($I52,得点換算表!$C$45:$D$55,2),VLOOKUP($I52,得点換算表!$E$45:$F$55,2)),"")</f>
        <v/>
      </c>
      <c r="AJ52" s="142" t="str">
        <f>IF($J52&lt;&gt;"",IF($AD52=1,VLOOKUP($J52,得点換算表!$C$56:$D$65,2),VLOOKUP($J52,得点換算表!$E$56:$F$65,2)),"")</f>
        <v/>
      </c>
      <c r="AK52" s="142" t="str">
        <f>IF($K52&lt;&gt;"",IF($AD52=1,VLOOKUP($K52,得点換算表!$C$66:$D$76,2),VLOOKUP($K52,得点換算表!$E$66:$F$76,2)),"")</f>
        <v/>
      </c>
      <c r="AL52" s="142" t="str">
        <f>IF($L52&lt;&gt;"",IF($AD52=1,VLOOKUP($L52,得点換算表!$C$77:$D$86,2),VLOOKUP($L52,得点換算表!$E$77:$F$86,2)),"")</f>
        <v/>
      </c>
      <c r="AM52" s="142" t="str">
        <f>IF($M52&lt;&gt;"",IF($AD52=1,VLOOKUP($M52,得点換算表!$C$87:$D$96,2),VLOOKUP($M52,得点換算表!$E$87:$F$96,2)),"")</f>
        <v/>
      </c>
      <c r="AN52" s="142" t="str">
        <f t="shared" si="0"/>
        <v/>
      </c>
      <c r="AO52" s="143" t="str">
        <f>IF(AND($AN52&lt;&gt;"",$AN52&gt;=8),VLOOKUP($AN52,得点換算表!$I$10:$J$14,2),"")</f>
        <v/>
      </c>
      <c r="AP52" s="105"/>
      <c r="BE52" s="85"/>
      <c r="BF52" s="85"/>
      <c r="BG52" s="85"/>
    </row>
    <row r="53" spans="1:59" x14ac:dyDescent="0.15">
      <c r="A53" s="11"/>
      <c r="B53" s="12"/>
      <c r="C53" s="13"/>
      <c r="D53" s="13"/>
      <c r="E53" s="14"/>
      <c r="F53" s="14"/>
      <c r="G53" s="14"/>
      <c r="H53" s="14"/>
      <c r="I53" s="15"/>
      <c r="J53" s="14"/>
      <c r="K53" s="13"/>
      <c r="L53" s="14"/>
      <c r="M53" s="14"/>
      <c r="N53" s="14"/>
      <c r="O53" s="14"/>
      <c r="P53" s="198"/>
      <c r="Q53" s="198"/>
      <c r="R53" s="198"/>
      <c r="S53" s="198"/>
      <c r="T53" s="198"/>
      <c r="U53" s="198"/>
      <c r="V53" s="198"/>
      <c r="W53" s="202">
        <f t="shared" si="1"/>
        <v>0</v>
      </c>
      <c r="X53" s="14"/>
      <c r="Y53" s="14"/>
      <c r="Z53" s="108"/>
      <c r="AA53" s="114"/>
      <c r="AB53" s="129"/>
      <c r="AC53" s="128"/>
      <c r="AD53" s="142" t="str">
        <f t="shared" si="2"/>
        <v/>
      </c>
      <c r="AE53" s="142" t="str">
        <f>IF($E53&lt;&gt;"",IF($AD53=1,VLOOKUP($E53,得点換算表!$C$5:$D$14,2),VLOOKUP($E53,得点換算表!$E$5:$F$14,2)),"")</f>
        <v/>
      </c>
      <c r="AF53" s="142" t="str">
        <f>IF($F53&lt;&gt;"",IF($AD53=1,VLOOKUP($F53,得点換算表!$C$15:$D$24,2),VLOOKUP($F53,得点換算表!$E$15:$F$24,2)),"")</f>
        <v/>
      </c>
      <c r="AG53" s="142" t="str">
        <f>IF($G53&lt;&gt;"",IF($AD53=1,VLOOKUP($G53,得点換算表!$C$25:$D$34,2),VLOOKUP($G53,得点換算表!$E$25:$F$34,2)),"")</f>
        <v/>
      </c>
      <c r="AH53" s="142" t="str">
        <f>IF($H53&lt;&gt;"",IF($AD53=1,VLOOKUP($H53,得点換算表!$C$35:$D$44,2),VLOOKUP($H53,得点換算表!$E$35:$F$44,2)),"")</f>
        <v/>
      </c>
      <c r="AI53" s="142" t="str">
        <f>IF($I53&lt;&gt;"",IF($AD53=1,VLOOKUP($I53,得点換算表!$C$45:$D$55,2),VLOOKUP($I53,得点換算表!$E$45:$F$55,2)),"")</f>
        <v/>
      </c>
      <c r="AJ53" s="142" t="str">
        <f>IF($J53&lt;&gt;"",IF($AD53=1,VLOOKUP($J53,得点換算表!$C$56:$D$65,2),VLOOKUP($J53,得点換算表!$E$56:$F$65,2)),"")</f>
        <v/>
      </c>
      <c r="AK53" s="142" t="str">
        <f>IF($K53&lt;&gt;"",IF($AD53=1,VLOOKUP($K53,得点換算表!$C$66:$D$76,2),VLOOKUP($K53,得点換算表!$E$66:$F$76,2)),"")</f>
        <v/>
      </c>
      <c r="AL53" s="142" t="str">
        <f>IF($L53&lt;&gt;"",IF($AD53=1,VLOOKUP($L53,得点換算表!$C$77:$D$86,2),VLOOKUP($L53,得点換算表!$E$77:$F$86,2)),"")</f>
        <v/>
      </c>
      <c r="AM53" s="142" t="str">
        <f>IF($M53&lt;&gt;"",IF($AD53=1,VLOOKUP($M53,得点換算表!$C$87:$D$96,2),VLOOKUP($M53,得点換算表!$E$87:$F$96,2)),"")</f>
        <v/>
      </c>
      <c r="AN53" s="142" t="str">
        <f t="shared" si="0"/>
        <v/>
      </c>
      <c r="AO53" s="143" t="str">
        <f>IF(AND($AN53&lt;&gt;"",$AN53&gt;=8),VLOOKUP($AN53,得点換算表!$I$10:$J$14,2),"")</f>
        <v/>
      </c>
      <c r="AP53" s="105"/>
    </row>
    <row r="54" spans="1:59" x14ac:dyDescent="0.15">
      <c r="A54" s="11"/>
      <c r="B54" s="12"/>
      <c r="C54" s="13"/>
      <c r="D54" s="13"/>
      <c r="E54" s="14"/>
      <c r="F54" s="14"/>
      <c r="G54" s="14"/>
      <c r="H54" s="14"/>
      <c r="I54" s="15"/>
      <c r="J54" s="14"/>
      <c r="K54" s="13"/>
      <c r="L54" s="14"/>
      <c r="M54" s="14"/>
      <c r="N54" s="14"/>
      <c r="O54" s="14"/>
      <c r="P54" s="198"/>
      <c r="Q54" s="198"/>
      <c r="R54" s="198"/>
      <c r="S54" s="198"/>
      <c r="T54" s="198"/>
      <c r="U54" s="198"/>
      <c r="V54" s="198"/>
      <c r="W54" s="202">
        <f t="shared" si="1"/>
        <v>0</v>
      </c>
      <c r="X54" s="14"/>
      <c r="Y54" s="14"/>
      <c r="Z54" s="108"/>
      <c r="AA54" s="114"/>
      <c r="AB54" s="129"/>
      <c r="AC54" s="128"/>
      <c r="AD54" s="142" t="str">
        <f t="shared" si="2"/>
        <v/>
      </c>
      <c r="AE54" s="142" t="str">
        <f>IF($E54&lt;&gt;"",IF($AD54=1,VLOOKUP($E54,得点換算表!$C$5:$D$14,2),VLOOKUP($E54,得点換算表!$E$5:$F$14,2)),"")</f>
        <v/>
      </c>
      <c r="AF54" s="142" t="str">
        <f>IF($F54&lt;&gt;"",IF($AD54=1,VLOOKUP($F54,得点換算表!$C$15:$D$24,2),VLOOKUP($F54,得点換算表!$E$15:$F$24,2)),"")</f>
        <v/>
      </c>
      <c r="AG54" s="142" t="str">
        <f>IF($G54&lt;&gt;"",IF($AD54=1,VLOOKUP($G54,得点換算表!$C$25:$D$34,2),VLOOKUP($G54,得点換算表!$E$25:$F$34,2)),"")</f>
        <v/>
      </c>
      <c r="AH54" s="142" t="str">
        <f>IF($H54&lt;&gt;"",IF($AD54=1,VLOOKUP($H54,得点換算表!$C$35:$D$44,2),VLOOKUP($H54,得点換算表!$E$35:$F$44,2)),"")</f>
        <v/>
      </c>
      <c r="AI54" s="142" t="str">
        <f>IF($I54&lt;&gt;"",IF($AD54=1,VLOOKUP($I54,得点換算表!$C$45:$D$55,2),VLOOKUP($I54,得点換算表!$E$45:$F$55,2)),"")</f>
        <v/>
      </c>
      <c r="AJ54" s="142" t="str">
        <f>IF($J54&lt;&gt;"",IF($AD54=1,VLOOKUP($J54,得点換算表!$C$56:$D$65,2),VLOOKUP($J54,得点換算表!$E$56:$F$65,2)),"")</f>
        <v/>
      </c>
      <c r="AK54" s="142" t="str">
        <f>IF($K54&lt;&gt;"",IF($AD54=1,VLOOKUP($K54,得点換算表!$C$66:$D$76,2),VLOOKUP($K54,得点換算表!$E$66:$F$76,2)),"")</f>
        <v/>
      </c>
      <c r="AL54" s="142" t="str">
        <f>IF($L54&lt;&gt;"",IF($AD54=1,VLOOKUP($L54,得点換算表!$C$77:$D$86,2),VLOOKUP($L54,得点換算表!$E$77:$F$86,2)),"")</f>
        <v/>
      </c>
      <c r="AM54" s="142" t="str">
        <f>IF($M54&lt;&gt;"",IF($AD54=1,VLOOKUP($M54,得点換算表!$C$87:$D$96,2),VLOOKUP($M54,得点換算表!$E$87:$F$96,2)),"")</f>
        <v/>
      </c>
      <c r="AN54" s="142" t="str">
        <f t="shared" si="0"/>
        <v/>
      </c>
      <c r="AO54" s="143" t="str">
        <f>IF(AND($AN54&lt;&gt;"",$AN54&gt;=8),VLOOKUP($AN54,得点換算表!$I$10:$J$14,2),"")</f>
        <v/>
      </c>
      <c r="AP54" s="105"/>
    </row>
    <row r="55" spans="1:59" x14ac:dyDescent="0.15">
      <c r="A55" s="11"/>
      <c r="B55" s="12"/>
      <c r="C55" s="13"/>
      <c r="D55" s="13"/>
      <c r="E55" s="14"/>
      <c r="F55" s="14"/>
      <c r="G55" s="14"/>
      <c r="H55" s="14"/>
      <c r="I55" s="15"/>
      <c r="J55" s="14"/>
      <c r="K55" s="13"/>
      <c r="L55" s="14"/>
      <c r="M55" s="14"/>
      <c r="N55" s="14"/>
      <c r="O55" s="14"/>
      <c r="P55" s="198"/>
      <c r="Q55" s="198"/>
      <c r="R55" s="198"/>
      <c r="S55" s="198"/>
      <c r="T55" s="198"/>
      <c r="U55" s="198"/>
      <c r="V55" s="198"/>
      <c r="W55" s="202">
        <f t="shared" si="1"/>
        <v>0</v>
      </c>
      <c r="X55" s="14"/>
      <c r="Y55" s="14"/>
      <c r="Z55" s="108"/>
      <c r="AA55" s="114"/>
      <c r="AB55" s="129"/>
      <c r="AC55" s="128"/>
      <c r="AD55" s="142" t="str">
        <f t="shared" si="2"/>
        <v/>
      </c>
      <c r="AE55" s="142" t="str">
        <f>IF($E55&lt;&gt;"",IF($AD55=1,VLOOKUP($E55,得点換算表!$C$5:$D$14,2),VLOOKUP($E55,得点換算表!$E$5:$F$14,2)),"")</f>
        <v/>
      </c>
      <c r="AF55" s="142" t="str">
        <f>IF($F55&lt;&gt;"",IF($AD55=1,VLOOKUP($F55,得点換算表!$C$15:$D$24,2),VLOOKUP($F55,得点換算表!$E$15:$F$24,2)),"")</f>
        <v/>
      </c>
      <c r="AG55" s="142" t="str">
        <f>IF($G55&lt;&gt;"",IF($AD55=1,VLOOKUP($G55,得点換算表!$C$25:$D$34,2),VLOOKUP($G55,得点換算表!$E$25:$F$34,2)),"")</f>
        <v/>
      </c>
      <c r="AH55" s="142" t="str">
        <f>IF($H55&lt;&gt;"",IF($AD55=1,VLOOKUP($H55,得点換算表!$C$35:$D$44,2),VLOOKUP($H55,得点換算表!$E$35:$F$44,2)),"")</f>
        <v/>
      </c>
      <c r="AI55" s="142" t="str">
        <f>IF($I55&lt;&gt;"",IF($AD55=1,VLOOKUP($I55,得点換算表!$C$45:$D$55,2),VLOOKUP($I55,得点換算表!$E$45:$F$55,2)),"")</f>
        <v/>
      </c>
      <c r="AJ55" s="142" t="str">
        <f>IF($J55&lt;&gt;"",IF($AD55=1,VLOOKUP($J55,得点換算表!$C$56:$D$65,2),VLOOKUP($J55,得点換算表!$E$56:$F$65,2)),"")</f>
        <v/>
      </c>
      <c r="AK55" s="142" t="str">
        <f>IF($K55&lt;&gt;"",IF($AD55=1,VLOOKUP($K55,得点換算表!$C$66:$D$76,2),VLOOKUP($K55,得点換算表!$E$66:$F$76,2)),"")</f>
        <v/>
      </c>
      <c r="AL55" s="142" t="str">
        <f>IF($L55&lt;&gt;"",IF($AD55=1,VLOOKUP($L55,得点換算表!$C$77:$D$86,2),VLOOKUP($L55,得点換算表!$E$77:$F$86,2)),"")</f>
        <v/>
      </c>
      <c r="AM55" s="142" t="str">
        <f>IF($M55&lt;&gt;"",IF($AD55=1,VLOOKUP($M55,得点換算表!$C$87:$D$96,2),VLOOKUP($M55,得点換算表!$E$87:$F$96,2)),"")</f>
        <v/>
      </c>
      <c r="AN55" s="142" t="str">
        <f t="shared" si="0"/>
        <v/>
      </c>
      <c r="AO55" s="143" t="str">
        <f>IF(AND($AN55&lt;&gt;"",$AN55&gt;=8),VLOOKUP($AN55,得点換算表!$I$10:$J$14,2),"")</f>
        <v/>
      </c>
      <c r="AP55" s="105"/>
    </row>
    <row r="56" spans="1:59" x14ac:dyDescent="0.15">
      <c r="A56" s="11"/>
      <c r="B56" s="12"/>
      <c r="C56" s="13"/>
      <c r="D56" s="13"/>
      <c r="E56" s="14"/>
      <c r="F56" s="14"/>
      <c r="G56" s="14"/>
      <c r="H56" s="14"/>
      <c r="I56" s="15"/>
      <c r="J56" s="14"/>
      <c r="K56" s="13"/>
      <c r="L56" s="14"/>
      <c r="M56" s="14"/>
      <c r="N56" s="14"/>
      <c r="O56" s="14"/>
      <c r="P56" s="198"/>
      <c r="Q56" s="198"/>
      <c r="R56" s="198"/>
      <c r="S56" s="198"/>
      <c r="T56" s="198"/>
      <c r="U56" s="198"/>
      <c r="V56" s="198"/>
      <c r="W56" s="202">
        <f t="shared" si="1"/>
        <v>0</v>
      </c>
      <c r="X56" s="14"/>
      <c r="Y56" s="14"/>
      <c r="Z56" s="108"/>
      <c r="AA56" s="114"/>
      <c r="AB56" s="129"/>
      <c r="AC56" s="128"/>
      <c r="AD56" s="142" t="str">
        <f t="shared" si="2"/>
        <v/>
      </c>
      <c r="AE56" s="142" t="str">
        <f>IF($E56&lt;&gt;"",IF($AD56=1,VLOOKUP($E56,得点換算表!$C$5:$D$14,2),VLOOKUP($E56,得点換算表!$E$5:$F$14,2)),"")</f>
        <v/>
      </c>
      <c r="AF56" s="142" t="str">
        <f>IF($F56&lt;&gt;"",IF($AD56=1,VLOOKUP($F56,得点換算表!$C$15:$D$24,2),VLOOKUP($F56,得点換算表!$E$15:$F$24,2)),"")</f>
        <v/>
      </c>
      <c r="AG56" s="142" t="str">
        <f>IF($G56&lt;&gt;"",IF($AD56=1,VLOOKUP($G56,得点換算表!$C$25:$D$34,2),VLOOKUP($G56,得点換算表!$E$25:$F$34,2)),"")</f>
        <v/>
      </c>
      <c r="AH56" s="142" t="str">
        <f>IF($H56&lt;&gt;"",IF($AD56=1,VLOOKUP($H56,得点換算表!$C$35:$D$44,2),VLOOKUP($H56,得点換算表!$E$35:$F$44,2)),"")</f>
        <v/>
      </c>
      <c r="AI56" s="142" t="str">
        <f>IF($I56&lt;&gt;"",IF($AD56=1,VLOOKUP($I56,得点換算表!$C$45:$D$55,2),VLOOKUP($I56,得点換算表!$E$45:$F$55,2)),"")</f>
        <v/>
      </c>
      <c r="AJ56" s="142" t="str">
        <f>IF($J56&lt;&gt;"",IF($AD56=1,VLOOKUP($J56,得点換算表!$C$56:$D$65,2),VLOOKUP($J56,得点換算表!$E$56:$F$65,2)),"")</f>
        <v/>
      </c>
      <c r="AK56" s="142" t="str">
        <f>IF($K56&lt;&gt;"",IF($AD56=1,VLOOKUP($K56,得点換算表!$C$66:$D$76,2),VLOOKUP($K56,得点換算表!$E$66:$F$76,2)),"")</f>
        <v/>
      </c>
      <c r="AL56" s="142" t="str">
        <f>IF($L56&lt;&gt;"",IF($AD56=1,VLOOKUP($L56,得点換算表!$C$77:$D$86,2),VLOOKUP($L56,得点換算表!$E$77:$F$86,2)),"")</f>
        <v/>
      </c>
      <c r="AM56" s="142" t="str">
        <f>IF($M56&lt;&gt;"",IF($AD56=1,VLOOKUP($M56,得点換算表!$C$87:$D$96,2),VLOOKUP($M56,得点換算表!$E$87:$F$96,2)),"")</f>
        <v/>
      </c>
      <c r="AN56" s="142" t="str">
        <f t="shared" si="0"/>
        <v/>
      </c>
      <c r="AO56" s="143" t="str">
        <f>IF(AND($AN56&lt;&gt;"",$AN56&gt;=8),VLOOKUP($AN56,得点換算表!$I$10:$J$14,2),"")</f>
        <v/>
      </c>
      <c r="AP56" s="105"/>
    </row>
    <row r="57" spans="1:59" x14ac:dyDescent="0.15">
      <c r="A57" s="11"/>
      <c r="B57" s="12"/>
      <c r="C57" s="13"/>
      <c r="D57" s="13"/>
      <c r="E57" s="14"/>
      <c r="F57" s="14"/>
      <c r="G57" s="14"/>
      <c r="H57" s="14"/>
      <c r="I57" s="15"/>
      <c r="J57" s="14"/>
      <c r="K57" s="13"/>
      <c r="L57" s="14"/>
      <c r="M57" s="14"/>
      <c r="N57" s="14"/>
      <c r="O57" s="14"/>
      <c r="P57" s="198"/>
      <c r="Q57" s="198"/>
      <c r="R57" s="198"/>
      <c r="S57" s="198"/>
      <c r="T57" s="198"/>
      <c r="U57" s="198"/>
      <c r="V57" s="198"/>
      <c r="W57" s="202">
        <f t="shared" si="1"/>
        <v>0</v>
      </c>
      <c r="X57" s="14"/>
      <c r="Y57" s="14"/>
      <c r="Z57" s="108"/>
      <c r="AA57" s="114"/>
      <c r="AB57" s="129"/>
      <c r="AC57" s="128"/>
      <c r="AD57" s="142" t="str">
        <f t="shared" si="2"/>
        <v/>
      </c>
      <c r="AE57" s="142" t="str">
        <f>IF($E57&lt;&gt;"",IF($AD57=1,VLOOKUP($E57,得点換算表!$C$5:$D$14,2),VLOOKUP($E57,得点換算表!$E$5:$F$14,2)),"")</f>
        <v/>
      </c>
      <c r="AF57" s="142" t="str">
        <f>IF($F57&lt;&gt;"",IF($AD57=1,VLOOKUP($F57,得点換算表!$C$15:$D$24,2),VLOOKUP($F57,得点換算表!$E$15:$F$24,2)),"")</f>
        <v/>
      </c>
      <c r="AG57" s="142" t="str">
        <f>IF($G57&lt;&gt;"",IF($AD57=1,VLOOKUP($G57,得点換算表!$C$25:$D$34,2),VLOOKUP($G57,得点換算表!$E$25:$F$34,2)),"")</f>
        <v/>
      </c>
      <c r="AH57" s="142" t="str">
        <f>IF($H57&lt;&gt;"",IF($AD57=1,VLOOKUP($H57,得点換算表!$C$35:$D$44,2),VLOOKUP($H57,得点換算表!$E$35:$F$44,2)),"")</f>
        <v/>
      </c>
      <c r="AI57" s="142" t="str">
        <f>IF($I57&lt;&gt;"",IF($AD57=1,VLOOKUP($I57,得点換算表!$C$45:$D$55,2),VLOOKUP($I57,得点換算表!$E$45:$F$55,2)),"")</f>
        <v/>
      </c>
      <c r="AJ57" s="142" t="str">
        <f>IF($J57&lt;&gt;"",IF($AD57=1,VLOOKUP($J57,得点換算表!$C$56:$D$65,2),VLOOKUP($J57,得点換算表!$E$56:$F$65,2)),"")</f>
        <v/>
      </c>
      <c r="AK57" s="142" t="str">
        <f>IF($K57&lt;&gt;"",IF($AD57=1,VLOOKUP($K57,得点換算表!$C$66:$D$76,2),VLOOKUP($K57,得点換算表!$E$66:$F$76,2)),"")</f>
        <v/>
      </c>
      <c r="AL57" s="142" t="str">
        <f>IF($L57&lt;&gt;"",IF($AD57=1,VLOOKUP($L57,得点換算表!$C$77:$D$86,2),VLOOKUP($L57,得点換算表!$E$77:$F$86,2)),"")</f>
        <v/>
      </c>
      <c r="AM57" s="142" t="str">
        <f>IF($M57&lt;&gt;"",IF($AD57=1,VLOOKUP($M57,得点換算表!$C$87:$D$96,2),VLOOKUP($M57,得点換算表!$E$87:$F$96,2)),"")</f>
        <v/>
      </c>
      <c r="AN57" s="142" t="str">
        <f t="shared" si="0"/>
        <v/>
      </c>
      <c r="AO57" s="143" t="str">
        <f>IF(AND($AN57&lt;&gt;"",$AN57&gt;=8),VLOOKUP($AN57,得点換算表!$I$10:$J$14,2),"")</f>
        <v/>
      </c>
      <c r="AP57" s="105"/>
    </row>
    <row r="58" spans="1:59" x14ac:dyDescent="0.15">
      <c r="A58" s="11"/>
      <c r="B58" s="12"/>
      <c r="C58" s="13"/>
      <c r="D58" s="13"/>
      <c r="E58" s="14"/>
      <c r="F58" s="14"/>
      <c r="G58" s="14"/>
      <c r="H58" s="14"/>
      <c r="I58" s="15"/>
      <c r="J58" s="14"/>
      <c r="K58" s="13"/>
      <c r="L58" s="14"/>
      <c r="M58" s="14"/>
      <c r="N58" s="14"/>
      <c r="O58" s="14"/>
      <c r="P58" s="198"/>
      <c r="Q58" s="198"/>
      <c r="R58" s="198"/>
      <c r="S58" s="198"/>
      <c r="T58" s="198"/>
      <c r="U58" s="198"/>
      <c r="V58" s="198"/>
      <c r="W58" s="202">
        <f t="shared" si="1"/>
        <v>0</v>
      </c>
      <c r="X58" s="14"/>
      <c r="Y58" s="14"/>
      <c r="Z58" s="108"/>
      <c r="AA58" s="114"/>
      <c r="AB58" s="129"/>
      <c r="AC58" s="128"/>
      <c r="AD58" s="142" t="str">
        <f t="shared" si="2"/>
        <v/>
      </c>
      <c r="AE58" s="142" t="str">
        <f>IF($E58&lt;&gt;"",IF($AD58=1,VLOOKUP($E58,得点換算表!$C$5:$D$14,2),VLOOKUP($E58,得点換算表!$E$5:$F$14,2)),"")</f>
        <v/>
      </c>
      <c r="AF58" s="142" t="str">
        <f>IF($F58&lt;&gt;"",IF($AD58=1,VLOOKUP($F58,得点換算表!$C$15:$D$24,2),VLOOKUP($F58,得点換算表!$E$15:$F$24,2)),"")</f>
        <v/>
      </c>
      <c r="AG58" s="142" t="str">
        <f>IF($G58&lt;&gt;"",IF($AD58=1,VLOOKUP($G58,得点換算表!$C$25:$D$34,2),VLOOKUP($G58,得点換算表!$E$25:$F$34,2)),"")</f>
        <v/>
      </c>
      <c r="AH58" s="142" t="str">
        <f>IF($H58&lt;&gt;"",IF($AD58=1,VLOOKUP($H58,得点換算表!$C$35:$D$44,2),VLOOKUP($H58,得点換算表!$E$35:$F$44,2)),"")</f>
        <v/>
      </c>
      <c r="AI58" s="142" t="str">
        <f>IF($I58&lt;&gt;"",IF($AD58=1,VLOOKUP($I58,得点換算表!$C$45:$D$55,2),VLOOKUP($I58,得点換算表!$E$45:$F$55,2)),"")</f>
        <v/>
      </c>
      <c r="AJ58" s="142" t="str">
        <f>IF($J58&lt;&gt;"",IF($AD58=1,VLOOKUP($J58,得点換算表!$C$56:$D$65,2),VLOOKUP($J58,得点換算表!$E$56:$F$65,2)),"")</f>
        <v/>
      </c>
      <c r="AK58" s="142" t="str">
        <f>IF($K58&lt;&gt;"",IF($AD58=1,VLOOKUP($K58,得点換算表!$C$66:$D$76,2),VLOOKUP($K58,得点換算表!$E$66:$F$76,2)),"")</f>
        <v/>
      </c>
      <c r="AL58" s="142" t="str">
        <f>IF($L58&lt;&gt;"",IF($AD58=1,VLOOKUP($L58,得点換算表!$C$77:$D$86,2),VLOOKUP($L58,得点換算表!$E$77:$F$86,2)),"")</f>
        <v/>
      </c>
      <c r="AM58" s="142" t="str">
        <f>IF($M58&lt;&gt;"",IF($AD58=1,VLOOKUP($M58,得点換算表!$C$87:$D$96,2),VLOOKUP($M58,得点換算表!$E$87:$F$96,2)),"")</f>
        <v/>
      </c>
      <c r="AN58" s="142" t="str">
        <f t="shared" si="0"/>
        <v/>
      </c>
      <c r="AO58" s="143" t="str">
        <f>IF(AND($AN58&lt;&gt;"",$AN58&gt;=8),VLOOKUP($AN58,得点換算表!$I$10:$J$14,2),"")</f>
        <v/>
      </c>
      <c r="AP58" s="105"/>
    </row>
    <row r="59" spans="1:59" x14ac:dyDescent="0.15">
      <c r="A59" s="11"/>
      <c r="B59" s="12"/>
      <c r="C59" s="13"/>
      <c r="D59" s="13"/>
      <c r="E59" s="14"/>
      <c r="F59" s="14"/>
      <c r="G59" s="14"/>
      <c r="H59" s="14"/>
      <c r="I59" s="15"/>
      <c r="J59" s="14"/>
      <c r="K59" s="13"/>
      <c r="L59" s="14"/>
      <c r="M59" s="14"/>
      <c r="N59" s="14"/>
      <c r="O59" s="14"/>
      <c r="P59" s="198"/>
      <c r="Q59" s="198"/>
      <c r="R59" s="198"/>
      <c r="S59" s="198"/>
      <c r="T59" s="198"/>
      <c r="U59" s="198"/>
      <c r="V59" s="198"/>
      <c r="W59" s="202">
        <f t="shared" si="1"/>
        <v>0</v>
      </c>
      <c r="X59" s="14"/>
      <c r="Y59" s="14"/>
      <c r="Z59" s="108"/>
      <c r="AA59" s="114"/>
      <c r="AB59" s="129"/>
      <c r="AC59" s="128"/>
      <c r="AD59" s="142" t="str">
        <f t="shared" si="2"/>
        <v/>
      </c>
      <c r="AE59" s="142" t="str">
        <f>IF($E59&lt;&gt;"",IF($AD59=1,VLOOKUP($E59,得点換算表!$C$5:$D$14,2),VLOOKUP($E59,得点換算表!$E$5:$F$14,2)),"")</f>
        <v/>
      </c>
      <c r="AF59" s="142" t="str">
        <f>IF($F59&lt;&gt;"",IF($AD59=1,VLOOKUP($F59,得点換算表!$C$15:$D$24,2),VLOOKUP($F59,得点換算表!$E$15:$F$24,2)),"")</f>
        <v/>
      </c>
      <c r="AG59" s="142" t="str">
        <f>IF($G59&lt;&gt;"",IF($AD59=1,VLOOKUP($G59,得点換算表!$C$25:$D$34,2),VLOOKUP($G59,得点換算表!$E$25:$F$34,2)),"")</f>
        <v/>
      </c>
      <c r="AH59" s="142" t="str">
        <f>IF($H59&lt;&gt;"",IF($AD59=1,VLOOKUP($H59,得点換算表!$C$35:$D$44,2),VLOOKUP($H59,得点換算表!$E$35:$F$44,2)),"")</f>
        <v/>
      </c>
      <c r="AI59" s="142" t="str">
        <f>IF($I59&lt;&gt;"",IF($AD59=1,VLOOKUP($I59,得点換算表!$C$45:$D$55,2),VLOOKUP($I59,得点換算表!$E$45:$F$55,2)),"")</f>
        <v/>
      </c>
      <c r="AJ59" s="142" t="str">
        <f>IF($J59&lt;&gt;"",IF($AD59=1,VLOOKUP($J59,得点換算表!$C$56:$D$65,2),VLOOKUP($J59,得点換算表!$E$56:$F$65,2)),"")</f>
        <v/>
      </c>
      <c r="AK59" s="142" t="str">
        <f>IF($K59&lt;&gt;"",IF($AD59=1,VLOOKUP($K59,得点換算表!$C$66:$D$76,2),VLOOKUP($K59,得点換算表!$E$66:$F$76,2)),"")</f>
        <v/>
      </c>
      <c r="AL59" s="142" t="str">
        <f>IF($L59&lt;&gt;"",IF($AD59=1,VLOOKUP($L59,得点換算表!$C$77:$D$86,2),VLOOKUP($L59,得点換算表!$E$77:$F$86,2)),"")</f>
        <v/>
      </c>
      <c r="AM59" s="142" t="str">
        <f>IF($M59&lt;&gt;"",IF($AD59=1,VLOOKUP($M59,得点換算表!$C$87:$D$96,2),VLOOKUP($M59,得点換算表!$E$87:$F$96,2)),"")</f>
        <v/>
      </c>
      <c r="AN59" s="142" t="str">
        <f t="shared" si="0"/>
        <v/>
      </c>
      <c r="AO59" s="143" t="str">
        <f>IF(AND($AN59&lt;&gt;"",$AN59&gt;=8),VLOOKUP($AN59,得点換算表!$I$10:$J$14,2),"")</f>
        <v/>
      </c>
      <c r="AP59" s="105"/>
    </row>
    <row r="60" spans="1:59" x14ac:dyDescent="0.15">
      <c r="A60" s="11"/>
      <c r="B60" s="12"/>
      <c r="C60" s="13"/>
      <c r="D60" s="13"/>
      <c r="E60" s="14"/>
      <c r="F60" s="14"/>
      <c r="G60" s="14"/>
      <c r="H60" s="14"/>
      <c r="I60" s="15"/>
      <c r="J60" s="14"/>
      <c r="K60" s="13"/>
      <c r="L60" s="14"/>
      <c r="M60" s="14"/>
      <c r="N60" s="14"/>
      <c r="O60" s="14"/>
      <c r="P60" s="198"/>
      <c r="Q60" s="198"/>
      <c r="R60" s="198"/>
      <c r="S60" s="198"/>
      <c r="T60" s="198"/>
      <c r="U60" s="198"/>
      <c r="V60" s="198"/>
      <c r="W60" s="202">
        <f t="shared" si="1"/>
        <v>0</v>
      </c>
      <c r="X60" s="14"/>
      <c r="Y60" s="14"/>
      <c r="Z60" s="108"/>
      <c r="AA60" s="114"/>
      <c r="AB60" s="129"/>
      <c r="AC60" s="128"/>
      <c r="AD60" s="142" t="str">
        <f t="shared" si="2"/>
        <v/>
      </c>
      <c r="AE60" s="142" t="str">
        <f>IF($E60&lt;&gt;"",IF($AD60=1,VLOOKUP($E60,得点換算表!$C$5:$D$14,2),VLOOKUP($E60,得点換算表!$E$5:$F$14,2)),"")</f>
        <v/>
      </c>
      <c r="AF60" s="142" t="str">
        <f>IF($F60&lt;&gt;"",IF($AD60=1,VLOOKUP($F60,得点換算表!$C$15:$D$24,2),VLOOKUP($F60,得点換算表!$E$15:$F$24,2)),"")</f>
        <v/>
      </c>
      <c r="AG60" s="142" t="str">
        <f>IF($G60&lt;&gt;"",IF($AD60=1,VLOOKUP($G60,得点換算表!$C$25:$D$34,2),VLOOKUP($G60,得点換算表!$E$25:$F$34,2)),"")</f>
        <v/>
      </c>
      <c r="AH60" s="142" t="str">
        <f>IF($H60&lt;&gt;"",IF($AD60=1,VLOOKUP($H60,得点換算表!$C$35:$D$44,2),VLOOKUP($H60,得点換算表!$E$35:$F$44,2)),"")</f>
        <v/>
      </c>
      <c r="AI60" s="142" t="str">
        <f>IF($I60&lt;&gt;"",IF($AD60=1,VLOOKUP($I60,得点換算表!$C$45:$D$55,2),VLOOKUP($I60,得点換算表!$E$45:$F$55,2)),"")</f>
        <v/>
      </c>
      <c r="AJ60" s="142" t="str">
        <f>IF($J60&lt;&gt;"",IF($AD60=1,VLOOKUP($J60,得点換算表!$C$56:$D$65,2),VLOOKUP($J60,得点換算表!$E$56:$F$65,2)),"")</f>
        <v/>
      </c>
      <c r="AK60" s="142" t="str">
        <f>IF($K60&lt;&gt;"",IF($AD60=1,VLOOKUP($K60,得点換算表!$C$66:$D$76,2),VLOOKUP($K60,得点換算表!$E$66:$F$76,2)),"")</f>
        <v/>
      </c>
      <c r="AL60" s="142" t="str">
        <f>IF($L60&lt;&gt;"",IF($AD60=1,VLOOKUP($L60,得点換算表!$C$77:$D$86,2),VLOOKUP($L60,得点換算表!$E$77:$F$86,2)),"")</f>
        <v/>
      </c>
      <c r="AM60" s="142" t="str">
        <f>IF($M60&lt;&gt;"",IF($AD60=1,VLOOKUP($M60,得点換算表!$C$87:$D$96,2),VLOOKUP($M60,得点換算表!$E$87:$F$96,2)),"")</f>
        <v/>
      </c>
      <c r="AN60" s="142" t="str">
        <f t="shared" si="0"/>
        <v/>
      </c>
      <c r="AO60" s="143" t="str">
        <f>IF(AND($AN60&lt;&gt;"",$AN60&gt;=8),VLOOKUP($AN60,得点換算表!$I$10:$J$14,2),"")</f>
        <v/>
      </c>
      <c r="AP60" s="105"/>
    </row>
    <row r="61" spans="1:59" x14ac:dyDescent="0.15">
      <c r="A61" s="11"/>
      <c r="B61" s="12"/>
      <c r="C61" s="13"/>
      <c r="D61" s="13"/>
      <c r="E61" s="14"/>
      <c r="F61" s="14"/>
      <c r="G61" s="14"/>
      <c r="H61" s="14"/>
      <c r="I61" s="15"/>
      <c r="J61" s="14"/>
      <c r="K61" s="13"/>
      <c r="L61" s="14"/>
      <c r="M61" s="14"/>
      <c r="N61" s="14"/>
      <c r="O61" s="14"/>
      <c r="P61" s="198"/>
      <c r="Q61" s="198"/>
      <c r="R61" s="198"/>
      <c r="S61" s="198"/>
      <c r="T61" s="198"/>
      <c r="U61" s="198"/>
      <c r="V61" s="198"/>
      <c r="W61" s="202">
        <f t="shared" si="1"/>
        <v>0</v>
      </c>
      <c r="X61" s="14"/>
      <c r="Y61" s="14"/>
      <c r="Z61" s="108"/>
      <c r="AA61" s="114"/>
      <c r="AB61" s="129"/>
      <c r="AC61" s="128"/>
      <c r="AD61" s="142" t="str">
        <f t="shared" si="2"/>
        <v/>
      </c>
      <c r="AE61" s="142" t="str">
        <f>IF($E61&lt;&gt;"",IF($AD61=1,VLOOKUP($E61,得点換算表!$C$5:$D$14,2),VLOOKUP($E61,得点換算表!$E$5:$F$14,2)),"")</f>
        <v/>
      </c>
      <c r="AF61" s="142" t="str">
        <f>IF($F61&lt;&gt;"",IF($AD61=1,VLOOKUP($F61,得点換算表!$C$15:$D$24,2),VLOOKUP($F61,得点換算表!$E$15:$F$24,2)),"")</f>
        <v/>
      </c>
      <c r="AG61" s="142" t="str">
        <f>IF($G61&lt;&gt;"",IF($AD61=1,VLOOKUP($G61,得点換算表!$C$25:$D$34,2),VLOOKUP($G61,得点換算表!$E$25:$F$34,2)),"")</f>
        <v/>
      </c>
      <c r="AH61" s="142" t="str">
        <f>IF($H61&lt;&gt;"",IF($AD61=1,VLOOKUP($H61,得点換算表!$C$35:$D$44,2),VLOOKUP($H61,得点換算表!$E$35:$F$44,2)),"")</f>
        <v/>
      </c>
      <c r="AI61" s="142" t="str">
        <f>IF($I61&lt;&gt;"",IF($AD61=1,VLOOKUP($I61,得点換算表!$C$45:$D$55,2),VLOOKUP($I61,得点換算表!$E$45:$F$55,2)),"")</f>
        <v/>
      </c>
      <c r="AJ61" s="142" t="str">
        <f>IF($J61&lt;&gt;"",IF($AD61=1,VLOOKUP($J61,得点換算表!$C$56:$D$65,2),VLOOKUP($J61,得点換算表!$E$56:$F$65,2)),"")</f>
        <v/>
      </c>
      <c r="AK61" s="142" t="str">
        <f>IF($K61&lt;&gt;"",IF($AD61=1,VLOOKUP($K61,得点換算表!$C$66:$D$76,2),VLOOKUP($K61,得点換算表!$E$66:$F$76,2)),"")</f>
        <v/>
      </c>
      <c r="AL61" s="142" t="str">
        <f>IF($L61&lt;&gt;"",IF($AD61=1,VLOOKUP($L61,得点換算表!$C$77:$D$86,2),VLOOKUP($L61,得点換算表!$E$77:$F$86,2)),"")</f>
        <v/>
      </c>
      <c r="AM61" s="142" t="str">
        <f>IF($M61&lt;&gt;"",IF($AD61=1,VLOOKUP($M61,得点換算表!$C$87:$D$96,2),VLOOKUP($M61,得点換算表!$E$87:$F$96,2)),"")</f>
        <v/>
      </c>
      <c r="AN61" s="142" t="str">
        <f t="shared" si="0"/>
        <v/>
      </c>
      <c r="AO61" s="143" t="str">
        <f>IF(AND($AN61&lt;&gt;"",$AN61&gt;=8),VLOOKUP($AN61,得点換算表!$I$10:$J$14,2),"")</f>
        <v/>
      </c>
      <c r="AP61" s="105"/>
    </row>
    <row r="62" spans="1:59" x14ac:dyDescent="0.15">
      <c r="A62" s="11"/>
      <c r="B62" s="12"/>
      <c r="C62" s="13"/>
      <c r="D62" s="13"/>
      <c r="E62" s="14"/>
      <c r="F62" s="14"/>
      <c r="G62" s="14"/>
      <c r="H62" s="14"/>
      <c r="I62" s="15"/>
      <c r="J62" s="14"/>
      <c r="K62" s="13"/>
      <c r="L62" s="14"/>
      <c r="M62" s="14"/>
      <c r="N62" s="14"/>
      <c r="O62" s="14"/>
      <c r="P62" s="198"/>
      <c r="Q62" s="198"/>
      <c r="R62" s="198"/>
      <c r="S62" s="198"/>
      <c r="T62" s="198"/>
      <c r="U62" s="198"/>
      <c r="V62" s="198"/>
      <c r="W62" s="202">
        <f t="shared" si="1"/>
        <v>0</v>
      </c>
      <c r="X62" s="14"/>
      <c r="Y62" s="14"/>
      <c r="Z62" s="108"/>
      <c r="AA62" s="114"/>
      <c r="AB62" s="129"/>
      <c r="AC62" s="128"/>
      <c r="AD62" s="142" t="str">
        <f t="shared" si="2"/>
        <v/>
      </c>
      <c r="AE62" s="142" t="str">
        <f>IF($E62&lt;&gt;"",IF($AD62=1,VLOOKUP($E62,得点換算表!$C$5:$D$14,2),VLOOKUP($E62,得点換算表!$E$5:$F$14,2)),"")</f>
        <v/>
      </c>
      <c r="AF62" s="142" t="str">
        <f>IF($F62&lt;&gt;"",IF($AD62=1,VLOOKUP($F62,得点換算表!$C$15:$D$24,2),VLOOKUP($F62,得点換算表!$E$15:$F$24,2)),"")</f>
        <v/>
      </c>
      <c r="AG62" s="142" t="str">
        <f>IF($G62&lt;&gt;"",IF($AD62=1,VLOOKUP($G62,得点換算表!$C$25:$D$34,2),VLOOKUP($G62,得点換算表!$E$25:$F$34,2)),"")</f>
        <v/>
      </c>
      <c r="AH62" s="142" t="str">
        <f>IF($H62&lt;&gt;"",IF($AD62=1,VLOOKUP($H62,得点換算表!$C$35:$D$44,2),VLOOKUP($H62,得点換算表!$E$35:$F$44,2)),"")</f>
        <v/>
      </c>
      <c r="AI62" s="142" t="str">
        <f>IF($I62&lt;&gt;"",IF($AD62=1,VLOOKUP($I62,得点換算表!$C$45:$D$55,2),VLOOKUP($I62,得点換算表!$E$45:$F$55,2)),"")</f>
        <v/>
      </c>
      <c r="AJ62" s="142" t="str">
        <f>IF($J62&lt;&gt;"",IF($AD62=1,VLOOKUP($J62,得点換算表!$C$56:$D$65,2),VLOOKUP($J62,得点換算表!$E$56:$F$65,2)),"")</f>
        <v/>
      </c>
      <c r="AK62" s="142" t="str">
        <f>IF($K62&lt;&gt;"",IF($AD62=1,VLOOKUP($K62,得点換算表!$C$66:$D$76,2),VLOOKUP($K62,得点換算表!$E$66:$F$76,2)),"")</f>
        <v/>
      </c>
      <c r="AL62" s="142" t="str">
        <f>IF($L62&lt;&gt;"",IF($AD62=1,VLOOKUP($L62,得点換算表!$C$77:$D$86,2),VLOOKUP($L62,得点換算表!$E$77:$F$86,2)),"")</f>
        <v/>
      </c>
      <c r="AM62" s="142" t="str">
        <f>IF($M62&lt;&gt;"",IF($AD62=1,VLOOKUP($M62,得点換算表!$C$87:$D$96,2),VLOOKUP($M62,得点換算表!$E$87:$F$96,2)),"")</f>
        <v/>
      </c>
      <c r="AN62" s="142" t="str">
        <f t="shared" si="0"/>
        <v/>
      </c>
      <c r="AO62" s="143" t="str">
        <f>IF(AND($AN62&lt;&gt;"",$AN62&gt;=8),VLOOKUP($AN62,得点換算表!$I$10:$J$14,2),"")</f>
        <v/>
      </c>
      <c r="AP62" s="105"/>
    </row>
    <row r="63" spans="1:59" x14ac:dyDescent="0.15">
      <c r="A63" s="11"/>
      <c r="B63" s="12"/>
      <c r="C63" s="13"/>
      <c r="D63" s="13"/>
      <c r="E63" s="14"/>
      <c r="F63" s="14"/>
      <c r="G63" s="14"/>
      <c r="H63" s="14"/>
      <c r="I63" s="15"/>
      <c r="J63" s="14"/>
      <c r="K63" s="13"/>
      <c r="L63" s="14"/>
      <c r="M63" s="14"/>
      <c r="N63" s="14"/>
      <c r="O63" s="14"/>
      <c r="P63" s="198"/>
      <c r="Q63" s="198"/>
      <c r="R63" s="198"/>
      <c r="S63" s="198"/>
      <c r="T63" s="198"/>
      <c r="U63" s="198"/>
      <c r="V63" s="198"/>
      <c r="W63" s="202">
        <f t="shared" si="1"/>
        <v>0</v>
      </c>
      <c r="X63" s="14"/>
      <c r="Y63" s="14"/>
      <c r="Z63" s="108"/>
      <c r="AA63" s="114"/>
      <c r="AB63" s="129"/>
      <c r="AC63" s="128"/>
      <c r="AD63" s="142" t="str">
        <f t="shared" si="2"/>
        <v/>
      </c>
      <c r="AE63" s="142" t="str">
        <f>IF($E63&lt;&gt;"",IF($AD63=1,VLOOKUP($E63,得点換算表!$C$5:$D$14,2),VLOOKUP($E63,得点換算表!$E$5:$F$14,2)),"")</f>
        <v/>
      </c>
      <c r="AF63" s="142" t="str">
        <f>IF($F63&lt;&gt;"",IF($AD63=1,VLOOKUP($F63,得点換算表!$C$15:$D$24,2),VLOOKUP($F63,得点換算表!$E$15:$F$24,2)),"")</f>
        <v/>
      </c>
      <c r="AG63" s="142" t="str">
        <f>IF($G63&lt;&gt;"",IF($AD63=1,VLOOKUP($G63,得点換算表!$C$25:$D$34,2),VLOOKUP($G63,得点換算表!$E$25:$F$34,2)),"")</f>
        <v/>
      </c>
      <c r="AH63" s="142" t="str">
        <f>IF($H63&lt;&gt;"",IF($AD63=1,VLOOKUP($H63,得点換算表!$C$35:$D$44,2),VLOOKUP($H63,得点換算表!$E$35:$F$44,2)),"")</f>
        <v/>
      </c>
      <c r="AI63" s="142" t="str">
        <f>IF($I63&lt;&gt;"",IF($AD63=1,VLOOKUP($I63,得点換算表!$C$45:$D$55,2),VLOOKUP($I63,得点換算表!$E$45:$F$55,2)),"")</f>
        <v/>
      </c>
      <c r="AJ63" s="142" t="str">
        <f>IF($J63&lt;&gt;"",IF($AD63=1,VLOOKUP($J63,得点換算表!$C$56:$D$65,2),VLOOKUP($J63,得点換算表!$E$56:$F$65,2)),"")</f>
        <v/>
      </c>
      <c r="AK63" s="142" t="str">
        <f>IF($K63&lt;&gt;"",IF($AD63=1,VLOOKUP($K63,得点換算表!$C$66:$D$76,2),VLOOKUP($K63,得点換算表!$E$66:$F$76,2)),"")</f>
        <v/>
      </c>
      <c r="AL63" s="142" t="str">
        <f>IF($L63&lt;&gt;"",IF($AD63=1,VLOOKUP($L63,得点換算表!$C$77:$D$86,2),VLOOKUP($L63,得点換算表!$E$77:$F$86,2)),"")</f>
        <v/>
      </c>
      <c r="AM63" s="142" t="str">
        <f>IF($M63&lt;&gt;"",IF($AD63=1,VLOOKUP($M63,得点換算表!$C$87:$D$96,2),VLOOKUP($M63,得点換算表!$E$87:$F$96,2)),"")</f>
        <v/>
      </c>
      <c r="AN63" s="142" t="str">
        <f t="shared" si="0"/>
        <v/>
      </c>
      <c r="AO63" s="143" t="str">
        <f>IF(AND($AN63&lt;&gt;"",$AN63&gt;=8),VLOOKUP($AN63,得点換算表!$I$10:$J$14,2),"")</f>
        <v/>
      </c>
      <c r="AP63" s="105"/>
    </row>
    <row r="64" spans="1:59" x14ac:dyDescent="0.15">
      <c r="A64" s="11"/>
      <c r="B64" s="12"/>
      <c r="C64" s="13"/>
      <c r="D64" s="13"/>
      <c r="E64" s="14"/>
      <c r="F64" s="14"/>
      <c r="G64" s="14"/>
      <c r="H64" s="14"/>
      <c r="I64" s="15"/>
      <c r="J64" s="14"/>
      <c r="K64" s="13"/>
      <c r="L64" s="14"/>
      <c r="M64" s="14"/>
      <c r="N64" s="14"/>
      <c r="O64" s="14"/>
      <c r="P64" s="198"/>
      <c r="Q64" s="198"/>
      <c r="R64" s="198"/>
      <c r="S64" s="198"/>
      <c r="T64" s="198"/>
      <c r="U64" s="198"/>
      <c r="V64" s="198"/>
      <c r="W64" s="202">
        <f t="shared" si="1"/>
        <v>0</v>
      </c>
      <c r="X64" s="14"/>
      <c r="Y64" s="14"/>
      <c r="Z64" s="108"/>
      <c r="AA64" s="114"/>
      <c r="AB64" s="129"/>
      <c r="AC64" s="128"/>
      <c r="AD64" s="142" t="str">
        <f t="shared" si="2"/>
        <v/>
      </c>
      <c r="AE64" s="142" t="str">
        <f>IF($E64&lt;&gt;"",IF($AD64=1,VLOOKUP($E64,得点換算表!$C$5:$D$14,2),VLOOKUP($E64,得点換算表!$E$5:$F$14,2)),"")</f>
        <v/>
      </c>
      <c r="AF64" s="142" t="str">
        <f>IF($F64&lt;&gt;"",IF($AD64=1,VLOOKUP($F64,得点換算表!$C$15:$D$24,2),VLOOKUP($F64,得点換算表!$E$15:$F$24,2)),"")</f>
        <v/>
      </c>
      <c r="AG64" s="142" t="str">
        <f>IF($G64&lt;&gt;"",IF($AD64=1,VLOOKUP($G64,得点換算表!$C$25:$D$34,2),VLOOKUP($G64,得点換算表!$E$25:$F$34,2)),"")</f>
        <v/>
      </c>
      <c r="AH64" s="142" t="str">
        <f>IF($H64&lt;&gt;"",IF($AD64=1,VLOOKUP($H64,得点換算表!$C$35:$D$44,2),VLOOKUP($H64,得点換算表!$E$35:$F$44,2)),"")</f>
        <v/>
      </c>
      <c r="AI64" s="142" t="str">
        <f>IF($I64&lt;&gt;"",IF($AD64=1,VLOOKUP($I64,得点換算表!$C$45:$D$55,2),VLOOKUP($I64,得点換算表!$E$45:$F$55,2)),"")</f>
        <v/>
      </c>
      <c r="AJ64" s="142" t="str">
        <f>IF($J64&lt;&gt;"",IF($AD64=1,VLOOKUP($J64,得点換算表!$C$56:$D$65,2),VLOOKUP($J64,得点換算表!$E$56:$F$65,2)),"")</f>
        <v/>
      </c>
      <c r="AK64" s="142" t="str">
        <f>IF($K64&lt;&gt;"",IF($AD64=1,VLOOKUP($K64,得点換算表!$C$66:$D$76,2),VLOOKUP($K64,得点換算表!$E$66:$F$76,2)),"")</f>
        <v/>
      </c>
      <c r="AL64" s="142" t="str">
        <f>IF($L64&lt;&gt;"",IF($AD64=1,VLOOKUP($L64,得点換算表!$C$77:$D$86,2),VLOOKUP($L64,得点換算表!$E$77:$F$86,2)),"")</f>
        <v/>
      </c>
      <c r="AM64" s="142" t="str">
        <f>IF($M64&lt;&gt;"",IF($AD64=1,VLOOKUP($M64,得点換算表!$C$87:$D$96,2),VLOOKUP($M64,得点換算表!$E$87:$F$96,2)),"")</f>
        <v/>
      </c>
      <c r="AN64" s="142" t="str">
        <f t="shared" si="0"/>
        <v/>
      </c>
      <c r="AO64" s="143" t="str">
        <f>IF(AND($AN64&lt;&gt;"",$AN64&gt;=8),VLOOKUP($AN64,得点換算表!$I$10:$J$14,2),"")</f>
        <v/>
      </c>
      <c r="AP64" s="105"/>
    </row>
    <row r="65" spans="1:42" x14ac:dyDescent="0.15">
      <c r="A65" s="11"/>
      <c r="B65" s="12"/>
      <c r="C65" s="13"/>
      <c r="D65" s="13"/>
      <c r="E65" s="14"/>
      <c r="F65" s="14"/>
      <c r="G65" s="14"/>
      <c r="H65" s="14"/>
      <c r="I65" s="15"/>
      <c r="J65" s="14"/>
      <c r="K65" s="13"/>
      <c r="L65" s="14"/>
      <c r="M65" s="14"/>
      <c r="N65" s="14"/>
      <c r="O65" s="14"/>
      <c r="P65" s="198"/>
      <c r="Q65" s="198"/>
      <c r="R65" s="198"/>
      <c r="S65" s="198"/>
      <c r="T65" s="198"/>
      <c r="U65" s="198"/>
      <c r="V65" s="198"/>
      <c r="W65" s="202">
        <f t="shared" si="1"/>
        <v>0</v>
      </c>
      <c r="X65" s="14"/>
      <c r="Y65" s="14"/>
      <c r="Z65" s="108"/>
      <c r="AA65" s="114"/>
      <c r="AB65" s="129"/>
      <c r="AC65" s="128"/>
      <c r="AD65" s="142" t="str">
        <f t="shared" si="2"/>
        <v/>
      </c>
      <c r="AE65" s="142" t="str">
        <f>IF($E65&lt;&gt;"",IF($AD65=1,VLOOKUP($E65,得点換算表!$C$5:$D$14,2),VLOOKUP($E65,得点換算表!$E$5:$F$14,2)),"")</f>
        <v/>
      </c>
      <c r="AF65" s="142" t="str">
        <f>IF($F65&lt;&gt;"",IF($AD65=1,VLOOKUP($F65,得点換算表!$C$15:$D$24,2),VLOOKUP($F65,得点換算表!$E$15:$F$24,2)),"")</f>
        <v/>
      </c>
      <c r="AG65" s="142" t="str">
        <f>IF($G65&lt;&gt;"",IF($AD65=1,VLOOKUP($G65,得点換算表!$C$25:$D$34,2),VLOOKUP($G65,得点換算表!$E$25:$F$34,2)),"")</f>
        <v/>
      </c>
      <c r="AH65" s="142" t="str">
        <f>IF($H65&lt;&gt;"",IF($AD65=1,VLOOKUP($H65,得点換算表!$C$35:$D$44,2),VLOOKUP($H65,得点換算表!$E$35:$F$44,2)),"")</f>
        <v/>
      </c>
      <c r="AI65" s="142" t="str">
        <f>IF($I65&lt;&gt;"",IF($AD65=1,VLOOKUP($I65,得点換算表!$C$45:$D$55,2),VLOOKUP($I65,得点換算表!$E$45:$F$55,2)),"")</f>
        <v/>
      </c>
      <c r="AJ65" s="142" t="str">
        <f>IF($J65&lt;&gt;"",IF($AD65=1,VLOOKUP($J65,得点換算表!$C$56:$D$65,2),VLOOKUP($J65,得点換算表!$E$56:$F$65,2)),"")</f>
        <v/>
      </c>
      <c r="AK65" s="142" t="str">
        <f>IF($K65&lt;&gt;"",IF($AD65=1,VLOOKUP($K65,得点換算表!$C$66:$D$76,2),VLOOKUP($K65,得点換算表!$E$66:$F$76,2)),"")</f>
        <v/>
      </c>
      <c r="AL65" s="142" t="str">
        <f>IF($L65&lt;&gt;"",IF($AD65=1,VLOOKUP($L65,得点換算表!$C$77:$D$86,2),VLOOKUP($L65,得点換算表!$E$77:$F$86,2)),"")</f>
        <v/>
      </c>
      <c r="AM65" s="142" t="str">
        <f>IF($M65&lt;&gt;"",IF($AD65=1,VLOOKUP($M65,得点換算表!$C$87:$D$96,2),VLOOKUP($M65,得点換算表!$E$87:$F$96,2)),"")</f>
        <v/>
      </c>
      <c r="AN65" s="142" t="str">
        <f t="shared" si="0"/>
        <v/>
      </c>
      <c r="AO65" s="143" t="str">
        <f>IF(AND($AN65&lt;&gt;"",$AN65&gt;=8),VLOOKUP($AN65,得点換算表!$I$10:$J$14,2),"")</f>
        <v/>
      </c>
      <c r="AP65" s="105"/>
    </row>
    <row r="66" spans="1:42" x14ac:dyDescent="0.15">
      <c r="A66" s="11"/>
      <c r="B66" s="12"/>
      <c r="C66" s="13"/>
      <c r="D66" s="13"/>
      <c r="E66" s="14"/>
      <c r="F66" s="14"/>
      <c r="G66" s="14"/>
      <c r="H66" s="14"/>
      <c r="I66" s="15"/>
      <c r="J66" s="14"/>
      <c r="K66" s="13"/>
      <c r="L66" s="14"/>
      <c r="M66" s="14"/>
      <c r="N66" s="14"/>
      <c r="O66" s="14"/>
      <c r="P66" s="198"/>
      <c r="Q66" s="198"/>
      <c r="R66" s="198"/>
      <c r="S66" s="198"/>
      <c r="T66" s="198"/>
      <c r="U66" s="198"/>
      <c r="V66" s="198"/>
      <c r="W66" s="202">
        <f t="shared" si="1"/>
        <v>0</v>
      </c>
      <c r="X66" s="14"/>
      <c r="Y66" s="14"/>
      <c r="Z66" s="108"/>
      <c r="AA66" s="114"/>
      <c r="AB66" s="129"/>
      <c r="AC66" s="128"/>
      <c r="AD66" s="142" t="str">
        <f t="shared" si="2"/>
        <v/>
      </c>
      <c r="AE66" s="142" t="str">
        <f>IF($E66&lt;&gt;"",IF($AD66=1,VLOOKUP($E66,得点換算表!$C$5:$D$14,2),VLOOKUP($E66,得点換算表!$E$5:$F$14,2)),"")</f>
        <v/>
      </c>
      <c r="AF66" s="142" t="str">
        <f>IF($F66&lt;&gt;"",IF($AD66=1,VLOOKUP($F66,得点換算表!$C$15:$D$24,2),VLOOKUP($F66,得点換算表!$E$15:$F$24,2)),"")</f>
        <v/>
      </c>
      <c r="AG66" s="142" t="str">
        <f>IF($G66&lt;&gt;"",IF($AD66=1,VLOOKUP($G66,得点換算表!$C$25:$D$34,2),VLOOKUP($G66,得点換算表!$E$25:$F$34,2)),"")</f>
        <v/>
      </c>
      <c r="AH66" s="142" t="str">
        <f>IF($H66&lt;&gt;"",IF($AD66=1,VLOOKUP($H66,得点換算表!$C$35:$D$44,2),VLOOKUP($H66,得点換算表!$E$35:$F$44,2)),"")</f>
        <v/>
      </c>
      <c r="AI66" s="142" t="str">
        <f>IF($I66&lt;&gt;"",IF($AD66=1,VLOOKUP($I66,得点換算表!$C$45:$D$55,2),VLOOKUP($I66,得点換算表!$E$45:$F$55,2)),"")</f>
        <v/>
      </c>
      <c r="AJ66" s="142" t="str">
        <f>IF($J66&lt;&gt;"",IF($AD66=1,VLOOKUP($J66,得点換算表!$C$56:$D$65,2),VLOOKUP($J66,得点換算表!$E$56:$F$65,2)),"")</f>
        <v/>
      </c>
      <c r="AK66" s="142" t="str">
        <f>IF($K66&lt;&gt;"",IF($AD66=1,VLOOKUP($K66,得点換算表!$C$66:$D$76,2),VLOOKUP($K66,得点換算表!$E$66:$F$76,2)),"")</f>
        <v/>
      </c>
      <c r="AL66" s="142" t="str">
        <f>IF($L66&lt;&gt;"",IF($AD66=1,VLOOKUP($L66,得点換算表!$C$77:$D$86,2),VLOOKUP($L66,得点換算表!$E$77:$F$86,2)),"")</f>
        <v/>
      </c>
      <c r="AM66" s="142" t="str">
        <f>IF($M66&lt;&gt;"",IF($AD66=1,VLOOKUP($M66,得点換算表!$C$87:$D$96,2),VLOOKUP($M66,得点換算表!$E$87:$F$96,2)),"")</f>
        <v/>
      </c>
      <c r="AN66" s="142" t="str">
        <f t="shared" ref="AN66:AN129" si="13">IF(AND($AD66&lt;&gt;"",COUNT(AE66:AM66)&gt;7),IF(AND(AI66&lt;&gt;"",AJ66&lt;&gt;""),IF(AI66&gt;=AJ66,SUM(AE66:AI66,AK66:AM66),IF(AI66&lt;AJ66,SUM(AE66:AH66,AJ66:AM66),"")),IF(AND(AI66&lt;&gt;"",AJ66=""),SUM(AE66:AI66,AK66:AM66),IF(AND(AI66="",AJ66&lt;&gt;""),SUM(AE66:AH66,AJ66:AM66),""))),"")</f>
        <v/>
      </c>
      <c r="AO66" s="143" t="str">
        <f>IF(AND($AN66&lt;&gt;"",$AN66&gt;=8),VLOOKUP($AN66,得点換算表!$I$10:$J$14,2),"")</f>
        <v/>
      </c>
      <c r="AP66" s="105"/>
    </row>
    <row r="67" spans="1:42" x14ac:dyDescent="0.15">
      <c r="A67" s="11"/>
      <c r="B67" s="12"/>
      <c r="C67" s="13"/>
      <c r="D67" s="13"/>
      <c r="E67" s="14"/>
      <c r="F67" s="14"/>
      <c r="G67" s="14"/>
      <c r="H67" s="14"/>
      <c r="I67" s="15"/>
      <c r="J67" s="14"/>
      <c r="K67" s="13"/>
      <c r="L67" s="14"/>
      <c r="M67" s="14"/>
      <c r="N67" s="14"/>
      <c r="O67" s="14"/>
      <c r="P67" s="198"/>
      <c r="Q67" s="198"/>
      <c r="R67" s="198"/>
      <c r="S67" s="198"/>
      <c r="T67" s="198"/>
      <c r="U67" s="198"/>
      <c r="V67" s="198"/>
      <c r="W67" s="202">
        <f t="shared" ref="W67:W130" si="14">SUM(P67:V67)</f>
        <v>0</v>
      </c>
      <c r="X67" s="14"/>
      <c r="Y67" s="14"/>
      <c r="Z67" s="108"/>
      <c r="AA67" s="114"/>
      <c r="AB67" s="129"/>
      <c r="AC67" s="128"/>
      <c r="AD67" s="142" t="str">
        <f t="shared" ref="AD67:AD130" si="15">IF($A67&lt;&gt;"",$A67,"")</f>
        <v/>
      </c>
      <c r="AE67" s="142" t="str">
        <f>IF($E67&lt;&gt;"",IF($AD67=1,VLOOKUP($E67,得点換算表!$C$5:$D$14,2),VLOOKUP($E67,得点換算表!$E$5:$F$14,2)),"")</f>
        <v/>
      </c>
      <c r="AF67" s="142" t="str">
        <f>IF($F67&lt;&gt;"",IF($AD67=1,VLOOKUP($F67,得点換算表!$C$15:$D$24,2),VLOOKUP($F67,得点換算表!$E$15:$F$24,2)),"")</f>
        <v/>
      </c>
      <c r="AG67" s="142" t="str">
        <f>IF($G67&lt;&gt;"",IF($AD67=1,VLOOKUP($G67,得点換算表!$C$25:$D$34,2),VLOOKUP($G67,得点換算表!$E$25:$F$34,2)),"")</f>
        <v/>
      </c>
      <c r="AH67" s="142" t="str">
        <f>IF($H67&lt;&gt;"",IF($AD67=1,VLOOKUP($H67,得点換算表!$C$35:$D$44,2),VLOOKUP($H67,得点換算表!$E$35:$F$44,2)),"")</f>
        <v/>
      </c>
      <c r="AI67" s="142" t="str">
        <f>IF($I67&lt;&gt;"",IF($AD67=1,VLOOKUP($I67,得点換算表!$C$45:$D$55,2),VLOOKUP($I67,得点換算表!$E$45:$F$55,2)),"")</f>
        <v/>
      </c>
      <c r="AJ67" s="142" t="str">
        <f>IF($J67&lt;&gt;"",IF($AD67=1,VLOOKUP($J67,得点換算表!$C$56:$D$65,2),VLOOKUP($J67,得点換算表!$E$56:$F$65,2)),"")</f>
        <v/>
      </c>
      <c r="AK67" s="142" t="str">
        <f>IF($K67&lt;&gt;"",IF($AD67=1,VLOOKUP($K67,得点換算表!$C$66:$D$76,2),VLOOKUP($K67,得点換算表!$E$66:$F$76,2)),"")</f>
        <v/>
      </c>
      <c r="AL67" s="142" t="str">
        <f>IF($L67&lt;&gt;"",IF($AD67=1,VLOOKUP($L67,得点換算表!$C$77:$D$86,2),VLOOKUP($L67,得点換算表!$E$77:$F$86,2)),"")</f>
        <v/>
      </c>
      <c r="AM67" s="142" t="str">
        <f>IF($M67&lt;&gt;"",IF($AD67=1,VLOOKUP($M67,得点換算表!$C$87:$D$96,2),VLOOKUP($M67,得点換算表!$E$87:$F$96,2)),"")</f>
        <v/>
      </c>
      <c r="AN67" s="142" t="str">
        <f t="shared" si="13"/>
        <v/>
      </c>
      <c r="AO67" s="143" t="str">
        <f>IF(AND($AN67&lt;&gt;"",$AN67&gt;=8),VLOOKUP($AN67,得点換算表!$I$10:$J$14,2),"")</f>
        <v/>
      </c>
      <c r="AP67" s="105"/>
    </row>
    <row r="68" spans="1:42" x14ac:dyDescent="0.15">
      <c r="A68" s="11"/>
      <c r="B68" s="12"/>
      <c r="C68" s="13"/>
      <c r="D68" s="13"/>
      <c r="E68" s="14"/>
      <c r="F68" s="14"/>
      <c r="G68" s="14"/>
      <c r="H68" s="14"/>
      <c r="I68" s="15"/>
      <c r="J68" s="14"/>
      <c r="K68" s="13"/>
      <c r="L68" s="14"/>
      <c r="M68" s="14"/>
      <c r="N68" s="14"/>
      <c r="O68" s="14"/>
      <c r="P68" s="198"/>
      <c r="Q68" s="198"/>
      <c r="R68" s="198"/>
      <c r="S68" s="198"/>
      <c r="T68" s="198"/>
      <c r="U68" s="198"/>
      <c r="V68" s="198"/>
      <c r="W68" s="202">
        <f t="shared" si="14"/>
        <v>0</v>
      </c>
      <c r="X68" s="14"/>
      <c r="Y68" s="14"/>
      <c r="Z68" s="108"/>
      <c r="AA68" s="114"/>
      <c r="AB68" s="129"/>
      <c r="AC68" s="128"/>
      <c r="AD68" s="142" t="str">
        <f t="shared" si="15"/>
        <v/>
      </c>
      <c r="AE68" s="142" t="str">
        <f>IF($E68&lt;&gt;"",IF($AD68=1,VLOOKUP($E68,得点換算表!$C$5:$D$14,2),VLOOKUP($E68,得点換算表!$E$5:$F$14,2)),"")</f>
        <v/>
      </c>
      <c r="AF68" s="142" t="str">
        <f>IF($F68&lt;&gt;"",IF($AD68=1,VLOOKUP($F68,得点換算表!$C$15:$D$24,2),VLOOKUP($F68,得点換算表!$E$15:$F$24,2)),"")</f>
        <v/>
      </c>
      <c r="AG68" s="142" t="str">
        <f>IF($G68&lt;&gt;"",IF($AD68=1,VLOOKUP($G68,得点換算表!$C$25:$D$34,2),VLOOKUP($G68,得点換算表!$E$25:$F$34,2)),"")</f>
        <v/>
      </c>
      <c r="AH68" s="142" t="str">
        <f>IF($H68&lt;&gt;"",IF($AD68=1,VLOOKUP($H68,得点換算表!$C$35:$D$44,2),VLOOKUP($H68,得点換算表!$E$35:$F$44,2)),"")</f>
        <v/>
      </c>
      <c r="AI68" s="142" t="str">
        <f>IF($I68&lt;&gt;"",IF($AD68=1,VLOOKUP($I68,得点換算表!$C$45:$D$55,2),VLOOKUP($I68,得点換算表!$E$45:$F$55,2)),"")</f>
        <v/>
      </c>
      <c r="AJ68" s="142" t="str">
        <f>IF($J68&lt;&gt;"",IF($AD68=1,VLOOKUP($J68,得点換算表!$C$56:$D$65,2),VLOOKUP($J68,得点換算表!$E$56:$F$65,2)),"")</f>
        <v/>
      </c>
      <c r="AK68" s="142" t="str">
        <f>IF($K68&lt;&gt;"",IF($AD68=1,VLOOKUP($K68,得点換算表!$C$66:$D$76,2),VLOOKUP($K68,得点換算表!$E$66:$F$76,2)),"")</f>
        <v/>
      </c>
      <c r="AL68" s="142" t="str">
        <f>IF($L68&lt;&gt;"",IF($AD68=1,VLOOKUP($L68,得点換算表!$C$77:$D$86,2),VLOOKUP($L68,得点換算表!$E$77:$F$86,2)),"")</f>
        <v/>
      </c>
      <c r="AM68" s="142" t="str">
        <f>IF($M68&lt;&gt;"",IF($AD68=1,VLOOKUP($M68,得点換算表!$C$87:$D$96,2),VLOOKUP($M68,得点換算表!$E$87:$F$96,2)),"")</f>
        <v/>
      </c>
      <c r="AN68" s="142" t="str">
        <f t="shared" si="13"/>
        <v/>
      </c>
      <c r="AO68" s="143" t="str">
        <f>IF(AND($AN68&lt;&gt;"",$AN68&gt;=8),VLOOKUP($AN68,得点換算表!$I$10:$J$14,2),"")</f>
        <v/>
      </c>
      <c r="AP68" s="105"/>
    </row>
    <row r="69" spans="1:42" x14ac:dyDescent="0.15">
      <c r="A69" s="11"/>
      <c r="B69" s="12"/>
      <c r="C69" s="13"/>
      <c r="D69" s="13"/>
      <c r="E69" s="14"/>
      <c r="F69" s="14"/>
      <c r="G69" s="14"/>
      <c r="H69" s="14"/>
      <c r="I69" s="15"/>
      <c r="J69" s="14"/>
      <c r="K69" s="13"/>
      <c r="L69" s="14"/>
      <c r="M69" s="14"/>
      <c r="N69" s="14"/>
      <c r="O69" s="14"/>
      <c r="P69" s="198"/>
      <c r="Q69" s="198"/>
      <c r="R69" s="198"/>
      <c r="S69" s="198"/>
      <c r="T69" s="198"/>
      <c r="U69" s="198"/>
      <c r="V69" s="198"/>
      <c r="W69" s="202">
        <f t="shared" si="14"/>
        <v>0</v>
      </c>
      <c r="X69" s="14"/>
      <c r="Y69" s="14"/>
      <c r="Z69" s="108"/>
      <c r="AA69" s="114"/>
      <c r="AB69" s="129"/>
      <c r="AC69" s="128"/>
      <c r="AD69" s="142" t="str">
        <f t="shared" si="15"/>
        <v/>
      </c>
      <c r="AE69" s="142" t="str">
        <f>IF($E69&lt;&gt;"",IF($AD69=1,VLOOKUP($E69,得点換算表!$C$5:$D$14,2),VLOOKUP($E69,得点換算表!$E$5:$F$14,2)),"")</f>
        <v/>
      </c>
      <c r="AF69" s="142" t="str">
        <f>IF($F69&lt;&gt;"",IF($AD69=1,VLOOKUP($F69,得点換算表!$C$15:$D$24,2),VLOOKUP($F69,得点換算表!$E$15:$F$24,2)),"")</f>
        <v/>
      </c>
      <c r="AG69" s="142" t="str">
        <f>IF($G69&lt;&gt;"",IF($AD69=1,VLOOKUP($G69,得点換算表!$C$25:$D$34,2),VLOOKUP($G69,得点換算表!$E$25:$F$34,2)),"")</f>
        <v/>
      </c>
      <c r="AH69" s="142" t="str">
        <f>IF($H69&lt;&gt;"",IF($AD69=1,VLOOKUP($H69,得点換算表!$C$35:$D$44,2),VLOOKUP($H69,得点換算表!$E$35:$F$44,2)),"")</f>
        <v/>
      </c>
      <c r="AI69" s="142" t="str">
        <f>IF($I69&lt;&gt;"",IF($AD69=1,VLOOKUP($I69,得点換算表!$C$45:$D$55,2),VLOOKUP($I69,得点換算表!$E$45:$F$55,2)),"")</f>
        <v/>
      </c>
      <c r="AJ69" s="142" t="str">
        <f>IF($J69&lt;&gt;"",IF($AD69=1,VLOOKUP($J69,得点換算表!$C$56:$D$65,2),VLOOKUP($J69,得点換算表!$E$56:$F$65,2)),"")</f>
        <v/>
      </c>
      <c r="AK69" s="142" t="str">
        <f>IF($K69&lt;&gt;"",IF($AD69=1,VLOOKUP($K69,得点換算表!$C$66:$D$76,2),VLOOKUP($K69,得点換算表!$E$66:$F$76,2)),"")</f>
        <v/>
      </c>
      <c r="AL69" s="142" t="str">
        <f>IF($L69&lt;&gt;"",IF($AD69=1,VLOOKUP($L69,得点換算表!$C$77:$D$86,2),VLOOKUP($L69,得点換算表!$E$77:$F$86,2)),"")</f>
        <v/>
      </c>
      <c r="AM69" s="142" t="str">
        <f>IF($M69&lt;&gt;"",IF($AD69=1,VLOOKUP($M69,得点換算表!$C$87:$D$96,2),VLOOKUP($M69,得点換算表!$E$87:$F$96,2)),"")</f>
        <v/>
      </c>
      <c r="AN69" s="142" t="str">
        <f t="shared" si="13"/>
        <v/>
      </c>
      <c r="AO69" s="143" t="str">
        <f>IF(AND($AN69&lt;&gt;"",$AN69&gt;=8),VLOOKUP($AN69,得点換算表!$I$10:$J$14,2),"")</f>
        <v/>
      </c>
      <c r="AP69" s="105"/>
    </row>
    <row r="70" spans="1:42" x14ac:dyDescent="0.15">
      <c r="A70" s="34"/>
      <c r="B70" s="35"/>
      <c r="C70" s="36"/>
      <c r="D70" s="36"/>
      <c r="E70" s="37"/>
      <c r="F70" s="37"/>
      <c r="G70" s="37"/>
      <c r="H70" s="37"/>
      <c r="I70" s="38"/>
      <c r="J70" s="37"/>
      <c r="K70" s="36"/>
      <c r="L70" s="37"/>
      <c r="M70" s="37"/>
      <c r="N70" s="37"/>
      <c r="O70" s="37"/>
      <c r="P70" s="198"/>
      <c r="Q70" s="198"/>
      <c r="R70" s="198"/>
      <c r="S70" s="198"/>
      <c r="T70" s="198"/>
      <c r="U70" s="198"/>
      <c r="V70" s="198"/>
      <c r="W70" s="202">
        <f t="shared" si="14"/>
        <v>0</v>
      </c>
      <c r="X70" s="37"/>
      <c r="Y70" s="37"/>
      <c r="Z70" s="109"/>
      <c r="AA70" s="114"/>
      <c r="AB70" s="129"/>
      <c r="AC70" s="128"/>
      <c r="AD70" s="142" t="str">
        <f t="shared" si="15"/>
        <v/>
      </c>
      <c r="AE70" s="142" t="str">
        <f>IF($E70&lt;&gt;"",IF($AD70=1,VLOOKUP($E70,得点換算表!$C$5:$D$14,2),VLOOKUP($E70,得点換算表!$E$5:$F$14,2)),"")</f>
        <v/>
      </c>
      <c r="AF70" s="142" t="str">
        <f>IF($F70&lt;&gt;"",IF($AD70=1,VLOOKUP($F70,得点換算表!$C$15:$D$24,2),VLOOKUP($F70,得点換算表!$E$15:$F$24,2)),"")</f>
        <v/>
      </c>
      <c r="AG70" s="142" t="str">
        <f>IF($G70&lt;&gt;"",IF($AD70=1,VLOOKUP($G70,得点換算表!$C$25:$D$34,2),VLOOKUP($G70,得点換算表!$E$25:$F$34,2)),"")</f>
        <v/>
      </c>
      <c r="AH70" s="142" t="str">
        <f>IF($H70&lt;&gt;"",IF($AD70=1,VLOOKUP($H70,得点換算表!$C$35:$D$44,2),VLOOKUP($H70,得点換算表!$E$35:$F$44,2)),"")</f>
        <v/>
      </c>
      <c r="AI70" s="142" t="str">
        <f>IF($I70&lt;&gt;"",IF($AD70=1,VLOOKUP($I70,得点換算表!$C$45:$D$55,2),VLOOKUP($I70,得点換算表!$E$45:$F$55,2)),"")</f>
        <v/>
      </c>
      <c r="AJ70" s="142" t="str">
        <f>IF($J70&lt;&gt;"",IF($AD70=1,VLOOKUP($J70,得点換算表!$C$56:$D$65,2),VLOOKUP($J70,得点換算表!$E$56:$F$65,2)),"")</f>
        <v/>
      </c>
      <c r="AK70" s="142" t="str">
        <f>IF($K70&lt;&gt;"",IF($AD70=1,VLOOKUP($K70,得点換算表!$C$66:$D$76,2),VLOOKUP($K70,得点換算表!$E$66:$F$76,2)),"")</f>
        <v/>
      </c>
      <c r="AL70" s="142" t="str">
        <f>IF($L70&lt;&gt;"",IF($AD70=1,VLOOKUP($L70,得点換算表!$C$77:$D$86,2),VLOOKUP($L70,得点換算表!$E$77:$F$86,2)),"")</f>
        <v/>
      </c>
      <c r="AM70" s="142" t="str">
        <f>IF($M70&lt;&gt;"",IF($AD70=1,VLOOKUP($M70,得点換算表!$C$87:$D$96,2),VLOOKUP($M70,得点換算表!$E$87:$F$96,2)),"")</f>
        <v/>
      </c>
      <c r="AN70" s="142" t="str">
        <f t="shared" si="13"/>
        <v/>
      </c>
      <c r="AO70" s="143" t="str">
        <f>IF(AND($AN70&lt;&gt;"",$AN70&gt;=8),VLOOKUP($AN70,得点換算表!$I$10:$J$14,2),"")</f>
        <v/>
      </c>
      <c r="AP70" s="105"/>
    </row>
    <row r="71" spans="1:42" x14ac:dyDescent="0.15">
      <c r="A71" s="44"/>
      <c r="B71" s="45"/>
      <c r="C71" s="46"/>
      <c r="D71" s="46"/>
      <c r="E71" s="47"/>
      <c r="F71" s="47"/>
      <c r="G71" s="47"/>
      <c r="H71" s="47"/>
      <c r="I71" s="48"/>
      <c r="J71" s="47"/>
      <c r="K71" s="46"/>
      <c r="L71" s="47"/>
      <c r="M71" s="47"/>
      <c r="N71" s="47"/>
      <c r="O71" s="47"/>
      <c r="P71" s="198"/>
      <c r="Q71" s="198"/>
      <c r="R71" s="198"/>
      <c r="S71" s="198"/>
      <c r="T71" s="198"/>
      <c r="U71" s="198"/>
      <c r="V71" s="198"/>
      <c r="W71" s="202">
        <f t="shared" si="14"/>
        <v>0</v>
      </c>
      <c r="X71" s="47"/>
      <c r="Y71" s="47"/>
      <c r="Z71" s="110"/>
      <c r="AA71" s="114"/>
      <c r="AB71" s="129"/>
      <c r="AC71" s="128"/>
      <c r="AD71" s="142" t="str">
        <f t="shared" si="15"/>
        <v/>
      </c>
      <c r="AE71" s="142" t="str">
        <f>IF($E71&lt;&gt;"",IF($AD71=1,VLOOKUP($E71,得点換算表!$C$5:$D$14,2),VLOOKUP($E71,得点換算表!$E$5:$F$14,2)),"")</f>
        <v/>
      </c>
      <c r="AF71" s="142" t="str">
        <f>IF($F71&lt;&gt;"",IF($AD71=1,VLOOKUP($F71,得点換算表!$C$15:$D$24,2),VLOOKUP($F71,得点換算表!$E$15:$F$24,2)),"")</f>
        <v/>
      </c>
      <c r="AG71" s="142" t="str">
        <f>IF($G71&lt;&gt;"",IF($AD71=1,VLOOKUP($G71,得点換算表!$C$25:$D$34,2),VLOOKUP($G71,得点換算表!$E$25:$F$34,2)),"")</f>
        <v/>
      </c>
      <c r="AH71" s="142" t="str">
        <f>IF($H71&lt;&gt;"",IF($AD71=1,VLOOKUP($H71,得点換算表!$C$35:$D$44,2),VLOOKUP($H71,得点換算表!$E$35:$F$44,2)),"")</f>
        <v/>
      </c>
      <c r="AI71" s="142" t="str">
        <f>IF($I71&lt;&gt;"",IF($AD71=1,VLOOKUP($I71,得点換算表!$C$45:$D$55,2),VLOOKUP($I71,得点換算表!$E$45:$F$55,2)),"")</f>
        <v/>
      </c>
      <c r="AJ71" s="142" t="str">
        <f>IF($J71&lt;&gt;"",IF($AD71=1,VLOOKUP($J71,得点換算表!$C$56:$D$65,2),VLOOKUP($J71,得点換算表!$E$56:$F$65,2)),"")</f>
        <v/>
      </c>
      <c r="AK71" s="142" t="str">
        <f>IF($K71&lt;&gt;"",IF($AD71=1,VLOOKUP($K71,得点換算表!$C$66:$D$76,2),VLOOKUP($K71,得点換算表!$E$66:$F$76,2)),"")</f>
        <v/>
      </c>
      <c r="AL71" s="142" t="str">
        <f>IF($L71&lt;&gt;"",IF($AD71=1,VLOOKUP($L71,得点換算表!$C$77:$D$86,2),VLOOKUP($L71,得点換算表!$E$77:$F$86,2)),"")</f>
        <v/>
      </c>
      <c r="AM71" s="142" t="str">
        <f>IF($M71&lt;&gt;"",IF($AD71=1,VLOOKUP($M71,得点換算表!$C$87:$D$96,2),VLOOKUP($M71,得点換算表!$E$87:$F$96,2)),"")</f>
        <v/>
      </c>
      <c r="AN71" s="142" t="str">
        <f t="shared" si="13"/>
        <v/>
      </c>
      <c r="AO71" s="143" t="str">
        <f>IF(AND($AN71&lt;&gt;"",$AN71&gt;=8),VLOOKUP($AN71,得点換算表!$I$10:$J$14,2),"")</f>
        <v/>
      </c>
      <c r="AP71" s="105"/>
    </row>
    <row r="72" spans="1:42" x14ac:dyDescent="0.15">
      <c r="A72" s="11"/>
      <c r="B72" s="12"/>
      <c r="C72" s="13"/>
      <c r="D72" s="13"/>
      <c r="E72" s="14"/>
      <c r="F72" s="14"/>
      <c r="G72" s="14"/>
      <c r="H72" s="14"/>
      <c r="I72" s="15"/>
      <c r="J72" s="14"/>
      <c r="K72" s="13"/>
      <c r="L72" s="14"/>
      <c r="M72" s="14"/>
      <c r="N72" s="14"/>
      <c r="O72" s="14"/>
      <c r="P72" s="198"/>
      <c r="Q72" s="198"/>
      <c r="R72" s="198"/>
      <c r="S72" s="198"/>
      <c r="T72" s="198"/>
      <c r="U72" s="198"/>
      <c r="V72" s="198"/>
      <c r="W72" s="202">
        <f t="shared" si="14"/>
        <v>0</v>
      </c>
      <c r="X72" s="14"/>
      <c r="Y72" s="14"/>
      <c r="Z72" s="108"/>
      <c r="AA72" s="114"/>
      <c r="AB72" s="129"/>
      <c r="AC72" s="128"/>
      <c r="AD72" s="142" t="str">
        <f t="shared" si="15"/>
        <v/>
      </c>
      <c r="AE72" s="142" t="str">
        <f>IF($E72&lt;&gt;"",IF($AD72=1,VLOOKUP($E72,得点換算表!$C$5:$D$14,2),VLOOKUP($E72,得点換算表!$E$5:$F$14,2)),"")</f>
        <v/>
      </c>
      <c r="AF72" s="142" t="str">
        <f>IF($F72&lt;&gt;"",IF($AD72=1,VLOOKUP($F72,得点換算表!$C$15:$D$24,2),VLOOKUP($F72,得点換算表!$E$15:$F$24,2)),"")</f>
        <v/>
      </c>
      <c r="AG72" s="142" t="str">
        <f>IF($G72&lt;&gt;"",IF($AD72=1,VLOOKUP($G72,得点換算表!$C$25:$D$34,2),VLOOKUP($G72,得点換算表!$E$25:$F$34,2)),"")</f>
        <v/>
      </c>
      <c r="AH72" s="142" t="str">
        <f>IF($H72&lt;&gt;"",IF($AD72=1,VLOOKUP($H72,得点換算表!$C$35:$D$44,2),VLOOKUP($H72,得点換算表!$E$35:$F$44,2)),"")</f>
        <v/>
      </c>
      <c r="AI72" s="142" t="str">
        <f>IF($I72&lt;&gt;"",IF($AD72=1,VLOOKUP($I72,得点換算表!$C$45:$D$55,2),VLOOKUP($I72,得点換算表!$E$45:$F$55,2)),"")</f>
        <v/>
      </c>
      <c r="AJ72" s="142" t="str">
        <f>IF($J72&lt;&gt;"",IF($AD72=1,VLOOKUP($J72,得点換算表!$C$56:$D$65,2),VLOOKUP($J72,得点換算表!$E$56:$F$65,2)),"")</f>
        <v/>
      </c>
      <c r="AK72" s="142" t="str">
        <f>IF($K72&lt;&gt;"",IF($AD72=1,VLOOKUP($K72,得点換算表!$C$66:$D$76,2),VLOOKUP($K72,得点換算表!$E$66:$F$76,2)),"")</f>
        <v/>
      </c>
      <c r="AL72" s="142" t="str">
        <f>IF($L72&lt;&gt;"",IF($AD72=1,VLOOKUP($L72,得点換算表!$C$77:$D$86,2),VLOOKUP($L72,得点換算表!$E$77:$F$86,2)),"")</f>
        <v/>
      </c>
      <c r="AM72" s="142" t="str">
        <f>IF($M72&lt;&gt;"",IF($AD72=1,VLOOKUP($M72,得点換算表!$C$87:$D$96,2),VLOOKUP($M72,得点換算表!$E$87:$F$96,2)),"")</f>
        <v/>
      </c>
      <c r="AN72" s="142" t="str">
        <f t="shared" si="13"/>
        <v/>
      </c>
      <c r="AO72" s="143" t="str">
        <f>IF(AND($AN72&lt;&gt;"",$AN72&gt;=8),VLOOKUP($AN72,得点換算表!$I$10:$J$14,2),"")</f>
        <v/>
      </c>
      <c r="AP72" s="105"/>
    </row>
    <row r="73" spans="1:42" x14ac:dyDescent="0.15">
      <c r="A73" s="11"/>
      <c r="B73" s="12"/>
      <c r="C73" s="13"/>
      <c r="D73" s="13"/>
      <c r="E73" s="14"/>
      <c r="F73" s="14"/>
      <c r="G73" s="14"/>
      <c r="H73" s="14"/>
      <c r="I73" s="15"/>
      <c r="J73" s="14"/>
      <c r="K73" s="13"/>
      <c r="L73" s="14"/>
      <c r="M73" s="14"/>
      <c r="N73" s="14"/>
      <c r="O73" s="14"/>
      <c r="P73" s="198"/>
      <c r="Q73" s="198"/>
      <c r="R73" s="198"/>
      <c r="S73" s="198"/>
      <c r="T73" s="198"/>
      <c r="U73" s="198"/>
      <c r="V73" s="198"/>
      <c r="W73" s="202">
        <f t="shared" si="14"/>
        <v>0</v>
      </c>
      <c r="X73" s="14"/>
      <c r="Y73" s="14"/>
      <c r="Z73" s="108"/>
      <c r="AA73" s="114"/>
      <c r="AB73" s="129"/>
      <c r="AC73" s="128"/>
      <c r="AD73" s="142" t="str">
        <f t="shared" si="15"/>
        <v/>
      </c>
      <c r="AE73" s="142" t="str">
        <f>IF($E73&lt;&gt;"",IF($AD73=1,VLOOKUP($E73,得点換算表!$C$5:$D$14,2),VLOOKUP($E73,得点換算表!$E$5:$F$14,2)),"")</f>
        <v/>
      </c>
      <c r="AF73" s="142" t="str">
        <f>IF($F73&lt;&gt;"",IF($AD73=1,VLOOKUP($F73,得点換算表!$C$15:$D$24,2),VLOOKUP($F73,得点換算表!$E$15:$F$24,2)),"")</f>
        <v/>
      </c>
      <c r="AG73" s="142" t="str">
        <f>IF($G73&lt;&gt;"",IF($AD73=1,VLOOKUP($G73,得点換算表!$C$25:$D$34,2),VLOOKUP($G73,得点換算表!$E$25:$F$34,2)),"")</f>
        <v/>
      </c>
      <c r="AH73" s="142" t="str">
        <f>IF($H73&lt;&gt;"",IF($AD73=1,VLOOKUP($H73,得点換算表!$C$35:$D$44,2),VLOOKUP($H73,得点換算表!$E$35:$F$44,2)),"")</f>
        <v/>
      </c>
      <c r="AI73" s="142" t="str">
        <f>IF($I73&lt;&gt;"",IF($AD73=1,VLOOKUP($I73,得点換算表!$C$45:$D$55,2),VLOOKUP($I73,得点換算表!$E$45:$F$55,2)),"")</f>
        <v/>
      </c>
      <c r="AJ73" s="142" t="str">
        <f>IF($J73&lt;&gt;"",IF($AD73=1,VLOOKUP($J73,得点換算表!$C$56:$D$65,2),VLOOKUP($J73,得点換算表!$E$56:$F$65,2)),"")</f>
        <v/>
      </c>
      <c r="AK73" s="142" t="str">
        <f>IF($K73&lt;&gt;"",IF($AD73=1,VLOOKUP($K73,得点換算表!$C$66:$D$76,2),VLOOKUP($K73,得点換算表!$E$66:$F$76,2)),"")</f>
        <v/>
      </c>
      <c r="AL73" s="142" t="str">
        <f>IF($L73&lt;&gt;"",IF($AD73=1,VLOOKUP($L73,得点換算表!$C$77:$D$86,2),VLOOKUP($L73,得点換算表!$E$77:$F$86,2)),"")</f>
        <v/>
      </c>
      <c r="AM73" s="142" t="str">
        <f>IF($M73&lt;&gt;"",IF($AD73=1,VLOOKUP($M73,得点換算表!$C$87:$D$96,2),VLOOKUP($M73,得点換算表!$E$87:$F$96,2)),"")</f>
        <v/>
      </c>
      <c r="AN73" s="142" t="str">
        <f t="shared" si="13"/>
        <v/>
      </c>
      <c r="AO73" s="143" t="str">
        <f>IF(AND($AN73&lt;&gt;"",$AN73&gt;=8),VLOOKUP($AN73,得点換算表!$I$10:$J$14,2),"")</f>
        <v/>
      </c>
      <c r="AP73" s="105"/>
    </row>
    <row r="74" spans="1:42" x14ac:dyDescent="0.15">
      <c r="A74" s="11"/>
      <c r="B74" s="12"/>
      <c r="C74" s="13"/>
      <c r="D74" s="13"/>
      <c r="E74" s="14"/>
      <c r="F74" s="14"/>
      <c r="G74" s="14"/>
      <c r="H74" s="14"/>
      <c r="I74" s="15"/>
      <c r="J74" s="14"/>
      <c r="K74" s="13"/>
      <c r="L74" s="14"/>
      <c r="M74" s="14"/>
      <c r="N74" s="14"/>
      <c r="O74" s="14"/>
      <c r="P74" s="198"/>
      <c r="Q74" s="198"/>
      <c r="R74" s="198"/>
      <c r="S74" s="198"/>
      <c r="T74" s="198"/>
      <c r="U74" s="198"/>
      <c r="V74" s="198"/>
      <c r="W74" s="202">
        <f t="shared" si="14"/>
        <v>0</v>
      </c>
      <c r="X74" s="14"/>
      <c r="Y74" s="14"/>
      <c r="Z74" s="108"/>
      <c r="AA74" s="114"/>
      <c r="AB74" s="129"/>
      <c r="AC74" s="128"/>
      <c r="AD74" s="142" t="str">
        <f t="shared" si="15"/>
        <v/>
      </c>
      <c r="AE74" s="142" t="str">
        <f>IF($E74&lt;&gt;"",IF($AD74=1,VLOOKUP($E74,得点換算表!$C$5:$D$14,2),VLOOKUP($E74,得点換算表!$E$5:$F$14,2)),"")</f>
        <v/>
      </c>
      <c r="AF74" s="142" t="str">
        <f>IF($F74&lt;&gt;"",IF($AD74=1,VLOOKUP($F74,得点換算表!$C$15:$D$24,2),VLOOKUP($F74,得点換算表!$E$15:$F$24,2)),"")</f>
        <v/>
      </c>
      <c r="AG74" s="142" t="str">
        <f>IF($G74&lt;&gt;"",IF($AD74=1,VLOOKUP($G74,得点換算表!$C$25:$D$34,2),VLOOKUP($G74,得点換算表!$E$25:$F$34,2)),"")</f>
        <v/>
      </c>
      <c r="AH74" s="142" t="str">
        <f>IF($H74&lt;&gt;"",IF($AD74=1,VLOOKUP($H74,得点換算表!$C$35:$D$44,2),VLOOKUP($H74,得点換算表!$E$35:$F$44,2)),"")</f>
        <v/>
      </c>
      <c r="AI74" s="142" t="str">
        <f>IF($I74&lt;&gt;"",IF($AD74=1,VLOOKUP($I74,得点換算表!$C$45:$D$55,2),VLOOKUP($I74,得点換算表!$E$45:$F$55,2)),"")</f>
        <v/>
      </c>
      <c r="AJ74" s="142" t="str">
        <f>IF($J74&lt;&gt;"",IF($AD74=1,VLOOKUP($J74,得点換算表!$C$56:$D$65,2),VLOOKUP($J74,得点換算表!$E$56:$F$65,2)),"")</f>
        <v/>
      </c>
      <c r="AK74" s="142" t="str">
        <f>IF($K74&lt;&gt;"",IF($AD74=1,VLOOKUP($K74,得点換算表!$C$66:$D$76,2),VLOOKUP($K74,得点換算表!$E$66:$F$76,2)),"")</f>
        <v/>
      </c>
      <c r="AL74" s="142" t="str">
        <f>IF($L74&lt;&gt;"",IF($AD74=1,VLOOKUP($L74,得点換算表!$C$77:$D$86,2),VLOOKUP($L74,得点換算表!$E$77:$F$86,2)),"")</f>
        <v/>
      </c>
      <c r="AM74" s="142" t="str">
        <f>IF($M74&lt;&gt;"",IF($AD74=1,VLOOKUP($M74,得点換算表!$C$87:$D$96,2),VLOOKUP($M74,得点換算表!$E$87:$F$96,2)),"")</f>
        <v/>
      </c>
      <c r="AN74" s="142" t="str">
        <f t="shared" si="13"/>
        <v/>
      </c>
      <c r="AO74" s="143" t="str">
        <f>IF(AND($AN74&lt;&gt;"",$AN74&gt;=8),VLOOKUP($AN74,得点換算表!$I$10:$J$14,2),"")</f>
        <v/>
      </c>
      <c r="AP74" s="105"/>
    </row>
    <row r="75" spans="1:42" x14ac:dyDescent="0.15">
      <c r="A75" s="11"/>
      <c r="B75" s="12"/>
      <c r="C75" s="13"/>
      <c r="D75" s="13"/>
      <c r="E75" s="14"/>
      <c r="F75" s="14"/>
      <c r="G75" s="14"/>
      <c r="H75" s="14"/>
      <c r="I75" s="15"/>
      <c r="J75" s="14"/>
      <c r="K75" s="13"/>
      <c r="L75" s="14"/>
      <c r="M75" s="14"/>
      <c r="N75" s="14"/>
      <c r="O75" s="14"/>
      <c r="P75" s="198"/>
      <c r="Q75" s="198"/>
      <c r="R75" s="198"/>
      <c r="S75" s="198"/>
      <c r="T75" s="198"/>
      <c r="U75" s="198"/>
      <c r="V75" s="198"/>
      <c r="W75" s="202">
        <f t="shared" si="14"/>
        <v>0</v>
      </c>
      <c r="X75" s="14"/>
      <c r="Y75" s="14"/>
      <c r="Z75" s="108"/>
      <c r="AA75" s="114"/>
      <c r="AB75" s="129"/>
      <c r="AC75" s="128"/>
      <c r="AD75" s="142" t="str">
        <f t="shared" si="15"/>
        <v/>
      </c>
      <c r="AE75" s="142" t="str">
        <f>IF($E75&lt;&gt;"",IF($AD75=1,VLOOKUP($E75,得点換算表!$C$5:$D$14,2),VLOOKUP($E75,得点換算表!$E$5:$F$14,2)),"")</f>
        <v/>
      </c>
      <c r="AF75" s="142" t="str">
        <f>IF($F75&lt;&gt;"",IF($AD75=1,VLOOKUP($F75,得点換算表!$C$15:$D$24,2),VLOOKUP($F75,得点換算表!$E$15:$F$24,2)),"")</f>
        <v/>
      </c>
      <c r="AG75" s="142" t="str">
        <f>IF($G75&lt;&gt;"",IF($AD75=1,VLOOKUP($G75,得点換算表!$C$25:$D$34,2),VLOOKUP($G75,得点換算表!$E$25:$F$34,2)),"")</f>
        <v/>
      </c>
      <c r="AH75" s="142" t="str">
        <f>IF($H75&lt;&gt;"",IF($AD75=1,VLOOKUP($H75,得点換算表!$C$35:$D$44,2),VLOOKUP($H75,得点換算表!$E$35:$F$44,2)),"")</f>
        <v/>
      </c>
      <c r="AI75" s="142" t="str">
        <f>IF($I75&lt;&gt;"",IF($AD75=1,VLOOKUP($I75,得点換算表!$C$45:$D$55,2),VLOOKUP($I75,得点換算表!$E$45:$F$55,2)),"")</f>
        <v/>
      </c>
      <c r="AJ75" s="142" t="str">
        <f>IF($J75&lt;&gt;"",IF($AD75=1,VLOOKUP($J75,得点換算表!$C$56:$D$65,2),VLOOKUP($J75,得点換算表!$E$56:$F$65,2)),"")</f>
        <v/>
      </c>
      <c r="AK75" s="142" t="str">
        <f>IF($K75&lt;&gt;"",IF($AD75=1,VLOOKUP($K75,得点換算表!$C$66:$D$76,2),VLOOKUP($K75,得点換算表!$E$66:$F$76,2)),"")</f>
        <v/>
      </c>
      <c r="AL75" s="142" t="str">
        <f>IF($L75&lt;&gt;"",IF($AD75=1,VLOOKUP($L75,得点換算表!$C$77:$D$86,2),VLOOKUP($L75,得点換算表!$E$77:$F$86,2)),"")</f>
        <v/>
      </c>
      <c r="AM75" s="142" t="str">
        <f>IF($M75&lt;&gt;"",IF($AD75=1,VLOOKUP($M75,得点換算表!$C$87:$D$96,2),VLOOKUP($M75,得点換算表!$E$87:$F$96,2)),"")</f>
        <v/>
      </c>
      <c r="AN75" s="142" t="str">
        <f t="shared" si="13"/>
        <v/>
      </c>
      <c r="AO75" s="143" t="str">
        <f>IF(AND($AN75&lt;&gt;"",$AN75&gt;=8),VLOOKUP($AN75,得点換算表!$I$10:$J$14,2),"")</f>
        <v/>
      </c>
      <c r="AP75" s="105"/>
    </row>
    <row r="76" spans="1:42" x14ac:dyDescent="0.15">
      <c r="A76" s="11"/>
      <c r="B76" s="12"/>
      <c r="C76" s="13"/>
      <c r="D76" s="13"/>
      <c r="E76" s="14"/>
      <c r="F76" s="14"/>
      <c r="G76" s="14"/>
      <c r="H76" s="14"/>
      <c r="I76" s="15"/>
      <c r="J76" s="14"/>
      <c r="K76" s="13"/>
      <c r="L76" s="14"/>
      <c r="M76" s="14"/>
      <c r="N76" s="14"/>
      <c r="O76" s="14"/>
      <c r="P76" s="198"/>
      <c r="Q76" s="198"/>
      <c r="R76" s="198"/>
      <c r="S76" s="198"/>
      <c r="T76" s="198"/>
      <c r="U76" s="198"/>
      <c r="V76" s="198"/>
      <c r="W76" s="202">
        <f t="shared" si="14"/>
        <v>0</v>
      </c>
      <c r="X76" s="14"/>
      <c r="Y76" s="14"/>
      <c r="Z76" s="108"/>
      <c r="AA76" s="114"/>
      <c r="AB76" s="129"/>
      <c r="AC76" s="128"/>
      <c r="AD76" s="142" t="str">
        <f t="shared" si="15"/>
        <v/>
      </c>
      <c r="AE76" s="142" t="str">
        <f>IF($E76&lt;&gt;"",IF($AD76=1,VLOOKUP($E76,得点換算表!$C$5:$D$14,2),VLOOKUP($E76,得点換算表!$E$5:$F$14,2)),"")</f>
        <v/>
      </c>
      <c r="AF76" s="142" t="str">
        <f>IF($F76&lt;&gt;"",IF($AD76=1,VLOOKUP($F76,得点換算表!$C$15:$D$24,2),VLOOKUP($F76,得点換算表!$E$15:$F$24,2)),"")</f>
        <v/>
      </c>
      <c r="AG76" s="142" t="str">
        <f>IF($G76&lt;&gt;"",IF($AD76=1,VLOOKUP($G76,得点換算表!$C$25:$D$34,2),VLOOKUP($G76,得点換算表!$E$25:$F$34,2)),"")</f>
        <v/>
      </c>
      <c r="AH76" s="142" t="str">
        <f>IF($H76&lt;&gt;"",IF($AD76=1,VLOOKUP($H76,得点換算表!$C$35:$D$44,2),VLOOKUP($H76,得点換算表!$E$35:$F$44,2)),"")</f>
        <v/>
      </c>
      <c r="AI76" s="142" t="str">
        <f>IF($I76&lt;&gt;"",IF($AD76=1,VLOOKUP($I76,得点換算表!$C$45:$D$55,2),VLOOKUP($I76,得点換算表!$E$45:$F$55,2)),"")</f>
        <v/>
      </c>
      <c r="AJ76" s="142" t="str">
        <f>IF($J76&lt;&gt;"",IF($AD76=1,VLOOKUP($J76,得点換算表!$C$56:$D$65,2),VLOOKUP($J76,得点換算表!$E$56:$F$65,2)),"")</f>
        <v/>
      </c>
      <c r="AK76" s="142" t="str">
        <f>IF($K76&lt;&gt;"",IF($AD76=1,VLOOKUP($K76,得点換算表!$C$66:$D$76,2),VLOOKUP($K76,得点換算表!$E$66:$F$76,2)),"")</f>
        <v/>
      </c>
      <c r="AL76" s="142" t="str">
        <f>IF($L76&lt;&gt;"",IF($AD76=1,VLOOKUP($L76,得点換算表!$C$77:$D$86,2),VLOOKUP($L76,得点換算表!$E$77:$F$86,2)),"")</f>
        <v/>
      </c>
      <c r="AM76" s="142" t="str">
        <f>IF($M76&lt;&gt;"",IF($AD76=1,VLOOKUP($M76,得点換算表!$C$87:$D$96,2),VLOOKUP($M76,得点換算表!$E$87:$F$96,2)),"")</f>
        <v/>
      </c>
      <c r="AN76" s="142" t="str">
        <f t="shared" si="13"/>
        <v/>
      </c>
      <c r="AO76" s="143" t="str">
        <f>IF(AND($AN76&lt;&gt;"",$AN76&gt;=8),VLOOKUP($AN76,得点換算表!$I$10:$J$14,2),"")</f>
        <v/>
      </c>
      <c r="AP76" s="105"/>
    </row>
    <row r="77" spans="1:42" x14ac:dyDescent="0.15">
      <c r="A77" s="11"/>
      <c r="B77" s="12"/>
      <c r="C77" s="13"/>
      <c r="D77" s="13"/>
      <c r="E77" s="14"/>
      <c r="F77" s="14"/>
      <c r="G77" s="14"/>
      <c r="H77" s="14"/>
      <c r="I77" s="15"/>
      <c r="J77" s="14"/>
      <c r="K77" s="13"/>
      <c r="L77" s="14"/>
      <c r="M77" s="14"/>
      <c r="N77" s="14"/>
      <c r="O77" s="14"/>
      <c r="P77" s="198"/>
      <c r="Q77" s="198"/>
      <c r="R77" s="198"/>
      <c r="S77" s="198"/>
      <c r="T77" s="198"/>
      <c r="U77" s="198"/>
      <c r="V77" s="198"/>
      <c r="W77" s="202">
        <f t="shared" si="14"/>
        <v>0</v>
      </c>
      <c r="X77" s="14"/>
      <c r="Y77" s="14"/>
      <c r="Z77" s="108"/>
      <c r="AA77" s="114"/>
      <c r="AB77" s="129"/>
      <c r="AC77" s="128"/>
      <c r="AD77" s="142" t="str">
        <f t="shared" si="15"/>
        <v/>
      </c>
      <c r="AE77" s="142" t="str">
        <f>IF($E77&lt;&gt;"",IF($AD77=1,VLOOKUP($E77,得点換算表!$C$5:$D$14,2),VLOOKUP($E77,得点換算表!$E$5:$F$14,2)),"")</f>
        <v/>
      </c>
      <c r="AF77" s="142" t="str">
        <f>IF($F77&lt;&gt;"",IF($AD77=1,VLOOKUP($F77,得点換算表!$C$15:$D$24,2),VLOOKUP($F77,得点換算表!$E$15:$F$24,2)),"")</f>
        <v/>
      </c>
      <c r="AG77" s="142" t="str">
        <f>IF($G77&lt;&gt;"",IF($AD77=1,VLOOKUP($G77,得点換算表!$C$25:$D$34,2),VLOOKUP($G77,得点換算表!$E$25:$F$34,2)),"")</f>
        <v/>
      </c>
      <c r="AH77" s="142" t="str">
        <f>IF($H77&lt;&gt;"",IF($AD77=1,VLOOKUP($H77,得点換算表!$C$35:$D$44,2),VLOOKUP($H77,得点換算表!$E$35:$F$44,2)),"")</f>
        <v/>
      </c>
      <c r="AI77" s="142" t="str">
        <f>IF($I77&lt;&gt;"",IF($AD77=1,VLOOKUP($I77,得点換算表!$C$45:$D$55,2),VLOOKUP($I77,得点換算表!$E$45:$F$55,2)),"")</f>
        <v/>
      </c>
      <c r="AJ77" s="142" t="str">
        <f>IF($J77&lt;&gt;"",IF($AD77=1,VLOOKUP($J77,得点換算表!$C$56:$D$65,2),VLOOKUP($J77,得点換算表!$E$56:$F$65,2)),"")</f>
        <v/>
      </c>
      <c r="AK77" s="142" t="str">
        <f>IF($K77&lt;&gt;"",IF($AD77=1,VLOOKUP($K77,得点換算表!$C$66:$D$76,2),VLOOKUP($K77,得点換算表!$E$66:$F$76,2)),"")</f>
        <v/>
      </c>
      <c r="AL77" s="142" t="str">
        <f>IF($L77&lt;&gt;"",IF($AD77=1,VLOOKUP($L77,得点換算表!$C$77:$D$86,2),VLOOKUP($L77,得点換算表!$E$77:$F$86,2)),"")</f>
        <v/>
      </c>
      <c r="AM77" s="142" t="str">
        <f>IF($M77&lt;&gt;"",IF($AD77=1,VLOOKUP($M77,得点換算表!$C$87:$D$96,2),VLOOKUP($M77,得点換算表!$E$87:$F$96,2)),"")</f>
        <v/>
      </c>
      <c r="AN77" s="142" t="str">
        <f t="shared" si="13"/>
        <v/>
      </c>
      <c r="AO77" s="143" t="str">
        <f>IF(AND($AN77&lt;&gt;"",$AN77&gt;=8),VLOOKUP($AN77,得点換算表!$I$10:$J$14,2),"")</f>
        <v/>
      </c>
      <c r="AP77" s="105"/>
    </row>
    <row r="78" spans="1:42" x14ac:dyDescent="0.15">
      <c r="A78" s="11"/>
      <c r="B78" s="12"/>
      <c r="C78" s="13"/>
      <c r="D78" s="13"/>
      <c r="E78" s="14"/>
      <c r="F78" s="14"/>
      <c r="G78" s="14"/>
      <c r="H78" s="14"/>
      <c r="I78" s="15"/>
      <c r="J78" s="14"/>
      <c r="K78" s="13"/>
      <c r="L78" s="14"/>
      <c r="M78" s="14"/>
      <c r="N78" s="14"/>
      <c r="O78" s="14"/>
      <c r="P78" s="198"/>
      <c r="Q78" s="198"/>
      <c r="R78" s="198"/>
      <c r="S78" s="198"/>
      <c r="T78" s="198"/>
      <c r="U78" s="198"/>
      <c r="V78" s="198"/>
      <c r="W78" s="202">
        <f t="shared" si="14"/>
        <v>0</v>
      </c>
      <c r="X78" s="14"/>
      <c r="Y78" s="14"/>
      <c r="Z78" s="108"/>
      <c r="AA78" s="114"/>
      <c r="AB78" s="129"/>
      <c r="AC78" s="128"/>
      <c r="AD78" s="142" t="str">
        <f t="shared" si="15"/>
        <v/>
      </c>
      <c r="AE78" s="142" t="str">
        <f>IF($E78&lt;&gt;"",IF($AD78=1,VLOOKUP($E78,得点換算表!$C$5:$D$14,2),VLOOKUP($E78,得点換算表!$E$5:$F$14,2)),"")</f>
        <v/>
      </c>
      <c r="AF78" s="142" t="str">
        <f>IF($F78&lt;&gt;"",IF($AD78=1,VLOOKUP($F78,得点換算表!$C$15:$D$24,2),VLOOKUP($F78,得点換算表!$E$15:$F$24,2)),"")</f>
        <v/>
      </c>
      <c r="AG78" s="142" t="str">
        <f>IF($G78&lt;&gt;"",IF($AD78=1,VLOOKUP($G78,得点換算表!$C$25:$D$34,2),VLOOKUP($G78,得点換算表!$E$25:$F$34,2)),"")</f>
        <v/>
      </c>
      <c r="AH78" s="142" t="str">
        <f>IF($H78&lt;&gt;"",IF($AD78=1,VLOOKUP($H78,得点換算表!$C$35:$D$44,2),VLOOKUP($H78,得点換算表!$E$35:$F$44,2)),"")</f>
        <v/>
      </c>
      <c r="AI78" s="142" t="str">
        <f>IF($I78&lt;&gt;"",IF($AD78=1,VLOOKUP($I78,得点換算表!$C$45:$D$55,2),VLOOKUP($I78,得点換算表!$E$45:$F$55,2)),"")</f>
        <v/>
      </c>
      <c r="AJ78" s="142" t="str">
        <f>IF($J78&lt;&gt;"",IF($AD78=1,VLOOKUP($J78,得点換算表!$C$56:$D$65,2),VLOOKUP($J78,得点換算表!$E$56:$F$65,2)),"")</f>
        <v/>
      </c>
      <c r="AK78" s="142" t="str">
        <f>IF($K78&lt;&gt;"",IF($AD78=1,VLOOKUP($K78,得点換算表!$C$66:$D$76,2),VLOOKUP($K78,得点換算表!$E$66:$F$76,2)),"")</f>
        <v/>
      </c>
      <c r="AL78" s="142" t="str">
        <f>IF($L78&lt;&gt;"",IF($AD78=1,VLOOKUP($L78,得点換算表!$C$77:$D$86,2),VLOOKUP($L78,得点換算表!$E$77:$F$86,2)),"")</f>
        <v/>
      </c>
      <c r="AM78" s="142" t="str">
        <f>IF($M78&lt;&gt;"",IF($AD78=1,VLOOKUP($M78,得点換算表!$C$87:$D$96,2),VLOOKUP($M78,得点換算表!$E$87:$F$96,2)),"")</f>
        <v/>
      </c>
      <c r="AN78" s="142" t="str">
        <f t="shared" si="13"/>
        <v/>
      </c>
      <c r="AO78" s="143" t="str">
        <f>IF(AND($AN78&lt;&gt;"",$AN78&gt;=8),VLOOKUP($AN78,得点換算表!$I$10:$J$14,2),"")</f>
        <v/>
      </c>
      <c r="AP78" s="105"/>
    </row>
    <row r="79" spans="1:42" x14ac:dyDescent="0.15">
      <c r="A79" s="11"/>
      <c r="B79" s="12"/>
      <c r="C79" s="13"/>
      <c r="D79" s="13"/>
      <c r="E79" s="14"/>
      <c r="F79" s="14"/>
      <c r="G79" s="14"/>
      <c r="H79" s="14"/>
      <c r="I79" s="15"/>
      <c r="J79" s="14"/>
      <c r="K79" s="13"/>
      <c r="L79" s="14"/>
      <c r="M79" s="14"/>
      <c r="N79" s="14"/>
      <c r="O79" s="14"/>
      <c r="P79" s="198"/>
      <c r="Q79" s="198"/>
      <c r="R79" s="198"/>
      <c r="S79" s="198"/>
      <c r="T79" s="198"/>
      <c r="U79" s="198"/>
      <c r="V79" s="198"/>
      <c r="W79" s="202">
        <f t="shared" si="14"/>
        <v>0</v>
      </c>
      <c r="X79" s="14"/>
      <c r="Y79" s="14"/>
      <c r="Z79" s="108"/>
      <c r="AA79" s="114"/>
      <c r="AB79" s="129"/>
      <c r="AC79" s="128"/>
      <c r="AD79" s="142" t="str">
        <f t="shared" si="15"/>
        <v/>
      </c>
      <c r="AE79" s="142" t="str">
        <f>IF($E79&lt;&gt;"",IF($AD79=1,VLOOKUP($E79,得点換算表!$C$5:$D$14,2),VLOOKUP($E79,得点換算表!$E$5:$F$14,2)),"")</f>
        <v/>
      </c>
      <c r="AF79" s="142" t="str">
        <f>IF($F79&lt;&gt;"",IF($AD79=1,VLOOKUP($F79,得点換算表!$C$15:$D$24,2),VLOOKUP($F79,得点換算表!$E$15:$F$24,2)),"")</f>
        <v/>
      </c>
      <c r="AG79" s="142" t="str">
        <f>IF($G79&lt;&gt;"",IF($AD79=1,VLOOKUP($G79,得点換算表!$C$25:$D$34,2),VLOOKUP($G79,得点換算表!$E$25:$F$34,2)),"")</f>
        <v/>
      </c>
      <c r="AH79" s="142" t="str">
        <f>IF($H79&lt;&gt;"",IF($AD79=1,VLOOKUP($H79,得点換算表!$C$35:$D$44,2),VLOOKUP($H79,得点換算表!$E$35:$F$44,2)),"")</f>
        <v/>
      </c>
      <c r="AI79" s="142" t="str">
        <f>IF($I79&lt;&gt;"",IF($AD79=1,VLOOKUP($I79,得点換算表!$C$45:$D$55,2),VLOOKUP($I79,得点換算表!$E$45:$F$55,2)),"")</f>
        <v/>
      </c>
      <c r="AJ79" s="142" t="str">
        <f>IF($J79&lt;&gt;"",IF($AD79=1,VLOOKUP($J79,得点換算表!$C$56:$D$65,2),VLOOKUP($J79,得点換算表!$E$56:$F$65,2)),"")</f>
        <v/>
      </c>
      <c r="AK79" s="142" t="str">
        <f>IF($K79&lt;&gt;"",IF($AD79=1,VLOOKUP($K79,得点換算表!$C$66:$D$76,2),VLOOKUP($K79,得点換算表!$E$66:$F$76,2)),"")</f>
        <v/>
      </c>
      <c r="AL79" s="142" t="str">
        <f>IF($L79&lt;&gt;"",IF($AD79=1,VLOOKUP($L79,得点換算表!$C$77:$D$86,2),VLOOKUP($L79,得点換算表!$E$77:$F$86,2)),"")</f>
        <v/>
      </c>
      <c r="AM79" s="142" t="str">
        <f>IF($M79&lt;&gt;"",IF($AD79=1,VLOOKUP($M79,得点換算表!$C$87:$D$96,2),VLOOKUP($M79,得点換算表!$E$87:$F$96,2)),"")</f>
        <v/>
      </c>
      <c r="AN79" s="142" t="str">
        <f t="shared" si="13"/>
        <v/>
      </c>
      <c r="AO79" s="143" t="str">
        <f>IF(AND($AN79&lt;&gt;"",$AN79&gt;=8),VLOOKUP($AN79,得点換算表!$I$10:$J$14,2),"")</f>
        <v/>
      </c>
      <c r="AP79" s="105"/>
    </row>
    <row r="80" spans="1:42" x14ac:dyDescent="0.15">
      <c r="A80" s="11"/>
      <c r="B80" s="12"/>
      <c r="C80" s="13"/>
      <c r="D80" s="13"/>
      <c r="E80" s="14"/>
      <c r="F80" s="14"/>
      <c r="G80" s="14"/>
      <c r="H80" s="14"/>
      <c r="I80" s="15"/>
      <c r="J80" s="14"/>
      <c r="K80" s="13"/>
      <c r="L80" s="14"/>
      <c r="M80" s="14"/>
      <c r="N80" s="14"/>
      <c r="O80" s="14"/>
      <c r="P80" s="198"/>
      <c r="Q80" s="198"/>
      <c r="R80" s="198"/>
      <c r="S80" s="198"/>
      <c r="T80" s="198"/>
      <c r="U80" s="198"/>
      <c r="V80" s="198"/>
      <c r="W80" s="202">
        <f t="shared" si="14"/>
        <v>0</v>
      </c>
      <c r="X80" s="14"/>
      <c r="Y80" s="14"/>
      <c r="Z80" s="108"/>
      <c r="AA80" s="114"/>
      <c r="AB80" s="129"/>
      <c r="AC80" s="128"/>
      <c r="AD80" s="142" t="str">
        <f t="shared" si="15"/>
        <v/>
      </c>
      <c r="AE80" s="142" t="str">
        <f>IF($E80&lt;&gt;"",IF($AD80=1,VLOOKUP($E80,得点換算表!$C$5:$D$14,2),VLOOKUP($E80,得点換算表!$E$5:$F$14,2)),"")</f>
        <v/>
      </c>
      <c r="AF80" s="142" t="str">
        <f>IF($F80&lt;&gt;"",IF($AD80=1,VLOOKUP($F80,得点換算表!$C$15:$D$24,2),VLOOKUP($F80,得点換算表!$E$15:$F$24,2)),"")</f>
        <v/>
      </c>
      <c r="AG80" s="142" t="str">
        <f>IF($G80&lt;&gt;"",IF($AD80=1,VLOOKUP($G80,得点換算表!$C$25:$D$34,2),VLOOKUP($G80,得点換算表!$E$25:$F$34,2)),"")</f>
        <v/>
      </c>
      <c r="AH80" s="142" t="str">
        <f>IF($H80&lt;&gt;"",IF($AD80=1,VLOOKUP($H80,得点換算表!$C$35:$D$44,2),VLOOKUP($H80,得点換算表!$E$35:$F$44,2)),"")</f>
        <v/>
      </c>
      <c r="AI80" s="142" t="str">
        <f>IF($I80&lt;&gt;"",IF($AD80=1,VLOOKUP($I80,得点換算表!$C$45:$D$55,2),VLOOKUP($I80,得点換算表!$E$45:$F$55,2)),"")</f>
        <v/>
      </c>
      <c r="AJ80" s="142" t="str">
        <f>IF($J80&lt;&gt;"",IF($AD80=1,VLOOKUP($J80,得点換算表!$C$56:$D$65,2),VLOOKUP($J80,得点換算表!$E$56:$F$65,2)),"")</f>
        <v/>
      </c>
      <c r="AK80" s="142" t="str">
        <f>IF($K80&lt;&gt;"",IF($AD80=1,VLOOKUP($K80,得点換算表!$C$66:$D$76,2),VLOOKUP($K80,得点換算表!$E$66:$F$76,2)),"")</f>
        <v/>
      </c>
      <c r="AL80" s="142" t="str">
        <f>IF($L80&lt;&gt;"",IF($AD80=1,VLOOKUP($L80,得点換算表!$C$77:$D$86,2),VLOOKUP($L80,得点換算表!$E$77:$F$86,2)),"")</f>
        <v/>
      </c>
      <c r="AM80" s="142" t="str">
        <f>IF($M80&lt;&gt;"",IF($AD80=1,VLOOKUP($M80,得点換算表!$C$87:$D$96,2),VLOOKUP($M80,得点換算表!$E$87:$F$96,2)),"")</f>
        <v/>
      </c>
      <c r="AN80" s="142" t="str">
        <f t="shared" si="13"/>
        <v/>
      </c>
      <c r="AO80" s="143" t="str">
        <f>IF(AND($AN80&lt;&gt;"",$AN80&gt;=8),VLOOKUP($AN80,得点換算表!$I$10:$J$14,2),"")</f>
        <v/>
      </c>
      <c r="AP80" s="105"/>
    </row>
    <row r="81" spans="1:42" x14ac:dyDescent="0.15">
      <c r="A81" s="11"/>
      <c r="B81" s="12"/>
      <c r="C81" s="13"/>
      <c r="D81" s="13"/>
      <c r="E81" s="14"/>
      <c r="F81" s="14"/>
      <c r="G81" s="14"/>
      <c r="H81" s="14"/>
      <c r="I81" s="15"/>
      <c r="J81" s="14"/>
      <c r="K81" s="13"/>
      <c r="L81" s="14"/>
      <c r="M81" s="14"/>
      <c r="N81" s="14"/>
      <c r="O81" s="14"/>
      <c r="P81" s="198"/>
      <c r="Q81" s="198"/>
      <c r="R81" s="198"/>
      <c r="S81" s="198"/>
      <c r="T81" s="198"/>
      <c r="U81" s="198"/>
      <c r="V81" s="198"/>
      <c r="W81" s="202">
        <f t="shared" si="14"/>
        <v>0</v>
      </c>
      <c r="X81" s="14"/>
      <c r="Y81" s="14"/>
      <c r="Z81" s="108"/>
      <c r="AA81" s="114"/>
      <c r="AB81" s="129"/>
      <c r="AC81" s="128"/>
      <c r="AD81" s="142" t="str">
        <f t="shared" si="15"/>
        <v/>
      </c>
      <c r="AE81" s="142" t="str">
        <f>IF($E81&lt;&gt;"",IF($AD81=1,VLOOKUP($E81,得点換算表!$C$5:$D$14,2),VLOOKUP($E81,得点換算表!$E$5:$F$14,2)),"")</f>
        <v/>
      </c>
      <c r="AF81" s="142" t="str">
        <f>IF($F81&lt;&gt;"",IF($AD81=1,VLOOKUP($F81,得点換算表!$C$15:$D$24,2),VLOOKUP($F81,得点換算表!$E$15:$F$24,2)),"")</f>
        <v/>
      </c>
      <c r="AG81" s="142" t="str">
        <f>IF($G81&lt;&gt;"",IF($AD81=1,VLOOKUP($G81,得点換算表!$C$25:$D$34,2),VLOOKUP($G81,得点換算表!$E$25:$F$34,2)),"")</f>
        <v/>
      </c>
      <c r="AH81" s="142" t="str">
        <f>IF($H81&lt;&gt;"",IF($AD81=1,VLOOKUP($H81,得点換算表!$C$35:$D$44,2),VLOOKUP($H81,得点換算表!$E$35:$F$44,2)),"")</f>
        <v/>
      </c>
      <c r="AI81" s="142" t="str">
        <f>IF($I81&lt;&gt;"",IF($AD81=1,VLOOKUP($I81,得点換算表!$C$45:$D$55,2),VLOOKUP($I81,得点換算表!$E$45:$F$55,2)),"")</f>
        <v/>
      </c>
      <c r="AJ81" s="142" t="str">
        <f>IF($J81&lt;&gt;"",IF($AD81=1,VLOOKUP($J81,得点換算表!$C$56:$D$65,2),VLOOKUP($J81,得点換算表!$E$56:$F$65,2)),"")</f>
        <v/>
      </c>
      <c r="AK81" s="142" t="str">
        <f>IF($K81&lt;&gt;"",IF($AD81=1,VLOOKUP($K81,得点換算表!$C$66:$D$76,2),VLOOKUP($K81,得点換算表!$E$66:$F$76,2)),"")</f>
        <v/>
      </c>
      <c r="AL81" s="142" t="str">
        <f>IF($L81&lt;&gt;"",IF($AD81=1,VLOOKUP($L81,得点換算表!$C$77:$D$86,2),VLOOKUP($L81,得点換算表!$E$77:$F$86,2)),"")</f>
        <v/>
      </c>
      <c r="AM81" s="142" t="str">
        <f>IF($M81&lt;&gt;"",IF($AD81=1,VLOOKUP($M81,得点換算表!$C$87:$D$96,2),VLOOKUP($M81,得点換算表!$E$87:$F$96,2)),"")</f>
        <v/>
      </c>
      <c r="AN81" s="142" t="str">
        <f t="shared" si="13"/>
        <v/>
      </c>
      <c r="AO81" s="143" t="str">
        <f>IF(AND($AN81&lt;&gt;"",$AN81&gt;=8),VLOOKUP($AN81,得点換算表!$I$10:$J$14,2),"")</f>
        <v/>
      </c>
      <c r="AP81" s="105"/>
    </row>
    <row r="82" spans="1:42" x14ac:dyDescent="0.15">
      <c r="A82" s="11"/>
      <c r="B82" s="12"/>
      <c r="C82" s="13"/>
      <c r="D82" s="13"/>
      <c r="E82" s="14"/>
      <c r="F82" s="14"/>
      <c r="G82" s="14"/>
      <c r="H82" s="14"/>
      <c r="I82" s="15"/>
      <c r="J82" s="14"/>
      <c r="K82" s="13"/>
      <c r="L82" s="14"/>
      <c r="M82" s="14"/>
      <c r="N82" s="14"/>
      <c r="O82" s="14"/>
      <c r="P82" s="198"/>
      <c r="Q82" s="198"/>
      <c r="R82" s="198"/>
      <c r="S82" s="198"/>
      <c r="T82" s="198"/>
      <c r="U82" s="198"/>
      <c r="V82" s="198"/>
      <c r="W82" s="202">
        <f t="shared" si="14"/>
        <v>0</v>
      </c>
      <c r="X82" s="14"/>
      <c r="Y82" s="14"/>
      <c r="Z82" s="108"/>
      <c r="AA82" s="114"/>
      <c r="AB82" s="129"/>
      <c r="AC82" s="128"/>
      <c r="AD82" s="142" t="str">
        <f t="shared" si="15"/>
        <v/>
      </c>
      <c r="AE82" s="142" t="str">
        <f>IF($E82&lt;&gt;"",IF($AD82=1,VLOOKUP($E82,得点換算表!$C$5:$D$14,2),VLOOKUP($E82,得点換算表!$E$5:$F$14,2)),"")</f>
        <v/>
      </c>
      <c r="AF82" s="142" t="str">
        <f>IF($F82&lt;&gt;"",IF($AD82=1,VLOOKUP($F82,得点換算表!$C$15:$D$24,2),VLOOKUP($F82,得点換算表!$E$15:$F$24,2)),"")</f>
        <v/>
      </c>
      <c r="AG82" s="142" t="str">
        <f>IF($G82&lt;&gt;"",IF($AD82=1,VLOOKUP($G82,得点換算表!$C$25:$D$34,2),VLOOKUP($G82,得点換算表!$E$25:$F$34,2)),"")</f>
        <v/>
      </c>
      <c r="AH82" s="142" t="str">
        <f>IF($H82&lt;&gt;"",IF($AD82=1,VLOOKUP($H82,得点換算表!$C$35:$D$44,2),VLOOKUP($H82,得点換算表!$E$35:$F$44,2)),"")</f>
        <v/>
      </c>
      <c r="AI82" s="142" t="str">
        <f>IF($I82&lt;&gt;"",IF($AD82=1,VLOOKUP($I82,得点換算表!$C$45:$D$55,2),VLOOKUP($I82,得点換算表!$E$45:$F$55,2)),"")</f>
        <v/>
      </c>
      <c r="AJ82" s="142" t="str">
        <f>IF($J82&lt;&gt;"",IF($AD82=1,VLOOKUP($J82,得点換算表!$C$56:$D$65,2),VLOOKUP($J82,得点換算表!$E$56:$F$65,2)),"")</f>
        <v/>
      </c>
      <c r="AK82" s="142" t="str">
        <f>IF($K82&lt;&gt;"",IF($AD82=1,VLOOKUP($K82,得点換算表!$C$66:$D$76,2),VLOOKUP($K82,得点換算表!$E$66:$F$76,2)),"")</f>
        <v/>
      </c>
      <c r="AL82" s="142" t="str">
        <f>IF($L82&lt;&gt;"",IF($AD82=1,VLOOKUP($L82,得点換算表!$C$77:$D$86,2),VLOOKUP($L82,得点換算表!$E$77:$F$86,2)),"")</f>
        <v/>
      </c>
      <c r="AM82" s="142" t="str">
        <f>IF($M82&lt;&gt;"",IF($AD82=1,VLOOKUP($M82,得点換算表!$C$87:$D$96,2),VLOOKUP($M82,得点換算表!$E$87:$F$96,2)),"")</f>
        <v/>
      </c>
      <c r="AN82" s="142" t="str">
        <f t="shared" si="13"/>
        <v/>
      </c>
      <c r="AO82" s="143" t="str">
        <f>IF(AND($AN82&lt;&gt;"",$AN82&gt;=8),VLOOKUP($AN82,得点換算表!$I$10:$J$14,2),"")</f>
        <v/>
      </c>
      <c r="AP82" s="105"/>
    </row>
    <row r="83" spans="1:42" x14ac:dyDescent="0.15">
      <c r="A83" s="11"/>
      <c r="B83" s="12"/>
      <c r="C83" s="13"/>
      <c r="D83" s="13"/>
      <c r="E83" s="14"/>
      <c r="F83" s="14"/>
      <c r="G83" s="14"/>
      <c r="H83" s="14"/>
      <c r="I83" s="15"/>
      <c r="J83" s="14"/>
      <c r="K83" s="13"/>
      <c r="L83" s="14"/>
      <c r="M83" s="14"/>
      <c r="N83" s="14"/>
      <c r="O83" s="14"/>
      <c r="P83" s="198"/>
      <c r="Q83" s="198"/>
      <c r="R83" s="198"/>
      <c r="S83" s="198"/>
      <c r="T83" s="198"/>
      <c r="U83" s="198"/>
      <c r="V83" s="198"/>
      <c r="W83" s="202">
        <f t="shared" si="14"/>
        <v>0</v>
      </c>
      <c r="X83" s="14"/>
      <c r="Y83" s="14"/>
      <c r="Z83" s="108"/>
      <c r="AA83" s="114"/>
      <c r="AB83" s="129"/>
      <c r="AC83" s="128"/>
      <c r="AD83" s="142" t="str">
        <f t="shared" si="15"/>
        <v/>
      </c>
      <c r="AE83" s="142" t="str">
        <f>IF($E83&lt;&gt;"",IF($AD83=1,VLOOKUP($E83,得点換算表!$C$5:$D$14,2),VLOOKUP($E83,得点換算表!$E$5:$F$14,2)),"")</f>
        <v/>
      </c>
      <c r="AF83" s="142" t="str">
        <f>IF($F83&lt;&gt;"",IF($AD83=1,VLOOKUP($F83,得点換算表!$C$15:$D$24,2),VLOOKUP($F83,得点換算表!$E$15:$F$24,2)),"")</f>
        <v/>
      </c>
      <c r="AG83" s="142" t="str">
        <f>IF($G83&lt;&gt;"",IF($AD83=1,VLOOKUP($G83,得点換算表!$C$25:$D$34,2),VLOOKUP($G83,得点換算表!$E$25:$F$34,2)),"")</f>
        <v/>
      </c>
      <c r="AH83" s="142" t="str">
        <f>IF($H83&lt;&gt;"",IF($AD83=1,VLOOKUP($H83,得点換算表!$C$35:$D$44,2),VLOOKUP($H83,得点換算表!$E$35:$F$44,2)),"")</f>
        <v/>
      </c>
      <c r="AI83" s="142" t="str">
        <f>IF($I83&lt;&gt;"",IF($AD83=1,VLOOKUP($I83,得点換算表!$C$45:$D$55,2),VLOOKUP($I83,得点換算表!$E$45:$F$55,2)),"")</f>
        <v/>
      </c>
      <c r="AJ83" s="142" t="str">
        <f>IF($J83&lt;&gt;"",IF($AD83=1,VLOOKUP($J83,得点換算表!$C$56:$D$65,2),VLOOKUP($J83,得点換算表!$E$56:$F$65,2)),"")</f>
        <v/>
      </c>
      <c r="AK83" s="142" t="str">
        <f>IF($K83&lt;&gt;"",IF($AD83=1,VLOOKUP($K83,得点換算表!$C$66:$D$76,2),VLOOKUP($K83,得点換算表!$E$66:$F$76,2)),"")</f>
        <v/>
      </c>
      <c r="AL83" s="142" t="str">
        <f>IF($L83&lt;&gt;"",IF($AD83=1,VLOOKUP($L83,得点換算表!$C$77:$D$86,2),VLOOKUP($L83,得点換算表!$E$77:$F$86,2)),"")</f>
        <v/>
      </c>
      <c r="AM83" s="142" t="str">
        <f>IF($M83&lt;&gt;"",IF($AD83=1,VLOOKUP($M83,得点換算表!$C$87:$D$96,2),VLOOKUP($M83,得点換算表!$E$87:$F$96,2)),"")</f>
        <v/>
      </c>
      <c r="AN83" s="142" t="str">
        <f t="shared" si="13"/>
        <v/>
      </c>
      <c r="AO83" s="143" t="str">
        <f>IF(AND($AN83&lt;&gt;"",$AN83&gt;=8),VLOOKUP($AN83,得点換算表!$I$10:$J$14,2),"")</f>
        <v/>
      </c>
      <c r="AP83" s="105"/>
    </row>
    <row r="84" spans="1:42" x14ac:dyDescent="0.15">
      <c r="A84" s="11"/>
      <c r="B84" s="12"/>
      <c r="C84" s="13"/>
      <c r="D84" s="13"/>
      <c r="E84" s="14"/>
      <c r="F84" s="14"/>
      <c r="G84" s="14"/>
      <c r="H84" s="14"/>
      <c r="I84" s="15"/>
      <c r="J84" s="14"/>
      <c r="K84" s="13"/>
      <c r="L84" s="14"/>
      <c r="M84" s="14"/>
      <c r="N84" s="14"/>
      <c r="O84" s="14"/>
      <c r="P84" s="198"/>
      <c r="Q84" s="198"/>
      <c r="R84" s="198"/>
      <c r="S84" s="198"/>
      <c r="T84" s="198"/>
      <c r="U84" s="198"/>
      <c r="V84" s="198"/>
      <c r="W84" s="202">
        <f t="shared" si="14"/>
        <v>0</v>
      </c>
      <c r="X84" s="14"/>
      <c r="Y84" s="14"/>
      <c r="Z84" s="108"/>
      <c r="AA84" s="114"/>
      <c r="AB84" s="129"/>
      <c r="AC84" s="128"/>
      <c r="AD84" s="142" t="str">
        <f t="shared" si="15"/>
        <v/>
      </c>
      <c r="AE84" s="142" t="str">
        <f>IF($E84&lt;&gt;"",IF($AD84=1,VLOOKUP($E84,得点換算表!$C$5:$D$14,2),VLOOKUP($E84,得点換算表!$E$5:$F$14,2)),"")</f>
        <v/>
      </c>
      <c r="AF84" s="142" t="str">
        <f>IF($F84&lt;&gt;"",IF($AD84=1,VLOOKUP($F84,得点換算表!$C$15:$D$24,2),VLOOKUP($F84,得点換算表!$E$15:$F$24,2)),"")</f>
        <v/>
      </c>
      <c r="AG84" s="142" t="str">
        <f>IF($G84&lt;&gt;"",IF($AD84=1,VLOOKUP($G84,得点換算表!$C$25:$D$34,2),VLOOKUP($G84,得点換算表!$E$25:$F$34,2)),"")</f>
        <v/>
      </c>
      <c r="AH84" s="142" t="str">
        <f>IF($H84&lt;&gt;"",IF($AD84=1,VLOOKUP($H84,得点換算表!$C$35:$D$44,2),VLOOKUP($H84,得点換算表!$E$35:$F$44,2)),"")</f>
        <v/>
      </c>
      <c r="AI84" s="142" t="str">
        <f>IF($I84&lt;&gt;"",IF($AD84=1,VLOOKUP($I84,得点換算表!$C$45:$D$55,2),VLOOKUP($I84,得点換算表!$E$45:$F$55,2)),"")</f>
        <v/>
      </c>
      <c r="AJ84" s="142" t="str">
        <f>IF($J84&lt;&gt;"",IF($AD84=1,VLOOKUP($J84,得点換算表!$C$56:$D$65,2),VLOOKUP($J84,得点換算表!$E$56:$F$65,2)),"")</f>
        <v/>
      </c>
      <c r="AK84" s="142" t="str">
        <f>IF($K84&lt;&gt;"",IF($AD84=1,VLOOKUP($K84,得点換算表!$C$66:$D$76,2),VLOOKUP($K84,得点換算表!$E$66:$F$76,2)),"")</f>
        <v/>
      </c>
      <c r="AL84" s="142" t="str">
        <f>IF($L84&lt;&gt;"",IF($AD84=1,VLOOKUP($L84,得点換算表!$C$77:$D$86,2),VLOOKUP($L84,得点換算表!$E$77:$F$86,2)),"")</f>
        <v/>
      </c>
      <c r="AM84" s="142" t="str">
        <f>IF($M84&lt;&gt;"",IF($AD84=1,VLOOKUP($M84,得点換算表!$C$87:$D$96,2),VLOOKUP($M84,得点換算表!$E$87:$F$96,2)),"")</f>
        <v/>
      </c>
      <c r="AN84" s="142" t="str">
        <f t="shared" si="13"/>
        <v/>
      </c>
      <c r="AO84" s="143" t="str">
        <f>IF(AND($AN84&lt;&gt;"",$AN84&gt;=8),VLOOKUP($AN84,得点換算表!$I$10:$J$14,2),"")</f>
        <v/>
      </c>
      <c r="AP84" s="105"/>
    </row>
    <row r="85" spans="1:42" x14ac:dyDescent="0.15">
      <c r="A85" s="11"/>
      <c r="B85" s="12"/>
      <c r="C85" s="13"/>
      <c r="D85" s="13"/>
      <c r="E85" s="14"/>
      <c r="F85" s="14"/>
      <c r="G85" s="14"/>
      <c r="H85" s="14"/>
      <c r="I85" s="15"/>
      <c r="J85" s="14"/>
      <c r="K85" s="13"/>
      <c r="L85" s="14"/>
      <c r="M85" s="14"/>
      <c r="N85" s="14"/>
      <c r="O85" s="14"/>
      <c r="P85" s="198"/>
      <c r="Q85" s="198"/>
      <c r="R85" s="198"/>
      <c r="S85" s="198"/>
      <c r="T85" s="198"/>
      <c r="U85" s="198"/>
      <c r="V85" s="198"/>
      <c r="W85" s="202">
        <f t="shared" si="14"/>
        <v>0</v>
      </c>
      <c r="X85" s="14"/>
      <c r="Y85" s="14"/>
      <c r="Z85" s="108"/>
      <c r="AA85" s="114"/>
      <c r="AB85" s="129"/>
      <c r="AC85" s="128"/>
      <c r="AD85" s="142" t="str">
        <f t="shared" si="15"/>
        <v/>
      </c>
      <c r="AE85" s="142" t="str">
        <f>IF($E85&lt;&gt;"",IF($AD85=1,VLOOKUP($E85,得点換算表!$C$5:$D$14,2),VLOOKUP($E85,得点換算表!$E$5:$F$14,2)),"")</f>
        <v/>
      </c>
      <c r="AF85" s="142" t="str">
        <f>IF($F85&lt;&gt;"",IF($AD85=1,VLOOKUP($F85,得点換算表!$C$15:$D$24,2),VLOOKUP($F85,得点換算表!$E$15:$F$24,2)),"")</f>
        <v/>
      </c>
      <c r="AG85" s="142" t="str">
        <f>IF($G85&lt;&gt;"",IF($AD85=1,VLOOKUP($G85,得点換算表!$C$25:$D$34,2),VLOOKUP($G85,得点換算表!$E$25:$F$34,2)),"")</f>
        <v/>
      </c>
      <c r="AH85" s="142" t="str">
        <f>IF($H85&lt;&gt;"",IF($AD85=1,VLOOKUP($H85,得点換算表!$C$35:$D$44,2),VLOOKUP($H85,得点換算表!$E$35:$F$44,2)),"")</f>
        <v/>
      </c>
      <c r="AI85" s="142" t="str">
        <f>IF($I85&lt;&gt;"",IF($AD85=1,VLOOKUP($I85,得点換算表!$C$45:$D$55,2),VLOOKUP($I85,得点換算表!$E$45:$F$55,2)),"")</f>
        <v/>
      </c>
      <c r="AJ85" s="142" t="str">
        <f>IF($J85&lt;&gt;"",IF($AD85=1,VLOOKUP($J85,得点換算表!$C$56:$D$65,2),VLOOKUP($J85,得点換算表!$E$56:$F$65,2)),"")</f>
        <v/>
      </c>
      <c r="AK85" s="142" t="str">
        <f>IF($K85&lt;&gt;"",IF($AD85=1,VLOOKUP($K85,得点換算表!$C$66:$D$76,2),VLOOKUP($K85,得点換算表!$E$66:$F$76,2)),"")</f>
        <v/>
      </c>
      <c r="AL85" s="142" t="str">
        <f>IF($L85&lt;&gt;"",IF($AD85=1,VLOOKUP($L85,得点換算表!$C$77:$D$86,2),VLOOKUP($L85,得点換算表!$E$77:$F$86,2)),"")</f>
        <v/>
      </c>
      <c r="AM85" s="142" t="str">
        <f>IF($M85&lt;&gt;"",IF($AD85=1,VLOOKUP($M85,得点換算表!$C$87:$D$96,2),VLOOKUP($M85,得点換算表!$E$87:$F$96,2)),"")</f>
        <v/>
      </c>
      <c r="AN85" s="142" t="str">
        <f t="shared" si="13"/>
        <v/>
      </c>
      <c r="AO85" s="143" t="str">
        <f>IF(AND($AN85&lt;&gt;"",$AN85&gt;=8),VLOOKUP($AN85,得点換算表!$I$10:$J$14,2),"")</f>
        <v/>
      </c>
      <c r="AP85" s="105"/>
    </row>
    <row r="86" spans="1:42" x14ac:dyDescent="0.15">
      <c r="A86" s="11"/>
      <c r="B86" s="12"/>
      <c r="C86" s="13"/>
      <c r="D86" s="13"/>
      <c r="E86" s="14"/>
      <c r="F86" s="14"/>
      <c r="G86" s="14"/>
      <c r="H86" s="14"/>
      <c r="I86" s="15"/>
      <c r="J86" s="14"/>
      <c r="K86" s="13"/>
      <c r="L86" s="14"/>
      <c r="M86" s="14"/>
      <c r="N86" s="14"/>
      <c r="O86" s="14"/>
      <c r="P86" s="198"/>
      <c r="Q86" s="198"/>
      <c r="R86" s="198"/>
      <c r="S86" s="198"/>
      <c r="T86" s="198"/>
      <c r="U86" s="198"/>
      <c r="V86" s="198"/>
      <c r="W86" s="202">
        <f t="shared" si="14"/>
        <v>0</v>
      </c>
      <c r="X86" s="14"/>
      <c r="Y86" s="14"/>
      <c r="Z86" s="108"/>
      <c r="AA86" s="114"/>
      <c r="AB86" s="129"/>
      <c r="AC86" s="128"/>
      <c r="AD86" s="142" t="str">
        <f t="shared" si="15"/>
        <v/>
      </c>
      <c r="AE86" s="142" t="str">
        <f>IF($E86&lt;&gt;"",IF($AD86=1,VLOOKUP($E86,得点換算表!$C$5:$D$14,2),VLOOKUP($E86,得点換算表!$E$5:$F$14,2)),"")</f>
        <v/>
      </c>
      <c r="AF86" s="142" t="str">
        <f>IF($F86&lt;&gt;"",IF($AD86=1,VLOOKUP($F86,得点換算表!$C$15:$D$24,2),VLOOKUP($F86,得点換算表!$E$15:$F$24,2)),"")</f>
        <v/>
      </c>
      <c r="AG86" s="142" t="str">
        <f>IF($G86&lt;&gt;"",IF($AD86=1,VLOOKUP($G86,得点換算表!$C$25:$D$34,2),VLOOKUP($G86,得点換算表!$E$25:$F$34,2)),"")</f>
        <v/>
      </c>
      <c r="AH86" s="142" t="str">
        <f>IF($H86&lt;&gt;"",IF($AD86=1,VLOOKUP($H86,得点換算表!$C$35:$D$44,2),VLOOKUP($H86,得点換算表!$E$35:$F$44,2)),"")</f>
        <v/>
      </c>
      <c r="AI86" s="142" t="str">
        <f>IF($I86&lt;&gt;"",IF($AD86=1,VLOOKUP($I86,得点換算表!$C$45:$D$55,2),VLOOKUP($I86,得点換算表!$E$45:$F$55,2)),"")</f>
        <v/>
      </c>
      <c r="AJ86" s="142" t="str">
        <f>IF($J86&lt;&gt;"",IF($AD86=1,VLOOKUP($J86,得点換算表!$C$56:$D$65,2),VLOOKUP($J86,得点換算表!$E$56:$F$65,2)),"")</f>
        <v/>
      </c>
      <c r="AK86" s="142" t="str">
        <f>IF($K86&lt;&gt;"",IF($AD86=1,VLOOKUP($K86,得点換算表!$C$66:$D$76,2),VLOOKUP($K86,得点換算表!$E$66:$F$76,2)),"")</f>
        <v/>
      </c>
      <c r="AL86" s="142" t="str">
        <f>IF($L86&lt;&gt;"",IF($AD86=1,VLOOKUP($L86,得点換算表!$C$77:$D$86,2),VLOOKUP($L86,得点換算表!$E$77:$F$86,2)),"")</f>
        <v/>
      </c>
      <c r="AM86" s="142" t="str">
        <f>IF($M86&lt;&gt;"",IF($AD86=1,VLOOKUP($M86,得点換算表!$C$87:$D$96,2),VLOOKUP($M86,得点換算表!$E$87:$F$96,2)),"")</f>
        <v/>
      </c>
      <c r="AN86" s="142" t="str">
        <f t="shared" si="13"/>
        <v/>
      </c>
      <c r="AO86" s="143" t="str">
        <f>IF(AND($AN86&lt;&gt;"",$AN86&gt;=8),VLOOKUP($AN86,得点換算表!$I$10:$J$14,2),"")</f>
        <v/>
      </c>
      <c r="AP86" s="105"/>
    </row>
    <row r="87" spans="1:42" x14ac:dyDescent="0.15">
      <c r="A87" s="11"/>
      <c r="B87" s="12"/>
      <c r="C87" s="13"/>
      <c r="D87" s="13"/>
      <c r="E87" s="14"/>
      <c r="F87" s="14"/>
      <c r="G87" s="14"/>
      <c r="H87" s="14"/>
      <c r="I87" s="15"/>
      <c r="J87" s="14"/>
      <c r="K87" s="13"/>
      <c r="L87" s="14"/>
      <c r="M87" s="14"/>
      <c r="N87" s="14"/>
      <c r="O87" s="14"/>
      <c r="P87" s="198"/>
      <c r="Q87" s="198"/>
      <c r="R87" s="198"/>
      <c r="S87" s="198"/>
      <c r="T87" s="198"/>
      <c r="U87" s="198"/>
      <c r="V87" s="198"/>
      <c r="W87" s="202">
        <f t="shared" si="14"/>
        <v>0</v>
      </c>
      <c r="X87" s="14"/>
      <c r="Y87" s="14"/>
      <c r="Z87" s="108"/>
      <c r="AA87" s="114"/>
      <c r="AB87" s="129"/>
      <c r="AC87" s="128"/>
      <c r="AD87" s="142" t="str">
        <f t="shared" si="15"/>
        <v/>
      </c>
      <c r="AE87" s="142" t="str">
        <f>IF($E87&lt;&gt;"",IF($AD87=1,VLOOKUP($E87,得点換算表!$C$5:$D$14,2),VLOOKUP($E87,得点換算表!$E$5:$F$14,2)),"")</f>
        <v/>
      </c>
      <c r="AF87" s="142" t="str">
        <f>IF($F87&lt;&gt;"",IF($AD87=1,VLOOKUP($F87,得点換算表!$C$15:$D$24,2),VLOOKUP($F87,得点換算表!$E$15:$F$24,2)),"")</f>
        <v/>
      </c>
      <c r="AG87" s="142" t="str">
        <f>IF($G87&lt;&gt;"",IF($AD87=1,VLOOKUP($G87,得点換算表!$C$25:$D$34,2),VLOOKUP($G87,得点換算表!$E$25:$F$34,2)),"")</f>
        <v/>
      </c>
      <c r="AH87" s="142" t="str">
        <f>IF($H87&lt;&gt;"",IF($AD87=1,VLOOKUP($H87,得点換算表!$C$35:$D$44,2),VLOOKUP($H87,得点換算表!$E$35:$F$44,2)),"")</f>
        <v/>
      </c>
      <c r="AI87" s="142" t="str">
        <f>IF($I87&lt;&gt;"",IF($AD87=1,VLOOKUP($I87,得点換算表!$C$45:$D$55,2),VLOOKUP($I87,得点換算表!$E$45:$F$55,2)),"")</f>
        <v/>
      </c>
      <c r="AJ87" s="142" t="str">
        <f>IF($J87&lt;&gt;"",IF($AD87=1,VLOOKUP($J87,得点換算表!$C$56:$D$65,2),VLOOKUP($J87,得点換算表!$E$56:$F$65,2)),"")</f>
        <v/>
      </c>
      <c r="AK87" s="142" t="str">
        <f>IF($K87&lt;&gt;"",IF($AD87=1,VLOOKUP($K87,得点換算表!$C$66:$D$76,2),VLOOKUP($K87,得点換算表!$E$66:$F$76,2)),"")</f>
        <v/>
      </c>
      <c r="AL87" s="142" t="str">
        <f>IF($L87&lt;&gt;"",IF($AD87=1,VLOOKUP($L87,得点換算表!$C$77:$D$86,2),VLOOKUP($L87,得点換算表!$E$77:$F$86,2)),"")</f>
        <v/>
      </c>
      <c r="AM87" s="142" t="str">
        <f>IF($M87&lt;&gt;"",IF($AD87=1,VLOOKUP($M87,得点換算表!$C$87:$D$96,2),VLOOKUP($M87,得点換算表!$E$87:$F$96,2)),"")</f>
        <v/>
      </c>
      <c r="AN87" s="142" t="str">
        <f t="shared" si="13"/>
        <v/>
      </c>
      <c r="AO87" s="143" t="str">
        <f>IF(AND($AN87&lt;&gt;"",$AN87&gt;=8),VLOOKUP($AN87,得点換算表!$I$10:$J$14,2),"")</f>
        <v/>
      </c>
      <c r="AP87" s="105"/>
    </row>
    <row r="88" spans="1:42" x14ac:dyDescent="0.15">
      <c r="A88" s="11"/>
      <c r="B88" s="12"/>
      <c r="C88" s="13"/>
      <c r="D88" s="13"/>
      <c r="E88" s="14"/>
      <c r="F88" s="14"/>
      <c r="G88" s="14"/>
      <c r="H88" s="14"/>
      <c r="I88" s="15"/>
      <c r="J88" s="14"/>
      <c r="K88" s="13"/>
      <c r="L88" s="14"/>
      <c r="M88" s="14"/>
      <c r="N88" s="14"/>
      <c r="O88" s="14"/>
      <c r="P88" s="198"/>
      <c r="Q88" s="198"/>
      <c r="R88" s="198"/>
      <c r="S88" s="198"/>
      <c r="T88" s="198"/>
      <c r="U88" s="198"/>
      <c r="V88" s="198"/>
      <c r="W88" s="202">
        <f t="shared" si="14"/>
        <v>0</v>
      </c>
      <c r="X88" s="14"/>
      <c r="Y88" s="14"/>
      <c r="Z88" s="108"/>
      <c r="AA88" s="114"/>
      <c r="AB88" s="129"/>
      <c r="AC88" s="128"/>
      <c r="AD88" s="142" t="str">
        <f t="shared" si="15"/>
        <v/>
      </c>
      <c r="AE88" s="142" t="str">
        <f>IF($E88&lt;&gt;"",IF($AD88=1,VLOOKUP($E88,得点換算表!$C$5:$D$14,2),VLOOKUP($E88,得点換算表!$E$5:$F$14,2)),"")</f>
        <v/>
      </c>
      <c r="AF88" s="142" t="str">
        <f>IF($F88&lt;&gt;"",IF($AD88=1,VLOOKUP($F88,得点換算表!$C$15:$D$24,2),VLOOKUP($F88,得点換算表!$E$15:$F$24,2)),"")</f>
        <v/>
      </c>
      <c r="AG88" s="142" t="str">
        <f>IF($G88&lt;&gt;"",IF($AD88=1,VLOOKUP($G88,得点換算表!$C$25:$D$34,2),VLOOKUP($G88,得点換算表!$E$25:$F$34,2)),"")</f>
        <v/>
      </c>
      <c r="AH88" s="142" t="str">
        <f>IF($H88&lt;&gt;"",IF($AD88=1,VLOOKUP($H88,得点換算表!$C$35:$D$44,2),VLOOKUP($H88,得点換算表!$E$35:$F$44,2)),"")</f>
        <v/>
      </c>
      <c r="AI88" s="142" t="str">
        <f>IF($I88&lt;&gt;"",IF($AD88=1,VLOOKUP($I88,得点換算表!$C$45:$D$55,2),VLOOKUP($I88,得点換算表!$E$45:$F$55,2)),"")</f>
        <v/>
      </c>
      <c r="AJ88" s="142" t="str">
        <f>IF($J88&lt;&gt;"",IF($AD88=1,VLOOKUP($J88,得点換算表!$C$56:$D$65,2),VLOOKUP($J88,得点換算表!$E$56:$F$65,2)),"")</f>
        <v/>
      </c>
      <c r="AK88" s="142" t="str">
        <f>IF($K88&lt;&gt;"",IF($AD88=1,VLOOKUP($K88,得点換算表!$C$66:$D$76,2),VLOOKUP($K88,得点換算表!$E$66:$F$76,2)),"")</f>
        <v/>
      </c>
      <c r="AL88" s="142" t="str">
        <f>IF($L88&lt;&gt;"",IF($AD88=1,VLOOKUP($L88,得点換算表!$C$77:$D$86,2),VLOOKUP($L88,得点換算表!$E$77:$F$86,2)),"")</f>
        <v/>
      </c>
      <c r="AM88" s="142" t="str">
        <f>IF($M88&lt;&gt;"",IF($AD88=1,VLOOKUP($M88,得点換算表!$C$87:$D$96,2),VLOOKUP($M88,得点換算表!$E$87:$F$96,2)),"")</f>
        <v/>
      </c>
      <c r="AN88" s="142" t="str">
        <f t="shared" si="13"/>
        <v/>
      </c>
      <c r="AO88" s="143" t="str">
        <f>IF(AND($AN88&lt;&gt;"",$AN88&gt;=8),VLOOKUP($AN88,得点換算表!$I$10:$J$14,2),"")</f>
        <v/>
      </c>
      <c r="AP88" s="105"/>
    </row>
    <row r="89" spans="1:42" x14ac:dyDescent="0.15">
      <c r="A89" s="11"/>
      <c r="B89" s="12"/>
      <c r="C89" s="13"/>
      <c r="D89" s="13"/>
      <c r="E89" s="14"/>
      <c r="F89" s="14"/>
      <c r="G89" s="14"/>
      <c r="H89" s="14"/>
      <c r="I89" s="15"/>
      <c r="J89" s="14"/>
      <c r="K89" s="13"/>
      <c r="L89" s="14"/>
      <c r="M89" s="14"/>
      <c r="N89" s="14"/>
      <c r="O89" s="14"/>
      <c r="P89" s="198"/>
      <c r="Q89" s="198"/>
      <c r="R89" s="198"/>
      <c r="S89" s="198"/>
      <c r="T89" s="198"/>
      <c r="U89" s="198"/>
      <c r="V89" s="198"/>
      <c r="W89" s="202">
        <f t="shared" si="14"/>
        <v>0</v>
      </c>
      <c r="X89" s="14"/>
      <c r="Y89" s="14"/>
      <c r="Z89" s="108"/>
      <c r="AA89" s="114"/>
      <c r="AB89" s="129"/>
      <c r="AC89" s="128"/>
      <c r="AD89" s="142" t="str">
        <f t="shared" si="15"/>
        <v/>
      </c>
      <c r="AE89" s="142" t="str">
        <f>IF($E89&lt;&gt;"",IF($AD89=1,VLOOKUP($E89,得点換算表!$C$5:$D$14,2),VLOOKUP($E89,得点換算表!$E$5:$F$14,2)),"")</f>
        <v/>
      </c>
      <c r="AF89" s="142" t="str">
        <f>IF($F89&lt;&gt;"",IF($AD89=1,VLOOKUP($F89,得点換算表!$C$15:$D$24,2),VLOOKUP($F89,得点換算表!$E$15:$F$24,2)),"")</f>
        <v/>
      </c>
      <c r="AG89" s="142" t="str">
        <f>IF($G89&lt;&gt;"",IF($AD89=1,VLOOKUP($G89,得点換算表!$C$25:$D$34,2),VLOOKUP($G89,得点換算表!$E$25:$F$34,2)),"")</f>
        <v/>
      </c>
      <c r="AH89" s="142" t="str">
        <f>IF($H89&lt;&gt;"",IF($AD89=1,VLOOKUP($H89,得点換算表!$C$35:$D$44,2),VLOOKUP($H89,得点換算表!$E$35:$F$44,2)),"")</f>
        <v/>
      </c>
      <c r="AI89" s="142" t="str">
        <f>IF($I89&lt;&gt;"",IF($AD89=1,VLOOKUP($I89,得点換算表!$C$45:$D$55,2),VLOOKUP($I89,得点換算表!$E$45:$F$55,2)),"")</f>
        <v/>
      </c>
      <c r="AJ89" s="142" t="str">
        <f>IF($J89&lt;&gt;"",IF($AD89=1,VLOOKUP($J89,得点換算表!$C$56:$D$65,2),VLOOKUP($J89,得点換算表!$E$56:$F$65,2)),"")</f>
        <v/>
      </c>
      <c r="AK89" s="142" t="str">
        <f>IF($K89&lt;&gt;"",IF($AD89=1,VLOOKUP($K89,得点換算表!$C$66:$D$76,2),VLOOKUP($K89,得点換算表!$E$66:$F$76,2)),"")</f>
        <v/>
      </c>
      <c r="AL89" s="142" t="str">
        <f>IF($L89&lt;&gt;"",IF($AD89=1,VLOOKUP($L89,得点換算表!$C$77:$D$86,2),VLOOKUP($L89,得点換算表!$E$77:$F$86,2)),"")</f>
        <v/>
      </c>
      <c r="AM89" s="142" t="str">
        <f>IF($M89&lt;&gt;"",IF($AD89=1,VLOOKUP($M89,得点換算表!$C$87:$D$96,2),VLOOKUP($M89,得点換算表!$E$87:$F$96,2)),"")</f>
        <v/>
      </c>
      <c r="AN89" s="142" t="str">
        <f t="shared" si="13"/>
        <v/>
      </c>
      <c r="AO89" s="143" t="str">
        <f>IF(AND($AN89&lt;&gt;"",$AN89&gt;=8),VLOOKUP($AN89,得点換算表!$I$10:$J$14,2),"")</f>
        <v/>
      </c>
      <c r="AP89" s="105"/>
    </row>
    <row r="90" spans="1:42" x14ac:dyDescent="0.15">
      <c r="A90" s="11"/>
      <c r="B90" s="12"/>
      <c r="C90" s="13"/>
      <c r="D90" s="13"/>
      <c r="E90" s="14"/>
      <c r="F90" s="14"/>
      <c r="G90" s="14"/>
      <c r="H90" s="14"/>
      <c r="I90" s="15"/>
      <c r="J90" s="14"/>
      <c r="K90" s="13"/>
      <c r="L90" s="14"/>
      <c r="M90" s="14"/>
      <c r="N90" s="14"/>
      <c r="O90" s="14"/>
      <c r="P90" s="198"/>
      <c r="Q90" s="198"/>
      <c r="R90" s="198"/>
      <c r="S90" s="198"/>
      <c r="T90" s="198"/>
      <c r="U90" s="198"/>
      <c r="V90" s="198"/>
      <c r="W90" s="202">
        <f t="shared" si="14"/>
        <v>0</v>
      </c>
      <c r="X90" s="14"/>
      <c r="Y90" s="14"/>
      <c r="Z90" s="108"/>
      <c r="AA90" s="114"/>
      <c r="AB90" s="129"/>
      <c r="AC90" s="128"/>
      <c r="AD90" s="142" t="str">
        <f t="shared" si="15"/>
        <v/>
      </c>
      <c r="AE90" s="142" t="str">
        <f>IF($E90&lt;&gt;"",IF($AD90=1,VLOOKUP($E90,得点換算表!$C$5:$D$14,2),VLOOKUP($E90,得点換算表!$E$5:$F$14,2)),"")</f>
        <v/>
      </c>
      <c r="AF90" s="142" t="str">
        <f>IF($F90&lt;&gt;"",IF($AD90=1,VLOOKUP($F90,得点換算表!$C$15:$D$24,2),VLOOKUP($F90,得点換算表!$E$15:$F$24,2)),"")</f>
        <v/>
      </c>
      <c r="AG90" s="142" t="str">
        <f>IF($G90&lt;&gt;"",IF($AD90=1,VLOOKUP($G90,得点換算表!$C$25:$D$34,2),VLOOKUP($G90,得点換算表!$E$25:$F$34,2)),"")</f>
        <v/>
      </c>
      <c r="AH90" s="142" t="str">
        <f>IF($H90&lt;&gt;"",IF($AD90=1,VLOOKUP($H90,得点換算表!$C$35:$D$44,2),VLOOKUP($H90,得点換算表!$E$35:$F$44,2)),"")</f>
        <v/>
      </c>
      <c r="AI90" s="142" t="str">
        <f>IF($I90&lt;&gt;"",IF($AD90=1,VLOOKUP($I90,得点換算表!$C$45:$D$55,2),VLOOKUP($I90,得点換算表!$E$45:$F$55,2)),"")</f>
        <v/>
      </c>
      <c r="AJ90" s="142" t="str">
        <f>IF($J90&lt;&gt;"",IF($AD90=1,VLOOKUP($J90,得点換算表!$C$56:$D$65,2),VLOOKUP($J90,得点換算表!$E$56:$F$65,2)),"")</f>
        <v/>
      </c>
      <c r="AK90" s="142" t="str">
        <f>IF($K90&lt;&gt;"",IF($AD90=1,VLOOKUP($K90,得点換算表!$C$66:$D$76,2),VLOOKUP($K90,得点換算表!$E$66:$F$76,2)),"")</f>
        <v/>
      </c>
      <c r="AL90" s="142" t="str">
        <f>IF($L90&lt;&gt;"",IF($AD90=1,VLOOKUP($L90,得点換算表!$C$77:$D$86,2),VLOOKUP($L90,得点換算表!$E$77:$F$86,2)),"")</f>
        <v/>
      </c>
      <c r="AM90" s="142" t="str">
        <f>IF($M90&lt;&gt;"",IF($AD90=1,VLOOKUP($M90,得点換算表!$C$87:$D$96,2),VLOOKUP($M90,得点換算表!$E$87:$F$96,2)),"")</f>
        <v/>
      </c>
      <c r="AN90" s="142" t="str">
        <f t="shared" si="13"/>
        <v/>
      </c>
      <c r="AO90" s="143" t="str">
        <f>IF(AND($AN90&lt;&gt;"",$AN90&gt;=8),VLOOKUP($AN90,得点換算表!$I$10:$J$14,2),"")</f>
        <v/>
      </c>
      <c r="AP90" s="105"/>
    </row>
    <row r="91" spans="1:42" x14ac:dyDescent="0.15">
      <c r="A91" s="11"/>
      <c r="B91" s="12"/>
      <c r="C91" s="13"/>
      <c r="D91" s="13"/>
      <c r="E91" s="14"/>
      <c r="F91" s="14"/>
      <c r="G91" s="14"/>
      <c r="H91" s="14"/>
      <c r="I91" s="15"/>
      <c r="J91" s="14"/>
      <c r="K91" s="13"/>
      <c r="L91" s="14"/>
      <c r="M91" s="14"/>
      <c r="N91" s="14"/>
      <c r="O91" s="14"/>
      <c r="P91" s="198"/>
      <c r="Q91" s="198"/>
      <c r="R91" s="198"/>
      <c r="S91" s="198"/>
      <c r="T91" s="198"/>
      <c r="U91" s="198"/>
      <c r="V91" s="198"/>
      <c r="W91" s="202">
        <f t="shared" si="14"/>
        <v>0</v>
      </c>
      <c r="X91" s="14"/>
      <c r="Y91" s="14"/>
      <c r="Z91" s="108"/>
      <c r="AA91" s="114"/>
      <c r="AB91" s="129"/>
      <c r="AC91" s="128"/>
      <c r="AD91" s="142" t="str">
        <f t="shared" si="15"/>
        <v/>
      </c>
      <c r="AE91" s="142" t="str">
        <f>IF($E91&lt;&gt;"",IF($AD91=1,VLOOKUP($E91,得点換算表!$C$5:$D$14,2),VLOOKUP($E91,得点換算表!$E$5:$F$14,2)),"")</f>
        <v/>
      </c>
      <c r="AF91" s="142" t="str">
        <f>IF($F91&lt;&gt;"",IF($AD91=1,VLOOKUP($F91,得点換算表!$C$15:$D$24,2),VLOOKUP($F91,得点換算表!$E$15:$F$24,2)),"")</f>
        <v/>
      </c>
      <c r="AG91" s="142" t="str">
        <f>IF($G91&lt;&gt;"",IF($AD91=1,VLOOKUP($G91,得点換算表!$C$25:$D$34,2),VLOOKUP($G91,得点換算表!$E$25:$F$34,2)),"")</f>
        <v/>
      </c>
      <c r="AH91" s="142" t="str">
        <f>IF($H91&lt;&gt;"",IF($AD91=1,VLOOKUP($H91,得点換算表!$C$35:$D$44,2),VLOOKUP($H91,得点換算表!$E$35:$F$44,2)),"")</f>
        <v/>
      </c>
      <c r="AI91" s="142" t="str">
        <f>IF($I91&lt;&gt;"",IF($AD91=1,VLOOKUP($I91,得点換算表!$C$45:$D$55,2),VLOOKUP($I91,得点換算表!$E$45:$F$55,2)),"")</f>
        <v/>
      </c>
      <c r="AJ91" s="142" t="str">
        <f>IF($J91&lt;&gt;"",IF($AD91=1,VLOOKUP($J91,得点換算表!$C$56:$D$65,2),VLOOKUP($J91,得点換算表!$E$56:$F$65,2)),"")</f>
        <v/>
      </c>
      <c r="AK91" s="142" t="str">
        <f>IF($K91&lt;&gt;"",IF($AD91=1,VLOOKUP($K91,得点換算表!$C$66:$D$76,2),VLOOKUP($K91,得点換算表!$E$66:$F$76,2)),"")</f>
        <v/>
      </c>
      <c r="AL91" s="142" t="str">
        <f>IF($L91&lt;&gt;"",IF($AD91=1,VLOOKUP($L91,得点換算表!$C$77:$D$86,2),VLOOKUP($L91,得点換算表!$E$77:$F$86,2)),"")</f>
        <v/>
      </c>
      <c r="AM91" s="142" t="str">
        <f>IF($M91&lt;&gt;"",IF($AD91=1,VLOOKUP($M91,得点換算表!$C$87:$D$96,2),VLOOKUP($M91,得点換算表!$E$87:$F$96,2)),"")</f>
        <v/>
      </c>
      <c r="AN91" s="142" t="str">
        <f t="shared" si="13"/>
        <v/>
      </c>
      <c r="AO91" s="143" t="str">
        <f>IF(AND($AN91&lt;&gt;"",$AN91&gt;=8),VLOOKUP($AN91,得点換算表!$I$10:$J$14,2),"")</f>
        <v/>
      </c>
      <c r="AP91" s="105"/>
    </row>
    <row r="92" spans="1:42" x14ac:dyDescent="0.15">
      <c r="A92" s="11"/>
      <c r="B92" s="12"/>
      <c r="C92" s="13"/>
      <c r="D92" s="13"/>
      <c r="E92" s="14"/>
      <c r="F92" s="14"/>
      <c r="G92" s="14"/>
      <c r="H92" s="14"/>
      <c r="I92" s="15"/>
      <c r="J92" s="14"/>
      <c r="K92" s="13"/>
      <c r="L92" s="14"/>
      <c r="M92" s="14"/>
      <c r="N92" s="14"/>
      <c r="O92" s="14"/>
      <c r="P92" s="198"/>
      <c r="Q92" s="198"/>
      <c r="R92" s="198"/>
      <c r="S92" s="198"/>
      <c r="T92" s="198"/>
      <c r="U92" s="198"/>
      <c r="V92" s="198"/>
      <c r="W92" s="202">
        <f t="shared" si="14"/>
        <v>0</v>
      </c>
      <c r="X92" s="14"/>
      <c r="Y92" s="14"/>
      <c r="Z92" s="108"/>
      <c r="AA92" s="114"/>
      <c r="AB92" s="129"/>
      <c r="AC92" s="128"/>
      <c r="AD92" s="142" t="str">
        <f t="shared" si="15"/>
        <v/>
      </c>
      <c r="AE92" s="142" t="str">
        <f>IF($E92&lt;&gt;"",IF($AD92=1,VLOOKUP($E92,得点換算表!$C$5:$D$14,2),VLOOKUP($E92,得点換算表!$E$5:$F$14,2)),"")</f>
        <v/>
      </c>
      <c r="AF92" s="142" t="str">
        <f>IF($F92&lt;&gt;"",IF($AD92=1,VLOOKUP($F92,得点換算表!$C$15:$D$24,2),VLOOKUP($F92,得点換算表!$E$15:$F$24,2)),"")</f>
        <v/>
      </c>
      <c r="AG92" s="142" t="str">
        <f>IF($G92&lt;&gt;"",IF($AD92=1,VLOOKUP($G92,得点換算表!$C$25:$D$34,2),VLOOKUP($G92,得点換算表!$E$25:$F$34,2)),"")</f>
        <v/>
      </c>
      <c r="AH92" s="142" t="str">
        <f>IF($H92&lt;&gt;"",IF($AD92=1,VLOOKUP($H92,得点換算表!$C$35:$D$44,2),VLOOKUP($H92,得点換算表!$E$35:$F$44,2)),"")</f>
        <v/>
      </c>
      <c r="AI92" s="142" t="str">
        <f>IF($I92&lt;&gt;"",IF($AD92=1,VLOOKUP($I92,得点換算表!$C$45:$D$55,2),VLOOKUP($I92,得点換算表!$E$45:$F$55,2)),"")</f>
        <v/>
      </c>
      <c r="AJ92" s="142" t="str">
        <f>IF($J92&lt;&gt;"",IF($AD92=1,VLOOKUP($J92,得点換算表!$C$56:$D$65,2),VLOOKUP($J92,得点換算表!$E$56:$F$65,2)),"")</f>
        <v/>
      </c>
      <c r="AK92" s="142" t="str">
        <f>IF($K92&lt;&gt;"",IF($AD92=1,VLOOKUP($K92,得点換算表!$C$66:$D$76,2),VLOOKUP($K92,得点換算表!$E$66:$F$76,2)),"")</f>
        <v/>
      </c>
      <c r="AL92" s="142" t="str">
        <f>IF($L92&lt;&gt;"",IF($AD92=1,VLOOKUP($L92,得点換算表!$C$77:$D$86,2),VLOOKUP($L92,得点換算表!$E$77:$F$86,2)),"")</f>
        <v/>
      </c>
      <c r="AM92" s="142" t="str">
        <f>IF($M92&lt;&gt;"",IF($AD92=1,VLOOKUP($M92,得点換算表!$C$87:$D$96,2),VLOOKUP($M92,得点換算表!$E$87:$F$96,2)),"")</f>
        <v/>
      </c>
      <c r="AN92" s="142" t="str">
        <f t="shared" si="13"/>
        <v/>
      </c>
      <c r="AO92" s="143" t="str">
        <f>IF(AND($AN92&lt;&gt;"",$AN92&gt;=8),VLOOKUP($AN92,得点換算表!$I$10:$J$14,2),"")</f>
        <v/>
      </c>
      <c r="AP92" s="105"/>
    </row>
    <row r="93" spans="1:42" x14ac:dyDescent="0.15">
      <c r="A93" s="11"/>
      <c r="B93" s="12"/>
      <c r="C93" s="13"/>
      <c r="D93" s="13"/>
      <c r="E93" s="14"/>
      <c r="F93" s="14"/>
      <c r="G93" s="14"/>
      <c r="H93" s="14"/>
      <c r="I93" s="15"/>
      <c r="J93" s="14"/>
      <c r="K93" s="13"/>
      <c r="L93" s="14"/>
      <c r="M93" s="14"/>
      <c r="N93" s="14"/>
      <c r="O93" s="14"/>
      <c r="P93" s="198"/>
      <c r="Q93" s="198"/>
      <c r="R93" s="198"/>
      <c r="S93" s="198"/>
      <c r="T93" s="198"/>
      <c r="U93" s="198"/>
      <c r="V93" s="198"/>
      <c r="W93" s="202">
        <f t="shared" si="14"/>
        <v>0</v>
      </c>
      <c r="X93" s="14"/>
      <c r="Y93" s="14"/>
      <c r="Z93" s="108"/>
      <c r="AA93" s="114"/>
      <c r="AB93" s="129"/>
      <c r="AC93" s="128"/>
      <c r="AD93" s="142" t="str">
        <f t="shared" si="15"/>
        <v/>
      </c>
      <c r="AE93" s="142" t="str">
        <f>IF($E93&lt;&gt;"",IF($AD93=1,VLOOKUP($E93,得点換算表!$C$5:$D$14,2),VLOOKUP($E93,得点換算表!$E$5:$F$14,2)),"")</f>
        <v/>
      </c>
      <c r="AF93" s="142" t="str">
        <f>IF($F93&lt;&gt;"",IF($AD93=1,VLOOKUP($F93,得点換算表!$C$15:$D$24,2),VLOOKUP($F93,得点換算表!$E$15:$F$24,2)),"")</f>
        <v/>
      </c>
      <c r="AG93" s="142" t="str">
        <f>IF($G93&lt;&gt;"",IF($AD93=1,VLOOKUP($G93,得点換算表!$C$25:$D$34,2),VLOOKUP($G93,得点換算表!$E$25:$F$34,2)),"")</f>
        <v/>
      </c>
      <c r="AH93" s="142" t="str">
        <f>IF($H93&lt;&gt;"",IF($AD93=1,VLOOKUP($H93,得点換算表!$C$35:$D$44,2),VLOOKUP($H93,得点換算表!$E$35:$F$44,2)),"")</f>
        <v/>
      </c>
      <c r="AI93" s="142" t="str">
        <f>IF($I93&lt;&gt;"",IF($AD93=1,VLOOKUP($I93,得点換算表!$C$45:$D$55,2),VLOOKUP($I93,得点換算表!$E$45:$F$55,2)),"")</f>
        <v/>
      </c>
      <c r="AJ93" s="142" t="str">
        <f>IF($J93&lt;&gt;"",IF($AD93=1,VLOOKUP($J93,得点換算表!$C$56:$D$65,2),VLOOKUP($J93,得点換算表!$E$56:$F$65,2)),"")</f>
        <v/>
      </c>
      <c r="AK93" s="142" t="str">
        <f>IF($K93&lt;&gt;"",IF($AD93=1,VLOOKUP($K93,得点換算表!$C$66:$D$76,2),VLOOKUP($K93,得点換算表!$E$66:$F$76,2)),"")</f>
        <v/>
      </c>
      <c r="AL93" s="142" t="str">
        <f>IF($L93&lt;&gt;"",IF($AD93=1,VLOOKUP($L93,得点換算表!$C$77:$D$86,2),VLOOKUP($L93,得点換算表!$E$77:$F$86,2)),"")</f>
        <v/>
      </c>
      <c r="AM93" s="142" t="str">
        <f>IF($M93&lt;&gt;"",IF($AD93=1,VLOOKUP($M93,得点換算表!$C$87:$D$96,2),VLOOKUP($M93,得点換算表!$E$87:$F$96,2)),"")</f>
        <v/>
      </c>
      <c r="AN93" s="142" t="str">
        <f t="shared" si="13"/>
        <v/>
      </c>
      <c r="AO93" s="143" t="str">
        <f>IF(AND($AN93&lt;&gt;"",$AN93&gt;=8),VLOOKUP($AN93,得点換算表!$I$10:$J$14,2),"")</f>
        <v/>
      </c>
      <c r="AP93" s="105"/>
    </row>
    <row r="94" spans="1:42" x14ac:dyDescent="0.15">
      <c r="A94" s="11"/>
      <c r="B94" s="12"/>
      <c r="C94" s="13"/>
      <c r="D94" s="13"/>
      <c r="E94" s="14"/>
      <c r="F94" s="14"/>
      <c r="G94" s="14"/>
      <c r="H94" s="14"/>
      <c r="I94" s="15"/>
      <c r="J94" s="14"/>
      <c r="K94" s="13"/>
      <c r="L94" s="14"/>
      <c r="M94" s="14"/>
      <c r="N94" s="14"/>
      <c r="O94" s="14"/>
      <c r="P94" s="198"/>
      <c r="Q94" s="198"/>
      <c r="R94" s="198"/>
      <c r="S94" s="198"/>
      <c r="T94" s="198"/>
      <c r="U94" s="198"/>
      <c r="V94" s="198"/>
      <c r="W94" s="202">
        <f t="shared" si="14"/>
        <v>0</v>
      </c>
      <c r="X94" s="14"/>
      <c r="Y94" s="14"/>
      <c r="Z94" s="108"/>
      <c r="AA94" s="114"/>
      <c r="AB94" s="129"/>
      <c r="AC94" s="128"/>
      <c r="AD94" s="142" t="str">
        <f t="shared" si="15"/>
        <v/>
      </c>
      <c r="AE94" s="142" t="str">
        <f>IF($E94&lt;&gt;"",IF($AD94=1,VLOOKUP($E94,得点換算表!$C$5:$D$14,2),VLOOKUP($E94,得点換算表!$E$5:$F$14,2)),"")</f>
        <v/>
      </c>
      <c r="AF94" s="142" t="str">
        <f>IF($F94&lt;&gt;"",IF($AD94=1,VLOOKUP($F94,得点換算表!$C$15:$D$24,2),VLOOKUP($F94,得点換算表!$E$15:$F$24,2)),"")</f>
        <v/>
      </c>
      <c r="AG94" s="142" t="str">
        <f>IF($G94&lt;&gt;"",IF($AD94=1,VLOOKUP($G94,得点換算表!$C$25:$D$34,2),VLOOKUP($G94,得点換算表!$E$25:$F$34,2)),"")</f>
        <v/>
      </c>
      <c r="AH94" s="142" t="str">
        <f>IF($H94&lt;&gt;"",IF($AD94=1,VLOOKUP($H94,得点換算表!$C$35:$D$44,2),VLOOKUP($H94,得点換算表!$E$35:$F$44,2)),"")</f>
        <v/>
      </c>
      <c r="AI94" s="142" t="str">
        <f>IF($I94&lt;&gt;"",IF($AD94=1,VLOOKUP($I94,得点換算表!$C$45:$D$55,2),VLOOKUP($I94,得点換算表!$E$45:$F$55,2)),"")</f>
        <v/>
      </c>
      <c r="AJ94" s="142" t="str">
        <f>IF($J94&lt;&gt;"",IF($AD94=1,VLOOKUP($J94,得点換算表!$C$56:$D$65,2),VLOOKUP($J94,得点換算表!$E$56:$F$65,2)),"")</f>
        <v/>
      </c>
      <c r="AK94" s="142" t="str">
        <f>IF($K94&lt;&gt;"",IF($AD94=1,VLOOKUP($K94,得点換算表!$C$66:$D$76,2),VLOOKUP($K94,得点換算表!$E$66:$F$76,2)),"")</f>
        <v/>
      </c>
      <c r="AL94" s="142" t="str">
        <f>IF($L94&lt;&gt;"",IF($AD94=1,VLOOKUP($L94,得点換算表!$C$77:$D$86,2),VLOOKUP($L94,得点換算表!$E$77:$F$86,2)),"")</f>
        <v/>
      </c>
      <c r="AM94" s="142" t="str">
        <f>IF($M94&lt;&gt;"",IF($AD94=1,VLOOKUP($M94,得点換算表!$C$87:$D$96,2),VLOOKUP($M94,得点換算表!$E$87:$F$96,2)),"")</f>
        <v/>
      </c>
      <c r="AN94" s="142" t="str">
        <f t="shared" si="13"/>
        <v/>
      </c>
      <c r="AO94" s="143" t="str">
        <f>IF(AND($AN94&lt;&gt;"",$AN94&gt;=8),VLOOKUP($AN94,得点換算表!$I$10:$J$14,2),"")</f>
        <v/>
      </c>
      <c r="AP94" s="105"/>
    </row>
    <row r="95" spans="1:42" x14ac:dyDescent="0.15">
      <c r="A95" s="11"/>
      <c r="B95" s="12"/>
      <c r="C95" s="13"/>
      <c r="D95" s="13"/>
      <c r="E95" s="14"/>
      <c r="F95" s="14"/>
      <c r="G95" s="14"/>
      <c r="H95" s="14"/>
      <c r="I95" s="15"/>
      <c r="J95" s="14"/>
      <c r="K95" s="13"/>
      <c r="L95" s="14"/>
      <c r="M95" s="14"/>
      <c r="N95" s="14"/>
      <c r="O95" s="14"/>
      <c r="P95" s="198"/>
      <c r="Q95" s="198"/>
      <c r="R95" s="198"/>
      <c r="S95" s="198"/>
      <c r="T95" s="198"/>
      <c r="U95" s="198"/>
      <c r="V95" s="198"/>
      <c r="W95" s="202">
        <f t="shared" si="14"/>
        <v>0</v>
      </c>
      <c r="X95" s="14"/>
      <c r="Y95" s="14"/>
      <c r="Z95" s="108"/>
      <c r="AA95" s="114"/>
      <c r="AB95" s="129"/>
      <c r="AC95" s="128"/>
      <c r="AD95" s="142" t="str">
        <f t="shared" si="15"/>
        <v/>
      </c>
      <c r="AE95" s="142" t="str">
        <f>IF($E95&lt;&gt;"",IF($AD95=1,VLOOKUP($E95,得点換算表!$C$5:$D$14,2),VLOOKUP($E95,得点換算表!$E$5:$F$14,2)),"")</f>
        <v/>
      </c>
      <c r="AF95" s="142" t="str">
        <f>IF($F95&lt;&gt;"",IF($AD95=1,VLOOKUP($F95,得点換算表!$C$15:$D$24,2),VLOOKUP($F95,得点換算表!$E$15:$F$24,2)),"")</f>
        <v/>
      </c>
      <c r="AG95" s="142" t="str">
        <f>IF($G95&lt;&gt;"",IF($AD95=1,VLOOKUP($G95,得点換算表!$C$25:$D$34,2),VLOOKUP($G95,得点換算表!$E$25:$F$34,2)),"")</f>
        <v/>
      </c>
      <c r="AH95" s="142" t="str">
        <f>IF($H95&lt;&gt;"",IF($AD95=1,VLOOKUP($H95,得点換算表!$C$35:$D$44,2),VLOOKUP($H95,得点換算表!$E$35:$F$44,2)),"")</f>
        <v/>
      </c>
      <c r="AI95" s="142" t="str">
        <f>IF($I95&lt;&gt;"",IF($AD95=1,VLOOKUP($I95,得点換算表!$C$45:$D$55,2),VLOOKUP($I95,得点換算表!$E$45:$F$55,2)),"")</f>
        <v/>
      </c>
      <c r="AJ95" s="142" t="str">
        <f>IF($J95&lt;&gt;"",IF($AD95=1,VLOOKUP($J95,得点換算表!$C$56:$D$65,2),VLOOKUP($J95,得点換算表!$E$56:$F$65,2)),"")</f>
        <v/>
      </c>
      <c r="AK95" s="142" t="str">
        <f>IF($K95&lt;&gt;"",IF($AD95=1,VLOOKUP($K95,得点換算表!$C$66:$D$76,2),VLOOKUP($K95,得点換算表!$E$66:$F$76,2)),"")</f>
        <v/>
      </c>
      <c r="AL95" s="142" t="str">
        <f>IF($L95&lt;&gt;"",IF($AD95=1,VLOOKUP($L95,得点換算表!$C$77:$D$86,2),VLOOKUP($L95,得点換算表!$E$77:$F$86,2)),"")</f>
        <v/>
      </c>
      <c r="AM95" s="142" t="str">
        <f>IF($M95&lt;&gt;"",IF($AD95=1,VLOOKUP($M95,得点換算表!$C$87:$D$96,2),VLOOKUP($M95,得点換算表!$E$87:$F$96,2)),"")</f>
        <v/>
      </c>
      <c r="AN95" s="142" t="str">
        <f t="shared" si="13"/>
        <v/>
      </c>
      <c r="AO95" s="143" t="str">
        <f>IF(AND($AN95&lt;&gt;"",$AN95&gt;=8),VLOOKUP($AN95,得点換算表!$I$10:$J$14,2),"")</f>
        <v/>
      </c>
      <c r="AP95" s="105"/>
    </row>
    <row r="96" spans="1:42" x14ac:dyDescent="0.15">
      <c r="A96" s="11"/>
      <c r="B96" s="12"/>
      <c r="C96" s="13"/>
      <c r="D96" s="13"/>
      <c r="E96" s="14"/>
      <c r="F96" s="14"/>
      <c r="G96" s="14"/>
      <c r="H96" s="14"/>
      <c r="I96" s="15"/>
      <c r="J96" s="14"/>
      <c r="K96" s="13"/>
      <c r="L96" s="14"/>
      <c r="M96" s="14"/>
      <c r="N96" s="14"/>
      <c r="O96" s="14"/>
      <c r="P96" s="198"/>
      <c r="Q96" s="198"/>
      <c r="R96" s="198"/>
      <c r="S96" s="198"/>
      <c r="T96" s="198"/>
      <c r="U96" s="198"/>
      <c r="V96" s="198"/>
      <c r="W96" s="202">
        <f t="shared" si="14"/>
        <v>0</v>
      </c>
      <c r="X96" s="14"/>
      <c r="Y96" s="14"/>
      <c r="Z96" s="108"/>
      <c r="AA96" s="114"/>
      <c r="AB96" s="129"/>
      <c r="AC96" s="128"/>
      <c r="AD96" s="142" t="str">
        <f t="shared" si="15"/>
        <v/>
      </c>
      <c r="AE96" s="142" t="str">
        <f>IF($E96&lt;&gt;"",IF($AD96=1,VLOOKUP($E96,得点換算表!$C$5:$D$14,2),VLOOKUP($E96,得点換算表!$E$5:$F$14,2)),"")</f>
        <v/>
      </c>
      <c r="AF96" s="142" t="str">
        <f>IF($F96&lt;&gt;"",IF($AD96=1,VLOOKUP($F96,得点換算表!$C$15:$D$24,2),VLOOKUP($F96,得点換算表!$E$15:$F$24,2)),"")</f>
        <v/>
      </c>
      <c r="AG96" s="142" t="str">
        <f>IF($G96&lt;&gt;"",IF($AD96=1,VLOOKUP($G96,得点換算表!$C$25:$D$34,2),VLOOKUP($G96,得点換算表!$E$25:$F$34,2)),"")</f>
        <v/>
      </c>
      <c r="AH96" s="142" t="str">
        <f>IF($H96&lt;&gt;"",IF($AD96=1,VLOOKUP($H96,得点換算表!$C$35:$D$44,2),VLOOKUP($H96,得点換算表!$E$35:$F$44,2)),"")</f>
        <v/>
      </c>
      <c r="AI96" s="142" t="str">
        <f>IF($I96&lt;&gt;"",IF($AD96=1,VLOOKUP($I96,得点換算表!$C$45:$D$55,2),VLOOKUP($I96,得点換算表!$E$45:$F$55,2)),"")</f>
        <v/>
      </c>
      <c r="AJ96" s="142" t="str">
        <f>IF($J96&lt;&gt;"",IF($AD96=1,VLOOKUP($J96,得点換算表!$C$56:$D$65,2),VLOOKUP($J96,得点換算表!$E$56:$F$65,2)),"")</f>
        <v/>
      </c>
      <c r="AK96" s="142" t="str">
        <f>IF($K96&lt;&gt;"",IF($AD96=1,VLOOKUP($K96,得点換算表!$C$66:$D$76,2),VLOOKUP($K96,得点換算表!$E$66:$F$76,2)),"")</f>
        <v/>
      </c>
      <c r="AL96" s="142" t="str">
        <f>IF($L96&lt;&gt;"",IF($AD96=1,VLOOKUP($L96,得点換算表!$C$77:$D$86,2),VLOOKUP($L96,得点換算表!$E$77:$F$86,2)),"")</f>
        <v/>
      </c>
      <c r="AM96" s="142" t="str">
        <f>IF($M96&lt;&gt;"",IF($AD96=1,VLOOKUP($M96,得点換算表!$C$87:$D$96,2),VLOOKUP($M96,得点換算表!$E$87:$F$96,2)),"")</f>
        <v/>
      </c>
      <c r="AN96" s="142" t="str">
        <f t="shared" si="13"/>
        <v/>
      </c>
      <c r="AO96" s="143" t="str">
        <f>IF(AND($AN96&lt;&gt;"",$AN96&gt;=8),VLOOKUP($AN96,得点換算表!$I$10:$J$14,2),"")</f>
        <v/>
      </c>
      <c r="AP96" s="105"/>
    </row>
    <row r="97" spans="1:42" x14ac:dyDescent="0.15">
      <c r="A97" s="11"/>
      <c r="B97" s="12"/>
      <c r="C97" s="13"/>
      <c r="D97" s="13"/>
      <c r="E97" s="14"/>
      <c r="F97" s="14"/>
      <c r="G97" s="14"/>
      <c r="H97" s="14"/>
      <c r="I97" s="15"/>
      <c r="J97" s="14"/>
      <c r="K97" s="13"/>
      <c r="L97" s="14"/>
      <c r="M97" s="14"/>
      <c r="N97" s="14"/>
      <c r="O97" s="14"/>
      <c r="P97" s="198"/>
      <c r="Q97" s="198"/>
      <c r="R97" s="198"/>
      <c r="S97" s="198"/>
      <c r="T97" s="198"/>
      <c r="U97" s="198"/>
      <c r="V97" s="198"/>
      <c r="W97" s="202">
        <f t="shared" si="14"/>
        <v>0</v>
      </c>
      <c r="X97" s="14"/>
      <c r="Y97" s="14"/>
      <c r="Z97" s="108"/>
      <c r="AA97" s="114"/>
      <c r="AB97" s="129"/>
      <c r="AC97" s="128"/>
      <c r="AD97" s="142" t="str">
        <f t="shared" si="15"/>
        <v/>
      </c>
      <c r="AE97" s="142" t="str">
        <f>IF($E97&lt;&gt;"",IF($AD97=1,VLOOKUP($E97,得点換算表!$C$5:$D$14,2),VLOOKUP($E97,得点換算表!$E$5:$F$14,2)),"")</f>
        <v/>
      </c>
      <c r="AF97" s="142" t="str">
        <f>IF($F97&lt;&gt;"",IF($AD97=1,VLOOKUP($F97,得点換算表!$C$15:$D$24,2),VLOOKUP($F97,得点換算表!$E$15:$F$24,2)),"")</f>
        <v/>
      </c>
      <c r="AG97" s="142" t="str">
        <f>IF($G97&lt;&gt;"",IF($AD97=1,VLOOKUP($G97,得点換算表!$C$25:$D$34,2),VLOOKUP($G97,得点換算表!$E$25:$F$34,2)),"")</f>
        <v/>
      </c>
      <c r="AH97" s="142" t="str">
        <f>IF($H97&lt;&gt;"",IF($AD97=1,VLOOKUP($H97,得点換算表!$C$35:$D$44,2),VLOOKUP($H97,得点換算表!$E$35:$F$44,2)),"")</f>
        <v/>
      </c>
      <c r="AI97" s="142" t="str">
        <f>IF($I97&lt;&gt;"",IF($AD97=1,VLOOKUP($I97,得点換算表!$C$45:$D$55,2),VLOOKUP($I97,得点換算表!$E$45:$F$55,2)),"")</f>
        <v/>
      </c>
      <c r="AJ97" s="142" t="str">
        <f>IF($J97&lt;&gt;"",IF($AD97=1,VLOOKUP($J97,得点換算表!$C$56:$D$65,2),VLOOKUP($J97,得点換算表!$E$56:$F$65,2)),"")</f>
        <v/>
      </c>
      <c r="AK97" s="142" t="str">
        <f>IF($K97&lt;&gt;"",IF($AD97=1,VLOOKUP($K97,得点換算表!$C$66:$D$76,2),VLOOKUP($K97,得点換算表!$E$66:$F$76,2)),"")</f>
        <v/>
      </c>
      <c r="AL97" s="142" t="str">
        <f>IF($L97&lt;&gt;"",IF($AD97=1,VLOOKUP($L97,得点換算表!$C$77:$D$86,2),VLOOKUP($L97,得点換算表!$E$77:$F$86,2)),"")</f>
        <v/>
      </c>
      <c r="AM97" s="142" t="str">
        <f>IF($M97&lt;&gt;"",IF($AD97=1,VLOOKUP($M97,得点換算表!$C$87:$D$96,2),VLOOKUP($M97,得点換算表!$E$87:$F$96,2)),"")</f>
        <v/>
      </c>
      <c r="AN97" s="142" t="str">
        <f t="shared" si="13"/>
        <v/>
      </c>
      <c r="AO97" s="143" t="str">
        <f>IF(AND($AN97&lt;&gt;"",$AN97&gt;=8),VLOOKUP($AN97,得点換算表!$I$10:$J$14,2),"")</f>
        <v/>
      </c>
      <c r="AP97" s="105"/>
    </row>
    <row r="98" spans="1:42" x14ac:dyDescent="0.15">
      <c r="A98" s="11"/>
      <c r="B98" s="12"/>
      <c r="C98" s="13"/>
      <c r="D98" s="13"/>
      <c r="E98" s="14"/>
      <c r="F98" s="14"/>
      <c r="G98" s="14"/>
      <c r="H98" s="14"/>
      <c r="I98" s="15"/>
      <c r="J98" s="14"/>
      <c r="K98" s="13"/>
      <c r="L98" s="14"/>
      <c r="M98" s="14"/>
      <c r="N98" s="14"/>
      <c r="O98" s="14"/>
      <c r="P98" s="198"/>
      <c r="Q98" s="198"/>
      <c r="R98" s="198"/>
      <c r="S98" s="198"/>
      <c r="T98" s="198"/>
      <c r="U98" s="198"/>
      <c r="V98" s="198"/>
      <c r="W98" s="202">
        <f t="shared" si="14"/>
        <v>0</v>
      </c>
      <c r="X98" s="14"/>
      <c r="Y98" s="14"/>
      <c r="Z98" s="108"/>
      <c r="AA98" s="114"/>
      <c r="AB98" s="129"/>
      <c r="AC98" s="128"/>
      <c r="AD98" s="142" t="str">
        <f t="shared" si="15"/>
        <v/>
      </c>
      <c r="AE98" s="142" t="str">
        <f>IF($E98&lt;&gt;"",IF($AD98=1,VLOOKUP($E98,得点換算表!$C$5:$D$14,2),VLOOKUP($E98,得点換算表!$E$5:$F$14,2)),"")</f>
        <v/>
      </c>
      <c r="AF98" s="142" t="str">
        <f>IF($F98&lt;&gt;"",IF($AD98=1,VLOOKUP($F98,得点換算表!$C$15:$D$24,2),VLOOKUP($F98,得点換算表!$E$15:$F$24,2)),"")</f>
        <v/>
      </c>
      <c r="AG98" s="142" t="str">
        <f>IF($G98&lt;&gt;"",IF($AD98=1,VLOOKUP($G98,得点換算表!$C$25:$D$34,2),VLOOKUP($G98,得点換算表!$E$25:$F$34,2)),"")</f>
        <v/>
      </c>
      <c r="AH98" s="142" t="str">
        <f>IF($H98&lt;&gt;"",IF($AD98=1,VLOOKUP($H98,得点換算表!$C$35:$D$44,2),VLOOKUP($H98,得点換算表!$E$35:$F$44,2)),"")</f>
        <v/>
      </c>
      <c r="AI98" s="142" t="str">
        <f>IF($I98&lt;&gt;"",IF($AD98=1,VLOOKUP($I98,得点換算表!$C$45:$D$55,2),VLOOKUP($I98,得点換算表!$E$45:$F$55,2)),"")</f>
        <v/>
      </c>
      <c r="AJ98" s="142" t="str">
        <f>IF($J98&lt;&gt;"",IF($AD98=1,VLOOKUP($J98,得点換算表!$C$56:$D$65,2),VLOOKUP($J98,得点換算表!$E$56:$F$65,2)),"")</f>
        <v/>
      </c>
      <c r="AK98" s="142" t="str">
        <f>IF($K98&lt;&gt;"",IF($AD98=1,VLOOKUP($K98,得点換算表!$C$66:$D$76,2),VLOOKUP($K98,得点換算表!$E$66:$F$76,2)),"")</f>
        <v/>
      </c>
      <c r="AL98" s="142" t="str">
        <f>IF($L98&lt;&gt;"",IF($AD98=1,VLOOKUP($L98,得点換算表!$C$77:$D$86,2),VLOOKUP($L98,得点換算表!$E$77:$F$86,2)),"")</f>
        <v/>
      </c>
      <c r="AM98" s="142" t="str">
        <f>IF($M98&lt;&gt;"",IF($AD98=1,VLOOKUP($M98,得点換算表!$C$87:$D$96,2),VLOOKUP($M98,得点換算表!$E$87:$F$96,2)),"")</f>
        <v/>
      </c>
      <c r="AN98" s="142" t="str">
        <f t="shared" si="13"/>
        <v/>
      </c>
      <c r="AO98" s="143" t="str">
        <f>IF(AND($AN98&lt;&gt;"",$AN98&gt;=8),VLOOKUP($AN98,得点換算表!$I$10:$J$14,2),"")</f>
        <v/>
      </c>
      <c r="AP98" s="105"/>
    </row>
    <row r="99" spans="1:42" x14ac:dyDescent="0.15">
      <c r="A99" s="11"/>
      <c r="B99" s="12"/>
      <c r="C99" s="13"/>
      <c r="D99" s="13"/>
      <c r="E99" s="14"/>
      <c r="F99" s="14"/>
      <c r="G99" s="14"/>
      <c r="H99" s="14"/>
      <c r="I99" s="15"/>
      <c r="J99" s="14"/>
      <c r="K99" s="13"/>
      <c r="L99" s="14"/>
      <c r="M99" s="14"/>
      <c r="N99" s="14"/>
      <c r="O99" s="14"/>
      <c r="P99" s="198"/>
      <c r="Q99" s="198"/>
      <c r="R99" s="198"/>
      <c r="S99" s="198"/>
      <c r="T99" s="198"/>
      <c r="U99" s="198"/>
      <c r="V99" s="198"/>
      <c r="W99" s="202">
        <f t="shared" si="14"/>
        <v>0</v>
      </c>
      <c r="X99" s="14"/>
      <c r="Y99" s="14"/>
      <c r="Z99" s="108"/>
      <c r="AA99" s="114"/>
      <c r="AB99" s="129"/>
      <c r="AC99" s="128"/>
      <c r="AD99" s="142" t="str">
        <f t="shared" si="15"/>
        <v/>
      </c>
      <c r="AE99" s="142" t="str">
        <f>IF($E99&lt;&gt;"",IF($AD99=1,VLOOKUP($E99,得点換算表!$C$5:$D$14,2),VLOOKUP($E99,得点換算表!$E$5:$F$14,2)),"")</f>
        <v/>
      </c>
      <c r="AF99" s="142" t="str">
        <f>IF($F99&lt;&gt;"",IF($AD99=1,VLOOKUP($F99,得点換算表!$C$15:$D$24,2),VLOOKUP($F99,得点換算表!$E$15:$F$24,2)),"")</f>
        <v/>
      </c>
      <c r="AG99" s="142" t="str">
        <f>IF($G99&lt;&gt;"",IF($AD99=1,VLOOKUP($G99,得点換算表!$C$25:$D$34,2),VLOOKUP($G99,得点換算表!$E$25:$F$34,2)),"")</f>
        <v/>
      </c>
      <c r="AH99" s="142" t="str">
        <f>IF($H99&lt;&gt;"",IF($AD99=1,VLOOKUP($H99,得点換算表!$C$35:$D$44,2),VLOOKUP($H99,得点換算表!$E$35:$F$44,2)),"")</f>
        <v/>
      </c>
      <c r="AI99" s="142" t="str">
        <f>IF($I99&lt;&gt;"",IF($AD99=1,VLOOKUP($I99,得点換算表!$C$45:$D$55,2),VLOOKUP($I99,得点換算表!$E$45:$F$55,2)),"")</f>
        <v/>
      </c>
      <c r="AJ99" s="142" t="str">
        <f>IF($J99&lt;&gt;"",IF($AD99=1,VLOOKUP($J99,得点換算表!$C$56:$D$65,2),VLOOKUP($J99,得点換算表!$E$56:$F$65,2)),"")</f>
        <v/>
      </c>
      <c r="AK99" s="142" t="str">
        <f>IF($K99&lt;&gt;"",IF($AD99=1,VLOOKUP($K99,得点換算表!$C$66:$D$76,2),VLOOKUP($K99,得点換算表!$E$66:$F$76,2)),"")</f>
        <v/>
      </c>
      <c r="AL99" s="142" t="str">
        <f>IF($L99&lt;&gt;"",IF($AD99=1,VLOOKUP($L99,得点換算表!$C$77:$D$86,2),VLOOKUP($L99,得点換算表!$E$77:$F$86,2)),"")</f>
        <v/>
      </c>
      <c r="AM99" s="142" t="str">
        <f>IF($M99&lt;&gt;"",IF($AD99=1,VLOOKUP($M99,得点換算表!$C$87:$D$96,2),VLOOKUP($M99,得点換算表!$E$87:$F$96,2)),"")</f>
        <v/>
      </c>
      <c r="AN99" s="142" t="str">
        <f t="shared" si="13"/>
        <v/>
      </c>
      <c r="AO99" s="143" t="str">
        <f>IF(AND($AN99&lt;&gt;"",$AN99&gt;=8),VLOOKUP($AN99,得点換算表!$I$10:$J$14,2),"")</f>
        <v/>
      </c>
      <c r="AP99" s="105"/>
    </row>
    <row r="100" spans="1:42" x14ac:dyDescent="0.15">
      <c r="A100" s="11"/>
      <c r="B100" s="12"/>
      <c r="C100" s="13"/>
      <c r="D100" s="13"/>
      <c r="E100" s="14"/>
      <c r="F100" s="14"/>
      <c r="G100" s="14"/>
      <c r="H100" s="14"/>
      <c r="I100" s="15"/>
      <c r="J100" s="14"/>
      <c r="K100" s="13"/>
      <c r="L100" s="14"/>
      <c r="M100" s="14"/>
      <c r="N100" s="14"/>
      <c r="O100" s="14"/>
      <c r="P100" s="198"/>
      <c r="Q100" s="198"/>
      <c r="R100" s="198"/>
      <c r="S100" s="198"/>
      <c r="T100" s="198"/>
      <c r="U100" s="198"/>
      <c r="V100" s="198"/>
      <c r="W100" s="202">
        <f t="shared" si="14"/>
        <v>0</v>
      </c>
      <c r="X100" s="14"/>
      <c r="Y100" s="14"/>
      <c r="Z100" s="108"/>
      <c r="AA100" s="114"/>
      <c r="AB100" s="129"/>
      <c r="AC100" s="128"/>
      <c r="AD100" s="142" t="str">
        <f t="shared" si="15"/>
        <v/>
      </c>
      <c r="AE100" s="142" t="str">
        <f>IF($E100&lt;&gt;"",IF($AD100=1,VLOOKUP($E100,得点換算表!$C$5:$D$14,2),VLOOKUP($E100,得点換算表!$E$5:$F$14,2)),"")</f>
        <v/>
      </c>
      <c r="AF100" s="142" t="str">
        <f>IF($F100&lt;&gt;"",IF($AD100=1,VLOOKUP($F100,得点換算表!$C$15:$D$24,2),VLOOKUP($F100,得点換算表!$E$15:$F$24,2)),"")</f>
        <v/>
      </c>
      <c r="AG100" s="142" t="str">
        <f>IF($G100&lt;&gt;"",IF($AD100=1,VLOOKUP($G100,得点換算表!$C$25:$D$34,2),VLOOKUP($G100,得点換算表!$E$25:$F$34,2)),"")</f>
        <v/>
      </c>
      <c r="AH100" s="142" t="str">
        <f>IF($H100&lt;&gt;"",IF($AD100=1,VLOOKUP($H100,得点換算表!$C$35:$D$44,2),VLOOKUP($H100,得点換算表!$E$35:$F$44,2)),"")</f>
        <v/>
      </c>
      <c r="AI100" s="142" t="str">
        <f>IF($I100&lt;&gt;"",IF($AD100=1,VLOOKUP($I100,得点換算表!$C$45:$D$55,2),VLOOKUP($I100,得点換算表!$E$45:$F$55,2)),"")</f>
        <v/>
      </c>
      <c r="AJ100" s="142" t="str">
        <f>IF($J100&lt;&gt;"",IF($AD100=1,VLOOKUP($J100,得点換算表!$C$56:$D$65,2),VLOOKUP($J100,得点換算表!$E$56:$F$65,2)),"")</f>
        <v/>
      </c>
      <c r="AK100" s="142" t="str">
        <f>IF($K100&lt;&gt;"",IF($AD100=1,VLOOKUP($K100,得点換算表!$C$66:$D$76,2),VLOOKUP($K100,得点換算表!$E$66:$F$76,2)),"")</f>
        <v/>
      </c>
      <c r="AL100" s="142" t="str">
        <f>IF($L100&lt;&gt;"",IF($AD100=1,VLOOKUP($L100,得点換算表!$C$77:$D$86,2),VLOOKUP($L100,得点換算表!$E$77:$F$86,2)),"")</f>
        <v/>
      </c>
      <c r="AM100" s="142" t="str">
        <f>IF($M100&lt;&gt;"",IF($AD100=1,VLOOKUP($M100,得点換算表!$C$87:$D$96,2),VLOOKUP($M100,得点換算表!$E$87:$F$96,2)),"")</f>
        <v/>
      </c>
      <c r="AN100" s="142" t="str">
        <f t="shared" si="13"/>
        <v/>
      </c>
      <c r="AO100" s="143" t="str">
        <f>IF(AND($AN100&lt;&gt;"",$AN100&gt;=8),VLOOKUP($AN100,得点換算表!$I$10:$J$14,2),"")</f>
        <v/>
      </c>
      <c r="AP100" s="105"/>
    </row>
    <row r="101" spans="1:42" x14ac:dyDescent="0.15">
      <c r="A101" s="11"/>
      <c r="B101" s="12"/>
      <c r="C101" s="13"/>
      <c r="D101" s="13"/>
      <c r="E101" s="14"/>
      <c r="F101" s="14"/>
      <c r="G101" s="14"/>
      <c r="H101" s="14"/>
      <c r="I101" s="15"/>
      <c r="J101" s="14"/>
      <c r="K101" s="13"/>
      <c r="L101" s="14"/>
      <c r="M101" s="14"/>
      <c r="N101" s="14"/>
      <c r="O101" s="14"/>
      <c r="P101" s="198"/>
      <c r="Q101" s="198"/>
      <c r="R101" s="198"/>
      <c r="S101" s="198"/>
      <c r="T101" s="198"/>
      <c r="U101" s="198"/>
      <c r="V101" s="198"/>
      <c r="W101" s="202">
        <f t="shared" si="14"/>
        <v>0</v>
      </c>
      <c r="X101" s="14"/>
      <c r="Y101" s="14"/>
      <c r="Z101" s="108"/>
      <c r="AA101" s="114"/>
      <c r="AB101" s="129"/>
      <c r="AC101" s="128"/>
      <c r="AD101" s="142" t="str">
        <f t="shared" si="15"/>
        <v/>
      </c>
      <c r="AE101" s="142" t="str">
        <f>IF($E101&lt;&gt;"",IF($AD101=1,VLOOKUP($E101,得点換算表!$C$5:$D$14,2),VLOOKUP($E101,得点換算表!$E$5:$F$14,2)),"")</f>
        <v/>
      </c>
      <c r="AF101" s="142" t="str">
        <f>IF($F101&lt;&gt;"",IF($AD101=1,VLOOKUP($F101,得点換算表!$C$15:$D$24,2),VLOOKUP($F101,得点換算表!$E$15:$F$24,2)),"")</f>
        <v/>
      </c>
      <c r="AG101" s="142" t="str">
        <f>IF($G101&lt;&gt;"",IF($AD101=1,VLOOKUP($G101,得点換算表!$C$25:$D$34,2),VLOOKUP($G101,得点換算表!$E$25:$F$34,2)),"")</f>
        <v/>
      </c>
      <c r="AH101" s="142" t="str">
        <f>IF($H101&lt;&gt;"",IF($AD101=1,VLOOKUP($H101,得点換算表!$C$35:$D$44,2),VLOOKUP($H101,得点換算表!$E$35:$F$44,2)),"")</f>
        <v/>
      </c>
      <c r="AI101" s="142" t="str">
        <f>IF($I101&lt;&gt;"",IF($AD101=1,VLOOKUP($I101,得点換算表!$C$45:$D$55,2),VLOOKUP($I101,得点換算表!$E$45:$F$55,2)),"")</f>
        <v/>
      </c>
      <c r="AJ101" s="142" t="str">
        <f>IF($J101&lt;&gt;"",IF($AD101=1,VLOOKUP($J101,得点換算表!$C$56:$D$65,2),VLOOKUP($J101,得点換算表!$E$56:$F$65,2)),"")</f>
        <v/>
      </c>
      <c r="AK101" s="142" t="str">
        <f>IF($K101&lt;&gt;"",IF($AD101=1,VLOOKUP($K101,得点換算表!$C$66:$D$76,2),VLOOKUP($K101,得点換算表!$E$66:$F$76,2)),"")</f>
        <v/>
      </c>
      <c r="AL101" s="142" t="str">
        <f>IF($L101&lt;&gt;"",IF($AD101=1,VLOOKUP($L101,得点換算表!$C$77:$D$86,2),VLOOKUP($L101,得点換算表!$E$77:$F$86,2)),"")</f>
        <v/>
      </c>
      <c r="AM101" s="142" t="str">
        <f>IF($M101&lt;&gt;"",IF($AD101=1,VLOOKUP($M101,得点換算表!$C$87:$D$96,2),VLOOKUP($M101,得点換算表!$E$87:$F$96,2)),"")</f>
        <v/>
      </c>
      <c r="AN101" s="142" t="str">
        <f t="shared" si="13"/>
        <v/>
      </c>
      <c r="AO101" s="143" t="str">
        <f>IF(AND($AN101&lt;&gt;"",$AN101&gt;=8),VLOOKUP($AN101,得点換算表!$I$10:$J$14,2),"")</f>
        <v/>
      </c>
      <c r="AP101" s="105"/>
    </row>
    <row r="102" spans="1:42" x14ac:dyDescent="0.15">
      <c r="A102" s="11"/>
      <c r="B102" s="12"/>
      <c r="C102" s="13"/>
      <c r="D102" s="13"/>
      <c r="E102" s="14"/>
      <c r="F102" s="14"/>
      <c r="G102" s="14"/>
      <c r="H102" s="14"/>
      <c r="I102" s="15"/>
      <c r="J102" s="14"/>
      <c r="K102" s="13"/>
      <c r="L102" s="14"/>
      <c r="M102" s="14"/>
      <c r="N102" s="14"/>
      <c r="O102" s="14"/>
      <c r="P102" s="198"/>
      <c r="Q102" s="198"/>
      <c r="R102" s="198"/>
      <c r="S102" s="198"/>
      <c r="T102" s="198"/>
      <c r="U102" s="198"/>
      <c r="V102" s="198"/>
      <c r="W102" s="202">
        <f t="shared" si="14"/>
        <v>0</v>
      </c>
      <c r="X102" s="14"/>
      <c r="Y102" s="14"/>
      <c r="Z102" s="108"/>
      <c r="AA102" s="114"/>
      <c r="AB102" s="129"/>
      <c r="AC102" s="128"/>
      <c r="AD102" s="142" t="str">
        <f t="shared" si="15"/>
        <v/>
      </c>
      <c r="AE102" s="142" t="str">
        <f>IF($E102&lt;&gt;"",IF($AD102=1,VLOOKUP($E102,得点換算表!$C$5:$D$14,2),VLOOKUP($E102,得点換算表!$E$5:$F$14,2)),"")</f>
        <v/>
      </c>
      <c r="AF102" s="142" t="str">
        <f>IF($F102&lt;&gt;"",IF($AD102=1,VLOOKUP($F102,得点換算表!$C$15:$D$24,2),VLOOKUP($F102,得点換算表!$E$15:$F$24,2)),"")</f>
        <v/>
      </c>
      <c r="AG102" s="142" t="str">
        <f>IF($G102&lt;&gt;"",IF($AD102=1,VLOOKUP($G102,得点換算表!$C$25:$D$34,2),VLOOKUP($G102,得点換算表!$E$25:$F$34,2)),"")</f>
        <v/>
      </c>
      <c r="AH102" s="142" t="str">
        <f>IF($H102&lt;&gt;"",IF($AD102=1,VLOOKUP($H102,得点換算表!$C$35:$D$44,2),VLOOKUP($H102,得点換算表!$E$35:$F$44,2)),"")</f>
        <v/>
      </c>
      <c r="AI102" s="142" t="str">
        <f>IF($I102&lt;&gt;"",IF($AD102=1,VLOOKUP($I102,得点換算表!$C$45:$D$55,2),VLOOKUP($I102,得点換算表!$E$45:$F$55,2)),"")</f>
        <v/>
      </c>
      <c r="AJ102" s="142" t="str">
        <f>IF($J102&lt;&gt;"",IF($AD102=1,VLOOKUP($J102,得点換算表!$C$56:$D$65,2),VLOOKUP($J102,得点換算表!$E$56:$F$65,2)),"")</f>
        <v/>
      </c>
      <c r="AK102" s="142" t="str">
        <f>IF($K102&lt;&gt;"",IF($AD102=1,VLOOKUP($K102,得点換算表!$C$66:$D$76,2),VLOOKUP($K102,得点換算表!$E$66:$F$76,2)),"")</f>
        <v/>
      </c>
      <c r="AL102" s="142" t="str">
        <f>IF($L102&lt;&gt;"",IF($AD102=1,VLOOKUP($L102,得点換算表!$C$77:$D$86,2),VLOOKUP($L102,得点換算表!$E$77:$F$86,2)),"")</f>
        <v/>
      </c>
      <c r="AM102" s="142" t="str">
        <f>IF($M102&lt;&gt;"",IF($AD102=1,VLOOKUP($M102,得点換算表!$C$87:$D$96,2),VLOOKUP($M102,得点換算表!$E$87:$F$96,2)),"")</f>
        <v/>
      </c>
      <c r="AN102" s="142" t="str">
        <f t="shared" si="13"/>
        <v/>
      </c>
      <c r="AO102" s="143" t="str">
        <f>IF(AND($AN102&lt;&gt;"",$AN102&gt;=8),VLOOKUP($AN102,得点換算表!$I$10:$J$14,2),"")</f>
        <v/>
      </c>
      <c r="AP102" s="105"/>
    </row>
    <row r="103" spans="1:42" x14ac:dyDescent="0.15">
      <c r="A103" s="11"/>
      <c r="B103" s="12"/>
      <c r="C103" s="13"/>
      <c r="D103" s="13"/>
      <c r="E103" s="14"/>
      <c r="F103" s="14"/>
      <c r="G103" s="14"/>
      <c r="H103" s="14"/>
      <c r="I103" s="15"/>
      <c r="J103" s="14"/>
      <c r="K103" s="13"/>
      <c r="L103" s="14"/>
      <c r="M103" s="14"/>
      <c r="N103" s="14"/>
      <c r="O103" s="14"/>
      <c r="P103" s="198"/>
      <c r="Q103" s="198"/>
      <c r="R103" s="198"/>
      <c r="S103" s="198"/>
      <c r="T103" s="198"/>
      <c r="U103" s="198"/>
      <c r="V103" s="198"/>
      <c r="W103" s="202">
        <f t="shared" si="14"/>
        <v>0</v>
      </c>
      <c r="X103" s="14"/>
      <c r="Y103" s="14"/>
      <c r="Z103" s="108"/>
      <c r="AA103" s="114"/>
      <c r="AB103" s="129"/>
      <c r="AC103" s="128"/>
      <c r="AD103" s="142" t="str">
        <f t="shared" si="15"/>
        <v/>
      </c>
      <c r="AE103" s="142" t="str">
        <f>IF($E103&lt;&gt;"",IF($AD103=1,VLOOKUP($E103,得点換算表!$C$5:$D$14,2),VLOOKUP($E103,得点換算表!$E$5:$F$14,2)),"")</f>
        <v/>
      </c>
      <c r="AF103" s="142" t="str">
        <f>IF($F103&lt;&gt;"",IF($AD103=1,VLOOKUP($F103,得点換算表!$C$15:$D$24,2),VLOOKUP($F103,得点換算表!$E$15:$F$24,2)),"")</f>
        <v/>
      </c>
      <c r="AG103" s="142" t="str">
        <f>IF($G103&lt;&gt;"",IF($AD103=1,VLOOKUP($G103,得点換算表!$C$25:$D$34,2),VLOOKUP($G103,得点換算表!$E$25:$F$34,2)),"")</f>
        <v/>
      </c>
      <c r="AH103" s="142" t="str">
        <f>IF($H103&lt;&gt;"",IF($AD103=1,VLOOKUP($H103,得点換算表!$C$35:$D$44,2),VLOOKUP($H103,得点換算表!$E$35:$F$44,2)),"")</f>
        <v/>
      </c>
      <c r="AI103" s="142" t="str">
        <f>IF($I103&lt;&gt;"",IF($AD103=1,VLOOKUP($I103,得点換算表!$C$45:$D$55,2),VLOOKUP($I103,得点換算表!$E$45:$F$55,2)),"")</f>
        <v/>
      </c>
      <c r="AJ103" s="142" t="str">
        <f>IF($J103&lt;&gt;"",IF($AD103=1,VLOOKUP($J103,得点換算表!$C$56:$D$65,2),VLOOKUP($J103,得点換算表!$E$56:$F$65,2)),"")</f>
        <v/>
      </c>
      <c r="AK103" s="142" t="str">
        <f>IF($K103&lt;&gt;"",IF($AD103=1,VLOOKUP($K103,得点換算表!$C$66:$D$76,2),VLOOKUP($K103,得点換算表!$E$66:$F$76,2)),"")</f>
        <v/>
      </c>
      <c r="AL103" s="142" t="str">
        <f>IF($L103&lt;&gt;"",IF($AD103=1,VLOOKUP($L103,得点換算表!$C$77:$D$86,2),VLOOKUP($L103,得点換算表!$E$77:$F$86,2)),"")</f>
        <v/>
      </c>
      <c r="AM103" s="142" t="str">
        <f>IF($M103&lt;&gt;"",IF($AD103=1,VLOOKUP($M103,得点換算表!$C$87:$D$96,2),VLOOKUP($M103,得点換算表!$E$87:$F$96,2)),"")</f>
        <v/>
      </c>
      <c r="AN103" s="142" t="str">
        <f t="shared" si="13"/>
        <v/>
      </c>
      <c r="AO103" s="143" t="str">
        <f>IF(AND($AN103&lt;&gt;"",$AN103&gt;=8),VLOOKUP($AN103,得点換算表!$I$10:$J$14,2),"")</f>
        <v/>
      </c>
      <c r="AP103" s="105"/>
    </row>
    <row r="104" spans="1:42" x14ac:dyDescent="0.15">
      <c r="A104" s="11"/>
      <c r="B104" s="12"/>
      <c r="C104" s="13"/>
      <c r="D104" s="13"/>
      <c r="E104" s="14"/>
      <c r="F104" s="14"/>
      <c r="G104" s="14"/>
      <c r="H104" s="14"/>
      <c r="I104" s="15"/>
      <c r="J104" s="14"/>
      <c r="K104" s="13"/>
      <c r="L104" s="14"/>
      <c r="M104" s="14"/>
      <c r="N104" s="14"/>
      <c r="O104" s="14"/>
      <c r="P104" s="198"/>
      <c r="Q104" s="198"/>
      <c r="R104" s="198"/>
      <c r="S104" s="198"/>
      <c r="T104" s="198"/>
      <c r="U104" s="198"/>
      <c r="V104" s="198"/>
      <c r="W104" s="202">
        <f t="shared" si="14"/>
        <v>0</v>
      </c>
      <c r="X104" s="14"/>
      <c r="Y104" s="14"/>
      <c r="Z104" s="108"/>
      <c r="AA104" s="114"/>
      <c r="AB104" s="129"/>
      <c r="AC104" s="128"/>
      <c r="AD104" s="142" t="str">
        <f t="shared" si="15"/>
        <v/>
      </c>
      <c r="AE104" s="142" t="str">
        <f>IF($E104&lt;&gt;"",IF($AD104=1,VLOOKUP($E104,得点換算表!$C$5:$D$14,2),VLOOKUP($E104,得点換算表!$E$5:$F$14,2)),"")</f>
        <v/>
      </c>
      <c r="AF104" s="142" t="str">
        <f>IF($F104&lt;&gt;"",IF($AD104=1,VLOOKUP($F104,得点換算表!$C$15:$D$24,2),VLOOKUP($F104,得点換算表!$E$15:$F$24,2)),"")</f>
        <v/>
      </c>
      <c r="AG104" s="142" t="str">
        <f>IF($G104&lt;&gt;"",IF($AD104=1,VLOOKUP($G104,得点換算表!$C$25:$D$34,2),VLOOKUP($G104,得点換算表!$E$25:$F$34,2)),"")</f>
        <v/>
      </c>
      <c r="AH104" s="142" t="str">
        <f>IF($H104&lt;&gt;"",IF($AD104=1,VLOOKUP($H104,得点換算表!$C$35:$D$44,2),VLOOKUP($H104,得点換算表!$E$35:$F$44,2)),"")</f>
        <v/>
      </c>
      <c r="AI104" s="142" t="str">
        <f>IF($I104&lt;&gt;"",IF($AD104=1,VLOOKUP($I104,得点換算表!$C$45:$D$55,2),VLOOKUP($I104,得点換算表!$E$45:$F$55,2)),"")</f>
        <v/>
      </c>
      <c r="AJ104" s="142" t="str">
        <f>IF($J104&lt;&gt;"",IF($AD104=1,VLOOKUP($J104,得点換算表!$C$56:$D$65,2),VLOOKUP($J104,得点換算表!$E$56:$F$65,2)),"")</f>
        <v/>
      </c>
      <c r="AK104" s="142" t="str">
        <f>IF($K104&lt;&gt;"",IF($AD104=1,VLOOKUP($K104,得点換算表!$C$66:$D$76,2),VLOOKUP($K104,得点換算表!$E$66:$F$76,2)),"")</f>
        <v/>
      </c>
      <c r="AL104" s="142" t="str">
        <f>IF($L104&lt;&gt;"",IF($AD104=1,VLOOKUP($L104,得点換算表!$C$77:$D$86,2),VLOOKUP($L104,得点換算表!$E$77:$F$86,2)),"")</f>
        <v/>
      </c>
      <c r="AM104" s="142" t="str">
        <f>IF($M104&lt;&gt;"",IF($AD104=1,VLOOKUP($M104,得点換算表!$C$87:$D$96,2),VLOOKUP($M104,得点換算表!$E$87:$F$96,2)),"")</f>
        <v/>
      </c>
      <c r="AN104" s="142" t="str">
        <f t="shared" si="13"/>
        <v/>
      </c>
      <c r="AO104" s="143" t="str">
        <f>IF(AND($AN104&lt;&gt;"",$AN104&gt;=8),VLOOKUP($AN104,得点換算表!$I$10:$J$14,2),"")</f>
        <v/>
      </c>
      <c r="AP104" s="105"/>
    </row>
    <row r="105" spans="1:42" x14ac:dyDescent="0.15">
      <c r="A105" s="11"/>
      <c r="B105" s="12"/>
      <c r="C105" s="13"/>
      <c r="D105" s="13"/>
      <c r="E105" s="14"/>
      <c r="F105" s="14"/>
      <c r="G105" s="14"/>
      <c r="H105" s="14"/>
      <c r="I105" s="15"/>
      <c r="J105" s="14"/>
      <c r="K105" s="13"/>
      <c r="L105" s="14"/>
      <c r="M105" s="14"/>
      <c r="N105" s="14"/>
      <c r="O105" s="14"/>
      <c r="P105" s="198"/>
      <c r="Q105" s="198"/>
      <c r="R105" s="198"/>
      <c r="S105" s="198"/>
      <c r="T105" s="198"/>
      <c r="U105" s="198"/>
      <c r="V105" s="198"/>
      <c r="W105" s="202">
        <f t="shared" si="14"/>
        <v>0</v>
      </c>
      <c r="X105" s="14"/>
      <c r="Y105" s="14"/>
      <c r="Z105" s="108"/>
      <c r="AA105" s="114"/>
      <c r="AB105" s="129"/>
      <c r="AC105" s="128"/>
      <c r="AD105" s="142" t="str">
        <f t="shared" si="15"/>
        <v/>
      </c>
      <c r="AE105" s="142" t="str">
        <f>IF($E105&lt;&gt;"",IF($AD105=1,VLOOKUP($E105,得点換算表!$C$5:$D$14,2),VLOOKUP($E105,得点換算表!$E$5:$F$14,2)),"")</f>
        <v/>
      </c>
      <c r="AF105" s="142" t="str">
        <f>IF($F105&lt;&gt;"",IF($AD105=1,VLOOKUP($F105,得点換算表!$C$15:$D$24,2),VLOOKUP($F105,得点換算表!$E$15:$F$24,2)),"")</f>
        <v/>
      </c>
      <c r="AG105" s="142" t="str">
        <f>IF($G105&lt;&gt;"",IF($AD105=1,VLOOKUP($G105,得点換算表!$C$25:$D$34,2),VLOOKUP($G105,得点換算表!$E$25:$F$34,2)),"")</f>
        <v/>
      </c>
      <c r="AH105" s="142" t="str">
        <f>IF($H105&lt;&gt;"",IF($AD105=1,VLOOKUP($H105,得点換算表!$C$35:$D$44,2),VLOOKUP($H105,得点換算表!$E$35:$F$44,2)),"")</f>
        <v/>
      </c>
      <c r="AI105" s="142" t="str">
        <f>IF($I105&lt;&gt;"",IF($AD105=1,VLOOKUP($I105,得点換算表!$C$45:$D$55,2),VLOOKUP($I105,得点換算表!$E$45:$F$55,2)),"")</f>
        <v/>
      </c>
      <c r="AJ105" s="142" t="str">
        <f>IF($J105&lt;&gt;"",IF($AD105=1,VLOOKUP($J105,得点換算表!$C$56:$D$65,2),VLOOKUP($J105,得点換算表!$E$56:$F$65,2)),"")</f>
        <v/>
      </c>
      <c r="AK105" s="142" t="str">
        <f>IF($K105&lt;&gt;"",IF($AD105=1,VLOOKUP($K105,得点換算表!$C$66:$D$76,2),VLOOKUP($K105,得点換算表!$E$66:$F$76,2)),"")</f>
        <v/>
      </c>
      <c r="AL105" s="142" t="str">
        <f>IF($L105&lt;&gt;"",IF($AD105=1,VLOOKUP($L105,得点換算表!$C$77:$D$86,2),VLOOKUP($L105,得点換算表!$E$77:$F$86,2)),"")</f>
        <v/>
      </c>
      <c r="AM105" s="142" t="str">
        <f>IF($M105&lt;&gt;"",IF($AD105=1,VLOOKUP($M105,得点換算表!$C$87:$D$96,2),VLOOKUP($M105,得点換算表!$E$87:$F$96,2)),"")</f>
        <v/>
      </c>
      <c r="AN105" s="142" t="str">
        <f t="shared" si="13"/>
        <v/>
      </c>
      <c r="AO105" s="143" t="str">
        <f>IF(AND($AN105&lt;&gt;"",$AN105&gt;=8),VLOOKUP($AN105,得点換算表!$I$10:$J$14,2),"")</f>
        <v/>
      </c>
      <c r="AP105" s="105"/>
    </row>
    <row r="106" spans="1:42" x14ac:dyDescent="0.15">
      <c r="A106" s="11"/>
      <c r="B106" s="12"/>
      <c r="C106" s="13"/>
      <c r="D106" s="13"/>
      <c r="E106" s="14"/>
      <c r="F106" s="14"/>
      <c r="G106" s="14"/>
      <c r="H106" s="14"/>
      <c r="I106" s="15"/>
      <c r="J106" s="14"/>
      <c r="K106" s="13"/>
      <c r="L106" s="14"/>
      <c r="M106" s="14"/>
      <c r="N106" s="14"/>
      <c r="O106" s="14"/>
      <c r="P106" s="198"/>
      <c r="Q106" s="198"/>
      <c r="R106" s="198"/>
      <c r="S106" s="198"/>
      <c r="T106" s="198"/>
      <c r="U106" s="198"/>
      <c r="V106" s="198"/>
      <c r="W106" s="202">
        <f t="shared" si="14"/>
        <v>0</v>
      </c>
      <c r="X106" s="14"/>
      <c r="Y106" s="14"/>
      <c r="Z106" s="108"/>
      <c r="AA106" s="114"/>
      <c r="AB106" s="129"/>
      <c r="AC106" s="128"/>
      <c r="AD106" s="142" t="str">
        <f t="shared" si="15"/>
        <v/>
      </c>
      <c r="AE106" s="142" t="str">
        <f>IF($E106&lt;&gt;"",IF($AD106=1,VLOOKUP($E106,得点換算表!$C$5:$D$14,2),VLOOKUP($E106,得点換算表!$E$5:$F$14,2)),"")</f>
        <v/>
      </c>
      <c r="AF106" s="142" t="str">
        <f>IF($F106&lt;&gt;"",IF($AD106=1,VLOOKUP($F106,得点換算表!$C$15:$D$24,2),VLOOKUP($F106,得点換算表!$E$15:$F$24,2)),"")</f>
        <v/>
      </c>
      <c r="AG106" s="142" t="str">
        <f>IF($G106&lt;&gt;"",IF($AD106=1,VLOOKUP($G106,得点換算表!$C$25:$D$34,2),VLOOKUP($G106,得点換算表!$E$25:$F$34,2)),"")</f>
        <v/>
      </c>
      <c r="AH106" s="142" t="str">
        <f>IF($H106&lt;&gt;"",IF($AD106=1,VLOOKUP($H106,得点換算表!$C$35:$D$44,2),VLOOKUP($H106,得点換算表!$E$35:$F$44,2)),"")</f>
        <v/>
      </c>
      <c r="AI106" s="142" t="str">
        <f>IF($I106&lt;&gt;"",IF($AD106=1,VLOOKUP($I106,得点換算表!$C$45:$D$55,2),VLOOKUP($I106,得点換算表!$E$45:$F$55,2)),"")</f>
        <v/>
      </c>
      <c r="AJ106" s="142" t="str">
        <f>IF($J106&lt;&gt;"",IF($AD106=1,VLOOKUP($J106,得点換算表!$C$56:$D$65,2),VLOOKUP($J106,得点換算表!$E$56:$F$65,2)),"")</f>
        <v/>
      </c>
      <c r="AK106" s="142" t="str">
        <f>IF($K106&lt;&gt;"",IF($AD106=1,VLOOKUP($K106,得点換算表!$C$66:$D$76,2),VLOOKUP($K106,得点換算表!$E$66:$F$76,2)),"")</f>
        <v/>
      </c>
      <c r="AL106" s="142" t="str">
        <f>IF($L106&lt;&gt;"",IF($AD106=1,VLOOKUP($L106,得点換算表!$C$77:$D$86,2),VLOOKUP($L106,得点換算表!$E$77:$F$86,2)),"")</f>
        <v/>
      </c>
      <c r="AM106" s="142" t="str">
        <f>IF($M106&lt;&gt;"",IF($AD106=1,VLOOKUP($M106,得点換算表!$C$87:$D$96,2),VLOOKUP($M106,得点換算表!$E$87:$F$96,2)),"")</f>
        <v/>
      </c>
      <c r="AN106" s="142" t="str">
        <f t="shared" si="13"/>
        <v/>
      </c>
      <c r="AO106" s="143" t="str">
        <f>IF(AND($AN106&lt;&gt;"",$AN106&gt;=8),VLOOKUP($AN106,得点換算表!$I$10:$J$14,2),"")</f>
        <v/>
      </c>
      <c r="AP106" s="105"/>
    </row>
    <row r="107" spans="1:42" x14ac:dyDescent="0.15">
      <c r="A107" s="11"/>
      <c r="B107" s="12"/>
      <c r="C107" s="13"/>
      <c r="D107" s="13"/>
      <c r="E107" s="14"/>
      <c r="F107" s="14"/>
      <c r="G107" s="14"/>
      <c r="H107" s="14"/>
      <c r="I107" s="15"/>
      <c r="J107" s="14"/>
      <c r="K107" s="13"/>
      <c r="L107" s="14"/>
      <c r="M107" s="14"/>
      <c r="N107" s="14"/>
      <c r="O107" s="14"/>
      <c r="P107" s="198"/>
      <c r="Q107" s="198"/>
      <c r="R107" s="198"/>
      <c r="S107" s="198"/>
      <c r="T107" s="198"/>
      <c r="U107" s="198"/>
      <c r="V107" s="198"/>
      <c r="W107" s="202">
        <f t="shared" si="14"/>
        <v>0</v>
      </c>
      <c r="X107" s="14"/>
      <c r="Y107" s="14"/>
      <c r="Z107" s="108"/>
      <c r="AA107" s="114"/>
      <c r="AB107" s="129"/>
      <c r="AC107" s="128"/>
      <c r="AD107" s="142" t="str">
        <f t="shared" si="15"/>
        <v/>
      </c>
      <c r="AE107" s="142" t="str">
        <f>IF($E107&lt;&gt;"",IF($AD107=1,VLOOKUP($E107,得点換算表!$C$5:$D$14,2),VLOOKUP($E107,得点換算表!$E$5:$F$14,2)),"")</f>
        <v/>
      </c>
      <c r="AF107" s="142" t="str">
        <f>IF($F107&lt;&gt;"",IF($AD107=1,VLOOKUP($F107,得点換算表!$C$15:$D$24,2),VLOOKUP($F107,得点換算表!$E$15:$F$24,2)),"")</f>
        <v/>
      </c>
      <c r="AG107" s="142" t="str">
        <f>IF($G107&lt;&gt;"",IF($AD107=1,VLOOKUP($G107,得点換算表!$C$25:$D$34,2),VLOOKUP($G107,得点換算表!$E$25:$F$34,2)),"")</f>
        <v/>
      </c>
      <c r="AH107" s="142" t="str">
        <f>IF($H107&lt;&gt;"",IF($AD107=1,VLOOKUP($H107,得点換算表!$C$35:$D$44,2),VLOOKUP($H107,得点換算表!$E$35:$F$44,2)),"")</f>
        <v/>
      </c>
      <c r="AI107" s="142" t="str">
        <f>IF($I107&lt;&gt;"",IF($AD107=1,VLOOKUP($I107,得点換算表!$C$45:$D$55,2),VLOOKUP($I107,得点換算表!$E$45:$F$55,2)),"")</f>
        <v/>
      </c>
      <c r="AJ107" s="142" t="str">
        <f>IF($J107&lt;&gt;"",IF($AD107=1,VLOOKUP($J107,得点換算表!$C$56:$D$65,2),VLOOKUP($J107,得点換算表!$E$56:$F$65,2)),"")</f>
        <v/>
      </c>
      <c r="AK107" s="142" t="str">
        <f>IF($K107&lt;&gt;"",IF($AD107=1,VLOOKUP($K107,得点換算表!$C$66:$D$76,2),VLOOKUP($K107,得点換算表!$E$66:$F$76,2)),"")</f>
        <v/>
      </c>
      <c r="AL107" s="142" t="str">
        <f>IF($L107&lt;&gt;"",IF($AD107=1,VLOOKUP($L107,得点換算表!$C$77:$D$86,2),VLOOKUP($L107,得点換算表!$E$77:$F$86,2)),"")</f>
        <v/>
      </c>
      <c r="AM107" s="142" t="str">
        <f>IF($M107&lt;&gt;"",IF($AD107=1,VLOOKUP($M107,得点換算表!$C$87:$D$96,2),VLOOKUP($M107,得点換算表!$E$87:$F$96,2)),"")</f>
        <v/>
      </c>
      <c r="AN107" s="142" t="str">
        <f t="shared" si="13"/>
        <v/>
      </c>
      <c r="AO107" s="143" t="str">
        <f>IF(AND($AN107&lt;&gt;"",$AN107&gt;=8),VLOOKUP($AN107,得点換算表!$I$10:$J$14,2),"")</f>
        <v/>
      </c>
      <c r="AP107" s="105"/>
    </row>
    <row r="108" spans="1:42" x14ac:dyDescent="0.15">
      <c r="A108" s="11"/>
      <c r="B108" s="12"/>
      <c r="C108" s="13"/>
      <c r="D108" s="13"/>
      <c r="E108" s="14"/>
      <c r="F108" s="14"/>
      <c r="G108" s="14"/>
      <c r="H108" s="14"/>
      <c r="I108" s="15"/>
      <c r="J108" s="14"/>
      <c r="K108" s="13"/>
      <c r="L108" s="14"/>
      <c r="M108" s="14"/>
      <c r="N108" s="14"/>
      <c r="O108" s="14"/>
      <c r="P108" s="198"/>
      <c r="Q108" s="198"/>
      <c r="R108" s="198"/>
      <c r="S108" s="198"/>
      <c r="T108" s="198"/>
      <c r="U108" s="198"/>
      <c r="V108" s="198"/>
      <c r="W108" s="202">
        <f t="shared" si="14"/>
        <v>0</v>
      </c>
      <c r="X108" s="14"/>
      <c r="Y108" s="14"/>
      <c r="Z108" s="108"/>
      <c r="AA108" s="114"/>
      <c r="AB108" s="129"/>
      <c r="AC108" s="128"/>
      <c r="AD108" s="142" t="str">
        <f t="shared" si="15"/>
        <v/>
      </c>
      <c r="AE108" s="142" t="str">
        <f>IF($E108&lt;&gt;"",IF($AD108=1,VLOOKUP($E108,得点換算表!$C$5:$D$14,2),VLOOKUP($E108,得点換算表!$E$5:$F$14,2)),"")</f>
        <v/>
      </c>
      <c r="AF108" s="142" t="str">
        <f>IF($F108&lt;&gt;"",IF($AD108=1,VLOOKUP($F108,得点換算表!$C$15:$D$24,2),VLOOKUP($F108,得点換算表!$E$15:$F$24,2)),"")</f>
        <v/>
      </c>
      <c r="AG108" s="142" t="str">
        <f>IF($G108&lt;&gt;"",IF($AD108=1,VLOOKUP($G108,得点換算表!$C$25:$D$34,2),VLOOKUP($G108,得点換算表!$E$25:$F$34,2)),"")</f>
        <v/>
      </c>
      <c r="AH108" s="142" t="str">
        <f>IF($H108&lt;&gt;"",IF($AD108=1,VLOOKUP($H108,得点換算表!$C$35:$D$44,2),VLOOKUP($H108,得点換算表!$E$35:$F$44,2)),"")</f>
        <v/>
      </c>
      <c r="AI108" s="142" t="str">
        <f>IF($I108&lt;&gt;"",IF($AD108=1,VLOOKUP($I108,得点換算表!$C$45:$D$55,2),VLOOKUP($I108,得点換算表!$E$45:$F$55,2)),"")</f>
        <v/>
      </c>
      <c r="AJ108" s="142" t="str">
        <f>IF($J108&lt;&gt;"",IF($AD108=1,VLOOKUP($J108,得点換算表!$C$56:$D$65,2),VLOOKUP($J108,得点換算表!$E$56:$F$65,2)),"")</f>
        <v/>
      </c>
      <c r="AK108" s="142" t="str">
        <f>IF($K108&lt;&gt;"",IF($AD108=1,VLOOKUP($K108,得点換算表!$C$66:$D$76,2),VLOOKUP($K108,得点換算表!$E$66:$F$76,2)),"")</f>
        <v/>
      </c>
      <c r="AL108" s="142" t="str">
        <f>IF($L108&lt;&gt;"",IF($AD108=1,VLOOKUP($L108,得点換算表!$C$77:$D$86,2),VLOOKUP($L108,得点換算表!$E$77:$F$86,2)),"")</f>
        <v/>
      </c>
      <c r="AM108" s="142" t="str">
        <f>IF($M108&lt;&gt;"",IF($AD108=1,VLOOKUP($M108,得点換算表!$C$87:$D$96,2),VLOOKUP($M108,得点換算表!$E$87:$F$96,2)),"")</f>
        <v/>
      </c>
      <c r="AN108" s="142" t="str">
        <f t="shared" si="13"/>
        <v/>
      </c>
      <c r="AO108" s="143" t="str">
        <f>IF(AND($AN108&lt;&gt;"",$AN108&gt;=8),VLOOKUP($AN108,得点換算表!$I$10:$J$14,2),"")</f>
        <v/>
      </c>
      <c r="AP108" s="105"/>
    </row>
    <row r="109" spans="1:42" x14ac:dyDescent="0.15">
      <c r="A109" s="11"/>
      <c r="B109" s="12"/>
      <c r="C109" s="13"/>
      <c r="D109" s="13"/>
      <c r="E109" s="14"/>
      <c r="F109" s="14"/>
      <c r="G109" s="14"/>
      <c r="H109" s="14"/>
      <c r="I109" s="15"/>
      <c r="J109" s="14"/>
      <c r="K109" s="13"/>
      <c r="L109" s="14"/>
      <c r="M109" s="14"/>
      <c r="N109" s="14"/>
      <c r="O109" s="14"/>
      <c r="P109" s="198"/>
      <c r="Q109" s="198"/>
      <c r="R109" s="198"/>
      <c r="S109" s="198"/>
      <c r="T109" s="198"/>
      <c r="U109" s="198"/>
      <c r="V109" s="198"/>
      <c r="W109" s="202">
        <f t="shared" si="14"/>
        <v>0</v>
      </c>
      <c r="X109" s="14"/>
      <c r="Y109" s="14"/>
      <c r="Z109" s="108"/>
      <c r="AA109" s="114"/>
      <c r="AB109" s="129"/>
      <c r="AC109" s="128"/>
      <c r="AD109" s="142" t="str">
        <f t="shared" si="15"/>
        <v/>
      </c>
      <c r="AE109" s="142" t="str">
        <f>IF($E109&lt;&gt;"",IF($AD109=1,VLOOKUP($E109,得点換算表!$C$5:$D$14,2),VLOOKUP($E109,得点換算表!$E$5:$F$14,2)),"")</f>
        <v/>
      </c>
      <c r="AF109" s="142" t="str">
        <f>IF($F109&lt;&gt;"",IF($AD109=1,VLOOKUP($F109,得点換算表!$C$15:$D$24,2),VLOOKUP($F109,得点換算表!$E$15:$F$24,2)),"")</f>
        <v/>
      </c>
      <c r="AG109" s="142" t="str">
        <f>IF($G109&lt;&gt;"",IF($AD109=1,VLOOKUP($G109,得点換算表!$C$25:$D$34,2),VLOOKUP($G109,得点換算表!$E$25:$F$34,2)),"")</f>
        <v/>
      </c>
      <c r="AH109" s="142" t="str">
        <f>IF($H109&lt;&gt;"",IF($AD109=1,VLOOKUP($H109,得点換算表!$C$35:$D$44,2),VLOOKUP($H109,得点換算表!$E$35:$F$44,2)),"")</f>
        <v/>
      </c>
      <c r="AI109" s="142" t="str">
        <f>IF($I109&lt;&gt;"",IF($AD109=1,VLOOKUP($I109,得点換算表!$C$45:$D$55,2),VLOOKUP($I109,得点換算表!$E$45:$F$55,2)),"")</f>
        <v/>
      </c>
      <c r="AJ109" s="142" t="str">
        <f>IF($J109&lt;&gt;"",IF($AD109=1,VLOOKUP($J109,得点換算表!$C$56:$D$65,2),VLOOKUP($J109,得点換算表!$E$56:$F$65,2)),"")</f>
        <v/>
      </c>
      <c r="AK109" s="142" t="str">
        <f>IF($K109&lt;&gt;"",IF($AD109=1,VLOOKUP($K109,得点換算表!$C$66:$D$76,2),VLOOKUP($K109,得点換算表!$E$66:$F$76,2)),"")</f>
        <v/>
      </c>
      <c r="AL109" s="142" t="str">
        <f>IF($L109&lt;&gt;"",IF($AD109=1,VLOOKUP($L109,得点換算表!$C$77:$D$86,2),VLOOKUP($L109,得点換算表!$E$77:$F$86,2)),"")</f>
        <v/>
      </c>
      <c r="AM109" s="142" t="str">
        <f>IF($M109&lt;&gt;"",IF($AD109=1,VLOOKUP($M109,得点換算表!$C$87:$D$96,2),VLOOKUP($M109,得点換算表!$E$87:$F$96,2)),"")</f>
        <v/>
      </c>
      <c r="AN109" s="142" t="str">
        <f t="shared" si="13"/>
        <v/>
      </c>
      <c r="AO109" s="143" t="str">
        <f>IF(AND($AN109&lt;&gt;"",$AN109&gt;=8),VLOOKUP($AN109,得点換算表!$I$10:$J$14,2),"")</f>
        <v/>
      </c>
      <c r="AP109" s="105"/>
    </row>
    <row r="110" spans="1:42" x14ac:dyDescent="0.15">
      <c r="A110" s="11"/>
      <c r="B110" s="12"/>
      <c r="C110" s="13"/>
      <c r="D110" s="13"/>
      <c r="E110" s="14"/>
      <c r="F110" s="14"/>
      <c r="G110" s="14"/>
      <c r="H110" s="14"/>
      <c r="I110" s="15"/>
      <c r="J110" s="14"/>
      <c r="K110" s="13"/>
      <c r="L110" s="14"/>
      <c r="M110" s="14"/>
      <c r="N110" s="14"/>
      <c r="O110" s="14"/>
      <c r="P110" s="198"/>
      <c r="Q110" s="198"/>
      <c r="R110" s="198"/>
      <c r="S110" s="198"/>
      <c r="T110" s="198"/>
      <c r="U110" s="198"/>
      <c r="V110" s="198"/>
      <c r="W110" s="202">
        <f t="shared" si="14"/>
        <v>0</v>
      </c>
      <c r="X110" s="14"/>
      <c r="Y110" s="14"/>
      <c r="Z110" s="108"/>
      <c r="AA110" s="114"/>
      <c r="AB110" s="129"/>
      <c r="AC110" s="128"/>
      <c r="AD110" s="142" t="str">
        <f t="shared" si="15"/>
        <v/>
      </c>
      <c r="AE110" s="142" t="str">
        <f>IF($E110&lt;&gt;"",IF($AD110=1,VLOOKUP($E110,得点換算表!$C$5:$D$14,2),VLOOKUP($E110,得点換算表!$E$5:$F$14,2)),"")</f>
        <v/>
      </c>
      <c r="AF110" s="142" t="str">
        <f>IF($F110&lt;&gt;"",IF($AD110=1,VLOOKUP($F110,得点換算表!$C$15:$D$24,2),VLOOKUP($F110,得点換算表!$E$15:$F$24,2)),"")</f>
        <v/>
      </c>
      <c r="AG110" s="142" t="str">
        <f>IF($G110&lt;&gt;"",IF($AD110=1,VLOOKUP($G110,得点換算表!$C$25:$D$34,2),VLOOKUP($G110,得点換算表!$E$25:$F$34,2)),"")</f>
        <v/>
      </c>
      <c r="AH110" s="142" t="str">
        <f>IF($H110&lt;&gt;"",IF($AD110=1,VLOOKUP($H110,得点換算表!$C$35:$D$44,2),VLOOKUP($H110,得点換算表!$E$35:$F$44,2)),"")</f>
        <v/>
      </c>
      <c r="AI110" s="142" t="str">
        <f>IF($I110&lt;&gt;"",IF($AD110=1,VLOOKUP($I110,得点換算表!$C$45:$D$55,2),VLOOKUP($I110,得点換算表!$E$45:$F$55,2)),"")</f>
        <v/>
      </c>
      <c r="AJ110" s="142" t="str">
        <f>IF($J110&lt;&gt;"",IF($AD110=1,VLOOKUP($J110,得点換算表!$C$56:$D$65,2),VLOOKUP($J110,得点換算表!$E$56:$F$65,2)),"")</f>
        <v/>
      </c>
      <c r="AK110" s="142" t="str">
        <f>IF($K110&lt;&gt;"",IF($AD110=1,VLOOKUP($K110,得点換算表!$C$66:$D$76,2),VLOOKUP($K110,得点換算表!$E$66:$F$76,2)),"")</f>
        <v/>
      </c>
      <c r="AL110" s="142" t="str">
        <f>IF($L110&lt;&gt;"",IF($AD110=1,VLOOKUP($L110,得点換算表!$C$77:$D$86,2),VLOOKUP($L110,得点換算表!$E$77:$F$86,2)),"")</f>
        <v/>
      </c>
      <c r="AM110" s="142" t="str">
        <f>IF($M110&lt;&gt;"",IF($AD110=1,VLOOKUP($M110,得点換算表!$C$87:$D$96,2),VLOOKUP($M110,得点換算表!$E$87:$F$96,2)),"")</f>
        <v/>
      </c>
      <c r="AN110" s="142" t="str">
        <f t="shared" si="13"/>
        <v/>
      </c>
      <c r="AO110" s="143" t="str">
        <f>IF(AND($AN110&lt;&gt;"",$AN110&gt;=8),VLOOKUP($AN110,得点換算表!$I$10:$J$14,2),"")</f>
        <v/>
      </c>
      <c r="AP110" s="105"/>
    </row>
    <row r="111" spans="1:42" x14ac:dyDescent="0.15">
      <c r="A111" s="11"/>
      <c r="B111" s="12"/>
      <c r="C111" s="13"/>
      <c r="D111" s="13"/>
      <c r="E111" s="14"/>
      <c r="F111" s="14"/>
      <c r="G111" s="14"/>
      <c r="H111" s="14"/>
      <c r="I111" s="15"/>
      <c r="J111" s="14"/>
      <c r="K111" s="13"/>
      <c r="L111" s="14"/>
      <c r="M111" s="14"/>
      <c r="N111" s="14"/>
      <c r="O111" s="14"/>
      <c r="P111" s="198"/>
      <c r="Q111" s="198"/>
      <c r="R111" s="198"/>
      <c r="S111" s="198"/>
      <c r="T111" s="198"/>
      <c r="U111" s="198"/>
      <c r="V111" s="198"/>
      <c r="W111" s="202">
        <f t="shared" si="14"/>
        <v>0</v>
      </c>
      <c r="X111" s="14"/>
      <c r="Y111" s="14"/>
      <c r="Z111" s="108"/>
      <c r="AA111" s="114"/>
      <c r="AB111" s="129"/>
      <c r="AC111" s="128"/>
      <c r="AD111" s="142" t="str">
        <f t="shared" si="15"/>
        <v/>
      </c>
      <c r="AE111" s="142" t="str">
        <f>IF($E111&lt;&gt;"",IF($AD111=1,VLOOKUP($E111,得点換算表!$C$5:$D$14,2),VLOOKUP($E111,得点換算表!$E$5:$F$14,2)),"")</f>
        <v/>
      </c>
      <c r="AF111" s="142" t="str">
        <f>IF($F111&lt;&gt;"",IF($AD111=1,VLOOKUP($F111,得点換算表!$C$15:$D$24,2),VLOOKUP($F111,得点換算表!$E$15:$F$24,2)),"")</f>
        <v/>
      </c>
      <c r="AG111" s="142" t="str">
        <f>IF($G111&lt;&gt;"",IF($AD111=1,VLOOKUP($G111,得点換算表!$C$25:$D$34,2),VLOOKUP($G111,得点換算表!$E$25:$F$34,2)),"")</f>
        <v/>
      </c>
      <c r="AH111" s="142" t="str">
        <f>IF($H111&lt;&gt;"",IF($AD111=1,VLOOKUP($H111,得点換算表!$C$35:$D$44,2),VLOOKUP($H111,得点換算表!$E$35:$F$44,2)),"")</f>
        <v/>
      </c>
      <c r="AI111" s="142" t="str">
        <f>IF($I111&lt;&gt;"",IF($AD111=1,VLOOKUP($I111,得点換算表!$C$45:$D$55,2),VLOOKUP($I111,得点換算表!$E$45:$F$55,2)),"")</f>
        <v/>
      </c>
      <c r="AJ111" s="142" t="str">
        <f>IF($J111&lt;&gt;"",IF($AD111=1,VLOOKUP($J111,得点換算表!$C$56:$D$65,2),VLOOKUP($J111,得点換算表!$E$56:$F$65,2)),"")</f>
        <v/>
      </c>
      <c r="AK111" s="142" t="str">
        <f>IF($K111&lt;&gt;"",IF($AD111=1,VLOOKUP($K111,得点換算表!$C$66:$D$76,2),VLOOKUP($K111,得点換算表!$E$66:$F$76,2)),"")</f>
        <v/>
      </c>
      <c r="AL111" s="142" t="str">
        <f>IF($L111&lt;&gt;"",IF($AD111=1,VLOOKUP($L111,得点換算表!$C$77:$D$86,2),VLOOKUP($L111,得点換算表!$E$77:$F$86,2)),"")</f>
        <v/>
      </c>
      <c r="AM111" s="142" t="str">
        <f>IF($M111&lt;&gt;"",IF($AD111=1,VLOOKUP($M111,得点換算表!$C$87:$D$96,2),VLOOKUP($M111,得点換算表!$E$87:$F$96,2)),"")</f>
        <v/>
      </c>
      <c r="AN111" s="142" t="str">
        <f t="shared" si="13"/>
        <v/>
      </c>
      <c r="AO111" s="143" t="str">
        <f>IF(AND($AN111&lt;&gt;"",$AN111&gt;=8),VLOOKUP($AN111,得点換算表!$I$10:$J$14,2),"")</f>
        <v/>
      </c>
      <c r="AP111" s="105"/>
    </row>
    <row r="112" spans="1:42" x14ac:dyDescent="0.15">
      <c r="A112" s="11"/>
      <c r="B112" s="12"/>
      <c r="C112" s="13"/>
      <c r="D112" s="13"/>
      <c r="E112" s="14"/>
      <c r="F112" s="14"/>
      <c r="G112" s="14"/>
      <c r="H112" s="14"/>
      <c r="I112" s="15"/>
      <c r="J112" s="14"/>
      <c r="K112" s="13"/>
      <c r="L112" s="14"/>
      <c r="M112" s="14"/>
      <c r="N112" s="14"/>
      <c r="O112" s="14"/>
      <c r="P112" s="198"/>
      <c r="Q112" s="198"/>
      <c r="R112" s="198"/>
      <c r="S112" s="198"/>
      <c r="T112" s="198"/>
      <c r="U112" s="198"/>
      <c r="V112" s="198"/>
      <c r="W112" s="202">
        <f t="shared" si="14"/>
        <v>0</v>
      </c>
      <c r="X112" s="14"/>
      <c r="Y112" s="14"/>
      <c r="Z112" s="108"/>
      <c r="AA112" s="114"/>
      <c r="AB112" s="129"/>
      <c r="AC112" s="128"/>
      <c r="AD112" s="142" t="str">
        <f t="shared" si="15"/>
        <v/>
      </c>
      <c r="AE112" s="142" t="str">
        <f>IF($E112&lt;&gt;"",IF($AD112=1,VLOOKUP($E112,得点換算表!$C$5:$D$14,2),VLOOKUP($E112,得点換算表!$E$5:$F$14,2)),"")</f>
        <v/>
      </c>
      <c r="AF112" s="142" t="str">
        <f>IF($F112&lt;&gt;"",IF($AD112=1,VLOOKUP($F112,得点換算表!$C$15:$D$24,2),VLOOKUP($F112,得点換算表!$E$15:$F$24,2)),"")</f>
        <v/>
      </c>
      <c r="AG112" s="142" t="str">
        <f>IF($G112&lt;&gt;"",IF($AD112=1,VLOOKUP($G112,得点換算表!$C$25:$D$34,2),VLOOKUP($G112,得点換算表!$E$25:$F$34,2)),"")</f>
        <v/>
      </c>
      <c r="AH112" s="142" t="str">
        <f>IF($H112&lt;&gt;"",IF($AD112=1,VLOOKUP($H112,得点換算表!$C$35:$D$44,2),VLOOKUP($H112,得点換算表!$E$35:$F$44,2)),"")</f>
        <v/>
      </c>
      <c r="AI112" s="142" t="str">
        <f>IF($I112&lt;&gt;"",IF($AD112=1,VLOOKUP($I112,得点換算表!$C$45:$D$55,2),VLOOKUP($I112,得点換算表!$E$45:$F$55,2)),"")</f>
        <v/>
      </c>
      <c r="AJ112" s="142" t="str">
        <f>IF($J112&lt;&gt;"",IF($AD112=1,VLOOKUP($J112,得点換算表!$C$56:$D$65,2),VLOOKUP($J112,得点換算表!$E$56:$F$65,2)),"")</f>
        <v/>
      </c>
      <c r="AK112" s="142" t="str">
        <f>IF($K112&lt;&gt;"",IF($AD112=1,VLOOKUP($K112,得点換算表!$C$66:$D$76,2),VLOOKUP($K112,得点換算表!$E$66:$F$76,2)),"")</f>
        <v/>
      </c>
      <c r="AL112" s="142" t="str">
        <f>IF($L112&lt;&gt;"",IF($AD112=1,VLOOKUP($L112,得点換算表!$C$77:$D$86,2),VLOOKUP($L112,得点換算表!$E$77:$F$86,2)),"")</f>
        <v/>
      </c>
      <c r="AM112" s="142" t="str">
        <f>IF($M112&lt;&gt;"",IF($AD112=1,VLOOKUP($M112,得点換算表!$C$87:$D$96,2),VLOOKUP($M112,得点換算表!$E$87:$F$96,2)),"")</f>
        <v/>
      </c>
      <c r="AN112" s="142" t="str">
        <f t="shared" si="13"/>
        <v/>
      </c>
      <c r="AO112" s="143" t="str">
        <f>IF(AND($AN112&lt;&gt;"",$AN112&gt;=8),VLOOKUP($AN112,得点換算表!$I$10:$J$14,2),"")</f>
        <v/>
      </c>
      <c r="AP112" s="105"/>
    </row>
    <row r="113" spans="1:42" x14ac:dyDescent="0.15">
      <c r="A113" s="11"/>
      <c r="B113" s="12"/>
      <c r="C113" s="13"/>
      <c r="D113" s="13"/>
      <c r="E113" s="14"/>
      <c r="F113" s="14"/>
      <c r="G113" s="14"/>
      <c r="H113" s="14"/>
      <c r="I113" s="15"/>
      <c r="J113" s="14"/>
      <c r="K113" s="13"/>
      <c r="L113" s="14"/>
      <c r="M113" s="14"/>
      <c r="N113" s="14"/>
      <c r="O113" s="14"/>
      <c r="P113" s="198"/>
      <c r="Q113" s="198"/>
      <c r="R113" s="198"/>
      <c r="S113" s="198"/>
      <c r="T113" s="198"/>
      <c r="U113" s="198"/>
      <c r="V113" s="198"/>
      <c r="W113" s="202">
        <f t="shared" si="14"/>
        <v>0</v>
      </c>
      <c r="X113" s="14"/>
      <c r="Y113" s="14"/>
      <c r="Z113" s="108"/>
      <c r="AA113" s="114"/>
      <c r="AB113" s="129"/>
      <c r="AC113" s="128"/>
      <c r="AD113" s="142" t="str">
        <f t="shared" si="15"/>
        <v/>
      </c>
      <c r="AE113" s="142" t="str">
        <f>IF($E113&lt;&gt;"",IF($AD113=1,VLOOKUP($E113,得点換算表!$C$5:$D$14,2),VLOOKUP($E113,得点換算表!$E$5:$F$14,2)),"")</f>
        <v/>
      </c>
      <c r="AF113" s="142" t="str">
        <f>IF($F113&lt;&gt;"",IF($AD113=1,VLOOKUP($F113,得点換算表!$C$15:$D$24,2),VLOOKUP($F113,得点換算表!$E$15:$F$24,2)),"")</f>
        <v/>
      </c>
      <c r="AG113" s="142" t="str">
        <f>IF($G113&lt;&gt;"",IF($AD113=1,VLOOKUP($G113,得点換算表!$C$25:$D$34,2),VLOOKUP($G113,得点換算表!$E$25:$F$34,2)),"")</f>
        <v/>
      </c>
      <c r="AH113" s="142" t="str">
        <f>IF($H113&lt;&gt;"",IF($AD113=1,VLOOKUP($H113,得点換算表!$C$35:$D$44,2),VLOOKUP($H113,得点換算表!$E$35:$F$44,2)),"")</f>
        <v/>
      </c>
      <c r="AI113" s="142" t="str">
        <f>IF($I113&lt;&gt;"",IF($AD113=1,VLOOKUP($I113,得点換算表!$C$45:$D$55,2),VLOOKUP($I113,得点換算表!$E$45:$F$55,2)),"")</f>
        <v/>
      </c>
      <c r="AJ113" s="142" t="str">
        <f>IF($J113&lt;&gt;"",IF($AD113=1,VLOOKUP($J113,得点換算表!$C$56:$D$65,2),VLOOKUP($J113,得点換算表!$E$56:$F$65,2)),"")</f>
        <v/>
      </c>
      <c r="AK113" s="142" t="str">
        <f>IF($K113&lt;&gt;"",IF($AD113=1,VLOOKUP($K113,得点換算表!$C$66:$D$76,2),VLOOKUP($K113,得点換算表!$E$66:$F$76,2)),"")</f>
        <v/>
      </c>
      <c r="AL113" s="142" t="str">
        <f>IF($L113&lt;&gt;"",IF($AD113=1,VLOOKUP($L113,得点換算表!$C$77:$D$86,2),VLOOKUP($L113,得点換算表!$E$77:$F$86,2)),"")</f>
        <v/>
      </c>
      <c r="AM113" s="142" t="str">
        <f>IF($M113&lt;&gt;"",IF($AD113=1,VLOOKUP($M113,得点換算表!$C$87:$D$96,2),VLOOKUP($M113,得点換算表!$E$87:$F$96,2)),"")</f>
        <v/>
      </c>
      <c r="AN113" s="142" t="str">
        <f t="shared" si="13"/>
        <v/>
      </c>
      <c r="AO113" s="143" t="str">
        <f>IF(AND($AN113&lt;&gt;"",$AN113&gt;=8),VLOOKUP($AN113,得点換算表!$I$10:$J$14,2),"")</f>
        <v/>
      </c>
      <c r="AP113" s="105"/>
    </row>
    <row r="114" spans="1:42" x14ac:dyDescent="0.15">
      <c r="A114" s="11"/>
      <c r="B114" s="12"/>
      <c r="C114" s="13"/>
      <c r="D114" s="13"/>
      <c r="E114" s="14"/>
      <c r="F114" s="14"/>
      <c r="G114" s="14"/>
      <c r="H114" s="14"/>
      <c r="I114" s="15"/>
      <c r="J114" s="14"/>
      <c r="K114" s="13"/>
      <c r="L114" s="14"/>
      <c r="M114" s="14"/>
      <c r="N114" s="14"/>
      <c r="O114" s="14"/>
      <c r="P114" s="198"/>
      <c r="Q114" s="198"/>
      <c r="R114" s="198"/>
      <c r="S114" s="198"/>
      <c r="T114" s="198"/>
      <c r="U114" s="198"/>
      <c r="V114" s="198"/>
      <c r="W114" s="202">
        <f t="shared" si="14"/>
        <v>0</v>
      </c>
      <c r="X114" s="14"/>
      <c r="Y114" s="14"/>
      <c r="Z114" s="108"/>
      <c r="AA114" s="114"/>
      <c r="AB114" s="129"/>
      <c r="AC114" s="128"/>
      <c r="AD114" s="142" t="str">
        <f t="shared" si="15"/>
        <v/>
      </c>
      <c r="AE114" s="142" t="str">
        <f>IF($E114&lt;&gt;"",IF($AD114=1,VLOOKUP($E114,得点換算表!$C$5:$D$14,2),VLOOKUP($E114,得点換算表!$E$5:$F$14,2)),"")</f>
        <v/>
      </c>
      <c r="AF114" s="142" t="str">
        <f>IF($F114&lt;&gt;"",IF($AD114=1,VLOOKUP($F114,得点換算表!$C$15:$D$24,2),VLOOKUP($F114,得点換算表!$E$15:$F$24,2)),"")</f>
        <v/>
      </c>
      <c r="AG114" s="142" t="str">
        <f>IF($G114&lt;&gt;"",IF($AD114=1,VLOOKUP($G114,得点換算表!$C$25:$D$34,2),VLOOKUP($G114,得点換算表!$E$25:$F$34,2)),"")</f>
        <v/>
      </c>
      <c r="AH114" s="142" t="str">
        <f>IF($H114&lt;&gt;"",IF($AD114=1,VLOOKUP($H114,得点換算表!$C$35:$D$44,2),VLOOKUP($H114,得点換算表!$E$35:$F$44,2)),"")</f>
        <v/>
      </c>
      <c r="AI114" s="142" t="str">
        <f>IF($I114&lt;&gt;"",IF($AD114=1,VLOOKUP($I114,得点換算表!$C$45:$D$55,2),VLOOKUP($I114,得点換算表!$E$45:$F$55,2)),"")</f>
        <v/>
      </c>
      <c r="AJ114" s="142" t="str">
        <f>IF($J114&lt;&gt;"",IF($AD114=1,VLOOKUP($J114,得点換算表!$C$56:$D$65,2),VLOOKUP($J114,得点換算表!$E$56:$F$65,2)),"")</f>
        <v/>
      </c>
      <c r="AK114" s="142" t="str">
        <f>IF($K114&lt;&gt;"",IF($AD114=1,VLOOKUP($K114,得点換算表!$C$66:$D$76,2),VLOOKUP($K114,得点換算表!$E$66:$F$76,2)),"")</f>
        <v/>
      </c>
      <c r="AL114" s="142" t="str">
        <f>IF($L114&lt;&gt;"",IF($AD114=1,VLOOKUP($L114,得点換算表!$C$77:$D$86,2),VLOOKUP($L114,得点換算表!$E$77:$F$86,2)),"")</f>
        <v/>
      </c>
      <c r="AM114" s="142" t="str">
        <f>IF($M114&lt;&gt;"",IF($AD114=1,VLOOKUP($M114,得点換算表!$C$87:$D$96,2),VLOOKUP($M114,得点換算表!$E$87:$F$96,2)),"")</f>
        <v/>
      </c>
      <c r="AN114" s="142" t="str">
        <f t="shared" si="13"/>
        <v/>
      </c>
      <c r="AO114" s="143" t="str">
        <f>IF(AND($AN114&lt;&gt;"",$AN114&gt;=8),VLOOKUP($AN114,得点換算表!$I$10:$J$14,2),"")</f>
        <v/>
      </c>
      <c r="AP114" s="105"/>
    </row>
    <row r="115" spans="1:42" x14ac:dyDescent="0.15">
      <c r="A115" s="11"/>
      <c r="B115" s="12"/>
      <c r="C115" s="13"/>
      <c r="D115" s="13"/>
      <c r="E115" s="14"/>
      <c r="F115" s="14"/>
      <c r="G115" s="14"/>
      <c r="H115" s="14"/>
      <c r="I115" s="15"/>
      <c r="J115" s="14"/>
      <c r="K115" s="13"/>
      <c r="L115" s="14"/>
      <c r="M115" s="14"/>
      <c r="N115" s="14"/>
      <c r="O115" s="14"/>
      <c r="P115" s="198"/>
      <c r="Q115" s="198"/>
      <c r="R115" s="198"/>
      <c r="S115" s="198"/>
      <c r="T115" s="198"/>
      <c r="U115" s="198"/>
      <c r="V115" s="198"/>
      <c r="W115" s="202">
        <f t="shared" si="14"/>
        <v>0</v>
      </c>
      <c r="X115" s="14"/>
      <c r="Y115" s="14"/>
      <c r="Z115" s="108"/>
      <c r="AA115" s="114"/>
      <c r="AB115" s="129"/>
      <c r="AC115" s="128"/>
      <c r="AD115" s="142" t="str">
        <f t="shared" si="15"/>
        <v/>
      </c>
      <c r="AE115" s="142" t="str">
        <f>IF($E115&lt;&gt;"",IF($AD115=1,VLOOKUP($E115,得点換算表!$C$5:$D$14,2),VLOOKUP($E115,得点換算表!$E$5:$F$14,2)),"")</f>
        <v/>
      </c>
      <c r="AF115" s="142" t="str">
        <f>IF($F115&lt;&gt;"",IF($AD115=1,VLOOKUP($F115,得点換算表!$C$15:$D$24,2),VLOOKUP($F115,得点換算表!$E$15:$F$24,2)),"")</f>
        <v/>
      </c>
      <c r="AG115" s="142" t="str">
        <f>IF($G115&lt;&gt;"",IF($AD115=1,VLOOKUP($G115,得点換算表!$C$25:$D$34,2),VLOOKUP($G115,得点換算表!$E$25:$F$34,2)),"")</f>
        <v/>
      </c>
      <c r="AH115" s="142" t="str">
        <f>IF($H115&lt;&gt;"",IF($AD115=1,VLOOKUP($H115,得点換算表!$C$35:$D$44,2),VLOOKUP($H115,得点換算表!$E$35:$F$44,2)),"")</f>
        <v/>
      </c>
      <c r="AI115" s="142" t="str">
        <f>IF($I115&lt;&gt;"",IF($AD115=1,VLOOKUP($I115,得点換算表!$C$45:$D$55,2),VLOOKUP($I115,得点換算表!$E$45:$F$55,2)),"")</f>
        <v/>
      </c>
      <c r="AJ115" s="142" t="str">
        <f>IF($J115&lt;&gt;"",IF($AD115=1,VLOOKUP($J115,得点換算表!$C$56:$D$65,2),VLOOKUP($J115,得点換算表!$E$56:$F$65,2)),"")</f>
        <v/>
      </c>
      <c r="AK115" s="142" t="str">
        <f>IF($K115&lt;&gt;"",IF($AD115=1,VLOOKUP($K115,得点換算表!$C$66:$D$76,2),VLOOKUP($K115,得点換算表!$E$66:$F$76,2)),"")</f>
        <v/>
      </c>
      <c r="AL115" s="142" t="str">
        <f>IF($L115&lt;&gt;"",IF($AD115=1,VLOOKUP($L115,得点換算表!$C$77:$D$86,2),VLOOKUP($L115,得点換算表!$E$77:$F$86,2)),"")</f>
        <v/>
      </c>
      <c r="AM115" s="142" t="str">
        <f>IF($M115&lt;&gt;"",IF($AD115=1,VLOOKUP($M115,得点換算表!$C$87:$D$96,2),VLOOKUP($M115,得点換算表!$E$87:$F$96,2)),"")</f>
        <v/>
      </c>
      <c r="AN115" s="142" t="str">
        <f t="shared" si="13"/>
        <v/>
      </c>
      <c r="AO115" s="143" t="str">
        <f>IF(AND($AN115&lt;&gt;"",$AN115&gt;=8),VLOOKUP($AN115,得点換算表!$I$10:$J$14,2),"")</f>
        <v/>
      </c>
      <c r="AP115" s="105"/>
    </row>
    <row r="116" spans="1:42" x14ac:dyDescent="0.15">
      <c r="A116" s="11"/>
      <c r="B116" s="12"/>
      <c r="C116" s="13"/>
      <c r="D116" s="13"/>
      <c r="E116" s="14"/>
      <c r="F116" s="14"/>
      <c r="G116" s="14"/>
      <c r="H116" s="14"/>
      <c r="I116" s="15"/>
      <c r="J116" s="14"/>
      <c r="K116" s="13"/>
      <c r="L116" s="14"/>
      <c r="M116" s="14"/>
      <c r="N116" s="14"/>
      <c r="O116" s="14"/>
      <c r="P116" s="198"/>
      <c r="Q116" s="198"/>
      <c r="R116" s="198"/>
      <c r="S116" s="198"/>
      <c r="T116" s="198"/>
      <c r="U116" s="198"/>
      <c r="V116" s="198"/>
      <c r="W116" s="202">
        <f t="shared" si="14"/>
        <v>0</v>
      </c>
      <c r="X116" s="14"/>
      <c r="Y116" s="14"/>
      <c r="Z116" s="108"/>
      <c r="AA116" s="114"/>
      <c r="AB116" s="129"/>
      <c r="AC116" s="128"/>
      <c r="AD116" s="142" t="str">
        <f t="shared" si="15"/>
        <v/>
      </c>
      <c r="AE116" s="142" t="str">
        <f>IF($E116&lt;&gt;"",IF($AD116=1,VLOOKUP($E116,得点換算表!$C$5:$D$14,2),VLOOKUP($E116,得点換算表!$E$5:$F$14,2)),"")</f>
        <v/>
      </c>
      <c r="AF116" s="142" t="str">
        <f>IF($F116&lt;&gt;"",IF($AD116=1,VLOOKUP($F116,得点換算表!$C$15:$D$24,2),VLOOKUP($F116,得点換算表!$E$15:$F$24,2)),"")</f>
        <v/>
      </c>
      <c r="AG116" s="142" t="str">
        <f>IF($G116&lt;&gt;"",IF($AD116=1,VLOOKUP($G116,得点換算表!$C$25:$D$34,2),VLOOKUP($G116,得点換算表!$E$25:$F$34,2)),"")</f>
        <v/>
      </c>
      <c r="AH116" s="142" t="str">
        <f>IF($H116&lt;&gt;"",IF($AD116=1,VLOOKUP($H116,得点換算表!$C$35:$D$44,2),VLOOKUP($H116,得点換算表!$E$35:$F$44,2)),"")</f>
        <v/>
      </c>
      <c r="AI116" s="142" t="str">
        <f>IF($I116&lt;&gt;"",IF($AD116=1,VLOOKUP($I116,得点換算表!$C$45:$D$55,2),VLOOKUP($I116,得点換算表!$E$45:$F$55,2)),"")</f>
        <v/>
      </c>
      <c r="AJ116" s="142" t="str">
        <f>IF($J116&lt;&gt;"",IF($AD116=1,VLOOKUP($J116,得点換算表!$C$56:$D$65,2),VLOOKUP($J116,得点換算表!$E$56:$F$65,2)),"")</f>
        <v/>
      </c>
      <c r="AK116" s="142" t="str">
        <f>IF($K116&lt;&gt;"",IF($AD116=1,VLOOKUP($K116,得点換算表!$C$66:$D$76,2),VLOOKUP($K116,得点換算表!$E$66:$F$76,2)),"")</f>
        <v/>
      </c>
      <c r="AL116" s="142" t="str">
        <f>IF($L116&lt;&gt;"",IF($AD116=1,VLOOKUP($L116,得点換算表!$C$77:$D$86,2),VLOOKUP($L116,得点換算表!$E$77:$F$86,2)),"")</f>
        <v/>
      </c>
      <c r="AM116" s="142" t="str">
        <f>IF($M116&lt;&gt;"",IF($AD116=1,VLOOKUP($M116,得点換算表!$C$87:$D$96,2),VLOOKUP($M116,得点換算表!$E$87:$F$96,2)),"")</f>
        <v/>
      </c>
      <c r="AN116" s="142" t="str">
        <f t="shared" si="13"/>
        <v/>
      </c>
      <c r="AO116" s="143" t="str">
        <f>IF(AND($AN116&lt;&gt;"",$AN116&gt;=8),VLOOKUP($AN116,得点換算表!$I$10:$J$14,2),"")</f>
        <v/>
      </c>
      <c r="AP116" s="105"/>
    </row>
    <row r="117" spans="1:42" x14ac:dyDescent="0.15">
      <c r="A117" s="11"/>
      <c r="B117" s="12"/>
      <c r="C117" s="13"/>
      <c r="D117" s="13"/>
      <c r="E117" s="14"/>
      <c r="F117" s="14"/>
      <c r="G117" s="14"/>
      <c r="H117" s="14"/>
      <c r="I117" s="15"/>
      <c r="J117" s="14"/>
      <c r="K117" s="13"/>
      <c r="L117" s="14"/>
      <c r="M117" s="14"/>
      <c r="N117" s="14"/>
      <c r="O117" s="14"/>
      <c r="P117" s="198"/>
      <c r="Q117" s="198"/>
      <c r="R117" s="198"/>
      <c r="S117" s="198"/>
      <c r="T117" s="198"/>
      <c r="U117" s="198"/>
      <c r="V117" s="198"/>
      <c r="W117" s="202">
        <f t="shared" si="14"/>
        <v>0</v>
      </c>
      <c r="X117" s="14"/>
      <c r="Y117" s="14"/>
      <c r="Z117" s="108"/>
      <c r="AA117" s="114"/>
      <c r="AB117" s="129"/>
      <c r="AC117" s="128"/>
      <c r="AD117" s="142" t="str">
        <f t="shared" si="15"/>
        <v/>
      </c>
      <c r="AE117" s="142" t="str">
        <f>IF($E117&lt;&gt;"",IF($AD117=1,VLOOKUP($E117,得点換算表!$C$5:$D$14,2),VLOOKUP($E117,得点換算表!$E$5:$F$14,2)),"")</f>
        <v/>
      </c>
      <c r="AF117" s="142" t="str">
        <f>IF($F117&lt;&gt;"",IF($AD117=1,VLOOKUP($F117,得点換算表!$C$15:$D$24,2),VLOOKUP($F117,得点換算表!$E$15:$F$24,2)),"")</f>
        <v/>
      </c>
      <c r="AG117" s="142" t="str">
        <f>IF($G117&lt;&gt;"",IF($AD117=1,VLOOKUP($G117,得点換算表!$C$25:$D$34,2),VLOOKUP($G117,得点換算表!$E$25:$F$34,2)),"")</f>
        <v/>
      </c>
      <c r="AH117" s="142" t="str">
        <f>IF($H117&lt;&gt;"",IF($AD117=1,VLOOKUP($H117,得点換算表!$C$35:$D$44,2),VLOOKUP($H117,得点換算表!$E$35:$F$44,2)),"")</f>
        <v/>
      </c>
      <c r="AI117" s="142" t="str">
        <f>IF($I117&lt;&gt;"",IF($AD117=1,VLOOKUP($I117,得点換算表!$C$45:$D$55,2),VLOOKUP($I117,得点換算表!$E$45:$F$55,2)),"")</f>
        <v/>
      </c>
      <c r="AJ117" s="142" t="str">
        <f>IF($J117&lt;&gt;"",IF($AD117=1,VLOOKUP($J117,得点換算表!$C$56:$D$65,2),VLOOKUP($J117,得点換算表!$E$56:$F$65,2)),"")</f>
        <v/>
      </c>
      <c r="AK117" s="142" t="str">
        <f>IF($K117&lt;&gt;"",IF($AD117=1,VLOOKUP($K117,得点換算表!$C$66:$D$76,2),VLOOKUP($K117,得点換算表!$E$66:$F$76,2)),"")</f>
        <v/>
      </c>
      <c r="AL117" s="142" t="str">
        <f>IF($L117&lt;&gt;"",IF($AD117=1,VLOOKUP($L117,得点換算表!$C$77:$D$86,2),VLOOKUP($L117,得点換算表!$E$77:$F$86,2)),"")</f>
        <v/>
      </c>
      <c r="AM117" s="142" t="str">
        <f>IF($M117&lt;&gt;"",IF($AD117=1,VLOOKUP($M117,得点換算表!$C$87:$D$96,2),VLOOKUP($M117,得点換算表!$E$87:$F$96,2)),"")</f>
        <v/>
      </c>
      <c r="AN117" s="142" t="str">
        <f t="shared" si="13"/>
        <v/>
      </c>
      <c r="AO117" s="143" t="str">
        <f>IF(AND($AN117&lt;&gt;"",$AN117&gt;=8),VLOOKUP($AN117,得点換算表!$I$10:$J$14,2),"")</f>
        <v/>
      </c>
      <c r="AP117" s="105"/>
    </row>
    <row r="118" spans="1:42" x14ac:dyDescent="0.15">
      <c r="A118" s="11"/>
      <c r="B118" s="12"/>
      <c r="C118" s="13"/>
      <c r="D118" s="13"/>
      <c r="E118" s="14"/>
      <c r="F118" s="14"/>
      <c r="G118" s="14"/>
      <c r="H118" s="14"/>
      <c r="I118" s="15"/>
      <c r="J118" s="14"/>
      <c r="K118" s="13"/>
      <c r="L118" s="14"/>
      <c r="M118" s="14"/>
      <c r="N118" s="14"/>
      <c r="O118" s="14"/>
      <c r="P118" s="198"/>
      <c r="Q118" s="198"/>
      <c r="R118" s="198"/>
      <c r="S118" s="198"/>
      <c r="T118" s="198"/>
      <c r="U118" s="198"/>
      <c r="V118" s="198"/>
      <c r="W118" s="202">
        <f t="shared" si="14"/>
        <v>0</v>
      </c>
      <c r="X118" s="14"/>
      <c r="Y118" s="14"/>
      <c r="Z118" s="108"/>
      <c r="AA118" s="114"/>
      <c r="AB118" s="129"/>
      <c r="AC118" s="128"/>
      <c r="AD118" s="142" t="str">
        <f t="shared" si="15"/>
        <v/>
      </c>
      <c r="AE118" s="142" t="str">
        <f>IF($E118&lt;&gt;"",IF($AD118=1,VLOOKUP($E118,得点換算表!$C$5:$D$14,2),VLOOKUP($E118,得点換算表!$E$5:$F$14,2)),"")</f>
        <v/>
      </c>
      <c r="AF118" s="142" t="str">
        <f>IF($F118&lt;&gt;"",IF($AD118=1,VLOOKUP($F118,得点換算表!$C$15:$D$24,2),VLOOKUP($F118,得点換算表!$E$15:$F$24,2)),"")</f>
        <v/>
      </c>
      <c r="AG118" s="142" t="str">
        <f>IF($G118&lt;&gt;"",IF($AD118=1,VLOOKUP($G118,得点換算表!$C$25:$D$34,2),VLOOKUP($G118,得点換算表!$E$25:$F$34,2)),"")</f>
        <v/>
      </c>
      <c r="AH118" s="142" t="str">
        <f>IF($H118&lt;&gt;"",IF($AD118=1,VLOOKUP($H118,得点換算表!$C$35:$D$44,2),VLOOKUP($H118,得点換算表!$E$35:$F$44,2)),"")</f>
        <v/>
      </c>
      <c r="AI118" s="142" t="str">
        <f>IF($I118&lt;&gt;"",IF($AD118=1,VLOOKUP($I118,得点換算表!$C$45:$D$55,2),VLOOKUP($I118,得点換算表!$E$45:$F$55,2)),"")</f>
        <v/>
      </c>
      <c r="AJ118" s="142" t="str">
        <f>IF($J118&lt;&gt;"",IF($AD118=1,VLOOKUP($J118,得点換算表!$C$56:$D$65,2),VLOOKUP($J118,得点換算表!$E$56:$F$65,2)),"")</f>
        <v/>
      </c>
      <c r="AK118" s="142" t="str">
        <f>IF($K118&lt;&gt;"",IF($AD118=1,VLOOKUP($K118,得点換算表!$C$66:$D$76,2),VLOOKUP($K118,得点換算表!$E$66:$F$76,2)),"")</f>
        <v/>
      </c>
      <c r="AL118" s="142" t="str">
        <f>IF($L118&lt;&gt;"",IF($AD118=1,VLOOKUP($L118,得点換算表!$C$77:$D$86,2),VLOOKUP($L118,得点換算表!$E$77:$F$86,2)),"")</f>
        <v/>
      </c>
      <c r="AM118" s="142" t="str">
        <f>IF($M118&lt;&gt;"",IF($AD118=1,VLOOKUP($M118,得点換算表!$C$87:$D$96,2),VLOOKUP($M118,得点換算表!$E$87:$F$96,2)),"")</f>
        <v/>
      </c>
      <c r="AN118" s="142" t="str">
        <f t="shared" si="13"/>
        <v/>
      </c>
      <c r="AO118" s="143" t="str">
        <f>IF(AND($AN118&lt;&gt;"",$AN118&gt;=8),VLOOKUP($AN118,得点換算表!$I$10:$J$14,2),"")</f>
        <v/>
      </c>
      <c r="AP118" s="105"/>
    </row>
    <row r="119" spans="1:42" x14ac:dyDescent="0.15">
      <c r="A119" s="11"/>
      <c r="B119" s="12"/>
      <c r="C119" s="13"/>
      <c r="D119" s="13"/>
      <c r="E119" s="14"/>
      <c r="F119" s="14"/>
      <c r="G119" s="14"/>
      <c r="H119" s="14"/>
      <c r="I119" s="15"/>
      <c r="J119" s="14"/>
      <c r="K119" s="13"/>
      <c r="L119" s="14"/>
      <c r="M119" s="14"/>
      <c r="N119" s="14"/>
      <c r="O119" s="14"/>
      <c r="P119" s="198"/>
      <c r="Q119" s="198"/>
      <c r="R119" s="198"/>
      <c r="S119" s="198"/>
      <c r="T119" s="198"/>
      <c r="U119" s="198"/>
      <c r="V119" s="198"/>
      <c r="W119" s="202">
        <f t="shared" si="14"/>
        <v>0</v>
      </c>
      <c r="X119" s="14"/>
      <c r="Y119" s="14"/>
      <c r="Z119" s="108"/>
      <c r="AA119" s="114"/>
      <c r="AB119" s="129"/>
      <c r="AC119" s="128"/>
      <c r="AD119" s="142" t="str">
        <f t="shared" si="15"/>
        <v/>
      </c>
      <c r="AE119" s="142" t="str">
        <f>IF($E119&lt;&gt;"",IF($AD119=1,VLOOKUP($E119,得点換算表!$C$5:$D$14,2),VLOOKUP($E119,得点換算表!$E$5:$F$14,2)),"")</f>
        <v/>
      </c>
      <c r="AF119" s="142" t="str">
        <f>IF($F119&lt;&gt;"",IF($AD119=1,VLOOKUP($F119,得点換算表!$C$15:$D$24,2),VLOOKUP($F119,得点換算表!$E$15:$F$24,2)),"")</f>
        <v/>
      </c>
      <c r="AG119" s="142" t="str">
        <f>IF($G119&lt;&gt;"",IF($AD119=1,VLOOKUP($G119,得点換算表!$C$25:$D$34,2),VLOOKUP($G119,得点換算表!$E$25:$F$34,2)),"")</f>
        <v/>
      </c>
      <c r="AH119" s="142" t="str">
        <f>IF($H119&lt;&gt;"",IF($AD119=1,VLOOKUP($H119,得点換算表!$C$35:$D$44,2),VLOOKUP($H119,得点換算表!$E$35:$F$44,2)),"")</f>
        <v/>
      </c>
      <c r="AI119" s="142" t="str">
        <f>IF($I119&lt;&gt;"",IF($AD119=1,VLOOKUP($I119,得点換算表!$C$45:$D$55,2),VLOOKUP($I119,得点換算表!$E$45:$F$55,2)),"")</f>
        <v/>
      </c>
      <c r="AJ119" s="142" t="str">
        <f>IF($J119&lt;&gt;"",IF($AD119=1,VLOOKUP($J119,得点換算表!$C$56:$D$65,2),VLOOKUP($J119,得点換算表!$E$56:$F$65,2)),"")</f>
        <v/>
      </c>
      <c r="AK119" s="142" t="str">
        <f>IF($K119&lt;&gt;"",IF($AD119=1,VLOOKUP($K119,得点換算表!$C$66:$D$76,2),VLOOKUP($K119,得点換算表!$E$66:$F$76,2)),"")</f>
        <v/>
      </c>
      <c r="AL119" s="142" t="str">
        <f>IF($L119&lt;&gt;"",IF($AD119=1,VLOOKUP($L119,得点換算表!$C$77:$D$86,2),VLOOKUP($L119,得点換算表!$E$77:$F$86,2)),"")</f>
        <v/>
      </c>
      <c r="AM119" s="142" t="str">
        <f>IF($M119&lt;&gt;"",IF($AD119=1,VLOOKUP($M119,得点換算表!$C$87:$D$96,2),VLOOKUP($M119,得点換算表!$E$87:$F$96,2)),"")</f>
        <v/>
      </c>
      <c r="AN119" s="142" t="str">
        <f t="shared" si="13"/>
        <v/>
      </c>
      <c r="AO119" s="143" t="str">
        <f>IF(AND($AN119&lt;&gt;"",$AN119&gt;=8),VLOOKUP($AN119,得点換算表!$I$10:$J$14,2),"")</f>
        <v/>
      </c>
      <c r="AP119" s="105"/>
    </row>
    <row r="120" spans="1:42" x14ac:dyDescent="0.15">
      <c r="A120" s="11"/>
      <c r="B120" s="12"/>
      <c r="C120" s="13"/>
      <c r="D120" s="13"/>
      <c r="E120" s="14"/>
      <c r="F120" s="14"/>
      <c r="G120" s="14"/>
      <c r="H120" s="14"/>
      <c r="I120" s="15"/>
      <c r="J120" s="14"/>
      <c r="K120" s="13"/>
      <c r="L120" s="14"/>
      <c r="M120" s="14"/>
      <c r="N120" s="14"/>
      <c r="O120" s="14"/>
      <c r="P120" s="198"/>
      <c r="Q120" s="198"/>
      <c r="R120" s="198"/>
      <c r="S120" s="198"/>
      <c r="T120" s="198"/>
      <c r="U120" s="198"/>
      <c r="V120" s="198"/>
      <c r="W120" s="202">
        <f t="shared" si="14"/>
        <v>0</v>
      </c>
      <c r="X120" s="14"/>
      <c r="Y120" s="14"/>
      <c r="Z120" s="108"/>
      <c r="AA120" s="114"/>
      <c r="AB120" s="129"/>
      <c r="AC120" s="128"/>
      <c r="AD120" s="142" t="str">
        <f t="shared" si="15"/>
        <v/>
      </c>
      <c r="AE120" s="142" t="str">
        <f>IF($E120&lt;&gt;"",IF($AD120=1,VLOOKUP($E120,得点換算表!$C$5:$D$14,2),VLOOKUP($E120,得点換算表!$E$5:$F$14,2)),"")</f>
        <v/>
      </c>
      <c r="AF120" s="142" t="str">
        <f>IF($F120&lt;&gt;"",IF($AD120=1,VLOOKUP($F120,得点換算表!$C$15:$D$24,2),VLOOKUP($F120,得点換算表!$E$15:$F$24,2)),"")</f>
        <v/>
      </c>
      <c r="AG120" s="142" t="str">
        <f>IF($G120&lt;&gt;"",IF($AD120=1,VLOOKUP($G120,得点換算表!$C$25:$D$34,2),VLOOKUP($G120,得点換算表!$E$25:$F$34,2)),"")</f>
        <v/>
      </c>
      <c r="AH120" s="142" t="str">
        <f>IF($H120&lt;&gt;"",IF($AD120=1,VLOOKUP($H120,得点換算表!$C$35:$D$44,2),VLOOKUP($H120,得点換算表!$E$35:$F$44,2)),"")</f>
        <v/>
      </c>
      <c r="AI120" s="142" t="str">
        <f>IF($I120&lt;&gt;"",IF($AD120=1,VLOOKUP($I120,得点換算表!$C$45:$D$55,2),VLOOKUP($I120,得点換算表!$E$45:$F$55,2)),"")</f>
        <v/>
      </c>
      <c r="AJ120" s="142" t="str">
        <f>IF($J120&lt;&gt;"",IF($AD120=1,VLOOKUP($J120,得点換算表!$C$56:$D$65,2),VLOOKUP($J120,得点換算表!$E$56:$F$65,2)),"")</f>
        <v/>
      </c>
      <c r="AK120" s="142" t="str">
        <f>IF($K120&lt;&gt;"",IF($AD120=1,VLOOKUP($K120,得点換算表!$C$66:$D$76,2),VLOOKUP($K120,得点換算表!$E$66:$F$76,2)),"")</f>
        <v/>
      </c>
      <c r="AL120" s="142" t="str">
        <f>IF($L120&lt;&gt;"",IF($AD120=1,VLOOKUP($L120,得点換算表!$C$77:$D$86,2),VLOOKUP($L120,得点換算表!$E$77:$F$86,2)),"")</f>
        <v/>
      </c>
      <c r="AM120" s="142" t="str">
        <f>IF($M120&lt;&gt;"",IF($AD120=1,VLOOKUP($M120,得点換算表!$C$87:$D$96,2),VLOOKUP($M120,得点換算表!$E$87:$F$96,2)),"")</f>
        <v/>
      </c>
      <c r="AN120" s="142" t="str">
        <f t="shared" si="13"/>
        <v/>
      </c>
      <c r="AO120" s="143" t="str">
        <f>IF(AND($AN120&lt;&gt;"",$AN120&gt;=8),VLOOKUP($AN120,得点換算表!$I$10:$J$14,2),"")</f>
        <v/>
      </c>
      <c r="AP120" s="105"/>
    </row>
    <row r="121" spans="1:42" x14ac:dyDescent="0.15">
      <c r="A121" s="11"/>
      <c r="B121" s="12"/>
      <c r="C121" s="13"/>
      <c r="D121" s="13"/>
      <c r="E121" s="14"/>
      <c r="F121" s="14"/>
      <c r="G121" s="14"/>
      <c r="H121" s="14"/>
      <c r="I121" s="15"/>
      <c r="J121" s="14"/>
      <c r="K121" s="13"/>
      <c r="L121" s="14"/>
      <c r="M121" s="14"/>
      <c r="N121" s="14"/>
      <c r="O121" s="14"/>
      <c r="P121" s="198"/>
      <c r="Q121" s="198"/>
      <c r="R121" s="198"/>
      <c r="S121" s="198"/>
      <c r="T121" s="198"/>
      <c r="U121" s="198"/>
      <c r="V121" s="198"/>
      <c r="W121" s="202">
        <f t="shared" si="14"/>
        <v>0</v>
      </c>
      <c r="X121" s="14"/>
      <c r="Y121" s="14"/>
      <c r="Z121" s="108"/>
      <c r="AA121" s="114"/>
      <c r="AB121" s="129"/>
      <c r="AC121" s="128"/>
      <c r="AD121" s="142" t="str">
        <f t="shared" si="15"/>
        <v/>
      </c>
      <c r="AE121" s="142" t="str">
        <f>IF($E121&lt;&gt;"",IF($AD121=1,VLOOKUP($E121,得点換算表!$C$5:$D$14,2),VLOOKUP($E121,得点換算表!$E$5:$F$14,2)),"")</f>
        <v/>
      </c>
      <c r="AF121" s="142" t="str">
        <f>IF($F121&lt;&gt;"",IF($AD121=1,VLOOKUP($F121,得点換算表!$C$15:$D$24,2),VLOOKUP($F121,得点換算表!$E$15:$F$24,2)),"")</f>
        <v/>
      </c>
      <c r="AG121" s="142" t="str">
        <f>IF($G121&lt;&gt;"",IF($AD121=1,VLOOKUP($G121,得点換算表!$C$25:$D$34,2),VLOOKUP($G121,得点換算表!$E$25:$F$34,2)),"")</f>
        <v/>
      </c>
      <c r="AH121" s="142" t="str">
        <f>IF($H121&lt;&gt;"",IF($AD121=1,VLOOKUP($H121,得点換算表!$C$35:$D$44,2),VLOOKUP($H121,得点換算表!$E$35:$F$44,2)),"")</f>
        <v/>
      </c>
      <c r="AI121" s="142" t="str">
        <f>IF($I121&lt;&gt;"",IF($AD121=1,VLOOKUP($I121,得点換算表!$C$45:$D$55,2),VLOOKUP($I121,得点換算表!$E$45:$F$55,2)),"")</f>
        <v/>
      </c>
      <c r="AJ121" s="142" t="str">
        <f>IF($J121&lt;&gt;"",IF($AD121=1,VLOOKUP($J121,得点換算表!$C$56:$D$65,2),VLOOKUP($J121,得点換算表!$E$56:$F$65,2)),"")</f>
        <v/>
      </c>
      <c r="AK121" s="142" t="str">
        <f>IF($K121&lt;&gt;"",IF($AD121=1,VLOOKUP($K121,得点換算表!$C$66:$D$76,2),VLOOKUP($K121,得点換算表!$E$66:$F$76,2)),"")</f>
        <v/>
      </c>
      <c r="AL121" s="142" t="str">
        <f>IF($L121&lt;&gt;"",IF($AD121=1,VLOOKUP($L121,得点換算表!$C$77:$D$86,2),VLOOKUP($L121,得点換算表!$E$77:$F$86,2)),"")</f>
        <v/>
      </c>
      <c r="AM121" s="142" t="str">
        <f>IF($M121&lt;&gt;"",IF($AD121=1,VLOOKUP($M121,得点換算表!$C$87:$D$96,2),VLOOKUP($M121,得点換算表!$E$87:$F$96,2)),"")</f>
        <v/>
      </c>
      <c r="AN121" s="142" t="str">
        <f t="shared" si="13"/>
        <v/>
      </c>
      <c r="AO121" s="143" t="str">
        <f>IF(AND($AN121&lt;&gt;"",$AN121&gt;=8),VLOOKUP($AN121,得点換算表!$I$10:$J$14,2),"")</f>
        <v/>
      </c>
      <c r="AP121" s="105"/>
    </row>
    <row r="122" spans="1:42" x14ac:dyDescent="0.15">
      <c r="A122" s="11"/>
      <c r="B122" s="12"/>
      <c r="C122" s="13"/>
      <c r="D122" s="13"/>
      <c r="E122" s="14"/>
      <c r="F122" s="14"/>
      <c r="G122" s="14"/>
      <c r="H122" s="14"/>
      <c r="I122" s="15"/>
      <c r="J122" s="14"/>
      <c r="K122" s="13"/>
      <c r="L122" s="14"/>
      <c r="M122" s="14"/>
      <c r="N122" s="14"/>
      <c r="O122" s="14"/>
      <c r="P122" s="198"/>
      <c r="Q122" s="198"/>
      <c r="R122" s="198"/>
      <c r="S122" s="198"/>
      <c r="T122" s="198"/>
      <c r="U122" s="198"/>
      <c r="V122" s="198"/>
      <c r="W122" s="202">
        <f t="shared" si="14"/>
        <v>0</v>
      </c>
      <c r="X122" s="14"/>
      <c r="Y122" s="14"/>
      <c r="Z122" s="108"/>
      <c r="AA122" s="114"/>
      <c r="AB122" s="129"/>
      <c r="AC122" s="128"/>
      <c r="AD122" s="142" t="str">
        <f t="shared" si="15"/>
        <v/>
      </c>
      <c r="AE122" s="142" t="str">
        <f>IF($E122&lt;&gt;"",IF($AD122=1,VLOOKUP($E122,得点換算表!$C$5:$D$14,2),VLOOKUP($E122,得点換算表!$E$5:$F$14,2)),"")</f>
        <v/>
      </c>
      <c r="AF122" s="142" t="str">
        <f>IF($F122&lt;&gt;"",IF($AD122=1,VLOOKUP($F122,得点換算表!$C$15:$D$24,2),VLOOKUP($F122,得点換算表!$E$15:$F$24,2)),"")</f>
        <v/>
      </c>
      <c r="AG122" s="142" t="str">
        <f>IF($G122&lt;&gt;"",IF($AD122=1,VLOOKUP($G122,得点換算表!$C$25:$D$34,2),VLOOKUP($G122,得点換算表!$E$25:$F$34,2)),"")</f>
        <v/>
      </c>
      <c r="AH122" s="142" t="str">
        <f>IF($H122&lt;&gt;"",IF($AD122=1,VLOOKUP($H122,得点換算表!$C$35:$D$44,2),VLOOKUP($H122,得点換算表!$E$35:$F$44,2)),"")</f>
        <v/>
      </c>
      <c r="AI122" s="142" t="str">
        <f>IF($I122&lt;&gt;"",IF($AD122=1,VLOOKUP($I122,得点換算表!$C$45:$D$55,2),VLOOKUP($I122,得点換算表!$E$45:$F$55,2)),"")</f>
        <v/>
      </c>
      <c r="AJ122" s="142" t="str">
        <f>IF($J122&lt;&gt;"",IF($AD122=1,VLOOKUP($J122,得点換算表!$C$56:$D$65,2),VLOOKUP($J122,得点換算表!$E$56:$F$65,2)),"")</f>
        <v/>
      </c>
      <c r="AK122" s="142" t="str">
        <f>IF($K122&lt;&gt;"",IF($AD122=1,VLOOKUP($K122,得点換算表!$C$66:$D$76,2),VLOOKUP($K122,得点換算表!$E$66:$F$76,2)),"")</f>
        <v/>
      </c>
      <c r="AL122" s="142" t="str">
        <f>IF($L122&lt;&gt;"",IF($AD122=1,VLOOKUP($L122,得点換算表!$C$77:$D$86,2),VLOOKUP($L122,得点換算表!$E$77:$F$86,2)),"")</f>
        <v/>
      </c>
      <c r="AM122" s="142" t="str">
        <f>IF($M122&lt;&gt;"",IF($AD122=1,VLOOKUP($M122,得点換算表!$C$87:$D$96,2),VLOOKUP($M122,得点換算表!$E$87:$F$96,2)),"")</f>
        <v/>
      </c>
      <c r="AN122" s="142" t="str">
        <f t="shared" si="13"/>
        <v/>
      </c>
      <c r="AO122" s="143" t="str">
        <f>IF(AND($AN122&lt;&gt;"",$AN122&gt;=8),VLOOKUP($AN122,得点換算表!$I$10:$J$14,2),"")</f>
        <v/>
      </c>
      <c r="AP122" s="105"/>
    </row>
    <row r="123" spans="1:42" x14ac:dyDescent="0.15">
      <c r="A123" s="11"/>
      <c r="B123" s="12"/>
      <c r="C123" s="13"/>
      <c r="D123" s="13"/>
      <c r="E123" s="14"/>
      <c r="F123" s="14"/>
      <c r="G123" s="14"/>
      <c r="H123" s="14"/>
      <c r="I123" s="15"/>
      <c r="J123" s="14"/>
      <c r="K123" s="13"/>
      <c r="L123" s="14"/>
      <c r="M123" s="14"/>
      <c r="N123" s="14"/>
      <c r="O123" s="14"/>
      <c r="P123" s="198"/>
      <c r="Q123" s="198"/>
      <c r="R123" s="198"/>
      <c r="S123" s="198"/>
      <c r="T123" s="198"/>
      <c r="U123" s="198"/>
      <c r="V123" s="198"/>
      <c r="W123" s="202">
        <f t="shared" si="14"/>
        <v>0</v>
      </c>
      <c r="X123" s="14"/>
      <c r="Y123" s="14"/>
      <c r="Z123" s="108"/>
      <c r="AA123" s="114"/>
      <c r="AB123" s="129"/>
      <c r="AC123" s="128"/>
      <c r="AD123" s="142" t="str">
        <f t="shared" si="15"/>
        <v/>
      </c>
      <c r="AE123" s="142" t="str">
        <f>IF($E123&lt;&gt;"",IF($AD123=1,VLOOKUP($E123,得点換算表!$C$5:$D$14,2),VLOOKUP($E123,得点換算表!$E$5:$F$14,2)),"")</f>
        <v/>
      </c>
      <c r="AF123" s="142" t="str">
        <f>IF($F123&lt;&gt;"",IF($AD123=1,VLOOKUP($F123,得点換算表!$C$15:$D$24,2),VLOOKUP($F123,得点換算表!$E$15:$F$24,2)),"")</f>
        <v/>
      </c>
      <c r="AG123" s="142" t="str">
        <f>IF($G123&lt;&gt;"",IF($AD123=1,VLOOKUP($G123,得点換算表!$C$25:$D$34,2),VLOOKUP($G123,得点換算表!$E$25:$F$34,2)),"")</f>
        <v/>
      </c>
      <c r="AH123" s="142" t="str">
        <f>IF($H123&lt;&gt;"",IF($AD123=1,VLOOKUP($H123,得点換算表!$C$35:$D$44,2),VLOOKUP($H123,得点換算表!$E$35:$F$44,2)),"")</f>
        <v/>
      </c>
      <c r="AI123" s="142" t="str">
        <f>IF($I123&lt;&gt;"",IF($AD123=1,VLOOKUP($I123,得点換算表!$C$45:$D$55,2),VLOOKUP($I123,得点換算表!$E$45:$F$55,2)),"")</f>
        <v/>
      </c>
      <c r="AJ123" s="142" t="str">
        <f>IF($J123&lt;&gt;"",IF($AD123=1,VLOOKUP($J123,得点換算表!$C$56:$D$65,2),VLOOKUP($J123,得点換算表!$E$56:$F$65,2)),"")</f>
        <v/>
      </c>
      <c r="AK123" s="142" t="str">
        <f>IF($K123&lt;&gt;"",IF($AD123=1,VLOOKUP($K123,得点換算表!$C$66:$D$76,2),VLOOKUP($K123,得点換算表!$E$66:$F$76,2)),"")</f>
        <v/>
      </c>
      <c r="AL123" s="142" t="str">
        <f>IF($L123&lt;&gt;"",IF($AD123=1,VLOOKUP($L123,得点換算表!$C$77:$D$86,2),VLOOKUP($L123,得点換算表!$E$77:$F$86,2)),"")</f>
        <v/>
      </c>
      <c r="AM123" s="142" t="str">
        <f>IF($M123&lt;&gt;"",IF($AD123=1,VLOOKUP($M123,得点換算表!$C$87:$D$96,2),VLOOKUP($M123,得点換算表!$E$87:$F$96,2)),"")</f>
        <v/>
      </c>
      <c r="AN123" s="142" t="str">
        <f t="shared" si="13"/>
        <v/>
      </c>
      <c r="AO123" s="143" t="str">
        <f>IF(AND($AN123&lt;&gt;"",$AN123&gt;=8),VLOOKUP($AN123,得点換算表!$I$10:$J$14,2),"")</f>
        <v/>
      </c>
      <c r="AP123" s="105"/>
    </row>
    <row r="124" spans="1:42" x14ac:dyDescent="0.15">
      <c r="A124" s="11"/>
      <c r="B124" s="12"/>
      <c r="C124" s="13"/>
      <c r="D124" s="13"/>
      <c r="E124" s="14"/>
      <c r="F124" s="14"/>
      <c r="G124" s="14"/>
      <c r="H124" s="14"/>
      <c r="I124" s="15"/>
      <c r="J124" s="14"/>
      <c r="K124" s="13"/>
      <c r="L124" s="14"/>
      <c r="M124" s="14"/>
      <c r="N124" s="14"/>
      <c r="O124" s="14"/>
      <c r="P124" s="198"/>
      <c r="Q124" s="198"/>
      <c r="R124" s="198"/>
      <c r="S124" s="198"/>
      <c r="T124" s="198"/>
      <c r="U124" s="198"/>
      <c r="V124" s="198"/>
      <c r="W124" s="202">
        <f t="shared" si="14"/>
        <v>0</v>
      </c>
      <c r="X124" s="14"/>
      <c r="Y124" s="14"/>
      <c r="Z124" s="108"/>
      <c r="AA124" s="114"/>
      <c r="AB124" s="129"/>
      <c r="AC124" s="128"/>
      <c r="AD124" s="142" t="str">
        <f t="shared" si="15"/>
        <v/>
      </c>
      <c r="AE124" s="142" t="str">
        <f>IF($E124&lt;&gt;"",IF($AD124=1,VLOOKUP($E124,得点換算表!$C$5:$D$14,2),VLOOKUP($E124,得点換算表!$E$5:$F$14,2)),"")</f>
        <v/>
      </c>
      <c r="AF124" s="142" t="str">
        <f>IF($F124&lt;&gt;"",IF($AD124=1,VLOOKUP($F124,得点換算表!$C$15:$D$24,2),VLOOKUP($F124,得点換算表!$E$15:$F$24,2)),"")</f>
        <v/>
      </c>
      <c r="AG124" s="142" t="str">
        <f>IF($G124&lt;&gt;"",IF($AD124=1,VLOOKUP($G124,得点換算表!$C$25:$D$34,2),VLOOKUP($G124,得点換算表!$E$25:$F$34,2)),"")</f>
        <v/>
      </c>
      <c r="AH124" s="142" t="str">
        <f>IF($H124&lt;&gt;"",IF($AD124=1,VLOOKUP($H124,得点換算表!$C$35:$D$44,2),VLOOKUP($H124,得点換算表!$E$35:$F$44,2)),"")</f>
        <v/>
      </c>
      <c r="AI124" s="142" t="str">
        <f>IF($I124&lt;&gt;"",IF($AD124=1,VLOOKUP($I124,得点換算表!$C$45:$D$55,2),VLOOKUP($I124,得点換算表!$E$45:$F$55,2)),"")</f>
        <v/>
      </c>
      <c r="AJ124" s="142" t="str">
        <f>IF($J124&lt;&gt;"",IF($AD124=1,VLOOKUP($J124,得点換算表!$C$56:$D$65,2),VLOOKUP($J124,得点換算表!$E$56:$F$65,2)),"")</f>
        <v/>
      </c>
      <c r="AK124" s="142" t="str">
        <f>IF($K124&lt;&gt;"",IF($AD124=1,VLOOKUP($K124,得点換算表!$C$66:$D$76,2),VLOOKUP($K124,得点換算表!$E$66:$F$76,2)),"")</f>
        <v/>
      </c>
      <c r="AL124" s="142" t="str">
        <f>IF($L124&lt;&gt;"",IF($AD124=1,VLOOKUP($L124,得点換算表!$C$77:$D$86,2),VLOOKUP($L124,得点換算表!$E$77:$F$86,2)),"")</f>
        <v/>
      </c>
      <c r="AM124" s="142" t="str">
        <f>IF($M124&lt;&gt;"",IF($AD124=1,VLOOKUP($M124,得点換算表!$C$87:$D$96,2),VLOOKUP($M124,得点換算表!$E$87:$F$96,2)),"")</f>
        <v/>
      </c>
      <c r="AN124" s="142" t="str">
        <f t="shared" si="13"/>
        <v/>
      </c>
      <c r="AO124" s="143" t="str">
        <f>IF(AND($AN124&lt;&gt;"",$AN124&gt;=8),VLOOKUP($AN124,得点換算表!$I$10:$J$14,2),"")</f>
        <v/>
      </c>
      <c r="AP124" s="105"/>
    </row>
    <row r="125" spans="1:42" x14ac:dyDescent="0.15">
      <c r="A125" s="11"/>
      <c r="B125" s="12"/>
      <c r="C125" s="13"/>
      <c r="D125" s="13"/>
      <c r="E125" s="14"/>
      <c r="F125" s="14"/>
      <c r="G125" s="14"/>
      <c r="H125" s="14"/>
      <c r="I125" s="15"/>
      <c r="J125" s="14"/>
      <c r="K125" s="13"/>
      <c r="L125" s="14"/>
      <c r="M125" s="14"/>
      <c r="N125" s="14"/>
      <c r="O125" s="14"/>
      <c r="P125" s="198"/>
      <c r="Q125" s="198"/>
      <c r="R125" s="198"/>
      <c r="S125" s="198"/>
      <c r="T125" s="198"/>
      <c r="U125" s="198"/>
      <c r="V125" s="198"/>
      <c r="W125" s="202">
        <f t="shared" si="14"/>
        <v>0</v>
      </c>
      <c r="X125" s="14"/>
      <c r="Y125" s="14"/>
      <c r="Z125" s="108"/>
      <c r="AA125" s="114"/>
      <c r="AB125" s="129"/>
      <c r="AC125" s="128"/>
      <c r="AD125" s="142" t="str">
        <f t="shared" si="15"/>
        <v/>
      </c>
      <c r="AE125" s="142" t="str">
        <f>IF($E125&lt;&gt;"",IF($AD125=1,VLOOKUP($E125,得点換算表!$C$5:$D$14,2),VLOOKUP($E125,得点換算表!$E$5:$F$14,2)),"")</f>
        <v/>
      </c>
      <c r="AF125" s="142" t="str">
        <f>IF($F125&lt;&gt;"",IF($AD125=1,VLOOKUP($F125,得点換算表!$C$15:$D$24,2),VLOOKUP($F125,得点換算表!$E$15:$F$24,2)),"")</f>
        <v/>
      </c>
      <c r="AG125" s="142" t="str">
        <f>IF($G125&lt;&gt;"",IF($AD125=1,VLOOKUP($G125,得点換算表!$C$25:$D$34,2),VLOOKUP($G125,得点換算表!$E$25:$F$34,2)),"")</f>
        <v/>
      </c>
      <c r="AH125" s="142" t="str">
        <f>IF($H125&lt;&gt;"",IF($AD125=1,VLOOKUP($H125,得点換算表!$C$35:$D$44,2),VLOOKUP($H125,得点換算表!$E$35:$F$44,2)),"")</f>
        <v/>
      </c>
      <c r="AI125" s="142" t="str">
        <f>IF($I125&lt;&gt;"",IF($AD125=1,VLOOKUP($I125,得点換算表!$C$45:$D$55,2),VLOOKUP($I125,得点換算表!$E$45:$F$55,2)),"")</f>
        <v/>
      </c>
      <c r="AJ125" s="142" t="str">
        <f>IF($J125&lt;&gt;"",IF($AD125=1,VLOOKUP($J125,得点換算表!$C$56:$D$65,2),VLOOKUP($J125,得点換算表!$E$56:$F$65,2)),"")</f>
        <v/>
      </c>
      <c r="AK125" s="142" t="str">
        <f>IF($K125&lt;&gt;"",IF($AD125=1,VLOOKUP($K125,得点換算表!$C$66:$D$76,2),VLOOKUP($K125,得点換算表!$E$66:$F$76,2)),"")</f>
        <v/>
      </c>
      <c r="AL125" s="142" t="str">
        <f>IF($L125&lt;&gt;"",IF($AD125=1,VLOOKUP($L125,得点換算表!$C$77:$D$86,2),VLOOKUP($L125,得点換算表!$E$77:$F$86,2)),"")</f>
        <v/>
      </c>
      <c r="AM125" s="142" t="str">
        <f>IF($M125&lt;&gt;"",IF($AD125=1,VLOOKUP($M125,得点換算表!$C$87:$D$96,2),VLOOKUP($M125,得点換算表!$E$87:$F$96,2)),"")</f>
        <v/>
      </c>
      <c r="AN125" s="142" t="str">
        <f t="shared" si="13"/>
        <v/>
      </c>
      <c r="AO125" s="143" t="str">
        <f>IF(AND($AN125&lt;&gt;"",$AN125&gt;=8),VLOOKUP($AN125,得点換算表!$I$10:$J$14,2),"")</f>
        <v/>
      </c>
      <c r="AP125" s="105"/>
    </row>
    <row r="126" spans="1:42" x14ac:dyDescent="0.15">
      <c r="A126" s="11"/>
      <c r="B126" s="12"/>
      <c r="C126" s="13"/>
      <c r="D126" s="13"/>
      <c r="E126" s="14"/>
      <c r="F126" s="14"/>
      <c r="G126" s="14"/>
      <c r="H126" s="14"/>
      <c r="I126" s="15"/>
      <c r="J126" s="14"/>
      <c r="K126" s="13"/>
      <c r="L126" s="14"/>
      <c r="M126" s="14"/>
      <c r="N126" s="14"/>
      <c r="O126" s="14"/>
      <c r="P126" s="198"/>
      <c r="Q126" s="198"/>
      <c r="R126" s="198"/>
      <c r="S126" s="198"/>
      <c r="T126" s="198"/>
      <c r="U126" s="198"/>
      <c r="V126" s="198"/>
      <c r="W126" s="202">
        <f t="shared" si="14"/>
        <v>0</v>
      </c>
      <c r="X126" s="14"/>
      <c r="Y126" s="14"/>
      <c r="Z126" s="108"/>
      <c r="AA126" s="114"/>
      <c r="AB126" s="129"/>
      <c r="AC126" s="128"/>
      <c r="AD126" s="142" t="str">
        <f t="shared" si="15"/>
        <v/>
      </c>
      <c r="AE126" s="142" t="str">
        <f>IF($E126&lt;&gt;"",IF($AD126=1,VLOOKUP($E126,得点換算表!$C$5:$D$14,2),VLOOKUP($E126,得点換算表!$E$5:$F$14,2)),"")</f>
        <v/>
      </c>
      <c r="AF126" s="142" t="str">
        <f>IF($F126&lt;&gt;"",IF($AD126=1,VLOOKUP($F126,得点換算表!$C$15:$D$24,2),VLOOKUP($F126,得点換算表!$E$15:$F$24,2)),"")</f>
        <v/>
      </c>
      <c r="AG126" s="142" t="str">
        <f>IF($G126&lt;&gt;"",IF($AD126=1,VLOOKUP($G126,得点換算表!$C$25:$D$34,2),VLOOKUP($G126,得点換算表!$E$25:$F$34,2)),"")</f>
        <v/>
      </c>
      <c r="AH126" s="142" t="str">
        <f>IF($H126&lt;&gt;"",IF($AD126=1,VLOOKUP($H126,得点換算表!$C$35:$D$44,2),VLOOKUP($H126,得点換算表!$E$35:$F$44,2)),"")</f>
        <v/>
      </c>
      <c r="AI126" s="142" t="str">
        <f>IF($I126&lt;&gt;"",IF($AD126=1,VLOOKUP($I126,得点換算表!$C$45:$D$55,2),VLOOKUP($I126,得点換算表!$E$45:$F$55,2)),"")</f>
        <v/>
      </c>
      <c r="AJ126" s="142" t="str">
        <f>IF($J126&lt;&gt;"",IF($AD126=1,VLOOKUP($J126,得点換算表!$C$56:$D$65,2),VLOOKUP($J126,得点換算表!$E$56:$F$65,2)),"")</f>
        <v/>
      </c>
      <c r="AK126" s="142" t="str">
        <f>IF($K126&lt;&gt;"",IF($AD126=1,VLOOKUP($K126,得点換算表!$C$66:$D$76,2),VLOOKUP($K126,得点換算表!$E$66:$F$76,2)),"")</f>
        <v/>
      </c>
      <c r="AL126" s="142" t="str">
        <f>IF($L126&lt;&gt;"",IF($AD126=1,VLOOKUP($L126,得点換算表!$C$77:$D$86,2),VLOOKUP($L126,得点換算表!$E$77:$F$86,2)),"")</f>
        <v/>
      </c>
      <c r="AM126" s="142" t="str">
        <f>IF($M126&lt;&gt;"",IF($AD126=1,VLOOKUP($M126,得点換算表!$C$87:$D$96,2),VLOOKUP($M126,得点換算表!$E$87:$F$96,2)),"")</f>
        <v/>
      </c>
      <c r="AN126" s="142" t="str">
        <f t="shared" si="13"/>
        <v/>
      </c>
      <c r="AO126" s="143" t="str">
        <f>IF(AND($AN126&lt;&gt;"",$AN126&gt;=8),VLOOKUP($AN126,得点換算表!$I$10:$J$14,2),"")</f>
        <v/>
      </c>
      <c r="AP126" s="105"/>
    </row>
    <row r="127" spans="1:42" x14ac:dyDescent="0.15">
      <c r="A127" s="11"/>
      <c r="B127" s="12"/>
      <c r="C127" s="13"/>
      <c r="D127" s="13"/>
      <c r="E127" s="14"/>
      <c r="F127" s="14"/>
      <c r="G127" s="14"/>
      <c r="H127" s="14"/>
      <c r="I127" s="15"/>
      <c r="J127" s="14"/>
      <c r="K127" s="13"/>
      <c r="L127" s="14"/>
      <c r="M127" s="14"/>
      <c r="N127" s="14"/>
      <c r="O127" s="14"/>
      <c r="P127" s="198"/>
      <c r="Q127" s="198"/>
      <c r="R127" s="198"/>
      <c r="S127" s="198"/>
      <c r="T127" s="198"/>
      <c r="U127" s="198"/>
      <c r="V127" s="198"/>
      <c r="W127" s="202">
        <f t="shared" si="14"/>
        <v>0</v>
      </c>
      <c r="X127" s="14"/>
      <c r="Y127" s="14"/>
      <c r="Z127" s="108"/>
      <c r="AA127" s="114"/>
      <c r="AB127" s="129"/>
      <c r="AC127" s="128"/>
      <c r="AD127" s="142" t="str">
        <f t="shared" si="15"/>
        <v/>
      </c>
      <c r="AE127" s="142" t="str">
        <f>IF($E127&lt;&gt;"",IF($AD127=1,VLOOKUP($E127,得点換算表!$C$5:$D$14,2),VLOOKUP($E127,得点換算表!$E$5:$F$14,2)),"")</f>
        <v/>
      </c>
      <c r="AF127" s="142" t="str">
        <f>IF($F127&lt;&gt;"",IF($AD127=1,VLOOKUP($F127,得点換算表!$C$15:$D$24,2),VLOOKUP($F127,得点換算表!$E$15:$F$24,2)),"")</f>
        <v/>
      </c>
      <c r="AG127" s="142" t="str">
        <f>IF($G127&lt;&gt;"",IF($AD127=1,VLOOKUP($G127,得点換算表!$C$25:$D$34,2),VLOOKUP($G127,得点換算表!$E$25:$F$34,2)),"")</f>
        <v/>
      </c>
      <c r="AH127" s="142" t="str">
        <f>IF($H127&lt;&gt;"",IF($AD127=1,VLOOKUP($H127,得点換算表!$C$35:$D$44,2),VLOOKUP($H127,得点換算表!$E$35:$F$44,2)),"")</f>
        <v/>
      </c>
      <c r="AI127" s="142" t="str">
        <f>IF($I127&lt;&gt;"",IF($AD127=1,VLOOKUP($I127,得点換算表!$C$45:$D$55,2),VLOOKUP($I127,得点換算表!$E$45:$F$55,2)),"")</f>
        <v/>
      </c>
      <c r="AJ127" s="142" t="str">
        <f>IF($J127&lt;&gt;"",IF($AD127=1,VLOOKUP($J127,得点換算表!$C$56:$D$65,2),VLOOKUP($J127,得点換算表!$E$56:$F$65,2)),"")</f>
        <v/>
      </c>
      <c r="AK127" s="142" t="str">
        <f>IF($K127&lt;&gt;"",IF($AD127=1,VLOOKUP($K127,得点換算表!$C$66:$D$76,2),VLOOKUP($K127,得点換算表!$E$66:$F$76,2)),"")</f>
        <v/>
      </c>
      <c r="AL127" s="142" t="str">
        <f>IF($L127&lt;&gt;"",IF($AD127=1,VLOOKUP($L127,得点換算表!$C$77:$D$86,2),VLOOKUP($L127,得点換算表!$E$77:$F$86,2)),"")</f>
        <v/>
      </c>
      <c r="AM127" s="142" t="str">
        <f>IF($M127&lt;&gt;"",IF($AD127=1,VLOOKUP($M127,得点換算表!$C$87:$D$96,2),VLOOKUP($M127,得点換算表!$E$87:$F$96,2)),"")</f>
        <v/>
      </c>
      <c r="AN127" s="142" t="str">
        <f t="shared" si="13"/>
        <v/>
      </c>
      <c r="AO127" s="143" t="str">
        <f>IF(AND($AN127&lt;&gt;"",$AN127&gt;=8),VLOOKUP($AN127,得点換算表!$I$10:$J$14,2),"")</f>
        <v/>
      </c>
      <c r="AP127" s="105"/>
    </row>
    <row r="128" spans="1:42" x14ac:dyDescent="0.15">
      <c r="A128" s="11"/>
      <c r="B128" s="12"/>
      <c r="C128" s="13"/>
      <c r="D128" s="13"/>
      <c r="E128" s="14"/>
      <c r="F128" s="14"/>
      <c r="G128" s="14"/>
      <c r="H128" s="14"/>
      <c r="I128" s="15"/>
      <c r="J128" s="14"/>
      <c r="K128" s="13"/>
      <c r="L128" s="14"/>
      <c r="M128" s="14"/>
      <c r="N128" s="14"/>
      <c r="O128" s="14"/>
      <c r="P128" s="198"/>
      <c r="Q128" s="198"/>
      <c r="R128" s="198"/>
      <c r="S128" s="198"/>
      <c r="T128" s="198"/>
      <c r="U128" s="198"/>
      <c r="V128" s="198"/>
      <c r="W128" s="202">
        <f t="shared" si="14"/>
        <v>0</v>
      </c>
      <c r="X128" s="14"/>
      <c r="Y128" s="14"/>
      <c r="Z128" s="108"/>
      <c r="AA128" s="114"/>
      <c r="AB128" s="129"/>
      <c r="AC128" s="128"/>
      <c r="AD128" s="142" t="str">
        <f t="shared" si="15"/>
        <v/>
      </c>
      <c r="AE128" s="142" t="str">
        <f>IF($E128&lt;&gt;"",IF($AD128=1,VLOOKUP($E128,得点換算表!$C$5:$D$14,2),VLOOKUP($E128,得点換算表!$E$5:$F$14,2)),"")</f>
        <v/>
      </c>
      <c r="AF128" s="142" t="str">
        <f>IF($F128&lt;&gt;"",IF($AD128=1,VLOOKUP($F128,得点換算表!$C$15:$D$24,2),VLOOKUP($F128,得点換算表!$E$15:$F$24,2)),"")</f>
        <v/>
      </c>
      <c r="AG128" s="142" t="str">
        <f>IF($G128&lt;&gt;"",IF($AD128=1,VLOOKUP($G128,得点換算表!$C$25:$D$34,2),VLOOKUP($G128,得点換算表!$E$25:$F$34,2)),"")</f>
        <v/>
      </c>
      <c r="AH128" s="142" t="str">
        <f>IF($H128&lt;&gt;"",IF($AD128=1,VLOOKUP($H128,得点換算表!$C$35:$D$44,2),VLOOKUP($H128,得点換算表!$E$35:$F$44,2)),"")</f>
        <v/>
      </c>
      <c r="AI128" s="142" t="str">
        <f>IF($I128&lt;&gt;"",IF($AD128=1,VLOOKUP($I128,得点換算表!$C$45:$D$55,2),VLOOKUP($I128,得点換算表!$E$45:$F$55,2)),"")</f>
        <v/>
      </c>
      <c r="AJ128" s="142" t="str">
        <f>IF($J128&lt;&gt;"",IF($AD128=1,VLOOKUP($J128,得点換算表!$C$56:$D$65,2),VLOOKUP($J128,得点換算表!$E$56:$F$65,2)),"")</f>
        <v/>
      </c>
      <c r="AK128" s="142" t="str">
        <f>IF($K128&lt;&gt;"",IF($AD128=1,VLOOKUP($K128,得点換算表!$C$66:$D$76,2),VLOOKUP($K128,得点換算表!$E$66:$F$76,2)),"")</f>
        <v/>
      </c>
      <c r="AL128" s="142" t="str">
        <f>IF($L128&lt;&gt;"",IF($AD128=1,VLOOKUP($L128,得点換算表!$C$77:$D$86,2),VLOOKUP($L128,得点換算表!$E$77:$F$86,2)),"")</f>
        <v/>
      </c>
      <c r="AM128" s="142" t="str">
        <f>IF($M128&lt;&gt;"",IF($AD128=1,VLOOKUP($M128,得点換算表!$C$87:$D$96,2),VLOOKUP($M128,得点換算表!$E$87:$F$96,2)),"")</f>
        <v/>
      </c>
      <c r="AN128" s="142" t="str">
        <f t="shared" si="13"/>
        <v/>
      </c>
      <c r="AO128" s="143" t="str">
        <f>IF(AND($AN128&lt;&gt;"",$AN128&gt;=8),VLOOKUP($AN128,得点換算表!$I$10:$J$14,2),"")</f>
        <v/>
      </c>
      <c r="AP128" s="105"/>
    </row>
    <row r="129" spans="1:42" x14ac:dyDescent="0.15">
      <c r="A129" s="11"/>
      <c r="B129" s="12"/>
      <c r="C129" s="13"/>
      <c r="D129" s="13"/>
      <c r="E129" s="14"/>
      <c r="F129" s="14"/>
      <c r="G129" s="14"/>
      <c r="H129" s="14"/>
      <c r="I129" s="15"/>
      <c r="J129" s="14"/>
      <c r="K129" s="13"/>
      <c r="L129" s="14"/>
      <c r="M129" s="14"/>
      <c r="N129" s="14"/>
      <c r="O129" s="14"/>
      <c r="P129" s="198"/>
      <c r="Q129" s="198"/>
      <c r="R129" s="198"/>
      <c r="S129" s="198"/>
      <c r="T129" s="198"/>
      <c r="U129" s="198"/>
      <c r="V129" s="198"/>
      <c r="W129" s="202">
        <f t="shared" si="14"/>
        <v>0</v>
      </c>
      <c r="X129" s="14"/>
      <c r="Y129" s="14"/>
      <c r="Z129" s="108"/>
      <c r="AA129" s="114"/>
      <c r="AB129" s="129"/>
      <c r="AC129" s="128"/>
      <c r="AD129" s="142" t="str">
        <f t="shared" si="15"/>
        <v/>
      </c>
      <c r="AE129" s="142" t="str">
        <f>IF($E129&lt;&gt;"",IF($AD129=1,VLOOKUP($E129,得点換算表!$C$5:$D$14,2),VLOOKUP($E129,得点換算表!$E$5:$F$14,2)),"")</f>
        <v/>
      </c>
      <c r="AF129" s="142" t="str">
        <f>IF($F129&lt;&gt;"",IF($AD129=1,VLOOKUP($F129,得点換算表!$C$15:$D$24,2),VLOOKUP($F129,得点換算表!$E$15:$F$24,2)),"")</f>
        <v/>
      </c>
      <c r="AG129" s="142" t="str">
        <f>IF($G129&lt;&gt;"",IF($AD129=1,VLOOKUP($G129,得点換算表!$C$25:$D$34,2),VLOOKUP($G129,得点換算表!$E$25:$F$34,2)),"")</f>
        <v/>
      </c>
      <c r="AH129" s="142" t="str">
        <f>IF($H129&lt;&gt;"",IF($AD129=1,VLOOKUP($H129,得点換算表!$C$35:$D$44,2),VLOOKUP($H129,得点換算表!$E$35:$F$44,2)),"")</f>
        <v/>
      </c>
      <c r="AI129" s="142" t="str">
        <f>IF($I129&lt;&gt;"",IF($AD129=1,VLOOKUP($I129,得点換算表!$C$45:$D$55,2),VLOOKUP($I129,得点換算表!$E$45:$F$55,2)),"")</f>
        <v/>
      </c>
      <c r="AJ129" s="142" t="str">
        <f>IF($J129&lt;&gt;"",IF($AD129=1,VLOOKUP($J129,得点換算表!$C$56:$D$65,2),VLOOKUP($J129,得点換算表!$E$56:$F$65,2)),"")</f>
        <v/>
      </c>
      <c r="AK129" s="142" t="str">
        <f>IF($K129&lt;&gt;"",IF($AD129=1,VLOOKUP($K129,得点換算表!$C$66:$D$76,2),VLOOKUP($K129,得点換算表!$E$66:$F$76,2)),"")</f>
        <v/>
      </c>
      <c r="AL129" s="142" t="str">
        <f>IF($L129&lt;&gt;"",IF($AD129=1,VLOOKUP($L129,得点換算表!$C$77:$D$86,2),VLOOKUP($L129,得点換算表!$E$77:$F$86,2)),"")</f>
        <v/>
      </c>
      <c r="AM129" s="142" t="str">
        <f>IF($M129&lt;&gt;"",IF($AD129=1,VLOOKUP($M129,得点換算表!$C$87:$D$96,2),VLOOKUP($M129,得点換算表!$E$87:$F$96,2)),"")</f>
        <v/>
      </c>
      <c r="AN129" s="142" t="str">
        <f t="shared" si="13"/>
        <v/>
      </c>
      <c r="AO129" s="143" t="str">
        <f>IF(AND($AN129&lt;&gt;"",$AN129&gt;=8),VLOOKUP($AN129,得点換算表!$I$10:$J$14,2),"")</f>
        <v/>
      </c>
      <c r="AP129" s="105"/>
    </row>
    <row r="130" spans="1:42" x14ac:dyDescent="0.15">
      <c r="A130" s="11"/>
      <c r="B130" s="12"/>
      <c r="C130" s="13"/>
      <c r="D130" s="13"/>
      <c r="E130" s="14"/>
      <c r="F130" s="14"/>
      <c r="G130" s="14"/>
      <c r="H130" s="14"/>
      <c r="I130" s="15"/>
      <c r="J130" s="14"/>
      <c r="K130" s="13"/>
      <c r="L130" s="14"/>
      <c r="M130" s="14"/>
      <c r="N130" s="14"/>
      <c r="O130" s="14"/>
      <c r="P130" s="198"/>
      <c r="Q130" s="198"/>
      <c r="R130" s="198"/>
      <c r="S130" s="198"/>
      <c r="T130" s="198"/>
      <c r="U130" s="198"/>
      <c r="V130" s="198"/>
      <c r="W130" s="202">
        <f t="shared" si="14"/>
        <v>0</v>
      </c>
      <c r="X130" s="14"/>
      <c r="Y130" s="14"/>
      <c r="Z130" s="108"/>
      <c r="AA130" s="114"/>
      <c r="AB130" s="129"/>
      <c r="AC130" s="128"/>
      <c r="AD130" s="142" t="str">
        <f t="shared" si="15"/>
        <v/>
      </c>
      <c r="AE130" s="142" t="str">
        <f>IF($E130&lt;&gt;"",IF($AD130=1,VLOOKUP($E130,得点換算表!$C$5:$D$14,2),VLOOKUP($E130,得点換算表!$E$5:$F$14,2)),"")</f>
        <v/>
      </c>
      <c r="AF130" s="142" t="str">
        <f>IF($F130&lt;&gt;"",IF($AD130=1,VLOOKUP($F130,得点換算表!$C$15:$D$24,2),VLOOKUP($F130,得点換算表!$E$15:$F$24,2)),"")</f>
        <v/>
      </c>
      <c r="AG130" s="142" t="str">
        <f>IF($G130&lt;&gt;"",IF($AD130=1,VLOOKUP($G130,得点換算表!$C$25:$D$34,2),VLOOKUP($G130,得点換算表!$E$25:$F$34,2)),"")</f>
        <v/>
      </c>
      <c r="AH130" s="142" t="str">
        <f>IF($H130&lt;&gt;"",IF($AD130=1,VLOOKUP($H130,得点換算表!$C$35:$D$44,2),VLOOKUP($H130,得点換算表!$E$35:$F$44,2)),"")</f>
        <v/>
      </c>
      <c r="AI130" s="142" t="str">
        <f>IF($I130&lt;&gt;"",IF($AD130=1,VLOOKUP($I130,得点換算表!$C$45:$D$55,2),VLOOKUP($I130,得点換算表!$E$45:$F$55,2)),"")</f>
        <v/>
      </c>
      <c r="AJ130" s="142" t="str">
        <f>IF($J130&lt;&gt;"",IF($AD130=1,VLOOKUP($J130,得点換算表!$C$56:$D$65,2),VLOOKUP($J130,得点換算表!$E$56:$F$65,2)),"")</f>
        <v/>
      </c>
      <c r="AK130" s="142" t="str">
        <f>IF($K130&lt;&gt;"",IF($AD130=1,VLOOKUP($K130,得点換算表!$C$66:$D$76,2),VLOOKUP($K130,得点換算表!$E$66:$F$76,2)),"")</f>
        <v/>
      </c>
      <c r="AL130" s="142" t="str">
        <f>IF($L130&lt;&gt;"",IF($AD130=1,VLOOKUP($L130,得点換算表!$C$77:$D$86,2),VLOOKUP($L130,得点換算表!$E$77:$F$86,2)),"")</f>
        <v/>
      </c>
      <c r="AM130" s="142" t="str">
        <f>IF($M130&lt;&gt;"",IF($AD130=1,VLOOKUP($M130,得点換算表!$C$87:$D$96,2),VLOOKUP($M130,得点換算表!$E$87:$F$96,2)),"")</f>
        <v/>
      </c>
      <c r="AN130" s="142" t="str">
        <f t="shared" ref="AN130:AN193" si="16">IF(AND($AD130&lt;&gt;"",COUNT(AE130:AM130)&gt;7),IF(AND(AI130&lt;&gt;"",AJ130&lt;&gt;""),IF(AI130&gt;=AJ130,SUM(AE130:AI130,AK130:AM130),IF(AI130&lt;AJ130,SUM(AE130:AH130,AJ130:AM130),"")),IF(AND(AI130&lt;&gt;"",AJ130=""),SUM(AE130:AI130,AK130:AM130),IF(AND(AI130="",AJ130&lt;&gt;""),SUM(AE130:AH130,AJ130:AM130),""))),"")</f>
        <v/>
      </c>
      <c r="AO130" s="143" t="str">
        <f>IF(AND($AN130&lt;&gt;"",$AN130&gt;=8),VLOOKUP($AN130,得点換算表!$I$10:$J$14,2),"")</f>
        <v/>
      </c>
      <c r="AP130" s="105"/>
    </row>
    <row r="131" spans="1:42" x14ac:dyDescent="0.15">
      <c r="A131" s="11"/>
      <c r="B131" s="12"/>
      <c r="C131" s="13"/>
      <c r="D131" s="13"/>
      <c r="E131" s="14"/>
      <c r="F131" s="14"/>
      <c r="G131" s="14"/>
      <c r="H131" s="14"/>
      <c r="I131" s="15"/>
      <c r="J131" s="14"/>
      <c r="K131" s="13"/>
      <c r="L131" s="14"/>
      <c r="M131" s="14"/>
      <c r="N131" s="14"/>
      <c r="O131" s="14"/>
      <c r="P131" s="198"/>
      <c r="Q131" s="198"/>
      <c r="R131" s="198"/>
      <c r="S131" s="198"/>
      <c r="T131" s="198"/>
      <c r="U131" s="198"/>
      <c r="V131" s="198"/>
      <c r="W131" s="202">
        <f t="shared" ref="W131:W194" si="17">SUM(P131:V131)</f>
        <v>0</v>
      </c>
      <c r="X131" s="14"/>
      <c r="Y131" s="14"/>
      <c r="Z131" s="108"/>
      <c r="AA131" s="114"/>
      <c r="AB131" s="129"/>
      <c r="AC131" s="128"/>
      <c r="AD131" s="142" t="str">
        <f t="shared" ref="AD131:AD194" si="18">IF($A131&lt;&gt;"",$A131,"")</f>
        <v/>
      </c>
      <c r="AE131" s="142" t="str">
        <f>IF($E131&lt;&gt;"",IF($AD131=1,VLOOKUP($E131,得点換算表!$C$5:$D$14,2),VLOOKUP($E131,得点換算表!$E$5:$F$14,2)),"")</f>
        <v/>
      </c>
      <c r="AF131" s="142" t="str">
        <f>IF($F131&lt;&gt;"",IF($AD131=1,VLOOKUP($F131,得点換算表!$C$15:$D$24,2),VLOOKUP($F131,得点換算表!$E$15:$F$24,2)),"")</f>
        <v/>
      </c>
      <c r="AG131" s="142" t="str">
        <f>IF($G131&lt;&gt;"",IF($AD131=1,VLOOKUP($G131,得点換算表!$C$25:$D$34,2),VLOOKUP($G131,得点換算表!$E$25:$F$34,2)),"")</f>
        <v/>
      </c>
      <c r="AH131" s="142" t="str">
        <f>IF($H131&lt;&gt;"",IF($AD131=1,VLOOKUP($H131,得点換算表!$C$35:$D$44,2),VLOOKUP($H131,得点換算表!$E$35:$F$44,2)),"")</f>
        <v/>
      </c>
      <c r="AI131" s="142" t="str">
        <f>IF($I131&lt;&gt;"",IF($AD131=1,VLOOKUP($I131,得点換算表!$C$45:$D$55,2),VLOOKUP($I131,得点換算表!$E$45:$F$55,2)),"")</f>
        <v/>
      </c>
      <c r="AJ131" s="142" t="str">
        <f>IF($J131&lt;&gt;"",IF($AD131=1,VLOOKUP($J131,得点換算表!$C$56:$D$65,2),VLOOKUP($J131,得点換算表!$E$56:$F$65,2)),"")</f>
        <v/>
      </c>
      <c r="AK131" s="142" t="str">
        <f>IF($K131&lt;&gt;"",IF($AD131=1,VLOOKUP($K131,得点換算表!$C$66:$D$76,2),VLOOKUP($K131,得点換算表!$E$66:$F$76,2)),"")</f>
        <v/>
      </c>
      <c r="AL131" s="142" t="str">
        <f>IF($L131&lt;&gt;"",IF($AD131=1,VLOOKUP($L131,得点換算表!$C$77:$D$86,2),VLOOKUP($L131,得点換算表!$E$77:$F$86,2)),"")</f>
        <v/>
      </c>
      <c r="AM131" s="142" t="str">
        <f>IF($M131&lt;&gt;"",IF($AD131=1,VLOOKUP($M131,得点換算表!$C$87:$D$96,2),VLOOKUP($M131,得点換算表!$E$87:$F$96,2)),"")</f>
        <v/>
      </c>
      <c r="AN131" s="142" t="str">
        <f t="shared" si="16"/>
        <v/>
      </c>
      <c r="AO131" s="143" t="str">
        <f>IF(AND($AN131&lt;&gt;"",$AN131&gt;=8),VLOOKUP($AN131,得点換算表!$I$10:$J$14,2),"")</f>
        <v/>
      </c>
      <c r="AP131" s="105"/>
    </row>
    <row r="132" spans="1:42" x14ac:dyDescent="0.15">
      <c r="A132" s="11"/>
      <c r="B132" s="12"/>
      <c r="C132" s="13"/>
      <c r="D132" s="13"/>
      <c r="E132" s="14"/>
      <c r="F132" s="14"/>
      <c r="G132" s="14"/>
      <c r="H132" s="14"/>
      <c r="I132" s="15"/>
      <c r="J132" s="14"/>
      <c r="K132" s="13"/>
      <c r="L132" s="14"/>
      <c r="M132" s="14"/>
      <c r="N132" s="14"/>
      <c r="O132" s="14"/>
      <c r="P132" s="198"/>
      <c r="Q132" s="198"/>
      <c r="R132" s="198"/>
      <c r="S132" s="198"/>
      <c r="T132" s="198"/>
      <c r="U132" s="198"/>
      <c r="V132" s="198"/>
      <c r="W132" s="202">
        <f t="shared" si="17"/>
        <v>0</v>
      </c>
      <c r="X132" s="14"/>
      <c r="Y132" s="14"/>
      <c r="Z132" s="108"/>
      <c r="AA132" s="114"/>
      <c r="AB132" s="129"/>
      <c r="AC132" s="128"/>
      <c r="AD132" s="142" t="str">
        <f t="shared" si="18"/>
        <v/>
      </c>
      <c r="AE132" s="142" t="str">
        <f>IF($E132&lt;&gt;"",IF($AD132=1,VLOOKUP($E132,得点換算表!$C$5:$D$14,2),VLOOKUP($E132,得点換算表!$E$5:$F$14,2)),"")</f>
        <v/>
      </c>
      <c r="AF132" s="142" t="str">
        <f>IF($F132&lt;&gt;"",IF($AD132=1,VLOOKUP($F132,得点換算表!$C$15:$D$24,2),VLOOKUP($F132,得点換算表!$E$15:$F$24,2)),"")</f>
        <v/>
      </c>
      <c r="AG132" s="142" t="str">
        <f>IF($G132&lt;&gt;"",IF($AD132=1,VLOOKUP($G132,得点換算表!$C$25:$D$34,2),VLOOKUP($G132,得点換算表!$E$25:$F$34,2)),"")</f>
        <v/>
      </c>
      <c r="AH132" s="142" t="str">
        <f>IF($H132&lt;&gt;"",IF($AD132=1,VLOOKUP($H132,得点換算表!$C$35:$D$44,2),VLOOKUP($H132,得点換算表!$E$35:$F$44,2)),"")</f>
        <v/>
      </c>
      <c r="AI132" s="142" t="str">
        <f>IF($I132&lt;&gt;"",IF($AD132=1,VLOOKUP($I132,得点換算表!$C$45:$D$55,2),VLOOKUP($I132,得点換算表!$E$45:$F$55,2)),"")</f>
        <v/>
      </c>
      <c r="AJ132" s="142" t="str">
        <f>IF($J132&lt;&gt;"",IF($AD132=1,VLOOKUP($J132,得点換算表!$C$56:$D$65,2),VLOOKUP($J132,得点換算表!$E$56:$F$65,2)),"")</f>
        <v/>
      </c>
      <c r="AK132" s="142" t="str">
        <f>IF($K132&lt;&gt;"",IF($AD132=1,VLOOKUP($K132,得点換算表!$C$66:$D$76,2),VLOOKUP($K132,得点換算表!$E$66:$F$76,2)),"")</f>
        <v/>
      </c>
      <c r="AL132" s="142" t="str">
        <f>IF($L132&lt;&gt;"",IF($AD132=1,VLOOKUP($L132,得点換算表!$C$77:$D$86,2),VLOOKUP($L132,得点換算表!$E$77:$F$86,2)),"")</f>
        <v/>
      </c>
      <c r="AM132" s="142" t="str">
        <f>IF($M132&lt;&gt;"",IF($AD132=1,VLOOKUP($M132,得点換算表!$C$87:$D$96,2),VLOOKUP($M132,得点換算表!$E$87:$F$96,2)),"")</f>
        <v/>
      </c>
      <c r="AN132" s="142" t="str">
        <f t="shared" si="16"/>
        <v/>
      </c>
      <c r="AO132" s="143" t="str">
        <f>IF(AND($AN132&lt;&gt;"",$AN132&gt;=8),VLOOKUP($AN132,得点換算表!$I$10:$J$14,2),"")</f>
        <v/>
      </c>
      <c r="AP132" s="105"/>
    </row>
    <row r="133" spans="1:42" x14ac:dyDescent="0.15">
      <c r="A133" s="11"/>
      <c r="B133" s="12"/>
      <c r="C133" s="13"/>
      <c r="D133" s="13"/>
      <c r="E133" s="14"/>
      <c r="F133" s="14"/>
      <c r="G133" s="14"/>
      <c r="H133" s="14"/>
      <c r="I133" s="15"/>
      <c r="J133" s="14"/>
      <c r="K133" s="13"/>
      <c r="L133" s="14"/>
      <c r="M133" s="14"/>
      <c r="N133" s="14"/>
      <c r="O133" s="14"/>
      <c r="P133" s="198"/>
      <c r="Q133" s="198"/>
      <c r="R133" s="198"/>
      <c r="S133" s="198"/>
      <c r="T133" s="198"/>
      <c r="U133" s="198"/>
      <c r="V133" s="198"/>
      <c r="W133" s="202">
        <f t="shared" si="17"/>
        <v>0</v>
      </c>
      <c r="X133" s="14"/>
      <c r="Y133" s="14"/>
      <c r="Z133" s="108"/>
      <c r="AA133" s="114"/>
      <c r="AB133" s="129"/>
      <c r="AC133" s="128"/>
      <c r="AD133" s="142" t="str">
        <f t="shared" si="18"/>
        <v/>
      </c>
      <c r="AE133" s="142" t="str">
        <f>IF($E133&lt;&gt;"",IF($AD133=1,VLOOKUP($E133,得点換算表!$C$5:$D$14,2),VLOOKUP($E133,得点換算表!$E$5:$F$14,2)),"")</f>
        <v/>
      </c>
      <c r="AF133" s="142" t="str">
        <f>IF($F133&lt;&gt;"",IF($AD133=1,VLOOKUP($F133,得点換算表!$C$15:$D$24,2),VLOOKUP($F133,得点換算表!$E$15:$F$24,2)),"")</f>
        <v/>
      </c>
      <c r="AG133" s="142" t="str">
        <f>IF($G133&lt;&gt;"",IF($AD133=1,VLOOKUP($G133,得点換算表!$C$25:$D$34,2),VLOOKUP($G133,得点換算表!$E$25:$F$34,2)),"")</f>
        <v/>
      </c>
      <c r="AH133" s="142" t="str">
        <f>IF($H133&lt;&gt;"",IF($AD133=1,VLOOKUP($H133,得点換算表!$C$35:$D$44,2),VLOOKUP($H133,得点換算表!$E$35:$F$44,2)),"")</f>
        <v/>
      </c>
      <c r="AI133" s="142" t="str">
        <f>IF($I133&lt;&gt;"",IF($AD133=1,VLOOKUP($I133,得点換算表!$C$45:$D$55,2),VLOOKUP($I133,得点換算表!$E$45:$F$55,2)),"")</f>
        <v/>
      </c>
      <c r="AJ133" s="142" t="str">
        <f>IF($J133&lt;&gt;"",IF($AD133=1,VLOOKUP($J133,得点換算表!$C$56:$D$65,2),VLOOKUP($J133,得点換算表!$E$56:$F$65,2)),"")</f>
        <v/>
      </c>
      <c r="AK133" s="142" t="str">
        <f>IF($K133&lt;&gt;"",IF($AD133=1,VLOOKUP($K133,得点換算表!$C$66:$D$76,2),VLOOKUP($K133,得点換算表!$E$66:$F$76,2)),"")</f>
        <v/>
      </c>
      <c r="AL133" s="142" t="str">
        <f>IF($L133&lt;&gt;"",IF($AD133=1,VLOOKUP($L133,得点換算表!$C$77:$D$86,2),VLOOKUP($L133,得点換算表!$E$77:$F$86,2)),"")</f>
        <v/>
      </c>
      <c r="AM133" s="142" t="str">
        <f>IF($M133&lt;&gt;"",IF($AD133=1,VLOOKUP($M133,得点換算表!$C$87:$D$96,2),VLOOKUP($M133,得点換算表!$E$87:$F$96,2)),"")</f>
        <v/>
      </c>
      <c r="AN133" s="142" t="str">
        <f t="shared" si="16"/>
        <v/>
      </c>
      <c r="AO133" s="143" t="str">
        <f>IF(AND($AN133&lt;&gt;"",$AN133&gt;=8),VLOOKUP($AN133,得点換算表!$I$10:$J$14,2),"")</f>
        <v/>
      </c>
      <c r="AP133" s="105"/>
    </row>
    <row r="134" spans="1:42" x14ac:dyDescent="0.15">
      <c r="A134" s="11"/>
      <c r="B134" s="12"/>
      <c r="C134" s="13"/>
      <c r="D134" s="13"/>
      <c r="E134" s="14"/>
      <c r="F134" s="14"/>
      <c r="G134" s="14"/>
      <c r="H134" s="14"/>
      <c r="I134" s="15"/>
      <c r="J134" s="14"/>
      <c r="K134" s="13"/>
      <c r="L134" s="14"/>
      <c r="M134" s="14"/>
      <c r="N134" s="14"/>
      <c r="O134" s="14"/>
      <c r="P134" s="198"/>
      <c r="Q134" s="198"/>
      <c r="R134" s="198"/>
      <c r="S134" s="198"/>
      <c r="T134" s="198"/>
      <c r="U134" s="198"/>
      <c r="V134" s="198"/>
      <c r="W134" s="202">
        <f t="shared" si="17"/>
        <v>0</v>
      </c>
      <c r="X134" s="14"/>
      <c r="Y134" s="14"/>
      <c r="Z134" s="108"/>
      <c r="AA134" s="114"/>
      <c r="AB134" s="129"/>
      <c r="AC134" s="128"/>
      <c r="AD134" s="142" t="str">
        <f t="shared" si="18"/>
        <v/>
      </c>
      <c r="AE134" s="142" t="str">
        <f>IF($E134&lt;&gt;"",IF($AD134=1,VLOOKUP($E134,得点換算表!$C$5:$D$14,2),VLOOKUP($E134,得点換算表!$E$5:$F$14,2)),"")</f>
        <v/>
      </c>
      <c r="AF134" s="142" t="str">
        <f>IF($F134&lt;&gt;"",IF($AD134=1,VLOOKUP($F134,得点換算表!$C$15:$D$24,2),VLOOKUP($F134,得点換算表!$E$15:$F$24,2)),"")</f>
        <v/>
      </c>
      <c r="AG134" s="142" t="str">
        <f>IF($G134&lt;&gt;"",IF($AD134=1,VLOOKUP($G134,得点換算表!$C$25:$D$34,2),VLOOKUP($G134,得点換算表!$E$25:$F$34,2)),"")</f>
        <v/>
      </c>
      <c r="AH134" s="142" t="str">
        <f>IF($H134&lt;&gt;"",IF($AD134=1,VLOOKUP($H134,得点換算表!$C$35:$D$44,2),VLOOKUP($H134,得点換算表!$E$35:$F$44,2)),"")</f>
        <v/>
      </c>
      <c r="AI134" s="142" t="str">
        <f>IF($I134&lt;&gt;"",IF($AD134=1,VLOOKUP($I134,得点換算表!$C$45:$D$55,2),VLOOKUP($I134,得点換算表!$E$45:$F$55,2)),"")</f>
        <v/>
      </c>
      <c r="AJ134" s="142" t="str">
        <f>IF($J134&lt;&gt;"",IF($AD134=1,VLOOKUP($J134,得点換算表!$C$56:$D$65,2),VLOOKUP($J134,得点換算表!$E$56:$F$65,2)),"")</f>
        <v/>
      </c>
      <c r="AK134" s="142" t="str">
        <f>IF($K134&lt;&gt;"",IF($AD134=1,VLOOKUP($K134,得点換算表!$C$66:$D$76,2),VLOOKUP($K134,得点換算表!$E$66:$F$76,2)),"")</f>
        <v/>
      </c>
      <c r="AL134" s="142" t="str">
        <f>IF($L134&lt;&gt;"",IF($AD134=1,VLOOKUP($L134,得点換算表!$C$77:$D$86,2),VLOOKUP($L134,得点換算表!$E$77:$F$86,2)),"")</f>
        <v/>
      </c>
      <c r="AM134" s="142" t="str">
        <f>IF($M134&lt;&gt;"",IF($AD134=1,VLOOKUP($M134,得点換算表!$C$87:$D$96,2),VLOOKUP($M134,得点換算表!$E$87:$F$96,2)),"")</f>
        <v/>
      </c>
      <c r="AN134" s="142" t="str">
        <f t="shared" si="16"/>
        <v/>
      </c>
      <c r="AO134" s="143" t="str">
        <f>IF(AND($AN134&lt;&gt;"",$AN134&gt;=8),VLOOKUP($AN134,得点換算表!$I$10:$J$14,2),"")</f>
        <v/>
      </c>
      <c r="AP134" s="105"/>
    </row>
    <row r="135" spans="1:42" x14ac:dyDescent="0.15">
      <c r="A135" s="11"/>
      <c r="B135" s="12"/>
      <c r="C135" s="13"/>
      <c r="D135" s="13"/>
      <c r="E135" s="14"/>
      <c r="F135" s="14"/>
      <c r="G135" s="14"/>
      <c r="H135" s="14"/>
      <c r="I135" s="15"/>
      <c r="J135" s="14"/>
      <c r="K135" s="13"/>
      <c r="L135" s="14"/>
      <c r="M135" s="14"/>
      <c r="N135" s="14"/>
      <c r="O135" s="14"/>
      <c r="P135" s="198"/>
      <c r="Q135" s="198"/>
      <c r="R135" s="198"/>
      <c r="S135" s="198"/>
      <c r="T135" s="198"/>
      <c r="U135" s="198"/>
      <c r="V135" s="198"/>
      <c r="W135" s="202">
        <f t="shared" si="17"/>
        <v>0</v>
      </c>
      <c r="X135" s="14"/>
      <c r="Y135" s="14"/>
      <c r="Z135" s="108"/>
      <c r="AA135" s="114"/>
      <c r="AB135" s="129"/>
      <c r="AC135" s="128"/>
      <c r="AD135" s="142" t="str">
        <f t="shared" si="18"/>
        <v/>
      </c>
      <c r="AE135" s="142" t="str">
        <f>IF($E135&lt;&gt;"",IF($AD135=1,VLOOKUP($E135,得点換算表!$C$5:$D$14,2),VLOOKUP($E135,得点換算表!$E$5:$F$14,2)),"")</f>
        <v/>
      </c>
      <c r="AF135" s="142" t="str">
        <f>IF($F135&lt;&gt;"",IF($AD135=1,VLOOKUP($F135,得点換算表!$C$15:$D$24,2),VLOOKUP($F135,得点換算表!$E$15:$F$24,2)),"")</f>
        <v/>
      </c>
      <c r="AG135" s="142" t="str">
        <f>IF($G135&lt;&gt;"",IF($AD135=1,VLOOKUP($G135,得点換算表!$C$25:$D$34,2),VLOOKUP($G135,得点換算表!$E$25:$F$34,2)),"")</f>
        <v/>
      </c>
      <c r="AH135" s="142" t="str">
        <f>IF($H135&lt;&gt;"",IF($AD135=1,VLOOKUP($H135,得点換算表!$C$35:$D$44,2),VLOOKUP($H135,得点換算表!$E$35:$F$44,2)),"")</f>
        <v/>
      </c>
      <c r="AI135" s="142" t="str">
        <f>IF($I135&lt;&gt;"",IF($AD135=1,VLOOKUP($I135,得点換算表!$C$45:$D$55,2),VLOOKUP($I135,得点換算表!$E$45:$F$55,2)),"")</f>
        <v/>
      </c>
      <c r="AJ135" s="142" t="str">
        <f>IF($J135&lt;&gt;"",IF($AD135=1,VLOOKUP($J135,得点換算表!$C$56:$D$65,2),VLOOKUP($J135,得点換算表!$E$56:$F$65,2)),"")</f>
        <v/>
      </c>
      <c r="AK135" s="142" t="str">
        <f>IF($K135&lt;&gt;"",IF($AD135=1,VLOOKUP($K135,得点換算表!$C$66:$D$76,2),VLOOKUP($K135,得点換算表!$E$66:$F$76,2)),"")</f>
        <v/>
      </c>
      <c r="AL135" s="142" t="str">
        <f>IF($L135&lt;&gt;"",IF($AD135=1,VLOOKUP($L135,得点換算表!$C$77:$D$86,2),VLOOKUP($L135,得点換算表!$E$77:$F$86,2)),"")</f>
        <v/>
      </c>
      <c r="AM135" s="142" t="str">
        <f>IF($M135&lt;&gt;"",IF($AD135=1,VLOOKUP($M135,得点換算表!$C$87:$D$96,2),VLOOKUP($M135,得点換算表!$E$87:$F$96,2)),"")</f>
        <v/>
      </c>
      <c r="AN135" s="142" t="str">
        <f t="shared" si="16"/>
        <v/>
      </c>
      <c r="AO135" s="143" t="str">
        <f>IF(AND($AN135&lt;&gt;"",$AN135&gt;=8),VLOOKUP($AN135,得点換算表!$I$10:$J$14,2),"")</f>
        <v/>
      </c>
      <c r="AP135" s="105"/>
    </row>
    <row r="136" spans="1:42" x14ac:dyDescent="0.15">
      <c r="A136" s="11"/>
      <c r="B136" s="12"/>
      <c r="C136" s="13"/>
      <c r="D136" s="13"/>
      <c r="E136" s="14"/>
      <c r="F136" s="14"/>
      <c r="G136" s="14"/>
      <c r="H136" s="14"/>
      <c r="I136" s="15"/>
      <c r="J136" s="14"/>
      <c r="K136" s="13"/>
      <c r="L136" s="14"/>
      <c r="M136" s="14"/>
      <c r="N136" s="14"/>
      <c r="O136" s="14"/>
      <c r="P136" s="198"/>
      <c r="Q136" s="198"/>
      <c r="R136" s="198"/>
      <c r="S136" s="198"/>
      <c r="T136" s="198"/>
      <c r="U136" s="198"/>
      <c r="V136" s="198"/>
      <c r="W136" s="202">
        <f t="shared" si="17"/>
        <v>0</v>
      </c>
      <c r="X136" s="14"/>
      <c r="Y136" s="14"/>
      <c r="Z136" s="108"/>
      <c r="AA136" s="114"/>
      <c r="AB136" s="129"/>
      <c r="AC136" s="128"/>
      <c r="AD136" s="142" t="str">
        <f t="shared" si="18"/>
        <v/>
      </c>
      <c r="AE136" s="142" t="str">
        <f>IF($E136&lt;&gt;"",IF($AD136=1,VLOOKUP($E136,得点換算表!$C$5:$D$14,2),VLOOKUP($E136,得点換算表!$E$5:$F$14,2)),"")</f>
        <v/>
      </c>
      <c r="AF136" s="142" t="str">
        <f>IF($F136&lt;&gt;"",IF($AD136=1,VLOOKUP($F136,得点換算表!$C$15:$D$24,2),VLOOKUP($F136,得点換算表!$E$15:$F$24,2)),"")</f>
        <v/>
      </c>
      <c r="AG136" s="142" t="str">
        <f>IF($G136&lt;&gt;"",IF($AD136=1,VLOOKUP($G136,得点換算表!$C$25:$D$34,2),VLOOKUP($G136,得点換算表!$E$25:$F$34,2)),"")</f>
        <v/>
      </c>
      <c r="AH136" s="142" t="str">
        <f>IF($H136&lt;&gt;"",IF($AD136=1,VLOOKUP($H136,得点換算表!$C$35:$D$44,2),VLOOKUP($H136,得点換算表!$E$35:$F$44,2)),"")</f>
        <v/>
      </c>
      <c r="AI136" s="142" t="str">
        <f>IF($I136&lt;&gt;"",IF($AD136=1,VLOOKUP($I136,得点換算表!$C$45:$D$55,2),VLOOKUP($I136,得点換算表!$E$45:$F$55,2)),"")</f>
        <v/>
      </c>
      <c r="AJ136" s="142" t="str">
        <f>IF($J136&lt;&gt;"",IF($AD136=1,VLOOKUP($J136,得点換算表!$C$56:$D$65,2),VLOOKUP($J136,得点換算表!$E$56:$F$65,2)),"")</f>
        <v/>
      </c>
      <c r="AK136" s="142" t="str">
        <f>IF($K136&lt;&gt;"",IF($AD136=1,VLOOKUP($K136,得点換算表!$C$66:$D$76,2),VLOOKUP($K136,得点換算表!$E$66:$F$76,2)),"")</f>
        <v/>
      </c>
      <c r="AL136" s="142" t="str">
        <f>IF($L136&lt;&gt;"",IF($AD136=1,VLOOKUP($L136,得点換算表!$C$77:$D$86,2),VLOOKUP($L136,得点換算表!$E$77:$F$86,2)),"")</f>
        <v/>
      </c>
      <c r="AM136" s="142" t="str">
        <f>IF($M136&lt;&gt;"",IF($AD136=1,VLOOKUP($M136,得点換算表!$C$87:$D$96,2),VLOOKUP($M136,得点換算表!$E$87:$F$96,2)),"")</f>
        <v/>
      </c>
      <c r="AN136" s="142" t="str">
        <f t="shared" si="16"/>
        <v/>
      </c>
      <c r="AO136" s="143" t="str">
        <f>IF(AND($AN136&lt;&gt;"",$AN136&gt;=8),VLOOKUP($AN136,得点換算表!$I$10:$J$14,2),"")</f>
        <v/>
      </c>
      <c r="AP136" s="105"/>
    </row>
    <row r="137" spans="1:42" x14ac:dyDescent="0.15">
      <c r="A137" s="11"/>
      <c r="B137" s="12"/>
      <c r="C137" s="13"/>
      <c r="D137" s="13"/>
      <c r="E137" s="14"/>
      <c r="F137" s="14"/>
      <c r="G137" s="14"/>
      <c r="H137" s="14"/>
      <c r="I137" s="15"/>
      <c r="J137" s="14"/>
      <c r="K137" s="13"/>
      <c r="L137" s="14"/>
      <c r="M137" s="14"/>
      <c r="N137" s="14"/>
      <c r="O137" s="14"/>
      <c r="P137" s="198"/>
      <c r="Q137" s="198"/>
      <c r="R137" s="198"/>
      <c r="S137" s="198"/>
      <c r="T137" s="198"/>
      <c r="U137" s="198"/>
      <c r="V137" s="198"/>
      <c r="W137" s="202">
        <f t="shared" si="17"/>
        <v>0</v>
      </c>
      <c r="X137" s="14"/>
      <c r="Y137" s="14"/>
      <c r="Z137" s="108"/>
      <c r="AA137" s="114"/>
      <c r="AB137" s="129"/>
      <c r="AC137" s="128"/>
      <c r="AD137" s="142" t="str">
        <f t="shared" si="18"/>
        <v/>
      </c>
      <c r="AE137" s="142" t="str">
        <f>IF($E137&lt;&gt;"",IF($AD137=1,VLOOKUP($E137,得点換算表!$C$5:$D$14,2),VLOOKUP($E137,得点換算表!$E$5:$F$14,2)),"")</f>
        <v/>
      </c>
      <c r="AF137" s="142" t="str">
        <f>IF($F137&lt;&gt;"",IF($AD137=1,VLOOKUP($F137,得点換算表!$C$15:$D$24,2),VLOOKUP($F137,得点換算表!$E$15:$F$24,2)),"")</f>
        <v/>
      </c>
      <c r="AG137" s="142" t="str">
        <f>IF($G137&lt;&gt;"",IF($AD137=1,VLOOKUP($G137,得点換算表!$C$25:$D$34,2),VLOOKUP($G137,得点換算表!$E$25:$F$34,2)),"")</f>
        <v/>
      </c>
      <c r="AH137" s="142" t="str">
        <f>IF($H137&lt;&gt;"",IF($AD137=1,VLOOKUP($H137,得点換算表!$C$35:$D$44,2),VLOOKUP($H137,得点換算表!$E$35:$F$44,2)),"")</f>
        <v/>
      </c>
      <c r="AI137" s="142" t="str">
        <f>IF($I137&lt;&gt;"",IF($AD137=1,VLOOKUP($I137,得点換算表!$C$45:$D$55,2),VLOOKUP($I137,得点換算表!$E$45:$F$55,2)),"")</f>
        <v/>
      </c>
      <c r="AJ137" s="142" t="str">
        <f>IF($J137&lt;&gt;"",IF($AD137=1,VLOOKUP($J137,得点換算表!$C$56:$D$65,2),VLOOKUP($J137,得点換算表!$E$56:$F$65,2)),"")</f>
        <v/>
      </c>
      <c r="AK137" s="142" t="str">
        <f>IF($K137&lt;&gt;"",IF($AD137=1,VLOOKUP($K137,得点換算表!$C$66:$D$76,2),VLOOKUP($K137,得点換算表!$E$66:$F$76,2)),"")</f>
        <v/>
      </c>
      <c r="AL137" s="142" t="str">
        <f>IF($L137&lt;&gt;"",IF($AD137=1,VLOOKUP($L137,得点換算表!$C$77:$D$86,2),VLOOKUP($L137,得点換算表!$E$77:$F$86,2)),"")</f>
        <v/>
      </c>
      <c r="AM137" s="142" t="str">
        <f>IF($M137&lt;&gt;"",IF($AD137=1,VLOOKUP($M137,得点換算表!$C$87:$D$96,2),VLOOKUP($M137,得点換算表!$E$87:$F$96,2)),"")</f>
        <v/>
      </c>
      <c r="AN137" s="142" t="str">
        <f t="shared" si="16"/>
        <v/>
      </c>
      <c r="AO137" s="143" t="str">
        <f>IF(AND($AN137&lt;&gt;"",$AN137&gt;=8),VLOOKUP($AN137,得点換算表!$I$10:$J$14,2),"")</f>
        <v/>
      </c>
      <c r="AP137" s="105"/>
    </row>
    <row r="138" spans="1:42" x14ac:dyDescent="0.15">
      <c r="A138" s="11"/>
      <c r="B138" s="12"/>
      <c r="C138" s="13"/>
      <c r="D138" s="13"/>
      <c r="E138" s="14"/>
      <c r="F138" s="14"/>
      <c r="G138" s="14"/>
      <c r="H138" s="14"/>
      <c r="I138" s="15"/>
      <c r="J138" s="14"/>
      <c r="K138" s="13"/>
      <c r="L138" s="14"/>
      <c r="M138" s="14"/>
      <c r="N138" s="14"/>
      <c r="O138" s="14"/>
      <c r="P138" s="198"/>
      <c r="Q138" s="198"/>
      <c r="R138" s="198"/>
      <c r="S138" s="198"/>
      <c r="T138" s="198"/>
      <c r="U138" s="198"/>
      <c r="V138" s="198"/>
      <c r="W138" s="202">
        <f t="shared" si="17"/>
        <v>0</v>
      </c>
      <c r="X138" s="14"/>
      <c r="Y138" s="14"/>
      <c r="Z138" s="108"/>
      <c r="AA138" s="114"/>
      <c r="AB138" s="129"/>
      <c r="AC138" s="128"/>
      <c r="AD138" s="142" t="str">
        <f t="shared" si="18"/>
        <v/>
      </c>
      <c r="AE138" s="142" t="str">
        <f>IF($E138&lt;&gt;"",IF($AD138=1,VLOOKUP($E138,得点換算表!$C$5:$D$14,2),VLOOKUP($E138,得点換算表!$E$5:$F$14,2)),"")</f>
        <v/>
      </c>
      <c r="AF138" s="142" t="str">
        <f>IF($F138&lt;&gt;"",IF($AD138=1,VLOOKUP($F138,得点換算表!$C$15:$D$24,2),VLOOKUP($F138,得点換算表!$E$15:$F$24,2)),"")</f>
        <v/>
      </c>
      <c r="AG138" s="142" t="str">
        <f>IF($G138&lt;&gt;"",IF($AD138=1,VLOOKUP($G138,得点換算表!$C$25:$D$34,2),VLOOKUP($G138,得点換算表!$E$25:$F$34,2)),"")</f>
        <v/>
      </c>
      <c r="AH138" s="142" t="str">
        <f>IF($H138&lt;&gt;"",IF($AD138=1,VLOOKUP($H138,得点換算表!$C$35:$D$44,2),VLOOKUP($H138,得点換算表!$E$35:$F$44,2)),"")</f>
        <v/>
      </c>
      <c r="AI138" s="142" t="str">
        <f>IF($I138&lt;&gt;"",IF($AD138=1,VLOOKUP($I138,得点換算表!$C$45:$D$55,2),VLOOKUP($I138,得点換算表!$E$45:$F$55,2)),"")</f>
        <v/>
      </c>
      <c r="AJ138" s="142" t="str">
        <f>IF($J138&lt;&gt;"",IF($AD138=1,VLOOKUP($J138,得点換算表!$C$56:$D$65,2),VLOOKUP($J138,得点換算表!$E$56:$F$65,2)),"")</f>
        <v/>
      </c>
      <c r="AK138" s="142" t="str">
        <f>IF($K138&lt;&gt;"",IF($AD138=1,VLOOKUP($K138,得点換算表!$C$66:$D$76,2),VLOOKUP($K138,得点換算表!$E$66:$F$76,2)),"")</f>
        <v/>
      </c>
      <c r="AL138" s="142" t="str">
        <f>IF($L138&lt;&gt;"",IF($AD138=1,VLOOKUP($L138,得点換算表!$C$77:$D$86,2),VLOOKUP($L138,得点換算表!$E$77:$F$86,2)),"")</f>
        <v/>
      </c>
      <c r="AM138" s="142" t="str">
        <f>IF($M138&lt;&gt;"",IF($AD138=1,VLOOKUP($M138,得点換算表!$C$87:$D$96,2),VLOOKUP($M138,得点換算表!$E$87:$F$96,2)),"")</f>
        <v/>
      </c>
      <c r="AN138" s="142" t="str">
        <f t="shared" si="16"/>
        <v/>
      </c>
      <c r="AO138" s="143" t="str">
        <f>IF(AND($AN138&lt;&gt;"",$AN138&gt;=8),VLOOKUP($AN138,得点換算表!$I$10:$J$14,2),"")</f>
        <v/>
      </c>
      <c r="AP138" s="105"/>
    </row>
    <row r="139" spans="1:42" x14ac:dyDescent="0.15">
      <c r="A139" s="16"/>
      <c r="B139" s="17"/>
      <c r="C139" s="18"/>
      <c r="D139" s="18"/>
      <c r="E139" s="19"/>
      <c r="F139" s="19"/>
      <c r="G139" s="19"/>
      <c r="H139" s="19"/>
      <c r="I139" s="20"/>
      <c r="J139" s="19"/>
      <c r="K139" s="18"/>
      <c r="L139" s="19"/>
      <c r="M139" s="19"/>
      <c r="N139" s="19"/>
      <c r="O139" s="19"/>
      <c r="P139" s="198"/>
      <c r="Q139" s="198"/>
      <c r="R139" s="198"/>
      <c r="S139" s="198"/>
      <c r="T139" s="198"/>
      <c r="U139" s="198"/>
      <c r="V139" s="198"/>
      <c r="W139" s="202">
        <f t="shared" si="17"/>
        <v>0</v>
      </c>
      <c r="X139" s="19"/>
      <c r="Y139" s="19"/>
      <c r="Z139" s="111"/>
      <c r="AA139" s="114"/>
      <c r="AB139" s="129"/>
      <c r="AC139" s="128"/>
      <c r="AD139" s="142" t="str">
        <f t="shared" si="18"/>
        <v/>
      </c>
      <c r="AE139" s="142" t="str">
        <f>IF($E139&lt;&gt;"",IF($AD139=1,VLOOKUP($E139,得点換算表!$C$5:$D$14,2),VLOOKUP($E139,得点換算表!$E$5:$F$14,2)),"")</f>
        <v/>
      </c>
      <c r="AF139" s="142" t="str">
        <f>IF($F139&lt;&gt;"",IF($AD139=1,VLOOKUP($F139,得点換算表!$C$15:$D$24,2),VLOOKUP($F139,得点換算表!$E$15:$F$24,2)),"")</f>
        <v/>
      </c>
      <c r="AG139" s="142" t="str">
        <f>IF($G139&lt;&gt;"",IF($AD139=1,VLOOKUP($G139,得点換算表!$C$25:$D$34,2),VLOOKUP($G139,得点換算表!$E$25:$F$34,2)),"")</f>
        <v/>
      </c>
      <c r="AH139" s="142" t="str">
        <f>IF($H139&lt;&gt;"",IF($AD139=1,VLOOKUP($H139,得点換算表!$C$35:$D$44,2),VLOOKUP($H139,得点換算表!$E$35:$F$44,2)),"")</f>
        <v/>
      </c>
      <c r="AI139" s="142" t="str">
        <f>IF($I139&lt;&gt;"",IF($AD139=1,VLOOKUP($I139,得点換算表!$C$45:$D$55,2),VLOOKUP($I139,得点換算表!$E$45:$F$55,2)),"")</f>
        <v/>
      </c>
      <c r="AJ139" s="142" t="str">
        <f>IF($J139&lt;&gt;"",IF($AD139=1,VLOOKUP($J139,得点換算表!$C$56:$D$65,2),VLOOKUP($J139,得点換算表!$E$56:$F$65,2)),"")</f>
        <v/>
      </c>
      <c r="AK139" s="142" t="str">
        <f>IF($K139&lt;&gt;"",IF($AD139=1,VLOOKUP($K139,得点換算表!$C$66:$D$76,2),VLOOKUP($K139,得点換算表!$E$66:$F$76,2)),"")</f>
        <v/>
      </c>
      <c r="AL139" s="142" t="str">
        <f>IF($L139&lt;&gt;"",IF($AD139=1,VLOOKUP($L139,得点換算表!$C$77:$D$86,2),VLOOKUP($L139,得点換算表!$E$77:$F$86,2)),"")</f>
        <v/>
      </c>
      <c r="AM139" s="142" t="str">
        <f>IF($M139&lt;&gt;"",IF($AD139=1,VLOOKUP($M139,得点換算表!$C$87:$D$96,2),VLOOKUP($M139,得点換算表!$E$87:$F$96,2)),"")</f>
        <v/>
      </c>
      <c r="AN139" s="142" t="str">
        <f t="shared" si="16"/>
        <v/>
      </c>
      <c r="AO139" s="143" t="str">
        <f>IF(AND($AN139&lt;&gt;"",$AN139&gt;=8),VLOOKUP($AN139,得点換算表!$I$10:$J$14,2),"")</f>
        <v/>
      </c>
      <c r="AP139" s="105"/>
    </row>
    <row r="140" spans="1:42" x14ac:dyDescent="0.15">
      <c r="A140" s="39"/>
      <c r="B140" s="40"/>
      <c r="C140" s="41"/>
      <c r="D140" s="41"/>
      <c r="E140" s="42"/>
      <c r="F140" s="42"/>
      <c r="G140" s="42"/>
      <c r="H140" s="42"/>
      <c r="I140" s="43"/>
      <c r="J140" s="42"/>
      <c r="K140" s="41"/>
      <c r="L140" s="42"/>
      <c r="M140" s="42"/>
      <c r="N140" s="42"/>
      <c r="O140" s="42"/>
      <c r="P140" s="198"/>
      <c r="Q140" s="198"/>
      <c r="R140" s="198"/>
      <c r="S140" s="198"/>
      <c r="T140" s="198"/>
      <c r="U140" s="198"/>
      <c r="V140" s="198"/>
      <c r="W140" s="202">
        <f t="shared" si="17"/>
        <v>0</v>
      </c>
      <c r="X140" s="42"/>
      <c r="Y140" s="42"/>
      <c r="Z140" s="112"/>
      <c r="AA140" s="114"/>
      <c r="AB140" s="129"/>
      <c r="AC140" s="128"/>
      <c r="AD140" s="142" t="str">
        <f t="shared" si="18"/>
        <v/>
      </c>
      <c r="AE140" s="142" t="str">
        <f>IF($E140&lt;&gt;"",IF($AD140=1,VLOOKUP($E140,得点換算表!$C$5:$D$14,2),VLOOKUP($E140,得点換算表!$E$5:$F$14,2)),"")</f>
        <v/>
      </c>
      <c r="AF140" s="142" t="str">
        <f>IF($F140&lt;&gt;"",IF($AD140=1,VLOOKUP($F140,得点換算表!$C$15:$D$24,2),VLOOKUP($F140,得点換算表!$E$15:$F$24,2)),"")</f>
        <v/>
      </c>
      <c r="AG140" s="142" t="str">
        <f>IF($G140&lt;&gt;"",IF($AD140=1,VLOOKUP($G140,得点換算表!$C$25:$D$34,2),VLOOKUP($G140,得点換算表!$E$25:$F$34,2)),"")</f>
        <v/>
      </c>
      <c r="AH140" s="142" t="str">
        <f>IF($H140&lt;&gt;"",IF($AD140=1,VLOOKUP($H140,得点換算表!$C$35:$D$44,2),VLOOKUP($H140,得点換算表!$E$35:$F$44,2)),"")</f>
        <v/>
      </c>
      <c r="AI140" s="142" t="str">
        <f>IF($I140&lt;&gt;"",IF($AD140=1,VLOOKUP($I140,得点換算表!$C$45:$D$55,2),VLOOKUP($I140,得点換算表!$E$45:$F$55,2)),"")</f>
        <v/>
      </c>
      <c r="AJ140" s="142" t="str">
        <f>IF($J140&lt;&gt;"",IF($AD140=1,VLOOKUP($J140,得点換算表!$C$56:$D$65,2),VLOOKUP($J140,得点換算表!$E$56:$F$65,2)),"")</f>
        <v/>
      </c>
      <c r="AK140" s="142" t="str">
        <f>IF($K140&lt;&gt;"",IF($AD140=1,VLOOKUP($K140,得点換算表!$C$66:$D$76,2),VLOOKUP($K140,得点換算表!$E$66:$F$76,2)),"")</f>
        <v/>
      </c>
      <c r="AL140" s="142" t="str">
        <f>IF($L140&lt;&gt;"",IF($AD140=1,VLOOKUP($L140,得点換算表!$C$77:$D$86,2),VLOOKUP($L140,得点換算表!$E$77:$F$86,2)),"")</f>
        <v/>
      </c>
      <c r="AM140" s="142" t="str">
        <f>IF($M140&lt;&gt;"",IF($AD140=1,VLOOKUP($M140,得点換算表!$C$87:$D$96,2),VLOOKUP($M140,得点換算表!$E$87:$F$96,2)),"")</f>
        <v/>
      </c>
      <c r="AN140" s="142" t="str">
        <f t="shared" si="16"/>
        <v/>
      </c>
      <c r="AO140" s="143" t="str">
        <f>IF(AND($AN140&lt;&gt;"",$AN140&gt;=8),VLOOKUP($AN140,得点換算表!$I$10:$J$14,2),"")</f>
        <v/>
      </c>
      <c r="AP140" s="105"/>
    </row>
    <row r="141" spans="1:42" x14ac:dyDescent="0.15">
      <c r="A141" s="11"/>
      <c r="B141" s="12"/>
      <c r="C141" s="13"/>
      <c r="D141" s="13"/>
      <c r="E141" s="14"/>
      <c r="F141" s="14"/>
      <c r="G141" s="14"/>
      <c r="H141" s="14"/>
      <c r="I141" s="15"/>
      <c r="J141" s="14"/>
      <c r="K141" s="13"/>
      <c r="L141" s="14"/>
      <c r="M141" s="14"/>
      <c r="N141" s="14"/>
      <c r="O141" s="14"/>
      <c r="P141" s="198"/>
      <c r="Q141" s="198"/>
      <c r="R141" s="198"/>
      <c r="S141" s="198"/>
      <c r="T141" s="198"/>
      <c r="U141" s="198"/>
      <c r="V141" s="198"/>
      <c r="W141" s="202">
        <f t="shared" si="17"/>
        <v>0</v>
      </c>
      <c r="X141" s="14"/>
      <c r="Y141" s="14"/>
      <c r="Z141" s="108"/>
      <c r="AA141" s="114"/>
      <c r="AB141" s="129"/>
      <c r="AC141" s="128"/>
      <c r="AD141" s="142" t="str">
        <f t="shared" si="18"/>
        <v/>
      </c>
      <c r="AE141" s="142" t="str">
        <f>IF($E141&lt;&gt;"",IF($AD141=1,VLOOKUP($E141,得点換算表!$C$5:$D$14,2),VLOOKUP($E141,得点換算表!$E$5:$F$14,2)),"")</f>
        <v/>
      </c>
      <c r="AF141" s="142" t="str">
        <f>IF($F141&lt;&gt;"",IF($AD141=1,VLOOKUP($F141,得点換算表!$C$15:$D$24,2),VLOOKUP($F141,得点換算表!$E$15:$F$24,2)),"")</f>
        <v/>
      </c>
      <c r="AG141" s="142" t="str">
        <f>IF($G141&lt;&gt;"",IF($AD141=1,VLOOKUP($G141,得点換算表!$C$25:$D$34,2),VLOOKUP($G141,得点換算表!$E$25:$F$34,2)),"")</f>
        <v/>
      </c>
      <c r="AH141" s="142" t="str">
        <f>IF($H141&lt;&gt;"",IF($AD141=1,VLOOKUP($H141,得点換算表!$C$35:$D$44,2),VLOOKUP($H141,得点換算表!$E$35:$F$44,2)),"")</f>
        <v/>
      </c>
      <c r="AI141" s="142" t="str">
        <f>IF($I141&lt;&gt;"",IF($AD141=1,VLOOKUP($I141,得点換算表!$C$45:$D$55,2),VLOOKUP($I141,得点換算表!$E$45:$F$55,2)),"")</f>
        <v/>
      </c>
      <c r="AJ141" s="142" t="str">
        <f>IF($J141&lt;&gt;"",IF($AD141=1,VLOOKUP($J141,得点換算表!$C$56:$D$65,2),VLOOKUP($J141,得点換算表!$E$56:$F$65,2)),"")</f>
        <v/>
      </c>
      <c r="AK141" s="142" t="str">
        <f>IF($K141&lt;&gt;"",IF($AD141=1,VLOOKUP($K141,得点換算表!$C$66:$D$76,2),VLOOKUP($K141,得点換算表!$E$66:$F$76,2)),"")</f>
        <v/>
      </c>
      <c r="AL141" s="142" t="str">
        <f>IF($L141&lt;&gt;"",IF($AD141=1,VLOOKUP($L141,得点換算表!$C$77:$D$86,2),VLOOKUP($L141,得点換算表!$E$77:$F$86,2)),"")</f>
        <v/>
      </c>
      <c r="AM141" s="142" t="str">
        <f>IF($M141&lt;&gt;"",IF($AD141=1,VLOOKUP($M141,得点換算表!$C$87:$D$96,2),VLOOKUP($M141,得点換算表!$E$87:$F$96,2)),"")</f>
        <v/>
      </c>
      <c r="AN141" s="142" t="str">
        <f t="shared" si="16"/>
        <v/>
      </c>
      <c r="AO141" s="143" t="str">
        <f>IF(AND($AN141&lt;&gt;"",$AN141&gt;=8),VLOOKUP($AN141,得点換算表!$I$10:$J$14,2),"")</f>
        <v/>
      </c>
      <c r="AP141" s="105"/>
    </row>
    <row r="142" spans="1:42" x14ac:dyDescent="0.15">
      <c r="A142" s="11"/>
      <c r="B142" s="12"/>
      <c r="C142" s="13"/>
      <c r="D142" s="13"/>
      <c r="E142" s="14"/>
      <c r="F142" s="14"/>
      <c r="G142" s="14"/>
      <c r="H142" s="14"/>
      <c r="I142" s="15"/>
      <c r="J142" s="14"/>
      <c r="K142" s="13"/>
      <c r="L142" s="14"/>
      <c r="M142" s="14"/>
      <c r="N142" s="14"/>
      <c r="O142" s="14"/>
      <c r="P142" s="198"/>
      <c r="Q142" s="198"/>
      <c r="R142" s="198"/>
      <c r="S142" s="198"/>
      <c r="T142" s="198"/>
      <c r="U142" s="198"/>
      <c r="V142" s="198"/>
      <c r="W142" s="202">
        <f t="shared" si="17"/>
        <v>0</v>
      </c>
      <c r="X142" s="14"/>
      <c r="Y142" s="14"/>
      <c r="Z142" s="108"/>
      <c r="AA142" s="114"/>
      <c r="AB142" s="129"/>
      <c r="AC142" s="128"/>
      <c r="AD142" s="142" t="str">
        <f t="shared" si="18"/>
        <v/>
      </c>
      <c r="AE142" s="142" t="str">
        <f>IF($E142&lt;&gt;"",IF($AD142=1,VLOOKUP($E142,得点換算表!$C$5:$D$14,2),VLOOKUP($E142,得点換算表!$E$5:$F$14,2)),"")</f>
        <v/>
      </c>
      <c r="AF142" s="142" t="str">
        <f>IF($F142&lt;&gt;"",IF($AD142=1,VLOOKUP($F142,得点換算表!$C$15:$D$24,2),VLOOKUP($F142,得点換算表!$E$15:$F$24,2)),"")</f>
        <v/>
      </c>
      <c r="AG142" s="142" t="str">
        <f>IF($G142&lt;&gt;"",IF($AD142=1,VLOOKUP($G142,得点換算表!$C$25:$D$34,2),VLOOKUP($G142,得点換算表!$E$25:$F$34,2)),"")</f>
        <v/>
      </c>
      <c r="AH142" s="142" t="str">
        <f>IF($H142&lt;&gt;"",IF($AD142=1,VLOOKUP($H142,得点換算表!$C$35:$D$44,2),VLOOKUP($H142,得点換算表!$E$35:$F$44,2)),"")</f>
        <v/>
      </c>
      <c r="AI142" s="142" t="str">
        <f>IF($I142&lt;&gt;"",IF($AD142=1,VLOOKUP($I142,得点換算表!$C$45:$D$55,2),VLOOKUP($I142,得点換算表!$E$45:$F$55,2)),"")</f>
        <v/>
      </c>
      <c r="AJ142" s="142" t="str">
        <f>IF($J142&lt;&gt;"",IF($AD142=1,VLOOKUP($J142,得点換算表!$C$56:$D$65,2),VLOOKUP($J142,得点換算表!$E$56:$F$65,2)),"")</f>
        <v/>
      </c>
      <c r="AK142" s="142" t="str">
        <f>IF($K142&lt;&gt;"",IF($AD142=1,VLOOKUP($K142,得点換算表!$C$66:$D$76,2),VLOOKUP($K142,得点換算表!$E$66:$F$76,2)),"")</f>
        <v/>
      </c>
      <c r="AL142" s="142" t="str">
        <f>IF($L142&lt;&gt;"",IF($AD142=1,VLOOKUP($L142,得点換算表!$C$77:$D$86,2),VLOOKUP($L142,得点換算表!$E$77:$F$86,2)),"")</f>
        <v/>
      </c>
      <c r="AM142" s="142" t="str">
        <f>IF($M142&lt;&gt;"",IF($AD142=1,VLOOKUP($M142,得点換算表!$C$87:$D$96,2),VLOOKUP($M142,得点換算表!$E$87:$F$96,2)),"")</f>
        <v/>
      </c>
      <c r="AN142" s="142" t="str">
        <f t="shared" si="16"/>
        <v/>
      </c>
      <c r="AO142" s="143" t="str">
        <f>IF(AND($AN142&lt;&gt;"",$AN142&gt;=8),VLOOKUP($AN142,得点換算表!$I$10:$J$14,2),"")</f>
        <v/>
      </c>
      <c r="AP142" s="105"/>
    </row>
    <row r="143" spans="1:42" x14ac:dyDescent="0.15">
      <c r="A143" s="11"/>
      <c r="B143" s="12"/>
      <c r="C143" s="13"/>
      <c r="D143" s="13"/>
      <c r="E143" s="14"/>
      <c r="F143" s="14"/>
      <c r="G143" s="14"/>
      <c r="H143" s="14"/>
      <c r="I143" s="15"/>
      <c r="J143" s="14"/>
      <c r="K143" s="13"/>
      <c r="L143" s="14"/>
      <c r="M143" s="14"/>
      <c r="N143" s="14"/>
      <c r="O143" s="14"/>
      <c r="P143" s="198"/>
      <c r="Q143" s="198"/>
      <c r="R143" s="198"/>
      <c r="S143" s="198"/>
      <c r="T143" s="198"/>
      <c r="U143" s="198"/>
      <c r="V143" s="198"/>
      <c r="W143" s="202">
        <f t="shared" si="17"/>
        <v>0</v>
      </c>
      <c r="X143" s="14"/>
      <c r="Y143" s="14"/>
      <c r="Z143" s="108"/>
      <c r="AA143" s="114"/>
      <c r="AB143" s="129"/>
      <c r="AC143" s="128"/>
      <c r="AD143" s="142" t="str">
        <f t="shared" si="18"/>
        <v/>
      </c>
      <c r="AE143" s="142" t="str">
        <f>IF($E143&lt;&gt;"",IF($AD143=1,VLOOKUP($E143,得点換算表!$C$5:$D$14,2),VLOOKUP($E143,得点換算表!$E$5:$F$14,2)),"")</f>
        <v/>
      </c>
      <c r="AF143" s="142" t="str">
        <f>IF($F143&lt;&gt;"",IF($AD143=1,VLOOKUP($F143,得点換算表!$C$15:$D$24,2),VLOOKUP($F143,得点換算表!$E$15:$F$24,2)),"")</f>
        <v/>
      </c>
      <c r="AG143" s="142" t="str">
        <f>IF($G143&lt;&gt;"",IF($AD143=1,VLOOKUP($G143,得点換算表!$C$25:$D$34,2),VLOOKUP($G143,得点換算表!$E$25:$F$34,2)),"")</f>
        <v/>
      </c>
      <c r="AH143" s="142" t="str">
        <f>IF($H143&lt;&gt;"",IF($AD143=1,VLOOKUP($H143,得点換算表!$C$35:$D$44,2),VLOOKUP($H143,得点換算表!$E$35:$F$44,2)),"")</f>
        <v/>
      </c>
      <c r="AI143" s="142" t="str">
        <f>IF($I143&lt;&gt;"",IF($AD143=1,VLOOKUP($I143,得点換算表!$C$45:$D$55,2),VLOOKUP($I143,得点換算表!$E$45:$F$55,2)),"")</f>
        <v/>
      </c>
      <c r="AJ143" s="142" t="str">
        <f>IF($J143&lt;&gt;"",IF($AD143=1,VLOOKUP($J143,得点換算表!$C$56:$D$65,2),VLOOKUP($J143,得点換算表!$E$56:$F$65,2)),"")</f>
        <v/>
      </c>
      <c r="AK143" s="142" t="str">
        <f>IF($K143&lt;&gt;"",IF($AD143=1,VLOOKUP($K143,得点換算表!$C$66:$D$76,2),VLOOKUP($K143,得点換算表!$E$66:$F$76,2)),"")</f>
        <v/>
      </c>
      <c r="AL143" s="142" t="str">
        <f>IF($L143&lt;&gt;"",IF($AD143=1,VLOOKUP($L143,得点換算表!$C$77:$D$86,2),VLOOKUP($L143,得点換算表!$E$77:$F$86,2)),"")</f>
        <v/>
      </c>
      <c r="AM143" s="142" t="str">
        <f>IF($M143&lt;&gt;"",IF($AD143=1,VLOOKUP($M143,得点換算表!$C$87:$D$96,2),VLOOKUP($M143,得点換算表!$E$87:$F$96,2)),"")</f>
        <v/>
      </c>
      <c r="AN143" s="142" t="str">
        <f t="shared" si="16"/>
        <v/>
      </c>
      <c r="AO143" s="143" t="str">
        <f>IF(AND($AN143&lt;&gt;"",$AN143&gt;=8),VLOOKUP($AN143,得点換算表!$I$10:$J$14,2),"")</f>
        <v/>
      </c>
      <c r="AP143" s="105"/>
    </row>
    <row r="144" spans="1:42" x14ac:dyDescent="0.15">
      <c r="A144" s="11"/>
      <c r="B144" s="12"/>
      <c r="C144" s="13"/>
      <c r="D144" s="13"/>
      <c r="E144" s="14"/>
      <c r="F144" s="14"/>
      <c r="G144" s="14"/>
      <c r="H144" s="14"/>
      <c r="I144" s="15"/>
      <c r="J144" s="14"/>
      <c r="K144" s="13"/>
      <c r="L144" s="14"/>
      <c r="M144" s="14"/>
      <c r="N144" s="14"/>
      <c r="O144" s="14"/>
      <c r="P144" s="198"/>
      <c r="Q144" s="198"/>
      <c r="R144" s="198"/>
      <c r="S144" s="198"/>
      <c r="T144" s="198"/>
      <c r="U144" s="198"/>
      <c r="V144" s="198"/>
      <c r="W144" s="202">
        <f t="shared" si="17"/>
        <v>0</v>
      </c>
      <c r="X144" s="14"/>
      <c r="Y144" s="14"/>
      <c r="Z144" s="108"/>
      <c r="AA144" s="114"/>
      <c r="AB144" s="129"/>
      <c r="AC144" s="128"/>
      <c r="AD144" s="142" t="str">
        <f t="shared" si="18"/>
        <v/>
      </c>
      <c r="AE144" s="142" t="str">
        <f>IF($E144&lt;&gt;"",IF($AD144=1,VLOOKUP($E144,得点換算表!$C$5:$D$14,2),VLOOKUP($E144,得点換算表!$E$5:$F$14,2)),"")</f>
        <v/>
      </c>
      <c r="AF144" s="142" t="str">
        <f>IF($F144&lt;&gt;"",IF($AD144=1,VLOOKUP($F144,得点換算表!$C$15:$D$24,2),VLOOKUP($F144,得点換算表!$E$15:$F$24,2)),"")</f>
        <v/>
      </c>
      <c r="AG144" s="142" t="str">
        <f>IF($G144&lt;&gt;"",IF($AD144=1,VLOOKUP($G144,得点換算表!$C$25:$D$34,2),VLOOKUP($G144,得点換算表!$E$25:$F$34,2)),"")</f>
        <v/>
      </c>
      <c r="AH144" s="142" t="str">
        <f>IF($H144&lt;&gt;"",IF($AD144=1,VLOOKUP($H144,得点換算表!$C$35:$D$44,2),VLOOKUP($H144,得点換算表!$E$35:$F$44,2)),"")</f>
        <v/>
      </c>
      <c r="AI144" s="142" t="str">
        <f>IF($I144&lt;&gt;"",IF($AD144=1,VLOOKUP($I144,得点換算表!$C$45:$D$55,2),VLOOKUP($I144,得点換算表!$E$45:$F$55,2)),"")</f>
        <v/>
      </c>
      <c r="AJ144" s="142" t="str">
        <f>IF($J144&lt;&gt;"",IF($AD144=1,VLOOKUP($J144,得点換算表!$C$56:$D$65,2),VLOOKUP($J144,得点換算表!$E$56:$F$65,2)),"")</f>
        <v/>
      </c>
      <c r="AK144" s="142" t="str">
        <f>IF($K144&lt;&gt;"",IF($AD144=1,VLOOKUP($K144,得点換算表!$C$66:$D$76,2),VLOOKUP($K144,得点換算表!$E$66:$F$76,2)),"")</f>
        <v/>
      </c>
      <c r="AL144" s="142" t="str">
        <f>IF($L144&lt;&gt;"",IF($AD144=1,VLOOKUP($L144,得点換算表!$C$77:$D$86,2),VLOOKUP($L144,得点換算表!$E$77:$F$86,2)),"")</f>
        <v/>
      </c>
      <c r="AM144" s="142" t="str">
        <f>IF($M144&lt;&gt;"",IF($AD144=1,VLOOKUP($M144,得点換算表!$C$87:$D$96,2),VLOOKUP($M144,得点換算表!$E$87:$F$96,2)),"")</f>
        <v/>
      </c>
      <c r="AN144" s="142" t="str">
        <f t="shared" si="16"/>
        <v/>
      </c>
      <c r="AO144" s="143" t="str">
        <f>IF(AND($AN144&lt;&gt;"",$AN144&gt;=8),VLOOKUP($AN144,得点換算表!$I$10:$J$14,2),"")</f>
        <v/>
      </c>
      <c r="AP144" s="105"/>
    </row>
    <row r="145" spans="1:42" x14ac:dyDescent="0.15">
      <c r="A145" s="11"/>
      <c r="B145" s="12"/>
      <c r="C145" s="13"/>
      <c r="D145" s="13"/>
      <c r="E145" s="14"/>
      <c r="F145" s="14"/>
      <c r="G145" s="14"/>
      <c r="H145" s="14"/>
      <c r="I145" s="15"/>
      <c r="J145" s="14"/>
      <c r="K145" s="13"/>
      <c r="L145" s="14"/>
      <c r="M145" s="14"/>
      <c r="N145" s="14"/>
      <c r="O145" s="14"/>
      <c r="P145" s="198"/>
      <c r="Q145" s="198"/>
      <c r="R145" s="198"/>
      <c r="S145" s="198"/>
      <c r="T145" s="198"/>
      <c r="U145" s="198"/>
      <c r="V145" s="198"/>
      <c r="W145" s="202">
        <f t="shared" si="17"/>
        <v>0</v>
      </c>
      <c r="X145" s="14"/>
      <c r="Y145" s="14"/>
      <c r="Z145" s="108"/>
      <c r="AA145" s="114"/>
      <c r="AB145" s="129"/>
      <c r="AC145" s="128"/>
      <c r="AD145" s="142" t="str">
        <f t="shared" si="18"/>
        <v/>
      </c>
      <c r="AE145" s="142" t="str">
        <f>IF($E145&lt;&gt;"",IF($AD145=1,VLOOKUP($E145,得点換算表!$C$5:$D$14,2),VLOOKUP($E145,得点換算表!$E$5:$F$14,2)),"")</f>
        <v/>
      </c>
      <c r="AF145" s="142" t="str">
        <f>IF($F145&lt;&gt;"",IF($AD145=1,VLOOKUP($F145,得点換算表!$C$15:$D$24,2),VLOOKUP($F145,得点換算表!$E$15:$F$24,2)),"")</f>
        <v/>
      </c>
      <c r="AG145" s="142" t="str">
        <f>IF($G145&lt;&gt;"",IF($AD145=1,VLOOKUP($G145,得点換算表!$C$25:$D$34,2),VLOOKUP($G145,得点換算表!$E$25:$F$34,2)),"")</f>
        <v/>
      </c>
      <c r="AH145" s="142" t="str">
        <f>IF($H145&lt;&gt;"",IF($AD145=1,VLOOKUP($H145,得点換算表!$C$35:$D$44,2),VLOOKUP($H145,得点換算表!$E$35:$F$44,2)),"")</f>
        <v/>
      </c>
      <c r="AI145" s="142" t="str">
        <f>IF($I145&lt;&gt;"",IF($AD145=1,VLOOKUP($I145,得点換算表!$C$45:$D$55,2),VLOOKUP($I145,得点換算表!$E$45:$F$55,2)),"")</f>
        <v/>
      </c>
      <c r="AJ145" s="142" t="str">
        <f>IF($J145&lt;&gt;"",IF($AD145=1,VLOOKUP($J145,得点換算表!$C$56:$D$65,2),VLOOKUP($J145,得点換算表!$E$56:$F$65,2)),"")</f>
        <v/>
      </c>
      <c r="AK145" s="142" t="str">
        <f>IF($K145&lt;&gt;"",IF($AD145=1,VLOOKUP($K145,得点換算表!$C$66:$D$76,2),VLOOKUP($K145,得点換算表!$E$66:$F$76,2)),"")</f>
        <v/>
      </c>
      <c r="AL145" s="142" t="str">
        <f>IF($L145&lt;&gt;"",IF($AD145=1,VLOOKUP($L145,得点換算表!$C$77:$D$86,2),VLOOKUP($L145,得点換算表!$E$77:$F$86,2)),"")</f>
        <v/>
      </c>
      <c r="AM145" s="142" t="str">
        <f>IF($M145&lt;&gt;"",IF($AD145=1,VLOOKUP($M145,得点換算表!$C$87:$D$96,2),VLOOKUP($M145,得点換算表!$E$87:$F$96,2)),"")</f>
        <v/>
      </c>
      <c r="AN145" s="142" t="str">
        <f t="shared" si="16"/>
        <v/>
      </c>
      <c r="AO145" s="143" t="str">
        <f>IF(AND($AN145&lt;&gt;"",$AN145&gt;=8),VLOOKUP($AN145,得点換算表!$I$10:$J$14,2),"")</f>
        <v/>
      </c>
      <c r="AP145" s="105"/>
    </row>
    <row r="146" spans="1:42" x14ac:dyDescent="0.15">
      <c r="A146" s="11"/>
      <c r="B146" s="12"/>
      <c r="C146" s="13"/>
      <c r="D146" s="13"/>
      <c r="E146" s="14"/>
      <c r="F146" s="14"/>
      <c r="G146" s="14"/>
      <c r="H146" s="14"/>
      <c r="I146" s="15"/>
      <c r="J146" s="14"/>
      <c r="K146" s="13"/>
      <c r="L146" s="14"/>
      <c r="M146" s="14"/>
      <c r="N146" s="14"/>
      <c r="O146" s="14"/>
      <c r="P146" s="198"/>
      <c r="Q146" s="198"/>
      <c r="R146" s="198"/>
      <c r="S146" s="198"/>
      <c r="T146" s="198"/>
      <c r="U146" s="198"/>
      <c r="V146" s="198"/>
      <c r="W146" s="202">
        <f t="shared" si="17"/>
        <v>0</v>
      </c>
      <c r="X146" s="14"/>
      <c r="Y146" s="14"/>
      <c r="Z146" s="108"/>
      <c r="AA146" s="114"/>
      <c r="AB146" s="129"/>
      <c r="AC146" s="128"/>
      <c r="AD146" s="142" t="str">
        <f t="shared" si="18"/>
        <v/>
      </c>
      <c r="AE146" s="142" t="str">
        <f>IF($E146&lt;&gt;"",IF($AD146=1,VLOOKUP($E146,得点換算表!$C$5:$D$14,2),VLOOKUP($E146,得点換算表!$E$5:$F$14,2)),"")</f>
        <v/>
      </c>
      <c r="AF146" s="142" t="str">
        <f>IF($F146&lt;&gt;"",IF($AD146=1,VLOOKUP($F146,得点換算表!$C$15:$D$24,2),VLOOKUP($F146,得点換算表!$E$15:$F$24,2)),"")</f>
        <v/>
      </c>
      <c r="AG146" s="142" t="str">
        <f>IF($G146&lt;&gt;"",IF($AD146=1,VLOOKUP($G146,得点換算表!$C$25:$D$34,2),VLOOKUP($G146,得点換算表!$E$25:$F$34,2)),"")</f>
        <v/>
      </c>
      <c r="AH146" s="142" t="str">
        <f>IF($H146&lt;&gt;"",IF($AD146=1,VLOOKUP($H146,得点換算表!$C$35:$D$44,2),VLOOKUP($H146,得点換算表!$E$35:$F$44,2)),"")</f>
        <v/>
      </c>
      <c r="AI146" s="142" t="str">
        <f>IF($I146&lt;&gt;"",IF($AD146=1,VLOOKUP($I146,得点換算表!$C$45:$D$55,2),VLOOKUP($I146,得点換算表!$E$45:$F$55,2)),"")</f>
        <v/>
      </c>
      <c r="AJ146" s="142" t="str">
        <f>IF($J146&lt;&gt;"",IF($AD146=1,VLOOKUP($J146,得点換算表!$C$56:$D$65,2),VLOOKUP($J146,得点換算表!$E$56:$F$65,2)),"")</f>
        <v/>
      </c>
      <c r="AK146" s="142" t="str">
        <f>IF($K146&lt;&gt;"",IF($AD146=1,VLOOKUP($K146,得点換算表!$C$66:$D$76,2),VLOOKUP($K146,得点換算表!$E$66:$F$76,2)),"")</f>
        <v/>
      </c>
      <c r="AL146" s="142" t="str">
        <f>IF($L146&lt;&gt;"",IF($AD146=1,VLOOKUP($L146,得点換算表!$C$77:$D$86,2),VLOOKUP($L146,得点換算表!$E$77:$F$86,2)),"")</f>
        <v/>
      </c>
      <c r="AM146" s="142" t="str">
        <f>IF($M146&lt;&gt;"",IF($AD146=1,VLOOKUP($M146,得点換算表!$C$87:$D$96,2),VLOOKUP($M146,得点換算表!$E$87:$F$96,2)),"")</f>
        <v/>
      </c>
      <c r="AN146" s="142" t="str">
        <f t="shared" si="16"/>
        <v/>
      </c>
      <c r="AO146" s="143" t="str">
        <f>IF(AND($AN146&lt;&gt;"",$AN146&gt;=8),VLOOKUP($AN146,得点換算表!$I$10:$J$14,2),"")</f>
        <v/>
      </c>
      <c r="AP146" s="105"/>
    </row>
    <row r="147" spans="1:42" x14ac:dyDescent="0.15">
      <c r="A147" s="11"/>
      <c r="B147" s="12"/>
      <c r="C147" s="13"/>
      <c r="D147" s="13"/>
      <c r="E147" s="14"/>
      <c r="F147" s="14"/>
      <c r="G147" s="14"/>
      <c r="H147" s="14"/>
      <c r="I147" s="15"/>
      <c r="J147" s="14"/>
      <c r="K147" s="13"/>
      <c r="L147" s="14"/>
      <c r="M147" s="14"/>
      <c r="N147" s="14"/>
      <c r="O147" s="14"/>
      <c r="P147" s="198"/>
      <c r="Q147" s="198"/>
      <c r="R147" s="198"/>
      <c r="S147" s="198"/>
      <c r="T147" s="198"/>
      <c r="U147" s="198"/>
      <c r="V147" s="198"/>
      <c r="W147" s="202">
        <f t="shared" si="17"/>
        <v>0</v>
      </c>
      <c r="X147" s="14"/>
      <c r="Y147" s="14"/>
      <c r="Z147" s="108"/>
      <c r="AA147" s="114"/>
      <c r="AB147" s="129"/>
      <c r="AC147" s="128"/>
      <c r="AD147" s="142" t="str">
        <f t="shared" si="18"/>
        <v/>
      </c>
      <c r="AE147" s="142" t="str">
        <f>IF($E147&lt;&gt;"",IF($AD147=1,VLOOKUP($E147,得点換算表!$C$5:$D$14,2),VLOOKUP($E147,得点換算表!$E$5:$F$14,2)),"")</f>
        <v/>
      </c>
      <c r="AF147" s="142" t="str">
        <f>IF($F147&lt;&gt;"",IF($AD147=1,VLOOKUP($F147,得点換算表!$C$15:$D$24,2),VLOOKUP($F147,得点換算表!$E$15:$F$24,2)),"")</f>
        <v/>
      </c>
      <c r="AG147" s="142" t="str">
        <f>IF($G147&lt;&gt;"",IF($AD147=1,VLOOKUP($G147,得点換算表!$C$25:$D$34,2),VLOOKUP($G147,得点換算表!$E$25:$F$34,2)),"")</f>
        <v/>
      </c>
      <c r="AH147" s="142" t="str">
        <f>IF($H147&lt;&gt;"",IF($AD147=1,VLOOKUP($H147,得点換算表!$C$35:$D$44,2),VLOOKUP($H147,得点換算表!$E$35:$F$44,2)),"")</f>
        <v/>
      </c>
      <c r="AI147" s="142" t="str">
        <f>IF($I147&lt;&gt;"",IF($AD147=1,VLOOKUP($I147,得点換算表!$C$45:$D$55,2),VLOOKUP($I147,得点換算表!$E$45:$F$55,2)),"")</f>
        <v/>
      </c>
      <c r="AJ147" s="142" t="str">
        <f>IF($J147&lt;&gt;"",IF($AD147=1,VLOOKUP($J147,得点換算表!$C$56:$D$65,2),VLOOKUP($J147,得点換算表!$E$56:$F$65,2)),"")</f>
        <v/>
      </c>
      <c r="AK147" s="142" t="str">
        <f>IF($K147&lt;&gt;"",IF($AD147=1,VLOOKUP($K147,得点換算表!$C$66:$D$76,2),VLOOKUP($K147,得点換算表!$E$66:$F$76,2)),"")</f>
        <v/>
      </c>
      <c r="AL147" s="142" t="str">
        <f>IF($L147&lt;&gt;"",IF($AD147=1,VLOOKUP($L147,得点換算表!$C$77:$D$86,2),VLOOKUP($L147,得点換算表!$E$77:$F$86,2)),"")</f>
        <v/>
      </c>
      <c r="AM147" s="142" t="str">
        <f>IF($M147&lt;&gt;"",IF($AD147=1,VLOOKUP($M147,得点換算表!$C$87:$D$96,2),VLOOKUP($M147,得点換算表!$E$87:$F$96,2)),"")</f>
        <v/>
      </c>
      <c r="AN147" s="142" t="str">
        <f t="shared" si="16"/>
        <v/>
      </c>
      <c r="AO147" s="143" t="str">
        <f>IF(AND($AN147&lt;&gt;"",$AN147&gt;=8),VLOOKUP($AN147,得点換算表!$I$10:$J$14,2),"")</f>
        <v/>
      </c>
      <c r="AP147" s="105"/>
    </row>
    <row r="148" spans="1:42" x14ac:dyDescent="0.15">
      <c r="A148" s="11"/>
      <c r="B148" s="12"/>
      <c r="C148" s="13"/>
      <c r="D148" s="13"/>
      <c r="E148" s="14"/>
      <c r="F148" s="14"/>
      <c r="G148" s="14"/>
      <c r="H148" s="14"/>
      <c r="I148" s="15"/>
      <c r="J148" s="14"/>
      <c r="K148" s="13"/>
      <c r="L148" s="14"/>
      <c r="M148" s="14"/>
      <c r="N148" s="14"/>
      <c r="O148" s="14"/>
      <c r="P148" s="198"/>
      <c r="Q148" s="198"/>
      <c r="R148" s="198"/>
      <c r="S148" s="198"/>
      <c r="T148" s="198"/>
      <c r="U148" s="198"/>
      <c r="V148" s="198"/>
      <c r="W148" s="202">
        <f t="shared" si="17"/>
        <v>0</v>
      </c>
      <c r="X148" s="14"/>
      <c r="Y148" s="14"/>
      <c r="Z148" s="108"/>
      <c r="AA148" s="114"/>
      <c r="AB148" s="129"/>
      <c r="AC148" s="128"/>
      <c r="AD148" s="142" t="str">
        <f t="shared" si="18"/>
        <v/>
      </c>
      <c r="AE148" s="142" t="str">
        <f>IF($E148&lt;&gt;"",IF($AD148=1,VLOOKUP($E148,得点換算表!$C$5:$D$14,2),VLOOKUP($E148,得点換算表!$E$5:$F$14,2)),"")</f>
        <v/>
      </c>
      <c r="AF148" s="142" t="str">
        <f>IF($F148&lt;&gt;"",IF($AD148=1,VLOOKUP($F148,得点換算表!$C$15:$D$24,2),VLOOKUP($F148,得点換算表!$E$15:$F$24,2)),"")</f>
        <v/>
      </c>
      <c r="AG148" s="142" t="str">
        <f>IF($G148&lt;&gt;"",IF($AD148=1,VLOOKUP($G148,得点換算表!$C$25:$D$34,2),VLOOKUP($G148,得点換算表!$E$25:$F$34,2)),"")</f>
        <v/>
      </c>
      <c r="AH148" s="142" t="str">
        <f>IF($H148&lt;&gt;"",IF($AD148=1,VLOOKUP($H148,得点換算表!$C$35:$D$44,2),VLOOKUP($H148,得点換算表!$E$35:$F$44,2)),"")</f>
        <v/>
      </c>
      <c r="AI148" s="142" t="str">
        <f>IF($I148&lt;&gt;"",IF($AD148=1,VLOOKUP($I148,得点換算表!$C$45:$D$55,2),VLOOKUP($I148,得点換算表!$E$45:$F$55,2)),"")</f>
        <v/>
      </c>
      <c r="AJ148" s="142" t="str">
        <f>IF($J148&lt;&gt;"",IF($AD148=1,VLOOKUP($J148,得点換算表!$C$56:$D$65,2),VLOOKUP($J148,得点換算表!$E$56:$F$65,2)),"")</f>
        <v/>
      </c>
      <c r="AK148" s="142" t="str">
        <f>IF($K148&lt;&gt;"",IF($AD148=1,VLOOKUP($K148,得点換算表!$C$66:$D$76,2),VLOOKUP($K148,得点換算表!$E$66:$F$76,2)),"")</f>
        <v/>
      </c>
      <c r="AL148" s="142" t="str">
        <f>IF($L148&lt;&gt;"",IF($AD148=1,VLOOKUP($L148,得点換算表!$C$77:$D$86,2),VLOOKUP($L148,得点換算表!$E$77:$F$86,2)),"")</f>
        <v/>
      </c>
      <c r="AM148" s="142" t="str">
        <f>IF($M148&lt;&gt;"",IF($AD148=1,VLOOKUP($M148,得点換算表!$C$87:$D$96,2),VLOOKUP($M148,得点換算表!$E$87:$F$96,2)),"")</f>
        <v/>
      </c>
      <c r="AN148" s="142" t="str">
        <f t="shared" si="16"/>
        <v/>
      </c>
      <c r="AO148" s="143" t="str">
        <f>IF(AND($AN148&lt;&gt;"",$AN148&gt;=8),VLOOKUP($AN148,得点換算表!$I$10:$J$14,2),"")</f>
        <v/>
      </c>
      <c r="AP148" s="105"/>
    </row>
    <row r="149" spans="1:42" x14ac:dyDescent="0.15">
      <c r="A149" s="11"/>
      <c r="B149" s="12"/>
      <c r="C149" s="13"/>
      <c r="D149" s="13"/>
      <c r="E149" s="14"/>
      <c r="F149" s="14"/>
      <c r="G149" s="14"/>
      <c r="H149" s="14"/>
      <c r="I149" s="15"/>
      <c r="J149" s="14"/>
      <c r="K149" s="13"/>
      <c r="L149" s="14"/>
      <c r="M149" s="14"/>
      <c r="N149" s="14"/>
      <c r="O149" s="14"/>
      <c r="P149" s="198"/>
      <c r="Q149" s="198"/>
      <c r="R149" s="198"/>
      <c r="S149" s="198"/>
      <c r="T149" s="198"/>
      <c r="U149" s="198"/>
      <c r="V149" s="198"/>
      <c r="W149" s="202">
        <f t="shared" si="17"/>
        <v>0</v>
      </c>
      <c r="X149" s="14"/>
      <c r="Y149" s="14"/>
      <c r="Z149" s="108"/>
      <c r="AA149" s="114"/>
      <c r="AB149" s="129"/>
      <c r="AC149" s="128"/>
      <c r="AD149" s="142" t="str">
        <f t="shared" si="18"/>
        <v/>
      </c>
      <c r="AE149" s="142" t="str">
        <f>IF($E149&lt;&gt;"",IF($AD149=1,VLOOKUP($E149,得点換算表!$C$5:$D$14,2),VLOOKUP($E149,得点換算表!$E$5:$F$14,2)),"")</f>
        <v/>
      </c>
      <c r="AF149" s="142" t="str">
        <f>IF($F149&lt;&gt;"",IF($AD149=1,VLOOKUP($F149,得点換算表!$C$15:$D$24,2),VLOOKUP($F149,得点換算表!$E$15:$F$24,2)),"")</f>
        <v/>
      </c>
      <c r="AG149" s="142" t="str">
        <f>IF($G149&lt;&gt;"",IF($AD149=1,VLOOKUP($G149,得点換算表!$C$25:$D$34,2),VLOOKUP($G149,得点換算表!$E$25:$F$34,2)),"")</f>
        <v/>
      </c>
      <c r="AH149" s="142" t="str">
        <f>IF($H149&lt;&gt;"",IF($AD149=1,VLOOKUP($H149,得点換算表!$C$35:$D$44,2),VLOOKUP($H149,得点換算表!$E$35:$F$44,2)),"")</f>
        <v/>
      </c>
      <c r="AI149" s="142" t="str">
        <f>IF($I149&lt;&gt;"",IF($AD149=1,VLOOKUP($I149,得点換算表!$C$45:$D$55,2),VLOOKUP($I149,得点換算表!$E$45:$F$55,2)),"")</f>
        <v/>
      </c>
      <c r="AJ149" s="142" t="str">
        <f>IF($J149&lt;&gt;"",IF($AD149=1,VLOOKUP($J149,得点換算表!$C$56:$D$65,2),VLOOKUP($J149,得点換算表!$E$56:$F$65,2)),"")</f>
        <v/>
      </c>
      <c r="AK149" s="142" t="str">
        <f>IF($K149&lt;&gt;"",IF($AD149=1,VLOOKUP($K149,得点換算表!$C$66:$D$76,2),VLOOKUP($K149,得点換算表!$E$66:$F$76,2)),"")</f>
        <v/>
      </c>
      <c r="AL149" s="142" t="str">
        <f>IF($L149&lt;&gt;"",IF($AD149=1,VLOOKUP($L149,得点換算表!$C$77:$D$86,2),VLOOKUP($L149,得点換算表!$E$77:$F$86,2)),"")</f>
        <v/>
      </c>
      <c r="AM149" s="142" t="str">
        <f>IF($M149&lt;&gt;"",IF($AD149=1,VLOOKUP($M149,得点換算表!$C$87:$D$96,2),VLOOKUP($M149,得点換算表!$E$87:$F$96,2)),"")</f>
        <v/>
      </c>
      <c r="AN149" s="142" t="str">
        <f t="shared" si="16"/>
        <v/>
      </c>
      <c r="AO149" s="143" t="str">
        <f>IF(AND($AN149&lt;&gt;"",$AN149&gt;=8),VLOOKUP($AN149,得点換算表!$I$10:$J$14,2),"")</f>
        <v/>
      </c>
      <c r="AP149" s="105"/>
    </row>
    <row r="150" spans="1:42" x14ac:dyDescent="0.15">
      <c r="A150" s="11"/>
      <c r="B150" s="12"/>
      <c r="C150" s="13"/>
      <c r="D150" s="13"/>
      <c r="E150" s="14"/>
      <c r="F150" s="14"/>
      <c r="G150" s="14"/>
      <c r="H150" s="14"/>
      <c r="I150" s="15"/>
      <c r="J150" s="14"/>
      <c r="K150" s="13"/>
      <c r="L150" s="14"/>
      <c r="M150" s="14"/>
      <c r="N150" s="14"/>
      <c r="O150" s="14"/>
      <c r="P150" s="198"/>
      <c r="Q150" s="198"/>
      <c r="R150" s="198"/>
      <c r="S150" s="198"/>
      <c r="T150" s="198"/>
      <c r="U150" s="198"/>
      <c r="V150" s="198"/>
      <c r="W150" s="202">
        <f t="shared" si="17"/>
        <v>0</v>
      </c>
      <c r="X150" s="14"/>
      <c r="Y150" s="14"/>
      <c r="Z150" s="108"/>
      <c r="AA150" s="114"/>
      <c r="AB150" s="129"/>
      <c r="AC150" s="128"/>
      <c r="AD150" s="142" t="str">
        <f t="shared" si="18"/>
        <v/>
      </c>
      <c r="AE150" s="142" t="str">
        <f>IF($E150&lt;&gt;"",IF($AD150=1,VLOOKUP($E150,得点換算表!$C$5:$D$14,2),VLOOKUP($E150,得点換算表!$E$5:$F$14,2)),"")</f>
        <v/>
      </c>
      <c r="AF150" s="142" t="str">
        <f>IF($F150&lt;&gt;"",IF($AD150=1,VLOOKUP($F150,得点換算表!$C$15:$D$24,2),VLOOKUP($F150,得点換算表!$E$15:$F$24,2)),"")</f>
        <v/>
      </c>
      <c r="AG150" s="142" t="str">
        <f>IF($G150&lt;&gt;"",IF($AD150=1,VLOOKUP($G150,得点換算表!$C$25:$D$34,2),VLOOKUP($G150,得点換算表!$E$25:$F$34,2)),"")</f>
        <v/>
      </c>
      <c r="AH150" s="142" t="str">
        <f>IF($H150&lt;&gt;"",IF($AD150=1,VLOOKUP($H150,得点換算表!$C$35:$D$44,2),VLOOKUP($H150,得点換算表!$E$35:$F$44,2)),"")</f>
        <v/>
      </c>
      <c r="AI150" s="142" t="str">
        <f>IF($I150&lt;&gt;"",IF($AD150=1,VLOOKUP($I150,得点換算表!$C$45:$D$55,2),VLOOKUP($I150,得点換算表!$E$45:$F$55,2)),"")</f>
        <v/>
      </c>
      <c r="AJ150" s="142" t="str">
        <f>IF($J150&lt;&gt;"",IF($AD150=1,VLOOKUP($J150,得点換算表!$C$56:$D$65,2),VLOOKUP($J150,得点換算表!$E$56:$F$65,2)),"")</f>
        <v/>
      </c>
      <c r="AK150" s="142" t="str">
        <f>IF($K150&lt;&gt;"",IF($AD150=1,VLOOKUP($K150,得点換算表!$C$66:$D$76,2),VLOOKUP($K150,得点換算表!$E$66:$F$76,2)),"")</f>
        <v/>
      </c>
      <c r="AL150" s="142" t="str">
        <f>IF($L150&lt;&gt;"",IF($AD150=1,VLOOKUP($L150,得点換算表!$C$77:$D$86,2),VLOOKUP($L150,得点換算表!$E$77:$F$86,2)),"")</f>
        <v/>
      </c>
      <c r="AM150" s="142" t="str">
        <f>IF($M150&lt;&gt;"",IF($AD150=1,VLOOKUP($M150,得点換算表!$C$87:$D$96,2),VLOOKUP($M150,得点換算表!$E$87:$F$96,2)),"")</f>
        <v/>
      </c>
      <c r="AN150" s="142" t="str">
        <f t="shared" si="16"/>
        <v/>
      </c>
      <c r="AO150" s="143" t="str">
        <f>IF(AND($AN150&lt;&gt;"",$AN150&gt;=8),VLOOKUP($AN150,得点換算表!$I$10:$J$14,2),"")</f>
        <v/>
      </c>
      <c r="AP150" s="105"/>
    </row>
    <row r="151" spans="1:42" x14ac:dyDescent="0.15">
      <c r="A151" s="11"/>
      <c r="B151" s="12"/>
      <c r="C151" s="13"/>
      <c r="D151" s="13"/>
      <c r="E151" s="14"/>
      <c r="F151" s="14"/>
      <c r="G151" s="14"/>
      <c r="H151" s="14"/>
      <c r="I151" s="15"/>
      <c r="J151" s="14"/>
      <c r="K151" s="13"/>
      <c r="L151" s="14"/>
      <c r="M151" s="14"/>
      <c r="N151" s="14"/>
      <c r="O151" s="14"/>
      <c r="P151" s="198"/>
      <c r="Q151" s="198"/>
      <c r="R151" s="198"/>
      <c r="S151" s="198"/>
      <c r="T151" s="198"/>
      <c r="U151" s="198"/>
      <c r="V151" s="198"/>
      <c r="W151" s="202">
        <f t="shared" si="17"/>
        <v>0</v>
      </c>
      <c r="X151" s="14"/>
      <c r="Y151" s="14"/>
      <c r="Z151" s="108"/>
      <c r="AA151" s="114"/>
      <c r="AB151" s="129"/>
      <c r="AC151" s="128"/>
      <c r="AD151" s="142" t="str">
        <f t="shared" si="18"/>
        <v/>
      </c>
      <c r="AE151" s="142" t="str">
        <f>IF($E151&lt;&gt;"",IF($AD151=1,VLOOKUP($E151,得点換算表!$C$5:$D$14,2),VLOOKUP($E151,得点換算表!$E$5:$F$14,2)),"")</f>
        <v/>
      </c>
      <c r="AF151" s="142" t="str">
        <f>IF($F151&lt;&gt;"",IF($AD151=1,VLOOKUP($F151,得点換算表!$C$15:$D$24,2),VLOOKUP($F151,得点換算表!$E$15:$F$24,2)),"")</f>
        <v/>
      </c>
      <c r="AG151" s="142" t="str">
        <f>IF($G151&lt;&gt;"",IF($AD151=1,VLOOKUP($G151,得点換算表!$C$25:$D$34,2),VLOOKUP($G151,得点換算表!$E$25:$F$34,2)),"")</f>
        <v/>
      </c>
      <c r="AH151" s="142" t="str">
        <f>IF($H151&lt;&gt;"",IF($AD151=1,VLOOKUP($H151,得点換算表!$C$35:$D$44,2),VLOOKUP($H151,得点換算表!$E$35:$F$44,2)),"")</f>
        <v/>
      </c>
      <c r="AI151" s="142" t="str">
        <f>IF($I151&lt;&gt;"",IF($AD151=1,VLOOKUP($I151,得点換算表!$C$45:$D$55,2),VLOOKUP($I151,得点換算表!$E$45:$F$55,2)),"")</f>
        <v/>
      </c>
      <c r="AJ151" s="142" t="str">
        <f>IF($J151&lt;&gt;"",IF($AD151=1,VLOOKUP($J151,得点換算表!$C$56:$D$65,2),VLOOKUP($J151,得点換算表!$E$56:$F$65,2)),"")</f>
        <v/>
      </c>
      <c r="AK151" s="142" t="str">
        <f>IF($K151&lt;&gt;"",IF($AD151=1,VLOOKUP($K151,得点換算表!$C$66:$D$76,2),VLOOKUP($K151,得点換算表!$E$66:$F$76,2)),"")</f>
        <v/>
      </c>
      <c r="AL151" s="142" t="str">
        <f>IF($L151&lt;&gt;"",IF($AD151=1,VLOOKUP($L151,得点換算表!$C$77:$D$86,2),VLOOKUP($L151,得点換算表!$E$77:$F$86,2)),"")</f>
        <v/>
      </c>
      <c r="AM151" s="142" t="str">
        <f>IF($M151&lt;&gt;"",IF($AD151=1,VLOOKUP($M151,得点換算表!$C$87:$D$96,2),VLOOKUP($M151,得点換算表!$E$87:$F$96,2)),"")</f>
        <v/>
      </c>
      <c r="AN151" s="142" t="str">
        <f t="shared" si="16"/>
        <v/>
      </c>
      <c r="AO151" s="143" t="str">
        <f>IF(AND($AN151&lt;&gt;"",$AN151&gt;=8),VLOOKUP($AN151,得点換算表!$I$10:$J$14,2),"")</f>
        <v/>
      </c>
      <c r="AP151" s="105"/>
    </row>
    <row r="152" spans="1:42" x14ac:dyDescent="0.15">
      <c r="A152" s="11"/>
      <c r="B152" s="12"/>
      <c r="C152" s="13"/>
      <c r="D152" s="13"/>
      <c r="E152" s="14"/>
      <c r="F152" s="14"/>
      <c r="G152" s="14"/>
      <c r="H152" s="14"/>
      <c r="I152" s="15"/>
      <c r="J152" s="14"/>
      <c r="K152" s="13"/>
      <c r="L152" s="14"/>
      <c r="M152" s="14"/>
      <c r="N152" s="14"/>
      <c r="O152" s="14"/>
      <c r="P152" s="198"/>
      <c r="Q152" s="198"/>
      <c r="R152" s="198"/>
      <c r="S152" s="198"/>
      <c r="T152" s="198"/>
      <c r="U152" s="198"/>
      <c r="V152" s="198"/>
      <c r="W152" s="202">
        <f t="shared" si="17"/>
        <v>0</v>
      </c>
      <c r="X152" s="14"/>
      <c r="Y152" s="14"/>
      <c r="Z152" s="108"/>
      <c r="AA152" s="114"/>
      <c r="AB152" s="129"/>
      <c r="AC152" s="128"/>
      <c r="AD152" s="142" t="str">
        <f t="shared" si="18"/>
        <v/>
      </c>
      <c r="AE152" s="142" t="str">
        <f>IF($E152&lt;&gt;"",IF($AD152=1,VLOOKUP($E152,得点換算表!$C$5:$D$14,2),VLOOKUP($E152,得点換算表!$E$5:$F$14,2)),"")</f>
        <v/>
      </c>
      <c r="AF152" s="142" t="str">
        <f>IF($F152&lt;&gt;"",IF($AD152=1,VLOOKUP($F152,得点換算表!$C$15:$D$24,2),VLOOKUP($F152,得点換算表!$E$15:$F$24,2)),"")</f>
        <v/>
      </c>
      <c r="AG152" s="142" t="str">
        <f>IF($G152&lt;&gt;"",IF($AD152=1,VLOOKUP($G152,得点換算表!$C$25:$D$34,2),VLOOKUP($G152,得点換算表!$E$25:$F$34,2)),"")</f>
        <v/>
      </c>
      <c r="AH152" s="142" t="str">
        <f>IF($H152&lt;&gt;"",IF($AD152=1,VLOOKUP($H152,得点換算表!$C$35:$D$44,2),VLOOKUP($H152,得点換算表!$E$35:$F$44,2)),"")</f>
        <v/>
      </c>
      <c r="AI152" s="142" t="str">
        <f>IF($I152&lt;&gt;"",IF($AD152=1,VLOOKUP($I152,得点換算表!$C$45:$D$55,2),VLOOKUP($I152,得点換算表!$E$45:$F$55,2)),"")</f>
        <v/>
      </c>
      <c r="AJ152" s="142" t="str">
        <f>IF($J152&lt;&gt;"",IF($AD152=1,VLOOKUP($J152,得点換算表!$C$56:$D$65,2),VLOOKUP($J152,得点換算表!$E$56:$F$65,2)),"")</f>
        <v/>
      </c>
      <c r="AK152" s="142" t="str">
        <f>IF($K152&lt;&gt;"",IF($AD152=1,VLOOKUP($K152,得点換算表!$C$66:$D$76,2),VLOOKUP($K152,得点換算表!$E$66:$F$76,2)),"")</f>
        <v/>
      </c>
      <c r="AL152" s="142" t="str">
        <f>IF($L152&lt;&gt;"",IF($AD152=1,VLOOKUP($L152,得点換算表!$C$77:$D$86,2),VLOOKUP($L152,得点換算表!$E$77:$F$86,2)),"")</f>
        <v/>
      </c>
      <c r="AM152" s="142" t="str">
        <f>IF($M152&lt;&gt;"",IF($AD152=1,VLOOKUP($M152,得点換算表!$C$87:$D$96,2),VLOOKUP($M152,得点換算表!$E$87:$F$96,2)),"")</f>
        <v/>
      </c>
      <c r="AN152" s="142" t="str">
        <f t="shared" si="16"/>
        <v/>
      </c>
      <c r="AO152" s="143" t="str">
        <f>IF(AND($AN152&lt;&gt;"",$AN152&gt;=8),VLOOKUP($AN152,得点換算表!$I$10:$J$14,2),"")</f>
        <v/>
      </c>
      <c r="AP152" s="105"/>
    </row>
    <row r="153" spans="1:42" x14ac:dyDescent="0.15">
      <c r="A153" s="11"/>
      <c r="B153" s="12"/>
      <c r="C153" s="13"/>
      <c r="D153" s="13"/>
      <c r="E153" s="14"/>
      <c r="F153" s="14"/>
      <c r="G153" s="14"/>
      <c r="H153" s="14"/>
      <c r="I153" s="15"/>
      <c r="J153" s="14"/>
      <c r="K153" s="13"/>
      <c r="L153" s="14"/>
      <c r="M153" s="14"/>
      <c r="N153" s="14"/>
      <c r="O153" s="14"/>
      <c r="P153" s="198"/>
      <c r="Q153" s="198"/>
      <c r="R153" s="198"/>
      <c r="S153" s="198"/>
      <c r="T153" s="198"/>
      <c r="U153" s="198"/>
      <c r="V153" s="198"/>
      <c r="W153" s="202">
        <f t="shared" si="17"/>
        <v>0</v>
      </c>
      <c r="X153" s="14"/>
      <c r="Y153" s="14"/>
      <c r="Z153" s="108"/>
      <c r="AA153" s="114"/>
      <c r="AB153" s="129"/>
      <c r="AC153" s="128"/>
      <c r="AD153" s="142" t="str">
        <f t="shared" si="18"/>
        <v/>
      </c>
      <c r="AE153" s="142" t="str">
        <f>IF($E153&lt;&gt;"",IF($AD153=1,VLOOKUP($E153,得点換算表!$C$5:$D$14,2),VLOOKUP($E153,得点換算表!$E$5:$F$14,2)),"")</f>
        <v/>
      </c>
      <c r="AF153" s="142" t="str">
        <f>IF($F153&lt;&gt;"",IF($AD153=1,VLOOKUP($F153,得点換算表!$C$15:$D$24,2),VLOOKUP($F153,得点換算表!$E$15:$F$24,2)),"")</f>
        <v/>
      </c>
      <c r="AG153" s="142" t="str">
        <f>IF($G153&lt;&gt;"",IF($AD153=1,VLOOKUP($G153,得点換算表!$C$25:$D$34,2),VLOOKUP($G153,得点換算表!$E$25:$F$34,2)),"")</f>
        <v/>
      </c>
      <c r="AH153" s="142" t="str">
        <f>IF($H153&lt;&gt;"",IF($AD153=1,VLOOKUP($H153,得点換算表!$C$35:$D$44,2),VLOOKUP($H153,得点換算表!$E$35:$F$44,2)),"")</f>
        <v/>
      </c>
      <c r="AI153" s="142" t="str">
        <f>IF($I153&lt;&gt;"",IF($AD153=1,VLOOKUP($I153,得点換算表!$C$45:$D$55,2),VLOOKUP($I153,得点換算表!$E$45:$F$55,2)),"")</f>
        <v/>
      </c>
      <c r="AJ153" s="142" t="str">
        <f>IF($J153&lt;&gt;"",IF($AD153=1,VLOOKUP($J153,得点換算表!$C$56:$D$65,2),VLOOKUP($J153,得点換算表!$E$56:$F$65,2)),"")</f>
        <v/>
      </c>
      <c r="AK153" s="142" t="str">
        <f>IF($K153&lt;&gt;"",IF($AD153=1,VLOOKUP($K153,得点換算表!$C$66:$D$76,2),VLOOKUP($K153,得点換算表!$E$66:$F$76,2)),"")</f>
        <v/>
      </c>
      <c r="AL153" s="142" t="str">
        <f>IF($L153&lt;&gt;"",IF($AD153=1,VLOOKUP($L153,得点換算表!$C$77:$D$86,2),VLOOKUP($L153,得点換算表!$E$77:$F$86,2)),"")</f>
        <v/>
      </c>
      <c r="AM153" s="142" t="str">
        <f>IF($M153&lt;&gt;"",IF($AD153=1,VLOOKUP($M153,得点換算表!$C$87:$D$96,2),VLOOKUP($M153,得点換算表!$E$87:$F$96,2)),"")</f>
        <v/>
      </c>
      <c r="AN153" s="142" t="str">
        <f t="shared" si="16"/>
        <v/>
      </c>
      <c r="AO153" s="143" t="str">
        <f>IF(AND($AN153&lt;&gt;"",$AN153&gt;=8),VLOOKUP($AN153,得点換算表!$I$10:$J$14,2),"")</f>
        <v/>
      </c>
      <c r="AP153" s="105"/>
    </row>
    <row r="154" spans="1:42" x14ac:dyDescent="0.15">
      <c r="A154" s="11"/>
      <c r="B154" s="12"/>
      <c r="C154" s="13"/>
      <c r="D154" s="13"/>
      <c r="E154" s="14"/>
      <c r="F154" s="14"/>
      <c r="G154" s="14"/>
      <c r="H154" s="14"/>
      <c r="I154" s="15"/>
      <c r="J154" s="14"/>
      <c r="K154" s="13"/>
      <c r="L154" s="14"/>
      <c r="M154" s="14"/>
      <c r="N154" s="14"/>
      <c r="O154" s="14"/>
      <c r="P154" s="198"/>
      <c r="Q154" s="198"/>
      <c r="R154" s="198"/>
      <c r="S154" s="198"/>
      <c r="T154" s="198"/>
      <c r="U154" s="198"/>
      <c r="V154" s="198"/>
      <c r="W154" s="202">
        <f t="shared" si="17"/>
        <v>0</v>
      </c>
      <c r="X154" s="14"/>
      <c r="Y154" s="14"/>
      <c r="Z154" s="108"/>
      <c r="AA154" s="114"/>
      <c r="AB154" s="129"/>
      <c r="AC154" s="128"/>
      <c r="AD154" s="142" t="str">
        <f t="shared" si="18"/>
        <v/>
      </c>
      <c r="AE154" s="142" t="str">
        <f>IF($E154&lt;&gt;"",IF($AD154=1,VLOOKUP($E154,得点換算表!$C$5:$D$14,2),VLOOKUP($E154,得点換算表!$E$5:$F$14,2)),"")</f>
        <v/>
      </c>
      <c r="AF154" s="142" t="str">
        <f>IF($F154&lt;&gt;"",IF($AD154=1,VLOOKUP($F154,得点換算表!$C$15:$D$24,2),VLOOKUP($F154,得点換算表!$E$15:$F$24,2)),"")</f>
        <v/>
      </c>
      <c r="AG154" s="142" t="str">
        <f>IF($G154&lt;&gt;"",IF($AD154=1,VLOOKUP($G154,得点換算表!$C$25:$D$34,2),VLOOKUP($G154,得点換算表!$E$25:$F$34,2)),"")</f>
        <v/>
      </c>
      <c r="AH154" s="142" t="str">
        <f>IF($H154&lt;&gt;"",IF($AD154=1,VLOOKUP($H154,得点換算表!$C$35:$D$44,2),VLOOKUP($H154,得点換算表!$E$35:$F$44,2)),"")</f>
        <v/>
      </c>
      <c r="AI154" s="142" t="str">
        <f>IF($I154&lt;&gt;"",IF($AD154=1,VLOOKUP($I154,得点換算表!$C$45:$D$55,2),VLOOKUP($I154,得点換算表!$E$45:$F$55,2)),"")</f>
        <v/>
      </c>
      <c r="AJ154" s="142" t="str">
        <f>IF($J154&lt;&gt;"",IF($AD154=1,VLOOKUP($J154,得点換算表!$C$56:$D$65,2),VLOOKUP($J154,得点換算表!$E$56:$F$65,2)),"")</f>
        <v/>
      </c>
      <c r="AK154" s="142" t="str">
        <f>IF($K154&lt;&gt;"",IF($AD154=1,VLOOKUP($K154,得点換算表!$C$66:$D$76,2),VLOOKUP($K154,得点換算表!$E$66:$F$76,2)),"")</f>
        <v/>
      </c>
      <c r="AL154" s="142" t="str">
        <f>IF($L154&lt;&gt;"",IF($AD154=1,VLOOKUP($L154,得点換算表!$C$77:$D$86,2),VLOOKUP($L154,得点換算表!$E$77:$F$86,2)),"")</f>
        <v/>
      </c>
      <c r="AM154" s="142" t="str">
        <f>IF($M154&lt;&gt;"",IF($AD154=1,VLOOKUP($M154,得点換算表!$C$87:$D$96,2),VLOOKUP($M154,得点換算表!$E$87:$F$96,2)),"")</f>
        <v/>
      </c>
      <c r="AN154" s="142" t="str">
        <f t="shared" si="16"/>
        <v/>
      </c>
      <c r="AO154" s="143" t="str">
        <f>IF(AND($AN154&lt;&gt;"",$AN154&gt;=8),VLOOKUP($AN154,得点換算表!$I$10:$J$14,2),"")</f>
        <v/>
      </c>
      <c r="AP154" s="105"/>
    </row>
    <row r="155" spans="1:42" x14ac:dyDescent="0.15">
      <c r="A155" s="11"/>
      <c r="B155" s="12"/>
      <c r="C155" s="13"/>
      <c r="D155" s="13"/>
      <c r="E155" s="14"/>
      <c r="F155" s="14"/>
      <c r="G155" s="14"/>
      <c r="H155" s="14"/>
      <c r="I155" s="15"/>
      <c r="J155" s="14"/>
      <c r="K155" s="13"/>
      <c r="L155" s="14"/>
      <c r="M155" s="14"/>
      <c r="N155" s="14"/>
      <c r="O155" s="14"/>
      <c r="P155" s="198"/>
      <c r="Q155" s="198"/>
      <c r="R155" s="198"/>
      <c r="S155" s="198"/>
      <c r="T155" s="198"/>
      <c r="U155" s="198"/>
      <c r="V155" s="198"/>
      <c r="W155" s="202">
        <f t="shared" si="17"/>
        <v>0</v>
      </c>
      <c r="X155" s="14"/>
      <c r="Y155" s="14"/>
      <c r="Z155" s="108"/>
      <c r="AA155" s="114"/>
      <c r="AB155" s="129"/>
      <c r="AC155" s="128"/>
      <c r="AD155" s="142" t="str">
        <f t="shared" si="18"/>
        <v/>
      </c>
      <c r="AE155" s="142" t="str">
        <f>IF($E155&lt;&gt;"",IF($AD155=1,VLOOKUP($E155,得点換算表!$C$5:$D$14,2),VLOOKUP($E155,得点換算表!$E$5:$F$14,2)),"")</f>
        <v/>
      </c>
      <c r="AF155" s="142" t="str">
        <f>IF($F155&lt;&gt;"",IF($AD155=1,VLOOKUP($F155,得点換算表!$C$15:$D$24,2),VLOOKUP($F155,得点換算表!$E$15:$F$24,2)),"")</f>
        <v/>
      </c>
      <c r="AG155" s="142" t="str">
        <f>IF($G155&lt;&gt;"",IF($AD155=1,VLOOKUP($G155,得点換算表!$C$25:$D$34,2),VLOOKUP($G155,得点換算表!$E$25:$F$34,2)),"")</f>
        <v/>
      </c>
      <c r="AH155" s="142" t="str">
        <f>IF($H155&lt;&gt;"",IF($AD155=1,VLOOKUP($H155,得点換算表!$C$35:$D$44,2),VLOOKUP($H155,得点換算表!$E$35:$F$44,2)),"")</f>
        <v/>
      </c>
      <c r="AI155" s="142" t="str">
        <f>IF($I155&lt;&gt;"",IF($AD155=1,VLOOKUP($I155,得点換算表!$C$45:$D$55,2),VLOOKUP($I155,得点換算表!$E$45:$F$55,2)),"")</f>
        <v/>
      </c>
      <c r="AJ155" s="142" t="str">
        <f>IF($J155&lt;&gt;"",IF($AD155=1,VLOOKUP($J155,得点換算表!$C$56:$D$65,2),VLOOKUP($J155,得点換算表!$E$56:$F$65,2)),"")</f>
        <v/>
      </c>
      <c r="AK155" s="142" t="str">
        <f>IF($K155&lt;&gt;"",IF($AD155=1,VLOOKUP($K155,得点換算表!$C$66:$D$76,2),VLOOKUP($K155,得点換算表!$E$66:$F$76,2)),"")</f>
        <v/>
      </c>
      <c r="AL155" s="142" t="str">
        <f>IF($L155&lt;&gt;"",IF($AD155=1,VLOOKUP($L155,得点換算表!$C$77:$D$86,2),VLOOKUP($L155,得点換算表!$E$77:$F$86,2)),"")</f>
        <v/>
      </c>
      <c r="AM155" s="142" t="str">
        <f>IF($M155&lt;&gt;"",IF($AD155=1,VLOOKUP($M155,得点換算表!$C$87:$D$96,2),VLOOKUP($M155,得点換算表!$E$87:$F$96,2)),"")</f>
        <v/>
      </c>
      <c r="AN155" s="142" t="str">
        <f t="shared" si="16"/>
        <v/>
      </c>
      <c r="AO155" s="143" t="str">
        <f>IF(AND($AN155&lt;&gt;"",$AN155&gt;=8),VLOOKUP($AN155,得点換算表!$I$10:$J$14,2),"")</f>
        <v/>
      </c>
      <c r="AP155" s="105"/>
    </row>
    <row r="156" spans="1:42" x14ac:dyDescent="0.15">
      <c r="A156" s="11"/>
      <c r="B156" s="12"/>
      <c r="C156" s="13"/>
      <c r="D156" s="13"/>
      <c r="E156" s="14"/>
      <c r="F156" s="14"/>
      <c r="G156" s="14"/>
      <c r="H156" s="14"/>
      <c r="I156" s="15"/>
      <c r="J156" s="14"/>
      <c r="K156" s="13"/>
      <c r="L156" s="14"/>
      <c r="M156" s="14"/>
      <c r="N156" s="14"/>
      <c r="O156" s="14"/>
      <c r="P156" s="198"/>
      <c r="Q156" s="198"/>
      <c r="R156" s="198"/>
      <c r="S156" s="198"/>
      <c r="T156" s="198"/>
      <c r="U156" s="198"/>
      <c r="V156" s="198"/>
      <c r="W156" s="202">
        <f t="shared" si="17"/>
        <v>0</v>
      </c>
      <c r="X156" s="14"/>
      <c r="Y156" s="14"/>
      <c r="Z156" s="108"/>
      <c r="AA156" s="114"/>
      <c r="AB156" s="129"/>
      <c r="AC156" s="128"/>
      <c r="AD156" s="142" t="str">
        <f t="shared" si="18"/>
        <v/>
      </c>
      <c r="AE156" s="142" t="str">
        <f>IF($E156&lt;&gt;"",IF($AD156=1,VLOOKUP($E156,得点換算表!$C$5:$D$14,2),VLOOKUP($E156,得点換算表!$E$5:$F$14,2)),"")</f>
        <v/>
      </c>
      <c r="AF156" s="142" t="str">
        <f>IF($F156&lt;&gt;"",IF($AD156=1,VLOOKUP($F156,得点換算表!$C$15:$D$24,2),VLOOKUP($F156,得点換算表!$E$15:$F$24,2)),"")</f>
        <v/>
      </c>
      <c r="AG156" s="142" t="str">
        <f>IF($G156&lt;&gt;"",IF($AD156=1,VLOOKUP($G156,得点換算表!$C$25:$D$34,2),VLOOKUP($G156,得点換算表!$E$25:$F$34,2)),"")</f>
        <v/>
      </c>
      <c r="AH156" s="142" t="str">
        <f>IF($H156&lt;&gt;"",IF($AD156=1,VLOOKUP($H156,得点換算表!$C$35:$D$44,2),VLOOKUP($H156,得点換算表!$E$35:$F$44,2)),"")</f>
        <v/>
      </c>
      <c r="AI156" s="142" t="str">
        <f>IF($I156&lt;&gt;"",IF($AD156=1,VLOOKUP($I156,得点換算表!$C$45:$D$55,2),VLOOKUP($I156,得点換算表!$E$45:$F$55,2)),"")</f>
        <v/>
      </c>
      <c r="AJ156" s="142" t="str">
        <f>IF($J156&lt;&gt;"",IF($AD156=1,VLOOKUP($J156,得点換算表!$C$56:$D$65,2),VLOOKUP($J156,得点換算表!$E$56:$F$65,2)),"")</f>
        <v/>
      </c>
      <c r="AK156" s="142" t="str">
        <f>IF($K156&lt;&gt;"",IF($AD156=1,VLOOKUP($K156,得点換算表!$C$66:$D$76,2),VLOOKUP($K156,得点換算表!$E$66:$F$76,2)),"")</f>
        <v/>
      </c>
      <c r="AL156" s="142" t="str">
        <f>IF($L156&lt;&gt;"",IF($AD156=1,VLOOKUP($L156,得点換算表!$C$77:$D$86,2),VLOOKUP($L156,得点換算表!$E$77:$F$86,2)),"")</f>
        <v/>
      </c>
      <c r="AM156" s="142" t="str">
        <f>IF($M156&lt;&gt;"",IF($AD156=1,VLOOKUP($M156,得点換算表!$C$87:$D$96,2),VLOOKUP($M156,得点換算表!$E$87:$F$96,2)),"")</f>
        <v/>
      </c>
      <c r="AN156" s="142" t="str">
        <f t="shared" si="16"/>
        <v/>
      </c>
      <c r="AO156" s="143" t="str">
        <f>IF(AND($AN156&lt;&gt;"",$AN156&gt;=8),VLOOKUP($AN156,得点換算表!$I$10:$J$14,2),"")</f>
        <v/>
      </c>
      <c r="AP156" s="105"/>
    </row>
    <row r="157" spans="1:42" x14ac:dyDescent="0.15">
      <c r="A157" s="11"/>
      <c r="B157" s="12"/>
      <c r="C157" s="13"/>
      <c r="D157" s="13"/>
      <c r="E157" s="14"/>
      <c r="F157" s="14"/>
      <c r="G157" s="14"/>
      <c r="H157" s="14"/>
      <c r="I157" s="15"/>
      <c r="J157" s="14"/>
      <c r="K157" s="13"/>
      <c r="L157" s="14"/>
      <c r="M157" s="14"/>
      <c r="N157" s="14"/>
      <c r="O157" s="14"/>
      <c r="P157" s="198"/>
      <c r="Q157" s="198"/>
      <c r="R157" s="198"/>
      <c r="S157" s="198"/>
      <c r="T157" s="198"/>
      <c r="U157" s="198"/>
      <c r="V157" s="198"/>
      <c r="W157" s="202">
        <f t="shared" si="17"/>
        <v>0</v>
      </c>
      <c r="X157" s="14"/>
      <c r="Y157" s="14"/>
      <c r="Z157" s="108"/>
      <c r="AA157" s="114"/>
      <c r="AB157" s="129"/>
      <c r="AC157" s="128"/>
      <c r="AD157" s="142" t="str">
        <f t="shared" si="18"/>
        <v/>
      </c>
      <c r="AE157" s="142" t="str">
        <f>IF($E157&lt;&gt;"",IF($AD157=1,VLOOKUP($E157,得点換算表!$C$5:$D$14,2),VLOOKUP($E157,得点換算表!$E$5:$F$14,2)),"")</f>
        <v/>
      </c>
      <c r="AF157" s="142" t="str">
        <f>IF($F157&lt;&gt;"",IF($AD157=1,VLOOKUP($F157,得点換算表!$C$15:$D$24,2),VLOOKUP($F157,得点換算表!$E$15:$F$24,2)),"")</f>
        <v/>
      </c>
      <c r="AG157" s="142" t="str">
        <f>IF($G157&lt;&gt;"",IF($AD157=1,VLOOKUP($G157,得点換算表!$C$25:$D$34,2),VLOOKUP($G157,得点換算表!$E$25:$F$34,2)),"")</f>
        <v/>
      </c>
      <c r="AH157" s="142" t="str">
        <f>IF($H157&lt;&gt;"",IF($AD157=1,VLOOKUP($H157,得点換算表!$C$35:$D$44,2),VLOOKUP($H157,得点換算表!$E$35:$F$44,2)),"")</f>
        <v/>
      </c>
      <c r="AI157" s="142" t="str">
        <f>IF($I157&lt;&gt;"",IF($AD157=1,VLOOKUP($I157,得点換算表!$C$45:$D$55,2),VLOOKUP($I157,得点換算表!$E$45:$F$55,2)),"")</f>
        <v/>
      </c>
      <c r="AJ157" s="142" t="str">
        <f>IF($J157&lt;&gt;"",IF($AD157=1,VLOOKUP($J157,得点換算表!$C$56:$D$65,2),VLOOKUP($J157,得点換算表!$E$56:$F$65,2)),"")</f>
        <v/>
      </c>
      <c r="AK157" s="142" t="str">
        <f>IF($K157&lt;&gt;"",IF($AD157=1,VLOOKUP($K157,得点換算表!$C$66:$D$76,2),VLOOKUP($K157,得点換算表!$E$66:$F$76,2)),"")</f>
        <v/>
      </c>
      <c r="AL157" s="142" t="str">
        <f>IF($L157&lt;&gt;"",IF($AD157=1,VLOOKUP($L157,得点換算表!$C$77:$D$86,2),VLOOKUP($L157,得点換算表!$E$77:$F$86,2)),"")</f>
        <v/>
      </c>
      <c r="AM157" s="142" t="str">
        <f>IF($M157&lt;&gt;"",IF($AD157=1,VLOOKUP($M157,得点換算表!$C$87:$D$96,2),VLOOKUP($M157,得点換算表!$E$87:$F$96,2)),"")</f>
        <v/>
      </c>
      <c r="AN157" s="142" t="str">
        <f t="shared" si="16"/>
        <v/>
      </c>
      <c r="AO157" s="143" t="str">
        <f>IF(AND($AN157&lt;&gt;"",$AN157&gt;=8),VLOOKUP($AN157,得点換算表!$I$10:$J$14,2),"")</f>
        <v/>
      </c>
      <c r="AP157" s="105"/>
    </row>
    <row r="158" spans="1:42" x14ac:dyDescent="0.15">
      <c r="A158" s="11"/>
      <c r="B158" s="12"/>
      <c r="C158" s="13"/>
      <c r="D158" s="13"/>
      <c r="E158" s="14"/>
      <c r="F158" s="14"/>
      <c r="G158" s="14"/>
      <c r="H158" s="14"/>
      <c r="I158" s="15"/>
      <c r="J158" s="14"/>
      <c r="K158" s="13"/>
      <c r="L158" s="14"/>
      <c r="M158" s="14"/>
      <c r="N158" s="14"/>
      <c r="O158" s="14"/>
      <c r="P158" s="198"/>
      <c r="Q158" s="198"/>
      <c r="R158" s="198"/>
      <c r="S158" s="198"/>
      <c r="T158" s="198"/>
      <c r="U158" s="198"/>
      <c r="V158" s="198"/>
      <c r="W158" s="202">
        <f t="shared" si="17"/>
        <v>0</v>
      </c>
      <c r="X158" s="14"/>
      <c r="Y158" s="14"/>
      <c r="Z158" s="108"/>
      <c r="AA158" s="114"/>
      <c r="AB158" s="129"/>
      <c r="AC158" s="128"/>
      <c r="AD158" s="142" t="str">
        <f t="shared" si="18"/>
        <v/>
      </c>
      <c r="AE158" s="142" t="str">
        <f>IF($E158&lt;&gt;"",IF($AD158=1,VLOOKUP($E158,得点換算表!$C$5:$D$14,2),VLOOKUP($E158,得点換算表!$E$5:$F$14,2)),"")</f>
        <v/>
      </c>
      <c r="AF158" s="142" t="str">
        <f>IF($F158&lt;&gt;"",IF($AD158=1,VLOOKUP($F158,得点換算表!$C$15:$D$24,2),VLOOKUP($F158,得点換算表!$E$15:$F$24,2)),"")</f>
        <v/>
      </c>
      <c r="AG158" s="142" t="str">
        <f>IF($G158&lt;&gt;"",IF($AD158=1,VLOOKUP($G158,得点換算表!$C$25:$D$34,2),VLOOKUP($G158,得点換算表!$E$25:$F$34,2)),"")</f>
        <v/>
      </c>
      <c r="AH158" s="142" t="str">
        <f>IF($H158&lt;&gt;"",IF($AD158=1,VLOOKUP($H158,得点換算表!$C$35:$D$44,2),VLOOKUP($H158,得点換算表!$E$35:$F$44,2)),"")</f>
        <v/>
      </c>
      <c r="AI158" s="142" t="str">
        <f>IF($I158&lt;&gt;"",IF($AD158=1,VLOOKUP($I158,得点換算表!$C$45:$D$55,2),VLOOKUP($I158,得点換算表!$E$45:$F$55,2)),"")</f>
        <v/>
      </c>
      <c r="AJ158" s="142" t="str">
        <f>IF($J158&lt;&gt;"",IF($AD158=1,VLOOKUP($J158,得点換算表!$C$56:$D$65,2),VLOOKUP($J158,得点換算表!$E$56:$F$65,2)),"")</f>
        <v/>
      </c>
      <c r="AK158" s="142" t="str">
        <f>IF($K158&lt;&gt;"",IF($AD158=1,VLOOKUP($K158,得点換算表!$C$66:$D$76,2),VLOOKUP($K158,得点換算表!$E$66:$F$76,2)),"")</f>
        <v/>
      </c>
      <c r="AL158" s="142" t="str">
        <f>IF($L158&lt;&gt;"",IF($AD158=1,VLOOKUP($L158,得点換算表!$C$77:$D$86,2),VLOOKUP($L158,得点換算表!$E$77:$F$86,2)),"")</f>
        <v/>
      </c>
      <c r="AM158" s="142" t="str">
        <f>IF($M158&lt;&gt;"",IF($AD158=1,VLOOKUP($M158,得点換算表!$C$87:$D$96,2),VLOOKUP($M158,得点換算表!$E$87:$F$96,2)),"")</f>
        <v/>
      </c>
      <c r="AN158" s="142" t="str">
        <f t="shared" si="16"/>
        <v/>
      </c>
      <c r="AO158" s="143" t="str">
        <f>IF(AND($AN158&lt;&gt;"",$AN158&gt;=8),VLOOKUP($AN158,得点換算表!$I$10:$J$14,2),"")</f>
        <v/>
      </c>
      <c r="AP158" s="105"/>
    </row>
    <row r="159" spans="1:42" x14ac:dyDescent="0.15">
      <c r="A159" s="11"/>
      <c r="B159" s="12"/>
      <c r="C159" s="13"/>
      <c r="D159" s="13"/>
      <c r="E159" s="14"/>
      <c r="F159" s="14"/>
      <c r="G159" s="14"/>
      <c r="H159" s="14"/>
      <c r="I159" s="15"/>
      <c r="J159" s="14"/>
      <c r="K159" s="13"/>
      <c r="L159" s="14"/>
      <c r="M159" s="14"/>
      <c r="N159" s="14"/>
      <c r="O159" s="14"/>
      <c r="P159" s="198"/>
      <c r="Q159" s="198"/>
      <c r="R159" s="198"/>
      <c r="S159" s="198"/>
      <c r="T159" s="198"/>
      <c r="U159" s="198"/>
      <c r="V159" s="198"/>
      <c r="W159" s="202">
        <f t="shared" si="17"/>
        <v>0</v>
      </c>
      <c r="X159" s="14"/>
      <c r="Y159" s="14"/>
      <c r="Z159" s="108"/>
      <c r="AA159" s="114"/>
      <c r="AB159" s="129"/>
      <c r="AC159" s="128"/>
      <c r="AD159" s="142" t="str">
        <f t="shared" si="18"/>
        <v/>
      </c>
      <c r="AE159" s="142" t="str">
        <f>IF($E159&lt;&gt;"",IF($AD159=1,VLOOKUP($E159,得点換算表!$C$5:$D$14,2),VLOOKUP($E159,得点換算表!$E$5:$F$14,2)),"")</f>
        <v/>
      </c>
      <c r="AF159" s="142" t="str">
        <f>IF($F159&lt;&gt;"",IF($AD159=1,VLOOKUP($F159,得点換算表!$C$15:$D$24,2),VLOOKUP($F159,得点換算表!$E$15:$F$24,2)),"")</f>
        <v/>
      </c>
      <c r="AG159" s="142" t="str">
        <f>IF($G159&lt;&gt;"",IF($AD159=1,VLOOKUP($G159,得点換算表!$C$25:$D$34,2),VLOOKUP($G159,得点換算表!$E$25:$F$34,2)),"")</f>
        <v/>
      </c>
      <c r="AH159" s="142" t="str">
        <f>IF($H159&lt;&gt;"",IF($AD159=1,VLOOKUP($H159,得点換算表!$C$35:$D$44,2),VLOOKUP($H159,得点換算表!$E$35:$F$44,2)),"")</f>
        <v/>
      </c>
      <c r="AI159" s="142" t="str">
        <f>IF($I159&lt;&gt;"",IF($AD159=1,VLOOKUP($I159,得点換算表!$C$45:$D$55,2),VLOOKUP($I159,得点換算表!$E$45:$F$55,2)),"")</f>
        <v/>
      </c>
      <c r="AJ159" s="142" t="str">
        <f>IF($J159&lt;&gt;"",IF($AD159=1,VLOOKUP($J159,得点換算表!$C$56:$D$65,2),VLOOKUP($J159,得点換算表!$E$56:$F$65,2)),"")</f>
        <v/>
      </c>
      <c r="AK159" s="142" t="str">
        <f>IF($K159&lt;&gt;"",IF($AD159=1,VLOOKUP($K159,得点換算表!$C$66:$D$76,2),VLOOKUP($K159,得点換算表!$E$66:$F$76,2)),"")</f>
        <v/>
      </c>
      <c r="AL159" s="142" t="str">
        <f>IF($L159&lt;&gt;"",IF($AD159=1,VLOOKUP($L159,得点換算表!$C$77:$D$86,2),VLOOKUP($L159,得点換算表!$E$77:$F$86,2)),"")</f>
        <v/>
      </c>
      <c r="AM159" s="142" t="str">
        <f>IF($M159&lt;&gt;"",IF($AD159=1,VLOOKUP($M159,得点換算表!$C$87:$D$96,2),VLOOKUP($M159,得点換算表!$E$87:$F$96,2)),"")</f>
        <v/>
      </c>
      <c r="AN159" s="142" t="str">
        <f t="shared" si="16"/>
        <v/>
      </c>
      <c r="AO159" s="143" t="str">
        <f>IF(AND($AN159&lt;&gt;"",$AN159&gt;=8),VLOOKUP($AN159,得点換算表!$I$10:$J$14,2),"")</f>
        <v/>
      </c>
      <c r="AP159" s="105"/>
    </row>
    <row r="160" spans="1:42" x14ac:dyDescent="0.15">
      <c r="A160" s="11"/>
      <c r="B160" s="12"/>
      <c r="C160" s="13"/>
      <c r="D160" s="13"/>
      <c r="E160" s="14"/>
      <c r="F160" s="14"/>
      <c r="G160" s="14"/>
      <c r="H160" s="14"/>
      <c r="I160" s="15"/>
      <c r="J160" s="14"/>
      <c r="K160" s="13"/>
      <c r="L160" s="14"/>
      <c r="M160" s="14"/>
      <c r="N160" s="14"/>
      <c r="O160" s="14"/>
      <c r="P160" s="198"/>
      <c r="Q160" s="198"/>
      <c r="R160" s="198"/>
      <c r="S160" s="198"/>
      <c r="T160" s="198"/>
      <c r="U160" s="198"/>
      <c r="V160" s="198"/>
      <c r="W160" s="202">
        <f t="shared" si="17"/>
        <v>0</v>
      </c>
      <c r="X160" s="14"/>
      <c r="Y160" s="14"/>
      <c r="Z160" s="108"/>
      <c r="AA160" s="114"/>
      <c r="AB160" s="129"/>
      <c r="AC160" s="128"/>
      <c r="AD160" s="142" t="str">
        <f t="shared" si="18"/>
        <v/>
      </c>
      <c r="AE160" s="142" t="str">
        <f>IF($E160&lt;&gt;"",IF($AD160=1,VLOOKUP($E160,得点換算表!$C$5:$D$14,2),VLOOKUP($E160,得点換算表!$E$5:$F$14,2)),"")</f>
        <v/>
      </c>
      <c r="AF160" s="142" t="str">
        <f>IF($F160&lt;&gt;"",IF($AD160=1,VLOOKUP($F160,得点換算表!$C$15:$D$24,2),VLOOKUP($F160,得点換算表!$E$15:$F$24,2)),"")</f>
        <v/>
      </c>
      <c r="AG160" s="142" t="str">
        <f>IF($G160&lt;&gt;"",IF($AD160=1,VLOOKUP($G160,得点換算表!$C$25:$D$34,2),VLOOKUP($G160,得点換算表!$E$25:$F$34,2)),"")</f>
        <v/>
      </c>
      <c r="AH160" s="142" t="str">
        <f>IF($H160&lt;&gt;"",IF($AD160=1,VLOOKUP($H160,得点換算表!$C$35:$D$44,2),VLOOKUP($H160,得点換算表!$E$35:$F$44,2)),"")</f>
        <v/>
      </c>
      <c r="AI160" s="142" t="str">
        <f>IF($I160&lt;&gt;"",IF($AD160=1,VLOOKUP($I160,得点換算表!$C$45:$D$55,2),VLOOKUP($I160,得点換算表!$E$45:$F$55,2)),"")</f>
        <v/>
      </c>
      <c r="AJ160" s="142" t="str">
        <f>IF($J160&lt;&gt;"",IF($AD160=1,VLOOKUP($J160,得点換算表!$C$56:$D$65,2),VLOOKUP($J160,得点換算表!$E$56:$F$65,2)),"")</f>
        <v/>
      </c>
      <c r="AK160" s="142" t="str">
        <f>IF($K160&lt;&gt;"",IF($AD160=1,VLOOKUP($K160,得点換算表!$C$66:$D$76,2),VLOOKUP($K160,得点換算表!$E$66:$F$76,2)),"")</f>
        <v/>
      </c>
      <c r="AL160" s="142" t="str">
        <f>IF($L160&lt;&gt;"",IF($AD160=1,VLOOKUP($L160,得点換算表!$C$77:$D$86,2),VLOOKUP($L160,得点換算表!$E$77:$F$86,2)),"")</f>
        <v/>
      </c>
      <c r="AM160" s="142" t="str">
        <f>IF($M160&lt;&gt;"",IF($AD160=1,VLOOKUP($M160,得点換算表!$C$87:$D$96,2),VLOOKUP($M160,得点換算表!$E$87:$F$96,2)),"")</f>
        <v/>
      </c>
      <c r="AN160" s="142" t="str">
        <f t="shared" si="16"/>
        <v/>
      </c>
      <c r="AO160" s="143" t="str">
        <f>IF(AND($AN160&lt;&gt;"",$AN160&gt;=8),VLOOKUP($AN160,得点換算表!$I$10:$J$14,2),"")</f>
        <v/>
      </c>
      <c r="AP160" s="105"/>
    </row>
    <row r="161" spans="1:42" x14ac:dyDescent="0.15">
      <c r="A161" s="11"/>
      <c r="B161" s="12"/>
      <c r="C161" s="13"/>
      <c r="D161" s="13"/>
      <c r="E161" s="14"/>
      <c r="F161" s="14"/>
      <c r="G161" s="14"/>
      <c r="H161" s="14"/>
      <c r="I161" s="15"/>
      <c r="J161" s="14"/>
      <c r="K161" s="13"/>
      <c r="L161" s="14"/>
      <c r="M161" s="14"/>
      <c r="N161" s="14"/>
      <c r="O161" s="14"/>
      <c r="P161" s="198"/>
      <c r="Q161" s="198"/>
      <c r="R161" s="198"/>
      <c r="S161" s="198"/>
      <c r="T161" s="198"/>
      <c r="U161" s="198"/>
      <c r="V161" s="198"/>
      <c r="W161" s="202">
        <f t="shared" si="17"/>
        <v>0</v>
      </c>
      <c r="X161" s="14"/>
      <c r="Y161" s="14"/>
      <c r="Z161" s="108"/>
      <c r="AA161" s="114"/>
      <c r="AB161" s="129"/>
      <c r="AC161" s="128"/>
      <c r="AD161" s="142" t="str">
        <f t="shared" si="18"/>
        <v/>
      </c>
      <c r="AE161" s="142" t="str">
        <f>IF($E161&lt;&gt;"",IF($AD161=1,VLOOKUP($E161,得点換算表!$C$5:$D$14,2),VLOOKUP($E161,得点換算表!$E$5:$F$14,2)),"")</f>
        <v/>
      </c>
      <c r="AF161" s="142" t="str">
        <f>IF($F161&lt;&gt;"",IF($AD161=1,VLOOKUP($F161,得点換算表!$C$15:$D$24,2),VLOOKUP($F161,得点換算表!$E$15:$F$24,2)),"")</f>
        <v/>
      </c>
      <c r="AG161" s="142" t="str">
        <f>IF($G161&lt;&gt;"",IF($AD161=1,VLOOKUP($G161,得点換算表!$C$25:$D$34,2),VLOOKUP($G161,得点換算表!$E$25:$F$34,2)),"")</f>
        <v/>
      </c>
      <c r="AH161" s="142" t="str">
        <f>IF($H161&lt;&gt;"",IF($AD161=1,VLOOKUP($H161,得点換算表!$C$35:$D$44,2),VLOOKUP($H161,得点換算表!$E$35:$F$44,2)),"")</f>
        <v/>
      </c>
      <c r="AI161" s="142" t="str">
        <f>IF($I161&lt;&gt;"",IF($AD161=1,VLOOKUP($I161,得点換算表!$C$45:$D$55,2),VLOOKUP($I161,得点換算表!$E$45:$F$55,2)),"")</f>
        <v/>
      </c>
      <c r="AJ161" s="142" t="str">
        <f>IF($J161&lt;&gt;"",IF($AD161=1,VLOOKUP($J161,得点換算表!$C$56:$D$65,2),VLOOKUP($J161,得点換算表!$E$56:$F$65,2)),"")</f>
        <v/>
      </c>
      <c r="AK161" s="142" t="str">
        <f>IF($K161&lt;&gt;"",IF($AD161=1,VLOOKUP($K161,得点換算表!$C$66:$D$76,2),VLOOKUP($K161,得点換算表!$E$66:$F$76,2)),"")</f>
        <v/>
      </c>
      <c r="AL161" s="142" t="str">
        <f>IF($L161&lt;&gt;"",IF($AD161=1,VLOOKUP($L161,得点換算表!$C$77:$D$86,2),VLOOKUP($L161,得点換算表!$E$77:$F$86,2)),"")</f>
        <v/>
      </c>
      <c r="AM161" s="142" t="str">
        <f>IF($M161&lt;&gt;"",IF($AD161=1,VLOOKUP($M161,得点換算表!$C$87:$D$96,2),VLOOKUP($M161,得点換算表!$E$87:$F$96,2)),"")</f>
        <v/>
      </c>
      <c r="AN161" s="142" t="str">
        <f t="shared" si="16"/>
        <v/>
      </c>
      <c r="AO161" s="143" t="str">
        <f>IF(AND($AN161&lt;&gt;"",$AN161&gt;=8),VLOOKUP($AN161,得点換算表!$I$10:$J$14,2),"")</f>
        <v/>
      </c>
      <c r="AP161" s="105"/>
    </row>
    <row r="162" spans="1:42" x14ac:dyDescent="0.15">
      <c r="A162" s="11"/>
      <c r="B162" s="12"/>
      <c r="C162" s="13"/>
      <c r="D162" s="13"/>
      <c r="E162" s="14"/>
      <c r="F162" s="14"/>
      <c r="G162" s="14"/>
      <c r="H162" s="14"/>
      <c r="I162" s="15"/>
      <c r="J162" s="14"/>
      <c r="K162" s="13"/>
      <c r="L162" s="14"/>
      <c r="M162" s="14"/>
      <c r="N162" s="14"/>
      <c r="O162" s="14"/>
      <c r="P162" s="198"/>
      <c r="Q162" s="198"/>
      <c r="R162" s="198"/>
      <c r="S162" s="198"/>
      <c r="T162" s="198"/>
      <c r="U162" s="198"/>
      <c r="V162" s="198"/>
      <c r="W162" s="202">
        <f t="shared" si="17"/>
        <v>0</v>
      </c>
      <c r="X162" s="14"/>
      <c r="Y162" s="14"/>
      <c r="Z162" s="108"/>
      <c r="AA162" s="114"/>
      <c r="AB162" s="129"/>
      <c r="AC162" s="128"/>
      <c r="AD162" s="142" t="str">
        <f t="shared" si="18"/>
        <v/>
      </c>
      <c r="AE162" s="142" t="str">
        <f>IF($E162&lt;&gt;"",IF($AD162=1,VLOOKUP($E162,得点換算表!$C$5:$D$14,2),VLOOKUP($E162,得点換算表!$E$5:$F$14,2)),"")</f>
        <v/>
      </c>
      <c r="AF162" s="142" t="str">
        <f>IF($F162&lt;&gt;"",IF($AD162=1,VLOOKUP($F162,得点換算表!$C$15:$D$24,2),VLOOKUP($F162,得点換算表!$E$15:$F$24,2)),"")</f>
        <v/>
      </c>
      <c r="AG162" s="142" t="str">
        <f>IF($G162&lt;&gt;"",IF($AD162=1,VLOOKUP($G162,得点換算表!$C$25:$D$34,2),VLOOKUP($G162,得点換算表!$E$25:$F$34,2)),"")</f>
        <v/>
      </c>
      <c r="AH162" s="142" t="str">
        <f>IF($H162&lt;&gt;"",IF($AD162=1,VLOOKUP($H162,得点換算表!$C$35:$D$44,2),VLOOKUP($H162,得点換算表!$E$35:$F$44,2)),"")</f>
        <v/>
      </c>
      <c r="AI162" s="142" t="str">
        <f>IF($I162&lt;&gt;"",IF($AD162=1,VLOOKUP($I162,得点換算表!$C$45:$D$55,2),VLOOKUP($I162,得点換算表!$E$45:$F$55,2)),"")</f>
        <v/>
      </c>
      <c r="AJ162" s="142" t="str">
        <f>IF($J162&lt;&gt;"",IF($AD162=1,VLOOKUP($J162,得点換算表!$C$56:$D$65,2),VLOOKUP($J162,得点換算表!$E$56:$F$65,2)),"")</f>
        <v/>
      </c>
      <c r="AK162" s="142" t="str">
        <f>IF($K162&lt;&gt;"",IF($AD162=1,VLOOKUP($K162,得点換算表!$C$66:$D$76,2),VLOOKUP($K162,得点換算表!$E$66:$F$76,2)),"")</f>
        <v/>
      </c>
      <c r="AL162" s="142" t="str">
        <f>IF($L162&lt;&gt;"",IF($AD162=1,VLOOKUP($L162,得点換算表!$C$77:$D$86,2),VLOOKUP($L162,得点換算表!$E$77:$F$86,2)),"")</f>
        <v/>
      </c>
      <c r="AM162" s="142" t="str">
        <f>IF($M162&lt;&gt;"",IF($AD162=1,VLOOKUP($M162,得点換算表!$C$87:$D$96,2),VLOOKUP($M162,得点換算表!$E$87:$F$96,2)),"")</f>
        <v/>
      </c>
      <c r="AN162" s="142" t="str">
        <f t="shared" si="16"/>
        <v/>
      </c>
      <c r="AO162" s="143" t="str">
        <f>IF(AND($AN162&lt;&gt;"",$AN162&gt;=8),VLOOKUP($AN162,得点換算表!$I$10:$J$14,2),"")</f>
        <v/>
      </c>
      <c r="AP162" s="105"/>
    </row>
    <row r="163" spans="1:42" x14ac:dyDescent="0.15">
      <c r="A163" s="11"/>
      <c r="B163" s="12"/>
      <c r="C163" s="13"/>
      <c r="D163" s="13"/>
      <c r="E163" s="14"/>
      <c r="F163" s="14"/>
      <c r="G163" s="14"/>
      <c r="H163" s="14"/>
      <c r="I163" s="15"/>
      <c r="J163" s="14"/>
      <c r="K163" s="13"/>
      <c r="L163" s="14"/>
      <c r="M163" s="14"/>
      <c r="N163" s="14"/>
      <c r="O163" s="14"/>
      <c r="P163" s="198"/>
      <c r="Q163" s="198"/>
      <c r="R163" s="198"/>
      <c r="S163" s="198"/>
      <c r="T163" s="198"/>
      <c r="U163" s="198"/>
      <c r="V163" s="198"/>
      <c r="W163" s="202">
        <f t="shared" si="17"/>
        <v>0</v>
      </c>
      <c r="X163" s="14"/>
      <c r="Y163" s="14"/>
      <c r="Z163" s="108"/>
      <c r="AA163" s="114"/>
      <c r="AB163" s="129"/>
      <c r="AC163" s="128"/>
      <c r="AD163" s="142" t="str">
        <f t="shared" si="18"/>
        <v/>
      </c>
      <c r="AE163" s="142" t="str">
        <f>IF($E163&lt;&gt;"",IF($AD163=1,VLOOKUP($E163,得点換算表!$C$5:$D$14,2),VLOOKUP($E163,得点換算表!$E$5:$F$14,2)),"")</f>
        <v/>
      </c>
      <c r="AF163" s="142" t="str">
        <f>IF($F163&lt;&gt;"",IF($AD163=1,VLOOKUP($F163,得点換算表!$C$15:$D$24,2),VLOOKUP($F163,得点換算表!$E$15:$F$24,2)),"")</f>
        <v/>
      </c>
      <c r="AG163" s="142" t="str">
        <f>IF($G163&lt;&gt;"",IF($AD163=1,VLOOKUP($G163,得点換算表!$C$25:$D$34,2),VLOOKUP($G163,得点換算表!$E$25:$F$34,2)),"")</f>
        <v/>
      </c>
      <c r="AH163" s="142" t="str">
        <f>IF($H163&lt;&gt;"",IF($AD163=1,VLOOKUP($H163,得点換算表!$C$35:$D$44,2),VLOOKUP($H163,得点換算表!$E$35:$F$44,2)),"")</f>
        <v/>
      </c>
      <c r="AI163" s="142" t="str">
        <f>IF($I163&lt;&gt;"",IF($AD163=1,VLOOKUP($I163,得点換算表!$C$45:$D$55,2),VLOOKUP($I163,得点換算表!$E$45:$F$55,2)),"")</f>
        <v/>
      </c>
      <c r="AJ163" s="142" t="str">
        <f>IF($J163&lt;&gt;"",IF($AD163=1,VLOOKUP($J163,得点換算表!$C$56:$D$65,2),VLOOKUP($J163,得点換算表!$E$56:$F$65,2)),"")</f>
        <v/>
      </c>
      <c r="AK163" s="142" t="str">
        <f>IF($K163&lt;&gt;"",IF($AD163=1,VLOOKUP($K163,得点換算表!$C$66:$D$76,2),VLOOKUP($K163,得点換算表!$E$66:$F$76,2)),"")</f>
        <v/>
      </c>
      <c r="AL163" s="142" t="str">
        <f>IF($L163&lt;&gt;"",IF($AD163=1,VLOOKUP($L163,得点換算表!$C$77:$D$86,2),VLOOKUP($L163,得点換算表!$E$77:$F$86,2)),"")</f>
        <v/>
      </c>
      <c r="AM163" s="142" t="str">
        <f>IF($M163&lt;&gt;"",IF($AD163=1,VLOOKUP($M163,得点換算表!$C$87:$D$96,2),VLOOKUP($M163,得点換算表!$E$87:$F$96,2)),"")</f>
        <v/>
      </c>
      <c r="AN163" s="142" t="str">
        <f t="shared" si="16"/>
        <v/>
      </c>
      <c r="AO163" s="143" t="str">
        <f>IF(AND($AN163&lt;&gt;"",$AN163&gt;=8),VLOOKUP($AN163,得点換算表!$I$10:$J$14,2),"")</f>
        <v/>
      </c>
      <c r="AP163" s="105"/>
    </row>
    <row r="164" spans="1:42" x14ac:dyDescent="0.15">
      <c r="A164" s="11"/>
      <c r="B164" s="12"/>
      <c r="C164" s="13"/>
      <c r="D164" s="13"/>
      <c r="E164" s="14"/>
      <c r="F164" s="14"/>
      <c r="G164" s="14"/>
      <c r="H164" s="14"/>
      <c r="I164" s="15"/>
      <c r="J164" s="14"/>
      <c r="K164" s="13"/>
      <c r="L164" s="14"/>
      <c r="M164" s="14"/>
      <c r="N164" s="14"/>
      <c r="O164" s="14"/>
      <c r="P164" s="198"/>
      <c r="Q164" s="198"/>
      <c r="R164" s="198"/>
      <c r="S164" s="198"/>
      <c r="T164" s="198"/>
      <c r="U164" s="198"/>
      <c r="V164" s="198"/>
      <c r="W164" s="202">
        <f t="shared" si="17"/>
        <v>0</v>
      </c>
      <c r="X164" s="14"/>
      <c r="Y164" s="14"/>
      <c r="Z164" s="108"/>
      <c r="AA164" s="114"/>
      <c r="AB164" s="129"/>
      <c r="AC164" s="128"/>
      <c r="AD164" s="142" t="str">
        <f t="shared" si="18"/>
        <v/>
      </c>
      <c r="AE164" s="142" t="str">
        <f>IF($E164&lt;&gt;"",IF($AD164=1,VLOOKUP($E164,得点換算表!$C$5:$D$14,2),VLOOKUP($E164,得点換算表!$E$5:$F$14,2)),"")</f>
        <v/>
      </c>
      <c r="AF164" s="142" t="str">
        <f>IF($F164&lt;&gt;"",IF($AD164=1,VLOOKUP($F164,得点換算表!$C$15:$D$24,2),VLOOKUP($F164,得点換算表!$E$15:$F$24,2)),"")</f>
        <v/>
      </c>
      <c r="AG164" s="142" t="str">
        <f>IF($G164&lt;&gt;"",IF($AD164=1,VLOOKUP($G164,得点換算表!$C$25:$D$34,2),VLOOKUP($G164,得点換算表!$E$25:$F$34,2)),"")</f>
        <v/>
      </c>
      <c r="AH164" s="142" t="str">
        <f>IF($H164&lt;&gt;"",IF($AD164=1,VLOOKUP($H164,得点換算表!$C$35:$D$44,2),VLOOKUP($H164,得点換算表!$E$35:$F$44,2)),"")</f>
        <v/>
      </c>
      <c r="AI164" s="142" t="str">
        <f>IF($I164&lt;&gt;"",IF($AD164=1,VLOOKUP($I164,得点換算表!$C$45:$D$55,2),VLOOKUP($I164,得点換算表!$E$45:$F$55,2)),"")</f>
        <v/>
      </c>
      <c r="AJ164" s="142" t="str">
        <f>IF($J164&lt;&gt;"",IF($AD164=1,VLOOKUP($J164,得点換算表!$C$56:$D$65,2),VLOOKUP($J164,得点換算表!$E$56:$F$65,2)),"")</f>
        <v/>
      </c>
      <c r="AK164" s="142" t="str">
        <f>IF($K164&lt;&gt;"",IF($AD164=1,VLOOKUP($K164,得点換算表!$C$66:$D$76,2),VLOOKUP($K164,得点換算表!$E$66:$F$76,2)),"")</f>
        <v/>
      </c>
      <c r="AL164" s="142" t="str">
        <f>IF($L164&lt;&gt;"",IF($AD164=1,VLOOKUP($L164,得点換算表!$C$77:$D$86,2),VLOOKUP($L164,得点換算表!$E$77:$F$86,2)),"")</f>
        <v/>
      </c>
      <c r="AM164" s="142" t="str">
        <f>IF($M164&lt;&gt;"",IF($AD164=1,VLOOKUP($M164,得点換算表!$C$87:$D$96,2),VLOOKUP($M164,得点換算表!$E$87:$F$96,2)),"")</f>
        <v/>
      </c>
      <c r="AN164" s="142" t="str">
        <f t="shared" si="16"/>
        <v/>
      </c>
      <c r="AO164" s="143" t="str">
        <f>IF(AND($AN164&lt;&gt;"",$AN164&gt;=8),VLOOKUP($AN164,得点換算表!$I$10:$J$14,2),"")</f>
        <v/>
      </c>
      <c r="AP164" s="105"/>
    </row>
    <row r="165" spans="1:42" x14ac:dyDescent="0.15">
      <c r="A165" s="11"/>
      <c r="B165" s="12"/>
      <c r="C165" s="13"/>
      <c r="D165" s="13"/>
      <c r="E165" s="14"/>
      <c r="F165" s="14"/>
      <c r="G165" s="14"/>
      <c r="H165" s="14"/>
      <c r="I165" s="15"/>
      <c r="J165" s="14"/>
      <c r="K165" s="13"/>
      <c r="L165" s="14"/>
      <c r="M165" s="14"/>
      <c r="N165" s="14"/>
      <c r="O165" s="14"/>
      <c r="P165" s="198"/>
      <c r="Q165" s="198"/>
      <c r="R165" s="198"/>
      <c r="S165" s="198"/>
      <c r="T165" s="198"/>
      <c r="U165" s="198"/>
      <c r="V165" s="198"/>
      <c r="W165" s="202">
        <f t="shared" si="17"/>
        <v>0</v>
      </c>
      <c r="X165" s="14"/>
      <c r="Y165" s="14"/>
      <c r="Z165" s="108"/>
      <c r="AA165" s="114"/>
      <c r="AB165" s="129"/>
      <c r="AC165" s="128"/>
      <c r="AD165" s="142" t="str">
        <f t="shared" si="18"/>
        <v/>
      </c>
      <c r="AE165" s="142" t="str">
        <f>IF($E165&lt;&gt;"",IF($AD165=1,VLOOKUP($E165,得点換算表!$C$5:$D$14,2),VLOOKUP($E165,得点換算表!$E$5:$F$14,2)),"")</f>
        <v/>
      </c>
      <c r="AF165" s="142" t="str">
        <f>IF($F165&lt;&gt;"",IF($AD165=1,VLOOKUP($F165,得点換算表!$C$15:$D$24,2),VLOOKUP($F165,得点換算表!$E$15:$F$24,2)),"")</f>
        <v/>
      </c>
      <c r="AG165" s="142" t="str">
        <f>IF($G165&lt;&gt;"",IF($AD165=1,VLOOKUP($G165,得点換算表!$C$25:$D$34,2),VLOOKUP($G165,得点換算表!$E$25:$F$34,2)),"")</f>
        <v/>
      </c>
      <c r="AH165" s="142" t="str">
        <f>IF($H165&lt;&gt;"",IF($AD165=1,VLOOKUP($H165,得点換算表!$C$35:$D$44,2),VLOOKUP($H165,得点換算表!$E$35:$F$44,2)),"")</f>
        <v/>
      </c>
      <c r="AI165" s="142" t="str">
        <f>IF($I165&lt;&gt;"",IF($AD165=1,VLOOKUP($I165,得点換算表!$C$45:$D$55,2),VLOOKUP($I165,得点換算表!$E$45:$F$55,2)),"")</f>
        <v/>
      </c>
      <c r="AJ165" s="142" t="str">
        <f>IF($J165&lt;&gt;"",IF($AD165=1,VLOOKUP($J165,得点換算表!$C$56:$D$65,2),VLOOKUP($J165,得点換算表!$E$56:$F$65,2)),"")</f>
        <v/>
      </c>
      <c r="AK165" s="142" t="str">
        <f>IF($K165&lt;&gt;"",IF($AD165=1,VLOOKUP($K165,得点換算表!$C$66:$D$76,2),VLOOKUP($K165,得点換算表!$E$66:$F$76,2)),"")</f>
        <v/>
      </c>
      <c r="AL165" s="142" t="str">
        <f>IF($L165&lt;&gt;"",IF($AD165=1,VLOOKUP($L165,得点換算表!$C$77:$D$86,2),VLOOKUP($L165,得点換算表!$E$77:$F$86,2)),"")</f>
        <v/>
      </c>
      <c r="AM165" s="142" t="str">
        <f>IF($M165&lt;&gt;"",IF($AD165=1,VLOOKUP($M165,得点換算表!$C$87:$D$96,2),VLOOKUP($M165,得点換算表!$E$87:$F$96,2)),"")</f>
        <v/>
      </c>
      <c r="AN165" s="142" t="str">
        <f t="shared" si="16"/>
        <v/>
      </c>
      <c r="AO165" s="143" t="str">
        <f>IF(AND($AN165&lt;&gt;"",$AN165&gt;=8),VLOOKUP($AN165,得点換算表!$I$10:$J$14,2),"")</f>
        <v/>
      </c>
      <c r="AP165" s="105"/>
    </row>
    <row r="166" spans="1:42" x14ac:dyDescent="0.15">
      <c r="A166" s="11"/>
      <c r="B166" s="12"/>
      <c r="C166" s="13"/>
      <c r="D166" s="13"/>
      <c r="E166" s="14"/>
      <c r="F166" s="14"/>
      <c r="G166" s="14"/>
      <c r="H166" s="14"/>
      <c r="I166" s="15"/>
      <c r="J166" s="14"/>
      <c r="K166" s="13"/>
      <c r="L166" s="14"/>
      <c r="M166" s="14"/>
      <c r="N166" s="14"/>
      <c r="O166" s="14"/>
      <c r="P166" s="198"/>
      <c r="Q166" s="198"/>
      <c r="R166" s="198"/>
      <c r="S166" s="198"/>
      <c r="T166" s="198"/>
      <c r="U166" s="198"/>
      <c r="V166" s="198"/>
      <c r="W166" s="202">
        <f t="shared" si="17"/>
        <v>0</v>
      </c>
      <c r="X166" s="14"/>
      <c r="Y166" s="14"/>
      <c r="Z166" s="108"/>
      <c r="AA166" s="114"/>
      <c r="AB166" s="129"/>
      <c r="AC166" s="128"/>
      <c r="AD166" s="142" t="str">
        <f t="shared" si="18"/>
        <v/>
      </c>
      <c r="AE166" s="142" t="str">
        <f>IF($E166&lt;&gt;"",IF($AD166=1,VLOOKUP($E166,得点換算表!$C$5:$D$14,2),VLOOKUP($E166,得点換算表!$E$5:$F$14,2)),"")</f>
        <v/>
      </c>
      <c r="AF166" s="142" t="str">
        <f>IF($F166&lt;&gt;"",IF($AD166=1,VLOOKUP($F166,得点換算表!$C$15:$D$24,2),VLOOKUP($F166,得点換算表!$E$15:$F$24,2)),"")</f>
        <v/>
      </c>
      <c r="AG166" s="142" t="str">
        <f>IF($G166&lt;&gt;"",IF($AD166=1,VLOOKUP($G166,得点換算表!$C$25:$D$34,2),VLOOKUP($G166,得点換算表!$E$25:$F$34,2)),"")</f>
        <v/>
      </c>
      <c r="AH166" s="142" t="str">
        <f>IF($H166&lt;&gt;"",IF($AD166=1,VLOOKUP($H166,得点換算表!$C$35:$D$44,2),VLOOKUP($H166,得点換算表!$E$35:$F$44,2)),"")</f>
        <v/>
      </c>
      <c r="AI166" s="142" t="str">
        <f>IF($I166&lt;&gt;"",IF($AD166=1,VLOOKUP($I166,得点換算表!$C$45:$D$55,2),VLOOKUP($I166,得点換算表!$E$45:$F$55,2)),"")</f>
        <v/>
      </c>
      <c r="AJ166" s="142" t="str">
        <f>IF($J166&lt;&gt;"",IF($AD166=1,VLOOKUP($J166,得点換算表!$C$56:$D$65,2),VLOOKUP($J166,得点換算表!$E$56:$F$65,2)),"")</f>
        <v/>
      </c>
      <c r="AK166" s="142" t="str">
        <f>IF($K166&lt;&gt;"",IF($AD166=1,VLOOKUP($K166,得点換算表!$C$66:$D$76,2),VLOOKUP($K166,得点換算表!$E$66:$F$76,2)),"")</f>
        <v/>
      </c>
      <c r="AL166" s="142" t="str">
        <f>IF($L166&lt;&gt;"",IF($AD166=1,VLOOKUP($L166,得点換算表!$C$77:$D$86,2),VLOOKUP($L166,得点換算表!$E$77:$F$86,2)),"")</f>
        <v/>
      </c>
      <c r="AM166" s="142" t="str">
        <f>IF($M166&lt;&gt;"",IF($AD166=1,VLOOKUP($M166,得点換算表!$C$87:$D$96,2),VLOOKUP($M166,得点換算表!$E$87:$F$96,2)),"")</f>
        <v/>
      </c>
      <c r="AN166" s="142" t="str">
        <f t="shared" si="16"/>
        <v/>
      </c>
      <c r="AO166" s="143" t="str">
        <f>IF(AND($AN166&lt;&gt;"",$AN166&gt;=8),VLOOKUP($AN166,得点換算表!$I$10:$J$14,2),"")</f>
        <v/>
      </c>
      <c r="AP166" s="105"/>
    </row>
    <row r="167" spans="1:42" x14ac:dyDescent="0.15">
      <c r="A167" s="11"/>
      <c r="B167" s="12"/>
      <c r="C167" s="13"/>
      <c r="D167" s="13"/>
      <c r="E167" s="14"/>
      <c r="F167" s="14"/>
      <c r="G167" s="14"/>
      <c r="H167" s="14"/>
      <c r="I167" s="15"/>
      <c r="J167" s="14"/>
      <c r="K167" s="13"/>
      <c r="L167" s="14"/>
      <c r="M167" s="14"/>
      <c r="N167" s="14"/>
      <c r="O167" s="14"/>
      <c r="P167" s="198"/>
      <c r="Q167" s="198"/>
      <c r="R167" s="198"/>
      <c r="S167" s="198"/>
      <c r="T167" s="198"/>
      <c r="U167" s="198"/>
      <c r="V167" s="198"/>
      <c r="W167" s="202">
        <f t="shared" si="17"/>
        <v>0</v>
      </c>
      <c r="X167" s="14"/>
      <c r="Y167" s="14"/>
      <c r="Z167" s="108"/>
      <c r="AA167" s="114"/>
      <c r="AB167" s="129"/>
      <c r="AC167" s="128"/>
      <c r="AD167" s="142" t="str">
        <f t="shared" si="18"/>
        <v/>
      </c>
      <c r="AE167" s="142" t="str">
        <f>IF($E167&lt;&gt;"",IF($AD167=1,VLOOKUP($E167,得点換算表!$C$5:$D$14,2),VLOOKUP($E167,得点換算表!$E$5:$F$14,2)),"")</f>
        <v/>
      </c>
      <c r="AF167" s="142" t="str">
        <f>IF($F167&lt;&gt;"",IF($AD167=1,VLOOKUP($F167,得点換算表!$C$15:$D$24,2),VLOOKUP($F167,得点換算表!$E$15:$F$24,2)),"")</f>
        <v/>
      </c>
      <c r="AG167" s="142" t="str">
        <f>IF($G167&lt;&gt;"",IF($AD167=1,VLOOKUP($G167,得点換算表!$C$25:$D$34,2),VLOOKUP($G167,得点換算表!$E$25:$F$34,2)),"")</f>
        <v/>
      </c>
      <c r="AH167" s="142" t="str">
        <f>IF($H167&lt;&gt;"",IF($AD167=1,VLOOKUP($H167,得点換算表!$C$35:$D$44,2),VLOOKUP($H167,得点換算表!$E$35:$F$44,2)),"")</f>
        <v/>
      </c>
      <c r="AI167" s="142" t="str">
        <f>IF($I167&lt;&gt;"",IF($AD167=1,VLOOKUP($I167,得点換算表!$C$45:$D$55,2),VLOOKUP($I167,得点換算表!$E$45:$F$55,2)),"")</f>
        <v/>
      </c>
      <c r="AJ167" s="142" t="str">
        <f>IF($J167&lt;&gt;"",IF($AD167=1,VLOOKUP($J167,得点換算表!$C$56:$D$65,2),VLOOKUP($J167,得点換算表!$E$56:$F$65,2)),"")</f>
        <v/>
      </c>
      <c r="AK167" s="142" t="str">
        <f>IF($K167&lt;&gt;"",IF($AD167=1,VLOOKUP($K167,得点換算表!$C$66:$D$76,2),VLOOKUP($K167,得点換算表!$E$66:$F$76,2)),"")</f>
        <v/>
      </c>
      <c r="AL167" s="142" t="str">
        <f>IF($L167&lt;&gt;"",IF($AD167=1,VLOOKUP($L167,得点換算表!$C$77:$D$86,2),VLOOKUP($L167,得点換算表!$E$77:$F$86,2)),"")</f>
        <v/>
      </c>
      <c r="AM167" s="142" t="str">
        <f>IF($M167&lt;&gt;"",IF($AD167=1,VLOOKUP($M167,得点換算表!$C$87:$D$96,2),VLOOKUP($M167,得点換算表!$E$87:$F$96,2)),"")</f>
        <v/>
      </c>
      <c r="AN167" s="142" t="str">
        <f t="shared" si="16"/>
        <v/>
      </c>
      <c r="AO167" s="143" t="str">
        <f>IF(AND($AN167&lt;&gt;"",$AN167&gt;=8),VLOOKUP($AN167,得点換算表!$I$10:$J$14,2),"")</f>
        <v/>
      </c>
      <c r="AP167" s="105"/>
    </row>
    <row r="168" spans="1:42" x14ac:dyDescent="0.15">
      <c r="A168" s="11"/>
      <c r="B168" s="12"/>
      <c r="C168" s="13"/>
      <c r="D168" s="13"/>
      <c r="E168" s="14"/>
      <c r="F168" s="14"/>
      <c r="G168" s="14"/>
      <c r="H168" s="14"/>
      <c r="I168" s="15"/>
      <c r="J168" s="14"/>
      <c r="K168" s="13"/>
      <c r="L168" s="14"/>
      <c r="M168" s="14"/>
      <c r="N168" s="14"/>
      <c r="O168" s="14"/>
      <c r="P168" s="198"/>
      <c r="Q168" s="198"/>
      <c r="R168" s="198"/>
      <c r="S168" s="198"/>
      <c r="T168" s="198"/>
      <c r="U168" s="198"/>
      <c r="V168" s="198"/>
      <c r="W168" s="202">
        <f t="shared" si="17"/>
        <v>0</v>
      </c>
      <c r="X168" s="14"/>
      <c r="Y168" s="14"/>
      <c r="Z168" s="108"/>
      <c r="AA168" s="114"/>
      <c r="AB168" s="129"/>
      <c r="AC168" s="128"/>
      <c r="AD168" s="142" t="str">
        <f t="shared" si="18"/>
        <v/>
      </c>
      <c r="AE168" s="142" t="str">
        <f>IF($E168&lt;&gt;"",IF($AD168=1,VLOOKUP($E168,得点換算表!$C$5:$D$14,2),VLOOKUP($E168,得点換算表!$E$5:$F$14,2)),"")</f>
        <v/>
      </c>
      <c r="AF168" s="142" t="str">
        <f>IF($F168&lt;&gt;"",IF($AD168=1,VLOOKUP($F168,得点換算表!$C$15:$D$24,2),VLOOKUP($F168,得点換算表!$E$15:$F$24,2)),"")</f>
        <v/>
      </c>
      <c r="AG168" s="142" t="str">
        <f>IF($G168&lt;&gt;"",IF($AD168=1,VLOOKUP($G168,得点換算表!$C$25:$D$34,2),VLOOKUP($G168,得点換算表!$E$25:$F$34,2)),"")</f>
        <v/>
      </c>
      <c r="AH168" s="142" t="str">
        <f>IF($H168&lt;&gt;"",IF($AD168=1,VLOOKUP($H168,得点換算表!$C$35:$D$44,2),VLOOKUP($H168,得点換算表!$E$35:$F$44,2)),"")</f>
        <v/>
      </c>
      <c r="AI168" s="142" t="str">
        <f>IF($I168&lt;&gt;"",IF($AD168=1,VLOOKUP($I168,得点換算表!$C$45:$D$55,2),VLOOKUP($I168,得点換算表!$E$45:$F$55,2)),"")</f>
        <v/>
      </c>
      <c r="AJ168" s="142" t="str">
        <f>IF($J168&lt;&gt;"",IF($AD168=1,VLOOKUP($J168,得点換算表!$C$56:$D$65,2),VLOOKUP($J168,得点換算表!$E$56:$F$65,2)),"")</f>
        <v/>
      </c>
      <c r="AK168" s="142" t="str">
        <f>IF($K168&lt;&gt;"",IF($AD168=1,VLOOKUP($K168,得点換算表!$C$66:$D$76,2),VLOOKUP($K168,得点換算表!$E$66:$F$76,2)),"")</f>
        <v/>
      </c>
      <c r="AL168" s="142" t="str">
        <f>IF($L168&lt;&gt;"",IF($AD168=1,VLOOKUP($L168,得点換算表!$C$77:$D$86,2),VLOOKUP($L168,得点換算表!$E$77:$F$86,2)),"")</f>
        <v/>
      </c>
      <c r="AM168" s="142" t="str">
        <f>IF($M168&lt;&gt;"",IF($AD168=1,VLOOKUP($M168,得点換算表!$C$87:$D$96,2),VLOOKUP($M168,得点換算表!$E$87:$F$96,2)),"")</f>
        <v/>
      </c>
      <c r="AN168" s="142" t="str">
        <f t="shared" si="16"/>
        <v/>
      </c>
      <c r="AO168" s="143" t="str">
        <f>IF(AND($AN168&lt;&gt;"",$AN168&gt;=8),VLOOKUP($AN168,得点換算表!$I$10:$J$14,2),"")</f>
        <v/>
      </c>
      <c r="AP168" s="105"/>
    </row>
    <row r="169" spans="1:42" x14ac:dyDescent="0.15">
      <c r="A169" s="11"/>
      <c r="B169" s="12"/>
      <c r="C169" s="13"/>
      <c r="D169" s="13"/>
      <c r="E169" s="14"/>
      <c r="F169" s="14"/>
      <c r="G169" s="14"/>
      <c r="H169" s="14"/>
      <c r="I169" s="15"/>
      <c r="J169" s="14"/>
      <c r="K169" s="13"/>
      <c r="L169" s="14"/>
      <c r="M169" s="14"/>
      <c r="N169" s="14"/>
      <c r="O169" s="14"/>
      <c r="P169" s="198"/>
      <c r="Q169" s="198"/>
      <c r="R169" s="198"/>
      <c r="S169" s="198"/>
      <c r="T169" s="198"/>
      <c r="U169" s="198"/>
      <c r="V169" s="198"/>
      <c r="W169" s="202">
        <f t="shared" si="17"/>
        <v>0</v>
      </c>
      <c r="X169" s="14"/>
      <c r="Y169" s="14"/>
      <c r="Z169" s="108"/>
      <c r="AA169" s="114"/>
      <c r="AB169" s="129"/>
      <c r="AC169" s="128"/>
      <c r="AD169" s="142" t="str">
        <f t="shared" si="18"/>
        <v/>
      </c>
      <c r="AE169" s="142" t="str">
        <f>IF($E169&lt;&gt;"",IF($AD169=1,VLOOKUP($E169,得点換算表!$C$5:$D$14,2),VLOOKUP($E169,得点換算表!$E$5:$F$14,2)),"")</f>
        <v/>
      </c>
      <c r="AF169" s="142" t="str">
        <f>IF($F169&lt;&gt;"",IF($AD169=1,VLOOKUP($F169,得点換算表!$C$15:$D$24,2),VLOOKUP($F169,得点換算表!$E$15:$F$24,2)),"")</f>
        <v/>
      </c>
      <c r="AG169" s="142" t="str">
        <f>IF($G169&lt;&gt;"",IF($AD169=1,VLOOKUP($G169,得点換算表!$C$25:$D$34,2),VLOOKUP($G169,得点換算表!$E$25:$F$34,2)),"")</f>
        <v/>
      </c>
      <c r="AH169" s="142" t="str">
        <f>IF($H169&lt;&gt;"",IF($AD169=1,VLOOKUP($H169,得点換算表!$C$35:$D$44,2),VLOOKUP($H169,得点換算表!$E$35:$F$44,2)),"")</f>
        <v/>
      </c>
      <c r="AI169" s="142" t="str">
        <f>IF($I169&lt;&gt;"",IF($AD169=1,VLOOKUP($I169,得点換算表!$C$45:$D$55,2),VLOOKUP($I169,得点換算表!$E$45:$F$55,2)),"")</f>
        <v/>
      </c>
      <c r="AJ169" s="142" t="str">
        <f>IF($J169&lt;&gt;"",IF($AD169=1,VLOOKUP($J169,得点換算表!$C$56:$D$65,2),VLOOKUP($J169,得点換算表!$E$56:$F$65,2)),"")</f>
        <v/>
      </c>
      <c r="AK169" s="142" t="str">
        <f>IF($K169&lt;&gt;"",IF($AD169=1,VLOOKUP($K169,得点換算表!$C$66:$D$76,2),VLOOKUP($K169,得点換算表!$E$66:$F$76,2)),"")</f>
        <v/>
      </c>
      <c r="AL169" s="142" t="str">
        <f>IF($L169&lt;&gt;"",IF($AD169=1,VLOOKUP($L169,得点換算表!$C$77:$D$86,2),VLOOKUP($L169,得点換算表!$E$77:$F$86,2)),"")</f>
        <v/>
      </c>
      <c r="AM169" s="142" t="str">
        <f>IF($M169&lt;&gt;"",IF($AD169=1,VLOOKUP($M169,得点換算表!$C$87:$D$96,2),VLOOKUP($M169,得点換算表!$E$87:$F$96,2)),"")</f>
        <v/>
      </c>
      <c r="AN169" s="142" t="str">
        <f t="shared" si="16"/>
        <v/>
      </c>
      <c r="AO169" s="143" t="str">
        <f>IF(AND($AN169&lt;&gt;"",$AN169&gt;=8),VLOOKUP($AN169,得点換算表!$I$10:$J$14,2),"")</f>
        <v/>
      </c>
      <c r="AP169" s="105"/>
    </row>
    <row r="170" spans="1:42" x14ac:dyDescent="0.15">
      <c r="A170" s="11"/>
      <c r="B170" s="12"/>
      <c r="C170" s="13"/>
      <c r="D170" s="13"/>
      <c r="E170" s="14"/>
      <c r="F170" s="14"/>
      <c r="G170" s="14"/>
      <c r="H170" s="14"/>
      <c r="I170" s="15"/>
      <c r="J170" s="14"/>
      <c r="K170" s="13"/>
      <c r="L170" s="14"/>
      <c r="M170" s="14"/>
      <c r="N170" s="14"/>
      <c r="O170" s="14"/>
      <c r="P170" s="198"/>
      <c r="Q170" s="198"/>
      <c r="R170" s="198"/>
      <c r="S170" s="198"/>
      <c r="T170" s="198"/>
      <c r="U170" s="198"/>
      <c r="V170" s="198"/>
      <c r="W170" s="202">
        <f t="shared" si="17"/>
        <v>0</v>
      </c>
      <c r="X170" s="14"/>
      <c r="Y170" s="14"/>
      <c r="Z170" s="108"/>
      <c r="AA170" s="114"/>
      <c r="AB170" s="129"/>
      <c r="AC170" s="128"/>
      <c r="AD170" s="142" t="str">
        <f t="shared" si="18"/>
        <v/>
      </c>
      <c r="AE170" s="142" t="str">
        <f>IF($E170&lt;&gt;"",IF($AD170=1,VLOOKUP($E170,得点換算表!$C$5:$D$14,2),VLOOKUP($E170,得点換算表!$E$5:$F$14,2)),"")</f>
        <v/>
      </c>
      <c r="AF170" s="142" t="str">
        <f>IF($F170&lt;&gt;"",IF($AD170=1,VLOOKUP($F170,得点換算表!$C$15:$D$24,2),VLOOKUP($F170,得点換算表!$E$15:$F$24,2)),"")</f>
        <v/>
      </c>
      <c r="AG170" s="142" t="str">
        <f>IF($G170&lt;&gt;"",IF($AD170=1,VLOOKUP($G170,得点換算表!$C$25:$D$34,2),VLOOKUP($G170,得点換算表!$E$25:$F$34,2)),"")</f>
        <v/>
      </c>
      <c r="AH170" s="142" t="str">
        <f>IF($H170&lt;&gt;"",IF($AD170=1,VLOOKUP($H170,得点換算表!$C$35:$D$44,2),VLOOKUP($H170,得点換算表!$E$35:$F$44,2)),"")</f>
        <v/>
      </c>
      <c r="AI170" s="142" t="str">
        <f>IF($I170&lt;&gt;"",IF($AD170=1,VLOOKUP($I170,得点換算表!$C$45:$D$55,2),VLOOKUP($I170,得点換算表!$E$45:$F$55,2)),"")</f>
        <v/>
      </c>
      <c r="AJ170" s="142" t="str">
        <f>IF($J170&lt;&gt;"",IF($AD170=1,VLOOKUP($J170,得点換算表!$C$56:$D$65,2),VLOOKUP($J170,得点換算表!$E$56:$F$65,2)),"")</f>
        <v/>
      </c>
      <c r="AK170" s="142" t="str">
        <f>IF($K170&lt;&gt;"",IF($AD170=1,VLOOKUP($K170,得点換算表!$C$66:$D$76,2),VLOOKUP($K170,得点換算表!$E$66:$F$76,2)),"")</f>
        <v/>
      </c>
      <c r="AL170" s="142" t="str">
        <f>IF($L170&lt;&gt;"",IF($AD170=1,VLOOKUP($L170,得点換算表!$C$77:$D$86,2),VLOOKUP($L170,得点換算表!$E$77:$F$86,2)),"")</f>
        <v/>
      </c>
      <c r="AM170" s="142" t="str">
        <f>IF($M170&lt;&gt;"",IF($AD170=1,VLOOKUP($M170,得点換算表!$C$87:$D$96,2),VLOOKUP($M170,得点換算表!$E$87:$F$96,2)),"")</f>
        <v/>
      </c>
      <c r="AN170" s="142" t="str">
        <f t="shared" si="16"/>
        <v/>
      </c>
      <c r="AO170" s="143" t="str">
        <f>IF(AND($AN170&lt;&gt;"",$AN170&gt;=8),VLOOKUP($AN170,得点換算表!$I$10:$J$14,2),"")</f>
        <v/>
      </c>
      <c r="AP170" s="105"/>
    </row>
    <row r="171" spans="1:42" x14ac:dyDescent="0.15">
      <c r="A171" s="11"/>
      <c r="B171" s="12"/>
      <c r="C171" s="13"/>
      <c r="D171" s="13"/>
      <c r="E171" s="14"/>
      <c r="F171" s="14"/>
      <c r="G171" s="14"/>
      <c r="H171" s="14"/>
      <c r="I171" s="15"/>
      <c r="J171" s="14"/>
      <c r="K171" s="13"/>
      <c r="L171" s="14"/>
      <c r="M171" s="14"/>
      <c r="N171" s="14"/>
      <c r="O171" s="14"/>
      <c r="P171" s="198"/>
      <c r="Q171" s="198"/>
      <c r="R171" s="198"/>
      <c r="S171" s="198"/>
      <c r="T171" s="198"/>
      <c r="U171" s="198"/>
      <c r="V171" s="198"/>
      <c r="W171" s="202">
        <f t="shared" si="17"/>
        <v>0</v>
      </c>
      <c r="X171" s="14"/>
      <c r="Y171" s="14"/>
      <c r="Z171" s="108"/>
      <c r="AA171" s="114"/>
      <c r="AB171" s="129"/>
      <c r="AC171" s="128"/>
      <c r="AD171" s="142" t="str">
        <f t="shared" si="18"/>
        <v/>
      </c>
      <c r="AE171" s="142" t="str">
        <f>IF($E171&lt;&gt;"",IF($AD171=1,VLOOKUP($E171,得点換算表!$C$5:$D$14,2),VLOOKUP($E171,得点換算表!$E$5:$F$14,2)),"")</f>
        <v/>
      </c>
      <c r="AF171" s="142" t="str">
        <f>IF($F171&lt;&gt;"",IF($AD171=1,VLOOKUP($F171,得点換算表!$C$15:$D$24,2),VLOOKUP($F171,得点換算表!$E$15:$F$24,2)),"")</f>
        <v/>
      </c>
      <c r="AG171" s="142" t="str">
        <f>IF($G171&lt;&gt;"",IF($AD171=1,VLOOKUP($G171,得点換算表!$C$25:$D$34,2),VLOOKUP($G171,得点換算表!$E$25:$F$34,2)),"")</f>
        <v/>
      </c>
      <c r="AH171" s="142" t="str">
        <f>IF($H171&lt;&gt;"",IF($AD171=1,VLOOKUP($H171,得点換算表!$C$35:$D$44,2),VLOOKUP($H171,得点換算表!$E$35:$F$44,2)),"")</f>
        <v/>
      </c>
      <c r="AI171" s="142" t="str">
        <f>IF($I171&lt;&gt;"",IF($AD171=1,VLOOKUP($I171,得点換算表!$C$45:$D$55,2),VLOOKUP($I171,得点換算表!$E$45:$F$55,2)),"")</f>
        <v/>
      </c>
      <c r="AJ171" s="142" t="str">
        <f>IF($J171&lt;&gt;"",IF($AD171=1,VLOOKUP($J171,得点換算表!$C$56:$D$65,2),VLOOKUP($J171,得点換算表!$E$56:$F$65,2)),"")</f>
        <v/>
      </c>
      <c r="AK171" s="142" t="str">
        <f>IF($K171&lt;&gt;"",IF($AD171=1,VLOOKUP($K171,得点換算表!$C$66:$D$76,2),VLOOKUP($K171,得点換算表!$E$66:$F$76,2)),"")</f>
        <v/>
      </c>
      <c r="AL171" s="142" t="str">
        <f>IF($L171&lt;&gt;"",IF($AD171=1,VLOOKUP($L171,得点換算表!$C$77:$D$86,2),VLOOKUP($L171,得点換算表!$E$77:$F$86,2)),"")</f>
        <v/>
      </c>
      <c r="AM171" s="142" t="str">
        <f>IF($M171&lt;&gt;"",IF($AD171=1,VLOOKUP($M171,得点換算表!$C$87:$D$96,2),VLOOKUP($M171,得点換算表!$E$87:$F$96,2)),"")</f>
        <v/>
      </c>
      <c r="AN171" s="142" t="str">
        <f t="shared" si="16"/>
        <v/>
      </c>
      <c r="AO171" s="143" t="str">
        <f>IF(AND($AN171&lt;&gt;"",$AN171&gt;=8),VLOOKUP($AN171,得点換算表!$I$10:$J$14,2),"")</f>
        <v/>
      </c>
      <c r="AP171" s="105"/>
    </row>
    <row r="172" spans="1:42" x14ac:dyDescent="0.15">
      <c r="A172" s="11"/>
      <c r="B172" s="12"/>
      <c r="C172" s="13"/>
      <c r="D172" s="13"/>
      <c r="E172" s="14"/>
      <c r="F172" s="14"/>
      <c r="G172" s="14"/>
      <c r="H172" s="14"/>
      <c r="I172" s="15"/>
      <c r="J172" s="14"/>
      <c r="K172" s="13"/>
      <c r="L172" s="14"/>
      <c r="M172" s="14"/>
      <c r="N172" s="14"/>
      <c r="O172" s="14"/>
      <c r="P172" s="198"/>
      <c r="Q172" s="198"/>
      <c r="R172" s="198"/>
      <c r="S172" s="198"/>
      <c r="T172" s="198"/>
      <c r="U172" s="198"/>
      <c r="V172" s="198"/>
      <c r="W172" s="202">
        <f t="shared" si="17"/>
        <v>0</v>
      </c>
      <c r="X172" s="14"/>
      <c r="Y172" s="14"/>
      <c r="Z172" s="108"/>
      <c r="AA172" s="114"/>
      <c r="AB172" s="129"/>
      <c r="AC172" s="128"/>
      <c r="AD172" s="142" t="str">
        <f t="shared" si="18"/>
        <v/>
      </c>
      <c r="AE172" s="142" t="str">
        <f>IF($E172&lt;&gt;"",IF($AD172=1,VLOOKUP($E172,得点換算表!$C$5:$D$14,2),VLOOKUP($E172,得点換算表!$E$5:$F$14,2)),"")</f>
        <v/>
      </c>
      <c r="AF172" s="142" t="str">
        <f>IF($F172&lt;&gt;"",IF($AD172=1,VLOOKUP($F172,得点換算表!$C$15:$D$24,2),VLOOKUP($F172,得点換算表!$E$15:$F$24,2)),"")</f>
        <v/>
      </c>
      <c r="AG172" s="142" t="str">
        <f>IF($G172&lt;&gt;"",IF($AD172=1,VLOOKUP($G172,得点換算表!$C$25:$D$34,2),VLOOKUP($G172,得点換算表!$E$25:$F$34,2)),"")</f>
        <v/>
      </c>
      <c r="AH172" s="142" t="str">
        <f>IF($H172&lt;&gt;"",IF($AD172=1,VLOOKUP($H172,得点換算表!$C$35:$D$44,2),VLOOKUP($H172,得点換算表!$E$35:$F$44,2)),"")</f>
        <v/>
      </c>
      <c r="AI172" s="142" t="str">
        <f>IF($I172&lt;&gt;"",IF($AD172=1,VLOOKUP($I172,得点換算表!$C$45:$D$55,2),VLOOKUP($I172,得点換算表!$E$45:$F$55,2)),"")</f>
        <v/>
      </c>
      <c r="AJ172" s="142" t="str">
        <f>IF($J172&lt;&gt;"",IF($AD172=1,VLOOKUP($J172,得点換算表!$C$56:$D$65,2),VLOOKUP($J172,得点換算表!$E$56:$F$65,2)),"")</f>
        <v/>
      </c>
      <c r="AK172" s="142" t="str">
        <f>IF($K172&lt;&gt;"",IF($AD172=1,VLOOKUP($K172,得点換算表!$C$66:$D$76,2),VLOOKUP($K172,得点換算表!$E$66:$F$76,2)),"")</f>
        <v/>
      </c>
      <c r="AL172" s="142" t="str">
        <f>IF($L172&lt;&gt;"",IF($AD172=1,VLOOKUP($L172,得点換算表!$C$77:$D$86,2),VLOOKUP($L172,得点換算表!$E$77:$F$86,2)),"")</f>
        <v/>
      </c>
      <c r="AM172" s="142" t="str">
        <f>IF($M172&lt;&gt;"",IF($AD172=1,VLOOKUP($M172,得点換算表!$C$87:$D$96,2),VLOOKUP($M172,得点換算表!$E$87:$F$96,2)),"")</f>
        <v/>
      </c>
      <c r="AN172" s="142" t="str">
        <f t="shared" si="16"/>
        <v/>
      </c>
      <c r="AO172" s="143" t="str">
        <f>IF(AND($AN172&lt;&gt;"",$AN172&gt;=8),VLOOKUP($AN172,得点換算表!$I$10:$J$14,2),"")</f>
        <v/>
      </c>
      <c r="AP172" s="105"/>
    </row>
    <row r="173" spans="1:42" x14ac:dyDescent="0.15">
      <c r="A173" s="11"/>
      <c r="B173" s="12"/>
      <c r="C173" s="13"/>
      <c r="D173" s="13"/>
      <c r="E173" s="14"/>
      <c r="F173" s="14"/>
      <c r="G173" s="14"/>
      <c r="H173" s="14"/>
      <c r="I173" s="15"/>
      <c r="J173" s="14"/>
      <c r="K173" s="13"/>
      <c r="L173" s="14"/>
      <c r="M173" s="14"/>
      <c r="N173" s="14"/>
      <c r="O173" s="14"/>
      <c r="P173" s="198"/>
      <c r="Q173" s="198"/>
      <c r="R173" s="198"/>
      <c r="S173" s="198"/>
      <c r="T173" s="198"/>
      <c r="U173" s="198"/>
      <c r="V173" s="198"/>
      <c r="W173" s="202">
        <f t="shared" si="17"/>
        <v>0</v>
      </c>
      <c r="X173" s="14"/>
      <c r="Y173" s="14"/>
      <c r="Z173" s="108"/>
      <c r="AA173" s="114"/>
      <c r="AB173" s="129"/>
      <c r="AC173" s="128"/>
      <c r="AD173" s="142" t="str">
        <f t="shared" si="18"/>
        <v/>
      </c>
      <c r="AE173" s="142" t="str">
        <f>IF($E173&lt;&gt;"",IF($AD173=1,VLOOKUP($E173,得点換算表!$C$5:$D$14,2),VLOOKUP($E173,得点換算表!$E$5:$F$14,2)),"")</f>
        <v/>
      </c>
      <c r="AF173" s="142" t="str">
        <f>IF($F173&lt;&gt;"",IF($AD173=1,VLOOKUP($F173,得点換算表!$C$15:$D$24,2),VLOOKUP($F173,得点換算表!$E$15:$F$24,2)),"")</f>
        <v/>
      </c>
      <c r="AG173" s="142" t="str">
        <f>IF($G173&lt;&gt;"",IF($AD173=1,VLOOKUP($G173,得点換算表!$C$25:$D$34,2),VLOOKUP($G173,得点換算表!$E$25:$F$34,2)),"")</f>
        <v/>
      </c>
      <c r="AH173" s="142" t="str">
        <f>IF($H173&lt;&gt;"",IF($AD173=1,VLOOKUP($H173,得点換算表!$C$35:$D$44,2),VLOOKUP($H173,得点換算表!$E$35:$F$44,2)),"")</f>
        <v/>
      </c>
      <c r="AI173" s="142" t="str">
        <f>IF($I173&lt;&gt;"",IF($AD173=1,VLOOKUP($I173,得点換算表!$C$45:$D$55,2),VLOOKUP($I173,得点換算表!$E$45:$F$55,2)),"")</f>
        <v/>
      </c>
      <c r="AJ173" s="142" t="str">
        <f>IF($J173&lt;&gt;"",IF($AD173=1,VLOOKUP($J173,得点換算表!$C$56:$D$65,2),VLOOKUP($J173,得点換算表!$E$56:$F$65,2)),"")</f>
        <v/>
      </c>
      <c r="AK173" s="142" t="str">
        <f>IF($K173&lt;&gt;"",IF($AD173=1,VLOOKUP($K173,得点換算表!$C$66:$D$76,2),VLOOKUP($K173,得点換算表!$E$66:$F$76,2)),"")</f>
        <v/>
      </c>
      <c r="AL173" s="142" t="str">
        <f>IF($L173&lt;&gt;"",IF($AD173=1,VLOOKUP($L173,得点換算表!$C$77:$D$86,2),VLOOKUP($L173,得点換算表!$E$77:$F$86,2)),"")</f>
        <v/>
      </c>
      <c r="AM173" s="142" t="str">
        <f>IF($M173&lt;&gt;"",IF($AD173=1,VLOOKUP($M173,得点換算表!$C$87:$D$96,2),VLOOKUP($M173,得点換算表!$E$87:$F$96,2)),"")</f>
        <v/>
      </c>
      <c r="AN173" s="142" t="str">
        <f t="shared" si="16"/>
        <v/>
      </c>
      <c r="AO173" s="143" t="str">
        <f>IF(AND($AN173&lt;&gt;"",$AN173&gt;=8),VLOOKUP($AN173,得点換算表!$I$10:$J$14,2),"")</f>
        <v/>
      </c>
      <c r="AP173" s="105"/>
    </row>
    <row r="174" spans="1:42" x14ac:dyDescent="0.15">
      <c r="A174" s="11"/>
      <c r="B174" s="12"/>
      <c r="C174" s="13"/>
      <c r="D174" s="13"/>
      <c r="E174" s="14"/>
      <c r="F174" s="14"/>
      <c r="G174" s="14"/>
      <c r="H174" s="14"/>
      <c r="I174" s="15"/>
      <c r="J174" s="14"/>
      <c r="K174" s="13"/>
      <c r="L174" s="14"/>
      <c r="M174" s="14"/>
      <c r="N174" s="14"/>
      <c r="O174" s="14"/>
      <c r="P174" s="198"/>
      <c r="Q174" s="198"/>
      <c r="R174" s="198"/>
      <c r="S174" s="198"/>
      <c r="T174" s="198"/>
      <c r="U174" s="198"/>
      <c r="V174" s="198"/>
      <c r="W174" s="202">
        <f t="shared" si="17"/>
        <v>0</v>
      </c>
      <c r="X174" s="14"/>
      <c r="Y174" s="14"/>
      <c r="Z174" s="108"/>
      <c r="AA174" s="114"/>
      <c r="AB174" s="129"/>
      <c r="AC174" s="128"/>
      <c r="AD174" s="142" t="str">
        <f t="shared" si="18"/>
        <v/>
      </c>
      <c r="AE174" s="142" t="str">
        <f>IF($E174&lt;&gt;"",IF($AD174=1,VLOOKUP($E174,得点換算表!$C$5:$D$14,2),VLOOKUP($E174,得点換算表!$E$5:$F$14,2)),"")</f>
        <v/>
      </c>
      <c r="AF174" s="142" t="str">
        <f>IF($F174&lt;&gt;"",IF($AD174=1,VLOOKUP($F174,得点換算表!$C$15:$D$24,2),VLOOKUP($F174,得点換算表!$E$15:$F$24,2)),"")</f>
        <v/>
      </c>
      <c r="AG174" s="142" t="str">
        <f>IF($G174&lt;&gt;"",IF($AD174=1,VLOOKUP($G174,得点換算表!$C$25:$D$34,2),VLOOKUP($G174,得点換算表!$E$25:$F$34,2)),"")</f>
        <v/>
      </c>
      <c r="AH174" s="142" t="str">
        <f>IF($H174&lt;&gt;"",IF($AD174=1,VLOOKUP($H174,得点換算表!$C$35:$D$44,2),VLOOKUP($H174,得点換算表!$E$35:$F$44,2)),"")</f>
        <v/>
      </c>
      <c r="AI174" s="142" t="str">
        <f>IF($I174&lt;&gt;"",IF($AD174=1,VLOOKUP($I174,得点換算表!$C$45:$D$55,2),VLOOKUP($I174,得点換算表!$E$45:$F$55,2)),"")</f>
        <v/>
      </c>
      <c r="AJ174" s="142" t="str">
        <f>IF($J174&lt;&gt;"",IF($AD174=1,VLOOKUP($J174,得点換算表!$C$56:$D$65,2),VLOOKUP($J174,得点換算表!$E$56:$F$65,2)),"")</f>
        <v/>
      </c>
      <c r="AK174" s="142" t="str">
        <f>IF($K174&lt;&gt;"",IF($AD174=1,VLOOKUP($K174,得点換算表!$C$66:$D$76,2),VLOOKUP($K174,得点換算表!$E$66:$F$76,2)),"")</f>
        <v/>
      </c>
      <c r="AL174" s="142" t="str">
        <f>IF($L174&lt;&gt;"",IF($AD174=1,VLOOKUP($L174,得点換算表!$C$77:$D$86,2),VLOOKUP($L174,得点換算表!$E$77:$F$86,2)),"")</f>
        <v/>
      </c>
      <c r="AM174" s="142" t="str">
        <f>IF($M174&lt;&gt;"",IF($AD174=1,VLOOKUP($M174,得点換算表!$C$87:$D$96,2),VLOOKUP($M174,得点換算表!$E$87:$F$96,2)),"")</f>
        <v/>
      </c>
      <c r="AN174" s="142" t="str">
        <f t="shared" si="16"/>
        <v/>
      </c>
      <c r="AO174" s="143" t="str">
        <f>IF(AND($AN174&lt;&gt;"",$AN174&gt;=8),VLOOKUP($AN174,得点換算表!$I$10:$J$14,2),"")</f>
        <v/>
      </c>
      <c r="AP174" s="105"/>
    </row>
    <row r="175" spans="1:42" x14ac:dyDescent="0.15">
      <c r="A175" s="11"/>
      <c r="B175" s="12"/>
      <c r="C175" s="13"/>
      <c r="D175" s="13"/>
      <c r="E175" s="14"/>
      <c r="F175" s="14"/>
      <c r="G175" s="14"/>
      <c r="H175" s="14"/>
      <c r="I175" s="15"/>
      <c r="J175" s="14"/>
      <c r="K175" s="13"/>
      <c r="L175" s="14"/>
      <c r="M175" s="14"/>
      <c r="N175" s="14"/>
      <c r="O175" s="14"/>
      <c r="P175" s="198"/>
      <c r="Q175" s="198"/>
      <c r="R175" s="198"/>
      <c r="S175" s="198"/>
      <c r="T175" s="198"/>
      <c r="U175" s="198"/>
      <c r="V175" s="198"/>
      <c r="W175" s="202">
        <f t="shared" si="17"/>
        <v>0</v>
      </c>
      <c r="X175" s="14"/>
      <c r="Y175" s="14"/>
      <c r="Z175" s="108"/>
      <c r="AA175" s="114"/>
      <c r="AB175" s="129"/>
      <c r="AC175" s="128"/>
      <c r="AD175" s="142" t="str">
        <f t="shared" si="18"/>
        <v/>
      </c>
      <c r="AE175" s="142" t="str">
        <f>IF($E175&lt;&gt;"",IF($AD175=1,VLOOKUP($E175,得点換算表!$C$5:$D$14,2),VLOOKUP($E175,得点換算表!$E$5:$F$14,2)),"")</f>
        <v/>
      </c>
      <c r="AF175" s="142" t="str">
        <f>IF($F175&lt;&gt;"",IF($AD175=1,VLOOKUP($F175,得点換算表!$C$15:$D$24,2),VLOOKUP($F175,得点換算表!$E$15:$F$24,2)),"")</f>
        <v/>
      </c>
      <c r="AG175" s="142" t="str">
        <f>IF($G175&lt;&gt;"",IF($AD175=1,VLOOKUP($G175,得点換算表!$C$25:$D$34,2),VLOOKUP($G175,得点換算表!$E$25:$F$34,2)),"")</f>
        <v/>
      </c>
      <c r="AH175" s="142" t="str">
        <f>IF($H175&lt;&gt;"",IF($AD175=1,VLOOKUP($H175,得点換算表!$C$35:$D$44,2),VLOOKUP($H175,得点換算表!$E$35:$F$44,2)),"")</f>
        <v/>
      </c>
      <c r="AI175" s="142" t="str">
        <f>IF($I175&lt;&gt;"",IF($AD175=1,VLOOKUP($I175,得点換算表!$C$45:$D$55,2),VLOOKUP($I175,得点換算表!$E$45:$F$55,2)),"")</f>
        <v/>
      </c>
      <c r="AJ175" s="142" t="str">
        <f>IF($J175&lt;&gt;"",IF($AD175=1,VLOOKUP($J175,得点換算表!$C$56:$D$65,2),VLOOKUP($J175,得点換算表!$E$56:$F$65,2)),"")</f>
        <v/>
      </c>
      <c r="AK175" s="142" t="str">
        <f>IF($K175&lt;&gt;"",IF($AD175=1,VLOOKUP($K175,得点換算表!$C$66:$D$76,2),VLOOKUP($K175,得点換算表!$E$66:$F$76,2)),"")</f>
        <v/>
      </c>
      <c r="AL175" s="142" t="str">
        <f>IF($L175&lt;&gt;"",IF($AD175=1,VLOOKUP($L175,得点換算表!$C$77:$D$86,2),VLOOKUP($L175,得点換算表!$E$77:$F$86,2)),"")</f>
        <v/>
      </c>
      <c r="AM175" s="142" t="str">
        <f>IF($M175&lt;&gt;"",IF($AD175=1,VLOOKUP($M175,得点換算表!$C$87:$D$96,2),VLOOKUP($M175,得点換算表!$E$87:$F$96,2)),"")</f>
        <v/>
      </c>
      <c r="AN175" s="142" t="str">
        <f t="shared" si="16"/>
        <v/>
      </c>
      <c r="AO175" s="143" t="str">
        <f>IF(AND($AN175&lt;&gt;"",$AN175&gt;=8),VLOOKUP($AN175,得点換算表!$I$10:$J$14,2),"")</f>
        <v/>
      </c>
      <c r="AP175" s="105"/>
    </row>
    <row r="176" spans="1:42" x14ac:dyDescent="0.15">
      <c r="A176" s="11"/>
      <c r="B176" s="12"/>
      <c r="C176" s="13"/>
      <c r="D176" s="13"/>
      <c r="E176" s="14"/>
      <c r="F176" s="14"/>
      <c r="G176" s="14"/>
      <c r="H176" s="14"/>
      <c r="I176" s="15"/>
      <c r="J176" s="14"/>
      <c r="K176" s="13"/>
      <c r="L176" s="14"/>
      <c r="M176" s="14"/>
      <c r="N176" s="14"/>
      <c r="O176" s="14"/>
      <c r="P176" s="198"/>
      <c r="Q176" s="198"/>
      <c r="R176" s="198"/>
      <c r="S176" s="198"/>
      <c r="T176" s="198"/>
      <c r="U176" s="198"/>
      <c r="V176" s="198"/>
      <c r="W176" s="202">
        <f t="shared" si="17"/>
        <v>0</v>
      </c>
      <c r="X176" s="14"/>
      <c r="Y176" s="14"/>
      <c r="Z176" s="108"/>
      <c r="AA176" s="114"/>
      <c r="AB176" s="129"/>
      <c r="AC176" s="128"/>
      <c r="AD176" s="142" t="str">
        <f t="shared" si="18"/>
        <v/>
      </c>
      <c r="AE176" s="142" t="str">
        <f>IF($E176&lt;&gt;"",IF($AD176=1,VLOOKUP($E176,得点換算表!$C$5:$D$14,2),VLOOKUP($E176,得点換算表!$E$5:$F$14,2)),"")</f>
        <v/>
      </c>
      <c r="AF176" s="142" t="str">
        <f>IF($F176&lt;&gt;"",IF($AD176=1,VLOOKUP($F176,得点換算表!$C$15:$D$24,2),VLOOKUP($F176,得点換算表!$E$15:$F$24,2)),"")</f>
        <v/>
      </c>
      <c r="AG176" s="142" t="str">
        <f>IF($G176&lt;&gt;"",IF($AD176=1,VLOOKUP($G176,得点換算表!$C$25:$D$34,2),VLOOKUP($G176,得点換算表!$E$25:$F$34,2)),"")</f>
        <v/>
      </c>
      <c r="AH176" s="142" t="str">
        <f>IF($H176&lt;&gt;"",IF($AD176=1,VLOOKUP($H176,得点換算表!$C$35:$D$44,2),VLOOKUP($H176,得点換算表!$E$35:$F$44,2)),"")</f>
        <v/>
      </c>
      <c r="AI176" s="142" t="str">
        <f>IF($I176&lt;&gt;"",IF($AD176=1,VLOOKUP($I176,得点換算表!$C$45:$D$55,2),VLOOKUP($I176,得点換算表!$E$45:$F$55,2)),"")</f>
        <v/>
      </c>
      <c r="AJ176" s="142" t="str">
        <f>IF($J176&lt;&gt;"",IF($AD176=1,VLOOKUP($J176,得点換算表!$C$56:$D$65,2),VLOOKUP($J176,得点換算表!$E$56:$F$65,2)),"")</f>
        <v/>
      </c>
      <c r="AK176" s="142" t="str">
        <f>IF($K176&lt;&gt;"",IF($AD176=1,VLOOKUP($K176,得点換算表!$C$66:$D$76,2),VLOOKUP($K176,得点換算表!$E$66:$F$76,2)),"")</f>
        <v/>
      </c>
      <c r="AL176" s="142" t="str">
        <f>IF($L176&lt;&gt;"",IF($AD176=1,VLOOKUP($L176,得点換算表!$C$77:$D$86,2),VLOOKUP($L176,得点換算表!$E$77:$F$86,2)),"")</f>
        <v/>
      </c>
      <c r="AM176" s="142" t="str">
        <f>IF($M176&lt;&gt;"",IF($AD176=1,VLOOKUP($M176,得点換算表!$C$87:$D$96,2),VLOOKUP($M176,得点換算表!$E$87:$F$96,2)),"")</f>
        <v/>
      </c>
      <c r="AN176" s="142" t="str">
        <f t="shared" si="16"/>
        <v/>
      </c>
      <c r="AO176" s="143" t="str">
        <f>IF(AND($AN176&lt;&gt;"",$AN176&gt;=8),VLOOKUP($AN176,得点換算表!$I$10:$J$14,2),"")</f>
        <v/>
      </c>
      <c r="AP176" s="105"/>
    </row>
    <row r="177" spans="1:42" x14ac:dyDescent="0.15">
      <c r="A177" s="11"/>
      <c r="B177" s="12"/>
      <c r="C177" s="13"/>
      <c r="D177" s="13"/>
      <c r="E177" s="14"/>
      <c r="F177" s="14"/>
      <c r="G177" s="14"/>
      <c r="H177" s="14"/>
      <c r="I177" s="15"/>
      <c r="J177" s="14"/>
      <c r="K177" s="13"/>
      <c r="L177" s="14"/>
      <c r="M177" s="14"/>
      <c r="N177" s="14"/>
      <c r="O177" s="14"/>
      <c r="P177" s="198"/>
      <c r="Q177" s="198"/>
      <c r="R177" s="198"/>
      <c r="S177" s="198"/>
      <c r="T177" s="198"/>
      <c r="U177" s="198"/>
      <c r="V177" s="198"/>
      <c r="W177" s="202">
        <f t="shared" si="17"/>
        <v>0</v>
      </c>
      <c r="X177" s="14"/>
      <c r="Y177" s="14"/>
      <c r="Z177" s="108"/>
      <c r="AA177" s="114"/>
      <c r="AB177" s="129"/>
      <c r="AC177" s="128"/>
      <c r="AD177" s="142" t="str">
        <f t="shared" si="18"/>
        <v/>
      </c>
      <c r="AE177" s="142" t="str">
        <f>IF($E177&lt;&gt;"",IF($AD177=1,VLOOKUP($E177,得点換算表!$C$5:$D$14,2),VLOOKUP($E177,得点換算表!$E$5:$F$14,2)),"")</f>
        <v/>
      </c>
      <c r="AF177" s="142" t="str">
        <f>IF($F177&lt;&gt;"",IF($AD177=1,VLOOKUP($F177,得点換算表!$C$15:$D$24,2),VLOOKUP($F177,得点換算表!$E$15:$F$24,2)),"")</f>
        <v/>
      </c>
      <c r="AG177" s="142" t="str">
        <f>IF($G177&lt;&gt;"",IF($AD177=1,VLOOKUP($G177,得点換算表!$C$25:$D$34,2),VLOOKUP($G177,得点換算表!$E$25:$F$34,2)),"")</f>
        <v/>
      </c>
      <c r="AH177" s="142" t="str">
        <f>IF($H177&lt;&gt;"",IF($AD177=1,VLOOKUP($H177,得点換算表!$C$35:$D$44,2),VLOOKUP($H177,得点換算表!$E$35:$F$44,2)),"")</f>
        <v/>
      </c>
      <c r="AI177" s="142" t="str">
        <f>IF($I177&lt;&gt;"",IF($AD177=1,VLOOKUP($I177,得点換算表!$C$45:$D$55,2),VLOOKUP($I177,得点換算表!$E$45:$F$55,2)),"")</f>
        <v/>
      </c>
      <c r="AJ177" s="142" t="str">
        <f>IF($J177&lt;&gt;"",IF($AD177=1,VLOOKUP($J177,得点換算表!$C$56:$D$65,2),VLOOKUP($J177,得点換算表!$E$56:$F$65,2)),"")</f>
        <v/>
      </c>
      <c r="AK177" s="142" t="str">
        <f>IF($K177&lt;&gt;"",IF($AD177=1,VLOOKUP($K177,得点換算表!$C$66:$D$76,2),VLOOKUP($K177,得点換算表!$E$66:$F$76,2)),"")</f>
        <v/>
      </c>
      <c r="AL177" s="142" t="str">
        <f>IF($L177&lt;&gt;"",IF($AD177=1,VLOOKUP($L177,得点換算表!$C$77:$D$86,2),VLOOKUP($L177,得点換算表!$E$77:$F$86,2)),"")</f>
        <v/>
      </c>
      <c r="AM177" s="142" t="str">
        <f>IF($M177&lt;&gt;"",IF($AD177=1,VLOOKUP($M177,得点換算表!$C$87:$D$96,2),VLOOKUP($M177,得点換算表!$E$87:$F$96,2)),"")</f>
        <v/>
      </c>
      <c r="AN177" s="142" t="str">
        <f t="shared" si="16"/>
        <v/>
      </c>
      <c r="AO177" s="143" t="str">
        <f>IF(AND($AN177&lt;&gt;"",$AN177&gt;=8),VLOOKUP($AN177,得点換算表!$I$10:$J$14,2),"")</f>
        <v/>
      </c>
      <c r="AP177" s="105"/>
    </row>
    <row r="178" spans="1:42" x14ac:dyDescent="0.15">
      <c r="A178" s="11"/>
      <c r="B178" s="12"/>
      <c r="C178" s="13"/>
      <c r="D178" s="13"/>
      <c r="E178" s="14"/>
      <c r="F178" s="14"/>
      <c r="G178" s="14"/>
      <c r="H178" s="14"/>
      <c r="I178" s="15"/>
      <c r="J178" s="14"/>
      <c r="K178" s="13"/>
      <c r="L178" s="14"/>
      <c r="M178" s="14"/>
      <c r="N178" s="14"/>
      <c r="O178" s="14"/>
      <c r="P178" s="198"/>
      <c r="Q178" s="198"/>
      <c r="R178" s="198"/>
      <c r="S178" s="198"/>
      <c r="T178" s="198"/>
      <c r="U178" s="198"/>
      <c r="V178" s="198"/>
      <c r="W178" s="202">
        <f t="shared" si="17"/>
        <v>0</v>
      </c>
      <c r="X178" s="14"/>
      <c r="Y178" s="14"/>
      <c r="Z178" s="108"/>
      <c r="AA178" s="114"/>
      <c r="AB178" s="129"/>
      <c r="AC178" s="128"/>
      <c r="AD178" s="142" t="str">
        <f t="shared" si="18"/>
        <v/>
      </c>
      <c r="AE178" s="142" t="str">
        <f>IF($E178&lt;&gt;"",IF($AD178=1,VLOOKUP($E178,得点換算表!$C$5:$D$14,2),VLOOKUP($E178,得点換算表!$E$5:$F$14,2)),"")</f>
        <v/>
      </c>
      <c r="AF178" s="142" t="str">
        <f>IF($F178&lt;&gt;"",IF($AD178=1,VLOOKUP($F178,得点換算表!$C$15:$D$24,2),VLOOKUP($F178,得点換算表!$E$15:$F$24,2)),"")</f>
        <v/>
      </c>
      <c r="AG178" s="142" t="str">
        <f>IF($G178&lt;&gt;"",IF($AD178=1,VLOOKUP($G178,得点換算表!$C$25:$D$34,2),VLOOKUP($G178,得点換算表!$E$25:$F$34,2)),"")</f>
        <v/>
      </c>
      <c r="AH178" s="142" t="str">
        <f>IF($H178&lt;&gt;"",IF($AD178=1,VLOOKUP($H178,得点換算表!$C$35:$D$44,2),VLOOKUP($H178,得点換算表!$E$35:$F$44,2)),"")</f>
        <v/>
      </c>
      <c r="AI178" s="142" t="str">
        <f>IF($I178&lt;&gt;"",IF($AD178=1,VLOOKUP($I178,得点換算表!$C$45:$D$55,2),VLOOKUP($I178,得点換算表!$E$45:$F$55,2)),"")</f>
        <v/>
      </c>
      <c r="AJ178" s="142" t="str">
        <f>IF($J178&lt;&gt;"",IF($AD178=1,VLOOKUP($J178,得点換算表!$C$56:$D$65,2),VLOOKUP($J178,得点換算表!$E$56:$F$65,2)),"")</f>
        <v/>
      </c>
      <c r="AK178" s="142" t="str">
        <f>IF($K178&lt;&gt;"",IF($AD178=1,VLOOKUP($K178,得点換算表!$C$66:$D$76,2),VLOOKUP($K178,得点換算表!$E$66:$F$76,2)),"")</f>
        <v/>
      </c>
      <c r="AL178" s="142" t="str">
        <f>IF($L178&lt;&gt;"",IF($AD178=1,VLOOKUP($L178,得点換算表!$C$77:$D$86,2),VLOOKUP($L178,得点換算表!$E$77:$F$86,2)),"")</f>
        <v/>
      </c>
      <c r="AM178" s="142" t="str">
        <f>IF($M178&lt;&gt;"",IF($AD178=1,VLOOKUP($M178,得点換算表!$C$87:$D$96,2),VLOOKUP($M178,得点換算表!$E$87:$F$96,2)),"")</f>
        <v/>
      </c>
      <c r="AN178" s="142" t="str">
        <f t="shared" si="16"/>
        <v/>
      </c>
      <c r="AO178" s="143" t="str">
        <f>IF(AND($AN178&lt;&gt;"",$AN178&gt;=8),VLOOKUP($AN178,得点換算表!$I$10:$J$14,2),"")</f>
        <v/>
      </c>
      <c r="AP178" s="105"/>
    </row>
    <row r="179" spans="1:42" x14ac:dyDescent="0.15">
      <c r="A179" s="11"/>
      <c r="B179" s="12"/>
      <c r="C179" s="13"/>
      <c r="D179" s="13"/>
      <c r="E179" s="14"/>
      <c r="F179" s="14"/>
      <c r="G179" s="14"/>
      <c r="H179" s="14"/>
      <c r="I179" s="15"/>
      <c r="J179" s="14"/>
      <c r="K179" s="13"/>
      <c r="L179" s="14"/>
      <c r="M179" s="14"/>
      <c r="N179" s="14"/>
      <c r="O179" s="14"/>
      <c r="P179" s="198"/>
      <c r="Q179" s="198"/>
      <c r="R179" s="198"/>
      <c r="S179" s="198"/>
      <c r="T179" s="198"/>
      <c r="U179" s="198"/>
      <c r="V179" s="198"/>
      <c r="W179" s="202">
        <f t="shared" si="17"/>
        <v>0</v>
      </c>
      <c r="X179" s="14"/>
      <c r="Y179" s="14"/>
      <c r="Z179" s="108"/>
      <c r="AA179" s="114"/>
      <c r="AB179" s="129"/>
      <c r="AC179" s="128"/>
      <c r="AD179" s="142" t="str">
        <f t="shared" si="18"/>
        <v/>
      </c>
      <c r="AE179" s="142" t="str">
        <f>IF($E179&lt;&gt;"",IF($AD179=1,VLOOKUP($E179,得点換算表!$C$5:$D$14,2),VLOOKUP($E179,得点換算表!$E$5:$F$14,2)),"")</f>
        <v/>
      </c>
      <c r="AF179" s="142" t="str">
        <f>IF($F179&lt;&gt;"",IF($AD179=1,VLOOKUP($F179,得点換算表!$C$15:$D$24,2),VLOOKUP($F179,得点換算表!$E$15:$F$24,2)),"")</f>
        <v/>
      </c>
      <c r="AG179" s="142" t="str">
        <f>IF($G179&lt;&gt;"",IF($AD179=1,VLOOKUP($G179,得点換算表!$C$25:$D$34,2),VLOOKUP($G179,得点換算表!$E$25:$F$34,2)),"")</f>
        <v/>
      </c>
      <c r="AH179" s="142" t="str">
        <f>IF($H179&lt;&gt;"",IF($AD179=1,VLOOKUP($H179,得点換算表!$C$35:$D$44,2),VLOOKUP($H179,得点換算表!$E$35:$F$44,2)),"")</f>
        <v/>
      </c>
      <c r="AI179" s="142" t="str">
        <f>IF($I179&lt;&gt;"",IF($AD179=1,VLOOKUP($I179,得点換算表!$C$45:$D$55,2),VLOOKUP($I179,得点換算表!$E$45:$F$55,2)),"")</f>
        <v/>
      </c>
      <c r="AJ179" s="142" t="str">
        <f>IF($J179&lt;&gt;"",IF($AD179=1,VLOOKUP($J179,得点換算表!$C$56:$D$65,2),VLOOKUP($J179,得点換算表!$E$56:$F$65,2)),"")</f>
        <v/>
      </c>
      <c r="AK179" s="142" t="str">
        <f>IF($K179&lt;&gt;"",IF($AD179=1,VLOOKUP($K179,得点換算表!$C$66:$D$76,2),VLOOKUP($K179,得点換算表!$E$66:$F$76,2)),"")</f>
        <v/>
      </c>
      <c r="AL179" s="142" t="str">
        <f>IF($L179&lt;&gt;"",IF($AD179=1,VLOOKUP($L179,得点換算表!$C$77:$D$86,2),VLOOKUP($L179,得点換算表!$E$77:$F$86,2)),"")</f>
        <v/>
      </c>
      <c r="AM179" s="142" t="str">
        <f>IF($M179&lt;&gt;"",IF($AD179=1,VLOOKUP($M179,得点換算表!$C$87:$D$96,2),VLOOKUP($M179,得点換算表!$E$87:$F$96,2)),"")</f>
        <v/>
      </c>
      <c r="AN179" s="142" t="str">
        <f t="shared" si="16"/>
        <v/>
      </c>
      <c r="AO179" s="143" t="str">
        <f>IF(AND($AN179&lt;&gt;"",$AN179&gt;=8),VLOOKUP($AN179,得点換算表!$I$10:$J$14,2),"")</f>
        <v/>
      </c>
      <c r="AP179" s="105"/>
    </row>
    <row r="180" spans="1:42" x14ac:dyDescent="0.15">
      <c r="A180" s="11"/>
      <c r="B180" s="12"/>
      <c r="C180" s="13"/>
      <c r="D180" s="13"/>
      <c r="E180" s="14"/>
      <c r="F180" s="14"/>
      <c r="G180" s="14"/>
      <c r="H180" s="14"/>
      <c r="I180" s="15"/>
      <c r="J180" s="14"/>
      <c r="K180" s="13"/>
      <c r="L180" s="14"/>
      <c r="M180" s="14"/>
      <c r="N180" s="14"/>
      <c r="O180" s="14"/>
      <c r="P180" s="198"/>
      <c r="Q180" s="198"/>
      <c r="R180" s="198"/>
      <c r="S180" s="198"/>
      <c r="T180" s="198"/>
      <c r="U180" s="198"/>
      <c r="V180" s="198"/>
      <c r="W180" s="202">
        <f t="shared" si="17"/>
        <v>0</v>
      </c>
      <c r="X180" s="14"/>
      <c r="Y180" s="14"/>
      <c r="Z180" s="108"/>
      <c r="AA180" s="114"/>
      <c r="AB180" s="129"/>
      <c r="AC180" s="128"/>
      <c r="AD180" s="142" t="str">
        <f t="shared" si="18"/>
        <v/>
      </c>
      <c r="AE180" s="142" t="str">
        <f>IF($E180&lt;&gt;"",IF($AD180=1,VLOOKUP($E180,得点換算表!$C$5:$D$14,2),VLOOKUP($E180,得点換算表!$E$5:$F$14,2)),"")</f>
        <v/>
      </c>
      <c r="AF180" s="142" t="str">
        <f>IF($F180&lt;&gt;"",IF($AD180=1,VLOOKUP($F180,得点換算表!$C$15:$D$24,2),VLOOKUP($F180,得点換算表!$E$15:$F$24,2)),"")</f>
        <v/>
      </c>
      <c r="AG180" s="142" t="str">
        <f>IF($G180&lt;&gt;"",IF($AD180=1,VLOOKUP($G180,得点換算表!$C$25:$D$34,2),VLOOKUP($G180,得点換算表!$E$25:$F$34,2)),"")</f>
        <v/>
      </c>
      <c r="AH180" s="142" t="str">
        <f>IF($H180&lt;&gt;"",IF($AD180=1,VLOOKUP($H180,得点換算表!$C$35:$D$44,2),VLOOKUP($H180,得点換算表!$E$35:$F$44,2)),"")</f>
        <v/>
      </c>
      <c r="AI180" s="142" t="str">
        <f>IF($I180&lt;&gt;"",IF($AD180=1,VLOOKUP($I180,得点換算表!$C$45:$D$55,2),VLOOKUP($I180,得点換算表!$E$45:$F$55,2)),"")</f>
        <v/>
      </c>
      <c r="AJ180" s="142" t="str">
        <f>IF($J180&lt;&gt;"",IF($AD180=1,VLOOKUP($J180,得点換算表!$C$56:$D$65,2),VLOOKUP($J180,得点換算表!$E$56:$F$65,2)),"")</f>
        <v/>
      </c>
      <c r="AK180" s="142" t="str">
        <f>IF($K180&lt;&gt;"",IF($AD180=1,VLOOKUP($K180,得点換算表!$C$66:$D$76,2),VLOOKUP($K180,得点換算表!$E$66:$F$76,2)),"")</f>
        <v/>
      </c>
      <c r="AL180" s="142" t="str">
        <f>IF($L180&lt;&gt;"",IF($AD180=1,VLOOKUP($L180,得点換算表!$C$77:$D$86,2),VLOOKUP($L180,得点換算表!$E$77:$F$86,2)),"")</f>
        <v/>
      </c>
      <c r="AM180" s="142" t="str">
        <f>IF($M180&lt;&gt;"",IF($AD180=1,VLOOKUP($M180,得点換算表!$C$87:$D$96,2),VLOOKUP($M180,得点換算表!$E$87:$F$96,2)),"")</f>
        <v/>
      </c>
      <c r="AN180" s="142" t="str">
        <f t="shared" si="16"/>
        <v/>
      </c>
      <c r="AO180" s="143" t="str">
        <f>IF(AND($AN180&lt;&gt;"",$AN180&gt;=8),VLOOKUP($AN180,得点換算表!$I$10:$J$14,2),"")</f>
        <v/>
      </c>
      <c r="AP180" s="105"/>
    </row>
    <row r="181" spans="1:42" x14ac:dyDescent="0.15">
      <c r="A181" s="11"/>
      <c r="B181" s="12"/>
      <c r="C181" s="13"/>
      <c r="D181" s="13"/>
      <c r="E181" s="14"/>
      <c r="F181" s="14"/>
      <c r="G181" s="14"/>
      <c r="H181" s="14"/>
      <c r="I181" s="15"/>
      <c r="J181" s="14"/>
      <c r="K181" s="13"/>
      <c r="L181" s="14"/>
      <c r="M181" s="14"/>
      <c r="N181" s="14"/>
      <c r="O181" s="14"/>
      <c r="P181" s="198"/>
      <c r="Q181" s="198"/>
      <c r="R181" s="198"/>
      <c r="S181" s="198"/>
      <c r="T181" s="198"/>
      <c r="U181" s="198"/>
      <c r="V181" s="198"/>
      <c r="W181" s="202">
        <f t="shared" si="17"/>
        <v>0</v>
      </c>
      <c r="X181" s="14"/>
      <c r="Y181" s="14"/>
      <c r="Z181" s="108"/>
      <c r="AA181" s="114"/>
      <c r="AB181" s="129"/>
      <c r="AC181" s="128"/>
      <c r="AD181" s="142" t="str">
        <f t="shared" si="18"/>
        <v/>
      </c>
      <c r="AE181" s="142" t="str">
        <f>IF($E181&lt;&gt;"",IF($AD181=1,VLOOKUP($E181,得点換算表!$C$5:$D$14,2),VLOOKUP($E181,得点換算表!$E$5:$F$14,2)),"")</f>
        <v/>
      </c>
      <c r="AF181" s="142" t="str">
        <f>IF($F181&lt;&gt;"",IF($AD181=1,VLOOKUP($F181,得点換算表!$C$15:$D$24,2),VLOOKUP($F181,得点換算表!$E$15:$F$24,2)),"")</f>
        <v/>
      </c>
      <c r="AG181" s="142" t="str">
        <f>IF($G181&lt;&gt;"",IF($AD181=1,VLOOKUP($G181,得点換算表!$C$25:$D$34,2),VLOOKUP($G181,得点換算表!$E$25:$F$34,2)),"")</f>
        <v/>
      </c>
      <c r="AH181" s="142" t="str">
        <f>IF($H181&lt;&gt;"",IF($AD181=1,VLOOKUP($H181,得点換算表!$C$35:$D$44,2),VLOOKUP($H181,得点換算表!$E$35:$F$44,2)),"")</f>
        <v/>
      </c>
      <c r="AI181" s="142" t="str">
        <f>IF($I181&lt;&gt;"",IF($AD181=1,VLOOKUP($I181,得点換算表!$C$45:$D$55,2),VLOOKUP($I181,得点換算表!$E$45:$F$55,2)),"")</f>
        <v/>
      </c>
      <c r="AJ181" s="142" t="str">
        <f>IF($J181&lt;&gt;"",IF($AD181=1,VLOOKUP($J181,得点換算表!$C$56:$D$65,2),VLOOKUP($J181,得点換算表!$E$56:$F$65,2)),"")</f>
        <v/>
      </c>
      <c r="AK181" s="142" t="str">
        <f>IF($K181&lt;&gt;"",IF($AD181=1,VLOOKUP($K181,得点換算表!$C$66:$D$76,2),VLOOKUP($K181,得点換算表!$E$66:$F$76,2)),"")</f>
        <v/>
      </c>
      <c r="AL181" s="142" t="str">
        <f>IF($L181&lt;&gt;"",IF($AD181=1,VLOOKUP($L181,得点換算表!$C$77:$D$86,2),VLOOKUP($L181,得点換算表!$E$77:$F$86,2)),"")</f>
        <v/>
      </c>
      <c r="AM181" s="142" t="str">
        <f>IF($M181&lt;&gt;"",IF($AD181=1,VLOOKUP($M181,得点換算表!$C$87:$D$96,2),VLOOKUP($M181,得点換算表!$E$87:$F$96,2)),"")</f>
        <v/>
      </c>
      <c r="AN181" s="142" t="str">
        <f t="shared" si="16"/>
        <v/>
      </c>
      <c r="AO181" s="143" t="str">
        <f>IF(AND($AN181&lt;&gt;"",$AN181&gt;=8),VLOOKUP($AN181,得点換算表!$I$10:$J$14,2),"")</f>
        <v/>
      </c>
      <c r="AP181" s="105"/>
    </row>
    <row r="182" spans="1:42" x14ac:dyDescent="0.15">
      <c r="A182" s="11"/>
      <c r="B182" s="12"/>
      <c r="C182" s="13"/>
      <c r="D182" s="13"/>
      <c r="E182" s="14"/>
      <c r="F182" s="14"/>
      <c r="G182" s="14"/>
      <c r="H182" s="14"/>
      <c r="I182" s="15"/>
      <c r="J182" s="14"/>
      <c r="K182" s="13"/>
      <c r="L182" s="14"/>
      <c r="M182" s="14"/>
      <c r="N182" s="14"/>
      <c r="O182" s="14"/>
      <c r="P182" s="198"/>
      <c r="Q182" s="198"/>
      <c r="R182" s="198"/>
      <c r="S182" s="198"/>
      <c r="T182" s="198"/>
      <c r="U182" s="198"/>
      <c r="V182" s="198"/>
      <c r="W182" s="202">
        <f t="shared" si="17"/>
        <v>0</v>
      </c>
      <c r="X182" s="14"/>
      <c r="Y182" s="14"/>
      <c r="Z182" s="108"/>
      <c r="AA182" s="114"/>
      <c r="AB182" s="129"/>
      <c r="AC182" s="128"/>
      <c r="AD182" s="142" t="str">
        <f t="shared" si="18"/>
        <v/>
      </c>
      <c r="AE182" s="142" t="str">
        <f>IF($E182&lt;&gt;"",IF($AD182=1,VLOOKUP($E182,得点換算表!$C$5:$D$14,2),VLOOKUP($E182,得点換算表!$E$5:$F$14,2)),"")</f>
        <v/>
      </c>
      <c r="AF182" s="142" t="str">
        <f>IF($F182&lt;&gt;"",IF($AD182=1,VLOOKUP($F182,得点換算表!$C$15:$D$24,2),VLOOKUP($F182,得点換算表!$E$15:$F$24,2)),"")</f>
        <v/>
      </c>
      <c r="AG182" s="142" t="str">
        <f>IF($G182&lt;&gt;"",IF($AD182=1,VLOOKUP($G182,得点換算表!$C$25:$D$34,2),VLOOKUP($G182,得点換算表!$E$25:$F$34,2)),"")</f>
        <v/>
      </c>
      <c r="AH182" s="142" t="str">
        <f>IF($H182&lt;&gt;"",IF($AD182=1,VLOOKUP($H182,得点換算表!$C$35:$D$44,2),VLOOKUP($H182,得点換算表!$E$35:$F$44,2)),"")</f>
        <v/>
      </c>
      <c r="AI182" s="142" t="str">
        <f>IF($I182&lt;&gt;"",IF($AD182=1,VLOOKUP($I182,得点換算表!$C$45:$D$55,2),VLOOKUP($I182,得点換算表!$E$45:$F$55,2)),"")</f>
        <v/>
      </c>
      <c r="AJ182" s="142" t="str">
        <f>IF($J182&lt;&gt;"",IF($AD182=1,VLOOKUP($J182,得点換算表!$C$56:$D$65,2),VLOOKUP($J182,得点換算表!$E$56:$F$65,2)),"")</f>
        <v/>
      </c>
      <c r="AK182" s="142" t="str">
        <f>IF($K182&lt;&gt;"",IF($AD182=1,VLOOKUP($K182,得点換算表!$C$66:$D$76,2),VLOOKUP($K182,得点換算表!$E$66:$F$76,2)),"")</f>
        <v/>
      </c>
      <c r="AL182" s="142" t="str">
        <f>IF($L182&lt;&gt;"",IF($AD182=1,VLOOKUP($L182,得点換算表!$C$77:$D$86,2),VLOOKUP($L182,得点換算表!$E$77:$F$86,2)),"")</f>
        <v/>
      </c>
      <c r="AM182" s="142" t="str">
        <f>IF($M182&lt;&gt;"",IF($AD182=1,VLOOKUP($M182,得点換算表!$C$87:$D$96,2),VLOOKUP($M182,得点換算表!$E$87:$F$96,2)),"")</f>
        <v/>
      </c>
      <c r="AN182" s="142" t="str">
        <f t="shared" si="16"/>
        <v/>
      </c>
      <c r="AO182" s="143" t="str">
        <f>IF(AND($AN182&lt;&gt;"",$AN182&gt;=8),VLOOKUP($AN182,得点換算表!$I$10:$J$14,2),"")</f>
        <v/>
      </c>
      <c r="AP182" s="105"/>
    </row>
    <row r="183" spans="1:42" x14ac:dyDescent="0.15">
      <c r="A183" s="11"/>
      <c r="B183" s="12"/>
      <c r="C183" s="13"/>
      <c r="D183" s="13"/>
      <c r="E183" s="14"/>
      <c r="F183" s="14"/>
      <c r="G183" s="14"/>
      <c r="H183" s="14"/>
      <c r="I183" s="15"/>
      <c r="J183" s="14"/>
      <c r="K183" s="13"/>
      <c r="L183" s="14"/>
      <c r="M183" s="14"/>
      <c r="N183" s="14"/>
      <c r="O183" s="14"/>
      <c r="P183" s="198"/>
      <c r="Q183" s="198"/>
      <c r="R183" s="198"/>
      <c r="S183" s="198"/>
      <c r="T183" s="198"/>
      <c r="U183" s="198"/>
      <c r="V183" s="198"/>
      <c r="W183" s="202">
        <f t="shared" si="17"/>
        <v>0</v>
      </c>
      <c r="X183" s="14"/>
      <c r="Y183" s="14"/>
      <c r="Z183" s="108"/>
      <c r="AA183" s="114"/>
      <c r="AB183" s="129"/>
      <c r="AC183" s="128"/>
      <c r="AD183" s="142" t="str">
        <f t="shared" si="18"/>
        <v/>
      </c>
      <c r="AE183" s="142" t="str">
        <f>IF($E183&lt;&gt;"",IF($AD183=1,VLOOKUP($E183,得点換算表!$C$5:$D$14,2),VLOOKUP($E183,得点換算表!$E$5:$F$14,2)),"")</f>
        <v/>
      </c>
      <c r="AF183" s="142" t="str">
        <f>IF($F183&lt;&gt;"",IF($AD183=1,VLOOKUP($F183,得点換算表!$C$15:$D$24,2),VLOOKUP($F183,得点換算表!$E$15:$F$24,2)),"")</f>
        <v/>
      </c>
      <c r="AG183" s="142" t="str">
        <f>IF($G183&lt;&gt;"",IF($AD183=1,VLOOKUP($G183,得点換算表!$C$25:$D$34,2),VLOOKUP($G183,得点換算表!$E$25:$F$34,2)),"")</f>
        <v/>
      </c>
      <c r="AH183" s="142" t="str">
        <f>IF($H183&lt;&gt;"",IF($AD183=1,VLOOKUP($H183,得点換算表!$C$35:$D$44,2),VLOOKUP($H183,得点換算表!$E$35:$F$44,2)),"")</f>
        <v/>
      </c>
      <c r="AI183" s="142" t="str">
        <f>IF($I183&lt;&gt;"",IF($AD183=1,VLOOKUP($I183,得点換算表!$C$45:$D$55,2),VLOOKUP($I183,得点換算表!$E$45:$F$55,2)),"")</f>
        <v/>
      </c>
      <c r="AJ183" s="142" t="str">
        <f>IF($J183&lt;&gt;"",IF($AD183=1,VLOOKUP($J183,得点換算表!$C$56:$D$65,2),VLOOKUP($J183,得点換算表!$E$56:$F$65,2)),"")</f>
        <v/>
      </c>
      <c r="AK183" s="142" t="str">
        <f>IF($K183&lt;&gt;"",IF($AD183=1,VLOOKUP($K183,得点換算表!$C$66:$D$76,2),VLOOKUP($K183,得点換算表!$E$66:$F$76,2)),"")</f>
        <v/>
      </c>
      <c r="AL183" s="142" t="str">
        <f>IF($L183&lt;&gt;"",IF($AD183=1,VLOOKUP($L183,得点換算表!$C$77:$D$86,2),VLOOKUP($L183,得点換算表!$E$77:$F$86,2)),"")</f>
        <v/>
      </c>
      <c r="AM183" s="142" t="str">
        <f>IF($M183&lt;&gt;"",IF($AD183=1,VLOOKUP($M183,得点換算表!$C$87:$D$96,2),VLOOKUP($M183,得点換算表!$E$87:$F$96,2)),"")</f>
        <v/>
      </c>
      <c r="AN183" s="142" t="str">
        <f t="shared" si="16"/>
        <v/>
      </c>
      <c r="AO183" s="143" t="str">
        <f>IF(AND($AN183&lt;&gt;"",$AN183&gt;=8),VLOOKUP($AN183,得点換算表!$I$10:$J$14,2),"")</f>
        <v/>
      </c>
      <c r="AP183" s="105"/>
    </row>
    <row r="184" spans="1:42" x14ac:dyDescent="0.15">
      <c r="A184" s="11"/>
      <c r="B184" s="12"/>
      <c r="C184" s="13"/>
      <c r="D184" s="13"/>
      <c r="E184" s="14"/>
      <c r="F184" s="14"/>
      <c r="G184" s="14"/>
      <c r="H184" s="14"/>
      <c r="I184" s="15"/>
      <c r="J184" s="14"/>
      <c r="K184" s="13"/>
      <c r="L184" s="14"/>
      <c r="M184" s="14"/>
      <c r="N184" s="14"/>
      <c r="O184" s="14"/>
      <c r="P184" s="198"/>
      <c r="Q184" s="198"/>
      <c r="R184" s="198"/>
      <c r="S184" s="198"/>
      <c r="T184" s="198"/>
      <c r="U184" s="198"/>
      <c r="V184" s="198"/>
      <c r="W184" s="202">
        <f t="shared" si="17"/>
        <v>0</v>
      </c>
      <c r="X184" s="14"/>
      <c r="Y184" s="14"/>
      <c r="Z184" s="108"/>
      <c r="AA184" s="114"/>
      <c r="AB184" s="129"/>
      <c r="AC184" s="128"/>
      <c r="AD184" s="142" t="str">
        <f t="shared" si="18"/>
        <v/>
      </c>
      <c r="AE184" s="142" t="str">
        <f>IF($E184&lt;&gt;"",IF($AD184=1,VLOOKUP($E184,得点換算表!$C$5:$D$14,2),VLOOKUP($E184,得点換算表!$E$5:$F$14,2)),"")</f>
        <v/>
      </c>
      <c r="AF184" s="142" t="str">
        <f>IF($F184&lt;&gt;"",IF($AD184=1,VLOOKUP($F184,得点換算表!$C$15:$D$24,2),VLOOKUP($F184,得点換算表!$E$15:$F$24,2)),"")</f>
        <v/>
      </c>
      <c r="AG184" s="142" t="str">
        <f>IF($G184&lt;&gt;"",IF($AD184=1,VLOOKUP($G184,得点換算表!$C$25:$D$34,2),VLOOKUP($G184,得点換算表!$E$25:$F$34,2)),"")</f>
        <v/>
      </c>
      <c r="AH184" s="142" t="str">
        <f>IF($H184&lt;&gt;"",IF($AD184=1,VLOOKUP($H184,得点換算表!$C$35:$D$44,2),VLOOKUP($H184,得点換算表!$E$35:$F$44,2)),"")</f>
        <v/>
      </c>
      <c r="AI184" s="142" t="str">
        <f>IF($I184&lt;&gt;"",IF($AD184=1,VLOOKUP($I184,得点換算表!$C$45:$D$55,2),VLOOKUP($I184,得点換算表!$E$45:$F$55,2)),"")</f>
        <v/>
      </c>
      <c r="AJ184" s="142" t="str">
        <f>IF($J184&lt;&gt;"",IF($AD184=1,VLOOKUP($J184,得点換算表!$C$56:$D$65,2),VLOOKUP($J184,得点換算表!$E$56:$F$65,2)),"")</f>
        <v/>
      </c>
      <c r="AK184" s="142" t="str">
        <f>IF($K184&lt;&gt;"",IF($AD184=1,VLOOKUP($K184,得点換算表!$C$66:$D$76,2),VLOOKUP($K184,得点換算表!$E$66:$F$76,2)),"")</f>
        <v/>
      </c>
      <c r="AL184" s="142" t="str">
        <f>IF($L184&lt;&gt;"",IF($AD184=1,VLOOKUP($L184,得点換算表!$C$77:$D$86,2),VLOOKUP($L184,得点換算表!$E$77:$F$86,2)),"")</f>
        <v/>
      </c>
      <c r="AM184" s="142" t="str">
        <f>IF($M184&lt;&gt;"",IF($AD184=1,VLOOKUP($M184,得点換算表!$C$87:$D$96,2),VLOOKUP($M184,得点換算表!$E$87:$F$96,2)),"")</f>
        <v/>
      </c>
      <c r="AN184" s="142" t="str">
        <f t="shared" si="16"/>
        <v/>
      </c>
      <c r="AO184" s="143" t="str">
        <f>IF(AND($AN184&lt;&gt;"",$AN184&gt;=8),VLOOKUP($AN184,得点換算表!$I$10:$J$14,2),"")</f>
        <v/>
      </c>
      <c r="AP184" s="105"/>
    </row>
    <row r="185" spans="1:42" x14ac:dyDescent="0.15">
      <c r="A185" s="11"/>
      <c r="B185" s="12"/>
      <c r="C185" s="13"/>
      <c r="D185" s="13"/>
      <c r="E185" s="14"/>
      <c r="F185" s="14"/>
      <c r="G185" s="14"/>
      <c r="H185" s="14"/>
      <c r="I185" s="15"/>
      <c r="J185" s="14"/>
      <c r="K185" s="13"/>
      <c r="L185" s="14"/>
      <c r="M185" s="14"/>
      <c r="N185" s="14"/>
      <c r="O185" s="14"/>
      <c r="P185" s="198"/>
      <c r="Q185" s="198"/>
      <c r="R185" s="198"/>
      <c r="S185" s="198"/>
      <c r="T185" s="198"/>
      <c r="U185" s="198"/>
      <c r="V185" s="198"/>
      <c r="W185" s="202">
        <f t="shared" si="17"/>
        <v>0</v>
      </c>
      <c r="X185" s="14"/>
      <c r="Y185" s="14"/>
      <c r="Z185" s="108"/>
      <c r="AA185" s="114"/>
      <c r="AB185" s="129"/>
      <c r="AC185" s="128"/>
      <c r="AD185" s="142" t="str">
        <f t="shared" si="18"/>
        <v/>
      </c>
      <c r="AE185" s="142" t="str">
        <f>IF($E185&lt;&gt;"",IF($AD185=1,VLOOKUP($E185,得点換算表!$C$5:$D$14,2),VLOOKUP($E185,得点換算表!$E$5:$F$14,2)),"")</f>
        <v/>
      </c>
      <c r="AF185" s="142" t="str">
        <f>IF($F185&lt;&gt;"",IF($AD185=1,VLOOKUP($F185,得点換算表!$C$15:$D$24,2),VLOOKUP($F185,得点換算表!$E$15:$F$24,2)),"")</f>
        <v/>
      </c>
      <c r="AG185" s="142" t="str">
        <f>IF($G185&lt;&gt;"",IF($AD185=1,VLOOKUP($G185,得点換算表!$C$25:$D$34,2),VLOOKUP($G185,得点換算表!$E$25:$F$34,2)),"")</f>
        <v/>
      </c>
      <c r="AH185" s="142" t="str">
        <f>IF($H185&lt;&gt;"",IF($AD185=1,VLOOKUP($H185,得点換算表!$C$35:$D$44,2),VLOOKUP($H185,得点換算表!$E$35:$F$44,2)),"")</f>
        <v/>
      </c>
      <c r="AI185" s="142" t="str">
        <f>IF($I185&lt;&gt;"",IF($AD185=1,VLOOKUP($I185,得点換算表!$C$45:$D$55,2),VLOOKUP($I185,得点換算表!$E$45:$F$55,2)),"")</f>
        <v/>
      </c>
      <c r="AJ185" s="142" t="str">
        <f>IF($J185&lt;&gt;"",IF($AD185=1,VLOOKUP($J185,得点換算表!$C$56:$D$65,2),VLOOKUP($J185,得点換算表!$E$56:$F$65,2)),"")</f>
        <v/>
      </c>
      <c r="AK185" s="142" t="str">
        <f>IF($K185&lt;&gt;"",IF($AD185=1,VLOOKUP($K185,得点換算表!$C$66:$D$76,2),VLOOKUP($K185,得点換算表!$E$66:$F$76,2)),"")</f>
        <v/>
      </c>
      <c r="AL185" s="142" t="str">
        <f>IF($L185&lt;&gt;"",IF($AD185=1,VLOOKUP($L185,得点換算表!$C$77:$D$86,2),VLOOKUP($L185,得点換算表!$E$77:$F$86,2)),"")</f>
        <v/>
      </c>
      <c r="AM185" s="142" t="str">
        <f>IF($M185&lt;&gt;"",IF($AD185=1,VLOOKUP($M185,得点換算表!$C$87:$D$96,2),VLOOKUP($M185,得点換算表!$E$87:$F$96,2)),"")</f>
        <v/>
      </c>
      <c r="AN185" s="142" t="str">
        <f t="shared" si="16"/>
        <v/>
      </c>
      <c r="AO185" s="143" t="str">
        <f>IF(AND($AN185&lt;&gt;"",$AN185&gt;=8),VLOOKUP($AN185,得点換算表!$I$10:$J$14,2),"")</f>
        <v/>
      </c>
      <c r="AP185" s="105"/>
    </row>
    <row r="186" spans="1:42" x14ac:dyDescent="0.15">
      <c r="A186" s="11"/>
      <c r="B186" s="12"/>
      <c r="C186" s="13"/>
      <c r="D186" s="13"/>
      <c r="E186" s="14"/>
      <c r="F186" s="14"/>
      <c r="G186" s="14"/>
      <c r="H186" s="14"/>
      <c r="I186" s="15"/>
      <c r="J186" s="14"/>
      <c r="K186" s="13"/>
      <c r="L186" s="14"/>
      <c r="M186" s="14"/>
      <c r="N186" s="14"/>
      <c r="O186" s="14"/>
      <c r="P186" s="198"/>
      <c r="Q186" s="198"/>
      <c r="R186" s="198"/>
      <c r="S186" s="198"/>
      <c r="T186" s="198"/>
      <c r="U186" s="198"/>
      <c r="V186" s="198"/>
      <c r="W186" s="202">
        <f t="shared" si="17"/>
        <v>0</v>
      </c>
      <c r="X186" s="14"/>
      <c r="Y186" s="14"/>
      <c r="Z186" s="108"/>
      <c r="AA186" s="114"/>
      <c r="AB186" s="129"/>
      <c r="AC186" s="128"/>
      <c r="AD186" s="142" t="str">
        <f t="shared" si="18"/>
        <v/>
      </c>
      <c r="AE186" s="142" t="str">
        <f>IF($E186&lt;&gt;"",IF($AD186=1,VLOOKUP($E186,得点換算表!$C$5:$D$14,2),VLOOKUP($E186,得点換算表!$E$5:$F$14,2)),"")</f>
        <v/>
      </c>
      <c r="AF186" s="142" t="str">
        <f>IF($F186&lt;&gt;"",IF($AD186=1,VLOOKUP($F186,得点換算表!$C$15:$D$24,2),VLOOKUP($F186,得点換算表!$E$15:$F$24,2)),"")</f>
        <v/>
      </c>
      <c r="AG186" s="142" t="str">
        <f>IF($G186&lt;&gt;"",IF($AD186=1,VLOOKUP($G186,得点換算表!$C$25:$D$34,2),VLOOKUP($G186,得点換算表!$E$25:$F$34,2)),"")</f>
        <v/>
      </c>
      <c r="AH186" s="142" t="str">
        <f>IF($H186&lt;&gt;"",IF($AD186=1,VLOOKUP($H186,得点換算表!$C$35:$D$44,2),VLOOKUP($H186,得点換算表!$E$35:$F$44,2)),"")</f>
        <v/>
      </c>
      <c r="AI186" s="142" t="str">
        <f>IF($I186&lt;&gt;"",IF($AD186=1,VLOOKUP($I186,得点換算表!$C$45:$D$55,2),VLOOKUP($I186,得点換算表!$E$45:$F$55,2)),"")</f>
        <v/>
      </c>
      <c r="AJ186" s="142" t="str">
        <f>IF($J186&lt;&gt;"",IF($AD186=1,VLOOKUP($J186,得点換算表!$C$56:$D$65,2),VLOOKUP($J186,得点換算表!$E$56:$F$65,2)),"")</f>
        <v/>
      </c>
      <c r="AK186" s="142" t="str">
        <f>IF($K186&lt;&gt;"",IF($AD186=1,VLOOKUP($K186,得点換算表!$C$66:$D$76,2),VLOOKUP($K186,得点換算表!$E$66:$F$76,2)),"")</f>
        <v/>
      </c>
      <c r="AL186" s="142" t="str">
        <f>IF($L186&lt;&gt;"",IF($AD186=1,VLOOKUP($L186,得点換算表!$C$77:$D$86,2),VLOOKUP($L186,得点換算表!$E$77:$F$86,2)),"")</f>
        <v/>
      </c>
      <c r="AM186" s="142" t="str">
        <f>IF($M186&lt;&gt;"",IF($AD186=1,VLOOKUP($M186,得点換算表!$C$87:$D$96,2),VLOOKUP($M186,得点換算表!$E$87:$F$96,2)),"")</f>
        <v/>
      </c>
      <c r="AN186" s="142" t="str">
        <f t="shared" si="16"/>
        <v/>
      </c>
      <c r="AO186" s="143" t="str">
        <f>IF(AND($AN186&lt;&gt;"",$AN186&gt;=8),VLOOKUP($AN186,得点換算表!$I$10:$J$14,2),"")</f>
        <v/>
      </c>
      <c r="AP186" s="105"/>
    </row>
    <row r="187" spans="1:42" x14ac:dyDescent="0.15">
      <c r="A187" s="11"/>
      <c r="B187" s="12"/>
      <c r="C187" s="13"/>
      <c r="D187" s="13"/>
      <c r="E187" s="14"/>
      <c r="F187" s="14"/>
      <c r="G187" s="14"/>
      <c r="H187" s="14"/>
      <c r="I187" s="15"/>
      <c r="J187" s="14"/>
      <c r="K187" s="13"/>
      <c r="L187" s="14"/>
      <c r="M187" s="14"/>
      <c r="N187" s="14"/>
      <c r="O187" s="14"/>
      <c r="P187" s="198"/>
      <c r="Q187" s="198"/>
      <c r="R187" s="198"/>
      <c r="S187" s="198"/>
      <c r="T187" s="198"/>
      <c r="U187" s="198"/>
      <c r="V187" s="198"/>
      <c r="W187" s="202">
        <f t="shared" si="17"/>
        <v>0</v>
      </c>
      <c r="X187" s="14"/>
      <c r="Y187" s="14"/>
      <c r="Z187" s="108"/>
      <c r="AA187" s="114"/>
      <c r="AB187" s="129"/>
      <c r="AC187" s="128"/>
      <c r="AD187" s="142" t="str">
        <f t="shared" si="18"/>
        <v/>
      </c>
      <c r="AE187" s="142" t="str">
        <f>IF($E187&lt;&gt;"",IF($AD187=1,VLOOKUP($E187,得点換算表!$C$5:$D$14,2),VLOOKUP($E187,得点換算表!$E$5:$F$14,2)),"")</f>
        <v/>
      </c>
      <c r="AF187" s="142" t="str">
        <f>IF($F187&lt;&gt;"",IF($AD187=1,VLOOKUP($F187,得点換算表!$C$15:$D$24,2),VLOOKUP($F187,得点換算表!$E$15:$F$24,2)),"")</f>
        <v/>
      </c>
      <c r="AG187" s="142" t="str">
        <f>IF($G187&lt;&gt;"",IF($AD187=1,VLOOKUP($G187,得点換算表!$C$25:$D$34,2),VLOOKUP($G187,得点換算表!$E$25:$F$34,2)),"")</f>
        <v/>
      </c>
      <c r="AH187" s="142" t="str">
        <f>IF($H187&lt;&gt;"",IF($AD187=1,VLOOKUP($H187,得点換算表!$C$35:$D$44,2),VLOOKUP($H187,得点換算表!$E$35:$F$44,2)),"")</f>
        <v/>
      </c>
      <c r="AI187" s="142" t="str">
        <f>IF($I187&lt;&gt;"",IF($AD187=1,VLOOKUP($I187,得点換算表!$C$45:$D$55,2),VLOOKUP($I187,得点換算表!$E$45:$F$55,2)),"")</f>
        <v/>
      </c>
      <c r="AJ187" s="142" t="str">
        <f>IF($J187&lt;&gt;"",IF($AD187=1,VLOOKUP($J187,得点換算表!$C$56:$D$65,2),VLOOKUP($J187,得点換算表!$E$56:$F$65,2)),"")</f>
        <v/>
      </c>
      <c r="AK187" s="142" t="str">
        <f>IF($K187&lt;&gt;"",IF($AD187=1,VLOOKUP($K187,得点換算表!$C$66:$D$76,2),VLOOKUP($K187,得点換算表!$E$66:$F$76,2)),"")</f>
        <v/>
      </c>
      <c r="AL187" s="142" t="str">
        <f>IF($L187&lt;&gt;"",IF($AD187=1,VLOOKUP($L187,得点換算表!$C$77:$D$86,2),VLOOKUP($L187,得点換算表!$E$77:$F$86,2)),"")</f>
        <v/>
      </c>
      <c r="AM187" s="142" t="str">
        <f>IF($M187&lt;&gt;"",IF($AD187=1,VLOOKUP($M187,得点換算表!$C$87:$D$96,2),VLOOKUP($M187,得点換算表!$E$87:$F$96,2)),"")</f>
        <v/>
      </c>
      <c r="AN187" s="142" t="str">
        <f t="shared" si="16"/>
        <v/>
      </c>
      <c r="AO187" s="143" t="str">
        <f>IF(AND($AN187&lt;&gt;"",$AN187&gt;=8),VLOOKUP($AN187,得点換算表!$I$10:$J$14,2),"")</f>
        <v/>
      </c>
      <c r="AP187" s="105"/>
    </row>
    <row r="188" spans="1:42" x14ac:dyDescent="0.15">
      <c r="A188" s="11"/>
      <c r="B188" s="12"/>
      <c r="C188" s="13"/>
      <c r="D188" s="13"/>
      <c r="E188" s="14"/>
      <c r="F188" s="14"/>
      <c r="G188" s="14"/>
      <c r="H188" s="14"/>
      <c r="I188" s="15"/>
      <c r="J188" s="14"/>
      <c r="K188" s="13"/>
      <c r="L188" s="14"/>
      <c r="M188" s="14"/>
      <c r="N188" s="14"/>
      <c r="O188" s="14"/>
      <c r="P188" s="198"/>
      <c r="Q188" s="198"/>
      <c r="R188" s="198"/>
      <c r="S188" s="198"/>
      <c r="T188" s="198"/>
      <c r="U188" s="198"/>
      <c r="V188" s="198"/>
      <c r="W188" s="202">
        <f t="shared" si="17"/>
        <v>0</v>
      </c>
      <c r="X188" s="14"/>
      <c r="Y188" s="14"/>
      <c r="Z188" s="108"/>
      <c r="AA188" s="114"/>
      <c r="AB188" s="129"/>
      <c r="AC188" s="128"/>
      <c r="AD188" s="142" t="str">
        <f t="shared" si="18"/>
        <v/>
      </c>
      <c r="AE188" s="142" t="str">
        <f>IF($E188&lt;&gt;"",IF($AD188=1,VLOOKUP($E188,得点換算表!$C$5:$D$14,2),VLOOKUP($E188,得点換算表!$E$5:$F$14,2)),"")</f>
        <v/>
      </c>
      <c r="AF188" s="142" t="str">
        <f>IF($F188&lt;&gt;"",IF($AD188=1,VLOOKUP($F188,得点換算表!$C$15:$D$24,2),VLOOKUP($F188,得点換算表!$E$15:$F$24,2)),"")</f>
        <v/>
      </c>
      <c r="AG188" s="142" t="str">
        <f>IF($G188&lt;&gt;"",IF($AD188=1,VLOOKUP($G188,得点換算表!$C$25:$D$34,2),VLOOKUP($G188,得点換算表!$E$25:$F$34,2)),"")</f>
        <v/>
      </c>
      <c r="AH188" s="142" t="str">
        <f>IF($H188&lt;&gt;"",IF($AD188=1,VLOOKUP($H188,得点換算表!$C$35:$D$44,2),VLOOKUP($H188,得点換算表!$E$35:$F$44,2)),"")</f>
        <v/>
      </c>
      <c r="AI188" s="142" t="str">
        <f>IF($I188&lt;&gt;"",IF($AD188=1,VLOOKUP($I188,得点換算表!$C$45:$D$55,2),VLOOKUP($I188,得点換算表!$E$45:$F$55,2)),"")</f>
        <v/>
      </c>
      <c r="AJ188" s="142" t="str">
        <f>IF($J188&lt;&gt;"",IF($AD188=1,VLOOKUP($J188,得点換算表!$C$56:$D$65,2),VLOOKUP($J188,得点換算表!$E$56:$F$65,2)),"")</f>
        <v/>
      </c>
      <c r="AK188" s="142" t="str">
        <f>IF($K188&lt;&gt;"",IF($AD188=1,VLOOKUP($K188,得点換算表!$C$66:$D$76,2),VLOOKUP($K188,得点換算表!$E$66:$F$76,2)),"")</f>
        <v/>
      </c>
      <c r="AL188" s="142" t="str">
        <f>IF($L188&lt;&gt;"",IF($AD188=1,VLOOKUP($L188,得点換算表!$C$77:$D$86,2),VLOOKUP($L188,得点換算表!$E$77:$F$86,2)),"")</f>
        <v/>
      </c>
      <c r="AM188" s="142" t="str">
        <f>IF($M188&lt;&gt;"",IF($AD188=1,VLOOKUP($M188,得点換算表!$C$87:$D$96,2),VLOOKUP($M188,得点換算表!$E$87:$F$96,2)),"")</f>
        <v/>
      </c>
      <c r="AN188" s="142" t="str">
        <f t="shared" si="16"/>
        <v/>
      </c>
      <c r="AO188" s="143" t="str">
        <f>IF(AND($AN188&lt;&gt;"",$AN188&gt;=8),VLOOKUP($AN188,得点換算表!$I$10:$J$14,2),"")</f>
        <v/>
      </c>
      <c r="AP188" s="105"/>
    </row>
    <row r="189" spans="1:42" x14ac:dyDescent="0.15">
      <c r="A189" s="11"/>
      <c r="B189" s="12"/>
      <c r="C189" s="13"/>
      <c r="D189" s="13"/>
      <c r="E189" s="14"/>
      <c r="F189" s="14"/>
      <c r="G189" s="14"/>
      <c r="H189" s="14"/>
      <c r="I189" s="15"/>
      <c r="J189" s="14"/>
      <c r="K189" s="13"/>
      <c r="L189" s="14"/>
      <c r="M189" s="14"/>
      <c r="N189" s="14"/>
      <c r="O189" s="14"/>
      <c r="P189" s="198"/>
      <c r="Q189" s="198"/>
      <c r="R189" s="198"/>
      <c r="S189" s="198"/>
      <c r="T189" s="198"/>
      <c r="U189" s="198"/>
      <c r="V189" s="198"/>
      <c r="W189" s="202">
        <f t="shared" si="17"/>
        <v>0</v>
      </c>
      <c r="X189" s="14"/>
      <c r="Y189" s="14"/>
      <c r="Z189" s="108"/>
      <c r="AA189" s="114"/>
      <c r="AB189" s="129"/>
      <c r="AC189" s="128"/>
      <c r="AD189" s="142" t="str">
        <f t="shared" si="18"/>
        <v/>
      </c>
      <c r="AE189" s="142" t="str">
        <f>IF($E189&lt;&gt;"",IF($AD189=1,VLOOKUP($E189,得点換算表!$C$5:$D$14,2),VLOOKUP($E189,得点換算表!$E$5:$F$14,2)),"")</f>
        <v/>
      </c>
      <c r="AF189" s="142" t="str">
        <f>IF($F189&lt;&gt;"",IF($AD189=1,VLOOKUP($F189,得点換算表!$C$15:$D$24,2),VLOOKUP($F189,得点換算表!$E$15:$F$24,2)),"")</f>
        <v/>
      </c>
      <c r="AG189" s="142" t="str">
        <f>IF($G189&lt;&gt;"",IF($AD189=1,VLOOKUP($G189,得点換算表!$C$25:$D$34,2),VLOOKUP($G189,得点換算表!$E$25:$F$34,2)),"")</f>
        <v/>
      </c>
      <c r="AH189" s="142" t="str">
        <f>IF($H189&lt;&gt;"",IF($AD189=1,VLOOKUP($H189,得点換算表!$C$35:$D$44,2),VLOOKUP($H189,得点換算表!$E$35:$F$44,2)),"")</f>
        <v/>
      </c>
      <c r="AI189" s="142" t="str">
        <f>IF($I189&lt;&gt;"",IF($AD189=1,VLOOKUP($I189,得点換算表!$C$45:$D$55,2),VLOOKUP($I189,得点換算表!$E$45:$F$55,2)),"")</f>
        <v/>
      </c>
      <c r="AJ189" s="142" t="str">
        <f>IF($J189&lt;&gt;"",IF($AD189=1,VLOOKUP($J189,得点換算表!$C$56:$D$65,2),VLOOKUP($J189,得点換算表!$E$56:$F$65,2)),"")</f>
        <v/>
      </c>
      <c r="AK189" s="142" t="str">
        <f>IF($K189&lt;&gt;"",IF($AD189=1,VLOOKUP($K189,得点換算表!$C$66:$D$76,2),VLOOKUP($K189,得点換算表!$E$66:$F$76,2)),"")</f>
        <v/>
      </c>
      <c r="AL189" s="142" t="str">
        <f>IF($L189&lt;&gt;"",IF($AD189=1,VLOOKUP($L189,得点換算表!$C$77:$D$86,2),VLOOKUP($L189,得点換算表!$E$77:$F$86,2)),"")</f>
        <v/>
      </c>
      <c r="AM189" s="142" t="str">
        <f>IF($M189&lt;&gt;"",IF($AD189=1,VLOOKUP($M189,得点換算表!$C$87:$D$96,2),VLOOKUP($M189,得点換算表!$E$87:$F$96,2)),"")</f>
        <v/>
      </c>
      <c r="AN189" s="142" t="str">
        <f t="shared" si="16"/>
        <v/>
      </c>
      <c r="AO189" s="143" t="str">
        <f>IF(AND($AN189&lt;&gt;"",$AN189&gt;=8),VLOOKUP($AN189,得点換算表!$I$10:$J$14,2),"")</f>
        <v/>
      </c>
      <c r="AP189" s="105"/>
    </row>
    <row r="190" spans="1:42" x14ac:dyDescent="0.15">
      <c r="A190" s="11"/>
      <c r="B190" s="12"/>
      <c r="C190" s="13"/>
      <c r="D190" s="13"/>
      <c r="E190" s="14"/>
      <c r="F190" s="14"/>
      <c r="G190" s="14"/>
      <c r="H190" s="14"/>
      <c r="I190" s="15"/>
      <c r="J190" s="14"/>
      <c r="K190" s="13"/>
      <c r="L190" s="14"/>
      <c r="M190" s="14"/>
      <c r="N190" s="14"/>
      <c r="O190" s="14"/>
      <c r="P190" s="198"/>
      <c r="Q190" s="198"/>
      <c r="R190" s="198"/>
      <c r="S190" s="198"/>
      <c r="T190" s="198"/>
      <c r="U190" s="198"/>
      <c r="V190" s="198"/>
      <c r="W190" s="202">
        <f t="shared" si="17"/>
        <v>0</v>
      </c>
      <c r="X190" s="14"/>
      <c r="Y190" s="14"/>
      <c r="Z190" s="108"/>
      <c r="AA190" s="114"/>
      <c r="AB190" s="129"/>
      <c r="AC190" s="128"/>
      <c r="AD190" s="142" t="str">
        <f t="shared" si="18"/>
        <v/>
      </c>
      <c r="AE190" s="142" t="str">
        <f>IF($E190&lt;&gt;"",IF($AD190=1,VLOOKUP($E190,得点換算表!$C$5:$D$14,2),VLOOKUP($E190,得点換算表!$E$5:$F$14,2)),"")</f>
        <v/>
      </c>
      <c r="AF190" s="142" t="str">
        <f>IF($F190&lt;&gt;"",IF($AD190=1,VLOOKUP($F190,得点換算表!$C$15:$D$24,2),VLOOKUP($F190,得点換算表!$E$15:$F$24,2)),"")</f>
        <v/>
      </c>
      <c r="AG190" s="142" t="str">
        <f>IF($G190&lt;&gt;"",IF($AD190=1,VLOOKUP($G190,得点換算表!$C$25:$D$34,2),VLOOKUP($G190,得点換算表!$E$25:$F$34,2)),"")</f>
        <v/>
      </c>
      <c r="AH190" s="142" t="str">
        <f>IF($H190&lt;&gt;"",IF($AD190=1,VLOOKUP($H190,得点換算表!$C$35:$D$44,2),VLOOKUP($H190,得点換算表!$E$35:$F$44,2)),"")</f>
        <v/>
      </c>
      <c r="AI190" s="142" t="str">
        <f>IF($I190&lt;&gt;"",IF($AD190=1,VLOOKUP($I190,得点換算表!$C$45:$D$55,2),VLOOKUP($I190,得点換算表!$E$45:$F$55,2)),"")</f>
        <v/>
      </c>
      <c r="AJ190" s="142" t="str">
        <f>IF($J190&lt;&gt;"",IF($AD190=1,VLOOKUP($J190,得点換算表!$C$56:$D$65,2),VLOOKUP($J190,得点換算表!$E$56:$F$65,2)),"")</f>
        <v/>
      </c>
      <c r="AK190" s="142" t="str">
        <f>IF($K190&lt;&gt;"",IF($AD190=1,VLOOKUP($K190,得点換算表!$C$66:$D$76,2),VLOOKUP($K190,得点換算表!$E$66:$F$76,2)),"")</f>
        <v/>
      </c>
      <c r="AL190" s="142" t="str">
        <f>IF($L190&lt;&gt;"",IF($AD190=1,VLOOKUP($L190,得点換算表!$C$77:$D$86,2),VLOOKUP($L190,得点換算表!$E$77:$F$86,2)),"")</f>
        <v/>
      </c>
      <c r="AM190" s="142" t="str">
        <f>IF($M190&lt;&gt;"",IF($AD190=1,VLOOKUP($M190,得点換算表!$C$87:$D$96,2),VLOOKUP($M190,得点換算表!$E$87:$F$96,2)),"")</f>
        <v/>
      </c>
      <c r="AN190" s="142" t="str">
        <f t="shared" si="16"/>
        <v/>
      </c>
      <c r="AO190" s="143" t="str">
        <f>IF(AND($AN190&lt;&gt;"",$AN190&gt;=8),VLOOKUP($AN190,得点換算表!$I$10:$J$14,2),"")</f>
        <v/>
      </c>
      <c r="AP190" s="105"/>
    </row>
    <row r="191" spans="1:42" x14ac:dyDescent="0.15">
      <c r="A191" s="11"/>
      <c r="B191" s="12"/>
      <c r="C191" s="13"/>
      <c r="D191" s="13"/>
      <c r="E191" s="14"/>
      <c r="F191" s="14"/>
      <c r="G191" s="14"/>
      <c r="H191" s="14"/>
      <c r="I191" s="15"/>
      <c r="J191" s="14"/>
      <c r="K191" s="13"/>
      <c r="L191" s="14"/>
      <c r="M191" s="14"/>
      <c r="N191" s="14"/>
      <c r="O191" s="14"/>
      <c r="P191" s="198"/>
      <c r="Q191" s="198"/>
      <c r="R191" s="198"/>
      <c r="S191" s="198"/>
      <c r="T191" s="198"/>
      <c r="U191" s="198"/>
      <c r="V191" s="198"/>
      <c r="W191" s="202">
        <f t="shared" si="17"/>
        <v>0</v>
      </c>
      <c r="X191" s="14"/>
      <c r="Y191" s="14"/>
      <c r="Z191" s="108"/>
      <c r="AA191" s="114"/>
      <c r="AB191" s="129"/>
      <c r="AC191" s="128"/>
      <c r="AD191" s="142" t="str">
        <f t="shared" si="18"/>
        <v/>
      </c>
      <c r="AE191" s="142" t="str">
        <f>IF($E191&lt;&gt;"",IF($AD191=1,VLOOKUP($E191,得点換算表!$C$5:$D$14,2),VLOOKUP($E191,得点換算表!$E$5:$F$14,2)),"")</f>
        <v/>
      </c>
      <c r="AF191" s="142" t="str">
        <f>IF($F191&lt;&gt;"",IF($AD191=1,VLOOKUP($F191,得点換算表!$C$15:$D$24,2),VLOOKUP($F191,得点換算表!$E$15:$F$24,2)),"")</f>
        <v/>
      </c>
      <c r="AG191" s="142" t="str">
        <f>IF($G191&lt;&gt;"",IF($AD191=1,VLOOKUP($G191,得点換算表!$C$25:$D$34,2),VLOOKUP($G191,得点換算表!$E$25:$F$34,2)),"")</f>
        <v/>
      </c>
      <c r="AH191" s="142" t="str">
        <f>IF($H191&lt;&gt;"",IF($AD191=1,VLOOKUP($H191,得点換算表!$C$35:$D$44,2),VLOOKUP($H191,得点換算表!$E$35:$F$44,2)),"")</f>
        <v/>
      </c>
      <c r="AI191" s="142" t="str">
        <f>IF($I191&lt;&gt;"",IF($AD191=1,VLOOKUP($I191,得点換算表!$C$45:$D$55,2),VLOOKUP($I191,得点換算表!$E$45:$F$55,2)),"")</f>
        <v/>
      </c>
      <c r="AJ191" s="142" t="str">
        <f>IF($J191&lt;&gt;"",IF($AD191=1,VLOOKUP($J191,得点換算表!$C$56:$D$65,2),VLOOKUP($J191,得点換算表!$E$56:$F$65,2)),"")</f>
        <v/>
      </c>
      <c r="AK191" s="142" t="str">
        <f>IF($K191&lt;&gt;"",IF($AD191=1,VLOOKUP($K191,得点換算表!$C$66:$D$76,2),VLOOKUP($K191,得点換算表!$E$66:$F$76,2)),"")</f>
        <v/>
      </c>
      <c r="AL191" s="142" t="str">
        <f>IF($L191&lt;&gt;"",IF($AD191=1,VLOOKUP($L191,得点換算表!$C$77:$D$86,2),VLOOKUP($L191,得点換算表!$E$77:$F$86,2)),"")</f>
        <v/>
      </c>
      <c r="AM191" s="142" t="str">
        <f>IF($M191&lt;&gt;"",IF($AD191=1,VLOOKUP($M191,得点換算表!$C$87:$D$96,2),VLOOKUP($M191,得点換算表!$E$87:$F$96,2)),"")</f>
        <v/>
      </c>
      <c r="AN191" s="142" t="str">
        <f t="shared" si="16"/>
        <v/>
      </c>
      <c r="AO191" s="143" t="str">
        <f>IF(AND($AN191&lt;&gt;"",$AN191&gt;=8),VLOOKUP($AN191,得点換算表!$I$10:$J$14,2),"")</f>
        <v/>
      </c>
      <c r="AP191" s="105"/>
    </row>
    <row r="192" spans="1:42" x14ac:dyDescent="0.15">
      <c r="A192" s="11"/>
      <c r="B192" s="12"/>
      <c r="C192" s="13"/>
      <c r="D192" s="13"/>
      <c r="E192" s="14"/>
      <c r="F192" s="14"/>
      <c r="G192" s="14"/>
      <c r="H192" s="14"/>
      <c r="I192" s="15"/>
      <c r="J192" s="14"/>
      <c r="K192" s="13"/>
      <c r="L192" s="14"/>
      <c r="M192" s="14"/>
      <c r="N192" s="14"/>
      <c r="O192" s="14"/>
      <c r="P192" s="198"/>
      <c r="Q192" s="198"/>
      <c r="R192" s="198"/>
      <c r="S192" s="198"/>
      <c r="T192" s="198"/>
      <c r="U192" s="198"/>
      <c r="V192" s="198"/>
      <c r="W192" s="202">
        <f t="shared" si="17"/>
        <v>0</v>
      </c>
      <c r="X192" s="14"/>
      <c r="Y192" s="14"/>
      <c r="Z192" s="108"/>
      <c r="AA192" s="114"/>
      <c r="AB192" s="129"/>
      <c r="AC192" s="128"/>
      <c r="AD192" s="142" t="str">
        <f t="shared" si="18"/>
        <v/>
      </c>
      <c r="AE192" s="142" t="str">
        <f>IF($E192&lt;&gt;"",IF($AD192=1,VLOOKUP($E192,得点換算表!$C$5:$D$14,2),VLOOKUP($E192,得点換算表!$E$5:$F$14,2)),"")</f>
        <v/>
      </c>
      <c r="AF192" s="142" t="str">
        <f>IF($F192&lt;&gt;"",IF($AD192=1,VLOOKUP($F192,得点換算表!$C$15:$D$24,2),VLOOKUP($F192,得点換算表!$E$15:$F$24,2)),"")</f>
        <v/>
      </c>
      <c r="AG192" s="142" t="str">
        <f>IF($G192&lt;&gt;"",IF($AD192=1,VLOOKUP($G192,得点換算表!$C$25:$D$34,2),VLOOKUP($G192,得点換算表!$E$25:$F$34,2)),"")</f>
        <v/>
      </c>
      <c r="AH192" s="142" t="str">
        <f>IF($H192&lt;&gt;"",IF($AD192=1,VLOOKUP($H192,得点換算表!$C$35:$D$44,2),VLOOKUP($H192,得点換算表!$E$35:$F$44,2)),"")</f>
        <v/>
      </c>
      <c r="AI192" s="142" t="str">
        <f>IF($I192&lt;&gt;"",IF($AD192=1,VLOOKUP($I192,得点換算表!$C$45:$D$55,2),VLOOKUP($I192,得点換算表!$E$45:$F$55,2)),"")</f>
        <v/>
      </c>
      <c r="AJ192" s="142" t="str">
        <f>IF($J192&lt;&gt;"",IF($AD192=1,VLOOKUP($J192,得点換算表!$C$56:$D$65,2),VLOOKUP($J192,得点換算表!$E$56:$F$65,2)),"")</f>
        <v/>
      </c>
      <c r="AK192" s="142" t="str">
        <f>IF($K192&lt;&gt;"",IF($AD192=1,VLOOKUP($K192,得点換算表!$C$66:$D$76,2),VLOOKUP($K192,得点換算表!$E$66:$F$76,2)),"")</f>
        <v/>
      </c>
      <c r="AL192" s="142" t="str">
        <f>IF($L192&lt;&gt;"",IF($AD192=1,VLOOKUP($L192,得点換算表!$C$77:$D$86,2),VLOOKUP($L192,得点換算表!$E$77:$F$86,2)),"")</f>
        <v/>
      </c>
      <c r="AM192" s="142" t="str">
        <f>IF($M192&lt;&gt;"",IF($AD192=1,VLOOKUP($M192,得点換算表!$C$87:$D$96,2),VLOOKUP($M192,得点換算表!$E$87:$F$96,2)),"")</f>
        <v/>
      </c>
      <c r="AN192" s="142" t="str">
        <f t="shared" si="16"/>
        <v/>
      </c>
      <c r="AO192" s="143" t="str">
        <f>IF(AND($AN192&lt;&gt;"",$AN192&gt;=8),VLOOKUP($AN192,得点換算表!$I$10:$J$14,2),"")</f>
        <v/>
      </c>
      <c r="AP192" s="105"/>
    </row>
    <row r="193" spans="1:42" x14ac:dyDescent="0.15">
      <c r="A193" s="11"/>
      <c r="B193" s="12"/>
      <c r="C193" s="13"/>
      <c r="D193" s="13"/>
      <c r="E193" s="14"/>
      <c r="F193" s="14"/>
      <c r="G193" s="14"/>
      <c r="H193" s="14"/>
      <c r="I193" s="15"/>
      <c r="J193" s="14"/>
      <c r="K193" s="13"/>
      <c r="L193" s="14"/>
      <c r="M193" s="14"/>
      <c r="N193" s="14"/>
      <c r="O193" s="14"/>
      <c r="P193" s="198"/>
      <c r="Q193" s="198"/>
      <c r="R193" s="198"/>
      <c r="S193" s="198"/>
      <c r="T193" s="198"/>
      <c r="U193" s="198"/>
      <c r="V193" s="198"/>
      <c r="W193" s="202">
        <f t="shared" si="17"/>
        <v>0</v>
      </c>
      <c r="X193" s="14"/>
      <c r="Y193" s="14"/>
      <c r="Z193" s="108"/>
      <c r="AA193" s="114"/>
      <c r="AB193" s="129"/>
      <c r="AC193" s="128"/>
      <c r="AD193" s="142" t="str">
        <f t="shared" si="18"/>
        <v/>
      </c>
      <c r="AE193" s="142" t="str">
        <f>IF($E193&lt;&gt;"",IF($AD193=1,VLOOKUP($E193,得点換算表!$C$5:$D$14,2),VLOOKUP($E193,得点換算表!$E$5:$F$14,2)),"")</f>
        <v/>
      </c>
      <c r="AF193" s="142" t="str">
        <f>IF($F193&lt;&gt;"",IF($AD193=1,VLOOKUP($F193,得点換算表!$C$15:$D$24,2),VLOOKUP($F193,得点換算表!$E$15:$F$24,2)),"")</f>
        <v/>
      </c>
      <c r="AG193" s="142" t="str">
        <f>IF($G193&lt;&gt;"",IF($AD193=1,VLOOKUP($G193,得点換算表!$C$25:$D$34,2),VLOOKUP($G193,得点換算表!$E$25:$F$34,2)),"")</f>
        <v/>
      </c>
      <c r="AH193" s="142" t="str">
        <f>IF($H193&lt;&gt;"",IF($AD193=1,VLOOKUP($H193,得点換算表!$C$35:$D$44,2),VLOOKUP($H193,得点換算表!$E$35:$F$44,2)),"")</f>
        <v/>
      </c>
      <c r="AI193" s="142" t="str">
        <f>IF($I193&lt;&gt;"",IF($AD193=1,VLOOKUP($I193,得点換算表!$C$45:$D$55,2),VLOOKUP($I193,得点換算表!$E$45:$F$55,2)),"")</f>
        <v/>
      </c>
      <c r="AJ193" s="142" t="str">
        <f>IF($J193&lt;&gt;"",IF($AD193=1,VLOOKUP($J193,得点換算表!$C$56:$D$65,2),VLOOKUP($J193,得点換算表!$E$56:$F$65,2)),"")</f>
        <v/>
      </c>
      <c r="AK193" s="142" t="str">
        <f>IF($K193&lt;&gt;"",IF($AD193=1,VLOOKUP($K193,得点換算表!$C$66:$D$76,2),VLOOKUP($K193,得点換算表!$E$66:$F$76,2)),"")</f>
        <v/>
      </c>
      <c r="AL193" s="142" t="str">
        <f>IF($L193&lt;&gt;"",IF($AD193=1,VLOOKUP($L193,得点換算表!$C$77:$D$86,2),VLOOKUP($L193,得点換算表!$E$77:$F$86,2)),"")</f>
        <v/>
      </c>
      <c r="AM193" s="142" t="str">
        <f>IF($M193&lt;&gt;"",IF($AD193=1,VLOOKUP($M193,得点換算表!$C$87:$D$96,2),VLOOKUP($M193,得点換算表!$E$87:$F$96,2)),"")</f>
        <v/>
      </c>
      <c r="AN193" s="142" t="str">
        <f t="shared" si="16"/>
        <v/>
      </c>
      <c r="AO193" s="143" t="str">
        <f>IF(AND($AN193&lt;&gt;"",$AN193&gt;=8),VLOOKUP($AN193,得点換算表!$I$10:$J$14,2),"")</f>
        <v/>
      </c>
      <c r="AP193" s="105"/>
    </row>
    <row r="194" spans="1:42" x14ac:dyDescent="0.15">
      <c r="A194" s="11"/>
      <c r="B194" s="12"/>
      <c r="C194" s="13"/>
      <c r="D194" s="13"/>
      <c r="E194" s="14"/>
      <c r="F194" s="14"/>
      <c r="G194" s="14"/>
      <c r="H194" s="14"/>
      <c r="I194" s="15"/>
      <c r="J194" s="14"/>
      <c r="K194" s="13"/>
      <c r="L194" s="14"/>
      <c r="M194" s="14"/>
      <c r="N194" s="14"/>
      <c r="O194" s="14"/>
      <c r="P194" s="198"/>
      <c r="Q194" s="198"/>
      <c r="R194" s="198"/>
      <c r="S194" s="198"/>
      <c r="T194" s="198"/>
      <c r="U194" s="198"/>
      <c r="V194" s="198"/>
      <c r="W194" s="202">
        <f t="shared" si="17"/>
        <v>0</v>
      </c>
      <c r="X194" s="14"/>
      <c r="Y194" s="14"/>
      <c r="Z194" s="108"/>
      <c r="AA194" s="114"/>
      <c r="AB194" s="129"/>
      <c r="AC194" s="128"/>
      <c r="AD194" s="142" t="str">
        <f t="shared" si="18"/>
        <v/>
      </c>
      <c r="AE194" s="142" t="str">
        <f>IF($E194&lt;&gt;"",IF($AD194=1,VLOOKUP($E194,得点換算表!$C$5:$D$14,2),VLOOKUP($E194,得点換算表!$E$5:$F$14,2)),"")</f>
        <v/>
      </c>
      <c r="AF194" s="142" t="str">
        <f>IF($F194&lt;&gt;"",IF($AD194=1,VLOOKUP($F194,得点換算表!$C$15:$D$24,2),VLOOKUP($F194,得点換算表!$E$15:$F$24,2)),"")</f>
        <v/>
      </c>
      <c r="AG194" s="142" t="str">
        <f>IF($G194&lt;&gt;"",IF($AD194=1,VLOOKUP($G194,得点換算表!$C$25:$D$34,2),VLOOKUP($G194,得点換算表!$E$25:$F$34,2)),"")</f>
        <v/>
      </c>
      <c r="AH194" s="142" t="str">
        <f>IF($H194&lt;&gt;"",IF($AD194=1,VLOOKUP($H194,得点換算表!$C$35:$D$44,2),VLOOKUP($H194,得点換算表!$E$35:$F$44,2)),"")</f>
        <v/>
      </c>
      <c r="AI194" s="142" t="str">
        <f>IF($I194&lt;&gt;"",IF($AD194=1,VLOOKUP($I194,得点換算表!$C$45:$D$55,2),VLOOKUP($I194,得点換算表!$E$45:$F$55,2)),"")</f>
        <v/>
      </c>
      <c r="AJ194" s="142" t="str">
        <f>IF($J194&lt;&gt;"",IF($AD194=1,VLOOKUP($J194,得点換算表!$C$56:$D$65,2),VLOOKUP($J194,得点換算表!$E$56:$F$65,2)),"")</f>
        <v/>
      </c>
      <c r="AK194" s="142" t="str">
        <f>IF($K194&lt;&gt;"",IF($AD194=1,VLOOKUP($K194,得点換算表!$C$66:$D$76,2),VLOOKUP($K194,得点換算表!$E$66:$F$76,2)),"")</f>
        <v/>
      </c>
      <c r="AL194" s="142" t="str">
        <f>IF($L194&lt;&gt;"",IF($AD194=1,VLOOKUP($L194,得点換算表!$C$77:$D$86,2),VLOOKUP($L194,得点換算表!$E$77:$F$86,2)),"")</f>
        <v/>
      </c>
      <c r="AM194" s="142" t="str">
        <f>IF($M194&lt;&gt;"",IF($AD194=1,VLOOKUP($M194,得点換算表!$C$87:$D$96,2),VLOOKUP($M194,得点換算表!$E$87:$F$96,2)),"")</f>
        <v/>
      </c>
      <c r="AN194" s="142" t="str">
        <f t="shared" ref="AN194:AN257" si="19">IF(AND($AD194&lt;&gt;"",COUNT(AE194:AM194)&gt;7),IF(AND(AI194&lt;&gt;"",AJ194&lt;&gt;""),IF(AI194&gt;=AJ194,SUM(AE194:AI194,AK194:AM194),IF(AI194&lt;AJ194,SUM(AE194:AH194,AJ194:AM194),"")),IF(AND(AI194&lt;&gt;"",AJ194=""),SUM(AE194:AI194,AK194:AM194),IF(AND(AI194="",AJ194&lt;&gt;""),SUM(AE194:AH194,AJ194:AM194),""))),"")</f>
        <v/>
      </c>
      <c r="AO194" s="143" t="str">
        <f>IF(AND($AN194&lt;&gt;"",$AN194&gt;=8),VLOOKUP($AN194,得点換算表!$I$10:$J$14,2),"")</f>
        <v/>
      </c>
      <c r="AP194" s="105"/>
    </row>
    <row r="195" spans="1:42" x14ac:dyDescent="0.15">
      <c r="A195" s="11"/>
      <c r="B195" s="12"/>
      <c r="C195" s="13"/>
      <c r="D195" s="13"/>
      <c r="E195" s="14"/>
      <c r="F195" s="14"/>
      <c r="G195" s="14"/>
      <c r="H195" s="14"/>
      <c r="I195" s="15"/>
      <c r="J195" s="14"/>
      <c r="K195" s="13"/>
      <c r="L195" s="14"/>
      <c r="M195" s="14"/>
      <c r="N195" s="14"/>
      <c r="O195" s="14"/>
      <c r="P195" s="198"/>
      <c r="Q195" s="198"/>
      <c r="R195" s="198"/>
      <c r="S195" s="198"/>
      <c r="T195" s="198"/>
      <c r="U195" s="198"/>
      <c r="V195" s="198"/>
      <c r="W195" s="202">
        <f t="shared" ref="W195:W258" si="20">SUM(P195:V195)</f>
        <v>0</v>
      </c>
      <c r="X195" s="14"/>
      <c r="Y195" s="14"/>
      <c r="Z195" s="108"/>
      <c r="AA195" s="114"/>
      <c r="AB195" s="129"/>
      <c r="AC195" s="128"/>
      <c r="AD195" s="142" t="str">
        <f t="shared" ref="AD195:AD258" si="21">IF($A195&lt;&gt;"",$A195,"")</f>
        <v/>
      </c>
      <c r="AE195" s="142" t="str">
        <f>IF($E195&lt;&gt;"",IF($AD195=1,VLOOKUP($E195,得点換算表!$C$5:$D$14,2),VLOOKUP($E195,得点換算表!$E$5:$F$14,2)),"")</f>
        <v/>
      </c>
      <c r="AF195" s="142" t="str">
        <f>IF($F195&lt;&gt;"",IF($AD195=1,VLOOKUP($F195,得点換算表!$C$15:$D$24,2),VLOOKUP($F195,得点換算表!$E$15:$F$24,2)),"")</f>
        <v/>
      </c>
      <c r="AG195" s="142" t="str">
        <f>IF($G195&lt;&gt;"",IF($AD195=1,VLOOKUP($G195,得点換算表!$C$25:$D$34,2),VLOOKUP($G195,得点換算表!$E$25:$F$34,2)),"")</f>
        <v/>
      </c>
      <c r="AH195" s="142" t="str">
        <f>IF($H195&lt;&gt;"",IF($AD195=1,VLOOKUP($H195,得点換算表!$C$35:$D$44,2),VLOOKUP($H195,得点換算表!$E$35:$F$44,2)),"")</f>
        <v/>
      </c>
      <c r="AI195" s="142" t="str">
        <f>IF($I195&lt;&gt;"",IF($AD195=1,VLOOKUP($I195,得点換算表!$C$45:$D$55,2),VLOOKUP($I195,得点換算表!$E$45:$F$55,2)),"")</f>
        <v/>
      </c>
      <c r="AJ195" s="142" t="str">
        <f>IF($J195&lt;&gt;"",IF($AD195=1,VLOOKUP($J195,得点換算表!$C$56:$D$65,2),VLOOKUP($J195,得点換算表!$E$56:$F$65,2)),"")</f>
        <v/>
      </c>
      <c r="AK195" s="142" t="str">
        <f>IF($K195&lt;&gt;"",IF($AD195=1,VLOOKUP($K195,得点換算表!$C$66:$D$76,2),VLOOKUP($K195,得点換算表!$E$66:$F$76,2)),"")</f>
        <v/>
      </c>
      <c r="AL195" s="142" t="str">
        <f>IF($L195&lt;&gt;"",IF($AD195=1,VLOOKUP($L195,得点換算表!$C$77:$D$86,2),VLOOKUP($L195,得点換算表!$E$77:$F$86,2)),"")</f>
        <v/>
      </c>
      <c r="AM195" s="142" t="str">
        <f>IF($M195&lt;&gt;"",IF($AD195=1,VLOOKUP($M195,得点換算表!$C$87:$D$96,2),VLOOKUP($M195,得点換算表!$E$87:$F$96,2)),"")</f>
        <v/>
      </c>
      <c r="AN195" s="142" t="str">
        <f t="shared" si="19"/>
        <v/>
      </c>
      <c r="AO195" s="143" t="str">
        <f>IF(AND($AN195&lt;&gt;"",$AN195&gt;=8),VLOOKUP($AN195,得点換算表!$I$10:$J$14,2),"")</f>
        <v/>
      </c>
      <c r="AP195" s="105"/>
    </row>
    <row r="196" spans="1:42" x14ac:dyDescent="0.15">
      <c r="A196" s="11"/>
      <c r="B196" s="12"/>
      <c r="C196" s="13"/>
      <c r="D196" s="13"/>
      <c r="E196" s="14"/>
      <c r="F196" s="14"/>
      <c r="G196" s="14"/>
      <c r="H196" s="14"/>
      <c r="I196" s="15"/>
      <c r="J196" s="14"/>
      <c r="K196" s="13"/>
      <c r="L196" s="14"/>
      <c r="M196" s="14"/>
      <c r="N196" s="14"/>
      <c r="O196" s="14"/>
      <c r="P196" s="198"/>
      <c r="Q196" s="198"/>
      <c r="R196" s="198"/>
      <c r="S196" s="198"/>
      <c r="T196" s="198"/>
      <c r="U196" s="198"/>
      <c r="V196" s="198"/>
      <c r="W196" s="202">
        <f t="shared" si="20"/>
        <v>0</v>
      </c>
      <c r="X196" s="14"/>
      <c r="Y196" s="14"/>
      <c r="Z196" s="108"/>
      <c r="AA196" s="114"/>
      <c r="AB196" s="129"/>
      <c r="AC196" s="128"/>
      <c r="AD196" s="142" t="str">
        <f t="shared" si="21"/>
        <v/>
      </c>
      <c r="AE196" s="142" t="str">
        <f>IF($E196&lt;&gt;"",IF($AD196=1,VLOOKUP($E196,得点換算表!$C$5:$D$14,2),VLOOKUP($E196,得点換算表!$E$5:$F$14,2)),"")</f>
        <v/>
      </c>
      <c r="AF196" s="142" t="str">
        <f>IF($F196&lt;&gt;"",IF($AD196=1,VLOOKUP($F196,得点換算表!$C$15:$D$24,2),VLOOKUP($F196,得点換算表!$E$15:$F$24,2)),"")</f>
        <v/>
      </c>
      <c r="AG196" s="142" t="str">
        <f>IF($G196&lt;&gt;"",IF($AD196=1,VLOOKUP($G196,得点換算表!$C$25:$D$34,2),VLOOKUP($G196,得点換算表!$E$25:$F$34,2)),"")</f>
        <v/>
      </c>
      <c r="AH196" s="142" t="str">
        <f>IF($H196&lt;&gt;"",IF($AD196=1,VLOOKUP($H196,得点換算表!$C$35:$D$44,2),VLOOKUP($H196,得点換算表!$E$35:$F$44,2)),"")</f>
        <v/>
      </c>
      <c r="AI196" s="142" t="str">
        <f>IF($I196&lt;&gt;"",IF($AD196=1,VLOOKUP($I196,得点換算表!$C$45:$D$55,2),VLOOKUP($I196,得点換算表!$E$45:$F$55,2)),"")</f>
        <v/>
      </c>
      <c r="AJ196" s="142" t="str">
        <f>IF($J196&lt;&gt;"",IF($AD196=1,VLOOKUP($J196,得点換算表!$C$56:$D$65,2),VLOOKUP($J196,得点換算表!$E$56:$F$65,2)),"")</f>
        <v/>
      </c>
      <c r="AK196" s="142" t="str">
        <f>IF($K196&lt;&gt;"",IF($AD196=1,VLOOKUP($K196,得点換算表!$C$66:$D$76,2),VLOOKUP($K196,得点換算表!$E$66:$F$76,2)),"")</f>
        <v/>
      </c>
      <c r="AL196" s="142" t="str">
        <f>IF($L196&lt;&gt;"",IF($AD196=1,VLOOKUP($L196,得点換算表!$C$77:$D$86,2),VLOOKUP($L196,得点換算表!$E$77:$F$86,2)),"")</f>
        <v/>
      </c>
      <c r="AM196" s="142" t="str">
        <f>IF($M196&lt;&gt;"",IF($AD196=1,VLOOKUP($M196,得点換算表!$C$87:$D$96,2),VLOOKUP($M196,得点換算表!$E$87:$F$96,2)),"")</f>
        <v/>
      </c>
      <c r="AN196" s="142" t="str">
        <f t="shared" si="19"/>
        <v/>
      </c>
      <c r="AO196" s="143" t="str">
        <f>IF(AND($AN196&lt;&gt;"",$AN196&gt;=8),VLOOKUP($AN196,得点換算表!$I$10:$J$14,2),"")</f>
        <v/>
      </c>
      <c r="AP196" s="105"/>
    </row>
    <row r="197" spans="1:42" x14ac:dyDescent="0.15">
      <c r="A197" s="11"/>
      <c r="B197" s="12"/>
      <c r="C197" s="13"/>
      <c r="D197" s="13"/>
      <c r="E197" s="14"/>
      <c r="F197" s="14"/>
      <c r="G197" s="14"/>
      <c r="H197" s="14"/>
      <c r="I197" s="15"/>
      <c r="J197" s="14"/>
      <c r="K197" s="13"/>
      <c r="L197" s="14"/>
      <c r="M197" s="14"/>
      <c r="N197" s="14"/>
      <c r="O197" s="14"/>
      <c r="P197" s="198"/>
      <c r="Q197" s="198"/>
      <c r="R197" s="198"/>
      <c r="S197" s="198"/>
      <c r="T197" s="198"/>
      <c r="U197" s="198"/>
      <c r="V197" s="198"/>
      <c r="W197" s="202">
        <f t="shared" si="20"/>
        <v>0</v>
      </c>
      <c r="X197" s="14"/>
      <c r="Y197" s="14"/>
      <c r="Z197" s="108"/>
      <c r="AA197" s="114"/>
      <c r="AB197" s="129"/>
      <c r="AC197" s="128"/>
      <c r="AD197" s="142" t="str">
        <f t="shared" si="21"/>
        <v/>
      </c>
      <c r="AE197" s="142" t="str">
        <f>IF($E197&lt;&gt;"",IF($AD197=1,VLOOKUP($E197,得点換算表!$C$5:$D$14,2),VLOOKUP($E197,得点換算表!$E$5:$F$14,2)),"")</f>
        <v/>
      </c>
      <c r="AF197" s="142" t="str">
        <f>IF($F197&lt;&gt;"",IF($AD197=1,VLOOKUP($F197,得点換算表!$C$15:$D$24,2),VLOOKUP($F197,得点換算表!$E$15:$F$24,2)),"")</f>
        <v/>
      </c>
      <c r="AG197" s="142" t="str">
        <f>IF($G197&lt;&gt;"",IF($AD197=1,VLOOKUP($G197,得点換算表!$C$25:$D$34,2),VLOOKUP($G197,得点換算表!$E$25:$F$34,2)),"")</f>
        <v/>
      </c>
      <c r="AH197" s="142" t="str">
        <f>IF($H197&lt;&gt;"",IF($AD197=1,VLOOKUP($H197,得点換算表!$C$35:$D$44,2),VLOOKUP($H197,得点換算表!$E$35:$F$44,2)),"")</f>
        <v/>
      </c>
      <c r="AI197" s="142" t="str">
        <f>IF($I197&lt;&gt;"",IF($AD197=1,VLOOKUP($I197,得点換算表!$C$45:$D$55,2),VLOOKUP($I197,得点換算表!$E$45:$F$55,2)),"")</f>
        <v/>
      </c>
      <c r="AJ197" s="142" t="str">
        <f>IF($J197&lt;&gt;"",IF($AD197=1,VLOOKUP($J197,得点換算表!$C$56:$D$65,2),VLOOKUP($J197,得点換算表!$E$56:$F$65,2)),"")</f>
        <v/>
      </c>
      <c r="AK197" s="142" t="str">
        <f>IF($K197&lt;&gt;"",IF($AD197=1,VLOOKUP($K197,得点換算表!$C$66:$D$76,2),VLOOKUP($K197,得点換算表!$E$66:$F$76,2)),"")</f>
        <v/>
      </c>
      <c r="AL197" s="142" t="str">
        <f>IF($L197&lt;&gt;"",IF($AD197=1,VLOOKUP($L197,得点換算表!$C$77:$D$86,2),VLOOKUP($L197,得点換算表!$E$77:$F$86,2)),"")</f>
        <v/>
      </c>
      <c r="AM197" s="142" t="str">
        <f>IF($M197&lt;&gt;"",IF($AD197=1,VLOOKUP($M197,得点換算表!$C$87:$D$96,2),VLOOKUP($M197,得点換算表!$E$87:$F$96,2)),"")</f>
        <v/>
      </c>
      <c r="AN197" s="142" t="str">
        <f t="shared" si="19"/>
        <v/>
      </c>
      <c r="AO197" s="143" t="str">
        <f>IF(AND($AN197&lt;&gt;"",$AN197&gt;=8),VLOOKUP($AN197,得点換算表!$I$10:$J$14,2),"")</f>
        <v/>
      </c>
      <c r="AP197" s="105"/>
    </row>
    <row r="198" spans="1:42" x14ac:dyDescent="0.15">
      <c r="A198" s="11"/>
      <c r="B198" s="12"/>
      <c r="C198" s="13"/>
      <c r="D198" s="13"/>
      <c r="E198" s="14"/>
      <c r="F198" s="14"/>
      <c r="G198" s="14"/>
      <c r="H198" s="14"/>
      <c r="I198" s="15"/>
      <c r="J198" s="14"/>
      <c r="K198" s="13"/>
      <c r="L198" s="14"/>
      <c r="M198" s="14"/>
      <c r="N198" s="14"/>
      <c r="O198" s="14"/>
      <c r="P198" s="198"/>
      <c r="Q198" s="198"/>
      <c r="R198" s="198"/>
      <c r="S198" s="198"/>
      <c r="T198" s="198"/>
      <c r="U198" s="198"/>
      <c r="V198" s="198"/>
      <c r="W198" s="202">
        <f t="shared" si="20"/>
        <v>0</v>
      </c>
      <c r="X198" s="14"/>
      <c r="Y198" s="14"/>
      <c r="Z198" s="108"/>
      <c r="AA198" s="114"/>
      <c r="AB198" s="129"/>
      <c r="AC198" s="128"/>
      <c r="AD198" s="142" t="str">
        <f t="shared" si="21"/>
        <v/>
      </c>
      <c r="AE198" s="142" t="str">
        <f>IF($E198&lt;&gt;"",IF($AD198=1,VLOOKUP($E198,得点換算表!$C$5:$D$14,2),VLOOKUP($E198,得点換算表!$E$5:$F$14,2)),"")</f>
        <v/>
      </c>
      <c r="AF198" s="142" t="str">
        <f>IF($F198&lt;&gt;"",IF($AD198=1,VLOOKUP($F198,得点換算表!$C$15:$D$24,2),VLOOKUP($F198,得点換算表!$E$15:$F$24,2)),"")</f>
        <v/>
      </c>
      <c r="AG198" s="142" t="str">
        <f>IF($G198&lt;&gt;"",IF($AD198=1,VLOOKUP($G198,得点換算表!$C$25:$D$34,2),VLOOKUP($G198,得点換算表!$E$25:$F$34,2)),"")</f>
        <v/>
      </c>
      <c r="AH198" s="142" t="str">
        <f>IF($H198&lt;&gt;"",IF($AD198=1,VLOOKUP($H198,得点換算表!$C$35:$D$44,2),VLOOKUP($H198,得点換算表!$E$35:$F$44,2)),"")</f>
        <v/>
      </c>
      <c r="AI198" s="142" t="str">
        <f>IF($I198&lt;&gt;"",IF($AD198=1,VLOOKUP($I198,得点換算表!$C$45:$D$55,2),VLOOKUP($I198,得点換算表!$E$45:$F$55,2)),"")</f>
        <v/>
      </c>
      <c r="AJ198" s="142" t="str">
        <f>IF($J198&lt;&gt;"",IF($AD198=1,VLOOKUP($J198,得点換算表!$C$56:$D$65,2),VLOOKUP($J198,得点換算表!$E$56:$F$65,2)),"")</f>
        <v/>
      </c>
      <c r="AK198" s="142" t="str">
        <f>IF($K198&lt;&gt;"",IF($AD198=1,VLOOKUP($K198,得点換算表!$C$66:$D$76,2),VLOOKUP($K198,得点換算表!$E$66:$F$76,2)),"")</f>
        <v/>
      </c>
      <c r="AL198" s="142" t="str">
        <f>IF($L198&lt;&gt;"",IF($AD198=1,VLOOKUP($L198,得点換算表!$C$77:$D$86,2),VLOOKUP($L198,得点換算表!$E$77:$F$86,2)),"")</f>
        <v/>
      </c>
      <c r="AM198" s="142" t="str">
        <f>IF($M198&lt;&gt;"",IF($AD198=1,VLOOKUP($M198,得点換算表!$C$87:$D$96,2),VLOOKUP($M198,得点換算表!$E$87:$F$96,2)),"")</f>
        <v/>
      </c>
      <c r="AN198" s="142" t="str">
        <f t="shared" si="19"/>
        <v/>
      </c>
      <c r="AO198" s="143" t="str">
        <f>IF(AND($AN198&lt;&gt;"",$AN198&gt;=8),VLOOKUP($AN198,得点換算表!$I$10:$J$14,2),"")</f>
        <v/>
      </c>
      <c r="AP198" s="105"/>
    </row>
    <row r="199" spans="1:42" x14ac:dyDescent="0.15">
      <c r="A199" s="11"/>
      <c r="B199" s="12"/>
      <c r="C199" s="13"/>
      <c r="D199" s="13"/>
      <c r="E199" s="14"/>
      <c r="F199" s="14"/>
      <c r="G199" s="14"/>
      <c r="H199" s="14"/>
      <c r="I199" s="15"/>
      <c r="J199" s="14"/>
      <c r="K199" s="13"/>
      <c r="L199" s="14"/>
      <c r="M199" s="14"/>
      <c r="N199" s="14"/>
      <c r="O199" s="14"/>
      <c r="P199" s="198"/>
      <c r="Q199" s="198"/>
      <c r="R199" s="198"/>
      <c r="S199" s="198"/>
      <c r="T199" s="198"/>
      <c r="U199" s="198"/>
      <c r="V199" s="198"/>
      <c r="W199" s="202">
        <f t="shared" si="20"/>
        <v>0</v>
      </c>
      <c r="X199" s="14"/>
      <c r="Y199" s="14"/>
      <c r="Z199" s="108"/>
      <c r="AA199" s="114"/>
      <c r="AB199" s="129"/>
      <c r="AC199" s="128"/>
      <c r="AD199" s="142" t="str">
        <f t="shared" si="21"/>
        <v/>
      </c>
      <c r="AE199" s="142" t="str">
        <f>IF($E199&lt;&gt;"",IF($AD199=1,VLOOKUP($E199,得点換算表!$C$5:$D$14,2),VLOOKUP($E199,得点換算表!$E$5:$F$14,2)),"")</f>
        <v/>
      </c>
      <c r="AF199" s="142" t="str">
        <f>IF($F199&lt;&gt;"",IF($AD199=1,VLOOKUP($F199,得点換算表!$C$15:$D$24,2),VLOOKUP($F199,得点換算表!$E$15:$F$24,2)),"")</f>
        <v/>
      </c>
      <c r="AG199" s="142" t="str">
        <f>IF($G199&lt;&gt;"",IF($AD199=1,VLOOKUP($G199,得点換算表!$C$25:$D$34,2),VLOOKUP($G199,得点換算表!$E$25:$F$34,2)),"")</f>
        <v/>
      </c>
      <c r="AH199" s="142" t="str">
        <f>IF($H199&lt;&gt;"",IF($AD199=1,VLOOKUP($H199,得点換算表!$C$35:$D$44,2),VLOOKUP($H199,得点換算表!$E$35:$F$44,2)),"")</f>
        <v/>
      </c>
      <c r="AI199" s="142" t="str">
        <f>IF($I199&lt;&gt;"",IF($AD199=1,VLOOKUP($I199,得点換算表!$C$45:$D$55,2),VLOOKUP($I199,得点換算表!$E$45:$F$55,2)),"")</f>
        <v/>
      </c>
      <c r="AJ199" s="142" t="str">
        <f>IF($J199&lt;&gt;"",IF($AD199=1,VLOOKUP($J199,得点換算表!$C$56:$D$65,2),VLOOKUP($J199,得点換算表!$E$56:$F$65,2)),"")</f>
        <v/>
      </c>
      <c r="AK199" s="142" t="str">
        <f>IF($K199&lt;&gt;"",IF($AD199=1,VLOOKUP($K199,得点換算表!$C$66:$D$76,2),VLOOKUP($K199,得点換算表!$E$66:$F$76,2)),"")</f>
        <v/>
      </c>
      <c r="AL199" s="142" t="str">
        <f>IF($L199&lt;&gt;"",IF($AD199=1,VLOOKUP($L199,得点換算表!$C$77:$D$86,2),VLOOKUP($L199,得点換算表!$E$77:$F$86,2)),"")</f>
        <v/>
      </c>
      <c r="AM199" s="142" t="str">
        <f>IF($M199&lt;&gt;"",IF($AD199=1,VLOOKUP($M199,得点換算表!$C$87:$D$96,2),VLOOKUP($M199,得点換算表!$E$87:$F$96,2)),"")</f>
        <v/>
      </c>
      <c r="AN199" s="142" t="str">
        <f t="shared" si="19"/>
        <v/>
      </c>
      <c r="AO199" s="143" t="str">
        <f>IF(AND($AN199&lt;&gt;"",$AN199&gt;=8),VLOOKUP($AN199,得点換算表!$I$10:$J$14,2),"")</f>
        <v/>
      </c>
      <c r="AP199" s="105"/>
    </row>
    <row r="200" spans="1:42" x14ac:dyDescent="0.15">
      <c r="A200" s="11"/>
      <c r="B200" s="12"/>
      <c r="C200" s="13"/>
      <c r="D200" s="13"/>
      <c r="E200" s="14"/>
      <c r="F200" s="14"/>
      <c r="G200" s="14"/>
      <c r="H200" s="14"/>
      <c r="I200" s="15"/>
      <c r="J200" s="14"/>
      <c r="K200" s="13"/>
      <c r="L200" s="14"/>
      <c r="M200" s="14"/>
      <c r="N200" s="14"/>
      <c r="O200" s="14"/>
      <c r="P200" s="198"/>
      <c r="Q200" s="198"/>
      <c r="R200" s="198"/>
      <c r="S200" s="198"/>
      <c r="T200" s="198"/>
      <c r="U200" s="198"/>
      <c r="V200" s="198"/>
      <c r="W200" s="202">
        <f t="shared" si="20"/>
        <v>0</v>
      </c>
      <c r="X200" s="14"/>
      <c r="Y200" s="14"/>
      <c r="Z200" s="108"/>
      <c r="AA200" s="114"/>
      <c r="AB200" s="129"/>
      <c r="AC200" s="128"/>
      <c r="AD200" s="142" t="str">
        <f t="shared" si="21"/>
        <v/>
      </c>
      <c r="AE200" s="142" t="str">
        <f>IF($E200&lt;&gt;"",IF($AD200=1,VLOOKUP($E200,得点換算表!$C$5:$D$14,2),VLOOKUP($E200,得点換算表!$E$5:$F$14,2)),"")</f>
        <v/>
      </c>
      <c r="AF200" s="142" t="str">
        <f>IF($F200&lt;&gt;"",IF($AD200=1,VLOOKUP($F200,得点換算表!$C$15:$D$24,2),VLOOKUP($F200,得点換算表!$E$15:$F$24,2)),"")</f>
        <v/>
      </c>
      <c r="AG200" s="142" t="str">
        <f>IF($G200&lt;&gt;"",IF($AD200=1,VLOOKUP($G200,得点換算表!$C$25:$D$34,2),VLOOKUP($G200,得点換算表!$E$25:$F$34,2)),"")</f>
        <v/>
      </c>
      <c r="AH200" s="142" t="str">
        <f>IF($H200&lt;&gt;"",IF($AD200=1,VLOOKUP($H200,得点換算表!$C$35:$D$44,2),VLOOKUP($H200,得点換算表!$E$35:$F$44,2)),"")</f>
        <v/>
      </c>
      <c r="AI200" s="142" t="str">
        <f>IF($I200&lt;&gt;"",IF($AD200=1,VLOOKUP($I200,得点換算表!$C$45:$D$55,2),VLOOKUP($I200,得点換算表!$E$45:$F$55,2)),"")</f>
        <v/>
      </c>
      <c r="AJ200" s="142" t="str">
        <f>IF($J200&lt;&gt;"",IF($AD200=1,VLOOKUP($J200,得点換算表!$C$56:$D$65,2),VLOOKUP($J200,得点換算表!$E$56:$F$65,2)),"")</f>
        <v/>
      </c>
      <c r="AK200" s="142" t="str">
        <f>IF($K200&lt;&gt;"",IF($AD200=1,VLOOKUP($K200,得点換算表!$C$66:$D$76,2),VLOOKUP($K200,得点換算表!$E$66:$F$76,2)),"")</f>
        <v/>
      </c>
      <c r="AL200" s="142" t="str">
        <f>IF($L200&lt;&gt;"",IF($AD200=1,VLOOKUP($L200,得点換算表!$C$77:$D$86,2),VLOOKUP($L200,得点換算表!$E$77:$F$86,2)),"")</f>
        <v/>
      </c>
      <c r="AM200" s="142" t="str">
        <f>IF($M200&lt;&gt;"",IF($AD200=1,VLOOKUP($M200,得点換算表!$C$87:$D$96,2),VLOOKUP($M200,得点換算表!$E$87:$F$96,2)),"")</f>
        <v/>
      </c>
      <c r="AN200" s="142" t="str">
        <f t="shared" si="19"/>
        <v/>
      </c>
      <c r="AO200" s="143" t="str">
        <f>IF(AND($AN200&lt;&gt;"",$AN200&gt;=8),VLOOKUP($AN200,得点換算表!$I$10:$J$14,2),"")</f>
        <v/>
      </c>
      <c r="AP200" s="105"/>
    </row>
    <row r="201" spans="1:42" x14ac:dyDescent="0.15">
      <c r="A201" s="11"/>
      <c r="B201" s="12"/>
      <c r="C201" s="13"/>
      <c r="D201" s="13"/>
      <c r="E201" s="14"/>
      <c r="F201" s="14"/>
      <c r="G201" s="14"/>
      <c r="H201" s="14"/>
      <c r="I201" s="15"/>
      <c r="J201" s="14"/>
      <c r="K201" s="13"/>
      <c r="L201" s="14"/>
      <c r="M201" s="14"/>
      <c r="N201" s="14"/>
      <c r="O201" s="14"/>
      <c r="P201" s="198"/>
      <c r="Q201" s="198"/>
      <c r="R201" s="198"/>
      <c r="S201" s="198"/>
      <c r="T201" s="198"/>
      <c r="U201" s="198"/>
      <c r="V201" s="198"/>
      <c r="W201" s="202">
        <f t="shared" si="20"/>
        <v>0</v>
      </c>
      <c r="X201" s="14"/>
      <c r="Y201" s="14"/>
      <c r="Z201" s="108"/>
      <c r="AA201" s="114"/>
      <c r="AB201" s="129"/>
      <c r="AC201" s="128"/>
      <c r="AD201" s="142" t="str">
        <f t="shared" si="21"/>
        <v/>
      </c>
      <c r="AE201" s="142" t="str">
        <f>IF($E201&lt;&gt;"",IF($AD201=1,VLOOKUP($E201,得点換算表!$C$5:$D$14,2),VLOOKUP($E201,得点換算表!$E$5:$F$14,2)),"")</f>
        <v/>
      </c>
      <c r="AF201" s="142" t="str">
        <f>IF($F201&lt;&gt;"",IF($AD201=1,VLOOKUP($F201,得点換算表!$C$15:$D$24,2),VLOOKUP($F201,得点換算表!$E$15:$F$24,2)),"")</f>
        <v/>
      </c>
      <c r="AG201" s="142" t="str">
        <f>IF($G201&lt;&gt;"",IF($AD201=1,VLOOKUP($G201,得点換算表!$C$25:$D$34,2),VLOOKUP($G201,得点換算表!$E$25:$F$34,2)),"")</f>
        <v/>
      </c>
      <c r="AH201" s="142" t="str">
        <f>IF($H201&lt;&gt;"",IF($AD201=1,VLOOKUP($H201,得点換算表!$C$35:$D$44,2),VLOOKUP($H201,得点換算表!$E$35:$F$44,2)),"")</f>
        <v/>
      </c>
      <c r="AI201" s="142" t="str">
        <f>IF($I201&lt;&gt;"",IF($AD201=1,VLOOKUP($I201,得点換算表!$C$45:$D$55,2),VLOOKUP($I201,得点換算表!$E$45:$F$55,2)),"")</f>
        <v/>
      </c>
      <c r="AJ201" s="142" t="str">
        <f>IF($J201&lt;&gt;"",IF($AD201=1,VLOOKUP($J201,得点換算表!$C$56:$D$65,2),VLOOKUP($J201,得点換算表!$E$56:$F$65,2)),"")</f>
        <v/>
      </c>
      <c r="AK201" s="142" t="str">
        <f>IF($K201&lt;&gt;"",IF($AD201=1,VLOOKUP($K201,得点換算表!$C$66:$D$76,2),VLOOKUP($K201,得点換算表!$E$66:$F$76,2)),"")</f>
        <v/>
      </c>
      <c r="AL201" s="142" t="str">
        <f>IF($L201&lt;&gt;"",IF($AD201=1,VLOOKUP($L201,得点換算表!$C$77:$D$86,2),VLOOKUP($L201,得点換算表!$E$77:$F$86,2)),"")</f>
        <v/>
      </c>
      <c r="AM201" s="142" t="str">
        <f>IF($M201&lt;&gt;"",IF($AD201=1,VLOOKUP($M201,得点換算表!$C$87:$D$96,2),VLOOKUP($M201,得点換算表!$E$87:$F$96,2)),"")</f>
        <v/>
      </c>
      <c r="AN201" s="142" t="str">
        <f t="shared" si="19"/>
        <v/>
      </c>
      <c r="AO201" s="143" t="str">
        <f>IF(AND($AN201&lt;&gt;"",$AN201&gt;=8),VLOOKUP($AN201,得点換算表!$I$10:$J$14,2),"")</f>
        <v/>
      </c>
      <c r="AP201" s="105"/>
    </row>
    <row r="202" spans="1:42" x14ac:dyDescent="0.15">
      <c r="A202" s="11"/>
      <c r="B202" s="12"/>
      <c r="C202" s="13"/>
      <c r="D202" s="13"/>
      <c r="E202" s="14"/>
      <c r="F202" s="14"/>
      <c r="G202" s="14"/>
      <c r="H202" s="14"/>
      <c r="I202" s="15"/>
      <c r="J202" s="14"/>
      <c r="K202" s="13"/>
      <c r="L202" s="14"/>
      <c r="M202" s="14"/>
      <c r="N202" s="14"/>
      <c r="O202" s="14"/>
      <c r="P202" s="198"/>
      <c r="Q202" s="198"/>
      <c r="R202" s="198"/>
      <c r="S202" s="198"/>
      <c r="T202" s="198"/>
      <c r="U202" s="198"/>
      <c r="V202" s="198"/>
      <c r="W202" s="202">
        <f t="shared" si="20"/>
        <v>0</v>
      </c>
      <c r="X202" s="14"/>
      <c r="Y202" s="14"/>
      <c r="Z202" s="108"/>
      <c r="AA202" s="114"/>
      <c r="AB202" s="129"/>
      <c r="AC202" s="128"/>
      <c r="AD202" s="142" t="str">
        <f t="shared" si="21"/>
        <v/>
      </c>
      <c r="AE202" s="142" t="str">
        <f>IF($E202&lt;&gt;"",IF($AD202=1,VLOOKUP($E202,得点換算表!$C$5:$D$14,2),VLOOKUP($E202,得点換算表!$E$5:$F$14,2)),"")</f>
        <v/>
      </c>
      <c r="AF202" s="142" t="str">
        <f>IF($F202&lt;&gt;"",IF($AD202=1,VLOOKUP($F202,得点換算表!$C$15:$D$24,2),VLOOKUP($F202,得点換算表!$E$15:$F$24,2)),"")</f>
        <v/>
      </c>
      <c r="AG202" s="142" t="str">
        <f>IF($G202&lt;&gt;"",IF($AD202=1,VLOOKUP($G202,得点換算表!$C$25:$D$34,2),VLOOKUP($G202,得点換算表!$E$25:$F$34,2)),"")</f>
        <v/>
      </c>
      <c r="AH202" s="142" t="str">
        <f>IF($H202&lt;&gt;"",IF($AD202=1,VLOOKUP($H202,得点換算表!$C$35:$D$44,2),VLOOKUP($H202,得点換算表!$E$35:$F$44,2)),"")</f>
        <v/>
      </c>
      <c r="AI202" s="142" t="str">
        <f>IF($I202&lt;&gt;"",IF($AD202=1,VLOOKUP($I202,得点換算表!$C$45:$D$55,2),VLOOKUP($I202,得点換算表!$E$45:$F$55,2)),"")</f>
        <v/>
      </c>
      <c r="AJ202" s="142" t="str">
        <f>IF($J202&lt;&gt;"",IF($AD202=1,VLOOKUP($J202,得点換算表!$C$56:$D$65,2),VLOOKUP($J202,得点換算表!$E$56:$F$65,2)),"")</f>
        <v/>
      </c>
      <c r="AK202" s="142" t="str">
        <f>IF($K202&lt;&gt;"",IF($AD202=1,VLOOKUP($K202,得点換算表!$C$66:$D$76,2),VLOOKUP($K202,得点換算表!$E$66:$F$76,2)),"")</f>
        <v/>
      </c>
      <c r="AL202" s="142" t="str">
        <f>IF($L202&lt;&gt;"",IF($AD202=1,VLOOKUP($L202,得点換算表!$C$77:$D$86,2),VLOOKUP($L202,得点換算表!$E$77:$F$86,2)),"")</f>
        <v/>
      </c>
      <c r="AM202" s="142" t="str">
        <f>IF($M202&lt;&gt;"",IF($AD202=1,VLOOKUP($M202,得点換算表!$C$87:$D$96,2),VLOOKUP($M202,得点換算表!$E$87:$F$96,2)),"")</f>
        <v/>
      </c>
      <c r="AN202" s="142" t="str">
        <f t="shared" si="19"/>
        <v/>
      </c>
      <c r="AO202" s="143" t="str">
        <f>IF(AND($AN202&lt;&gt;"",$AN202&gt;=8),VLOOKUP($AN202,得点換算表!$I$10:$J$14,2),"")</f>
        <v/>
      </c>
      <c r="AP202" s="105"/>
    </row>
    <row r="203" spans="1:42" x14ac:dyDescent="0.15">
      <c r="A203" s="11"/>
      <c r="B203" s="12"/>
      <c r="C203" s="13"/>
      <c r="D203" s="13"/>
      <c r="E203" s="14"/>
      <c r="F203" s="14"/>
      <c r="G203" s="14"/>
      <c r="H203" s="14"/>
      <c r="I203" s="15"/>
      <c r="J203" s="14"/>
      <c r="K203" s="13"/>
      <c r="L203" s="14"/>
      <c r="M203" s="14"/>
      <c r="N203" s="14"/>
      <c r="O203" s="14"/>
      <c r="P203" s="198"/>
      <c r="Q203" s="198"/>
      <c r="R203" s="198"/>
      <c r="S203" s="198"/>
      <c r="T203" s="198"/>
      <c r="U203" s="198"/>
      <c r="V203" s="198"/>
      <c r="W203" s="202">
        <f t="shared" si="20"/>
        <v>0</v>
      </c>
      <c r="X203" s="14"/>
      <c r="Y203" s="14"/>
      <c r="Z203" s="108"/>
      <c r="AA203" s="114"/>
      <c r="AB203" s="129"/>
      <c r="AC203" s="128"/>
      <c r="AD203" s="142" t="str">
        <f t="shared" si="21"/>
        <v/>
      </c>
      <c r="AE203" s="142" t="str">
        <f>IF($E203&lt;&gt;"",IF($AD203=1,VLOOKUP($E203,得点換算表!$C$5:$D$14,2),VLOOKUP($E203,得点換算表!$E$5:$F$14,2)),"")</f>
        <v/>
      </c>
      <c r="AF203" s="142" t="str">
        <f>IF($F203&lt;&gt;"",IF($AD203=1,VLOOKUP($F203,得点換算表!$C$15:$D$24,2),VLOOKUP($F203,得点換算表!$E$15:$F$24,2)),"")</f>
        <v/>
      </c>
      <c r="AG203" s="142" t="str">
        <f>IF($G203&lt;&gt;"",IF($AD203=1,VLOOKUP($G203,得点換算表!$C$25:$D$34,2),VLOOKUP($G203,得点換算表!$E$25:$F$34,2)),"")</f>
        <v/>
      </c>
      <c r="AH203" s="142" t="str">
        <f>IF($H203&lt;&gt;"",IF($AD203=1,VLOOKUP($H203,得点換算表!$C$35:$D$44,2),VLOOKUP($H203,得点換算表!$E$35:$F$44,2)),"")</f>
        <v/>
      </c>
      <c r="AI203" s="142" t="str">
        <f>IF($I203&lt;&gt;"",IF($AD203=1,VLOOKUP($I203,得点換算表!$C$45:$D$55,2),VLOOKUP($I203,得点換算表!$E$45:$F$55,2)),"")</f>
        <v/>
      </c>
      <c r="AJ203" s="142" t="str">
        <f>IF($J203&lt;&gt;"",IF($AD203=1,VLOOKUP($J203,得点換算表!$C$56:$D$65,2),VLOOKUP($J203,得点換算表!$E$56:$F$65,2)),"")</f>
        <v/>
      </c>
      <c r="AK203" s="142" t="str">
        <f>IF($K203&lt;&gt;"",IF($AD203=1,VLOOKUP($K203,得点換算表!$C$66:$D$76,2),VLOOKUP($K203,得点換算表!$E$66:$F$76,2)),"")</f>
        <v/>
      </c>
      <c r="AL203" s="142" t="str">
        <f>IF($L203&lt;&gt;"",IF($AD203=1,VLOOKUP($L203,得点換算表!$C$77:$D$86,2),VLOOKUP($L203,得点換算表!$E$77:$F$86,2)),"")</f>
        <v/>
      </c>
      <c r="AM203" s="142" t="str">
        <f>IF($M203&lt;&gt;"",IF($AD203=1,VLOOKUP($M203,得点換算表!$C$87:$D$96,2),VLOOKUP($M203,得点換算表!$E$87:$F$96,2)),"")</f>
        <v/>
      </c>
      <c r="AN203" s="142" t="str">
        <f t="shared" si="19"/>
        <v/>
      </c>
      <c r="AO203" s="143" t="str">
        <f>IF(AND($AN203&lt;&gt;"",$AN203&gt;=8),VLOOKUP($AN203,得点換算表!$I$10:$J$14,2),"")</f>
        <v/>
      </c>
      <c r="AP203" s="105"/>
    </row>
    <row r="204" spans="1:42" x14ac:dyDescent="0.15">
      <c r="A204" s="11"/>
      <c r="B204" s="12"/>
      <c r="C204" s="13"/>
      <c r="D204" s="13"/>
      <c r="E204" s="14"/>
      <c r="F204" s="14"/>
      <c r="G204" s="14"/>
      <c r="H204" s="14"/>
      <c r="I204" s="15"/>
      <c r="J204" s="14"/>
      <c r="K204" s="13"/>
      <c r="L204" s="14"/>
      <c r="M204" s="14"/>
      <c r="N204" s="14"/>
      <c r="O204" s="14"/>
      <c r="P204" s="198"/>
      <c r="Q204" s="198"/>
      <c r="R204" s="198"/>
      <c r="S204" s="198"/>
      <c r="T204" s="198"/>
      <c r="U204" s="198"/>
      <c r="V204" s="198"/>
      <c r="W204" s="202">
        <f t="shared" si="20"/>
        <v>0</v>
      </c>
      <c r="X204" s="14"/>
      <c r="Y204" s="14"/>
      <c r="Z204" s="108"/>
      <c r="AA204" s="114"/>
      <c r="AB204" s="129"/>
      <c r="AC204" s="128"/>
      <c r="AD204" s="142" t="str">
        <f t="shared" si="21"/>
        <v/>
      </c>
      <c r="AE204" s="142" t="str">
        <f>IF($E204&lt;&gt;"",IF($AD204=1,VLOOKUP($E204,得点換算表!$C$5:$D$14,2),VLOOKUP($E204,得点換算表!$E$5:$F$14,2)),"")</f>
        <v/>
      </c>
      <c r="AF204" s="142" t="str">
        <f>IF($F204&lt;&gt;"",IF($AD204=1,VLOOKUP($F204,得点換算表!$C$15:$D$24,2),VLOOKUP($F204,得点換算表!$E$15:$F$24,2)),"")</f>
        <v/>
      </c>
      <c r="AG204" s="142" t="str">
        <f>IF($G204&lt;&gt;"",IF($AD204=1,VLOOKUP($G204,得点換算表!$C$25:$D$34,2),VLOOKUP($G204,得点換算表!$E$25:$F$34,2)),"")</f>
        <v/>
      </c>
      <c r="AH204" s="142" t="str">
        <f>IF($H204&lt;&gt;"",IF($AD204=1,VLOOKUP($H204,得点換算表!$C$35:$D$44,2),VLOOKUP($H204,得点換算表!$E$35:$F$44,2)),"")</f>
        <v/>
      </c>
      <c r="AI204" s="142" t="str">
        <f>IF($I204&lt;&gt;"",IF($AD204=1,VLOOKUP($I204,得点換算表!$C$45:$D$55,2),VLOOKUP($I204,得点換算表!$E$45:$F$55,2)),"")</f>
        <v/>
      </c>
      <c r="AJ204" s="142" t="str">
        <f>IF($J204&lt;&gt;"",IF($AD204=1,VLOOKUP($J204,得点換算表!$C$56:$D$65,2),VLOOKUP($J204,得点換算表!$E$56:$F$65,2)),"")</f>
        <v/>
      </c>
      <c r="AK204" s="142" t="str">
        <f>IF($K204&lt;&gt;"",IF($AD204=1,VLOOKUP($K204,得点換算表!$C$66:$D$76,2),VLOOKUP($K204,得点換算表!$E$66:$F$76,2)),"")</f>
        <v/>
      </c>
      <c r="AL204" s="142" t="str">
        <f>IF($L204&lt;&gt;"",IF($AD204=1,VLOOKUP($L204,得点換算表!$C$77:$D$86,2),VLOOKUP($L204,得点換算表!$E$77:$F$86,2)),"")</f>
        <v/>
      </c>
      <c r="AM204" s="142" t="str">
        <f>IF($M204&lt;&gt;"",IF($AD204=1,VLOOKUP($M204,得点換算表!$C$87:$D$96,2),VLOOKUP($M204,得点換算表!$E$87:$F$96,2)),"")</f>
        <v/>
      </c>
      <c r="AN204" s="142" t="str">
        <f t="shared" si="19"/>
        <v/>
      </c>
      <c r="AO204" s="143" t="str">
        <f>IF(AND($AN204&lt;&gt;"",$AN204&gt;=8),VLOOKUP($AN204,得点換算表!$I$10:$J$14,2),"")</f>
        <v/>
      </c>
      <c r="AP204" s="105"/>
    </row>
    <row r="205" spans="1:42" x14ac:dyDescent="0.15">
      <c r="A205" s="11"/>
      <c r="B205" s="12"/>
      <c r="C205" s="13"/>
      <c r="D205" s="13"/>
      <c r="E205" s="14"/>
      <c r="F205" s="14"/>
      <c r="G205" s="14"/>
      <c r="H205" s="14"/>
      <c r="I205" s="15"/>
      <c r="J205" s="14"/>
      <c r="K205" s="13"/>
      <c r="L205" s="14"/>
      <c r="M205" s="14"/>
      <c r="N205" s="14"/>
      <c r="O205" s="14"/>
      <c r="P205" s="198"/>
      <c r="Q205" s="198"/>
      <c r="R205" s="198"/>
      <c r="S205" s="198"/>
      <c r="T205" s="198"/>
      <c r="U205" s="198"/>
      <c r="V205" s="198"/>
      <c r="W205" s="202">
        <f t="shared" si="20"/>
        <v>0</v>
      </c>
      <c r="X205" s="14"/>
      <c r="Y205" s="14"/>
      <c r="Z205" s="108"/>
      <c r="AA205" s="114"/>
      <c r="AB205" s="129"/>
      <c r="AC205" s="128"/>
      <c r="AD205" s="142" t="str">
        <f t="shared" si="21"/>
        <v/>
      </c>
      <c r="AE205" s="142" t="str">
        <f>IF($E205&lt;&gt;"",IF($AD205=1,VLOOKUP($E205,得点換算表!$C$5:$D$14,2),VLOOKUP($E205,得点換算表!$E$5:$F$14,2)),"")</f>
        <v/>
      </c>
      <c r="AF205" s="142" t="str">
        <f>IF($F205&lt;&gt;"",IF($AD205=1,VLOOKUP($F205,得点換算表!$C$15:$D$24,2),VLOOKUP($F205,得点換算表!$E$15:$F$24,2)),"")</f>
        <v/>
      </c>
      <c r="AG205" s="142" t="str">
        <f>IF($G205&lt;&gt;"",IF($AD205=1,VLOOKUP($G205,得点換算表!$C$25:$D$34,2),VLOOKUP($G205,得点換算表!$E$25:$F$34,2)),"")</f>
        <v/>
      </c>
      <c r="AH205" s="142" t="str">
        <f>IF($H205&lt;&gt;"",IF($AD205=1,VLOOKUP($H205,得点換算表!$C$35:$D$44,2),VLOOKUP($H205,得点換算表!$E$35:$F$44,2)),"")</f>
        <v/>
      </c>
      <c r="AI205" s="142" t="str">
        <f>IF($I205&lt;&gt;"",IF($AD205=1,VLOOKUP($I205,得点換算表!$C$45:$D$55,2),VLOOKUP($I205,得点換算表!$E$45:$F$55,2)),"")</f>
        <v/>
      </c>
      <c r="AJ205" s="142" t="str">
        <f>IF($J205&lt;&gt;"",IF($AD205=1,VLOOKUP($J205,得点換算表!$C$56:$D$65,2),VLOOKUP($J205,得点換算表!$E$56:$F$65,2)),"")</f>
        <v/>
      </c>
      <c r="AK205" s="142" t="str">
        <f>IF($K205&lt;&gt;"",IF($AD205=1,VLOOKUP($K205,得点換算表!$C$66:$D$76,2),VLOOKUP($K205,得点換算表!$E$66:$F$76,2)),"")</f>
        <v/>
      </c>
      <c r="AL205" s="142" t="str">
        <f>IF($L205&lt;&gt;"",IF($AD205=1,VLOOKUP($L205,得点換算表!$C$77:$D$86,2),VLOOKUP($L205,得点換算表!$E$77:$F$86,2)),"")</f>
        <v/>
      </c>
      <c r="AM205" s="142" t="str">
        <f>IF($M205&lt;&gt;"",IF($AD205=1,VLOOKUP($M205,得点換算表!$C$87:$D$96,2),VLOOKUP($M205,得点換算表!$E$87:$F$96,2)),"")</f>
        <v/>
      </c>
      <c r="AN205" s="142" t="str">
        <f t="shared" si="19"/>
        <v/>
      </c>
      <c r="AO205" s="143" t="str">
        <f>IF(AND($AN205&lt;&gt;"",$AN205&gt;=8),VLOOKUP($AN205,得点換算表!$I$10:$J$14,2),"")</f>
        <v/>
      </c>
      <c r="AP205" s="105"/>
    </row>
    <row r="206" spans="1:42" x14ac:dyDescent="0.15">
      <c r="A206" s="11"/>
      <c r="B206" s="12"/>
      <c r="C206" s="13"/>
      <c r="D206" s="13"/>
      <c r="E206" s="14"/>
      <c r="F206" s="14"/>
      <c r="G206" s="14"/>
      <c r="H206" s="14"/>
      <c r="I206" s="15"/>
      <c r="J206" s="14"/>
      <c r="K206" s="13"/>
      <c r="L206" s="14"/>
      <c r="M206" s="14"/>
      <c r="N206" s="14"/>
      <c r="O206" s="14"/>
      <c r="P206" s="198"/>
      <c r="Q206" s="198"/>
      <c r="R206" s="198"/>
      <c r="S206" s="198"/>
      <c r="T206" s="198"/>
      <c r="U206" s="198"/>
      <c r="V206" s="198"/>
      <c r="W206" s="202">
        <f t="shared" si="20"/>
        <v>0</v>
      </c>
      <c r="X206" s="14"/>
      <c r="Y206" s="14"/>
      <c r="Z206" s="108"/>
      <c r="AA206" s="114"/>
      <c r="AB206" s="129"/>
      <c r="AC206" s="128"/>
      <c r="AD206" s="142" t="str">
        <f t="shared" si="21"/>
        <v/>
      </c>
      <c r="AE206" s="142" t="str">
        <f>IF($E206&lt;&gt;"",IF($AD206=1,VLOOKUP($E206,得点換算表!$C$5:$D$14,2),VLOOKUP($E206,得点換算表!$E$5:$F$14,2)),"")</f>
        <v/>
      </c>
      <c r="AF206" s="142" t="str">
        <f>IF($F206&lt;&gt;"",IF($AD206=1,VLOOKUP($F206,得点換算表!$C$15:$D$24,2),VLOOKUP($F206,得点換算表!$E$15:$F$24,2)),"")</f>
        <v/>
      </c>
      <c r="AG206" s="142" t="str">
        <f>IF($G206&lt;&gt;"",IF($AD206=1,VLOOKUP($G206,得点換算表!$C$25:$D$34,2),VLOOKUP($G206,得点換算表!$E$25:$F$34,2)),"")</f>
        <v/>
      </c>
      <c r="AH206" s="142" t="str">
        <f>IF($H206&lt;&gt;"",IF($AD206=1,VLOOKUP($H206,得点換算表!$C$35:$D$44,2),VLOOKUP($H206,得点換算表!$E$35:$F$44,2)),"")</f>
        <v/>
      </c>
      <c r="AI206" s="142" t="str">
        <f>IF($I206&lt;&gt;"",IF($AD206=1,VLOOKUP($I206,得点換算表!$C$45:$D$55,2),VLOOKUP($I206,得点換算表!$E$45:$F$55,2)),"")</f>
        <v/>
      </c>
      <c r="AJ206" s="142" t="str">
        <f>IF($J206&lt;&gt;"",IF($AD206=1,VLOOKUP($J206,得点換算表!$C$56:$D$65,2),VLOOKUP($J206,得点換算表!$E$56:$F$65,2)),"")</f>
        <v/>
      </c>
      <c r="AK206" s="142" t="str">
        <f>IF($K206&lt;&gt;"",IF($AD206=1,VLOOKUP($K206,得点換算表!$C$66:$D$76,2),VLOOKUP($K206,得点換算表!$E$66:$F$76,2)),"")</f>
        <v/>
      </c>
      <c r="AL206" s="142" t="str">
        <f>IF($L206&lt;&gt;"",IF($AD206=1,VLOOKUP($L206,得点換算表!$C$77:$D$86,2),VLOOKUP($L206,得点換算表!$E$77:$F$86,2)),"")</f>
        <v/>
      </c>
      <c r="AM206" s="142" t="str">
        <f>IF($M206&lt;&gt;"",IF($AD206=1,VLOOKUP($M206,得点換算表!$C$87:$D$96,2),VLOOKUP($M206,得点換算表!$E$87:$F$96,2)),"")</f>
        <v/>
      </c>
      <c r="AN206" s="142" t="str">
        <f t="shared" si="19"/>
        <v/>
      </c>
      <c r="AO206" s="143" t="str">
        <f>IF(AND($AN206&lt;&gt;"",$AN206&gt;=8),VLOOKUP($AN206,得点換算表!$I$10:$J$14,2),"")</f>
        <v/>
      </c>
      <c r="AP206" s="105"/>
    </row>
    <row r="207" spans="1:42" x14ac:dyDescent="0.15">
      <c r="A207" s="11"/>
      <c r="B207" s="12"/>
      <c r="C207" s="13"/>
      <c r="D207" s="13"/>
      <c r="E207" s="14"/>
      <c r="F207" s="14"/>
      <c r="G207" s="14"/>
      <c r="H207" s="14"/>
      <c r="I207" s="15"/>
      <c r="J207" s="14"/>
      <c r="K207" s="13"/>
      <c r="L207" s="14"/>
      <c r="M207" s="14"/>
      <c r="N207" s="14"/>
      <c r="O207" s="14"/>
      <c r="P207" s="198"/>
      <c r="Q207" s="198"/>
      <c r="R207" s="198"/>
      <c r="S207" s="198"/>
      <c r="T207" s="198"/>
      <c r="U207" s="198"/>
      <c r="V207" s="198"/>
      <c r="W207" s="202">
        <f t="shared" si="20"/>
        <v>0</v>
      </c>
      <c r="X207" s="14"/>
      <c r="Y207" s="14"/>
      <c r="Z207" s="108"/>
      <c r="AA207" s="114"/>
      <c r="AB207" s="129"/>
      <c r="AC207" s="128"/>
      <c r="AD207" s="142" t="str">
        <f t="shared" si="21"/>
        <v/>
      </c>
      <c r="AE207" s="142" t="str">
        <f>IF($E207&lt;&gt;"",IF($AD207=1,VLOOKUP($E207,得点換算表!$C$5:$D$14,2),VLOOKUP($E207,得点換算表!$E$5:$F$14,2)),"")</f>
        <v/>
      </c>
      <c r="AF207" s="142" t="str">
        <f>IF($F207&lt;&gt;"",IF($AD207=1,VLOOKUP($F207,得点換算表!$C$15:$D$24,2),VLOOKUP($F207,得点換算表!$E$15:$F$24,2)),"")</f>
        <v/>
      </c>
      <c r="AG207" s="142" t="str">
        <f>IF($G207&lt;&gt;"",IF($AD207=1,VLOOKUP($G207,得点換算表!$C$25:$D$34,2),VLOOKUP($G207,得点換算表!$E$25:$F$34,2)),"")</f>
        <v/>
      </c>
      <c r="AH207" s="142" t="str">
        <f>IF($H207&lt;&gt;"",IF($AD207=1,VLOOKUP($H207,得点換算表!$C$35:$D$44,2),VLOOKUP($H207,得点換算表!$E$35:$F$44,2)),"")</f>
        <v/>
      </c>
      <c r="AI207" s="142" t="str">
        <f>IF($I207&lt;&gt;"",IF($AD207=1,VLOOKUP($I207,得点換算表!$C$45:$D$55,2),VLOOKUP($I207,得点換算表!$E$45:$F$55,2)),"")</f>
        <v/>
      </c>
      <c r="AJ207" s="142" t="str">
        <f>IF($J207&lt;&gt;"",IF($AD207=1,VLOOKUP($J207,得点換算表!$C$56:$D$65,2),VLOOKUP($J207,得点換算表!$E$56:$F$65,2)),"")</f>
        <v/>
      </c>
      <c r="AK207" s="142" t="str">
        <f>IF($K207&lt;&gt;"",IF($AD207=1,VLOOKUP($K207,得点換算表!$C$66:$D$76,2),VLOOKUP($K207,得点換算表!$E$66:$F$76,2)),"")</f>
        <v/>
      </c>
      <c r="AL207" s="142" t="str">
        <f>IF($L207&lt;&gt;"",IF($AD207=1,VLOOKUP($L207,得点換算表!$C$77:$D$86,2),VLOOKUP($L207,得点換算表!$E$77:$F$86,2)),"")</f>
        <v/>
      </c>
      <c r="AM207" s="142" t="str">
        <f>IF($M207&lt;&gt;"",IF($AD207=1,VLOOKUP($M207,得点換算表!$C$87:$D$96,2),VLOOKUP($M207,得点換算表!$E$87:$F$96,2)),"")</f>
        <v/>
      </c>
      <c r="AN207" s="142" t="str">
        <f t="shared" si="19"/>
        <v/>
      </c>
      <c r="AO207" s="143" t="str">
        <f>IF(AND($AN207&lt;&gt;"",$AN207&gt;=8),VLOOKUP($AN207,得点換算表!$I$10:$J$14,2),"")</f>
        <v/>
      </c>
      <c r="AP207" s="105"/>
    </row>
    <row r="208" spans="1:42" x14ac:dyDescent="0.15">
      <c r="A208" s="11"/>
      <c r="B208" s="12"/>
      <c r="C208" s="13"/>
      <c r="D208" s="13"/>
      <c r="E208" s="14"/>
      <c r="F208" s="14"/>
      <c r="G208" s="14"/>
      <c r="H208" s="14"/>
      <c r="I208" s="15"/>
      <c r="J208" s="14"/>
      <c r="K208" s="13"/>
      <c r="L208" s="14"/>
      <c r="M208" s="14"/>
      <c r="N208" s="14"/>
      <c r="O208" s="14"/>
      <c r="P208" s="198"/>
      <c r="Q208" s="198"/>
      <c r="R208" s="198"/>
      <c r="S208" s="198"/>
      <c r="T208" s="198"/>
      <c r="U208" s="198"/>
      <c r="V208" s="198"/>
      <c r="W208" s="202">
        <f t="shared" si="20"/>
        <v>0</v>
      </c>
      <c r="X208" s="14"/>
      <c r="Y208" s="14"/>
      <c r="Z208" s="108"/>
      <c r="AA208" s="114"/>
      <c r="AB208" s="129"/>
      <c r="AC208" s="128"/>
      <c r="AD208" s="142" t="str">
        <f t="shared" si="21"/>
        <v/>
      </c>
      <c r="AE208" s="142" t="str">
        <f>IF($E208&lt;&gt;"",IF($AD208=1,VLOOKUP($E208,得点換算表!$C$5:$D$14,2),VLOOKUP($E208,得点換算表!$E$5:$F$14,2)),"")</f>
        <v/>
      </c>
      <c r="AF208" s="142" t="str">
        <f>IF($F208&lt;&gt;"",IF($AD208=1,VLOOKUP($F208,得点換算表!$C$15:$D$24,2),VLOOKUP($F208,得点換算表!$E$15:$F$24,2)),"")</f>
        <v/>
      </c>
      <c r="AG208" s="142" t="str">
        <f>IF($G208&lt;&gt;"",IF($AD208=1,VLOOKUP($G208,得点換算表!$C$25:$D$34,2),VLOOKUP($G208,得点換算表!$E$25:$F$34,2)),"")</f>
        <v/>
      </c>
      <c r="AH208" s="142" t="str">
        <f>IF($H208&lt;&gt;"",IF($AD208=1,VLOOKUP($H208,得点換算表!$C$35:$D$44,2),VLOOKUP($H208,得点換算表!$E$35:$F$44,2)),"")</f>
        <v/>
      </c>
      <c r="AI208" s="142" t="str">
        <f>IF($I208&lt;&gt;"",IF($AD208=1,VLOOKUP($I208,得点換算表!$C$45:$D$55,2),VLOOKUP($I208,得点換算表!$E$45:$F$55,2)),"")</f>
        <v/>
      </c>
      <c r="AJ208" s="142" t="str">
        <f>IF($J208&lt;&gt;"",IF($AD208=1,VLOOKUP($J208,得点換算表!$C$56:$D$65,2),VLOOKUP($J208,得点換算表!$E$56:$F$65,2)),"")</f>
        <v/>
      </c>
      <c r="AK208" s="142" t="str">
        <f>IF($K208&lt;&gt;"",IF($AD208=1,VLOOKUP($K208,得点換算表!$C$66:$D$76,2),VLOOKUP($K208,得点換算表!$E$66:$F$76,2)),"")</f>
        <v/>
      </c>
      <c r="AL208" s="142" t="str">
        <f>IF($L208&lt;&gt;"",IF($AD208=1,VLOOKUP($L208,得点換算表!$C$77:$D$86,2),VLOOKUP($L208,得点換算表!$E$77:$F$86,2)),"")</f>
        <v/>
      </c>
      <c r="AM208" s="142" t="str">
        <f>IF($M208&lt;&gt;"",IF($AD208=1,VLOOKUP($M208,得点換算表!$C$87:$D$96,2),VLOOKUP($M208,得点換算表!$E$87:$F$96,2)),"")</f>
        <v/>
      </c>
      <c r="AN208" s="142" t="str">
        <f t="shared" si="19"/>
        <v/>
      </c>
      <c r="AO208" s="143" t="str">
        <f>IF(AND($AN208&lt;&gt;"",$AN208&gt;=8),VLOOKUP($AN208,得点換算表!$I$10:$J$14,2),"")</f>
        <v/>
      </c>
      <c r="AP208" s="105"/>
    </row>
    <row r="209" spans="1:42" x14ac:dyDescent="0.15">
      <c r="A209" s="11"/>
      <c r="B209" s="12"/>
      <c r="C209" s="13"/>
      <c r="D209" s="13"/>
      <c r="E209" s="14"/>
      <c r="F209" s="14"/>
      <c r="G209" s="14"/>
      <c r="H209" s="14"/>
      <c r="I209" s="15"/>
      <c r="J209" s="14"/>
      <c r="K209" s="13"/>
      <c r="L209" s="14"/>
      <c r="M209" s="14"/>
      <c r="N209" s="14"/>
      <c r="O209" s="14"/>
      <c r="P209" s="198"/>
      <c r="Q209" s="198"/>
      <c r="R209" s="198"/>
      <c r="S209" s="198"/>
      <c r="T209" s="198"/>
      <c r="U209" s="198"/>
      <c r="V209" s="198"/>
      <c r="W209" s="202">
        <f t="shared" si="20"/>
        <v>0</v>
      </c>
      <c r="X209" s="14"/>
      <c r="Y209" s="14"/>
      <c r="Z209" s="108"/>
      <c r="AA209" s="114"/>
      <c r="AB209" s="129"/>
      <c r="AC209" s="128"/>
      <c r="AD209" s="142" t="str">
        <f t="shared" si="21"/>
        <v/>
      </c>
      <c r="AE209" s="142" t="str">
        <f>IF($E209&lt;&gt;"",IF($AD209=1,VLOOKUP($E209,得点換算表!$C$5:$D$14,2),VLOOKUP($E209,得点換算表!$E$5:$F$14,2)),"")</f>
        <v/>
      </c>
      <c r="AF209" s="142" t="str">
        <f>IF($F209&lt;&gt;"",IF($AD209=1,VLOOKUP($F209,得点換算表!$C$15:$D$24,2),VLOOKUP($F209,得点換算表!$E$15:$F$24,2)),"")</f>
        <v/>
      </c>
      <c r="AG209" s="142" t="str">
        <f>IF($G209&lt;&gt;"",IF($AD209=1,VLOOKUP($G209,得点換算表!$C$25:$D$34,2),VLOOKUP($G209,得点換算表!$E$25:$F$34,2)),"")</f>
        <v/>
      </c>
      <c r="AH209" s="142" t="str">
        <f>IF($H209&lt;&gt;"",IF($AD209=1,VLOOKUP($H209,得点換算表!$C$35:$D$44,2),VLOOKUP($H209,得点換算表!$E$35:$F$44,2)),"")</f>
        <v/>
      </c>
      <c r="AI209" s="142" t="str">
        <f>IF($I209&lt;&gt;"",IF($AD209=1,VLOOKUP($I209,得点換算表!$C$45:$D$55,2),VLOOKUP($I209,得点換算表!$E$45:$F$55,2)),"")</f>
        <v/>
      </c>
      <c r="AJ209" s="142" t="str">
        <f>IF($J209&lt;&gt;"",IF($AD209=1,VLOOKUP($J209,得点換算表!$C$56:$D$65,2),VLOOKUP($J209,得点換算表!$E$56:$F$65,2)),"")</f>
        <v/>
      </c>
      <c r="AK209" s="142" t="str">
        <f>IF($K209&lt;&gt;"",IF($AD209=1,VLOOKUP($K209,得点換算表!$C$66:$D$76,2),VLOOKUP($K209,得点換算表!$E$66:$F$76,2)),"")</f>
        <v/>
      </c>
      <c r="AL209" s="142" t="str">
        <f>IF($L209&lt;&gt;"",IF($AD209=1,VLOOKUP($L209,得点換算表!$C$77:$D$86,2),VLOOKUP($L209,得点換算表!$E$77:$F$86,2)),"")</f>
        <v/>
      </c>
      <c r="AM209" s="142" t="str">
        <f>IF($M209&lt;&gt;"",IF($AD209=1,VLOOKUP($M209,得点換算表!$C$87:$D$96,2),VLOOKUP($M209,得点換算表!$E$87:$F$96,2)),"")</f>
        <v/>
      </c>
      <c r="AN209" s="142" t="str">
        <f t="shared" si="19"/>
        <v/>
      </c>
      <c r="AO209" s="143" t="str">
        <f>IF(AND($AN209&lt;&gt;"",$AN209&gt;=8),VLOOKUP($AN209,得点換算表!$I$10:$J$14,2),"")</f>
        <v/>
      </c>
      <c r="AP209" s="105"/>
    </row>
    <row r="210" spans="1:42" x14ac:dyDescent="0.15">
      <c r="A210" s="11"/>
      <c r="B210" s="12"/>
      <c r="C210" s="13"/>
      <c r="D210" s="13"/>
      <c r="E210" s="14"/>
      <c r="F210" s="14"/>
      <c r="G210" s="14"/>
      <c r="H210" s="14"/>
      <c r="I210" s="15"/>
      <c r="J210" s="14"/>
      <c r="K210" s="13"/>
      <c r="L210" s="14"/>
      <c r="M210" s="14"/>
      <c r="N210" s="14"/>
      <c r="O210" s="14"/>
      <c r="P210" s="198"/>
      <c r="Q210" s="198"/>
      <c r="R210" s="198"/>
      <c r="S210" s="198"/>
      <c r="T210" s="198"/>
      <c r="U210" s="198"/>
      <c r="V210" s="198"/>
      <c r="W210" s="202">
        <f t="shared" si="20"/>
        <v>0</v>
      </c>
      <c r="X210" s="14"/>
      <c r="Y210" s="14"/>
      <c r="Z210" s="108"/>
      <c r="AA210" s="114"/>
      <c r="AB210" s="129"/>
      <c r="AC210" s="128"/>
      <c r="AD210" s="142" t="str">
        <f t="shared" si="21"/>
        <v/>
      </c>
      <c r="AE210" s="142" t="str">
        <f>IF($E210&lt;&gt;"",IF($AD210=1,VLOOKUP($E210,得点換算表!$C$5:$D$14,2),VLOOKUP($E210,得点換算表!$E$5:$F$14,2)),"")</f>
        <v/>
      </c>
      <c r="AF210" s="142" t="str">
        <f>IF($F210&lt;&gt;"",IF($AD210=1,VLOOKUP($F210,得点換算表!$C$15:$D$24,2),VLOOKUP($F210,得点換算表!$E$15:$F$24,2)),"")</f>
        <v/>
      </c>
      <c r="AG210" s="142" t="str">
        <f>IF($G210&lt;&gt;"",IF($AD210=1,VLOOKUP($G210,得点換算表!$C$25:$D$34,2),VLOOKUP($G210,得点換算表!$E$25:$F$34,2)),"")</f>
        <v/>
      </c>
      <c r="AH210" s="142" t="str">
        <f>IF($H210&lt;&gt;"",IF($AD210=1,VLOOKUP($H210,得点換算表!$C$35:$D$44,2),VLOOKUP($H210,得点換算表!$E$35:$F$44,2)),"")</f>
        <v/>
      </c>
      <c r="AI210" s="142" t="str">
        <f>IF($I210&lt;&gt;"",IF($AD210=1,VLOOKUP($I210,得点換算表!$C$45:$D$55,2),VLOOKUP($I210,得点換算表!$E$45:$F$55,2)),"")</f>
        <v/>
      </c>
      <c r="AJ210" s="142" t="str">
        <f>IF($J210&lt;&gt;"",IF($AD210=1,VLOOKUP($J210,得点換算表!$C$56:$D$65,2),VLOOKUP($J210,得点換算表!$E$56:$F$65,2)),"")</f>
        <v/>
      </c>
      <c r="AK210" s="142" t="str">
        <f>IF($K210&lt;&gt;"",IF($AD210=1,VLOOKUP($K210,得点換算表!$C$66:$D$76,2),VLOOKUP($K210,得点換算表!$E$66:$F$76,2)),"")</f>
        <v/>
      </c>
      <c r="AL210" s="142" t="str">
        <f>IF($L210&lt;&gt;"",IF($AD210=1,VLOOKUP($L210,得点換算表!$C$77:$D$86,2),VLOOKUP($L210,得点換算表!$E$77:$F$86,2)),"")</f>
        <v/>
      </c>
      <c r="AM210" s="142" t="str">
        <f>IF($M210&lt;&gt;"",IF($AD210=1,VLOOKUP($M210,得点換算表!$C$87:$D$96,2),VLOOKUP($M210,得点換算表!$E$87:$F$96,2)),"")</f>
        <v/>
      </c>
      <c r="AN210" s="142" t="str">
        <f t="shared" si="19"/>
        <v/>
      </c>
      <c r="AO210" s="143" t="str">
        <f>IF(AND($AN210&lt;&gt;"",$AN210&gt;=8),VLOOKUP($AN210,得点換算表!$I$10:$J$14,2),"")</f>
        <v/>
      </c>
      <c r="AP210" s="105"/>
    </row>
    <row r="211" spans="1:42" x14ac:dyDescent="0.15">
      <c r="A211" s="11"/>
      <c r="B211" s="12"/>
      <c r="C211" s="13"/>
      <c r="D211" s="13"/>
      <c r="E211" s="14"/>
      <c r="F211" s="14"/>
      <c r="G211" s="14"/>
      <c r="H211" s="14"/>
      <c r="I211" s="15"/>
      <c r="J211" s="14"/>
      <c r="K211" s="13"/>
      <c r="L211" s="14"/>
      <c r="M211" s="14"/>
      <c r="N211" s="14"/>
      <c r="O211" s="14"/>
      <c r="P211" s="198"/>
      <c r="Q211" s="198"/>
      <c r="R211" s="198"/>
      <c r="S211" s="198"/>
      <c r="T211" s="198"/>
      <c r="U211" s="198"/>
      <c r="V211" s="198"/>
      <c r="W211" s="202">
        <f t="shared" si="20"/>
        <v>0</v>
      </c>
      <c r="X211" s="14"/>
      <c r="Y211" s="14"/>
      <c r="Z211" s="108"/>
      <c r="AA211" s="114"/>
      <c r="AB211" s="129"/>
      <c r="AC211" s="128"/>
      <c r="AD211" s="142" t="str">
        <f t="shared" si="21"/>
        <v/>
      </c>
      <c r="AE211" s="142" t="str">
        <f>IF($E211&lt;&gt;"",IF($AD211=1,VLOOKUP($E211,得点換算表!$C$5:$D$14,2),VLOOKUP($E211,得点換算表!$E$5:$F$14,2)),"")</f>
        <v/>
      </c>
      <c r="AF211" s="142" t="str">
        <f>IF($F211&lt;&gt;"",IF($AD211=1,VLOOKUP($F211,得点換算表!$C$15:$D$24,2),VLOOKUP($F211,得点換算表!$E$15:$F$24,2)),"")</f>
        <v/>
      </c>
      <c r="AG211" s="142" t="str">
        <f>IF($G211&lt;&gt;"",IF($AD211=1,VLOOKUP($G211,得点換算表!$C$25:$D$34,2),VLOOKUP($G211,得点換算表!$E$25:$F$34,2)),"")</f>
        <v/>
      </c>
      <c r="AH211" s="142" t="str">
        <f>IF($H211&lt;&gt;"",IF($AD211=1,VLOOKUP($H211,得点換算表!$C$35:$D$44,2),VLOOKUP($H211,得点換算表!$E$35:$F$44,2)),"")</f>
        <v/>
      </c>
      <c r="AI211" s="142" t="str">
        <f>IF($I211&lt;&gt;"",IF($AD211=1,VLOOKUP($I211,得点換算表!$C$45:$D$55,2),VLOOKUP($I211,得点換算表!$E$45:$F$55,2)),"")</f>
        <v/>
      </c>
      <c r="AJ211" s="142" t="str">
        <f>IF($J211&lt;&gt;"",IF($AD211=1,VLOOKUP($J211,得点換算表!$C$56:$D$65,2),VLOOKUP($J211,得点換算表!$E$56:$F$65,2)),"")</f>
        <v/>
      </c>
      <c r="AK211" s="142" t="str">
        <f>IF($K211&lt;&gt;"",IF($AD211=1,VLOOKUP($K211,得点換算表!$C$66:$D$76,2),VLOOKUP($K211,得点換算表!$E$66:$F$76,2)),"")</f>
        <v/>
      </c>
      <c r="AL211" s="142" t="str">
        <f>IF($L211&lt;&gt;"",IF($AD211=1,VLOOKUP($L211,得点換算表!$C$77:$D$86,2),VLOOKUP($L211,得点換算表!$E$77:$F$86,2)),"")</f>
        <v/>
      </c>
      <c r="AM211" s="142" t="str">
        <f>IF($M211&lt;&gt;"",IF($AD211=1,VLOOKUP($M211,得点換算表!$C$87:$D$96,2),VLOOKUP($M211,得点換算表!$E$87:$F$96,2)),"")</f>
        <v/>
      </c>
      <c r="AN211" s="142" t="str">
        <f t="shared" si="19"/>
        <v/>
      </c>
      <c r="AO211" s="143" t="str">
        <f>IF(AND($AN211&lt;&gt;"",$AN211&gt;=8),VLOOKUP($AN211,得点換算表!$I$10:$J$14,2),"")</f>
        <v/>
      </c>
      <c r="AP211" s="105"/>
    </row>
    <row r="212" spans="1:42" x14ac:dyDescent="0.15">
      <c r="A212" s="11"/>
      <c r="B212" s="12"/>
      <c r="C212" s="13"/>
      <c r="D212" s="13"/>
      <c r="E212" s="14"/>
      <c r="F212" s="14"/>
      <c r="G212" s="14"/>
      <c r="H212" s="14"/>
      <c r="I212" s="15"/>
      <c r="J212" s="14"/>
      <c r="K212" s="13"/>
      <c r="L212" s="14"/>
      <c r="M212" s="14"/>
      <c r="N212" s="14"/>
      <c r="O212" s="14"/>
      <c r="P212" s="198"/>
      <c r="Q212" s="198"/>
      <c r="R212" s="198"/>
      <c r="S212" s="198"/>
      <c r="T212" s="198"/>
      <c r="U212" s="198"/>
      <c r="V212" s="198"/>
      <c r="W212" s="202">
        <f t="shared" si="20"/>
        <v>0</v>
      </c>
      <c r="X212" s="14"/>
      <c r="Y212" s="14"/>
      <c r="Z212" s="108"/>
      <c r="AA212" s="114"/>
      <c r="AB212" s="129"/>
      <c r="AC212" s="128"/>
      <c r="AD212" s="142" t="str">
        <f t="shared" si="21"/>
        <v/>
      </c>
      <c r="AE212" s="142" t="str">
        <f>IF($E212&lt;&gt;"",IF($AD212=1,VLOOKUP($E212,得点換算表!$C$5:$D$14,2),VLOOKUP($E212,得点換算表!$E$5:$F$14,2)),"")</f>
        <v/>
      </c>
      <c r="AF212" s="142" t="str">
        <f>IF($F212&lt;&gt;"",IF($AD212=1,VLOOKUP($F212,得点換算表!$C$15:$D$24,2),VLOOKUP($F212,得点換算表!$E$15:$F$24,2)),"")</f>
        <v/>
      </c>
      <c r="AG212" s="142" t="str">
        <f>IF($G212&lt;&gt;"",IF($AD212=1,VLOOKUP($G212,得点換算表!$C$25:$D$34,2),VLOOKUP($G212,得点換算表!$E$25:$F$34,2)),"")</f>
        <v/>
      </c>
      <c r="AH212" s="142" t="str">
        <f>IF($H212&lt;&gt;"",IF($AD212=1,VLOOKUP($H212,得点換算表!$C$35:$D$44,2),VLOOKUP($H212,得点換算表!$E$35:$F$44,2)),"")</f>
        <v/>
      </c>
      <c r="AI212" s="142" t="str">
        <f>IF($I212&lt;&gt;"",IF($AD212=1,VLOOKUP($I212,得点換算表!$C$45:$D$55,2),VLOOKUP($I212,得点換算表!$E$45:$F$55,2)),"")</f>
        <v/>
      </c>
      <c r="AJ212" s="142" t="str">
        <f>IF($J212&lt;&gt;"",IF($AD212=1,VLOOKUP($J212,得点換算表!$C$56:$D$65,2),VLOOKUP($J212,得点換算表!$E$56:$F$65,2)),"")</f>
        <v/>
      </c>
      <c r="AK212" s="142" t="str">
        <f>IF($K212&lt;&gt;"",IF($AD212=1,VLOOKUP($K212,得点換算表!$C$66:$D$76,2),VLOOKUP($K212,得点換算表!$E$66:$F$76,2)),"")</f>
        <v/>
      </c>
      <c r="AL212" s="142" t="str">
        <f>IF($L212&lt;&gt;"",IF($AD212=1,VLOOKUP($L212,得点換算表!$C$77:$D$86,2),VLOOKUP($L212,得点換算表!$E$77:$F$86,2)),"")</f>
        <v/>
      </c>
      <c r="AM212" s="142" t="str">
        <f>IF($M212&lt;&gt;"",IF($AD212=1,VLOOKUP($M212,得点換算表!$C$87:$D$96,2),VLOOKUP($M212,得点換算表!$E$87:$F$96,2)),"")</f>
        <v/>
      </c>
      <c r="AN212" s="142" t="str">
        <f t="shared" si="19"/>
        <v/>
      </c>
      <c r="AO212" s="143" t="str">
        <f>IF(AND($AN212&lt;&gt;"",$AN212&gt;=8),VLOOKUP($AN212,得点換算表!$I$10:$J$14,2),"")</f>
        <v/>
      </c>
      <c r="AP212" s="105"/>
    </row>
    <row r="213" spans="1:42" x14ac:dyDescent="0.15">
      <c r="A213" s="11"/>
      <c r="B213" s="12"/>
      <c r="C213" s="13"/>
      <c r="D213" s="13"/>
      <c r="E213" s="14"/>
      <c r="F213" s="14"/>
      <c r="G213" s="14"/>
      <c r="H213" s="14"/>
      <c r="I213" s="15"/>
      <c r="J213" s="14"/>
      <c r="K213" s="13"/>
      <c r="L213" s="14"/>
      <c r="M213" s="14"/>
      <c r="N213" s="14"/>
      <c r="O213" s="14"/>
      <c r="P213" s="198"/>
      <c r="Q213" s="198"/>
      <c r="R213" s="198"/>
      <c r="S213" s="198"/>
      <c r="T213" s="198"/>
      <c r="U213" s="198"/>
      <c r="V213" s="198"/>
      <c r="W213" s="202">
        <f t="shared" si="20"/>
        <v>0</v>
      </c>
      <c r="X213" s="14"/>
      <c r="Y213" s="14"/>
      <c r="Z213" s="108"/>
      <c r="AA213" s="114"/>
      <c r="AB213" s="129"/>
      <c r="AC213" s="128"/>
      <c r="AD213" s="142" t="str">
        <f t="shared" si="21"/>
        <v/>
      </c>
      <c r="AE213" s="142" t="str">
        <f>IF($E213&lt;&gt;"",IF($AD213=1,VLOOKUP($E213,得点換算表!$C$5:$D$14,2),VLOOKUP($E213,得点換算表!$E$5:$F$14,2)),"")</f>
        <v/>
      </c>
      <c r="AF213" s="142" t="str">
        <f>IF($F213&lt;&gt;"",IF($AD213=1,VLOOKUP($F213,得点換算表!$C$15:$D$24,2),VLOOKUP($F213,得点換算表!$E$15:$F$24,2)),"")</f>
        <v/>
      </c>
      <c r="AG213" s="142" t="str">
        <f>IF($G213&lt;&gt;"",IF($AD213=1,VLOOKUP($G213,得点換算表!$C$25:$D$34,2),VLOOKUP($G213,得点換算表!$E$25:$F$34,2)),"")</f>
        <v/>
      </c>
      <c r="AH213" s="142" t="str">
        <f>IF($H213&lt;&gt;"",IF($AD213=1,VLOOKUP($H213,得点換算表!$C$35:$D$44,2),VLOOKUP($H213,得点換算表!$E$35:$F$44,2)),"")</f>
        <v/>
      </c>
      <c r="AI213" s="142" t="str">
        <f>IF($I213&lt;&gt;"",IF($AD213=1,VLOOKUP($I213,得点換算表!$C$45:$D$55,2),VLOOKUP($I213,得点換算表!$E$45:$F$55,2)),"")</f>
        <v/>
      </c>
      <c r="AJ213" s="142" t="str">
        <f>IF($J213&lt;&gt;"",IF($AD213=1,VLOOKUP($J213,得点換算表!$C$56:$D$65,2),VLOOKUP($J213,得点換算表!$E$56:$F$65,2)),"")</f>
        <v/>
      </c>
      <c r="AK213" s="142" t="str">
        <f>IF($K213&lt;&gt;"",IF($AD213=1,VLOOKUP($K213,得点換算表!$C$66:$D$76,2),VLOOKUP($K213,得点換算表!$E$66:$F$76,2)),"")</f>
        <v/>
      </c>
      <c r="AL213" s="142" t="str">
        <f>IF($L213&lt;&gt;"",IF($AD213=1,VLOOKUP($L213,得点換算表!$C$77:$D$86,2),VLOOKUP($L213,得点換算表!$E$77:$F$86,2)),"")</f>
        <v/>
      </c>
      <c r="AM213" s="142" t="str">
        <f>IF($M213&lt;&gt;"",IF($AD213=1,VLOOKUP($M213,得点換算表!$C$87:$D$96,2),VLOOKUP($M213,得点換算表!$E$87:$F$96,2)),"")</f>
        <v/>
      </c>
      <c r="AN213" s="142" t="str">
        <f t="shared" si="19"/>
        <v/>
      </c>
      <c r="AO213" s="143" t="str">
        <f>IF(AND($AN213&lt;&gt;"",$AN213&gt;=8),VLOOKUP($AN213,得点換算表!$I$10:$J$14,2),"")</f>
        <v/>
      </c>
      <c r="AP213" s="105"/>
    </row>
    <row r="214" spans="1:42" x14ac:dyDescent="0.15">
      <c r="A214" s="11"/>
      <c r="B214" s="12"/>
      <c r="C214" s="13"/>
      <c r="D214" s="13"/>
      <c r="E214" s="14"/>
      <c r="F214" s="14"/>
      <c r="G214" s="14"/>
      <c r="H214" s="14"/>
      <c r="I214" s="15"/>
      <c r="J214" s="14"/>
      <c r="K214" s="13"/>
      <c r="L214" s="14"/>
      <c r="M214" s="14"/>
      <c r="N214" s="14"/>
      <c r="O214" s="14"/>
      <c r="P214" s="198"/>
      <c r="Q214" s="198"/>
      <c r="R214" s="198"/>
      <c r="S214" s="198"/>
      <c r="T214" s="198"/>
      <c r="U214" s="198"/>
      <c r="V214" s="198"/>
      <c r="W214" s="202">
        <f t="shared" si="20"/>
        <v>0</v>
      </c>
      <c r="X214" s="14"/>
      <c r="Y214" s="14"/>
      <c r="Z214" s="108"/>
      <c r="AA214" s="114"/>
      <c r="AB214" s="129"/>
      <c r="AC214" s="128"/>
      <c r="AD214" s="142" t="str">
        <f t="shared" si="21"/>
        <v/>
      </c>
      <c r="AE214" s="142" t="str">
        <f>IF($E214&lt;&gt;"",IF($AD214=1,VLOOKUP($E214,得点換算表!$C$5:$D$14,2),VLOOKUP($E214,得点換算表!$E$5:$F$14,2)),"")</f>
        <v/>
      </c>
      <c r="AF214" s="142" t="str">
        <f>IF($F214&lt;&gt;"",IF($AD214=1,VLOOKUP($F214,得点換算表!$C$15:$D$24,2),VLOOKUP($F214,得点換算表!$E$15:$F$24,2)),"")</f>
        <v/>
      </c>
      <c r="AG214" s="142" t="str">
        <f>IF($G214&lt;&gt;"",IF($AD214=1,VLOOKUP($G214,得点換算表!$C$25:$D$34,2),VLOOKUP($G214,得点換算表!$E$25:$F$34,2)),"")</f>
        <v/>
      </c>
      <c r="AH214" s="142" t="str">
        <f>IF($H214&lt;&gt;"",IF($AD214=1,VLOOKUP($H214,得点換算表!$C$35:$D$44,2),VLOOKUP($H214,得点換算表!$E$35:$F$44,2)),"")</f>
        <v/>
      </c>
      <c r="AI214" s="142" t="str">
        <f>IF($I214&lt;&gt;"",IF($AD214=1,VLOOKUP($I214,得点換算表!$C$45:$D$55,2),VLOOKUP($I214,得点換算表!$E$45:$F$55,2)),"")</f>
        <v/>
      </c>
      <c r="AJ214" s="142" t="str">
        <f>IF($J214&lt;&gt;"",IF($AD214=1,VLOOKUP($J214,得点換算表!$C$56:$D$65,2),VLOOKUP($J214,得点換算表!$E$56:$F$65,2)),"")</f>
        <v/>
      </c>
      <c r="AK214" s="142" t="str">
        <f>IF($K214&lt;&gt;"",IF($AD214=1,VLOOKUP($K214,得点換算表!$C$66:$D$76,2),VLOOKUP($K214,得点換算表!$E$66:$F$76,2)),"")</f>
        <v/>
      </c>
      <c r="AL214" s="142" t="str">
        <f>IF($L214&lt;&gt;"",IF($AD214=1,VLOOKUP($L214,得点換算表!$C$77:$D$86,2),VLOOKUP($L214,得点換算表!$E$77:$F$86,2)),"")</f>
        <v/>
      </c>
      <c r="AM214" s="142" t="str">
        <f>IF($M214&lt;&gt;"",IF($AD214=1,VLOOKUP($M214,得点換算表!$C$87:$D$96,2),VLOOKUP($M214,得点換算表!$E$87:$F$96,2)),"")</f>
        <v/>
      </c>
      <c r="AN214" s="142" t="str">
        <f t="shared" si="19"/>
        <v/>
      </c>
      <c r="AO214" s="143" t="str">
        <f>IF(AND($AN214&lt;&gt;"",$AN214&gt;=8),VLOOKUP($AN214,得点換算表!$I$10:$J$14,2),"")</f>
        <v/>
      </c>
      <c r="AP214" s="105"/>
    </row>
    <row r="215" spans="1:42" x14ac:dyDescent="0.15">
      <c r="A215" s="11"/>
      <c r="B215" s="12"/>
      <c r="C215" s="13"/>
      <c r="D215" s="13"/>
      <c r="E215" s="14"/>
      <c r="F215" s="14"/>
      <c r="G215" s="14"/>
      <c r="H215" s="14"/>
      <c r="I215" s="15"/>
      <c r="J215" s="14"/>
      <c r="K215" s="13"/>
      <c r="L215" s="14"/>
      <c r="M215" s="14"/>
      <c r="N215" s="14"/>
      <c r="O215" s="14"/>
      <c r="P215" s="198"/>
      <c r="Q215" s="198"/>
      <c r="R215" s="198"/>
      <c r="S215" s="198"/>
      <c r="T215" s="198"/>
      <c r="U215" s="198"/>
      <c r="V215" s="198"/>
      <c r="W215" s="202">
        <f t="shared" si="20"/>
        <v>0</v>
      </c>
      <c r="X215" s="14"/>
      <c r="Y215" s="14"/>
      <c r="Z215" s="108"/>
      <c r="AA215" s="114"/>
      <c r="AB215" s="129"/>
      <c r="AC215" s="128"/>
      <c r="AD215" s="142" t="str">
        <f t="shared" si="21"/>
        <v/>
      </c>
      <c r="AE215" s="142" t="str">
        <f>IF($E215&lt;&gt;"",IF($AD215=1,VLOOKUP($E215,得点換算表!$C$5:$D$14,2),VLOOKUP($E215,得点換算表!$E$5:$F$14,2)),"")</f>
        <v/>
      </c>
      <c r="AF215" s="142" t="str">
        <f>IF($F215&lt;&gt;"",IF($AD215=1,VLOOKUP($F215,得点換算表!$C$15:$D$24,2),VLOOKUP($F215,得点換算表!$E$15:$F$24,2)),"")</f>
        <v/>
      </c>
      <c r="AG215" s="142" t="str">
        <f>IF($G215&lt;&gt;"",IF($AD215=1,VLOOKUP($G215,得点換算表!$C$25:$D$34,2),VLOOKUP($G215,得点換算表!$E$25:$F$34,2)),"")</f>
        <v/>
      </c>
      <c r="AH215" s="142" t="str">
        <f>IF($H215&lt;&gt;"",IF($AD215=1,VLOOKUP($H215,得点換算表!$C$35:$D$44,2),VLOOKUP($H215,得点換算表!$E$35:$F$44,2)),"")</f>
        <v/>
      </c>
      <c r="AI215" s="142" t="str">
        <f>IF($I215&lt;&gt;"",IF($AD215=1,VLOOKUP($I215,得点換算表!$C$45:$D$55,2),VLOOKUP($I215,得点換算表!$E$45:$F$55,2)),"")</f>
        <v/>
      </c>
      <c r="AJ215" s="142" t="str">
        <f>IF($J215&lt;&gt;"",IF($AD215=1,VLOOKUP($J215,得点換算表!$C$56:$D$65,2),VLOOKUP($J215,得点換算表!$E$56:$F$65,2)),"")</f>
        <v/>
      </c>
      <c r="AK215" s="142" t="str">
        <f>IF($K215&lt;&gt;"",IF($AD215=1,VLOOKUP($K215,得点換算表!$C$66:$D$76,2),VLOOKUP($K215,得点換算表!$E$66:$F$76,2)),"")</f>
        <v/>
      </c>
      <c r="AL215" s="142" t="str">
        <f>IF($L215&lt;&gt;"",IF($AD215=1,VLOOKUP($L215,得点換算表!$C$77:$D$86,2),VLOOKUP($L215,得点換算表!$E$77:$F$86,2)),"")</f>
        <v/>
      </c>
      <c r="AM215" s="142" t="str">
        <f>IF($M215&lt;&gt;"",IF($AD215=1,VLOOKUP($M215,得点換算表!$C$87:$D$96,2),VLOOKUP($M215,得点換算表!$E$87:$F$96,2)),"")</f>
        <v/>
      </c>
      <c r="AN215" s="142" t="str">
        <f t="shared" si="19"/>
        <v/>
      </c>
      <c r="AO215" s="143" t="str">
        <f>IF(AND($AN215&lt;&gt;"",$AN215&gt;=8),VLOOKUP($AN215,得点換算表!$I$10:$J$14,2),"")</f>
        <v/>
      </c>
      <c r="AP215" s="105"/>
    </row>
    <row r="216" spans="1:42" x14ac:dyDescent="0.15">
      <c r="A216" s="11"/>
      <c r="B216" s="12"/>
      <c r="C216" s="13"/>
      <c r="D216" s="13"/>
      <c r="E216" s="14"/>
      <c r="F216" s="14"/>
      <c r="G216" s="14"/>
      <c r="H216" s="14"/>
      <c r="I216" s="15"/>
      <c r="J216" s="14"/>
      <c r="K216" s="13"/>
      <c r="L216" s="14"/>
      <c r="M216" s="14"/>
      <c r="N216" s="14"/>
      <c r="O216" s="14"/>
      <c r="P216" s="198"/>
      <c r="Q216" s="198"/>
      <c r="R216" s="198"/>
      <c r="S216" s="198"/>
      <c r="T216" s="198"/>
      <c r="U216" s="198"/>
      <c r="V216" s="198"/>
      <c r="W216" s="202">
        <f t="shared" si="20"/>
        <v>0</v>
      </c>
      <c r="X216" s="14"/>
      <c r="Y216" s="14"/>
      <c r="Z216" s="108"/>
      <c r="AA216" s="114"/>
      <c r="AB216" s="129"/>
      <c r="AC216" s="128"/>
      <c r="AD216" s="142" t="str">
        <f t="shared" si="21"/>
        <v/>
      </c>
      <c r="AE216" s="142" t="str">
        <f>IF($E216&lt;&gt;"",IF($AD216=1,VLOOKUP($E216,得点換算表!$C$5:$D$14,2),VLOOKUP($E216,得点換算表!$E$5:$F$14,2)),"")</f>
        <v/>
      </c>
      <c r="AF216" s="142" t="str">
        <f>IF($F216&lt;&gt;"",IF($AD216=1,VLOOKUP($F216,得点換算表!$C$15:$D$24,2),VLOOKUP($F216,得点換算表!$E$15:$F$24,2)),"")</f>
        <v/>
      </c>
      <c r="AG216" s="142" t="str">
        <f>IF($G216&lt;&gt;"",IF($AD216=1,VLOOKUP($G216,得点換算表!$C$25:$D$34,2),VLOOKUP($G216,得点換算表!$E$25:$F$34,2)),"")</f>
        <v/>
      </c>
      <c r="AH216" s="142" t="str">
        <f>IF($H216&lt;&gt;"",IF($AD216=1,VLOOKUP($H216,得点換算表!$C$35:$D$44,2),VLOOKUP($H216,得点換算表!$E$35:$F$44,2)),"")</f>
        <v/>
      </c>
      <c r="AI216" s="142" t="str">
        <f>IF($I216&lt;&gt;"",IF($AD216=1,VLOOKUP($I216,得点換算表!$C$45:$D$55,2),VLOOKUP($I216,得点換算表!$E$45:$F$55,2)),"")</f>
        <v/>
      </c>
      <c r="AJ216" s="142" t="str">
        <f>IF($J216&lt;&gt;"",IF($AD216=1,VLOOKUP($J216,得点換算表!$C$56:$D$65,2),VLOOKUP($J216,得点換算表!$E$56:$F$65,2)),"")</f>
        <v/>
      </c>
      <c r="AK216" s="142" t="str">
        <f>IF($K216&lt;&gt;"",IF($AD216=1,VLOOKUP($K216,得点換算表!$C$66:$D$76,2),VLOOKUP($K216,得点換算表!$E$66:$F$76,2)),"")</f>
        <v/>
      </c>
      <c r="AL216" s="142" t="str">
        <f>IF($L216&lt;&gt;"",IF($AD216=1,VLOOKUP($L216,得点換算表!$C$77:$D$86,2),VLOOKUP($L216,得点換算表!$E$77:$F$86,2)),"")</f>
        <v/>
      </c>
      <c r="AM216" s="142" t="str">
        <f>IF($M216&lt;&gt;"",IF($AD216=1,VLOOKUP($M216,得点換算表!$C$87:$D$96,2),VLOOKUP($M216,得点換算表!$E$87:$F$96,2)),"")</f>
        <v/>
      </c>
      <c r="AN216" s="142" t="str">
        <f t="shared" si="19"/>
        <v/>
      </c>
      <c r="AO216" s="143" t="str">
        <f>IF(AND($AN216&lt;&gt;"",$AN216&gt;=8),VLOOKUP($AN216,得点換算表!$I$10:$J$14,2),"")</f>
        <v/>
      </c>
      <c r="AP216" s="105"/>
    </row>
    <row r="217" spans="1:42" x14ac:dyDescent="0.15">
      <c r="A217" s="11"/>
      <c r="B217" s="12"/>
      <c r="C217" s="13"/>
      <c r="D217" s="13"/>
      <c r="E217" s="14"/>
      <c r="F217" s="14"/>
      <c r="G217" s="14"/>
      <c r="H217" s="14"/>
      <c r="I217" s="15"/>
      <c r="J217" s="14"/>
      <c r="K217" s="13"/>
      <c r="L217" s="14"/>
      <c r="M217" s="14"/>
      <c r="N217" s="14"/>
      <c r="O217" s="14"/>
      <c r="P217" s="198"/>
      <c r="Q217" s="198"/>
      <c r="R217" s="198"/>
      <c r="S217" s="198"/>
      <c r="T217" s="198"/>
      <c r="U217" s="198"/>
      <c r="V217" s="198"/>
      <c r="W217" s="202">
        <f t="shared" si="20"/>
        <v>0</v>
      </c>
      <c r="X217" s="14"/>
      <c r="Y217" s="14"/>
      <c r="Z217" s="108"/>
      <c r="AA217" s="114"/>
      <c r="AB217" s="129"/>
      <c r="AC217" s="128"/>
      <c r="AD217" s="142" t="str">
        <f t="shared" si="21"/>
        <v/>
      </c>
      <c r="AE217" s="142" t="str">
        <f>IF($E217&lt;&gt;"",IF($AD217=1,VLOOKUP($E217,得点換算表!$C$5:$D$14,2),VLOOKUP($E217,得点換算表!$E$5:$F$14,2)),"")</f>
        <v/>
      </c>
      <c r="AF217" s="142" t="str">
        <f>IF($F217&lt;&gt;"",IF($AD217=1,VLOOKUP($F217,得点換算表!$C$15:$D$24,2),VLOOKUP($F217,得点換算表!$E$15:$F$24,2)),"")</f>
        <v/>
      </c>
      <c r="AG217" s="142" t="str">
        <f>IF($G217&lt;&gt;"",IF($AD217=1,VLOOKUP($G217,得点換算表!$C$25:$D$34,2),VLOOKUP($G217,得点換算表!$E$25:$F$34,2)),"")</f>
        <v/>
      </c>
      <c r="AH217" s="142" t="str">
        <f>IF($H217&lt;&gt;"",IF($AD217=1,VLOOKUP($H217,得点換算表!$C$35:$D$44,2),VLOOKUP($H217,得点換算表!$E$35:$F$44,2)),"")</f>
        <v/>
      </c>
      <c r="AI217" s="142" t="str">
        <f>IF($I217&lt;&gt;"",IF($AD217=1,VLOOKUP($I217,得点換算表!$C$45:$D$55,2),VLOOKUP($I217,得点換算表!$E$45:$F$55,2)),"")</f>
        <v/>
      </c>
      <c r="AJ217" s="142" t="str">
        <f>IF($J217&lt;&gt;"",IF($AD217=1,VLOOKUP($J217,得点換算表!$C$56:$D$65,2),VLOOKUP($J217,得点換算表!$E$56:$F$65,2)),"")</f>
        <v/>
      </c>
      <c r="AK217" s="142" t="str">
        <f>IF($K217&lt;&gt;"",IF($AD217=1,VLOOKUP($K217,得点換算表!$C$66:$D$76,2),VLOOKUP($K217,得点換算表!$E$66:$F$76,2)),"")</f>
        <v/>
      </c>
      <c r="AL217" s="142" t="str">
        <f>IF($L217&lt;&gt;"",IF($AD217=1,VLOOKUP($L217,得点換算表!$C$77:$D$86,2),VLOOKUP($L217,得点換算表!$E$77:$F$86,2)),"")</f>
        <v/>
      </c>
      <c r="AM217" s="142" t="str">
        <f>IF($M217&lt;&gt;"",IF($AD217=1,VLOOKUP($M217,得点換算表!$C$87:$D$96,2),VLOOKUP($M217,得点換算表!$E$87:$F$96,2)),"")</f>
        <v/>
      </c>
      <c r="AN217" s="142" t="str">
        <f t="shared" si="19"/>
        <v/>
      </c>
      <c r="AO217" s="143" t="str">
        <f>IF(AND($AN217&lt;&gt;"",$AN217&gt;=8),VLOOKUP($AN217,得点換算表!$I$10:$J$14,2),"")</f>
        <v/>
      </c>
      <c r="AP217" s="105"/>
    </row>
    <row r="218" spans="1:42" x14ac:dyDescent="0.15">
      <c r="A218" s="11"/>
      <c r="B218" s="12"/>
      <c r="C218" s="13"/>
      <c r="D218" s="13"/>
      <c r="E218" s="14"/>
      <c r="F218" s="14"/>
      <c r="G218" s="14"/>
      <c r="H218" s="14"/>
      <c r="I218" s="15"/>
      <c r="J218" s="14"/>
      <c r="K218" s="13"/>
      <c r="L218" s="14"/>
      <c r="M218" s="14"/>
      <c r="N218" s="14"/>
      <c r="O218" s="14"/>
      <c r="P218" s="198"/>
      <c r="Q218" s="198"/>
      <c r="R218" s="198"/>
      <c r="S218" s="198"/>
      <c r="T218" s="198"/>
      <c r="U218" s="198"/>
      <c r="V218" s="198"/>
      <c r="W218" s="202">
        <f t="shared" si="20"/>
        <v>0</v>
      </c>
      <c r="X218" s="14"/>
      <c r="Y218" s="14"/>
      <c r="Z218" s="108"/>
      <c r="AA218" s="114"/>
      <c r="AB218" s="129"/>
      <c r="AC218" s="128"/>
      <c r="AD218" s="142" t="str">
        <f t="shared" si="21"/>
        <v/>
      </c>
      <c r="AE218" s="142" t="str">
        <f>IF($E218&lt;&gt;"",IF($AD218=1,VLOOKUP($E218,得点換算表!$C$5:$D$14,2),VLOOKUP($E218,得点換算表!$E$5:$F$14,2)),"")</f>
        <v/>
      </c>
      <c r="AF218" s="142" t="str">
        <f>IF($F218&lt;&gt;"",IF($AD218=1,VLOOKUP($F218,得点換算表!$C$15:$D$24,2),VLOOKUP($F218,得点換算表!$E$15:$F$24,2)),"")</f>
        <v/>
      </c>
      <c r="AG218" s="142" t="str">
        <f>IF($G218&lt;&gt;"",IF($AD218=1,VLOOKUP($G218,得点換算表!$C$25:$D$34,2),VLOOKUP($G218,得点換算表!$E$25:$F$34,2)),"")</f>
        <v/>
      </c>
      <c r="AH218" s="142" t="str">
        <f>IF($H218&lt;&gt;"",IF($AD218=1,VLOOKUP($H218,得点換算表!$C$35:$D$44,2),VLOOKUP($H218,得点換算表!$E$35:$F$44,2)),"")</f>
        <v/>
      </c>
      <c r="AI218" s="142" t="str">
        <f>IF($I218&lt;&gt;"",IF($AD218=1,VLOOKUP($I218,得点換算表!$C$45:$D$55,2),VLOOKUP($I218,得点換算表!$E$45:$F$55,2)),"")</f>
        <v/>
      </c>
      <c r="AJ218" s="142" t="str">
        <f>IF($J218&lt;&gt;"",IF($AD218=1,VLOOKUP($J218,得点換算表!$C$56:$D$65,2),VLOOKUP($J218,得点換算表!$E$56:$F$65,2)),"")</f>
        <v/>
      </c>
      <c r="AK218" s="142" t="str">
        <f>IF($K218&lt;&gt;"",IF($AD218=1,VLOOKUP($K218,得点換算表!$C$66:$D$76,2),VLOOKUP($K218,得点換算表!$E$66:$F$76,2)),"")</f>
        <v/>
      </c>
      <c r="AL218" s="142" t="str">
        <f>IF($L218&lt;&gt;"",IF($AD218=1,VLOOKUP($L218,得点換算表!$C$77:$D$86,2),VLOOKUP($L218,得点換算表!$E$77:$F$86,2)),"")</f>
        <v/>
      </c>
      <c r="AM218" s="142" t="str">
        <f>IF($M218&lt;&gt;"",IF($AD218=1,VLOOKUP($M218,得点換算表!$C$87:$D$96,2),VLOOKUP($M218,得点換算表!$E$87:$F$96,2)),"")</f>
        <v/>
      </c>
      <c r="AN218" s="142" t="str">
        <f t="shared" si="19"/>
        <v/>
      </c>
      <c r="AO218" s="143" t="str">
        <f>IF(AND($AN218&lt;&gt;"",$AN218&gt;=8),VLOOKUP($AN218,得点換算表!$I$10:$J$14,2),"")</f>
        <v/>
      </c>
      <c r="AP218" s="105"/>
    </row>
    <row r="219" spans="1:42" x14ac:dyDescent="0.15">
      <c r="A219" s="11"/>
      <c r="B219" s="12"/>
      <c r="C219" s="13"/>
      <c r="D219" s="13"/>
      <c r="E219" s="14"/>
      <c r="F219" s="14"/>
      <c r="G219" s="14"/>
      <c r="H219" s="14"/>
      <c r="I219" s="15"/>
      <c r="J219" s="14"/>
      <c r="K219" s="13"/>
      <c r="L219" s="14"/>
      <c r="M219" s="14"/>
      <c r="N219" s="14"/>
      <c r="O219" s="14"/>
      <c r="P219" s="198"/>
      <c r="Q219" s="198"/>
      <c r="R219" s="198"/>
      <c r="S219" s="198"/>
      <c r="T219" s="198"/>
      <c r="U219" s="198"/>
      <c r="V219" s="198"/>
      <c r="W219" s="202">
        <f t="shared" si="20"/>
        <v>0</v>
      </c>
      <c r="X219" s="14"/>
      <c r="Y219" s="14"/>
      <c r="Z219" s="108"/>
      <c r="AA219" s="114"/>
      <c r="AB219" s="129"/>
      <c r="AC219" s="128"/>
      <c r="AD219" s="142" t="str">
        <f t="shared" si="21"/>
        <v/>
      </c>
      <c r="AE219" s="142" t="str">
        <f>IF($E219&lt;&gt;"",IF($AD219=1,VLOOKUP($E219,得点換算表!$C$5:$D$14,2),VLOOKUP($E219,得点換算表!$E$5:$F$14,2)),"")</f>
        <v/>
      </c>
      <c r="AF219" s="142" t="str">
        <f>IF($F219&lt;&gt;"",IF($AD219=1,VLOOKUP($F219,得点換算表!$C$15:$D$24,2),VLOOKUP($F219,得点換算表!$E$15:$F$24,2)),"")</f>
        <v/>
      </c>
      <c r="AG219" s="142" t="str">
        <f>IF($G219&lt;&gt;"",IF($AD219=1,VLOOKUP($G219,得点換算表!$C$25:$D$34,2),VLOOKUP($G219,得点換算表!$E$25:$F$34,2)),"")</f>
        <v/>
      </c>
      <c r="AH219" s="142" t="str">
        <f>IF($H219&lt;&gt;"",IF($AD219=1,VLOOKUP($H219,得点換算表!$C$35:$D$44,2),VLOOKUP($H219,得点換算表!$E$35:$F$44,2)),"")</f>
        <v/>
      </c>
      <c r="AI219" s="142" t="str">
        <f>IF($I219&lt;&gt;"",IF($AD219=1,VLOOKUP($I219,得点換算表!$C$45:$D$55,2),VLOOKUP($I219,得点換算表!$E$45:$F$55,2)),"")</f>
        <v/>
      </c>
      <c r="AJ219" s="142" t="str">
        <f>IF($J219&lt;&gt;"",IF($AD219=1,VLOOKUP($J219,得点換算表!$C$56:$D$65,2),VLOOKUP($J219,得点換算表!$E$56:$F$65,2)),"")</f>
        <v/>
      </c>
      <c r="AK219" s="142" t="str">
        <f>IF($K219&lt;&gt;"",IF($AD219=1,VLOOKUP($K219,得点換算表!$C$66:$D$76,2),VLOOKUP($K219,得点換算表!$E$66:$F$76,2)),"")</f>
        <v/>
      </c>
      <c r="AL219" s="142" t="str">
        <f>IF($L219&lt;&gt;"",IF($AD219=1,VLOOKUP($L219,得点換算表!$C$77:$D$86,2),VLOOKUP($L219,得点換算表!$E$77:$F$86,2)),"")</f>
        <v/>
      </c>
      <c r="AM219" s="142" t="str">
        <f>IF($M219&lt;&gt;"",IF($AD219=1,VLOOKUP($M219,得点換算表!$C$87:$D$96,2),VLOOKUP($M219,得点換算表!$E$87:$F$96,2)),"")</f>
        <v/>
      </c>
      <c r="AN219" s="142" t="str">
        <f t="shared" si="19"/>
        <v/>
      </c>
      <c r="AO219" s="143" t="str">
        <f>IF(AND($AN219&lt;&gt;"",$AN219&gt;=8),VLOOKUP($AN219,得点換算表!$I$10:$J$14,2),"")</f>
        <v/>
      </c>
      <c r="AP219" s="105"/>
    </row>
    <row r="220" spans="1:42" x14ac:dyDescent="0.15">
      <c r="A220" s="11"/>
      <c r="B220" s="12"/>
      <c r="C220" s="13"/>
      <c r="D220" s="13"/>
      <c r="E220" s="14"/>
      <c r="F220" s="14"/>
      <c r="G220" s="14"/>
      <c r="H220" s="14"/>
      <c r="I220" s="15"/>
      <c r="J220" s="14"/>
      <c r="K220" s="13"/>
      <c r="L220" s="14"/>
      <c r="M220" s="14"/>
      <c r="N220" s="14"/>
      <c r="O220" s="14"/>
      <c r="P220" s="198"/>
      <c r="Q220" s="198"/>
      <c r="R220" s="198"/>
      <c r="S220" s="198"/>
      <c r="T220" s="198"/>
      <c r="U220" s="198"/>
      <c r="V220" s="198"/>
      <c r="W220" s="202">
        <f t="shared" si="20"/>
        <v>0</v>
      </c>
      <c r="X220" s="14"/>
      <c r="Y220" s="14"/>
      <c r="Z220" s="108"/>
      <c r="AA220" s="114"/>
      <c r="AB220" s="129"/>
      <c r="AC220" s="128"/>
      <c r="AD220" s="142" t="str">
        <f t="shared" si="21"/>
        <v/>
      </c>
      <c r="AE220" s="142" t="str">
        <f>IF($E220&lt;&gt;"",IF($AD220=1,VLOOKUP($E220,得点換算表!$C$5:$D$14,2),VLOOKUP($E220,得点換算表!$E$5:$F$14,2)),"")</f>
        <v/>
      </c>
      <c r="AF220" s="142" t="str">
        <f>IF($F220&lt;&gt;"",IF($AD220=1,VLOOKUP($F220,得点換算表!$C$15:$D$24,2),VLOOKUP($F220,得点換算表!$E$15:$F$24,2)),"")</f>
        <v/>
      </c>
      <c r="AG220" s="142" t="str">
        <f>IF($G220&lt;&gt;"",IF($AD220=1,VLOOKUP($G220,得点換算表!$C$25:$D$34,2),VLOOKUP($G220,得点換算表!$E$25:$F$34,2)),"")</f>
        <v/>
      </c>
      <c r="AH220" s="142" t="str">
        <f>IF($H220&lt;&gt;"",IF($AD220=1,VLOOKUP($H220,得点換算表!$C$35:$D$44,2),VLOOKUP($H220,得点換算表!$E$35:$F$44,2)),"")</f>
        <v/>
      </c>
      <c r="AI220" s="142" t="str">
        <f>IF($I220&lt;&gt;"",IF($AD220=1,VLOOKUP($I220,得点換算表!$C$45:$D$55,2),VLOOKUP($I220,得点換算表!$E$45:$F$55,2)),"")</f>
        <v/>
      </c>
      <c r="AJ220" s="142" t="str">
        <f>IF($J220&lt;&gt;"",IF($AD220=1,VLOOKUP($J220,得点換算表!$C$56:$D$65,2),VLOOKUP($J220,得点換算表!$E$56:$F$65,2)),"")</f>
        <v/>
      </c>
      <c r="AK220" s="142" t="str">
        <f>IF($K220&lt;&gt;"",IF($AD220=1,VLOOKUP($K220,得点換算表!$C$66:$D$76,2),VLOOKUP($K220,得点換算表!$E$66:$F$76,2)),"")</f>
        <v/>
      </c>
      <c r="AL220" s="142" t="str">
        <f>IF($L220&lt;&gt;"",IF($AD220=1,VLOOKUP($L220,得点換算表!$C$77:$D$86,2),VLOOKUP($L220,得点換算表!$E$77:$F$86,2)),"")</f>
        <v/>
      </c>
      <c r="AM220" s="142" t="str">
        <f>IF($M220&lt;&gt;"",IF($AD220=1,VLOOKUP($M220,得点換算表!$C$87:$D$96,2),VLOOKUP($M220,得点換算表!$E$87:$F$96,2)),"")</f>
        <v/>
      </c>
      <c r="AN220" s="142" t="str">
        <f t="shared" si="19"/>
        <v/>
      </c>
      <c r="AO220" s="143" t="str">
        <f>IF(AND($AN220&lt;&gt;"",$AN220&gt;=8),VLOOKUP($AN220,得点換算表!$I$10:$J$14,2),"")</f>
        <v/>
      </c>
      <c r="AP220" s="105"/>
    </row>
    <row r="221" spans="1:42" x14ac:dyDescent="0.15">
      <c r="A221" s="11"/>
      <c r="B221" s="12"/>
      <c r="C221" s="13"/>
      <c r="D221" s="13"/>
      <c r="E221" s="14"/>
      <c r="F221" s="14"/>
      <c r="G221" s="14"/>
      <c r="H221" s="14"/>
      <c r="I221" s="15"/>
      <c r="J221" s="14"/>
      <c r="K221" s="13"/>
      <c r="L221" s="14"/>
      <c r="M221" s="14"/>
      <c r="N221" s="14"/>
      <c r="O221" s="14"/>
      <c r="P221" s="198"/>
      <c r="Q221" s="198"/>
      <c r="R221" s="198"/>
      <c r="S221" s="198"/>
      <c r="T221" s="198"/>
      <c r="U221" s="198"/>
      <c r="V221" s="198"/>
      <c r="W221" s="202">
        <f t="shared" si="20"/>
        <v>0</v>
      </c>
      <c r="X221" s="14"/>
      <c r="Y221" s="14"/>
      <c r="Z221" s="108"/>
      <c r="AA221" s="114"/>
      <c r="AB221" s="129"/>
      <c r="AC221" s="128"/>
      <c r="AD221" s="142" t="str">
        <f t="shared" si="21"/>
        <v/>
      </c>
      <c r="AE221" s="142" t="str">
        <f>IF($E221&lt;&gt;"",IF($AD221=1,VLOOKUP($E221,得点換算表!$C$5:$D$14,2),VLOOKUP($E221,得点換算表!$E$5:$F$14,2)),"")</f>
        <v/>
      </c>
      <c r="AF221" s="142" t="str">
        <f>IF($F221&lt;&gt;"",IF($AD221=1,VLOOKUP($F221,得点換算表!$C$15:$D$24,2),VLOOKUP($F221,得点換算表!$E$15:$F$24,2)),"")</f>
        <v/>
      </c>
      <c r="AG221" s="142" t="str">
        <f>IF($G221&lt;&gt;"",IF($AD221=1,VLOOKUP($G221,得点換算表!$C$25:$D$34,2),VLOOKUP($G221,得点換算表!$E$25:$F$34,2)),"")</f>
        <v/>
      </c>
      <c r="AH221" s="142" t="str">
        <f>IF($H221&lt;&gt;"",IF($AD221=1,VLOOKUP($H221,得点換算表!$C$35:$D$44,2),VLOOKUP($H221,得点換算表!$E$35:$F$44,2)),"")</f>
        <v/>
      </c>
      <c r="AI221" s="142" t="str">
        <f>IF($I221&lt;&gt;"",IF($AD221=1,VLOOKUP($I221,得点換算表!$C$45:$D$55,2),VLOOKUP($I221,得点換算表!$E$45:$F$55,2)),"")</f>
        <v/>
      </c>
      <c r="AJ221" s="142" t="str">
        <f>IF($J221&lt;&gt;"",IF($AD221=1,VLOOKUP($J221,得点換算表!$C$56:$D$65,2),VLOOKUP($J221,得点換算表!$E$56:$F$65,2)),"")</f>
        <v/>
      </c>
      <c r="AK221" s="142" t="str">
        <f>IF($K221&lt;&gt;"",IF($AD221=1,VLOOKUP($K221,得点換算表!$C$66:$D$76,2),VLOOKUP($K221,得点換算表!$E$66:$F$76,2)),"")</f>
        <v/>
      </c>
      <c r="AL221" s="142" t="str">
        <f>IF($L221&lt;&gt;"",IF($AD221=1,VLOOKUP($L221,得点換算表!$C$77:$D$86,2),VLOOKUP($L221,得点換算表!$E$77:$F$86,2)),"")</f>
        <v/>
      </c>
      <c r="AM221" s="142" t="str">
        <f>IF($M221&lt;&gt;"",IF($AD221=1,VLOOKUP($M221,得点換算表!$C$87:$D$96,2),VLOOKUP($M221,得点換算表!$E$87:$F$96,2)),"")</f>
        <v/>
      </c>
      <c r="AN221" s="142" t="str">
        <f t="shared" si="19"/>
        <v/>
      </c>
      <c r="AO221" s="143" t="str">
        <f>IF(AND($AN221&lt;&gt;"",$AN221&gt;=8),VLOOKUP($AN221,得点換算表!$I$10:$J$14,2),"")</f>
        <v/>
      </c>
      <c r="AP221" s="105"/>
    </row>
    <row r="222" spans="1:42" x14ac:dyDescent="0.15">
      <c r="A222" s="11"/>
      <c r="B222" s="12"/>
      <c r="C222" s="13"/>
      <c r="D222" s="13"/>
      <c r="E222" s="14"/>
      <c r="F222" s="14"/>
      <c r="G222" s="14"/>
      <c r="H222" s="14"/>
      <c r="I222" s="15"/>
      <c r="J222" s="14"/>
      <c r="K222" s="13"/>
      <c r="L222" s="14"/>
      <c r="M222" s="14"/>
      <c r="N222" s="14"/>
      <c r="O222" s="14"/>
      <c r="P222" s="198"/>
      <c r="Q222" s="198"/>
      <c r="R222" s="198"/>
      <c r="S222" s="198"/>
      <c r="T222" s="198"/>
      <c r="U222" s="198"/>
      <c r="V222" s="198"/>
      <c r="W222" s="202">
        <f t="shared" si="20"/>
        <v>0</v>
      </c>
      <c r="X222" s="14"/>
      <c r="Y222" s="14"/>
      <c r="Z222" s="108"/>
      <c r="AA222" s="114"/>
      <c r="AB222" s="129"/>
      <c r="AC222" s="128"/>
      <c r="AD222" s="142" t="str">
        <f t="shared" si="21"/>
        <v/>
      </c>
      <c r="AE222" s="142" t="str">
        <f>IF($E222&lt;&gt;"",IF($AD222=1,VLOOKUP($E222,得点換算表!$C$5:$D$14,2),VLOOKUP($E222,得点換算表!$E$5:$F$14,2)),"")</f>
        <v/>
      </c>
      <c r="AF222" s="142" t="str">
        <f>IF($F222&lt;&gt;"",IF($AD222=1,VLOOKUP($F222,得点換算表!$C$15:$D$24,2),VLOOKUP($F222,得点換算表!$E$15:$F$24,2)),"")</f>
        <v/>
      </c>
      <c r="AG222" s="142" t="str">
        <f>IF($G222&lt;&gt;"",IF($AD222=1,VLOOKUP($G222,得点換算表!$C$25:$D$34,2),VLOOKUP($G222,得点換算表!$E$25:$F$34,2)),"")</f>
        <v/>
      </c>
      <c r="AH222" s="142" t="str">
        <f>IF($H222&lt;&gt;"",IF($AD222=1,VLOOKUP($H222,得点換算表!$C$35:$D$44,2),VLOOKUP($H222,得点換算表!$E$35:$F$44,2)),"")</f>
        <v/>
      </c>
      <c r="AI222" s="142" t="str">
        <f>IF($I222&lt;&gt;"",IF($AD222=1,VLOOKUP($I222,得点換算表!$C$45:$D$55,2),VLOOKUP($I222,得点換算表!$E$45:$F$55,2)),"")</f>
        <v/>
      </c>
      <c r="AJ222" s="142" t="str">
        <f>IF($J222&lt;&gt;"",IF($AD222=1,VLOOKUP($J222,得点換算表!$C$56:$D$65,2),VLOOKUP($J222,得点換算表!$E$56:$F$65,2)),"")</f>
        <v/>
      </c>
      <c r="AK222" s="142" t="str">
        <f>IF($K222&lt;&gt;"",IF($AD222=1,VLOOKUP($K222,得点換算表!$C$66:$D$76,2),VLOOKUP($K222,得点換算表!$E$66:$F$76,2)),"")</f>
        <v/>
      </c>
      <c r="AL222" s="142" t="str">
        <f>IF($L222&lt;&gt;"",IF($AD222=1,VLOOKUP($L222,得点換算表!$C$77:$D$86,2),VLOOKUP($L222,得点換算表!$E$77:$F$86,2)),"")</f>
        <v/>
      </c>
      <c r="AM222" s="142" t="str">
        <f>IF($M222&lt;&gt;"",IF($AD222=1,VLOOKUP($M222,得点換算表!$C$87:$D$96,2),VLOOKUP($M222,得点換算表!$E$87:$F$96,2)),"")</f>
        <v/>
      </c>
      <c r="AN222" s="142" t="str">
        <f t="shared" si="19"/>
        <v/>
      </c>
      <c r="AO222" s="143" t="str">
        <f>IF(AND($AN222&lt;&gt;"",$AN222&gt;=8),VLOOKUP($AN222,得点換算表!$I$10:$J$14,2),"")</f>
        <v/>
      </c>
      <c r="AP222" s="105"/>
    </row>
    <row r="223" spans="1:42" x14ac:dyDescent="0.15">
      <c r="A223" s="11"/>
      <c r="B223" s="12"/>
      <c r="C223" s="13"/>
      <c r="D223" s="13"/>
      <c r="E223" s="14"/>
      <c r="F223" s="14"/>
      <c r="G223" s="14"/>
      <c r="H223" s="14"/>
      <c r="I223" s="15"/>
      <c r="J223" s="14"/>
      <c r="K223" s="13"/>
      <c r="L223" s="14"/>
      <c r="M223" s="14"/>
      <c r="N223" s="14"/>
      <c r="O223" s="14"/>
      <c r="P223" s="198"/>
      <c r="Q223" s="198"/>
      <c r="R223" s="198"/>
      <c r="S223" s="198"/>
      <c r="T223" s="198"/>
      <c r="U223" s="198"/>
      <c r="V223" s="198"/>
      <c r="W223" s="202">
        <f t="shared" si="20"/>
        <v>0</v>
      </c>
      <c r="X223" s="14"/>
      <c r="Y223" s="14"/>
      <c r="Z223" s="108"/>
      <c r="AA223" s="114"/>
      <c r="AB223" s="129"/>
      <c r="AC223" s="128"/>
      <c r="AD223" s="142" t="str">
        <f t="shared" si="21"/>
        <v/>
      </c>
      <c r="AE223" s="142" t="str">
        <f>IF($E223&lt;&gt;"",IF($AD223=1,VLOOKUP($E223,得点換算表!$C$5:$D$14,2),VLOOKUP($E223,得点換算表!$E$5:$F$14,2)),"")</f>
        <v/>
      </c>
      <c r="AF223" s="142" t="str">
        <f>IF($F223&lt;&gt;"",IF($AD223=1,VLOOKUP($F223,得点換算表!$C$15:$D$24,2),VLOOKUP($F223,得点換算表!$E$15:$F$24,2)),"")</f>
        <v/>
      </c>
      <c r="AG223" s="142" t="str">
        <f>IF($G223&lt;&gt;"",IF($AD223=1,VLOOKUP($G223,得点換算表!$C$25:$D$34,2),VLOOKUP($G223,得点換算表!$E$25:$F$34,2)),"")</f>
        <v/>
      </c>
      <c r="AH223" s="142" t="str">
        <f>IF($H223&lt;&gt;"",IF($AD223=1,VLOOKUP($H223,得点換算表!$C$35:$D$44,2),VLOOKUP($H223,得点換算表!$E$35:$F$44,2)),"")</f>
        <v/>
      </c>
      <c r="AI223" s="142" t="str">
        <f>IF($I223&lt;&gt;"",IF($AD223=1,VLOOKUP($I223,得点換算表!$C$45:$D$55,2),VLOOKUP($I223,得点換算表!$E$45:$F$55,2)),"")</f>
        <v/>
      </c>
      <c r="AJ223" s="142" t="str">
        <f>IF($J223&lt;&gt;"",IF($AD223=1,VLOOKUP($J223,得点換算表!$C$56:$D$65,2),VLOOKUP($J223,得点換算表!$E$56:$F$65,2)),"")</f>
        <v/>
      </c>
      <c r="AK223" s="142" t="str">
        <f>IF($K223&lt;&gt;"",IF($AD223=1,VLOOKUP($K223,得点換算表!$C$66:$D$76,2),VLOOKUP($K223,得点換算表!$E$66:$F$76,2)),"")</f>
        <v/>
      </c>
      <c r="AL223" s="142" t="str">
        <f>IF($L223&lt;&gt;"",IF($AD223=1,VLOOKUP($L223,得点換算表!$C$77:$D$86,2),VLOOKUP($L223,得点換算表!$E$77:$F$86,2)),"")</f>
        <v/>
      </c>
      <c r="AM223" s="142" t="str">
        <f>IF($M223&lt;&gt;"",IF($AD223=1,VLOOKUP($M223,得点換算表!$C$87:$D$96,2),VLOOKUP($M223,得点換算表!$E$87:$F$96,2)),"")</f>
        <v/>
      </c>
      <c r="AN223" s="142" t="str">
        <f t="shared" si="19"/>
        <v/>
      </c>
      <c r="AO223" s="143" t="str">
        <f>IF(AND($AN223&lt;&gt;"",$AN223&gt;=8),VLOOKUP($AN223,得点換算表!$I$10:$J$14,2),"")</f>
        <v/>
      </c>
      <c r="AP223" s="105"/>
    </row>
    <row r="224" spans="1:42" x14ac:dyDescent="0.15">
      <c r="A224" s="11"/>
      <c r="B224" s="12"/>
      <c r="C224" s="13"/>
      <c r="D224" s="13"/>
      <c r="E224" s="14"/>
      <c r="F224" s="14"/>
      <c r="G224" s="14"/>
      <c r="H224" s="14"/>
      <c r="I224" s="15"/>
      <c r="J224" s="14"/>
      <c r="K224" s="13"/>
      <c r="L224" s="14"/>
      <c r="M224" s="14"/>
      <c r="N224" s="14"/>
      <c r="O224" s="14"/>
      <c r="P224" s="198"/>
      <c r="Q224" s="198"/>
      <c r="R224" s="198"/>
      <c r="S224" s="198"/>
      <c r="T224" s="198"/>
      <c r="U224" s="198"/>
      <c r="V224" s="198"/>
      <c r="W224" s="202">
        <f t="shared" si="20"/>
        <v>0</v>
      </c>
      <c r="X224" s="14"/>
      <c r="Y224" s="14"/>
      <c r="Z224" s="108"/>
      <c r="AA224" s="114"/>
      <c r="AB224" s="129"/>
      <c r="AC224" s="128"/>
      <c r="AD224" s="142" t="str">
        <f t="shared" si="21"/>
        <v/>
      </c>
      <c r="AE224" s="142" t="str">
        <f>IF($E224&lt;&gt;"",IF($AD224=1,VLOOKUP($E224,得点換算表!$C$5:$D$14,2),VLOOKUP($E224,得点換算表!$E$5:$F$14,2)),"")</f>
        <v/>
      </c>
      <c r="AF224" s="142" t="str">
        <f>IF($F224&lt;&gt;"",IF($AD224=1,VLOOKUP($F224,得点換算表!$C$15:$D$24,2),VLOOKUP($F224,得点換算表!$E$15:$F$24,2)),"")</f>
        <v/>
      </c>
      <c r="AG224" s="142" t="str">
        <f>IF($G224&lt;&gt;"",IF($AD224=1,VLOOKUP($G224,得点換算表!$C$25:$D$34,2),VLOOKUP($G224,得点換算表!$E$25:$F$34,2)),"")</f>
        <v/>
      </c>
      <c r="AH224" s="142" t="str">
        <f>IF($H224&lt;&gt;"",IF($AD224=1,VLOOKUP($H224,得点換算表!$C$35:$D$44,2),VLOOKUP($H224,得点換算表!$E$35:$F$44,2)),"")</f>
        <v/>
      </c>
      <c r="AI224" s="142" t="str">
        <f>IF($I224&lt;&gt;"",IF($AD224=1,VLOOKUP($I224,得点換算表!$C$45:$D$55,2),VLOOKUP($I224,得点換算表!$E$45:$F$55,2)),"")</f>
        <v/>
      </c>
      <c r="AJ224" s="142" t="str">
        <f>IF($J224&lt;&gt;"",IF($AD224=1,VLOOKUP($J224,得点換算表!$C$56:$D$65,2),VLOOKUP($J224,得点換算表!$E$56:$F$65,2)),"")</f>
        <v/>
      </c>
      <c r="AK224" s="142" t="str">
        <f>IF($K224&lt;&gt;"",IF($AD224=1,VLOOKUP($K224,得点換算表!$C$66:$D$76,2),VLOOKUP($K224,得点換算表!$E$66:$F$76,2)),"")</f>
        <v/>
      </c>
      <c r="AL224" s="142" t="str">
        <f>IF($L224&lt;&gt;"",IF($AD224=1,VLOOKUP($L224,得点換算表!$C$77:$D$86,2),VLOOKUP($L224,得点換算表!$E$77:$F$86,2)),"")</f>
        <v/>
      </c>
      <c r="AM224" s="142" t="str">
        <f>IF($M224&lt;&gt;"",IF($AD224=1,VLOOKUP($M224,得点換算表!$C$87:$D$96,2),VLOOKUP($M224,得点換算表!$E$87:$F$96,2)),"")</f>
        <v/>
      </c>
      <c r="AN224" s="142" t="str">
        <f t="shared" si="19"/>
        <v/>
      </c>
      <c r="AO224" s="143" t="str">
        <f>IF(AND($AN224&lt;&gt;"",$AN224&gt;=8),VLOOKUP($AN224,得点換算表!$I$10:$J$14,2),"")</f>
        <v/>
      </c>
      <c r="AP224" s="105"/>
    </row>
    <row r="225" spans="1:42" x14ac:dyDescent="0.15">
      <c r="A225" s="11"/>
      <c r="B225" s="12"/>
      <c r="C225" s="13"/>
      <c r="D225" s="13"/>
      <c r="E225" s="14"/>
      <c r="F225" s="14"/>
      <c r="G225" s="14"/>
      <c r="H225" s="14"/>
      <c r="I225" s="15"/>
      <c r="J225" s="14"/>
      <c r="K225" s="13"/>
      <c r="L225" s="14"/>
      <c r="M225" s="14"/>
      <c r="N225" s="14"/>
      <c r="O225" s="14"/>
      <c r="P225" s="198"/>
      <c r="Q225" s="198"/>
      <c r="R225" s="198"/>
      <c r="S225" s="198"/>
      <c r="T225" s="198"/>
      <c r="U225" s="198"/>
      <c r="V225" s="198"/>
      <c r="W225" s="202">
        <f t="shared" si="20"/>
        <v>0</v>
      </c>
      <c r="X225" s="14"/>
      <c r="Y225" s="14"/>
      <c r="Z225" s="108"/>
      <c r="AA225" s="114"/>
      <c r="AB225" s="129"/>
      <c r="AC225" s="128"/>
      <c r="AD225" s="142" t="str">
        <f t="shared" si="21"/>
        <v/>
      </c>
      <c r="AE225" s="142" t="str">
        <f>IF($E225&lt;&gt;"",IF($AD225=1,VLOOKUP($E225,得点換算表!$C$5:$D$14,2),VLOOKUP($E225,得点換算表!$E$5:$F$14,2)),"")</f>
        <v/>
      </c>
      <c r="AF225" s="142" t="str">
        <f>IF($F225&lt;&gt;"",IF($AD225=1,VLOOKUP($F225,得点換算表!$C$15:$D$24,2),VLOOKUP($F225,得点換算表!$E$15:$F$24,2)),"")</f>
        <v/>
      </c>
      <c r="AG225" s="142" t="str">
        <f>IF($G225&lt;&gt;"",IF($AD225=1,VLOOKUP($G225,得点換算表!$C$25:$D$34,2),VLOOKUP($G225,得点換算表!$E$25:$F$34,2)),"")</f>
        <v/>
      </c>
      <c r="AH225" s="142" t="str">
        <f>IF($H225&lt;&gt;"",IF($AD225=1,VLOOKUP($H225,得点換算表!$C$35:$D$44,2),VLOOKUP($H225,得点換算表!$E$35:$F$44,2)),"")</f>
        <v/>
      </c>
      <c r="AI225" s="142" t="str">
        <f>IF($I225&lt;&gt;"",IF($AD225=1,VLOOKUP($I225,得点換算表!$C$45:$D$55,2),VLOOKUP($I225,得点換算表!$E$45:$F$55,2)),"")</f>
        <v/>
      </c>
      <c r="AJ225" s="142" t="str">
        <f>IF($J225&lt;&gt;"",IF($AD225=1,VLOOKUP($J225,得点換算表!$C$56:$D$65,2),VLOOKUP($J225,得点換算表!$E$56:$F$65,2)),"")</f>
        <v/>
      </c>
      <c r="AK225" s="142" t="str">
        <f>IF($K225&lt;&gt;"",IF($AD225=1,VLOOKUP($K225,得点換算表!$C$66:$D$76,2),VLOOKUP($K225,得点換算表!$E$66:$F$76,2)),"")</f>
        <v/>
      </c>
      <c r="AL225" s="142" t="str">
        <f>IF($L225&lt;&gt;"",IF($AD225=1,VLOOKUP($L225,得点換算表!$C$77:$D$86,2),VLOOKUP($L225,得点換算表!$E$77:$F$86,2)),"")</f>
        <v/>
      </c>
      <c r="AM225" s="142" t="str">
        <f>IF($M225&lt;&gt;"",IF($AD225=1,VLOOKUP($M225,得点換算表!$C$87:$D$96,2),VLOOKUP($M225,得点換算表!$E$87:$F$96,2)),"")</f>
        <v/>
      </c>
      <c r="AN225" s="142" t="str">
        <f t="shared" si="19"/>
        <v/>
      </c>
      <c r="AO225" s="143" t="str">
        <f>IF(AND($AN225&lt;&gt;"",$AN225&gt;=8),VLOOKUP($AN225,得点換算表!$I$10:$J$14,2),"")</f>
        <v/>
      </c>
      <c r="AP225" s="105"/>
    </row>
    <row r="226" spans="1:42" x14ac:dyDescent="0.15">
      <c r="A226" s="11"/>
      <c r="B226" s="12"/>
      <c r="C226" s="13"/>
      <c r="D226" s="13"/>
      <c r="E226" s="14"/>
      <c r="F226" s="14"/>
      <c r="G226" s="14"/>
      <c r="H226" s="14"/>
      <c r="I226" s="15"/>
      <c r="J226" s="14"/>
      <c r="K226" s="13"/>
      <c r="L226" s="14"/>
      <c r="M226" s="14"/>
      <c r="N226" s="14"/>
      <c r="O226" s="14"/>
      <c r="P226" s="198"/>
      <c r="Q226" s="198"/>
      <c r="R226" s="198"/>
      <c r="S226" s="198"/>
      <c r="T226" s="198"/>
      <c r="U226" s="198"/>
      <c r="V226" s="198"/>
      <c r="W226" s="202">
        <f t="shared" si="20"/>
        <v>0</v>
      </c>
      <c r="X226" s="14"/>
      <c r="Y226" s="14"/>
      <c r="Z226" s="108"/>
      <c r="AA226" s="114"/>
      <c r="AB226" s="129"/>
      <c r="AC226" s="128"/>
      <c r="AD226" s="142" t="str">
        <f t="shared" si="21"/>
        <v/>
      </c>
      <c r="AE226" s="142" t="str">
        <f>IF($E226&lt;&gt;"",IF($AD226=1,VLOOKUP($E226,得点換算表!$C$5:$D$14,2),VLOOKUP($E226,得点換算表!$E$5:$F$14,2)),"")</f>
        <v/>
      </c>
      <c r="AF226" s="142" t="str">
        <f>IF($F226&lt;&gt;"",IF($AD226=1,VLOOKUP($F226,得点換算表!$C$15:$D$24,2),VLOOKUP($F226,得点換算表!$E$15:$F$24,2)),"")</f>
        <v/>
      </c>
      <c r="AG226" s="142" t="str">
        <f>IF($G226&lt;&gt;"",IF($AD226=1,VLOOKUP($G226,得点換算表!$C$25:$D$34,2),VLOOKUP($G226,得点換算表!$E$25:$F$34,2)),"")</f>
        <v/>
      </c>
      <c r="AH226" s="142" t="str">
        <f>IF($H226&lt;&gt;"",IF($AD226=1,VLOOKUP($H226,得点換算表!$C$35:$D$44,2),VLOOKUP($H226,得点換算表!$E$35:$F$44,2)),"")</f>
        <v/>
      </c>
      <c r="AI226" s="142" t="str">
        <f>IF($I226&lt;&gt;"",IF($AD226=1,VLOOKUP($I226,得点換算表!$C$45:$D$55,2),VLOOKUP($I226,得点換算表!$E$45:$F$55,2)),"")</f>
        <v/>
      </c>
      <c r="AJ226" s="142" t="str">
        <f>IF($J226&lt;&gt;"",IF($AD226=1,VLOOKUP($J226,得点換算表!$C$56:$D$65,2),VLOOKUP($J226,得点換算表!$E$56:$F$65,2)),"")</f>
        <v/>
      </c>
      <c r="AK226" s="142" t="str">
        <f>IF($K226&lt;&gt;"",IF($AD226=1,VLOOKUP($K226,得点換算表!$C$66:$D$76,2),VLOOKUP($K226,得点換算表!$E$66:$F$76,2)),"")</f>
        <v/>
      </c>
      <c r="AL226" s="142" t="str">
        <f>IF($L226&lt;&gt;"",IF($AD226=1,VLOOKUP($L226,得点換算表!$C$77:$D$86,2),VLOOKUP($L226,得点換算表!$E$77:$F$86,2)),"")</f>
        <v/>
      </c>
      <c r="AM226" s="142" t="str">
        <f>IF($M226&lt;&gt;"",IF($AD226=1,VLOOKUP($M226,得点換算表!$C$87:$D$96,2),VLOOKUP($M226,得点換算表!$E$87:$F$96,2)),"")</f>
        <v/>
      </c>
      <c r="AN226" s="142" t="str">
        <f t="shared" si="19"/>
        <v/>
      </c>
      <c r="AO226" s="143" t="str">
        <f>IF(AND($AN226&lt;&gt;"",$AN226&gt;=8),VLOOKUP($AN226,得点換算表!$I$10:$J$14,2),"")</f>
        <v/>
      </c>
      <c r="AP226" s="105"/>
    </row>
    <row r="227" spans="1:42" x14ac:dyDescent="0.15">
      <c r="A227" s="11"/>
      <c r="B227" s="12"/>
      <c r="C227" s="13"/>
      <c r="D227" s="13"/>
      <c r="E227" s="14"/>
      <c r="F227" s="14"/>
      <c r="G227" s="14"/>
      <c r="H227" s="14"/>
      <c r="I227" s="15"/>
      <c r="J227" s="14"/>
      <c r="K227" s="13"/>
      <c r="L227" s="14"/>
      <c r="M227" s="14"/>
      <c r="N227" s="14"/>
      <c r="O227" s="14"/>
      <c r="P227" s="198"/>
      <c r="Q227" s="198"/>
      <c r="R227" s="198"/>
      <c r="S227" s="198"/>
      <c r="T227" s="198"/>
      <c r="U227" s="198"/>
      <c r="V227" s="198"/>
      <c r="W227" s="202">
        <f t="shared" si="20"/>
        <v>0</v>
      </c>
      <c r="X227" s="14"/>
      <c r="Y227" s="14"/>
      <c r="Z227" s="108"/>
      <c r="AA227" s="114"/>
      <c r="AB227" s="129"/>
      <c r="AC227" s="128"/>
      <c r="AD227" s="142" t="str">
        <f t="shared" si="21"/>
        <v/>
      </c>
      <c r="AE227" s="142" t="str">
        <f>IF($E227&lt;&gt;"",IF($AD227=1,VLOOKUP($E227,得点換算表!$C$5:$D$14,2),VLOOKUP($E227,得点換算表!$E$5:$F$14,2)),"")</f>
        <v/>
      </c>
      <c r="AF227" s="142" t="str">
        <f>IF($F227&lt;&gt;"",IF($AD227=1,VLOOKUP($F227,得点換算表!$C$15:$D$24,2),VLOOKUP($F227,得点換算表!$E$15:$F$24,2)),"")</f>
        <v/>
      </c>
      <c r="AG227" s="142" t="str">
        <f>IF($G227&lt;&gt;"",IF($AD227=1,VLOOKUP($G227,得点換算表!$C$25:$D$34,2),VLOOKUP($G227,得点換算表!$E$25:$F$34,2)),"")</f>
        <v/>
      </c>
      <c r="AH227" s="142" t="str">
        <f>IF($H227&lt;&gt;"",IF($AD227=1,VLOOKUP($H227,得点換算表!$C$35:$D$44,2),VLOOKUP($H227,得点換算表!$E$35:$F$44,2)),"")</f>
        <v/>
      </c>
      <c r="AI227" s="142" t="str">
        <f>IF($I227&lt;&gt;"",IF($AD227=1,VLOOKUP($I227,得点換算表!$C$45:$D$55,2),VLOOKUP($I227,得点換算表!$E$45:$F$55,2)),"")</f>
        <v/>
      </c>
      <c r="AJ227" s="142" t="str">
        <f>IF($J227&lt;&gt;"",IF($AD227=1,VLOOKUP($J227,得点換算表!$C$56:$D$65,2),VLOOKUP($J227,得点換算表!$E$56:$F$65,2)),"")</f>
        <v/>
      </c>
      <c r="AK227" s="142" t="str">
        <f>IF($K227&lt;&gt;"",IF($AD227=1,VLOOKUP($K227,得点換算表!$C$66:$D$76,2),VLOOKUP($K227,得点換算表!$E$66:$F$76,2)),"")</f>
        <v/>
      </c>
      <c r="AL227" s="142" t="str">
        <f>IF($L227&lt;&gt;"",IF($AD227=1,VLOOKUP($L227,得点換算表!$C$77:$D$86,2),VLOOKUP($L227,得点換算表!$E$77:$F$86,2)),"")</f>
        <v/>
      </c>
      <c r="AM227" s="142" t="str">
        <f>IF($M227&lt;&gt;"",IF($AD227=1,VLOOKUP($M227,得点換算表!$C$87:$D$96,2),VLOOKUP($M227,得点換算表!$E$87:$F$96,2)),"")</f>
        <v/>
      </c>
      <c r="AN227" s="142" t="str">
        <f t="shared" si="19"/>
        <v/>
      </c>
      <c r="AO227" s="143" t="str">
        <f>IF(AND($AN227&lt;&gt;"",$AN227&gt;=8),VLOOKUP($AN227,得点換算表!$I$10:$J$14,2),"")</f>
        <v/>
      </c>
      <c r="AP227" s="105"/>
    </row>
    <row r="228" spans="1:42" x14ac:dyDescent="0.15">
      <c r="A228" s="11"/>
      <c r="B228" s="12"/>
      <c r="C228" s="13"/>
      <c r="D228" s="13"/>
      <c r="E228" s="14"/>
      <c r="F228" s="14"/>
      <c r="G228" s="14"/>
      <c r="H228" s="14"/>
      <c r="I228" s="15"/>
      <c r="J228" s="14"/>
      <c r="K228" s="13"/>
      <c r="L228" s="14"/>
      <c r="M228" s="14"/>
      <c r="N228" s="14"/>
      <c r="O228" s="14"/>
      <c r="P228" s="198"/>
      <c r="Q228" s="198"/>
      <c r="R228" s="198"/>
      <c r="S228" s="198"/>
      <c r="T228" s="198"/>
      <c r="U228" s="198"/>
      <c r="V228" s="198"/>
      <c r="W228" s="202">
        <f t="shared" si="20"/>
        <v>0</v>
      </c>
      <c r="X228" s="14"/>
      <c r="Y228" s="14"/>
      <c r="Z228" s="108"/>
      <c r="AA228" s="114"/>
      <c r="AB228" s="129"/>
      <c r="AC228" s="128"/>
      <c r="AD228" s="142" t="str">
        <f t="shared" si="21"/>
        <v/>
      </c>
      <c r="AE228" s="142" t="str">
        <f>IF($E228&lt;&gt;"",IF($AD228=1,VLOOKUP($E228,得点換算表!$C$5:$D$14,2),VLOOKUP($E228,得点換算表!$E$5:$F$14,2)),"")</f>
        <v/>
      </c>
      <c r="AF228" s="142" t="str">
        <f>IF($F228&lt;&gt;"",IF($AD228=1,VLOOKUP($F228,得点換算表!$C$15:$D$24,2),VLOOKUP($F228,得点換算表!$E$15:$F$24,2)),"")</f>
        <v/>
      </c>
      <c r="AG228" s="142" t="str">
        <f>IF($G228&lt;&gt;"",IF($AD228=1,VLOOKUP($G228,得点換算表!$C$25:$D$34,2),VLOOKUP($G228,得点換算表!$E$25:$F$34,2)),"")</f>
        <v/>
      </c>
      <c r="AH228" s="142" t="str">
        <f>IF($H228&lt;&gt;"",IF($AD228=1,VLOOKUP($H228,得点換算表!$C$35:$D$44,2),VLOOKUP($H228,得点換算表!$E$35:$F$44,2)),"")</f>
        <v/>
      </c>
      <c r="AI228" s="142" t="str">
        <f>IF($I228&lt;&gt;"",IF($AD228=1,VLOOKUP($I228,得点換算表!$C$45:$D$55,2),VLOOKUP($I228,得点換算表!$E$45:$F$55,2)),"")</f>
        <v/>
      </c>
      <c r="AJ228" s="142" t="str">
        <f>IF($J228&lt;&gt;"",IF($AD228=1,VLOOKUP($J228,得点換算表!$C$56:$D$65,2),VLOOKUP($J228,得点換算表!$E$56:$F$65,2)),"")</f>
        <v/>
      </c>
      <c r="AK228" s="142" t="str">
        <f>IF($K228&lt;&gt;"",IF($AD228=1,VLOOKUP($K228,得点換算表!$C$66:$D$76,2),VLOOKUP($K228,得点換算表!$E$66:$F$76,2)),"")</f>
        <v/>
      </c>
      <c r="AL228" s="142" t="str">
        <f>IF($L228&lt;&gt;"",IF($AD228=1,VLOOKUP($L228,得点換算表!$C$77:$D$86,2),VLOOKUP($L228,得点換算表!$E$77:$F$86,2)),"")</f>
        <v/>
      </c>
      <c r="AM228" s="142" t="str">
        <f>IF($M228&lt;&gt;"",IF($AD228=1,VLOOKUP($M228,得点換算表!$C$87:$D$96,2),VLOOKUP($M228,得点換算表!$E$87:$F$96,2)),"")</f>
        <v/>
      </c>
      <c r="AN228" s="142" t="str">
        <f t="shared" si="19"/>
        <v/>
      </c>
      <c r="AO228" s="143" t="str">
        <f>IF(AND($AN228&lt;&gt;"",$AN228&gt;=8),VLOOKUP($AN228,得点換算表!$I$10:$J$14,2),"")</f>
        <v/>
      </c>
      <c r="AP228" s="105"/>
    </row>
    <row r="229" spans="1:42" x14ac:dyDescent="0.15">
      <c r="A229" s="11"/>
      <c r="B229" s="12"/>
      <c r="C229" s="13"/>
      <c r="D229" s="13"/>
      <c r="E229" s="14"/>
      <c r="F229" s="14"/>
      <c r="G229" s="14"/>
      <c r="H229" s="14"/>
      <c r="I229" s="15"/>
      <c r="J229" s="14"/>
      <c r="K229" s="13"/>
      <c r="L229" s="14"/>
      <c r="M229" s="14"/>
      <c r="N229" s="14"/>
      <c r="O229" s="14"/>
      <c r="P229" s="198"/>
      <c r="Q229" s="198"/>
      <c r="R229" s="198"/>
      <c r="S229" s="198"/>
      <c r="T229" s="198"/>
      <c r="U229" s="198"/>
      <c r="V229" s="198"/>
      <c r="W229" s="202">
        <f t="shared" si="20"/>
        <v>0</v>
      </c>
      <c r="X229" s="14"/>
      <c r="Y229" s="14"/>
      <c r="Z229" s="108"/>
      <c r="AA229" s="114"/>
      <c r="AB229" s="129"/>
      <c r="AC229" s="128"/>
      <c r="AD229" s="142" t="str">
        <f t="shared" si="21"/>
        <v/>
      </c>
      <c r="AE229" s="142" t="str">
        <f>IF($E229&lt;&gt;"",IF($AD229=1,VLOOKUP($E229,得点換算表!$C$5:$D$14,2),VLOOKUP($E229,得点換算表!$E$5:$F$14,2)),"")</f>
        <v/>
      </c>
      <c r="AF229" s="142" t="str">
        <f>IF($F229&lt;&gt;"",IF($AD229=1,VLOOKUP($F229,得点換算表!$C$15:$D$24,2),VLOOKUP($F229,得点換算表!$E$15:$F$24,2)),"")</f>
        <v/>
      </c>
      <c r="AG229" s="142" t="str">
        <f>IF($G229&lt;&gt;"",IF($AD229=1,VLOOKUP($G229,得点換算表!$C$25:$D$34,2),VLOOKUP($G229,得点換算表!$E$25:$F$34,2)),"")</f>
        <v/>
      </c>
      <c r="AH229" s="142" t="str">
        <f>IF($H229&lt;&gt;"",IF($AD229=1,VLOOKUP($H229,得点換算表!$C$35:$D$44,2),VLOOKUP($H229,得点換算表!$E$35:$F$44,2)),"")</f>
        <v/>
      </c>
      <c r="AI229" s="142" t="str">
        <f>IF($I229&lt;&gt;"",IF($AD229=1,VLOOKUP($I229,得点換算表!$C$45:$D$55,2),VLOOKUP($I229,得点換算表!$E$45:$F$55,2)),"")</f>
        <v/>
      </c>
      <c r="AJ229" s="142" t="str">
        <f>IF($J229&lt;&gt;"",IF($AD229=1,VLOOKUP($J229,得点換算表!$C$56:$D$65,2),VLOOKUP($J229,得点換算表!$E$56:$F$65,2)),"")</f>
        <v/>
      </c>
      <c r="AK229" s="142" t="str">
        <f>IF($K229&lt;&gt;"",IF($AD229=1,VLOOKUP($K229,得点換算表!$C$66:$D$76,2),VLOOKUP($K229,得点換算表!$E$66:$F$76,2)),"")</f>
        <v/>
      </c>
      <c r="AL229" s="142" t="str">
        <f>IF($L229&lt;&gt;"",IF($AD229=1,VLOOKUP($L229,得点換算表!$C$77:$D$86,2),VLOOKUP($L229,得点換算表!$E$77:$F$86,2)),"")</f>
        <v/>
      </c>
      <c r="AM229" s="142" t="str">
        <f>IF($M229&lt;&gt;"",IF($AD229=1,VLOOKUP($M229,得点換算表!$C$87:$D$96,2),VLOOKUP($M229,得点換算表!$E$87:$F$96,2)),"")</f>
        <v/>
      </c>
      <c r="AN229" s="142" t="str">
        <f t="shared" si="19"/>
        <v/>
      </c>
      <c r="AO229" s="143" t="str">
        <f>IF(AND($AN229&lt;&gt;"",$AN229&gt;=8),VLOOKUP($AN229,得点換算表!$I$10:$J$14,2),"")</f>
        <v/>
      </c>
      <c r="AP229" s="105"/>
    </row>
    <row r="230" spans="1:42" x14ac:dyDescent="0.15">
      <c r="A230" s="11"/>
      <c r="B230" s="12"/>
      <c r="C230" s="13"/>
      <c r="D230" s="13"/>
      <c r="E230" s="14"/>
      <c r="F230" s="14"/>
      <c r="G230" s="14"/>
      <c r="H230" s="14"/>
      <c r="I230" s="15"/>
      <c r="J230" s="14"/>
      <c r="K230" s="13"/>
      <c r="L230" s="14"/>
      <c r="M230" s="14"/>
      <c r="N230" s="14"/>
      <c r="O230" s="14"/>
      <c r="P230" s="198"/>
      <c r="Q230" s="198"/>
      <c r="R230" s="198"/>
      <c r="S230" s="198"/>
      <c r="T230" s="198"/>
      <c r="U230" s="198"/>
      <c r="V230" s="198"/>
      <c r="W230" s="202">
        <f t="shared" si="20"/>
        <v>0</v>
      </c>
      <c r="X230" s="14"/>
      <c r="Y230" s="14"/>
      <c r="Z230" s="108"/>
      <c r="AA230" s="114"/>
      <c r="AB230" s="129"/>
      <c r="AC230" s="128"/>
      <c r="AD230" s="142" t="str">
        <f t="shared" si="21"/>
        <v/>
      </c>
      <c r="AE230" s="142" t="str">
        <f>IF($E230&lt;&gt;"",IF($AD230=1,VLOOKUP($E230,得点換算表!$C$5:$D$14,2),VLOOKUP($E230,得点換算表!$E$5:$F$14,2)),"")</f>
        <v/>
      </c>
      <c r="AF230" s="142" t="str">
        <f>IF($F230&lt;&gt;"",IF($AD230=1,VLOOKUP($F230,得点換算表!$C$15:$D$24,2),VLOOKUP($F230,得点換算表!$E$15:$F$24,2)),"")</f>
        <v/>
      </c>
      <c r="AG230" s="142" t="str">
        <f>IF($G230&lt;&gt;"",IF($AD230=1,VLOOKUP($G230,得点換算表!$C$25:$D$34,2),VLOOKUP($G230,得点換算表!$E$25:$F$34,2)),"")</f>
        <v/>
      </c>
      <c r="AH230" s="142" t="str">
        <f>IF($H230&lt;&gt;"",IF($AD230=1,VLOOKUP($H230,得点換算表!$C$35:$D$44,2),VLOOKUP($H230,得点換算表!$E$35:$F$44,2)),"")</f>
        <v/>
      </c>
      <c r="AI230" s="142" t="str">
        <f>IF($I230&lt;&gt;"",IF($AD230=1,VLOOKUP($I230,得点換算表!$C$45:$D$55,2),VLOOKUP($I230,得点換算表!$E$45:$F$55,2)),"")</f>
        <v/>
      </c>
      <c r="AJ230" s="142" t="str">
        <f>IF($J230&lt;&gt;"",IF($AD230=1,VLOOKUP($J230,得点換算表!$C$56:$D$65,2),VLOOKUP($J230,得点換算表!$E$56:$F$65,2)),"")</f>
        <v/>
      </c>
      <c r="AK230" s="142" t="str">
        <f>IF($K230&lt;&gt;"",IF($AD230=1,VLOOKUP($K230,得点換算表!$C$66:$D$76,2),VLOOKUP($K230,得点換算表!$E$66:$F$76,2)),"")</f>
        <v/>
      </c>
      <c r="AL230" s="142" t="str">
        <f>IF($L230&lt;&gt;"",IF($AD230=1,VLOOKUP($L230,得点換算表!$C$77:$D$86,2),VLOOKUP($L230,得点換算表!$E$77:$F$86,2)),"")</f>
        <v/>
      </c>
      <c r="AM230" s="142" t="str">
        <f>IF($M230&lt;&gt;"",IF($AD230=1,VLOOKUP($M230,得点換算表!$C$87:$D$96,2),VLOOKUP($M230,得点換算表!$E$87:$F$96,2)),"")</f>
        <v/>
      </c>
      <c r="AN230" s="142" t="str">
        <f t="shared" si="19"/>
        <v/>
      </c>
      <c r="AO230" s="143" t="str">
        <f>IF(AND($AN230&lt;&gt;"",$AN230&gt;=8),VLOOKUP($AN230,得点換算表!$I$10:$J$14,2),"")</f>
        <v/>
      </c>
      <c r="AP230" s="105"/>
    </row>
    <row r="231" spans="1:42" x14ac:dyDescent="0.15">
      <c r="A231" s="11"/>
      <c r="B231" s="12"/>
      <c r="C231" s="13"/>
      <c r="D231" s="13"/>
      <c r="E231" s="14"/>
      <c r="F231" s="14"/>
      <c r="G231" s="14"/>
      <c r="H231" s="14"/>
      <c r="I231" s="15"/>
      <c r="J231" s="14"/>
      <c r="K231" s="13"/>
      <c r="L231" s="14"/>
      <c r="M231" s="14"/>
      <c r="N231" s="14"/>
      <c r="O231" s="14"/>
      <c r="P231" s="198"/>
      <c r="Q231" s="198"/>
      <c r="R231" s="198"/>
      <c r="S231" s="198"/>
      <c r="T231" s="198"/>
      <c r="U231" s="198"/>
      <c r="V231" s="198"/>
      <c r="W231" s="202">
        <f t="shared" si="20"/>
        <v>0</v>
      </c>
      <c r="X231" s="14"/>
      <c r="Y231" s="14"/>
      <c r="Z231" s="108"/>
      <c r="AA231" s="114"/>
      <c r="AB231" s="129"/>
      <c r="AC231" s="128"/>
      <c r="AD231" s="142" t="str">
        <f t="shared" si="21"/>
        <v/>
      </c>
      <c r="AE231" s="142" t="str">
        <f>IF($E231&lt;&gt;"",IF($AD231=1,VLOOKUP($E231,得点換算表!$C$5:$D$14,2),VLOOKUP($E231,得点換算表!$E$5:$F$14,2)),"")</f>
        <v/>
      </c>
      <c r="AF231" s="142" t="str">
        <f>IF($F231&lt;&gt;"",IF($AD231=1,VLOOKUP($F231,得点換算表!$C$15:$D$24,2),VLOOKUP($F231,得点換算表!$E$15:$F$24,2)),"")</f>
        <v/>
      </c>
      <c r="AG231" s="142" t="str">
        <f>IF($G231&lt;&gt;"",IF($AD231=1,VLOOKUP($G231,得点換算表!$C$25:$D$34,2),VLOOKUP($G231,得点換算表!$E$25:$F$34,2)),"")</f>
        <v/>
      </c>
      <c r="AH231" s="142" t="str">
        <f>IF($H231&lt;&gt;"",IF($AD231=1,VLOOKUP($H231,得点換算表!$C$35:$D$44,2),VLOOKUP($H231,得点換算表!$E$35:$F$44,2)),"")</f>
        <v/>
      </c>
      <c r="AI231" s="142" t="str">
        <f>IF($I231&lt;&gt;"",IF($AD231=1,VLOOKUP($I231,得点換算表!$C$45:$D$55,2),VLOOKUP($I231,得点換算表!$E$45:$F$55,2)),"")</f>
        <v/>
      </c>
      <c r="AJ231" s="142" t="str">
        <f>IF($J231&lt;&gt;"",IF($AD231=1,VLOOKUP($J231,得点換算表!$C$56:$D$65,2),VLOOKUP($J231,得点換算表!$E$56:$F$65,2)),"")</f>
        <v/>
      </c>
      <c r="AK231" s="142" t="str">
        <f>IF($K231&lt;&gt;"",IF($AD231=1,VLOOKUP($K231,得点換算表!$C$66:$D$76,2),VLOOKUP($K231,得点換算表!$E$66:$F$76,2)),"")</f>
        <v/>
      </c>
      <c r="AL231" s="142" t="str">
        <f>IF($L231&lt;&gt;"",IF($AD231=1,VLOOKUP($L231,得点換算表!$C$77:$D$86,2),VLOOKUP($L231,得点換算表!$E$77:$F$86,2)),"")</f>
        <v/>
      </c>
      <c r="AM231" s="142" t="str">
        <f>IF($M231&lt;&gt;"",IF($AD231=1,VLOOKUP($M231,得点換算表!$C$87:$D$96,2),VLOOKUP($M231,得点換算表!$E$87:$F$96,2)),"")</f>
        <v/>
      </c>
      <c r="AN231" s="142" t="str">
        <f t="shared" si="19"/>
        <v/>
      </c>
      <c r="AO231" s="143" t="str">
        <f>IF(AND($AN231&lt;&gt;"",$AN231&gt;=8),VLOOKUP($AN231,得点換算表!$I$10:$J$14,2),"")</f>
        <v/>
      </c>
      <c r="AP231" s="105"/>
    </row>
    <row r="232" spans="1:42" x14ac:dyDescent="0.15">
      <c r="A232" s="11"/>
      <c r="B232" s="12"/>
      <c r="C232" s="13"/>
      <c r="D232" s="13"/>
      <c r="E232" s="14"/>
      <c r="F232" s="14"/>
      <c r="G232" s="14"/>
      <c r="H232" s="14"/>
      <c r="I232" s="15"/>
      <c r="J232" s="14"/>
      <c r="K232" s="13"/>
      <c r="L232" s="14"/>
      <c r="M232" s="14"/>
      <c r="N232" s="14"/>
      <c r="O232" s="14"/>
      <c r="P232" s="198"/>
      <c r="Q232" s="198"/>
      <c r="R232" s="198"/>
      <c r="S232" s="198"/>
      <c r="T232" s="198"/>
      <c r="U232" s="198"/>
      <c r="V232" s="198"/>
      <c r="W232" s="202">
        <f t="shared" si="20"/>
        <v>0</v>
      </c>
      <c r="X232" s="14"/>
      <c r="Y232" s="14"/>
      <c r="Z232" s="108"/>
      <c r="AA232" s="114"/>
      <c r="AB232" s="129"/>
      <c r="AC232" s="128"/>
      <c r="AD232" s="142" t="str">
        <f t="shared" si="21"/>
        <v/>
      </c>
      <c r="AE232" s="142" t="str">
        <f>IF($E232&lt;&gt;"",IF($AD232=1,VLOOKUP($E232,得点換算表!$C$5:$D$14,2),VLOOKUP($E232,得点換算表!$E$5:$F$14,2)),"")</f>
        <v/>
      </c>
      <c r="AF232" s="142" t="str">
        <f>IF($F232&lt;&gt;"",IF($AD232=1,VLOOKUP($F232,得点換算表!$C$15:$D$24,2),VLOOKUP($F232,得点換算表!$E$15:$F$24,2)),"")</f>
        <v/>
      </c>
      <c r="AG232" s="142" t="str">
        <f>IF($G232&lt;&gt;"",IF($AD232=1,VLOOKUP($G232,得点換算表!$C$25:$D$34,2),VLOOKUP($G232,得点換算表!$E$25:$F$34,2)),"")</f>
        <v/>
      </c>
      <c r="AH232" s="142" t="str">
        <f>IF($H232&lt;&gt;"",IF($AD232=1,VLOOKUP($H232,得点換算表!$C$35:$D$44,2),VLOOKUP($H232,得点換算表!$E$35:$F$44,2)),"")</f>
        <v/>
      </c>
      <c r="AI232" s="142" t="str">
        <f>IF($I232&lt;&gt;"",IF($AD232=1,VLOOKUP($I232,得点換算表!$C$45:$D$55,2),VLOOKUP($I232,得点換算表!$E$45:$F$55,2)),"")</f>
        <v/>
      </c>
      <c r="AJ232" s="142" t="str">
        <f>IF($J232&lt;&gt;"",IF($AD232=1,VLOOKUP($J232,得点換算表!$C$56:$D$65,2),VLOOKUP($J232,得点換算表!$E$56:$F$65,2)),"")</f>
        <v/>
      </c>
      <c r="AK232" s="142" t="str">
        <f>IF($K232&lt;&gt;"",IF($AD232=1,VLOOKUP($K232,得点換算表!$C$66:$D$76,2),VLOOKUP($K232,得点換算表!$E$66:$F$76,2)),"")</f>
        <v/>
      </c>
      <c r="AL232" s="142" t="str">
        <f>IF($L232&lt;&gt;"",IF($AD232=1,VLOOKUP($L232,得点換算表!$C$77:$D$86,2),VLOOKUP($L232,得点換算表!$E$77:$F$86,2)),"")</f>
        <v/>
      </c>
      <c r="AM232" s="142" t="str">
        <f>IF($M232&lt;&gt;"",IF($AD232=1,VLOOKUP($M232,得点換算表!$C$87:$D$96,2),VLOOKUP($M232,得点換算表!$E$87:$F$96,2)),"")</f>
        <v/>
      </c>
      <c r="AN232" s="142" t="str">
        <f t="shared" si="19"/>
        <v/>
      </c>
      <c r="AO232" s="143" t="str">
        <f>IF(AND($AN232&lt;&gt;"",$AN232&gt;=8),VLOOKUP($AN232,得点換算表!$I$10:$J$14,2),"")</f>
        <v/>
      </c>
      <c r="AP232" s="105"/>
    </row>
    <row r="233" spans="1:42" x14ac:dyDescent="0.15">
      <c r="A233" s="11"/>
      <c r="B233" s="12"/>
      <c r="C233" s="13"/>
      <c r="D233" s="13"/>
      <c r="E233" s="14"/>
      <c r="F233" s="14"/>
      <c r="G233" s="14"/>
      <c r="H233" s="14"/>
      <c r="I233" s="15"/>
      <c r="J233" s="14"/>
      <c r="K233" s="13"/>
      <c r="L233" s="14"/>
      <c r="M233" s="14"/>
      <c r="N233" s="14"/>
      <c r="O233" s="14"/>
      <c r="P233" s="198"/>
      <c r="Q233" s="198"/>
      <c r="R233" s="198"/>
      <c r="S233" s="198"/>
      <c r="T233" s="198"/>
      <c r="U233" s="198"/>
      <c r="V233" s="198"/>
      <c r="W233" s="202">
        <f t="shared" si="20"/>
        <v>0</v>
      </c>
      <c r="X233" s="14"/>
      <c r="Y233" s="14"/>
      <c r="Z233" s="108"/>
      <c r="AA233" s="114"/>
      <c r="AB233" s="129"/>
      <c r="AC233" s="128"/>
      <c r="AD233" s="142" t="str">
        <f t="shared" si="21"/>
        <v/>
      </c>
      <c r="AE233" s="142" t="str">
        <f>IF($E233&lt;&gt;"",IF($AD233=1,VLOOKUP($E233,得点換算表!$C$5:$D$14,2),VLOOKUP($E233,得点換算表!$E$5:$F$14,2)),"")</f>
        <v/>
      </c>
      <c r="AF233" s="142" t="str">
        <f>IF($F233&lt;&gt;"",IF($AD233=1,VLOOKUP($F233,得点換算表!$C$15:$D$24,2),VLOOKUP($F233,得点換算表!$E$15:$F$24,2)),"")</f>
        <v/>
      </c>
      <c r="AG233" s="142" t="str">
        <f>IF($G233&lt;&gt;"",IF($AD233=1,VLOOKUP($G233,得点換算表!$C$25:$D$34,2),VLOOKUP($G233,得点換算表!$E$25:$F$34,2)),"")</f>
        <v/>
      </c>
      <c r="AH233" s="142" t="str">
        <f>IF($H233&lt;&gt;"",IF($AD233=1,VLOOKUP($H233,得点換算表!$C$35:$D$44,2),VLOOKUP($H233,得点換算表!$E$35:$F$44,2)),"")</f>
        <v/>
      </c>
      <c r="AI233" s="142" t="str">
        <f>IF($I233&lt;&gt;"",IF($AD233=1,VLOOKUP($I233,得点換算表!$C$45:$D$55,2),VLOOKUP($I233,得点換算表!$E$45:$F$55,2)),"")</f>
        <v/>
      </c>
      <c r="AJ233" s="142" t="str">
        <f>IF($J233&lt;&gt;"",IF($AD233=1,VLOOKUP($J233,得点換算表!$C$56:$D$65,2),VLOOKUP($J233,得点換算表!$E$56:$F$65,2)),"")</f>
        <v/>
      </c>
      <c r="AK233" s="142" t="str">
        <f>IF($K233&lt;&gt;"",IF($AD233=1,VLOOKUP($K233,得点換算表!$C$66:$D$76,2),VLOOKUP($K233,得点換算表!$E$66:$F$76,2)),"")</f>
        <v/>
      </c>
      <c r="AL233" s="142" t="str">
        <f>IF($L233&lt;&gt;"",IF($AD233=1,VLOOKUP($L233,得点換算表!$C$77:$D$86,2),VLOOKUP($L233,得点換算表!$E$77:$F$86,2)),"")</f>
        <v/>
      </c>
      <c r="AM233" s="142" t="str">
        <f>IF($M233&lt;&gt;"",IF($AD233=1,VLOOKUP($M233,得点換算表!$C$87:$D$96,2),VLOOKUP($M233,得点換算表!$E$87:$F$96,2)),"")</f>
        <v/>
      </c>
      <c r="AN233" s="142" t="str">
        <f t="shared" si="19"/>
        <v/>
      </c>
      <c r="AO233" s="143" t="str">
        <f>IF(AND($AN233&lt;&gt;"",$AN233&gt;=8),VLOOKUP($AN233,得点換算表!$I$10:$J$14,2),"")</f>
        <v/>
      </c>
      <c r="AP233" s="105"/>
    </row>
    <row r="234" spans="1:42" x14ac:dyDescent="0.15">
      <c r="A234" s="11"/>
      <c r="B234" s="12"/>
      <c r="C234" s="13"/>
      <c r="D234" s="13"/>
      <c r="E234" s="14"/>
      <c r="F234" s="14"/>
      <c r="G234" s="14"/>
      <c r="H234" s="14"/>
      <c r="I234" s="15"/>
      <c r="J234" s="14"/>
      <c r="K234" s="13"/>
      <c r="L234" s="14"/>
      <c r="M234" s="14"/>
      <c r="N234" s="14"/>
      <c r="O234" s="14"/>
      <c r="P234" s="198"/>
      <c r="Q234" s="198"/>
      <c r="R234" s="198"/>
      <c r="S234" s="198"/>
      <c r="T234" s="198"/>
      <c r="U234" s="198"/>
      <c r="V234" s="198"/>
      <c r="W234" s="202">
        <f t="shared" si="20"/>
        <v>0</v>
      </c>
      <c r="X234" s="14"/>
      <c r="Y234" s="14"/>
      <c r="Z234" s="108"/>
      <c r="AA234" s="114"/>
      <c r="AB234" s="129"/>
      <c r="AC234" s="128"/>
      <c r="AD234" s="142" t="str">
        <f t="shared" si="21"/>
        <v/>
      </c>
      <c r="AE234" s="142" t="str">
        <f>IF($E234&lt;&gt;"",IF($AD234=1,VLOOKUP($E234,得点換算表!$C$5:$D$14,2),VLOOKUP($E234,得点換算表!$E$5:$F$14,2)),"")</f>
        <v/>
      </c>
      <c r="AF234" s="142" t="str">
        <f>IF($F234&lt;&gt;"",IF($AD234=1,VLOOKUP($F234,得点換算表!$C$15:$D$24,2),VLOOKUP($F234,得点換算表!$E$15:$F$24,2)),"")</f>
        <v/>
      </c>
      <c r="AG234" s="142" t="str">
        <f>IF($G234&lt;&gt;"",IF($AD234=1,VLOOKUP($G234,得点換算表!$C$25:$D$34,2),VLOOKUP($G234,得点換算表!$E$25:$F$34,2)),"")</f>
        <v/>
      </c>
      <c r="AH234" s="142" t="str">
        <f>IF($H234&lt;&gt;"",IF($AD234=1,VLOOKUP($H234,得点換算表!$C$35:$D$44,2),VLOOKUP($H234,得点換算表!$E$35:$F$44,2)),"")</f>
        <v/>
      </c>
      <c r="AI234" s="142" t="str">
        <f>IF($I234&lt;&gt;"",IF($AD234=1,VLOOKUP($I234,得点換算表!$C$45:$D$55,2),VLOOKUP($I234,得点換算表!$E$45:$F$55,2)),"")</f>
        <v/>
      </c>
      <c r="AJ234" s="142" t="str">
        <f>IF($J234&lt;&gt;"",IF($AD234=1,VLOOKUP($J234,得点換算表!$C$56:$D$65,2),VLOOKUP($J234,得点換算表!$E$56:$F$65,2)),"")</f>
        <v/>
      </c>
      <c r="AK234" s="142" t="str">
        <f>IF($K234&lt;&gt;"",IF($AD234=1,VLOOKUP($K234,得点換算表!$C$66:$D$76,2),VLOOKUP($K234,得点換算表!$E$66:$F$76,2)),"")</f>
        <v/>
      </c>
      <c r="AL234" s="142" t="str">
        <f>IF($L234&lt;&gt;"",IF($AD234=1,VLOOKUP($L234,得点換算表!$C$77:$D$86,2),VLOOKUP($L234,得点換算表!$E$77:$F$86,2)),"")</f>
        <v/>
      </c>
      <c r="AM234" s="142" t="str">
        <f>IF($M234&lt;&gt;"",IF($AD234=1,VLOOKUP($M234,得点換算表!$C$87:$D$96,2),VLOOKUP($M234,得点換算表!$E$87:$F$96,2)),"")</f>
        <v/>
      </c>
      <c r="AN234" s="142" t="str">
        <f t="shared" si="19"/>
        <v/>
      </c>
      <c r="AO234" s="143" t="str">
        <f>IF(AND($AN234&lt;&gt;"",$AN234&gt;=8),VLOOKUP($AN234,得点換算表!$I$10:$J$14,2),"")</f>
        <v/>
      </c>
      <c r="AP234" s="105"/>
    </row>
    <row r="235" spans="1:42" x14ac:dyDescent="0.15">
      <c r="A235" s="11"/>
      <c r="B235" s="12"/>
      <c r="C235" s="13"/>
      <c r="D235" s="13"/>
      <c r="E235" s="14"/>
      <c r="F235" s="14"/>
      <c r="G235" s="14"/>
      <c r="H235" s="14"/>
      <c r="I235" s="15"/>
      <c r="J235" s="14"/>
      <c r="K235" s="13"/>
      <c r="L235" s="14"/>
      <c r="M235" s="14"/>
      <c r="N235" s="14"/>
      <c r="O235" s="14"/>
      <c r="P235" s="198"/>
      <c r="Q235" s="198"/>
      <c r="R235" s="198"/>
      <c r="S235" s="198"/>
      <c r="T235" s="198"/>
      <c r="U235" s="198"/>
      <c r="V235" s="198"/>
      <c r="W235" s="202">
        <f t="shared" si="20"/>
        <v>0</v>
      </c>
      <c r="X235" s="14"/>
      <c r="Y235" s="14"/>
      <c r="Z235" s="108"/>
      <c r="AA235" s="114"/>
      <c r="AB235" s="129"/>
      <c r="AC235" s="128"/>
      <c r="AD235" s="142" t="str">
        <f t="shared" si="21"/>
        <v/>
      </c>
      <c r="AE235" s="142" t="str">
        <f>IF($E235&lt;&gt;"",IF($AD235=1,VLOOKUP($E235,得点換算表!$C$5:$D$14,2),VLOOKUP($E235,得点換算表!$E$5:$F$14,2)),"")</f>
        <v/>
      </c>
      <c r="AF235" s="142" t="str">
        <f>IF($F235&lt;&gt;"",IF($AD235=1,VLOOKUP($F235,得点換算表!$C$15:$D$24,2),VLOOKUP($F235,得点換算表!$E$15:$F$24,2)),"")</f>
        <v/>
      </c>
      <c r="AG235" s="142" t="str">
        <f>IF($G235&lt;&gt;"",IF($AD235=1,VLOOKUP($G235,得点換算表!$C$25:$D$34,2),VLOOKUP($G235,得点換算表!$E$25:$F$34,2)),"")</f>
        <v/>
      </c>
      <c r="AH235" s="142" t="str">
        <f>IF($H235&lt;&gt;"",IF($AD235=1,VLOOKUP($H235,得点換算表!$C$35:$D$44,2),VLOOKUP($H235,得点換算表!$E$35:$F$44,2)),"")</f>
        <v/>
      </c>
      <c r="AI235" s="142" t="str">
        <f>IF($I235&lt;&gt;"",IF($AD235=1,VLOOKUP($I235,得点換算表!$C$45:$D$55,2),VLOOKUP($I235,得点換算表!$E$45:$F$55,2)),"")</f>
        <v/>
      </c>
      <c r="AJ235" s="142" t="str">
        <f>IF($J235&lt;&gt;"",IF($AD235=1,VLOOKUP($J235,得点換算表!$C$56:$D$65,2),VLOOKUP($J235,得点換算表!$E$56:$F$65,2)),"")</f>
        <v/>
      </c>
      <c r="AK235" s="142" t="str">
        <f>IF($K235&lt;&gt;"",IF($AD235=1,VLOOKUP($K235,得点換算表!$C$66:$D$76,2),VLOOKUP($K235,得点換算表!$E$66:$F$76,2)),"")</f>
        <v/>
      </c>
      <c r="AL235" s="142" t="str">
        <f>IF($L235&lt;&gt;"",IF($AD235=1,VLOOKUP($L235,得点換算表!$C$77:$D$86,2),VLOOKUP($L235,得点換算表!$E$77:$F$86,2)),"")</f>
        <v/>
      </c>
      <c r="AM235" s="142" t="str">
        <f>IF($M235&lt;&gt;"",IF($AD235=1,VLOOKUP($M235,得点換算表!$C$87:$D$96,2),VLOOKUP($M235,得点換算表!$E$87:$F$96,2)),"")</f>
        <v/>
      </c>
      <c r="AN235" s="142" t="str">
        <f t="shared" si="19"/>
        <v/>
      </c>
      <c r="AO235" s="143" t="str">
        <f>IF(AND($AN235&lt;&gt;"",$AN235&gt;=8),VLOOKUP($AN235,得点換算表!$I$10:$J$14,2),"")</f>
        <v/>
      </c>
      <c r="AP235" s="105"/>
    </row>
    <row r="236" spans="1:42" x14ac:dyDescent="0.15">
      <c r="A236" s="11"/>
      <c r="B236" s="12"/>
      <c r="C236" s="13"/>
      <c r="D236" s="13"/>
      <c r="E236" s="14"/>
      <c r="F236" s="14"/>
      <c r="G236" s="14"/>
      <c r="H236" s="14"/>
      <c r="I236" s="15"/>
      <c r="J236" s="14"/>
      <c r="K236" s="13"/>
      <c r="L236" s="14"/>
      <c r="M236" s="14"/>
      <c r="N236" s="14"/>
      <c r="O236" s="14"/>
      <c r="P236" s="198"/>
      <c r="Q236" s="198"/>
      <c r="R236" s="198"/>
      <c r="S236" s="198"/>
      <c r="T236" s="198"/>
      <c r="U236" s="198"/>
      <c r="V236" s="198"/>
      <c r="W236" s="202">
        <f t="shared" si="20"/>
        <v>0</v>
      </c>
      <c r="X236" s="14"/>
      <c r="Y236" s="14"/>
      <c r="Z236" s="108"/>
      <c r="AA236" s="114"/>
      <c r="AB236" s="129"/>
      <c r="AC236" s="128"/>
      <c r="AD236" s="142" t="str">
        <f t="shared" si="21"/>
        <v/>
      </c>
      <c r="AE236" s="142" t="str">
        <f>IF($E236&lt;&gt;"",IF($AD236=1,VLOOKUP($E236,得点換算表!$C$5:$D$14,2),VLOOKUP($E236,得点換算表!$E$5:$F$14,2)),"")</f>
        <v/>
      </c>
      <c r="AF236" s="142" t="str">
        <f>IF($F236&lt;&gt;"",IF($AD236=1,VLOOKUP($F236,得点換算表!$C$15:$D$24,2),VLOOKUP($F236,得点換算表!$E$15:$F$24,2)),"")</f>
        <v/>
      </c>
      <c r="AG236" s="142" t="str">
        <f>IF($G236&lt;&gt;"",IF($AD236=1,VLOOKUP($G236,得点換算表!$C$25:$D$34,2),VLOOKUP($G236,得点換算表!$E$25:$F$34,2)),"")</f>
        <v/>
      </c>
      <c r="AH236" s="142" t="str">
        <f>IF($H236&lt;&gt;"",IF($AD236=1,VLOOKUP($H236,得点換算表!$C$35:$D$44,2),VLOOKUP($H236,得点換算表!$E$35:$F$44,2)),"")</f>
        <v/>
      </c>
      <c r="AI236" s="142" t="str">
        <f>IF($I236&lt;&gt;"",IF($AD236=1,VLOOKUP($I236,得点換算表!$C$45:$D$55,2),VLOOKUP($I236,得点換算表!$E$45:$F$55,2)),"")</f>
        <v/>
      </c>
      <c r="AJ236" s="142" t="str">
        <f>IF($J236&lt;&gt;"",IF($AD236=1,VLOOKUP($J236,得点換算表!$C$56:$D$65,2),VLOOKUP($J236,得点換算表!$E$56:$F$65,2)),"")</f>
        <v/>
      </c>
      <c r="AK236" s="142" t="str">
        <f>IF($K236&lt;&gt;"",IF($AD236=1,VLOOKUP($K236,得点換算表!$C$66:$D$76,2),VLOOKUP($K236,得点換算表!$E$66:$F$76,2)),"")</f>
        <v/>
      </c>
      <c r="AL236" s="142" t="str">
        <f>IF($L236&lt;&gt;"",IF($AD236=1,VLOOKUP($L236,得点換算表!$C$77:$D$86,2),VLOOKUP($L236,得点換算表!$E$77:$F$86,2)),"")</f>
        <v/>
      </c>
      <c r="AM236" s="142" t="str">
        <f>IF($M236&lt;&gt;"",IF($AD236=1,VLOOKUP($M236,得点換算表!$C$87:$D$96,2),VLOOKUP($M236,得点換算表!$E$87:$F$96,2)),"")</f>
        <v/>
      </c>
      <c r="AN236" s="142" t="str">
        <f t="shared" si="19"/>
        <v/>
      </c>
      <c r="AO236" s="143" t="str">
        <f>IF(AND($AN236&lt;&gt;"",$AN236&gt;=8),VLOOKUP($AN236,得点換算表!$I$10:$J$14,2),"")</f>
        <v/>
      </c>
      <c r="AP236" s="105"/>
    </row>
    <row r="237" spans="1:42" x14ac:dyDescent="0.15">
      <c r="A237" s="11"/>
      <c r="B237" s="12"/>
      <c r="C237" s="13"/>
      <c r="D237" s="13"/>
      <c r="E237" s="14"/>
      <c r="F237" s="14"/>
      <c r="G237" s="14"/>
      <c r="H237" s="14"/>
      <c r="I237" s="15"/>
      <c r="J237" s="14"/>
      <c r="K237" s="13"/>
      <c r="L237" s="14"/>
      <c r="M237" s="14"/>
      <c r="N237" s="14"/>
      <c r="O237" s="14"/>
      <c r="P237" s="198"/>
      <c r="Q237" s="198"/>
      <c r="R237" s="198"/>
      <c r="S237" s="198"/>
      <c r="T237" s="198"/>
      <c r="U237" s="198"/>
      <c r="V237" s="198"/>
      <c r="W237" s="202">
        <f t="shared" si="20"/>
        <v>0</v>
      </c>
      <c r="X237" s="14"/>
      <c r="Y237" s="14"/>
      <c r="Z237" s="108"/>
      <c r="AA237" s="114"/>
      <c r="AB237" s="129"/>
      <c r="AC237" s="128"/>
      <c r="AD237" s="142" t="str">
        <f t="shared" si="21"/>
        <v/>
      </c>
      <c r="AE237" s="142" t="str">
        <f>IF($E237&lt;&gt;"",IF($AD237=1,VLOOKUP($E237,得点換算表!$C$5:$D$14,2),VLOOKUP($E237,得点換算表!$E$5:$F$14,2)),"")</f>
        <v/>
      </c>
      <c r="AF237" s="142" t="str">
        <f>IF($F237&lt;&gt;"",IF($AD237=1,VLOOKUP($F237,得点換算表!$C$15:$D$24,2),VLOOKUP($F237,得点換算表!$E$15:$F$24,2)),"")</f>
        <v/>
      </c>
      <c r="AG237" s="142" t="str">
        <f>IF($G237&lt;&gt;"",IF($AD237=1,VLOOKUP($G237,得点換算表!$C$25:$D$34,2),VLOOKUP($G237,得点換算表!$E$25:$F$34,2)),"")</f>
        <v/>
      </c>
      <c r="AH237" s="142" t="str">
        <f>IF($H237&lt;&gt;"",IF($AD237=1,VLOOKUP($H237,得点換算表!$C$35:$D$44,2),VLOOKUP($H237,得点換算表!$E$35:$F$44,2)),"")</f>
        <v/>
      </c>
      <c r="AI237" s="142" t="str">
        <f>IF($I237&lt;&gt;"",IF($AD237=1,VLOOKUP($I237,得点換算表!$C$45:$D$55,2),VLOOKUP($I237,得点換算表!$E$45:$F$55,2)),"")</f>
        <v/>
      </c>
      <c r="AJ237" s="142" t="str">
        <f>IF($J237&lt;&gt;"",IF($AD237=1,VLOOKUP($J237,得点換算表!$C$56:$D$65,2),VLOOKUP($J237,得点換算表!$E$56:$F$65,2)),"")</f>
        <v/>
      </c>
      <c r="AK237" s="142" t="str">
        <f>IF($K237&lt;&gt;"",IF($AD237=1,VLOOKUP($K237,得点換算表!$C$66:$D$76,2),VLOOKUP($K237,得点換算表!$E$66:$F$76,2)),"")</f>
        <v/>
      </c>
      <c r="AL237" s="142" t="str">
        <f>IF($L237&lt;&gt;"",IF($AD237=1,VLOOKUP($L237,得点換算表!$C$77:$D$86,2),VLOOKUP($L237,得点換算表!$E$77:$F$86,2)),"")</f>
        <v/>
      </c>
      <c r="AM237" s="142" t="str">
        <f>IF($M237&lt;&gt;"",IF($AD237=1,VLOOKUP($M237,得点換算表!$C$87:$D$96,2),VLOOKUP($M237,得点換算表!$E$87:$F$96,2)),"")</f>
        <v/>
      </c>
      <c r="AN237" s="142" t="str">
        <f t="shared" si="19"/>
        <v/>
      </c>
      <c r="AO237" s="143" t="str">
        <f>IF(AND($AN237&lt;&gt;"",$AN237&gt;=8),VLOOKUP($AN237,得点換算表!$I$10:$J$14,2),"")</f>
        <v/>
      </c>
      <c r="AP237" s="105"/>
    </row>
    <row r="238" spans="1:42" x14ac:dyDescent="0.15">
      <c r="A238" s="11"/>
      <c r="B238" s="12"/>
      <c r="C238" s="13"/>
      <c r="D238" s="13"/>
      <c r="E238" s="14"/>
      <c r="F238" s="14"/>
      <c r="G238" s="14"/>
      <c r="H238" s="14"/>
      <c r="I238" s="15"/>
      <c r="J238" s="14"/>
      <c r="K238" s="13"/>
      <c r="L238" s="14"/>
      <c r="M238" s="14"/>
      <c r="N238" s="14"/>
      <c r="O238" s="14"/>
      <c r="P238" s="198"/>
      <c r="Q238" s="198"/>
      <c r="R238" s="198"/>
      <c r="S238" s="198"/>
      <c r="T238" s="198"/>
      <c r="U238" s="198"/>
      <c r="V238" s="198"/>
      <c r="W238" s="202">
        <f t="shared" si="20"/>
        <v>0</v>
      </c>
      <c r="X238" s="14"/>
      <c r="Y238" s="14"/>
      <c r="Z238" s="108"/>
      <c r="AA238" s="114"/>
      <c r="AB238" s="129"/>
      <c r="AC238" s="128"/>
      <c r="AD238" s="142" t="str">
        <f t="shared" si="21"/>
        <v/>
      </c>
      <c r="AE238" s="142" t="str">
        <f>IF($E238&lt;&gt;"",IF($AD238=1,VLOOKUP($E238,得点換算表!$C$5:$D$14,2),VLOOKUP($E238,得点換算表!$E$5:$F$14,2)),"")</f>
        <v/>
      </c>
      <c r="AF238" s="142" t="str">
        <f>IF($F238&lt;&gt;"",IF($AD238=1,VLOOKUP($F238,得点換算表!$C$15:$D$24,2),VLOOKUP($F238,得点換算表!$E$15:$F$24,2)),"")</f>
        <v/>
      </c>
      <c r="AG238" s="142" t="str">
        <f>IF($G238&lt;&gt;"",IF($AD238=1,VLOOKUP($G238,得点換算表!$C$25:$D$34,2),VLOOKUP($G238,得点換算表!$E$25:$F$34,2)),"")</f>
        <v/>
      </c>
      <c r="AH238" s="142" t="str">
        <f>IF($H238&lt;&gt;"",IF($AD238=1,VLOOKUP($H238,得点換算表!$C$35:$D$44,2),VLOOKUP($H238,得点換算表!$E$35:$F$44,2)),"")</f>
        <v/>
      </c>
      <c r="AI238" s="142" t="str">
        <f>IF($I238&lt;&gt;"",IF($AD238=1,VLOOKUP($I238,得点換算表!$C$45:$D$55,2),VLOOKUP($I238,得点換算表!$E$45:$F$55,2)),"")</f>
        <v/>
      </c>
      <c r="AJ238" s="142" t="str">
        <f>IF($J238&lt;&gt;"",IF($AD238=1,VLOOKUP($J238,得点換算表!$C$56:$D$65,2),VLOOKUP($J238,得点換算表!$E$56:$F$65,2)),"")</f>
        <v/>
      </c>
      <c r="AK238" s="142" t="str">
        <f>IF($K238&lt;&gt;"",IF($AD238=1,VLOOKUP($K238,得点換算表!$C$66:$D$76,2),VLOOKUP($K238,得点換算表!$E$66:$F$76,2)),"")</f>
        <v/>
      </c>
      <c r="AL238" s="142" t="str">
        <f>IF($L238&lt;&gt;"",IF($AD238=1,VLOOKUP($L238,得点換算表!$C$77:$D$86,2),VLOOKUP($L238,得点換算表!$E$77:$F$86,2)),"")</f>
        <v/>
      </c>
      <c r="AM238" s="142" t="str">
        <f>IF($M238&lt;&gt;"",IF($AD238=1,VLOOKUP($M238,得点換算表!$C$87:$D$96,2),VLOOKUP($M238,得点換算表!$E$87:$F$96,2)),"")</f>
        <v/>
      </c>
      <c r="AN238" s="142" t="str">
        <f t="shared" si="19"/>
        <v/>
      </c>
      <c r="AO238" s="143" t="str">
        <f>IF(AND($AN238&lt;&gt;"",$AN238&gt;=8),VLOOKUP($AN238,得点換算表!$I$10:$J$14,2),"")</f>
        <v/>
      </c>
      <c r="AP238" s="105"/>
    </row>
    <row r="239" spans="1:42" x14ac:dyDescent="0.15">
      <c r="A239" s="11"/>
      <c r="B239" s="12"/>
      <c r="C239" s="13"/>
      <c r="D239" s="13"/>
      <c r="E239" s="14"/>
      <c r="F239" s="14"/>
      <c r="G239" s="14"/>
      <c r="H239" s="14"/>
      <c r="I239" s="15"/>
      <c r="J239" s="14"/>
      <c r="K239" s="13"/>
      <c r="L239" s="14"/>
      <c r="M239" s="14"/>
      <c r="N239" s="14"/>
      <c r="O239" s="14"/>
      <c r="P239" s="198"/>
      <c r="Q239" s="198"/>
      <c r="R239" s="198"/>
      <c r="S239" s="198"/>
      <c r="T239" s="198"/>
      <c r="U239" s="198"/>
      <c r="V239" s="198"/>
      <c r="W239" s="202">
        <f t="shared" si="20"/>
        <v>0</v>
      </c>
      <c r="X239" s="14"/>
      <c r="Y239" s="14"/>
      <c r="Z239" s="108"/>
      <c r="AA239" s="114"/>
      <c r="AB239" s="129"/>
      <c r="AC239" s="128"/>
      <c r="AD239" s="142" t="str">
        <f t="shared" si="21"/>
        <v/>
      </c>
      <c r="AE239" s="142" t="str">
        <f>IF($E239&lt;&gt;"",IF($AD239=1,VLOOKUP($E239,得点換算表!$C$5:$D$14,2),VLOOKUP($E239,得点換算表!$E$5:$F$14,2)),"")</f>
        <v/>
      </c>
      <c r="AF239" s="142" t="str">
        <f>IF($F239&lt;&gt;"",IF($AD239=1,VLOOKUP($F239,得点換算表!$C$15:$D$24,2),VLOOKUP($F239,得点換算表!$E$15:$F$24,2)),"")</f>
        <v/>
      </c>
      <c r="AG239" s="142" t="str">
        <f>IF($G239&lt;&gt;"",IF($AD239=1,VLOOKUP($G239,得点換算表!$C$25:$D$34,2),VLOOKUP($G239,得点換算表!$E$25:$F$34,2)),"")</f>
        <v/>
      </c>
      <c r="AH239" s="142" t="str">
        <f>IF($H239&lt;&gt;"",IF($AD239=1,VLOOKUP($H239,得点換算表!$C$35:$D$44,2),VLOOKUP($H239,得点換算表!$E$35:$F$44,2)),"")</f>
        <v/>
      </c>
      <c r="AI239" s="142" t="str">
        <f>IF($I239&lt;&gt;"",IF($AD239=1,VLOOKUP($I239,得点換算表!$C$45:$D$55,2),VLOOKUP($I239,得点換算表!$E$45:$F$55,2)),"")</f>
        <v/>
      </c>
      <c r="AJ239" s="142" t="str">
        <f>IF($J239&lt;&gt;"",IF($AD239=1,VLOOKUP($J239,得点換算表!$C$56:$D$65,2),VLOOKUP($J239,得点換算表!$E$56:$F$65,2)),"")</f>
        <v/>
      </c>
      <c r="AK239" s="142" t="str">
        <f>IF($K239&lt;&gt;"",IF($AD239=1,VLOOKUP($K239,得点換算表!$C$66:$D$76,2),VLOOKUP($K239,得点換算表!$E$66:$F$76,2)),"")</f>
        <v/>
      </c>
      <c r="AL239" s="142" t="str">
        <f>IF($L239&lt;&gt;"",IF($AD239=1,VLOOKUP($L239,得点換算表!$C$77:$D$86,2),VLOOKUP($L239,得点換算表!$E$77:$F$86,2)),"")</f>
        <v/>
      </c>
      <c r="AM239" s="142" t="str">
        <f>IF($M239&lt;&gt;"",IF($AD239=1,VLOOKUP($M239,得点換算表!$C$87:$D$96,2),VLOOKUP($M239,得点換算表!$E$87:$F$96,2)),"")</f>
        <v/>
      </c>
      <c r="AN239" s="142" t="str">
        <f t="shared" si="19"/>
        <v/>
      </c>
      <c r="AO239" s="143" t="str">
        <f>IF(AND($AN239&lt;&gt;"",$AN239&gt;=8),VLOOKUP($AN239,得点換算表!$I$10:$J$14,2),"")</f>
        <v/>
      </c>
      <c r="AP239" s="105"/>
    </row>
    <row r="240" spans="1:42" x14ac:dyDescent="0.15">
      <c r="A240" s="11"/>
      <c r="B240" s="12"/>
      <c r="C240" s="13"/>
      <c r="D240" s="13"/>
      <c r="E240" s="14"/>
      <c r="F240" s="14"/>
      <c r="G240" s="14"/>
      <c r="H240" s="14"/>
      <c r="I240" s="15"/>
      <c r="J240" s="14"/>
      <c r="K240" s="13"/>
      <c r="L240" s="14"/>
      <c r="M240" s="14"/>
      <c r="N240" s="14"/>
      <c r="O240" s="14"/>
      <c r="P240" s="198"/>
      <c r="Q240" s="198"/>
      <c r="R240" s="198"/>
      <c r="S240" s="198"/>
      <c r="T240" s="198"/>
      <c r="U240" s="198"/>
      <c r="V240" s="198"/>
      <c r="W240" s="202">
        <f t="shared" si="20"/>
        <v>0</v>
      </c>
      <c r="X240" s="14"/>
      <c r="Y240" s="14"/>
      <c r="Z240" s="108"/>
      <c r="AA240" s="114"/>
      <c r="AB240" s="129"/>
      <c r="AC240" s="128"/>
      <c r="AD240" s="142" t="str">
        <f t="shared" si="21"/>
        <v/>
      </c>
      <c r="AE240" s="142" t="str">
        <f>IF($E240&lt;&gt;"",IF($AD240=1,VLOOKUP($E240,得点換算表!$C$5:$D$14,2),VLOOKUP($E240,得点換算表!$E$5:$F$14,2)),"")</f>
        <v/>
      </c>
      <c r="AF240" s="142" t="str">
        <f>IF($F240&lt;&gt;"",IF($AD240=1,VLOOKUP($F240,得点換算表!$C$15:$D$24,2),VLOOKUP($F240,得点換算表!$E$15:$F$24,2)),"")</f>
        <v/>
      </c>
      <c r="AG240" s="142" t="str">
        <f>IF($G240&lt;&gt;"",IF($AD240=1,VLOOKUP($G240,得点換算表!$C$25:$D$34,2),VLOOKUP($G240,得点換算表!$E$25:$F$34,2)),"")</f>
        <v/>
      </c>
      <c r="AH240" s="142" t="str">
        <f>IF($H240&lt;&gt;"",IF($AD240=1,VLOOKUP($H240,得点換算表!$C$35:$D$44,2),VLOOKUP($H240,得点換算表!$E$35:$F$44,2)),"")</f>
        <v/>
      </c>
      <c r="AI240" s="142" t="str">
        <f>IF($I240&lt;&gt;"",IF($AD240=1,VLOOKUP($I240,得点換算表!$C$45:$D$55,2),VLOOKUP($I240,得点換算表!$E$45:$F$55,2)),"")</f>
        <v/>
      </c>
      <c r="AJ240" s="142" t="str">
        <f>IF($J240&lt;&gt;"",IF($AD240=1,VLOOKUP($J240,得点換算表!$C$56:$D$65,2),VLOOKUP($J240,得点換算表!$E$56:$F$65,2)),"")</f>
        <v/>
      </c>
      <c r="AK240" s="142" t="str">
        <f>IF($K240&lt;&gt;"",IF($AD240=1,VLOOKUP($K240,得点換算表!$C$66:$D$76,2),VLOOKUP($K240,得点換算表!$E$66:$F$76,2)),"")</f>
        <v/>
      </c>
      <c r="AL240" s="142" t="str">
        <f>IF($L240&lt;&gt;"",IF($AD240=1,VLOOKUP($L240,得点換算表!$C$77:$D$86,2),VLOOKUP($L240,得点換算表!$E$77:$F$86,2)),"")</f>
        <v/>
      </c>
      <c r="AM240" s="142" t="str">
        <f>IF($M240&lt;&gt;"",IF($AD240=1,VLOOKUP($M240,得点換算表!$C$87:$D$96,2),VLOOKUP($M240,得点換算表!$E$87:$F$96,2)),"")</f>
        <v/>
      </c>
      <c r="AN240" s="142" t="str">
        <f t="shared" si="19"/>
        <v/>
      </c>
      <c r="AO240" s="143" t="str">
        <f>IF(AND($AN240&lt;&gt;"",$AN240&gt;=8),VLOOKUP($AN240,得点換算表!$I$10:$J$14,2),"")</f>
        <v/>
      </c>
      <c r="AP240" s="105"/>
    </row>
    <row r="241" spans="1:42" x14ac:dyDescent="0.15">
      <c r="A241" s="11"/>
      <c r="B241" s="12"/>
      <c r="C241" s="13"/>
      <c r="D241" s="13"/>
      <c r="E241" s="14"/>
      <c r="F241" s="14"/>
      <c r="G241" s="14"/>
      <c r="H241" s="14"/>
      <c r="I241" s="15"/>
      <c r="J241" s="14"/>
      <c r="K241" s="13"/>
      <c r="L241" s="14"/>
      <c r="M241" s="14"/>
      <c r="N241" s="14"/>
      <c r="O241" s="14"/>
      <c r="P241" s="198"/>
      <c r="Q241" s="198"/>
      <c r="R241" s="198"/>
      <c r="S241" s="198"/>
      <c r="T241" s="198"/>
      <c r="U241" s="198"/>
      <c r="V241" s="198"/>
      <c r="W241" s="202">
        <f t="shared" si="20"/>
        <v>0</v>
      </c>
      <c r="X241" s="14"/>
      <c r="Y241" s="14"/>
      <c r="Z241" s="108"/>
      <c r="AA241" s="114"/>
      <c r="AB241" s="129"/>
      <c r="AC241" s="128"/>
      <c r="AD241" s="142" t="str">
        <f t="shared" si="21"/>
        <v/>
      </c>
      <c r="AE241" s="142" t="str">
        <f>IF($E241&lt;&gt;"",IF($AD241=1,VLOOKUP($E241,得点換算表!$C$5:$D$14,2),VLOOKUP($E241,得点換算表!$E$5:$F$14,2)),"")</f>
        <v/>
      </c>
      <c r="AF241" s="142" t="str">
        <f>IF($F241&lt;&gt;"",IF($AD241=1,VLOOKUP($F241,得点換算表!$C$15:$D$24,2),VLOOKUP($F241,得点換算表!$E$15:$F$24,2)),"")</f>
        <v/>
      </c>
      <c r="AG241" s="142" t="str">
        <f>IF($G241&lt;&gt;"",IF($AD241=1,VLOOKUP($G241,得点換算表!$C$25:$D$34,2),VLOOKUP($G241,得点換算表!$E$25:$F$34,2)),"")</f>
        <v/>
      </c>
      <c r="AH241" s="142" t="str">
        <f>IF($H241&lt;&gt;"",IF($AD241=1,VLOOKUP($H241,得点換算表!$C$35:$D$44,2),VLOOKUP($H241,得点換算表!$E$35:$F$44,2)),"")</f>
        <v/>
      </c>
      <c r="AI241" s="142" t="str">
        <f>IF($I241&lt;&gt;"",IF($AD241=1,VLOOKUP($I241,得点換算表!$C$45:$D$55,2),VLOOKUP($I241,得点換算表!$E$45:$F$55,2)),"")</f>
        <v/>
      </c>
      <c r="AJ241" s="142" t="str">
        <f>IF($J241&lt;&gt;"",IF($AD241=1,VLOOKUP($J241,得点換算表!$C$56:$D$65,2),VLOOKUP($J241,得点換算表!$E$56:$F$65,2)),"")</f>
        <v/>
      </c>
      <c r="AK241" s="142" t="str">
        <f>IF($K241&lt;&gt;"",IF($AD241=1,VLOOKUP($K241,得点換算表!$C$66:$D$76,2),VLOOKUP($K241,得点換算表!$E$66:$F$76,2)),"")</f>
        <v/>
      </c>
      <c r="AL241" s="142" t="str">
        <f>IF($L241&lt;&gt;"",IF($AD241=1,VLOOKUP($L241,得点換算表!$C$77:$D$86,2),VLOOKUP($L241,得点換算表!$E$77:$F$86,2)),"")</f>
        <v/>
      </c>
      <c r="AM241" s="142" t="str">
        <f>IF($M241&lt;&gt;"",IF($AD241=1,VLOOKUP($M241,得点換算表!$C$87:$D$96,2),VLOOKUP($M241,得点換算表!$E$87:$F$96,2)),"")</f>
        <v/>
      </c>
      <c r="AN241" s="142" t="str">
        <f t="shared" si="19"/>
        <v/>
      </c>
      <c r="AO241" s="143" t="str">
        <f>IF(AND($AN241&lt;&gt;"",$AN241&gt;=8),VLOOKUP($AN241,得点換算表!$I$10:$J$14,2),"")</f>
        <v/>
      </c>
      <c r="AP241" s="105"/>
    </row>
    <row r="242" spans="1:42" x14ac:dyDescent="0.15">
      <c r="A242" s="11"/>
      <c r="B242" s="12"/>
      <c r="C242" s="13"/>
      <c r="D242" s="13"/>
      <c r="E242" s="14"/>
      <c r="F242" s="14"/>
      <c r="G242" s="14"/>
      <c r="H242" s="14"/>
      <c r="I242" s="15"/>
      <c r="J242" s="14"/>
      <c r="K242" s="13"/>
      <c r="L242" s="14"/>
      <c r="M242" s="14"/>
      <c r="N242" s="14"/>
      <c r="O242" s="14"/>
      <c r="P242" s="198"/>
      <c r="Q242" s="198"/>
      <c r="R242" s="198"/>
      <c r="S242" s="198"/>
      <c r="T242" s="198"/>
      <c r="U242" s="198"/>
      <c r="V242" s="198"/>
      <c r="W242" s="202">
        <f t="shared" si="20"/>
        <v>0</v>
      </c>
      <c r="X242" s="14"/>
      <c r="Y242" s="14"/>
      <c r="Z242" s="108"/>
      <c r="AA242" s="114"/>
      <c r="AB242" s="129"/>
      <c r="AC242" s="128"/>
      <c r="AD242" s="142" t="str">
        <f t="shared" si="21"/>
        <v/>
      </c>
      <c r="AE242" s="142" t="str">
        <f>IF($E242&lt;&gt;"",IF($AD242=1,VLOOKUP($E242,得点換算表!$C$5:$D$14,2),VLOOKUP($E242,得点換算表!$E$5:$F$14,2)),"")</f>
        <v/>
      </c>
      <c r="AF242" s="142" t="str">
        <f>IF($F242&lt;&gt;"",IF($AD242=1,VLOOKUP($F242,得点換算表!$C$15:$D$24,2),VLOOKUP($F242,得点換算表!$E$15:$F$24,2)),"")</f>
        <v/>
      </c>
      <c r="AG242" s="142" t="str">
        <f>IF($G242&lt;&gt;"",IF($AD242=1,VLOOKUP($G242,得点換算表!$C$25:$D$34,2),VLOOKUP($G242,得点換算表!$E$25:$F$34,2)),"")</f>
        <v/>
      </c>
      <c r="AH242" s="142" t="str">
        <f>IF($H242&lt;&gt;"",IF($AD242=1,VLOOKUP($H242,得点換算表!$C$35:$D$44,2),VLOOKUP($H242,得点換算表!$E$35:$F$44,2)),"")</f>
        <v/>
      </c>
      <c r="AI242" s="142" t="str">
        <f>IF($I242&lt;&gt;"",IF($AD242=1,VLOOKUP($I242,得点換算表!$C$45:$D$55,2),VLOOKUP($I242,得点換算表!$E$45:$F$55,2)),"")</f>
        <v/>
      </c>
      <c r="AJ242" s="142" t="str">
        <f>IF($J242&lt;&gt;"",IF($AD242=1,VLOOKUP($J242,得点換算表!$C$56:$D$65,2),VLOOKUP($J242,得点換算表!$E$56:$F$65,2)),"")</f>
        <v/>
      </c>
      <c r="AK242" s="142" t="str">
        <f>IF($K242&lt;&gt;"",IF($AD242=1,VLOOKUP($K242,得点換算表!$C$66:$D$76,2),VLOOKUP($K242,得点換算表!$E$66:$F$76,2)),"")</f>
        <v/>
      </c>
      <c r="AL242" s="142" t="str">
        <f>IF($L242&lt;&gt;"",IF($AD242=1,VLOOKUP($L242,得点換算表!$C$77:$D$86,2),VLOOKUP($L242,得点換算表!$E$77:$F$86,2)),"")</f>
        <v/>
      </c>
      <c r="AM242" s="142" t="str">
        <f>IF($M242&lt;&gt;"",IF($AD242=1,VLOOKUP($M242,得点換算表!$C$87:$D$96,2),VLOOKUP($M242,得点換算表!$E$87:$F$96,2)),"")</f>
        <v/>
      </c>
      <c r="AN242" s="142" t="str">
        <f t="shared" si="19"/>
        <v/>
      </c>
      <c r="AO242" s="143" t="str">
        <f>IF(AND($AN242&lt;&gt;"",$AN242&gt;=8),VLOOKUP($AN242,得点換算表!$I$10:$J$14,2),"")</f>
        <v/>
      </c>
      <c r="AP242" s="105"/>
    </row>
    <row r="243" spans="1:42" x14ac:dyDescent="0.15">
      <c r="A243" s="11"/>
      <c r="B243" s="12"/>
      <c r="C243" s="13"/>
      <c r="D243" s="13"/>
      <c r="E243" s="14"/>
      <c r="F243" s="14"/>
      <c r="G243" s="14"/>
      <c r="H243" s="14"/>
      <c r="I243" s="15"/>
      <c r="J243" s="14"/>
      <c r="K243" s="13"/>
      <c r="L243" s="14"/>
      <c r="M243" s="14"/>
      <c r="N243" s="14"/>
      <c r="O243" s="14"/>
      <c r="P243" s="198"/>
      <c r="Q243" s="198"/>
      <c r="R243" s="198"/>
      <c r="S243" s="198"/>
      <c r="T243" s="198"/>
      <c r="U243" s="198"/>
      <c r="V243" s="198"/>
      <c r="W243" s="202">
        <f t="shared" si="20"/>
        <v>0</v>
      </c>
      <c r="X243" s="14"/>
      <c r="Y243" s="14"/>
      <c r="Z243" s="108"/>
      <c r="AA243" s="114"/>
      <c r="AB243" s="129"/>
      <c r="AC243" s="128"/>
      <c r="AD243" s="142" t="str">
        <f t="shared" si="21"/>
        <v/>
      </c>
      <c r="AE243" s="142" t="str">
        <f>IF($E243&lt;&gt;"",IF($AD243=1,VLOOKUP($E243,得点換算表!$C$5:$D$14,2),VLOOKUP($E243,得点換算表!$E$5:$F$14,2)),"")</f>
        <v/>
      </c>
      <c r="AF243" s="142" t="str">
        <f>IF($F243&lt;&gt;"",IF($AD243=1,VLOOKUP($F243,得点換算表!$C$15:$D$24,2),VLOOKUP($F243,得点換算表!$E$15:$F$24,2)),"")</f>
        <v/>
      </c>
      <c r="AG243" s="142" t="str">
        <f>IF($G243&lt;&gt;"",IF($AD243=1,VLOOKUP($G243,得点換算表!$C$25:$D$34,2),VLOOKUP($G243,得点換算表!$E$25:$F$34,2)),"")</f>
        <v/>
      </c>
      <c r="AH243" s="142" t="str">
        <f>IF($H243&lt;&gt;"",IF($AD243=1,VLOOKUP($H243,得点換算表!$C$35:$D$44,2),VLOOKUP($H243,得点換算表!$E$35:$F$44,2)),"")</f>
        <v/>
      </c>
      <c r="AI243" s="142" t="str">
        <f>IF($I243&lt;&gt;"",IF($AD243=1,VLOOKUP($I243,得点換算表!$C$45:$D$55,2),VLOOKUP($I243,得点換算表!$E$45:$F$55,2)),"")</f>
        <v/>
      </c>
      <c r="AJ243" s="142" t="str">
        <f>IF($J243&lt;&gt;"",IF($AD243=1,VLOOKUP($J243,得点換算表!$C$56:$D$65,2),VLOOKUP($J243,得点換算表!$E$56:$F$65,2)),"")</f>
        <v/>
      </c>
      <c r="AK243" s="142" t="str">
        <f>IF($K243&lt;&gt;"",IF($AD243=1,VLOOKUP($K243,得点換算表!$C$66:$D$76,2),VLOOKUP($K243,得点換算表!$E$66:$F$76,2)),"")</f>
        <v/>
      </c>
      <c r="AL243" s="142" t="str">
        <f>IF($L243&lt;&gt;"",IF($AD243=1,VLOOKUP($L243,得点換算表!$C$77:$D$86,2),VLOOKUP($L243,得点換算表!$E$77:$F$86,2)),"")</f>
        <v/>
      </c>
      <c r="AM243" s="142" t="str">
        <f>IF($M243&lt;&gt;"",IF($AD243=1,VLOOKUP($M243,得点換算表!$C$87:$D$96,2),VLOOKUP($M243,得点換算表!$E$87:$F$96,2)),"")</f>
        <v/>
      </c>
      <c r="AN243" s="142" t="str">
        <f t="shared" si="19"/>
        <v/>
      </c>
      <c r="AO243" s="143" t="str">
        <f>IF(AND($AN243&lt;&gt;"",$AN243&gt;=8),VLOOKUP($AN243,得点換算表!$I$10:$J$14,2),"")</f>
        <v/>
      </c>
      <c r="AP243" s="105"/>
    </row>
    <row r="244" spans="1:42" x14ac:dyDescent="0.15">
      <c r="A244" s="11"/>
      <c r="B244" s="12"/>
      <c r="C244" s="13"/>
      <c r="D244" s="13"/>
      <c r="E244" s="14"/>
      <c r="F244" s="14"/>
      <c r="G244" s="14"/>
      <c r="H244" s="14"/>
      <c r="I244" s="15"/>
      <c r="J244" s="14"/>
      <c r="K244" s="13"/>
      <c r="L244" s="14"/>
      <c r="M244" s="14"/>
      <c r="N244" s="14"/>
      <c r="O244" s="14"/>
      <c r="P244" s="198"/>
      <c r="Q244" s="198"/>
      <c r="R244" s="198"/>
      <c r="S244" s="198"/>
      <c r="T244" s="198"/>
      <c r="U244" s="198"/>
      <c r="V244" s="198"/>
      <c r="W244" s="202">
        <f t="shared" si="20"/>
        <v>0</v>
      </c>
      <c r="X244" s="14"/>
      <c r="Y244" s="14"/>
      <c r="Z244" s="108"/>
      <c r="AA244" s="114"/>
      <c r="AB244" s="129"/>
      <c r="AC244" s="128"/>
      <c r="AD244" s="142" t="str">
        <f t="shared" si="21"/>
        <v/>
      </c>
      <c r="AE244" s="142" t="str">
        <f>IF($E244&lt;&gt;"",IF($AD244=1,VLOOKUP($E244,得点換算表!$C$5:$D$14,2),VLOOKUP($E244,得点換算表!$E$5:$F$14,2)),"")</f>
        <v/>
      </c>
      <c r="AF244" s="142" t="str">
        <f>IF($F244&lt;&gt;"",IF($AD244=1,VLOOKUP($F244,得点換算表!$C$15:$D$24,2),VLOOKUP($F244,得点換算表!$E$15:$F$24,2)),"")</f>
        <v/>
      </c>
      <c r="AG244" s="142" t="str">
        <f>IF($G244&lt;&gt;"",IF($AD244=1,VLOOKUP($G244,得点換算表!$C$25:$D$34,2),VLOOKUP($G244,得点換算表!$E$25:$F$34,2)),"")</f>
        <v/>
      </c>
      <c r="AH244" s="142" t="str">
        <f>IF($H244&lt;&gt;"",IF($AD244=1,VLOOKUP($H244,得点換算表!$C$35:$D$44,2),VLOOKUP($H244,得点換算表!$E$35:$F$44,2)),"")</f>
        <v/>
      </c>
      <c r="AI244" s="142" t="str">
        <f>IF($I244&lt;&gt;"",IF($AD244=1,VLOOKUP($I244,得点換算表!$C$45:$D$55,2),VLOOKUP($I244,得点換算表!$E$45:$F$55,2)),"")</f>
        <v/>
      </c>
      <c r="AJ244" s="142" t="str">
        <f>IF($J244&lt;&gt;"",IF($AD244=1,VLOOKUP($J244,得点換算表!$C$56:$D$65,2),VLOOKUP($J244,得点換算表!$E$56:$F$65,2)),"")</f>
        <v/>
      </c>
      <c r="AK244" s="142" t="str">
        <f>IF($K244&lt;&gt;"",IF($AD244=1,VLOOKUP($K244,得点換算表!$C$66:$D$76,2),VLOOKUP($K244,得点換算表!$E$66:$F$76,2)),"")</f>
        <v/>
      </c>
      <c r="AL244" s="142" t="str">
        <f>IF($L244&lt;&gt;"",IF($AD244=1,VLOOKUP($L244,得点換算表!$C$77:$D$86,2),VLOOKUP($L244,得点換算表!$E$77:$F$86,2)),"")</f>
        <v/>
      </c>
      <c r="AM244" s="142" t="str">
        <f>IF($M244&lt;&gt;"",IF($AD244=1,VLOOKUP($M244,得点換算表!$C$87:$D$96,2),VLOOKUP($M244,得点換算表!$E$87:$F$96,2)),"")</f>
        <v/>
      </c>
      <c r="AN244" s="142" t="str">
        <f t="shared" si="19"/>
        <v/>
      </c>
      <c r="AO244" s="143" t="str">
        <f>IF(AND($AN244&lt;&gt;"",$AN244&gt;=8),VLOOKUP($AN244,得点換算表!$I$10:$J$14,2),"")</f>
        <v/>
      </c>
      <c r="AP244" s="105"/>
    </row>
    <row r="245" spans="1:42" x14ac:dyDescent="0.15">
      <c r="A245" s="11"/>
      <c r="B245" s="12"/>
      <c r="C245" s="13"/>
      <c r="D245" s="13"/>
      <c r="E245" s="14"/>
      <c r="F245" s="14"/>
      <c r="G245" s="14"/>
      <c r="H245" s="14"/>
      <c r="I245" s="15"/>
      <c r="J245" s="14"/>
      <c r="K245" s="13"/>
      <c r="L245" s="14"/>
      <c r="M245" s="14"/>
      <c r="N245" s="14"/>
      <c r="O245" s="14"/>
      <c r="P245" s="198"/>
      <c r="Q245" s="198"/>
      <c r="R245" s="198"/>
      <c r="S245" s="198"/>
      <c r="T245" s="198"/>
      <c r="U245" s="198"/>
      <c r="V245" s="198"/>
      <c r="W245" s="202">
        <f t="shared" si="20"/>
        <v>0</v>
      </c>
      <c r="X245" s="14"/>
      <c r="Y245" s="14"/>
      <c r="Z245" s="108"/>
      <c r="AA245" s="114"/>
      <c r="AB245" s="129"/>
      <c r="AC245" s="128"/>
      <c r="AD245" s="142" t="str">
        <f t="shared" si="21"/>
        <v/>
      </c>
      <c r="AE245" s="142" t="str">
        <f>IF($E245&lt;&gt;"",IF($AD245=1,VLOOKUP($E245,得点換算表!$C$5:$D$14,2),VLOOKUP($E245,得点換算表!$E$5:$F$14,2)),"")</f>
        <v/>
      </c>
      <c r="AF245" s="142" t="str">
        <f>IF($F245&lt;&gt;"",IF($AD245=1,VLOOKUP($F245,得点換算表!$C$15:$D$24,2),VLOOKUP($F245,得点換算表!$E$15:$F$24,2)),"")</f>
        <v/>
      </c>
      <c r="AG245" s="142" t="str">
        <f>IF($G245&lt;&gt;"",IF($AD245=1,VLOOKUP($G245,得点換算表!$C$25:$D$34,2),VLOOKUP($G245,得点換算表!$E$25:$F$34,2)),"")</f>
        <v/>
      </c>
      <c r="AH245" s="142" t="str">
        <f>IF($H245&lt;&gt;"",IF($AD245=1,VLOOKUP($H245,得点換算表!$C$35:$D$44,2),VLOOKUP($H245,得点換算表!$E$35:$F$44,2)),"")</f>
        <v/>
      </c>
      <c r="AI245" s="142" t="str">
        <f>IF($I245&lt;&gt;"",IF($AD245=1,VLOOKUP($I245,得点換算表!$C$45:$D$55,2),VLOOKUP($I245,得点換算表!$E$45:$F$55,2)),"")</f>
        <v/>
      </c>
      <c r="AJ245" s="142" t="str">
        <f>IF($J245&lt;&gt;"",IF($AD245=1,VLOOKUP($J245,得点換算表!$C$56:$D$65,2),VLOOKUP($J245,得点換算表!$E$56:$F$65,2)),"")</f>
        <v/>
      </c>
      <c r="AK245" s="142" t="str">
        <f>IF($K245&lt;&gt;"",IF($AD245=1,VLOOKUP($K245,得点換算表!$C$66:$D$76,2),VLOOKUP($K245,得点換算表!$E$66:$F$76,2)),"")</f>
        <v/>
      </c>
      <c r="AL245" s="142" t="str">
        <f>IF($L245&lt;&gt;"",IF($AD245=1,VLOOKUP($L245,得点換算表!$C$77:$D$86,2),VLOOKUP($L245,得点換算表!$E$77:$F$86,2)),"")</f>
        <v/>
      </c>
      <c r="AM245" s="142" t="str">
        <f>IF($M245&lt;&gt;"",IF($AD245=1,VLOOKUP($M245,得点換算表!$C$87:$D$96,2),VLOOKUP($M245,得点換算表!$E$87:$F$96,2)),"")</f>
        <v/>
      </c>
      <c r="AN245" s="142" t="str">
        <f t="shared" si="19"/>
        <v/>
      </c>
      <c r="AO245" s="143" t="str">
        <f>IF(AND($AN245&lt;&gt;"",$AN245&gt;=8),VLOOKUP($AN245,得点換算表!$I$10:$J$14,2),"")</f>
        <v/>
      </c>
      <c r="AP245" s="105"/>
    </row>
    <row r="246" spans="1:42" x14ac:dyDescent="0.15">
      <c r="A246" s="11"/>
      <c r="B246" s="12"/>
      <c r="C246" s="13"/>
      <c r="D246" s="13"/>
      <c r="E246" s="14"/>
      <c r="F246" s="14"/>
      <c r="G246" s="14"/>
      <c r="H246" s="14"/>
      <c r="I246" s="15"/>
      <c r="J246" s="14"/>
      <c r="K246" s="13"/>
      <c r="L246" s="14"/>
      <c r="M246" s="14"/>
      <c r="N246" s="14"/>
      <c r="O246" s="14"/>
      <c r="P246" s="198"/>
      <c r="Q246" s="198"/>
      <c r="R246" s="198"/>
      <c r="S246" s="198"/>
      <c r="T246" s="198"/>
      <c r="U246" s="198"/>
      <c r="V246" s="198"/>
      <c r="W246" s="202">
        <f t="shared" si="20"/>
        <v>0</v>
      </c>
      <c r="X246" s="14"/>
      <c r="Y246" s="14"/>
      <c r="Z246" s="108"/>
      <c r="AA246" s="114"/>
      <c r="AB246" s="129"/>
      <c r="AC246" s="128"/>
      <c r="AD246" s="142" t="str">
        <f t="shared" si="21"/>
        <v/>
      </c>
      <c r="AE246" s="142" t="str">
        <f>IF($E246&lt;&gt;"",IF($AD246=1,VLOOKUP($E246,得点換算表!$C$5:$D$14,2),VLOOKUP($E246,得点換算表!$E$5:$F$14,2)),"")</f>
        <v/>
      </c>
      <c r="AF246" s="142" t="str">
        <f>IF($F246&lt;&gt;"",IF($AD246=1,VLOOKUP($F246,得点換算表!$C$15:$D$24,2),VLOOKUP($F246,得点換算表!$E$15:$F$24,2)),"")</f>
        <v/>
      </c>
      <c r="AG246" s="142" t="str">
        <f>IF($G246&lt;&gt;"",IF($AD246=1,VLOOKUP($G246,得点換算表!$C$25:$D$34,2),VLOOKUP($G246,得点換算表!$E$25:$F$34,2)),"")</f>
        <v/>
      </c>
      <c r="AH246" s="142" t="str">
        <f>IF($H246&lt;&gt;"",IF($AD246=1,VLOOKUP($H246,得点換算表!$C$35:$D$44,2),VLOOKUP($H246,得点換算表!$E$35:$F$44,2)),"")</f>
        <v/>
      </c>
      <c r="AI246" s="142" t="str">
        <f>IF($I246&lt;&gt;"",IF($AD246=1,VLOOKUP($I246,得点換算表!$C$45:$D$55,2),VLOOKUP($I246,得点換算表!$E$45:$F$55,2)),"")</f>
        <v/>
      </c>
      <c r="AJ246" s="142" t="str">
        <f>IF($J246&lt;&gt;"",IF($AD246=1,VLOOKUP($J246,得点換算表!$C$56:$D$65,2),VLOOKUP($J246,得点換算表!$E$56:$F$65,2)),"")</f>
        <v/>
      </c>
      <c r="AK246" s="142" t="str">
        <f>IF($K246&lt;&gt;"",IF($AD246=1,VLOOKUP($K246,得点換算表!$C$66:$D$76,2),VLOOKUP($K246,得点換算表!$E$66:$F$76,2)),"")</f>
        <v/>
      </c>
      <c r="AL246" s="142" t="str">
        <f>IF($L246&lt;&gt;"",IF($AD246=1,VLOOKUP($L246,得点換算表!$C$77:$D$86,2),VLOOKUP($L246,得点換算表!$E$77:$F$86,2)),"")</f>
        <v/>
      </c>
      <c r="AM246" s="142" t="str">
        <f>IF($M246&lt;&gt;"",IF($AD246=1,VLOOKUP($M246,得点換算表!$C$87:$D$96,2),VLOOKUP($M246,得点換算表!$E$87:$F$96,2)),"")</f>
        <v/>
      </c>
      <c r="AN246" s="142" t="str">
        <f t="shared" si="19"/>
        <v/>
      </c>
      <c r="AO246" s="143" t="str">
        <f>IF(AND($AN246&lt;&gt;"",$AN246&gt;=8),VLOOKUP($AN246,得点換算表!$I$10:$J$14,2),"")</f>
        <v/>
      </c>
      <c r="AP246" s="105"/>
    </row>
    <row r="247" spans="1:42" x14ac:dyDescent="0.15">
      <c r="A247" s="11"/>
      <c r="B247" s="12"/>
      <c r="C247" s="13"/>
      <c r="D247" s="13"/>
      <c r="E247" s="14"/>
      <c r="F247" s="14"/>
      <c r="G247" s="14"/>
      <c r="H247" s="14"/>
      <c r="I247" s="15"/>
      <c r="J247" s="14"/>
      <c r="K247" s="13"/>
      <c r="L247" s="14"/>
      <c r="M247" s="14"/>
      <c r="N247" s="14"/>
      <c r="O247" s="14"/>
      <c r="P247" s="198"/>
      <c r="Q247" s="198"/>
      <c r="R247" s="198"/>
      <c r="S247" s="198"/>
      <c r="T247" s="198"/>
      <c r="U247" s="198"/>
      <c r="V247" s="198"/>
      <c r="W247" s="202">
        <f t="shared" si="20"/>
        <v>0</v>
      </c>
      <c r="X247" s="14"/>
      <c r="Y247" s="14"/>
      <c r="Z247" s="108"/>
      <c r="AA247" s="114"/>
      <c r="AB247" s="129"/>
      <c r="AC247" s="128"/>
      <c r="AD247" s="142" t="str">
        <f t="shared" si="21"/>
        <v/>
      </c>
      <c r="AE247" s="142" t="str">
        <f>IF($E247&lt;&gt;"",IF($AD247=1,VLOOKUP($E247,得点換算表!$C$5:$D$14,2),VLOOKUP($E247,得点換算表!$E$5:$F$14,2)),"")</f>
        <v/>
      </c>
      <c r="AF247" s="142" t="str">
        <f>IF($F247&lt;&gt;"",IF($AD247=1,VLOOKUP($F247,得点換算表!$C$15:$D$24,2),VLOOKUP($F247,得点換算表!$E$15:$F$24,2)),"")</f>
        <v/>
      </c>
      <c r="AG247" s="142" t="str">
        <f>IF($G247&lt;&gt;"",IF($AD247=1,VLOOKUP($G247,得点換算表!$C$25:$D$34,2),VLOOKUP($G247,得点換算表!$E$25:$F$34,2)),"")</f>
        <v/>
      </c>
      <c r="AH247" s="142" t="str">
        <f>IF($H247&lt;&gt;"",IF($AD247=1,VLOOKUP($H247,得点換算表!$C$35:$D$44,2),VLOOKUP($H247,得点換算表!$E$35:$F$44,2)),"")</f>
        <v/>
      </c>
      <c r="AI247" s="142" t="str">
        <f>IF($I247&lt;&gt;"",IF($AD247=1,VLOOKUP($I247,得点換算表!$C$45:$D$55,2),VLOOKUP($I247,得点換算表!$E$45:$F$55,2)),"")</f>
        <v/>
      </c>
      <c r="AJ247" s="142" t="str">
        <f>IF($J247&lt;&gt;"",IF($AD247=1,VLOOKUP($J247,得点換算表!$C$56:$D$65,2),VLOOKUP($J247,得点換算表!$E$56:$F$65,2)),"")</f>
        <v/>
      </c>
      <c r="AK247" s="142" t="str">
        <f>IF($K247&lt;&gt;"",IF($AD247=1,VLOOKUP($K247,得点換算表!$C$66:$D$76,2),VLOOKUP($K247,得点換算表!$E$66:$F$76,2)),"")</f>
        <v/>
      </c>
      <c r="AL247" s="142" t="str">
        <f>IF($L247&lt;&gt;"",IF($AD247=1,VLOOKUP($L247,得点換算表!$C$77:$D$86,2),VLOOKUP($L247,得点換算表!$E$77:$F$86,2)),"")</f>
        <v/>
      </c>
      <c r="AM247" s="142" t="str">
        <f>IF($M247&lt;&gt;"",IF($AD247=1,VLOOKUP($M247,得点換算表!$C$87:$D$96,2),VLOOKUP($M247,得点換算表!$E$87:$F$96,2)),"")</f>
        <v/>
      </c>
      <c r="AN247" s="142" t="str">
        <f t="shared" si="19"/>
        <v/>
      </c>
      <c r="AO247" s="143" t="str">
        <f>IF(AND($AN247&lt;&gt;"",$AN247&gt;=8),VLOOKUP($AN247,得点換算表!$I$10:$J$14,2),"")</f>
        <v/>
      </c>
      <c r="AP247" s="105"/>
    </row>
    <row r="248" spans="1:42" x14ac:dyDescent="0.15">
      <c r="A248" s="11"/>
      <c r="B248" s="12"/>
      <c r="C248" s="13"/>
      <c r="D248" s="13"/>
      <c r="E248" s="14"/>
      <c r="F248" s="14"/>
      <c r="G248" s="14"/>
      <c r="H248" s="14"/>
      <c r="I248" s="15"/>
      <c r="J248" s="14"/>
      <c r="K248" s="13"/>
      <c r="L248" s="14"/>
      <c r="M248" s="14"/>
      <c r="N248" s="14"/>
      <c r="O248" s="14"/>
      <c r="P248" s="198"/>
      <c r="Q248" s="198"/>
      <c r="R248" s="198"/>
      <c r="S248" s="198"/>
      <c r="T248" s="198"/>
      <c r="U248" s="198"/>
      <c r="V248" s="198"/>
      <c r="W248" s="202">
        <f t="shared" si="20"/>
        <v>0</v>
      </c>
      <c r="X248" s="14"/>
      <c r="Y248" s="14"/>
      <c r="Z248" s="108"/>
      <c r="AA248" s="114"/>
      <c r="AB248" s="129"/>
      <c r="AC248" s="128"/>
      <c r="AD248" s="142" t="str">
        <f t="shared" si="21"/>
        <v/>
      </c>
      <c r="AE248" s="142" t="str">
        <f>IF($E248&lt;&gt;"",IF($AD248=1,VLOOKUP($E248,得点換算表!$C$5:$D$14,2),VLOOKUP($E248,得点換算表!$E$5:$F$14,2)),"")</f>
        <v/>
      </c>
      <c r="AF248" s="142" t="str">
        <f>IF($F248&lt;&gt;"",IF($AD248=1,VLOOKUP($F248,得点換算表!$C$15:$D$24,2),VLOOKUP($F248,得点換算表!$E$15:$F$24,2)),"")</f>
        <v/>
      </c>
      <c r="AG248" s="142" t="str">
        <f>IF($G248&lt;&gt;"",IF($AD248=1,VLOOKUP($G248,得点換算表!$C$25:$D$34,2),VLOOKUP($G248,得点換算表!$E$25:$F$34,2)),"")</f>
        <v/>
      </c>
      <c r="AH248" s="142" t="str">
        <f>IF($H248&lt;&gt;"",IF($AD248=1,VLOOKUP($H248,得点換算表!$C$35:$D$44,2),VLOOKUP($H248,得点換算表!$E$35:$F$44,2)),"")</f>
        <v/>
      </c>
      <c r="AI248" s="142" t="str">
        <f>IF($I248&lt;&gt;"",IF($AD248=1,VLOOKUP($I248,得点換算表!$C$45:$D$55,2),VLOOKUP($I248,得点換算表!$E$45:$F$55,2)),"")</f>
        <v/>
      </c>
      <c r="AJ248" s="142" t="str">
        <f>IF($J248&lt;&gt;"",IF($AD248=1,VLOOKUP($J248,得点換算表!$C$56:$D$65,2),VLOOKUP($J248,得点換算表!$E$56:$F$65,2)),"")</f>
        <v/>
      </c>
      <c r="AK248" s="142" t="str">
        <f>IF($K248&lt;&gt;"",IF($AD248=1,VLOOKUP($K248,得点換算表!$C$66:$D$76,2),VLOOKUP($K248,得点換算表!$E$66:$F$76,2)),"")</f>
        <v/>
      </c>
      <c r="AL248" s="142" t="str">
        <f>IF($L248&lt;&gt;"",IF($AD248=1,VLOOKUP($L248,得点換算表!$C$77:$D$86,2),VLOOKUP($L248,得点換算表!$E$77:$F$86,2)),"")</f>
        <v/>
      </c>
      <c r="AM248" s="142" t="str">
        <f>IF($M248&lt;&gt;"",IF($AD248=1,VLOOKUP($M248,得点換算表!$C$87:$D$96,2),VLOOKUP($M248,得点換算表!$E$87:$F$96,2)),"")</f>
        <v/>
      </c>
      <c r="AN248" s="142" t="str">
        <f t="shared" si="19"/>
        <v/>
      </c>
      <c r="AO248" s="143" t="str">
        <f>IF(AND($AN248&lt;&gt;"",$AN248&gt;=8),VLOOKUP($AN248,得点換算表!$I$10:$J$14,2),"")</f>
        <v/>
      </c>
      <c r="AP248" s="105"/>
    </row>
    <row r="249" spans="1:42" x14ac:dyDescent="0.15">
      <c r="A249" s="11"/>
      <c r="B249" s="12"/>
      <c r="C249" s="13"/>
      <c r="D249" s="13"/>
      <c r="E249" s="14"/>
      <c r="F249" s="14"/>
      <c r="G249" s="14"/>
      <c r="H249" s="14"/>
      <c r="I249" s="15"/>
      <c r="J249" s="14"/>
      <c r="K249" s="13"/>
      <c r="L249" s="14"/>
      <c r="M249" s="14"/>
      <c r="N249" s="14"/>
      <c r="O249" s="14"/>
      <c r="P249" s="198"/>
      <c r="Q249" s="198"/>
      <c r="R249" s="198"/>
      <c r="S249" s="198"/>
      <c r="T249" s="198"/>
      <c r="U249" s="198"/>
      <c r="V249" s="198"/>
      <c r="W249" s="202">
        <f t="shared" si="20"/>
        <v>0</v>
      </c>
      <c r="X249" s="14"/>
      <c r="Y249" s="14"/>
      <c r="Z249" s="108"/>
      <c r="AA249" s="114"/>
      <c r="AB249" s="129"/>
      <c r="AC249" s="128"/>
      <c r="AD249" s="142" t="str">
        <f t="shared" si="21"/>
        <v/>
      </c>
      <c r="AE249" s="142" t="str">
        <f>IF($E249&lt;&gt;"",IF($AD249=1,VLOOKUP($E249,得点換算表!$C$5:$D$14,2),VLOOKUP($E249,得点換算表!$E$5:$F$14,2)),"")</f>
        <v/>
      </c>
      <c r="AF249" s="142" t="str">
        <f>IF($F249&lt;&gt;"",IF($AD249=1,VLOOKUP($F249,得点換算表!$C$15:$D$24,2),VLOOKUP($F249,得点換算表!$E$15:$F$24,2)),"")</f>
        <v/>
      </c>
      <c r="AG249" s="142" t="str">
        <f>IF($G249&lt;&gt;"",IF($AD249=1,VLOOKUP($G249,得点換算表!$C$25:$D$34,2),VLOOKUP($G249,得点換算表!$E$25:$F$34,2)),"")</f>
        <v/>
      </c>
      <c r="AH249" s="142" t="str">
        <f>IF($H249&lt;&gt;"",IF($AD249=1,VLOOKUP($H249,得点換算表!$C$35:$D$44,2),VLOOKUP($H249,得点換算表!$E$35:$F$44,2)),"")</f>
        <v/>
      </c>
      <c r="AI249" s="142" t="str">
        <f>IF($I249&lt;&gt;"",IF($AD249=1,VLOOKUP($I249,得点換算表!$C$45:$D$55,2),VLOOKUP($I249,得点換算表!$E$45:$F$55,2)),"")</f>
        <v/>
      </c>
      <c r="AJ249" s="142" t="str">
        <f>IF($J249&lt;&gt;"",IF($AD249=1,VLOOKUP($J249,得点換算表!$C$56:$D$65,2),VLOOKUP($J249,得点換算表!$E$56:$F$65,2)),"")</f>
        <v/>
      </c>
      <c r="AK249" s="142" t="str">
        <f>IF($K249&lt;&gt;"",IF($AD249=1,VLOOKUP($K249,得点換算表!$C$66:$D$76,2),VLOOKUP($K249,得点換算表!$E$66:$F$76,2)),"")</f>
        <v/>
      </c>
      <c r="AL249" s="142" t="str">
        <f>IF($L249&lt;&gt;"",IF($AD249=1,VLOOKUP($L249,得点換算表!$C$77:$D$86,2),VLOOKUP($L249,得点換算表!$E$77:$F$86,2)),"")</f>
        <v/>
      </c>
      <c r="AM249" s="142" t="str">
        <f>IF($M249&lt;&gt;"",IF($AD249=1,VLOOKUP($M249,得点換算表!$C$87:$D$96,2),VLOOKUP($M249,得点換算表!$E$87:$F$96,2)),"")</f>
        <v/>
      </c>
      <c r="AN249" s="142" t="str">
        <f t="shared" si="19"/>
        <v/>
      </c>
      <c r="AO249" s="143" t="str">
        <f>IF(AND($AN249&lt;&gt;"",$AN249&gt;=8),VLOOKUP($AN249,得点換算表!$I$10:$J$14,2),"")</f>
        <v/>
      </c>
      <c r="AP249" s="105"/>
    </row>
    <row r="250" spans="1:42" x14ac:dyDescent="0.15">
      <c r="A250" s="11"/>
      <c r="B250" s="12"/>
      <c r="C250" s="13"/>
      <c r="D250" s="13"/>
      <c r="E250" s="14"/>
      <c r="F250" s="14"/>
      <c r="G250" s="14"/>
      <c r="H250" s="14"/>
      <c r="I250" s="15"/>
      <c r="J250" s="14"/>
      <c r="K250" s="13"/>
      <c r="L250" s="14"/>
      <c r="M250" s="14"/>
      <c r="N250" s="14"/>
      <c r="O250" s="14"/>
      <c r="P250" s="198"/>
      <c r="Q250" s="198"/>
      <c r="R250" s="198"/>
      <c r="S250" s="198"/>
      <c r="T250" s="198"/>
      <c r="U250" s="198"/>
      <c r="V250" s="198"/>
      <c r="W250" s="202">
        <f t="shared" si="20"/>
        <v>0</v>
      </c>
      <c r="X250" s="14"/>
      <c r="Y250" s="14"/>
      <c r="Z250" s="108"/>
      <c r="AA250" s="114"/>
      <c r="AB250" s="129"/>
      <c r="AC250" s="128"/>
      <c r="AD250" s="142" t="str">
        <f t="shared" si="21"/>
        <v/>
      </c>
      <c r="AE250" s="142" t="str">
        <f>IF($E250&lt;&gt;"",IF($AD250=1,VLOOKUP($E250,得点換算表!$C$5:$D$14,2),VLOOKUP($E250,得点換算表!$E$5:$F$14,2)),"")</f>
        <v/>
      </c>
      <c r="AF250" s="142" t="str">
        <f>IF($F250&lt;&gt;"",IF($AD250=1,VLOOKUP($F250,得点換算表!$C$15:$D$24,2),VLOOKUP($F250,得点換算表!$E$15:$F$24,2)),"")</f>
        <v/>
      </c>
      <c r="AG250" s="142" t="str">
        <f>IF($G250&lt;&gt;"",IF($AD250=1,VLOOKUP($G250,得点換算表!$C$25:$D$34,2),VLOOKUP($G250,得点換算表!$E$25:$F$34,2)),"")</f>
        <v/>
      </c>
      <c r="AH250" s="142" t="str">
        <f>IF($H250&lt;&gt;"",IF($AD250=1,VLOOKUP($H250,得点換算表!$C$35:$D$44,2),VLOOKUP($H250,得点換算表!$E$35:$F$44,2)),"")</f>
        <v/>
      </c>
      <c r="AI250" s="142" t="str">
        <f>IF($I250&lt;&gt;"",IF($AD250=1,VLOOKUP($I250,得点換算表!$C$45:$D$55,2),VLOOKUP($I250,得点換算表!$E$45:$F$55,2)),"")</f>
        <v/>
      </c>
      <c r="AJ250" s="142" t="str">
        <f>IF($J250&lt;&gt;"",IF($AD250=1,VLOOKUP($J250,得点換算表!$C$56:$D$65,2),VLOOKUP($J250,得点換算表!$E$56:$F$65,2)),"")</f>
        <v/>
      </c>
      <c r="AK250" s="142" t="str">
        <f>IF($K250&lt;&gt;"",IF($AD250=1,VLOOKUP($K250,得点換算表!$C$66:$D$76,2),VLOOKUP($K250,得点換算表!$E$66:$F$76,2)),"")</f>
        <v/>
      </c>
      <c r="AL250" s="142" t="str">
        <f>IF($L250&lt;&gt;"",IF($AD250=1,VLOOKUP($L250,得点換算表!$C$77:$D$86,2),VLOOKUP($L250,得点換算表!$E$77:$F$86,2)),"")</f>
        <v/>
      </c>
      <c r="AM250" s="142" t="str">
        <f>IF($M250&lt;&gt;"",IF($AD250=1,VLOOKUP($M250,得点換算表!$C$87:$D$96,2),VLOOKUP($M250,得点換算表!$E$87:$F$96,2)),"")</f>
        <v/>
      </c>
      <c r="AN250" s="142" t="str">
        <f t="shared" si="19"/>
        <v/>
      </c>
      <c r="AO250" s="143" t="str">
        <f>IF(AND($AN250&lt;&gt;"",$AN250&gt;=8),VLOOKUP($AN250,得点換算表!$I$10:$J$14,2),"")</f>
        <v/>
      </c>
      <c r="AP250" s="105"/>
    </row>
    <row r="251" spans="1:42" x14ac:dyDescent="0.15">
      <c r="A251" s="11"/>
      <c r="B251" s="12"/>
      <c r="C251" s="13"/>
      <c r="D251" s="13"/>
      <c r="E251" s="14"/>
      <c r="F251" s="14"/>
      <c r="G251" s="14"/>
      <c r="H251" s="14"/>
      <c r="I251" s="15"/>
      <c r="J251" s="14"/>
      <c r="K251" s="13"/>
      <c r="L251" s="14"/>
      <c r="M251" s="14"/>
      <c r="N251" s="14"/>
      <c r="O251" s="14"/>
      <c r="P251" s="198"/>
      <c r="Q251" s="198"/>
      <c r="R251" s="198"/>
      <c r="S251" s="198"/>
      <c r="T251" s="198"/>
      <c r="U251" s="198"/>
      <c r="V251" s="198"/>
      <c r="W251" s="202">
        <f t="shared" si="20"/>
        <v>0</v>
      </c>
      <c r="X251" s="14"/>
      <c r="Y251" s="14"/>
      <c r="Z251" s="108"/>
      <c r="AA251" s="114"/>
      <c r="AB251" s="129"/>
      <c r="AC251" s="128"/>
      <c r="AD251" s="142" t="str">
        <f t="shared" si="21"/>
        <v/>
      </c>
      <c r="AE251" s="142" t="str">
        <f>IF($E251&lt;&gt;"",IF($AD251=1,VLOOKUP($E251,得点換算表!$C$5:$D$14,2),VLOOKUP($E251,得点換算表!$E$5:$F$14,2)),"")</f>
        <v/>
      </c>
      <c r="AF251" s="142" t="str">
        <f>IF($F251&lt;&gt;"",IF($AD251=1,VLOOKUP($F251,得点換算表!$C$15:$D$24,2),VLOOKUP($F251,得点換算表!$E$15:$F$24,2)),"")</f>
        <v/>
      </c>
      <c r="AG251" s="142" t="str">
        <f>IF($G251&lt;&gt;"",IF($AD251=1,VLOOKUP($G251,得点換算表!$C$25:$D$34,2),VLOOKUP($G251,得点換算表!$E$25:$F$34,2)),"")</f>
        <v/>
      </c>
      <c r="AH251" s="142" t="str">
        <f>IF($H251&lt;&gt;"",IF($AD251=1,VLOOKUP($H251,得点換算表!$C$35:$D$44,2),VLOOKUP($H251,得点換算表!$E$35:$F$44,2)),"")</f>
        <v/>
      </c>
      <c r="AI251" s="142" t="str">
        <f>IF($I251&lt;&gt;"",IF($AD251=1,VLOOKUP($I251,得点換算表!$C$45:$D$55,2),VLOOKUP($I251,得点換算表!$E$45:$F$55,2)),"")</f>
        <v/>
      </c>
      <c r="AJ251" s="142" t="str">
        <f>IF($J251&lt;&gt;"",IF($AD251=1,VLOOKUP($J251,得点換算表!$C$56:$D$65,2),VLOOKUP($J251,得点換算表!$E$56:$F$65,2)),"")</f>
        <v/>
      </c>
      <c r="AK251" s="142" t="str">
        <f>IF($K251&lt;&gt;"",IF($AD251=1,VLOOKUP($K251,得点換算表!$C$66:$D$76,2),VLOOKUP($K251,得点換算表!$E$66:$F$76,2)),"")</f>
        <v/>
      </c>
      <c r="AL251" s="142" t="str">
        <f>IF($L251&lt;&gt;"",IF($AD251=1,VLOOKUP($L251,得点換算表!$C$77:$D$86,2),VLOOKUP($L251,得点換算表!$E$77:$F$86,2)),"")</f>
        <v/>
      </c>
      <c r="AM251" s="142" t="str">
        <f>IF($M251&lt;&gt;"",IF($AD251=1,VLOOKUP($M251,得点換算表!$C$87:$D$96,2),VLOOKUP($M251,得点換算表!$E$87:$F$96,2)),"")</f>
        <v/>
      </c>
      <c r="AN251" s="142" t="str">
        <f t="shared" si="19"/>
        <v/>
      </c>
      <c r="AO251" s="143" t="str">
        <f>IF(AND($AN251&lt;&gt;"",$AN251&gt;=8),VLOOKUP($AN251,得点換算表!$I$10:$J$14,2),"")</f>
        <v/>
      </c>
      <c r="AP251" s="105"/>
    </row>
    <row r="252" spans="1:42" x14ac:dyDescent="0.15">
      <c r="A252" s="11"/>
      <c r="B252" s="12"/>
      <c r="C252" s="13"/>
      <c r="D252" s="13"/>
      <c r="E252" s="14"/>
      <c r="F252" s="14"/>
      <c r="G252" s="14"/>
      <c r="H252" s="14"/>
      <c r="I252" s="15"/>
      <c r="J252" s="14"/>
      <c r="K252" s="13"/>
      <c r="L252" s="14"/>
      <c r="M252" s="14"/>
      <c r="N252" s="14"/>
      <c r="O252" s="14"/>
      <c r="P252" s="198"/>
      <c r="Q252" s="198"/>
      <c r="R252" s="198"/>
      <c r="S252" s="198"/>
      <c r="T252" s="198"/>
      <c r="U252" s="198"/>
      <c r="V252" s="198"/>
      <c r="W252" s="202">
        <f t="shared" si="20"/>
        <v>0</v>
      </c>
      <c r="X252" s="14"/>
      <c r="Y252" s="14"/>
      <c r="Z252" s="108"/>
      <c r="AA252" s="114"/>
      <c r="AB252" s="129"/>
      <c r="AC252" s="128"/>
      <c r="AD252" s="142" t="str">
        <f t="shared" si="21"/>
        <v/>
      </c>
      <c r="AE252" s="142" t="str">
        <f>IF($E252&lt;&gt;"",IF($AD252=1,VLOOKUP($E252,得点換算表!$C$5:$D$14,2),VLOOKUP($E252,得点換算表!$E$5:$F$14,2)),"")</f>
        <v/>
      </c>
      <c r="AF252" s="142" t="str">
        <f>IF($F252&lt;&gt;"",IF($AD252=1,VLOOKUP($F252,得点換算表!$C$15:$D$24,2),VLOOKUP($F252,得点換算表!$E$15:$F$24,2)),"")</f>
        <v/>
      </c>
      <c r="AG252" s="142" t="str">
        <f>IF($G252&lt;&gt;"",IF($AD252=1,VLOOKUP($G252,得点換算表!$C$25:$D$34,2),VLOOKUP($G252,得点換算表!$E$25:$F$34,2)),"")</f>
        <v/>
      </c>
      <c r="AH252" s="142" t="str">
        <f>IF($H252&lt;&gt;"",IF($AD252=1,VLOOKUP($H252,得点換算表!$C$35:$D$44,2),VLOOKUP($H252,得点換算表!$E$35:$F$44,2)),"")</f>
        <v/>
      </c>
      <c r="AI252" s="142" t="str">
        <f>IF($I252&lt;&gt;"",IF($AD252=1,VLOOKUP($I252,得点換算表!$C$45:$D$55,2),VLOOKUP($I252,得点換算表!$E$45:$F$55,2)),"")</f>
        <v/>
      </c>
      <c r="AJ252" s="142" t="str">
        <f>IF($J252&lt;&gt;"",IF($AD252=1,VLOOKUP($J252,得点換算表!$C$56:$D$65,2),VLOOKUP($J252,得点換算表!$E$56:$F$65,2)),"")</f>
        <v/>
      </c>
      <c r="AK252" s="142" t="str">
        <f>IF($K252&lt;&gt;"",IF($AD252=1,VLOOKUP($K252,得点換算表!$C$66:$D$76,2),VLOOKUP($K252,得点換算表!$E$66:$F$76,2)),"")</f>
        <v/>
      </c>
      <c r="AL252" s="142" t="str">
        <f>IF($L252&lt;&gt;"",IF($AD252=1,VLOOKUP($L252,得点換算表!$C$77:$D$86,2),VLOOKUP($L252,得点換算表!$E$77:$F$86,2)),"")</f>
        <v/>
      </c>
      <c r="AM252" s="142" t="str">
        <f>IF($M252&lt;&gt;"",IF($AD252=1,VLOOKUP($M252,得点換算表!$C$87:$D$96,2),VLOOKUP($M252,得点換算表!$E$87:$F$96,2)),"")</f>
        <v/>
      </c>
      <c r="AN252" s="142" t="str">
        <f t="shared" si="19"/>
        <v/>
      </c>
      <c r="AO252" s="143" t="str">
        <f>IF(AND($AN252&lt;&gt;"",$AN252&gt;=8),VLOOKUP($AN252,得点換算表!$I$10:$J$14,2),"")</f>
        <v/>
      </c>
      <c r="AP252" s="105"/>
    </row>
    <row r="253" spans="1:42" x14ac:dyDescent="0.15">
      <c r="A253" s="11"/>
      <c r="B253" s="12"/>
      <c r="C253" s="13"/>
      <c r="D253" s="13"/>
      <c r="E253" s="14"/>
      <c r="F253" s="14"/>
      <c r="G253" s="14"/>
      <c r="H253" s="14"/>
      <c r="I253" s="15"/>
      <c r="J253" s="14"/>
      <c r="K253" s="13"/>
      <c r="L253" s="14"/>
      <c r="M253" s="14"/>
      <c r="N253" s="14"/>
      <c r="O253" s="14"/>
      <c r="P253" s="198"/>
      <c r="Q253" s="198"/>
      <c r="R253" s="198"/>
      <c r="S253" s="198"/>
      <c r="T253" s="198"/>
      <c r="U253" s="198"/>
      <c r="V253" s="198"/>
      <c r="W253" s="202">
        <f t="shared" si="20"/>
        <v>0</v>
      </c>
      <c r="X253" s="14"/>
      <c r="Y253" s="14"/>
      <c r="Z253" s="108"/>
      <c r="AA253" s="114"/>
      <c r="AB253" s="129"/>
      <c r="AC253" s="128"/>
      <c r="AD253" s="142" t="str">
        <f t="shared" si="21"/>
        <v/>
      </c>
      <c r="AE253" s="142" t="str">
        <f>IF($E253&lt;&gt;"",IF($AD253=1,VLOOKUP($E253,得点換算表!$C$5:$D$14,2),VLOOKUP($E253,得点換算表!$E$5:$F$14,2)),"")</f>
        <v/>
      </c>
      <c r="AF253" s="142" t="str">
        <f>IF($F253&lt;&gt;"",IF($AD253=1,VLOOKUP($F253,得点換算表!$C$15:$D$24,2),VLOOKUP($F253,得点換算表!$E$15:$F$24,2)),"")</f>
        <v/>
      </c>
      <c r="AG253" s="142" t="str">
        <f>IF($G253&lt;&gt;"",IF($AD253=1,VLOOKUP($G253,得点換算表!$C$25:$D$34,2),VLOOKUP($G253,得点換算表!$E$25:$F$34,2)),"")</f>
        <v/>
      </c>
      <c r="AH253" s="142" t="str">
        <f>IF($H253&lt;&gt;"",IF($AD253=1,VLOOKUP($H253,得点換算表!$C$35:$D$44,2),VLOOKUP($H253,得点換算表!$E$35:$F$44,2)),"")</f>
        <v/>
      </c>
      <c r="AI253" s="142" t="str">
        <f>IF($I253&lt;&gt;"",IF($AD253=1,VLOOKUP($I253,得点換算表!$C$45:$D$55,2),VLOOKUP($I253,得点換算表!$E$45:$F$55,2)),"")</f>
        <v/>
      </c>
      <c r="AJ253" s="142" t="str">
        <f>IF($J253&lt;&gt;"",IF($AD253=1,VLOOKUP($J253,得点換算表!$C$56:$D$65,2),VLOOKUP($J253,得点換算表!$E$56:$F$65,2)),"")</f>
        <v/>
      </c>
      <c r="AK253" s="142" t="str">
        <f>IF($K253&lt;&gt;"",IF($AD253=1,VLOOKUP($K253,得点換算表!$C$66:$D$76,2),VLOOKUP($K253,得点換算表!$E$66:$F$76,2)),"")</f>
        <v/>
      </c>
      <c r="AL253" s="142" t="str">
        <f>IF($L253&lt;&gt;"",IF($AD253=1,VLOOKUP($L253,得点換算表!$C$77:$D$86,2),VLOOKUP($L253,得点換算表!$E$77:$F$86,2)),"")</f>
        <v/>
      </c>
      <c r="AM253" s="142" t="str">
        <f>IF($M253&lt;&gt;"",IF($AD253=1,VLOOKUP($M253,得点換算表!$C$87:$D$96,2),VLOOKUP($M253,得点換算表!$E$87:$F$96,2)),"")</f>
        <v/>
      </c>
      <c r="AN253" s="142" t="str">
        <f t="shared" si="19"/>
        <v/>
      </c>
      <c r="AO253" s="143" t="str">
        <f>IF(AND($AN253&lt;&gt;"",$AN253&gt;=8),VLOOKUP($AN253,得点換算表!$I$10:$J$14,2),"")</f>
        <v/>
      </c>
      <c r="AP253" s="105"/>
    </row>
    <row r="254" spans="1:42" x14ac:dyDescent="0.15">
      <c r="A254" s="11"/>
      <c r="B254" s="12"/>
      <c r="C254" s="13"/>
      <c r="D254" s="13"/>
      <c r="E254" s="14"/>
      <c r="F254" s="14"/>
      <c r="G254" s="14"/>
      <c r="H254" s="14"/>
      <c r="I254" s="15"/>
      <c r="J254" s="14"/>
      <c r="K254" s="13"/>
      <c r="L254" s="14"/>
      <c r="M254" s="14"/>
      <c r="N254" s="14"/>
      <c r="O254" s="14"/>
      <c r="P254" s="198"/>
      <c r="Q254" s="198"/>
      <c r="R254" s="198"/>
      <c r="S254" s="198"/>
      <c r="T254" s="198"/>
      <c r="U254" s="198"/>
      <c r="V254" s="198"/>
      <c r="W254" s="202">
        <f t="shared" si="20"/>
        <v>0</v>
      </c>
      <c r="X254" s="14"/>
      <c r="Y254" s="14"/>
      <c r="Z254" s="108"/>
      <c r="AA254" s="114"/>
      <c r="AB254" s="129"/>
      <c r="AC254" s="128"/>
      <c r="AD254" s="142" t="str">
        <f t="shared" si="21"/>
        <v/>
      </c>
      <c r="AE254" s="142" t="str">
        <f>IF($E254&lt;&gt;"",IF($AD254=1,VLOOKUP($E254,得点換算表!$C$5:$D$14,2),VLOOKUP($E254,得点換算表!$E$5:$F$14,2)),"")</f>
        <v/>
      </c>
      <c r="AF254" s="142" t="str">
        <f>IF($F254&lt;&gt;"",IF($AD254=1,VLOOKUP($F254,得点換算表!$C$15:$D$24,2),VLOOKUP($F254,得点換算表!$E$15:$F$24,2)),"")</f>
        <v/>
      </c>
      <c r="AG254" s="142" t="str">
        <f>IF($G254&lt;&gt;"",IF($AD254=1,VLOOKUP($G254,得点換算表!$C$25:$D$34,2),VLOOKUP($G254,得点換算表!$E$25:$F$34,2)),"")</f>
        <v/>
      </c>
      <c r="AH254" s="142" t="str">
        <f>IF($H254&lt;&gt;"",IF($AD254=1,VLOOKUP($H254,得点換算表!$C$35:$D$44,2),VLOOKUP($H254,得点換算表!$E$35:$F$44,2)),"")</f>
        <v/>
      </c>
      <c r="AI254" s="142" t="str">
        <f>IF($I254&lt;&gt;"",IF($AD254=1,VLOOKUP($I254,得点換算表!$C$45:$D$55,2),VLOOKUP($I254,得点換算表!$E$45:$F$55,2)),"")</f>
        <v/>
      </c>
      <c r="AJ254" s="142" t="str">
        <f>IF($J254&lt;&gt;"",IF($AD254=1,VLOOKUP($J254,得点換算表!$C$56:$D$65,2),VLOOKUP($J254,得点換算表!$E$56:$F$65,2)),"")</f>
        <v/>
      </c>
      <c r="AK254" s="142" t="str">
        <f>IF($K254&lt;&gt;"",IF($AD254=1,VLOOKUP($K254,得点換算表!$C$66:$D$76,2),VLOOKUP($K254,得点換算表!$E$66:$F$76,2)),"")</f>
        <v/>
      </c>
      <c r="AL254" s="142" t="str">
        <f>IF($L254&lt;&gt;"",IF($AD254=1,VLOOKUP($L254,得点換算表!$C$77:$D$86,2),VLOOKUP($L254,得点換算表!$E$77:$F$86,2)),"")</f>
        <v/>
      </c>
      <c r="AM254" s="142" t="str">
        <f>IF($M254&lt;&gt;"",IF($AD254=1,VLOOKUP($M254,得点換算表!$C$87:$D$96,2),VLOOKUP($M254,得点換算表!$E$87:$F$96,2)),"")</f>
        <v/>
      </c>
      <c r="AN254" s="142" t="str">
        <f t="shared" si="19"/>
        <v/>
      </c>
      <c r="AO254" s="143" t="str">
        <f>IF(AND($AN254&lt;&gt;"",$AN254&gt;=8),VLOOKUP($AN254,得点換算表!$I$10:$J$14,2),"")</f>
        <v/>
      </c>
      <c r="AP254" s="105"/>
    </row>
    <row r="255" spans="1:42" x14ac:dyDescent="0.15">
      <c r="A255" s="11"/>
      <c r="B255" s="12"/>
      <c r="C255" s="13"/>
      <c r="D255" s="13"/>
      <c r="E255" s="14"/>
      <c r="F255" s="14"/>
      <c r="G255" s="14"/>
      <c r="H255" s="14"/>
      <c r="I255" s="15"/>
      <c r="J255" s="14"/>
      <c r="K255" s="13"/>
      <c r="L255" s="14"/>
      <c r="M255" s="14"/>
      <c r="N255" s="14"/>
      <c r="O255" s="14"/>
      <c r="P255" s="198"/>
      <c r="Q255" s="198"/>
      <c r="R255" s="198"/>
      <c r="S255" s="198"/>
      <c r="T255" s="198"/>
      <c r="U255" s="198"/>
      <c r="V255" s="198"/>
      <c r="W255" s="202">
        <f t="shared" si="20"/>
        <v>0</v>
      </c>
      <c r="X255" s="14"/>
      <c r="Y255" s="14"/>
      <c r="Z255" s="108"/>
      <c r="AA255" s="114"/>
      <c r="AB255" s="129"/>
      <c r="AC255" s="128"/>
      <c r="AD255" s="142" t="str">
        <f t="shared" si="21"/>
        <v/>
      </c>
      <c r="AE255" s="142" t="str">
        <f>IF($E255&lt;&gt;"",IF($AD255=1,VLOOKUP($E255,得点換算表!$C$5:$D$14,2),VLOOKUP($E255,得点換算表!$E$5:$F$14,2)),"")</f>
        <v/>
      </c>
      <c r="AF255" s="142" t="str">
        <f>IF($F255&lt;&gt;"",IF($AD255=1,VLOOKUP($F255,得点換算表!$C$15:$D$24,2),VLOOKUP($F255,得点換算表!$E$15:$F$24,2)),"")</f>
        <v/>
      </c>
      <c r="AG255" s="142" t="str">
        <f>IF($G255&lt;&gt;"",IF($AD255=1,VLOOKUP($G255,得点換算表!$C$25:$D$34,2),VLOOKUP($G255,得点換算表!$E$25:$F$34,2)),"")</f>
        <v/>
      </c>
      <c r="AH255" s="142" t="str">
        <f>IF($H255&lt;&gt;"",IF($AD255=1,VLOOKUP($H255,得点換算表!$C$35:$D$44,2),VLOOKUP($H255,得点換算表!$E$35:$F$44,2)),"")</f>
        <v/>
      </c>
      <c r="AI255" s="142" t="str">
        <f>IF($I255&lt;&gt;"",IF($AD255=1,VLOOKUP($I255,得点換算表!$C$45:$D$55,2),VLOOKUP($I255,得点換算表!$E$45:$F$55,2)),"")</f>
        <v/>
      </c>
      <c r="AJ255" s="142" t="str">
        <f>IF($J255&lt;&gt;"",IF($AD255=1,VLOOKUP($J255,得点換算表!$C$56:$D$65,2),VLOOKUP($J255,得点換算表!$E$56:$F$65,2)),"")</f>
        <v/>
      </c>
      <c r="AK255" s="142" t="str">
        <f>IF($K255&lt;&gt;"",IF($AD255=1,VLOOKUP($K255,得点換算表!$C$66:$D$76,2),VLOOKUP($K255,得点換算表!$E$66:$F$76,2)),"")</f>
        <v/>
      </c>
      <c r="AL255" s="142" t="str">
        <f>IF($L255&lt;&gt;"",IF($AD255=1,VLOOKUP($L255,得点換算表!$C$77:$D$86,2),VLOOKUP($L255,得点換算表!$E$77:$F$86,2)),"")</f>
        <v/>
      </c>
      <c r="AM255" s="142" t="str">
        <f>IF($M255&lt;&gt;"",IF($AD255=1,VLOOKUP($M255,得点換算表!$C$87:$D$96,2),VLOOKUP($M255,得点換算表!$E$87:$F$96,2)),"")</f>
        <v/>
      </c>
      <c r="AN255" s="142" t="str">
        <f t="shared" si="19"/>
        <v/>
      </c>
      <c r="AO255" s="143" t="str">
        <f>IF(AND($AN255&lt;&gt;"",$AN255&gt;=8),VLOOKUP($AN255,得点換算表!$I$10:$J$14,2),"")</f>
        <v/>
      </c>
      <c r="AP255" s="105"/>
    </row>
    <row r="256" spans="1:42" x14ac:dyDescent="0.15">
      <c r="A256" s="11"/>
      <c r="B256" s="12"/>
      <c r="C256" s="13"/>
      <c r="D256" s="13"/>
      <c r="E256" s="14"/>
      <c r="F256" s="14"/>
      <c r="G256" s="14"/>
      <c r="H256" s="14"/>
      <c r="I256" s="15"/>
      <c r="J256" s="14"/>
      <c r="K256" s="13"/>
      <c r="L256" s="14"/>
      <c r="M256" s="14"/>
      <c r="N256" s="14"/>
      <c r="O256" s="14"/>
      <c r="P256" s="198"/>
      <c r="Q256" s="198"/>
      <c r="R256" s="198"/>
      <c r="S256" s="198"/>
      <c r="T256" s="198"/>
      <c r="U256" s="198"/>
      <c r="V256" s="198"/>
      <c r="W256" s="202">
        <f t="shared" si="20"/>
        <v>0</v>
      </c>
      <c r="X256" s="14"/>
      <c r="Y256" s="14"/>
      <c r="Z256" s="108"/>
      <c r="AA256" s="114"/>
      <c r="AB256" s="129"/>
      <c r="AC256" s="128"/>
      <c r="AD256" s="142" t="str">
        <f t="shared" si="21"/>
        <v/>
      </c>
      <c r="AE256" s="142" t="str">
        <f>IF($E256&lt;&gt;"",IF($AD256=1,VLOOKUP($E256,得点換算表!$C$5:$D$14,2),VLOOKUP($E256,得点換算表!$E$5:$F$14,2)),"")</f>
        <v/>
      </c>
      <c r="AF256" s="142" t="str">
        <f>IF($F256&lt;&gt;"",IF($AD256=1,VLOOKUP($F256,得点換算表!$C$15:$D$24,2),VLOOKUP($F256,得点換算表!$E$15:$F$24,2)),"")</f>
        <v/>
      </c>
      <c r="AG256" s="142" t="str">
        <f>IF($G256&lt;&gt;"",IF($AD256=1,VLOOKUP($G256,得点換算表!$C$25:$D$34,2),VLOOKUP($G256,得点換算表!$E$25:$F$34,2)),"")</f>
        <v/>
      </c>
      <c r="AH256" s="142" t="str">
        <f>IF($H256&lt;&gt;"",IF($AD256=1,VLOOKUP($H256,得点換算表!$C$35:$D$44,2),VLOOKUP($H256,得点換算表!$E$35:$F$44,2)),"")</f>
        <v/>
      </c>
      <c r="AI256" s="142" t="str">
        <f>IF($I256&lt;&gt;"",IF($AD256=1,VLOOKUP($I256,得点換算表!$C$45:$D$55,2),VLOOKUP($I256,得点換算表!$E$45:$F$55,2)),"")</f>
        <v/>
      </c>
      <c r="AJ256" s="142" t="str">
        <f>IF($J256&lt;&gt;"",IF($AD256=1,VLOOKUP($J256,得点換算表!$C$56:$D$65,2),VLOOKUP($J256,得点換算表!$E$56:$F$65,2)),"")</f>
        <v/>
      </c>
      <c r="AK256" s="142" t="str">
        <f>IF($K256&lt;&gt;"",IF($AD256=1,VLOOKUP($K256,得点換算表!$C$66:$D$76,2),VLOOKUP($K256,得点換算表!$E$66:$F$76,2)),"")</f>
        <v/>
      </c>
      <c r="AL256" s="142" t="str">
        <f>IF($L256&lt;&gt;"",IF($AD256=1,VLOOKUP($L256,得点換算表!$C$77:$D$86,2),VLOOKUP($L256,得点換算表!$E$77:$F$86,2)),"")</f>
        <v/>
      </c>
      <c r="AM256" s="142" t="str">
        <f>IF($M256&lt;&gt;"",IF($AD256=1,VLOOKUP($M256,得点換算表!$C$87:$D$96,2),VLOOKUP($M256,得点換算表!$E$87:$F$96,2)),"")</f>
        <v/>
      </c>
      <c r="AN256" s="142" t="str">
        <f t="shared" si="19"/>
        <v/>
      </c>
      <c r="AO256" s="143" t="str">
        <f>IF(AND($AN256&lt;&gt;"",$AN256&gt;=8),VLOOKUP($AN256,得点換算表!$I$10:$J$14,2),"")</f>
        <v/>
      </c>
      <c r="AP256" s="105"/>
    </row>
    <row r="257" spans="1:42" x14ac:dyDescent="0.15">
      <c r="A257" s="11"/>
      <c r="B257" s="12"/>
      <c r="C257" s="13"/>
      <c r="D257" s="13"/>
      <c r="E257" s="14"/>
      <c r="F257" s="14"/>
      <c r="G257" s="14"/>
      <c r="H257" s="14"/>
      <c r="I257" s="15"/>
      <c r="J257" s="14"/>
      <c r="K257" s="13"/>
      <c r="L257" s="14"/>
      <c r="M257" s="14"/>
      <c r="N257" s="14"/>
      <c r="O257" s="14"/>
      <c r="P257" s="198"/>
      <c r="Q257" s="198"/>
      <c r="R257" s="198"/>
      <c r="S257" s="198"/>
      <c r="T257" s="198"/>
      <c r="U257" s="198"/>
      <c r="V257" s="198"/>
      <c r="W257" s="202">
        <f t="shared" si="20"/>
        <v>0</v>
      </c>
      <c r="X257" s="14"/>
      <c r="Y257" s="14"/>
      <c r="Z257" s="108"/>
      <c r="AA257" s="114"/>
      <c r="AB257" s="129"/>
      <c r="AC257" s="128"/>
      <c r="AD257" s="142" t="str">
        <f t="shared" si="21"/>
        <v/>
      </c>
      <c r="AE257" s="142" t="str">
        <f>IF($E257&lt;&gt;"",IF($AD257=1,VLOOKUP($E257,得点換算表!$C$5:$D$14,2),VLOOKUP($E257,得点換算表!$E$5:$F$14,2)),"")</f>
        <v/>
      </c>
      <c r="AF257" s="142" t="str">
        <f>IF($F257&lt;&gt;"",IF($AD257=1,VLOOKUP($F257,得点換算表!$C$15:$D$24,2),VLOOKUP($F257,得点換算表!$E$15:$F$24,2)),"")</f>
        <v/>
      </c>
      <c r="AG257" s="142" t="str">
        <f>IF($G257&lt;&gt;"",IF($AD257=1,VLOOKUP($G257,得点換算表!$C$25:$D$34,2),VLOOKUP($G257,得点換算表!$E$25:$F$34,2)),"")</f>
        <v/>
      </c>
      <c r="AH257" s="142" t="str">
        <f>IF($H257&lt;&gt;"",IF($AD257=1,VLOOKUP($H257,得点換算表!$C$35:$D$44,2),VLOOKUP($H257,得点換算表!$E$35:$F$44,2)),"")</f>
        <v/>
      </c>
      <c r="AI257" s="142" t="str">
        <f>IF($I257&lt;&gt;"",IF($AD257=1,VLOOKUP($I257,得点換算表!$C$45:$D$55,2),VLOOKUP($I257,得点換算表!$E$45:$F$55,2)),"")</f>
        <v/>
      </c>
      <c r="AJ257" s="142" t="str">
        <f>IF($J257&lt;&gt;"",IF($AD257=1,VLOOKUP($J257,得点換算表!$C$56:$D$65,2),VLOOKUP($J257,得点換算表!$E$56:$F$65,2)),"")</f>
        <v/>
      </c>
      <c r="AK257" s="142" t="str">
        <f>IF($K257&lt;&gt;"",IF($AD257=1,VLOOKUP($K257,得点換算表!$C$66:$D$76,2),VLOOKUP($K257,得点換算表!$E$66:$F$76,2)),"")</f>
        <v/>
      </c>
      <c r="AL257" s="142" t="str">
        <f>IF($L257&lt;&gt;"",IF($AD257=1,VLOOKUP($L257,得点換算表!$C$77:$D$86,2),VLOOKUP($L257,得点換算表!$E$77:$F$86,2)),"")</f>
        <v/>
      </c>
      <c r="AM257" s="142" t="str">
        <f>IF($M257&lt;&gt;"",IF($AD257=1,VLOOKUP($M257,得点換算表!$C$87:$D$96,2),VLOOKUP($M257,得点換算表!$E$87:$F$96,2)),"")</f>
        <v/>
      </c>
      <c r="AN257" s="142" t="str">
        <f t="shared" si="19"/>
        <v/>
      </c>
      <c r="AO257" s="143" t="str">
        <f>IF(AND($AN257&lt;&gt;"",$AN257&gt;=8),VLOOKUP($AN257,得点換算表!$I$10:$J$14,2),"")</f>
        <v/>
      </c>
      <c r="AP257" s="105"/>
    </row>
    <row r="258" spans="1:42" x14ac:dyDescent="0.15">
      <c r="A258" s="11"/>
      <c r="B258" s="12"/>
      <c r="C258" s="13"/>
      <c r="D258" s="13"/>
      <c r="E258" s="14"/>
      <c r="F258" s="14"/>
      <c r="G258" s="14"/>
      <c r="H258" s="14"/>
      <c r="I258" s="15"/>
      <c r="J258" s="14"/>
      <c r="K258" s="13"/>
      <c r="L258" s="14"/>
      <c r="M258" s="14"/>
      <c r="N258" s="14"/>
      <c r="O258" s="14"/>
      <c r="P258" s="198"/>
      <c r="Q258" s="198"/>
      <c r="R258" s="198"/>
      <c r="S258" s="198"/>
      <c r="T258" s="198"/>
      <c r="U258" s="198"/>
      <c r="V258" s="198"/>
      <c r="W258" s="202">
        <f t="shared" si="20"/>
        <v>0</v>
      </c>
      <c r="X258" s="14"/>
      <c r="Y258" s="14"/>
      <c r="Z258" s="108"/>
      <c r="AA258" s="114"/>
      <c r="AB258" s="129"/>
      <c r="AC258" s="128"/>
      <c r="AD258" s="142" t="str">
        <f t="shared" si="21"/>
        <v/>
      </c>
      <c r="AE258" s="142" t="str">
        <f>IF($E258&lt;&gt;"",IF($AD258=1,VLOOKUP($E258,得点換算表!$C$5:$D$14,2),VLOOKUP($E258,得点換算表!$E$5:$F$14,2)),"")</f>
        <v/>
      </c>
      <c r="AF258" s="142" t="str">
        <f>IF($F258&lt;&gt;"",IF($AD258=1,VLOOKUP($F258,得点換算表!$C$15:$D$24,2),VLOOKUP($F258,得点換算表!$E$15:$F$24,2)),"")</f>
        <v/>
      </c>
      <c r="AG258" s="142" t="str">
        <f>IF($G258&lt;&gt;"",IF($AD258=1,VLOOKUP($G258,得点換算表!$C$25:$D$34,2),VLOOKUP($G258,得点換算表!$E$25:$F$34,2)),"")</f>
        <v/>
      </c>
      <c r="AH258" s="142" t="str">
        <f>IF($H258&lt;&gt;"",IF($AD258=1,VLOOKUP($H258,得点換算表!$C$35:$D$44,2),VLOOKUP($H258,得点換算表!$E$35:$F$44,2)),"")</f>
        <v/>
      </c>
      <c r="AI258" s="142" t="str">
        <f>IF($I258&lt;&gt;"",IF($AD258=1,VLOOKUP($I258,得点換算表!$C$45:$D$55,2),VLOOKUP($I258,得点換算表!$E$45:$F$55,2)),"")</f>
        <v/>
      </c>
      <c r="AJ258" s="142" t="str">
        <f>IF($J258&lt;&gt;"",IF($AD258=1,VLOOKUP($J258,得点換算表!$C$56:$D$65,2),VLOOKUP($J258,得点換算表!$E$56:$F$65,2)),"")</f>
        <v/>
      </c>
      <c r="AK258" s="142" t="str">
        <f>IF($K258&lt;&gt;"",IF($AD258=1,VLOOKUP($K258,得点換算表!$C$66:$D$76,2),VLOOKUP($K258,得点換算表!$E$66:$F$76,2)),"")</f>
        <v/>
      </c>
      <c r="AL258" s="142" t="str">
        <f>IF($L258&lt;&gt;"",IF($AD258=1,VLOOKUP($L258,得点換算表!$C$77:$D$86,2),VLOOKUP($L258,得点換算表!$E$77:$F$86,2)),"")</f>
        <v/>
      </c>
      <c r="AM258" s="142" t="str">
        <f>IF($M258&lt;&gt;"",IF($AD258=1,VLOOKUP($M258,得点換算表!$C$87:$D$96,2),VLOOKUP($M258,得点換算表!$E$87:$F$96,2)),"")</f>
        <v/>
      </c>
      <c r="AN258" s="142" t="str">
        <f t="shared" ref="AN258:AN321" si="22">IF(AND($AD258&lt;&gt;"",COUNT(AE258:AM258)&gt;7),IF(AND(AI258&lt;&gt;"",AJ258&lt;&gt;""),IF(AI258&gt;=AJ258,SUM(AE258:AI258,AK258:AM258),IF(AI258&lt;AJ258,SUM(AE258:AH258,AJ258:AM258),"")),IF(AND(AI258&lt;&gt;"",AJ258=""),SUM(AE258:AI258,AK258:AM258),IF(AND(AI258="",AJ258&lt;&gt;""),SUM(AE258:AH258,AJ258:AM258),""))),"")</f>
        <v/>
      </c>
      <c r="AO258" s="143" t="str">
        <f>IF(AND($AN258&lt;&gt;"",$AN258&gt;=8),VLOOKUP($AN258,得点換算表!$I$10:$J$14,2),"")</f>
        <v/>
      </c>
      <c r="AP258" s="105"/>
    </row>
    <row r="259" spans="1:42" x14ac:dyDescent="0.15">
      <c r="A259" s="11"/>
      <c r="B259" s="12"/>
      <c r="C259" s="13"/>
      <c r="D259" s="13"/>
      <c r="E259" s="14"/>
      <c r="F259" s="14"/>
      <c r="G259" s="14"/>
      <c r="H259" s="14"/>
      <c r="I259" s="15"/>
      <c r="J259" s="14"/>
      <c r="K259" s="13"/>
      <c r="L259" s="14"/>
      <c r="M259" s="14"/>
      <c r="N259" s="14"/>
      <c r="O259" s="14"/>
      <c r="P259" s="198"/>
      <c r="Q259" s="198"/>
      <c r="R259" s="198"/>
      <c r="S259" s="198"/>
      <c r="T259" s="198"/>
      <c r="U259" s="198"/>
      <c r="V259" s="198"/>
      <c r="W259" s="202">
        <f t="shared" ref="W259:W322" si="23">SUM(P259:V259)</f>
        <v>0</v>
      </c>
      <c r="X259" s="14"/>
      <c r="Y259" s="14"/>
      <c r="Z259" s="108"/>
      <c r="AA259" s="114"/>
      <c r="AB259" s="129"/>
      <c r="AC259" s="128"/>
      <c r="AD259" s="142" t="str">
        <f t="shared" ref="AD259:AD322" si="24">IF($A259&lt;&gt;"",$A259,"")</f>
        <v/>
      </c>
      <c r="AE259" s="142" t="str">
        <f>IF($E259&lt;&gt;"",IF($AD259=1,VLOOKUP($E259,得点換算表!$C$5:$D$14,2),VLOOKUP($E259,得点換算表!$E$5:$F$14,2)),"")</f>
        <v/>
      </c>
      <c r="AF259" s="142" t="str">
        <f>IF($F259&lt;&gt;"",IF($AD259=1,VLOOKUP($F259,得点換算表!$C$15:$D$24,2),VLOOKUP($F259,得点換算表!$E$15:$F$24,2)),"")</f>
        <v/>
      </c>
      <c r="AG259" s="142" t="str">
        <f>IF($G259&lt;&gt;"",IF($AD259=1,VLOOKUP($G259,得点換算表!$C$25:$D$34,2),VLOOKUP($G259,得点換算表!$E$25:$F$34,2)),"")</f>
        <v/>
      </c>
      <c r="AH259" s="142" t="str">
        <f>IF($H259&lt;&gt;"",IF($AD259=1,VLOOKUP($H259,得点換算表!$C$35:$D$44,2),VLOOKUP($H259,得点換算表!$E$35:$F$44,2)),"")</f>
        <v/>
      </c>
      <c r="AI259" s="142" t="str">
        <f>IF($I259&lt;&gt;"",IF($AD259=1,VLOOKUP($I259,得点換算表!$C$45:$D$55,2),VLOOKUP($I259,得点換算表!$E$45:$F$55,2)),"")</f>
        <v/>
      </c>
      <c r="AJ259" s="142" t="str">
        <f>IF($J259&lt;&gt;"",IF($AD259=1,VLOOKUP($J259,得点換算表!$C$56:$D$65,2),VLOOKUP($J259,得点換算表!$E$56:$F$65,2)),"")</f>
        <v/>
      </c>
      <c r="AK259" s="142" t="str">
        <f>IF($K259&lt;&gt;"",IF($AD259=1,VLOOKUP($K259,得点換算表!$C$66:$D$76,2),VLOOKUP($K259,得点換算表!$E$66:$F$76,2)),"")</f>
        <v/>
      </c>
      <c r="AL259" s="142" t="str">
        <f>IF($L259&lt;&gt;"",IF($AD259=1,VLOOKUP($L259,得点換算表!$C$77:$D$86,2),VLOOKUP($L259,得点換算表!$E$77:$F$86,2)),"")</f>
        <v/>
      </c>
      <c r="AM259" s="142" t="str">
        <f>IF($M259&lt;&gt;"",IF($AD259=1,VLOOKUP($M259,得点換算表!$C$87:$D$96,2),VLOOKUP($M259,得点換算表!$E$87:$F$96,2)),"")</f>
        <v/>
      </c>
      <c r="AN259" s="142" t="str">
        <f t="shared" si="22"/>
        <v/>
      </c>
      <c r="AO259" s="143" t="str">
        <f>IF(AND($AN259&lt;&gt;"",$AN259&gt;=8),VLOOKUP($AN259,得点換算表!$I$10:$J$14,2),"")</f>
        <v/>
      </c>
      <c r="AP259" s="105"/>
    </row>
    <row r="260" spans="1:42" x14ac:dyDescent="0.15">
      <c r="A260" s="11"/>
      <c r="B260" s="12"/>
      <c r="C260" s="13"/>
      <c r="D260" s="13"/>
      <c r="E260" s="14"/>
      <c r="F260" s="14"/>
      <c r="G260" s="14"/>
      <c r="H260" s="14"/>
      <c r="I260" s="15"/>
      <c r="J260" s="14"/>
      <c r="K260" s="13"/>
      <c r="L260" s="14"/>
      <c r="M260" s="14"/>
      <c r="N260" s="14"/>
      <c r="O260" s="14"/>
      <c r="P260" s="198"/>
      <c r="Q260" s="198"/>
      <c r="R260" s="198"/>
      <c r="S260" s="198"/>
      <c r="T260" s="198"/>
      <c r="U260" s="198"/>
      <c r="V260" s="198"/>
      <c r="W260" s="202">
        <f t="shared" si="23"/>
        <v>0</v>
      </c>
      <c r="X260" s="14"/>
      <c r="Y260" s="14"/>
      <c r="Z260" s="108"/>
      <c r="AA260" s="114"/>
      <c r="AB260" s="129"/>
      <c r="AC260" s="128"/>
      <c r="AD260" s="142" t="str">
        <f t="shared" si="24"/>
        <v/>
      </c>
      <c r="AE260" s="142" t="str">
        <f>IF($E260&lt;&gt;"",IF($AD260=1,VLOOKUP($E260,得点換算表!$C$5:$D$14,2),VLOOKUP($E260,得点換算表!$E$5:$F$14,2)),"")</f>
        <v/>
      </c>
      <c r="AF260" s="142" t="str">
        <f>IF($F260&lt;&gt;"",IF($AD260=1,VLOOKUP($F260,得点換算表!$C$15:$D$24,2),VLOOKUP($F260,得点換算表!$E$15:$F$24,2)),"")</f>
        <v/>
      </c>
      <c r="AG260" s="142" t="str">
        <f>IF($G260&lt;&gt;"",IF($AD260=1,VLOOKUP($G260,得点換算表!$C$25:$D$34,2),VLOOKUP($G260,得点換算表!$E$25:$F$34,2)),"")</f>
        <v/>
      </c>
      <c r="AH260" s="142" t="str">
        <f>IF($H260&lt;&gt;"",IF($AD260=1,VLOOKUP($H260,得点換算表!$C$35:$D$44,2),VLOOKUP($H260,得点換算表!$E$35:$F$44,2)),"")</f>
        <v/>
      </c>
      <c r="AI260" s="142" t="str">
        <f>IF($I260&lt;&gt;"",IF($AD260=1,VLOOKUP($I260,得点換算表!$C$45:$D$55,2),VLOOKUP($I260,得点換算表!$E$45:$F$55,2)),"")</f>
        <v/>
      </c>
      <c r="AJ260" s="142" t="str">
        <f>IF($J260&lt;&gt;"",IF($AD260=1,VLOOKUP($J260,得点換算表!$C$56:$D$65,2),VLOOKUP($J260,得点換算表!$E$56:$F$65,2)),"")</f>
        <v/>
      </c>
      <c r="AK260" s="142" t="str">
        <f>IF($K260&lt;&gt;"",IF($AD260=1,VLOOKUP($K260,得点換算表!$C$66:$D$76,2),VLOOKUP($K260,得点換算表!$E$66:$F$76,2)),"")</f>
        <v/>
      </c>
      <c r="AL260" s="142" t="str">
        <f>IF($L260&lt;&gt;"",IF($AD260=1,VLOOKUP($L260,得点換算表!$C$77:$D$86,2),VLOOKUP($L260,得点換算表!$E$77:$F$86,2)),"")</f>
        <v/>
      </c>
      <c r="AM260" s="142" t="str">
        <f>IF($M260&lt;&gt;"",IF($AD260=1,VLOOKUP($M260,得点換算表!$C$87:$D$96,2),VLOOKUP($M260,得点換算表!$E$87:$F$96,2)),"")</f>
        <v/>
      </c>
      <c r="AN260" s="142" t="str">
        <f t="shared" si="22"/>
        <v/>
      </c>
      <c r="AO260" s="143" t="str">
        <f>IF(AND($AN260&lt;&gt;"",$AN260&gt;=8),VLOOKUP($AN260,得点換算表!$I$10:$J$14,2),"")</f>
        <v/>
      </c>
      <c r="AP260" s="105"/>
    </row>
    <row r="261" spans="1:42" x14ac:dyDescent="0.15">
      <c r="A261" s="11"/>
      <c r="B261" s="12"/>
      <c r="C261" s="13"/>
      <c r="D261" s="13"/>
      <c r="E261" s="14"/>
      <c r="F261" s="14"/>
      <c r="G261" s="14"/>
      <c r="H261" s="14"/>
      <c r="I261" s="15"/>
      <c r="J261" s="14"/>
      <c r="K261" s="13"/>
      <c r="L261" s="14"/>
      <c r="M261" s="14"/>
      <c r="N261" s="14"/>
      <c r="O261" s="14"/>
      <c r="P261" s="198"/>
      <c r="Q261" s="198"/>
      <c r="R261" s="198"/>
      <c r="S261" s="198"/>
      <c r="T261" s="198"/>
      <c r="U261" s="198"/>
      <c r="V261" s="198"/>
      <c r="W261" s="202">
        <f t="shared" si="23"/>
        <v>0</v>
      </c>
      <c r="X261" s="14"/>
      <c r="Y261" s="14"/>
      <c r="Z261" s="108"/>
      <c r="AA261" s="114"/>
      <c r="AB261" s="129"/>
      <c r="AC261" s="128"/>
      <c r="AD261" s="142" t="str">
        <f t="shared" si="24"/>
        <v/>
      </c>
      <c r="AE261" s="142" t="str">
        <f>IF($E261&lt;&gt;"",IF($AD261=1,VLOOKUP($E261,得点換算表!$C$5:$D$14,2),VLOOKUP($E261,得点換算表!$E$5:$F$14,2)),"")</f>
        <v/>
      </c>
      <c r="AF261" s="142" t="str">
        <f>IF($F261&lt;&gt;"",IF($AD261=1,VLOOKUP($F261,得点換算表!$C$15:$D$24,2),VLOOKUP($F261,得点換算表!$E$15:$F$24,2)),"")</f>
        <v/>
      </c>
      <c r="AG261" s="142" t="str">
        <f>IF($G261&lt;&gt;"",IF($AD261=1,VLOOKUP($G261,得点換算表!$C$25:$D$34,2),VLOOKUP($G261,得点換算表!$E$25:$F$34,2)),"")</f>
        <v/>
      </c>
      <c r="AH261" s="142" t="str">
        <f>IF($H261&lt;&gt;"",IF($AD261=1,VLOOKUP($H261,得点換算表!$C$35:$D$44,2),VLOOKUP($H261,得点換算表!$E$35:$F$44,2)),"")</f>
        <v/>
      </c>
      <c r="AI261" s="142" t="str">
        <f>IF($I261&lt;&gt;"",IF($AD261=1,VLOOKUP($I261,得点換算表!$C$45:$D$55,2),VLOOKUP($I261,得点換算表!$E$45:$F$55,2)),"")</f>
        <v/>
      </c>
      <c r="AJ261" s="142" t="str">
        <f>IF($J261&lt;&gt;"",IF($AD261=1,VLOOKUP($J261,得点換算表!$C$56:$D$65,2),VLOOKUP($J261,得点換算表!$E$56:$F$65,2)),"")</f>
        <v/>
      </c>
      <c r="AK261" s="142" t="str">
        <f>IF($K261&lt;&gt;"",IF($AD261=1,VLOOKUP($K261,得点換算表!$C$66:$D$76,2),VLOOKUP($K261,得点換算表!$E$66:$F$76,2)),"")</f>
        <v/>
      </c>
      <c r="AL261" s="142" t="str">
        <f>IF($L261&lt;&gt;"",IF($AD261=1,VLOOKUP($L261,得点換算表!$C$77:$D$86,2),VLOOKUP($L261,得点換算表!$E$77:$F$86,2)),"")</f>
        <v/>
      </c>
      <c r="AM261" s="142" t="str">
        <f>IF($M261&lt;&gt;"",IF($AD261=1,VLOOKUP($M261,得点換算表!$C$87:$D$96,2),VLOOKUP($M261,得点換算表!$E$87:$F$96,2)),"")</f>
        <v/>
      </c>
      <c r="AN261" s="142" t="str">
        <f t="shared" si="22"/>
        <v/>
      </c>
      <c r="AO261" s="143" t="str">
        <f>IF(AND($AN261&lt;&gt;"",$AN261&gt;=8),VLOOKUP($AN261,得点換算表!$I$10:$J$14,2),"")</f>
        <v/>
      </c>
      <c r="AP261" s="105"/>
    </row>
    <row r="262" spans="1:42" x14ac:dyDescent="0.15">
      <c r="A262" s="11"/>
      <c r="B262" s="12"/>
      <c r="C262" s="13"/>
      <c r="D262" s="13"/>
      <c r="E262" s="14"/>
      <c r="F262" s="14"/>
      <c r="G262" s="14"/>
      <c r="H262" s="14"/>
      <c r="I262" s="15"/>
      <c r="J262" s="14"/>
      <c r="K262" s="13"/>
      <c r="L262" s="14"/>
      <c r="M262" s="14"/>
      <c r="N262" s="14"/>
      <c r="O262" s="14"/>
      <c r="P262" s="198"/>
      <c r="Q262" s="198"/>
      <c r="R262" s="198"/>
      <c r="S262" s="198"/>
      <c r="T262" s="198"/>
      <c r="U262" s="198"/>
      <c r="V262" s="198"/>
      <c r="W262" s="202">
        <f t="shared" si="23"/>
        <v>0</v>
      </c>
      <c r="X262" s="14"/>
      <c r="Y262" s="14"/>
      <c r="Z262" s="108"/>
      <c r="AA262" s="114"/>
      <c r="AB262" s="129"/>
      <c r="AC262" s="128"/>
      <c r="AD262" s="142" t="str">
        <f t="shared" si="24"/>
        <v/>
      </c>
      <c r="AE262" s="142" t="str">
        <f>IF($E262&lt;&gt;"",IF($AD262=1,VLOOKUP($E262,得点換算表!$C$5:$D$14,2),VLOOKUP($E262,得点換算表!$E$5:$F$14,2)),"")</f>
        <v/>
      </c>
      <c r="AF262" s="142" t="str">
        <f>IF($F262&lt;&gt;"",IF($AD262=1,VLOOKUP($F262,得点換算表!$C$15:$D$24,2),VLOOKUP($F262,得点換算表!$E$15:$F$24,2)),"")</f>
        <v/>
      </c>
      <c r="AG262" s="142" t="str">
        <f>IF($G262&lt;&gt;"",IF($AD262=1,VLOOKUP($G262,得点換算表!$C$25:$D$34,2),VLOOKUP($G262,得点換算表!$E$25:$F$34,2)),"")</f>
        <v/>
      </c>
      <c r="AH262" s="142" t="str">
        <f>IF($H262&lt;&gt;"",IF($AD262=1,VLOOKUP($H262,得点換算表!$C$35:$D$44,2),VLOOKUP($H262,得点換算表!$E$35:$F$44,2)),"")</f>
        <v/>
      </c>
      <c r="AI262" s="142" t="str">
        <f>IF($I262&lt;&gt;"",IF($AD262=1,VLOOKUP($I262,得点換算表!$C$45:$D$55,2),VLOOKUP($I262,得点換算表!$E$45:$F$55,2)),"")</f>
        <v/>
      </c>
      <c r="AJ262" s="142" t="str">
        <f>IF($J262&lt;&gt;"",IF($AD262=1,VLOOKUP($J262,得点換算表!$C$56:$D$65,2),VLOOKUP($J262,得点換算表!$E$56:$F$65,2)),"")</f>
        <v/>
      </c>
      <c r="AK262" s="142" t="str">
        <f>IF($K262&lt;&gt;"",IF($AD262=1,VLOOKUP($K262,得点換算表!$C$66:$D$76,2),VLOOKUP($K262,得点換算表!$E$66:$F$76,2)),"")</f>
        <v/>
      </c>
      <c r="AL262" s="142" t="str">
        <f>IF($L262&lt;&gt;"",IF($AD262=1,VLOOKUP($L262,得点換算表!$C$77:$D$86,2),VLOOKUP($L262,得点換算表!$E$77:$F$86,2)),"")</f>
        <v/>
      </c>
      <c r="AM262" s="142" t="str">
        <f>IF($M262&lt;&gt;"",IF($AD262=1,VLOOKUP($M262,得点換算表!$C$87:$D$96,2),VLOOKUP($M262,得点換算表!$E$87:$F$96,2)),"")</f>
        <v/>
      </c>
      <c r="AN262" s="142" t="str">
        <f t="shared" si="22"/>
        <v/>
      </c>
      <c r="AO262" s="143" t="str">
        <f>IF(AND($AN262&lt;&gt;"",$AN262&gt;=8),VLOOKUP($AN262,得点換算表!$I$10:$J$14,2),"")</f>
        <v/>
      </c>
      <c r="AP262" s="105"/>
    </row>
    <row r="263" spans="1:42" x14ac:dyDescent="0.15">
      <c r="A263" s="11"/>
      <c r="B263" s="12"/>
      <c r="C263" s="13"/>
      <c r="D263" s="13"/>
      <c r="E263" s="14"/>
      <c r="F263" s="14"/>
      <c r="G263" s="14"/>
      <c r="H263" s="14"/>
      <c r="I263" s="15"/>
      <c r="J263" s="14"/>
      <c r="K263" s="13"/>
      <c r="L263" s="14"/>
      <c r="M263" s="14"/>
      <c r="N263" s="14"/>
      <c r="O263" s="14"/>
      <c r="P263" s="198"/>
      <c r="Q263" s="198"/>
      <c r="R263" s="198"/>
      <c r="S263" s="198"/>
      <c r="T263" s="198"/>
      <c r="U263" s="198"/>
      <c r="V263" s="198"/>
      <c r="W263" s="202">
        <f t="shared" si="23"/>
        <v>0</v>
      </c>
      <c r="X263" s="14"/>
      <c r="Y263" s="14"/>
      <c r="Z263" s="108"/>
      <c r="AA263" s="114"/>
      <c r="AB263" s="129"/>
      <c r="AC263" s="128"/>
      <c r="AD263" s="142" t="str">
        <f t="shared" si="24"/>
        <v/>
      </c>
      <c r="AE263" s="142" t="str">
        <f>IF($E263&lt;&gt;"",IF($AD263=1,VLOOKUP($E263,得点換算表!$C$5:$D$14,2),VLOOKUP($E263,得点換算表!$E$5:$F$14,2)),"")</f>
        <v/>
      </c>
      <c r="AF263" s="142" t="str">
        <f>IF($F263&lt;&gt;"",IF($AD263=1,VLOOKUP($F263,得点換算表!$C$15:$D$24,2),VLOOKUP($F263,得点換算表!$E$15:$F$24,2)),"")</f>
        <v/>
      </c>
      <c r="AG263" s="142" t="str">
        <f>IF($G263&lt;&gt;"",IF($AD263=1,VLOOKUP($G263,得点換算表!$C$25:$D$34,2),VLOOKUP($G263,得点換算表!$E$25:$F$34,2)),"")</f>
        <v/>
      </c>
      <c r="AH263" s="142" t="str">
        <f>IF($H263&lt;&gt;"",IF($AD263=1,VLOOKUP($H263,得点換算表!$C$35:$D$44,2),VLOOKUP($H263,得点換算表!$E$35:$F$44,2)),"")</f>
        <v/>
      </c>
      <c r="AI263" s="142" t="str">
        <f>IF($I263&lt;&gt;"",IF($AD263=1,VLOOKUP($I263,得点換算表!$C$45:$D$55,2),VLOOKUP($I263,得点換算表!$E$45:$F$55,2)),"")</f>
        <v/>
      </c>
      <c r="AJ263" s="142" t="str">
        <f>IF($J263&lt;&gt;"",IF($AD263=1,VLOOKUP($J263,得点換算表!$C$56:$D$65,2),VLOOKUP($J263,得点換算表!$E$56:$F$65,2)),"")</f>
        <v/>
      </c>
      <c r="AK263" s="142" t="str">
        <f>IF($K263&lt;&gt;"",IF($AD263=1,VLOOKUP($K263,得点換算表!$C$66:$D$76,2),VLOOKUP($K263,得点換算表!$E$66:$F$76,2)),"")</f>
        <v/>
      </c>
      <c r="AL263" s="142" t="str">
        <f>IF($L263&lt;&gt;"",IF($AD263=1,VLOOKUP($L263,得点換算表!$C$77:$D$86,2),VLOOKUP($L263,得点換算表!$E$77:$F$86,2)),"")</f>
        <v/>
      </c>
      <c r="AM263" s="142" t="str">
        <f>IF($M263&lt;&gt;"",IF($AD263=1,VLOOKUP($M263,得点換算表!$C$87:$D$96,2),VLOOKUP($M263,得点換算表!$E$87:$F$96,2)),"")</f>
        <v/>
      </c>
      <c r="AN263" s="142" t="str">
        <f t="shared" si="22"/>
        <v/>
      </c>
      <c r="AO263" s="143" t="str">
        <f>IF(AND($AN263&lt;&gt;"",$AN263&gt;=8),VLOOKUP($AN263,得点換算表!$I$10:$J$14,2),"")</f>
        <v/>
      </c>
      <c r="AP263" s="105"/>
    </row>
    <row r="264" spans="1:42" x14ac:dyDescent="0.15">
      <c r="A264" s="11"/>
      <c r="B264" s="12"/>
      <c r="C264" s="13"/>
      <c r="D264" s="13"/>
      <c r="E264" s="14"/>
      <c r="F264" s="14"/>
      <c r="G264" s="14"/>
      <c r="H264" s="14"/>
      <c r="I264" s="15"/>
      <c r="J264" s="14"/>
      <c r="K264" s="13"/>
      <c r="L264" s="14"/>
      <c r="M264" s="14"/>
      <c r="N264" s="14"/>
      <c r="O264" s="14"/>
      <c r="P264" s="198"/>
      <c r="Q264" s="198"/>
      <c r="R264" s="198"/>
      <c r="S264" s="198"/>
      <c r="T264" s="198"/>
      <c r="U264" s="198"/>
      <c r="V264" s="198"/>
      <c r="W264" s="202">
        <f t="shared" si="23"/>
        <v>0</v>
      </c>
      <c r="X264" s="14"/>
      <c r="Y264" s="14"/>
      <c r="Z264" s="108"/>
      <c r="AA264" s="114"/>
      <c r="AB264" s="129"/>
      <c r="AC264" s="128"/>
      <c r="AD264" s="142" t="str">
        <f t="shared" si="24"/>
        <v/>
      </c>
      <c r="AE264" s="142" t="str">
        <f>IF($E264&lt;&gt;"",IF($AD264=1,VLOOKUP($E264,得点換算表!$C$5:$D$14,2),VLOOKUP($E264,得点換算表!$E$5:$F$14,2)),"")</f>
        <v/>
      </c>
      <c r="AF264" s="142" t="str">
        <f>IF($F264&lt;&gt;"",IF($AD264=1,VLOOKUP($F264,得点換算表!$C$15:$D$24,2),VLOOKUP($F264,得点換算表!$E$15:$F$24,2)),"")</f>
        <v/>
      </c>
      <c r="AG264" s="142" t="str">
        <f>IF($G264&lt;&gt;"",IF($AD264=1,VLOOKUP($G264,得点換算表!$C$25:$D$34,2),VLOOKUP($G264,得点換算表!$E$25:$F$34,2)),"")</f>
        <v/>
      </c>
      <c r="AH264" s="142" t="str">
        <f>IF($H264&lt;&gt;"",IF($AD264=1,VLOOKUP($H264,得点換算表!$C$35:$D$44,2),VLOOKUP($H264,得点換算表!$E$35:$F$44,2)),"")</f>
        <v/>
      </c>
      <c r="AI264" s="142" t="str">
        <f>IF($I264&lt;&gt;"",IF($AD264=1,VLOOKUP($I264,得点換算表!$C$45:$D$55,2),VLOOKUP($I264,得点換算表!$E$45:$F$55,2)),"")</f>
        <v/>
      </c>
      <c r="AJ264" s="142" t="str">
        <f>IF($J264&lt;&gt;"",IF($AD264=1,VLOOKUP($J264,得点換算表!$C$56:$D$65,2),VLOOKUP($J264,得点換算表!$E$56:$F$65,2)),"")</f>
        <v/>
      </c>
      <c r="AK264" s="142" t="str">
        <f>IF($K264&lt;&gt;"",IF($AD264=1,VLOOKUP($K264,得点換算表!$C$66:$D$76,2),VLOOKUP($K264,得点換算表!$E$66:$F$76,2)),"")</f>
        <v/>
      </c>
      <c r="AL264" s="142" t="str">
        <f>IF($L264&lt;&gt;"",IF($AD264=1,VLOOKUP($L264,得点換算表!$C$77:$D$86,2),VLOOKUP($L264,得点換算表!$E$77:$F$86,2)),"")</f>
        <v/>
      </c>
      <c r="AM264" s="142" t="str">
        <f>IF($M264&lt;&gt;"",IF($AD264=1,VLOOKUP($M264,得点換算表!$C$87:$D$96,2),VLOOKUP($M264,得点換算表!$E$87:$F$96,2)),"")</f>
        <v/>
      </c>
      <c r="AN264" s="142" t="str">
        <f t="shared" si="22"/>
        <v/>
      </c>
      <c r="AO264" s="143" t="str">
        <f>IF(AND($AN264&lt;&gt;"",$AN264&gt;=8),VLOOKUP($AN264,得点換算表!$I$10:$J$14,2),"")</f>
        <v/>
      </c>
      <c r="AP264" s="105"/>
    </row>
    <row r="265" spans="1:42" x14ac:dyDescent="0.15">
      <c r="A265" s="11"/>
      <c r="B265" s="12"/>
      <c r="C265" s="13"/>
      <c r="D265" s="13"/>
      <c r="E265" s="14"/>
      <c r="F265" s="14"/>
      <c r="G265" s="14"/>
      <c r="H265" s="14"/>
      <c r="I265" s="15"/>
      <c r="J265" s="14"/>
      <c r="K265" s="13"/>
      <c r="L265" s="14"/>
      <c r="M265" s="14"/>
      <c r="N265" s="14"/>
      <c r="O265" s="14"/>
      <c r="P265" s="198"/>
      <c r="Q265" s="198"/>
      <c r="R265" s="198"/>
      <c r="S265" s="198"/>
      <c r="T265" s="198"/>
      <c r="U265" s="198"/>
      <c r="V265" s="198"/>
      <c r="W265" s="202">
        <f t="shared" si="23"/>
        <v>0</v>
      </c>
      <c r="X265" s="14"/>
      <c r="Y265" s="14"/>
      <c r="Z265" s="108"/>
      <c r="AA265" s="114"/>
      <c r="AB265" s="129"/>
      <c r="AC265" s="128"/>
      <c r="AD265" s="142" t="str">
        <f t="shared" si="24"/>
        <v/>
      </c>
      <c r="AE265" s="142" t="str">
        <f>IF($E265&lt;&gt;"",IF($AD265=1,VLOOKUP($E265,得点換算表!$C$5:$D$14,2),VLOOKUP($E265,得点換算表!$E$5:$F$14,2)),"")</f>
        <v/>
      </c>
      <c r="AF265" s="142" t="str">
        <f>IF($F265&lt;&gt;"",IF($AD265=1,VLOOKUP($F265,得点換算表!$C$15:$D$24,2),VLOOKUP($F265,得点換算表!$E$15:$F$24,2)),"")</f>
        <v/>
      </c>
      <c r="AG265" s="142" t="str">
        <f>IF($G265&lt;&gt;"",IF($AD265=1,VLOOKUP($G265,得点換算表!$C$25:$D$34,2),VLOOKUP($G265,得点換算表!$E$25:$F$34,2)),"")</f>
        <v/>
      </c>
      <c r="AH265" s="142" t="str">
        <f>IF($H265&lt;&gt;"",IF($AD265=1,VLOOKUP($H265,得点換算表!$C$35:$D$44,2),VLOOKUP($H265,得点換算表!$E$35:$F$44,2)),"")</f>
        <v/>
      </c>
      <c r="AI265" s="142" t="str">
        <f>IF($I265&lt;&gt;"",IF($AD265=1,VLOOKUP($I265,得点換算表!$C$45:$D$55,2),VLOOKUP($I265,得点換算表!$E$45:$F$55,2)),"")</f>
        <v/>
      </c>
      <c r="AJ265" s="142" t="str">
        <f>IF($J265&lt;&gt;"",IF($AD265=1,VLOOKUP($J265,得点換算表!$C$56:$D$65,2),VLOOKUP($J265,得点換算表!$E$56:$F$65,2)),"")</f>
        <v/>
      </c>
      <c r="AK265" s="142" t="str">
        <f>IF($K265&lt;&gt;"",IF($AD265=1,VLOOKUP($K265,得点換算表!$C$66:$D$76,2),VLOOKUP($K265,得点換算表!$E$66:$F$76,2)),"")</f>
        <v/>
      </c>
      <c r="AL265" s="142" t="str">
        <f>IF($L265&lt;&gt;"",IF($AD265=1,VLOOKUP($L265,得点換算表!$C$77:$D$86,2),VLOOKUP($L265,得点換算表!$E$77:$F$86,2)),"")</f>
        <v/>
      </c>
      <c r="AM265" s="142" t="str">
        <f>IF($M265&lt;&gt;"",IF($AD265=1,VLOOKUP($M265,得点換算表!$C$87:$D$96,2),VLOOKUP($M265,得点換算表!$E$87:$F$96,2)),"")</f>
        <v/>
      </c>
      <c r="AN265" s="142" t="str">
        <f t="shared" si="22"/>
        <v/>
      </c>
      <c r="AO265" s="143" t="str">
        <f>IF(AND($AN265&lt;&gt;"",$AN265&gt;=8),VLOOKUP($AN265,得点換算表!$I$10:$J$14,2),"")</f>
        <v/>
      </c>
      <c r="AP265" s="105"/>
    </row>
    <row r="266" spans="1:42" x14ac:dyDescent="0.15">
      <c r="A266" s="11"/>
      <c r="B266" s="12"/>
      <c r="C266" s="13"/>
      <c r="D266" s="13"/>
      <c r="E266" s="14"/>
      <c r="F266" s="14"/>
      <c r="G266" s="14"/>
      <c r="H266" s="14"/>
      <c r="I266" s="15"/>
      <c r="J266" s="14"/>
      <c r="K266" s="13"/>
      <c r="L266" s="14"/>
      <c r="M266" s="14"/>
      <c r="N266" s="14"/>
      <c r="O266" s="14"/>
      <c r="P266" s="198"/>
      <c r="Q266" s="198"/>
      <c r="R266" s="198"/>
      <c r="S266" s="198"/>
      <c r="T266" s="198"/>
      <c r="U266" s="198"/>
      <c r="V266" s="198"/>
      <c r="W266" s="202">
        <f t="shared" si="23"/>
        <v>0</v>
      </c>
      <c r="X266" s="14"/>
      <c r="Y266" s="14"/>
      <c r="Z266" s="108"/>
      <c r="AA266" s="114"/>
      <c r="AB266" s="129"/>
      <c r="AC266" s="128"/>
      <c r="AD266" s="142" t="str">
        <f t="shared" si="24"/>
        <v/>
      </c>
      <c r="AE266" s="142" t="str">
        <f>IF($E266&lt;&gt;"",IF($AD266=1,VLOOKUP($E266,得点換算表!$C$5:$D$14,2),VLOOKUP($E266,得点換算表!$E$5:$F$14,2)),"")</f>
        <v/>
      </c>
      <c r="AF266" s="142" t="str">
        <f>IF($F266&lt;&gt;"",IF($AD266=1,VLOOKUP($F266,得点換算表!$C$15:$D$24,2),VLOOKUP($F266,得点換算表!$E$15:$F$24,2)),"")</f>
        <v/>
      </c>
      <c r="AG266" s="142" t="str">
        <f>IF($G266&lt;&gt;"",IF($AD266=1,VLOOKUP($G266,得点換算表!$C$25:$D$34,2),VLOOKUP($G266,得点換算表!$E$25:$F$34,2)),"")</f>
        <v/>
      </c>
      <c r="AH266" s="142" t="str">
        <f>IF($H266&lt;&gt;"",IF($AD266=1,VLOOKUP($H266,得点換算表!$C$35:$D$44,2),VLOOKUP($H266,得点換算表!$E$35:$F$44,2)),"")</f>
        <v/>
      </c>
      <c r="AI266" s="142" t="str">
        <f>IF($I266&lt;&gt;"",IF($AD266=1,VLOOKUP($I266,得点換算表!$C$45:$D$55,2),VLOOKUP($I266,得点換算表!$E$45:$F$55,2)),"")</f>
        <v/>
      </c>
      <c r="AJ266" s="142" t="str">
        <f>IF($J266&lt;&gt;"",IF($AD266=1,VLOOKUP($J266,得点換算表!$C$56:$D$65,2),VLOOKUP($J266,得点換算表!$E$56:$F$65,2)),"")</f>
        <v/>
      </c>
      <c r="AK266" s="142" t="str">
        <f>IF($K266&lt;&gt;"",IF($AD266=1,VLOOKUP($K266,得点換算表!$C$66:$D$76,2),VLOOKUP($K266,得点換算表!$E$66:$F$76,2)),"")</f>
        <v/>
      </c>
      <c r="AL266" s="142" t="str">
        <f>IF($L266&lt;&gt;"",IF($AD266=1,VLOOKUP($L266,得点換算表!$C$77:$D$86,2),VLOOKUP($L266,得点換算表!$E$77:$F$86,2)),"")</f>
        <v/>
      </c>
      <c r="AM266" s="142" t="str">
        <f>IF($M266&lt;&gt;"",IF($AD266=1,VLOOKUP($M266,得点換算表!$C$87:$D$96,2),VLOOKUP($M266,得点換算表!$E$87:$F$96,2)),"")</f>
        <v/>
      </c>
      <c r="AN266" s="142" t="str">
        <f t="shared" si="22"/>
        <v/>
      </c>
      <c r="AO266" s="143" t="str">
        <f>IF(AND($AN266&lt;&gt;"",$AN266&gt;=8),VLOOKUP($AN266,得点換算表!$I$10:$J$14,2),"")</f>
        <v/>
      </c>
      <c r="AP266" s="105"/>
    </row>
    <row r="267" spans="1:42" x14ac:dyDescent="0.15">
      <c r="A267" s="11"/>
      <c r="B267" s="12"/>
      <c r="C267" s="13"/>
      <c r="D267" s="13"/>
      <c r="E267" s="14"/>
      <c r="F267" s="14"/>
      <c r="G267" s="14"/>
      <c r="H267" s="14"/>
      <c r="I267" s="15"/>
      <c r="J267" s="14"/>
      <c r="K267" s="13"/>
      <c r="L267" s="14"/>
      <c r="M267" s="14"/>
      <c r="N267" s="14"/>
      <c r="O267" s="14"/>
      <c r="P267" s="198"/>
      <c r="Q267" s="198"/>
      <c r="R267" s="198"/>
      <c r="S267" s="198"/>
      <c r="T267" s="198"/>
      <c r="U267" s="198"/>
      <c r="V267" s="198"/>
      <c r="W267" s="202">
        <f t="shared" si="23"/>
        <v>0</v>
      </c>
      <c r="X267" s="14"/>
      <c r="Y267" s="14"/>
      <c r="Z267" s="108"/>
      <c r="AA267" s="114"/>
      <c r="AB267" s="129"/>
      <c r="AC267" s="128"/>
      <c r="AD267" s="142" t="str">
        <f t="shared" si="24"/>
        <v/>
      </c>
      <c r="AE267" s="142" t="str">
        <f>IF($E267&lt;&gt;"",IF($AD267=1,VLOOKUP($E267,得点換算表!$C$5:$D$14,2),VLOOKUP($E267,得点換算表!$E$5:$F$14,2)),"")</f>
        <v/>
      </c>
      <c r="AF267" s="142" t="str">
        <f>IF($F267&lt;&gt;"",IF($AD267=1,VLOOKUP($F267,得点換算表!$C$15:$D$24,2),VLOOKUP($F267,得点換算表!$E$15:$F$24,2)),"")</f>
        <v/>
      </c>
      <c r="AG267" s="142" t="str">
        <f>IF($G267&lt;&gt;"",IF($AD267=1,VLOOKUP($G267,得点換算表!$C$25:$D$34,2),VLOOKUP($G267,得点換算表!$E$25:$F$34,2)),"")</f>
        <v/>
      </c>
      <c r="AH267" s="142" t="str">
        <f>IF($H267&lt;&gt;"",IF($AD267=1,VLOOKUP($H267,得点換算表!$C$35:$D$44,2),VLOOKUP($H267,得点換算表!$E$35:$F$44,2)),"")</f>
        <v/>
      </c>
      <c r="AI267" s="142" t="str">
        <f>IF($I267&lt;&gt;"",IF($AD267=1,VLOOKUP($I267,得点換算表!$C$45:$D$55,2),VLOOKUP($I267,得点換算表!$E$45:$F$55,2)),"")</f>
        <v/>
      </c>
      <c r="AJ267" s="142" t="str">
        <f>IF($J267&lt;&gt;"",IF($AD267=1,VLOOKUP($J267,得点換算表!$C$56:$D$65,2),VLOOKUP($J267,得点換算表!$E$56:$F$65,2)),"")</f>
        <v/>
      </c>
      <c r="AK267" s="142" t="str">
        <f>IF($K267&lt;&gt;"",IF($AD267=1,VLOOKUP($K267,得点換算表!$C$66:$D$76,2),VLOOKUP($K267,得点換算表!$E$66:$F$76,2)),"")</f>
        <v/>
      </c>
      <c r="AL267" s="142" t="str">
        <f>IF($L267&lt;&gt;"",IF($AD267=1,VLOOKUP($L267,得点換算表!$C$77:$D$86,2),VLOOKUP($L267,得点換算表!$E$77:$F$86,2)),"")</f>
        <v/>
      </c>
      <c r="AM267" s="142" t="str">
        <f>IF($M267&lt;&gt;"",IF($AD267=1,VLOOKUP($M267,得点換算表!$C$87:$D$96,2),VLOOKUP($M267,得点換算表!$E$87:$F$96,2)),"")</f>
        <v/>
      </c>
      <c r="AN267" s="142" t="str">
        <f t="shared" si="22"/>
        <v/>
      </c>
      <c r="AO267" s="143" t="str">
        <f>IF(AND($AN267&lt;&gt;"",$AN267&gt;=8),VLOOKUP($AN267,得点換算表!$I$10:$J$14,2),"")</f>
        <v/>
      </c>
      <c r="AP267" s="105"/>
    </row>
    <row r="268" spans="1:42" x14ac:dyDescent="0.15">
      <c r="A268" s="11"/>
      <c r="B268" s="12"/>
      <c r="C268" s="13"/>
      <c r="D268" s="13"/>
      <c r="E268" s="14"/>
      <c r="F268" s="14"/>
      <c r="G268" s="14"/>
      <c r="H268" s="14"/>
      <c r="I268" s="15"/>
      <c r="J268" s="14"/>
      <c r="K268" s="13"/>
      <c r="L268" s="14"/>
      <c r="M268" s="14"/>
      <c r="N268" s="14"/>
      <c r="O268" s="14"/>
      <c r="P268" s="198"/>
      <c r="Q268" s="198"/>
      <c r="R268" s="198"/>
      <c r="S268" s="198"/>
      <c r="T268" s="198"/>
      <c r="U268" s="198"/>
      <c r="V268" s="198"/>
      <c r="W268" s="202">
        <f t="shared" si="23"/>
        <v>0</v>
      </c>
      <c r="X268" s="14"/>
      <c r="Y268" s="14"/>
      <c r="Z268" s="108"/>
      <c r="AA268" s="114"/>
      <c r="AB268" s="129"/>
      <c r="AC268" s="128"/>
      <c r="AD268" s="142" t="str">
        <f t="shared" si="24"/>
        <v/>
      </c>
      <c r="AE268" s="142" t="str">
        <f>IF($E268&lt;&gt;"",IF($AD268=1,VLOOKUP($E268,得点換算表!$C$5:$D$14,2),VLOOKUP($E268,得点換算表!$E$5:$F$14,2)),"")</f>
        <v/>
      </c>
      <c r="AF268" s="142" t="str">
        <f>IF($F268&lt;&gt;"",IF($AD268=1,VLOOKUP($F268,得点換算表!$C$15:$D$24,2),VLOOKUP($F268,得点換算表!$E$15:$F$24,2)),"")</f>
        <v/>
      </c>
      <c r="AG268" s="142" t="str">
        <f>IF($G268&lt;&gt;"",IF($AD268=1,VLOOKUP($G268,得点換算表!$C$25:$D$34,2),VLOOKUP($G268,得点換算表!$E$25:$F$34,2)),"")</f>
        <v/>
      </c>
      <c r="AH268" s="142" t="str">
        <f>IF($H268&lt;&gt;"",IF($AD268=1,VLOOKUP($H268,得点換算表!$C$35:$D$44,2),VLOOKUP($H268,得点換算表!$E$35:$F$44,2)),"")</f>
        <v/>
      </c>
      <c r="AI268" s="142" t="str">
        <f>IF($I268&lt;&gt;"",IF($AD268=1,VLOOKUP($I268,得点換算表!$C$45:$D$55,2),VLOOKUP($I268,得点換算表!$E$45:$F$55,2)),"")</f>
        <v/>
      </c>
      <c r="AJ268" s="142" t="str">
        <f>IF($J268&lt;&gt;"",IF($AD268=1,VLOOKUP($J268,得点換算表!$C$56:$D$65,2),VLOOKUP($J268,得点換算表!$E$56:$F$65,2)),"")</f>
        <v/>
      </c>
      <c r="AK268" s="142" t="str">
        <f>IF($K268&lt;&gt;"",IF($AD268=1,VLOOKUP($K268,得点換算表!$C$66:$D$76,2),VLOOKUP($K268,得点換算表!$E$66:$F$76,2)),"")</f>
        <v/>
      </c>
      <c r="AL268" s="142" t="str">
        <f>IF($L268&lt;&gt;"",IF($AD268=1,VLOOKUP($L268,得点換算表!$C$77:$D$86,2),VLOOKUP($L268,得点換算表!$E$77:$F$86,2)),"")</f>
        <v/>
      </c>
      <c r="AM268" s="142" t="str">
        <f>IF($M268&lt;&gt;"",IF($AD268=1,VLOOKUP($M268,得点換算表!$C$87:$D$96,2),VLOOKUP($M268,得点換算表!$E$87:$F$96,2)),"")</f>
        <v/>
      </c>
      <c r="AN268" s="142" t="str">
        <f t="shared" si="22"/>
        <v/>
      </c>
      <c r="AO268" s="143" t="str">
        <f>IF(AND($AN268&lt;&gt;"",$AN268&gt;=8),VLOOKUP($AN268,得点換算表!$I$10:$J$14,2),"")</f>
        <v/>
      </c>
      <c r="AP268" s="105"/>
    </row>
    <row r="269" spans="1:42" x14ac:dyDescent="0.15">
      <c r="A269" s="11"/>
      <c r="B269" s="12"/>
      <c r="C269" s="13"/>
      <c r="D269" s="13"/>
      <c r="E269" s="14"/>
      <c r="F269" s="14"/>
      <c r="G269" s="14"/>
      <c r="H269" s="14"/>
      <c r="I269" s="15"/>
      <c r="J269" s="14"/>
      <c r="K269" s="13"/>
      <c r="L269" s="14"/>
      <c r="M269" s="14"/>
      <c r="N269" s="14"/>
      <c r="O269" s="14"/>
      <c r="P269" s="198"/>
      <c r="Q269" s="198"/>
      <c r="R269" s="198"/>
      <c r="S269" s="198"/>
      <c r="T269" s="198"/>
      <c r="U269" s="198"/>
      <c r="V269" s="198"/>
      <c r="W269" s="202">
        <f t="shared" si="23"/>
        <v>0</v>
      </c>
      <c r="X269" s="14"/>
      <c r="Y269" s="14"/>
      <c r="Z269" s="108"/>
      <c r="AA269" s="114"/>
      <c r="AB269" s="129"/>
      <c r="AC269" s="128"/>
      <c r="AD269" s="142" t="str">
        <f t="shared" si="24"/>
        <v/>
      </c>
      <c r="AE269" s="142" t="str">
        <f>IF($E269&lt;&gt;"",IF($AD269=1,VLOOKUP($E269,得点換算表!$C$5:$D$14,2),VLOOKUP($E269,得点換算表!$E$5:$F$14,2)),"")</f>
        <v/>
      </c>
      <c r="AF269" s="142" t="str">
        <f>IF($F269&lt;&gt;"",IF($AD269=1,VLOOKUP($F269,得点換算表!$C$15:$D$24,2),VLOOKUP($F269,得点換算表!$E$15:$F$24,2)),"")</f>
        <v/>
      </c>
      <c r="AG269" s="142" t="str">
        <f>IF($G269&lt;&gt;"",IF($AD269=1,VLOOKUP($G269,得点換算表!$C$25:$D$34,2),VLOOKUP($G269,得点換算表!$E$25:$F$34,2)),"")</f>
        <v/>
      </c>
      <c r="AH269" s="142" t="str">
        <f>IF($H269&lt;&gt;"",IF($AD269=1,VLOOKUP($H269,得点換算表!$C$35:$D$44,2),VLOOKUP($H269,得点換算表!$E$35:$F$44,2)),"")</f>
        <v/>
      </c>
      <c r="AI269" s="142" t="str">
        <f>IF($I269&lt;&gt;"",IF($AD269=1,VLOOKUP($I269,得点換算表!$C$45:$D$55,2),VLOOKUP($I269,得点換算表!$E$45:$F$55,2)),"")</f>
        <v/>
      </c>
      <c r="AJ269" s="142" t="str">
        <f>IF($J269&lt;&gt;"",IF($AD269=1,VLOOKUP($J269,得点換算表!$C$56:$D$65,2),VLOOKUP($J269,得点換算表!$E$56:$F$65,2)),"")</f>
        <v/>
      </c>
      <c r="AK269" s="142" t="str">
        <f>IF($K269&lt;&gt;"",IF($AD269=1,VLOOKUP($K269,得点換算表!$C$66:$D$76,2),VLOOKUP($K269,得点換算表!$E$66:$F$76,2)),"")</f>
        <v/>
      </c>
      <c r="AL269" s="142" t="str">
        <f>IF($L269&lt;&gt;"",IF($AD269=1,VLOOKUP($L269,得点換算表!$C$77:$D$86,2),VLOOKUP($L269,得点換算表!$E$77:$F$86,2)),"")</f>
        <v/>
      </c>
      <c r="AM269" s="142" t="str">
        <f>IF($M269&lt;&gt;"",IF($AD269=1,VLOOKUP($M269,得点換算表!$C$87:$D$96,2),VLOOKUP($M269,得点換算表!$E$87:$F$96,2)),"")</f>
        <v/>
      </c>
      <c r="AN269" s="142" t="str">
        <f t="shared" si="22"/>
        <v/>
      </c>
      <c r="AO269" s="143" t="str">
        <f>IF(AND($AN269&lt;&gt;"",$AN269&gt;=8),VLOOKUP($AN269,得点換算表!$I$10:$J$14,2),"")</f>
        <v/>
      </c>
      <c r="AP269" s="105"/>
    </row>
    <row r="270" spans="1:42" x14ac:dyDescent="0.15">
      <c r="A270" s="11"/>
      <c r="B270" s="12"/>
      <c r="C270" s="13"/>
      <c r="D270" s="13"/>
      <c r="E270" s="14"/>
      <c r="F270" s="14"/>
      <c r="G270" s="14"/>
      <c r="H270" s="14"/>
      <c r="I270" s="15"/>
      <c r="J270" s="14"/>
      <c r="K270" s="13"/>
      <c r="L270" s="14"/>
      <c r="M270" s="14"/>
      <c r="N270" s="14"/>
      <c r="O270" s="14"/>
      <c r="P270" s="198"/>
      <c r="Q270" s="198"/>
      <c r="R270" s="198"/>
      <c r="S270" s="198"/>
      <c r="T270" s="198"/>
      <c r="U270" s="198"/>
      <c r="V270" s="198"/>
      <c r="W270" s="202">
        <f t="shared" si="23"/>
        <v>0</v>
      </c>
      <c r="X270" s="14"/>
      <c r="Y270" s="14"/>
      <c r="Z270" s="108"/>
      <c r="AA270" s="114"/>
      <c r="AB270" s="129"/>
      <c r="AC270" s="128"/>
      <c r="AD270" s="142" t="str">
        <f t="shared" si="24"/>
        <v/>
      </c>
      <c r="AE270" s="142" t="str">
        <f>IF($E270&lt;&gt;"",IF($AD270=1,VLOOKUP($E270,得点換算表!$C$5:$D$14,2),VLOOKUP($E270,得点換算表!$E$5:$F$14,2)),"")</f>
        <v/>
      </c>
      <c r="AF270" s="142" t="str">
        <f>IF($F270&lt;&gt;"",IF($AD270=1,VLOOKUP($F270,得点換算表!$C$15:$D$24,2),VLOOKUP($F270,得点換算表!$E$15:$F$24,2)),"")</f>
        <v/>
      </c>
      <c r="AG270" s="142" t="str">
        <f>IF($G270&lt;&gt;"",IF($AD270=1,VLOOKUP($G270,得点換算表!$C$25:$D$34,2),VLOOKUP($G270,得点換算表!$E$25:$F$34,2)),"")</f>
        <v/>
      </c>
      <c r="AH270" s="142" t="str">
        <f>IF($H270&lt;&gt;"",IF($AD270=1,VLOOKUP($H270,得点換算表!$C$35:$D$44,2),VLOOKUP($H270,得点換算表!$E$35:$F$44,2)),"")</f>
        <v/>
      </c>
      <c r="AI270" s="142" t="str">
        <f>IF($I270&lt;&gt;"",IF($AD270=1,VLOOKUP($I270,得点換算表!$C$45:$D$55,2),VLOOKUP($I270,得点換算表!$E$45:$F$55,2)),"")</f>
        <v/>
      </c>
      <c r="AJ270" s="142" t="str">
        <f>IF($J270&lt;&gt;"",IF($AD270=1,VLOOKUP($J270,得点換算表!$C$56:$D$65,2),VLOOKUP($J270,得点換算表!$E$56:$F$65,2)),"")</f>
        <v/>
      </c>
      <c r="AK270" s="142" t="str">
        <f>IF($K270&lt;&gt;"",IF($AD270=1,VLOOKUP($K270,得点換算表!$C$66:$D$76,2),VLOOKUP($K270,得点換算表!$E$66:$F$76,2)),"")</f>
        <v/>
      </c>
      <c r="AL270" s="142" t="str">
        <f>IF($L270&lt;&gt;"",IF($AD270=1,VLOOKUP($L270,得点換算表!$C$77:$D$86,2),VLOOKUP($L270,得点換算表!$E$77:$F$86,2)),"")</f>
        <v/>
      </c>
      <c r="AM270" s="142" t="str">
        <f>IF($M270&lt;&gt;"",IF($AD270=1,VLOOKUP($M270,得点換算表!$C$87:$D$96,2),VLOOKUP($M270,得点換算表!$E$87:$F$96,2)),"")</f>
        <v/>
      </c>
      <c r="AN270" s="142" t="str">
        <f t="shared" si="22"/>
        <v/>
      </c>
      <c r="AO270" s="143" t="str">
        <f>IF(AND($AN270&lt;&gt;"",$AN270&gt;=8),VLOOKUP($AN270,得点換算表!$I$10:$J$14,2),"")</f>
        <v/>
      </c>
      <c r="AP270" s="105"/>
    </row>
    <row r="271" spans="1:42" x14ac:dyDescent="0.15">
      <c r="A271" s="11"/>
      <c r="B271" s="12"/>
      <c r="C271" s="13"/>
      <c r="D271" s="13"/>
      <c r="E271" s="14"/>
      <c r="F271" s="14"/>
      <c r="G271" s="14"/>
      <c r="H271" s="14"/>
      <c r="I271" s="15"/>
      <c r="J271" s="14"/>
      <c r="K271" s="13"/>
      <c r="L271" s="14"/>
      <c r="M271" s="14"/>
      <c r="N271" s="14"/>
      <c r="O271" s="14"/>
      <c r="P271" s="198"/>
      <c r="Q271" s="198"/>
      <c r="R271" s="198"/>
      <c r="S271" s="198"/>
      <c r="T271" s="198"/>
      <c r="U271" s="198"/>
      <c r="V271" s="198"/>
      <c r="W271" s="202">
        <f t="shared" si="23"/>
        <v>0</v>
      </c>
      <c r="X271" s="14"/>
      <c r="Y271" s="14"/>
      <c r="Z271" s="108"/>
      <c r="AA271" s="114"/>
      <c r="AB271" s="129"/>
      <c r="AC271" s="128"/>
      <c r="AD271" s="142" t="str">
        <f t="shared" si="24"/>
        <v/>
      </c>
      <c r="AE271" s="142" t="str">
        <f>IF($E271&lt;&gt;"",IF($AD271=1,VLOOKUP($E271,得点換算表!$C$5:$D$14,2),VLOOKUP($E271,得点換算表!$E$5:$F$14,2)),"")</f>
        <v/>
      </c>
      <c r="AF271" s="142" t="str">
        <f>IF($F271&lt;&gt;"",IF($AD271=1,VLOOKUP($F271,得点換算表!$C$15:$D$24,2),VLOOKUP($F271,得点換算表!$E$15:$F$24,2)),"")</f>
        <v/>
      </c>
      <c r="AG271" s="142" t="str">
        <f>IF($G271&lt;&gt;"",IF($AD271=1,VLOOKUP($G271,得点換算表!$C$25:$D$34,2),VLOOKUP($G271,得点換算表!$E$25:$F$34,2)),"")</f>
        <v/>
      </c>
      <c r="AH271" s="142" t="str">
        <f>IF($H271&lt;&gt;"",IF($AD271=1,VLOOKUP($H271,得点換算表!$C$35:$D$44,2),VLOOKUP($H271,得点換算表!$E$35:$F$44,2)),"")</f>
        <v/>
      </c>
      <c r="AI271" s="142" t="str">
        <f>IF($I271&lt;&gt;"",IF($AD271=1,VLOOKUP($I271,得点換算表!$C$45:$D$55,2),VLOOKUP($I271,得点換算表!$E$45:$F$55,2)),"")</f>
        <v/>
      </c>
      <c r="AJ271" s="142" t="str">
        <f>IF($J271&lt;&gt;"",IF($AD271=1,VLOOKUP($J271,得点換算表!$C$56:$D$65,2),VLOOKUP($J271,得点換算表!$E$56:$F$65,2)),"")</f>
        <v/>
      </c>
      <c r="AK271" s="142" t="str">
        <f>IF($K271&lt;&gt;"",IF($AD271=1,VLOOKUP($K271,得点換算表!$C$66:$D$76,2),VLOOKUP($K271,得点換算表!$E$66:$F$76,2)),"")</f>
        <v/>
      </c>
      <c r="AL271" s="142" t="str">
        <f>IF($L271&lt;&gt;"",IF($AD271=1,VLOOKUP($L271,得点換算表!$C$77:$D$86,2),VLOOKUP($L271,得点換算表!$E$77:$F$86,2)),"")</f>
        <v/>
      </c>
      <c r="AM271" s="142" t="str">
        <f>IF($M271&lt;&gt;"",IF($AD271=1,VLOOKUP($M271,得点換算表!$C$87:$D$96,2),VLOOKUP($M271,得点換算表!$E$87:$F$96,2)),"")</f>
        <v/>
      </c>
      <c r="AN271" s="142" t="str">
        <f t="shared" si="22"/>
        <v/>
      </c>
      <c r="AO271" s="143" t="str">
        <f>IF(AND($AN271&lt;&gt;"",$AN271&gt;=8),VLOOKUP($AN271,得点換算表!$I$10:$J$14,2),"")</f>
        <v/>
      </c>
      <c r="AP271" s="105"/>
    </row>
    <row r="272" spans="1:42" x14ac:dyDescent="0.15">
      <c r="A272" s="11"/>
      <c r="B272" s="12"/>
      <c r="C272" s="13"/>
      <c r="D272" s="13"/>
      <c r="E272" s="14"/>
      <c r="F272" s="14"/>
      <c r="G272" s="14"/>
      <c r="H272" s="14"/>
      <c r="I272" s="15"/>
      <c r="J272" s="14"/>
      <c r="K272" s="13"/>
      <c r="L272" s="14"/>
      <c r="M272" s="14"/>
      <c r="N272" s="14"/>
      <c r="O272" s="14"/>
      <c r="P272" s="198"/>
      <c r="Q272" s="198"/>
      <c r="R272" s="198"/>
      <c r="S272" s="198"/>
      <c r="T272" s="198"/>
      <c r="U272" s="198"/>
      <c r="V272" s="198"/>
      <c r="W272" s="202">
        <f t="shared" si="23"/>
        <v>0</v>
      </c>
      <c r="X272" s="14"/>
      <c r="Y272" s="14"/>
      <c r="Z272" s="108"/>
      <c r="AA272" s="114"/>
      <c r="AB272" s="129"/>
      <c r="AC272" s="128"/>
      <c r="AD272" s="142" t="str">
        <f t="shared" si="24"/>
        <v/>
      </c>
      <c r="AE272" s="142" t="str">
        <f>IF($E272&lt;&gt;"",IF($AD272=1,VLOOKUP($E272,得点換算表!$C$5:$D$14,2),VLOOKUP($E272,得点換算表!$E$5:$F$14,2)),"")</f>
        <v/>
      </c>
      <c r="AF272" s="142" t="str">
        <f>IF($F272&lt;&gt;"",IF($AD272=1,VLOOKUP($F272,得点換算表!$C$15:$D$24,2),VLOOKUP($F272,得点換算表!$E$15:$F$24,2)),"")</f>
        <v/>
      </c>
      <c r="AG272" s="142" t="str">
        <f>IF($G272&lt;&gt;"",IF($AD272=1,VLOOKUP($G272,得点換算表!$C$25:$D$34,2),VLOOKUP($G272,得点換算表!$E$25:$F$34,2)),"")</f>
        <v/>
      </c>
      <c r="AH272" s="142" t="str">
        <f>IF($H272&lt;&gt;"",IF($AD272=1,VLOOKUP($H272,得点換算表!$C$35:$D$44,2),VLOOKUP($H272,得点換算表!$E$35:$F$44,2)),"")</f>
        <v/>
      </c>
      <c r="AI272" s="142" t="str">
        <f>IF($I272&lt;&gt;"",IF($AD272=1,VLOOKUP($I272,得点換算表!$C$45:$D$55,2),VLOOKUP($I272,得点換算表!$E$45:$F$55,2)),"")</f>
        <v/>
      </c>
      <c r="AJ272" s="142" t="str">
        <f>IF($J272&lt;&gt;"",IF($AD272=1,VLOOKUP($J272,得点換算表!$C$56:$D$65,2),VLOOKUP($J272,得点換算表!$E$56:$F$65,2)),"")</f>
        <v/>
      </c>
      <c r="AK272" s="142" t="str">
        <f>IF($K272&lt;&gt;"",IF($AD272=1,VLOOKUP($K272,得点換算表!$C$66:$D$76,2),VLOOKUP($K272,得点換算表!$E$66:$F$76,2)),"")</f>
        <v/>
      </c>
      <c r="AL272" s="142" t="str">
        <f>IF($L272&lt;&gt;"",IF($AD272=1,VLOOKUP($L272,得点換算表!$C$77:$D$86,2),VLOOKUP($L272,得点換算表!$E$77:$F$86,2)),"")</f>
        <v/>
      </c>
      <c r="AM272" s="142" t="str">
        <f>IF($M272&lt;&gt;"",IF($AD272=1,VLOOKUP($M272,得点換算表!$C$87:$D$96,2),VLOOKUP($M272,得点換算表!$E$87:$F$96,2)),"")</f>
        <v/>
      </c>
      <c r="AN272" s="142" t="str">
        <f t="shared" si="22"/>
        <v/>
      </c>
      <c r="AO272" s="143" t="str">
        <f>IF(AND($AN272&lt;&gt;"",$AN272&gt;=8),VLOOKUP($AN272,得点換算表!$I$10:$J$14,2),"")</f>
        <v/>
      </c>
      <c r="AP272" s="105"/>
    </row>
    <row r="273" spans="1:42" x14ac:dyDescent="0.15">
      <c r="A273" s="11"/>
      <c r="B273" s="12"/>
      <c r="C273" s="13"/>
      <c r="D273" s="13"/>
      <c r="E273" s="14"/>
      <c r="F273" s="14"/>
      <c r="G273" s="14"/>
      <c r="H273" s="14"/>
      <c r="I273" s="15"/>
      <c r="J273" s="14"/>
      <c r="K273" s="13"/>
      <c r="L273" s="14"/>
      <c r="M273" s="14"/>
      <c r="N273" s="14"/>
      <c r="O273" s="14"/>
      <c r="P273" s="198"/>
      <c r="Q273" s="198"/>
      <c r="R273" s="198"/>
      <c r="S273" s="198"/>
      <c r="T273" s="198"/>
      <c r="U273" s="198"/>
      <c r="V273" s="198"/>
      <c r="W273" s="202">
        <f t="shared" si="23"/>
        <v>0</v>
      </c>
      <c r="X273" s="14"/>
      <c r="Y273" s="14"/>
      <c r="Z273" s="108"/>
      <c r="AA273" s="114"/>
      <c r="AB273" s="129"/>
      <c r="AC273" s="128"/>
      <c r="AD273" s="142" t="str">
        <f t="shared" si="24"/>
        <v/>
      </c>
      <c r="AE273" s="142" t="str">
        <f>IF($E273&lt;&gt;"",IF($AD273=1,VLOOKUP($E273,得点換算表!$C$5:$D$14,2),VLOOKUP($E273,得点換算表!$E$5:$F$14,2)),"")</f>
        <v/>
      </c>
      <c r="AF273" s="142" t="str">
        <f>IF($F273&lt;&gt;"",IF($AD273=1,VLOOKUP($F273,得点換算表!$C$15:$D$24,2),VLOOKUP($F273,得点換算表!$E$15:$F$24,2)),"")</f>
        <v/>
      </c>
      <c r="AG273" s="142" t="str">
        <f>IF($G273&lt;&gt;"",IF($AD273=1,VLOOKUP($G273,得点換算表!$C$25:$D$34,2),VLOOKUP($G273,得点換算表!$E$25:$F$34,2)),"")</f>
        <v/>
      </c>
      <c r="AH273" s="142" t="str">
        <f>IF($H273&lt;&gt;"",IF($AD273=1,VLOOKUP($H273,得点換算表!$C$35:$D$44,2),VLOOKUP($H273,得点換算表!$E$35:$F$44,2)),"")</f>
        <v/>
      </c>
      <c r="AI273" s="142" t="str">
        <f>IF($I273&lt;&gt;"",IF($AD273=1,VLOOKUP($I273,得点換算表!$C$45:$D$55,2),VLOOKUP($I273,得点換算表!$E$45:$F$55,2)),"")</f>
        <v/>
      </c>
      <c r="AJ273" s="142" t="str">
        <f>IF($J273&lt;&gt;"",IF($AD273=1,VLOOKUP($J273,得点換算表!$C$56:$D$65,2),VLOOKUP($J273,得点換算表!$E$56:$F$65,2)),"")</f>
        <v/>
      </c>
      <c r="AK273" s="142" t="str">
        <f>IF($K273&lt;&gt;"",IF($AD273=1,VLOOKUP($K273,得点換算表!$C$66:$D$76,2),VLOOKUP($K273,得点換算表!$E$66:$F$76,2)),"")</f>
        <v/>
      </c>
      <c r="AL273" s="142" t="str">
        <f>IF($L273&lt;&gt;"",IF($AD273=1,VLOOKUP($L273,得点換算表!$C$77:$D$86,2),VLOOKUP($L273,得点換算表!$E$77:$F$86,2)),"")</f>
        <v/>
      </c>
      <c r="AM273" s="142" t="str">
        <f>IF($M273&lt;&gt;"",IF($AD273=1,VLOOKUP($M273,得点換算表!$C$87:$D$96,2),VLOOKUP($M273,得点換算表!$E$87:$F$96,2)),"")</f>
        <v/>
      </c>
      <c r="AN273" s="142" t="str">
        <f t="shared" si="22"/>
        <v/>
      </c>
      <c r="AO273" s="143" t="str">
        <f>IF(AND($AN273&lt;&gt;"",$AN273&gt;=8),VLOOKUP($AN273,得点換算表!$I$10:$J$14,2),"")</f>
        <v/>
      </c>
      <c r="AP273" s="105"/>
    </row>
    <row r="274" spans="1:42" x14ac:dyDescent="0.15">
      <c r="A274" s="11"/>
      <c r="B274" s="12"/>
      <c r="C274" s="13"/>
      <c r="D274" s="13"/>
      <c r="E274" s="14"/>
      <c r="F274" s="14"/>
      <c r="G274" s="14"/>
      <c r="H274" s="14"/>
      <c r="I274" s="15"/>
      <c r="J274" s="14"/>
      <c r="K274" s="13"/>
      <c r="L274" s="14"/>
      <c r="M274" s="14"/>
      <c r="N274" s="14"/>
      <c r="O274" s="14"/>
      <c r="P274" s="198"/>
      <c r="Q274" s="198"/>
      <c r="R274" s="198"/>
      <c r="S274" s="198"/>
      <c r="T274" s="198"/>
      <c r="U274" s="198"/>
      <c r="V274" s="198"/>
      <c r="W274" s="202">
        <f t="shared" si="23"/>
        <v>0</v>
      </c>
      <c r="X274" s="14"/>
      <c r="Y274" s="14"/>
      <c r="Z274" s="108"/>
      <c r="AA274" s="114"/>
      <c r="AB274" s="129"/>
      <c r="AC274" s="128"/>
      <c r="AD274" s="142" t="str">
        <f t="shared" si="24"/>
        <v/>
      </c>
      <c r="AE274" s="142" t="str">
        <f>IF($E274&lt;&gt;"",IF($AD274=1,VLOOKUP($E274,得点換算表!$C$5:$D$14,2),VLOOKUP($E274,得点換算表!$E$5:$F$14,2)),"")</f>
        <v/>
      </c>
      <c r="AF274" s="142" t="str">
        <f>IF($F274&lt;&gt;"",IF($AD274=1,VLOOKUP($F274,得点換算表!$C$15:$D$24,2),VLOOKUP($F274,得点換算表!$E$15:$F$24,2)),"")</f>
        <v/>
      </c>
      <c r="AG274" s="142" t="str">
        <f>IF($G274&lt;&gt;"",IF($AD274=1,VLOOKUP($G274,得点換算表!$C$25:$D$34,2),VLOOKUP($G274,得点換算表!$E$25:$F$34,2)),"")</f>
        <v/>
      </c>
      <c r="AH274" s="142" t="str">
        <f>IF($H274&lt;&gt;"",IF($AD274=1,VLOOKUP($H274,得点換算表!$C$35:$D$44,2),VLOOKUP($H274,得点換算表!$E$35:$F$44,2)),"")</f>
        <v/>
      </c>
      <c r="AI274" s="142" t="str">
        <f>IF($I274&lt;&gt;"",IF($AD274=1,VLOOKUP($I274,得点換算表!$C$45:$D$55,2),VLOOKUP($I274,得点換算表!$E$45:$F$55,2)),"")</f>
        <v/>
      </c>
      <c r="AJ274" s="142" t="str">
        <f>IF($J274&lt;&gt;"",IF($AD274=1,VLOOKUP($J274,得点換算表!$C$56:$D$65,2),VLOOKUP($J274,得点換算表!$E$56:$F$65,2)),"")</f>
        <v/>
      </c>
      <c r="AK274" s="142" t="str">
        <f>IF($K274&lt;&gt;"",IF($AD274=1,VLOOKUP($K274,得点換算表!$C$66:$D$76,2),VLOOKUP($K274,得点換算表!$E$66:$F$76,2)),"")</f>
        <v/>
      </c>
      <c r="AL274" s="142" t="str">
        <f>IF($L274&lt;&gt;"",IF($AD274=1,VLOOKUP($L274,得点換算表!$C$77:$D$86,2),VLOOKUP($L274,得点換算表!$E$77:$F$86,2)),"")</f>
        <v/>
      </c>
      <c r="AM274" s="142" t="str">
        <f>IF($M274&lt;&gt;"",IF($AD274=1,VLOOKUP($M274,得点換算表!$C$87:$D$96,2),VLOOKUP($M274,得点換算表!$E$87:$F$96,2)),"")</f>
        <v/>
      </c>
      <c r="AN274" s="142" t="str">
        <f t="shared" si="22"/>
        <v/>
      </c>
      <c r="AO274" s="143" t="str">
        <f>IF(AND($AN274&lt;&gt;"",$AN274&gt;=8),VLOOKUP($AN274,得点換算表!$I$10:$J$14,2),"")</f>
        <v/>
      </c>
      <c r="AP274" s="105"/>
    </row>
    <row r="275" spans="1:42" x14ac:dyDescent="0.15">
      <c r="A275" s="11"/>
      <c r="B275" s="12"/>
      <c r="C275" s="13"/>
      <c r="D275" s="13"/>
      <c r="E275" s="14"/>
      <c r="F275" s="14"/>
      <c r="G275" s="14"/>
      <c r="H275" s="14"/>
      <c r="I275" s="15"/>
      <c r="J275" s="14"/>
      <c r="K275" s="13"/>
      <c r="L275" s="14"/>
      <c r="M275" s="14"/>
      <c r="N275" s="14"/>
      <c r="O275" s="14"/>
      <c r="P275" s="198"/>
      <c r="Q275" s="198"/>
      <c r="R275" s="198"/>
      <c r="S275" s="198"/>
      <c r="T275" s="198"/>
      <c r="U275" s="198"/>
      <c r="V275" s="198"/>
      <c r="W275" s="202">
        <f t="shared" si="23"/>
        <v>0</v>
      </c>
      <c r="X275" s="14"/>
      <c r="Y275" s="14"/>
      <c r="Z275" s="108"/>
      <c r="AA275" s="114"/>
      <c r="AB275" s="129"/>
      <c r="AC275" s="128"/>
      <c r="AD275" s="142" t="str">
        <f t="shared" si="24"/>
        <v/>
      </c>
      <c r="AE275" s="142" t="str">
        <f>IF($E275&lt;&gt;"",IF($AD275=1,VLOOKUP($E275,得点換算表!$C$5:$D$14,2),VLOOKUP($E275,得点換算表!$E$5:$F$14,2)),"")</f>
        <v/>
      </c>
      <c r="AF275" s="142" t="str">
        <f>IF($F275&lt;&gt;"",IF($AD275=1,VLOOKUP($F275,得点換算表!$C$15:$D$24,2),VLOOKUP($F275,得点換算表!$E$15:$F$24,2)),"")</f>
        <v/>
      </c>
      <c r="AG275" s="142" t="str">
        <f>IF($G275&lt;&gt;"",IF($AD275=1,VLOOKUP($G275,得点換算表!$C$25:$D$34,2),VLOOKUP($G275,得点換算表!$E$25:$F$34,2)),"")</f>
        <v/>
      </c>
      <c r="AH275" s="142" t="str">
        <f>IF($H275&lt;&gt;"",IF($AD275=1,VLOOKUP($H275,得点換算表!$C$35:$D$44,2),VLOOKUP($H275,得点換算表!$E$35:$F$44,2)),"")</f>
        <v/>
      </c>
      <c r="AI275" s="142" t="str">
        <f>IF($I275&lt;&gt;"",IF($AD275=1,VLOOKUP($I275,得点換算表!$C$45:$D$55,2),VLOOKUP($I275,得点換算表!$E$45:$F$55,2)),"")</f>
        <v/>
      </c>
      <c r="AJ275" s="142" t="str">
        <f>IF($J275&lt;&gt;"",IF($AD275=1,VLOOKUP($J275,得点換算表!$C$56:$D$65,2),VLOOKUP($J275,得点換算表!$E$56:$F$65,2)),"")</f>
        <v/>
      </c>
      <c r="AK275" s="142" t="str">
        <f>IF($K275&lt;&gt;"",IF($AD275=1,VLOOKUP($K275,得点換算表!$C$66:$D$76,2),VLOOKUP($K275,得点換算表!$E$66:$F$76,2)),"")</f>
        <v/>
      </c>
      <c r="AL275" s="142" t="str">
        <f>IF($L275&lt;&gt;"",IF($AD275=1,VLOOKUP($L275,得点換算表!$C$77:$D$86,2),VLOOKUP($L275,得点換算表!$E$77:$F$86,2)),"")</f>
        <v/>
      </c>
      <c r="AM275" s="142" t="str">
        <f>IF($M275&lt;&gt;"",IF($AD275=1,VLOOKUP($M275,得点換算表!$C$87:$D$96,2),VLOOKUP($M275,得点換算表!$E$87:$F$96,2)),"")</f>
        <v/>
      </c>
      <c r="AN275" s="142" t="str">
        <f t="shared" si="22"/>
        <v/>
      </c>
      <c r="AO275" s="143" t="str">
        <f>IF(AND($AN275&lt;&gt;"",$AN275&gt;=8),VLOOKUP($AN275,得点換算表!$I$10:$J$14,2),"")</f>
        <v/>
      </c>
      <c r="AP275" s="105"/>
    </row>
    <row r="276" spans="1:42" x14ac:dyDescent="0.15">
      <c r="A276" s="11"/>
      <c r="B276" s="12"/>
      <c r="C276" s="13"/>
      <c r="D276" s="13"/>
      <c r="E276" s="14"/>
      <c r="F276" s="14"/>
      <c r="G276" s="14"/>
      <c r="H276" s="14"/>
      <c r="I276" s="15"/>
      <c r="J276" s="14"/>
      <c r="K276" s="13"/>
      <c r="L276" s="14"/>
      <c r="M276" s="14"/>
      <c r="N276" s="14"/>
      <c r="O276" s="14"/>
      <c r="P276" s="198"/>
      <c r="Q276" s="198"/>
      <c r="R276" s="198"/>
      <c r="S276" s="198"/>
      <c r="T276" s="198"/>
      <c r="U276" s="198"/>
      <c r="V276" s="198"/>
      <c r="W276" s="202">
        <f t="shared" si="23"/>
        <v>0</v>
      </c>
      <c r="X276" s="14"/>
      <c r="Y276" s="14"/>
      <c r="Z276" s="108"/>
      <c r="AA276" s="114"/>
      <c r="AB276" s="129"/>
      <c r="AC276" s="128"/>
      <c r="AD276" s="142" t="str">
        <f t="shared" si="24"/>
        <v/>
      </c>
      <c r="AE276" s="142" t="str">
        <f>IF($E276&lt;&gt;"",IF($AD276=1,VLOOKUP($E276,得点換算表!$C$5:$D$14,2),VLOOKUP($E276,得点換算表!$E$5:$F$14,2)),"")</f>
        <v/>
      </c>
      <c r="AF276" s="142" t="str">
        <f>IF($F276&lt;&gt;"",IF($AD276=1,VLOOKUP($F276,得点換算表!$C$15:$D$24,2),VLOOKUP($F276,得点換算表!$E$15:$F$24,2)),"")</f>
        <v/>
      </c>
      <c r="AG276" s="142" t="str">
        <f>IF($G276&lt;&gt;"",IF($AD276=1,VLOOKUP($G276,得点換算表!$C$25:$D$34,2),VLOOKUP($G276,得点換算表!$E$25:$F$34,2)),"")</f>
        <v/>
      </c>
      <c r="AH276" s="142" t="str">
        <f>IF($H276&lt;&gt;"",IF($AD276=1,VLOOKUP($H276,得点換算表!$C$35:$D$44,2),VLOOKUP($H276,得点換算表!$E$35:$F$44,2)),"")</f>
        <v/>
      </c>
      <c r="AI276" s="142" t="str">
        <f>IF($I276&lt;&gt;"",IF($AD276=1,VLOOKUP($I276,得点換算表!$C$45:$D$55,2),VLOOKUP($I276,得点換算表!$E$45:$F$55,2)),"")</f>
        <v/>
      </c>
      <c r="AJ276" s="142" t="str">
        <f>IF($J276&lt;&gt;"",IF($AD276=1,VLOOKUP($J276,得点換算表!$C$56:$D$65,2),VLOOKUP($J276,得点換算表!$E$56:$F$65,2)),"")</f>
        <v/>
      </c>
      <c r="AK276" s="142" t="str">
        <f>IF($K276&lt;&gt;"",IF($AD276=1,VLOOKUP($K276,得点換算表!$C$66:$D$76,2),VLOOKUP($K276,得点換算表!$E$66:$F$76,2)),"")</f>
        <v/>
      </c>
      <c r="AL276" s="142" t="str">
        <f>IF($L276&lt;&gt;"",IF($AD276=1,VLOOKUP($L276,得点換算表!$C$77:$D$86,2),VLOOKUP($L276,得点換算表!$E$77:$F$86,2)),"")</f>
        <v/>
      </c>
      <c r="AM276" s="142" t="str">
        <f>IF($M276&lt;&gt;"",IF($AD276=1,VLOOKUP($M276,得点換算表!$C$87:$D$96,2),VLOOKUP($M276,得点換算表!$E$87:$F$96,2)),"")</f>
        <v/>
      </c>
      <c r="AN276" s="142" t="str">
        <f t="shared" si="22"/>
        <v/>
      </c>
      <c r="AO276" s="143" t="str">
        <f>IF(AND($AN276&lt;&gt;"",$AN276&gt;=8),VLOOKUP($AN276,得点換算表!$I$10:$J$14,2),"")</f>
        <v/>
      </c>
      <c r="AP276" s="105"/>
    </row>
    <row r="277" spans="1:42" x14ac:dyDescent="0.15">
      <c r="A277" s="11"/>
      <c r="B277" s="12"/>
      <c r="C277" s="13"/>
      <c r="D277" s="13"/>
      <c r="E277" s="14"/>
      <c r="F277" s="14"/>
      <c r="G277" s="14"/>
      <c r="H277" s="14"/>
      <c r="I277" s="15"/>
      <c r="J277" s="14"/>
      <c r="K277" s="13"/>
      <c r="L277" s="14"/>
      <c r="M277" s="14"/>
      <c r="N277" s="14"/>
      <c r="O277" s="14"/>
      <c r="P277" s="198"/>
      <c r="Q277" s="198"/>
      <c r="R277" s="198"/>
      <c r="S277" s="198"/>
      <c r="T277" s="198"/>
      <c r="U277" s="198"/>
      <c r="V277" s="198"/>
      <c r="W277" s="202">
        <f t="shared" si="23"/>
        <v>0</v>
      </c>
      <c r="X277" s="14"/>
      <c r="Y277" s="14"/>
      <c r="Z277" s="108"/>
      <c r="AA277" s="114"/>
      <c r="AB277" s="129"/>
      <c r="AC277" s="128"/>
      <c r="AD277" s="142" t="str">
        <f t="shared" si="24"/>
        <v/>
      </c>
      <c r="AE277" s="142" t="str">
        <f>IF($E277&lt;&gt;"",IF($AD277=1,VLOOKUP($E277,得点換算表!$C$5:$D$14,2),VLOOKUP($E277,得点換算表!$E$5:$F$14,2)),"")</f>
        <v/>
      </c>
      <c r="AF277" s="142" t="str">
        <f>IF($F277&lt;&gt;"",IF($AD277=1,VLOOKUP($F277,得点換算表!$C$15:$D$24,2),VLOOKUP($F277,得点換算表!$E$15:$F$24,2)),"")</f>
        <v/>
      </c>
      <c r="AG277" s="142" t="str">
        <f>IF($G277&lt;&gt;"",IF($AD277=1,VLOOKUP($G277,得点換算表!$C$25:$D$34,2),VLOOKUP($G277,得点換算表!$E$25:$F$34,2)),"")</f>
        <v/>
      </c>
      <c r="AH277" s="142" t="str">
        <f>IF($H277&lt;&gt;"",IF($AD277=1,VLOOKUP($H277,得点換算表!$C$35:$D$44,2),VLOOKUP($H277,得点換算表!$E$35:$F$44,2)),"")</f>
        <v/>
      </c>
      <c r="AI277" s="142" t="str">
        <f>IF($I277&lt;&gt;"",IF($AD277=1,VLOOKUP($I277,得点換算表!$C$45:$D$55,2),VLOOKUP($I277,得点換算表!$E$45:$F$55,2)),"")</f>
        <v/>
      </c>
      <c r="AJ277" s="142" t="str">
        <f>IF($J277&lt;&gt;"",IF($AD277=1,VLOOKUP($J277,得点換算表!$C$56:$D$65,2),VLOOKUP($J277,得点換算表!$E$56:$F$65,2)),"")</f>
        <v/>
      </c>
      <c r="AK277" s="142" t="str">
        <f>IF($K277&lt;&gt;"",IF($AD277=1,VLOOKUP($K277,得点換算表!$C$66:$D$76,2),VLOOKUP($K277,得点換算表!$E$66:$F$76,2)),"")</f>
        <v/>
      </c>
      <c r="AL277" s="142" t="str">
        <f>IF($L277&lt;&gt;"",IF($AD277=1,VLOOKUP($L277,得点換算表!$C$77:$D$86,2),VLOOKUP($L277,得点換算表!$E$77:$F$86,2)),"")</f>
        <v/>
      </c>
      <c r="AM277" s="142" t="str">
        <f>IF($M277&lt;&gt;"",IF($AD277=1,VLOOKUP($M277,得点換算表!$C$87:$D$96,2),VLOOKUP($M277,得点換算表!$E$87:$F$96,2)),"")</f>
        <v/>
      </c>
      <c r="AN277" s="142" t="str">
        <f t="shared" si="22"/>
        <v/>
      </c>
      <c r="AO277" s="143" t="str">
        <f>IF(AND($AN277&lt;&gt;"",$AN277&gt;=8),VLOOKUP($AN277,得点換算表!$I$10:$J$14,2),"")</f>
        <v/>
      </c>
      <c r="AP277" s="105"/>
    </row>
    <row r="278" spans="1:42" x14ac:dyDescent="0.15">
      <c r="A278" s="11"/>
      <c r="B278" s="12"/>
      <c r="C278" s="13"/>
      <c r="D278" s="13"/>
      <c r="E278" s="14"/>
      <c r="F278" s="14"/>
      <c r="G278" s="14"/>
      <c r="H278" s="14"/>
      <c r="I278" s="15"/>
      <c r="J278" s="14"/>
      <c r="K278" s="13"/>
      <c r="L278" s="14"/>
      <c r="M278" s="14"/>
      <c r="N278" s="14"/>
      <c r="O278" s="14"/>
      <c r="P278" s="198"/>
      <c r="Q278" s="198"/>
      <c r="R278" s="198"/>
      <c r="S278" s="198"/>
      <c r="T278" s="198"/>
      <c r="U278" s="198"/>
      <c r="V278" s="198"/>
      <c r="W278" s="202">
        <f t="shared" si="23"/>
        <v>0</v>
      </c>
      <c r="X278" s="14"/>
      <c r="Y278" s="14"/>
      <c r="Z278" s="108"/>
      <c r="AA278" s="114"/>
      <c r="AB278" s="129"/>
      <c r="AC278" s="128"/>
      <c r="AD278" s="142" t="str">
        <f t="shared" si="24"/>
        <v/>
      </c>
      <c r="AE278" s="142" t="str">
        <f>IF($E278&lt;&gt;"",IF($AD278=1,VLOOKUP($E278,得点換算表!$C$5:$D$14,2),VLOOKUP($E278,得点換算表!$E$5:$F$14,2)),"")</f>
        <v/>
      </c>
      <c r="AF278" s="142" t="str">
        <f>IF($F278&lt;&gt;"",IF($AD278=1,VLOOKUP($F278,得点換算表!$C$15:$D$24,2),VLOOKUP($F278,得点換算表!$E$15:$F$24,2)),"")</f>
        <v/>
      </c>
      <c r="AG278" s="142" t="str">
        <f>IF($G278&lt;&gt;"",IF($AD278=1,VLOOKUP($G278,得点換算表!$C$25:$D$34,2),VLOOKUP($G278,得点換算表!$E$25:$F$34,2)),"")</f>
        <v/>
      </c>
      <c r="AH278" s="142" t="str">
        <f>IF($H278&lt;&gt;"",IF($AD278=1,VLOOKUP($H278,得点換算表!$C$35:$D$44,2),VLOOKUP($H278,得点換算表!$E$35:$F$44,2)),"")</f>
        <v/>
      </c>
      <c r="AI278" s="142" t="str">
        <f>IF($I278&lt;&gt;"",IF($AD278=1,VLOOKUP($I278,得点換算表!$C$45:$D$55,2),VLOOKUP($I278,得点換算表!$E$45:$F$55,2)),"")</f>
        <v/>
      </c>
      <c r="AJ278" s="142" t="str">
        <f>IF($J278&lt;&gt;"",IF($AD278=1,VLOOKUP($J278,得点換算表!$C$56:$D$65,2),VLOOKUP($J278,得点換算表!$E$56:$F$65,2)),"")</f>
        <v/>
      </c>
      <c r="AK278" s="142" t="str">
        <f>IF($K278&lt;&gt;"",IF($AD278=1,VLOOKUP($K278,得点換算表!$C$66:$D$76,2),VLOOKUP($K278,得点換算表!$E$66:$F$76,2)),"")</f>
        <v/>
      </c>
      <c r="AL278" s="142" t="str">
        <f>IF($L278&lt;&gt;"",IF($AD278=1,VLOOKUP($L278,得点換算表!$C$77:$D$86,2),VLOOKUP($L278,得点換算表!$E$77:$F$86,2)),"")</f>
        <v/>
      </c>
      <c r="AM278" s="142" t="str">
        <f>IF($M278&lt;&gt;"",IF($AD278=1,VLOOKUP($M278,得点換算表!$C$87:$D$96,2),VLOOKUP($M278,得点換算表!$E$87:$F$96,2)),"")</f>
        <v/>
      </c>
      <c r="AN278" s="142" t="str">
        <f t="shared" si="22"/>
        <v/>
      </c>
      <c r="AO278" s="143" t="str">
        <f>IF(AND($AN278&lt;&gt;"",$AN278&gt;=8),VLOOKUP($AN278,得点換算表!$I$10:$J$14,2),"")</f>
        <v/>
      </c>
      <c r="AP278" s="105"/>
    </row>
    <row r="279" spans="1:42" x14ac:dyDescent="0.15">
      <c r="A279" s="11"/>
      <c r="B279" s="12"/>
      <c r="C279" s="13"/>
      <c r="D279" s="13"/>
      <c r="E279" s="14"/>
      <c r="F279" s="14"/>
      <c r="G279" s="14"/>
      <c r="H279" s="14"/>
      <c r="I279" s="15"/>
      <c r="J279" s="14"/>
      <c r="K279" s="13"/>
      <c r="L279" s="14"/>
      <c r="M279" s="14"/>
      <c r="N279" s="14"/>
      <c r="O279" s="14"/>
      <c r="P279" s="198"/>
      <c r="Q279" s="198"/>
      <c r="R279" s="198"/>
      <c r="S279" s="198"/>
      <c r="T279" s="198"/>
      <c r="U279" s="198"/>
      <c r="V279" s="198"/>
      <c r="W279" s="202">
        <f t="shared" si="23"/>
        <v>0</v>
      </c>
      <c r="X279" s="14"/>
      <c r="Y279" s="14"/>
      <c r="Z279" s="108"/>
      <c r="AA279" s="114"/>
      <c r="AB279" s="129"/>
      <c r="AC279" s="128"/>
      <c r="AD279" s="142" t="str">
        <f t="shared" si="24"/>
        <v/>
      </c>
      <c r="AE279" s="142" t="str">
        <f>IF($E279&lt;&gt;"",IF($AD279=1,VLOOKUP($E279,得点換算表!$C$5:$D$14,2),VLOOKUP($E279,得点換算表!$E$5:$F$14,2)),"")</f>
        <v/>
      </c>
      <c r="AF279" s="142" t="str">
        <f>IF($F279&lt;&gt;"",IF($AD279=1,VLOOKUP($F279,得点換算表!$C$15:$D$24,2),VLOOKUP($F279,得点換算表!$E$15:$F$24,2)),"")</f>
        <v/>
      </c>
      <c r="AG279" s="142" t="str">
        <f>IF($G279&lt;&gt;"",IF($AD279=1,VLOOKUP($G279,得点換算表!$C$25:$D$34,2),VLOOKUP($G279,得点換算表!$E$25:$F$34,2)),"")</f>
        <v/>
      </c>
      <c r="AH279" s="142" t="str">
        <f>IF($H279&lt;&gt;"",IF($AD279=1,VLOOKUP($H279,得点換算表!$C$35:$D$44,2),VLOOKUP($H279,得点換算表!$E$35:$F$44,2)),"")</f>
        <v/>
      </c>
      <c r="AI279" s="142" t="str">
        <f>IF($I279&lt;&gt;"",IF($AD279=1,VLOOKUP($I279,得点換算表!$C$45:$D$55,2),VLOOKUP($I279,得点換算表!$E$45:$F$55,2)),"")</f>
        <v/>
      </c>
      <c r="AJ279" s="142" t="str">
        <f>IF($J279&lt;&gt;"",IF($AD279=1,VLOOKUP($J279,得点換算表!$C$56:$D$65,2),VLOOKUP($J279,得点換算表!$E$56:$F$65,2)),"")</f>
        <v/>
      </c>
      <c r="AK279" s="142" t="str">
        <f>IF($K279&lt;&gt;"",IF($AD279=1,VLOOKUP($K279,得点換算表!$C$66:$D$76,2),VLOOKUP($K279,得点換算表!$E$66:$F$76,2)),"")</f>
        <v/>
      </c>
      <c r="AL279" s="142" t="str">
        <f>IF($L279&lt;&gt;"",IF($AD279=1,VLOOKUP($L279,得点換算表!$C$77:$D$86,2),VLOOKUP($L279,得点換算表!$E$77:$F$86,2)),"")</f>
        <v/>
      </c>
      <c r="AM279" s="142" t="str">
        <f>IF($M279&lt;&gt;"",IF($AD279=1,VLOOKUP($M279,得点換算表!$C$87:$D$96,2),VLOOKUP($M279,得点換算表!$E$87:$F$96,2)),"")</f>
        <v/>
      </c>
      <c r="AN279" s="142" t="str">
        <f t="shared" si="22"/>
        <v/>
      </c>
      <c r="AO279" s="143" t="str">
        <f>IF(AND($AN279&lt;&gt;"",$AN279&gt;=8),VLOOKUP($AN279,得点換算表!$I$10:$J$14,2),"")</f>
        <v/>
      </c>
      <c r="AP279" s="105"/>
    </row>
    <row r="280" spans="1:42" x14ac:dyDescent="0.15">
      <c r="A280" s="11"/>
      <c r="B280" s="12"/>
      <c r="C280" s="13"/>
      <c r="D280" s="13"/>
      <c r="E280" s="14"/>
      <c r="F280" s="14"/>
      <c r="G280" s="14"/>
      <c r="H280" s="14"/>
      <c r="I280" s="15"/>
      <c r="J280" s="14"/>
      <c r="K280" s="13"/>
      <c r="L280" s="14"/>
      <c r="M280" s="14"/>
      <c r="N280" s="14"/>
      <c r="O280" s="14"/>
      <c r="P280" s="198"/>
      <c r="Q280" s="198"/>
      <c r="R280" s="198"/>
      <c r="S280" s="198"/>
      <c r="T280" s="198"/>
      <c r="U280" s="198"/>
      <c r="V280" s="198"/>
      <c r="W280" s="202">
        <f t="shared" si="23"/>
        <v>0</v>
      </c>
      <c r="X280" s="14"/>
      <c r="Y280" s="14"/>
      <c r="Z280" s="108"/>
      <c r="AA280" s="114"/>
      <c r="AB280" s="129"/>
      <c r="AC280" s="128"/>
      <c r="AD280" s="142" t="str">
        <f t="shared" si="24"/>
        <v/>
      </c>
      <c r="AE280" s="142" t="str">
        <f>IF($E280&lt;&gt;"",IF($AD280=1,VLOOKUP($E280,得点換算表!$C$5:$D$14,2),VLOOKUP($E280,得点換算表!$E$5:$F$14,2)),"")</f>
        <v/>
      </c>
      <c r="AF280" s="142" t="str">
        <f>IF($F280&lt;&gt;"",IF($AD280=1,VLOOKUP($F280,得点換算表!$C$15:$D$24,2),VLOOKUP($F280,得点換算表!$E$15:$F$24,2)),"")</f>
        <v/>
      </c>
      <c r="AG280" s="142" t="str">
        <f>IF($G280&lt;&gt;"",IF($AD280=1,VLOOKUP($G280,得点換算表!$C$25:$D$34,2),VLOOKUP($G280,得点換算表!$E$25:$F$34,2)),"")</f>
        <v/>
      </c>
      <c r="AH280" s="142" t="str">
        <f>IF($H280&lt;&gt;"",IF($AD280=1,VLOOKUP($H280,得点換算表!$C$35:$D$44,2),VLOOKUP($H280,得点換算表!$E$35:$F$44,2)),"")</f>
        <v/>
      </c>
      <c r="AI280" s="142" t="str">
        <f>IF($I280&lt;&gt;"",IF($AD280=1,VLOOKUP($I280,得点換算表!$C$45:$D$55,2),VLOOKUP($I280,得点換算表!$E$45:$F$55,2)),"")</f>
        <v/>
      </c>
      <c r="AJ280" s="142" t="str">
        <f>IF($J280&lt;&gt;"",IF($AD280=1,VLOOKUP($J280,得点換算表!$C$56:$D$65,2),VLOOKUP($J280,得点換算表!$E$56:$F$65,2)),"")</f>
        <v/>
      </c>
      <c r="AK280" s="142" t="str">
        <f>IF($K280&lt;&gt;"",IF($AD280=1,VLOOKUP($K280,得点換算表!$C$66:$D$76,2),VLOOKUP($K280,得点換算表!$E$66:$F$76,2)),"")</f>
        <v/>
      </c>
      <c r="AL280" s="142" t="str">
        <f>IF($L280&lt;&gt;"",IF($AD280=1,VLOOKUP($L280,得点換算表!$C$77:$D$86,2),VLOOKUP($L280,得点換算表!$E$77:$F$86,2)),"")</f>
        <v/>
      </c>
      <c r="AM280" s="142" t="str">
        <f>IF($M280&lt;&gt;"",IF($AD280=1,VLOOKUP($M280,得点換算表!$C$87:$D$96,2),VLOOKUP($M280,得点換算表!$E$87:$F$96,2)),"")</f>
        <v/>
      </c>
      <c r="AN280" s="142" t="str">
        <f t="shared" si="22"/>
        <v/>
      </c>
      <c r="AO280" s="143" t="str">
        <f>IF(AND($AN280&lt;&gt;"",$AN280&gt;=8),VLOOKUP($AN280,得点換算表!$I$10:$J$14,2),"")</f>
        <v/>
      </c>
      <c r="AP280" s="105"/>
    </row>
    <row r="281" spans="1:42" x14ac:dyDescent="0.15">
      <c r="A281" s="11"/>
      <c r="B281" s="12"/>
      <c r="C281" s="13"/>
      <c r="D281" s="13"/>
      <c r="E281" s="14"/>
      <c r="F281" s="14"/>
      <c r="G281" s="14"/>
      <c r="H281" s="14"/>
      <c r="I281" s="15"/>
      <c r="J281" s="14"/>
      <c r="K281" s="13"/>
      <c r="L281" s="14"/>
      <c r="M281" s="14"/>
      <c r="N281" s="14"/>
      <c r="O281" s="14"/>
      <c r="P281" s="198"/>
      <c r="Q281" s="198"/>
      <c r="R281" s="198"/>
      <c r="S281" s="198"/>
      <c r="T281" s="198"/>
      <c r="U281" s="198"/>
      <c r="V281" s="198"/>
      <c r="W281" s="202">
        <f t="shared" si="23"/>
        <v>0</v>
      </c>
      <c r="X281" s="14"/>
      <c r="Y281" s="14"/>
      <c r="Z281" s="108"/>
      <c r="AA281" s="114"/>
      <c r="AB281" s="129"/>
      <c r="AC281" s="128"/>
      <c r="AD281" s="142" t="str">
        <f t="shared" si="24"/>
        <v/>
      </c>
      <c r="AE281" s="142" t="str">
        <f>IF($E281&lt;&gt;"",IF($AD281=1,VLOOKUP($E281,得点換算表!$C$5:$D$14,2),VLOOKUP($E281,得点換算表!$E$5:$F$14,2)),"")</f>
        <v/>
      </c>
      <c r="AF281" s="142" t="str">
        <f>IF($F281&lt;&gt;"",IF($AD281=1,VLOOKUP($F281,得点換算表!$C$15:$D$24,2),VLOOKUP($F281,得点換算表!$E$15:$F$24,2)),"")</f>
        <v/>
      </c>
      <c r="AG281" s="142" t="str">
        <f>IF($G281&lt;&gt;"",IF($AD281=1,VLOOKUP($G281,得点換算表!$C$25:$D$34,2),VLOOKUP($G281,得点換算表!$E$25:$F$34,2)),"")</f>
        <v/>
      </c>
      <c r="AH281" s="142" t="str">
        <f>IF($H281&lt;&gt;"",IF($AD281=1,VLOOKUP($H281,得点換算表!$C$35:$D$44,2),VLOOKUP($H281,得点換算表!$E$35:$F$44,2)),"")</f>
        <v/>
      </c>
      <c r="AI281" s="142" t="str">
        <f>IF($I281&lt;&gt;"",IF($AD281=1,VLOOKUP($I281,得点換算表!$C$45:$D$55,2),VLOOKUP($I281,得点換算表!$E$45:$F$55,2)),"")</f>
        <v/>
      </c>
      <c r="AJ281" s="142" t="str">
        <f>IF($J281&lt;&gt;"",IF($AD281=1,VLOOKUP($J281,得点換算表!$C$56:$D$65,2),VLOOKUP($J281,得点換算表!$E$56:$F$65,2)),"")</f>
        <v/>
      </c>
      <c r="AK281" s="142" t="str">
        <f>IF($K281&lt;&gt;"",IF($AD281=1,VLOOKUP($K281,得点換算表!$C$66:$D$76,2),VLOOKUP($K281,得点換算表!$E$66:$F$76,2)),"")</f>
        <v/>
      </c>
      <c r="AL281" s="142" t="str">
        <f>IF($L281&lt;&gt;"",IF($AD281=1,VLOOKUP($L281,得点換算表!$C$77:$D$86,2),VLOOKUP($L281,得点換算表!$E$77:$F$86,2)),"")</f>
        <v/>
      </c>
      <c r="AM281" s="142" t="str">
        <f>IF($M281&lt;&gt;"",IF($AD281=1,VLOOKUP($M281,得点換算表!$C$87:$D$96,2),VLOOKUP($M281,得点換算表!$E$87:$F$96,2)),"")</f>
        <v/>
      </c>
      <c r="AN281" s="142" t="str">
        <f t="shared" si="22"/>
        <v/>
      </c>
      <c r="AO281" s="143" t="str">
        <f>IF(AND($AN281&lt;&gt;"",$AN281&gt;=8),VLOOKUP($AN281,得点換算表!$I$10:$J$14,2),"")</f>
        <v/>
      </c>
      <c r="AP281" s="105"/>
    </row>
    <row r="282" spans="1:42" x14ac:dyDescent="0.15">
      <c r="A282" s="11"/>
      <c r="B282" s="12"/>
      <c r="C282" s="13"/>
      <c r="D282" s="13"/>
      <c r="E282" s="14"/>
      <c r="F282" s="14"/>
      <c r="G282" s="14"/>
      <c r="H282" s="14"/>
      <c r="I282" s="15"/>
      <c r="J282" s="14"/>
      <c r="K282" s="13"/>
      <c r="L282" s="14"/>
      <c r="M282" s="14"/>
      <c r="N282" s="14"/>
      <c r="O282" s="14"/>
      <c r="P282" s="198"/>
      <c r="Q282" s="198"/>
      <c r="R282" s="198"/>
      <c r="S282" s="198"/>
      <c r="T282" s="198"/>
      <c r="U282" s="198"/>
      <c r="V282" s="198"/>
      <c r="W282" s="202">
        <f t="shared" si="23"/>
        <v>0</v>
      </c>
      <c r="X282" s="14"/>
      <c r="Y282" s="14"/>
      <c r="Z282" s="108"/>
      <c r="AA282" s="114"/>
      <c r="AB282" s="129"/>
      <c r="AC282" s="128"/>
      <c r="AD282" s="142" t="str">
        <f t="shared" si="24"/>
        <v/>
      </c>
      <c r="AE282" s="142" t="str">
        <f>IF($E282&lt;&gt;"",IF($AD282=1,VLOOKUP($E282,得点換算表!$C$5:$D$14,2),VLOOKUP($E282,得点換算表!$E$5:$F$14,2)),"")</f>
        <v/>
      </c>
      <c r="AF282" s="142" t="str">
        <f>IF($F282&lt;&gt;"",IF($AD282=1,VLOOKUP($F282,得点換算表!$C$15:$D$24,2),VLOOKUP($F282,得点換算表!$E$15:$F$24,2)),"")</f>
        <v/>
      </c>
      <c r="AG282" s="142" t="str">
        <f>IF($G282&lt;&gt;"",IF($AD282=1,VLOOKUP($G282,得点換算表!$C$25:$D$34,2),VLOOKUP($G282,得点換算表!$E$25:$F$34,2)),"")</f>
        <v/>
      </c>
      <c r="AH282" s="142" t="str">
        <f>IF($H282&lt;&gt;"",IF($AD282=1,VLOOKUP($H282,得点換算表!$C$35:$D$44,2),VLOOKUP($H282,得点換算表!$E$35:$F$44,2)),"")</f>
        <v/>
      </c>
      <c r="AI282" s="142" t="str">
        <f>IF($I282&lt;&gt;"",IF($AD282=1,VLOOKUP($I282,得点換算表!$C$45:$D$55,2),VLOOKUP($I282,得点換算表!$E$45:$F$55,2)),"")</f>
        <v/>
      </c>
      <c r="AJ282" s="142" t="str">
        <f>IF($J282&lt;&gt;"",IF($AD282=1,VLOOKUP($J282,得点換算表!$C$56:$D$65,2),VLOOKUP($J282,得点換算表!$E$56:$F$65,2)),"")</f>
        <v/>
      </c>
      <c r="AK282" s="142" t="str">
        <f>IF($K282&lt;&gt;"",IF($AD282=1,VLOOKUP($K282,得点換算表!$C$66:$D$76,2),VLOOKUP($K282,得点換算表!$E$66:$F$76,2)),"")</f>
        <v/>
      </c>
      <c r="AL282" s="142" t="str">
        <f>IF($L282&lt;&gt;"",IF($AD282=1,VLOOKUP($L282,得点換算表!$C$77:$D$86,2),VLOOKUP($L282,得点換算表!$E$77:$F$86,2)),"")</f>
        <v/>
      </c>
      <c r="AM282" s="142" t="str">
        <f>IF($M282&lt;&gt;"",IF($AD282=1,VLOOKUP($M282,得点換算表!$C$87:$D$96,2),VLOOKUP($M282,得点換算表!$E$87:$F$96,2)),"")</f>
        <v/>
      </c>
      <c r="AN282" s="142" t="str">
        <f t="shared" si="22"/>
        <v/>
      </c>
      <c r="AO282" s="143" t="str">
        <f>IF(AND($AN282&lt;&gt;"",$AN282&gt;=8),VLOOKUP($AN282,得点換算表!$I$10:$J$14,2),"")</f>
        <v/>
      </c>
      <c r="AP282" s="105"/>
    </row>
    <row r="283" spans="1:42" x14ac:dyDescent="0.15">
      <c r="A283" s="11"/>
      <c r="B283" s="12"/>
      <c r="C283" s="13"/>
      <c r="D283" s="13"/>
      <c r="E283" s="14"/>
      <c r="F283" s="14"/>
      <c r="G283" s="14"/>
      <c r="H283" s="14"/>
      <c r="I283" s="15"/>
      <c r="J283" s="14"/>
      <c r="K283" s="13"/>
      <c r="L283" s="14"/>
      <c r="M283" s="14"/>
      <c r="N283" s="14"/>
      <c r="O283" s="14"/>
      <c r="P283" s="198"/>
      <c r="Q283" s="198"/>
      <c r="R283" s="198"/>
      <c r="S283" s="198"/>
      <c r="T283" s="198"/>
      <c r="U283" s="198"/>
      <c r="V283" s="198"/>
      <c r="W283" s="202">
        <f t="shared" si="23"/>
        <v>0</v>
      </c>
      <c r="X283" s="14"/>
      <c r="Y283" s="14"/>
      <c r="Z283" s="108"/>
      <c r="AA283" s="114"/>
      <c r="AB283" s="129"/>
      <c r="AC283" s="128"/>
      <c r="AD283" s="142" t="str">
        <f t="shared" si="24"/>
        <v/>
      </c>
      <c r="AE283" s="142" t="str">
        <f>IF($E283&lt;&gt;"",IF($AD283=1,VLOOKUP($E283,得点換算表!$C$5:$D$14,2),VLOOKUP($E283,得点換算表!$E$5:$F$14,2)),"")</f>
        <v/>
      </c>
      <c r="AF283" s="142" t="str">
        <f>IF($F283&lt;&gt;"",IF($AD283=1,VLOOKUP($F283,得点換算表!$C$15:$D$24,2),VLOOKUP($F283,得点換算表!$E$15:$F$24,2)),"")</f>
        <v/>
      </c>
      <c r="AG283" s="142" t="str">
        <f>IF($G283&lt;&gt;"",IF($AD283=1,VLOOKUP($G283,得点換算表!$C$25:$D$34,2),VLOOKUP($G283,得点換算表!$E$25:$F$34,2)),"")</f>
        <v/>
      </c>
      <c r="AH283" s="142" t="str">
        <f>IF($H283&lt;&gt;"",IF($AD283=1,VLOOKUP($H283,得点換算表!$C$35:$D$44,2),VLOOKUP($H283,得点換算表!$E$35:$F$44,2)),"")</f>
        <v/>
      </c>
      <c r="AI283" s="142" t="str">
        <f>IF($I283&lt;&gt;"",IF($AD283=1,VLOOKUP($I283,得点換算表!$C$45:$D$55,2),VLOOKUP($I283,得点換算表!$E$45:$F$55,2)),"")</f>
        <v/>
      </c>
      <c r="AJ283" s="142" t="str">
        <f>IF($J283&lt;&gt;"",IF($AD283=1,VLOOKUP($J283,得点換算表!$C$56:$D$65,2),VLOOKUP($J283,得点換算表!$E$56:$F$65,2)),"")</f>
        <v/>
      </c>
      <c r="AK283" s="142" t="str">
        <f>IF($K283&lt;&gt;"",IF($AD283=1,VLOOKUP($K283,得点換算表!$C$66:$D$76,2),VLOOKUP($K283,得点換算表!$E$66:$F$76,2)),"")</f>
        <v/>
      </c>
      <c r="AL283" s="142" t="str">
        <f>IF($L283&lt;&gt;"",IF($AD283=1,VLOOKUP($L283,得点換算表!$C$77:$D$86,2),VLOOKUP($L283,得点換算表!$E$77:$F$86,2)),"")</f>
        <v/>
      </c>
      <c r="AM283" s="142" t="str">
        <f>IF($M283&lt;&gt;"",IF($AD283=1,VLOOKUP($M283,得点換算表!$C$87:$D$96,2),VLOOKUP($M283,得点換算表!$E$87:$F$96,2)),"")</f>
        <v/>
      </c>
      <c r="AN283" s="142" t="str">
        <f t="shared" si="22"/>
        <v/>
      </c>
      <c r="AO283" s="143" t="str">
        <f>IF(AND($AN283&lt;&gt;"",$AN283&gt;=8),VLOOKUP($AN283,得点換算表!$I$10:$J$14,2),"")</f>
        <v/>
      </c>
      <c r="AP283" s="105"/>
    </row>
    <row r="284" spans="1:42" x14ac:dyDescent="0.15">
      <c r="A284" s="11"/>
      <c r="B284" s="12"/>
      <c r="C284" s="13"/>
      <c r="D284" s="13"/>
      <c r="E284" s="14"/>
      <c r="F284" s="14"/>
      <c r="G284" s="14"/>
      <c r="H284" s="14"/>
      <c r="I284" s="15"/>
      <c r="J284" s="14"/>
      <c r="K284" s="13"/>
      <c r="L284" s="14"/>
      <c r="M284" s="14"/>
      <c r="N284" s="14"/>
      <c r="O284" s="14"/>
      <c r="P284" s="198"/>
      <c r="Q284" s="198"/>
      <c r="R284" s="198"/>
      <c r="S284" s="198"/>
      <c r="T284" s="198"/>
      <c r="U284" s="198"/>
      <c r="V284" s="198"/>
      <c r="W284" s="202">
        <f t="shared" si="23"/>
        <v>0</v>
      </c>
      <c r="X284" s="14"/>
      <c r="Y284" s="14"/>
      <c r="Z284" s="108"/>
      <c r="AA284" s="114"/>
      <c r="AB284" s="129"/>
      <c r="AC284" s="128"/>
      <c r="AD284" s="142" t="str">
        <f t="shared" si="24"/>
        <v/>
      </c>
      <c r="AE284" s="142" t="str">
        <f>IF($E284&lt;&gt;"",IF($AD284=1,VLOOKUP($E284,得点換算表!$C$5:$D$14,2),VLOOKUP($E284,得点換算表!$E$5:$F$14,2)),"")</f>
        <v/>
      </c>
      <c r="AF284" s="142" t="str">
        <f>IF($F284&lt;&gt;"",IF($AD284=1,VLOOKUP($F284,得点換算表!$C$15:$D$24,2),VLOOKUP($F284,得点換算表!$E$15:$F$24,2)),"")</f>
        <v/>
      </c>
      <c r="AG284" s="142" t="str">
        <f>IF($G284&lt;&gt;"",IF($AD284=1,VLOOKUP($G284,得点換算表!$C$25:$D$34,2),VLOOKUP($G284,得点換算表!$E$25:$F$34,2)),"")</f>
        <v/>
      </c>
      <c r="AH284" s="142" t="str">
        <f>IF($H284&lt;&gt;"",IF($AD284=1,VLOOKUP($H284,得点換算表!$C$35:$D$44,2),VLOOKUP($H284,得点換算表!$E$35:$F$44,2)),"")</f>
        <v/>
      </c>
      <c r="AI284" s="142" t="str">
        <f>IF($I284&lt;&gt;"",IF($AD284=1,VLOOKUP($I284,得点換算表!$C$45:$D$55,2),VLOOKUP($I284,得点換算表!$E$45:$F$55,2)),"")</f>
        <v/>
      </c>
      <c r="AJ284" s="142" t="str">
        <f>IF($J284&lt;&gt;"",IF($AD284=1,VLOOKUP($J284,得点換算表!$C$56:$D$65,2),VLOOKUP($J284,得点換算表!$E$56:$F$65,2)),"")</f>
        <v/>
      </c>
      <c r="AK284" s="142" t="str">
        <f>IF($K284&lt;&gt;"",IF($AD284=1,VLOOKUP($K284,得点換算表!$C$66:$D$76,2),VLOOKUP($K284,得点換算表!$E$66:$F$76,2)),"")</f>
        <v/>
      </c>
      <c r="AL284" s="142" t="str">
        <f>IF($L284&lt;&gt;"",IF($AD284=1,VLOOKUP($L284,得点換算表!$C$77:$D$86,2),VLOOKUP($L284,得点換算表!$E$77:$F$86,2)),"")</f>
        <v/>
      </c>
      <c r="AM284" s="142" t="str">
        <f>IF($M284&lt;&gt;"",IF($AD284=1,VLOOKUP($M284,得点換算表!$C$87:$D$96,2),VLOOKUP($M284,得点換算表!$E$87:$F$96,2)),"")</f>
        <v/>
      </c>
      <c r="AN284" s="142" t="str">
        <f t="shared" si="22"/>
        <v/>
      </c>
      <c r="AO284" s="143" t="str">
        <f>IF(AND($AN284&lt;&gt;"",$AN284&gt;=8),VLOOKUP($AN284,得点換算表!$I$10:$J$14,2),"")</f>
        <v/>
      </c>
      <c r="AP284" s="105"/>
    </row>
    <row r="285" spans="1:42" x14ac:dyDescent="0.15">
      <c r="A285" s="11"/>
      <c r="B285" s="12"/>
      <c r="C285" s="13"/>
      <c r="D285" s="13"/>
      <c r="E285" s="14"/>
      <c r="F285" s="14"/>
      <c r="G285" s="14"/>
      <c r="H285" s="14"/>
      <c r="I285" s="15"/>
      <c r="J285" s="14"/>
      <c r="K285" s="13"/>
      <c r="L285" s="14"/>
      <c r="M285" s="14"/>
      <c r="N285" s="14"/>
      <c r="O285" s="14"/>
      <c r="P285" s="198"/>
      <c r="Q285" s="198"/>
      <c r="R285" s="198"/>
      <c r="S285" s="198"/>
      <c r="T285" s="198"/>
      <c r="U285" s="198"/>
      <c r="V285" s="198"/>
      <c r="W285" s="202">
        <f t="shared" si="23"/>
        <v>0</v>
      </c>
      <c r="X285" s="14"/>
      <c r="Y285" s="14"/>
      <c r="Z285" s="108"/>
      <c r="AA285" s="114"/>
      <c r="AB285" s="129"/>
      <c r="AC285" s="128"/>
      <c r="AD285" s="142" t="str">
        <f t="shared" si="24"/>
        <v/>
      </c>
      <c r="AE285" s="142" t="str">
        <f>IF($E285&lt;&gt;"",IF($AD285=1,VLOOKUP($E285,得点換算表!$C$5:$D$14,2),VLOOKUP($E285,得点換算表!$E$5:$F$14,2)),"")</f>
        <v/>
      </c>
      <c r="AF285" s="142" t="str">
        <f>IF($F285&lt;&gt;"",IF($AD285=1,VLOOKUP($F285,得点換算表!$C$15:$D$24,2),VLOOKUP($F285,得点換算表!$E$15:$F$24,2)),"")</f>
        <v/>
      </c>
      <c r="AG285" s="142" t="str">
        <f>IF($G285&lt;&gt;"",IF($AD285=1,VLOOKUP($G285,得点換算表!$C$25:$D$34,2),VLOOKUP($G285,得点換算表!$E$25:$F$34,2)),"")</f>
        <v/>
      </c>
      <c r="AH285" s="142" t="str">
        <f>IF($H285&lt;&gt;"",IF($AD285=1,VLOOKUP($H285,得点換算表!$C$35:$D$44,2),VLOOKUP($H285,得点換算表!$E$35:$F$44,2)),"")</f>
        <v/>
      </c>
      <c r="AI285" s="142" t="str">
        <f>IF($I285&lt;&gt;"",IF($AD285=1,VLOOKUP($I285,得点換算表!$C$45:$D$55,2),VLOOKUP($I285,得点換算表!$E$45:$F$55,2)),"")</f>
        <v/>
      </c>
      <c r="AJ285" s="142" t="str">
        <f>IF($J285&lt;&gt;"",IF($AD285=1,VLOOKUP($J285,得点換算表!$C$56:$D$65,2),VLOOKUP($J285,得点換算表!$E$56:$F$65,2)),"")</f>
        <v/>
      </c>
      <c r="AK285" s="142" t="str">
        <f>IF($K285&lt;&gt;"",IF($AD285=1,VLOOKUP($K285,得点換算表!$C$66:$D$76,2),VLOOKUP($K285,得点換算表!$E$66:$F$76,2)),"")</f>
        <v/>
      </c>
      <c r="AL285" s="142" t="str">
        <f>IF($L285&lt;&gt;"",IF($AD285=1,VLOOKUP($L285,得点換算表!$C$77:$D$86,2),VLOOKUP($L285,得点換算表!$E$77:$F$86,2)),"")</f>
        <v/>
      </c>
      <c r="AM285" s="142" t="str">
        <f>IF($M285&lt;&gt;"",IF($AD285=1,VLOOKUP($M285,得点換算表!$C$87:$D$96,2),VLOOKUP($M285,得点換算表!$E$87:$F$96,2)),"")</f>
        <v/>
      </c>
      <c r="AN285" s="142" t="str">
        <f t="shared" si="22"/>
        <v/>
      </c>
      <c r="AO285" s="143" t="str">
        <f>IF(AND($AN285&lt;&gt;"",$AN285&gt;=8),VLOOKUP($AN285,得点換算表!$I$10:$J$14,2),"")</f>
        <v/>
      </c>
      <c r="AP285" s="105"/>
    </row>
    <row r="286" spans="1:42" x14ac:dyDescent="0.15">
      <c r="A286" s="11"/>
      <c r="B286" s="12"/>
      <c r="C286" s="13"/>
      <c r="D286" s="13"/>
      <c r="E286" s="14"/>
      <c r="F286" s="14"/>
      <c r="G286" s="14"/>
      <c r="H286" s="14"/>
      <c r="I286" s="15"/>
      <c r="J286" s="14"/>
      <c r="K286" s="13"/>
      <c r="L286" s="14"/>
      <c r="M286" s="14"/>
      <c r="N286" s="14"/>
      <c r="O286" s="14"/>
      <c r="P286" s="198"/>
      <c r="Q286" s="198"/>
      <c r="R286" s="198"/>
      <c r="S286" s="198"/>
      <c r="T286" s="198"/>
      <c r="U286" s="198"/>
      <c r="V286" s="198"/>
      <c r="W286" s="202">
        <f t="shared" si="23"/>
        <v>0</v>
      </c>
      <c r="X286" s="14"/>
      <c r="Y286" s="14"/>
      <c r="Z286" s="108"/>
      <c r="AA286" s="114"/>
      <c r="AB286" s="129"/>
      <c r="AC286" s="128"/>
      <c r="AD286" s="142" t="str">
        <f t="shared" si="24"/>
        <v/>
      </c>
      <c r="AE286" s="142" t="str">
        <f>IF($E286&lt;&gt;"",IF($AD286=1,VLOOKUP($E286,得点換算表!$C$5:$D$14,2),VLOOKUP($E286,得点換算表!$E$5:$F$14,2)),"")</f>
        <v/>
      </c>
      <c r="AF286" s="142" t="str">
        <f>IF($F286&lt;&gt;"",IF($AD286=1,VLOOKUP($F286,得点換算表!$C$15:$D$24,2),VLOOKUP($F286,得点換算表!$E$15:$F$24,2)),"")</f>
        <v/>
      </c>
      <c r="AG286" s="142" t="str">
        <f>IF($G286&lt;&gt;"",IF($AD286=1,VLOOKUP($G286,得点換算表!$C$25:$D$34,2),VLOOKUP($G286,得点換算表!$E$25:$F$34,2)),"")</f>
        <v/>
      </c>
      <c r="AH286" s="142" t="str">
        <f>IF($H286&lt;&gt;"",IF($AD286=1,VLOOKUP($H286,得点換算表!$C$35:$D$44,2),VLOOKUP($H286,得点換算表!$E$35:$F$44,2)),"")</f>
        <v/>
      </c>
      <c r="AI286" s="142" t="str">
        <f>IF($I286&lt;&gt;"",IF($AD286=1,VLOOKUP($I286,得点換算表!$C$45:$D$55,2),VLOOKUP($I286,得点換算表!$E$45:$F$55,2)),"")</f>
        <v/>
      </c>
      <c r="AJ286" s="142" t="str">
        <f>IF($J286&lt;&gt;"",IF($AD286=1,VLOOKUP($J286,得点換算表!$C$56:$D$65,2),VLOOKUP($J286,得点換算表!$E$56:$F$65,2)),"")</f>
        <v/>
      </c>
      <c r="AK286" s="142" t="str">
        <f>IF($K286&lt;&gt;"",IF($AD286=1,VLOOKUP($K286,得点換算表!$C$66:$D$76,2),VLOOKUP($K286,得点換算表!$E$66:$F$76,2)),"")</f>
        <v/>
      </c>
      <c r="AL286" s="142" t="str">
        <f>IF($L286&lt;&gt;"",IF($AD286=1,VLOOKUP($L286,得点換算表!$C$77:$D$86,2),VLOOKUP($L286,得点換算表!$E$77:$F$86,2)),"")</f>
        <v/>
      </c>
      <c r="AM286" s="142" t="str">
        <f>IF($M286&lt;&gt;"",IF($AD286=1,VLOOKUP($M286,得点換算表!$C$87:$D$96,2),VLOOKUP($M286,得点換算表!$E$87:$F$96,2)),"")</f>
        <v/>
      </c>
      <c r="AN286" s="142" t="str">
        <f t="shared" si="22"/>
        <v/>
      </c>
      <c r="AO286" s="143" t="str">
        <f>IF(AND($AN286&lt;&gt;"",$AN286&gt;=8),VLOOKUP($AN286,得点換算表!$I$10:$J$14,2),"")</f>
        <v/>
      </c>
      <c r="AP286" s="105"/>
    </row>
    <row r="287" spans="1:42" x14ac:dyDescent="0.15">
      <c r="A287" s="11"/>
      <c r="B287" s="12"/>
      <c r="C287" s="13"/>
      <c r="D287" s="13"/>
      <c r="E287" s="14"/>
      <c r="F287" s="14"/>
      <c r="G287" s="14"/>
      <c r="H287" s="14"/>
      <c r="I287" s="15"/>
      <c r="J287" s="14"/>
      <c r="K287" s="13"/>
      <c r="L287" s="14"/>
      <c r="M287" s="14"/>
      <c r="N287" s="14"/>
      <c r="O287" s="14"/>
      <c r="P287" s="198"/>
      <c r="Q287" s="198"/>
      <c r="R287" s="198"/>
      <c r="S287" s="198"/>
      <c r="T287" s="198"/>
      <c r="U287" s="198"/>
      <c r="V287" s="198"/>
      <c r="W287" s="202">
        <f t="shared" si="23"/>
        <v>0</v>
      </c>
      <c r="X287" s="14"/>
      <c r="Y287" s="14"/>
      <c r="Z287" s="108"/>
      <c r="AA287" s="114"/>
      <c r="AB287" s="129"/>
      <c r="AC287" s="128"/>
      <c r="AD287" s="142" t="str">
        <f t="shared" si="24"/>
        <v/>
      </c>
      <c r="AE287" s="142" t="str">
        <f>IF($E287&lt;&gt;"",IF($AD287=1,VLOOKUP($E287,得点換算表!$C$5:$D$14,2),VLOOKUP($E287,得点換算表!$E$5:$F$14,2)),"")</f>
        <v/>
      </c>
      <c r="AF287" s="142" t="str">
        <f>IF($F287&lt;&gt;"",IF($AD287=1,VLOOKUP($F287,得点換算表!$C$15:$D$24,2),VLOOKUP($F287,得点換算表!$E$15:$F$24,2)),"")</f>
        <v/>
      </c>
      <c r="AG287" s="142" t="str">
        <f>IF($G287&lt;&gt;"",IF($AD287=1,VLOOKUP($G287,得点換算表!$C$25:$D$34,2),VLOOKUP($G287,得点換算表!$E$25:$F$34,2)),"")</f>
        <v/>
      </c>
      <c r="AH287" s="142" t="str">
        <f>IF($H287&lt;&gt;"",IF($AD287=1,VLOOKUP($H287,得点換算表!$C$35:$D$44,2),VLOOKUP($H287,得点換算表!$E$35:$F$44,2)),"")</f>
        <v/>
      </c>
      <c r="AI287" s="142" t="str">
        <f>IF($I287&lt;&gt;"",IF($AD287=1,VLOOKUP($I287,得点換算表!$C$45:$D$55,2),VLOOKUP($I287,得点換算表!$E$45:$F$55,2)),"")</f>
        <v/>
      </c>
      <c r="AJ287" s="142" t="str">
        <f>IF($J287&lt;&gt;"",IF($AD287=1,VLOOKUP($J287,得点換算表!$C$56:$D$65,2),VLOOKUP($J287,得点換算表!$E$56:$F$65,2)),"")</f>
        <v/>
      </c>
      <c r="AK287" s="142" t="str">
        <f>IF($K287&lt;&gt;"",IF($AD287=1,VLOOKUP($K287,得点換算表!$C$66:$D$76,2),VLOOKUP($K287,得点換算表!$E$66:$F$76,2)),"")</f>
        <v/>
      </c>
      <c r="AL287" s="142" t="str">
        <f>IF($L287&lt;&gt;"",IF($AD287=1,VLOOKUP($L287,得点換算表!$C$77:$D$86,2),VLOOKUP($L287,得点換算表!$E$77:$F$86,2)),"")</f>
        <v/>
      </c>
      <c r="AM287" s="142" t="str">
        <f>IF($M287&lt;&gt;"",IF($AD287=1,VLOOKUP($M287,得点換算表!$C$87:$D$96,2),VLOOKUP($M287,得点換算表!$E$87:$F$96,2)),"")</f>
        <v/>
      </c>
      <c r="AN287" s="142" t="str">
        <f t="shared" si="22"/>
        <v/>
      </c>
      <c r="AO287" s="143" t="str">
        <f>IF(AND($AN287&lt;&gt;"",$AN287&gt;=8),VLOOKUP($AN287,得点換算表!$I$10:$J$14,2),"")</f>
        <v/>
      </c>
      <c r="AP287" s="105"/>
    </row>
    <row r="288" spans="1:42" x14ac:dyDescent="0.15">
      <c r="A288" s="11"/>
      <c r="B288" s="12"/>
      <c r="C288" s="13"/>
      <c r="D288" s="13"/>
      <c r="E288" s="14"/>
      <c r="F288" s="14"/>
      <c r="G288" s="14"/>
      <c r="H288" s="14"/>
      <c r="I288" s="15"/>
      <c r="J288" s="14"/>
      <c r="K288" s="13"/>
      <c r="L288" s="14"/>
      <c r="M288" s="14"/>
      <c r="N288" s="14"/>
      <c r="O288" s="14"/>
      <c r="P288" s="198"/>
      <c r="Q288" s="198"/>
      <c r="R288" s="198"/>
      <c r="S288" s="198"/>
      <c r="T288" s="198"/>
      <c r="U288" s="198"/>
      <c r="V288" s="198"/>
      <c r="W288" s="202">
        <f t="shared" si="23"/>
        <v>0</v>
      </c>
      <c r="X288" s="14"/>
      <c r="Y288" s="14"/>
      <c r="Z288" s="108"/>
      <c r="AA288" s="114"/>
      <c r="AB288" s="129"/>
      <c r="AC288" s="128"/>
      <c r="AD288" s="142" t="str">
        <f t="shared" si="24"/>
        <v/>
      </c>
      <c r="AE288" s="142" t="str">
        <f>IF($E288&lt;&gt;"",IF($AD288=1,VLOOKUP($E288,得点換算表!$C$5:$D$14,2),VLOOKUP($E288,得点換算表!$E$5:$F$14,2)),"")</f>
        <v/>
      </c>
      <c r="AF288" s="142" t="str">
        <f>IF($F288&lt;&gt;"",IF($AD288=1,VLOOKUP($F288,得点換算表!$C$15:$D$24,2),VLOOKUP($F288,得点換算表!$E$15:$F$24,2)),"")</f>
        <v/>
      </c>
      <c r="AG288" s="142" t="str">
        <f>IF($G288&lt;&gt;"",IF($AD288=1,VLOOKUP($G288,得点換算表!$C$25:$D$34,2),VLOOKUP($G288,得点換算表!$E$25:$F$34,2)),"")</f>
        <v/>
      </c>
      <c r="AH288" s="142" t="str">
        <f>IF($H288&lt;&gt;"",IF($AD288=1,VLOOKUP($H288,得点換算表!$C$35:$D$44,2),VLOOKUP($H288,得点換算表!$E$35:$F$44,2)),"")</f>
        <v/>
      </c>
      <c r="AI288" s="142" t="str">
        <f>IF($I288&lt;&gt;"",IF($AD288=1,VLOOKUP($I288,得点換算表!$C$45:$D$55,2),VLOOKUP($I288,得点換算表!$E$45:$F$55,2)),"")</f>
        <v/>
      </c>
      <c r="AJ288" s="142" t="str">
        <f>IF($J288&lt;&gt;"",IF($AD288=1,VLOOKUP($J288,得点換算表!$C$56:$D$65,2),VLOOKUP($J288,得点換算表!$E$56:$F$65,2)),"")</f>
        <v/>
      </c>
      <c r="AK288" s="142" t="str">
        <f>IF($K288&lt;&gt;"",IF($AD288=1,VLOOKUP($K288,得点換算表!$C$66:$D$76,2),VLOOKUP($K288,得点換算表!$E$66:$F$76,2)),"")</f>
        <v/>
      </c>
      <c r="AL288" s="142" t="str">
        <f>IF($L288&lt;&gt;"",IF($AD288=1,VLOOKUP($L288,得点換算表!$C$77:$D$86,2),VLOOKUP($L288,得点換算表!$E$77:$F$86,2)),"")</f>
        <v/>
      </c>
      <c r="AM288" s="142" t="str">
        <f>IF($M288&lt;&gt;"",IF($AD288=1,VLOOKUP($M288,得点換算表!$C$87:$D$96,2),VLOOKUP($M288,得点換算表!$E$87:$F$96,2)),"")</f>
        <v/>
      </c>
      <c r="AN288" s="142" t="str">
        <f t="shared" si="22"/>
        <v/>
      </c>
      <c r="AO288" s="143" t="str">
        <f>IF(AND($AN288&lt;&gt;"",$AN288&gt;=8),VLOOKUP($AN288,得点換算表!$I$10:$J$14,2),"")</f>
        <v/>
      </c>
      <c r="AP288" s="105"/>
    </row>
    <row r="289" spans="1:42" x14ac:dyDescent="0.15">
      <c r="A289" s="11"/>
      <c r="B289" s="12"/>
      <c r="C289" s="13"/>
      <c r="D289" s="13"/>
      <c r="E289" s="14"/>
      <c r="F289" s="14"/>
      <c r="G289" s="14"/>
      <c r="H289" s="14"/>
      <c r="I289" s="15"/>
      <c r="J289" s="14"/>
      <c r="K289" s="13"/>
      <c r="L289" s="14"/>
      <c r="M289" s="14"/>
      <c r="N289" s="14"/>
      <c r="O289" s="14"/>
      <c r="P289" s="198"/>
      <c r="Q289" s="198"/>
      <c r="R289" s="198"/>
      <c r="S289" s="198"/>
      <c r="T289" s="198"/>
      <c r="U289" s="198"/>
      <c r="V289" s="198"/>
      <c r="W289" s="202">
        <f t="shared" si="23"/>
        <v>0</v>
      </c>
      <c r="X289" s="14"/>
      <c r="Y289" s="14"/>
      <c r="Z289" s="108"/>
      <c r="AA289" s="114"/>
      <c r="AB289" s="129"/>
      <c r="AC289" s="128"/>
      <c r="AD289" s="142" t="str">
        <f t="shared" si="24"/>
        <v/>
      </c>
      <c r="AE289" s="142" t="str">
        <f>IF($E289&lt;&gt;"",IF($AD289=1,VLOOKUP($E289,得点換算表!$C$5:$D$14,2),VLOOKUP($E289,得点換算表!$E$5:$F$14,2)),"")</f>
        <v/>
      </c>
      <c r="AF289" s="142" t="str">
        <f>IF($F289&lt;&gt;"",IF($AD289=1,VLOOKUP($F289,得点換算表!$C$15:$D$24,2),VLOOKUP($F289,得点換算表!$E$15:$F$24,2)),"")</f>
        <v/>
      </c>
      <c r="AG289" s="142" t="str">
        <f>IF($G289&lt;&gt;"",IF($AD289=1,VLOOKUP($G289,得点換算表!$C$25:$D$34,2),VLOOKUP($G289,得点換算表!$E$25:$F$34,2)),"")</f>
        <v/>
      </c>
      <c r="AH289" s="142" t="str">
        <f>IF($H289&lt;&gt;"",IF($AD289=1,VLOOKUP($H289,得点換算表!$C$35:$D$44,2),VLOOKUP($H289,得点換算表!$E$35:$F$44,2)),"")</f>
        <v/>
      </c>
      <c r="AI289" s="142" t="str">
        <f>IF($I289&lt;&gt;"",IF($AD289=1,VLOOKUP($I289,得点換算表!$C$45:$D$55,2),VLOOKUP($I289,得点換算表!$E$45:$F$55,2)),"")</f>
        <v/>
      </c>
      <c r="AJ289" s="142" t="str">
        <f>IF($J289&lt;&gt;"",IF($AD289=1,VLOOKUP($J289,得点換算表!$C$56:$D$65,2),VLOOKUP($J289,得点換算表!$E$56:$F$65,2)),"")</f>
        <v/>
      </c>
      <c r="AK289" s="142" t="str">
        <f>IF($K289&lt;&gt;"",IF($AD289=1,VLOOKUP($K289,得点換算表!$C$66:$D$76,2),VLOOKUP($K289,得点換算表!$E$66:$F$76,2)),"")</f>
        <v/>
      </c>
      <c r="AL289" s="142" t="str">
        <f>IF($L289&lt;&gt;"",IF($AD289=1,VLOOKUP($L289,得点換算表!$C$77:$D$86,2),VLOOKUP($L289,得点換算表!$E$77:$F$86,2)),"")</f>
        <v/>
      </c>
      <c r="AM289" s="142" t="str">
        <f>IF($M289&lt;&gt;"",IF($AD289=1,VLOOKUP($M289,得点換算表!$C$87:$D$96,2),VLOOKUP($M289,得点換算表!$E$87:$F$96,2)),"")</f>
        <v/>
      </c>
      <c r="AN289" s="142" t="str">
        <f t="shared" si="22"/>
        <v/>
      </c>
      <c r="AO289" s="143" t="str">
        <f>IF(AND($AN289&lt;&gt;"",$AN289&gt;=8),VLOOKUP($AN289,得点換算表!$I$10:$J$14,2),"")</f>
        <v/>
      </c>
      <c r="AP289" s="105"/>
    </row>
    <row r="290" spans="1:42" x14ac:dyDescent="0.15">
      <c r="A290" s="11"/>
      <c r="B290" s="12"/>
      <c r="C290" s="13"/>
      <c r="D290" s="13"/>
      <c r="E290" s="14"/>
      <c r="F290" s="14"/>
      <c r="G290" s="14"/>
      <c r="H290" s="14"/>
      <c r="I290" s="15"/>
      <c r="J290" s="14"/>
      <c r="K290" s="13"/>
      <c r="L290" s="14"/>
      <c r="M290" s="14"/>
      <c r="N290" s="14"/>
      <c r="O290" s="14"/>
      <c r="P290" s="198"/>
      <c r="Q290" s="198"/>
      <c r="R290" s="198"/>
      <c r="S290" s="198"/>
      <c r="T290" s="198"/>
      <c r="U290" s="198"/>
      <c r="V290" s="198"/>
      <c r="W290" s="202">
        <f t="shared" si="23"/>
        <v>0</v>
      </c>
      <c r="X290" s="14"/>
      <c r="Y290" s="14"/>
      <c r="Z290" s="108"/>
      <c r="AA290" s="114"/>
      <c r="AB290" s="129"/>
      <c r="AC290" s="128"/>
      <c r="AD290" s="142" t="str">
        <f t="shared" si="24"/>
        <v/>
      </c>
      <c r="AE290" s="142" t="str">
        <f>IF($E290&lt;&gt;"",IF($AD290=1,VLOOKUP($E290,得点換算表!$C$5:$D$14,2),VLOOKUP($E290,得点換算表!$E$5:$F$14,2)),"")</f>
        <v/>
      </c>
      <c r="AF290" s="142" t="str">
        <f>IF($F290&lt;&gt;"",IF($AD290=1,VLOOKUP($F290,得点換算表!$C$15:$D$24,2),VLOOKUP($F290,得点換算表!$E$15:$F$24,2)),"")</f>
        <v/>
      </c>
      <c r="AG290" s="142" t="str">
        <f>IF($G290&lt;&gt;"",IF($AD290=1,VLOOKUP($G290,得点換算表!$C$25:$D$34,2),VLOOKUP($G290,得点換算表!$E$25:$F$34,2)),"")</f>
        <v/>
      </c>
      <c r="AH290" s="142" t="str">
        <f>IF($H290&lt;&gt;"",IF($AD290=1,VLOOKUP($H290,得点換算表!$C$35:$D$44,2),VLOOKUP($H290,得点換算表!$E$35:$F$44,2)),"")</f>
        <v/>
      </c>
      <c r="AI290" s="142" t="str">
        <f>IF($I290&lt;&gt;"",IF($AD290=1,VLOOKUP($I290,得点換算表!$C$45:$D$55,2),VLOOKUP($I290,得点換算表!$E$45:$F$55,2)),"")</f>
        <v/>
      </c>
      <c r="AJ290" s="142" t="str">
        <f>IF($J290&lt;&gt;"",IF($AD290=1,VLOOKUP($J290,得点換算表!$C$56:$D$65,2),VLOOKUP($J290,得点換算表!$E$56:$F$65,2)),"")</f>
        <v/>
      </c>
      <c r="AK290" s="142" t="str">
        <f>IF($K290&lt;&gt;"",IF($AD290=1,VLOOKUP($K290,得点換算表!$C$66:$D$76,2),VLOOKUP($K290,得点換算表!$E$66:$F$76,2)),"")</f>
        <v/>
      </c>
      <c r="AL290" s="142" t="str">
        <f>IF($L290&lt;&gt;"",IF($AD290=1,VLOOKUP($L290,得点換算表!$C$77:$D$86,2),VLOOKUP($L290,得点換算表!$E$77:$F$86,2)),"")</f>
        <v/>
      </c>
      <c r="AM290" s="142" t="str">
        <f>IF($M290&lt;&gt;"",IF($AD290=1,VLOOKUP($M290,得点換算表!$C$87:$D$96,2),VLOOKUP($M290,得点換算表!$E$87:$F$96,2)),"")</f>
        <v/>
      </c>
      <c r="AN290" s="142" t="str">
        <f t="shared" si="22"/>
        <v/>
      </c>
      <c r="AO290" s="143" t="str">
        <f>IF(AND($AN290&lt;&gt;"",$AN290&gt;=8),VLOOKUP($AN290,得点換算表!$I$10:$J$14,2),"")</f>
        <v/>
      </c>
      <c r="AP290" s="105"/>
    </row>
    <row r="291" spans="1:42" x14ac:dyDescent="0.15">
      <c r="A291" s="11"/>
      <c r="B291" s="12"/>
      <c r="C291" s="13"/>
      <c r="D291" s="13"/>
      <c r="E291" s="14"/>
      <c r="F291" s="14"/>
      <c r="G291" s="14"/>
      <c r="H291" s="14"/>
      <c r="I291" s="15"/>
      <c r="J291" s="14"/>
      <c r="K291" s="13"/>
      <c r="L291" s="14"/>
      <c r="M291" s="14"/>
      <c r="N291" s="14"/>
      <c r="O291" s="14"/>
      <c r="P291" s="198"/>
      <c r="Q291" s="198"/>
      <c r="R291" s="198"/>
      <c r="S291" s="198"/>
      <c r="T291" s="198"/>
      <c r="U291" s="198"/>
      <c r="V291" s="198"/>
      <c r="W291" s="202">
        <f t="shared" si="23"/>
        <v>0</v>
      </c>
      <c r="X291" s="14"/>
      <c r="Y291" s="14"/>
      <c r="Z291" s="108"/>
      <c r="AA291" s="114"/>
      <c r="AB291" s="129"/>
      <c r="AC291" s="128"/>
      <c r="AD291" s="142" t="str">
        <f t="shared" si="24"/>
        <v/>
      </c>
      <c r="AE291" s="142" t="str">
        <f>IF($E291&lt;&gt;"",IF($AD291=1,VLOOKUP($E291,得点換算表!$C$5:$D$14,2),VLOOKUP($E291,得点換算表!$E$5:$F$14,2)),"")</f>
        <v/>
      </c>
      <c r="AF291" s="142" t="str">
        <f>IF($F291&lt;&gt;"",IF($AD291=1,VLOOKUP($F291,得点換算表!$C$15:$D$24,2),VLOOKUP($F291,得点換算表!$E$15:$F$24,2)),"")</f>
        <v/>
      </c>
      <c r="AG291" s="142" t="str">
        <f>IF($G291&lt;&gt;"",IF($AD291=1,VLOOKUP($G291,得点換算表!$C$25:$D$34,2),VLOOKUP($G291,得点換算表!$E$25:$F$34,2)),"")</f>
        <v/>
      </c>
      <c r="AH291" s="142" t="str">
        <f>IF($H291&lt;&gt;"",IF($AD291=1,VLOOKUP($H291,得点換算表!$C$35:$D$44,2),VLOOKUP($H291,得点換算表!$E$35:$F$44,2)),"")</f>
        <v/>
      </c>
      <c r="AI291" s="142" t="str">
        <f>IF($I291&lt;&gt;"",IF($AD291=1,VLOOKUP($I291,得点換算表!$C$45:$D$55,2),VLOOKUP($I291,得点換算表!$E$45:$F$55,2)),"")</f>
        <v/>
      </c>
      <c r="AJ291" s="142" t="str">
        <f>IF($J291&lt;&gt;"",IF($AD291=1,VLOOKUP($J291,得点換算表!$C$56:$D$65,2),VLOOKUP($J291,得点換算表!$E$56:$F$65,2)),"")</f>
        <v/>
      </c>
      <c r="AK291" s="142" t="str">
        <f>IF($K291&lt;&gt;"",IF($AD291=1,VLOOKUP($K291,得点換算表!$C$66:$D$76,2),VLOOKUP($K291,得点換算表!$E$66:$F$76,2)),"")</f>
        <v/>
      </c>
      <c r="AL291" s="142" t="str">
        <f>IF($L291&lt;&gt;"",IF($AD291=1,VLOOKUP($L291,得点換算表!$C$77:$D$86,2),VLOOKUP($L291,得点換算表!$E$77:$F$86,2)),"")</f>
        <v/>
      </c>
      <c r="AM291" s="142" t="str">
        <f>IF($M291&lt;&gt;"",IF($AD291=1,VLOOKUP($M291,得点換算表!$C$87:$D$96,2),VLOOKUP($M291,得点換算表!$E$87:$F$96,2)),"")</f>
        <v/>
      </c>
      <c r="AN291" s="142" t="str">
        <f t="shared" si="22"/>
        <v/>
      </c>
      <c r="AO291" s="143" t="str">
        <f>IF(AND($AN291&lt;&gt;"",$AN291&gt;=8),VLOOKUP($AN291,得点換算表!$I$10:$J$14,2),"")</f>
        <v/>
      </c>
      <c r="AP291" s="105"/>
    </row>
    <row r="292" spans="1:42" x14ac:dyDescent="0.15">
      <c r="A292" s="11"/>
      <c r="B292" s="12"/>
      <c r="C292" s="13"/>
      <c r="D292" s="13"/>
      <c r="E292" s="14"/>
      <c r="F292" s="14"/>
      <c r="G292" s="14"/>
      <c r="H292" s="14"/>
      <c r="I292" s="15"/>
      <c r="J292" s="14"/>
      <c r="K292" s="13"/>
      <c r="L292" s="14"/>
      <c r="M292" s="14"/>
      <c r="N292" s="14"/>
      <c r="O292" s="14"/>
      <c r="P292" s="198"/>
      <c r="Q292" s="198"/>
      <c r="R292" s="198"/>
      <c r="S292" s="198"/>
      <c r="T292" s="198"/>
      <c r="U292" s="198"/>
      <c r="V292" s="198"/>
      <c r="W292" s="202">
        <f t="shared" si="23"/>
        <v>0</v>
      </c>
      <c r="X292" s="14"/>
      <c r="Y292" s="14"/>
      <c r="Z292" s="108"/>
      <c r="AA292" s="114"/>
      <c r="AB292" s="129"/>
      <c r="AC292" s="128"/>
      <c r="AD292" s="142" t="str">
        <f t="shared" si="24"/>
        <v/>
      </c>
      <c r="AE292" s="142" t="str">
        <f>IF($E292&lt;&gt;"",IF($AD292=1,VLOOKUP($E292,得点換算表!$C$5:$D$14,2),VLOOKUP($E292,得点換算表!$E$5:$F$14,2)),"")</f>
        <v/>
      </c>
      <c r="AF292" s="142" t="str">
        <f>IF($F292&lt;&gt;"",IF($AD292=1,VLOOKUP($F292,得点換算表!$C$15:$D$24,2),VLOOKUP($F292,得点換算表!$E$15:$F$24,2)),"")</f>
        <v/>
      </c>
      <c r="AG292" s="142" t="str">
        <f>IF($G292&lt;&gt;"",IF($AD292=1,VLOOKUP($G292,得点換算表!$C$25:$D$34,2),VLOOKUP($G292,得点換算表!$E$25:$F$34,2)),"")</f>
        <v/>
      </c>
      <c r="AH292" s="142" t="str">
        <f>IF($H292&lt;&gt;"",IF($AD292=1,VLOOKUP($H292,得点換算表!$C$35:$D$44,2),VLOOKUP($H292,得点換算表!$E$35:$F$44,2)),"")</f>
        <v/>
      </c>
      <c r="AI292" s="142" t="str">
        <f>IF($I292&lt;&gt;"",IF($AD292=1,VLOOKUP($I292,得点換算表!$C$45:$D$55,2),VLOOKUP($I292,得点換算表!$E$45:$F$55,2)),"")</f>
        <v/>
      </c>
      <c r="AJ292" s="142" t="str">
        <f>IF($J292&lt;&gt;"",IF($AD292=1,VLOOKUP($J292,得点換算表!$C$56:$D$65,2),VLOOKUP($J292,得点換算表!$E$56:$F$65,2)),"")</f>
        <v/>
      </c>
      <c r="AK292" s="142" t="str">
        <f>IF($K292&lt;&gt;"",IF($AD292=1,VLOOKUP($K292,得点換算表!$C$66:$D$76,2),VLOOKUP($K292,得点換算表!$E$66:$F$76,2)),"")</f>
        <v/>
      </c>
      <c r="AL292" s="142" t="str">
        <f>IF($L292&lt;&gt;"",IF($AD292=1,VLOOKUP($L292,得点換算表!$C$77:$D$86,2),VLOOKUP($L292,得点換算表!$E$77:$F$86,2)),"")</f>
        <v/>
      </c>
      <c r="AM292" s="142" t="str">
        <f>IF($M292&lt;&gt;"",IF($AD292=1,VLOOKUP($M292,得点換算表!$C$87:$D$96,2),VLOOKUP($M292,得点換算表!$E$87:$F$96,2)),"")</f>
        <v/>
      </c>
      <c r="AN292" s="142" t="str">
        <f t="shared" si="22"/>
        <v/>
      </c>
      <c r="AO292" s="143" t="str">
        <f>IF(AND($AN292&lt;&gt;"",$AN292&gt;=8),VLOOKUP($AN292,得点換算表!$I$10:$J$14,2),"")</f>
        <v/>
      </c>
      <c r="AP292" s="105"/>
    </row>
    <row r="293" spans="1:42" x14ac:dyDescent="0.15">
      <c r="A293" s="11"/>
      <c r="B293" s="12"/>
      <c r="C293" s="13"/>
      <c r="D293" s="13"/>
      <c r="E293" s="14"/>
      <c r="F293" s="14"/>
      <c r="G293" s="14"/>
      <c r="H293" s="14"/>
      <c r="I293" s="15"/>
      <c r="J293" s="14"/>
      <c r="K293" s="13"/>
      <c r="L293" s="14"/>
      <c r="M293" s="14"/>
      <c r="N293" s="14"/>
      <c r="O293" s="14"/>
      <c r="P293" s="198"/>
      <c r="Q293" s="198"/>
      <c r="R293" s="198"/>
      <c r="S293" s="198"/>
      <c r="T293" s="198"/>
      <c r="U293" s="198"/>
      <c r="V293" s="198"/>
      <c r="W293" s="202">
        <f t="shared" si="23"/>
        <v>0</v>
      </c>
      <c r="X293" s="14"/>
      <c r="Y293" s="14"/>
      <c r="Z293" s="108"/>
      <c r="AA293" s="114"/>
      <c r="AB293" s="129"/>
      <c r="AC293" s="128"/>
      <c r="AD293" s="142" t="str">
        <f t="shared" si="24"/>
        <v/>
      </c>
      <c r="AE293" s="142" t="str">
        <f>IF($E293&lt;&gt;"",IF($AD293=1,VLOOKUP($E293,得点換算表!$C$5:$D$14,2),VLOOKUP($E293,得点換算表!$E$5:$F$14,2)),"")</f>
        <v/>
      </c>
      <c r="AF293" s="142" t="str">
        <f>IF($F293&lt;&gt;"",IF($AD293=1,VLOOKUP($F293,得点換算表!$C$15:$D$24,2),VLOOKUP($F293,得点換算表!$E$15:$F$24,2)),"")</f>
        <v/>
      </c>
      <c r="AG293" s="142" t="str">
        <f>IF($G293&lt;&gt;"",IF($AD293=1,VLOOKUP($G293,得点換算表!$C$25:$D$34,2),VLOOKUP($G293,得点換算表!$E$25:$F$34,2)),"")</f>
        <v/>
      </c>
      <c r="AH293" s="142" t="str">
        <f>IF($H293&lt;&gt;"",IF($AD293=1,VLOOKUP($H293,得点換算表!$C$35:$D$44,2),VLOOKUP($H293,得点換算表!$E$35:$F$44,2)),"")</f>
        <v/>
      </c>
      <c r="AI293" s="142" t="str">
        <f>IF($I293&lt;&gt;"",IF($AD293=1,VLOOKUP($I293,得点換算表!$C$45:$D$55,2),VLOOKUP($I293,得点換算表!$E$45:$F$55,2)),"")</f>
        <v/>
      </c>
      <c r="AJ293" s="142" t="str">
        <f>IF($J293&lt;&gt;"",IF($AD293=1,VLOOKUP($J293,得点換算表!$C$56:$D$65,2),VLOOKUP($J293,得点換算表!$E$56:$F$65,2)),"")</f>
        <v/>
      </c>
      <c r="AK293" s="142" t="str">
        <f>IF($K293&lt;&gt;"",IF($AD293=1,VLOOKUP($K293,得点換算表!$C$66:$D$76,2),VLOOKUP($K293,得点換算表!$E$66:$F$76,2)),"")</f>
        <v/>
      </c>
      <c r="AL293" s="142" t="str">
        <f>IF($L293&lt;&gt;"",IF($AD293=1,VLOOKUP($L293,得点換算表!$C$77:$D$86,2),VLOOKUP($L293,得点換算表!$E$77:$F$86,2)),"")</f>
        <v/>
      </c>
      <c r="AM293" s="142" t="str">
        <f>IF($M293&lt;&gt;"",IF($AD293=1,VLOOKUP($M293,得点換算表!$C$87:$D$96,2),VLOOKUP($M293,得点換算表!$E$87:$F$96,2)),"")</f>
        <v/>
      </c>
      <c r="AN293" s="142" t="str">
        <f t="shared" si="22"/>
        <v/>
      </c>
      <c r="AO293" s="143" t="str">
        <f>IF(AND($AN293&lt;&gt;"",$AN293&gt;=8),VLOOKUP($AN293,得点換算表!$I$10:$J$14,2),"")</f>
        <v/>
      </c>
      <c r="AP293" s="105"/>
    </row>
    <row r="294" spans="1:42" x14ac:dyDescent="0.15">
      <c r="A294" s="11"/>
      <c r="B294" s="12"/>
      <c r="C294" s="13"/>
      <c r="D294" s="13"/>
      <c r="E294" s="14"/>
      <c r="F294" s="14"/>
      <c r="G294" s="14"/>
      <c r="H294" s="14"/>
      <c r="I294" s="15"/>
      <c r="J294" s="14"/>
      <c r="K294" s="13"/>
      <c r="L294" s="14"/>
      <c r="M294" s="14"/>
      <c r="N294" s="14"/>
      <c r="O294" s="14"/>
      <c r="P294" s="198"/>
      <c r="Q294" s="198"/>
      <c r="R294" s="198"/>
      <c r="S294" s="198"/>
      <c r="T294" s="198"/>
      <c r="U294" s="198"/>
      <c r="V294" s="198"/>
      <c r="W294" s="202">
        <f t="shared" si="23"/>
        <v>0</v>
      </c>
      <c r="X294" s="14"/>
      <c r="Y294" s="14"/>
      <c r="Z294" s="108"/>
      <c r="AA294" s="114"/>
      <c r="AB294" s="129"/>
      <c r="AC294" s="128"/>
      <c r="AD294" s="142" t="str">
        <f t="shared" si="24"/>
        <v/>
      </c>
      <c r="AE294" s="142" t="str">
        <f>IF($E294&lt;&gt;"",IF($AD294=1,VLOOKUP($E294,得点換算表!$C$5:$D$14,2),VLOOKUP($E294,得点換算表!$E$5:$F$14,2)),"")</f>
        <v/>
      </c>
      <c r="AF294" s="142" t="str">
        <f>IF($F294&lt;&gt;"",IF($AD294=1,VLOOKUP($F294,得点換算表!$C$15:$D$24,2),VLOOKUP($F294,得点換算表!$E$15:$F$24,2)),"")</f>
        <v/>
      </c>
      <c r="AG294" s="142" t="str">
        <f>IF($G294&lt;&gt;"",IF($AD294=1,VLOOKUP($G294,得点換算表!$C$25:$D$34,2),VLOOKUP($G294,得点換算表!$E$25:$F$34,2)),"")</f>
        <v/>
      </c>
      <c r="AH294" s="142" t="str">
        <f>IF($H294&lt;&gt;"",IF($AD294=1,VLOOKUP($H294,得点換算表!$C$35:$D$44,2),VLOOKUP($H294,得点換算表!$E$35:$F$44,2)),"")</f>
        <v/>
      </c>
      <c r="AI294" s="142" t="str">
        <f>IF($I294&lt;&gt;"",IF($AD294=1,VLOOKUP($I294,得点換算表!$C$45:$D$55,2),VLOOKUP($I294,得点換算表!$E$45:$F$55,2)),"")</f>
        <v/>
      </c>
      <c r="AJ294" s="142" t="str">
        <f>IF($J294&lt;&gt;"",IF($AD294=1,VLOOKUP($J294,得点換算表!$C$56:$D$65,2),VLOOKUP($J294,得点換算表!$E$56:$F$65,2)),"")</f>
        <v/>
      </c>
      <c r="AK294" s="142" t="str">
        <f>IF($K294&lt;&gt;"",IF($AD294=1,VLOOKUP($K294,得点換算表!$C$66:$D$76,2),VLOOKUP($K294,得点換算表!$E$66:$F$76,2)),"")</f>
        <v/>
      </c>
      <c r="AL294" s="142" t="str">
        <f>IF($L294&lt;&gt;"",IF($AD294=1,VLOOKUP($L294,得点換算表!$C$77:$D$86,2),VLOOKUP($L294,得点換算表!$E$77:$F$86,2)),"")</f>
        <v/>
      </c>
      <c r="AM294" s="142" t="str">
        <f>IF($M294&lt;&gt;"",IF($AD294=1,VLOOKUP($M294,得点換算表!$C$87:$D$96,2),VLOOKUP($M294,得点換算表!$E$87:$F$96,2)),"")</f>
        <v/>
      </c>
      <c r="AN294" s="142" t="str">
        <f t="shared" si="22"/>
        <v/>
      </c>
      <c r="AO294" s="143" t="str">
        <f>IF(AND($AN294&lt;&gt;"",$AN294&gt;=8),VLOOKUP($AN294,得点換算表!$I$10:$J$14,2),"")</f>
        <v/>
      </c>
      <c r="AP294" s="105"/>
    </row>
    <row r="295" spans="1:42" x14ac:dyDescent="0.15">
      <c r="A295" s="11"/>
      <c r="B295" s="12"/>
      <c r="C295" s="13"/>
      <c r="D295" s="13"/>
      <c r="E295" s="14"/>
      <c r="F295" s="14"/>
      <c r="G295" s="14"/>
      <c r="H295" s="14"/>
      <c r="I295" s="15"/>
      <c r="J295" s="14"/>
      <c r="K295" s="13"/>
      <c r="L295" s="14"/>
      <c r="M295" s="14"/>
      <c r="N295" s="14"/>
      <c r="O295" s="14"/>
      <c r="P295" s="198"/>
      <c r="Q295" s="198"/>
      <c r="R295" s="198"/>
      <c r="S295" s="198"/>
      <c r="T295" s="198"/>
      <c r="U295" s="198"/>
      <c r="V295" s="198"/>
      <c r="W295" s="202">
        <f t="shared" si="23"/>
        <v>0</v>
      </c>
      <c r="X295" s="14"/>
      <c r="Y295" s="14"/>
      <c r="Z295" s="108"/>
      <c r="AA295" s="114"/>
      <c r="AB295" s="129"/>
      <c r="AC295" s="128"/>
      <c r="AD295" s="142" t="str">
        <f t="shared" si="24"/>
        <v/>
      </c>
      <c r="AE295" s="142" t="str">
        <f>IF($E295&lt;&gt;"",IF($AD295=1,VLOOKUP($E295,得点換算表!$C$5:$D$14,2),VLOOKUP($E295,得点換算表!$E$5:$F$14,2)),"")</f>
        <v/>
      </c>
      <c r="AF295" s="142" t="str">
        <f>IF($F295&lt;&gt;"",IF($AD295=1,VLOOKUP($F295,得点換算表!$C$15:$D$24,2),VLOOKUP($F295,得点換算表!$E$15:$F$24,2)),"")</f>
        <v/>
      </c>
      <c r="AG295" s="142" t="str">
        <f>IF($G295&lt;&gt;"",IF($AD295=1,VLOOKUP($G295,得点換算表!$C$25:$D$34,2),VLOOKUP($G295,得点換算表!$E$25:$F$34,2)),"")</f>
        <v/>
      </c>
      <c r="AH295" s="142" t="str">
        <f>IF($H295&lt;&gt;"",IF($AD295=1,VLOOKUP($H295,得点換算表!$C$35:$D$44,2),VLOOKUP($H295,得点換算表!$E$35:$F$44,2)),"")</f>
        <v/>
      </c>
      <c r="AI295" s="142" t="str">
        <f>IF($I295&lt;&gt;"",IF($AD295=1,VLOOKUP($I295,得点換算表!$C$45:$D$55,2),VLOOKUP($I295,得点換算表!$E$45:$F$55,2)),"")</f>
        <v/>
      </c>
      <c r="AJ295" s="142" t="str">
        <f>IF($J295&lt;&gt;"",IF($AD295=1,VLOOKUP($J295,得点換算表!$C$56:$D$65,2),VLOOKUP($J295,得点換算表!$E$56:$F$65,2)),"")</f>
        <v/>
      </c>
      <c r="AK295" s="142" t="str">
        <f>IF($K295&lt;&gt;"",IF($AD295=1,VLOOKUP($K295,得点換算表!$C$66:$D$76,2),VLOOKUP($K295,得点換算表!$E$66:$F$76,2)),"")</f>
        <v/>
      </c>
      <c r="AL295" s="142" t="str">
        <f>IF($L295&lt;&gt;"",IF($AD295=1,VLOOKUP($L295,得点換算表!$C$77:$D$86,2),VLOOKUP($L295,得点換算表!$E$77:$F$86,2)),"")</f>
        <v/>
      </c>
      <c r="AM295" s="142" t="str">
        <f>IF($M295&lt;&gt;"",IF($AD295=1,VLOOKUP($M295,得点換算表!$C$87:$D$96,2),VLOOKUP($M295,得点換算表!$E$87:$F$96,2)),"")</f>
        <v/>
      </c>
      <c r="AN295" s="142" t="str">
        <f t="shared" si="22"/>
        <v/>
      </c>
      <c r="AO295" s="143" t="str">
        <f>IF(AND($AN295&lt;&gt;"",$AN295&gt;=8),VLOOKUP($AN295,得点換算表!$I$10:$J$14,2),"")</f>
        <v/>
      </c>
      <c r="AP295" s="105"/>
    </row>
    <row r="296" spans="1:42" x14ac:dyDescent="0.15">
      <c r="A296" s="11"/>
      <c r="B296" s="12"/>
      <c r="C296" s="13"/>
      <c r="D296" s="13"/>
      <c r="E296" s="14"/>
      <c r="F296" s="14"/>
      <c r="G296" s="14"/>
      <c r="H296" s="14"/>
      <c r="I296" s="15"/>
      <c r="J296" s="14"/>
      <c r="K296" s="13"/>
      <c r="L296" s="14"/>
      <c r="M296" s="14"/>
      <c r="N296" s="14"/>
      <c r="O296" s="14"/>
      <c r="P296" s="198"/>
      <c r="Q296" s="198"/>
      <c r="R296" s="198"/>
      <c r="S296" s="198"/>
      <c r="T296" s="198"/>
      <c r="U296" s="198"/>
      <c r="V296" s="198"/>
      <c r="W296" s="202">
        <f t="shared" si="23"/>
        <v>0</v>
      </c>
      <c r="X296" s="14"/>
      <c r="Y296" s="14"/>
      <c r="Z296" s="108"/>
      <c r="AA296" s="114"/>
      <c r="AB296" s="129"/>
      <c r="AC296" s="128"/>
      <c r="AD296" s="142" t="str">
        <f t="shared" si="24"/>
        <v/>
      </c>
      <c r="AE296" s="142" t="str">
        <f>IF($E296&lt;&gt;"",IF($AD296=1,VLOOKUP($E296,得点換算表!$C$5:$D$14,2),VLOOKUP($E296,得点換算表!$E$5:$F$14,2)),"")</f>
        <v/>
      </c>
      <c r="AF296" s="142" t="str">
        <f>IF($F296&lt;&gt;"",IF($AD296=1,VLOOKUP($F296,得点換算表!$C$15:$D$24,2),VLOOKUP($F296,得点換算表!$E$15:$F$24,2)),"")</f>
        <v/>
      </c>
      <c r="AG296" s="142" t="str">
        <f>IF($G296&lt;&gt;"",IF($AD296=1,VLOOKUP($G296,得点換算表!$C$25:$D$34,2),VLOOKUP($G296,得点換算表!$E$25:$F$34,2)),"")</f>
        <v/>
      </c>
      <c r="AH296" s="142" t="str">
        <f>IF($H296&lt;&gt;"",IF($AD296=1,VLOOKUP($H296,得点換算表!$C$35:$D$44,2),VLOOKUP($H296,得点換算表!$E$35:$F$44,2)),"")</f>
        <v/>
      </c>
      <c r="AI296" s="142" t="str">
        <f>IF($I296&lt;&gt;"",IF($AD296=1,VLOOKUP($I296,得点換算表!$C$45:$D$55,2),VLOOKUP($I296,得点換算表!$E$45:$F$55,2)),"")</f>
        <v/>
      </c>
      <c r="AJ296" s="142" t="str">
        <f>IF($J296&lt;&gt;"",IF($AD296=1,VLOOKUP($J296,得点換算表!$C$56:$D$65,2),VLOOKUP($J296,得点換算表!$E$56:$F$65,2)),"")</f>
        <v/>
      </c>
      <c r="AK296" s="142" t="str">
        <f>IF($K296&lt;&gt;"",IF($AD296=1,VLOOKUP($K296,得点換算表!$C$66:$D$76,2),VLOOKUP($K296,得点換算表!$E$66:$F$76,2)),"")</f>
        <v/>
      </c>
      <c r="AL296" s="142" t="str">
        <f>IF($L296&lt;&gt;"",IF($AD296=1,VLOOKUP($L296,得点換算表!$C$77:$D$86,2),VLOOKUP($L296,得点換算表!$E$77:$F$86,2)),"")</f>
        <v/>
      </c>
      <c r="AM296" s="142" t="str">
        <f>IF($M296&lt;&gt;"",IF($AD296=1,VLOOKUP($M296,得点換算表!$C$87:$D$96,2),VLOOKUP($M296,得点換算表!$E$87:$F$96,2)),"")</f>
        <v/>
      </c>
      <c r="AN296" s="142" t="str">
        <f t="shared" si="22"/>
        <v/>
      </c>
      <c r="AO296" s="143" t="str">
        <f>IF(AND($AN296&lt;&gt;"",$AN296&gt;=8),VLOOKUP($AN296,得点換算表!$I$10:$J$14,2),"")</f>
        <v/>
      </c>
      <c r="AP296" s="105"/>
    </row>
    <row r="297" spans="1:42" x14ac:dyDescent="0.15">
      <c r="A297" s="11"/>
      <c r="B297" s="12"/>
      <c r="C297" s="13"/>
      <c r="D297" s="13"/>
      <c r="E297" s="14"/>
      <c r="F297" s="14"/>
      <c r="G297" s="14"/>
      <c r="H297" s="14"/>
      <c r="I297" s="15"/>
      <c r="J297" s="14"/>
      <c r="K297" s="13"/>
      <c r="L297" s="14"/>
      <c r="M297" s="14"/>
      <c r="N297" s="14"/>
      <c r="O297" s="14"/>
      <c r="P297" s="198"/>
      <c r="Q297" s="198"/>
      <c r="R297" s="198"/>
      <c r="S297" s="198"/>
      <c r="T297" s="198"/>
      <c r="U297" s="198"/>
      <c r="V297" s="198"/>
      <c r="W297" s="202">
        <f t="shared" si="23"/>
        <v>0</v>
      </c>
      <c r="X297" s="14"/>
      <c r="Y297" s="14"/>
      <c r="Z297" s="108"/>
      <c r="AA297" s="114"/>
      <c r="AB297" s="129"/>
      <c r="AC297" s="128"/>
      <c r="AD297" s="142" t="str">
        <f t="shared" si="24"/>
        <v/>
      </c>
      <c r="AE297" s="142" t="str">
        <f>IF($E297&lt;&gt;"",IF($AD297=1,VLOOKUP($E297,得点換算表!$C$5:$D$14,2),VLOOKUP($E297,得点換算表!$E$5:$F$14,2)),"")</f>
        <v/>
      </c>
      <c r="AF297" s="142" t="str">
        <f>IF($F297&lt;&gt;"",IF($AD297=1,VLOOKUP($F297,得点換算表!$C$15:$D$24,2),VLOOKUP($F297,得点換算表!$E$15:$F$24,2)),"")</f>
        <v/>
      </c>
      <c r="AG297" s="142" t="str">
        <f>IF($G297&lt;&gt;"",IF($AD297=1,VLOOKUP($G297,得点換算表!$C$25:$D$34,2),VLOOKUP($G297,得点換算表!$E$25:$F$34,2)),"")</f>
        <v/>
      </c>
      <c r="AH297" s="142" t="str">
        <f>IF($H297&lt;&gt;"",IF($AD297=1,VLOOKUP($H297,得点換算表!$C$35:$D$44,2),VLOOKUP($H297,得点換算表!$E$35:$F$44,2)),"")</f>
        <v/>
      </c>
      <c r="AI297" s="142" t="str">
        <f>IF($I297&lt;&gt;"",IF($AD297=1,VLOOKUP($I297,得点換算表!$C$45:$D$55,2),VLOOKUP($I297,得点換算表!$E$45:$F$55,2)),"")</f>
        <v/>
      </c>
      <c r="AJ297" s="142" t="str">
        <f>IF($J297&lt;&gt;"",IF($AD297=1,VLOOKUP($J297,得点換算表!$C$56:$D$65,2),VLOOKUP($J297,得点換算表!$E$56:$F$65,2)),"")</f>
        <v/>
      </c>
      <c r="AK297" s="142" t="str">
        <f>IF($K297&lt;&gt;"",IF($AD297=1,VLOOKUP($K297,得点換算表!$C$66:$D$76,2),VLOOKUP($K297,得点換算表!$E$66:$F$76,2)),"")</f>
        <v/>
      </c>
      <c r="AL297" s="142" t="str">
        <f>IF($L297&lt;&gt;"",IF($AD297=1,VLOOKUP($L297,得点換算表!$C$77:$D$86,2),VLOOKUP($L297,得点換算表!$E$77:$F$86,2)),"")</f>
        <v/>
      </c>
      <c r="AM297" s="142" t="str">
        <f>IF($M297&lt;&gt;"",IF($AD297=1,VLOOKUP($M297,得点換算表!$C$87:$D$96,2),VLOOKUP($M297,得点換算表!$E$87:$F$96,2)),"")</f>
        <v/>
      </c>
      <c r="AN297" s="142" t="str">
        <f t="shared" si="22"/>
        <v/>
      </c>
      <c r="AO297" s="143" t="str">
        <f>IF(AND($AN297&lt;&gt;"",$AN297&gt;=8),VLOOKUP($AN297,得点換算表!$I$10:$J$14,2),"")</f>
        <v/>
      </c>
      <c r="AP297" s="105"/>
    </row>
    <row r="298" spans="1:42" x14ac:dyDescent="0.15">
      <c r="A298" s="11"/>
      <c r="B298" s="12"/>
      <c r="C298" s="13"/>
      <c r="D298" s="13"/>
      <c r="E298" s="14"/>
      <c r="F298" s="14"/>
      <c r="G298" s="14"/>
      <c r="H298" s="14"/>
      <c r="I298" s="15"/>
      <c r="J298" s="14"/>
      <c r="K298" s="13"/>
      <c r="L298" s="14"/>
      <c r="M298" s="14"/>
      <c r="N298" s="14"/>
      <c r="O298" s="14"/>
      <c r="P298" s="198"/>
      <c r="Q298" s="198"/>
      <c r="R298" s="198"/>
      <c r="S298" s="198"/>
      <c r="T298" s="198"/>
      <c r="U298" s="198"/>
      <c r="V298" s="198"/>
      <c r="W298" s="202">
        <f t="shared" si="23"/>
        <v>0</v>
      </c>
      <c r="X298" s="14"/>
      <c r="Y298" s="14"/>
      <c r="Z298" s="108"/>
      <c r="AA298" s="114"/>
      <c r="AB298" s="129"/>
      <c r="AC298" s="128"/>
      <c r="AD298" s="142" t="str">
        <f t="shared" si="24"/>
        <v/>
      </c>
      <c r="AE298" s="142" t="str">
        <f>IF($E298&lt;&gt;"",IF($AD298=1,VLOOKUP($E298,得点換算表!$C$5:$D$14,2),VLOOKUP($E298,得点換算表!$E$5:$F$14,2)),"")</f>
        <v/>
      </c>
      <c r="AF298" s="142" t="str">
        <f>IF($F298&lt;&gt;"",IF($AD298=1,VLOOKUP($F298,得点換算表!$C$15:$D$24,2),VLOOKUP($F298,得点換算表!$E$15:$F$24,2)),"")</f>
        <v/>
      </c>
      <c r="AG298" s="142" t="str">
        <f>IF($G298&lt;&gt;"",IF($AD298=1,VLOOKUP($G298,得点換算表!$C$25:$D$34,2),VLOOKUP($G298,得点換算表!$E$25:$F$34,2)),"")</f>
        <v/>
      </c>
      <c r="AH298" s="142" t="str">
        <f>IF($H298&lt;&gt;"",IF($AD298=1,VLOOKUP($H298,得点換算表!$C$35:$D$44,2),VLOOKUP($H298,得点換算表!$E$35:$F$44,2)),"")</f>
        <v/>
      </c>
      <c r="AI298" s="142" t="str">
        <f>IF($I298&lt;&gt;"",IF($AD298=1,VLOOKUP($I298,得点換算表!$C$45:$D$55,2),VLOOKUP($I298,得点換算表!$E$45:$F$55,2)),"")</f>
        <v/>
      </c>
      <c r="AJ298" s="142" t="str">
        <f>IF($J298&lt;&gt;"",IF($AD298=1,VLOOKUP($J298,得点換算表!$C$56:$D$65,2),VLOOKUP($J298,得点換算表!$E$56:$F$65,2)),"")</f>
        <v/>
      </c>
      <c r="AK298" s="142" t="str">
        <f>IF($K298&lt;&gt;"",IF($AD298=1,VLOOKUP($K298,得点換算表!$C$66:$D$76,2),VLOOKUP($K298,得点換算表!$E$66:$F$76,2)),"")</f>
        <v/>
      </c>
      <c r="AL298" s="142" t="str">
        <f>IF($L298&lt;&gt;"",IF($AD298=1,VLOOKUP($L298,得点換算表!$C$77:$D$86,2),VLOOKUP($L298,得点換算表!$E$77:$F$86,2)),"")</f>
        <v/>
      </c>
      <c r="AM298" s="142" t="str">
        <f>IF($M298&lt;&gt;"",IF($AD298=1,VLOOKUP($M298,得点換算表!$C$87:$D$96,2),VLOOKUP($M298,得点換算表!$E$87:$F$96,2)),"")</f>
        <v/>
      </c>
      <c r="AN298" s="142" t="str">
        <f t="shared" si="22"/>
        <v/>
      </c>
      <c r="AO298" s="143" t="str">
        <f>IF(AND($AN298&lt;&gt;"",$AN298&gt;=8),VLOOKUP($AN298,得点換算表!$I$10:$J$14,2),"")</f>
        <v/>
      </c>
      <c r="AP298" s="105"/>
    </row>
    <row r="299" spans="1:42" x14ac:dyDescent="0.15">
      <c r="A299" s="11"/>
      <c r="B299" s="12"/>
      <c r="C299" s="13"/>
      <c r="D299" s="13"/>
      <c r="E299" s="14"/>
      <c r="F299" s="14"/>
      <c r="G299" s="14"/>
      <c r="H299" s="14"/>
      <c r="I299" s="15"/>
      <c r="J299" s="14"/>
      <c r="K299" s="13"/>
      <c r="L299" s="14"/>
      <c r="M299" s="14"/>
      <c r="N299" s="14"/>
      <c r="O299" s="14"/>
      <c r="P299" s="198"/>
      <c r="Q299" s="198"/>
      <c r="R299" s="198"/>
      <c r="S299" s="198"/>
      <c r="T299" s="198"/>
      <c r="U299" s="198"/>
      <c r="V299" s="198"/>
      <c r="W299" s="202">
        <f t="shared" si="23"/>
        <v>0</v>
      </c>
      <c r="X299" s="14"/>
      <c r="Y299" s="14"/>
      <c r="Z299" s="108"/>
      <c r="AA299" s="114"/>
      <c r="AB299" s="129"/>
      <c r="AC299" s="128"/>
      <c r="AD299" s="142" t="str">
        <f t="shared" si="24"/>
        <v/>
      </c>
      <c r="AE299" s="142" t="str">
        <f>IF($E299&lt;&gt;"",IF($AD299=1,VLOOKUP($E299,得点換算表!$C$5:$D$14,2),VLOOKUP($E299,得点換算表!$E$5:$F$14,2)),"")</f>
        <v/>
      </c>
      <c r="AF299" s="142" t="str">
        <f>IF($F299&lt;&gt;"",IF($AD299=1,VLOOKUP($F299,得点換算表!$C$15:$D$24,2),VLOOKUP($F299,得点換算表!$E$15:$F$24,2)),"")</f>
        <v/>
      </c>
      <c r="AG299" s="142" t="str">
        <f>IF($G299&lt;&gt;"",IF($AD299=1,VLOOKUP($G299,得点換算表!$C$25:$D$34,2),VLOOKUP($G299,得点換算表!$E$25:$F$34,2)),"")</f>
        <v/>
      </c>
      <c r="AH299" s="142" t="str">
        <f>IF($H299&lt;&gt;"",IF($AD299=1,VLOOKUP($H299,得点換算表!$C$35:$D$44,2),VLOOKUP($H299,得点換算表!$E$35:$F$44,2)),"")</f>
        <v/>
      </c>
      <c r="AI299" s="142" t="str">
        <f>IF($I299&lt;&gt;"",IF($AD299=1,VLOOKUP($I299,得点換算表!$C$45:$D$55,2),VLOOKUP($I299,得点換算表!$E$45:$F$55,2)),"")</f>
        <v/>
      </c>
      <c r="AJ299" s="142" t="str">
        <f>IF($J299&lt;&gt;"",IF($AD299=1,VLOOKUP($J299,得点換算表!$C$56:$D$65,2),VLOOKUP($J299,得点換算表!$E$56:$F$65,2)),"")</f>
        <v/>
      </c>
      <c r="AK299" s="142" t="str">
        <f>IF($K299&lt;&gt;"",IF($AD299=1,VLOOKUP($K299,得点換算表!$C$66:$D$76,2),VLOOKUP($K299,得点換算表!$E$66:$F$76,2)),"")</f>
        <v/>
      </c>
      <c r="AL299" s="142" t="str">
        <f>IF($L299&lt;&gt;"",IF($AD299=1,VLOOKUP($L299,得点換算表!$C$77:$D$86,2),VLOOKUP($L299,得点換算表!$E$77:$F$86,2)),"")</f>
        <v/>
      </c>
      <c r="AM299" s="142" t="str">
        <f>IF($M299&lt;&gt;"",IF($AD299=1,VLOOKUP($M299,得点換算表!$C$87:$D$96,2),VLOOKUP($M299,得点換算表!$E$87:$F$96,2)),"")</f>
        <v/>
      </c>
      <c r="AN299" s="142" t="str">
        <f t="shared" si="22"/>
        <v/>
      </c>
      <c r="AO299" s="143" t="str">
        <f>IF(AND($AN299&lt;&gt;"",$AN299&gt;=8),VLOOKUP($AN299,得点換算表!$I$10:$J$14,2),"")</f>
        <v/>
      </c>
      <c r="AP299" s="105"/>
    </row>
    <row r="300" spans="1:42" x14ac:dyDescent="0.15">
      <c r="A300" s="11"/>
      <c r="B300" s="12"/>
      <c r="C300" s="13"/>
      <c r="D300" s="13"/>
      <c r="E300" s="14"/>
      <c r="F300" s="14"/>
      <c r="G300" s="14"/>
      <c r="H300" s="14"/>
      <c r="I300" s="15"/>
      <c r="J300" s="14"/>
      <c r="K300" s="13"/>
      <c r="L300" s="14"/>
      <c r="M300" s="14"/>
      <c r="N300" s="14"/>
      <c r="O300" s="14"/>
      <c r="P300" s="198"/>
      <c r="Q300" s="198"/>
      <c r="R300" s="198"/>
      <c r="S300" s="198"/>
      <c r="T300" s="198"/>
      <c r="U300" s="198"/>
      <c r="V300" s="198"/>
      <c r="W300" s="202">
        <f t="shared" si="23"/>
        <v>0</v>
      </c>
      <c r="X300" s="14"/>
      <c r="Y300" s="14"/>
      <c r="Z300" s="108"/>
      <c r="AA300" s="114"/>
      <c r="AB300" s="129"/>
      <c r="AC300" s="128"/>
      <c r="AD300" s="142" t="str">
        <f t="shared" si="24"/>
        <v/>
      </c>
      <c r="AE300" s="142" t="str">
        <f>IF($E300&lt;&gt;"",IF($AD300=1,VLOOKUP($E300,得点換算表!$C$5:$D$14,2),VLOOKUP($E300,得点換算表!$E$5:$F$14,2)),"")</f>
        <v/>
      </c>
      <c r="AF300" s="142" t="str">
        <f>IF($F300&lt;&gt;"",IF($AD300=1,VLOOKUP($F300,得点換算表!$C$15:$D$24,2),VLOOKUP($F300,得点換算表!$E$15:$F$24,2)),"")</f>
        <v/>
      </c>
      <c r="AG300" s="142" t="str">
        <f>IF($G300&lt;&gt;"",IF($AD300=1,VLOOKUP($G300,得点換算表!$C$25:$D$34,2),VLOOKUP($G300,得点換算表!$E$25:$F$34,2)),"")</f>
        <v/>
      </c>
      <c r="AH300" s="142" t="str">
        <f>IF($H300&lt;&gt;"",IF($AD300=1,VLOOKUP($H300,得点換算表!$C$35:$D$44,2),VLOOKUP($H300,得点換算表!$E$35:$F$44,2)),"")</f>
        <v/>
      </c>
      <c r="AI300" s="142" t="str">
        <f>IF($I300&lt;&gt;"",IF($AD300=1,VLOOKUP($I300,得点換算表!$C$45:$D$55,2),VLOOKUP($I300,得点換算表!$E$45:$F$55,2)),"")</f>
        <v/>
      </c>
      <c r="AJ300" s="142" t="str">
        <f>IF($J300&lt;&gt;"",IF($AD300=1,VLOOKUP($J300,得点換算表!$C$56:$D$65,2),VLOOKUP($J300,得点換算表!$E$56:$F$65,2)),"")</f>
        <v/>
      </c>
      <c r="AK300" s="142" t="str">
        <f>IF($K300&lt;&gt;"",IF($AD300=1,VLOOKUP($K300,得点換算表!$C$66:$D$76,2),VLOOKUP($K300,得点換算表!$E$66:$F$76,2)),"")</f>
        <v/>
      </c>
      <c r="AL300" s="142" t="str">
        <f>IF($L300&lt;&gt;"",IF($AD300=1,VLOOKUP($L300,得点換算表!$C$77:$D$86,2),VLOOKUP($L300,得点換算表!$E$77:$F$86,2)),"")</f>
        <v/>
      </c>
      <c r="AM300" s="142" t="str">
        <f>IF($M300&lt;&gt;"",IF($AD300=1,VLOOKUP($M300,得点換算表!$C$87:$D$96,2),VLOOKUP($M300,得点換算表!$E$87:$F$96,2)),"")</f>
        <v/>
      </c>
      <c r="AN300" s="142" t="str">
        <f t="shared" si="22"/>
        <v/>
      </c>
      <c r="AO300" s="143" t="str">
        <f>IF(AND($AN300&lt;&gt;"",$AN300&gt;=8),VLOOKUP($AN300,得点換算表!$I$10:$J$14,2),"")</f>
        <v/>
      </c>
      <c r="AP300" s="105"/>
    </row>
    <row r="301" spans="1:42" x14ac:dyDescent="0.15">
      <c r="A301" s="11"/>
      <c r="B301" s="12"/>
      <c r="C301" s="13"/>
      <c r="D301" s="13"/>
      <c r="E301" s="14"/>
      <c r="F301" s="14"/>
      <c r="G301" s="14"/>
      <c r="H301" s="14"/>
      <c r="I301" s="15"/>
      <c r="J301" s="14"/>
      <c r="K301" s="13"/>
      <c r="L301" s="14"/>
      <c r="M301" s="14"/>
      <c r="N301" s="14"/>
      <c r="O301" s="14"/>
      <c r="P301" s="198"/>
      <c r="Q301" s="198"/>
      <c r="R301" s="198"/>
      <c r="S301" s="198"/>
      <c r="T301" s="198"/>
      <c r="U301" s="198"/>
      <c r="V301" s="198"/>
      <c r="W301" s="202">
        <f t="shared" si="23"/>
        <v>0</v>
      </c>
      <c r="X301" s="14"/>
      <c r="Y301" s="14"/>
      <c r="Z301" s="108"/>
      <c r="AA301" s="114"/>
      <c r="AB301" s="129"/>
      <c r="AC301" s="128"/>
      <c r="AD301" s="142" t="str">
        <f t="shared" si="24"/>
        <v/>
      </c>
      <c r="AE301" s="142" t="str">
        <f>IF($E301&lt;&gt;"",IF($AD301=1,VLOOKUP($E301,得点換算表!$C$5:$D$14,2),VLOOKUP($E301,得点換算表!$E$5:$F$14,2)),"")</f>
        <v/>
      </c>
      <c r="AF301" s="142" t="str">
        <f>IF($F301&lt;&gt;"",IF($AD301=1,VLOOKUP($F301,得点換算表!$C$15:$D$24,2),VLOOKUP($F301,得点換算表!$E$15:$F$24,2)),"")</f>
        <v/>
      </c>
      <c r="AG301" s="142" t="str">
        <f>IF($G301&lt;&gt;"",IF($AD301=1,VLOOKUP($G301,得点換算表!$C$25:$D$34,2),VLOOKUP($G301,得点換算表!$E$25:$F$34,2)),"")</f>
        <v/>
      </c>
      <c r="AH301" s="142" t="str">
        <f>IF($H301&lt;&gt;"",IF($AD301=1,VLOOKUP($H301,得点換算表!$C$35:$D$44,2),VLOOKUP($H301,得点換算表!$E$35:$F$44,2)),"")</f>
        <v/>
      </c>
      <c r="AI301" s="142" t="str">
        <f>IF($I301&lt;&gt;"",IF($AD301=1,VLOOKUP($I301,得点換算表!$C$45:$D$55,2),VLOOKUP($I301,得点換算表!$E$45:$F$55,2)),"")</f>
        <v/>
      </c>
      <c r="AJ301" s="142" t="str">
        <f>IF($J301&lt;&gt;"",IF($AD301=1,VLOOKUP($J301,得点換算表!$C$56:$D$65,2),VLOOKUP($J301,得点換算表!$E$56:$F$65,2)),"")</f>
        <v/>
      </c>
      <c r="AK301" s="142" t="str">
        <f>IF($K301&lt;&gt;"",IF($AD301=1,VLOOKUP($K301,得点換算表!$C$66:$D$76,2),VLOOKUP($K301,得点換算表!$E$66:$F$76,2)),"")</f>
        <v/>
      </c>
      <c r="AL301" s="142" t="str">
        <f>IF($L301&lt;&gt;"",IF($AD301=1,VLOOKUP($L301,得点換算表!$C$77:$D$86,2),VLOOKUP($L301,得点換算表!$E$77:$F$86,2)),"")</f>
        <v/>
      </c>
      <c r="AM301" s="142" t="str">
        <f>IF($M301&lt;&gt;"",IF($AD301=1,VLOOKUP($M301,得点換算表!$C$87:$D$96,2),VLOOKUP($M301,得点換算表!$E$87:$F$96,2)),"")</f>
        <v/>
      </c>
      <c r="AN301" s="142" t="str">
        <f t="shared" si="22"/>
        <v/>
      </c>
      <c r="AO301" s="143" t="str">
        <f>IF(AND($AN301&lt;&gt;"",$AN301&gt;=8),VLOOKUP($AN301,得点換算表!$I$10:$J$14,2),"")</f>
        <v/>
      </c>
      <c r="AP301" s="105"/>
    </row>
    <row r="302" spans="1:42" x14ac:dyDescent="0.15">
      <c r="A302" s="11"/>
      <c r="B302" s="12"/>
      <c r="C302" s="13"/>
      <c r="D302" s="13"/>
      <c r="E302" s="14"/>
      <c r="F302" s="14"/>
      <c r="G302" s="14"/>
      <c r="H302" s="14"/>
      <c r="I302" s="15"/>
      <c r="J302" s="14"/>
      <c r="K302" s="13"/>
      <c r="L302" s="14"/>
      <c r="M302" s="14"/>
      <c r="N302" s="14"/>
      <c r="O302" s="14"/>
      <c r="P302" s="198"/>
      <c r="Q302" s="198"/>
      <c r="R302" s="198"/>
      <c r="S302" s="198"/>
      <c r="T302" s="198"/>
      <c r="U302" s="198"/>
      <c r="V302" s="198"/>
      <c r="W302" s="202">
        <f t="shared" si="23"/>
        <v>0</v>
      </c>
      <c r="X302" s="14"/>
      <c r="Y302" s="14"/>
      <c r="Z302" s="108"/>
      <c r="AA302" s="114"/>
      <c r="AB302" s="129"/>
      <c r="AC302" s="128"/>
      <c r="AD302" s="142" t="str">
        <f t="shared" si="24"/>
        <v/>
      </c>
      <c r="AE302" s="142" t="str">
        <f>IF($E302&lt;&gt;"",IF($AD302=1,VLOOKUP($E302,得点換算表!$C$5:$D$14,2),VLOOKUP($E302,得点換算表!$E$5:$F$14,2)),"")</f>
        <v/>
      </c>
      <c r="AF302" s="142" t="str">
        <f>IF($F302&lt;&gt;"",IF($AD302=1,VLOOKUP($F302,得点換算表!$C$15:$D$24,2),VLOOKUP($F302,得点換算表!$E$15:$F$24,2)),"")</f>
        <v/>
      </c>
      <c r="AG302" s="142" t="str">
        <f>IF($G302&lt;&gt;"",IF($AD302=1,VLOOKUP($G302,得点換算表!$C$25:$D$34,2),VLOOKUP($G302,得点換算表!$E$25:$F$34,2)),"")</f>
        <v/>
      </c>
      <c r="AH302" s="142" t="str">
        <f>IF($H302&lt;&gt;"",IF($AD302=1,VLOOKUP($H302,得点換算表!$C$35:$D$44,2),VLOOKUP($H302,得点換算表!$E$35:$F$44,2)),"")</f>
        <v/>
      </c>
      <c r="AI302" s="142" t="str">
        <f>IF($I302&lt;&gt;"",IF($AD302=1,VLOOKUP($I302,得点換算表!$C$45:$D$55,2),VLOOKUP($I302,得点換算表!$E$45:$F$55,2)),"")</f>
        <v/>
      </c>
      <c r="AJ302" s="142" t="str">
        <f>IF($J302&lt;&gt;"",IF($AD302=1,VLOOKUP($J302,得点換算表!$C$56:$D$65,2),VLOOKUP($J302,得点換算表!$E$56:$F$65,2)),"")</f>
        <v/>
      </c>
      <c r="AK302" s="142" t="str">
        <f>IF($K302&lt;&gt;"",IF($AD302=1,VLOOKUP($K302,得点換算表!$C$66:$D$76,2),VLOOKUP($K302,得点換算表!$E$66:$F$76,2)),"")</f>
        <v/>
      </c>
      <c r="AL302" s="142" t="str">
        <f>IF($L302&lt;&gt;"",IF($AD302=1,VLOOKUP($L302,得点換算表!$C$77:$D$86,2),VLOOKUP($L302,得点換算表!$E$77:$F$86,2)),"")</f>
        <v/>
      </c>
      <c r="AM302" s="142" t="str">
        <f>IF($M302&lt;&gt;"",IF($AD302=1,VLOOKUP($M302,得点換算表!$C$87:$D$96,2),VLOOKUP($M302,得点換算表!$E$87:$F$96,2)),"")</f>
        <v/>
      </c>
      <c r="AN302" s="142" t="str">
        <f t="shared" si="22"/>
        <v/>
      </c>
      <c r="AO302" s="143" t="str">
        <f>IF(AND($AN302&lt;&gt;"",$AN302&gt;=8),VLOOKUP($AN302,得点換算表!$I$10:$J$14,2),"")</f>
        <v/>
      </c>
      <c r="AP302" s="105"/>
    </row>
    <row r="303" spans="1:42" x14ac:dyDescent="0.15">
      <c r="A303" s="11"/>
      <c r="B303" s="12"/>
      <c r="C303" s="13"/>
      <c r="D303" s="13"/>
      <c r="E303" s="14"/>
      <c r="F303" s="14"/>
      <c r="G303" s="14"/>
      <c r="H303" s="14"/>
      <c r="I303" s="15"/>
      <c r="J303" s="14"/>
      <c r="K303" s="13"/>
      <c r="L303" s="14"/>
      <c r="M303" s="14"/>
      <c r="N303" s="14"/>
      <c r="O303" s="14"/>
      <c r="P303" s="198"/>
      <c r="Q303" s="198"/>
      <c r="R303" s="198"/>
      <c r="S303" s="198"/>
      <c r="T303" s="198"/>
      <c r="U303" s="198"/>
      <c r="V303" s="198"/>
      <c r="W303" s="202">
        <f t="shared" si="23"/>
        <v>0</v>
      </c>
      <c r="X303" s="14"/>
      <c r="Y303" s="14"/>
      <c r="Z303" s="108"/>
      <c r="AA303" s="114"/>
      <c r="AB303" s="129"/>
      <c r="AC303" s="128"/>
      <c r="AD303" s="142" t="str">
        <f t="shared" si="24"/>
        <v/>
      </c>
      <c r="AE303" s="142" t="str">
        <f>IF($E303&lt;&gt;"",IF($AD303=1,VLOOKUP($E303,得点換算表!$C$5:$D$14,2),VLOOKUP($E303,得点換算表!$E$5:$F$14,2)),"")</f>
        <v/>
      </c>
      <c r="AF303" s="142" t="str">
        <f>IF($F303&lt;&gt;"",IF($AD303=1,VLOOKUP($F303,得点換算表!$C$15:$D$24,2),VLOOKUP($F303,得点換算表!$E$15:$F$24,2)),"")</f>
        <v/>
      </c>
      <c r="AG303" s="142" t="str">
        <f>IF($G303&lt;&gt;"",IF($AD303=1,VLOOKUP($G303,得点換算表!$C$25:$D$34,2),VLOOKUP($G303,得点換算表!$E$25:$F$34,2)),"")</f>
        <v/>
      </c>
      <c r="AH303" s="142" t="str">
        <f>IF($H303&lt;&gt;"",IF($AD303=1,VLOOKUP($H303,得点換算表!$C$35:$D$44,2),VLOOKUP($H303,得点換算表!$E$35:$F$44,2)),"")</f>
        <v/>
      </c>
      <c r="AI303" s="142" t="str">
        <f>IF($I303&lt;&gt;"",IF($AD303=1,VLOOKUP($I303,得点換算表!$C$45:$D$55,2),VLOOKUP($I303,得点換算表!$E$45:$F$55,2)),"")</f>
        <v/>
      </c>
      <c r="AJ303" s="142" t="str">
        <f>IF($J303&lt;&gt;"",IF($AD303=1,VLOOKUP($J303,得点換算表!$C$56:$D$65,2),VLOOKUP($J303,得点換算表!$E$56:$F$65,2)),"")</f>
        <v/>
      </c>
      <c r="AK303" s="142" t="str">
        <f>IF($K303&lt;&gt;"",IF($AD303=1,VLOOKUP($K303,得点換算表!$C$66:$D$76,2),VLOOKUP($K303,得点換算表!$E$66:$F$76,2)),"")</f>
        <v/>
      </c>
      <c r="AL303" s="142" t="str">
        <f>IF($L303&lt;&gt;"",IF($AD303=1,VLOOKUP($L303,得点換算表!$C$77:$D$86,2),VLOOKUP($L303,得点換算表!$E$77:$F$86,2)),"")</f>
        <v/>
      </c>
      <c r="AM303" s="142" t="str">
        <f>IF($M303&lt;&gt;"",IF($AD303=1,VLOOKUP($M303,得点換算表!$C$87:$D$96,2),VLOOKUP($M303,得点換算表!$E$87:$F$96,2)),"")</f>
        <v/>
      </c>
      <c r="AN303" s="142" t="str">
        <f t="shared" si="22"/>
        <v/>
      </c>
      <c r="AO303" s="143" t="str">
        <f>IF(AND($AN303&lt;&gt;"",$AN303&gt;=8),VLOOKUP($AN303,得点換算表!$I$10:$J$14,2),"")</f>
        <v/>
      </c>
      <c r="AP303" s="105"/>
    </row>
    <row r="304" spans="1:42" x14ac:dyDescent="0.15">
      <c r="A304" s="11"/>
      <c r="B304" s="12"/>
      <c r="C304" s="13"/>
      <c r="D304" s="13"/>
      <c r="E304" s="14"/>
      <c r="F304" s="14"/>
      <c r="G304" s="14"/>
      <c r="H304" s="14"/>
      <c r="I304" s="15"/>
      <c r="J304" s="14"/>
      <c r="K304" s="13"/>
      <c r="L304" s="14"/>
      <c r="M304" s="14"/>
      <c r="N304" s="14"/>
      <c r="O304" s="14"/>
      <c r="P304" s="198"/>
      <c r="Q304" s="198"/>
      <c r="R304" s="198"/>
      <c r="S304" s="198"/>
      <c r="T304" s="198"/>
      <c r="U304" s="198"/>
      <c r="V304" s="198"/>
      <c r="W304" s="202">
        <f t="shared" si="23"/>
        <v>0</v>
      </c>
      <c r="X304" s="14"/>
      <c r="Y304" s="14"/>
      <c r="Z304" s="108"/>
      <c r="AA304" s="114"/>
      <c r="AB304" s="129"/>
      <c r="AC304" s="128"/>
      <c r="AD304" s="142" t="str">
        <f t="shared" si="24"/>
        <v/>
      </c>
      <c r="AE304" s="142" t="str">
        <f>IF($E304&lt;&gt;"",IF($AD304=1,VLOOKUP($E304,得点換算表!$C$5:$D$14,2),VLOOKUP($E304,得点換算表!$E$5:$F$14,2)),"")</f>
        <v/>
      </c>
      <c r="AF304" s="142" t="str">
        <f>IF($F304&lt;&gt;"",IF($AD304=1,VLOOKUP($F304,得点換算表!$C$15:$D$24,2),VLOOKUP($F304,得点換算表!$E$15:$F$24,2)),"")</f>
        <v/>
      </c>
      <c r="AG304" s="142" t="str">
        <f>IF($G304&lt;&gt;"",IF($AD304=1,VLOOKUP($G304,得点換算表!$C$25:$D$34,2),VLOOKUP($G304,得点換算表!$E$25:$F$34,2)),"")</f>
        <v/>
      </c>
      <c r="AH304" s="142" t="str">
        <f>IF($H304&lt;&gt;"",IF($AD304=1,VLOOKUP($H304,得点換算表!$C$35:$D$44,2),VLOOKUP($H304,得点換算表!$E$35:$F$44,2)),"")</f>
        <v/>
      </c>
      <c r="AI304" s="142" t="str">
        <f>IF($I304&lt;&gt;"",IF($AD304=1,VLOOKUP($I304,得点換算表!$C$45:$D$55,2),VLOOKUP($I304,得点換算表!$E$45:$F$55,2)),"")</f>
        <v/>
      </c>
      <c r="AJ304" s="142" t="str">
        <f>IF($J304&lt;&gt;"",IF($AD304=1,VLOOKUP($J304,得点換算表!$C$56:$D$65,2),VLOOKUP($J304,得点換算表!$E$56:$F$65,2)),"")</f>
        <v/>
      </c>
      <c r="AK304" s="142" t="str">
        <f>IF($K304&lt;&gt;"",IF($AD304=1,VLOOKUP($K304,得点換算表!$C$66:$D$76,2),VLOOKUP($K304,得点換算表!$E$66:$F$76,2)),"")</f>
        <v/>
      </c>
      <c r="AL304" s="142" t="str">
        <f>IF($L304&lt;&gt;"",IF($AD304=1,VLOOKUP($L304,得点換算表!$C$77:$D$86,2),VLOOKUP($L304,得点換算表!$E$77:$F$86,2)),"")</f>
        <v/>
      </c>
      <c r="AM304" s="142" t="str">
        <f>IF($M304&lt;&gt;"",IF($AD304=1,VLOOKUP($M304,得点換算表!$C$87:$D$96,2),VLOOKUP($M304,得点換算表!$E$87:$F$96,2)),"")</f>
        <v/>
      </c>
      <c r="AN304" s="142" t="str">
        <f t="shared" si="22"/>
        <v/>
      </c>
      <c r="AO304" s="143" t="str">
        <f>IF(AND($AN304&lt;&gt;"",$AN304&gt;=8),VLOOKUP($AN304,得点換算表!$I$10:$J$14,2),"")</f>
        <v/>
      </c>
      <c r="AP304" s="105"/>
    </row>
    <row r="305" spans="1:42" x14ac:dyDescent="0.15">
      <c r="A305" s="11"/>
      <c r="B305" s="12"/>
      <c r="C305" s="13"/>
      <c r="D305" s="13"/>
      <c r="E305" s="14"/>
      <c r="F305" s="14"/>
      <c r="G305" s="14"/>
      <c r="H305" s="14"/>
      <c r="I305" s="15"/>
      <c r="J305" s="14"/>
      <c r="K305" s="13"/>
      <c r="L305" s="14"/>
      <c r="M305" s="14"/>
      <c r="N305" s="14"/>
      <c r="O305" s="14"/>
      <c r="P305" s="198"/>
      <c r="Q305" s="198"/>
      <c r="R305" s="198"/>
      <c r="S305" s="198"/>
      <c r="T305" s="198"/>
      <c r="U305" s="198"/>
      <c r="V305" s="198"/>
      <c r="W305" s="202">
        <f t="shared" si="23"/>
        <v>0</v>
      </c>
      <c r="X305" s="14"/>
      <c r="Y305" s="14"/>
      <c r="Z305" s="108"/>
      <c r="AA305" s="114"/>
      <c r="AB305" s="129"/>
      <c r="AC305" s="128"/>
      <c r="AD305" s="142" t="str">
        <f t="shared" si="24"/>
        <v/>
      </c>
      <c r="AE305" s="142" t="str">
        <f>IF($E305&lt;&gt;"",IF($AD305=1,VLOOKUP($E305,得点換算表!$C$5:$D$14,2),VLOOKUP($E305,得点換算表!$E$5:$F$14,2)),"")</f>
        <v/>
      </c>
      <c r="AF305" s="142" t="str">
        <f>IF($F305&lt;&gt;"",IF($AD305=1,VLOOKUP($F305,得点換算表!$C$15:$D$24,2),VLOOKUP($F305,得点換算表!$E$15:$F$24,2)),"")</f>
        <v/>
      </c>
      <c r="AG305" s="142" t="str">
        <f>IF($G305&lt;&gt;"",IF($AD305=1,VLOOKUP($G305,得点換算表!$C$25:$D$34,2),VLOOKUP($G305,得点換算表!$E$25:$F$34,2)),"")</f>
        <v/>
      </c>
      <c r="AH305" s="142" t="str">
        <f>IF($H305&lt;&gt;"",IF($AD305=1,VLOOKUP($H305,得点換算表!$C$35:$D$44,2),VLOOKUP($H305,得点換算表!$E$35:$F$44,2)),"")</f>
        <v/>
      </c>
      <c r="AI305" s="142" t="str">
        <f>IF($I305&lt;&gt;"",IF($AD305=1,VLOOKUP($I305,得点換算表!$C$45:$D$55,2),VLOOKUP($I305,得点換算表!$E$45:$F$55,2)),"")</f>
        <v/>
      </c>
      <c r="AJ305" s="142" t="str">
        <f>IF($J305&lt;&gt;"",IF($AD305=1,VLOOKUP($J305,得点換算表!$C$56:$D$65,2),VLOOKUP($J305,得点換算表!$E$56:$F$65,2)),"")</f>
        <v/>
      </c>
      <c r="AK305" s="142" t="str">
        <f>IF($K305&lt;&gt;"",IF($AD305=1,VLOOKUP($K305,得点換算表!$C$66:$D$76,2),VLOOKUP($K305,得点換算表!$E$66:$F$76,2)),"")</f>
        <v/>
      </c>
      <c r="AL305" s="142" t="str">
        <f>IF($L305&lt;&gt;"",IF($AD305=1,VLOOKUP($L305,得点換算表!$C$77:$D$86,2),VLOOKUP($L305,得点換算表!$E$77:$F$86,2)),"")</f>
        <v/>
      </c>
      <c r="AM305" s="142" t="str">
        <f>IF($M305&lt;&gt;"",IF($AD305=1,VLOOKUP($M305,得点換算表!$C$87:$D$96,2),VLOOKUP($M305,得点換算表!$E$87:$F$96,2)),"")</f>
        <v/>
      </c>
      <c r="AN305" s="142" t="str">
        <f t="shared" si="22"/>
        <v/>
      </c>
      <c r="AO305" s="143" t="str">
        <f>IF(AND($AN305&lt;&gt;"",$AN305&gt;=8),VLOOKUP($AN305,得点換算表!$I$10:$J$14,2),"")</f>
        <v/>
      </c>
      <c r="AP305" s="105"/>
    </row>
    <row r="306" spans="1:42" x14ac:dyDescent="0.15">
      <c r="A306" s="11"/>
      <c r="B306" s="12"/>
      <c r="C306" s="13"/>
      <c r="D306" s="13"/>
      <c r="E306" s="14"/>
      <c r="F306" s="14"/>
      <c r="G306" s="14"/>
      <c r="H306" s="14"/>
      <c r="I306" s="15"/>
      <c r="J306" s="14"/>
      <c r="K306" s="13"/>
      <c r="L306" s="14"/>
      <c r="M306" s="14"/>
      <c r="N306" s="14"/>
      <c r="O306" s="14"/>
      <c r="P306" s="198"/>
      <c r="Q306" s="198"/>
      <c r="R306" s="198"/>
      <c r="S306" s="198"/>
      <c r="T306" s="198"/>
      <c r="U306" s="198"/>
      <c r="V306" s="198"/>
      <c r="W306" s="202">
        <f t="shared" si="23"/>
        <v>0</v>
      </c>
      <c r="X306" s="14"/>
      <c r="Y306" s="14"/>
      <c r="Z306" s="108"/>
      <c r="AA306" s="114"/>
      <c r="AB306" s="129"/>
      <c r="AC306" s="128"/>
      <c r="AD306" s="142" t="str">
        <f t="shared" si="24"/>
        <v/>
      </c>
      <c r="AE306" s="142" t="str">
        <f>IF($E306&lt;&gt;"",IF($AD306=1,VLOOKUP($E306,得点換算表!$C$5:$D$14,2),VLOOKUP($E306,得点換算表!$E$5:$F$14,2)),"")</f>
        <v/>
      </c>
      <c r="AF306" s="142" t="str">
        <f>IF($F306&lt;&gt;"",IF($AD306=1,VLOOKUP($F306,得点換算表!$C$15:$D$24,2),VLOOKUP($F306,得点換算表!$E$15:$F$24,2)),"")</f>
        <v/>
      </c>
      <c r="AG306" s="142" t="str">
        <f>IF($G306&lt;&gt;"",IF($AD306=1,VLOOKUP($G306,得点換算表!$C$25:$D$34,2),VLOOKUP($G306,得点換算表!$E$25:$F$34,2)),"")</f>
        <v/>
      </c>
      <c r="AH306" s="142" t="str">
        <f>IF($H306&lt;&gt;"",IF($AD306=1,VLOOKUP($H306,得点換算表!$C$35:$D$44,2),VLOOKUP($H306,得点換算表!$E$35:$F$44,2)),"")</f>
        <v/>
      </c>
      <c r="AI306" s="142" t="str">
        <f>IF($I306&lt;&gt;"",IF($AD306=1,VLOOKUP($I306,得点換算表!$C$45:$D$55,2),VLOOKUP($I306,得点換算表!$E$45:$F$55,2)),"")</f>
        <v/>
      </c>
      <c r="AJ306" s="142" t="str">
        <f>IF($J306&lt;&gt;"",IF($AD306=1,VLOOKUP($J306,得点換算表!$C$56:$D$65,2),VLOOKUP($J306,得点換算表!$E$56:$F$65,2)),"")</f>
        <v/>
      </c>
      <c r="AK306" s="142" t="str">
        <f>IF($K306&lt;&gt;"",IF($AD306=1,VLOOKUP($K306,得点換算表!$C$66:$D$76,2),VLOOKUP($K306,得点換算表!$E$66:$F$76,2)),"")</f>
        <v/>
      </c>
      <c r="AL306" s="142" t="str">
        <f>IF($L306&lt;&gt;"",IF($AD306=1,VLOOKUP($L306,得点換算表!$C$77:$D$86,2),VLOOKUP($L306,得点換算表!$E$77:$F$86,2)),"")</f>
        <v/>
      </c>
      <c r="AM306" s="142" t="str">
        <f>IF($M306&lt;&gt;"",IF($AD306=1,VLOOKUP($M306,得点換算表!$C$87:$D$96,2),VLOOKUP($M306,得点換算表!$E$87:$F$96,2)),"")</f>
        <v/>
      </c>
      <c r="AN306" s="142" t="str">
        <f t="shared" si="22"/>
        <v/>
      </c>
      <c r="AO306" s="143" t="str">
        <f>IF(AND($AN306&lt;&gt;"",$AN306&gt;=8),VLOOKUP($AN306,得点換算表!$I$10:$J$14,2),"")</f>
        <v/>
      </c>
      <c r="AP306" s="105"/>
    </row>
    <row r="307" spans="1:42" x14ac:dyDescent="0.15">
      <c r="A307" s="11"/>
      <c r="B307" s="12"/>
      <c r="C307" s="13"/>
      <c r="D307" s="13"/>
      <c r="E307" s="14"/>
      <c r="F307" s="14"/>
      <c r="G307" s="14"/>
      <c r="H307" s="14"/>
      <c r="I307" s="15"/>
      <c r="J307" s="14"/>
      <c r="K307" s="13"/>
      <c r="L307" s="14"/>
      <c r="M307" s="14"/>
      <c r="N307" s="14"/>
      <c r="O307" s="14"/>
      <c r="P307" s="198"/>
      <c r="Q307" s="198"/>
      <c r="R307" s="198"/>
      <c r="S307" s="198"/>
      <c r="T307" s="198"/>
      <c r="U307" s="198"/>
      <c r="V307" s="198"/>
      <c r="W307" s="202">
        <f t="shared" si="23"/>
        <v>0</v>
      </c>
      <c r="X307" s="14"/>
      <c r="Y307" s="14"/>
      <c r="Z307" s="108"/>
      <c r="AA307" s="114"/>
      <c r="AB307" s="129"/>
      <c r="AC307" s="128"/>
      <c r="AD307" s="142" t="str">
        <f t="shared" si="24"/>
        <v/>
      </c>
      <c r="AE307" s="142" t="str">
        <f>IF($E307&lt;&gt;"",IF($AD307=1,VLOOKUP($E307,得点換算表!$C$5:$D$14,2),VLOOKUP($E307,得点換算表!$E$5:$F$14,2)),"")</f>
        <v/>
      </c>
      <c r="AF307" s="142" t="str">
        <f>IF($F307&lt;&gt;"",IF($AD307=1,VLOOKUP($F307,得点換算表!$C$15:$D$24,2),VLOOKUP($F307,得点換算表!$E$15:$F$24,2)),"")</f>
        <v/>
      </c>
      <c r="AG307" s="142" t="str">
        <f>IF($G307&lt;&gt;"",IF($AD307=1,VLOOKUP($G307,得点換算表!$C$25:$D$34,2),VLOOKUP($G307,得点換算表!$E$25:$F$34,2)),"")</f>
        <v/>
      </c>
      <c r="AH307" s="142" t="str">
        <f>IF($H307&lt;&gt;"",IF($AD307=1,VLOOKUP($H307,得点換算表!$C$35:$D$44,2),VLOOKUP($H307,得点換算表!$E$35:$F$44,2)),"")</f>
        <v/>
      </c>
      <c r="AI307" s="142" t="str">
        <f>IF($I307&lt;&gt;"",IF($AD307=1,VLOOKUP($I307,得点換算表!$C$45:$D$55,2),VLOOKUP($I307,得点換算表!$E$45:$F$55,2)),"")</f>
        <v/>
      </c>
      <c r="AJ307" s="142" t="str">
        <f>IF($J307&lt;&gt;"",IF($AD307=1,VLOOKUP($J307,得点換算表!$C$56:$D$65,2),VLOOKUP($J307,得点換算表!$E$56:$F$65,2)),"")</f>
        <v/>
      </c>
      <c r="AK307" s="142" t="str">
        <f>IF($K307&lt;&gt;"",IF($AD307=1,VLOOKUP($K307,得点換算表!$C$66:$D$76,2),VLOOKUP($K307,得点換算表!$E$66:$F$76,2)),"")</f>
        <v/>
      </c>
      <c r="AL307" s="142" t="str">
        <f>IF($L307&lt;&gt;"",IF($AD307=1,VLOOKUP($L307,得点換算表!$C$77:$D$86,2),VLOOKUP($L307,得点換算表!$E$77:$F$86,2)),"")</f>
        <v/>
      </c>
      <c r="AM307" s="142" t="str">
        <f>IF($M307&lt;&gt;"",IF($AD307=1,VLOOKUP($M307,得点換算表!$C$87:$D$96,2),VLOOKUP($M307,得点換算表!$E$87:$F$96,2)),"")</f>
        <v/>
      </c>
      <c r="AN307" s="142" t="str">
        <f t="shared" si="22"/>
        <v/>
      </c>
      <c r="AO307" s="143" t="str">
        <f>IF(AND($AN307&lt;&gt;"",$AN307&gt;=8),VLOOKUP($AN307,得点換算表!$I$10:$J$14,2),"")</f>
        <v/>
      </c>
      <c r="AP307" s="105"/>
    </row>
    <row r="308" spans="1:42" x14ac:dyDescent="0.15">
      <c r="A308" s="11"/>
      <c r="B308" s="12"/>
      <c r="C308" s="13"/>
      <c r="D308" s="13"/>
      <c r="E308" s="14"/>
      <c r="F308" s="14"/>
      <c r="G308" s="14"/>
      <c r="H308" s="14"/>
      <c r="I308" s="15"/>
      <c r="J308" s="14"/>
      <c r="K308" s="13"/>
      <c r="L308" s="14"/>
      <c r="M308" s="14"/>
      <c r="N308" s="14"/>
      <c r="O308" s="14"/>
      <c r="P308" s="198"/>
      <c r="Q308" s="198"/>
      <c r="R308" s="198"/>
      <c r="S308" s="198"/>
      <c r="T308" s="198"/>
      <c r="U308" s="198"/>
      <c r="V308" s="198"/>
      <c r="W308" s="202">
        <f t="shared" si="23"/>
        <v>0</v>
      </c>
      <c r="X308" s="14"/>
      <c r="Y308" s="14"/>
      <c r="Z308" s="108"/>
      <c r="AA308" s="114"/>
      <c r="AB308" s="129"/>
      <c r="AC308" s="128"/>
      <c r="AD308" s="142" t="str">
        <f t="shared" si="24"/>
        <v/>
      </c>
      <c r="AE308" s="142" t="str">
        <f>IF($E308&lt;&gt;"",IF($AD308=1,VLOOKUP($E308,得点換算表!$C$5:$D$14,2),VLOOKUP($E308,得点換算表!$E$5:$F$14,2)),"")</f>
        <v/>
      </c>
      <c r="AF308" s="142" t="str">
        <f>IF($F308&lt;&gt;"",IF($AD308=1,VLOOKUP($F308,得点換算表!$C$15:$D$24,2),VLOOKUP($F308,得点換算表!$E$15:$F$24,2)),"")</f>
        <v/>
      </c>
      <c r="AG308" s="142" t="str">
        <f>IF($G308&lt;&gt;"",IF($AD308=1,VLOOKUP($G308,得点換算表!$C$25:$D$34,2),VLOOKUP($G308,得点換算表!$E$25:$F$34,2)),"")</f>
        <v/>
      </c>
      <c r="AH308" s="142" t="str">
        <f>IF($H308&lt;&gt;"",IF($AD308=1,VLOOKUP($H308,得点換算表!$C$35:$D$44,2),VLOOKUP($H308,得点換算表!$E$35:$F$44,2)),"")</f>
        <v/>
      </c>
      <c r="AI308" s="142" t="str">
        <f>IF($I308&lt;&gt;"",IF($AD308=1,VLOOKUP($I308,得点換算表!$C$45:$D$55,2),VLOOKUP($I308,得点換算表!$E$45:$F$55,2)),"")</f>
        <v/>
      </c>
      <c r="AJ308" s="142" t="str">
        <f>IF($J308&lt;&gt;"",IF($AD308=1,VLOOKUP($J308,得点換算表!$C$56:$D$65,2),VLOOKUP($J308,得点換算表!$E$56:$F$65,2)),"")</f>
        <v/>
      </c>
      <c r="AK308" s="142" t="str">
        <f>IF($K308&lt;&gt;"",IF($AD308=1,VLOOKUP($K308,得点換算表!$C$66:$D$76,2),VLOOKUP($K308,得点換算表!$E$66:$F$76,2)),"")</f>
        <v/>
      </c>
      <c r="AL308" s="142" t="str">
        <f>IF($L308&lt;&gt;"",IF($AD308=1,VLOOKUP($L308,得点換算表!$C$77:$D$86,2),VLOOKUP($L308,得点換算表!$E$77:$F$86,2)),"")</f>
        <v/>
      </c>
      <c r="AM308" s="142" t="str">
        <f>IF($M308&lt;&gt;"",IF($AD308=1,VLOOKUP($M308,得点換算表!$C$87:$D$96,2),VLOOKUP($M308,得点換算表!$E$87:$F$96,2)),"")</f>
        <v/>
      </c>
      <c r="AN308" s="142" t="str">
        <f t="shared" si="22"/>
        <v/>
      </c>
      <c r="AO308" s="143" t="str">
        <f>IF(AND($AN308&lt;&gt;"",$AN308&gt;=8),VLOOKUP($AN308,得点換算表!$I$10:$J$14,2),"")</f>
        <v/>
      </c>
      <c r="AP308" s="105"/>
    </row>
    <row r="309" spans="1:42" x14ac:dyDescent="0.15">
      <c r="A309" s="11"/>
      <c r="B309" s="12"/>
      <c r="C309" s="13"/>
      <c r="D309" s="13"/>
      <c r="E309" s="14"/>
      <c r="F309" s="14"/>
      <c r="G309" s="14"/>
      <c r="H309" s="14"/>
      <c r="I309" s="15"/>
      <c r="J309" s="14"/>
      <c r="K309" s="13"/>
      <c r="L309" s="14"/>
      <c r="M309" s="14"/>
      <c r="N309" s="14"/>
      <c r="O309" s="14"/>
      <c r="P309" s="198"/>
      <c r="Q309" s="198"/>
      <c r="R309" s="198"/>
      <c r="S309" s="198"/>
      <c r="T309" s="198"/>
      <c r="U309" s="198"/>
      <c r="V309" s="198"/>
      <c r="W309" s="202">
        <f t="shared" si="23"/>
        <v>0</v>
      </c>
      <c r="X309" s="14"/>
      <c r="Y309" s="14"/>
      <c r="Z309" s="108"/>
      <c r="AA309" s="114"/>
      <c r="AB309" s="129"/>
      <c r="AC309" s="128"/>
      <c r="AD309" s="142" t="str">
        <f t="shared" si="24"/>
        <v/>
      </c>
      <c r="AE309" s="142" t="str">
        <f>IF($E309&lt;&gt;"",IF($AD309=1,VLOOKUP($E309,得点換算表!$C$5:$D$14,2),VLOOKUP($E309,得点換算表!$E$5:$F$14,2)),"")</f>
        <v/>
      </c>
      <c r="AF309" s="142" t="str">
        <f>IF($F309&lt;&gt;"",IF($AD309=1,VLOOKUP($F309,得点換算表!$C$15:$D$24,2),VLOOKUP($F309,得点換算表!$E$15:$F$24,2)),"")</f>
        <v/>
      </c>
      <c r="AG309" s="142" t="str">
        <f>IF($G309&lt;&gt;"",IF($AD309=1,VLOOKUP($G309,得点換算表!$C$25:$D$34,2),VLOOKUP($G309,得点換算表!$E$25:$F$34,2)),"")</f>
        <v/>
      </c>
      <c r="AH309" s="142" t="str">
        <f>IF($H309&lt;&gt;"",IF($AD309=1,VLOOKUP($H309,得点換算表!$C$35:$D$44,2),VLOOKUP($H309,得点換算表!$E$35:$F$44,2)),"")</f>
        <v/>
      </c>
      <c r="AI309" s="142" t="str">
        <f>IF($I309&lt;&gt;"",IF($AD309=1,VLOOKUP($I309,得点換算表!$C$45:$D$55,2),VLOOKUP($I309,得点換算表!$E$45:$F$55,2)),"")</f>
        <v/>
      </c>
      <c r="AJ309" s="142" t="str">
        <f>IF($J309&lt;&gt;"",IF($AD309=1,VLOOKUP($J309,得点換算表!$C$56:$D$65,2),VLOOKUP($J309,得点換算表!$E$56:$F$65,2)),"")</f>
        <v/>
      </c>
      <c r="AK309" s="142" t="str">
        <f>IF($K309&lt;&gt;"",IF($AD309=1,VLOOKUP($K309,得点換算表!$C$66:$D$76,2),VLOOKUP($K309,得点換算表!$E$66:$F$76,2)),"")</f>
        <v/>
      </c>
      <c r="AL309" s="142" t="str">
        <f>IF($L309&lt;&gt;"",IF($AD309=1,VLOOKUP($L309,得点換算表!$C$77:$D$86,2),VLOOKUP($L309,得点換算表!$E$77:$F$86,2)),"")</f>
        <v/>
      </c>
      <c r="AM309" s="142" t="str">
        <f>IF($M309&lt;&gt;"",IF($AD309=1,VLOOKUP($M309,得点換算表!$C$87:$D$96,2),VLOOKUP($M309,得点換算表!$E$87:$F$96,2)),"")</f>
        <v/>
      </c>
      <c r="AN309" s="142" t="str">
        <f t="shared" si="22"/>
        <v/>
      </c>
      <c r="AO309" s="143" t="str">
        <f>IF(AND($AN309&lt;&gt;"",$AN309&gt;=8),VLOOKUP($AN309,得点換算表!$I$10:$J$14,2),"")</f>
        <v/>
      </c>
      <c r="AP309" s="105"/>
    </row>
    <row r="310" spans="1:42" x14ac:dyDescent="0.15">
      <c r="A310" s="11"/>
      <c r="B310" s="12"/>
      <c r="C310" s="13"/>
      <c r="D310" s="13"/>
      <c r="E310" s="14"/>
      <c r="F310" s="14"/>
      <c r="G310" s="14"/>
      <c r="H310" s="14"/>
      <c r="I310" s="15"/>
      <c r="J310" s="14"/>
      <c r="K310" s="13"/>
      <c r="L310" s="14"/>
      <c r="M310" s="14"/>
      <c r="N310" s="14"/>
      <c r="O310" s="14"/>
      <c r="P310" s="198"/>
      <c r="Q310" s="198"/>
      <c r="R310" s="198"/>
      <c r="S310" s="198"/>
      <c r="T310" s="198"/>
      <c r="U310" s="198"/>
      <c r="V310" s="198"/>
      <c r="W310" s="202">
        <f t="shared" si="23"/>
        <v>0</v>
      </c>
      <c r="X310" s="14"/>
      <c r="Y310" s="14"/>
      <c r="Z310" s="108"/>
      <c r="AA310" s="114"/>
      <c r="AB310" s="129"/>
      <c r="AC310" s="128"/>
      <c r="AD310" s="142" t="str">
        <f t="shared" si="24"/>
        <v/>
      </c>
      <c r="AE310" s="142" t="str">
        <f>IF($E310&lt;&gt;"",IF($AD310=1,VLOOKUP($E310,得点換算表!$C$5:$D$14,2),VLOOKUP($E310,得点換算表!$E$5:$F$14,2)),"")</f>
        <v/>
      </c>
      <c r="AF310" s="142" t="str">
        <f>IF($F310&lt;&gt;"",IF($AD310=1,VLOOKUP($F310,得点換算表!$C$15:$D$24,2),VLOOKUP($F310,得点換算表!$E$15:$F$24,2)),"")</f>
        <v/>
      </c>
      <c r="AG310" s="142" t="str">
        <f>IF($G310&lt;&gt;"",IF($AD310=1,VLOOKUP($G310,得点換算表!$C$25:$D$34,2),VLOOKUP($G310,得点換算表!$E$25:$F$34,2)),"")</f>
        <v/>
      </c>
      <c r="AH310" s="142" t="str">
        <f>IF($H310&lt;&gt;"",IF($AD310=1,VLOOKUP($H310,得点換算表!$C$35:$D$44,2),VLOOKUP($H310,得点換算表!$E$35:$F$44,2)),"")</f>
        <v/>
      </c>
      <c r="AI310" s="142" t="str">
        <f>IF($I310&lt;&gt;"",IF($AD310=1,VLOOKUP($I310,得点換算表!$C$45:$D$55,2),VLOOKUP($I310,得点換算表!$E$45:$F$55,2)),"")</f>
        <v/>
      </c>
      <c r="AJ310" s="142" t="str">
        <f>IF($J310&lt;&gt;"",IF($AD310=1,VLOOKUP($J310,得点換算表!$C$56:$D$65,2),VLOOKUP($J310,得点換算表!$E$56:$F$65,2)),"")</f>
        <v/>
      </c>
      <c r="AK310" s="142" t="str">
        <f>IF($K310&lt;&gt;"",IF($AD310=1,VLOOKUP($K310,得点換算表!$C$66:$D$76,2),VLOOKUP($K310,得点換算表!$E$66:$F$76,2)),"")</f>
        <v/>
      </c>
      <c r="AL310" s="142" t="str">
        <f>IF($L310&lt;&gt;"",IF($AD310=1,VLOOKUP($L310,得点換算表!$C$77:$D$86,2),VLOOKUP($L310,得点換算表!$E$77:$F$86,2)),"")</f>
        <v/>
      </c>
      <c r="AM310" s="142" t="str">
        <f>IF($M310&lt;&gt;"",IF($AD310=1,VLOOKUP($M310,得点換算表!$C$87:$D$96,2),VLOOKUP($M310,得点換算表!$E$87:$F$96,2)),"")</f>
        <v/>
      </c>
      <c r="AN310" s="142" t="str">
        <f t="shared" si="22"/>
        <v/>
      </c>
      <c r="AO310" s="143" t="str">
        <f>IF(AND($AN310&lt;&gt;"",$AN310&gt;=8),VLOOKUP($AN310,得点換算表!$I$10:$J$14,2),"")</f>
        <v/>
      </c>
      <c r="AP310" s="105"/>
    </row>
    <row r="311" spans="1:42" x14ac:dyDescent="0.15">
      <c r="A311" s="11"/>
      <c r="B311" s="12"/>
      <c r="C311" s="13"/>
      <c r="D311" s="13"/>
      <c r="E311" s="14"/>
      <c r="F311" s="14"/>
      <c r="G311" s="14"/>
      <c r="H311" s="14"/>
      <c r="I311" s="15"/>
      <c r="J311" s="14"/>
      <c r="K311" s="13"/>
      <c r="L311" s="14"/>
      <c r="M311" s="14"/>
      <c r="N311" s="14"/>
      <c r="O311" s="14"/>
      <c r="P311" s="198"/>
      <c r="Q311" s="198"/>
      <c r="R311" s="198"/>
      <c r="S311" s="198"/>
      <c r="T311" s="198"/>
      <c r="U311" s="198"/>
      <c r="V311" s="198"/>
      <c r="W311" s="202">
        <f t="shared" si="23"/>
        <v>0</v>
      </c>
      <c r="X311" s="14"/>
      <c r="Y311" s="14"/>
      <c r="Z311" s="108"/>
      <c r="AA311" s="114"/>
      <c r="AB311" s="129"/>
      <c r="AC311" s="128"/>
      <c r="AD311" s="142" t="str">
        <f t="shared" si="24"/>
        <v/>
      </c>
      <c r="AE311" s="142" t="str">
        <f>IF($E311&lt;&gt;"",IF($AD311=1,VLOOKUP($E311,得点換算表!$C$5:$D$14,2),VLOOKUP($E311,得点換算表!$E$5:$F$14,2)),"")</f>
        <v/>
      </c>
      <c r="AF311" s="142" t="str">
        <f>IF($F311&lt;&gt;"",IF($AD311=1,VLOOKUP($F311,得点換算表!$C$15:$D$24,2),VLOOKUP($F311,得点換算表!$E$15:$F$24,2)),"")</f>
        <v/>
      </c>
      <c r="AG311" s="142" t="str">
        <f>IF($G311&lt;&gt;"",IF($AD311=1,VLOOKUP($G311,得点換算表!$C$25:$D$34,2),VLOOKUP($G311,得点換算表!$E$25:$F$34,2)),"")</f>
        <v/>
      </c>
      <c r="AH311" s="142" t="str">
        <f>IF($H311&lt;&gt;"",IF($AD311=1,VLOOKUP($H311,得点換算表!$C$35:$D$44,2),VLOOKUP($H311,得点換算表!$E$35:$F$44,2)),"")</f>
        <v/>
      </c>
      <c r="AI311" s="142" t="str">
        <f>IF($I311&lt;&gt;"",IF($AD311=1,VLOOKUP($I311,得点換算表!$C$45:$D$55,2),VLOOKUP($I311,得点換算表!$E$45:$F$55,2)),"")</f>
        <v/>
      </c>
      <c r="AJ311" s="142" t="str">
        <f>IF($J311&lt;&gt;"",IF($AD311=1,VLOOKUP($J311,得点換算表!$C$56:$D$65,2),VLOOKUP($J311,得点換算表!$E$56:$F$65,2)),"")</f>
        <v/>
      </c>
      <c r="AK311" s="142" t="str">
        <f>IF($K311&lt;&gt;"",IF($AD311=1,VLOOKUP($K311,得点換算表!$C$66:$D$76,2),VLOOKUP($K311,得点換算表!$E$66:$F$76,2)),"")</f>
        <v/>
      </c>
      <c r="AL311" s="142" t="str">
        <f>IF($L311&lt;&gt;"",IF($AD311=1,VLOOKUP($L311,得点換算表!$C$77:$D$86,2),VLOOKUP($L311,得点換算表!$E$77:$F$86,2)),"")</f>
        <v/>
      </c>
      <c r="AM311" s="142" t="str">
        <f>IF($M311&lt;&gt;"",IF($AD311=1,VLOOKUP($M311,得点換算表!$C$87:$D$96,2),VLOOKUP($M311,得点換算表!$E$87:$F$96,2)),"")</f>
        <v/>
      </c>
      <c r="AN311" s="142" t="str">
        <f t="shared" si="22"/>
        <v/>
      </c>
      <c r="AO311" s="143" t="str">
        <f>IF(AND($AN311&lt;&gt;"",$AN311&gt;=8),VLOOKUP($AN311,得点換算表!$I$10:$J$14,2),"")</f>
        <v/>
      </c>
      <c r="AP311" s="105"/>
    </row>
    <row r="312" spans="1:42" x14ac:dyDescent="0.15">
      <c r="A312" s="11"/>
      <c r="B312" s="12"/>
      <c r="C312" s="13"/>
      <c r="D312" s="13"/>
      <c r="E312" s="14"/>
      <c r="F312" s="14"/>
      <c r="G312" s="14"/>
      <c r="H312" s="14"/>
      <c r="I312" s="15"/>
      <c r="J312" s="14"/>
      <c r="K312" s="13"/>
      <c r="L312" s="14"/>
      <c r="M312" s="14"/>
      <c r="N312" s="14"/>
      <c r="O312" s="14"/>
      <c r="P312" s="198"/>
      <c r="Q312" s="198"/>
      <c r="R312" s="198"/>
      <c r="S312" s="198"/>
      <c r="T312" s="198"/>
      <c r="U312" s="198"/>
      <c r="V312" s="198"/>
      <c r="W312" s="202">
        <f t="shared" si="23"/>
        <v>0</v>
      </c>
      <c r="X312" s="14"/>
      <c r="Y312" s="14"/>
      <c r="Z312" s="108"/>
      <c r="AA312" s="114"/>
      <c r="AB312" s="129"/>
      <c r="AC312" s="128"/>
      <c r="AD312" s="142" t="str">
        <f t="shared" si="24"/>
        <v/>
      </c>
      <c r="AE312" s="142" t="str">
        <f>IF($E312&lt;&gt;"",IF($AD312=1,VLOOKUP($E312,得点換算表!$C$5:$D$14,2),VLOOKUP($E312,得点換算表!$E$5:$F$14,2)),"")</f>
        <v/>
      </c>
      <c r="AF312" s="142" t="str">
        <f>IF($F312&lt;&gt;"",IF($AD312=1,VLOOKUP($F312,得点換算表!$C$15:$D$24,2),VLOOKUP($F312,得点換算表!$E$15:$F$24,2)),"")</f>
        <v/>
      </c>
      <c r="AG312" s="142" t="str">
        <f>IF($G312&lt;&gt;"",IF($AD312=1,VLOOKUP($G312,得点換算表!$C$25:$D$34,2),VLOOKUP($G312,得点換算表!$E$25:$F$34,2)),"")</f>
        <v/>
      </c>
      <c r="AH312" s="142" t="str">
        <f>IF($H312&lt;&gt;"",IF($AD312=1,VLOOKUP($H312,得点換算表!$C$35:$D$44,2),VLOOKUP($H312,得点換算表!$E$35:$F$44,2)),"")</f>
        <v/>
      </c>
      <c r="AI312" s="142" t="str">
        <f>IF($I312&lt;&gt;"",IF($AD312=1,VLOOKUP($I312,得点換算表!$C$45:$D$55,2),VLOOKUP($I312,得点換算表!$E$45:$F$55,2)),"")</f>
        <v/>
      </c>
      <c r="AJ312" s="142" t="str">
        <f>IF($J312&lt;&gt;"",IF($AD312=1,VLOOKUP($J312,得点換算表!$C$56:$D$65,2),VLOOKUP($J312,得点換算表!$E$56:$F$65,2)),"")</f>
        <v/>
      </c>
      <c r="AK312" s="142" t="str">
        <f>IF($K312&lt;&gt;"",IF($AD312=1,VLOOKUP($K312,得点換算表!$C$66:$D$76,2),VLOOKUP($K312,得点換算表!$E$66:$F$76,2)),"")</f>
        <v/>
      </c>
      <c r="AL312" s="142" t="str">
        <f>IF($L312&lt;&gt;"",IF($AD312=1,VLOOKUP($L312,得点換算表!$C$77:$D$86,2),VLOOKUP($L312,得点換算表!$E$77:$F$86,2)),"")</f>
        <v/>
      </c>
      <c r="AM312" s="142" t="str">
        <f>IF($M312&lt;&gt;"",IF($AD312=1,VLOOKUP($M312,得点換算表!$C$87:$D$96,2),VLOOKUP($M312,得点換算表!$E$87:$F$96,2)),"")</f>
        <v/>
      </c>
      <c r="AN312" s="142" t="str">
        <f t="shared" si="22"/>
        <v/>
      </c>
      <c r="AO312" s="143" t="str">
        <f>IF(AND($AN312&lt;&gt;"",$AN312&gt;=8),VLOOKUP($AN312,得点換算表!$I$10:$J$14,2),"")</f>
        <v/>
      </c>
      <c r="AP312" s="105"/>
    </row>
    <row r="313" spans="1:42" x14ac:dyDescent="0.15">
      <c r="A313" s="11"/>
      <c r="B313" s="12"/>
      <c r="C313" s="13"/>
      <c r="D313" s="13"/>
      <c r="E313" s="14"/>
      <c r="F313" s="14"/>
      <c r="G313" s="14"/>
      <c r="H313" s="14"/>
      <c r="I313" s="15"/>
      <c r="J313" s="14"/>
      <c r="K313" s="13"/>
      <c r="L313" s="14"/>
      <c r="M313" s="14"/>
      <c r="N313" s="14"/>
      <c r="O313" s="14"/>
      <c r="P313" s="198"/>
      <c r="Q313" s="198"/>
      <c r="R313" s="198"/>
      <c r="S313" s="198"/>
      <c r="T313" s="198"/>
      <c r="U313" s="198"/>
      <c r="V313" s="198"/>
      <c r="W313" s="202">
        <f t="shared" si="23"/>
        <v>0</v>
      </c>
      <c r="X313" s="14"/>
      <c r="Y313" s="14"/>
      <c r="Z313" s="108"/>
      <c r="AA313" s="114"/>
      <c r="AB313" s="129"/>
      <c r="AC313" s="128"/>
      <c r="AD313" s="142" t="str">
        <f t="shared" si="24"/>
        <v/>
      </c>
      <c r="AE313" s="142" t="str">
        <f>IF($E313&lt;&gt;"",IF($AD313=1,VLOOKUP($E313,得点換算表!$C$5:$D$14,2),VLOOKUP($E313,得点換算表!$E$5:$F$14,2)),"")</f>
        <v/>
      </c>
      <c r="AF313" s="142" t="str">
        <f>IF($F313&lt;&gt;"",IF($AD313=1,VLOOKUP($F313,得点換算表!$C$15:$D$24,2),VLOOKUP($F313,得点換算表!$E$15:$F$24,2)),"")</f>
        <v/>
      </c>
      <c r="AG313" s="142" t="str">
        <f>IF($G313&lt;&gt;"",IF($AD313=1,VLOOKUP($G313,得点換算表!$C$25:$D$34,2),VLOOKUP($G313,得点換算表!$E$25:$F$34,2)),"")</f>
        <v/>
      </c>
      <c r="AH313" s="142" t="str">
        <f>IF($H313&lt;&gt;"",IF($AD313=1,VLOOKUP($H313,得点換算表!$C$35:$D$44,2),VLOOKUP($H313,得点換算表!$E$35:$F$44,2)),"")</f>
        <v/>
      </c>
      <c r="AI313" s="142" t="str">
        <f>IF($I313&lt;&gt;"",IF($AD313=1,VLOOKUP($I313,得点換算表!$C$45:$D$55,2),VLOOKUP($I313,得点換算表!$E$45:$F$55,2)),"")</f>
        <v/>
      </c>
      <c r="AJ313" s="142" t="str">
        <f>IF($J313&lt;&gt;"",IF($AD313=1,VLOOKUP($J313,得点換算表!$C$56:$D$65,2),VLOOKUP($J313,得点換算表!$E$56:$F$65,2)),"")</f>
        <v/>
      </c>
      <c r="AK313" s="142" t="str">
        <f>IF($K313&lt;&gt;"",IF($AD313=1,VLOOKUP($K313,得点換算表!$C$66:$D$76,2),VLOOKUP($K313,得点換算表!$E$66:$F$76,2)),"")</f>
        <v/>
      </c>
      <c r="AL313" s="142" t="str">
        <f>IF($L313&lt;&gt;"",IF($AD313=1,VLOOKUP($L313,得点換算表!$C$77:$D$86,2),VLOOKUP($L313,得点換算表!$E$77:$F$86,2)),"")</f>
        <v/>
      </c>
      <c r="AM313" s="142" t="str">
        <f>IF($M313&lt;&gt;"",IF($AD313=1,VLOOKUP($M313,得点換算表!$C$87:$D$96,2),VLOOKUP($M313,得点換算表!$E$87:$F$96,2)),"")</f>
        <v/>
      </c>
      <c r="AN313" s="142" t="str">
        <f t="shared" si="22"/>
        <v/>
      </c>
      <c r="AO313" s="143" t="str">
        <f>IF(AND($AN313&lt;&gt;"",$AN313&gt;=8),VLOOKUP($AN313,得点換算表!$I$10:$J$14,2),"")</f>
        <v/>
      </c>
      <c r="AP313" s="105"/>
    </row>
    <row r="314" spans="1:42" x14ac:dyDescent="0.15">
      <c r="A314" s="11"/>
      <c r="B314" s="12"/>
      <c r="C314" s="13"/>
      <c r="D314" s="13"/>
      <c r="E314" s="14"/>
      <c r="F314" s="14"/>
      <c r="G314" s="14"/>
      <c r="H314" s="14"/>
      <c r="I314" s="15"/>
      <c r="J314" s="14"/>
      <c r="K314" s="13"/>
      <c r="L314" s="14"/>
      <c r="M314" s="14"/>
      <c r="N314" s="14"/>
      <c r="O314" s="14"/>
      <c r="P314" s="198"/>
      <c r="Q314" s="198"/>
      <c r="R314" s="198"/>
      <c r="S314" s="198"/>
      <c r="T314" s="198"/>
      <c r="U314" s="198"/>
      <c r="V314" s="198"/>
      <c r="W314" s="202">
        <f t="shared" si="23"/>
        <v>0</v>
      </c>
      <c r="X314" s="14"/>
      <c r="Y314" s="14"/>
      <c r="Z314" s="108"/>
      <c r="AA314" s="114"/>
      <c r="AB314" s="129"/>
      <c r="AC314" s="128"/>
      <c r="AD314" s="142" t="str">
        <f t="shared" si="24"/>
        <v/>
      </c>
      <c r="AE314" s="142" t="str">
        <f>IF($E314&lt;&gt;"",IF($AD314=1,VLOOKUP($E314,得点換算表!$C$5:$D$14,2),VLOOKUP($E314,得点換算表!$E$5:$F$14,2)),"")</f>
        <v/>
      </c>
      <c r="AF314" s="142" t="str">
        <f>IF($F314&lt;&gt;"",IF($AD314=1,VLOOKUP($F314,得点換算表!$C$15:$D$24,2),VLOOKUP($F314,得点換算表!$E$15:$F$24,2)),"")</f>
        <v/>
      </c>
      <c r="AG314" s="142" t="str">
        <f>IF($G314&lt;&gt;"",IF($AD314=1,VLOOKUP($G314,得点換算表!$C$25:$D$34,2),VLOOKUP($G314,得点換算表!$E$25:$F$34,2)),"")</f>
        <v/>
      </c>
      <c r="AH314" s="142" t="str">
        <f>IF($H314&lt;&gt;"",IF($AD314=1,VLOOKUP($H314,得点換算表!$C$35:$D$44,2),VLOOKUP($H314,得点換算表!$E$35:$F$44,2)),"")</f>
        <v/>
      </c>
      <c r="AI314" s="142" t="str">
        <f>IF($I314&lt;&gt;"",IF($AD314=1,VLOOKUP($I314,得点換算表!$C$45:$D$55,2),VLOOKUP($I314,得点換算表!$E$45:$F$55,2)),"")</f>
        <v/>
      </c>
      <c r="AJ314" s="142" t="str">
        <f>IF($J314&lt;&gt;"",IF($AD314=1,VLOOKUP($J314,得点換算表!$C$56:$D$65,2),VLOOKUP($J314,得点換算表!$E$56:$F$65,2)),"")</f>
        <v/>
      </c>
      <c r="AK314" s="142" t="str">
        <f>IF($K314&lt;&gt;"",IF($AD314=1,VLOOKUP($K314,得点換算表!$C$66:$D$76,2),VLOOKUP($K314,得点換算表!$E$66:$F$76,2)),"")</f>
        <v/>
      </c>
      <c r="AL314" s="142" t="str">
        <f>IF($L314&lt;&gt;"",IF($AD314=1,VLOOKUP($L314,得点換算表!$C$77:$D$86,2),VLOOKUP($L314,得点換算表!$E$77:$F$86,2)),"")</f>
        <v/>
      </c>
      <c r="AM314" s="142" t="str">
        <f>IF($M314&lt;&gt;"",IF($AD314=1,VLOOKUP($M314,得点換算表!$C$87:$D$96,2),VLOOKUP($M314,得点換算表!$E$87:$F$96,2)),"")</f>
        <v/>
      </c>
      <c r="AN314" s="142" t="str">
        <f t="shared" si="22"/>
        <v/>
      </c>
      <c r="AO314" s="143" t="str">
        <f>IF(AND($AN314&lt;&gt;"",$AN314&gt;=8),VLOOKUP($AN314,得点換算表!$I$10:$J$14,2),"")</f>
        <v/>
      </c>
      <c r="AP314" s="105"/>
    </row>
    <row r="315" spans="1:42" x14ac:dyDescent="0.15">
      <c r="A315" s="11"/>
      <c r="B315" s="12"/>
      <c r="C315" s="13"/>
      <c r="D315" s="13"/>
      <c r="E315" s="14"/>
      <c r="F315" s="14"/>
      <c r="G315" s="14"/>
      <c r="H315" s="14"/>
      <c r="I315" s="15"/>
      <c r="J315" s="14"/>
      <c r="K315" s="13"/>
      <c r="L315" s="14"/>
      <c r="M315" s="14"/>
      <c r="N315" s="14"/>
      <c r="O315" s="14"/>
      <c r="P315" s="198"/>
      <c r="Q315" s="198"/>
      <c r="R315" s="198"/>
      <c r="S315" s="198"/>
      <c r="T315" s="198"/>
      <c r="U315" s="198"/>
      <c r="V315" s="198"/>
      <c r="W315" s="202">
        <f t="shared" si="23"/>
        <v>0</v>
      </c>
      <c r="X315" s="14"/>
      <c r="Y315" s="14"/>
      <c r="Z315" s="108"/>
      <c r="AA315" s="114"/>
      <c r="AB315" s="129"/>
      <c r="AC315" s="128"/>
      <c r="AD315" s="142" t="str">
        <f t="shared" si="24"/>
        <v/>
      </c>
      <c r="AE315" s="142" t="str">
        <f>IF($E315&lt;&gt;"",IF($AD315=1,VLOOKUP($E315,得点換算表!$C$5:$D$14,2),VLOOKUP($E315,得点換算表!$E$5:$F$14,2)),"")</f>
        <v/>
      </c>
      <c r="AF315" s="142" t="str">
        <f>IF($F315&lt;&gt;"",IF($AD315=1,VLOOKUP($F315,得点換算表!$C$15:$D$24,2),VLOOKUP($F315,得点換算表!$E$15:$F$24,2)),"")</f>
        <v/>
      </c>
      <c r="AG315" s="142" t="str">
        <f>IF($G315&lt;&gt;"",IF($AD315=1,VLOOKUP($G315,得点換算表!$C$25:$D$34,2),VLOOKUP($G315,得点換算表!$E$25:$F$34,2)),"")</f>
        <v/>
      </c>
      <c r="AH315" s="142" t="str">
        <f>IF($H315&lt;&gt;"",IF($AD315=1,VLOOKUP($H315,得点換算表!$C$35:$D$44,2),VLOOKUP($H315,得点換算表!$E$35:$F$44,2)),"")</f>
        <v/>
      </c>
      <c r="AI315" s="142" t="str">
        <f>IF($I315&lt;&gt;"",IF($AD315=1,VLOOKUP($I315,得点換算表!$C$45:$D$55,2),VLOOKUP($I315,得点換算表!$E$45:$F$55,2)),"")</f>
        <v/>
      </c>
      <c r="AJ315" s="142" t="str">
        <f>IF($J315&lt;&gt;"",IF($AD315=1,VLOOKUP($J315,得点換算表!$C$56:$D$65,2),VLOOKUP($J315,得点換算表!$E$56:$F$65,2)),"")</f>
        <v/>
      </c>
      <c r="AK315" s="142" t="str">
        <f>IF($K315&lt;&gt;"",IF($AD315=1,VLOOKUP($K315,得点換算表!$C$66:$D$76,2),VLOOKUP($K315,得点換算表!$E$66:$F$76,2)),"")</f>
        <v/>
      </c>
      <c r="AL315" s="142" t="str">
        <f>IF($L315&lt;&gt;"",IF($AD315=1,VLOOKUP($L315,得点換算表!$C$77:$D$86,2),VLOOKUP($L315,得点換算表!$E$77:$F$86,2)),"")</f>
        <v/>
      </c>
      <c r="AM315" s="142" t="str">
        <f>IF($M315&lt;&gt;"",IF($AD315=1,VLOOKUP($M315,得点換算表!$C$87:$D$96,2),VLOOKUP($M315,得点換算表!$E$87:$F$96,2)),"")</f>
        <v/>
      </c>
      <c r="AN315" s="142" t="str">
        <f t="shared" si="22"/>
        <v/>
      </c>
      <c r="AO315" s="143" t="str">
        <f>IF(AND($AN315&lt;&gt;"",$AN315&gt;=8),VLOOKUP($AN315,得点換算表!$I$10:$J$14,2),"")</f>
        <v/>
      </c>
      <c r="AP315" s="105"/>
    </row>
    <row r="316" spans="1:42" x14ac:dyDescent="0.15">
      <c r="A316" s="11"/>
      <c r="B316" s="12"/>
      <c r="C316" s="13"/>
      <c r="D316" s="13"/>
      <c r="E316" s="14"/>
      <c r="F316" s="14"/>
      <c r="G316" s="14"/>
      <c r="H316" s="14"/>
      <c r="I316" s="15"/>
      <c r="J316" s="14"/>
      <c r="K316" s="13"/>
      <c r="L316" s="14"/>
      <c r="M316" s="14"/>
      <c r="N316" s="14"/>
      <c r="O316" s="14"/>
      <c r="P316" s="198"/>
      <c r="Q316" s="198"/>
      <c r="R316" s="198"/>
      <c r="S316" s="198"/>
      <c r="T316" s="198"/>
      <c r="U316" s="198"/>
      <c r="V316" s="198"/>
      <c r="W316" s="202">
        <f t="shared" si="23"/>
        <v>0</v>
      </c>
      <c r="X316" s="14"/>
      <c r="Y316" s="14"/>
      <c r="Z316" s="108"/>
      <c r="AA316" s="114"/>
      <c r="AB316" s="129"/>
      <c r="AC316" s="128"/>
      <c r="AD316" s="142" t="str">
        <f t="shared" si="24"/>
        <v/>
      </c>
      <c r="AE316" s="142" t="str">
        <f>IF($E316&lt;&gt;"",IF($AD316=1,VLOOKUP($E316,得点換算表!$C$5:$D$14,2),VLOOKUP($E316,得点換算表!$E$5:$F$14,2)),"")</f>
        <v/>
      </c>
      <c r="AF316" s="142" t="str">
        <f>IF($F316&lt;&gt;"",IF($AD316=1,VLOOKUP($F316,得点換算表!$C$15:$D$24,2),VLOOKUP($F316,得点換算表!$E$15:$F$24,2)),"")</f>
        <v/>
      </c>
      <c r="AG316" s="142" t="str">
        <f>IF($G316&lt;&gt;"",IF($AD316=1,VLOOKUP($G316,得点換算表!$C$25:$D$34,2),VLOOKUP($G316,得点換算表!$E$25:$F$34,2)),"")</f>
        <v/>
      </c>
      <c r="AH316" s="142" t="str">
        <f>IF($H316&lt;&gt;"",IF($AD316=1,VLOOKUP($H316,得点換算表!$C$35:$D$44,2),VLOOKUP($H316,得点換算表!$E$35:$F$44,2)),"")</f>
        <v/>
      </c>
      <c r="AI316" s="142" t="str">
        <f>IF($I316&lt;&gt;"",IF($AD316=1,VLOOKUP($I316,得点換算表!$C$45:$D$55,2),VLOOKUP($I316,得点換算表!$E$45:$F$55,2)),"")</f>
        <v/>
      </c>
      <c r="AJ316" s="142" t="str">
        <f>IF($J316&lt;&gt;"",IF($AD316=1,VLOOKUP($J316,得点換算表!$C$56:$D$65,2),VLOOKUP($J316,得点換算表!$E$56:$F$65,2)),"")</f>
        <v/>
      </c>
      <c r="AK316" s="142" t="str">
        <f>IF($K316&lt;&gt;"",IF($AD316=1,VLOOKUP($K316,得点換算表!$C$66:$D$76,2),VLOOKUP($K316,得点換算表!$E$66:$F$76,2)),"")</f>
        <v/>
      </c>
      <c r="AL316" s="142" t="str">
        <f>IF($L316&lt;&gt;"",IF($AD316=1,VLOOKUP($L316,得点換算表!$C$77:$D$86,2),VLOOKUP($L316,得点換算表!$E$77:$F$86,2)),"")</f>
        <v/>
      </c>
      <c r="AM316" s="142" t="str">
        <f>IF($M316&lt;&gt;"",IF($AD316=1,VLOOKUP($M316,得点換算表!$C$87:$D$96,2),VLOOKUP($M316,得点換算表!$E$87:$F$96,2)),"")</f>
        <v/>
      </c>
      <c r="AN316" s="142" t="str">
        <f t="shared" si="22"/>
        <v/>
      </c>
      <c r="AO316" s="143" t="str">
        <f>IF(AND($AN316&lt;&gt;"",$AN316&gt;=8),VLOOKUP($AN316,得点換算表!$I$10:$J$14,2),"")</f>
        <v/>
      </c>
      <c r="AP316" s="105"/>
    </row>
    <row r="317" spans="1:42" x14ac:dyDescent="0.15">
      <c r="A317" s="11"/>
      <c r="B317" s="12"/>
      <c r="C317" s="13"/>
      <c r="D317" s="13"/>
      <c r="E317" s="14"/>
      <c r="F317" s="14"/>
      <c r="G317" s="14"/>
      <c r="H317" s="14"/>
      <c r="I317" s="15"/>
      <c r="J317" s="14"/>
      <c r="K317" s="13"/>
      <c r="L317" s="14"/>
      <c r="M317" s="14"/>
      <c r="N317" s="14"/>
      <c r="O317" s="14"/>
      <c r="P317" s="198"/>
      <c r="Q317" s="198"/>
      <c r="R317" s="198"/>
      <c r="S317" s="198"/>
      <c r="T317" s="198"/>
      <c r="U317" s="198"/>
      <c r="V317" s="198"/>
      <c r="W317" s="202">
        <f t="shared" si="23"/>
        <v>0</v>
      </c>
      <c r="X317" s="14"/>
      <c r="Y317" s="14"/>
      <c r="Z317" s="108"/>
      <c r="AA317" s="114"/>
      <c r="AB317" s="129"/>
      <c r="AC317" s="128"/>
      <c r="AD317" s="142" t="str">
        <f t="shared" si="24"/>
        <v/>
      </c>
      <c r="AE317" s="142" t="str">
        <f>IF($E317&lt;&gt;"",IF($AD317=1,VLOOKUP($E317,得点換算表!$C$5:$D$14,2),VLOOKUP($E317,得点換算表!$E$5:$F$14,2)),"")</f>
        <v/>
      </c>
      <c r="AF317" s="142" t="str">
        <f>IF($F317&lt;&gt;"",IF($AD317=1,VLOOKUP($F317,得点換算表!$C$15:$D$24,2),VLOOKUP($F317,得点換算表!$E$15:$F$24,2)),"")</f>
        <v/>
      </c>
      <c r="AG317" s="142" t="str">
        <f>IF($G317&lt;&gt;"",IF($AD317=1,VLOOKUP($G317,得点換算表!$C$25:$D$34,2),VLOOKUP($G317,得点換算表!$E$25:$F$34,2)),"")</f>
        <v/>
      </c>
      <c r="AH317" s="142" t="str">
        <f>IF($H317&lt;&gt;"",IF($AD317=1,VLOOKUP($H317,得点換算表!$C$35:$D$44,2),VLOOKUP($H317,得点換算表!$E$35:$F$44,2)),"")</f>
        <v/>
      </c>
      <c r="AI317" s="142" t="str">
        <f>IF($I317&lt;&gt;"",IF($AD317=1,VLOOKUP($I317,得点換算表!$C$45:$D$55,2),VLOOKUP($I317,得点換算表!$E$45:$F$55,2)),"")</f>
        <v/>
      </c>
      <c r="AJ317" s="142" t="str">
        <f>IF($J317&lt;&gt;"",IF($AD317=1,VLOOKUP($J317,得点換算表!$C$56:$D$65,2),VLOOKUP($J317,得点換算表!$E$56:$F$65,2)),"")</f>
        <v/>
      </c>
      <c r="AK317" s="142" t="str">
        <f>IF($K317&lt;&gt;"",IF($AD317=1,VLOOKUP($K317,得点換算表!$C$66:$D$76,2),VLOOKUP($K317,得点換算表!$E$66:$F$76,2)),"")</f>
        <v/>
      </c>
      <c r="AL317" s="142" t="str">
        <f>IF($L317&lt;&gt;"",IF($AD317=1,VLOOKUP($L317,得点換算表!$C$77:$D$86,2),VLOOKUP($L317,得点換算表!$E$77:$F$86,2)),"")</f>
        <v/>
      </c>
      <c r="AM317" s="142" t="str">
        <f>IF($M317&lt;&gt;"",IF($AD317=1,VLOOKUP($M317,得点換算表!$C$87:$D$96,2),VLOOKUP($M317,得点換算表!$E$87:$F$96,2)),"")</f>
        <v/>
      </c>
      <c r="AN317" s="142" t="str">
        <f t="shared" si="22"/>
        <v/>
      </c>
      <c r="AO317" s="143" t="str">
        <f>IF(AND($AN317&lt;&gt;"",$AN317&gt;=8),VLOOKUP($AN317,得点換算表!$I$10:$J$14,2),"")</f>
        <v/>
      </c>
      <c r="AP317" s="105"/>
    </row>
    <row r="318" spans="1:42" x14ac:dyDescent="0.15">
      <c r="A318" s="11"/>
      <c r="B318" s="12"/>
      <c r="C318" s="13"/>
      <c r="D318" s="13"/>
      <c r="E318" s="14"/>
      <c r="F318" s="14"/>
      <c r="G318" s="14"/>
      <c r="H318" s="14"/>
      <c r="I318" s="15"/>
      <c r="J318" s="14"/>
      <c r="K318" s="13"/>
      <c r="L318" s="14"/>
      <c r="M318" s="14"/>
      <c r="N318" s="14"/>
      <c r="O318" s="14"/>
      <c r="P318" s="198"/>
      <c r="Q318" s="198"/>
      <c r="R318" s="198"/>
      <c r="S318" s="198"/>
      <c r="T318" s="198"/>
      <c r="U318" s="198"/>
      <c r="V318" s="198"/>
      <c r="W318" s="202">
        <f t="shared" si="23"/>
        <v>0</v>
      </c>
      <c r="X318" s="14"/>
      <c r="Y318" s="14"/>
      <c r="Z318" s="108"/>
      <c r="AA318" s="114"/>
      <c r="AB318" s="129"/>
      <c r="AC318" s="128"/>
      <c r="AD318" s="142" t="str">
        <f t="shared" si="24"/>
        <v/>
      </c>
      <c r="AE318" s="142" t="str">
        <f>IF($E318&lt;&gt;"",IF($AD318=1,VLOOKUP($E318,得点換算表!$C$5:$D$14,2),VLOOKUP($E318,得点換算表!$E$5:$F$14,2)),"")</f>
        <v/>
      </c>
      <c r="AF318" s="142" t="str">
        <f>IF($F318&lt;&gt;"",IF($AD318=1,VLOOKUP($F318,得点換算表!$C$15:$D$24,2),VLOOKUP($F318,得点換算表!$E$15:$F$24,2)),"")</f>
        <v/>
      </c>
      <c r="AG318" s="142" t="str">
        <f>IF($G318&lt;&gt;"",IF($AD318=1,VLOOKUP($G318,得点換算表!$C$25:$D$34,2),VLOOKUP($G318,得点換算表!$E$25:$F$34,2)),"")</f>
        <v/>
      </c>
      <c r="AH318" s="142" t="str">
        <f>IF($H318&lt;&gt;"",IF($AD318=1,VLOOKUP($H318,得点換算表!$C$35:$D$44,2),VLOOKUP($H318,得点換算表!$E$35:$F$44,2)),"")</f>
        <v/>
      </c>
      <c r="AI318" s="142" t="str">
        <f>IF($I318&lt;&gt;"",IF($AD318=1,VLOOKUP($I318,得点換算表!$C$45:$D$55,2),VLOOKUP($I318,得点換算表!$E$45:$F$55,2)),"")</f>
        <v/>
      </c>
      <c r="AJ318" s="142" t="str">
        <f>IF($J318&lt;&gt;"",IF($AD318=1,VLOOKUP($J318,得点換算表!$C$56:$D$65,2),VLOOKUP($J318,得点換算表!$E$56:$F$65,2)),"")</f>
        <v/>
      </c>
      <c r="AK318" s="142" t="str">
        <f>IF($K318&lt;&gt;"",IF($AD318=1,VLOOKUP($K318,得点換算表!$C$66:$D$76,2),VLOOKUP($K318,得点換算表!$E$66:$F$76,2)),"")</f>
        <v/>
      </c>
      <c r="AL318" s="142" t="str">
        <f>IF($L318&lt;&gt;"",IF($AD318=1,VLOOKUP($L318,得点換算表!$C$77:$D$86,2),VLOOKUP($L318,得点換算表!$E$77:$F$86,2)),"")</f>
        <v/>
      </c>
      <c r="AM318" s="142" t="str">
        <f>IF($M318&lt;&gt;"",IF($AD318=1,VLOOKUP($M318,得点換算表!$C$87:$D$96,2),VLOOKUP($M318,得点換算表!$E$87:$F$96,2)),"")</f>
        <v/>
      </c>
      <c r="AN318" s="142" t="str">
        <f t="shared" si="22"/>
        <v/>
      </c>
      <c r="AO318" s="143" t="str">
        <f>IF(AND($AN318&lt;&gt;"",$AN318&gt;=8),VLOOKUP($AN318,得点換算表!$I$10:$J$14,2),"")</f>
        <v/>
      </c>
      <c r="AP318" s="105"/>
    </row>
    <row r="319" spans="1:42" x14ac:dyDescent="0.15">
      <c r="A319" s="11"/>
      <c r="B319" s="12"/>
      <c r="C319" s="13"/>
      <c r="D319" s="13"/>
      <c r="E319" s="14"/>
      <c r="F319" s="14"/>
      <c r="G319" s="14"/>
      <c r="H319" s="14"/>
      <c r="I319" s="15"/>
      <c r="J319" s="14"/>
      <c r="K319" s="13"/>
      <c r="L319" s="14"/>
      <c r="M319" s="14"/>
      <c r="N319" s="14"/>
      <c r="O319" s="14"/>
      <c r="P319" s="198"/>
      <c r="Q319" s="198"/>
      <c r="R319" s="198"/>
      <c r="S319" s="198"/>
      <c r="T319" s="198"/>
      <c r="U319" s="198"/>
      <c r="V319" s="198"/>
      <c r="W319" s="202">
        <f t="shared" si="23"/>
        <v>0</v>
      </c>
      <c r="X319" s="14"/>
      <c r="Y319" s="14"/>
      <c r="Z319" s="108"/>
      <c r="AA319" s="114"/>
      <c r="AB319" s="129"/>
      <c r="AC319" s="128"/>
      <c r="AD319" s="142" t="str">
        <f t="shared" si="24"/>
        <v/>
      </c>
      <c r="AE319" s="142" t="str">
        <f>IF($E319&lt;&gt;"",IF($AD319=1,VLOOKUP($E319,得点換算表!$C$5:$D$14,2),VLOOKUP($E319,得点換算表!$E$5:$F$14,2)),"")</f>
        <v/>
      </c>
      <c r="AF319" s="142" t="str">
        <f>IF($F319&lt;&gt;"",IF($AD319=1,VLOOKUP($F319,得点換算表!$C$15:$D$24,2),VLOOKUP($F319,得点換算表!$E$15:$F$24,2)),"")</f>
        <v/>
      </c>
      <c r="AG319" s="142" t="str">
        <f>IF($G319&lt;&gt;"",IF($AD319=1,VLOOKUP($G319,得点換算表!$C$25:$D$34,2),VLOOKUP($G319,得点換算表!$E$25:$F$34,2)),"")</f>
        <v/>
      </c>
      <c r="AH319" s="142" t="str">
        <f>IF($H319&lt;&gt;"",IF($AD319=1,VLOOKUP($H319,得点換算表!$C$35:$D$44,2),VLOOKUP($H319,得点換算表!$E$35:$F$44,2)),"")</f>
        <v/>
      </c>
      <c r="AI319" s="142" t="str">
        <f>IF($I319&lt;&gt;"",IF($AD319=1,VLOOKUP($I319,得点換算表!$C$45:$D$55,2),VLOOKUP($I319,得点換算表!$E$45:$F$55,2)),"")</f>
        <v/>
      </c>
      <c r="AJ319" s="142" t="str">
        <f>IF($J319&lt;&gt;"",IF($AD319=1,VLOOKUP($J319,得点換算表!$C$56:$D$65,2),VLOOKUP($J319,得点換算表!$E$56:$F$65,2)),"")</f>
        <v/>
      </c>
      <c r="AK319" s="142" t="str">
        <f>IF($K319&lt;&gt;"",IF($AD319=1,VLOOKUP($K319,得点換算表!$C$66:$D$76,2),VLOOKUP($K319,得点換算表!$E$66:$F$76,2)),"")</f>
        <v/>
      </c>
      <c r="AL319" s="142" t="str">
        <f>IF($L319&lt;&gt;"",IF($AD319=1,VLOOKUP($L319,得点換算表!$C$77:$D$86,2),VLOOKUP($L319,得点換算表!$E$77:$F$86,2)),"")</f>
        <v/>
      </c>
      <c r="AM319" s="142" t="str">
        <f>IF($M319&lt;&gt;"",IF($AD319=1,VLOOKUP($M319,得点換算表!$C$87:$D$96,2),VLOOKUP($M319,得点換算表!$E$87:$F$96,2)),"")</f>
        <v/>
      </c>
      <c r="AN319" s="142" t="str">
        <f t="shared" si="22"/>
        <v/>
      </c>
      <c r="AO319" s="143" t="str">
        <f>IF(AND($AN319&lt;&gt;"",$AN319&gt;=8),VLOOKUP($AN319,得点換算表!$I$10:$J$14,2),"")</f>
        <v/>
      </c>
      <c r="AP319" s="105"/>
    </row>
    <row r="320" spans="1:42" x14ac:dyDescent="0.15">
      <c r="A320" s="11"/>
      <c r="B320" s="12"/>
      <c r="C320" s="13"/>
      <c r="D320" s="13"/>
      <c r="E320" s="14"/>
      <c r="F320" s="14"/>
      <c r="G320" s="14"/>
      <c r="H320" s="14"/>
      <c r="I320" s="15"/>
      <c r="J320" s="14"/>
      <c r="K320" s="13"/>
      <c r="L320" s="14"/>
      <c r="M320" s="14"/>
      <c r="N320" s="14"/>
      <c r="O320" s="14"/>
      <c r="P320" s="198"/>
      <c r="Q320" s="198"/>
      <c r="R320" s="198"/>
      <c r="S320" s="198"/>
      <c r="T320" s="198"/>
      <c r="U320" s="198"/>
      <c r="V320" s="198"/>
      <c r="W320" s="202">
        <f t="shared" si="23"/>
        <v>0</v>
      </c>
      <c r="X320" s="14"/>
      <c r="Y320" s="14"/>
      <c r="Z320" s="108"/>
      <c r="AA320" s="114"/>
      <c r="AB320" s="129"/>
      <c r="AC320" s="128"/>
      <c r="AD320" s="142" t="str">
        <f t="shared" si="24"/>
        <v/>
      </c>
      <c r="AE320" s="142" t="str">
        <f>IF($E320&lt;&gt;"",IF($AD320=1,VLOOKUP($E320,得点換算表!$C$5:$D$14,2),VLOOKUP($E320,得点換算表!$E$5:$F$14,2)),"")</f>
        <v/>
      </c>
      <c r="AF320" s="142" t="str">
        <f>IF($F320&lt;&gt;"",IF($AD320=1,VLOOKUP($F320,得点換算表!$C$15:$D$24,2),VLOOKUP($F320,得点換算表!$E$15:$F$24,2)),"")</f>
        <v/>
      </c>
      <c r="AG320" s="142" t="str">
        <f>IF($G320&lt;&gt;"",IF($AD320=1,VLOOKUP($G320,得点換算表!$C$25:$D$34,2),VLOOKUP($G320,得点換算表!$E$25:$F$34,2)),"")</f>
        <v/>
      </c>
      <c r="AH320" s="142" t="str">
        <f>IF($H320&lt;&gt;"",IF($AD320=1,VLOOKUP($H320,得点換算表!$C$35:$D$44,2),VLOOKUP($H320,得点換算表!$E$35:$F$44,2)),"")</f>
        <v/>
      </c>
      <c r="AI320" s="142" t="str">
        <f>IF($I320&lt;&gt;"",IF($AD320=1,VLOOKUP($I320,得点換算表!$C$45:$D$55,2),VLOOKUP($I320,得点換算表!$E$45:$F$55,2)),"")</f>
        <v/>
      </c>
      <c r="AJ320" s="142" t="str">
        <f>IF($J320&lt;&gt;"",IF($AD320=1,VLOOKUP($J320,得点換算表!$C$56:$D$65,2),VLOOKUP($J320,得点換算表!$E$56:$F$65,2)),"")</f>
        <v/>
      </c>
      <c r="AK320" s="142" t="str">
        <f>IF($K320&lt;&gt;"",IF($AD320=1,VLOOKUP($K320,得点換算表!$C$66:$D$76,2),VLOOKUP($K320,得点換算表!$E$66:$F$76,2)),"")</f>
        <v/>
      </c>
      <c r="AL320" s="142" t="str">
        <f>IF($L320&lt;&gt;"",IF($AD320=1,VLOOKUP($L320,得点換算表!$C$77:$D$86,2),VLOOKUP($L320,得点換算表!$E$77:$F$86,2)),"")</f>
        <v/>
      </c>
      <c r="AM320" s="142" t="str">
        <f>IF($M320&lt;&gt;"",IF($AD320=1,VLOOKUP($M320,得点換算表!$C$87:$D$96,2),VLOOKUP($M320,得点換算表!$E$87:$F$96,2)),"")</f>
        <v/>
      </c>
      <c r="AN320" s="142" t="str">
        <f t="shared" si="22"/>
        <v/>
      </c>
      <c r="AO320" s="143" t="str">
        <f>IF(AND($AN320&lt;&gt;"",$AN320&gt;=8),VLOOKUP($AN320,得点換算表!$I$10:$J$14,2),"")</f>
        <v/>
      </c>
      <c r="AP320" s="105"/>
    </row>
    <row r="321" spans="1:42" x14ac:dyDescent="0.15">
      <c r="A321" s="11"/>
      <c r="B321" s="12"/>
      <c r="C321" s="13"/>
      <c r="D321" s="13"/>
      <c r="E321" s="14"/>
      <c r="F321" s="14"/>
      <c r="G321" s="14"/>
      <c r="H321" s="14"/>
      <c r="I321" s="15"/>
      <c r="J321" s="14"/>
      <c r="K321" s="13"/>
      <c r="L321" s="14"/>
      <c r="M321" s="14"/>
      <c r="N321" s="14"/>
      <c r="O321" s="14"/>
      <c r="P321" s="198"/>
      <c r="Q321" s="198"/>
      <c r="R321" s="198"/>
      <c r="S321" s="198"/>
      <c r="T321" s="198"/>
      <c r="U321" s="198"/>
      <c r="V321" s="198"/>
      <c r="W321" s="202">
        <f t="shared" si="23"/>
        <v>0</v>
      </c>
      <c r="X321" s="14"/>
      <c r="Y321" s="14"/>
      <c r="Z321" s="108"/>
      <c r="AA321" s="114"/>
      <c r="AB321" s="129"/>
      <c r="AC321" s="128"/>
      <c r="AD321" s="142" t="str">
        <f t="shared" si="24"/>
        <v/>
      </c>
      <c r="AE321" s="142" t="str">
        <f>IF($E321&lt;&gt;"",IF($AD321=1,VLOOKUP($E321,得点換算表!$C$5:$D$14,2),VLOOKUP($E321,得点換算表!$E$5:$F$14,2)),"")</f>
        <v/>
      </c>
      <c r="AF321" s="142" t="str">
        <f>IF($F321&lt;&gt;"",IF($AD321=1,VLOOKUP($F321,得点換算表!$C$15:$D$24,2),VLOOKUP($F321,得点換算表!$E$15:$F$24,2)),"")</f>
        <v/>
      </c>
      <c r="AG321" s="142" t="str">
        <f>IF($G321&lt;&gt;"",IF($AD321=1,VLOOKUP($G321,得点換算表!$C$25:$D$34,2),VLOOKUP($G321,得点換算表!$E$25:$F$34,2)),"")</f>
        <v/>
      </c>
      <c r="AH321" s="142" t="str">
        <f>IF($H321&lt;&gt;"",IF($AD321=1,VLOOKUP($H321,得点換算表!$C$35:$D$44,2),VLOOKUP($H321,得点換算表!$E$35:$F$44,2)),"")</f>
        <v/>
      </c>
      <c r="AI321" s="142" t="str">
        <f>IF($I321&lt;&gt;"",IF($AD321=1,VLOOKUP($I321,得点換算表!$C$45:$D$55,2),VLOOKUP($I321,得点換算表!$E$45:$F$55,2)),"")</f>
        <v/>
      </c>
      <c r="AJ321" s="142" t="str">
        <f>IF($J321&lt;&gt;"",IF($AD321=1,VLOOKUP($J321,得点換算表!$C$56:$D$65,2),VLOOKUP($J321,得点換算表!$E$56:$F$65,2)),"")</f>
        <v/>
      </c>
      <c r="AK321" s="142" t="str">
        <f>IF($K321&lt;&gt;"",IF($AD321=1,VLOOKUP($K321,得点換算表!$C$66:$D$76,2),VLOOKUP($K321,得点換算表!$E$66:$F$76,2)),"")</f>
        <v/>
      </c>
      <c r="AL321" s="142" t="str">
        <f>IF($L321&lt;&gt;"",IF($AD321=1,VLOOKUP($L321,得点換算表!$C$77:$D$86,2),VLOOKUP($L321,得点換算表!$E$77:$F$86,2)),"")</f>
        <v/>
      </c>
      <c r="AM321" s="142" t="str">
        <f>IF($M321&lt;&gt;"",IF($AD321=1,VLOOKUP($M321,得点換算表!$C$87:$D$96,2),VLOOKUP($M321,得点換算表!$E$87:$F$96,2)),"")</f>
        <v/>
      </c>
      <c r="AN321" s="142" t="str">
        <f t="shared" si="22"/>
        <v/>
      </c>
      <c r="AO321" s="143" t="str">
        <f>IF(AND($AN321&lt;&gt;"",$AN321&gt;=8),VLOOKUP($AN321,得点換算表!$I$10:$J$14,2),"")</f>
        <v/>
      </c>
      <c r="AP321" s="105"/>
    </row>
    <row r="322" spans="1:42" x14ac:dyDescent="0.15">
      <c r="A322" s="11"/>
      <c r="B322" s="12"/>
      <c r="C322" s="13"/>
      <c r="D322" s="13"/>
      <c r="E322" s="14"/>
      <c r="F322" s="14"/>
      <c r="G322" s="14"/>
      <c r="H322" s="14"/>
      <c r="I322" s="15"/>
      <c r="J322" s="14"/>
      <c r="K322" s="13"/>
      <c r="L322" s="14"/>
      <c r="M322" s="14"/>
      <c r="N322" s="14"/>
      <c r="O322" s="14"/>
      <c r="P322" s="198"/>
      <c r="Q322" s="198"/>
      <c r="R322" s="198"/>
      <c r="S322" s="198"/>
      <c r="T322" s="198"/>
      <c r="U322" s="198"/>
      <c r="V322" s="198"/>
      <c r="W322" s="202">
        <f t="shared" si="23"/>
        <v>0</v>
      </c>
      <c r="X322" s="14"/>
      <c r="Y322" s="14"/>
      <c r="Z322" s="108"/>
      <c r="AA322" s="114"/>
      <c r="AB322" s="129"/>
      <c r="AC322" s="128"/>
      <c r="AD322" s="142" t="str">
        <f t="shared" si="24"/>
        <v/>
      </c>
      <c r="AE322" s="142" t="str">
        <f>IF($E322&lt;&gt;"",IF($AD322=1,VLOOKUP($E322,得点換算表!$C$5:$D$14,2),VLOOKUP($E322,得点換算表!$E$5:$F$14,2)),"")</f>
        <v/>
      </c>
      <c r="AF322" s="142" t="str">
        <f>IF($F322&lt;&gt;"",IF($AD322=1,VLOOKUP($F322,得点換算表!$C$15:$D$24,2),VLOOKUP($F322,得点換算表!$E$15:$F$24,2)),"")</f>
        <v/>
      </c>
      <c r="AG322" s="142" t="str">
        <f>IF($G322&lt;&gt;"",IF($AD322=1,VLOOKUP($G322,得点換算表!$C$25:$D$34,2),VLOOKUP($G322,得点換算表!$E$25:$F$34,2)),"")</f>
        <v/>
      </c>
      <c r="AH322" s="142" t="str">
        <f>IF($H322&lt;&gt;"",IF($AD322=1,VLOOKUP($H322,得点換算表!$C$35:$D$44,2),VLOOKUP($H322,得点換算表!$E$35:$F$44,2)),"")</f>
        <v/>
      </c>
      <c r="AI322" s="142" t="str">
        <f>IF($I322&lt;&gt;"",IF($AD322=1,VLOOKUP($I322,得点換算表!$C$45:$D$55,2),VLOOKUP($I322,得点換算表!$E$45:$F$55,2)),"")</f>
        <v/>
      </c>
      <c r="AJ322" s="142" t="str">
        <f>IF($J322&lt;&gt;"",IF($AD322=1,VLOOKUP($J322,得点換算表!$C$56:$D$65,2),VLOOKUP($J322,得点換算表!$E$56:$F$65,2)),"")</f>
        <v/>
      </c>
      <c r="AK322" s="142" t="str">
        <f>IF($K322&lt;&gt;"",IF($AD322=1,VLOOKUP($K322,得点換算表!$C$66:$D$76,2),VLOOKUP($K322,得点換算表!$E$66:$F$76,2)),"")</f>
        <v/>
      </c>
      <c r="AL322" s="142" t="str">
        <f>IF($L322&lt;&gt;"",IF($AD322=1,VLOOKUP($L322,得点換算表!$C$77:$D$86,2),VLOOKUP($L322,得点換算表!$E$77:$F$86,2)),"")</f>
        <v/>
      </c>
      <c r="AM322" s="142" t="str">
        <f>IF($M322&lt;&gt;"",IF($AD322=1,VLOOKUP($M322,得点換算表!$C$87:$D$96,2),VLOOKUP($M322,得点換算表!$E$87:$F$96,2)),"")</f>
        <v/>
      </c>
      <c r="AN322" s="142" t="str">
        <f t="shared" ref="AN322:AN385" si="25">IF(AND($AD322&lt;&gt;"",COUNT(AE322:AM322)&gt;7),IF(AND(AI322&lt;&gt;"",AJ322&lt;&gt;""),IF(AI322&gt;=AJ322,SUM(AE322:AI322,AK322:AM322),IF(AI322&lt;AJ322,SUM(AE322:AH322,AJ322:AM322),"")),IF(AND(AI322&lt;&gt;"",AJ322=""),SUM(AE322:AI322,AK322:AM322),IF(AND(AI322="",AJ322&lt;&gt;""),SUM(AE322:AH322,AJ322:AM322),""))),"")</f>
        <v/>
      </c>
      <c r="AO322" s="143" t="str">
        <f>IF(AND($AN322&lt;&gt;"",$AN322&gt;=8),VLOOKUP($AN322,得点換算表!$I$10:$J$14,2),"")</f>
        <v/>
      </c>
      <c r="AP322" s="105"/>
    </row>
    <row r="323" spans="1:42" x14ac:dyDescent="0.15">
      <c r="A323" s="11"/>
      <c r="B323" s="12"/>
      <c r="C323" s="13"/>
      <c r="D323" s="13"/>
      <c r="E323" s="14"/>
      <c r="F323" s="14"/>
      <c r="G323" s="14"/>
      <c r="H323" s="14"/>
      <c r="I323" s="15"/>
      <c r="J323" s="14"/>
      <c r="K323" s="13"/>
      <c r="L323" s="14"/>
      <c r="M323" s="14"/>
      <c r="N323" s="14"/>
      <c r="O323" s="14"/>
      <c r="P323" s="198"/>
      <c r="Q323" s="198"/>
      <c r="R323" s="198"/>
      <c r="S323" s="198"/>
      <c r="T323" s="198"/>
      <c r="U323" s="198"/>
      <c r="V323" s="198"/>
      <c r="W323" s="202">
        <f t="shared" ref="W323:W386" si="26">SUM(P323:V323)</f>
        <v>0</v>
      </c>
      <c r="X323" s="14"/>
      <c r="Y323" s="14"/>
      <c r="Z323" s="108"/>
      <c r="AA323" s="114"/>
      <c r="AB323" s="129"/>
      <c r="AC323" s="128"/>
      <c r="AD323" s="142" t="str">
        <f t="shared" ref="AD323:AD386" si="27">IF($A323&lt;&gt;"",$A323,"")</f>
        <v/>
      </c>
      <c r="AE323" s="142" t="str">
        <f>IF($E323&lt;&gt;"",IF($AD323=1,VLOOKUP($E323,得点換算表!$C$5:$D$14,2),VLOOKUP($E323,得点換算表!$E$5:$F$14,2)),"")</f>
        <v/>
      </c>
      <c r="AF323" s="142" t="str">
        <f>IF($F323&lt;&gt;"",IF($AD323=1,VLOOKUP($F323,得点換算表!$C$15:$D$24,2),VLOOKUP($F323,得点換算表!$E$15:$F$24,2)),"")</f>
        <v/>
      </c>
      <c r="AG323" s="142" t="str">
        <f>IF($G323&lt;&gt;"",IF($AD323=1,VLOOKUP($G323,得点換算表!$C$25:$D$34,2),VLOOKUP($G323,得点換算表!$E$25:$F$34,2)),"")</f>
        <v/>
      </c>
      <c r="AH323" s="142" t="str">
        <f>IF($H323&lt;&gt;"",IF($AD323=1,VLOOKUP($H323,得点換算表!$C$35:$D$44,2),VLOOKUP($H323,得点換算表!$E$35:$F$44,2)),"")</f>
        <v/>
      </c>
      <c r="AI323" s="142" t="str">
        <f>IF($I323&lt;&gt;"",IF($AD323=1,VLOOKUP($I323,得点換算表!$C$45:$D$55,2),VLOOKUP($I323,得点換算表!$E$45:$F$55,2)),"")</f>
        <v/>
      </c>
      <c r="AJ323" s="142" t="str">
        <f>IF($J323&lt;&gt;"",IF($AD323=1,VLOOKUP($J323,得点換算表!$C$56:$D$65,2),VLOOKUP($J323,得点換算表!$E$56:$F$65,2)),"")</f>
        <v/>
      </c>
      <c r="AK323" s="142" t="str">
        <f>IF($K323&lt;&gt;"",IF($AD323=1,VLOOKUP($K323,得点換算表!$C$66:$D$76,2),VLOOKUP($K323,得点換算表!$E$66:$F$76,2)),"")</f>
        <v/>
      </c>
      <c r="AL323" s="142" t="str">
        <f>IF($L323&lt;&gt;"",IF($AD323=1,VLOOKUP($L323,得点換算表!$C$77:$D$86,2),VLOOKUP($L323,得点換算表!$E$77:$F$86,2)),"")</f>
        <v/>
      </c>
      <c r="AM323" s="142" t="str">
        <f>IF($M323&lt;&gt;"",IF($AD323=1,VLOOKUP($M323,得点換算表!$C$87:$D$96,2),VLOOKUP($M323,得点換算表!$E$87:$F$96,2)),"")</f>
        <v/>
      </c>
      <c r="AN323" s="142" t="str">
        <f t="shared" si="25"/>
        <v/>
      </c>
      <c r="AO323" s="143" t="str">
        <f>IF(AND($AN323&lt;&gt;"",$AN323&gt;=8),VLOOKUP($AN323,得点換算表!$I$10:$J$14,2),"")</f>
        <v/>
      </c>
      <c r="AP323" s="105"/>
    </row>
    <row r="324" spans="1:42" x14ac:dyDescent="0.15">
      <c r="A324" s="11"/>
      <c r="B324" s="12"/>
      <c r="C324" s="13"/>
      <c r="D324" s="13"/>
      <c r="E324" s="14"/>
      <c r="F324" s="14"/>
      <c r="G324" s="14"/>
      <c r="H324" s="14"/>
      <c r="I324" s="15"/>
      <c r="J324" s="14"/>
      <c r="K324" s="13"/>
      <c r="L324" s="14"/>
      <c r="M324" s="14"/>
      <c r="N324" s="14"/>
      <c r="O324" s="14"/>
      <c r="P324" s="198"/>
      <c r="Q324" s="198"/>
      <c r="R324" s="198"/>
      <c r="S324" s="198"/>
      <c r="T324" s="198"/>
      <c r="U324" s="198"/>
      <c r="V324" s="198"/>
      <c r="W324" s="202">
        <f t="shared" si="26"/>
        <v>0</v>
      </c>
      <c r="X324" s="14"/>
      <c r="Y324" s="14"/>
      <c r="Z324" s="108"/>
      <c r="AA324" s="114"/>
      <c r="AB324" s="129"/>
      <c r="AC324" s="128"/>
      <c r="AD324" s="142" t="str">
        <f t="shared" si="27"/>
        <v/>
      </c>
      <c r="AE324" s="142" t="str">
        <f>IF($E324&lt;&gt;"",IF($AD324=1,VLOOKUP($E324,得点換算表!$C$5:$D$14,2),VLOOKUP($E324,得点換算表!$E$5:$F$14,2)),"")</f>
        <v/>
      </c>
      <c r="AF324" s="142" t="str">
        <f>IF($F324&lt;&gt;"",IF($AD324=1,VLOOKUP($F324,得点換算表!$C$15:$D$24,2),VLOOKUP($F324,得点換算表!$E$15:$F$24,2)),"")</f>
        <v/>
      </c>
      <c r="AG324" s="142" t="str">
        <f>IF($G324&lt;&gt;"",IF($AD324=1,VLOOKUP($G324,得点換算表!$C$25:$D$34,2),VLOOKUP($G324,得点換算表!$E$25:$F$34,2)),"")</f>
        <v/>
      </c>
      <c r="AH324" s="142" t="str">
        <f>IF($H324&lt;&gt;"",IF($AD324=1,VLOOKUP($H324,得点換算表!$C$35:$D$44,2),VLOOKUP($H324,得点換算表!$E$35:$F$44,2)),"")</f>
        <v/>
      </c>
      <c r="AI324" s="142" t="str">
        <f>IF($I324&lt;&gt;"",IF($AD324=1,VLOOKUP($I324,得点換算表!$C$45:$D$55,2),VLOOKUP($I324,得点換算表!$E$45:$F$55,2)),"")</f>
        <v/>
      </c>
      <c r="AJ324" s="142" t="str">
        <f>IF($J324&lt;&gt;"",IF($AD324=1,VLOOKUP($J324,得点換算表!$C$56:$D$65,2),VLOOKUP($J324,得点換算表!$E$56:$F$65,2)),"")</f>
        <v/>
      </c>
      <c r="AK324" s="142" t="str">
        <f>IF($K324&lt;&gt;"",IF($AD324=1,VLOOKUP($K324,得点換算表!$C$66:$D$76,2),VLOOKUP($K324,得点換算表!$E$66:$F$76,2)),"")</f>
        <v/>
      </c>
      <c r="AL324" s="142" t="str">
        <f>IF($L324&lt;&gt;"",IF($AD324=1,VLOOKUP($L324,得点換算表!$C$77:$D$86,2),VLOOKUP($L324,得点換算表!$E$77:$F$86,2)),"")</f>
        <v/>
      </c>
      <c r="AM324" s="142" t="str">
        <f>IF($M324&lt;&gt;"",IF($AD324=1,VLOOKUP($M324,得点換算表!$C$87:$D$96,2),VLOOKUP($M324,得点換算表!$E$87:$F$96,2)),"")</f>
        <v/>
      </c>
      <c r="AN324" s="142" t="str">
        <f t="shared" si="25"/>
        <v/>
      </c>
      <c r="AO324" s="143" t="str">
        <f>IF(AND($AN324&lt;&gt;"",$AN324&gt;=8),VLOOKUP($AN324,得点換算表!$I$10:$J$14,2),"")</f>
        <v/>
      </c>
      <c r="AP324" s="105"/>
    </row>
    <row r="325" spans="1:42" x14ac:dyDescent="0.15">
      <c r="A325" s="11"/>
      <c r="B325" s="12"/>
      <c r="C325" s="13"/>
      <c r="D325" s="13"/>
      <c r="E325" s="14"/>
      <c r="F325" s="14"/>
      <c r="G325" s="14"/>
      <c r="H325" s="14"/>
      <c r="I325" s="15"/>
      <c r="J325" s="14"/>
      <c r="K325" s="13"/>
      <c r="L325" s="14"/>
      <c r="M325" s="14"/>
      <c r="N325" s="14"/>
      <c r="O325" s="14"/>
      <c r="P325" s="198"/>
      <c r="Q325" s="198"/>
      <c r="R325" s="198"/>
      <c r="S325" s="198"/>
      <c r="T325" s="198"/>
      <c r="U325" s="198"/>
      <c r="V325" s="198"/>
      <c r="W325" s="202">
        <f t="shared" si="26"/>
        <v>0</v>
      </c>
      <c r="X325" s="14"/>
      <c r="Y325" s="14"/>
      <c r="Z325" s="108"/>
      <c r="AA325" s="114"/>
      <c r="AB325" s="129"/>
      <c r="AC325" s="128"/>
      <c r="AD325" s="142" t="str">
        <f t="shared" si="27"/>
        <v/>
      </c>
      <c r="AE325" s="142" t="str">
        <f>IF($E325&lt;&gt;"",IF($AD325=1,VLOOKUP($E325,得点換算表!$C$5:$D$14,2),VLOOKUP($E325,得点換算表!$E$5:$F$14,2)),"")</f>
        <v/>
      </c>
      <c r="AF325" s="142" t="str">
        <f>IF($F325&lt;&gt;"",IF($AD325=1,VLOOKUP($F325,得点換算表!$C$15:$D$24,2),VLOOKUP($F325,得点換算表!$E$15:$F$24,2)),"")</f>
        <v/>
      </c>
      <c r="AG325" s="142" t="str">
        <f>IF($G325&lt;&gt;"",IF($AD325=1,VLOOKUP($G325,得点換算表!$C$25:$D$34,2),VLOOKUP($G325,得点換算表!$E$25:$F$34,2)),"")</f>
        <v/>
      </c>
      <c r="AH325" s="142" t="str">
        <f>IF($H325&lt;&gt;"",IF($AD325=1,VLOOKUP($H325,得点換算表!$C$35:$D$44,2),VLOOKUP($H325,得点換算表!$E$35:$F$44,2)),"")</f>
        <v/>
      </c>
      <c r="AI325" s="142" t="str">
        <f>IF($I325&lt;&gt;"",IF($AD325=1,VLOOKUP($I325,得点換算表!$C$45:$D$55,2),VLOOKUP($I325,得点換算表!$E$45:$F$55,2)),"")</f>
        <v/>
      </c>
      <c r="AJ325" s="142" t="str">
        <f>IF($J325&lt;&gt;"",IF($AD325=1,VLOOKUP($J325,得点換算表!$C$56:$D$65,2),VLOOKUP($J325,得点換算表!$E$56:$F$65,2)),"")</f>
        <v/>
      </c>
      <c r="AK325" s="142" t="str">
        <f>IF($K325&lt;&gt;"",IF($AD325=1,VLOOKUP($K325,得点換算表!$C$66:$D$76,2),VLOOKUP($K325,得点換算表!$E$66:$F$76,2)),"")</f>
        <v/>
      </c>
      <c r="AL325" s="142" t="str">
        <f>IF($L325&lt;&gt;"",IF($AD325=1,VLOOKUP($L325,得点換算表!$C$77:$D$86,2),VLOOKUP($L325,得点換算表!$E$77:$F$86,2)),"")</f>
        <v/>
      </c>
      <c r="AM325" s="142" t="str">
        <f>IF($M325&lt;&gt;"",IF($AD325=1,VLOOKUP($M325,得点換算表!$C$87:$D$96,2),VLOOKUP($M325,得点換算表!$E$87:$F$96,2)),"")</f>
        <v/>
      </c>
      <c r="AN325" s="142" t="str">
        <f t="shared" si="25"/>
        <v/>
      </c>
      <c r="AO325" s="143" t="str">
        <f>IF(AND($AN325&lt;&gt;"",$AN325&gt;=8),VLOOKUP($AN325,得点換算表!$I$10:$J$14,2),"")</f>
        <v/>
      </c>
      <c r="AP325" s="105"/>
    </row>
    <row r="326" spans="1:42" x14ac:dyDescent="0.15">
      <c r="A326" s="11"/>
      <c r="B326" s="12"/>
      <c r="C326" s="13"/>
      <c r="D326" s="13"/>
      <c r="E326" s="14"/>
      <c r="F326" s="14"/>
      <c r="G326" s="14"/>
      <c r="H326" s="14"/>
      <c r="I326" s="15"/>
      <c r="J326" s="14"/>
      <c r="K326" s="13"/>
      <c r="L326" s="14"/>
      <c r="M326" s="14"/>
      <c r="N326" s="14"/>
      <c r="O326" s="14"/>
      <c r="P326" s="198"/>
      <c r="Q326" s="198"/>
      <c r="R326" s="198"/>
      <c r="S326" s="198"/>
      <c r="T326" s="198"/>
      <c r="U326" s="198"/>
      <c r="V326" s="198"/>
      <c r="W326" s="202">
        <f t="shared" si="26"/>
        <v>0</v>
      </c>
      <c r="X326" s="14"/>
      <c r="Y326" s="14"/>
      <c r="Z326" s="108"/>
      <c r="AA326" s="114"/>
      <c r="AB326" s="129"/>
      <c r="AC326" s="128"/>
      <c r="AD326" s="142" t="str">
        <f t="shared" si="27"/>
        <v/>
      </c>
      <c r="AE326" s="142" t="str">
        <f>IF($E326&lt;&gt;"",IF($AD326=1,VLOOKUP($E326,得点換算表!$C$5:$D$14,2),VLOOKUP($E326,得点換算表!$E$5:$F$14,2)),"")</f>
        <v/>
      </c>
      <c r="AF326" s="142" t="str">
        <f>IF($F326&lt;&gt;"",IF($AD326=1,VLOOKUP($F326,得点換算表!$C$15:$D$24,2),VLOOKUP($F326,得点換算表!$E$15:$F$24,2)),"")</f>
        <v/>
      </c>
      <c r="AG326" s="142" t="str">
        <f>IF($G326&lt;&gt;"",IF($AD326=1,VLOOKUP($G326,得点換算表!$C$25:$D$34,2),VLOOKUP($G326,得点換算表!$E$25:$F$34,2)),"")</f>
        <v/>
      </c>
      <c r="AH326" s="142" t="str">
        <f>IF($H326&lt;&gt;"",IF($AD326=1,VLOOKUP($H326,得点換算表!$C$35:$D$44,2),VLOOKUP($H326,得点換算表!$E$35:$F$44,2)),"")</f>
        <v/>
      </c>
      <c r="AI326" s="142" t="str">
        <f>IF($I326&lt;&gt;"",IF($AD326=1,VLOOKUP($I326,得点換算表!$C$45:$D$55,2),VLOOKUP($I326,得点換算表!$E$45:$F$55,2)),"")</f>
        <v/>
      </c>
      <c r="AJ326" s="142" t="str">
        <f>IF($J326&lt;&gt;"",IF($AD326=1,VLOOKUP($J326,得点換算表!$C$56:$D$65,2),VLOOKUP($J326,得点換算表!$E$56:$F$65,2)),"")</f>
        <v/>
      </c>
      <c r="AK326" s="142" t="str">
        <f>IF($K326&lt;&gt;"",IF($AD326=1,VLOOKUP($K326,得点換算表!$C$66:$D$76,2),VLOOKUP($K326,得点換算表!$E$66:$F$76,2)),"")</f>
        <v/>
      </c>
      <c r="AL326" s="142" t="str">
        <f>IF($L326&lt;&gt;"",IF($AD326=1,VLOOKUP($L326,得点換算表!$C$77:$D$86,2),VLOOKUP($L326,得点換算表!$E$77:$F$86,2)),"")</f>
        <v/>
      </c>
      <c r="AM326" s="142" t="str">
        <f>IF($M326&lt;&gt;"",IF($AD326=1,VLOOKUP($M326,得点換算表!$C$87:$D$96,2),VLOOKUP($M326,得点換算表!$E$87:$F$96,2)),"")</f>
        <v/>
      </c>
      <c r="AN326" s="142" t="str">
        <f t="shared" si="25"/>
        <v/>
      </c>
      <c r="AO326" s="143" t="str">
        <f>IF(AND($AN326&lt;&gt;"",$AN326&gt;=8),VLOOKUP($AN326,得点換算表!$I$10:$J$14,2),"")</f>
        <v/>
      </c>
      <c r="AP326" s="105"/>
    </row>
    <row r="327" spans="1:42" x14ac:dyDescent="0.15">
      <c r="A327" s="11"/>
      <c r="B327" s="12"/>
      <c r="C327" s="13"/>
      <c r="D327" s="13"/>
      <c r="E327" s="14"/>
      <c r="F327" s="14"/>
      <c r="G327" s="14"/>
      <c r="H327" s="14"/>
      <c r="I327" s="15"/>
      <c r="J327" s="14"/>
      <c r="K327" s="13"/>
      <c r="L327" s="14"/>
      <c r="M327" s="14"/>
      <c r="N327" s="14"/>
      <c r="O327" s="14"/>
      <c r="P327" s="198"/>
      <c r="Q327" s="198"/>
      <c r="R327" s="198"/>
      <c r="S327" s="198"/>
      <c r="T327" s="198"/>
      <c r="U327" s="198"/>
      <c r="V327" s="198"/>
      <c r="W327" s="202">
        <f t="shared" si="26"/>
        <v>0</v>
      </c>
      <c r="X327" s="14"/>
      <c r="Y327" s="14"/>
      <c r="Z327" s="108"/>
      <c r="AA327" s="114"/>
      <c r="AB327" s="129"/>
      <c r="AC327" s="128"/>
      <c r="AD327" s="142" t="str">
        <f t="shared" si="27"/>
        <v/>
      </c>
      <c r="AE327" s="142" t="str">
        <f>IF($E327&lt;&gt;"",IF($AD327=1,VLOOKUP($E327,得点換算表!$C$5:$D$14,2),VLOOKUP($E327,得点換算表!$E$5:$F$14,2)),"")</f>
        <v/>
      </c>
      <c r="AF327" s="142" t="str">
        <f>IF($F327&lt;&gt;"",IF($AD327=1,VLOOKUP($F327,得点換算表!$C$15:$D$24,2),VLOOKUP($F327,得点換算表!$E$15:$F$24,2)),"")</f>
        <v/>
      </c>
      <c r="AG327" s="142" t="str">
        <f>IF($G327&lt;&gt;"",IF($AD327=1,VLOOKUP($G327,得点換算表!$C$25:$D$34,2),VLOOKUP($G327,得点換算表!$E$25:$F$34,2)),"")</f>
        <v/>
      </c>
      <c r="AH327" s="142" t="str">
        <f>IF($H327&lt;&gt;"",IF($AD327=1,VLOOKUP($H327,得点換算表!$C$35:$D$44,2),VLOOKUP($H327,得点換算表!$E$35:$F$44,2)),"")</f>
        <v/>
      </c>
      <c r="AI327" s="142" t="str">
        <f>IF($I327&lt;&gt;"",IF($AD327=1,VLOOKUP($I327,得点換算表!$C$45:$D$55,2),VLOOKUP($I327,得点換算表!$E$45:$F$55,2)),"")</f>
        <v/>
      </c>
      <c r="AJ327" s="142" t="str">
        <f>IF($J327&lt;&gt;"",IF($AD327=1,VLOOKUP($J327,得点換算表!$C$56:$D$65,2),VLOOKUP($J327,得点換算表!$E$56:$F$65,2)),"")</f>
        <v/>
      </c>
      <c r="AK327" s="142" t="str">
        <f>IF($K327&lt;&gt;"",IF($AD327=1,VLOOKUP($K327,得点換算表!$C$66:$D$76,2),VLOOKUP($K327,得点換算表!$E$66:$F$76,2)),"")</f>
        <v/>
      </c>
      <c r="AL327" s="142" t="str">
        <f>IF($L327&lt;&gt;"",IF($AD327=1,VLOOKUP($L327,得点換算表!$C$77:$D$86,2),VLOOKUP($L327,得点換算表!$E$77:$F$86,2)),"")</f>
        <v/>
      </c>
      <c r="AM327" s="142" t="str">
        <f>IF($M327&lt;&gt;"",IF($AD327=1,VLOOKUP($M327,得点換算表!$C$87:$D$96,2),VLOOKUP($M327,得点換算表!$E$87:$F$96,2)),"")</f>
        <v/>
      </c>
      <c r="AN327" s="142" t="str">
        <f t="shared" si="25"/>
        <v/>
      </c>
      <c r="AO327" s="143" t="str">
        <f>IF(AND($AN327&lt;&gt;"",$AN327&gt;=8),VLOOKUP($AN327,得点換算表!$I$10:$J$14,2),"")</f>
        <v/>
      </c>
      <c r="AP327" s="105"/>
    </row>
    <row r="328" spans="1:42" x14ac:dyDescent="0.15">
      <c r="A328" s="11"/>
      <c r="B328" s="12"/>
      <c r="C328" s="13"/>
      <c r="D328" s="13"/>
      <c r="E328" s="14"/>
      <c r="F328" s="14"/>
      <c r="G328" s="14"/>
      <c r="H328" s="14"/>
      <c r="I328" s="15"/>
      <c r="J328" s="14"/>
      <c r="K328" s="13"/>
      <c r="L328" s="14"/>
      <c r="M328" s="14"/>
      <c r="N328" s="14"/>
      <c r="O328" s="14"/>
      <c r="P328" s="198"/>
      <c r="Q328" s="198"/>
      <c r="R328" s="198"/>
      <c r="S328" s="198"/>
      <c r="T328" s="198"/>
      <c r="U328" s="198"/>
      <c r="V328" s="198"/>
      <c r="W328" s="202">
        <f t="shared" si="26"/>
        <v>0</v>
      </c>
      <c r="X328" s="14"/>
      <c r="Y328" s="14"/>
      <c r="Z328" s="108"/>
      <c r="AA328" s="114"/>
      <c r="AB328" s="129"/>
      <c r="AC328" s="128"/>
      <c r="AD328" s="142" t="str">
        <f t="shared" si="27"/>
        <v/>
      </c>
      <c r="AE328" s="142" t="str">
        <f>IF($E328&lt;&gt;"",IF($AD328=1,VLOOKUP($E328,得点換算表!$C$5:$D$14,2),VLOOKUP($E328,得点換算表!$E$5:$F$14,2)),"")</f>
        <v/>
      </c>
      <c r="AF328" s="142" t="str">
        <f>IF($F328&lt;&gt;"",IF($AD328=1,VLOOKUP($F328,得点換算表!$C$15:$D$24,2),VLOOKUP($F328,得点換算表!$E$15:$F$24,2)),"")</f>
        <v/>
      </c>
      <c r="AG328" s="142" t="str">
        <f>IF($G328&lt;&gt;"",IF($AD328=1,VLOOKUP($G328,得点換算表!$C$25:$D$34,2),VLOOKUP($G328,得点換算表!$E$25:$F$34,2)),"")</f>
        <v/>
      </c>
      <c r="AH328" s="142" t="str">
        <f>IF($H328&lt;&gt;"",IF($AD328=1,VLOOKUP($H328,得点換算表!$C$35:$D$44,2),VLOOKUP($H328,得点換算表!$E$35:$F$44,2)),"")</f>
        <v/>
      </c>
      <c r="AI328" s="142" t="str">
        <f>IF($I328&lt;&gt;"",IF($AD328=1,VLOOKUP($I328,得点換算表!$C$45:$D$55,2),VLOOKUP($I328,得点換算表!$E$45:$F$55,2)),"")</f>
        <v/>
      </c>
      <c r="AJ328" s="142" t="str">
        <f>IF($J328&lt;&gt;"",IF($AD328=1,VLOOKUP($J328,得点換算表!$C$56:$D$65,2),VLOOKUP($J328,得点換算表!$E$56:$F$65,2)),"")</f>
        <v/>
      </c>
      <c r="AK328" s="142" t="str">
        <f>IF($K328&lt;&gt;"",IF($AD328=1,VLOOKUP($K328,得点換算表!$C$66:$D$76,2),VLOOKUP($K328,得点換算表!$E$66:$F$76,2)),"")</f>
        <v/>
      </c>
      <c r="AL328" s="142" t="str">
        <f>IF($L328&lt;&gt;"",IF($AD328=1,VLOOKUP($L328,得点換算表!$C$77:$D$86,2),VLOOKUP($L328,得点換算表!$E$77:$F$86,2)),"")</f>
        <v/>
      </c>
      <c r="AM328" s="142" t="str">
        <f>IF($M328&lt;&gt;"",IF($AD328=1,VLOOKUP($M328,得点換算表!$C$87:$D$96,2),VLOOKUP($M328,得点換算表!$E$87:$F$96,2)),"")</f>
        <v/>
      </c>
      <c r="AN328" s="142" t="str">
        <f t="shared" si="25"/>
        <v/>
      </c>
      <c r="AO328" s="143" t="str">
        <f>IF(AND($AN328&lt;&gt;"",$AN328&gt;=8),VLOOKUP($AN328,得点換算表!$I$10:$J$14,2),"")</f>
        <v/>
      </c>
      <c r="AP328" s="105"/>
    </row>
    <row r="329" spans="1:42" x14ac:dyDescent="0.15">
      <c r="A329" s="11"/>
      <c r="B329" s="12"/>
      <c r="C329" s="13"/>
      <c r="D329" s="13"/>
      <c r="E329" s="14"/>
      <c r="F329" s="14"/>
      <c r="G329" s="14"/>
      <c r="H329" s="14"/>
      <c r="I329" s="15"/>
      <c r="J329" s="14"/>
      <c r="K329" s="13"/>
      <c r="L329" s="14"/>
      <c r="M329" s="14"/>
      <c r="N329" s="14"/>
      <c r="O329" s="14"/>
      <c r="P329" s="198"/>
      <c r="Q329" s="198"/>
      <c r="R329" s="198"/>
      <c r="S329" s="198"/>
      <c r="T329" s="198"/>
      <c r="U329" s="198"/>
      <c r="V329" s="198"/>
      <c r="W329" s="202">
        <f t="shared" si="26"/>
        <v>0</v>
      </c>
      <c r="X329" s="14"/>
      <c r="Y329" s="14"/>
      <c r="Z329" s="108"/>
      <c r="AA329" s="114"/>
      <c r="AB329" s="129"/>
      <c r="AC329" s="128"/>
      <c r="AD329" s="142" t="str">
        <f t="shared" si="27"/>
        <v/>
      </c>
      <c r="AE329" s="142" t="str">
        <f>IF($E329&lt;&gt;"",IF($AD329=1,VLOOKUP($E329,得点換算表!$C$5:$D$14,2),VLOOKUP($E329,得点換算表!$E$5:$F$14,2)),"")</f>
        <v/>
      </c>
      <c r="AF329" s="142" t="str">
        <f>IF($F329&lt;&gt;"",IF($AD329=1,VLOOKUP($F329,得点換算表!$C$15:$D$24,2),VLOOKUP($F329,得点換算表!$E$15:$F$24,2)),"")</f>
        <v/>
      </c>
      <c r="AG329" s="142" t="str">
        <f>IF($G329&lt;&gt;"",IF($AD329=1,VLOOKUP($G329,得点換算表!$C$25:$D$34,2),VLOOKUP($G329,得点換算表!$E$25:$F$34,2)),"")</f>
        <v/>
      </c>
      <c r="AH329" s="142" t="str">
        <f>IF($H329&lt;&gt;"",IF($AD329=1,VLOOKUP($H329,得点換算表!$C$35:$D$44,2),VLOOKUP($H329,得点換算表!$E$35:$F$44,2)),"")</f>
        <v/>
      </c>
      <c r="AI329" s="142" t="str">
        <f>IF($I329&lt;&gt;"",IF($AD329=1,VLOOKUP($I329,得点換算表!$C$45:$D$55,2),VLOOKUP($I329,得点換算表!$E$45:$F$55,2)),"")</f>
        <v/>
      </c>
      <c r="AJ329" s="142" t="str">
        <f>IF($J329&lt;&gt;"",IF($AD329=1,VLOOKUP($J329,得点換算表!$C$56:$D$65,2),VLOOKUP($J329,得点換算表!$E$56:$F$65,2)),"")</f>
        <v/>
      </c>
      <c r="AK329" s="142" t="str">
        <f>IF($K329&lt;&gt;"",IF($AD329=1,VLOOKUP($K329,得点換算表!$C$66:$D$76,2),VLOOKUP($K329,得点換算表!$E$66:$F$76,2)),"")</f>
        <v/>
      </c>
      <c r="AL329" s="142" t="str">
        <f>IF($L329&lt;&gt;"",IF($AD329=1,VLOOKUP($L329,得点換算表!$C$77:$D$86,2),VLOOKUP($L329,得点換算表!$E$77:$F$86,2)),"")</f>
        <v/>
      </c>
      <c r="AM329" s="142" t="str">
        <f>IF($M329&lt;&gt;"",IF($AD329=1,VLOOKUP($M329,得点換算表!$C$87:$D$96,2),VLOOKUP($M329,得点換算表!$E$87:$F$96,2)),"")</f>
        <v/>
      </c>
      <c r="AN329" s="142" t="str">
        <f t="shared" si="25"/>
        <v/>
      </c>
      <c r="AO329" s="143" t="str">
        <f>IF(AND($AN329&lt;&gt;"",$AN329&gt;=8),VLOOKUP($AN329,得点換算表!$I$10:$J$14,2),"")</f>
        <v/>
      </c>
      <c r="AP329" s="105"/>
    </row>
    <row r="330" spans="1:42" x14ac:dyDescent="0.15">
      <c r="A330" s="11"/>
      <c r="B330" s="12"/>
      <c r="C330" s="13"/>
      <c r="D330" s="13"/>
      <c r="E330" s="14"/>
      <c r="F330" s="14"/>
      <c r="G330" s="14"/>
      <c r="H330" s="14"/>
      <c r="I330" s="15"/>
      <c r="J330" s="14"/>
      <c r="K330" s="13"/>
      <c r="L330" s="14"/>
      <c r="M330" s="14"/>
      <c r="N330" s="14"/>
      <c r="O330" s="14"/>
      <c r="P330" s="198"/>
      <c r="Q330" s="198"/>
      <c r="R330" s="198"/>
      <c r="S330" s="198"/>
      <c r="T330" s="198"/>
      <c r="U330" s="198"/>
      <c r="V330" s="198"/>
      <c r="W330" s="202">
        <f t="shared" si="26"/>
        <v>0</v>
      </c>
      <c r="X330" s="14"/>
      <c r="Y330" s="14"/>
      <c r="Z330" s="108"/>
      <c r="AA330" s="114"/>
      <c r="AB330" s="129"/>
      <c r="AC330" s="128"/>
      <c r="AD330" s="142" t="str">
        <f t="shared" si="27"/>
        <v/>
      </c>
      <c r="AE330" s="142" t="str">
        <f>IF($E330&lt;&gt;"",IF($AD330=1,VLOOKUP($E330,得点換算表!$C$5:$D$14,2),VLOOKUP($E330,得点換算表!$E$5:$F$14,2)),"")</f>
        <v/>
      </c>
      <c r="AF330" s="142" t="str">
        <f>IF($F330&lt;&gt;"",IF($AD330=1,VLOOKUP($F330,得点換算表!$C$15:$D$24,2),VLOOKUP($F330,得点換算表!$E$15:$F$24,2)),"")</f>
        <v/>
      </c>
      <c r="AG330" s="142" t="str">
        <f>IF($G330&lt;&gt;"",IF($AD330=1,VLOOKUP($G330,得点換算表!$C$25:$D$34,2),VLOOKUP($G330,得点換算表!$E$25:$F$34,2)),"")</f>
        <v/>
      </c>
      <c r="AH330" s="142" t="str">
        <f>IF($H330&lt;&gt;"",IF($AD330=1,VLOOKUP($H330,得点換算表!$C$35:$D$44,2),VLOOKUP($H330,得点換算表!$E$35:$F$44,2)),"")</f>
        <v/>
      </c>
      <c r="AI330" s="142" t="str">
        <f>IF($I330&lt;&gt;"",IF($AD330=1,VLOOKUP($I330,得点換算表!$C$45:$D$55,2),VLOOKUP($I330,得点換算表!$E$45:$F$55,2)),"")</f>
        <v/>
      </c>
      <c r="AJ330" s="142" t="str">
        <f>IF($J330&lt;&gt;"",IF($AD330=1,VLOOKUP($J330,得点換算表!$C$56:$D$65,2),VLOOKUP($J330,得点換算表!$E$56:$F$65,2)),"")</f>
        <v/>
      </c>
      <c r="AK330" s="142" t="str">
        <f>IF($K330&lt;&gt;"",IF($AD330=1,VLOOKUP($K330,得点換算表!$C$66:$D$76,2),VLOOKUP($K330,得点換算表!$E$66:$F$76,2)),"")</f>
        <v/>
      </c>
      <c r="AL330" s="142" t="str">
        <f>IF($L330&lt;&gt;"",IF($AD330=1,VLOOKUP($L330,得点換算表!$C$77:$D$86,2),VLOOKUP($L330,得点換算表!$E$77:$F$86,2)),"")</f>
        <v/>
      </c>
      <c r="AM330" s="142" t="str">
        <f>IF($M330&lt;&gt;"",IF($AD330=1,VLOOKUP($M330,得点換算表!$C$87:$D$96,2),VLOOKUP($M330,得点換算表!$E$87:$F$96,2)),"")</f>
        <v/>
      </c>
      <c r="AN330" s="142" t="str">
        <f t="shared" si="25"/>
        <v/>
      </c>
      <c r="AO330" s="143" t="str">
        <f>IF(AND($AN330&lt;&gt;"",$AN330&gt;=8),VLOOKUP($AN330,得点換算表!$I$10:$J$14,2),"")</f>
        <v/>
      </c>
      <c r="AP330" s="105"/>
    </row>
    <row r="331" spans="1:42" x14ac:dyDescent="0.15">
      <c r="A331" s="11"/>
      <c r="B331" s="12"/>
      <c r="C331" s="13"/>
      <c r="D331" s="13"/>
      <c r="E331" s="14"/>
      <c r="F331" s="14"/>
      <c r="G331" s="14"/>
      <c r="H331" s="14"/>
      <c r="I331" s="15"/>
      <c r="J331" s="14"/>
      <c r="K331" s="13"/>
      <c r="L331" s="14"/>
      <c r="M331" s="14"/>
      <c r="N331" s="14"/>
      <c r="O331" s="14"/>
      <c r="P331" s="198"/>
      <c r="Q331" s="198"/>
      <c r="R331" s="198"/>
      <c r="S331" s="198"/>
      <c r="T331" s="198"/>
      <c r="U331" s="198"/>
      <c r="V331" s="198"/>
      <c r="W331" s="202">
        <f t="shared" si="26"/>
        <v>0</v>
      </c>
      <c r="X331" s="14"/>
      <c r="Y331" s="14"/>
      <c r="Z331" s="108"/>
      <c r="AA331" s="114"/>
      <c r="AB331" s="129"/>
      <c r="AC331" s="128"/>
      <c r="AD331" s="142" t="str">
        <f t="shared" si="27"/>
        <v/>
      </c>
      <c r="AE331" s="142" t="str">
        <f>IF($E331&lt;&gt;"",IF($AD331=1,VLOOKUP($E331,得点換算表!$C$5:$D$14,2),VLOOKUP($E331,得点換算表!$E$5:$F$14,2)),"")</f>
        <v/>
      </c>
      <c r="AF331" s="142" t="str">
        <f>IF($F331&lt;&gt;"",IF($AD331=1,VLOOKUP($F331,得点換算表!$C$15:$D$24,2),VLOOKUP($F331,得点換算表!$E$15:$F$24,2)),"")</f>
        <v/>
      </c>
      <c r="AG331" s="142" t="str">
        <f>IF($G331&lt;&gt;"",IF($AD331=1,VLOOKUP($G331,得点換算表!$C$25:$D$34,2),VLOOKUP($G331,得点換算表!$E$25:$F$34,2)),"")</f>
        <v/>
      </c>
      <c r="AH331" s="142" t="str">
        <f>IF($H331&lt;&gt;"",IF($AD331=1,VLOOKUP($H331,得点換算表!$C$35:$D$44,2),VLOOKUP($H331,得点換算表!$E$35:$F$44,2)),"")</f>
        <v/>
      </c>
      <c r="AI331" s="142" t="str">
        <f>IF($I331&lt;&gt;"",IF($AD331=1,VLOOKUP($I331,得点換算表!$C$45:$D$55,2),VLOOKUP($I331,得点換算表!$E$45:$F$55,2)),"")</f>
        <v/>
      </c>
      <c r="AJ331" s="142" t="str">
        <f>IF($J331&lt;&gt;"",IF($AD331=1,VLOOKUP($J331,得点換算表!$C$56:$D$65,2),VLOOKUP($J331,得点換算表!$E$56:$F$65,2)),"")</f>
        <v/>
      </c>
      <c r="AK331" s="142" t="str">
        <f>IF($K331&lt;&gt;"",IF($AD331=1,VLOOKUP($K331,得点換算表!$C$66:$D$76,2),VLOOKUP($K331,得点換算表!$E$66:$F$76,2)),"")</f>
        <v/>
      </c>
      <c r="AL331" s="142" t="str">
        <f>IF($L331&lt;&gt;"",IF($AD331=1,VLOOKUP($L331,得点換算表!$C$77:$D$86,2),VLOOKUP($L331,得点換算表!$E$77:$F$86,2)),"")</f>
        <v/>
      </c>
      <c r="AM331" s="142" t="str">
        <f>IF($M331&lt;&gt;"",IF($AD331=1,VLOOKUP($M331,得点換算表!$C$87:$D$96,2),VLOOKUP($M331,得点換算表!$E$87:$F$96,2)),"")</f>
        <v/>
      </c>
      <c r="AN331" s="142" t="str">
        <f t="shared" si="25"/>
        <v/>
      </c>
      <c r="AO331" s="143" t="str">
        <f>IF(AND($AN331&lt;&gt;"",$AN331&gt;=8),VLOOKUP($AN331,得点換算表!$I$10:$J$14,2),"")</f>
        <v/>
      </c>
      <c r="AP331" s="105"/>
    </row>
    <row r="332" spans="1:42" x14ac:dyDescent="0.15">
      <c r="A332" s="11"/>
      <c r="B332" s="12"/>
      <c r="C332" s="13"/>
      <c r="D332" s="13"/>
      <c r="E332" s="14"/>
      <c r="F332" s="14"/>
      <c r="G332" s="14"/>
      <c r="H332" s="14"/>
      <c r="I332" s="15"/>
      <c r="J332" s="14"/>
      <c r="K332" s="13"/>
      <c r="L332" s="14"/>
      <c r="M332" s="14"/>
      <c r="N332" s="14"/>
      <c r="O332" s="14"/>
      <c r="P332" s="198"/>
      <c r="Q332" s="198"/>
      <c r="R332" s="198"/>
      <c r="S332" s="198"/>
      <c r="T332" s="198"/>
      <c r="U332" s="198"/>
      <c r="V332" s="198"/>
      <c r="W332" s="202">
        <f t="shared" si="26"/>
        <v>0</v>
      </c>
      <c r="X332" s="14"/>
      <c r="Y332" s="14"/>
      <c r="Z332" s="108"/>
      <c r="AA332" s="114"/>
      <c r="AB332" s="129"/>
      <c r="AC332" s="128"/>
      <c r="AD332" s="142" t="str">
        <f t="shared" si="27"/>
        <v/>
      </c>
      <c r="AE332" s="142" t="str">
        <f>IF($E332&lt;&gt;"",IF($AD332=1,VLOOKUP($E332,得点換算表!$C$5:$D$14,2),VLOOKUP($E332,得点換算表!$E$5:$F$14,2)),"")</f>
        <v/>
      </c>
      <c r="AF332" s="142" t="str">
        <f>IF($F332&lt;&gt;"",IF($AD332=1,VLOOKUP($F332,得点換算表!$C$15:$D$24,2),VLOOKUP($F332,得点換算表!$E$15:$F$24,2)),"")</f>
        <v/>
      </c>
      <c r="AG332" s="142" t="str">
        <f>IF($G332&lt;&gt;"",IF($AD332=1,VLOOKUP($G332,得点換算表!$C$25:$D$34,2),VLOOKUP($G332,得点換算表!$E$25:$F$34,2)),"")</f>
        <v/>
      </c>
      <c r="AH332" s="142" t="str">
        <f>IF($H332&lt;&gt;"",IF($AD332=1,VLOOKUP($H332,得点換算表!$C$35:$D$44,2),VLOOKUP($H332,得点換算表!$E$35:$F$44,2)),"")</f>
        <v/>
      </c>
      <c r="AI332" s="142" t="str">
        <f>IF($I332&lt;&gt;"",IF($AD332=1,VLOOKUP($I332,得点換算表!$C$45:$D$55,2),VLOOKUP($I332,得点換算表!$E$45:$F$55,2)),"")</f>
        <v/>
      </c>
      <c r="AJ332" s="142" t="str">
        <f>IF($J332&lt;&gt;"",IF($AD332=1,VLOOKUP($J332,得点換算表!$C$56:$D$65,2),VLOOKUP($J332,得点換算表!$E$56:$F$65,2)),"")</f>
        <v/>
      </c>
      <c r="AK332" s="142" t="str">
        <f>IF($K332&lt;&gt;"",IF($AD332=1,VLOOKUP($K332,得点換算表!$C$66:$D$76,2),VLOOKUP($K332,得点換算表!$E$66:$F$76,2)),"")</f>
        <v/>
      </c>
      <c r="AL332" s="142" t="str">
        <f>IF($L332&lt;&gt;"",IF($AD332=1,VLOOKUP($L332,得点換算表!$C$77:$D$86,2),VLOOKUP($L332,得点換算表!$E$77:$F$86,2)),"")</f>
        <v/>
      </c>
      <c r="AM332" s="142" t="str">
        <f>IF($M332&lt;&gt;"",IF($AD332=1,VLOOKUP($M332,得点換算表!$C$87:$D$96,2),VLOOKUP($M332,得点換算表!$E$87:$F$96,2)),"")</f>
        <v/>
      </c>
      <c r="AN332" s="142" t="str">
        <f t="shared" si="25"/>
        <v/>
      </c>
      <c r="AO332" s="143" t="str">
        <f>IF(AND($AN332&lt;&gt;"",$AN332&gt;=8),VLOOKUP($AN332,得点換算表!$I$10:$J$14,2),"")</f>
        <v/>
      </c>
      <c r="AP332" s="105"/>
    </row>
    <row r="333" spans="1:42" x14ac:dyDescent="0.15">
      <c r="A333" s="11"/>
      <c r="B333" s="12"/>
      <c r="C333" s="13"/>
      <c r="D333" s="13"/>
      <c r="E333" s="14"/>
      <c r="F333" s="14"/>
      <c r="G333" s="14"/>
      <c r="H333" s="14"/>
      <c r="I333" s="15"/>
      <c r="J333" s="14"/>
      <c r="K333" s="13"/>
      <c r="L333" s="14"/>
      <c r="M333" s="14"/>
      <c r="N333" s="14"/>
      <c r="O333" s="14"/>
      <c r="P333" s="198"/>
      <c r="Q333" s="198"/>
      <c r="R333" s="198"/>
      <c r="S333" s="198"/>
      <c r="T333" s="198"/>
      <c r="U333" s="198"/>
      <c r="V333" s="198"/>
      <c r="W333" s="202">
        <f t="shared" si="26"/>
        <v>0</v>
      </c>
      <c r="X333" s="14"/>
      <c r="Y333" s="14"/>
      <c r="Z333" s="108"/>
      <c r="AA333" s="114"/>
      <c r="AB333" s="129"/>
      <c r="AC333" s="128"/>
      <c r="AD333" s="142" t="str">
        <f t="shared" si="27"/>
        <v/>
      </c>
      <c r="AE333" s="142" t="str">
        <f>IF($E333&lt;&gt;"",IF($AD333=1,VLOOKUP($E333,得点換算表!$C$5:$D$14,2),VLOOKUP($E333,得点換算表!$E$5:$F$14,2)),"")</f>
        <v/>
      </c>
      <c r="AF333" s="142" t="str">
        <f>IF($F333&lt;&gt;"",IF($AD333=1,VLOOKUP($F333,得点換算表!$C$15:$D$24,2),VLOOKUP($F333,得点換算表!$E$15:$F$24,2)),"")</f>
        <v/>
      </c>
      <c r="AG333" s="142" t="str">
        <f>IF($G333&lt;&gt;"",IF($AD333=1,VLOOKUP($G333,得点換算表!$C$25:$D$34,2),VLOOKUP($G333,得点換算表!$E$25:$F$34,2)),"")</f>
        <v/>
      </c>
      <c r="AH333" s="142" t="str">
        <f>IF($H333&lt;&gt;"",IF($AD333=1,VLOOKUP($H333,得点換算表!$C$35:$D$44,2),VLOOKUP($H333,得点換算表!$E$35:$F$44,2)),"")</f>
        <v/>
      </c>
      <c r="AI333" s="142" t="str">
        <f>IF($I333&lt;&gt;"",IF($AD333=1,VLOOKUP($I333,得点換算表!$C$45:$D$55,2),VLOOKUP($I333,得点換算表!$E$45:$F$55,2)),"")</f>
        <v/>
      </c>
      <c r="AJ333" s="142" t="str">
        <f>IF($J333&lt;&gt;"",IF($AD333=1,VLOOKUP($J333,得点換算表!$C$56:$D$65,2),VLOOKUP($J333,得点換算表!$E$56:$F$65,2)),"")</f>
        <v/>
      </c>
      <c r="AK333" s="142" t="str">
        <f>IF($K333&lt;&gt;"",IF($AD333=1,VLOOKUP($K333,得点換算表!$C$66:$D$76,2),VLOOKUP($K333,得点換算表!$E$66:$F$76,2)),"")</f>
        <v/>
      </c>
      <c r="AL333" s="142" t="str">
        <f>IF($L333&lt;&gt;"",IF($AD333=1,VLOOKUP($L333,得点換算表!$C$77:$D$86,2),VLOOKUP($L333,得点換算表!$E$77:$F$86,2)),"")</f>
        <v/>
      </c>
      <c r="AM333" s="142" t="str">
        <f>IF($M333&lt;&gt;"",IF($AD333=1,VLOOKUP($M333,得点換算表!$C$87:$D$96,2),VLOOKUP($M333,得点換算表!$E$87:$F$96,2)),"")</f>
        <v/>
      </c>
      <c r="AN333" s="142" t="str">
        <f t="shared" si="25"/>
        <v/>
      </c>
      <c r="AO333" s="143" t="str">
        <f>IF(AND($AN333&lt;&gt;"",$AN333&gt;=8),VLOOKUP($AN333,得点換算表!$I$10:$J$14,2),"")</f>
        <v/>
      </c>
      <c r="AP333" s="105"/>
    </row>
    <row r="334" spans="1:42" x14ac:dyDescent="0.15">
      <c r="A334" s="11"/>
      <c r="B334" s="12"/>
      <c r="C334" s="13"/>
      <c r="D334" s="13"/>
      <c r="E334" s="14"/>
      <c r="F334" s="14"/>
      <c r="G334" s="14"/>
      <c r="H334" s="14"/>
      <c r="I334" s="15"/>
      <c r="J334" s="14"/>
      <c r="K334" s="13"/>
      <c r="L334" s="14"/>
      <c r="M334" s="14"/>
      <c r="N334" s="14"/>
      <c r="O334" s="14"/>
      <c r="P334" s="198"/>
      <c r="Q334" s="198"/>
      <c r="R334" s="198"/>
      <c r="S334" s="198"/>
      <c r="T334" s="198"/>
      <c r="U334" s="198"/>
      <c r="V334" s="198"/>
      <c r="W334" s="202">
        <f t="shared" si="26"/>
        <v>0</v>
      </c>
      <c r="X334" s="14"/>
      <c r="Y334" s="14"/>
      <c r="Z334" s="108"/>
      <c r="AA334" s="114"/>
      <c r="AB334" s="129"/>
      <c r="AC334" s="128"/>
      <c r="AD334" s="142" t="str">
        <f t="shared" si="27"/>
        <v/>
      </c>
      <c r="AE334" s="142" t="str">
        <f>IF($E334&lt;&gt;"",IF($AD334=1,VLOOKUP($E334,得点換算表!$C$5:$D$14,2),VLOOKUP($E334,得点換算表!$E$5:$F$14,2)),"")</f>
        <v/>
      </c>
      <c r="AF334" s="142" t="str">
        <f>IF($F334&lt;&gt;"",IF($AD334=1,VLOOKUP($F334,得点換算表!$C$15:$D$24,2),VLOOKUP($F334,得点換算表!$E$15:$F$24,2)),"")</f>
        <v/>
      </c>
      <c r="AG334" s="142" t="str">
        <f>IF($G334&lt;&gt;"",IF($AD334=1,VLOOKUP($G334,得点換算表!$C$25:$D$34,2),VLOOKUP($G334,得点換算表!$E$25:$F$34,2)),"")</f>
        <v/>
      </c>
      <c r="AH334" s="142" t="str">
        <f>IF($H334&lt;&gt;"",IF($AD334=1,VLOOKUP($H334,得点換算表!$C$35:$D$44,2),VLOOKUP($H334,得点換算表!$E$35:$F$44,2)),"")</f>
        <v/>
      </c>
      <c r="AI334" s="142" t="str">
        <f>IF($I334&lt;&gt;"",IF($AD334=1,VLOOKUP($I334,得点換算表!$C$45:$D$55,2),VLOOKUP($I334,得点換算表!$E$45:$F$55,2)),"")</f>
        <v/>
      </c>
      <c r="AJ334" s="142" t="str">
        <f>IF($J334&lt;&gt;"",IF($AD334=1,VLOOKUP($J334,得点換算表!$C$56:$D$65,2),VLOOKUP($J334,得点換算表!$E$56:$F$65,2)),"")</f>
        <v/>
      </c>
      <c r="AK334" s="142" t="str">
        <f>IF($K334&lt;&gt;"",IF($AD334=1,VLOOKUP($K334,得点換算表!$C$66:$D$76,2),VLOOKUP($K334,得点換算表!$E$66:$F$76,2)),"")</f>
        <v/>
      </c>
      <c r="AL334" s="142" t="str">
        <f>IF($L334&lt;&gt;"",IF($AD334=1,VLOOKUP($L334,得点換算表!$C$77:$D$86,2),VLOOKUP($L334,得点換算表!$E$77:$F$86,2)),"")</f>
        <v/>
      </c>
      <c r="AM334" s="142" t="str">
        <f>IF($M334&lt;&gt;"",IF($AD334=1,VLOOKUP($M334,得点換算表!$C$87:$D$96,2),VLOOKUP($M334,得点換算表!$E$87:$F$96,2)),"")</f>
        <v/>
      </c>
      <c r="AN334" s="142" t="str">
        <f t="shared" si="25"/>
        <v/>
      </c>
      <c r="AO334" s="143" t="str">
        <f>IF(AND($AN334&lt;&gt;"",$AN334&gt;=8),VLOOKUP($AN334,得点換算表!$I$10:$J$14,2),"")</f>
        <v/>
      </c>
      <c r="AP334" s="105"/>
    </row>
    <row r="335" spans="1:42" x14ac:dyDescent="0.15">
      <c r="A335" s="11"/>
      <c r="B335" s="12"/>
      <c r="C335" s="13"/>
      <c r="D335" s="13"/>
      <c r="E335" s="14"/>
      <c r="F335" s="14"/>
      <c r="G335" s="14"/>
      <c r="H335" s="14"/>
      <c r="I335" s="15"/>
      <c r="J335" s="14"/>
      <c r="K335" s="13"/>
      <c r="L335" s="14"/>
      <c r="M335" s="14"/>
      <c r="N335" s="14"/>
      <c r="O335" s="14"/>
      <c r="P335" s="198"/>
      <c r="Q335" s="198"/>
      <c r="R335" s="198"/>
      <c r="S335" s="198"/>
      <c r="T335" s="198"/>
      <c r="U335" s="198"/>
      <c r="V335" s="198"/>
      <c r="W335" s="202">
        <f t="shared" si="26"/>
        <v>0</v>
      </c>
      <c r="X335" s="14"/>
      <c r="Y335" s="14"/>
      <c r="Z335" s="108"/>
      <c r="AA335" s="114"/>
      <c r="AB335" s="129"/>
      <c r="AC335" s="128"/>
      <c r="AD335" s="142" t="str">
        <f t="shared" si="27"/>
        <v/>
      </c>
      <c r="AE335" s="142" t="str">
        <f>IF($E335&lt;&gt;"",IF($AD335=1,VLOOKUP($E335,得点換算表!$C$5:$D$14,2),VLOOKUP($E335,得点換算表!$E$5:$F$14,2)),"")</f>
        <v/>
      </c>
      <c r="AF335" s="142" t="str">
        <f>IF($F335&lt;&gt;"",IF($AD335=1,VLOOKUP($F335,得点換算表!$C$15:$D$24,2),VLOOKUP($F335,得点換算表!$E$15:$F$24,2)),"")</f>
        <v/>
      </c>
      <c r="AG335" s="142" t="str">
        <f>IF($G335&lt;&gt;"",IF($AD335=1,VLOOKUP($G335,得点換算表!$C$25:$D$34,2),VLOOKUP($G335,得点換算表!$E$25:$F$34,2)),"")</f>
        <v/>
      </c>
      <c r="AH335" s="142" t="str">
        <f>IF($H335&lt;&gt;"",IF($AD335=1,VLOOKUP($H335,得点換算表!$C$35:$D$44,2),VLOOKUP($H335,得点換算表!$E$35:$F$44,2)),"")</f>
        <v/>
      </c>
      <c r="AI335" s="142" t="str">
        <f>IF($I335&lt;&gt;"",IF($AD335=1,VLOOKUP($I335,得点換算表!$C$45:$D$55,2),VLOOKUP($I335,得点換算表!$E$45:$F$55,2)),"")</f>
        <v/>
      </c>
      <c r="AJ335" s="142" t="str">
        <f>IF($J335&lt;&gt;"",IF($AD335=1,VLOOKUP($J335,得点換算表!$C$56:$D$65,2),VLOOKUP($J335,得点換算表!$E$56:$F$65,2)),"")</f>
        <v/>
      </c>
      <c r="AK335" s="142" t="str">
        <f>IF($K335&lt;&gt;"",IF($AD335=1,VLOOKUP($K335,得点換算表!$C$66:$D$76,2),VLOOKUP($K335,得点換算表!$E$66:$F$76,2)),"")</f>
        <v/>
      </c>
      <c r="AL335" s="142" t="str">
        <f>IF($L335&lt;&gt;"",IF($AD335=1,VLOOKUP($L335,得点換算表!$C$77:$D$86,2),VLOOKUP($L335,得点換算表!$E$77:$F$86,2)),"")</f>
        <v/>
      </c>
      <c r="AM335" s="142" t="str">
        <f>IF($M335&lt;&gt;"",IF($AD335=1,VLOOKUP($M335,得点換算表!$C$87:$D$96,2),VLOOKUP($M335,得点換算表!$E$87:$F$96,2)),"")</f>
        <v/>
      </c>
      <c r="AN335" s="142" t="str">
        <f t="shared" si="25"/>
        <v/>
      </c>
      <c r="AO335" s="143" t="str">
        <f>IF(AND($AN335&lt;&gt;"",$AN335&gt;=8),VLOOKUP($AN335,得点換算表!$I$10:$J$14,2),"")</f>
        <v/>
      </c>
      <c r="AP335" s="105"/>
    </row>
    <row r="336" spans="1:42" x14ac:dyDescent="0.15">
      <c r="A336" s="11"/>
      <c r="B336" s="12"/>
      <c r="C336" s="13"/>
      <c r="D336" s="13"/>
      <c r="E336" s="14"/>
      <c r="F336" s="14"/>
      <c r="G336" s="14"/>
      <c r="H336" s="14"/>
      <c r="I336" s="15"/>
      <c r="J336" s="14"/>
      <c r="K336" s="13"/>
      <c r="L336" s="14"/>
      <c r="M336" s="14"/>
      <c r="N336" s="14"/>
      <c r="O336" s="14"/>
      <c r="P336" s="198"/>
      <c r="Q336" s="198"/>
      <c r="R336" s="198"/>
      <c r="S336" s="198"/>
      <c r="T336" s="198"/>
      <c r="U336" s="198"/>
      <c r="V336" s="198"/>
      <c r="W336" s="202">
        <f t="shared" si="26"/>
        <v>0</v>
      </c>
      <c r="X336" s="14"/>
      <c r="Y336" s="14"/>
      <c r="Z336" s="108"/>
      <c r="AA336" s="114"/>
      <c r="AB336" s="129"/>
      <c r="AC336" s="128"/>
      <c r="AD336" s="142" t="str">
        <f t="shared" si="27"/>
        <v/>
      </c>
      <c r="AE336" s="142" t="str">
        <f>IF($E336&lt;&gt;"",IF($AD336=1,VLOOKUP($E336,得点換算表!$C$5:$D$14,2),VLOOKUP($E336,得点換算表!$E$5:$F$14,2)),"")</f>
        <v/>
      </c>
      <c r="AF336" s="142" t="str">
        <f>IF($F336&lt;&gt;"",IF($AD336=1,VLOOKUP($F336,得点換算表!$C$15:$D$24,2),VLOOKUP($F336,得点換算表!$E$15:$F$24,2)),"")</f>
        <v/>
      </c>
      <c r="AG336" s="142" t="str">
        <f>IF($G336&lt;&gt;"",IF($AD336=1,VLOOKUP($G336,得点換算表!$C$25:$D$34,2),VLOOKUP($G336,得点換算表!$E$25:$F$34,2)),"")</f>
        <v/>
      </c>
      <c r="AH336" s="142" t="str">
        <f>IF($H336&lt;&gt;"",IF($AD336=1,VLOOKUP($H336,得点換算表!$C$35:$D$44,2),VLOOKUP($H336,得点換算表!$E$35:$F$44,2)),"")</f>
        <v/>
      </c>
      <c r="AI336" s="142" t="str">
        <f>IF($I336&lt;&gt;"",IF($AD336=1,VLOOKUP($I336,得点換算表!$C$45:$D$55,2),VLOOKUP($I336,得点換算表!$E$45:$F$55,2)),"")</f>
        <v/>
      </c>
      <c r="AJ336" s="142" t="str">
        <f>IF($J336&lt;&gt;"",IF($AD336=1,VLOOKUP($J336,得点換算表!$C$56:$D$65,2),VLOOKUP($J336,得点換算表!$E$56:$F$65,2)),"")</f>
        <v/>
      </c>
      <c r="AK336" s="142" t="str">
        <f>IF($K336&lt;&gt;"",IF($AD336=1,VLOOKUP($K336,得点換算表!$C$66:$D$76,2),VLOOKUP($K336,得点換算表!$E$66:$F$76,2)),"")</f>
        <v/>
      </c>
      <c r="AL336" s="142" t="str">
        <f>IF($L336&lt;&gt;"",IF($AD336=1,VLOOKUP($L336,得点換算表!$C$77:$D$86,2),VLOOKUP($L336,得点換算表!$E$77:$F$86,2)),"")</f>
        <v/>
      </c>
      <c r="AM336" s="142" t="str">
        <f>IF($M336&lt;&gt;"",IF($AD336=1,VLOOKUP($M336,得点換算表!$C$87:$D$96,2),VLOOKUP($M336,得点換算表!$E$87:$F$96,2)),"")</f>
        <v/>
      </c>
      <c r="AN336" s="142" t="str">
        <f t="shared" si="25"/>
        <v/>
      </c>
      <c r="AO336" s="143" t="str">
        <f>IF(AND($AN336&lt;&gt;"",$AN336&gt;=8),VLOOKUP($AN336,得点換算表!$I$10:$J$14,2),"")</f>
        <v/>
      </c>
      <c r="AP336" s="105"/>
    </row>
    <row r="337" spans="1:42" x14ac:dyDescent="0.15">
      <c r="A337" s="11"/>
      <c r="B337" s="12"/>
      <c r="C337" s="13"/>
      <c r="D337" s="13"/>
      <c r="E337" s="14"/>
      <c r="F337" s="14"/>
      <c r="G337" s="14"/>
      <c r="H337" s="14"/>
      <c r="I337" s="15"/>
      <c r="J337" s="14"/>
      <c r="K337" s="13"/>
      <c r="L337" s="14"/>
      <c r="M337" s="14"/>
      <c r="N337" s="14"/>
      <c r="O337" s="14"/>
      <c r="P337" s="198"/>
      <c r="Q337" s="198"/>
      <c r="R337" s="198"/>
      <c r="S337" s="198"/>
      <c r="T337" s="198"/>
      <c r="U337" s="198"/>
      <c r="V337" s="198"/>
      <c r="W337" s="202">
        <f t="shared" si="26"/>
        <v>0</v>
      </c>
      <c r="X337" s="14"/>
      <c r="Y337" s="14"/>
      <c r="Z337" s="108"/>
      <c r="AA337" s="114"/>
      <c r="AB337" s="129"/>
      <c r="AC337" s="128"/>
      <c r="AD337" s="142" t="str">
        <f t="shared" si="27"/>
        <v/>
      </c>
      <c r="AE337" s="142" t="str">
        <f>IF($E337&lt;&gt;"",IF($AD337=1,VLOOKUP($E337,得点換算表!$C$5:$D$14,2),VLOOKUP($E337,得点換算表!$E$5:$F$14,2)),"")</f>
        <v/>
      </c>
      <c r="AF337" s="142" t="str">
        <f>IF($F337&lt;&gt;"",IF($AD337=1,VLOOKUP($F337,得点換算表!$C$15:$D$24,2),VLOOKUP($F337,得点換算表!$E$15:$F$24,2)),"")</f>
        <v/>
      </c>
      <c r="AG337" s="142" t="str">
        <f>IF($G337&lt;&gt;"",IF($AD337=1,VLOOKUP($G337,得点換算表!$C$25:$D$34,2),VLOOKUP($G337,得点換算表!$E$25:$F$34,2)),"")</f>
        <v/>
      </c>
      <c r="AH337" s="142" t="str">
        <f>IF($H337&lt;&gt;"",IF($AD337=1,VLOOKUP($H337,得点換算表!$C$35:$D$44,2),VLOOKUP($H337,得点換算表!$E$35:$F$44,2)),"")</f>
        <v/>
      </c>
      <c r="AI337" s="142" t="str">
        <f>IF($I337&lt;&gt;"",IF($AD337=1,VLOOKUP($I337,得点換算表!$C$45:$D$55,2),VLOOKUP($I337,得点換算表!$E$45:$F$55,2)),"")</f>
        <v/>
      </c>
      <c r="AJ337" s="142" t="str">
        <f>IF($J337&lt;&gt;"",IF($AD337=1,VLOOKUP($J337,得点換算表!$C$56:$D$65,2),VLOOKUP($J337,得点換算表!$E$56:$F$65,2)),"")</f>
        <v/>
      </c>
      <c r="AK337" s="142" t="str">
        <f>IF($K337&lt;&gt;"",IF($AD337=1,VLOOKUP($K337,得点換算表!$C$66:$D$76,2),VLOOKUP($K337,得点換算表!$E$66:$F$76,2)),"")</f>
        <v/>
      </c>
      <c r="AL337" s="142" t="str">
        <f>IF($L337&lt;&gt;"",IF($AD337=1,VLOOKUP($L337,得点換算表!$C$77:$D$86,2),VLOOKUP($L337,得点換算表!$E$77:$F$86,2)),"")</f>
        <v/>
      </c>
      <c r="AM337" s="142" t="str">
        <f>IF($M337&lt;&gt;"",IF($AD337=1,VLOOKUP($M337,得点換算表!$C$87:$D$96,2),VLOOKUP($M337,得点換算表!$E$87:$F$96,2)),"")</f>
        <v/>
      </c>
      <c r="AN337" s="142" t="str">
        <f t="shared" si="25"/>
        <v/>
      </c>
      <c r="AO337" s="143" t="str">
        <f>IF(AND($AN337&lt;&gt;"",$AN337&gt;=8),VLOOKUP($AN337,得点換算表!$I$10:$J$14,2),"")</f>
        <v/>
      </c>
      <c r="AP337" s="105"/>
    </row>
    <row r="338" spans="1:42" x14ac:dyDescent="0.15">
      <c r="A338" s="11"/>
      <c r="B338" s="12"/>
      <c r="C338" s="13"/>
      <c r="D338" s="13"/>
      <c r="E338" s="14"/>
      <c r="F338" s="14"/>
      <c r="G338" s="14"/>
      <c r="H338" s="14"/>
      <c r="I338" s="15"/>
      <c r="J338" s="14"/>
      <c r="K338" s="13"/>
      <c r="L338" s="14"/>
      <c r="M338" s="14"/>
      <c r="N338" s="14"/>
      <c r="O338" s="14"/>
      <c r="P338" s="198"/>
      <c r="Q338" s="198"/>
      <c r="R338" s="198"/>
      <c r="S338" s="198"/>
      <c r="T338" s="198"/>
      <c r="U338" s="198"/>
      <c r="V338" s="198"/>
      <c r="W338" s="202">
        <f t="shared" si="26"/>
        <v>0</v>
      </c>
      <c r="X338" s="14"/>
      <c r="Y338" s="14"/>
      <c r="Z338" s="108"/>
      <c r="AA338" s="114"/>
      <c r="AB338" s="129"/>
      <c r="AC338" s="128"/>
      <c r="AD338" s="142" t="str">
        <f t="shared" si="27"/>
        <v/>
      </c>
      <c r="AE338" s="142" t="str">
        <f>IF($E338&lt;&gt;"",IF($AD338=1,VLOOKUP($E338,得点換算表!$C$5:$D$14,2),VLOOKUP($E338,得点換算表!$E$5:$F$14,2)),"")</f>
        <v/>
      </c>
      <c r="AF338" s="142" t="str">
        <f>IF($F338&lt;&gt;"",IF($AD338=1,VLOOKUP($F338,得点換算表!$C$15:$D$24,2),VLOOKUP($F338,得点換算表!$E$15:$F$24,2)),"")</f>
        <v/>
      </c>
      <c r="AG338" s="142" t="str">
        <f>IF($G338&lt;&gt;"",IF($AD338=1,VLOOKUP($G338,得点換算表!$C$25:$D$34,2),VLOOKUP($G338,得点換算表!$E$25:$F$34,2)),"")</f>
        <v/>
      </c>
      <c r="AH338" s="142" t="str">
        <f>IF($H338&lt;&gt;"",IF($AD338=1,VLOOKUP($H338,得点換算表!$C$35:$D$44,2),VLOOKUP($H338,得点換算表!$E$35:$F$44,2)),"")</f>
        <v/>
      </c>
      <c r="AI338" s="142" t="str">
        <f>IF($I338&lt;&gt;"",IF($AD338=1,VLOOKUP($I338,得点換算表!$C$45:$D$55,2),VLOOKUP($I338,得点換算表!$E$45:$F$55,2)),"")</f>
        <v/>
      </c>
      <c r="AJ338" s="142" t="str">
        <f>IF($J338&lt;&gt;"",IF($AD338=1,VLOOKUP($J338,得点換算表!$C$56:$D$65,2),VLOOKUP($J338,得点換算表!$E$56:$F$65,2)),"")</f>
        <v/>
      </c>
      <c r="AK338" s="142" t="str">
        <f>IF($K338&lt;&gt;"",IF($AD338=1,VLOOKUP($K338,得点換算表!$C$66:$D$76,2),VLOOKUP($K338,得点換算表!$E$66:$F$76,2)),"")</f>
        <v/>
      </c>
      <c r="AL338" s="142" t="str">
        <f>IF($L338&lt;&gt;"",IF($AD338=1,VLOOKUP($L338,得点換算表!$C$77:$D$86,2),VLOOKUP($L338,得点換算表!$E$77:$F$86,2)),"")</f>
        <v/>
      </c>
      <c r="AM338" s="142" t="str">
        <f>IF($M338&lt;&gt;"",IF($AD338=1,VLOOKUP($M338,得点換算表!$C$87:$D$96,2),VLOOKUP($M338,得点換算表!$E$87:$F$96,2)),"")</f>
        <v/>
      </c>
      <c r="AN338" s="142" t="str">
        <f t="shared" si="25"/>
        <v/>
      </c>
      <c r="AO338" s="143" t="str">
        <f>IF(AND($AN338&lt;&gt;"",$AN338&gt;=8),VLOOKUP($AN338,得点換算表!$I$10:$J$14,2),"")</f>
        <v/>
      </c>
      <c r="AP338" s="105"/>
    </row>
    <row r="339" spans="1:42" x14ac:dyDescent="0.15">
      <c r="A339" s="11"/>
      <c r="B339" s="12"/>
      <c r="C339" s="13"/>
      <c r="D339" s="13"/>
      <c r="E339" s="14"/>
      <c r="F339" s="14"/>
      <c r="G339" s="14"/>
      <c r="H339" s="14"/>
      <c r="I339" s="15"/>
      <c r="J339" s="14"/>
      <c r="K339" s="13"/>
      <c r="L339" s="14"/>
      <c r="M339" s="14"/>
      <c r="N339" s="14"/>
      <c r="O339" s="14"/>
      <c r="P339" s="198"/>
      <c r="Q339" s="198"/>
      <c r="R339" s="198"/>
      <c r="S339" s="198"/>
      <c r="T339" s="198"/>
      <c r="U339" s="198"/>
      <c r="V339" s="198"/>
      <c r="W339" s="202">
        <f t="shared" si="26"/>
        <v>0</v>
      </c>
      <c r="X339" s="14"/>
      <c r="Y339" s="14"/>
      <c r="Z339" s="108"/>
      <c r="AA339" s="114"/>
      <c r="AB339" s="129"/>
      <c r="AC339" s="128"/>
      <c r="AD339" s="142" t="str">
        <f t="shared" si="27"/>
        <v/>
      </c>
      <c r="AE339" s="142" t="str">
        <f>IF($E339&lt;&gt;"",IF($AD339=1,VLOOKUP($E339,得点換算表!$C$5:$D$14,2),VLOOKUP($E339,得点換算表!$E$5:$F$14,2)),"")</f>
        <v/>
      </c>
      <c r="AF339" s="142" t="str">
        <f>IF($F339&lt;&gt;"",IF($AD339=1,VLOOKUP($F339,得点換算表!$C$15:$D$24,2),VLOOKUP($F339,得点換算表!$E$15:$F$24,2)),"")</f>
        <v/>
      </c>
      <c r="AG339" s="142" t="str">
        <f>IF($G339&lt;&gt;"",IF($AD339=1,VLOOKUP($G339,得点換算表!$C$25:$D$34,2),VLOOKUP($G339,得点換算表!$E$25:$F$34,2)),"")</f>
        <v/>
      </c>
      <c r="AH339" s="142" t="str">
        <f>IF($H339&lt;&gt;"",IF($AD339=1,VLOOKUP($H339,得点換算表!$C$35:$D$44,2),VLOOKUP($H339,得点換算表!$E$35:$F$44,2)),"")</f>
        <v/>
      </c>
      <c r="AI339" s="142" t="str">
        <f>IF($I339&lt;&gt;"",IF($AD339=1,VLOOKUP($I339,得点換算表!$C$45:$D$55,2),VLOOKUP($I339,得点換算表!$E$45:$F$55,2)),"")</f>
        <v/>
      </c>
      <c r="AJ339" s="142" t="str">
        <f>IF($J339&lt;&gt;"",IF($AD339=1,VLOOKUP($J339,得点換算表!$C$56:$D$65,2),VLOOKUP($J339,得点換算表!$E$56:$F$65,2)),"")</f>
        <v/>
      </c>
      <c r="AK339" s="142" t="str">
        <f>IF($K339&lt;&gt;"",IF($AD339=1,VLOOKUP($K339,得点換算表!$C$66:$D$76,2),VLOOKUP($K339,得点換算表!$E$66:$F$76,2)),"")</f>
        <v/>
      </c>
      <c r="AL339" s="142" t="str">
        <f>IF($L339&lt;&gt;"",IF($AD339=1,VLOOKUP($L339,得点換算表!$C$77:$D$86,2),VLOOKUP($L339,得点換算表!$E$77:$F$86,2)),"")</f>
        <v/>
      </c>
      <c r="AM339" s="142" t="str">
        <f>IF($M339&lt;&gt;"",IF($AD339=1,VLOOKUP($M339,得点換算表!$C$87:$D$96,2),VLOOKUP($M339,得点換算表!$E$87:$F$96,2)),"")</f>
        <v/>
      </c>
      <c r="AN339" s="142" t="str">
        <f t="shared" si="25"/>
        <v/>
      </c>
      <c r="AO339" s="143" t="str">
        <f>IF(AND($AN339&lt;&gt;"",$AN339&gt;=8),VLOOKUP($AN339,得点換算表!$I$10:$J$14,2),"")</f>
        <v/>
      </c>
      <c r="AP339" s="105"/>
    </row>
    <row r="340" spans="1:42" x14ac:dyDescent="0.15">
      <c r="A340" s="11"/>
      <c r="B340" s="12"/>
      <c r="C340" s="13"/>
      <c r="D340" s="13"/>
      <c r="E340" s="14"/>
      <c r="F340" s="14"/>
      <c r="G340" s="14"/>
      <c r="H340" s="14"/>
      <c r="I340" s="15"/>
      <c r="J340" s="14"/>
      <c r="K340" s="13"/>
      <c r="L340" s="14"/>
      <c r="M340" s="14"/>
      <c r="N340" s="14"/>
      <c r="O340" s="14"/>
      <c r="P340" s="198"/>
      <c r="Q340" s="198"/>
      <c r="R340" s="198"/>
      <c r="S340" s="198"/>
      <c r="T340" s="198"/>
      <c r="U340" s="198"/>
      <c r="V340" s="198"/>
      <c r="W340" s="202">
        <f t="shared" si="26"/>
        <v>0</v>
      </c>
      <c r="X340" s="14"/>
      <c r="Y340" s="14"/>
      <c r="Z340" s="108"/>
      <c r="AA340" s="114"/>
      <c r="AB340" s="129"/>
      <c r="AC340" s="128"/>
      <c r="AD340" s="142" t="str">
        <f t="shared" si="27"/>
        <v/>
      </c>
      <c r="AE340" s="142" t="str">
        <f>IF($E340&lt;&gt;"",IF($AD340=1,VLOOKUP($E340,得点換算表!$C$5:$D$14,2),VLOOKUP($E340,得点換算表!$E$5:$F$14,2)),"")</f>
        <v/>
      </c>
      <c r="AF340" s="142" t="str">
        <f>IF($F340&lt;&gt;"",IF($AD340=1,VLOOKUP($F340,得点換算表!$C$15:$D$24,2),VLOOKUP($F340,得点換算表!$E$15:$F$24,2)),"")</f>
        <v/>
      </c>
      <c r="AG340" s="142" t="str">
        <f>IF($G340&lt;&gt;"",IF($AD340=1,VLOOKUP($G340,得点換算表!$C$25:$D$34,2),VLOOKUP($G340,得点換算表!$E$25:$F$34,2)),"")</f>
        <v/>
      </c>
      <c r="AH340" s="142" t="str">
        <f>IF($H340&lt;&gt;"",IF($AD340=1,VLOOKUP($H340,得点換算表!$C$35:$D$44,2),VLOOKUP($H340,得点換算表!$E$35:$F$44,2)),"")</f>
        <v/>
      </c>
      <c r="AI340" s="142" t="str">
        <f>IF($I340&lt;&gt;"",IF($AD340=1,VLOOKUP($I340,得点換算表!$C$45:$D$55,2),VLOOKUP($I340,得点換算表!$E$45:$F$55,2)),"")</f>
        <v/>
      </c>
      <c r="AJ340" s="142" t="str">
        <f>IF($J340&lt;&gt;"",IF($AD340=1,VLOOKUP($J340,得点換算表!$C$56:$D$65,2),VLOOKUP($J340,得点換算表!$E$56:$F$65,2)),"")</f>
        <v/>
      </c>
      <c r="AK340" s="142" t="str">
        <f>IF($K340&lt;&gt;"",IF($AD340=1,VLOOKUP($K340,得点換算表!$C$66:$D$76,2),VLOOKUP($K340,得点換算表!$E$66:$F$76,2)),"")</f>
        <v/>
      </c>
      <c r="AL340" s="142" t="str">
        <f>IF($L340&lt;&gt;"",IF($AD340=1,VLOOKUP($L340,得点換算表!$C$77:$D$86,2),VLOOKUP($L340,得点換算表!$E$77:$F$86,2)),"")</f>
        <v/>
      </c>
      <c r="AM340" s="142" t="str">
        <f>IF($M340&lt;&gt;"",IF($AD340=1,VLOOKUP($M340,得点換算表!$C$87:$D$96,2),VLOOKUP($M340,得点換算表!$E$87:$F$96,2)),"")</f>
        <v/>
      </c>
      <c r="AN340" s="142" t="str">
        <f t="shared" si="25"/>
        <v/>
      </c>
      <c r="AO340" s="143" t="str">
        <f>IF(AND($AN340&lt;&gt;"",$AN340&gt;=8),VLOOKUP($AN340,得点換算表!$I$10:$J$14,2),"")</f>
        <v/>
      </c>
      <c r="AP340" s="105"/>
    </row>
    <row r="341" spans="1:42" x14ac:dyDescent="0.15">
      <c r="A341" s="11"/>
      <c r="B341" s="12"/>
      <c r="C341" s="13"/>
      <c r="D341" s="13"/>
      <c r="E341" s="14"/>
      <c r="F341" s="14"/>
      <c r="G341" s="14"/>
      <c r="H341" s="14"/>
      <c r="I341" s="15"/>
      <c r="J341" s="14"/>
      <c r="K341" s="13"/>
      <c r="L341" s="14"/>
      <c r="M341" s="14"/>
      <c r="N341" s="14"/>
      <c r="O341" s="14"/>
      <c r="P341" s="198"/>
      <c r="Q341" s="198"/>
      <c r="R341" s="198"/>
      <c r="S341" s="198"/>
      <c r="T341" s="198"/>
      <c r="U341" s="198"/>
      <c r="V341" s="198"/>
      <c r="W341" s="202">
        <f t="shared" si="26"/>
        <v>0</v>
      </c>
      <c r="X341" s="14"/>
      <c r="Y341" s="14"/>
      <c r="Z341" s="108"/>
      <c r="AA341" s="114"/>
      <c r="AB341" s="129"/>
      <c r="AC341" s="128"/>
      <c r="AD341" s="142" t="str">
        <f t="shared" si="27"/>
        <v/>
      </c>
      <c r="AE341" s="142" t="str">
        <f>IF($E341&lt;&gt;"",IF($AD341=1,VLOOKUP($E341,得点換算表!$C$5:$D$14,2),VLOOKUP($E341,得点換算表!$E$5:$F$14,2)),"")</f>
        <v/>
      </c>
      <c r="AF341" s="142" t="str">
        <f>IF($F341&lt;&gt;"",IF($AD341=1,VLOOKUP($F341,得点換算表!$C$15:$D$24,2),VLOOKUP($F341,得点換算表!$E$15:$F$24,2)),"")</f>
        <v/>
      </c>
      <c r="AG341" s="142" t="str">
        <f>IF($G341&lt;&gt;"",IF($AD341=1,VLOOKUP($G341,得点換算表!$C$25:$D$34,2),VLOOKUP($G341,得点換算表!$E$25:$F$34,2)),"")</f>
        <v/>
      </c>
      <c r="AH341" s="142" t="str">
        <f>IF($H341&lt;&gt;"",IF($AD341=1,VLOOKUP($H341,得点換算表!$C$35:$D$44,2),VLOOKUP($H341,得点換算表!$E$35:$F$44,2)),"")</f>
        <v/>
      </c>
      <c r="AI341" s="142" t="str">
        <f>IF($I341&lt;&gt;"",IF($AD341=1,VLOOKUP($I341,得点換算表!$C$45:$D$55,2),VLOOKUP($I341,得点換算表!$E$45:$F$55,2)),"")</f>
        <v/>
      </c>
      <c r="AJ341" s="142" t="str">
        <f>IF($J341&lt;&gt;"",IF($AD341=1,VLOOKUP($J341,得点換算表!$C$56:$D$65,2),VLOOKUP($J341,得点換算表!$E$56:$F$65,2)),"")</f>
        <v/>
      </c>
      <c r="AK341" s="142" t="str">
        <f>IF($K341&lt;&gt;"",IF($AD341=1,VLOOKUP($K341,得点換算表!$C$66:$D$76,2),VLOOKUP($K341,得点換算表!$E$66:$F$76,2)),"")</f>
        <v/>
      </c>
      <c r="AL341" s="142" t="str">
        <f>IF($L341&lt;&gt;"",IF($AD341=1,VLOOKUP($L341,得点換算表!$C$77:$D$86,2),VLOOKUP($L341,得点換算表!$E$77:$F$86,2)),"")</f>
        <v/>
      </c>
      <c r="AM341" s="142" t="str">
        <f>IF($M341&lt;&gt;"",IF($AD341=1,VLOOKUP($M341,得点換算表!$C$87:$D$96,2),VLOOKUP($M341,得点換算表!$E$87:$F$96,2)),"")</f>
        <v/>
      </c>
      <c r="AN341" s="142" t="str">
        <f t="shared" si="25"/>
        <v/>
      </c>
      <c r="AO341" s="143" t="str">
        <f>IF(AND($AN341&lt;&gt;"",$AN341&gt;=8),VLOOKUP($AN341,得点換算表!$I$10:$J$14,2),"")</f>
        <v/>
      </c>
      <c r="AP341" s="105"/>
    </row>
    <row r="342" spans="1:42" x14ac:dyDescent="0.15">
      <c r="A342" s="11"/>
      <c r="B342" s="12"/>
      <c r="C342" s="13"/>
      <c r="D342" s="13"/>
      <c r="E342" s="14"/>
      <c r="F342" s="14"/>
      <c r="G342" s="14"/>
      <c r="H342" s="14"/>
      <c r="I342" s="15"/>
      <c r="J342" s="14"/>
      <c r="K342" s="13"/>
      <c r="L342" s="14"/>
      <c r="M342" s="14"/>
      <c r="N342" s="14"/>
      <c r="O342" s="14"/>
      <c r="P342" s="198"/>
      <c r="Q342" s="198"/>
      <c r="R342" s="198"/>
      <c r="S342" s="198"/>
      <c r="T342" s="198"/>
      <c r="U342" s="198"/>
      <c r="V342" s="198"/>
      <c r="W342" s="202">
        <f t="shared" si="26"/>
        <v>0</v>
      </c>
      <c r="X342" s="14"/>
      <c r="Y342" s="14"/>
      <c r="Z342" s="108"/>
      <c r="AA342" s="114"/>
      <c r="AB342" s="129"/>
      <c r="AC342" s="128"/>
      <c r="AD342" s="142" t="str">
        <f t="shared" si="27"/>
        <v/>
      </c>
      <c r="AE342" s="142" t="str">
        <f>IF($E342&lt;&gt;"",IF($AD342=1,VLOOKUP($E342,得点換算表!$C$5:$D$14,2),VLOOKUP($E342,得点換算表!$E$5:$F$14,2)),"")</f>
        <v/>
      </c>
      <c r="AF342" s="142" t="str">
        <f>IF($F342&lt;&gt;"",IF($AD342=1,VLOOKUP($F342,得点換算表!$C$15:$D$24,2),VLOOKUP($F342,得点換算表!$E$15:$F$24,2)),"")</f>
        <v/>
      </c>
      <c r="AG342" s="142" t="str">
        <f>IF($G342&lt;&gt;"",IF($AD342=1,VLOOKUP($G342,得点換算表!$C$25:$D$34,2),VLOOKUP($G342,得点換算表!$E$25:$F$34,2)),"")</f>
        <v/>
      </c>
      <c r="AH342" s="142" t="str">
        <f>IF($H342&lt;&gt;"",IF($AD342=1,VLOOKUP($H342,得点換算表!$C$35:$D$44,2),VLOOKUP($H342,得点換算表!$E$35:$F$44,2)),"")</f>
        <v/>
      </c>
      <c r="AI342" s="142" t="str">
        <f>IF($I342&lt;&gt;"",IF($AD342=1,VLOOKUP($I342,得点換算表!$C$45:$D$55,2),VLOOKUP($I342,得点換算表!$E$45:$F$55,2)),"")</f>
        <v/>
      </c>
      <c r="AJ342" s="142" t="str">
        <f>IF($J342&lt;&gt;"",IF($AD342=1,VLOOKUP($J342,得点換算表!$C$56:$D$65,2),VLOOKUP($J342,得点換算表!$E$56:$F$65,2)),"")</f>
        <v/>
      </c>
      <c r="AK342" s="142" t="str">
        <f>IF($K342&lt;&gt;"",IF($AD342=1,VLOOKUP($K342,得点換算表!$C$66:$D$76,2),VLOOKUP($K342,得点換算表!$E$66:$F$76,2)),"")</f>
        <v/>
      </c>
      <c r="AL342" s="142" t="str">
        <f>IF($L342&lt;&gt;"",IF($AD342=1,VLOOKUP($L342,得点換算表!$C$77:$D$86,2),VLOOKUP($L342,得点換算表!$E$77:$F$86,2)),"")</f>
        <v/>
      </c>
      <c r="AM342" s="142" t="str">
        <f>IF($M342&lt;&gt;"",IF($AD342=1,VLOOKUP($M342,得点換算表!$C$87:$D$96,2),VLOOKUP($M342,得点換算表!$E$87:$F$96,2)),"")</f>
        <v/>
      </c>
      <c r="AN342" s="142" t="str">
        <f t="shared" si="25"/>
        <v/>
      </c>
      <c r="AO342" s="143" t="str">
        <f>IF(AND($AN342&lt;&gt;"",$AN342&gt;=8),VLOOKUP($AN342,得点換算表!$I$10:$J$14,2),"")</f>
        <v/>
      </c>
      <c r="AP342" s="105"/>
    </row>
    <row r="343" spans="1:42" x14ac:dyDescent="0.15">
      <c r="A343" s="11"/>
      <c r="B343" s="12"/>
      <c r="C343" s="13"/>
      <c r="D343" s="13"/>
      <c r="E343" s="14"/>
      <c r="F343" s="14"/>
      <c r="G343" s="14"/>
      <c r="H343" s="14"/>
      <c r="I343" s="15"/>
      <c r="J343" s="14"/>
      <c r="K343" s="13"/>
      <c r="L343" s="14"/>
      <c r="M343" s="14"/>
      <c r="N343" s="14"/>
      <c r="O343" s="14"/>
      <c r="P343" s="198"/>
      <c r="Q343" s="198"/>
      <c r="R343" s="198"/>
      <c r="S343" s="198"/>
      <c r="T343" s="198"/>
      <c r="U343" s="198"/>
      <c r="V343" s="198"/>
      <c r="W343" s="202">
        <f t="shared" si="26"/>
        <v>0</v>
      </c>
      <c r="X343" s="14"/>
      <c r="Y343" s="14"/>
      <c r="Z343" s="108"/>
      <c r="AA343" s="114"/>
      <c r="AB343" s="129"/>
      <c r="AC343" s="128"/>
      <c r="AD343" s="142" t="str">
        <f t="shared" si="27"/>
        <v/>
      </c>
      <c r="AE343" s="142" t="str">
        <f>IF($E343&lt;&gt;"",IF($AD343=1,VLOOKUP($E343,得点換算表!$C$5:$D$14,2),VLOOKUP($E343,得点換算表!$E$5:$F$14,2)),"")</f>
        <v/>
      </c>
      <c r="AF343" s="142" t="str">
        <f>IF($F343&lt;&gt;"",IF($AD343=1,VLOOKUP($F343,得点換算表!$C$15:$D$24,2),VLOOKUP($F343,得点換算表!$E$15:$F$24,2)),"")</f>
        <v/>
      </c>
      <c r="AG343" s="142" t="str">
        <f>IF($G343&lt;&gt;"",IF($AD343=1,VLOOKUP($G343,得点換算表!$C$25:$D$34,2),VLOOKUP($G343,得点換算表!$E$25:$F$34,2)),"")</f>
        <v/>
      </c>
      <c r="AH343" s="142" t="str">
        <f>IF($H343&lt;&gt;"",IF($AD343=1,VLOOKUP($H343,得点換算表!$C$35:$D$44,2),VLOOKUP($H343,得点換算表!$E$35:$F$44,2)),"")</f>
        <v/>
      </c>
      <c r="AI343" s="142" t="str">
        <f>IF($I343&lt;&gt;"",IF($AD343=1,VLOOKUP($I343,得点換算表!$C$45:$D$55,2),VLOOKUP($I343,得点換算表!$E$45:$F$55,2)),"")</f>
        <v/>
      </c>
      <c r="AJ343" s="142" t="str">
        <f>IF($J343&lt;&gt;"",IF($AD343=1,VLOOKUP($J343,得点換算表!$C$56:$D$65,2),VLOOKUP($J343,得点換算表!$E$56:$F$65,2)),"")</f>
        <v/>
      </c>
      <c r="AK343" s="142" t="str">
        <f>IF($K343&lt;&gt;"",IF($AD343=1,VLOOKUP($K343,得点換算表!$C$66:$D$76,2),VLOOKUP($K343,得点換算表!$E$66:$F$76,2)),"")</f>
        <v/>
      </c>
      <c r="AL343" s="142" t="str">
        <f>IF($L343&lt;&gt;"",IF($AD343=1,VLOOKUP($L343,得点換算表!$C$77:$D$86,2),VLOOKUP($L343,得点換算表!$E$77:$F$86,2)),"")</f>
        <v/>
      </c>
      <c r="AM343" s="142" t="str">
        <f>IF($M343&lt;&gt;"",IF($AD343=1,VLOOKUP($M343,得点換算表!$C$87:$D$96,2),VLOOKUP($M343,得点換算表!$E$87:$F$96,2)),"")</f>
        <v/>
      </c>
      <c r="AN343" s="142" t="str">
        <f t="shared" si="25"/>
        <v/>
      </c>
      <c r="AO343" s="143" t="str">
        <f>IF(AND($AN343&lt;&gt;"",$AN343&gt;=8),VLOOKUP($AN343,得点換算表!$I$10:$J$14,2),"")</f>
        <v/>
      </c>
      <c r="AP343" s="105"/>
    </row>
    <row r="344" spans="1:42" x14ac:dyDescent="0.15">
      <c r="A344" s="11"/>
      <c r="B344" s="12"/>
      <c r="C344" s="13"/>
      <c r="D344" s="13"/>
      <c r="E344" s="14"/>
      <c r="F344" s="14"/>
      <c r="G344" s="14"/>
      <c r="H344" s="14"/>
      <c r="I344" s="15"/>
      <c r="J344" s="14"/>
      <c r="K344" s="13"/>
      <c r="L344" s="14"/>
      <c r="M344" s="14"/>
      <c r="N344" s="14"/>
      <c r="O344" s="14"/>
      <c r="P344" s="198"/>
      <c r="Q344" s="198"/>
      <c r="R344" s="198"/>
      <c r="S344" s="198"/>
      <c r="T344" s="198"/>
      <c r="U344" s="198"/>
      <c r="V344" s="198"/>
      <c r="W344" s="202">
        <f t="shared" si="26"/>
        <v>0</v>
      </c>
      <c r="X344" s="14"/>
      <c r="Y344" s="14"/>
      <c r="Z344" s="108"/>
      <c r="AA344" s="114"/>
      <c r="AB344" s="129"/>
      <c r="AC344" s="128"/>
      <c r="AD344" s="142" t="str">
        <f t="shared" si="27"/>
        <v/>
      </c>
      <c r="AE344" s="142" t="str">
        <f>IF($E344&lt;&gt;"",IF($AD344=1,VLOOKUP($E344,得点換算表!$C$5:$D$14,2),VLOOKUP($E344,得点換算表!$E$5:$F$14,2)),"")</f>
        <v/>
      </c>
      <c r="AF344" s="142" t="str">
        <f>IF($F344&lt;&gt;"",IF($AD344=1,VLOOKUP($F344,得点換算表!$C$15:$D$24,2),VLOOKUP($F344,得点換算表!$E$15:$F$24,2)),"")</f>
        <v/>
      </c>
      <c r="AG344" s="142" t="str">
        <f>IF($G344&lt;&gt;"",IF($AD344=1,VLOOKUP($G344,得点換算表!$C$25:$D$34,2),VLOOKUP($G344,得点換算表!$E$25:$F$34,2)),"")</f>
        <v/>
      </c>
      <c r="AH344" s="142" t="str">
        <f>IF($H344&lt;&gt;"",IF($AD344=1,VLOOKUP($H344,得点換算表!$C$35:$D$44,2),VLOOKUP($H344,得点換算表!$E$35:$F$44,2)),"")</f>
        <v/>
      </c>
      <c r="AI344" s="142" t="str">
        <f>IF($I344&lt;&gt;"",IF($AD344=1,VLOOKUP($I344,得点換算表!$C$45:$D$55,2),VLOOKUP($I344,得点換算表!$E$45:$F$55,2)),"")</f>
        <v/>
      </c>
      <c r="AJ344" s="142" t="str">
        <f>IF($J344&lt;&gt;"",IF($AD344=1,VLOOKUP($J344,得点換算表!$C$56:$D$65,2),VLOOKUP($J344,得点換算表!$E$56:$F$65,2)),"")</f>
        <v/>
      </c>
      <c r="AK344" s="142" t="str">
        <f>IF($K344&lt;&gt;"",IF($AD344=1,VLOOKUP($K344,得点換算表!$C$66:$D$76,2),VLOOKUP($K344,得点換算表!$E$66:$F$76,2)),"")</f>
        <v/>
      </c>
      <c r="AL344" s="142" t="str">
        <f>IF($L344&lt;&gt;"",IF($AD344=1,VLOOKUP($L344,得点換算表!$C$77:$D$86,2),VLOOKUP($L344,得点換算表!$E$77:$F$86,2)),"")</f>
        <v/>
      </c>
      <c r="AM344" s="142" t="str">
        <f>IF($M344&lt;&gt;"",IF($AD344=1,VLOOKUP($M344,得点換算表!$C$87:$D$96,2),VLOOKUP($M344,得点換算表!$E$87:$F$96,2)),"")</f>
        <v/>
      </c>
      <c r="AN344" s="142" t="str">
        <f t="shared" si="25"/>
        <v/>
      </c>
      <c r="AO344" s="143" t="str">
        <f>IF(AND($AN344&lt;&gt;"",$AN344&gt;=8),VLOOKUP($AN344,得点換算表!$I$10:$J$14,2),"")</f>
        <v/>
      </c>
      <c r="AP344" s="105"/>
    </row>
    <row r="345" spans="1:42" x14ac:dyDescent="0.15">
      <c r="A345" s="11"/>
      <c r="B345" s="12"/>
      <c r="C345" s="13"/>
      <c r="D345" s="13"/>
      <c r="E345" s="14"/>
      <c r="F345" s="14"/>
      <c r="G345" s="14"/>
      <c r="H345" s="14"/>
      <c r="I345" s="15"/>
      <c r="J345" s="14"/>
      <c r="K345" s="13"/>
      <c r="L345" s="14"/>
      <c r="M345" s="14"/>
      <c r="N345" s="14"/>
      <c r="O345" s="14"/>
      <c r="P345" s="198"/>
      <c r="Q345" s="198"/>
      <c r="R345" s="198"/>
      <c r="S345" s="198"/>
      <c r="T345" s="198"/>
      <c r="U345" s="198"/>
      <c r="V345" s="198"/>
      <c r="W345" s="202">
        <f t="shared" si="26"/>
        <v>0</v>
      </c>
      <c r="X345" s="14"/>
      <c r="Y345" s="14"/>
      <c r="Z345" s="108"/>
      <c r="AA345" s="114"/>
      <c r="AB345" s="129"/>
      <c r="AC345" s="128"/>
      <c r="AD345" s="142" t="str">
        <f t="shared" si="27"/>
        <v/>
      </c>
      <c r="AE345" s="142" t="str">
        <f>IF($E345&lt;&gt;"",IF($AD345=1,VLOOKUP($E345,得点換算表!$C$5:$D$14,2),VLOOKUP($E345,得点換算表!$E$5:$F$14,2)),"")</f>
        <v/>
      </c>
      <c r="AF345" s="142" t="str">
        <f>IF($F345&lt;&gt;"",IF($AD345=1,VLOOKUP($F345,得点換算表!$C$15:$D$24,2),VLOOKUP($F345,得点換算表!$E$15:$F$24,2)),"")</f>
        <v/>
      </c>
      <c r="AG345" s="142" t="str">
        <f>IF($G345&lt;&gt;"",IF($AD345=1,VLOOKUP($G345,得点換算表!$C$25:$D$34,2),VLOOKUP($G345,得点換算表!$E$25:$F$34,2)),"")</f>
        <v/>
      </c>
      <c r="AH345" s="142" t="str">
        <f>IF($H345&lt;&gt;"",IF($AD345=1,VLOOKUP($H345,得点換算表!$C$35:$D$44,2),VLOOKUP($H345,得点換算表!$E$35:$F$44,2)),"")</f>
        <v/>
      </c>
      <c r="AI345" s="142" t="str">
        <f>IF($I345&lt;&gt;"",IF($AD345=1,VLOOKUP($I345,得点換算表!$C$45:$D$55,2),VLOOKUP($I345,得点換算表!$E$45:$F$55,2)),"")</f>
        <v/>
      </c>
      <c r="AJ345" s="142" t="str">
        <f>IF($J345&lt;&gt;"",IF($AD345=1,VLOOKUP($J345,得点換算表!$C$56:$D$65,2),VLOOKUP($J345,得点換算表!$E$56:$F$65,2)),"")</f>
        <v/>
      </c>
      <c r="AK345" s="142" t="str">
        <f>IF($K345&lt;&gt;"",IF($AD345=1,VLOOKUP($K345,得点換算表!$C$66:$D$76,2),VLOOKUP($K345,得点換算表!$E$66:$F$76,2)),"")</f>
        <v/>
      </c>
      <c r="AL345" s="142" t="str">
        <f>IF($L345&lt;&gt;"",IF($AD345=1,VLOOKUP($L345,得点換算表!$C$77:$D$86,2),VLOOKUP($L345,得点換算表!$E$77:$F$86,2)),"")</f>
        <v/>
      </c>
      <c r="AM345" s="142" t="str">
        <f>IF($M345&lt;&gt;"",IF($AD345=1,VLOOKUP($M345,得点換算表!$C$87:$D$96,2),VLOOKUP($M345,得点換算表!$E$87:$F$96,2)),"")</f>
        <v/>
      </c>
      <c r="AN345" s="142" t="str">
        <f t="shared" si="25"/>
        <v/>
      </c>
      <c r="AO345" s="143" t="str">
        <f>IF(AND($AN345&lt;&gt;"",$AN345&gt;=8),VLOOKUP($AN345,得点換算表!$I$10:$J$14,2),"")</f>
        <v/>
      </c>
      <c r="AP345" s="105"/>
    </row>
    <row r="346" spans="1:42" x14ac:dyDescent="0.15">
      <c r="A346" s="11"/>
      <c r="B346" s="12"/>
      <c r="C346" s="13"/>
      <c r="D346" s="13"/>
      <c r="E346" s="14"/>
      <c r="F346" s="14"/>
      <c r="G346" s="14"/>
      <c r="H346" s="14"/>
      <c r="I346" s="15"/>
      <c r="J346" s="14"/>
      <c r="K346" s="13"/>
      <c r="L346" s="14"/>
      <c r="M346" s="14"/>
      <c r="N346" s="14"/>
      <c r="O346" s="14"/>
      <c r="P346" s="198"/>
      <c r="Q346" s="198"/>
      <c r="R346" s="198"/>
      <c r="S346" s="198"/>
      <c r="T346" s="198"/>
      <c r="U346" s="198"/>
      <c r="V346" s="198"/>
      <c r="W346" s="202">
        <f t="shared" si="26"/>
        <v>0</v>
      </c>
      <c r="X346" s="14"/>
      <c r="Y346" s="14"/>
      <c r="Z346" s="108"/>
      <c r="AA346" s="114"/>
      <c r="AB346" s="129"/>
      <c r="AC346" s="128"/>
      <c r="AD346" s="142" t="str">
        <f t="shared" si="27"/>
        <v/>
      </c>
      <c r="AE346" s="142" t="str">
        <f>IF($E346&lt;&gt;"",IF($AD346=1,VLOOKUP($E346,得点換算表!$C$5:$D$14,2),VLOOKUP($E346,得点換算表!$E$5:$F$14,2)),"")</f>
        <v/>
      </c>
      <c r="AF346" s="142" t="str">
        <f>IF($F346&lt;&gt;"",IF($AD346=1,VLOOKUP($F346,得点換算表!$C$15:$D$24,2),VLOOKUP($F346,得点換算表!$E$15:$F$24,2)),"")</f>
        <v/>
      </c>
      <c r="AG346" s="142" t="str">
        <f>IF($G346&lt;&gt;"",IF($AD346=1,VLOOKUP($G346,得点換算表!$C$25:$D$34,2),VLOOKUP($G346,得点換算表!$E$25:$F$34,2)),"")</f>
        <v/>
      </c>
      <c r="AH346" s="142" t="str">
        <f>IF($H346&lt;&gt;"",IF($AD346=1,VLOOKUP($H346,得点換算表!$C$35:$D$44,2),VLOOKUP($H346,得点換算表!$E$35:$F$44,2)),"")</f>
        <v/>
      </c>
      <c r="AI346" s="142" t="str">
        <f>IF($I346&lt;&gt;"",IF($AD346=1,VLOOKUP($I346,得点換算表!$C$45:$D$55,2),VLOOKUP($I346,得点換算表!$E$45:$F$55,2)),"")</f>
        <v/>
      </c>
      <c r="AJ346" s="142" t="str">
        <f>IF($J346&lt;&gt;"",IF($AD346=1,VLOOKUP($J346,得点換算表!$C$56:$D$65,2),VLOOKUP($J346,得点換算表!$E$56:$F$65,2)),"")</f>
        <v/>
      </c>
      <c r="AK346" s="142" t="str">
        <f>IF($K346&lt;&gt;"",IF($AD346=1,VLOOKUP($K346,得点換算表!$C$66:$D$76,2),VLOOKUP($K346,得点換算表!$E$66:$F$76,2)),"")</f>
        <v/>
      </c>
      <c r="AL346" s="142" t="str">
        <f>IF($L346&lt;&gt;"",IF($AD346=1,VLOOKUP($L346,得点換算表!$C$77:$D$86,2),VLOOKUP($L346,得点換算表!$E$77:$F$86,2)),"")</f>
        <v/>
      </c>
      <c r="AM346" s="142" t="str">
        <f>IF($M346&lt;&gt;"",IF($AD346=1,VLOOKUP($M346,得点換算表!$C$87:$D$96,2),VLOOKUP($M346,得点換算表!$E$87:$F$96,2)),"")</f>
        <v/>
      </c>
      <c r="AN346" s="142" t="str">
        <f t="shared" si="25"/>
        <v/>
      </c>
      <c r="AO346" s="143" t="str">
        <f>IF(AND($AN346&lt;&gt;"",$AN346&gt;=8),VLOOKUP($AN346,得点換算表!$I$10:$J$14,2),"")</f>
        <v/>
      </c>
      <c r="AP346" s="105"/>
    </row>
    <row r="347" spans="1:42" x14ac:dyDescent="0.15">
      <c r="A347" s="11"/>
      <c r="B347" s="12"/>
      <c r="C347" s="13"/>
      <c r="D347" s="13"/>
      <c r="E347" s="14"/>
      <c r="F347" s="14"/>
      <c r="G347" s="14"/>
      <c r="H347" s="14"/>
      <c r="I347" s="15"/>
      <c r="J347" s="14"/>
      <c r="K347" s="13"/>
      <c r="L347" s="14"/>
      <c r="M347" s="14"/>
      <c r="N347" s="14"/>
      <c r="O347" s="14"/>
      <c r="P347" s="198"/>
      <c r="Q347" s="198"/>
      <c r="R347" s="198"/>
      <c r="S347" s="198"/>
      <c r="T347" s="198"/>
      <c r="U347" s="198"/>
      <c r="V347" s="198"/>
      <c r="W347" s="202">
        <f t="shared" si="26"/>
        <v>0</v>
      </c>
      <c r="X347" s="14"/>
      <c r="Y347" s="14"/>
      <c r="Z347" s="108"/>
      <c r="AA347" s="114"/>
      <c r="AB347" s="129"/>
      <c r="AC347" s="128"/>
      <c r="AD347" s="142" t="str">
        <f t="shared" si="27"/>
        <v/>
      </c>
      <c r="AE347" s="142" t="str">
        <f>IF($E347&lt;&gt;"",IF($AD347=1,VLOOKUP($E347,得点換算表!$C$5:$D$14,2),VLOOKUP($E347,得点換算表!$E$5:$F$14,2)),"")</f>
        <v/>
      </c>
      <c r="AF347" s="142" t="str">
        <f>IF($F347&lt;&gt;"",IF($AD347=1,VLOOKUP($F347,得点換算表!$C$15:$D$24,2),VLOOKUP($F347,得点換算表!$E$15:$F$24,2)),"")</f>
        <v/>
      </c>
      <c r="AG347" s="142" t="str">
        <f>IF($G347&lt;&gt;"",IF($AD347=1,VLOOKUP($G347,得点換算表!$C$25:$D$34,2),VLOOKUP($G347,得点換算表!$E$25:$F$34,2)),"")</f>
        <v/>
      </c>
      <c r="AH347" s="142" t="str">
        <f>IF($H347&lt;&gt;"",IF($AD347=1,VLOOKUP($H347,得点換算表!$C$35:$D$44,2),VLOOKUP($H347,得点換算表!$E$35:$F$44,2)),"")</f>
        <v/>
      </c>
      <c r="AI347" s="142" t="str">
        <f>IF($I347&lt;&gt;"",IF($AD347=1,VLOOKUP($I347,得点換算表!$C$45:$D$55,2),VLOOKUP($I347,得点換算表!$E$45:$F$55,2)),"")</f>
        <v/>
      </c>
      <c r="AJ347" s="142" t="str">
        <f>IF($J347&lt;&gt;"",IF($AD347=1,VLOOKUP($J347,得点換算表!$C$56:$D$65,2),VLOOKUP($J347,得点換算表!$E$56:$F$65,2)),"")</f>
        <v/>
      </c>
      <c r="AK347" s="142" t="str">
        <f>IF($K347&lt;&gt;"",IF($AD347=1,VLOOKUP($K347,得点換算表!$C$66:$D$76,2),VLOOKUP($K347,得点換算表!$E$66:$F$76,2)),"")</f>
        <v/>
      </c>
      <c r="AL347" s="142" t="str">
        <f>IF($L347&lt;&gt;"",IF($AD347=1,VLOOKUP($L347,得点換算表!$C$77:$D$86,2),VLOOKUP($L347,得点換算表!$E$77:$F$86,2)),"")</f>
        <v/>
      </c>
      <c r="AM347" s="142" t="str">
        <f>IF($M347&lt;&gt;"",IF($AD347=1,VLOOKUP($M347,得点換算表!$C$87:$D$96,2),VLOOKUP($M347,得点換算表!$E$87:$F$96,2)),"")</f>
        <v/>
      </c>
      <c r="AN347" s="142" t="str">
        <f t="shared" si="25"/>
        <v/>
      </c>
      <c r="AO347" s="143" t="str">
        <f>IF(AND($AN347&lt;&gt;"",$AN347&gt;=8),VLOOKUP($AN347,得点換算表!$I$10:$J$14,2),"")</f>
        <v/>
      </c>
      <c r="AP347" s="105"/>
    </row>
    <row r="348" spans="1:42" x14ac:dyDescent="0.15">
      <c r="A348" s="11"/>
      <c r="B348" s="12"/>
      <c r="C348" s="13"/>
      <c r="D348" s="13"/>
      <c r="E348" s="14"/>
      <c r="F348" s="14"/>
      <c r="G348" s="14"/>
      <c r="H348" s="14"/>
      <c r="I348" s="15"/>
      <c r="J348" s="14"/>
      <c r="K348" s="13"/>
      <c r="L348" s="14"/>
      <c r="M348" s="14"/>
      <c r="N348" s="14"/>
      <c r="O348" s="14"/>
      <c r="P348" s="198"/>
      <c r="Q348" s="198"/>
      <c r="R348" s="198"/>
      <c r="S348" s="198"/>
      <c r="T348" s="198"/>
      <c r="U348" s="198"/>
      <c r="V348" s="198"/>
      <c r="W348" s="202">
        <f t="shared" si="26"/>
        <v>0</v>
      </c>
      <c r="X348" s="14"/>
      <c r="Y348" s="14"/>
      <c r="Z348" s="108"/>
      <c r="AA348" s="114"/>
      <c r="AB348" s="129"/>
      <c r="AC348" s="128"/>
      <c r="AD348" s="142" t="str">
        <f t="shared" si="27"/>
        <v/>
      </c>
      <c r="AE348" s="142" t="str">
        <f>IF($E348&lt;&gt;"",IF($AD348=1,VLOOKUP($E348,得点換算表!$C$5:$D$14,2),VLOOKUP($E348,得点換算表!$E$5:$F$14,2)),"")</f>
        <v/>
      </c>
      <c r="AF348" s="142" t="str">
        <f>IF($F348&lt;&gt;"",IF($AD348=1,VLOOKUP($F348,得点換算表!$C$15:$D$24,2),VLOOKUP($F348,得点換算表!$E$15:$F$24,2)),"")</f>
        <v/>
      </c>
      <c r="AG348" s="142" t="str">
        <f>IF($G348&lt;&gt;"",IF($AD348=1,VLOOKUP($G348,得点換算表!$C$25:$D$34,2),VLOOKUP($G348,得点換算表!$E$25:$F$34,2)),"")</f>
        <v/>
      </c>
      <c r="AH348" s="142" t="str">
        <f>IF($H348&lt;&gt;"",IF($AD348=1,VLOOKUP($H348,得点換算表!$C$35:$D$44,2),VLOOKUP($H348,得点換算表!$E$35:$F$44,2)),"")</f>
        <v/>
      </c>
      <c r="AI348" s="142" t="str">
        <f>IF($I348&lt;&gt;"",IF($AD348=1,VLOOKUP($I348,得点換算表!$C$45:$D$55,2),VLOOKUP($I348,得点換算表!$E$45:$F$55,2)),"")</f>
        <v/>
      </c>
      <c r="AJ348" s="142" t="str">
        <f>IF($J348&lt;&gt;"",IF($AD348=1,VLOOKUP($J348,得点換算表!$C$56:$D$65,2),VLOOKUP($J348,得点換算表!$E$56:$F$65,2)),"")</f>
        <v/>
      </c>
      <c r="AK348" s="142" t="str">
        <f>IF($K348&lt;&gt;"",IF($AD348=1,VLOOKUP($K348,得点換算表!$C$66:$D$76,2),VLOOKUP($K348,得点換算表!$E$66:$F$76,2)),"")</f>
        <v/>
      </c>
      <c r="AL348" s="142" t="str">
        <f>IF($L348&lt;&gt;"",IF($AD348=1,VLOOKUP($L348,得点換算表!$C$77:$D$86,2),VLOOKUP($L348,得点換算表!$E$77:$F$86,2)),"")</f>
        <v/>
      </c>
      <c r="AM348" s="142" t="str">
        <f>IF($M348&lt;&gt;"",IF($AD348=1,VLOOKUP($M348,得点換算表!$C$87:$D$96,2),VLOOKUP($M348,得点換算表!$E$87:$F$96,2)),"")</f>
        <v/>
      </c>
      <c r="AN348" s="142" t="str">
        <f t="shared" si="25"/>
        <v/>
      </c>
      <c r="AO348" s="143" t="str">
        <f>IF(AND($AN348&lt;&gt;"",$AN348&gt;=8),VLOOKUP($AN348,得点換算表!$I$10:$J$14,2),"")</f>
        <v/>
      </c>
      <c r="AP348" s="105"/>
    </row>
    <row r="349" spans="1:42" x14ac:dyDescent="0.15">
      <c r="A349" s="11"/>
      <c r="B349" s="12"/>
      <c r="C349" s="13"/>
      <c r="D349" s="13"/>
      <c r="E349" s="14"/>
      <c r="F349" s="14"/>
      <c r="G349" s="14"/>
      <c r="H349" s="14"/>
      <c r="I349" s="15"/>
      <c r="J349" s="14"/>
      <c r="K349" s="13"/>
      <c r="L349" s="14"/>
      <c r="M349" s="14"/>
      <c r="N349" s="14"/>
      <c r="O349" s="14"/>
      <c r="P349" s="198"/>
      <c r="Q349" s="198"/>
      <c r="R349" s="198"/>
      <c r="S349" s="198"/>
      <c r="T349" s="198"/>
      <c r="U349" s="198"/>
      <c r="V349" s="198"/>
      <c r="W349" s="202">
        <f t="shared" si="26"/>
        <v>0</v>
      </c>
      <c r="X349" s="14"/>
      <c r="Y349" s="14"/>
      <c r="Z349" s="108"/>
      <c r="AA349" s="114"/>
      <c r="AB349" s="129"/>
      <c r="AC349" s="128"/>
      <c r="AD349" s="142" t="str">
        <f t="shared" si="27"/>
        <v/>
      </c>
      <c r="AE349" s="142" t="str">
        <f>IF($E349&lt;&gt;"",IF($AD349=1,VLOOKUP($E349,得点換算表!$C$5:$D$14,2),VLOOKUP($E349,得点換算表!$E$5:$F$14,2)),"")</f>
        <v/>
      </c>
      <c r="AF349" s="142" t="str">
        <f>IF($F349&lt;&gt;"",IF($AD349=1,VLOOKUP($F349,得点換算表!$C$15:$D$24,2),VLOOKUP($F349,得点換算表!$E$15:$F$24,2)),"")</f>
        <v/>
      </c>
      <c r="AG349" s="142" t="str">
        <f>IF($G349&lt;&gt;"",IF($AD349=1,VLOOKUP($G349,得点換算表!$C$25:$D$34,2),VLOOKUP($G349,得点換算表!$E$25:$F$34,2)),"")</f>
        <v/>
      </c>
      <c r="AH349" s="142" t="str">
        <f>IF($H349&lt;&gt;"",IF($AD349=1,VLOOKUP($H349,得点換算表!$C$35:$D$44,2),VLOOKUP($H349,得点換算表!$E$35:$F$44,2)),"")</f>
        <v/>
      </c>
      <c r="AI349" s="142" t="str">
        <f>IF($I349&lt;&gt;"",IF($AD349=1,VLOOKUP($I349,得点換算表!$C$45:$D$55,2),VLOOKUP($I349,得点換算表!$E$45:$F$55,2)),"")</f>
        <v/>
      </c>
      <c r="AJ349" s="142" t="str">
        <f>IF($J349&lt;&gt;"",IF($AD349=1,VLOOKUP($J349,得点換算表!$C$56:$D$65,2),VLOOKUP($J349,得点換算表!$E$56:$F$65,2)),"")</f>
        <v/>
      </c>
      <c r="AK349" s="142" t="str">
        <f>IF($K349&lt;&gt;"",IF($AD349=1,VLOOKUP($K349,得点換算表!$C$66:$D$76,2),VLOOKUP($K349,得点換算表!$E$66:$F$76,2)),"")</f>
        <v/>
      </c>
      <c r="AL349" s="142" t="str">
        <f>IF($L349&lt;&gt;"",IF($AD349=1,VLOOKUP($L349,得点換算表!$C$77:$D$86,2),VLOOKUP($L349,得点換算表!$E$77:$F$86,2)),"")</f>
        <v/>
      </c>
      <c r="AM349" s="142" t="str">
        <f>IF($M349&lt;&gt;"",IF($AD349=1,VLOOKUP($M349,得点換算表!$C$87:$D$96,2),VLOOKUP($M349,得点換算表!$E$87:$F$96,2)),"")</f>
        <v/>
      </c>
      <c r="AN349" s="142" t="str">
        <f t="shared" si="25"/>
        <v/>
      </c>
      <c r="AO349" s="143" t="str">
        <f>IF(AND($AN349&lt;&gt;"",$AN349&gt;=8),VLOOKUP($AN349,得点換算表!$I$10:$J$14,2),"")</f>
        <v/>
      </c>
      <c r="AP349" s="105"/>
    </row>
    <row r="350" spans="1:42" x14ac:dyDescent="0.15">
      <c r="A350" s="11"/>
      <c r="B350" s="12"/>
      <c r="C350" s="13"/>
      <c r="D350" s="13"/>
      <c r="E350" s="14"/>
      <c r="F350" s="14"/>
      <c r="G350" s="14"/>
      <c r="H350" s="14"/>
      <c r="I350" s="15"/>
      <c r="J350" s="14"/>
      <c r="K350" s="13"/>
      <c r="L350" s="14"/>
      <c r="M350" s="14"/>
      <c r="N350" s="14"/>
      <c r="O350" s="14"/>
      <c r="P350" s="198"/>
      <c r="Q350" s="198"/>
      <c r="R350" s="198"/>
      <c r="S350" s="198"/>
      <c r="T350" s="198"/>
      <c r="U350" s="198"/>
      <c r="V350" s="198"/>
      <c r="W350" s="202">
        <f t="shared" si="26"/>
        <v>0</v>
      </c>
      <c r="X350" s="14"/>
      <c r="Y350" s="14"/>
      <c r="Z350" s="108"/>
      <c r="AA350" s="114"/>
      <c r="AB350" s="129"/>
      <c r="AC350" s="128"/>
      <c r="AD350" s="142" t="str">
        <f t="shared" si="27"/>
        <v/>
      </c>
      <c r="AE350" s="142" t="str">
        <f>IF($E350&lt;&gt;"",IF($AD350=1,VLOOKUP($E350,得点換算表!$C$5:$D$14,2),VLOOKUP($E350,得点換算表!$E$5:$F$14,2)),"")</f>
        <v/>
      </c>
      <c r="AF350" s="142" t="str">
        <f>IF($F350&lt;&gt;"",IF($AD350=1,VLOOKUP($F350,得点換算表!$C$15:$D$24,2),VLOOKUP($F350,得点換算表!$E$15:$F$24,2)),"")</f>
        <v/>
      </c>
      <c r="AG350" s="142" t="str">
        <f>IF($G350&lt;&gt;"",IF($AD350=1,VLOOKUP($G350,得点換算表!$C$25:$D$34,2),VLOOKUP($G350,得点換算表!$E$25:$F$34,2)),"")</f>
        <v/>
      </c>
      <c r="AH350" s="142" t="str">
        <f>IF($H350&lt;&gt;"",IF($AD350=1,VLOOKUP($H350,得点換算表!$C$35:$D$44,2),VLOOKUP($H350,得点換算表!$E$35:$F$44,2)),"")</f>
        <v/>
      </c>
      <c r="AI350" s="142" t="str">
        <f>IF($I350&lt;&gt;"",IF($AD350=1,VLOOKUP($I350,得点換算表!$C$45:$D$55,2),VLOOKUP($I350,得点換算表!$E$45:$F$55,2)),"")</f>
        <v/>
      </c>
      <c r="AJ350" s="142" t="str">
        <f>IF($J350&lt;&gt;"",IF($AD350=1,VLOOKUP($J350,得点換算表!$C$56:$D$65,2),VLOOKUP($J350,得点換算表!$E$56:$F$65,2)),"")</f>
        <v/>
      </c>
      <c r="AK350" s="142" t="str">
        <f>IF($K350&lt;&gt;"",IF($AD350=1,VLOOKUP($K350,得点換算表!$C$66:$D$76,2),VLOOKUP($K350,得点換算表!$E$66:$F$76,2)),"")</f>
        <v/>
      </c>
      <c r="AL350" s="142" t="str">
        <f>IF($L350&lt;&gt;"",IF($AD350=1,VLOOKUP($L350,得点換算表!$C$77:$D$86,2),VLOOKUP($L350,得点換算表!$E$77:$F$86,2)),"")</f>
        <v/>
      </c>
      <c r="AM350" s="142" t="str">
        <f>IF($M350&lt;&gt;"",IF($AD350=1,VLOOKUP($M350,得点換算表!$C$87:$D$96,2),VLOOKUP($M350,得点換算表!$E$87:$F$96,2)),"")</f>
        <v/>
      </c>
      <c r="AN350" s="142" t="str">
        <f t="shared" si="25"/>
        <v/>
      </c>
      <c r="AO350" s="143" t="str">
        <f>IF(AND($AN350&lt;&gt;"",$AN350&gt;=8),VLOOKUP($AN350,得点換算表!$I$10:$J$14,2),"")</f>
        <v/>
      </c>
      <c r="AP350" s="105"/>
    </row>
    <row r="351" spans="1:42" x14ac:dyDescent="0.15">
      <c r="A351" s="11"/>
      <c r="B351" s="12"/>
      <c r="C351" s="13"/>
      <c r="D351" s="13"/>
      <c r="E351" s="14"/>
      <c r="F351" s="14"/>
      <c r="G351" s="14"/>
      <c r="H351" s="14"/>
      <c r="I351" s="15"/>
      <c r="J351" s="14"/>
      <c r="K351" s="13"/>
      <c r="L351" s="14"/>
      <c r="M351" s="14"/>
      <c r="N351" s="14"/>
      <c r="O351" s="14"/>
      <c r="P351" s="198"/>
      <c r="Q351" s="198"/>
      <c r="R351" s="198"/>
      <c r="S351" s="198"/>
      <c r="T351" s="198"/>
      <c r="U351" s="198"/>
      <c r="V351" s="198"/>
      <c r="W351" s="202">
        <f t="shared" si="26"/>
        <v>0</v>
      </c>
      <c r="X351" s="14"/>
      <c r="Y351" s="14"/>
      <c r="Z351" s="108"/>
      <c r="AA351" s="114"/>
      <c r="AB351" s="129"/>
      <c r="AC351" s="128"/>
      <c r="AD351" s="142" t="str">
        <f t="shared" si="27"/>
        <v/>
      </c>
      <c r="AE351" s="142" t="str">
        <f>IF($E351&lt;&gt;"",IF($AD351=1,VLOOKUP($E351,得点換算表!$C$5:$D$14,2),VLOOKUP($E351,得点換算表!$E$5:$F$14,2)),"")</f>
        <v/>
      </c>
      <c r="AF351" s="142" t="str">
        <f>IF($F351&lt;&gt;"",IF($AD351=1,VLOOKUP($F351,得点換算表!$C$15:$D$24,2),VLOOKUP($F351,得点換算表!$E$15:$F$24,2)),"")</f>
        <v/>
      </c>
      <c r="AG351" s="142" t="str">
        <f>IF($G351&lt;&gt;"",IF($AD351=1,VLOOKUP($G351,得点換算表!$C$25:$D$34,2),VLOOKUP($G351,得点換算表!$E$25:$F$34,2)),"")</f>
        <v/>
      </c>
      <c r="AH351" s="142" t="str">
        <f>IF($H351&lt;&gt;"",IF($AD351=1,VLOOKUP($H351,得点換算表!$C$35:$D$44,2),VLOOKUP($H351,得点換算表!$E$35:$F$44,2)),"")</f>
        <v/>
      </c>
      <c r="AI351" s="142" t="str">
        <f>IF($I351&lt;&gt;"",IF($AD351=1,VLOOKUP($I351,得点換算表!$C$45:$D$55,2),VLOOKUP($I351,得点換算表!$E$45:$F$55,2)),"")</f>
        <v/>
      </c>
      <c r="AJ351" s="142" t="str">
        <f>IF($J351&lt;&gt;"",IF($AD351=1,VLOOKUP($J351,得点換算表!$C$56:$D$65,2),VLOOKUP($J351,得点換算表!$E$56:$F$65,2)),"")</f>
        <v/>
      </c>
      <c r="AK351" s="142" t="str">
        <f>IF($K351&lt;&gt;"",IF($AD351=1,VLOOKUP($K351,得点換算表!$C$66:$D$76,2),VLOOKUP($K351,得点換算表!$E$66:$F$76,2)),"")</f>
        <v/>
      </c>
      <c r="AL351" s="142" t="str">
        <f>IF($L351&lt;&gt;"",IF($AD351=1,VLOOKUP($L351,得点換算表!$C$77:$D$86,2),VLOOKUP($L351,得点換算表!$E$77:$F$86,2)),"")</f>
        <v/>
      </c>
      <c r="AM351" s="142" t="str">
        <f>IF($M351&lt;&gt;"",IF($AD351=1,VLOOKUP($M351,得点換算表!$C$87:$D$96,2),VLOOKUP($M351,得点換算表!$E$87:$F$96,2)),"")</f>
        <v/>
      </c>
      <c r="AN351" s="142" t="str">
        <f t="shared" si="25"/>
        <v/>
      </c>
      <c r="AO351" s="143" t="str">
        <f>IF(AND($AN351&lt;&gt;"",$AN351&gt;=8),VLOOKUP($AN351,得点換算表!$I$10:$J$14,2),"")</f>
        <v/>
      </c>
      <c r="AP351" s="105"/>
    </row>
    <row r="352" spans="1:42" x14ac:dyDescent="0.15">
      <c r="A352" s="11"/>
      <c r="B352" s="12"/>
      <c r="C352" s="13"/>
      <c r="D352" s="13"/>
      <c r="E352" s="14"/>
      <c r="F352" s="14"/>
      <c r="G352" s="14"/>
      <c r="H352" s="14"/>
      <c r="I352" s="15"/>
      <c r="J352" s="14"/>
      <c r="K352" s="13"/>
      <c r="L352" s="14"/>
      <c r="M352" s="14"/>
      <c r="N352" s="14"/>
      <c r="O352" s="14"/>
      <c r="P352" s="198"/>
      <c r="Q352" s="198"/>
      <c r="R352" s="198"/>
      <c r="S352" s="198"/>
      <c r="T352" s="198"/>
      <c r="U352" s="198"/>
      <c r="V352" s="198"/>
      <c r="W352" s="202">
        <f t="shared" si="26"/>
        <v>0</v>
      </c>
      <c r="X352" s="14"/>
      <c r="Y352" s="14"/>
      <c r="Z352" s="108"/>
      <c r="AA352" s="114"/>
      <c r="AB352" s="129"/>
      <c r="AC352" s="128"/>
      <c r="AD352" s="142" t="str">
        <f t="shared" si="27"/>
        <v/>
      </c>
      <c r="AE352" s="142" t="str">
        <f>IF($E352&lt;&gt;"",IF($AD352=1,VLOOKUP($E352,得点換算表!$C$5:$D$14,2),VLOOKUP($E352,得点換算表!$E$5:$F$14,2)),"")</f>
        <v/>
      </c>
      <c r="AF352" s="142" t="str">
        <f>IF($F352&lt;&gt;"",IF($AD352=1,VLOOKUP($F352,得点換算表!$C$15:$D$24,2),VLOOKUP($F352,得点換算表!$E$15:$F$24,2)),"")</f>
        <v/>
      </c>
      <c r="AG352" s="142" t="str">
        <f>IF($G352&lt;&gt;"",IF($AD352=1,VLOOKUP($G352,得点換算表!$C$25:$D$34,2),VLOOKUP($G352,得点換算表!$E$25:$F$34,2)),"")</f>
        <v/>
      </c>
      <c r="AH352" s="142" t="str">
        <f>IF($H352&lt;&gt;"",IF($AD352=1,VLOOKUP($H352,得点換算表!$C$35:$D$44,2),VLOOKUP($H352,得点換算表!$E$35:$F$44,2)),"")</f>
        <v/>
      </c>
      <c r="AI352" s="142" t="str">
        <f>IF($I352&lt;&gt;"",IF($AD352=1,VLOOKUP($I352,得点換算表!$C$45:$D$55,2),VLOOKUP($I352,得点換算表!$E$45:$F$55,2)),"")</f>
        <v/>
      </c>
      <c r="AJ352" s="142" t="str">
        <f>IF($J352&lt;&gt;"",IF($AD352=1,VLOOKUP($J352,得点換算表!$C$56:$D$65,2),VLOOKUP($J352,得点換算表!$E$56:$F$65,2)),"")</f>
        <v/>
      </c>
      <c r="AK352" s="142" t="str">
        <f>IF($K352&lt;&gt;"",IF($AD352=1,VLOOKUP($K352,得点換算表!$C$66:$D$76,2),VLOOKUP($K352,得点換算表!$E$66:$F$76,2)),"")</f>
        <v/>
      </c>
      <c r="AL352" s="142" t="str">
        <f>IF($L352&lt;&gt;"",IF($AD352=1,VLOOKUP($L352,得点換算表!$C$77:$D$86,2),VLOOKUP($L352,得点換算表!$E$77:$F$86,2)),"")</f>
        <v/>
      </c>
      <c r="AM352" s="142" t="str">
        <f>IF($M352&lt;&gt;"",IF($AD352=1,VLOOKUP($M352,得点換算表!$C$87:$D$96,2),VLOOKUP($M352,得点換算表!$E$87:$F$96,2)),"")</f>
        <v/>
      </c>
      <c r="AN352" s="142" t="str">
        <f t="shared" si="25"/>
        <v/>
      </c>
      <c r="AO352" s="143" t="str">
        <f>IF(AND($AN352&lt;&gt;"",$AN352&gt;=8),VLOOKUP($AN352,得点換算表!$I$10:$J$14,2),"")</f>
        <v/>
      </c>
      <c r="AP352" s="105"/>
    </row>
    <row r="353" spans="1:42" x14ac:dyDescent="0.15">
      <c r="A353" s="11"/>
      <c r="B353" s="12"/>
      <c r="C353" s="13"/>
      <c r="D353" s="13"/>
      <c r="E353" s="14"/>
      <c r="F353" s="14"/>
      <c r="G353" s="14"/>
      <c r="H353" s="14"/>
      <c r="I353" s="15"/>
      <c r="J353" s="14"/>
      <c r="K353" s="13"/>
      <c r="L353" s="14"/>
      <c r="M353" s="14"/>
      <c r="N353" s="14"/>
      <c r="O353" s="14"/>
      <c r="P353" s="198"/>
      <c r="Q353" s="198"/>
      <c r="R353" s="198"/>
      <c r="S353" s="198"/>
      <c r="T353" s="198"/>
      <c r="U353" s="198"/>
      <c r="V353" s="198"/>
      <c r="W353" s="202">
        <f t="shared" si="26"/>
        <v>0</v>
      </c>
      <c r="X353" s="14"/>
      <c r="Y353" s="14"/>
      <c r="Z353" s="108"/>
      <c r="AA353" s="114"/>
      <c r="AB353" s="129"/>
      <c r="AC353" s="128"/>
      <c r="AD353" s="142" t="str">
        <f t="shared" si="27"/>
        <v/>
      </c>
      <c r="AE353" s="142" t="str">
        <f>IF($E353&lt;&gt;"",IF($AD353=1,VLOOKUP($E353,得点換算表!$C$5:$D$14,2),VLOOKUP($E353,得点換算表!$E$5:$F$14,2)),"")</f>
        <v/>
      </c>
      <c r="AF353" s="142" t="str">
        <f>IF($F353&lt;&gt;"",IF($AD353=1,VLOOKUP($F353,得点換算表!$C$15:$D$24,2),VLOOKUP($F353,得点換算表!$E$15:$F$24,2)),"")</f>
        <v/>
      </c>
      <c r="AG353" s="142" t="str">
        <f>IF($G353&lt;&gt;"",IF($AD353=1,VLOOKUP($G353,得点換算表!$C$25:$D$34,2),VLOOKUP($G353,得点換算表!$E$25:$F$34,2)),"")</f>
        <v/>
      </c>
      <c r="AH353" s="142" t="str">
        <f>IF($H353&lt;&gt;"",IF($AD353=1,VLOOKUP($H353,得点換算表!$C$35:$D$44,2),VLOOKUP($H353,得点換算表!$E$35:$F$44,2)),"")</f>
        <v/>
      </c>
      <c r="AI353" s="142" t="str">
        <f>IF($I353&lt;&gt;"",IF($AD353=1,VLOOKUP($I353,得点換算表!$C$45:$D$55,2),VLOOKUP($I353,得点換算表!$E$45:$F$55,2)),"")</f>
        <v/>
      </c>
      <c r="AJ353" s="142" t="str">
        <f>IF($J353&lt;&gt;"",IF($AD353=1,VLOOKUP($J353,得点換算表!$C$56:$D$65,2),VLOOKUP($J353,得点換算表!$E$56:$F$65,2)),"")</f>
        <v/>
      </c>
      <c r="AK353" s="142" t="str">
        <f>IF($K353&lt;&gt;"",IF($AD353=1,VLOOKUP($K353,得点換算表!$C$66:$D$76,2),VLOOKUP($K353,得点換算表!$E$66:$F$76,2)),"")</f>
        <v/>
      </c>
      <c r="AL353" s="142" t="str">
        <f>IF($L353&lt;&gt;"",IF($AD353=1,VLOOKUP($L353,得点換算表!$C$77:$D$86,2),VLOOKUP($L353,得点換算表!$E$77:$F$86,2)),"")</f>
        <v/>
      </c>
      <c r="AM353" s="142" t="str">
        <f>IF($M353&lt;&gt;"",IF($AD353=1,VLOOKUP($M353,得点換算表!$C$87:$D$96,2),VLOOKUP($M353,得点換算表!$E$87:$F$96,2)),"")</f>
        <v/>
      </c>
      <c r="AN353" s="142" t="str">
        <f t="shared" si="25"/>
        <v/>
      </c>
      <c r="AO353" s="143" t="str">
        <f>IF(AND($AN353&lt;&gt;"",$AN353&gt;=8),VLOOKUP($AN353,得点換算表!$I$10:$J$14,2),"")</f>
        <v/>
      </c>
      <c r="AP353" s="105"/>
    </row>
    <row r="354" spans="1:42" x14ac:dyDescent="0.15">
      <c r="A354" s="11"/>
      <c r="B354" s="12"/>
      <c r="C354" s="13"/>
      <c r="D354" s="13"/>
      <c r="E354" s="14"/>
      <c r="F354" s="14"/>
      <c r="G354" s="14"/>
      <c r="H354" s="14"/>
      <c r="I354" s="15"/>
      <c r="J354" s="14"/>
      <c r="K354" s="13"/>
      <c r="L354" s="14"/>
      <c r="M354" s="14"/>
      <c r="N354" s="14"/>
      <c r="O354" s="14"/>
      <c r="P354" s="198"/>
      <c r="Q354" s="198"/>
      <c r="R354" s="198"/>
      <c r="S354" s="198"/>
      <c r="T354" s="198"/>
      <c r="U354" s="198"/>
      <c r="V354" s="198"/>
      <c r="W354" s="202">
        <f t="shared" si="26"/>
        <v>0</v>
      </c>
      <c r="X354" s="14"/>
      <c r="Y354" s="14"/>
      <c r="Z354" s="108"/>
      <c r="AA354" s="114"/>
      <c r="AB354" s="129"/>
      <c r="AC354" s="128"/>
      <c r="AD354" s="142" t="str">
        <f t="shared" si="27"/>
        <v/>
      </c>
      <c r="AE354" s="142" t="str">
        <f>IF($E354&lt;&gt;"",IF($AD354=1,VLOOKUP($E354,得点換算表!$C$5:$D$14,2),VLOOKUP($E354,得点換算表!$E$5:$F$14,2)),"")</f>
        <v/>
      </c>
      <c r="AF354" s="142" t="str">
        <f>IF($F354&lt;&gt;"",IF($AD354=1,VLOOKUP($F354,得点換算表!$C$15:$D$24,2),VLOOKUP($F354,得点換算表!$E$15:$F$24,2)),"")</f>
        <v/>
      </c>
      <c r="AG354" s="142" t="str">
        <f>IF($G354&lt;&gt;"",IF($AD354=1,VLOOKUP($G354,得点換算表!$C$25:$D$34,2),VLOOKUP($G354,得点換算表!$E$25:$F$34,2)),"")</f>
        <v/>
      </c>
      <c r="AH354" s="142" t="str">
        <f>IF($H354&lt;&gt;"",IF($AD354=1,VLOOKUP($H354,得点換算表!$C$35:$D$44,2),VLOOKUP($H354,得点換算表!$E$35:$F$44,2)),"")</f>
        <v/>
      </c>
      <c r="AI354" s="142" t="str">
        <f>IF($I354&lt;&gt;"",IF($AD354=1,VLOOKUP($I354,得点換算表!$C$45:$D$55,2),VLOOKUP($I354,得点換算表!$E$45:$F$55,2)),"")</f>
        <v/>
      </c>
      <c r="AJ354" s="142" t="str">
        <f>IF($J354&lt;&gt;"",IF($AD354=1,VLOOKUP($J354,得点換算表!$C$56:$D$65,2),VLOOKUP($J354,得点換算表!$E$56:$F$65,2)),"")</f>
        <v/>
      </c>
      <c r="AK354" s="142" t="str">
        <f>IF($K354&lt;&gt;"",IF($AD354=1,VLOOKUP($K354,得点換算表!$C$66:$D$76,2),VLOOKUP($K354,得点換算表!$E$66:$F$76,2)),"")</f>
        <v/>
      </c>
      <c r="AL354" s="142" t="str">
        <f>IF($L354&lt;&gt;"",IF($AD354=1,VLOOKUP($L354,得点換算表!$C$77:$D$86,2),VLOOKUP($L354,得点換算表!$E$77:$F$86,2)),"")</f>
        <v/>
      </c>
      <c r="AM354" s="142" t="str">
        <f>IF($M354&lt;&gt;"",IF($AD354=1,VLOOKUP($M354,得点換算表!$C$87:$D$96,2),VLOOKUP($M354,得点換算表!$E$87:$F$96,2)),"")</f>
        <v/>
      </c>
      <c r="AN354" s="142" t="str">
        <f t="shared" si="25"/>
        <v/>
      </c>
      <c r="AO354" s="143" t="str">
        <f>IF(AND($AN354&lt;&gt;"",$AN354&gt;=8),VLOOKUP($AN354,得点換算表!$I$10:$J$14,2),"")</f>
        <v/>
      </c>
      <c r="AP354" s="105"/>
    </row>
    <row r="355" spans="1:42" x14ac:dyDescent="0.15">
      <c r="A355" s="11"/>
      <c r="B355" s="12"/>
      <c r="C355" s="13"/>
      <c r="D355" s="13"/>
      <c r="E355" s="14"/>
      <c r="F355" s="14"/>
      <c r="G355" s="14"/>
      <c r="H355" s="14"/>
      <c r="I355" s="15"/>
      <c r="J355" s="14"/>
      <c r="K355" s="13"/>
      <c r="L355" s="14"/>
      <c r="M355" s="14"/>
      <c r="N355" s="14"/>
      <c r="O355" s="14"/>
      <c r="P355" s="198"/>
      <c r="Q355" s="198"/>
      <c r="R355" s="198"/>
      <c r="S355" s="198"/>
      <c r="T355" s="198"/>
      <c r="U355" s="198"/>
      <c r="V355" s="198"/>
      <c r="W355" s="202">
        <f t="shared" si="26"/>
        <v>0</v>
      </c>
      <c r="X355" s="14"/>
      <c r="Y355" s="14"/>
      <c r="Z355" s="108"/>
      <c r="AA355" s="114"/>
      <c r="AB355" s="129"/>
      <c r="AC355" s="128"/>
      <c r="AD355" s="142" t="str">
        <f t="shared" si="27"/>
        <v/>
      </c>
      <c r="AE355" s="142" t="str">
        <f>IF($E355&lt;&gt;"",IF($AD355=1,VLOOKUP($E355,得点換算表!$C$5:$D$14,2),VLOOKUP($E355,得点換算表!$E$5:$F$14,2)),"")</f>
        <v/>
      </c>
      <c r="AF355" s="142" t="str">
        <f>IF($F355&lt;&gt;"",IF($AD355=1,VLOOKUP($F355,得点換算表!$C$15:$D$24,2),VLOOKUP($F355,得点換算表!$E$15:$F$24,2)),"")</f>
        <v/>
      </c>
      <c r="AG355" s="142" t="str">
        <f>IF($G355&lt;&gt;"",IF($AD355=1,VLOOKUP($G355,得点換算表!$C$25:$D$34,2),VLOOKUP($G355,得点換算表!$E$25:$F$34,2)),"")</f>
        <v/>
      </c>
      <c r="AH355" s="142" t="str">
        <f>IF($H355&lt;&gt;"",IF($AD355=1,VLOOKUP($H355,得点換算表!$C$35:$D$44,2),VLOOKUP($H355,得点換算表!$E$35:$F$44,2)),"")</f>
        <v/>
      </c>
      <c r="AI355" s="142" t="str">
        <f>IF($I355&lt;&gt;"",IF($AD355=1,VLOOKUP($I355,得点換算表!$C$45:$D$55,2),VLOOKUP($I355,得点換算表!$E$45:$F$55,2)),"")</f>
        <v/>
      </c>
      <c r="AJ355" s="142" t="str">
        <f>IF($J355&lt;&gt;"",IF($AD355=1,VLOOKUP($J355,得点換算表!$C$56:$D$65,2),VLOOKUP($J355,得点換算表!$E$56:$F$65,2)),"")</f>
        <v/>
      </c>
      <c r="AK355" s="142" t="str">
        <f>IF($K355&lt;&gt;"",IF($AD355=1,VLOOKUP($K355,得点換算表!$C$66:$D$76,2),VLOOKUP($K355,得点換算表!$E$66:$F$76,2)),"")</f>
        <v/>
      </c>
      <c r="AL355" s="142" t="str">
        <f>IF($L355&lt;&gt;"",IF($AD355=1,VLOOKUP($L355,得点換算表!$C$77:$D$86,2),VLOOKUP($L355,得点換算表!$E$77:$F$86,2)),"")</f>
        <v/>
      </c>
      <c r="AM355" s="142" t="str">
        <f>IF($M355&lt;&gt;"",IF($AD355=1,VLOOKUP($M355,得点換算表!$C$87:$D$96,2),VLOOKUP($M355,得点換算表!$E$87:$F$96,2)),"")</f>
        <v/>
      </c>
      <c r="AN355" s="142" t="str">
        <f t="shared" si="25"/>
        <v/>
      </c>
      <c r="AO355" s="143" t="str">
        <f>IF(AND($AN355&lt;&gt;"",$AN355&gt;=8),VLOOKUP($AN355,得点換算表!$I$10:$J$14,2),"")</f>
        <v/>
      </c>
      <c r="AP355" s="105"/>
    </row>
    <row r="356" spans="1:42" x14ac:dyDescent="0.15">
      <c r="A356" s="11"/>
      <c r="B356" s="12"/>
      <c r="C356" s="13"/>
      <c r="D356" s="13"/>
      <c r="E356" s="14"/>
      <c r="F356" s="14"/>
      <c r="G356" s="14"/>
      <c r="H356" s="14"/>
      <c r="I356" s="15"/>
      <c r="J356" s="14"/>
      <c r="K356" s="13"/>
      <c r="L356" s="14"/>
      <c r="M356" s="14"/>
      <c r="N356" s="14"/>
      <c r="O356" s="14"/>
      <c r="P356" s="198"/>
      <c r="Q356" s="198"/>
      <c r="R356" s="198"/>
      <c r="S356" s="198"/>
      <c r="T356" s="198"/>
      <c r="U356" s="198"/>
      <c r="V356" s="198"/>
      <c r="W356" s="202">
        <f t="shared" si="26"/>
        <v>0</v>
      </c>
      <c r="X356" s="14"/>
      <c r="Y356" s="14"/>
      <c r="Z356" s="108"/>
      <c r="AA356" s="114"/>
      <c r="AB356" s="129"/>
      <c r="AC356" s="128"/>
      <c r="AD356" s="142" t="str">
        <f t="shared" si="27"/>
        <v/>
      </c>
      <c r="AE356" s="142" t="str">
        <f>IF($E356&lt;&gt;"",IF($AD356=1,VLOOKUP($E356,得点換算表!$C$5:$D$14,2),VLOOKUP($E356,得点換算表!$E$5:$F$14,2)),"")</f>
        <v/>
      </c>
      <c r="AF356" s="142" t="str">
        <f>IF($F356&lt;&gt;"",IF($AD356=1,VLOOKUP($F356,得点換算表!$C$15:$D$24,2),VLOOKUP($F356,得点換算表!$E$15:$F$24,2)),"")</f>
        <v/>
      </c>
      <c r="AG356" s="142" t="str">
        <f>IF($G356&lt;&gt;"",IF($AD356=1,VLOOKUP($G356,得点換算表!$C$25:$D$34,2),VLOOKUP($G356,得点換算表!$E$25:$F$34,2)),"")</f>
        <v/>
      </c>
      <c r="AH356" s="142" t="str">
        <f>IF($H356&lt;&gt;"",IF($AD356=1,VLOOKUP($H356,得点換算表!$C$35:$D$44,2),VLOOKUP($H356,得点換算表!$E$35:$F$44,2)),"")</f>
        <v/>
      </c>
      <c r="AI356" s="142" t="str">
        <f>IF($I356&lt;&gt;"",IF($AD356=1,VLOOKUP($I356,得点換算表!$C$45:$D$55,2),VLOOKUP($I356,得点換算表!$E$45:$F$55,2)),"")</f>
        <v/>
      </c>
      <c r="AJ356" s="142" t="str">
        <f>IF($J356&lt;&gt;"",IF($AD356=1,VLOOKUP($J356,得点換算表!$C$56:$D$65,2),VLOOKUP($J356,得点換算表!$E$56:$F$65,2)),"")</f>
        <v/>
      </c>
      <c r="AK356" s="142" t="str">
        <f>IF($K356&lt;&gt;"",IF($AD356=1,VLOOKUP($K356,得点換算表!$C$66:$D$76,2),VLOOKUP($K356,得点換算表!$E$66:$F$76,2)),"")</f>
        <v/>
      </c>
      <c r="AL356" s="142" t="str">
        <f>IF($L356&lt;&gt;"",IF($AD356=1,VLOOKUP($L356,得点換算表!$C$77:$D$86,2),VLOOKUP($L356,得点換算表!$E$77:$F$86,2)),"")</f>
        <v/>
      </c>
      <c r="AM356" s="142" t="str">
        <f>IF($M356&lt;&gt;"",IF($AD356=1,VLOOKUP($M356,得点換算表!$C$87:$D$96,2),VLOOKUP($M356,得点換算表!$E$87:$F$96,2)),"")</f>
        <v/>
      </c>
      <c r="AN356" s="142" t="str">
        <f t="shared" si="25"/>
        <v/>
      </c>
      <c r="AO356" s="143" t="str">
        <f>IF(AND($AN356&lt;&gt;"",$AN356&gt;=8),VLOOKUP($AN356,得点換算表!$I$10:$J$14,2),"")</f>
        <v/>
      </c>
      <c r="AP356" s="105"/>
    </row>
    <row r="357" spans="1:42" x14ac:dyDescent="0.15">
      <c r="A357" s="11"/>
      <c r="B357" s="12"/>
      <c r="C357" s="13"/>
      <c r="D357" s="13"/>
      <c r="E357" s="14"/>
      <c r="F357" s="14"/>
      <c r="G357" s="14"/>
      <c r="H357" s="14"/>
      <c r="I357" s="15"/>
      <c r="J357" s="14"/>
      <c r="K357" s="13"/>
      <c r="L357" s="14"/>
      <c r="M357" s="14"/>
      <c r="N357" s="14"/>
      <c r="O357" s="14"/>
      <c r="P357" s="198"/>
      <c r="Q357" s="198"/>
      <c r="R357" s="198"/>
      <c r="S357" s="198"/>
      <c r="T357" s="198"/>
      <c r="U357" s="198"/>
      <c r="V357" s="198"/>
      <c r="W357" s="202">
        <f t="shared" si="26"/>
        <v>0</v>
      </c>
      <c r="X357" s="14"/>
      <c r="Y357" s="14"/>
      <c r="Z357" s="108"/>
      <c r="AA357" s="114"/>
      <c r="AB357" s="129"/>
      <c r="AC357" s="128"/>
      <c r="AD357" s="142" t="str">
        <f t="shared" si="27"/>
        <v/>
      </c>
      <c r="AE357" s="142" t="str">
        <f>IF($E357&lt;&gt;"",IF($AD357=1,VLOOKUP($E357,得点換算表!$C$5:$D$14,2),VLOOKUP($E357,得点換算表!$E$5:$F$14,2)),"")</f>
        <v/>
      </c>
      <c r="AF357" s="142" t="str">
        <f>IF($F357&lt;&gt;"",IF($AD357=1,VLOOKUP($F357,得点換算表!$C$15:$D$24,2),VLOOKUP($F357,得点換算表!$E$15:$F$24,2)),"")</f>
        <v/>
      </c>
      <c r="AG357" s="142" t="str">
        <f>IF($G357&lt;&gt;"",IF($AD357=1,VLOOKUP($G357,得点換算表!$C$25:$D$34,2),VLOOKUP($G357,得点換算表!$E$25:$F$34,2)),"")</f>
        <v/>
      </c>
      <c r="AH357" s="142" t="str">
        <f>IF($H357&lt;&gt;"",IF($AD357=1,VLOOKUP($H357,得点換算表!$C$35:$D$44,2),VLOOKUP($H357,得点換算表!$E$35:$F$44,2)),"")</f>
        <v/>
      </c>
      <c r="AI357" s="142" t="str">
        <f>IF($I357&lt;&gt;"",IF($AD357=1,VLOOKUP($I357,得点換算表!$C$45:$D$55,2),VLOOKUP($I357,得点換算表!$E$45:$F$55,2)),"")</f>
        <v/>
      </c>
      <c r="AJ357" s="142" t="str">
        <f>IF($J357&lt;&gt;"",IF($AD357=1,VLOOKUP($J357,得点換算表!$C$56:$D$65,2),VLOOKUP($J357,得点換算表!$E$56:$F$65,2)),"")</f>
        <v/>
      </c>
      <c r="AK357" s="142" t="str">
        <f>IF($K357&lt;&gt;"",IF($AD357=1,VLOOKUP($K357,得点換算表!$C$66:$D$76,2),VLOOKUP($K357,得点換算表!$E$66:$F$76,2)),"")</f>
        <v/>
      </c>
      <c r="AL357" s="142" t="str">
        <f>IF($L357&lt;&gt;"",IF($AD357=1,VLOOKUP($L357,得点換算表!$C$77:$D$86,2),VLOOKUP($L357,得点換算表!$E$77:$F$86,2)),"")</f>
        <v/>
      </c>
      <c r="AM357" s="142" t="str">
        <f>IF($M357&lt;&gt;"",IF($AD357=1,VLOOKUP($M357,得点換算表!$C$87:$D$96,2),VLOOKUP($M357,得点換算表!$E$87:$F$96,2)),"")</f>
        <v/>
      </c>
      <c r="AN357" s="142" t="str">
        <f t="shared" si="25"/>
        <v/>
      </c>
      <c r="AO357" s="143" t="str">
        <f>IF(AND($AN357&lt;&gt;"",$AN357&gt;=8),VLOOKUP($AN357,得点換算表!$I$10:$J$14,2),"")</f>
        <v/>
      </c>
      <c r="AP357" s="105"/>
    </row>
    <row r="358" spans="1:42" x14ac:dyDescent="0.15">
      <c r="A358" s="11"/>
      <c r="B358" s="12"/>
      <c r="C358" s="13"/>
      <c r="D358" s="13"/>
      <c r="E358" s="14"/>
      <c r="F358" s="14"/>
      <c r="G358" s="14"/>
      <c r="H358" s="14"/>
      <c r="I358" s="15"/>
      <c r="J358" s="14"/>
      <c r="K358" s="13"/>
      <c r="L358" s="14"/>
      <c r="M358" s="14"/>
      <c r="N358" s="14"/>
      <c r="O358" s="14"/>
      <c r="P358" s="198"/>
      <c r="Q358" s="198"/>
      <c r="R358" s="198"/>
      <c r="S358" s="198"/>
      <c r="T358" s="198"/>
      <c r="U358" s="198"/>
      <c r="V358" s="198"/>
      <c r="W358" s="202">
        <f t="shared" si="26"/>
        <v>0</v>
      </c>
      <c r="X358" s="14"/>
      <c r="Y358" s="14"/>
      <c r="Z358" s="108"/>
      <c r="AA358" s="114"/>
      <c r="AB358" s="129"/>
      <c r="AC358" s="128"/>
      <c r="AD358" s="142" t="str">
        <f t="shared" si="27"/>
        <v/>
      </c>
      <c r="AE358" s="142" t="str">
        <f>IF($E358&lt;&gt;"",IF($AD358=1,VLOOKUP($E358,得点換算表!$C$5:$D$14,2),VLOOKUP($E358,得点換算表!$E$5:$F$14,2)),"")</f>
        <v/>
      </c>
      <c r="AF358" s="142" t="str">
        <f>IF($F358&lt;&gt;"",IF($AD358=1,VLOOKUP($F358,得点換算表!$C$15:$D$24,2),VLOOKUP($F358,得点換算表!$E$15:$F$24,2)),"")</f>
        <v/>
      </c>
      <c r="AG358" s="142" t="str">
        <f>IF($G358&lt;&gt;"",IF($AD358=1,VLOOKUP($G358,得点換算表!$C$25:$D$34,2),VLOOKUP($G358,得点換算表!$E$25:$F$34,2)),"")</f>
        <v/>
      </c>
      <c r="AH358" s="142" t="str">
        <f>IF($H358&lt;&gt;"",IF($AD358=1,VLOOKUP($H358,得点換算表!$C$35:$D$44,2),VLOOKUP($H358,得点換算表!$E$35:$F$44,2)),"")</f>
        <v/>
      </c>
      <c r="AI358" s="142" t="str">
        <f>IF($I358&lt;&gt;"",IF($AD358=1,VLOOKUP($I358,得点換算表!$C$45:$D$55,2),VLOOKUP($I358,得点換算表!$E$45:$F$55,2)),"")</f>
        <v/>
      </c>
      <c r="AJ358" s="142" t="str">
        <f>IF($J358&lt;&gt;"",IF($AD358=1,VLOOKUP($J358,得点換算表!$C$56:$D$65,2),VLOOKUP($J358,得点換算表!$E$56:$F$65,2)),"")</f>
        <v/>
      </c>
      <c r="AK358" s="142" t="str">
        <f>IF($K358&lt;&gt;"",IF($AD358=1,VLOOKUP($K358,得点換算表!$C$66:$D$76,2),VLOOKUP($K358,得点換算表!$E$66:$F$76,2)),"")</f>
        <v/>
      </c>
      <c r="AL358" s="142" t="str">
        <f>IF($L358&lt;&gt;"",IF($AD358=1,VLOOKUP($L358,得点換算表!$C$77:$D$86,2),VLOOKUP($L358,得点換算表!$E$77:$F$86,2)),"")</f>
        <v/>
      </c>
      <c r="AM358" s="142" t="str">
        <f>IF($M358&lt;&gt;"",IF($AD358=1,VLOOKUP($M358,得点換算表!$C$87:$D$96,2),VLOOKUP($M358,得点換算表!$E$87:$F$96,2)),"")</f>
        <v/>
      </c>
      <c r="AN358" s="142" t="str">
        <f t="shared" si="25"/>
        <v/>
      </c>
      <c r="AO358" s="143" t="str">
        <f>IF(AND($AN358&lt;&gt;"",$AN358&gt;=8),VLOOKUP($AN358,得点換算表!$I$10:$J$14,2),"")</f>
        <v/>
      </c>
      <c r="AP358" s="105"/>
    </row>
    <row r="359" spans="1:42" x14ac:dyDescent="0.15">
      <c r="A359" s="11"/>
      <c r="B359" s="12"/>
      <c r="C359" s="13"/>
      <c r="D359" s="13"/>
      <c r="E359" s="14"/>
      <c r="F359" s="14"/>
      <c r="G359" s="14"/>
      <c r="H359" s="14"/>
      <c r="I359" s="15"/>
      <c r="J359" s="14"/>
      <c r="K359" s="13"/>
      <c r="L359" s="14"/>
      <c r="M359" s="14"/>
      <c r="N359" s="14"/>
      <c r="O359" s="14"/>
      <c r="P359" s="198"/>
      <c r="Q359" s="198"/>
      <c r="R359" s="198"/>
      <c r="S359" s="198"/>
      <c r="T359" s="198"/>
      <c r="U359" s="198"/>
      <c r="V359" s="198"/>
      <c r="W359" s="202">
        <f t="shared" si="26"/>
        <v>0</v>
      </c>
      <c r="X359" s="14"/>
      <c r="Y359" s="14"/>
      <c r="Z359" s="108"/>
      <c r="AA359" s="114"/>
      <c r="AB359" s="129"/>
      <c r="AC359" s="128"/>
      <c r="AD359" s="142" t="str">
        <f t="shared" si="27"/>
        <v/>
      </c>
      <c r="AE359" s="142" t="str">
        <f>IF($E359&lt;&gt;"",IF($AD359=1,VLOOKUP($E359,得点換算表!$C$5:$D$14,2),VLOOKUP($E359,得点換算表!$E$5:$F$14,2)),"")</f>
        <v/>
      </c>
      <c r="AF359" s="142" t="str">
        <f>IF($F359&lt;&gt;"",IF($AD359=1,VLOOKUP($F359,得点換算表!$C$15:$D$24,2),VLOOKUP($F359,得点換算表!$E$15:$F$24,2)),"")</f>
        <v/>
      </c>
      <c r="AG359" s="142" t="str">
        <f>IF($G359&lt;&gt;"",IF($AD359=1,VLOOKUP($G359,得点換算表!$C$25:$D$34,2),VLOOKUP($G359,得点換算表!$E$25:$F$34,2)),"")</f>
        <v/>
      </c>
      <c r="AH359" s="142" t="str">
        <f>IF($H359&lt;&gt;"",IF($AD359=1,VLOOKUP($H359,得点換算表!$C$35:$D$44,2),VLOOKUP($H359,得点換算表!$E$35:$F$44,2)),"")</f>
        <v/>
      </c>
      <c r="AI359" s="142" t="str">
        <f>IF($I359&lt;&gt;"",IF($AD359=1,VLOOKUP($I359,得点換算表!$C$45:$D$55,2),VLOOKUP($I359,得点換算表!$E$45:$F$55,2)),"")</f>
        <v/>
      </c>
      <c r="AJ359" s="142" t="str">
        <f>IF($J359&lt;&gt;"",IF($AD359=1,VLOOKUP($J359,得点換算表!$C$56:$D$65,2),VLOOKUP($J359,得点換算表!$E$56:$F$65,2)),"")</f>
        <v/>
      </c>
      <c r="AK359" s="142" t="str">
        <f>IF($K359&lt;&gt;"",IF($AD359=1,VLOOKUP($K359,得点換算表!$C$66:$D$76,2),VLOOKUP($K359,得点換算表!$E$66:$F$76,2)),"")</f>
        <v/>
      </c>
      <c r="AL359" s="142" t="str">
        <f>IF($L359&lt;&gt;"",IF($AD359=1,VLOOKUP($L359,得点換算表!$C$77:$D$86,2),VLOOKUP($L359,得点換算表!$E$77:$F$86,2)),"")</f>
        <v/>
      </c>
      <c r="AM359" s="142" t="str">
        <f>IF($M359&lt;&gt;"",IF($AD359=1,VLOOKUP($M359,得点換算表!$C$87:$D$96,2),VLOOKUP($M359,得点換算表!$E$87:$F$96,2)),"")</f>
        <v/>
      </c>
      <c r="AN359" s="142" t="str">
        <f t="shared" si="25"/>
        <v/>
      </c>
      <c r="AO359" s="143" t="str">
        <f>IF(AND($AN359&lt;&gt;"",$AN359&gt;=8),VLOOKUP($AN359,得点換算表!$I$10:$J$14,2),"")</f>
        <v/>
      </c>
      <c r="AP359" s="105"/>
    </row>
    <row r="360" spans="1:42" x14ac:dyDescent="0.15">
      <c r="A360" s="11"/>
      <c r="B360" s="12"/>
      <c r="C360" s="13"/>
      <c r="D360" s="13"/>
      <c r="E360" s="14"/>
      <c r="F360" s="14"/>
      <c r="G360" s="14"/>
      <c r="H360" s="14"/>
      <c r="I360" s="15"/>
      <c r="J360" s="14"/>
      <c r="K360" s="13"/>
      <c r="L360" s="14"/>
      <c r="M360" s="14"/>
      <c r="N360" s="14"/>
      <c r="O360" s="14"/>
      <c r="P360" s="198"/>
      <c r="Q360" s="198"/>
      <c r="R360" s="198"/>
      <c r="S360" s="198"/>
      <c r="T360" s="198"/>
      <c r="U360" s="198"/>
      <c r="V360" s="198"/>
      <c r="W360" s="202">
        <f t="shared" si="26"/>
        <v>0</v>
      </c>
      <c r="X360" s="14"/>
      <c r="Y360" s="14"/>
      <c r="Z360" s="108"/>
      <c r="AA360" s="114"/>
      <c r="AB360" s="129"/>
      <c r="AC360" s="128"/>
      <c r="AD360" s="142" t="str">
        <f t="shared" si="27"/>
        <v/>
      </c>
      <c r="AE360" s="142" t="str">
        <f>IF($E360&lt;&gt;"",IF($AD360=1,VLOOKUP($E360,得点換算表!$C$5:$D$14,2),VLOOKUP($E360,得点換算表!$E$5:$F$14,2)),"")</f>
        <v/>
      </c>
      <c r="AF360" s="142" t="str">
        <f>IF($F360&lt;&gt;"",IF($AD360=1,VLOOKUP($F360,得点換算表!$C$15:$D$24,2),VLOOKUP($F360,得点換算表!$E$15:$F$24,2)),"")</f>
        <v/>
      </c>
      <c r="AG360" s="142" t="str">
        <f>IF($G360&lt;&gt;"",IF($AD360=1,VLOOKUP($G360,得点換算表!$C$25:$D$34,2),VLOOKUP($G360,得点換算表!$E$25:$F$34,2)),"")</f>
        <v/>
      </c>
      <c r="AH360" s="142" t="str">
        <f>IF($H360&lt;&gt;"",IF($AD360=1,VLOOKUP($H360,得点換算表!$C$35:$D$44,2),VLOOKUP($H360,得点換算表!$E$35:$F$44,2)),"")</f>
        <v/>
      </c>
      <c r="AI360" s="142" t="str">
        <f>IF($I360&lt;&gt;"",IF($AD360=1,VLOOKUP($I360,得点換算表!$C$45:$D$55,2),VLOOKUP($I360,得点換算表!$E$45:$F$55,2)),"")</f>
        <v/>
      </c>
      <c r="AJ360" s="142" t="str">
        <f>IF($J360&lt;&gt;"",IF($AD360=1,VLOOKUP($J360,得点換算表!$C$56:$D$65,2),VLOOKUP($J360,得点換算表!$E$56:$F$65,2)),"")</f>
        <v/>
      </c>
      <c r="AK360" s="142" t="str">
        <f>IF($K360&lt;&gt;"",IF($AD360=1,VLOOKUP($K360,得点換算表!$C$66:$D$76,2),VLOOKUP($K360,得点換算表!$E$66:$F$76,2)),"")</f>
        <v/>
      </c>
      <c r="AL360" s="142" t="str">
        <f>IF($L360&lt;&gt;"",IF($AD360=1,VLOOKUP($L360,得点換算表!$C$77:$D$86,2),VLOOKUP($L360,得点換算表!$E$77:$F$86,2)),"")</f>
        <v/>
      </c>
      <c r="AM360" s="142" t="str">
        <f>IF($M360&lt;&gt;"",IF($AD360=1,VLOOKUP($M360,得点換算表!$C$87:$D$96,2),VLOOKUP($M360,得点換算表!$E$87:$F$96,2)),"")</f>
        <v/>
      </c>
      <c r="AN360" s="142" t="str">
        <f t="shared" si="25"/>
        <v/>
      </c>
      <c r="AO360" s="143" t="str">
        <f>IF(AND($AN360&lt;&gt;"",$AN360&gt;=8),VLOOKUP($AN360,得点換算表!$I$10:$J$14,2),"")</f>
        <v/>
      </c>
      <c r="AP360" s="105"/>
    </row>
    <row r="361" spans="1:42" x14ac:dyDescent="0.15">
      <c r="A361" s="11"/>
      <c r="B361" s="12"/>
      <c r="C361" s="13"/>
      <c r="D361" s="13"/>
      <c r="E361" s="14"/>
      <c r="F361" s="14"/>
      <c r="G361" s="14"/>
      <c r="H361" s="14"/>
      <c r="I361" s="15"/>
      <c r="J361" s="14"/>
      <c r="K361" s="13"/>
      <c r="L361" s="14"/>
      <c r="M361" s="14"/>
      <c r="N361" s="14"/>
      <c r="O361" s="14"/>
      <c r="P361" s="198"/>
      <c r="Q361" s="198"/>
      <c r="R361" s="198"/>
      <c r="S361" s="198"/>
      <c r="T361" s="198"/>
      <c r="U361" s="198"/>
      <c r="V361" s="198"/>
      <c r="W361" s="202">
        <f t="shared" si="26"/>
        <v>0</v>
      </c>
      <c r="X361" s="14"/>
      <c r="Y361" s="14"/>
      <c r="Z361" s="108"/>
      <c r="AA361" s="114"/>
      <c r="AB361" s="129"/>
      <c r="AC361" s="128"/>
      <c r="AD361" s="142" t="str">
        <f t="shared" si="27"/>
        <v/>
      </c>
      <c r="AE361" s="142" t="str">
        <f>IF($E361&lt;&gt;"",IF($AD361=1,VLOOKUP($E361,得点換算表!$C$5:$D$14,2),VLOOKUP($E361,得点換算表!$E$5:$F$14,2)),"")</f>
        <v/>
      </c>
      <c r="AF361" s="142" t="str">
        <f>IF($F361&lt;&gt;"",IF($AD361=1,VLOOKUP($F361,得点換算表!$C$15:$D$24,2),VLOOKUP($F361,得点換算表!$E$15:$F$24,2)),"")</f>
        <v/>
      </c>
      <c r="AG361" s="142" t="str">
        <f>IF($G361&lt;&gt;"",IF($AD361=1,VLOOKUP($G361,得点換算表!$C$25:$D$34,2),VLOOKUP($G361,得点換算表!$E$25:$F$34,2)),"")</f>
        <v/>
      </c>
      <c r="AH361" s="142" t="str">
        <f>IF($H361&lt;&gt;"",IF($AD361=1,VLOOKUP($H361,得点換算表!$C$35:$D$44,2),VLOOKUP($H361,得点換算表!$E$35:$F$44,2)),"")</f>
        <v/>
      </c>
      <c r="AI361" s="142" t="str">
        <f>IF($I361&lt;&gt;"",IF($AD361=1,VLOOKUP($I361,得点換算表!$C$45:$D$55,2),VLOOKUP($I361,得点換算表!$E$45:$F$55,2)),"")</f>
        <v/>
      </c>
      <c r="AJ361" s="142" t="str">
        <f>IF($J361&lt;&gt;"",IF($AD361=1,VLOOKUP($J361,得点換算表!$C$56:$D$65,2),VLOOKUP($J361,得点換算表!$E$56:$F$65,2)),"")</f>
        <v/>
      </c>
      <c r="AK361" s="142" t="str">
        <f>IF($K361&lt;&gt;"",IF($AD361=1,VLOOKUP($K361,得点換算表!$C$66:$D$76,2),VLOOKUP($K361,得点換算表!$E$66:$F$76,2)),"")</f>
        <v/>
      </c>
      <c r="AL361" s="142" t="str">
        <f>IF($L361&lt;&gt;"",IF($AD361=1,VLOOKUP($L361,得点換算表!$C$77:$D$86,2),VLOOKUP($L361,得点換算表!$E$77:$F$86,2)),"")</f>
        <v/>
      </c>
      <c r="AM361" s="142" t="str">
        <f>IF($M361&lt;&gt;"",IF($AD361=1,VLOOKUP($M361,得点換算表!$C$87:$D$96,2),VLOOKUP($M361,得点換算表!$E$87:$F$96,2)),"")</f>
        <v/>
      </c>
      <c r="AN361" s="142" t="str">
        <f t="shared" si="25"/>
        <v/>
      </c>
      <c r="AO361" s="143" t="str">
        <f>IF(AND($AN361&lt;&gt;"",$AN361&gt;=8),VLOOKUP($AN361,得点換算表!$I$10:$J$14,2),"")</f>
        <v/>
      </c>
      <c r="AP361" s="105"/>
    </row>
    <row r="362" spans="1:42" x14ac:dyDescent="0.15">
      <c r="A362" s="11"/>
      <c r="B362" s="12"/>
      <c r="C362" s="13"/>
      <c r="D362" s="13"/>
      <c r="E362" s="14"/>
      <c r="F362" s="14"/>
      <c r="G362" s="14"/>
      <c r="H362" s="14"/>
      <c r="I362" s="15"/>
      <c r="J362" s="14"/>
      <c r="K362" s="13"/>
      <c r="L362" s="14"/>
      <c r="M362" s="14"/>
      <c r="N362" s="14"/>
      <c r="O362" s="14"/>
      <c r="P362" s="198"/>
      <c r="Q362" s="198"/>
      <c r="R362" s="198"/>
      <c r="S362" s="198"/>
      <c r="T362" s="198"/>
      <c r="U362" s="198"/>
      <c r="V362" s="198"/>
      <c r="W362" s="202">
        <f t="shared" si="26"/>
        <v>0</v>
      </c>
      <c r="X362" s="14"/>
      <c r="Y362" s="14"/>
      <c r="Z362" s="108"/>
      <c r="AA362" s="114"/>
      <c r="AB362" s="129"/>
      <c r="AC362" s="128"/>
      <c r="AD362" s="142" t="str">
        <f t="shared" si="27"/>
        <v/>
      </c>
      <c r="AE362" s="142" t="str">
        <f>IF($E362&lt;&gt;"",IF($AD362=1,VLOOKUP($E362,得点換算表!$C$5:$D$14,2),VLOOKUP($E362,得点換算表!$E$5:$F$14,2)),"")</f>
        <v/>
      </c>
      <c r="AF362" s="142" t="str">
        <f>IF($F362&lt;&gt;"",IF($AD362=1,VLOOKUP($F362,得点換算表!$C$15:$D$24,2),VLOOKUP($F362,得点換算表!$E$15:$F$24,2)),"")</f>
        <v/>
      </c>
      <c r="AG362" s="142" t="str">
        <f>IF($G362&lt;&gt;"",IF($AD362=1,VLOOKUP($G362,得点換算表!$C$25:$D$34,2),VLOOKUP($G362,得点換算表!$E$25:$F$34,2)),"")</f>
        <v/>
      </c>
      <c r="AH362" s="142" t="str">
        <f>IF($H362&lt;&gt;"",IF($AD362=1,VLOOKUP($H362,得点換算表!$C$35:$D$44,2),VLOOKUP($H362,得点換算表!$E$35:$F$44,2)),"")</f>
        <v/>
      </c>
      <c r="AI362" s="142" t="str">
        <f>IF($I362&lt;&gt;"",IF($AD362=1,VLOOKUP($I362,得点換算表!$C$45:$D$55,2),VLOOKUP($I362,得点換算表!$E$45:$F$55,2)),"")</f>
        <v/>
      </c>
      <c r="AJ362" s="142" t="str">
        <f>IF($J362&lt;&gt;"",IF($AD362=1,VLOOKUP($J362,得点換算表!$C$56:$D$65,2),VLOOKUP($J362,得点換算表!$E$56:$F$65,2)),"")</f>
        <v/>
      </c>
      <c r="AK362" s="142" t="str">
        <f>IF($K362&lt;&gt;"",IF($AD362=1,VLOOKUP($K362,得点換算表!$C$66:$D$76,2),VLOOKUP($K362,得点換算表!$E$66:$F$76,2)),"")</f>
        <v/>
      </c>
      <c r="AL362" s="142" t="str">
        <f>IF($L362&lt;&gt;"",IF($AD362=1,VLOOKUP($L362,得点換算表!$C$77:$D$86,2),VLOOKUP($L362,得点換算表!$E$77:$F$86,2)),"")</f>
        <v/>
      </c>
      <c r="AM362" s="142" t="str">
        <f>IF($M362&lt;&gt;"",IF($AD362=1,VLOOKUP($M362,得点換算表!$C$87:$D$96,2),VLOOKUP($M362,得点換算表!$E$87:$F$96,2)),"")</f>
        <v/>
      </c>
      <c r="AN362" s="142" t="str">
        <f t="shared" si="25"/>
        <v/>
      </c>
      <c r="AO362" s="143" t="str">
        <f>IF(AND($AN362&lt;&gt;"",$AN362&gt;=8),VLOOKUP($AN362,得点換算表!$I$10:$J$14,2),"")</f>
        <v/>
      </c>
      <c r="AP362" s="105"/>
    </row>
    <row r="363" spans="1:42" x14ac:dyDescent="0.15">
      <c r="A363" s="11"/>
      <c r="B363" s="12"/>
      <c r="C363" s="13"/>
      <c r="D363" s="13"/>
      <c r="E363" s="14"/>
      <c r="F363" s="14"/>
      <c r="G363" s="14"/>
      <c r="H363" s="14"/>
      <c r="I363" s="15"/>
      <c r="J363" s="14"/>
      <c r="K363" s="13"/>
      <c r="L363" s="14"/>
      <c r="M363" s="14"/>
      <c r="N363" s="14"/>
      <c r="O363" s="14"/>
      <c r="P363" s="198"/>
      <c r="Q363" s="198"/>
      <c r="R363" s="198"/>
      <c r="S363" s="198"/>
      <c r="T363" s="198"/>
      <c r="U363" s="198"/>
      <c r="V363" s="198"/>
      <c r="W363" s="202">
        <f t="shared" si="26"/>
        <v>0</v>
      </c>
      <c r="X363" s="14"/>
      <c r="Y363" s="14"/>
      <c r="Z363" s="108"/>
      <c r="AA363" s="114"/>
      <c r="AB363" s="129"/>
      <c r="AC363" s="128"/>
      <c r="AD363" s="142" t="str">
        <f t="shared" si="27"/>
        <v/>
      </c>
      <c r="AE363" s="142" t="str">
        <f>IF($E363&lt;&gt;"",IF($AD363=1,VLOOKUP($E363,得点換算表!$C$5:$D$14,2),VLOOKUP($E363,得点換算表!$E$5:$F$14,2)),"")</f>
        <v/>
      </c>
      <c r="AF363" s="142" t="str">
        <f>IF($F363&lt;&gt;"",IF($AD363=1,VLOOKUP($F363,得点換算表!$C$15:$D$24,2),VLOOKUP($F363,得点換算表!$E$15:$F$24,2)),"")</f>
        <v/>
      </c>
      <c r="AG363" s="142" t="str">
        <f>IF($G363&lt;&gt;"",IF($AD363=1,VLOOKUP($G363,得点換算表!$C$25:$D$34,2),VLOOKUP($G363,得点換算表!$E$25:$F$34,2)),"")</f>
        <v/>
      </c>
      <c r="AH363" s="142" t="str">
        <f>IF($H363&lt;&gt;"",IF($AD363=1,VLOOKUP($H363,得点換算表!$C$35:$D$44,2),VLOOKUP($H363,得点換算表!$E$35:$F$44,2)),"")</f>
        <v/>
      </c>
      <c r="AI363" s="142" t="str">
        <f>IF($I363&lt;&gt;"",IF($AD363=1,VLOOKUP($I363,得点換算表!$C$45:$D$55,2),VLOOKUP($I363,得点換算表!$E$45:$F$55,2)),"")</f>
        <v/>
      </c>
      <c r="AJ363" s="142" t="str">
        <f>IF($J363&lt;&gt;"",IF($AD363=1,VLOOKUP($J363,得点換算表!$C$56:$D$65,2),VLOOKUP($J363,得点換算表!$E$56:$F$65,2)),"")</f>
        <v/>
      </c>
      <c r="AK363" s="142" t="str">
        <f>IF($K363&lt;&gt;"",IF($AD363=1,VLOOKUP($K363,得点換算表!$C$66:$D$76,2),VLOOKUP($K363,得点換算表!$E$66:$F$76,2)),"")</f>
        <v/>
      </c>
      <c r="AL363" s="142" t="str">
        <f>IF($L363&lt;&gt;"",IF($AD363=1,VLOOKUP($L363,得点換算表!$C$77:$D$86,2),VLOOKUP($L363,得点換算表!$E$77:$F$86,2)),"")</f>
        <v/>
      </c>
      <c r="AM363" s="142" t="str">
        <f>IF($M363&lt;&gt;"",IF($AD363=1,VLOOKUP($M363,得点換算表!$C$87:$D$96,2),VLOOKUP($M363,得点換算表!$E$87:$F$96,2)),"")</f>
        <v/>
      </c>
      <c r="AN363" s="142" t="str">
        <f t="shared" si="25"/>
        <v/>
      </c>
      <c r="AO363" s="143" t="str">
        <f>IF(AND($AN363&lt;&gt;"",$AN363&gt;=8),VLOOKUP($AN363,得点換算表!$I$10:$J$14,2),"")</f>
        <v/>
      </c>
      <c r="AP363" s="105"/>
    </row>
    <row r="364" spans="1:42" x14ac:dyDescent="0.15">
      <c r="A364" s="11"/>
      <c r="B364" s="12"/>
      <c r="C364" s="13"/>
      <c r="D364" s="13"/>
      <c r="E364" s="14"/>
      <c r="F364" s="14"/>
      <c r="G364" s="14"/>
      <c r="H364" s="14"/>
      <c r="I364" s="15"/>
      <c r="J364" s="14"/>
      <c r="K364" s="13"/>
      <c r="L364" s="14"/>
      <c r="M364" s="14"/>
      <c r="N364" s="14"/>
      <c r="O364" s="14"/>
      <c r="P364" s="198"/>
      <c r="Q364" s="198"/>
      <c r="R364" s="198"/>
      <c r="S364" s="198"/>
      <c r="T364" s="198"/>
      <c r="U364" s="198"/>
      <c r="V364" s="198"/>
      <c r="W364" s="202">
        <f t="shared" si="26"/>
        <v>0</v>
      </c>
      <c r="X364" s="14"/>
      <c r="Y364" s="14"/>
      <c r="Z364" s="108"/>
      <c r="AA364" s="114"/>
      <c r="AB364" s="129"/>
      <c r="AC364" s="128"/>
      <c r="AD364" s="142" t="str">
        <f t="shared" si="27"/>
        <v/>
      </c>
      <c r="AE364" s="142" t="str">
        <f>IF($E364&lt;&gt;"",IF($AD364=1,VLOOKUP($E364,得点換算表!$C$5:$D$14,2),VLOOKUP($E364,得点換算表!$E$5:$F$14,2)),"")</f>
        <v/>
      </c>
      <c r="AF364" s="142" t="str">
        <f>IF($F364&lt;&gt;"",IF($AD364=1,VLOOKUP($F364,得点換算表!$C$15:$D$24,2),VLOOKUP($F364,得点換算表!$E$15:$F$24,2)),"")</f>
        <v/>
      </c>
      <c r="AG364" s="142" t="str">
        <f>IF($G364&lt;&gt;"",IF($AD364=1,VLOOKUP($G364,得点換算表!$C$25:$D$34,2),VLOOKUP($G364,得点換算表!$E$25:$F$34,2)),"")</f>
        <v/>
      </c>
      <c r="AH364" s="142" t="str">
        <f>IF($H364&lt;&gt;"",IF($AD364=1,VLOOKUP($H364,得点換算表!$C$35:$D$44,2),VLOOKUP($H364,得点換算表!$E$35:$F$44,2)),"")</f>
        <v/>
      </c>
      <c r="AI364" s="142" t="str">
        <f>IF($I364&lt;&gt;"",IF($AD364=1,VLOOKUP($I364,得点換算表!$C$45:$D$55,2),VLOOKUP($I364,得点換算表!$E$45:$F$55,2)),"")</f>
        <v/>
      </c>
      <c r="AJ364" s="142" t="str">
        <f>IF($J364&lt;&gt;"",IF($AD364=1,VLOOKUP($J364,得点換算表!$C$56:$D$65,2),VLOOKUP($J364,得点換算表!$E$56:$F$65,2)),"")</f>
        <v/>
      </c>
      <c r="AK364" s="142" t="str">
        <f>IF($K364&lt;&gt;"",IF($AD364=1,VLOOKUP($K364,得点換算表!$C$66:$D$76,2),VLOOKUP($K364,得点換算表!$E$66:$F$76,2)),"")</f>
        <v/>
      </c>
      <c r="AL364" s="142" t="str">
        <f>IF($L364&lt;&gt;"",IF($AD364=1,VLOOKUP($L364,得点換算表!$C$77:$D$86,2),VLOOKUP($L364,得点換算表!$E$77:$F$86,2)),"")</f>
        <v/>
      </c>
      <c r="AM364" s="142" t="str">
        <f>IF($M364&lt;&gt;"",IF($AD364=1,VLOOKUP($M364,得点換算表!$C$87:$D$96,2),VLOOKUP($M364,得点換算表!$E$87:$F$96,2)),"")</f>
        <v/>
      </c>
      <c r="AN364" s="142" t="str">
        <f t="shared" si="25"/>
        <v/>
      </c>
      <c r="AO364" s="143" t="str">
        <f>IF(AND($AN364&lt;&gt;"",$AN364&gt;=8),VLOOKUP($AN364,得点換算表!$I$10:$J$14,2),"")</f>
        <v/>
      </c>
      <c r="AP364" s="105"/>
    </row>
    <row r="365" spans="1:42" x14ac:dyDescent="0.15">
      <c r="A365" s="11"/>
      <c r="B365" s="12"/>
      <c r="C365" s="13"/>
      <c r="D365" s="13"/>
      <c r="E365" s="14"/>
      <c r="F365" s="14"/>
      <c r="G365" s="14"/>
      <c r="H365" s="14"/>
      <c r="I365" s="15"/>
      <c r="J365" s="14"/>
      <c r="K365" s="13"/>
      <c r="L365" s="14"/>
      <c r="M365" s="14"/>
      <c r="N365" s="14"/>
      <c r="O365" s="14"/>
      <c r="P365" s="198"/>
      <c r="Q365" s="198"/>
      <c r="R365" s="198"/>
      <c r="S365" s="198"/>
      <c r="T365" s="198"/>
      <c r="U365" s="198"/>
      <c r="V365" s="198"/>
      <c r="W365" s="202">
        <f t="shared" si="26"/>
        <v>0</v>
      </c>
      <c r="X365" s="14"/>
      <c r="Y365" s="14"/>
      <c r="Z365" s="108"/>
      <c r="AA365" s="114"/>
      <c r="AB365" s="129"/>
      <c r="AC365" s="128"/>
      <c r="AD365" s="142" t="str">
        <f t="shared" si="27"/>
        <v/>
      </c>
      <c r="AE365" s="142" t="str">
        <f>IF($E365&lt;&gt;"",IF($AD365=1,VLOOKUP($E365,得点換算表!$C$5:$D$14,2),VLOOKUP($E365,得点換算表!$E$5:$F$14,2)),"")</f>
        <v/>
      </c>
      <c r="AF365" s="142" t="str">
        <f>IF($F365&lt;&gt;"",IF($AD365=1,VLOOKUP($F365,得点換算表!$C$15:$D$24,2),VLOOKUP($F365,得点換算表!$E$15:$F$24,2)),"")</f>
        <v/>
      </c>
      <c r="AG365" s="142" t="str">
        <f>IF($G365&lt;&gt;"",IF($AD365=1,VLOOKUP($G365,得点換算表!$C$25:$D$34,2),VLOOKUP($G365,得点換算表!$E$25:$F$34,2)),"")</f>
        <v/>
      </c>
      <c r="AH365" s="142" t="str">
        <f>IF($H365&lt;&gt;"",IF($AD365=1,VLOOKUP($H365,得点換算表!$C$35:$D$44,2),VLOOKUP($H365,得点換算表!$E$35:$F$44,2)),"")</f>
        <v/>
      </c>
      <c r="AI365" s="142" t="str">
        <f>IF($I365&lt;&gt;"",IF($AD365=1,VLOOKUP($I365,得点換算表!$C$45:$D$55,2),VLOOKUP($I365,得点換算表!$E$45:$F$55,2)),"")</f>
        <v/>
      </c>
      <c r="AJ365" s="142" t="str">
        <f>IF($J365&lt;&gt;"",IF($AD365=1,VLOOKUP($J365,得点換算表!$C$56:$D$65,2),VLOOKUP($J365,得点換算表!$E$56:$F$65,2)),"")</f>
        <v/>
      </c>
      <c r="AK365" s="142" t="str">
        <f>IF($K365&lt;&gt;"",IF($AD365=1,VLOOKUP($K365,得点換算表!$C$66:$D$76,2),VLOOKUP($K365,得点換算表!$E$66:$F$76,2)),"")</f>
        <v/>
      </c>
      <c r="AL365" s="142" t="str">
        <f>IF($L365&lt;&gt;"",IF($AD365=1,VLOOKUP($L365,得点換算表!$C$77:$D$86,2),VLOOKUP($L365,得点換算表!$E$77:$F$86,2)),"")</f>
        <v/>
      </c>
      <c r="AM365" s="142" t="str">
        <f>IF($M365&lt;&gt;"",IF($AD365=1,VLOOKUP($M365,得点換算表!$C$87:$D$96,2),VLOOKUP($M365,得点換算表!$E$87:$F$96,2)),"")</f>
        <v/>
      </c>
      <c r="AN365" s="142" t="str">
        <f t="shared" si="25"/>
        <v/>
      </c>
      <c r="AO365" s="143" t="str">
        <f>IF(AND($AN365&lt;&gt;"",$AN365&gt;=8),VLOOKUP($AN365,得点換算表!$I$10:$J$14,2),"")</f>
        <v/>
      </c>
      <c r="AP365" s="105"/>
    </row>
    <row r="366" spans="1:42" x14ac:dyDescent="0.15">
      <c r="A366" s="11"/>
      <c r="B366" s="12"/>
      <c r="C366" s="13"/>
      <c r="D366" s="13"/>
      <c r="E366" s="14"/>
      <c r="F366" s="14"/>
      <c r="G366" s="14"/>
      <c r="H366" s="14"/>
      <c r="I366" s="15"/>
      <c r="J366" s="14"/>
      <c r="K366" s="13"/>
      <c r="L366" s="14"/>
      <c r="M366" s="14"/>
      <c r="N366" s="14"/>
      <c r="O366" s="14"/>
      <c r="P366" s="198"/>
      <c r="Q366" s="198"/>
      <c r="R366" s="198"/>
      <c r="S366" s="198"/>
      <c r="T366" s="198"/>
      <c r="U366" s="198"/>
      <c r="V366" s="198"/>
      <c r="W366" s="202">
        <f t="shared" si="26"/>
        <v>0</v>
      </c>
      <c r="X366" s="14"/>
      <c r="Y366" s="14"/>
      <c r="Z366" s="108"/>
      <c r="AA366" s="114"/>
      <c r="AB366" s="129"/>
      <c r="AC366" s="128"/>
      <c r="AD366" s="142" t="str">
        <f t="shared" si="27"/>
        <v/>
      </c>
      <c r="AE366" s="142" t="str">
        <f>IF($E366&lt;&gt;"",IF($AD366=1,VLOOKUP($E366,得点換算表!$C$5:$D$14,2),VLOOKUP($E366,得点換算表!$E$5:$F$14,2)),"")</f>
        <v/>
      </c>
      <c r="AF366" s="142" t="str">
        <f>IF($F366&lt;&gt;"",IF($AD366=1,VLOOKUP($F366,得点換算表!$C$15:$D$24,2),VLOOKUP($F366,得点換算表!$E$15:$F$24,2)),"")</f>
        <v/>
      </c>
      <c r="AG366" s="142" t="str">
        <f>IF($G366&lt;&gt;"",IF($AD366=1,VLOOKUP($G366,得点換算表!$C$25:$D$34,2),VLOOKUP($G366,得点換算表!$E$25:$F$34,2)),"")</f>
        <v/>
      </c>
      <c r="AH366" s="142" t="str">
        <f>IF($H366&lt;&gt;"",IF($AD366=1,VLOOKUP($H366,得点換算表!$C$35:$D$44,2),VLOOKUP($H366,得点換算表!$E$35:$F$44,2)),"")</f>
        <v/>
      </c>
      <c r="AI366" s="142" t="str">
        <f>IF($I366&lt;&gt;"",IF($AD366=1,VLOOKUP($I366,得点換算表!$C$45:$D$55,2),VLOOKUP($I366,得点換算表!$E$45:$F$55,2)),"")</f>
        <v/>
      </c>
      <c r="AJ366" s="142" t="str">
        <f>IF($J366&lt;&gt;"",IF($AD366=1,VLOOKUP($J366,得点換算表!$C$56:$D$65,2),VLOOKUP($J366,得点換算表!$E$56:$F$65,2)),"")</f>
        <v/>
      </c>
      <c r="AK366" s="142" t="str">
        <f>IF($K366&lt;&gt;"",IF($AD366=1,VLOOKUP($K366,得点換算表!$C$66:$D$76,2),VLOOKUP($K366,得点換算表!$E$66:$F$76,2)),"")</f>
        <v/>
      </c>
      <c r="AL366" s="142" t="str">
        <f>IF($L366&lt;&gt;"",IF($AD366=1,VLOOKUP($L366,得点換算表!$C$77:$D$86,2),VLOOKUP($L366,得点換算表!$E$77:$F$86,2)),"")</f>
        <v/>
      </c>
      <c r="AM366" s="142" t="str">
        <f>IF($M366&lt;&gt;"",IF($AD366=1,VLOOKUP($M366,得点換算表!$C$87:$D$96,2),VLOOKUP($M366,得点換算表!$E$87:$F$96,2)),"")</f>
        <v/>
      </c>
      <c r="AN366" s="142" t="str">
        <f t="shared" si="25"/>
        <v/>
      </c>
      <c r="AO366" s="143" t="str">
        <f>IF(AND($AN366&lt;&gt;"",$AN366&gt;=8),VLOOKUP($AN366,得点換算表!$I$10:$J$14,2),"")</f>
        <v/>
      </c>
      <c r="AP366" s="105"/>
    </row>
    <row r="367" spans="1:42" x14ac:dyDescent="0.15">
      <c r="A367" s="11"/>
      <c r="B367" s="12"/>
      <c r="C367" s="13"/>
      <c r="D367" s="13"/>
      <c r="E367" s="14"/>
      <c r="F367" s="14"/>
      <c r="G367" s="14"/>
      <c r="H367" s="14"/>
      <c r="I367" s="15"/>
      <c r="J367" s="14"/>
      <c r="K367" s="13"/>
      <c r="L367" s="14"/>
      <c r="M367" s="14"/>
      <c r="N367" s="14"/>
      <c r="O367" s="14"/>
      <c r="P367" s="198"/>
      <c r="Q367" s="198"/>
      <c r="R367" s="198"/>
      <c r="S367" s="198"/>
      <c r="T367" s="198"/>
      <c r="U367" s="198"/>
      <c r="V367" s="198"/>
      <c r="W367" s="202">
        <f t="shared" si="26"/>
        <v>0</v>
      </c>
      <c r="X367" s="14"/>
      <c r="Y367" s="14"/>
      <c r="Z367" s="108"/>
      <c r="AA367" s="114"/>
      <c r="AB367" s="129"/>
      <c r="AC367" s="128"/>
      <c r="AD367" s="142" t="str">
        <f t="shared" si="27"/>
        <v/>
      </c>
      <c r="AE367" s="142" t="str">
        <f>IF($E367&lt;&gt;"",IF($AD367=1,VLOOKUP($E367,得点換算表!$C$5:$D$14,2),VLOOKUP($E367,得点換算表!$E$5:$F$14,2)),"")</f>
        <v/>
      </c>
      <c r="AF367" s="142" t="str">
        <f>IF($F367&lt;&gt;"",IF($AD367=1,VLOOKUP($F367,得点換算表!$C$15:$D$24,2),VLOOKUP($F367,得点換算表!$E$15:$F$24,2)),"")</f>
        <v/>
      </c>
      <c r="AG367" s="142" t="str">
        <f>IF($G367&lt;&gt;"",IF($AD367=1,VLOOKUP($G367,得点換算表!$C$25:$D$34,2),VLOOKUP($G367,得点換算表!$E$25:$F$34,2)),"")</f>
        <v/>
      </c>
      <c r="AH367" s="142" t="str">
        <f>IF($H367&lt;&gt;"",IF($AD367=1,VLOOKUP($H367,得点換算表!$C$35:$D$44,2),VLOOKUP($H367,得点換算表!$E$35:$F$44,2)),"")</f>
        <v/>
      </c>
      <c r="AI367" s="142" t="str">
        <f>IF($I367&lt;&gt;"",IF($AD367=1,VLOOKUP($I367,得点換算表!$C$45:$D$55,2),VLOOKUP($I367,得点換算表!$E$45:$F$55,2)),"")</f>
        <v/>
      </c>
      <c r="AJ367" s="142" t="str">
        <f>IF($J367&lt;&gt;"",IF($AD367=1,VLOOKUP($J367,得点換算表!$C$56:$D$65,2),VLOOKUP($J367,得点換算表!$E$56:$F$65,2)),"")</f>
        <v/>
      </c>
      <c r="AK367" s="142" t="str">
        <f>IF($K367&lt;&gt;"",IF($AD367=1,VLOOKUP($K367,得点換算表!$C$66:$D$76,2),VLOOKUP($K367,得点換算表!$E$66:$F$76,2)),"")</f>
        <v/>
      </c>
      <c r="AL367" s="142" t="str">
        <f>IF($L367&lt;&gt;"",IF($AD367=1,VLOOKUP($L367,得点換算表!$C$77:$D$86,2),VLOOKUP($L367,得点換算表!$E$77:$F$86,2)),"")</f>
        <v/>
      </c>
      <c r="AM367" s="142" t="str">
        <f>IF($M367&lt;&gt;"",IF($AD367=1,VLOOKUP($M367,得点換算表!$C$87:$D$96,2),VLOOKUP($M367,得点換算表!$E$87:$F$96,2)),"")</f>
        <v/>
      </c>
      <c r="AN367" s="142" t="str">
        <f t="shared" si="25"/>
        <v/>
      </c>
      <c r="AO367" s="143" t="str">
        <f>IF(AND($AN367&lt;&gt;"",$AN367&gt;=8),VLOOKUP($AN367,得点換算表!$I$10:$J$14,2),"")</f>
        <v/>
      </c>
      <c r="AP367" s="105"/>
    </row>
    <row r="368" spans="1:42" x14ac:dyDescent="0.15">
      <c r="A368" s="11"/>
      <c r="B368" s="12"/>
      <c r="C368" s="13"/>
      <c r="D368" s="13"/>
      <c r="E368" s="14"/>
      <c r="F368" s="14"/>
      <c r="G368" s="14"/>
      <c r="H368" s="14"/>
      <c r="I368" s="15"/>
      <c r="J368" s="14"/>
      <c r="K368" s="13"/>
      <c r="L368" s="14"/>
      <c r="M368" s="14"/>
      <c r="N368" s="14"/>
      <c r="O368" s="14"/>
      <c r="P368" s="198"/>
      <c r="Q368" s="198"/>
      <c r="R368" s="198"/>
      <c r="S368" s="198"/>
      <c r="T368" s="198"/>
      <c r="U368" s="198"/>
      <c r="V368" s="198"/>
      <c r="W368" s="202">
        <f t="shared" si="26"/>
        <v>0</v>
      </c>
      <c r="X368" s="14"/>
      <c r="Y368" s="14"/>
      <c r="Z368" s="108"/>
      <c r="AA368" s="114"/>
      <c r="AB368" s="129"/>
      <c r="AC368" s="128"/>
      <c r="AD368" s="142" t="str">
        <f t="shared" si="27"/>
        <v/>
      </c>
      <c r="AE368" s="142" t="str">
        <f>IF($E368&lt;&gt;"",IF($AD368=1,VLOOKUP($E368,得点換算表!$C$5:$D$14,2),VLOOKUP($E368,得点換算表!$E$5:$F$14,2)),"")</f>
        <v/>
      </c>
      <c r="AF368" s="142" t="str">
        <f>IF($F368&lt;&gt;"",IF($AD368=1,VLOOKUP($F368,得点換算表!$C$15:$D$24,2),VLOOKUP($F368,得点換算表!$E$15:$F$24,2)),"")</f>
        <v/>
      </c>
      <c r="AG368" s="142" t="str">
        <f>IF($G368&lt;&gt;"",IF($AD368=1,VLOOKUP($G368,得点換算表!$C$25:$D$34,2),VLOOKUP($G368,得点換算表!$E$25:$F$34,2)),"")</f>
        <v/>
      </c>
      <c r="AH368" s="142" t="str">
        <f>IF($H368&lt;&gt;"",IF($AD368=1,VLOOKUP($H368,得点換算表!$C$35:$D$44,2),VLOOKUP($H368,得点換算表!$E$35:$F$44,2)),"")</f>
        <v/>
      </c>
      <c r="AI368" s="142" t="str">
        <f>IF($I368&lt;&gt;"",IF($AD368=1,VLOOKUP($I368,得点換算表!$C$45:$D$55,2),VLOOKUP($I368,得点換算表!$E$45:$F$55,2)),"")</f>
        <v/>
      </c>
      <c r="AJ368" s="142" t="str">
        <f>IF($J368&lt;&gt;"",IF($AD368=1,VLOOKUP($J368,得点換算表!$C$56:$D$65,2),VLOOKUP($J368,得点換算表!$E$56:$F$65,2)),"")</f>
        <v/>
      </c>
      <c r="AK368" s="142" t="str">
        <f>IF($K368&lt;&gt;"",IF($AD368=1,VLOOKUP($K368,得点換算表!$C$66:$D$76,2),VLOOKUP($K368,得点換算表!$E$66:$F$76,2)),"")</f>
        <v/>
      </c>
      <c r="AL368" s="142" t="str">
        <f>IF($L368&lt;&gt;"",IF($AD368=1,VLOOKUP($L368,得点換算表!$C$77:$D$86,2),VLOOKUP($L368,得点換算表!$E$77:$F$86,2)),"")</f>
        <v/>
      </c>
      <c r="AM368" s="142" t="str">
        <f>IF($M368&lt;&gt;"",IF($AD368=1,VLOOKUP($M368,得点換算表!$C$87:$D$96,2),VLOOKUP($M368,得点換算表!$E$87:$F$96,2)),"")</f>
        <v/>
      </c>
      <c r="AN368" s="142" t="str">
        <f t="shared" si="25"/>
        <v/>
      </c>
      <c r="AO368" s="143" t="str">
        <f>IF(AND($AN368&lt;&gt;"",$AN368&gt;=8),VLOOKUP($AN368,得点換算表!$I$10:$J$14,2),"")</f>
        <v/>
      </c>
      <c r="AP368" s="105"/>
    </row>
    <row r="369" spans="1:42" x14ac:dyDescent="0.15">
      <c r="A369" s="11"/>
      <c r="B369" s="12"/>
      <c r="C369" s="13"/>
      <c r="D369" s="13"/>
      <c r="E369" s="14"/>
      <c r="F369" s="14"/>
      <c r="G369" s="14"/>
      <c r="H369" s="14"/>
      <c r="I369" s="15"/>
      <c r="J369" s="14"/>
      <c r="K369" s="13"/>
      <c r="L369" s="14"/>
      <c r="M369" s="14"/>
      <c r="N369" s="14"/>
      <c r="O369" s="14"/>
      <c r="P369" s="198"/>
      <c r="Q369" s="198"/>
      <c r="R369" s="198"/>
      <c r="S369" s="198"/>
      <c r="T369" s="198"/>
      <c r="U369" s="198"/>
      <c r="V369" s="198"/>
      <c r="W369" s="202">
        <f t="shared" si="26"/>
        <v>0</v>
      </c>
      <c r="X369" s="14"/>
      <c r="Y369" s="14"/>
      <c r="Z369" s="108"/>
      <c r="AA369" s="114"/>
      <c r="AB369" s="129"/>
      <c r="AC369" s="128"/>
      <c r="AD369" s="142" t="str">
        <f t="shared" si="27"/>
        <v/>
      </c>
      <c r="AE369" s="142" t="str">
        <f>IF($E369&lt;&gt;"",IF($AD369=1,VLOOKUP($E369,得点換算表!$C$5:$D$14,2),VLOOKUP($E369,得点換算表!$E$5:$F$14,2)),"")</f>
        <v/>
      </c>
      <c r="AF369" s="142" t="str">
        <f>IF($F369&lt;&gt;"",IF($AD369=1,VLOOKUP($F369,得点換算表!$C$15:$D$24,2),VLOOKUP($F369,得点換算表!$E$15:$F$24,2)),"")</f>
        <v/>
      </c>
      <c r="AG369" s="142" t="str">
        <f>IF($G369&lt;&gt;"",IF($AD369=1,VLOOKUP($G369,得点換算表!$C$25:$D$34,2),VLOOKUP($G369,得点換算表!$E$25:$F$34,2)),"")</f>
        <v/>
      </c>
      <c r="AH369" s="142" t="str">
        <f>IF($H369&lt;&gt;"",IF($AD369=1,VLOOKUP($H369,得点換算表!$C$35:$D$44,2),VLOOKUP($H369,得点換算表!$E$35:$F$44,2)),"")</f>
        <v/>
      </c>
      <c r="AI369" s="142" t="str">
        <f>IF($I369&lt;&gt;"",IF($AD369=1,VLOOKUP($I369,得点換算表!$C$45:$D$55,2),VLOOKUP($I369,得点換算表!$E$45:$F$55,2)),"")</f>
        <v/>
      </c>
      <c r="AJ369" s="142" t="str">
        <f>IF($J369&lt;&gt;"",IF($AD369=1,VLOOKUP($J369,得点換算表!$C$56:$D$65,2),VLOOKUP($J369,得点換算表!$E$56:$F$65,2)),"")</f>
        <v/>
      </c>
      <c r="AK369" s="142" t="str">
        <f>IF($K369&lt;&gt;"",IF($AD369=1,VLOOKUP($K369,得点換算表!$C$66:$D$76,2),VLOOKUP($K369,得点換算表!$E$66:$F$76,2)),"")</f>
        <v/>
      </c>
      <c r="AL369" s="142" t="str">
        <f>IF($L369&lt;&gt;"",IF($AD369=1,VLOOKUP($L369,得点換算表!$C$77:$D$86,2),VLOOKUP($L369,得点換算表!$E$77:$F$86,2)),"")</f>
        <v/>
      </c>
      <c r="AM369" s="142" t="str">
        <f>IF($M369&lt;&gt;"",IF($AD369=1,VLOOKUP($M369,得点換算表!$C$87:$D$96,2),VLOOKUP($M369,得点換算表!$E$87:$F$96,2)),"")</f>
        <v/>
      </c>
      <c r="AN369" s="142" t="str">
        <f t="shared" si="25"/>
        <v/>
      </c>
      <c r="AO369" s="143" t="str">
        <f>IF(AND($AN369&lt;&gt;"",$AN369&gt;=8),VLOOKUP($AN369,得点換算表!$I$10:$J$14,2),"")</f>
        <v/>
      </c>
      <c r="AP369" s="105"/>
    </row>
    <row r="370" spans="1:42" x14ac:dyDescent="0.15">
      <c r="A370" s="11"/>
      <c r="B370" s="12"/>
      <c r="C370" s="13"/>
      <c r="D370" s="13"/>
      <c r="E370" s="14"/>
      <c r="F370" s="14"/>
      <c r="G370" s="14"/>
      <c r="H370" s="14"/>
      <c r="I370" s="15"/>
      <c r="J370" s="14"/>
      <c r="K370" s="13"/>
      <c r="L370" s="14"/>
      <c r="M370" s="14"/>
      <c r="N370" s="14"/>
      <c r="O370" s="14"/>
      <c r="P370" s="198"/>
      <c r="Q370" s="198"/>
      <c r="R370" s="198"/>
      <c r="S370" s="198"/>
      <c r="T370" s="198"/>
      <c r="U370" s="198"/>
      <c r="V370" s="198"/>
      <c r="W370" s="202">
        <f t="shared" si="26"/>
        <v>0</v>
      </c>
      <c r="X370" s="14"/>
      <c r="Y370" s="14"/>
      <c r="Z370" s="108"/>
      <c r="AA370" s="114"/>
      <c r="AB370" s="129"/>
      <c r="AC370" s="128"/>
      <c r="AD370" s="142" t="str">
        <f t="shared" si="27"/>
        <v/>
      </c>
      <c r="AE370" s="142" t="str">
        <f>IF($E370&lt;&gt;"",IF($AD370=1,VLOOKUP($E370,得点換算表!$C$5:$D$14,2),VLOOKUP($E370,得点換算表!$E$5:$F$14,2)),"")</f>
        <v/>
      </c>
      <c r="AF370" s="142" t="str">
        <f>IF($F370&lt;&gt;"",IF($AD370=1,VLOOKUP($F370,得点換算表!$C$15:$D$24,2),VLOOKUP($F370,得点換算表!$E$15:$F$24,2)),"")</f>
        <v/>
      </c>
      <c r="AG370" s="142" t="str">
        <f>IF($G370&lt;&gt;"",IF($AD370=1,VLOOKUP($G370,得点換算表!$C$25:$D$34,2),VLOOKUP($G370,得点換算表!$E$25:$F$34,2)),"")</f>
        <v/>
      </c>
      <c r="AH370" s="142" t="str">
        <f>IF($H370&lt;&gt;"",IF($AD370=1,VLOOKUP($H370,得点換算表!$C$35:$D$44,2),VLOOKUP($H370,得点換算表!$E$35:$F$44,2)),"")</f>
        <v/>
      </c>
      <c r="AI370" s="142" t="str">
        <f>IF($I370&lt;&gt;"",IF($AD370=1,VLOOKUP($I370,得点換算表!$C$45:$D$55,2),VLOOKUP($I370,得点換算表!$E$45:$F$55,2)),"")</f>
        <v/>
      </c>
      <c r="AJ370" s="142" t="str">
        <f>IF($J370&lt;&gt;"",IF($AD370=1,VLOOKUP($J370,得点換算表!$C$56:$D$65,2),VLOOKUP($J370,得点換算表!$E$56:$F$65,2)),"")</f>
        <v/>
      </c>
      <c r="AK370" s="142" t="str">
        <f>IF($K370&lt;&gt;"",IF($AD370=1,VLOOKUP($K370,得点換算表!$C$66:$D$76,2),VLOOKUP($K370,得点換算表!$E$66:$F$76,2)),"")</f>
        <v/>
      </c>
      <c r="AL370" s="142" t="str">
        <f>IF($L370&lt;&gt;"",IF($AD370=1,VLOOKUP($L370,得点換算表!$C$77:$D$86,2),VLOOKUP($L370,得点換算表!$E$77:$F$86,2)),"")</f>
        <v/>
      </c>
      <c r="AM370" s="142" t="str">
        <f>IF($M370&lt;&gt;"",IF($AD370=1,VLOOKUP($M370,得点換算表!$C$87:$D$96,2),VLOOKUP($M370,得点換算表!$E$87:$F$96,2)),"")</f>
        <v/>
      </c>
      <c r="AN370" s="142" t="str">
        <f t="shared" si="25"/>
        <v/>
      </c>
      <c r="AO370" s="143" t="str">
        <f>IF(AND($AN370&lt;&gt;"",$AN370&gt;=8),VLOOKUP($AN370,得点換算表!$I$10:$J$14,2),"")</f>
        <v/>
      </c>
      <c r="AP370" s="105"/>
    </row>
    <row r="371" spans="1:42" x14ac:dyDescent="0.15">
      <c r="A371" s="11"/>
      <c r="B371" s="12"/>
      <c r="C371" s="13"/>
      <c r="D371" s="13"/>
      <c r="E371" s="14"/>
      <c r="F371" s="14"/>
      <c r="G371" s="14"/>
      <c r="H371" s="14"/>
      <c r="I371" s="15"/>
      <c r="J371" s="14"/>
      <c r="K371" s="13"/>
      <c r="L371" s="14"/>
      <c r="M371" s="14"/>
      <c r="N371" s="14"/>
      <c r="O371" s="14"/>
      <c r="P371" s="198"/>
      <c r="Q371" s="198"/>
      <c r="R371" s="198"/>
      <c r="S371" s="198"/>
      <c r="T371" s="198"/>
      <c r="U371" s="198"/>
      <c r="V371" s="198"/>
      <c r="W371" s="202">
        <f t="shared" si="26"/>
        <v>0</v>
      </c>
      <c r="X371" s="14"/>
      <c r="Y371" s="14"/>
      <c r="Z371" s="108"/>
      <c r="AA371" s="114"/>
      <c r="AB371" s="129"/>
      <c r="AC371" s="128"/>
      <c r="AD371" s="142" t="str">
        <f t="shared" si="27"/>
        <v/>
      </c>
      <c r="AE371" s="142" t="str">
        <f>IF($E371&lt;&gt;"",IF($AD371=1,VLOOKUP($E371,得点換算表!$C$5:$D$14,2),VLOOKUP($E371,得点換算表!$E$5:$F$14,2)),"")</f>
        <v/>
      </c>
      <c r="AF371" s="142" t="str">
        <f>IF($F371&lt;&gt;"",IF($AD371=1,VLOOKUP($F371,得点換算表!$C$15:$D$24,2),VLOOKUP($F371,得点換算表!$E$15:$F$24,2)),"")</f>
        <v/>
      </c>
      <c r="AG371" s="142" t="str">
        <f>IF($G371&lt;&gt;"",IF($AD371=1,VLOOKUP($G371,得点換算表!$C$25:$D$34,2),VLOOKUP($G371,得点換算表!$E$25:$F$34,2)),"")</f>
        <v/>
      </c>
      <c r="AH371" s="142" t="str">
        <f>IF($H371&lt;&gt;"",IF($AD371=1,VLOOKUP($H371,得点換算表!$C$35:$D$44,2),VLOOKUP($H371,得点換算表!$E$35:$F$44,2)),"")</f>
        <v/>
      </c>
      <c r="AI371" s="142" t="str">
        <f>IF($I371&lt;&gt;"",IF($AD371=1,VLOOKUP($I371,得点換算表!$C$45:$D$55,2),VLOOKUP($I371,得点換算表!$E$45:$F$55,2)),"")</f>
        <v/>
      </c>
      <c r="AJ371" s="142" t="str">
        <f>IF($J371&lt;&gt;"",IF($AD371=1,VLOOKUP($J371,得点換算表!$C$56:$D$65,2),VLOOKUP($J371,得点換算表!$E$56:$F$65,2)),"")</f>
        <v/>
      </c>
      <c r="AK371" s="142" t="str">
        <f>IF($K371&lt;&gt;"",IF($AD371=1,VLOOKUP($K371,得点換算表!$C$66:$D$76,2),VLOOKUP($K371,得点換算表!$E$66:$F$76,2)),"")</f>
        <v/>
      </c>
      <c r="AL371" s="142" t="str">
        <f>IF($L371&lt;&gt;"",IF($AD371=1,VLOOKUP($L371,得点換算表!$C$77:$D$86,2),VLOOKUP($L371,得点換算表!$E$77:$F$86,2)),"")</f>
        <v/>
      </c>
      <c r="AM371" s="142" t="str">
        <f>IF($M371&lt;&gt;"",IF($AD371=1,VLOOKUP($M371,得点換算表!$C$87:$D$96,2),VLOOKUP($M371,得点換算表!$E$87:$F$96,2)),"")</f>
        <v/>
      </c>
      <c r="AN371" s="142" t="str">
        <f t="shared" si="25"/>
        <v/>
      </c>
      <c r="AO371" s="143" t="str">
        <f>IF(AND($AN371&lt;&gt;"",$AN371&gt;=8),VLOOKUP($AN371,得点換算表!$I$10:$J$14,2),"")</f>
        <v/>
      </c>
      <c r="AP371" s="105"/>
    </row>
    <row r="372" spans="1:42" x14ac:dyDescent="0.15">
      <c r="A372" s="11"/>
      <c r="B372" s="12"/>
      <c r="C372" s="13"/>
      <c r="D372" s="13"/>
      <c r="E372" s="14"/>
      <c r="F372" s="14"/>
      <c r="G372" s="14"/>
      <c r="H372" s="14"/>
      <c r="I372" s="15"/>
      <c r="J372" s="14"/>
      <c r="K372" s="13"/>
      <c r="L372" s="14"/>
      <c r="M372" s="14"/>
      <c r="N372" s="14"/>
      <c r="O372" s="14"/>
      <c r="P372" s="198"/>
      <c r="Q372" s="198"/>
      <c r="R372" s="198"/>
      <c r="S372" s="198"/>
      <c r="T372" s="198"/>
      <c r="U372" s="198"/>
      <c r="V372" s="198"/>
      <c r="W372" s="202">
        <f t="shared" si="26"/>
        <v>0</v>
      </c>
      <c r="X372" s="14"/>
      <c r="Y372" s="14"/>
      <c r="Z372" s="108"/>
      <c r="AA372" s="114"/>
      <c r="AB372" s="129"/>
      <c r="AC372" s="128"/>
      <c r="AD372" s="142" t="str">
        <f t="shared" si="27"/>
        <v/>
      </c>
      <c r="AE372" s="142" t="str">
        <f>IF($E372&lt;&gt;"",IF($AD372=1,VLOOKUP($E372,得点換算表!$C$5:$D$14,2),VLOOKUP($E372,得点換算表!$E$5:$F$14,2)),"")</f>
        <v/>
      </c>
      <c r="AF372" s="142" t="str">
        <f>IF($F372&lt;&gt;"",IF($AD372=1,VLOOKUP($F372,得点換算表!$C$15:$D$24,2),VLOOKUP($F372,得点換算表!$E$15:$F$24,2)),"")</f>
        <v/>
      </c>
      <c r="AG372" s="142" t="str">
        <f>IF($G372&lt;&gt;"",IF($AD372=1,VLOOKUP($G372,得点換算表!$C$25:$D$34,2),VLOOKUP($G372,得点換算表!$E$25:$F$34,2)),"")</f>
        <v/>
      </c>
      <c r="AH372" s="142" t="str">
        <f>IF($H372&lt;&gt;"",IF($AD372=1,VLOOKUP($H372,得点換算表!$C$35:$D$44,2),VLOOKUP($H372,得点換算表!$E$35:$F$44,2)),"")</f>
        <v/>
      </c>
      <c r="AI372" s="142" t="str">
        <f>IF($I372&lt;&gt;"",IF($AD372=1,VLOOKUP($I372,得点換算表!$C$45:$D$55,2),VLOOKUP($I372,得点換算表!$E$45:$F$55,2)),"")</f>
        <v/>
      </c>
      <c r="AJ372" s="142" t="str">
        <f>IF($J372&lt;&gt;"",IF($AD372=1,VLOOKUP($J372,得点換算表!$C$56:$D$65,2),VLOOKUP($J372,得点換算表!$E$56:$F$65,2)),"")</f>
        <v/>
      </c>
      <c r="AK372" s="142" t="str">
        <f>IF($K372&lt;&gt;"",IF($AD372=1,VLOOKUP($K372,得点換算表!$C$66:$D$76,2),VLOOKUP($K372,得点換算表!$E$66:$F$76,2)),"")</f>
        <v/>
      </c>
      <c r="AL372" s="142" t="str">
        <f>IF($L372&lt;&gt;"",IF($AD372=1,VLOOKUP($L372,得点換算表!$C$77:$D$86,2),VLOOKUP($L372,得点換算表!$E$77:$F$86,2)),"")</f>
        <v/>
      </c>
      <c r="AM372" s="142" t="str">
        <f>IF($M372&lt;&gt;"",IF($AD372=1,VLOOKUP($M372,得点換算表!$C$87:$D$96,2),VLOOKUP($M372,得点換算表!$E$87:$F$96,2)),"")</f>
        <v/>
      </c>
      <c r="AN372" s="142" t="str">
        <f t="shared" si="25"/>
        <v/>
      </c>
      <c r="AO372" s="143" t="str">
        <f>IF(AND($AN372&lt;&gt;"",$AN372&gt;=8),VLOOKUP($AN372,得点換算表!$I$10:$J$14,2),"")</f>
        <v/>
      </c>
      <c r="AP372" s="105"/>
    </row>
    <row r="373" spans="1:42" x14ac:dyDescent="0.15">
      <c r="A373" s="11"/>
      <c r="B373" s="12"/>
      <c r="C373" s="13"/>
      <c r="D373" s="13"/>
      <c r="E373" s="14"/>
      <c r="F373" s="14"/>
      <c r="G373" s="14"/>
      <c r="H373" s="14"/>
      <c r="I373" s="15"/>
      <c r="J373" s="14"/>
      <c r="K373" s="13"/>
      <c r="L373" s="14"/>
      <c r="M373" s="14"/>
      <c r="N373" s="14"/>
      <c r="O373" s="14"/>
      <c r="P373" s="198"/>
      <c r="Q373" s="198"/>
      <c r="R373" s="198"/>
      <c r="S373" s="198"/>
      <c r="T373" s="198"/>
      <c r="U373" s="198"/>
      <c r="V373" s="198"/>
      <c r="W373" s="202">
        <f t="shared" si="26"/>
        <v>0</v>
      </c>
      <c r="X373" s="14"/>
      <c r="Y373" s="14"/>
      <c r="Z373" s="108"/>
      <c r="AA373" s="114"/>
      <c r="AB373" s="129"/>
      <c r="AC373" s="128"/>
      <c r="AD373" s="142" t="str">
        <f t="shared" si="27"/>
        <v/>
      </c>
      <c r="AE373" s="142" t="str">
        <f>IF($E373&lt;&gt;"",IF($AD373=1,VLOOKUP($E373,得点換算表!$C$5:$D$14,2),VLOOKUP($E373,得点換算表!$E$5:$F$14,2)),"")</f>
        <v/>
      </c>
      <c r="AF373" s="142" t="str">
        <f>IF($F373&lt;&gt;"",IF($AD373=1,VLOOKUP($F373,得点換算表!$C$15:$D$24,2),VLOOKUP($F373,得点換算表!$E$15:$F$24,2)),"")</f>
        <v/>
      </c>
      <c r="AG373" s="142" t="str">
        <f>IF($G373&lt;&gt;"",IF($AD373=1,VLOOKUP($G373,得点換算表!$C$25:$D$34,2),VLOOKUP($G373,得点換算表!$E$25:$F$34,2)),"")</f>
        <v/>
      </c>
      <c r="AH373" s="142" t="str">
        <f>IF($H373&lt;&gt;"",IF($AD373=1,VLOOKUP($H373,得点換算表!$C$35:$D$44,2),VLOOKUP($H373,得点換算表!$E$35:$F$44,2)),"")</f>
        <v/>
      </c>
      <c r="AI373" s="142" t="str">
        <f>IF($I373&lt;&gt;"",IF($AD373=1,VLOOKUP($I373,得点換算表!$C$45:$D$55,2),VLOOKUP($I373,得点換算表!$E$45:$F$55,2)),"")</f>
        <v/>
      </c>
      <c r="AJ373" s="142" t="str">
        <f>IF($J373&lt;&gt;"",IF($AD373=1,VLOOKUP($J373,得点換算表!$C$56:$D$65,2),VLOOKUP($J373,得点換算表!$E$56:$F$65,2)),"")</f>
        <v/>
      </c>
      <c r="AK373" s="142" t="str">
        <f>IF($K373&lt;&gt;"",IF($AD373=1,VLOOKUP($K373,得点換算表!$C$66:$D$76,2),VLOOKUP($K373,得点換算表!$E$66:$F$76,2)),"")</f>
        <v/>
      </c>
      <c r="AL373" s="142" t="str">
        <f>IF($L373&lt;&gt;"",IF($AD373=1,VLOOKUP($L373,得点換算表!$C$77:$D$86,2),VLOOKUP($L373,得点換算表!$E$77:$F$86,2)),"")</f>
        <v/>
      </c>
      <c r="AM373" s="142" t="str">
        <f>IF($M373&lt;&gt;"",IF($AD373=1,VLOOKUP($M373,得点換算表!$C$87:$D$96,2),VLOOKUP($M373,得点換算表!$E$87:$F$96,2)),"")</f>
        <v/>
      </c>
      <c r="AN373" s="142" t="str">
        <f t="shared" si="25"/>
        <v/>
      </c>
      <c r="AO373" s="143" t="str">
        <f>IF(AND($AN373&lt;&gt;"",$AN373&gt;=8),VLOOKUP($AN373,得点換算表!$I$10:$J$14,2),"")</f>
        <v/>
      </c>
      <c r="AP373" s="105"/>
    </row>
    <row r="374" spans="1:42" x14ac:dyDescent="0.15">
      <c r="A374" s="11"/>
      <c r="B374" s="12"/>
      <c r="C374" s="13"/>
      <c r="D374" s="13"/>
      <c r="E374" s="14"/>
      <c r="F374" s="14"/>
      <c r="G374" s="14"/>
      <c r="H374" s="14"/>
      <c r="I374" s="15"/>
      <c r="J374" s="14"/>
      <c r="K374" s="13"/>
      <c r="L374" s="14"/>
      <c r="M374" s="14"/>
      <c r="N374" s="14"/>
      <c r="O374" s="14"/>
      <c r="P374" s="198"/>
      <c r="Q374" s="198"/>
      <c r="R374" s="198"/>
      <c r="S374" s="198"/>
      <c r="T374" s="198"/>
      <c r="U374" s="198"/>
      <c r="V374" s="198"/>
      <c r="W374" s="202">
        <f t="shared" si="26"/>
        <v>0</v>
      </c>
      <c r="X374" s="14"/>
      <c r="Y374" s="14"/>
      <c r="Z374" s="108"/>
      <c r="AA374" s="114"/>
      <c r="AB374" s="129"/>
      <c r="AC374" s="128"/>
      <c r="AD374" s="142" t="str">
        <f t="shared" si="27"/>
        <v/>
      </c>
      <c r="AE374" s="142" t="str">
        <f>IF($E374&lt;&gt;"",IF($AD374=1,VLOOKUP($E374,得点換算表!$C$5:$D$14,2),VLOOKUP($E374,得点換算表!$E$5:$F$14,2)),"")</f>
        <v/>
      </c>
      <c r="AF374" s="142" t="str">
        <f>IF($F374&lt;&gt;"",IF($AD374=1,VLOOKUP($F374,得点換算表!$C$15:$D$24,2),VLOOKUP($F374,得点換算表!$E$15:$F$24,2)),"")</f>
        <v/>
      </c>
      <c r="AG374" s="142" t="str">
        <f>IF($G374&lt;&gt;"",IF($AD374=1,VLOOKUP($G374,得点換算表!$C$25:$D$34,2),VLOOKUP($G374,得点換算表!$E$25:$F$34,2)),"")</f>
        <v/>
      </c>
      <c r="AH374" s="142" t="str">
        <f>IF($H374&lt;&gt;"",IF($AD374=1,VLOOKUP($H374,得点換算表!$C$35:$D$44,2),VLOOKUP($H374,得点換算表!$E$35:$F$44,2)),"")</f>
        <v/>
      </c>
      <c r="AI374" s="142" t="str">
        <f>IF($I374&lt;&gt;"",IF($AD374=1,VLOOKUP($I374,得点換算表!$C$45:$D$55,2),VLOOKUP($I374,得点換算表!$E$45:$F$55,2)),"")</f>
        <v/>
      </c>
      <c r="AJ374" s="142" t="str">
        <f>IF($J374&lt;&gt;"",IF($AD374=1,VLOOKUP($J374,得点換算表!$C$56:$D$65,2),VLOOKUP($J374,得点換算表!$E$56:$F$65,2)),"")</f>
        <v/>
      </c>
      <c r="AK374" s="142" t="str">
        <f>IF($K374&lt;&gt;"",IF($AD374=1,VLOOKUP($K374,得点換算表!$C$66:$D$76,2),VLOOKUP($K374,得点換算表!$E$66:$F$76,2)),"")</f>
        <v/>
      </c>
      <c r="AL374" s="142" t="str">
        <f>IF($L374&lt;&gt;"",IF($AD374=1,VLOOKUP($L374,得点換算表!$C$77:$D$86,2),VLOOKUP($L374,得点換算表!$E$77:$F$86,2)),"")</f>
        <v/>
      </c>
      <c r="AM374" s="142" t="str">
        <f>IF($M374&lt;&gt;"",IF($AD374=1,VLOOKUP($M374,得点換算表!$C$87:$D$96,2),VLOOKUP($M374,得点換算表!$E$87:$F$96,2)),"")</f>
        <v/>
      </c>
      <c r="AN374" s="142" t="str">
        <f t="shared" si="25"/>
        <v/>
      </c>
      <c r="AO374" s="143" t="str">
        <f>IF(AND($AN374&lt;&gt;"",$AN374&gt;=8),VLOOKUP($AN374,得点換算表!$I$10:$J$14,2),"")</f>
        <v/>
      </c>
      <c r="AP374" s="105"/>
    </row>
    <row r="375" spans="1:42" x14ac:dyDescent="0.15">
      <c r="A375" s="11"/>
      <c r="B375" s="12"/>
      <c r="C375" s="13"/>
      <c r="D375" s="13"/>
      <c r="E375" s="14"/>
      <c r="F375" s="14"/>
      <c r="G375" s="14"/>
      <c r="H375" s="14"/>
      <c r="I375" s="15"/>
      <c r="J375" s="14"/>
      <c r="K375" s="13"/>
      <c r="L375" s="14"/>
      <c r="M375" s="14"/>
      <c r="N375" s="14"/>
      <c r="O375" s="14"/>
      <c r="P375" s="198"/>
      <c r="Q375" s="198"/>
      <c r="R375" s="198"/>
      <c r="S375" s="198"/>
      <c r="T375" s="198"/>
      <c r="U375" s="198"/>
      <c r="V375" s="198"/>
      <c r="W375" s="202">
        <f t="shared" si="26"/>
        <v>0</v>
      </c>
      <c r="X375" s="14"/>
      <c r="Y375" s="14"/>
      <c r="Z375" s="108"/>
      <c r="AA375" s="114"/>
      <c r="AB375" s="129"/>
      <c r="AC375" s="128"/>
      <c r="AD375" s="142" t="str">
        <f t="shared" si="27"/>
        <v/>
      </c>
      <c r="AE375" s="142" t="str">
        <f>IF($E375&lt;&gt;"",IF($AD375=1,VLOOKUP($E375,得点換算表!$C$5:$D$14,2),VLOOKUP($E375,得点換算表!$E$5:$F$14,2)),"")</f>
        <v/>
      </c>
      <c r="AF375" s="142" t="str">
        <f>IF($F375&lt;&gt;"",IF($AD375=1,VLOOKUP($F375,得点換算表!$C$15:$D$24,2),VLOOKUP($F375,得点換算表!$E$15:$F$24,2)),"")</f>
        <v/>
      </c>
      <c r="AG375" s="142" t="str">
        <f>IF($G375&lt;&gt;"",IF($AD375=1,VLOOKUP($G375,得点換算表!$C$25:$D$34,2),VLOOKUP($G375,得点換算表!$E$25:$F$34,2)),"")</f>
        <v/>
      </c>
      <c r="AH375" s="142" t="str">
        <f>IF($H375&lt;&gt;"",IF($AD375=1,VLOOKUP($H375,得点換算表!$C$35:$D$44,2),VLOOKUP($H375,得点換算表!$E$35:$F$44,2)),"")</f>
        <v/>
      </c>
      <c r="AI375" s="142" t="str">
        <f>IF($I375&lt;&gt;"",IF($AD375=1,VLOOKUP($I375,得点換算表!$C$45:$D$55,2),VLOOKUP($I375,得点換算表!$E$45:$F$55,2)),"")</f>
        <v/>
      </c>
      <c r="AJ375" s="142" t="str">
        <f>IF($J375&lt;&gt;"",IF($AD375=1,VLOOKUP($J375,得点換算表!$C$56:$D$65,2),VLOOKUP($J375,得点換算表!$E$56:$F$65,2)),"")</f>
        <v/>
      </c>
      <c r="AK375" s="142" t="str">
        <f>IF($K375&lt;&gt;"",IF($AD375=1,VLOOKUP($K375,得点換算表!$C$66:$D$76,2),VLOOKUP($K375,得点換算表!$E$66:$F$76,2)),"")</f>
        <v/>
      </c>
      <c r="AL375" s="142" t="str">
        <f>IF($L375&lt;&gt;"",IF($AD375=1,VLOOKUP($L375,得点換算表!$C$77:$D$86,2),VLOOKUP($L375,得点換算表!$E$77:$F$86,2)),"")</f>
        <v/>
      </c>
      <c r="AM375" s="142" t="str">
        <f>IF($M375&lt;&gt;"",IF($AD375=1,VLOOKUP($M375,得点換算表!$C$87:$D$96,2),VLOOKUP($M375,得点換算表!$E$87:$F$96,2)),"")</f>
        <v/>
      </c>
      <c r="AN375" s="142" t="str">
        <f t="shared" si="25"/>
        <v/>
      </c>
      <c r="AO375" s="143" t="str">
        <f>IF(AND($AN375&lt;&gt;"",$AN375&gt;=8),VLOOKUP($AN375,得点換算表!$I$10:$J$14,2),"")</f>
        <v/>
      </c>
      <c r="AP375" s="105"/>
    </row>
    <row r="376" spans="1:42" x14ac:dyDescent="0.15">
      <c r="A376" s="11"/>
      <c r="B376" s="12"/>
      <c r="C376" s="13"/>
      <c r="D376" s="13"/>
      <c r="E376" s="14"/>
      <c r="F376" s="14"/>
      <c r="G376" s="14"/>
      <c r="H376" s="14"/>
      <c r="I376" s="15"/>
      <c r="J376" s="14"/>
      <c r="K376" s="13"/>
      <c r="L376" s="14"/>
      <c r="M376" s="14"/>
      <c r="N376" s="14"/>
      <c r="O376" s="14"/>
      <c r="P376" s="198"/>
      <c r="Q376" s="198"/>
      <c r="R376" s="198"/>
      <c r="S376" s="198"/>
      <c r="T376" s="198"/>
      <c r="U376" s="198"/>
      <c r="V376" s="198"/>
      <c r="W376" s="202">
        <f t="shared" si="26"/>
        <v>0</v>
      </c>
      <c r="X376" s="14"/>
      <c r="Y376" s="14"/>
      <c r="Z376" s="108"/>
      <c r="AA376" s="114"/>
      <c r="AB376" s="129"/>
      <c r="AC376" s="128"/>
      <c r="AD376" s="142" t="str">
        <f t="shared" si="27"/>
        <v/>
      </c>
      <c r="AE376" s="142" t="str">
        <f>IF($E376&lt;&gt;"",IF($AD376=1,VLOOKUP($E376,得点換算表!$C$5:$D$14,2),VLOOKUP($E376,得点換算表!$E$5:$F$14,2)),"")</f>
        <v/>
      </c>
      <c r="AF376" s="142" t="str">
        <f>IF($F376&lt;&gt;"",IF($AD376=1,VLOOKUP($F376,得点換算表!$C$15:$D$24,2),VLOOKUP($F376,得点換算表!$E$15:$F$24,2)),"")</f>
        <v/>
      </c>
      <c r="AG376" s="142" t="str">
        <f>IF($G376&lt;&gt;"",IF($AD376=1,VLOOKUP($G376,得点換算表!$C$25:$D$34,2),VLOOKUP($G376,得点換算表!$E$25:$F$34,2)),"")</f>
        <v/>
      </c>
      <c r="AH376" s="142" t="str">
        <f>IF($H376&lt;&gt;"",IF($AD376=1,VLOOKUP($H376,得点換算表!$C$35:$D$44,2),VLOOKUP($H376,得点換算表!$E$35:$F$44,2)),"")</f>
        <v/>
      </c>
      <c r="AI376" s="142" t="str">
        <f>IF($I376&lt;&gt;"",IF($AD376=1,VLOOKUP($I376,得点換算表!$C$45:$D$55,2),VLOOKUP($I376,得点換算表!$E$45:$F$55,2)),"")</f>
        <v/>
      </c>
      <c r="AJ376" s="142" t="str">
        <f>IF($J376&lt;&gt;"",IF($AD376=1,VLOOKUP($J376,得点換算表!$C$56:$D$65,2),VLOOKUP($J376,得点換算表!$E$56:$F$65,2)),"")</f>
        <v/>
      </c>
      <c r="AK376" s="142" t="str">
        <f>IF($K376&lt;&gt;"",IF($AD376=1,VLOOKUP($K376,得点換算表!$C$66:$D$76,2),VLOOKUP($K376,得点換算表!$E$66:$F$76,2)),"")</f>
        <v/>
      </c>
      <c r="AL376" s="142" t="str">
        <f>IF($L376&lt;&gt;"",IF($AD376=1,VLOOKUP($L376,得点換算表!$C$77:$D$86,2),VLOOKUP($L376,得点換算表!$E$77:$F$86,2)),"")</f>
        <v/>
      </c>
      <c r="AM376" s="142" t="str">
        <f>IF($M376&lt;&gt;"",IF($AD376=1,VLOOKUP($M376,得点換算表!$C$87:$D$96,2),VLOOKUP($M376,得点換算表!$E$87:$F$96,2)),"")</f>
        <v/>
      </c>
      <c r="AN376" s="142" t="str">
        <f t="shared" si="25"/>
        <v/>
      </c>
      <c r="AO376" s="143" t="str">
        <f>IF(AND($AN376&lt;&gt;"",$AN376&gt;=8),VLOOKUP($AN376,得点換算表!$I$10:$J$14,2),"")</f>
        <v/>
      </c>
      <c r="AP376" s="105"/>
    </row>
    <row r="377" spans="1:42" x14ac:dyDescent="0.15">
      <c r="A377" s="11"/>
      <c r="B377" s="12"/>
      <c r="C377" s="13"/>
      <c r="D377" s="13"/>
      <c r="E377" s="14"/>
      <c r="F377" s="14"/>
      <c r="G377" s="14"/>
      <c r="H377" s="14"/>
      <c r="I377" s="15"/>
      <c r="J377" s="14"/>
      <c r="K377" s="13"/>
      <c r="L377" s="14"/>
      <c r="M377" s="14"/>
      <c r="N377" s="14"/>
      <c r="O377" s="14"/>
      <c r="P377" s="198"/>
      <c r="Q377" s="198"/>
      <c r="R377" s="198"/>
      <c r="S377" s="198"/>
      <c r="T377" s="198"/>
      <c r="U377" s="198"/>
      <c r="V377" s="198"/>
      <c r="W377" s="202">
        <f t="shared" si="26"/>
        <v>0</v>
      </c>
      <c r="X377" s="14"/>
      <c r="Y377" s="14"/>
      <c r="Z377" s="108"/>
      <c r="AA377" s="114"/>
      <c r="AB377" s="129"/>
      <c r="AC377" s="128"/>
      <c r="AD377" s="142" t="str">
        <f t="shared" si="27"/>
        <v/>
      </c>
      <c r="AE377" s="142" t="str">
        <f>IF($E377&lt;&gt;"",IF($AD377=1,VLOOKUP($E377,得点換算表!$C$5:$D$14,2),VLOOKUP($E377,得点換算表!$E$5:$F$14,2)),"")</f>
        <v/>
      </c>
      <c r="AF377" s="142" t="str">
        <f>IF($F377&lt;&gt;"",IF($AD377=1,VLOOKUP($F377,得点換算表!$C$15:$D$24,2),VLOOKUP($F377,得点換算表!$E$15:$F$24,2)),"")</f>
        <v/>
      </c>
      <c r="AG377" s="142" t="str">
        <f>IF($G377&lt;&gt;"",IF($AD377=1,VLOOKUP($G377,得点換算表!$C$25:$D$34,2),VLOOKUP($G377,得点換算表!$E$25:$F$34,2)),"")</f>
        <v/>
      </c>
      <c r="AH377" s="142" t="str">
        <f>IF($H377&lt;&gt;"",IF($AD377=1,VLOOKUP($H377,得点換算表!$C$35:$D$44,2),VLOOKUP($H377,得点換算表!$E$35:$F$44,2)),"")</f>
        <v/>
      </c>
      <c r="AI377" s="142" t="str">
        <f>IF($I377&lt;&gt;"",IF($AD377=1,VLOOKUP($I377,得点換算表!$C$45:$D$55,2),VLOOKUP($I377,得点換算表!$E$45:$F$55,2)),"")</f>
        <v/>
      </c>
      <c r="AJ377" s="142" t="str">
        <f>IF($J377&lt;&gt;"",IF($AD377=1,VLOOKUP($J377,得点換算表!$C$56:$D$65,2),VLOOKUP($J377,得点換算表!$E$56:$F$65,2)),"")</f>
        <v/>
      </c>
      <c r="AK377" s="142" t="str">
        <f>IF($K377&lt;&gt;"",IF($AD377=1,VLOOKUP($K377,得点換算表!$C$66:$D$76,2),VLOOKUP($K377,得点換算表!$E$66:$F$76,2)),"")</f>
        <v/>
      </c>
      <c r="AL377" s="142" t="str">
        <f>IF($L377&lt;&gt;"",IF($AD377=1,VLOOKUP($L377,得点換算表!$C$77:$D$86,2),VLOOKUP($L377,得点換算表!$E$77:$F$86,2)),"")</f>
        <v/>
      </c>
      <c r="AM377" s="142" t="str">
        <f>IF($M377&lt;&gt;"",IF($AD377=1,VLOOKUP($M377,得点換算表!$C$87:$D$96,2),VLOOKUP($M377,得点換算表!$E$87:$F$96,2)),"")</f>
        <v/>
      </c>
      <c r="AN377" s="142" t="str">
        <f t="shared" si="25"/>
        <v/>
      </c>
      <c r="AO377" s="143" t="str">
        <f>IF(AND($AN377&lt;&gt;"",$AN377&gt;=8),VLOOKUP($AN377,得点換算表!$I$10:$J$14,2),"")</f>
        <v/>
      </c>
      <c r="AP377" s="105"/>
    </row>
    <row r="378" spans="1:42" x14ac:dyDescent="0.15">
      <c r="A378" s="11"/>
      <c r="B378" s="12"/>
      <c r="C378" s="13"/>
      <c r="D378" s="13"/>
      <c r="E378" s="14"/>
      <c r="F378" s="14"/>
      <c r="G378" s="14"/>
      <c r="H378" s="14"/>
      <c r="I378" s="15"/>
      <c r="J378" s="14"/>
      <c r="K378" s="13"/>
      <c r="L378" s="14"/>
      <c r="M378" s="14"/>
      <c r="N378" s="14"/>
      <c r="O378" s="14"/>
      <c r="P378" s="198"/>
      <c r="Q378" s="198"/>
      <c r="R378" s="198"/>
      <c r="S378" s="198"/>
      <c r="T378" s="198"/>
      <c r="U378" s="198"/>
      <c r="V378" s="198"/>
      <c r="W378" s="202">
        <f t="shared" si="26"/>
        <v>0</v>
      </c>
      <c r="X378" s="14"/>
      <c r="Y378" s="14"/>
      <c r="Z378" s="108"/>
      <c r="AA378" s="114"/>
      <c r="AB378" s="129"/>
      <c r="AC378" s="128"/>
      <c r="AD378" s="142" t="str">
        <f t="shared" si="27"/>
        <v/>
      </c>
      <c r="AE378" s="142" t="str">
        <f>IF($E378&lt;&gt;"",IF($AD378=1,VLOOKUP($E378,得点換算表!$C$5:$D$14,2),VLOOKUP($E378,得点換算表!$E$5:$F$14,2)),"")</f>
        <v/>
      </c>
      <c r="AF378" s="142" t="str">
        <f>IF($F378&lt;&gt;"",IF($AD378=1,VLOOKUP($F378,得点換算表!$C$15:$D$24,2),VLOOKUP($F378,得点換算表!$E$15:$F$24,2)),"")</f>
        <v/>
      </c>
      <c r="AG378" s="142" t="str">
        <f>IF($G378&lt;&gt;"",IF($AD378=1,VLOOKUP($G378,得点換算表!$C$25:$D$34,2),VLOOKUP($G378,得点換算表!$E$25:$F$34,2)),"")</f>
        <v/>
      </c>
      <c r="AH378" s="142" t="str">
        <f>IF($H378&lt;&gt;"",IF($AD378=1,VLOOKUP($H378,得点換算表!$C$35:$D$44,2),VLOOKUP($H378,得点換算表!$E$35:$F$44,2)),"")</f>
        <v/>
      </c>
      <c r="AI378" s="142" t="str">
        <f>IF($I378&lt;&gt;"",IF($AD378=1,VLOOKUP($I378,得点換算表!$C$45:$D$55,2),VLOOKUP($I378,得点換算表!$E$45:$F$55,2)),"")</f>
        <v/>
      </c>
      <c r="AJ378" s="142" t="str">
        <f>IF($J378&lt;&gt;"",IF($AD378=1,VLOOKUP($J378,得点換算表!$C$56:$D$65,2),VLOOKUP($J378,得点換算表!$E$56:$F$65,2)),"")</f>
        <v/>
      </c>
      <c r="AK378" s="142" t="str">
        <f>IF($K378&lt;&gt;"",IF($AD378=1,VLOOKUP($K378,得点換算表!$C$66:$D$76,2),VLOOKUP($K378,得点換算表!$E$66:$F$76,2)),"")</f>
        <v/>
      </c>
      <c r="AL378" s="142" t="str">
        <f>IF($L378&lt;&gt;"",IF($AD378=1,VLOOKUP($L378,得点換算表!$C$77:$D$86,2),VLOOKUP($L378,得点換算表!$E$77:$F$86,2)),"")</f>
        <v/>
      </c>
      <c r="AM378" s="142" t="str">
        <f>IF($M378&lt;&gt;"",IF($AD378=1,VLOOKUP($M378,得点換算表!$C$87:$D$96,2),VLOOKUP($M378,得点換算表!$E$87:$F$96,2)),"")</f>
        <v/>
      </c>
      <c r="AN378" s="142" t="str">
        <f t="shared" si="25"/>
        <v/>
      </c>
      <c r="AO378" s="143" t="str">
        <f>IF(AND($AN378&lt;&gt;"",$AN378&gt;=8),VLOOKUP($AN378,得点換算表!$I$10:$J$14,2),"")</f>
        <v/>
      </c>
      <c r="AP378" s="105"/>
    </row>
    <row r="379" spans="1:42" x14ac:dyDescent="0.15">
      <c r="A379" s="11"/>
      <c r="B379" s="12"/>
      <c r="C379" s="13"/>
      <c r="D379" s="13"/>
      <c r="E379" s="14"/>
      <c r="F379" s="14"/>
      <c r="G379" s="14"/>
      <c r="H379" s="14"/>
      <c r="I379" s="15"/>
      <c r="J379" s="14"/>
      <c r="K379" s="13"/>
      <c r="L379" s="14"/>
      <c r="M379" s="14"/>
      <c r="N379" s="14"/>
      <c r="O379" s="14"/>
      <c r="P379" s="198"/>
      <c r="Q379" s="198"/>
      <c r="R379" s="198"/>
      <c r="S379" s="198"/>
      <c r="T379" s="198"/>
      <c r="U379" s="198"/>
      <c r="V379" s="198"/>
      <c r="W379" s="202">
        <f t="shared" si="26"/>
        <v>0</v>
      </c>
      <c r="X379" s="14"/>
      <c r="Y379" s="14"/>
      <c r="Z379" s="108"/>
      <c r="AA379" s="114"/>
      <c r="AB379" s="129"/>
      <c r="AC379" s="128"/>
      <c r="AD379" s="142" t="str">
        <f t="shared" si="27"/>
        <v/>
      </c>
      <c r="AE379" s="142" t="str">
        <f>IF($E379&lt;&gt;"",IF($AD379=1,VLOOKUP($E379,得点換算表!$C$5:$D$14,2),VLOOKUP($E379,得点換算表!$E$5:$F$14,2)),"")</f>
        <v/>
      </c>
      <c r="AF379" s="142" t="str">
        <f>IF($F379&lt;&gt;"",IF($AD379=1,VLOOKUP($F379,得点換算表!$C$15:$D$24,2),VLOOKUP($F379,得点換算表!$E$15:$F$24,2)),"")</f>
        <v/>
      </c>
      <c r="AG379" s="142" t="str">
        <f>IF($G379&lt;&gt;"",IF($AD379=1,VLOOKUP($G379,得点換算表!$C$25:$D$34,2),VLOOKUP($G379,得点換算表!$E$25:$F$34,2)),"")</f>
        <v/>
      </c>
      <c r="AH379" s="142" t="str">
        <f>IF($H379&lt;&gt;"",IF($AD379=1,VLOOKUP($H379,得点換算表!$C$35:$D$44,2),VLOOKUP($H379,得点換算表!$E$35:$F$44,2)),"")</f>
        <v/>
      </c>
      <c r="AI379" s="142" t="str">
        <f>IF($I379&lt;&gt;"",IF($AD379=1,VLOOKUP($I379,得点換算表!$C$45:$D$55,2),VLOOKUP($I379,得点換算表!$E$45:$F$55,2)),"")</f>
        <v/>
      </c>
      <c r="AJ379" s="142" t="str">
        <f>IF($J379&lt;&gt;"",IF($AD379=1,VLOOKUP($J379,得点換算表!$C$56:$D$65,2),VLOOKUP($J379,得点換算表!$E$56:$F$65,2)),"")</f>
        <v/>
      </c>
      <c r="AK379" s="142" t="str">
        <f>IF($K379&lt;&gt;"",IF($AD379=1,VLOOKUP($K379,得点換算表!$C$66:$D$76,2),VLOOKUP($K379,得点換算表!$E$66:$F$76,2)),"")</f>
        <v/>
      </c>
      <c r="AL379" s="142" t="str">
        <f>IF($L379&lt;&gt;"",IF($AD379=1,VLOOKUP($L379,得点換算表!$C$77:$D$86,2),VLOOKUP($L379,得点換算表!$E$77:$F$86,2)),"")</f>
        <v/>
      </c>
      <c r="AM379" s="142" t="str">
        <f>IF($M379&lt;&gt;"",IF($AD379=1,VLOOKUP($M379,得点換算表!$C$87:$D$96,2),VLOOKUP($M379,得点換算表!$E$87:$F$96,2)),"")</f>
        <v/>
      </c>
      <c r="AN379" s="142" t="str">
        <f t="shared" si="25"/>
        <v/>
      </c>
      <c r="AO379" s="143" t="str">
        <f>IF(AND($AN379&lt;&gt;"",$AN379&gt;=8),VLOOKUP($AN379,得点換算表!$I$10:$J$14,2),"")</f>
        <v/>
      </c>
      <c r="AP379" s="105"/>
    </row>
    <row r="380" spans="1:42" x14ac:dyDescent="0.15">
      <c r="A380" s="11"/>
      <c r="B380" s="12"/>
      <c r="C380" s="13"/>
      <c r="D380" s="13"/>
      <c r="E380" s="14"/>
      <c r="F380" s="14"/>
      <c r="G380" s="14"/>
      <c r="H380" s="14"/>
      <c r="I380" s="15"/>
      <c r="J380" s="14"/>
      <c r="K380" s="13"/>
      <c r="L380" s="14"/>
      <c r="M380" s="14"/>
      <c r="N380" s="14"/>
      <c r="O380" s="14"/>
      <c r="P380" s="198"/>
      <c r="Q380" s="198"/>
      <c r="R380" s="198"/>
      <c r="S380" s="198"/>
      <c r="T380" s="198"/>
      <c r="U380" s="198"/>
      <c r="V380" s="198"/>
      <c r="W380" s="202">
        <f t="shared" si="26"/>
        <v>0</v>
      </c>
      <c r="X380" s="14"/>
      <c r="Y380" s="14"/>
      <c r="Z380" s="108"/>
      <c r="AA380" s="114"/>
      <c r="AB380" s="129"/>
      <c r="AC380" s="128"/>
      <c r="AD380" s="142" t="str">
        <f t="shared" si="27"/>
        <v/>
      </c>
      <c r="AE380" s="142" t="str">
        <f>IF($E380&lt;&gt;"",IF($AD380=1,VLOOKUP($E380,得点換算表!$C$5:$D$14,2),VLOOKUP($E380,得点換算表!$E$5:$F$14,2)),"")</f>
        <v/>
      </c>
      <c r="AF380" s="142" t="str">
        <f>IF($F380&lt;&gt;"",IF($AD380=1,VLOOKUP($F380,得点換算表!$C$15:$D$24,2),VLOOKUP($F380,得点換算表!$E$15:$F$24,2)),"")</f>
        <v/>
      </c>
      <c r="AG380" s="142" t="str">
        <f>IF($G380&lt;&gt;"",IF($AD380=1,VLOOKUP($G380,得点換算表!$C$25:$D$34,2),VLOOKUP($G380,得点換算表!$E$25:$F$34,2)),"")</f>
        <v/>
      </c>
      <c r="AH380" s="142" t="str">
        <f>IF($H380&lt;&gt;"",IF($AD380=1,VLOOKUP($H380,得点換算表!$C$35:$D$44,2),VLOOKUP($H380,得点換算表!$E$35:$F$44,2)),"")</f>
        <v/>
      </c>
      <c r="AI380" s="142" t="str">
        <f>IF($I380&lt;&gt;"",IF($AD380=1,VLOOKUP($I380,得点換算表!$C$45:$D$55,2),VLOOKUP($I380,得点換算表!$E$45:$F$55,2)),"")</f>
        <v/>
      </c>
      <c r="AJ380" s="142" t="str">
        <f>IF($J380&lt;&gt;"",IF($AD380=1,VLOOKUP($J380,得点換算表!$C$56:$D$65,2),VLOOKUP($J380,得点換算表!$E$56:$F$65,2)),"")</f>
        <v/>
      </c>
      <c r="AK380" s="142" t="str">
        <f>IF($K380&lt;&gt;"",IF($AD380=1,VLOOKUP($K380,得点換算表!$C$66:$D$76,2),VLOOKUP($K380,得点換算表!$E$66:$F$76,2)),"")</f>
        <v/>
      </c>
      <c r="AL380" s="142" t="str">
        <f>IF($L380&lt;&gt;"",IF($AD380=1,VLOOKUP($L380,得点換算表!$C$77:$D$86,2),VLOOKUP($L380,得点換算表!$E$77:$F$86,2)),"")</f>
        <v/>
      </c>
      <c r="AM380" s="142" t="str">
        <f>IF($M380&lt;&gt;"",IF($AD380=1,VLOOKUP($M380,得点換算表!$C$87:$D$96,2),VLOOKUP($M380,得点換算表!$E$87:$F$96,2)),"")</f>
        <v/>
      </c>
      <c r="AN380" s="142" t="str">
        <f t="shared" si="25"/>
        <v/>
      </c>
      <c r="AO380" s="143" t="str">
        <f>IF(AND($AN380&lt;&gt;"",$AN380&gt;=8),VLOOKUP($AN380,得点換算表!$I$10:$J$14,2),"")</f>
        <v/>
      </c>
      <c r="AP380" s="105"/>
    </row>
    <row r="381" spans="1:42" x14ac:dyDescent="0.15">
      <c r="A381" s="11"/>
      <c r="B381" s="12"/>
      <c r="C381" s="13"/>
      <c r="D381" s="13"/>
      <c r="E381" s="14"/>
      <c r="F381" s="14"/>
      <c r="G381" s="14"/>
      <c r="H381" s="14"/>
      <c r="I381" s="15"/>
      <c r="J381" s="14"/>
      <c r="K381" s="13"/>
      <c r="L381" s="14"/>
      <c r="M381" s="14"/>
      <c r="N381" s="14"/>
      <c r="O381" s="14"/>
      <c r="P381" s="198"/>
      <c r="Q381" s="198"/>
      <c r="R381" s="198"/>
      <c r="S381" s="198"/>
      <c r="T381" s="198"/>
      <c r="U381" s="198"/>
      <c r="V381" s="198"/>
      <c r="W381" s="202">
        <f t="shared" si="26"/>
        <v>0</v>
      </c>
      <c r="X381" s="14"/>
      <c r="Y381" s="14"/>
      <c r="Z381" s="108"/>
      <c r="AA381" s="114"/>
      <c r="AB381" s="129"/>
      <c r="AC381" s="128"/>
      <c r="AD381" s="142" t="str">
        <f t="shared" si="27"/>
        <v/>
      </c>
      <c r="AE381" s="142" t="str">
        <f>IF($E381&lt;&gt;"",IF($AD381=1,VLOOKUP($E381,得点換算表!$C$5:$D$14,2),VLOOKUP($E381,得点換算表!$E$5:$F$14,2)),"")</f>
        <v/>
      </c>
      <c r="AF381" s="142" t="str">
        <f>IF($F381&lt;&gt;"",IF($AD381=1,VLOOKUP($F381,得点換算表!$C$15:$D$24,2),VLOOKUP($F381,得点換算表!$E$15:$F$24,2)),"")</f>
        <v/>
      </c>
      <c r="AG381" s="142" t="str">
        <f>IF($G381&lt;&gt;"",IF($AD381=1,VLOOKUP($G381,得点換算表!$C$25:$D$34,2),VLOOKUP($G381,得点換算表!$E$25:$F$34,2)),"")</f>
        <v/>
      </c>
      <c r="AH381" s="142" t="str">
        <f>IF($H381&lt;&gt;"",IF($AD381=1,VLOOKUP($H381,得点換算表!$C$35:$D$44,2),VLOOKUP($H381,得点換算表!$E$35:$F$44,2)),"")</f>
        <v/>
      </c>
      <c r="AI381" s="142" t="str">
        <f>IF($I381&lt;&gt;"",IF($AD381=1,VLOOKUP($I381,得点換算表!$C$45:$D$55,2),VLOOKUP($I381,得点換算表!$E$45:$F$55,2)),"")</f>
        <v/>
      </c>
      <c r="AJ381" s="142" t="str">
        <f>IF($J381&lt;&gt;"",IF($AD381=1,VLOOKUP($J381,得点換算表!$C$56:$D$65,2),VLOOKUP($J381,得点換算表!$E$56:$F$65,2)),"")</f>
        <v/>
      </c>
      <c r="AK381" s="142" t="str">
        <f>IF($K381&lt;&gt;"",IF($AD381=1,VLOOKUP($K381,得点換算表!$C$66:$D$76,2),VLOOKUP($K381,得点換算表!$E$66:$F$76,2)),"")</f>
        <v/>
      </c>
      <c r="AL381" s="142" t="str">
        <f>IF($L381&lt;&gt;"",IF($AD381=1,VLOOKUP($L381,得点換算表!$C$77:$D$86,2),VLOOKUP($L381,得点換算表!$E$77:$F$86,2)),"")</f>
        <v/>
      </c>
      <c r="AM381" s="142" t="str">
        <f>IF($M381&lt;&gt;"",IF($AD381=1,VLOOKUP($M381,得点換算表!$C$87:$D$96,2),VLOOKUP($M381,得点換算表!$E$87:$F$96,2)),"")</f>
        <v/>
      </c>
      <c r="AN381" s="142" t="str">
        <f t="shared" si="25"/>
        <v/>
      </c>
      <c r="AO381" s="143" t="str">
        <f>IF(AND($AN381&lt;&gt;"",$AN381&gt;=8),VLOOKUP($AN381,得点換算表!$I$10:$J$14,2),"")</f>
        <v/>
      </c>
      <c r="AP381" s="105"/>
    </row>
    <row r="382" spans="1:42" x14ac:dyDescent="0.15">
      <c r="A382" s="11"/>
      <c r="B382" s="12"/>
      <c r="C382" s="13"/>
      <c r="D382" s="13"/>
      <c r="E382" s="14"/>
      <c r="F382" s="14"/>
      <c r="G382" s="14"/>
      <c r="H382" s="14"/>
      <c r="I382" s="15"/>
      <c r="J382" s="14"/>
      <c r="K382" s="13"/>
      <c r="L382" s="14"/>
      <c r="M382" s="14"/>
      <c r="N382" s="14"/>
      <c r="O382" s="14"/>
      <c r="P382" s="198"/>
      <c r="Q382" s="198"/>
      <c r="R382" s="198"/>
      <c r="S382" s="198"/>
      <c r="T382" s="198"/>
      <c r="U382" s="198"/>
      <c r="V382" s="198"/>
      <c r="W382" s="202">
        <f t="shared" si="26"/>
        <v>0</v>
      </c>
      <c r="X382" s="14"/>
      <c r="Y382" s="14"/>
      <c r="Z382" s="108"/>
      <c r="AA382" s="114"/>
      <c r="AB382" s="129"/>
      <c r="AC382" s="128"/>
      <c r="AD382" s="142" t="str">
        <f t="shared" si="27"/>
        <v/>
      </c>
      <c r="AE382" s="142" t="str">
        <f>IF($E382&lt;&gt;"",IF($AD382=1,VLOOKUP($E382,得点換算表!$C$5:$D$14,2),VLOOKUP($E382,得点換算表!$E$5:$F$14,2)),"")</f>
        <v/>
      </c>
      <c r="AF382" s="142" t="str">
        <f>IF($F382&lt;&gt;"",IF($AD382=1,VLOOKUP($F382,得点換算表!$C$15:$D$24,2),VLOOKUP($F382,得点換算表!$E$15:$F$24,2)),"")</f>
        <v/>
      </c>
      <c r="AG382" s="142" t="str">
        <f>IF($G382&lt;&gt;"",IF($AD382=1,VLOOKUP($G382,得点換算表!$C$25:$D$34,2),VLOOKUP($G382,得点換算表!$E$25:$F$34,2)),"")</f>
        <v/>
      </c>
      <c r="AH382" s="142" t="str">
        <f>IF($H382&lt;&gt;"",IF($AD382=1,VLOOKUP($H382,得点換算表!$C$35:$D$44,2),VLOOKUP($H382,得点換算表!$E$35:$F$44,2)),"")</f>
        <v/>
      </c>
      <c r="AI382" s="142" t="str">
        <f>IF($I382&lt;&gt;"",IF($AD382=1,VLOOKUP($I382,得点換算表!$C$45:$D$55,2),VLOOKUP($I382,得点換算表!$E$45:$F$55,2)),"")</f>
        <v/>
      </c>
      <c r="AJ382" s="142" t="str">
        <f>IF($J382&lt;&gt;"",IF($AD382=1,VLOOKUP($J382,得点換算表!$C$56:$D$65,2),VLOOKUP($J382,得点換算表!$E$56:$F$65,2)),"")</f>
        <v/>
      </c>
      <c r="AK382" s="142" t="str">
        <f>IF($K382&lt;&gt;"",IF($AD382=1,VLOOKUP($K382,得点換算表!$C$66:$D$76,2),VLOOKUP($K382,得点換算表!$E$66:$F$76,2)),"")</f>
        <v/>
      </c>
      <c r="AL382" s="142" t="str">
        <f>IF($L382&lt;&gt;"",IF($AD382=1,VLOOKUP($L382,得点換算表!$C$77:$D$86,2),VLOOKUP($L382,得点換算表!$E$77:$F$86,2)),"")</f>
        <v/>
      </c>
      <c r="AM382" s="142" t="str">
        <f>IF($M382&lt;&gt;"",IF($AD382=1,VLOOKUP($M382,得点換算表!$C$87:$D$96,2),VLOOKUP($M382,得点換算表!$E$87:$F$96,2)),"")</f>
        <v/>
      </c>
      <c r="AN382" s="142" t="str">
        <f t="shared" si="25"/>
        <v/>
      </c>
      <c r="AO382" s="143" t="str">
        <f>IF(AND($AN382&lt;&gt;"",$AN382&gt;=8),VLOOKUP($AN382,得点換算表!$I$10:$J$14,2),"")</f>
        <v/>
      </c>
      <c r="AP382" s="105"/>
    </row>
    <row r="383" spans="1:42" x14ac:dyDescent="0.15">
      <c r="A383" s="11"/>
      <c r="B383" s="12"/>
      <c r="C383" s="13"/>
      <c r="D383" s="13"/>
      <c r="E383" s="14"/>
      <c r="F383" s="14"/>
      <c r="G383" s="14"/>
      <c r="H383" s="14"/>
      <c r="I383" s="15"/>
      <c r="J383" s="14"/>
      <c r="K383" s="13"/>
      <c r="L383" s="14"/>
      <c r="M383" s="14"/>
      <c r="N383" s="14"/>
      <c r="O383" s="14"/>
      <c r="P383" s="198"/>
      <c r="Q383" s="198"/>
      <c r="R383" s="198"/>
      <c r="S383" s="198"/>
      <c r="T383" s="198"/>
      <c r="U383" s="198"/>
      <c r="V383" s="198"/>
      <c r="W383" s="202">
        <f t="shared" si="26"/>
        <v>0</v>
      </c>
      <c r="X383" s="14"/>
      <c r="Y383" s="14"/>
      <c r="Z383" s="108"/>
      <c r="AA383" s="114"/>
      <c r="AB383" s="129"/>
      <c r="AC383" s="128"/>
      <c r="AD383" s="142" t="str">
        <f t="shared" si="27"/>
        <v/>
      </c>
      <c r="AE383" s="142" t="str">
        <f>IF($E383&lt;&gt;"",IF($AD383=1,VLOOKUP($E383,得点換算表!$C$5:$D$14,2),VLOOKUP($E383,得点換算表!$E$5:$F$14,2)),"")</f>
        <v/>
      </c>
      <c r="AF383" s="142" t="str">
        <f>IF($F383&lt;&gt;"",IF($AD383=1,VLOOKUP($F383,得点換算表!$C$15:$D$24,2),VLOOKUP($F383,得点換算表!$E$15:$F$24,2)),"")</f>
        <v/>
      </c>
      <c r="AG383" s="142" t="str">
        <f>IF($G383&lt;&gt;"",IF($AD383=1,VLOOKUP($G383,得点換算表!$C$25:$D$34,2),VLOOKUP($G383,得点換算表!$E$25:$F$34,2)),"")</f>
        <v/>
      </c>
      <c r="AH383" s="142" t="str">
        <f>IF($H383&lt;&gt;"",IF($AD383=1,VLOOKUP($H383,得点換算表!$C$35:$D$44,2),VLOOKUP($H383,得点換算表!$E$35:$F$44,2)),"")</f>
        <v/>
      </c>
      <c r="AI383" s="142" t="str">
        <f>IF($I383&lt;&gt;"",IF($AD383=1,VLOOKUP($I383,得点換算表!$C$45:$D$55,2),VLOOKUP($I383,得点換算表!$E$45:$F$55,2)),"")</f>
        <v/>
      </c>
      <c r="AJ383" s="142" t="str">
        <f>IF($J383&lt;&gt;"",IF($AD383=1,VLOOKUP($J383,得点換算表!$C$56:$D$65,2),VLOOKUP($J383,得点換算表!$E$56:$F$65,2)),"")</f>
        <v/>
      </c>
      <c r="AK383" s="142" t="str">
        <f>IF($K383&lt;&gt;"",IF($AD383=1,VLOOKUP($K383,得点換算表!$C$66:$D$76,2),VLOOKUP($K383,得点換算表!$E$66:$F$76,2)),"")</f>
        <v/>
      </c>
      <c r="AL383" s="142" t="str">
        <f>IF($L383&lt;&gt;"",IF($AD383=1,VLOOKUP($L383,得点換算表!$C$77:$D$86,2),VLOOKUP($L383,得点換算表!$E$77:$F$86,2)),"")</f>
        <v/>
      </c>
      <c r="AM383" s="142" t="str">
        <f>IF($M383&lt;&gt;"",IF($AD383=1,VLOOKUP($M383,得点換算表!$C$87:$D$96,2),VLOOKUP($M383,得点換算表!$E$87:$F$96,2)),"")</f>
        <v/>
      </c>
      <c r="AN383" s="142" t="str">
        <f t="shared" si="25"/>
        <v/>
      </c>
      <c r="AO383" s="143" t="str">
        <f>IF(AND($AN383&lt;&gt;"",$AN383&gt;=8),VLOOKUP($AN383,得点換算表!$I$10:$J$14,2),"")</f>
        <v/>
      </c>
      <c r="AP383" s="105"/>
    </row>
    <row r="384" spans="1:42" x14ac:dyDescent="0.15">
      <c r="A384" s="11"/>
      <c r="B384" s="12"/>
      <c r="C384" s="13"/>
      <c r="D384" s="13"/>
      <c r="E384" s="14"/>
      <c r="F384" s="14"/>
      <c r="G384" s="14"/>
      <c r="H384" s="14"/>
      <c r="I384" s="15"/>
      <c r="J384" s="14"/>
      <c r="K384" s="13"/>
      <c r="L384" s="14"/>
      <c r="M384" s="14"/>
      <c r="N384" s="14"/>
      <c r="O384" s="14"/>
      <c r="P384" s="198"/>
      <c r="Q384" s="198"/>
      <c r="R384" s="198"/>
      <c r="S384" s="198"/>
      <c r="T384" s="198"/>
      <c r="U384" s="198"/>
      <c r="V384" s="198"/>
      <c r="W384" s="202">
        <f t="shared" si="26"/>
        <v>0</v>
      </c>
      <c r="X384" s="14"/>
      <c r="Y384" s="14"/>
      <c r="Z384" s="108"/>
      <c r="AA384" s="114"/>
      <c r="AB384" s="129"/>
      <c r="AC384" s="128"/>
      <c r="AD384" s="142" t="str">
        <f t="shared" si="27"/>
        <v/>
      </c>
      <c r="AE384" s="142" t="str">
        <f>IF($E384&lt;&gt;"",IF($AD384=1,VLOOKUP($E384,得点換算表!$C$5:$D$14,2),VLOOKUP($E384,得点換算表!$E$5:$F$14,2)),"")</f>
        <v/>
      </c>
      <c r="AF384" s="142" t="str">
        <f>IF($F384&lt;&gt;"",IF($AD384=1,VLOOKUP($F384,得点換算表!$C$15:$D$24,2),VLOOKUP($F384,得点換算表!$E$15:$F$24,2)),"")</f>
        <v/>
      </c>
      <c r="AG384" s="142" t="str">
        <f>IF($G384&lt;&gt;"",IF($AD384=1,VLOOKUP($G384,得点換算表!$C$25:$D$34,2),VLOOKUP($G384,得点換算表!$E$25:$F$34,2)),"")</f>
        <v/>
      </c>
      <c r="AH384" s="142" t="str">
        <f>IF($H384&lt;&gt;"",IF($AD384=1,VLOOKUP($H384,得点換算表!$C$35:$D$44,2),VLOOKUP($H384,得点換算表!$E$35:$F$44,2)),"")</f>
        <v/>
      </c>
      <c r="AI384" s="142" t="str">
        <f>IF($I384&lt;&gt;"",IF($AD384=1,VLOOKUP($I384,得点換算表!$C$45:$D$55,2),VLOOKUP($I384,得点換算表!$E$45:$F$55,2)),"")</f>
        <v/>
      </c>
      <c r="AJ384" s="142" t="str">
        <f>IF($J384&lt;&gt;"",IF($AD384=1,VLOOKUP($J384,得点換算表!$C$56:$D$65,2),VLOOKUP($J384,得点換算表!$E$56:$F$65,2)),"")</f>
        <v/>
      </c>
      <c r="AK384" s="142" t="str">
        <f>IF($K384&lt;&gt;"",IF($AD384=1,VLOOKUP($K384,得点換算表!$C$66:$D$76,2),VLOOKUP($K384,得点換算表!$E$66:$F$76,2)),"")</f>
        <v/>
      </c>
      <c r="AL384" s="142" t="str">
        <f>IF($L384&lt;&gt;"",IF($AD384=1,VLOOKUP($L384,得点換算表!$C$77:$D$86,2),VLOOKUP($L384,得点換算表!$E$77:$F$86,2)),"")</f>
        <v/>
      </c>
      <c r="AM384" s="142" t="str">
        <f>IF($M384&lt;&gt;"",IF($AD384=1,VLOOKUP($M384,得点換算表!$C$87:$D$96,2),VLOOKUP($M384,得点換算表!$E$87:$F$96,2)),"")</f>
        <v/>
      </c>
      <c r="AN384" s="142" t="str">
        <f t="shared" si="25"/>
        <v/>
      </c>
      <c r="AO384" s="143" t="str">
        <f>IF(AND($AN384&lt;&gt;"",$AN384&gt;=8),VLOOKUP($AN384,得点換算表!$I$10:$J$14,2),"")</f>
        <v/>
      </c>
      <c r="AP384" s="105"/>
    </row>
    <row r="385" spans="1:42" x14ac:dyDescent="0.15">
      <c r="A385" s="11"/>
      <c r="B385" s="12"/>
      <c r="C385" s="13"/>
      <c r="D385" s="13"/>
      <c r="E385" s="14"/>
      <c r="F385" s="14"/>
      <c r="G385" s="14"/>
      <c r="H385" s="14"/>
      <c r="I385" s="15"/>
      <c r="J385" s="14"/>
      <c r="K385" s="13"/>
      <c r="L385" s="14"/>
      <c r="M385" s="14"/>
      <c r="N385" s="14"/>
      <c r="O385" s="14"/>
      <c r="P385" s="198"/>
      <c r="Q385" s="198"/>
      <c r="R385" s="198"/>
      <c r="S385" s="198"/>
      <c r="T385" s="198"/>
      <c r="U385" s="198"/>
      <c r="V385" s="198"/>
      <c r="W385" s="202">
        <f t="shared" si="26"/>
        <v>0</v>
      </c>
      <c r="X385" s="14"/>
      <c r="Y385" s="14"/>
      <c r="Z385" s="108"/>
      <c r="AA385" s="114"/>
      <c r="AB385" s="129"/>
      <c r="AC385" s="128"/>
      <c r="AD385" s="142" t="str">
        <f t="shared" si="27"/>
        <v/>
      </c>
      <c r="AE385" s="142" t="str">
        <f>IF($E385&lt;&gt;"",IF($AD385=1,VLOOKUP($E385,得点換算表!$C$5:$D$14,2),VLOOKUP($E385,得点換算表!$E$5:$F$14,2)),"")</f>
        <v/>
      </c>
      <c r="AF385" s="142" t="str">
        <f>IF($F385&lt;&gt;"",IF($AD385=1,VLOOKUP($F385,得点換算表!$C$15:$D$24,2),VLOOKUP($F385,得点換算表!$E$15:$F$24,2)),"")</f>
        <v/>
      </c>
      <c r="AG385" s="142" t="str">
        <f>IF($G385&lt;&gt;"",IF($AD385=1,VLOOKUP($G385,得点換算表!$C$25:$D$34,2),VLOOKUP($G385,得点換算表!$E$25:$F$34,2)),"")</f>
        <v/>
      </c>
      <c r="AH385" s="142" t="str">
        <f>IF($H385&lt;&gt;"",IF($AD385=1,VLOOKUP($H385,得点換算表!$C$35:$D$44,2),VLOOKUP($H385,得点換算表!$E$35:$F$44,2)),"")</f>
        <v/>
      </c>
      <c r="AI385" s="142" t="str">
        <f>IF($I385&lt;&gt;"",IF($AD385=1,VLOOKUP($I385,得点換算表!$C$45:$D$55,2),VLOOKUP($I385,得点換算表!$E$45:$F$55,2)),"")</f>
        <v/>
      </c>
      <c r="AJ385" s="142" t="str">
        <f>IF($J385&lt;&gt;"",IF($AD385=1,VLOOKUP($J385,得点換算表!$C$56:$D$65,2),VLOOKUP($J385,得点換算表!$E$56:$F$65,2)),"")</f>
        <v/>
      </c>
      <c r="AK385" s="142" t="str">
        <f>IF($K385&lt;&gt;"",IF($AD385=1,VLOOKUP($K385,得点換算表!$C$66:$D$76,2),VLOOKUP($K385,得点換算表!$E$66:$F$76,2)),"")</f>
        <v/>
      </c>
      <c r="AL385" s="142" t="str">
        <f>IF($L385&lt;&gt;"",IF($AD385=1,VLOOKUP($L385,得点換算表!$C$77:$D$86,2),VLOOKUP($L385,得点換算表!$E$77:$F$86,2)),"")</f>
        <v/>
      </c>
      <c r="AM385" s="142" t="str">
        <f>IF($M385&lt;&gt;"",IF($AD385=1,VLOOKUP($M385,得点換算表!$C$87:$D$96,2),VLOOKUP($M385,得点換算表!$E$87:$F$96,2)),"")</f>
        <v/>
      </c>
      <c r="AN385" s="142" t="str">
        <f t="shared" si="25"/>
        <v/>
      </c>
      <c r="AO385" s="143" t="str">
        <f>IF(AND($AN385&lt;&gt;"",$AN385&gt;=8),VLOOKUP($AN385,得点換算表!$I$10:$J$14,2),"")</f>
        <v/>
      </c>
      <c r="AP385" s="105"/>
    </row>
    <row r="386" spans="1:42" x14ac:dyDescent="0.15">
      <c r="A386" s="11"/>
      <c r="B386" s="12"/>
      <c r="C386" s="13"/>
      <c r="D386" s="13"/>
      <c r="E386" s="14"/>
      <c r="F386" s="14"/>
      <c r="G386" s="14"/>
      <c r="H386" s="14"/>
      <c r="I386" s="15"/>
      <c r="J386" s="14"/>
      <c r="K386" s="13"/>
      <c r="L386" s="14"/>
      <c r="M386" s="14"/>
      <c r="N386" s="14"/>
      <c r="O386" s="14"/>
      <c r="P386" s="198"/>
      <c r="Q386" s="198"/>
      <c r="R386" s="198"/>
      <c r="S386" s="198"/>
      <c r="T386" s="198"/>
      <c r="U386" s="198"/>
      <c r="V386" s="198"/>
      <c r="W386" s="202">
        <f t="shared" si="26"/>
        <v>0</v>
      </c>
      <c r="X386" s="14"/>
      <c r="Y386" s="14"/>
      <c r="Z386" s="108"/>
      <c r="AA386" s="114"/>
      <c r="AB386" s="129"/>
      <c r="AC386" s="128"/>
      <c r="AD386" s="142" t="str">
        <f t="shared" si="27"/>
        <v/>
      </c>
      <c r="AE386" s="142" t="str">
        <f>IF($E386&lt;&gt;"",IF($AD386=1,VLOOKUP($E386,得点換算表!$C$5:$D$14,2),VLOOKUP($E386,得点換算表!$E$5:$F$14,2)),"")</f>
        <v/>
      </c>
      <c r="AF386" s="142" t="str">
        <f>IF($F386&lt;&gt;"",IF($AD386=1,VLOOKUP($F386,得点換算表!$C$15:$D$24,2),VLOOKUP($F386,得点換算表!$E$15:$F$24,2)),"")</f>
        <v/>
      </c>
      <c r="AG386" s="142" t="str">
        <f>IF($G386&lt;&gt;"",IF($AD386=1,VLOOKUP($G386,得点換算表!$C$25:$D$34,2),VLOOKUP($G386,得点換算表!$E$25:$F$34,2)),"")</f>
        <v/>
      </c>
      <c r="AH386" s="142" t="str">
        <f>IF($H386&lt;&gt;"",IF($AD386=1,VLOOKUP($H386,得点換算表!$C$35:$D$44,2),VLOOKUP($H386,得点換算表!$E$35:$F$44,2)),"")</f>
        <v/>
      </c>
      <c r="AI386" s="142" t="str">
        <f>IF($I386&lt;&gt;"",IF($AD386=1,VLOOKUP($I386,得点換算表!$C$45:$D$55,2),VLOOKUP($I386,得点換算表!$E$45:$F$55,2)),"")</f>
        <v/>
      </c>
      <c r="AJ386" s="142" t="str">
        <f>IF($J386&lt;&gt;"",IF($AD386=1,VLOOKUP($J386,得点換算表!$C$56:$D$65,2),VLOOKUP($J386,得点換算表!$E$56:$F$65,2)),"")</f>
        <v/>
      </c>
      <c r="AK386" s="142" t="str">
        <f>IF($K386&lt;&gt;"",IF($AD386=1,VLOOKUP($K386,得点換算表!$C$66:$D$76,2),VLOOKUP($K386,得点換算表!$E$66:$F$76,2)),"")</f>
        <v/>
      </c>
      <c r="AL386" s="142" t="str">
        <f>IF($L386&lt;&gt;"",IF($AD386=1,VLOOKUP($L386,得点換算表!$C$77:$D$86,2),VLOOKUP($L386,得点換算表!$E$77:$F$86,2)),"")</f>
        <v/>
      </c>
      <c r="AM386" s="142" t="str">
        <f>IF($M386&lt;&gt;"",IF($AD386=1,VLOOKUP($M386,得点換算表!$C$87:$D$96,2),VLOOKUP($M386,得点換算表!$E$87:$F$96,2)),"")</f>
        <v/>
      </c>
      <c r="AN386" s="142" t="str">
        <f t="shared" ref="AN386:AN449" si="28">IF(AND($AD386&lt;&gt;"",COUNT(AE386:AM386)&gt;7),IF(AND(AI386&lt;&gt;"",AJ386&lt;&gt;""),IF(AI386&gt;=AJ386,SUM(AE386:AI386,AK386:AM386),IF(AI386&lt;AJ386,SUM(AE386:AH386,AJ386:AM386),"")),IF(AND(AI386&lt;&gt;"",AJ386=""),SUM(AE386:AI386,AK386:AM386),IF(AND(AI386="",AJ386&lt;&gt;""),SUM(AE386:AH386,AJ386:AM386),""))),"")</f>
        <v/>
      </c>
      <c r="AO386" s="143" t="str">
        <f>IF(AND($AN386&lt;&gt;"",$AN386&gt;=8),VLOOKUP($AN386,得点換算表!$I$10:$J$14,2),"")</f>
        <v/>
      </c>
      <c r="AP386" s="105"/>
    </row>
    <row r="387" spans="1:42" x14ac:dyDescent="0.15">
      <c r="A387" s="11"/>
      <c r="B387" s="12"/>
      <c r="C387" s="13"/>
      <c r="D387" s="13"/>
      <c r="E387" s="14"/>
      <c r="F387" s="14"/>
      <c r="G387" s="14"/>
      <c r="H387" s="14"/>
      <c r="I387" s="15"/>
      <c r="J387" s="14"/>
      <c r="K387" s="13"/>
      <c r="L387" s="14"/>
      <c r="M387" s="14"/>
      <c r="N387" s="14"/>
      <c r="O387" s="14"/>
      <c r="P387" s="198"/>
      <c r="Q387" s="198"/>
      <c r="R387" s="198"/>
      <c r="S387" s="198"/>
      <c r="T387" s="198"/>
      <c r="U387" s="198"/>
      <c r="V387" s="198"/>
      <c r="W387" s="202">
        <f t="shared" ref="W387:W450" si="29">SUM(P387:V387)</f>
        <v>0</v>
      </c>
      <c r="X387" s="14"/>
      <c r="Y387" s="14"/>
      <c r="Z387" s="108"/>
      <c r="AA387" s="114"/>
      <c r="AB387" s="129"/>
      <c r="AC387" s="128"/>
      <c r="AD387" s="142" t="str">
        <f t="shared" ref="AD387:AD450" si="30">IF($A387&lt;&gt;"",$A387,"")</f>
        <v/>
      </c>
      <c r="AE387" s="142" t="str">
        <f>IF($E387&lt;&gt;"",IF($AD387=1,VLOOKUP($E387,得点換算表!$C$5:$D$14,2),VLOOKUP($E387,得点換算表!$E$5:$F$14,2)),"")</f>
        <v/>
      </c>
      <c r="AF387" s="142" t="str">
        <f>IF($F387&lt;&gt;"",IF($AD387=1,VLOOKUP($F387,得点換算表!$C$15:$D$24,2),VLOOKUP($F387,得点換算表!$E$15:$F$24,2)),"")</f>
        <v/>
      </c>
      <c r="AG387" s="142" t="str">
        <f>IF($G387&lt;&gt;"",IF($AD387=1,VLOOKUP($G387,得点換算表!$C$25:$D$34,2),VLOOKUP($G387,得点換算表!$E$25:$F$34,2)),"")</f>
        <v/>
      </c>
      <c r="AH387" s="142" t="str">
        <f>IF($H387&lt;&gt;"",IF($AD387=1,VLOOKUP($H387,得点換算表!$C$35:$D$44,2),VLOOKUP($H387,得点換算表!$E$35:$F$44,2)),"")</f>
        <v/>
      </c>
      <c r="AI387" s="142" t="str">
        <f>IF($I387&lt;&gt;"",IF($AD387=1,VLOOKUP($I387,得点換算表!$C$45:$D$55,2),VLOOKUP($I387,得点換算表!$E$45:$F$55,2)),"")</f>
        <v/>
      </c>
      <c r="AJ387" s="142" t="str">
        <f>IF($J387&lt;&gt;"",IF($AD387=1,VLOOKUP($J387,得点換算表!$C$56:$D$65,2),VLOOKUP($J387,得点換算表!$E$56:$F$65,2)),"")</f>
        <v/>
      </c>
      <c r="AK387" s="142" t="str">
        <f>IF($K387&lt;&gt;"",IF($AD387=1,VLOOKUP($K387,得点換算表!$C$66:$D$76,2),VLOOKUP($K387,得点換算表!$E$66:$F$76,2)),"")</f>
        <v/>
      </c>
      <c r="AL387" s="142" t="str">
        <f>IF($L387&lt;&gt;"",IF($AD387=1,VLOOKUP($L387,得点換算表!$C$77:$D$86,2),VLOOKUP($L387,得点換算表!$E$77:$F$86,2)),"")</f>
        <v/>
      </c>
      <c r="AM387" s="142" t="str">
        <f>IF($M387&lt;&gt;"",IF($AD387=1,VLOOKUP($M387,得点換算表!$C$87:$D$96,2),VLOOKUP($M387,得点換算表!$E$87:$F$96,2)),"")</f>
        <v/>
      </c>
      <c r="AN387" s="142" t="str">
        <f t="shared" si="28"/>
        <v/>
      </c>
      <c r="AO387" s="143" t="str">
        <f>IF(AND($AN387&lt;&gt;"",$AN387&gt;=8),VLOOKUP($AN387,得点換算表!$I$10:$J$14,2),"")</f>
        <v/>
      </c>
      <c r="AP387" s="105"/>
    </row>
    <row r="388" spans="1:42" x14ac:dyDescent="0.15">
      <c r="A388" s="11"/>
      <c r="B388" s="12"/>
      <c r="C388" s="13"/>
      <c r="D388" s="13"/>
      <c r="E388" s="14"/>
      <c r="F388" s="14"/>
      <c r="G388" s="14"/>
      <c r="H388" s="14"/>
      <c r="I388" s="15"/>
      <c r="J388" s="14"/>
      <c r="K388" s="13"/>
      <c r="L388" s="14"/>
      <c r="M388" s="14"/>
      <c r="N388" s="14"/>
      <c r="O388" s="14"/>
      <c r="P388" s="198"/>
      <c r="Q388" s="198"/>
      <c r="R388" s="198"/>
      <c r="S388" s="198"/>
      <c r="T388" s="198"/>
      <c r="U388" s="198"/>
      <c r="V388" s="198"/>
      <c r="W388" s="202">
        <f t="shared" si="29"/>
        <v>0</v>
      </c>
      <c r="X388" s="14"/>
      <c r="Y388" s="14"/>
      <c r="Z388" s="108"/>
      <c r="AA388" s="114"/>
      <c r="AB388" s="129"/>
      <c r="AC388" s="128"/>
      <c r="AD388" s="142" t="str">
        <f t="shared" si="30"/>
        <v/>
      </c>
      <c r="AE388" s="142" t="str">
        <f>IF($E388&lt;&gt;"",IF($AD388=1,VLOOKUP($E388,得点換算表!$C$5:$D$14,2),VLOOKUP($E388,得点換算表!$E$5:$F$14,2)),"")</f>
        <v/>
      </c>
      <c r="AF388" s="142" t="str">
        <f>IF($F388&lt;&gt;"",IF($AD388=1,VLOOKUP($F388,得点換算表!$C$15:$D$24,2),VLOOKUP($F388,得点換算表!$E$15:$F$24,2)),"")</f>
        <v/>
      </c>
      <c r="AG388" s="142" t="str">
        <f>IF($G388&lt;&gt;"",IF($AD388=1,VLOOKUP($G388,得点換算表!$C$25:$D$34,2),VLOOKUP($G388,得点換算表!$E$25:$F$34,2)),"")</f>
        <v/>
      </c>
      <c r="AH388" s="142" t="str">
        <f>IF($H388&lt;&gt;"",IF($AD388=1,VLOOKUP($H388,得点換算表!$C$35:$D$44,2),VLOOKUP($H388,得点換算表!$E$35:$F$44,2)),"")</f>
        <v/>
      </c>
      <c r="AI388" s="142" t="str">
        <f>IF($I388&lt;&gt;"",IF($AD388=1,VLOOKUP($I388,得点換算表!$C$45:$D$55,2),VLOOKUP($I388,得点換算表!$E$45:$F$55,2)),"")</f>
        <v/>
      </c>
      <c r="AJ388" s="142" t="str">
        <f>IF($J388&lt;&gt;"",IF($AD388=1,VLOOKUP($J388,得点換算表!$C$56:$D$65,2),VLOOKUP($J388,得点換算表!$E$56:$F$65,2)),"")</f>
        <v/>
      </c>
      <c r="AK388" s="142" t="str">
        <f>IF($K388&lt;&gt;"",IF($AD388=1,VLOOKUP($K388,得点換算表!$C$66:$D$76,2),VLOOKUP($K388,得点換算表!$E$66:$F$76,2)),"")</f>
        <v/>
      </c>
      <c r="AL388" s="142" t="str">
        <f>IF($L388&lt;&gt;"",IF($AD388=1,VLOOKUP($L388,得点換算表!$C$77:$D$86,2),VLOOKUP($L388,得点換算表!$E$77:$F$86,2)),"")</f>
        <v/>
      </c>
      <c r="AM388" s="142" t="str">
        <f>IF($M388&lt;&gt;"",IF($AD388=1,VLOOKUP($M388,得点換算表!$C$87:$D$96,2),VLOOKUP($M388,得点換算表!$E$87:$F$96,2)),"")</f>
        <v/>
      </c>
      <c r="AN388" s="142" t="str">
        <f t="shared" si="28"/>
        <v/>
      </c>
      <c r="AO388" s="143" t="str">
        <f>IF(AND($AN388&lt;&gt;"",$AN388&gt;=8),VLOOKUP($AN388,得点換算表!$I$10:$J$14,2),"")</f>
        <v/>
      </c>
      <c r="AP388" s="105"/>
    </row>
    <row r="389" spans="1:42" x14ac:dyDescent="0.15">
      <c r="A389" s="11"/>
      <c r="B389" s="12"/>
      <c r="C389" s="13"/>
      <c r="D389" s="13"/>
      <c r="E389" s="14"/>
      <c r="F389" s="14"/>
      <c r="G389" s="14"/>
      <c r="H389" s="14"/>
      <c r="I389" s="15"/>
      <c r="J389" s="14"/>
      <c r="K389" s="13"/>
      <c r="L389" s="14"/>
      <c r="M389" s="14"/>
      <c r="N389" s="14"/>
      <c r="O389" s="14"/>
      <c r="P389" s="198"/>
      <c r="Q389" s="198"/>
      <c r="R389" s="198"/>
      <c r="S389" s="198"/>
      <c r="T389" s="198"/>
      <c r="U389" s="198"/>
      <c r="V389" s="198"/>
      <c r="W389" s="202">
        <f t="shared" si="29"/>
        <v>0</v>
      </c>
      <c r="X389" s="14"/>
      <c r="Y389" s="14"/>
      <c r="Z389" s="108"/>
      <c r="AA389" s="114"/>
      <c r="AB389" s="129"/>
      <c r="AC389" s="128"/>
      <c r="AD389" s="142" t="str">
        <f t="shared" si="30"/>
        <v/>
      </c>
      <c r="AE389" s="142" t="str">
        <f>IF($E389&lt;&gt;"",IF($AD389=1,VLOOKUP($E389,得点換算表!$C$5:$D$14,2),VLOOKUP($E389,得点換算表!$E$5:$F$14,2)),"")</f>
        <v/>
      </c>
      <c r="AF389" s="142" t="str">
        <f>IF($F389&lt;&gt;"",IF($AD389=1,VLOOKUP($F389,得点換算表!$C$15:$D$24,2),VLOOKUP($F389,得点換算表!$E$15:$F$24,2)),"")</f>
        <v/>
      </c>
      <c r="AG389" s="142" t="str">
        <f>IF($G389&lt;&gt;"",IF($AD389=1,VLOOKUP($G389,得点換算表!$C$25:$D$34,2),VLOOKUP($G389,得点換算表!$E$25:$F$34,2)),"")</f>
        <v/>
      </c>
      <c r="AH389" s="142" t="str">
        <f>IF($H389&lt;&gt;"",IF($AD389=1,VLOOKUP($H389,得点換算表!$C$35:$D$44,2),VLOOKUP($H389,得点換算表!$E$35:$F$44,2)),"")</f>
        <v/>
      </c>
      <c r="AI389" s="142" t="str">
        <f>IF($I389&lt;&gt;"",IF($AD389=1,VLOOKUP($I389,得点換算表!$C$45:$D$55,2),VLOOKUP($I389,得点換算表!$E$45:$F$55,2)),"")</f>
        <v/>
      </c>
      <c r="AJ389" s="142" t="str">
        <f>IF($J389&lt;&gt;"",IF($AD389=1,VLOOKUP($J389,得点換算表!$C$56:$D$65,2),VLOOKUP($J389,得点換算表!$E$56:$F$65,2)),"")</f>
        <v/>
      </c>
      <c r="AK389" s="142" t="str">
        <f>IF($K389&lt;&gt;"",IF($AD389=1,VLOOKUP($K389,得点換算表!$C$66:$D$76,2),VLOOKUP($K389,得点換算表!$E$66:$F$76,2)),"")</f>
        <v/>
      </c>
      <c r="AL389" s="142" t="str">
        <f>IF($L389&lt;&gt;"",IF($AD389=1,VLOOKUP($L389,得点換算表!$C$77:$D$86,2),VLOOKUP($L389,得点換算表!$E$77:$F$86,2)),"")</f>
        <v/>
      </c>
      <c r="AM389" s="142" t="str">
        <f>IF($M389&lt;&gt;"",IF($AD389=1,VLOOKUP($M389,得点換算表!$C$87:$D$96,2),VLOOKUP($M389,得点換算表!$E$87:$F$96,2)),"")</f>
        <v/>
      </c>
      <c r="AN389" s="142" t="str">
        <f t="shared" si="28"/>
        <v/>
      </c>
      <c r="AO389" s="143" t="str">
        <f>IF(AND($AN389&lt;&gt;"",$AN389&gt;=8),VLOOKUP($AN389,得点換算表!$I$10:$J$14,2),"")</f>
        <v/>
      </c>
      <c r="AP389" s="105"/>
    </row>
    <row r="390" spans="1:42" x14ac:dyDescent="0.15">
      <c r="A390" s="11"/>
      <c r="B390" s="12"/>
      <c r="C390" s="13"/>
      <c r="D390" s="13"/>
      <c r="E390" s="14"/>
      <c r="F390" s="14"/>
      <c r="G390" s="14"/>
      <c r="H390" s="14"/>
      <c r="I390" s="15"/>
      <c r="J390" s="14"/>
      <c r="K390" s="13"/>
      <c r="L390" s="14"/>
      <c r="M390" s="14"/>
      <c r="N390" s="14"/>
      <c r="O390" s="14"/>
      <c r="P390" s="198"/>
      <c r="Q390" s="198"/>
      <c r="R390" s="198"/>
      <c r="S390" s="198"/>
      <c r="T390" s="198"/>
      <c r="U390" s="198"/>
      <c r="V390" s="198"/>
      <c r="W390" s="202">
        <f t="shared" si="29"/>
        <v>0</v>
      </c>
      <c r="X390" s="14"/>
      <c r="Y390" s="14"/>
      <c r="Z390" s="108"/>
      <c r="AA390" s="114"/>
      <c r="AB390" s="129"/>
      <c r="AC390" s="128"/>
      <c r="AD390" s="142" t="str">
        <f t="shared" si="30"/>
        <v/>
      </c>
      <c r="AE390" s="142" t="str">
        <f>IF($E390&lt;&gt;"",IF($AD390=1,VLOOKUP($E390,得点換算表!$C$5:$D$14,2),VLOOKUP($E390,得点換算表!$E$5:$F$14,2)),"")</f>
        <v/>
      </c>
      <c r="AF390" s="142" t="str">
        <f>IF($F390&lt;&gt;"",IF($AD390=1,VLOOKUP($F390,得点換算表!$C$15:$D$24,2),VLOOKUP($F390,得点換算表!$E$15:$F$24,2)),"")</f>
        <v/>
      </c>
      <c r="AG390" s="142" t="str">
        <f>IF($G390&lt;&gt;"",IF($AD390=1,VLOOKUP($G390,得点換算表!$C$25:$D$34,2),VLOOKUP($G390,得点換算表!$E$25:$F$34,2)),"")</f>
        <v/>
      </c>
      <c r="AH390" s="142" t="str">
        <f>IF($H390&lt;&gt;"",IF($AD390=1,VLOOKUP($H390,得点換算表!$C$35:$D$44,2),VLOOKUP($H390,得点換算表!$E$35:$F$44,2)),"")</f>
        <v/>
      </c>
      <c r="AI390" s="142" t="str">
        <f>IF($I390&lt;&gt;"",IF($AD390=1,VLOOKUP($I390,得点換算表!$C$45:$D$55,2),VLOOKUP($I390,得点換算表!$E$45:$F$55,2)),"")</f>
        <v/>
      </c>
      <c r="AJ390" s="142" t="str">
        <f>IF($J390&lt;&gt;"",IF($AD390=1,VLOOKUP($J390,得点換算表!$C$56:$D$65,2),VLOOKUP($J390,得点換算表!$E$56:$F$65,2)),"")</f>
        <v/>
      </c>
      <c r="AK390" s="142" t="str">
        <f>IF($K390&lt;&gt;"",IF($AD390=1,VLOOKUP($K390,得点換算表!$C$66:$D$76,2),VLOOKUP($K390,得点換算表!$E$66:$F$76,2)),"")</f>
        <v/>
      </c>
      <c r="AL390" s="142" t="str">
        <f>IF($L390&lt;&gt;"",IF($AD390=1,VLOOKUP($L390,得点換算表!$C$77:$D$86,2),VLOOKUP($L390,得点換算表!$E$77:$F$86,2)),"")</f>
        <v/>
      </c>
      <c r="AM390" s="142" t="str">
        <f>IF($M390&lt;&gt;"",IF($AD390=1,VLOOKUP($M390,得点換算表!$C$87:$D$96,2),VLOOKUP($M390,得点換算表!$E$87:$F$96,2)),"")</f>
        <v/>
      </c>
      <c r="AN390" s="142" t="str">
        <f t="shared" si="28"/>
        <v/>
      </c>
      <c r="AO390" s="143" t="str">
        <f>IF(AND($AN390&lt;&gt;"",$AN390&gt;=8),VLOOKUP($AN390,得点換算表!$I$10:$J$14,2),"")</f>
        <v/>
      </c>
      <c r="AP390" s="105"/>
    </row>
    <row r="391" spans="1:42" x14ac:dyDescent="0.15">
      <c r="A391" s="11"/>
      <c r="B391" s="12"/>
      <c r="C391" s="13"/>
      <c r="D391" s="13"/>
      <c r="E391" s="14"/>
      <c r="F391" s="14"/>
      <c r="G391" s="14"/>
      <c r="H391" s="14"/>
      <c r="I391" s="15"/>
      <c r="J391" s="14"/>
      <c r="K391" s="13"/>
      <c r="L391" s="14"/>
      <c r="M391" s="14"/>
      <c r="N391" s="14"/>
      <c r="O391" s="14"/>
      <c r="P391" s="198"/>
      <c r="Q391" s="198"/>
      <c r="R391" s="198"/>
      <c r="S391" s="198"/>
      <c r="T391" s="198"/>
      <c r="U391" s="198"/>
      <c r="V391" s="198"/>
      <c r="W391" s="202">
        <f t="shared" si="29"/>
        <v>0</v>
      </c>
      <c r="X391" s="14"/>
      <c r="Y391" s="14"/>
      <c r="Z391" s="108"/>
      <c r="AA391" s="114"/>
      <c r="AB391" s="129"/>
      <c r="AC391" s="128"/>
      <c r="AD391" s="142" t="str">
        <f t="shared" si="30"/>
        <v/>
      </c>
      <c r="AE391" s="142" t="str">
        <f>IF($E391&lt;&gt;"",IF($AD391=1,VLOOKUP($E391,得点換算表!$C$5:$D$14,2),VLOOKUP($E391,得点換算表!$E$5:$F$14,2)),"")</f>
        <v/>
      </c>
      <c r="AF391" s="142" t="str">
        <f>IF($F391&lt;&gt;"",IF($AD391=1,VLOOKUP($F391,得点換算表!$C$15:$D$24,2),VLOOKUP($F391,得点換算表!$E$15:$F$24,2)),"")</f>
        <v/>
      </c>
      <c r="AG391" s="142" t="str">
        <f>IF($G391&lt;&gt;"",IF($AD391=1,VLOOKUP($G391,得点換算表!$C$25:$D$34,2),VLOOKUP($G391,得点換算表!$E$25:$F$34,2)),"")</f>
        <v/>
      </c>
      <c r="AH391" s="142" t="str">
        <f>IF($H391&lt;&gt;"",IF($AD391=1,VLOOKUP($H391,得点換算表!$C$35:$D$44,2),VLOOKUP($H391,得点換算表!$E$35:$F$44,2)),"")</f>
        <v/>
      </c>
      <c r="AI391" s="142" t="str">
        <f>IF($I391&lt;&gt;"",IF($AD391=1,VLOOKUP($I391,得点換算表!$C$45:$D$55,2),VLOOKUP($I391,得点換算表!$E$45:$F$55,2)),"")</f>
        <v/>
      </c>
      <c r="AJ391" s="142" t="str">
        <f>IF($J391&lt;&gt;"",IF($AD391=1,VLOOKUP($J391,得点換算表!$C$56:$D$65,2),VLOOKUP($J391,得点換算表!$E$56:$F$65,2)),"")</f>
        <v/>
      </c>
      <c r="AK391" s="142" t="str">
        <f>IF($K391&lt;&gt;"",IF($AD391=1,VLOOKUP($K391,得点換算表!$C$66:$D$76,2),VLOOKUP($K391,得点換算表!$E$66:$F$76,2)),"")</f>
        <v/>
      </c>
      <c r="AL391" s="142" t="str">
        <f>IF($L391&lt;&gt;"",IF($AD391=1,VLOOKUP($L391,得点換算表!$C$77:$D$86,2),VLOOKUP($L391,得点換算表!$E$77:$F$86,2)),"")</f>
        <v/>
      </c>
      <c r="AM391" s="142" t="str">
        <f>IF($M391&lt;&gt;"",IF($AD391=1,VLOOKUP($M391,得点換算表!$C$87:$D$96,2),VLOOKUP($M391,得点換算表!$E$87:$F$96,2)),"")</f>
        <v/>
      </c>
      <c r="AN391" s="142" t="str">
        <f t="shared" si="28"/>
        <v/>
      </c>
      <c r="AO391" s="143" t="str">
        <f>IF(AND($AN391&lt;&gt;"",$AN391&gt;=8),VLOOKUP($AN391,得点換算表!$I$10:$J$14,2),"")</f>
        <v/>
      </c>
      <c r="AP391" s="105"/>
    </row>
    <row r="392" spans="1:42" x14ac:dyDescent="0.15">
      <c r="A392" s="11"/>
      <c r="B392" s="12"/>
      <c r="C392" s="13"/>
      <c r="D392" s="13"/>
      <c r="E392" s="14"/>
      <c r="F392" s="14"/>
      <c r="G392" s="14"/>
      <c r="H392" s="14"/>
      <c r="I392" s="15"/>
      <c r="J392" s="14"/>
      <c r="K392" s="13"/>
      <c r="L392" s="14"/>
      <c r="M392" s="14"/>
      <c r="N392" s="14"/>
      <c r="O392" s="14"/>
      <c r="P392" s="198"/>
      <c r="Q392" s="198"/>
      <c r="R392" s="198"/>
      <c r="S392" s="198"/>
      <c r="T392" s="198"/>
      <c r="U392" s="198"/>
      <c r="V392" s="198"/>
      <c r="W392" s="202">
        <f t="shared" si="29"/>
        <v>0</v>
      </c>
      <c r="X392" s="14"/>
      <c r="Y392" s="14"/>
      <c r="Z392" s="108"/>
      <c r="AA392" s="114"/>
      <c r="AB392" s="129"/>
      <c r="AC392" s="128"/>
      <c r="AD392" s="142" t="str">
        <f t="shared" si="30"/>
        <v/>
      </c>
      <c r="AE392" s="142" t="str">
        <f>IF($E392&lt;&gt;"",IF($AD392=1,VLOOKUP($E392,得点換算表!$C$5:$D$14,2),VLOOKUP($E392,得点換算表!$E$5:$F$14,2)),"")</f>
        <v/>
      </c>
      <c r="AF392" s="142" t="str">
        <f>IF($F392&lt;&gt;"",IF($AD392=1,VLOOKUP($F392,得点換算表!$C$15:$D$24,2),VLOOKUP($F392,得点換算表!$E$15:$F$24,2)),"")</f>
        <v/>
      </c>
      <c r="AG392" s="142" t="str">
        <f>IF($G392&lt;&gt;"",IF($AD392=1,VLOOKUP($G392,得点換算表!$C$25:$D$34,2),VLOOKUP($G392,得点換算表!$E$25:$F$34,2)),"")</f>
        <v/>
      </c>
      <c r="AH392" s="142" t="str">
        <f>IF($H392&lt;&gt;"",IF($AD392=1,VLOOKUP($H392,得点換算表!$C$35:$D$44,2),VLOOKUP($H392,得点換算表!$E$35:$F$44,2)),"")</f>
        <v/>
      </c>
      <c r="AI392" s="142" t="str">
        <f>IF($I392&lt;&gt;"",IF($AD392=1,VLOOKUP($I392,得点換算表!$C$45:$D$55,2),VLOOKUP($I392,得点換算表!$E$45:$F$55,2)),"")</f>
        <v/>
      </c>
      <c r="AJ392" s="142" t="str">
        <f>IF($J392&lt;&gt;"",IF($AD392=1,VLOOKUP($J392,得点換算表!$C$56:$D$65,2),VLOOKUP($J392,得点換算表!$E$56:$F$65,2)),"")</f>
        <v/>
      </c>
      <c r="AK392" s="142" t="str">
        <f>IF($K392&lt;&gt;"",IF($AD392=1,VLOOKUP($K392,得点換算表!$C$66:$D$76,2),VLOOKUP($K392,得点換算表!$E$66:$F$76,2)),"")</f>
        <v/>
      </c>
      <c r="AL392" s="142" t="str">
        <f>IF($L392&lt;&gt;"",IF($AD392=1,VLOOKUP($L392,得点換算表!$C$77:$D$86,2),VLOOKUP($L392,得点換算表!$E$77:$F$86,2)),"")</f>
        <v/>
      </c>
      <c r="AM392" s="142" t="str">
        <f>IF($M392&lt;&gt;"",IF($AD392=1,VLOOKUP($M392,得点換算表!$C$87:$D$96,2),VLOOKUP($M392,得点換算表!$E$87:$F$96,2)),"")</f>
        <v/>
      </c>
      <c r="AN392" s="142" t="str">
        <f t="shared" si="28"/>
        <v/>
      </c>
      <c r="AO392" s="143" t="str">
        <f>IF(AND($AN392&lt;&gt;"",$AN392&gt;=8),VLOOKUP($AN392,得点換算表!$I$10:$J$14,2),"")</f>
        <v/>
      </c>
      <c r="AP392" s="105"/>
    </row>
    <row r="393" spans="1:42" x14ac:dyDescent="0.15">
      <c r="A393" s="11"/>
      <c r="B393" s="12"/>
      <c r="C393" s="13"/>
      <c r="D393" s="13"/>
      <c r="E393" s="14"/>
      <c r="F393" s="14"/>
      <c r="G393" s="14"/>
      <c r="H393" s="14"/>
      <c r="I393" s="15"/>
      <c r="J393" s="14"/>
      <c r="K393" s="13"/>
      <c r="L393" s="14"/>
      <c r="M393" s="14"/>
      <c r="N393" s="14"/>
      <c r="O393" s="14"/>
      <c r="P393" s="198"/>
      <c r="Q393" s="198"/>
      <c r="R393" s="198"/>
      <c r="S393" s="198"/>
      <c r="T393" s="198"/>
      <c r="U393" s="198"/>
      <c r="V393" s="198"/>
      <c r="W393" s="202">
        <f t="shared" si="29"/>
        <v>0</v>
      </c>
      <c r="X393" s="14"/>
      <c r="Y393" s="14"/>
      <c r="Z393" s="108"/>
      <c r="AA393" s="114"/>
      <c r="AB393" s="129"/>
      <c r="AC393" s="128"/>
      <c r="AD393" s="142" t="str">
        <f t="shared" si="30"/>
        <v/>
      </c>
      <c r="AE393" s="142" t="str">
        <f>IF($E393&lt;&gt;"",IF($AD393=1,VLOOKUP($E393,得点換算表!$C$5:$D$14,2),VLOOKUP($E393,得点換算表!$E$5:$F$14,2)),"")</f>
        <v/>
      </c>
      <c r="AF393" s="142" t="str">
        <f>IF($F393&lt;&gt;"",IF($AD393=1,VLOOKUP($F393,得点換算表!$C$15:$D$24,2),VLOOKUP($F393,得点換算表!$E$15:$F$24,2)),"")</f>
        <v/>
      </c>
      <c r="AG393" s="142" t="str">
        <f>IF($G393&lt;&gt;"",IF($AD393=1,VLOOKUP($G393,得点換算表!$C$25:$D$34,2),VLOOKUP($G393,得点換算表!$E$25:$F$34,2)),"")</f>
        <v/>
      </c>
      <c r="AH393" s="142" t="str">
        <f>IF($H393&lt;&gt;"",IF($AD393=1,VLOOKUP($H393,得点換算表!$C$35:$D$44,2),VLOOKUP($H393,得点換算表!$E$35:$F$44,2)),"")</f>
        <v/>
      </c>
      <c r="AI393" s="142" t="str">
        <f>IF($I393&lt;&gt;"",IF($AD393=1,VLOOKUP($I393,得点換算表!$C$45:$D$55,2),VLOOKUP($I393,得点換算表!$E$45:$F$55,2)),"")</f>
        <v/>
      </c>
      <c r="AJ393" s="142" t="str">
        <f>IF($J393&lt;&gt;"",IF($AD393=1,VLOOKUP($J393,得点換算表!$C$56:$D$65,2),VLOOKUP($J393,得点換算表!$E$56:$F$65,2)),"")</f>
        <v/>
      </c>
      <c r="AK393" s="142" t="str">
        <f>IF($K393&lt;&gt;"",IF($AD393=1,VLOOKUP($K393,得点換算表!$C$66:$D$76,2),VLOOKUP($K393,得点換算表!$E$66:$F$76,2)),"")</f>
        <v/>
      </c>
      <c r="AL393" s="142" t="str">
        <f>IF($L393&lt;&gt;"",IF($AD393=1,VLOOKUP($L393,得点換算表!$C$77:$D$86,2),VLOOKUP($L393,得点換算表!$E$77:$F$86,2)),"")</f>
        <v/>
      </c>
      <c r="AM393" s="142" t="str">
        <f>IF($M393&lt;&gt;"",IF($AD393=1,VLOOKUP($M393,得点換算表!$C$87:$D$96,2),VLOOKUP($M393,得点換算表!$E$87:$F$96,2)),"")</f>
        <v/>
      </c>
      <c r="AN393" s="142" t="str">
        <f t="shared" si="28"/>
        <v/>
      </c>
      <c r="AO393" s="143" t="str">
        <f>IF(AND($AN393&lt;&gt;"",$AN393&gt;=8),VLOOKUP($AN393,得点換算表!$I$10:$J$14,2),"")</f>
        <v/>
      </c>
      <c r="AP393" s="105"/>
    </row>
    <row r="394" spans="1:42" x14ac:dyDescent="0.15">
      <c r="A394" s="11"/>
      <c r="B394" s="12"/>
      <c r="C394" s="13"/>
      <c r="D394" s="13"/>
      <c r="E394" s="14"/>
      <c r="F394" s="14"/>
      <c r="G394" s="14"/>
      <c r="H394" s="14"/>
      <c r="I394" s="15"/>
      <c r="J394" s="14"/>
      <c r="K394" s="13"/>
      <c r="L394" s="14"/>
      <c r="M394" s="14"/>
      <c r="N394" s="14"/>
      <c r="O394" s="14"/>
      <c r="P394" s="198"/>
      <c r="Q394" s="198"/>
      <c r="R394" s="198"/>
      <c r="S394" s="198"/>
      <c r="T394" s="198"/>
      <c r="U394" s="198"/>
      <c r="V394" s="198"/>
      <c r="W394" s="202">
        <f t="shared" si="29"/>
        <v>0</v>
      </c>
      <c r="X394" s="14"/>
      <c r="Y394" s="14"/>
      <c r="Z394" s="108"/>
      <c r="AA394" s="114"/>
      <c r="AB394" s="129"/>
      <c r="AC394" s="128"/>
      <c r="AD394" s="142" t="str">
        <f t="shared" si="30"/>
        <v/>
      </c>
      <c r="AE394" s="142" t="str">
        <f>IF($E394&lt;&gt;"",IF($AD394=1,VLOOKUP($E394,得点換算表!$C$5:$D$14,2),VLOOKUP($E394,得点換算表!$E$5:$F$14,2)),"")</f>
        <v/>
      </c>
      <c r="AF394" s="142" t="str">
        <f>IF($F394&lt;&gt;"",IF($AD394=1,VLOOKUP($F394,得点換算表!$C$15:$D$24,2),VLOOKUP($F394,得点換算表!$E$15:$F$24,2)),"")</f>
        <v/>
      </c>
      <c r="AG394" s="142" t="str">
        <f>IF($G394&lt;&gt;"",IF($AD394=1,VLOOKUP($G394,得点換算表!$C$25:$D$34,2),VLOOKUP($G394,得点換算表!$E$25:$F$34,2)),"")</f>
        <v/>
      </c>
      <c r="AH394" s="142" t="str">
        <f>IF($H394&lt;&gt;"",IF($AD394=1,VLOOKUP($H394,得点換算表!$C$35:$D$44,2),VLOOKUP($H394,得点換算表!$E$35:$F$44,2)),"")</f>
        <v/>
      </c>
      <c r="AI394" s="142" t="str">
        <f>IF($I394&lt;&gt;"",IF($AD394=1,VLOOKUP($I394,得点換算表!$C$45:$D$55,2),VLOOKUP($I394,得点換算表!$E$45:$F$55,2)),"")</f>
        <v/>
      </c>
      <c r="AJ394" s="142" t="str">
        <f>IF($J394&lt;&gt;"",IF($AD394=1,VLOOKUP($J394,得点換算表!$C$56:$D$65,2),VLOOKUP($J394,得点換算表!$E$56:$F$65,2)),"")</f>
        <v/>
      </c>
      <c r="AK394" s="142" t="str">
        <f>IF($K394&lt;&gt;"",IF($AD394=1,VLOOKUP($K394,得点換算表!$C$66:$D$76,2),VLOOKUP($K394,得点換算表!$E$66:$F$76,2)),"")</f>
        <v/>
      </c>
      <c r="AL394" s="142" t="str">
        <f>IF($L394&lt;&gt;"",IF($AD394=1,VLOOKUP($L394,得点換算表!$C$77:$D$86,2),VLOOKUP($L394,得点換算表!$E$77:$F$86,2)),"")</f>
        <v/>
      </c>
      <c r="AM394" s="142" t="str">
        <f>IF($M394&lt;&gt;"",IF($AD394=1,VLOOKUP($M394,得点換算表!$C$87:$D$96,2),VLOOKUP($M394,得点換算表!$E$87:$F$96,2)),"")</f>
        <v/>
      </c>
      <c r="AN394" s="142" t="str">
        <f t="shared" si="28"/>
        <v/>
      </c>
      <c r="AO394" s="143" t="str">
        <f>IF(AND($AN394&lt;&gt;"",$AN394&gt;=8),VLOOKUP($AN394,得点換算表!$I$10:$J$14,2),"")</f>
        <v/>
      </c>
      <c r="AP394" s="105"/>
    </row>
    <row r="395" spans="1:42" x14ac:dyDescent="0.15">
      <c r="A395" s="11"/>
      <c r="B395" s="12"/>
      <c r="C395" s="13"/>
      <c r="D395" s="13"/>
      <c r="E395" s="14"/>
      <c r="F395" s="14"/>
      <c r="G395" s="14"/>
      <c r="H395" s="14"/>
      <c r="I395" s="15"/>
      <c r="J395" s="14"/>
      <c r="K395" s="13"/>
      <c r="L395" s="14"/>
      <c r="M395" s="14"/>
      <c r="N395" s="14"/>
      <c r="O395" s="14"/>
      <c r="P395" s="198"/>
      <c r="Q395" s="198"/>
      <c r="R395" s="198"/>
      <c r="S395" s="198"/>
      <c r="T395" s="198"/>
      <c r="U395" s="198"/>
      <c r="V395" s="198"/>
      <c r="W395" s="202">
        <f t="shared" si="29"/>
        <v>0</v>
      </c>
      <c r="X395" s="14"/>
      <c r="Y395" s="14"/>
      <c r="Z395" s="108"/>
      <c r="AA395" s="114"/>
      <c r="AB395" s="129"/>
      <c r="AC395" s="128"/>
      <c r="AD395" s="142" t="str">
        <f t="shared" si="30"/>
        <v/>
      </c>
      <c r="AE395" s="142" t="str">
        <f>IF($E395&lt;&gt;"",IF($AD395=1,VLOOKUP($E395,得点換算表!$C$5:$D$14,2),VLOOKUP($E395,得点換算表!$E$5:$F$14,2)),"")</f>
        <v/>
      </c>
      <c r="AF395" s="142" t="str">
        <f>IF($F395&lt;&gt;"",IF($AD395=1,VLOOKUP($F395,得点換算表!$C$15:$D$24,2),VLOOKUP($F395,得点換算表!$E$15:$F$24,2)),"")</f>
        <v/>
      </c>
      <c r="AG395" s="142" t="str">
        <f>IF($G395&lt;&gt;"",IF($AD395=1,VLOOKUP($G395,得点換算表!$C$25:$D$34,2),VLOOKUP($G395,得点換算表!$E$25:$F$34,2)),"")</f>
        <v/>
      </c>
      <c r="AH395" s="142" t="str">
        <f>IF($H395&lt;&gt;"",IF($AD395=1,VLOOKUP($H395,得点換算表!$C$35:$D$44,2),VLOOKUP($H395,得点換算表!$E$35:$F$44,2)),"")</f>
        <v/>
      </c>
      <c r="AI395" s="142" t="str">
        <f>IF($I395&lt;&gt;"",IF($AD395=1,VLOOKUP($I395,得点換算表!$C$45:$D$55,2),VLOOKUP($I395,得点換算表!$E$45:$F$55,2)),"")</f>
        <v/>
      </c>
      <c r="AJ395" s="142" t="str">
        <f>IF($J395&lt;&gt;"",IF($AD395=1,VLOOKUP($J395,得点換算表!$C$56:$D$65,2),VLOOKUP($J395,得点換算表!$E$56:$F$65,2)),"")</f>
        <v/>
      </c>
      <c r="AK395" s="142" t="str">
        <f>IF($K395&lt;&gt;"",IF($AD395=1,VLOOKUP($K395,得点換算表!$C$66:$D$76,2),VLOOKUP($K395,得点換算表!$E$66:$F$76,2)),"")</f>
        <v/>
      </c>
      <c r="AL395" s="142" t="str">
        <f>IF($L395&lt;&gt;"",IF($AD395=1,VLOOKUP($L395,得点換算表!$C$77:$D$86,2),VLOOKUP($L395,得点換算表!$E$77:$F$86,2)),"")</f>
        <v/>
      </c>
      <c r="AM395" s="142" t="str">
        <f>IF($M395&lt;&gt;"",IF($AD395=1,VLOOKUP($M395,得点換算表!$C$87:$D$96,2),VLOOKUP($M395,得点換算表!$E$87:$F$96,2)),"")</f>
        <v/>
      </c>
      <c r="AN395" s="142" t="str">
        <f t="shared" si="28"/>
        <v/>
      </c>
      <c r="AO395" s="143" t="str">
        <f>IF(AND($AN395&lt;&gt;"",$AN395&gt;=8),VLOOKUP($AN395,得点換算表!$I$10:$J$14,2),"")</f>
        <v/>
      </c>
      <c r="AP395" s="105"/>
    </row>
    <row r="396" spans="1:42" x14ac:dyDescent="0.15">
      <c r="A396" s="11"/>
      <c r="B396" s="12"/>
      <c r="C396" s="13"/>
      <c r="D396" s="13"/>
      <c r="E396" s="14"/>
      <c r="F396" s="14"/>
      <c r="G396" s="14"/>
      <c r="H396" s="14"/>
      <c r="I396" s="15"/>
      <c r="J396" s="14"/>
      <c r="K396" s="13"/>
      <c r="L396" s="14"/>
      <c r="M396" s="14"/>
      <c r="N396" s="14"/>
      <c r="O396" s="14"/>
      <c r="P396" s="198"/>
      <c r="Q396" s="198"/>
      <c r="R396" s="198"/>
      <c r="S396" s="198"/>
      <c r="T396" s="198"/>
      <c r="U396" s="198"/>
      <c r="V396" s="198"/>
      <c r="W396" s="202">
        <f t="shared" si="29"/>
        <v>0</v>
      </c>
      <c r="X396" s="14"/>
      <c r="Y396" s="14"/>
      <c r="Z396" s="108"/>
      <c r="AA396" s="114"/>
      <c r="AB396" s="129"/>
      <c r="AC396" s="128"/>
      <c r="AD396" s="142" t="str">
        <f t="shared" si="30"/>
        <v/>
      </c>
      <c r="AE396" s="142" t="str">
        <f>IF($E396&lt;&gt;"",IF($AD396=1,VLOOKUP($E396,得点換算表!$C$5:$D$14,2),VLOOKUP($E396,得点換算表!$E$5:$F$14,2)),"")</f>
        <v/>
      </c>
      <c r="AF396" s="142" t="str">
        <f>IF($F396&lt;&gt;"",IF($AD396=1,VLOOKUP($F396,得点換算表!$C$15:$D$24,2),VLOOKUP($F396,得点換算表!$E$15:$F$24,2)),"")</f>
        <v/>
      </c>
      <c r="AG396" s="142" t="str">
        <f>IF($G396&lt;&gt;"",IF($AD396=1,VLOOKUP($G396,得点換算表!$C$25:$D$34,2),VLOOKUP($G396,得点換算表!$E$25:$F$34,2)),"")</f>
        <v/>
      </c>
      <c r="AH396" s="142" t="str">
        <f>IF($H396&lt;&gt;"",IF($AD396=1,VLOOKUP($H396,得点換算表!$C$35:$D$44,2),VLOOKUP($H396,得点換算表!$E$35:$F$44,2)),"")</f>
        <v/>
      </c>
      <c r="AI396" s="142" t="str">
        <f>IF($I396&lt;&gt;"",IF($AD396=1,VLOOKUP($I396,得点換算表!$C$45:$D$55,2),VLOOKUP($I396,得点換算表!$E$45:$F$55,2)),"")</f>
        <v/>
      </c>
      <c r="AJ396" s="142" t="str">
        <f>IF($J396&lt;&gt;"",IF($AD396=1,VLOOKUP($J396,得点換算表!$C$56:$D$65,2),VLOOKUP($J396,得点換算表!$E$56:$F$65,2)),"")</f>
        <v/>
      </c>
      <c r="AK396" s="142" t="str">
        <f>IF($K396&lt;&gt;"",IF($AD396=1,VLOOKUP($K396,得点換算表!$C$66:$D$76,2),VLOOKUP($K396,得点換算表!$E$66:$F$76,2)),"")</f>
        <v/>
      </c>
      <c r="AL396" s="142" t="str">
        <f>IF($L396&lt;&gt;"",IF($AD396=1,VLOOKUP($L396,得点換算表!$C$77:$D$86,2),VLOOKUP($L396,得点換算表!$E$77:$F$86,2)),"")</f>
        <v/>
      </c>
      <c r="AM396" s="142" t="str">
        <f>IF($M396&lt;&gt;"",IF($AD396=1,VLOOKUP($M396,得点換算表!$C$87:$D$96,2),VLOOKUP($M396,得点換算表!$E$87:$F$96,2)),"")</f>
        <v/>
      </c>
      <c r="AN396" s="142" t="str">
        <f t="shared" si="28"/>
        <v/>
      </c>
      <c r="AO396" s="143" t="str">
        <f>IF(AND($AN396&lt;&gt;"",$AN396&gt;=8),VLOOKUP($AN396,得点換算表!$I$10:$J$14,2),"")</f>
        <v/>
      </c>
      <c r="AP396" s="105"/>
    </row>
    <row r="397" spans="1:42" x14ac:dyDescent="0.15">
      <c r="A397" s="11"/>
      <c r="B397" s="12"/>
      <c r="C397" s="13"/>
      <c r="D397" s="13"/>
      <c r="E397" s="14"/>
      <c r="F397" s="14"/>
      <c r="G397" s="14"/>
      <c r="H397" s="14"/>
      <c r="I397" s="15"/>
      <c r="J397" s="14"/>
      <c r="K397" s="13"/>
      <c r="L397" s="14"/>
      <c r="M397" s="14"/>
      <c r="N397" s="14"/>
      <c r="O397" s="14"/>
      <c r="P397" s="198"/>
      <c r="Q397" s="198"/>
      <c r="R397" s="198"/>
      <c r="S397" s="198"/>
      <c r="T397" s="198"/>
      <c r="U397" s="198"/>
      <c r="V397" s="198"/>
      <c r="W397" s="202">
        <f t="shared" si="29"/>
        <v>0</v>
      </c>
      <c r="X397" s="14"/>
      <c r="Y397" s="14"/>
      <c r="Z397" s="108"/>
      <c r="AA397" s="114"/>
      <c r="AB397" s="129"/>
      <c r="AC397" s="128"/>
      <c r="AD397" s="142" t="str">
        <f t="shared" si="30"/>
        <v/>
      </c>
      <c r="AE397" s="142" t="str">
        <f>IF($E397&lt;&gt;"",IF($AD397=1,VLOOKUP($E397,得点換算表!$C$5:$D$14,2),VLOOKUP($E397,得点換算表!$E$5:$F$14,2)),"")</f>
        <v/>
      </c>
      <c r="AF397" s="142" t="str">
        <f>IF($F397&lt;&gt;"",IF($AD397=1,VLOOKUP($F397,得点換算表!$C$15:$D$24,2),VLOOKUP($F397,得点換算表!$E$15:$F$24,2)),"")</f>
        <v/>
      </c>
      <c r="AG397" s="142" t="str">
        <f>IF($G397&lt;&gt;"",IF($AD397=1,VLOOKUP($G397,得点換算表!$C$25:$D$34,2),VLOOKUP($G397,得点換算表!$E$25:$F$34,2)),"")</f>
        <v/>
      </c>
      <c r="AH397" s="142" t="str">
        <f>IF($H397&lt;&gt;"",IF($AD397=1,VLOOKUP($H397,得点換算表!$C$35:$D$44,2),VLOOKUP($H397,得点換算表!$E$35:$F$44,2)),"")</f>
        <v/>
      </c>
      <c r="AI397" s="142" t="str">
        <f>IF($I397&lt;&gt;"",IF($AD397=1,VLOOKUP($I397,得点換算表!$C$45:$D$55,2),VLOOKUP($I397,得点換算表!$E$45:$F$55,2)),"")</f>
        <v/>
      </c>
      <c r="AJ397" s="142" t="str">
        <f>IF($J397&lt;&gt;"",IF($AD397=1,VLOOKUP($J397,得点換算表!$C$56:$D$65,2),VLOOKUP($J397,得点換算表!$E$56:$F$65,2)),"")</f>
        <v/>
      </c>
      <c r="AK397" s="142" t="str">
        <f>IF($K397&lt;&gt;"",IF($AD397=1,VLOOKUP($K397,得点換算表!$C$66:$D$76,2),VLOOKUP($K397,得点換算表!$E$66:$F$76,2)),"")</f>
        <v/>
      </c>
      <c r="AL397" s="142" t="str">
        <f>IF($L397&lt;&gt;"",IF($AD397=1,VLOOKUP($L397,得点換算表!$C$77:$D$86,2),VLOOKUP($L397,得点換算表!$E$77:$F$86,2)),"")</f>
        <v/>
      </c>
      <c r="AM397" s="142" t="str">
        <f>IF($M397&lt;&gt;"",IF($AD397=1,VLOOKUP($M397,得点換算表!$C$87:$D$96,2),VLOOKUP($M397,得点換算表!$E$87:$F$96,2)),"")</f>
        <v/>
      </c>
      <c r="AN397" s="142" t="str">
        <f t="shared" si="28"/>
        <v/>
      </c>
      <c r="AO397" s="143" t="str">
        <f>IF(AND($AN397&lt;&gt;"",$AN397&gt;=8),VLOOKUP($AN397,得点換算表!$I$10:$J$14,2),"")</f>
        <v/>
      </c>
      <c r="AP397" s="105"/>
    </row>
    <row r="398" spans="1:42" x14ac:dyDescent="0.15">
      <c r="A398" s="11"/>
      <c r="B398" s="12"/>
      <c r="C398" s="13"/>
      <c r="D398" s="13"/>
      <c r="E398" s="14"/>
      <c r="F398" s="14"/>
      <c r="G398" s="14"/>
      <c r="H398" s="14"/>
      <c r="I398" s="15"/>
      <c r="J398" s="14"/>
      <c r="K398" s="13"/>
      <c r="L398" s="14"/>
      <c r="M398" s="14"/>
      <c r="N398" s="14"/>
      <c r="O398" s="14"/>
      <c r="P398" s="198"/>
      <c r="Q398" s="198"/>
      <c r="R398" s="198"/>
      <c r="S398" s="198"/>
      <c r="T398" s="198"/>
      <c r="U398" s="198"/>
      <c r="V398" s="198"/>
      <c r="W398" s="202">
        <f t="shared" si="29"/>
        <v>0</v>
      </c>
      <c r="X398" s="14"/>
      <c r="Y398" s="14"/>
      <c r="Z398" s="108"/>
      <c r="AA398" s="114"/>
      <c r="AB398" s="129"/>
      <c r="AC398" s="128"/>
      <c r="AD398" s="142" t="str">
        <f t="shared" si="30"/>
        <v/>
      </c>
      <c r="AE398" s="142" t="str">
        <f>IF($E398&lt;&gt;"",IF($AD398=1,VLOOKUP($E398,得点換算表!$C$5:$D$14,2),VLOOKUP($E398,得点換算表!$E$5:$F$14,2)),"")</f>
        <v/>
      </c>
      <c r="AF398" s="142" t="str">
        <f>IF($F398&lt;&gt;"",IF($AD398=1,VLOOKUP($F398,得点換算表!$C$15:$D$24,2),VLOOKUP($F398,得点換算表!$E$15:$F$24,2)),"")</f>
        <v/>
      </c>
      <c r="AG398" s="142" t="str">
        <f>IF($G398&lt;&gt;"",IF($AD398=1,VLOOKUP($G398,得点換算表!$C$25:$D$34,2),VLOOKUP($G398,得点換算表!$E$25:$F$34,2)),"")</f>
        <v/>
      </c>
      <c r="AH398" s="142" t="str">
        <f>IF($H398&lt;&gt;"",IF($AD398=1,VLOOKUP($H398,得点換算表!$C$35:$D$44,2),VLOOKUP($H398,得点換算表!$E$35:$F$44,2)),"")</f>
        <v/>
      </c>
      <c r="AI398" s="142" t="str">
        <f>IF($I398&lt;&gt;"",IF($AD398=1,VLOOKUP($I398,得点換算表!$C$45:$D$55,2),VLOOKUP($I398,得点換算表!$E$45:$F$55,2)),"")</f>
        <v/>
      </c>
      <c r="AJ398" s="142" t="str">
        <f>IF($J398&lt;&gt;"",IF($AD398=1,VLOOKUP($J398,得点換算表!$C$56:$D$65,2),VLOOKUP($J398,得点換算表!$E$56:$F$65,2)),"")</f>
        <v/>
      </c>
      <c r="AK398" s="142" t="str">
        <f>IF($K398&lt;&gt;"",IF($AD398=1,VLOOKUP($K398,得点換算表!$C$66:$D$76,2),VLOOKUP($K398,得点換算表!$E$66:$F$76,2)),"")</f>
        <v/>
      </c>
      <c r="AL398" s="142" t="str">
        <f>IF($L398&lt;&gt;"",IF($AD398=1,VLOOKUP($L398,得点換算表!$C$77:$D$86,2),VLOOKUP($L398,得点換算表!$E$77:$F$86,2)),"")</f>
        <v/>
      </c>
      <c r="AM398" s="142" t="str">
        <f>IF($M398&lt;&gt;"",IF($AD398=1,VLOOKUP($M398,得点換算表!$C$87:$D$96,2),VLOOKUP($M398,得点換算表!$E$87:$F$96,2)),"")</f>
        <v/>
      </c>
      <c r="AN398" s="142" t="str">
        <f t="shared" si="28"/>
        <v/>
      </c>
      <c r="AO398" s="143" t="str">
        <f>IF(AND($AN398&lt;&gt;"",$AN398&gt;=8),VLOOKUP($AN398,得点換算表!$I$10:$J$14,2),"")</f>
        <v/>
      </c>
      <c r="AP398" s="105"/>
    </row>
    <row r="399" spans="1:42" x14ac:dyDescent="0.15">
      <c r="A399" s="11"/>
      <c r="B399" s="12"/>
      <c r="C399" s="13"/>
      <c r="D399" s="13"/>
      <c r="E399" s="14"/>
      <c r="F399" s="14"/>
      <c r="G399" s="14"/>
      <c r="H399" s="14"/>
      <c r="I399" s="15"/>
      <c r="J399" s="14"/>
      <c r="K399" s="13"/>
      <c r="L399" s="14"/>
      <c r="M399" s="14"/>
      <c r="N399" s="14"/>
      <c r="O399" s="14"/>
      <c r="P399" s="198"/>
      <c r="Q399" s="198"/>
      <c r="R399" s="198"/>
      <c r="S399" s="198"/>
      <c r="T399" s="198"/>
      <c r="U399" s="198"/>
      <c r="V399" s="198"/>
      <c r="W399" s="202">
        <f t="shared" si="29"/>
        <v>0</v>
      </c>
      <c r="X399" s="14"/>
      <c r="Y399" s="14"/>
      <c r="Z399" s="108"/>
      <c r="AA399" s="114"/>
      <c r="AB399" s="129"/>
      <c r="AC399" s="128"/>
      <c r="AD399" s="142" t="str">
        <f t="shared" si="30"/>
        <v/>
      </c>
      <c r="AE399" s="142" t="str">
        <f>IF($E399&lt;&gt;"",IF($AD399=1,VLOOKUP($E399,得点換算表!$C$5:$D$14,2),VLOOKUP($E399,得点換算表!$E$5:$F$14,2)),"")</f>
        <v/>
      </c>
      <c r="AF399" s="142" t="str">
        <f>IF($F399&lt;&gt;"",IF($AD399=1,VLOOKUP($F399,得点換算表!$C$15:$D$24,2),VLOOKUP($F399,得点換算表!$E$15:$F$24,2)),"")</f>
        <v/>
      </c>
      <c r="AG399" s="142" t="str">
        <f>IF($G399&lt;&gt;"",IF($AD399=1,VLOOKUP($G399,得点換算表!$C$25:$D$34,2),VLOOKUP($G399,得点換算表!$E$25:$F$34,2)),"")</f>
        <v/>
      </c>
      <c r="AH399" s="142" t="str">
        <f>IF($H399&lt;&gt;"",IF($AD399=1,VLOOKUP($H399,得点換算表!$C$35:$D$44,2),VLOOKUP($H399,得点換算表!$E$35:$F$44,2)),"")</f>
        <v/>
      </c>
      <c r="AI399" s="142" t="str">
        <f>IF($I399&lt;&gt;"",IF($AD399=1,VLOOKUP($I399,得点換算表!$C$45:$D$55,2),VLOOKUP($I399,得点換算表!$E$45:$F$55,2)),"")</f>
        <v/>
      </c>
      <c r="AJ399" s="142" t="str">
        <f>IF($J399&lt;&gt;"",IF($AD399=1,VLOOKUP($J399,得点換算表!$C$56:$D$65,2),VLOOKUP($J399,得点換算表!$E$56:$F$65,2)),"")</f>
        <v/>
      </c>
      <c r="AK399" s="142" t="str">
        <f>IF($K399&lt;&gt;"",IF($AD399=1,VLOOKUP($K399,得点換算表!$C$66:$D$76,2),VLOOKUP($K399,得点換算表!$E$66:$F$76,2)),"")</f>
        <v/>
      </c>
      <c r="AL399" s="142" t="str">
        <f>IF($L399&lt;&gt;"",IF($AD399=1,VLOOKUP($L399,得点換算表!$C$77:$D$86,2),VLOOKUP($L399,得点換算表!$E$77:$F$86,2)),"")</f>
        <v/>
      </c>
      <c r="AM399" s="142" t="str">
        <f>IF($M399&lt;&gt;"",IF($AD399=1,VLOOKUP($M399,得点換算表!$C$87:$D$96,2),VLOOKUP($M399,得点換算表!$E$87:$F$96,2)),"")</f>
        <v/>
      </c>
      <c r="AN399" s="142" t="str">
        <f t="shared" si="28"/>
        <v/>
      </c>
      <c r="AO399" s="143" t="str">
        <f>IF(AND($AN399&lt;&gt;"",$AN399&gt;=8),VLOOKUP($AN399,得点換算表!$I$10:$J$14,2),"")</f>
        <v/>
      </c>
      <c r="AP399" s="105"/>
    </row>
    <row r="400" spans="1:42" x14ac:dyDescent="0.15">
      <c r="A400" s="11"/>
      <c r="B400" s="12"/>
      <c r="C400" s="13"/>
      <c r="D400" s="13"/>
      <c r="E400" s="14"/>
      <c r="F400" s="14"/>
      <c r="G400" s="14"/>
      <c r="H400" s="14"/>
      <c r="I400" s="15"/>
      <c r="J400" s="14"/>
      <c r="K400" s="13"/>
      <c r="L400" s="14"/>
      <c r="M400" s="14"/>
      <c r="N400" s="14"/>
      <c r="O400" s="14"/>
      <c r="P400" s="198"/>
      <c r="Q400" s="198"/>
      <c r="R400" s="198"/>
      <c r="S400" s="198"/>
      <c r="T400" s="198"/>
      <c r="U400" s="198"/>
      <c r="V400" s="198"/>
      <c r="W400" s="202">
        <f t="shared" si="29"/>
        <v>0</v>
      </c>
      <c r="X400" s="14"/>
      <c r="Y400" s="14"/>
      <c r="Z400" s="108"/>
      <c r="AA400" s="114"/>
      <c r="AB400" s="129"/>
      <c r="AC400" s="128"/>
      <c r="AD400" s="142" t="str">
        <f t="shared" si="30"/>
        <v/>
      </c>
      <c r="AE400" s="142" t="str">
        <f>IF($E400&lt;&gt;"",IF($AD400=1,VLOOKUP($E400,得点換算表!$C$5:$D$14,2),VLOOKUP($E400,得点換算表!$E$5:$F$14,2)),"")</f>
        <v/>
      </c>
      <c r="AF400" s="142" t="str">
        <f>IF($F400&lt;&gt;"",IF($AD400=1,VLOOKUP($F400,得点換算表!$C$15:$D$24,2),VLOOKUP($F400,得点換算表!$E$15:$F$24,2)),"")</f>
        <v/>
      </c>
      <c r="AG400" s="142" t="str">
        <f>IF($G400&lt;&gt;"",IF($AD400=1,VLOOKUP($G400,得点換算表!$C$25:$D$34,2),VLOOKUP($G400,得点換算表!$E$25:$F$34,2)),"")</f>
        <v/>
      </c>
      <c r="AH400" s="142" t="str">
        <f>IF($H400&lt;&gt;"",IF($AD400=1,VLOOKUP($H400,得点換算表!$C$35:$D$44,2),VLOOKUP($H400,得点換算表!$E$35:$F$44,2)),"")</f>
        <v/>
      </c>
      <c r="AI400" s="142" t="str">
        <f>IF($I400&lt;&gt;"",IF($AD400=1,VLOOKUP($I400,得点換算表!$C$45:$D$55,2),VLOOKUP($I400,得点換算表!$E$45:$F$55,2)),"")</f>
        <v/>
      </c>
      <c r="AJ400" s="142" t="str">
        <f>IF($J400&lt;&gt;"",IF($AD400=1,VLOOKUP($J400,得点換算表!$C$56:$D$65,2),VLOOKUP($J400,得点換算表!$E$56:$F$65,2)),"")</f>
        <v/>
      </c>
      <c r="AK400" s="142" t="str">
        <f>IF($K400&lt;&gt;"",IF($AD400=1,VLOOKUP($K400,得点換算表!$C$66:$D$76,2),VLOOKUP($K400,得点換算表!$E$66:$F$76,2)),"")</f>
        <v/>
      </c>
      <c r="AL400" s="142" t="str">
        <f>IF($L400&lt;&gt;"",IF($AD400=1,VLOOKUP($L400,得点換算表!$C$77:$D$86,2),VLOOKUP($L400,得点換算表!$E$77:$F$86,2)),"")</f>
        <v/>
      </c>
      <c r="AM400" s="142" t="str">
        <f>IF($M400&lt;&gt;"",IF($AD400=1,VLOOKUP($M400,得点換算表!$C$87:$D$96,2),VLOOKUP($M400,得点換算表!$E$87:$F$96,2)),"")</f>
        <v/>
      </c>
      <c r="AN400" s="142" t="str">
        <f t="shared" si="28"/>
        <v/>
      </c>
      <c r="AO400" s="143" t="str">
        <f>IF(AND($AN400&lt;&gt;"",$AN400&gt;=8),VLOOKUP($AN400,得点換算表!$I$10:$J$14,2),"")</f>
        <v/>
      </c>
      <c r="AP400" s="105"/>
    </row>
    <row r="401" spans="1:42" x14ac:dyDescent="0.15">
      <c r="A401" s="11"/>
      <c r="B401" s="12"/>
      <c r="C401" s="13"/>
      <c r="D401" s="13"/>
      <c r="E401" s="14"/>
      <c r="F401" s="14"/>
      <c r="G401" s="14"/>
      <c r="H401" s="14"/>
      <c r="I401" s="15"/>
      <c r="J401" s="14"/>
      <c r="K401" s="13"/>
      <c r="L401" s="14"/>
      <c r="M401" s="14"/>
      <c r="N401" s="14"/>
      <c r="O401" s="14"/>
      <c r="P401" s="198"/>
      <c r="Q401" s="198"/>
      <c r="R401" s="198"/>
      <c r="S401" s="198"/>
      <c r="T401" s="198"/>
      <c r="U401" s="198"/>
      <c r="V401" s="198"/>
      <c r="W401" s="202">
        <f t="shared" si="29"/>
        <v>0</v>
      </c>
      <c r="X401" s="14"/>
      <c r="Y401" s="14"/>
      <c r="Z401" s="108"/>
      <c r="AA401" s="114"/>
      <c r="AB401" s="129"/>
      <c r="AC401" s="128"/>
      <c r="AD401" s="142" t="str">
        <f t="shared" si="30"/>
        <v/>
      </c>
      <c r="AE401" s="142" t="str">
        <f>IF($E401&lt;&gt;"",IF($AD401=1,VLOOKUP($E401,得点換算表!$C$5:$D$14,2),VLOOKUP($E401,得点換算表!$E$5:$F$14,2)),"")</f>
        <v/>
      </c>
      <c r="AF401" s="142" t="str">
        <f>IF($F401&lt;&gt;"",IF($AD401=1,VLOOKUP($F401,得点換算表!$C$15:$D$24,2),VLOOKUP($F401,得点換算表!$E$15:$F$24,2)),"")</f>
        <v/>
      </c>
      <c r="AG401" s="142" t="str">
        <f>IF($G401&lt;&gt;"",IF($AD401=1,VLOOKUP($G401,得点換算表!$C$25:$D$34,2),VLOOKUP($G401,得点換算表!$E$25:$F$34,2)),"")</f>
        <v/>
      </c>
      <c r="AH401" s="142" t="str">
        <f>IF($H401&lt;&gt;"",IF($AD401=1,VLOOKUP($H401,得点換算表!$C$35:$D$44,2),VLOOKUP($H401,得点換算表!$E$35:$F$44,2)),"")</f>
        <v/>
      </c>
      <c r="AI401" s="142" t="str">
        <f>IF($I401&lt;&gt;"",IF($AD401=1,VLOOKUP($I401,得点換算表!$C$45:$D$55,2),VLOOKUP($I401,得点換算表!$E$45:$F$55,2)),"")</f>
        <v/>
      </c>
      <c r="AJ401" s="142" t="str">
        <f>IF($J401&lt;&gt;"",IF($AD401=1,VLOOKUP($J401,得点換算表!$C$56:$D$65,2),VLOOKUP($J401,得点換算表!$E$56:$F$65,2)),"")</f>
        <v/>
      </c>
      <c r="AK401" s="142" t="str">
        <f>IF($K401&lt;&gt;"",IF($AD401=1,VLOOKUP($K401,得点換算表!$C$66:$D$76,2),VLOOKUP($K401,得点換算表!$E$66:$F$76,2)),"")</f>
        <v/>
      </c>
      <c r="AL401" s="142" t="str">
        <f>IF($L401&lt;&gt;"",IF($AD401=1,VLOOKUP($L401,得点換算表!$C$77:$D$86,2),VLOOKUP($L401,得点換算表!$E$77:$F$86,2)),"")</f>
        <v/>
      </c>
      <c r="AM401" s="142" t="str">
        <f>IF($M401&lt;&gt;"",IF($AD401=1,VLOOKUP($M401,得点換算表!$C$87:$D$96,2),VLOOKUP($M401,得点換算表!$E$87:$F$96,2)),"")</f>
        <v/>
      </c>
      <c r="AN401" s="142" t="str">
        <f t="shared" si="28"/>
        <v/>
      </c>
      <c r="AO401" s="143" t="str">
        <f>IF(AND($AN401&lt;&gt;"",$AN401&gt;=8),VLOOKUP($AN401,得点換算表!$I$10:$J$14,2),"")</f>
        <v/>
      </c>
      <c r="AP401" s="105"/>
    </row>
    <row r="402" spans="1:42" x14ac:dyDescent="0.15">
      <c r="A402" s="11"/>
      <c r="B402" s="12"/>
      <c r="C402" s="13"/>
      <c r="D402" s="13"/>
      <c r="E402" s="14"/>
      <c r="F402" s="14"/>
      <c r="G402" s="14"/>
      <c r="H402" s="14"/>
      <c r="I402" s="15"/>
      <c r="J402" s="14"/>
      <c r="K402" s="13"/>
      <c r="L402" s="14"/>
      <c r="M402" s="14"/>
      <c r="N402" s="14"/>
      <c r="O402" s="14"/>
      <c r="P402" s="198"/>
      <c r="Q402" s="198"/>
      <c r="R402" s="198"/>
      <c r="S402" s="198"/>
      <c r="T402" s="198"/>
      <c r="U402" s="198"/>
      <c r="V402" s="198"/>
      <c r="W402" s="202">
        <f t="shared" si="29"/>
        <v>0</v>
      </c>
      <c r="X402" s="14"/>
      <c r="Y402" s="14"/>
      <c r="Z402" s="108"/>
      <c r="AA402" s="114"/>
      <c r="AB402" s="129"/>
      <c r="AC402" s="128"/>
      <c r="AD402" s="142" t="str">
        <f t="shared" si="30"/>
        <v/>
      </c>
      <c r="AE402" s="142" t="str">
        <f>IF($E402&lt;&gt;"",IF($AD402=1,VLOOKUP($E402,得点換算表!$C$5:$D$14,2),VLOOKUP($E402,得点換算表!$E$5:$F$14,2)),"")</f>
        <v/>
      </c>
      <c r="AF402" s="142" t="str">
        <f>IF($F402&lt;&gt;"",IF($AD402=1,VLOOKUP($F402,得点換算表!$C$15:$D$24,2),VLOOKUP($F402,得点換算表!$E$15:$F$24,2)),"")</f>
        <v/>
      </c>
      <c r="AG402" s="142" t="str">
        <f>IF($G402&lt;&gt;"",IF($AD402=1,VLOOKUP($G402,得点換算表!$C$25:$D$34,2),VLOOKUP($G402,得点換算表!$E$25:$F$34,2)),"")</f>
        <v/>
      </c>
      <c r="AH402" s="142" t="str">
        <f>IF($H402&lt;&gt;"",IF($AD402=1,VLOOKUP($H402,得点換算表!$C$35:$D$44,2),VLOOKUP($H402,得点換算表!$E$35:$F$44,2)),"")</f>
        <v/>
      </c>
      <c r="AI402" s="142" t="str">
        <f>IF($I402&lt;&gt;"",IF($AD402=1,VLOOKUP($I402,得点換算表!$C$45:$D$55,2),VLOOKUP($I402,得点換算表!$E$45:$F$55,2)),"")</f>
        <v/>
      </c>
      <c r="AJ402" s="142" t="str">
        <f>IF($J402&lt;&gt;"",IF($AD402=1,VLOOKUP($J402,得点換算表!$C$56:$D$65,2),VLOOKUP($J402,得点換算表!$E$56:$F$65,2)),"")</f>
        <v/>
      </c>
      <c r="AK402" s="142" t="str">
        <f>IF($K402&lt;&gt;"",IF($AD402=1,VLOOKUP($K402,得点換算表!$C$66:$D$76,2),VLOOKUP($K402,得点換算表!$E$66:$F$76,2)),"")</f>
        <v/>
      </c>
      <c r="AL402" s="142" t="str">
        <f>IF($L402&lt;&gt;"",IF($AD402=1,VLOOKUP($L402,得点換算表!$C$77:$D$86,2),VLOOKUP($L402,得点換算表!$E$77:$F$86,2)),"")</f>
        <v/>
      </c>
      <c r="AM402" s="142" t="str">
        <f>IF($M402&lt;&gt;"",IF($AD402=1,VLOOKUP($M402,得点換算表!$C$87:$D$96,2),VLOOKUP($M402,得点換算表!$E$87:$F$96,2)),"")</f>
        <v/>
      </c>
      <c r="AN402" s="142" t="str">
        <f t="shared" si="28"/>
        <v/>
      </c>
      <c r="AO402" s="143" t="str">
        <f>IF(AND($AN402&lt;&gt;"",$AN402&gt;=8),VLOOKUP($AN402,得点換算表!$I$10:$J$14,2),"")</f>
        <v/>
      </c>
      <c r="AP402" s="105"/>
    </row>
    <row r="403" spans="1:42" x14ac:dyDescent="0.15">
      <c r="A403" s="11"/>
      <c r="B403" s="12"/>
      <c r="C403" s="13"/>
      <c r="D403" s="13"/>
      <c r="E403" s="14"/>
      <c r="F403" s="14"/>
      <c r="G403" s="14"/>
      <c r="H403" s="14"/>
      <c r="I403" s="15"/>
      <c r="J403" s="14"/>
      <c r="K403" s="13"/>
      <c r="L403" s="14"/>
      <c r="M403" s="14"/>
      <c r="N403" s="14"/>
      <c r="O403" s="14"/>
      <c r="P403" s="198"/>
      <c r="Q403" s="198"/>
      <c r="R403" s="198"/>
      <c r="S403" s="198"/>
      <c r="T403" s="198"/>
      <c r="U403" s="198"/>
      <c r="V403" s="198"/>
      <c r="W403" s="202">
        <f t="shared" si="29"/>
        <v>0</v>
      </c>
      <c r="X403" s="14"/>
      <c r="Y403" s="14"/>
      <c r="Z403" s="108"/>
      <c r="AA403" s="114"/>
      <c r="AB403" s="129"/>
      <c r="AC403" s="128"/>
      <c r="AD403" s="142" t="str">
        <f t="shared" si="30"/>
        <v/>
      </c>
      <c r="AE403" s="142" t="str">
        <f>IF($E403&lt;&gt;"",IF($AD403=1,VLOOKUP($E403,得点換算表!$C$5:$D$14,2),VLOOKUP($E403,得点換算表!$E$5:$F$14,2)),"")</f>
        <v/>
      </c>
      <c r="AF403" s="142" t="str">
        <f>IF($F403&lt;&gt;"",IF($AD403=1,VLOOKUP($F403,得点換算表!$C$15:$D$24,2),VLOOKUP($F403,得点換算表!$E$15:$F$24,2)),"")</f>
        <v/>
      </c>
      <c r="AG403" s="142" t="str">
        <f>IF($G403&lt;&gt;"",IF($AD403=1,VLOOKUP($G403,得点換算表!$C$25:$D$34,2),VLOOKUP($G403,得点換算表!$E$25:$F$34,2)),"")</f>
        <v/>
      </c>
      <c r="AH403" s="142" t="str">
        <f>IF($H403&lt;&gt;"",IF($AD403=1,VLOOKUP($H403,得点換算表!$C$35:$D$44,2),VLOOKUP($H403,得点換算表!$E$35:$F$44,2)),"")</f>
        <v/>
      </c>
      <c r="AI403" s="142" t="str">
        <f>IF($I403&lt;&gt;"",IF($AD403=1,VLOOKUP($I403,得点換算表!$C$45:$D$55,2),VLOOKUP($I403,得点換算表!$E$45:$F$55,2)),"")</f>
        <v/>
      </c>
      <c r="AJ403" s="142" t="str">
        <f>IF($J403&lt;&gt;"",IF($AD403=1,VLOOKUP($J403,得点換算表!$C$56:$D$65,2),VLOOKUP($J403,得点換算表!$E$56:$F$65,2)),"")</f>
        <v/>
      </c>
      <c r="AK403" s="142" t="str">
        <f>IF($K403&lt;&gt;"",IF($AD403=1,VLOOKUP($K403,得点換算表!$C$66:$D$76,2),VLOOKUP($K403,得点換算表!$E$66:$F$76,2)),"")</f>
        <v/>
      </c>
      <c r="AL403" s="142" t="str">
        <f>IF($L403&lt;&gt;"",IF($AD403=1,VLOOKUP($L403,得点換算表!$C$77:$D$86,2),VLOOKUP($L403,得点換算表!$E$77:$F$86,2)),"")</f>
        <v/>
      </c>
      <c r="AM403" s="142" t="str">
        <f>IF($M403&lt;&gt;"",IF($AD403=1,VLOOKUP($M403,得点換算表!$C$87:$D$96,2),VLOOKUP($M403,得点換算表!$E$87:$F$96,2)),"")</f>
        <v/>
      </c>
      <c r="AN403" s="142" t="str">
        <f t="shared" si="28"/>
        <v/>
      </c>
      <c r="AO403" s="143" t="str">
        <f>IF(AND($AN403&lt;&gt;"",$AN403&gt;=8),VLOOKUP($AN403,得点換算表!$I$10:$J$14,2),"")</f>
        <v/>
      </c>
      <c r="AP403" s="105"/>
    </row>
    <row r="404" spans="1:42" x14ac:dyDescent="0.15">
      <c r="A404" s="11"/>
      <c r="B404" s="12"/>
      <c r="C404" s="13"/>
      <c r="D404" s="13"/>
      <c r="E404" s="14"/>
      <c r="F404" s="14"/>
      <c r="G404" s="14"/>
      <c r="H404" s="14"/>
      <c r="I404" s="15"/>
      <c r="J404" s="14"/>
      <c r="K404" s="13"/>
      <c r="L404" s="14"/>
      <c r="M404" s="14"/>
      <c r="N404" s="14"/>
      <c r="O404" s="14"/>
      <c r="P404" s="198"/>
      <c r="Q404" s="198"/>
      <c r="R404" s="198"/>
      <c r="S404" s="198"/>
      <c r="T404" s="198"/>
      <c r="U404" s="198"/>
      <c r="V404" s="198"/>
      <c r="W404" s="202">
        <f t="shared" si="29"/>
        <v>0</v>
      </c>
      <c r="X404" s="14"/>
      <c r="Y404" s="14"/>
      <c r="Z404" s="108"/>
      <c r="AA404" s="114"/>
      <c r="AB404" s="129"/>
      <c r="AC404" s="128"/>
      <c r="AD404" s="142" t="str">
        <f t="shared" si="30"/>
        <v/>
      </c>
      <c r="AE404" s="142" t="str">
        <f>IF($E404&lt;&gt;"",IF($AD404=1,VLOOKUP($E404,得点換算表!$C$5:$D$14,2),VLOOKUP($E404,得点換算表!$E$5:$F$14,2)),"")</f>
        <v/>
      </c>
      <c r="AF404" s="142" t="str">
        <f>IF($F404&lt;&gt;"",IF($AD404=1,VLOOKUP($F404,得点換算表!$C$15:$D$24,2),VLOOKUP($F404,得点換算表!$E$15:$F$24,2)),"")</f>
        <v/>
      </c>
      <c r="AG404" s="142" t="str">
        <f>IF($G404&lt;&gt;"",IF($AD404=1,VLOOKUP($G404,得点換算表!$C$25:$D$34,2),VLOOKUP($G404,得点換算表!$E$25:$F$34,2)),"")</f>
        <v/>
      </c>
      <c r="AH404" s="142" t="str">
        <f>IF($H404&lt;&gt;"",IF($AD404=1,VLOOKUP($H404,得点換算表!$C$35:$D$44,2),VLOOKUP($H404,得点換算表!$E$35:$F$44,2)),"")</f>
        <v/>
      </c>
      <c r="AI404" s="142" t="str">
        <f>IF($I404&lt;&gt;"",IF($AD404=1,VLOOKUP($I404,得点換算表!$C$45:$D$55,2),VLOOKUP($I404,得点換算表!$E$45:$F$55,2)),"")</f>
        <v/>
      </c>
      <c r="AJ404" s="142" t="str">
        <f>IF($J404&lt;&gt;"",IF($AD404=1,VLOOKUP($J404,得点換算表!$C$56:$D$65,2),VLOOKUP($J404,得点換算表!$E$56:$F$65,2)),"")</f>
        <v/>
      </c>
      <c r="AK404" s="142" t="str">
        <f>IF($K404&lt;&gt;"",IF($AD404=1,VLOOKUP($K404,得点換算表!$C$66:$D$76,2),VLOOKUP($K404,得点換算表!$E$66:$F$76,2)),"")</f>
        <v/>
      </c>
      <c r="AL404" s="142" t="str">
        <f>IF($L404&lt;&gt;"",IF($AD404=1,VLOOKUP($L404,得点換算表!$C$77:$D$86,2),VLOOKUP($L404,得点換算表!$E$77:$F$86,2)),"")</f>
        <v/>
      </c>
      <c r="AM404" s="142" t="str">
        <f>IF($M404&lt;&gt;"",IF($AD404=1,VLOOKUP($M404,得点換算表!$C$87:$D$96,2),VLOOKUP($M404,得点換算表!$E$87:$F$96,2)),"")</f>
        <v/>
      </c>
      <c r="AN404" s="142" t="str">
        <f t="shared" si="28"/>
        <v/>
      </c>
      <c r="AO404" s="143" t="str">
        <f>IF(AND($AN404&lt;&gt;"",$AN404&gt;=8),VLOOKUP($AN404,得点換算表!$I$10:$J$14,2),"")</f>
        <v/>
      </c>
      <c r="AP404" s="105"/>
    </row>
    <row r="405" spans="1:42" x14ac:dyDescent="0.15">
      <c r="A405" s="11"/>
      <c r="B405" s="12"/>
      <c r="C405" s="13"/>
      <c r="D405" s="13"/>
      <c r="E405" s="14"/>
      <c r="F405" s="14"/>
      <c r="G405" s="14"/>
      <c r="H405" s="14"/>
      <c r="I405" s="15"/>
      <c r="J405" s="14"/>
      <c r="K405" s="13"/>
      <c r="L405" s="14"/>
      <c r="M405" s="14"/>
      <c r="N405" s="14"/>
      <c r="O405" s="14"/>
      <c r="P405" s="198"/>
      <c r="Q405" s="198"/>
      <c r="R405" s="198"/>
      <c r="S405" s="198"/>
      <c r="T405" s="198"/>
      <c r="U405" s="198"/>
      <c r="V405" s="198"/>
      <c r="W405" s="202">
        <f t="shared" si="29"/>
        <v>0</v>
      </c>
      <c r="X405" s="14"/>
      <c r="Y405" s="14"/>
      <c r="Z405" s="108"/>
      <c r="AA405" s="114"/>
      <c r="AB405" s="129"/>
      <c r="AC405" s="128"/>
      <c r="AD405" s="142" t="str">
        <f t="shared" si="30"/>
        <v/>
      </c>
      <c r="AE405" s="142" t="str">
        <f>IF($E405&lt;&gt;"",IF($AD405=1,VLOOKUP($E405,得点換算表!$C$5:$D$14,2),VLOOKUP($E405,得点換算表!$E$5:$F$14,2)),"")</f>
        <v/>
      </c>
      <c r="AF405" s="142" t="str">
        <f>IF($F405&lt;&gt;"",IF($AD405=1,VLOOKUP($F405,得点換算表!$C$15:$D$24,2),VLOOKUP($F405,得点換算表!$E$15:$F$24,2)),"")</f>
        <v/>
      </c>
      <c r="AG405" s="142" t="str">
        <f>IF($G405&lt;&gt;"",IF($AD405=1,VLOOKUP($G405,得点換算表!$C$25:$D$34,2),VLOOKUP($G405,得点換算表!$E$25:$F$34,2)),"")</f>
        <v/>
      </c>
      <c r="AH405" s="142" t="str">
        <f>IF($H405&lt;&gt;"",IF($AD405=1,VLOOKUP($H405,得点換算表!$C$35:$D$44,2),VLOOKUP($H405,得点換算表!$E$35:$F$44,2)),"")</f>
        <v/>
      </c>
      <c r="AI405" s="142" t="str">
        <f>IF($I405&lt;&gt;"",IF($AD405=1,VLOOKUP($I405,得点換算表!$C$45:$D$55,2),VLOOKUP($I405,得点換算表!$E$45:$F$55,2)),"")</f>
        <v/>
      </c>
      <c r="AJ405" s="142" t="str">
        <f>IF($J405&lt;&gt;"",IF($AD405=1,VLOOKUP($J405,得点換算表!$C$56:$D$65,2),VLOOKUP($J405,得点換算表!$E$56:$F$65,2)),"")</f>
        <v/>
      </c>
      <c r="AK405" s="142" t="str">
        <f>IF($K405&lt;&gt;"",IF($AD405=1,VLOOKUP($K405,得点換算表!$C$66:$D$76,2),VLOOKUP($K405,得点換算表!$E$66:$F$76,2)),"")</f>
        <v/>
      </c>
      <c r="AL405" s="142" t="str">
        <f>IF($L405&lt;&gt;"",IF($AD405=1,VLOOKUP($L405,得点換算表!$C$77:$D$86,2),VLOOKUP($L405,得点換算表!$E$77:$F$86,2)),"")</f>
        <v/>
      </c>
      <c r="AM405" s="142" t="str">
        <f>IF($M405&lt;&gt;"",IF($AD405=1,VLOOKUP($M405,得点換算表!$C$87:$D$96,2),VLOOKUP($M405,得点換算表!$E$87:$F$96,2)),"")</f>
        <v/>
      </c>
      <c r="AN405" s="142" t="str">
        <f t="shared" si="28"/>
        <v/>
      </c>
      <c r="AO405" s="143" t="str">
        <f>IF(AND($AN405&lt;&gt;"",$AN405&gt;=8),VLOOKUP($AN405,得点換算表!$I$10:$J$14,2),"")</f>
        <v/>
      </c>
      <c r="AP405" s="105"/>
    </row>
    <row r="406" spans="1:42" x14ac:dyDescent="0.15">
      <c r="A406" s="11"/>
      <c r="B406" s="12"/>
      <c r="C406" s="13"/>
      <c r="D406" s="13"/>
      <c r="E406" s="14"/>
      <c r="F406" s="14"/>
      <c r="G406" s="14"/>
      <c r="H406" s="14"/>
      <c r="I406" s="15"/>
      <c r="J406" s="14"/>
      <c r="K406" s="13"/>
      <c r="L406" s="14"/>
      <c r="M406" s="14"/>
      <c r="N406" s="14"/>
      <c r="O406" s="14"/>
      <c r="P406" s="198"/>
      <c r="Q406" s="198"/>
      <c r="R406" s="198"/>
      <c r="S406" s="198"/>
      <c r="T406" s="198"/>
      <c r="U406" s="198"/>
      <c r="V406" s="198"/>
      <c r="W406" s="202">
        <f t="shared" si="29"/>
        <v>0</v>
      </c>
      <c r="X406" s="14"/>
      <c r="Y406" s="14"/>
      <c r="Z406" s="108"/>
      <c r="AA406" s="114"/>
      <c r="AB406" s="129"/>
      <c r="AC406" s="128"/>
      <c r="AD406" s="142" t="str">
        <f t="shared" si="30"/>
        <v/>
      </c>
      <c r="AE406" s="142" t="str">
        <f>IF($E406&lt;&gt;"",IF($AD406=1,VLOOKUP($E406,得点換算表!$C$5:$D$14,2),VLOOKUP($E406,得点換算表!$E$5:$F$14,2)),"")</f>
        <v/>
      </c>
      <c r="AF406" s="142" t="str">
        <f>IF($F406&lt;&gt;"",IF($AD406=1,VLOOKUP($F406,得点換算表!$C$15:$D$24,2),VLOOKUP($F406,得点換算表!$E$15:$F$24,2)),"")</f>
        <v/>
      </c>
      <c r="AG406" s="142" t="str">
        <f>IF($G406&lt;&gt;"",IF($AD406=1,VLOOKUP($G406,得点換算表!$C$25:$D$34,2),VLOOKUP($G406,得点換算表!$E$25:$F$34,2)),"")</f>
        <v/>
      </c>
      <c r="AH406" s="142" t="str">
        <f>IF($H406&lt;&gt;"",IF($AD406=1,VLOOKUP($H406,得点換算表!$C$35:$D$44,2),VLOOKUP($H406,得点換算表!$E$35:$F$44,2)),"")</f>
        <v/>
      </c>
      <c r="AI406" s="142" t="str">
        <f>IF($I406&lt;&gt;"",IF($AD406=1,VLOOKUP($I406,得点換算表!$C$45:$D$55,2),VLOOKUP($I406,得点換算表!$E$45:$F$55,2)),"")</f>
        <v/>
      </c>
      <c r="AJ406" s="142" t="str">
        <f>IF($J406&lt;&gt;"",IF($AD406=1,VLOOKUP($J406,得点換算表!$C$56:$D$65,2),VLOOKUP($J406,得点換算表!$E$56:$F$65,2)),"")</f>
        <v/>
      </c>
      <c r="AK406" s="142" t="str">
        <f>IF($K406&lt;&gt;"",IF($AD406=1,VLOOKUP($K406,得点換算表!$C$66:$D$76,2),VLOOKUP($K406,得点換算表!$E$66:$F$76,2)),"")</f>
        <v/>
      </c>
      <c r="AL406" s="142" t="str">
        <f>IF($L406&lt;&gt;"",IF($AD406=1,VLOOKUP($L406,得点換算表!$C$77:$D$86,2),VLOOKUP($L406,得点換算表!$E$77:$F$86,2)),"")</f>
        <v/>
      </c>
      <c r="AM406" s="142" t="str">
        <f>IF($M406&lt;&gt;"",IF($AD406=1,VLOOKUP($M406,得点換算表!$C$87:$D$96,2),VLOOKUP($M406,得点換算表!$E$87:$F$96,2)),"")</f>
        <v/>
      </c>
      <c r="AN406" s="142" t="str">
        <f t="shared" si="28"/>
        <v/>
      </c>
      <c r="AO406" s="143" t="str">
        <f>IF(AND($AN406&lt;&gt;"",$AN406&gt;=8),VLOOKUP($AN406,得点換算表!$I$10:$J$14,2),"")</f>
        <v/>
      </c>
      <c r="AP406" s="105"/>
    </row>
    <row r="407" spans="1:42" x14ac:dyDescent="0.15">
      <c r="A407" s="11"/>
      <c r="B407" s="12"/>
      <c r="C407" s="13"/>
      <c r="D407" s="13"/>
      <c r="E407" s="14"/>
      <c r="F407" s="14"/>
      <c r="G407" s="14"/>
      <c r="H407" s="14"/>
      <c r="I407" s="15"/>
      <c r="J407" s="14"/>
      <c r="K407" s="13"/>
      <c r="L407" s="14"/>
      <c r="M407" s="14"/>
      <c r="N407" s="14"/>
      <c r="O407" s="14"/>
      <c r="P407" s="198"/>
      <c r="Q407" s="198"/>
      <c r="R407" s="198"/>
      <c r="S407" s="198"/>
      <c r="T407" s="198"/>
      <c r="U407" s="198"/>
      <c r="V407" s="198"/>
      <c r="W407" s="202">
        <f t="shared" si="29"/>
        <v>0</v>
      </c>
      <c r="X407" s="14"/>
      <c r="Y407" s="14"/>
      <c r="Z407" s="108"/>
      <c r="AA407" s="114"/>
      <c r="AB407" s="129"/>
      <c r="AC407" s="128"/>
      <c r="AD407" s="142" t="str">
        <f t="shared" si="30"/>
        <v/>
      </c>
      <c r="AE407" s="142" t="str">
        <f>IF($E407&lt;&gt;"",IF($AD407=1,VLOOKUP($E407,得点換算表!$C$5:$D$14,2),VLOOKUP($E407,得点換算表!$E$5:$F$14,2)),"")</f>
        <v/>
      </c>
      <c r="AF407" s="142" t="str">
        <f>IF($F407&lt;&gt;"",IF($AD407=1,VLOOKUP($F407,得点換算表!$C$15:$D$24,2),VLOOKUP($F407,得点換算表!$E$15:$F$24,2)),"")</f>
        <v/>
      </c>
      <c r="AG407" s="142" t="str">
        <f>IF($G407&lt;&gt;"",IF($AD407=1,VLOOKUP($G407,得点換算表!$C$25:$D$34,2),VLOOKUP($G407,得点換算表!$E$25:$F$34,2)),"")</f>
        <v/>
      </c>
      <c r="AH407" s="142" t="str">
        <f>IF($H407&lt;&gt;"",IF($AD407=1,VLOOKUP($H407,得点換算表!$C$35:$D$44,2),VLOOKUP($H407,得点換算表!$E$35:$F$44,2)),"")</f>
        <v/>
      </c>
      <c r="AI407" s="142" t="str">
        <f>IF($I407&lt;&gt;"",IF($AD407=1,VLOOKUP($I407,得点換算表!$C$45:$D$55,2),VLOOKUP($I407,得点換算表!$E$45:$F$55,2)),"")</f>
        <v/>
      </c>
      <c r="AJ407" s="142" t="str">
        <f>IF($J407&lt;&gt;"",IF($AD407=1,VLOOKUP($J407,得点換算表!$C$56:$D$65,2),VLOOKUP($J407,得点換算表!$E$56:$F$65,2)),"")</f>
        <v/>
      </c>
      <c r="AK407" s="142" t="str">
        <f>IF($K407&lt;&gt;"",IF($AD407=1,VLOOKUP($K407,得点換算表!$C$66:$D$76,2),VLOOKUP($K407,得点換算表!$E$66:$F$76,2)),"")</f>
        <v/>
      </c>
      <c r="AL407" s="142" t="str">
        <f>IF($L407&lt;&gt;"",IF($AD407=1,VLOOKUP($L407,得点換算表!$C$77:$D$86,2),VLOOKUP($L407,得点換算表!$E$77:$F$86,2)),"")</f>
        <v/>
      </c>
      <c r="AM407" s="142" t="str">
        <f>IF($M407&lt;&gt;"",IF($AD407=1,VLOOKUP($M407,得点換算表!$C$87:$D$96,2),VLOOKUP($M407,得点換算表!$E$87:$F$96,2)),"")</f>
        <v/>
      </c>
      <c r="AN407" s="142" t="str">
        <f t="shared" si="28"/>
        <v/>
      </c>
      <c r="AO407" s="143" t="str">
        <f>IF(AND($AN407&lt;&gt;"",$AN407&gt;=8),VLOOKUP($AN407,得点換算表!$I$10:$J$14,2),"")</f>
        <v/>
      </c>
      <c r="AP407" s="105"/>
    </row>
    <row r="408" spans="1:42" x14ac:dyDescent="0.15">
      <c r="A408" s="11"/>
      <c r="B408" s="12"/>
      <c r="C408" s="13"/>
      <c r="D408" s="13"/>
      <c r="E408" s="14"/>
      <c r="F408" s="14"/>
      <c r="G408" s="14"/>
      <c r="H408" s="14"/>
      <c r="I408" s="15"/>
      <c r="J408" s="14"/>
      <c r="K408" s="13"/>
      <c r="L408" s="14"/>
      <c r="M408" s="14"/>
      <c r="N408" s="14"/>
      <c r="O408" s="14"/>
      <c r="P408" s="198"/>
      <c r="Q408" s="198"/>
      <c r="R408" s="198"/>
      <c r="S408" s="198"/>
      <c r="T408" s="198"/>
      <c r="U408" s="198"/>
      <c r="V408" s="198"/>
      <c r="W408" s="202">
        <f t="shared" si="29"/>
        <v>0</v>
      </c>
      <c r="X408" s="14"/>
      <c r="Y408" s="14"/>
      <c r="Z408" s="108"/>
      <c r="AA408" s="114"/>
      <c r="AB408" s="129"/>
      <c r="AC408" s="128"/>
      <c r="AD408" s="142" t="str">
        <f t="shared" si="30"/>
        <v/>
      </c>
      <c r="AE408" s="142" t="str">
        <f>IF($E408&lt;&gt;"",IF($AD408=1,VLOOKUP($E408,得点換算表!$C$5:$D$14,2),VLOOKUP($E408,得点換算表!$E$5:$F$14,2)),"")</f>
        <v/>
      </c>
      <c r="AF408" s="142" t="str">
        <f>IF($F408&lt;&gt;"",IF($AD408=1,VLOOKUP($F408,得点換算表!$C$15:$D$24,2),VLOOKUP($F408,得点換算表!$E$15:$F$24,2)),"")</f>
        <v/>
      </c>
      <c r="AG408" s="142" t="str">
        <f>IF($G408&lt;&gt;"",IF($AD408=1,VLOOKUP($G408,得点換算表!$C$25:$D$34,2),VLOOKUP($G408,得点換算表!$E$25:$F$34,2)),"")</f>
        <v/>
      </c>
      <c r="AH408" s="142" t="str">
        <f>IF($H408&lt;&gt;"",IF($AD408=1,VLOOKUP($H408,得点換算表!$C$35:$D$44,2),VLOOKUP($H408,得点換算表!$E$35:$F$44,2)),"")</f>
        <v/>
      </c>
      <c r="AI408" s="142" t="str">
        <f>IF($I408&lt;&gt;"",IF($AD408=1,VLOOKUP($I408,得点換算表!$C$45:$D$55,2),VLOOKUP($I408,得点換算表!$E$45:$F$55,2)),"")</f>
        <v/>
      </c>
      <c r="AJ408" s="142" t="str">
        <f>IF($J408&lt;&gt;"",IF($AD408=1,VLOOKUP($J408,得点換算表!$C$56:$D$65,2),VLOOKUP($J408,得点換算表!$E$56:$F$65,2)),"")</f>
        <v/>
      </c>
      <c r="AK408" s="142" t="str">
        <f>IF($K408&lt;&gt;"",IF($AD408=1,VLOOKUP($K408,得点換算表!$C$66:$D$76,2),VLOOKUP($K408,得点換算表!$E$66:$F$76,2)),"")</f>
        <v/>
      </c>
      <c r="AL408" s="142" t="str">
        <f>IF($L408&lt;&gt;"",IF($AD408=1,VLOOKUP($L408,得点換算表!$C$77:$D$86,2),VLOOKUP($L408,得点換算表!$E$77:$F$86,2)),"")</f>
        <v/>
      </c>
      <c r="AM408" s="142" t="str">
        <f>IF($M408&lt;&gt;"",IF($AD408=1,VLOOKUP($M408,得点換算表!$C$87:$D$96,2),VLOOKUP($M408,得点換算表!$E$87:$F$96,2)),"")</f>
        <v/>
      </c>
      <c r="AN408" s="142" t="str">
        <f t="shared" si="28"/>
        <v/>
      </c>
      <c r="AO408" s="143" t="str">
        <f>IF(AND($AN408&lt;&gt;"",$AN408&gt;=8),VLOOKUP($AN408,得点換算表!$I$10:$J$14,2),"")</f>
        <v/>
      </c>
      <c r="AP408" s="105"/>
    </row>
    <row r="409" spans="1:42" x14ac:dyDescent="0.15">
      <c r="A409" s="11"/>
      <c r="B409" s="12"/>
      <c r="C409" s="13"/>
      <c r="D409" s="13"/>
      <c r="E409" s="14"/>
      <c r="F409" s="14"/>
      <c r="G409" s="14"/>
      <c r="H409" s="14"/>
      <c r="I409" s="15"/>
      <c r="J409" s="14"/>
      <c r="K409" s="13"/>
      <c r="L409" s="14"/>
      <c r="M409" s="14"/>
      <c r="N409" s="14"/>
      <c r="O409" s="14"/>
      <c r="P409" s="198"/>
      <c r="Q409" s="198"/>
      <c r="R409" s="198"/>
      <c r="S409" s="198"/>
      <c r="T409" s="198"/>
      <c r="U409" s="198"/>
      <c r="V409" s="198"/>
      <c r="W409" s="202">
        <f t="shared" si="29"/>
        <v>0</v>
      </c>
      <c r="X409" s="14"/>
      <c r="Y409" s="14"/>
      <c r="Z409" s="108"/>
      <c r="AA409" s="114"/>
      <c r="AB409" s="129"/>
      <c r="AC409" s="128"/>
      <c r="AD409" s="142" t="str">
        <f t="shared" si="30"/>
        <v/>
      </c>
      <c r="AE409" s="142" t="str">
        <f>IF($E409&lt;&gt;"",IF($AD409=1,VLOOKUP($E409,得点換算表!$C$5:$D$14,2),VLOOKUP($E409,得点換算表!$E$5:$F$14,2)),"")</f>
        <v/>
      </c>
      <c r="AF409" s="142" t="str">
        <f>IF($F409&lt;&gt;"",IF($AD409=1,VLOOKUP($F409,得点換算表!$C$15:$D$24,2),VLOOKUP($F409,得点換算表!$E$15:$F$24,2)),"")</f>
        <v/>
      </c>
      <c r="AG409" s="142" t="str">
        <f>IF($G409&lt;&gt;"",IF($AD409=1,VLOOKUP($G409,得点換算表!$C$25:$D$34,2),VLOOKUP($G409,得点換算表!$E$25:$F$34,2)),"")</f>
        <v/>
      </c>
      <c r="AH409" s="142" t="str">
        <f>IF($H409&lt;&gt;"",IF($AD409=1,VLOOKUP($H409,得点換算表!$C$35:$D$44,2),VLOOKUP($H409,得点換算表!$E$35:$F$44,2)),"")</f>
        <v/>
      </c>
      <c r="AI409" s="142" t="str">
        <f>IF($I409&lt;&gt;"",IF($AD409=1,VLOOKUP($I409,得点換算表!$C$45:$D$55,2),VLOOKUP($I409,得点換算表!$E$45:$F$55,2)),"")</f>
        <v/>
      </c>
      <c r="AJ409" s="142" t="str">
        <f>IF($J409&lt;&gt;"",IF($AD409=1,VLOOKUP($J409,得点換算表!$C$56:$D$65,2),VLOOKUP($J409,得点換算表!$E$56:$F$65,2)),"")</f>
        <v/>
      </c>
      <c r="AK409" s="142" t="str">
        <f>IF($K409&lt;&gt;"",IF($AD409=1,VLOOKUP($K409,得点換算表!$C$66:$D$76,2),VLOOKUP($K409,得点換算表!$E$66:$F$76,2)),"")</f>
        <v/>
      </c>
      <c r="AL409" s="142" t="str">
        <f>IF($L409&lt;&gt;"",IF($AD409=1,VLOOKUP($L409,得点換算表!$C$77:$D$86,2),VLOOKUP($L409,得点換算表!$E$77:$F$86,2)),"")</f>
        <v/>
      </c>
      <c r="AM409" s="142" t="str">
        <f>IF($M409&lt;&gt;"",IF($AD409=1,VLOOKUP($M409,得点換算表!$C$87:$D$96,2),VLOOKUP($M409,得点換算表!$E$87:$F$96,2)),"")</f>
        <v/>
      </c>
      <c r="AN409" s="142" t="str">
        <f t="shared" si="28"/>
        <v/>
      </c>
      <c r="AO409" s="143" t="str">
        <f>IF(AND($AN409&lt;&gt;"",$AN409&gt;=8),VLOOKUP($AN409,得点換算表!$I$10:$J$14,2),"")</f>
        <v/>
      </c>
      <c r="AP409" s="105"/>
    </row>
    <row r="410" spans="1:42" x14ac:dyDescent="0.15">
      <c r="A410" s="11"/>
      <c r="B410" s="12"/>
      <c r="C410" s="13"/>
      <c r="D410" s="13"/>
      <c r="E410" s="14"/>
      <c r="F410" s="14"/>
      <c r="G410" s="14"/>
      <c r="H410" s="14"/>
      <c r="I410" s="15"/>
      <c r="J410" s="14"/>
      <c r="K410" s="13"/>
      <c r="L410" s="14"/>
      <c r="M410" s="14"/>
      <c r="N410" s="14"/>
      <c r="O410" s="14"/>
      <c r="P410" s="198"/>
      <c r="Q410" s="198"/>
      <c r="R410" s="198"/>
      <c r="S410" s="198"/>
      <c r="T410" s="198"/>
      <c r="U410" s="198"/>
      <c r="V410" s="198"/>
      <c r="W410" s="202">
        <f t="shared" si="29"/>
        <v>0</v>
      </c>
      <c r="X410" s="14"/>
      <c r="Y410" s="14"/>
      <c r="Z410" s="108"/>
      <c r="AA410" s="114"/>
      <c r="AB410" s="129"/>
      <c r="AC410" s="128"/>
      <c r="AD410" s="142" t="str">
        <f t="shared" si="30"/>
        <v/>
      </c>
      <c r="AE410" s="142" t="str">
        <f>IF($E410&lt;&gt;"",IF($AD410=1,VLOOKUP($E410,得点換算表!$C$5:$D$14,2),VLOOKUP($E410,得点換算表!$E$5:$F$14,2)),"")</f>
        <v/>
      </c>
      <c r="AF410" s="142" t="str">
        <f>IF($F410&lt;&gt;"",IF($AD410=1,VLOOKUP($F410,得点換算表!$C$15:$D$24,2),VLOOKUP($F410,得点換算表!$E$15:$F$24,2)),"")</f>
        <v/>
      </c>
      <c r="AG410" s="142" t="str">
        <f>IF($G410&lt;&gt;"",IF($AD410=1,VLOOKUP($G410,得点換算表!$C$25:$D$34,2),VLOOKUP($G410,得点換算表!$E$25:$F$34,2)),"")</f>
        <v/>
      </c>
      <c r="AH410" s="142" t="str">
        <f>IF($H410&lt;&gt;"",IF($AD410=1,VLOOKUP($H410,得点換算表!$C$35:$D$44,2),VLOOKUP($H410,得点換算表!$E$35:$F$44,2)),"")</f>
        <v/>
      </c>
      <c r="AI410" s="142" t="str">
        <f>IF($I410&lt;&gt;"",IF($AD410=1,VLOOKUP($I410,得点換算表!$C$45:$D$55,2),VLOOKUP($I410,得点換算表!$E$45:$F$55,2)),"")</f>
        <v/>
      </c>
      <c r="AJ410" s="142" t="str">
        <f>IF($J410&lt;&gt;"",IF($AD410=1,VLOOKUP($J410,得点換算表!$C$56:$D$65,2),VLOOKUP($J410,得点換算表!$E$56:$F$65,2)),"")</f>
        <v/>
      </c>
      <c r="AK410" s="142" t="str">
        <f>IF($K410&lt;&gt;"",IF($AD410=1,VLOOKUP($K410,得点換算表!$C$66:$D$76,2),VLOOKUP($K410,得点換算表!$E$66:$F$76,2)),"")</f>
        <v/>
      </c>
      <c r="AL410" s="142" t="str">
        <f>IF($L410&lt;&gt;"",IF($AD410=1,VLOOKUP($L410,得点換算表!$C$77:$D$86,2),VLOOKUP($L410,得点換算表!$E$77:$F$86,2)),"")</f>
        <v/>
      </c>
      <c r="AM410" s="142" t="str">
        <f>IF($M410&lt;&gt;"",IF($AD410=1,VLOOKUP($M410,得点換算表!$C$87:$D$96,2),VLOOKUP($M410,得点換算表!$E$87:$F$96,2)),"")</f>
        <v/>
      </c>
      <c r="AN410" s="142" t="str">
        <f t="shared" si="28"/>
        <v/>
      </c>
      <c r="AO410" s="143" t="str">
        <f>IF(AND($AN410&lt;&gt;"",$AN410&gt;=8),VLOOKUP($AN410,得点換算表!$I$10:$J$14,2),"")</f>
        <v/>
      </c>
      <c r="AP410" s="105"/>
    </row>
    <row r="411" spans="1:42" x14ac:dyDescent="0.15">
      <c r="A411" s="11"/>
      <c r="B411" s="12"/>
      <c r="C411" s="13"/>
      <c r="D411" s="13"/>
      <c r="E411" s="14"/>
      <c r="F411" s="14"/>
      <c r="G411" s="14"/>
      <c r="H411" s="14"/>
      <c r="I411" s="15"/>
      <c r="J411" s="14"/>
      <c r="K411" s="13"/>
      <c r="L411" s="14"/>
      <c r="M411" s="14"/>
      <c r="N411" s="14"/>
      <c r="O411" s="14"/>
      <c r="P411" s="198"/>
      <c r="Q411" s="198"/>
      <c r="R411" s="198"/>
      <c r="S411" s="198"/>
      <c r="T411" s="198"/>
      <c r="U411" s="198"/>
      <c r="V411" s="198"/>
      <c r="W411" s="202">
        <f t="shared" si="29"/>
        <v>0</v>
      </c>
      <c r="X411" s="14"/>
      <c r="Y411" s="14"/>
      <c r="Z411" s="108"/>
      <c r="AA411" s="114"/>
      <c r="AB411" s="129"/>
      <c r="AC411" s="128"/>
      <c r="AD411" s="142" t="str">
        <f t="shared" si="30"/>
        <v/>
      </c>
      <c r="AE411" s="142" t="str">
        <f>IF($E411&lt;&gt;"",IF($AD411=1,VLOOKUP($E411,得点換算表!$C$5:$D$14,2),VLOOKUP($E411,得点換算表!$E$5:$F$14,2)),"")</f>
        <v/>
      </c>
      <c r="AF411" s="142" t="str">
        <f>IF($F411&lt;&gt;"",IF($AD411=1,VLOOKUP($F411,得点換算表!$C$15:$D$24,2),VLOOKUP($F411,得点換算表!$E$15:$F$24,2)),"")</f>
        <v/>
      </c>
      <c r="AG411" s="142" t="str">
        <f>IF($G411&lt;&gt;"",IF($AD411=1,VLOOKUP($G411,得点換算表!$C$25:$D$34,2),VLOOKUP($G411,得点換算表!$E$25:$F$34,2)),"")</f>
        <v/>
      </c>
      <c r="AH411" s="142" t="str">
        <f>IF($H411&lt;&gt;"",IF($AD411=1,VLOOKUP($H411,得点換算表!$C$35:$D$44,2),VLOOKUP($H411,得点換算表!$E$35:$F$44,2)),"")</f>
        <v/>
      </c>
      <c r="AI411" s="142" t="str">
        <f>IF($I411&lt;&gt;"",IF($AD411=1,VLOOKUP($I411,得点換算表!$C$45:$D$55,2),VLOOKUP($I411,得点換算表!$E$45:$F$55,2)),"")</f>
        <v/>
      </c>
      <c r="AJ411" s="142" t="str">
        <f>IF($J411&lt;&gt;"",IF($AD411=1,VLOOKUP($J411,得点換算表!$C$56:$D$65,2),VLOOKUP($J411,得点換算表!$E$56:$F$65,2)),"")</f>
        <v/>
      </c>
      <c r="AK411" s="142" t="str">
        <f>IF($K411&lt;&gt;"",IF($AD411=1,VLOOKUP($K411,得点換算表!$C$66:$D$76,2),VLOOKUP($K411,得点換算表!$E$66:$F$76,2)),"")</f>
        <v/>
      </c>
      <c r="AL411" s="142" t="str">
        <f>IF($L411&lt;&gt;"",IF($AD411=1,VLOOKUP($L411,得点換算表!$C$77:$D$86,2),VLOOKUP($L411,得点換算表!$E$77:$F$86,2)),"")</f>
        <v/>
      </c>
      <c r="AM411" s="142" t="str">
        <f>IF($M411&lt;&gt;"",IF($AD411=1,VLOOKUP($M411,得点換算表!$C$87:$D$96,2),VLOOKUP($M411,得点換算表!$E$87:$F$96,2)),"")</f>
        <v/>
      </c>
      <c r="AN411" s="142" t="str">
        <f t="shared" si="28"/>
        <v/>
      </c>
      <c r="AO411" s="143" t="str">
        <f>IF(AND($AN411&lt;&gt;"",$AN411&gt;=8),VLOOKUP($AN411,得点換算表!$I$10:$J$14,2),"")</f>
        <v/>
      </c>
      <c r="AP411" s="105"/>
    </row>
    <row r="412" spans="1:42" x14ac:dyDescent="0.15">
      <c r="A412" s="11"/>
      <c r="B412" s="12"/>
      <c r="C412" s="13"/>
      <c r="D412" s="13"/>
      <c r="E412" s="14"/>
      <c r="F412" s="14"/>
      <c r="G412" s="14"/>
      <c r="H412" s="14"/>
      <c r="I412" s="15"/>
      <c r="J412" s="14"/>
      <c r="K412" s="13"/>
      <c r="L412" s="14"/>
      <c r="M412" s="14"/>
      <c r="N412" s="14"/>
      <c r="O412" s="14"/>
      <c r="P412" s="198"/>
      <c r="Q412" s="198"/>
      <c r="R412" s="198"/>
      <c r="S412" s="198"/>
      <c r="T412" s="198"/>
      <c r="U412" s="198"/>
      <c r="V412" s="198"/>
      <c r="W412" s="202">
        <f t="shared" si="29"/>
        <v>0</v>
      </c>
      <c r="X412" s="14"/>
      <c r="Y412" s="14"/>
      <c r="Z412" s="108"/>
      <c r="AA412" s="114"/>
      <c r="AB412" s="129"/>
      <c r="AC412" s="128"/>
      <c r="AD412" s="142" t="str">
        <f t="shared" si="30"/>
        <v/>
      </c>
      <c r="AE412" s="142" t="str">
        <f>IF($E412&lt;&gt;"",IF($AD412=1,VLOOKUP($E412,得点換算表!$C$5:$D$14,2),VLOOKUP($E412,得点換算表!$E$5:$F$14,2)),"")</f>
        <v/>
      </c>
      <c r="AF412" s="142" t="str">
        <f>IF($F412&lt;&gt;"",IF($AD412=1,VLOOKUP($F412,得点換算表!$C$15:$D$24,2),VLOOKUP($F412,得点換算表!$E$15:$F$24,2)),"")</f>
        <v/>
      </c>
      <c r="AG412" s="142" t="str">
        <f>IF($G412&lt;&gt;"",IF($AD412=1,VLOOKUP($G412,得点換算表!$C$25:$D$34,2),VLOOKUP($G412,得点換算表!$E$25:$F$34,2)),"")</f>
        <v/>
      </c>
      <c r="AH412" s="142" t="str">
        <f>IF($H412&lt;&gt;"",IF($AD412=1,VLOOKUP($H412,得点換算表!$C$35:$D$44,2),VLOOKUP($H412,得点換算表!$E$35:$F$44,2)),"")</f>
        <v/>
      </c>
      <c r="AI412" s="142" t="str">
        <f>IF($I412&lt;&gt;"",IF($AD412=1,VLOOKUP($I412,得点換算表!$C$45:$D$55,2),VLOOKUP($I412,得点換算表!$E$45:$F$55,2)),"")</f>
        <v/>
      </c>
      <c r="AJ412" s="142" t="str">
        <f>IF($J412&lt;&gt;"",IF($AD412=1,VLOOKUP($J412,得点換算表!$C$56:$D$65,2),VLOOKUP($J412,得点換算表!$E$56:$F$65,2)),"")</f>
        <v/>
      </c>
      <c r="AK412" s="142" t="str">
        <f>IF($K412&lt;&gt;"",IF($AD412=1,VLOOKUP($K412,得点換算表!$C$66:$D$76,2),VLOOKUP($K412,得点換算表!$E$66:$F$76,2)),"")</f>
        <v/>
      </c>
      <c r="AL412" s="142" t="str">
        <f>IF($L412&lt;&gt;"",IF($AD412=1,VLOOKUP($L412,得点換算表!$C$77:$D$86,2),VLOOKUP($L412,得点換算表!$E$77:$F$86,2)),"")</f>
        <v/>
      </c>
      <c r="AM412" s="142" t="str">
        <f>IF($M412&lt;&gt;"",IF($AD412=1,VLOOKUP($M412,得点換算表!$C$87:$D$96,2),VLOOKUP($M412,得点換算表!$E$87:$F$96,2)),"")</f>
        <v/>
      </c>
      <c r="AN412" s="142" t="str">
        <f t="shared" si="28"/>
        <v/>
      </c>
      <c r="AO412" s="143" t="str">
        <f>IF(AND($AN412&lt;&gt;"",$AN412&gt;=8),VLOOKUP($AN412,得点換算表!$I$10:$J$14,2),"")</f>
        <v/>
      </c>
      <c r="AP412" s="105"/>
    </row>
    <row r="413" spans="1:42" x14ac:dyDescent="0.15">
      <c r="A413" s="11"/>
      <c r="B413" s="12"/>
      <c r="C413" s="13"/>
      <c r="D413" s="13"/>
      <c r="E413" s="14"/>
      <c r="F413" s="14"/>
      <c r="G413" s="14"/>
      <c r="H413" s="14"/>
      <c r="I413" s="15"/>
      <c r="J413" s="14"/>
      <c r="K413" s="13"/>
      <c r="L413" s="14"/>
      <c r="M413" s="14"/>
      <c r="N413" s="14"/>
      <c r="O413" s="14"/>
      <c r="P413" s="198"/>
      <c r="Q413" s="198"/>
      <c r="R413" s="198"/>
      <c r="S413" s="198"/>
      <c r="T413" s="198"/>
      <c r="U413" s="198"/>
      <c r="V413" s="198"/>
      <c r="W413" s="202">
        <f t="shared" si="29"/>
        <v>0</v>
      </c>
      <c r="X413" s="14"/>
      <c r="Y413" s="14"/>
      <c r="Z413" s="108"/>
      <c r="AA413" s="114"/>
      <c r="AB413" s="129"/>
      <c r="AC413" s="128"/>
      <c r="AD413" s="142" t="str">
        <f t="shared" si="30"/>
        <v/>
      </c>
      <c r="AE413" s="142" t="str">
        <f>IF($E413&lt;&gt;"",IF($AD413=1,VLOOKUP($E413,得点換算表!$C$5:$D$14,2),VLOOKUP($E413,得点換算表!$E$5:$F$14,2)),"")</f>
        <v/>
      </c>
      <c r="AF413" s="142" t="str">
        <f>IF($F413&lt;&gt;"",IF($AD413=1,VLOOKUP($F413,得点換算表!$C$15:$D$24,2),VLOOKUP($F413,得点換算表!$E$15:$F$24,2)),"")</f>
        <v/>
      </c>
      <c r="AG413" s="142" t="str">
        <f>IF($G413&lt;&gt;"",IF($AD413=1,VLOOKUP($G413,得点換算表!$C$25:$D$34,2),VLOOKUP($G413,得点換算表!$E$25:$F$34,2)),"")</f>
        <v/>
      </c>
      <c r="AH413" s="142" t="str">
        <f>IF($H413&lt;&gt;"",IF($AD413=1,VLOOKUP($H413,得点換算表!$C$35:$D$44,2),VLOOKUP($H413,得点換算表!$E$35:$F$44,2)),"")</f>
        <v/>
      </c>
      <c r="AI413" s="142" t="str">
        <f>IF($I413&lt;&gt;"",IF($AD413=1,VLOOKUP($I413,得点換算表!$C$45:$D$55,2),VLOOKUP($I413,得点換算表!$E$45:$F$55,2)),"")</f>
        <v/>
      </c>
      <c r="AJ413" s="142" t="str">
        <f>IF($J413&lt;&gt;"",IF($AD413=1,VLOOKUP($J413,得点換算表!$C$56:$D$65,2),VLOOKUP($J413,得点換算表!$E$56:$F$65,2)),"")</f>
        <v/>
      </c>
      <c r="AK413" s="142" t="str">
        <f>IF($K413&lt;&gt;"",IF($AD413=1,VLOOKUP($K413,得点換算表!$C$66:$D$76,2),VLOOKUP($K413,得点換算表!$E$66:$F$76,2)),"")</f>
        <v/>
      </c>
      <c r="AL413" s="142" t="str">
        <f>IF($L413&lt;&gt;"",IF($AD413=1,VLOOKUP($L413,得点換算表!$C$77:$D$86,2),VLOOKUP($L413,得点換算表!$E$77:$F$86,2)),"")</f>
        <v/>
      </c>
      <c r="AM413" s="142" t="str">
        <f>IF($M413&lt;&gt;"",IF($AD413=1,VLOOKUP($M413,得点換算表!$C$87:$D$96,2),VLOOKUP($M413,得点換算表!$E$87:$F$96,2)),"")</f>
        <v/>
      </c>
      <c r="AN413" s="142" t="str">
        <f t="shared" si="28"/>
        <v/>
      </c>
      <c r="AO413" s="143" t="str">
        <f>IF(AND($AN413&lt;&gt;"",$AN413&gt;=8),VLOOKUP($AN413,得点換算表!$I$10:$J$14,2),"")</f>
        <v/>
      </c>
      <c r="AP413" s="105"/>
    </row>
    <row r="414" spans="1:42" x14ac:dyDescent="0.15">
      <c r="A414" s="11"/>
      <c r="B414" s="12"/>
      <c r="C414" s="13"/>
      <c r="D414" s="13"/>
      <c r="E414" s="14"/>
      <c r="F414" s="14"/>
      <c r="G414" s="14"/>
      <c r="H414" s="14"/>
      <c r="I414" s="15"/>
      <c r="J414" s="14"/>
      <c r="K414" s="13"/>
      <c r="L414" s="14"/>
      <c r="M414" s="14"/>
      <c r="N414" s="14"/>
      <c r="O414" s="14"/>
      <c r="P414" s="198"/>
      <c r="Q414" s="198"/>
      <c r="R414" s="198"/>
      <c r="S414" s="198"/>
      <c r="T414" s="198"/>
      <c r="U414" s="198"/>
      <c r="V414" s="198"/>
      <c r="W414" s="202">
        <f t="shared" si="29"/>
        <v>0</v>
      </c>
      <c r="X414" s="14"/>
      <c r="Y414" s="14"/>
      <c r="Z414" s="108"/>
      <c r="AA414" s="114"/>
      <c r="AB414" s="129"/>
      <c r="AC414" s="128"/>
      <c r="AD414" s="142" t="str">
        <f t="shared" si="30"/>
        <v/>
      </c>
      <c r="AE414" s="142" t="str">
        <f>IF($E414&lt;&gt;"",IF($AD414=1,VLOOKUP($E414,得点換算表!$C$5:$D$14,2),VLOOKUP($E414,得点換算表!$E$5:$F$14,2)),"")</f>
        <v/>
      </c>
      <c r="AF414" s="142" t="str">
        <f>IF($F414&lt;&gt;"",IF($AD414=1,VLOOKUP($F414,得点換算表!$C$15:$D$24,2),VLOOKUP($F414,得点換算表!$E$15:$F$24,2)),"")</f>
        <v/>
      </c>
      <c r="AG414" s="142" t="str">
        <f>IF($G414&lt;&gt;"",IF($AD414=1,VLOOKUP($G414,得点換算表!$C$25:$D$34,2),VLOOKUP($G414,得点換算表!$E$25:$F$34,2)),"")</f>
        <v/>
      </c>
      <c r="AH414" s="142" t="str">
        <f>IF($H414&lt;&gt;"",IF($AD414=1,VLOOKUP($H414,得点換算表!$C$35:$D$44,2),VLOOKUP($H414,得点換算表!$E$35:$F$44,2)),"")</f>
        <v/>
      </c>
      <c r="AI414" s="142" t="str">
        <f>IF($I414&lt;&gt;"",IF($AD414=1,VLOOKUP($I414,得点換算表!$C$45:$D$55,2),VLOOKUP($I414,得点換算表!$E$45:$F$55,2)),"")</f>
        <v/>
      </c>
      <c r="AJ414" s="142" t="str">
        <f>IF($J414&lt;&gt;"",IF($AD414=1,VLOOKUP($J414,得点換算表!$C$56:$D$65,2),VLOOKUP($J414,得点換算表!$E$56:$F$65,2)),"")</f>
        <v/>
      </c>
      <c r="AK414" s="142" t="str">
        <f>IF($K414&lt;&gt;"",IF($AD414=1,VLOOKUP($K414,得点換算表!$C$66:$D$76,2),VLOOKUP($K414,得点換算表!$E$66:$F$76,2)),"")</f>
        <v/>
      </c>
      <c r="AL414" s="142" t="str">
        <f>IF($L414&lt;&gt;"",IF($AD414=1,VLOOKUP($L414,得点換算表!$C$77:$D$86,2),VLOOKUP($L414,得点換算表!$E$77:$F$86,2)),"")</f>
        <v/>
      </c>
      <c r="AM414" s="142" t="str">
        <f>IF($M414&lt;&gt;"",IF($AD414=1,VLOOKUP($M414,得点換算表!$C$87:$D$96,2),VLOOKUP($M414,得点換算表!$E$87:$F$96,2)),"")</f>
        <v/>
      </c>
      <c r="AN414" s="142" t="str">
        <f t="shared" si="28"/>
        <v/>
      </c>
      <c r="AO414" s="143" t="str">
        <f>IF(AND($AN414&lt;&gt;"",$AN414&gt;=8),VLOOKUP($AN414,得点換算表!$I$10:$J$14,2),"")</f>
        <v/>
      </c>
      <c r="AP414" s="105"/>
    </row>
    <row r="415" spans="1:42" x14ac:dyDescent="0.15">
      <c r="A415" s="11"/>
      <c r="B415" s="12"/>
      <c r="C415" s="13"/>
      <c r="D415" s="13"/>
      <c r="E415" s="14"/>
      <c r="F415" s="14"/>
      <c r="G415" s="14"/>
      <c r="H415" s="14"/>
      <c r="I415" s="15"/>
      <c r="J415" s="14"/>
      <c r="K415" s="13"/>
      <c r="L415" s="14"/>
      <c r="M415" s="14"/>
      <c r="N415" s="14"/>
      <c r="O415" s="14"/>
      <c r="P415" s="198"/>
      <c r="Q415" s="198"/>
      <c r="R415" s="198"/>
      <c r="S415" s="198"/>
      <c r="T415" s="198"/>
      <c r="U415" s="198"/>
      <c r="V415" s="198"/>
      <c r="W415" s="202">
        <f t="shared" si="29"/>
        <v>0</v>
      </c>
      <c r="X415" s="14"/>
      <c r="Y415" s="14"/>
      <c r="Z415" s="108"/>
      <c r="AA415" s="114"/>
      <c r="AB415" s="129"/>
      <c r="AC415" s="128"/>
      <c r="AD415" s="142" t="str">
        <f t="shared" si="30"/>
        <v/>
      </c>
      <c r="AE415" s="142" t="str">
        <f>IF($E415&lt;&gt;"",IF($AD415=1,VLOOKUP($E415,得点換算表!$C$5:$D$14,2),VLOOKUP($E415,得点換算表!$E$5:$F$14,2)),"")</f>
        <v/>
      </c>
      <c r="AF415" s="142" t="str">
        <f>IF($F415&lt;&gt;"",IF($AD415=1,VLOOKUP($F415,得点換算表!$C$15:$D$24,2),VLOOKUP($F415,得点換算表!$E$15:$F$24,2)),"")</f>
        <v/>
      </c>
      <c r="AG415" s="142" t="str">
        <f>IF($G415&lt;&gt;"",IF($AD415=1,VLOOKUP($G415,得点換算表!$C$25:$D$34,2),VLOOKUP($G415,得点換算表!$E$25:$F$34,2)),"")</f>
        <v/>
      </c>
      <c r="AH415" s="142" t="str">
        <f>IF($H415&lt;&gt;"",IF($AD415=1,VLOOKUP($H415,得点換算表!$C$35:$D$44,2),VLOOKUP($H415,得点換算表!$E$35:$F$44,2)),"")</f>
        <v/>
      </c>
      <c r="AI415" s="142" t="str">
        <f>IF($I415&lt;&gt;"",IF($AD415=1,VLOOKUP($I415,得点換算表!$C$45:$D$55,2),VLOOKUP($I415,得点換算表!$E$45:$F$55,2)),"")</f>
        <v/>
      </c>
      <c r="AJ415" s="142" t="str">
        <f>IF($J415&lt;&gt;"",IF($AD415=1,VLOOKUP($J415,得点換算表!$C$56:$D$65,2),VLOOKUP($J415,得点換算表!$E$56:$F$65,2)),"")</f>
        <v/>
      </c>
      <c r="AK415" s="142" t="str">
        <f>IF($K415&lt;&gt;"",IF($AD415=1,VLOOKUP($K415,得点換算表!$C$66:$D$76,2),VLOOKUP($K415,得点換算表!$E$66:$F$76,2)),"")</f>
        <v/>
      </c>
      <c r="AL415" s="142" t="str">
        <f>IF($L415&lt;&gt;"",IF($AD415=1,VLOOKUP($L415,得点換算表!$C$77:$D$86,2),VLOOKUP($L415,得点換算表!$E$77:$F$86,2)),"")</f>
        <v/>
      </c>
      <c r="AM415" s="142" t="str">
        <f>IF($M415&lt;&gt;"",IF($AD415=1,VLOOKUP($M415,得点換算表!$C$87:$D$96,2),VLOOKUP($M415,得点換算表!$E$87:$F$96,2)),"")</f>
        <v/>
      </c>
      <c r="AN415" s="142" t="str">
        <f t="shared" si="28"/>
        <v/>
      </c>
      <c r="AO415" s="143" t="str">
        <f>IF(AND($AN415&lt;&gt;"",$AN415&gt;=8),VLOOKUP($AN415,得点換算表!$I$10:$J$14,2),"")</f>
        <v/>
      </c>
      <c r="AP415" s="105"/>
    </row>
    <row r="416" spans="1:42" x14ac:dyDescent="0.15">
      <c r="A416" s="11"/>
      <c r="B416" s="12"/>
      <c r="C416" s="13"/>
      <c r="D416" s="13"/>
      <c r="E416" s="14"/>
      <c r="F416" s="14"/>
      <c r="G416" s="14"/>
      <c r="H416" s="14"/>
      <c r="I416" s="15"/>
      <c r="J416" s="14"/>
      <c r="K416" s="13"/>
      <c r="L416" s="14"/>
      <c r="M416" s="14"/>
      <c r="N416" s="14"/>
      <c r="O416" s="14"/>
      <c r="P416" s="198"/>
      <c r="Q416" s="198"/>
      <c r="R416" s="198"/>
      <c r="S416" s="198"/>
      <c r="T416" s="198"/>
      <c r="U416" s="198"/>
      <c r="V416" s="198"/>
      <c r="W416" s="202">
        <f t="shared" si="29"/>
        <v>0</v>
      </c>
      <c r="X416" s="14"/>
      <c r="Y416" s="14"/>
      <c r="Z416" s="108"/>
      <c r="AA416" s="114"/>
      <c r="AB416" s="129"/>
      <c r="AC416" s="128"/>
      <c r="AD416" s="142" t="str">
        <f t="shared" si="30"/>
        <v/>
      </c>
      <c r="AE416" s="142" t="str">
        <f>IF($E416&lt;&gt;"",IF($AD416=1,VLOOKUP($E416,得点換算表!$C$5:$D$14,2),VLOOKUP($E416,得点換算表!$E$5:$F$14,2)),"")</f>
        <v/>
      </c>
      <c r="AF416" s="142" t="str">
        <f>IF($F416&lt;&gt;"",IF($AD416=1,VLOOKUP($F416,得点換算表!$C$15:$D$24,2),VLOOKUP($F416,得点換算表!$E$15:$F$24,2)),"")</f>
        <v/>
      </c>
      <c r="AG416" s="142" t="str">
        <f>IF($G416&lt;&gt;"",IF($AD416=1,VLOOKUP($G416,得点換算表!$C$25:$D$34,2),VLOOKUP($G416,得点換算表!$E$25:$F$34,2)),"")</f>
        <v/>
      </c>
      <c r="AH416" s="142" t="str">
        <f>IF($H416&lt;&gt;"",IF($AD416=1,VLOOKUP($H416,得点換算表!$C$35:$D$44,2),VLOOKUP($H416,得点換算表!$E$35:$F$44,2)),"")</f>
        <v/>
      </c>
      <c r="AI416" s="142" t="str">
        <f>IF($I416&lt;&gt;"",IF($AD416=1,VLOOKUP($I416,得点換算表!$C$45:$D$55,2),VLOOKUP($I416,得点換算表!$E$45:$F$55,2)),"")</f>
        <v/>
      </c>
      <c r="AJ416" s="142" t="str">
        <f>IF($J416&lt;&gt;"",IF($AD416=1,VLOOKUP($J416,得点換算表!$C$56:$D$65,2),VLOOKUP($J416,得点換算表!$E$56:$F$65,2)),"")</f>
        <v/>
      </c>
      <c r="AK416" s="142" t="str">
        <f>IF($K416&lt;&gt;"",IF($AD416=1,VLOOKUP($K416,得点換算表!$C$66:$D$76,2),VLOOKUP($K416,得点換算表!$E$66:$F$76,2)),"")</f>
        <v/>
      </c>
      <c r="AL416" s="142" t="str">
        <f>IF($L416&lt;&gt;"",IF($AD416=1,VLOOKUP($L416,得点換算表!$C$77:$D$86,2),VLOOKUP($L416,得点換算表!$E$77:$F$86,2)),"")</f>
        <v/>
      </c>
      <c r="AM416" s="142" t="str">
        <f>IF($M416&lt;&gt;"",IF($AD416=1,VLOOKUP($M416,得点換算表!$C$87:$D$96,2),VLOOKUP($M416,得点換算表!$E$87:$F$96,2)),"")</f>
        <v/>
      </c>
      <c r="AN416" s="142" t="str">
        <f t="shared" si="28"/>
        <v/>
      </c>
      <c r="AO416" s="143" t="str">
        <f>IF(AND($AN416&lt;&gt;"",$AN416&gt;=8),VLOOKUP($AN416,得点換算表!$I$10:$J$14,2),"")</f>
        <v/>
      </c>
      <c r="AP416" s="105"/>
    </row>
    <row r="417" spans="1:42" x14ac:dyDescent="0.15">
      <c r="A417" s="11"/>
      <c r="B417" s="12"/>
      <c r="C417" s="13"/>
      <c r="D417" s="13"/>
      <c r="E417" s="14"/>
      <c r="F417" s="14"/>
      <c r="G417" s="14"/>
      <c r="H417" s="14"/>
      <c r="I417" s="15"/>
      <c r="J417" s="14"/>
      <c r="K417" s="13"/>
      <c r="L417" s="14"/>
      <c r="M417" s="14"/>
      <c r="N417" s="14"/>
      <c r="O417" s="14"/>
      <c r="P417" s="198"/>
      <c r="Q417" s="198"/>
      <c r="R417" s="198"/>
      <c r="S417" s="198"/>
      <c r="T417" s="198"/>
      <c r="U417" s="198"/>
      <c r="V417" s="198"/>
      <c r="W417" s="202">
        <f t="shared" si="29"/>
        <v>0</v>
      </c>
      <c r="X417" s="14"/>
      <c r="Y417" s="14"/>
      <c r="Z417" s="108"/>
      <c r="AA417" s="114"/>
      <c r="AB417" s="129"/>
      <c r="AC417" s="128"/>
      <c r="AD417" s="142" t="str">
        <f t="shared" si="30"/>
        <v/>
      </c>
      <c r="AE417" s="142" t="str">
        <f>IF($E417&lt;&gt;"",IF($AD417=1,VLOOKUP($E417,得点換算表!$C$5:$D$14,2),VLOOKUP($E417,得点換算表!$E$5:$F$14,2)),"")</f>
        <v/>
      </c>
      <c r="AF417" s="142" t="str">
        <f>IF($F417&lt;&gt;"",IF($AD417=1,VLOOKUP($F417,得点換算表!$C$15:$D$24,2),VLOOKUP($F417,得点換算表!$E$15:$F$24,2)),"")</f>
        <v/>
      </c>
      <c r="AG417" s="142" t="str">
        <f>IF($G417&lt;&gt;"",IF($AD417=1,VLOOKUP($G417,得点換算表!$C$25:$D$34,2),VLOOKUP($G417,得点換算表!$E$25:$F$34,2)),"")</f>
        <v/>
      </c>
      <c r="AH417" s="142" t="str">
        <f>IF($H417&lt;&gt;"",IF($AD417=1,VLOOKUP($H417,得点換算表!$C$35:$D$44,2),VLOOKUP($H417,得点換算表!$E$35:$F$44,2)),"")</f>
        <v/>
      </c>
      <c r="AI417" s="142" t="str">
        <f>IF($I417&lt;&gt;"",IF($AD417=1,VLOOKUP($I417,得点換算表!$C$45:$D$55,2),VLOOKUP($I417,得点換算表!$E$45:$F$55,2)),"")</f>
        <v/>
      </c>
      <c r="AJ417" s="142" t="str">
        <f>IF($J417&lt;&gt;"",IF($AD417=1,VLOOKUP($J417,得点換算表!$C$56:$D$65,2),VLOOKUP($J417,得点換算表!$E$56:$F$65,2)),"")</f>
        <v/>
      </c>
      <c r="AK417" s="142" t="str">
        <f>IF($K417&lt;&gt;"",IF($AD417=1,VLOOKUP($K417,得点換算表!$C$66:$D$76,2),VLOOKUP($K417,得点換算表!$E$66:$F$76,2)),"")</f>
        <v/>
      </c>
      <c r="AL417" s="142" t="str">
        <f>IF($L417&lt;&gt;"",IF($AD417=1,VLOOKUP($L417,得点換算表!$C$77:$D$86,2),VLOOKUP($L417,得点換算表!$E$77:$F$86,2)),"")</f>
        <v/>
      </c>
      <c r="AM417" s="142" t="str">
        <f>IF($M417&lt;&gt;"",IF($AD417=1,VLOOKUP($M417,得点換算表!$C$87:$D$96,2),VLOOKUP($M417,得点換算表!$E$87:$F$96,2)),"")</f>
        <v/>
      </c>
      <c r="AN417" s="142" t="str">
        <f t="shared" si="28"/>
        <v/>
      </c>
      <c r="AO417" s="143" t="str">
        <f>IF(AND($AN417&lt;&gt;"",$AN417&gt;=8),VLOOKUP($AN417,得点換算表!$I$10:$J$14,2),"")</f>
        <v/>
      </c>
      <c r="AP417" s="105"/>
    </row>
    <row r="418" spans="1:42" x14ac:dyDescent="0.15">
      <c r="A418" s="11"/>
      <c r="B418" s="12"/>
      <c r="C418" s="13"/>
      <c r="D418" s="13"/>
      <c r="E418" s="14"/>
      <c r="F418" s="14"/>
      <c r="G418" s="14"/>
      <c r="H418" s="14"/>
      <c r="I418" s="15"/>
      <c r="J418" s="14"/>
      <c r="K418" s="13"/>
      <c r="L418" s="14"/>
      <c r="M418" s="14"/>
      <c r="N418" s="14"/>
      <c r="O418" s="14"/>
      <c r="P418" s="198"/>
      <c r="Q418" s="198"/>
      <c r="R418" s="198"/>
      <c r="S418" s="198"/>
      <c r="T418" s="198"/>
      <c r="U418" s="198"/>
      <c r="V418" s="198"/>
      <c r="W418" s="202">
        <f t="shared" si="29"/>
        <v>0</v>
      </c>
      <c r="X418" s="14"/>
      <c r="Y418" s="14"/>
      <c r="Z418" s="108"/>
      <c r="AA418" s="114"/>
      <c r="AB418" s="129"/>
      <c r="AC418" s="128"/>
      <c r="AD418" s="142" t="str">
        <f t="shared" si="30"/>
        <v/>
      </c>
      <c r="AE418" s="142" t="str">
        <f>IF($E418&lt;&gt;"",IF($AD418=1,VLOOKUP($E418,得点換算表!$C$5:$D$14,2),VLOOKUP($E418,得点換算表!$E$5:$F$14,2)),"")</f>
        <v/>
      </c>
      <c r="AF418" s="142" t="str">
        <f>IF($F418&lt;&gt;"",IF($AD418=1,VLOOKUP($F418,得点換算表!$C$15:$D$24,2),VLOOKUP($F418,得点換算表!$E$15:$F$24,2)),"")</f>
        <v/>
      </c>
      <c r="AG418" s="142" t="str">
        <f>IF($G418&lt;&gt;"",IF($AD418=1,VLOOKUP($G418,得点換算表!$C$25:$D$34,2),VLOOKUP($G418,得点換算表!$E$25:$F$34,2)),"")</f>
        <v/>
      </c>
      <c r="AH418" s="142" t="str">
        <f>IF($H418&lt;&gt;"",IF($AD418=1,VLOOKUP($H418,得点換算表!$C$35:$D$44,2),VLOOKUP($H418,得点換算表!$E$35:$F$44,2)),"")</f>
        <v/>
      </c>
      <c r="AI418" s="142" t="str">
        <f>IF($I418&lt;&gt;"",IF($AD418=1,VLOOKUP($I418,得点換算表!$C$45:$D$55,2),VLOOKUP($I418,得点換算表!$E$45:$F$55,2)),"")</f>
        <v/>
      </c>
      <c r="AJ418" s="142" t="str">
        <f>IF($J418&lt;&gt;"",IF($AD418=1,VLOOKUP($J418,得点換算表!$C$56:$D$65,2),VLOOKUP($J418,得点換算表!$E$56:$F$65,2)),"")</f>
        <v/>
      </c>
      <c r="AK418" s="142" t="str">
        <f>IF($K418&lt;&gt;"",IF($AD418=1,VLOOKUP($K418,得点換算表!$C$66:$D$76,2),VLOOKUP($K418,得点換算表!$E$66:$F$76,2)),"")</f>
        <v/>
      </c>
      <c r="AL418" s="142" t="str">
        <f>IF($L418&lt;&gt;"",IF($AD418=1,VLOOKUP($L418,得点換算表!$C$77:$D$86,2),VLOOKUP($L418,得点換算表!$E$77:$F$86,2)),"")</f>
        <v/>
      </c>
      <c r="AM418" s="142" t="str">
        <f>IF($M418&lt;&gt;"",IF($AD418=1,VLOOKUP($M418,得点換算表!$C$87:$D$96,2),VLOOKUP($M418,得点換算表!$E$87:$F$96,2)),"")</f>
        <v/>
      </c>
      <c r="AN418" s="142" t="str">
        <f t="shared" si="28"/>
        <v/>
      </c>
      <c r="AO418" s="143" t="str">
        <f>IF(AND($AN418&lt;&gt;"",$AN418&gt;=8),VLOOKUP($AN418,得点換算表!$I$10:$J$14,2),"")</f>
        <v/>
      </c>
      <c r="AP418" s="105"/>
    </row>
    <row r="419" spans="1:42" x14ac:dyDescent="0.15">
      <c r="A419" s="11"/>
      <c r="B419" s="12"/>
      <c r="C419" s="13"/>
      <c r="D419" s="13"/>
      <c r="E419" s="14"/>
      <c r="F419" s="14"/>
      <c r="G419" s="14"/>
      <c r="H419" s="14"/>
      <c r="I419" s="15"/>
      <c r="J419" s="14"/>
      <c r="K419" s="13"/>
      <c r="L419" s="14"/>
      <c r="M419" s="14"/>
      <c r="N419" s="14"/>
      <c r="O419" s="14"/>
      <c r="P419" s="198"/>
      <c r="Q419" s="198"/>
      <c r="R419" s="198"/>
      <c r="S419" s="198"/>
      <c r="T419" s="198"/>
      <c r="U419" s="198"/>
      <c r="V419" s="198"/>
      <c r="W419" s="202">
        <f t="shared" si="29"/>
        <v>0</v>
      </c>
      <c r="X419" s="14"/>
      <c r="Y419" s="14"/>
      <c r="Z419" s="108"/>
      <c r="AA419" s="114"/>
      <c r="AB419" s="129"/>
      <c r="AC419" s="128"/>
      <c r="AD419" s="142" t="str">
        <f t="shared" si="30"/>
        <v/>
      </c>
      <c r="AE419" s="142" t="str">
        <f>IF($E419&lt;&gt;"",IF($AD419=1,VLOOKUP($E419,得点換算表!$C$5:$D$14,2),VLOOKUP($E419,得点換算表!$E$5:$F$14,2)),"")</f>
        <v/>
      </c>
      <c r="AF419" s="142" t="str">
        <f>IF($F419&lt;&gt;"",IF($AD419=1,VLOOKUP($F419,得点換算表!$C$15:$D$24,2),VLOOKUP($F419,得点換算表!$E$15:$F$24,2)),"")</f>
        <v/>
      </c>
      <c r="AG419" s="142" t="str">
        <f>IF($G419&lt;&gt;"",IF($AD419=1,VLOOKUP($G419,得点換算表!$C$25:$D$34,2),VLOOKUP($G419,得点換算表!$E$25:$F$34,2)),"")</f>
        <v/>
      </c>
      <c r="AH419" s="142" t="str">
        <f>IF($H419&lt;&gt;"",IF($AD419=1,VLOOKUP($H419,得点換算表!$C$35:$D$44,2),VLOOKUP($H419,得点換算表!$E$35:$F$44,2)),"")</f>
        <v/>
      </c>
      <c r="AI419" s="142" t="str">
        <f>IF($I419&lt;&gt;"",IF($AD419=1,VLOOKUP($I419,得点換算表!$C$45:$D$55,2),VLOOKUP($I419,得点換算表!$E$45:$F$55,2)),"")</f>
        <v/>
      </c>
      <c r="AJ419" s="142" t="str">
        <f>IF($J419&lt;&gt;"",IF($AD419=1,VLOOKUP($J419,得点換算表!$C$56:$D$65,2),VLOOKUP($J419,得点換算表!$E$56:$F$65,2)),"")</f>
        <v/>
      </c>
      <c r="AK419" s="142" t="str">
        <f>IF($K419&lt;&gt;"",IF($AD419=1,VLOOKUP($K419,得点換算表!$C$66:$D$76,2),VLOOKUP($K419,得点換算表!$E$66:$F$76,2)),"")</f>
        <v/>
      </c>
      <c r="AL419" s="142" t="str">
        <f>IF($L419&lt;&gt;"",IF($AD419=1,VLOOKUP($L419,得点換算表!$C$77:$D$86,2),VLOOKUP($L419,得点換算表!$E$77:$F$86,2)),"")</f>
        <v/>
      </c>
      <c r="AM419" s="142" t="str">
        <f>IF($M419&lt;&gt;"",IF($AD419=1,VLOOKUP($M419,得点換算表!$C$87:$D$96,2),VLOOKUP($M419,得点換算表!$E$87:$F$96,2)),"")</f>
        <v/>
      </c>
      <c r="AN419" s="142" t="str">
        <f t="shared" si="28"/>
        <v/>
      </c>
      <c r="AO419" s="143" t="str">
        <f>IF(AND($AN419&lt;&gt;"",$AN419&gt;=8),VLOOKUP($AN419,得点換算表!$I$10:$J$14,2),"")</f>
        <v/>
      </c>
      <c r="AP419" s="105"/>
    </row>
    <row r="420" spans="1:42" x14ac:dyDescent="0.15">
      <c r="A420" s="11"/>
      <c r="B420" s="12"/>
      <c r="C420" s="13"/>
      <c r="D420" s="13"/>
      <c r="E420" s="14"/>
      <c r="F420" s="14"/>
      <c r="G420" s="14"/>
      <c r="H420" s="14"/>
      <c r="I420" s="15"/>
      <c r="J420" s="14"/>
      <c r="K420" s="13"/>
      <c r="L420" s="14"/>
      <c r="M420" s="14"/>
      <c r="N420" s="14"/>
      <c r="O420" s="14"/>
      <c r="P420" s="198"/>
      <c r="Q420" s="198"/>
      <c r="R420" s="198"/>
      <c r="S420" s="198"/>
      <c r="T420" s="198"/>
      <c r="U420" s="198"/>
      <c r="V420" s="198"/>
      <c r="W420" s="202">
        <f t="shared" si="29"/>
        <v>0</v>
      </c>
      <c r="X420" s="14"/>
      <c r="Y420" s="14"/>
      <c r="Z420" s="108"/>
      <c r="AA420" s="114"/>
      <c r="AB420" s="129"/>
      <c r="AC420" s="128"/>
      <c r="AD420" s="142" t="str">
        <f t="shared" si="30"/>
        <v/>
      </c>
      <c r="AE420" s="142" t="str">
        <f>IF($E420&lt;&gt;"",IF($AD420=1,VLOOKUP($E420,得点換算表!$C$5:$D$14,2),VLOOKUP($E420,得点換算表!$E$5:$F$14,2)),"")</f>
        <v/>
      </c>
      <c r="AF420" s="142" t="str">
        <f>IF($F420&lt;&gt;"",IF($AD420=1,VLOOKUP($F420,得点換算表!$C$15:$D$24,2),VLOOKUP($F420,得点換算表!$E$15:$F$24,2)),"")</f>
        <v/>
      </c>
      <c r="AG420" s="142" t="str">
        <f>IF($G420&lt;&gt;"",IF($AD420=1,VLOOKUP($G420,得点換算表!$C$25:$D$34,2),VLOOKUP($G420,得点換算表!$E$25:$F$34,2)),"")</f>
        <v/>
      </c>
      <c r="AH420" s="142" t="str">
        <f>IF($H420&lt;&gt;"",IF($AD420=1,VLOOKUP($H420,得点換算表!$C$35:$D$44,2),VLOOKUP($H420,得点換算表!$E$35:$F$44,2)),"")</f>
        <v/>
      </c>
      <c r="AI420" s="142" t="str">
        <f>IF($I420&lt;&gt;"",IF($AD420=1,VLOOKUP($I420,得点換算表!$C$45:$D$55,2),VLOOKUP($I420,得点換算表!$E$45:$F$55,2)),"")</f>
        <v/>
      </c>
      <c r="AJ420" s="142" t="str">
        <f>IF($J420&lt;&gt;"",IF($AD420=1,VLOOKUP($J420,得点換算表!$C$56:$D$65,2),VLOOKUP($J420,得点換算表!$E$56:$F$65,2)),"")</f>
        <v/>
      </c>
      <c r="AK420" s="142" t="str">
        <f>IF($K420&lt;&gt;"",IF($AD420=1,VLOOKUP($K420,得点換算表!$C$66:$D$76,2),VLOOKUP($K420,得点換算表!$E$66:$F$76,2)),"")</f>
        <v/>
      </c>
      <c r="AL420" s="142" t="str">
        <f>IF($L420&lt;&gt;"",IF($AD420=1,VLOOKUP($L420,得点換算表!$C$77:$D$86,2),VLOOKUP($L420,得点換算表!$E$77:$F$86,2)),"")</f>
        <v/>
      </c>
      <c r="AM420" s="142" t="str">
        <f>IF($M420&lt;&gt;"",IF($AD420=1,VLOOKUP($M420,得点換算表!$C$87:$D$96,2),VLOOKUP($M420,得点換算表!$E$87:$F$96,2)),"")</f>
        <v/>
      </c>
      <c r="AN420" s="142" t="str">
        <f t="shared" si="28"/>
        <v/>
      </c>
      <c r="AO420" s="143" t="str">
        <f>IF(AND($AN420&lt;&gt;"",$AN420&gt;=8),VLOOKUP($AN420,得点換算表!$I$10:$J$14,2),"")</f>
        <v/>
      </c>
      <c r="AP420" s="105"/>
    </row>
    <row r="421" spans="1:42" x14ac:dyDescent="0.15">
      <c r="A421" s="11"/>
      <c r="B421" s="12"/>
      <c r="C421" s="13"/>
      <c r="D421" s="13"/>
      <c r="E421" s="14"/>
      <c r="F421" s="14"/>
      <c r="G421" s="14"/>
      <c r="H421" s="14"/>
      <c r="I421" s="15"/>
      <c r="J421" s="14"/>
      <c r="K421" s="13"/>
      <c r="L421" s="14"/>
      <c r="M421" s="14"/>
      <c r="N421" s="14"/>
      <c r="O421" s="14"/>
      <c r="P421" s="198"/>
      <c r="Q421" s="198"/>
      <c r="R421" s="198"/>
      <c r="S421" s="198"/>
      <c r="T421" s="198"/>
      <c r="U421" s="198"/>
      <c r="V421" s="198"/>
      <c r="W421" s="202">
        <f t="shared" si="29"/>
        <v>0</v>
      </c>
      <c r="X421" s="14"/>
      <c r="Y421" s="14"/>
      <c r="Z421" s="108"/>
      <c r="AA421" s="114"/>
      <c r="AB421" s="129"/>
      <c r="AC421" s="128"/>
      <c r="AD421" s="142" t="str">
        <f t="shared" si="30"/>
        <v/>
      </c>
      <c r="AE421" s="142" t="str">
        <f>IF($E421&lt;&gt;"",IF($AD421=1,VLOOKUP($E421,得点換算表!$C$5:$D$14,2),VLOOKUP($E421,得点換算表!$E$5:$F$14,2)),"")</f>
        <v/>
      </c>
      <c r="AF421" s="142" t="str">
        <f>IF($F421&lt;&gt;"",IF($AD421=1,VLOOKUP($F421,得点換算表!$C$15:$D$24,2),VLOOKUP($F421,得点換算表!$E$15:$F$24,2)),"")</f>
        <v/>
      </c>
      <c r="AG421" s="142" t="str">
        <f>IF($G421&lt;&gt;"",IF($AD421=1,VLOOKUP($G421,得点換算表!$C$25:$D$34,2),VLOOKUP($G421,得点換算表!$E$25:$F$34,2)),"")</f>
        <v/>
      </c>
      <c r="AH421" s="142" t="str">
        <f>IF($H421&lt;&gt;"",IF($AD421=1,VLOOKUP($H421,得点換算表!$C$35:$D$44,2),VLOOKUP($H421,得点換算表!$E$35:$F$44,2)),"")</f>
        <v/>
      </c>
      <c r="AI421" s="142" t="str">
        <f>IF($I421&lt;&gt;"",IF($AD421=1,VLOOKUP($I421,得点換算表!$C$45:$D$55,2),VLOOKUP($I421,得点換算表!$E$45:$F$55,2)),"")</f>
        <v/>
      </c>
      <c r="AJ421" s="142" t="str">
        <f>IF($J421&lt;&gt;"",IF($AD421=1,VLOOKUP($J421,得点換算表!$C$56:$D$65,2),VLOOKUP($J421,得点換算表!$E$56:$F$65,2)),"")</f>
        <v/>
      </c>
      <c r="AK421" s="142" t="str">
        <f>IF($K421&lt;&gt;"",IF($AD421=1,VLOOKUP($K421,得点換算表!$C$66:$D$76,2),VLOOKUP($K421,得点換算表!$E$66:$F$76,2)),"")</f>
        <v/>
      </c>
      <c r="AL421" s="142" t="str">
        <f>IF($L421&lt;&gt;"",IF($AD421=1,VLOOKUP($L421,得点換算表!$C$77:$D$86,2),VLOOKUP($L421,得点換算表!$E$77:$F$86,2)),"")</f>
        <v/>
      </c>
      <c r="AM421" s="142" t="str">
        <f>IF($M421&lt;&gt;"",IF($AD421=1,VLOOKUP($M421,得点換算表!$C$87:$D$96,2),VLOOKUP($M421,得点換算表!$E$87:$F$96,2)),"")</f>
        <v/>
      </c>
      <c r="AN421" s="142" t="str">
        <f t="shared" si="28"/>
        <v/>
      </c>
      <c r="AO421" s="143" t="str">
        <f>IF(AND($AN421&lt;&gt;"",$AN421&gt;=8),VLOOKUP($AN421,得点換算表!$I$10:$J$14,2),"")</f>
        <v/>
      </c>
      <c r="AP421" s="105"/>
    </row>
    <row r="422" spans="1:42" x14ac:dyDescent="0.15">
      <c r="A422" s="11"/>
      <c r="B422" s="12"/>
      <c r="C422" s="13"/>
      <c r="D422" s="13"/>
      <c r="E422" s="14"/>
      <c r="F422" s="14"/>
      <c r="G422" s="14"/>
      <c r="H422" s="14"/>
      <c r="I422" s="15"/>
      <c r="J422" s="14"/>
      <c r="K422" s="13"/>
      <c r="L422" s="14"/>
      <c r="M422" s="14"/>
      <c r="N422" s="14"/>
      <c r="O422" s="14"/>
      <c r="P422" s="198"/>
      <c r="Q422" s="198"/>
      <c r="R422" s="198"/>
      <c r="S422" s="198"/>
      <c r="T422" s="198"/>
      <c r="U422" s="198"/>
      <c r="V422" s="198"/>
      <c r="W422" s="202">
        <f t="shared" si="29"/>
        <v>0</v>
      </c>
      <c r="X422" s="14"/>
      <c r="Y422" s="14"/>
      <c r="Z422" s="108"/>
      <c r="AA422" s="114"/>
      <c r="AB422" s="129"/>
      <c r="AC422" s="128"/>
      <c r="AD422" s="142" t="str">
        <f t="shared" si="30"/>
        <v/>
      </c>
      <c r="AE422" s="142" t="str">
        <f>IF($E422&lt;&gt;"",IF($AD422=1,VLOOKUP($E422,得点換算表!$C$5:$D$14,2),VLOOKUP($E422,得点換算表!$E$5:$F$14,2)),"")</f>
        <v/>
      </c>
      <c r="AF422" s="142" t="str">
        <f>IF($F422&lt;&gt;"",IF($AD422=1,VLOOKUP($F422,得点換算表!$C$15:$D$24,2),VLOOKUP($F422,得点換算表!$E$15:$F$24,2)),"")</f>
        <v/>
      </c>
      <c r="AG422" s="142" t="str">
        <f>IF($G422&lt;&gt;"",IF($AD422=1,VLOOKUP($G422,得点換算表!$C$25:$D$34,2),VLOOKUP($G422,得点換算表!$E$25:$F$34,2)),"")</f>
        <v/>
      </c>
      <c r="AH422" s="142" t="str">
        <f>IF($H422&lt;&gt;"",IF($AD422=1,VLOOKUP($H422,得点換算表!$C$35:$D$44,2),VLOOKUP($H422,得点換算表!$E$35:$F$44,2)),"")</f>
        <v/>
      </c>
      <c r="AI422" s="142" t="str">
        <f>IF($I422&lt;&gt;"",IF($AD422=1,VLOOKUP($I422,得点換算表!$C$45:$D$55,2),VLOOKUP($I422,得点換算表!$E$45:$F$55,2)),"")</f>
        <v/>
      </c>
      <c r="AJ422" s="142" t="str">
        <f>IF($J422&lt;&gt;"",IF($AD422=1,VLOOKUP($J422,得点換算表!$C$56:$D$65,2),VLOOKUP($J422,得点換算表!$E$56:$F$65,2)),"")</f>
        <v/>
      </c>
      <c r="AK422" s="142" t="str">
        <f>IF($K422&lt;&gt;"",IF($AD422=1,VLOOKUP($K422,得点換算表!$C$66:$D$76,2),VLOOKUP($K422,得点換算表!$E$66:$F$76,2)),"")</f>
        <v/>
      </c>
      <c r="AL422" s="142" t="str">
        <f>IF($L422&lt;&gt;"",IF($AD422=1,VLOOKUP($L422,得点換算表!$C$77:$D$86,2),VLOOKUP($L422,得点換算表!$E$77:$F$86,2)),"")</f>
        <v/>
      </c>
      <c r="AM422" s="142" t="str">
        <f>IF($M422&lt;&gt;"",IF($AD422=1,VLOOKUP($M422,得点換算表!$C$87:$D$96,2),VLOOKUP($M422,得点換算表!$E$87:$F$96,2)),"")</f>
        <v/>
      </c>
      <c r="AN422" s="142" t="str">
        <f t="shared" si="28"/>
        <v/>
      </c>
      <c r="AO422" s="143" t="str">
        <f>IF(AND($AN422&lt;&gt;"",$AN422&gt;=8),VLOOKUP($AN422,得点換算表!$I$10:$J$14,2),"")</f>
        <v/>
      </c>
      <c r="AP422" s="105"/>
    </row>
    <row r="423" spans="1:42" x14ac:dyDescent="0.15">
      <c r="A423" s="11"/>
      <c r="B423" s="12"/>
      <c r="C423" s="13"/>
      <c r="D423" s="13"/>
      <c r="E423" s="14"/>
      <c r="F423" s="14"/>
      <c r="G423" s="14"/>
      <c r="H423" s="14"/>
      <c r="I423" s="15"/>
      <c r="J423" s="14"/>
      <c r="K423" s="13"/>
      <c r="L423" s="14"/>
      <c r="M423" s="14"/>
      <c r="N423" s="14"/>
      <c r="O423" s="14"/>
      <c r="P423" s="198"/>
      <c r="Q423" s="198"/>
      <c r="R423" s="198"/>
      <c r="S423" s="198"/>
      <c r="T423" s="198"/>
      <c r="U423" s="198"/>
      <c r="V423" s="198"/>
      <c r="W423" s="202">
        <f t="shared" si="29"/>
        <v>0</v>
      </c>
      <c r="X423" s="14"/>
      <c r="Y423" s="14"/>
      <c r="Z423" s="108"/>
      <c r="AA423" s="114"/>
      <c r="AB423" s="129"/>
      <c r="AC423" s="128"/>
      <c r="AD423" s="142" t="str">
        <f t="shared" si="30"/>
        <v/>
      </c>
      <c r="AE423" s="142" t="str">
        <f>IF($E423&lt;&gt;"",IF($AD423=1,VLOOKUP($E423,得点換算表!$C$5:$D$14,2),VLOOKUP($E423,得点換算表!$E$5:$F$14,2)),"")</f>
        <v/>
      </c>
      <c r="AF423" s="142" t="str">
        <f>IF($F423&lt;&gt;"",IF($AD423=1,VLOOKUP($F423,得点換算表!$C$15:$D$24,2),VLOOKUP($F423,得点換算表!$E$15:$F$24,2)),"")</f>
        <v/>
      </c>
      <c r="AG423" s="142" t="str">
        <f>IF($G423&lt;&gt;"",IF($AD423=1,VLOOKUP($G423,得点換算表!$C$25:$D$34,2),VLOOKUP($G423,得点換算表!$E$25:$F$34,2)),"")</f>
        <v/>
      </c>
      <c r="AH423" s="142" t="str">
        <f>IF($H423&lt;&gt;"",IF($AD423=1,VLOOKUP($H423,得点換算表!$C$35:$D$44,2),VLOOKUP($H423,得点換算表!$E$35:$F$44,2)),"")</f>
        <v/>
      </c>
      <c r="AI423" s="142" t="str">
        <f>IF($I423&lt;&gt;"",IF($AD423=1,VLOOKUP($I423,得点換算表!$C$45:$D$55,2),VLOOKUP($I423,得点換算表!$E$45:$F$55,2)),"")</f>
        <v/>
      </c>
      <c r="AJ423" s="142" t="str">
        <f>IF($J423&lt;&gt;"",IF($AD423=1,VLOOKUP($J423,得点換算表!$C$56:$D$65,2),VLOOKUP($J423,得点換算表!$E$56:$F$65,2)),"")</f>
        <v/>
      </c>
      <c r="AK423" s="142" t="str">
        <f>IF($K423&lt;&gt;"",IF($AD423=1,VLOOKUP($K423,得点換算表!$C$66:$D$76,2),VLOOKUP($K423,得点換算表!$E$66:$F$76,2)),"")</f>
        <v/>
      </c>
      <c r="AL423" s="142" t="str">
        <f>IF($L423&lt;&gt;"",IF($AD423=1,VLOOKUP($L423,得点換算表!$C$77:$D$86,2),VLOOKUP($L423,得点換算表!$E$77:$F$86,2)),"")</f>
        <v/>
      </c>
      <c r="AM423" s="142" t="str">
        <f>IF($M423&lt;&gt;"",IF($AD423=1,VLOOKUP($M423,得点換算表!$C$87:$D$96,2),VLOOKUP($M423,得点換算表!$E$87:$F$96,2)),"")</f>
        <v/>
      </c>
      <c r="AN423" s="142" t="str">
        <f t="shared" si="28"/>
        <v/>
      </c>
      <c r="AO423" s="143" t="str">
        <f>IF(AND($AN423&lt;&gt;"",$AN423&gt;=8),VLOOKUP($AN423,得点換算表!$I$10:$J$14,2),"")</f>
        <v/>
      </c>
      <c r="AP423" s="105"/>
    </row>
    <row r="424" spans="1:42" x14ac:dyDescent="0.15">
      <c r="A424" s="11"/>
      <c r="B424" s="12"/>
      <c r="C424" s="13"/>
      <c r="D424" s="13"/>
      <c r="E424" s="14"/>
      <c r="F424" s="14"/>
      <c r="G424" s="14"/>
      <c r="H424" s="14"/>
      <c r="I424" s="15"/>
      <c r="J424" s="14"/>
      <c r="K424" s="13"/>
      <c r="L424" s="14"/>
      <c r="M424" s="14"/>
      <c r="N424" s="14"/>
      <c r="O424" s="14"/>
      <c r="P424" s="198"/>
      <c r="Q424" s="198"/>
      <c r="R424" s="198"/>
      <c r="S424" s="198"/>
      <c r="T424" s="198"/>
      <c r="U424" s="198"/>
      <c r="V424" s="198"/>
      <c r="W424" s="202">
        <f t="shared" si="29"/>
        <v>0</v>
      </c>
      <c r="X424" s="14"/>
      <c r="Y424" s="14"/>
      <c r="Z424" s="108"/>
      <c r="AA424" s="114"/>
      <c r="AB424" s="129"/>
      <c r="AC424" s="128"/>
      <c r="AD424" s="142" t="str">
        <f t="shared" si="30"/>
        <v/>
      </c>
      <c r="AE424" s="142" t="str">
        <f>IF($E424&lt;&gt;"",IF($AD424=1,VLOOKUP($E424,得点換算表!$C$5:$D$14,2),VLOOKUP($E424,得点換算表!$E$5:$F$14,2)),"")</f>
        <v/>
      </c>
      <c r="AF424" s="142" t="str">
        <f>IF($F424&lt;&gt;"",IF($AD424=1,VLOOKUP($F424,得点換算表!$C$15:$D$24,2),VLOOKUP($F424,得点換算表!$E$15:$F$24,2)),"")</f>
        <v/>
      </c>
      <c r="AG424" s="142" t="str">
        <f>IF($G424&lt;&gt;"",IF($AD424=1,VLOOKUP($G424,得点換算表!$C$25:$D$34,2),VLOOKUP($G424,得点換算表!$E$25:$F$34,2)),"")</f>
        <v/>
      </c>
      <c r="AH424" s="142" t="str">
        <f>IF($H424&lt;&gt;"",IF($AD424=1,VLOOKUP($H424,得点換算表!$C$35:$D$44,2),VLOOKUP($H424,得点換算表!$E$35:$F$44,2)),"")</f>
        <v/>
      </c>
      <c r="AI424" s="142" t="str">
        <f>IF($I424&lt;&gt;"",IF($AD424=1,VLOOKUP($I424,得点換算表!$C$45:$D$55,2),VLOOKUP($I424,得点換算表!$E$45:$F$55,2)),"")</f>
        <v/>
      </c>
      <c r="AJ424" s="142" t="str">
        <f>IF($J424&lt;&gt;"",IF($AD424=1,VLOOKUP($J424,得点換算表!$C$56:$D$65,2),VLOOKUP($J424,得点換算表!$E$56:$F$65,2)),"")</f>
        <v/>
      </c>
      <c r="AK424" s="142" t="str">
        <f>IF($K424&lt;&gt;"",IF($AD424=1,VLOOKUP($K424,得点換算表!$C$66:$D$76,2),VLOOKUP($K424,得点換算表!$E$66:$F$76,2)),"")</f>
        <v/>
      </c>
      <c r="AL424" s="142" t="str">
        <f>IF($L424&lt;&gt;"",IF($AD424=1,VLOOKUP($L424,得点換算表!$C$77:$D$86,2),VLOOKUP($L424,得点換算表!$E$77:$F$86,2)),"")</f>
        <v/>
      </c>
      <c r="AM424" s="142" t="str">
        <f>IF($M424&lt;&gt;"",IF($AD424=1,VLOOKUP($M424,得点換算表!$C$87:$D$96,2),VLOOKUP($M424,得点換算表!$E$87:$F$96,2)),"")</f>
        <v/>
      </c>
      <c r="AN424" s="142" t="str">
        <f t="shared" si="28"/>
        <v/>
      </c>
      <c r="AO424" s="143" t="str">
        <f>IF(AND($AN424&lt;&gt;"",$AN424&gt;=8),VLOOKUP($AN424,得点換算表!$I$10:$J$14,2),"")</f>
        <v/>
      </c>
      <c r="AP424" s="105"/>
    </row>
    <row r="425" spans="1:42" x14ac:dyDescent="0.15">
      <c r="A425" s="11"/>
      <c r="B425" s="12"/>
      <c r="C425" s="13"/>
      <c r="D425" s="13"/>
      <c r="E425" s="14"/>
      <c r="F425" s="14"/>
      <c r="G425" s="14"/>
      <c r="H425" s="14"/>
      <c r="I425" s="15"/>
      <c r="J425" s="14"/>
      <c r="K425" s="13"/>
      <c r="L425" s="14"/>
      <c r="M425" s="14"/>
      <c r="N425" s="14"/>
      <c r="O425" s="14"/>
      <c r="P425" s="198"/>
      <c r="Q425" s="198"/>
      <c r="R425" s="198"/>
      <c r="S425" s="198"/>
      <c r="T425" s="198"/>
      <c r="U425" s="198"/>
      <c r="V425" s="198"/>
      <c r="W425" s="202">
        <f t="shared" si="29"/>
        <v>0</v>
      </c>
      <c r="X425" s="14"/>
      <c r="Y425" s="14"/>
      <c r="Z425" s="108"/>
      <c r="AA425" s="114"/>
      <c r="AB425" s="129"/>
      <c r="AC425" s="128"/>
      <c r="AD425" s="142" t="str">
        <f t="shared" si="30"/>
        <v/>
      </c>
      <c r="AE425" s="142" t="str">
        <f>IF($E425&lt;&gt;"",IF($AD425=1,VLOOKUP($E425,得点換算表!$C$5:$D$14,2),VLOOKUP($E425,得点換算表!$E$5:$F$14,2)),"")</f>
        <v/>
      </c>
      <c r="AF425" s="142" t="str">
        <f>IF($F425&lt;&gt;"",IF($AD425=1,VLOOKUP($F425,得点換算表!$C$15:$D$24,2),VLOOKUP($F425,得点換算表!$E$15:$F$24,2)),"")</f>
        <v/>
      </c>
      <c r="AG425" s="142" t="str">
        <f>IF($G425&lt;&gt;"",IF($AD425=1,VLOOKUP($G425,得点換算表!$C$25:$D$34,2),VLOOKUP($G425,得点換算表!$E$25:$F$34,2)),"")</f>
        <v/>
      </c>
      <c r="AH425" s="142" t="str">
        <f>IF($H425&lt;&gt;"",IF($AD425=1,VLOOKUP($H425,得点換算表!$C$35:$D$44,2),VLOOKUP($H425,得点換算表!$E$35:$F$44,2)),"")</f>
        <v/>
      </c>
      <c r="AI425" s="142" t="str">
        <f>IF($I425&lt;&gt;"",IF($AD425=1,VLOOKUP($I425,得点換算表!$C$45:$D$55,2),VLOOKUP($I425,得点換算表!$E$45:$F$55,2)),"")</f>
        <v/>
      </c>
      <c r="AJ425" s="142" t="str">
        <f>IF($J425&lt;&gt;"",IF($AD425=1,VLOOKUP($J425,得点換算表!$C$56:$D$65,2),VLOOKUP($J425,得点換算表!$E$56:$F$65,2)),"")</f>
        <v/>
      </c>
      <c r="AK425" s="142" t="str">
        <f>IF($K425&lt;&gt;"",IF($AD425=1,VLOOKUP($K425,得点換算表!$C$66:$D$76,2),VLOOKUP($K425,得点換算表!$E$66:$F$76,2)),"")</f>
        <v/>
      </c>
      <c r="AL425" s="142" t="str">
        <f>IF($L425&lt;&gt;"",IF($AD425=1,VLOOKUP($L425,得点換算表!$C$77:$D$86,2),VLOOKUP($L425,得点換算表!$E$77:$F$86,2)),"")</f>
        <v/>
      </c>
      <c r="AM425" s="142" t="str">
        <f>IF($M425&lt;&gt;"",IF($AD425=1,VLOOKUP($M425,得点換算表!$C$87:$D$96,2),VLOOKUP($M425,得点換算表!$E$87:$F$96,2)),"")</f>
        <v/>
      </c>
      <c r="AN425" s="142" t="str">
        <f t="shared" si="28"/>
        <v/>
      </c>
      <c r="AO425" s="143" t="str">
        <f>IF(AND($AN425&lt;&gt;"",$AN425&gt;=8),VLOOKUP($AN425,得点換算表!$I$10:$J$14,2),"")</f>
        <v/>
      </c>
      <c r="AP425" s="105"/>
    </row>
    <row r="426" spans="1:42" x14ac:dyDescent="0.15">
      <c r="A426" s="11"/>
      <c r="B426" s="12"/>
      <c r="C426" s="13"/>
      <c r="D426" s="13"/>
      <c r="E426" s="14"/>
      <c r="F426" s="14"/>
      <c r="G426" s="14"/>
      <c r="H426" s="14"/>
      <c r="I426" s="15"/>
      <c r="J426" s="14"/>
      <c r="K426" s="13"/>
      <c r="L426" s="14"/>
      <c r="M426" s="14"/>
      <c r="N426" s="14"/>
      <c r="O426" s="14"/>
      <c r="P426" s="198"/>
      <c r="Q426" s="198"/>
      <c r="R426" s="198"/>
      <c r="S426" s="198"/>
      <c r="T426" s="198"/>
      <c r="U426" s="198"/>
      <c r="V426" s="198"/>
      <c r="W426" s="202">
        <f t="shared" si="29"/>
        <v>0</v>
      </c>
      <c r="X426" s="14"/>
      <c r="Y426" s="14"/>
      <c r="Z426" s="108"/>
      <c r="AA426" s="114"/>
      <c r="AB426" s="129"/>
      <c r="AC426" s="128"/>
      <c r="AD426" s="142" t="str">
        <f t="shared" si="30"/>
        <v/>
      </c>
      <c r="AE426" s="142" t="str">
        <f>IF($E426&lt;&gt;"",IF($AD426=1,VLOOKUP($E426,得点換算表!$C$5:$D$14,2),VLOOKUP($E426,得点換算表!$E$5:$F$14,2)),"")</f>
        <v/>
      </c>
      <c r="AF426" s="142" t="str">
        <f>IF($F426&lt;&gt;"",IF($AD426=1,VLOOKUP($F426,得点換算表!$C$15:$D$24,2),VLOOKUP($F426,得点換算表!$E$15:$F$24,2)),"")</f>
        <v/>
      </c>
      <c r="AG426" s="142" t="str">
        <f>IF($G426&lt;&gt;"",IF($AD426=1,VLOOKUP($G426,得点換算表!$C$25:$D$34,2),VLOOKUP($G426,得点換算表!$E$25:$F$34,2)),"")</f>
        <v/>
      </c>
      <c r="AH426" s="142" t="str">
        <f>IF($H426&lt;&gt;"",IF($AD426=1,VLOOKUP($H426,得点換算表!$C$35:$D$44,2),VLOOKUP($H426,得点換算表!$E$35:$F$44,2)),"")</f>
        <v/>
      </c>
      <c r="AI426" s="142" t="str">
        <f>IF($I426&lt;&gt;"",IF($AD426=1,VLOOKUP($I426,得点換算表!$C$45:$D$55,2),VLOOKUP($I426,得点換算表!$E$45:$F$55,2)),"")</f>
        <v/>
      </c>
      <c r="AJ426" s="142" t="str">
        <f>IF($J426&lt;&gt;"",IF($AD426=1,VLOOKUP($J426,得点換算表!$C$56:$D$65,2),VLOOKUP($J426,得点換算表!$E$56:$F$65,2)),"")</f>
        <v/>
      </c>
      <c r="AK426" s="142" t="str">
        <f>IF($K426&lt;&gt;"",IF($AD426=1,VLOOKUP($K426,得点換算表!$C$66:$D$76,2),VLOOKUP($K426,得点換算表!$E$66:$F$76,2)),"")</f>
        <v/>
      </c>
      <c r="AL426" s="142" t="str">
        <f>IF($L426&lt;&gt;"",IF($AD426=1,VLOOKUP($L426,得点換算表!$C$77:$D$86,2),VLOOKUP($L426,得点換算表!$E$77:$F$86,2)),"")</f>
        <v/>
      </c>
      <c r="AM426" s="142" t="str">
        <f>IF($M426&lt;&gt;"",IF($AD426=1,VLOOKUP($M426,得点換算表!$C$87:$D$96,2),VLOOKUP($M426,得点換算表!$E$87:$F$96,2)),"")</f>
        <v/>
      </c>
      <c r="AN426" s="142" t="str">
        <f t="shared" si="28"/>
        <v/>
      </c>
      <c r="AO426" s="143" t="str">
        <f>IF(AND($AN426&lt;&gt;"",$AN426&gt;=8),VLOOKUP($AN426,得点換算表!$I$10:$J$14,2),"")</f>
        <v/>
      </c>
      <c r="AP426" s="105"/>
    </row>
    <row r="427" spans="1:42" x14ac:dyDescent="0.15">
      <c r="A427" s="11"/>
      <c r="B427" s="12"/>
      <c r="C427" s="13"/>
      <c r="D427" s="13"/>
      <c r="E427" s="14"/>
      <c r="F427" s="14"/>
      <c r="G427" s="14"/>
      <c r="H427" s="14"/>
      <c r="I427" s="15"/>
      <c r="J427" s="14"/>
      <c r="K427" s="13"/>
      <c r="L427" s="14"/>
      <c r="M427" s="14"/>
      <c r="N427" s="14"/>
      <c r="O427" s="14"/>
      <c r="P427" s="198"/>
      <c r="Q427" s="198"/>
      <c r="R427" s="198"/>
      <c r="S427" s="198"/>
      <c r="T427" s="198"/>
      <c r="U427" s="198"/>
      <c r="V427" s="198"/>
      <c r="W427" s="202">
        <f t="shared" si="29"/>
        <v>0</v>
      </c>
      <c r="X427" s="14"/>
      <c r="Y427" s="14"/>
      <c r="Z427" s="108"/>
      <c r="AA427" s="114"/>
      <c r="AB427" s="129"/>
      <c r="AC427" s="128"/>
      <c r="AD427" s="142" t="str">
        <f t="shared" si="30"/>
        <v/>
      </c>
      <c r="AE427" s="142" t="str">
        <f>IF($E427&lt;&gt;"",IF($AD427=1,VLOOKUP($E427,得点換算表!$C$5:$D$14,2),VLOOKUP($E427,得点換算表!$E$5:$F$14,2)),"")</f>
        <v/>
      </c>
      <c r="AF427" s="142" t="str">
        <f>IF($F427&lt;&gt;"",IF($AD427=1,VLOOKUP($F427,得点換算表!$C$15:$D$24,2),VLOOKUP($F427,得点換算表!$E$15:$F$24,2)),"")</f>
        <v/>
      </c>
      <c r="AG427" s="142" t="str">
        <f>IF($G427&lt;&gt;"",IF($AD427=1,VLOOKUP($G427,得点換算表!$C$25:$D$34,2),VLOOKUP($G427,得点換算表!$E$25:$F$34,2)),"")</f>
        <v/>
      </c>
      <c r="AH427" s="142" t="str">
        <f>IF($H427&lt;&gt;"",IF($AD427=1,VLOOKUP($H427,得点換算表!$C$35:$D$44,2),VLOOKUP($H427,得点換算表!$E$35:$F$44,2)),"")</f>
        <v/>
      </c>
      <c r="AI427" s="142" t="str">
        <f>IF($I427&lt;&gt;"",IF($AD427=1,VLOOKUP($I427,得点換算表!$C$45:$D$55,2),VLOOKUP($I427,得点換算表!$E$45:$F$55,2)),"")</f>
        <v/>
      </c>
      <c r="AJ427" s="142" t="str">
        <f>IF($J427&lt;&gt;"",IF($AD427=1,VLOOKUP($J427,得点換算表!$C$56:$D$65,2),VLOOKUP($J427,得点換算表!$E$56:$F$65,2)),"")</f>
        <v/>
      </c>
      <c r="AK427" s="142" t="str">
        <f>IF($K427&lt;&gt;"",IF($AD427=1,VLOOKUP($K427,得点換算表!$C$66:$D$76,2),VLOOKUP($K427,得点換算表!$E$66:$F$76,2)),"")</f>
        <v/>
      </c>
      <c r="AL427" s="142" t="str">
        <f>IF($L427&lt;&gt;"",IF($AD427=1,VLOOKUP($L427,得点換算表!$C$77:$D$86,2),VLOOKUP($L427,得点換算表!$E$77:$F$86,2)),"")</f>
        <v/>
      </c>
      <c r="AM427" s="142" t="str">
        <f>IF($M427&lt;&gt;"",IF($AD427=1,VLOOKUP($M427,得点換算表!$C$87:$D$96,2),VLOOKUP($M427,得点換算表!$E$87:$F$96,2)),"")</f>
        <v/>
      </c>
      <c r="AN427" s="142" t="str">
        <f t="shared" si="28"/>
        <v/>
      </c>
      <c r="AO427" s="143" t="str">
        <f>IF(AND($AN427&lt;&gt;"",$AN427&gt;=8),VLOOKUP($AN427,得点換算表!$I$10:$J$14,2),"")</f>
        <v/>
      </c>
      <c r="AP427" s="105"/>
    </row>
    <row r="428" spans="1:42" x14ac:dyDescent="0.15">
      <c r="A428" s="11"/>
      <c r="B428" s="12"/>
      <c r="C428" s="13"/>
      <c r="D428" s="13"/>
      <c r="E428" s="14"/>
      <c r="F428" s="14"/>
      <c r="G428" s="14"/>
      <c r="H428" s="14"/>
      <c r="I428" s="15"/>
      <c r="J428" s="14"/>
      <c r="K428" s="13"/>
      <c r="L428" s="14"/>
      <c r="M428" s="14"/>
      <c r="N428" s="14"/>
      <c r="O428" s="14"/>
      <c r="P428" s="198"/>
      <c r="Q428" s="198"/>
      <c r="R428" s="198"/>
      <c r="S428" s="198"/>
      <c r="T428" s="198"/>
      <c r="U428" s="198"/>
      <c r="V428" s="198"/>
      <c r="W428" s="202">
        <f t="shared" si="29"/>
        <v>0</v>
      </c>
      <c r="X428" s="14"/>
      <c r="Y428" s="14"/>
      <c r="Z428" s="108"/>
      <c r="AA428" s="114"/>
      <c r="AB428" s="129"/>
      <c r="AC428" s="128"/>
      <c r="AD428" s="142" t="str">
        <f t="shared" si="30"/>
        <v/>
      </c>
      <c r="AE428" s="142" t="str">
        <f>IF($E428&lt;&gt;"",IF($AD428=1,VLOOKUP($E428,得点換算表!$C$5:$D$14,2),VLOOKUP($E428,得点換算表!$E$5:$F$14,2)),"")</f>
        <v/>
      </c>
      <c r="AF428" s="142" t="str">
        <f>IF($F428&lt;&gt;"",IF($AD428=1,VLOOKUP($F428,得点換算表!$C$15:$D$24,2),VLOOKUP($F428,得点換算表!$E$15:$F$24,2)),"")</f>
        <v/>
      </c>
      <c r="AG428" s="142" t="str">
        <f>IF($G428&lt;&gt;"",IF($AD428=1,VLOOKUP($G428,得点換算表!$C$25:$D$34,2),VLOOKUP($G428,得点換算表!$E$25:$F$34,2)),"")</f>
        <v/>
      </c>
      <c r="AH428" s="142" t="str">
        <f>IF($H428&lt;&gt;"",IF($AD428=1,VLOOKUP($H428,得点換算表!$C$35:$D$44,2),VLOOKUP($H428,得点換算表!$E$35:$F$44,2)),"")</f>
        <v/>
      </c>
      <c r="AI428" s="142" t="str">
        <f>IF($I428&lt;&gt;"",IF($AD428=1,VLOOKUP($I428,得点換算表!$C$45:$D$55,2),VLOOKUP($I428,得点換算表!$E$45:$F$55,2)),"")</f>
        <v/>
      </c>
      <c r="AJ428" s="142" t="str">
        <f>IF($J428&lt;&gt;"",IF($AD428=1,VLOOKUP($J428,得点換算表!$C$56:$D$65,2),VLOOKUP($J428,得点換算表!$E$56:$F$65,2)),"")</f>
        <v/>
      </c>
      <c r="AK428" s="142" t="str">
        <f>IF($K428&lt;&gt;"",IF($AD428=1,VLOOKUP($K428,得点換算表!$C$66:$D$76,2),VLOOKUP($K428,得点換算表!$E$66:$F$76,2)),"")</f>
        <v/>
      </c>
      <c r="AL428" s="142" t="str">
        <f>IF($L428&lt;&gt;"",IF($AD428=1,VLOOKUP($L428,得点換算表!$C$77:$D$86,2),VLOOKUP($L428,得点換算表!$E$77:$F$86,2)),"")</f>
        <v/>
      </c>
      <c r="AM428" s="142" t="str">
        <f>IF($M428&lt;&gt;"",IF($AD428=1,VLOOKUP($M428,得点換算表!$C$87:$D$96,2),VLOOKUP($M428,得点換算表!$E$87:$F$96,2)),"")</f>
        <v/>
      </c>
      <c r="AN428" s="142" t="str">
        <f t="shared" si="28"/>
        <v/>
      </c>
      <c r="AO428" s="143" t="str">
        <f>IF(AND($AN428&lt;&gt;"",$AN428&gt;=8),VLOOKUP($AN428,得点換算表!$I$10:$J$14,2),"")</f>
        <v/>
      </c>
      <c r="AP428" s="105"/>
    </row>
    <row r="429" spans="1:42" x14ac:dyDescent="0.15">
      <c r="A429" s="11"/>
      <c r="B429" s="12"/>
      <c r="C429" s="13"/>
      <c r="D429" s="13"/>
      <c r="E429" s="14"/>
      <c r="F429" s="14"/>
      <c r="G429" s="14"/>
      <c r="H429" s="14"/>
      <c r="I429" s="15"/>
      <c r="J429" s="14"/>
      <c r="K429" s="13"/>
      <c r="L429" s="14"/>
      <c r="M429" s="14"/>
      <c r="N429" s="14"/>
      <c r="O429" s="14"/>
      <c r="P429" s="198"/>
      <c r="Q429" s="198"/>
      <c r="R429" s="198"/>
      <c r="S429" s="198"/>
      <c r="T429" s="198"/>
      <c r="U429" s="198"/>
      <c r="V429" s="198"/>
      <c r="W429" s="202">
        <f t="shared" si="29"/>
        <v>0</v>
      </c>
      <c r="X429" s="14"/>
      <c r="Y429" s="14"/>
      <c r="Z429" s="108"/>
      <c r="AA429" s="114"/>
      <c r="AB429" s="129"/>
      <c r="AC429" s="128"/>
      <c r="AD429" s="142" t="str">
        <f t="shared" si="30"/>
        <v/>
      </c>
      <c r="AE429" s="142" t="str">
        <f>IF($E429&lt;&gt;"",IF($AD429=1,VLOOKUP($E429,得点換算表!$C$5:$D$14,2),VLOOKUP($E429,得点換算表!$E$5:$F$14,2)),"")</f>
        <v/>
      </c>
      <c r="AF429" s="142" t="str">
        <f>IF($F429&lt;&gt;"",IF($AD429=1,VLOOKUP($F429,得点換算表!$C$15:$D$24,2),VLOOKUP($F429,得点換算表!$E$15:$F$24,2)),"")</f>
        <v/>
      </c>
      <c r="AG429" s="142" t="str">
        <f>IF($G429&lt;&gt;"",IF($AD429=1,VLOOKUP($G429,得点換算表!$C$25:$D$34,2),VLOOKUP($G429,得点換算表!$E$25:$F$34,2)),"")</f>
        <v/>
      </c>
      <c r="AH429" s="142" t="str">
        <f>IF($H429&lt;&gt;"",IF($AD429=1,VLOOKUP($H429,得点換算表!$C$35:$D$44,2),VLOOKUP($H429,得点換算表!$E$35:$F$44,2)),"")</f>
        <v/>
      </c>
      <c r="AI429" s="142" t="str">
        <f>IF($I429&lt;&gt;"",IF($AD429=1,VLOOKUP($I429,得点換算表!$C$45:$D$55,2),VLOOKUP($I429,得点換算表!$E$45:$F$55,2)),"")</f>
        <v/>
      </c>
      <c r="AJ429" s="142" t="str">
        <f>IF($J429&lt;&gt;"",IF($AD429=1,VLOOKUP($J429,得点換算表!$C$56:$D$65,2),VLOOKUP($J429,得点換算表!$E$56:$F$65,2)),"")</f>
        <v/>
      </c>
      <c r="AK429" s="142" t="str">
        <f>IF($K429&lt;&gt;"",IF($AD429=1,VLOOKUP($K429,得点換算表!$C$66:$D$76,2),VLOOKUP($K429,得点換算表!$E$66:$F$76,2)),"")</f>
        <v/>
      </c>
      <c r="AL429" s="142" t="str">
        <f>IF($L429&lt;&gt;"",IF($AD429=1,VLOOKUP($L429,得点換算表!$C$77:$D$86,2),VLOOKUP($L429,得点換算表!$E$77:$F$86,2)),"")</f>
        <v/>
      </c>
      <c r="AM429" s="142" t="str">
        <f>IF($M429&lt;&gt;"",IF($AD429=1,VLOOKUP($M429,得点換算表!$C$87:$D$96,2),VLOOKUP($M429,得点換算表!$E$87:$F$96,2)),"")</f>
        <v/>
      </c>
      <c r="AN429" s="142" t="str">
        <f t="shared" si="28"/>
        <v/>
      </c>
      <c r="AO429" s="143" t="str">
        <f>IF(AND($AN429&lt;&gt;"",$AN429&gt;=8),VLOOKUP($AN429,得点換算表!$I$10:$J$14,2),"")</f>
        <v/>
      </c>
      <c r="AP429" s="105"/>
    </row>
    <row r="430" spans="1:42" x14ac:dyDescent="0.15">
      <c r="A430" s="11"/>
      <c r="B430" s="12"/>
      <c r="C430" s="13"/>
      <c r="D430" s="13"/>
      <c r="E430" s="14"/>
      <c r="F430" s="14"/>
      <c r="G430" s="14"/>
      <c r="H430" s="14"/>
      <c r="I430" s="15"/>
      <c r="J430" s="14"/>
      <c r="K430" s="13"/>
      <c r="L430" s="14"/>
      <c r="M430" s="14"/>
      <c r="N430" s="14"/>
      <c r="O430" s="14"/>
      <c r="P430" s="198"/>
      <c r="Q430" s="198"/>
      <c r="R430" s="198"/>
      <c r="S430" s="198"/>
      <c r="T430" s="198"/>
      <c r="U430" s="198"/>
      <c r="V430" s="198"/>
      <c r="W430" s="202">
        <f t="shared" si="29"/>
        <v>0</v>
      </c>
      <c r="X430" s="14"/>
      <c r="Y430" s="14"/>
      <c r="Z430" s="108"/>
      <c r="AA430" s="114"/>
      <c r="AB430" s="129"/>
      <c r="AC430" s="128"/>
      <c r="AD430" s="142" t="str">
        <f t="shared" si="30"/>
        <v/>
      </c>
      <c r="AE430" s="142" t="str">
        <f>IF($E430&lt;&gt;"",IF($AD430=1,VLOOKUP($E430,得点換算表!$C$5:$D$14,2),VLOOKUP($E430,得点換算表!$E$5:$F$14,2)),"")</f>
        <v/>
      </c>
      <c r="AF430" s="142" t="str">
        <f>IF($F430&lt;&gt;"",IF($AD430=1,VLOOKUP($F430,得点換算表!$C$15:$D$24,2),VLOOKUP($F430,得点換算表!$E$15:$F$24,2)),"")</f>
        <v/>
      </c>
      <c r="AG430" s="142" t="str">
        <f>IF($G430&lt;&gt;"",IF($AD430=1,VLOOKUP($G430,得点換算表!$C$25:$D$34,2),VLOOKUP($G430,得点換算表!$E$25:$F$34,2)),"")</f>
        <v/>
      </c>
      <c r="AH430" s="142" t="str">
        <f>IF($H430&lt;&gt;"",IF($AD430=1,VLOOKUP($H430,得点換算表!$C$35:$D$44,2),VLOOKUP($H430,得点換算表!$E$35:$F$44,2)),"")</f>
        <v/>
      </c>
      <c r="AI430" s="142" t="str">
        <f>IF($I430&lt;&gt;"",IF($AD430=1,VLOOKUP($I430,得点換算表!$C$45:$D$55,2),VLOOKUP($I430,得点換算表!$E$45:$F$55,2)),"")</f>
        <v/>
      </c>
      <c r="AJ430" s="142" t="str">
        <f>IF($J430&lt;&gt;"",IF($AD430=1,VLOOKUP($J430,得点換算表!$C$56:$D$65,2),VLOOKUP($J430,得点換算表!$E$56:$F$65,2)),"")</f>
        <v/>
      </c>
      <c r="AK430" s="142" t="str">
        <f>IF($K430&lt;&gt;"",IF($AD430=1,VLOOKUP($K430,得点換算表!$C$66:$D$76,2),VLOOKUP($K430,得点換算表!$E$66:$F$76,2)),"")</f>
        <v/>
      </c>
      <c r="AL430" s="142" t="str">
        <f>IF($L430&lt;&gt;"",IF($AD430=1,VLOOKUP($L430,得点換算表!$C$77:$D$86,2),VLOOKUP($L430,得点換算表!$E$77:$F$86,2)),"")</f>
        <v/>
      </c>
      <c r="AM430" s="142" t="str">
        <f>IF($M430&lt;&gt;"",IF($AD430=1,VLOOKUP($M430,得点換算表!$C$87:$D$96,2),VLOOKUP($M430,得点換算表!$E$87:$F$96,2)),"")</f>
        <v/>
      </c>
      <c r="AN430" s="142" t="str">
        <f t="shared" si="28"/>
        <v/>
      </c>
      <c r="AO430" s="143" t="str">
        <f>IF(AND($AN430&lt;&gt;"",$AN430&gt;=8),VLOOKUP($AN430,得点換算表!$I$10:$J$14,2),"")</f>
        <v/>
      </c>
      <c r="AP430" s="105"/>
    </row>
    <row r="431" spans="1:42" x14ac:dyDescent="0.15">
      <c r="A431" s="11"/>
      <c r="B431" s="12"/>
      <c r="C431" s="13"/>
      <c r="D431" s="13"/>
      <c r="E431" s="14"/>
      <c r="F431" s="14"/>
      <c r="G431" s="14"/>
      <c r="H431" s="14"/>
      <c r="I431" s="15"/>
      <c r="J431" s="14"/>
      <c r="K431" s="13"/>
      <c r="L431" s="14"/>
      <c r="M431" s="14"/>
      <c r="N431" s="14"/>
      <c r="O431" s="14"/>
      <c r="P431" s="198"/>
      <c r="Q431" s="198"/>
      <c r="R431" s="198"/>
      <c r="S431" s="198"/>
      <c r="T431" s="198"/>
      <c r="U431" s="198"/>
      <c r="V431" s="198"/>
      <c r="W431" s="202">
        <f t="shared" si="29"/>
        <v>0</v>
      </c>
      <c r="X431" s="14"/>
      <c r="Y431" s="14"/>
      <c r="Z431" s="108"/>
      <c r="AA431" s="114"/>
      <c r="AB431" s="129"/>
      <c r="AC431" s="128"/>
      <c r="AD431" s="142" t="str">
        <f t="shared" si="30"/>
        <v/>
      </c>
      <c r="AE431" s="142" t="str">
        <f>IF($E431&lt;&gt;"",IF($AD431=1,VLOOKUP($E431,得点換算表!$C$5:$D$14,2),VLOOKUP($E431,得点換算表!$E$5:$F$14,2)),"")</f>
        <v/>
      </c>
      <c r="AF431" s="142" t="str">
        <f>IF($F431&lt;&gt;"",IF($AD431=1,VLOOKUP($F431,得点換算表!$C$15:$D$24,2),VLOOKUP($F431,得点換算表!$E$15:$F$24,2)),"")</f>
        <v/>
      </c>
      <c r="AG431" s="142" t="str">
        <f>IF($G431&lt;&gt;"",IF($AD431=1,VLOOKUP($G431,得点換算表!$C$25:$D$34,2),VLOOKUP($G431,得点換算表!$E$25:$F$34,2)),"")</f>
        <v/>
      </c>
      <c r="AH431" s="142" t="str">
        <f>IF($H431&lt;&gt;"",IF($AD431=1,VLOOKUP($H431,得点換算表!$C$35:$D$44,2),VLOOKUP($H431,得点換算表!$E$35:$F$44,2)),"")</f>
        <v/>
      </c>
      <c r="AI431" s="142" t="str">
        <f>IF($I431&lt;&gt;"",IF($AD431=1,VLOOKUP($I431,得点換算表!$C$45:$D$55,2),VLOOKUP($I431,得点換算表!$E$45:$F$55,2)),"")</f>
        <v/>
      </c>
      <c r="AJ431" s="142" t="str">
        <f>IF($J431&lt;&gt;"",IF($AD431=1,VLOOKUP($J431,得点換算表!$C$56:$D$65,2),VLOOKUP($J431,得点換算表!$E$56:$F$65,2)),"")</f>
        <v/>
      </c>
      <c r="AK431" s="142" t="str">
        <f>IF($K431&lt;&gt;"",IF($AD431=1,VLOOKUP($K431,得点換算表!$C$66:$D$76,2),VLOOKUP($K431,得点換算表!$E$66:$F$76,2)),"")</f>
        <v/>
      </c>
      <c r="AL431" s="142" t="str">
        <f>IF($L431&lt;&gt;"",IF($AD431=1,VLOOKUP($L431,得点換算表!$C$77:$D$86,2),VLOOKUP($L431,得点換算表!$E$77:$F$86,2)),"")</f>
        <v/>
      </c>
      <c r="AM431" s="142" t="str">
        <f>IF($M431&lt;&gt;"",IF($AD431=1,VLOOKUP($M431,得点換算表!$C$87:$D$96,2),VLOOKUP($M431,得点換算表!$E$87:$F$96,2)),"")</f>
        <v/>
      </c>
      <c r="AN431" s="142" t="str">
        <f t="shared" si="28"/>
        <v/>
      </c>
      <c r="AO431" s="143" t="str">
        <f>IF(AND($AN431&lt;&gt;"",$AN431&gt;=8),VLOOKUP($AN431,得点換算表!$I$10:$J$14,2),"")</f>
        <v/>
      </c>
      <c r="AP431" s="105"/>
    </row>
    <row r="432" spans="1:42" x14ac:dyDescent="0.15">
      <c r="A432" s="11"/>
      <c r="B432" s="12"/>
      <c r="C432" s="13"/>
      <c r="D432" s="13"/>
      <c r="E432" s="14"/>
      <c r="F432" s="14"/>
      <c r="G432" s="14"/>
      <c r="H432" s="14"/>
      <c r="I432" s="15"/>
      <c r="J432" s="14"/>
      <c r="K432" s="13"/>
      <c r="L432" s="14"/>
      <c r="M432" s="14"/>
      <c r="N432" s="14"/>
      <c r="O432" s="14"/>
      <c r="P432" s="198"/>
      <c r="Q432" s="198"/>
      <c r="R432" s="198"/>
      <c r="S432" s="198"/>
      <c r="T432" s="198"/>
      <c r="U432" s="198"/>
      <c r="V432" s="198"/>
      <c r="W432" s="202">
        <f t="shared" si="29"/>
        <v>0</v>
      </c>
      <c r="X432" s="14"/>
      <c r="Y432" s="14"/>
      <c r="Z432" s="108"/>
      <c r="AA432" s="114"/>
      <c r="AB432" s="129"/>
      <c r="AC432" s="128"/>
      <c r="AD432" s="142" t="str">
        <f t="shared" si="30"/>
        <v/>
      </c>
      <c r="AE432" s="142" t="str">
        <f>IF($E432&lt;&gt;"",IF($AD432=1,VLOOKUP($E432,得点換算表!$C$5:$D$14,2),VLOOKUP($E432,得点換算表!$E$5:$F$14,2)),"")</f>
        <v/>
      </c>
      <c r="AF432" s="142" t="str">
        <f>IF($F432&lt;&gt;"",IF($AD432=1,VLOOKUP($F432,得点換算表!$C$15:$D$24,2),VLOOKUP($F432,得点換算表!$E$15:$F$24,2)),"")</f>
        <v/>
      </c>
      <c r="AG432" s="142" t="str">
        <f>IF($G432&lt;&gt;"",IF($AD432=1,VLOOKUP($G432,得点換算表!$C$25:$D$34,2),VLOOKUP($G432,得点換算表!$E$25:$F$34,2)),"")</f>
        <v/>
      </c>
      <c r="AH432" s="142" t="str">
        <f>IF($H432&lt;&gt;"",IF($AD432=1,VLOOKUP($H432,得点換算表!$C$35:$D$44,2),VLOOKUP($H432,得点換算表!$E$35:$F$44,2)),"")</f>
        <v/>
      </c>
      <c r="AI432" s="142" t="str">
        <f>IF($I432&lt;&gt;"",IF($AD432=1,VLOOKUP($I432,得点換算表!$C$45:$D$55,2),VLOOKUP($I432,得点換算表!$E$45:$F$55,2)),"")</f>
        <v/>
      </c>
      <c r="AJ432" s="142" t="str">
        <f>IF($J432&lt;&gt;"",IF($AD432=1,VLOOKUP($J432,得点換算表!$C$56:$D$65,2),VLOOKUP($J432,得点換算表!$E$56:$F$65,2)),"")</f>
        <v/>
      </c>
      <c r="AK432" s="142" t="str">
        <f>IF($K432&lt;&gt;"",IF($AD432=1,VLOOKUP($K432,得点換算表!$C$66:$D$76,2),VLOOKUP($K432,得点換算表!$E$66:$F$76,2)),"")</f>
        <v/>
      </c>
      <c r="AL432" s="142" t="str">
        <f>IF($L432&lt;&gt;"",IF($AD432=1,VLOOKUP($L432,得点換算表!$C$77:$D$86,2),VLOOKUP($L432,得点換算表!$E$77:$F$86,2)),"")</f>
        <v/>
      </c>
      <c r="AM432" s="142" t="str">
        <f>IF($M432&lt;&gt;"",IF($AD432=1,VLOOKUP($M432,得点換算表!$C$87:$D$96,2),VLOOKUP($M432,得点換算表!$E$87:$F$96,2)),"")</f>
        <v/>
      </c>
      <c r="AN432" s="142" t="str">
        <f t="shared" si="28"/>
        <v/>
      </c>
      <c r="AO432" s="143" t="str">
        <f>IF(AND($AN432&lt;&gt;"",$AN432&gt;=8),VLOOKUP($AN432,得点換算表!$I$10:$J$14,2),"")</f>
        <v/>
      </c>
      <c r="AP432" s="105"/>
    </row>
    <row r="433" spans="1:42" x14ac:dyDescent="0.15">
      <c r="A433" s="11"/>
      <c r="B433" s="12"/>
      <c r="C433" s="13"/>
      <c r="D433" s="13"/>
      <c r="E433" s="14"/>
      <c r="F433" s="14"/>
      <c r="G433" s="14"/>
      <c r="H433" s="14"/>
      <c r="I433" s="15"/>
      <c r="J433" s="14"/>
      <c r="K433" s="13"/>
      <c r="L433" s="14"/>
      <c r="M433" s="14"/>
      <c r="N433" s="14"/>
      <c r="O433" s="14"/>
      <c r="P433" s="198"/>
      <c r="Q433" s="198"/>
      <c r="R433" s="198"/>
      <c r="S433" s="198"/>
      <c r="T433" s="198"/>
      <c r="U433" s="198"/>
      <c r="V433" s="198"/>
      <c r="W433" s="202">
        <f t="shared" si="29"/>
        <v>0</v>
      </c>
      <c r="X433" s="14"/>
      <c r="Y433" s="14"/>
      <c r="Z433" s="108"/>
      <c r="AA433" s="114"/>
      <c r="AB433" s="129"/>
      <c r="AC433" s="128"/>
      <c r="AD433" s="142" t="str">
        <f t="shared" si="30"/>
        <v/>
      </c>
      <c r="AE433" s="142" t="str">
        <f>IF($E433&lt;&gt;"",IF($AD433=1,VLOOKUP($E433,得点換算表!$C$5:$D$14,2),VLOOKUP($E433,得点換算表!$E$5:$F$14,2)),"")</f>
        <v/>
      </c>
      <c r="AF433" s="142" t="str">
        <f>IF($F433&lt;&gt;"",IF($AD433=1,VLOOKUP($F433,得点換算表!$C$15:$D$24,2),VLOOKUP($F433,得点換算表!$E$15:$F$24,2)),"")</f>
        <v/>
      </c>
      <c r="AG433" s="142" t="str">
        <f>IF($G433&lt;&gt;"",IF($AD433=1,VLOOKUP($G433,得点換算表!$C$25:$D$34,2),VLOOKUP($G433,得点換算表!$E$25:$F$34,2)),"")</f>
        <v/>
      </c>
      <c r="AH433" s="142" t="str">
        <f>IF($H433&lt;&gt;"",IF($AD433=1,VLOOKUP($H433,得点換算表!$C$35:$D$44,2),VLOOKUP($H433,得点換算表!$E$35:$F$44,2)),"")</f>
        <v/>
      </c>
      <c r="AI433" s="142" t="str">
        <f>IF($I433&lt;&gt;"",IF($AD433=1,VLOOKUP($I433,得点換算表!$C$45:$D$55,2),VLOOKUP($I433,得点換算表!$E$45:$F$55,2)),"")</f>
        <v/>
      </c>
      <c r="AJ433" s="142" t="str">
        <f>IF($J433&lt;&gt;"",IF($AD433=1,VLOOKUP($J433,得点換算表!$C$56:$D$65,2),VLOOKUP($J433,得点換算表!$E$56:$F$65,2)),"")</f>
        <v/>
      </c>
      <c r="AK433" s="142" t="str">
        <f>IF($K433&lt;&gt;"",IF($AD433=1,VLOOKUP($K433,得点換算表!$C$66:$D$76,2),VLOOKUP($K433,得点換算表!$E$66:$F$76,2)),"")</f>
        <v/>
      </c>
      <c r="AL433" s="142" t="str">
        <f>IF($L433&lt;&gt;"",IF($AD433=1,VLOOKUP($L433,得点換算表!$C$77:$D$86,2),VLOOKUP($L433,得点換算表!$E$77:$F$86,2)),"")</f>
        <v/>
      </c>
      <c r="AM433" s="142" t="str">
        <f>IF($M433&lt;&gt;"",IF($AD433=1,VLOOKUP($M433,得点換算表!$C$87:$D$96,2),VLOOKUP($M433,得点換算表!$E$87:$F$96,2)),"")</f>
        <v/>
      </c>
      <c r="AN433" s="142" t="str">
        <f t="shared" si="28"/>
        <v/>
      </c>
      <c r="AO433" s="143" t="str">
        <f>IF(AND($AN433&lt;&gt;"",$AN433&gt;=8),VLOOKUP($AN433,得点換算表!$I$10:$J$14,2),"")</f>
        <v/>
      </c>
      <c r="AP433" s="105"/>
    </row>
    <row r="434" spans="1:42" x14ac:dyDescent="0.15">
      <c r="A434" s="11"/>
      <c r="B434" s="12"/>
      <c r="C434" s="13"/>
      <c r="D434" s="13"/>
      <c r="E434" s="14"/>
      <c r="F434" s="14"/>
      <c r="G434" s="14"/>
      <c r="H434" s="14"/>
      <c r="I434" s="15"/>
      <c r="J434" s="14"/>
      <c r="K434" s="13"/>
      <c r="L434" s="14"/>
      <c r="M434" s="14"/>
      <c r="N434" s="14"/>
      <c r="O434" s="14"/>
      <c r="P434" s="198"/>
      <c r="Q434" s="198"/>
      <c r="R434" s="198"/>
      <c r="S434" s="198"/>
      <c r="T434" s="198"/>
      <c r="U434" s="198"/>
      <c r="V434" s="198"/>
      <c r="W434" s="202">
        <f t="shared" si="29"/>
        <v>0</v>
      </c>
      <c r="X434" s="14"/>
      <c r="Y434" s="14"/>
      <c r="Z434" s="108"/>
      <c r="AA434" s="114"/>
      <c r="AB434" s="129"/>
      <c r="AC434" s="128"/>
      <c r="AD434" s="142" t="str">
        <f t="shared" si="30"/>
        <v/>
      </c>
      <c r="AE434" s="142" t="str">
        <f>IF($E434&lt;&gt;"",IF($AD434=1,VLOOKUP($E434,得点換算表!$C$5:$D$14,2),VLOOKUP($E434,得点換算表!$E$5:$F$14,2)),"")</f>
        <v/>
      </c>
      <c r="AF434" s="142" t="str">
        <f>IF($F434&lt;&gt;"",IF($AD434=1,VLOOKUP($F434,得点換算表!$C$15:$D$24,2),VLOOKUP($F434,得点換算表!$E$15:$F$24,2)),"")</f>
        <v/>
      </c>
      <c r="AG434" s="142" t="str">
        <f>IF($G434&lt;&gt;"",IF($AD434=1,VLOOKUP($G434,得点換算表!$C$25:$D$34,2),VLOOKUP($G434,得点換算表!$E$25:$F$34,2)),"")</f>
        <v/>
      </c>
      <c r="AH434" s="142" t="str">
        <f>IF($H434&lt;&gt;"",IF($AD434=1,VLOOKUP($H434,得点換算表!$C$35:$D$44,2),VLOOKUP($H434,得点換算表!$E$35:$F$44,2)),"")</f>
        <v/>
      </c>
      <c r="AI434" s="142" t="str">
        <f>IF($I434&lt;&gt;"",IF($AD434=1,VLOOKUP($I434,得点換算表!$C$45:$D$55,2),VLOOKUP($I434,得点換算表!$E$45:$F$55,2)),"")</f>
        <v/>
      </c>
      <c r="AJ434" s="142" t="str">
        <f>IF($J434&lt;&gt;"",IF($AD434=1,VLOOKUP($J434,得点換算表!$C$56:$D$65,2),VLOOKUP($J434,得点換算表!$E$56:$F$65,2)),"")</f>
        <v/>
      </c>
      <c r="AK434" s="142" t="str">
        <f>IF($K434&lt;&gt;"",IF($AD434=1,VLOOKUP($K434,得点換算表!$C$66:$D$76,2),VLOOKUP($K434,得点換算表!$E$66:$F$76,2)),"")</f>
        <v/>
      </c>
      <c r="AL434" s="142" t="str">
        <f>IF($L434&lt;&gt;"",IF($AD434=1,VLOOKUP($L434,得点換算表!$C$77:$D$86,2),VLOOKUP($L434,得点換算表!$E$77:$F$86,2)),"")</f>
        <v/>
      </c>
      <c r="AM434" s="142" t="str">
        <f>IF($M434&lt;&gt;"",IF($AD434=1,VLOOKUP($M434,得点換算表!$C$87:$D$96,2),VLOOKUP($M434,得点換算表!$E$87:$F$96,2)),"")</f>
        <v/>
      </c>
      <c r="AN434" s="142" t="str">
        <f t="shared" si="28"/>
        <v/>
      </c>
      <c r="AO434" s="143" t="str">
        <f>IF(AND($AN434&lt;&gt;"",$AN434&gt;=8),VLOOKUP($AN434,得点換算表!$I$10:$J$14,2),"")</f>
        <v/>
      </c>
      <c r="AP434" s="105"/>
    </row>
    <row r="435" spans="1:42" x14ac:dyDescent="0.15">
      <c r="A435" s="11"/>
      <c r="B435" s="12"/>
      <c r="C435" s="13"/>
      <c r="D435" s="13"/>
      <c r="E435" s="14"/>
      <c r="F435" s="14"/>
      <c r="G435" s="14"/>
      <c r="H435" s="14"/>
      <c r="I435" s="15"/>
      <c r="J435" s="14"/>
      <c r="K435" s="13"/>
      <c r="L435" s="14"/>
      <c r="M435" s="14"/>
      <c r="N435" s="14"/>
      <c r="O435" s="14"/>
      <c r="P435" s="198"/>
      <c r="Q435" s="198"/>
      <c r="R435" s="198"/>
      <c r="S435" s="198"/>
      <c r="T435" s="198"/>
      <c r="U435" s="198"/>
      <c r="V435" s="198"/>
      <c r="W435" s="202">
        <f t="shared" si="29"/>
        <v>0</v>
      </c>
      <c r="X435" s="14"/>
      <c r="Y435" s="14"/>
      <c r="Z435" s="108"/>
      <c r="AA435" s="114"/>
      <c r="AB435" s="129"/>
      <c r="AC435" s="128"/>
      <c r="AD435" s="142" t="str">
        <f t="shared" si="30"/>
        <v/>
      </c>
      <c r="AE435" s="142" t="str">
        <f>IF($E435&lt;&gt;"",IF($AD435=1,VLOOKUP($E435,得点換算表!$C$5:$D$14,2),VLOOKUP($E435,得点換算表!$E$5:$F$14,2)),"")</f>
        <v/>
      </c>
      <c r="AF435" s="142" t="str">
        <f>IF($F435&lt;&gt;"",IF($AD435=1,VLOOKUP($F435,得点換算表!$C$15:$D$24,2),VLOOKUP($F435,得点換算表!$E$15:$F$24,2)),"")</f>
        <v/>
      </c>
      <c r="AG435" s="142" t="str">
        <f>IF($G435&lt;&gt;"",IF($AD435=1,VLOOKUP($G435,得点換算表!$C$25:$D$34,2),VLOOKUP($G435,得点換算表!$E$25:$F$34,2)),"")</f>
        <v/>
      </c>
      <c r="AH435" s="142" t="str">
        <f>IF($H435&lt;&gt;"",IF($AD435=1,VLOOKUP($H435,得点換算表!$C$35:$D$44,2),VLOOKUP($H435,得点換算表!$E$35:$F$44,2)),"")</f>
        <v/>
      </c>
      <c r="AI435" s="142" t="str">
        <f>IF($I435&lt;&gt;"",IF($AD435=1,VLOOKUP($I435,得点換算表!$C$45:$D$55,2),VLOOKUP($I435,得点換算表!$E$45:$F$55,2)),"")</f>
        <v/>
      </c>
      <c r="AJ435" s="142" t="str">
        <f>IF($J435&lt;&gt;"",IF($AD435=1,VLOOKUP($J435,得点換算表!$C$56:$D$65,2),VLOOKUP($J435,得点換算表!$E$56:$F$65,2)),"")</f>
        <v/>
      </c>
      <c r="AK435" s="142" t="str">
        <f>IF($K435&lt;&gt;"",IF($AD435=1,VLOOKUP($K435,得点換算表!$C$66:$D$76,2),VLOOKUP($K435,得点換算表!$E$66:$F$76,2)),"")</f>
        <v/>
      </c>
      <c r="AL435" s="142" t="str">
        <f>IF($L435&lt;&gt;"",IF($AD435=1,VLOOKUP($L435,得点換算表!$C$77:$D$86,2),VLOOKUP($L435,得点換算表!$E$77:$F$86,2)),"")</f>
        <v/>
      </c>
      <c r="AM435" s="142" t="str">
        <f>IF($M435&lt;&gt;"",IF($AD435=1,VLOOKUP($M435,得点換算表!$C$87:$D$96,2),VLOOKUP($M435,得点換算表!$E$87:$F$96,2)),"")</f>
        <v/>
      </c>
      <c r="AN435" s="142" t="str">
        <f t="shared" si="28"/>
        <v/>
      </c>
      <c r="AO435" s="143" t="str">
        <f>IF(AND($AN435&lt;&gt;"",$AN435&gt;=8),VLOOKUP($AN435,得点換算表!$I$10:$J$14,2),"")</f>
        <v/>
      </c>
      <c r="AP435" s="105"/>
    </row>
    <row r="436" spans="1:42" x14ac:dyDescent="0.15">
      <c r="A436" s="11"/>
      <c r="B436" s="12"/>
      <c r="C436" s="13"/>
      <c r="D436" s="13"/>
      <c r="E436" s="14"/>
      <c r="F436" s="14"/>
      <c r="G436" s="14"/>
      <c r="H436" s="14"/>
      <c r="I436" s="15"/>
      <c r="J436" s="14"/>
      <c r="K436" s="13"/>
      <c r="L436" s="14"/>
      <c r="M436" s="14"/>
      <c r="N436" s="14"/>
      <c r="O436" s="14"/>
      <c r="P436" s="198"/>
      <c r="Q436" s="198"/>
      <c r="R436" s="198"/>
      <c r="S436" s="198"/>
      <c r="T436" s="198"/>
      <c r="U436" s="198"/>
      <c r="V436" s="198"/>
      <c r="W436" s="202">
        <f t="shared" si="29"/>
        <v>0</v>
      </c>
      <c r="X436" s="14"/>
      <c r="Y436" s="14"/>
      <c r="Z436" s="108"/>
      <c r="AA436" s="114"/>
      <c r="AB436" s="129"/>
      <c r="AC436" s="128"/>
      <c r="AD436" s="142" t="str">
        <f t="shared" si="30"/>
        <v/>
      </c>
      <c r="AE436" s="142" t="str">
        <f>IF($E436&lt;&gt;"",IF($AD436=1,VLOOKUP($E436,得点換算表!$C$5:$D$14,2),VLOOKUP($E436,得点換算表!$E$5:$F$14,2)),"")</f>
        <v/>
      </c>
      <c r="AF436" s="142" t="str">
        <f>IF($F436&lt;&gt;"",IF($AD436=1,VLOOKUP($F436,得点換算表!$C$15:$D$24,2),VLOOKUP($F436,得点換算表!$E$15:$F$24,2)),"")</f>
        <v/>
      </c>
      <c r="AG436" s="142" t="str">
        <f>IF($G436&lt;&gt;"",IF($AD436=1,VLOOKUP($G436,得点換算表!$C$25:$D$34,2),VLOOKUP($G436,得点換算表!$E$25:$F$34,2)),"")</f>
        <v/>
      </c>
      <c r="AH436" s="142" t="str">
        <f>IF($H436&lt;&gt;"",IF($AD436=1,VLOOKUP($H436,得点換算表!$C$35:$D$44,2),VLOOKUP($H436,得点換算表!$E$35:$F$44,2)),"")</f>
        <v/>
      </c>
      <c r="AI436" s="142" t="str">
        <f>IF($I436&lt;&gt;"",IF($AD436=1,VLOOKUP($I436,得点換算表!$C$45:$D$55,2),VLOOKUP($I436,得点換算表!$E$45:$F$55,2)),"")</f>
        <v/>
      </c>
      <c r="AJ436" s="142" t="str">
        <f>IF($J436&lt;&gt;"",IF($AD436=1,VLOOKUP($J436,得点換算表!$C$56:$D$65,2),VLOOKUP($J436,得点換算表!$E$56:$F$65,2)),"")</f>
        <v/>
      </c>
      <c r="AK436" s="142" t="str">
        <f>IF($K436&lt;&gt;"",IF($AD436=1,VLOOKUP($K436,得点換算表!$C$66:$D$76,2),VLOOKUP($K436,得点換算表!$E$66:$F$76,2)),"")</f>
        <v/>
      </c>
      <c r="AL436" s="142" t="str">
        <f>IF($L436&lt;&gt;"",IF($AD436=1,VLOOKUP($L436,得点換算表!$C$77:$D$86,2),VLOOKUP($L436,得点換算表!$E$77:$F$86,2)),"")</f>
        <v/>
      </c>
      <c r="AM436" s="142" t="str">
        <f>IF($M436&lt;&gt;"",IF($AD436=1,VLOOKUP($M436,得点換算表!$C$87:$D$96,2),VLOOKUP($M436,得点換算表!$E$87:$F$96,2)),"")</f>
        <v/>
      </c>
      <c r="AN436" s="142" t="str">
        <f t="shared" si="28"/>
        <v/>
      </c>
      <c r="AO436" s="143" t="str">
        <f>IF(AND($AN436&lt;&gt;"",$AN436&gt;=8),VLOOKUP($AN436,得点換算表!$I$10:$J$14,2),"")</f>
        <v/>
      </c>
      <c r="AP436" s="105"/>
    </row>
    <row r="437" spans="1:42" x14ac:dyDescent="0.15">
      <c r="A437" s="11"/>
      <c r="B437" s="12"/>
      <c r="C437" s="13"/>
      <c r="D437" s="13"/>
      <c r="E437" s="14"/>
      <c r="F437" s="14"/>
      <c r="G437" s="14"/>
      <c r="H437" s="14"/>
      <c r="I437" s="15"/>
      <c r="J437" s="14"/>
      <c r="K437" s="13"/>
      <c r="L437" s="14"/>
      <c r="M437" s="14"/>
      <c r="N437" s="14"/>
      <c r="O437" s="14"/>
      <c r="P437" s="198"/>
      <c r="Q437" s="198"/>
      <c r="R437" s="198"/>
      <c r="S437" s="198"/>
      <c r="T437" s="198"/>
      <c r="U437" s="198"/>
      <c r="V437" s="198"/>
      <c r="W437" s="202">
        <f t="shared" si="29"/>
        <v>0</v>
      </c>
      <c r="X437" s="14"/>
      <c r="Y437" s="14"/>
      <c r="Z437" s="108"/>
      <c r="AA437" s="114"/>
      <c r="AB437" s="129"/>
      <c r="AC437" s="128"/>
      <c r="AD437" s="142" t="str">
        <f t="shared" si="30"/>
        <v/>
      </c>
      <c r="AE437" s="142" t="str">
        <f>IF($E437&lt;&gt;"",IF($AD437=1,VLOOKUP($E437,得点換算表!$C$5:$D$14,2),VLOOKUP($E437,得点換算表!$E$5:$F$14,2)),"")</f>
        <v/>
      </c>
      <c r="AF437" s="142" t="str">
        <f>IF($F437&lt;&gt;"",IF($AD437=1,VLOOKUP($F437,得点換算表!$C$15:$D$24,2),VLOOKUP($F437,得点換算表!$E$15:$F$24,2)),"")</f>
        <v/>
      </c>
      <c r="AG437" s="142" t="str">
        <f>IF($G437&lt;&gt;"",IF($AD437=1,VLOOKUP($G437,得点換算表!$C$25:$D$34,2),VLOOKUP($G437,得点換算表!$E$25:$F$34,2)),"")</f>
        <v/>
      </c>
      <c r="AH437" s="142" t="str">
        <f>IF($H437&lt;&gt;"",IF($AD437=1,VLOOKUP($H437,得点換算表!$C$35:$D$44,2),VLOOKUP($H437,得点換算表!$E$35:$F$44,2)),"")</f>
        <v/>
      </c>
      <c r="AI437" s="142" t="str">
        <f>IF($I437&lt;&gt;"",IF($AD437=1,VLOOKUP($I437,得点換算表!$C$45:$D$55,2),VLOOKUP($I437,得点換算表!$E$45:$F$55,2)),"")</f>
        <v/>
      </c>
      <c r="AJ437" s="142" t="str">
        <f>IF($J437&lt;&gt;"",IF($AD437=1,VLOOKUP($J437,得点換算表!$C$56:$D$65,2),VLOOKUP($J437,得点換算表!$E$56:$F$65,2)),"")</f>
        <v/>
      </c>
      <c r="AK437" s="142" t="str">
        <f>IF($K437&lt;&gt;"",IF($AD437=1,VLOOKUP($K437,得点換算表!$C$66:$D$76,2),VLOOKUP($K437,得点換算表!$E$66:$F$76,2)),"")</f>
        <v/>
      </c>
      <c r="AL437" s="142" t="str">
        <f>IF($L437&lt;&gt;"",IF($AD437=1,VLOOKUP($L437,得点換算表!$C$77:$D$86,2),VLOOKUP($L437,得点換算表!$E$77:$F$86,2)),"")</f>
        <v/>
      </c>
      <c r="AM437" s="142" t="str">
        <f>IF($M437&lt;&gt;"",IF($AD437=1,VLOOKUP($M437,得点換算表!$C$87:$D$96,2),VLOOKUP($M437,得点換算表!$E$87:$F$96,2)),"")</f>
        <v/>
      </c>
      <c r="AN437" s="142" t="str">
        <f t="shared" si="28"/>
        <v/>
      </c>
      <c r="AO437" s="143" t="str">
        <f>IF(AND($AN437&lt;&gt;"",$AN437&gt;=8),VLOOKUP($AN437,得点換算表!$I$10:$J$14,2),"")</f>
        <v/>
      </c>
      <c r="AP437" s="105"/>
    </row>
    <row r="438" spans="1:42" x14ac:dyDescent="0.15">
      <c r="A438" s="11"/>
      <c r="B438" s="12"/>
      <c r="C438" s="13"/>
      <c r="D438" s="13"/>
      <c r="E438" s="14"/>
      <c r="F438" s="14"/>
      <c r="G438" s="14"/>
      <c r="H438" s="14"/>
      <c r="I438" s="15"/>
      <c r="J438" s="14"/>
      <c r="K438" s="13"/>
      <c r="L438" s="14"/>
      <c r="M438" s="14"/>
      <c r="N438" s="14"/>
      <c r="O438" s="14"/>
      <c r="P438" s="198"/>
      <c r="Q438" s="198"/>
      <c r="R438" s="198"/>
      <c r="S438" s="198"/>
      <c r="T438" s="198"/>
      <c r="U438" s="198"/>
      <c r="V438" s="198"/>
      <c r="W438" s="202">
        <f t="shared" si="29"/>
        <v>0</v>
      </c>
      <c r="X438" s="14"/>
      <c r="Y438" s="14"/>
      <c r="Z438" s="108"/>
      <c r="AA438" s="114"/>
      <c r="AB438" s="129"/>
      <c r="AC438" s="128"/>
      <c r="AD438" s="142" t="str">
        <f t="shared" si="30"/>
        <v/>
      </c>
      <c r="AE438" s="142" t="str">
        <f>IF($E438&lt;&gt;"",IF($AD438=1,VLOOKUP($E438,得点換算表!$C$5:$D$14,2),VLOOKUP($E438,得点換算表!$E$5:$F$14,2)),"")</f>
        <v/>
      </c>
      <c r="AF438" s="142" t="str">
        <f>IF($F438&lt;&gt;"",IF($AD438=1,VLOOKUP($F438,得点換算表!$C$15:$D$24,2),VLOOKUP($F438,得点換算表!$E$15:$F$24,2)),"")</f>
        <v/>
      </c>
      <c r="AG438" s="142" t="str">
        <f>IF($G438&lt;&gt;"",IF($AD438=1,VLOOKUP($G438,得点換算表!$C$25:$D$34,2),VLOOKUP($G438,得点換算表!$E$25:$F$34,2)),"")</f>
        <v/>
      </c>
      <c r="AH438" s="142" t="str">
        <f>IF($H438&lt;&gt;"",IF($AD438=1,VLOOKUP($H438,得点換算表!$C$35:$D$44,2),VLOOKUP($H438,得点換算表!$E$35:$F$44,2)),"")</f>
        <v/>
      </c>
      <c r="AI438" s="142" t="str">
        <f>IF($I438&lt;&gt;"",IF($AD438=1,VLOOKUP($I438,得点換算表!$C$45:$D$55,2),VLOOKUP($I438,得点換算表!$E$45:$F$55,2)),"")</f>
        <v/>
      </c>
      <c r="AJ438" s="142" t="str">
        <f>IF($J438&lt;&gt;"",IF($AD438=1,VLOOKUP($J438,得点換算表!$C$56:$D$65,2),VLOOKUP($J438,得点換算表!$E$56:$F$65,2)),"")</f>
        <v/>
      </c>
      <c r="AK438" s="142" t="str">
        <f>IF($K438&lt;&gt;"",IF($AD438=1,VLOOKUP($K438,得点換算表!$C$66:$D$76,2),VLOOKUP($K438,得点換算表!$E$66:$F$76,2)),"")</f>
        <v/>
      </c>
      <c r="AL438" s="142" t="str">
        <f>IF($L438&lt;&gt;"",IF($AD438=1,VLOOKUP($L438,得点換算表!$C$77:$D$86,2),VLOOKUP($L438,得点換算表!$E$77:$F$86,2)),"")</f>
        <v/>
      </c>
      <c r="AM438" s="142" t="str">
        <f>IF($M438&lt;&gt;"",IF($AD438=1,VLOOKUP($M438,得点換算表!$C$87:$D$96,2),VLOOKUP($M438,得点換算表!$E$87:$F$96,2)),"")</f>
        <v/>
      </c>
      <c r="AN438" s="142" t="str">
        <f t="shared" si="28"/>
        <v/>
      </c>
      <c r="AO438" s="143" t="str">
        <f>IF(AND($AN438&lt;&gt;"",$AN438&gt;=8),VLOOKUP($AN438,得点換算表!$I$10:$J$14,2),"")</f>
        <v/>
      </c>
      <c r="AP438" s="105"/>
    </row>
    <row r="439" spans="1:42" x14ac:dyDescent="0.15">
      <c r="A439" s="11"/>
      <c r="B439" s="12"/>
      <c r="C439" s="13"/>
      <c r="D439" s="13"/>
      <c r="E439" s="14"/>
      <c r="F439" s="14"/>
      <c r="G439" s="14"/>
      <c r="H439" s="14"/>
      <c r="I439" s="15"/>
      <c r="J439" s="14"/>
      <c r="K439" s="13"/>
      <c r="L439" s="14"/>
      <c r="M439" s="14"/>
      <c r="N439" s="14"/>
      <c r="O439" s="14"/>
      <c r="P439" s="198"/>
      <c r="Q439" s="198"/>
      <c r="R439" s="198"/>
      <c r="S439" s="198"/>
      <c r="T439" s="198"/>
      <c r="U439" s="198"/>
      <c r="V439" s="198"/>
      <c r="W439" s="202">
        <f t="shared" si="29"/>
        <v>0</v>
      </c>
      <c r="X439" s="14"/>
      <c r="Y439" s="14"/>
      <c r="Z439" s="108"/>
      <c r="AA439" s="114"/>
      <c r="AB439" s="129"/>
      <c r="AC439" s="128"/>
      <c r="AD439" s="142" t="str">
        <f t="shared" si="30"/>
        <v/>
      </c>
      <c r="AE439" s="142" t="str">
        <f>IF($E439&lt;&gt;"",IF($AD439=1,VLOOKUP($E439,得点換算表!$C$5:$D$14,2),VLOOKUP($E439,得点換算表!$E$5:$F$14,2)),"")</f>
        <v/>
      </c>
      <c r="AF439" s="142" t="str">
        <f>IF($F439&lt;&gt;"",IF($AD439=1,VLOOKUP($F439,得点換算表!$C$15:$D$24,2),VLOOKUP($F439,得点換算表!$E$15:$F$24,2)),"")</f>
        <v/>
      </c>
      <c r="AG439" s="142" t="str">
        <f>IF($G439&lt;&gt;"",IF($AD439=1,VLOOKUP($G439,得点換算表!$C$25:$D$34,2),VLOOKUP($G439,得点換算表!$E$25:$F$34,2)),"")</f>
        <v/>
      </c>
      <c r="AH439" s="142" t="str">
        <f>IF($H439&lt;&gt;"",IF($AD439=1,VLOOKUP($H439,得点換算表!$C$35:$D$44,2),VLOOKUP($H439,得点換算表!$E$35:$F$44,2)),"")</f>
        <v/>
      </c>
      <c r="AI439" s="142" t="str">
        <f>IF($I439&lt;&gt;"",IF($AD439=1,VLOOKUP($I439,得点換算表!$C$45:$D$55,2),VLOOKUP($I439,得点換算表!$E$45:$F$55,2)),"")</f>
        <v/>
      </c>
      <c r="AJ439" s="142" t="str">
        <f>IF($J439&lt;&gt;"",IF($AD439=1,VLOOKUP($J439,得点換算表!$C$56:$D$65,2),VLOOKUP($J439,得点換算表!$E$56:$F$65,2)),"")</f>
        <v/>
      </c>
      <c r="AK439" s="142" t="str">
        <f>IF($K439&lt;&gt;"",IF($AD439=1,VLOOKUP($K439,得点換算表!$C$66:$D$76,2),VLOOKUP($K439,得点換算表!$E$66:$F$76,2)),"")</f>
        <v/>
      </c>
      <c r="AL439" s="142" t="str">
        <f>IF($L439&lt;&gt;"",IF($AD439=1,VLOOKUP($L439,得点換算表!$C$77:$D$86,2),VLOOKUP($L439,得点換算表!$E$77:$F$86,2)),"")</f>
        <v/>
      </c>
      <c r="AM439" s="142" t="str">
        <f>IF($M439&lt;&gt;"",IF($AD439=1,VLOOKUP($M439,得点換算表!$C$87:$D$96,2),VLOOKUP($M439,得点換算表!$E$87:$F$96,2)),"")</f>
        <v/>
      </c>
      <c r="AN439" s="142" t="str">
        <f t="shared" si="28"/>
        <v/>
      </c>
      <c r="AO439" s="143" t="str">
        <f>IF(AND($AN439&lt;&gt;"",$AN439&gt;=8),VLOOKUP($AN439,得点換算表!$I$10:$J$14,2),"")</f>
        <v/>
      </c>
      <c r="AP439" s="105"/>
    </row>
    <row r="440" spans="1:42" x14ac:dyDescent="0.15">
      <c r="A440" s="11"/>
      <c r="B440" s="12"/>
      <c r="C440" s="13"/>
      <c r="D440" s="13"/>
      <c r="E440" s="14"/>
      <c r="F440" s="14"/>
      <c r="G440" s="14"/>
      <c r="H440" s="14"/>
      <c r="I440" s="15"/>
      <c r="J440" s="14"/>
      <c r="K440" s="13"/>
      <c r="L440" s="14"/>
      <c r="M440" s="14"/>
      <c r="N440" s="14"/>
      <c r="O440" s="14"/>
      <c r="P440" s="198"/>
      <c r="Q440" s="198"/>
      <c r="R440" s="198"/>
      <c r="S440" s="198"/>
      <c r="T440" s="198"/>
      <c r="U440" s="198"/>
      <c r="V440" s="198"/>
      <c r="W440" s="202">
        <f t="shared" si="29"/>
        <v>0</v>
      </c>
      <c r="X440" s="14"/>
      <c r="Y440" s="14"/>
      <c r="Z440" s="108"/>
      <c r="AA440" s="114"/>
      <c r="AB440" s="129"/>
      <c r="AC440" s="128"/>
      <c r="AD440" s="142" t="str">
        <f t="shared" si="30"/>
        <v/>
      </c>
      <c r="AE440" s="142" t="str">
        <f>IF($E440&lt;&gt;"",IF($AD440=1,VLOOKUP($E440,得点換算表!$C$5:$D$14,2),VLOOKUP($E440,得点換算表!$E$5:$F$14,2)),"")</f>
        <v/>
      </c>
      <c r="AF440" s="142" t="str">
        <f>IF($F440&lt;&gt;"",IF($AD440=1,VLOOKUP($F440,得点換算表!$C$15:$D$24,2),VLOOKUP($F440,得点換算表!$E$15:$F$24,2)),"")</f>
        <v/>
      </c>
      <c r="AG440" s="142" t="str">
        <f>IF($G440&lt;&gt;"",IF($AD440=1,VLOOKUP($G440,得点換算表!$C$25:$D$34,2),VLOOKUP($G440,得点換算表!$E$25:$F$34,2)),"")</f>
        <v/>
      </c>
      <c r="AH440" s="142" t="str">
        <f>IF($H440&lt;&gt;"",IF($AD440=1,VLOOKUP($H440,得点換算表!$C$35:$D$44,2),VLOOKUP($H440,得点換算表!$E$35:$F$44,2)),"")</f>
        <v/>
      </c>
      <c r="AI440" s="142" t="str">
        <f>IF($I440&lt;&gt;"",IF($AD440=1,VLOOKUP($I440,得点換算表!$C$45:$D$55,2),VLOOKUP($I440,得点換算表!$E$45:$F$55,2)),"")</f>
        <v/>
      </c>
      <c r="AJ440" s="142" t="str">
        <f>IF($J440&lt;&gt;"",IF($AD440=1,VLOOKUP($J440,得点換算表!$C$56:$D$65,2),VLOOKUP($J440,得点換算表!$E$56:$F$65,2)),"")</f>
        <v/>
      </c>
      <c r="AK440" s="142" t="str">
        <f>IF($K440&lt;&gt;"",IF($AD440=1,VLOOKUP($K440,得点換算表!$C$66:$D$76,2),VLOOKUP($K440,得点換算表!$E$66:$F$76,2)),"")</f>
        <v/>
      </c>
      <c r="AL440" s="142" t="str">
        <f>IF($L440&lt;&gt;"",IF($AD440=1,VLOOKUP($L440,得点換算表!$C$77:$D$86,2),VLOOKUP($L440,得点換算表!$E$77:$F$86,2)),"")</f>
        <v/>
      </c>
      <c r="AM440" s="142" t="str">
        <f>IF($M440&lt;&gt;"",IF($AD440=1,VLOOKUP($M440,得点換算表!$C$87:$D$96,2),VLOOKUP($M440,得点換算表!$E$87:$F$96,2)),"")</f>
        <v/>
      </c>
      <c r="AN440" s="142" t="str">
        <f t="shared" si="28"/>
        <v/>
      </c>
      <c r="AO440" s="143" t="str">
        <f>IF(AND($AN440&lt;&gt;"",$AN440&gt;=8),VLOOKUP($AN440,得点換算表!$I$10:$J$14,2),"")</f>
        <v/>
      </c>
      <c r="AP440" s="105"/>
    </row>
    <row r="441" spans="1:42" x14ac:dyDescent="0.15">
      <c r="A441" s="11"/>
      <c r="B441" s="12"/>
      <c r="C441" s="13"/>
      <c r="D441" s="13"/>
      <c r="E441" s="14"/>
      <c r="F441" s="14"/>
      <c r="G441" s="14"/>
      <c r="H441" s="14"/>
      <c r="I441" s="15"/>
      <c r="J441" s="14"/>
      <c r="K441" s="13"/>
      <c r="L441" s="14"/>
      <c r="M441" s="14"/>
      <c r="N441" s="14"/>
      <c r="O441" s="14"/>
      <c r="P441" s="198"/>
      <c r="Q441" s="198"/>
      <c r="R441" s="198"/>
      <c r="S441" s="198"/>
      <c r="T441" s="198"/>
      <c r="U441" s="198"/>
      <c r="V441" s="198"/>
      <c r="W441" s="202">
        <f t="shared" si="29"/>
        <v>0</v>
      </c>
      <c r="X441" s="14"/>
      <c r="Y441" s="14"/>
      <c r="Z441" s="108"/>
      <c r="AA441" s="114"/>
      <c r="AB441" s="129"/>
      <c r="AC441" s="128"/>
      <c r="AD441" s="142" t="str">
        <f t="shared" si="30"/>
        <v/>
      </c>
      <c r="AE441" s="142" t="str">
        <f>IF($E441&lt;&gt;"",IF($AD441=1,VLOOKUP($E441,得点換算表!$C$5:$D$14,2),VLOOKUP($E441,得点換算表!$E$5:$F$14,2)),"")</f>
        <v/>
      </c>
      <c r="AF441" s="142" t="str">
        <f>IF($F441&lt;&gt;"",IF($AD441=1,VLOOKUP($F441,得点換算表!$C$15:$D$24,2),VLOOKUP($F441,得点換算表!$E$15:$F$24,2)),"")</f>
        <v/>
      </c>
      <c r="AG441" s="142" t="str">
        <f>IF($G441&lt;&gt;"",IF($AD441=1,VLOOKUP($G441,得点換算表!$C$25:$D$34,2),VLOOKUP($G441,得点換算表!$E$25:$F$34,2)),"")</f>
        <v/>
      </c>
      <c r="AH441" s="142" t="str">
        <f>IF($H441&lt;&gt;"",IF($AD441=1,VLOOKUP($H441,得点換算表!$C$35:$D$44,2),VLOOKUP($H441,得点換算表!$E$35:$F$44,2)),"")</f>
        <v/>
      </c>
      <c r="AI441" s="142" t="str">
        <f>IF($I441&lt;&gt;"",IF($AD441=1,VLOOKUP($I441,得点換算表!$C$45:$D$55,2),VLOOKUP($I441,得点換算表!$E$45:$F$55,2)),"")</f>
        <v/>
      </c>
      <c r="AJ441" s="142" t="str">
        <f>IF($J441&lt;&gt;"",IF($AD441=1,VLOOKUP($J441,得点換算表!$C$56:$D$65,2),VLOOKUP($J441,得点換算表!$E$56:$F$65,2)),"")</f>
        <v/>
      </c>
      <c r="AK441" s="142" t="str">
        <f>IF($K441&lt;&gt;"",IF($AD441=1,VLOOKUP($K441,得点換算表!$C$66:$D$76,2),VLOOKUP($K441,得点換算表!$E$66:$F$76,2)),"")</f>
        <v/>
      </c>
      <c r="AL441" s="142" t="str">
        <f>IF($L441&lt;&gt;"",IF($AD441=1,VLOOKUP($L441,得点換算表!$C$77:$D$86,2),VLOOKUP($L441,得点換算表!$E$77:$F$86,2)),"")</f>
        <v/>
      </c>
      <c r="AM441" s="142" t="str">
        <f>IF($M441&lt;&gt;"",IF($AD441=1,VLOOKUP($M441,得点換算表!$C$87:$D$96,2),VLOOKUP($M441,得点換算表!$E$87:$F$96,2)),"")</f>
        <v/>
      </c>
      <c r="AN441" s="142" t="str">
        <f t="shared" si="28"/>
        <v/>
      </c>
      <c r="AO441" s="143" t="str">
        <f>IF(AND($AN441&lt;&gt;"",$AN441&gt;=8),VLOOKUP($AN441,得点換算表!$I$10:$J$14,2),"")</f>
        <v/>
      </c>
      <c r="AP441" s="105"/>
    </row>
    <row r="442" spans="1:42" x14ac:dyDescent="0.15">
      <c r="A442" s="11"/>
      <c r="B442" s="12"/>
      <c r="C442" s="13"/>
      <c r="D442" s="13"/>
      <c r="E442" s="14"/>
      <c r="F442" s="14"/>
      <c r="G442" s="14"/>
      <c r="H442" s="14"/>
      <c r="I442" s="15"/>
      <c r="J442" s="14"/>
      <c r="K442" s="13"/>
      <c r="L442" s="14"/>
      <c r="M442" s="14"/>
      <c r="N442" s="14"/>
      <c r="O442" s="14"/>
      <c r="P442" s="198"/>
      <c r="Q442" s="198"/>
      <c r="R442" s="198"/>
      <c r="S442" s="198"/>
      <c r="T442" s="198"/>
      <c r="U442" s="198"/>
      <c r="V442" s="198"/>
      <c r="W442" s="202">
        <f t="shared" si="29"/>
        <v>0</v>
      </c>
      <c r="X442" s="14"/>
      <c r="Y442" s="14"/>
      <c r="Z442" s="108"/>
      <c r="AA442" s="114"/>
      <c r="AB442" s="129"/>
      <c r="AC442" s="128"/>
      <c r="AD442" s="142" t="str">
        <f t="shared" si="30"/>
        <v/>
      </c>
      <c r="AE442" s="142" t="str">
        <f>IF($E442&lt;&gt;"",IF($AD442=1,VLOOKUP($E442,得点換算表!$C$5:$D$14,2),VLOOKUP($E442,得点換算表!$E$5:$F$14,2)),"")</f>
        <v/>
      </c>
      <c r="AF442" s="142" t="str">
        <f>IF($F442&lt;&gt;"",IF($AD442=1,VLOOKUP($F442,得点換算表!$C$15:$D$24,2),VLOOKUP($F442,得点換算表!$E$15:$F$24,2)),"")</f>
        <v/>
      </c>
      <c r="AG442" s="142" t="str">
        <f>IF($G442&lt;&gt;"",IF($AD442=1,VLOOKUP($G442,得点換算表!$C$25:$D$34,2),VLOOKUP($G442,得点換算表!$E$25:$F$34,2)),"")</f>
        <v/>
      </c>
      <c r="AH442" s="142" t="str">
        <f>IF($H442&lt;&gt;"",IF($AD442=1,VLOOKUP($H442,得点換算表!$C$35:$D$44,2),VLOOKUP($H442,得点換算表!$E$35:$F$44,2)),"")</f>
        <v/>
      </c>
      <c r="AI442" s="142" t="str">
        <f>IF($I442&lt;&gt;"",IF($AD442=1,VLOOKUP($I442,得点換算表!$C$45:$D$55,2),VLOOKUP($I442,得点換算表!$E$45:$F$55,2)),"")</f>
        <v/>
      </c>
      <c r="AJ442" s="142" t="str">
        <f>IF($J442&lt;&gt;"",IF($AD442=1,VLOOKUP($J442,得点換算表!$C$56:$D$65,2),VLOOKUP($J442,得点換算表!$E$56:$F$65,2)),"")</f>
        <v/>
      </c>
      <c r="AK442" s="142" t="str">
        <f>IF($K442&lt;&gt;"",IF($AD442=1,VLOOKUP($K442,得点換算表!$C$66:$D$76,2),VLOOKUP($K442,得点換算表!$E$66:$F$76,2)),"")</f>
        <v/>
      </c>
      <c r="AL442" s="142" t="str">
        <f>IF($L442&lt;&gt;"",IF($AD442=1,VLOOKUP($L442,得点換算表!$C$77:$D$86,2),VLOOKUP($L442,得点換算表!$E$77:$F$86,2)),"")</f>
        <v/>
      </c>
      <c r="AM442" s="142" t="str">
        <f>IF($M442&lt;&gt;"",IF($AD442=1,VLOOKUP($M442,得点換算表!$C$87:$D$96,2),VLOOKUP($M442,得点換算表!$E$87:$F$96,2)),"")</f>
        <v/>
      </c>
      <c r="AN442" s="142" t="str">
        <f t="shared" si="28"/>
        <v/>
      </c>
      <c r="AO442" s="143" t="str">
        <f>IF(AND($AN442&lt;&gt;"",$AN442&gt;=8),VLOOKUP($AN442,得点換算表!$I$10:$J$14,2),"")</f>
        <v/>
      </c>
      <c r="AP442" s="105"/>
    </row>
    <row r="443" spans="1:42" x14ac:dyDescent="0.15">
      <c r="A443" s="11"/>
      <c r="B443" s="12"/>
      <c r="C443" s="13"/>
      <c r="D443" s="13"/>
      <c r="E443" s="14"/>
      <c r="F443" s="14"/>
      <c r="G443" s="14"/>
      <c r="H443" s="14"/>
      <c r="I443" s="15"/>
      <c r="J443" s="14"/>
      <c r="K443" s="13"/>
      <c r="L443" s="14"/>
      <c r="M443" s="14"/>
      <c r="N443" s="14"/>
      <c r="O443" s="14"/>
      <c r="P443" s="198"/>
      <c r="Q443" s="198"/>
      <c r="R443" s="198"/>
      <c r="S443" s="198"/>
      <c r="T443" s="198"/>
      <c r="U443" s="198"/>
      <c r="V443" s="198"/>
      <c r="W443" s="202">
        <f t="shared" si="29"/>
        <v>0</v>
      </c>
      <c r="X443" s="14"/>
      <c r="Y443" s="14"/>
      <c r="Z443" s="108"/>
      <c r="AA443" s="114"/>
      <c r="AB443" s="129"/>
      <c r="AC443" s="128"/>
      <c r="AD443" s="142" t="str">
        <f t="shared" si="30"/>
        <v/>
      </c>
      <c r="AE443" s="142" t="str">
        <f>IF($E443&lt;&gt;"",IF($AD443=1,VLOOKUP($E443,得点換算表!$C$5:$D$14,2),VLOOKUP($E443,得点換算表!$E$5:$F$14,2)),"")</f>
        <v/>
      </c>
      <c r="AF443" s="142" t="str">
        <f>IF($F443&lt;&gt;"",IF($AD443=1,VLOOKUP($F443,得点換算表!$C$15:$D$24,2),VLOOKUP($F443,得点換算表!$E$15:$F$24,2)),"")</f>
        <v/>
      </c>
      <c r="AG443" s="142" t="str">
        <f>IF($G443&lt;&gt;"",IF($AD443=1,VLOOKUP($G443,得点換算表!$C$25:$D$34,2),VLOOKUP($G443,得点換算表!$E$25:$F$34,2)),"")</f>
        <v/>
      </c>
      <c r="AH443" s="142" t="str">
        <f>IF($H443&lt;&gt;"",IF($AD443=1,VLOOKUP($H443,得点換算表!$C$35:$D$44,2),VLOOKUP($H443,得点換算表!$E$35:$F$44,2)),"")</f>
        <v/>
      </c>
      <c r="AI443" s="142" t="str">
        <f>IF($I443&lt;&gt;"",IF($AD443=1,VLOOKUP($I443,得点換算表!$C$45:$D$55,2),VLOOKUP($I443,得点換算表!$E$45:$F$55,2)),"")</f>
        <v/>
      </c>
      <c r="AJ443" s="142" t="str">
        <f>IF($J443&lt;&gt;"",IF($AD443=1,VLOOKUP($J443,得点換算表!$C$56:$D$65,2),VLOOKUP($J443,得点換算表!$E$56:$F$65,2)),"")</f>
        <v/>
      </c>
      <c r="AK443" s="142" t="str">
        <f>IF($K443&lt;&gt;"",IF($AD443=1,VLOOKUP($K443,得点換算表!$C$66:$D$76,2),VLOOKUP($K443,得点換算表!$E$66:$F$76,2)),"")</f>
        <v/>
      </c>
      <c r="AL443" s="142" t="str">
        <f>IF($L443&lt;&gt;"",IF($AD443=1,VLOOKUP($L443,得点換算表!$C$77:$D$86,2),VLOOKUP($L443,得点換算表!$E$77:$F$86,2)),"")</f>
        <v/>
      </c>
      <c r="AM443" s="142" t="str">
        <f>IF($M443&lt;&gt;"",IF($AD443=1,VLOOKUP($M443,得点換算表!$C$87:$D$96,2),VLOOKUP($M443,得点換算表!$E$87:$F$96,2)),"")</f>
        <v/>
      </c>
      <c r="AN443" s="142" t="str">
        <f t="shared" si="28"/>
        <v/>
      </c>
      <c r="AO443" s="143" t="str">
        <f>IF(AND($AN443&lt;&gt;"",$AN443&gt;=8),VLOOKUP($AN443,得点換算表!$I$10:$J$14,2),"")</f>
        <v/>
      </c>
      <c r="AP443" s="105"/>
    </row>
    <row r="444" spans="1:42" x14ac:dyDescent="0.15">
      <c r="A444" s="11"/>
      <c r="B444" s="12"/>
      <c r="C444" s="13"/>
      <c r="D444" s="13"/>
      <c r="E444" s="14"/>
      <c r="F444" s="14"/>
      <c r="G444" s="14"/>
      <c r="H444" s="14"/>
      <c r="I444" s="15"/>
      <c r="J444" s="14"/>
      <c r="K444" s="13"/>
      <c r="L444" s="14"/>
      <c r="M444" s="14"/>
      <c r="N444" s="14"/>
      <c r="O444" s="14"/>
      <c r="P444" s="198"/>
      <c r="Q444" s="198"/>
      <c r="R444" s="198"/>
      <c r="S444" s="198"/>
      <c r="T444" s="198"/>
      <c r="U444" s="198"/>
      <c r="V444" s="198"/>
      <c r="W444" s="202">
        <f t="shared" si="29"/>
        <v>0</v>
      </c>
      <c r="X444" s="14"/>
      <c r="Y444" s="14"/>
      <c r="Z444" s="108"/>
      <c r="AA444" s="114"/>
      <c r="AB444" s="129"/>
      <c r="AC444" s="128"/>
      <c r="AD444" s="142" t="str">
        <f t="shared" si="30"/>
        <v/>
      </c>
      <c r="AE444" s="142" t="str">
        <f>IF($E444&lt;&gt;"",IF($AD444=1,VLOOKUP($E444,得点換算表!$C$5:$D$14,2),VLOOKUP($E444,得点換算表!$E$5:$F$14,2)),"")</f>
        <v/>
      </c>
      <c r="AF444" s="142" t="str">
        <f>IF($F444&lt;&gt;"",IF($AD444=1,VLOOKUP($F444,得点換算表!$C$15:$D$24,2),VLOOKUP($F444,得点換算表!$E$15:$F$24,2)),"")</f>
        <v/>
      </c>
      <c r="AG444" s="142" t="str">
        <f>IF($G444&lt;&gt;"",IF($AD444=1,VLOOKUP($G444,得点換算表!$C$25:$D$34,2),VLOOKUP($G444,得点換算表!$E$25:$F$34,2)),"")</f>
        <v/>
      </c>
      <c r="AH444" s="142" t="str">
        <f>IF($H444&lt;&gt;"",IF($AD444=1,VLOOKUP($H444,得点換算表!$C$35:$D$44,2),VLOOKUP($H444,得点換算表!$E$35:$F$44,2)),"")</f>
        <v/>
      </c>
      <c r="AI444" s="142" t="str">
        <f>IF($I444&lt;&gt;"",IF($AD444=1,VLOOKUP($I444,得点換算表!$C$45:$D$55,2),VLOOKUP($I444,得点換算表!$E$45:$F$55,2)),"")</f>
        <v/>
      </c>
      <c r="AJ444" s="142" t="str">
        <f>IF($J444&lt;&gt;"",IF($AD444=1,VLOOKUP($J444,得点換算表!$C$56:$D$65,2),VLOOKUP($J444,得点換算表!$E$56:$F$65,2)),"")</f>
        <v/>
      </c>
      <c r="AK444" s="142" t="str">
        <f>IF($K444&lt;&gt;"",IF($AD444=1,VLOOKUP($K444,得点換算表!$C$66:$D$76,2),VLOOKUP($K444,得点換算表!$E$66:$F$76,2)),"")</f>
        <v/>
      </c>
      <c r="AL444" s="142" t="str">
        <f>IF($L444&lt;&gt;"",IF($AD444=1,VLOOKUP($L444,得点換算表!$C$77:$D$86,2),VLOOKUP($L444,得点換算表!$E$77:$F$86,2)),"")</f>
        <v/>
      </c>
      <c r="AM444" s="142" t="str">
        <f>IF($M444&lt;&gt;"",IF($AD444=1,VLOOKUP($M444,得点換算表!$C$87:$D$96,2),VLOOKUP($M444,得点換算表!$E$87:$F$96,2)),"")</f>
        <v/>
      </c>
      <c r="AN444" s="142" t="str">
        <f t="shared" si="28"/>
        <v/>
      </c>
      <c r="AO444" s="143" t="str">
        <f>IF(AND($AN444&lt;&gt;"",$AN444&gt;=8),VLOOKUP($AN444,得点換算表!$I$10:$J$14,2),"")</f>
        <v/>
      </c>
      <c r="AP444" s="105"/>
    </row>
    <row r="445" spans="1:42" x14ac:dyDescent="0.15">
      <c r="A445" s="11"/>
      <c r="B445" s="12"/>
      <c r="C445" s="13"/>
      <c r="D445" s="13"/>
      <c r="E445" s="14"/>
      <c r="F445" s="14"/>
      <c r="G445" s="14"/>
      <c r="H445" s="14"/>
      <c r="I445" s="15"/>
      <c r="J445" s="14"/>
      <c r="K445" s="13"/>
      <c r="L445" s="14"/>
      <c r="M445" s="14"/>
      <c r="N445" s="14"/>
      <c r="O445" s="14"/>
      <c r="P445" s="198"/>
      <c r="Q445" s="198"/>
      <c r="R445" s="198"/>
      <c r="S445" s="198"/>
      <c r="T445" s="198"/>
      <c r="U445" s="198"/>
      <c r="V445" s="198"/>
      <c r="W445" s="202">
        <f t="shared" si="29"/>
        <v>0</v>
      </c>
      <c r="X445" s="14"/>
      <c r="Y445" s="14"/>
      <c r="Z445" s="108"/>
      <c r="AA445" s="114"/>
      <c r="AB445" s="129"/>
      <c r="AC445" s="128"/>
      <c r="AD445" s="142" t="str">
        <f t="shared" si="30"/>
        <v/>
      </c>
      <c r="AE445" s="142" t="str">
        <f>IF($E445&lt;&gt;"",IF($AD445=1,VLOOKUP($E445,得点換算表!$C$5:$D$14,2),VLOOKUP($E445,得点換算表!$E$5:$F$14,2)),"")</f>
        <v/>
      </c>
      <c r="AF445" s="142" t="str">
        <f>IF($F445&lt;&gt;"",IF($AD445=1,VLOOKUP($F445,得点換算表!$C$15:$D$24,2),VLOOKUP($F445,得点換算表!$E$15:$F$24,2)),"")</f>
        <v/>
      </c>
      <c r="AG445" s="142" t="str">
        <f>IF($G445&lt;&gt;"",IF($AD445=1,VLOOKUP($G445,得点換算表!$C$25:$D$34,2),VLOOKUP($G445,得点換算表!$E$25:$F$34,2)),"")</f>
        <v/>
      </c>
      <c r="AH445" s="142" t="str">
        <f>IF($H445&lt;&gt;"",IF($AD445=1,VLOOKUP($H445,得点換算表!$C$35:$D$44,2),VLOOKUP($H445,得点換算表!$E$35:$F$44,2)),"")</f>
        <v/>
      </c>
      <c r="AI445" s="142" t="str">
        <f>IF($I445&lt;&gt;"",IF($AD445=1,VLOOKUP($I445,得点換算表!$C$45:$D$55,2),VLOOKUP($I445,得点換算表!$E$45:$F$55,2)),"")</f>
        <v/>
      </c>
      <c r="AJ445" s="142" t="str">
        <f>IF($J445&lt;&gt;"",IF($AD445=1,VLOOKUP($J445,得点換算表!$C$56:$D$65,2),VLOOKUP($J445,得点換算表!$E$56:$F$65,2)),"")</f>
        <v/>
      </c>
      <c r="AK445" s="142" t="str">
        <f>IF($K445&lt;&gt;"",IF($AD445=1,VLOOKUP($K445,得点換算表!$C$66:$D$76,2),VLOOKUP($K445,得点換算表!$E$66:$F$76,2)),"")</f>
        <v/>
      </c>
      <c r="AL445" s="142" t="str">
        <f>IF($L445&lt;&gt;"",IF($AD445=1,VLOOKUP($L445,得点換算表!$C$77:$D$86,2),VLOOKUP($L445,得点換算表!$E$77:$F$86,2)),"")</f>
        <v/>
      </c>
      <c r="AM445" s="142" t="str">
        <f>IF($M445&lt;&gt;"",IF($AD445=1,VLOOKUP($M445,得点換算表!$C$87:$D$96,2),VLOOKUP($M445,得点換算表!$E$87:$F$96,2)),"")</f>
        <v/>
      </c>
      <c r="AN445" s="142" t="str">
        <f t="shared" si="28"/>
        <v/>
      </c>
      <c r="AO445" s="143" t="str">
        <f>IF(AND($AN445&lt;&gt;"",$AN445&gt;=8),VLOOKUP($AN445,得点換算表!$I$10:$J$14,2),"")</f>
        <v/>
      </c>
      <c r="AP445" s="105"/>
    </row>
    <row r="446" spans="1:42" x14ac:dyDescent="0.15">
      <c r="A446" s="11"/>
      <c r="B446" s="12"/>
      <c r="C446" s="13"/>
      <c r="D446" s="13"/>
      <c r="E446" s="14"/>
      <c r="F446" s="14"/>
      <c r="G446" s="14"/>
      <c r="H446" s="14"/>
      <c r="I446" s="15"/>
      <c r="J446" s="14"/>
      <c r="K446" s="13"/>
      <c r="L446" s="14"/>
      <c r="M446" s="14"/>
      <c r="N446" s="14"/>
      <c r="O446" s="14"/>
      <c r="P446" s="198"/>
      <c r="Q446" s="198"/>
      <c r="R446" s="198"/>
      <c r="S446" s="198"/>
      <c r="T446" s="198"/>
      <c r="U446" s="198"/>
      <c r="V446" s="198"/>
      <c r="W446" s="202">
        <f t="shared" si="29"/>
        <v>0</v>
      </c>
      <c r="X446" s="14"/>
      <c r="Y446" s="14"/>
      <c r="Z446" s="108"/>
      <c r="AA446" s="114"/>
      <c r="AB446" s="129"/>
      <c r="AC446" s="128"/>
      <c r="AD446" s="142" t="str">
        <f t="shared" si="30"/>
        <v/>
      </c>
      <c r="AE446" s="142" t="str">
        <f>IF($E446&lt;&gt;"",IF($AD446=1,VLOOKUP($E446,得点換算表!$C$5:$D$14,2),VLOOKUP($E446,得点換算表!$E$5:$F$14,2)),"")</f>
        <v/>
      </c>
      <c r="AF446" s="142" t="str">
        <f>IF($F446&lt;&gt;"",IF($AD446=1,VLOOKUP($F446,得点換算表!$C$15:$D$24,2),VLOOKUP($F446,得点換算表!$E$15:$F$24,2)),"")</f>
        <v/>
      </c>
      <c r="AG446" s="142" t="str">
        <f>IF($G446&lt;&gt;"",IF($AD446=1,VLOOKUP($G446,得点換算表!$C$25:$D$34,2),VLOOKUP($G446,得点換算表!$E$25:$F$34,2)),"")</f>
        <v/>
      </c>
      <c r="AH446" s="142" t="str">
        <f>IF($H446&lt;&gt;"",IF($AD446=1,VLOOKUP($H446,得点換算表!$C$35:$D$44,2),VLOOKUP($H446,得点換算表!$E$35:$F$44,2)),"")</f>
        <v/>
      </c>
      <c r="AI446" s="142" t="str">
        <f>IF($I446&lt;&gt;"",IF($AD446=1,VLOOKUP($I446,得点換算表!$C$45:$D$55,2),VLOOKUP($I446,得点換算表!$E$45:$F$55,2)),"")</f>
        <v/>
      </c>
      <c r="AJ446" s="142" t="str">
        <f>IF($J446&lt;&gt;"",IF($AD446=1,VLOOKUP($J446,得点換算表!$C$56:$D$65,2),VLOOKUP($J446,得点換算表!$E$56:$F$65,2)),"")</f>
        <v/>
      </c>
      <c r="AK446" s="142" t="str">
        <f>IF($K446&lt;&gt;"",IF($AD446=1,VLOOKUP($K446,得点換算表!$C$66:$D$76,2),VLOOKUP($K446,得点換算表!$E$66:$F$76,2)),"")</f>
        <v/>
      </c>
      <c r="AL446" s="142" t="str">
        <f>IF($L446&lt;&gt;"",IF($AD446=1,VLOOKUP($L446,得点換算表!$C$77:$D$86,2),VLOOKUP($L446,得点換算表!$E$77:$F$86,2)),"")</f>
        <v/>
      </c>
      <c r="AM446" s="142" t="str">
        <f>IF($M446&lt;&gt;"",IF($AD446=1,VLOOKUP($M446,得点換算表!$C$87:$D$96,2),VLOOKUP($M446,得点換算表!$E$87:$F$96,2)),"")</f>
        <v/>
      </c>
      <c r="AN446" s="142" t="str">
        <f t="shared" si="28"/>
        <v/>
      </c>
      <c r="AO446" s="143" t="str">
        <f>IF(AND($AN446&lt;&gt;"",$AN446&gt;=8),VLOOKUP($AN446,得点換算表!$I$10:$J$14,2),"")</f>
        <v/>
      </c>
      <c r="AP446" s="105"/>
    </row>
    <row r="447" spans="1:42" x14ac:dyDescent="0.15">
      <c r="A447" s="11"/>
      <c r="B447" s="12"/>
      <c r="C447" s="13"/>
      <c r="D447" s="13"/>
      <c r="E447" s="14"/>
      <c r="F447" s="14"/>
      <c r="G447" s="14"/>
      <c r="H447" s="14"/>
      <c r="I447" s="15"/>
      <c r="J447" s="14"/>
      <c r="K447" s="13"/>
      <c r="L447" s="14"/>
      <c r="M447" s="14"/>
      <c r="N447" s="14"/>
      <c r="O447" s="14"/>
      <c r="P447" s="198"/>
      <c r="Q447" s="198"/>
      <c r="R447" s="198"/>
      <c r="S447" s="198"/>
      <c r="T447" s="198"/>
      <c r="U447" s="198"/>
      <c r="V447" s="198"/>
      <c r="W447" s="202">
        <f t="shared" si="29"/>
        <v>0</v>
      </c>
      <c r="X447" s="14"/>
      <c r="Y447" s="14"/>
      <c r="Z447" s="108"/>
      <c r="AA447" s="114"/>
      <c r="AB447" s="129"/>
      <c r="AC447" s="128"/>
      <c r="AD447" s="142" t="str">
        <f t="shared" si="30"/>
        <v/>
      </c>
      <c r="AE447" s="142" t="str">
        <f>IF($E447&lt;&gt;"",IF($AD447=1,VLOOKUP($E447,得点換算表!$C$5:$D$14,2),VLOOKUP($E447,得点換算表!$E$5:$F$14,2)),"")</f>
        <v/>
      </c>
      <c r="AF447" s="142" t="str">
        <f>IF($F447&lt;&gt;"",IF($AD447=1,VLOOKUP($F447,得点換算表!$C$15:$D$24,2),VLOOKUP($F447,得点換算表!$E$15:$F$24,2)),"")</f>
        <v/>
      </c>
      <c r="AG447" s="142" t="str">
        <f>IF($G447&lt;&gt;"",IF($AD447=1,VLOOKUP($G447,得点換算表!$C$25:$D$34,2),VLOOKUP($G447,得点換算表!$E$25:$F$34,2)),"")</f>
        <v/>
      </c>
      <c r="AH447" s="142" t="str">
        <f>IF($H447&lt;&gt;"",IF($AD447=1,VLOOKUP($H447,得点換算表!$C$35:$D$44,2),VLOOKUP($H447,得点換算表!$E$35:$F$44,2)),"")</f>
        <v/>
      </c>
      <c r="AI447" s="142" t="str">
        <f>IF($I447&lt;&gt;"",IF($AD447=1,VLOOKUP($I447,得点換算表!$C$45:$D$55,2),VLOOKUP($I447,得点換算表!$E$45:$F$55,2)),"")</f>
        <v/>
      </c>
      <c r="AJ447" s="142" t="str">
        <f>IF($J447&lt;&gt;"",IF($AD447=1,VLOOKUP($J447,得点換算表!$C$56:$D$65,2),VLOOKUP($J447,得点換算表!$E$56:$F$65,2)),"")</f>
        <v/>
      </c>
      <c r="AK447" s="142" t="str">
        <f>IF($K447&lt;&gt;"",IF($AD447=1,VLOOKUP($K447,得点換算表!$C$66:$D$76,2),VLOOKUP($K447,得点換算表!$E$66:$F$76,2)),"")</f>
        <v/>
      </c>
      <c r="AL447" s="142" t="str">
        <f>IF($L447&lt;&gt;"",IF($AD447=1,VLOOKUP($L447,得点換算表!$C$77:$D$86,2),VLOOKUP($L447,得点換算表!$E$77:$F$86,2)),"")</f>
        <v/>
      </c>
      <c r="AM447" s="142" t="str">
        <f>IF($M447&lt;&gt;"",IF($AD447=1,VLOOKUP($M447,得点換算表!$C$87:$D$96,2),VLOOKUP($M447,得点換算表!$E$87:$F$96,2)),"")</f>
        <v/>
      </c>
      <c r="AN447" s="142" t="str">
        <f t="shared" si="28"/>
        <v/>
      </c>
      <c r="AO447" s="143" t="str">
        <f>IF(AND($AN447&lt;&gt;"",$AN447&gt;=8),VLOOKUP($AN447,得点換算表!$I$10:$J$14,2),"")</f>
        <v/>
      </c>
      <c r="AP447" s="105"/>
    </row>
    <row r="448" spans="1:42" x14ac:dyDescent="0.15">
      <c r="A448" s="11"/>
      <c r="B448" s="12"/>
      <c r="C448" s="13"/>
      <c r="D448" s="13"/>
      <c r="E448" s="14"/>
      <c r="F448" s="14"/>
      <c r="G448" s="14"/>
      <c r="H448" s="14"/>
      <c r="I448" s="15"/>
      <c r="J448" s="14"/>
      <c r="K448" s="13"/>
      <c r="L448" s="14"/>
      <c r="M448" s="14"/>
      <c r="N448" s="14"/>
      <c r="O448" s="14"/>
      <c r="P448" s="198"/>
      <c r="Q448" s="198"/>
      <c r="R448" s="198"/>
      <c r="S448" s="198"/>
      <c r="T448" s="198"/>
      <c r="U448" s="198"/>
      <c r="V448" s="198"/>
      <c r="W448" s="202">
        <f t="shared" si="29"/>
        <v>0</v>
      </c>
      <c r="X448" s="14"/>
      <c r="Y448" s="14"/>
      <c r="Z448" s="108"/>
      <c r="AA448" s="114"/>
      <c r="AB448" s="129"/>
      <c r="AC448" s="128"/>
      <c r="AD448" s="142" t="str">
        <f t="shared" si="30"/>
        <v/>
      </c>
      <c r="AE448" s="142" t="str">
        <f>IF($E448&lt;&gt;"",IF($AD448=1,VLOOKUP($E448,得点換算表!$C$5:$D$14,2),VLOOKUP($E448,得点換算表!$E$5:$F$14,2)),"")</f>
        <v/>
      </c>
      <c r="AF448" s="142" t="str">
        <f>IF($F448&lt;&gt;"",IF($AD448=1,VLOOKUP($F448,得点換算表!$C$15:$D$24,2),VLOOKUP($F448,得点換算表!$E$15:$F$24,2)),"")</f>
        <v/>
      </c>
      <c r="AG448" s="142" t="str">
        <f>IF($G448&lt;&gt;"",IF($AD448=1,VLOOKUP($G448,得点換算表!$C$25:$D$34,2),VLOOKUP($G448,得点換算表!$E$25:$F$34,2)),"")</f>
        <v/>
      </c>
      <c r="AH448" s="142" t="str">
        <f>IF($H448&lt;&gt;"",IF($AD448=1,VLOOKUP($H448,得点換算表!$C$35:$D$44,2),VLOOKUP($H448,得点換算表!$E$35:$F$44,2)),"")</f>
        <v/>
      </c>
      <c r="AI448" s="142" t="str">
        <f>IF($I448&lt;&gt;"",IF($AD448=1,VLOOKUP($I448,得点換算表!$C$45:$D$55,2),VLOOKUP($I448,得点換算表!$E$45:$F$55,2)),"")</f>
        <v/>
      </c>
      <c r="AJ448" s="142" t="str">
        <f>IF($J448&lt;&gt;"",IF($AD448=1,VLOOKUP($J448,得点換算表!$C$56:$D$65,2),VLOOKUP($J448,得点換算表!$E$56:$F$65,2)),"")</f>
        <v/>
      </c>
      <c r="AK448" s="142" t="str">
        <f>IF($K448&lt;&gt;"",IF($AD448=1,VLOOKUP($K448,得点換算表!$C$66:$D$76,2),VLOOKUP($K448,得点換算表!$E$66:$F$76,2)),"")</f>
        <v/>
      </c>
      <c r="AL448" s="142" t="str">
        <f>IF($L448&lt;&gt;"",IF($AD448=1,VLOOKUP($L448,得点換算表!$C$77:$D$86,2),VLOOKUP($L448,得点換算表!$E$77:$F$86,2)),"")</f>
        <v/>
      </c>
      <c r="AM448" s="142" t="str">
        <f>IF($M448&lt;&gt;"",IF($AD448=1,VLOOKUP($M448,得点換算表!$C$87:$D$96,2),VLOOKUP($M448,得点換算表!$E$87:$F$96,2)),"")</f>
        <v/>
      </c>
      <c r="AN448" s="142" t="str">
        <f t="shared" si="28"/>
        <v/>
      </c>
      <c r="AO448" s="143" t="str">
        <f>IF(AND($AN448&lt;&gt;"",$AN448&gt;=8),VLOOKUP($AN448,得点換算表!$I$10:$J$14,2),"")</f>
        <v/>
      </c>
      <c r="AP448" s="105"/>
    </row>
    <row r="449" spans="1:42" x14ac:dyDescent="0.15">
      <c r="A449" s="11"/>
      <c r="B449" s="12"/>
      <c r="C449" s="13"/>
      <c r="D449" s="13"/>
      <c r="E449" s="14"/>
      <c r="F449" s="14"/>
      <c r="G449" s="14"/>
      <c r="H449" s="14"/>
      <c r="I449" s="15"/>
      <c r="J449" s="14"/>
      <c r="K449" s="13"/>
      <c r="L449" s="14"/>
      <c r="M449" s="14"/>
      <c r="N449" s="14"/>
      <c r="O449" s="14"/>
      <c r="P449" s="198"/>
      <c r="Q449" s="198"/>
      <c r="R449" s="198"/>
      <c r="S449" s="198"/>
      <c r="T449" s="198"/>
      <c r="U449" s="198"/>
      <c r="V449" s="198"/>
      <c r="W449" s="202">
        <f t="shared" si="29"/>
        <v>0</v>
      </c>
      <c r="X449" s="14"/>
      <c r="Y449" s="14"/>
      <c r="Z449" s="108"/>
      <c r="AA449" s="114"/>
      <c r="AB449" s="129"/>
      <c r="AC449" s="128"/>
      <c r="AD449" s="142" t="str">
        <f t="shared" si="30"/>
        <v/>
      </c>
      <c r="AE449" s="142" t="str">
        <f>IF($E449&lt;&gt;"",IF($AD449=1,VLOOKUP($E449,得点換算表!$C$5:$D$14,2),VLOOKUP($E449,得点換算表!$E$5:$F$14,2)),"")</f>
        <v/>
      </c>
      <c r="AF449" s="142" t="str">
        <f>IF($F449&lt;&gt;"",IF($AD449=1,VLOOKUP($F449,得点換算表!$C$15:$D$24,2),VLOOKUP($F449,得点換算表!$E$15:$F$24,2)),"")</f>
        <v/>
      </c>
      <c r="AG449" s="142" t="str">
        <f>IF($G449&lt;&gt;"",IF($AD449=1,VLOOKUP($G449,得点換算表!$C$25:$D$34,2),VLOOKUP($G449,得点換算表!$E$25:$F$34,2)),"")</f>
        <v/>
      </c>
      <c r="AH449" s="142" t="str">
        <f>IF($H449&lt;&gt;"",IF($AD449=1,VLOOKUP($H449,得点換算表!$C$35:$D$44,2),VLOOKUP($H449,得点換算表!$E$35:$F$44,2)),"")</f>
        <v/>
      </c>
      <c r="AI449" s="142" t="str">
        <f>IF($I449&lt;&gt;"",IF($AD449=1,VLOOKUP($I449,得点換算表!$C$45:$D$55,2),VLOOKUP($I449,得点換算表!$E$45:$F$55,2)),"")</f>
        <v/>
      </c>
      <c r="AJ449" s="142" t="str">
        <f>IF($J449&lt;&gt;"",IF($AD449=1,VLOOKUP($J449,得点換算表!$C$56:$D$65,2),VLOOKUP($J449,得点換算表!$E$56:$F$65,2)),"")</f>
        <v/>
      </c>
      <c r="AK449" s="142" t="str">
        <f>IF($K449&lt;&gt;"",IF($AD449=1,VLOOKUP($K449,得点換算表!$C$66:$D$76,2),VLOOKUP($K449,得点換算表!$E$66:$F$76,2)),"")</f>
        <v/>
      </c>
      <c r="AL449" s="142" t="str">
        <f>IF($L449&lt;&gt;"",IF($AD449=1,VLOOKUP($L449,得点換算表!$C$77:$D$86,2),VLOOKUP($L449,得点換算表!$E$77:$F$86,2)),"")</f>
        <v/>
      </c>
      <c r="AM449" s="142" t="str">
        <f>IF($M449&lt;&gt;"",IF($AD449=1,VLOOKUP($M449,得点換算表!$C$87:$D$96,2),VLOOKUP($M449,得点換算表!$E$87:$F$96,2)),"")</f>
        <v/>
      </c>
      <c r="AN449" s="142" t="str">
        <f t="shared" si="28"/>
        <v/>
      </c>
      <c r="AO449" s="143" t="str">
        <f>IF(AND($AN449&lt;&gt;"",$AN449&gt;=8),VLOOKUP($AN449,得点換算表!$I$10:$J$14,2),"")</f>
        <v/>
      </c>
      <c r="AP449" s="105"/>
    </row>
    <row r="450" spans="1:42" x14ac:dyDescent="0.15">
      <c r="A450" s="11"/>
      <c r="B450" s="12"/>
      <c r="C450" s="13"/>
      <c r="D450" s="13"/>
      <c r="E450" s="14"/>
      <c r="F450" s="14"/>
      <c r="G450" s="14"/>
      <c r="H450" s="14"/>
      <c r="I450" s="15"/>
      <c r="J450" s="14"/>
      <c r="K450" s="13"/>
      <c r="L450" s="14"/>
      <c r="M450" s="14"/>
      <c r="N450" s="14"/>
      <c r="O450" s="14"/>
      <c r="P450" s="198"/>
      <c r="Q450" s="198"/>
      <c r="R450" s="198"/>
      <c r="S450" s="198"/>
      <c r="T450" s="198"/>
      <c r="U450" s="198"/>
      <c r="V450" s="198"/>
      <c r="W450" s="202">
        <f t="shared" si="29"/>
        <v>0</v>
      </c>
      <c r="X450" s="14"/>
      <c r="Y450" s="14"/>
      <c r="Z450" s="108"/>
      <c r="AA450" s="114"/>
      <c r="AB450" s="129"/>
      <c r="AC450" s="128"/>
      <c r="AD450" s="142" t="str">
        <f t="shared" si="30"/>
        <v/>
      </c>
      <c r="AE450" s="142" t="str">
        <f>IF($E450&lt;&gt;"",IF($AD450=1,VLOOKUP($E450,得点換算表!$C$5:$D$14,2),VLOOKUP($E450,得点換算表!$E$5:$F$14,2)),"")</f>
        <v/>
      </c>
      <c r="AF450" s="142" t="str">
        <f>IF($F450&lt;&gt;"",IF($AD450=1,VLOOKUP($F450,得点換算表!$C$15:$D$24,2),VLOOKUP($F450,得点換算表!$E$15:$F$24,2)),"")</f>
        <v/>
      </c>
      <c r="AG450" s="142" t="str">
        <f>IF($G450&lt;&gt;"",IF($AD450=1,VLOOKUP($G450,得点換算表!$C$25:$D$34,2),VLOOKUP($G450,得点換算表!$E$25:$F$34,2)),"")</f>
        <v/>
      </c>
      <c r="AH450" s="142" t="str">
        <f>IF($H450&lt;&gt;"",IF($AD450=1,VLOOKUP($H450,得点換算表!$C$35:$D$44,2),VLOOKUP($H450,得点換算表!$E$35:$F$44,2)),"")</f>
        <v/>
      </c>
      <c r="AI450" s="142" t="str">
        <f>IF($I450&lt;&gt;"",IF($AD450=1,VLOOKUP($I450,得点換算表!$C$45:$D$55,2),VLOOKUP($I450,得点換算表!$E$45:$F$55,2)),"")</f>
        <v/>
      </c>
      <c r="AJ450" s="142" t="str">
        <f>IF($J450&lt;&gt;"",IF($AD450=1,VLOOKUP($J450,得点換算表!$C$56:$D$65,2),VLOOKUP($J450,得点換算表!$E$56:$F$65,2)),"")</f>
        <v/>
      </c>
      <c r="AK450" s="142" t="str">
        <f>IF($K450&lt;&gt;"",IF($AD450=1,VLOOKUP($K450,得点換算表!$C$66:$D$76,2),VLOOKUP($K450,得点換算表!$E$66:$F$76,2)),"")</f>
        <v/>
      </c>
      <c r="AL450" s="142" t="str">
        <f>IF($L450&lt;&gt;"",IF($AD450=1,VLOOKUP($L450,得点換算表!$C$77:$D$86,2),VLOOKUP($L450,得点換算表!$E$77:$F$86,2)),"")</f>
        <v/>
      </c>
      <c r="AM450" s="142" t="str">
        <f>IF($M450&lt;&gt;"",IF($AD450=1,VLOOKUP($M450,得点換算表!$C$87:$D$96,2),VLOOKUP($M450,得点換算表!$E$87:$F$96,2)),"")</f>
        <v/>
      </c>
      <c r="AN450" s="142" t="str">
        <f t="shared" ref="AN450:AN513" si="31">IF(AND($AD450&lt;&gt;"",COUNT(AE450:AM450)&gt;7),IF(AND(AI450&lt;&gt;"",AJ450&lt;&gt;""),IF(AI450&gt;=AJ450,SUM(AE450:AI450,AK450:AM450),IF(AI450&lt;AJ450,SUM(AE450:AH450,AJ450:AM450),"")),IF(AND(AI450&lt;&gt;"",AJ450=""),SUM(AE450:AI450,AK450:AM450),IF(AND(AI450="",AJ450&lt;&gt;""),SUM(AE450:AH450,AJ450:AM450),""))),"")</f>
        <v/>
      </c>
      <c r="AO450" s="143" t="str">
        <f>IF(AND($AN450&lt;&gt;"",$AN450&gt;=8),VLOOKUP($AN450,得点換算表!$I$10:$J$14,2),"")</f>
        <v/>
      </c>
      <c r="AP450" s="105"/>
    </row>
    <row r="451" spans="1:42" x14ac:dyDescent="0.15">
      <c r="A451" s="11"/>
      <c r="B451" s="12"/>
      <c r="C451" s="13"/>
      <c r="D451" s="13"/>
      <c r="E451" s="14"/>
      <c r="F451" s="14"/>
      <c r="G451" s="14"/>
      <c r="H451" s="14"/>
      <c r="I451" s="15"/>
      <c r="J451" s="14"/>
      <c r="K451" s="13"/>
      <c r="L451" s="14"/>
      <c r="M451" s="14"/>
      <c r="N451" s="14"/>
      <c r="O451" s="14"/>
      <c r="P451" s="198"/>
      <c r="Q451" s="198"/>
      <c r="R451" s="198"/>
      <c r="S451" s="198"/>
      <c r="T451" s="198"/>
      <c r="U451" s="198"/>
      <c r="V451" s="198"/>
      <c r="W451" s="202">
        <f t="shared" ref="W451:W514" si="32">SUM(P451:V451)</f>
        <v>0</v>
      </c>
      <c r="X451" s="14"/>
      <c r="Y451" s="14"/>
      <c r="Z451" s="108"/>
      <c r="AA451" s="114"/>
      <c r="AB451" s="129"/>
      <c r="AC451" s="128"/>
      <c r="AD451" s="142" t="str">
        <f t="shared" ref="AD451:AD514" si="33">IF($A451&lt;&gt;"",$A451,"")</f>
        <v/>
      </c>
      <c r="AE451" s="142" t="str">
        <f>IF($E451&lt;&gt;"",IF($AD451=1,VLOOKUP($E451,得点換算表!$C$5:$D$14,2),VLOOKUP($E451,得点換算表!$E$5:$F$14,2)),"")</f>
        <v/>
      </c>
      <c r="AF451" s="142" t="str">
        <f>IF($F451&lt;&gt;"",IF($AD451=1,VLOOKUP($F451,得点換算表!$C$15:$D$24,2),VLOOKUP($F451,得点換算表!$E$15:$F$24,2)),"")</f>
        <v/>
      </c>
      <c r="AG451" s="142" t="str">
        <f>IF($G451&lt;&gt;"",IF($AD451=1,VLOOKUP($G451,得点換算表!$C$25:$D$34,2),VLOOKUP($G451,得点換算表!$E$25:$F$34,2)),"")</f>
        <v/>
      </c>
      <c r="AH451" s="142" t="str">
        <f>IF($H451&lt;&gt;"",IF($AD451=1,VLOOKUP($H451,得点換算表!$C$35:$D$44,2),VLOOKUP($H451,得点換算表!$E$35:$F$44,2)),"")</f>
        <v/>
      </c>
      <c r="AI451" s="142" t="str">
        <f>IF($I451&lt;&gt;"",IF($AD451=1,VLOOKUP($I451,得点換算表!$C$45:$D$55,2),VLOOKUP($I451,得点換算表!$E$45:$F$55,2)),"")</f>
        <v/>
      </c>
      <c r="AJ451" s="142" t="str">
        <f>IF($J451&lt;&gt;"",IF($AD451=1,VLOOKUP($J451,得点換算表!$C$56:$D$65,2),VLOOKUP($J451,得点換算表!$E$56:$F$65,2)),"")</f>
        <v/>
      </c>
      <c r="AK451" s="142" t="str">
        <f>IF($K451&lt;&gt;"",IF($AD451=1,VLOOKUP($K451,得点換算表!$C$66:$D$76,2),VLOOKUP($K451,得点換算表!$E$66:$F$76,2)),"")</f>
        <v/>
      </c>
      <c r="AL451" s="142" t="str">
        <f>IF($L451&lt;&gt;"",IF($AD451=1,VLOOKUP($L451,得点換算表!$C$77:$D$86,2),VLOOKUP($L451,得点換算表!$E$77:$F$86,2)),"")</f>
        <v/>
      </c>
      <c r="AM451" s="142" t="str">
        <f>IF($M451&lt;&gt;"",IF($AD451=1,VLOOKUP($M451,得点換算表!$C$87:$D$96,2),VLOOKUP($M451,得点換算表!$E$87:$F$96,2)),"")</f>
        <v/>
      </c>
      <c r="AN451" s="142" t="str">
        <f t="shared" si="31"/>
        <v/>
      </c>
      <c r="AO451" s="143" t="str">
        <f>IF(AND($AN451&lt;&gt;"",$AN451&gt;=8),VLOOKUP($AN451,得点換算表!$I$10:$J$14,2),"")</f>
        <v/>
      </c>
      <c r="AP451" s="105"/>
    </row>
    <row r="452" spans="1:42" x14ac:dyDescent="0.15">
      <c r="A452" s="11"/>
      <c r="B452" s="12"/>
      <c r="C452" s="13"/>
      <c r="D452" s="13"/>
      <c r="E452" s="14"/>
      <c r="F452" s="14"/>
      <c r="G452" s="14"/>
      <c r="H452" s="14"/>
      <c r="I452" s="15"/>
      <c r="J452" s="14"/>
      <c r="K452" s="13"/>
      <c r="L452" s="14"/>
      <c r="M452" s="14"/>
      <c r="N452" s="14"/>
      <c r="O452" s="14"/>
      <c r="P452" s="198"/>
      <c r="Q452" s="198"/>
      <c r="R452" s="198"/>
      <c r="S452" s="198"/>
      <c r="T452" s="198"/>
      <c r="U452" s="198"/>
      <c r="V452" s="198"/>
      <c r="W452" s="202">
        <f t="shared" si="32"/>
        <v>0</v>
      </c>
      <c r="X452" s="14"/>
      <c r="Y452" s="14"/>
      <c r="Z452" s="108"/>
      <c r="AA452" s="114"/>
      <c r="AB452" s="129"/>
      <c r="AC452" s="128"/>
      <c r="AD452" s="142" t="str">
        <f t="shared" si="33"/>
        <v/>
      </c>
      <c r="AE452" s="142" t="str">
        <f>IF($E452&lt;&gt;"",IF($AD452=1,VLOOKUP($E452,得点換算表!$C$5:$D$14,2),VLOOKUP($E452,得点換算表!$E$5:$F$14,2)),"")</f>
        <v/>
      </c>
      <c r="AF452" s="142" t="str">
        <f>IF($F452&lt;&gt;"",IF($AD452=1,VLOOKUP($F452,得点換算表!$C$15:$D$24,2),VLOOKUP($F452,得点換算表!$E$15:$F$24,2)),"")</f>
        <v/>
      </c>
      <c r="AG452" s="142" t="str">
        <f>IF($G452&lt;&gt;"",IF($AD452=1,VLOOKUP($G452,得点換算表!$C$25:$D$34,2),VLOOKUP($G452,得点換算表!$E$25:$F$34,2)),"")</f>
        <v/>
      </c>
      <c r="AH452" s="142" t="str">
        <f>IF($H452&lt;&gt;"",IF($AD452=1,VLOOKUP($H452,得点換算表!$C$35:$D$44,2),VLOOKUP($H452,得点換算表!$E$35:$F$44,2)),"")</f>
        <v/>
      </c>
      <c r="AI452" s="142" t="str">
        <f>IF($I452&lt;&gt;"",IF($AD452=1,VLOOKUP($I452,得点換算表!$C$45:$D$55,2),VLOOKUP($I452,得点換算表!$E$45:$F$55,2)),"")</f>
        <v/>
      </c>
      <c r="AJ452" s="142" t="str">
        <f>IF($J452&lt;&gt;"",IF($AD452=1,VLOOKUP($J452,得点換算表!$C$56:$D$65,2),VLOOKUP($J452,得点換算表!$E$56:$F$65,2)),"")</f>
        <v/>
      </c>
      <c r="AK452" s="142" t="str">
        <f>IF($K452&lt;&gt;"",IF($AD452=1,VLOOKUP($K452,得点換算表!$C$66:$D$76,2),VLOOKUP($K452,得点換算表!$E$66:$F$76,2)),"")</f>
        <v/>
      </c>
      <c r="AL452" s="142" t="str">
        <f>IF($L452&lt;&gt;"",IF($AD452=1,VLOOKUP($L452,得点換算表!$C$77:$D$86,2),VLOOKUP($L452,得点換算表!$E$77:$F$86,2)),"")</f>
        <v/>
      </c>
      <c r="AM452" s="142" t="str">
        <f>IF($M452&lt;&gt;"",IF($AD452=1,VLOOKUP($M452,得点換算表!$C$87:$D$96,2),VLOOKUP($M452,得点換算表!$E$87:$F$96,2)),"")</f>
        <v/>
      </c>
      <c r="AN452" s="142" t="str">
        <f t="shared" si="31"/>
        <v/>
      </c>
      <c r="AO452" s="143" t="str">
        <f>IF(AND($AN452&lt;&gt;"",$AN452&gt;=8),VLOOKUP($AN452,得点換算表!$I$10:$J$14,2),"")</f>
        <v/>
      </c>
      <c r="AP452" s="105"/>
    </row>
    <row r="453" spans="1:42" x14ac:dyDescent="0.15">
      <c r="A453" s="11"/>
      <c r="B453" s="12"/>
      <c r="C453" s="13"/>
      <c r="D453" s="13"/>
      <c r="E453" s="14"/>
      <c r="F453" s="14"/>
      <c r="G453" s="14"/>
      <c r="H453" s="14"/>
      <c r="I453" s="15"/>
      <c r="J453" s="14"/>
      <c r="K453" s="13"/>
      <c r="L453" s="14"/>
      <c r="M453" s="14"/>
      <c r="N453" s="14"/>
      <c r="O453" s="14"/>
      <c r="P453" s="198"/>
      <c r="Q453" s="198"/>
      <c r="R453" s="198"/>
      <c r="S453" s="198"/>
      <c r="T453" s="198"/>
      <c r="U453" s="198"/>
      <c r="V453" s="198"/>
      <c r="W453" s="202">
        <f t="shared" si="32"/>
        <v>0</v>
      </c>
      <c r="X453" s="14"/>
      <c r="Y453" s="14"/>
      <c r="Z453" s="108"/>
      <c r="AA453" s="114"/>
      <c r="AB453" s="129"/>
      <c r="AC453" s="128"/>
      <c r="AD453" s="142" t="str">
        <f t="shared" si="33"/>
        <v/>
      </c>
      <c r="AE453" s="142" t="str">
        <f>IF($E453&lt;&gt;"",IF($AD453=1,VLOOKUP($E453,得点換算表!$C$5:$D$14,2),VLOOKUP($E453,得点換算表!$E$5:$F$14,2)),"")</f>
        <v/>
      </c>
      <c r="AF453" s="142" t="str">
        <f>IF($F453&lt;&gt;"",IF($AD453=1,VLOOKUP($F453,得点換算表!$C$15:$D$24,2),VLOOKUP($F453,得点換算表!$E$15:$F$24,2)),"")</f>
        <v/>
      </c>
      <c r="AG453" s="142" t="str">
        <f>IF($G453&lt;&gt;"",IF($AD453=1,VLOOKUP($G453,得点換算表!$C$25:$D$34,2),VLOOKUP($G453,得点換算表!$E$25:$F$34,2)),"")</f>
        <v/>
      </c>
      <c r="AH453" s="142" t="str">
        <f>IF($H453&lt;&gt;"",IF($AD453=1,VLOOKUP($H453,得点換算表!$C$35:$D$44,2),VLOOKUP($H453,得点換算表!$E$35:$F$44,2)),"")</f>
        <v/>
      </c>
      <c r="AI453" s="142" t="str">
        <f>IF($I453&lt;&gt;"",IF($AD453=1,VLOOKUP($I453,得点換算表!$C$45:$D$55,2),VLOOKUP($I453,得点換算表!$E$45:$F$55,2)),"")</f>
        <v/>
      </c>
      <c r="AJ453" s="142" t="str">
        <f>IF($J453&lt;&gt;"",IF($AD453=1,VLOOKUP($J453,得点換算表!$C$56:$D$65,2),VLOOKUP($J453,得点換算表!$E$56:$F$65,2)),"")</f>
        <v/>
      </c>
      <c r="AK453" s="142" t="str">
        <f>IF($K453&lt;&gt;"",IF($AD453=1,VLOOKUP($K453,得点換算表!$C$66:$D$76,2),VLOOKUP($K453,得点換算表!$E$66:$F$76,2)),"")</f>
        <v/>
      </c>
      <c r="AL453" s="142" t="str">
        <f>IF($L453&lt;&gt;"",IF($AD453=1,VLOOKUP($L453,得点換算表!$C$77:$D$86,2),VLOOKUP($L453,得点換算表!$E$77:$F$86,2)),"")</f>
        <v/>
      </c>
      <c r="AM453" s="142" t="str">
        <f>IF($M453&lt;&gt;"",IF($AD453=1,VLOOKUP($M453,得点換算表!$C$87:$D$96,2),VLOOKUP($M453,得点換算表!$E$87:$F$96,2)),"")</f>
        <v/>
      </c>
      <c r="AN453" s="142" t="str">
        <f t="shared" si="31"/>
        <v/>
      </c>
      <c r="AO453" s="143" t="str">
        <f>IF(AND($AN453&lt;&gt;"",$AN453&gt;=8),VLOOKUP($AN453,得点換算表!$I$10:$J$14,2),"")</f>
        <v/>
      </c>
      <c r="AP453" s="105"/>
    </row>
    <row r="454" spans="1:42" x14ac:dyDescent="0.15">
      <c r="A454" s="11"/>
      <c r="B454" s="12"/>
      <c r="C454" s="13"/>
      <c r="D454" s="13"/>
      <c r="E454" s="14"/>
      <c r="F454" s="14"/>
      <c r="G454" s="14"/>
      <c r="H454" s="14"/>
      <c r="I454" s="15"/>
      <c r="J454" s="14"/>
      <c r="K454" s="13"/>
      <c r="L454" s="14"/>
      <c r="M454" s="14"/>
      <c r="N454" s="14"/>
      <c r="O454" s="14"/>
      <c r="P454" s="198"/>
      <c r="Q454" s="198"/>
      <c r="R454" s="198"/>
      <c r="S454" s="198"/>
      <c r="T454" s="198"/>
      <c r="U454" s="198"/>
      <c r="V454" s="198"/>
      <c r="W454" s="202">
        <f t="shared" si="32"/>
        <v>0</v>
      </c>
      <c r="X454" s="14"/>
      <c r="Y454" s="14"/>
      <c r="Z454" s="108"/>
      <c r="AA454" s="114"/>
      <c r="AB454" s="129"/>
      <c r="AC454" s="128"/>
      <c r="AD454" s="142" t="str">
        <f t="shared" si="33"/>
        <v/>
      </c>
      <c r="AE454" s="142" t="str">
        <f>IF($E454&lt;&gt;"",IF($AD454=1,VLOOKUP($E454,得点換算表!$C$5:$D$14,2),VLOOKUP($E454,得点換算表!$E$5:$F$14,2)),"")</f>
        <v/>
      </c>
      <c r="AF454" s="142" t="str">
        <f>IF($F454&lt;&gt;"",IF($AD454=1,VLOOKUP($F454,得点換算表!$C$15:$D$24,2),VLOOKUP($F454,得点換算表!$E$15:$F$24,2)),"")</f>
        <v/>
      </c>
      <c r="AG454" s="142" t="str">
        <f>IF($G454&lt;&gt;"",IF($AD454=1,VLOOKUP($G454,得点換算表!$C$25:$D$34,2),VLOOKUP($G454,得点換算表!$E$25:$F$34,2)),"")</f>
        <v/>
      </c>
      <c r="AH454" s="142" t="str">
        <f>IF($H454&lt;&gt;"",IF($AD454=1,VLOOKUP($H454,得点換算表!$C$35:$D$44,2),VLOOKUP($H454,得点換算表!$E$35:$F$44,2)),"")</f>
        <v/>
      </c>
      <c r="AI454" s="142" t="str">
        <f>IF($I454&lt;&gt;"",IF($AD454=1,VLOOKUP($I454,得点換算表!$C$45:$D$55,2),VLOOKUP($I454,得点換算表!$E$45:$F$55,2)),"")</f>
        <v/>
      </c>
      <c r="AJ454" s="142" t="str">
        <f>IF($J454&lt;&gt;"",IF($AD454=1,VLOOKUP($J454,得点換算表!$C$56:$D$65,2),VLOOKUP($J454,得点換算表!$E$56:$F$65,2)),"")</f>
        <v/>
      </c>
      <c r="AK454" s="142" t="str">
        <f>IF($K454&lt;&gt;"",IF($AD454=1,VLOOKUP($K454,得点換算表!$C$66:$D$76,2),VLOOKUP($K454,得点換算表!$E$66:$F$76,2)),"")</f>
        <v/>
      </c>
      <c r="AL454" s="142" t="str">
        <f>IF($L454&lt;&gt;"",IF($AD454=1,VLOOKUP($L454,得点換算表!$C$77:$D$86,2),VLOOKUP($L454,得点換算表!$E$77:$F$86,2)),"")</f>
        <v/>
      </c>
      <c r="AM454" s="142" t="str">
        <f>IF($M454&lt;&gt;"",IF($AD454=1,VLOOKUP($M454,得点換算表!$C$87:$D$96,2),VLOOKUP($M454,得点換算表!$E$87:$F$96,2)),"")</f>
        <v/>
      </c>
      <c r="AN454" s="142" t="str">
        <f t="shared" si="31"/>
        <v/>
      </c>
      <c r="AO454" s="143" t="str">
        <f>IF(AND($AN454&lt;&gt;"",$AN454&gt;=8),VLOOKUP($AN454,得点換算表!$I$10:$J$14,2),"")</f>
        <v/>
      </c>
      <c r="AP454" s="105"/>
    </row>
    <row r="455" spans="1:42" x14ac:dyDescent="0.15">
      <c r="A455" s="11"/>
      <c r="B455" s="12"/>
      <c r="C455" s="13"/>
      <c r="D455" s="13"/>
      <c r="E455" s="14"/>
      <c r="F455" s="14"/>
      <c r="G455" s="14"/>
      <c r="H455" s="14"/>
      <c r="I455" s="15"/>
      <c r="J455" s="14"/>
      <c r="K455" s="13"/>
      <c r="L455" s="14"/>
      <c r="M455" s="14"/>
      <c r="N455" s="14"/>
      <c r="O455" s="14"/>
      <c r="P455" s="198"/>
      <c r="Q455" s="198"/>
      <c r="R455" s="198"/>
      <c r="S455" s="198"/>
      <c r="T455" s="198"/>
      <c r="U455" s="198"/>
      <c r="V455" s="198"/>
      <c r="W455" s="202">
        <f t="shared" si="32"/>
        <v>0</v>
      </c>
      <c r="X455" s="14"/>
      <c r="Y455" s="14"/>
      <c r="Z455" s="108"/>
      <c r="AA455" s="114"/>
      <c r="AB455" s="129"/>
      <c r="AC455" s="128"/>
      <c r="AD455" s="142" t="str">
        <f t="shared" si="33"/>
        <v/>
      </c>
      <c r="AE455" s="142" t="str">
        <f>IF($E455&lt;&gt;"",IF($AD455=1,VLOOKUP($E455,得点換算表!$C$5:$D$14,2),VLOOKUP($E455,得点換算表!$E$5:$F$14,2)),"")</f>
        <v/>
      </c>
      <c r="AF455" s="142" t="str">
        <f>IF($F455&lt;&gt;"",IF($AD455=1,VLOOKUP($F455,得点換算表!$C$15:$D$24,2),VLOOKUP($F455,得点換算表!$E$15:$F$24,2)),"")</f>
        <v/>
      </c>
      <c r="AG455" s="142" t="str">
        <f>IF($G455&lt;&gt;"",IF($AD455=1,VLOOKUP($G455,得点換算表!$C$25:$D$34,2),VLOOKUP($G455,得点換算表!$E$25:$F$34,2)),"")</f>
        <v/>
      </c>
      <c r="AH455" s="142" t="str">
        <f>IF($H455&lt;&gt;"",IF($AD455=1,VLOOKUP($H455,得点換算表!$C$35:$D$44,2),VLOOKUP($H455,得点換算表!$E$35:$F$44,2)),"")</f>
        <v/>
      </c>
      <c r="AI455" s="142" t="str">
        <f>IF($I455&lt;&gt;"",IF($AD455=1,VLOOKUP($I455,得点換算表!$C$45:$D$55,2),VLOOKUP($I455,得点換算表!$E$45:$F$55,2)),"")</f>
        <v/>
      </c>
      <c r="AJ455" s="142" t="str">
        <f>IF($J455&lt;&gt;"",IF($AD455=1,VLOOKUP($J455,得点換算表!$C$56:$D$65,2),VLOOKUP($J455,得点換算表!$E$56:$F$65,2)),"")</f>
        <v/>
      </c>
      <c r="AK455" s="142" t="str">
        <f>IF($K455&lt;&gt;"",IF($AD455=1,VLOOKUP($K455,得点換算表!$C$66:$D$76,2),VLOOKUP($K455,得点換算表!$E$66:$F$76,2)),"")</f>
        <v/>
      </c>
      <c r="AL455" s="142" t="str">
        <f>IF($L455&lt;&gt;"",IF($AD455=1,VLOOKUP($L455,得点換算表!$C$77:$D$86,2),VLOOKUP($L455,得点換算表!$E$77:$F$86,2)),"")</f>
        <v/>
      </c>
      <c r="AM455" s="142" t="str">
        <f>IF($M455&lt;&gt;"",IF($AD455=1,VLOOKUP($M455,得点換算表!$C$87:$D$96,2),VLOOKUP($M455,得点換算表!$E$87:$F$96,2)),"")</f>
        <v/>
      </c>
      <c r="AN455" s="142" t="str">
        <f t="shared" si="31"/>
        <v/>
      </c>
      <c r="AO455" s="143" t="str">
        <f>IF(AND($AN455&lt;&gt;"",$AN455&gt;=8),VLOOKUP($AN455,得点換算表!$I$10:$J$14,2),"")</f>
        <v/>
      </c>
      <c r="AP455" s="105"/>
    </row>
    <row r="456" spans="1:42" x14ac:dyDescent="0.15">
      <c r="A456" s="11"/>
      <c r="B456" s="12"/>
      <c r="C456" s="13"/>
      <c r="D456" s="13"/>
      <c r="E456" s="14"/>
      <c r="F456" s="14"/>
      <c r="G456" s="14"/>
      <c r="H456" s="14"/>
      <c r="I456" s="15"/>
      <c r="J456" s="14"/>
      <c r="K456" s="13"/>
      <c r="L456" s="14"/>
      <c r="M456" s="14"/>
      <c r="N456" s="14"/>
      <c r="O456" s="14"/>
      <c r="P456" s="198"/>
      <c r="Q456" s="198"/>
      <c r="R456" s="198"/>
      <c r="S456" s="198"/>
      <c r="T456" s="198"/>
      <c r="U456" s="198"/>
      <c r="V456" s="198"/>
      <c r="W456" s="202">
        <f t="shared" si="32"/>
        <v>0</v>
      </c>
      <c r="X456" s="14"/>
      <c r="Y456" s="14"/>
      <c r="Z456" s="108"/>
      <c r="AA456" s="114"/>
      <c r="AB456" s="129"/>
      <c r="AC456" s="128"/>
      <c r="AD456" s="142" t="str">
        <f t="shared" si="33"/>
        <v/>
      </c>
      <c r="AE456" s="142" t="str">
        <f>IF($E456&lt;&gt;"",IF($AD456=1,VLOOKUP($E456,得点換算表!$C$5:$D$14,2),VLOOKUP($E456,得点換算表!$E$5:$F$14,2)),"")</f>
        <v/>
      </c>
      <c r="AF456" s="142" t="str">
        <f>IF($F456&lt;&gt;"",IF($AD456=1,VLOOKUP($F456,得点換算表!$C$15:$D$24,2),VLOOKUP($F456,得点換算表!$E$15:$F$24,2)),"")</f>
        <v/>
      </c>
      <c r="AG456" s="142" t="str">
        <f>IF($G456&lt;&gt;"",IF($AD456=1,VLOOKUP($G456,得点換算表!$C$25:$D$34,2),VLOOKUP($G456,得点換算表!$E$25:$F$34,2)),"")</f>
        <v/>
      </c>
      <c r="AH456" s="142" t="str">
        <f>IF($H456&lt;&gt;"",IF($AD456=1,VLOOKUP($H456,得点換算表!$C$35:$D$44,2),VLOOKUP($H456,得点換算表!$E$35:$F$44,2)),"")</f>
        <v/>
      </c>
      <c r="AI456" s="142" t="str">
        <f>IF($I456&lt;&gt;"",IF($AD456=1,VLOOKUP($I456,得点換算表!$C$45:$D$55,2),VLOOKUP($I456,得点換算表!$E$45:$F$55,2)),"")</f>
        <v/>
      </c>
      <c r="AJ456" s="142" t="str">
        <f>IF($J456&lt;&gt;"",IF($AD456=1,VLOOKUP($J456,得点換算表!$C$56:$D$65,2),VLOOKUP($J456,得点換算表!$E$56:$F$65,2)),"")</f>
        <v/>
      </c>
      <c r="AK456" s="142" t="str">
        <f>IF($K456&lt;&gt;"",IF($AD456=1,VLOOKUP($K456,得点換算表!$C$66:$D$76,2),VLOOKUP($K456,得点換算表!$E$66:$F$76,2)),"")</f>
        <v/>
      </c>
      <c r="AL456" s="142" t="str">
        <f>IF($L456&lt;&gt;"",IF($AD456=1,VLOOKUP($L456,得点換算表!$C$77:$D$86,2),VLOOKUP($L456,得点換算表!$E$77:$F$86,2)),"")</f>
        <v/>
      </c>
      <c r="AM456" s="142" t="str">
        <f>IF($M456&lt;&gt;"",IF($AD456=1,VLOOKUP($M456,得点換算表!$C$87:$D$96,2),VLOOKUP($M456,得点換算表!$E$87:$F$96,2)),"")</f>
        <v/>
      </c>
      <c r="AN456" s="142" t="str">
        <f t="shared" si="31"/>
        <v/>
      </c>
      <c r="AO456" s="143" t="str">
        <f>IF(AND($AN456&lt;&gt;"",$AN456&gt;=8),VLOOKUP($AN456,得点換算表!$I$10:$J$14,2),"")</f>
        <v/>
      </c>
      <c r="AP456" s="105"/>
    </row>
    <row r="457" spans="1:42" x14ac:dyDescent="0.15">
      <c r="A457" s="11"/>
      <c r="B457" s="12"/>
      <c r="C457" s="13"/>
      <c r="D457" s="13"/>
      <c r="E457" s="14"/>
      <c r="F457" s="14"/>
      <c r="G457" s="14"/>
      <c r="H457" s="14"/>
      <c r="I457" s="15"/>
      <c r="J457" s="14"/>
      <c r="K457" s="13"/>
      <c r="L457" s="14"/>
      <c r="M457" s="14"/>
      <c r="N457" s="14"/>
      <c r="O457" s="14"/>
      <c r="P457" s="198"/>
      <c r="Q457" s="198"/>
      <c r="R457" s="198"/>
      <c r="S457" s="198"/>
      <c r="T457" s="198"/>
      <c r="U457" s="198"/>
      <c r="V457" s="198"/>
      <c r="W457" s="202">
        <f t="shared" si="32"/>
        <v>0</v>
      </c>
      <c r="X457" s="14"/>
      <c r="Y457" s="14"/>
      <c r="Z457" s="108"/>
      <c r="AA457" s="114"/>
      <c r="AB457" s="129"/>
      <c r="AC457" s="128"/>
      <c r="AD457" s="142" t="str">
        <f t="shared" si="33"/>
        <v/>
      </c>
      <c r="AE457" s="142" t="str">
        <f>IF($E457&lt;&gt;"",IF($AD457=1,VLOOKUP($E457,得点換算表!$C$5:$D$14,2),VLOOKUP($E457,得点換算表!$E$5:$F$14,2)),"")</f>
        <v/>
      </c>
      <c r="AF457" s="142" t="str">
        <f>IF($F457&lt;&gt;"",IF($AD457=1,VLOOKUP($F457,得点換算表!$C$15:$D$24,2),VLOOKUP($F457,得点換算表!$E$15:$F$24,2)),"")</f>
        <v/>
      </c>
      <c r="AG457" s="142" t="str">
        <f>IF($G457&lt;&gt;"",IF($AD457=1,VLOOKUP($G457,得点換算表!$C$25:$D$34,2),VLOOKUP($G457,得点換算表!$E$25:$F$34,2)),"")</f>
        <v/>
      </c>
      <c r="AH457" s="142" t="str">
        <f>IF($H457&lt;&gt;"",IF($AD457=1,VLOOKUP($H457,得点換算表!$C$35:$D$44,2),VLOOKUP($H457,得点換算表!$E$35:$F$44,2)),"")</f>
        <v/>
      </c>
      <c r="AI457" s="142" t="str">
        <f>IF($I457&lt;&gt;"",IF($AD457=1,VLOOKUP($I457,得点換算表!$C$45:$D$55,2),VLOOKUP($I457,得点換算表!$E$45:$F$55,2)),"")</f>
        <v/>
      </c>
      <c r="AJ457" s="142" t="str">
        <f>IF($J457&lt;&gt;"",IF($AD457=1,VLOOKUP($J457,得点換算表!$C$56:$D$65,2),VLOOKUP($J457,得点換算表!$E$56:$F$65,2)),"")</f>
        <v/>
      </c>
      <c r="AK457" s="142" t="str">
        <f>IF($K457&lt;&gt;"",IF($AD457=1,VLOOKUP($K457,得点換算表!$C$66:$D$76,2),VLOOKUP($K457,得点換算表!$E$66:$F$76,2)),"")</f>
        <v/>
      </c>
      <c r="AL457" s="142" t="str">
        <f>IF($L457&lt;&gt;"",IF($AD457=1,VLOOKUP($L457,得点換算表!$C$77:$D$86,2),VLOOKUP($L457,得点換算表!$E$77:$F$86,2)),"")</f>
        <v/>
      </c>
      <c r="AM457" s="142" t="str">
        <f>IF($M457&lt;&gt;"",IF($AD457=1,VLOOKUP($M457,得点換算表!$C$87:$D$96,2),VLOOKUP($M457,得点換算表!$E$87:$F$96,2)),"")</f>
        <v/>
      </c>
      <c r="AN457" s="142" t="str">
        <f t="shared" si="31"/>
        <v/>
      </c>
      <c r="AO457" s="143" t="str">
        <f>IF(AND($AN457&lt;&gt;"",$AN457&gt;=8),VLOOKUP($AN457,得点換算表!$I$10:$J$14,2),"")</f>
        <v/>
      </c>
      <c r="AP457" s="105"/>
    </row>
    <row r="458" spans="1:42" x14ac:dyDescent="0.15">
      <c r="A458" s="11"/>
      <c r="B458" s="12"/>
      <c r="C458" s="13"/>
      <c r="D458" s="13"/>
      <c r="E458" s="14"/>
      <c r="F458" s="14"/>
      <c r="G458" s="14"/>
      <c r="H458" s="14"/>
      <c r="I458" s="15"/>
      <c r="J458" s="14"/>
      <c r="K458" s="13"/>
      <c r="L458" s="14"/>
      <c r="M458" s="14"/>
      <c r="N458" s="14"/>
      <c r="O458" s="14"/>
      <c r="P458" s="198"/>
      <c r="Q458" s="198"/>
      <c r="R458" s="198"/>
      <c r="S458" s="198"/>
      <c r="T458" s="198"/>
      <c r="U458" s="198"/>
      <c r="V458" s="198"/>
      <c r="W458" s="202">
        <f t="shared" si="32"/>
        <v>0</v>
      </c>
      <c r="X458" s="14"/>
      <c r="Y458" s="14"/>
      <c r="Z458" s="108"/>
      <c r="AA458" s="114"/>
      <c r="AB458" s="129"/>
      <c r="AC458" s="128"/>
      <c r="AD458" s="142" t="str">
        <f t="shared" si="33"/>
        <v/>
      </c>
      <c r="AE458" s="142" t="str">
        <f>IF($E458&lt;&gt;"",IF($AD458=1,VLOOKUP($E458,得点換算表!$C$5:$D$14,2),VLOOKUP($E458,得点換算表!$E$5:$F$14,2)),"")</f>
        <v/>
      </c>
      <c r="AF458" s="142" t="str">
        <f>IF($F458&lt;&gt;"",IF($AD458=1,VLOOKUP($F458,得点換算表!$C$15:$D$24,2),VLOOKUP($F458,得点換算表!$E$15:$F$24,2)),"")</f>
        <v/>
      </c>
      <c r="AG458" s="142" t="str">
        <f>IF($G458&lt;&gt;"",IF($AD458=1,VLOOKUP($G458,得点換算表!$C$25:$D$34,2),VLOOKUP($G458,得点換算表!$E$25:$F$34,2)),"")</f>
        <v/>
      </c>
      <c r="AH458" s="142" t="str">
        <f>IF($H458&lt;&gt;"",IF($AD458=1,VLOOKUP($H458,得点換算表!$C$35:$D$44,2),VLOOKUP($H458,得点換算表!$E$35:$F$44,2)),"")</f>
        <v/>
      </c>
      <c r="AI458" s="142" t="str">
        <f>IF($I458&lt;&gt;"",IF($AD458=1,VLOOKUP($I458,得点換算表!$C$45:$D$55,2),VLOOKUP($I458,得点換算表!$E$45:$F$55,2)),"")</f>
        <v/>
      </c>
      <c r="AJ458" s="142" t="str">
        <f>IF($J458&lt;&gt;"",IF($AD458=1,VLOOKUP($J458,得点換算表!$C$56:$D$65,2),VLOOKUP($J458,得点換算表!$E$56:$F$65,2)),"")</f>
        <v/>
      </c>
      <c r="AK458" s="142" t="str">
        <f>IF($K458&lt;&gt;"",IF($AD458=1,VLOOKUP($K458,得点換算表!$C$66:$D$76,2),VLOOKUP($K458,得点換算表!$E$66:$F$76,2)),"")</f>
        <v/>
      </c>
      <c r="AL458" s="142" t="str">
        <f>IF($L458&lt;&gt;"",IF($AD458=1,VLOOKUP($L458,得点換算表!$C$77:$D$86,2),VLOOKUP($L458,得点換算表!$E$77:$F$86,2)),"")</f>
        <v/>
      </c>
      <c r="AM458" s="142" t="str">
        <f>IF($M458&lt;&gt;"",IF($AD458=1,VLOOKUP($M458,得点換算表!$C$87:$D$96,2),VLOOKUP($M458,得点換算表!$E$87:$F$96,2)),"")</f>
        <v/>
      </c>
      <c r="AN458" s="142" t="str">
        <f t="shared" si="31"/>
        <v/>
      </c>
      <c r="AO458" s="143" t="str">
        <f>IF(AND($AN458&lt;&gt;"",$AN458&gt;=8),VLOOKUP($AN458,得点換算表!$I$10:$J$14,2),"")</f>
        <v/>
      </c>
      <c r="AP458" s="105"/>
    </row>
    <row r="459" spans="1:42" x14ac:dyDescent="0.15">
      <c r="A459" s="11"/>
      <c r="B459" s="12"/>
      <c r="C459" s="13"/>
      <c r="D459" s="13"/>
      <c r="E459" s="14"/>
      <c r="F459" s="14"/>
      <c r="G459" s="14"/>
      <c r="H459" s="14"/>
      <c r="I459" s="15"/>
      <c r="J459" s="14"/>
      <c r="K459" s="13"/>
      <c r="L459" s="14"/>
      <c r="M459" s="14"/>
      <c r="N459" s="14"/>
      <c r="O459" s="14"/>
      <c r="P459" s="198"/>
      <c r="Q459" s="198"/>
      <c r="R459" s="198"/>
      <c r="S459" s="198"/>
      <c r="T459" s="198"/>
      <c r="U459" s="198"/>
      <c r="V459" s="198"/>
      <c r="W459" s="202">
        <f t="shared" si="32"/>
        <v>0</v>
      </c>
      <c r="X459" s="14"/>
      <c r="Y459" s="14"/>
      <c r="Z459" s="108"/>
      <c r="AA459" s="114"/>
      <c r="AB459" s="129"/>
      <c r="AC459" s="128"/>
      <c r="AD459" s="142" t="str">
        <f t="shared" si="33"/>
        <v/>
      </c>
      <c r="AE459" s="142" t="str">
        <f>IF($E459&lt;&gt;"",IF($AD459=1,VLOOKUP($E459,得点換算表!$C$5:$D$14,2),VLOOKUP($E459,得点換算表!$E$5:$F$14,2)),"")</f>
        <v/>
      </c>
      <c r="AF459" s="142" t="str">
        <f>IF($F459&lt;&gt;"",IF($AD459=1,VLOOKUP($F459,得点換算表!$C$15:$D$24,2),VLOOKUP($F459,得点換算表!$E$15:$F$24,2)),"")</f>
        <v/>
      </c>
      <c r="AG459" s="142" t="str">
        <f>IF($G459&lt;&gt;"",IF($AD459=1,VLOOKUP($G459,得点換算表!$C$25:$D$34,2),VLOOKUP($G459,得点換算表!$E$25:$F$34,2)),"")</f>
        <v/>
      </c>
      <c r="AH459" s="142" t="str">
        <f>IF($H459&lt;&gt;"",IF($AD459=1,VLOOKUP($H459,得点換算表!$C$35:$D$44,2),VLOOKUP($H459,得点換算表!$E$35:$F$44,2)),"")</f>
        <v/>
      </c>
      <c r="AI459" s="142" t="str">
        <f>IF($I459&lt;&gt;"",IF($AD459=1,VLOOKUP($I459,得点換算表!$C$45:$D$55,2),VLOOKUP($I459,得点換算表!$E$45:$F$55,2)),"")</f>
        <v/>
      </c>
      <c r="AJ459" s="142" t="str">
        <f>IF($J459&lt;&gt;"",IF($AD459=1,VLOOKUP($J459,得点換算表!$C$56:$D$65,2),VLOOKUP($J459,得点換算表!$E$56:$F$65,2)),"")</f>
        <v/>
      </c>
      <c r="AK459" s="142" t="str">
        <f>IF($K459&lt;&gt;"",IF($AD459=1,VLOOKUP($K459,得点換算表!$C$66:$D$76,2),VLOOKUP($K459,得点換算表!$E$66:$F$76,2)),"")</f>
        <v/>
      </c>
      <c r="AL459" s="142" t="str">
        <f>IF($L459&lt;&gt;"",IF($AD459=1,VLOOKUP($L459,得点換算表!$C$77:$D$86,2),VLOOKUP($L459,得点換算表!$E$77:$F$86,2)),"")</f>
        <v/>
      </c>
      <c r="AM459" s="142" t="str">
        <f>IF($M459&lt;&gt;"",IF($AD459=1,VLOOKUP($M459,得点換算表!$C$87:$D$96,2),VLOOKUP($M459,得点換算表!$E$87:$F$96,2)),"")</f>
        <v/>
      </c>
      <c r="AN459" s="142" t="str">
        <f t="shared" si="31"/>
        <v/>
      </c>
      <c r="AO459" s="143" t="str">
        <f>IF(AND($AN459&lt;&gt;"",$AN459&gt;=8),VLOOKUP($AN459,得点換算表!$I$10:$J$14,2),"")</f>
        <v/>
      </c>
      <c r="AP459" s="105"/>
    </row>
    <row r="460" spans="1:42" x14ac:dyDescent="0.15">
      <c r="A460" s="11"/>
      <c r="B460" s="12"/>
      <c r="C460" s="13"/>
      <c r="D460" s="13"/>
      <c r="E460" s="14"/>
      <c r="F460" s="14"/>
      <c r="G460" s="14"/>
      <c r="H460" s="14"/>
      <c r="I460" s="15"/>
      <c r="J460" s="14"/>
      <c r="K460" s="13"/>
      <c r="L460" s="14"/>
      <c r="M460" s="14"/>
      <c r="N460" s="14"/>
      <c r="O460" s="14"/>
      <c r="P460" s="198"/>
      <c r="Q460" s="198"/>
      <c r="R460" s="198"/>
      <c r="S460" s="198"/>
      <c r="T460" s="198"/>
      <c r="U460" s="198"/>
      <c r="V460" s="198"/>
      <c r="W460" s="202">
        <f t="shared" si="32"/>
        <v>0</v>
      </c>
      <c r="X460" s="14"/>
      <c r="Y460" s="14"/>
      <c r="Z460" s="108"/>
      <c r="AA460" s="114"/>
      <c r="AB460" s="129"/>
      <c r="AC460" s="128"/>
      <c r="AD460" s="142" t="str">
        <f t="shared" si="33"/>
        <v/>
      </c>
      <c r="AE460" s="142" t="str">
        <f>IF($E460&lt;&gt;"",IF($AD460=1,VLOOKUP($E460,得点換算表!$C$5:$D$14,2),VLOOKUP($E460,得点換算表!$E$5:$F$14,2)),"")</f>
        <v/>
      </c>
      <c r="AF460" s="142" t="str">
        <f>IF($F460&lt;&gt;"",IF($AD460=1,VLOOKUP($F460,得点換算表!$C$15:$D$24,2),VLOOKUP($F460,得点換算表!$E$15:$F$24,2)),"")</f>
        <v/>
      </c>
      <c r="AG460" s="142" t="str">
        <f>IF($G460&lt;&gt;"",IF($AD460=1,VLOOKUP($G460,得点換算表!$C$25:$D$34,2),VLOOKUP($G460,得点換算表!$E$25:$F$34,2)),"")</f>
        <v/>
      </c>
      <c r="AH460" s="142" t="str">
        <f>IF($H460&lt;&gt;"",IF($AD460=1,VLOOKUP($H460,得点換算表!$C$35:$D$44,2),VLOOKUP($H460,得点換算表!$E$35:$F$44,2)),"")</f>
        <v/>
      </c>
      <c r="AI460" s="142" t="str">
        <f>IF($I460&lt;&gt;"",IF($AD460=1,VLOOKUP($I460,得点換算表!$C$45:$D$55,2),VLOOKUP($I460,得点換算表!$E$45:$F$55,2)),"")</f>
        <v/>
      </c>
      <c r="AJ460" s="142" t="str">
        <f>IF($J460&lt;&gt;"",IF($AD460=1,VLOOKUP($J460,得点換算表!$C$56:$D$65,2),VLOOKUP($J460,得点換算表!$E$56:$F$65,2)),"")</f>
        <v/>
      </c>
      <c r="AK460" s="142" t="str">
        <f>IF($K460&lt;&gt;"",IF($AD460=1,VLOOKUP($K460,得点換算表!$C$66:$D$76,2),VLOOKUP($K460,得点換算表!$E$66:$F$76,2)),"")</f>
        <v/>
      </c>
      <c r="AL460" s="142" t="str">
        <f>IF($L460&lt;&gt;"",IF($AD460=1,VLOOKUP($L460,得点換算表!$C$77:$D$86,2),VLOOKUP($L460,得点換算表!$E$77:$F$86,2)),"")</f>
        <v/>
      </c>
      <c r="AM460" s="142" t="str">
        <f>IF($M460&lt;&gt;"",IF($AD460=1,VLOOKUP($M460,得点換算表!$C$87:$D$96,2),VLOOKUP($M460,得点換算表!$E$87:$F$96,2)),"")</f>
        <v/>
      </c>
      <c r="AN460" s="142" t="str">
        <f t="shared" si="31"/>
        <v/>
      </c>
      <c r="AO460" s="143" t="str">
        <f>IF(AND($AN460&lt;&gt;"",$AN460&gt;=8),VLOOKUP($AN460,得点換算表!$I$10:$J$14,2),"")</f>
        <v/>
      </c>
      <c r="AP460" s="105"/>
    </row>
    <row r="461" spans="1:42" x14ac:dyDescent="0.15">
      <c r="A461" s="11"/>
      <c r="B461" s="12"/>
      <c r="C461" s="13"/>
      <c r="D461" s="13"/>
      <c r="E461" s="14"/>
      <c r="F461" s="14"/>
      <c r="G461" s="14"/>
      <c r="H461" s="14"/>
      <c r="I461" s="15"/>
      <c r="J461" s="14"/>
      <c r="K461" s="13"/>
      <c r="L461" s="14"/>
      <c r="M461" s="14"/>
      <c r="N461" s="14"/>
      <c r="O461" s="14"/>
      <c r="P461" s="198"/>
      <c r="Q461" s="198"/>
      <c r="R461" s="198"/>
      <c r="S461" s="198"/>
      <c r="T461" s="198"/>
      <c r="U461" s="198"/>
      <c r="V461" s="198"/>
      <c r="W461" s="202">
        <f t="shared" si="32"/>
        <v>0</v>
      </c>
      <c r="X461" s="14"/>
      <c r="Y461" s="14"/>
      <c r="Z461" s="108"/>
      <c r="AA461" s="114"/>
      <c r="AB461" s="129"/>
      <c r="AC461" s="128"/>
      <c r="AD461" s="142" t="str">
        <f t="shared" si="33"/>
        <v/>
      </c>
      <c r="AE461" s="142" t="str">
        <f>IF($E461&lt;&gt;"",IF($AD461=1,VLOOKUP($E461,得点換算表!$C$5:$D$14,2),VLOOKUP($E461,得点換算表!$E$5:$F$14,2)),"")</f>
        <v/>
      </c>
      <c r="AF461" s="142" t="str">
        <f>IF($F461&lt;&gt;"",IF($AD461=1,VLOOKUP($F461,得点換算表!$C$15:$D$24,2),VLOOKUP($F461,得点換算表!$E$15:$F$24,2)),"")</f>
        <v/>
      </c>
      <c r="AG461" s="142" t="str">
        <f>IF($G461&lt;&gt;"",IF($AD461=1,VLOOKUP($G461,得点換算表!$C$25:$D$34,2),VLOOKUP($G461,得点換算表!$E$25:$F$34,2)),"")</f>
        <v/>
      </c>
      <c r="AH461" s="142" t="str">
        <f>IF($H461&lt;&gt;"",IF($AD461=1,VLOOKUP($H461,得点換算表!$C$35:$D$44,2),VLOOKUP($H461,得点換算表!$E$35:$F$44,2)),"")</f>
        <v/>
      </c>
      <c r="AI461" s="142" t="str">
        <f>IF($I461&lt;&gt;"",IF($AD461=1,VLOOKUP($I461,得点換算表!$C$45:$D$55,2),VLOOKUP($I461,得点換算表!$E$45:$F$55,2)),"")</f>
        <v/>
      </c>
      <c r="AJ461" s="142" t="str">
        <f>IF($J461&lt;&gt;"",IF($AD461=1,VLOOKUP($J461,得点換算表!$C$56:$D$65,2),VLOOKUP($J461,得点換算表!$E$56:$F$65,2)),"")</f>
        <v/>
      </c>
      <c r="AK461" s="142" t="str">
        <f>IF($K461&lt;&gt;"",IF($AD461=1,VLOOKUP($K461,得点換算表!$C$66:$D$76,2),VLOOKUP($K461,得点換算表!$E$66:$F$76,2)),"")</f>
        <v/>
      </c>
      <c r="AL461" s="142" t="str">
        <f>IF($L461&lt;&gt;"",IF($AD461=1,VLOOKUP($L461,得点換算表!$C$77:$D$86,2),VLOOKUP($L461,得点換算表!$E$77:$F$86,2)),"")</f>
        <v/>
      </c>
      <c r="AM461" s="142" t="str">
        <f>IF($M461&lt;&gt;"",IF($AD461=1,VLOOKUP($M461,得点換算表!$C$87:$D$96,2),VLOOKUP($M461,得点換算表!$E$87:$F$96,2)),"")</f>
        <v/>
      </c>
      <c r="AN461" s="142" t="str">
        <f t="shared" si="31"/>
        <v/>
      </c>
      <c r="AO461" s="143" t="str">
        <f>IF(AND($AN461&lt;&gt;"",$AN461&gt;=8),VLOOKUP($AN461,得点換算表!$I$10:$J$14,2),"")</f>
        <v/>
      </c>
      <c r="AP461" s="105"/>
    </row>
    <row r="462" spans="1:42" x14ac:dyDescent="0.15">
      <c r="A462" s="11"/>
      <c r="B462" s="12"/>
      <c r="C462" s="13"/>
      <c r="D462" s="13"/>
      <c r="E462" s="14"/>
      <c r="F462" s="14"/>
      <c r="G462" s="14"/>
      <c r="H462" s="14"/>
      <c r="I462" s="15"/>
      <c r="J462" s="14"/>
      <c r="K462" s="13"/>
      <c r="L462" s="14"/>
      <c r="M462" s="14"/>
      <c r="N462" s="14"/>
      <c r="O462" s="14"/>
      <c r="P462" s="198"/>
      <c r="Q462" s="198"/>
      <c r="R462" s="198"/>
      <c r="S462" s="198"/>
      <c r="T462" s="198"/>
      <c r="U462" s="198"/>
      <c r="V462" s="198"/>
      <c r="W462" s="202">
        <f t="shared" si="32"/>
        <v>0</v>
      </c>
      <c r="X462" s="14"/>
      <c r="Y462" s="14"/>
      <c r="Z462" s="108"/>
      <c r="AA462" s="114"/>
      <c r="AB462" s="129"/>
      <c r="AC462" s="128"/>
      <c r="AD462" s="142" t="str">
        <f t="shared" si="33"/>
        <v/>
      </c>
      <c r="AE462" s="142" t="str">
        <f>IF($E462&lt;&gt;"",IF($AD462=1,VLOOKUP($E462,得点換算表!$C$5:$D$14,2),VLOOKUP($E462,得点換算表!$E$5:$F$14,2)),"")</f>
        <v/>
      </c>
      <c r="AF462" s="142" t="str">
        <f>IF($F462&lt;&gt;"",IF($AD462=1,VLOOKUP($F462,得点換算表!$C$15:$D$24,2),VLOOKUP($F462,得点換算表!$E$15:$F$24,2)),"")</f>
        <v/>
      </c>
      <c r="AG462" s="142" t="str">
        <f>IF($G462&lt;&gt;"",IF($AD462=1,VLOOKUP($G462,得点換算表!$C$25:$D$34,2),VLOOKUP($G462,得点換算表!$E$25:$F$34,2)),"")</f>
        <v/>
      </c>
      <c r="AH462" s="142" t="str">
        <f>IF($H462&lt;&gt;"",IF($AD462=1,VLOOKUP($H462,得点換算表!$C$35:$D$44,2),VLOOKUP($H462,得点換算表!$E$35:$F$44,2)),"")</f>
        <v/>
      </c>
      <c r="AI462" s="142" t="str">
        <f>IF($I462&lt;&gt;"",IF($AD462=1,VLOOKUP($I462,得点換算表!$C$45:$D$55,2),VLOOKUP($I462,得点換算表!$E$45:$F$55,2)),"")</f>
        <v/>
      </c>
      <c r="AJ462" s="142" t="str">
        <f>IF($J462&lt;&gt;"",IF($AD462=1,VLOOKUP($J462,得点換算表!$C$56:$D$65,2),VLOOKUP($J462,得点換算表!$E$56:$F$65,2)),"")</f>
        <v/>
      </c>
      <c r="AK462" s="142" t="str">
        <f>IF($K462&lt;&gt;"",IF($AD462=1,VLOOKUP($K462,得点換算表!$C$66:$D$76,2),VLOOKUP($K462,得点換算表!$E$66:$F$76,2)),"")</f>
        <v/>
      </c>
      <c r="AL462" s="142" t="str">
        <f>IF($L462&lt;&gt;"",IF($AD462=1,VLOOKUP($L462,得点換算表!$C$77:$D$86,2),VLOOKUP($L462,得点換算表!$E$77:$F$86,2)),"")</f>
        <v/>
      </c>
      <c r="AM462" s="142" t="str">
        <f>IF($M462&lt;&gt;"",IF($AD462=1,VLOOKUP($M462,得点換算表!$C$87:$D$96,2),VLOOKUP($M462,得点換算表!$E$87:$F$96,2)),"")</f>
        <v/>
      </c>
      <c r="AN462" s="142" t="str">
        <f t="shared" si="31"/>
        <v/>
      </c>
      <c r="AO462" s="143" t="str">
        <f>IF(AND($AN462&lt;&gt;"",$AN462&gt;=8),VLOOKUP($AN462,得点換算表!$I$10:$J$14,2),"")</f>
        <v/>
      </c>
      <c r="AP462" s="105"/>
    </row>
    <row r="463" spans="1:42" x14ac:dyDescent="0.15">
      <c r="A463" s="11"/>
      <c r="B463" s="12"/>
      <c r="C463" s="13"/>
      <c r="D463" s="13"/>
      <c r="E463" s="14"/>
      <c r="F463" s="14"/>
      <c r="G463" s="14"/>
      <c r="H463" s="14"/>
      <c r="I463" s="15"/>
      <c r="J463" s="14"/>
      <c r="K463" s="13"/>
      <c r="L463" s="14"/>
      <c r="M463" s="14"/>
      <c r="N463" s="14"/>
      <c r="O463" s="14"/>
      <c r="P463" s="198"/>
      <c r="Q463" s="198"/>
      <c r="R463" s="198"/>
      <c r="S463" s="198"/>
      <c r="T463" s="198"/>
      <c r="U463" s="198"/>
      <c r="V463" s="198"/>
      <c r="W463" s="202">
        <f t="shared" si="32"/>
        <v>0</v>
      </c>
      <c r="X463" s="14"/>
      <c r="Y463" s="14"/>
      <c r="Z463" s="108"/>
      <c r="AA463" s="114"/>
      <c r="AB463" s="129"/>
      <c r="AC463" s="128"/>
      <c r="AD463" s="142" t="str">
        <f t="shared" si="33"/>
        <v/>
      </c>
      <c r="AE463" s="142" t="str">
        <f>IF($E463&lt;&gt;"",IF($AD463=1,VLOOKUP($E463,得点換算表!$C$5:$D$14,2),VLOOKUP($E463,得点換算表!$E$5:$F$14,2)),"")</f>
        <v/>
      </c>
      <c r="AF463" s="142" t="str">
        <f>IF($F463&lt;&gt;"",IF($AD463=1,VLOOKUP($F463,得点換算表!$C$15:$D$24,2),VLOOKUP($F463,得点換算表!$E$15:$F$24,2)),"")</f>
        <v/>
      </c>
      <c r="AG463" s="142" t="str">
        <f>IF($G463&lt;&gt;"",IF($AD463=1,VLOOKUP($G463,得点換算表!$C$25:$D$34,2),VLOOKUP($G463,得点換算表!$E$25:$F$34,2)),"")</f>
        <v/>
      </c>
      <c r="AH463" s="142" t="str">
        <f>IF($H463&lt;&gt;"",IF($AD463=1,VLOOKUP($H463,得点換算表!$C$35:$D$44,2),VLOOKUP($H463,得点換算表!$E$35:$F$44,2)),"")</f>
        <v/>
      </c>
      <c r="AI463" s="142" t="str">
        <f>IF($I463&lt;&gt;"",IF($AD463=1,VLOOKUP($I463,得点換算表!$C$45:$D$55,2),VLOOKUP($I463,得点換算表!$E$45:$F$55,2)),"")</f>
        <v/>
      </c>
      <c r="AJ463" s="142" t="str">
        <f>IF($J463&lt;&gt;"",IF($AD463=1,VLOOKUP($J463,得点換算表!$C$56:$D$65,2),VLOOKUP($J463,得点換算表!$E$56:$F$65,2)),"")</f>
        <v/>
      </c>
      <c r="AK463" s="142" t="str">
        <f>IF($K463&lt;&gt;"",IF($AD463=1,VLOOKUP($K463,得点換算表!$C$66:$D$76,2),VLOOKUP($K463,得点換算表!$E$66:$F$76,2)),"")</f>
        <v/>
      </c>
      <c r="AL463" s="142" t="str">
        <f>IF($L463&lt;&gt;"",IF($AD463=1,VLOOKUP($L463,得点換算表!$C$77:$D$86,2),VLOOKUP($L463,得点換算表!$E$77:$F$86,2)),"")</f>
        <v/>
      </c>
      <c r="AM463" s="142" t="str">
        <f>IF($M463&lt;&gt;"",IF($AD463=1,VLOOKUP($M463,得点換算表!$C$87:$D$96,2),VLOOKUP($M463,得点換算表!$E$87:$F$96,2)),"")</f>
        <v/>
      </c>
      <c r="AN463" s="142" t="str">
        <f t="shared" si="31"/>
        <v/>
      </c>
      <c r="AO463" s="143" t="str">
        <f>IF(AND($AN463&lt;&gt;"",$AN463&gt;=8),VLOOKUP($AN463,得点換算表!$I$10:$J$14,2),"")</f>
        <v/>
      </c>
      <c r="AP463" s="105"/>
    </row>
    <row r="464" spans="1:42" x14ac:dyDescent="0.15">
      <c r="A464" s="11"/>
      <c r="B464" s="12"/>
      <c r="C464" s="13"/>
      <c r="D464" s="13"/>
      <c r="E464" s="14"/>
      <c r="F464" s="14"/>
      <c r="G464" s="14"/>
      <c r="H464" s="14"/>
      <c r="I464" s="15"/>
      <c r="J464" s="14"/>
      <c r="K464" s="13"/>
      <c r="L464" s="14"/>
      <c r="M464" s="14"/>
      <c r="N464" s="14"/>
      <c r="O464" s="14"/>
      <c r="P464" s="198"/>
      <c r="Q464" s="198"/>
      <c r="R464" s="198"/>
      <c r="S464" s="198"/>
      <c r="T464" s="198"/>
      <c r="U464" s="198"/>
      <c r="V464" s="198"/>
      <c r="W464" s="202">
        <f t="shared" si="32"/>
        <v>0</v>
      </c>
      <c r="X464" s="14"/>
      <c r="Y464" s="14"/>
      <c r="Z464" s="108"/>
      <c r="AA464" s="114"/>
      <c r="AB464" s="129"/>
      <c r="AC464" s="128"/>
      <c r="AD464" s="142" t="str">
        <f t="shared" si="33"/>
        <v/>
      </c>
      <c r="AE464" s="142" t="str">
        <f>IF($E464&lt;&gt;"",IF($AD464=1,VLOOKUP($E464,得点換算表!$C$5:$D$14,2),VLOOKUP($E464,得点換算表!$E$5:$F$14,2)),"")</f>
        <v/>
      </c>
      <c r="AF464" s="142" t="str">
        <f>IF($F464&lt;&gt;"",IF($AD464=1,VLOOKUP($F464,得点換算表!$C$15:$D$24,2),VLOOKUP($F464,得点換算表!$E$15:$F$24,2)),"")</f>
        <v/>
      </c>
      <c r="AG464" s="142" t="str">
        <f>IF($G464&lt;&gt;"",IF($AD464=1,VLOOKUP($G464,得点換算表!$C$25:$D$34,2),VLOOKUP($G464,得点換算表!$E$25:$F$34,2)),"")</f>
        <v/>
      </c>
      <c r="AH464" s="142" t="str">
        <f>IF($H464&lt;&gt;"",IF($AD464=1,VLOOKUP($H464,得点換算表!$C$35:$D$44,2),VLOOKUP($H464,得点換算表!$E$35:$F$44,2)),"")</f>
        <v/>
      </c>
      <c r="AI464" s="142" t="str">
        <f>IF($I464&lt;&gt;"",IF($AD464=1,VLOOKUP($I464,得点換算表!$C$45:$D$55,2),VLOOKUP($I464,得点換算表!$E$45:$F$55,2)),"")</f>
        <v/>
      </c>
      <c r="AJ464" s="142" t="str">
        <f>IF($J464&lt;&gt;"",IF($AD464=1,VLOOKUP($J464,得点換算表!$C$56:$D$65,2),VLOOKUP($J464,得点換算表!$E$56:$F$65,2)),"")</f>
        <v/>
      </c>
      <c r="AK464" s="142" t="str">
        <f>IF($K464&lt;&gt;"",IF($AD464=1,VLOOKUP($K464,得点換算表!$C$66:$D$76,2),VLOOKUP($K464,得点換算表!$E$66:$F$76,2)),"")</f>
        <v/>
      </c>
      <c r="AL464" s="142" t="str">
        <f>IF($L464&lt;&gt;"",IF($AD464=1,VLOOKUP($L464,得点換算表!$C$77:$D$86,2),VLOOKUP($L464,得点換算表!$E$77:$F$86,2)),"")</f>
        <v/>
      </c>
      <c r="AM464" s="142" t="str">
        <f>IF($M464&lt;&gt;"",IF($AD464=1,VLOOKUP($M464,得点換算表!$C$87:$D$96,2),VLOOKUP($M464,得点換算表!$E$87:$F$96,2)),"")</f>
        <v/>
      </c>
      <c r="AN464" s="142" t="str">
        <f t="shared" si="31"/>
        <v/>
      </c>
      <c r="AO464" s="143" t="str">
        <f>IF(AND($AN464&lt;&gt;"",$AN464&gt;=8),VLOOKUP($AN464,得点換算表!$I$10:$J$14,2),"")</f>
        <v/>
      </c>
      <c r="AP464" s="105"/>
    </row>
    <row r="465" spans="1:42" x14ac:dyDescent="0.15">
      <c r="A465" s="11"/>
      <c r="B465" s="12"/>
      <c r="C465" s="13"/>
      <c r="D465" s="13"/>
      <c r="E465" s="14"/>
      <c r="F465" s="14"/>
      <c r="G465" s="14"/>
      <c r="H465" s="14"/>
      <c r="I465" s="15"/>
      <c r="J465" s="14"/>
      <c r="K465" s="13"/>
      <c r="L465" s="14"/>
      <c r="M465" s="14"/>
      <c r="N465" s="14"/>
      <c r="O465" s="14"/>
      <c r="P465" s="198"/>
      <c r="Q465" s="198"/>
      <c r="R465" s="198"/>
      <c r="S465" s="198"/>
      <c r="T465" s="198"/>
      <c r="U465" s="198"/>
      <c r="V465" s="198"/>
      <c r="W465" s="202">
        <f t="shared" si="32"/>
        <v>0</v>
      </c>
      <c r="X465" s="14"/>
      <c r="Y465" s="14"/>
      <c r="Z465" s="108"/>
      <c r="AA465" s="114"/>
      <c r="AB465" s="129"/>
      <c r="AC465" s="128"/>
      <c r="AD465" s="142" t="str">
        <f t="shared" si="33"/>
        <v/>
      </c>
      <c r="AE465" s="142" t="str">
        <f>IF($E465&lt;&gt;"",IF($AD465=1,VLOOKUP($E465,得点換算表!$C$5:$D$14,2),VLOOKUP($E465,得点換算表!$E$5:$F$14,2)),"")</f>
        <v/>
      </c>
      <c r="AF465" s="142" t="str">
        <f>IF($F465&lt;&gt;"",IF($AD465=1,VLOOKUP($F465,得点換算表!$C$15:$D$24,2),VLOOKUP($F465,得点換算表!$E$15:$F$24,2)),"")</f>
        <v/>
      </c>
      <c r="AG465" s="142" t="str">
        <f>IF($G465&lt;&gt;"",IF($AD465=1,VLOOKUP($G465,得点換算表!$C$25:$D$34,2),VLOOKUP($G465,得点換算表!$E$25:$F$34,2)),"")</f>
        <v/>
      </c>
      <c r="AH465" s="142" t="str">
        <f>IF($H465&lt;&gt;"",IF($AD465=1,VLOOKUP($H465,得点換算表!$C$35:$D$44,2),VLOOKUP($H465,得点換算表!$E$35:$F$44,2)),"")</f>
        <v/>
      </c>
      <c r="AI465" s="142" t="str">
        <f>IF($I465&lt;&gt;"",IF($AD465=1,VLOOKUP($I465,得点換算表!$C$45:$D$55,2),VLOOKUP($I465,得点換算表!$E$45:$F$55,2)),"")</f>
        <v/>
      </c>
      <c r="AJ465" s="142" t="str">
        <f>IF($J465&lt;&gt;"",IF($AD465=1,VLOOKUP($J465,得点換算表!$C$56:$D$65,2),VLOOKUP($J465,得点換算表!$E$56:$F$65,2)),"")</f>
        <v/>
      </c>
      <c r="AK465" s="142" t="str">
        <f>IF($K465&lt;&gt;"",IF($AD465=1,VLOOKUP($K465,得点換算表!$C$66:$D$76,2),VLOOKUP($K465,得点換算表!$E$66:$F$76,2)),"")</f>
        <v/>
      </c>
      <c r="AL465" s="142" t="str">
        <f>IF($L465&lt;&gt;"",IF($AD465=1,VLOOKUP($L465,得点換算表!$C$77:$D$86,2),VLOOKUP($L465,得点換算表!$E$77:$F$86,2)),"")</f>
        <v/>
      </c>
      <c r="AM465" s="142" t="str">
        <f>IF($M465&lt;&gt;"",IF($AD465=1,VLOOKUP($M465,得点換算表!$C$87:$D$96,2),VLOOKUP($M465,得点換算表!$E$87:$F$96,2)),"")</f>
        <v/>
      </c>
      <c r="AN465" s="142" t="str">
        <f t="shared" si="31"/>
        <v/>
      </c>
      <c r="AO465" s="143" t="str">
        <f>IF(AND($AN465&lt;&gt;"",$AN465&gt;=8),VLOOKUP($AN465,得点換算表!$I$10:$J$14,2),"")</f>
        <v/>
      </c>
      <c r="AP465" s="105"/>
    </row>
    <row r="466" spans="1:42" x14ac:dyDescent="0.15">
      <c r="A466" s="11"/>
      <c r="B466" s="12"/>
      <c r="C466" s="13"/>
      <c r="D466" s="13"/>
      <c r="E466" s="14"/>
      <c r="F466" s="14"/>
      <c r="G466" s="14"/>
      <c r="H466" s="14"/>
      <c r="I466" s="15"/>
      <c r="J466" s="14"/>
      <c r="K466" s="13"/>
      <c r="L466" s="14"/>
      <c r="M466" s="14"/>
      <c r="N466" s="14"/>
      <c r="O466" s="14"/>
      <c r="P466" s="198"/>
      <c r="Q466" s="198"/>
      <c r="R466" s="198"/>
      <c r="S466" s="198"/>
      <c r="T466" s="198"/>
      <c r="U466" s="198"/>
      <c r="V466" s="198"/>
      <c r="W466" s="202">
        <f t="shared" si="32"/>
        <v>0</v>
      </c>
      <c r="X466" s="14"/>
      <c r="Y466" s="14"/>
      <c r="Z466" s="108"/>
      <c r="AA466" s="114"/>
      <c r="AB466" s="129"/>
      <c r="AC466" s="128"/>
      <c r="AD466" s="142" t="str">
        <f t="shared" si="33"/>
        <v/>
      </c>
      <c r="AE466" s="142" t="str">
        <f>IF($E466&lt;&gt;"",IF($AD466=1,VLOOKUP($E466,得点換算表!$C$5:$D$14,2),VLOOKUP($E466,得点換算表!$E$5:$F$14,2)),"")</f>
        <v/>
      </c>
      <c r="AF466" s="142" t="str">
        <f>IF($F466&lt;&gt;"",IF($AD466=1,VLOOKUP($F466,得点換算表!$C$15:$D$24,2),VLOOKUP($F466,得点換算表!$E$15:$F$24,2)),"")</f>
        <v/>
      </c>
      <c r="AG466" s="142" t="str">
        <f>IF($G466&lt;&gt;"",IF($AD466=1,VLOOKUP($G466,得点換算表!$C$25:$D$34,2),VLOOKUP($G466,得点換算表!$E$25:$F$34,2)),"")</f>
        <v/>
      </c>
      <c r="AH466" s="142" t="str">
        <f>IF($H466&lt;&gt;"",IF($AD466=1,VLOOKUP($H466,得点換算表!$C$35:$D$44,2),VLOOKUP($H466,得点換算表!$E$35:$F$44,2)),"")</f>
        <v/>
      </c>
      <c r="AI466" s="142" t="str">
        <f>IF($I466&lt;&gt;"",IF($AD466=1,VLOOKUP($I466,得点換算表!$C$45:$D$55,2),VLOOKUP($I466,得点換算表!$E$45:$F$55,2)),"")</f>
        <v/>
      </c>
      <c r="AJ466" s="142" t="str">
        <f>IF($J466&lt;&gt;"",IF($AD466=1,VLOOKUP($J466,得点換算表!$C$56:$D$65,2),VLOOKUP($J466,得点換算表!$E$56:$F$65,2)),"")</f>
        <v/>
      </c>
      <c r="AK466" s="142" t="str">
        <f>IF($K466&lt;&gt;"",IF($AD466=1,VLOOKUP($K466,得点換算表!$C$66:$D$76,2),VLOOKUP($K466,得点換算表!$E$66:$F$76,2)),"")</f>
        <v/>
      </c>
      <c r="AL466" s="142" t="str">
        <f>IF($L466&lt;&gt;"",IF($AD466=1,VLOOKUP($L466,得点換算表!$C$77:$D$86,2),VLOOKUP($L466,得点換算表!$E$77:$F$86,2)),"")</f>
        <v/>
      </c>
      <c r="AM466" s="142" t="str">
        <f>IF($M466&lt;&gt;"",IF($AD466=1,VLOOKUP($M466,得点換算表!$C$87:$D$96,2),VLOOKUP($M466,得点換算表!$E$87:$F$96,2)),"")</f>
        <v/>
      </c>
      <c r="AN466" s="142" t="str">
        <f t="shared" si="31"/>
        <v/>
      </c>
      <c r="AO466" s="143" t="str">
        <f>IF(AND($AN466&lt;&gt;"",$AN466&gt;=8),VLOOKUP($AN466,得点換算表!$I$10:$J$14,2),"")</f>
        <v/>
      </c>
      <c r="AP466" s="105"/>
    </row>
    <row r="467" spans="1:42" x14ac:dyDescent="0.15">
      <c r="A467" s="11"/>
      <c r="B467" s="12"/>
      <c r="C467" s="13"/>
      <c r="D467" s="13"/>
      <c r="E467" s="14"/>
      <c r="F467" s="14"/>
      <c r="G467" s="14"/>
      <c r="H467" s="14"/>
      <c r="I467" s="15"/>
      <c r="J467" s="14"/>
      <c r="K467" s="13"/>
      <c r="L467" s="14"/>
      <c r="M467" s="14"/>
      <c r="N467" s="14"/>
      <c r="O467" s="14"/>
      <c r="P467" s="198"/>
      <c r="Q467" s="198"/>
      <c r="R467" s="198"/>
      <c r="S467" s="198"/>
      <c r="T467" s="198"/>
      <c r="U467" s="198"/>
      <c r="V467" s="198"/>
      <c r="W467" s="202">
        <f t="shared" si="32"/>
        <v>0</v>
      </c>
      <c r="X467" s="14"/>
      <c r="Y467" s="14"/>
      <c r="Z467" s="108"/>
      <c r="AA467" s="114"/>
      <c r="AB467" s="129"/>
      <c r="AC467" s="128"/>
      <c r="AD467" s="142" t="str">
        <f t="shared" si="33"/>
        <v/>
      </c>
      <c r="AE467" s="142" t="str">
        <f>IF($E467&lt;&gt;"",IF($AD467=1,VLOOKUP($E467,得点換算表!$C$5:$D$14,2),VLOOKUP($E467,得点換算表!$E$5:$F$14,2)),"")</f>
        <v/>
      </c>
      <c r="AF467" s="142" t="str">
        <f>IF($F467&lt;&gt;"",IF($AD467=1,VLOOKUP($F467,得点換算表!$C$15:$D$24,2),VLOOKUP($F467,得点換算表!$E$15:$F$24,2)),"")</f>
        <v/>
      </c>
      <c r="AG467" s="142" t="str">
        <f>IF($G467&lt;&gt;"",IF($AD467=1,VLOOKUP($G467,得点換算表!$C$25:$D$34,2),VLOOKUP($G467,得点換算表!$E$25:$F$34,2)),"")</f>
        <v/>
      </c>
      <c r="AH467" s="142" t="str">
        <f>IF($H467&lt;&gt;"",IF($AD467=1,VLOOKUP($H467,得点換算表!$C$35:$D$44,2),VLOOKUP($H467,得点換算表!$E$35:$F$44,2)),"")</f>
        <v/>
      </c>
      <c r="AI467" s="142" t="str">
        <f>IF($I467&lt;&gt;"",IF($AD467=1,VLOOKUP($I467,得点換算表!$C$45:$D$55,2),VLOOKUP($I467,得点換算表!$E$45:$F$55,2)),"")</f>
        <v/>
      </c>
      <c r="AJ467" s="142" t="str">
        <f>IF($J467&lt;&gt;"",IF($AD467=1,VLOOKUP($J467,得点換算表!$C$56:$D$65,2),VLOOKUP($J467,得点換算表!$E$56:$F$65,2)),"")</f>
        <v/>
      </c>
      <c r="AK467" s="142" t="str">
        <f>IF($K467&lt;&gt;"",IF($AD467=1,VLOOKUP($K467,得点換算表!$C$66:$D$76,2),VLOOKUP($K467,得点換算表!$E$66:$F$76,2)),"")</f>
        <v/>
      </c>
      <c r="AL467" s="142" t="str">
        <f>IF($L467&lt;&gt;"",IF($AD467=1,VLOOKUP($L467,得点換算表!$C$77:$D$86,2),VLOOKUP($L467,得点換算表!$E$77:$F$86,2)),"")</f>
        <v/>
      </c>
      <c r="AM467" s="142" t="str">
        <f>IF($M467&lt;&gt;"",IF($AD467=1,VLOOKUP($M467,得点換算表!$C$87:$D$96,2),VLOOKUP($M467,得点換算表!$E$87:$F$96,2)),"")</f>
        <v/>
      </c>
      <c r="AN467" s="142" t="str">
        <f t="shared" si="31"/>
        <v/>
      </c>
      <c r="AO467" s="143" t="str">
        <f>IF(AND($AN467&lt;&gt;"",$AN467&gt;=8),VLOOKUP($AN467,得点換算表!$I$10:$J$14,2),"")</f>
        <v/>
      </c>
      <c r="AP467" s="105"/>
    </row>
    <row r="468" spans="1:42" x14ac:dyDescent="0.15">
      <c r="A468" s="11"/>
      <c r="B468" s="12"/>
      <c r="C468" s="13"/>
      <c r="D468" s="13"/>
      <c r="E468" s="14"/>
      <c r="F468" s="14"/>
      <c r="G468" s="14"/>
      <c r="H468" s="14"/>
      <c r="I468" s="15"/>
      <c r="J468" s="14"/>
      <c r="K468" s="13"/>
      <c r="L468" s="14"/>
      <c r="M468" s="14"/>
      <c r="N468" s="14"/>
      <c r="O468" s="14"/>
      <c r="P468" s="198"/>
      <c r="Q468" s="198"/>
      <c r="R468" s="198"/>
      <c r="S468" s="198"/>
      <c r="T468" s="198"/>
      <c r="U468" s="198"/>
      <c r="V468" s="198"/>
      <c r="W468" s="202">
        <f t="shared" si="32"/>
        <v>0</v>
      </c>
      <c r="X468" s="14"/>
      <c r="Y468" s="14"/>
      <c r="Z468" s="108"/>
      <c r="AA468" s="114"/>
      <c r="AB468" s="129"/>
      <c r="AC468" s="128"/>
      <c r="AD468" s="142" t="str">
        <f t="shared" si="33"/>
        <v/>
      </c>
      <c r="AE468" s="142" t="str">
        <f>IF($E468&lt;&gt;"",IF($AD468=1,VLOOKUP($E468,得点換算表!$C$5:$D$14,2),VLOOKUP($E468,得点換算表!$E$5:$F$14,2)),"")</f>
        <v/>
      </c>
      <c r="AF468" s="142" t="str">
        <f>IF($F468&lt;&gt;"",IF($AD468=1,VLOOKUP($F468,得点換算表!$C$15:$D$24,2),VLOOKUP($F468,得点換算表!$E$15:$F$24,2)),"")</f>
        <v/>
      </c>
      <c r="AG468" s="142" t="str">
        <f>IF($G468&lt;&gt;"",IF($AD468=1,VLOOKUP($G468,得点換算表!$C$25:$D$34,2),VLOOKUP($G468,得点換算表!$E$25:$F$34,2)),"")</f>
        <v/>
      </c>
      <c r="AH468" s="142" t="str">
        <f>IF($H468&lt;&gt;"",IF($AD468=1,VLOOKUP($H468,得点換算表!$C$35:$D$44,2),VLOOKUP($H468,得点換算表!$E$35:$F$44,2)),"")</f>
        <v/>
      </c>
      <c r="AI468" s="142" t="str">
        <f>IF($I468&lt;&gt;"",IF($AD468=1,VLOOKUP($I468,得点換算表!$C$45:$D$55,2),VLOOKUP($I468,得点換算表!$E$45:$F$55,2)),"")</f>
        <v/>
      </c>
      <c r="AJ468" s="142" t="str">
        <f>IF($J468&lt;&gt;"",IF($AD468=1,VLOOKUP($J468,得点換算表!$C$56:$D$65,2),VLOOKUP($J468,得点換算表!$E$56:$F$65,2)),"")</f>
        <v/>
      </c>
      <c r="AK468" s="142" t="str">
        <f>IF($K468&lt;&gt;"",IF($AD468=1,VLOOKUP($K468,得点換算表!$C$66:$D$76,2),VLOOKUP($K468,得点換算表!$E$66:$F$76,2)),"")</f>
        <v/>
      </c>
      <c r="AL468" s="142" t="str">
        <f>IF($L468&lt;&gt;"",IF($AD468=1,VLOOKUP($L468,得点換算表!$C$77:$D$86,2),VLOOKUP($L468,得点換算表!$E$77:$F$86,2)),"")</f>
        <v/>
      </c>
      <c r="AM468" s="142" t="str">
        <f>IF($M468&lt;&gt;"",IF($AD468=1,VLOOKUP($M468,得点換算表!$C$87:$D$96,2),VLOOKUP($M468,得点換算表!$E$87:$F$96,2)),"")</f>
        <v/>
      </c>
      <c r="AN468" s="142" t="str">
        <f t="shared" si="31"/>
        <v/>
      </c>
      <c r="AO468" s="143" t="str">
        <f>IF(AND($AN468&lt;&gt;"",$AN468&gt;=8),VLOOKUP($AN468,得点換算表!$I$10:$J$14,2),"")</f>
        <v/>
      </c>
      <c r="AP468" s="105"/>
    </row>
    <row r="469" spans="1:42" x14ac:dyDescent="0.15">
      <c r="A469" s="11"/>
      <c r="B469" s="12"/>
      <c r="C469" s="13"/>
      <c r="D469" s="13"/>
      <c r="E469" s="14"/>
      <c r="F469" s="14"/>
      <c r="G469" s="14"/>
      <c r="H469" s="14"/>
      <c r="I469" s="15"/>
      <c r="J469" s="14"/>
      <c r="K469" s="13"/>
      <c r="L469" s="14"/>
      <c r="M469" s="14"/>
      <c r="N469" s="14"/>
      <c r="O469" s="14"/>
      <c r="P469" s="198"/>
      <c r="Q469" s="198"/>
      <c r="R469" s="198"/>
      <c r="S469" s="198"/>
      <c r="T469" s="198"/>
      <c r="U469" s="198"/>
      <c r="V469" s="198"/>
      <c r="W469" s="202">
        <f t="shared" si="32"/>
        <v>0</v>
      </c>
      <c r="X469" s="14"/>
      <c r="Y469" s="14"/>
      <c r="Z469" s="108"/>
      <c r="AA469" s="114"/>
      <c r="AB469" s="129"/>
      <c r="AC469" s="128"/>
      <c r="AD469" s="142" t="str">
        <f t="shared" si="33"/>
        <v/>
      </c>
      <c r="AE469" s="142" t="str">
        <f>IF($E469&lt;&gt;"",IF($AD469=1,VLOOKUP($E469,得点換算表!$C$5:$D$14,2),VLOOKUP($E469,得点換算表!$E$5:$F$14,2)),"")</f>
        <v/>
      </c>
      <c r="AF469" s="142" t="str">
        <f>IF($F469&lt;&gt;"",IF($AD469=1,VLOOKUP($F469,得点換算表!$C$15:$D$24,2),VLOOKUP($F469,得点換算表!$E$15:$F$24,2)),"")</f>
        <v/>
      </c>
      <c r="AG469" s="142" t="str">
        <f>IF($G469&lt;&gt;"",IF($AD469=1,VLOOKUP($G469,得点換算表!$C$25:$D$34,2),VLOOKUP($G469,得点換算表!$E$25:$F$34,2)),"")</f>
        <v/>
      </c>
      <c r="AH469" s="142" t="str">
        <f>IF($H469&lt;&gt;"",IF($AD469=1,VLOOKUP($H469,得点換算表!$C$35:$D$44,2),VLOOKUP($H469,得点換算表!$E$35:$F$44,2)),"")</f>
        <v/>
      </c>
      <c r="AI469" s="142" t="str">
        <f>IF($I469&lt;&gt;"",IF($AD469=1,VLOOKUP($I469,得点換算表!$C$45:$D$55,2),VLOOKUP($I469,得点換算表!$E$45:$F$55,2)),"")</f>
        <v/>
      </c>
      <c r="AJ469" s="142" t="str">
        <f>IF($J469&lt;&gt;"",IF($AD469=1,VLOOKUP($J469,得点換算表!$C$56:$D$65,2),VLOOKUP($J469,得点換算表!$E$56:$F$65,2)),"")</f>
        <v/>
      </c>
      <c r="AK469" s="142" t="str">
        <f>IF($K469&lt;&gt;"",IF($AD469=1,VLOOKUP($K469,得点換算表!$C$66:$D$76,2),VLOOKUP($K469,得点換算表!$E$66:$F$76,2)),"")</f>
        <v/>
      </c>
      <c r="AL469" s="142" t="str">
        <f>IF($L469&lt;&gt;"",IF($AD469=1,VLOOKUP($L469,得点換算表!$C$77:$D$86,2),VLOOKUP($L469,得点換算表!$E$77:$F$86,2)),"")</f>
        <v/>
      </c>
      <c r="AM469" s="142" t="str">
        <f>IF($M469&lt;&gt;"",IF($AD469=1,VLOOKUP($M469,得点換算表!$C$87:$D$96,2),VLOOKUP($M469,得点換算表!$E$87:$F$96,2)),"")</f>
        <v/>
      </c>
      <c r="AN469" s="142" t="str">
        <f t="shared" si="31"/>
        <v/>
      </c>
      <c r="AO469" s="143" t="str">
        <f>IF(AND($AN469&lt;&gt;"",$AN469&gt;=8),VLOOKUP($AN469,得点換算表!$I$10:$J$14,2),"")</f>
        <v/>
      </c>
      <c r="AP469" s="105"/>
    </row>
    <row r="470" spans="1:42" x14ac:dyDescent="0.15">
      <c r="A470" s="11"/>
      <c r="B470" s="12"/>
      <c r="C470" s="13"/>
      <c r="D470" s="13"/>
      <c r="E470" s="14"/>
      <c r="F470" s="14"/>
      <c r="G470" s="14"/>
      <c r="H470" s="14"/>
      <c r="I470" s="15"/>
      <c r="J470" s="14"/>
      <c r="K470" s="13"/>
      <c r="L470" s="14"/>
      <c r="M470" s="14"/>
      <c r="N470" s="14"/>
      <c r="O470" s="14"/>
      <c r="P470" s="198"/>
      <c r="Q470" s="198"/>
      <c r="R470" s="198"/>
      <c r="S470" s="198"/>
      <c r="T470" s="198"/>
      <c r="U470" s="198"/>
      <c r="V470" s="198"/>
      <c r="W470" s="202">
        <f t="shared" si="32"/>
        <v>0</v>
      </c>
      <c r="X470" s="14"/>
      <c r="Y470" s="14"/>
      <c r="Z470" s="108"/>
      <c r="AA470" s="114"/>
      <c r="AB470" s="129"/>
      <c r="AC470" s="128"/>
      <c r="AD470" s="142" t="str">
        <f t="shared" si="33"/>
        <v/>
      </c>
      <c r="AE470" s="142" t="str">
        <f>IF($E470&lt;&gt;"",IF($AD470=1,VLOOKUP($E470,得点換算表!$C$5:$D$14,2),VLOOKUP($E470,得点換算表!$E$5:$F$14,2)),"")</f>
        <v/>
      </c>
      <c r="AF470" s="142" t="str">
        <f>IF($F470&lt;&gt;"",IF($AD470=1,VLOOKUP($F470,得点換算表!$C$15:$D$24,2),VLOOKUP($F470,得点換算表!$E$15:$F$24,2)),"")</f>
        <v/>
      </c>
      <c r="AG470" s="142" t="str">
        <f>IF($G470&lt;&gt;"",IF($AD470=1,VLOOKUP($G470,得点換算表!$C$25:$D$34,2),VLOOKUP($G470,得点換算表!$E$25:$F$34,2)),"")</f>
        <v/>
      </c>
      <c r="AH470" s="142" t="str">
        <f>IF($H470&lt;&gt;"",IF($AD470=1,VLOOKUP($H470,得点換算表!$C$35:$D$44,2),VLOOKUP($H470,得点換算表!$E$35:$F$44,2)),"")</f>
        <v/>
      </c>
      <c r="AI470" s="142" t="str">
        <f>IF($I470&lt;&gt;"",IF($AD470=1,VLOOKUP($I470,得点換算表!$C$45:$D$55,2),VLOOKUP($I470,得点換算表!$E$45:$F$55,2)),"")</f>
        <v/>
      </c>
      <c r="AJ470" s="142" t="str">
        <f>IF($J470&lt;&gt;"",IF($AD470=1,VLOOKUP($J470,得点換算表!$C$56:$D$65,2),VLOOKUP($J470,得点換算表!$E$56:$F$65,2)),"")</f>
        <v/>
      </c>
      <c r="AK470" s="142" t="str">
        <f>IF($K470&lt;&gt;"",IF($AD470=1,VLOOKUP($K470,得点換算表!$C$66:$D$76,2),VLOOKUP($K470,得点換算表!$E$66:$F$76,2)),"")</f>
        <v/>
      </c>
      <c r="AL470" s="142" t="str">
        <f>IF($L470&lt;&gt;"",IF($AD470=1,VLOOKUP($L470,得点換算表!$C$77:$D$86,2),VLOOKUP($L470,得点換算表!$E$77:$F$86,2)),"")</f>
        <v/>
      </c>
      <c r="AM470" s="142" t="str">
        <f>IF($M470&lt;&gt;"",IF($AD470=1,VLOOKUP($M470,得点換算表!$C$87:$D$96,2),VLOOKUP($M470,得点換算表!$E$87:$F$96,2)),"")</f>
        <v/>
      </c>
      <c r="AN470" s="142" t="str">
        <f t="shared" si="31"/>
        <v/>
      </c>
      <c r="AO470" s="143" t="str">
        <f>IF(AND($AN470&lt;&gt;"",$AN470&gt;=8),VLOOKUP($AN470,得点換算表!$I$10:$J$14,2),"")</f>
        <v/>
      </c>
      <c r="AP470" s="105"/>
    </row>
    <row r="471" spans="1:42" x14ac:dyDescent="0.15">
      <c r="A471" s="11"/>
      <c r="B471" s="12"/>
      <c r="C471" s="13"/>
      <c r="D471" s="13"/>
      <c r="E471" s="14"/>
      <c r="F471" s="14"/>
      <c r="G471" s="14"/>
      <c r="H471" s="14"/>
      <c r="I471" s="15"/>
      <c r="J471" s="14"/>
      <c r="K471" s="13"/>
      <c r="L471" s="14"/>
      <c r="M471" s="14"/>
      <c r="N471" s="14"/>
      <c r="O471" s="14"/>
      <c r="P471" s="198"/>
      <c r="Q471" s="198"/>
      <c r="R471" s="198"/>
      <c r="S471" s="198"/>
      <c r="T471" s="198"/>
      <c r="U471" s="198"/>
      <c r="V471" s="198"/>
      <c r="W471" s="202">
        <f t="shared" si="32"/>
        <v>0</v>
      </c>
      <c r="X471" s="14"/>
      <c r="Y471" s="14"/>
      <c r="Z471" s="108"/>
      <c r="AA471" s="114"/>
      <c r="AB471" s="129"/>
      <c r="AC471" s="128"/>
      <c r="AD471" s="142" t="str">
        <f t="shared" si="33"/>
        <v/>
      </c>
      <c r="AE471" s="142" t="str">
        <f>IF($E471&lt;&gt;"",IF($AD471=1,VLOOKUP($E471,得点換算表!$C$5:$D$14,2),VLOOKUP($E471,得点換算表!$E$5:$F$14,2)),"")</f>
        <v/>
      </c>
      <c r="AF471" s="142" t="str">
        <f>IF($F471&lt;&gt;"",IF($AD471=1,VLOOKUP($F471,得点換算表!$C$15:$D$24,2),VLOOKUP($F471,得点換算表!$E$15:$F$24,2)),"")</f>
        <v/>
      </c>
      <c r="AG471" s="142" t="str">
        <f>IF($G471&lt;&gt;"",IF($AD471=1,VLOOKUP($G471,得点換算表!$C$25:$D$34,2),VLOOKUP($G471,得点換算表!$E$25:$F$34,2)),"")</f>
        <v/>
      </c>
      <c r="AH471" s="142" t="str">
        <f>IF($H471&lt;&gt;"",IF($AD471=1,VLOOKUP($H471,得点換算表!$C$35:$D$44,2),VLOOKUP($H471,得点換算表!$E$35:$F$44,2)),"")</f>
        <v/>
      </c>
      <c r="AI471" s="142" t="str">
        <f>IF($I471&lt;&gt;"",IF($AD471=1,VLOOKUP($I471,得点換算表!$C$45:$D$55,2),VLOOKUP($I471,得点換算表!$E$45:$F$55,2)),"")</f>
        <v/>
      </c>
      <c r="AJ471" s="142" t="str">
        <f>IF($J471&lt;&gt;"",IF($AD471=1,VLOOKUP($J471,得点換算表!$C$56:$D$65,2),VLOOKUP($J471,得点換算表!$E$56:$F$65,2)),"")</f>
        <v/>
      </c>
      <c r="AK471" s="142" t="str">
        <f>IF($K471&lt;&gt;"",IF($AD471=1,VLOOKUP($K471,得点換算表!$C$66:$D$76,2),VLOOKUP($K471,得点換算表!$E$66:$F$76,2)),"")</f>
        <v/>
      </c>
      <c r="AL471" s="142" t="str">
        <f>IF($L471&lt;&gt;"",IF($AD471=1,VLOOKUP($L471,得点換算表!$C$77:$D$86,2),VLOOKUP($L471,得点換算表!$E$77:$F$86,2)),"")</f>
        <v/>
      </c>
      <c r="AM471" s="142" t="str">
        <f>IF($M471&lt;&gt;"",IF($AD471=1,VLOOKUP($M471,得点換算表!$C$87:$D$96,2),VLOOKUP($M471,得点換算表!$E$87:$F$96,2)),"")</f>
        <v/>
      </c>
      <c r="AN471" s="142" t="str">
        <f t="shared" si="31"/>
        <v/>
      </c>
      <c r="AO471" s="143" t="str">
        <f>IF(AND($AN471&lt;&gt;"",$AN471&gt;=8),VLOOKUP($AN471,得点換算表!$I$10:$J$14,2),"")</f>
        <v/>
      </c>
      <c r="AP471" s="105"/>
    </row>
    <row r="472" spans="1:42" x14ac:dyDescent="0.15">
      <c r="A472" s="11"/>
      <c r="B472" s="12"/>
      <c r="C472" s="13"/>
      <c r="D472" s="13"/>
      <c r="E472" s="14"/>
      <c r="F472" s="14"/>
      <c r="G472" s="14"/>
      <c r="H472" s="14"/>
      <c r="I472" s="15"/>
      <c r="J472" s="14"/>
      <c r="K472" s="13"/>
      <c r="L472" s="14"/>
      <c r="M472" s="14"/>
      <c r="N472" s="14"/>
      <c r="O472" s="14"/>
      <c r="P472" s="198"/>
      <c r="Q472" s="198"/>
      <c r="R472" s="198"/>
      <c r="S472" s="198"/>
      <c r="T472" s="198"/>
      <c r="U472" s="198"/>
      <c r="V472" s="198"/>
      <c r="W472" s="202">
        <f t="shared" si="32"/>
        <v>0</v>
      </c>
      <c r="X472" s="14"/>
      <c r="Y472" s="14"/>
      <c r="Z472" s="108"/>
      <c r="AA472" s="114"/>
      <c r="AB472" s="129"/>
      <c r="AC472" s="128"/>
      <c r="AD472" s="142" t="str">
        <f t="shared" si="33"/>
        <v/>
      </c>
      <c r="AE472" s="142" t="str">
        <f>IF($E472&lt;&gt;"",IF($AD472=1,VLOOKUP($E472,得点換算表!$C$5:$D$14,2),VLOOKUP($E472,得点換算表!$E$5:$F$14,2)),"")</f>
        <v/>
      </c>
      <c r="AF472" s="142" t="str">
        <f>IF($F472&lt;&gt;"",IF($AD472=1,VLOOKUP($F472,得点換算表!$C$15:$D$24,2),VLOOKUP($F472,得点換算表!$E$15:$F$24,2)),"")</f>
        <v/>
      </c>
      <c r="AG472" s="142" t="str">
        <f>IF($G472&lt;&gt;"",IF($AD472=1,VLOOKUP($G472,得点換算表!$C$25:$D$34,2),VLOOKUP($G472,得点換算表!$E$25:$F$34,2)),"")</f>
        <v/>
      </c>
      <c r="AH472" s="142" t="str">
        <f>IF($H472&lt;&gt;"",IF($AD472=1,VLOOKUP($H472,得点換算表!$C$35:$D$44,2),VLOOKUP($H472,得点換算表!$E$35:$F$44,2)),"")</f>
        <v/>
      </c>
      <c r="AI472" s="142" t="str">
        <f>IF($I472&lt;&gt;"",IF($AD472=1,VLOOKUP($I472,得点換算表!$C$45:$D$55,2),VLOOKUP($I472,得点換算表!$E$45:$F$55,2)),"")</f>
        <v/>
      </c>
      <c r="AJ472" s="142" t="str">
        <f>IF($J472&lt;&gt;"",IF($AD472=1,VLOOKUP($J472,得点換算表!$C$56:$D$65,2),VLOOKUP($J472,得点換算表!$E$56:$F$65,2)),"")</f>
        <v/>
      </c>
      <c r="AK472" s="142" t="str">
        <f>IF($K472&lt;&gt;"",IF($AD472=1,VLOOKUP($K472,得点換算表!$C$66:$D$76,2),VLOOKUP($K472,得点換算表!$E$66:$F$76,2)),"")</f>
        <v/>
      </c>
      <c r="AL472" s="142" t="str">
        <f>IF($L472&lt;&gt;"",IF($AD472=1,VLOOKUP($L472,得点換算表!$C$77:$D$86,2),VLOOKUP($L472,得点換算表!$E$77:$F$86,2)),"")</f>
        <v/>
      </c>
      <c r="AM472" s="142" t="str">
        <f>IF($M472&lt;&gt;"",IF($AD472=1,VLOOKUP($M472,得点換算表!$C$87:$D$96,2),VLOOKUP($M472,得点換算表!$E$87:$F$96,2)),"")</f>
        <v/>
      </c>
      <c r="AN472" s="142" t="str">
        <f t="shared" si="31"/>
        <v/>
      </c>
      <c r="AO472" s="143" t="str">
        <f>IF(AND($AN472&lt;&gt;"",$AN472&gt;=8),VLOOKUP($AN472,得点換算表!$I$10:$J$14,2),"")</f>
        <v/>
      </c>
      <c r="AP472" s="105"/>
    </row>
    <row r="473" spans="1:42" x14ac:dyDescent="0.15">
      <c r="A473" s="11"/>
      <c r="B473" s="12"/>
      <c r="C473" s="13"/>
      <c r="D473" s="13"/>
      <c r="E473" s="14"/>
      <c r="F473" s="14"/>
      <c r="G473" s="14"/>
      <c r="H473" s="14"/>
      <c r="I473" s="15"/>
      <c r="J473" s="14"/>
      <c r="K473" s="13"/>
      <c r="L473" s="14"/>
      <c r="M473" s="14"/>
      <c r="N473" s="14"/>
      <c r="O473" s="14"/>
      <c r="P473" s="198"/>
      <c r="Q473" s="198"/>
      <c r="R473" s="198"/>
      <c r="S473" s="198"/>
      <c r="T473" s="198"/>
      <c r="U473" s="198"/>
      <c r="V473" s="198"/>
      <c r="W473" s="202">
        <f t="shared" si="32"/>
        <v>0</v>
      </c>
      <c r="X473" s="14"/>
      <c r="Y473" s="14"/>
      <c r="Z473" s="108"/>
      <c r="AA473" s="114"/>
      <c r="AB473" s="129"/>
      <c r="AC473" s="128"/>
      <c r="AD473" s="142" t="str">
        <f t="shared" si="33"/>
        <v/>
      </c>
      <c r="AE473" s="142" t="str">
        <f>IF($E473&lt;&gt;"",IF($AD473=1,VLOOKUP($E473,得点換算表!$C$5:$D$14,2),VLOOKUP($E473,得点換算表!$E$5:$F$14,2)),"")</f>
        <v/>
      </c>
      <c r="AF473" s="142" t="str">
        <f>IF($F473&lt;&gt;"",IF($AD473=1,VLOOKUP($F473,得点換算表!$C$15:$D$24,2),VLOOKUP($F473,得点換算表!$E$15:$F$24,2)),"")</f>
        <v/>
      </c>
      <c r="AG473" s="142" t="str">
        <f>IF($G473&lt;&gt;"",IF($AD473=1,VLOOKUP($G473,得点換算表!$C$25:$D$34,2),VLOOKUP($G473,得点換算表!$E$25:$F$34,2)),"")</f>
        <v/>
      </c>
      <c r="AH473" s="142" t="str">
        <f>IF($H473&lt;&gt;"",IF($AD473=1,VLOOKUP($H473,得点換算表!$C$35:$D$44,2),VLOOKUP($H473,得点換算表!$E$35:$F$44,2)),"")</f>
        <v/>
      </c>
      <c r="AI473" s="142" t="str">
        <f>IF($I473&lt;&gt;"",IF($AD473=1,VLOOKUP($I473,得点換算表!$C$45:$D$55,2),VLOOKUP($I473,得点換算表!$E$45:$F$55,2)),"")</f>
        <v/>
      </c>
      <c r="AJ473" s="142" t="str">
        <f>IF($J473&lt;&gt;"",IF($AD473=1,VLOOKUP($J473,得点換算表!$C$56:$D$65,2),VLOOKUP($J473,得点換算表!$E$56:$F$65,2)),"")</f>
        <v/>
      </c>
      <c r="AK473" s="142" t="str">
        <f>IF($K473&lt;&gt;"",IF($AD473=1,VLOOKUP($K473,得点換算表!$C$66:$D$76,2),VLOOKUP($K473,得点換算表!$E$66:$F$76,2)),"")</f>
        <v/>
      </c>
      <c r="AL473" s="142" t="str">
        <f>IF($L473&lt;&gt;"",IF($AD473=1,VLOOKUP($L473,得点換算表!$C$77:$D$86,2),VLOOKUP($L473,得点換算表!$E$77:$F$86,2)),"")</f>
        <v/>
      </c>
      <c r="AM473" s="142" t="str">
        <f>IF($M473&lt;&gt;"",IF($AD473=1,VLOOKUP($M473,得点換算表!$C$87:$D$96,2),VLOOKUP($M473,得点換算表!$E$87:$F$96,2)),"")</f>
        <v/>
      </c>
      <c r="AN473" s="142" t="str">
        <f t="shared" si="31"/>
        <v/>
      </c>
      <c r="AO473" s="143" t="str">
        <f>IF(AND($AN473&lt;&gt;"",$AN473&gt;=8),VLOOKUP($AN473,得点換算表!$I$10:$J$14,2),"")</f>
        <v/>
      </c>
      <c r="AP473" s="105"/>
    </row>
    <row r="474" spans="1:42" x14ac:dyDescent="0.15">
      <c r="A474" s="11"/>
      <c r="B474" s="12"/>
      <c r="C474" s="13"/>
      <c r="D474" s="13"/>
      <c r="E474" s="14"/>
      <c r="F474" s="14"/>
      <c r="G474" s="14"/>
      <c r="H474" s="14"/>
      <c r="I474" s="15"/>
      <c r="J474" s="14"/>
      <c r="K474" s="13"/>
      <c r="L474" s="14"/>
      <c r="M474" s="14"/>
      <c r="N474" s="14"/>
      <c r="O474" s="14"/>
      <c r="P474" s="198"/>
      <c r="Q474" s="198"/>
      <c r="R474" s="198"/>
      <c r="S474" s="198"/>
      <c r="T474" s="198"/>
      <c r="U474" s="198"/>
      <c r="V474" s="198"/>
      <c r="W474" s="202">
        <f t="shared" si="32"/>
        <v>0</v>
      </c>
      <c r="X474" s="14"/>
      <c r="Y474" s="14"/>
      <c r="Z474" s="108"/>
      <c r="AA474" s="114"/>
      <c r="AB474" s="129"/>
      <c r="AC474" s="128"/>
      <c r="AD474" s="142" t="str">
        <f t="shared" si="33"/>
        <v/>
      </c>
      <c r="AE474" s="142" t="str">
        <f>IF($E474&lt;&gt;"",IF($AD474=1,VLOOKUP($E474,得点換算表!$C$5:$D$14,2),VLOOKUP($E474,得点換算表!$E$5:$F$14,2)),"")</f>
        <v/>
      </c>
      <c r="AF474" s="142" t="str">
        <f>IF($F474&lt;&gt;"",IF($AD474=1,VLOOKUP($F474,得点換算表!$C$15:$D$24,2),VLOOKUP($F474,得点換算表!$E$15:$F$24,2)),"")</f>
        <v/>
      </c>
      <c r="AG474" s="142" t="str">
        <f>IF($G474&lt;&gt;"",IF($AD474=1,VLOOKUP($G474,得点換算表!$C$25:$D$34,2),VLOOKUP($G474,得点換算表!$E$25:$F$34,2)),"")</f>
        <v/>
      </c>
      <c r="AH474" s="142" t="str">
        <f>IF($H474&lt;&gt;"",IF($AD474=1,VLOOKUP($H474,得点換算表!$C$35:$D$44,2),VLOOKUP($H474,得点換算表!$E$35:$F$44,2)),"")</f>
        <v/>
      </c>
      <c r="AI474" s="142" t="str">
        <f>IF($I474&lt;&gt;"",IF($AD474=1,VLOOKUP($I474,得点換算表!$C$45:$D$55,2),VLOOKUP($I474,得点換算表!$E$45:$F$55,2)),"")</f>
        <v/>
      </c>
      <c r="AJ474" s="142" t="str">
        <f>IF($J474&lt;&gt;"",IF($AD474=1,VLOOKUP($J474,得点換算表!$C$56:$D$65,2),VLOOKUP($J474,得点換算表!$E$56:$F$65,2)),"")</f>
        <v/>
      </c>
      <c r="AK474" s="142" t="str">
        <f>IF($K474&lt;&gt;"",IF($AD474=1,VLOOKUP($K474,得点換算表!$C$66:$D$76,2),VLOOKUP($K474,得点換算表!$E$66:$F$76,2)),"")</f>
        <v/>
      </c>
      <c r="AL474" s="142" t="str">
        <f>IF($L474&lt;&gt;"",IF($AD474=1,VLOOKUP($L474,得点換算表!$C$77:$D$86,2),VLOOKUP($L474,得点換算表!$E$77:$F$86,2)),"")</f>
        <v/>
      </c>
      <c r="AM474" s="142" t="str">
        <f>IF($M474&lt;&gt;"",IF($AD474=1,VLOOKUP($M474,得点換算表!$C$87:$D$96,2),VLOOKUP($M474,得点換算表!$E$87:$F$96,2)),"")</f>
        <v/>
      </c>
      <c r="AN474" s="142" t="str">
        <f t="shared" si="31"/>
        <v/>
      </c>
      <c r="AO474" s="143" t="str">
        <f>IF(AND($AN474&lt;&gt;"",$AN474&gt;=8),VLOOKUP($AN474,得点換算表!$I$10:$J$14,2),"")</f>
        <v/>
      </c>
      <c r="AP474" s="105"/>
    </row>
    <row r="475" spans="1:42" x14ac:dyDescent="0.15">
      <c r="A475" s="11"/>
      <c r="B475" s="12"/>
      <c r="C475" s="13"/>
      <c r="D475" s="13"/>
      <c r="E475" s="14"/>
      <c r="F475" s="14"/>
      <c r="G475" s="14"/>
      <c r="H475" s="14"/>
      <c r="I475" s="15"/>
      <c r="J475" s="14"/>
      <c r="K475" s="13"/>
      <c r="L475" s="14"/>
      <c r="M475" s="14"/>
      <c r="N475" s="14"/>
      <c r="O475" s="14"/>
      <c r="P475" s="198"/>
      <c r="Q475" s="198"/>
      <c r="R475" s="198"/>
      <c r="S475" s="198"/>
      <c r="T475" s="198"/>
      <c r="U475" s="198"/>
      <c r="V475" s="198"/>
      <c r="W475" s="202">
        <f t="shared" si="32"/>
        <v>0</v>
      </c>
      <c r="X475" s="14"/>
      <c r="Y475" s="14"/>
      <c r="Z475" s="108"/>
      <c r="AA475" s="114"/>
      <c r="AB475" s="129"/>
      <c r="AC475" s="128"/>
      <c r="AD475" s="142" t="str">
        <f t="shared" si="33"/>
        <v/>
      </c>
      <c r="AE475" s="142" t="str">
        <f>IF($E475&lt;&gt;"",IF($AD475=1,VLOOKUP($E475,得点換算表!$C$5:$D$14,2),VLOOKUP($E475,得点換算表!$E$5:$F$14,2)),"")</f>
        <v/>
      </c>
      <c r="AF475" s="142" t="str">
        <f>IF($F475&lt;&gt;"",IF($AD475=1,VLOOKUP($F475,得点換算表!$C$15:$D$24,2),VLOOKUP($F475,得点換算表!$E$15:$F$24,2)),"")</f>
        <v/>
      </c>
      <c r="AG475" s="142" t="str">
        <f>IF($G475&lt;&gt;"",IF($AD475=1,VLOOKUP($G475,得点換算表!$C$25:$D$34,2),VLOOKUP($G475,得点換算表!$E$25:$F$34,2)),"")</f>
        <v/>
      </c>
      <c r="AH475" s="142" t="str">
        <f>IF($H475&lt;&gt;"",IF($AD475=1,VLOOKUP($H475,得点換算表!$C$35:$D$44,2),VLOOKUP($H475,得点換算表!$E$35:$F$44,2)),"")</f>
        <v/>
      </c>
      <c r="AI475" s="142" t="str">
        <f>IF($I475&lt;&gt;"",IF($AD475=1,VLOOKUP($I475,得点換算表!$C$45:$D$55,2),VLOOKUP($I475,得点換算表!$E$45:$F$55,2)),"")</f>
        <v/>
      </c>
      <c r="AJ475" s="142" t="str">
        <f>IF($J475&lt;&gt;"",IF($AD475=1,VLOOKUP($J475,得点換算表!$C$56:$D$65,2),VLOOKUP($J475,得点換算表!$E$56:$F$65,2)),"")</f>
        <v/>
      </c>
      <c r="AK475" s="142" t="str">
        <f>IF($K475&lt;&gt;"",IF($AD475=1,VLOOKUP($K475,得点換算表!$C$66:$D$76,2),VLOOKUP($K475,得点換算表!$E$66:$F$76,2)),"")</f>
        <v/>
      </c>
      <c r="AL475" s="142" t="str">
        <f>IF($L475&lt;&gt;"",IF($AD475=1,VLOOKUP($L475,得点換算表!$C$77:$D$86,2),VLOOKUP($L475,得点換算表!$E$77:$F$86,2)),"")</f>
        <v/>
      </c>
      <c r="AM475" s="142" t="str">
        <f>IF($M475&lt;&gt;"",IF($AD475=1,VLOOKUP($M475,得点換算表!$C$87:$D$96,2),VLOOKUP($M475,得点換算表!$E$87:$F$96,2)),"")</f>
        <v/>
      </c>
      <c r="AN475" s="142" t="str">
        <f t="shared" si="31"/>
        <v/>
      </c>
      <c r="AO475" s="143" t="str">
        <f>IF(AND($AN475&lt;&gt;"",$AN475&gt;=8),VLOOKUP($AN475,得点換算表!$I$10:$J$14,2),"")</f>
        <v/>
      </c>
      <c r="AP475" s="105"/>
    </row>
    <row r="476" spans="1:42" x14ac:dyDescent="0.15">
      <c r="A476" s="11"/>
      <c r="B476" s="12"/>
      <c r="C476" s="13"/>
      <c r="D476" s="13"/>
      <c r="E476" s="14"/>
      <c r="F476" s="14"/>
      <c r="G476" s="14"/>
      <c r="H476" s="14"/>
      <c r="I476" s="15"/>
      <c r="J476" s="14"/>
      <c r="K476" s="13"/>
      <c r="L476" s="14"/>
      <c r="M476" s="14"/>
      <c r="N476" s="14"/>
      <c r="O476" s="14"/>
      <c r="P476" s="198"/>
      <c r="Q476" s="198"/>
      <c r="R476" s="198"/>
      <c r="S476" s="198"/>
      <c r="T476" s="198"/>
      <c r="U476" s="198"/>
      <c r="V476" s="198"/>
      <c r="W476" s="202">
        <f t="shared" si="32"/>
        <v>0</v>
      </c>
      <c r="X476" s="14"/>
      <c r="Y476" s="14"/>
      <c r="Z476" s="108"/>
      <c r="AA476" s="114"/>
      <c r="AB476" s="129"/>
      <c r="AC476" s="128"/>
      <c r="AD476" s="142" t="str">
        <f t="shared" si="33"/>
        <v/>
      </c>
      <c r="AE476" s="142" t="str">
        <f>IF($E476&lt;&gt;"",IF($AD476=1,VLOOKUP($E476,得点換算表!$C$5:$D$14,2),VLOOKUP($E476,得点換算表!$E$5:$F$14,2)),"")</f>
        <v/>
      </c>
      <c r="AF476" s="142" t="str">
        <f>IF($F476&lt;&gt;"",IF($AD476=1,VLOOKUP($F476,得点換算表!$C$15:$D$24,2),VLOOKUP($F476,得点換算表!$E$15:$F$24,2)),"")</f>
        <v/>
      </c>
      <c r="AG476" s="142" t="str">
        <f>IF($G476&lt;&gt;"",IF($AD476=1,VLOOKUP($G476,得点換算表!$C$25:$D$34,2),VLOOKUP($G476,得点換算表!$E$25:$F$34,2)),"")</f>
        <v/>
      </c>
      <c r="AH476" s="142" t="str">
        <f>IF($H476&lt;&gt;"",IF($AD476=1,VLOOKUP($H476,得点換算表!$C$35:$D$44,2),VLOOKUP($H476,得点換算表!$E$35:$F$44,2)),"")</f>
        <v/>
      </c>
      <c r="AI476" s="142" t="str">
        <f>IF($I476&lt;&gt;"",IF($AD476=1,VLOOKUP($I476,得点換算表!$C$45:$D$55,2),VLOOKUP($I476,得点換算表!$E$45:$F$55,2)),"")</f>
        <v/>
      </c>
      <c r="AJ476" s="142" t="str">
        <f>IF($J476&lt;&gt;"",IF($AD476=1,VLOOKUP($J476,得点換算表!$C$56:$D$65,2),VLOOKUP($J476,得点換算表!$E$56:$F$65,2)),"")</f>
        <v/>
      </c>
      <c r="AK476" s="142" t="str">
        <f>IF($K476&lt;&gt;"",IF($AD476=1,VLOOKUP($K476,得点換算表!$C$66:$D$76,2),VLOOKUP($K476,得点換算表!$E$66:$F$76,2)),"")</f>
        <v/>
      </c>
      <c r="AL476" s="142" t="str">
        <f>IF($L476&lt;&gt;"",IF($AD476=1,VLOOKUP($L476,得点換算表!$C$77:$D$86,2),VLOOKUP($L476,得点換算表!$E$77:$F$86,2)),"")</f>
        <v/>
      </c>
      <c r="AM476" s="142" t="str">
        <f>IF($M476&lt;&gt;"",IF($AD476=1,VLOOKUP($M476,得点換算表!$C$87:$D$96,2),VLOOKUP($M476,得点換算表!$E$87:$F$96,2)),"")</f>
        <v/>
      </c>
      <c r="AN476" s="142" t="str">
        <f t="shared" si="31"/>
        <v/>
      </c>
      <c r="AO476" s="143" t="str">
        <f>IF(AND($AN476&lt;&gt;"",$AN476&gt;=8),VLOOKUP($AN476,得点換算表!$I$10:$J$14,2),"")</f>
        <v/>
      </c>
      <c r="AP476" s="105"/>
    </row>
    <row r="477" spans="1:42" x14ac:dyDescent="0.15">
      <c r="A477" s="11"/>
      <c r="B477" s="12"/>
      <c r="C477" s="13"/>
      <c r="D477" s="13"/>
      <c r="E477" s="14"/>
      <c r="F477" s="14"/>
      <c r="G477" s="14"/>
      <c r="H477" s="14"/>
      <c r="I477" s="15"/>
      <c r="J477" s="14"/>
      <c r="K477" s="13"/>
      <c r="L477" s="14"/>
      <c r="M477" s="14"/>
      <c r="N477" s="14"/>
      <c r="O477" s="14"/>
      <c r="P477" s="198"/>
      <c r="Q477" s="198"/>
      <c r="R477" s="198"/>
      <c r="S477" s="198"/>
      <c r="T477" s="198"/>
      <c r="U477" s="198"/>
      <c r="V477" s="198"/>
      <c r="W477" s="202">
        <f t="shared" si="32"/>
        <v>0</v>
      </c>
      <c r="X477" s="14"/>
      <c r="Y477" s="14"/>
      <c r="Z477" s="108"/>
      <c r="AA477" s="114"/>
      <c r="AB477" s="129"/>
      <c r="AC477" s="128"/>
      <c r="AD477" s="142" t="str">
        <f t="shared" si="33"/>
        <v/>
      </c>
      <c r="AE477" s="142" t="str">
        <f>IF($E477&lt;&gt;"",IF($AD477=1,VLOOKUP($E477,得点換算表!$C$5:$D$14,2),VLOOKUP($E477,得点換算表!$E$5:$F$14,2)),"")</f>
        <v/>
      </c>
      <c r="AF477" s="142" t="str">
        <f>IF($F477&lt;&gt;"",IF($AD477=1,VLOOKUP($F477,得点換算表!$C$15:$D$24,2),VLOOKUP($F477,得点換算表!$E$15:$F$24,2)),"")</f>
        <v/>
      </c>
      <c r="AG477" s="142" t="str">
        <f>IF($G477&lt;&gt;"",IF($AD477=1,VLOOKUP($G477,得点換算表!$C$25:$D$34,2),VLOOKUP($G477,得点換算表!$E$25:$F$34,2)),"")</f>
        <v/>
      </c>
      <c r="AH477" s="142" t="str">
        <f>IF($H477&lt;&gt;"",IF($AD477=1,VLOOKUP($H477,得点換算表!$C$35:$D$44,2),VLOOKUP($H477,得点換算表!$E$35:$F$44,2)),"")</f>
        <v/>
      </c>
      <c r="AI477" s="142" t="str">
        <f>IF($I477&lt;&gt;"",IF($AD477=1,VLOOKUP($I477,得点換算表!$C$45:$D$55,2),VLOOKUP($I477,得点換算表!$E$45:$F$55,2)),"")</f>
        <v/>
      </c>
      <c r="AJ477" s="142" t="str">
        <f>IF($J477&lt;&gt;"",IF($AD477=1,VLOOKUP($J477,得点換算表!$C$56:$D$65,2),VLOOKUP($J477,得点換算表!$E$56:$F$65,2)),"")</f>
        <v/>
      </c>
      <c r="AK477" s="142" t="str">
        <f>IF($K477&lt;&gt;"",IF($AD477=1,VLOOKUP($K477,得点換算表!$C$66:$D$76,2),VLOOKUP($K477,得点換算表!$E$66:$F$76,2)),"")</f>
        <v/>
      </c>
      <c r="AL477" s="142" t="str">
        <f>IF($L477&lt;&gt;"",IF($AD477=1,VLOOKUP($L477,得点換算表!$C$77:$D$86,2),VLOOKUP($L477,得点換算表!$E$77:$F$86,2)),"")</f>
        <v/>
      </c>
      <c r="AM477" s="142" t="str">
        <f>IF($M477&lt;&gt;"",IF($AD477=1,VLOOKUP($M477,得点換算表!$C$87:$D$96,2),VLOOKUP($M477,得点換算表!$E$87:$F$96,2)),"")</f>
        <v/>
      </c>
      <c r="AN477" s="142" t="str">
        <f t="shared" si="31"/>
        <v/>
      </c>
      <c r="AO477" s="143" t="str">
        <f>IF(AND($AN477&lt;&gt;"",$AN477&gt;=8),VLOOKUP($AN477,得点換算表!$I$10:$J$14,2),"")</f>
        <v/>
      </c>
      <c r="AP477" s="105"/>
    </row>
    <row r="478" spans="1:42" x14ac:dyDescent="0.15">
      <c r="A478" s="11"/>
      <c r="B478" s="12"/>
      <c r="C478" s="13"/>
      <c r="D478" s="13"/>
      <c r="E478" s="14"/>
      <c r="F478" s="14"/>
      <c r="G478" s="14"/>
      <c r="H478" s="14"/>
      <c r="I478" s="15"/>
      <c r="J478" s="14"/>
      <c r="K478" s="13"/>
      <c r="L478" s="14"/>
      <c r="M478" s="14"/>
      <c r="N478" s="14"/>
      <c r="O478" s="14"/>
      <c r="P478" s="198"/>
      <c r="Q478" s="198"/>
      <c r="R478" s="198"/>
      <c r="S478" s="198"/>
      <c r="T478" s="198"/>
      <c r="U478" s="198"/>
      <c r="V478" s="198"/>
      <c r="W478" s="202">
        <f t="shared" si="32"/>
        <v>0</v>
      </c>
      <c r="X478" s="14"/>
      <c r="Y478" s="14"/>
      <c r="Z478" s="108"/>
      <c r="AA478" s="114"/>
      <c r="AB478" s="129"/>
      <c r="AC478" s="128"/>
      <c r="AD478" s="142" t="str">
        <f t="shared" si="33"/>
        <v/>
      </c>
      <c r="AE478" s="142" t="str">
        <f>IF($E478&lt;&gt;"",IF($AD478=1,VLOOKUP($E478,得点換算表!$C$5:$D$14,2),VLOOKUP($E478,得点換算表!$E$5:$F$14,2)),"")</f>
        <v/>
      </c>
      <c r="AF478" s="142" t="str">
        <f>IF($F478&lt;&gt;"",IF($AD478=1,VLOOKUP($F478,得点換算表!$C$15:$D$24,2),VLOOKUP($F478,得点換算表!$E$15:$F$24,2)),"")</f>
        <v/>
      </c>
      <c r="AG478" s="142" t="str">
        <f>IF($G478&lt;&gt;"",IF($AD478=1,VLOOKUP($G478,得点換算表!$C$25:$D$34,2),VLOOKUP($G478,得点換算表!$E$25:$F$34,2)),"")</f>
        <v/>
      </c>
      <c r="AH478" s="142" t="str">
        <f>IF($H478&lt;&gt;"",IF($AD478=1,VLOOKUP($H478,得点換算表!$C$35:$D$44,2),VLOOKUP($H478,得点換算表!$E$35:$F$44,2)),"")</f>
        <v/>
      </c>
      <c r="AI478" s="142" t="str">
        <f>IF($I478&lt;&gt;"",IF($AD478=1,VLOOKUP($I478,得点換算表!$C$45:$D$55,2),VLOOKUP($I478,得点換算表!$E$45:$F$55,2)),"")</f>
        <v/>
      </c>
      <c r="AJ478" s="142" t="str">
        <f>IF($J478&lt;&gt;"",IF($AD478=1,VLOOKUP($J478,得点換算表!$C$56:$D$65,2),VLOOKUP($J478,得点換算表!$E$56:$F$65,2)),"")</f>
        <v/>
      </c>
      <c r="AK478" s="142" t="str">
        <f>IF($K478&lt;&gt;"",IF($AD478=1,VLOOKUP($K478,得点換算表!$C$66:$D$76,2),VLOOKUP($K478,得点換算表!$E$66:$F$76,2)),"")</f>
        <v/>
      </c>
      <c r="AL478" s="142" t="str">
        <f>IF($L478&lt;&gt;"",IF($AD478=1,VLOOKUP($L478,得点換算表!$C$77:$D$86,2),VLOOKUP($L478,得点換算表!$E$77:$F$86,2)),"")</f>
        <v/>
      </c>
      <c r="AM478" s="142" t="str">
        <f>IF($M478&lt;&gt;"",IF($AD478=1,VLOOKUP($M478,得点換算表!$C$87:$D$96,2),VLOOKUP($M478,得点換算表!$E$87:$F$96,2)),"")</f>
        <v/>
      </c>
      <c r="AN478" s="142" t="str">
        <f t="shared" si="31"/>
        <v/>
      </c>
      <c r="AO478" s="143" t="str">
        <f>IF(AND($AN478&lt;&gt;"",$AN478&gt;=8),VLOOKUP($AN478,得点換算表!$I$10:$J$14,2),"")</f>
        <v/>
      </c>
      <c r="AP478" s="105"/>
    </row>
    <row r="479" spans="1:42" x14ac:dyDescent="0.15">
      <c r="A479" s="11"/>
      <c r="B479" s="12"/>
      <c r="C479" s="13"/>
      <c r="D479" s="13"/>
      <c r="E479" s="14"/>
      <c r="F479" s="14"/>
      <c r="G479" s="14"/>
      <c r="H479" s="14"/>
      <c r="I479" s="15"/>
      <c r="J479" s="14"/>
      <c r="K479" s="13"/>
      <c r="L479" s="14"/>
      <c r="M479" s="14"/>
      <c r="N479" s="14"/>
      <c r="O479" s="14"/>
      <c r="P479" s="198"/>
      <c r="Q479" s="198"/>
      <c r="R479" s="198"/>
      <c r="S479" s="198"/>
      <c r="T479" s="198"/>
      <c r="U479" s="198"/>
      <c r="V479" s="198"/>
      <c r="W479" s="202">
        <f t="shared" si="32"/>
        <v>0</v>
      </c>
      <c r="X479" s="14"/>
      <c r="Y479" s="14"/>
      <c r="Z479" s="108"/>
      <c r="AA479" s="114"/>
      <c r="AB479" s="129"/>
      <c r="AC479" s="128"/>
      <c r="AD479" s="142" t="str">
        <f t="shared" si="33"/>
        <v/>
      </c>
      <c r="AE479" s="142" t="str">
        <f>IF($E479&lt;&gt;"",IF($AD479=1,VLOOKUP($E479,得点換算表!$C$5:$D$14,2),VLOOKUP($E479,得点換算表!$E$5:$F$14,2)),"")</f>
        <v/>
      </c>
      <c r="AF479" s="142" t="str">
        <f>IF($F479&lt;&gt;"",IF($AD479=1,VLOOKUP($F479,得点換算表!$C$15:$D$24,2),VLOOKUP($F479,得点換算表!$E$15:$F$24,2)),"")</f>
        <v/>
      </c>
      <c r="AG479" s="142" t="str">
        <f>IF($G479&lt;&gt;"",IF($AD479=1,VLOOKUP($G479,得点換算表!$C$25:$D$34,2),VLOOKUP($G479,得点換算表!$E$25:$F$34,2)),"")</f>
        <v/>
      </c>
      <c r="AH479" s="142" t="str">
        <f>IF($H479&lt;&gt;"",IF($AD479=1,VLOOKUP($H479,得点換算表!$C$35:$D$44,2),VLOOKUP($H479,得点換算表!$E$35:$F$44,2)),"")</f>
        <v/>
      </c>
      <c r="AI479" s="142" t="str">
        <f>IF($I479&lt;&gt;"",IF($AD479=1,VLOOKUP($I479,得点換算表!$C$45:$D$55,2),VLOOKUP($I479,得点換算表!$E$45:$F$55,2)),"")</f>
        <v/>
      </c>
      <c r="AJ479" s="142" t="str">
        <f>IF($J479&lt;&gt;"",IF($AD479=1,VLOOKUP($J479,得点換算表!$C$56:$D$65,2),VLOOKUP($J479,得点換算表!$E$56:$F$65,2)),"")</f>
        <v/>
      </c>
      <c r="AK479" s="142" t="str">
        <f>IF($K479&lt;&gt;"",IF($AD479=1,VLOOKUP($K479,得点換算表!$C$66:$D$76,2),VLOOKUP($K479,得点換算表!$E$66:$F$76,2)),"")</f>
        <v/>
      </c>
      <c r="AL479" s="142" t="str">
        <f>IF($L479&lt;&gt;"",IF($AD479=1,VLOOKUP($L479,得点換算表!$C$77:$D$86,2),VLOOKUP($L479,得点換算表!$E$77:$F$86,2)),"")</f>
        <v/>
      </c>
      <c r="AM479" s="142" t="str">
        <f>IF($M479&lt;&gt;"",IF($AD479=1,VLOOKUP($M479,得点換算表!$C$87:$D$96,2),VLOOKUP($M479,得点換算表!$E$87:$F$96,2)),"")</f>
        <v/>
      </c>
      <c r="AN479" s="142" t="str">
        <f t="shared" si="31"/>
        <v/>
      </c>
      <c r="AO479" s="143" t="str">
        <f>IF(AND($AN479&lt;&gt;"",$AN479&gt;=8),VLOOKUP($AN479,得点換算表!$I$10:$J$14,2),"")</f>
        <v/>
      </c>
      <c r="AP479" s="105"/>
    </row>
    <row r="480" spans="1:42" x14ac:dyDescent="0.15">
      <c r="A480" s="11"/>
      <c r="B480" s="12"/>
      <c r="C480" s="13"/>
      <c r="D480" s="13"/>
      <c r="E480" s="14"/>
      <c r="F480" s="14"/>
      <c r="G480" s="14"/>
      <c r="H480" s="14"/>
      <c r="I480" s="15"/>
      <c r="J480" s="14"/>
      <c r="K480" s="13"/>
      <c r="L480" s="14"/>
      <c r="M480" s="14"/>
      <c r="N480" s="14"/>
      <c r="O480" s="14"/>
      <c r="P480" s="198"/>
      <c r="Q480" s="198"/>
      <c r="R480" s="198"/>
      <c r="S480" s="198"/>
      <c r="T480" s="198"/>
      <c r="U480" s="198"/>
      <c r="V480" s="198"/>
      <c r="W480" s="202">
        <f t="shared" si="32"/>
        <v>0</v>
      </c>
      <c r="X480" s="14"/>
      <c r="Y480" s="14"/>
      <c r="Z480" s="108"/>
      <c r="AA480" s="114"/>
      <c r="AB480" s="129"/>
      <c r="AC480" s="128"/>
      <c r="AD480" s="142" t="str">
        <f t="shared" si="33"/>
        <v/>
      </c>
      <c r="AE480" s="142" t="str">
        <f>IF($E480&lt;&gt;"",IF($AD480=1,VLOOKUP($E480,得点換算表!$C$5:$D$14,2),VLOOKUP($E480,得点換算表!$E$5:$F$14,2)),"")</f>
        <v/>
      </c>
      <c r="AF480" s="142" t="str">
        <f>IF($F480&lt;&gt;"",IF($AD480=1,VLOOKUP($F480,得点換算表!$C$15:$D$24,2),VLOOKUP($F480,得点換算表!$E$15:$F$24,2)),"")</f>
        <v/>
      </c>
      <c r="AG480" s="142" t="str">
        <f>IF($G480&lt;&gt;"",IF($AD480=1,VLOOKUP($G480,得点換算表!$C$25:$D$34,2),VLOOKUP($G480,得点換算表!$E$25:$F$34,2)),"")</f>
        <v/>
      </c>
      <c r="AH480" s="142" t="str">
        <f>IF($H480&lt;&gt;"",IF($AD480=1,VLOOKUP($H480,得点換算表!$C$35:$D$44,2),VLOOKUP($H480,得点換算表!$E$35:$F$44,2)),"")</f>
        <v/>
      </c>
      <c r="AI480" s="142" t="str">
        <f>IF($I480&lt;&gt;"",IF($AD480=1,VLOOKUP($I480,得点換算表!$C$45:$D$55,2),VLOOKUP($I480,得点換算表!$E$45:$F$55,2)),"")</f>
        <v/>
      </c>
      <c r="AJ480" s="142" t="str">
        <f>IF($J480&lt;&gt;"",IF($AD480=1,VLOOKUP($J480,得点換算表!$C$56:$D$65,2),VLOOKUP($J480,得点換算表!$E$56:$F$65,2)),"")</f>
        <v/>
      </c>
      <c r="AK480" s="142" t="str">
        <f>IF($K480&lt;&gt;"",IF($AD480=1,VLOOKUP($K480,得点換算表!$C$66:$D$76,2),VLOOKUP($K480,得点換算表!$E$66:$F$76,2)),"")</f>
        <v/>
      </c>
      <c r="AL480" s="142" t="str">
        <f>IF($L480&lt;&gt;"",IF($AD480=1,VLOOKUP($L480,得点換算表!$C$77:$D$86,2),VLOOKUP($L480,得点換算表!$E$77:$F$86,2)),"")</f>
        <v/>
      </c>
      <c r="AM480" s="142" t="str">
        <f>IF($M480&lt;&gt;"",IF($AD480=1,VLOOKUP($M480,得点換算表!$C$87:$D$96,2),VLOOKUP($M480,得点換算表!$E$87:$F$96,2)),"")</f>
        <v/>
      </c>
      <c r="AN480" s="142" t="str">
        <f t="shared" si="31"/>
        <v/>
      </c>
      <c r="AO480" s="143" t="str">
        <f>IF(AND($AN480&lt;&gt;"",$AN480&gt;=8),VLOOKUP($AN480,得点換算表!$I$10:$J$14,2),"")</f>
        <v/>
      </c>
      <c r="AP480" s="105"/>
    </row>
    <row r="481" spans="1:42" x14ac:dyDescent="0.15">
      <c r="A481" s="11"/>
      <c r="B481" s="12"/>
      <c r="C481" s="13"/>
      <c r="D481" s="13"/>
      <c r="E481" s="14"/>
      <c r="F481" s="14"/>
      <c r="G481" s="14"/>
      <c r="H481" s="14"/>
      <c r="I481" s="15"/>
      <c r="J481" s="14"/>
      <c r="K481" s="13"/>
      <c r="L481" s="14"/>
      <c r="M481" s="14"/>
      <c r="N481" s="14"/>
      <c r="O481" s="14"/>
      <c r="P481" s="198"/>
      <c r="Q481" s="198"/>
      <c r="R481" s="198"/>
      <c r="S481" s="198"/>
      <c r="T481" s="198"/>
      <c r="U481" s="198"/>
      <c r="V481" s="198"/>
      <c r="W481" s="202">
        <f t="shared" si="32"/>
        <v>0</v>
      </c>
      <c r="X481" s="14"/>
      <c r="Y481" s="14"/>
      <c r="Z481" s="108"/>
      <c r="AA481" s="114"/>
      <c r="AB481" s="129"/>
      <c r="AC481" s="128"/>
      <c r="AD481" s="142" t="str">
        <f t="shared" si="33"/>
        <v/>
      </c>
      <c r="AE481" s="142" t="str">
        <f>IF($E481&lt;&gt;"",IF($AD481=1,VLOOKUP($E481,得点換算表!$C$5:$D$14,2),VLOOKUP($E481,得点換算表!$E$5:$F$14,2)),"")</f>
        <v/>
      </c>
      <c r="AF481" s="142" t="str">
        <f>IF($F481&lt;&gt;"",IF($AD481=1,VLOOKUP($F481,得点換算表!$C$15:$D$24,2),VLOOKUP($F481,得点換算表!$E$15:$F$24,2)),"")</f>
        <v/>
      </c>
      <c r="AG481" s="142" t="str">
        <f>IF($G481&lt;&gt;"",IF($AD481=1,VLOOKUP($G481,得点換算表!$C$25:$D$34,2),VLOOKUP($G481,得点換算表!$E$25:$F$34,2)),"")</f>
        <v/>
      </c>
      <c r="AH481" s="142" t="str">
        <f>IF($H481&lt;&gt;"",IF($AD481=1,VLOOKUP($H481,得点換算表!$C$35:$D$44,2),VLOOKUP($H481,得点換算表!$E$35:$F$44,2)),"")</f>
        <v/>
      </c>
      <c r="AI481" s="142" t="str">
        <f>IF($I481&lt;&gt;"",IF($AD481=1,VLOOKUP($I481,得点換算表!$C$45:$D$55,2),VLOOKUP($I481,得点換算表!$E$45:$F$55,2)),"")</f>
        <v/>
      </c>
      <c r="AJ481" s="142" t="str">
        <f>IF($J481&lt;&gt;"",IF($AD481=1,VLOOKUP($J481,得点換算表!$C$56:$D$65,2),VLOOKUP($J481,得点換算表!$E$56:$F$65,2)),"")</f>
        <v/>
      </c>
      <c r="AK481" s="142" t="str">
        <f>IF($K481&lt;&gt;"",IF($AD481=1,VLOOKUP($K481,得点換算表!$C$66:$D$76,2),VLOOKUP($K481,得点換算表!$E$66:$F$76,2)),"")</f>
        <v/>
      </c>
      <c r="AL481" s="142" t="str">
        <f>IF($L481&lt;&gt;"",IF($AD481=1,VLOOKUP($L481,得点換算表!$C$77:$D$86,2),VLOOKUP($L481,得点換算表!$E$77:$F$86,2)),"")</f>
        <v/>
      </c>
      <c r="AM481" s="142" t="str">
        <f>IF($M481&lt;&gt;"",IF($AD481=1,VLOOKUP($M481,得点換算表!$C$87:$D$96,2),VLOOKUP($M481,得点換算表!$E$87:$F$96,2)),"")</f>
        <v/>
      </c>
      <c r="AN481" s="142" t="str">
        <f t="shared" si="31"/>
        <v/>
      </c>
      <c r="AO481" s="143" t="str">
        <f>IF(AND($AN481&lt;&gt;"",$AN481&gt;=8),VLOOKUP($AN481,得点換算表!$I$10:$J$14,2),"")</f>
        <v/>
      </c>
      <c r="AP481" s="105"/>
    </row>
    <row r="482" spans="1:42" x14ac:dyDescent="0.15">
      <c r="A482" s="11"/>
      <c r="B482" s="12"/>
      <c r="C482" s="13"/>
      <c r="D482" s="13"/>
      <c r="E482" s="14"/>
      <c r="F482" s="14"/>
      <c r="G482" s="14"/>
      <c r="H482" s="14"/>
      <c r="I482" s="15"/>
      <c r="J482" s="14"/>
      <c r="K482" s="13"/>
      <c r="L482" s="14"/>
      <c r="M482" s="14"/>
      <c r="N482" s="14"/>
      <c r="O482" s="14"/>
      <c r="P482" s="198"/>
      <c r="Q482" s="198"/>
      <c r="R482" s="198"/>
      <c r="S482" s="198"/>
      <c r="T482" s="198"/>
      <c r="U482" s="198"/>
      <c r="V482" s="198"/>
      <c r="W482" s="202">
        <f t="shared" si="32"/>
        <v>0</v>
      </c>
      <c r="X482" s="14"/>
      <c r="Y482" s="14"/>
      <c r="Z482" s="108"/>
      <c r="AA482" s="114"/>
      <c r="AB482" s="129"/>
      <c r="AC482" s="128"/>
      <c r="AD482" s="142" t="str">
        <f t="shared" si="33"/>
        <v/>
      </c>
      <c r="AE482" s="142" t="str">
        <f>IF($E482&lt;&gt;"",IF($AD482=1,VLOOKUP($E482,得点換算表!$C$5:$D$14,2),VLOOKUP($E482,得点換算表!$E$5:$F$14,2)),"")</f>
        <v/>
      </c>
      <c r="AF482" s="142" t="str">
        <f>IF($F482&lt;&gt;"",IF($AD482=1,VLOOKUP($F482,得点換算表!$C$15:$D$24,2),VLOOKUP($F482,得点換算表!$E$15:$F$24,2)),"")</f>
        <v/>
      </c>
      <c r="AG482" s="142" t="str">
        <f>IF($G482&lt;&gt;"",IF($AD482=1,VLOOKUP($G482,得点換算表!$C$25:$D$34,2),VLOOKUP($G482,得点換算表!$E$25:$F$34,2)),"")</f>
        <v/>
      </c>
      <c r="AH482" s="142" t="str">
        <f>IF($H482&lt;&gt;"",IF($AD482=1,VLOOKUP($H482,得点換算表!$C$35:$D$44,2),VLOOKUP($H482,得点換算表!$E$35:$F$44,2)),"")</f>
        <v/>
      </c>
      <c r="AI482" s="142" t="str">
        <f>IF($I482&lt;&gt;"",IF($AD482=1,VLOOKUP($I482,得点換算表!$C$45:$D$55,2),VLOOKUP($I482,得点換算表!$E$45:$F$55,2)),"")</f>
        <v/>
      </c>
      <c r="AJ482" s="142" t="str">
        <f>IF($J482&lt;&gt;"",IF($AD482=1,VLOOKUP($J482,得点換算表!$C$56:$D$65,2),VLOOKUP($J482,得点換算表!$E$56:$F$65,2)),"")</f>
        <v/>
      </c>
      <c r="AK482" s="142" t="str">
        <f>IF($K482&lt;&gt;"",IF($AD482=1,VLOOKUP($K482,得点換算表!$C$66:$D$76,2),VLOOKUP($K482,得点換算表!$E$66:$F$76,2)),"")</f>
        <v/>
      </c>
      <c r="AL482" s="142" t="str">
        <f>IF($L482&lt;&gt;"",IF($AD482=1,VLOOKUP($L482,得点換算表!$C$77:$D$86,2),VLOOKUP($L482,得点換算表!$E$77:$F$86,2)),"")</f>
        <v/>
      </c>
      <c r="AM482" s="142" t="str">
        <f>IF($M482&lt;&gt;"",IF($AD482=1,VLOOKUP($M482,得点換算表!$C$87:$D$96,2),VLOOKUP($M482,得点換算表!$E$87:$F$96,2)),"")</f>
        <v/>
      </c>
      <c r="AN482" s="142" t="str">
        <f t="shared" si="31"/>
        <v/>
      </c>
      <c r="AO482" s="143" t="str">
        <f>IF(AND($AN482&lt;&gt;"",$AN482&gt;=8),VLOOKUP($AN482,得点換算表!$I$10:$J$14,2),"")</f>
        <v/>
      </c>
      <c r="AP482" s="105"/>
    </row>
    <row r="483" spans="1:42" x14ac:dyDescent="0.15">
      <c r="A483" s="11"/>
      <c r="B483" s="12"/>
      <c r="C483" s="13"/>
      <c r="D483" s="13"/>
      <c r="E483" s="14"/>
      <c r="F483" s="14"/>
      <c r="G483" s="14"/>
      <c r="H483" s="14"/>
      <c r="I483" s="15"/>
      <c r="J483" s="14"/>
      <c r="K483" s="13"/>
      <c r="L483" s="14"/>
      <c r="M483" s="14"/>
      <c r="N483" s="14"/>
      <c r="O483" s="14"/>
      <c r="P483" s="198"/>
      <c r="Q483" s="198"/>
      <c r="R483" s="198"/>
      <c r="S483" s="198"/>
      <c r="T483" s="198"/>
      <c r="U483" s="198"/>
      <c r="V483" s="198"/>
      <c r="W483" s="202">
        <f t="shared" si="32"/>
        <v>0</v>
      </c>
      <c r="X483" s="14"/>
      <c r="Y483" s="14"/>
      <c r="Z483" s="108"/>
      <c r="AA483" s="114"/>
      <c r="AB483" s="129"/>
      <c r="AC483" s="128"/>
      <c r="AD483" s="142" t="str">
        <f t="shared" si="33"/>
        <v/>
      </c>
      <c r="AE483" s="142" t="str">
        <f>IF($E483&lt;&gt;"",IF($AD483=1,VLOOKUP($E483,得点換算表!$C$5:$D$14,2),VLOOKUP($E483,得点換算表!$E$5:$F$14,2)),"")</f>
        <v/>
      </c>
      <c r="AF483" s="142" t="str">
        <f>IF($F483&lt;&gt;"",IF($AD483=1,VLOOKUP($F483,得点換算表!$C$15:$D$24,2),VLOOKUP($F483,得点換算表!$E$15:$F$24,2)),"")</f>
        <v/>
      </c>
      <c r="AG483" s="142" t="str">
        <f>IF($G483&lt;&gt;"",IF($AD483=1,VLOOKUP($G483,得点換算表!$C$25:$D$34,2),VLOOKUP($G483,得点換算表!$E$25:$F$34,2)),"")</f>
        <v/>
      </c>
      <c r="AH483" s="142" t="str">
        <f>IF($H483&lt;&gt;"",IF($AD483=1,VLOOKUP($H483,得点換算表!$C$35:$D$44,2),VLOOKUP($H483,得点換算表!$E$35:$F$44,2)),"")</f>
        <v/>
      </c>
      <c r="AI483" s="142" t="str">
        <f>IF($I483&lt;&gt;"",IF($AD483=1,VLOOKUP($I483,得点換算表!$C$45:$D$55,2),VLOOKUP($I483,得点換算表!$E$45:$F$55,2)),"")</f>
        <v/>
      </c>
      <c r="AJ483" s="142" t="str">
        <f>IF($J483&lt;&gt;"",IF($AD483=1,VLOOKUP($J483,得点換算表!$C$56:$D$65,2),VLOOKUP($J483,得点換算表!$E$56:$F$65,2)),"")</f>
        <v/>
      </c>
      <c r="AK483" s="142" t="str">
        <f>IF($K483&lt;&gt;"",IF($AD483=1,VLOOKUP($K483,得点換算表!$C$66:$D$76,2),VLOOKUP($K483,得点換算表!$E$66:$F$76,2)),"")</f>
        <v/>
      </c>
      <c r="AL483" s="142" t="str">
        <f>IF($L483&lt;&gt;"",IF($AD483=1,VLOOKUP($L483,得点換算表!$C$77:$D$86,2),VLOOKUP($L483,得点換算表!$E$77:$F$86,2)),"")</f>
        <v/>
      </c>
      <c r="AM483" s="142" t="str">
        <f>IF($M483&lt;&gt;"",IF($AD483=1,VLOOKUP($M483,得点換算表!$C$87:$D$96,2),VLOOKUP($M483,得点換算表!$E$87:$F$96,2)),"")</f>
        <v/>
      </c>
      <c r="AN483" s="142" t="str">
        <f t="shared" si="31"/>
        <v/>
      </c>
      <c r="AO483" s="143" t="str">
        <f>IF(AND($AN483&lt;&gt;"",$AN483&gt;=8),VLOOKUP($AN483,得点換算表!$I$10:$J$14,2),"")</f>
        <v/>
      </c>
      <c r="AP483" s="105"/>
    </row>
    <row r="484" spans="1:42" x14ac:dyDescent="0.15">
      <c r="A484" s="11"/>
      <c r="B484" s="12"/>
      <c r="C484" s="13"/>
      <c r="D484" s="13"/>
      <c r="E484" s="14"/>
      <c r="F484" s="14"/>
      <c r="G484" s="14"/>
      <c r="H484" s="14"/>
      <c r="I484" s="15"/>
      <c r="J484" s="14"/>
      <c r="K484" s="13"/>
      <c r="L484" s="14"/>
      <c r="M484" s="14"/>
      <c r="N484" s="14"/>
      <c r="O484" s="14"/>
      <c r="P484" s="198"/>
      <c r="Q484" s="198"/>
      <c r="R484" s="198"/>
      <c r="S484" s="198"/>
      <c r="T484" s="198"/>
      <c r="U484" s="198"/>
      <c r="V484" s="198"/>
      <c r="W484" s="202">
        <f t="shared" si="32"/>
        <v>0</v>
      </c>
      <c r="X484" s="14"/>
      <c r="Y484" s="14"/>
      <c r="Z484" s="108"/>
      <c r="AA484" s="114"/>
      <c r="AB484" s="129"/>
      <c r="AC484" s="128"/>
      <c r="AD484" s="142" t="str">
        <f t="shared" si="33"/>
        <v/>
      </c>
      <c r="AE484" s="142" t="str">
        <f>IF($E484&lt;&gt;"",IF($AD484=1,VLOOKUP($E484,得点換算表!$C$5:$D$14,2),VLOOKUP($E484,得点換算表!$E$5:$F$14,2)),"")</f>
        <v/>
      </c>
      <c r="AF484" s="142" t="str">
        <f>IF($F484&lt;&gt;"",IF($AD484=1,VLOOKUP($F484,得点換算表!$C$15:$D$24,2),VLOOKUP($F484,得点換算表!$E$15:$F$24,2)),"")</f>
        <v/>
      </c>
      <c r="AG484" s="142" t="str">
        <f>IF($G484&lt;&gt;"",IF($AD484=1,VLOOKUP($G484,得点換算表!$C$25:$D$34,2),VLOOKUP($G484,得点換算表!$E$25:$F$34,2)),"")</f>
        <v/>
      </c>
      <c r="AH484" s="142" t="str">
        <f>IF($H484&lt;&gt;"",IF($AD484=1,VLOOKUP($H484,得点換算表!$C$35:$D$44,2),VLOOKUP($H484,得点換算表!$E$35:$F$44,2)),"")</f>
        <v/>
      </c>
      <c r="AI484" s="142" t="str">
        <f>IF($I484&lt;&gt;"",IF($AD484=1,VLOOKUP($I484,得点換算表!$C$45:$D$55,2),VLOOKUP($I484,得点換算表!$E$45:$F$55,2)),"")</f>
        <v/>
      </c>
      <c r="AJ484" s="142" t="str">
        <f>IF($J484&lt;&gt;"",IF($AD484=1,VLOOKUP($J484,得点換算表!$C$56:$D$65,2),VLOOKUP($J484,得点換算表!$E$56:$F$65,2)),"")</f>
        <v/>
      </c>
      <c r="AK484" s="142" t="str">
        <f>IF($K484&lt;&gt;"",IF($AD484=1,VLOOKUP($K484,得点換算表!$C$66:$D$76,2),VLOOKUP($K484,得点換算表!$E$66:$F$76,2)),"")</f>
        <v/>
      </c>
      <c r="AL484" s="142" t="str">
        <f>IF($L484&lt;&gt;"",IF($AD484=1,VLOOKUP($L484,得点換算表!$C$77:$D$86,2),VLOOKUP($L484,得点換算表!$E$77:$F$86,2)),"")</f>
        <v/>
      </c>
      <c r="AM484" s="142" t="str">
        <f>IF($M484&lt;&gt;"",IF($AD484=1,VLOOKUP($M484,得点換算表!$C$87:$D$96,2),VLOOKUP($M484,得点換算表!$E$87:$F$96,2)),"")</f>
        <v/>
      </c>
      <c r="AN484" s="142" t="str">
        <f t="shared" si="31"/>
        <v/>
      </c>
      <c r="AO484" s="143" t="str">
        <f>IF(AND($AN484&lt;&gt;"",$AN484&gt;=8),VLOOKUP($AN484,得点換算表!$I$10:$J$14,2),"")</f>
        <v/>
      </c>
      <c r="AP484" s="105"/>
    </row>
    <row r="485" spans="1:42" x14ac:dyDescent="0.15">
      <c r="A485" s="11"/>
      <c r="B485" s="12"/>
      <c r="C485" s="13"/>
      <c r="D485" s="13"/>
      <c r="E485" s="14"/>
      <c r="F485" s="14"/>
      <c r="G485" s="14"/>
      <c r="H485" s="14"/>
      <c r="I485" s="15"/>
      <c r="J485" s="14"/>
      <c r="K485" s="13"/>
      <c r="L485" s="14"/>
      <c r="M485" s="14"/>
      <c r="N485" s="14"/>
      <c r="O485" s="14"/>
      <c r="P485" s="198"/>
      <c r="Q485" s="198"/>
      <c r="R485" s="198"/>
      <c r="S485" s="198"/>
      <c r="T485" s="198"/>
      <c r="U485" s="198"/>
      <c r="V485" s="198"/>
      <c r="W485" s="202">
        <f t="shared" si="32"/>
        <v>0</v>
      </c>
      <c r="X485" s="14"/>
      <c r="Y485" s="14"/>
      <c r="Z485" s="108"/>
      <c r="AA485" s="114"/>
      <c r="AB485" s="129"/>
      <c r="AC485" s="128"/>
      <c r="AD485" s="142" t="str">
        <f t="shared" si="33"/>
        <v/>
      </c>
      <c r="AE485" s="142" t="str">
        <f>IF($E485&lt;&gt;"",IF($AD485=1,VLOOKUP($E485,得点換算表!$C$5:$D$14,2),VLOOKUP($E485,得点換算表!$E$5:$F$14,2)),"")</f>
        <v/>
      </c>
      <c r="AF485" s="142" t="str">
        <f>IF($F485&lt;&gt;"",IF($AD485=1,VLOOKUP($F485,得点換算表!$C$15:$D$24,2),VLOOKUP($F485,得点換算表!$E$15:$F$24,2)),"")</f>
        <v/>
      </c>
      <c r="AG485" s="142" t="str">
        <f>IF($G485&lt;&gt;"",IF($AD485=1,VLOOKUP($G485,得点換算表!$C$25:$D$34,2),VLOOKUP($G485,得点換算表!$E$25:$F$34,2)),"")</f>
        <v/>
      </c>
      <c r="AH485" s="142" t="str">
        <f>IF($H485&lt;&gt;"",IF($AD485=1,VLOOKUP($H485,得点換算表!$C$35:$D$44,2),VLOOKUP($H485,得点換算表!$E$35:$F$44,2)),"")</f>
        <v/>
      </c>
      <c r="AI485" s="142" t="str">
        <f>IF($I485&lt;&gt;"",IF($AD485=1,VLOOKUP($I485,得点換算表!$C$45:$D$55,2),VLOOKUP($I485,得点換算表!$E$45:$F$55,2)),"")</f>
        <v/>
      </c>
      <c r="AJ485" s="142" t="str">
        <f>IF($J485&lt;&gt;"",IF($AD485=1,VLOOKUP($J485,得点換算表!$C$56:$D$65,2),VLOOKUP($J485,得点換算表!$E$56:$F$65,2)),"")</f>
        <v/>
      </c>
      <c r="AK485" s="142" t="str">
        <f>IF($K485&lt;&gt;"",IF($AD485=1,VLOOKUP($K485,得点換算表!$C$66:$D$76,2),VLOOKUP($K485,得点換算表!$E$66:$F$76,2)),"")</f>
        <v/>
      </c>
      <c r="AL485" s="142" t="str">
        <f>IF($L485&lt;&gt;"",IF($AD485=1,VLOOKUP($L485,得点換算表!$C$77:$D$86,2),VLOOKUP($L485,得点換算表!$E$77:$F$86,2)),"")</f>
        <v/>
      </c>
      <c r="AM485" s="142" t="str">
        <f>IF($M485&lt;&gt;"",IF($AD485=1,VLOOKUP($M485,得点換算表!$C$87:$D$96,2),VLOOKUP($M485,得点換算表!$E$87:$F$96,2)),"")</f>
        <v/>
      </c>
      <c r="AN485" s="142" t="str">
        <f t="shared" si="31"/>
        <v/>
      </c>
      <c r="AO485" s="143" t="str">
        <f>IF(AND($AN485&lt;&gt;"",$AN485&gt;=8),VLOOKUP($AN485,得点換算表!$I$10:$J$14,2),"")</f>
        <v/>
      </c>
      <c r="AP485" s="105"/>
    </row>
    <row r="486" spans="1:42" x14ac:dyDescent="0.15">
      <c r="A486" s="11"/>
      <c r="B486" s="12"/>
      <c r="C486" s="13"/>
      <c r="D486" s="13"/>
      <c r="E486" s="14"/>
      <c r="F486" s="14"/>
      <c r="G486" s="14"/>
      <c r="H486" s="14"/>
      <c r="I486" s="15"/>
      <c r="J486" s="14"/>
      <c r="K486" s="13"/>
      <c r="L486" s="14"/>
      <c r="M486" s="14"/>
      <c r="N486" s="14"/>
      <c r="O486" s="14"/>
      <c r="P486" s="198"/>
      <c r="Q486" s="198"/>
      <c r="R486" s="198"/>
      <c r="S486" s="198"/>
      <c r="T486" s="198"/>
      <c r="U486" s="198"/>
      <c r="V486" s="198"/>
      <c r="W486" s="202">
        <f t="shared" si="32"/>
        <v>0</v>
      </c>
      <c r="X486" s="14"/>
      <c r="Y486" s="14"/>
      <c r="Z486" s="108"/>
      <c r="AA486" s="114"/>
      <c r="AB486" s="129"/>
      <c r="AC486" s="128"/>
      <c r="AD486" s="142" t="str">
        <f t="shared" si="33"/>
        <v/>
      </c>
      <c r="AE486" s="142" t="str">
        <f>IF($E486&lt;&gt;"",IF($AD486=1,VLOOKUP($E486,得点換算表!$C$5:$D$14,2),VLOOKUP($E486,得点換算表!$E$5:$F$14,2)),"")</f>
        <v/>
      </c>
      <c r="AF486" s="142" t="str">
        <f>IF($F486&lt;&gt;"",IF($AD486=1,VLOOKUP($F486,得点換算表!$C$15:$D$24,2),VLOOKUP($F486,得点換算表!$E$15:$F$24,2)),"")</f>
        <v/>
      </c>
      <c r="AG486" s="142" t="str">
        <f>IF($G486&lt;&gt;"",IF($AD486=1,VLOOKUP($G486,得点換算表!$C$25:$D$34,2),VLOOKUP($G486,得点換算表!$E$25:$F$34,2)),"")</f>
        <v/>
      </c>
      <c r="AH486" s="142" t="str">
        <f>IF($H486&lt;&gt;"",IF($AD486=1,VLOOKUP($H486,得点換算表!$C$35:$D$44,2),VLOOKUP($H486,得点換算表!$E$35:$F$44,2)),"")</f>
        <v/>
      </c>
      <c r="AI486" s="142" t="str">
        <f>IF($I486&lt;&gt;"",IF($AD486=1,VLOOKUP($I486,得点換算表!$C$45:$D$55,2),VLOOKUP($I486,得点換算表!$E$45:$F$55,2)),"")</f>
        <v/>
      </c>
      <c r="AJ486" s="142" t="str">
        <f>IF($J486&lt;&gt;"",IF($AD486=1,VLOOKUP($J486,得点換算表!$C$56:$D$65,2),VLOOKUP($J486,得点換算表!$E$56:$F$65,2)),"")</f>
        <v/>
      </c>
      <c r="AK486" s="142" t="str">
        <f>IF($K486&lt;&gt;"",IF($AD486=1,VLOOKUP($K486,得点換算表!$C$66:$D$76,2),VLOOKUP($K486,得点換算表!$E$66:$F$76,2)),"")</f>
        <v/>
      </c>
      <c r="AL486" s="142" t="str">
        <f>IF($L486&lt;&gt;"",IF($AD486=1,VLOOKUP($L486,得点換算表!$C$77:$D$86,2),VLOOKUP($L486,得点換算表!$E$77:$F$86,2)),"")</f>
        <v/>
      </c>
      <c r="AM486" s="142" t="str">
        <f>IF($M486&lt;&gt;"",IF($AD486=1,VLOOKUP($M486,得点換算表!$C$87:$D$96,2),VLOOKUP($M486,得点換算表!$E$87:$F$96,2)),"")</f>
        <v/>
      </c>
      <c r="AN486" s="142" t="str">
        <f t="shared" si="31"/>
        <v/>
      </c>
      <c r="AO486" s="143" t="str">
        <f>IF(AND($AN486&lt;&gt;"",$AN486&gt;=8),VLOOKUP($AN486,得点換算表!$I$10:$J$14,2),"")</f>
        <v/>
      </c>
      <c r="AP486" s="105"/>
    </row>
    <row r="487" spans="1:42" x14ac:dyDescent="0.15">
      <c r="A487" s="11"/>
      <c r="B487" s="12"/>
      <c r="C487" s="13"/>
      <c r="D487" s="13"/>
      <c r="E487" s="14"/>
      <c r="F487" s="14"/>
      <c r="G487" s="14"/>
      <c r="H487" s="14"/>
      <c r="I487" s="15"/>
      <c r="J487" s="14"/>
      <c r="K487" s="13"/>
      <c r="L487" s="14"/>
      <c r="M487" s="14"/>
      <c r="N487" s="14"/>
      <c r="O487" s="14"/>
      <c r="P487" s="198"/>
      <c r="Q487" s="198"/>
      <c r="R487" s="198"/>
      <c r="S487" s="198"/>
      <c r="T487" s="198"/>
      <c r="U487" s="198"/>
      <c r="V487" s="198"/>
      <c r="W487" s="202">
        <f t="shared" si="32"/>
        <v>0</v>
      </c>
      <c r="X487" s="14"/>
      <c r="Y487" s="14"/>
      <c r="Z487" s="108"/>
      <c r="AA487" s="114"/>
      <c r="AB487" s="129"/>
      <c r="AC487" s="128"/>
      <c r="AD487" s="142" t="str">
        <f t="shared" si="33"/>
        <v/>
      </c>
      <c r="AE487" s="142" t="str">
        <f>IF($E487&lt;&gt;"",IF($AD487=1,VLOOKUP($E487,得点換算表!$C$5:$D$14,2),VLOOKUP($E487,得点換算表!$E$5:$F$14,2)),"")</f>
        <v/>
      </c>
      <c r="AF487" s="142" t="str">
        <f>IF($F487&lt;&gt;"",IF($AD487=1,VLOOKUP($F487,得点換算表!$C$15:$D$24,2),VLOOKUP($F487,得点換算表!$E$15:$F$24,2)),"")</f>
        <v/>
      </c>
      <c r="AG487" s="142" t="str">
        <f>IF($G487&lt;&gt;"",IF($AD487=1,VLOOKUP($G487,得点換算表!$C$25:$D$34,2),VLOOKUP($G487,得点換算表!$E$25:$F$34,2)),"")</f>
        <v/>
      </c>
      <c r="AH487" s="142" t="str">
        <f>IF($H487&lt;&gt;"",IF($AD487=1,VLOOKUP($H487,得点換算表!$C$35:$D$44,2),VLOOKUP($H487,得点換算表!$E$35:$F$44,2)),"")</f>
        <v/>
      </c>
      <c r="AI487" s="142" t="str">
        <f>IF($I487&lt;&gt;"",IF($AD487=1,VLOOKUP($I487,得点換算表!$C$45:$D$55,2),VLOOKUP($I487,得点換算表!$E$45:$F$55,2)),"")</f>
        <v/>
      </c>
      <c r="AJ487" s="142" t="str">
        <f>IF($J487&lt;&gt;"",IF($AD487=1,VLOOKUP($J487,得点換算表!$C$56:$D$65,2),VLOOKUP($J487,得点換算表!$E$56:$F$65,2)),"")</f>
        <v/>
      </c>
      <c r="AK487" s="142" t="str">
        <f>IF($K487&lt;&gt;"",IF($AD487=1,VLOOKUP($K487,得点換算表!$C$66:$D$76,2),VLOOKUP($K487,得点換算表!$E$66:$F$76,2)),"")</f>
        <v/>
      </c>
      <c r="AL487" s="142" t="str">
        <f>IF($L487&lt;&gt;"",IF($AD487=1,VLOOKUP($L487,得点換算表!$C$77:$D$86,2),VLOOKUP($L487,得点換算表!$E$77:$F$86,2)),"")</f>
        <v/>
      </c>
      <c r="AM487" s="142" t="str">
        <f>IF($M487&lt;&gt;"",IF($AD487=1,VLOOKUP($M487,得点換算表!$C$87:$D$96,2),VLOOKUP($M487,得点換算表!$E$87:$F$96,2)),"")</f>
        <v/>
      </c>
      <c r="AN487" s="142" t="str">
        <f t="shared" si="31"/>
        <v/>
      </c>
      <c r="AO487" s="143" t="str">
        <f>IF(AND($AN487&lt;&gt;"",$AN487&gt;=8),VLOOKUP($AN487,得点換算表!$I$10:$J$14,2),"")</f>
        <v/>
      </c>
      <c r="AP487" s="105"/>
    </row>
    <row r="488" spans="1:42" x14ac:dyDescent="0.15">
      <c r="A488" s="11"/>
      <c r="B488" s="12"/>
      <c r="C488" s="13"/>
      <c r="D488" s="13"/>
      <c r="E488" s="14"/>
      <c r="F488" s="14"/>
      <c r="G488" s="14"/>
      <c r="H488" s="14"/>
      <c r="I488" s="15"/>
      <c r="J488" s="14"/>
      <c r="K488" s="13"/>
      <c r="L488" s="14"/>
      <c r="M488" s="14"/>
      <c r="N488" s="14"/>
      <c r="O488" s="14"/>
      <c r="P488" s="198"/>
      <c r="Q488" s="198"/>
      <c r="R488" s="198"/>
      <c r="S488" s="198"/>
      <c r="T488" s="198"/>
      <c r="U488" s="198"/>
      <c r="V488" s="198"/>
      <c r="W488" s="202">
        <f t="shared" si="32"/>
        <v>0</v>
      </c>
      <c r="X488" s="14"/>
      <c r="Y488" s="14"/>
      <c r="Z488" s="108"/>
      <c r="AA488" s="114"/>
      <c r="AB488" s="129"/>
      <c r="AC488" s="128"/>
      <c r="AD488" s="142" t="str">
        <f t="shared" si="33"/>
        <v/>
      </c>
      <c r="AE488" s="142" t="str">
        <f>IF($E488&lt;&gt;"",IF($AD488=1,VLOOKUP($E488,得点換算表!$C$5:$D$14,2),VLOOKUP($E488,得点換算表!$E$5:$F$14,2)),"")</f>
        <v/>
      </c>
      <c r="AF488" s="142" t="str">
        <f>IF($F488&lt;&gt;"",IF($AD488=1,VLOOKUP($F488,得点換算表!$C$15:$D$24,2),VLOOKUP($F488,得点換算表!$E$15:$F$24,2)),"")</f>
        <v/>
      </c>
      <c r="AG488" s="142" t="str">
        <f>IF($G488&lt;&gt;"",IF($AD488=1,VLOOKUP($G488,得点換算表!$C$25:$D$34,2),VLOOKUP($G488,得点換算表!$E$25:$F$34,2)),"")</f>
        <v/>
      </c>
      <c r="AH488" s="142" t="str">
        <f>IF($H488&lt;&gt;"",IF($AD488=1,VLOOKUP($H488,得点換算表!$C$35:$D$44,2),VLOOKUP($H488,得点換算表!$E$35:$F$44,2)),"")</f>
        <v/>
      </c>
      <c r="AI488" s="142" t="str">
        <f>IF($I488&lt;&gt;"",IF($AD488=1,VLOOKUP($I488,得点換算表!$C$45:$D$55,2),VLOOKUP($I488,得点換算表!$E$45:$F$55,2)),"")</f>
        <v/>
      </c>
      <c r="AJ488" s="142" t="str">
        <f>IF($J488&lt;&gt;"",IF($AD488=1,VLOOKUP($J488,得点換算表!$C$56:$D$65,2),VLOOKUP($J488,得点換算表!$E$56:$F$65,2)),"")</f>
        <v/>
      </c>
      <c r="AK488" s="142" t="str">
        <f>IF($K488&lt;&gt;"",IF($AD488=1,VLOOKUP($K488,得点換算表!$C$66:$D$76,2),VLOOKUP($K488,得点換算表!$E$66:$F$76,2)),"")</f>
        <v/>
      </c>
      <c r="AL488" s="142" t="str">
        <f>IF($L488&lt;&gt;"",IF($AD488=1,VLOOKUP($L488,得点換算表!$C$77:$D$86,2),VLOOKUP($L488,得点換算表!$E$77:$F$86,2)),"")</f>
        <v/>
      </c>
      <c r="AM488" s="142" t="str">
        <f>IF($M488&lt;&gt;"",IF($AD488=1,VLOOKUP($M488,得点換算表!$C$87:$D$96,2),VLOOKUP($M488,得点換算表!$E$87:$F$96,2)),"")</f>
        <v/>
      </c>
      <c r="AN488" s="142" t="str">
        <f t="shared" si="31"/>
        <v/>
      </c>
      <c r="AO488" s="143" t="str">
        <f>IF(AND($AN488&lt;&gt;"",$AN488&gt;=8),VLOOKUP($AN488,得点換算表!$I$10:$J$14,2),"")</f>
        <v/>
      </c>
      <c r="AP488" s="105"/>
    </row>
    <row r="489" spans="1:42" x14ac:dyDescent="0.15">
      <c r="A489" s="11"/>
      <c r="B489" s="12"/>
      <c r="C489" s="13"/>
      <c r="D489" s="13"/>
      <c r="E489" s="14"/>
      <c r="F489" s="14"/>
      <c r="G489" s="14"/>
      <c r="H489" s="14"/>
      <c r="I489" s="15"/>
      <c r="J489" s="14"/>
      <c r="K489" s="13"/>
      <c r="L489" s="14"/>
      <c r="M489" s="14"/>
      <c r="N489" s="14"/>
      <c r="O489" s="14"/>
      <c r="P489" s="198"/>
      <c r="Q489" s="198"/>
      <c r="R489" s="198"/>
      <c r="S489" s="198"/>
      <c r="T489" s="198"/>
      <c r="U489" s="198"/>
      <c r="V489" s="198"/>
      <c r="W489" s="202">
        <f t="shared" si="32"/>
        <v>0</v>
      </c>
      <c r="X489" s="14"/>
      <c r="Y489" s="14"/>
      <c r="Z489" s="108"/>
      <c r="AA489" s="114"/>
      <c r="AB489" s="129"/>
      <c r="AC489" s="128"/>
      <c r="AD489" s="142" t="str">
        <f t="shared" si="33"/>
        <v/>
      </c>
      <c r="AE489" s="142" t="str">
        <f>IF($E489&lt;&gt;"",IF($AD489=1,VLOOKUP($E489,得点換算表!$C$5:$D$14,2),VLOOKUP($E489,得点換算表!$E$5:$F$14,2)),"")</f>
        <v/>
      </c>
      <c r="AF489" s="142" t="str">
        <f>IF($F489&lt;&gt;"",IF($AD489=1,VLOOKUP($F489,得点換算表!$C$15:$D$24,2),VLOOKUP($F489,得点換算表!$E$15:$F$24,2)),"")</f>
        <v/>
      </c>
      <c r="AG489" s="142" t="str">
        <f>IF($G489&lt;&gt;"",IF($AD489=1,VLOOKUP($G489,得点換算表!$C$25:$D$34,2),VLOOKUP($G489,得点換算表!$E$25:$F$34,2)),"")</f>
        <v/>
      </c>
      <c r="AH489" s="142" t="str">
        <f>IF($H489&lt;&gt;"",IF($AD489=1,VLOOKUP($H489,得点換算表!$C$35:$D$44,2),VLOOKUP($H489,得点換算表!$E$35:$F$44,2)),"")</f>
        <v/>
      </c>
      <c r="AI489" s="142" t="str">
        <f>IF($I489&lt;&gt;"",IF($AD489=1,VLOOKUP($I489,得点換算表!$C$45:$D$55,2),VLOOKUP($I489,得点換算表!$E$45:$F$55,2)),"")</f>
        <v/>
      </c>
      <c r="AJ489" s="142" t="str">
        <f>IF($J489&lt;&gt;"",IF($AD489=1,VLOOKUP($J489,得点換算表!$C$56:$D$65,2),VLOOKUP($J489,得点換算表!$E$56:$F$65,2)),"")</f>
        <v/>
      </c>
      <c r="AK489" s="142" t="str">
        <f>IF($K489&lt;&gt;"",IF($AD489=1,VLOOKUP($K489,得点換算表!$C$66:$D$76,2),VLOOKUP($K489,得点換算表!$E$66:$F$76,2)),"")</f>
        <v/>
      </c>
      <c r="AL489" s="142" t="str">
        <f>IF($L489&lt;&gt;"",IF($AD489=1,VLOOKUP($L489,得点換算表!$C$77:$D$86,2),VLOOKUP($L489,得点換算表!$E$77:$F$86,2)),"")</f>
        <v/>
      </c>
      <c r="AM489" s="142" t="str">
        <f>IF($M489&lt;&gt;"",IF($AD489=1,VLOOKUP($M489,得点換算表!$C$87:$D$96,2),VLOOKUP($M489,得点換算表!$E$87:$F$96,2)),"")</f>
        <v/>
      </c>
      <c r="AN489" s="142" t="str">
        <f t="shared" si="31"/>
        <v/>
      </c>
      <c r="AO489" s="143" t="str">
        <f>IF(AND($AN489&lt;&gt;"",$AN489&gt;=8),VLOOKUP($AN489,得点換算表!$I$10:$J$14,2),"")</f>
        <v/>
      </c>
      <c r="AP489" s="105"/>
    </row>
    <row r="490" spans="1:42" x14ac:dyDescent="0.15">
      <c r="A490" s="11"/>
      <c r="B490" s="12"/>
      <c r="C490" s="13"/>
      <c r="D490" s="13"/>
      <c r="E490" s="14"/>
      <c r="F490" s="14"/>
      <c r="G490" s="14"/>
      <c r="H490" s="14"/>
      <c r="I490" s="15"/>
      <c r="J490" s="14"/>
      <c r="K490" s="13"/>
      <c r="L490" s="14"/>
      <c r="M490" s="14"/>
      <c r="N490" s="14"/>
      <c r="O490" s="14"/>
      <c r="P490" s="198"/>
      <c r="Q490" s="198"/>
      <c r="R490" s="198"/>
      <c r="S490" s="198"/>
      <c r="T490" s="198"/>
      <c r="U490" s="198"/>
      <c r="V490" s="198"/>
      <c r="W490" s="202">
        <f t="shared" si="32"/>
        <v>0</v>
      </c>
      <c r="X490" s="14"/>
      <c r="Y490" s="14"/>
      <c r="Z490" s="108"/>
      <c r="AA490" s="114"/>
      <c r="AB490" s="129"/>
      <c r="AC490" s="128"/>
      <c r="AD490" s="142" t="str">
        <f t="shared" si="33"/>
        <v/>
      </c>
      <c r="AE490" s="142" t="str">
        <f>IF($E490&lt;&gt;"",IF($AD490=1,VLOOKUP($E490,得点換算表!$C$5:$D$14,2),VLOOKUP($E490,得点換算表!$E$5:$F$14,2)),"")</f>
        <v/>
      </c>
      <c r="AF490" s="142" t="str">
        <f>IF($F490&lt;&gt;"",IF($AD490=1,VLOOKUP($F490,得点換算表!$C$15:$D$24,2),VLOOKUP($F490,得点換算表!$E$15:$F$24,2)),"")</f>
        <v/>
      </c>
      <c r="AG490" s="142" t="str">
        <f>IF($G490&lt;&gt;"",IF($AD490=1,VLOOKUP($G490,得点換算表!$C$25:$D$34,2),VLOOKUP($G490,得点換算表!$E$25:$F$34,2)),"")</f>
        <v/>
      </c>
      <c r="AH490" s="142" t="str">
        <f>IF($H490&lt;&gt;"",IF($AD490=1,VLOOKUP($H490,得点換算表!$C$35:$D$44,2),VLOOKUP($H490,得点換算表!$E$35:$F$44,2)),"")</f>
        <v/>
      </c>
      <c r="AI490" s="142" t="str">
        <f>IF($I490&lt;&gt;"",IF($AD490=1,VLOOKUP($I490,得点換算表!$C$45:$D$55,2),VLOOKUP($I490,得点換算表!$E$45:$F$55,2)),"")</f>
        <v/>
      </c>
      <c r="AJ490" s="142" t="str">
        <f>IF($J490&lt;&gt;"",IF($AD490=1,VLOOKUP($J490,得点換算表!$C$56:$D$65,2),VLOOKUP($J490,得点換算表!$E$56:$F$65,2)),"")</f>
        <v/>
      </c>
      <c r="AK490" s="142" t="str">
        <f>IF($K490&lt;&gt;"",IF($AD490=1,VLOOKUP($K490,得点換算表!$C$66:$D$76,2),VLOOKUP($K490,得点換算表!$E$66:$F$76,2)),"")</f>
        <v/>
      </c>
      <c r="AL490" s="142" t="str">
        <f>IF($L490&lt;&gt;"",IF($AD490=1,VLOOKUP($L490,得点換算表!$C$77:$D$86,2),VLOOKUP($L490,得点換算表!$E$77:$F$86,2)),"")</f>
        <v/>
      </c>
      <c r="AM490" s="142" t="str">
        <f>IF($M490&lt;&gt;"",IF($AD490=1,VLOOKUP($M490,得点換算表!$C$87:$D$96,2),VLOOKUP($M490,得点換算表!$E$87:$F$96,2)),"")</f>
        <v/>
      </c>
      <c r="AN490" s="142" t="str">
        <f t="shared" si="31"/>
        <v/>
      </c>
      <c r="AO490" s="143" t="str">
        <f>IF(AND($AN490&lt;&gt;"",$AN490&gt;=8),VLOOKUP($AN490,得点換算表!$I$10:$J$14,2),"")</f>
        <v/>
      </c>
      <c r="AP490" s="105"/>
    </row>
    <row r="491" spans="1:42" x14ac:dyDescent="0.15">
      <c r="A491" s="11"/>
      <c r="B491" s="12"/>
      <c r="C491" s="13"/>
      <c r="D491" s="13"/>
      <c r="E491" s="14"/>
      <c r="F491" s="14"/>
      <c r="G491" s="14"/>
      <c r="H491" s="14"/>
      <c r="I491" s="15"/>
      <c r="J491" s="14"/>
      <c r="K491" s="13"/>
      <c r="L491" s="14"/>
      <c r="M491" s="14"/>
      <c r="N491" s="14"/>
      <c r="O491" s="14"/>
      <c r="P491" s="198"/>
      <c r="Q491" s="198"/>
      <c r="R491" s="198"/>
      <c r="S491" s="198"/>
      <c r="T491" s="198"/>
      <c r="U491" s="198"/>
      <c r="V491" s="198"/>
      <c r="W491" s="202">
        <f t="shared" si="32"/>
        <v>0</v>
      </c>
      <c r="X491" s="14"/>
      <c r="Y491" s="14"/>
      <c r="Z491" s="108"/>
      <c r="AA491" s="114"/>
      <c r="AB491" s="129"/>
      <c r="AC491" s="128"/>
      <c r="AD491" s="142" t="str">
        <f t="shared" si="33"/>
        <v/>
      </c>
      <c r="AE491" s="142" t="str">
        <f>IF($E491&lt;&gt;"",IF($AD491=1,VLOOKUP($E491,得点換算表!$C$5:$D$14,2),VLOOKUP($E491,得点換算表!$E$5:$F$14,2)),"")</f>
        <v/>
      </c>
      <c r="AF491" s="142" t="str">
        <f>IF($F491&lt;&gt;"",IF($AD491=1,VLOOKUP($F491,得点換算表!$C$15:$D$24,2),VLOOKUP($F491,得点換算表!$E$15:$F$24,2)),"")</f>
        <v/>
      </c>
      <c r="AG491" s="142" t="str">
        <f>IF($G491&lt;&gt;"",IF($AD491=1,VLOOKUP($G491,得点換算表!$C$25:$D$34,2),VLOOKUP($G491,得点換算表!$E$25:$F$34,2)),"")</f>
        <v/>
      </c>
      <c r="AH491" s="142" t="str">
        <f>IF($H491&lt;&gt;"",IF($AD491=1,VLOOKUP($H491,得点換算表!$C$35:$D$44,2),VLOOKUP($H491,得点換算表!$E$35:$F$44,2)),"")</f>
        <v/>
      </c>
      <c r="AI491" s="142" t="str">
        <f>IF($I491&lt;&gt;"",IF($AD491=1,VLOOKUP($I491,得点換算表!$C$45:$D$55,2),VLOOKUP($I491,得点換算表!$E$45:$F$55,2)),"")</f>
        <v/>
      </c>
      <c r="AJ491" s="142" t="str">
        <f>IF($J491&lt;&gt;"",IF($AD491=1,VLOOKUP($J491,得点換算表!$C$56:$D$65,2),VLOOKUP($J491,得点換算表!$E$56:$F$65,2)),"")</f>
        <v/>
      </c>
      <c r="AK491" s="142" t="str">
        <f>IF($K491&lt;&gt;"",IF($AD491=1,VLOOKUP($K491,得点換算表!$C$66:$D$76,2),VLOOKUP($K491,得点換算表!$E$66:$F$76,2)),"")</f>
        <v/>
      </c>
      <c r="AL491" s="142" t="str">
        <f>IF($L491&lt;&gt;"",IF($AD491=1,VLOOKUP($L491,得点換算表!$C$77:$D$86,2),VLOOKUP($L491,得点換算表!$E$77:$F$86,2)),"")</f>
        <v/>
      </c>
      <c r="AM491" s="142" t="str">
        <f>IF($M491&lt;&gt;"",IF($AD491=1,VLOOKUP($M491,得点換算表!$C$87:$D$96,2),VLOOKUP($M491,得点換算表!$E$87:$F$96,2)),"")</f>
        <v/>
      </c>
      <c r="AN491" s="142" t="str">
        <f t="shared" si="31"/>
        <v/>
      </c>
      <c r="AO491" s="143" t="str">
        <f>IF(AND($AN491&lt;&gt;"",$AN491&gt;=8),VLOOKUP($AN491,得点換算表!$I$10:$J$14,2),"")</f>
        <v/>
      </c>
      <c r="AP491" s="105"/>
    </row>
    <row r="492" spans="1:42" x14ac:dyDescent="0.15">
      <c r="A492" s="11"/>
      <c r="B492" s="12"/>
      <c r="C492" s="13"/>
      <c r="D492" s="13"/>
      <c r="E492" s="14"/>
      <c r="F492" s="14"/>
      <c r="G492" s="14"/>
      <c r="H492" s="14"/>
      <c r="I492" s="15"/>
      <c r="J492" s="14"/>
      <c r="K492" s="13"/>
      <c r="L492" s="14"/>
      <c r="M492" s="14"/>
      <c r="N492" s="14"/>
      <c r="O492" s="14"/>
      <c r="P492" s="198"/>
      <c r="Q492" s="198"/>
      <c r="R492" s="198"/>
      <c r="S492" s="198"/>
      <c r="T492" s="198"/>
      <c r="U492" s="198"/>
      <c r="V492" s="198"/>
      <c r="W492" s="202">
        <f t="shared" si="32"/>
        <v>0</v>
      </c>
      <c r="X492" s="14"/>
      <c r="Y492" s="14"/>
      <c r="Z492" s="108"/>
      <c r="AA492" s="114"/>
      <c r="AB492" s="129"/>
      <c r="AC492" s="128"/>
      <c r="AD492" s="142" t="str">
        <f t="shared" si="33"/>
        <v/>
      </c>
      <c r="AE492" s="142" t="str">
        <f>IF($E492&lt;&gt;"",IF($AD492=1,VLOOKUP($E492,得点換算表!$C$5:$D$14,2),VLOOKUP($E492,得点換算表!$E$5:$F$14,2)),"")</f>
        <v/>
      </c>
      <c r="AF492" s="142" t="str">
        <f>IF($F492&lt;&gt;"",IF($AD492=1,VLOOKUP($F492,得点換算表!$C$15:$D$24,2),VLOOKUP($F492,得点換算表!$E$15:$F$24,2)),"")</f>
        <v/>
      </c>
      <c r="AG492" s="142" t="str">
        <f>IF($G492&lt;&gt;"",IF($AD492=1,VLOOKUP($G492,得点換算表!$C$25:$D$34,2),VLOOKUP($G492,得点換算表!$E$25:$F$34,2)),"")</f>
        <v/>
      </c>
      <c r="AH492" s="142" t="str">
        <f>IF($H492&lt;&gt;"",IF($AD492=1,VLOOKUP($H492,得点換算表!$C$35:$D$44,2),VLOOKUP($H492,得点換算表!$E$35:$F$44,2)),"")</f>
        <v/>
      </c>
      <c r="AI492" s="142" t="str">
        <f>IF($I492&lt;&gt;"",IF($AD492=1,VLOOKUP($I492,得点換算表!$C$45:$D$55,2),VLOOKUP($I492,得点換算表!$E$45:$F$55,2)),"")</f>
        <v/>
      </c>
      <c r="AJ492" s="142" t="str">
        <f>IF($J492&lt;&gt;"",IF($AD492=1,VLOOKUP($J492,得点換算表!$C$56:$D$65,2),VLOOKUP($J492,得点換算表!$E$56:$F$65,2)),"")</f>
        <v/>
      </c>
      <c r="AK492" s="142" t="str">
        <f>IF($K492&lt;&gt;"",IF($AD492=1,VLOOKUP($K492,得点換算表!$C$66:$D$76,2),VLOOKUP($K492,得点換算表!$E$66:$F$76,2)),"")</f>
        <v/>
      </c>
      <c r="AL492" s="142" t="str">
        <f>IF($L492&lt;&gt;"",IF($AD492=1,VLOOKUP($L492,得点換算表!$C$77:$D$86,2),VLOOKUP($L492,得点換算表!$E$77:$F$86,2)),"")</f>
        <v/>
      </c>
      <c r="AM492" s="142" t="str">
        <f>IF($M492&lt;&gt;"",IF($AD492=1,VLOOKUP($M492,得点換算表!$C$87:$D$96,2),VLOOKUP($M492,得点換算表!$E$87:$F$96,2)),"")</f>
        <v/>
      </c>
      <c r="AN492" s="142" t="str">
        <f t="shared" si="31"/>
        <v/>
      </c>
      <c r="AO492" s="143" t="str">
        <f>IF(AND($AN492&lt;&gt;"",$AN492&gt;=8),VLOOKUP($AN492,得点換算表!$I$10:$J$14,2),"")</f>
        <v/>
      </c>
      <c r="AP492" s="105"/>
    </row>
    <row r="493" spans="1:42" x14ac:dyDescent="0.15">
      <c r="A493" s="11"/>
      <c r="B493" s="12"/>
      <c r="C493" s="13"/>
      <c r="D493" s="13"/>
      <c r="E493" s="14"/>
      <c r="F493" s="14"/>
      <c r="G493" s="14"/>
      <c r="H493" s="14"/>
      <c r="I493" s="15"/>
      <c r="J493" s="14"/>
      <c r="K493" s="13"/>
      <c r="L493" s="14"/>
      <c r="M493" s="14"/>
      <c r="N493" s="14"/>
      <c r="O493" s="14"/>
      <c r="P493" s="198"/>
      <c r="Q493" s="198"/>
      <c r="R493" s="198"/>
      <c r="S493" s="198"/>
      <c r="T493" s="198"/>
      <c r="U493" s="198"/>
      <c r="V493" s="198"/>
      <c r="W493" s="202">
        <f t="shared" si="32"/>
        <v>0</v>
      </c>
      <c r="X493" s="14"/>
      <c r="Y493" s="14"/>
      <c r="Z493" s="108"/>
      <c r="AA493" s="114"/>
      <c r="AB493" s="129"/>
      <c r="AC493" s="128"/>
      <c r="AD493" s="142" t="str">
        <f t="shared" si="33"/>
        <v/>
      </c>
      <c r="AE493" s="142" t="str">
        <f>IF($E493&lt;&gt;"",IF($AD493=1,VLOOKUP($E493,得点換算表!$C$5:$D$14,2),VLOOKUP($E493,得点換算表!$E$5:$F$14,2)),"")</f>
        <v/>
      </c>
      <c r="AF493" s="142" t="str">
        <f>IF($F493&lt;&gt;"",IF($AD493=1,VLOOKUP($F493,得点換算表!$C$15:$D$24,2),VLOOKUP($F493,得点換算表!$E$15:$F$24,2)),"")</f>
        <v/>
      </c>
      <c r="AG493" s="142" t="str">
        <f>IF($G493&lt;&gt;"",IF($AD493=1,VLOOKUP($G493,得点換算表!$C$25:$D$34,2),VLOOKUP($G493,得点換算表!$E$25:$F$34,2)),"")</f>
        <v/>
      </c>
      <c r="AH493" s="142" t="str">
        <f>IF($H493&lt;&gt;"",IF($AD493=1,VLOOKUP($H493,得点換算表!$C$35:$D$44,2),VLOOKUP($H493,得点換算表!$E$35:$F$44,2)),"")</f>
        <v/>
      </c>
      <c r="AI493" s="142" t="str">
        <f>IF($I493&lt;&gt;"",IF($AD493=1,VLOOKUP($I493,得点換算表!$C$45:$D$55,2),VLOOKUP($I493,得点換算表!$E$45:$F$55,2)),"")</f>
        <v/>
      </c>
      <c r="AJ493" s="142" t="str">
        <f>IF($J493&lt;&gt;"",IF($AD493=1,VLOOKUP($J493,得点換算表!$C$56:$D$65,2),VLOOKUP($J493,得点換算表!$E$56:$F$65,2)),"")</f>
        <v/>
      </c>
      <c r="AK493" s="142" t="str">
        <f>IF($K493&lt;&gt;"",IF($AD493=1,VLOOKUP($K493,得点換算表!$C$66:$D$76,2),VLOOKUP($K493,得点換算表!$E$66:$F$76,2)),"")</f>
        <v/>
      </c>
      <c r="AL493" s="142" t="str">
        <f>IF($L493&lt;&gt;"",IF($AD493=1,VLOOKUP($L493,得点換算表!$C$77:$D$86,2),VLOOKUP($L493,得点換算表!$E$77:$F$86,2)),"")</f>
        <v/>
      </c>
      <c r="AM493" s="142" t="str">
        <f>IF($M493&lt;&gt;"",IF($AD493=1,VLOOKUP($M493,得点換算表!$C$87:$D$96,2),VLOOKUP($M493,得点換算表!$E$87:$F$96,2)),"")</f>
        <v/>
      </c>
      <c r="AN493" s="142" t="str">
        <f t="shared" si="31"/>
        <v/>
      </c>
      <c r="AO493" s="143" t="str">
        <f>IF(AND($AN493&lt;&gt;"",$AN493&gt;=8),VLOOKUP($AN493,得点換算表!$I$10:$J$14,2),"")</f>
        <v/>
      </c>
      <c r="AP493" s="105"/>
    </row>
    <row r="494" spans="1:42" x14ac:dyDescent="0.15">
      <c r="A494" s="11"/>
      <c r="B494" s="12"/>
      <c r="C494" s="13"/>
      <c r="D494" s="13"/>
      <c r="E494" s="14"/>
      <c r="F494" s="14"/>
      <c r="G494" s="14"/>
      <c r="H494" s="14"/>
      <c r="I494" s="15"/>
      <c r="J494" s="14"/>
      <c r="K494" s="13"/>
      <c r="L494" s="14"/>
      <c r="M494" s="14"/>
      <c r="N494" s="14"/>
      <c r="O494" s="14"/>
      <c r="P494" s="198"/>
      <c r="Q494" s="198"/>
      <c r="R494" s="198"/>
      <c r="S494" s="198"/>
      <c r="T494" s="198"/>
      <c r="U494" s="198"/>
      <c r="V494" s="198"/>
      <c r="W494" s="202">
        <f t="shared" si="32"/>
        <v>0</v>
      </c>
      <c r="X494" s="14"/>
      <c r="Y494" s="14"/>
      <c r="Z494" s="108"/>
      <c r="AA494" s="114"/>
      <c r="AB494" s="129"/>
      <c r="AC494" s="128"/>
      <c r="AD494" s="142" t="str">
        <f t="shared" si="33"/>
        <v/>
      </c>
      <c r="AE494" s="142" t="str">
        <f>IF($E494&lt;&gt;"",IF($AD494=1,VLOOKUP($E494,得点換算表!$C$5:$D$14,2),VLOOKUP($E494,得点換算表!$E$5:$F$14,2)),"")</f>
        <v/>
      </c>
      <c r="AF494" s="142" t="str">
        <f>IF($F494&lt;&gt;"",IF($AD494=1,VLOOKUP($F494,得点換算表!$C$15:$D$24,2),VLOOKUP($F494,得点換算表!$E$15:$F$24,2)),"")</f>
        <v/>
      </c>
      <c r="AG494" s="142" t="str">
        <f>IF($G494&lt;&gt;"",IF($AD494=1,VLOOKUP($G494,得点換算表!$C$25:$D$34,2),VLOOKUP($G494,得点換算表!$E$25:$F$34,2)),"")</f>
        <v/>
      </c>
      <c r="AH494" s="142" t="str">
        <f>IF($H494&lt;&gt;"",IF($AD494=1,VLOOKUP($H494,得点換算表!$C$35:$D$44,2),VLOOKUP($H494,得点換算表!$E$35:$F$44,2)),"")</f>
        <v/>
      </c>
      <c r="AI494" s="142" t="str">
        <f>IF($I494&lt;&gt;"",IF($AD494=1,VLOOKUP($I494,得点換算表!$C$45:$D$55,2),VLOOKUP($I494,得点換算表!$E$45:$F$55,2)),"")</f>
        <v/>
      </c>
      <c r="AJ494" s="142" t="str">
        <f>IF($J494&lt;&gt;"",IF($AD494=1,VLOOKUP($J494,得点換算表!$C$56:$D$65,2),VLOOKUP($J494,得点換算表!$E$56:$F$65,2)),"")</f>
        <v/>
      </c>
      <c r="AK494" s="142" t="str">
        <f>IF($K494&lt;&gt;"",IF($AD494=1,VLOOKUP($K494,得点換算表!$C$66:$D$76,2),VLOOKUP($K494,得点換算表!$E$66:$F$76,2)),"")</f>
        <v/>
      </c>
      <c r="AL494" s="142" t="str">
        <f>IF($L494&lt;&gt;"",IF($AD494=1,VLOOKUP($L494,得点換算表!$C$77:$D$86,2),VLOOKUP($L494,得点換算表!$E$77:$F$86,2)),"")</f>
        <v/>
      </c>
      <c r="AM494" s="142" t="str">
        <f>IF($M494&lt;&gt;"",IF($AD494=1,VLOOKUP($M494,得点換算表!$C$87:$D$96,2),VLOOKUP($M494,得点換算表!$E$87:$F$96,2)),"")</f>
        <v/>
      </c>
      <c r="AN494" s="142" t="str">
        <f t="shared" si="31"/>
        <v/>
      </c>
      <c r="AO494" s="143" t="str">
        <f>IF(AND($AN494&lt;&gt;"",$AN494&gt;=8),VLOOKUP($AN494,得点換算表!$I$10:$J$14,2),"")</f>
        <v/>
      </c>
      <c r="AP494" s="105"/>
    </row>
    <row r="495" spans="1:42" x14ac:dyDescent="0.15">
      <c r="A495" s="11"/>
      <c r="B495" s="12"/>
      <c r="C495" s="13"/>
      <c r="D495" s="13"/>
      <c r="E495" s="14"/>
      <c r="F495" s="14"/>
      <c r="G495" s="14"/>
      <c r="H495" s="14"/>
      <c r="I495" s="15"/>
      <c r="J495" s="14"/>
      <c r="K495" s="13"/>
      <c r="L495" s="14"/>
      <c r="M495" s="14"/>
      <c r="N495" s="14"/>
      <c r="O495" s="14"/>
      <c r="P495" s="198"/>
      <c r="Q495" s="198"/>
      <c r="R495" s="198"/>
      <c r="S495" s="198"/>
      <c r="T495" s="198"/>
      <c r="U495" s="198"/>
      <c r="V495" s="198"/>
      <c r="W495" s="202">
        <f t="shared" si="32"/>
        <v>0</v>
      </c>
      <c r="X495" s="14"/>
      <c r="Y495" s="14"/>
      <c r="Z495" s="108"/>
      <c r="AA495" s="114"/>
      <c r="AB495" s="129"/>
      <c r="AC495" s="128"/>
      <c r="AD495" s="142" t="str">
        <f t="shared" si="33"/>
        <v/>
      </c>
      <c r="AE495" s="142" t="str">
        <f>IF($E495&lt;&gt;"",IF($AD495=1,VLOOKUP($E495,得点換算表!$C$5:$D$14,2),VLOOKUP($E495,得点換算表!$E$5:$F$14,2)),"")</f>
        <v/>
      </c>
      <c r="AF495" s="142" t="str">
        <f>IF($F495&lt;&gt;"",IF($AD495=1,VLOOKUP($F495,得点換算表!$C$15:$D$24,2),VLOOKUP($F495,得点換算表!$E$15:$F$24,2)),"")</f>
        <v/>
      </c>
      <c r="AG495" s="142" t="str">
        <f>IF($G495&lt;&gt;"",IF($AD495=1,VLOOKUP($G495,得点換算表!$C$25:$D$34,2),VLOOKUP($G495,得点換算表!$E$25:$F$34,2)),"")</f>
        <v/>
      </c>
      <c r="AH495" s="142" t="str">
        <f>IF($H495&lt;&gt;"",IF($AD495=1,VLOOKUP($H495,得点換算表!$C$35:$D$44,2),VLOOKUP($H495,得点換算表!$E$35:$F$44,2)),"")</f>
        <v/>
      </c>
      <c r="AI495" s="142" t="str">
        <f>IF($I495&lt;&gt;"",IF($AD495=1,VLOOKUP($I495,得点換算表!$C$45:$D$55,2),VLOOKUP($I495,得点換算表!$E$45:$F$55,2)),"")</f>
        <v/>
      </c>
      <c r="AJ495" s="142" t="str">
        <f>IF($J495&lt;&gt;"",IF($AD495=1,VLOOKUP($J495,得点換算表!$C$56:$D$65,2),VLOOKUP($J495,得点換算表!$E$56:$F$65,2)),"")</f>
        <v/>
      </c>
      <c r="AK495" s="142" t="str">
        <f>IF($K495&lt;&gt;"",IF($AD495=1,VLOOKUP($K495,得点換算表!$C$66:$D$76,2),VLOOKUP($K495,得点換算表!$E$66:$F$76,2)),"")</f>
        <v/>
      </c>
      <c r="AL495" s="142" t="str">
        <f>IF($L495&lt;&gt;"",IF($AD495=1,VLOOKUP($L495,得点換算表!$C$77:$D$86,2),VLOOKUP($L495,得点換算表!$E$77:$F$86,2)),"")</f>
        <v/>
      </c>
      <c r="AM495" s="142" t="str">
        <f>IF($M495&lt;&gt;"",IF($AD495=1,VLOOKUP($M495,得点換算表!$C$87:$D$96,2),VLOOKUP($M495,得点換算表!$E$87:$F$96,2)),"")</f>
        <v/>
      </c>
      <c r="AN495" s="142" t="str">
        <f t="shared" si="31"/>
        <v/>
      </c>
      <c r="AO495" s="143" t="str">
        <f>IF(AND($AN495&lt;&gt;"",$AN495&gt;=8),VLOOKUP($AN495,得点換算表!$I$10:$J$14,2),"")</f>
        <v/>
      </c>
      <c r="AP495" s="105"/>
    </row>
    <row r="496" spans="1:42" x14ac:dyDescent="0.15">
      <c r="A496" s="11"/>
      <c r="B496" s="12"/>
      <c r="C496" s="13"/>
      <c r="D496" s="13"/>
      <c r="E496" s="14"/>
      <c r="F496" s="14"/>
      <c r="G496" s="14"/>
      <c r="H496" s="14"/>
      <c r="I496" s="15"/>
      <c r="J496" s="14"/>
      <c r="K496" s="13"/>
      <c r="L496" s="14"/>
      <c r="M496" s="14"/>
      <c r="N496" s="14"/>
      <c r="O496" s="14"/>
      <c r="P496" s="198"/>
      <c r="Q496" s="198"/>
      <c r="R496" s="198"/>
      <c r="S496" s="198"/>
      <c r="T496" s="198"/>
      <c r="U496" s="198"/>
      <c r="V496" s="198"/>
      <c r="W496" s="202">
        <f t="shared" si="32"/>
        <v>0</v>
      </c>
      <c r="X496" s="14"/>
      <c r="Y496" s="14"/>
      <c r="Z496" s="108"/>
      <c r="AA496" s="114"/>
      <c r="AB496" s="129"/>
      <c r="AC496" s="128"/>
      <c r="AD496" s="142" t="str">
        <f t="shared" si="33"/>
        <v/>
      </c>
      <c r="AE496" s="142" t="str">
        <f>IF($E496&lt;&gt;"",IF($AD496=1,VLOOKUP($E496,得点換算表!$C$5:$D$14,2),VLOOKUP($E496,得点換算表!$E$5:$F$14,2)),"")</f>
        <v/>
      </c>
      <c r="AF496" s="142" t="str">
        <f>IF($F496&lt;&gt;"",IF($AD496=1,VLOOKUP($F496,得点換算表!$C$15:$D$24,2),VLOOKUP($F496,得点換算表!$E$15:$F$24,2)),"")</f>
        <v/>
      </c>
      <c r="AG496" s="142" t="str">
        <f>IF($G496&lt;&gt;"",IF($AD496=1,VLOOKUP($G496,得点換算表!$C$25:$D$34,2),VLOOKUP($G496,得点換算表!$E$25:$F$34,2)),"")</f>
        <v/>
      </c>
      <c r="AH496" s="142" t="str">
        <f>IF($H496&lt;&gt;"",IF($AD496=1,VLOOKUP($H496,得点換算表!$C$35:$D$44,2),VLOOKUP($H496,得点換算表!$E$35:$F$44,2)),"")</f>
        <v/>
      </c>
      <c r="AI496" s="142" t="str">
        <f>IF($I496&lt;&gt;"",IF($AD496=1,VLOOKUP($I496,得点換算表!$C$45:$D$55,2),VLOOKUP($I496,得点換算表!$E$45:$F$55,2)),"")</f>
        <v/>
      </c>
      <c r="AJ496" s="142" t="str">
        <f>IF($J496&lt;&gt;"",IF($AD496=1,VLOOKUP($J496,得点換算表!$C$56:$D$65,2),VLOOKUP($J496,得点換算表!$E$56:$F$65,2)),"")</f>
        <v/>
      </c>
      <c r="AK496" s="142" t="str">
        <f>IF($K496&lt;&gt;"",IF($AD496=1,VLOOKUP($K496,得点換算表!$C$66:$D$76,2),VLOOKUP($K496,得点換算表!$E$66:$F$76,2)),"")</f>
        <v/>
      </c>
      <c r="AL496" s="142" t="str">
        <f>IF($L496&lt;&gt;"",IF($AD496=1,VLOOKUP($L496,得点換算表!$C$77:$D$86,2),VLOOKUP($L496,得点換算表!$E$77:$F$86,2)),"")</f>
        <v/>
      </c>
      <c r="AM496" s="142" t="str">
        <f>IF($M496&lt;&gt;"",IF($AD496=1,VLOOKUP($M496,得点換算表!$C$87:$D$96,2),VLOOKUP($M496,得点換算表!$E$87:$F$96,2)),"")</f>
        <v/>
      </c>
      <c r="AN496" s="142" t="str">
        <f t="shared" si="31"/>
        <v/>
      </c>
      <c r="AO496" s="143" t="str">
        <f>IF(AND($AN496&lt;&gt;"",$AN496&gt;=8),VLOOKUP($AN496,得点換算表!$I$10:$J$14,2),"")</f>
        <v/>
      </c>
      <c r="AP496" s="105"/>
    </row>
    <row r="497" spans="1:42" x14ac:dyDescent="0.15">
      <c r="A497" s="11"/>
      <c r="B497" s="12"/>
      <c r="C497" s="13"/>
      <c r="D497" s="13"/>
      <c r="E497" s="14"/>
      <c r="F497" s="14"/>
      <c r="G497" s="14"/>
      <c r="H497" s="14"/>
      <c r="I497" s="15"/>
      <c r="J497" s="14"/>
      <c r="K497" s="13"/>
      <c r="L497" s="14"/>
      <c r="M497" s="14"/>
      <c r="N497" s="14"/>
      <c r="O497" s="14"/>
      <c r="P497" s="198"/>
      <c r="Q497" s="198"/>
      <c r="R497" s="198"/>
      <c r="S497" s="198"/>
      <c r="T497" s="198"/>
      <c r="U497" s="198"/>
      <c r="V497" s="198"/>
      <c r="W497" s="202">
        <f t="shared" si="32"/>
        <v>0</v>
      </c>
      <c r="X497" s="14"/>
      <c r="Y497" s="14"/>
      <c r="Z497" s="108"/>
      <c r="AA497" s="114"/>
      <c r="AB497" s="129"/>
      <c r="AC497" s="128"/>
      <c r="AD497" s="142" t="str">
        <f t="shared" si="33"/>
        <v/>
      </c>
      <c r="AE497" s="142" t="str">
        <f>IF($E497&lt;&gt;"",IF($AD497=1,VLOOKUP($E497,得点換算表!$C$5:$D$14,2),VLOOKUP($E497,得点換算表!$E$5:$F$14,2)),"")</f>
        <v/>
      </c>
      <c r="AF497" s="142" t="str">
        <f>IF($F497&lt;&gt;"",IF($AD497=1,VLOOKUP($F497,得点換算表!$C$15:$D$24,2),VLOOKUP($F497,得点換算表!$E$15:$F$24,2)),"")</f>
        <v/>
      </c>
      <c r="AG497" s="142" t="str">
        <f>IF($G497&lt;&gt;"",IF($AD497=1,VLOOKUP($G497,得点換算表!$C$25:$D$34,2),VLOOKUP($G497,得点換算表!$E$25:$F$34,2)),"")</f>
        <v/>
      </c>
      <c r="AH497" s="142" t="str">
        <f>IF($H497&lt;&gt;"",IF($AD497=1,VLOOKUP($H497,得点換算表!$C$35:$D$44,2),VLOOKUP($H497,得点換算表!$E$35:$F$44,2)),"")</f>
        <v/>
      </c>
      <c r="AI497" s="142" t="str">
        <f>IF($I497&lt;&gt;"",IF($AD497=1,VLOOKUP($I497,得点換算表!$C$45:$D$55,2),VLOOKUP($I497,得点換算表!$E$45:$F$55,2)),"")</f>
        <v/>
      </c>
      <c r="AJ497" s="142" t="str">
        <f>IF($J497&lt;&gt;"",IF($AD497=1,VLOOKUP($J497,得点換算表!$C$56:$D$65,2),VLOOKUP($J497,得点換算表!$E$56:$F$65,2)),"")</f>
        <v/>
      </c>
      <c r="AK497" s="142" t="str">
        <f>IF($K497&lt;&gt;"",IF($AD497=1,VLOOKUP($K497,得点換算表!$C$66:$D$76,2),VLOOKUP($K497,得点換算表!$E$66:$F$76,2)),"")</f>
        <v/>
      </c>
      <c r="AL497" s="142" t="str">
        <f>IF($L497&lt;&gt;"",IF($AD497=1,VLOOKUP($L497,得点換算表!$C$77:$D$86,2),VLOOKUP($L497,得点換算表!$E$77:$F$86,2)),"")</f>
        <v/>
      </c>
      <c r="AM497" s="142" t="str">
        <f>IF($M497&lt;&gt;"",IF($AD497=1,VLOOKUP($M497,得点換算表!$C$87:$D$96,2),VLOOKUP($M497,得点換算表!$E$87:$F$96,2)),"")</f>
        <v/>
      </c>
      <c r="AN497" s="142" t="str">
        <f t="shared" si="31"/>
        <v/>
      </c>
      <c r="AO497" s="143" t="str">
        <f>IF(AND($AN497&lt;&gt;"",$AN497&gt;=8),VLOOKUP($AN497,得点換算表!$I$10:$J$14,2),"")</f>
        <v/>
      </c>
      <c r="AP497" s="105"/>
    </row>
    <row r="498" spans="1:42" x14ac:dyDescent="0.15">
      <c r="A498" s="11"/>
      <c r="B498" s="12"/>
      <c r="C498" s="13"/>
      <c r="D498" s="13"/>
      <c r="E498" s="14"/>
      <c r="F498" s="14"/>
      <c r="G498" s="14"/>
      <c r="H498" s="14"/>
      <c r="I498" s="15"/>
      <c r="J498" s="14"/>
      <c r="K498" s="13"/>
      <c r="L498" s="14"/>
      <c r="M498" s="14"/>
      <c r="N498" s="14"/>
      <c r="O498" s="14"/>
      <c r="P498" s="198"/>
      <c r="Q498" s="198"/>
      <c r="R498" s="198"/>
      <c r="S498" s="198"/>
      <c r="T498" s="198"/>
      <c r="U498" s="198"/>
      <c r="V498" s="198"/>
      <c r="W498" s="202">
        <f t="shared" si="32"/>
        <v>0</v>
      </c>
      <c r="X498" s="14"/>
      <c r="Y498" s="14"/>
      <c r="Z498" s="108"/>
      <c r="AA498" s="114"/>
      <c r="AB498" s="129"/>
      <c r="AC498" s="128"/>
      <c r="AD498" s="142" t="str">
        <f t="shared" si="33"/>
        <v/>
      </c>
      <c r="AE498" s="142" t="str">
        <f>IF($E498&lt;&gt;"",IF($AD498=1,VLOOKUP($E498,得点換算表!$C$5:$D$14,2),VLOOKUP($E498,得点換算表!$E$5:$F$14,2)),"")</f>
        <v/>
      </c>
      <c r="AF498" s="142" t="str">
        <f>IF($F498&lt;&gt;"",IF($AD498=1,VLOOKUP($F498,得点換算表!$C$15:$D$24,2),VLOOKUP($F498,得点換算表!$E$15:$F$24,2)),"")</f>
        <v/>
      </c>
      <c r="AG498" s="142" t="str">
        <f>IF($G498&lt;&gt;"",IF($AD498=1,VLOOKUP($G498,得点換算表!$C$25:$D$34,2),VLOOKUP($G498,得点換算表!$E$25:$F$34,2)),"")</f>
        <v/>
      </c>
      <c r="AH498" s="142" t="str">
        <f>IF($H498&lt;&gt;"",IF($AD498=1,VLOOKUP($H498,得点換算表!$C$35:$D$44,2),VLOOKUP($H498,得点換算表!$E$35:$F$44,2)),"")</f>
        <v/>
      </c>
      <c r="AI498" s="142" t="str">
        <f>IF($I498&lt;&gt;"",IF($AD498=1,VLOOKUP($I498,得点換算表!$C$45:$D$55,2),VLOOKUP($I498,得点換算表!$E$45:$F$55,2)),"")</f>
        <v/>
      </c>
      <c r="AJ498" s="142" t="str">
        <f>IF($J498&lt;&gt;"",IF($AD498=1,VLOOKUP($J498,得点換算表!$C$56:$D$65,2),VLOOKUP($J498,得点換算表!$E$56:$F$65,2)),"")</f>
        <v/>
      </c>
      <c r="AK498" s="142" t="str">
        <f>IF($K498&lt;&gt;"",IF($AD498=1,VLOOKUP($K498,得点換算表!$C$66:$D$76,2),VLOOKUP($K498,得点換算表!$E$66:$F$76,2)),"")</f>
        <v/>
      </c>
      <c r="AL498" s="142" t="str">
        <f>IF($L498&lt;&gt;"",IF($AD498=1,VLOOKUP($L498,得点換算表!$C$77:$D$86,2),VLOOKUP($L498,得点換算表!$E$77:$F$86,2)),"")</f>
        <v/>
      </c>
      <c r="AM498" s="142" t="str">
        <f>IF($M498&lt;&gt;"",IF($AD498=1,VLOOKUP($M498,得点換算表!$C$87:$D$96,2),VLOOKUP($M498,得点換算表!$E$87:$F$96,2)),"")</f>
        <v/>
      </c>
      <c r="AN498" s="142" t="str">
        <f t="shared" si="31"/>
        <v/>
      </c>
      <c r="AO498" s="143" t="str">
        <f>IF(AND($AN498&lt;&gt;"",$AN498&gt;=8),VLOOKUP($AN498,得点換算表!$I$10:$J$14,2),"")</f>
        <v/>
      </c>
      <c r="AP498" s="105"/>
    </row>
    <row r="499" spans="1:42" x14ac:dyDescent="0.15">
      <c r="A499" s="11"/>
      <c r="B499" s="12"/>
      <c r="C499" s="13"/>
      <c r="D499" s="13"/>
      <c r="E499" s="14"/>
      <c r="F499" s="14"/>
      <c r="G499" s="14"/>
      <c r="H499" s="14"/>
      <c r="I499" s="15"/>
      <c r="J499" s="14"/>
      <c r="K499" s="13"/>
      <c r="L499" s="14"/>
      <c r="M499" s="14"/>
      <c r="N499" s="14"/>
      <c r="O499" s="14"/>
      <c r="P499" s="198"/>
      <c r="Q499" s="198"/>
      <c r="R499" s="198"/>
      <c r="S499" s="198"/>
      <c r="T499" s="198"/>
      <c r="U499" s="198"/>
      <c r="V499" s="198"/>
      <c r="W499" s="202">
        <f t="shared" si="32"/>
        <v>0</v>
      </c>
      <c r="X499" s="14"/>
      <c r="Y499" s="14"/>
      <c r="Z499" s="108"/>
      <c r="AA499" s="114"/>
      <c r="AB499" s="129"/>
      <c r="AC499" s="128"/>
      <c r="AD499" s="142" t="str">
        <f t="shared" si="33"/>
        <v/>
      </c>
      <c r="AE499" s="142" t="str">
        <f>IF($E499&lt;&gt;"",IF($AD499=1,VLOOKUP($E499,得点換算表!$C$5:$D$14,2),VLOOKUP($E499,得点換算表!$E$5:$F$14,2)),"")</f>
        <v/>
      </c>
      <c r="AF499" s="142" t="str">
        <f>IF($F499&lt;&gt;"",IF($AD499=1,VLOOKUP($F499,得点換算表!$C$15:$D$24,2),VLOOKUP($F499,得点換算表!$E$15:$F$24,2)),"")</f>
        <v/>
      </c>
      <c r="AG499" s="142" t="str">
        <f>IF($G499&lt;&gt;"",IF($AD499=1,VLOOKUP($G499,得点換算表!$C$25:$D$34,2),VLOOKUP($G499,得点換算表!$E$25:$F$34,2)),"")</f>
        <v/>
      </c>
      <c r="AH499" s="142" t="str">
        <f>IF($H499&lt;&gt;"",IF($AD499=1,VLOOKUP($H499,得点換算表!$C$35:$D$44,2),VLOOKUP($H499,得点換算表!$E$35:$F$44,2)),"")</f>
        <v/>
      </c>
      <c r="AI499" s="142" t="str">
        <f>IF($I499&lt;&gt;"",IF($AD499=1,VLOOKUP($I499,得点換算表!$C$45:$D$55,2),VLOOKUP($I499,得点換算表!$E$45:$F$55,2)),"")</f>
        <v/>
      </c>
      <c r="AJ499" s="142" t="str">
        <f>IF($J499&lt;&gt;"",IF($AD499=1,VLOOKUP($J499,得点換算表!$C$56:$D$65,2),VLOOKUP($J499,得点換算表!$E$56:$F$65,2)),"")</f>
        <v/>
      </c>
      <c r="AK499" s="142" t="str">
        <f>IF($K499&lt;&gt;"",IF($AD499=1,VLOOKUP($K499,得点換算表!$C$66:$D$76,2),VLOOKUP($K499,得点換算表!$E$66:$F$76,2)),"")</f>
        <v/>
      </c>
      <c r="AL499" s="142" t="str">
        <f>IF($L499&lt;&gt;"",IF($AD499=1,VLOOKUP($L499,得点換算表!$C$77:$D$86,2),VLOOKUP($L499,得点換算表!$E$77:$F$86,2)),"")</f>
        <v/>
      </c>
      <c r="AM499" s="142" t="str">
        <f>IF($M499&lt;&gt;"",IF($AD499=1,VLOOKUP($M499,得点換算表!$C$87:$D$96,2),VLOOKUP($M499,得点換算表!$E$87:$F$96,2)),"")</f>
        <v/>
      </c>
      <c r="AN499" s="142" t="str">
        <f t="shared" si="31"/>
        <v/>
      </c>
      <c r="AO499" s="143" t="str">
        <f>IF(AND($AN499&lt;&gt;"",$AN499&gt;=8),VLOOKUP($AN499,得点換算表!$I$10:$J$14,2),"")</f>
        <v/>
      </c>
      <c r="AP499" s="105"/>
    </row>
    <row r="500" spans="1:42" x14ac:dyDescent="0.15">
      <c r="A500" s="11"/>
      <c r="B500" s="12"/>
      <c r="C500" s="13"/>
      <c r="D500" s="13"/>
      <c r="E500" s="14"/>
      <c r="F500" s="14"/>
      <c r="G500" s="14"/>
      <c r="H500" s="14"/>
      <c r="I500" s="15"/>
      <c r="J500" s="14"/>
      <c r="K500" s="13"/>
      <c r="L500" s="14"/>
      <c r="M500" s="14"/>
      <c r="N500" s="14"/>
      <c r="O500" s="14"/>
      <c r="P500" s="198"/>
      <c r="Q500" s="198"/>
      <c r="R500" s="198"/>
      <c r="S500" s="198"/>
      <c r="T500" s="198"/>
      <c r="U500" s="198"/>
      <c r="V500" s="198"/>
      <c r="W500" s="202">
        <f t="shared" si="32"/>
        <v>0</v>
      </c>
      <c r="X500" s="14"/>
      <c r="Y500" s="14"/>
      <c r="Z500" s="108"/>
      <c r="AA500" s="114"/>
      <c r="AB500" s="129"/>
      <c r="AC500" s="128"/>
      <c r="AD500" s="142" t="str">
        <f t="shared" si="33"/>
        <v/>
      </c>
      <c r="AE500" s="142" t="str">
        <f>IF($E500&lt;&gt;"",IF($AD500=1,VLOOKUP($E500,得点換算表!$C$5:$D$14,2),VLOOKUP($E500,得点換算表!$E$5:$F$14,2)),"")</f>
        <v/>
      </c>
      <c r="AF500" s="142" t="str">
        <f>IF($F500&lt;&gt;"",IF($AD500=1,VLOOKUP($F500,得点換算表!$C$15:$D$24,2),VLOOKUP($F500,得点換算表!$E$15:$F$24,2)),"")</f>
        <v/>
      </c>
      <c r="AG500" s="142" t="str">
        <f>IF($G500&lt;&gt;"",IF($AD500=1,VLOOKUP($G500,得点換算表!$C$25:$D$34,2),VLOOKUP($G500,得点換算表!$E$25:$F$34,2)),"")</f>
        <v/>
      </c>
      <c r="AH500" s="142" t="str">
        <f>IF($H500&lt;&gt;"",IF($AD500=1,VLOOKUP($H500,得点換算表!$C$35:$D$44,2),VLOOKUP($H500,得点換算表!$E$35:$F$44,2)),"")</f>
        <v/>
      </c>
      <c r="AI500" s="142" t="str">
        <f>IF($I500&lt;&gt;"",IF($AD500=1,VLOOKUP($I500,得点換算表!$C$45:$D$55,2),VLOOKUP($I500,得点換算表!$E$45:$F$55,2)),"")</f>
        <v/>
      </c>
      <c r="AJ500" s="142" t="str">
        <f>IF($J500&lt;&gt;"",IF($AD500=1,VLOOKUP($J500,得点換算表!$C$56:$D$65,2),VLOOKUP($J500,得点換算表!$E$56:$F$65,2)),"")</f>
        <v/>
      </c>
      <c r="AK500" s="142" t="str">
        <f>IF($K500&lt;&gt;"",IF($AD500=1,VLOOKUP($K500,得点換算表!$C$66:$D$76,2),VLOOKUP($K500,得点換算表!$E$66:$F$76,2)),"")</f>
        <v/>
      </c>
      <c r="AL500" s="142" t="str">
        <f>IF($L500&lt;&gt;"",IF($AD500=1,VLOOKUP($L500,得点換算表!$C$77:$D$86,2),VLOOKUP($L500,得点換算表!$E$77:$F$86,2)),"")</f>
        <v/>
      </c>
      <c r="AM500" s="142" t="str">
        <f>IF($M500&lt;&gt;"",IF($AD500=1,VLOOKUP($M500,得点換算表!$C$87:$D$96,2),VLOOKUP($M500,得点換算表!$E$87:$F$96,2)),"")</f>
        <v/>
      </c>
      <c r="AN500" s="142" t="str">
        <f t="shared" si="31"/>
        <v/>
      </c>
      <c r="AO500" s="143" t="str">
        <f>IF(AND($AN500&lt;&gt;"",$AN500&gt;=8),VLOOKUP($AN500,得点換算表!$I$10:$J$14,2),"")</f>
        <v/>
      </c>
      <c r="AP500" s="105"/>
    </row>
    <row r="501" spans="1:42" x14ac:dyDescent="0.15">
      <c r="A501" s="11"/>
      <c r="B501" s="12"/>
      <c r="C501" s="13"/>
      <c r="D501" s="13"/>
      <c r="E501" s="14"/>
      <c r="F501" s="14"/>
      <c r="G501" s="14"/>
      <c r="H501" s="14"/>
      <c r="I501" s="15"/>
      <c r="J501" s="14"/>
      <c r="K501" s="13"/>
      <c r="L501" s="14"/>
      <c r="M501" s="14"/>
      <c r="N501" s="14"/>
      <c r="O501" s="14"/>
      <c r="P501" s="198"/>
      <c r="Q501" s="198"/>
      <c r="R501" s="198"/>
      <c r="S501" s="198"/>
      <c r="T501" s="198"/>
      <c r="U501" s="198"/>
      <c r="V501" s="198"/>
      <c r="W501" s="202">
        <f t="shared" si="32"/>
        <v>0</v>
      </c>
      <c r="X501" s="14"/>
      <c r="Y501" s="14"/>
      <c r="Z501" s="108"/>
      <c r="AA501" s="114"/>
      <c r="AB501" s="129"/>
      <c r="AC501" s="128"/>
      <c r="AD501" s="142" t="str">
        <f t="shared" si="33"/>
        <v/>
      </c>
      <c r="AE501" s="142" t="str">
        <f>IF($E501&lt;&gt;"",IF($AD501=1,VLOOKUP($E501,得点換算表!$C$5:$D$14,2),VLOOKUP($E501,得点換算表!$E$5:$F$14,2)),"")</f>
        <v/>
      </c>
      <c r="AF501" s="142" t="str">
        <f>IF($F501&lt;&gt;"",IF($AD501=1,VLOOKUP($F501,得点換算表!$C$15:$D$24,2),VLOOKUP($F501,得点換算表!$E$15:$F$24,2)),"")</f>
        <v/>
      </c>
      <c r="AG501" s="142" t="str">
        <f>IF($G501&lt;&gt;"",IF($AD501=1,VLOOKUP($G501,得点換算表!$C$25:$D$34,2),VLOOKUP($G501,得点換算表!$E$25:$F$34,2)),"")</f>
        <v/>
      </c>
      <c r="AH501" s="142" t="str">
        <f>IF($H501&lt;&gt;"",IF($AD501=1,VLOOKUP($H501,得点換算表!$C$35:$D$44,2),VLOOKUP($H501,得点換算表!$E$35:$F$44,2)),"")</f>
        <v/>
      </c>
      <c r="AI501" s="142" t="str">
        <f>IF($I501&lt;&gt;"",IF($AD501=1,VLOOKUP($I501,得点換算表!$C$45:$D$55,2),VLOOKUP($I501,得点換算表!$E$45:$F$55,2)),"")</f>
        <v/>
      </c>
      <c r="AJ501" s="142" t="str">
        <f>IF($J501&lt;&gt;"",IF($AD501=1,VLOOKUP($J501,得点換算表!$C$56:$D$65,2),VLOOKUP($J501,得点換算表!$E$56:$F$65,2)),"")</f>
        <v/>
      </c>
      <c r="AK501" s="142" t="str">
        <f>IF($K501&lt;&gt;"",IF($AD501=1,VLOOKUP($K501,得点換算表!$C$66:$D$76,2),VLOOKUP($K501,得点換算表!$E$66:$F$76,2)),"")</f>
        <v/>
      </c>
      <c r="AL501" s="142" t="str">
        <f>IF($L501&lt;&gt;"",IF($AD501=1,VLOOKUP($L501,得点換算表!$C$77:$D$86,2),VLOOKUP($L501,得点換算表!$E$77:$F$86,2)),"")</f>
        <v/>
      </c>
      <c r="AM501" s="142" t="str">
        <f>IF($M501&lt;&gt;"",IF($AD501=1,VLOOKUP($M501,得点換算表!$C$87:$D$96,2),VLOOKUP($M501,得点換算表!$E$87:$F$96,2)),"")</f>
        <v/>
      </c>
      <c r="AN501" s="142" t="str">
        <f t="shared" si="31"/>
        <v/>
      </c>
      <c r="AO501" s="143" t="str">
        <f>IF(AND($AN501&lt;&gt;"",$AN501&gt;=8),VLOOKUP($AN501,得点換算表!$I$10:$J$14,2),"")</f>
        <v/>
      </c>
      <c r="AP501" s="105"/>
    </row>
    <row r="502" spans="1:42" x14ac:dyDescent="0.15">
      <c r="A502" s="11"/>
      <c r="B502" s="12"/>
      <c r="C502" s="13"/>
      <c r="D502" s="13"/>
      <c r="E502" s="14"/>
      <c r="F502" s="14"/>
      <c r="G502" s="14"/>
      <c r="H502" s="14"/>
      <c r="I502" s="15"/>
      <c r="J502" s="14"/>
      <c r="K502" s="13"/>
      <c r="L502" s="14"/>
      <c r="M502" s="14"/>
      <c r="N502" s="14"/>
      <c r="O502" s="14"/>
      <c r="P502" s="198"/>
      <c r="Q502" s="198"/>
      <c r="R502" s="198"/>
      <c r="S502" s="198"/>
      <c r="T502" s="198"/>
      <c r="U502" s="198"/>
      <c r="V502" s="198"/>
      <c r="W502" s="202">
        <f t="shared" si="32"/>
        <v>0</v>
      </c>
      <c r="X502" s="14"/>
      <c r="Y502" s="14"/>
      <c r="Z502" s="108"/>
      <c r="AA502" s="114"/>
      <c r="AB502" s="129"/>
      <c r="AC502" s="128"/>
      <c r="AD502" s="142" t="str">
        <f t="shared" si="33"/>
        <v/>
      </c>
      <c r="AE502" s="142" t="str">
        <f>IF($E502&lt;&gt;"",IF($AD502=1,VLOOKUP($E502,得点換算表!$C$5:$D$14,2),VLOOKUP($E502,得点換算表!$E$5:$F$14,2)),"")</f>
        <v/>
      </c>
      <c r="AF502" s="142" t="str">
        <f>IF($F502&lt;&gt;"",IF($AD502=1,VLOOKUP($F502,得点換算表!$C$15:$D$24,2),VLOOKUP($F502,得点換算表!$E$15:$F$24,2)),"")</f>
        <v/>
      </c>
      <c r="AG502" s="142" t="str">
        <f>IF($G502&lt;&gt;"",IF($AD502=1,VLOOKUP($G502,得点換算表!$C$25:$D$34,2),VLOOKUP($G502,得点換算表!$E$25:$F$34,2)),"")</f>
        <v/>
      </c>
      <c r="AH502" s="142" t="str">
        <f>IF($H502&lt;&gt;"",IF($AD502=1,VLOOKUP($H502,得点換算表!$C$35:$D$44,2),VLOOKUP($H502,得点換算表!$E$35:$F$44,2)),"")</f>
        <v/>
      </c>
      <c r="AI502" s="142" t="str">
        <f>IF($I502&lt;&gt;"",IF($AD502=1,VLOOKUP($I502,得点換算表!$C$45:$D$55,2),VLOOKUP($I502,得点換算表!$E$45:$F$55,2)),"")</f>
        <v/>
      </c>
      <c r="AJ502" s="142" t="str">
        <f>IF($J502&lt;&gt;"",IF($AD502=1,VLOOKUP($J502,得点換算表!$C$56:$D$65,2),VLOOKUP($J502,得点換算表!$E$56:$F$65,2)),"")</f>
        <v/>
      </c>
      <c r="AK502" s="142" t="str">
        <f>IF($K502&lt;&gt;"",IF($AD502=1,VLOOKUP($K502,得点換算表!$C$66:$D$76,2),VLOOKUP($K502,得点換算表!$E$66:$F$76,2)),"")</f>
        <v/>
      </c>
      <c r="AL502" s="142" t="str">
        <f>IF($L502&lt;&gt;"",IF($AD502=1,VLOOKUP($L502,得点換算表!$C$77:$D$86,2),VLOOKUP($L502,得点換算表!$E$77:$F$86,2)),"")</f>
        <v/>
      </c>
      <c r="AM502" s="142" t="str">
        <f>IF($M502&lt;&gt;"",IF($AD502=1,VLOOKUP($M502,得点換算表!$C$87:$D$96,2),VLOOKUP($M502,得点換算表!$E$87:$F$96,2)),"")</f>
        <v/>
      </c>
      <c r="AN502" s="142" t="str">
        <f t="shared" si="31"/>
        <v/>
      </c>
      <c r="AO502" s="143" t="str">
        <f>IF(AND($AN502&lt;&gt;"",$AN502&gt;=8),VLOOKUP($AN502,得点換算表!$I$10:$J$14,2),"")</f>
        <v/>
      </c>
      <c r="AP502" s="105"/>
    </row>
    <row r="503" spans="1:42" x14ac:dyDescent="0.15">
      <c r="A503" s="11"/>
      <c r="B503" s="12"/>
      <c r="C503" s="13"/>
      <c r="D503" s="13"/>
      <c r="E503" s="14"/>
      <c r="F503" s="14"/>
      <c r="G503" s="14"/>
      <c r="H503" s="14"/>
      <c r="I503" s="15"/>
      <c r="J503" s="14"/>
      <c r="K503" s="13"/>
      <c r="L503" s="14"/>
      <c r="M503" s="14"/>
      <c r="N503" s="14"/>
      <c r="O503" s="14"/>
      <c r="P503" s="198"/>
      <c r="Q503" s="198"/>
      <c r="R503" s="198"/>
      <c r="S503" s="198"/>
      <c r="T503" s="198"/>
      <c r="U503" s="198"/>
      <c r="V503" s="198"/>
      <c r="W503" s="202">
        <f t="shared" si="32"/>
        <v>0</v>
      </c>
      <c r="X503" s="14"/>
      <c r="Y503" s="14"/>
      <c r="Z503" s="108"/>
      <c r="AA503" s="114"/>
      <c r="AB503" s="129"/>
      <c r="AC503" s="128"/>
      <c r="AD503" s="142" t="str">
        <f t="shared" si="33"/>
        <v/>
      </c>
      <c r="AE503" s="142" t="str">
        <f>IF($E503&lt;&gt;"",IF($AD503=1,VLOOKUP($E503,得点換算表!$C$5:$D$14,2),VLOOKUP($E503,得点換算表!$E$5:$F$14,2)),"")</f>
        <v/>
      </c>
      <c r="AF503" s="142" t="str">
        <f>IF($F503&lt;&gt;"",IF($AD503=1,VLOOKUP($F503,得点換算表!$C$15:$D$24,2),VLOOKUP($F503,得点換算表!$E$15:$F$24,2)),"")</f>
        <v/>
      </c>
      <c r="AG503" s="142" t="str">
        <f>IF($G503&lt;&gt;"",IF($AD503=1,VLOOKUP($G503,得点換算表!$C$25:$D$34,2),VLOOKUP($G503,得点換算表!$E$25:$F$34,2)),"")</f>
        <v/>
      </c>
      <c r="AH503" s="142" t="str">
        <f>IF($H503&lt;&gt;"",IF($AD503=1,VLOOKUP($H503,得点換算表!$C$35:$D$44,2),VLOOKUP($H503,得点換算表!$E$35:$F$44,2)),"")</f>
        <v/>
      </c>
      <c r="AI503" s="142" t="str">
        <f>IF($I503&lt;&gt;"",IF($AD503=1,VLOOKUP($I503,得点換算表!$C$45:$D$55,2),VLOOKUP($I503,得点換算表!$E$45:$F$55,2)),"")</f>
        <v/>
      </c>
      <c r="AJ503" s="142" t="str">
        <f>IF($J503&lt;&gt;"",IF($AD503=1,VLOOKUP($J503,得点換算表!$C$56:$D$65,2),VLOOKUP($J503,得点換算表!$E$56:$F$65,2)),"")</f>
        <v/>
      </c>
      <c r="AK503" s="142" t="str">
        <f>IF($K503&lt;&gt;"",IF($AD503=1,VLOOKUP($K503,得点換算表!$C$66:$D$76,2),VLOOKUP($K503,得点換算表!$E$66:$F$76,2)),"")</f>
        <v/>
      </c>
      <c r="AL503" s="142" t="str">
        <f>IF($L503&lt;&gt;"",IF($AD503=1,VLOOKUP($L503,得点換算表!$C$77:$D$86,2),VLOOKUP($L503,得点換算表!$E$77:$F$86,2)),"")</f>
        <v/>
      </c>
      <c r="AM503" s="142" t="str">
        <f>IF($M503&lt;&gt;"",IF($AD503=1,VLOOKUP($M503,得点換算表!$C$87:$D$96,2),VLOOKUP($M503,得点換算表!$E$87:$F$96,2)),"")</f>
        <v/>
      </c>
      <c r="AN503" s="142" t="str">
        <f t="shared" si="31"/>
        <v/>
      </c>
      <c r="AO503" s="143" t="str">
        <f>IF(AND($AN503&lt;&gt;"",$AN503&gt;=8),VLOOKUP($AN503,得点換算表!$I$10:$J$14,2),"")</f>
        <v/>
      </c>
      <c r="AP503" s="105"/>
    </row>
    <row r="504" spans="1:42" x14ac:dyDescent="0.15">
      <c r="A504" s="11"/>
      <c r="B504" s="12"/>
      <c r="C504" s="13"/>
      <c r="D504" s="13"/>
      <c r="E504" s="14"/>
      <c r="F504" s="14"/>
      <c r="G504" s="14"/>
      <c r="H504" s="14"/>
      <c r="I504" s="15"/>
      <c r="J504" s="14"/>
      <c r="K504" s="13"/>
      <c r="L504" s="14"/>
      <c r="M504" s="14"/>
      <c r="N504" s="14"/>
      <c r="O504" s="14"/>
      <c r="P504" s="198"/>
      <c r="Q504" s="198"/>
      <c r="R504" s="198"/>
      <c r="S504" s="198"/>
      <c r="T504" s="198"/>
      <c r="U504" s="198"/>
      <c r="V504" s="198"/>
      <c r="W504" s="202">
        <f t="shared" si="32"/>
        <v>0</v>
      </c>
      <c r="X504" s="14"/>
      <c r="Y504" s="14"/>
      <c r="Z504" s="108"/>
      <c r="AA504" s="114"/>
      <c r="AB504" s="129"/>
      <c r="AC504" s="128"/>
      <c r="AD504" s="142" t="str">
        <f t="shared" si="33"/>
        <v/>
      </c>
      <c r="AE504" s="142" t="str">
        <f>IF($E504&lt;&gt;"",IF($AD504=1,VLOOKUP($E504,得点換算表!$C$5:$D$14,2),VLOOKUP($E504,得点換算表!$E$5:$F$14,2)),"")</f>
        <v/>
      </c>
      <c r="AF504" s="142" t="str">
        <f>IF($F504&lt;&gt;"",IF($AD504=1,VLOOKUP($F504,得点換算表!$C$15:$D$24,2),VLOOKUP($F504,得点換算表!$E$15:$F$24,2)),"")</f>
        <v/>
      </c>
      <c r="AG504" s="142" t="str">
        <f>IF($G504&lt;&gt;"",IF($AD504=1,VLOOKUP($G504,得点換算表!$C$25:$D$34,2),VLOOKUP($G504,得点換算表!$E$25:$F$34,2)),"")</f>
        <v/>
      </c>
      <c r="AH504" s="142" t="str">
        <f>IF($H504&lt;&gt;"",IF($AD504=1,VLOOKUP($H504,得点換算表!$C$35:$D$44,2),VLOOKUP($H504,得点換算表!$E$35:$F$44,2)),"")</f>
        <v/>
      </c>
      <c r="AI504" s="142" t="str">
        <f>IF($I504&lt;&gt;"",IF($AD504=1,VLOOKUP($I504,得点換算表!$C$45:$D$55,2),VLOOKUP($I504,得点換算表!$E$45:$F$55,2)),"")</f>
        <v/>
      </c>
      <c r="AJ504" s="142" t="str">
        <f>IF($J504&lt;&gt;"",IF($AD504=1,VLOOKUP($J504,得点換算表!$C$56:$D$65,2),VLOOKUP($J504,得点換算表!$E$56:$F$65,2)),"")</f>
        <v/>
      </c>
      <c r="AK504" s="142" t="str">
        <f>IF($K504&lt;&gt;"",IF($AD504=1,VLOOKUP($K504,得点換算表!$C$66:$D$76,2),VLOOKUP($K504,得点換算表!$E$66:$F$76,2)),"")</f>
        <v/>
      </c>
      <c r="AL504" s="142" t="str">
        <f>IF($L504&lt;&gt;"",IF($AD504=1,VLOOKUP($L504,得点換算表!$C$77:$D$86,2),VLOOKUP($L504,得点換算表!$E$77:$F$86,2)),"")</f>
        <v/>
      </c>
      <c r="AM504" s="142" t="str">
        <f>IF($M504&lt;&gt;"",IF($AD504=1,VLOOKUP($M504,得点換算表!$C$87:$D$96,2),VLOOKUP($M504,得点換算表!$E$87:$F$96,2)),"")</f>
        <v/>
      </c>
      <c r="AN504" s="142" t="str">
        <f t="shared" si="31"/>
        <v/>
      </c>
      <c r="AO504" s="143" t="str">
        <f>IF(AND($AN504&lt;&gt;"",$AN504&gt;=8),VLOOKUP($AN504,得点換算表!$I$10:$J$14,2),"")</f>
        <v/>
      </c>
      <c r="AP504" s="105"/>
    </row>
    <row r="505" spans="1:42" x14ac:dyDescent="0.15">
      <c r="A505" s="11"/>
      <c r="B505" s="12"/>
      <c r="C505" s="13"/>
      <c r="D505" s="13"/>
      <c r="E505" s="14"/>
      <c r="F505" s="14"/>
      <c r="G505" s="14"/>
      <c r="H505" s="14"/>
      <c r="I505" s="15"/>
      <c r="J505" s="14"/>
      <c r="K505" s="13"/>
      <c r="L505" s="14"/>
      <c r="M505" s="14"/>
      <c r="N505" s="14"/>
      <c r="O505" s="14"/>
      <c r="P505" s="198"/>
      <c r="Q505" s="198"/>
      <c r="R505" s="198"/>
      <c r="S505" s="198"/>
      <c r="T505" s="198"/>
      <c r="U505" s="198"/>
      <c r="V505" s="198"/>
      <c r="W505" s="202">
        <f t="shared" si="32"/>
        <v>0</v>
      </c>
      <c r="X505" s="14"/>
      <c r="Y505" s="14"/>
      <c r="Z505" s="108"/>
      <c r="AA505" s="114"/>
      <c r="AB505" s="129"/>
      <c r="AC505" s="128"/>
      <c r="AD505" s="142" t="str">
        <f t="shared" si="33"/>
        <v/>
      </c>
      <c r="AE505" s="142" t="str">
        <f>IF($E505&lt;&gt;"",IF($AD505=1,VLOOKUP($E505,得点換算表!$C$5:$D$14,2),VLOOKUP($E505,得点換算表!$E$5:$F$14,2)),"")</f>
        <v/>
      </c>
      <c r="AF505" s="142" t="str">
        <f>IF($F505&lt;&gt;"",IF($AD505=1,VLOOKUP($F505,得点換算表!$C$15:$D$24,2),VLOOKUP($F505,得点換算表!$E$15:$F$24,2)),"")</f>
        <v/>
      </c>
      <c r="AG505" s="142" t="str">
        <f>IF($G505&lt;&gt;"",IF($AD505=1,VLOOKUP($G505,得点換算表!$C$25:$D$34,2),VLOOKUP($G505,得点換算表!$E$25:$F$34,2)),"")</f>
        <v/>
      </c>
      <c r="AH505" s="142" t="str">
        <f>IF($H505&lt;&gt;"",IF($AD505=1,VLOOKUP($H505,得点換算表!$C$35:$D$44,2),VLOOKUP($H505,得点換算表!$E$35:$F$44,2)),"")</f>
        <v/>
      </c>
      <c r="AI505" s="142" t="str">
        <f>IF($I505&lt;&gt;"",IF($AD505=1,VLOOKUP($I505,得点換算表!$C$45:$D$55,2),VLOOKUP($I505,得点換算表!$E$45:$F$55,2)),"")</f>
        <v/>
      </c>
      <c r="AJ505" s="142" t="str">
        <f>IF($J505&lt;&gt;"",IF($AD505=1,VLOOKUP($J505,得点換算表!$C$56:$D$65,2),VLOOKUP($J505,得点換算表!$E$56:$F$65,2)),"")</f>
        <v/>
      </c>
      <c r="AK505" s="142" t="str">
        <f>IF($K505&lt;&gt;"",IF($AD505=1,VLOOKUP($K505,得点換算表!$C$66:$D$76,2),VLOOKUP($K505,得点換算表!$E$66:$F$76,2)),"")</f>
        <v/>
      </c>
      <c r="AL505" s="142" t="str">
        <f>IF($L505&lt;&gt;"",IF($AD505=1,VLOOKUP($L505,得点換算表!$C$77:$D$86,2),VLOOKUP($L505,得点換算表!$E$77:$F$86,2)),"")</f>
        <v/>
      </c>
      <c r="AM505" s="142" t="str">
        <f>IF($M505&lt;&gt;"",IF($AD505=1,VLOOKUP($M505,得点換算表!$C$87:$D$96,2),VLOOKUP($M505,得点換算表!$E$87:$F$96,2)),"")</f>
        <v/>
      </c>
      <c r="AN505" s="142" t="str">
        <f t="shared" si="31"/>
        <v/>
      </c>
      <c r="AO505" s="143" t="str">
        <f>IF(AND($AN505&lt;&gt;"",$AN505&gt;=8),VLOOKUP($AN505,得点換算表!$I$10:$J$14,2),"")</f>
        <v/>
      </c>
      <c r="AP505" s="105"/>
    </row>
    <row r="506" spans="1:42" x14ac:dyDescent="0.15">
      <c r="A506" s="11"/>
      <c r="B506" s="12"/>
      <c r="C506" s="13"/>
      <c r="D506" s="13"/>
      <c r="E506" s="14"/>
      <c r="F506" s="14"/>
      <c r="G506" s="14"/>
      <c r="H506" s="14"/>
      <c r="I506" s="15"/>
      <c r="J506" s="14"/>
      <c r="K506" s="13"/>
      <c r="L506" s="14"/>
      <c r="M506" s="14"/>
      <c r="N506" s="14"/>
      <c r="O506" s="14"/>
      <c r="P506" s="198"/>
      <c r="Q506" s="198"/>
      <c r="R506" s="198"/>
      <c r="S506" s="198"/>
      <c r="T506" s="198"/>
      <c r="U506" s="198"/>
      <c r="V506" s="198"/>
      <c r="W506" s="202">
        <f t="shared" si="32"/>
        <v>0</v>
      </c>
      <c r="X506" s="14"/>
      <c r="Y506" s="14"/>
      <c r="Z506" s="108"/>
      <c r="AA506" s="114"/>
      <c r="AB506" s="129"/>
      <c r="AC506" s="128"/>
      <c r="AD506" s="142" t="str">
        <f t="shared" si="33"/>
        <v/>
      </c>
      <c r="AE506" s="142" t="str">
        <f>IF($E506&lt;&gt;"",IF($AD506=1,VLOOKUP($E506,得点換算表!$C$5:$D$14,2),VLOOKUP($E506,得点換算表!$E$5:$F$14,2)),"")</f>
        <v/>
      </c>
      <c r="AF506" s="142" t="str">
        <f>IF($F506&lt;&gt;"",IF($AD506=1,VLOOKUP($F506,得点換算表!$C$15:$D$24,2),VLOOKUP($F506,得点換算表!$E$15:$F$24,2)),"")</f>
        <v/>
      </c>
      <c r="AG506" s="142" t="str">
        <f>IF($G506&lt;&gt;"",IF($AD506=1,VLOOKUP($G506,得点換算表!$C$25:$D$34,2),VLOOKUP($G506,得点換算表!$E$25:$F$34,2)),"")</f>
        <v/>
      </c>
      <c r="AH506" s="142" t="str">
        <f>IF($H506&lt;&gt;"",IF($AD506=1,VLOOKUP($H506,得点換算表!$C$35:$D$44,2),VLOOKUP($H506,得点換算表!$E$35:$F$44,2)),"")</f>
        <v/>
      </c>
      <c r="AI506" s="142" t="str">
        <f>IF($I506&lt;&gt;"",IF($AD506=1,VLOOKUP($I506,得点換算表!$C$45:$D$55,2),VLOOKUP($I506,得点換算表!$E$45:$F$55,2)),"")</f>
        <v/>
      </c>
      <c r="AJ506" s="142" t="str">
        <f>IF($J506&lt;&gt;"",IF($AD506=1,VLOOKUP($J506,得点換算表!$C$56:$D$65,2),VLOOKUP($J506,得点換算表!$E$56:$F$65,2)),"")</f>
        <v/>
      </c>
      <c r="AK506" s="142" t="str">
        <f>IF($K506&lt;&gt;"",IF($AD506=1,VLOOKUP($K506,得点換算表!$C$66:$D$76,2),VLOOKUP($K506,得点換算表!$E$66:$F$76,2)),"")</f>
        <v/>
      </c>
      <c r="AL506" s="142" t="str">
        <f>IF($L506&lt;&gt;"",IF($AD506=1,VLOOKUP($L506,得点換算表!$C$77:$D$86,2),VLOOKUP($L506,得点換算表!$E$77:$F$86,2)),"")</f>
        <v/>
      </c>
      <c r="AM506" s="142" t="str">
        <f>IF($M506&lt;&gt;"",IF($AD506=1,VLOOKUP($M506,得点換算表!$C$87:$D$96,2),VLOOKUP($M506,得点換算表!$E$87:$F$96,2)),"")</f>
        <v/>
      </c>
      <c r="AN506" s="142" t="str">
        <f t="shared" si="31"/>
        <v/>
      </c>
      <c r="AO506" s="143" t="str">
        <f>IF(AND($AN506&lt;&gt;"",$AN506&gt;=8),VLOOKUP($AN506,得点換算表!$I$10:$J$14,2),"")</f>
        <v/>
      </c>
      <c r="AP506" s="105"/>
    </row>
    <row r="507" spans="1:42" x14ac:dyDescent="0.15">
      <c r="A507" s="11"/>
      <c r="B507" s="12"/>
      <c r="C507" s="13"/>
      <c r="D507" s="13"/>
      <c r="E507" s="14"/>
      <c r="F507" s="14"/>
      <c r="G507" s="14"/>
      <c r="H507" s="14"/>
      <c r="I507" s="15"/>
      <c r="J507" s="14"/>
      <c r="K507" s="13"/>
      <c r="L507" s="14"/>
      <c r="M507" s="14"/>
      <c r="N507" s="14"/>
      <c r="O507" s="14"/>
      <c r="P507" s="198"/>
      <c r="Q507" s="198"/>
      <c r="R507" s="198"/>
      <c r="S507" s="198"/>
      <c r="T507" s="198"/>
      <c r="U507" s="198"/>
      <c r="V507" s="198"/>
      <c r="W507" s="202">
        <f t="shared" si="32"/>
        <v>0</v>
      </c>
      <c r="X507" s="14"/>
      <c r="Y507" s="14"/>
      <c r="Z507" s="108"/>
      <c r="AA507" s="114"/>
      <c r="AB507" s="129"/>
      <c r="AC507" s="128"/>
      <c r="AD507" s="142" t="str">
        <f t="shared" si="33"/>
        <v/>
      </c>
      <c r="AE507" s="142" t="str">
        <f>IF($E507&lt;&gt;"",IF($AD507=1,VLOOKUP($E507,得点換算表!$C$5:$D$14,2),VLOOKUP($E507,得点換算表!$E$5:$F$14,2)),"")</f>
        <v/>
      </c>
      <c r="AF507" s="142" t="str">
        <f>IF($F507&lt;&gt;"",IF($AD507=1,VLOOKUP($F507,得点換算表!$C$15:$D$24,2),VLOOKUP($F507,得点換算表!$E$15:$F$24,2)),"")</f>
        <v/>
      </c>
      <c r="AG507" s="142" t="str">
        <f>IF($G507&lt;&gt;"",IF($AD507=1,VLOOKUP($G507,得点換算表!$C$25:$D$34,2),VLOOKUP($G507,得点換算表!$E$25:$F$34,2)),"")</f>
        <v/>
      </c>
      <c r="AH507" s="142" t="str">
        <f>IF($H507&lt;&gt;"",IF($AD507=1,VLOOKUP($H507,得点換算表!$C$35:$D$44,2),VLOOKUP($H507,得点換算表!$E$35:$F$44,2)),"")</f>
        <v/>
      </c>
      <c r="AI507" s="142" t="str">
        <f>IF($I507&lt;&gt;"",IF($AD507=1,VLOOKUP($I507,得点換算表!$C$45:$D$55,2),VLOOKUP($I507,得点換算表!$E$45:$F$55,2)),"")</f>
        <v/>
      </c>
      <c r="AJ507" s="142" t="str">
        <f>IF($J507&lt;&gt;"",IF($AD507=1,VLOOKUP($J507,得点換算表!$C$56:$D$65,2),VLOOKUP($J507,得点換算表!$E$56:$F$65,2)),"")</f>
        <v/>
      </c>
      <c r="AK507" s="142" t="str">
        <f>IF($K507&lt;&gt;"",IF($AD507=1,VLOOKUP($K507,得点換算表!$C$66:$D$76,2),VLOOKUP($K507,得点換算表!$E$66:$F$76,2)),"")</f>
        <v/>
      </c>
      <c r="AL507" s="142" t="str">
        <f>IF($L507&lt;&gt;"",IF($AD507=1,VLOOKUP($L507,得点換算表!$C$77:$D$86,2),VLOOKUP($L507,得点換算表!$E$77:$F$86,2)),"")</f>
        <v/>
      </c>
      <c r="AM507" s="142" t="str">
        <f>IF($M507&lt;&gt;"",IF($AD507=1,VLOOKUP($M507,得点換算表!$C$87:$D$96,2),VLOOKUP($M507,得点換算表!$E$87:$F$96,2)),"")</f>
        <v/>
      </c>
      <c r="AN507" s="142" t="str">
        <f t="shared" si="31"/>
        <v/>
      </c>
      <c r="AO507" s="143" t="str">
        <f>IF(AND($AN507&lt;&gt;"",$AN507&gt;=8),VLOOKUP($AN507,得点換算表!$I$10:$J$14,2),"")</f>
        <v/>
      </c>
      <c r="AP507" s="105"/>
    </row>
    <row r="508" spans="1:42" x14ac:dyDescent="0.15">
      <c r="A508" s="11"/>
      <c r="B508" s="12"/>
      <c r="C508" s="13"/>
      <c r="D508" s="13"/>
      <c r="E508" s="14"/>
      <c r="F508" s="14"/>
      <c r="G508" s="14"/>
      <c r="H508" s="14"/>
      <c r="I508" s="15"/>
      <c r="J508" s="14"/>
      <c r="K508" s="13"/>
      <c r="L508" s="14"/>
      <c r="M508" s="14"/>
      <c r="N508" s="14"/>
      <c r="O508" s="14"/>
      <c r="P508" s="198"/>
      <c r="Q508" s="198"/>
      <c r="R508" s="198"/>
      <c r="S508" s="198"/>
      <c r="T508" s="198"/>
      <c r="U508" s="198"/>
      <c r="V508" s="198"/>
      <c r="W508" s="202">
        <f t="shared" si="32"/>
        <v>0</v>
      </c>
      <c r="X508" s="14"/>
      <c r="Y508" s="14"/>
      <c r="Z508" s="108"/>
      <c r="AA508" s="114"/>
      <c r="AB508" s="129"/>
      <c r="AC508" s="128"/>
      <c r="AD508" s="142" t="str">
        <f t="shared" si="33"/>
        <v/>
      </c>
      <c r="AE508" s="142" t="str">
        <f>IF($E508&lt;&gt;"",IF($AD508=1,VLOOKUP($E508,得点換算表!$C$5:$D$14,2),VLOOKUP($E508,得点換算表!$E$5:$F$14,2)),"")</f>
        <v/>
      </c>
      <c r="AF508" s="142" t="str">
        <f>IF($F508&lt;&gt;"",IF($AD508=1,VLOOKUP($F508,得点換算表!$C$15:$D$24,2),VLOOKUP($F508,得点換算表!$E$15:$F$24,2)),"")</f>
        <v/>
      </c>
      <c r="AG508" s="142" t="str">
        <f>IF($G508&lt;&gt;"",IF($AD508=1,VLOOKUP($G508,得点換算表!$C$25:$D$34,2),VLOOKUP($G508,得点換算表!$E$25:$F$34,2)),"")</f>
        <v/>
      </c>
      <c r="AH508" s="142" t="str">
        <f>IF($H508&lt;&gt;"",IF($AD508=1,VLOOKUP($H508,得点換算表!$C$35:$D$44,2),VLOOKUP($H508,得点換算表!$E$35:$F$44,2)),"")</f>
        <v/>
      </c>
      <c r="AI508" s="142" t="str">
        <f>IF($I508&lt;&gt;"",IF($AD508=1,VLOOKUP($I508,得点換算表!$C$45:$D$55,2),VLOOKUP($I508,得点換算表!$E$45:$F$55,2)),"")</f>
        <v/>
      </c>
      <c r="AJ508" s="142" t="str">
        <f>IF($J508&lt;&gt;"",IF($AD508=1,VLOOKUP($J508,得点換算表!$C$56:$D$65,2),VLOOKUP($J508,得点換算表!$E$56:$F$65,2)),"")</f>
        <v/>
      </c>
      <c r="AK508" s="142" t="str">
        <f>IF($K508&lt;&gt;"",IF($AD508=1,VLOOKUP($K508,得点換算表!$C$66:$D$76,2),VLOOKUP($K508,得点換算表!$E$66:$F$76,2)),"")</f>
        <v/>
      </c>
      <c r="AL508" s="142" t="str">
        <f>IF($L508&lt;&gt;"",IF($AD508=1,VLOOKUP($L508,得点換算表!$C$77:$D$86,2),VLOOKUP($L508,得点換算表!$E$77:$F$86,2)),"")</f>
        <v/>
      </c>
      <c r="AM508" s="142" t="str">
        <f>IF($M508&lt;&gt;"",IF($AD508=1,VLOOKUP($M508,得点換算表!$C$87:$D$96,2),VLOOKUP($M508,得点換算表!$E$87:$F$96,2)),"")</f>
        <v/>
      </c>
      <c r="AN508" s="142" t="str">
        <f t="shared" si="31"/>
        <v/>
      </c>
      <c r="AO508" s="143" t="str">
        <f>IF(AND($AN508&lt;&gt;"",$AN508&gt;=8),VLOOKUP($AN508,得点換算表!$I$10:$J$14,2),"")</f>
        <v/>
      </c>
      <c r="AP508" s="105"/>
    </row>
    <row r="509" spans="1:42" x14ac:dyDescent="0.15">
      <c r="A509" s="11"/>
      <c r="B509" s="12"/>
      <c r="C509" s="13"/>
      <c r="D509" s="13"/>
      <c r="E509" s="14"/>
      <c r="F509" s="14"/>
      <c r="G509" s="14"/>
      <c r="H509" s="14"/>
      <c r="I509" s="15"/>
      <c r="J509" s="14"/>
      <c r="K509" s="13"/>
      <c r="L509" s="14"/>
      <c r="M509" s="14"/>
      <c r="N509" s="14"/>
      <c r="O509" s="14"/>
      <c r="P509" s="198"/>
      <c r="Q509" s="198"/>
      <c r="R509" s="198"/>
      <c r="S509" s="198"/>
      <c r="T509" s="198"/>
      <c r="U509" s="198"/>
      <c r="V509" s="198"/>
      <c r="W509" s="202">
        <f t="shared" si="32"/>
        <v>0</v>
      </c>
      <c r="X509" s="14"/>
      <c r="Y509" s="14"/>
      <c r="Z509" s="108"/>
      <c r="AA509" s="114"/>
      <c r="AB509" s="129"/>
      <c r="AC509" s="128"/>
      <c r="AD509" s="142" t="str">
        <f t="shared" si="33"/>
        <v/>
      </c>
      <c r="AE509" s="142" t="str">
        <f>IF($E509&lt;&gt;"",IF($AD509=1,VLOOKUP($E509,得点換算表!$C$5:$D$14,2),VLOOKUP($E509,得点換算表!$E$5:$F$14,2)),"")</f>
        <v/>
      </c>
      <c r="AF509" s="142" t="str">
        <f>IF($F509&lt;&gt;"",IF($AD509=1,VLOOKUP($F509,得点換算表!$C$15:$D$24,2),VLOOKUP($F509,得点換算表!$E$15:$F$24,2)),"")</f>
        <v/>
      </c>
      <c r="AG509" s="142" t="str">
        <f>IF($G509&lt;&gt;"",IF($AD509=1,VLOOKUP($G509,得点換算表!$C$25:$D$34,2),VLOOKUP($G509,得点換算表!$E$25:$F$34,2)),"")</f>
        <v/>
      </c>
      <c r="AH509" s="142" t="str">
        <f>IF($H509&lt;&gt;"",IF($AD509=1,VLOOKUP($H509,得点換算表!$C$35:$D$44,2),VLOOKUP($H509,得点換算表!$E$35:$F$44,2)),"")</f>
        <v/>
      </c>
      <c r="AI509" s="142" t="str">
        <f>IF($I509&lt;&gt;"",IF($AD509=1,VLOOKUP($I509,得点換算表!$C$45:$D$55,2),VLOOKUP($I509,得点換算表!$E$45:$F$55,2)),"")</f>
        <v/>
      </c>
      <c r="AJ509" s="142" t="str">
        <f>IF($J509&lt;&gt;"",IF($AD509=1,VLOOKUP($J509,得点換算表!$C$56:$D$65,2),VLOOKUP($J509,得点換算表!$E$56:$F$65,2)),"")</f>
        <v/>
      </c>
      <c r="AK509" s="142" t="str">
        <f>IF($K509&lt;&gt;"",IF($AD509=1,VLOOKUP($K509,得点換算表!$C$66:$D$76,2),VLOOKUP($K509,得点換算表!$E$66:$F$76,2)),"")</f>
        <v/>
      </c>
      <c r="AL509" s="142" t="str">
        <f>IF($L509&lt;&gt;"",IF($AD509=1,VLOOKUP($L509,得点換算表!$C$77:$D$86,2),VLOOKUP($L509,得点換算表!$E$77:$F$86,2)),"")</f>
        <v/>
      </c>
      <c r="AM509" s="142" t="str">
        <f>IF($M509&lt;&gt;"",IF($AD509=1,VLOOKUP($M509,得点換算表!$C$87:$D$96,2),VLOOKUP($M509,得点換算表!$E$87:$F$96,2)),"")</f>
        <v/>
      </c>
      <c r="AN509" s="142" t="str">
        <f t="shared" si="31"/>
        <v/>
      </c>
      <c r="AO509" s="143" t="str">
        <f>IF(AND($AN509&lt;&gt;"",$AN509&gt;=8),VLOOKUP($AN509,得点換算表!$I$10:$J$14,2),"")</f>
        <v/>
      </c>
      <c r="AP509" s="105"/>
    </row>
    <row r="510" spans="1:42" x14ac:dyDescent="0.15">
      <c r="A510" s="11"/>
      <c r="B510" s="12"/>
      <c r="C510" s="13"/>
      <c r="D510" s="13"/>
      <c r="E510" s="14"/>
      <c r="F510" s="14"/>
      <c r="G510" s="14"/>
      <c r="H510" s="14"/>
      <c r="I510" s="15"/>
      <c r="J510" s="14"/>
      <c r="K510" s="13"/>
      <c r="L510" s="14"/>
      <c r="M510" s="14"/>
      <c r="N510" s="14"/>
      <c r="O510" s="14"/>
      <c r="P510" s="198"/>
      <c r="Q510" s="198"/>
      <c r="R510" s="198"/>
      <c r="S510" s="198"/>
      <c r="T510" s="198"/>
      <c r="U510" s="198"/>
      <c r="V510" s="198"/>
      <c r="W510" s="202">
        <f t="shared" si="32"/>
        <v>0</v>
      </c>
      <c r="X510" s="14"/>
      <c r="Y510" s="14"/>
      <c r="Z510" s="108"/>
      <c r="AA510" s="114"/>
      <c r="AB510" s="129"/>
      <c r="AC510" s="128"/>
      <c r="AD510" s="142" t="str">
        <f t="shared" si="33"/>
        <v/>
      </c>
      <c r="AE510" s="142" t="str">
        <f>IF($E510&lt;&gt;"",IF($AD510=1,VLOOKUP($E510,得点換算表!$C$5:$D$14,2),VLOOKUP($E510,得点換算表!$E$5:$F$14,2)),"")</f>
        <v/>
      </c>
      <c r="AF510" s="142" t="str">
        <f>IF($F510&lt;&gt;"",IF($AD510=1,VLOOKUP($F510,得点換算表!$C$15:$D$24,2),VLOOKUP($F510,得点換算表!$E$15:$F$24,2)),"")</f>
        <v/>
      </c>
      <c r="AG510" s="142" t="str">
        <f>IF($G510&lt;&gt;"",IF($AD510=1,VLOOKUP($G510,得点換算表!$C$25:$D$34,2),VLOOKUP($G510,得点換算表!$E$25:$F$34,2)),"")</f>
        <v/>
      </c>
      <c r="AH510" s="142" t="str">
        <f>IF($H510&lt;&gt;"",IF($AD510=1,VLOOKUP($H510,得点換算表!$C$35:$D$44,2),VLOOKUP($H510,得点換算表!$E$35:$F$44,2)),"")</f>
        <v/>
      </c>
      <c r="AI510" s="142" t="str">
        <f>IF($I510&lt;&gt;"",IF($AD510=1,VLOOKUP($I510,得点換算表!$C$45:$D$55,2),VLOOKUP($I510,得点換算表!$E$45:$F$55,2)),"")</f>
        <v/>
      </c>
      <c r="AJ510" s="142" t="str">
        <f>IF($J510&lt;&gt;"",IF($AD510=1,VLOOKUP($J510,得点換算表!$C$56:$D$65,2),VLOOKUP($J510,得点換算表!$E$56:$F$65,2)),"")</f>
        <v/>
      </c>
      <c r="AK510" s="142" t="str">
        <f>IF($K510&lt;&gt;"",IF($AD510=1,VLOOKUP($K510,得点換算表!$C$66:$D$76,2),VLOOKUP($K510,得点換算表!$E$66:$F$76,2)),"")</f>
        <v/>
      </c>
      <c r="AL510" s="142" t="str">
        <f>IF($L510&lt;&gt;"",IF($AD510=1,VLOOKUP($L510,得点換算表!$C$77:$D$86,2),VLOOKUP($L510,得点換算表!$E$77:$F$86,2)),"")</f>
        <v/>
      </c>
      <c r="AM510" s="142" t="str">
        <f>IF($M510&lt;&gt;"",IF($AD510=1,VLOOKUP($M510,得点換算表!$C$87:$D$96,2),VLOOKUP($M510,得点換算表!$E$87:$F$96,2)),"")</f>
        <v/>
      </c>
      <c r="AN510" s="142" t="str">
        <f t="shared" si="31"/>
        <v/>
      </c>
      <c r="AO510" s="143" t="str">
        <f>IF(AND($AN510&lt;&gt;"",$AN510&gt;=8),VLOOKUP($AN510,得点換算表!$I$10:$J$14,2),"")</f>
        <v/>
      </c>
      <c r="AP510" s="105"/>
    </row>
    <row r="511" spans="1:42" x14ac:dyDescent="0.15">
      <c r="A511" s="11"/>
      <c r="B511" s="12"/>
      <c r="C511" s="13"/>
      <c r="D511" s="13"/>
      <c r="E511" s="14"/>
      <c r="F511" s="14"/>
      <c r="G511" s="14"/>
      <c r="H511" s="14"/>
      <c r="I511" s="15"/>
      <c r="J511" s="14"/>
      <c r="K511" s="13"/>
      <c r="L511" s="14"/>
      <c r="M511" s="14"/>
      <c r="N511" s="14"/>
      <c r="O511" s="14"/>
      <c r="P511" s="198"/>
      <c r="Q511" s="198"/>
      <c r="R511" s="198"/>
      <c r="S511" s="198"/>
      <c r="T511" s="198"/>
      <c r="U511" s="198"/>
      <c r="V511" s="198"/>
      <c r="W511" s="202">
        <f t="shared" si="32"/>
        <v>0</v>
      </c>
      <c r="X511" s="14"/>
      <c r="Y511" s="14"/>
      <c r="Z511" s="108"/>
      <c r="AA511" s="114"/>
      <c r="AB511" s="129"/>
      <c r="AC511" s="128"/>
      <c r="AD511" s="142" t="str">
        <f t="shared" si="33"/>
        <v/>
      </c>
      <c r="AE511" s="142" t="str">
        <f>IF($E511&lt;&gt;"",IF($AD511=1,VLOOKUP($E511,得点換算表!$C$5:$D$14,2),VLOOKUP($E511,得点換算表!$E$5:$F$14,2)),"")</f>
        <v/>
      </c>
      <c r="AF511" s="142" t="str">
        <f>IF($F511&lt;&gt;"",IF($AD511=1,VLOOKUP($F511,得点換算表!$C$15:$D$24,2),VLOOKUP($F511,得点換算表!$E$15:$F$24,2)),"")</f>
        <v/>
      </c>
      <c r="AG511" s="142" t="str">
        <f>IF($G511&lt;&gt;"",IF($AD511=1,VLOOKUP($G511,得点換算表!$C$25:$D$34,2),VLOOKUP($G511,得点換算表!$E$25:$F$34,2)),"")</f>
        <v/>
      </c>
      <c r="AH511" s="142" t="str">
        <f>IF($H511&lt;&gt;"",IF($AD511=1,VLOOKUP($H511,得点換算表!$C$35:$D$44,2),VLOOKUP($H511,得点換算表!$E$35:$F$44,2)),"")</f>
        <v/>
      </c>
      <c r="AI511" s="142" t="str">
        <f>IF($I511&lt;&gt;"",IF($AD511=1,VLOOKUP($I511,得点換算表!$C$45:$D$55,2),VLOOKUP($I511,得点換算表!$E$45:$F$55,2)),"")</f>
        <v/>
      </c>
      <c r="AJ511" s="142" t="str">
        <f>IF($J511&lt;&gt;"",IF($AD511=1,VLOOKUP($J511,得点換算表!$C$56:$D$65,2),VLOOKUP($J511,得点換算表!$E$56:$F$65,2)),"")</f>
        <v/>
      </c>
      <c r="AK511" s="142" t="str">
        <f>IF($K511&lt;&gt;"",IF($AD511=1,VLOOKUP($K511,得点換算表!$C$66:$D$76,2),VLOOKUP($K511,得点換算表!$E$66:$F$76,2)),"")</f>
        <v/>
      </c>
      <c r="AL511" s="142" t="str">
        <f>IF($L511&lt;&gt;"",IF($AD511=1,VLOOKUP($L511,得点換算表!$C$77:$D$86,2),VLOOKUP($L511,得点換算表!$E$77:$F$86,2)),"")</f>
        <v/>
      </c>
      <c r="AM511" s="142" t="str">
        <f>IF($M511&lt;&gt;"",IF($AD511=1,VLOOKUP($M511,得点換算表!$C$87:$D$96,2),VLOOKUP($M511,得点換算表!$E$87:$F$96,2)),"")</f>
        <v/>
      </c>
      <c r="AN511" s="142" t="str">
        <f t="shared" si="31"/>
        <v/>
      </c>
      <c r="AO511" s="143" t="str">
        <f>IF(AND($AN511&lt;&gt;"",$AN511&gt;=8),VLOOKUP($AN511,得点換算表!$I$10:$J$14,2),"")</f>
        <v/>
      </c>
      <c r="AP511" s="105"/>
    </row>
    <row r="512" spans="1:42" x14ac:dyDescent="0.15">
      <c r="A512" s="11"/>
      <c r="B512" s="12"/>
      <c r="C512" s="13"/>
      <c r="D512" s="13"/>
      <c r="E512" s="14"/>
      <c r="F512" s="14"/>
      <c r="G512" s="14"/>
      <c r="H512" s="14"/>
      <c r="I512" s="15"/>
      <c r="J512" s="14"/>
      <c r="K512" s="13"/>
      <c r="L512" s="14"/>
      <c r="M512" s="14"/>
      <c r="N512" s="14"/>
      <c r="O512" s="14"/>
      <c r="P512" s="198"/>
      <c r="Q512" s="198"/>
      <c r="R512" s="198"/>
      <c r="S512" s="198"/>
      <c r="T512" s="198"/>
      <c r="U512" s="198"/>
      <c r="V512" s="198"/>
      <c r="W512" s="202">
        <f t="shared" si="32"/>
        <v>0</v>
      </c>
      <c r="X512" s="14"/>
      <c r="Y512" s="14"/>
      <c r="Z512" s="108"/>
      <c r="AA512" s="114"/>
      <c r="AB512" s="129"/>
      <c r="AC512" s="128"/>
      <c r="AD512" s="142" t="str">
        <f t="shared" si="33"/>
        <v/>
      </c>
      <c r="AE512" s="142" t="str">
        <f>IF($E512&lt;&gt;"",IF($AD512=1,VLOOKUP($E512,得点換算表!$C$5:$D$14,2),VLOOKUP($E512,得点換算表!$E$5:$F$14,2)),"")</f>
        <v/>
      </c>
      <c r="AF512" s="142" t="str">
        <f>IF($F512&lt;&gt;"",IF($AD512=1,VLOOKUP($F512,得点換算表!$C$15:$D$24,2),VLOOKUP($F512,得点換算表!$E$15:$F$24,2)),"")</f>
        <v/>
      </c>
      <c r="AG512" s="142" t="str">
        <f>IF($G512&lt;&gt;"",IF($AD512=1,VLOOKUP($G512,得点換算表!$C$25:$D$34,2),VLOOKUP($G512,得点換算表!$E$25:$F$34,2)),"")</f>
        <v/>
      </c>
      <c r="AH512" s="142" t="str">
        <f>IF($H512&lt;&gt;"",IF($AD512=1,VLOOKUP($H512,得点換算表!$C$35:$D$44,2),VLOOKUP($H512,得点換算表!$E$35:$F$44,2)),"")</f>
        <v/>
      </c>
      <c r="AI512" s="142" t="str">
        <f>IF($I512&lt;&gt;"",IF($AD512=1,VLOOKUP($I512,得点換算表!$C$45:$D$55,2),VLOOKUP($I512,得点換算表!$E$45:$F$55,2)),"")</f>
        <v/>
      </c>
      <c r="AJ512" s="142" t="str">
        <f>IF($J512&lt;&gt;"",IF($AD512=1,VLOOKUP($J512,得点換算表!$C$56:$D$65,2),VLOOKUP($J512,得点換算表!$E$56:$F$65,2)),"")</f>
        <v/>
      </c>
      <c r="AK512" s="142" t="str">
        <f>IF($K512&lt;&gt;"",IF($AD512=1,VLOOKUP($K512,得点換算表!$C$66:$D$76,2),VLOOKUP($K512,得点換算表!$E$66:$F$76,2)),"")</f>
        <v/>
      </c>
      <c r="AL512" s="142" t="str">
        <f>IF($L512&lt;&gt;"",IF($AD512=1,VLOOKUP($L512,得点換算表!$C$77:$D$86,2),VLOOKUP($L512,得点換算表!$E$77:$F$86,2)),"")</f>
        <v/>
      </c>
      <c r="AM512" s="142" t="str">
        <f>IF($M512&lt;&gt;"",IF($AD512=1,VLOOKUP($M512,得点換算表!$C$87:$D$96,2),VLOOKUP($M512,得点換算表!$E$87:$F$96,2)),"")</f>
        <v/>
      </c>
      <c r="AN512" s="142" t="str">
        <f t="shared" si="31"/>
        <v/>
      </c>
      <c r="AO512" s="143" t="str">
        <f>IF(AND($AN512&lt;&gt;"",$AN512&gt;=8),VLOOKUP($AN512,得点換算表!$I$10:$J$14,2),"")</f>
        <v/>
      </c>
      <c r="AP512" s="105"/>
    </row>
    <row r="513" spans="1:42" x14ac:dyDescent="0.15">
      <c r="A513" s="11"/>
      <c r="B513" s="12"/>
      <c r="C513" s="13"/>
      <c r="D513" s="13"/>
      <c r="E513" s="14"/>
      <c r="F513" s="14"/>
      <c r="G513" s="14"/>
      <c r="H513" s="14"/>
      <c r="I513" s="15"/>
      <c r="J513" s="14"/>
      <c r="K513" s="13"/>
      <c r="L513" s="14"/>
      <c r="M513" s="14"/>
      <c r="N513" s="14"/>
      <c r="O513" s="14"/>
      <c r="P513" s="198"/>
      <c r="Q513" s="198"/>
      <c r="R513" s="198"/>
      <c r="S513" s="198"/>
      <c r="T513" s="198"/>
      <c r="U513" s="198"/>
      <c r="V513" s="198"/>
      <c r="W513" s="202">
        <f t="shared" si="32"/>
        <v>0</v>
      </c>
      <c r="X513" s="14"/>
      <c r="Y513" s="14"/>
      <c r="Z513" s="108"/>
      <c r="AA513" s="114"/>
      <c r="AB513" s="129"/>
      <c r="AC513" s="128"/>
      <c r="AD513" s="142" t="str">
        <f t="shared" si="33"/>
        <v/>
      </c>
      <c r="AE513" s="142" t="str">
        <f>IF($E513&lt;&gt;"",IF($AD513=1,VLOOKUP($E513,得点換算表!$C$5:$D$14,2),VLOOKUP($E513,得点換算表!$E$5:$F$14,2)),"")</f>
        <v/>
      </c>
      <c r="AF513" s="142" t="str">
        <f>IF($F513&lt;&gt;"",IF($AD513=1,VLOOKUP($F513,得点換算表!$C$15:$D$24,2),VLOOKUP($F513,得点換算表!$E$15:$F$24,2)),"")</f>
        <v/>
      </c>
      <c r="AG513" s="142" t="str">
        <f>IF($G513&lt;&gt;"",IF($AD513=1,VLOOKUP($G513,得点換算表!$C$25:$D$34,2),VLOOKUP($G513,得点換算表!$E$25:$F$34,2)),"")</f>
        <v/>
      </c>
      <c r="AH513" s="142" t="str">
        <f>IF($H513&lt;&gt;"",IF($AD513=1,VLOOKUP($H513,得点換算表!$C$35:$D$44,2),VLOOKUP($H513,得点換算表!$E$35:$F$44,2)),"")</f>
        <v/>
      </c>
      <c r="AI513" s="142" t="str">
        <f>IF($I513&lt;&gt;"",IF($AD513=1,VLOOKUP($I513,得点換算表!$C$45:$D$55,2),VLOOKUP($I513,得点換算表!$E$45:$F$55,2)),"")</f>
        <v/>
      </c>
      <c r="AJ513" s="142" t="str">
        <f>IF($J513&lt;&gt;"",IF($AD513=1,VLOOKUP($J513,得点換算表!$C$56:$D$65,2),VLOOKUP($J513,得点換算表!$E$56:$F$65,2)),"")</f>
        <v/>
      </c>
      <c r="AK513" s="142" t="str">
        <f>IF($K513&lt;&gt;"",IF($AD513=1,VLOOKUP($K513,得点換算表!$C$66:$D$76,2),VLOOKUP($K513,得点換算表!$E$66:$F$76,2)),"")</f>
        <v/>
      </c>
      <c r="AL513" s="142" t="str">
        <f>IF($L513&lt;&gt;"",IF($AD513=1,VLOOKUP($L513,得点換算表!$C$77:$D$86,2),VLOOKUP($L513,得点換算表!$E$77:$F$86,2)),"")</f>
        <v/>
      </c>
      <c r="AM513" s="142" t="str">
        <f>IF($M513&lt;&gt;"",IF($AD513=1,VLOOKUP($M513,得点換算表!$C$87:$D$96,2),VLOOKUP($M513,得点換算表!$E$87:$F$96,2)),"")</f>
        <v/>
      </c>
      <c r="AN513" s="142" t="str">
        <f t="shared" si="31"/>
        <v/>
      </c>
      <c r="AO513" s="143" t="str">
        <f>IF(AND($AN513&lt;&gt;"",$AN513&gt;=8),VLOOKUP($AN513,得点換算表!$I$10:$J$14,2),"")</f>
        <v/>
      </c>
      <c r="AP513" s="105"/>
    </row>
    <row r="514" spans="1:42" x14ac:dyDescent="0.15">
      <c r="A514" s="11"/>
      <c r="B514" s="12"/>
      <c r="C514" s="13"/>
      <c r="D514" s="13"/>
      <c r="E514" s="14"/>
      <c r="F514" s="14"/>
      <c r="G514" s="14"/>
      <c r="H514" s="14"/>
      <c r="I514" s="15"/>
      <c r="J514" s="14"/>
      <c r="K514" s="13"/>
      <c r="L514" s="14"/>
      <c r="M514" s="14"/>
      <c r="N514" s="14"/>
      <c r="O514" s="14"/>
      <c r="P514" s="198"/>
      <c r="Q514" s="198"/>
      <c r="R514" s="198"/>
      <c r="S514" s="198"/>
      <c r="T514" s="198"/>
      <c r="U514" s="198"/>
      <c r="V514" s="198"/>
      <c r="W514" s="202">
        <f t="shared" si="32"/>
        <v>0</v>
      </c>
      <c r="X514" s="14"/>
      <c r="Y514" s="14"/>
      <c r="Z514" s="108"/>
      <c r="AA514" s="114"/>
      <c r="AB514" s="129"/>
      <c r="AC514" s="128"/>
      <c r="AD514" s="142" t="str">
        <f t="shared" si="33"/>
        <v/>
      </c>
      <c r="AE514" s="142" t="str">
        <f>IF($E514&lt;&gt;"",IF($AD514=1,VLOOKUP($E514,得点換算表!$C$5:$D$14,2),VLOOKUP($E514,得点換算表!$E$5:$F$14,2)),"")</f>
        <v/>
      </c>
      <c r="AF514" s="142" t="str">
        <f>IF($F514&lt;&gt;"",IF($AD514=1,VLOOKUP($F514,得点換算表!$C$15:$D$24,2),VLOOKUP($F514,得点換算表!$E$15:$F$24,2)),"")</f>
        <v/>
      </c>
      <c r="AG514" s="142" t="str">
        <f>IF($G514&lt;&gt;"",IF($AD514=1,VLOOKUP($G514,得点換算表!$C$25:$D$34,2),VLOOKUP($G514,得点換算表!$E$25:$F$34,2)),"")</f>
        <v/>
      </c>
      <c r="AH514" s="142" t="str">
        <f>IF($H514&lt;&gt;"",IF($AD514=1,VLOOKUP($H514,得点換算表!$C$35:$D$44,2),VLOOKUP($H514,得点換算表!$E$35:$F$44,2)),"")</f>
        <v/>
      </c>
      <c r="AI514" s="142" t="str">
        <f>IF($I514&lt;&gt;"",IF($AD514=1,VLOOKUP($I514,得点換算表!$C$45:$D$55,2),VLOOKUP($I514,得点換算表!$E$45:$F$55,2)),"")</f>
        <v/>
      </c>
      <c r="AJ514" s="142" t="str">
        <f>IF($J514&lt;&gt;"",IF($AD514=1,VLOOKUP($J514,得点換算表!$C$56:$D$65,2),VLOOKUP($J514,得点換算表!$E$56:$F$65,2)),"")</f>
        <v/>
      </c>
      <c r="AK514" s="142" t="str">
        <f>IF($K514&lt;&gt;"",IF($AD514=1,VLOOKUP($K514,得点換算表!$C$66:$D$76,2),VLOOKUP($K514,得点換算表!$E$66:$F$76,2)),"")</f>
        <v/>
      </c>
      <c r="AL514" s="142" t="str">
        <f>IF($L514&lt;&gt;"",IF($AD514=1,VLOOKUP($L514,得点換算表!$C$77:$D$86,2),VLOOKUP($L514,得点換算表!$E$77:$F$86,2)),"")</f>
        <v/>
      </c>
      <c r="AM514" s="142" t="str">
        <f>IF($M514&lt;&gt;"",IF($AD514=1,VLOOKUP($M514,得点換算表!$C$87:$D$96,2),VLOOKUP($M514,得点換算表!$E$87:$F$96,2)),"")</f>
        <v/>
      </c>
      <c r="AN514" s="142" t="str">
        <f t="shared" ref="AN514:AN577" si="34">IF(AND($AD514&lt;&gt;"",COUNT(AE514:AM514)&gt;7),IF(AND(AI514&lt;&gt;"",AJ514&lt;&gt;""),IF(AI514&gt;=AJ514,SUM(AE514:AI514,AK514:AM514),IF(AI514&lt;AJ514,SUM(AE514:AH514,AJ514:AM514),"")),IF(AND(AI514&lt;&gt;"",AJ514=""),SUM(AE514:AI514,AK514:AM514),IF(AND(AI514="",AJ514&lt;&gt;""),SUM(AE514:AH514,AJ514:AM514),""))),"")</f>
        <v/>
      </c>
      <c r="AO514" s="143" t="str">
        <f>IF(AND($AN514&lt;&gt;"",$AN514&gt;=8),VLOOKUP($AN514,得点換算表!$I$10:$J$14,2),"")</f>
        <v/>
      </c>
      <c r="AP514" s="105"/>
    </row>
    <row r="515" spans="1:42" x14ac:dyDescent="0.15">
      <c r="A515" s="11"/>
      <c r="B515" s="12"/>
      <c r="C515" s="13"/>
      <c r="D515" s="13"/>
      <c r="E515" s="14"/>
      <c r="F515" s="14"/>
      <c r="G515" s="14"/>
      <c r="H515" s="14"/>
      <c r="I515" s="15"/>
      <c r="J515" s="14"/>
      <c r="K515" s="13"/>
      <c r="L515" s="14"/>
      <c r="M515" s="14"/>
      <c r="N515" s="14"/>
      <c r="O515" s="14"/>
      <c r="P515" s="198"/>
      <c r="Q515" s="198"/>
      <c r="R515" s="198"/>
      <c r="S515" s="198"/>
      <c r="T515" s="198"/>
      <c r="U515" s="198"/>
      <c r="V515" s="198"/>
      <c r="W515" s="202">
        <f t="shared" ref="W515:W578" si="35">SUM(P515:V515)</f>
        <v>0</v>
      </c>
      <c r="X515" s="14"/>
      <c r="Y515" s="14"/>
      <c r="Z515" s="108"/>
      <c r="AA515" s="114"/>
      <c r="AB515" s="129"/>
      <c r="AC515" s="128"/>
      <c r="AD515" s="142" t="str">
        <f t="shared" ref="AD515:AD578" si="36">IF($A515&lt;&gt;"",$A515,"")</f>
        <v/>
      </c>
      <c r="AE515" s="142" t="str">
        <f>IF($E515&lt;&gt;"",IF($AD515=1,VLOOKUP($E515,得点換算表!$C$5:$D$14,2),VLOOKUP($E515,得点換算表!$E$5:$F$14,2)),"")</f>
        <v/>
      </c>
      <c r="AF515" s="142" t="str">
        <f>IF($F515&lt;&gt;"",IF($AD515=1,VLOOKUP($F515,得点換算表!$C$15:$D$24,2),VLOOKUP($F515,得点換算表!$E$15:$F$24,2)),"")</f>
        <v/>
      </c>
      <c r="AG515" s="142" t="str">
        <f>IF($G515&lt;&gt;"",IF($AD515=1,VLOOKUP($G515,得点換算表!$C$25:$D$34,2),VLOOKUP($G515,得点換算表!$E$25:$F$34,2)),"")</f>
        <v/>
      </c>
      <c r="AH515" s="142" t="str">
        <f>IF($H515&lt;&gt;"",IF($AD515=1,VLOOKUP($H515,得点換算表!$C$35:$D$44,2),VLOOKUP($H515,得点換算表!$E$35:$F$44,2)),"")</f>
        <v/>
      </c>
      <c r="AI515" s="142" t="str">
        <f>IF($I515&lt;&gt;"",IF($AD515=1,VLOOKUP($I515,得点換算表!$C$45:$D$55,2),VLOOKUP($I515,得点換算表!$E$45:$F$55,2)),"")</f>
        <v/>
      </c>
      <c r="AJ515" s="142" t="str">
        <f>IF($J515&lt;&gt;"",IF($AD515=1,VLOOKUP($J515,得点換算表!$C$56:$D$65,2),VLOOKUP($J515,得点換算表!$E$56:$F$65,2)),"")</f>
        <v/>
      </c>
      <c r="AK515" s="142" t="str">
        <f>IF($K515&lt;&gt;"",IF($AD515=1,VLOOKUP($K515,得点換算表!$C$66:$D$76,2),VLOOKUP($K515,得点換算表!$E$66:$F$76,2)),"")</f>
        <v/>
      </c>
      <c r="AL515" s="142" t="str">
        <f>IF($L515&lt;&gt;"",IF($AD515=1,VLOOKUP($L515,得点換算表!$C$77:$D$86,2),VLOOKUP($L515,得点換算表!$E$77:$F$86,2)),"")</f>
        <v/>
      </c>
      <c r="AM515" s="142" t="str">
        <f>IF($M515&lt;&gt;"",IF($AD515=1,VLOOKUP($M515,得点換算表!$C$87:$D$96,2),VLOOKUP($M515,得点換算表!$E$87:$F$96,2)),"")</f>
        <v/>
      </c>
      <c r="AN515" s="142" t="str">
        <f t="shared" si="34"/>
        <v/>
      </c>
      <c r="AO515" s="143" t="str">
        <f>IF(AND($AN515&lt;&gt;"",$AN515&gt;=8),VLOOKUP($AN515,得点換算表!$I$10:$J$14,2),"")</f>
        <v/>
      </c>
      <c r="AP515" s="105"/>
    </row>
    <row r="516" spans="1:42" x14ac:dyDescent="0.15">
      <c r="A516" s="11"/>
      <c r="B516" s="12"/>
      <c r="C516" s="13"/>
      <c r="D516" s="13"/>
      <c r="E516" s="14"/>
      <c r="F516" s="14"/>
      <c r="G516" s="14"/>
      <c r="H516" s="14"/>
      <c r="I516" s="15"/>
      <c r="J516" s="14"/>
      <c r="K516" s="13"/>
      <c r="L516" s="14"/>
      <c r="M516" s="14"/>
      <c r="N516" s="14"/>
      <c r="O516" s="14"/>
      <c r="P516" s="198"/>
      <c r="Q516" s="198"/>
      <c r="R516" s="198"/>
      <c r="S516" s="198"/>
      <c r="T516" s="198"/>
      <c r="U516" s="198"/>
      <c r="V516" s="198"/>
      <c r="W516" s="202">
        <f t="shared" si="35"/>
        <v>0</v>
      </c>
      <c r="X516" s="14"/>
      <c r="Y516" s="14"/>
      <c r="Z516" s="108"/>
      <c r="AA516" s="114"/>
      <c r="AB516" s="129"/>
      <c r="AC516" s="128"/>
      <c r="AD516" s="142" t="str">
        <f t="shared" si="36"/>
        <v/>
      </c>
      <c r="AE516" s="142" t="str">
        <f>IF($E516&lt;&gt;"",IF($AD516=1,VLOOKUP($E516,得点換算表!$C$5:$D$14,2),VLOOKUP($E516,得点換算表!$E$5:$F$14,2)),"")</f>
        <v/>
      </c>
      <c r="AF516" s="142" t="str">
        <f>IF($F516&lt;&gt;"",IF($AD516=1,VLOOKUP($F516,得点換算表!$C$15:$D$24,2),VLOOKUP($F516,得点換算表!$E$15:$F$24,2)),"")</f>
        <v/>
      </c>
      <c r="AG516" s="142" t="str">
        <f>IF($G516&lt;&gt;"",IF($AD516=1,VLOOKUP($G516,得点換算表!$C$25:$D$34,2),VLOOKUP($G516,得点換算表!$E$25:$F$34,2)),"")</f>
        <v/>
      </c>
      <c r="AH516" s="142" t="str">
        <f>IF($H516&lt;&gt;"",IF($AD516=1,VLOOKUP($H516,得点換算表!$C$35:$D$44,2),VLOOKUP($H516,得点換算表!$E$35:$F$44,2)),"")</f>
        <v/>
      </c>
      <c r="AI516" s="142" t="str">
        <f>IF($I516&lt;&gt;"",IF($AD516=1,VLOOKUP($I516,得点換算表!$C$45:$D$55,2),VLOOKUP($I516,得点換算表!$E$45:$F$55,2)),"")</f>
        <v/>
      </c>
      <c r="AJ516" s="142" t="str">
        <f>IF($J516&lt;&gt;"",IF($AD516=1,VLOOKUP($J516,得点換算表!$C$56:$D$65,2),VLOOKUP($J516,得点換算表!$E$56:$F$65,2)),"")</f>
        <v/>
      </c>
      <c r="AK516" s="142" t="str">
        <f>IF($K516&lt;&gt;"",IF($AD516=1,VLOOKUP($K516,得点換算表!$C$66:$D$76,2),VLOOKUP($K516,得点換算表!$E$66:$F$76,2)),"")</f>
        <v/>
      </c>
      <c r="AL516" s="142" t="str">
        <f>IF($L516&lt;&gt;"",IF($AD516=1,VLOOKUP($L516,得点換算表!$C$77:$D$86,2),VLOOKUP($L516,得点換算表!$E$77:$F$86,2)),"")</f>
        <v/>
      </c>
      <c r="AM516" s="142" t="str">
        <f>IF($M516&lt;&gt;"",IF($AD516=1,VLOOKUP($M516,得点換算表!$C$87:$D$96,2),VLOOKUP($M516,得点換算表!$E$87:$F$96,2)),"")</f>
        <v/>
      </c>
      <c r="AN516" s="142" t="str">
        <f t="shared" si="34"/>
        <v/>
      </c>
      <c r="AO516" s="143" t="str">
        <f>IF(AND($AN516&lt;&gt;"",$AN516&gt;=8),VLOOKUP($AN516,得点換算表!$I$10:$J$14,2),"")</f>
        <v/>
      </c>
      <c r="AP516" s="105"/>
    </row>
    <row r="517" spans="1:42" x14ac:dyDescent="0.15">
      <c r="A517" s="11"/>
      <c r="B517" s="12"/>
      <c r="C517" s="13"/>
      <c r="D517" s="13"/>
      <c r="E517" s="14"/>
      <c r="F517" s="14"/>
      <c r="G517" s="14"/>
      <c r="H517" s="14"/>
      <c r="I517" s="15"/>
      <c r="J517" s="14"/>
      <c r="K517" s="13"/>
      <c r="L517" s="14"/>
      <c r="M517" s="14"/>
      <c r="N517" s="14"/>
      <c r="O517" s="14"/>
      <c r="P517" s="198"/>
      <c r="Q517" s="198"/>
      <c r="R517" s="198"/>
      <c r="S517" s="198"/>
      <c r="T517" s="198"/>
      <c r="U517" s="198"/>
      <c r="V517" s="198"/>
      <c r="W517" s="202">
        <f t="shared" si="35"/>
        <v>0</v>
      </c>
      <c r="X517" s="14"/>
      <c r="Y517" s="14"/>
      <c r="Z517" s="108"/>
      <c r="AA517" s="114"/>
      <c r="AB517" s="129"/>
      <c r="AC517" s="128"/>
      <c r="AD517" s="142" t="str">
        <f t="shared" si="36"/>
        <v/>
      </c>
      <c r="AE517" s="142" t="str">
        <f>IF($E517&lt;&gt;"",IF($AD517=1,VLOOKUP($E517,得点換算表!$C$5:$D$14,2),VLOOKUP($E517,得点換算表!$E$5:$F$14,2)),"")</f>
        <v/>
      </c>
      <c r="AF517" s="142" t="str">
        <f>IF($F517&lt;&gt;"",IF($AD517=1,VLOOKUP($F517,得点換算表!$C$15:$D$24,2),VLOOKUP($F517,得点換算表!$E$15:$F$24,2)),"")</f>
        <v/>
      </c>
      <c r="AG517" s="142" t="str">
        <f>IF($G517&lt;&gt;"",IF($AD517=1,VLOOKUP($G517,得点換算表!$C$25:$D$34,2),VLOOKUP($G517,得点換算表!$E$25:$F$34,2)),"")</f>
        <v/>
      </c>
      <c r="AH517" s="142" t="str">
        <f>IF($H517&lt;&gt;"",IF($AD517=1,VLOOKUP($H517,得点換算表!$C$35:$D$44,2),VLOOKUP($H517,得点換算表!$E$35:$F$44,2)),"")</f>
        <v/>
      </c>
      <c r="AI517" s="142" t="str">
        <f>IF($I517&lt;&gt;"",IF($AD517=1,VLOOKUP($I517,得点換算表!$C$45:$D$55,2),VLOOKUP($I517,得点換算表!$E$45:$F$55,2)),"")</f>
        <v/>
      </c>
      <c r="AJ517" s="142" t="str">
        <f>IF($J517&lt;&gt;"",IF($AD517=1,VLOOKUP($J517,得点換算表!$C$56:$D$65,2),VLOOKUP($J517,得点換算表!$E$56:$F$65,2)),"")</f>
        <v/>
      </c>
      <c r="AK517" s="142" t="str">
        <f>IF($K517&lt;&gt;"",IF($AD517=1,VLOOKUP($K517,得点換算表!$C$66:$D$76,2),VLOOKUP($K517,得点換算表!$E$66:$F$76,2)),"")</f>
        <v/>
      </c>
      <c r="AL517" s="142" t="str">
        <f>IF($L517&lt;&gt;"",IF($AD517=1,VLOOKUP($L517,得点換算表!$C$77:$D$86,2),VLOOKUP($L517,得点換算表!$E$77:$F$86,2)),"")</f>
        <v/>
      </c>
      <c r="AM517" s="142" t="str">
        <f>IF($M517&lt;&gt;"",IF($AD517=1,VLOOKUP($M517,得点換算表!$C$87:$D$96,2),VLOOKUP($M517,得点換算表!$E$87:$F$96,2)),"")</f>
        <v/>
      </c>
      <c r="AN517" s="142" t="str">
        <f t="shared" si="34"/>
        <v/>
      </c>
      <c r="AO517" s="143" t="str">
        <f>IF(AND($AN517&lt;&gt;"",$AN517&gt;=8),VLOOKUP($AN517,得点換算表!$I$10:$J$14,2),"")</f>
        <v/>
      </c>
      <c r="AP517" s="105"/>
    </row>
    <row r="518" spans="1:42" x14ac:dyDescent="0.15">
      <c r="A518" s="11"/>
      <c r="B518" s="12"/>
      <c r="C518" s="13"/>
      <c r="D518" s="13"/>
      <c r="E518" s="14"/>
      <c r="F518" s="14"/>
      <c r="G518" s="14"/>
      <c r="H518" s="14"/>
      <c r="I518" s="15"/>
      <c r="J518" s="14"/>
      <c r="K518" s="13"/>
      <c r="L518" s="14"/>
      <c r="M518" s="14"/>
      <c r="N518" s="14"/>
      <c r="O518" s="14"/>
      <c r="P518" s="198"/>
      <c r="Q518" s="198"/>
      <c r="R518" s="198"/>
      <c r="S518" s="198"/>
      <c r="T518" s="198"/>
      <c r="U518" s="198"/>
      <c r="V518" s="198"/>
      <c r="W518" s="202">
        <f t="shared" si="35"/>
        <v>0</v>
      </c>
      <c r="X518" s="14"/>
      <c r="Y518" s="14"/>
      <c r="Z518" s="108"/>
      <c r="AA518" s="114"/>
      <c r="AB518" s="129"/>
      <c r="AC518" s="128"/>
      <c r="AD518" s="142" t="str">
        <f t="shared" si="36"/>
        <v/>
      </c>
      <c r="AE518" s="142" t="str">
        <f>IF($E518&lt;&gt;"",IF($AD518=1,VLOOKUP($E518,得点換算表!$C$5:$D$14,2),VLOOKUP($E518,得点換算表!$E$5:$F$14,2)),"")</f>
        <v/>
      </c>
      <c r="AF518" s="142" t="str">
        <f>IF($F518&lt;&gt;"",IF($AD518=1,VLOOKUP($F518,得点換算表!$C$15:$D$24,2),VLOOKUP($F518,得点換算表!$E$15:$F$24,2)),"")</f>
        <v/>
      </c>
      <c r="AG518" s="142" t="str">
        <f>IF($G518&lt;&gt;"",IF($AD518=1,VLOOKUP($G518,得点換算表!$C$25:$D$34,2),VLOOKUP($G518,得点換算表!$E$25:$F$34,2)),"")</f>
        <v/>
      </c>
      <c r="AH518" s="142" t="str">
        <f>IF($H518&lt;&gt;"",IF($AD518=1,VLOOKUP($H518,得点換算表!$C$35:$D$44,2),VLOOKUP($H518,得点換算表!$E$35:$F$44,2)),"")</f>
        <v/>
      </c>
      <c r="AI518" s="142" t="str">
        <f>IF($I518&lt;&gt;"",IF($AD518=1,VLOOKUP($I518,得点換算表!$C$45:$D$55,2),VLOOKUP($I518,得点換算表!$E$45:$F$55,2)),"")</f>
        <v/>
      </c>
      <c r="AJ518" s="142" t="str">
        <f>IF($J518&lt;&gt;"",IF($AD518=1,VLOOKUP($J518,得点換算表!$C$56:$D$65,2),VLOOKUP($J518,得点換算表!$E$56:$F$65,2)),"")</f>
        <v/>
      </c>
      <c r="AK518" s="142" t="str">
        <f>IF($K518&lt;&gt;"",IF($AD518=1,VLOOKUP($K518,得点換算表!$C$66:$D$76,2),VLOOKUP($K518,得点換算表!$E$66:$F$76,2)),"")</f>
        <v/>
      </c>
      <c r="AL518" s="142" t="str">
        <f>IF($L518&lt;&gt;"",IF($AD518=1,VLOOKUP($L518,得点換算表!$C$77:$D$86,2),VLOOKUP($L518,得点換算表!$E$77:$F$86,2)),"")</f>
        <v/>
      </c>
      <c r="AM518" s="142" t="str">
        <f>IF($M518&lt;&gt;"",IF($AD518=1,VLOOKUP($M518,得点換算表!$C$87:$D$96,2),VLOOKUP($M518,得点換算表!$E$87:$F$96,2)),"")</f>
        <v/>
      </c>
      <c r="AN518" s="142" t="str">
        <f t="shared" si="34"/>
        <v/>
      </c>
      <c r="AO518" s="143" t="str">
        <f>IF(AND($AN518&lt;&gt;"",$AN518&gt;=8),VLOOKUP($AN518,得点換算表!$I$10:$J$14,2),"")</f>
        <v/>
      </c>
      <c r="AP518" s="105"/>
    </row>
    <row r="519" spans="1:42" x14ac:dyDescent="0.15">
      <c r="A519" s="11"/>
      <c r="B519" s="12"/>
      <c r="C519" s="13"/>
      <c r="D519" s="13"/>
      <c r="E519" s="14"/>
      <c r="F519" s="14"/>
      <c r="G519" s="14"/>
      <c r="H519" s="14"/>
      <c r="I519" s="15"/>
      <c r="J519" s="14"/>
      <c r="K519" s="13"/>
      <c r="L519" s="14"/>
      <c r="M519" s="14"/>
      <c r="N519" s="14"/>
      <c r="O519" s="14"/>
      <c r="P519" s="198"/>
      <c r="Q519" s="198"/>
      <c r="R519" s="198"/>
      <c r="S519" s="198"/>
      <c r="T519" s="198"/>
      <c r="U519" s="198"/>
      <c r="V519" s="198"/>
      <c r="W519" s="202">
        <f t="shared" si="35"/>
        <v>0</v>
      </c>
      <c r="X519" s="14"/>
      <c r="Y519" s="14"/>
      <c r="Z519" s="108"/>
      <c r="AA519" s="114"/>
      <c r="AB519" s="129"/>
      <c r="AC519" s="128"/>
      <c r="AD519" s="142" t="str">
        <f t="shared" si="36"/>
        <v/>
      </c>
      <c r="AE519" s="142" t="str">
        <f>IF($E519&lt;&gt;"",IF($AD519=1,VLOOKUP($E519,得点換算表!$C$5:$D$14,2),VLOOKUP($E519,得点換算表!$E$5:$F$14,2)),"")</f>
        <v/>
      </c>
      <c r="AF519" s="142" t="str">
        <f>IF($F519&lt;&gt;"",IF($AD519=1,VLOOKUP($F519,得点換算表!$C$15:$D$24,2),VLOOKUP($F519,得点換算表!$E$15:$F$24,2)),"")</f>
        <v/>
      </c>
      <c r="AG519" s="142" t="str">
        <f>IF($G519&lt;&gt;"",IF($AD519=1,VLOOKUP($G519,得点換算表!$C$25:$D$34,2),VLOOKUP($G519,得点換算表!$E$25:$F$34,2)),"")</f>
        <v/>
      </c>
      <c r="AH519" s="142" t="str">
        <f>IF($H519&lt;&gt;"",IF($AD519=1,VLOOKUP($H519,得点換算表!$C$35:$D$44,2),VLOOKUP($H519,得点換算表!$E$35:$F$44,2)),"")</f>
        <v/>
      </c>
      <c r="AI519" s="142" t="str">
        <f>IF($I519&lt;&gt;"",IF($AD519=1,VLOOKUP($I519,得点換算表!$C$45:$D$55,2),VLOOKUP($I519,得点換算表!$E$45:$F$55,2)),"")</f>
        <v/>
      </c>
      <c r="AJ519" s="142" t="str">
        <f>IF($J519&lt;&gt;"",IF($AD519=1,VLOOKUP($J519,得点換算表!$C$56:$D$65,2),VLOOKUP($J519,得点換算表!$E$56:$F$65,2)),"")</f>
        <v/>
      </c>
      <c r="AK519" s="142" t="str">
        <f>IF($K519&lt;&gt;"",IF($AD519=1,VLOOKUP($K519,得点換算表!$C$66:$D$76,2),VLOOKUP($K519,得点換算表!$E$66:$F$76,2)),"")</f>
        <v/>
      </c>
      <c r="AL519" s="142" t="str">
        <f>IF($L519&lt;&gt;"",IF($AD519=1,VLOOKUP($L519,得点換算表!$C$77:$D$86,2),VLOOKUP($L519,得点換算表!$E$77:$F$86,2)),"")</f>
        <v/>
      </c>
      <c r="AM519" s="142" t="str">
        <f>IF($M519&lt;&gt;"",IF($AD519=1,VLOOKUP($M519,得点換算表!$C$87:$D$96,2),VLOOKUP($M519,得点換算表!$E$87:$F$96,2)),"")</f>
        <v/>
      </c>
      <c r="AN519" s="142" t="str">
        <f t="shared" si="34"/>
        <v/>
      </c>
      <c r="AO519" s="143" t="str">
        <f>IF(AND($AN519&lt;&gt;"",$AN519&gt;=8),VLOOKUP($AN519,得点換算表!$I$10:$J$14,2),"")</f>
        <v/>
      </c>
      <c r="AP519" s="105"/>
    </row>
    <row r="520" spans="1:42" x14ac:dyDescent="0.15">
      <c r="A520" s="11"/>
      <c r="B520" s="12"/>
      <c r="C520" s="13"/>
      <c r="D520" s="13"/>
      <c r="E520" s="14"/>
      <c r="F520" s="14"/>
      <c r="G520" s="14"/>
      <c r="H520" s="14"/>
      <c r="I520" s="15"/>
      <c r="J520" s="14"/>
      <c r="K520" s="13"/>
      <c r="L520" s="14"/>
      <c r="M520" s="14"/>
      <c r="N520" s="14"/>
      <c r="O520" s="14"/>
      <c r="P520" s="198"/>
      <c r="Q520" s="198"/>
      <c r="R520" s="198"/>
      <c r="S520" s="198"/>
      <c r="T520" s="198"/>
      <c r="U520" s="198"/>
      <c r="V520" s="198"/>
      <c r="W520" s="202">
        <f t="shared" si="35"/>
        <v>0</v>
      </c>
      <c r="X520" s="14"/>
      <c r="Y520" s="14"/>
      <c r="Z520" s="108"/>
      <c r="AA520" s="114"/>
      <c r="AB520" s="129"/>
      <c r="AC520" s="128"/>
      <c r="AD520" s="142" t="str">
        <f t="shared" si="36"/>
        <v/>
      </c>
      <c r="AE520" s="142" t="str">
        <f>IF($E520&lt;&gt;"",IF($AD520=1,VLOOKUP($E520,得点換算表!$C$5:$D$14,2),VLOOKUP($E520,得点換算表!$E$5:$F$14,2)),"")</f>
        <v/>
      </c>
      <c r="AF520" s="142" t="str">
        <f>IF($F520&lt;&gt;"",IF($AD520=1,VLOOKUP($F520,得点換算表!$C$15:$D$24,2),VLOOKUP($F520,得点換算表!$E$15:$F$24,2)),"")</f>
        <v/>
      </c>
      <c r="AG520" s="142" t="str">
        <f>IF($G520&lt;&gt;"",IF($AD520=1,VLOOKUP($G520,得点換算表!$C$25:$D$34,2),VLOOKUP($G520,得点換算表!$E$25:$F$34,2)),"")</f>
        <v/>
      </c>
      <c r="AH520" s="142" t="str">
        <f>IF($H520&lt;&gt;"",IF($AD520=1,VLOOKUP($H520,得点換算表!$C$35:$D$44,2),VLOOKUP($H520,得点換算表!$E$35:$F$44,2)),"")</f>
        <v/>
      </c>
      <c r="AI520" s="142" t="str">
        <f>IF($I520&lt;&gt;"",IF($AD520=1,VLOOKUP($I520,得点換算表!$C$45:$D$55,2),VLOOKUP($I520,得点換算表!$E$45:$F$55,2)),"")</f>
        <v/>
      </c>
      <c r="AJ520" s="142" t="str">
        <f>IF($J520&lt;&gt;"",IF($AD520=1,VLOOKUP($J520,得点換算表!$C$56:$D$65,2),VLOOKUP($J520,得点換算表!$E$56:$F$65,2)),"")</f>
        <v/>
      </c>
      <c r="AK520" s="142" t="str">
        <f>IF($K520&lt;&gt;"",IF($AD520=1,VLOOKUP($K520,得点換算表!$C$66:$D$76,2),VLOOKUP($K520,得点換算表!$E$66:$F$76,2)),"")</f>
        <v/>
      </c>
      <c r="AL520" s="142" t="str">
        <f>IF($L520&lt;&gt;"",IF($AD520=1,VLOOKUP($L520,得点換算表!$C$77:$D$86,2),VLOOKUP($L520,得点換算表!$E$77:$F$86,2)),"")</f>
        <v/>
      </c>
      <c r="AM520" s="142" t="str">
        <f>IF($M520&lt;&gt;"",IF($AD520=1,VLOOKUP($M520,得点換算表!$C$87:$D$96,2),VLOOKUP($M520,得点換算表!$E$87:$F$96,2)),"")</f>
        <v/>
      </c>
      <c r="AN520" s="142" t="str">
        <f t="shared" si="34"/>
        <v/>
      </c>
      <c r="AO520" s="143" t="str">
        <f>IF(AND($AN520&lt;&gt;"",$AN520&gt;=8),VLOOKUP($AN520,得点換算表!$I$10:$J$14,2),"")</f>
        <v/>
      </c>
      <c r="AP520" s="105"/>
    </row>
    <row r="521" spans="1:42" x14ac:dyDescent="0.15">
      <c r="A521" s="11"/>
      <c r="B521" s="12"/>
      <c r="C521" s="13"/>
      <c r="D521" s="13"/>
      <c r="E521" s="14"/>
      <c r="F521" s="14"/>
      <c r="G521" s="14"/>
      <c r="H521" s="14"/>
      <c r="I521" s="15"/>
      <c r="J521" s="14"/>
      <c r="K521" s="13"/>
      <c r="L521" s="14"/>
      <c r="M521" s="14"/>
      <c r="N521" s="14"/>
      <c r="O521" s="14"/>
      <c r="P521" s="198"/>
      <c r="Q521" s="198"/>
      <c r="R521" s="198"/>
      <c r="S521" s="198"/>
      <c r="T521" s="198"/>
      <c r="U521" s="198"/>
      <c r="V521" s="198"/>
      <c r="W521" s="202">
        <f t="shared" si="35"/>
        <v>0</v>
      </c>
      <c r="X521" s="14"/>
      <c r="Y521" s="14"/>
      <c r="Z521" s="108"/>
      <c r="AA521" s="114"/>
      <c r="AB521" s="129"/>
      <c r="AC521" s="128"/>
      <c r="AD521" s="142" t="str">
        <f t="shared" si="36"/>
        <v/>
      </c>
      <c r="AE521" s="142" t="str">
        <f>IF($E521&lt;&gt;"",IF($AD521=1,VLOOKUP($E521,得点換算表!$C$5:$D$14,2),VLOOKUP($E521,得点換算表!$E$5:$F$14,2)),"")</f>
        <v/>
      </c>
      <c r="AF521" s="142" t="str">
        <f>IF($F521&lt;&gt;"",IF($AD521=1,VLOOKUP($F521,得点換算表!$C$15:$D$24,2),VLOOKUP($F521,得点換算表!$E$15:$F$24,2)),"")</f>
        <v/>
      </c>
      <c r="AG521" s="142" t="str">
        <f>IF($G521&lt;&gt;"",IF($AD521=1,VLOOKUP($G521,得点換算表!$C$25:$D$34,2),VLOOKUP($G521,得点換算表!$E$25:$F$34,2)),"")</f>
        <v/>
      </c>
      <c r="AH521" s="142" t="str">
        <f>IF($H521&lt;&gt;"",IF($AD521=1,VLOOKUP($H521,得点換算表!$C$35:$D$44,2),VLOOKUP($H521,得点換算表!$E$35:$F$44,2)),"")</f>
        <v/>
      </c>
      <c r="AI521" s="142" t="str">
        <f>IF($I521&lt;&gt;"",IF($AD521=1,VLOOKUP($I521,得点換算表!$C$45:$D$55,2),VLOOKUP($I521,得点換算表!$E$45:$F$55,2)),"")</f>
        <v/>
      </c>
      <c r="AJ521" s="142" t="str">
        <f>IF($J521&lt;&gt;"",IF($AD521=1,VLOOKUP($J521,得点換算表!$C$56:$D$65,2),VLOOKUP($J521,得点換算表!$E$56:$F$65,2)),"")</f>
        <v/>
      </c>
      <c r="AK521" s="142" t="str">
        <f>IF($K521&lt;&gt;"",IF($AD521=1,VLOOKUP($K521,得点換算表!$C$66:$D$76,2),VLOOKUP($K521,得点換算表!$E$66:$F$76,2)),"")</f>
        <v/>
      </c>
      <c r="AL521" s="142" t="str">
        <f>IF($L521&lt;&gt;"",IF($AD521=1,VLOOKUP($L521,得点換算表!$C$77:$D$86,2),VLOOKUP($L521,得点換算表!$E$77:$F$86,2)),"")</f>
        <v/>
      </c>
      <c r="AM521" s="142" t="str">
        <f>IF($M521&lt;&gt;"",IF($AD521=1,VLOOKUP($M521,得点換算表!$C$87:$D$96,2),VLOOKUP($M521,得点換算表!$E$87:$F$96,2)),"")</f>
        <v/>
      </c>
      <c r="AN521" s="142" t="str">
        <f t="shared" si="34"/>
        <v/>
      </c>
      <c r="AO521" s="143" t="str">
        <f>IF(AND($AN521&lt;&gt;"",$AN521&gt;=8),VLOOKUP($AN521,得点換算表!$I$10:$J$14,2),"")</f>
        <v/>
      </c>
      <c r="AP521" s="105"/>
    </row>
    <row r="522" spans="1:42" x14ac:dyDescent="0.15">
      <c r="A522" s="11"/>
      <c r="B522" s="12"/>
      <c r="C522" s="13"/>
      <c r="D522" s="13"/>
      <c r="E522" s="14"/>
      <c r="F522" s="14"/>
      <c r="G522" s="14"/>
      <c r="H522" s="14"/>
      <c r="I522" s="15"/>
      <c r="J522" s="14"/>
      <c r="K522" s="13"/>
      <c r="L522" s="14"/>
      <c r="M522" s="14"/>
      <c r="N522" s="14"/>
      <c r="O522" s="14"/>
      <c r="P522" s="198"/>
      <c r="Q522" s="198"/>
      <c r="R522" s="198"/>
      <c r="S522" s="198"/>
      <c r="T522" s="198"/>
      <c r="U522" s="198"/>
      <c r="V522" s="198"/>
      <c r="W522" s="202">
        <f t="shared" si="35"/>
        <v>0</v>
      </c>
      <c r="X522" s="14"/>
      <c r="Y522" s="14"/>
      <c r="Z522" s="108"/>
      <c r="AA522" s="114"/>
      <c r="AB522" s="129"/>
      <c r="AC522" s="128"/>
      <c r="AD522" s="142" t="str">
        <f t="shared" si="36"/>
        <v/>
      </c>
      <c r="AE522" s="142" t="str">
        <f>IF($E522&lt;&gt;"",IF($AD522=1,VLOOKUP($E522,得点換算表!$C$5:$D$14,2),VLOOKUP($E522,得点換算表!$E$5:$F$14,2)),"")</f>
        <v/>
      </c>
      <c r="AF522" s="142" t="str">
        <f>IF($F522&lt;&gt;"",IF($AD522=1,VLOOKUP($F522,得点換算表!$C$15:$D$24,2),VLOOKUP($F522,得点換算表!$E$15:$F$24,2)),"")</f>
        <v/>
      </c>
      <c r="AG522" s="142" t="str">
        <f>IF($G522&lt;&gt;"",IF($AD522=1,VLOOKUP($G522,得点換算表!$C$25:$D$34,2),VLOOKUP($G522,得点換算表!$E$25:$F$34,2)),"")</f>
        <v/>
      </c>
      <c r="AH522" s="142" t="str">
        <f>IF($H522&lt;&gt;"",IF($AD522=1,VLOOKUP($H522,得点換算表!$C$35:$D$44,2),VLOOKUP($H522,得点換算表!$E$35:$F$44,2)),"")</f>
        <v/>
      </c>
      <c r="AI522" s="142" t="str">
        <f>IF($I522&lt;&gt;"",IF($AD522=1,VLOOKUP($I522,得点換算表!$C$45:$D$55,2),VLOOKUP($I522,得点換算表!$E$45:$F$55,2)),"")</f>
        <v/>
      </c>
      <c r="AJ522" s="142" t="str">
        <f>IF($J522&lt;&gt;"",IF($AD522=1,VLOOKUP($J522,得点換算表!$C$56:$D$65,2),VLOOKUP($J522,得点換算表!$E$56:$F$65,2)),"")</f>
        <v/>
      </c>
      <c r="AK522" s="142" t="str">
        <f>IF($K522&lt;&gt;"",IF($AD522=1,VLOOKUP($K522,得点換算表!$C$66:$D$76,2),VLOOKUP($K522,得点換算表!$E$66:$F$76,2)),"")</f>
        <v/>
      </c>
      <c r="AL522" s="142" t="str">
        <f>IF($L522&lt;&gt;"",IF($AD522=1,VLOOKUP($L522,得点換算表!$C$77:$D$86,2),VLOOKUP($L522,得点換算表!$E$77:$F$86,2)),"")</f>
        <v/>
      </c>
      <c r="AM522" s="142" t="str">
        <f>IF($M522&lt;&gt;"",IF($AD522=1,VLOOKUP($M522,得点換算表!$C$87:$D$96,2),VLOOKUP($M522,得点換算表!$E$87:$F$96,2)),"")</f>
        <v/>
      </c>
      <c r="AN522" s="142" t="str">
        <f t="shared" si="34"/>
        <v/>
      </c>
      <c r="AO522" s="143" t="str">
        <f>IF(AND($AN522&lt;&gt;"",$AN522&gt;=8),VLOOKUP($AN522,得点換算表!$I$10:$J$14,2),"")</f>
        <v/>
      </c>
      <c r="AP522" s="105"/>
    </row>
    <row r="523" spans="1:42" x14ac:dyDescent="0.15">
      <c r="A523" s="11"/>
      <c r="B523" s="12"/>
      <c r="C523" s="13"/>
      <c r="D523" s="13"/>
      <c r="E523" s="14"/>
      <c r="F523" s="14"/>
      <c r="G523" s="14"/>
      <c r="H523" s="14"/>
      <c r="I523" s="15"/>
      <c r="J523" s="14"/>
      <c r="K523" s="13"/>
      <c r="L523" s="14"/>
      <c r="M523" s="14"/>
      <c r="N523" s="14"/>
      <c r="O523" s="14"/>
      <c r="P523" s="198"/>
      <c r="Q523" s="198"/>
      <c r="R523" s="198"/>
      <c r="S523" s="198"/>
      <c r="T523" s="198"/>
      <c r="U523" s="198"/>
      <c r="V523" s="198"/>
      <c r="W523" s="202">
        <f t="shared" si="35"/>
        <v>0</v>
      </c>
      <c r="X523" s="14"/>
      <c r="Y523" s="14"/>
      <c r="Z523" s="108"/>
      <c r="AA523" s="114"/>
      <c r="AB523" s="129"/>
      <c r="AC523" s="128"/>
      <c r="AD523" s="142" t="str">
        <f t="shared" si="36"/>
        <v/>
      </c>
      <c r="AE523" s="142" t="str">
        <f>IF($E523&lt;&gt;"",IF($AD523=1,VLOOKUP($E523,得点換算表!$C$5:$D$14,2),VLOOKUP($E523,得点換算表!$E$5:$F$14,2)),"")</f>
        <v/>
      </c>
      <c r="AF523" s="142" t="str">
        <f>IF($F523&lt;&gt;"",IF($AD523=1,VLOOKUP($F523,得点換算表!$C$15:$D$24,2),VLOOKUP($F523,得点換算表!$E$15:$F$24,2)),"")</f>
        <v/>
      </c>
      <c r="AG523" s="142" t="str">
        <f>IF($G523&lt;&gt;"",IF($AD523=1,VLOOKUP($G523,得点換算表!$C$25:$D$34,2),VLOOKUP($G523,得点換算表!$E$25:$F$34,2)),"")</f>
        <v/>
      </c>
      <c r="AH523" s="142" t="str">
        <f>IF($H523&lt;&gt;"",IF($AD523=1,VLOOKUP($H523,得点換算表!$C$35:$D$44,2),VLOOKUP($H523,得点換算表!$E$35:$F$44,2)),"")</f>
        <v/>
      </c>
      <c r="AI523" s="142" t="str">
        <f>IF($I523&lt;&gt;"",IF($AD523=1,VLOOKUP($I523,得点換算表!$C$45:$D$55,2),VLOOKUP($I523,得点換算表!$E$45:$F$55,2)),"")</f>
        <v/>
      </c>
      <c r="AJ523" s="142" t="str">
        <f>IF($J523&lt;&gt;"",IF($AD523=1,VLOOKUP($J523,得点換算表!$C$56:$D$65,2),VLOOKUP($J523,得点換算表!$E$56:$F$65,2)),"")</f>
        <v/>
      </c>
      <c r="AK523" s="142" t="str">
        <f>IF($K523&lt;&gt;"",IF($AD523=1,VLOOKUP($K523,得点換算表!$C$66:$D$76,2),VLOOKUP($K523,得点換算表!$E$66:$F$76,2)),"")</f>
        <v/>
      </c>
      <c r="AL523" s="142" t="str">
        <f>IF($L523&lt;&gt;"",IF($AD523=1,VLOOKUP($L523,得点換算表!$C$77:$D$86,2),VLOOKUP($L523,得点換算表!$E$77:$F$86,2)),"")</f>
        <v/>
      </c>
      <c r="AM523" s="142" t="str">
        <f>IF($M523&lt;&gt;"",IF($AD523=1,VLOOKUP($M523,得点換算表!$C$87:$D$96,2),VLOOKUP($M523,得点換算表!$E$87:$F$96,2)),"")</f>
        <v/>
      </c>
      <c r="AN523" s="142" t="str">
        <f t="shared" si="34"/>
        <v/>
      </c>
      <c r="AO523" s="143" t="str">
        <f>IF(AND($AN523&lt;&gt;"",$AN523&gt;=8),VLOOKUP($AN523,得点換算表!$I$10:$J$14,2),"")</f>
        <v/>
      </c>
      <c r="AP523" s="105"/>
    </row>
    <row r="524" spans="1:42" x14ac:dyDescent="0.15">
      <c r="A524" s="11"/>
      <c r="B524" s="12"/>
      <c r="C524" s="13"/>
      <c r="D524" s="13"/>
      <c r="E524" s="14"/>
      <c r="F524" s="14"/>
      <c r="G524" s="14"/>
      <c r="H524" s="14"/>
      <c r="I524" s="15"/>
      <c r="J524" s="14"/>
      <c r="K524" s="13"/>
      <c r="L524" s="14"/>
      <c r="M524" s="14"/>
      <c r="N524" s="14"/>
      <c r="O524" s="14"/>
      <c r="P524" s="198"/>
      <c r="Q524" s="198"/>
      <c r="R524" s="198"/>
      <c r="S524" s="198"/>
      <c r="T524" s="198"/>
      <c r="U524" s="198"/>
      <c r="V524" s="198"/>
      <c r="W524" s="202">
        <f t="shared" si="35"/>
        <v>0</v>
      </c>
      <c r="X524" s="14"/>
      <c r="Y524" s="14"/>
      <c r="Z524" s="108"/>
      <c r="AA524" s="114"/>
      <c r="AB524" s="129"/>
      <c r="AC524" s="128"/>
      <c r="AD524" s="142" t="str">
        <f t="shared" si="36"/>
        <v/>
      </c>
      <c r="AE524" s="142" t="str">
        <f>IF($E524&lt;&gt;"",IF($AD524=1,VLOOKUP($E524,得点換算表!$C$5:$D$14,2),VLOOKUP($E524,得点換算表!$E$5:$F$14,2)),"")</f>
        <v/>
      </c>
      <c r="AF524" s="142" t="str">
        <f>IF($F524&lt;&gt;"",IF($AD524=1,VLOOKUP($F524,得点換算表!$C$15:$D$24,2),VLOOKUP($F524,得点換算表!$E$15:$F$24,2)),"")</f>
        <v/>
      </c>
      <c r="AG524" s="142" t="str">
        <f>IF($G524&lt;&gt;"",IF($AD524=1,VLOOKUP($G524,得点換算表!$C$25:$D$34,2),VLOOKUP($G524,得点換算表!$E$25:$F$34,2)),"")</f>
        <v/>
      </c>
      <c r="AH524" s="142" t="str">
        <f>IF($H524&lt;&gt;"",IF($AD524=1,VLOOKUP($H524,得点換算表!$C$35:$D$44,2),VLOOKUP($H524,得点換算表!$E$35:$F$44,2)),"")</f>
        <v/>
      </c>
      <c r="AI524" s="142" t="str">
        <f>IF($I524&lt;&gt;"",IF($AD524=1,VLOOKUP($I524,得点換算表!$C$45:$D$55,2),VLOOKUP($I524,得点換算表!$E$45:$F$55,2)),"")</f>
        <v/>
      </c>
      <c r="AJ524" s="142" t="str">
        <f>IF($J524&lt;&gt;"",IF($AD524=1,VLOOKUP($J524,得点換算表!$C$56:$D$65,2),VLOOKUP($J524,得点換算表!$E$56:$F$65,2)),"")</f>
        <v/>
      </c>
      <c r="AK524" s="142" t="str">
        <f>IF($K524&lt;&gt;"",IF($AD524=1,VLOOKUP($K524,得点換算表!$C$66:$D$76,2),VLOOKUP($K524,得点換算表!$E$66:$F$76,2)),"")</f>
        <v/>
      </c>
      <c r="AL524" s="142" t="str">
        <f>IF($L524&lt;&gt;"",IF($AD524=1,VLOOKUP($L524,得点換算表!$C$77:$D$86,2),VLOOKUP($L524,得点換算表!$E$77:$F$86,2)),"")</f>
        <v/>
      </c>
      <c r="AM524" s="142" t="str">
        <f>IF($M524&lt;&gt;"",IF($AD524=1,VLOOKUP($M524,得点換算表!$C$87:$D$96,2),VLOOKUP($M524,得点換算表!$E$87:$F$96,2)),"")</f>
        <v/>
      </c>
      <c r="AN524" s="142" t="str">
        <f t="shared" si="34"/>
        <v/>
      </c>
      <c r="AO524" s="143" t="str">
        <f>IF(AND($AN524&lt;&gt;"",$AN524&gt;=8),VLOOKUP($AN524,得点換算表!$I$10:$J$14,2),"")</f>
        <v/>
      </c>
      <c r="AP524" s="105"/>
    </row>
    <row r="525" spans="1:42" x14ac:dyDescent="0.15">
      <c r="A525" s="11"/>
      <c r="B525" s="12"/>
      <c r="C525" s="13"/>
      <c r="D525" s="13"/>
      <c r="E525" s="14"/>
      <c r="F525" s="14"/>
      <c r="G525" s="14"/>
      <c r="H525" s="14"/>
      <c r="I525" s="15"/>
      <c r="J525" s="14"/>
      <c r="K525" s="13"/>
      <c r="L525" s="14"/>
      <c r="M525" s="14"/>
      <c r="N525" s="14"/>
      <c r="O525" s="14"/>
      <c r="P525" s="198"/>
      <c r="Q525" s="198"/>
      <c r="R525" s="198"/>
      <c r="S525" s="198"/>
      <c r="T525" s="198"/>
      <c r="U525" s="198"/>
      <c r="V525" s="198"/>
      <c r="W525" s="202">
        <f t="shared" si="35"/>
        <v>0</v>
      </c>
      <c r="X525" s="14"/>
      <c r="Y525" s="14"/>
      <c r="Z525" s="108"/>
      <c r="AA525" s="114"/>
      <c r="AB525" s="129"/>
      <c r="AC525" s="128"/>
      <c r="AD525" s="142" t="str">
        <f t="shared" si="36"/>
        <v/>
      </c>
      <c r="AE525" s="142" t="str">
        <f>IF($E525&lt;&gt;"",IF($AD525=1,VLOOKUP($E525,得点換算表!$C$5:$D$14,2),VLOOKUP($E525,得点換算表!$E$5:$F$14,2)),"")</f>
        <v/>
      </c>
      <c r="AF525" s="142" t="str">
        <f>IF($F525&lt;&gt;"",IF($AD525=1,VLOOKUP($F525,得点換算表!$C$15:$D$24,2),VLOOKUP($F525,得点換算表!$E$15:$F$24,2)),"")</f>
        <v/>
      </c>
      <c r="AG525" s="142" t="str">
        <f>IF($G525&lt;&gt;"",IF($AD525=1,VLOOKUP($G525,得点換算表!$C$25:$D$34,2),VLOOKUP($G525,得点換算表!$E$25:$F$34,2)),"")</f>
        <v/>
      </c>
      <c r="AH525" s="142" t="str">
        <f>IF($H525&lt;&gt;"",IF($AD525=1,VLOOKUP($H525,得点換算表!$C$35:$D$44,2),VLOOKUP($H525,得点換算表!$E$35:$F$44,2)),"")</f>
        <v/>
      </c>
      <c r="AI525" s="142" t="str">
        <f>IF($I525&lt;&gt;"",IF($AD525=1,VLOOKUP($I525,得点換算表!$C$45:$D$55,2),VLOOKUP($I525,得点換算表!$E$45:$F$55,2)),"")</f>
        <v/>
      </c>
      <c r="AJ525" s="142" t="str">
        <f>IF($J525&lt;&gt;"",IF($AD525=1,VLOOKUP($J525,得点換算表!$C$56:$D$65,2),VLOOKUP($J525,得点換算表!$E$56:$F$65,2)),"")</f>
        <v/>
      </c>
      <c r="AK525" s="142" t="str">
        <f>IF($K525&lt;&gt;"",IF($AD525=1,VLOOKUP($K525,得点換算表!$C$66:$D$76,2),VLOOKUP($K525,得点換算表!$E$66:$F$76,2)),"")</f>
        <v/>
      </c>
      <c r="AL525" s="142" t="str">
        <f>IF($L525&lt;&gt;"",IF($AD525=1,VLOOKUP($L525,得点換算表!$C$77:$D$86,2),VLOOKUP($L525,得点換算表!$E$77:$F$86,2)),"")</f>
        <v/>
      </c>
      <c r="AM525" s="142" t="str">
        <f>IF($M525&lt;&gt;"",IF($AD525=1,VLOOKUP($M525,得点換算表!$C$87:$D$96,2),VLOOKUP($M525,得点換算表!$E$87:$F$96,2)),"")</f>
        <v/>
      </c>
      <c r="AN525" s="142" t="str">
        <f t="shared" si="34"/>
        <v/>
      </c>
      <c r="AO525" s="143" t="str">
        <f>IF(AND($AN525&lt;&gt;"",$AN525&gt;=8),VLOOKUP($AN525,得点換算表!$I$10:$J$14,2),"")</f>
        <v/>
      </c>
      <c r="AP525" s="105"/>
    </row>
    <row r="526" spans="1:42" x14ac:dyDescent="0.15">
      <c r="A526" s="11"/>
      <c r="B526" s="12"/>
      <c r="C526" s="13"/>
      <c r="D526" s="13"/>
      <c r="E526" s="14"/>
      <c r="F526" s="14"/>
      <c r="G526" s="14"/>
      <c r="H526" s="14"/>
      <c r="I526" s="15"/>
      <c r="J526" s="14"/>
      <c r="K526" s="13"/>
      <c r="L526" s="14"/>
      <c r="M526" s="14"/>
      <c r="N526" s="14"/>
      <c r="O526" s="14"/>
      <c r="P526" s="198"/>
      <c r="Q526" s="198"/>
      <c r="R526" s="198"/>
      <c r="S526" s="198"/>
      <c r="T526" s="198"/>
      <c r="U526" s="198"/>
      <c r="V526" s="198"/>
      <c r="W526" s="202">
        <f t="shared" si="35"/>
        <v>0</v>
      </c>
      <c r="X526" s="14"/>
      <c r="Y526" s="14"/>
      <c r="Z526" s="108"/>
      <c r="AA526" s="114"/>
      <c r="AB526" s="129"/>
      <c r="AC526" s="128"/>
      <c r="AD526" s="142" t="str">
        <f t="shared" si="36"/>
        <v/>
      </c>
      <c r="AE526" s="142" t="str">
        <f>IF($E526&lt;&gt;"",IF($AD526=1,VLOOKUP($E526,得点換算表!$C$5:$D$14,2),VLOOKUP($E526,得点換算表!$E$5:$F$14,2)),"")</f>
        <v/>
      </c>
      <c r="AF526" s="142" t="str">
        <f>IF($F526&lt;&gt;"",IF($AD526=1,VLOOKUP($F526,得点換算表!$C$15:$D$24,2),VLOOKUP($F526,得点換算表!$E$15:$F$24,2)),"")</f>
        <v/>
      </c>
      <c r="AG526" s="142" t="str">
        <f>IF($G526&lt;&gt;"",IF($AD526=1,VLOOKUP($G526,得点換算表!$C$25:$D$34,2),VLOOKUP($G526,得点換算表!$E$25:$F$34,2)),"")</f>
        <v/>
      </c>
      <c r="AH526" s="142" t="str">
        <f>IF($H526&lt;&gt;"",IF($AD526=1,VLOOKUP($H526,得点換算表!$C$35:$D$44,2),VLOOKUP($H526,得点換算表!$E$35:$F$44,2)),"")</f>
        <v/>
      </c>
      <c r="AI526" s="142" t="str">
        <f>IF($I526&lt;&gt;"",IF($AD526=1,VLOOKUP($I526,得点換算表!$C$45:$D$55,2),VLOOKUP($I526,得点換算表!$E$45:$F$55,2)),"")</f>
        <v/>
      </c>
      <c r="AJ526" s="142" t="str">
        <f>IF($J526&lt;&gt;"",IF($AD526=1,VLOOKUP($J526,得点換算表!$C$56:$D$65,2),VLOOKUP($J526,得点換算表!$E$56:$F$65,2)),"")</f>
        <v/>
      </c>
      <c r="AK526" s="142" t="str">
        <f>IF($K526&lt;&gt;"",IF($AD526=1,VLOOKUP($K526,得点換算表!$C$66:$D$76,2),VLOOKUP($K526,得点換算表!$E$66:$F$76,2)),"")</f>
        <v/>
      </c>
      <c r="AL526" s="142" t="str">
        <f>IF($L526&lt;&gt;"",IF($AD526=1,VLOOKUP($L526,得点換算表!$C$77:$D$86,2),VLOOKUP($L526,得点換算表!$E$77:$F$86,2)),"")</f>
        <v/>
      </c>
      <c r="AM526" s="142" t="str">
        <f>IF($M526&lt;&gt;"",IF($AD526=1,VLOOKUP($M526,得点換算表!$C$87:$D$96,2),VLOOKUP($M526,得点換算表!$E$87:$F$96,2)),"")</f>
        <v/>
      </c>
      <c r="AN526" s="142" t="str">
        <f t="shared" si="34"/>
        <v/>
      </c>
      <c r="AO526" s="143" t="str">
        <f>IF(AND($AN526&lt;&gt;"",$AN526&gt;=8),VLOOKUP($AN526,得点換算表!$I$10:$J$14,2),"")</f>
        <v/>
      </c>
      <c r="AP526" s="105"/>
    </row>
    <row r="527" spans="1:42" x14ac:dyDescent="0.15">
      <c r="A527" s="11"/>
      <c r="B527" s="12"/>
      <c r="C527" s="13"/>
      <c r="D527" s="13"/>
      <c r="E527" s="14"/>
      <c r="F527" s="14"/>
      <c r="G527" s="14"/>
      <c r="H527" s="14"/>
      <c r="I527" s="15"/>
      <c r="J527" s="14"/>
      <c r="K527" s="13"/>
      <c r="L527" s="14"/>
      <c r="M527" s="14"/>
      <c r="N527" s="14"/>
      <c r="O527" s="14"/>
      <c r="P527" s="198"/>
      <c r="Q527" s="198"/>
      <c r="R527" s="198"/>
      <c r="S527" s="198"/>
      <c r="T527" s="198"/>
      <c r="U527" s="198"/>
      <c r="V527" s="198"/>
      <c r="W527" s="202">
        <f t="shared" si="35"/>
        <v>0</v>
      </c>
      <c r="X527" s="14"/>
      <c r="Y527" s="14"/>
      <c r="Z527" s="108"/>
      <c r="AA527" s="114"/>
      <c r="AB527" s="129"/>
      <c r="AC527" s="128"/>
      <c r="AD527" s="142" t="str">
        <f t="shared" si="36"/>
        <v/>
      </c>
      <c r="AE527" s="142" t="str">
        <f>IF($E527&lt;&gt;"",IF($AD527=1,VLOOKUP($E527,得点換算表!$C$5:$D$14,2),VLOOKUP($E527,得点換算表!$E$5:$F$14,2)),"")</f>
        <v/>
      </c>
      <c r="AF527" s="142" t="str">
        <f>IF($F527&lt;&gt;"",IF($AD527=1,VLOOKUP($F527,得点換算表!$C$15:$D$24,2),VLOOKUP($F527,得点換算表!$E$15:$F$24,2)),"")</f>
        <v/>
      </c>
      <c r="AG527" s="142" t="str">
        <f>IF($G527&lt;&gt;"",IF($AD527=1,VLOOKUP($G527,得点換算表!$C$25:$D$34,2),VLOOKUP($G527,得点換算表!$E$25:$F$34,2)),"")</f>
        <v/>
      </c>
      <c r="AH527" s="142" t="str">
        <f>IF($H527&lt;&gt;"",IF($AD527=1,VLOOKUP($H527,得点換算表!$C$35:$D$44,2),VLOOKUP($H527,得点換算表!$E$35:$F$44,2)),"")</f>
        <v/>
      </c>
      <c r="AI527" s="142" t="str">
        <f>IF($I527&lt;&gt;"",IF($AD527=1,VLOOKUP($I527,得点換算表!$C$45:$D$55,2),VLOOKUP($I527,得点換算表!$E$45:$F$55,2)),"")</f>
        <v/>
      </c>
      <c r="AJ527" s="142" t="str">
        <f>IF($J527&lt;&gt;"",IF($AD527=1,VLOOKUP($J527,得点換算表!$C$56:$D$65,2),VLOOKUP($J527,得点換算表!$E$56:$F$65,2)),"")</f>
        <v/>
      </c>
      <c r="AK527" s="142" t="str">
        <f>IF($K527&lt;&gt;"",IF($AD527=1,VLOOKUP($K527,得点換算表!$C$66:$D$76,2),VLOOKUP($K527,得点換算表!$E$66:$F$76,2)),"")</f>
        <v/>
      </c>
      <c r="AL527" s="142" t="str">
        <f>IF($L527&lt;&gt;"",IF($AD527=1,VLOOKUP($L527,得点換算表!$C$77:$D$86,2),VLOOKUP($L527,得点換算表!$E$77:$F$86,2)),"")</f>
        <v/>
      </c>
      <c r="AM527" s="142" t="str">
        <f>IF($M527&lt;&gt;"",IF($AD527=1,VLOOKUP($M527,得点換算表!$C$87:$D$96,2),VLOOKUP($M527,得点換算表!$E$87:$F$96,2)),"")</f>
        <v/>
      </c>
      <c r="AN527" s="142" t="str">
        <f t="shared" si="34"/>
        <v/>
      </c>
      <c r="AO527" s="143" t="str">
        <f>IF(AND($AN527&lt;&gt;"",$AN527&gt;=8),VLOOKUP($AN527,得点換算表!$I$10:$J$14,2),"")</f>
        <v/>
      </c>
      <c r="AP527" s="105"/>
    </row>
    <row r="528" spans="1:42" x14ac:dyDescent="0.15">
      <c r="A528" s="11"/>
      <c r="B528" s="12"/>
      <c r="C528" s="13"/>
      <c r="D528" s="13"/>
      <c r="E528" s="14"/>
      <c r="F528" s="14"/>
      <c r="G528" s="14"/>
      <c r="H528" s="14"/>
      <c r="I528" s="15"/>
      <c r="J528" s="14"/>
      <c r="K528" s="13"/>
      <c r="L528" s="14"/>
      <c r="M528" s="14"/>
      <c r="N528" s="14"/>
      <c r="O528" s="14"/>
      <c r="P528" s="198"/>
      <c r="Q528" s="198"/>
      <c r="R528" s="198"/>
      <c r="S528" s="198"/>
      <c r="T528" s="198"/>
      <c r="U528" s="198"/>
      <c r="V528" s="198"/>
      <c r="W528" s="202">
        <f t="shared" si="35"/>
        <v>0</v>
      </c>
      <c r="X528" s="14"/>
      <c r="Y528" s="14"/>
      <c r="Z528" s="108"/>
      <c r="AA528" s="114"/>
      <c r="AB528" s="129"/>
      <c r="AC528" s="128"/>
      <c r="AD528" s="142" t="str">
        <f t="shared" si="36"/>
        <v/>
      </c>
      <c r="AE528" s="142" t="str">
        <f>IF($E528&lt;&gt;"",IF($AD528=1,VLOOKUP($E528,得点換算表!$C$5:$D$14,2),VLOOKUP($E528,得点換算表!$E$5:$F$14,2)),"")</f>
        <v/>
      </c>
      <c r="AF528" s="142" t="str">
        <f>IF($F528&lt;&gt;"",IF($AD528=1,VLOOKUP($F528,得点換算表!$C$15:$D$24,2),VLOOKUP($F528,得点換算表!$E$15:$F$24,2)),"")</f>
        <v/>
      </c>
      <c r="AG528" s="142" t="str">
        <f>IF($G528&lt;&gt;"",IF($AD528=1,VLOOKUP($G528,得点換算表!$C$25:$D$34,2),VLOOKUP($G528,得点換算表!$E$25:$F$34,2)),"")</f>
        <v/>
      </c>
      <c r="AH528" s="142" t="str">
        <f>IF($H528&lt;&gt;"",IF($AD528=1,VLOOKUP($H528,得点換算表!$C$35:$D$44,2),VLOOKUP($H528,得点換算表!$E$35:$F$44,2)),"")</f>
        <v/>
      </c>
      <c r="AI528" s="142" t="str">
        <f>IF($I528&lt;&gt;"",IF($AD528=1,VLOOKUP($I528,得点換算表!$C$45:$D$55,2),VLOOKUP($I528,得点換算表!$E$45:$F$55,2)),"")</f>
        <v/>
      </c>
      <c r="AJ528" s="142" t="str">
        <f>IF($J528&lt;&gt;"",IF($AD528=1,VLOOKUP($J528,得点換算表!$C$56:$D$65,2),VLOOKUP($J528,得点換算表!$E$56:$F$65,2)),"")</f>
        <v/>
      </c>
      <c r="AK528" s="142" t="str">
        <f>IF($K528&lt;&gt;"",IF($AD528=1,VLOOKUP($K528,得点換算表!$C$66:$D$76,2),VLOOKUP($K528,得点換算表!$E$66:$F$76,2)),"")</f>
        <v/>
      </c>
      <c r="AL528" s="142" t="str">
        <f>IF($L528&lt;&gt;"",IF($AD528=1,VLOOKUP($L528,得点換算表!$C$77:$D$86,2),VLOOKUP($L528,得点換算表!$E$77:$F$86,2)),"")</f>
        <v/>
      </c>
      <c r="AM528" s="142" t="str">
        <f>IF($M528&lt;&gt;"",IF($AD528=1,VLOOKUP($M528,得点換算表!$C$87:$D$96,2),VLOOKUP($M528,得点換算表!$E$87:$F$96,2)),"")</f>
        <v/>
      </c>
      <c r="AN528" s="142" t="str">
        <f t="shared" si="34"/>
        <v/>
      </c>
      <c r="AO528" s="143" t="str">
        <f>IF(AND($AN528&lt;&gt;"",$AN528&gt;=8),VLOOKUP($AN528,得点換算表!$I$10:$J$14,2),"")</f>
        <v/>
      </c>
      <c r="AP528" s="105"/>
    </row>
    <row r="529" spans="1:42" x14ac:dyDescent="0.15">
      <c r="A529" s="11"/>
      <c r="B529" s="12"/>
      <c r="C529" s="13"/>
      <c r="D529" s="13"/>
      <c r="E529" s="14"/>
      <c r="F529" s="14"/>
      <c r="G529" s="14"/>
      <c r="H529" s="14"/>
      <c r="I529" s="15"/>
      <c r="J529" s="14"/>
      <c r="K529" s="13"/>
      <c r="L529" s="14"/>
      <c r="M529" s="14"/>
      <c r="N529" s="14"/>
      <c r="O529" s="14"/>
      <c r="P529" s="198"/>
      <c r="Q529" s="198"/>
      <c r="R529" s="198"/>
      <c r="S529" s="198"/>
      <c r="T529" s="198"/>
      <c r="U529" s="198"/>
      <c r="V529" s="198"/>
      <c r="W529" s="202">
        <f t="shared" si="35"/>
        <v>0</v>
      </c>
      <c r="X529" s="14"/>
      <c r="Y529" s="14"/>
      <c r="Z529" s="108"/>
      <c r="AA529" s="114"/>
      <c r="AB529" s="129"/>
      <c r="AC529" s="128"/>
      <c r="AD529" s="142" t="str">
        <f t="shared" si="36"/>
        <v/>
      </c>
      <c r="AE529" s="142" t="str">
        <f>IF($E529&lt;&gt;"",IF($AD529=1,VLOOKUP($E529,得点換算表!$C$5:$D$14,2),VLOOKUP($E529,得点換算表!$E$5:$F$14,2)),"")</f>
        <v/>
      </c>
      <c r="AF529" s="142" t="str">
        <f>IF($F529&lt;&gt;"",IF($AD529=1,VLOOKUP($F529,得点換算表!$C$15:$D$24,2),VLOOKUP($F529,得点換算表!$E$15:$F$24,2)),"")</f>
        <v/>
      </c>
      <c r="AG529" s="142" t="str">
        <f>IF($G529&lt;&gt;"",IF($AD529=1,VLOOKUP($G529,得点換算表!$C$25:$D$34,2),VLOOKUP($G529,得点換算表!$E$25:$F$34,2)),"")</f>
        <v/>
      </c>
      <c r="AH529" s="142" t="str">
        <f>IF($H529&lt;&gt;"",IF($AD529=1,VLOOKUP($H529,得点換算表!$C$35:$D$44,2),VLOOKUP($H529,得点換算表!$E$35:$F$44,2)),"")</f>
        <v/>
      </c>
      <c r="AI529" s="142" t="str">
        <f>IF($I529&lt;&gt;"",IF($AD529=1,VLOOKUP($I529,得点換算表!$C$45:$D$55,2),VLOOKUP($I529,得点換算表!$E$45:$F$55,2)),"")</f>
        <v/>
      </c>
      <c r="AJ529" s="142" t="str">
        <f>IF($J529&lt;&gt;"",IF($AD529=1,VLOOKUP($J529,得点換算表!$C$56:$D$65,2),VLOOKUP($J529,得点換算表!$E$56:$F$65,2)),"")</f>
        <v/>
      </c>
      <c r="AK529" s="142" t="str">
        <f>IF($K529&lt;&gt;"",IF($AD529=1,VLOOKUP($K529,得点換算表!$C$66:$D$76,2),VLOOKUP($K529,得点換算表!$E$66:$F$76,2)),"")</f>
        <v/>
      </c>
      <c r="AL529" s="142" t="str">
        <f>IF($L529&lt;&gt;"",IF($AD529=1,VLOOKUP($L529,得点換算表!$C$77:$D$86,2),VLOOKUP($L529,得点換算表!$E$77:$F$86,2)),"")</f>
        <v/>
      </c>
      <c r="AM529" s="142" t="str">
        <f>IF($M529&lt;&gt;"",IF($AD529=1,VLOOKUP($M529,得点換算表!$C$87:$D$96,2),VLOOKUP($M529,得点換算表!$E$87:$F$96,2)),"")</f>
        <v/>
      </c>
      <c r="AN529" s="142" t="str">
        <f t="shared" si="34"/>
        <v/>
      </c>
      <c r="AO529" s="143" t="str">
        <f>IF(AND($AN529&lt;&gt;"",$AN529&gt;=8),VLOOKUP($AN529,得点換算表!$I$10:$J$14,2),"")</f>
        <v/>
      </c>
      <c r="AP529" s="105"/>
    </row>
    <row r="530" spans="1:42" x14ac:dyDescent="0.15">
      <c r="A530" s="11"/>
      <c r="B530" s="12"/>
      <c r="C530" s="13"/>
      <c r="D530" s="13"/>
      <c r="E530" s="14"/>
      <c r="F530" s="14"/>
      <c r="G530" s="14"/>
      <c r="H530" s="14"/>
      <c r="I530" s="15"/>
      <c r="J530" s="14"/>
      <c r="K530" s="13"/>
      <c r="L530" s="14"/>
      <c r="M530" s="14"/>
      <c r="N530" s="14"/>
      <c r="O530" s="14"/>
      <c r="P530" s="198"/>
      <c r="Q530" s="198"/>
      <c r="R530" s="198"/>
      <c r="S530" s="198"/>
      <c r="T530" s="198"/>
      <c r="U530" s="198"/>
      <c r="V530" s="198"/>
      <c r="W530" s="202">
        <f t="shared" si="35"/>
        <v>0</v>
      </c>
      <c r="X530" s="14"/>
      <c r="Y530" s="14"/>
      <c r="Z530" s="108"/>
      <c r="AA530" s="114"/>
      <c r="AB530" s="129"/>
      <c r="AC530" s="128"/>
      <c r="AD530" s="142" t="str">
        <f t="shared" si="36"/>
        <v/>
      </c>
      <c r="AE530" s="142" t="str">
        <f>IF($E530&lt;&gt;"",IF($AD530=1,VLOOKUP($E530,得点換算表!$C$5:$D$14,2),VLOOKUP($E530,得点換算表!$E$5:$F$14,2)),"")</f>
        <v/>
      </c>
      <c r="AF530" s="142" t="str">
        <f>IF($F530&lt;&gt;"",IF($AD530=1,VLOOKUP($F530,得点換算表!$C$15:$D$24,2),VLOOKUP($F530,得点換算表!$E$15:$F$24,2)),"")</f>
        <v/>
      </c>
      <c r="AG530" s="142" t="str">
        <f>IF($G530&lt;&gt;"",IF($AD530=1,VLOOKUP($G530,得点換算表!$C$25:$D$34,2),VLOOKUP($G530,得点換算表!$E$25:$F$34,2)),"")</f>
        <v/>
      </c>
      <c r="AH530" s="142" t="str">
        <f>IF($H530&lt;&gt;"",IF($AD530=1,VLOOKUP($H530,得点換算表!$C$35:$D$44,2),VLOOKUP($H530,得点換算表!$E$35:$F$44,2)),"")</f>
        <v/>
      </c>
      <c r="AI530" s="142" t="str">
        <f>IF($I530&lt;&gt;"",IF($AD530=1,VLOOKUP($I530,得点換算表!$C$45:$D$55,2),VLOOKUP($I530,得点換算表!$E$45:$F$55,2)),"")</f>
        <v/>
      </c>
      <c r="AJ530" s="142" t="str">
        <f>IF($J530&lt;&gt;"",IF($AD530=1,VLOOKUP($J530,得点換算表!$C$56:$D$65,2),VLOOKUP($J530,得点換算表!$E$56:$F$65,2)),"")</f>
        <v/>
      </c>
      <c r="AK530" s="142" t="str">
        <f>IF($K530&lt;&gt;"",IF($AD530=1,VLOOKUP($K530,得点換算表!$C$66:$D$76,2),VLOOKUP($K530,得点換算表!$E$66:$F$76,2)),"")</f>
        <v/>
      </c>
      <c r="AL530" s="142" t="str">
        <f>IF($L530&lt;&gt;"",IF($AD530=1,VLOOKUP($L530,得点換算表!$C$77:$D$86,2),VLOOKUP($L530,得点換算表!$E$77:$F$86,2)),"")</f>
        <v/>
      </c>
      <c r="AM530" s="142" t="str">
        <f>IF($M530&lt;&gt;"",IF($AD530=1,VLOOKUP($M530,得点換算表!$C$87:$D$96,2),VLOOKUP($M530,得点換算表!$E$87:$F$96,2)),"")</f>
        <v/>
      </c>
      <c r="AN530" s="142" t="str">
        <f t="shared" si="34"/>
        <v/>
      </c>
      <c r="AO530" s="143" t="str">
        <f>IF(AND($AN530&lt;&gt;"",$AN530&gt;=8),VLOOKUP($AN530,得点換算表!$I$10:$J$14,2),"")</f>
        <v/>
      </c>
      <c r="AP530" s="105"/>
    </row>
    <row r="531" spans="1:42" x14ac:dyDescent="0.15">
      <c r="A531" s="11"/>
      <c r="B531" s="12"/>
      <c r="C531" s="13"/>
      <c r="D531" s="13"/>
      <c r="E531" s="14"/>
      <c r="F531" s="14"/>
      <c r="G531" s="14"/>
      <c r="H531" s="14"/>
      <c r="I531" s="15"/>
      <c r="J531" s="14"/>
      <c r="K531" s="13"/>
      <c r="L531" s="14"/>
      <c r="M531" s="14"/>
      <c r="N531" s="14"/>
      <c r="O531" s="14"/>
      <c r="P531" s="198"/>
      <c r="Q531" s="198"/>
      <c r="R531" s="198"/>
      <c r="S531" s="198"/>
      <c r="T531" s="198"/>
      <c r="U531" s="198"/>
      <c r="V531" s="198"/>
      <c r="W531" s="202">
        <f t="shared" si="35"/>
        <v>0</v>
      </c>
      <c r="X531" s="14"/>
      <c r="Y531" s="14"/>
      <c r="Z531" s="108"/>
      <c r="AA531" s="114"/>
      <c r="AB531" s="129"/>
      <c r="AC531" s="128"/>
      <c r="AD531" s="142" t="str">
        <f t="shared" si="36"/>
        <v/>
      </c>
      <c r="AE531" s="142" t="str">
        <f>IF($E531&lt;&gt;"",IF($AD531=1,VLOOKUP($E531,得点換算表!$C$5:$D$14,2),VLOOKUP($E531,得点換算表!$E$5:$F$14,2)),"")</f>
        <v/>
      </c>
      <c r="AF531" s="142" t="str">
        <f>IF($F531&lt;&gt;"",IF($AD531=1,VLOOKUP($F531,得点換算表!$C$15:$D$24,2),VLOOKUP($F531,得点換算表!$E$15:$F$24,2)),"")</f>
        <v/>
      </c>
      <c r="AG531" s="142" t="str">
        <f>IF($G531&lt;&gt;"",IF($AD531=1,VLOOKUP($G531,得点換算表!$C$25:$D$34,2),VLOOKUP($G531,得点換算表!$E$25:$F$34,2)),"")</f>
        <v/>
      </c>
      <c r="AH531" s="142" t="str">
        <f>IF($H531&lt;&gt;"",IF($AD531=1,VLOOKUP($H531,得点換算表!$C$35:$D$44,2),VLOOKUP($H531,得点換算表!$E$35:$F$44,2)),"")</f>
        <v/>
      </c>
      <c r="AI531" s="142" t="str">
        <f>IF($I531&lt;&gt;"",IF($AD531=1,VLOOKUP($I531,得点換算表!$C$45:$D$55,2),VLOOKUP($I531,得点換算表!$E$45:$F$55,2)),"")</f>
        <v/>
      </c>
      <c r="AJ531" s="142" t="str">
        <f>IF($J531&lt;&gt;"",IF($AD531=1,VLOOKUP($J531,得点換算表!$C$56:$D$65,2),VLOOKUP($J531,得点換算表!$E$56:$F$65,2)),"")</f>
        <v/>
      </c>
      <c r="AK531" s="142" t="str">
        <f>IF($K531&lt;&gt;"",IF($AD531=1,VLOOKUP($K531,得点換算表!$C$66:$D$76,2),VLOOKUP($K531,得点換算表!$E$66:$F$76,2)),"")</f>
        <v/>
      </c>
      <c r="AL531" s="142" t="str">
        <f>IF($L531&lt;&gt;"",IF($AD531=1,VLOOKUP($L531,得点換算表!$C$77:$D$86,2),VLOOKUP($L531,得点換算表!$E$77:$F$86,2)),"")</f>
        <v/>
      </c>
      <c r="AM531" s="142" t="str">
        <f>IF($M531&lt;&gt;"",IF($AD531=1,VLOOKUP($M531,得点換算表!$C$87:$D$96,2),VLOOKUP($M531,得点換算表!$E$87:$F$96,2)),"")</f>
        <v/>
      </c>
      <c r="AN531" s="142" t="str">
        <f t="shared" si="34"/>
        <v/>
      </c>
      <c r="AO531" s="143" t="str">
        <f>IF(AND($AN531&lt;&gt;"",$AN531&gt;=8),VLOOKUP($AN531,得点換算表!$I$10:$J$14,2),"")</f>
        <v/>
      </c>
      <c r="AP531" s="105"/>
    </row>
    <row r="532" spans="1:42" x14ac:dyDescent="0.15">
      <c r="A532" s="11"/>
      <c r="B532" s="12"/>
      <c r="C532" s="13"/>
      <c r="D532" s="13"/>
      <c r="E532" s="14"/>
      <c r="F532" s="14"/>
      <c r="G532" s="14"/>
      <c r="H532" s="14"/>
      <c r="I532" s="15"/>
      <c r="J532" s="14"/>
      <c r="K532" s="13"/>
      <c r="L532" s="14"/>
      <c r="M532" s="14"/>
      <c r="N532" s="14"/>
      <c r="O532" s="14"/>
      <c r="P532" s="198"/>
      <c r="Q532" s="198"/>
      <c r="R532" s="198"/>
      <c r="S532" s="198"/>
      <c r="T532" s="198"/>
      <c r="U532" s="198"/>
      <c r="V532" s="198"/>
      <c r="W532" s="202">
        <f t="shared" si="35"/>
        <v>0</v>
      </c>
      <c r="X532" s="14"/>
      <c r="Y532" s="14"/>
      <c r="Z532" s="108"/>
      <c r="AA532" s="114"/>
      <c r="AB532" s="129"/>
      <c r="AC532" s="128"/>
      <c r="AD532" s="142" t="str">
        <f t="shared" si="36"/>
        <v/>
      </c>
      <c r="AE532" s="142" t="str">
        <f>IF($E532&lt;&gt;"",IF($AD532=1,VLOOKUP($E532,得点換算表!$C$5:$D$14,2),VLOOKUP($E532,得点換算表!$E$5:$F$14,2)),"")</f>
        <v/>
      </c>
      <c r="AF532" s="142" t="str">
        <f>IF($F532&lt;&gt;"",IF($AD532=1,VLOOKUP($F532,得点換算表!$C$15:$D$24,2),VLOOKUP($F532,得点換算表!$E$15:$F$24,2)),"")</f>
        <v/>
      </c>
      <c r="AG532" s="142" t="str">
        <f>IF($G532&lt;&gt;"",IF($AD532=1,VLOOKUP($G532,得点換算表!$C$25:$D$34,2),VLOOKUP($G532,得点換算表!$E$25:$F$34,2)),"")</f>
        <v/>
      </c>
      <c r="AH532" s="142" t="str">
        <f>IF($H532&lt;&gt;"",IF($AD532=1,VLOOKUP($H532,得点換算表!$C$35:$D$44,2),VLOOKUP($H532,得点換算表!$E$35:$F$44,2)),"")</f>
        <v/>
      </c>
      <c r="AI532" s="142" t="str">
        <f>IF($I532&lt;&gt;"",IF($AD532=1,VLOOKUP($I532,得点換算表!$C$45:$D$55,2),VLOOKUP($I532,得点換算表!$E$45:$F$55,2)),"")</f>
        <v/>
      </c>
      <c r="AJ532" s="142" t="str">
        <f>IF($J532&lt;&gt;"",IF($AD532=1,VLOOKUP($J532,得点換算表!$C$56:$D$65,2),VLOOKUP($J532,得点換算表!$E$56:$F$65,2)),"")</f>
        <v/>
      </c>
      <c r="AK532" s="142" t="str">
        <f>IF($K532&lt;&gt;"",IF($AD532=1,VLOOKUP($K532,得点換算表!$C$66:$D$76,2),VLOOKUP($K532,得点換算表!$E$66:$F$76,2)),"")</f>
        <v/>
      </c>
      <c r="AL532" s="142" t="str">
        <f>IF($L532&lt;&gt;"",IF($AD532=1,VLOOKUP($L532,得点換算表!$C$77:$D$86,2),VLOOKUP($L532,得点換算表!$E$77:$F$86,2)),"")</f>
        <v/>
      </c>
      <c r="AM532" s="142" t="str">
        <f>IF($M532&lt;&gt;"",IF($AD532=1,VLOOKUP($M532,得点換算表!$C$87:$D$96,2),VLOOKUP($M532,得点換算表!$E$87:$F$96,2)),"")</f>
        <v/>
      </c>
      <c r="AN532" s="142" t="str">
        <f t="shared" si="34"/>
        <v/>
      </c>
      <c r="AO532" s="143" t="str">
        <f>IF(AND($AN532&lt;&gt;"",$AN532&gt;=8),VLOOKUP($AN532,得点換算表!$I$10:$J$14,2),"")</f>
        <v/>
      </c>
      <c r="AP532" s="105"/>
    </row>
    <row r="533" spans="1:42" x14ac:dyDescent="0.15">
      <c r="A533" s="11"/>
      <c r="B533" s="12"/>
      <c r="C533" s="13"/>
      <c r="D533" s="13"/>
      <c r="E533" s="14"/>
      <c r="F533" s="14"/>
      <c r="G533" s="14"/>
      <c r="H533" s="14"/>
      <c r="I533" s="15"/>
      <c r="J533" s="14"/>
      <c r="K533" s="13"/>
      <c r="L533" s="14"/>
      <c r="M533" s="14"/>
      <c r="N533" s="14"/>
      <c r="O533" s="14"/>
      <c r="P533" s="198"/>
      <c r="Q533" s="198"/>
      <c r="R533" s="198"/>
      <c r="S533" s="198"/>
      <c r="T533" s="198"/>
      <c r="U533" s="198"/>
      <c r="V533" s="198"/>
      <c r="W533" s="202">
        <f t="shared" si="35"/>
        <v>0</v>
      </c>
      <c r="X533" s="14"/>
      <c r="Y533" s="14"/>
      <c r="Z533" s="108"/>
      <c r="AA533" s="114"/>
      <c r="AB533" s="129"/>
      <c r="AC533" s="128"/>
      <c r="AD533" s="142" t="str">
        <f t="shared" si="36"/>
        <v/>
      </c>
      <c r="AE533" s="142" t="str">
        <f>IF($E533&lt;&gt;"",IF($AD533=1,VLOOKUP($E533,得点換算表!$C$5:$D$14,2),VLOOKUP($E533,得点換算表!$E$5:$F$14,2)),"")</f>
        <v/>
      </c>
      <c r="AF533" s="142" t="str">
        <f>IF($F533&lt;&gt;"",IF($AD533=1,VLOOKUP($F533,得点換算表!$C$15:$D$24,2),VLOOKUP($F533,得点換算表!$E$15:$F$24,2)),"")</f>
        <v/>
      </c>
      <c r="AG533" s="142" t="str">
        <f>IF($G533&lt;&gt;"",IF($AD533=1,VLOOKUP($G533,得点換算表!$C$25:$D$34,2),VLOOKUP($G533,得点換算表!$E$25:$F$34,2)),"")</f>
        <v/>
      </c>
      <c r="AH533" s="142" t="str">
        <f>IF($H533&lt;&gt;"",IF($AD533=1,VLOOKUP($H533,得点換算表!$C$35:$D$44,2),VLOOKUP($H533,得点換算表!$E$35:$F$44,2)),"")</f>
        <v/>
      </c>
      <c r="AI533" s="142" t="str">
        <f>IF($I533&lt;&gt;"",IF($AD533=1,VLOOKUP($I533,得点換算表!$C$45:$D$55,2),VLOOKUP($I533,得点換算表!$E$45:$F$55,2)),"")</f>
        <v/>
      </c>
      <c r="AJ533" s="142" t="str">
        <f>IF($J533&lt;&gt;"",IF($AD533=1,VLOOKUP($J533,得点換算表!$C$56:$D$65,2),VLOOKUP($J533,得点換算表!$E$56:$F$65,2)),"")</f>
        <v/>
      </c>
      <c r="AK533" s="142" t="str">
        <f>IF($K533&lt;&gt;"",IF($AD533=1,VLOOKUP($K533,得点換算表!$C$66:$D$76,2),VLOOKUP($K533,得点換算表!$E$66:$F$76,2)),"")</f>
        <v/>
      </c>
      <c r="AL533" s="142" t="str">
        <f>IF($L533&lt;&gt;"",IF($AD533=1,VLOOKUP($L533,得点換算表!$C$77:$D$86,2),VLOOKUP($L533,得点換算表!$E$77:$F$86,2)),"")</f>
        <v/>
      </c>
      <c r="AM533" s="142" t="str">
        <f>IF($M533&lt;&gt;"",IF($AD533=1,VLOOKUP($M533,得点換算表!$C$87:$D$96,2),VLOOKUP($M533,得点換算表!$E$87:$F$96,2)),"")</f>
        <v/>
      </c>
      <c r="AN533" s="142" t="str">
        <f t="shared" si="34"/>
        <v/>
      </c>
      <c r="AO533" s="143" t="str">
        <f>IF(AND($AN533&lt;&gt;"",$AN533&gt;=8),VLOOKUP($AN533,得点換算表!$I$10:$J$14,2),"")</f>
        <v/>
      </c>
      <c r="AP533" s="105"/>
    </row>
    <row r="534" spans="1:42" x14ac:dyDescent="0.15">
      <c r="A534" s="11"/>
      <c r="B534" s="12"/>
      <c r="C534" s="13"/>
      <c r="D534" s="13"/>
      <c r="E534" s="14"/>
      <c r="F534" s="14"/>
      <c r="G534" s="14"/>
      <c r="H534" s="14"/>
      <c r="I534" s="15"/>
      <c r="J534" s="14"/>
      <c r="K534" s="13"/>
      <c r="L534" s="14"/>
      <c r="M534" s="14"/>
      <c r="N534" s="14"/>
      <c r="O534" s="14"/>
      <c r="P534" s="198"/>
      <c r="Q534" s="198"/>
      <c r="R534" s="198"/>
      <c r="S534" s="198"/>
      <c r="T534" s="198"/>
      <c r="U534" s="198"/>
      <c r="V534" s="198"/>
      <c r="W534" s="202">
        <f t="shared" si="35"/>
        <v>0</v>
      </c>
      <c r="X534" s="14"/>
      <c r="Y534" s="14"/>
      <c r="Z534" s="108"/>
      <c r="AA534" s="114"/>
      <c r="AB534" s="129"/>
      <c r="AC534" s="128"/>
      <c r="AD534" s="142" t="str">
        <f t="shared" si="36"/>
        <v/>
      </c>
      <c r="AE534" s="142" t="str">
        <f>IF($E534&lt;&gt;"",IF($AD534=1,VLOOKUP($E534,得点換算表!$C$5:$D$14,2),VLOOKUP($E534,得点換算表!$E$5:$F$14,2)),"")</f>
        <v/>
      </c>
      <c r="AF534" s="142" t="str">
        <f>IF($F534&lt;&gt;"",IF($AD534=1,VLOOKUP($F534,得点換算表!$C$15:$D$24,2),VLOOKUP($F534,得点換算表!$E$15:$F$24,2)),"")</f>
        <v/>
      </c>
      <c r="AG534" s="142" t="str">
        <f>IF($G534&lt;&gt;"",IF($AD534=1,VLOOKUP($G534,得点換算表!$C$25:$D$34,2),VLOOKUP($G534,得点換算表!$E$25:$F$34,2)),"")</f>
        <v/>
      </c>
      <c r="AH534" s="142" t="str">
        <f>IF($H534&lt;&gt;"",IF($AD534=1,VLOOKUP($H534,得点換算表!$C$35:$D$44,2),VLOOKUP($H534,得点換算表!$E$35:$F$44,2)),"")</f>
        <v/>
      </c>
      <c r="AI534" s="142" t="str">
        <f>IF($I534&lt;&gt;"",IF($AD534=1,VLOOKUP($I534,得点換算表!$C$45:$D$55,2),VLOOKUP($I534,得点換算表!$E$45:$F$55,2)),"")</f>
        <v/>
      </c>
      <c r="AJ534" s="142" t="str">
        <f>IF($J534&lt;&gt;"",IF($AD534=1,VLOOKUP($J534,得点換算表!$C$56:$D$65,2),VLOOKUP($J534,得点換算表!$E$56:$F$65,2)),"")</f>
        <v/>
      </c>
      <c r="AK534" s="142" t="str">
        <f>IF($K534&lt;&gt;"",IF($AD534=1,VLOOKUP($K534,得点換算表!$C$66:$D$76,2),VLOOKUP($K534,得点換算表!$E$66:$F$76,2)),"")</f>
        <v/>
      </c>
      <c r="AL534" s="142" t="str">
        <f>IF($L534&lt;&gt;"",IF($AD534=1,VLOOKUP($L534,得点換算表!$C$77:$D$86,2),VLOOKUP($L534,得点換算表!$E$77:$F$86,2)),"")</f>
        <v/>
      </c>
      <c r="AM534" s="142" t="str">
        <f>IF($M534&lt;&gt;"",IF($AD534=1,VLOOKUP($M534,得点換算表!$C$87:$D$96,2),VLOOKUP($M534,得点換算表!$E$87:$F$96,2)),"")</f>
        <v/>
      </c>
      <c r="AN534" s="142" t="str">
        <f t="shared" si="34"/>
        <v/>
      </c>
      <c r="AO534" s="143" t="str">
        <f>IF(AND($AN534&lt;&gt;"",$AN534&gt;=8),VLOOKUP($AN534,得点換算表!$I$10:$J$14,2),"")</f>
        <v/>
      </c>
      <c r="AP534" s="105"/>
    </row>
    <row r="535" spans="1:42" x14ac:dyDescent="0.15">
      <c r="A535" s="11"/>
      <c r="B535" s="12"/>
      <c r="C535" s="13"/>
      <c r="D535" s="13"/>
      <c r="E535" s="14"/>
      <c r="F535" s="14"/>
      <c r="G535" s="14"/>
      <c r="H535" s="14"/>
      <c r="I535" s="15"/>
      <c r="J535" s="14"/>
      <c r="K535" s="13"/>
      <c r="L535" s="14"/>
      <c r="M535" s="14"/>
      <c r="N535" s="14"/>
      <c r="O535" s="14"/>
      <c r="P535" s="198"/>
      <c r="Q535" s="198"/>
      <c r="R535" s="198"/>
      <c r="S535" s="198"/>
      <c r="T535" s="198"/>
      <c r="U535" s="198"/>
      <c r="V535" s="198"/>
      <c r="W535" s="202">
        <f t="shared" si="35"/>
        <v>0</v>
      </c>
      <c r="X535" s="14"/>
      <c r="Y535" s="14"/>
      <c r="Z535" s="108"/>
      <c r="AA535" s="114"/>
      <c r="AB535" s="129"/>
      <c r="AC535" s="128"/>
      <c r="AD535" s="142" t="str">
        <f t="shared" si="36"/>
        <v/>
      </c>
      <c r="AE535" s="142" t="str">
        <f>IF($E535&lt;&gt;"",IF($AD535=1,VLOOKUP($E535,得点換算表!$C$5:$D$14,2),VLOOKUP($E535,得点換算表!$E$5:$F$14,2)),"")</f>
        <v/>
      </c>
      <c r="AF535" s="142" t="str">
        <f>IF($F535&lt;&gt;"",IF($AD535=1,VLOOKUP($F535,得点換算表!$C$15:$D$24,2),VLOOKUP($F535,得点換算表!$E$15:$F$24,2)),"")</f>
        <v/>
      </c>
      <c r="AG535" s="142" t="str">
        <f>IF($G535&lt;&gt;"",IF($AD535=1,VLOOKUP($G535,得点換算表!$C$25:$D$34,2),VLOOKUP($G535,得点換算表!$E$25:$F$34,2)),"")</f>
        <v/>
      </c>
      <c r="AH535" s="142" t="str">
        <f>IF($H535&lt;&gt;"",IF($AD535=1,VLOOKUP($H535,得点換算表!$C$35:$D$44,2),VLOOKUP($H535,得点換算表!$E$35:$F$44,2)),"")</f>
        <v/>
      </c>
      <c r="AI535" s="142" t="str">
        <f>IF($I535&lt;&gt;"",IF($AD535=1,VLOOKUP($I535,得点換算表!$C$45:$D$55,2),VLOOKUP($I535,得点換算表!$E$45:$F$55,2)),"")</f>
        <v/>
      </c>
      <c r="AJ535" s="142" t="str">
        <f>IF($J535&lt;&gt;"",IF($AD535=1,VLOOKUP($J535,得点換算表!$C$56:$D$65,2),VLOOKUP($J535,得点換算表!$E$56:$F$65,2)),"")</f>
        <v/>
      </c>
      <c r="AK535" s="142" t="str">
        <f>IF($K535&lt;&gt;"",IF($AD535=1,VLOOKUP($K535,得点換算表!$C$66:$D$76,2),VLOOKUP($K535,得点換算表!$E$66:$F$76,2)),"")</f>
        <v/>
      </c>
      <c r="AL535" s="142" t="str">
        <f>IF($L535&lt;&gt;"",IF($AD535=1,VLOOKUP($L535,得点換算表!$C$77:$D$86,2),VLOOKUP($L535,得点換算表!$E$77:$F$86,2)),"")</f>
        <v/>
      </c>
      <c r="AM535" s="142" t="str">
        <f>IF($M535&lt;&gt;"",IF($AD535=1,VLOOKUP($M535,得点換算表!$C$87:$D$96,2),VLOOKUP($M535,得点換算表!$E$87:$F$96,2)),"")</f>
        <v/>
      </c>
      <c r="AN535" s="142" t="str">
        <f t="shared" si="34"/>
        <v/>
      </c>
      <c r="AO535" s="143" t="str">
        <f>IF(AND($AN535&lt;&gt;"",$AN535&gt;=8),VLOOKUP($AN535,得点換算表!$I$10:$J$14,2),"")</f>
        <v/>
      </c>
      <c r="AP535" s="105"/>
    </row>
    <row r="536" spans="1:42" x14ac:dyDescent="0.15">
      <c r="A536" s="11"/>
      <c r="B536" s="12"/>
      <c r="C536" s="13"/>
      <c r="D536" s="13"/>
      <c r="E536" s="14"/>
      <c r="F536" s="14"/>
      <c r="G536" s="14"/>
      <c r="H536" s="14"/>
      <c r="I536" s="15"/>
      <c r="J536" s="14"/>
      <c r="K536" s="13"/>
      <c r="L536" s="14"/>
      <c r="M536" s="14"/>
      <c r="N536" s="14"/>
      <c r="O536" s="14"/>
      <c r="P536" s="198"/>
      <c r="Q536" s="198"/>
      <c r="R536" s="198"/>
      <c r="S536" s="198"/>
      <c r="T536" s="198"/>
      <c r="U536" s="198"/>
      <c r="V536" s="198"/>
      <c r="W536" s="202">
        <f t="shared" si="35"/>
        <v>0</v>
      </c>
      <c r="X536" s="14"/>
      <c r="Y536" s="14"/>
      <c r="Z536" s="108"/>
      <c r="AA536" s="114"/>
      <c r="AB536" s="129"/>
      <c r="AC536" s="128"/>
      <c r="AD536" s="142" t="str">
        <f t="shared" si="36"/>
        <v/>
      </c>
      <c r="AE536" s="142" t="str">
        <f>IF($E536&lt;&gt;"",IF($AD536=1,VLOOKUP($E536,得点換算表!$C$5:$D$14,2),VLOOKUP($E536,得点換算表!$E$5:$F$14,2)),"")</f>
        <v/>
      </c>
      <c r="AF536" s="142" t="str">
        <f>IF($F536&lt;&gt;"",IF($AD536=1,VLOOKUP($F536,得点換算表!$C$15:$D$24,2),VLOOKUP($F536,得点換算表!$E$15:$F$24,2)),"")</f>
        <v/>
      </c>
      <c r="AG536" s="142" t="str">
        <f>IF($G536&lt;&gt;"",IF($AD536=1,VLOOKUP($G536,得点換算表!$C$25:$D$34,2),VLOOKUP($G536,得点換算表!$E$25:$F$34,2)),"")</f>
        <v/>
      </c>
      <c r="AH536" s="142" t="str">
        <f>IF($H536&lt;&gt;"",IF($AD536=1,VLOOKUP($H536,得点換算表!$C$35:$D$44,2),VLOOKUP($H536,得点換算表!$E$35:$F$44,2)),"")</f>
        <v/>
      </c>
      <c r="AI536" s="142" t="str">
        <f>IF($I536&lt;&gt;"",IF($AD536=1,VLOOKUP($I536,得点換算表!$C$45:$D$55,2),VLOOKUP($I536,得点換算表!$E$45:$F$55,2)),"")</f>
        <v/>
      </c>
      <c r="AJ536" s="142" t="str">
        <f>IF($J536&lt;&gt;"",IF($AD536=1,VLOOKUP($J536,得点換算表!$C$56:$D$65,2),VLOOKUP($J536,得点換算表!$E$56:$F$65,2)),"")</f>
        <v/>
      </c>
      <c r="AK536" s="142" t="str">
        <f>IF($K536&lt;&gt;"",IF($AD536=1,VLOOKUP($K536,得点換算表!$C$66:$D$76,2),VLOOKUP($K536,得点換算表!$E$66:$F$76,2)),"")</f>
        <v/>
      </c>
      <c r="AL536" s="142" t="str">
        <f>IF($L536&lt;&gt;"",IF($AD536=1,VLOOKUP($L536,得点換算表!$C$77:$D$86,2),VLOOKUP($L536,得点換算表!$E$77:$F$86,2)),"")</f>
        <v/>
      </c>
      <c r="AM536" s="142" t="str">
        <f>IF($M536&lt;&gt;"",IF($AD536=1,VLOOKUP($M536,得点換算表!$C$87:$D$96,2),VLOOKUP($M536,得点換算表!$E$87:$F$96,2)),"")</f>
        <v/>
      </c>
      <c r="AN536" s="142" t="str">
        <f t="shared" si="34"/>
        <v/>
      </c>
      <c r="AO536" s="143" t="str">
        <f>IF(AND($AN536&lt;&gt;"",$AN536&gt;=8),VLOOKUP($AN536,得点換算表!$I$10:$J$14,2),"")</f>
        <v/>
      </c>
      <c r="AP536" s="105"/>
    </row>
    <row r="537" spans="1:42" x14ac:dyDescent="0.15">
      <c r="A537" s="11"/>
      <c r="B537" s="12"/>
      <c r="C537" s="13"/>
      <c r="D537" s="13"/>
      <c r="E537" s="14"/>
      <c r="F537" s="14"/>
      <c r="G537" s="14"/>
      <c r="H537" s="14"/>
      <c r="I537" s="15"/>
      <c r="J537" s="14"/>
      <c r="K537" s="13"/>
      <c r="L537" s="14"/>
      <c r="M537" s="14"/>
      <c r="N537" s="14"/>
      <c r="O537" s="14"/>
      <c r="P537" s="198"/>
      <c r="Q537" s="198"/>
      <c r="R537" s="198"/>
      <c r="S537" s="198"/>
      <c r="T537" s="198"/>
      <c r="U537" s="198"/>
      <c r="V537" s="198"/>
      <c r="W537" s="202">
        <f t="shared" si="35"/>
        <v>0</v>
      </c>
      <c r="X537" s="14"/>
      <c r="Y537" s="14"/>
      <c r="Z537" s="108"/>
      <c r="AA537" s="114"/>
      <c r="AB537" s="129"/>
      <c r="AC537" s="128"/>
      <c r="AD537" s="142" t="str">
        <f t="shared" si="36"/>
        <v/>
      </c>
      <c r="AE537" s="142" t="str">
        <f>IF($E537&lt;&gt;"",IF($AD537=1,VLOOKUP($E537,得点換算表!$C$5:$D$14,2),VLOOKUP($E537,得点換算表!$E$5:$F$14,2)),"")</f>
        <v/>
      </c>
      <c r="AF537" s="142" t="str">
        <f>IF($F537&lt;&gt;"",IF($AD537=1,VLOOKUP($F537,得点換算表!$C$15:$D$24,2),VLOOKUP($F537,得点換算表!$E$15:$F$24,2)),"")</f>
        <v/>
      </c>
      <c r="AG537" s="142" t="str">
        <f>IF($G537&lt;&gt;"",IF($AD537=1,VLOOKUP($G537,得点換算表!$C$25:$D$34,2),VLOOKUP($G537,得点換算表!$E$25:$F$34,2)),"")</f>
        <v/>
      </c>
      <c r="AH537" s="142" t="str">
        <f>IF($H537&lt;&gt;"",IF($AD537=1,VLOOKUP($H537,得点換算表!$C$35:$D$44,2),VLOOKUP($H537,得点換算表!$E$35:$F$44,2)),"")</f>
        <v/>
      </c>
      <c r="AI537" s="142" t="str">
        <f>IF($I537&lt;&gt;"",IF($AD537=1,VLOOKUP($I537,得点換算表!$C$45:$D$55,2),VLOOKUP($I537,得点換算表!$E$45:$F$55,2)),"")</f>
        <v/>
      </c>
      <c r="AJ537" s="142" t="str">
        <f>IF($J537&lt;&gt;"",IF($AD537=1,VLOOKUP($J537,得点換算表!$C$56:$D$65,2),VLOOKUP($J537,得点換算表!$E$56:$F$65,2)),"")</f>
        <v/>
      </c>
      <c r="AK537" s="142" t="str">
        <f>IF($K537&lt;&gt;"",IF($AD537=1,VLOOKUP($K537,得点換算表!$C$66:$D$76,2),VLOOKUP($K537,得点換算表!$E$66:$F$76,2)),"")</f>
        <v/>
      </c>
      <c r="AL537" s="142" t="str">
        <f>IF($L537&lt;&gt;"",IF($AD537=1,VLOOKUP($L537,得点換算表!$C$77:$D$86,2),VLOOKUP($L537,得点換算表!$E$77:$F$86,2)),"")</f>
        <v/>
      </c>
      <c r="AM537" s="142" t="str">
        <f>IF($M537&lt;&gt;"",IF($AD537=1,VLOOKUP($M537,得点換算表!$C$87:$D$96,2),VLOOKUP($M537,得点換算表!$E$87:$F$96,2)),"")</f>
        <v/>
      </c>
      <c r="AN537" s="142" t="str">
        <f t="shared" si="34"/>
        <v/>
      </c>
      <c r="AO537" s="143" t="str">
        <f>IF(AND($AN537&lt;&gt;"",$AN537&gt;=8),VLOOKUP($AN537,得点換算表!$I$10:$J$14,2),"")</f>
        <v/>
      </c>
      <c r="AP537" s="105"/>
    </row>
    <row r="538" spans="1:42" x14ac:dyDescent="0.15">
      <c r="A538" s="11"/>
      <c r="B538" s="12"/>
      <c r="C538" s="13"/>
      <c r="D538" s="13"/>
      <c r="E538" s="14"/>
      <c r="F538" s="14"/>
      <c r="G538" s="14"/>
      <c r="H538" s="14"/>
      <c r="I538" s="15"/>
      <c r="J538" s="14"/>
      <c r="K538" s="13"/>
      <c r="L538" s="14"/>
      <c r="M538" s="14"/>
      <c r="N538" s="14"/>
      <c r="O538" s="14"/>
      <c r="P538" s="198"/>
      <c r="Q538" s="198"/>
      <c r="R538" s="198"/>
      <c r="S538" s="198"/>
      <c r="T538" s="198"/>
      <c r="U538" s="198"/>
      <c r="V538" s="198"/>
      <c r="W538" s="202">
        <f t="shared" si="35"/>
        <v>0</v>
      </c>
      <c r="X538" s="14"/>
      <c r="Y538" s="14"/>
      <c r="Z538" s="108"/>
      <c r="AA538" s="114"/>
      <c r="AB538" s="129"/>
      <c r="AC538" s="128"/>
      <c r="AD538" s="142" t="str">
        <f t="shared" si="36"/>
        <v/>
      </c>
      <c r="AE538" s="142" t="str">
        <f>IF($E538&lt;&gt;"",IF($AD538=1,VLOOKUP($E538,得点換算表!$C$5:$D$14,2),VLOOKUP($E538,得点換算表!$E$5:$F$14,2)),"")</f>
        <v/>
      </c>
      <c r="AF538" s="142" t="str">
        <f>IF($F538&lt;&gt;"",IF($AD538=1,VLOOKUP($F538,得点換算表!$C$15:$D$24,2),VLOOKUP($F538,得点換算表!$E$15:$F$24,2)),"")</f>
        <v/>
      </c>
      <c r="AG538" s="142" t="str">
        <f>IF($G538&lt;&gt;"",IF($AD538=1,VLOOKUP($G538,得点換算表!$C$25:$D$34,2),VLOOKUP($G538,得点換算表!$E$25:$F$34,2)),"")</f>
        <v/>
      </c>
      <c r="AH538" s="142" t="str">
        <f>IF($H538&lt;&gt;"",IF($AD538=1,VLOOKUP($H538,得点換算表!$C$35:$D$44,2),VLOOKUP($H538,得点換算表!$E$35:$F$44,2)),"")</f>
        <v/>
      </c>
      <c r="AI538" s="142" t="str">
        <f>IF($I538&lt;&gt;"",IF($AD538=1,VLOOKUP($I538,得点換算表!$C$45:$D$55,2),VLOOKUP($I538,得点換算表!$E$45:$F$55,2)),"")</f>
        <v/>
      </c>
      <c r="AJ538" s="142" t="str">
        <f>IF($J538&lt;&gt;"",IF($AD538=1,VLOOKUP($J538,得点換算表!$C$56:$D$65,2),VLOOKUP($J538,得点換算表!$E$56:$F$65,2)),"")</f>
        <v/>
      </c>
      <c r="AK538" s="142" t="str">
        <f>IF($K538&lt;&gt;"",IF($AD538=1,VLOOKUP($K538,得点換算表!$C$66:$D$76,2),VLOOKUP($K538,得点換算表!$E$66:$F$76,2)),"")</f>
        <v/>
      </c>
      <c r="AL538" s="142" t="str">
        <f>IF($L538&lt;&gt;"",IF($AD538=1,VLOOKUP($L538,得点換算表!$C$77:$D$86,2),VLOOKUP($L538,得点換算表!$E$77:$F$86,2)),"")</f>
        <v/>
      </c>
      <c r="AM538" s="142" t="str">
        <f>IF($M538&lt;&gt;"",IF($AD538=1,VLOOKUP($M538,得点換算表!$C$87:$D$96,2),VLOOKUP($M538,得点換算表!$E$87:$F$96,2)),"")</f>
        <v/>
      </c>
      <c r="AN538" s="142" t="str">
        <f t="shared" si="34"/>
        <v/>
      </c>
      <c r="AO538" s="143" t="str">
        <f>IF(AND($AN538&lt;&gt;"",$AN538&gt;=8),VLOOKUP($AN538,得点換算表!$I$10:$J$14,2),"")</f>
        <v/>
      </c>
      <c r="AP538" s="105"/>
    </row>
    <row r="539" spans="1:42" x14ac:dyDescent="0.15">
      <c r="A539" s="11"/>
      <c r="B539" s="12"/>
      <c r="C539" s="13"/>
      <c r="D539" s="13"/>
      <c r="E539" s="14"/>
      <c r="F539" s="14"/>
      <c r="G539" s="14"/>
      <c r="H539" s="14"/>
      <c r="I539" s="15"/>
      <c r="J539" s="14"/>
      <c r="K539" s="13"/>
      <c r="L539" s="14"/>
      <c r="M539" s="14"/>
      <c r="N539" s="14"/>
      <c r="O539" s="14"/>
      <c r="P539" s="198"/>
      <c r="Q539" s="198"/>
      <c r="R539" s="198"/>
      <c r="S539" s="198"/>
      <c r="T539" s="198"/>
      <c r="U539" s="198"/>
      <c r="V539" s="198"/>
      <c r="W539" s="202">
        <f t="shared" si="35"/>
        <v>0</v>
      </c>
      <c r="X539" s="14"/>
      <c r="Y539" s="14"/>
      <c r="Z539" s="108"/>
      <c r="AA539" s="114"/>
      <c r="AB539" s="129"/>
      <c r="AC539" s="128"/>
      <c r="AD539" s="142" t="str">
        <f t="shared" si="36"/>
        <v/>
      </c>
      <c r="AE539" s="142" t="str">
        <f>IF($E539&lt;&gt;"",IF($AD539=1,VLOOKUP($E539,得点換算表!$C$5:$D$14,2),VLOOKUP($E539,得点換算表!$E$5:$F$14,2)),"")</f>
        <v/>
      </c>
      <c r="AF539" s="142" t="str">
        <f>IF($F539&lt;&gt;"",IF($AD539=1,VLOOKUP($F539,得点換算表!$C$15:$D$24,2),VLOOKUP($F539,得点換算表!$E$15:$F$24,2)),"")</f>
        <v/>
      </c>
      <c r="AG539" s="142" t="str">
        <f>IF($G539&lt;&gt;"",IF($AD539=1,VLOOKUP($G539,得点換算表!$C$25:$D$34,2),VLOOKUP($G539,得点換算表!$E$25:$F$34,2)),"")</f>
        <v/>
      </c>
      <c r="AH539" s="142" t="str">
        <f>IF($H539&lt;&gt;"",IF($AD539=1,VLOOKUP($H539,得点換算表!$C$35:$D$44,2),VLOOKUP($H539,得点換算表!$E$35:$F$44,2)),"")</f>
        <v/>
      </c>
      <c r="AI539" s="142" t="str">
        <f>IF($I539&lt;&gt;"",IF($AD539=1,VLOOKUP($I539,得点換算表!$C$45:$D$55,2),VLOOKUP($I539,得点換算表!$E$45:$F$55,2)),"")</f>
        <v/>
      </c>
      <c r="AJ539" s="142" t="str">
        <f>IF($J539&lt;&gt;"",IF($AD539=1,VLOOKUP($J539,得点換算表!$C$56:$D$65,2),VLOOKUP($J539,得点換算表!$E$56:$F$65,2)),"")</f>
        <v/>
      </c>
      <c r="AK539" s="142" t="str">
        <f>IF($K539&lt;&gt;"",IF($AD539=1,VLOOKUP($K539,得点換算表!$C$66:$D$76,2),VLOOKUP($K539,得点換算表!$E$66:$F$76,2)),"")</f>
        <v/>
      </c>
      <c r="AL539" s="142" t="str">
        <f>IF($L539&lt;&gt;"",IF($AD539=1,VLOOKUP($L539,得点換算表!$C$77:$D$86,2),VLOOKUP($L539,得点換算表!$E$77:$F$86,2)),"")</f>
        <v/>
      </c>
      <c r="AM539" s="142" t="str">
        <f>IF($M539&lt;&gt;"",IF($AD539=1,VLOOKUP($M539,得点換算表!$C$87:$D$96,2),VLOOKUP($M539,得点換算表!$E$87:$F$96,2)),"")</f>
        <v/>
      </c>
      <c r="AN539" s="142" t="str">
        <f t="shared" si="34"/>
        <v/>
      </c>
      <c r="AO539" s="143" t="str">
        <f>IF(AND($AN539&lt;&gt;"",$AN539&gt;=8),VLOOKUP($AN539,得点換算表!$I$10:$J$14,2),"")</f>
        <v/>
      </c>
      <c r="AP539" s="105"/>
    </row>
    <row r="540" spans="1:42" x14ac:dyDescent="0.15">
      <c r="A540" s="11"/>
      <c r="B540" s="12"/>
      <c r="C540" s="13"/>
      <c r="D540" s="13"/>
      <c r="E540" s="14"/>
      <c r="F540" s="14"/>
      <c r="G540" s="14"/>
      <c r="H540" s="14"/>
      <c r="I540" s="15"/>
      <c r="J540" s="14"/>
      <c r="K540" s="13"/>
      <c r="L540" s="14"/>
      <c r="M540" s="14"/>
      <c r="N540" s="14"/>
      <c r="O540" s="14"/>
      <c r="P540" s="198"/>
      <c r="Q540" s="198"/>
      <c r="R540" s="198"/>
      <c r="S540" s="198"/>
      <c r="T540" s="198"/>
      <c r="U540" s="198"/>
      <c r="V540" s="198"/>
      <c r="W540" s="202">
        <f t="shared" si="35"/>
        <v>0</v>
      </c>
      <c r="X540" s="14"/>
      <c r="Y540" s="14"/>
      <c r="Z540" s="108"/>
      <c r="AA540" s="114"/>
      <c r="AB540" s="129"/>
      <c r="AC540" s="128"/>
      <c r="AD540" s="142" t="str">
        <f t="shared" si="36"/>
        <v/>
      </c>
      <c r="AE540" s="142" t="str">
        <f>IF($E540&lt;&gt;"",IF($AD540=1,VLOOKUP($E540,得点換算表!$C$5:$D$14,2),VLOOKUP($E540,得点換算表!$E$5:$F$14,2)),"")</f>
        <v/>
      </c>
      <c r="AF540" s="142" t="str">
        <f>IF($F540&lt;&gt;"",IF($AD540=1,VLOOKUP($F540,得点換算表!$C$15:$D$24,2),VLOOKUP($F540,得点換算表!$E$15:$F$24,2)),"")</f>
        <v/>
      </c>
      <c r="AG540" s="142" t="str">
        <f>IF($G540&lt;&gt;"",IF($AD540=1,VLOOKUP($G540,得点換算表!$C$25:$D$34,2),VLOOKUP($G540,得点換算表!$E$25:$F$34,2)),"")</f>
        <v/>
      </c>
      <c r="AH540" s="142" t="str">
        <f>IF($H540&lt;&gt;"",IF($AD540=1,VLOOKUP($H540,得点換算表!$C$35:$D$44,2),VLOOKUP($H540,得点換算表!$E$35:$F$44,2)),"")</f>
        <v/>
      </c>
      <c r="AI540" s="142" t="str">
        <f>IF($I540&lt;&gt;"",IF($AD540=1,VLOOKUP($I540,得点換算表!$C$45:$D$55,2),VLOOKUP($I540,得点換算表!$E$45:$F$55,2)),"")</f>
        <v/>
      </c>
      <c r="AJ540" s="142" t="str">
        <f>IF($J540&lt;&gt;"",IF($AD540=1,VLOOKUP($J540,得点換算表!$C$56:$D$65,2),VLOOKUP($J540,得点換算表!$E$56:$F$65,2)),"")</f>
        <v/>
      </c>
      <c r="AK540" s="142" t="str">
        <f>IF($K540&lt;&gt;"",IF($AD540=1,VLOOKUP($K540,得点換算表!$C$66:$D$76,2),VLOOKUP($K540,得点換算表!$E$66:$F$76,2)),"")</f>
        <v/>
      </c>
      <c r="AL540" s="142" t="str">
        <f>IF($L540&lt;&gt;"",IF($AD540=1,VLOOKUP($L540,得点換算表!$C$77:$D$86,2),VLOOKUP($L540,得点換算表!$E$77:$F$86,2)),"")</f>
        <v/>
      </c>
      <c r="AM540" s="142" t="str">
        <f>IF($M540&lt;&gt;"",IF($AD540=1,VLOOKUP($M540,得点換算表!$C$87:$D$96,2),VLOOKUP($M540,得点換算表!$E$87:$F$96,2)),"")</f>
        <v/>
      </c>
      <c r="AN540" s="142" t="str">
        <f t="shared" si="34"/>
        <v/>
      </c>
      <c r="AO540" s="143" t="str">
        <f>IF(AND($AN540&lt;&gt;"",$AN540&gt;=8),VLOOKUP($AN540,得点換算表!$I$10:$J$14,2),"")</f>
        <v/>
      </c>
      <c r="AP540" s="105"/>
    </row>
    <row r="541" spans="1:42" x14ac:dyDescent="0.15">
      <c r="A541" s="11"/>
      <c r="B541" s="12"/>
      <c r="C541" s="13"/>
      <c r="D541" s="13"/>
      <c r="E541" s="14"/>
      <c r="F541" s="14"/>
      <c r="G541" s="14"/>
      <c r="H541" s="14"/>
      <c r="I541" s="15"/>
      <c r="J541" s="14"/>
      <c r="K541" s="13"/>
      <c r="L541" s="14"/>
      <c r="M541" s="14"/>
      <c r="N541" s="14"/>
      <c r="O541" s="14"/>
      <c r="P541" s="198"/>
      <c r="Q541" s="198"/>
      <c r="R541" s="198"/>
      <c r="S541" s="198"/>
      <c r="T541" s="198"/>
      <c r="U541" s="198"/>
      <c r="V541" s="198"/>
      <c r="W541" s="202">
        <f t="shared" si="35"/>
        <v>0</v>
      </c>
      <c r="X541" s="14"/>
      <c r="Y541" s="14"/>
      <c r="Z541" s="108"/>
      <c r="AA541" s="114"/>
      <c r="AB541" s="129"/>
      <c r="AC541" s="128"/>
      <c r="AD541" s="142" t="str">
        <f t="shared" si="36"/>
        <v/>
      </c>
      <c r="AE541" s="142" t="str">
        <f>IF($E541&lt;&gt;"",IF($AD541=1,VLOOKUP($E541,得点換算表!$C$5:$D$14,2),VLOOKUP($E541,得点換算表!$E$5:$F$14,2)),"")</f>
        <v/>
      </c>
      <c r="AF541" s="142" t="str">
        <f>IF($F541&lt;&gt;"",IF($AD541=1,VLOOKUP($F541,得点換算表!$C$15:$D$24,2),VLOOKUP($F541,得点換算表!$E$15:$F$24,2)),"")</f>
        <v/>
      </c>
      <c r="AG541" s="142" t="str">
        <f>IF($G541&lt;&gt;"",IF($AD541=1,VLOOKUP($G541,得点換算表!$C$25:$D$34,2),VLOOKUP($G541,得点換算表!$E$25:$F$34,2)),"")</f>
        <v/>
      </c>
      <c r="AH541" s="142" t="str">
        <f>IF($H541&lt;&gt;"",IF($AD541=1,VLOOKUP($H541,得点換算表!$C$35:$D$44,2),VLOOKUP($H541,得点換算表!$E$35:$F$44,2)),"")</f>
        <v/>
      </c>
      <c r="AI541" s="142" t="str">
        <f>IF($I541&lt;&gt;"",IF($AD541=1,VLOOKUP($I541,得点換算表!$C$45:$D$55,2),VLOOKUP($I541,得点換算表!$E$45:$F$55,2)),"")</f>
        <v/>
      </c>
      <c r="AJ541" s="142" t="str">
        <f>IF($J541&lt;&gt;"",IF($AD541=1,VLOOKUP($J541,得点換算表!$C$56:$D$65,2),VLOOKUP($J541,得点換算表!$E$56:$F$65,2)),"")</f>
        <v/>
      </c>
      <c r="AK541" s="142" t="str">
        <f>IF($K541&lt;&gt;"",IF($AD541=1,VLOOKUP($K541,得点換算表!$C$66:$D$76,2),VLOOKUP($K541,得点換算表!$E$66:$F$76,2)),"")</f>
        <v/>
      </c>
      <c r="AL541" s="142" t="str">
        <f>IF($L541&lt;&gt;"",IF($AD541=1,VLOOKUP($L541,得点換算表!$C$77:$D$86,2),VLOOKUP($L541,得点換算表!$E$77:$F$86,2)),"")</f>
        <v/>
      </c>
      <c r="AM541" s="142" t="str">
        <f>IF($M541&lt;&gt;"",IF($AD541=1,VLOOKUP($M541,得点換算表!$C$87:$D$96,2),VLOOKUP($M541,得点換算表!$E$87:$F$96,2)),"")</f>
        <v/>
      </c>
      <c r="AN541" s="142" t="str">
        <f t="shared" si="34"/>
        <v/>
      </c>
      <c r="AO541" s="143" t="str">
        <f>IF(AND($AN541&lt;&gt;"",$AN541&gt;=8),VLOOKUP($AN541,得点換算表!$I$10:$J$14,2),"")</f>
        <v/>
      </c>
      <c r="AP541" s="105"/>
    </row>
    <row r="542" spans="1:42" x14ac:dyDescent="0.15">
      <c r="A542" s="11"/>
      <c r="B542" s="12"/>
      <c r="C542" s="13"/>
      <c r="D542" s="13"/>
      <c r="E542" s="14"/>
      <c r="F542" s="14"/>
      <c r="G542" s="14"/>
      <c r="H542" s="14"/>
      <c r="I542" s="15"/>
      <c r="J542" s="14"/>
      <c r="K542" s="13"/>
      <c r="L542" s="14"/>
      <c r="M542" s="14"/>
      <c r="N542" s="14"/>
      <c r="O542" s="14"/>
      <c r="P542" s="198"/>
      <c r="Q542" s="198"/>
      <c r="R542" s="198"/>
      <c r="S542" s="198"/>
      <c r="T542" s="198"/>
      <c r="U542" s="198"/>
      <c r="V542" s="198"/>
      <c r="W542" s="202">
        <f t="shared" si="35"/>
        <v>0</v>
      </c>
      <c r="X542" s="14"/>
      <c r="Y542" s="14"/>
      <c r="Z542" s="108"/>
      <c r="AA542" s="114"/>
      <c r="AB542" s="129"/>
      <c r="AC542" s="128"/>
      <c r="AD542" s="142" t="str">
        <f t="shared" si="36"/>
        <v/>
      </c>
      <c r="AE542" s="142" t="str">
        <f>IF($E542&lt;&gt;"",IF($AD542=1,VLOOKUP($E542,得点換算表!$C$5:$D$14,2),VLOOKUP($E542,得点換算表!$E$5:$F$14,2)),"")</f>
        <v/>
      </c>
      <c r="AF542" s="142" t="str">
        <f>IF($F542&lt;&gt;"",IF($AD542=1,VLOOKUP($F542,得点換算表!$C$15:$D$24,2),VLOOKUP($F542,得点換算表!$E$15:$F$24,2)),"")</f>
        <v/>
      </c>
      <c r="AG542" s="142" t="str">
        <f>IF($G542&lt;&gt;"",IF($AD542=1,VLOOKUP($G542,得点換算表!$C$25:$D$34,2),VLOOKUP($G542,得点換算表!$E$25:$F$34,2)),"")</f>
        <v/>
      </c>
      <c r="AH542" s="142" t="str">
        <f>IF($H542&lt;&gt;"",IF($AD542=1,VLOOKUP($H542,得点換算表!$C$35:$D$44,2),VLOOKUP($H542,得点換算表!$E$35:$F$44,2)),"")</f>
        <v/>
      </c>
      <c r="AI542" s="142" t="str">
        <f>IF($I542&lt;&gt;"",IF($AD542=1,VLOOKUP($I542,得点換算表!$C$45:$D$55,2),VLOOKUP($I542,得点換算表!$E$45:$F$55,2)),"")</f>
        <v/>
      </c>
      <c r="AJ542" s="142" t="str">
        <f>IF($J542&lt;&gt;"",IF($AD542=1,VLOOKUP($J542,得点換算表!$C$56:$D$65,2),VLOOKUP($J542,得点換算表!$E$56:$F$65,2)),"")</f>
        <v/>
      </c>
      <c r="AK542" s="142" t="str">
        <f>IF($K542&lt;&gt;"",IF($AD542=1,VLOOKUP($K542,得点換算表!$C$66:$D$76,2),VLOOKUP($K542,得点換算表!$E$66:$F$76,2)),"")</f>
        <v/>
      </c>
      <c r="AL542" s="142" t="str">
        <f>IF($L542&lt;&gt;"",IF($AD542=1,VLOOKUP($L542,得点換算表!$C$77:$D$86,2),VLOOKUP($L542,得点換算表!$E$77:$F$86,2)),"")</f>
        <v/>
      </c>
      <c r="AM542" s="142" t="str">
        <f>IF($M542&lt;&gt;"",IF($AD542=1,VLOOKUP($M542,得点換算表!$C$87:$D$96,2),VLOOKUP($M542,得点換算表!$E$87:$F$96,2)),"")</f>
        <v/>
      </c>
      <c r="AN542" s="142" t="str">
        <f t="shared" si="34"/>
        <v/>
      </c>
      <c r="AO542" s="143" t="str">
        <f>IF(AND($AN542&lt;&gt;"",$AN542&gt;=8),VLOOKUP($AN542,得点換算表!$I$10:$J$14,2),"")</f>
        <v/>
      </c>
      <c r="AP542" s="105"/>
    </row>
    <row r="543" spans="1:42" x14ac:dyDescent="0.15">
      <c r="A543" s="11"/>
      <c r="B543" s="12"/>
      <c r="C543" s="13"/>
      <c r="D543" s="13"/>
      <c r="E543" s="14"/>
      <c r="F543" s="14"/>
      <c r="G543" s="14"/>
      <c r="H543" s="14"/>
      <c r="I543" s="15"/>
      <c r="J543" s="14"/>
      <c r="K543" s="13"/>
      <c r="L543" s="14"/>
      <c r="M543" s="14"/>
      <c r="N543" s="14"/>
      <c r="O543" s="14"/>
      <c r="P543" s="198"/>
      <c r="Q543" s="198"/>
      <c r="R543" s="198"/>
      <c r="S543" s="198"/>
      <c r="T543" s="198"/>
      <c r="U543" s="198"/>
      <c r="V543" s="198"/>
      <c r="W543" s="202">
        <f t="shared" si="35"/>
        <v>0</v>
      </c>
      <c r="X543" s="14"/>
      <c r="Y543" s="14"/>
      <c r="Z543" s="108"/>
      <c r="AA543" s="114"/>
      <c r="AB543" s="129"/>
      <c r="AC543" s="128"/>
      <c r="AD543" s="142" t="str">
        <f t="shared" si="36"/>
        <v/>
      </c>
      <c r="AE543" s="142" t="str">
        <f>IF($E543&lt;&gt;"",IF($AD543=1,VLOOKUP($E543,得点換算表!$C$5:$D$14,2),VLOOKUP($E543,得点換算表!$E$5:$F$14,2)),"")</f>
        <v/>
      </c>
      <c r="AF543" s="142" t="str">
        <f>IF($F543&lt;&gt;"",IF($AD543=1,VLOOKUP($F543,得点換算表!$C$15:$D$24,2),VLOOKUP($F543,得点換算表!$E$15:$F$24,2)),"")</f>
        <v/>
      </c>
      <c r="AG543" s="142" t="str">
        <f>IF($G543&lt;&gt;"",IF($AD543=1,VLOOKUP($G543,得点換算表!$C$25:$D$34,2),VLOOKUP($G543,得点換算表!$E$25:$F$34,2)),"")</f>
        <v/>
      </c>
      <c r="AH543" s="142" t="str">
        <f>IF($H543&lt;&gt;"",IF($AD543=1,VLOOKUP($H543,得点換算表!$C$35:$D$44,2),VLOOKUP($H543,得点換算表!$E$35:$F$44,2)),"")</f>
        <v/>
      </c>
      <c r="AI543" s="142" t="str">
        <f>IF($I543&lt;&gt;"",IF($AD543=1,VLOOKUP($I543,得点換算表!$C$45:$D$55,2),VLOOKUP($I543,得点換算表!$E$45:$F$55,2)),"")</f>
        <v/>
      </c>
      <c r="AJ543" s="142" t="str">
        <f>IF($J543&lt;&gt;"",IF($AD543=1,VLOOKUP($J543,得点換算表!$C$56:$D$65,2),VLOOKUP($J543,得点換算表!$E$56:$F$65,2)),"")</f>
        <v/>
      </c>
      <c r="AK543" s="142" t="str">
        <f>IF($K543&lt;&gt;"",IF($AD543=1,VLOOKUP($K543,得点換算表!$C$66:$D$76,2),VLOOKUP($K543,得点換算表!$E$66:$F$76,2)),"")</f>
        <v/>
      </c>
      <c r="AL543" s="142" t="str">
        <f>IF($L543&lt;&gt;"",IF($AD543=1,VLOOKUP($L543,得点換算表!$C$77:$D$86,2),VLOOKUP($L543,得点換算表!$E$77:$F$86,2)),"")</f>
        <v/>
      </c>
      <c r="AM543" s="142" t="str">
        <f>IF($M543&lt;&gt;"",IF($AD543=1,VLOOKUP($M543,得点換算表!$C$87:$D$96,2),VLOOKUP($M543,得点換算表!$E$87:$F$96,2)),"")</f>
        <v/>
      </c>
      <c r="AN543" s="142" t="str">
        <f t="shared" si="34"/>
        <v/>
      </c>
      <c r="AO543" s="143" t="str">
        <f>IF(AND($AN543&lt;&gt;"",$AN543&gt;=8),VLOOKUP($AN543,得点換算表!$I$10:$J$14,2),"")</f>
        <v/>
      </c>
      <c r="AP543" s="105"/>
    </row>
    <row r="544" spans="1:42" x14ac:dyDescent="0.15">
      <c r="A544" s="11"/>
      <c r="B544" s="12"/>
      <c r="C544" s="13"/>
      <c r="D544" s="13"/>
      <c r="E544" s="14"/>
      <c r="F544" s="14"/>
      <c r="G544" s="14"/>
      <c r="H544" s="14"/>
      <c r="I544" s="15"/>
      <c r="J544" s="14"/>
      <c r="K544" s="13"/>
      <c r="L544" s="14"/>
      <c r="M544" s="14"/>
      <c r="N544" s="14"/>
      <c r="O544" s="14"/>
      <c r="P544" s="198"/>
      <c r="Q544" s="198"/>
      <c r="R544" s="198"/>
      <c r="S544" s="198"/>
      <c r="T544" s="198"/>
      <c r="U544" s="198"/>
      <c r="V544" s="198"/>
      <c r="W544" s="202">
        <f t="shared" si="35"/>
        <v>0</v>
      </c>
      <c r="X544" s="14"/>
      <c r="Y544" s="14"/>
      <c r="Z544" s="108"/>
      <c r="AA544" s="114"/>
      <c r="AB544" s="129"/>
      <c r="AC544" s="128"/>
      <c r="AD544" s="142" t="str">
        <f t="shared" si="36"/>
        <v/>
      </c>
      <c r="AE544" s="142" t="str">
        <f>IF($E544&lt;&gt;"",IF($AD544=1,VLOOKUP($E544,得点換算表!$C$5:$D$14,2),VLOOKUP($E544,得点換算表!$E$5:$F$14,2)),"")</f>
        <v/>
      </c>
      <c r="AF544" s="142" t="str">
        <f>IF($F544&lt;&gt;"",IF($AD544=1,VLOOKUP($F544,得点換算表!$C$15:$D$24,2),VLOOKUP($F544,得点換算表!$E$15:$F$24,2)),"")</f>
        <v/>
      </c>
      <c r="AG544" s="142" t="str">
        <f>IF($G544&lt;&gt;"",IF($AD544=1,VLOOKUP($G544,得点換算表!$C$25:$D$34,2),VLOOKUP($G544,得点換算表!$E$25:$F$34,2)),"")</f>
        <v/>
      </c>
      <c r="AH544" s="142" t="str">
        <f>IF($H544&lt;&gt;"",IF($AD544=1,VLOOKUP($H544,得点換算表!$C$35:$D$44,2),VLOOKUP($H544,得点換算表!$E$35:$F$44,2)),"")</f>
        <v/>
      </c>
      <c r="AI544" s="142" t="str">
        <f>IF($I544&lt;&gt;"",IF($AD544=1,VLOOKUP($I544,得点換算表!$C$45:$D$55,2),VLOOKUP($I544,得点換算表!$E$45:$F$55,2)),"")</f>
        <v/>
      </c>
      <c r="AJ544" s="142" t="str">
        <f>IF($J544&lt;&gt;"",IF($AD544=1,VLOOKUP($J544,得点換算表!$C$56:$D$65,2),VLOOKUP($J544,得点換算表!$E$56:$F$65,2)),"")</f>
        <v/>
      </c>
      <c r="AK544" s="142" t="str">
        <f>IF($K544&lt;&gt;"",IF($AD544=1,VLOOKUP($K544,得点換算表!$C$66:$D$76,2),VLOOKUP($K544,得点換算表!$E$66:$F$76,2)),"")</f>
        <v/>
      </c>
      <c r="AL544" s="142" t="str">
        <f>IF($L544&lt;&gt;"",IF($AD544=1,VLOOKUP($L544,得点換算表!$C$77:$D$86,2),VLOOKUP($L544,得点換算表!$E$77:$F$86,2)),"")</f>
        <v/>
      </c>
      <c r="AM544" s="142" t="str">
        <f>IF($M544&lt;&gt;"",IF($AD544=1,VLOOKUP($M544,得点換算表!$C$87:$D$96,2),VLOOKUP($M544,得点換算表!$E$87:$F$96,2)),"")</f>
        <v/>
      </c>
      <c r="AN544" s="142" t="str">
        <f t="shared" si="34"/>
        <v/>
      </c>
      <c r="AO544" s="143" t="str">
        <f>IF(AND($AN544&lt;&gt;"",$AN544&gt;=8),VLOOKUP($AN544,得点換算表!$I$10:$J$14,2),"")</f>
        <v/>
      </c>
      <c r="AP544" s="105"/>
    </row>
    <row r="545" spans="1:42" x14ac:dyDescent="0.15">
      <c r="A545" s="11"/>
      <c r="B545" s="12"/>
      <c r="C545" s="13"/>
      <c r="D545" s="13"/>
      <c r="E545" s="14"/>
      <c r="F545" s="14"/>
      <c r="G545" s="14"/>
      <c r="H545" s="14"/>
      <c r="I545" s="15"/>
      <c r="J545" s="14"/>
      <c r="K545" s="13"/>
      <c r="L545" s="14"/>
      <c r="M545" s="14"/>
      <c r="N545" s="14"/>
      <c r="O545" s="14"/>
      <c r="P545" s="198"/>
      <c r="Q545" s="198"/>
      <c r="R545" s="198"/>
      <c r="S545" s="198"/>
      <c r="T545" s="198"/>
      <c r="U545" s="198"/>
      <c r="V545" s="198"/>
      <c r="W545" s="202">
        <f t="shared" si="35"/>
        <v>0</v>
      </c>
      <c r="X545" s="14"/>
      <c r="Y545" s="14"/>
      <c r="Z545" s="108"/>
      <c r="AA545" s="114"/>
      <c r="AB545" s="129"/>
      <c r="AC545" s="128"/>
      <c r="AD545" s="142" t="str">
        <f t="shared" si="36"/>
        <v/>
      </c>
      <c r="AE545" s="142" t="str">
        <f>IF($E545&lt;&gt;"",IF($AD545=1,VLOOKUP($E545,得点換算表!$C$5:$D$14,2),VLOOKUP($E545,得点換算表!$E$5:$F$14,2)),"")</f>
        <v/>
      </c>
      <c r="AF545" s="142" t="str">
        <f>IF($F545&lt;&gt;"",IF($AD545=1,VLOOKUP($F545,得点換算表!$C$15:$D$24,2),VLOOKUP($F545,得点換算表!$E$15:$F$24,2)),"")</f>
        <v/>
      </c>
      <c r="AG545" s="142" t="str">
        <f>IF($G545&lt;&gt;"",IF($AD545=1,VLOOKUP($G545,得点換算表!$C$25:$D$34,2),VLOOKUP($G545,得点換算表!$E$25:$F$34,2)),"")</f>
        <v/>
      </c>
      <c r="AH545" s="142" t="str">
        <f>IF($H545&lt;&gt;"",IF($AD545=1,VLOOKUP($H545,得点換算表!$C$35:$D$44,2),VLOOKUP($H545,得点換算表!$E$35:$F$44,2)),"")</f>
        <v/>
      </c>
      <c r="AI545" s="142" t="str">
        <f>IF($I545&lt;&gt;"",IF($AD545=1,VLOOKUP($I545,得点換算表!$C$45:$D$55,2),VLOOKUP($I545,得点換算表!$E$45:$F$55,2)),"")</f>
        <v/>
      </c>
      <c r="AJ545" s="142" t="str">
        <f>IF($J545&lt;&gt;"",IF($AD545=1,VLOOKUP($J545,得点換算表!$C$56:$D$65,2),VLOOKUP($J545,得点換算表!$E$56:$F$65,2)),"")</f>
        <v/>
      </c>
      <c r="AK545" s="142" t="str">
        <f>IF($K545&lt;&gt;"",IF($AD545=1,VLOOKUP($K545,得点換算表!$C$66:$D$76,2),VLOOKUP($K545,得点換算表!$E$66:$F$76,2)),"")</f>
        <v/>
      </c>
      <c r="AL545" s="142" t="str">
        <f>IF($L545&lt;&gt;"",IF($AD545=1,VLOOKUP($L545,得点換算表!$C$77:$D$86,2),VLOOKUP($L545,得点換算表!$E$77:$F$86,2)),"")</f>
        <v/>
      </c>
      <c r="AM545" s="142" t="str">
        <f>IF($M545&lt;&gt;"",IF($AD545=1,VLOOKUP($M545,得点換算表!$C$87:$D$96,2),VLOOKUP($M545,得点換算表!$E$87:$F$96,2)),"")</f>
        <v/>
      </c>
      <c r="AN545" s="142" t="str">
        <f t="shared" si="34"/>
        <v/>
      </c>
      <c r="AO545" s="143" t="str">
        <f>IF(AND($AN545&lt;&gt;"",$AN545&gt;=8),VLOOKUP($AN545,得点換算表!$I$10:$J$14,2),"")</f>
        <v/>
      </c>
      <c r="AP545" s="105"/>
    </row>
    <row r="546" spans="1:42" x14ac:dyDescent="0.15">
      <c r="A546" s="11"/>
      <c r="B546" s="12"/>
      <c r="C546" s="13"/>
      <c r="D546" s="13"/>
      <c r="E546" s="14"/>
      <c r="F546" s="14"/>
      <c r="G546" s="14"/>
      <c r="H546" s="14"/>
      <c r="I546" s="15"/>
      <c r="J546" s="14"/>
      <c r="K546" s="13"/>
      <c r="L546" s="14"/>
      <c r="M546" s="14"/>
      <c r="N546" s="14"/>
      <c r="O546" s="14"/>
      <c r="P546" s="198"/>
      <c r="Q546" s="198"/>
      <c r="R546" s="198"/>
      <c r="S546" s="198"/>
      <c r="T546" s="198"/>
      <c r="U546" s="198"/>
      <c r="V546" s="198"/>
      <c r="W546" s="202">
        <f t="shared" si="35"/>
        <v>0</v>
      </c>
      <c r="X546" s="14"/>
      <c r="Y546" s="14"/>
      <c r="Z546" s="108"/>
      <c r="AA546" s="114"/>
      <c r="AB546" s="129"/>
      <c r="AC546" s="128"/>
      <c r="AD546" s="142" t="str">
        <f t="shared" si="36"/>
        <v/>
      </c>
      <c r="AE546" s="142" t="str">
        <f>IF($E546&lt;&gt;"",IF($AD546=1,VLOOKUP($E546,得点換算表!$C$5:$D$14,2),VLOOKUP($E546,得点換算表!$E$5:$F$14,2)),"")</f>
        <v/>
      </c>
      <c r="AF546" s="142" t="str">
        <f>IF($F546&lt;&gt;"",IF($AD546=1,VLOOKUP($F546,得点換算表!$C$15:$D$24,2),VLOOKUP($F546,得点換算表!$E$15:$F$24,2)),"")</f>
        <v/>
      </c>
      <c r="AG546" s="142" t="str">
        <f>IF($G546&lt;&gt;"",IF($AD546=1,VLOOKUP($G546,得点換算表!$C$25:$D$34,2),VLOOKUP($G546,得点換算表!$E$25:$F$34,2)),"")</f>
        <v/>
      </c>
      <c r="AH546" s="142" t="str">
        <f>IF($H546&lt;&gt;"",IF($AD546=1,VLOOKUP($H546,得点換算表!$C$35:$D$44,2),VLOOKUP($H546,得点換算表!$E$35:$F$44,2)),"")</f>
        <v/>
      </c>
      <c r="AI546" s="142" t="str">
        <f>IF($I546&lt;&gt;"",IF($AD546=1,VLOOKUP($I546,得点換算表!$C$45:$D$55,2),VLOOKUP($I546,得点換算表!$E$45:$F$55,2)),"")</f>
        <v/>
      </c>
      <c r="AJ546" s="142" t="str">
        <f>IF($J546&lt;&gt;"",IF($AD546=1,VLOOKUP($J546,得点換算表!$C$56:$D$65,2),VLOOKUP($J546,得点換算表!$E$56:$F$65,2)),"")</f>
        <v/>
      </c>
      <c r="AK546" s="142" t="str">
        <f>IF($K546&lt;&gt;"",IF($AD546=1,VLOOKUP($K546,得点換算表!$C$66:$D$76,2),VLOOKUP($K546,得点換算表!$E$66:$F$76,2)),"")</f>
        <v/>
      </c>
      <c r="AL546" s="142" t="str">
        <f>IF($L546&lt;&gt;"",IF($AD546=1,VLOOKUP($L546,得点換算表!$C$77:$D$86,2),VLOOKUP($L546,得点換算表!$E$77:$F$86,2)),"")</f>
        <v/>
      </c>
      <c r="AM546" s="142" t="str">
        <f>IF($M546&lt;&gt;"",IF($AD546=1,VLOOKUP($M546,得点換算表!$C$87:$D$96,2),VLOOKUP($M546,得点換算表!$E$87:$F$96,2)),"")</f>
        <v/>
      </c>
      <c r="AN546" s="142" t="str">
        <f t="shared" si="34"/>
        <v/>
      </c>
      <c r="AO546" s="143" t="str">
        <f>IF(AND($AN546&lt;&gt;"",$AN546&gt;=8),VLOOKUP($AN546,得点換算表!$I$10:$J$14,2),"")</f>
        <v/>
      </c>
      <c r="AP546" s="105"/>
    </row>
    <row r="547" spans="1:42" x14ac:dyDescent="0.15">
      <c r="A547" s="11"/>
      <c r="B547" s="12"/>
      <c r="C547" s="13"/>
      <c r="D547" s="13"/>
      <c r="E547" s="14"/>
      <c r="F547" s="14"/>
      <c r="G547" s="14"/>
      <c r="H547" s="14"/>
      <c r="I547" s="15"/>
      <c r="J547" s="14"/>
      <c r="K547" s="13"/>
      <c r="L547" s="14"/>
      <c r="M547" s="14"/>
      <c r="N547" s="14"/>
      <c r="O547" s="14"/>
      <c r="P547" s="198"/>
      <c r="Q547" s="198"/>
      <c r="R547" s="198"/>
      <c r="S547" s="198"/>
      <c r="T547" s="198"/>
      <c r="U547" s="198"/>
      <c r="V547" s="198"/>
      <c r="W547" s="202">
        <f t="shared" si="35"/>
        <v>0</v>
      </c>
      <c r="X547" s="14"/>
      <c r="Y547" s="14"/>
      <c r="Z547" s="108"/>
      <c r="AA547" s="114"/>
      <c r="AB547" s="129"/>
      <c r="AC547" s="128"/>
      <c r="AD547" s="142" t="str">
        <f t="shared" si="36"/>
        <v/>
      </c>
      <c r="AE547" s="142" t="str">
        <f>IF($E547&lt;&gt;"",IF($AD547=1,VLOOKUP($E547,得点換算表!$C$5:$D$14,2),VLOOKUP($E547,得点換算表!$E$5:$F$14,2)),"")</f>
        <v/>
      </c>
      <c r="AF547" s="142" t="str">
        <f>IF($F547&lt;&gt;"",IF($AD547=1,VLOOKUP($F547,得点換算表!$C$15:$D$24,2),VLOOKUP($F547,得点換算表!$E$15:$F$24,2)),"")</f>
        <v/>
      </c>
      <c r="AG547" s="142" t="str">
        <f>IF($G547&lt;&gt;"",IF($AD547=1,VLOOKUP($G547,得点換算表!$C$25:$D$34,2),VLOOKUP($G547,得点換算表!$E$25:$F$34,2)),"")</f>
        <v/>
      </c>
      <c r="AH547" s="142" t="str">
        <f>IF($H547&lt;&gt;"",IF($AD547=1,VLOOKUP($H547,得点換算表!$C$35:$D$44,2),VLOOKUP($H547,得点換算表!$E$35:$F$44,2)),"")</f>
        <v/>
      </c>
      <c r="AI547" s="142" t="str">
        <f>IF($I547&lt;&gt;"",IF($AD547=1,VLOOKUP($I547,得点換算表!$C$45:$D$55,2),VLOOKUP($I547,得点換算表!$E$45:$F$55,2)),"")</f>
        <v/>
      </c>
      <c r="AJ547" s="142" t="str">
        <f>IF($J547&lt;&gt;"",IF($AD547=1,VLOOKUP($J547,得点換算表!$C$56:$D$65,2),VLOOKUP($J547,得点換算表!$E$56:$F$65,2)),"")</f>
        <v/>
      </c>
      <c r="AK547" s="142" t="str">
        <f>IF($K547&lt;&gt;"",IF($AD547=1,VLOOKUP($K547,得点換算表!$C$66:$D$76,2),VLOOKUP($K547,得点換算表!$E$66:$F$76,2)),"")</f>
        <v/>
      </c>
      <c r="AL547" s="142" t="str">
        <f>IF($L547&lt;&gt;"",IF($AD547=1,VLOOKUP($L547,得点換算表!$C$77:$D$86,2),VLOOKUP($L547,得点換算表!$E$77:$F$86,2)),"")</f>
        <v/>
      </c>
      <c r="AM547" s="142" t="str">
        <f>IF($M547&lt;&gt;"",IF($AD547=1,VLOOKUP($M547,得点換算表!$C$87:$D$96,2),VLOOKUP($M547,得点換算表!$E$87:$F$96,2)),"")</f>
        <v/>
      </c>
      <c r="AN547" s="142" t="str">
        <f t="shared" si="34"/>
        <v/>
      </c>
      <c r="AO547" s="143" t="str">
        <f>IF(AND($AN547&lt;&gt;"",$AN547&gt;=8),VLOOKUP($AN547,得点換算表!$I$10:$J$14,2),"")</f>
        <v/>
      </c>
      <c r="AP547" s="105"/>
    </row>
    <row r="548" spans="1:42" x14ac:dyDescent="0.15">
      <c r="A548" s="11"/>
      <c r="B548" s="12"/>
      <c r="C548" s="13"/>
      <c r="D548" s="13"/>
      <c r="E548" s="14"/>
      <c r="F548" s="14"/>
      <c r="G548" s="14"/>
      <c r="H548" s="14"/>
      <c r="I548" s="15"/>
      <c r="J548" s="14"/>
      <c r="K548" s="13"/>
      <c r="L548" s="14"/>
      <c r="M548" s="14"/>
      <c r="N548" s="14"/>
      <c r="O548" s="14"/>
      <c r="P548" s="198"/>
      <c r="Q548" s="198"/>
      <c r="R548" s="198"/>
      <c r="S548" s="198"/>
      <c r="T548" s="198"/>
      <c r="U548" s="198"/>
      <c r="V548" s="198"/>
      <c r="W548" s="202">
        <f t="shared" si="35"/>
        <v>0</v>
      </c>
      <c r="X548" s="14"/>
      <c r="Y548" s="14"/>
      <c r="Z548" s="108"/>
      <c r="AA548" s="114"/>
      <c r="AB548" s="129"/>
      <c r="AC548" s="128"/>
      <c r="AD548" s="142" t="str">
        <f t="shared" si="36"/>
        <v/>
      </c>
      <c r="AE548" s="142" t="str">
        <f>IF($E548&lt;&gt;"",IF($AD548=1,VLOOKUP($E548,得点換算表!$C$5:$D$14,2),VLOOKUP($E548,得点換算表!$E$5:$F$14,2)),"")</f>
        <v/>
      </c>
      <c r="AF548" s="142" t="str">
        <f>IF($F548&lt;&gt;"",IF($AD548=1,VLOOKUP($F548,得点換算表!$C$15:$D$24,2),VLOOKUP($F548,得点換算表!$E$15:$F$24,2)),"")</f>
        <v/>
      </c>
      <c r="AG548" s="142" t="str">
        <f>IF($G548&lt;&gt;"",IF($AD548=1,VLOOKUP($G548,得点換算表!$C$25:$D$34,2),VLOOKUP($G548,得点換算表!$E$25:$F$34,2)),"")</f>
        <v/>
      </c>
      <c r="AH548" s="142" t="str">
        <f>IF($H548&lt;&gt;"",IF($AD548=1,VLOOKUP($H548,得点換算表!$C$35:$D$44,2),VLOOKUP($H548,得点換算表!$E$35:$F$44,2)),"")</f>
        <v/>
      </c>
      <c r="AI548" s="142" t="str">
        <f>IF($I548&lt;&gt;"",IF($AD548=1,VLOOKUP($I548,得点換算表!$C$45:$D$55,2),VLOOKUP($I548,得点換算表!$E$45:$F$55,2)),"")</f>
        <v/>
      </c>
      <c r="AJ548" s="142" t="str">
        <f>IF($J548&lt;&gt;"",IF($AD548=1,VLOOKUP($J548,得点換算表!$C$56:$D$65,2),VLOOKUP($J548,得点換算表!$E$56:$F$65,2)),"")</f>
        <v/>
      </c>
      <c r="AK548" s="142" t="str">
        <f>IF($K548&lt;&gt;"",IF($AD548=1,VLOOKUP($K548,得点換算表!$C$66:$D$76,2),VLOOKUP($K548,得点換算表!$E$66:$F$76,2)),"")</f>
        <v/>
      </c>
      <c r="AL548" s="142" t="str">
        <f>IF($L548&lt;&gt;"",IF($AD548=1,VLOOKUP($L548,得点換算表!$C$77:$D$86,2),VLOOKUP($L548,得点換算表!$E$77:$F$86,2)),"")</f>
        <v/>
      </c>
      <c r="AM548" s="142" t="str">
        <f>IF($M548&lt;&gt;"",IF($AD548=1,VLOOKUP($M548,得点換算表!$C$87:$D$96,2),VLOOKUP($M548,得点換算表!$E$87:$F$96,2)),"")</f>
        <v/>
      </c>
      <c r="AN548" s="142" t="str">
        <f t="shared" si="34"/>
        <v/>
      </c>
      <c r="AO548" s="143" t="str">
        <f>IF(AND($AN548&lt;&gt;"",$AN548&gt;=8),VLOOKUP($AN548,得点換算表!$I$10:$J$14,2),"")</f>
        <v/>
      </c>
      <c r="AP548" s="105"/>
    </row>
    <row r="549" spans="1:42" x14ac:dyDescent="0.15">
      <c r="A549" s="11"/>
      <c r="B549" s="12"/>
      <c r="C549" s="13"/>
      <c r="D549" s="13"/>
      <c r="E549" s="14"/>
      <c r="F549" s="14"/>
      <c r="G549" s="14"/>
      <c r="H549" s="14"/>
      <c r="I549" s="15"/>
      <c r="J549" s="14"/>
      <c r="K549" s="13"/>
      <c r="L549" s="14"/>
      <c r="M549" s="14"/>
      <c r="N549" s="14"/>
      <c r="O549" s="14"/>
      <c r="P549" s="198"/>
      <c r="Q549" s="198"/>
      <c r="R549" s="198"/>
      <c r="S549" s="198"/>
      <c r="T549" s="198"/>
      <c r="U549" s="198"/>
      <c r="V549" s="198"/>
      <c r="W549" s="202">
        <f t="shared" si="35"/>
        <v>0</v>
      </c>
      <c r="X549" s="14"/>
      <c r="Y549" s="14"/>
      <c r="Z549" s="108"/>
      <c r="AA549" s="114"/>
      <c r="AB549" s="129"/>
      <c r="AC549" s="128"/>
      <c r="AD549" s="142" t="str">
        <f t="shared" si="36"/>
        <v/>
      </c>
      <c r="AE549" s="142" t="str">
        <f>IF($E549&lt;&gt;"",IF($AD549=1,VLOOKUP($E549,得点換算表!$C$5:$D$14,2),VLOOKUP($E549,得点換算表!$E$5:$F$14,2)),"")</f>
        <v/>
      </c>
      <c r="AF549" s="142" t="str">
        <f>IF($F549&lt;&gt;"",IF($AD549=1,VLOOKUP($F549,得点換算表!$C$15:$D$24,2),VLOOKUP($F549,得点換算表!$E$15:$F$24,2)),"")</f>
        <v/>
      </c>
      <c r="AG549" s="142" t="str">
        <f>IF($G549&lt;&gt;"",IF($AD549=1,VLOOKUP($G549,得点換算表!$C$25:$D$34,2),VLOOKUP($G549,得点換算表!$E$25:$F$34,2)),"")</f>
        <v/>
      </c>
      <c r="AH549" s="142" t="str">
        <f>IF($H549&lt;&gt;"",IF($AD549=1,VLOOKUP($H549,得点換算表!$C$35:$D$44,2),VLOOKUP($H549,得点換算表!$E$35:$F$44,2)),"")</f>
        <v/>
      </c>
      <c r="AI549" s="142" t="str">
        <f>IF($I549&lt;&gt;"",IF($AD549=1,VLOOKUP($I549,得点換算表!$C$45:$D$55,2),VLOOKUP($I549,得点換算表!$E$45:$F$55,2)),"")</f>
        <v/>
      </c>
      <c r="AJ549" s="142" t="str">
        <f>IF($J549&lt;&gt;"",IF($AD549=1,VLOOKUP($J549,得点換算表!$C$56:$D$65,2),VLOOKUP($J549,得点換算表!$E$56:$F$65,2)),"")</f>
        <v/>
      </c>
      <c r="AK549" s="142" t="str">
        <f>IF($K549&lt;&gt;"",IF($AD549=1,VLOOKUP($K549,得点換算表!$C$66:$D$76,2),VLOOKUP($K549,得点換算表!$E$66:$F$76,2)),"")</f>
        <v/>
      </c>
      <c r="AL549" s="142" t="str">
        <f>IF($L549&lt;&gt;"",IF($AD549=1,VLOOKUP($L549,得点換算表!$C$77:$D$86,2),VLOOKUP($L549,得点換算表!$E$77:$F$86,2)),"")</f>
        <v/>
      </c>
      <c r="AM549" s="142" t="str">
        <f>IF($M549&lt;&gt;"",IF($AD549=1,VLOOKUP($M549,得点換算表!$C$87:$D$96,2),VLOOKUP($M549,得点換算表!$E$87:$F$96,2)),"")</f>
        <v/>
      </c>
      <c r="AN549" s="142" t="str">
        <f t="shared" si="34"/>
        <v/>
      </c>
      <c r="AO549" s="143" t="str">
        <f>IF(AND($AN549&lt;&gt;"",$AN549&gt;=8),VLOOKUP($AN549,得点換算表!$I$10:$J$14,2),"")</f>
        <v/>
      </c>
      <c r="AP549" s="105"/>
    </row>
    <row r="550" spans="1:42" x14ac:dyDescent="0.15">
      <c r="A550" s="11"/>
      <c r="B550" s="12"/>
      <c r="C550" s="13"/>
      <c r="D550" s="13"/>
      <c r="E550" s="14"/>
      <c r="F550" s="14"/>
      <c r="G550" s="14"/>
      <c r="H550" s="14"/>
      <c r="I550" s="15"/>
      <c r="J550" s="14"/>
      <c r="K550" s="13"/>
      <c r="L550" s="14"/>
      <c r="M550" s="14"/>
      <c r="N550" s="14"/>
      <c r="O550" s="14"/>
      <c r="P550" s="198"/>
      <c r="Q550" s="198"/>
      <c r="R550" s="198"/>
      <c r="S550" s="198"/>
      <c r="T550" s="198"/>
      <c r="U550" s="198"/>
      <c r="V550" s="198"/>
      <c r="W550" s="202">
        <f t="shared" si="35"/>
        <v>0</v>
      </c>
      <c r="X550" s="14"/>
      <c r="Y550" s="14"/>
      <c r="Z550" s="108"/>
      <c r="AA550" s="114"/>
      <c r="AB550" s="129"/>
      <c r="AC550" s="128"/>
      <c r="AD550" s="142" t="str">
        <f t="shared" si="36"/>
        <v/>
      </c>
      <c r="AE550" s="142" t="str">
        <f>IF($E550&lt;&gt;"",IF($AD550=1,VLOOKUP($E550,得点換算表!$C$5:$D$14,2),VLOOKUP($E550,得点換算表!$E$5:$F$14,2)),"")</f>
        <v/>
      </c>
      <c r="AF550" s="142" t="str">
        <f>IF($F550&lt;&gt;"",IF($AD550=1,VLOOKUP($F550,得点換算表!$C$15:$D$24,2),VLOOKUP($F550,得点換算表!$E$15:$F$24,2)),"")</f>
        <v/>
      </c>
      <c r="AG550" s="142" t="str">
        <f>IF($G550&lt;&gt;"",IF($AD550=1,VLOOKUP($G550,得点換算表!$C$25:$D$34,2),VLOOKUP($G550,得点換算表!$E$25:$F$34,2)),"")</f>
        <v/>
      </c>
      <c r="AH550" s="142" t="str">
        <f>IF($H550&lt;&gt;"",IF($AD550=1,VLOOKUP($H550,得点換算表!$C$35:$D$44,2),VLOOKUP($H550,得点換算表!$E$35:$F$44,2)),"")</f>
        <v/>
      </c>
      <c r="AI550" s="142" t="str">
        <f>IF($I550&lt;&gt;"",IF($AD550=1,VLOOKUP($I550,得点換算表!$C$45:$D$55,2),VLOOKUP($I550,得点換算表!$E$45:$F$55,2)),"")</f>
        <v/>
      </c>
      <c r="AJ550" s="142" t="str">
        <f>IF($J550&lt;&gt;"",IF($AD550=1,VLOOKUP($J550,得点換算表!$C$56:$D$65,2),VLOOKUP($J550,得点換算表!$E$56:$F$65,2)),"")</f>
        <v/>
      </c>
      <c r="AK550" s="142" t="str">
        <f>IF($K550&lt;&gt;"",IF($AD550=1,VLOOKUP($K550,得点換算表!$C$66:$D$76,2),VLOOKUP($K550,得点換算表!$E$66:$F$76,2)),"")</f>
        <v/>
      </c>
      <c r="AL550" s="142" t="str">
        <f>IF($L550&lt;&gt;"",IF($AD550=1,VLOOKUP($L550,得点換算表!$C$77:$D$86,2),VLOOKUP($L550,得点換算表!$E$77:$F$86,2)),"")</f>
        <v/>
      </c>
      <c r="AM550" s="142" t="str">
        <f>IF($M550&lt;&gt;"",IF($AD550=1,VLOOKUP($M550,得点換算表!$C$87:$D$96,2),VLOOKUP($M550,得点換算表!$E$87:$F$96,2)),"")</f>
        <v/>
      </c>
      <c r="AN550" s="142" t="str">
        <f t="shared" si="34"/>
        <v/>
      </c>
      <c r="AO550" s="143" t="str">
        <f>IF(AND($AN550&lt;&gt;"",$AN550&gt;=8),VLOOKUP($AN550,得点換算表!$I$10:$J$14,2),"")</f>
        <v/>
      </c>
      <c r="AP550" s="105"/>
    </row>
    <row r="551" spans="1:42" x14ac:dyDescent="0.15">
      <c r="A551" s="11"/>
      <c r="B551" s="12"/>
      <c r="C551" s="13"/>
      <c r="D551" s="13"/>
      <c r="E551" s="14"/>
      <c r="F551" s="14"/>
      <c r="G551" s="14"/>
      <c r="H551" s="14"/>
      <c r="I551" s="15"/>
      <c r="J551" s="14"/>
      <c r="K551" s="13"/>
      <c r="L551" s="14"/>
      <c r="M551" s="14"/>
      <c r="N551" s="14"/>
      <c r="O551" s="14"/>
      <c r="P551" s="198"/>
      <c r="Q551" s="198"/>
      <c r="R551" s="198"/>
      <c r="S551" s="198"/>
      <c r="T551" s="198"/>
      <c r="U551" s="198"/>
      <c r="V551" s="198"/>
      <c r="W551" s="202">
        <f t="shared" si="35"/>
        <v>0</v>
      </c>
      <c r="X551" s="14"/>
      <c r="Y551" s="14"/>
      <c r="Z551" s="108"/>
      <c r="AA551" s="114"/>
      <c r="AB551" s="129"/>
      <c r="AC551" s="128"/>
      <c r="AD551" s="142" t="str">
        <f t="shared" si="36"/>
        <v/>
      </c>
      <c r="AE551" s="142" t="str">
        <f>IF($E551&lt;&gt;"",IF($AD551=1,VLOOKUP($E551,得点換算表!$C$5:$D$14,2),VLOOKUP($E551,得点換算表!$E$5:$F$14,2)),"")</f>
        <v/>
      </c>
      <c r="AF551" s="142" t="str">
        <f>IF($F551&lt;&gt;"",IF($AD551=1,VLOOKUP($F551,得点換算表!$C$15:$D$24,2),VLOOKUP($F551,得点換算表!$E$15:$F$24,2)),"")</f>
        <v/>
      </c>
      <c r="AG551" s="142" t="str">
        <f>IF($G551&lt;&gt;"",IF($AD551=1,VLOOKUP($G551,得点換算表!$C$25:$D$34,2),VLOOKUP($G551,得点換算表!$E$25:$F$34,2)),"")</f>
        <v/>
      </c>
      <c r="AH551" s="142" t="str">
        <f>IF($H551&lt;&gt;"",IF($AD551=1,VLOOKUP($H551,得点換算表!$C$35:$D$44,2),VLOOKUP($H551,得点換算表!$E$35:$F$44,2)),"")</f>
        <v/>
      </c>
      <c r="AI551" s="142" t="str">
        <f>IF($I551&lt;&gt;"",IF($AD551=1,VLOOKUP($I551,得点換算表!$C$45:$D$55,2),VLOOKUP($I551,得点換算表!$E$45:$F$55,2)),"")</f>
        <v/>
      </c>
      <c r="AJ551" s="142" t="str">
        <f>IF($J551&lt;&gt;"",IF($AD551=1,VLOOKUP($J551,得点換算表!$C$56:$D$65,2),VLOOKUP($J551,得点換算表!$E$56:$F$65,2)),"")</f>
        <v/>
      </c>
      <c r="AK551" s="142" t="str">
        <f>IF($K551&lt;&gt;"",IF($AD551=1,VLOOKUP($K551,得点換算表!$C$66:$D$76,2),VLOOKUP($K551,得点換算表!$E$66:$F$76,2)),"")</f>
        <v/>
      </c>
      <c r="AL551" s="142" t="str">
        <f>IF($L551&lt;&gt;"",IF($AD551=1,VLOOKUP($L551,得点換算表!$C$77:$D$86,2),VLOOKUP($L551,得点換算表!$E$77:$F$86,2)),"")</f>
        <v/>
      </c>
      <c r="AM551" s="142" t="str">
        <f>IF($M551&lt;&gt;"",IF($AD551=1,VLOOKUP($M551,得点換算表!$C$87:$D$96,2),VLOOKUP($M551,得点換算表!$E$87:$F$96,2)),"")</f>
        <v/>
      </c>
      <c r="AN551" s="142" t="str">
        <f t="shared" si="34"/>
        <v/>
      </c>
      <c r="AO551" s="143" t="str">
        <f>IF(AND($AN551&lt;&gt;"",$AN551&gt;=8),VLOOKUP($AN551,得点換算表!$I$10:$J$14,2),"")</f>
        <v/>
      </c>
      <c r="AP551" s="105"/>
    </row>
    <row r="552" spans="1:42" x14ac:dyDescent="0.15">
      <c r="A552" s="11"/>
      <c r="B552" s="12"/>
      <c r="C552" s="13"/>
      <c r="D552" s="13"/>
      <c r="E552" s="14"/>
      <c r="F552" s="14"/>
      <c r="G552" s="14"/>
      <c r="H552" s="14"/>
      <c r="I552" s="15"/>
      <c r="J552" s="14"/>
      <c r="K552" s="13"/>
      <c r="L552" s="14"/>
      <c r="M552" s="14"/>
      <c r="N552" s="14"/>
      <c r="O552" s="14"/>
      <c r="P552" s="198"/>
      <c r="Q552" s="198"/>
      <c r="R552" s="198"/>
      <c r="S552" s="198"/>
      <c r="T552" s="198"/>
      <c r="U552" s="198"/>
      <c r="V552" s="198"/>
      <c r="W552" s="202">
        <f t="shared" si="35"/>
        <v>0</v>
      </c>
      <c r="X552" s="14"/>
      <c r="Y552" s="14"/>
      <c r="Z552" s="108"/>
      <c r="AA552" s="114"/>
      <c r="AB552" s="129"/>
      <c r="AC552" s="128"/>
      <c r="AD552" s="142" t="str">
        <f t="shared" si="36"/>
        <v/>
      </c>
      <c r="AE552" s="142" t="str">
        <f>IF($E552&lt;&gt;"",IF($AD552=1,VLOOKUP($E552,得点換算表!$C$5:$D$14,2),VLOOKUP($E552,得点換算表!$E$5:$F$14,2)),"")</f>
        <v/>
      </c>
      <c r="AF552" s="142" t="str">
        <f>IF($F552&lt;&gt;"",IF($AD552=1,VLOOKUP($F552,得点換算表!$C$15:$D$24,2),VLOOKUP($F552,得点換算表!$E$15:$F$24,2)),"")</f>
        <v/>
      </c>
      <c r="AG552" s="142" t="str">
        <f>IF($G552&lt;&gt;"",IF($AD552=1,VLOOKUP($G552,得点換算表!$C$25:$D$34,2),VLOOKUP($G552,得点換算表!$E$25:$F$34,2)),"")</f>
        <v/>
      </c>
      <c r="AH552" s="142" t="str">
        <f>IF($H552&lt;&gt;"",IF($AD552=1,VLOOKUP($H552,得点換算表!$C$35:$D$44,2),VLOOKUP($H552,得点換算表!$E$35:$F$44,2)),"")</f>
        <v/>
      </c>
      <c r="AI552" s="142" t="str">
        <f>IF($I552&lt;&gt;"",IF($AD552=1,VLOOKUP($I552,得点換算表!$C$45:$D$55,2),VLOOKUP($I552,得点換算表!$E$45:$F$55,2)),"")</f>
        <v/>
      </c>
      <c r="AJ552" s="142" t="str">
        <f>IF($J552&lt;&gt;"",IF($AD552=1,VLOOKUP($J552,得点換算表!$C$56:$D$65,2),VLOOKUP($J552,得点換算表!$E$56:$F$65,2)),"")</f>
        <v/>
      </c>
      <c r="AK552" s="142" t="str">
        <f>IF($K552&lt;&gt;"",IF($AD552=1,VLOOKUP($K552,得点換算表!$C$66:$D$76,2),VLOOKUP($K552,得点換算表!$E$66:$F$76,2)),"")</f>
        <v/>
      </c>
      <c r="AL552" s="142" t="str">
        <f>IF($L552&lt;&gt;"",IF($AD552=1,VLOOKUP($L552,得点換算表!$C$77:$D$86,2),VLOOKUP($L552,得点換算表!$E$77:$F$86,2)),"")</f>
        <v/>
      </c>
      <c r="AM552" s="142" t="str">
        <f>IF($M552&lt;&gt;"",IF($AD552=1,VLOOKUP($M552,得点換算表!$C$87:$D$96,2),VLOOKUP($M552,得点換算表!$E$87:$F$96,2)),"")</f>
        <v/>
      </c>
      <c r="AN552" s="142" t="str">
        <f t="shared" si="34"/>
        <v/>
      </c>
      <c r="AO552" s="143" t="str">
        <f>IF(AND($AN552&lt;&gt;"",$AN552&gt;=8),VLOOKUP($AN552,得点換算表!$I$10:$J$14,2),"")</f>
        <v/>
      </c>
      <c r="AP552" s="105"/>
    </row>
    <row r="553" spans="1:42" x14ac:dyDescent="0.15">
      <c r="A553" s="11"/>
      <c r="B553" s="12"/>
      <c r="C553" s="13"/>
      <c r="D553" s="13"/>
      <c r="E553" s="14"/>
      <c r="F553" s="14"/>
      <c r="G553" s="14"/>
      <c r="H553" s="14"/>
      <c r="I553" s="15"/>
      <c r="J553" s="14"/>
      <c r="K553" s="13"/>
      <c r="L553" s="14"/>
      <c r="M553" s="14"/>
      <c r="N553" s="14"/>
      <c r="O553" s="14"/>
      <c r="P553" s="198"/>
      <c r="Q553" s="198"/>
      <c r="R553" s="198"/>
      <c r="S553" s="198"/>
      <c r="T553" s="198"/>
      <c r="U553" s="198"/>
      <c r="V553" s="198"/>
      <c r="W553" s="202">
        <f t="shared" si="35"/>
        <v>0</v>
      </c>
      <c r="X553" s="14"/>
      <c r="Y553" s="14"/>
      <c r="Z553" s="108"/>
      <c r="AA553" s="114"/>
      <c r="AB553" s="129"/>
      <c r="AC553" s="128"/>
      <c r="AD553" s="142" t="str">
        <f t="shared" si="36"/>
        <v/>
      </c>
      <c r="AE553" s="142" t="str">
        <f>IF($E553&lt;&gt;"",IF($AD553=1,VLOOKUP($E553,得点換算表!$C$5:$D$14,2),VLOOKUP($E553,得点換算表!$E$5:$F$14,2)),"")</f>
        <v/>
      </c>
      <c r="AF553" s="142" t="str">
        <f>IF($F553&lt;&gt;"",IF($AD553=1,VLOOKUP($F553,得点換算表!$C$15:$D$24,2),VLOOKUP($F553,得点換算表!$E$15:$F$24,2)),"")</f>
        <v/>
      </c>
      <c r="AG553" s="142" t="str">
        <f>IF($G553&lt;&gt;"",IF($AD553=1,VLOOKUP($G553,得点換算表!$C$25:$D$34,2),VLOOKUP($G553,得点換算表!$E$25:$F$34,2)),"")</f>
        <v/>
      </c>
      <c r="AH553" s="142" t="str">
        <f>IF($H553&lt;&gt;"",IF($AD553=1,VLOOKUP($H553,得点換算表!$C$35:$D$44,2),VLOOKUP($H553,得点換算表!$E$35:$F$44,2)),"")</f>
        <v/>
      </c>
      <c r="AI553" s="142" t="str">
        <f>IF($I553&lt;&gt;"",IF($AD553=1,VLOOKUP($I553,得点換算表!$C$45:$D$55,2),VLOOKUP($I553,得点換算表!$E$45:$F$55,2)),"")</f>
        <v/>
      </c>
      <c r="AJ553" s="142" t="str">
        <f>IF($J553&lt;&gt;"",IF($AD553=1,VLOOKUP($J553,得点換算表!$C$56:$D$65,2),VLOOKUP($J553,得点換算表!$E$56:$F$65,2)),"")</f>
        <v/>
      </c>
      <c r="AK553" s="142" t="str">
        <f>IF($K553&lt;&gt;"",IF($AD553=1,VLOOKUP($K553,得点換算表!$C$66:$D$76,2),VLOOKUP($K553,得点換算表!$E$66:$F$76,2)),"")</f>
        <v/>
      </c>
      <c r="AL553" s="142" t="str">
        <f>IF($L553&lt;&gt;"",IF($AD553=1,VLOOKUP($L553,得点換算表!$C$77:$D$86,2),VLOOKUP($L553,得点換算表!$E$77:$F$86,2)),"")</f>
        <v/>
      </c>
      <c r="AM553" s="142" t="str">
        <f>IF($M553&lt;&gt;"",IF($AD553=1,VLOOKUP($M553,得点換算表!$C$87:$D$96,2),VLOOKUP($M553,得点換算表!$E$87:$F$96,2)),"")</f>
        <v/>
      </c>
      <c r="AN553" s="142" t="str">
        <f t="shared" si="34"/>
        <v/>
      </c>
      <c r="AO553" s="143" t="str">
        <f>IF(AND($AN553&lt;&gt;"",$AN553&gt;=8),VLOOKUP($AN553,得点換算表!$I$10:$J$14,2),"")</f>
        <v/>
      </c>
      <c r="AP553" s="105"/>
    </row>
    <row r="554" spans="1:42" x14ac:dyDescent="0.15">
      <c r="A554" s="11"/>
      <c r="B554" s="12"/>
      <c r="C554" s="13"/>
      <c r="D554" s="13"/>
      <c r="E554" s="14"/>
      <c r="F554" s="14"/>
      <c r="G554" s="14"/>
      <c r="H554" s="14"/>
      <c r="I554" s="15"/>
      <c r="J554" s="14"/>
      <c r="K554" s="13"/>
      <c r="L554" s="14"/>
      <c r="M554" s="14"/>
      <c r="N554" s="14"/>
      <c r="O554" s="14"/>
      <c r="P554" s="198"/>
      <c r="Q554" s="198"/>
      <c r="R554" s="198"/>
      <c r="S554" s="198"/>
      <c r="T554" s="198"/>
      <c r="U554" s="198"/>
      <c r="V554" s="198"/>
      <c r="W554" s="202">
        <f t="shared" si="35"/>
        <v>0</v>
      </c>
      <c r="X554" s="14"/>
      <c r="Y554" s="14"/>
      <c r="Z554" s="108"/>
      <c r="AA554" s="114"/>
      <c r="AB554" s="129"/>
      <c r="AC554" s="128"/>
      <c r="AD554" s="142" t="str">
        <f t="shared" si="36"/>
        <v/>
      </c>
      <c r="AE554" s="142" t="str">
        <f>IF($E554&lt;&gt;"",IF($AD554=1,VLOOKUP($E554,得点換算表!$C$5:$D$14,2),VLOOKUP($E554,得点換算表!$E$5:$F$14,2)),"")</f>
        <v/>
      </c>
      <c r="AF554" s="142" t="str">
        <f>IF($F554&lt;&gt;"",IF($AD554=1,VLOOKUP($F554,得点換算表!$C$15:$D$24,2),VLOOKUP($F554,得点換算表!$E$15:$F$24,2)),"")</f>
        <v/>
      </c>
      <c r="AG554" s="142" t="str">
        <f>IF($G554&lt;&gt;"",IF($AD554=1,VLOOKUP($G554,得点換算表!$C$25:$D$34,2),VLOOKUP($G554,得点換算表!$E$25:$F$34,2)),"")</f>
        <v/>
      </c>
      <c r="AH554" s="142" t="str">
        <f>IF($H554&lt;&gt;"",IF($AD554=1,VLOOKUP($H554,得点換算表!$C$35:$D$44,2),VLOOKUP($H554,得点換算表!$E$35:$F$44,2)),"")</f>
        <v/>
      </c>
      <c r="AI554" s="142" t="str">
        <f>IF($I554&lt;&gt;"",IF($AD554=1,VLOOKUP($I554,得点換算表!$C$45:$D$55,2),VLOOKUP($I554,得点換算表!$E$45:$F$55,2)),"")</f>
        <v/>
      </c>
      <c r="AJ554" s="142" t="str">
        <f>IF($J554&lt;&gt;"",IF($AD554=1,VLOOKUP($J554,得点換算表!$C$56:$D$65,2),VLOOKUP($J554,得点換算表!$E$56:$F$65,2)),"")</f>
        <v/>
      </c>
      <c r="AK554" s="142" t="str">
        <f>IF($K554&lt;&gt;"",IF($AD554=1,VLOOKUP($K554,得点換算表!$C$66:$D$76,2),VLOOKUP($K554,得点換算表!$E$66:$F$76,2)),"")</f>
        <v/>
      </c>
      <c r="AL554" s="142" t="str">
        <f>IF($L554&lt;&gt;"",IF($AD554=1,VLOOKUP($L554,得点換算表!$C$77:$D$86,2),VLOOKUP($L554,得点換算表!$E$77:$F$86,2)),"")</f>
        <v/>
      </c>
      <c r="AM554" s="142" t="str">
        <f>IF($M554&lt;&gt;"",IF($AD554=1,VLOOKUP($M554,得点換算表!$C$87:$D$96,2),VLOOKUP($M554,得点換算表!$E$87:$F$96,2)),"")</f>
        <v/>
      </c>
      <c r="AN554" s="142" t="str">
        <f t="shared" si="34"/>
        <v/>
      </c>
      <c r="AO554" s="143" t="str">
        <f>IF(AND($AN554&lt;&gt;"",$AN554&gt;=8),VLOOKUP($AN554,得点換算表!$I$10:$J$14,2),"")</f>
        <v/>
      </c>
      <c r="AP554" s="105"/>
    </row>
    <row r="555" spans="1:42" x14ac:dyDescent="0.15">
      <c r="A555" s="11"/>
      <c r="B555" s="12"/>
      <c r="C555" s="13"/>
      <c r="D555" s="13"/>
      <c r="E555" s="14"/>
      <c r="F555" s="14"/>
      <c r="G555" s="14"/>
      <c r="H555" s="14"/>
      <c r="I555" s="15"/>
      <c r="J555" s="14"/>
      <c r="K555" s="13"/>
      <c r="L555" s="14"/>
      <c r="M555" s="14"/>
      <c r="N555" s="14"/>
      <c r="O555" s="14"/>
      <c r="P555" s="198"/>
      <c r="Q555" s="198"/>
      <c r="R555" s="198"/>
      <c r="S555" s="198"/>
      <c r="T555" s="198"/>
      <c r="U555" s="198"/>
      <c r="V555" s="198"/>
      <c r="W555" s="202">
        <f t="shared" si="35"/>
        <v>0</v>
      </c>
      <c r="X555" s="14"/>
      <c r="Y555" s="14"/>
      <c r="Z555" s="108"/>
      <c r="AA555" s="114"/>
      <c r="AB555" s="129"/>
      <c r="AC555" s="128"/>
      <c r="AD555" s="142" t="str">
        <f t="shared" si="36"/>
        <v/>
      </c>
      <c r="AE555" s="142" t="str">
        <f>IF($E555&lt;&gt;"",IF($AD555=1,VLOOKUP($E555,得点換算表!$C$5:$D$14,2),VLOOKUP($E555,得点換算表!$E$5:$F$14,2)),"")</f>
        <v/>
      </c>
      <c r="AF555" s="142" t="str">
        <f>IF($F555&lt;&gt;"",IF($AD555=1,VLOOKUP($F555,得点換算表!$C$15:$D$24,2),VLOOKUP($F555,得点換算表!$E$15:$F$24,2)),"")</f>
        <v/>
      </c>
      <c r="AG555" s="142" t="str">
        <f>IF($G555&lt;&gt;"",IF($AD555=1,VLOOKUP($G555,得点換算表!$C$25:$D$34,2),VLOOKUP($G555,得点換算表!$E$25:$F$34,2)),"")</f>
        <v/>
      </c>
      <c r="AH555" s="142" t="str">
        <f>IF($H555&lt;&gt;"",IF($AD555=1,VLOOKUP($H555,得点換算表!$C$35:$D$44,2),VLOOKUP($H555,得点換算表!$E$35:$F$44,2)),"")</f>
        <v/>
      </c>
      <c r="AI555" s="142" t="str">
        <f>IF($I555&lt;&gt;"",IF($AD555=1,VLOOKUP($I555,得点換算表!$C$45:$D$55,2),VLOOKUP($I555,得点換算表!$E$45:$F$55,2)),"")</f>
        <v/>
      </c>
      <c r="AJ555" s="142" t="str">
        <f>IF($J555&lt;&gt;"",IF($AD555=1,VLOOKUP($J555,得点換算表!$C$56:$D$65,2),VLOOKUP($J555,得点換算表!$E$56:$F$65,2)),"")</f>
        <v/>
      </c>
      <c r="AK555" s="142" t="str">
        <f>IF($K555&lt;&gt;"",IF($AD555=1,VLOOKUP($K555,得点換算表!$C$66:$D$76,2),VLOOKUP($K555,得点換算表!$E$66:$F$76,2)),"")</f>
        <v/>
      </c>
      <c r="AL555" s="142" t="str">
        <f>IF($L555&lt;&gt;"",IF($AD555=1,VLOOKUP($L555,得点換算表!$C$77:$D$86,2),VLOOKUP($L555,得点換算表!$E$77:$F$86,2)),"")</f>
        <v/>
      </c>
      <c r="AM555" s="142" t="str">
        <f>IF($M555&lt;&gt;"",IF($AD555=1,VLOOKUP($M555,得点換算表!$C$87:$D$96,2),VLOOKUP($M555,得点換算表!$E$87:$F$96,2)),"")</f>
        <v/>
      </c>
      <c r="AN555" s="142" t="str">
        <f t="shared" si="34"/>
        <v/>
      </c>
      <c r="AO555" s="143" t="str">
        <f>IF(AND($AN555&lt;&gt;"",$AN555&gt;=8),VLOOKUP($AN555,得点換算表!$I$10:$J$14,2),"")</f>
        <v/>
      </c>
      <c r="AP555" s="105"/>
    </row>
    <row r="556" spans="1:42" x14ac:dyDescent="0.15">
      <c r="A556" s="11"/>
      <c r="B556" s="12"/>
      <c r="C556" s="13"/>
      <c r="D556" s="13"/>
      <c r="E556" s="14"/>
      <c r="F556" s="14"/>
      <c r="G556" s="14"/>
      <c r="H556" s="14"/>
      <c r="I556" s="15"/>
      <c r="J556" s="14"/>
      <c r="K556" s="13"/>
      <c r="L556" s="14"/>
      <c r="M556" s="14"/>
      <c r="N556" s="14"/>
      <c r="O556" s="14"/>
      <c r="P556" s="198"/>
      <c r="Q556" s="198"/>
      <c r="R556" s="198"/>
      <c r="S556" s="198"/>
      <c r="T556" s="198"/>
      <c r="U556" s="198"/>
      <c r="V556" s="198"/>
      <c r="W556" s="202">
        <f t="shared" si="35"/>
        <v>0</v>
      </c>
      <c r="X556" s="14"/>
      <c r="Y556" s="14"/>
      <c r="Z556" s="108"/>
      <c r="AA556" s="114"/>
      <c r="AB556" s="129"/>
      <c r="AC556" s="128"/>
      <c r="AD556" s="142" t="str">
        <f t="shared" si="36"/>
        <v/>
      </c>
      <c r="AE556" s="142" t="str">
        <f>IF($E556&lt;&gt;"",IF($AD556=1,VLOOKUP($E556,得点換算表!$C$5:$D$14,2),VLOOKUP($E556,得点換算表!$E$5:$F$14,2)),"")</f>
        <v/>
      </c>
      <c r="AF556" s="142" t="str">
        <f>IF($F556&lt;&gt;"",IF($AD556=1,VLOOKUP($F556,得点換算表!$C$15:$D$24,2),VLOOKUP($F556,得点換算表!$E$15:$F$24,2)),"")</f>
        <v/>
      </c>
      <c r="AG556" s="142" t="str">
        <f>IF($G556&lt;&gt;"",IF($AD556=1,VLOOKUP($G556,得点換算表!$C$25:$D$34,2),VLOOKUP($G556,得点換算表!$E$25:$F$34,2)),"")</f>
        <v/>
      </c>
      <c r="AH556" s="142" t="str">
        <f>IF($H556&lt;&gt;"",IF($AD556=1,VLOOKUP($H556,得点換算表!$C$35:$D$44,2),VLOOKUP($H556,得点換算表!$E$35:$F$44,2)),"")</f>
        <v/>
      </c>
      <c r="AI556" s="142" t="str">
        <f>IF($I556&lt;&gt;"",IF($AD556=1,VLOOKUP($I556,得点換算表!$C$45:$D$55,2),VLOOKUP($I556,得点換算表!$E$45:$F$55,2)),"")</f>
        <v/>
      </c>
      <c r="AJ556" s="142" t="str">
        <f>IF($J556&lt;&gt;"",IF($AD556=1,VLOOKUP($J556,得点換算表!$C$56:$D$65,2),VLOOKUP($J556,得点換算表!$E$56:$F$65,2)),"")</f>
        <v/>
      </c>
      <c r="AK556" s="142" t="str">
        <f>IF($K556&lt;&gt;"",IF($AD556=1,VLOOKUP($K556,得点換算表!$C$66:$D$76,2),VLOOKUP($K556,得点換算表!$E$66:$F$76,2)),"")</f>
        <v/>
      </c>
      <c r="AL556" s="142" t="str">
        <f>IF($L556&lt;&gt;"",IF($AD556=1,VLOOKUP($L556,得点換算表!$C$77:$D$86,2),VLOOKUP($L556,得点換算表!$E$77:$F$86,2)),"")</f>
        <v/>
      </c>
      <c r="AM556" s="142" t="str">
        <f>IF($M556&lt;&gt;"",IF($AD556=1,VLOOKUP($M556,得点換算表!$C$87:$D$96,2),VLOOKUP($M556,得点換算表!$E$87:$F$96,2)),"")</f>
        <v/>
      </c>
      <c r="AN556" s="142" t="str">
        <f t="shared" si="34"/>
        <v/>
      </c>
      <c r="AO556" s="143" t="str">
        <f>IF(AND($AN556&lt;&gt;"",$AN556&gt;=8),VLOOKUP($AN556,得点換算表!$I$10:$J$14,2),"")</f>
        <v/>
      </c>
      <c r="AP556" s="105"/>
    </row>
    <row r="557" spans="1:42" x14ac:dyDescent="0.15">
      <c r="A557" s="11"/>
      <c r="B557" s="12"/>
      <c r="C557" s="13"/>
      <c r="D557" s="13"/>
      <c r="E557" s="14"/>
      <c r="F557" s="14"/>
      <c r="G557" s="14"/>
      <c r="H557" s="14"/>
      <c r="I557" s="15"/>
      <c r="J557" s="14"/>
      <c r="K557" s="13"/>
      <c r="L557" s="14"/>
      <c r="M557" s="14"/>
      <c r="N557" s="14"/>
      <c r="O557" s="14"/>
      <c r="P557" s="198"/>
      <c r="Q557" s="198"/>
      <c r="R557" s="198"/>
      <c r="S557" s="198"/>
      <c r="T557" s="198"/>
      <c r="U557" s="198"/>
      <c r="V557" s="198"/>
      <c r="W557" s="202">
        <f t="shared" si="35"/>
        <v>0</v>
      </c>
      <c r="X557" s="14"/>
      <c r="Y557" s="14"/>
      <c r="Z557" s="108"/>
      <c r="AA557" s="114"/>
      <c r="AB557" s="129"/>
      <c r="AC557" s="128"/>
      <c r="AD557" s="142" t="str">
        <f t="shared" si="36"/>
        <v/>
      </c>
      <c r="AE557" s="142" t="str">
        <f>IF($E557&lt;&gt;"",IF($AD557=1,VLOOKUP($E557,得点換算表!$C$5:$D$14,2),VLOOKUP($E557,得点換算表!$E$5:$F$14,2)),"")</f>
        <v/>
      </c>
      <c r="AF557" s="142" t="str">
        <f>IF($F557&lt;&gt;"",IF($AD557=1,VLOOKUP($F557,得点換算表!$C$15:$D$24,2),VLOOKUP($F557,得点換算表!$E$15:$F$24,2)),"")</f>
        <v/>
      </c>
      <c r="AG557" s="142" t="str">
        <f>IF($G557&lt;&gt;"",IF($AD557=1,VLOOKUP($G557,得点換算表!$C$25:$D$34,2),VLOOKUP($G557,得点換算表!$E$25:$F$34,2)),"")</f>
        <v/>
      </c>
      <c r="AH557" s="142" t="str">
        <f>IF($H557&lt;&gt;"",IF($AD557=1,VLOOKUP($H557,得点換算表!$C$35:$D$44,2),VLOOKUP($H557,得点換算表!$E$35:$F$44,2)),"")</f>
        <v/>
      </c>
      <c r="AI557" s="142" t="str">
        <f>IF($I557&lt;&gt;"",IF($AD557=1,VLOOKUP($I557,得点換算表!$C$45:$D$55,2),VLOOKUP($I557,得点換算表!$E$45:$F$55,2)),"")</f>
        <v/>
      </c>
      <c r="AJ557" s="142" t="str">
        <f>IF($J557&lt;&gt;"",IF($AD557=1,VLOOKUP($J557,得点換算表!$C$56:$D$65,2),VLOOKUP($J557,得点換算表!$E$56:$F$65,2)),"")</f>
        <v/>
      </c>
      <c r="AK557" s="142" t="str">
        <f>IF($K557&lt;&gt;"",IF($AD557=1,VLOOKUP($K557,得点換算表!$C$66:$D$76,2),VLOOKUP($K557,得点換算表!$E$66:$F$76,2)),"")</f>
        <v/>
      </c>
      <c r="AL557" s="142" t="str">
        <f>IF($L557&lt;&gt;"",IF($AD557=1,VLOOKUP($L557,得点換算表!$C$77:$D$86,2),VLOOKUP($L557,得点換算表!$E$77:$F$86,2)),"")</f>
        <v/>
      </c>
      <c r="AM557" s="142" t="str">
        <f>IF($M557&lt;&gt;"",IF($AD557=1,VLOOKUP($M557,得点換算表!$C$87:$D$96,2),VLOOKUP($M557,得点換算表!$E$87:$F$96,2)),"")</f>
        <v/>
      </c>
      <c r="AN557" s="142" t="str">
        <f t="shared" si="34"/>
        <v/>
      </c>
      <c r="AO557" s="143" t="str">
        <f>IF(AND($AN557&lt;&gt;"",$AN557&gt;=8),VLOOKUP($AN557,得点換算表!$I$10:$J$14,2),"")</f>
        <v/>
      </c>
      <c r="AP557" s="105"/>
    </row>
    <row r="558" spans="1:42" x14ac:dyDescent="0.15">
      <c r="A558" s="11"/>
      <c r="B558" s="12"/>
      <c r="C558" s="13"/>
      <c r="D558" s="13"/>
      <c r="E558" s="14"/>
      <c r="F558" s="14"/>
      <c r="G558" s="14"/>
      <c r="H558" s="14"/>
      <c r="I558" s="15"/>
      <c r="J558" s="14"/>
      <c r="K558" s="13"/>
      <c r="L558" s="14"/>
      <c r="M558" s="14"/>
      <c r="N558" s="14"/>
      <c r="O558" s="14"/>
      <c r="P558" s="198"/>
      <c r="Q558" s="198"/>
      <c r="R558" s="198"/>
      <c r="S558" s="198"/>
      <c r="T558" s="198"/>
      <c r="U558" s="198"/>
      <c r="V558" s="198"/>
      <c r="W558" s="202">
        <f t="shared" si="35"/>
        <v>0</v>
      </c>
      <c r="X558" s="14"/>
      <c r="Y558" s="14"/>
      <c r="Z558" s="108"/>
      <c r="AA558" s="114"/>
      <c r="AB558" s="129"/>
      <c r="AC558" s="128"/>
      <c r="AD558" s="142" t="str">
        <f t="shared" si="36"/>
        <v/>
      </c>
      <c r="AE558" s="142" t="str">
        <f>IF($E558&lt;&gt;"",IF($AD558=1,VLOOKUP($E558,得点換算表!$C$5:$D$14,2),VLOOKUP($E558,得点換算表!$E$5:$F$14,2)),"")</f>
        <v/>
      </c>
      <c r="AF558" s="142" t="str">
        <f>IF($F558&lt;&gt;"",IF($AD558=1,VLOOKUP($F558,得点換算表!$C$15:$D$24,2),VLOOKUP($F558,得点換算表!$E$15:$F$24,2)),"")</f>
        <v/>
      </c>
      <c r="AG558" s="142" t="str">
        <f>IF($G558&lt;&gt;"",IF($AD558=1,VLOOKUP($G558,得点換算表!$C$25:$D$34,2),VLOOKUP($G558,得点換算表!$E$25:$F$34,2)),"")</f>
        <v/>
      </c>
      <c r="AH558" s="142" t="str">
        <f>IF($H558&lt;&gt;"",IF($AD558=1,VLOOKUP($H558,得点換算表!$C$35:$D$44,2),VLOOKUP($H558,得点換算表!$E$35:$F$44,2)),"")</f>
        <v/>
      </c>
      <c r="AI558" s="142" t="str">
        <f>IF($I558&lt;&gt;"",IF($AD558=1,VLOOKUP($I558,得点換算表!$C$45:$D$55,2),VLOOKUP($I558,得点換算表!$E$45:$F$55,2)),"")</f>
        <v/>
      </c>
      <c r="AJ558" s="142" t="str">
        <f>IF($J558&lt;&gt;"",IF($AD558=1,VLOOKUP($J558,得点換算表!$C$56:$D$65,2),VLOOKUP($J558,得点換算表!$E$56:$F$65,2)),"")</f>
        <v/>
      </c>
      <c r="AK558" s="142" t="str">
        <f>IF($K558&lt;&gt;"",IF($AD558=1,VLOOKUP($K558,得点換算表!$C$66:$D$76,2),VLOOKUP($K558,得点換算表!$E$66:$F$76,2)),"")</f>
        <v/>
      </c>
      <c r="AL558" s="142" t="str">
        <f>IF($L558&lt;&gt;"",IF($AD558=1,VLOOKUP($L558,得点換算表!$C$77:$D$86,2),VLOOKUP($L558,得点換算表!$E$77:$F$86,2)),"")</f>
        <v/>
      </c>
      <c r="AM558" s="142" t="str">
        <f>IF($M558&lt;&gt;"",IF($AD558=1,VLOOKUP($M558,得点換算表!$C$87:$D$96,2),VLOOKUP($M558,得点換算表!$E$87:$F$96,2)),"")</f>
        <v/>
      </c>
      <c r="AN558" s="142" t="str">
        <f t="shared" si="34"/>
        <v/>
      </c>
      <c r="AO558" s="143" t="str">
        <f>IF(AND($AN558&lt;&gt;"",$AN558&gt;=8),VLOOKUP($AN558,得点換算表!$I$10:$J$14,2),"")</f>
        <v/>
      </c>
      <c r="AP558" s="105"/>
    </row>
    <row r="559" spans="1:42" x14ac:dyDescent="0.15">
      <c r="A559" s="11"/>
      <c r="B559" s="12"/>
      <c r="C559" s="13"/>
      <c r="D559" s="13"/>
      <c r="E559" s="14"/>
      <c r="F559" s="14"/>
      <c r="G559" s="14"/>
      <c r="H559" s="14"/>
      <c r="I559" s="15"/>
      <c r="J559" s="14"/>
      <c r="K559" s="13"/>
      <c r="L559" s="14"/>
      <c r="M559" s="14"/>
      <c r="N559" s="14"/>
      <c r="O559" s="14"/>
      <c r="P559" s="198"/>
      <c r="Q559" s="198"/>
      <c r="R559" s="198"/>
      <c r="S559" s="198"/>
      <c r="T559" s="198"/>
      <c r="U559" s="198"/>
      <c r="V559" s="198"/>
      <c r="W559" s="202">
        <f t="shared" si="35"/>
        <v>0</v>
      </c>
      <c r="X559" s="14"/>
      <c r="Y559" s="14"/>
      <c r="Z559" s="108"/>
      <c r="AA559" s="114"/>
      <c r="AB559" s="129"/>
      <c r="AC559" s="128"/>
      <c r="AD559" s="142" t="str">
        <f t="shared" si="36"/>
        <v/>
      </c>
      <c r="AE559" s="142" t="str">
        <f>IF($E559&lt;&gt;"",IF($AD559=1,VLOOKUP($E559,得点換算表!$C$5:$D$14,2),VLOOKUP($E559,得点換算表!$E$5:$F$14,2)),"")</f>
        <v/>
      </c>
      <c r="AF559" s="142" t="str">
        <f>IF($F559&lt;&gt;"",IF($AD559=1,VLOOKUP($F559,得点換算表!$C$15:$D$24,2),VLOOKUP($F559,得点換算表!$E$15:$F$24,2)),"")</f>
        <v/>
      </c>
      <c r="AG559" s="142" t="str">
        <f>IF($G559&lt;&gt;"",IF($AD559=1,VLOOKUP($G559,得点換算表!$C$25:$D$34,2),VLOOKUP($G559,得点換算表!$E$25:$F$34,2)),"")</f>
        <v/>
      </c>
      <c r="AH559" s="142" t="str">
        <f>IF($H559&lt;&gt;"",IF($AD559=1,VLOOKUP($H559,得点換算表!$C$35:$D$44,2),VLOOKUP($H559,得点換算表!$E$35:$F$44,2)),"")</f>
        <v/>
      </c>
      <c r="AI559" s="142" t="str">
        <f>IF($I559&lt;&gt;"",IF($AD559=1,VLOOKUP($I559,得点換算表!$C$45:$D$55,2),VLOOKUP($I559,得点換算表!$E$45:$F$55,2)),"")</f>
        <v/>
      </c>
      <c r="AJ559" s="142" t="str">
        <f>IF($J559&lt;&gt;"",IF($AD559=1,VLOOKUP($J559,得点換算表!$C$56:$D$65,2),VLOOKUP($J559,得点換算表!$E$56:$F$65,2)),"")</f>
        <v/>
      </c>
      <c r="AK559" s="142" t="str">
        <f>IF($K559&lt;&gt;"",IF($AD559=1,VLOOKUP($K559,得点換算表!$C$66:$D$76,2),VLOOKUP($K559,得点換算表!$E$66:$F$76,2)),"")</f>
        <v/>
      </c>
      <c r="AL559" s="142" t="str">
        <f>IF($L559&lt;&gt;"",IF($AD559=1,VLOOKUP($L559,得点換算表!$C$77:$D$86,2),VLOOKUP($L559,得点換算表!$E$77:$F$86,2)),"")</f>
        <v/>
      </c>
      <c r="AM559" s="142" t="str">
        <f>IF($M559&lt;&gt;"",IF($AD559=1,VLOOKUP($M559,得点換算表!$C$87:$D$96,2),VLOOKUP($M559,得点換算表!$E$87:$F$96,2)),"")</f>
        <v/>
      </c>
      <c r="AN559" s="142" t="str">
        <f t="shared" si="34"/>
        <v/>
      </c>
      <c r="AO559" s="143" t="str">
        <f>IF(AND($AN559&lt;&gt;"",$AN559&gt;=8),VLOOKUP($AN559,得点換算表!$I$10:$J$14,2),"")</f>
        <v/>
      </c>
      <c r="AP559" s="105"/>
    </row>
    <row r="560" spans="1:42" x14ac:dyDescent="0.15">
      <c r="A560" s="11"/>
      <c r="B560" s="12"/>
      <c r="C560" s="13"/>
      <c r="D560" s="13"/>
      <c r="E560" s="14"/>
      <c r="F560" s="14"/>
      <c r="G560" s="14"/>
      <c r="H560" s="14"/>
      <c r="I560" s="15"/>
      <c r="J560" s="14"/>
      <c r="K560" s="13"/>
      <c r="L560" s="14"/>
      <c r="M560" s="14"/>
      <c r="N560" s="14"/>
      <c r="O560" s="14"/>
      <c r="P560" s="198"/>
      <c r="Q560" s="198"/>
      <c r="R560" s="198"/>
      <c r="S560" s="198"/>
      <c r="T560" s="198"/>
      <c r="U560" s="198"/>
      <c r="V560" s="198"/>
      <c r="W560" s="202">
        <f t="shared" si="35"/>
        <v>0</v>
      </c>
      <c r="X560" s="14"/>
      <c r="Y560" s="14"/>
      <c r="Z560" s="108"/>
      <c r="AA560" s="114"/>
      <c r="AB560" s="129"/>
      <c r="AC560" s="128"/>
      <c r="AD560" s="142" t="str">
        <f t="shared" si="36"/>
        <v/>
      </c>
      <c r="AE560" s="142" t="str">
        <f>IF($E560&lt;&gt;"",IF($AD560=1,VLOOKUP($E560,得点換算表!$C$5:$D$14,2),VLOOKUP($E560,得点換算表!$E$5:$F$14,2)),"")</f>
        <v/>
      </c>
      <c r="AF560" s="142" t="str">
        <f>IF($F560&lt;&gt;"",IF($AD560=1,VLOOKUP($F560,得点換算表!$C$15:$D$24,2),VLOOKUP($F560,得点換算表!$E$15:$F$24,2)),"")</f>
        <v/>
      </c>
      <c r="AG560" s="142" t="str">
        <f>IF($G560&lt;&gt;"",IF($AD560=1,VLOOKUP($G560,得点換算表!$C$25:$D$34,2),VLOOKUP($G560,得点換算表!$E$25:$F$34,2)),"")</f>
        <v/>
      </c>
      <c r="AH560" s="142" t="str">
        <f>IF($H560&lt;&gt;"",IF($AD560=1,VLOOKUP($H560,得点換算表!$C$35:$D$44,2),VLOOKUP($H560,得点換算表!$E$35:$F$44,2)),"")</f>
        <v/>
      </c>
      <c r="AI560" s="142" t="str">
        <f>IF($I560&lt;&gt;"",IF($AD560=1,VLOOKUP($I560,得点換算表!$C$45:$D$55,2),VLOOKUP($I560,得点換算表!$E$45:$F$55,2)),"")</f>
        <v/>
      </c>
      <c r="AJ560" s="142" t="str">
        <f>IF($J560&lt;&gt;"",IF($AD560=1,VLOOKUP($J560,得点換算表!$C$56:$D$65,2),VLOOKUP($J560,得点換算表!$E$56:$F$65,2)),"")</f>
        <v/>
      </c>
      <c r="AK560" s="142" t="str">
        <f>IF($K560&lt;&gt;"",IF($AD560=1,VLOOKUP($K560,得点換算表!$C$66:$D$76,2),VLOOKUP($K560,得点換算表!$E$66:$F$76,2)),"")</f>
        <v/>
      </c>
      <c r="AL560" s="142" t="str">
        <f>IF($L560&lt;&gt;"",IF($AD560=1,VLOOKUP($L560,得点換算表!$C$77:$D$86,2),VLOOKUP($L560,得点換算表!$E$77:$F$86,2)),"")</f>
        <v/>
      </c>
      <c r="AM560" s="142" t="str">
        <f>IF($M560&lt;&gt;"",IF($AD560=1,VLOOKUP($M560,得点換算表!$C$87:$D$96,2),VLOOKUP($M560,得点換算表!$E$87:$F$96,2)),"")</f>
        <v/>
      </c>
      <c r="AN560" s="142" t="str">
        <f t="shared" si="34"/>
        <v/>
      </c>
      <c r="AO560" s="143" t="str">
        <f>IF(AND($AN560&lt;&gt;"",$AN560&gt;=8),VLOOKUP($AN560,得点換算表!$I$10:$J$14,2),"")</f>
        <v/>
      </c>
      <c r="AP560" s="105"/>
    </row>
    <row r="561" spans="1:42" x14ac:dyDescent="0.15">
      <c r="A561" s="11"/>
      <c r="B561" s="12"/>
      <c r="C561" s="13"/>
      <c r="D561" s="13"/>
      <c r="E561" s="14"/>
      <c r="F561" s="14"/>
      <c r="G561" s="14"/>
      <c r="H561" s="14"/>
      <c r="I561" s="15"/>
      <c r="J561" s="14"/>
      <c r="K561" s="13"/>
      <c r="L561" s="14"/>
      <c r="M561" s="14"/>
      <c r="N561" s="14"/>
      <c r="O561" s="14"/>
      <c r="P561" s="198"/>
      <c r="Q561" s="198"/>
      <c r="R561" s="198"/>
      <c r="S561" s="198"/>
      <c r="T561" s="198"/>
      <c r="U561" s="198"/>
      <c r="V561" s="198"/>
      <c r="W561" s="202">
        <f t="shared" si="35"/>
        <v>0</v>
      </c>
      <c r="X561" s="14"/>
      <c r="Y561" s="14"/>
      <c r="Z561" s="108"/>
      <c r="AA561" s="114"/>
      <c r="AB561" s="129"/>
      <c r="AC561" s="128"/>
      <c r="AD561" s="142" t="str">
        <f t="shared" si="36"/>
        <v/>
      </c>
      <c r="AE561" s="142" t="str">
        <f>IF($E561&lt;&gt;"",IF($AD561=1,VLOOKUP($E561,得点換算表!$C$5:$D$14,2),VLOOKUP($E561,得点換算表!$E$5:$F$14,2)),"")</f>
        <v/>
      </c>
      <c r="AF561" s="142" t="str">
        <f>IF($F561&lt;&gt;"",IF($AD561=1,VLOOKUP($F561,得点換算表!$C$15:$D$24,2),VLOOKUP($F561,得点換算表!$E$15:$F$24,2)),"")</f>
        <v/>
      </c>
      <c r="AG561" s="142" t="str">
        <f>IF($G561&lt;&gt;"",IF($AD561=1,VLOOKUP($G561,得点換算表!$C$25:$D$34,2),VLOOKUP($G561,得点換算表!$E$25:$F$34,2)),"")</f>
        <v/>
      </c>
      <c r="AH561" s="142" t="str">
        <f>IF($H561&lt;&gt;"",IF($AD561=1,VLOOKUP($H561,得点換算表!$C$35:$D$44,2),VLOOKUP($H561,得点換算表!$E$35:$F$44,2)),"")</f>
        <v/>
      </c>
      <c r="AI561" s="142" t="str">
        <f>IF($I561&lt;&gt;"",IF($AD561=1,VLOOKUP($I561,得点換算表!$C$45:$D$55,2),VLOOKUP($I561,得点換算表!$E$45:$F$55,2)),"")</f>
        <v/>
      </c>
      <c r="AJ561" s="142" t="str">
        <f>IF($J561&lt;&gt;"",IF($AD561=1,VLOOKUP($J561,得点換算表!$C$56:$D$65,2),VLOOKUP($J561,得点換算表!$E$56:$F$65,2)),"")</f>
        <v/>
      </c>
      <c r="AK561" s="142" t="str">
        <f>IF($K561&lt;&gt;"",IF($AD561=1,VLOOKUP($K561,得点換算表!$C$66:$D$76,2),VLOOKUP($K561,得点換算表!$E$66:$F$76,2)),"")</f>
        <v/>
      </c>
      <c r="AL561" s="142" t="str">
        <f>IF($L561&lt;&gt;"",IF($AD561=1,VLOOKUP($L561,得点換算表!$C$77:$D$86,2),VLOOKUP($L561,得点換算表!$E$77:$F$86,2)),"")</f>
        <v/>
      </c>
      <c r="AM561" s="142" t="str">
        <f>IF($M561&lt;&gt;"",IF($AD561=1,VLOOKUP($M561,得点換算表!$C$87:$D$96,2),VLOOKUP($M561,得点換算表!$E$87:$F$96,2)),"")</f>
        <v/>
      </c>
      <c r="AN561" s="142" t="str">
        <f t="shared" si="34"/>
        <v/>
      </c>
      <c r="AO561" s="143" t="str">
        <f>IF(AND($AN561&lt;&gt;"",$AN561&gt;=8),VLOOKUP($AN561,得点換算表!$I$10:$J$14,2),"")</f>
        <v/>
      </c>
      <c r="AP561" s="105"/>
    </row>
    <row r="562" spans="1:42" x14ac:dyDescent="0.15">
      <c r="A562" s="11"/>
      <c r="B562" s="12"/>
      <c r="C562" s="13"/>
      <c r="D562" s="13"/>
      <c r="E562" s="14"/>
      <c r="F562" s="14"/>
      <c r="G562" s="14"/>
      <c r="H562" s="14"/>
      <c r="I562" s="15"/>
      <c r="J562" s="14"/>
      <c r="K562" s="13"/>
      <c r="L562" s="14"/>
      <c r="M562" s="14"/>
      <c r="N562" s="14"/>
      <c r="O562" s="14"/>
      <c r="P562" s="198"/>
      <c r="Q562" s="198"/>
      <c r="R562" s="198"/>
      <c r="S562" s="198"/>
      <c r="T562" s="198"/>
      <c r="U562" s="198"/>
      <c r="V562" s="198"/>
      <c r="W562" s="202">
        <f t="shared" si="35"/>
        <v>0</v>
      </c>
      <c r="X562" s="14"/>
      <c r="Y562" s="14"/>
      <c r="Z562" s="108"/>
      <c r="AA562" s="114"/>
      <c r="AB562" s="129"/>
      <c r="AC562" s="128"/>
      <c r="AD562" s="142" t="str">
        <f t="shared" si="36"/>
        <v/>
      </c>
      <c r="AE562" s="142" t="str">
        <f>IF($E562&lt;&gt;"",IF($AD562=1,VLOOKUP($E562,得点換算表!$C$5:$D$14,2),VLOOKUP($E562,得点換算表!$E$5:$F$14,2)),"")</f>
        <v/>
      </c>
      <c r="AF562" s="142" t="str">
        <f>IF($F562&lt;&gt;"",IF($AD562=1,VLOOKUP($F562,得点換算表!$C$15:$D$24,2),VLOOKUP($F562,得点換算表!$E$15:$F$24,2)),"")</f>
        <v/>
      </c>
      <c r="AG562" s="142" t="str">
        <f>IF($G562&lt;&gt;"",IF($AD562=1,VLOOKUP($G562,得点換算表!$C$25:$D$34,2),VLOOKUP($G562,得点換算表!$E$25:$F$34,2)),"")</f>
        <v/>
      </c>
      <c r="AH562" s="142" t="str">
        <f>IF($H562&lt;&gt;"",IF($AD562=1,VLOOKUP($H562,得点換算表!$C$35:$D$44,2),VLOOKUP($H562,得点換算表!$E$35:$F$44,2)),"")</f>
        <v/>
      </c>
      <c r="AI562" s="142" t="str">
        <f>IF($I562&lt;&gt;"",IF($AD562=1,VLOOKUP($I562,得点換算表!$C$45:$D$55,2),VLOOKUP($I562,得点換算表!$E$45:$F$55,2)),"")</f>
        <v/>
      </c>
      <c r="AJ562" s="142" t="str">
        <f>IF($J562&lt;&gt;"",IF($AD562=1,VLOOKUP($J562,得点換算表!$C$56:$D$65,2),VLOOKUP($J562,得点換算表!$E$56:$F$65,2)),"")</f>
        <v/>
      </c>
      <c r="AK562" s="142" t="str">
        <f>IF($K562&lt;&gt;"",IF($AD562=1,VLOOKUP($K562,得点換算表!$C$66:$D$76,2),VLOOKUP($K562,得点換算表!$E$66:$F$76,2)),"")</f>
        <v/>
      </c>
      <c r="AL562" s="142" t="str">
        <f>IF($L562&lt;&gt;"",IF($AD562=1,VLOOKUP($L562,得点換算表!$C$77:$D$86,2),VLOOKUP($L562,得点換算表!$E$77:$F$86,2)),"")</f>
        <v/>
      </c>
      <c r="AM562" s="142" t="str">
        <f>IF($M562&lt;&gt;"",IF($AD562=1,VLOOKUP($M562,得点換算表!$C$87:$D$96,2),VLOOKUP($M562,得点換算表!$E$87:$F$96,2)),"")</f>
        <v/>
      </c>
      <c r="AN562" s="142" t="str">
        <f t="shared" si="34"/>
        <v/>
      </c>
      <c r="AO562" s="143" t="str">
        <f>IF(AND($AN562&lt;&gt;"",$AN562&gt;=8),VLOOKUP($AN562,得点換算表!$I$10:$J$14,2),"")</f>
        <v/>
      </c>
      <c r="AP562" s="105"/>
    </row>
    <row r="563" spans="1:42" x14ac:dyDescent="0.15">
      <c r="A563" s="11"/>
      <c r="B563" s="12"/>
      <c r="C563" s="13"/>
      <c r="D563" s="13"/>
      <c r="E563" s="14"/>
      <c r="F563" s="14"/>
      <c r="G563" s="14"/>
      <c r="H563" s="14"/>
      <c r="I563" s="15"/>
      <c r="J563" s="14"/>
      <c r="K563" s="13"/>
      <c r="L563" s="14"/>
      <c r="M563" s="14"/>
      <c r="N563" s="14"/>
      <c r="O563" s="14"/>
      <c r="P563" s="198"/>
      <c r="Q563" s="198"/>
      <c r="R563" s="198"/>
      <c r="S563" s="198"/>
      <c r="T563" s="198"/>
      <c r="U563" s="198"/>
      <c r="V563" s="198"/>
      <c r="W563" s="202">
        <f t="shared" si="35"/>
        <v>0</v>
      </c>
      <c r="X563" s="14"/>
      <c r="Y563" s="14"/>
      <c r="Z563" s="108"/>
      <c r="AA563" s="114"/>
      <c r="AB563" s="129"/>
      <c r="AC563" s="128"/>
      <c r="AD563" s="142" t="str">
        <f t="shared" si="36"/>
        <v/>
      </c>
      <c r="AE563" s="142" t="str">
        <f>IF($E563&lt;&gt;"",IF($AD563=1,VLOOKUP($E563,得点換算表!$C$5:$D$14,2),VLOOKUP($E563,得点換算表!$E$5:$F$14,2)),"")</f>
        <v/>
      </c>
      <c r="AF563" s="142" t="str">
        <f>IF($F563&lt;&gt;"",IF($AD563=1,VLOOKUP($F563,得点換算表!$C$15:$D$24,2),VLOOKUP($F563,得点換算表!$E$15:$F$24,2)),"")</f>
        <v/>
      </c>
      <c r="AG563" s="142" t="str">
        <f>IF($G563&lt;&gt;"",IF($AD563=1,VLOOKUP($G563,得点換算表!$C$25:$D$34,2),VLOOKUP($G563,得点換算表!$E$25:$F$34,2)),"")</f>
        <v/>
      </c>
      <c r="AH563" s="142" t="str">
        <f>IF($H563&lt;&gt;"",IF($AD563=1,VLOOKUP($H563,得点換算表!$C$35:$D$44,2),VLOOKUP($H563,得点換算表!$E$35:$F$44,2)),"")</f>
        <v/>
      </c>
      <c r="AI563" s="142" t="str">
        <f>IF($I563&lt;&gt;"",IF($AD563=1,VLOOKUP($I563,得点換算表!$C$45:$D$55,2),VLOOKUP($I563,得点換算表!$E$45:$F$55,2)),"")</f>
        <v/>
      </c>
      <c r="AJ563" s="142" t="str">
        <f>IF($J563&lt;&gt;"",IF($AD563=1,VLOOKUP($J563,得点換算表!$C$56:$D$65,2),VLOOKUP($J563,得点換算表!$E$56:$F$65,2)),"")</f>
        <v/>
      </c>
      <c r="AK563" s="142" t="str">
        <f>IF($K563&lt;&gt;"",IF($AD563=1,VLOOKUP($K563,得点換算表!$C$66:$D$76,2),VLOOKUP($K563,得点換算表!$E$66:$F$76,2)),"")</f>
        <v/>
      </c>
      <c r="AL563" s="142" t="str">
        <f>IF($L563&lt;&gt;"",IF($AD563=1,VLOOKUP($L563,得点換算表!$C$77:$D$86,2),VLOOKUP($L563,得点換算表!$E$77:$F$86,2)),"")</f>
        <v/>
      </c>
      <c r="AM563" s="142" t="str">
        <f>IF($M563&lt;&gt;"",IF($AD563=1,VLOOKUP($M563,得点換算表!$C$87:$D$96,2),VLOOKUP($M563,得点換算表!$E$87:$F$96,2)),"")</f>
        <v/>
      </c>
      <c r="AN563" s="142" t="str">
        <f t="shared" si="34"/>
        <v/>
      </c>
      <c r="AO563" s="143" t="str">
        <f>IF(AND($AN563&lt;&gt;"",$AN563&gt;=8),VLOOKUP($AN563,得点換算表!$I$10:$J$14,2),"")</f>
        <v/>
      </c>
      <c r="AP563" s="105"/>
    </row>
    <row r="564" spans="1:42" x14ac:dyDescent="0.15">
      <c r="A564" s="11"/>
      <c r="B564" s="12"/>
      <c r="C564" s="13"/>
      <c r="D564" s="13"/>
      <c r="E564" s="14"/>
      <c r="F564" s="14"/>
      <c r="G564" s="14"/>
      <c r="H564" s="14"/>
      <c r="I564" s="15"/>
      <c r="J564" s="14"/>
      <c r="K564" s="13"/>
      <c r="L564" s="14"/>
      <c r="M564" s="14"/>
      <c r="N564" s="14"/>
      <c r="O564" s="14"/>
      <c r="P564" s="198"/>
      <c r="Q564" s="198"/>
      <c r="R564" s="198"/>
      <c r="S564" s="198"/>
      <c r="T564" s="198"/>
      <c r="U564" s="198"/>
      <c r="V564" s="198"/>
      <c r="W564" s="202">
        <f t="shared" si="35"/>
        <v>0</v>
      </c>
      <c r="X564" s="14"/>
      <c r="Y564" s="14"/>
      <c r="Z564" s="108"/>
      <c r="AA564" s="114"/>
      <c r="AB564" s="129"/>
      <c r="AC564" s="128"/>
      <c r="AD564" s="142" t="str">
        <f t="shared" si="36"/>
        <v/>
      </c>
      <c r="AE564" s="142" t="str">
        <f>IF($E564&lt;&gt;"",IF($AD564=1,VLOOKUP($E564,得点換算表!$C$5:$D$14,2),VLOOKUP($E564,得点換算表!$E$5:$F$14,2)),"")</f>
        <v/>
      </c>
      <c r="AF564" s="142" t="str">
        <f>IF($F564&lt;&gt;"",IF($AD564=1,VLOOKUP($F564,得点換算表!$C$15:$D$24,2),VLOOKUP($F564,得点換算表!$E$15:$F$24,2)),"")</f>
        <v/>
      </c>
      <c r="AG564" s="142" t="str">
        <f>IF($G564&lt;&gt;"",IF($AD564=1,VLOOKUP($G564,得点換算表!$C$25:$D$34,2),VLOOKUP($G564,得点換算表!$E$25:$F$34,2)),"")</f>
        <v/>
      </c>
      <c r="AH564" s="142" t="str">
        <f>IF($H564&lt;&gt;"",IF($AD564=1,VLOOKUP($H564,得点換算表!$C$35:$D$44,2),VLOOKUP($H564,得点換算表!$E$35:$F$44,2)),"")</f>
        <v/>
      </c>
      <c r="AI564" s="142" t="str">
        <f>IF($I564&lt;&gt;"",IF($AD564=1,VLOOKUP($I564,得点換算表!$C$45:$D$55,2),VLOOKUP($I564,得点換算表!$E$45:$F$55,2)),"")</f>
        <v/>
      </c>
      <c r="AJ564" s="142" t="str">
        <f>IF($J564&lt;&gt;"",IF($AD564=1,VLOOKUP($J564,得点換算表!$C$56:$D$65,2),VLOOKUP($J564,得点換算表!$E$56:$F$65,2)),"")</f>
        <v/>
      </c>
      <c r="AK564" s="142" t="str">
        <f>IF($K564&lt;&gt;"",IF($AD564=1,VLOOKUP($K564,得点換算表!$C$66:$D$76,2),VLOOKUP($K564,得点換算表!$E$66:$F$76,2)),"")</f>
        <v/>
      </c>
      <c r="AL564" s="142" t="str">
        <f>IF($L564&lt;&gt;"",IF($AD564=1,VLOOKUP($L564,得点換算表!$C$77:$D$86,2),VLOOKUP($L564,得点換算表!$E$77:$F$86,2)),"")</f>
        <v/>
      </c>
      <c r="AM564" s="142" t="str">
        <f>IF($M564&lt;&gt;"",IF($AD564=1,VLOOKUP($M564,得点換算表!$C$87:$D$96,2),VLOOKUP($M564,得点換算表!$E$87:$F$96,2)),"")</f>
        <v/>
      </c>
      <c r="AN564" s="142" t="str">
        <f t="shared" si="34"/>
        <v/>
      </c>
      <c r="AO564" s="143" t="str">
        <f>IF(AND($AN564&lt;&gt;"",$AN564&gt;=8),VLOOKUP($AN564,得点換算表!$I$10:$J$14,2),"")</f>
        <v/>
      </c>
      <c r="AP564" s="105"/>
    </row>
    <row r="565" spans="1:42" x14ac:dyDescent="0.15">
      <c r="A565" s="11"/>
      <c r="B565" s="12"/>
      <c r="C565" s="13"/>
      <c r="D565" s="13"/>
      <c r="E565" s="14"/>
      <c r="F565" s="14"/>
      <c r="G565" s="14"/>
      <c r="H565" s="14"/>
      <c r="I565" s="15"/>
      <c r="J565" s="14"/>
      <c r="K565" s="13"/>
      <c r="L565" s="14"/>
      <c r="M565" s="14"/>
      <c r="N565" s="14"/>
      <c r="O565" s="14"/>
      <c r="P565" s="198"/>
      <c r="Q565" s="198"/>
      <c r="R565" s="198"/>
      <c r="S565" s="198"/>
      <c r="T565" s="198"/>
      <c r="U565" s="198"/>
      <c r="V565" s="198"/>
      <c r="W565" s="202">
        <f t="shared" si="35"/>
        <v>0</v>
      </c>
      <c r="X565" s="14"/>
      <c r="Y565" s="14"/>
      <c r="Z565" s="108"/>
      <c r="AA565" s="114"/>
      <c r="AB565" s="129"/>
      <c r="AC565" s="128"/>
      <c r="AD565" s="142" t="str">
        <f t="shared" si="36"/>
        <v/>
      </c>
      <c r="AE565" s="142" t="str">
        <f>IF($E565&lt;&gt;"",IF($AD565=1,VLOOKUP($E565,得点換算表!$C$5:$D$14,2),VLOOKUP($E565,得点換算表!$E$5:$F$14,2)),"")</f>
        <v/>
      </c>
      <c r="AF565" s="142" t="str">
        <f>IF($F565&lt;&gt;"",IF($AD565=1,VLOOKUP($F565,得点換算表!$C$15:$D$24,2),VLOOKUP($F565,得点換算表!$E$15:$F$24,2)),"")</f>
        <v/>
      </c>
      <c r="AG565" s="142" t="str">
        <f>IF($G565&lt;&gt;"",IF($AD565=1,VLOOKUP($G565,得点換算表!$C$25:$D$34,2),VLOOKUP($G565,得点換算表!$E$25:$F$34,2)),"")</f>
        <v/>
      </c>
      <c r="AH565" s="142" t="str">
        <f>IF($H565&lt;&gt;"",IF($AD565=1,VLOOKUP($H565,得点換算表!$C$35:$D$44,2),VLOOKUP($H565,得点換算表!$E$35:$F$44,2)),"")</f>
        <v/>
      </c>
      <c r="AI565" s="142" t="str">
        <f>IF($I565&lt;&gt;"",IF($AD565=1,VLOOKUP($I565,得点換算表!$C$45:$D$55,2),VLOOKUP($I565,得点換算表!$E$45:$F$55,2)),"")</f>
        <v/>
      </c>
      <c r="AJ565" s="142" t="str">
        <f>IF($J565&lt;&gt;"",IF($AD565=1,VLOOKUP($J565,得点換算表!$C$56:$D$65,2),VLOOKUP($J565,得点換算表!$E$56:$F$65,2)),"")</f>
        <v/>
      </c>
      <c r="AK565" s="142" t="str">
        <f>IF($K565&lt;&gt;"",IF($AD565=1,VLOOKUP($K565,得点換算表!$C$66:$D$76,2),VLOOKUP($K565,得点換算表!$E$66:$F$76,2)),"")</f>
        <v/>
      </c>
      <c r="AL565" s="142" t="str">
        <f>IF($L565&lt;&gt;"",IF($AD565=1,VLOOKUP($L565,得点換算表!$C$77:$D$86,2),VLOOKUP($L565,得点換算表!$E$77:$F$86,2)),"")</f>
        <v/>
      </c>
      <c r="AM565" s="142" t="str">
        <f>IF($M565&lt;&gt;"",IF($AD565=1,VLOOKUP($M565,得点換算表!$C$87:$D$96,2),VLOOKUP($M565,得点換算表!$E$87:$F$96,2)),"")</f>
        <v/>
      </c>
      <c r="AN565" s="142" t="str">
        <f t="shared" si="34"/>
        <v/>
      </c>
      <c r="AO565" s="143" t="str">
        <f>IF(AND($AN565&lt;&gt;"",$AN565&gt;=8),VLOOKUP($AN565,得点換算表!$I$10:$J$14,2),"")</f>
        <v/>
      </c>
      <c r="AP565" s="105"/>
    </row>
    <row r="566" spans="1:42" x14ac:dyDescent="0.15">
      <c r="A566" s="11"/>
      <c r="B566" s="12"/>
      <c r="C566" s="13"/>
      <c r="D566" s="13"/>
      <c r="E566" s="14"/>
      <c r="F566" s="14"/>
      <c r="G566" s="14"/>
      <c r="H566" s="14"/>
      <c r="I566" s="15"/>
      <c r="J566" s="14"/>
      <c r="K566" s="13"/>
      <c r="L566" s="14"/>
      <c r="M566" s="14"/>
      <c r="N566" s="14"/>
      <c r="O566" s="14"/>
      <c r="P566" s="198"/>
      <c r="Q566" s="198"/>
      <c r="R566" s="198"/>
      <c r="S566" s="198"/>
      <c r="T566" s="198"/>
      <c r="U566" s="198"/>
      <c r="V566" s="198"/>
      <c r="W566" s="202">
        <f t="shared" si="35"/>
        <v>0</v>
      </c>
      <c r="X566" s="14"/>
      <c r="Y566" s="14"/>
      <c r="Z566" s="108"/>
      <c r="AA566" s="114"/>
      <c r="AB566" s="129"/>
      <c r="AC566" s="128"/>
      <c r="AD566" s="142" t="str">
        <f t="shared" si="36"/>
        <v/>
      </c>
      <c r="AE566" s="142" t="str">
        <f>IF($E566&lt;&gt;"",IF($AD566=1,VLOOKUP($E566,得点換算表!$C$5:$D$14,2),VLOOKUP($E566,得点換算表!$E$5:$F$14,2)),"")</f>
        <v/>
      </c>
      <c r="AF566" s="142" t="str">
        <f>IF($F566&lt;&gt;"",IF($AD566=1,VLOOKUP($F566,得点換算表!$C$15:$D$24,2),VLOOKUP($F566,得点換算表!$E$15:$F$24,2)),"")</f>
        <v/>
      </c>
      <c r="AG566" s="142" t="str">
        <f>IF($G566&lt;&gt;"",IF($AD566=1,VLOOKUP($G566,得点換算表!$C$25:$D$34,2),VLOOKUP($G566,得点換算表!$E$25:$F$34,2)),"")</f>
        <v/>
      </c>
      <c r="AH566" s="142" t="str">
        <f>IF($H566&lt;&gt;"",IF($AD566=1,VLOOKUP($H566,得点換算表!$C$35:$D$44,2),VLOOKUP($H566,得点換算表!$E$35:$F$44,2)),"")</f>
        <v/>
      </c>
      <c r="AI566" s="142" t="str">
        <f>IF($I566&lt;&gt;"",IF($AD566=1,VLOOKUP($I566,得点換算表!$C$45:$D$55,2),VLOOKUP($I566,得点換算表!$E$45:$F$55,2)),"")</f>
        <v/>
      </c>
      <c r="AJ566" s="142" t="str">
        <f>IF($J566&lt;&gt;"",IF($AD566=1,VLOOKUP($J566,得点換算表!$C$56:$D$65,2),VLOOKUP($J566,得点換算表!$E$56:$F$65,2)),"")</f>
        <v/>
      </c>
      <c r="AK566" s="142" t="str">
        <f>IF($K566&lt;&gt;"",IF($AD566=1,VLOOKUP($K566,得点換算表!$C$66:$D$76,2),VLOOKUP($K566,得点換算表!$E$66:$F$76,2)),"")</f>
        <v/>
      </c>
      <c r="AL566" s="142" t="str">
        <f>IF($L566&lt;&gt;"",IF($AD566=1,VLOOKUP($L566,得点換算表!$C$77:$D$86,2),VLOOKUP($L566,得点換算表!$E$77:$F$86,2)),"")</f>
        <v/>
      </c>
      <c r="AM566" s="142" t="str">
        <f>IF($M566&lt;&gt;"",IF($AD566=1,VLOOKUP($M566,得点換算表!$C$87:$D$96,2),VLOOKUP($M566,得点換算表!$E$87:$F$96,2)),"")</f>
        <v/>
      </c>
      <c r="AN566" s="142" t="str">
        <f t="shared" si="34"/>
        <v/>
      </c>
      <c r="AO566" s="143" t="str">
        <f>IF(AND($AN566&lt;&gt;"",$AN566&gt;=8),VLOOKUP($AN566,得点換算表!$I$10:$J$14,2),"")</f>
        <v/>
      </c>
      <c r="AP566" s="105"/>
    </row>
    <row r="567" spans="1:42" x14ac:dyDescent="0.15">
      <c r="A567" s="11"/>
      <c r="B567" s="12"/>
      <c r="C567" s="13"/>
      <c r="D567" s="13"/>
      <c r="E567" s="14"/>
      <c r="F567" s="14"/>
      <c r="G567" s="14"/>
      <c r="H567" s="14"/>
      <c r="I567" s="15"/>
      <c r="J567" s="14"/>
      <c r="K567" s="13"/>
      <c r="L567" s="14"/>
      <c r="M567" s="14"/>
      <c r="N567" s="14"/>
      <c r="O567" s="14"/>
      <c r="P567" s="198"/>
      <c r="Q567" s="198"/>
      <c r="R567" s="198"/>
      <c r="S567" s="198"/>
      <c r="T567" s="198"/>
      <c r="U567" s="198"/>
      <c r="V567" s="198"/>
      <c r="W567" s="202">
        <f t="shared" si="35"/>
        <v>0</v>
      </c>
      <c r="X567" s="14"/>
      <c r="Y567" s="14"/>
      <c r="Z567" s="108"/>
      <c r="AA567" s="114"/>
      <c r="AB567" s="129"/>
      <c r="AC567" s="128"/>
      <c r="AD567" s="142" t="str">
        <f t="shared" si="36"/>
        <v/>
      </c>
      <c r="AE567" s="142" t="str">
        <f>IF($E567&lt;&gt;"",IF($AD567=1,VLOOKUP($E567,得点換算表!$C$5:$D$14,2),VLOOKUP($E567,得点換算表!$E$5:$F$14,2)),"")</f>
        <v/>
      </c>
      <c r="AF567" s="142" t="str">
        <f>IF($F567&lt;&gt;"",IF($AD567=1,VLOOKUP($F567,得点換算表!$C$15:$D$24,2),VLOOKUP($F567,得点換算表!$E$15:$F$24,2)),"")</f>
        <v/>
      </c>
      <c r="AG567" s="142" t="str">
        <f>IF($G567&lt;&gt;"",IF($AD567=1,VLOOKUP($G567,得点換算表!$C$25:$D$34,2),VLOOKUP($G567,得点換算表!$E$25:$F$34,2)),"")</f>
        <v/>
      </c>
      <c r="AH567" s="142" t="str">
        <f>IF($H567&lt;&gt;"",IF($AD567=1,VLOOKUP($H567,得点換算表!$C$35:$D$44,2),VLOOKUP($H567,得点換算表!$E$35:$F$44,2)),"")</f>
        <v/>
      </c>
      <c r="AI567" s="142" t="str">
        <f>IF($I567&lt;&gt;"",IF($AD567=1,VLOOKUP($I567,得点換算表!$C$45:$D$55,2),VLOOKUP($I567,得点換算表!$E$45:$F$55,2)),"")</f>
        <v/>
      </c>
      <c r="AJ567" s="142" t="str">
        <f>IF($J567&lt;&gt;"",IF($AD567=1,VLOOKUP($J567,得点換算表!$C$56:$D$65,2),VLOOKUP($J567,得点換算表!$E$56:$F$65,2)),"")</f>
        <v/>
      </c>
      <c r="AK567" s="142" t="str">
        <f>IF($K567&lt;&gt;"",IF($AD567=1,VLOOKUP($K567,得点換算表!$C$66:$D$76,2),VLOOKUP($K567,得点換算表!$E$66:$F$76,2)),"")</f>
        <v/>
      </c>
      <c r="AL567" s="142" t="str">
        <f>IF($L567&lt;&gt;"",IF($AD567=1,VLOOKUP($L567,得点換算表!$C$77:$D$86,2),VLOOKUP($L567,得点換算表!$E$77:$F$86,2)),"")</f>
        <v/>
      </c>
      <c r="AM567" s="142" t="str">
        <f>IF($M567&lt;&gt;"",IF($AD567=1,VLOOKUP($M567,得点換算表!$C$87:$D$96,2),VLOOKUP($M567,得点換算表!$E$87:$F$96,2)),"")</f>
        <v/>
      </c>
      <c r="AN567" s="142" t="str">
        <f t="shared" si="34"/>
        <v/>
      </c>
      <c r="AO567" s="143" t="str">
        <f>IF(AND($AN567&lt;&gt;"",$AN567&gt;=8),VLOOKUP($AN567,得点換算表!$I$10:$J$14,2),"")</f>
        <v/>
      </c>
      <c r="AP567" s="105"/>
    </row>
    <row r="568" spans="1:42" x14ac:dyDescent="0.15">
      <c r="A568" s="11"/>
      <c r="B568" s="12"/>
      <c r="C568" s="13"/>
      <c r="D568" s="13"/>
      <c r="E568" s="14"/>
      <c r="F568" s="14"/>
      <c r="G568" s="14"/>
      <c r="H568" s="14"/>
      <c r="I568" s="15"/>
      <c r="J568" s="14"/>
      <c r="K568" s="13"/>
      <c r="L568" s="14"/>
      <c r="M568" s="14"/>
      <c r="N568" s="14"/>
      <c r="O568" s="14"/>
      <c r="P568" s="198"/>
      <c r="Q568" s="198"/>
      <c r="R568" s="198"/>
      <c r="S568" s="198"/>
      <c r="T568" s="198"/>
      <c r="U568" s="198"/>
      <c r="V568" s="198"/>
      <c r="W568" s="202">
        <f t="shared" si="35"/>
        <v>0</v>
      </c>
      <c r="X568" s="14"/>
      <c r="Y568" s="14"/>
      <c r="Z568" s="108"/>
      <c r="AA568" s="114"/>
      <c r="AB568" s="129"/>
      <c r="AC568" s="128"/>
      <c r="AD568" s="142" t="str">
        <f t="shared" si="36"/>
        <v/>
      </c>
      <c r="AE568" s="142" t="str">
        <f>IF($E568&lt;&gt;"",IF($AD568=1,VLOOKUP($E568,得点換算表!$C$5:$D$14,2),VLOOKUP($E568,得点換算表!$E$5:$F$14,2)),"")</f>
        <v/>
      </c>
      <c r="AF568" s="142" t="str">
        <f>IF($F568&lt;&gt;"",IF($AD568=1,VLOOKUP($F568,得点換算表!$C$15:$D$24,2),VLOOKUP($F568,得点換算表!$E$15:$F$24,2)),"")</f>
        <v/>
      </c>
      <c r="AG568" s="142" t="str">
        <f>IF($G568&lt;&gt;"",IF($AD568=1,VLOOKUP($G568,得点換算表!$C$25:$D$34,2),VLOOKUP($G568,得点換算表!$E$25:$F$34,2)),"")</f>
        <v/>
      </c>
      <c r="AH568" s="142" t="str">
        <f>IF($H568&lt;&gt;"",IF($AD568=1,VLOOKUP($H568,得点換算表!$C$35:$D$44,2),VLOOKUP($H568,得点換算表!$E$35:$F$44,2)),"")</f>
        <v/>
      </c>
      <c r="AI568" s="142" t="str">
        <f>IF($I568&lt;&gt;"",IF($AD568=1,VLOOKUP($I568,得点換算表!$C$45:$D$55,2),VLOOKUP($I568,得点換算表!$E$45:$F$55,2)),"")</f>
        <v/>
      </c>
      <c r="AJ568" s="142" t="str">
        <f>IF($J568&lt;&gt;"",IF($AD568=1,VLOOKUP($J568,得点換算表!$C$56:$D$65,2),VLOOKUP($J568,得点換算表!$E$56:$F$65,2)),"")</f>
        <v/>
      </c>
      <c r="AK568" s="142" t="str">
        <f>IF($K568&lt;&gt;"",IF($AD568=1,VLOOKUP($K568,得点換算表!$C$66:$D$76,2),VLOOKUP($K568,得点換算表!$E$66:$F$76,2)),"")</f>
        <v/>
      </c>
      <c r="AL568" s="142" t="str">
        <f>IF($L568&lt;&gt;"",IF($AD568=1,VLOOKUP($L568,得点換算表!$C$77:$D$86,2),VLOOKUP($L568,得点換算表!$E$77:$F$86,2)),"")</f>
        <v/>
      </c>
      <c r="AM568" s="142" t="str">
        <f>IF($M568&lt;&gt;"",IF($AD568=1,VLOOKUP($M568,得点換算表!$C$87:$D$96,2),VLOOKUP($M568,得点換算表!$E$87:$F$96,2)),"")</f>
        <v/>
      </c>
      <c r="AN568" s="142" t="str">
        <f t="shared" si="34"/>
        <v/>
      </c>
      <c r="AO568" s="143" t="str">
        <f>IF(AND($AN568&lt;&gt;"",$AN568&gt;=8),VLOOKUP($AN568,得点換算表!$I$10:$J$14,2),"")</f>
        <v/>
      </c>
      <c r="AP568" s="105"/>
    </row>
    <row r="569" spans="1:42" x14ac:dyDescent="0.15">
      <c r="A569" s="11"/>
      <c r="B569" s="12"/>
      <c r="C569" s="13"/>
      <c r="D569" s="13"/>
      <c r="E569" s="14"/>
      <c r="F569" s="14"/>
      <c r="G569" s="14"/>
      <c r="H569" s="14"/>
      <c r="I569" s="15"/>
      <c r="J569" s="14"/>
      <c r="K569" s="13"/>
      <c r="L569" s="14"/>
      <c r="M569" s="14"/>
      <c r="N569" s="14"/>
      <c r="O569" s="14"/>
      <c r="P569" s="198"/>
      <c r="Q569" s="198"/>
      <c r="R569" s="198"/>
      <c r="S569" s="198"/>
      <c r="T569" s="198"/>
      <c r="U569" s="198"/>
      <c r="V569" s="198"/>
      <c r="W569" s="202">
        <f t="shared" si="35"/>
        <v>0</v>
      </c>
      <c r="X569" s="14"/>
      <c r="Y569" s="14"/>
      <c r="Z569" s="108"/>
      <c r="AA569" s="114"/>
      <c r="AB569" s="129"/>
      <c r="AC569" s="128"/>
      <c r="AD569" s="142" t="str">
        <f t="shared" si="36"/>
        <v/>
      </c>
      <c r="AE569" s="142" t="str">
        <f>IF($E569&lt;&gt;"",IF($AD569=1,VLOOKUP($E569,得点換算表!$C$5:$D$14,2),VLOOKUP($E569,得点換算表!$E$5:$F$14,2)),"")</f>
        <v/>
      </c>
      <c r="AF569" s="142" t="str">
        <f>IF($F569&lt;&gt;"",IF($AD569=1,VLOOKUP($F569,得点換算表!$C$15:$D$24,2),VLOOKUP($F569,得点換算表!$E$15:$F$24,2)),"")</f>
        <v/>
      </c>
      <c r="AG569" s="142" t="str">
        <f>IF($G569&lt;&gt;"",IF($AD569=1,VLOOKUP($G569,得点換算表!$C$25:$D$34,2),VLOOKUP($G569,得点換算表!$E$25:$F$34,2)),"")</f>
        <v/>
      </c>
      <c r="AH569" s="142" t="str">
        <f>IF($H569&lt;&gt;"",IF($AD569=1,VLOOKUP($H569,得点換算表!$C$35:$D$44,2),VLOOKUP($H569,得点換算表!$E$35:$F$44,2)),"")</f>
        <v/>
      </c>
      <c r="AI569" s="142" t="str">
        <f>IF($I569&lt;&gt;"",IF($AD569=1,VLOOKUP($I569,得点換算表!$C$45:$D$55,2),VLOOKUP($I569,得点換算表!$E$45:$F$55,2)),"")</f>
        <v/>
      </c>
      <c r="AJ569" s="142" t="str">
        <f>IF($J569&lt;&gt;"",IF($AD569=1,VLOOKUP($J569,得点換算表!$C$56:$D$65,2),VLOOKUP($J569,得点換算表!$E$56:$F$65,2)),"")</f>
        <v/>
      </c>
      <c r="AK569" s="142" t="str">
        <f>IF($K569&lt;&gt;"",IF($AD569=1,VLOOKUP($K569,得点換算表!$C$66:$D$76,2),VLOOKUP($K569,得点換算表!$E$66:$F$76,2)),"")</f>
        <v/>
      </c>
      <c r="AL569" s="142" t="str">
        <f>IF($L569&lt;&gt;"",IF($AD569=1,VLOOKUP($L569,得点換算表!$C$77:$D$86,2),VLOOKUP($L569,得点換算表!$E$77:$F$86,2)),"")</f>
        <v/>
      </c>
      <c r="AM569" s="142" t="str">
        <f>IF($M569&lt;&gt;"",IF($AD569=1,VLOOKUP($M569,得点換算表!$C$87:$D$96,2),VLOOKUP($M569,得点換算表!$E$87:$F$96,2)),"")</f>
        <v/>
      </c>
      <c r="AN569" s="142" t="str">
        <f t="shared" si="34"/>
        <v/>
      </c>
      <c r="AO569" s="143" t="str">
        <f>IF(AND($AN569&lt;&gt;"",$AN569&gt;=8),VLOOKUP($AN569,得点換算表!$I$10:$J$14,2),"")</f>
        <v/>
      </c>
      <c r="AP569" s="105"/>
    </row>
    <row r="570" spans="1:42" x14ac:dyDescent="0.15">
      <c r="A570" s="11"/>
      <c r="B570" s="12"/>
      <c r="C570" s="13"/>
      <c r="D570" s="13"/>
      <c r="E570" s="14"/>
      <c r="F570" s="14"/>
      <c r="G570" s="14"/>
      <c r="H570" s="14"/>
      <c r="I570" s="15"/>
      <c r="J570" s="14"/>
      <c r="K570" s="13"/>
      <c r="L570" s="14"/>
      <c r="M570" s="14"/>
      <c r="N570" s="14"/>
      <c r="O570" s="14"/>
      <c r="P570" s="198"/>
      <c r="Q570" s="198"/>
      <c r="R570" s="198"/>
      <c r="S570" s="198"/>
      <c r="T570" s="198"/>
      <c r="U570" s="198"/>
      <c r="V570" s="198"/>
      <c r="W570" s="202">
        <f t="shared" si="35"/>
        <v>0</v>
      </c>
      <c r="X570" s="14"/>
      <c r="Y570" s="14"/>
      <c r="Z570" s="108"/>
      <c r="AA570" s="114"/>
      <c r="AB570" s="129"/>
      <c r="AC570" s="128"/>
      <c r="AD570" s="142" t="str">
        <f t="shared" si="36"/>
        <v/>
      </c>
      <c r="AE570" s="142" t="str">
        <f>IF($E570&lt;&gt;"",IF($AD570=1,VLOOKUP($E570,得点換算表!$C$5:$D$14,2),VLOOKUP($E570,得点換算表!$E$5:$F$14,2)),"")</f>
        <v/>
      </c>
      <c r="AF570" s="142" t="str">
        <f>IF($F570&lt;&gt;"",IF($AD570=1,VLOOKUP($F570,得点換算表!$C$15:$D$24,2),VLOOKUP($F570,得点換算表!$E$15:$F$24,2)),"")</f>
        <v/>
      </c>
      <c r="AG570" s="142" t="str">
        <f>IF($G570&lt;&gt;"",IF($AD570=1,VLOOKUP($G570,得点換算表!$C$25:$D$34,2),VLOOKUP($G570,得点換算表!$E$25:$F$34,2)),"")</f>
        <v/>
      </c>
      <c r="AH570" s="142" t="str">
        <f>IF($H570&lt;&gt;"",IF($AD570=1,VLOOKUP($H570,得点換算表!$C$35:$D$44,2),VLOOKUP($H570,得点換算表!$E$35:$F$44,2)),"")</f>
        <v/>
      </c>
      <c r="AI570" s="142" t="str">
        <f>IF($I570&lt;&gt;"",IF($AD570=1,VLOOKUP($I570,得点換算表!$C$45:$D$55,2),VLOOKUP($I570,得点換算表!$E$45:$F$55,2)),"")</f>
        <v/>
      </c>
      <c r="AJ570" s="142" t="str">
        <f>IF($J570&lt;&gt;"",IF($AD570=1,VLOOKUP($J570,得点換算表!$C$56:$D$65,2),VLOOKUP($J570,得点換算表!$E$56:$F$65,2)),"")</f>
        <v/>
      </c>
      <c r="AK570" s="142" t="str">
        <f>IF($K570&lt;&gt;"",IF($AD570=1,VLOOKUP($K570,得点換算表!$C$66:$D$76,2),VLOOKUP($K570,得点換算表!$E$66:$F$76,2)),"")</f>
        <v/>
      </c>
      <c r="AL570" s="142" t="str">
        <f>IF($L570&lt;&gt;"",IF($AD570=1,VLOOKUP($L570,得点換算表!$C$77:$D$86,2),VLOOKUP($L570,得点換算表!$E$77:$F$86,2)),"")</f>
        <v/>
      </c>
      <c r="AM570" s="142" t="str">
        <f>IF($M570&lt;&gt;"",IF($AD570=1,VLOOKUP($M570,得点換算表!$C$87:$D$96,2),VLOOKUP($M570,得点換算表!$E$87:$F$96,2)),"")</f>
        <v/>
      </c>
      <c r="AN570" s="142" t="str">
        <f t="shared" si="34"/>
        <v/>
      </c>
      <c r="AO570" s="143" t="str">
        <f>IF(AND($AN570&lt;&gt;"",$AN570&gt;=8),VLOOKUP($AN570,得点換算表!$I$10:$J$14,2),"")</f>
        <v/>
      </c>
      <c r="AP570" s="105"/>
    </row>
    <row r="571" spans="1:42" x14ac:dyDescent="0.15">
      <c r="A571" s="11"/>
      <c r="B571" s="12"/>
      <c r="C571" s="13"/>
      <c r="D571" s="13"/>
      <c r="E571" s="14"/>
      <c r="F571" s="14"/>
      <c r="G571" s="14"/>
      <c r="H571" s="14"/>
      <c r="I571" s="15"/>
      <c r="J571" s="14"/>
      <c r="K571" s="13"/>
      <c r="L571" s="14"/>
      <c r="M571" s="14"/>
      <c r="N571" s="14"/>
      <c r="O571" s="14"/>
      <c r="P571" s="198"/>
      <c r="Q571" s="198"/>
      <c r="R571" s="198"/>
      <c r="S571" s="198"/>
      <c r="T571" s="198"/>
      <c r="U571" s="198"/>
      <c r="V571" s="198"/>
      <c r="W571" s="202">
        <f t="shared" si="35"/>
        <v>0</v>
      </c>
      <c r="X571" s="14"/>
      <c r="Y571" s="14"/>
      <c r="Z571" s="108"/>
      <c r="AA571" s="114"/>
      <c r="AB571" s="129"/>
      <c r="AC571" s="128"/>
      <c r="AD571" s="142" t="str">
        <f t="shared" si="36"/>
        <v/>
      </c>
      <c r="AE571" s="142" t="str">
        <f>IF($E571&lt;&gt;"",IF($AD571=1,VLOOKUP($E571,得点換算表!$C$5:$D$14,2),VLOOKUP($E571,得点換算表!$E$5:$F$14,2)),"")</f>
        <v/>
      </c>
      <c r="AF571" s="142" t="str">
        <f>IF($F571&lt;&gt;"",IF($AD571=1,VLOOKUP($F571,得点換算表!$C$15:$D$24,2),VLOOKUP($F571,得点換算表!$E$15:$F$24,2)),"")</f>
        <v/>
      </c>
      <c r="AG571" s="142" t="str">
        <f>IF($G571&lt;&gt;"",IF($AD571=1,VLOOKUP($G571,得点換算表!$C$25:$D$34,2),VLOOKUP($G571,得点換算表!$E$25:$F$34,2)),"")</f>
        <v/>
      </c>
      <c r="AH571" s="142" t="str">
        <f>IF($H571&lt;&gt;"",IF($AD571=1,VLOOKUP($H571,得点換算表!$C$35:$D$44,2),VLOOKUP($H571,得点換算表!$E$35:$F$44,2)),"")</f>
        <v/>
      </c>
      <c r="AI571" s="142" t="str">
        <f>IF($I571&lt;&gt;"",IF($AD571=1,VLOOKUP($I571,得点換算表!$C$45:$D$55,2),VLOOKUP($I571,得点換算表!$E$45:$F$55,2)),"")</f>
        <v/>
      </c>
      <c r="AJ571" s="142" t="str">
        <f>IF($J571&lt;&gt;"",IF($AD571=1,VLOOKUP($J571,得点換算表!$C$56:$D$65,2),VLOOKUP($J571,得点換算表!$E$56:$F$65,2)),"")</f>
        <v/>
      </c>
      <c r="AK571" s="142" t="str">
        <f>IF($K571&lt;&gt;"",IF($AD571=1,VLOOKUP($K571,得点換算表!$C$66:$D$76,2),VLOOKUP($K571,得点換算表!$E$66:$F$76,2)),"")</f>
        <v/>
      </c>
      <c r="AL571" s="142" t="str">
        <f>IF($L571&lt;&gt;"",IF($AD571=1,VLOOKUP($L571,得点換算表!$C$77:$D$86,2),VLOOKUP($L571,得点換算表!$E$77:$F$86,2)),"")</f>
        <v/>
      </c>
      <c r="AM571" s="142" t="str">
        <f>IF($M571&lt;&gt;"",IF($AD571=1,VLOOKUP($M571,得点換算表!$C$87:$D$96,2),VLOOKUP($M571,得点換算表!$E$87:$F$96,2)),"")</f>
        <v/>
      </c>
      <c r="AN571" s="142" t="str">
        <f t="shared" si="34"/>
        <v/>
      </c>
      <c r="AO571" s="143" t="str">
        <f>IF(AND($AN571&lt;&gt;"",$AN571&gt;=8),VLOOKUP($AN571,得点換算表!$I$10:$J$14,2),"")</f>
        <v/>
      </c>
      <c r="AP571" s="105"/>
    </row>
    <row r="572" spans="1:42" x14ac:dyDescent="0.15">
      <c r="A572" s="11"/>
      <c r="B572" s="12"/>
      <c r="C572" s="13"/>
      <c r="D572" s="13"/>
      <c r="E572" s="14"/>
      <c r="F572" s="14"/>
      <c r="G572" s="14"/>
      <c r="H572" s="14"/>
      <c r="I572" s="15"/>
      <c r="J572" s="14"/>
      <c r="K572" s="13"/>
      <c r="L572" s="14"/>
      <c r="M572" s="14"/>
      <c r="N572" s="14"/>
      <c r="O572" s="14"/>
      <c r="P572" s="198"/>
      <c r="Q572" s="198"/>
      <c r="R572" s="198"/>
      <c r="S572" s="198"/>
      <c r="T572" s="198"/>
      <c r="U572" s="198"/>
      <c r="V572" s="198"/>
      <c r="W572" s="202">
        <f t="shared" si="35"/>
        <v>0</v>
      </c>
      <c r="X572" s="14"/>
      <c r="Y572" s="14"/>
      <c r="Z572" s="108"/>
      <c r="AA572" s="114"/>
      <c r="AB572" s="129"/>
      <c r="AC572" s="128"/>
      <c r="AD572" s="142" t="str">
        <f t="shared" si="36"/>
        <v/>
      </c>
      <c r="AE572" s="142" t="str">
        <f>IF($E572&lt;&gt;"",IF($AD572=1,VLOOKUP($E572,得点換算表!$C$5:$D$14,2),VLOOKUP($E572,得点換算表!$E$5:$F$14,2)),"")</f>
        <v/>
      </c>
      <c r="AF572" s="142" t="str">
        <f>IF($F572&lt;&gt;"",IF($AD572=1,VLOOKUP($F572,得点換算表!$C$15:$D$24,2),VLOOKUP($F572,得点換算表!$E$15:$F$24,2)),"")</f>
        <v/>
      </c>
      <c r="AG572" s="142" t="str">
        <f>IF($G572&lt;&gt;"",IF($AD572=1,VLOOKUP($G572,得点換算表!$C$25:$D$34,2),VLOOKUP($G572,得点換算表!$E$25:$F$34,2)),"")</f>
        <v/>
      </c>
      <c r="AH572" s="142" t="str">
        <f>IF($H572&lt;&gt;"",IF($AD572=1,VLOOKUP($H572,得点換算表!$C$35:$D$44,2),VLOOKUP($H572,得点換算表!$E$35:$F$44,2)),"")</f>
        <v/>
      </c>
      <c r="AI572" s="142" t="str">
        <f>IF($I572&lt;&gt;"",IF($AD572=1,VLOOKUP($I572,得点換算表!$C$45:$D$55,2),VLOOKUP($I572,得点換算表!$E$45:$F$55,2)),"")</f>
        <v/>
      </c>
      <c r="AJ572" s="142" t="str">
        <f>IF($J572&lt;&gt;"",IF($AD572=1,VLOOKUP($J572,得点換算表!$C$56:$D$65,2),VLOOKUP($J572,得点換算表!$E$56:$F$65,2)),"")</f>
        <v/>
      </c>
      <c r="AK572" s="142" t="str">
        <f>IF($K572&lt;&gt;"",IF($AD572=1,VLOOKUP($K572,得点換算表!$C$66:$D$76,2),VLOOKUP($K572,得点換算表!$E$66:$F$76,2)),"")</f>
        <v/>
      </c>
      <c r="AL572" s="142" t="str">
        <f>IF($L572&lt;&gt;"",IF($AD572=1,VLOOKUP($L572,得点換算表!$C$77:$D$86,2),VLOOKUP($L572,得点換算表!$E$77:$F$86,2)),"")</f>
        <v/>
      </c>
      <c r="AM572" s="142" t="str">
        <f>IF($M572&lt;&gt;"",IF($AD572=1,VLOOKUP($M572,得点換算表!$C$87:$D$96,2),VLOOKUP($M572,得点換算表!$E$87:$F$96,2)),"")</f>
        <v/>
      </c>
      <c r="AN572" s="142" t="str">
        <f t="shared" si="34"/>
        <v/>
      </c>
      <c r="AO572" s="143" t="str">
        <f>IF(AND($AN572&lt;&gt;"",$AN572&gt;=8),VLOOKUP($AN572,得点換算表!$I$10:$J$14,2),"")</f>
        <v/>
      </c>
      <c r="AP572" s="105"/>
    </row>
    <row r="573" spans="1:42" x14ac:dyDescent="0.15">
      <c r="A573" s="11"/>
      <c r="B573" s="12"/>
      <c r="C573" s="13"/>
      <c r="D573" s="13"/>
      <c r="E573" s="14"/>
      <c r="F573" s="14"/>
      <c r="G573" s="14"/>
      <c r="H573" s="14"/>
      <c r="I573" s="15"/>
      <c r="J573" s="14"/>
      <c r="K573" s="13"/>
      <c r="L573" s="14"/>
      <c r="M573" s="14"/>
      <c r="N573" s="14"/>
      <c r="O573" s="14"/>
      <c r="P573" s="198"/>
      <c r="Q573" s="198"/>
      <c r="R573" s="198"/>
      <c r="S573" s="198"/>
      <c r="T573" s="198"/>
      <c r="U573" s="198"/>
      <c r="V573" s="198"/>
      <c r="W573" s="202">
        <f t="shared" si="35"/>
        <v>0</v>
      </c>
      <c r="X573" s="14"/>
      <c r="Y573" s="14"/>
      <c r="Z573" s="108"/>
      <c r="AA573" s="114"/>
      <c r="AB573" s="129"/>
      <c r="AC573" s="128"/>
      <c r="AD573" s="142" t="str">
        <f t="shared" si="36"/>
        <v/>
      </c>
      <c r="AE573" s="142" t="str">
        <f>IF($E573&lt;&gt;"",IF($AD573=1,VLOOKUP($E573,得点換算表!$C$5:$D$14,2),VLOOKUP($E573,得点換算表!$E$5:$F$14,2)),"")</f>
        <v/>
      </c>
      <c r="AF573" s="142" t="str">
        <f>IF($F573&lt;&gt;"",IF($AD573=1,VLOOKUP($F573,得点換算表!$C$15:$D$24,2),VLOOKUP($F573,得点換算表!$E$15:$F$24,2)),"")</f>
        <v/>
      </c>
      <c r="AG573" s="142" t="str">
        <f>IF($G573&lt;&gt;"",IF($AD573=1,VLOOKUP($G573,得点換算表!$C$25:$D$34,2),VLOOKUP($G573,得点換算表!$E$25:$F$34,2)),"")</f>
        <v/>
      </c>
      <c r="AH573" s="142" t="str">
        <f>IF($H573&lt;&gt;"",IF($AD573=1,VLOOKUP($H573,得点換算表!$C$35:$D$44,2),VLOOKUP($H573,得点換算表!$E$35:$F$44,2)),"")</f>
        <v/>
      </c>
      <c r="AI573" s="142" t="str">
        <f>IF($I573&lt;&gt;"",IF($AD573=1,VLOOKUP($I573,得点換算表!$C$45:$D$55,2),VLOOKUP($I573,得点換算表!$E$45:$F$55,2)),"")</f>
        <v/>
      </c>
      <c r="AJ573" s="142" t="str">
        <f>IF($J573&lt;&gt;"",IF($AD573=1,VLOOKUP($J573,得点換算表!$C$56:$D$65,2),VLOOKUP($J573,得点換算表!$E$56:$F$65,2)),"")</f>
        <v/>
      </c>
      <c r="AK573" s="142" t="str">
        <f>IF($K573&lt;&gt;"",IF($AD573=1,VLOOKUP($K573,得点換算表!$C$66:$D$76,2),VLOOKUP($K573,得点換算表!$E$66:$F$76,2)),"")</f>
        <v/>
      </c>
      <c r="AL573" s="142" t="str">
        <f>IF($L573&lt;&gt;"",IF($AD573=1,VLOOKUP($L573,得点換算表!$C$77:$D$86,2),VLOOKUP($L573,得点換算表!$E$77:$F$86,2)),"")</f>
        <v/>
      </c>
      <c r="AM573" s="142" t="str">
        <f>IF($M573&lt;&gt;"",IF($AD573=1,VLOOKUP($M573,得点換算表!$C$87:$D$96,2),VLOOKUP($M573,得点換算表!$E$87:$F$96,2)),"")</f>
        <v/>
      </c>
      <c r="AN573" s="142" t="str">
        <f t="shared" si="34"/>
        <v/>
      </c>
      <c r="AO573" s="143" t="str">
        <f>IF(AND($AN573&lt;&gt;"",$AN573&gt;=8),VLOOKUP($AN573,得点換算表!$I$10:$J$14,2),"")</f>
        <v/>
      </c>
      <c r="AP573" s="105"/>
    </row>
    <row r="574" spans="1:42" x14ac:dyDescent="0.15">
      <c r="A574" s="11"/>
      <c r="B574" s="12"/>
      <c r="C574" s="13"/>
      <c r="D574" s="13"/>
      <c r="E574" s="14"/>
      <c r="F574" s="14"/>
      <c r="G574" s="14"/>
      <c r="H574" s="14"/>
      <c r="I574" s="15"/>
      <c r="J574" s="14"/>
      <c r="K574" s="13"/>
      <c r="L574" s="14"/>
      <c r="M574" s="14"/>
      <c r="N574" s="14"/>
      <c r="O574" s="14"/>
      <c r="P574" s="198"/>
      <c r="Q574" s="198"/>
      <c r="R574" s="198"/>
      <c r="S574" s="198"/>
      <c r="T574" s="198"/>
      <c r="U574" s="198"/>
      <c r="V574" s="198"/>
      <c r="W574" s="202">
        <f t="shared" si="35"/>
        <v>0</v>
      </c>
      <c r="X574" s="14"/>
      <c r="Y574" s="14"/>
      <c r="Z574" s="108"/>
      <c r="AA574" s="114"/>
      <c r="AB574" s="129"/>
      <c r="AC574" s="128"/>
      <c r="AD574" s="142" t="str">
        <f t="shared" si="36"/>
        <v/>
      </c>
      <c r="AE574" s="142" t="str">
        <f>IF($E574&lt;&gt;"",IF($AD574=1,VLOOKUP($E574,得点換算表!$C$5:$D$14,2),VLOOKUP($E574,得点換算表!$E$5:$F$14,2)),"")</f>
        <v/>
      </c>
      <c r="AF574" s="142" t="str">
        <f>IF($F574&lt;&gt;"",IF($AD574=1,VLOOKUP($F574,得点換算表!$C$15:$D$24,2),VLOOKUP($F574,得点換算表!$E$15:$F$24,2)),"")</f>
        <v/>
      </c>
      <c r="AG574" s="142" t="str">
        <f>IF($G574&lt;&gt;"",IF($AD574=1,VLOOKUP($G574,得点換算表!$C$25:$D$34,2),VLOOKUP($G574,得点換算表!$E$25:$F$34,2)),"")</f>
        <v/>
      </c>
      <c r="AH574" s="142" t="str">
        <f>IF($H574&lt;&gt;"",IF($AD574=1,VLOOKUP($H574,得点換算表!$C$35:$D$44,2),VLOOKUP($H574,得点換算表!$E$35:$F$44,2)),"")</f>
        <v/>
      </c>
      <c r="AI574" s="142" t="str">
        <f>IF($I574&lt;&gt;"",IF($AD574=1,VLOOKUP($I574,得点換算表!$C$45:$D$55,2),VLOOKUP($I574,得点換算表!$E$45:$F$55,2)),"")</f>
        <v/>
      </c>
      <c r="AJ574" s="142" t="str">
        <f>IF($J574&lt;&gt;"",IF($AD574=1,VLOOKUP($J574,得点換算表!$C$56:$D$65,2),VLOOKUP($J574,得点換算表!$E$56:$F$65,2)),"")</f>
        <v/>
      </c>
      <c r="AK574" s="142" t="str">
        <f>IF($K574&lt;&gt;"",IF($AD574=1,VLOOKUP($K574,得点換算表!$C$66:$D$76,2),VLOOKUP($K574,得点換算表!$E$66:$F$76,2)),"")</f>
        <v/>
      </c>
      <c r="AL574" s="142" t="str">
        <f>IF($L574&lt;&gt;"",IF($AD574=1,VLOOKUP($L574,得点換算表!$C$77:$D$86,2),VLOOKUP($L574,得点換算表!$E$77:$F$86,2)),"")</f>
        <v/>
      </c>
      <c r="AM574" s="142" t="str">
        <f>IF($M574&lt;&gt;"",IF($AD574=1,VLOOKUP($M574,得点換算表!$C$87:$D$96,2),VLOOKUP($M574,得点換算表!$E$87:$F$96,2)),"")</f>
        <v/>
      </c>
      <c r="AN574" s="142" t="str">
        <f t="shared" si="34"/>
        <v/>
      </c>
      <c r="AO574" s="143" t="str">
        <f>IF(AND($AN574&lt;&gt;"",$AN574&gt;=8),VLOOKUP($AN574,得点換算表!$I$10:$J$14,2),"")</f>
        <v/>
      </c>
      <c r="AP574" s="105"/>
    </row>
    <row r="575" spans="1:42" x14ac:dyDescent="0.15">
      <c r="A575" s="11"/>
      <c r="B575" s="12"/>
      <c r="C575" s="13"/>
      <c r="D575" s="13"/>
      <c r="E575" s="14"/>
      <c r="F575" s="14"/>
      <c r="G575" s="14"/>
      <c r="H575" s="14"/>
      <c r="I575" s="15"/>
      <c r="J575" s="14"/>
      <c r="K575" s="13"/>
      <c r="L575" s="14"/>
      <c r="M575" s="14"/>
      <c r="N575" s="14"/>
      <c r="O575" s="14"/>
      <c r="P575" s="198"/>
      <c r="Q575" s="198"/>
      <c r="R575" s="198"/>
      <c r="S575" s="198"/>
      <c r="T575" s="198"/>
      <c r="U575" s="198"/>
      <c r="V575" s="198"/>
      <c r="W575" s="202">
        <f t="shared" si="35"/>
        <v>0</v>
      </c>
      <c r="X575" s="14"/>
      <c r="Y575" s="14"/>
      <c r="Z575" s="108"/>
      <c r="AA575" s="114"/>
      <c r="AB575" s="129"/>
      <c r="AC575" s="128"/>
      <c r="AD575" s="142" t="str">
        <f t="shared" si="36"/>
        <v/>
      </c>
      <c r="AE575" s="142" t="str">
        <f>IF($E575&lt;&gt;"",IF($AD575=1,VLOOKUP($E575,得点換算表!$C$5:$D$14,2),VLOOKUP($E575,得点換算表!$E$5:$F$14,2)),"")</f>
        <v/>
      </c>
      <c r="AF575" s="142" t="str">
        <f>IF($F575&lt;&gt;"",IF($AD575=1,VLOOKUP($F575,得点換算表!$C$15:$D$24,2),VLOOKUP($F575,得点換算表!$E$15:$F$24,2)),"")</f>
        <v/>
      </c>
      <c r="AG575" s="142" t="str">
        <f>IF($G575&lt;&gt;"",IF($AD575=1,VLOOKUP($G575,得点換算表!$C$25:$D$34,2),VLOOKUP($G575,得点換算表!$E$25:$F$34,2)),"")</f>
        <v/>
      </c>
      <c r="AH575" s="142" t="str">
        <f>IF($H575&lt;&gt;"",IF($AD575=1,VLOOKUP($H575,得点換算表!$C$35:$D$44,2),VLOOKUP($H575,得点換算表!$E$35:$F$44,2)),"")</f>
        <v/>
      </c>
      <c r="AI575" s="142" t="str">
        <f>IF($I575&lt;&gt;"",IF($AD575=1,VLOOKUP($I575,得点換算表!$C$45:$D$55,2),VLOOKUP($I575,得点換算表!$E$45:$F$55,2)),"")</f>
        <v/>
      </c>
      <c r="AJ575" s="142" t="str">
        <f>IF($J575&lt;&gt;"",IF($AD575=1,VLOOKUP($J575,得点換算表!$C$56:$D$65,2),VLOOKUP($J575,得点換算表!$E$56:$F$65,2)),"")</f>
        <v/>
      </c>
      <c r="AK575" s="142" t="str">
        <f>IF($K575&lt;&gt;"",IF($AD575=1,VLOOKUP($K575,得点換算表!$C$66:$D$76,2),VLOOKUP($K575,得点換算表!$E$66:$F$76,2)),"")</f>
        <v/>
      </c>
      <c r="AL575" s="142" t="str">
        <f>IF($L575&lt;&gt;"",IF($AD575=1,VLOOKUP($L575,得点換算表!$C$77:$D$86,2),VLOOKUP($L575,得点換算表!$E$77:$F$86,2)),"")</f>
        <v/>
      </c>
      <c r="AM575" s="142" t="str">
        <f>IF($M575&lt;&gt;"",IF($AD575=1,VLOOKUP($M575,得点換算表!$C$87:$D$96,2),VLOOKUP($M575,得点換算表!$E$87:$F$96,2)),"")</f>
        <v/>
      </c>
      <c r="AN575" s="142" t="str">
        <f t="shared" si="34"/>
        <v/>
      </c>
      <c r="AO575" s="143" t="str">
        <f>IF(AND($AN575&lt;&gt;"",$AN575&gt;=8),VLOOKUP($AN575,得点換算表!$I$10:$J$14,2),"")</f>
        <v/>
      </c>
      <c r="AP575" s="105"/>
    </row>
    <row r="576" spans="1:42" x14ac:dyDescent="0.15">
      <c r="A576" s="11"/>
      <c r="B576" s="12"/>
      <c r="C576" s="13"/>
      <c r="D576" s="13"/>
      <c r="E576" s="14"/>
      <c r="F576" s="14"/>
      <c r="G576" s="14"/>
      <c r="H576" s="14"/>
      <c r="I576" s="15"/>
      <c r="J576" s="14"/>
      <c r="K576" s="13"/>
      <c r="L576" s="14"/>
      <c r="M576" s="14"/>
      <c r="N576" s="14"/>
      <c r="O576" s="14"/>
      <c r="P576" s="198"/>
      <c r="Q576" s="198"/>
      <c r="R576" s="198"/>
      <c r="S576" s="198"/>
      <c r="T576" s="198"/>
      <c r="U576" s="198"/>
      <c r="V576" s="198"/>
      <c r="W576" s="202">
        <f t="shared" si="35"/>
        <v>0</v>
      </c>
      <c r="X576" s="14"/>
      <c r="Y576" s="14"/>
      <c r="Z576" s="108"/>
      <c r="AA576" s="114"/>
      <c r="AB576" s="129"/>
      <c r="AC576" s="128"/>
      <c r="AD576" s="142" t="str">
        <f t="shared" si="36"/>
        <v/>
      </c>
      <c r="AE576" s="142" t="str">
        <f>IF($E576&lt;&gt;"",IF($AD576=1,VLOOKUP($E576,得点換算表!$C$5:$D$14,2),VLOOKUP($E576,得点換算表!$E$5:$F$14,2)),"")</f>
        <v/>
      </c>
      <c r="AF576" s="142" t="str">
        <f>IF($F576&lt;&gt;"",IF($AD576=1,VLOOKUP($F576,得点換算表!$C$15:$D$24,2),VLOOKUP($F576,得点換算表!$E$15:$F$24,2)),"")</f>
        <v/>
      </c>
      <c r="AG576" s="142" t="str">
        <f>IF($G576&lt;&gt;"",IF($AD576=1,VLOOKUP($G576,得点換算表!$C$25:$D$34,2),VLOOKUP($G576,得点換算表!$E$25:$F$34,2)),"")</f>
        <v/>
      </c>
      <c r="AH576" s="142" t="str">
        <f>IF($H576&lt;&gt;"",IF($AD576=1,VLOOKUP($H576,得点換算表!$C$35:$D$44,2),VLOOKUP($H576,得点換算表!$E$35:$F$44,2)),"")</f>
        <v/>
      </c>
      <c r="AI576" s="142" t="str">
        <f>IF($I576&lt;&gt;"",IF($AD576=1,VLOOKUP($I576,得点換算表!$C$45:$D$55,2),VLOOKUP($I576,得点換算表!$E$45:$F$55,2)),"")</f>
        <v/>
      </c>
      <c r="AJ576" s="142" t="str">
        <f>IF($J576&lt;&gt;"",IF($AD576=1,VLOOKUP($J576,得点換算表!$C$56:$D$65,2),VLOOKUP($J576,得点換算表!$E$56:$F$65,2)),"")</f>
        <v/>
      </c>
      <c r="AK576" s="142" t="str">
        <f>IF($K576&lt;&gt;"",IF($AD576=1,VLOOKUP($K576,得点換算表!$C$66:$D$76,2),VLOOKUP($K576,得点換算表!$E$66:$F$76,2)),"")</f>
        <v/>
      </c>
      <c r="AL576" s="142" t="str">
        <f>IF($L576&lt;&gt;"",IF($AD576=1,VLOOKUP($L576,得点換算表!$C$77:$D$86,2),VLOOKUP($L576,得点換算表!$E$77:$F$86,2)),"")</f>
        <v/>
      </c>
      <c r="AM576" s="142" t="str">
        <f>IF($M576&lt;&gt;"",IF($AD576=1,VLOOKUP($M576,得点換算表!$C$87:$D$96,2),VLOOKUP($M576,得点換算表!$E$87:$F$96,2)),"")</f>
        <v/>
      </c>
      <c r="AN576" s="142" t="str">
        <f t="shared" si="34"/>
        <v/>
      </c>
      <c r="AO576" s="143" t="str">
        <f>IF(AND($AN576&lt;&gt;"",$AN576&gt;=8),VLOOKUP($AN576,得点換算表!$I$10:$J$14,2),"")</f>
        <v/>
      </c>
      <c r="AP576" s="105"/>
    </row>
    <row r="577" spans="1:42" x14ac:dyDescent="0.15">
      <c r="A577" s="11"/>
      <c r="B577" s="12"/>
      <c r="C577" s="13"/>
      <c r="D577" s="13"/>
      <c r="E577" s="14"/>
      <c r="F577" s="14"/>
      <c r="G577" s="14"/>
      <c r="H577" s="14"/>
      <c r="I577" s="15"/>
      <c r="J577" s="14"/>
      <c r="K577" s="13"/>
      <c r="L577" s="14"/>
      <c r="M577" s="14"/>
      <c r="N577" s="14"/>
      <c r="O577" s="14"/>
      <c r="P577" s="198"/>
      <c r="Q577" s="198"/>
      <c r="R577" s="198"/>
      <c r="S577" s="198"/>
      <c r="T577" s="198"/>
      <c r="U577" s="198"/>
      <c r="V577" s="198"/>
      <c r="W577" s="202">
        <f t="shared" si="35"/>
        <v>0</v>
      </c>
      <c r="X577" s="14"/>
      <c r="Y577" s="14"/>
      <c r="Z577" s="108"/>
      <c r="AA577" s="114"/>
      <c r="AB577" s="129"/>
      <c r="AC577" s="128"/>
      <c r="AD577" s="142" t="str">
        <f t="shared" si="36"/>
        <v/>
      </c>
      <c r="AE577" s="142" t="str">
        <f>IF($E577&lt;&gt;"",IF($AD577=1,VLOOKUP($E577,得点換算表!$C$5:$D$14,2),VLOOKUP($E577,得点換算表!$E$5:$F$14,2)),"")</f>
        <v/>
      </c>
      <c r="AF577" s="142" t="str">
        <f>IF($F577&lt;&gt;"",IF($AD577=1,VLOOKUP($F577,得点換算表!$C$15:$D$24,2),VLOOKUP($F577,得点換算表!$E$15:$F$24,2)),"")</f>
        <v/>
      </c>
      <c r="AG577" s="142" t="str">
        <f>IF($G577&lt;&gt;"",IF($AD577=1,VLOOKUP($G577,得点換算表!$C$25:$D$34,2),VLOOKUP($G577,得点換算表!$E$25:$F$34,2)),"")</f>
        <v/>
      </c>
      <c r="AH577" s="142" t="str">
        <f>IF($H577&lt;&gt;"",IF($AD577=1,VLOOKUP($H577,得点換算表!$C$35:$D$44,2),VLOOKUP($H577,得点換算表!$E$35:$F$44,2)),"")</f>
        <v/>
      </c>
      <c r="AI577" s="142" t="str">
        <f>IF($I577&lt;&gt;"",IF($AD577=1,VLOOKUP($I577,得点換算表!$C$45:$D$55,2),VLOOKUP($I577,得点換算表!$E$45:$F$55,2)),"")</f>
        <v/>
      </c>
      <c r="AJ577" s="142" t="str">
        <f>IF($J577&lt;&gt;"",IF($AD577=1,VLOOKUP($J577,得点換算表!$C$56:$D$65,2),VLOOKUP($J577,得点換算表!$E$56:$F$65,2)),"")</f>
        <v/>
      </c>
      <c r="AK577" s="142" t="str">
        <f>IF($K577&lt;&gt;"",IF($AD577=1,VLOOKUP($K577,得点換算表!$C$66:$D$76,2),VLOOKUP($K577,得点換算表!$E$66:$F$76,2)),"")</f>
        <v/>
      </c>
      <c r="AL577" s="142" t="str">
        <f>IF($L577&lt;&gt;"",IF($AD577=1,VLOOKUP($L577,得点換算表!$C$77:$D$86,2),VLOOKUP($L577,得点換算表!$E$77:$F$86,2)),"")</f>
        <v/>
      </c>
      <c r="AM577" s="142" t="str">
        <f>IF($M577&lt;&gt;"",IF($AD577=1,VLOOKUP($M577,得点換算表!$C$87:$D$96,2),VLOOKUP($M577,得点換算表!$E$87:$F$96,2)),"")</f>
        <v/>
      </c>
      <c r="AN577" s="142" t="str">
        <f t="shared" si="34"/>
        <v/>
      </c>
      <c r="AO577" s="143" t="str">
        <f>IF(AND($AN577&lt;&gt;"",$AN577&gt;=8),VLOOKUP($AN577,得点換算表!$I$10:$J$14,2),"")</f>
        <v/>
      </c>
      <c r="AP577" s="105"/>
    </row>
    <row r="578" spans="1:42" x14ac:dyDescent="0.15">
      <c r="A578" s="11"/>
      <c r="B578" s="12"/>
      <c r="C578" s="13"/>
      <c r="D578" s="13"/>
      <c r="E578" s="14"/>
      <c r="F578" s="14"/>
      <c r="G578" s="14"/>
      <c r="H578" s="14"/>
      <c r="I578" s="15"/>
      <c r="J578" s="14"/>
      <c r="K578" s="13"/>
      <c r="L578" s="14"/>
      <c r="M578" s="14"/>
      <c r="N578" s="14"/>
      <c r="O578" s="14"/>
      <c r="P578" s="198"/>
      <c r="Q578" s="198"/>
      <c r="R578" s="198"/>
      <c r="S578" s="198"/>
      <c r="T578" s="198"/>
      <c r="U578" s="198"/>
      <c r="V578" s="198"/>
      <c r="W578" s="202">
        <f t="shared" si="35"/>
        <v>0</v>
      </c>
      <c r="X578" s="14"/>
      <c r="Y578" s="14"/>
      <c r="Z578" s="108"/>
      <c r="AA578" s="114"/>
      <c r="AB578" s="129"/>
      <c r="AC578" s="128"/>
      <c r="AD578" s="142" t="str">
        <f t="shared" si="36"/>
        <v/>
      </c>
      <c r="AE578" s="142" t="str">
        <f>IF($E578&lt;&gt;"",IF($AD578=1,VLOOKUP($E578,得点換算表!$C$5:$D$14,2),VLOOKUP($E578,得点換算表!$E$5:$F$14,2)),"")</f>
        <v/>
      </c>
      <c r="AF578" s="142" t="str">
        <f>IF($F578&lt;&gt;"",IF($AD578=1,VLOOKUP($F578,得点換算表!$C$15:$D$24,2),VLOOKUP($F578,得点換算表!$E$15:$F$24,2)),"")</f>
        <v/>
      </c>
      <c r="AG578" s="142" t="str">
        <f>IF($G578&lt;&gt;"",IF($AD578=1,VLOOKUP($G578,得点換算表!$C$25:$D$34,2),VLOOKUP($G578,得点換算表!$E$25:$F$34,2)),"")</f>
        <v/>
      </c>
      <c r="AH578" s="142" t="str">
        <f>IF($H578&lt;&gt;"",IF($AD578=1,VLOOKUP($H578,得点換算表!$C$35:$D$44,2),VLOOKUP($H578,得点換算表!$E$35:$F$44,2)),"")</f>
        <v/>
      </c>
      <c r="AI578" s="142" t="str">
        <f>IF($I578&lt;&gt;"",IF($AD578=1,VLOOKUP($I578,得点換算表!$C$45:$D$55,2),VLOOKUP($I578,得点換算表!$E$45:$F$55,2)),"")</f>
        <v/>
      </c>
      <c r="AJ578" s="142" t="str">
        <f>IF($J578&lt;&gt;"",IF($AD578=1,VLOOKUP($J578,得点換算表!$C$56:$D$65,2),VLOOKUP($J578,得点換算表!$E$56:$F$65,2)),"")</f>
        <v/>
      </c>
      <c r="AK578" s="142" t="str">
        <f>IF($K578&lt;&gt;"",IF($AD578=1,VLOOKUP($K578,得点換算表!$C$66:$D$76,2),VLOOKUP($K578,得点換算表!$E$66:$F$76,2)),"")</f>
        <v/>
      </c>
      <c r="AL578" s="142" t="str">
        <f>IF($L578&lt;&gt;"",IF($AD578=1,VLOOKUP($L578,得点換算表!$C$77:$D$86,2),VLOOKUP($L578,得点換算表!$E$77:$F$86,2)),"")</f>
        <v/>
      </c>
      <c r="AM578" s="142" t="str">
        <f>IF($M578&lt;&gt;"",IF($AD578=1,VLOOKUP($M578,得点換算表!$C$87:$D$96,2),VLOOKUP($M578,得点換算表!$E$87:$F$96,2)),"")</f>
        <v/>
      </c>
      <c r="AN578" s="142" t="str">
        <f t="shared" ref="AN578:AN641" si="37">IF(AND($AD578&lt;&gt;"",COUNT(AE578:AM578)&gt;7),IF(AND(AI578&lt;&gt;"",AJ578&lt;&gt;""),IF(AI578&gt;=AJ578,SUM(AE578:AI578,AK578:AM578),IF(AI578&lt;AJ578,SUM(AE578:AH578,AJ578:AM578),"")),IF(AND(AI578&lt;&gt;"",AJ578=""),SUM(AE578:AI578,AK578:AM578),IF(AND(AI578="",AJ578&lt;&gt;""),SUM(AE578:AH578,AJ578:AM578),""))),"")</f>
        <v/>
      </c>
      <c r="AO578" s="143" t="str">
        <f>IF(AND($AN578&lt;&gt;"",$AN578&gt;=8),VLOOKUP($AN578,得点換算表!$I$10:$J$14,2),"")</f>
        <v/>
      </c>
      <c r="AP578" s="105"/>
    </row>
    <row r="579" spans="1:42" x14ac:dyDescent="0.15">
      <c r="A579" s="11"/>
      <c r="B579" s="12"/>
      <c r="C579" s="13"/>
      <c r="D579" s="13"/>
      <c r="E579" s="14"/>
      <c r="F579" s="14"/>
      <c r="G579" s="14"/>
      <c r="H579" s="14"/>
      <c r="I579" s="15"/>
      <c r="J579" s="14"/>
      <c r="K579" s="13"/>
      <c r="L579" s="14"/>
      <c r="M579" s="14"/>
      <c r="N579" s="14"/>
      <c r="O579" s="14"/>
      <c r="P579" s="198"/>
      <c r="Q579" s="198"/>
      <c r="R579" s="198"/>
      <c r="S579" s="198"/>
      <c r="T579" s="198"/>
      <c r="U579" s="198"/>
      <c r="V579" s="198"/>
      <c r="W579" s="202">
        <f t="shared" ref="W579:W642" si="38">SUM(P579:V579)</f>
        <v>0</v>
      </c>
      <c r="X579" s="14"/>
      <c r="Y579" s="14"/>
      <c r="Z579" s="108"/>
      <c r="AA579" s="114"/>
      <c r="AB579" s="129"/>
      <c r="AC579" s="128"/>
      <c r="AD579" s="142" t="str">
        <f t="shared" ref="AD579:AD642" si="39">IF($A579&lt;&gt;"",$A579,"")</f>
        <v/>
      </c>
      <c r="AE579" s="142" t="str">
        <f>IF($E579&lt;&gt;"",IF($AD579=1,VLOOKUP($E579,得点換算表!$C$5:$D$14,2),VLOOKUP($E579,得点換算表!$E$5:$F$14,2)),"")</f>
        <v/>
      </c>
      <c r="AF579" s="142" t="str">
        <f>IF($F579&lt;&gt;"",IF($AD579=1,VLOOKUP($F579,得点換算表!$C$15:$D$24,2),VLOOKUP($F579,得点換算表!$E$15:$F$24,2)),"")</f>
        <v/>
      </c>
      <c r="AG579" s="142" t="str">
        <f>IF($G579&lt;&gt;"",IF($AD579=1,VLOOKUP($G579,得点換算表!$C$25:$D$34,2),VLOOKUP($G579,得点換算表!$E$25:$F$34,2)),"")</f>
        <v/>
      </c>
      <c r="AH579" s="142" t="str">
        <f>IF($H579&lt;&gt;"",IF($AD579=1,VLOOKUP($H579,得点換算表!$C$35:$D$44,2),VLOOKUP($H579,得点換算表!$E$35:$F$44,2)),"")</f>
        <v/>
      </c>
      <c r="AI579" s="142" t="str">
        <f>IF($I579&lt;&gt;"",IF($AD579=1,VLOOKUP($I579,得点換算表!$C$45:$D$55,2),VLOOKUP($I579,得点換算表!$E$45:$F$55,2)),"")</f>
        <v/>
      </c>
      <c r="AJ579" s="142" t="str">
        <f>IF($J579&lt;&gt;"",IF($AD579=1,VLOOKUP($J579,得点換算表!$C$56:$D$65,2),VLOOKUP($J579,得点換算表!$E$56:$F$65,2)),"")</f>
        <v/>
      </c>
      <c r="AK579" s="142" t="str">
        <f>IF($K579&lt;&gt;"",IF($AD579=1,VLOOKUP($K579,得点換算表!$C$66:$D$76,2),VLOOKUP($K579,得点換算表!$E$66:$F$76,2)),"")</f>
        <v/>
      </c>
      <c r="AL579" s="142" t="str">
        <f>IF($L579&lt;&gt;"",IF($AD579=1,VLOOKUP($L579,得点換算表!$C$77:$D$86,2),VLOOKUP($L579,得点換算表!$E$77:$F$86,2)),"")</f>
        <v/>
      </c>
      <c r="AM579" s="142" t="str">
        <f>IF($M579&lt;&gt;"",IF($AD579=1,VLOOKUP($M579,得点換算表!$C$87:$D$96,2),VLOOKUP($M579,得点換算表!$E$87:$F$96,2)),"")</f>
        <v/>
      </c>
      <c r="AN579" s="142" t="str">
        <f t="shared" si="37"/>
        <v/>
      </c>
      <c r="AO579" s="143" t="str">
        <f>IF(AND($AN579&lt;&gt;"",$AN579&gt;=8),VLOOKUP($AN579,得点換算表!$I$10:$J$14,2),"")</f>
        <v/>
      </c>
      <c r="AP579" s="105"/>
    </row>
    <row r="580" spans="1:42" x14ac:dyDescent="0.15">
      <c r="A580" s="11"/>
      <c r="B580" s="12"/>
      <c r="C580" s="13"/>
      <c r="D580" s="13"/>
      <c r="E580" s="14"/>
      <c r="F580" s="14"/>
      <c r="G580" s="14"/>
      <c r="H580" s="14"/>
      <c r="I580" s="15"/>
      <c r="J580" s="14"/>
      <c r="K580" s="13"/>
      <c r="L580" s="14"/>
      <c r="M580" s="14"/>
      <c r="N580" s="14"/>
      <c r="O580" s="14"/>
      <c r="P580" s="198"/>
      <c r="Q580" s="198"/>
      <c r="R580" s="198"/>
      <c r="S580" s="198"/>
      <c r="T580" s="198"/>
      <c r="U580" s="198"/>
      <c r="V580" s="198"/>
      <c r="W580" s="202">
        <f t="shared" si="38"/>
        <v>0</v>
      </c>
      <c r="X580" s="14"/>
      <c r="Y580" s="14"/>
      <c r="Z580" s="108"/>
      <c r="AA580" s="114"/>
      <c r="AB580" s="129"/>
      <c r="AC580" s="128"/>
      <c r="AD580" s="142" t="str">
        <f t="shared" si="39"/>
        <v/>
      </c>
      <c r="AE580" s="142" t="str">
        <f>IF($E580&lt;&gt;"",IF($AD580=1,VLOOKUP($E580,得点換算表!$C$5:$D$14,2),VLOOKUP($E580,得点換算表!$E$5:$F$14,2)),"")</f>
        <v/>
      </c>
      <c r="AF580" s="142" t="str">
        <f>IF($F580&lt;&gt;"",IF($AD580=1,VLOOKUP($F580,得点換算表!$C$15:$D$24,2),VLOOKUP($F580,得点換算表!$E$15:$F$24,2)),"")</f>
        <v/>
      </c>
      <c r="AG580" s="142" t="str">
        <f>IF($G580&lt;&gt;"",IF($AD580=1,VLOOKUP($G580,得点換算表!$C$25:$D$34,2),VLOOKUP($G580,得点換算表!$E$25:$F$34,2)),"")</f>
        <v/>
      </c>
      <c r="AH580" s="142" t="str">
        <f>IF($H580&lt;&gt;"",IF($AD580=1,VLOOKUP($H580,得点換算表!$C$35:$D$44,2),VLOOKUP($H580,得点換算表!$E$35:$F$44,2)),"")</f>
        <v/>
      </c>
      <c r="AI580" s="142" t="str">
        <f>IF($I580&lt;&gt;"",IF($AD580=1,VLOOKUP($I580,得点換算表!$C$45:$D$55,2),VLOOKUP($I580,得点換算表!$E$45:$F$55,2)),"")</f>
        <v/>
      </c>
      <c r="AJ580" s="142" t="str">
        <f>IF($J580&lt;&gt;"",IF($AD580=1,VLOOKUP($J580,得点換算表!$C$56:$D$65,2),VLOOKUP($J580,得点換算表!$E$56:$F$65,2)),"")</f>
        <v/>
      </c>
      <c r="AK580" s="142" t="str">
        <f>IF($K580&lt;&gt;"",IF($AD580=1,VLOOKUP($K580,得点換算表!$C$66:$D$76,2),VLOOKUP($K580,得点換算表!$E$66:$F$76,2)),"")</f>
        <v/>
      </c>
      <c r="AL580" s="142" t="str">
        <f>IF($L580&lt;&gt;"",IF($AD580=1,VLOOKUP($L580,得点換算表!$C$77:$D$86,2),VLOOKUP($L580,得点換算表!$E$77:$F$86,2)),"")</f>
        <v/>
      </c>
      <c r="AM580" s="142" t="str">
        <f>IF($M580&lt;&gt;"",IF($AD580=1,VLOOKUP($M580,得点換算表!$C$87:$D$96,2),VLOOKUP($M580,得点換算表!$E$87:$F$96,2)),"")</f>
        <v/>
      </c>
      <c r="AN580" s="142" t="str">
        <f t="shared" si="37"/>
        <v/>
      </c>
      <c r="AO580" s="143" t="str">
        <f>IF(AND($AN580&lt;&gt;"",$AN580&gt;=8),VLOOKUP($AN580,得点換算表!$I$10:$J$14,2),"")</f>
        <v/>
      </c>
      <c r="AP580" s="105"/>
    </row>
    <row r="581" spans="1:42" x14ac:dyDescent="0.15">
      <c r="A581" s="11"/>
      <c r="B581" s="12"/>
      <c r="C581" s="13"/>
      <c r="D581" s="13"/>
      <c r="E581" s="14"/>
      <c r="F581" s="14"/>
      <c r="G581" s="14"/>
      <c r="H581" s="14"/>
      <c r="I581" s="15"/>
      <c r="J581" s="14"/>
      <c r="K581" s="13"/>
      <c r="L581" s="14"/>
      <c r="M581" s="14"/>
      <c r="N581" s="14"/>
      <c r="O581" s="14"/>
      <c r="P581" s="198"/>
      <c r="Q581" s="198"/>
      <c r="R581" s="198"/>
      <c r="S581" s="198"/>
      <c r="T581" s="198"/>
      <c r="U581" s="198"/>
      <c r="V581" s="198"/>
      <c r="W581" s="202">
        <f t="shared" si="38"/>
        <v>0</v>
      </c>
      <c r="X581" s="14"/>
      <c r="Y581" s="14"/>
      <c r="Z581" s="108"/>
      <c r="AA581" s="114"/>
      <c r="AB581" s="129"/>
      <c r="AC581" s="128"/>
      <c r="AD581" s="142" t="str">
        <f t="shared" si="39"/>
        <v/>
      </c>
      <c r="AE581" s="142" t="str">
        <f>IF($E581&lt;&gt;"",IF($AD581=1,VLOOKUP($E581,得点換算表!$C$5:$D$14,2),VLOOKUP($E581,得点換算表!$E$5:$F$14,2)),"")</f>
        <v/>
      </c>
      <c r="AF581" s="142" t="str">
        <f>IF($F581&lt;&gt;"",IF($AD581=1,VLOOKUP($F581,得点換算表!$C$15:$D$24,2),VLOOKUP($F581,得点換算表!$E$15:$F$24,2)),"")</f>
        <v/>
      </c>
      <c r="AG581" s="142" t="str">
        <f>IF($G581&lt;&gt;"",IF($AD581=1,VLOOKUP($G581,得点換算表!$C$25:$D$34,2),VLOOKUP($G581,得点換算表!$E$25:$F$34,2)),"")</f>
        <v/>
      </c>
      <c r="AH581" s="142" t="str">
        <f>IF($H581&lt;&gt;"",IF($AD581=1,VLOOKUP($H581,得点換算表!$C$35:$D$44,2),VLOOKUP($H581,得点換算表!$E$35:$F$44,2)),"")</f>
        <v/>
      </c>
      <c r="AI581" s="142" t="str">
        <f>IF($I581&lt;&gt;"",IF($AD581=1,VLOOKUP($I581,得点換算表!$C$45:$D$55,2),VLOOKUP($I581,得点換算表!$E$45:$F$55,2)),"")</f>
        <v/>
      </c>
      <c r="AJ581" s="142" t="str">
        <f>IF($J581&lt;&gt;"",IF($AD581=1,VLOOKUP($J581,得点換算表!$C$56:$D$65,2),VLOOKUP($J581,得点換算表!$E$56:$F$65,2)),"")</f>
        <v/>
      </c>
      <c r="AK581" s="142" t="str">
        <f>IF($K581&lt;&gt;"",IF($AD581=1,VLOOKUP($K581,得点換算表!$C$66:$D$76,2),VLOOKUP($K581,得点換算表!$E$66:$F$76,2)),"")</f>
        <v/>
      </c>
      <c r="AL581" s="142" t="str">
        <f>IF($L581&lt;&gt;"",IF($AD581=1,VLOOKUP($L581,得点換算表!$C$77:$D$86,2),VLOOKUP($L581,得点換算表!$E$77:$F$86,2)),"")</f>
        <v/>
      </c>
      <c r="AM581" s="142" t="str">
        <f>IF($M581&lt;&gt;"",IF($AD581=1,VLOOKUP($M581,得点換算表!$C$87:$D$96,2),VLOOKUP($M581,得点換算表!$E$87:$F$96,2)),"")</f>
        <v/>
      </c>
      <c r="AN581" s="142" t="str">
        <f t="shared" si="37"/>
        <v/>
      </c>
      <c r="AO581" s="143" t="str">
        <f>IF(AND($AN581&lt;&gt;"",$AN581&gt;=8),VLOOKUP($AN581,得点換算表!$I$10:$J$14,2),"")</f>
        <v/>
      </c>
      <c r="AP581" s="105"/>
    </row>
    <row r="582" spans="1:42" x14ac:dyDescent="0.15">
      <c r="A582" s="11"/>
      <c r="B582" s="12"/>
      <c r="C582" s="13"/>
      <c r="D582" s="13"/>
      <c r="E582" s="14"/>
      <c r="F582" s="14"/>
      <c r="G582" s="14"/>
      <c r="H582" s="14"/>
      <c r="I582" s="15"/>
      <c r="J582" s="14"/>
      <c r="K582" s="13"/>
      <c r="L582" s="14"/>
      <c r="M582" s="14"/>
      <c r="N582" s="14"/>
      <c r="O582" s="14"/>
      <c r="P582" s="198"/>
      <c r="Q582" s="198"/>
      <c r="R582" s="198"/>
      <c r="S582" s="198"/>
      <c r="T582" s="198"/>
      <c r="U582" s="198"/>
      <c r="V582" s="198"/>
      <c r="W582" s="202">
        <f t="shared" si="38"/>
        <v>0</v>
      </c>
      <c r="X582" s="14"/>
      <c r="Y582" s="14"/>
      <c r="Z582" s="108"/>
      <c r="AA582" s="114"/>
      <c r="AB582" s="129"/>
      <c r="AC582" s="128"/>
      <c r="AD582" s="142" t="str">
        <f t="shared" si="39"/>
        <v/>
      </c>
      <c r="AE582" s="142" t="str">
        <f>IF($E582&lt;&gt;"",IF($AD582=1,VLOOKUP($E582,得点換算表!$C$5:$D$14,2),VLOOKUP($E582,得点換算表!$E$5:$F$14,2)),"")</f>
        <v/>
      </c>
      <c r="AF582" s="142" t="str">
        <f>IF($F582&lt;&gt;"",IF($AD582=1,VLOOKUP($F582,得点換算表!$C$15:$D$24,2),VLOOKUP($F582,得点換算表!$E$15:$F$24,2)),"")</f>
        <v/>
      </c>
      <c r="AG582" s="142" t="str">
        <f>IF($G582&lt;&gt;"",IF($AD582=1,VLOOKUP($G582,得点換算表!$C$25:$D$34,2),VLOOKUP($G582,得点換算表!$E$25:$F$34,2)),"")</f>
        <v/>
      </c>
      <c r="AH582" s="142" t="str">
        <f>IF($H582&lt;&gt;"",IF($AD582=1,VLOOKUP($H582,得点換算表!$C$35:$D$44,2),VLOOKUP($H582,得点換算表!$E$35:$F$44,2)),"")</f>
        <v/>
      </c>
      <c r="AI582" s="142" t="str">
        <f>IF($I582&lt;&gt;"",IF($AD582=1,VLOOKUP($I582,得点換算表!$C$45:$D$55,2),VLOOKUP($I582,得点換算表!$E$45:$F$55,2)),"")</f>
        <v/>
      </c>
      <c r="AJ582" s="142" t="str">
        <f>IF($J582&lt;&gt;"",IF($AD582=1,VLOOKUP($J582,得点換算表!$C$56:$D$65,2),VLOOKUP($J582,得点換算表!$E$56:$F$65,2)),"")</f>
        <v/>
      </c>
      <c r="AK582" s="142" t="str">
        <f>IF($K582&lt;&gt;"",IF($AD582=1,VLOOKUP($K582,得点換算表!$C$66:$D$76,2),VLOOKUP($K582,得点換算表!$E$66:$F$76,2)),"")</f>
        <v/>
      </c>
      <c r="AL582" s="142" t="str">
        <f>IF($L582&lt;&gt;"",IF($AD582=1,VLOOKUP($L582,得点換算表!$C$77:$D$86,2),VLOOKUP($L582,得点換算表!$E$77:$F$86,2)),"")</f>
        <v/>
      </c>
      <c r="AM582" s="142" t="str">
        <f>IF($M582&lt;&gt;"",IF($AD582=1,VLOOKUP($M582,得点換算表!$C$87:$D$96,2),VLOOKUP($M582,得点換算表!$E$87:$F$96,2)),"")</f>
        <v/>
      </c>
      <c r="AN582" s="142" t="str">
        <f t="shared" si="37"/>
        <v/>
      </c>
      <c r="AO582" s="143" t="str">
        <f>IF(AND($AN582&lt;&gt;"",$AN582&gt;=8),VLOOKUP($AN582,得点換算表!$I$10:$J$14,2),"")</f>
        <v/>
      </c>
      <c r="AP582" s="105"/>
    </row>
    <row r="583" spans="1:42" x14ac:dyDescent="0.15">
      <c r="A583" s="11"/>
      <c r="B583" s="12"/>
      <c r="C583" s="13"/>
      <c r="D583" s="13"/>
      <c r="E583" s="14"/>
      <c r="F583" s="14"/>
      <c r="G583" s="14"/>
      <c r="H583" s="14"/>
      <c r="I583" s="15"/>
      <c r="J583" s="14"/>
      <c r="K583" s="13"/>
      <c r="L583" s="14"/>
      <c r="M583" s="14"/>
      <c r="N583" s="14"/>
      <c r="O583" s="14"/>
      <c r="P583" s="198"/>
      <c r="Q583" s="198"/>
      <c r="R583" s="198"/>
      <c r="S583" s="198"/>
      <c r="T583" s="198"/>
      <c r="U583" s="198"/>
      <c r="V583" s="198"/>
      <c r="W583" s="202">
        <f t="shared" si="38"/>
        <v>0</v>
      </c>
      <c r="X583" s="14"/>
      <c r="Y583" s="14"/>
      <c r="Z583" s="108"/>
      <c r="AA583" s="114"/>
      <c r="AB583" s="129"/>
      <c r="AC583" s="128"/>
      <c r="AD583" s="142" t="str">
        <f t="shared" si="39"/>
        <v/>
      </c>
      <c r="AE583" s="142" t="str">
        <f>IF($E583&lt;&gt;"",IF($AD583=1,VLOOKUP($E583,得点換算表!$C$5:$D$14,2),VLOOKUP($E583,得点換算表!$E$5:$F$14,2)),"")</f>
        <v/>
      </c>
      <c r="AF583" s="142" t="str">
        <f>IF($F583&lt;&gt;"",IF($AD583=1,VLOOKUP($F583,得点換算表!$C$15:$D$24,2),VLOOKUP($F583,得点換算表!$E$15:$F$24,2)),"")</f>
        <v/>
      </c>
      <c r="AG583" s="142" t="str">
        <f>IF($G583&lt;&gt;"",IF($AD583=1,VLOOKUP($G583,得点換算表!$C$25:$D$34,2),VLOOKUP($G583,得点換算表!$E$25:$F$34,2)),"")</f>
        <v/>
      </c>
      <c r="AH583" s="142" t="str">
        <f>IF($H583&lt;&gt;"",IF($AD583=1,VLOOKUP($H583,得点換算表!$C$35:$D$44,2),VLOOKUP($H583,得点換算表!$E$35:$F$44,2)),"")</f>
        <v/>
      </c>
      <c r="AI583" s="142" t="str">
        <f>IF($I583&lt;&gt;"",IF($AD583=1,VLOOKUP($I583,得点換算表!$C$45:$D$55,2),VLOOKUP($I583,得点換算表!$E$45:$F$55,2)),"")</f>
        <v/>
      </c>
      <c r="AJ583" s="142" t="str">
        <f>IF($J583&lt;&gt;"",IF($AD583=1,VLOOKUP($J583,得点換算表!$C$56:$D$65,2),VLOOKUP($J583,得点換算表!$E$56:$F$65,2)),"")</f>
        <v/>
      </c>
      <c r="AK583" s="142" t="str">
        <f>IF($K583&lt;&gt;"",IF($AD583=1,VLOOKUP($K583,得点換算表!$C$66:$D$76,2),VLOOKUP($K583,得点換算表!$E$66:$F$76,2)),"")</f>
        <v/>
      </c>
      <c r="AL583" s="142" t="str">
        <f>IF($L583&lt;&gt;"",IF($AD583=1,VLOOKUP($L583,得点換算表!$C$77:$D$86,2),VLOOKUP($L583,得点換算表!$E$77:$F$86,2)),"")</f>
        <v/>
      </c>
      <c r="AM583" s="142" t="str">
        <f>IF($M583&lt;&gt;"",IF($AD583=1,VLOOKUP($M583,得点換算表!$C$87:$D$96,2),VLOOKUP($M583,得点換算表!$E$87:$F$96,2)),"")</f>
        <v/>
      </c>
      <c r="AN583" s="142" t="str">
        <f t="shared" si="37"/>
        <v/>
      </c>
      <c r="AO583" s="143" t="str">
        <f>IF(AND($AN583&lt;&gt;"",$AN583&gt;=8),VLOOKUP($AN583,得点換算表!$I$10:$J$14,2),"")</f>
        <v/>
      </c>
      <c r="AP583" s="105"/>
    </row>
    <row r="584" spans="1:42" x14ac:dyDescent="0.15">
      <c r="A584" s="11"/>
      <c r="B584" s="12"/>
      <c r="C584" s="13"/>
      <c r="D584" s="13"/>
      <c r="E584" s="14"/>
      <c r="F584" s="14"/>
      <c r="G584" s="14"/>
      <c r="H584" s="14"/>
      <c r="I584" s="15"/>
      <c r="J584" s="14"/>
      <c r="K584" s="13"/>
      <c r="L584" s="14"/>
      <c r="M584" s="14"/>
      <c r="N584" s="14"/>
      <c r="O584" s="14"/>
      <c r="P584" s="198"/>
      <c r="Q584" s="198"/>
      <c r="R584" s="198"/>
      <c r="S584" s="198"/>
      <c r="T584" s="198"/>
      <c r="U584" s="198"/>
      <c r="V584" s="198"/>
      <c r="W584" s="202">
        <f t="shared" si="38"/>
        <v>0</v>
      </c>
      <c r="X584" s="14"/>
      <c r="Y584" s="14"/>
      <c r="Z584" s="108"/>
      <c r="AA584" s="114"/>
      <c r="AB584" s="129"/>
      <c r="AC584" s="128"/>
      <c r="AD584" s="142" t="str">
        <f t="shared" si="39"/>
        <v/>
      </c>
      <c r="AE584" s="142" t="str">
        <f>IF($E584&lt;&gt;"",IF($AD584=1,VLOOKUP($E584,得点換算表!$C$5:$D$14,2),VLOOKUP($E584,得点換算表!$E$5:$F$14,2)),"")</f>
        <v/>
      </c>
      <c r="AF584" s="142" t="str">
        <f>IF($F584&lt;&gt;"",IF($AD584=1,VLOOKUP($F584,得点換算表!$C$15:$D$24,2),VLOOKUP($F584,得点換算表!$E$15:$F$24,2)),"")</f>
        <v/>
      </c>
      <c r="AG584" s="142" t="str">
        <f>IF($G584&lt;&gt;"",IF($AD584=1,VLOOKUP($G584,得点換算表!$C$25:$D$34,2),VLOOKUP($G584,得点換算表!$E$25:$F$34,2)),"")</f>
        <v/>
      </c>
      <c r="AH584" s="142" t="str">
        <f>IF($H584&lt;&gt;"",IF($AD584=1,VLOOKUP($H584,得点換算表!$C$35:$D$44,2),VLOOKUP($H584,得点換算表!$E$35:$F$44,2)),"")</f>
        <v/>
      </c>
      <c r="AI584" s="142" t="str">
        <f>IF($I584&lt;&gt;"",IF($AD584=1,VLOOKUP($I584,得点換算表!$C$45:$D$55,2),VLOOKUP($I584,得点換算表!$E$45:$F$55,2)),"")</f>
        <v/>
      </c>
      <c r="AJ584" s="142" t="str">
        <f>IF($J584&lt;&gt;"",IF($AD584=1,VLOOKUP($J584,得点換算表!$C$56:$D$65,2),VLOOKUP($J584,得点換算表!$E$56:$F$65,2)),"")</f>
        <v/>
      </c>
      <c r="AK584" s="142" t="str">
        <f>IF($K584&lt;&gt;"",IF($AD584=1,VLOOKUP($K584,得点換算表!$C$66:$D$76,2),VLOOKUP($K584,得点換算表!$E$66:$F$76,2)),"")</f>
        <v/>
      </c>
      <c r="AL584" s="142" t="str">
        <f>IF($L584&lt;&gt;"",IF($AD584=1,VLOOKUP($L584,得点換算表!$C$77:$D$86,2),VLOOKUP($L584,得点換算表!$E$77:$F$86,2)),"")</f>
        <v/>
      </c>
      <c r="AM584" s="142" t="str">
        <f>IF($M584&lt;&gt;"",IF($AD584=1,VLOOKUP($M584,得点換算表!$C$87:$D$96,2),VLOOKUP($M584,得点換算表!$E$87:$F$96,2)),"")</f>
        <v/>
      </c>
      <c r="AN584" s="142" t="str">
        <f t="shared" si="37"/>
        <v/>
      </c>
      <c r="AO584" s="143" t="str">
        <f>IF(AND($AN584&lt;&gt;"",$AN584&gt;=8),VLOOKUP($AN584,得点換算表!$I$10:$J$14,2),"")</f>
        <v/>
      </c>
      <c r="AP584" s="105"/>
    </row>
    <row r="585" spans="1:42" x14ac:dyDescent="0.15">
      <c r="A585" s="11"/>
      <c r="B585" s="12"/>
      <c r="C585" s="13"/>
      <c r="D585" s="13"/>
      <c r="E585" s="14"/>
      <c r="F585" s="14"/>
      <c r="G585" s="14"/>
      <c r="H585" s="14"/>
      <c r="I585" s="15"/>
      <c r="J585" s="14"/>
      <c r="K585" s="13"/>
      <c r="L585" s="14"/>
      <c r="M585" s="14"/>
      <c r="N585" s="14"/>
      <c r="O585" s="14"/>
      <c r="P585" s="198"/>
      <c r="Q585" s="198"/>
      <c r="R585" s="198"/>
      <c r="S585" s="198"/>
      <c r="T585" s="198"/>
      <c r="U585" s="198"/>
      <c r="V585" s="198"/>
      <c r="W585" s="202">
        <f t="shared" si="38"/>
        <v>0</v>
      </c>
      <c r="X585" s="14"/>
      <c r="Y585" s="14"/>
      <c r="Z585" s="108"/>
      <c r="AA585" s="114"/>
      <c r="AB585" s="129"/>
      <c r="AC585" s="128"/>
      <c r="AD585" s="142" t="str">
        <f t="shared" si="39"/>
        <v/>
      </c>
      <c r="AE585" s="142" t="str">
        <f>IF($E585&lt;&gt;"",IF($AD585=1,VLOOKUP($E585,得点換算表!$C$5:$D$14,2),VLOOKUP($E585,得点換算表!$E$5:$F$14,2)),"")</f>
        <v/>
      </c>
      <c r="AF585" s="142" t="str">
        <f>IF($F585&lt;&gt;"",IF($AD585=1,VLOOKUP($F585,得点換算表!$C$15:$D$24,2),VLOOKUP($F585,得点換算表!$E$15:$F$24,2)),"")</f>
        <v/>
      </c>
      <c r="AG585" s="142" t="str">
        <f>IF($G585&lt;&gt;"",IF($AD585=1,VLOOKUP($G585,得点換算表!$C$25:$D$34,2),VLOOKUP($G585,得点換算表!$E$25:$F$34,2)),"")</f>
        <v/>
      </c>
      <c r="AH585" s="142" t="str">
        <f>IF($H585&lt;&gt;"",IF($AD585=1,VLOOKUP($H585,得点換算表!$C$35:$D$44,2),VLOOKUP($H585,得点換算表!$E$35:$F$44,2)),"")</f>
        <v/>
      </c>
      <c r="AI585" s="142" t="str">
        <f>IF($I585&lt;&gt;"",IF($AD585=1,VLOOKUP($I585,得点換算表!$C$45:$D$55,2),VLOOKUP($I585,得点換算表!$E$45:$F$55,2)),"")</f>
        <v/>
      </c>
      <c r="AJ585" s="142" t="str">
        <f>IF($J585&lt;&gt;"",IF($AD585=1,VLOOKUP($J585,得点換算表!$C$56:$D$65,2),VLOOKUP($J585,得点換算表!$E$56:$F$65,2)),"")</f>
        <v/>
      </c>
      <c r="AK585" s="142" t="str">
        <f>IF($K585&lt;&gt;"",IF($AD585=1,VLOOKUP($K585,得点換算表!$C$66:$D$76,2),VLOOKUP($K585,得点換算表!$E$66:$F$76,2)),"")</f>
        <v/>
      </c>
      <c r="AL585" s="142" t="str">
        <f>IF($L585&lt;&gt;"",IF($AD585=1,VLOOKUP($L585,得点換算表!$C$77:$D$86,2),VLOOKUP($L585,得点換算表!$E$77:$F$86,2)),"")</f>
        <v/>
      </c>
      <c r="AM585" s="142" t="str">
        <f>IF($M585&lt;&gt;"",IF($AD585=1,VLOOKUP($M585,得点換算表!$C$87:$D$96,2),VLOOKUP($M585,得点換算表!$E$87:$F$96,2)),"")</f>
        <v/>
      </c>
      <c r="AN585" s="142" t="str">
        <f t="shared" si="37"/>
        <v/>
      </c>
      <c r="AO585" s="143" t="str">
        <f>IF(AND($AN585&lt;&gt;"",$AN585&gt;=8),VLOOKUP($AN585,得点換算表!$I$10:$J$14,2),"")</f>
        <v/>
      </c>
      <c r="AP585" s="105"/>
    </row>
    <row r="586" spans="1:42" x14ac:dyDescent="0.15">
      <c r="A586" s="11"/>
      <c r="B586" s="12"/>
      <c r="C586" s="13"/>
      <c r="D586" s="13"/>
      <c r="E586" s="14"/>
      <c r="F586" s="14"/>
      <c r="G586" s="14"/>
      <c r="H586" s="14"/>
      <c r="I586" s="15"/>
      <c r="J586" s="14"/>
      <c r="K586" s="13"/>
      <c r="L586" s="14"/>
      <c r="M586" s="14"/>
      <c r="N586" s="14"/>
      <c r="O586" s="14"/>
      <c r="P586" s="198"/>
      <c r="Q586" s="198"/>
      <c r="R586" s="198"/>
      <c r="S586" s="198"/>
      <c r="T586" s="198"/>
      <c r="U586" s="198"/>
      <c r="V586" s="198"/>
      <c r="W586" s="202">
        <f t="shared" si="38"/>
        <v>0</v>
      </c>
      <c r="X586" s="14"/>
      <c r="Y586" s="14"/>
      <c r="Z586" s="108"/>
      <c r="AA586" s="114"/>
      <c r="AB586" s="129"/>
      <c r="AC586" s="128"/>
      <c r="AD586" s="142" t="str">
        <f t="shared" si="39"/>
        <v/>
      </c>
      <c r="AE586" s="142" t="str">
        <f>IF($E586&lt;&gt;"",IF($AD586=1,VLOOKUP($E586,得点換算表!$C$5:$D$14,2),VLOOKUP($E586,得点換算表!$E$5:$F$14,2)),"")</f>
        <v/>
      </c>
      <c r="AF586" s="142" t="str">
        <f>IF($F586&lt;&gt;"",IF($AD586=1,VLOOKUP($F586,得点換算表!$C$15:$D$24,2),VLOOKUP($F586,得点換算表!$E$15:$F$24,2)),"")</f>
        <v/>
      </c>
      <c r="AG586" s="142" t="str">
        <f>IF($G586&lt;&gt;"",IF($AD586=1,VLOOKUP($G586,得点換算表!$C$25:$D$34,2),VLOOKUP($G586,得点換算表!$E$25:$F$34,2)),"")</f>
        <v/>
      </c>
      <c r="AH586" s="142" t="str">
        <f>IF($H586&lt;&gt;"",IF($AD586=1,VLOOKUP($H586,得点換算表!$C$35:$D$44,2),VLOOKUP($H586,得点換算表!$E$35:$F$44,2)),"")</f>
        <v/>
      </c>
      <c r="AI586" s="142" t="str">
        <f>IF($I586&lt;&gt;"",IF($AD586=1,VLOOKUP($I586,得点換算表!$C$45:$D$55,2),VLOOKUP($I586,得点換算表!$E$45:$F$55,2)),"")</f>
        <v/>
      </c>
      <c r="AJ586" s="142" t="str">
        <f>IF($J586&lt;&gt;"",IF($AD586=1,VLOOKUP($J586,得点換算表!$C$56:$D$65,2),VLOOKUP($J586,得点換算表!$E$56:$F$65,2)),"")</f>
        <v/>
      </c>
      <c r="AK586" s="142" t="str">
        <f>IF($K586&lt;&gt;"",IF($AD586=1,VLOOKUP($K586,得点換算表!$C$66:$D$76,2),VLOOKUP($K586,得点換算表!$E$66:$F$76,2)),"")</f>
        <v/>
      </c>
      <c r="AL586" s="142" t="str">
        <f>IF($L586&lt;&gt;"",IF($AD586=1,VLOOKUP($L586,得点換算表!$C$77:$D$86,2),VLOOKUP($L586,得点換算表!$E$77:$F$86,2)),"")</f>
        <v/>
      </c>
      <c r="AM586" s="142" t="str">
        <f>IF($M586&lt;&gt;"",IF($AD586=1,VLOOKUP($M586,得点換算表!$C$87:$D$96,2),VLOOKUP($M586,得点換算表!$E$87:$F$96,2)),"")</f>
        <v/>
      </c>
      <c r="AN586" s="142" t="str">
        <f t="shared" si="37"/>
        <v/>
      </c>
      <c r="AO586" s="143" t="str">
        <f>IF(AND($AN586&lt;&gt;"",$AN586&gt;=8),VLOOKUP($AN586,得点換算表!$I$10:$J$14,2),"")</f>
        <v/>
      </c>
      <c r="AP586" s="105"/>
    </row>
    <row r="587" spans="1:42" x14ac:dyDescent="0.15">
      <c r="A587" s="11"/>
      <c r="B587" s="12"/>
      <c r="C587" s="13"/>
      <c r="D587" s="13"/>
      <c r="E587" s="14"/>
      <c r="F587" s="14"/>
      <c r="G587" s="14"/>
      <c r="H587" s="14"/>
      <c r="I587" s="15"/>
      <c r="J587" s="14"/>
      <c r="K587" s="13"/>
      <c r="L587" s="14"/>
      <c r="M587" s="14"/>
      <c r="N587" s="14"/>
      <c r="O587" s="14"/>
      <c r="P587" s="198"/>
      <c r="Q587" s="198"/>
      <c r="R587" s="198"/>
      <c r="S587" s="198"/>
      <c r="T587" s="198"/>
      <c r="U587" s="198"/>
      <c r="V587" s="198"/>
      <c r="W587" s="202">
        <f t="shared" si="38"/>
        <v>0</v>
      </c>
      <c r="X587" s="14"/>
      <c r="Y587" s="14"/>
      <c r="Z587" s="108"/>
      <c r="AA587" s="114"/>
      <c r="AB587" s="129"/>
      <c r="AC587" s="128"/>
      <c r="AD587" s="142" t="str">
        <f t="shared" si="39"/>
        <v/>
      </c>
      <c r="AE587" s="142" t="str">
        <f>IF($E587&lt;&gt;"",IF($AD587=1,VLOOKUP($E587,得点換算表!$C$5:$D$14,2),VLOOKUP($E587,得点換算表!$E$5:$F$14,2)),"")</f>
        <v/>
      </c>
      <c r="AF587" s="142" t="str">
        <f>IF($F587&lt;&gt;"",IF($AD587=1,VLOOKUP($F587,得点換算表!$C$15:$D$24,2),VLOOKUP($F587,得点換算表!$E$15:$F$24,2)),"")</f>
        <v/>
      </c>
      <c r="AG587" s="142" t="str">
        <f>IF($G587&lt;&gt;"",IF($AD587=1,VLOOKUP($G587,得点換算表!$C$25:$D$34,2),VLOOKUP($G587,得点換算表!$E$25:$F$34,2)),"")</f>
        <v/>
      </c>
      <c r="AH587" s="142" t="str">
        <f>IF($H587&lt;&gt;"",IF($AD587=1,VLOOKUP($H587,得点換算表!$C$35:$D$44,2),VLOOKUP($H587,得点換算表!$E$35:$F$44,2)),"")</f>
        <v/>
      </c>
      <c r="AI587" s="142" t="str">
        <f>IF($I587&lt;&gt;"",IF($AD587=1,VLOOKUP($I587,得点換算表!$C$45:$D$55,2),VLOOKUP($I587,得点換算表!$E$45:$F$55,2)),"")</f>
        <v/>
      </c>
      <c r="AJ587" s="142" t="str">
        <f>IF($J587&lt;&gt;"",IF($AD587=1,VLOOKUP($J587,得点換算表!$C$56:$D$65,2),VLOOKUP($J587,得点換算表!$E$56:$F$65,2)),"")</f>
        <v/>
      </c>
      <c r="AK587" s="142" t="str">
        <f>IF($K587&lt;&gt;"",IF($AD587=1,VLOOKUP($K587,得点換算表!$C$66:$D$76,2),VLOOKUP($K587,得点換算表!$E$66:$F$76,2)),"")</f>
        <v/>
      </c>
      <c r="AL587" s="142" t="str">
        <f>IF($L587&lt;&gt;"",IF($AD587=1,VLOOKUP($L587,得点換算表!$C$77:$D$86,2),VLOOKUP($L587,得点換算表!$E$77:$F$86,2)),"")</f>
        <v/>
      </c>
      <c r="AM587" s="142" t="str">
        <f>IF($M587&lt;&gt;"",IF($AD587=1,VLOOKUP($M587,得点換算表!$C$87:$D$96,2),VLOOKUP($M587,得点換算表!$E$87:$F$96,2)),"")</f>
        <v/>
      </c>
      <c r="AN587" s="142" t="str">
        <f t="shared" si="37"/>
        <v/>
      </c>
      <c r="AO587" s="143" t="str">
        <f>IF(AND($AN587&lt;&gt;"",$AN587&gt;=8),VLOOKUP($AN587,得点換算表!$I$10:$J$14,2),"")</f>
        <v/>
      </c>
      <c r="AP587" s="105"/>
    </row>
    <row r="588" spans="1:42" x14ac:dyDescent="0.15">
      <c r="A588" s="11"/>
      <c r="B588" s="12"/>
      <c r="C588" s="13"/>
      <c r="D588" s="13"/>
      <c r="E588" s="14"/>
      <c r="F588" s="14"/>
      <c r="G588" s="14"/>
      <c r="H588" s="14"/>
      <c r="I588" s="15"/>
      <c r="J588" s="14"/>
      <c r="K588" s="13"/>
      <c r="L588" s="14"/>
      <c r="M588" s="14"/>
      <c r="N588" s="14"/>
      <c r="O588" s="14"/>
      <c r="P588" s="198"/>
      <c r="Q588" s="198"/>
      <c r="R588" s="198"/>
      <c r="S588" s="198"/>
      <c r="T588" s="198"/>
      <c r="U588" s="198"/>
      <c r="V588" s="198"/>
      <c r="W588" s="202">
        <f t="shared" si="38"/>
        <v>0</v>
      </c>
      <c r="X588" s="14"/>
      <c r="Y588" s="14"/>
      <c r="Z588" s="108"/>
      <c r="AA588" s="114"/>
      <c r="AB588" s="129"/>
      <c r="AC588" s="128"/>
      <c r="AD588" s="142" t="str">
        <f t="shared" si="39"/>
        <v/>
      </c>
      <c r="AE588" s="142" t="str">
        <f>IF($E588&lt;&gt;"",IF($AD588=1,VLOOKUP($E588,得点換算表!$C$5:$D$14,2),VLOOKUP($E588,得点換算表!$E$5:$F$14,2)),"")</f>
        <v/>
      </c>
      <c r="AF588" s="142" t="str">
        <f>IF($F588&lt;&gt;"",IF($AD588=1,VLOOKUP($F588,得点換算表!$C$15:$D$24,2),VLOOKUP($F588,得点換算表!$E$15:$F$24,2)),"")</f>
        <v/>
      </c>
      <c r="AG588" s="142" t="str">
        <f>IF($G588&lt;&gt;"",IF($AD588=1,VLOOKUP($G588,得点換算表!$C$25:$D$34,2),VLOOKUP($G588,得点換算表!$E$25:$F$34,2)),"")</f>
        <v/>
      </c>
      <c r="AH588" s="142" t="str">
        <f>IF($H588&lt;&gt;"",IF($AD588=1,VLOOKUP($H588,得点換算表!$C$35:$D$44,2),VLOOKUP($H588,得点換算表!$E$35:$F$44,2)),"")</f>
        <v/>
      </c>
      <c r="AI588" s="142" t="str">
        <f>IF($I588&lt;&gt;"",IF($AD588=1,VLOOKUP($I588,得点換算表!$C$45:$D$55,2),VLOOKUP($I588,得点換算表!$E$45:$F$55,2)),"")</f>
        <v/>
      </c>
      <c r="AJ588" s="142" t="str">
        <f>IF($J588&lt;&gt;"",IF($AD588=1,VLOOKUP($J588,得点換算表!$C$56:$D$65,2),VLOOKUP($J588,得点換算表!$E$56:$F$65,2)),"")</f>
        <v/>
      </c>
      <c r="AK588" s="142" t="str">
        <f>IF($K588&lt;&gt;"",IF($AD588=1,VLOOKUP($K588,得点換算表!$C$66:$D$76,2),VLOOKUP($K588,得点換算表!$E$66:$F$76,2)),"")</f>
        <v/>
      </c>
      <c r="AL588" s="142" t="str">
        <f>IF($L588&lt;&gt;"",IF($AD588=1,VLOOKUP($L588,得点換算表!$C$77:$D$86,2),VLOOKUP($L588,得点換算表!$E$77:$F$86,2)),"")</f>
        <v/>
      </c>
      <c r="AM588" s="142" t="str">
        <f>IF($M588&lt;&gt;"",IF($AD588=1,VLOOKUP($M588,得点換算表!$C$87:$D$96,2),VLOOKUP($M588,得点換算表!$E$87:$F$96,2)),"")</f>
        <v/>
      </c>
      <c r="AN588" s="142" t="str">
        <f t="shared" si="37"/>
        <v/>
      </c>
      <c r="AO588" s="143" t="str">
        <f>IF(AND($AN588&lt;&gt;"",$AN588&gt;=8),VLOOKUP($AN588,得点換算表!$I$10:$J$14,2),"")</f>
        <v/>
      </c>
      <c r="AP588" s="105"/>
    </row>
    <row r="589" spans="1:42" x14ac:dyDescent="0.15">
      <c r="A589" s="11"/>
      <c r="B589" s="12"/>
      <c r="C589" s="13"/>
      <c r="D589" s="13"/>
      <c r="E589" s="14"/>
      <c r="F589" s="14"/>
      <c r="G589" s="14"/>
      <c r="H589" s="14"/>
      <c r="I589" s="15"/>
      <c r="J589" s="14"/>
      <c r="K589" s="13"/>
      <c r="L589" s="14"/>
      <c r="M589" s="14"/>
      <c r="N589" s="14"/>
      <c r="O589" s="14"/>
      <c r="P589" s="198"/>
      <c r="Q589" s="198"/>
      <c r="R589" s="198"/>
      <c r="S589" s="198"/>
      <c r="T589" s="198"/>
      <c r="U589" s="198"/>
      <c r="V589" s="198"/>
      <c r="W589" s="202">
        <f t="shared" si="38"/>
        <v>0</v>
      </c>
      <c r="X589" s="14"/>
      <c r="Y589" s="14"/>
      <c r="Z589" s="108"/>
      <c r="AA589" s="114"/>
      <c r="AB589" s="129"/>
      <c r="AC589" s="128"/>
      <c r="AD589" s="142" t="str">
        <f t="shared" si="39"/>
        <v/>
      </c>
      <c r="AE589" s="142" t="str">
        <f>IF($E589&lt;&gt;"",IF($AD589=1,VLOOKUP($E589,得点換算表!$C$5:$D$14,2),VLOOKUP($E589,得点換算表!$E$5:$F$14,2)),"")</f>
        <v/>
      </c>
      <c r="AF589" s="142" t="str">
        <f>IF($F589&lt;&gt;"",IF($AD589=1,VLOOKUP($F589,得点換算表!$C$15:$D$24,2),VLOOKUP($F589,得点換算表!$E$15:$F$24,2)),"")</f>
        <v/>
      </c>
      <c r="AG589" s="142" t="str">
        <f>IF($G589&lt;&gt;"",IF($AD589=1,VLOOKUP($G589,得点換算表!$C$25:$D$34,2),VLOOKUP($G589,得点換算表!$E$25:$F$34,2)),"")</f>
        <v/>
      </c>
      <c r="AH589" s="142" t="str">
        <f>IF($H589&lt;&gt;"",IF($AD589=1,VLOOKUP($H589,得点換算表!$C$35:$D$44,2),VLOOKUP($H589,得点換算表!$E$35:$F$44,2)),"")</f>
        <v/>
      </c>
      <c r="AI589" s="142" t="str">
        <f>IF($I589&lt;&gt;"",IF($AD589=1,VLOOKUP($I589,得点換算表!$C$45:$D$55,2),VLOOKUP($I589,得点換算表!$E$45:$F$55,2)),"")</f>
        <v/>
      </c>
      <c r="AJ589" s="142" t="str">
        <f>IF($J589&lt;&gt;"",IF($AD589=1,VLOOKUP($J589,得点換算表!$C$56:$D$65,2),VLOOKUP($J589,得点換算表!$E$56:$F$65,2)),"")</f>
        <v/>
      </c>
      <c r="AK589" s="142" t="str">
        <f>IF($K589&lt;&gt;"",IF($AD589=1,VLOOKUP($K589,得点換算表!$C$66:$D$76,2),VLOOKUP($K589,得点換算表!$E$66:$F$76,2)),"")</f>
        <v/>
      </c>
      <c r="AL589" s="142" t="str">
        <f>IF($L589&lt;&gt;"",IF($AD589=1,VLOOKUP($L589,得点換算表!$C$77:$D$86,2),VLOOKUP($L589,得点換算表!$E$77:$F$86,2)),"")</f>
        <v/>
      </c>
      <c r="AM589" s="142" t="str">
        <f>IF($M589&lt;&gt;"",IF($AD589=1,VLOOKUP($M589,得点換算表!$C$87:$D$96,2),VLOOKUP($M589,得点換算表!$E$87:$F$96,2)),"")</f>
        <v/>
      </c>
      <c r="AN589" s="142" t="str">
        <f t="shared" si="37"/>
        <v/>
      </c>
      <c r="AO589" s="143" t="str">
        <f>IF(AND($AN589&lt;&gt;"",$AN589&gt;=8),VLOOKUP($AN589,得点換算表!$I$10:$J$14,2),"")</f>
        <v/>
      </c>
      <c r="AP589" s="105"/>
    </row>
    <row r="590" spans="1:42" x14ac:dyDescent="0.15">
      <c r="A590" s="11"/>
      <c r="B590" s="12"/>
      <c r="C590" s="13"/>
      <c r="D590" s="13"/>
      <c r="E590" s="14"/>
      <c r="F590" s="14"/>
      <c r="G590" s="14"/>
      <c r="H590" s="14"/>
      <c r="I590" s="15"/>
      <c r="J590" s="14"/>
      <c r="K590" s="13"/>
      <c r="L590" s="14"/>
      <c r="M590" s="14"/>
      <c r="N590" s="14"/>
      <c r="O590" s="14"/>
      <c r="P590" s="198"/>
      <c r="Q590" s="198"/>
      <c r="R590" s="198"/>
      <c r="S590" s="198"/>
      <c r="T590" s="198"/>
      <c r="U590" s="198"/>
      <c r="V590" s="198"/>
      <c r="W590" s="202">
        <f t="shared" si="38"/>
        <v>0</v>
      </c>
      <c r="X590" s="14"/>
      <c r="Y590" s="14"/>
      <c r="Z590" s="108"/>
      <c r="AA590" s="114"/>
      <c r="AB590" s="129"/>
      <c r="AC590" s="128"/>
      <c r="AD590" s="142" t="str">
        <f t="shared" si="39"/>
        <v/>
      </c>
      <c r="AE590" s="142" t="str">
        <f>IF($E590&lt;&gt;"",IF($AD590=1,VLOOKUP($E590,得点換算表!$C$5:$D$14,2),VLOOKUP($E590,得点換算表!$E$5:$F$14,2)),"")</f>
        <v/>
      </c>
      <c r="AF590" s="142" t="str">
        <f>IF($F590&lt;&gt;"",IF($AD590=1,VLOOKUP($F590,得点換算表!$C$15:$D$24,2),VLOOKUP($F590,得点換算表!$E$15:$F$24,2)),"")</f>
        <v/>
      </c>
      <c r="AG590" s="142" t="str">
        <f>IF($G590&lt;&gt;"",IF($AD590=1,VLOOKUP($G590,得点換算表!$C$25:$D$34,2),VLOOKUP($G590,得点換算表!$E$25:$F$34,2)),"")</f>
        <v/>
      </c>
      <c r="AH590" s="142" t="str">
        <f>IF($H590&lt;&gt;"",IF($AD590=1,VLOOKUP($H590,得点換算表!$C$35:$D$44,2),VLOOKUP($H590,得点換算表!$E$35:$F$44,2)),"")</f>
        <v/>
      </c>
      <c r="AI590" s="142" t="str">
        <f>IF($I590&lt;&gt;"",IF($AD590=1,VLOOKUP($I590,得点換算表!$C$45:$D$55,2),VLOOKUP($I590,得点換算表!$E$45:$F$55,2)),"")</f>
        <v/>
      </c>
      <c r="AJ590" s="142" t="str">
        <f>IF($J590&lt;&gt;"",IF($AD590=1,VLOOKUP($J590,得点換算表!$C$56:$D$65,2),VLOOKUP($J590,得点換算表!$E$56:$F$65,2)),"")</f>
        <v/>
      </c>
      <c r="AK590" s="142" t="str">
        <f>IF($K590&lt;&gt;"",IF($AD590=1,VLOOKUP($K590,得点換算表!$C$66:$D$76,2),VLOOKUP($K590,得点換算表!$E$66:$F$76,2)),"")</f>
        <v/>
      </c>
      <c r="AL590" s="142" t="str">
        <f>IF($L590&lt;&gt;"",IF($AD590=1,VLOOKUP($L590,得点換算表!$C$77:$D$86,2),VLOOKUP($L590,得点換算表!$E$77:$F$86,2)),"")</f>
        <v/>
      </c>
      <c r="AM590" s="142" t="str">
        <f>IF($M590&lt;&gt;"",IF($AD590=1,VLOOKUP($M590,得点換算表!$C$87:$D$96,2),VLOOKUP($M590,得点換算表!$E$87:$F$96,2)),"")</f>
        <v/>
      </c>
      <c r="AN590" s="142" t="str">
        <f t="shared" si="37"/>
        <v/>
      </c>
      <c r="AO590" s="143" t="str">
        <f>IF(AND($AN590&lt;&gt;"",$AN590&gt;=8),VLOOKUP($AN590,得点換算表!$I$10:$J$14,2),"")</f>
        <v/>
      </c>
      <c r="AP590" s="105"/>
    </row>
    <row r="591" spans="1:42" x14ac:dyDescent="0.15">
      <c r="A591" s="11"/>
      <c r="B591" s="12"/>
      <c r="C591" s="13"/>
      <c r="D591" s="13"/>
      <c r="E591" s="14"/>
      <c r="F591" s="14"/>
      <c r="G591" s="14"/>
      <c r="H591" s="14"/>
      <c r="I591" s="15"/>
      <c r="J591" s="14"/>
      <c r="K591" s="13"/>
      <c r="L591" s="14"/>
      <c r="M591" s="14"/>
      <c r="N591" s="14"/>
      <c r="O591" s="14"/>
      <c r="P591" s="198"/>
      <c r="Q591" s="198"/>
      <c r="R591" s="198"/>
      <c r="S591" s="198"/>
      <c r="T591" s="198"/>
      <c r="U591" s="198"/>
      <c r="V591" s="198"/>
      <c r="W591" s="202">
        <f t="shared" si="38"/>
        <v>0</v>
      </c>
      <c r="X591" s="14"/>
      <c r="Y591" s="14"/>
      <c r="Z591" s="108"/>
      <c r="AA591" s="114"/>
      <c r="AB591" s="129"/>
      <c r="AC591" s="128"/>
      <c r="AD591" s="142" t="str">
        <f t="shared" si="39"/>
        <v/>
      </c>
      <c r="AE591" s="142" t="str">
        <f>IF($E591&lt;&gt;"",IF($AD591=1,VLOOKUP($E591,得点換算表!$C$5:$D$14,2),VLOOKUP($E591,得点換算表!$E$5:$F$14,2)),"")</f>
        <v/>
      </c>
      <c r="AF591" s="142" t="str">
        <f>IF($F591&lt;&gt;"",IF($AD591=1,VLOOKUP($F591,得点換算表!$C$15:$D$24,2),VLOOKUP($F591,得点換算表!$E$15:$F$24,2)),"")</f>
        <v/>
      </c>
      <c r="AG591" s="142" t="str">
        <f>IF($G591&lt;&gt;"",IF($AD591=1,VLOOKUP($G591,得点換算表!$C$25:$D$34,2),VLOOKUP($G591,得点換算表!$E$25:$F$34,2)),"")</f>
        <v/>
      </c>
      <c r="AH591" s="142" t="str">
        <f>IF($H591&lt;&gt;"",IF($AD591=1,VLOOKUP($H591,得点換算表!$C$35:$D$44,2),VLOOKUP($H591,得点換算表!$E$35:$F$44,2)),"")</f>
        <v/>
      </c>
      <c r="AI591" s="142" t="str">
        <f>IF($I591&lt;&gt;"",IF($AD591=1,VLOOKUP($I591,得点換算表!$C$45:$D$55,2),VLOOKUP($I591,得点換算表!$E$45:$F$55,2)),"")</f>
        <v/>
      </c>
      <c r="AJ591" s="142" t="str">
        <f>IF($J591&lt;&gt;"",IF($AD591=1,VLOOKUP($J591,得点換算表!$C$56:$D$65,2),VLOOKUP($J591,得点換算表!$E$56:$F$65,2)),"")</f>
        <v/>
      </c>
      <c r="AK591" s="142" t="str">
        <f>IF($K591&lt;&gt;"",IF($AD591=1,VLOOKUP($K591,得点換算表!$C$66:$D$76,2),VLOOKUP($K591,得点換算表!$E$66:$F$76,2)),"")</f>
        <v/>
      </c>
      <c r="AL591" s="142" t="str">
        <f>IF($L591&lt;&gt;"",IF($AD591=1,VLOOKUP($L591,得点換算表!$C$77:$D$86,2),VLOOKUP($L591,得点換算表!$E$77:$F$86,2)),"")</f>
        <v/>
      </c>
      <c r="AM591" s="142" t="str">
        <f>IF($M591&lt;&gt;"",IF($AD591=1,VLOOKUP($M591,得点換算表!$C$87:$D$96,2),VLOOKUP($M591,得点換算表!$E$87:$F$96,2)),"")</f>
        <v/>
      </c>
      <c r="AN591" s="142" t="str">
        <f t="shared" si="37"/>
        <v/>
      </c>
      <c r="AO591" s="143" t="str">
        <f>IF(AND($AN591&lt;&gt;"",$AN591&gt;=8),VLOOKUP($AN591,得点換算表!$I$10:$J$14,2),"")</f>
        <v/>
      </c>
      <c r="AP591" s="105"/>
    </row>
    <row r="592" spans="1:42" x14ac:dyDescent="0.15">
      <c r="A592" s="11"/>
      <c r="B592" s="12"/>
      <c r="C592" s="13"/>
      <c r="D592" s="13"/>
      <c r="E592" s="14"/>
      <c r="F592" s="14"/>
      <c r="G592" s="14"/>
      <c r="H592" s="14"/>
      <c r="I592" s="15"/>
      <c r="J592" s="14"/>
      <c r="K592" s="13"/>
      <c r="L592" s="14"/>
      <c r="M592" s="14"/>
      <c r="N592" s="14"/>
      <c r="O592" s="14"/>
      <c r="P592" s="198"/>
      <c r="Q592" s="198"/>
      <c r="R592" s="198"/>
      <c r="S592" s="198"/>
      <c r="T592" s="198"/>
      <c r="U592" s="198"/>
      <c r="V592" s="198"/>
      <c r="W592" s="202">
        <f t="shared" si="38"/>
        <v>0</v>
      </c>
      <c r="X592" s="14"/>
      <c r="Y592" s="14"/>
      <c r="Z592" s="108"/>
      <c r="AA592" s="114"/>
      <c r="AB592" s="129"/>
      <c r="AC592" s="128"/>
      <c r="AD592" s="142" t="str">
        <f t="shared" si="39"/>
        <v/>
      </c>
      <c r="AE592" s="142" t="str">
        <f>IF($E592&lt;&gt;"",IF($AD592=1,VLOOKUP($E592,得点換算表!$C$5:$D$14,2),VLOOKUP($E592,得点換算表!$E$5:$F$14,2)),"")</f>
        <v/>
      </c>
      <c r="AF592" s="142" t="str">
        <f>IF($F592&lt;&gt;"",IF($AD592=1,VLOOKUP($F592,得点換算表!$C$15:$D$24,2),VLOOKUP($F592,得点換算表!$E$15:$F$24,2)),"")</f>
        <v/>
      </c>
      <c r="AG592" s="142" t="str">
        <f>IF($G592&lt;&gt;"",IF($AD592=1,VLOOKUP($G592,得点換算表!$C$25:$D$34,2),VLOOKUP($G592,得点換算表!$E$25:$F$34,2)),"")</f>
        <v/>
      </c>
      <c r="AH592" s="142" t="str">
        <f>IF($H592&lt;&gt;"",IF($AD592=1,VLOOKUP($H592,得点換算表!$C$35:$D$44,2),VLOOKUP($H592,得点換算表!$E$35:$F$44,2)),"")</f>
        <v/>
      </c>
      <c r="AI592" s="142" t="str">
        <f>IF($I592&lt;&gt;"",IF($AD592=1,VLOOKUP($I592,得点換算表!$C$45:$D$55,2),VLOOKUP($I592,得点換算表!$E$45:$F$55,2)),"")</f>
        <v/>
      </c>
      <c r="AJ592" s="142" t="str">
        <f>IF($J592&lt;&gt;"",IF($AD592=1,VLOOKUP($J592,得点換算表!$C$56:$D$65,2),VLOOKUP($J592,得点換算表!$E$56:$F$65,2)),"")</f>
        <v/>
      </c>
      <c r="AK592" s="142" t="str">
        <f>IF($K592&lt;&gt;"",IF($AD592=1,VLOOKUP($K592,得点換算表!$C$66:$D$76,2),VLOOKUP($K592,得点換算表!$E$66:$F$76,2)),"")</f>
        <v/>
      </c>
      <c r="AL592" s="142" t="str">
        <f>IF($L592&lt;&gt;"",IF($AD592=1,VLOOKUP($L592,得点換算表!$C$77:$D$86,2),VLOOKUP($L592,得点換算表!$E$77:$F$86,2)),"")</f>
        <v/>
      </c>
      <c r="AM592" s="142" t="str">
        <f>IF($M592&lt;&gt;"",IF($AD592=1,VLOOKUP($M592,得点換算表!$C$87:$D$96,2),VLOOKUP($M592,得点換算表!$E$87:$F$96,2)),"")</f>
        <v/>
      </c>
      <c r="AN592" s="142" t="str">
        <f t="shared" si="37"/>
        <v/>
      </c>
      <c r="AO592" s="143" t="str">
        <f>IF(AND($AN592&lt;&gt;"",$AN592&gt;=8),VLOOKUP($AN592,得点換算表!$I$10:$J$14,2),"")</f>
        <v/>
      </c>
      <c r="AP592" s="105"/>
    </row>
    <row r="593" spans="1:42" x14ac:dyDescent="0.15">
      <c r="A593" s="11"/>
      <c r="B593" s="12"/>
      <c r="C593" s="13"/>
      <c r="D593" s="13"/>
      <c r="E593" s="14"/>
      <c r="F593" s="14"/>
      <c r="G593" s="14"/>
      <c r="H593" s="14"/>
      <c r="I593" s="15"/>
      <c r="J593" s="14"/>
      <c r="K593" s="13"/>
      <c r="L593" s="14"/>
      <c r="M593" s="14"/>
      <c r="N593" s="14"/>
      <c r="O593" s="14"/>
      <c r="P593" s="198"/>
      <c r="Q593" s="198"/>
      <c r="R593" s="198"/>
      <c r="S593" s="198"/>
      <c r="T593" s="198"/>
      <c r="U593" s="198"/>
      <c r="V593" s="198"/>
      <c r="W593" s="202">
        <f t="shared" si="38"/>
        <v>0</v>
      </c>
      <c r="X593" s="14"/>
      <c r="Y593" s="14"/>
      <c r="Z593" s="108"/>
      <c r="AA593" s="114"/>
      <c r="AB593" s="129"/>
      <c r="AC593" s="128"/>
      <c r="AD593" s="142" t="str">
        <f t="shared" si="39"/>
        <v/>
      </c>
      <c r="AE593" s="142" t="str">
        <f>IF($E593&lt;&gt;"",IF($AD593=1,VLOOKUP($E593,得点換算表!$C$5:$D$14,2),VLOOKUP($E593,得点換算表!$E$5:$F$14,2)),"")</f>
        <v/>
      </c>
      <c r="AF593" s="142" t="str">
        <f>IF($F593&lt;&gt;"",IF($AD593=1,VLOOKUP($F593,得点換算表!$C$15:$D$24,2),VLOOKUP($F593,得点換算表!$E$15:$F$24,2)),"")</f>
        <v/>
      </c>
      <c r="AG593" s="142" t="str">
        <f>IF($G593&lt;&gt;"",IF($AD593=1,VLOOKUP($G593,得点換算表!$C$25:$D$34,2),VLOOKUP($G593,得点換算表!$E$25:$F$34,2)),"")</f>
        <v/>
      </c>
      <c r="AH593" s="142" t="str">
        <f>IF($H593&lt;&gt;"",IF($AD593=1,VLOOKUP($H593,得点換算表!$C$35:$D$44,2),VLOOKUP($H593,得点換算表!$E$35:$F$44,2)),"")</f>
        <v/>
      </c>
      <c r="AI593" s="142" t="str">
        <f>IF($I593&lt;&gt;"",IF($AD593=1,VLOOKUP($I593,得点換算表!$C$45:$D$55,2),VLOOKUP($I593,得点換算表!$E$45:$F$55,2)),"")</f>
        <v/>
      </c>
      <c r="AJ593" s="142" t="str">
        <f>IF($J593&lt;&gt;"",IF($AD593=1,VLOOKUP($J593,得点換算表!$C$56:$D$65,2),VLOOKUP($J593,得点換算表!$E$56:$F$65,2)),"")</f>
        <v/>
      </c>
      <c r="AK593" s="142" t="str">
        <f>IF($K593&lt;&gt;"",IF($AD593=1,VLOOKUP($K593,得点換算表!$C$66:$D$76,2),VLOOKUP($K593,得点換算表!$E$66:$F$76,2)),"")</f>
        <v/>
      </c>
      <c r="AL593" s="142" t="str">
        <f>IF($L593&lt;&gt;"",IF($AD593=1,VLOOKUP($L593,得点換算表!$C$77:$D$86,2),VLOOKUP($L593,得点換算表!$E$77:$F$86,2)),"")</f>
        <v/>
      </c>
      <c r="AM593" s="142" t="str">
        <f>IF($M593&lt;&gt;"",IF($AD593=1,VLOOKUP($M593,得点換算表!$C$87:$D$96,2),VLOOKUP($M593,得点換算表!$E$87:$F$96,2)),"")</f>
        <v/>
      </c>
      <c r="AN593" s="142" t="str">
        <f t="shared" si="37"/>
        <v/>
      </c>
      <c r="AO593" s="143" t="str">
        <f>IF(AND($AN593&lt;&gt;"",$AN593&gt;=8),VLOOKUP($AN593,得点換算表!$I$10:$J$14,2),"")</f>
        <v/>
      </c>
      <c r="AP593" s="105"/>
    </row>
    <row r="594" spans="1:42" x14ac:dyDescent="0.15">
      <c r="A594" s="11"/>
      <c r="B594" s="12"/>
      <c r="C594" s="13"/>
      <c r="D594" s="13"/>
      <c r="E594" s="14"/>
      <c r="F594" s="14"/>
      <c r="G594" s="14"/>
      <c r="H594" s="14"/>
      <c r="I594" s="15"/>
      <c r="J594" s="14"/>
      <c r="K594" s="13"/>
      <c r="L594" s="14"/>
      <c r="M594" s="14"/>
      <c r="N594" s="14"/>
      <c r="O594" s="14"/>
      <c r="P594" s="198"/>
      <c r="Q594" s="198"/>
      <c r="R594" s="198"/>
      <c r="S594" s="198"/>
      <c r="T594" s="198"/>
      <c r="U594" s="198"/>
      <c r="V594" s="198"/>
      <c r="W594" s="202">
        <f t="shared" si="38"/>
        <v>0</v>
      </c>
      <c r="X594" s="14"/>
      <c r="Y594" s="14"/>
      <c r="Z594" s="108"/>
      <c r="AA594" s="114"/>
      <c r="AB594" s="129"/>
      <c r="AC594" s="128"/>
      <c r="AD594" s="142" t="str">
        <f t="shared" si="39"/>
        <v/>
      </c>
      <c r="AE594" s="142" t="str">
        <f>IF($E594&lt;&gt;"",IF($AD594=1,VLOOKUP($E594,得点換算表!$C$5:$D$14,2),VLOOKUP($E594,得点換算表!$E$5:$F$14,2)),"")</f>
        <v/>
      </c>
      <c r="AF594" s="142" t="str">
        <f>IF($F594&lt;&gt;"",IF($AD594=1,VLOOKUP($F594,得点換算表!$C$15:$D$24,2),VLOOKUP($F594,得点換算表!$E$15:$F$24,2)),"")</f>
        <v/>
      </c>
      <c r="AG594" s="142" t="str">
        <f>IF($G594&lt;&gt;"",IF($AD594=1,VLOOKUP($G594,得点換算表!$C$25:$D$34,2),VLOOKUP($G594,得点換算表!$E$25:$F$34,2)),"")</f>
        <v/>
      </c>
      <c r="AH594" s="142" t="str">
        <f>IF($H594&lt;&gt;"",IF($AD594=1,VLOOKUP($H594,得点換算表!$C$35:$D$44,2),VLOOKUP($H594,得点換算表!$E$35:$F$44,2)),"")</f>
        <v/>
      </c>
      <c r="AI594" s="142" t="str">
        <f>IF($I594&lt;&gt;"",IF($AD594=1,VLOOKUP($I594,得点換算表!$C$45:$D$55,2),VLOOKUP($I594,得点換算表!$E$45:$F$55,2)),"")</f>
        <v/>
      </c>
      <c r="AJ594" s="142" t="str">
        <f>IF($J594&lt;&gt;"",IF($AD594=1,VLOOKUP($J594,得点換算表!$C$56:$D$65,2),VLOOKUP($J594,得点換算表!$E$56:$F$65,2)),"")</f>
        <v/>
      </c>
      <c r="AK594" s="142" t="str">
        <f>IF($K594&lt;&gt;"",IF($AD594=1,VLOOKUP($K594,得点換算表!$C$66:$D$76,2),VLOOKUP($K594,得点換算表!$E$66:$F$76,2)),"")</f>
        <v/>
      </c>
      <c r="AL594" s="142" t="str">
        <f>IF($L594&lt;&gt;"",IF($AD594=1,VLOOKUP($L594,得点換算表!$C$77:$D$86,2),VLOOKUP($L594,得点換算表!$E$77:$F$86,2)),"")</f>
        <v/>
      </c>
      <c r="AM594" s="142" t="str">
        <f>IF($M594&lt;&gt;"",IF($AD594=1,VLOOKUP($M594,得点換算表!$C$87:$D$96,2),VLOOKUP($M594,得点換算表!$E$87:$F$96,2)),"")</f>
        <v/>
      </c>
      <c r="AN594" s="142" t="str">
        <f t="shared" si="37"/>
        <v/>
      </c>
      <c r="AO594" s="143" t="str">
        <f>IF(AND($AN594&lt;&gt;"",$AN594&gt;=8),VLOOKUP($AN594,得点換算表!$I$10:$J$14,2),"")</f>
        <v/>
      </c>
      <c r="AP594" s="105"/>
    </row>
    <row r="595" spans="1:42" x14ac:dyDescent="0.15">
      <c r="A595" s="11"/>
      <c r="B595" s="12"/>
      <c r="C595" s="13"/>
      <c r="D595" s="13"/>
      <c r="E595" s="14"/>
      <c r="F595" s="14"/>
      <c r="G595" s="14"/>
      <c r="H595" s="14"/>
      <c r="I595" s="15"/>
      <c r="J595" s="14"/>
      <c r="K595" s="13"/>
      <c r="L595" s="14"/>
      <c r="M595" s="14"/>
      <c r="N595" s="14"/>
      <c r="O595" s="14"/>
      <c r="P595" s="198"/>
      <c r="Q595" s="198"/>
      <c r="R595" s="198"/>
      <c r="S595" s="198"/>
      <c r="T595" s="198"/>
      <c r="U595" s="198"/>
      <c r="V595" s="198"/>
      <c r="W595" s="202">
        <f t="shared" si="38"/>
        <v>0</v>
      </c>
      <c r="X595" s="14"/>
      <c r="Y595" s="14"/>
      <c r="Z595" s="108"/>
      <c r="AA595" s="114"/>
      <c r="AB595" s="129"/>
      <c r="AC595" s="128"/>
      <c r="AD595" s="142" t="str">
        <f t="shared" si="39"/>
        <v/>
      </c>
      <c r="AE595" s="142" t="str">
        <f>IF($E595&lt;&gt;"",IF($AD595=1,VLOOKUP($E595,得点換算表!$C$5:$D$14,2),VLOOKUP($E595,得点換算表!$E$5:$F$14,2)),"")</f>
        <v/>
      </c>
      <c r="AF595" s="142" t="str">
        <f>IF($F595&lt;&gt;"",IF($AD595=1,VLOOKUP($F595,得点換算表!$C$15:$D$24,2),VLOOKUP($F595,得点換算表!$E$15:$F$24,2)),"")</f>
        <v/>
      </c>
      <c r="AG595" s="142" t="str">
        <f>IF($G595&lt;&gt;"",IF($AD595=1,VLOOKUP($G595,得点換算表!$C$25:$D$34,2),VLOOKUP($G595,得点換算表!$E$25:$F$34,2)),"")</f>
        <v/>
      </c>
      <c r="AH595" s="142" t="str">
        <f>IF($H595&lt;&gt;"",IF($AD595=1,VLOOKUP($H595,得点換算表!$C$35:$D$44,2),VLOOKUP($H595,得点換算表!$E$35:$F$44,2)),"")</f>
        <v/>
      </c>
      <c r="AI595" s="142" t="str">
        <f>IF($I595&lt;&gt;"",IF($AD595=1,VLOOKUP($I595,得点換算表!$C$45:$D$55,2),VLOOKUP($I595,得点換算表!$E$45:$F$55,2)),"")</f>
        <v/>
      </c>
      <c r="AJ595" s="142" t="str">
        <f>IF($J595&lt;&gt;"",IF($AD595=1,VLOOKUP($J595,得点換算表!$C$56:$D$65,2),VLOOKUP($J595,得点換算表!$E$56:$F$65,2)),"")</f>
        <v/>
      </c>
      <c r="AK595" s="142" t="str">
        <f>IF($K595&lt;&gt;"",IF($AD595=1,VLOOKUP($K595,得点換算表!$C$66:$D$76,2),VLOOKUP($K595,得点換算表!$E$66:$F$76,2)),"")</f>
        <v/>
      </c>
      <c r="AL595" s="142" t="str">
        <f>IF($L595&lt;&gt;"",IF($AD595=1,VLOOKUP($L595,得点換算表!$C$77:$D$86,2),VLOOKUP($L595,得点換算表!$E$77:$F$86,2)),"")</f>
        <v/>
      </c>
      <c r="AM595" s="142" t="str">
        <f>IF($M595&lt;&gt;"",IF($AD595=1,VLOOKUP($M595,得点換算表!$C$87:$D$96,2),VLOOKUP($M595,得点換算表!$E$87:$F$96,2)),"")</f>
        <v/>
      </c>
      <c r="AN595" s="142" t="str">
        <f t="shared" si="37"/>
        <v/>
      </c>
      <c r="AO595" s="143" t="str">
        <f>IF(AND($AN595&lt;&gt;"",$AN595&gt;=8),VLOOKUP($AN595,得点換算表!$I$10:$J$14,2),"")</f>
        <v/>
      </c>
      <c r="AP595" s="105"/>
    </row>
    <row r="596" spans="1:42" x14ac:dyDescent="0.15">
      <c r="A596" s="11"/>
      <c r="B596" s="12"/>
      <c r="C596" s="13"/>
      <c r="D596" s="13"/>
      <c r="E596" s="14"/>
      <c r="F596" s="14"/>
      <c r="G596" s="14"/>
      <c r="H596" s="14"/>
      <c r="I596" s="15"/>
      <c r="J596" s="14"/>
      <c r="K596" s="13"/>
      <c r="L596" s="14"/>
      <c r="M596" s="14"/>
      <c r="N596" s="14"/>
      <c r="O596" s="14"/>
      <c r="P596" s="198"/>
      <c r="Q596" s="198"/>
      <c r="R596" s="198"/>
      <c r="S596" s="198"/>
      <c r="T596" s="198"/>
      <c r="U596" s="198"/>
      <c r="V596" s="198"/>
      <c r="W596" s="202">
        <f t="shared" si="38"/>
        <v>0</v>
      </c>
      <c r="X596" s="14"/>
      <c r="Y596" s="14"/>
      <c r="Z596" s="108"/>
      <c r="AA596" s="114"/>
      <c r="AB596" s="129"/>
      <c r="AC596" s="128"/>
      <c r="AD596" s="142" t="str">
        <f t="shared" si="39"/>
        <v/>
      </c>
      <c r="AE596" s="142" t="str">
        <f>IF($E596&lt;&gt;"",IF($AD596=1,VLOOKUP($E596,得点換算表!$C$5:$D$14,2),VLOOKUP($E596,得点換算表!$E$5:$F$14,2)),"")</f>
        <v/>
      </c>
      <c r="AF596" s="142" t="str">
        <f>IF($F596&lt;&gt;"",IF($AD596=1,VLOOKUP($F596,得点換算表!$C$15:$D$24,2),VLOOKUP($F596,得点換算表!$E$15:$F$24,2)),"")</f>
        <v/>
      </c>
      <c r="AG596" s="142" t="str">
        <f>IF($G596&lt;&gt;"",IF($AD596=1,VLOOKUP($G596,得点換算表!$C$25:$D$34,2),VLOOKUP($G596,得点換算表!$E$25:$F$34,2)),"")</f>
        <v/>
      </c>
      <c r="AH596" s="142" t="str">
        <f>IF($H596&lt;&gt;"",IF($AD596=1,VLOOKUP($H596,得点換算表!$C$35:$D$44,2),VLOOKUP($H596,得点換算表!$E$35:$F$44,2)),"")</f>
        <v/>
      </c>
      <c r="AI596" s="142" t="str">
        <f>IF($I596&lt;&gt;"",IF($AD596=1,VLOOKUP($I596,得点換算表!$C$45:$D$55,2),VLOOKUP($I596,得点換算表!$E$45:$F$55,2)),"")</f>
        <v/>
      </c>
      <c r="AJ596" s="142" t="str">
        <f>IF($J596&lt;&gt;"",IF($AD596=1,VLOOKUP($J596,得点換算表!$C$56:$D$65,2),VLOOKUP($J596,得点換算表!$E$56:$F$65,2)),"")</f>
        <v/>
      </c>
      <c r="AK596" s="142" t="str">
        <f>IF($K596&lt;&gt;"",IF($AD596=1,VLOOKUP($K596,得点換算表!$C$66:$D$76,2),VLOOKUP($K596,得点換算表!$E$66:$F$76,2)),"")</f>
        <v/>
      </c>
      <c r="AL596" s="142" t="str">
        <f>IF($L596&lt;&gt;"",IF($AD596=1,VLOOKUP($L596,得点換算表!$C$77:$D$86,2),VLOOKUP($L596,得点換算表!$E$77:$F$86,2)),"")</f>
        <v/>
      </c>
      <c r="AM596" s="142" t="str">
        <f>IF($M596&lt;&gt;"",IF($AD596=1,VLOOKUP($M596,得点換算表!$C$87:$D$96,2),VLOOKUP($M596,得点換算表!$E$87:$F$96,2)),"")</f>
        <v/>
      </c>
      <c r="AN596" s="142" t="str">
        <f t="shared" si="37"/>
        <v/>
      </c>
      <c r="AO596" s="143" t="str">
        <f>IF(AND($AN596&lt;&gt;"",$AN596&gt;=8),VLOOKUP($AN596,得点換算表!$I$10:$J$14,2),"")</f>
        <v/>
      </c>
      <c r="AP596" s="105"/>
    </row>
    <row r="597" spans="1:42" x14ac:dyDescent="0.15">
      <c r="A597" s="11"/>
      <c r="B597" s="12"/>
      <c r="C597" s="13"/>
      <c r="D597" s="13"/>
      <c r="E597" s="14"/>
      <c r="F597" s="14"/>
      <c r="G597" s="14"/>
      <c r="H597" s="14"/>
      <c r="I597" s="15"/>
      <c r="J597" s="14"/>
      <c r="K597" s="13"/>
      <c r="L597" s="14"/>
      <c r="M597" s="14"/>
      <c r="N597" s="14"/>
      <c r="O597" s="14"/>
      <c r="P597" s="198"/>
      <c r="Q597" s="198"/>
      <c r="R597" s="198"/>
      <c r="S597" s="198"/>
      <c r="T597" s="198"/>
      <c r="U597" s="198"/>
      <c r="V597" s="198"/>
      <c r="W597" s="202">
        <f t="shared" si="38"/>
        <v>0</v>
      </c>
      <c r="X597" s="14"/>
      <c r="Y597" s="14"/>
      <c r="Z597" s="108"/>
      <c r="AA597" s="114"/>
      <c r="AB597" s="129"/>
      <c r="AC597" s="128"/>
      <c r="AD597" s="142" t="str">
        <f t="shared" si="39"/>
        <v/>
      </c>
      <c r="AE597" s="142" t="str">
        <f>IF($E597&lt;&gt;"",IF($AD597=1,VLOOKUP($E597,得点換算表!$C$5:$D$14,2),VLOOKUP($E597,得点換算表!$E$5:$F$14,2)),"")</f>
        <v/>
      </c>
      <c r="AF597" s="142" t="str">
        <f>IF($F597&lt;&gt;"",IF($AD597=1,VLOOKUP($F597,得点換算表!$C$15:$D$24,2),VLOOKUP($F597,得点換算表!$E$15:$F$24,2)),"")</f>
        <v/>
      </c>
      <c r="AG597" s="142" t="str">
        <f>IF($G597&lt;&gt;"",IF($AD597=1,VLOOKUP($G597,得点換算表!$C$25:$D$34,2),VLOOKUP($G597,得点換算表!$E$25:$F$34,2)),"")</f>
        <v/>
      </c>
      <c r="AH597" s="142" t="str">
        <f>IF($H597&lt;&gt;"",IF($AD597=1,VLOOKUP($H597,得点換算表!$C$35:$D$44,2),VLOOKUP($H597,得点換算表!$E$35:$F$44,2)),"")</f>
        <v/>
      </c>
      <c r="AI597" s="142" t="str">
        <f>IF($I597&lt;&gt;"",IF($AD597=1,VLOOKUP($I597,得点換算表!$C$45:$D$55,2),VLOOKUP($I597,得点換算表!$E$45:$F$55,2)),"")</f>
        <v/>
      </c>
      <c r="AJ597" s="142" t="str">
        <f>IF($J597&lt;&gt;"",IF($AD597=1,VLOOKUP($J597,得点換算表!$C$56:$D$65,2),VLOOKUP($J597,得点換算表!$E$56:$F$65,2)),"")</f>
        <v/>
      </c>
      <c r="AK597" s="142" t="str">
        <f>IF($K597&lt;&gt;"",IF($AD597=1,VLOOKUP($K597,得点換算表!$C$66:$D$76,2),VLOOKUP($K597,得点換算表!$E$66:$F$76,2)),"")</f>
        <v/>
      </c>
      <c r="AL597" s="142" t="str">
        <f>IF($L597&lt;&gt;"",IF($AD597=1,VLOOKUP($L597,得点換算表!$C$77:$D$86,2),VLOOKUP($L597,得点換算表!$E$77:$F$86,2)),"")</f>
        <v/>
      </c>
      <c r="AM597" s="142" t="str">
        <f>IF($M597&lt;&gt;"",IF($AD597=1,VLOOKUP($M597,得点換算表!$C$87:$D$96,2),VLOOKUP($M597,得点換算表!$E$87:$F$96,2)),"")</f>
        <v/>
      </c>
      <c r="AN597" s="142" t="str">
        <f t="shared" si="37"/>
        <v/>
      </c>
      <c r="AO597" s="143" t="str">
        <f>IF(AND($AN597&lt;&gt;"",$AN597&gt;=8),VLOOKUP($AN597,得点換算表!$I$10:$J$14,2),"")</f>
        <v/>
      </c>
      <c r="AP597" s="105"/>
    </row>
    <row r="598" spans="1:42" x14ac:dyDescent="0.15">
      <c r="A598" s="11"/>
      <c r="B598" s="12"/>
      <c r="C598" s="13"/>
      <c r="D598" s="13"/>
      <c r="E598" s="14"/>
      <c r="F598" s="14"/>
      <c r="G598" s="14"/>
      <c r="H598" s="14"/>
      <c r="I598" s="15"/>
      <c r="J598" s="14"/>
      <c r="K598" s="13"/>
      <c r="L598" s="14"/>
      <c r="M598" s="14"/>
      <c r="N598" s="14"/>
      <c r="O598" s="14"/>
      <c r="P598" s="198"/>
      <c r="Q598" s="198"/>
      <c r="R598" s="198"/>
      <c r="S598" s="198"/>
      <c r="T598" s="198"/>
      <c r="U598" s="198"/>
      <c r="V598" s="198"/>
      <c r="W598" s="202">
        <f t="shared" si="38"/>
        <v>0</v>
      </c>
      <c r="X598" s="14"/>
      <c r="Y598" s="14"/>
      <c r="Z598" s="108"/>
      <c r="AA598" s="114"/>
      <c r="AB598" s="129"/>
      <c r="AC598" s="128"/>
      <c r="AD598" s="142" t="str">
        <f t="shared" si="39"/>
        <v/>
      </c>
      <c r="AE598" s="142" t="str">
        <f>IF($E598&lt;&gt;"",IF($AD598=1,VLOOKUP($E598,得点換算表!$C$5:$D$14,2),VLOOKUP($E598,得点換算表!$E$5:$F$14,2)),"")</f>
        <v/>
      </c>
      <c r="AF598" s="142" t="str">
        <f>IF($F598&lt;&gt;"",IF($AD598=1,VLOOKUP($F598,得点換算表!$C$15:$D$24,2),VLOOKUP($F598,得点換算表!$E$15:$F$24,2)),"")</f>
        <v/>
      </c>
      <c r="AG598" s="142" t="str">
        <f>IF($G598&lt;&gt;"",IF($AD598=1,VLOOKUP($G598,得点換算表!$C$25:$D$34,2),VLOOKUP($G598,得点換算表!$E$25:$F$34,2)),"")</f>
        <v/>
      </c>
      <c r="AH598" s="142" t="str">
        <f>IF($H598&lt;&gt;"",IF($AD598=1,VLOOKUP($H598,得点換算表!$C$35:$D$44,2),VLOOKUP($H598,得点換算表!$E$35:$F$44,2)),"")</f>
        <v/>
      </c>
      <c r="AI598" s="142" t="str">
        <f>IF($I598&lt;&gt;"",IF($AD598=1,VLOOKUP($I598,得点換算表!$C$45:$D$55,2),VLOOKUP($I598,得点換算表!$E$45:$F$55,2)),"")</f>
        <v/>
      </c>
      <c r="AJ598" s="142" t="str">
        <f>IF($J598&lt;&gt;"",IF($AD598=1,VLOOKUP($J598,得点換算表!$C$56:$D$65,2),VLOOKUP($J598,得点換算表!$E$56:$F$65,2)),"")</f>
        <v/>
      </c>
      <c r="AK598" s="142" t="str">
        <f>IF($K598&lt;&gt;"",IF($AD598=1,VLOOKUP($K598,得点換算表!$C$66:$D$76,2),VLOOKUP($K598,得点換算表!$E$66:$F$76,2)),"")</f>
        <v/>
      </c>
      <c r="AL598" s="142" t="str">
        <f>IF($L598&lt;&gt;"",IF($AD598=1,VLOOKUP($L598,得点換算表!$C$77:$D$86,2),VLOOKUP($L598,得点換算表!$E$77:$F$86,2)),"")</f>
        <v/>
      </c>
      <c r="AM598" s="142" t="str">
        <f>IF($M598&lt;&gt;"",IF($AD598=1,VLOOKUP($M598,得点換算表!$C$87:$D$96,2),VLOOKUP($M598,得点換算表!$E$87:$F$96,2)),"")</f>
        <v/>
      </c>
      <c r="AN598" s="142" t="str">
        <f t="shared" si="37"/>
        <v/>
      </c>
      <c r="AO598" s="143" t="str">
        <f>IF(AND($AN598&lt;&gt;"",$AN598&gt;=8),VLOOKUP($AN598,得点換算表!$I$10:$J$14,2),"")</f>
        <v/>
      </c>
      <c r="AP598" s="105"/>
    </row>
    <row r="599" spans="1:42" x14ac:dyDescent="0.15">
      <c r="A599" s="11"/>
      <c r="B599" s="12"/>
      <c r="C599" s="13"/>
      <c r="D599" s="13"/>
      <c r="E599" s="14"/>
      <c r="F599" s="14"/>
      <c r="G599" s="14"/>
      <c r="H599" s="14"/>
      <c r="I599" s="15"/>
      <c r="J599" s="14"/>
      <c r="K599" s="13"/>
      <c r="L599" s="14"/>
      <c r="M599" s="14"/>
      <c r="N599" s="14"/>
      <c r="O599" s="14"/>
      <c r="P599" s="198"/>
      <c r="Q599" s="198"/>
      <c r="R599" s="198"/>
      <c r="S599" s="198"/>
      <c r="T599" s="198"/>
      <c r="U599" s="198"/>
      <c r="V599" s="198"/>
      <c r="W599" s="202">
        <f t="shared" si="38"/>
        <v>0</v>
      </c>
      <c r="X599" s="14"/>
      <c r="Y599" s="14"/>
      <c r="Z599" s="108"/>
      <c r="AA599" s="114"/>
      <c r="AB599" s="129"/>
      <c r="AC599" s="128"/>
      <c r="AD599" s="142" t="str">
        <f t="shared" si="39"/>
        <v/>
      </c>
      <c r="AE599" s="142" t="str">
        <f>IF($E599&lt;&gt;"",IF($AD599=1,VLOOKUP($E599,得点換算表!$C$5:$D$14,2),VLOOKUP($E599,得点換算表!$E$5:$F$14,2)),"")</f>
        <v/>
      </c>
      <c r="AF599" s="142" t="str">
        <f>IF($F599&lt;&gt;"",IF($AD599=1,VLOOKUP($F599,得点換算表!$C$15:$D$24,2),VLOOKUP($F599,得点換算表!$E$15:$F$24,2)),"")</f>
        <v/>
      </c>
      <c r="AG599" s="142" t="str">
        <f>IF($G599&lt;&gt;"",IF($AD599=1,VLOOKUP($G599,得点換算表!$C$25:$D$34,2),VLOOKUP($G599,得点換算表!$E$25:$F$34,2)),"")</f>
        <v/>
      </c>
      <c r="AH599" s="142" t="str">
        <f>IF($H599&lt;&gt;"",IF($AD599=1,VLOOKUP($H599,得点換算表!$C$35:$D$44,2),VLOOKUP($H599,得点換算表!$E$35:$F$44,2)),"")</f>
        <v/>
      </c>
      <c r="AI599" s="142" t="str">
        <f>IF($I599&lt;&gt;"",IF($AD599=1,VLOOKUP($I599,得点換算表!$C$45:$D$55,2),VLOOKUP($I599,得点換算表!$E$45:$F$55,2)),"")</f>
        <v/>
      </c>
      <c r="AJ599" s="142" t="str">
        <f>IF($J599&lt;&gt;"",IF($AD599=1,VLOOKUP($J599,得点換算表!$C$56:$D$65,2),VLOOKUP($J599,得点換算表!$E$56:$F$65,2)),"")</f>
        <v/>
      </c>
      <c r="AK599" s="142" t="str">
        <f>IF($K599&lt;&gt;"",IF($AD599=1,VLOOKUP($K599,得点換算表!$C$66:$D$76,2),VLOOKUP($K599,得点換算表!$E$66:$F$76,2)),"")</f>
        <v/>
      </c>
      <c r="AL599" s="142" t="str">
        <f>IF($L599&lt;&gt;"",IF($AD599=1,VLOOKUP($L599,得点換算表!$C$77:$D$86,2),VLOOKUP($L599,得点換算表!$E$77:$F$86,2)),"")</f>
        <v/>
      </c>
      <c r="AM599" s="142" t="str">
        <f>IF($M599&lt;&gt;"",IF($AD599=1,VLOOKUP($M599,得点換算表!$C$87:$D$96,2),VLOOKUP($M599,得点換算表!$E$87:$F$96,2)),"")</f>
        <v/>
      </c>
      <c r="AN599" s="142" t="str">
        <f t="shared" si="37"/>
        <v/>
      </c>
      <c r="AO599" s="143" t="str">
        <f>IF(AND($AN599&lt;&gt;"",$AN599&gt;=8),VLOOKUP($AN599,得点換算表!$I$10:$J$14,2),"")</f>
        <v/>
      </c>
      <c r="AP599" s="105"/>
    </row>
    <row r="600" spans="1:42" x14ac:dyDescent="0.15">
      <c r="A600" s="11"/>
      <c r="B600" s="12"/>
      <c r="C600" s="13"/>
      <c r="D600" s="13"/>
      <c r="E600" s="14"/>
      <c r="F600" s="14"/>
      <c r="G600" s="14"/>
      <c r="H600" s="14"/>
      <c r="I600" s="15"/>
      <c r="J600" s="14"/>
      <c r="K600" s="13"/>
      <c r="L600" s="14"/>
      <c r="M600" s="14"/>
      <c r="N600" s="14"/>
      <c r="O600" s="14"/>
      <c r="P600" s="198"/>
      <c r="Q600" s="198"/>
      <c r="R600" s="198"/>
      <c r="S600" s="198"/>
      <c r="T600" s="198"/>
      <c r="U600" s="198"/>
      <c r="V600" s="198"/>
      <c r="W600" s="202">
        <f t="shared" si="38"/>
        <v>0</v>
      </c>
      <c r="X600" s="14"/>
      <c r="Y600" s="14"/>
      <c r="Z600" s="108"/>
      <c r="AA600" s="114"/>
      <c r="AB600" s="129"/>
      <c r="AC600" s="128"/>
      <c r="AD600" s="142" t="str">
        <f t="shared" si="39"/>
        <v/>
      </c>
      <c r="AE600" s="142" t="str">
        <f>IF($E600&lt;&gt;"",IF($AD600=1,VLOOKUP($E600,得点換算表!$C$5:$D$14,2),VLOOKUP($E600,得点換算表!$E$5:$F$14,2)),"")</f>
        <v/>
      </c>
      <c r="AF600" s="142" t="str">
        <f>IF($F600&lt;&gt;"",IF($AD600=1,VLOOKUP($F600,得点換算表!$C$15:$D$24,2),VLOOKUP($F600,得点換算表!$E$15:$F$24,2)),"")</f>
        <v/>
      </c>
      <c r="AG600" s="142" t="str">
        <f>IF($G600&lt;&gt;"",IF($AD600=1,VLOOKUP($G600,得点換算表!$C$25:$D$34,2),VLOOKUP($G600,得点換算表!$E$25:$F$34,2)),"")</f>
        <v/>
      </c>
      <c r="AH600" s="142" t="str">
        <f>IF($H600&lt;&gt;"",IF($AD600=1,VLOOKUP($H600,得点換算表!$C$35:$D$44,2),VLOOKUP($H600,得点換算表!$E$35:$F$44,2)),"")</f>
        <v/>
      </c>
      <c r="AI600" s="142" t="str">
        <f>IF($I600&lt;&gt;"",IF($AD600=1,VLOOKUP($I600,得点換算表!$C$45:$D$55,2),VLOOKUP($I600,得点換算表!$E$45:$F$55,2)),"")</f>
        <v/>
      </c>
      <c r="AJ600" s="142" t="str">
        <f>IF($J600&lt;&gt;"",IF($AD600=1,VLOOKUP($J600,得点換算表!$C$56:$D$65,2),VLOOKUP($J600,得点換算表!$E$56:$F$65,2)),"")</f>
        <v/>
      </c>
      <c r="AK600" s="142" t="str">
        <f>IF($K600&lt;&gt;"",IF($AD600=1,VLOOKUP($K600,得点換算表!$C$66:$D$76,2),VLOOKUP($K600,得点換算表!$E$66:$F$76,2)),"")</f>
        <v/>
      </c>
      <c r="AL600" s="142" t="str">
        <f>IF($L600&lt;&gt;"",IF($AD600=1,VLOOKUP($L600,得点換算表!$C$77:$D$86,2),VLOOKUP($L600,得点換算表!$E$77:$F$86,2)),"")</f>
        <v/>
      </c>
      <c r="AM600" s="142" t="str">
        <f>IF($M600&lt;&gt;"",IF($AD600=1,VLOOKUP($M600,得点換算表!$C$87:$D$96,2),VLOOKUP($M600,得点換算表!$E$87:$F$96,2)),"")</f>
        <v/>
      </c>
      <c r="AN600" s="142" t="str">
        <f t="shared" si="37"/>
        <v/>
      </c>
      <c r="AO600" s="143" t="str">
        <f>IF(AND($AN600&lt;&gt;"",$AN600&gt;=8),VLOOKUP($AN600,得点換算表!$I$10:$J$14,2),"")</f>
        <v/>
      </c>
      <c r="AP600" s="105"/>
    </row>
    <row r="601" spans="1:42" x14ac:dyDescent="0.15">
      <c r="A601" s="11"/>
      <c r="B601" s="12"/>
      <c r="C601" s="13"/>
      <c r="D601" s="13"/>
      <c r="E601" s="14"/>
      <c r="F601" s="14"/>
      <c r="G601" s="14"/>
      <c r="H601" s="14"/>
      <c r="I601" s="15"/>
      <c r="J601" s="14"/>
      <c r="K601" s="13"/>
      <c r="L601" s="14"/>
      <c r="M601" s="14"/>
      <c r="N601" s="14"/>
      <c r="O601" s="14"/>
      <c r="P601" s="198"/>
      <c r="Q601" s="198"/>
      <c r="R601" s="198"/>
      <c r="S601" s="198"/>
      <c r="T601" s="198"/>
      <c r="U601" s="198"/>
      <c r="V601" s="198"/>
      <c r="W601" s="202">
        <f t="shared" si="38"/>
        <v>0</v>
      </c>
      <c r="X601" s="14"/>
      <c r="Y601" s="14"/>
      <c r="Z601" s="108"/>
      <c r="AA601" s="114"/>
      <c r="AB601" s="129"/>
      <c r="AC601" s="128"/>
      <c r="AD601" s="142" t="str">
        <f t="shared" si="39"/>
        <v/>
      </c>
      <c r="AE601" s="142" t="str">
        <f>IF($E601&lt;&gt;"",IF($AD601=1,VLOOKUP($E601,得点換算表!$C$5:$D$14,2),VLOOKUP($E601,得点換算表!$E$5:$F$14,2)),"")</f>
        <v/>
      </c>
      <c r="AF601" s="142" t="str">
        <f>IF($F601&lt;&gt;"",IF($AD601=1,VLOOKUP($F601,得点換算表!$C$15:$D$24,2),VLOOKUP($F601,得点換算表!$E$15:$F$24,2)),"")</f>
        <v/>
      </c>
      <c r="AG601" s="142" t="str">
        <f>IF($G601&lt;&gt;"",IF($AD601=1,VLOOKUP($G601,得点換算表!$C$25:$D$34,2),VLOOKUP($G601,得点換算表!$E$25:$F$34,2)),"")</f>
        <v/>
      </c>
      <c r="AH601" s="142" t="str">
        <f>IF($H601&lt;&gt;"",IF($AD601=1,VLOOKUP($H601,得点換算表!$C$35:$D$44,2),VLOOKUP($H601,得点換算表!$E$35:$F$44,2)),"")</f>
        <v/>
      </c>
      <c r="AI601" s="142" t="str">
        <f>IF($I601&lt;&gt;"",IF($AD601=1,VLOOKUP($I601,得点換算表!$C$45:$D$55,2),VLOOKUP($I601,得点換算表!$E$45:$F$55,2)),"")</f>
        <v/>
      </c>
      <c r="AJ601" s="142" t="str">
        <f>IF($J601&lt;&gt;"",IF($AD601=1,VLOOKUP($J601,得点換算表!$C$56:$D$65,2),VLOOKUP($J601,得点換算表!$E$56:$F$65,2)),"")</f>
        <v/>
      </c>
      <c r="AK601" s="142" t="str">
        <f>IF($K601&lt;&gt;"",IF($AD601=1,VLOOKUP($K601,得点換算表!$C$66:$D$76,2),VLOOKUP($K601,得点換算表!$E$66:$F$76,2)),"")</f>
        <v/>
      </c>
      <c r="AL601" s="142" t="str">
        <f>IF($L601&lt;&gt;"",IF($AD601=1,VLOOKUP($L601,得点換算表!$C$77:$D$86,2),VLOOKUP($L601,得点換算表!$E$77:$F$86,2)),"")</f>
        <v/>
      </c>
      <c r="AM601" s="142" t="str">
        <f>IF($M601&lt;&gt;"",IF($AD601=1,VLOOKUP($M601,得点換算表!$C$87:$D$96,2),VLOOKUP($M601,得点換算表!$E$87:$F$96,2)),"")</f>
        <v/>
      </c>
      <c r="AN601" s="142" t="str">
        <f t="shared" si="37"/>
        <v/>
      </c>
      <c r="AO601" s="143" t="str">
        <f>IF(AND($AN601&lt;&gt;"",$AN601&gt;=8),VLOOKUP($AN601,得点換算表!$I$10:$J$14,2),"")</f>
        <v/>
      </c>
      <c r="AP601" s="105"/>
    </row>
    <row r="602" spans="1:42" x14ac:dyDescent="0.15">
      <c r="A602" s="11"/>
      <c r="B602" s="12"/>
      <c r="C602" s="13"/>
      <c r="D602" s="13"/>
      <c r="E602" s="14"/>
      <c r="F602" s="14"/>
      <c r="G602" s="14"/>
      <c r="H602" s="14"/>
      <c r="I602" s="15"/>
      <c r="J602" s="14"/>
      <c r="K602" s="13"/>
      <c r="L602" s="14"/>
      <c r="M602" s="14"/>
      <c r="N602" s="14"/>
      <c r="O602" s="14"/>
      <c r="P602" s="198"/>
      <c r="Q602" s="198"/>
      <c r="R602" s="198"/>
      <c r="S602" s="198"/>
      <c r="T602" s="198"/>
      <c r="U602" s="198"/>
      <c r="V602" s="198"/>
      <c r="W602" s="202">
        <f t="shared" si="38"/>
        <v>0</v>
      </c>
      <c r="X602" s="14"/>
      <c r="Y602" s="14"/>
      <c r="Z602" s="108"/>
      <c r="AA602" s="114"/>
      <c r="AB602" s="129"/>
      <c r="AC602" s="128"/>
      <c r="AD602" s="142" t="str">
        <f t="shared" si="39"/>
        <v/>
      </c>
      <c r="AE602" s="142" t="str">
        <f>IF($E602&lt;&gt;"",IF($AD602=1,VLOOKUP($E602,得点換算表!$C$5:$D$14,2),VLOOKUP($E602,得点換算表!$E$5:$F$14,2)),"")</f>
        <v/>
      </c>
      <c r="AF602" s="142" t="str">
        <f>IF($F602&lt;&gt;"",IF($AD602=1,VLOOKUP($F602,得点換算表!$C$15:$D$24,2),VLOOKUP($F602,得点換算表!$E$15:$F$24,2)),"")</f>
        <v/>
      </c>
      <c r="AG602" s="142" t="str">
        <f>IF($G602&lt;&gt;"",IF($AD602=1,VLOOKUP($G602,得点換算表!$C$25:$D$34,2),VLOOKUP($G602,得点換算表!$E$25:$F$34,2)),"")</f>
        <v/>
      </c>
      <c r="AH602" s="142" t="str">
        <f>IF($H602&lt;&gt;"",IF($AD602=1,VLOOKUP($H602,得点換算表!$C$35:$D$44,2),VLOOKUP($H602,得点換算表!$E$35:$F$44,2)),"")</f>
        <v/>
      </c>
      <c r="AI602" s="142" t="str">
        <f>IF($I602&lt;&gt;"",IF($AD602=1,VLOOKUP($I602,得点換算表!$C$45:$D$55,2),VLOOKUP($I602,得点換算表!$E$45:$F$55,2)),"")</f>
        <v/>
      </c>
      <c r="AJ602" s="142" t="str">
        <f>IF($J602&lt;&gt;"",IF($AD602=1,VLOOKUP($J602,得点換算表!$C$56:$D$65,2),VLOOKUP($J602,得点換算表!$E$56:$F$65,2)),"")</f>
        <v/>
      </c>
      <c r="AK602" s="142" t="str">
        <f>IF($K602&lt;&gt;"",IF($AD602=1,VLOOKUP($K602,得点換算表!$C$66:$D$76,2),VLOOKUP($K602,得点換算表!$E$66:$F$76,2)),"")</f>
        <v/>
      </c>
      <c r="AL602" s="142" t="str">
        <f>IF($L602&lt;&gt;"",IF($AD602=1,VLOOKUP($L602,得点換算表!$C$77:$D$86,2),VLOOKUP($L602,得点換算表!$E$77:$F$86,2)),"")</f>
        <v/>
      </c>
      <c r="AM602" s="142" t="str">
        <f>IF($M602&lt;&gt;"",IF($AD602=1,VLOOKUP($M602,得点換算表!$C$87:$D$96,2),VLOOKUP($M602,得点換算表!$E$87:$F$96,2)),"")</f>
        <v/>
      </c>
      <c r="AN602" s="142" t="str">
        <f t="shared" si="37"/>
        <v/>
      </c>
      <c r="AO602" s="143" t="str">
        <f>IF(AND($AN602&lt;&gt;"",$AN602&gt;=8),VLOOKUP($AN602,得点換算表!$I$10:$J$14,2),"")</f>
        <v/>
      </c>
      <c r="AP602" s="105"/>
    </row>
    <row r="603" spans="1:42" x14ac:dyDescent="0.15">
      <c r="A603" s="11"/>
      <c r="B603" s="12"/>
      <c r="C603" s="13"/>
      <c r="D603" s="13"/>
      <c r="E603" s="14"/>
      <c r="F603" s="14"/>
      <c r="G603" s="14"/>
      <c r="H603" s="14"/>
      <c r="I603" s="15"/>
      <c r="J603" s="14"/>
      <c r="K603" s="13"/>
      <c r="L603" s="14"/>
      <c r="M603" s="14"/>
      <c r="N603" s="14"/>
      <c r="O603" s="14"/>
      <c r="P603" s="198"/>
      <c r="Q603" s="198"/>
      <c r="R603" s="198"/>
      <c r="S603" s="198"/>
      <c r="T603" s="198"/>
      <c r="U603" s="198"/>
      <c r="V603" s="198"/>
      <c r="W603" s="202">
        <f t="shared" si="38"/>
        <v>0</v>
      </c>
      <c r="X603" s="14"/>
      <c r="Y603" s="14"/>
      <c r="Z603" s="108"/>
      <c r="AA603" s="114"/>
      <c r="AB603" s="129"/>
      <c r="AC603" s="128"/>
      <c r="AD603" s="142" t="str">
        <f t="shared" si="39"/>
        <v/>
      </c>
      <c r="AE603" s="142" t="str">
        <f>IF($E603&lt;&gt;"",IF($AD603=1,VLOOKUP($E603,得点換算表!$C$5:$D$14,2),VLOOKUP($E603,得点換算表!$E$5:$F$14,2)),"")</f>
        <v/>
      </c>
      <c r="AF603" s="142" t="str">
        <f>IF($F603&lt;&gt;"",IF($AD603=1,VLOOKUP($F603,得点換算表!$C$15:$D$24,2),VLOOKUP($F603,得点換算表!$E$15:$F$24,2)),"")</f>
        <v/>
      </c>
      <c r="AG603" s="142" t="str">
        <f>IF($G603&lt;&gt;"",IF($AD603=1,VLOOKUP($G603,得点換算表!$C$25:$D$34,2),VLOOKUP($G603,得点換算表!$E$25:$F$34,2)),"")</f>
        <v/>
      </c>
      <c r="AH603" s="142" t="str">
        <f>IF($H603&lt;&gt;"",IF($AD603=1,VLOOKUP($H603,得点換算表!$C$35:$D$44,2),VLOOKUP($H603,得点換算表!$E$35:$F$44,2)),"")</f>
        <v/>
      </c>
      <c r="AI603" s="142" t="str">
        <f>IF($I603&lt;&gt;"",IF($AD603=1,VLOOKUP($I603,得点換算表!$C$45:$D$55,2),VLOOKUP($I603,得点換算表!$E$45:$F$55,2)),"")</f>
        <v/>
      </c>
      <c r="AJ603" s="142" t="str">
        <f>IF($J603&lt;&gt;"",IF($AD603=1,VLOOKUP($J603,得点換算表!$C$56:$D$65,2),VLOOKUP($J603,得点換算表!$E$56:$F$65,2)),"")</f>
        <v/>
      </c>
      <c r="AK603" s="142" t="str">
        <f>IF($K603&lt;&gt;"",IF($AD603=1,VLOOKUP($K603,得点換算表!$C$66:$D$76,2),VLOOKUP($K603,得点換算表!$E$66:$F$76,2)),"")</f>
        <v/>
      </c>
      <c r="AL603" s="142" t="str">
        <f>IF($L603&lt;&gt;"",IF($AD603=1,VLOOKUP($L603,得点換算表!$C$77:$D$86,2),VLOOKUP($L603,得点換算表!$E$77:$F$86,2)),"")</f>
        <v/>
      </c>
      <c r="AM603" s="142" t="str">
        <f>IF($M603&lt;&gt;"",IF($AD603=1,VLOOKUP($M603,得点換算表!$C$87:$D$96,2),VLOOKUP($M603,得点換算表!$E$87:$F$96,2)),"")</f>
        <v/>
      </c>
      <c r="AN603" s="142" t="str">
        <f t="shared" si="37"/>
        <v/>
      </c>
      <c r="AO603" s="143" t="str">
        <f>IF(AND($AN603&lt;&gt;"",$AN603&gt;=8),VLOOKUP($AN603,得点換算表!$I$10:$J$14,2),"")</f>
        <v/>
      </c>
      <c r="AP603" s="105"/>
    </row>
    <row r="604" spans="1:42" x14ac:dyDescent="0.15">
      <c r="A604" s="11"/>
      <c r="B604" s="12"/>
      <c r="C604" s="13"/>
      <c r="D604" s="13"/>
      <c r="E604" s="14"/>
      <c r="F604" s="14"/>
      <c r="G604" s="14"/>
      <c r="H604" s="14"/>
      <c r="I604" s="15"/>
      <c r="J604" s="14"/>
      <c r="K604" s="13"/>
      <c r="L604" s="14"/>
      <c r="M604" s="14"/>
      <c r="N604" s="14"/>
      <c r="O604" s="14"/>
      <c r="P604" s="198"/>
      <c r="Q604" s="198"/>
      <c r="R604" s="198"/>
      <c r="S604" s="198"/>
      <c r="T604" s="198"/>
      <c r="U604" s="198"/>
      <c r="V604" s="198"/>
      <c r="W604" s="202">
        <f t="shared" si="38"/>
        <v>0</v>
      </c>
      <c r="X604" s="14"/>
      <c r="Y604" s="14"/>
      <c r="Z604" s="108"/>
      <c r="AA604" s="114"/>
      <c r="AB604" s="129"/>
      <c r="AC604" s="128"/>
      <c r="AD604" s="142" t="str">
        <f t="shared" si="39"/>
        <v/>
      </c>
      <c r="AE604" s="142" t="str">
        <f>IF($E604&lt;&gt;"",IF($AD604=1,VLOOKUP($E604,得点換算表!$C$5:$D$14,2),VLOOKUP($E604,得点換算表!$E$5:$F$14,2)),"")</f>
        <v/>
      </c>
      <c r="AF604" s="142" t="str">
        <f>IF($F604&lt;&gt;"",IF($AD604=1,VLOOKUP($F604,得点換算表!$C$15:$D$24,2),VLOOKUP($F604,得点換算表!$E$15:$F$24,2)),"")</f>
        <v/>
      </c>
      <c r="AG604" s="142" t="str">
        <f>IF($G604&lt;&gt;"",IF($AD604=1,VLOOKUP($G604,得点換算表!$C$25:$D$34,2),VLOOKUP($G604,得点換算表!$E$25:$F$34,2)),"")</f>
        <v/>
      </c>
      <c r="AH604" s="142" t="str">
        <f>IF($H604&lt;&gt;"",IF($AD604=1,VLOOKUP($H604,得点換算表!$C$35:$D$44,2),VLOOKUP($H604,得点換算表!$E$35:$F$44,2)),"")</f>
        <v/>
      </c>
      <c r="AI604" s="142" t="str">
        <f>IF($I604&lt;&gt;"",IF($AD604=1,VLOOKUP($I604,得点換算表!$C$45:$D$55,2),VLOOKUP($I604,得点換算表!$E$45:$F$55,2)),"")</f>
        <v/>
      </c>
      <c r="AJ604" s="142" t="str">
        <f>IF($J604&lt;&gt;"",IF($AD604=1,VLOOKUP($J604,得点換算表!$C$56:$D$65,2),VLOOKUP($J604,得点換算表!$E$56:$F$65,2)),"")</f>
        <v/>
      </c>
      <c r="AK604" s="142" t="str">
        <f>IF($K604&lt;&gt;"",IF($AD604=1,VLOOKUP($K604,得点換算表!$C$66:$D$76,2),VLOOKUP($K604,得点換算表!$E$66:$F$76,2)),"")</f>
        <v/>
      </c>
      <c r="AL604" s="142" t="str">
        <f>IF($L604&lt;&gt;"",IF($AD604=1,VLOOKUP($L604,得点換算表!$C$77:$D$86,2),VLOOKUP($L604,得点換算表!$E$77:$F$86,2)),"")</f>
        <v/>
      </c>
      <c r="AM604" s="142" t="str">
        <f>IF($M604&lt;&gt;"",IF($AD604=1,VLOOKUP($M604,得点換算表!$C$87:$D$96,2),VLOOKUP($M604,得点換算表!$E$87:$F$96,2)),"")</f>
        <v/>
      </c>
      <c r="AN604" s="142" t="str">
        <f t="shared" si="37"/>
        <v/>
      </c>
      <c r="AO604" s="143" t="str">
        <f>IF(AND($AN604&lt;&gt;"",$AN604&gt;=8),VLOOKUP($AN604,得点換算表!$I$10:$J$14,2),"")</f>
        <v/>
      </c>
      <c r="AP604" s="105"/>
    </row>
    <row r="605" spans="1:42" x14ac:dyDescent="0.15">
      <c r="A605" s="11"/>
      <c r="B605" s="12"/>
      <c r="C605" s="13"/>
      <c r="D605" s="13"/>
      <c r="E605" s="14"/>
      <c r="F605" s="14"/>
      <c r="G605" s="14"/>
      <c r="H605" s="14"/>
      <c r="I605" s="15"/>
      <c r="J605" s="14"/>
      <c r="K605" s="13"/>
      <c r="L605" s="14"/>
      <c r="M605" s="14"/>
      <c r="N605" s="14"/>
      <c r="O605" s="14"/>
      <c r="P605" s="198"/>
      <c r="Q605" s="198"/>
      <c r="R605" s="198"/>
      <c r="S605" s="198"/>
      <c r="T605" s="198"/>
      <c r="U605" s="198"/>
      <c r="V605" s="198"/>
      <c r="W605" s="202">
        <f t="shared" si="38"/>
        <v>0</v>
      </c>
      <c r="X605" s="14"/>
      <c r="Y605" s="14"/>
      <c r="Z605" s="108"/>
      <c r="AA605" s="114"/>
      <c r="AB605" s="129"/>
      <c r="AC605" s="128"/>
      <c r="AD605" s="142" t="str">
        <f t="shared" si="39"/>
        <v/>
      </c>
      <c r="AE605" s="142" t="str">
        <f>IF($E605&lt;&gt;"",IF($AD605=1,VLOOKUP($E605,得点換算表!$C$5:$D$14,2),VLOOKUP($E605,得点換算表!$E$5:$F$14,2)),"")</f>
        <v/>
      </c>
      <c r="AF605" s="142" t="str">
        <f>IF($F605&lt;&gt;"",IF($AD605=1,VLOOKUP($F605,得点換算表!$C$15:$D$24,2),VLOOKUP($F605,得点換算表!$E$15:$F$24,2)),"")</f>
        <v/>
      </c>
      <c r="AG605" s="142" t="str">
        <f>IF($G605&lt;&gt;"",IF($AD605=1,VLOOKUP($G605,得点換算表!$C$25:$D$34,2),VLOOKUP($G605,得点換算表!$E$25:$F$34,2)),"")</f>
        <v/>
      </c>
      <c r="AH605" s="142" t="str">
        <f>IF($H605&lt;&gt;"",IF($AD605=1,VLOOKUP($H605,得点換算表!$C$35:$D$44,2),VLOOKUP($H605,得点換算表!$E$35:$F$44,2)),"")</f>
        <v/>
      </c>
      <c r="AI605" s="142" t="str">
        <f>IF($I605&lt;&gt;"",IF($AD605=1,VLOOKUP($I605,得点換算表!$C$45:$D$55,2),VLOOKUP($I605,得点換算表!$E$45:$F$55,2)),"")</f>
        <v/>
      </c>
      <c r="AJ605" s="142" t="str">
        <f>IF($J605&lt;&gt;"",IF($AD605=1,VLOOKUP($J605,得点換算表!$C$56:$D$65,2),VLOOKUP($J605,得点換算表!$E$56:$F$65,2)),"")</f>
        <v/>
      </c>
      <c r="AK605" s="142" t="str">
        <f>IF($K605&lt;&gt;"",IF($AD605=1,VLOOKUP($K605,得点換算表!$C$66:$D$76,2),VLOOKUP($K605,得点換算表!$E$66:$F$76,2)),"")</f>
        <v/>
      </c>
      <c r="AL605" s="142" t="str">
        <f>IF($L605&lt;&gt;"",IF($AD605=1,VLOOKUP($L605,得点換算表!$C$77:$D$86,2),VLOOKUP($L605,得点換算表!$E$77:$F$86,2)),"")</f>
        <v/>
      </c>
      <c r="AM605" s="142" t="str">
        <f>IF($M605&lt;&gt;"",IF($AD605=1,VLOOKUP($M605,得点換算表!$C$87:$D$96,2),VLOOKUP($M605,得点換算表!$E$87:$F$96,2)),"")</f>
        <v/>
      </c>
      <c r="AN605" s="142" t="str">
        <f t="shared" si="37"/>
        <v/>
      </c>
      <c r="AO605" s="143" t="str">
        <f>IF(AND($AN605&lt;&gt;"",$AN605&gt;=8),VLOOKUP($AN605,得点換算表!$I$10:$J$14,2),"")</f>
        <v/>
      </c>
      <c r="AP605" s="105"/>
    </row>
    <row r="606" spans="1:42" x14ac:dyDescent="0.15">
      <c r="A606" s="11"/>
      <c r="B606" s="12"/>
      <c r="C606" s="13"/>
      <c r="D606" s="13"/>
      <c r="E606" s="14"/>
      <c r="F606" s="14"/>
      <c r="G606" s="14"/>
      <c r="H606" s="14"/>
      <c r="I606" s="15"/>
      <c r="J606" s="14"/>
      <c r="K606" s="13"/>
      <c r="L606" s="14"/>
      <c r="M606" s="14"/>
      <c r="N606" s="14"/>
      <c r="O606" s="14"/>
      <c r="P606" s="198"/>
      <c r="Q606" s="198"/>
      <c r="R606" s="198"/>
      <c r="S606" s="198"/>
      <c r="T606" s="198"/>
      <c r="U606" s="198"/>
      <c r="V606" s="198"/>
      <c r="W606" s="202">
        <f t="shared" si="38"/>
        <v>0</v>
      </c>
      <c r="X606" s="14"/>
      <c r="Y606" s="14"/>
      <c r="Z606" s="108"/>
      <c r="AA606" s="114"/>
      <c r="AB606" s="129"/>
      <c r="AC606" s="128"/>
      <c r="AD606" s="142" t="str">
        <f t="shared" si="39"/>
        <v/>
      </c>
      <c r="AE606" s="142" t="str">
        <f>IF($E606&lt;&gt;"",IF($AD606=1,VLOOKUP($E606,得点換算表!$C$5:$D$14,2),VLOOKUP($E606,得点換算表!$E$5:$F$14,2)),"")</f>
        <v/>
      </c>
      <c r="AF606" s="142" t="str">
        <f>IF($F606&lt;&gt;"",IF($AD606=1,VLOOKUP($F606,得点換算表!$C$15:$D$24,2),VLOOKUP($F606,得点換算表!$E$15:$F$24,2)),"")</f>
        <v/>
      </c>
      <c r="AG606" s="142" t="str">
        <f>IF($G606&lt;&gt;"",IF($AD606=1,VLOOKUP($G606,得点換算表!$C$25:$D$34,2),VLOOKUP($G606,得点換算表!$E$25:$F$34,2)),"")</f>
        <v/>
      </c>
      <c r="AH606" s="142" t="str">
        <f>IF($H606&lt;&gt;"",IF($AD606=1,VLOOKUP($H606,得点換算表!$C$35:$D$44,2),VLOOKUP($H606,得点換算表!$E$35:$F$44,2)),"")</f>
        <v/>
      </c>
      <c r="AI606" s="142" t="str">
        <f>IF($I606&lt;&gt;"",IF($AD606=1,VLOOKUP($I606,得点換算表!$C$45:$D$55,2),VLOOKUP($I606,得点換算表!$E$45:$F$55,2)),"")</f>
        <v/>
      </c>
      <c r="AJ606" s="142" t="str">
        <f>IF($J606&lt;&gt;"",IF($AD606=1,VLOOKUP($J606,得点換算表!$C$56:$D$65,2),VLOOKUP($J606,得点換算表!$E$56:$F$65,2)),"")</f>
        <v/>
      </c>
      <c r="AK606" s="142" t="str">
        <f>IF($K606&lt;&gt;"",IF($AD606=1,VLOOKUP($K606,得点換算表!$C$66:$D$76,2),VLOOKUP($K606,得点換算表!$E$66:$F$76,2)),"")</f>
        <v/>
      </c>
      <c r="AL606" s="142" t="str">
        <f>IF($L606&lt;&gt;"",IF($AD606=1,VLOOKUP($L606,得点換算表!$C$77:$D$86,2),VLOOKUP($L606,得点換算表!$E$77:$F$86,2)),"")</f>
        <v/>
      </c>
      <c r="AM606" s="142" t="str">
        <f>IF($M606&lt;&gt;"",IF($AD606=1,VLOOKUP($M606,得点換算表!$C$87:$D$96,2),VLOOKUP($M606,得点換算表!$E$87:$F$96,2)),"")</f>
        <v/>
      </c>
      <c r="AN606" s="142" t="str">
        <f t="shared" si="37"/>
        <v/>
      </c>
      <c r="AO606" s="143" t="str">
        <f>IF(AND($AN606&lt;&gt;"",$AN606&gt;=8),VLOOKUP($AN606,得点換算表!$I$10:$J$14,2),"")</f>
        <v/>
      </c>
      <c r="AP606" s="105"/>
    </row>
    <row r="607" spans="1:42" x14ac:dyDescent="0.15">
      <c r="A607" s="11"/>
      <c r="B607" s="12"/>
      <c r="C607" s="13"/>
      <c r="D607" s="13"/>
      <c r="E607" s="14"/>
      <c r="F607" s="14"/>
      <c r="G607" s="14"/>
      <c r="H607" s="14"/>
      <c r="I607" s="15"/>
      <c r="J607" s="14"/>
      <c r="K607" s="13"/>
      <c r="L607" s="14"/>
      <c r="M607" s="14"/>
      <c r="N607" s="14"/>
      <c r="O607" s="14"/>
      <c r="P607" s="198"/>
      <c r="Q607" s="198"/>
      <c r="R607" s="198"/>
      <c r="S607" s="198"/>
      <c r="T607" s="198"/>
      <c r="U607" s="198"/>
      <c r="V607" s="198"/>
      <c r="W607" s="202">
        <f t="shared" si="38"/>
        <v>0</v>
      </c>
      <c r="X607" s="14"/>
      <c r="Y607" s="14"/>
      <c r="Z607" s="108"/>
      <c r="AA607" s="114"/>
      <c r="AB607" s="129"/>
      <c r="AC607" s="128"/>
      <c r="AD607" s="142" t="str">
        <f t="shared" si="39"/>
        <v/>
      </c>
      <c r="AE607" s="142" t="str">
        <f>IF($E607&lt;&gt;"",IF($AD607=1,VLOOKUP($E607,得点換算表!$C$5:$D$14,2),VLOOKUP($E607,得点換算表!$E$5:$F$14,2)),"")</f>
        <v/>
      </c>
      <c r="AF607" s="142" t="str">
        <f>IF($F607&lt;&gt;"",IF($AD607=1,VLOOKUP($F607,得点換算表!$C$15:$D$24,2),VLOOKUP($F607,得点換算表!$E$15:$F$24,2)),"")</f>
        <v/>
      </c>
      <c r="AG607" s="142" t="str">
        <f>IF($G607&lt;&gt;"",IF($AD607=1,VLOOKUP($G607,得点換算表!$C$25:$D$34,2),VLOOKUP($G607,得点換算表!$E$25:$F$34,2)),"")</f>
        <v/>
      </c>
      <c r="AH607" s="142" t="str">
        <f>IF($H607&lt;&gt;"",IF($AD607=1,VLOOKUP($H607,得点換算表!$C$35:$D$44,2),VLOOKUP($H607,得点換算表!$E$35:$F$44,2)),"")</f>
        <v/>
      </c>
      <c r="AI607" s="142" t="str">
        <f>IF($I607&lt;&gt;"",IF($AD607=1,VLOOKUP($I607,得点換算表!$C$45:$D$55,2),VLOOKUP($I607,得点換算表!$E$45:$F$55,2)),"")</f>
        <v/>
      </c>
      <c r="AJ607" s="142" t="str">
        <f>IF($J607&lt;&gt;"",IF($AD607=1,VLOOKUP($J607,得点換算表!$C$56:$D$65,2),VLOOKUP($J607,得点換算表!$E$56:$F$65,2)),"")</f>
        <v/>
      </c>
      <c r="AK607" s="142" t="str">
        <f>IF($K607&lt;&gt;"",IF($AD607=1,VLOOKUP($K607,得点換算表!$C$66:$D$76,2),VLOOKUP($K607,得点換算表!$E$66:$F$76,2)),"")</f>
        <v/>
      </c>
      <c r="AL607" s="142" t="str">
        <f>IF($L607&lt;&gt;"",IF($AD607=1,VLOOKUP($L607,得点換算表!$C$77:$D$86,2),VLOOKUP($L607,得点換算表!$E$77:$F$86,2)),"")</f>
        <v/>
      </c>
      <c r="AM607" s="142" t="str">
        <f>IF($M607&lt;&gt;"",IF($AD607=1,VLOOKUP($M607,得点換算表!$C$87:$D$96,2),VLOOKUP($M607,得点換算表!$E$87:$F$96,2)),"")</f>
        <v/>
      </c>
      <c r="AN607" s="142" t="str">
        <f t="shared" si="37"/>
        <v/>
      </c>
      <c r="AO607" s="143" t="str">
        <f>IF(AND($AN607&lt;&gt;"",$AN607&gt;=8),VLOOKUP($AN607,得点換算表!$I$10:$J$14,2),"")</f>
        <v/>
      </c>
      <c r="AP607" s="105"/>
    </row>
    <row r="608" spans="1:42" x14ac:dyDescent="0.15">
      <c r="A608" s="11"/>
      <c r="B608" s="12"/>
      <c r="C608" s="13"/>
      <c r="D608" s="13"/>
      <c r="E608" s="14"/>
      <c r="F608" s="14"/>
      <c r="G608" s="14"/>
      <c r="H608" s="14"/>
      <c r="I608" s="15"/>
      <c r="J608" s="14"/>
      <c r="K608" s="13"/>
      <c r="L608" s="14"/>
      <c r="M608" s="14"/>
      <c r="N608" s="14"/>
      <c r="O608" s="14"/>
      <c r="P608" s="198"/>
      <c r="Q608" s="198"/>
      <c r="R608" s="198"/>
      <c r="S608" s="198"/>
      <c r="T608" s="198"/>
      <c r="U608" s="198"/>
      <c r="V608" s="198"/>
      <c r="W608" s="202">
        <f t="shared" si="38"/>
        <v>0</v>
      </c>
      <c r="X608" s="14"/>
      <c r="Y608" s="14"/>
      <c r="Z608" s="108"/>
      <c r="AA608" s="114"/>
      <c r="AB608" s="129"/>
      <c r="AC608" s="128"/>
      <c r="AD608" s="142" t="str">
        <f t="shared" si="39"/>
        <v/>
      </c>
      <c r="AE608" s="142" t="str">
        <f>IF($E608&lt;&gt;"",IF($AD608=1,VLOOKUP($E608,得点換算表!$C$5:$D$14,2),VLOOKUP($E608,得点換算表!$E$5:$F$14,2)),"")</f>
        <v/>
      </c>
      <c r="AF608" s="142" t="str">
        <f>IF($F608&lt;&gt;"",IF($AD608=1,VLOOKUP($F608,得点換算表!$C$15:$D$24,2),VLOOKUP($F608,得点換算表!$E$15:$F$24,2)),"")</f>
        <v/>
      </c>
      <c r="AG608" s="142" t="str">
        <f>IF($G608&lt;&gt;"",IF($AD608=1,VLOOKUP($G608,得点換算表!$C$25:$D$34,2),VLOOKUP($G608,得点換算表!$E$25:$F$34,2)),"")</f>
        <v/>
      </c>
      <c r="AH608" s="142" t="str">
        <f>IF($H608&lt;&gt;"",IF($AD608=1,VLOOKUP($H608,得点換算表!$C$35:$D$44,2),VLOOKUP($H608,得点換算表!$E$35:$F$44,2)),"")</f>
        <v/>
      </c>
      <c r="AI608" s="142" t="str">
        <f>IF($I608&lt;&gt;"",IF($AD608=1,VLOOKUP($I608,得点換算表!$C$45:$D$55,2),VLOOKUP($I608,得点換算表!$E$45:$F$55,2)),"")</f>
        <v/>
      </c>
      <c r="AJ608" s="142" t="str">
        <f>IF($J608&lt;&gt;"",IF($AD608=1,VLOOKUP($J608,得点換算表!$C$56:$D$65,2),VLOOKUP($J608,得点換算表!$E$56:$F$65,2)),"")</f>
        <v/>
      </c>
      <c r="AK608" s="142" t="str">
        <f>IF($K608&lt;&gt;"",IF($AD608=1,VLOOKUP($K608,得点換算表!$C$66:$D$76,2),VLOOKUP($K608,得点換算表!$E$66:$F$76,2)),"")</f>
        <v/>
      </c>
      <c r="AL608" s="142" t="str">
        <f>IF($L608&lt;&gt;"",IF($AD608=1,VLOOKUP($L608,得点換算表!$C$77:$D$86,2),VLOOKUP($L608,得点換算表!$E$77:$F$86,2)),"")</f>
        <v/>
      </c>
      <c r="AM608" s="142" t="str">
        <f>IF($M608&lt;&gt;"",IF($AD608=1,VLOOKUP($M608,得点換算表!$C$87:$D$96,2),VLOOKUP($M608,得点換算表!$E$87:$F$96,2)),"")</f>
        <v/>
      </c>
      <c r="AN608" s="142" t="str">
        <f t="shared" si="37"/>
        <v/>
      </c>
      <c r="AO608" s="143" t="str">
        <f>IF(AND($AN608&lt;&gt;"",$AN608&gt;=8),VLOOKUP($AN608,得点換算表!$I$10:$J$14,2),"")</f>
        <v/>
      </c>
      <c r="AP608" s="105"/>
    </row>
    <row r="609" spans="1:42" x14ac:dyDescent="0.15">
      <c r="A609" s="11"/>
      <c r="B609" s="12"/>
      <c r="C609" s="13"/>
      <c r="D609" s="13"/>
      <c r="E609" s="14"/>
      <c r="F609" s="14"/>
      <c r="G609" s="14"/>
      <c r="H609" s="14"/>
      <c r="I609" s="15"/>
      <c r="J609" s="14"/>
      <c r="K609" s="13"/>
      <c r="L609" s="14"/>
      <c r="M609" s="14"/>
      <c r="N609" s="14"/>
      <c r="O609" s="14"/>
      <c r="P609" s="198"/>
      <c r="Q609" s="198"/>
      <c r="R609" s="198"/>
      <c r="S609" s="198"/>
      <c r="T609" s="198"/>
      <c r="U609" s="198"/>
      <c r="V609" s="198"/>
      <c r="W609" s="202">
        <f t="shared" si="38"/>
        <v>0</v>
      </c>
      <c r="X609" s="14"/>
      <c r="Y609" s="14"/>
      <c r="Z609" s="108"/>
      <c r="AA609" s="114"/>
      <c r="AB609" s="129"/>
      <c r="AC609" s="128"/>
      <c r="AD609" s="142" t="str">
        <f t="shared" si="39"/>
        <v/>
      </c>
      <c r="AE609" s="142" t="str">
        <f>IF($E609&lt;&gt;"",IF($AD609=1,VLOOKUP($E609,得点換算表!$C$5:$D$14,2),VLOOKUP($E609,得点換算表!$E$5:$F$14,2)),"")</f>
        <v/>
      </c>
      <c r="AF609" s="142" t="str">
        <f>IF($F609&lt;&gt;"",IF($AD609=1,VLOOKUP($F609,得点換算表!$C$15:$D$24,2),VLOOKUP($F609,得点換算表!$E$15:$F$24,2)),"")</f>
        <v/>
      </c>
      <c r="AG609" s="142" t="str">
        <f>IF($G609&lt;&gt;"",IF($AD609=1,VLOOKUP($G609,得点換算表!$C$25:$D$34,2),VLOOKUP($G609,得点換算表!$E$25:$F$34,2)),"")</f>
        <v/>
      </c>
      <c r="AH609" s="142" t="str">
        <f>IF($H609&lt;&gt;"",IF($AD609=1,VLOOKUP($H609,得点換算表!$C$35:$D$44,2),VLOOKUP($H609,得点換算表!$E$35:$F$44,2)),"")</f>
        <v/>
      </c>
      <c r="AI609" s="142" t="str">
        <f>IF($I609&lt;&gt;"",IF($AD609=1,VLOOKUP($I609,得点換算表!$C$45:$D$55,2),VLOOKUP($I609,得点換算表!$E$45:$F$55,2)),"")</f>
        <v/>
      </c>
      <c r="AJ609" s="142" t="str">
        <f>IF($J609&lt;&gt;"",IF($AD609=1,VLOOKUP($J609,得点換算表!$C$56:$D$65,2),VLOOKUP($J609,得点換算表!$E$56:$F$65,2)),"")</f>
        <v/>
      </c>
      <c r="AK609" s="142" t="str">
        <f>IF($K609&lt;&gt;"",IF($AD609=1,VLOOKUP($K609,得点換算表!$C$66:$D$76,2),VLOOKUP($K609,得点換算表!$E$66:$F$76,2)),"")</f>
        <v/>
      </c>
      <c r="AL609" s="142" t="str">
        <f>IF($L609&lt;&gt;"",IF($AD609=1,VLOOKUP($L609,得点換算表!$C$77:$D$86,2),VLOOKUP($L609,得点換算表!$E$77:$F$86,2)),"")</f>
        <v/>
      </c>
      <c r="AM609" s="142" t="str">
        <f>IF($M609&lt;&gt;"",IF($AD609=1,VLOOKUP($M609,得点換算表!$C$87:$D$96,2),VLOOKUP($M609,得点換算表!$E$87:$F$96,2)),"")</f>
        <v/>
      </c>
      <c r="AN609" s="142" t="str">
        <f t="shared" si="37"/>
        <v/>
      </c>
      <c r="AO609" s="143" t="str">
        <f>IF(AND($AN609&lt;&gt;"",$AN609&gt;=8),VLOOKUP($AN609,得点換算表!$I$10:$J$14,2),"")</f>
        <v/>
      </c>
      <c r="AP609" s="105"/>
    </row>
    <row r="610" spans="1:42" x14ac:dyDescent="0.15">
      <c r="A610" s="11"/>
      <c r="B610" s="12"/>
      <c r="C610" s="13"/>
      <c r="D610" s="13"/>
      <c r="E610" s="14"/>
      <c r="F610" s="14"/>
      <c r="G610" s="14"/>
      <c r="H610" s="14"/>
      <c r="I610" s="15"/>
      <c r="J610" s="14"/>
      <c r="K610" s="13"/>
      <c r="L610" s="14"/>
      <c r="M610" s="14"/>
      <c r="N610" s="14"/>
      <c r="O610" s="14"/>
      <c r="P610" s="198"/>
      <c r="Q610" s="198"/>
      <c r="R610" s="198"/>
      <c r="S610" s="198"/>
      <c r="T610" s="198"/>
      <c r="U610" s="198"/>
      <c r="V610" s="198"/>
      <c r="W610" s="202">
        <f t="shared" si="38"/>
        <v>0</v>
      </c>
      <c r="X610" s="14"/>
      <c r="Y610" s="14"/>
      <c r="Z610" s="108"/>
      <c r="AA610" s="114"/>
      <c r="AB610" s="129"/>
      <c r="AC610" s="128"/>
      <c r="AD610" s="142" t="str">
        <f t="shared" si="39"/>
        <v/>
      </c>
      <c r="AE610" s="142" t="str">
        <f>IF($E610&lt;&gt;"",IF($AD610=1,VLOOKUP($E610,得点換算表!$C$5:$D$14,2),VLOOKUP($E610,得点換算表!$E$5:$F$14,2)),"")</f>
        <v/>
      </c>
      <c r="AF610" s="142" t="str">
        <f>IF($F610&lt;&gt;"",IF($AD610=1,VLOOKUP($F610,得点換算表!$C$15:$D$24,2),VLOOKUP($F610,得点換算表!$E$15:$F$24,2)),"")</f>
        <v/>
      </c>
      <c r="AG610" s="142" t="str">
        <f>IF($G610&lt;&gt;"",IF($AD610=1,VLOOKUP($G610,得点換算表!$C$25:$D$34,2),VLOOKUP($G610,得点換算表!$E$25:$F$34,2)),"")</f>
        <v/>
      </c>
      <c r="AH610" s="142" t="str">
        <f>IF($H610&lt;&gt;"",IF($AD610=1,VLOOKUP($H610,得点換算表!$C$35:$D$44,2),VLOOKUP($H610,得点換算表!$E$35:$F$44,2)),"")</f>
        <v/>
      </c>
      <c r="AI610" s="142" t="str">
        <f>IF($I610&lt;&gt;"",IF($AD610=1,VLOOKUP($I610,得点換算表!$C$45:$D$55,2),VLOOKUP($I610,得点換算表!$E$45:$F$55,2)),"")</f>
        <v/>
      </c>
      <c r="AJ610" s="142" t="str">
        <f>IF($J610&lt;&gt;"",IF($AD610=1,VLOOKUP($J610,得点換算表!$C$56:$D$65,2),VLOOKUP($J610,得点換算表!$E$56:$F$65,2)),"")</f>
        <v/>
      </c>
      <c r="AK610" s="142" t="str">
        <f>IF($K610&lt;&gt;"",IF($AD610=1,VLOOKUP($K610,得点換算表!$C$66:$D$76,2),VLOOKUP($K610,得点換算表!$E$66:$F$76,2)),"")</f>
        <v/>
      </c>
      <c r="AL610" s="142" t="str">
        <f>IF($L610&lt;&gt;"",IF($AD610=1,VLOOKUP($L610,得点換算表!$C$77:$D$86,2),VLOOKUP($L610,得点換算表!$E$77:$F$86,2)),"")</f>
        <v/>
      </c>
      <c r="AM610" s="142" t="str">
        <f>IF($M610&lt;&gt;"",IF($AD610=1,VLOOKUP($M610,得点換算表!$C$87:$D$96,2),VLOOKUP($M610,得点換算表!$E$87:$F$96,2)),"")</f>
        <v/>
      </c>
      <c r="AN610" s="142" t="str">
        <f t="shared" si="37"/>
        <v/>
      </c>
      <c r="AO610" s="143" t="str">
        <f>IF(AND($AN610&lt;&gt;"",$AN610&gt;=8),VLOOKUP($AN610,得点換算表!$I$10:$J$14,2),"")</f>
        <v/>
      </c>
      <c r="AP610" s="105"/>
    </row>
    <row r="611" spans="1:42" x14ac:dyDescent="0.15">
      <c r="A611" s="11"/>
      <c r="B611" s="12"/>
      <c r="C611" s="13"/>
      <c r="D611" s="13"/>
      <c r="E611" s="14"/>
      <c r="F611" s="14"/>
      <c r="G611" s="14"/>
      <c r="H611" s="14"/>
      <c r="I611" s="15"/>
      <c r="J611" s="14"/>
      <c r="K611" s="13"/>
      <c r="L611" s="14"/>
      <c r="M611" s="14"/>
      <c r="N611" s="14"/>
      <c r="O611" s="14"/>
      <c r="P611" s="198"/>
      <c r="Q611" s="198"/>
      <c r="R611" s="198"/>
      <c r="S611" s="198"/>
      <c r="T611" s="198"/>
      <c r="U611" s="198"/>
      <c r="V611" s="198"/>
      <c r="W611" s="202">
        <f t="shared" si="38"/>
        <v>0</v>
      </c>
      <c r="X611" s="14"/>
      <c r="Y611" s="14"/>
      <c r="Z611" s="108"/>
      <c r="AA611" s="114"/>
      <c r="AB611" s="129"/>
      <c r="AC611" s="128"/>
      <c r="AD611" s="142" t="str">
        <f t="shared" si="39"/>
        <v/>
      </c>
      <c r="AE611" s="142" t="str">
        <f>IF($E611&lt;&gt;"",IF($AD611=1,VLOOKUP($E611,得点換算表!$C$5:$D$14,2),VLOOKUP($E611,得点換算表!$E$5:$F$14,2)),"")</f>
        <v/>
      </c>
      <c r="AF611" s="142" t="str">
        <f>IF($F611&lt;&gt;"",IF($AD611=1,VLOOKUP($F611,得点換算表!$C$15:$D$24,2),VLOOKUP($F611,得点換算表!$E$15:$F$24,2)),"")</f>
        <v/>
      </c>
      <c r="AG611" s="142" t="str">
        <f>IF($G611&lt;&gt;"",IF($AD611=1,VLOOKUP($G611,得点換算表!$C$25:$D$34,2),VLOOKUP($G611,得点換算表!$E$25:$F$34,2)),"")</f>
        <v/>
      </c>
      <c r="AH611" s="142" t="str">
        <f>IF($H611&lt;&gt;"",IF($AD611=1,VLOOKUP($H611,得点換算表!$C$35:$D$44,2),VLOOKUP($H611,得点換算表!$E$35:$F$44,2)),"")</f>
        <v/>
      </c>
      <c r="AI611" s="142" t="str">
        <f>IF($I611&lt;&gt;"",IF($AD611=1,VLOOKUP($I611,得点換算表!$C$45:$D$55,2),VLOOKUP($I611,得点換算表!$E$45:$F$55,2)),"")</f>
        <v/>
      </c>
      <c r="AJ611" s="142" t="str">
        <f>IF($J611&lt;&gt;"",IF($AD611=1,VLOOKUP($J611,得点換算表!$C$56:$D$65,2),VLOOKUP($J611,得点換算表!$E$56:$F$65,2)),"")</f>
        <v/>
      </c>
      <c r="AK611" s="142" t="str">
        <f>IF($K611&lt;&gt;"",IF($AD611=1,VLOOKUP($K611,得点換算表!$C$66:$D$76,2),VLOOKUP($K611,得点換算表!$E$66:$F$76,2)),"")</f>
        <v/>
      </c>
      <c r="AL611" s="142" t="str">
        <f>IF($L611&lt;&gt;"",IF($AD611=1,VLOOKUP($L611,得点換算表!$C$77:$D$86,2),VLOOKUP($L611,得点換算表!$E$77:$F$86,2)),"")</f>
        <v/>
      </c>
      <c r="AM611" s="142" t="str">
        <f>IF($M611&lt;&gt;"",IF($AD611=1,VLOOKUP($M611,得点換算表!$C$87:$D$96,2),VLOOKUP($M611,得点換算表!$E$87:$F$96,2)),"")</f>
        <v/>
      </c>
      <c r="AN611" s="142" t="str">
        <f t="shared" si="37"/>
        <v/>
      </c>
      <c r="AO611" s="143" t="str">
        <f>IF(AND($AN611&lt;&gt;"",$AN611&gt;=8),VLOOKUP($AN611,得点換算表!$I$10:$J$14,2),"")</f>
        <v/>
      </c>
      <c r="AP611" s="105"/>
    </row>
    <row r="612" spans="1:42" x14ac:dyDescent="0.15">
      <c r="A612" s="11"/>
      <c r="B612" s="12"/>
      <c r="C612" s="13"/>
      <c r="D612" s="13"/>
      <c r="E612" s="14"/>
      <c r="F612" s="14"/>
      <c r="G612" s="14"/>
      <c r="H612" s="14"/>
      <c r="I612" s="15"/>
      <c r="J612" s="14"/>
      <c r="K612" s="13"/>
      <c r="L612" s="14"/>
      <c r="M612" s="14"/>
      <c r="N612" s="14"/>
      <c r="O612" s="14"/>
      <c r="P612" s="198"/>
      <c r="Q612" s="198"/>
      <c r="R612" s="198"/>
      <c r="S612" s="198"/>
      <c r="T612" s="198"/>
      <c r="U612" s="198"/>
      <c r="V612" s="198"/>
      <c r="W612" s="202">
        <f t="shared" si="38"/>
        <v>0</v>
      </c>
      <c r="X612" s="14"/>
      <c r="Y612" s="14"/>
      <c r="Z612" s="108"/>
      <c r="AA612" s="114"/>
      <c r="AB612" s="129"/>
      <c r="AC612" s="128"/>
      <c r="AD612" s="142" t="str">
        <f t="shared" si="39"/>
        <v/>
      </c>
      <c r="AE612" s="142" t="str">
        <f>IF($E612&lt;&gt;"",IF($AD612=1,VLOOKUP($E612,得点換算表!$C$5:$D$14,2),VLOOKUP($E612,得点換算表!$E$5:$F$14,2)),"")</f>
        <v/>
      </c>
      <c r="AF612" s="142" t="str">
        <f>IF($F612&lt;&gt;"",IF($AD612=1,VLOOKUP($F612,得点換算表!$C$15:$D$24,2),VLOOKUP($F612,得点換算表!$E$15:$F$24,2)),"")</f>
        <v/>
      </c>
      <c r="AG612" s="142" t="str">
        <f>IF($G612&lt;&gt;"",IF($AD612=1,VLOOKUP($G612,得点換算表!$C$25:$D$34,2),VLOOKUP($G612,得点換算表!$E$25:$F$34,2)),"")</f>
        <v/>
      </c>
      <c r="AH612" s="142" t="str">
        <f>IF($H612&lt;&gt;"",IF($AD612=1,VLOOKUP($H612,得点換算表!$C$35:$D$44,2),VLOOKUP($H612,得点換算表!$E$35:$F$44,2)),"")</f>
        <v/>
      </c>
      <c r="AI612" s="142" t="str">
        <f>IF($I612&lt;&gt;"",IF($AD612=1,VLOOKUP($I612,得点換算表!$C$45:$D$55,2),VLOOKUP($I612,得点換算表!$E$45:$F$55,2)),"")</f>
        <v/>
      </c>
      <c r="AJ612" s="142" t="str">
        <f>IF($J612&lt;&gt;"",IF($AD612=1,VLOOKUP($J612,得点換算表!$C$56:$D$65,2),VLOOKUP($J612,得点換算表!$E$56:$F$65,2)),"")</f>
        <v/>
      </c>
      <c r="AK612" s="142" t="str">
        <f>IF($K612&lt;&gt;"",IF($AD612=1,VLOOKUP($K612,得点換算表!$C$66:$D$76,2),VLOOKUP($K612,得点換算表!$E$66:$F$76,2)),"")</f>
        <v/>
      </c>
      <c r="AL612" s="142" t="str">
        <f>IF($L612&lt;&gt;"",IF($AD612=1,VLOOKUP($L612,得点換算表!$C$77:$D$86,2),VLOOKUP($L612,得点換算表!$E$77:$F$86,2)),"")</f>
        <v/>
      </c>
      <c r="AM612" s="142" t="str">
        <f>IF($M612&lt;&gt;"",IF($AD612=1,VLOOKUP($M612,得点換算表!$C$87:$D$96,2),VLOOKUP($M612,得点換算表!$E$87:$F$96,2)),"")</f>
        <v/>
      </c>
      <c r="AN612" s="142" t="str">
        <f t="shared" si="37"/>
        <v/>
      </c>
      <c r="AO612" s="143" t="str">
        <f>IF(AND($AN612&lt;&gt;"",$AN612&gt;=8),VLOOKUP($AN612,得点換算表!$I$10:$J$14,2),"")</f>
        <v/>
      </c>
      <c r="AP612" s="105"/>
    </row>
    <row r="613" spans="1:42" x14ac:dyDescent="0.15">
      <c r="A613" s="11"/>
      <c r="B613" s="12"/>
      <c r="C613" s="13"/>
      <c r="D613" s="13"/>
      <c r="E613" s="14"/>
      <c r="F613" s="14"/>
      <c r="G613" s="14"/>
      <c r="H613" s="14"/>
      <c r="I613" s="15"/>
      <c r="J613" s="14"/>
      <c r="K613" s="13"/>
      <c r="L613" s="14"/>
      <c r="M613" s="14"/>
      <c r="N613" s="14"/>
      <c r="O613" s="14"/>
      <c r="P613" s="198"/>
      <c r="Q613" s="198"/>
      <c r="R613" s="198"/>
      <c r="S613" s="198"/>
      <c r="T613" s="198"/>
      <c r="U613" s="198"/>
      <c r="V613" s="198"/>
      <c r="W613" s="202">
        <f t="shared" si="38"/>
        <v>0</v>
      </c>
      <c r="X613" s="14"/>
      <c r="Y613" s="14"/>
      <c r="Z613" s="108"/>
      <c r="AA613" s="114"/>
      <c r="AB613" s="129"/>
      <c r="AC613" s="128"/>
      <c r="AD613" s="142" t="str">
        <f t="shared" si="39"/>
        <v/>
      </c>
      <c r="AE613" s="142" t="str">
        <f>IF($E613&lt;&gt;"",IF($AD613=1,VLOOKUP($E613,得点換算表!$C$5:$D$14,2),VLOOKUP($E613,得点換算表!$E$5:$F$14,2)),"")</f>
        <v/>
      </c>
      <c r="AF613" s="142" t="str">
        <f>IF($F613&lt;&gt;"",IF($AD613=1,VLOOKUP($F613,得点換算表!$C$15:$D$24,2),VLOOKUP($F613,得点換算表!$E$15:$F$24,2)),"")</f>
        <v/>
      </c>
      <c r="AG613" s="142" t="str">
        <f>IF($G613&lt;&gt;"",IF($AD613=1,VLOOKUP($G613,得点換算表!$C$25:$D$34,2),VLOOKUP($G613,得点換算表!$E$25:$F$34,2)),"")</f>
        <v/>
      </c>
      <c r="AH613" s="142" t="str">
        <f>IF($H613&lt;&gt;"",IF($AD613=1,VLOOKUP($H613,得点換算表!$C$35:$D$44,2),VLOOKUP($H613,得点換算表!$E$35:$F$44,2)),"")</f>
        <v/>
      </c>
      <c r="AI613" s="142" t="str">
        <f>IF($I613&lt;&gt;"",IF($AD613=1,VLOOKUP($I613,得点換算表!$C$45:$D$55,2),VLOOKUP($I613,得点換算表!$E$45:$F$55,2)),"")</f>
        <v/>
      </c>
      <c r="AJ613" s="142" t="str">
        <f>IF($J613&lt;&gt;"",IF($AD613=1,VLOOKUP($J613,得点換算表!$C$56:$D$65,2),VLOOKUP($J613,得点換算表!$E$56:$F$65,2)),"")</f>
        <v/>
      </c>
      <c r="AK613" s="142" t="str">
        <f>IF($K613&lt;&gt;"",IF($AD613=1,VLOOKUP($K613,得点換算表!$C$66:$D$76,2),VLOOKUP($K613,得点換算表!$E$66:$F$76,2)),"")</f>
        <v/>
      </c>
      <c r="AL613" s="142" t="str">
        <f>IF($L613&lt;&gt;"",IF($AD613=1,VLOOKUP($L613,得点換算表!$C$77:$D$86,2),VLOOKUP($L613,得点換算表!$E$77:$F$86,2)),"")</f>
        <v/>
      </c>
      <c r="AM613" s="142" t="str">
        <f>IF($M613&lt;&gt;"",IF($AD613=1,VLOOKUP($M613,得点換算表!$C$87:$D$96,2),VLOOKUP($M613,得点換算表!$E$87:$F$96,2)),"")</f>
        <v/>
      </c>
      <c r="AN613" s="142" t="str">
        <f t="shared" si="37"/>
        <v/>
      </c>
      <c r="AO613" s="143" t="str">
        <f>IF(AND($AN613&lt;&gt;"",$AN613&gt;=8),VLOOKUP($AN613,得点換算表!$I$10:$J$14,2),"")</f>
        <v/>
      </c>
      <c r="AP613" s="105"/>
    </row>
    <row r="614" spans="1:42" x14ac:dyDescent="0.15">
      <c r="A614" s="11"/>
      <c r="B614" s="12"/>
      <c r="C614" s="13"/>
      <c r="D614" s="13"/>
      <c r="E614" s="14"/>
      <c r="F614" s="14"/>
      <c r="G614" s="14"/>
      <c r="H614" s="14"/>
      <c r="I614" s="15"/>
      <c r="J614" s="14"/>
      <c r="K614" s="13"/>
      <c r="L614" s="14"/>
      <c r="M614" s="14"/>
      <c r="N614" s="14"/>
      <c r="O614" s="14"/>
      <c r="P614" s="198"/>
      <c r="Q614" s="198"/>
      <c r="R614" s="198"/>
      <c r="S614" s="198"/>
      <c r="T614" s="198"/>
      <c r="U614" s="198"/>
      <c r="V614" s="198"/>
      <c r="W614" s="202">
        <f t="shared" si="38"/>
        <v>0</v>
      </c>
      <c r="X614" s="14"/>
      <c r="Y614" s="14"/>
      <c r="Z614" s="108"/>
      <c r="AA614" s="114"/>
      <c r="AB614" s="129"/>
      <c r="AC614" s="128"/>
      <c r="AD614" s="142" t="str">
        <f t="shared" si="39"/>
        <v/>
      </c>
      <c r="AE614" s="142" t="str">
        <f>IF($E614&lt;&gt;"",IF($AD614=1,VLOOKUP($E614,得点換算表!$C$5:$D$14,2),VLOOKUP($E614,得点換算表!$E$5:$F$14,2)),"")</f>
        <v/>
      </c>
      <c r="AF614" s="142" t="str">
        <f>IF($F614&lt;&gt;"",IF($AD614=1,VLOOKUP($F614,得点換算表!$C$15:$D$24,2),VLOOKUP($F614,得点換算表!$E$15:$F$24,2)),"")</f>
        <v/>
      </c>
      <c r="AG614" s="142" t="str">
        <f>IF($G614&lt;&gt;"",IF($AD614=1,VLOOKUP($G614,得点換算表!$C$25:$D$34,2),VLOOKUP($G614,得点換算表!$E$25:$F$34,2)),"")</f>
        <v/>
      </c>
      <c r="AH614" s="142" t="str">
        <f>IF($H614&lt;&gt;"",IF($AD614=1,VLOOKUP($H614,得点換算表!$C$35:$D$44,2),VLOOKUP($H614,得点換算表!$E$35:$F$44,2)),"")</f>
        <v/>
      </c>
      <c r="AI614" s="142" t="str">
        <f>IF($I614&lt;&gt;"",IF($AD614=1,VLOOKUP($I614,得点換算表!$C$45:$D$55,2),VLOOKUP($I614,得点換算表!$E$45:$F$55,2)),"")</f>
        <v/>
      </c>
      <c r="AJ614" s="142" t="str">
        <f>IF($J614&lt;&gt;"",IF($AD614=1,VLOOKUP($J614,得点換算表!$C$56:$D$65,2),VLOOKUP($J614,得点換算表!$E$56:$F$65,2)),"")</f>
        <v/>
      </c>
      <c r="AK614" s="142" t="str">
        <f>IF($K614&lt;&gt;"",IF($AD614=1,VLOOKUP($K614,得点換算表!$C$66:$D$76,2),VLOOKUP($K614,得点換算表!$E$66:$F$76,2)),"")</f>
        <v/>
      </c>
      <c r="AL614" s="142" t="str">
        <f>IF($L614&lt;&gt;"",IF($AD614=1,VLOOKUP($L614,得点換算表!$C$77:$D$86,2),VLOOKUP($L614,得点換算表!$E$77:$F$86,2)),"")</f>
        <v/>
      </c>
      <c r="AM614" s="142" t="str">
        <f>IF($M614&lt;&gt;"",IF($AD614=1,VLOOKUP($M614,得点換算表!$C$87:$D$96,2),VLOOKUP($M614,得点換算表!$E$87:$F$96,2)),"")</f>
        <v/>
      </c>
      <c r="AN614" s="142" t="str">
        <f t="shared" si="37"/>
        <v/>
      </c>
      <c r="AO614" s="143" t="str">
        <f>IF(AND($AN614&lt;&gt;"",$AN614&gt;=8),VLOOKUP($AN614,得点換算表!$I$10:$J$14,2),"")</f>
        <v/>
      </c>
      <c r="AP614" s="105"/>
    </row>
    <row r="615" spans="1:42" x14ac:dyDescent="0.15">
      <c r="A615" s="11"/>
      <c r="B615" s="12"/>
      <c r="C615" s="13"/>
      <c r="D615" s="13"/>
      <c r="E615" s="14"/>
      <c r="F615" s="14"/>
      <c r="G615" s="14"/>
      <c r="H615" s="14"/>
      <c r="I615" s="15"/>
      <c r="J615" s="14"/>
      <c r="K615" s="13"/>
      <c r="L615" s="14"/>
      <c r="M615" s="14"/>
      <c r="N615" s="14"/>
      <c r="O615" s="14"/>
      <c r="P615" s="198"/>
      <c r="Q615" s="198"/>
      <c r="R615" s="198"/>
      <c r="S615" s="198"/>
      <c r="T615" s="198"/>
      <c r="U615" s="198"/>
      <c r="V615" s="198"/>
      <c r="W615" s="202">
        <f t="shared" si="38"/>
        <v>0</v>
      </c>
      <c r="X615" s="14"/>
      <c r="Y615" s="14"/>
      <c r="Z615" s="108"/>
      <c r="AA615" s="114"/>
      <c r="AB615" s="129"/>
      <c r="AC615" s="128"/>
      <c r="AD615" s="142" t="str">
        <f t="shared" si="39"/>
        <v/>
      </c>
      <c r="AE615" s="142" t="str">
        <f>IF($E615&lt;&gt;"",IF($AD615=1,VLOOKUP($E615,得点換算表!$C$5:$D$14,2),VLOOKUP($E615,得点換算表!$E$5:$F$14,2)),"")</f>
        <v/>
      </c>
      <c r="AF615" s="142" t="str">
        <f>IF($F615&lt;&gt;"",IF($AD615=1,VLOOKUP($F615,得点換算表!$C$15:$D$24,2),VLOOKUP($F615,得点換算表!$E$15:$F$24,2)),"")</f>
        <v/>
      </c>
      <c r="AG615" s="142" t="str">
        <f>IF($G615&lt;&gt;"",IF($AD615=1,VLOOKUP($G615,得点換算表!$C$25:$D$34,2),VLOOKUP($G615,得点換算表!$E$25:$F$34,2)),"")</f>
        <v/>
      </c>
      <c r="AH615" s="142" t="str">
        <f>IF($H615&lt;&gt;"",IF($AD615=1,VLOOKUP($H615,得点換算表!$C$35:$D$44,2),VLOOKUP($H615,得点換算表!$E$35:$F$44,2)),"")</f>
        <v/>
      </c>
      <c r="AI615" s="142" t="str">
        <f>IF($I615&lt;&gt;"",IF($AD615=1,VLOOKUP($I615,得点換算表!$C$45:$D$55,2),VLOOKUP($I615,得点換算表!$E$45:$F$55,2)),"")</f>
        <v/>
      </c>
      <c r="AJ615" s="142" t="str">
        <f>IF($J615&lt;&gt;"",IF($AD615=1,VLOOKUP($J615,得点換算表!$C$56:$D$65,2),VLOOKUP($J615,得点換算表!$E$56:$F$65,2)),"")</f>
        <v/>
      </c>
      <c r="AK615" s="142" t="str">
        <f>IF($K615&lt;&gt;"",IF($AD615=1,VLOOKUP($K615,得点換算表!$C$66:$D$76,2),VLOOKUP($K615,得点換算表!$E$66:$F$76,2)),"")</f>
        <v/>
      </c>
      <c r="AL615" s="142" t="str">
        <f>IF($L615&lt;&gt;"",IF($AD615=1,VLOOKUP($L615,得点換算表!$C$77:$D$86,2),VLOOKUP($L615,得点換算表!$E$77:$F$86,2)),"")</f>
        <v/>
      </c>
      <c r="AM615" s="142" t="str">
        <f>IF($M615&lt;&gt;"",IF($AD615=1,VLOOKUP($M615,得点換算表!$C$87:$D$96,2),VLOOKUP($M615,得点換算表!$E$87:$F$96,2)),"")</f>
        <v/>
      </c>
      <c r="AN615" s="142" t="str">
        <f t="shared" si="37"/>
        <v/>
      </c>
      <c r="AO615" s="143" t="str">
        <f>IF(AND($AN615&lt;&gt;"",$AN615&gt;=8),VLOOKUP($AN615,得点換算表!$I$10:$J$14,2),"")</f>
        <v/>
      </c>
      <c r="AP615" s="105"/>
    </row>
    <row r="616" spans="1:42" x14ac:dyDescent="0.15">
      <c r="A616" s="11"/>
      <c r="B616" s="12"/>
      <c r="C616" s="13"/>
      <c r="D616" s="13"/>
      <c r="E616" s="14"/>
      <c r="F616" s="14"/>
      <c r="G616" s="14"/>
      <c r="H616" s="14"/>
      <c r="I616" s="15"/>
      <c r="J616" s="14"/>
      <c r="K616" s="13"/>
      <c r="L616" s="14"/>
      <c r="M616" s="14"/>
      <c r="N616" s="14"/>
      <c r="O616" s="14"/>
      <c r="P616" s="198"/>
      <c r="Q616" s="198"/>
      <c r="R616" s="198"/>
      <c r="S616" s="198"/>
      <c r="T616" s="198"/>
      <c r="U616" s="198"/>
      <c r="V616" s="198"/>
      <c r="W616" s="202">
        <f t="shared" si="38"/>
        <v>0</v>
      </c>
      <c r="X616" s="14"/>
      <c r="Y616" s="14"/>
      <c r="Z616" s="108"/>
      <c r="AA616" s="114"/>
      <c r="AB616" s="129"/>
      <c r="AC616" s="128"/>
      <c r="AD616" s="142" t="str">
        <f t="shared" si="39"/>
        <v/>
      </c>
      <c r="AE616" s="142" t="str">
        <f>IF($E616&lt;&gt;"",IF($AD616=1,VLOOKUP($E616,得点換算表!$C$5:$D$14,2),VLOOKUP($E616,得点換算表!$E$5:$F$14,2)),"")</f>
        <v/>
      </c>
      <c r="AF616" s="142" t="str">
        <f>IF($F616&lt;&gt;"",IF($AD616=1,VLOOKUP($F616,得点換算表!$C$15:$D$24,2),VLOOKUP($F616,得点換算表!$E$15:$F$24,2)),"")</f>
        <v/>
      </c>
      <c r="AG616" s="142" t="str">
        <f>IF($G616&lt;&gt;"",IF($AD616=1,VLOOKUP($G616,得点換算表!$C$25:$D$34,2),VLOOKUP($G616,得点換算表!$E$25:$F$34,2)),"")</f>
        <v/>
      </c>
      <c r="AH616" s="142" t="str">
        <f>IF($H616&lt;&gt;"",IF($AD616=1,VLOOKUP($H616,得点換算表!$C$35:$D$44,2),VLOOKUP($H616,得点換算表!$E$35:$F$44,2)),"")</f>
        <v/>
      </c>
      <c r="AI616" s="142" t="str">
        <f>IF($I616&lt;&gt;"",IF($AD616=1,VLOOKUP($I616,得点換算表!$C$45:$D$55,2),VLOOKUP($I616,得点換算表!$E$45:$F$55,2)),"")</f>
        <v/>
      </c>
      <c r="AJ616" s="142" t="str">
        <f>IF($J616&lt;&gt;"",IF($AD616=1,VLOOKUP($J616,得点換算表!$C$56:$D$65,2),VLOOKUP($J616,得点換算表!$E$56:$F$65,2)),"")</f>
        <v/>
      </c>
      <c r="AK616" s="142" t="str">
        <f>IF($K616&lt;&gt;"",IF($AD616=1,VLOOKUP($K616,得点換算表!$C$66:$D$76,2),VLOOKUP($K616,得点換算表!$E$66:$F$76,2)),"")</f>
        <v/>
      </c>
      <c r="AL616" s="142" t="str">
        <f>IF($L616&lt;&gt;"",IF($AD616=1,VLOOKUP($L616,得点換算表!$C$77:$D$86,2),VLOOKUP($L616,得点換算表!$E$77:$F$86,2)),"")</f>
        <v/>
      </c>
      <c r="AM616" s="142" t="str">
        <f>IF($M616&lt;&gt;"",IF($AD616=1,VLOOKUP($M616,得点換算表!$C$87:$D$96,2),VLOOKUP($M616,得点換算表!$E$87:$F$96,2)),"")</f>
        <v/>
      </c>
      <c r="AN616" s="142" t="str">
        <f t="shared" si="37"/>
        <v/>
      </c>
      <c r="AO616" s="143" t="str">
        <f>IF(AND($AN616&lt;&gt;"",$AN616&gt;=8),VLOOKUP($AN616,得点換算表!$I$10:$J$14,2),"")</f>
        <v/>
      </c>
      <c r="AP616" s="105"/>
    </row>
    <row r="617" spans="1:42" x14ac:dyDescent="0.15">
      <c r="A617" s="11"/>
      <c r="B617" s="12"/>
      <c r="C617" s="13"/>
      <c r="D617" s="13"/>
      <c r="E617" s="14"/>
      <c r="F617" s="14"/>
      <c r="G617" s="14"/>
      <c r="H617" s="14"/>
      <c r="I617" s="15"/>
      <c r="J617" s="14"/>
      <c r="K617" s="13"/>
      <c r="L617" s="14"/>
      <c r="M617" s="14"/>
      <c r="N617" s="14"/>
      <c r="O617" s="14"/>
      <c r="P617" s="198"/>
      <c r="Q617" s="198"/>
      <c r="R617" s="198"/>
      <c r="S617" s="198"/>
      <c r="T617" s="198"/>
      <c r="U617" s="198"/>
      <c r="V617" s="198"/>
      <c r="W617" s="202">
        <f t="shared" si="38"/>
        <v>0</v>
      </c>
      <c r="X617" s="14"/>
      <c r="Y617" s="14"/>
      <c r="Z617" s="108"/>
      <c r="AA617" s="114"/>
      <c r="AB617" s="129"/>
      <c r="AC617" s="128"/>
      <c r="AD617" s="142" t="str">
        <f t="shared" si="39"/>
        <v/>
      </c>
      <c r="AE617" s="142" t="str">
        <f>IF($E617&lt;&gt;"",IF($AD617=1,VLOOKUP($E617,得点換算表!$C$5:$D$14,2),VLOOKUP($E617,得点換算表!$E$5:$F$14,2)),"")</f>
        <v/>
      </c>
      <c r="AF617" s="142" t="str">
        <f>IF($F617&lt;&gt;"",IF($AD617=1,VLOOKUP($F617,得点換算表!$C$15:$D$24,2),VLOOKUP($F617,得点換算表!$E$15:$F$24,2)),"")</f>
        <v/>
      </c>
      <c r="AG617" s="142" t="str">
        <f>IF($G617&lt;&gt;"",IF($AD617=1,VLOOKUP($G617,得点換算表!$C$25:$D$34,2),VLOOKUP($G617,得点換算表!$E$25:$F$34,2)),"")</f>
        <v/>
      </c>
      <c r="AH617" s="142" t="str">
        <f>IF($H617&lt;&gt;"",IF($AD617=1,VLOOKUP($H617,得点換算表!$C$35:$D$44,2),VLOOKUP($H617,得点換算表!$E$35:$F$44,2)),"")</f>
        <v/>
      </c>
      <c r="AI617" s="142" t="str">
        <f>IF($I617&lt;&gt;"",IF($AD617=1,VLOOKUP($I617,得点換算表!$C$45:$D$55,2),VLOOKUP($I617,得点換算表!$E$45:$F$55,2)),"")</f>
        <v/>
      </c>
      <c r="AJ617" s="142" t="str">
        <f>IF($J617&lt;&gt;"",IF($AD617=1,VLOOKUP($J617,得点換算表!$C$56:$D$65,2),VLOOKUP($J617,得点換算表!$E$56:$F$65,2)),"")</f>
        <v/>
      </c>
      <c r="AK617" s="142" t="str">
        <f>IF($K617&lt;&gt;"",IF($AD617=1,VLOOKUP($K617,得点換算表!$C$66:$D$76,2),VLOOKUP($K617,得点換算表!$E$66:$F$76,2)),"")</f>
        <v/>
      </c>
      <c r="AL617" s="142" t="str">
        <f>IF($L617&lt;&gt;"",IF($AD617=1,VLOOKUP($L617,得点換算表!$C$77:$D$86,2),VLOOKUP($L617,得点換算表!$E$77:$F$86,2)),"")</f>
        <v/>
      </c>
      <c r="AM617" s="142" t="str">
        <f>IF($M617&lt;&gt;"",IF($AD617=1,VLOOKUP($M617,得点換算表!$C$87:$D$96,2),VLOOKUP($M617,得点換算表!$E$87:$F$96,2)),"")</f>
        <v/>
      </c>
      <c r="AN617" s="142" t="str">
        <f t="shared" si="37"/>
        <v/>
      </c>
      <c r="AO617" s="143" t="str">
        <f>IF(AND($AN617&lt;&gt;"",$AN617&gt;=8),VLOOKUP($AN617,得点換算表!$I$10:$J$14,2),"")</f>
        <v/>
      </c>
      <c r="AP617" s="105"/>
    </row>
    <row r="618" spans="1:42" x14ac:dyDescent="0.15">
      <c r="A618" s="11"/>
      <c r="B618" s="12"/>
      <c r="C618" s="13"/>
      <c r="D618" s="13"/>
      <c r="E618" s="14"/>
      <c r="F618" s="14"/>
      <c r="G618" s="14"/>
      <c r="H618" s="14"/>
      <c r="I618" s="15"/>
      <c r="J618" s="14"/>
      <c r="K618" s="13"/>
      <c r="L618" s="14"/>
      <c r="M618" s="14"/>
      <c r="N618" s="14"/>
      <c r="O618" s="14"/>
      <c r="P618" s="198"/>
      <c r="Q618" s="198"/>
      <c r="R618" s="198"/>
      <c r="S618" s="198"/>
      <c r="T618" s="198"/>
      <c r="U618" s="198"/>
      <c r="V618" s="198"/>
      <c r="W618" s="202">
        <f t="shared" si="38"/>
        <v>0</v>
      </c>
      <c r="X618" s="14"/>
      <c r="Y618" s="14"/>
      <c r="Z618" s="108"/>
      <c r="AA618" s="114"/>
      <c r="AB618" s="129"/>
      <c r="AC618" s="128"/>
      <c r="AD618" s="142" t="str">
        <f t="shared" si="39"/>
        <v/>
      </c>
      <c r="AE618" s="142" t="str">
        <f>IF($E618&lt;&gt;"",IF($AD618=1,VLOOKUP($E618,得点換算表!$C$5:$D$14,2),VLOOKUP($E618,得点換算表!$E$5:$F$14,2)),"")</f>
        <v/>
      </c>
      <c r="AF618" s="142" t="str">
        <f>IF($F618&lt;&gt;"",IF($AD618=1,VLOOKUP($F618,得点換算表!$C$15:$D$24,2),VLOOKUP($F618,得点換算表!$E$15:$F$24,2)),"")</f>
        <v/>
      </c>
      <c r="AG618" s="142" t="str">
        <f>IF($G618&lt;&gt;"",IF($AD618=1,VLOOKUP($G618,得点換算表!$C$25:$D$34,2),VLOOKUP($G618,得点換算表!$E$25:$F$34,2)),"")</f>
        <v/>
      </c>
      <c r="AH618" s="142" t="str">
        <f>IF($H618&lt;&gt;"",IF($AD618=1,VLOOKUP($H618,得点換算表!$C$35:$D$44,2),VLOOKUP($H618,得点換算表!$E$35:$F$44,2)),"")</f>
        <v/>
      </c>
      <c r="AI618" s="142" t="str">
        <f>IF($I618&lt;&gt;"",IF($AD618=1,VLOOKUP($I618,得点換算表!$C$45:$D$55,2),VLOOKUP($I618,得点換算表!$E$45:$F$55,2)),"")</f>
        <v/>
      </c>
      <c r="AJ618" s="142" t="str">
        <f>IF($J618&lt;&gt;"",IF($AD618=1,VLOOKUP($J618,得点換算表!$C$56:$D$65,2),VLOOKUP($J618,得点換算表!$E$56:$F$65,2)),"")</f>
        <v/>
      </c>
      <c r="AK618" s="142" t="str">
        <f>IF($K618&lt;&gt;"",IF($AD618=1,VLOOKUP($K618,得点換算表!$C$66:$D$76,2),VLOOKUP($K618,得点換算表!$E$66:$F$76,2)),"")</f>
        <v/>
      </c>
      <c r="AL618" s="142" t="str">
        <f>IF($L618&lt;&gt;"",IF($AD618=1,VLOOKUP($L618,得点換算表!$C$77:$D$86,2),VLOOKUP($L618,得点換算表!$E$77:$F$86,2)),"")</f>
        <v/>
      </c>
      <c r="AM618" s="142" t="str">
        <f>IF($M618&lt;&gt;"",IF($AD618=1,VLOOKUP($M618,得点換算表!$C$87:$D$96,2),VLOOKUP($M618,得点換算表!$E$87:$F$96,2)),"")</f>
        <v/>
      </c>
      <c r="AN618" s="142" t="str">
        <f t="shared" si="37"/>
        <v/>
      </c>
      <c r="AO618" s="143" t="str">
        <f>IF(AND($AN618&lt;&gt;"",$AN618&gt;=8),VLOOKUP($AN618,得点換算表!$I$10:$J$14,2),"")</f>
        <v/>
      </c>
      <c r="AP618" s="105"/>
    </row>
    <row r="619" spans="1:42" x14ac:dyDescent="0.15">
      <c r="A619" s="11"/>
      <c r="B619" s="12"/>
      <c r="C619" s="13"/>
      <c r="D619" s="13"/>
      <c r="E619" s="14"/>
      <c r="F619" s="14"/>
      <c r="G619" s="14"/>
      <c r="H619" s="14"/>
      <c r="I619" s="15"/>
      <c r="J619" s="14"/>
      <c r="K619" s="13"/>
      <c r="L619" s="14"/>
      <c r="M619" s="14"/>
      <c r="N619" s="14"/>
      <c r="O619" s="14"/>
      <c r="P619" s="198"/>
      <c r="Q619" s="198"/>
      <c r="R619" s="198"/>
      <c r="S619" s="198"/>
      <c r="T619" s="198"/>
      <c r="U619" s="198"/>
      <c r="V619" s="198"/>
      <c r="W619" s="202">
        <f t="shared" si="38"/>
        <v>0</v>
      </c>
      <c r="X619" s="14"/>
      <c r="Y619" s="14"/>
      <c r="Z619" s="108"/>
      <c r="AA619" s="114"/>
      <c r="AB619" s="129"/>
      <c r="AC619" s="128"/>
      <c r="AD619" s="142" t="str">
        <f t="shared" si="39"/>
        <v/>
      </c>
      <c r="AE619" s="142" t="str">
        <f>IF($E619&lt;&gt;"",IF($AD619=1,VLOOKUP($E619,得点換算表!$C$5:$D$14,2),VLOOKUP($E619,得点換算表!$E$5:$F$14,2)),"")</f>
        <v/>
      </c>
      <c r="AF619" s="142" t="str">
        <f>IF($F619&lt;&gt;"",IF($AD619=1,VLOOKUP($F619,得点換算表!$C$15:$D$24,2),VLOOKUP($F619,得点換算表!$E$15:$F$24,2)),"")</f>
        <v/>
      </c>
      <c r="AG619" s="142" t="str">
        <f>IF($G619&lt;&gt;"",IF($AD619=1,VLOOKUP($G619,得点換算表!$C$25:$D$34,2),VLOOKUP($G619,得点換算表!$E$25:$F$34,2)),"")</f>
        <v/>
      </c>
      <c r="AH619" s="142" t="str">
        <f>IF($H619&lt;&gt;"",IF($AD619=1,VLOOKUP($H619,得点換算表!$C$35:$D$44,2),VLOOKUP($H619,得点換算表!$E$35:$F$44,2)),"")</f>
        <v/>
      </c>
      <c r="AI619" s="142" t="str">
        <f>IF($I619&lt;&gt;"",IF($AD619=1,VLOOKUP($I619,得点換算表!$C$45:$D$55,2),VLOOKUP($I619,得点換算表!$E$45:$F$55,2)),"")</f>
        <v/>
      </c>
      <c r="AJ619" s="142" t="str">
        <f>IF($J619&lt;&gt;"",IF($AD619=1,VLOOKUP($J619,得点換算表!$C$56:$D$65,2),VLOOKUP($J619,得点換算表!$E$56:$F$65,2)),"")</f>
        <v/>
      </c>
      <c r="AK619" s="142" t="str">
        <f>IF($K619&lt;&gt;"",IF($AD619=1,VLOOKUP($K619,得点換算表!$C$66:$D$76,2),VLOOKUP($K619,得点換算表!$E$66:$F$76,2)),"")</f>
        <v/>
      </c>
      <c r="AL619" s="142" t="str">
        <f>IF($L619&lt;&gt;"",IF($AD619=1,VLOOKUP($L619,得点換算表!$C$77:$D$86,2),VLOOKUP($L619,得点換算表!$E$77:$F$86,2)),"")</f>
        <v/>
      </c>
      <c r="AM619" s="142" t="str">
        <f>IF($M619&lt;&gt;"",IF($AD619=1,VLOOKUP($M619,得点換算表!$C$87:$D$96,2),VLOOKUP($M619,得点換算表!$E$87:$F$96,2)),"")</f>
        <v/>
      </c>
      <c r="AN619" s="142" t="str">
        <f t="shared" si="37"/>
        <v/>
      </c>
      <c r="AO619" s="143" t="str">
        <f>IF(AND($AN619&lt;&gt;"",$AN619&gt;=8),VLOOKUP($AN619,得点換算表!$I$10:$J$14,2),"")</f>
        <v/>
      </c>
      <c r="AP619" s="105"/>
    </row>
    <row r="620" spans="1:42" x14ac:dyDescent="0.15">
      <c r="A620" s="11"/>
      <c r="B620" s="12"/>
      <c r="C620" s="13"/>
      <c r="D620" s="13"/>
      <c r="E620" s="14"/>
      <c r="F620" s="14"/>
      <c r="G620" s="14"/>
      <c r="H620" s="14"/>
      <c r="I620" s="15"/>
      <c r="J620" s="14"/>
      <c r="K620" s="13"/>
      <c r="L620" s="14"/>
      <c r="M620" s="14"/>
      <c r="N620" s="14"/>
      <c r="O620" s="14"/>
      <c r="P620" s="198"/>
      <c r="Q620" s="198"/>
      <c r="R620" s="198"/>
      <c r="S620" s="198"/>
      <c r="T620" s="198"/>
      <c r="U620" s="198"/>
      <c r="V620" s="198"/>
      <c r="W620" s="202">
        <f t="shared" si="38"/>
        <v>0</v>
      </c>
      <c r="X620" s="14"/>
      <c r="Y620" s="14"/>
      <c r="Z620" s="108"/>
      <c r="AA620" s="114"/>
      <c r="AB620" s="129"/>
      <c r="AC620" s="128"/>
      <c r="AD620" s="142" t="str">
        <f t="shared" si="39"/>
        <v/>
      </c>
      <c r="AE620" s="142" t="str">
        <f>IF($E620&lt;&gt;"",IF($AD620=1,VLOOKUP($E620,得点換算表!$C$5:$D$14,2),VLOOKUP($E620,得点換算表!$E$5:$F$14,2)),"")</f>
        <v/>
      </c>
      <c r="AF620" s="142" t="str">
        <f>IF($F620&lt;&gt;"",IF($AD620=1,VLOOKUP($F620,得点換算表!$C$15:$D$24,2),VLOOKUP($F620,得点換算表!$E$15:$F$24,2)),"")</f>
        <v/>
      </c>
      <c r="AG620" s="142" t="str">
        <f>IF($G620&lt;&gt;"",IF($AD620=1,VLOOKUP($G620,得点換算表!$C$25:$D$34,2),VLOOKUP($G620,得点換算表!$E$25:$F$34,2)),"")</f>
        <v/>
      </c>
      <c r="AH620" s="142" t="str">
        <f>IF($H620&lt;&gt;"",IF($AD620=1,VLOOKUP($H620,得点換算表!$C$35:$D$44,2),VLOOKUP($H620,得点換算表!$E$35:$F$44,2)),"")</f>
        <v/>
      </c>
      <c r="AI620" s="142" t="str">
        <f>IF($I620&lt;&gt;"",IF($AD620=1,VLOOKUP($I620,得点換算表!$C$45:$D$55,2),VLOOKUP($I620,得点換算表!$E$45:$F$55,2)),"")</f>
        <v/>
      </c>
      <c r="AJ620" s="142" t="str">
        <f>IF($J620&lt;&gt;"",IF($AD620=1,VLOOKUP($J620,得点換算表!$C$56:$D$65,2),VLOOKUP($J620,得点換算表!$E$56:$F$65,2)),"")</f>
        <v/>
      </c>
      <c r="AK620" s="142" t="str">
        <f>IF($K620&lt;&gt;"",IF($AD620=1,VLOOKUP($K620,得点換算表!$C$66:$D$76,2),VLOOKUP($K620,得点換算表!$E$66:$F$76,2)),"")</f>
        <v/>
      </c>
      <c r="AL620" s="142" t="str">
        <f>IF($L620&lt;&gt;"",IF($AD620=1,VLOOKUP($L620,得点換算表!$C$77:$D$86,2),VLOOKUP($L620,得点換算表!$E$77:$F$86,2)),"")</f>
        <v/>
      </c>
      <c r="AM620" s="142" t="str">
        <f>IF($M620&lt;&gt;"",IF($AD620=1,VLOOKUP($M620,得点換算表!$C$87:$D$96,2),VLOOKUP($M620,得点換算表!$E$87:$F$96,2)),"")</f>
        <v/>
      </c>
      <c r="AN620" s="142" t="str">
        <f t="shared" si="37"/>
        <v/>
      </c>
      <c r="AO620" s="143" t="str">
        <f>IF(AND($AN620&lt;&gt;"",$AN620&gt;=8),VLOOKUP($AN620,得点換算表!$I$10:$J$14,2),"")</f>
        <v/>
      </c>
      <c r="AP620" s="105"/>
    </row>
    <row r="621" spans="1:42" x14ac:dyDescent="0.15">
      <c r="A621" s="11"/>
      <c r="B621" s="12"/>
      <c r="C621" s="13"/>
      <c r="D621" s="13"/>
      <c r="E621" s="14"/>
      <c r="F621" s="14"/>
      <c r="G621" s="14"/>
      <c r="H621" s="14"/>
      <c r="I621" s="15"/>
      <c r="J621" s="14"/>
      <c r="K621" s="13"/>
      <c r="L621" s="14"/>
      <c r="M621" s="14"/>
      <c r="N621" s="14"/>
      <c r="O621" s="14"/>
      <c r="P621" s="198"/>
      <c r="Q621" s="198"/>
      <c r="R621" s="198"/>
      <c r="S621" s="198"/>
      <c r="T621" s="198"/>
      <c r="U621" s="198"/>
      <c r="V621" s="198"/>
      <c r="W621" s="202">
        <f t="shared" si="38"/>
        <v>0</v>
      </c>
      <c r="X621" s="14"/>
      <c r="Y621" s="14"/>
      <c r="Z621" s="108"/>
      <c r="AA621" s="114"/>
      <c r="AB621" s="129"/>
      <c r="AC621" s="128"/>
      <c r="AD621" s="142" t="str">
        <f t="shared" si="39"/>
        <v/>
      </c>
      <c r="AE621" s="142" t="str">
        <f>IF($E621&lt;&gt;"",IF($AD621=1,VLOOKUP($E621,得点換算表!$C$5:$D$14,2),VLOOKUP($E621,得点換算表!$E$5:$F$14,2)),"")</f>
        <v/>
      </c>
      <c r="AF621" s="142" t="str">
        <f>IF($F621&lt;&gt;"",IF($AD621=1,VLOOKUP($F621,得点換算表!$C$15:$D$24,2),VLOOKUP($F621,得点換算表!$E$15:$F$24,2)),"")</f>
        <v/>
      </c>
      <c r="AG621" s="142" t="str">
        <f>IF($G621&lt;&gt;"",IF($AD621=1,VLOOKUP($G621,得点換算表!$C$25:$D$34,2),VLOOKUP($G621,得点換算表!$E$25:$F$34,2)),"")</f>
        <v/>
      </c>
      <c r="AH621" s="142" t="str">
        <f>IF($H621&lt;&gt;"",IF($AD621=1,VLOOKUP($H621,得点換算表!$C$35:$D$44,2),VLOOKUP($H621,得点換算表!$E$35:$F$44,2)),"")</f>
        <v/>
      </c>
      <c r="AI621" s="142" t="str">
        <f>IF($I621&lt;&gt;"",IF($AD621=1,VLOOKUP($I621,得点換算表!$C$45:$D$55,2),VLOOKUP($I621,得点換算表!$E$45:$F$55,2)),"")</f>
        <v/>
      </c>
      <c r="AJ621" s="142" t="str">
        <f>IF($J621&lt;&gt;"",IF($AD621=1,VLOOKUP($J621,得点換算表!$C$56:$D$65,2),VLOOKUP($J621,得点換算表!$E$56:$F$65,2)),"")</f>
        <v/>
      </c>
      <c r="AK621" s="142" t="str">
        <f>IF($K621&lt;&gt;"",IF($AD621=1,VLOOKUP($K621,得点換算表!$C$66:$D$76,2),VLOOKUP($K621,得点換算表!$E$66:$F$76,2)),"")</f>
        <v/>
      </c>
      <c r="AL621" s="142" t="str">
        <f>IF($L621&lt;&gt;"",IF($AD621=1,VLOOKUP($L621,得点換算表!$C$77:$D$86,2),VLOOKUP($L621,得点換算表!$E$77:$F$86,2)),"")</f>
        <v/>
      </c>
      <c r="AM621" s="142" t="str">
        <f>IF($M621&lt;&gt;"",IF($AD621=1,VLOOKUP($M621,得点換算表!$C$87:$D$96,2),VLOOKUP($M621,得点換算表!$E$87:$F$96,2)),"")</f>
        <v/>
      </c>
      <c r="AN621" s="142" t="str">
        <f t="shared" si="37"/>
        <v/>
      </c>
      <c r="AO621" s="143" t="str">
        <f>IF(AND($AN621&lt;&gt;"",$AN621&gt;=8),VLOOKUP($AN621,得点換算表!$I$10:$J$14,2),"")</f>
        <v/>
      </c>
      <c r="AP621" s="105"/>
    </row>
    <row r="622" spans="1:42" x14ac:dyDescent="0.15">
      <c r="A622" s="11"/>
      <c r="B622" s="12"/>
      <c r="C622" s="13"/>
      <c r="D622" s="13"/>
      <c r="E622" s="14"/>
      <c r="F622" s="14"/>
      <c r="G622" s="14"/>
      <c r="H622" s="14"/>
      <c r="I622" s="15"/>
      <c r="J622" s="14"/>
      <c r="K622" s="13"/>
      <c r="L622" s="14"/>
      <c r="M622" s="14"/>
      <c r="N622" s="14"/>
      <c r="O622" s="14"/>
      <c r="P622" s="198"/>
      <c r="Q622" s="198"/>
      <c r="R622" s="198"/>
      <c r="S622" s="198"/>
      <c r="T622" s="198"/>
      <c r="U622" s="198"/>
      <c r="V622" s="198"/>
      <c r="W622" s="202">
        <f t="shared" si="38"/>
        <v>0</v>
      </c>
      <c r="X622" s="14"/>
      <c r="Y622" s="14"/>
      <c r="Z622" s="108"/>
      <c r="AA622" s="114"/>
      <c r="AB622" s="129"/>
      <c r="AC622" s="128"/>
      <c r="AD622" s="142" t="str">
        <f t="shared" si="39"/>
        <v/>
      </c>
      <c r="AE622" s="142" t="str">
        <f>IF($E622&lt;&gt;"",IF($AD622=1,VLOOKUP($E622,得点換算表!$C$5:$D$14,2),VLOOKUP($E622,得点換算表!$E$5:$F$14,2)),"")</f>
        <v/>
      </c>
      <c r="AF622" s="142" t="str">
        <f>IF($F622&lt;&gt;"",IF($AD622=1,VLOOKUP($F622,得点換算表!$C$15:$D$24,2),VLOOKUP($F622,得点換算表!$E$15:$F$24,2)),"")</f>
        <v/>
      </c>
      <c r="AG622" s="142" t="str">
        <f>IF($G622&lt;&gt;"",IF($AD622=1,VLOOKUP($G622,得点換算表!$C$25:$D$34,2),VLOOKUP($G622,得点換算表!$E$25:$F$34,2)),"")</f>
        <v/>
      </c>
      <c r="AH622" s="142" t="str">
        <f>IF($H622&lt;&gt;"",IF($AD622=1,VLOOKUP($H622,得点換算表!$C$35:$D$44,2),VLOOKUP($H622,得点換算表!$E$35:$F$44,2)),"")</f>
        <v/>
      </c>
      <c r="AI622" s="142" t="str">
        <f>IF($I622&lt;&gt;"",IF($AD622=1,VLOOKUP($I622,得点換算表!$C$45:$D$55,2),VLOOKUP($I622,得点換算表!$E$45:$F$55,2)),"")</f>
        <v/>
      </c>
      <c r="AJ622" s="142" t="str">
        <f>IF($J622&lt;&gt;"",IF($AD622=1,VLOOKUP($J622,得点換算表!$C$56:$D$65,2),VLOOKUP($J622,得点換算表!$E$56:$F$65,2)),"")</f>
        <v/>
      </c>
      <c r="AK622" s="142" t="str">
        <f>IF($K622&lt;&gt;"",IF($AD622=1,VLOOKUP($K622,得点換算表!$C$66:$D$76,2),VLOOKUP($K622,得点換算表!$E$66:$F$76,2)),"")</f>
        <v/>
      </c>
      <c r="AL622" s="142" t="str">
        <f>IF($L622&lt;&gt;"",IF($AD622=1,VLOOKUP($L622,得点換算表!$C$77:$D$86,2),VLOOKUP($L622,得点換算表!$E$77:$F$86,2)),"")</f>
        <v/>
      </c>
      <c r="AM622" s="142" t="str">
        <f>IF($M622&lt;&gt;"",IF($AD622=1,VLOOKUP($M622,得点換算表!$C$87:$D$96,2),VLOOKUP($M622,得点換算表!$E$87:$F$96,2)),"")</f>
        <v/>
      </c>
      <c r="AN622" s="142" t="str">
        <f t="shared" si="37"/>
        <v/>
      </c>
      <c r="AO622" s="143" t="str">
        <f>IF(AND($AN622&lt;&gt;"",$AN622&gt;=8),VLOOKUP($AN622,得点換算表!$I$10:$J$14,2),"")</f>
        <v/>
      </c>
      <c r="AP622" s="105"/>
    </row>
    <row r="623" spans="1:42" x14ac:dyDescent="0.15">
      <c r="A623" s="11"/>
      <c r="B623" s="12"/>
      <c r="C623" s="13"/>
      <c r="D623" s="13"/>
      <c r="E623" s="14"/>
      <c r="F623" s="14"/>
      <c r="G623" s="14"/>
      <c r="H623" s="14"/>
      <c r="I623" s="15"/>
      <c r="J623" s="14"/>
      <c r="K623" s="13"/>
      <c r="L623" s="14"/>
      <c r="M623" s="14"/>
      <c r="N623" s="14"/>
      <c r="O623" s="14"/>
      <c r="P623" s="198"/>
      <c r="Q623" s="198"/>
      <c r="R623" s="198"/>
      <c r="S623" s="198"/>
      <c r="T623" s="198"/>
      <c r="U623" s="198"/>
      <c r="V623" s="198"/>
      <c r="W623" s="202">
        <f t="shared" si="38"/>
        <v>0</v>
      </c>
      <c r="X623" s="14"/>
      <c r="Y623" s="14"/>
      <c r="Z623" s="108"/>
      <c r="AA623" s="114"/>
      <c r="AB623" s="129"/>
      <c r="AC623" s="128"/>
      <c r="AD623" s="142" t="str">
        <f t="shared" si="39"/>
        <v/>
      </c>
      <c r="AE623" s="142" t="str">
        <f>IF($E623&lt;&gt;"",IF($AD623=1,VLOOKUP($E623,得点換算表!$C$5:$D$14,2),VLOOKUP($E623,得点換算表!$E$5:$F$14,2)),"")</f>
        <v/>
      </c>
      <c r="AF623" s="142" t="str">
        <f>IF($F623&lt;&gt;"",IF($AD623=1,VLOOKUP($F623,得点換算表!$C$15:$D$24,2),VLOOKUP($F623,得点換算表!$E$15:$F$24,2)),"")</f>
        <v/>
      </c>
      <c r="AG623" s="142" t="str">
        <f>IF($G623&lt;&gt;"",IF($AD623=1,VLOOKUP($G623,得点換算表!$C$25:$D$34,2),VLOOKUP($G623,得点換算表!$E$25:$F$34,2)),"")</f>
        <v/>
      </c>
      <c r="AH623" s="142" t="str">
        <f>IF($H623&lt;&gt;"",IF($AD623=1,VLOOKUP($H623,得点換算表!$C$35:$D$44,2),VLOOKUP($H623,得点換算表!$E$35:$F$44,2)),"")</f>
        <v/>
      </c>
      <c r="AI623" s="142" t="str">
        <f>IF($I623&lt;&gt;"",IF($AD623=1,VLOOKUP($I623,得点換算表!$C$45:$D$55,2),VLOOKUP($I623,得点換算表!$E$45:$F$55,2)),"")</f>
        <v/>
      </c>
      <c r="AJ623" s="142" t="str">
        <f>IF($J623&lt;&gt;"",IF($AD623=1,VLOOKUP($J623,得点換算表!$C$56:$D$65,2),VLOOKUP($J623,得点換算表!$E$56:$F$65,2)),"")</f>
        <v/>
      </c>
      <c r="AK623" s="142" t="str">
        <f>IF($K623&lt;&gt;"",IF($AD623=1,VLOOKUP($K623,得点換算表!$C$66:$D$76,2),VLOOKUP($K623,得点換算表!$E$66:$F$76,2)),"")</f>
        <v/>
      </c>
      <c r="AL623" s="142" t="str">
        <f>IF($L623&lt;&gt;"",IF($AD623=1,VLOOKUP($L623,得点換算表!$C$77:$D$86,2),VLOOKUP($L623,得点換算表!$E$77:$F$86,2)),"")</f>
        <v/>
      </c>
      <c r="AM623" s="142" t="str">
        <f>IF($M623&lt;&gt;"",IF($AD623=1,VLOOKUP($M623,得点換算表!$C$87:$D$96,2),VLOOKUP($M623,得点換算表!$E$87:$F$96,2)),"")</f>
        <v/>
      </c>
      <c r="AN623" s="142" t="str">
        <f t="shared" si="37"/>
        <v/>
      </c>
      <c r="AO623" s="143" t="str">
        <f>IF(AND($AN623&lt;&gt;"",$AN623&gt;=8),VLOOKUP($AN623,得点換算表!$I$10:$J$14,2),"")</f>
        <v/>
      </c>
      <c r="AP623" s="105"/>
    </row>
    <row r="624" spans="1:42" x14ac:dyDescent="0.15">
      <c r="A624" s="11"/>
      <c r="B624" s="12"/>
      <c r="C624" s="13"/>
      <c r="D624" s="13"/>
      <c r="E624" s="14"/>
      <c r="F624" s="14"/>
      <c r="G624" s="14"/>
      <c r="H624" s="14"/>
      <c r="I624" s="15"/>
      <c r="J624" s="14"/>
      <c r="K624" s="13"/>
      <c r="L624" s="14"/>
      <c r="M624" s="14"/>
      <c r="N624" s="14"/>
      <c r="O624" s="14"/>
      <c r="P624" s="198"/>
      <c r="Q624" s="198"/>
      <c r="R624" s="198"/>
      <c r="S624" s="198"/>
      <c r="T624" s="198"/>
      <c r="U624" s="198"/>
      <c r="V624" s="198"/>
      <c r="W624" s="202">
        <f t="shared" si="38"/>
        <v>0</v>
      </c>
      <c r="X624" s="14"/>
      <c r="Y624" s="14"/>
      <c r="Z624" s="108"/>
      <c r="AA624" s="114"/>
      <c r="AB624" s="129"/>
      <c r="AC624" s="128"/>
      <c r="AD624" s="142" t="str">
        <f t="shared" si="39"/>
        <v/>
      </c>
      <c r="AE624" s="142" t="str">
        <f>IF($E624&lt;&gt;"",IF($AD624=1,VLOOKUP($E624,得点換算表!$C$5:$D$14,2),VLOOKUP($E624,得点換算表!$E$5:$F$14,2)),"")</f>
        <v/>
      </c>
      <c r="AF624" s="142" t="str">
        <f>IF($F624&lt;&gt;"",IF($AD624=1,VLOOKUP($F624,得点換算表!$C$15:$D$24,2),VLOOKUP($F624,得点換算表!$E$15:$F$24,2)),"")</f>
        <v/>
      </c>
      <c r="AG624" s="142" t="str">
        <f>IF($G624&lt;&gt;"",IF($AD624=1,VLOOKUP($G624,得点換算表!$C$25:$D$34,2),VLOOKUP($G624,得点換算表!$E$25:$F$34,2)),"")</f>
        <v/>
      </c>
      <c r="AH624" s="142" t="str">
        <f>IF($H624&lt;&gt;"",IF($AD624=1,VLOOKUP($H624,得点換算表!$C$35:$D$44,2),VLOOKUP($H624,得点換算表!$E$35:$F$44,2)),"")</f>
        <v/>
      </c>
      <c r="AI624" s="142" t="str">
        <f>IF($I624&lt;&gt;"",IF($AD624=1,VLOOKUP($I624,得点換算表!$C$45:$D$55,2),VLOOKUP($I624,得点換算表!$E$45:$F$55,2)),"")</f>
        <v/>
      </c>
      <c r="AJ624" s="142" t="str">
        <f>IF($J624&lt;&gt;"",IF($AD624=1,VLOOKUP($J624,得点換算表!$C$56:$D$65,2),VLOOKUP($J624,得点換算表!$E$56:$F$65,2)),"")</f>
        <v/>
      </c>
      <c r="AK624" s="142" t="str">
        <f>IF($K624&lt;&gt;"",IF($AD624=1,VLOOKUP($K624,得点換算表!$C$66:$D$76,2),VLOOKUP($K624,得点換算表!$E$66:$F$76,2)),"")</f>
        <v/>
      </c>
      <c r="AL624" s="142" t="str">
        <f>IF($L624&lt;&gt;"",IF($AD624=1,VLOOKUP($L624,得点換算表!$C$77:$D$86,2),VLOOKUP($L624,得点換算表!$E$77:$F$86,2)),"")</f>
        <v/>
      </c>
      <c r="AM624" s="142" t="str">
        <f>IF($M624&lt;&gt;"",IF($AD624=1,VLOOKUP($M624,得点換算表!$C$87:$D$96,2),VLOOKUP($M624,得点換算表!$E$87:$F$96,2)),"")</f>
        <v/>
      </c>
      <c r="AN624" s="142" t="str">
        <f t="shared" si="37"/>
        <v/>
      </c>
      <c r="AO624" s="143" t="str">
        <f>IF(AND($AN624&lt;&gt;"",$AN624&gt;=8),VLOOKUP($AN624,得点換算表!$I$10:$J$14,2),"")</f>
        <v/>
      </c>
      <c r="AP624" s="105"/>
    </row>
    <row r="625" spans="1:42" x14ac:dyDescent="0.15">
      <c r="A625" s="11"/>
      <c r="B625" s="12"/>
      <c r="C625" s="13"/>
      <c r="D625" s="13"/>
      <c r="E625" s="14"/>
      <c r="F625" s="14"/>
      <c r="G625" s="14"/>
      <c r="H625" s="14"/>
      <c r="I625" s="15"/>
      <c r="J625" s="14"/>
      <c r="K625" s="13"/>
      <c r="L625" s="14"/>
      <c r="M625" s="14"/>
      <c r="N625" s="14"/>
      <c r="O625" s="14"/>
      <c r="P625" s="198"/>
      <c r="Q625" s="198"/>
      <c r="R625" s="198"/>
      <c r="S625" s="198"/>
      <c r="T625" s="198"/>
      <c r="U625" s="198"/>
      <c r="V625" s="198"/>
      <c r="W625" s="202">
        <f t="shared" si="38"/>
        <v>0</v>
      </c>
      <c r="X625" s="14"/>
      <c r="Y625" s="14"/>
      <c r="Z625" s="108"/>
      <c r="AA625" s="114"/>
      <c r="AB625" s="129"/>
      <c r="AC625" s="128"/>
      <c r="AD625" s="142" t="str">
        <f t="shared" si="39"/>
        <v/>
      </c>
      <c r="AE625" s="142" t="str">
        <f>IF($E625&lt;&gt;"",IF($AD625=1,VLOOKUP($E625,得点換算表!$C$5:$D$14,2),VLOOKUP($E625,得点換算表!$E$5:$F$14,2)),"")</f>
        <v/>
      </c>
      <c r="AF625" s="142" t="str">
        <f>IF($F625&lt;&gt;"",IF($AD625=1,VLOOKUP($F625,得点換算表!$C$15:$D$24,2),VLOOKUP($F625,得点換算表!$E$15:$F$24,2)),"")</f>
        <v/>
      </c>
      <c r="AG625" s="142" t="str">
        <f>IF($G625&lt;&gt;"",IF($AD625=1,VLOOKUP($G625,得点換算表!$C$25:$D$34,2),VLOOKUP($G625,得点換算表!$E$25:$F$34,2)),"")</f>
        <v/>
      </c>
      <c r="AH625" s="142" t="str">
        <f>IF($H625&lt;&gt;"",IF($AD625=1,VLOOKUP($H625,得点換算表!$C$35:$D$44,2),VLOOKUP($H625,得点換算表!$E$35:$F$44,2)),"")</f>
        <v/>
      </c>
      <c r="AI625" s="142" t="str">
        <f>IF($I625&lt;&gt;"",IF($AD625=1,VLOOKUP($I625,得点換算表!$C$45:$D$55,2),VLOOKUP($I625,得点換算表!$E$45:$F$55,2)),"")</f>
        <v/>
      </c>
      <c r="AJ625" s="142" t="str">
        <f>IF($J625&lt;&gt;"",IF($AD625=1,VLOOKUP($J625,得点換算表!$C$56:$D$65,2),VLOOKUP($J625,得点換算表!$E$56:$F$65,2)),"")</f>
        <v/>
      </c>
      <c r="AK625" s="142" t="str">
        <f>IF($K625&lt;&gt;"",IF($AD625=1,VLOOKUP($K625,得点換算表!$C$66:$D$76,2),VLOOKUP($K625,得点換算表!$E$66:$F$76,2)),"")</f>
        <v/>
      </c>
      <c r="AL625" s="142" t="str">
        <f>IF($L625&lt;&gt;"",IF($AD625=1,VLOOKUP($L625,得点換算表!$C$77:$D$86,2),VLOOKUP($L625,得点換算表!$E$77:$F$86,2)),"")</f>
        <v/>
      </c>
      <c r="AM625" s="142" t="str">
        <f>IF($M625&lt;&gt;"",IF($AD625=1,VLOOKUP($M625,得点換算表!$C$87:$D$96,2),VLOOKUP($M625,得点換算表!$E$87:$F$96,2)),"")</f>
        <v/>
      </c>
      <c r="AN625" s="142" t="str">
        <f t="shared" si="37"/>
        <v/>
      </c>
      <c r="AO625" s="143" t="str">
        <f>IF(AND($AN625&lt;&gt;"",$AN625&gt;=8),VLOOKUP($AN625,得点換算表!$I$10:$J$14,2),"")</f>
        <v/>
      </c>
      <c r="AP625" s="105"/>
    </row>
    <row r="626" spans="1:42" x14ac:dyDescent="0.15">
      <c r="A626" s="11"/>
      <c r="B626" s="12"/>
      <c r="C626" s="13"/>
      <c r="D626" s="13"/>
      <c r="E626" s="14"/>
      <c r="F626" s="14"/>
      <c r="G626" s="14"/>
      <c r="H626" s="14"/>
      <c r="I626" s="15"/>
      <c r="J626" s="14"/>
      <c r="K626" s="13"/>
      <c r="L626" s="14"/>
      <c r="M626" s="14"/>
      <c r="N626" s="14"/>
      <c r="O626" s="14"/>
      <c r="P626" s="198"/>
      <c r="Q626" s="198"/>
      <c r="R626" s="198"/>
      <c r="S626" s="198"/>
      <c r="T626" s="198"/>
      <c r="U626" s="198"/>
      <c r="V626" s="198"/>
      <c r="W626" s="202">
        <f t="shared" si="38"/>
        <v>0</v>
      </c>
      <c r="X626" s="14"/>
      <c r="Y626" s="14"/>
      <c r="Z626" s="108"/>
      <c r="AA626" s="114"/>
      <c r="AB626" s="129"/>
      <c r="AC626" s="128"/>
      <c r="AD626" s="142" t="str">
        <f t="shared" si="39"/>
        <v/>
      </c>
      <c r="AE626" s="142" t="str">
        <f>IF($E626&lt;&gt;"",IF($AD626=1,VLOOKUP($E626,得点換算表!$C$5:$D$14,2),VLOOKUP($E626,得点換算表!$E$5:$F$14,2)),"")</f>
        <v/>
      </c>
      <c r="AF626" s="142" t="str">
        <f>IF($F626&lt;&gt;"",IF($AD626=1,VLOOKUP($F626,得点換算表!$C$15:$D$24,2),VLOOKUP($F626,得点換算表!$E$15:$F$24,2)),"")</f>
        <v/>
      </c>
      <c r="AG626" s="142" t="str">
        <f>IF($G626&lt;&gt;"",IF($AD626=1,VLOOKUP($G626,得点換算表!$C$25:$D$34,2),VLOOKUP($G626,得点換算表!$E$25:$F$34,2)),"")</f>
        <v/>
      </c>
      <c r="AH626" s="142" t="str">
        <f>IF($H626&lt;&gt;"",IF($AD626=1,VLOOKUP($H626,得点換算表!$C$35:$D$44,2),VLOOKUP($H626,得点換算表!$E$35:$F$44,2)),"")</f>
        <v/>
      </c>
      <c r="AI626" s="142" t="str">
        <f>IF($I626&lt;&gt;"",IF($AD626=1,VLOOKUP($I626,得点換算表!$C$45:$D$55,2),VLOOKUP($I626,得点換算表!$E$45:$F$55,2)),"")</f>
        <v/>
      </c>
      <c r="AJ626" s="142" t="str">
        <f>IF($J626&lt;&gt;"",IF($AD626=1,VLOOKUP($J626,得点換算表!$C$56:$D$65,2),VLOOKUP($J626,得点換算表!$E$56:$F$65,2)),"")</f>
        <v/>
      </c>
      <c r="AK626" s="142" t="str">
        <f>IF($K626&lt;&gt;"",IF($AD626=1,VLOOKUP($K626,得点換算表!$C$66:$D$76,2),VLOOKUP($K626,得点換算表!$E$66:$F$76,2)),"")</f>
        <v/>
      </c>
      <c r="AL626" s="142" t="str">
        <f>IF($L626&lt;&gt;"",IF($AD626=1,VLOOKUP($L626,得点換算表!$C$77:$D$86,2),VLOOKUP($L626,得点換算表!$E$77:$F$86,2)),"")</f>
        <v/>
      </c>
      <c r="AM626" s="142" t="str">
        <f>IF($M626&lt;&gt;"",IF($AD626=1,VLOOKUP($M626,得点換算表!$C$87:$D$96,2),VLOOKUP($M626,得点換算表!$E$87:$F$96,2)),"")</f>
        <v/>
      </c>
      <c r="AN626" s="142" t="str">
        <f t="shared" si="37"/>
        <v/>
      </c>
      <c r="AO626" s="143" t="str">
        <f>IF(AND($AN626&lt;&gt;"",$AN626&gt;=8),VLOOKUP($AN626,得点換算表!$I$10:$J$14,2),"")</f>
        <v/>
      </c>
      <c r="AP626" s="105"/>
    </row>
    <row r="627" spans="1:42" x14ac:dyDescent="0.15">
      <c r="A627" s="11"/>
      <c r="B627" s="12"/>
      <c r="C627" s="13"/>
      <c r="D627" s="13"/>
      <c r="E627" s="14"/>
      <c r="F627" s="14"/>
      <c r="G627" s="14"/>
      <c r="H627" s="14"/>
      <c r="I627" s="15"/>
      <c r="J627" s="14"/>
      <c r="K627" s="13"/>
      <c r="L627" s="14"/>
      <c r="M627" s="14"/>
      <c r="N627" s="14"/>
      <c r="O627" s="14"/>
      <c r="P627" s="198"/>
      <c r="Q627" s="198"/>
      <c r="R627" s="198"/>
      <c r="S627" s="198"/>
      <c r="T627" s="198"/>
      <c r="U627" s="198"/>
      <c r="V627" s="198"/>
      <c r="W627" s="202">
        <f t="shared" si="38"/>
        <v>0</v>
      </c>
      <c r="X627" s="14"/>
      <c r="Y627" s="14"/>
      <c r="Z627" s="108"/>
      <c r="AA627" s="114"/>
      <c r="AB627" s="129"/>
      <c r="AC627" s="128"/>
      <c r="AD627" s="142" t="str">
        <f t="shared" si="39"/>
        <v/>
      </c>
      <c r="AE627" s="142" t="str">
        <f>IF($E627&lt;&gt;"",IF($AD627=1,VLOOKUP($E627,得点換算表!$C$5:$D$14,2),VLOOKUP($E627,得点換算表!$E$5:$F$14,2)),"")</f>
        <v/>
      </c>
      <c r="AF627" s="142" t="str">
        <f>IF($F627&lt;&gt;"",IF($AD627=1,VLOOKUP($F627,得点換算表!$C$15:$D$24,2),VLOOKUP($F627,得点換算表!$E$15:$F$24,2)),"")</f>
        <v/>
      </c>
      <c r="AG627" s="142" t="str">
        <f>IF($G627&lt;&gt;"",IF($AD627=1,VLOOKUP($G627,得点換算表!$C$25:$D$34,2),VLOOKUP($G627,得点換算表!$E$25:$F$34,2)),"")</f>
        <v/>
      </c>
      <c r="AH627" s="142" t="str">
        <f>IF($H627&lt;&gt;"",IF($AD627=1,VLOOKUP($H627,得点換算表!$C$35:$D$44,2),VLOOKUP($H627,得点換算表!$E$35:$F$44,2)),"")</f>
        <v/>
      </c>
      <c r="AI627" s="142" t="str">
        <f>IF($I627&lt;&gt;"",IF($AD627=1,VLOOKUP($I627,得点換算表!$C$45:$D$55,2),VLOOKUP($I627,得点換算表!$E$45:$F$55,2)),"")</f>
        <v/>
      </c>
      <c r="AJ627" s="142" t="str">
        <f>IF($J627&lt;&gt;"",IF($AD627=1,VLOOKUP($J627,得点換算表!$C$56:$D$65,2),VLOOKUP($J627,得点換算表!$E$56:$F$65,2)),"")</f>
        <v/>
      </c>
      <c r="AK627" s="142" t="str">
        <f>IF($K627&lt;&gt;"",IF($AD627=1,VLOOKUP($K627,得点換算表!$C$66:$D$76,2),VLOOKUP($K627,得点換算表!$E$66:$F$76,2)),"")</f>
        <v/>
      </c>
      <c r="AL627" s="142" t="str">
        <f>IF($L627&lt;&gt;"",IF($AD627=1,VLOOKUP($L627,得点換算表!$C$77:$D$86,2),VLOOKUP($L627,得点換算表!$E$77:$F$86,2)),"")</f>
        <v/>
      </c>
      <c r="AM627" s="142" t="str">
        <f>IF($M627&lt;&gt;"",IF($AD627=1,VLOOKUP($M627,得点換算表!$C$87:$D$96,2),VLOOKUP($M627,得点換算表!$E$87:$F$96,2)),"")</f>
        <v/>
      </c>
      <c r="AN627" s="142" t="str">
        <f t="shared" si="37"/>
        <v/>
      </c>
      <c r="AO627" s="143" t="str">
        <f>IF(AND($AN627&lt;&gt;"",$AN627&gt;=8),VLOOKUP($AN627,得点換算表!$I$10:$J$14,2),"")</f>
        <v/>
      </c>
      <c r="AP627" s="105"/>
    </row>
    <row r="628" spans="1:42" x14ac:dyDescent="0.15">
      <c r="A628" s="11"/>
      <c r="B628" s="12"/>
      <c r="C628" s="13"/>
      <c r="D628" s="13"/>
      <c r="E628" s="14"/>
      <c r="F628" s="14"/>
      <c r="G628" s="14"/>
      <c r="H628" s="14"/>
      <c r="I628" s="15"/>
      <c r="J628" s="14"/>
      <c r="K628" s="13"/>
      <c r="L628" s="14"/>
      <c r="M628" s="14"/>
      <c r="N628" s="14"/>
      <c r="O628" s="14"/>
      <c r="P628" s="198"/>
      <c r="Q628" s="198"/>
      <c r="R628" s="198"/>
      <c r="S628" s="198"/>
      <c r="T628" s="198"/>
      <c r="U628" s="198"/>
      <c r="V628" s="198"/>
      <c r="W628" s="202">
        <f t="shared" si="38"/>
        <v>0</v>
      </c>
      <c r="X628" s="14"/>
      <c r="Y628" s="14"/>
      <c r="Z628" s="108"/>
      <c r="AA628" s="114"/>
      <c r="AB628" s="129"/>
      <c r="AC628" s="128"/>
      <c r="AD628" s="142" t="str">
        <f t="shared" si="39"/>
        <v/>
      </c>
      <c r="AE628" s="142" t="str">
        <f>IF($E628&lt;&gt;"",IF($AD628=1,VLOOKUP($E628,得点換算表!$C$5:$D$14,2),VLOOKUP($E628,得点換算表!$E$5:$F$14,2)),"")</f>
        <v/>
      </c>
      <c r="AF628" s="142" t="str">
        <f>IF($F628&lt;&gt;"",IF($AD628=1,VLOOKUP($F628,得点換算表!$C$15:$D$24,2),VLOOKUP($F628,得点換算表!$E$15:$F$24,2)),"")</f>
        <v/>
      </c>
      <c r="AG628" s="142" t="str">
        <f>IF($G628&lt;&gt;"",IF($AD628=1,VLOOKUP($G628,得点換算表!$C$25:$D$34,2),VLOOKUP($G628,得点換算表!$E$25:$F$34,2)),"")</f>
        <v/>
      </c>
      <c r="AH628" s="142" t="str">
        <f>IF($H628&lt;&gt;"",IF($AD628=1,VLOOKUP($H628,得点換算表!$C$35:$D$44,2),VLOOKUP($H628,得点換算表!$E$35:$F$44,2)),"")</f>
        <v/>
      </c>
      <c r="AI628" s="142" t="str">
        <f>IF($I628&lt;&gt;"",IF($AD628=1,VLOOKUP($I628,得点換算表!$C$45:$D$55,2),VLOOKUP($I628,得点換算表!$E$45:$F$55,2)),"")</f>
        <v/>
      </c>
      <c r="AJ628" s="142" t="str">
        <f>IF($J628&lt;&gt;"",IF($AD628=1,VLOOKUP($J628,得点換算表!$C$56:$D$65,2),VLOOKUP($J628,得点換算表!$E$56:$F$65,2)),"")</f>
        <v/>
      </c>
      <c r="AK628" s="142" t="str">
        <f>IF($K628&lt;&gt;"",IF($AD628=1,VLOOKUP($K628,得点換算表!$C$66:$D$76,2),VLOOKUP($K628,得点換算表!$E$66:$F$76,2)),"")</f>
        <v/>
      </c>
      <c r="AL628" s="142" t="str">
        <f>IF($L628&lt;&gt;"",IF($AD628=1,VLOOKUP($L628,得点換算表!$C$77:$D$86,2),VLOOKUP($L628,得点換算表!$E$77:$F$86,2)),"")</f>
        <v/>
      </c>
      <c r="AM628" s="142" t="str">
        <f>IF($M628&lt;&gt;"",IF($AD628=1,VLOOKUP($M628,得点換算表!$C$87:$D$96,2),VLOOKUP($M628,得点換算表!$E$87:$F$96,2)),"")</f>
        <v/>
      </c>
      <c r="AN628" s="142" t="str">
        <f t="shared" si="37"/>
        <v/>
      </c>
      <c r="AO628" s="143" t="str">
        <f>IF(AND($AN628&lt;&gt;"",$AN628&gt;=8),VLOOKUP($AN628,得点換算表!$I$10:$J$14,2),"")</f>
        <v/>
      </c>
      <c r="AP628" s="105"/>
    </row>
    <row r="629" spans="1:42" x14ac:dyDescent="0.15">
      <c r="A629" s="11"/>
      <c r="B629" s="12"/>
      <c r="C629" s="13"/>
      <c r="D629" s="13"/>
      <c r="E629" s="14"/>
      <c r="F629" s="14"/>
      <c r="G629" s="14"/>
      <c r="H629" s="14"/>
      <c r="I629" s="15"/>
      <c r="J629" s="14"/>
      <c r="K629" s="13"/>
      <c r="L629" s="14"/>
      <c r="M629" s="14"/>
      <c r="N629" s="14"/>
      <c r="O629" s="14"/>
      <c r="P629" s="198"/>
      <c r="Q629" s="198"/>
      <c r="R629" s="198"/>
      <c r="S629" s="198"/>
      <c r="T629" s="198"/>
      <c r="U629" s="198"/>
      <c r="V629" s="198"/>
      <c r="W629" s="202">
        <f t="shared" si="38"/>
        <v>0</v>
      </c>
      <c r="X629" s="14"/>
      <c r="Y629" s="14"/>
      <c r="Z629" s="108"/>
      <c r="AA629" s="114"/>
      <c r="AB629" s="129"/>
      <c r="AC629" s="128"/>
      <c r="AD629" s="142" t="str">
        <f t="shared" si="39"/>
        <v/>
      </c>
      <c r="AE629" s="142" t="str">
        <f>IF($E629&lt;&gt;"",IF($AD629=1,VLOOKUP($E629,得点換算表!$C$5:$D$14,2),VLOOKUP($E629,得点換算表!$E$5:$F$14,2)),"")</f>
        <v/>
      </c>
      <c r="AF629" s="142" t="str">
        <f>IF($F629&lt;&gt;"",IF($AD629=1,VLOOKUP($F629,得点換算表!$C$15:$D$24,2),VLOOKUP($F629,得点換算表!$E$15:$F$24,2)),"")</f>
        <v/>
      </c>
      <c r="AG629" s="142" t="str">
        <f>IF($G629&lt;&gt;"",IF($AD629=1,VLOOKUP($G629,得点換算表!$C$25:$D$34,2),VLOOKUP($G629,得点換算表!$E$25:$F$34,2)),"")</f>
        <v/>
      </c>
      <c r="AH629" s="142" t="str">
        <f>IF($H629&lt;&gt;"",IF($AD629=1,VLOOKUP($H629,得点換算表!$C$35:$D$44,2),VLOOKUP($H629,得点換算表!$E$35:$F$44,2)),"")</f>
        <v/>
      </c>
      <c r="AI629" s="142" t="str">
        <f>IF($I629&lt;&gt;"",IF($AD629=1,VLOOKUP($I629,得点換算表!$C$45:$D$55,2),VLOOKUP($I629,得点換算表!$E$45:$F$55,2)),"")</f>
        <v/>
      </c>
      <c r="AJ629" s="142" t="str">
        <f>IF($J629&lt;&gt;"",IF($AD629=1,VLOOKUP($J629,得点換算表!$C$56:$D$65,2),VLOOKUP($J629,得点換算表!$E$56:$F$65,2)),"")</f>
        <v/>
      </c>
      <c r="AK629" s="142" t="str">
        <f>IF($K629&lt;&gt;"",IF($AD629=1,VLOOKUP($K629,得点換算表!$C$66:$D$76,2),VLOOKUP($K629,得点換算表!$E$66:$F$76,2)),"")</f>
        <v/>
      </c>
      <c r="AL629" s="142" t="str">
        <f>IF($L629&lt;&gt;"",IF($AD629=1,VLOOKUP($L629,得点換算表!$C$77:$D$86,2),VLOOKUP($L629,得点換算表!$E$77:$F$86,2)),"")</f>
        <v/>
      </c>
      <c r="AM629" s="142" t="str">
        <f>IF($M629&lt;&gt;"",IF($AD629=1,VLOOKUP($M629,得点換算表!$C$87:$D$96,2),VLOOKUP($M629,得点換算表!$E$87:$F$96,2)),"")</f>
        <v/>
      </c>
      <c r="AN629" s="142" t="str">
        <f t="shared" si="37"/>
        <v/>
      </c>
      <c r="AO629" s="143" t="str">
        <f>IF(AND($AN629&lt;&gt;"",$AN629&gt;=8),VLOOKUP($AN629,得点換算表!$I$10:$J$14,2),"")</f>
        <v/>
      </c>
      <c r="AP629" s="105"/>
    </row>
    <row r="630" spans="1:42" x14ac:dyDescent="0.15">
      <c r="A630" s="11"/>
      <c r="B630" s="12"/>
      <c r="C630" s="13"/>
      <c r="D630" s="13"/>
      <c r="E630" s="14"/>
      <c r="F630" s="14"/>
      <c r="G630" s="14"/>
      <c r="H630" s="14"/>
      <c r="I630" s="15"/>
      <c r="J630" s="14"/>
      <c r="K630" s="13"/>
      <c r="L630" s="14"/>
      <c r="M630" s="14"/>
      <c r="N630" s="14"/>
      <c r="O630" s="14"/>
      <c r="P630" s="198"/>
      <c r="Q630" s="198"/>
      <c r="R630" s="198"/>
      <c r="S630" s="198"/>
      <c r="T630" s="198"/>
      <c r="U630" s="198"/>
      <c r="V630" s="198"/>
      <c r="W630" s="202">
        <f t="shared" si="38"/>
        <v>0</v>
      </c>
      <c r="X630" s="14"/>
      <c r="Y630" s="14"/>
      <c r="Z630" s="108"/>
      <c r="AA630" s="114"/>
      <c r="AB630" s="129"/>
      <c r="AC630" s="128"/>
      <c r="AD630" s="142" t="str">
        <f t="shared" si="39"/>
        <v/>
      </c>
      <c r="AE630" s="142" t="str">
        <f>IF($E630&lt;&gt;"",IF($AD630=1,VLOOKUP($E630,得点換算表!$C$5:$D$14,2),VLOOKUP($E630,得点換算表!$E$5:$F$14,2)),"")</f>
        <v/>
      </c>
      <c r="AF630" s="142" t="str">
        <f>IF($F630&lt;&gt;"",IF($AD630=1,VLOOKUP($F630,得点換算表!$C$15:$D$24,2),VLOOKUP($F630,得点換算表!$E$15:$F$24,2)),"")</f>
        <v/>
      </c>
      <c r="AG630" s="142" t="str">
        <f>IF($G630&lt;&gt;"",IF($AD630=1,VLOOKUP($G630,得点換算表!$C$25:$D$34,2),VLOOKUP($G630,得点換算表!$E$25:$F$34,2)),"")</f>
        <v/>
      </c>
      <c r="AH630" s="142" t="str">
        <f>IF($H630&lt;&gt;"",IF($AD630=1,VLOOKUP($H630,得点換算表!$C$35:$D$44,2),VLOOKUP($H630,得点換算表!$E$35:$F$44,2)),"")</f>
        <v/>
      </c>
      <c r="AI630" s="142" t="str">
        <f>IF($I630&lt;&gt;"",IF($AD630=1,VLOOKUP($I630,得点換算表!$C$45:$D$55,2),VLOOKUP($I630,得点換算表!$E$45:$F$55,2)),"")</f>
        <v/>
      </c>
      <c r="AJ630" s="142" t="str">
        <f>IF($J630&lt;&gt;"",IF($AD630=1,VLOOKUP($J630,得点換算表!$C$56:$D$65,2),VLOOKUP($J630,得点換算表!$E$56:$F$65,2)),"")</f>
        <v/>
      </c>
      <c r="AK630" s="142" t="str">
        <f>IF($K630&lt;&gt;"",IF($AD630=1,VLOOKUP($K630,得点換算表!$C$66:$D$76,2),VLOOKUP($K630,得点換算表!$E$66:$F$76,2)),"")</f>
        <v/>
      </c>
      <c r="AL630" s="142" t="str">
        <f>IF($L630&lt;&gt;"",IF($AD630=1,VLOOKUP($L630,得点換算表!$C$77:$D$86,2),VLOOKUP($L630,得点換算表!$E$77:$F$86,2)),"")</f>
        <v/>
      </c>
      <c r="AM630" s="142" t="str">
        <f>IF($M630&lt;&gt;"",IF($AD630=1,VLOOKUP($M630,得点換算表!$C$87:$D$96,2),VLOOKUP($M630,得点換算表!$E$87:$F$96,2)),"")</f>
        <v/>
      </c>
      <c r="AN630" s="142" t="str">
        <f t="shared" si="37"/>
        <v/>
      </c>
      <c r="AO630" s="143" t="str">
        <f>IF(AND($AN630&lt;&gt;"",$AN630&gt;=8),VLOOKUP($AN630,得点換算表!$I$10:$J$14,2),"")</f>
        <v/>
      </c>
      <c r="AP630" s="105"/>
    </row>
    <row r="631" spans="1:42" x14ac:dyDescent="0.15">
      <c r="A631" s="11"/>
      <c r="B631" s="12"/>
      <c r="C631" s="13"/>
      <c r="D631" s="13"/>
      <c r="E631" s="14"/>
      <c r="F631" s="14"/>
      <c r="G631" s="14"/>
      <c r="H631" s="14"/>
      <c r="I631" s="15"/>
      <c r="J631" s="14"/>
      <c r="K631" s="13"/>
      <c r="L631" s="14"/>
      <c r="M631" s="14"/>
      <c r="N631" s="14"/>
      <c r="O631" s="14"/>
      <c r="P631" s="198"/>
      <c r="Q631" s="198"/>
      <c r="R631" s="198"/>
      <c r="S631" s="198"/>
      <c r="T631" s="198"/>
      <c r="U631" s="198"/>
      <c r="V631" s="198"/>
      <c r="W631" s="202">
        <f t="shared" si="38"/>
        <v>0</v>
      </c>
      <c r="X631" s="14"/>
      <c r="Y631" s="14"/>
      <c r="Z631" s="108"/>
      <c r="AA631" s="114"/>
      <c r="AB631" s="129"/>
      <c r="AC631" s="128"/>
      <c r="AD631" s="142" t="str">
        <f t="shared" si="39"/>
        <v/>
      </c>
      <c r="AE631" s="142" t="str">
        <f>IF($E631&lt;&gt;"",IF($AD631=1,VLOOKUP($E631,得点換算表!$C$5:$D$14,2),VLOOKUP($E631,得点換算表!$E$5:$F$14,2)),"")</f>
        <v/>
      </c>
      <c r="AF631" s="142" t="str">
        <f>IF($F631&lt;&gt;"",IF($AD631=1,VLOOKUP($F631,得点換算表!$C$15:$D$24,2),VLOOKUP($F631,得点換算表!$E$15:$F$24,2)),"")</f>
        <v/>
      </c>
      <c r="AG631" s="142" t="str">
        <f>IF($G631&lt;&gt;"",IF($AD631=1,VLOOKUP($G631,得点換算表!$C$25:$D$34,2),VLOOKUP($G631,得点換算表!$E$25:$F$34,2)),"")</f>
        <v/>
      </c>
      <c r="AH631" s="142" t="str">
        <f>IF($H631&lt;&gt;"",IF($AD631=1,VLOOKUP($H631,得点換算表!$C$35:$D$44,2),VLOOKUP($H631,得点換算表!$E$35:$F$44,2)),"")</f>
        <v/>
      </c>
      <c r="AI631" s="142" t="str">
        <f>IF($I631&lt;&gt;"",IF($AD631=1,VLOOKUP($I631,得点換算表!$C$45:$D$55,2),VLOOKUP($I631,得点換算表!$E$45:$F$55,2)),"")</f>
        <v/>
      </c>
      <c r="AJ631" s="142" t="str">
        <f>IF($J631&lt;&gt;"",IF($AD631=1,VLOOKUP($J631,得点換算表!$C$56:$D$65,2),VLOOKUP($J631,得点換算表!$E$56:$F$65,2)),"")</f>
        <v/>
      </c>
      <c r="AK631" s="142" t="str">
        <f>IF($K631&lt;&gt;"",IF($AD631=1,VLOOKUP($K631,得点換算表!$C$66:$D$76,2),VLOOKUP($K631,得点換算表!$E$66:$F$76,2)),"")</f>
        <v/>
      </c>
      <c r="AL631" s="142" t="str">
        <f>IF($L631&lt;&gt;"",IF($AD631=1,VLOOKUP($L631,得点換算表!$C$77:$D$86,2),VLOOKUP($L631,得点換算表!$E$77:$F$86,2)),"")</f>
        <v/>
      </c>
      <c r="AM631" s="142" t="str">
        <f>IF($M631&lt;&gt;"",IF($AD631=1,VLOOKUP($M631,得点換算表!$C$87:$D$96,2),VLOOKUP($M631,得点換算表!$E$87:$F$96,2)),"")</f>
        <v/>
      </c>
      <c r="AN631" s="142" t="str">
        <f t="shared" si="37"/>
        <v/>
      </c>
      <c r="AO631" s="143" t="str">
        <f>IF(AND($AN631&lt;&gt;"",$AN631&gt;=8),VLOOKUP($AN631,得点換算表!$I$10:$J$14,2),"")</f>
        <v/>
      </c>
      <c r="AP631" s="105"/>
    </row>
    <row r="632" spans="1:42" x14ac:dyDescent="0.15">
      <c r="A632" s="11"/>
      <c r="B632" s="12"/>
      <c r="C632" s="13"/>
      <c r="D632" s="13"/>
      <c r="E632" s="14"/>
      <c r="F632" s="14"/>
      <c r="G632" s="14"/>
      <c r="H632" s="14"/>
      <c r="I632" s="15"/>
      <c r="J632" s="14"/>
      <c r="K632" s="13"/>
      <c r="L632" s="14"/>
      <c r="M632" s="14"/>
      <c r="N632" s="14"/>
      <c r="O632" s="14"/>
      <c r="P632" s="198"/>
      <c r="Q632" s="198"/>
      <c r="R632" s="198"/>
      <c r="S632" s="198"/>
      <c r="T632" s="198"/>
      <c r="U632" s="198"/>
      <c r="V632" s="198"/>
      <c r="W632" s="202">
        <f t="shared" si="38"/>
        <v>0</v>
      </c>
      <c r="X632" s="14"/>
      <c r="Y632" s="14"/>
      <c r="Z632" s="108"/>
      <c r="AA632" s="114"/>
      <c r="AB632" s="129"/>
      <c r="AC632" s="128"/>
      <c r="AD632" s="142" t="str">
        <f t="shared" si="39"/>
        <v/>
      </c>
      <c r="AE632" s="142" t="str">
        <f>IF($E632&lt;&gt;"",IF($AD632=1,VLOOKUP($E632,得点換算表!$C$5:$D$14,2),VLOOKUP($E632,得点換算表!$E$5:$F$14,2)),"")</f>
        <v/>
      </c>
      <c r="AF632" s="142" t="str">
        <f>IF($F632&lt;&gt;"",IF($AD632=1,VLOOKUP($F632,得点換算表!$C$15:$D$24,2),VLOOKUP($F632,得点換算表!$E$15:$F$24,2)),"")</f>
        <v/>
      </c>
      <c r="AG632" s="142" t="str">
        <f>IF($G632&lt;&gt;"",IF($AD632=1,VLOOKUP($G632,得点換算表!$C$25:$D$34,2),VLOOKUP($G632,得点換算表!$E$25:$F$34,2)),"")</f>
        <v/>
      </c>
      <c r="AH632" s="142" t="str">
        <f>IF($H632&lt;&gt;"",IF($AD632=1,VLOOKUP($H632,得点換算表!$C$35:$D$44,2),VLOOKUP($H632,得点換算表!$E$35:$F$44,2)),"")</f>
        <v/>
      </c>
      <c r="AI632" s="142" t="str">
        <f>IF($I632&lt;&gt;"",IF($AD632=1,VLOOKUP($I632,得点換算表!$C$45:$D$55,2),VLOOKUP($I632,得点換算表!$E$45:$F$55,2)),"")</f>
        <v/>
      </c>
      <c r="AJ632" s="142" t="str">
        <f>IF($J632&lt;&gt;"",IF($AD632=1,VLOOKUP($J632,得点換算表!$C$56:$D$65,2),VLOOKUP($J632,得点換算表!$E$56:$F$65,2)),"")</f>
        <v/>
      </c>
      <c r="AK632" s="142" t="str">
        <f>IF($K632&lt;&gt;"",IF($AD632=1,VLOOKUP($K632,得点換算表!$C$66:$D$76,2),VLOOKUP($K632,得点換算表!$E$66:$F$76,2)),"")</f>
        <v/>
      </c>
      <c r="AL632" s="142" t="str">
        <f>IF($L632&lt;&gt;"",IF($AD632=1,VLOOKUP($L632,得点換算表!$C$77:$D$86,2),VLOOKUP($L632,得点換算表!$E$77:$F$86,2)),"")</f>
        <v/>
      </c>
      <c r="AM632" s="142" t="str">
        <f>IF($M632&lt;&gt;"",IF($AD632=1,VLOOKUP($M632,得点換算表!$C$87:$D$96,2),VLOOKUP($M632,得点換算表!$E$87:$F$96,2)),"")</f>
        <v/>
      </c>
      <c r="AN632" s="142" t="str">
        <f t="shared" si="37"/>
        <v/>
      </c>
      <c r="AO632" s="143" t="str">
        <f>IF(AND($AN632&lt;&gt;"",$AN632&gt;=8),VLOOKUP($AN632,得点換算表!$I$10:$J$14,2),"")</f>
        <v/>
      </c>
      <c r="AP632" s="105"/>
    </row>
    <row r="633" spans="1:42" x14ac:dyDescent="0.15">
      <c r="A633" s="11"/>
      <c r="B633" s="12"/>
      <c r="C633" s="13"/>
      <c r="D633" s="13"/>
      <c r="E633" s="14"/>
      <c r="F633" s="14"/>
      <c r="G633" s="14"/>
      <c r="H633" s="14"/>
      <c r="I633" s="15"/>
      <c r="J633" s="14"/>
      <c r="K633" s="13"/>
      <c r="L633" s="14"/>
      <c r="M633" s="14"/>
      <c r="N633" s="14"/>
      <c r="O633" s="14"/>
      <c r="P633" s="198"/>
      <c r="Q633" s="198"/>
      <c r="R633" s="198"/>
      <c r="S633" s="198"/>
      <c r="T633" s="198"/>
      <c r="U633" s="198"/>
      <c r="V633" s="198"/>
      <c r="W633" s="202">
        <f t="shared" si="38"/>
        <v>0</v>
      </c>
      <c r="X633" s="14"/>
      <c r="Y633" s="14"/>
      <c r="Z633" s="108"/>
      <c r="AA633" s="114"/>
      <c r="AB633" s="129"/>
      <c r="AC633" s="128"/>
      <c r="AD633" s="142" t="str">
        <f t="shared" si="39"/>
        <v/>
      </c>
      <c r="AE633" s="142" t="str">
        <f>IF($E633&lt;&gt;"",IF($AD633=1,VLOOKUP($E633,得点換算表!$C$5:$D$14,2),VLOOKUP($E633,得点換算表!$E$5:$F$14,2)),"")</f>
        <v/>
      </c>
      <c r="AF633" s="142" t="str">
        <f>IF($F633&lt;&gt;"",IF($AD633=1,VLOOKUP($F633,得点換算表!$C$15:$D$24,2),VLOOKUP($F633,得点換算表!$E$15:$F$24,2)),"")</f>
        <v/>
      </c>
      <c r="AG633" s="142" t="str">
        <f>IF($G633&lt;&gt;"",IF($AD633=1,VLOOKUP($G633,得点換算表!$C$25:$D$34,2),VLOOKUP($G633,得点換算表!$E$25:$F$34,2)),"")</f>
        <v/>
      </c>
      <c r="AH633" s="142" t="str">
        <f>IF($H633&lt;&gt;"",IF($AD633=1,VLOOKUP($H633,得点換算表!$C$35:$D$44,2),VLOOKUP($H633,得点換算表!$E$35:$F$44,2)),"")</f>
        <v/>
      </c>
      <c r="AI633" s="142" t="str">
        <f>IF($I633&lt;&gt;"",IF($AD633=1,VLOOKUP($I633,得点換算表!$C$45:$D$55,2),VLOOKUP($I633,得点換算表!$E$45:$F$55,2)),"")</f>
        <v/>
      </c>
      <c r="AJ633" s="142" t="str">
        <f>IF($J633&lt;&gt;"",IF($AD633=1,VLOOKUP($J633,得点換算表!$C$56:$D$65,2),VLOOKUP($J633,得点換算表!$E$56:$F$65,2)),"")</f>
        <v/>
      </c>
      <c r="AK633" s="142" t="str">
        <f>IF($K633&lt;&gt;"",IF($AD633=1,VLOOKUP($K633,得点換算表!$C$66:$D$76,2),VLOOKUP($K633,得点換算表!$E$66:$F$76,2)),"")</f>
        <v/>
      </c>
      <c r="AL633" s="142" t="str">
        <f>IF($L633&lt;&gt;"",IF($AD633=1,VLOOKUP($L633,得点換算表!$C$77:$D$86,2),VLOOKUP($L633,得点換算表!$E$77:$F$86,2)),"")</f>
        <v/>
      </c>
      <c r="AM633" s="142" t="str">
        <f>IF($M633&lt;&gt;"",IF($AD633=1,VLOOKUP($M633,得点換算表!$C$87:$D$96,2),VLOOKUP($M633,得点換算表!$E$87:$F$96,2)),"")</f>
        <v/>
      </c>
      <c r="AN633" s="142" t="str">
        <f t="shared" si="37"/>
        <v/>
      </c>
      <c r="AO633" s="143" t="str">
        <f>IF(AND($AN633&lt;&gt;"",$AN633&gt;=8),VLOOKUP($AN633,得点換算表!$I$10:$J$14,2),"")</f>
        <v/>
      </c>
      <c r="AP633" s="105"/>
    </row>
    <row r="634" spans="1:42" x14ac:dyDescent="0.15">
      <c r="A634" s="11"/>
      <c r="B634" s="12"/>
      <c r="C634" s="13"/>
      <c r="D634" s="13"/>
      <c r="E634" s="14"/>
      <c r="F634" s="14"/>
      <c r="G634" s="14"/>
      <c r="H634" s="14"/>
      <c r="I634" s="15"/>
      <c r="J634" s="14"/>
      <c r="K634" s="13"/>
      <c r="L634" s="14"/>
      <c r="M634" s="14"/>
      <c r="N634" s="14"/>
      <c r="O634" s="14"/>
      <c r="P634" s="198"/>
      <c r="Q634" s="198"/>
      <c r="R634" s="198"/>
      <c r="S634" s="198"/>
      <c r="T634" s="198"/>
      <c r="U634" s="198"/>
      <c r="V634" s="198"/>
      <c r="W634" s="202">
        <f t="shared" si="38"/>
        <v>0</v>
      </c>
      <c r="X634" s="14"/>
      <c r="Y634" s="14"/>
      <c r="Z634" s="108"/>
      <c r="AA634" s="114"/>
      <c r="AB634" s="129"/>
      <c r="AC634" s="128"/>
      <c r="AD634" s="142" t="str">
        <f t="shared" si="39"/>
        <v/>
      </c>
      <c r="AE634" s="142" t="str">
        <f>IF($E634&lt;&gt;"",IF($AD634=1,VLOOKUP($E634,得点換算表!$C$5:$D$14,2),VLOOKUP($E634,得点換算表!$E$5:$F$14,2)),"")</f>
        <v/>
      </c>
      <c r="AF634" s="142" t="str">
        <f>IF($F634&lt;&gt;"",IF($AD634=1,VLOOKUP($F634,得点換算表!$C$15:$D$24,2),VLOOKUP($F634,得点換算表!$E$15:$F$24,2)),"")</f>
        <v/>
      </c>
      <c r="AG634" s="142" t="str">
        <f>IF($G634&lt;&gt;"",IF($AD634=1,VLOOKUP($G634,得点換算表!$C$25:$D$34,2),VLOOKUP($G634,得点換算表!$E$25:$F$34,2)),"")</f>
        <v/>
      </c>
      <c r="AH634" s="142" t="str">
        <f>IF($H634&lt;&gt;"",IF($AD634=1,VLOOKUP($H634,得点換算表!$C$35:$D$44,2),VLOOKUP($H634,得点換算表!$E$35:$F$44,2)),"")</f>
        <v/>
      </c>
      <c r="AI634" s="142" t="str">
        <f>IF($I634&lt;&gt;"",IF($AD634=1,VLOOKUP($I634,得点換算表!$C$45:$D$55,2),VLOOKUP($I634,得点換算表!$E$45:$F$55,2)),"")</f>
        <v/>
      </c>
      <c r="AJ634" s="142" t="str">
        <f>IF($J634&lt;&gt;"",IF($AD634=1,VLOOKUP($J634,得点換算表!$C$56:$D$65,2),VLOOKUP($J634,得点換算表!$E$56:$F$65,2)),"")</f>
        <v/>
      </c>
      <c r="AK634" s="142" t="str">
        <f>IF($K634&lt;&gt;"",IF($AD634=1,VLOOKUP($K634,得点換算表!$C$66:$D$76,2),VLOOKUP($K634,得点換算表!$E$66:$F$76,2)),"")</f>
        <v/>
      </c>
      <c r="AL634" s="142" t="str">
        <f>IF($L634&lt;&gt;"",IF($AD634=1,VLOOKUP($L634,得点換算表!$C$77:$D$86,2),VLOOKUP($L634,得点換算表!$E$77:$F$86,2)),"")</f>
        <v/>
      </c>
      <c r="AM634" s="142" t="str">
        <f>IF($M634&lt;&gt;"",IF($AD634=1,VLOOKUP($M634,得点換算表!$C$87:$D$96,2),VLOOKUP($M634,得点換算表!$E$87:$F$96,2)),"")</f>
        <v/>
      </c>
      <c r="AN634" s="142" t="str">
        <f t="shared" si="37"/>
        <v/>
      </c>
      <c r="AO634" s="143" t="str">
        <f>IF(AND($AN634&lt;&gt;"",$AN634&gt;=8),VLOOKUP($AN634,得点換算表!$I$10:$J$14,2),"")</f>
        <v/>
      </c>
      <c r="AP634" s="105"/>
    </row>
    <row r="635" spans="1:42" x14ac:dyDescent="0.15">
      <c r="A635" s="11"/>
      <c r="B635" s="12"/>
      <c r="C635" s="13"/>
      <c r="D635" s="13"/>
      <c r="E635" s="14"/>
      <c r="F635" s="14"/>
      <c r="G635" s="14"/>
      <c r="H635" s="14"/>
      <c r="I635" s="15"/>
      <c r="J635" s="14"/>
      <c r="K635" s="13"/>
      <c r="L635" s="14"/>
      <c r="M635" s="14"/>
      <c r="N635" s="14"/>
      <c r="O635" s="14"/>
      <c r="P635" s="198"/>
      <c r="Q635" s="198"/>
      <c r="R635" s="198"/>
      <c r="S635" s="198"/>
      <c r="T635" s="198"/>
      <c r="U635" s="198"/>
      <c r="V635" s="198"/>
      <c r="W635" s="202">
        <f t="shared" si="38"/>
        <v>0</v>
      </c>
      <c r="X635" s="14"/>
      <c r="Y635" s="14"/>
      <c r="Z635" s="108"/>
      <c r="AA635" s="114"/>
      <c r="AB635" s="129"/>
      <c r="AC635" s="128"/>
      <c r="AD635" s="142" t="str">
        <f t="shared" si="39"/>
        <v/>
      </c>
      <c r="AE635" s="142" t="str">
        <f>IF($E635&lt;&gt;"",IF($AD635=1,VLOOKUP($E635,得点換算表!$C$5:$D$14,2),VLOOKUP($E635,得点換算表!$E$5:$F$14,2)),"")</f>
        <v/>
      </c>
      <c r="AF635" s="142" t="str">
        <f>IF($F635&lt;&gt;"",IF($AD635=1,VLOOKUP($F635,得点換算表!$C$15:$D$24,2),VLOOKUP($F635,得点換算表!$E$15:$F$24,2)),"")</f>
        <v/>
      </c>
      <c r="AG635" s="142" t="str">
        <f>IF($G635&lt;&gt;"",IF($AD635=1,VLOOKUP($G635,得点換算表!$C$25:$D$34,2),VLOOKUP($G635,得点換算表!$E$25:$F$34,2)),"")</f>
        <v/>
      </c>
      <c r="AH635" s="142" t="str">
        <f>IF($H635&lt;&gt;"",IF($AD635=1,VLOOKUP($H635,得点換算表!$C$35:$D$44,2),VLOOKUP($H635,得点換算表!$E$35:$F$44,2)),"")</f>
        <v/>
      </c>
      <c r="AI635" s="142" t="str">
        <f>IF($I635&lt;&gt;"",IF($AD635=1,VLOOKUP($I635,得点換算表!$C$45:$D$55,2),VLOOKUP($I635,得点換算表!$E$45:$F$55,2)),"")</f>
        <v/>
      </c>
      <c r="AJ635" s="142" t="str">
        <f>IF($J635&lt;&gt;"",IF($AD635=1,VLOOKUP($J635,得点換算表!$C$56:$D$65,2),VLOOKUP($J635,得点換算表!$E$56:$F$65,2)),"")</f>
        <v/>
      </c>
      <c r="AK635" s="142" t="str">
        <f>IF($K635&lt;&gt;"",IF($AD635=1,VLOOKUP($K635,得点換算表!$C$66:$D$76,2),VLOOKUP($K635,得点換算表!$E$66:$F$76,2)),"")</f>
        <v/>
      </c>
      <c r="AL635" s="142" t="str">
        <f>IF($L635&lt;&gt;"",IF($AD635=1,VLOOKUP($L635,得点換算表!$C$77:$D$86,2),VLOOKUP($L635,得点換算表!$E$77:$F$86,2)),"")</f>
        <v/>
      </c>
      <c r="AM635" s="142" t="str">
        <f>IF($M635&lt;&gt;"",IF($AD635=1,VLOOKUP($M635,得点換算表!$C$87:$D$96,2),VLOOKUP($M635,得点換算表!$E$87:$F$96,2)),"")</f>
        <v/>
      </c>
      <c r="AN635" s="142" t="str">
        <f t="shared" si="37"/>
        <v/>
      </c>
      <c r="AO635" s="143" t="str">
        <f>IF(AND($AN635&lt;&gt;"",$AN635&gt;=8),VLOOKUP($AN635,得点換算表!$I$10:$J$14,2),"")</f>
        <v/>
      </c>
      <c r="AP635" s="105"/>
    </row>
    <row r="636" spans="1:42" x14ac:dyDescent="0.15">
      <c r="A636" s="11"/>
      <c r="B636" s="12"/>
      <c r="C636" s="13"/>
      <c r="D636" s="13"/>
      <c r="E636" s="14"/>
      <c r="F636" s="14"/>
      <c r="G636" s="14"/>
      <c r="H636" s="14"/>
      <c r="I636" s="15"/>
      <c r="J636" s="14"/>
      <c r="K636" s="13"/>
      <c r="L636" s="14"/>
      <c r="M636" s="14"/>
      <c r="N636" s="14"/>
      <c r="O636" s="14"/>
      <c r="P636" s="198"/>
      <c r="Q636" s="198"/>
      <c r="R636" s="198"/>
      <c r="S636" s="198"/>
      <c r="T636" s="198"/>
      <c r="U636" s="198"/>
      <c r="V636" s="198"/>
      <c r="W636" s="202">
        <f t="shared" si="38"/>
        <v>0</v>
      </c>
      <c r="X636" s="14"/>
      <c r="Y636" s="14"/>
      <c r="Z636" s="108"/>
      <c r="AA636" s="114"/>
      <c r="AB636" s="129"/>
      <c r="AC636" s="128"/>
      <c r="AD636" s="142" t="str">
        <f t="shared" si="39"/>
        <v/>
      </c>
      <c r="AE636" s="142" t="str">
        <f>IF($E636&lt;&gt;"",IF($AD636=1,VLOOKUP($E636,得点換算表!$C$5:$D$14,2),VLOOKUP($E636,得点換算表!$E$5:$F$14,2)),"")</f>
        <v/>
      </c>
      <c r="AF636" s="142" t="str">
        <f>IF($F636&lt;&gt;"",IF($AD636=1,VLOOKUP($F636,得点換算表!$C$15:$D$24,2),VLOOKUP($F636,得点換算表!$E$15:$F$24,2)),"")</f>
        <v/>
      </c>
      <c r="AG636" s="142" t="str">
        <f>IF($G636&lt;&gt;"",IF($AD636=1,VLOOKUP($G636,得点換算表!$C$25:$D$34,2),VLOOKUP($G636,得点換算表!$E$25:$F$34,2)),"")</f>
        <v/>
      </c>
      <c r="AH636" s="142" t="str">
        <f>IF($H636&lt;&gt;"",IF($AD636=1,VLOOKUP($H636,得点換算表!$C$35:$D$44,2),VLOOKUP($H636,得点換算表!$E$35:$F$44,2)),"")</f>
        <v/>
      </c>
      <c r="AI636" s="142" t="str">
        <f>IF($I636&lt;&gt;"",IF($AD636=1,VLOOKUP($I636,得点換算表!$C$45:$D$55,2),VLOOKUP($I636,得点換算表!$E$45:$F$55,2)),"")</f>
        <v/>
      </c>
      <c r="AJ636" s="142" t="str">
        <f>IF($J636&lt;&gt;"",IF($AD636=1,VLOOKUP($J636,得点換算表!$C$56:$D$65,2),VLOOKUP($J636,得点換算表!$E$56:$F$65,2)),"")</f>
        <v/>
      </c>
      <c r="AK636" s="142" t="str">
        <f>IF($K636&lt;&gt;"",IF($AD636=1,VLOOKUP($K636,得点換算表!$C$66:$D$76,2),VLOOKUP($K636,得点換算表!$E$66:$F$76,2)),"")</f>
        <v/>
      </c>
      <c r="AL636" s="142" t="str">
        <f>IF($L636&lt;&gt;"",IF($AD636=1,VLOOKUP($L636,得点換算表!$C$77:$D$86,2),VLOOKUP($L636,得点換算表!$E$77:$F$86,2)),"")</f>
        <v/>
      </c>
      <c r="AM636" s="142" t="str">
        <f>IF($M636&lt;&gt;"",IF($AD636=1,VLOOKUP($M636,得点換算表!$C$87:$D$96,2),VLOOKUP($M636,得点換算表!$E$87:$F$96,2)),"")</f>
        <v/>
      </c>
      <c r="AN636" s="142" t="str">
        <f t="shared" si="37"/>
        <v/>
      </c>
      <c r="AO636" s="143" t="str">
        <f>IF(AND($AN636&lt;&gt;"",$AN636&gt;=8),VLOOKUP($AN636,得点換算表!$I$10:$J$14,2),"")</f>
        <v/>
      </c>
      <c r="AP636" s="105"/>
    </row>
    <row r="637" spans="1:42" x14ac:dyDescent="0.15">
      <c r="A637" s="11"/>
      <c r="B637" s="12"/>
      <c r="C637" s="13"/>
      <c r="D637" s="13"/>
      <c r="E637" s="14"/>
      <c r="F637" s="14"/>
      <c r="G637" s="14"/>
      <c r="H637" s="14"/>
      <c r="I637" s="15"/>
      <c r="J637" s="14"/>
      <c r="K637" s="13"/>
      <c r="L637" s="14"/>
      <c r="M637" s="14"/>
      <c r="N637" s="14"/>
      <c r="O637" s="14"/>
      <c r="P637" s="198"/>
      <c r="Q637" s="198"/>
      <c r="R637" s="198"/>
      <c r="S637" s="198"/>
      <c r="T637" s="198"/>
      <c r="U637" s="198"/>
      <c r="V637" s="198"/>
      <c r="W637" s="202">
        <f t="shared" si="38"/>
        <v>0</v>
      </c>
      <c r="X637" s="14"/>
      <c r="Y637" s="14"/>
      <c r="Z637" s="108"/>
      <c r="AA637" s="114"/>
      <c r="AB637" s="129"/>
      <c r="AC637" s="128"/>
      <c r="AD637" s="142" t="str">
        <f t="shared" si="39"/>
        <v/>
      </c>
      <c r="AE637" s="142" t="str">
        <f>IF($E637&lt;&gt;"",IF($AD637=1,VLOOKUP($E637,得点換算表!$C$5:$D$14,2),VLOOKUP($E637,得点換算表!$E$5:$F$14,2)),"")</f>
        <v/>
      </c>
      <c r="AF637" s="142" t="str">
        <f>IF($F637&lt;&gt;"",IF($AD637=1,VLOOKUP($F637,得点換算表!$C$15:$D$24,2),VLOOKUP($F637,得点換算表!$E$15:$F$24,2)),"")</f>
        <v/>
      </c>
      <c r="AG637" s="142" t="str">
        <f>IF($G637&lt;&gt;"",IF($AD637=1,VLOOKUP($G637,得点換算表!$C$25:$D$34,2),VLOOKUP($G637,得点換算表!$E$25:$F$34,2)),"")</f>
        <v/>
      </c>
      <c r="AH637" s="142" t="str">
        <f>IF($H637&lt;&gt;"",IF($AD637=1,VLOOKUP($H637,得点換算表!$C$35:$D$44,2),VLOOKUP($H637,得点換算表!$E$35:$F$44,2)),"")</f>
        <v/>
      </c>
      <c r="AI637" s="142" t="str">
        <f>IF($I637&lt;&gt;"",IF($AD637=1,VLOOKUP($I637,得点換算表!$C$45:$D$55,2),VLOOKUP($I637,得点換算表!$E$45:$F$55,2)),"")</f>
        <v/>
      </c>
      <c r="AJ637" s="142" t="str">
        <f>IF($J637&lt;&gt;"",IF($AD637=1,VLOOKUP($J637,得点換算表!$C$56:$D$65,2),VLOOKUP($J637,得点換算表!$E$56:$F$65,2)),"")</f>
        <v/>
      </c>
      <c r="AK637" s="142" t="str">
        <f>IF($K637&lt;&gt;"",IF($AD637=1,VLOOKUP($K637,得点換算表!$C$66:$D$76,2),VLOOKUP($K637,得点換算表!$E$66:$F$76,2)),"")</f>
        <v/>
      </c>
      <c r="AL637" s="142" t="str">
        <f>IF($L637&lt;&gt;"",IF($AD637=1,VLOOKUP($L637,得点換算表!$C$77:$D$86,2),VLOOKUP($L637,得点換算表!$E$77:$F$86,2)),"")</f>
        <v/>
      </c>
      <c r="AM637" s="142" t="str">
        <f>IF($M637&lt;&gt;"",IF($AD637=1,VLOOKUP($M637,得点換算表!$C$87:$D$96,2),VLOOKUP($M637,得点換算表!$E$87:$F$96,2)),"")</f>
        <v/>
      </c>
      <c r="AN637" s="142" t="str">
        <f t="shared" si="37"/>
        <v/>
      </c>
      <c r="AO637" s="143" t="str">
        <f>IF(AND($AN637&lt;&gt;"",$AN637&gt;=8),VLOOKUP($AN637,得点換算表!$I$10:$J$14,2),"")</f>
        <v/>
      </c>
      <c r="AP637" s="105"/>
    </row>
    <row r="638" spans="1:42" x14ac:dyDescent="0.15">
      <c r="A638" s="11"/>
      <c r="B638" s="12"/>
      <c r="C638" s="13"/>
      <c r="D638" s="13"/>
      <c r="E638" s="14"/>
      <c r="F638" s="14"/>
      <c r="G638" s="14"/>
      <c r="H638" s="14"/>
      <c r="I638" s="15"/>
      <c r="J638" s="14"/>
      <c r="K638" s="13"/>
      <c r="L638" s="14"/>
      <c r="M638" s="14"/>
      <c r="N638" s="14"/>
      <c r="O638" s="14"/>
      <c r="P638" s="198"/>
      <c r="Q638" s="198"/>
      <c r="R638" s="198"/>
      <c r="S638" s="198"/>
      <c r="T638" s="198"/>
      <c r="U638" s="198"/>
      <c r="V638" s="198"/>
      <c r="W638" s="202">
        <f t="shared" si="38"/>
        <v>0</v>
      </c>
      <c r="X638" s="14"/>
      <c r="Y638" s="14"/>
      <c r="Z638" s="108"/>
      <c r="AA638" s="114"/>
      <c r="AB638" s="129"/>
      <c r="AC638" s="128"/>
      <c r="AD638" s="142" t="str">
        <f t="shared" si="39"/>
        <v/>
      </c>
      <c r="AE638" s="142" t="str">
        <f>IF($E638&lt;&gt;"",IF($AD638=1,VLOOKUP($E638,得点換算表!$C$5:$D$14,2),VLOOKUP($E638,得点換算表!$E$5:$F$14,2)),"")</f>
        <v/>
      </c>
      <c r="AF638" s="142" t="str">
        <f>IF($F638&lt;&gt;"",IF($AD638=1,VLOOKUP($F638,得点換算表!$C$15:$D$24,2),VLOOKUP($F638,得点換算表!$E$15:$F$24,2)),"")</f>
        <v/>
      </c>
      <c r="AG638" s="142" t="str">
        <f>IF($G638&lt;&gt;"",IF($AD638=1,VLOOKUP($G638,得点換算表!$C$25:$D$34,2),VLOOKUP($G638,得点換算表!$E$25:$F$34,2)),"")</f>
        <v/>
      </c>
      <c r="AH638" s="142" t="str">
        <f>IF($H638&lt;&gt;"",IF($AD638=1,VLOOKUP($H638,得点換算表!$C$35:$D$44,2),VLOOKUP($H638,得点換算表!$E$35:$F$44,2)),"")</f>
        <v/>
      </c>
      <c r="AI638" s="142" t="str">
        <f>IF($I638&lt;&gt;"",IF($AD638=1,VLOOKUP($I638,得点換算表!$C$45:$D$55,2),VLOOKUP($I638,得点換算表!$E$45:$F$55,2)),"")</f>
        <v/>
      </c>
      <c r="AJ638" s="142" t="str">
        <f>IF($J638&lt;&gt;"",IF($AD638=1,VLOOKUP($J638,得点換算表!$C$56:$D$65,2),VLOOKUP($J638,得点換算表!$E$56:$F$65,2)),"")</f>
        <v/>
      </c>
      <c r="AK638" s="142" t="str">
        <f>IF($K638&lt;&gt;"",IF($AD638=1,VLOOKUP($K638,得点換算表!$C$66:$D$76,2),VLOOKUP($K638,得点換算表!$E$66:$F$76,2)),"")</f>
        <v/>
      </c>
      <c r="AL638" s="142" t="str">
        <f>IF($L638&lt;&gt;"",IF($AD638=1,VLOOKUP($L638,得点換算表!$C$77:$D$86,2),VLOOKUP($L638,得点換算表!$E$77:$F$86,2)),"")</f>
        <v/>
      </c>
      <c r="AM638" s="142" t="str">
        <f>IF($M638&lt;&gt;"",IF($AD638=1,VLOOKUP($M638,得点換算表!$C$87:$D$96,2),VLOOKUP($M638,得点換算表!$E$87:$F$96,2)),"")</f>
        <v/>
      </c>
      <c r="AN638" s="142" t="str">
        <f t="shared" si="37"/>
        <v/>
      </c>
      <c r="AO638" s="143" t="str">
        <f>IF(AND($AN638&lt;&gt;"",$AN638&gt;=8),VLOOKUP($AN638,得点換算表!$I$10:$J$14,2),"")</f>
        <v/>
      </c>
      <c r="AP638" s="105"/>
    </row>
    <row r="639" spans="1:42" x14ac:dyDescent="0.15">
      <c r="A639" s="11"/>
      <c r="B639" s="12"/>
      <c r="C639" s="13"/>
      <c r="D639" s="13"/>
      <c r="E639" s="14"/>
      <c r="F639" s="14"/>
      <c r="G639" s="14"/>
      <c r="H639" s="14"/>
      <c r="I639" s="15"/>
      <c r="J639" s="14"/>
      <c r="K639" s="13"/>
      <c r="L639" s="14"/>
      <c r="M639" s="14"/>
      <c r="N639" s="14"/>
      <c r="O639" s="14"/>
      <c r="P639" s="198"/>
      <c r="Q639" s="198"/>
      <c r="R639" s="198"/>
      <c r="S639" s="198"/>
      <c r="T639" s="198"/>
      <c r="U639" s="198"/>
      <c r="V639" s="198"/>
      <c r="W639" s="202">
        <f t="shared" si="38"/>
        <v>0</v>
      </c>
      <c r="X639" s="14"/>
      <c r="Y639" s="14"/>
      <c r="Z639" s="108"/>
      <c r="AA639" s="114"/>
      <c r="AB639" s="129"/>
      <c r="AC639" s="128"/>
      <c r="AD639" s="142" t="str">
        <f t="shared" si="39"/>
        <v/>
      </c>
      <c r="AE639" s="142" t="str">
        <f>IF($E639&lt;&gt;"",IF($AD639=1,VLOOKUP($E639,得点換算表!$C$5:$D$14,2),VLOOKUP($E639,得点換算表!$E$5:$F$14,2)),"")</f>
        <v/>
      </c>
      <c r="AF639" s="142" t="str">
        <f>IF($F639&lt;&gt;"",IF($AD639=1,VLOOKUP($F639,得点換算表!$C$15:$D$24,2),VLOOKUP($F639,得点換算表!$E$15:$F$24,2)),"")</f>
        <v/>
      </c>
      <c r="AG639" s="142" t="str">
        <f>IF($G639&lt;&gt;"",IF($AD639=1,VLOOKUP($G639,得点換算表!$C$25:$D$34,2),VLOOKUP($G639,得点換算表!$E$25:$F$34,2)),"")</f>
        <v/>
      </c>
      <c r="AH639" s="142" t="str">
        <f>IF($H639&lt;&gt;"",IF($AD639=1,VLOOKUP($H639,得点換算表!$C$35:$D$44,2),VLOOKUP($H639,得点換算表!$E$35:$F$44,2)),"")</f>
        <v/>
      </c>
      <c r="AI639" s="142" t="str">
        <f>IF($I639&lt;&gt;"",IF($AD639=1,VLOOKUP($I639,得点換算表!$C$45:$D$55,2),VLOOKUP($I639,得点換算表!$E$45:$F$55,2)),"")</f>
        <v/>
      </c>
      <c r="AJ639" s="142" t="str">
        <f>IF($J639&lt;&gt;"",IF($AD639=1,VLOOKUP($J639,得点換算表!$C$56:$D$65,2),VLOOKUP($J639,得点換算表!$E$56:$F$65,2)),"")</f>
        <v/>
      </c>
      <c r="AK639" s="142" t="str">
        <f>IF($K639&lt;&gt;"",IF($AD639=1,VLOOKUP($K639,得点換算表!$C$66:$D$76,2),VLOOKUP($K639,得点換算表!$E$66:$F$76,2)),"")</f>
        <v/>
      </c>
      <c r="AL639" s="142" t="str">
        <f>IF($L639&lt;&gt;"",IF($AD639=1,VLOOKUP($L639,得点換算表!$C$77:$D$86,2),VLOOKUP($L639,得点換算表!$E$77:$F$86,2)),"")</f>
        <v/>
      </c>
      <c r="AM639" s="142" t="str">
        <f>IF($M639&lt;&gt;"",IF($AD639=1,VLOOKUP($M639,得点換算表!$C$87:$D$96,2),VLOOKUP($M639,得点換算表!$E$87:$F$96,2)),"")</f>
        <v/>
      </c>
      <c r="AN639" s="142" t="str">
        <f t="shared" si="37"/>
        <v/>
      </c>
      <c r="AO639" s="143" t="str">
        <f>IF(AND($AN639&lt;&gt;"",$AN639&gt;=8),VLOOKUP($AN639,得点換算表!$I$10:$J$14,2),"")</f>
        <v/>
      </c>
      <c r="AP639" s="105"/>
    </row>
    <row r="640" spans="1:42" x14ac:dyDescent="0.15">
      <c r="A640" s="11"/>
      <c r="B640" s="12"/>
      <c r="C640" s="13"/>
      <c r="D640" s="13"/>
      <c r="E640" s="14"/>
      <c r="F640" s="14"/>
      <c r="G640" s="14"/>
      <c r="H640" s="14"/>
      <c r="I640" s="15"/>
      <c r="J640" s="14"/>
      <c r="K640" s="13"/>
      <c r="L640" s="14"/>
      <c r="M640" s="14"/>
      <c r="N640" s="14"/>
      <c r="O640" s="14"/>
      <c r="P640" s="198"/>
      <c r="Q640" s="198"/>
      <c r="R640" s="198"/>
      <c r="S640" s="198"/>
      <c r="T640" s="198"/>
      <c r="U640" s="198"/>
      <c r="V640" s="198"/>
      <c r="W640" s="202">
        <f t="shared" si="38"/>
        <v>0</v>
      </c>
      <c r="X640" s="14"/>
      <c r="Y640" s="14"/>
      <c r="Z640" s="108"/>
      <c r="AA640" s="114"/>
      <c r="AB640" s="129"/>
      <c r="AC640" s="128"/>
      <c r="AD640" s="142" t="str">
        <f t="shared" si="39"/>
        <v/>
      </c>
      <c r="AE640" s="142" t="str">
        <f>IF($E640&lt;&gt;"",IF($AD640=1,VLOOKUP($E640,得点換算表!$C$5:$D$14,2),VLOOKUP($E640,得点換算表!$E$5:$F$14,2)),"")</f>
        <v/>
      </c>
      <c r="AF640" s="142" t="str">
        <f>IF($F640&lt;&gt;"",IF($AD640=1,VLOOKUP($F640,得点換算表!$C$15:$D$24,2),VLOOKUP($F640,得点換算表!$E$15:$F$24,2)),"")</f>
        <v/>
      </c>
      <c r="AG640" s="142" t="str">
        <f>IF($G640&lt;&gt;"",IF($AD640=1,VLOOKUP($G640,得点換算表!$C$25:$D$34,2),VLOOKUP($G640,得点換算表!$E$25:$F$34,2)),"")</f>
        <v/>
      </c>
      <c r="AH640" s="142" t="str">
        <f>IF($H640&lt;&gt;"",IF($AD640=1,VLOOKUP($H640,得点換算表!$C$35:$D$44,2),VLOOKUP($H640,得点換算表!$E$35:$F$44,2)),"")</f>
        <v/>
      </c>
      <c r="AI640" s="142" t="str">
        <f>IF($I640&lt;&gt;"",IF($AD640=1,VLOOKUP($I640,得点換算表!$C$45:$D$55,2),VLOOKUP($I640,得点換算表!$E$45:$F$55,2)),"")</f>
        <v/>
      </c>
      <c r="AJ640" s="142" t="str">
        <f>IF($J640&lt;&gt;"",IF($AD640=1,VLOOKUP($J640,得点換算表!$C$56:$D$65,2),VLOOKUP($J640,得点換算表!$E$56:$F$65,2)),"")</f>
        <v/>
      </c>
      <c r="AK640" s="142" t="str">
        <f>IF($K640&lt;&gt;"",IF($AD640=1,VLOOKUP($K640,得点換算表!$C$66:$D$76,2),VLOOKUP($K640,得点換算表!$E$66:$F$76,2)),"")</f>
        <v/>
      </c>
      <c r="AL640" s="142" t="str">
        <f>IF($L640&lt;&gt;"",IF($AD640=1,VLOOKUP($L640,得点換算表!$C$77:$D$86,2),VLOOKUP($L640,得点換算表!$E$77:$F$86,2)),"")</f>
        <v/>
      </c>
      <c r="AM640" s="142" t="str">
        <f>IF($M640&lt;&gt;"",IF($AD640=1,VLOOKUP($M640,得点換算表!$C$87:$D$96,2),VLOOKUP($M640,得点換算表!$E$87:$F$96,2)),"")</f>
        <v/>
      </c>
      <c r="AN640" s="142" t="str">
        <f t="shared" si="37"/>
        <v/>
      </c>
      <c r="AO640" s="143" t="str">
        <f>IF(AND($AN640&lt;&gt;"",$AN640&gt;=8),VLOOKUP($AN640,得点換算表!$I$10:$J$14,2),"")</f>
        <v/>
      </c>
      <c r="AP640" s="105"/>
    </row>
    <row r="641" spans="1:42" x14ac:dyDescent="0.15">
      <c r="A641" s="11"/>
      <c r="B641" s="12"/>
      <c r="C641" s="13"/>
      <c r="D641" s="13"/>
      <c r="E641" s="14"/>
      <c r="F641" s="14"/>
      <c r="G641" s="14"/>
      <c r="H641" s="14"/>
      <c r="I641" s="15"/>
      <c r="J641" s="14"/>
      <c r="K641" s="13"/>
      <c r="L641" s="14"/>
      <c r="M641" s="14"/>
      <c r="N641" s="14"/>
      <c r="O641" s="14"/>
      <c r="P641" s="198"/>
      <c r="Q641" s="198"/>
      <c r="R641" s="198"/>
      <c r="S641" s="198"/>
      <c r="T641" s="198"/>
      <c r="U641" s="198"/>
      <c r="V641" s="198"/>
      <c r="W641" s="202">
        <f t="shared" si="38"/>
        <v>0</v>
      </c>
      <c r="X641" s="14"/>
      <c r="Y641" s="14"/>
      <c r="Z641" s="108"/>
      <c r="AA641" s="114"/>
      <c r="AB641" s="129"/>
      <c r="AC641" s="128"/>
      <c r="AD641" s="142" t="str">
        <f t="shared" si="39"/>
        <v/>
      </c>
      <c r="AE641" s="142" t="str">
        <f>IF($E641&lt;&gt;"",IF($AD641=1,VLOOKUP($E641,得点換算表!$C$5:$D$14,2),VLOOKUP($E641,得点換算表!$E$5:$F$14,2)),"")</f>
        <v/>
      </c>
      <c r="AF641" s="142" t="str">
        <f>IF($F641&lt;&gt;"",IF($AD641=1,VLOOKUP($F641,得点換算表!$C$15:$D$24,2),VLOOKUP($F641,得点換算表!$E$15:$F$24,2)),"")</f>
        <v/>
      </c>
      <c r="AG641" s="142" t="str">
        <f>IF($G641&lt;&gt;"",IF($AD641=1,VLOOKUP($G641,得点換算表!$C$25:$D$34,2),VLOOKUP($G641,得点換算表!$E$25:$F$34,2)),"")</f>
        <v/>
      </c>
      <c r="AH641" s="142" t="str">
        <f>IF($H641&lt;&gt;"",IF($AD641=1,VLOOKUP($H641,得点換算表!$C$35:$D$44,2),VLOOKUP($H641,得点換算表!$E$35:$F$44,2)),"")</f>
        <v/>
      </c>
      <c r="AI641" s="142" t="str">
        <f>IF($I641&lt;&gt;"",IF($AD641=1,VLOOKUP($I641,得点換算表!$C$45:$D$55,2),VLOOKUP($I641,得点換算表!$E$45:$F$55,2)),"")</f>
        <v/>
      </c>
      <c r="AJ641" s="142" t="str">
        <f>IF($J641&lt;&gt;"",IF($AD641=1,VLOOKUP($J641,得点換算表!$C$56:$D$65,2),VLOOKUP($J641,得点換算表!$E$56:$F$65,2)),"")</f>
        <v/>
      </c>
      <c r="AK641" s="142" t="str">
        <f>IF($K641&lt;&gt;"",IF($AD641=1,VLOOKUP($K641,得点換算表!$C$66:$D$76,2),VLOOKUP($K641,得点換算表!$E$66:$F$76,2)),"")</f>
        <v/>
      </c>
      <c r="AL641" s="142" t="str">
        <f>IF($L641&lt;&gt;"",IF($AD641=1,VLOOKUP($L641,得点換算表!$C$77:$D$86,2),VLOOKUP($L641,得点換算表!$E$77:$F$86,2)),"")</f>
        <v/>
      </c>
      <c r="AM641" s="142" t="str">
        <f>IF($M641&lt;&gt;"",IF($AD641=1,VLOOKUP($M641,得点換算表!$C$87:$D$96,2),VLOOKUP($M641,得点換算表!$E$87:$F$96,2)),"")</f>
        <v/>
      </c>
      <c r="AN641" s="142" t="str">
        <f t="shared" si="37"/>
        <v/>
      </c>
      <c r="AO641" s="143" t="str">
        <f>IF(AND($AN641&lt;&gt;"",$AN641&gt;=8),VLOOKUP($AN641,得点換算表!$I$10:$J$14,2),"")</f>
        <v/>
      </c>
      <c r="AP641" s="105"/>
    </row>
    <row r="642" spans="1:42" x14ac:dyDescent="0.15">
      <c r="A642" s="11"/>
      <c r="B642" s="12"/>
      <c r="C642" s="13"/>
      <c r="D642" s="13"/>
      <c r="E642" s="14"/>
      <c r="F642" s="14"/>
      <c r="G642" s="14"/>
      <c r="H642" s="14"/>
      <c r="I642" s="15"/>
      <c r="J642" s="14"/>
      <c r="K642" s="13"/>
      <c r="L642" s="14"/>
      <c r="M642" s="14"/>
      <c r="N642" s="14"/>
      <c r="O642" s="14"/>
      <c r="P642" s="198"/>
      <c r="Q642" s="198"/>
      <c r="R642" s="198"/>
      <c r="S642" s="198"/>
      <c r="T642" s="198"/>
      <c r="U642" s="198"/>
      <c r="V642" s="198"/>
      <c r="W642" s="202">
        <f t="shared" si="38"/>
        <v>0</v>
      </c>
      <c r="X642" s="14"/>
      <c r="Y642" s="14"/>
      <c r="Z642" s="108"/>
      <c r="AA642" s="114"/>
      <c r="AB642" s="129"/>
      <c r="AC642" s="128"/>
      <c r="AD642" s="142" t="str">
        <f t="shared" si="39"/>
        <v/>
      </c>
      <c r="AE642" s="142" t="str">
        <f>IF($E642&lt;&gt;"",IF($AD642=1,VLOOKUP($E642,得点換算表!$C$5:$D$14,2),VLOOKUP($E642,得点換算表!$E$5:$F$14,2)),"")</f>
        <v/>
      </c>
      <c r="AF642" s="142" t="str">
        <f>IF($F642&lt;&gt;"",IF($AD642=1,VLOOKUP($F642,得点換算表!$C$15:$D$24,2),VLOOKUP($F642,得点換算表!$E$15:$F$24,2)),"")</f>
        <v/>
      </c>
      <c r="AG642" s="142" t="str">
        <f>IF($G642&lt;&gt;"",IF($AD642=1,VLOOKUP($G642,得点換算表!$C$25:$D$34,2),VLOOKUP($G642,得点換算表!$E$25:$F$34,2)),"")</f>
        <v/>
      </c>
      <c r="AH642" s="142" t="str">
        <f>IF($H642&lt;&gt;"",IF($AD642=1,VLOOKUP($H642,得点換算表!$C$35:$D$44,2),VLOOKUP($H642,得点換算表!$E$35:$F$44,2)),"")</f>
        <v/>
      </c>
      <c r="AI642" s="142" t="str">
        <f>IF($I642&lt;&gt;"",IF($AD642=1,VLOOKUP($I642,得点換算表!$C$45:$D$55,2),VLOOKUP($I642,得点換算表!$E$45:$F$55,2)),"")</f>
        <v/>
      </c>
      <c r="AJ642" s="142" t="str">
        <f>IF($J642&lt;&gt;"",IF($AD642=1,VLOOKUP($J642,得点換算表!$C$56:$D$65,2),VLOOKUP($J642,得点換算表!$E$56:$F$65,2)),"")</f>
        <v/>
      </c>
      <c r="AK642" s="142" t="str">
        <f>IF($K642&lt;&gt;"",IF($AD642=1,VLOOKUP($K642,得点換算表!$C$66:$D$76,2),VLOOKUP($K642,得点換算表!$E$66:$F$76,2)),"")</f>
        <v/>
      </c>
      <c r="AL642" s="142" t="str">
        <f>IF($L642&lt;&gt;"",IF($AD642=1,VLOOKUP($L642,得点換算表!$C$77:$D$86,2),VLOOKUP($L642,得点換算表!$E$77:$F$86,2)),"")</f>
        <v/>
      </c>
      <c r="AM642" s="142" t="str">
        <f>IF($M642&lt;&gt;"",IF($AD642=1,VLOOKUP($M642,得点換算表!$C$87:$D$96,2),VLOOKUP($M642,得点換算表!$E$87:$F$96,2)),"")</f>
        <v/>
      </c>
      <c r="AN642" s="142" t="str">
        <f t="shared" ref="AN642:AN705" si="40">IF(AND($AD642&lt;&gt;"",COUNT(AE642:AM642)&gt;7),IF(AND(AI642&lt;&gt;"",AJ642&lt;&gt;""),IF(AI642&gt;=AJ642,SUM(AE642:AI642,AK642:AM642),IF(AI642&lt;AJ642,SUM(AE642:AH642,AJ642:AM642),"")),IF(AND(AI642&lt;&gt;"",AJ642=""),SUM(AE642:AI642,AK642:AM642),IF(AND(AI642="",AJ642&lt;&gt;""),SUM(AE642:AH642,AJ642:AM642),""))),"")</f>
        <v/>
      </c>
      <c r="AO642" s="143" t="str">
        <f>IF(AND($AN642&lt;&gt;"",$AN642&gt;=8),VLOOKUP($AN642,得点換算表!$I$10:$J$14,2),"")</f>
        <v/>
      </c>
      <c r="AP642" s="105"/>
    </row>
    <row r="643" spans="1:42" x14ac:dyDescent="0.15">
      <c r="A643" s="11"/>
      <c r="B643" s="12"/>
      <c r="C643" s="13"/>
      <c r="D643" s="13"/>
      <c r="E643" s="14"/>
      <c r="F643" s="14"/>
      <c r="G643" s="14"/>
      <c r="H643" s="14"/>
      <c r="I643" s="15"/>
      <c r="J643" s="14"/>
      <c r="K643" s="13"/>
      <c r="L643" s="14"/>
      <c r="M643" s="14"/>
      <c r="N643" s="14"/>
      <c r="O643" s="14"/>
      <c r="P643" s="198"/>
      <c r="Q643" s="198"/>
      <c r="R643" s="198"/>
      <c r="S643" s="198"/>
      <c r="T643" s="198"/>
      <c r="U643" s="198"/>
      <c r="V643" s="198"/>
      <c r="W643" s="202">
        <f t="shared" ref="W643:W706" si="41">SUM(P643:V643)</f>
        <v>0</v>
      </c>
      <c r="X643" s="14"/>
      <c r="Y643" s="14"/>
      <c r="Z643" s="108"/>
      <c r="AA643" s="114"/>
      <c r="AB643" s="129"/>
      <c r="AC643" s="128"/>
      <c r="AD643" s="142" t="str">
        <f t="shared" ref="AD643:AD706" si="42">IF($A643&lt;&gt;"",$A643,"")</f>
        <v/>
      </c>
      <c r="AE643" s="142" t="str">
        <f>IF($E643&lt;&gt;"",IF($AD643=1,VLOOKUP($E643,得点換算表!$C$5:$D$14,2),VLOOKUP($E643,得点換算表!$E$5:$F$14,2)),"")</f>
        <v/>
      </c>
      <c r="AF643" s="142" t="str">
        <f>IF($F643&lt;&gt;"",IF($AD643=1,VLOOKUP($F643,得点換算表!$C$15:$D$24,2),VLOOKUP($F643,得点換算表!$E$15:$F$24,2)),"")</f>
        <v/>
      </c>
      <c r="AG643" s="142" t="str">
        <f>IF($G643&lt;&gt;"",IF($AD643=1,VLOOKUP($G643,得点換算表!$C$25:$D$34,2),VLOOKUP($G643,得点換算表!$E$25:$F$34,2)),"")</f>
        <v/>
      </c>
      <c r="AH643" s="142" t="str">
        <f>IF($H643&lt;&gt;"",IF($AD643=1,VLOOKUP($H643,得点換算表!$C$35:$D$44,2),VLOOKUP($H643,得点換算表!$E$35:$F$44,2)),"")</f>
        <v/>
      </c>
      <c r="AI643" s="142" t="str">
        <f>IF($I643&lt;&gt;"",IF($AD643=1,VLOOKUP($I643,得点換算表!$C$45:$D$55,2),VLOOKUP($I643,得点換算表!$E$45:$F$55,2)),"")</f>
        <v/>
      </c>
      <c r="AJ643" s="142" t="str">
        <f>IF($J643&lt;&gt;"",IF($AD643=1,VLOOKUP($J643,得点換算表!$C$56:$D$65,2),VLOOKUP($J643,得点換算表!$E$56:$F$65,2)),"")</f>
        <v/>
      </c>
      <c r="AK643" s="142" t="str">
        <f>IF($K643&lt;&gt;"",IF($AD643=1,VLOOKUP($K643,得点換算表!$C$66:$D$76,2),VLOOKUP($K643,得点換算表!$E$66:$F$76,2)),"")</f>
        <v/>
      </c>
      <c r="AL643" s="142" t="str">
        <f>IF($L643&lt;&gt;"",IF($AD643=1,VLOOKUP($L643,得点換算表!$C$77:$D$86,2),VLOOKUP($L643,得点換算表!$E$77:$F$86,2)),"")</f>
        <v/>
      </c>
      <c r="AM643" s="142" t="str">
        <f>IF($M643&lt;&gt;"",IF($AD643=1,VLOOKUP($M643,得点換算表!$C$87:$D$96,2),VLOOKUP($M643,得点換算表!$E$87:$F$96,2)),"")</f>
        <v/>
      </c>
      <c r="AN643" s="142" t="str">
        <f t="shared" si="40"/>
        <v/>
      </c>
      <c r="AO643" s="143" t="str">
        <f>IF(AND($AN643&lt;&gt;"",$AN643&gt;=8),VLOOKUP($AN643,得点換算表!$I$10:$J$14,2),"")</f>
        <v/>
      </c>
      <c r="AP643" s="105"/>
    </row>
    <row r="644" spans="1:42" x14ac:dyDescent="0.15">
      <c r="A644" s="11"/>
      <c r="B644" s="12"/>
      <c r="C644" s="13"/>
      <c r="D644" s="13"/>
      <c r="E644" s="14"/>
      <c r="F644" s="14"/>
      <c r="G644" s="14"/>
      <c r="H644" s="14"/>
      <c r="I644" s="15"/>
      <c r="J644" s="14"/>
      <c r="K644" s="13"/>
      <c r="L644" s="14"/>
      <c r="M644" s="14"/>
      <c r="N644" s="14"/>
      <c r="O644" s="14"/>
      <c r="P644" s="198"/>
      <c r="Q644" s="198"/>
      <c r="R644" s="198"/>
      <c r="S644" s="198"/>
      <c r="T644" s="198"/>
      <c r="U644" s="198"/>
      <c r="V644" s="198"/>
      <c r="W644" s="202">
        <f t="shared" si="41"/>
        <v>0</v>
      </c>
      <c r="X644" s="14"/>
      <c r="Y644" s="14"/>
      <c r="Z644" s="108"/>
      <c r="AA644" s="114"/>
      <c r="AB644" s="129"/>
      <c r="AC644" s="128"/>
      <c r="AD644" s="142" t="str">
        <f t="shared" si="42"/>
        <v/>
      </c>
      <c r="AE644" s="142" t="str">
        <f>IF($E644&lt;&gt;"",IF($AD644=1,VLOOKUP($E644,得点換算表!$C$5:$D$14,2),VLOOKUP($E644,得点換算表!$E$5:$F$14,2)),"")</f>
        <v/>
      </c>
      <c r="AF644" s="142" t="str">
        <f>IF($F644&lt;&gt;"",IF($AD644=1,VLOOKUP($F644,得点換算表!$C$15:$D$24,2),VLOOKUP($F644,得点換算表!$E$15:$F$24,2)),"")</f>
        <v/>
      </c>
      <c r="AG644" s="142" t="str">
        <f>IF($G644&lt;&gt;"",IF($AD644=1,VLOOKUP($G644,得点換算表!$C$25:$D$34,2),VLOOKUP($G644,得点換算表!$E$25:$F$34,2)),"")</f>
        <v/>
      </c>
      <c r="AH644" s="142" t="str">
        <f>IF($H644&lt;&gt;"",IF($AD644=1,VLOOKUP($H644,得点換算表!$C$35:$D$44,2),VLOOKUP($H644,得点換算表!$E$35:$F$44,2)),"")</f>
        <v/>
      </c>
      <c r="AI644" s="142" t="str">
        <f>IF($I644&lt;&gt;"",IF($AD644=1,VLOOKUP($I644,得点換算表!$C$45:$D$55,2),VLOOKUP($I644,得点換算表!$E$45:$F$55,2)),"")</f>
        <v/>
      </c>
      <c r="AJ644" s="142" t="str">
        <f>IF($J644&lt;&gt;"",IF($AD644=1,VLOOKUP($J644,得点換算表!$C$56:$D$65,2),VLOOKUP($J644,得点換算表!$E$56:$F$65,2)),"")</f>
        <v/>
      </c>
      <c r="AK644" s="142" t="str">
        <f>IF($K644&lt;&gt;"",IF($AD644=1,VLOOKUP($K644,得点換算表!$C$66:$D$76,2),VLOOKUP($K644,得点換算表!$E$66:$F$76,2)),"")</f>
        <v/>
      </c>
      <c r="AL644" s="142" t="str">
        <f>IF($L644&lt;&gt;"",IF($AD644=1,VLOOKUP($L644,得点換算表!$C$77:$D$86,2),VLOOKUP($L644,得点換算表!$E$77:$F$86,2)),"")</f>
        <v/>
      </c>
      <c r="AM644" s="142" t="str">
        <f>IF($M644&lt;&gt;"",IF($AD644=1,VLOOKUP($M644,得点換算表!$C$87:$D$96,2),VLOOKUP($M644,得点換算表!$E$87:$F$96,2)),"")</f>
        <v/>
      </c>
      <c r="AN644" s="142" t="str">
        <f t="shared" si="40"/>
        <v/>
      </c>
      <c r="AO644" s="143" t="str">
        <f>IF(AND($AN644&lt;&gt;"",$AN644&gt;=8),VLOOKUP($AN644,得点換算表!$I$10:$J$14,2),"")</f>
        <v/>
      </c>
      <c r="AP644" s="105"/>
    </row>
    <row r="645" spans="1:42" x14ac:dyDescent="0.15">
      <c r="A645" s="11"/>
      <c r="B645" s="12"/>
      <c r="C645" s="13"/>
      <c r="D645" s="13"/>
      <c r="E645" s="14"/>
      <c r="F645" s="14"/>
      <c r="G645" s="14"/>
      <c r="H645" s="14"/>
      <c r="I645" s="15"/>
      <c r="J645" s="14"/>
      <c r="K645" s="13"/>
      <c r="L645" s="14"/>
      <c r="M645" s="14"/>
      <c r="N645" s="14"/>
      <c r="O645" s="14"/>
      <c r="P645" s="198"/>
      <c r="Q645" s="198"/>
      <c r="R645" s="198"/>
      <c r="S645" s="198"/>
      <c r="T645" s="198"/>
      <c r="U645" s="198"/>
      <c r="V645" s="198"/>
      <c r="W645" s="202">
        <f t="shared" si="41"/>
        <v>0</v>
      </c>
      <c r="X645" s="14"/>
      <c r="Y645" s="14"/>
      <c r="Z645" s="108"/>
      <c r="AA645" s="114"/>
      <c r="AB645" s="129"/>
      <c r="AC645" s="128"/>
      <c r="AD645" s="142" t="str">
        <f t="shared" si="42"/>
        <v/>
      </c>
      <c r="AE645" s="142" t="str">
        <f>IF($E645&lt;&gt;"",IF($AD645=1,VLOOKUP($E645,得点換算表!$C$5:$D$14,2),VLOOKUP($E645,得点換算表!$E$5:$F$14,2)),"")</f>
        <v/>
      </c>
      <c r="AF645" s="142" t="str">
        <f>IF($F645&lt;&gt;"",IF($AD645=1,VLOOKUP($F645,得点換算表!$C$15:$D$24,2),VLOOKUP($F645,得点換算表!$E$15:$F$24,2)),"")</f>
        <v/>
      </c>
      <c r="AG645" s="142" t="str">
        <f>IF($G645&lt;&gt;"",IF($AD645=1,VLOOKUP($G645,得点換算表!$C$25:$D$34,2),VLOOKUP($G645,得点換算表!$E$25:$F$34,2)),"")</f>
        <v/>
      </c>
      <c r="AH645" s="142" t="str">
        <f>IF($H645&lt;&gt;"",IF($AD645=1,VLOOKUP($H645,得点換算表!$C$35:$D$44,2),VLOOKUP($H645,得点換算表!$E$35:$F$44,2)),"")</f>
        <v/>
      </c>
      <c r="AI645" s="142" t="str">
        <f>IF($I645&lt;&gt;"",IF($AD645=1,VLOOKUP($I645,得点換算表!$C$45:$D$55,2),VLOOKUP($I645,得点換算表!$E$45:$F$55,2)),"")</f>
        <v/>
      </c>
      <c r="AJ645" s="142" t="str">
        <f>IF($J645&lt;&gt;"",IF($AD645=1,VLOOKUP($J645,得点換算表!$C$56:$D$65,2),VLOOKUP($J645,得点換算表!$E$56:$F$65,2)),"")</f>
        <v/>
      </c>
      <c r="AK645" s="142" t="str">
        <f>IF($K645&lt;&gt;"",IF($AD645=1,VLOOKUP($K645,得点換算表!$C$66:$D$76,2),VLOOKUP($K645,得点換算表!$E$66:$F$76,2)),"")</f>
        <v/>
      </c>
      <c r="AL645" s="142" t="str">
        <f>IF($L645&lt;&gt;"",IF($AD645=1,VLOOKUP($L645,得点換算表!$C$77:$D$86,2),VLOOKUP($L645,得点換算表!$E$77:$F$86,2)),"")</f>
        <v/>
      </c>
      <c r="AM645" s="142" t="str">
        <f>IF($M645&lt;&gt;"",IF($AD645=1,VLOOKUP($M645,得点換算表!$C$87:$D$96,2),VLOOKUP($M645,得点換算表!$E$87:$F$96,2)),"")</f>
        <v/>
      </c>
      <c r="AN645" s="142" t="str">
        <f t="shared" si="40"/>
        <v/>
      </c>
      <c r="AO645" s="143" t="str">
        <f>IF(AND($AN645&lt;&gt;"",$AN645&gt;=8),VLOOKUP($AN645,得点換算表!$I$10:$J$14,2),"")</f>
        <v/>
      </c>
      <c r="AP645" s="105"/>
    </row>
    <row r="646" spans="1:42" x14ac:dyDescent="0.15">
      <c r="A646" s="11"/>
      <c r="B646" s="12"/>
      <c r="C646" s="13"/>
      <c r="D646" s="13"/>
      <c r="E646" s="14"/>
      <c r="F646" s="14"/>
      <c r="G646" s="14"/>
      <c r="H646" s="14"/>
      <c r="I646" s="15"/>
      <c r="J646" s="14"/>
      <c r="K646" s="13"/>
      <c r="L646" s="14"/>
      <c r="M646" s="14"/>
      <c r="N646" s="14"/>
      <c r="O646" s="14"/>
      <c r="P646" s="198"/>
      <c r="Q646" s="198"/>
      <c r="R646" s="198"/>
      <c r="S646" s="198"/>
      <c r="T646" s="198"/>
      <c r="U646" s="198"/>
      <c r="V646" s="198"/>
      <c r="W646" s="202">
        <f t="shared" si="41"/>
        <v>0</v>
      </c>
      <c r="X646" s="14"/>
      <c r="Y646" s="14"/>
      <c r="Z646" s="108"/>
      <c r="AA646" s="114"/>
      <c r="AB646" s="129"/>
      <c r="AC646" s="128"/>
      <c r="AD646" s="142" t="str">
        <f t="shared" si="42"/>
        <v/>
      </c>
      <c r="AE646" s="142" t="str">
        <f>IF($E646&lt;&gt;"",IF($AD646=1,VLOOKUP($E646,得点換算表!$C$5:$D$14,2),VLOOKUP($E646,得点換算表!$E$5:$F$14,2)),"")</f>
        <v/>
      </c>
      <c r="AF646" s="142" t="str">
        <f>IF($F646&lt;&gt;"",IF($AD646=1,VLOOKUP($F646,得点換算表!$C$15:$D$24,2),VLOOKUP($F646,得点換算表!$E$15:$F$24,2)),"")</f>
        <v/>
      </c>
      <c r="AG646" s="142" t="str">
        <f>IF($G646&lt;&gt;"",IF($AD646=1,VLOOKUP($G646,得点換算表!$C$25:$D$34,2),VLOOKUP($G646,得点換算表!$E$25:$F$34,2)),"")</f>
        <v/>
      </c>
      <c r="AH646" s="142" t="str">
        <f>IF($H646&lt;&gt;"",IF($AD646=1,VLOOKUP($H646,得点換算表!$C$35:$D$44,2),VLOOKUP($H646,得点換算表!$E$35:$F$44,2)),"")</f>
        <v/>
      </c>
      <c r="AI646" s="142" t="str">
        <f>IF($I646&lt;&gt;"",IF($AD646=1,VLOOKUP($I646,得点換算表!$C$45:$D$55,2),VLOOKUP($I646,得点換算表!$E$45:$F$55,2)),"")</f>
        <v/>
      </c>
      <c r="AJ646" s="142" t="str">
        <f>IF($J646&lt;&gt;"",IF($AD646=1,VLOOKUP($J646,得点換算表!$C$56:$D$65,2),VLOOKUP($J646,得点換算表!$E$56:$F$65,2)),"")</f>
        <v/>
      </c>
      <c r="AK646" s="142" t="str">
        <f>IF($K646&lt;&gt;"",IF($AD646=1,VLOOKUP($K646,得点換算表!$C$66:$D$76,2),VLOOKUP($K646,得点換算表!$E$66:$F$76,2)),"")</f>
        <v/>
      </c>
      <c r="AL646" s="142" t="str">
        <f>IF($L646&lt;&gt;"",IF($AD646=1,VLOOKUP($L646,得点換算表!$C$77:$D$86,2),VLOOKUP($L646,得点換算表!$E$77:$F$86,2)),"")</f>
        <v/>
      </c>
      <c r="AM646" s="142" t="str">
        <f>IF($M646&lt;&gt;"",IF($AD646=1,VLOOKUP($M646,得点換算表!$C$87:$D$96,2),VLOOKUP($M646,得点換算表!$E$87:$F$96,2)),"")</f>
        <v/>
      </c>
      <c r="AN646" s="142" t="str">
        <f t="shared" si="40"/>
        <v/>
      </c>
      <c r="AO646" s="143" t="str">
        <f>IF(AND($AN646&lt;&gt;"",$AN646&gt;=8),VLOOKUP($AN646,得点換算表!$I$10:$J$14,2),"")</f>
        <v/>
      </c>
      <c r="AP646" s="105"/>
    </row>
    <row r="647" spans="1:42" x14ac:dyDescent="0.15">
      <c r="A647" s="11"/>
      <c r="B647" s="12"/>
      <c r="C647" s="13"/>
      <c r="D647" s="13"/>
      <c r="E647" s="14"/>
      <c r="F647" s="14"/>
      <c r="G647" s="14"/>
      <c r="H647" s="14"/>
      <c r="I647" s="15"/>
      <c r="J647" s="14"/>
      <c r="K647" s="13"/>
      <c r="L647" s="14"/>
      <c r="M647" s="14"/>
      <c r="N647" s="14"/>
      <c r="O647" s="14"/>
      <c r="P647" s="198"/>
      <c r="Q647" s="198"/>
      <c r="R647" s="198"/>
      <c r="S647" s="198"/>
      <c r="T647" s="198"/>
      <c r="U647" s="198"/>
      <c r="V647" s="198"/>
      <c r="W647" s="202">
        <f t="shared" si="41"/>
        <v>0</v>
      </c>
      <c r="X647" s="14"/>
      <c r="Y647" s="14"/>
      <c r="Z647" s="108"/>
      <c r="AA647" s="114"/>
      <c r="AB647" s="129"/>
      <c r="AC647" s="128"/>
      <c r="AD647" s="142" t="str">
        <f t="shared" si="42"/>
        <v/>
      </c>
      <c r="AE647" s="142" t="str">
        <f>IF($E647&lt;&gt;"",IF($AD647=1,VLOOKUP($E647,得点換算表!$C$5:$D$14,2),VLOOKUP($E647,得点換算表!$E$5:$F$14,2)),"")</f>
        <v/>
      </c>
      <c r="AF647" s="142" t="str">
        <f>IF($F647&lt;&gt;"",IF($AD647=1,VLOOKUP($F647,得点換算表!$C$15:$D$24,2),VLOOKUP($F647,得点換算表!$E$15:$F$24,2)),"")</f>
        <v/>
      </c>
      <c r="AG647" s="142" t="str">
        <f>IF($G647&lt;&gt;"",IF($AD647=1,VLOOKUP($G647,得点換算表!$C$25:$D$34,2),VLOOKUP($G647,得点換算表!$E$25:$F$34,2)),"")</f>
        <v/>
      </c>
      <c r="AH647" s="142" t="str">
        <f>IF($H647&lt;&gt;"",IF($AD647=1,VLOOKUP($H647,得点換算表!$C$35:$D$44,2),VLOOKUP($H647,得点換算表!$E$35:$F$44,2)),"")</f>
        <v/>
      </c>
      <c r="AI647" s="142" t="str">
        <f>IF($I647&lt;&gt;"",IF($AD647=1,VLOOKUP($I647,得点換算表!$C$45:$D$55,2),VLOOKUP($I647,得点換算表!$E$45:$F$55,2)),"")</f>
        <v/>
      </c>
      <c r="AJ647" s="142" t="str">
        <f>IF($J647&lt;&gt;"",IF($AD647=1,VLOOKUP($J647,得点換算表!$C$56:$D$65,2),VLOOKUP($J647,得点換算表!$E$56:$F$65,2)),"")</f>
        <v/>
      </c>
      <c r="AK647" s="142" t="str">
        <f>IF($K647&lt;&gt;"",IF($AD647=1,VLOOKUP($K647,得点換算表!$C$66:$D$76,2),VLOOKUP($K647,得点換算表!$E$66:$F$76,2)),"")</f>
        <v/>
      </c>
      <c r="AL647" s="142" t="str">
        <f>IF($L647&lt;&gt;"",IF($AD647=1,VLOOKUP($L647,得点換算表!$C$77:$D$86,2),VLOOKUP($L647,得点換算表!$E$77:$F$86,2)),"")</f>
        <v/>
      </c>
      <c r="AM647" s="142" t="str">
        <f>IF($M647&lt;&gt;"",IF($AD647=1,VLOOKUP($M647,得点換算表!$C$87:$D$96,2),VLOOKUP($M647,得点換算表!$E$87:$F$96,2)),"")</f>
        <v/>
      </c>
      <c r="AN647" s="142" t="str">
        <f t="shared" si="40"/>
        <v/>
      </c>
      <c r="AO647" s="143" t="str">
        <f>IF(AND($AN647&lt;&gt;"",$AN647&gt;=8),VLOOKUP($AN647,得点換算表!$I$10:$J$14,2),"")</f>
        <v/>
      </c>
      <c r="AP647" s="105"/>
    </row>
    <row r="648" spans="1:42" x14ac:dyDescent="0.15">
      <c r="A648" s="11"/>
      <c r="B648" s="12"/>
      <c r="C648" s="13"/>
      <c r="D648" s="13"/>
      <c r="E648" s="14"/>
      <c r="F648" s="14"/>
      <c r="G648" s="14"/>
      <c r="H648" s="14"/>
      <c r="I648" s="15"/>
      <c r="J648" s="14"/>
      <c r="K648" s="13"/>
      <c r="L648" s="14"/>
      <c r="M648" s="14"/>
      <c r="N648" s="14"/>
      <c r="O648" s="14"/>
      <c r="P648" s="198"/>
      <c r="Q648" s="198"/>
      <c r="R648" s="198"/>
      <c r="S648" s="198"/>
      <c r="T648" s="198"/>
      <c r="U648" s="198"/>
      <c r="V648" s="198"/>
      <c r="W648" s="202">
        <f t="shared" si="41"/>
        <v>0</v>
      </c>
      <c r="X648" s="14"/>
      <c r="Y648" s="14"/>
      <c r="Z648" s="108"/>
      <c r="AA648" s="114"/>
      <c r="AB648" s="129"/>
      <c r="AC648" s="128"/>
      <c r="AD648" s="142" t="str">
        <f t="shared" si="42"/>
        <v/>
      </c>
      <c r="AE648" s="142" t="str">
        <f>IF($E648&lt;&gt;"",IF($AD648=1,VLOOKUP($E648,得点換算表!$C$5:$D$14,2),VLOOKUP($E648,得点換算表!$E$5:$F$14,2)),"")</f>
        <v/>
      </c>
      <c r="AF648" s="142" t="str">
        <f>IF($F648&lt;&gt;"",IF($AD648=1,VLOOKUP($F648,得点換算表!$C$15:$D$24,2),VLOOKUP($F648,得点換算表!$E$15:$F$24,2)),"")</f>
        <v/>
      </c>
      <c r="AG648" s="142" t="str">
        <f>IF($G648&lt;&gt;"",IF($AD648=1,VLOOKUP($G648,得点換算表!$C$25:$D$34,2),VLOOKUP($G648,得点換算表!$E$25:$F$34,2)),"")</f>
        <v/>
      </c>
      <c r="AH648" s="142" t="str">
        <f>IF($H648&lt;&gt;"",IF($AD648=1,VLOOKUP($H648,得点換算表!$C$35:$D$44,2),VLOOKUP($H648,得点換算表!$E$35:$F$44,2)),"")</f>
        <v/>
      </c>
      <c r="AI648" s="142" t="str">
        <f>IF($I648&lt;&gt;"",IF($AD648=1,VLOOKUP($I648,得点換算表!$C$45:$D$55,2),VLOOKUP($I648,得点換算表!$E$45:$F$55,2)),"")</f>
        <v/>
      </c>
      <c r="AJ648" s="142" t="str">
        <f>IF($J648&lt;&gt;"",IF($AD648=1,VLOOKUP($J648,得点換算表!$C$56:$D$65,2),VLOOKUP($J648,得点換算表!$E$56:$F$65,2)),"")</f>
        <v/>
      </c>
      <c r="AK648" s="142" t="str">
        <f>IF($K648&lt;&gt;"",IF($AD648=1,VLOOKUP($K648,得点換算表!$C$66:$D$76,2),VLOOKUP($K648,得点換算表!$E$66:$F$76,2)),"")</f>
        <v/>
      </c>
      <c r="AL648" s="142" t="str">
        <f>IF($L648&lt;&gt;"",IF($AD648=1,VLOOKUP($L648,得点換算表!$C$77:$D$86,2),VLOOKUP($L648,得点換算表!$E$77:$F$86,2)),"")</f>
        <v/>
      </c>
      <c r="AM648" s="142" t="str">
        <f>IF($M648&lt;&gt;"",IF($AD648=1,VLOOKUP($M648,得点換算表!$C$87:$D$96,2),VLOOKUP($M648,得点換算表!$E$87:$F$96,2)),"")</f>
        <v/>
      </c>
      <c r="AN648" s="142" t="str">
        <f t="shared" si="40"/>
        <v/>
      </c>
      <c r="AO648" s="143" t="str">
        <f>IF(AND($AN648&lt;&gt;"",$AN648&gt;=8),VLOOKUP($AN648,得点換算表!$I$10:$J$14,2),"")</f>
        <v/>
      </c>
      <c r="AP648" s="105"/>
    </row>
    <row r="649" spans="1:42" x14ac:dyDescent="0.15">
      <c r="A649" s="11"/>
      <c r="B649" s="12"/>
      <c r="C649" s="13"/>
      <c r="D649" s="13"/>
      <c r="E649" s="14"/>
      <c r="F649" s="14"/>
      <c r="G649" s="14"/>
      <c r="H649" s="14"/>
      <c r="I649" s="15"/>
      <c r="J649" s="14"/>
      <c r="K649" s="13"/>
      <c r="L649" s="14"/>
      <c r="M649" s="14"/>
      <c r="N649" s="14"/>
      <c r="O649" s="14"/>
      <c r="P649" s="198"/>
      <c r="Q649" s="198"/>
      <c r="R649" s="198"/>
      <c r="S649" s="198"/>
      <c r="T649" s="198"/>
      <c r="U649" s="198"/>
      <c r="V649" s="198"/>
      <c r="W649" s="202">
        <f t="shared" si="41"/>
        <v>0</v>
      </c>
      <c r="X649" s="14"/>
      <c r="Y649" s="14"/>
      <c r="Z649" s="108"/>
      <c r="AA649" s="114"/>
      <c r="AB649" s="129"/>
      <c r="AC649" s="128"/>
      <c r="AD649" s="142" t="str">
        <f t="shared" si="42"/>
        <v/>
      </c>
      <c r="AE649" s="142" t="str">
        <f>IF($E649&lt;&gt;"",IF($AD649=1,VLOOKUP($E649,得点換算表!$C$5:$D$14,2),VLOOKUP($E649,得点換算表!$E$5:$F$14,2)),"")</f>
        <v/>
      </c>
      <c r="AF649" s="142" t="str">
        <f>IF($F649&lt;&gt;"",IF($AD649=1,VLOOKUP($F649,得点換算表!$C$15:$D$24,2),VLOOKUP($F649,得点換算表!$E$15:$F$24,2)),"")</f>
        <v/>
      </c>
      <c r="AG649" s="142" t="str">
        <f>IF($G649&lt;&gt;"",IF($AD649=1,VLOOKUP($G649,得点換算表!$C$25:$D$34,2),VLOOKUP($G649,得点換算表!$E$25:$F$34,2)),"")</f>
        <v/>
      </c>
      <c r="AH649" s="142" t="str">
        <f>IF($H649&lt;&gt;"",IF($AD649=1,VLOOKUP($H649,得点換算表!$C$35:$D$44,2),VLOOKUP($H649,得点換算表!$E$35:$F$44,2)),"")</f>
        <v/>
      </c>
      <c r="AI649" s="142" t="str">
        <f>IF($I649&lt;&gt;"",IF($AD649=1,VLOOKUP($I649,得点換算表!$C$45:$D$55,2),VLOOKUP($I649,得点換算表!$E$45:$F$55,2)),"")</f>
        <v/>
      </c>
      <c r="AJ649" s="142" t="str">
        <f>IF($J649&lt;&gt;"",IF($AD649=1,VLOOKUP($J649,得点換算表!$C$56:$D$65,2),VLOOKUP($J649,得点換算表!$E$56:$F$65,2)),"")</f>
        <v/>
      </c>
      <c r="AK649" s="142" t="str">
        <f>IF($K649&lt;&gt;"",IF($AD649=1,VLOOKUP($K649,得点換算表!$C$66:$D$76,2),VLOOKUP($K649,得点換算表!$E$66:$F$76,2)),"")</f>
        <v/>
      </c>
      <c r="AL649" s="142" t="str">
        <f>IF($L649&lt;&gt;"",IF($AD649=1,VLOOKUP($L649,得点換算表!$C$77:$D$86,2),VLOOKUP($L649,得点換算表!$E$77:$F$86,2)),"")</f>
        <v/>
      </c>
      <c r="AM649" s="142" t="str">
        <f>IF($M649&lt;&gt;"",IF($AD649=1,VLOOKUP($M649,得点換算表!$C$87:$D$96,2),VLOOKUP($M649,得点換算表!$E$87:$F$96,2)),"")</f>
        <v/>
      </c>
      <c r="AN649" s="142" t="str">
        <f t="shared" si="40"/>
        <v/>
      </c>
      <c r="AO649" s="143" t="str">
        <f>IF(AND($AN649&lt;&gt;"",$AN649&gt;=8),VLOOKUP($AN649,得点換算表!$I$10:$J$14,2),"")</f>
        <v/>
      </c>
      <c r="AP649" s="105"/>
    </row>
    <row r="650" spans="1:42" x14ac:dyDescent="0.15">
      <c r="A650" s="11"/>
      <c r="B650" s="12"/>
      <c r="C650" s="13"/>
      <c r="D650" s="13"/>
      <c r="E650" s="14"/>
      <c r="F650" s="14"/>
      <c r="G650" s="14"/>
      <c r="H650" s="14"/>
      <c r="I650" s="15"/>
      <c r="J650" s="14"/>
      <c r="K650" s="13"/>
      <c r="L650" s="14"/>
      <c r="M650" s="14"/>
      <c r="N650" s="14"/>
      <c r="O650" s="14"/>
      <c r="P650" s="198"/>
      <c r="Q650" s="198"/>
      <c r="R650" s="198"/>
      <c r="S650" s="198"/>
      <c r="T650" s="198"/>
      <c r="U650" s="198"/>
      <c r="V650" s="198"/>
      <c r="W650" s="202">
        <f t="shared" si="41"/>
        <v>0</v>
      </c>
      <c r="X650" s="14"/>
      <c r="Y650" s="14"/>
      <c r="Z650" s="108"/>
      <c r="AA650" s="114"/>
      <c r="AB650" s="129"/>
      <c r="AC650" s="128"/>
      <c r="AD650" s="142" t="str">
        <f t="shared" si="42"/>
        <v/>
      </c>
      <c r="AE650" s="142" t="str">
        <f>IF($E650&lt;&gt;"",IF($AD650=1,VLOOKUP($E650,得点換算表!$C$5:$D$14,2),VLOOKUP($E650,得点換算表!$E$5:$F$14,2)),"")</f>
        <v/>
      </c>
      <c r="AF650" s="142" t="str">
        <f>IF($F650&lt;&gt;"",IF($AD650=1,VLOOKUP($F650,得点換算表!$C$15:$D$24,2),VLOOKUP($F650,得点換算表!$E$15:$F$24,2)),"")</f>
        <v/>
      </c>
      <c r="AG650" s="142" t="str">
        <f>IF($G650&lt;&gt;"",IF($AD650=1,VLOOKUP($G650,得点換算表!$C$25:$D$34,2),VLOOKUP($G650,得点換算表!$E$25:$F$34,2)),"")</f>
        <v/>
      </c>
      <c r="AH650" s="142" t="str">
        <f>IF($H650&lt;&gt;"",IF($AD650=1,VLOOKUP($H650,得点換算表!$C$35:$D$44,2),VLOOKUP($H650,得点換算表!$E$35:$F$44,2)),"")</f>
        <v/>
      </c>
      <c r="AI650" s="142" t="str">
        <f>IF($I650&lt;&gt;"",IF($AD650=1,VLOOKUP($I650,得点換算表!$C$45:$D$55,2),VLOOKUP($I650,得点換算表!$E$45:$F$55,2)),"")</f>
        <v/>
      </c>
      <c r="AJ650" s="142" t="str">
        <f>IF($J650&lt;&gt;"",IF($AD650=1,VLOOKUP($J650,得点換算表!$C$56:$D$65,2),VLOOKUP($J650,得点換算表!$E$56:$F$65,2)),"")</f>
        <v/>
      </c>
      <c r="AK650" s="142" t="str">
        <f>IF($K650&lt;&gt;"",IF($AD650=1,VLOOKUP($K650,得点換算表!$C$66:$D$76,2),VLOOKUP($K650,得点換算表!$E$66:$F$76,2)),"")</f>
        <v/>
      </c>
      <c r="AL650" s="142" t="str">
        <f>IF($L650&lt;&gt;"",IF($AD650=1,VLOOKUP($L650,得点換算表!$C$77:$D$86,2),VLOOKUP($L650,得点換算表!$E$77:$F$86,2)),"")</f>
        <v/>
      </c>
      <c r="AM650" s="142" t="str">
        <f>IF($M650&lt;&gt;"",IF($AD650=1,VLOOKUP($M650,得点換算表!$C$87:$D$96,2),VLOOKUP($M650,得点換算表!$E$87:$F$96,2)),"")</f>
        <v/>
      </c>
      <c r="AN650" s="142" t="str">
        <f t="shared" si="40"/>
        <v/>
      </c>
      <c r="AO650" s="143" t="str">
        <f>IF(AND($AN650&lt;&gt;"",$AN650&gt;=8),VLOOKUP($AN650,得点換算表!$I$10:$J$14,2),"")</f>
        <v/>
      </c>
      <c r="AP650" s="105"/>
    </row>
    <row r="651" spans="1:42" x14ac:dyDescent="0.15">
      <c r="A651" s="11"/>
      <c r="B651" s="12"/>
      <c r="C651" s="13"/>
      <c r="D651" s="13"/>
      <c r="E651" s="14"/>
      <c r="F651" s="14"/>
      <c r="G651" s="14"/>
      <c r="H651" s="14"/>
      <c r="I651" s="15"/>
      <c r="J651" s="14"/>
      <c r="K651" s="13"/>
      <c r="L651" s="14"/>
      <c r="M651" s="14"/>
      <c r="N651" s="14"/>
      <c r="O651" s="14"/>
      <c r="P651" s="198"/>
      <c r="Q651" s="198"/>
      <c r="R651" s="198"/>
      <c r="S651" s="198"/>
      <c r="T651" s="198"/>
      <c r="U651" s="198"/>
      <c r="V651" s="198"/>
      <c r="W651" s="202">
        <f t="shared" si="41"/>
        <v>0</v>
      </c>
      <c r="X651" s="14"/>
      <c r="Y651" s="14"/>
      <c r="Z651" s="108"/>
      <c r="AA651" s="114"/>
      <c r="AB651" s="129"/>
      <c r="AC651" s="128"/>
      <c r="AD651" s="142" t="str">
        <f t="shared" si="42"/>
        <v/>
      </c>
      <c r="AE651" s="142" t="str">
        <f>IF($E651&lt;&gt;"",IF($AD651=1,VLOOKUP($E651,得点換算表!$C$5:$D$14,2),VLOOKUP($E651,得点換算表!$E$5:$F$14,2)),"")</f>
        <v/>
      </c>
      <c r="AF651" s="142" t="str">
        <f>IF($F651&lt;&gt;"",IF($AD651=1,VLOOKUP($F651,得点換算表!$C$15:$D$24,2),VLOOKUP($F651,得点換算表!$E$15:$F$24,2)),"")</f>
        <v/>
      </c>
      <c r="AG651" s="142" t="str">
        <f>IF($G651&lt;&gt;"",IF($AD651=1,VLOOKUP($G651,得点換算表!$C$25:$D$34,2),VLOOKUP($G651,得点換算表!$E$25:$F$34,2)),"")</f>
        <v/>
      </c>
      <c r="AH651" s="142" t="str">
        <f>IF($H651&lt;&gt;"",IF($AD651=1,VLOOKUP($H651,得点換算表!$C$35:$D$44,2),VLOOKUP($H651,得点換算表!$E$35:$F$44,2)),"")</f>
        <v/>
      </c>
      <c r="AI651" s="142" t="str">
        <f>IF($I651&lt;&gt;"",IF($AD651=1,VLOOKUP($I651,得点換算表!$C$45:$D$55,2),VLOOKUP($I651,得点換算表!$E$45:$F$55,2)),"")</f>
        <v/>
      </c>
      <c r="AJ651" s="142" t="str">
        <f>IF($J651&lt;&gt;"",IF($AD651=1,VLOOKUP($J651,得点換算表!$C$56:$D$65,2),VLOOKUP($J651,得点換算表!$E$56:$F$65,2)),"")</f>
        <v/>
      </c>
      <c r="AK651" s="142" t="str">
        <f>IF($K651&lt;&gt;"",IF($AD651=1,VLOOKUP($K651,得点換算表!$C$66:$D$76,2),VLOOKUP($K651,得点換算表!$E$66:$F$76,2)),"")</f>
        <v/>
      </c>
      <c r="AL651" s="142" t="str">
        <f>IF($L651&lt;&gt;"",IF($AD651=1,VLOOKUP($L651,得点換算表!$C$77:$D$86,2),VLOOKUP($L651,得点換算表!$E$77:$F$86,2)),"")</f>
        <v/>
      </c>
      <c r="AM651" s="142" t="str">
        <f>IF($M651&lt;&gt;"",IF($AD651=1,VLOOKUP($M651,得点換算表!$C$87:$D$96,2),VLOOKUP($M651,得点換算表!$E$87:$F$96,2)),"")</f>
        <v/>
      </c>
      <c r="AN651" s="142" t="str">
        <f t="shared" si="40"/>
        <v/>
      </c>
      <c r="AO651" s="143" t="str">
        <f>IF(AND($AN651&lt;&gt;"",$AN651&gt;=8),VLOOKUP($AN651,得点換算表!$I$10:$J$14,2),"")</f>
        <v/>
      </c>
      <c r="AP651" s="105"/>
    </row>
    <row r="652" spans="1:42" x14ac:dyDescent="0.15">
      <c r="A652" s="11"/>
      <c r="B652" s="12"/>
      <c r="C652" s="13"/>
      <c r="D652" s="13"/>
      <c r="E652" s="14"/>
      <c r="F652" s="14"/>
      <c r="G652" s="14"/>
      <c r="H652" s="14"/>
      <c r="I652" s="15"/>
      <c r="J652" s="14"/>
      <c r="K652" s="13"/>
      <c r="L652" s="14"/>
      <c r="M652" s="14"/>
      <c r="N652" s="14"/>
      <c r="O652" s="14"/>
      <c r="P652" s="198"/>
      <c r="Q652" s="198"/>
      <c r="R652" s="198"/>
      <c r="S652" s="198"/>
      <c r="T652" s="198"/>
      <c r="U652" s="198"/>
      <c r="V652" s="198"/>
      <c r="W652" s="202">
        <f t="shared" si="41"/>
        <v>0</v>
      </c>
      <c r="X652" s="14"/>
      <c r="Y652" s="14"/>
      <c r="Z652" s="108"/>
      <c r="AA652" s="114"/>
      <c r="AB652" s="129"/>
      <c r="AC652" s="128"/>
      <c r="AD652" s="142" t="str">
        <f t="shared" si="42"/>
        <v/>
      </c>
      <c r="AE652" s="142" t="str">
        <f>IF($E652&lt;&gt;"",IF($AD652=1,VLOOKUP($E652,得点換算表!$C$5:$D$14,2),VLOOKUP($E652,得点換算表!$E$5:$F$14,2)),"")</f>
        <v/>
      </c>
      <c r="AF652" s="142" t="str">
        <f>IF($F652&lt;&gt;"",IF($AD652=1,VLOOKUP($F652,得点換算表!$C$15:$D$24,2),VLOOKUP($F652,得点換算表!$E$15:$F$24,2)),"")</f>
        <v/>
      </c>
      <c r="AG652" s="142" t="str">
        <f>IF($G652&lt;&gt;"",IF($AD652=1,VLOOKUP($G652,得点換算表!$C$25:$D$34,2),VLOOKUP($G652,得点換算表!$E$25:$F$34,2)),"")</f>
        <v/>
      </c>
      <c r="AH652" s="142" t="str">
        <f>IF($H652&lt;&gt;"",IF($AD652=1,VLOOKUP($H652,得点換算表!$C$35:$D$44,2),VLOOKUP($H652,得点換算表!$E$35:$F$44,2)),"")</f>
        <v/>
      </c>
      <c r="AI652" s="142" t="str">
        <f>IF($I652&lt;&gt;"",IF($AD652=1,VLOOKUP($I652,得点換算表!$C$45:$D$55,2),VLOOKUP($I652,得点換算表!$E$45:$F$55,2)),"")</f>
        <v/>
      </c>
      <c r="AJ652" s="142" t="str">
        <f>IF($J652&lt;&gt;"",IF($AD652=1,VLOOKUP($J652,得点換算表!$C$56:$D$65,2),VLOOKUP($J652,得点換算表!$E$56:$F$65,2)),"")</f>
        <v/>
      </c>
      <c r="AK652" s="142" t="str">
        <f>IF($K652&lt;&gt;"",IF($AD652=1,VLOOKUP($K652,得点換算表!$C$66:$D$76,2),VLOOKUP($K652,得点換算表!$E$66:$F$76,2)),"")</f>
        <v/>
      </c>
      <c r="AL652" s="142" t="str">
        <f>IF($L652&lt;&gt;"",IF($AD652=1,VLOOKUP($L652,得点換算表!$C$77:$D$86,2),VLOOKUP($L652,得点換算表!$E$77:$F$86,2)),"")</f>
        <v/>
      </c>
      <c r="AM652" s="142" t="str">
        <f>IF($M652&lt;&gt;"",IF($AD652=1,VLOOKUP($M652,得点換算表!$C$87:$D$96,2),VLOOKUP($M652,得点換算表!$E$87:$F$96,2)),"")</f>
        <v/>
      </c>
      <c r="AN652" s="142" t="str">
        <f t="shared" si="40"/>
        <v/>
      </c>
      <c r="AO652" s="143" t="str">
        <f>IF(AND($AN652&lt;&gt;"",$AN652&gt;=8),VLOOKUP($AN652,得点換算表!$I$10:$J$14,2),"")</f>
        <v/>
      </c>
      <c r="AP652" s="105"/>
    </row>
    <row r="653" spans="1:42" x14ac:dyDescent="0.15">
      <c r="A653" s="11"/>
      <c r="B653" s="12"/>
      <c r="C653" s="13"/>
      <c r="D653" s="13"/>
      <c r="E653" s="14"/>
      <c r="F653" s="14"/>
      <c r="G653" s="14"/>
      <c r="H653" s="14"/>
      <c r="I653" s="15"/>
      <c r="J653" s="14"/>
      <c r="K653" s="13"/>
      <c r="L653" s="14"/>
      <c r="M653" s="14"/>
      <c r="N653" s="14"/>
      <c r="O653" s="14"/>
      <c r="P653" s="198"/>
      <c r="Q653" s="198"/>
      <c r="R653" s="198"/>
      <c r="S653" s="198"/>
      <c r="T653" s="198"/>
      <c r="U653" s="198"/>
      <c r="V653" s="198"/>
      <c r="W653" s="202">
        <f t="shared" si="41"/>
        <v>0</v>
      </c>
      <c r="X653" s="14"/>
      <c r="Y653" s="14"/>
      <c r="Z653" s="108"/>
      <c r="AA653" s="114"/>
      <c r="AB653" s="129"/>
      <c r="AC653" s="128"/>
      <c r="AD653" s="142" t="str">
        <f t="shared" si="42"/>
        <v/>
      </c>
      <c r="AE653" s="142" t="str">
        <f>IF($E653&lt;&gt;"",IF($AD653=1,VLOOKUP($E653,得点換算表!$C$5:$D$14,2),VLOOKUP($E653,得点換算表!$E$5:$F$14,2)),"")</f>
        <v/>
      </c>
      <c r="AF653" s="142" t="str">
        <f>IF($F653&lt;&gt;"",IF($AD653=1,VLOOKUP($F653,得点換算表!$C$15:$D$24,2),VLOOKUP($F653,得点換算表!$E$15:$F$24,2)),"")</f>
        <v/>
      </c>
      <c r="AG653" s="142" t="str">
        <f>IF($G653&lt;&gt;"",IF($AD653=1,VLOOKUP($G653,得点換算表!$C$25:$D$34,2),VLOOKUP($G653,得点換算表!$E$25:$F$34,2)),"")</f>
        <v/>
      </c>
      <c r="AH653" s="142" t="str">
        <f>IF($H653&lt;&gt;"",IF($AD653=1,VLOOKUP($H653,得点換算表!$C$35:$D$44,2),VLOOKUP($H653,得点換算表!$E$35:$F$44,2)),"")</f>
        <v/>
      </c>
      <c r="AI653" s="142" t="str">
        <f>IF($I653&lt;&gt;"",IF($AD653=1,VLOOKUP($I653,得点換算表!$C$45:$D$55,2),VLOOKUP($I653,得点換算表!$E$45:$F$55,2)),"")</f>
        <v/>
      </c>
      <c r="AJ653" s="142" t="str">
        <f>IF($J653&lt;&gt;"",IF($AD653=1,VLOOKUP($J653,得点換算表!$C$56:$D$65,2),VLOOKUP($J653,得点換算表!$E$56:$F$65,2)),"")</f>
        <v/>
      </c>
      <c r="AK653" s="142" t="str">
        <f>IF($K653&lt;&gt;"",IF($AD653=1,VLOOKUP($K653,得点換算表!$C$66:$D$76,2),VLOOKUP($K653,得点換算表!$E$66:$F$76,2)),"")</f>
        <v/>
      </c>
      <c r="AL653" s="142" t="str">
        <f>IF($L653&lt;&gt;"",IF($AD653=1,VLOOKUP($L653,得点換算表!$C$77:$D$86,2),VLOOKUP($L653,得点換算表!$E$77:$F$86,2)),"")</f>
        <v/>
      </c>
      <c r="AM653" s="142" t="str">
        <f>IF($M653&lt;&gt;"",IF($AD653=1,VLOOKUP($M653,得点換算表!$C$87:$D$96,2),VLOOKUP($M653,得点換算表!$E$87:$F$96,2)),"")</f>
        <v/>
      </c>
      <c r="AN653" s="142" t="str">
        <f t="shared" si="40"/>
        <v/>
      </c>
      <c r="AO653" s="143" t="str">
        <f>IF(AND($AN653&lt;&gt;"",$AN653&gt;=8),VLOOKUP($AN653,得点換算表!$I$10:$J$14,2),"")</f>
        <v/>
      </c>
      <c r="AP653" s="105"/>
    </row>
    <row r="654" spans="1:42" x14ac:dyDescent="0.15">
      <c r="A654" s="11"/>
      <c r="B654" s="12"/>
      <c r="C654" s="13"/>
      <c r="D654" s="13"/>
      <c r="E654" s="14"/>
      <c r="F654" s="14"/>
      <c r="G654" s="14"/>
      <c r="H654" s="14"/>
      <c r="I654" s="15"/>
      <c r="J654" s="14"/>
      <c r="K654" s="13"/>
      <c r="L654" s="14"/>
      <c r="M654" s="14"/>
      <c r="N654" s="14"/>
      <c r="O654" s="14"/>
      <c r="P654" s="198"/>
      <c r="Q654" s="198"/>
      <c r="R654" s="198"/>
      <c r="S654" s="198"/>
      <c r="T654" s="198"/>
      <c r="U654" s="198"/>
      <c r="V654" s="198"/>
      <c r="W654" s="202">
        <f t="shared" si="41"/>
        <v>0</v>
      </c>
      <c r="X654" s="14"/>
      <c r="Y654" s="14"/>
      <c r="Z654" s="108"/>
      <c r="AA654" s="114"/>
      <c r="AB654" s="129"/>
      <c r="AC654" s="128"/>
      <c r="AD654" s="142" t="str">
        <f t="shared" si="42"/>
        <v/>
      </c>
      <c r="AE654" s="142" t="str">
        <f>IF($E654&lt;&gt;"",IF($AD654=1,VLOOKUP($E654,得点換算表!$C$5:$D$14,2),VLOOKUP($E654,得点換算表!$E$5:$F$14,2)),"")</f>
        <v/>
      </c>
      <c r="AF654" s="142" t="str">
        <f>IF($F654&lt;&gt;"",IF($AD654=1,VLOOKUP($F654,得点換算表!$C$15:$D$24,2),VLOOKUP($F654,得点換算表!$E$15:$F$24,2)),"")</f>
        <v/>
      </c>
      <c r="AG654" s="142" t="str">
        <f>IF($G654&lt;&gt;"",IF($AD654=1,VLOOKUP($G654,得点換算表!$C$25:$D$34,2),VLOOKUP($G654,得点換算表!$E$25:$F$34,2)),"")</f>
        <v/>
      </c>
      <c r="AH654" s="142" t="str">
        <f>IF($H654&lt;&gt;"",IF($AD654=1,VLOOKUP($H654,得点換算表!$C$35:$D$44,2),VLOOKUP($H654,得点換算表!$E$35:$F$44,2)),"")</f>
        <v/>
      </c>
      <c r="AI654" s="142" t="str">
        <f>IF($I654&lt;&gt;"",IF($AD654=1,VLOOKUP($I654,得点換算表!$C$45:$D$55,2),VLOOKUP($I654,得点換算表!$E$45:$F$55,2)),"")</f>
        <v/>
      </c>
      <c r="AJ654" s="142" t="str">
        <f>IF($J654&lt;&gt;"",IF($AD654=1,VLOOKUP($J654,得点換算表!$C$56:$D$65,2),VLOOKUP($J654,得点換算表!$E$56:$F$65,2)),"")</f>
        <v/>
      </c>
      <c r="AK654" s="142" t="str">
        <f>IF($K654&lt;&gt;"",IF($AD654=1,VLOOKUP($K654,得点換算表!$C$66:$D$76,2),VLOOKUP($K654,得点換算表!$E$66:$F$76,2)),"")</f>
        <v/>
      </c>
      <c r="AL654" s="142" t="str">
        <f>IF($L654&lt;&gt;"",IF($AD654=1,VLOOKUP($L654,得点換算表!$C$77:$D$86,2),VLOOKUP($L654,得点換算表!$E$77:$F$86,2)),"")</f>
        <v/>
      </c>
      <c r="AM654" s="142" t="str">
        <f>IF($M654&lt;&gt;"",IF($AD654=1,VLOOKUP($M654,得点換算表!$C$87:$D$96,2),VLOOKUP($M654,得点換算表!$E$87:$F$96,2)),"")</f>
        <v/>
      </c>
      <c r="AN654" s="142" t="str">
        <f t="shared" si="40"/>
        <v/>
      </c>
      <c r="AO654" s="143" t="str">
        <f>IF(AND($AN654&lt;&gt;"",$AN654&gt;=8),VLOOKUP($AN654,得点換算表!$I$10:$J$14,2),"")</f>
        <v/>
      </c>
      <c r="AP654" s="105"/>
    </row>
    <row r="655" spans="1:42" x14ac:dyDescent="0.15">
      <c r="A655" s="11"/>
      <c r="B655" s="12"/>
      <c r="C655" s="13"/>
      <c r="D655" s="13"/>
      <c r="E655" s="14"/>
      <c r="F655" s="14"/>
      <c r="G655" s="14"/>
      <c r="H655" s="14"/>
      <c r="I655" s="15"/>
      <c r="J655" s="14"/>
      <c r="K655" s="13"/>
      <c r="L655" s="14"/>
      <c r="M655" s="14"/>
      <c r="N655" s="14"/>
      <c r="O655" s="14"/>
      <c r="P655" s="198"/>
      <c r="Q655" s="198"/>
      <c r="R655" s="198"/>
      <c r="S655" s="198"/>
      <c r="T655" s="198"/>
      <c r="U655" s="198"/>
      <c r="V655" s="198"/>
      <c r="W655" s="202">
        <f t="shared" si="41"/>
        <v>0</v>
      </c>
      <c r="X655" s="14"/>
      <c r="Y655" s="14"/>
      <c r="Z655" s="108"/>
      <c r="AA655" s="114"/>
      <c r="AB655" s="129"/>
      <c r="AC655" s="128"/>
      <c r="AD655" s="142" t="str">
        <f t="shared" si="42"/>
        <v/>
      </c>
      <c r="AE655" s="142" t="str">
        <f>IF($E655&lt;&gt;"",IF($AD655=1,VLOOKUP($E655,得点換算表!$C$5:$D$14,2),VLOOKUP($E655,得点換算表!$E$5:$F$14,2)),"")</f>
        <v/>
      </c>
      <c r="AF655" s="142" t="str">
        <f>IF($F655&lt;&gt;"",IF($AD655=1,VLOOKUP($F655,得点換算表!$C$15:$D$24,2),VLOOKUP($F655,得点換算表!$E$15:$F$24,2)),"")</f>
        <v/>
      </c>
      <c r="AG655" s="142" t="str">
        <f>IF($G655&lt;&gt;"",IF($AD655=1,VLOOKUP($G655,得点換算表!$C$25:$D$34,2),VLOOKUP($G655,得点換算表!$E$25:$F$34,2)),"")</f>
        <v/>
      </c>
      <c r="AH655" s="142" t="str">
        <f>IF($H655&lt;&gt;"",IF($AD655=1,VLOOKUP($H655,得点換算表!$C$35:$D$44,2),VLOOKUP($H655,得点換算表!$E$35:$F$44,2)),"")</f>
        <v/>
      </c>
      <c r="AI655" s="142" t="str">
        <f>IF($I655&lt;&gt;"",IF($AD655=1,VLOOKUP($I655,得点換算表!$C$45:$D$55,2),VLOOKUP($I655,得点換算表!$E$45:$F$55,2)),"")</f>
        <v/>
      </c>
      <c r="AJ655" s="142" t="str">
        <f>IF($J655&lt;&gt;"",IF($AD655=1,VLOOKUP($J655,得点換算表!$C$56:$D$65,2),VLOOKUP($J655,得点換算表!$E$56:$F$65,2)),"")</f>
        <v/>
      </c>
      <c r="AK655" s="142" t="str">
        <f>IF($K655&lt;&gt;"",IF($AD655=1,VLOOKUP($K655,得点換算表!$C$66:$D$76,2),VLOOKUP($K655,得点換算表!$E$66:$F$76,2)),"")</f>
        <v/>
      </c>
      <c r="AL655" s="142" t="str">
        <f>IF($L655&lt;&gt;"",IF($AD655=1,VLOOKUP($L655,得点換算表!$C$77:$D$86,2),VLOOKUP($L655,得点換算表!$E$77:$F$86,2)),"")</f>
        <v/>
      </c>
      <c r="AM655" s="142" t="str">
        <f>IF($M655&lt;&gt;"",IF($AD655=1,VLOOKUP($M655,得点換算表!$C$87:$D$96,2),VLOOKUP($M655,得点換算表!$E$87:$F$96,2)),"")</f>
        <v/>
      </c>
      <c r="AN655" s="142" t="str">
        <f t="shared" si="40"/>
        <v/>
      </c>
      <c r="AO655" s="143" t="str">
        <f>IF(AND($AN655&lt;&gt;"",$AN655&gt;=8),VLOOKUP($AN655,得点換算表!$I$10:$J$14,2),"")</f>
        <v/>
      </c>
      <c r="AP655" s="105"/>
    </row>
    <row r="656" spans="1:42" x14ac:dyDescent="0.15">
      <c r="A656" s="11"/>
      <c r="B656" s="12"/>
      <c r="C656" s="13"/>
      <c r="D656" s="13"/>
      <c r="E656" s="14"/>
      <c r="F656" s="14"/>
      <c r="G656" s="14"/>
      <c r="H656" s="14"/>
      <c r="I656" s="15"/>
      <c r="J656" s="14"/>
      <c r="K656" s="13"/>
      <c r="L656" s="14"/>
      <c r="M656" s="14"/>
      <c r="N656" s="14"/>
      <c r="O656" s="14"/>
      <c r="P656" s="198"/>
      <c r="Q656" s="198"/>
      <c r="R656" s="198"/>
      <c r="S656" s="198"/>
      <c r="T656" s="198"/>
      <c r="U656" s="198"/>
      <c r="V656" s="198"/>
      <c r="W656" s="202">
        <f t="shared" si="41"/>
        <v>0</v>
      </c>
      <c r="X656" s="14"/>
      <c r="Y656" s="14"/>
      <c r="Z656" s="108"/>
      <c r="AA656" s="114"/>
      <c r="AB656" s="129"/>
      <c r="AC656" s="128"/>
      <c r="AD656" s="142" t="str">
        <f t="shared" si="42"/>
        <v/>
      </c>
      <c r="AE656" s="142" t="str">
        <f>IF($E656&lt;&gt;"",IF($AD656=1,VLOOKUP($E656,得点換算表!$C$5:$D$14,2),VLOOKUP($E656,得点換算表!$E$5:$F$14,2)),"")</f>
        <v/>
      </c>
      <c r="AF656" s="142" t="str">
        <f>IF($F656&lt;&gt;"",IF($AD656=1,VLOOKUP($F656,得点換算表!$C$15:$D$24,2),VLOOKUP($F656,得点換算表!$E$15:$F$24,2)),"")</f>
        <v/>
      </c>
      <c r="AG656" s="142" t="str">
        <f>IF($G656&lt;&gt;"",IF($AD656=1,VLOOKUP($G656,得点換算表!$C$25:$D$34,2),VLOOKUP($G656,得点換算表!$E$25:$F$34,2)),"")</f>
        <v/>
      </c>
      <c r="AH656" s="142" t="str">
        <f>IF($H656&lt;&gt;"",IF($AD656=1,VLOOKUP($H656,得点換算表!$C$35:$D$44,2),VLOOKUP($H656,得点換算表!$E$35:$F$44,2)),"")</f>
        <v/>
      </c>
      <c r="AI656" s="142" t="str">
        <f>IF($I656&lt;&gt;"",IF($AD656=1,VLOOKUP($I656,得点換算表!$C$45:$D$55,2),VLOOKUP($I656,得点換算表!$E$45:$F$55,2)),"")</f>
        <v/>
      </c>
      <c r="AJ656" s="142" t="str">
        <f>IF($J656&lt;&gt;"",IF($AD656=1,VLOOKUP($J656,得点換算表!$C$56:$D$65,2),VLOOKUP($J656,得点換算表!$E$56:$F$65,2)),"")</f>
        <v/>
      </c>
      <c r="AK656" s="142" t="str">
        <f>IF($K656&lt;&gt;"",IF($AD656=1,VLOOKUP($K656,得点換算表!$C$66:$D$76,2),VLOOKUP($K656,得点換算表!$E$66:$F$76,2)),"")</f>
        <v/>
      </c>
      <c r="AL656" s="142" t="str">
        <f>IF($L656&lt;&gt;"",IF($AD656=1,VLOOKUP($L656,得点換算表!$C$77:$D$86,2),VLOOKUP($L656,得点換算表!$E$77:$F$86,2)),"")</f>
        <v/>
      </c>
      <c r="AM656" s="142" t="str">
        <f>IF($M656&lt;&gt;"",IF($AD656=1,VLOOKUP($M656,得点換算表!$C$87:$D$96,2),VLOOKUP($M656,得点換算表!$E$87:$F$96,2)),"")</f>
        <v/>
      </c>
      <c r="AN656" s="142" t="str">
        <f t="shared" si="40"/>
        <v/>
      </c>
      <c r="AO656" s="143" t="str">
        <f>IF(AND($AN656&lt;&gt;"",$AN656&gt;=8),VLOOKUP($AN656,得点換算表!$I$10:$J$14,2),"")</f>
        <v/>
      </c>
      <c r="AP656" s="105"/>
    </row>
    <row r="657" spans="1:42" x14ac:dyDescent="0.15">
      <c r="A657" s="11"/>
      <c r="B657" s="12"/>
      <c r="C657" s="13"/>
      <c r="D657" s="13"/>
      <c r="E657" s="14"/>
      <c r="F657" s="14"/>
      <c r="G657" s="14"/>
      <c r="H657" s="14"/>
      <c r="I657" s="15"/>
      <c r="J657" s="14"/>
      <c r="K657" s="13"/>
      <c r="L657" s="14"/>
      <c r="M657" s="14"/>
      <c r="N657" s="14"/>
      <c r="O657" s="14"/>
      <c r="P657" s="198"/>
      <c r="Q657" s="198"/>
      <c r="R657" s="198"/>
      <c r="S657" s="198"/>
      <c r="T657" s="198"/>
      <c r="U657" s="198"/>
      <c r="V657" s="198"/>
      <c r="W657" s="202">
        <f t="shared" si="41"/>
        <v>0</v>
      </c>
      <c r="X657" s="14"/>
      <c r="Y657" s="14"/>
      <c r="Z657" s="108"/>
      <c r="AA657" s="114"/>
      <c r="AB657" s="129"/>
      <c r="AC657" s="128"/>
      <c r="AD657" s="142" t="str">
        <f t="shared" si="42"/>
        <v/>
      </c>
      <c r="AE657" s="142" t="str">
        <f>IF($E657&lt;&gt;"",IF($AD657=1,VLOOKUP($E657,得点換算表!$C$5:$D$14,2),VLOOKUP($E657,得点換算表!$E$5:$F$14,2)),"")</f>
        <v/>
      </c>
      <c r="AF657" s="142" t="str">
        <f>IF($F657&lt;&gt;"",IF($AD657=1,VLOOKUP($F657,得点換算表!$C$15:$D$24,2),VLOOKUP($F657,得点換算表!$E$15:$F$24,2)),"")</f>
        <v/>
      </c>
      <c r="AG657" s="142" t="str">
        <f>IF($G657&lt;&gt;"",IF($AD657=1,VLOOKUP($G657,得点換算表!$C$25:$D$34,2),VLOOKUP($G657,得点換算表!$E$25:$F$34,2)),"")</f>
        <v/>
      </c>
      <c r="AH657" s="142" t="str">
        <f>IF($H657&lt;&gt;"",IF($AD657=1,VLOOKUP($H657,得点換算表!$C$35:$D$44,2),VLOOKUP($H657,得点換算表!$E$35:$F$44,2)),"")</f>
        <v/>
      </c>
      <c r="AI657" s="142" t="str">
        <f>IF($I657&lt;&gt;"",IF($AD657=1,VLOOKUP($I657,得点換算表!$C$45:$D$55,2),VLOOKUP($I657,得点換算表!$E$45:$F$55,2)),"")</f>
        <v/>
      </c>
      <c r="AJ657" s="142" t="str">
        <f>IF($J657&lt;&gt;"",IF($AD657=1,VLOOKUP($J657,得点換算表!$C$56:$D$65,2),VLOOKUP($J657,得点換算表!$E$56:$F$65,2)),"")</f>
        <v/>
      </c>
      <c r="AK657" s="142" t="str">
        <f>IF($K657&lt;&gt;"",IF($AD657=1,VLOOKUP($K657,得点換算表!$C$66:$D$76,2),VLOOKUP($K657,得点換算表!$E$66:$F$76,2)),"")</f>
        <v/>
      </c>
      <c r="AL657" s="142" t="str">
        <f>IF($L657&lt;&gt;"",IF($AD657=1,VLOOKUP($L657,得点換算表!$C$77:$D$86,2),VLOOKUP($L657,得点換算表!$E$77:$F$86,2)),"")</f>
        <v/>
      </c>
      <c r="AM657" s="142" t="str">
        <f>IF($M657&lt;&gt;"",IF($AD657=1,VLOOKUP($M657,得点換算表!$C$87:$D$96,2),VLOOKUP($M657,得点換算表!$E$87:$F$96,2)),"")</f>
        <v/>
      </c>
      <c r="AN657" s="142" t="str">
        <f t="shared" si="40"/>
        <v/>
      </c>
      <c r="AO657" s="143" t="str">
        <f>IF(AND($AN657&lt;&gt;"",$AN657&gt;=8),VLOOKUP($AN657,得点換算表!$I$10:$J$14,2),"")</f>
        <v/>
      </c>
      <c r="AP657" s="105"/>
    </row>
    <row r="658" spans="1:42" x14ac:dyDescent="0.15">
      <c r="A658" s="11"/>
      <c r="B658" s="12"/>
      <c r="C658" s="13"/>
      <c r="D658" s="13"/>
      <c r="E658" s="14"/>
      <c r="F658" s="14"/>
      <c r="G658" s="14"/>
      <c r="H658" s="14"/>
      <c r="I658" s="15"/>
      <c r="J658" s="14"/>
      <c r="K658" s="13"/>
      <c r="L658" s="14"/>
      <c r="M658" s="14"/>
      <c r="N658" s="14"/>
      <c r="O658" s="14"/>
      <c r="P658" s="198"/>
      <c r="Q658" s="198"/>
      <c r="R658" s="198"/>
      <c r="S658" s="198"/>
      <c r="T658" s="198"/>
      <c r="U658" s="198"/>
      <c r="V658" s="198"/>
      <c r="W658" s="202">
        <f t="shared" si="41"/>
        <v>0</v>
      </c>
      <c r="X658" s="14"/>
      <c r="Y658" s="14"/>
      <c r="Z658" s="108"/>
      <c r="AA658" s="114"/>
      <c r="AB658" s="129"/>
      <c r="AC658" s="128"/>
      <c r="AD658" s="142" t="str">
        <f t="shared" si="42"/>
        <v/>
      </c>
      <c r="AE658" s="142" t="str">
        <f>IF($E658&lt;&gt;"",IF($AD658=1,VLOOKUP($E658,得点換算表!$C$5:$D$14,2),VLOOKUP($E658,得点換算表!$E$5:$F$14,2)),"")</f>
        <v/>
      </c>
      <c r="AF658" s="142" t="str">
        <f>IF($F658&lt;&gt;"",IF($AD658=1,VLOOKUP($F658,得点換算表!$C$15:$D$24,2),VLOOKUP($F658,得点換算表!$E$15:$F$24,2)),"")</f>
        <v/>
      </c>
      <c r="AG658" s="142" t="str">
        <f>IF($G658&lt;&gt;"",IF($AD658=1,VLOOKUP($G658,得点換算表!$C$25:$D$34,2),VLOOKUP($G658,得点換算表!$E$25:$F$34,2)),"")</f>
        <v/>
      </c>
      <c r="AH658" s="142" t="str">
        <f>IF($H658&lt;&gt;"",IF($AD658=1,VLOOKUP($H658,得点換算表!$C$35:$D$44,2),VLOOKUP($H658,得点換算表!$E$35:$F$44,2)),"")</f>
        <v/>
      </c>
      <c r="AI658" s="142" t="str">
        <f>IF($I658&lt;&gt;"",IF($AD658=1,VLOOKUP($I658,得点換算表!$C$45:$D$55,2),VLOOKUP($I658,得点換算表!$E$45:$F$55,2)),"")</f>
        <v/>
      </c>
      <c r="AJ658" s="142" t="str">
        <f>IF($J658&lt;&gt;"",IF($AD658=1,VLOOKUP($J658,得点換算表!$C$56:$D$65,2),VLOOKUP($J658,得点換算表!$E$56:$F$65,2)),"")</f>
        <v/>
      </c>
      <c r="AK658" s="142" t="str">
        <f>IF($K658&lt;&gt;"",IF($AD658=1,VLOOKUP($K658,得点換算表!$C$66:$D$76,2),VLOOKUP($K658,得点換算表!$E$66:$F$76,2)),"")</f>
        <v/>
      </c>
      <c r="AL658" s="142" t="str">
        <f>IF($L658&lt;&gt;"",IF($AD658=1,VLOOKUP($L658,得点換算表!$C$77:$D$86,2),VLOOKUP($L658,得点換算表!$E$77:$F$86,2)),"")</f>
        <v/>
      </c>
      <c r="AM658" s="142" t="str">
        <f>IF($M658&lt;&gt;"",IF($AD658=1,VLOOKUP($M658,得点換算表!$C$87:$D$96,2),VLOOKUP($M658,得点換算表!$E$87:$F$96,2)),"")</f>
        <v/>
      </c>
      <c r="AN658" s="142" t="str">
        <f t="shared" si="40"/>
        <v/>
      </c>
      <c r="AO658" s="143" t="str">
        <f>IF(AND($AN658&lt;&gt;"",$AN658&gt;=8),VLOOKUP($AN658,得点換算表!$I$10:$J$14,2),"")</f>
        <v/>
      </c>
      <c r="AP658" s="105"/>
    </row>
    <row r="659" spans="1:42" x14ac:dyDescent="0.15">
      <c r="A659" s="11"/>
      <c r="B659" s="12"/>
      <c r="C659" s="13"/>
      <c r="D659" s="13"/>
      <c r="E659" s="14"/>
      <c r="F659" s="14"/>
      <c r="G659" s="14"/>
      <c r="H659" s="14"/>
      <c r="I659" s="15"/>
      <c r="J659" s="14"/>
      <c r="K659" s="13"/>
      <c r="L659" s="14"/>
      <c r="M659" s="14"/>
      <c r="N659" s="14"/>
      <c r="O659" s="14"/>
      <c r="P659" s="198"/>
      <c r="Q659" s="198"/>
      <c r="R659" s="198"/>
      <c r="S659" s="198"/>
      <c r="T659" s="198"/>
      <c r="U659" s="198"/>
      <c r="V659" s="198"/>
      <c r="W659" s="202">
        <f t="shared" si="41"/>
        <v>0</v>
      </c>
      <c r="X659" s="14"/>
      <c r="Y659" s="14"/>
      <c r="Z659" s="108"/>
      <c r="AA659" s="114"/>
      <c r="AB659" s="129"/>
      <c r="AC659" s="128"/>
      <c r="AD659" s="142" t="str">
        <f t="shared" si="42"/>
        <v/>
      </c>
      <c r="AE659" s="142" t="str">
        <f>IF($E659&lt;&gt;"",IF($AD659=1,VLOOKUP($E659,得点換算表!$C$5:$D$14,2),VLOOKUP($E659,得点換算表!$E$5:$F$14,2)),"")</f>
        <v/>
      </c>
      <c r="AF659" s="142" t="str">
        <f>IF($F659&lt;&gt;"",IF($AD659=1,VLOOKUP($F659,得点換算表!$C$15:$D$24,2),VLOOKUP($F659,得点換算表!$E$15:$F$24,2)),"")</f>
        <v/>
      </c>
      <c r="AG659" s="142" t="str">
        <f>IF($G659&lt;&gt;"",IF($AD659=1,VLOOKUP($G659,得点換算表!$C$25:$D$34,2),VLOOKUP($G659,得点換算表!$E$25:$F$34,2)),"")</f>
        <v/>
      </c>
      <c r="AH659" s="142" t="str">
        <f>IF($H659&lt;&gt;"",IF($AD659=1,VLOOKUP($H659,得点換算表!$C$35:$D$44,2),VLOOKUP($H659,得点換算表!$E$35:$F$44,2)),"")</f>
        <v/>
      </c>
      <c r="AI659" s="142" t="str">
        <f>IF($I659&lt;&gt;"",IF($AD659=1,VLOOKUP($I659,得点換算表!$C$45:$D$55,2),VLOOKUP($I659,得点換算表!$E$45:$F$55,2)),"")</f>
        <v/>
      </c>
      <c r="AJ659" s="142" t="str">
        <f>IF($J659&lt;&gt;"",IF($AD659=1,VLOOKUP($J659,得点換算表!$C$56:$D$65,2),VLOOKUP($J659,得点換算表!$E$56:$F$65,2)),"")</f>
        <v/>
      </c>
      <c r="AK659" s="142" t="str">
        <f>IF($K659&lt;&gt;"",IF($AD659=1,VLOOKUP($K659,得点換算表!$C$66:$D$76,2),VLOOKUP($K659,得点換算表!$E$66:$F$76,2)),"")</f>
        <v/>
      </c>
      <c r="AL659" s="142" t="str">
        <f>IF($L659&lt;&gt;"",IF($AD659=1,VLOOKUP($L659,得点換算表!$C$77:$D$86,2),VLOOKUP($L659,得点換算表!$E$77:$F$86,2)),"")</f>
        <v/>
      </c>
      <c r="AM659" s="142" t="str">
        <f>IF($M659&lt;&gt;"",IF($AD659=1,VLOOKUP($M659,得点換算表!$C$87:$D$96,2),VLOOKUP($M659,得点換算表!$E$87:$F$96,2)),"")</f>
        <v/>
      </c>
      <c r="AN659" s="142" t="str">
        <f t="shared" si="40"/>
        <v/>
      </c>
      <c r="AO659" s="143" t="str">
        <f>IF(AND($AN659&lt;&gt;"",$AN659&gt;=8),VLOOKUP($AN659,得点換算表!$I$10:$J$14,2),"")</f>
        <v/>
      </c>
      <c r="AP659" s="105"/>
    </row>
    <row r="660" spans="1:42" x14ac:dyDescent="0.15">
      <c r="A660" s="11"/>
      <c r="B660" s="12"/>
      <c r="C660" s="13"/>
      <c r="D660" s="13"/>
      <c r="E660" s="14"/>
      <c r="F660" s="14"/>
      <c r="G660" s="14"/>
      <c r="H660" s="14"/>
      <c r="I660" s="15"/>
      <c r="J660" s="14"/>
      <c r="K660" s="13"/>
      <c r="L660" s="14"/>
      <c r="M660" s="14"/>
      <c r="N660" s="14"/>
      <c r="O660" s="14"/>
      <c r="P660" s="198"/>
      <c r="Q660" s="198"/>
      <c r="R660" s="198"/>
      <c r="S660" s="198"/>
      <c r="T660" s="198"/>
      <c r="U660" s="198"/>
      <c r="V660" s="198"/>
      <c r="W660" s="202">
        <f t="shared" si="41"/>
        <v>0</v>
      </c>
      <c r="X660" s="14"/>
      <c r="Y660" s="14"/>
      <c r="Z660" s="108"/>
      <c r="AA660" s="114"/>
      <c r="AB660" s="129"/>
      <c r="AC660" s="128"/>
      <c r="AD660" s="142" t="str">
        <f t="shared" si="42"/>
        <v/>
      </c>
      <c r="AE660" s="142" t="str">
        <f>IF($E660&lt;&gt;"",IF($AD660=1,VLOOKUP($E660,得点換算表!$C$5:$D$14,2),VLOOKUP($E660,得点換算表!$E$5:$F$14,2)),"")</f>
        <v/>
      </c>
      <c r="AF660" s="142" t="str">
        <f>IF($F660&lt;&gt;"",IF($AD660=1,VLOOKUP($F660,得点換算表!$C$15:$D$24,2),VLOOKUP($F660,得点換算表!$E$15:$F$24,2)),"")</f>
        <v/>
      </c>
      <c r="AG660" s="142" t="str">
        <f>IF($G660&lt;&gt;"",IF($AD660=1,VLOOKUP($G660,得点換算表!$C$25:$D$34,2),VLOOKUP($G660,得点換算表!$E$25:$F$34,2)),"")</f>
        <v/>
      </c>
      <c r="AH660" s="142" t="str">
        <f>IF($H660&lt;&gt;"",IF($AD660=1,VLOOKUP($H660,得点換算表!$C$35:$D$44,2),VLOOKUP($H660,得点換算表!$E$35:$F$44,2)),"")</f>
        <v/>
      </c>
      <c r="AI660" s="142" t="str">
        <f>IF($I660&lt;&gt;"",IF($AD660=1,VLOOKUP($I660,得点換算表!$C$45:$D$55,2),VLOOKUP($I660,得点換算表!$E$45:$F$55,2)),"")</f>
        <v/>
      </c>
      <c r="AJ660" s="142" t="str">
        <f>IF($J660&lt;&gt;"",IF($AD660=1,VLOOKUP($J660,得点換算表!$C$56:$D$65,2),VLOOKUP($J660,得点換算表!$E$56:$F$65,2)),"")</f>
        <v/>
      </c>
      <c r="AK660" s="142" t="str">
        <f>IF($K660&lt;&gt;"",IF($AD660=1,VLOOKUP($K660,得点換算表!$C$66:$D$76,2),VLOOKUP($K660,得点換算表!$E$66:$F$76,2)),"")</f>
        <v/>
      </c>
      <c r="AL660" s="142" t="str">
        <f>IF($L660&lt;&gt;"",IF($AD660=1,VLOOKUP($L660,得点換算表!$C$77:$D$86,2),VLOOKUP($L660,得点換算表!$E$77:$F$86,2)),"")</f>
        <v/>
      </c>
      <c r="AM660" s="142" t="str">
        <f>IF($M660&lt;&gt;"",IF($AD660=1,VLOOKUP($M660,得点換算表!$C$87:$D$96,2),VLOOKUP($M660,得点換算表!$E$87:$F$96,2)),"")</f>
        <v/>
      </c>
      <c r="AN660" s="142" t="str">
        <f t="shared" si="40"/>
        <v/>
      </c>
      <c r="AO660" s="143" t="str">
        <f>IF(AND($AN660&lt;&gt;"",$AN660&gt;=8),VLOOKUP($AN660,得点換算表!$I$10:$J$14,2),"")</f>
        <v/>
      </c>
      <c r="AP660" s="105"/>
    </row>
    <row r="661" spans="1:42" x14ac:dyDescent="0.15">
      <c r="A661" s="11"/>
      <c r="B661" s="12"/>
      <c r="C661" s="13"/>
      <c r="D661" s="13"/>
      <c r="E661" s="14"/>
      <c r="F661" s="14"/>
      <c r="G661" s="14"/>
      <c r="H661" s="14"/>
      <c r="I661" s="15"/>
      <c r="J661" s="14"/>
      <c r="K661" s="13"/>
      <c r="L661" s="14"/>
      <c r="M661" s="14"/>
      <c r="N661" s="14"/>
      <c r="O661" s="14"/>
      <c r="P661" s="198"/>
      <c r="Q661" s="198"/>
      <c r="R661" s="198"/>
      <c r="S661" s="198"/>
      <c r="T661" s="198"/>
      <c r="U661" s="198"/>
      <c r="V661" s="198"/>
      <c r="W661" s="202">
        <f t="shared" si="41"/>
        <v>0</v>
      </c>
      <c r="X661" s="14"/>
      <c r="Y661" s="14"/>
      <c r="Z661" s="108"/>
      <c r="AA661" s="114"/>
      <c r="AB661" s="129"/>
      <c r="AC661" s="128"/>
      <c r="AD661" s="142" t="str">
        <f t="shared" si="42"/>
        <v/>
      </c>
      <c r="AE661" s="142" t="str">
        <f>IF($E661&lt;&gt;"",IF($AD661=1,VLOOKUP($E661,得点換算表!$C$5:$D$14,2),VLOOKUP($E661,得点換算表!$E$5:$F$14,2)),"")</f>
        <v/>
      </c>
      <c r="AF661" s="142" t="str">
        <f>IF($F661&lt;&gt;"",IF($AD661=1,VLOOKUP($F661,得点換算表!$C$15:$D$24,2),VLOOKUP($F661,得点換算表!$E$15:$F$24,2)),"")</f>
        <v/>
      </c>
      <c r="AG661" s="142" t="str">
        <f>IF($G661&lt;&gt;"",IF($AD661=1,VLOOKUP($G661,得点換算表!$C$25:$D$34,2),VLOOKUP($G661,得点換算表!$E$25:$F$34,2)),"")</f>
        <v/>
      </c>
      <c r="AH661" s="142" t="str">
        <f>IF($H661&lt;&gt;"",IF($AD661=1,VLOOKUP($H661,得点換算表!$C$35:$D$44,2),VLOOKUP($H661,得点換算表!$E$35:$F$44,2)),"")</f>
        <v/>
      </c>
      <c r="AI661" s="142" t="str">
        <f>IF($I661&lt;&gt;"",IF($AD661=1,VLOOKUP($I661,得点換算表!$C$45:$D$55,2),VLOOKUP($I661,得点換算表!$E$45:$F$55,2)),"")</f>
        <v/>
      </c>
      <c r="AJ661" s="142" t="str">
        <f>IF($J661&lt;&gt;"",IF($AD661=1,VLOOKUP($J661,得点換算表!$C$56:$D$65,2),VLOOKUP($J661,得点換算表!$E$56:$F$65,2)),"")</f>
        <v/>
      </c>
      <c r="AK661" s="142" t="str">
        <f>IF($K661&lt;&gt;"",IF($AD661=1,VLOOKUP($K661,得点換算表!$C$66:$D$76,2),VLOOKUP($K661,得点換算表!$E$66:$F$76,2)),"")</f>
        <v/>
      </c>
      <c r="AL661" s="142" t="str">
        <f>IF($L661&lt;&gt;"",IF($AD661=1,VLOOKUP($L661,得点換算表!$C$77:$D$86,2),VLOOKUP($L661,得点換算表!$E$77:$F$86,2)),"")</f>
        <v/>
      </c>
      <c r="AM661" s="142" t="str">
        <f>IF($M661&lt;&gt;"",IF($AD661=1,VLOOKUP($M661,得点換算表!$C$87:$D$96,2),VLOOKUP($M661,得点換算表!$E$87:$F$96,2)),"")</f>
        <v/>
      </c>
      <c r="AN661" s="142" t="str">
        <f t="shared" si="40"/>
        <v/>
      </c>
      <c r="AO661" s="143" t="str">
        <f>IF(AND($AN661&lt;&gt;"",$AN661&gt;=8),VLOOKUP($AN661,得点換算表!$I$10:$J$14,2),"")</f>
        <v/>
      </c>
      <c r="AP661" s="105"/>
    </row>
    <row r="662" spans="1:42" x14ac:dyDescent="0.15">
      <c r="A662" s="11"/>
      <c r="B662" s="12"/>
      <c r="C662" s="13"/>
      <c r="D662" s="13"/>
      <c r="E662" s="14"/>
      <c r="F662" s="14"/>
      <c r="G662" s="14"/>
      <c r="H662" s="14"/>
      <c r="I662" s="15"/>
      <c r="J662" s="14"/>
      <c r="K662" s="13"/>
      <c r="L662" s="14"/>
      <c r="M662" s="14"/>
      <c r="N662" s="14"/>
      <c r="O662" s="14"/>
      <c r="P662" s="198"/>
      <c r="Q662" s="198"/>
      <c r="R662" s="198"/>
      <c r="S662" s="198"/>
      <c r="T662" s="198"/>
      <c r="U662" s="198"/>
      <c r="V662" s="198"/>
      <c r="W662" s="202">
        <f t="shared" si="41"/>
        <v>0</v>
      </c>
      <c r="X662" s="14"/>
      <c r="Y662" s="14"/>
      <c r="Z662" s="108"/>
      <c r="AA662" s="114"/>
      <c r="AB662" s="129"/>
      <c r="AC662" s="128"/>
      <c r="AD662" s="142" t="str">
        <f t="shared" si="42"/>
        <v/>
      </c>
      <c r="AE662" s="142" t="str">
        <f>IF($E662&lt;&gt;"",IF($AD662=1,VLOOKUP($E662,得点換算表!$C$5:$D$14,2),VLOOKUP($E662,得点換算表!$E$5:$F$14,2)),"")</f>
        <v/>
      </c>
      <c r="AF662" s="142" t="str">
        <f>IF($F662&lt;&gt;"",IF($AD662=1,VLOOKUP($F662,得点換算表!$C$15:$D$24,2),VLOOKUP($F662,得点換算表!$E$15:$F$24,2)),"")</f>
        <v/>
      </c>
      <c r="AG662" s="142" t="str">
        <f>IF($G662&lt;&gt;"",IF($AD662=1,VLOOKUP($G662,得点換算表!$C$25:$D$34,2),VLOOKUP($G662,得点換算表!$E$25:$F$34,2)),"")</f>
        <v/>
      </c>
      <c r="AH662" s="142" t="str">
        <f>IF($H662&lt;&gt;"",IF($AD662=1,VLOOKUP($H662,得点換算表!$C$35:$D$44,2),VLOOKUP($H662,得点換算表!$E$35:$F$44,2)),"")</f>
        <v/>
      </c>
      <c r="AI662" s="142" t="str">
        <f>IF($I662&lt;&gt;"",IF($AD662=1,VLOOKUP($I662,得点換算表!$C$45:$D$55,2),VLOOKUP($I662,得点換算表!$E$45:$F$55,2)),"")</f>
        <v/>
      </c>
      <c r="AJ662" s="142" t="str">
        <f>IF($J662&lt;&gt;"",IF($AD662=1,VLOOKUP($J662,得点換算表!$C$56:$D$65,2),VLOOKUP($J662,得点換算表!$E$56:$F$65,2)),"")</f>
        <v/>
      </c>
      <c r="AK662" s="142" t="str">
        <f>IF($K662&lt;&gt;"",IF($AD662=1,VLOOKUP($K662,得点換算表!$C$66:$D$76,2),VLOOKUP($K662,得点換算表!$E$66:$F$76,2)),"")</f>
        <v/>
      </c>
      <c r="AL662" s="142" t="str">
        <f>IF($L662&lt;&gt;"",IF($AD662=1,VLOOKUP($L662,得点換算表!$C$77:$D$86,2),VLOOKUP($L662,得点換算表!$E$77:$F$86,2)),"")</f>
        <v/>
      </c>
      <c r="AM662" s="142" t="str">
        <f>IF($M662&lt;&gt;"",IF($AD662=1,VLOOKUP($M662,得点換算表!$C$87:$D$96,2),VLOOKUP($M662,得点換算表!$E$87:$F$96,2)),"")</f>
        <v/>
      </c>
      <c r="AN662" s="142" t="str">
        <f t="shared" si="40"/>
        <v/>
      </c>
      <c r="AO662" s="143" t="str">
        <f>IF(AND($AN662&lt;&gt;"",$AN662&gt;=8),VLOOKUP($AN662,得点換算表!$I$10:$J$14,2),"")</f>
        <v/>
      </c>
      <c r="AP662" s="105"/>
    </row>
    <row r="663" spans="1:42" x14ac:dyDescent="0.15">
      <c r="A663" s="11"/>
      <c r="B663" s="12"/>
      <c r="C663" s="13"/>
      <c r="D663" s="13"/>
      <c r="E663" s="14"/>
      <c r="F663" s="14"/>
      <c r="G663" s="14"/>
      <c r="H663" s="14"/>
      <c r="I663" s="15"/>
      <c r="J663" s="14"/>
      <c r="K663" s="13"/>
      <c r="L663" s="14"/>
      <c r="M663" s="14"/>
      <c r="N663" s="14"/>
      <c r="O663" s="14"/>
      <c r="P663" s="198"/>
      <c r="Q663" s="198"/>
      <c r="R663" s="198"/>
      <c r="S663" s="198"/>
      <c r="T663" s="198"/>
      <c r="U663" s="198"/>
      <c r="V663" s="198"/>
      <c r="W663" s="202">
        <f t="shared" si="41"/>
        <v>0</v>
      </c>
      <c r="X663" s="14"/>
      <c r="Y663" s="14"/>
      <c r="Z663" s="108"/>
      <c r="AA663" s="114"/>
      <c r="AB663" s="129"/>
      <c r="AC663" s="128"/>
      <c r="AD663" s="142" t="str">
        <f t="shared" si="42"/>
        <v/>
      </c>
      <c r="AE663" s="142" t="str">
        <f>IF($E663&lt;&gt;"",IF($AD663=1,VLOOKUP($E663,得点換算表!$C$5:$D$14,2),VLOOKUP($E663,得点換算表!$E$5:$F$14,2)),"")</f>
        <v/>
      </c>
      <c r="AF663" s="142" t="str">
        <f>IF($F663&lt;&gt;"",IF($AD663=1,VLOOKUP($F663,得点換算表!$C$15:$D$24,2),VLOOKUP($F663,得点換算表!$E$15:$F$24,2)),"")</f>
        <v/>
      </c>
      <c r="AG663" s="142" t="str">
        <f>IF($G663&lt;&gt;"",IF($AD663=1,VLOOKUP($G663,得点換算表!$C$25:$D$34,2),VLOOKUP($G663,得点換算表!$E$25:$F$34,2)),"")</f>
        <v/>
      </c>
      <c r="AH663" s="142" t="str">
        <f>IF($H663&lt;&gt;"",IF($AD663=1,VLOOKUP($H663,得点換算表!$C$35:$D$44,2),VLOOKUP($H663,得点換算表!$E$35:$F$44,2)),"")</f>
        <v/>
      </c>
      <c r="AI663" s="142" t="str">
        <f>IF($I663&lt;&gt;"",IF($AD663=1,VLOOKUP($I663,得点換算表!$C$45:$D$55,2),VLOOKUP($I663,得点換算表!$E$45:$F$55,2)),"")</f>
        <v/>
      </c>
      <c r="AJ663" s="142" t="str">
        <f>IF($J663&lt;&gt;"",IF($AD663=1,VLOOKUP($J663,得点換算表!$C$56:$D$65,2),VLOOKUP($J663,得点換算表!$E$56:$F$65,2)),"")</f>
        <v/>
      </c>
      <c r="AK663" s="142" t="str">
        <f>IF($K663&lt;&gt;"",IF($AD663=1,VLOOKUP($K663,得点換算表!$C$66:$D$76,2),VLOOKUP($K663,得点換算表!$E$66:$F$76,2)),"")</f>
        <v/>
      </c>
      <c r="AL663" s="142" t="str">
        <f>IF($L663&lt;&gt;"",IF($AD663=1,VLOOKUP($L663,得点換算表!$C$77:$D$86,2),VLOOKUP($L663,得点換算表!$E$77:$F$86,2)),"")</f>
        <v/>
      </c>
      <c r="AM663" s="142" t="str">
        <f>IF($M663&lt;&gt;"",IF($AD663=1,VLOOKUP($M663,得点換算表!$C$87:$D$96,2),VLOOKUP($M663,得点換算表!$E$87:$F$96,2)),"")</f>
        <v/>
      </c>
      <c r="AN663" s="142" t="str">
        <f t="shared" si="40"/>
        <v/>
      </c>
      <c r="AO663" s="143" t="str">
        <f>IF(AND($AN663&lt;&gt;"",$AN663&gt;=8),VLOOKUP($AN663,得点換算表!$I$10:$J$14,2),"")</f>
        <v/>
      </c>
      <c r="AP663" s="105"/>
    </row>
    <row r="664" spans="1:42" x14ac:dyDescent="0.15">
      <c r="A664" s="11"/>
      <c r="B664" s="12"/>
      <c r="C664" s="13"/>
      <c r="D664" s="13"/>
      <c r="E664" s="14"/>
      <c r="F664" s="14"/>
      <c r="G664" s="14"/>
      <c r="H664" s="14"/>
      <c r="I664" s="15"/>
      <c r="J664" s="14"/>
      <c r="K664" s="13"/>
      <c r="L664" s="14"/>
      <c r="M664" s="14"/>
      <c r="N664" s="14"/>
      <c r="O664" s="14"/>
      <c r="P664" s="198"/>
      <c r="Q664" s="198"/>
      <c r="R664" s="198"/>
      <c r="S664" s="198"/>
      <c r="T664" s="198"/>
      <c r="U664" s="198"/>
      <c r="V664" s="198"/>
      <c r="W664" s="202">
        <f t="shared" si="41"/>
        <v>0</v>
      </c>
      <c r="X664" s="14"/>
      <c r="Y664" s="14"/>
      <c r="Z664" s="108"/>
      <c r="AA664" s="114"/>
      <c r="AB664" s="129"/>
      <c r="AC664" s="128"/>
      <c r="AD664" s="142" t="str">
        <f t="shared" si="42"/>
        <v/>
      </c>
      <c r="AE664" s="142" t="str">
        <f>IF($E664&lt;&gt;"",IF($AD664=1,VLOOKUP($E664,得点換算表!$C$5:$D$14,2),VLOOKUP($E664,得点換算表!$E$5:$F$14,2)),"")</f>
        <v/>
      </c>
      <c r="AF664" s="142" t="str">
        <f>IF($F664&lt;&gt;"",IF($AD664=1,VLOOKUP($F664,得点換算表!$C$15:$D$24,2),VLOOKUP($F664,得点換算表!$E$15:$F$24,2)),"")</f>
        <v/>
      </c>
      <c r="AG664" s="142" t="str">
        <f>IF($G664&lt;&gt;"",IF($AD664=1,VLOOKUP($G664,得点換算表!$C$25:$D$34,2),VLOOKUP($G664,得点換算表!$E$25:$F$34,2)),"")</f>
        <v/>
      </c>
      <c r="AH664" s="142" t="str">
        <f>IF($H664&lt;&gt;"",IF($AD664=1,VLOOKUP($H664,得点換算表!$C$35:$D$44,2),VLOOKUP($H664,得点換算表!$E$35:$F$44,2)),"")</f>
        <v/>
      </c>
      <c r="AI664" s="142" t="str">
        <f>IF($I664&lt;&gt;"",IF($AD664=1,VLOOKUP($I664,得点換算表!$C$45:$D$55,2),VLOOKUP($I664,得点換算表!$E$45:$F$55,2)),"")</f>
        <v/>
      </c>
      <c r="AJ664" s="142" t="str">
        <f>IF($J664&lt;&gt;"",IF($AD664=1,VLOOKUP($J664,得点換算表!$C$56:$D$65,2),VLOOKUP($J664,得点換算表!$E$56:$F$65,2)),"")</f>
        <v/>
      </c>
      <c r="AK664" s="142" t="str">
        <f>IF($K664&lt;&gt;"",IF($AD664=1,VLOOKUP($K664,得点換算表!$C$66:$D$76,2),VLOOKUP($K664,得点換算表!$E$66:$F$76,2)),"")</f>
        <v/>
      </c>
      <c r="AL664" s="142" t="str">
        <f>IF($L664&lt;&gt;"",IF($AD664=1,VLOOKUP($L664,得点換算表!$C$77:$D$86,2),VLOOKUP($L664,得点換算表!$E$77:$F$86,2)),"")</f>
        <v/>
      </c>
      <c r="AM664" s="142" t="str">
        <f>IF($M664&lt;&gt;"",IF($AD664=1,VLOOKUP($M664,得点換算表!$C$87:$D$96,2),VLOOKUP($M664,得点換算表!$E$87:$F$96,2)),"")</f>
        <v/>
      </c>
      <c r="AN664" s="142" t="str">
        <f t="shared" si="40"/>
        <v/>
      </c>
      <c r="AO664" s="143" t="str">
        <f>IF(AND($AN664&lt;&gt;"",$AN664&gt;=8),VLOOKUP($AN664,得点換算表!$I$10:$J$14,2),"")</f>
        <v/>
      </c>
      <c r="AP664" s="105"/>
    </row>
    <row r="665" spans="1:42" x14ac:dyDescent="0.15">
      <c r="A665" s="11"/>
      <c r="B665" s="12"/>
      <c r="C665" s="13"/>
      <c r="D665" s="13"/>
      <c r="E665" s="14"/>
      <c r="F665" s="14"/>
      <c r="G665" s="14"/>
      <c r="H665" s="14"/>
      <c r="I665" s="15"/>
      <c r="J665" s="14"/>
      <c r="K665" s="13"/>
      <c r="L665" s="14"/>
      <c r="M665" s="14"/>
      <c r="N665" s="14"/>
      <c r="O665" s="14"/>
      <c r="P665" s="198"/>
      <c r="Q665" s="198"/>
      <c r="R665" s="198"/>
      <c r="S665" s="198"/>
      <c r="T665" s="198"/>
      <c r="U665" s="198"/>
      <c r="V665" s="198"/>
      <c r="W665" s="202">
        <f t="shared" si="41"/>
        <v>0</v>
      </c>
      <c r="X665" s="14"/>
      <c r="Y665" s="14"/>
      <c r="Z665" s="108"/>
      <c r="AA665" s="114"/>
      <c r="AB665" s="129"/>
      <c r="AC665" s="128"/>
      <c r="AD665" s="142" t="str">
        <f t="shared" si="42"/>
        <v/>
      </c>
      <c r="AE665" s="142" t="str">
        <f>IF($E665&lt;&gt;"",IF($AD665=1,VLOOKUP($E665,得点換算表!$C$5:$D$14,2),VLOOKUP($E665,得点換算表!$E$5:$F$14,2)),"")</f>
        <v/>
      </c>
      <c r="AF665" s="142" t="str">
        <f>IF($F665&lt;&gt;"",IF($AD665=1,VLOOKUP($F665,得点換算表!$C$15:$D$24,2),VLOOKUP($F665,得点換算表!$E$15:$F$24,2)),"")</f>
        <v/>
      </c>
      <c r="AG665" s="142" t="str">
        <f>IF($G665&lt;&gt;"",IF($AD665=1,VLOOKUP($G665,得点換算表!$C$25:$D$34,2),VLOOKUP($G665,得点換算表!$E$25:$F$34,2)),"")</f>
        <v/>
      </c>
      <c r="AH665" s="142" t="str">
        <f>IF($H665&lt;&gt;"",IF($AD665=1,VLOOKUP($H665,得点換算表!$C$35:$D$44,2),VLOOKUP($H665,得点換算表!$E$35:$F$44,2)),"")</f>
        <v/>
      </c>
      <c r="AI665" s="142" t="str">
        <f>IF($I665&lt;&gt;"",IF($AD665=1,VLOOKUP($I665,得点換算表!$C$45:$D$55,2),VLOOKUP($I665,得点換算表!$E$45:$F$55,2)),"")</f>
        <v/>
      </c>
      <c r="AJ665" s="142" t="str">
        <f>IF($J665&lt;&gt;"",IF($AD665=1,VLOOKUP($J665,得点換算表!$C$56:$D$65,2),VLOOKUP($J665,得点換算表!$E$56:$F$65,2)),"")</f>
        <v/>
      </c>
      <c r="AK665" s="142" t="str">
        <f>IF($K665&lt;&gt;"",IF($AD665=1,VLOOKUP($K665,得点換算表!$C$66:$D$76,2),VLOOKUP($K665,得点換算表!$E$66:$F$76,2)),"")</f>
        <v/>
      </c>
      <c r="AL665" s="142" t="str">
        <f>IF($L665&lt;&gt;"",IF($AD665=1,VLOOKUP($L665,得点換算表!$C$77:$D$86,2),VLOOKUP($L665,得点換算表!$E$77:$F$86,2)),"")</f>
        <v/>
      </c>
      <c r="AM665" s="142" t="str">
        <f>IF($M665&lt;&gt;"",IF($AD665=1,VLOOKUP($M665,得点換算表!$C$87:$D$96,2),VLOOKUP($M665,得点換算表!$E$87:$F$96,2)),"")</f>
        <v/>
      </c>
      <c r="AN665" s="142" t="str">
        <f t="shared" si="40"/>
        <v/>
      </c>
      <c r="AO665" s="143" t="str">
        <f>IF(AND($AN665&lt;&gt;"",$AN665&gt;=8),VLOOKUP($AN665,得点換算表!$I$10:$J$14,2),"")</f>
        <v/>
      </c>
      <c r="AP665" s="105"/>
    </row>
    <row r="666" spans="1:42" x14ac:dyDescent="0.15">
      <c r="A666" s="11"/>
      <c r="B666" s="12"/>
      <c r="C666" s="13"/>
      <c r="D666" s="13"/>
      <c r="E666" s="14"/>
      <c r="F666" s="14"/>
      <c r="G666" s="14"/>
      <c r="H666" s="14"/>
      <c r="I666" s="15"/>
      <c r="J666" s="14"/>
      <c r="K666" s="13"/>
      <c r="L666" s="14"/>
      <c r="M666" s="14"/>
      <c r="N666" s="14"/>
      <c r="O666" s="14"/>
      <c r="P666" s="198"/>
      <c r="Q666" s="198"/>
      <c r="R666" s="198"/>
      <c r="S666" s="198"/>
      <c r="T666" s="198"/>
      <c r="U666" s="198"/>
      <c r="V666" s="198"/>
      <c r="W666" s="202">
        <f t="shared" si="41"/>
        <v>0</v>
      </c>
      <c r="X666" s="14"/>
      <c r="Y666" s="14"/>
      <c r="Z666" s="108"/>
      <c r="AA666" s="114"/>
      <c r="AB666" s="129"/>
      <c r="AC666" s="128"/>
      <c r="AD666" s="142" t="str">
        <f t="shared" si="42"/>
        <v/>
      </c>
      <c r="AE666" s="142" t="str">
        <f>IF($E666&lt;&gt;"",IF($AD666=1,VLOOKUP($E666,得点換算表!$C$5:$D$14,2),VLOOKUP($E666,得点換算表!$E$5:$F$14,2)),"")</f>
        <v/>
      </c>
      <c r="AF666" s="142" t="str">
        <f>IF($F666&lt;&gt;"",IF($AD666=1,VLOOKUP($F666,得点換算表!$C$15:$D$24,2),VLOOKUP($F666,得点換算表!$E$15:$F$24,2)),"")</f>
        <v/>
      </c>
      <c r="AG666" s="142" t="str">
        <f>IF($G666&lt;&gt;"",IF($AD666=1,VLOOKUP($G666,得点換算表!$C$25:$D$34,2),VLOOKUP($G666,得点換算表!$E$25:$F$34,2)),"")</f>
        <v/>
      </c>
      <c r="AH666" s="142" t="str">
        <f>IF($H666&lt;&gt;"",IF($AD666=1,VLOOKUP($H666,得点換算表!$C$35:$D$44,2),VLOOKUP($H666,得点換算表!$E$35:$F$44,2)),"")</f>
        <v/>
      </c>
      <c r="AI666" s="142" t="str">
        <f>IF($I666&lt;&gt;"",IF($AD666=1,VLOOKUP($I666,得点換算表!$C$45:$D$55,2),VLOOKUP($I666,得点換算表!$E$45:$F$55,2)),"")</f>
        <v/>
      </c>
      <c r="AJ666" s="142" t="str">
        <f>IF($J666&lt;&gt;"",IF($AD666=1,VLOOKUP($J666,得点換算表!$C$56:$D$65,2),VLOOKUP($J666,得点換算表!$E$56:$F$65,2)),"")</f>
        <v/>
      </c>
      <c r="AK666" s="142" t="str">
        <f>IF($K666&lt;&gt;"",IF($AD666=1,VLOOKUP($K666,得点換算表!$C$66:$D$76,2),VLOOKUP($K666,得点換算表!$E$66:$F$76,2)),"")</f>
        <v/>
      </c>
      <c r="AL666" s="142" t="str">
        <f>IF($L666&lt;&gt;"",IF($AD666=1,VLOOKUP($L666,得点換算表!$C$77:$D$86,2),VLOOKUP($L666,得点換算表!$E$77:$F$86,2)),"")</f>
        <v/>
      </c>
      <c r="AM666" s="142" t="str">
        <f>IF($M666&lt;&gt;"",IF($AD666=1,VLOOKUP($M666,得点換算表!$C$87:$D$96,2),VLOOKUP($M666,得点換算表!$E$87:$F$96,2)),"")</f>
        <v/>
      </c>
      <c r="AN666" s="142" t="str">
        <f t="shared" si="40"/>
        <v/>
      </c>
      <c r="AO666" s="143" t="str">
        <f>IF(AND($AN666&lt;&gt;"",$AN666&gt;=8),VLOOKUP($AN666,得点換算表!$I$10:$J$14,2),"")</f>
        <v/>
      </c>
      <c r="AP666" s="105"/>
    </row>
    <row r="667" spans="1:42" x14ac:dyDescent="0.15">
      <c r="A667" s="11"/>
      <c r="B667" s="12"/>
      <c r="C667" s="13"/>
      <c r="D667" s="13"/>
      <c r="E667" s="14"/>
      <c r="F667" s="14"/>
      <c r="G667" s="14"/>
      <c r="H667" s="14"/>
      <c r="I667" s="15"/>
      <c r="J667" s="14"/>
      <c r="K667" s="13"/>
      <c r="L667" s="14"/>
      <c r="M667" s="14"/>
      <c r="N667" s="14"/>
      <c r="O667" s="14"/>
      <c r="P667" s="198"/>
      <c r="Q667" s="198"/>
      <c r="R667" s="198"/>
      <c r="S667" s="198"/>
      <c r="T667" s="198"/>
      <c r="U667" s="198"/>
      <c r="V667" s="198"/>
      <c r="W667" s="202">
        <f t="shared" si="41"/>
        <v>0</v>
      </c>
      <c r="X667" s="14"/>
      <c r="Y667" s="14"/>
      <c r="Z667" s="108"/>
      <c r="AA667" s="114"/>
      <c r="AB667" s="129"/>
      <c r="AC667" s="128"/>
      <c r="AD667" s="142" t="str">
        <f t="shared" si="42"/>
        <v/>
      </c>
      <c r="AE667" s="142" t="str">
        <f>IF($E667&lt;&gt;"",IF($AD667=1,VLOOKUP($E667,得点換算表!$C$5:$D$14,2),VLOOKUP($E667,得点換算表!$E$5:$F$14,2)),"")</f>
        <v/>
      </c>
      <c r="AF667" s="142" t="str">
        <f>IF($F667&lt;&gt;"",IF($AD667=1,VLOOKUP($F667,得点換算表!$C$15:$D$24,2),VLOOKUP($F667,得点換算表!$E$15:$F$24,2)),"")</f>
        <v/>
      </c>
      <c r="AG667" s="142" t="str">
        <f>IF($G667&lt;&gt;"",IF($AD667=1,VLOOKUP($G667,得点換算表!$C$25:$D$34,2),VLOOKUP($G667,得点換算表!$E$25:$F$34,2)),"")</f>
        <v/>
      </c>
      <c r="AH667" s="142" t="str">
        <f>IF($H667&lt;&gt;"",IF($AD667=1,VLOOKUP($H667,得点換算表!$C$35:$D$44,2),VLOOKUP($H667,得点換算表!$E$35:$F$44,2)),"")</f>
        <v/>
      </c>
      <c r="AI667" s="142" t="str">
        <f>IF($I667&lt;&gt;"",IF($AD667=1,VLOOKUP($I667,得点換算表!$C$45:$D$55,2),VLOOKUP($I667,得点換算表!$E$45:$F$55,2)),"")</f>
        <v/>
      </c>
      <c r="AJ667" s="142" t="str">
        <f>IF($J667&lt;&gt;"",IF($AD667=1,VLOOKUP($J667,得点換算表!$C$56:$D$65,2),VLOOKUP($J667,得点換算表!$E$56:$F$65,2)),"")</f>
        <v/>
      </c>
      <c r="AK667" s="142" t="str">
        <f>IF($K667&lt;&gt;"",IF($AD667=1,VLOOKUP($K667,得点換算表!$C$66:$D$76,2),VLOOKUP($K667,得点換算表!$E$66:$F$76,2)),"")</f>
        <v/>
      </c>
      <c r="AL667" s="142" t="str">
        <f>IF($L667&lt;&gt;"",IF($AD667=1,VLOOKUP($L667,得点換算表!$C$77:$D$86,2),VLOOKUP($L667,得点換算表!$E$77:$F$86,2)),"")</f>
        <v/>
      </c>
      <c r="AM667" s="142" t="str">
        <f>IF($M667&lt;&gt;"",IF($AD667=1,VLOOKUP($M667,得点換算表!$C$87:$D$96,2),VLOOKUP($M667,得点換算表!$E$87:$F$96,2)),"")</f>
        <v/>
      </c>
      <c r="AN667" s="142" t="str">
        <f t="shared" si="40"/>
        <v/>
      </c>
      <c r="AO667" s="143" t="str">
        <f>IF(AND($AN667&lt;&gt;"",$AN667&gt;=8),VLOOKUP($AN667,得点換算表!$I$10:$J$14,2),"")</f>
        <v/>
      </c>
      <c r="AP667" s="105"/>
    </row>
    <row r="668" spans="1:42" x14ac:dyDescent="0.15">
      <c r="A668" s="11"/>
      <c r="B668" s="12"/>
      <c r="C668" s="13"/>
      <c r="D668" s="13"/>
      <c r="E668" s="14"/>
      <c r="F668" s="14"/>
      <c r="G668" s="14"/>
      <c r="H668" s="14"/>
      <c r="I668" s="15"/>
      <c r="J668" s="14"/>
      <c r="K668" s="13"/>
      <c r="L668" s="14"/>
      <c r="M668" s="14"/>
      <c r="N668" s="14"/>
      <c r="O668" s="14"/>
      <c r="P668" s="198"/>
      <c r="Q668" s="198"/>
      <c r="R668" s="198"/>
      <c r="S668" s="198"/>
      <c r="T668" s="198"/>
      <c r="U668" s="198"/>
      <c r="V668" s="198"/>
      <c r="W668" s="202">
        <f t="shared" si="41"/>
        <v>0</v>
      </c>
      <c r="X668" s="14"/>
      <c r="Y668" s="14"/>
      <c r="Z668" s="108"/>
      <c r="AA668" s="114"/>
      <c r="AB668" s="129"/>
      <c r="AC668" s="128"/>
      <c r="AD668" s="142" t="str">
        <f t="shared" si="42"/>
        <v/>
      </c>
      <c r="AE668" s="142" t="str">
        <f>IF($E668&lt;&gt;"",IF($AD668=1,VLOOKUP($E668,得点換算表!$C$5:$D$14,2),VLOOKUP($E668,得点換算表!$E$5:$F$14,2)),"")</f>
        <v/>
      </c>
      <c r="AF668" s="142" t="str">
        <f>IF($F668&lt;&gt;"",IF($AD668=1,VLOOKUP($F668,得点換算表!$C$15:$D$24,2),VLOOKUP($F668,得点換算表!$E$15:$F$24,2)),"")</f>
        <v/>
      </c>
      <c r="AG668" s="142" t="str">
        <f>IF($G668&lt;&gt;"",IF($AD668=1,VLOOKUP($G668,得点換算表!$C$25:$D$34,2),VLOOKUP($G668,得点換算表!$E$25:$F$34,2)),"")</f>
        <v/>
      </c>
      <c r="AH668" s="142" t="str">
        <f>IF($H668&lt;&gt;"",IF($AD668=1,VLOOKUP($H668,得点換算表!$C$35:$D$44,2),VLOOKUP($H668,得点換算表!$E$35:$F$44,2)),"")</f>
        <v/>
      </c>
      <c r="AI668" s="142" t="str">
        <f>IF($I668&lt;&gt;"",IF($AD668=1,VLOOKUP($I668,得点換算表!$C$45:$D$55,2),VLOOKUP($I668,得点換算表!$E$45:$F$55,2)),"")</f>
        <v/>
      </c>
      <c r="AJ668" s="142" t="str">
        <f>IF($J668&lt;&gt;"",IF($AD668=1,VLOOKUP($J668,得点換算表!$C$56:$D$65,2),VLOOKUP($J668,得点換算表!$E$56:$F$65,2)),"")</f>
        <v/>
      </c>
      <c r="AK668" s="142" t="str">
        <f>IF($K668&lt;&gt;"",IF($AD668=1,VLOOKUP($K668,得点換算表!$C$66:$D$76,2),VLOOKUP($K668,得点換算表!$E$66:$F$76,2)),"")</f>
        <v/>
      </c>
      <c r="AL668" s="142" t="str">
        <f>IF($L668&lt;&gt;"",IF($AD668=1,VLOOKUP($L668,得点換算表!$C$77:$D$86,2),VLOOKUP($L668,得点換算表!$E$77:$F$86,2)),"")</f>
        <v/>
      </c>
      <c r="AM668" s="142" t="str">
        <f>IF($M668&lt;&gt;"",IF($AD668=1,VLOOKUP($M668,得点換算表!$C$87:$D$96,2),VLOOKUP($M668,得点換算表!$E$87:$F$96,2)),"")</f>
        <v/>
      </c>
      <c r="AN668" s="142" t="str">
        <f t="shared" si="40"/>
        <v/>
      </c>
      <c r="AO668" s="143" t="str">
        <f>IF(AND($AN668&lt;&gt;"",$AN668&gt;=8),VLOOKUP($AN668,得点換算表!$I$10:$J$14,2),"")</f>
        <v/>
      </c>
      <c r="AP668" s="105"/>
    </row>
    <row r="669" spans="1:42" x14ac:dyDescent="0.15">
      <c r="A669" s="11"/>
      <c r="B669" s="12"/>
      <c r="C669" s="13"/>
      <c r="D669" s="13"/>
      <c r="E669" s="14"/>
      <c r="F669" s="14"/>
      <c r="G669" s="14"/>
      <c r="H669" s="14"/>
      <c r="I669" s="15"/>
      <c r="J669" s="14"/>
      <c r="K669" s="13"/>
      <c r="L669" s="14"/>
      <c r="M669" s="14"/>
      <c r="N669" s="14"/>
      <c r="O669" s="14"/>
      <c r="P669" s="198"/>
      <c r="Q669" s="198"/>
      <c r="R669" s="198"/>
      <c r="S669" s="198"/>
      <c r="T669" s="198"/>
      <c r="U669" s="198"/>
      <c r="V669" s="198"/>
      <c r="W669" s="202">
        <f t="shared" si="41"/>
        <v>0</v>
      </c>
      <c r="X669" s="14"/>
      <c r="Y669" s="14"/>
      <c r="Z669" s="108"/>
      <c r="AA669" s="114"/>
      <c r="AB669" s="129"/>
      <c r="AC669" s="128"/>
      <c r="AD669" s="142" t="str">
        <f t="shared" si="42"/>
        <v/>
      </c>
      <c r="AE669" s="142" t="str">
        <f>IF($E669&lt;&gt;"",IF($AD669=1,VLOOKUP($E669,得点換算表!$C$5:$D$14,2),VLOOKUP($E669,得点換算表!$E$5:$F$14,2)),"")</f>
        <v/>
      </c>
      <c r="AF669" s="142" t="str">
        <f>IF($F669&lt;&gt;"",IF($AD669=1,VLOOKUP($F669,得点換算表!$C$15:$D$24,2),VLOOKUP($F669,得点換算表!$E$15:$F$24,2)),"")</f>
        <v/>
      </c>
      <c r="AG669" s="142" t="str">
        <f>IF($G669&lt;&gt;"",IF($AD669=1,VLOOKUP($G669,得点換算表!$C$25:$D$34,2),VLOOKUP($G669,得点換算表!$E$25:$F$34,2)),"")</f>
        <v/>
      </c>
      <c r="AH669" s="142" t="str">
        <f>IF($H669&lt;&gt;"",IF($AD669=1,VLOOKUP($H669,得点換算表!$C$35:$D$44,2),VLOOKUP($H669,得点換算表!$E$35:$F$44,2)),"")</f>
        <v/>
      </c>
      <c r="AI669" s="142" t="str">
        <f>IF($I669&lt;&gt;"",IF($AD669=1,VLOOKUP($I669,得点換算表!$C$45:$D$55,2),VLOOKUP($I669,得点換算表!$E$45:$F$55,2)),"")</f>
        <v/>
      </c>
      <c r="AJ669" s="142" t="str">
        <f>IF($J669&lt;&gt;"",IF($AD669=1,VLOOKUP($J669,得点換算表!$C$56:$D$65,2),VLOOKUP($J669,得点換算表!$E$56:$F$65,2)),"")</f>
        <v/>
      </c>
      <c r="AK669" s="142" t="str">
        <f>IF($K669&lt;&gt;"",IF($AD669=1,VLOOKUP($K669,得点換算表!$C$66:$D$76,2),VLOOKUP($K669,得点換算表!$E$66:$F$76,2)),"")</f>
        <v/>
      </c>
      <c r="AL669" s="142" t="str">
        <f>IF($L669&lt;&gt;"",IF($AD669=1,VLOOKUP($L669,得点換算表!$C$77:$D$86,2),VLOOKUP($L669,得点換算表!$E$77:$F$86,2)),"")</f>
        <v/>
      </c>
      <c r="AM669" s="142" t="str">
        <f>IF($M669&lt;&gt;"",IF($AD669=1,VLOOKUP($M669,得点換算表!$C$87:$D$96,2),VLOOKUP($M669,得点換算表!$E$87:$F$96,2)),"")</f>
        <v/>
      </c>
      <c r="AN669" s="142" t="str">
        <f t="shared" si="40"/>
        <v/>
      </c>
      <c r="AO669" s="143" t="str">
        <f>IF(AND($AN669&lt;&gt;"",$AN669&gt;=8),VLOOKUP($AN669,得点換算表!$I$10:$J$14,2),"")</f>
        <v/>
      </c>
      <c r="AP669" s="105"/>
    </row>
    <row r="670" spans="1:42" x14ac:dyDescent="0.15">
      <c r="A670" s="11"/>
      <c r="B670" s="12"/>
      <c r="C670" s="13"/>
      <c r="D670" s="13"/>
      <c r="E670" s="14"/>
      <c r="F670" s="14"/>
      <c r="G670" s="14"/>
      <c r="H670" s="14"/>
      <c r="I670" s="15"/>
      <c r="J670" s="14"/>
      <c r="K670" s="13"/>
      <c r="L670" s="14"/>
      <c r="M670" s="14"/>
      <c r="N670" s="14"/>
      <c r="O670" s="14"/>
      <c r="P670" s="198"/>
      <c r="Q670" s="198"/>
      <c r="R670" s="198"/>
      <c r="S670" s="198"/>
      <c r="T670" s="198"/>
      <c r="U670" s="198"/>
      <c r="V670" s="198"/>
      <c r="W670" s="202">
        <f t="shared" si="41"/>
        <v>0</v>
      </c>
      <c r="X670" s="14"/>
      <c r="Y670" s="14"/>
      <c r="Z670" s="108"/>
      <c r="AA670" s="114"/>
      <c r="AB670" s="129"/>
      <c r="AC670" s="128"/>
      <c r="AD670" s="142" t="str">
        <f t="shared" si="42"/>
        <v/>
      </c>
      <c r="AE670" s="142" t="str">
        <f>IF($E670&lt;&gt;"",IF($AD670=1,VLOOKUP($E670,得点換算表!$C$5:$D$14,2),VLOOKUP($E670,得点換算表!$E$5:$F$14,2)),"")</f>
        <v/>
      </c>
      <c r="AF670" s="142" t="str">
        <f>IF($F670&lt;&gt;"",IF($AD670=1,VLOOKUP($F670,得点換算表!$C$15:$D$24,2),VLOOKUP($F670,得点換算表!$E$15:$F$24,2)),"")</f>
        <v/>
      </c>
      <c r="AG670" s="142" t="str">
        <f>IF($G670&lt;&gt;"",IF($AD670=1,VLOOKUP($G670,得点換算表!$C$25:$D$34,2),VLOOKUP($G670,得点換算表!$E$25:$F$34,2)),"")</f>
        <v/>
      </c>
      <c r="AH670" s="142" t="str">
        <f>IF($H670&lt;&gt;"",IF($AD670=1,VLOOKUP($H670,得点換算表!$C$35:$D$44,2),VLOOKUP($H670,得点換算表!$E$35:$F$44,2)),"")</f>
        <v/>
      </c>
      <c r="AI670" s="142" t="str">
        <f>IF($I670&lt;&gt;"",IF($AD670=1,VLOOKUP($I670,得点換算表!$C$45:$D$55,2),VLOOKUP($I670,得点換算表!$E$45:$F$55,2)),"")</f>
        <v/>
      </c>
      <c r="AJ670" s="142" t="str">
        <f>IF($J670&lt;&gt;"",IF($AD670=1,VLOOKUP($J670,得点換算表!$C$56:$D$65,2),VLOOKUP($J670,得点換算表!$E$56:$F$65,2)),"")</f>
        <v/>
      </c>
      <c r="AK670" s="142" t="str">
        <f>IF($K670&lt;&gt;"",IF($AD670=1,VLOOKUP($K670,得点換算表!$C$66:$D$76,2),VLOOKUP($K670,得点換算表!$E$66:$F$76,2)),"")</f>
        <v/>
      </c>
      <c r="AL670" s="142" t="str">
        <f>IF($L670&lt;&gt;"",IF($AD670=1,VLOOKUP($L670,得点換算表!$C$77:$D$86,2),VLOOKUP($L670,得点換算表!$E$77:$F$86,2)),"")</f>
        <v/>
      </c>
      <c r="AM670" s="142" t="str">
        <f>IF($M670&lt;&gt;"",IF($AD670=1,VLOOKUP($M670,得点換算表!$C$87:$D$96,2),VLOOKUP($M670,得点換算表!$E$87:$F$96,2)),"")</f>
        <v/>
      </c>
      <c r="AN670" s="142" t="str">
        <f t="shared" si="40"/>
        <v/>
      </c>
      <c r="AO670" s="143" t="str">
        <f>IF(AND($AN670&lt;&gt;"",$AN670&gt;=8),VLOOKUP($AN670,得点換算表!$I$10:$J$14,2),"")</f>
        <v/>
      </c>
      <c r="AP670" s="105"/>
    </row>
    <row r="671" spans="1:42" x14ac:dyDescent="0.15">
      <c r="A671" s="11"/>
      <c r="B671" s="12"/>
      <c r="C671" s="13"/>
      <c r="D671" s="13"/>
      <c r="E671" s="14"/>
      <c r="F671" s="14"/>
      <c r="G671" s="14"/>
      <c r="H671" s="14"/>
      <c r="I671" s="15"/>
      <c r="J671" s="14"/>
      <c r="K671" s="13"/>
      <c r="L671" s="14"/>
      <c r="M671" s="14"/>
      <c r="N671" s="14"/>
      <c r="O671" s="14"/>
      <c r="P671" s="198"/>
      <c r="Q671" s="198"/>
      <c r="R671" s="198"/>
      <c r="S671" s="198"/>
      <c r="T671" s="198"/>
      <c r="U671" s="198"/>
      <c r="V671" s="198"/>
      <c r="W671" s="202">
        <f t="shared" si="41"/>
        <v>0</v>
      </c>
      <c r="X671" s="14"/>
      <c r="Y671" s="14"/>
      <c r="Z671" s="108"/>
      <c r="AA671" s="114"/>
      <c r="AB671" s="129"/>
      <c r="AC671" s="128"/>
      <c r="AD671" s="142" t="str">
        <f t="shared" si="42"/>
        <v/>
      </c>
      <c r="AE671" s="142" t="str">
        <f>IF($E671&lt;&gt;"",IF($AD671=1,VLOOKUP($E671,得点換算表!$C$5:$D$14,2),VLOOKUP($E671,得点換算表!$E$5:$F$14,2)),"")</f>
        <v/>
      </c>
      <c r="AF671" s="142" t="str">
        <f>IF($F671&lt;&gt;"",IF($AD671=1,VLOOKUP($F671,得点換算表!$C$15:$D$24,2),VLOOKUP($F671,得点換算表!$E$15:$F$24,2)),"")</f>
        <v/>
      </c>
      <c r="AG671" s="142" t="str">
        <f>IF($G671&lt;&gt;"",IF($AD671=1,VLOOKUP($G671,得点換算表!$C$25:$D$34,2),VLOOKUP($G671,得点換算表!$E$25:$F$34,2)),"")</f>
        <v/>
      </c>
      <c r="AH671" s="142" t="str">
        <f>IF($H671&lt;&gt;"",IF($AD671=1,VLOOKUP($H671,得点換算表!$C$35:$D$44,2),VLOOKUP($H671,得点換算表!$E$35:$F$44,2)),"")</f>
        <v/>
      </c>
      <c r="AI671" s="142" t="str">
        <f>IF($I671&lt;&gt;"",IF($AD671=1,VLOOKUP($I671,得点換算表!$C$45:$D$55,2),VLOOKUP($I671,得点換算表!$E$45:$F$55,2)),"")</f>
        <v/>
      </c>
      <c r="AJ671" s="142" t="str">
        <f>IF($J671&lt;&gt;"",IF($AD671=1,VLOOKUP($J671,得点換算表!$C$56:$D$65,2),VLOOKUP($J671,得点換算表!$E$56:$F$65,2)),"")</f>
        <v/>
      </c>
      <c r="AK671" s="142" t="str">
        <f>IF($K671&lt;&gt;"",IF($AD671=1,VLOOKUP($K671,得点換算表!$C$66:$D$76,2),VLOOKUP($K671,得点換算表!$E$66:$F$76,2)),"")</f>
        <v/>
      </c>
      <c r="AL671" s="142" t="str">
        <f>IF($L671&lt;&gt;"",IF($AD671=1,VLOOKUP($L671,得点換算表!$C$77:$D$86,2),VLOOKUP($L671,得点換算表!$E$77:$F$86,2)),"")</f>
        <v/>
      </c>
      <c r="AM671" s="142" t="str">
        <f>IF($M671&lt;&gt;"",IF($AD671=1,VLOOKUP($M671,得点換算表!$C$87:$D$96,2),VLOOKUP($M671,得点換算表!$E$87:$F$96,2)),"")</f>
        <v/>
      </c>
      <c r="AN671" s="142" t="str">
        <f t="shared" si="40"/>
        <v/>
      </c>
      <c r="AO671" s="143" t="str">
        <f>IF(AND($AN671&lt;&gt;"",$AN671&gt;=8),VLOOKUP($AN671,得点換算表!$I$10:$J$14,2),"")</f>
        <v/>
      </c>
      <c r="AP671" s="105"/>
    </row>
    <row r="672" spans="1:42" x14ac:dyDescent="0.15">
      <c r="A672" s="11"/>
      <c r="B672" s="12"/>
      <c r="C672" s="13"/>
      <c r="D672" s="13"/>
      <c r="E672" s="14"/>
      <c r="F672" s="14"/>
      <c r="G672" s="14"/>
      <c r="H672" s="14"/>
      <c r="I672" s="15"/>
      <c r="J672" s="14"/>
      <c r="K672" s="13"/>
      <c r="L672" s="14"/>
      <c r="M672" s="14"/>
      <c r="N672" s="14"/>
      <c r="O672" s="14"/>
      <c r="P672" s="198"/>
      <c r="Q672" s="198"/>
      <c r="R672" s="198"/>
      <c r="S672" s="198"/>
      <c r="T672" s="198"/>
      <c r="U672" s="198"/>
      <c r="V672" s="198"/>
      <c r="W672" s="202">
        <f t="shared" si="41"/>
        <v>0</v>
      </c>
      <c r="X672" s="14"/>
      <c r="Y672" s="14"/>
      <c r="Z672" s="108"/>
      <c r="AA672" s="114"/>
      <c r="AB672" s="129"/>
      <c r="AC672" s="128"/>
      <c r="AD672" s="142" t="str">
        <f t="shared" si="42"/>
        <v/>
      </c>
      <c r="AE672" s="142" t="str">
        <f>IF($E672&lt;&gt;"",IF($AD672=1,VLOOKUP($E672,得点換算表!$C$5:$D$14,2),VLOOKUP($E672,得点換算表!$E$5:$F$14,2)),"")</f>
        <v/>
      </c>
      <c r="AF672" s="142" t="str">
        <f>IF($F672&lt;&gt;"",IF($AD672=1,VLOOKUP($F672,得点換算表!$C$15:$D$24,2),VLOOKUP($F672,得点換算表!$E$15:$F$24,2)),"")</f>
        <v/>
      </c>
      <c r="AG672" s="142" t="str">
        <f>IF($G672&lt;&gt;"",IF($AD672=1,VLOOKUP($G672,得点換算表!$C$25:$D$34,2),VLOOKUP($G672,得点換算表!$E$25:$F$34,2)),"")</f>
        <v/>
      </c>
      <c r="AH672" s="142" t="str">
        <f>IF($H672&lt;&gt;"",IF($AD672=1,VLOOKUP($H672,得点換算表!$C$35:$D$44,2),VLOOKUP($H672,得点換算表!$E$35:$F$44,2)),"")</f>
        <v/>
      </c>
      <c r="AI672" s="142" t="str">
        <f>IF($I672&lt;&gt;"",IF($AD672=1,VLOOKUP($I672,得点換算表!$C$45:$D$55,2),VLOOKUP($I672,得点換算表!$E$45:$F$55,2)),"")</f>
        <v/>
      </c>
      <c r="AJ672" s="142" t="str">
        <f>IF($J672&lt;&gt;"",IF($AD672=1,VLOOKUP($J672,得点換算表!$C$56:$D$65,2),VLOOKUP($J672,得点換算表!$E$56:$F$65,2)),"")</f>
        <v/>
      </c>
      <c r="AK672" s="142" t="str">
        <f>IF($K672&lt;&gt;"",IF($AD672=1,VLOOKUP($K672,得点換算表!$C$66:$D$76,2),VLOOKUP($K672,得点換算表!$E$66:$F$76,2)),"")</f>
        <v/>
      </c>
      <c r="AL672" s="142" t="str">
        <f>IF($L672&lt;&gt;"",IF($AD672=1,VLOOKUP($L672,得点換算表!$C$77:$D$86,2),VLOOKUP($L672,得点換算表!$E$77:$F$86,2)),"")</f>
        <v/>
      </c>
      <c r="AM672" s="142" t="str">
        <f>IF($M672&lt;&gt;"",IF($AD672=1,VLOOKUP($M672,得点換算表!$C$87:$D$96,2),VLOOKUP($M672,得点換算表!$E$87:$F$96,2)),"")</f>
        <v/>
      </c>
      <c r="AN672" s="142" t="str">
        <f t="shared" si="40"/>
        <v/>
      </c>
      <c r="AO672" s="143" t="str">
        <f>IF(AND($AN672&lt;&gt;"",$AN672&gt;=8),VLOOKUP($AN672,得点換算表!$I$10:$J$14,2),"")</f>
        <v/>
      </c>
      <c r="AP672" s="105"/>
    </row>
    <row r="673" spans="1:42" x14ac:dyDescent="0.15">
      <c r="A673" s="11"/>
      <c r="B673" s="12"/>
      <c r="C673" s="13"/>
      <c r="D673" s="13"/>
      <c r="E673" s="14"/>
      <c r="F673" s="14"/>
      <c r="G673" s="14"/>
      <c r="H673" s="14"/>
      <c r="I673" s="15"/>
      <c r="J673" s="14"/>
      <c r="K673" s="13"/>
      <c r="L673" s="14"/>
      <c r="M673" s="14"/>
      <c r="N673" s="14"/>
      <c r="O673" s="14"/>
      <c r="P673" s="198"/>
      <c r="Q673" s="198"/>
      <c r="R673" s="198"/>
      <c r="S673" s="198"/>
      <c r="T673" s="198"/>
      <c r="U673" s="198"/>
      <c r="V673" s="198"/>
      <c r="W673" s="202">
        <f t="shared" si="41"/>
        <v>0</v>
      </c>
      <c r="X673" s="14"/>
      <c r="Y673" s="14"/>
      <c r="Z673" s="108"/>
      <c r="AA673" s="114"/>
      <c r="AB673" s="129"/>
      <c r="AC673" s="128"/>
      <c r="AD673" s="142" t="str">
        <f t="shared" si="42"/>
        <v/>
      </c>
      <c r="AE673" s="142" t="str">
        <f>IF($E673&lt;&gt;"",IF($AD673=1,VLOOKUP($E673,得点換算表!$C$5:$D$14,2),VLOOKUP($E673,得点換算表!$E$5:$F$14,2)),"")</f>
        <v/>
      </c>
      <c r="AF673" s="142" t="str">
        <f>IF($F673&lt;&gt;"",IF($AD673=1,VLOOKUP($F673,得点換算表!$C$15:$D$24,2),VLOOKUP($F673,得点換算表!$E$15:$F$24,2)),"")</f>
        <v/>
      </c>
      <c r="AG673" s="142" t="str">
        <f>IF($G673&lt;&gt;"",IF($AD673=1,VLOOKUP($G673,得点換算表!$C$25:$D$34,2),VLOOKUP($G673,得点換算表!$E$25:$F$34,2)),"")</f>
        <v/>
      </c>
      <c r="AH673" s="142" t="str">
        <f>IF($H673&lt;&gt;"",IF($AD673=1,VLOOKUP($H673,得点換算表!$C$35:$D$44,2),VLOOKUP($H673,得点換算表!$E$35:$F$44,2)),"")</f>
        <v/>
      </c>
      <c r="AI673" s="142" t="str">
        <f>IF($I673&lt;&gt;"",IF($AD673=1,VLOOKUP($I673,得点換算表!$C$45:$D$55,2),VLOOKUP($I673,得点換算表!$E$45:$F$55,2)),"")</f>
        <v/>
      </c>
      <c r="AJ673" s="142" t="str">
        <f>IF($J673&lt;&gt;"",IF($AD673=1,VLOOKUP($J673,得点換算表!$C$56:$D$65,2),VLOOKUP($J673,得点換算表!$E$56:$F$65,2)),"")</f>
        <v/>
      </c>
      <c r="AK673" s="142" t="str">
        <f>IF($K673&lt;&gt;"",IF($AD673=1,VLOOKUP($K673,得点換算表!$C$66:$D$76,2),VLOOKUP($K673,得点換算表!$E$66:$F$76,2)),"")</f>
        <v/>
      </c>
      <c r="AL673" s="142" t="str">
        <f>IF($L673&lt;&gt;"",IF($AD673=1,VLOOKUP($L673,得点換算表!$C$77:$D$86,2),VLOOKUP($L673,得点換算表!$E$77:$F$86,2)),"")</f>
        <v/>
      </c>
      <c r="AM673" s="142" t="str">
        <f>IF($M673&lt;&gt;"",IF($AD673=1,VLOOKUP($M673,得点換算表!$C$87:$D$96,2),VLOOKUP($M673,得点換算表!$E$87:$F$96,2)),"")</f>
        <v/>
      </c>
      <c r="AN673" s="142" t="str">
        <f t="shared" si="40"/>
        <v/>
      </c>
      <c r="AO673" s="143" t="str">
        <f>IF(AND($AN673&lt;&gt;"",$AN673&gt;=8),VLOOKUP($AN673,得点換算表!$I$10:$J$14,2),"")</f>
        <v/>
      </c>
      <c r="AP673" s="105"/>
    </row>
    <row r="674" spans="1:42" x14ac:dyDescent="0.15">
      <c r="A674" s="11"/>
      <c r="B674" s="12"/>
      <c r="C674" s="13"/>
      <c r="D674" s="13"/>
      <c r="E674" s="14"/>
      <c r="F674" s="14"/>
      <c r="G674" s="14"/>
      <c r="H674" s="14"/>
      <c r="I674" s="15"/>
      <c r="J674" s="14"/>
      <c r="K674" s="13"/>
      <c r="L674" s="14"/>
      <c r="M674" s="14"/>
      <c r="N674" s="14"/>
      <c r="O674" s="14"/>
      <c r="P674" s="198"/>
      <c r="Q674" s="198"/>
      <c r="R674" s="198"/>
      <c r="S674" s="198"/>
      <c r="T674" s="198"/>
      <c r="U674" s="198"/>
      <c r="V674" s="198"/>
      <c r="W674" s="202">
        <f t="shared" si="41"/>
        <v>0</v>
      </c>
      <c r="X674" s="14"/>
      <c r="Y674" s="14"/>
      <c r="Z674" s="108"/>
      <c r="AA674" s="114"/>
      <c r="AB674" s="129"/>
      <c r="AC674" s="128"/>
      <c r="AD674" s="142" t="str">
        <f t="shared" si="42"/>
        <v/>
      </c>
      <c r="AE674" s="142" t="str">
        <f>IF($E674&lt;&gt;"",IF($AD674=1,VLOOKUP($E674,得点換算表!$C$5:$D$14,2),VLOOKUP($E674,得点換算表!$E$5:$F$14,2)),"")</f>
        <v/>
      </c>
      <c r="AF674" s="142" t="str">
        <f>IF($F674&lt;&gt;"",IF($AD674=1,VLOOKUP($F674,得点換算表!$C$15:$D$24,2),VLOOKUP($F674,得点換算表!$E$15:$F$24,2)),"")</f>
        <v/>
      </c>
      <c r="AG674" s="142" t="str">
        <f>IF($G674&lt;&gt;"",IF($AD674=1,VLOOKUP($G674,得点換算表!$C$25:$D$34,2),VLOOKUP($G674,得点換算表!$E$25:$F$34,2)),"")</f>
        <v/>
      </c>
      <c r="AH674" s="142" t="str">
        <f>IF($H674&lt;&gt;"",IF($AD674=1,VLOOKUP($H674,得点換算表!$C$35:$D$44,2),VLOOKUP($H674,得点換算表!$E$35:$F$44,2)),"")</f>
        <v/>
      </c>
      <c r="AI674" s="142" t="str">
        <f>IF($I674&lt;&gt;"",IF($AD674=1,VLOOKUP($I674,得点換算表!$C$45:$D$55,2),VLOOKUP($I674,得点換算表!$E$45:$F$55,2)),"")</f>
        <v/>
      </c>
      <c r="AJ674" s="142" t="str">
        <f>IF($J674&lt;&gt;"",IF($AD674=1,VLOOKUP($J674,得点換算表!$C$56:$D$65,2),VLOOKUP($J674,得点換算表!$E$56:$F$65,2)),"")</f>
        <v/>
      </c>
      <c r="AK674" s="142" t="str">
        <f>IF($K674&lt;&gt;"",IF($AD674=1,VLOOKUP($K674,得点換算表!$C$66:$D$76,2),VLOOKUP($K674,得点換算表!$E$66:$F$76,2)),"")</f>
        <v/>
      </c>
      <c r="AL674" s="142" t="str">
        <f>IF($L674&lt;&gt;"",IF($AD674=1,VLOOKUP($L674,得点換算表!$C$77:$D$86,2),VLOOKUP($L674,得点換算表!$E$77:$F$86,2)),"")</f>
        <v/>
      </c>
      <c r="AM674" s="142" t="str">
        <f>IF($M674&lt;&gt;"",IF($AD674=1,VLOOKUP($M674,得点換算表!$C$87:$D$96,2),VLOOKUP($M674,得点換算表!$E$87:$F$96,2)),"")</f>
        <v/>
      </c>
      <c r="AN674" s="142" t="str">
        <f t="shared" si="40"/>
        <v/>
      </c>
      <c r="AO674" s="143" t="str">
        <f>IF(AND($AN674&lt;&gt;"",$AN674&gt;=8),VLOOKUP($AN674,得点換算表!$I$10:$J$14,2),"")</f>
        <v/>
      </c>
      <c r="AP674" s="105"/>
    </row>
    <row r="675" spans="1:42" x14ac:dyDescent="0.15">
      <c r="A675" s="11"/>
      <c r="B675" s="12"/>
      <c r="C675" s="13"/>
      <c r="D675" s="13"/>
      <c r="E675" s="14"/>
      <c r="F675" s="14"/>
      <c r="G675" s="14"/>
      <c r="H675" s="14"/>
      <c r="I675" s="15"/>
      <c r="J675" s="14"/>
      <c r="K675" s="13"/>
      <c r="L675" s="14"/>
      <c r="M675" s="14"/>
      <c r="N675" s="14"/>
      <c r="O675" s="14"/>
      <c r="P675" s="198"/>
      <c r="Q675" s="198"/>
      <c r="R675" s="198"/>
      <c r="S675" s="198"/>
      <c r="T675" s="198"/>
      <c r="U675" s="198"/>
      <c r="V675" s="198"/>
      <c r="W675" s="202">
        <f t="shared" si="41"/>
        <v>0</v>
      </c>
      <c r="X675" s="14"/>
      <c r="Y675" s="14"/>
      <c r="Z675" s="108"/>
      <c r="AA675" s="114"/>
      <c r="AB675" s="129"/>
      <c r="AC675" s="128"/>
      <c r="AD675" s="142" t="str">
        <f t="shared" si="42"/>
        <v/>
      </c>
      <c r="AE675" s="142" t="str">
        <f>IF($E675&lt;&gt;"",IF($AD675=1,VLOOKUP($E675,得点換算表!$C$5:$D$14,2),VLOOKUP($E675,得点換算表!$E$5:$F$14,2)),"")</f>
        <v/>
      </c>
      <c r="AF675" s="142" t="str">
        <f>IF($F675&lt;&gt;"",IF($AD675=1,VLOOKUP($F675,得点換算表!$C$15:$D$24,2),VLOOKUP($F675,得点換算表!$E$15:$F$24,2)),"")</f>
        <v/>
      </c>
      <c r="AG675" s="142" t="str">
        <f>IF($G675&lt;&gt;"",IF($AD675=1,VLOOKUP($G675,得点換算表!$C$25:$D$34,2),VLOOKUP($G675,得点換算表!$E$25:$F$34,2)),"")</f>
        <v/>
      </c>
      <c r="AH675" s="142" t="str">
        <f>IF($H675&lt;&gt;"",IF($AD675=1,VLOOKUP($H675,得点換算表!$C$35:$D$44,2),VLOOKUP($H675,得点換算表!$E$35:$F$44,2)),"")</f>
        <v/>
      </c>
      <c r="AI675" s="142" t="str">
        <f>IF($I675&lt;&gt;"",IF($AD675=1,VLOOKUP($I675,得点換算表!$C$45:$D$55,2),VLOOKUP($I675,得点換算表!$E$45:$F$55,2)),"")</f>
        <v/>
      </c>
      <c r="AJ675" s="142" t="str">
        <f>IF($J675&lt;&gt;"",IF($AD675=1,VLOOKUP($J675,得点換算表!$C$56:$D$65,2),VLOOKUP($J675,得点換算表!$E$56:$F$65,2)),"")</f>
        <v/>
      </c>
      <c r="AK675" s="142" t="str">
        <f>IF($K675&lt;&gt;"",IF($AD675=1,VLOOKUP($K675,得点換算表!$C$66:$D$76,2),VLOOKUP($K675,得点換算表!$E$66:$F$76,2)),"")</f>
        <v/>
      </c>
      <c r="AL675" s="142" t="str">
        <f>IF($L675&lt;&gt;"",IF($AD675=1,VLOOKUP($L675,得点換算表!$C$77:$D$86,2),VLOOKUP($L675,得点換算表!$E$77:$F$86,2)),"")</f>
        <v/>
      </c>
      <c r="AM675" s="142" t="str">
        <f>IF($M675&lt;&gt;"",IF($AD675=1,VLOOKUP($M675,得点換算表!$C$87:$D$96,2),VLOOKUP($M675,得点換算表!$E$87:$F$96,2)),"")</f>
        <v/>
      </c>
      <c r="AN675" s="142" t="str">
        <f t="shared" si="40"/>
        <v/>
      </c>
      <c r="AO675" s="143" t="str">
        <f>IF(AND($AN675&lt;&gt;"",$AN675&gt;=8),VLOOKUP($AN675,得点換算表!$I$10:$J$14,2),"")</f>
        <v/>
      </c>
      <c r="AP675" s="105"/>
    </row>
    <row r="676" spans="1:42" x14ac:dyDescent="0.15">
      <c r="A676" s="11"/>
      <c r="B676" s="12"/>
      <c r="C676" s="13"/>
      <c r="D676" s="13"/>
      <c r="E676" s="14"/>
      <c r="F676" s="14"/>
      <c r="G676" s="14"/>
      <c r="H676" s="14"/>
      <c r="I676" s="15"/>
      <c r="J676" s="14"/>
      <c r="K676" s="13"/>
      <c r="L676" s="14"/>
      <c r="M676" s="14"/>
      <c r="N676" s="14"/>
      <c r="O676" s="14"/>
      <c r="P676" s="198"/>
      <c r="Q676" s="198"/>
      <c r="R676" s="198"/>
      <c r="S676" s="198"/>
      <c r="T676" s="198"/>
      <c r="U676" s="198"/>
      <c r="V676" s="198"/>
      <c r="W676" s="202">
        <f t="shared" si="41"/>
        <v>0</v>
      </c>
      <c r="X676" s="14"/>
      <c r="Y676" s="14"/>
      <c r="Z676" s="108"/>
      <c r="AA676" s="114"/>
      <c r="AB676" s="129"/>
      <c r="AC676" s="128"/>
      <c r="AD676" s="142" t="str">
        <f t="shared" si="42"/>
        <v/>
      </c>
      <c r="AE676" s="142" t="str">
        <f>IF($E676&lt;&gt;"",IF($AD676=1,VLOOKUP($E676,得点換算表!$C$5:$D$14,2),VLOOKUP($E676,得点換算表!$E$5:$F$14,2)),"")</f>
        <v/>
      </c>
      <c r="AF676" s="142" t="str">
        <f>IF($F676&lt;&gt;"",IF($AD676=1,VLOOKUP($F676,得点換算表!$C$15:$D$24,2),VLOOKUP($F676,得点換算表!$E$15:$F$24,2)),"")</f>
        <v/>
      </c>
      <c r="AG676" s="142" t="str">
        <f>IF($G676&lt;&gt;"",IF($AD676=1,VLOOKUP($G676,得点換算表!$C$25:$D$34,2),VLOOKUP($G676,得点換算表!$E$25:$F$34,2)),"")</f>
        <v/>
      </c>
      <c r="AH676" s="142" t="str">
        <f>IF($H676&lt;&gt;"",IF($AD676=1,VLOOKUP($H676,得点換算表!$C$35:$D$44,2),VLOOKUP($H676,得点換算表!$E$35:$F$44,2)),"")</f>
        <v/>
      </c>
      <c r="AI676" s="142" t="str">
        <f>IF($I676&lt;&gt;"",IF($AD676=1,VLOOKUP($I676,得点換算表!$C$45:$D$55,2),VLOOKUP($I676,得点換算表!$E$45:$F$55,2)),"")</f>
        <v/>
      </c>
      <c r="AJ676" s="142" t="str">
        <f>IF($J676&lt;&gt;"",IF($AD676=1,VLOOKUP($J676,得点換算表!$C$56:$D$65,2),VLOOKUP($J676,得点換算表!$E$56:$F$65,2)),"")</f>
        <v/>
      </c>
      <c r="AK676" s="142" t="str">
        <f>IF($K676&lt;&gt;"",IF($AD676=1,VLOOKUP($K676,得点換算表!$C$66:$D$76,2),VLOOKUP($K676,得点換算表!$E$66:$F$76,2)),"")</f>
        <v/>
      </c>
      <c r="AL676" s="142" t="str">
        <f>IF($L676&lt;&gt;"",IF($AD676=1,VLOOKUP($L676,得点換算表!$C$77:$D$86,2),VLOOKUP($L676,得点換算表!$E$77:$F$86,2)),"")</f>
        <v/>
      </c>
      <c r="AM676" s="142" t="str">
        <f>IF($M676&lt;&gt;"",IF($AD676=1,VLOOKUP($M676,得点換算表!$C$87:$D$96,2),VLOOKUP($M676,得点換算表!$E$87:$F$96,2)),"")</f>
        <v/>
      </c>
      <c r="AN676" s="142" t="str">
        <f t="shared" si="40"/>
        <v/>
      </c>
      <c r="AO676" s="143" t="str">
        <f>IF(AND($AN676&lt;&gt;"",$AN676&gt;=8),VLOOKUP($AN676,得点換算表!$I$10:$J$14,2),"")</f>
        <v/>
      </c>
      <c r="AP676" s="105"/>
    </row>
    <row r="677" spans="1:42" x14ac:dyDescent="0.15">
      <c r="A677" s="11"/>
      <c r="B677" s="12"/>
      <c r="C677" s="13"/>
      <c r="D677" s="13"/>
      <c r="E677" s="14"/>
      <c r="F677" s="14"/>
      <c r="G677" s="14"/>
      <c r="H677" s="14"/>
      <c r="I677" s="15"/>
      <c r="J677" s="14"/>
      <c r="K677" s="13"/>
      <c r="L677" s="14"/>
      <c r="M677" s="14"/>
      <c r="N677" s="14"/>
      <c r="O677" s="14"/>
      <c r="P677" s="198"/>
      <c r="Q677" s="198"/>
      <c r="R677" s="198"/>
      <c r="S677" s="198"/>
      <c r="T677" s="198"/>
      <c r="U677" s="198"/>
      <c r="V677" s="198"/>
      <c r="W677" s="202">
        <f t="shared" si="41"/>
        <v>0</v>
      </c>
      <c r="X677" s="14"/>
      <c r="Y677" s="14"/>
      <c r="Z677" s="108"/>
      <c r="AA677" s="114"/>
      <c r="AB677" s="129"/>
      <c r="AC677" s="128"/>
      <c r="AD677" s="142" t="str">
        <f t="shared" si="42"/>
        <v/>
      </c>
      <c r="AE677" s="142" t="str">
        <f>IF($E677&lt;&gt;"",IF($AD677=1,VLOOKUP($E677,得点換算表!$C$5:$D$14,2),VLOOKUP($E677,得点換算表!$E$5:$F$14,2)),"")</f>
        <v/>
      </c>
      <c r="AF677" s="142" t="str">
        <f>IF($F677&lt;&gt;"",IF($AD677=1,VLOOKUP($F677,得点換算表!$C$15:$D$24,2),VLOOKUP($F677,得点換算表!$E$15:$F$24,2)),"")</f>
        <v/>
      </c>
      <c r="AG677" s="142" t="str">
        <f>IF($G677&lt;&gt;"",IF($AD677=1,VLOOKUP($G677,得点換算表!$C$25:$D$34,2),VLOOKUP($G677,得点換算表!$E$25:$F$34,2)),"")</f>
        <v/>
      </c>
      <c r="AH677" s="142" t="str">
        <f>IF($H677&lt;&gt;"",IF($AD677=1,VLOOKUP($H677,得点換算表!$C$35:$D$44,2),VLOOKUP($H677,得点換算表!$E$35:$F$44,2)),"")</f>
        <v/>
      </c>
      <c r="AI677" s="142" t="str">
        <f>IF($I677&lt;&gt;"",IF($AD677=1,VLOOKUP($I677,得点換算表!$C$45:$D$55,2),VLOOKUP($I677,得点換算表!$E$45:$F$55,2)),"")</f>
        <v/>
      </c>
      <c r="AJ677" s="142" t="str">
        <f>IF($J677&lt;&gt;"",IF($AD677=1,VLOOKUP($J677,得点換算表!$C$56:$D$65,2),VLOOKUP($J677,得点換算表!$E$56:$F$65,2)),"")</f>
        <v/>
      </c>
      <c r="AK677" s="142" t="str">
        <f>IF($K677&lt;&gt;"",IF($AD677=1,VLOOKUP($K677,得点換算表!$C$66:$D$76,2),VLOOKUP($K677,得点換算表!$E$66:$F$76,2)),"")</f>
        <v/>
      </c>
      <c r="AL677" s="142" t="str">
        <f>IF($L677&lt;&gt;"",IF($AD677=1,VLOOKUP($L677,得点換算表!$C$77:$D$86,2),VLOOKUP($L677,得点換算表!$E$77:$F$86,2)),"")</f>
        <v/>
      </c>
      <c r="AM677" s="142" t="str">
        <f>IF($M677&lt;&gt;"",IF($AD677=1,VLOOKUP($M677,得点換算表!$C$87:$D$96,2),VLOOKUP($M677,得点換算表!$E$87:$F$96,2)),"")</f>
        <v/>
      </c>
      <c r="AN677" s="142" t="str">
        <f t="shared" si="40"/>
        <v/>
      </c>
      <c r="AO677" s="143" t="str">
        <f>IF(AND($AN677&lt;&gt;"",$AN677&gt;=8),VLOOKUP($AN677,得点換算表!$I$10:$J$14,2),"")</f>
        <v/>
      </c>
      <c r="AP677" s="105"/>
    </row>
    <row r="678" spans="1:42" x14ac:dyDescent="0.15">
      <c r="A678" s="11"/>
      <c r="B678" s="12"/>
      <c r="C678" s="13"/>
      <c r="D678" s="13"/>
      <c r="E678" s="14"/>
      <c r="F678" s="14"/>
      <c r="G678" s="14"/>
      <c r="H678" s="14"/>
      <c r="I678" s="15"/>
      <c r="J678" s="14"/>
      <c r="K678" s="13"/>
      <c r="L678" s="14"/>
      <c r="M678" s="14"/>
      <c r="N678" s="14"/>
      <c r="O678" s="14"/>
      <c r="P678" s="198"/>
      <c r="Q678" s="198"/>
      <c r="R678" s="198"/>
      <c r="S678" s="198"/>
      <c r="T678" s="198"/>
      <c r="U678" s="198"/>
      <c r="V678" s="198"/>
      <c r="W678" s="202">
        <f t="shared" si="41"/>
        <v>0</v>
      </c>
      <c r="X678" s="14"/>
      <c r="Y678" s="14"/>
      <c r="Z678" s="108"/>
      <c r="AA678" s="114"/>
      <c r="AB678" s="129"/>
      <c r="AC678" s="128"/>
      <c r="AD678" s="142" t="str">
        <f t="shared" si="42"/>
        <v/>
      </c>
      <c r="AE678" s="142" t="str">
        <f>IF($E678&lt;&gt;"",IF($AD678=1,VLOOKUP($E678,得点換算表!$C$5:$D$14,2),VLOOKUP($E678,得点換算表!$E$5:$F$14,2)),"")</f>
        <v/>
      </c>
      <c r="AF678" s="142" t="str">
        <f>IF($F678&lt;&gt;"",IF($AD678=1,VLOOKUP($F678,得点換算表!$C$15:$D$24,2),VLOOKUP($F678,得点換算表!$E$15:$F$24,2)),"")</f>
        <v/>
      </c>
      <c r="AG678" s="142" t="str">
        <f>IF($G678&lt;&gt;"",IF($AD678=1,VLOOKUP($G678,得点換算表!$C$25:$D$34,2),VLOOKUP($G678,得点換算表!$E$25:$F$34,2)),"")</f>
        <v/>
      </c>
      <c r="AH678" s="142" t="str">
        <f>IF($H678&lt;&gt;"",IF($AD678=1,VLOOKUP($H678,得点換算表!$C$35:$D$44,2),VLOOKUP($H678,得点換算表!$E$35:$F$44,2)),"")</f>
        <v/>
      </c>
      <c r="AI678" s="142" t="str">
        <f>IF($I678&lt;&gt;"",IF($AD678=1,VLOOKUP($I678,得点換算表!$C$45:$D$55,2),VLOOKUP($I678,得点換算表!$E$45:$F$55,2)),"")</f>
        <v/>
      </c>
      <c r="AJ678" s="142" t="str">
        <f>IF($J678&lt;&gt;"",IF($AD678=1,VLOOKUP($J678,得点換算表!$C$56:$D$65,2),VLOOKUP($J678,得点換算表!$E$56:$F$65,2)),"")</f>
        <v/>
      </c>
      <c r="AK678" s="142" t="str">
        <f>IF($K678&lt;&gt;"",IF($AD678=1,VLOOKUP($K678,得点換算表!$C$66:$D$76,2),VLOOKUP($K678,得点換算表!$E$66:$F$76,2)),"")</f>
        <v/>
      </c>
      <c r="AL678" s="142" t="str">
        <f>IF($L678&lt;&gt;"",IF($AD678=1,VLOOKUP($L678,得点換算表!$C$77:$D$86,2),VLOOKUP($L678,得点換算表!$E$77:$F$86,2)),"")</f>
        <v/>
      </c>
      <c r="AM678" s="142" t="str">
        <f>IF($M678&lt;&gt;"",IF($AD678=1,VLOOKUP($M678,得点換算表!$C$87:$D$96,2),VLOOKUP($M678,得点換算表!$E$87:$F$96,2)),"")</f>
        <v/>
      </c>
      <c r="AN678" s="142" t="str">
        <f t="shared" si="40"/>
        <v/>
      </c>
      <c r="AO678" s="143" t="str">
        <f>IF(AND($AN678&lt;&gt;"",$AN678&gt;=8),VLOOKUP($AN678,得点換算表!$I$10:$J$14,2),"")</f>
        <v/>
      </c>
      <c r="AP678" s="105"/>
    </row>
    <row r="679" spans="1:42" x14ac:dyDescent="0.15">
      <c r="A679" s="11"/>
      <c r="B679" s="12"/>
      <c r="C679" s="13"/>
      <c r="D679" s="13"/>
      <c r="E679" s="14"/>
      <c r="F679" s="14"/>
      <c r="G679" s="14"/>
      <c r="H679" s="14"/>
      <c r="I679" s="15"/>
      <c r="J679" s="14"/>
      <c r="K679" s="13"/>
      <c r="L679" s="14"/>
      <c r="M679" s="14"/>
      <c r="N679" s="14"/>
      <c r="O679" s="14"/>
      <c r="P679" s="198"/>
      <c r="Q679" s="198"/>
      <c r="R679" s="198"/>
      <c r="S679" s="198"/>
      <c r="T679" s="198"/>
      <c r="U679" s="198"/>
      <c r="V679" s="198"/>
      <c r="W679" s="202">
        <f t="shared" si="41"/>
        <v>0</v>
      </c>
      <c r="X679" s="14"/>
      <c r="Y679" s="14"/>
      <c r="Z679" s="108"/>
      <c r="AA679" s="114"/>
      <c r="AB679" s="129"/>
      <c r="AC679" s="128"/>
      <c r="AD679" s="142" t="str">
        <f t="shared" si="42"/>
        <v/>
      </c>
      <c r="AE679" s="142" t="str">
        <f>IF($E679&lt;&gt;"",IF($AD679=1,VLOOKUP($E679,得点換算表!$C$5:$D$14,2),VLOOKUP($E679,得点換算表!$E$5:$F$14,2)),"")</f>
        <v/>
      </c>
      <c r="AF679" s="142" t="str">
        <f>IF($F679&lt;&gt;"",IF($AD679=1,VLOOKUP($F679,得点換算表!$C$15:$D$24,2),VLOOKUP($F679,得点換算表!$E$15:$F$24,2)),"")</f>
        <v/>
      </c>
      <c r="AG679" s="142" t="str">
        <f>IF($G679&lt;&gt;"",IF($AD679=1,VLOOKUP($G679,得点換算表!$C$25:$D$34,2),VLOOKUP($G679,得点換算表!$E$25:$F$34,2)),"")</f>
        <v/>
      </c>
      <c r="AH679" s="142" t="str">
        <f>IF($H679&lt;&gt;"",IF($AD679=1,VLOOKUP($H679,得点換算表!$C$35:$D$44,2),VLOOKUP($H679,得点換算表!$E$35:$F$44,2)),"")</f>
        <v/>
      </c>
      <c r="AI679" s="142" t="str">
        <f>IF($I679&lt;&gt;"",IF($AD679=1,VLOOKUP($I679,得点換算表!$C$45:$D$55,2),VLOOKUP($I679,得点換算表!$E$45:$F$55,2)),"")</f>
        <v/>
      </c>
      <c r="AJ679" s="142" t="str">
        <f>IF($J679&lt;&gt;"",IF($AD679=1,VLOOKUP($J679,得点換算表!$C$56:$D$65,2),VLOOKUP($J679,得点換算表!$E$56:$F$65,2)),"")</f>
        <v/>
      </c>
      <c r="AK679" s="142" t="str">
        <f>IF($K679&lt;&gt;"",IF($AD679=1,VLOOKUP($K679,得点換算表!$C$66:$D$76,2),VLOOKUP($K679,得点換算表!$E$66:$F$76,2)),"")</f>
        <v/>
      </c>
      <c r="AL679" s="142" t="str">
        <f>IF($L679&lt;&gt;"",IF($AD679=1,VLOOKUP($L679,得点換算表!$C$77:$D$86,2),VLOOKUP($L679,得点換算表!$E$77:$F$86,2)),"")</f>
        <v/>
      </c>
      <c r="AM679" s="142" t="str">
        <f>IF($M679&lt;&gt;"",IF($AD679=1,VLOOKUP($M679,得点換算表!$C$87:$D$96,2),VLOOKUP($M679,得点換算表!$E$87:$F$96,2)),"")</f>
        <v/>
      </c>
      <c r="AN679" s="142" t="str">
        <f t="shared" si="40"/>
        <v/>
      </c>
      <c r="AO679" s="143" t="str">
        <f>IF(AND($AN679&lt;&gt;"",$AN679&gt;=8),VLOOKUP($AN679,得点換算表!$I$10:$J$14,2),"")</f>
        <v/>
      </c>
      <c r="AP679" s="105"/>
    </row>
    <row r="680" spans="1:42" x14ac:dyDescent="0.15">
      <c r="A680" s="11"/>
      <c r="B680" s="12"/>
      <c r="C680" s="13"/>
      <c r="D680" s="13"/>
      <c r="E680" s="14"/>
      <c r="F680" s="14"/>
      <c r="G680" s="14"/>
      <c r="H680" s="14"/>
      <c r="I680" s="15"/>
      <c r="J680" s="14"/>
      <c r="K680" s="13"/>
      <c r="L680" s="14"/>
      <c r="M680" s="14"/>
      <c r="N680" s="14"/>
      <c r="O680" s="14"/>
      <c r="P680" s="198"/>
      <c r="Q680" s="198"/>
      <c r="R680" s="198"/>
      <c r="S680" s="198"/>
      <c r="T680" s="198"/>
      <c r="U680" s="198"/>
      <c r="V680" s="198"/>
      <c r="W680" s="202">
        <f t="shared" si="41"/>
        <v>0</v>
      </c>
      <c r="X680" s="14"/>
      <c r="Y680" s="14"/>
      <c r="Z680" s="108"/>
      <c r="AA680" s="114"/>
      <c r="AB680" s="129"/>
      <c r="AC680" s="128"/>
      <c r="AD680" s="142" t="str">
        <f t="shared" si="42"/>
        <v/>
      </c>
      <c r="AE680" s="142" t="str">
        <f>IF($E680&lt;&gt;"",IF($AD680=1,VLOOKUP($E680,得点換算表!$C$5:$D$14,2),VLOOKUP($E680,得点換算表!$E$5:$F$14,2)),"")</f>
        <v/>
      </c>
      <c r="AF680" s="142" t="str">
        <f>IF($F680&lt;&gt;"",IF($AD680=1,VLOOKUP($F680,得点換算表!$C$15:$D$24,2),VLOOKUP($F680,得点換算表!$E$15:$F$24,2)),"")</f>
        <v/>
      </c>
      <c r="AG680" s="142" t="str">
        <f>IF($G680&lt;&gt;"",IF($AD680=1,VLOOKUP($G680,得点換算表!$C$25:$D$34,2),VLOOKUP($G680,得点換算表!$E$25:$F$34,2)),"")</f>
        <v/>
      </c>
      <c r="AH680" s="142" t="str">
        <f>IF($H680&lt;&gt;"",IF($AD680=1,VLOOKUP($H680,得点換算表!$C$35:$D$44,2),VLOOKUP($H680,得点換算表!$E$35:$F$44,2)),"")</f>
        <v/>
      </c>
      <c r="AI680" s="142" t="str">
        <f>IF($I680&lt;&gt;"",IF($AD680=1,VLOOKUP($I680,得点換算表!$C$45:$D$55,2),VLOOKUP($I680,得点換算表!$E$45:$F$55,2)),"")</f>
        <v/>
      </c>
      <c r="AJ680" s="142" t="str">
        <f>IF($J680&lt;&gt;"",IF($AD680=1,VLOOKUP($J680,得点換算表!$C$56:$D$65,2),VLOOKUP($J680,得点換算表!$E$56:$F$65,2)),"")</f>
        <v/>
      </c>
      <c r="AK680" s="142" t="str">
        <f>IF($K680&lt;&gt;"",IF($AD680=1,VLOOKUP($K680,得点換算表!$C$66:$D$76,2),VLOOKUP($K680,得点換算表!$E$66:$F$76,2)),"")</f>
        <v/>
      </c>
      <c r="AL680" s="142" t="str">
        <f>IF($L680&lt;&gt;"",IF($AD680=1,VLOOKUP($L680,得点換算表!$C$77:$D$86,2),VLOOKUP($L680,得点換算表!$E$77:$F$86,2)),"")</f>
        <v/>
      </c>
      <c r="AM680" s="142" t="str">
        <f>IF($M680&lt;&gt;"",IF($AD680=1,VLOOKUP($M680,得点換算表!$C$87:$D$96,2),VLOOKUP($M680,得点換算表!$E$87:$F$96,2)),"")</f>
        <v/>
      </c>
      <c r="AN680" s="142" t="str">
        <f t="shared" si="40"/>
        <v/>
      </c>
      <c r="AO680" s="143" t="str">
        <f>IF(AND($AN680&lt;&gt;"",$AN680&gt;=8),VLOOKUP($AN680,得点換算表!$I$10:$J$14,2),"")</f>
        <v/>
      </c>
      <c r="AP680" s="105"/>
    </row>
    <row r="681" spans="1:42" x14ac:dyDescent="0.15">
      <c r="A681" s="11"/>
      <c r="B681" s="12"/>
      <c r="C681" s="13"/>
      <c r="D681" s="13"/>
      <c r="E681" s="14"/>
      <c r="F681" s="14"/>
      <c r="G681" s="14"/>
      <c r="H681" s="14"/>
      <c r="I681" s="15"/>
      <c r="J681" s="14"/>
      <c r="K681" s="13"/>
      <c r="L681" s="14"/>
      <c r="M681" s="14"/>
      <c r="N681" s="14"/>
      <c r="O681" s="14"/>
      <c r="P681" s="198"/>
      <c r="Q681" s="198"/>
      <c r="R681" s="198"/>
      <c r="S681" s="198"/>
      <c r="T681" s="198"/>
      <c r="U681" s="198"/>
      <c r="V681" s="198"/>
      <c r="W681" s="202">
        <f t="shared" si="41"/>
        <v>0</v>
      </c>
      <c r="X681" s="14"/>
      <c r="Y681" s="14"/>
      <c r="Z681" s="108"/>
      <c r="AA681" s="114"/>
      <c r="AB681" s="129"/>
      <c r="AC681" s="128"/>
      <c r="AD681" s="142" t="str">
        <f t="shared" si="42"/>
        <v/>
      </c>
      <c r="AE681" s="142" t="str">
        <f>IF($E681&lt;&gt;"",IF($AD681=1,VLOOKUP($E681,得点換算表!$C$5:$D$14,2),VLOOKUP($E681,得点換算表!$E$5:$F$14,2)),"")</f>
        <v/>
      </c>
      <c r="AF681" s="142" t="str">
        <f>IF($F681&lt;&gt;"",IF($AD681=1,VLOOKUP($F681,得点換算表!$C$15:$D$24,2),VLOOKUP($F681,得点換算表!$E$15:$F$24,2)),"")</f>
        <v/>
      </c>
      <c r="AG681" s="142" t="str">
        <f>IF($G681&lt;&gt;"",IF($AD681=1,VLOOKUP($G681,得点換算表!$C$25:$D$34,2),VLOOKUP($G681,得点換算表!$E$25:$F$34,2)),"")</f>
        <v/>
      </c>
      <c r="AH681" s="142" t="str">
        <f>IF($H681&lt;&gt;"",IF($AD681=1,VLOOKUP($H681,得点換算表!$C$35:$D$44,2),VLOOKUP($H681,得点換算表!$E$35:$F$44,2)),"")</f>
        <v/>
      </c>
      <c r="AI681" s="142" t="str">
        <f>IF($I681&lt;&gt;"",IF($AD681=1,VLOOKUP($I681,得点換算表!$C$45:$D$55,2),VLOOKUP($I681,得点換算表!$E$45:$F$55,2)),"")</f>
        <v/>
      </c>
      <c r="AJ681" s="142" t="str">
        <f>IF($J681&lt;&gt;"",IF($AD681=1,VLOOKUP($J681,得点換算表!$C$56:$D$65,2),VLOOKUP($J681,得点換算表!$E$56:$F$65,2)),"")</f>
        <v/>
      </c>
      <c r="AK681" s="142" t="str">
        <f>IF($K681&lt;&gt;"",IF($AD681=1,VLOOKUP($K681,得点換算表!$C$66:$D$76,2),VLOOKUP($K681,得点換算表!$E$66:$F$76,2)),"")</f>
        <v/>
      </c>
      <c r="AL681" s="142" t="str">
        <f>IF($L681&lt;&gt;"",IF($AD681=1,VLOOKUP($L681,得点換算表!$C$77:$D$86,2),VLOOKUP($L681,得点換算表!$E$77:$F$86,2)),"")</f>
        <v/>
      </c>
      <c r="AM681" s="142" t="str">
        <f>IF($M681&lt;&gt;"",IF($AD681=1,VLOOKUP($M681,得点換算表!$C$87:$D$96,2),VLOOKUP($M681,得点換算表!$E$87:$F$96,2)),"")</f>
        <v/>
      </c>
      <c r="AN681" s="142" t="str">
        <f t="shared" si="40"/>
        <v/>
      </c>
      <c r="AO681" s="143" t="str">
        <f>IF(AND($AN681&lt;&gt;"",$AN681&gt;=8),VLOOKUP($AN681,得点換算表!$I$10:$J$14,2),"")</f>
        <v/>
      </c>
      <c r="AP681" s="105"/>
    </row>
    <row r="682" spans="1:42" x14ac:dyDescent="0.15">
      <c r="A682" s="11"/>
      <c r="B682" s="12"/>
      <c r="C682" s="13"/>
      <c r="D682" s="13"/>
      <c r="E682" s="14"/>
      <c r="F682" s="14"/>
      <c r="G682" s="14"/>
      <c r="H682" s="14"/>
      <c r="I682" s="15"/>
      <c r="J682" s="14"/>
      <c r="K682" s="13"/>
      <c r="L682" s="14"/>
      <c r="M682" s="14"/>
      <c r="N682" s="14"/>
      <c r="O682" s="14"/>
      <c r="P682" s="198"/>
      <c r="Q682" s="198"/>
      <c r="R682" s="198"/>
      <c r="S682" s="198"/>
      <c r="T682" s="198"/>
      <c r="U682" s="198"/>
      <c r="V682" s="198"/>
      <c r="W682" s="202">
        <f t="shared" si="41"/>
        <v>0</v>
      </c>
      <c r="X682" s="14"/>
      <c r="Y682" s="14"/>
      <c r="Z682" s="108"/>
      <c r="AA682" s="114"/>
      <c r="AB682" s="129"/>
      <c r="AC682" s="128"/>
      <c r="AD682" s="142" t="str">
        <f t="shared" si="42"/>
        <v/>
      </c>
      <c r="AE682" s="142" t="str">
        <f>IF($E682&lt;&gt;"",IF($AD682=1,VLOOKUP($E682,得点換算表!$C$5:$D$14,2),VLOOKUP($E682,得点換算表!$E$5:$F$14,2)),"")</f>
        <v/>
      </c>
      <c r="AF682" s="142" t="str">
        <f>IF($F682&lt;&gt;"",IF($AD682=1,VLOOKUP($F682,得点換算表!$C$15:$D$24,2),VLOOKUP($F682,得点換算表!$E$15:$F$24,2)),"")</f>
        <v/>
      </c>
      <c r="AG682" s="142" t="str">
        <f>IF($G682&lt;&gt;"",IF($AD682=1,VLOOKUP($G682,得点換算表!$C$25:$D$34,2),VLOOKUP($G682,得点換算表!$E$25:$F$34,2)),"")</f>
        <v/>
      </c>
      <c r="AH682" s="142" t="str">
        <f>IF($H682&lt;&gt;"",IF($AD682=1,VLOOKUP($H682,得点換算表!$C$35:$D$44,2),VLOOKUP($H682,得点換算表!$E$35:$F$44,2)),"")</f>
        <v/>
      </c>
      <c r="AI682" s="142" t="str">
        <f>IF($I682&lt;&gt;"",IF($AD682=1,VLOOKUP($I682,得点換算表!$C$45:$D$55,2),VLOOKUP($I682,得点換算表!$E$45:$F$55,2)),"")</f>
        <v/>
      </c>
      <c r="AJ682" s="142" t="str">
        <f>IF($J682&lt;&gt;"",IF($AD682=1,VLOOKUP($J682,得点換算表!$C$56:$D$65,2),VLOOKUP($J682,得点換算表!$E$56:$F$65,2)),"")</f>
        <v/>
      </c>
      <c r="AK682" s="142" t="str">
        <f>IF($K682&lt;&gt;"",IF($AD682=1,VLOOKUP($K682,得点換算表!$C$66:$D$76,2),VLOOKUP($K682,得点換算表!$E$66:$F$76,2)),"")</f>
        <v/>
      </c>
      <c r="AL682" s="142" t="str">
        <f>IF($L682&lt;&gt;"",IF($AD682=1,VLOOKUP($L682,得点換算表!$C$77:$D$86,2),VLOOKUP($L682,得点換算表!$E$77:$F$86,2)),"")</f>
        <v/>
      </c>
      <c r="AM682" s="142" t="str">
        <f>IF($M682&lt;&gt;"",IF($AD682=1,VLOOKUP($M682,得点換算表!$C$87:$D$96,2),VLOOKUP($M682,得点換算表!$E$87:$F$96,2)),"")</f>
        <v/>
      </c>
      <c r="AN682" s="142" t="str">
        <f t="shared" si="40"/>
        <v/>
      </c>
      <c r="AO682" s="143" t="str">
        <f>IF(AND($AN682&lt;&gt;"",$AN682&gt;=8),VLOOKUP($AN682,得点換算表!$I$10:$J$14,2),"")</f>
        <v/>
      </c>
      <c r="AP682" s="105"/>
    </row>
    <row r="683" spans="1:42" x14ac:dyDescent="0.15">
      <c r="A683" s="11"/>
      <c r="B683" s="12"/>
      <c r="C683" s="13"/>
      <c r="D683" s="13"/>
      <c r="E683" s="14"/>
      <c r="F683" s="14"/>
      <c r="G683" s="14"/>
      <c r="H683" s="14"/>
      <c r="I683" s="15"/>
      <c r="J683" s="14"/>
      <c r="K683" s="13"/>
      <c r="L683" s="14"/>
      <c r="M683" s="14"/>
      <c r="N683" s="14"/>
      <c r="O683" s="14"/>
      <c r="P683" s="198"/>
      <c r="Q683" s="198"/>
      <c r="R683" s="198"/>
      <c r="S683" s="198"/>
      <c r="T683" s="198"/>
      <c r="U683" s="198"/>
      <c r="V683" s="198"/>
      <c r="W683" s="202">
        <f t="shared" si="41"/>
        <v>0</v>
      </c>
      <c r="X683" s="14"/>
      <c r="Y683" s="14"/>
      <c r="Z683" s="108"/>
      <c r="AA683" s="114"/>
      <c r="AB683" s="129"/>
      <c r="AC683" s="128"/>
      <c r="AD683" s="142" t="str">
        <f t="shared" si="42"/>
        <v/>
      </c>
      <c r="AE683" s="142" t="str">
        <f>IF($E683&lt;&gt;"",IF($AD683=1,VLOOKUP($E683,得点換算表!$C$5:$D$14,2),VLOOKUP($E683,得点換算表!$E$5:$F$14,2)),"")</f>
        <v/>
      </c>
      <c r="AF683" s="142" t="str">
        <f>IF($F683&lt;&gt;"",IF($AD683=1,VLOOKUP($F683,得点換算表!$C$15:$D$24,2),VLOOKUP($F683,得点換算表!$E$15:$F$24,2)),"")</f>
        <v/>
      </c>
      <c r="AG683" s="142" t="str">
        <f>IF($G683&lt;&gt;"",IF($AD683=1,VLOOKUP($G683,得点換算表!$C$25:$D$34,2),VLOOKUP($G683,得点換算表!$E$25:$F$34,2)),"")</f>
        <v/>
      </c>
      <c r="AH683" s="142" t="str">
        <f>IF($H683&lt;&gt;"",IF($AD683=1,VLOOKUP($H683,得点換算表!$C$35:$D$44,2),VLOOKUP($H683,得点換算表!$E$35:$F$44,2)),"")</f>
        <v/>
      </c>
      <c r="AI683" s="142" t="str">
        <f>IF($I683&lt;&gt;"",IF($AD683=1,VLOOKUP($I683,得点換算表!$C$45:$D$55,2),VLOOKUP($I683,得点換算表!$E$45:$F$55,2)),"")</f>
        <v/>
      </c>
      <c r="AJ683" s="142" t="str">
        <f>IF($J683&lt;&gt;"",IF($AD683=1,VLOOKUP($J683,得点換算表!$C$56:$D$65,2),VLOOKUP($J683,得点換算表!$E$56:$F$65,2)),"")</f>
        <v/>
      </c>
      <c r="AK683" s="142" t="str">
        <f>IF($K683&lt;&gt;"",IF($AD683=1,VLOOKUP($K683,得点換算表!$C$66:$D$76,2),VLOOKUP($K683,得点換算表!$E$66:$F$76,2)),"")</f>
        <v/>
      </c>
      <c r="AL683" s="142" t="str">
        <f>IF($L683&lt;&gt;"",IF($AD683=1,VLOOKUP($L683,得点換算表!$C$77:$D$86,2),VLOOKUP($L683,得点換算表!$E$77:$F$86,2)),"")</f>
        <v/>
      </c>
      <c r="AM683" s="142" t="str">
        <f>IF($M683&lt;&gt;"",IF($AD683=1,VLOOKUP($M683,得点換算表!$C$87:$D$96,2),VLOOKUP($M683,得点換算表!$E$87:$F$96,2)),"")</f>
        <v/>
      </c>
      <c r="AN683" s="142" t="str">
        <f t="shared" si="40"/>
        <v/>
      </c>
      <c r="AO683" s="143" t="str">
        <f>IF(AND($AN683&lt;&gt;"",$AN683&gt;=8),VLOOKUP($AN683,得点換算表!$I$10:$J$14,2),"")</f>
        <v/>
      </c>
      <c r="AP683" s="105"/>
    </row>
    <row r="684" spans="1:42" x14ac:dyDescent="0.15">
      <c r="A684" s="11"/>
      <c r="B684" s="12"/>
      <c r="C684" s="13"/>
      <c r="D684" s="13"/>
      <c r="E684" s="14"/>
      <c r="F684" s="14"/>
      <c r="G684" s="14"/>
      <c r="H684" s="14"/>
      <c r="I684" s="15"/>
      <c r="J684" s="14"/>
      <c r="K684" s="13"/>
      <c r="L684" s="14"/>
      <c r="M684" s="14"/>
      <c r="N684" s="14"/>
      <c r="O684" s="14"/>
      <c r="P684" s="198"/>
      <c r="Q684" s="198"/>
      <c r="R684" s="198"/>
      <c r="S684" s="198"/>
      <c r="T684" s="198"/>
      <c r="U684" s="198"/>
      <c r="V684" s="198"/>
      <c r="W684" s="202">
        <f t="shared" si="41"/>
        <v>0</v>
      </c>
      <c r="X684" s="14"/>
      <c r="Y684" s="14"/>
      <c r="Z684" s="108"/>
      <c r="AA684" s="114"/>
      <c r="AB684" s="129"/>
      <c r="AC684" s="128"/>
      <c r="AD684" s="142" t="str">
        <f t="shared" si="42"/>
        <v/>
      </c>
      <c r="AE684" s="142" t="str">
        <f>IF($E684&lt;&gt;"",IF($AD684=1,VLOOKUP($E684,得点換算表!$C$5:$D$14,2),VLOOKUP($E684,得点換算表!$E$5:$F$14,2)),"")</f>
        <v/>
      </c>
      <c r="AF684" s="142" t="str">
        <f>IF($F684&lt;&gt;"",IF($AD684=1,VLOOKUP($F684,得点換算表!$C$15:$D$24,2),VLOOKUP($F684,得点換算表!$E$15:$F$24,2)),"")</f>
        <v/>
      </c>
      <c r="AG684" s="142" t="str">
        <f>IF($G684&lt;&gt;"",IF($AD684=1,VLOOKUP($G684,得点換算表!$C$25:$D$34,2),VLOOKUP($G684,得点換算表!$E$25:$F$34,2)),"")</f>
        <v/>
      </c>
      <c r="AH684" s="142" t="str">
        <f>IF($H684&lt;&gt;"",IF($AD684=1,VLOOKUP($H684,得点換算表!$C$35:$D$44,2),VLOOKUP($H684,得点換算表!$E$35:$F$44,2)),"")</f>
        <v/>
      </c>
      <c r="AI684" s="142" t="str">
        <f>IF($I684&lt;&gt;"",IF($AD684=1,VLOOKUP($I684,得点換算表!$C$45:$D$55,2),VLOOKUP($I684,得点換算表!$E$45:$F$55,2)),"")</f>
        <v/>
      </c>
      <c r="AJ684" s="142" t="str">
        <f>IF($J684&lt;&gt;"",IF($AD684=1,VLOOKUP($J684,得点換算表!$C$56:$D$65,2),VLOOKUP($J684,得点換算表!$E$56:$F$65,2)),"")</f>
        <v/>
      </c>
      <c r="AK684" s="142" t="str">
        <f>IF($K684&lt;&gt;"",IF($AD684=1,VLOOKUP($K684,得点換算表!$C$66:$D$76,2),VLOOKUP($K684,得点換算表!$E$66:$F$76,2)),"")</f>
        <v/>
      </c>
      <c r="AL684" s="142" t="str">
        <f>IF($L684&lt;&gt;"",IF($AD684=1,VLOOKUP($L684,得点換算表!$C$77:$D$86,2),VLOOKUP($L684,得点換算表!$E$77:$F$86,2)),"")</f>
        <v/>
      </c>
      <c r="AM684" s="142" t="str">
        <f>IF($M684&lt;&gt;"",IF($AD684=1,VLOOKUP($M684,得点換算表!$C$87:$D$96,2),VLOOKUP($M684,得点換算表!$E$87:$F$96,2)),"")</f>
        <v/>
      </c>
      <c r="AN684" s="142" t="str">
        <f t="shared" si="40"/>
        <v/>
      </c>
      <c r="AO684" s="143" t="str">
        <f>IF(AND($AN684&lt;&gt;"",$AN684&gt;=8),VLOOKUP($AN684,得点換算表!$I$10:$J$14,2),"")</f>
        <v/>
      </c>
      <c r="AP684" s="105"/>
    </row>
    <row r="685" spans="1:42" x14ac:dyDescent="0.15">
      <c r="A685" s="11"/>
      <c r="B685" s="12"/>
      <c r="C685" s="13"/>
      <c r="D685" s="13"/>
      <c r="E685" s="14"/>
      <c r="F685" s="14"/>
      <c r="G685" s="14"/>
      <c r="H685" s="14"/>
      <c r="I685" s="15"/>
      <c r="J685" s="14"/>
      <c r="K685" s="13"/>
      <c r="L685" s="14"/>
      <c r="M685" s="14"/>
      <c r="N685" s="14"/>
      <c r="O685" s="14"/>
      <c r="P685" s="198"/>
      <c r="Q685" s="198"/>
      <c r="R685" s="198"/>
      <c r="S685" s="198"/>
      <c r="T685" s="198"/>
      <c r="U685" s="198"/>
      <c r="V685" s="198"/>
      <c r="W685" s="202">
        <f t="shared" si="41"/>
        <v>0</v>
      </c>
      <c r="X685" s="14"/>
      <c r="Y685" s="14"/>
      <c r="Z685" s="108"/>
      <c r="AA685" s="114"/>
      <c r="AB685" s="129"/>
      <c r="AC685" s="128"/>
      <c r="AD685" s="142" t="str">
        <f t="shared" si="42"/>
        <v/>
      </c>
      <c r="AE685" s="142" t="str">
        <f>IF($E685&lt;&gt;"",IF($AD685=1,VLOOKUP($E685,得点換算表!$C$5:$D$14,2),VLOOKUP($E685,得点換算表!$E$5:$F$14,2)),"")</f>
        <v/>
      </c>
      <c r="AF685" s="142" t="str">
        <f>IF($F685&lt;&gt;"",IF($AD685=1,VLOOKUP($F685,得点換算表!$C$15:$D$24,2),VLOOKUP($F685,得点換算表!$E$15:$F$24,2)),"")</f>
        <v/>
      </c>
      <c r="AG685" s="142" t="str">
        <f>IF($G685&lt;&gt;"",IF($AD685=1,VLOOKUP($G685,得点換算表!$C$25:$D$34,2),VLOOKUP($G685,得点換算表!$E$25:$F$34,2)),"")</f>
        <v/>
      </c>
      <c r="AH685" s="142" t="str">
        <f>IF($H685&lt;&gt;"",IF($AD685=1,VLOOKUP($H685,得点換算表!$C$35:$D$44,2),VLOOKUP($H685,得点換算表!$E$35:$F$44,2)),"")</f>
        <v/>
      </c>
      <c r="AI685" s="142" t="str">
        <f>IF($I685&lt;&gt;"",IF($AD685=1,VLOOKUP($I685,得点換算表!$C$45:$D$55,2),VLOOKUP($I685,得点換算表!$E$45:$F$55,2)),"")</f>
        <v/>
      </c>
      <c r="AJ685" s="142" t="str">
        <f>IF($J685&lt;&gt;"",IF($AD685=1,VLOOKUP($J685,得点換算表!$C$56:$D$65,2),VLOOKUP($J685,得点換算表!$E$56:$F$65,2)),"")</f>
        <v/>
      </c>
      <c r="AK685" s="142" t="str">
        <f>IF($K685&lt;&gt;"",IF($AD685=1,VLOOKUP($K685,得点換算表!$C$66:$D$76,2),VLOOKUP($K685,得点換算表!$E$66:$F$76,2)),"")</f>
        <v/>
      </c>
      <c r="AL685" s="142" t="str">
        <f>IF($L685&lt;&gt;"",IF($AD685=1,VLOOKUP($L685,得点換算表!$C$77:$D$86,2),VLOOKUP($L685,得点換算表!$E$77:$F$86,2)),"")</f>
        <v/>
      </c>
      <c r="AM685" s="142" t="str">
        <f>IF($M685&lt;&gt;"",IF($AD685=1,VLOOKUP($M685,得点換算表!$C$87:$D$96,2),VLOOKUP($M685,得点換算表!$E$87:$F$96,2)),"")</f>
        <v/>
      </c>
      <c r="AN685" s="142" t="str">
        <f t="shared" si="40"/>
        <v/>
      </c>
      <c r="AO685" s="143" t="str">
        <f>IF(AND($AN685&lt;&gt;"",$AN685&gt;=8),VLOOKUP($AN685,得点換算表!$I$10:$J$14,2),"")</f>
        <v/>
      </c>
      <c r="AP685" s="105"/>
    </row>
    <row r="686" spans="1:42" x14ac:dyDescent="0.15">
      <c r="A686" s="11"/>
      <c r="B686" s="12"/>
      <c r="C686" s="13"/>
      <c r="D686" s="13"/>
      <c r="E686" s="14"/>
      <c r="F686" s="14"/>
      <c r="G686" s="14"/>
      <c r="H686" s="14"/>
      <c r="I686" s="15"/>
      <c r="J686" s="14"/>
      <c r="K686" s="13"/>
      <c r="L686" s="14"/>
      <c r="M686" s="14"/>
      <c r="N686" s="14"/>
      <c r="O686" s="14"/>
      <c r="P686" s="198"/>
      <c r="Q686" s="198"/>
      <c r="R686" s="198"/>
      <c r="S686" s="198"/>
      <c r="T686" s="198"/>
      <c r="U686" s="198"/>
      <c r="V686" s="198"/>
      <c r="W686" s="202">
        <f t="shared" si="41"/>
        <v>0</v>
      </c>
      <c r="X686" s="14"/>
      <c r="Y686" s="14"/>
      <c r="Z686" s="108"/>
      <c r="AA686" s="114"/>
      <c r="AB686" s="129"/>
      <c r="AC686" s="128"/>
      <c r="AD686" s="142" t="str">
        <f t="shared" si="42"/>
        <v/>
      </c>
      <c r="AE686" s="142" t="str">
        <f>IF($E686&lt;&gt;"",IF($AD686=1,VLOOKUP($E686,得点換算表!$C$5:$D$14,2),VLOOKUP($E686,得点換算表!$E$5:$F$14,2)),"")</f>
        <v/>
      </c>
      <c r="AF686" s="142" t="str">
        <f>IF($F686&lt;&gt;"",IF($AD686=1,VLOOKUP($F686,得点換算表!$C$15:$D$24,2),VLOOKUP($F686,得点換算表!$E$15:$F$24,2)),"")</f>
        <v/>
      </c>
      <c r="AG686" s="142" t="str">
        <f>IF($G686&lt;&gt;"",IF($AD686=1,VLOOKUP($G686,得点換算表!$C$25:$D$34,2),VLOOKUP($G686,得点換算表!$E$25:$F$34,2)),"")</f>
        <v/>
      </c>
      <c r="AH686" s="142" t="str">
        <f>IF($H686&lt;&gt;"",IF($AD686=1,VLOOKUP($H686,得点換算表!$C$35:$D$44,2),VLOOKUP($H686,得点換算表!$E$35:$F$44,2)),"")</f>
        <v/>
      </c>
      <c r="AI686" s="142" t="str">
        <f>IF($I686&lt;&gt;"",IF($AD686=1,VLOOKUP($I686,得点換算表!$C$45:$D$55,2),VLOOKUP($I686,得点換算表!$E$45:$F$55,2)),"")</f>
        <v/>
      </c>
      <c r="AJ686" s="142" t="str">
        <f>IF($J686&lt;&gt;"",IF($AD686=1,VLOOKUP($J686,得点換算表!$C$56:$D$65,2),VLOOKUP($J686,得点換算表!$E$56:$F$65,2)),"")</f>
        <v/>
      </c>
      <c r="AK686" s="142" t="str">
        <f>IF($K686&lt;&gt;"",IF($AD686=1,VLOOKUP($K686,得点換算表!$C$66:$D$76,2),VLOOKUP($K686,得点換算表!$E$66:$F$76,2)),"")</f>
        <v/>
      </c>
      <c r="AL686" s="142" t="str">
        <f>IF($L686&lt;&gt;"",IF($AD686=1,VLOOKUP($L686,得点換算表!$C$77:$D$86,2),VLOOKUP($L686,得点換算表!$E$77:$F$86,2)),"")</f>
        <v/>
      </c>
      <c r="AM686" s="142" t="str">
        <f>IF($M686&lt;&gt;"",IF($AD686=1,VLOOKUP($M686,得点換算表!$C$87:$D$96,2),VLOOKUP($M686,得点換算表!$E$87:$F$96,2)),"")</f>
        <v/>
      </c>
      <c r="AN686" s="142" t="str">
        <f t="shared" si="40"/>
        <v/>
      </c>
      <c r="AO686" s="143" t="str">
        <f>IF(AND($AN686&lt;&gt;"",$AN686&gt;=8),VLOOKUP($AN686,得点換算表!$I$10:$J$14,2),"")</f>
        <v/>
      </c>
      <c r="AP686" s="105"/>
    </row>
    <row r="687" spans="1:42" x14ac:dyDescent="0.15">
      <c r="A687" s="11"/>
      <c r="B687" s="12"/>
      <c r="C687" s="13"/>
      <c r="D687" s="13"/>
      <c r="E687" s="14"/>
      <c r="F687" s="14"/>
      <c r="G687" s="14"/>
      <c r="H687" s="14"/>
      <c r="I687" s="15"/>
      <c r="J687" s="14"/>
      <c r="K687" s="13"/>
      <c r="L687" s="14"/>
      <c r="M687" s="14"/>
      <c r="N687" s="14"/>
      <c r="O687" s="14"/>
      <c r="P687" s="198"/>
      <c r="Q687" s="198"/>
      <c r="R687" s="198"/>
      <c r="S687" s="198"/>
      <c r="T687" s="198"/>
      <c r="U687" s="198"/>
      <c r="V687" s="198"/>
      <c r="W687" s="202">
        <f t="shared" si="41"/>
        <v>0</v>
      </c>
      <c r="X687" s="14"/>
      <c r="Y687" s="14"/>
      <c r="Z687" s="108"/>
      <c r="AA687" s="114"/>
      <c r="AB687" s="129"/>
      <c r="AC687" s="128"/>
      <c r="AD687" s="142" t="str">
        <f t="shared" si="42"/>
        <v/>
      </c>
      <c r="AE687" s="142" t="str">
        <f>IF($E687&lt;&gt;"",IF($AD687=1,VLOOKUP($E687,得点換算表!$C$5:$D$14,2),VLOOKUP($E687,得点換算表!$E$5:$F$14,2)),"")</f>
        <v/>
      </c>
      <c r="AF687" s="142" t="str">
        <f>IF($F687&lt;&gt;"",IF($AD687=1,VLOOKUP($F687,得点換算表!$C$15:$D$24,2),VLOOKUP($F687,得点換算表!$E$15:$F$24,2)),"")</f>
        <v/>
      </c>
      <c r="AG687" s="142" t="str">
        <f>IF($G687&lt;&gt;"",IF($AD687=1,VLOOKUP($G687,得点換算表!$C$25:$D$34,2),VLOOKUP($G687,得点換算表!$E$25:$F$34,2)),"")</f>
        <v/>
      </c>
      <c r="AH687" s="142" t="str">
        <f>IF($H687&lt;&gt;"",IF($AD687=1,VLOOKUP($H687,得点換算表!$C$35:$D$44,2),VLOOKUP($H687,得点換算表!$E$35:$F$44,2)),"")</f>
        <v/>
      </c>
      <c r="AI687" s="142" t="str">
        <f>IF($I687&lt;&gt;"",IF($AD687=1,VLOOKUP($I687,得点換算表!$C$45:$D$55,2),VLOOKUP($I687,得点換算表!$E$45:$F$55,2)),"")</f>
        <v/>
      </c>
      <c r="AJ687" s="142" t="str">
        <f>IF($J687&lt;&gt;"",IF($AD687=1,VLOOKUP($J687,得点換算表!$C$56:$D$65,2),VLOOKUP($J687,得点換算表!$E$56:$F$65,2)),"")</f>
        <v/>
      </c>
      <c r="AK687" s="142" t="str">
        <f>IF($K687&lt;&gt;"",IF($AD687=1,VLOOKUP($K687,得点換算表!$C$66:$D$76,2),VLOOKUP($K687,得点換算表!$E$66:$F$76,2)),"")</f>
        <v/>
      </c>
      <c r="AL687" s="142" t="str">
        <f>IF($L687&lt;&gt;"",IF($AD687=1,VLOOKUP($L687,得点換算表!$C$77:$D$86,2),VLOOKUP($L687,得点換算表!$E$77:$F$86,2)),"")</f>
        <v/>
      </c>
      <c r="AM687" s="142" t="str">
        <f>IF($M687&lt;&gt;"",IF($AD687=1,VLOOKUP($M687,得点換算表!$C$87:$D$96,2),VLOOKUP($M687,得点換算表!$E$87:$F$96,2)),"")</f>
        <v/>
      </c>
      <c r="AN687" s="142" t="str">
        <f t="shared" si="40"/>
        <v/>
      </c>
      <c r="AO687" s="143" t="str">
        <f>IF(AND($AN687&lt;&gt;"",$AN687&gt;=8),VLOOKUP($AN687,得点換算表!$I$10:$J$14,2),"")</f>
        <v/>
      </c>
      <c r="AP687" s="105"/>
    </row>
    <row r="688" spans="1:42" x14ac:dyDescent="0.15">
      <c r="A688" s="11"/>
      <c r="B688" s="12"/>
      <c r="C688" s="13"/>
      <c r="D688" s="13"/>
      <c r="E688" s="14"/>
      <c r="F688" s="14"/>
      <c r="G688" s="14"/>
      <c r="H688" s="14"/>
      <c r="I688" s="15"/>
      <c r="J688" s="14"/>
      <c r="K688" s="13"/>
      <c r="L688" s="14"/>
      <c r="M688" s="14"/>
      <c r="N688" s="14"/>
      <c r="O688" s="14"/>
      <c r="P688" s="198"/>
      <c r="Q688" s="198"/>
      <c r="R688" s="198"/>
      <c r="S688" s="198"/>
      <c r="T688" s="198"/>
      <c r="U688" s="198"/>
      <c r="V688" s="198"/>
      <c r="W688" s="202">
        <f t="shared" si="41"/>
        <v>0</v>
      </c>
      <c r="X688" s="14"/>
      <c r="Y688" s="14"/>
      <c r="Z688" s="108"/>
      <c r="AA688" s="114"/>
      <c r="AB688" s="129"/>
      <c r="AC688" s="128"/>
      <c r="AD688" s="142" t="str">
        <f t="shared" si="42"/>
        <v/>
      </c>
      <c r="AE688" s="142" t="str">
        <f>IF($E688&lt;&gt;"",IF($AD688=1,VLOOKUP($E688,得点換算表!$C$5:$D$14,2),VLOOKUP($E688,得点換算表!$E$5:$F$14,2)),"")</f>
        <v/>
      </c>
      <c r="AF688" s="142" t="str">
        <f>IF($F688&lt;&gt;"",IF($AD688=1,VLOOKUP($F688,得点換算表!$C$15:$D$24,2),VLOOKUP($F688,得点換算表!$E$15:$F$24,2)),"")</f>
        <v/>
      </c>
      <c r="AG688" s="142" t="str">
        <f>IF($G688&lt;&gt;"",IF($AD688=1,VLOOKUP($G688,得点換算表!$C$25:$D$34,2),VLOOKUP($G688,得点換算表!$E$25:$F$34,2)),"")</f>
        <v/>
      </c>
      <c r="AH688" s="142" t="str">
        <f>IF($H688&lt;&gt;"",IF($AD688=1,VLOOKUP($H688,得点換算表!$C$35:$D$44,2),VLOOKUP($H688,得点換算表!$E$35:$F$44,2)),"")</f>
        <v/>
      </c>
      <c r="AI688" s="142" t="str">
        <f>IF($I688&lt;&gt;"",IF($AD688=1,VLOOKUP($I688,得点換算表!$C$45:$D$55,2),VLOOKUP($I688,得点換算表!$E$45:$F$55,2)),"")</f>
        <v/>
      </c>
      <c r="AJ688" s="142" t="str">
        <f>IF($J688&lt;&gt;"",IF($AD688=1,VLOOKUP($J688,得点換算表!$C$56:$D$65,2),VLOOKUP($J688,得点換算表!$E$56:$F$65,2)),"")</f>
        <v/>
      </c>
      <c r="AK688" s="142" t="str">
        <f>IF($K688&lt;&gt;"",IF($AD688=1,VLOOKUP($K688,得点換算表!$C$66:$D$76,2),VLOOKUP($K688,得点換算表!$E$66:$F$76,2)),"")</f>
        <v/>
      </c>
      <c r="AL688" s="142" t="str">
        <f>IF($L688&lt;&gt;"",IF($AD688=1,VLOOKUP($L688,得点換算表!$C$77:$D$86,2),VLOOKUP($L688,得点換算表!$E$77:$F$86,2)),"")</f>
        <v/>
      </c>
      <c r="AM688" s="142" t="str">
        <f>IF($M688&lt;&gt;"",IF($AD688=1,VLOOKUP($M688,得点換算表!$C$87:$D$96,2),VLOOKUP($M688,得点換算表!$E$87:$F$96,2)),"")</f>
        <v/>
      </c>
      <c r="AN688" s="142" t="str">
        <f t="shared" si="40"/>
        <v/>
      </c>
      <c r="AO688" s="143" t="str">
        <f>IF(AND($AN688&lt;&gt;"",$AN688&gt;=8),VLOOKUP($AN688,得点換算表!$I$10:$J$14,2),"")</f>
        <v/>
      </c>
      <c r="AP688" s="105"/>
    </row>
    <row r="689" spans="1:42" x14ac:dyDescent="0.15">
      <c r="A689" s="11"/>
      <c r="B689" s="12"/>
      <c r="C689" s="13"/>
      <c r="D689" s="13"/>
      <c r="E689" s="14"/>
      <c r="F689" s="14"/>
      <c r="G689" s="14"/>
      <c r="H689" s="14"/>
      <c r="I689" s="15"/>
      <c r="J689" s="14"/>
      <c r="K689" s="13"/>
      <c r="L689" s="14"/>
      <c r="M689" s="14"/>
      <c r="N689" s="14"/>
      <c r="O689" s="14"/>
      <c r="P689" s="198"/>
      <c r="Q689" s="198"/>
      <c r="R689" s="198"/>
      <c r="S689" s="198"/>
      <c r="T689" s="198"/>
      <c r="U689" s="198"/>
      <c r="V689" s="198"/>
      <c r="W689" s="202">
        <f t="shared" si="41"/>
        <v>0</v>
      </c>
      <c r="X689" s="14"/>
      <c r="Y689" s="14"/>
      <c r="Z689" s="108"/>
      <c r="AA689" s="114"/>
      <c r="AB689" s="129"/>
      <c r="AC689" s="128"/>
      <c r="AD689" s="142" t="str">
        <f t="shared" si="42"/>
        <v/>
      </c>
      <c r="AE689" s="142" t="str">
        <f>IF($E689&lt;&gt;"",IF($AD689=1,VLOOKUP($E689,得点換算表!$C$5:$D$14,2),VLOOKUP($E689,得点換算表!$E$5:$F$14,2)),"")</f>
        <v/>
      </c>
      <c r="AF689" s="142" t="str">
        <f>IF($F689&lt;&gt;"",IF($AD689=1,VLOOKUP($F689,得点換算表!$C$15:$D$24,2),VLOOKUP($F689,得点換算表!$E$15:$F$24,2)),"")</f>
        <v/>
      </c>
      <c r="AG689" s="142" t="str">
        <f>IF($G689&lt;&gt;"",IF($AD689=1,VLOOKUP($G689,得点換算表!$C$25:$D$34,2),VLOOKUP($G689,得点換算表!$E$25:$F$34,2)),"")</f>
        <v/>
      </c>
      <c r="AH689" s="142" t="str">
        <f>IF($H689&lt;&gt;"",IF($AD689=1,VLOOKUP($H689,得点換算表!$C$35:$D$44,2),VLOOKUP($H689,得点換算表!$E$35:$F$44,2)),"")</f>
        <v/>
      </c>
      <c r="AI689" s="142" t="str">
        <f>IF($I689&lt;&gt;"",IF($AD689=1,VLOOKUP($I689,得点換算表!$C$45:$D$55,2),VLOOKUP($I689,得点換算表!$E$45:$F$55,2)),"")</f>
        <v/>
      </c>
      <c r="AJ689" s="142" t="str">
        <f>IF($J689&lt;&gt;"",IF($AD689=1,VLOOKUP($J689,得点換算表!$C$56:$D$65,2),VLOOKUP($J689,得点換算表!$E$56:$F$65,2)),"")</f>
        <v/>
      </c>
      <c r="AK689" s="142" t="str">
        <f>IF($K689&lt;&gt;"",IF($AD689=1,VLOOKUP($K689,得点換算表!$C$66:$D$76,2),VLOOKUP($K689,得点換算表!$E$66:$F$76,2)),"")</f>
        <v/>
      </c>
      <c r="AL689" s="142" t="str">
        <f>IF($L689&lt;&gt;"",IF($AD689=1,VLOOKUP($L689,得点換算表!$C$77:$D$86,2),VLOOKUP($L689,得点換算表!$E$77:$F$86,2)),"")</f>
        <v/>
      </c>
      <c r="AM689" s="142" t="str">
        <f>IF($M689&lt;&gt;"",IF($AD689=1,VLOOKUP($M689,得点換算表!$C$87:$D$96,2),VLOOKUP($M689,得点換算表!$E$87:$F$96,2)),"")</f>
        <v/>
      </c>
      <c r="AN689" s="142" t="str">
        <f t="shared" si="40"/>
        <v/>
      </c>
      <c r="AO689" s="143" t="str">
        <f>IF(AND($AN689&lt;&gt;"",$AN689&gt;=8),VLOOKUP($AN689,得点換算表!$I$10:$J$14,2),"")</f>
        <v/>
      </c>
      <c r="AP689" s="105"/>
    </row>
    <row r="690" spans="1:42" x14ac:dyDescent="0.15">
      <c r="A690" s="11"/>
      <c r="B690" s="12"/>
      <c r="C690" s="13"/>
      <c r="D690" s="13"/>
      <c r="E690" s="14"/>
      <c r="F690" s="14"/>
      <c r="G690" s="14"/>
      <c r="H690" s="14"/>
      <c r="I690" s="15"/>
      <c r="J690" s="14"/>
      <c r="K690" s="13"/>
      <c r="L690" s="14"/>
      <c r="M690" s="14"/>
      <c r="N690" s="14"/>
      <c r="O690" s="14"/>
      <c r="P690" s="198"/>
      <c r="Q690" s="198"/>
      <c r="R690" s="198"/>
      <c r="S690" s="198"/>
      <c r="T690" s="198"/>
      <c r="U690" s="198"/>
      <c r="V690" s="198"/>
      <c r="W690" s="202">
        <f t="shared" si="41"/>
        <v>0</v>
      </c>
      <c r="X690" s="14"/>
      <c r="Y690" s="14"/>
      <c r="Z690" s="108"/>
      <c r="AA690" s="114"/>
      <c r="AB690" s="129"/>
      <c r="AC690" s="128"/>
      <c r="AD690" s="142" t="str">
        <f t="shared" si="42"/>
        <v/>
      </c>
      <c r="AE690" s="142" t="str">
        <f>IF($E690&lt;&gt;"",IF($AD690=1,VLOOKUP($E690,得点換算表!$C$5:$D$14,2),VLOOKUP($E690,得点換算表!$E$5:$F$14,2)),"")</f>
        <v/>
      </c>
      <c r="AF690" s="142" t="str">
        <f>IF($F690&lt;&gt;"",IF($AD690=1,VLOOKUP($F690,得点換算表!$C$15:$D$24,2),VLOOKUP($F690,得点換算表!$E$15:$F$24,2)),"")</f>
        <v/>
      </c>
      <c r="AG690" s="142" t="str">
        <f>IF($G690&lt;&gt;"",IF($AD690=1,VLOOKUP($G690,得点換算表!$C$25:$D$34,2),VLOOKUP($G690,得点換算表!$E$25:$F$34,2)),"")</f>
        <v/>
      </c>
      <c r="AH690" s="142" t="str">
        <f>IF($H690&lt;&gt;"",IF($AD690=1,VLOOKUP($H690,得点換算表!$C$35:$D$44,2),VLOOKUP($H690,得点換算表!$E$35:$F$44,2)),"")</f>
        <v/>
      </c>
      <c r="AI690" s="142" t="str">
        <f>IF($I690&lt;&gt;"",IF($AD690=1,VLOOKUP($I690,得点換算表!$C$45:$D$55,2),VLOOKUP($I690,得点換算表!$E$45:$F$55,2)),"")</f>
        <v/>
      </c>
      <c r="AJ690" s="142" t="str">
        <f>IF($J690&lt;&gt;"",IF($AD690=1,VLOOKUP($J690,得点換算表!$C$56:$D$65,2),VLOOKUP($J690,得点換算表!$E$56:$F$65,2)),"")</f>
        <v/>
      </c>
      <c r="AK690" s="142" t="str">
        <f>IF($K690&lt;&gt;"",IF($AD690=1,VLOOKUP($K690,得点換算表!$C$66:$D$76,2),VLOOKUP($K690,得点換算表!$E$66:$F$76,2)),"")</f>
        <v/>
      </c>
      <c r="AL690" s="142" t="str">
        <f>IF($L690&lt;&gt;"",IF($AD690=1,VLOOKUP($L690,得点換算表!$C$77:$D$86,2),VLOOKUP($L690,得点換算表!$E$77:$F$86,2)),"")</f>
        <v/>
      </c>
      <c r="AM690" s="142" t="str">
        <f>IF($M690&lt;&gt;"",IF($AD690=1,VLOOKUP($M690,得点換算表!$C$87:$D$96,2),VLOOKUP($M690,得点換算表!$E$87:$F$96,2)),"")</f>
        <v/>
      </c>
      <c r="AN690" s="142" t="str">
        <f t="shared" si="40"/>
        <v/>
      </c>
      <c r="AO690" s="143" t="str">
        <f>IF(AND($AN690&lt;&gt;"",$AN690&gt;=8),VLOOKUP($AN690,得点換算表!$I$10:$J$14,2),"")</f>
        <v/>
      </c>
      <c r="AP690" s="105"/>
    </row>
    <row r="691" spans="1:42" x14ac:dyDescent="0.15">
      <c r="A691" s="11"/>
      <c r="B691" s="12"/>
      <c r="C691" s="13"/>
      <c r="D691" s="13"/>
      <c r="E691" s="14"/>
      <c r="F691" s="14"/>
      <c r="G691" s="14"/>
      <c r="H691" s="14"/>
      <c r="I691" s="15"/>
      <c r="J691" s="14"/>
      <c r="K691" s="13"/>
      <c r="L691" s="14"/>
      <c r="M691" s="14"/>
      <c r="N691" s="14"/>
      <c r="O691" s="14"/>
      <c r="P691" s="198"/>
      <c r="Q691" s="198"/>
      <c r="R691" s="198"/>
      <c r="S691" s="198"/>
      <c r="T691" s="198"/>
      <c r="U691" s="198"/>
      <c r="V691" s="198"/>
      <c r="W691" s="202">
        <f t="shared" si="41"/>
        <v>0</v>
      </c>
      <c r="X691" s="14"/>
      <c r="Y691" s="14"/>
      <c r="Z691" s="108"/>
      <c r="AA691" s="114"/>
      <c r="AB691" s="129"/>
      <c r="AC691" s="128"/>
      <c r="AD691" s="142" t="str">
        <f t="shared" si="42"/>
        <v/>
      </c>
      <c r="AE691" s="142" t="str">
        <f>IF($E691&lt;&gt;"",IF($AD691=1,VLOOKUP($E691,得点換算表!$C$5:$D$14,2),VLOOKUP($E691,得点換算表!$E$5:$F$14,2)),"")</f>
        <v/>
      </c>
      <c r="AF691" s="142" t="str">
        <f>IF($F691&lt;&gt;"",IF($AD691=1,VLOOKUP($F691,得点換算表!$C$15:$D$24,2),VLOOKUP($F691,得点換算表!$E$15:$F$24,2)),"")</f>
        <v/>
      </c>
      <c r="AG691" s="142" t="str">
        <f>IF($G691&lt;&gt;"",IF($AD691=1,VLOOKUP($G691,得点換算表!$C$25:$D$34,2),VLOOKUP($G691,得点換算表!$E$25:$F$34,2)),"")</f>
        <v/>
      </c>
      <c r="AH691" s="142" t="str">
        <f>IF($H691&lt;&gt;"",IF($AD691=1,VLOOKUP($H691,得点換算表!$C$35:$D$44,2),VLOOKUP($H691,得点換算表!$E$35:$F$44,2)),"")</f>
        <v/>
      </c>
      <c r="AI691" s="142" t="str">
        <f>IF($I691&lt;&gt;"",IF($AD691=1,VLOOKUP($I691,得点換算表!$C$45:$D$55,2),VLOOKUP($I691,得点換算表!$E$45:$F$55,2)),"")</f>
        <v/>
      </c>
      <c r="AJ691" s="142" t="str">
        <f>IF($J691&lt;&gt;"",IF($AD691=1,VLOOKUP($J691,得点換算表!$C$56:$D$65,2),VLOOKUP($J691,得点換算表!$E$56:$F$65,2)),"")</f>
        <v/>
      </c>
      <c r="AK691" s="142" t="str">
        <f>IF($K691&lt;&gt;"",IF($AD691=1,VLOOKUP($K691,得点換算表!$C$66:$D$76,2),VLOOKUP($K691,得点換算表!$E$66:$F$76,2)),"")</f>
        <v/>
      </c>
      <c r="AL691" s="142" t="str">
        <f>IF($L691&lt;&gt;"",IF($AD691=1,VLOOKUP($L691,得点換算表!$C$77:$D$86,2),VLOOKUP($L691,得点換算表!$E$77:$F$86,2)),"")</f>
        <v/>
      </c>
      <c r="AM691" s="142" t="str">
        <f>IF($M691&lt;&gt;"",IF($AD691=1,VLOOKUP($M691,得点換算表!$C$87:$D$96,2),VLOOKUP($M691,得点換算表!$E$87:$F$96,2)),"")</f>
        <v/>
      </c>
      <c r="AN691" s="142" t="str">
        <f t="shared" si="40"/>
        <v/>
      </c>
      <c r="AO691" s="143" t="str">
        <f>IF(AND($AN691&lt;&gt;"",$AN691&gt;=8),VLOOKUP($AN691,得点換算表!$I$10:$J$14,2),"")</f>
        <v/>
      </c>
      <c r="AP691" s="105"/>
    </row>
    <row r="692" spans="1:42" x14ac:dyDescent="0.15">
      <c r="A692" s="11"/>
      <c r="B692" s="12"/>
      <c r="C692" s="13"/>
      <c r="D692" s="13"/>
      <c r="E692" s="14"/>
      <c r="F692" s="14"/>
      <c r="G692" s="14"/>
      <c r="H692" s="14"/>
      <c r="I692" s="15"/>
      <c r="J692" s="14"/>
      <c r="K692" s="13"/>
      <c r="L692" s="14"/>
      <c r="M692" s="14"/>
      <c r="N692" s="14"/>
      <c r="O692" s="14"/>
      <c r="P692" s="198"/>
      <c r="Q692" s="198"/>
      <c r="R692" s="198"/>
      <c r="S692" s="198"/>
      <c r="T692" s="198"/>
      <c r="U692" s="198"/>
      <c r="V692" s="198"/>
      <c r="W692" s="202">
        <f t="shared" si="41"/>
        <v>0</v>
      </c>
      <c r="X692" s="14"/>
      <c r="Y692" s="14"/>
      <c r="Z692" s="108"/>
      <c r="AA692" s="114"/>
      <c r="AB692" s="129"/>
      <c r="AC692" s="128"/>
      <c r="AD692" s="142" t="str">
        <f t="shared" si="42"/>
        <v/>
      </c>
      <c r="AE692" s="142" t="str">
        <f>IF($E692&lt;&gt;"",IF($AD692=1,VLOOKUP($E692,得点換算表!$C$5:$D$14,2),VLOOKUP($E692,得点換算表!$E$5:$F$14,2)),"")</f>
        <v/>
      </c>
      <c r="AF692" s="142" t="str">
        <f>IF($F692&lt;&gt;"",IF($AD692=1,VLOOKUP($F692,得点換算表!$C$15:$D$24,2),VLOOKUP($F692,得点換算表!$E$15:$F$24,2)),"")</f>
        <v/>
      </c>
      <c r="AG692" s="142" t="str">
        <f>IF($G692&lt;&gt;"",IF($AD692=1,VLOOKUP($G692,得点換算表!$C$25:$D$34,2),VLOOKUP($G692,得点換算表!$E$25:$F$34,2)),"")</f>
        <v/>
      </c>
      <c r="AH692" s="142" t="str">
        <f>IF($H692&lt;&gt;"",IF($AD692=1,VLOOKUP($H692,得点換算表!$C$35:$D$44,2),VLOOKUP($H692,得点換算表!$E$35:$F$44,2)),"")</f>
        <v/>
      </c>
      <c r="AI692" s="142" t="str">
        <f>IF($I692&lt;&gt;"",IF($AD692=1,VLOOKUP($I692,得点換算表!$C$45:$D$55,2),VLOOKUP($I692,得点換算表!$E$45:$F$55,2)),"")</f>
        <v/>
      </c>
      <c r="AJ692" s="142" t="str">
        <f>IF($J692&lt;&gt;"",IF($AD692=1,VLOOKUP($J692,得点換算表!$C$56:$D$65,2),VLOOKUP($J692,得点換算表!$E$56:$F$65,2)),"")</f>
        <v/>
      </c>
      <c r="AK692" s="142" t="str">
        <f>IF($K692&lt;&gt;"",IF($AD692=1,VLOOKUP($K692,得点換算表!$C$66:$D$76,2),VLOOKUP($K692,得点換算表!$E$66:$F$76,2)),"")</f>
        <v/>
      </c>
      <c r="AL692" s="142" t="str">
        <f>IF($L692&lt;&gt;"",IF($AD692=1,VLOOKUP($L692,得点換算表!$C$77:$D$86,2),VLOOKUP($L692,得点換算表!$E$77:$F$86,2)),"")</f>
        <v/>
      </c>
      <c r="AM692" s="142" t="str">
        <f>IF($M692&lt;&gt;"",IF($AD692=1,VLOOKUP($M692,得点換算表!$C$87:$D$96,2),VLOOKUP($M692,得点換算表!$E$87:$F$96,2)),"")</f>
        <v/>
      </c>
      <c r="AN692" s="142" t="str">
        <f t="shared" si="40"/>
        <v/>
      </c>
      <c r="AO692" s="143" t="str">
        <f>IF(AND($AN692&lt;&gt;"",$AN692&gt;=8),VLOOKUP($AN692,得点換算表!$I$10:$J$14,2),"")</f>
        <v/>
      </c>
      <c r="AP692" s="105"/>
    </row>
    <row r="693" spans="1:42" x14ac:dyDescent="0.15">
      <c r="A693" s="11"/>
      <c r="B693" s="12"/>
      <c r="C693" s="13"/>
      <c r="D693" s="13"/>
      <c r="E693" s="14"/>
      <c r="F693" s="14"/>
      <c r="G693" s="14"/>
      <c r="H693" s="14"/>
      <c r="I693" s="15"/>
      <c r="J693" s="14"/>
      <c r="K693" s="13"/>
      <c r="L693" s="14"/>
      <c r="M693" s="14"/>
      <c r="N693" s="14"/>
      <c r="O693" s="14"/>
      <c r="P693" s="198"/>
      <c r="Q693" s="198"/>
      <c r="R693" s="198"/>
      <c r="S693" s="198"/>
      <c r="T693" s="198"/>
      <c r="U693" s="198"/>
      <c r="V693" s="198"/>
      <c r="W693" s="202">
        <f t="shared" si="41"/>
        <v>0</v>
      </c>
      <c r="X693" s="14"/>
      <c r="Y693" s="14"/>
      <c r="Z693" s="108"/>
      <c r="AA693" s="114"/>
      <c r="AB693" s="129"/>
      <c r="AC693" s="128"/>
      <c r="AD693" s="142" t="str">
        <f t="shared" si="42"/>
        <v/>
      </c>
      <c r="AE693" s="142" t="str">
        <f>IF($E693&lt;&gt;"",IF($AD693=1,VLOOKUP($E693,得点換算表!$C$5:$D$14,2),VLOOKUP($E693,得点換算表!$E$5:$F$14,2)),"")</f>
        <v/>
      </c>
      <c r="AF693" s="142" t="str">
        <f>IF($F693&lt;&gt;"",IF($AD693=1,VLOOKUP($F693,得点換算表!$C$15:$D$24,2),VLOOKUP($F693,得点換算表!$E$15:$F$24,2)),"")</f>
        <v/>
      </c>
      <c r="AG693" s="142" t="str">
        <f>IF($G693&lt;&gt;"",IF($AD693=1,VLOOKUP($G693,得点換算表!$C$25:$D$34,2),VLOOKUP($G693,得点換算表!$E$25:$F$34,2)),"")</f>
        <v/>
      </c>
      <c r="AH693" s="142" t="str">
        <f>IF($H693&lt;&gt;"",IF($AD693=1,VLOOKUP($H693,得点換算表!$C$35:$D$44,2),VLOOKUP($H693,得点換算表!$E$35:$F$44,2)),"")</f>
        <v/>
      </c>
      <c r="AI693" s="142" t="str">
        <f>IF($I693&lt;&gt;"",IF($AD693=1,VLOOKUP($I693,得点換算表!$C$45:$D$55,2),VLOOKUP($I693,得点換算表!$E$45:$F$55,2)),"")</f>
        <v/>
      </c>
      <c r="AJ693" s="142" t="str">
        <f>IF($J693&lt;&gt;"",IF($AD693=1,VLOOKUP($J693,得点換算表!$C$56:$D$65,2),VLOOKUP($J693,得点換算表!$E$56:$F$65,2)),"")</f>
        <v/>
      </c>
      <c r="AK693" s="142" t="str">
        <f>IF($K693&lt;&gt;"",IF($AD693=1,VLOOKUP($K693,得点換算表!$C$66:$D$76,2),VLOOKUP($K693,得点換算表!$E$66:$F$76,2)),"")</f>
        <v/>
      </c>
      <c r="AL693" s="142" t="str">
        <f>IF($L693&lt;&gt;"",IF($AD693=1,VLOOKUP($L693,得点換算表!$C$77:$D$86,2),VLOOKUP($L693,得点換算表!$E$77:$F$86,2)),"")</f>
        <v/>
      </c>
      <c r="AM693" s="142" t="str">
        <f>IF($M693&lt;&gt;"",IF($AD693=1,VLOOKUP($M693,得点換算表!$C$87:$D$96,2),VLOOKUP($M693,得点換算表!$E$87:$F$96,2)),"")</f>
        <v/>
      </c>
      <c r="AN693" s="142" t="str">
        <f t="shared" si="40"/>
        <v/>
      </c>
      <c r="AO693" s="143" t="str">
        <f>IF(AND($AN693&lt;&gt;"",$AN693&gt;=8),VLOOKUP($AN693,得点換算表!$I$10:$J$14,2),"")</f>
        <v/>
      </c>
      <c r="AP693" s="105"/>
    </row>
    <row r="694" spans="1:42" x14ac:dyDescent="0.15">
      <c r="A694" s="11"/>
      <c r="B694" s="12"/>
      <c r="C694" s="13"/>
      <c r="D694" s="13"/>
      <c r="E694" s="14"/>
      <c r="F694" s="14"/>
      <c r="G694" s="14"/>
      <c r="H694" s="14"/>
      <c r="I694" s="15"/>
      <c r="J694" s="14"/>
      <c r="K694" s="13"/>
      <c r="L694" s="14"/>
      <c r="M694" s="14"/>
      <c r="N694" s="14"/>
      <c r="O694" s="14"/>
      <c r="P694" s="198"/>
      <c r="Q694" s="198"/>
      <c r="R694" s="198"/>
      <c r="S694" s="198"/>
      <c r="T694" s="198"/>
      <c r="U694" s="198"/>
      <c r="V694" s="198"/>
      <c r="W694" s="202">
        <f t="shared" si="41"/>
        <v>0</v>
      </c>
      <c r="X694" s="14"/>
      <c r="Y694" s="14"/>
      <c r="Z694" s="108"/>
      <c r="AA694" s="114"/>
      <c r="AB694" s="129"/>
      <c r="AC694" s="128"/>
      <c r="AD694" s="142" t="str">
        <f t="shared" si="42"/>
        <v/>
      </c>
      <c r="AE694" s="142" t="str">
        <f>IF($E694&lt;&gt;"",IF($AD694=1,VLOOKUP($E694,得点換算表!$C$5:$D$14,2),VLOOKUP($E694,得点換算表!$E$5:$F$14,2)),"")</f>
        <v/>
      </c>
      <c r="AF694" s="142" t="str">
        <f>IF($F694&lt;&gt;"",IF($AD694=1,VLOOKUP($F694,得点換算表!$C$15:$D$24,2),VLOOKUP($F694,得点換算表!$E$15:$F$24,2)),"")</f>
        <v/>
      </c>
      <c r="AG694" s="142" t="str">
        <f>IF($G694&lt;&gt;"",IF($AD694=1,VLOOKUP($G694,得点換算表!$C$25:$D$34,2),VLOOKUP($G694,得点換算表!$E$25:$F$34,2)),"")</f>
        <v/>
      </c>
      <c r="AH694" s="142" t="str">
        <f>IF($H694&lt;&gt;"",IF($AD694=1,VLOOKUP($H694,得点換算表!$C$35:$D$44,2),VLOOKUP($H694,得点換算表!$E$35:$F$44,2)),"")</f>
        <v/>
      </c>
      <c r="AI694" s="142" t="str">
        <f>IF($I694&lt;&gt;"",IF($AD694=1,VLOOKUP($I694,得点換算表!$C$45:$D$55,2),VLOOKUP($I694,得点換算表!$E$45:$F$55,2)),"")</f>
        <v/>
      </c>
      <c r="AJ694" s="142" t="str">
        <f>IF($J694&lt;&gt;"",IF($AD694=1,VLOOKUP($J694,得点換算表!$C$56:$D$65,2),VLOOKUP($J694,得点換算表!$E$56:$F$65,2)),"")</f>
        <v/>
      </c>
      <c r="AK694" s="142" t="str">
        <f>IF($K694&lt;&gt;"",IF($AD694=1,VLOOKUP($K694,得点換算表!$C$66:$D$76,2),VLOOKUP($K694,得点換算表!$E$66:$F$76,2)),"")</f>
        <v/>
      </c>
      <c r="AL694" s="142" t="str">
        <f>IF($L694&lt;&gt;"",IF($AD694=1,VLOOKUP($L694,得点換算表!$C$77:$D$86,2),VLOOKUP($L694,得点換算表!$E$77:$F$86,2)),"")</f>
        <v/>
      </c>
      <c r="AM694" s="142" t="str">
        <f>IF($M694&lt;&gt;"",IF($AD694=1,VLOOKUP($M694,得点換算表!$C$87:$D$96,2),VLOOKUP($M694,得点換算表!$E$87:$F$96,2)),"")</f>
        <v/>
      </c>
      <c r="AN694" s="142" t="str">
        <f t="shared" si="40"/>
        <v/>
      </c>
      <c r="AO694" s="143" t="str">
        <f>IF(AND($AN694&lt;&gt;"",$AN694&gt;=8),VLOOKUP($AN694,得点換算表!$I$10:$J$14,2),"")</f>
        <v/>
      </c>
      <c r="AP694" s="105"/>
    </row>
    <row r="695" spans="1:42" x14ac:dyDescent="0.15">
      <c r="A695" s="11"/>
      <c r="B695" s="12"/>
      <c r="C695" s="13"/>
      <c r="D695" s="13"/>
      <c r="E695" s="14"/>
      <c r="F695" s="14"/>
      <c r="G695" s="14"/>
      <c r="H695" s="14"/>
      <c r="I695" s="15"/>
      <c r="J695" s="14"/>
      <c r="K695" s="13"/>
      <c r="L695" s="14"/>
      <c r="M695" s="14"/>
      <c r="N695" s="14"/>
      <c r="O695" s="14"/>
      <c r="P695" s="198"/>
      <c r="Q695" s="198"/>
      <c r="R695" s="198"/>
      <c r="S695" s="198"/>
      <c r="T695" s="198"/>
      <c r="U695" s="198"/>
      <c r="V695" s="198"/>
      <c r="W695" s="202">
        <f t="shared" si="41"/>
        <v>0</v>
      </c>
      <c r="X695" s="14"/>
      <c r="Y695" s="14"/>
      <c r="Z695" s="108"/>
      <c r="AA695" s="114"/>
      <c r="AB695" s="129"/>
      <c r="AC695" s="128"/>
      <c r="AD695" s="142" t="str">
        <f t="shared" si="42"/>
        <v/>
      </c>
      <c r="AE695" s="142" t="str">
        <f>IF($E695&lt;&gt;"",IF($AD695=1,VLOOKUP($E695,得点換算表!$C$5:$D$14,2),VLOOKUP($E695,得点換算表!$E$5:$F$14,2)),"")</f>
        <v/>
      </c>
      <c r="AF695" s="142" t="str">
        <f>IF($F695&lt;&gt;"",IF($AD695=1,VLOOKUP($F695,得点換算表!$C$15:$D$24,2),VLOOKUP($F695,得点換算表!$E$15:$F$24,2)),"")</f>
        <v/>
      </c>
      <c r="AG695" s="142" t="str">
        <f>IF($G695&lt;&gt;"",IF($AD695=1,VLOOKUP($G695,得点換算表!$C$25:$D$34,2),VLOOKUP($G695,得点換算表!$E$25:$F$34,2)),"")</f>
        <v/>
      </c>
      <c r="AH695" s="142" t="str">
        <f>IF($H695&lt;&gt;"",IF($AD695=1,VLOOKUP($H695,得点換算表!$C$35:$D$44,2),VLOOKUP($H695,得点換算表!$E$35:$F$44,2)),"")</f>
        <v/>
      </c>
      <c r="AI695" s="142" t="str">
        <f>IF($I695&lt;&gt;"",IF($AD695=1,VLOOKUP($I695,得点換算表!$C$45:$D$55,2),VLOOKUP($I695,得点換算表!$E$45:$F$55,2)),"")</f>
        <v/>
      </c>
      <c r="AJ695" s="142" t="str">
        <f>IF($J695&lt;&gt;"",IF($AD695=1,VLOOKUP($J695,得点換算表!$C$56:$D$65,2),VLOOKUP($J695,得点換算表!$E$56:$F$65,2)),"")</f>
        <v/>
      </c>
      <c r="AK695" s="142" t="str">
        <f>IF($K695&lt;&gt;"",IF($AD695=1,VLOOKUP($K695,得点換算表!$C$66:$D$76,2),VLOOKUP($K695,得点換算表!$E$66:$F$76,2)),"")</f>
        <v/>
      </c>
      <c r="AL695" s="142" t="str">
        <f>IF($L695&lt;&gt;"",IF($AD695=1,VLOOKUP($L695,得点換算表!$C$77:$D$86,2),VLOOKUP($L695,得点換算表!$E$77:$F$86,2)),"")</f>
        <v/>
      </c>
      <c r="AM695" s="142" t="str">
        <f>IF($M695&lt;&gt;"",IF($AD695=1,VLOOKUP($M695,得点換算表!$C$87:$D$96,2),VLOOKUP($M695,得点換算表!$E$87:$F$96,2)),"")</f>
        <v/>
      </c>
      <c r="AN695" s="142" t="str">
        <f t="shared" si="40"/>
        <v/>
      </c>
      <c r="AO695" s="143" t="str">
        <f>IF(AND($AN695&lt;&gt;"",$AN695&gt;=8),VLOOKUP($AN695,得点換算表!$I$10:$J$14,2),"")</f>
        <v/>
      </c>
      <c r="AP695" s="105"/>
    </row>
    <row r="696" spans="1:42" x14ac:dyDescent="0.15">
      <c r="A696" s="11"/>
      <c r="B696" s="12"/>
      <c r="C696" s="13"/>
      <c r="D696" s="13"/>
      <c r="E696" s="14"/>
      <c r="F696" s="14"/>
      <c r="G696" s="14"/>
      <c r="H696" s="14"/>
      <c r="I696" s="15"/>
      <c r="J696" s="14"/>
      <c r="K696" s="13"/>
      <c r="L696" s="14"/>
      <c r="M696" s="14"/>
      <c r="N696" s="14"/>
      <c r="O696" s="14"/>
      <c r="P696" s="198"/>
      <c r="Q696" s="198"/>
      <c r="R696" s="198"/>
      <c r="S696" s="198"/>
      <c r="T696" s="198"/>
      <c r="U696" s="198"/>
      <c r="V696" s="198"/>
      <c r="W696" s="202">
        <f t="shared" si="41"/>
        <v>0</v>
      </c>
      <c r="X696" s="14"/>
      <c r="Y696" s="14"/>
      <c r="Z696" s="108"/>
      <c r="AA696" s="114"/>
      <c r="AB696" s="129"/>
      <c r="AC696" s="128"/>
      <c r="AD696" s="142" t="str">
        <f t="shared" si="42"/>
        <v/>
      </c>
      <c r="AE696" s="142" t="str">
        <f>IF($E696&lt;&gt;"",IF($AD696=1,VLOOKUP($E696,得点換算表!$C$5:$D$14,2),VLOOKUP($E696,得点換算表!$E$5:$F$14,2)),"")</f>
        <v/>
      </c>
      <c r="AF696" s="142" t="str">
        <f>IF($F696&lt;&gt;"",IF($AD696=1,VLOOKUP($F696,得点換算表!$C$15:$D$24,2),VLOOKUP($F696,得点換算表!$E$15:$F$24,2)),"")</f>
        <v/>
      </c>
      <c r="AG696" s="142" t="str">
        <f>IF($G696&lt;&gt;"",IF($AD696=1,VLOOKUP($G696,得点換算表!$C$25:$D$34,2),VLOOKUP($G696,得点換算表!$E$25:$F$34,2)),"")</f>
        <v/>
      </c>
      <c r="AH696" s="142" t="str">
        <f>IF($H696&lt;&gt;"",IF($AD696=1,VLOOKUP($H696,得点換算表!$C$35:$D$44,2),VLOOKUP($H696,得点換算表!$E$35:$F$44,2)),"")</f>
        <v/>
      </c>
      <c r="AI696" s="142" t="str">
        <f>IF($I696&lt;&gt;"",IF($AD696=1,VLOOKUP($I696,得点換算表!$C$45:$D$55,2),VLOOKUP($I696,得点換算表!$E$45:$F$55,2)),"")</f>
        <v/>
      </c>
      <c r="AJ696" s="142" t="str">
        <f>IF($J696&lt;&gt;"",IF($AD696=1,VLOOKUP($J696,得点換算表!$C$56:$D$65,2),VLOOKUP($J696,得点換算表!$E$56:$F$65,2)),"")</f>
        <v/>
      </c>
      <c r="AK696" s="142" t="str">
        <f>IF($K696&lt;&gt;"",IF($AD696=1,VLOOKUP($K696,得点換算表!$C$66:$D$76,2),VLOOKUP($K696,得点換算表!$E$66:$F$76,2)),"")</f>
        <v/>
      </c>
      <c r="AL696" s="142" t="str">
        <f>IF($L696&lt;&gt;"",IF($AD696=1,VLOOKUP($L696,得点換算表!$C$77:$D$86,2),VLOOKUP($L696,得点換算表!$E$77:$F$86,2)),"")</f>
        <v/>
      </c>
      <c r="AM696" s="142" t="str">
        <f>IF($M696&lt;&gt;"",IF($AD696=1,VLOOKUP($M696,得点換算表!$C$87:$D$96,2),VLOOKUP($M696,得点換算表!$E$87:$F$96,2)),"")</f>
        <v/>
      </c>
      <c r="AN696" s="142" t="str">
        <f t="shared" si="40"/>
        <v/>
      </c>
      <c r="AO696" s="143" t="str">
        <f>IF(AND($AN696&lt;&gt;"",$AN696&gt;=8),VLOOKUP($AN696,得点換算表!$I$10:$J$14,2),"")</f>
        <v/>
      </c>
      <c r="AP696" s="105"/>
    </row>
    <row r="697" spans="1:42" x14ac:dyDescent="0.15">
      <c r="A697" s="11"/>
      <c r="B697" s="12"/>
      <c r="C697" s="13"/>
      <c r="D697" s="13"/>
      <c r="E697" s="14"/>
      <c r="F697" s="14"/>
      <c r="G697" s="14"/>
      <c r="H697" s="14"/>
      <c r="I697" s="15"/>
      <c r="J697" s="14"/>
      <c r="K697" s="13"/>
      <c r="L697" s="14"/>
      <c r="M697" s="14"/>
      <c r="N697" s="14"/>
      <c r="O697" s="14"/>
      <c r="P697" s="198"/>
      <c r="Q697" s="198"/>
      <c r="R697" s="198"/>
      <c r="S697" s="198"/>
      <c r="T697" s="198"/>
      <c r="U697" s="198"/>
      <c r="V697" s="198"/>
      <c r="W697" s="202">
        <f t="shared" si="41"/>
        <v>0</v>
      </c>
      <c r="X697" s="14"/>
      <c r="Y697" s="14"/>
      <c r="Z697" s="108"/>
      <c r="AA697" s="114"/>
      <c r="AB697" s="129"/>
      <c r="AC697" s="128"/>
      <c r="AD697" s="142" t="str">
        <f t="shared" si="42"/>
        <v/>
      </c>
      <c r="AE697" s="142" t="str">
        <f>IF($E697&lt;&gt;"",IF($AD697=1,VLOOKUP($E697,得点換算表!$C$5:$D$14,2),VLOOKUP($E697,得点換算表!$E$5:$F$14,2)),"")</f>
        <v/>
      </c>
      <c r="AF697" s="142" t="str">
        <f>IF($F697&lt;&gt;"",IF($AD697=1,VLOOKUP($F697,得点換算表!$C$15:$D$24,2),VLOOKUP($F697,得点換算表!$E$15:$F$24,2)),"")</f>
        <v/>
      </c>
      <c r="AG697" s="142" t="str">
        <f>IF($G697&lt;&gt;"",IF($AD697=1,VLOOKUP($G697,得点換算表!$C$25:$D$34,2),VLOOKUP($G697,得点換算表!$E$25:$F$34,2)),"")</f>
        <v/>
      </c>
      <c r="AH697" s="142" t="str">
        <f>IF($H697&lt;&gt;"",IF($AD697=1,VLOOKUP($H697,得点換算表!$C$35:$D$44,2),VLOOKUP($H697,得点換算表!$E$35:$F$44,2)),"")</f>
        <v/>
      </c>
      <c r="AI697" s="142" t="str">
        <f>IF($I697&lt;&gt;"",IF($AD697=1,VLOOKUP($I697,得点換算表!$C$45:$D$55,2),VLOOKUP($I697,得点換算表!$E$45:$F$55,2)),"")</f>
        <v/>
      </c>
      <c r="AJ697" s="142" t="str">
        <f>IF($J697&lt;&gt;"",IF($AD697=1,VLOOKUP($J697,得点換算表!$C$56:$D$65,2),VLOOKUP($J697,得点換算表!$E$56:$F$65,2)),"")</f>
        <v/>
      </c>
      <c r="AK697" s="142" t="str">
        <f>IF($K697&lt;&gt;"",IF($AD697=1,VLOOKUP($K697,得点換算表!$C$66:$D$76,2),VLOOKUP($K697,得点換算表!$E$66:$F$76,2)),"")</f>
        <v/>
      </c>
      <c r="AL697" s="142" t="str">
        <f>IF($L697&lt;&gt;"",IF($AD697=1,VLOOKUP($L697,得点換算表!$C$77:$D$86,2),VLOOKUP($L697,得点換算表!$E$77:$F$86,2)),"")</f>
        <v/>
      </c>
      <c r="AM697" s="142" t="str">
        <f>IF($M697&lt;&gt;"",IF($AD697=1,VLOOKUP($M697,得点換算表!$C$87:$D$96,2),VLOOKUP($M697,得点換算表!$E$87:$F$96,2)),"")</f>
        <v/>
      </c>
      <c r="AN697" s="142" t="str">
        <f t="shared" si="40"/>
        <v/>
      </c>
      <c r="AO697" s="143" t="str">
        <f>IF(AND($AN697&lt;&gt;"",$AN697&gt;=8),VLOOKUP($AN697,得点換算表!$I$10:$J$14,2),"")</f>
        <v/>
      </c>
      <c r="AP697" s="105"/>
    </row>
    <row r="698" spans="1:42" x14ac:dyDescent="0.15">
      <c r="A698" s="11"/>
      <c r="B698" s="12"/>
      <c r="C698" s="13"/>
      <c r="D698" s="13"/>
      <c r="E698" s="14"/>
      <c r="F698" s="14"/>
      <c r="G698" s="14"/>
      <c r="H698" s="14"/>
      <c r="I698" s="15"/>
      <c r="J698" s="14"/>
      <c r="K698" s="13"/>
      <c r="L698" s="14"/>
      <c r="M698" s="14"/>
      <c r="N698" s="14"/>
      <c r="O698" s="14"/>
      <c r="P698" s="198"/>
      <c r="Q698" s="198"/>
      <c r="R698" s="198"/>
      <c r="S698" s="198"/>
      <c r="T698" s="198"/>
      <c r="U698" s="198"/>
      <c r="V698" s="198"/>
      <c r="W698" s="202">
        <f t="shared" si="41"/>
        <v>0</v>
      </c>
      <c r="X698" s="14"/>
      <c r="Y698" s="14"/>
      <c r="Z698" s="108"/>
      <c r="AA698" s="114"/>
      <c r="AB698" s="129"/>
      <c r="AC698" s="128"/>
      <c r="AD698" s="142" t="str">
        <f t="shared" si="42"/>
        <v/>
      </c>
      <c r="AE698" s="142" t="str">
        <f>IF($E698&lt;&gt;"",IF($AD698=1,VLOOKUP($E698,得点換算表!$C$5:$D$14,2),VLOOKUP($E698,得点換算表!$E$5:$F$14,2)),"")</f>
        <v/>
      </c>
      <c r="AF698" s="142" t="str">
        <f>IF($F698&lt;&gt;"",IF($AD698=1,VLOOKUP($F698,得点換算表!$C$15:$D$24,2),VLOOKUP($F698,得点換算表!$E$15:$F$24,2)),"")</f>
        <v/>
      </c>
      <c r="AG698" s="142" t="str">
        <f>IF($G698&lt;&gt;"",IF($AD698=1,VLOOKUP($G698,得点換算表!$C$25:$D$34,2),VLOOKUP($G698,得点換算表!$E$25:$F$34,2)),"")</f>
        <v/>
      </c>
      <c r="AH698" s="142" t="str">
        <f>IF($H698&lt;&gt;"",IF($AD698=1,VLOOKUP($H698,得点換算表!$C$35:$D$44,2),VLOOKUP($H698,得点換算表!$E$35:$F$44,2)),"")</f>
        <v/>
      </c>
      <c r="AI698" s="142" t="str">
        <f>IF($I698&lt;&gt;"",IF($AD698=1,VLOOKUP($I698,得点換算表!$C$45:$D$55,2),VLOOKUP($I698,得点換算表!$E$45:$F$55,2)),"")</f>
        <v/>
      </c>
      <c r="AJ698" s="142" t="str">
        <f>IF($J698&lt;&gt;"",IF($AD698=1,VLOOKUP($J698,得点換算表!$C$56:$D$65,2),VLOOKUP($J698,得点換算表!$E$56:$F$65,2)),"")</f>
        <v/>
      </c>
      <c r="AK698" s="142" t="str">
        <f>IF($K698&lt;&gt;"",IF($AD698=1,VLOOKUP($K698,得点換算表!$C$66:$D$76,2),VLOOKUP($K698,得点換算表!$E$66:$F$76,2)),"")</f>
        <v/>
      </c>
      <c r="AL698" s="142" t="str">
        <f>IF($L698&lt;&gt;"",IF($AD698=1,VLOOKUP($L698,得点換算表!$C$77:$D$86,2),VLOOKUP($L698,得点換算表!$E$77:$F$86,2)),"")</f>
        <v/>
      </c>
      <c r="AM698" s="142" t="str">
        <f>IF($M698&lt;&gt;"",IF($AD698=1,VLOOKUP($M698,得点換算表!$C$87:$D$96,2),VLOOKUP($M698,得点換算表!$E$87:$F$96,2)),"")</f>
        <v/>
      </c>
      <c r="AN698" s="142" t="str">
        <f t="shared" si="40"/>
        <v/>
      </c>
      <c r="AO698" s="143" t="str">
        <f>IF(AND($AN698&lt;&gt;"",$AN698&gt;=8),VLOOKUP($AN698,得点換算表!$I$10:$J$14,2),"")</f>
        <v/>
      </c>
      <c r="AP698" s="105"/>
    </row>
    <row r="699" spans="1:42" x14ac:dyDescent="0.15">
      <c r="A699" s="11"/>
      <c r="B699" s="12"/>
      <c r="C699" s="13"/>
      <c r="D699" s="13"/>
      <c r="E699" s="14"/>
      <c r="F699" s="14"/>
      <c r="G699" s="14"/>
      <c r="H699" s="14"/>
      <c r="I699" s="15"/>
      <c r="J699" s="14"/>
      <c r="K699" s="13"/>
      <c r="L699" s="14"/>
      <c r="M699" s="14"/>
      <c r="N699" s="14"/>
      <c r="O699" s="14"/>
      <c r="P699" s="198"/>
      <c r="Q699" s="198"/>
      <c r="R699" s="198"/>
      <c r="S699" s="198"/>
      <c r="T699" s="198"/>
      <c r="U699" s="198"/>
      <c r="V699" s="198"/>
      <c r="W699" s="202">
        <f t="shared" si="41"/>
        <v>0</v>
      </c>
      <c r="X699" s="14"/>
      <c r="Y699" s="14"/>
      <c r="Z699" s="108"/>
      <c r="AA699" s="114"/>
      <c r="AB699" s="129"/>
      <c r="AC699" s="128"/>
      <c r="AD699" s="142" t="str">
        <f t="shared" si="42"/>
        <v/>
      </c>
      <c r="AE699" s="142" t="str">
        <f>IF($E699&lt;&gt;"",IF($AD699=1,VLOOKUP($E699,得点換算表!$C$5:$D$14,2),VLOOKUP($E699,得点換算表!$E$5:$F$14,2)),"")</f>
        <v/>
      </c>
      <c r="AF699" s="142" t="str">
        <f>IF($F699&lt;&gt;"",IF($AD699=1,VLOOKUP($F699,得点換算表!$C$15:$D$24,2),VLOOKUP($F699,得点換算表!$E$15:$F$24,2)),"")</f>
        <v/>
      </c>
      <c r="AG699" s="142" t="str">
        <f>IF($G699&lt;&gt;"",IF($AD699=1,VLOOKUP($G699,得点換算表!$C$25:$D$34,2),VLOOKUP($G699,得点換算表!$E$25:$F$34,2)),"")</f>
        <v/>
      </c>
      <c r="AH699" s="142" t="str">
        <f>IF($H699&lt;&gt;"",IF($AD699=1,VLOOKUP($H699,得点換算表!$C$35:$D$44,2),VLOOKUP($H699,得点換算表!$E$35:$F$44,2)),"")</f>
        <v/>
      </c>
      <c r="AI699" s="142" t="str">
        <f>IF($I699&lt;&gt;"",IF($AD699=1,VLOOKUP($I699,得点換算表!$C$45:$D$55,2),VLOOKUP($I699,得点換算表!$E$45:$F$55,2)),"")</f>
        <v/>
      </c>
      <c r="AJ699" s="142" t="str">
        <f>IF($J699&lt;&gt;"",IF($AD699=1,VLOOKUP($J699,得点換算表!$C$56:$D$65,2),VLOOKUP($J699,得点換算表!$E$56:$F$65,2)),"")</f>
        <v/>
      </c>
      <c r="AK699" s="142" t="str">
        <f>IF($K699&lt;&gt;"",IF($AD699=1,VLOOKUP($K699,得点換算表!$C$66:$D$76,2),VLOOKUP($K699,得点換算表!$E$66:$F$76,2)),"")</f>
        <v/>
      </c>
      <c r="AL699" s="142" t="str">
        <f>IF($L699&lt;&gt;"",IF($AD699=1,VLOOKUP($L699,得点換算表!$C$77:$D$86,2),VLOOKUP($L699,得点換算表!$E$77:$F$86,2)),"")</f>
        <v/>
      </c>
      <c r="AM699" s="142" t="str">
        <f>IF($M699&lt;&gt;"",IF($AD699=1,VLOOKUP($M699,得点換算表!$C$87:$D$96,2),VLOOKUP($M699,得点換算表!$E$87:$F$96,2)),"")</f>
        <v/>
      </c>
      <c r="AN699" s="142" t="str">
        <f t="shared" si="40"/>
        <v/>
      </c>
      <c r="AO699" s="143" t="str">
        <f>IF(AND($AN699&lt;&gt;"",$AN699&gt;=8),VLOOKUP($AN699,得点換算表!$I$10:$J$14,2),"")</f>
        <v/>
      </c>
      <c r="AP699" s="105"/>
    </row>
    <row r="700" spans="1:42" x14ac:dyDescent="0.15">
      <c r="A700" s="11"/>
      <c r="B700" s="12"/>
      <c r="C700" s="13"/>
      <c r="D700" s="13"/>
      <c r="E700" s="14"/>
      <c r="F700" s="14"/>
      <c r="G700" s="14"/>
      <c r="H700" s="14"/>
      <c r="I700" s="15"/>
      <c r="J700" s="14"/>
      <c r="K700" s="13"/>
      <c r="L700" s="14"/>
      <c r="M700" s="14"/>
      <c r="N700" s="14"/>
      <c r="O700" s="14"/>
      <c r="P700" s="198"/>
      <c r="Q700" s="198"/>
      <c r="R700" s="198"/>
      <c r="S700" s="198"/>
      <c r="T700" s="198"/>
      <c r="U700" s="198"/>
      <c r="V700" s="198"/>
      <c r="W700" s="202">
        <f t="shared" si="41"/>
        <v>0</v>
      </c>
      <c r="X700" s="14"/>
      <c r="Y700" s="14"/>
      <c r="Z700" s="108"/>
      <c r="AA700" s="114"/>
      <c r="AB700" s="129"/>
      <c r="AC700" s="128"/>
      <c r="AD700" s="142" t="str">
        <f t="shared" si="42"/>
        <v/>
      </c>
      <c r="AE700" s="142" t="str">
        <f>IF($E700&lt;&gt;"",IF($AD700=1,VLOOKUP($E700,得点換算表!$C$5:$D$14,2),VLOOKUP($E700,得点換算表!$E$5:$F$14,2)),"")</f>
        <v/>
      </c>
      <c r="AF700" s="142" t="str">
        <f>IF($F700&lt;&gt;"",IF($AD700=1,VLOOKUP($F700,得点換算表!$C$15:$D$24,2),VLOOKUP($F700,得点換算表!$E$15:$F$24,2)),"")</f>
        <v/>
      </c>
      <c r="AG700" s="142" t="str">
        <f>IF($G700&lt;&gt;"",IF($AD700=1,VLOOKUP($G700,得点換算表!$C$25:$D$34,2),VLOOKUP($G700,得点換算表!$E$25:$F$34,2)),"")</f>
        <v/>
      </c>
      <c r="AH700" s="142" t="str">
        <f>IF($H700&lt;&gt;"",IF($AD700=1,VLOOKUP($H700,得点換算表!$C$35:$D$44,2),VLOOKUP($H700,得点換算表!$E$35:$F$44,2)),"")</f>
        <v/>
      </c>
      <c r="AI700" s="142" t="str">
        <f>IF($I700&lt;&gt;"",IF($AD700=1,VLOOKUP($I700,得点換算表!$C$45:$D$55,2),VLOOKUP($I700,得点換算表!$E$45:$F$55,2)),"")</f>
        <v/>
      </c>
      <c r="AJ700" s="142" t="str">
        <f>IF($J700&lt;&gt;"",IF($AD700=1,VLOOKUP($J700,得点換算表!$C$56:$D$65,2),VLOOKUP($J700,得点換算表!$E$56:$F$65,2)),"")</f>
        <v/>
      </c>
      <c r="AK700" s="142" t="str">
        <f>IF($K700&lt;&gt;"",IF($AD700=1,VLOOKUP($K700,得点換算表!$C$66:$D$76,2),VLOOKUP($K700,得点換算表!$E$66:$F$76,2)),"")</f>
        <v/>
      </c>
      <c r="AL700" s="142" t="str">
        <f>IF($L700&lt;&gt;"",IF($AD700=1,VLOOKUP($L700,得点換算表!$C$77:$D$86,2),VLOOKUP($L700,得点換算表!$E$77:$F$86,2)),"")</f>
        <v/>
      </c>
      <c r="AM700" s="142" t="str">
        <f>IF($M700&lt;&gt;"",IF($AD700=1,VLOOKUP($M700,得点換算表!$C$87:$D$96,2),VLOOKUP($M700,得点換算表!$E$87:$F$96,2)),"")</f>
        <v/>
      </c>
      <c r="AN700" s="142" t="str">
        <f t="shared" si="40"/>
        <v/>
      </c>
      <c r="AO700" s="143" t="str">
        <f>IF(AND($AN700&lt;&gt;"",$AN700&gt;=8),VLOOKUP($AN700,得点換算表!$I$10:$J$14,2),"")</f>
        <v/>
      </c>
      <c r="AP700" s="105"/>
    </row>
    <row r="701" spans="1:42" x14ac:dyDescent="0.15">
      <c r="A701" s="11"/>
      <c r="B701" s="12"/>
      <c r="C701" s="13"/>
      <c r="D701" s="13"/>
      <c r="E701" s="14"/>
      <c r="F701" s="14"/>
      <c r="G701" s="14"/>
      <c r="H701" s="14"/>
      <c r="I701" s="15"/>
      <c r="J701" s="14"/>
      <c r="K701" s="13"/>
      <c r="L701" s="14"/>
      <c r="M701" s="14"/>
      <c r="N701" s="14"/>
      <c r="O701" s="14"/>
      <c r="P701" s="198"/>
      <c r="Q701" s="198"/>
      <c r="R701" s="198"/>
      <c r="S701" s="198"/>
      <c r="T701" s="198"/>
      <c r="U701" s="198"/>
      <c r="V701" s="198"/>
      <c r="W701" s="202">
        <f t="shared" si="41"/>
        <v>0</v>
      </c>
      <c r="X701" s="14"/>
      <c r="Y701" s="14"/>
      <c r="Z701" s="108"/>
      <c r="AA701" s="114"/>
      <c r="AB701" s="129"/>
      <c r="AC701" s="128"/>
      <c r="AD701" s="142" t="str">
        <f t="shared" si="42"/>
        <v/>
      </c>
      <c r="AE701" s="142" t="str">
        <f>IF($E701&lt;&gt;"",IF($AD701=1,VLOOKUP($E701,得点換算表!$C$5:$D$14,2),VLOOKUP($E701,得点換算表!$E$5:$F$14,2)),"")</f>
        <v/>
      </c>
      <c r="AF701" s="142" t="str">
        <f>IF($F701&lt;&gt;"",IF($AD701=1,VLOOKUP($F701,得点換算表!$C$15:$D$24,2),VLOOKUP($F701,得点換算表!$E$15:$F$24,2)),"")</f>
        <v/>
      </c>
      <c r="AG701" s="142" t="str">
        <f>IF($G701&lt;&gt;"",IF($AD701=1,VLOOKUP($G701,得点換算表!$C$25:$D$34,2),VLOOKUP($G701,得点換算表!$E$25:$F$34,2)),"")</f>
        <v/>
      </c>
      <c r="AH701" s="142" t="str">
        <f>IF($H701&lt;&gt;"",IF($AD701=1,VLOOKUP($H701,得点換算表!$C$35:$D$44,2),VLOOKUP($H701,得点換算表!$E$35:$F$44,2)),"")</f>
        <v/>
      </c>
      <c r="AI701" s="142" t="str">
        <f>IF($I701&lt;&gt;"",IF($AD701=1,VLOOKUP($I701,得点換算表!$C$45:$D$55,2),VLOOKUP($I701,得点換算表!$E$45:$F$55,2)),"")</f>
        <v/>
      </c>
      <c r="AJ701" s="142" t="str">
        <f>IF($J701&lt;&gt;"",IF($AD701=1,VLOOKUP($J701,得点換算表!$C$56:$D$65,2),VLOOKUP($J701,得点換算表!$E$56:$F$65,2)),"")</f>
        <v/>
      </c>
      <c r="AK701" s="142" t="str">
        <f>IF($K701&lt;&gt;"",IF($AD701=1,VLOOKUP($K701,得点換算表!$C$66:$D$76,2),VLOOKUP($K701,得点換算表!$E$66:$F$76,2)),"")</f>
        <v/>
      </c>
      <c r="AL701" s="142" t="str">
        <f>IF($L701&lt;&gt;"",IF($AD701=1,VLOOKUP($L701,得点換算表!$C$77:$D$86,2),VLOOKUP($L701,得点換算表!$E$77:$F$86,2)),"")</f>
        <v/>
      </c>
      <c r="AM701" s="142" t="str">
        <f>IF($M701&lt;&gt;"",IF($AD701=1,VLOOKUP($M701,得点換算表!$C$87:$D$96,2),VLOOKUP($M701,得点換算表!$E$87:$F$96,2)),"")</f>
        <v/>
      </c>
      <c r="AN701" s="142" t="str">
        <f t="shared" si="40"/>
        <v/>
      </c>
      <c r="AO701" s="143" t="str">
        <f>IF(AND($AN701&lt;&gt;"",$AN701&gt;=8),VLOOKUP($AN701,得点換算表!$I$10:$J$14,2),"")</f>
        <v/>
      </c>
      <c r="AP701" s="105"/>
    </row>
    <row r="702" spans="1:42" x14ac:dyDescent="0.15">
      <c r="A702" s="11"/>
      <c r="B702" s="12"/>
      <c r="C702" s="13"/>
      <c r="D702" s="13"/>
      <c r="E702" s="14"/>
      <c r="F702" s="14"/>
      <c r="G702" s="14"/>
      <c r="H702" s="14"/>
      <c r="I702" s="15"/>
      <c r="J702" s="14"/>
      <c r="K702" s="13"/>
      <c r="L702" s="14"/>
      <c r="M702" s="14"/>
      <c r="N702" s="14"/>
      <c r="O702" s="14"/>
      <c r="P702" s="198"/>
      <c r="Q702" s="198"/>
      <c r="R702" s="198"/>
      <c r="S702" s="198"/>
      <c r="T702" s="198"/>
      <c r="U702" s="198"/>
      <c r="V702" s="198"/>
      <c r="W702" s="202">
        <f t="shared" si="41"/>
        <v>0</v>
      </c>
      <c r="X702" s="14"/>
      <c r="Y702" s="14"/>
      <c r="Z702" s="108"/>
      <c r="AA702" s="114"/>
      <c r="AB702" s="129"/>
      <c r="AC702" s="128"/>
      <c r="AD702" s="142" t="str">
        <f t="shared" si="42"/>
        <v/>
      </c>
      <c r="AE702" s="142" t="str">
        <f>IF($E702&lt;&gt;"",IF($AD702=1,VLOOKUP($E702,得点換算表!$C$5:$D$14,2),VLOOKUP($E702,得点換算表!$E$5:$F$14,2)),"")</f>
        <v/>
      </c>
      <c r="AF702" s="142" t="str">
        <f>IF($F702&lt;&gt;"",IF($AD702=1,VLOOKUP($F702,得点換算表!$C$15:$D$24,2),VLOOKUP($F702,得点換算表!$E$15:$F$24,2)),"")</f>
        <v/>
      </c>
      <c r="AG702" s="142" t="str">
        <f>IF($G702&lt;&gt;"",IF($AD702=1,VLOOKUP($G702,得点換算表!$C$25:$D$34,2),VLOOKUP($G702,得点換算表!$E$25:$F$34,2)),"")</f>
        <v/>
      </c>
      <c r="AH702" s="142" t="str">
        <f>IF($H702&lt;&gt;"",IF($AD702=1,VLOOKUP($H702,得点換算表!$C$35:$D$44,2),VLOOKUP($H702,得点換算表!$E$35:$F$44,2)),"")</f>
        <v/>
      </c>
      <c r="AI702" s="142" t="str">
        <f>IF($I702&lt;&gt;"",IF($AD702=1,VLOOKUP($I702,得点換算表!$C$45:$D$55,2),VLOOKUP($I702,得点換算表!$E$45:$F$55,2)),"")</f>
        <v/>
      </c>
      <c r="AJ702" s="142" t="str">
        <f>IF($J702&lt;&gt;"",IF($AD702=1,VLOOKUP($J702,得点換算表!$C$56:$D$65,2),VLOOKUP($J702,得点換算表!$E$56:$F$65,2)),"")</f>
        <v/>
      </c>
      <c r="AK702" s="142" t="str">
        <f>IF($K702&lt;&gt;"",IF($AD702=1,VLOOKUP($K702,得点換算表!$C$66:$D$76,2),VLOOKUP($K702,得点換算表!$E$66:$F$76,2)),"")</f>
        <v/>
      </c>
      <c r="AL702" s="142" t="str">
        <f>IF($L702&lt;&gt;"",IF($AD702=1,VLOOKUP($L702,得点換算表!$C$77:$D$86,2),VLOOKUP($L702,得点換算表!$E$77:$F$86,2)),"")</f>
        <v/>
      </c>
      <c r="AM702" s="142" t="str">
        <f>IF($M702&lt;&gt;"",IF($AD702=1,VLOOKUP($M702,得点換算表!$C$87:$D$96,2),VLOOKUP($M702,得点換算表!$E$87:$F$96,2)),"")</f>
        <v/>
      </c>
      <c r="AN702" s="142" t="str">
        <f t="shared" si="40"/>
        <v/>
      </c>
      <c r="AO702" s="143" t="str">
        <f>IF(AND($AN702&lt;&gt;"",$AN702&gt;=8),VLOOKUP($AN702,得点換算表!$I$10:$J$14,2),"")</f>
        <v/>
      </c>
      <c r="AP702" s="105"/>
    </row>
    <row r="703" spans="1:42" x14ac:dyDescent="0.15">
      <c r="A703" s="11"/>
      <c r="B703" s="12"/>
      <c r="C703" s="13"/>
      <c r="D703" s="13"/>
      <c r="E703" s="14"/>
      <c r="F703" s="14"/>
      <c r="G703" s="14"/>
      <c r="H703" s="14"/>
      <c r="I703" s="15"/>
      <c r="J703" s="14"/>
      <c r="K703" s="13"/>
      <c r="L703" s="14"/>
      <c r="M703" s="14"/>
      <c r="N703" s="14"/>
      <c r="O703" s="14"/>
      <c r="P703" s="198"/>
      <c r="Q703" s="198"/>
      <c r="R703" s="198"/>
      <c r="S703" s="198"/>
      <c r="T703" s="198"/>
      <c r="U703" s="198"/>
      <c r="V703" s="198"/>
      <c r="W703" s="202">
        <f t="shared" si="41"/>
        <v>0</v>
      </c>
      <c r="X703" s="14"/>
      <c r="Y703" s="14"/>
      <c r="Z703" s="108"/>
      <c r="AA703" s="114"/>
      <c r="AB703" s="129"/>
      <c r="AC703" s="128"/>
      <c r="AD703" s="142" t="str">
        <f t="shared" si="42"/>
        <v/>
      </c>
      <c r="AE703" s="142" t="str">
        <f>IF($E703&lt;&gt;"",IF($AD703=1,VLOOKUP($E703,得点換算表!$C$5:$D$14,2),VLOOKUP($E703,得点換算表!$E$5:$F$14,2)),"")</f>
        <v/>
      </c>
      <c r="AF703" s="142" t="str">
        <f>IF($F703&lt;&gt;"",IF($AD703=1,VLOOKUP($F703,得点換算表!$C$15:$D$24,2),VLOOKUP($F703,得点換算表!$E$15:$F$24,2)),"")</f>
        <v/>
      </c>
      <c r="AG703" s="142" t="str">
        <f>IF($G703&lt;&gt;"",IF($AD703=1,VLOOKUP($G703,得点換算表!$C$25:$D$34,2),VLOOKUP($G703,得点換算表!$E$25:$F$34,2)),"")</f>
        <v/>
      </c>
      <c r="AH703" s="142" t="str">
        <f>IF($H703&lt;&gt;"",IF($AD703=1,VLOOKUP($H703,得点換算表!$C$35:$D$44,2),VLOOKUP($H703,得点換算表!$E$35:$F$44,2)),"")</f>
        <v/>
      </c>
      <c r="AI703" s="142" t="str">
        <f>IF($I703&lt;&gt;"",IF($AD703=1,VLOOKUP($I703,得点換算表!$C$45:$D$55,2),VLOOKUP($I703,得点換算表!$E$45:$F$55,2)),"")</f>
        <v/>
      </c>
      <c r="AJ703" s="142" t="str">
        <f>IF($J703&lt;&gt;"",IF($AD703=1,VLOOKUP($J703,得点換算表!$C$56:$D$65,2),VLOOKUP($J703,得点換算表!$E$56:$F$65,2)),"")</f>
        <v/>
      </c>
      <c r="AK703" s="142" t="str">
        <f>IF($K703&lt;&gt;"",IF($AD703=1,VLOOKUP($K703,得点換算表!$C$66:$D$76,2),VLOOKUP($K703,得点換算表!$E$66:$F$76,2)),"")</f>
        <v/>
      </c>
      <c r="AL703" s="142" t="str">
        <f>IF($L703&lt;&gt;"",IF($AD703=1,VLOOKUP($L703,得点換算表!$C$77:$D$86,2),VLOOKUP($L703,得点換算表!$E$77:$F$86,2)),"")</f>
        <v/>
      </c>
      <c r="AM703" s="142" t="str">
        <f>IF($M703&lt;&gt;"",IF($AD703=1,VLOOKUP($M703,得点換算表!$C$87:$D$96,2),VLOOKUP($M703,得点換算表!$E$87:$F$96,2)),"")</f>
        <v/>
      </c>
      <c r="AN703" s="142" t="str">
        <f t="shared" si="40"/>
        <v/>
      </c>
      <c r="AO703" s="143" t="str">
        <f>IF(AND($AN703&lt;&gt;"",$AN703&gt;=8),VLOOKUP($AN703,得点換算表!$I$10:$J$14,2),"")</f>
        <v/>
      </c>
      <c r="AP703" s="105"/>
    </row>
    <row r="704" spans="1:42" x14ac:dyDescent="0.15">
      <c r="A704" s="11"/>
      <c r="B704" s="12"/>
      <c r="C704" s="13"/>
      <c r="D704" s="13"/>
      <c r="E704" s="14"/>
      <c r="F704" s="14"/>
      <c r="G704" s="14"/>
      <c r="H704" s="14"/>
      <c r="I704" s="15"/>
      <c r="J704" s="14"/>
      <c r="K704" s="13"/>
      <c r="L704" s="14"/>
      <c r="M704" s="14"/>
      <c r="N704" s="14"/>
      <c r="O704" s="14"/>
      <c r="P704" s="198"/>
      <c r="Q704" s="198"/>
      <c r="R704" s="198"/>
      <c r="S704" s="198"/>
      <c r="T704" s="198"/>
      <c r="U704" s="198"/>
      <c r="V704" s="198"/>
      <c r="W704" s="202">
        <f t="shared" si="41"/>
        <v>0</v>
      </c>
      <c r="X704" s="14"/>
      <c r="Y704" s="14"/>
      <c r="Z704" s="108"/>
      <c r="AA704" s="114"/>
      <c r="AB704" s="129"/>
      <c r="AC704" s="128"/>
      <c r="AD704" s="142" t="str">
        <f t="shared" si="42"/>
        <v/>
      </c>
      <c r="AE704" s="142" t="str">
        <f>IF($E704&lt;&gt;"",IF($AD704=1,VLOOKUP($E704,得点換算表!$C$5:$D$14,2),VLOOKUP($E704,得点換算表!$E$5:$F$14,2)),"")</f>
        <v/>
      </c>
      <c r="AF704" s="142" t="str">
        <f>IF($F704&lt;&gt;"",IF($AD704=1,VLOOKUP($F704,得点換算表!$C$15:$D$24,2),VLOOKUP($F704,得点換算表!$E$15:$F$24,2)),"")</f>
        <v/>
      </c>
      <c r="AG704" s="142" t="str">
        <f>IF($G704&lt;&gt;"",IF($AD704=1,VLOOKUP($G704,得点換算表!$C$25:$D$34,2),VLOOKUP($G704,得点換算表!$E$25:$F$34,2)),"")</f>
        <v/>
      </c>
      <c r="AH704" s="142" t="str">
        <f>IF($H704&lt;&gt;"",IF($AD704=1,VLOOKUP($H704,得点換算表!$C$35:$D$44,2),VLOOKUP($H704,得点換算表!$E$35:$F$44,2)),"")</f>
        <v/>
      </c>
      <c r="AI704" s="142" t="str">
        <f>IF($I704&lt;&gt;"",IF($AD704=1,VLOOKUP($I704,得点換算表!$C$45:$D$55,2),VLOOKUP($I704,得点換算表!$E$45:$F$55,2)),"")</f>
        <v/>
      </c>
      <c r="AJ704" s="142" t="str">
        <f>IF($J704&lt;&gt;"",IF($AD704=1,VLOOKUP($J704,得点換算表!$C$56:$D$65,2),VLOOKUP($J704,得点換算表!$E$56:$F$65,2)),"")</f>
        <v/>
      </c>
      <c r="AK704" s="142" t="str">
        <f>IF($K704&lt;&gt;"",IF($AD704=1,VLOOKUP($K704,得点換算表!$C$66:$D$76,2),VLOOKUP($K704,得点換算表!$E$66:$F$76,2)),"")</f>
        <v/>
      </c>
      <c r="AL704" s="142" t="str">
        <f>IF($L704&lt;&gt;"",IF($AD704=1,VLOOKUP($L704,得点換算表!$C$77:$D$86,2),VLOOKUP($L704,得点換算表!$E$77:$F$86,2)),"")</f>
        <v/>
      </c>
      <c r="AM704" s="142" t="str">
        <f>IF($M704&lt;&gt;"",IF($AD704=1,VLOOKUP($M704,得点換算表!$C$87:$D$96,2),VLOOKUP($M704,得点換算表!$E$87:$F$96,2)),"")</f>
        <v/>
      </c>
      <c r="AN704" s="142" t="str">
        <f t="shared" si="40"/>
        <v/>
      </c>
      <c r="AO704" s="143" t="str">
        <f>IF(AND($AN704&lt;&gt;"",$AN704&gt;=8),VLOOKUP($AN704,得点換算表!$I$10:$J$14,2),"")</f>
        <v/>
      </c>
      <c r="AP704" s="105"/>
    </row>
    <row r="705" spans="1:42" x14ac:dyDescent="0.15">
      <c r="A705" s="11"/>
      <c r="B705" s="12"/>
      <c r="C705" s="13"/>
      <c r="D705" s="13"/>
      <c r="E705" s="14"/>
      <c r="F705" s="14"/>
      <c r="G705" s="14"/>
      <c r="H705" s="14"/>
      <c r="I705" s="15"/>
      <c r="J705" s="14"/>
      <c r="K705" s="13"/>
      <c r="L705" s="14"/>
      <c r="M705" s="14"/>
      <c r="N705" s="14"/>
      <c r="O705" s="14"/>
      <c r="P705" s="198"/>
      <c r="Q705" s="198"/>
      <c r="R705" s="198"/>
      <c r="S705" s="198"/>
      <c r="T705" s="198"/>
      <c r="U705" s="198"/>
      <c r="V705" s="198"/>
      <c r="W705" s="202">
        <f t="shared" si="41"/>
        <v>0</v>
      </c>
      <c r="X705" s="14"/>
      <c r="Y705" s="14"/>
      <c r="Z705" s="108"/>
      <c r="AA705" s="114"/>
      <c r="AB705" s="129"/>
      <c r="AC705" s="128"/>
      <c r="AD705" s="142" t="str">
        <f t="shared" si="42"/>
        <v/>
      </c>
      <c r="AE705" s="142" t="str">
        <f>IF($E705&lt;&gt;"",IF($AD705=1,VLOOKUP($E705,得点換算表!$C$5:$D$14,2),VLOOKUP($E705,得点換算表!$E$5:$F$14,2)),"")</f>
        <v/>
      </c>
      <c r="AF705" s="142" t="str">
        <f>IF($F705&lt;&gt;"",IF($AD705=1,VLOOKUP($F705,得点換算表!$C$15:$D$24,2),VLOOKUP($F705,得点換算表!$E$15:$F$24,2)),"")</f>
        <v/>
      </c>
      <c r="AG705" s="142" t="str">
        <f>IF($G705&lt;&gt;"",IF($AD705=1,VLOOKUP($G705,得点換算表!$C$25:$D$34,2),VLOOKUP($G705,得点換算表!$E$25:$F$34,2)),"")</f>
        <v/>
      </c>
      <c r="AH705" s="142" t="str">
        <f>IF($H705&lt;&gt;"",IF($AD705=1,VLOOKUP($H705,得点換算表!$C$35:$D$44,2),VLOOKUP($H705,得点換算表!$E$35:$F$44,2)),"")</f>
        <v/>
      </c>
      <c r="AI705" s="142" t="str">
        <f>IF($I705&lt;&gt;"",IF($AD705=1,VLOOKUP($I705,得点換算表!$C$45:$D$55,2),VLOOKUP($I705,得点換算表!$E$45:$F$55,2)),"")</f>
        <v/>
      </c>
      <c r="AJ705" s="142" t="str">
        <f>IF($J705&lt;&gt;"",IF($AD705=1,VLOOKUP($J705,得点換算表!$C$56:$D$65,2),VLOOKUP($J705,得点換算表!$E$56:$F$65,2)),"")</f>
        <v/>
      </c>
      <c r="AK705" s="142" t="str">
        <f>IF($K705&lt;&gt;"",IF($AD705=1,VLOOKUP($K705,得点換算表!$C$66:$D$76,2),VLOOKUP($K705,得点換算表!$E$66:$F$76,2)),"")</f>
        <v/>
      </c>
      <c r="AL705" s="142" t="str">
        <f>IF($L705&lt;&gt;"",IF($AD705=1,VLOOKUP($L705,得点換算表!$C$77:$D$86,2),VLOOKUP($L705,得点換算表!$E$77:$F$86,2)),"")</f>
        <v/>
      </c>
      <c r="AM705" s="142" t="str">
        <f>IF($M705&lt;&gt;"",IF($AD705=1,VLOOKUP($M705,得点換算表!$C$87:$D$96,2),VLOOKUP($M705,得点換算表!$E$87:$F$96,2)),"")</f>
        <v/>
      </c>
      <c r="AN705" s="142" t="str">
        <f t="shared" si="40"/>
        <v/>
      </c>
      <c r="AO705" s="143" t="str">
        <f>IF(AND($AN705&lt;&gt;"",$AN705&gt;=8),VLOOKUP($AN705,得点換算表!$I$10:$J$14,2),"")</f>
        <v/>
      </c>
      <c r="AP705" s="105"/>
    </row>
    <row r="706" spans="1:42" x14ac:dyDescent="0.15">
      <c r="A706" s="11"/>
      <c r="B706" s="12"/>
      <c r="C706" s="13"/>
      <c r="D706" s="13"/>
      <c r="E706" s="14"/>
      <c r="F706" s="14"/>
      <c r="G706" s="14"/>
      <c r="H706" s="14"/>
      <c r="I706" s="15"/>
      <c r="J706" s="14"/>
      <c r="K706" s="13"/>
      <c r="L706" s="14"/>
      <c r="M706" s="14"/>
      <c r="N706" s="14"/>
      <c r="O706" s="14"/>
      <c r="P706" s="198"/>
      <c r="Q706" s="198"/>
      <c r="R706" s="198"/>
      <c r="S706" s="198"/>
      <c r="T706" s="198"/>
      <c r="U706" s="198"/>
      <c r="V706" s="198"/>
      <c r="W706" s="202">
        <f t="shared" si="41"/>
        <v>0</v>
      </c>
      <c r="X706" s="14"/>
      <c r="Y706" s="14"/>
      <c r="Z706" s="108"/>
      <c r="AA706" s="114"/>
      <c r="AB706" s="129"/>
      <c r="AC706" s="128"/>
      <c r="AD706" s="142" t="str">
        <f t="shared" si="42"/>
        <v/>
      </c>
      <c r="AE706" s="142" t="str">
        <f>IF($E706&lt;&gt;"",IF($AD706=1,VLOOKUP($E706,得点換算表!$C$5:$D$14,2),VLOOKUP($E706,得点換算表!$E$5:$F$14,2)),"")</f>
        <v/>
      </c>
      <c r="AF706" s="142" t="str">
        <f>IF($F706&lt;&gt;"",IF($AD706=1,VLOOKUP($F706,得点換算表!$C$15:$D$24,2),VLOOKUP($F706,得点換算表!$E$15:$F$24,2)),"")</f>
        <v/>
      </c>
      <c r="AG706" s="142" t="str">
        <f>IF($G706&lt;&gt;"",IF($AD706=1,VLOOKUP($G706,得点換算表!$C$25:$D$34,2),VLOOKUP($G706,得点換算表!$E$25:$F$34,2)),"")</f>
        <v/>
      </c>
      <c r="AH706" s="142" t="str">
        <f>IF($H706&lt;&gt;"",IF($AD706=1,VLOOKUP($H706,得点換算表!$C$35:$D$44,2),VLOOKUP($H706,得点換算表!$E$35:$F$44,2)),"")</f>
        <v/>
      </c>
      <c r="AI706" s="142" t="str">
        <f>IF($I706&lt;&gt;"",IF($AD706=1,VLOOKUP($I706,得点換算表!$C$45:$D$55,2),VLOOKUP($I706,得点換算表!$E$45:$F$55,2)),"")</f>
        <v/>
      </c>
      <c r="AJ706" s="142" t="str">
        <f>IF($J706&lt;&gt;"",IF($AD706=1,VLOOKUP($J706,得点換算表!$C$56:$D$65,2),VLOOKUP($J706,得点換算表!$E$56:$F$65,2)),"")</f>
        <v/>
      </c>
      <c r="AK706" s="142" t="str">
        <f>IF($K706&lt;&gt;"",IF($AD706=1,VLOOKUP($K706,得点換算表!$C$66:$D$76,2),VLOOKUP($K706,得点換算表!$E$66:$F$76,2)),"")</f>
        <v/>
      </c>
      <c r="AL706" s="142" t="str">
        <f>IF($L706&lt;&gt;"",IF($AD706=1,VLOOKUP($L706,得点換算表!$C$77:$D$86,2),VLOOKUP($L706,得点換算表!$E$77:$F$86,2)),"")</f>
        <v/>
      </c>
      <c r="AM706" s="142" t="str">
        <f>IF($M706&lt;&gt;"",IF($AD706=1,VLOOKUP($M706,得点換算表!$C$87:$D$96,2),VLOOKUP($M706,得点換算表!$E$87:$F$96,2)),"")</f>
        <v/>
      </c>
      <c r="AN706" s="142" t="str">
        <f t="shared" ref="AN706:AN769" si="43">IF(AND($AD706&lt;&gt;"",COUNT(AE706:AM706)&gt;7),IF(AND(AI706&lt;&gt;"",AJ706&lt;&gt;""),IF(AI706&gt;=AJ706,SUM(AE706:AI706,AK706:AM706),IF(AI706&lt;AJ706,SUM(AE706:AH706,AJ706:AM706),"")),IF(AND(AI706&lt;&gt;"",AJ706=""),SUM(AE706:AI706,AK706:AM706),IF(AND(AI706="",AJ706&lt;&gt;""),SUM(AE706:AH706,AJ706:AM706),""))),"")</f>
        <v/>
      </c>
      <c r="AO706" s="143" t="str">
        <f>IF(AND($AN706&lt;&gt;"",$AN706&gt;=8),VLOOKUP($AN706,得点換算表!$I$10:$J$14,2),"")</f>
        <v/>
      </c>
      <c r="AP706" s="105"/>
    </row>
    <row r="707" spans="1:42" x14ac:dyDescent="0.15">
      <c r="A707" s="11"/>
      <c r="B707" s="12"/>
      <c r="C707" s="13"/>
      <c r="D707" s="13"/>
      <c r="E707" s="14"/>
      <c r="F707" s="14"/>
      <c r="G707" s="14"/>
      <c r="H707" s="14"/>
      <c r="I707" s="15"/>
      <c r="J707" s="14"/>
      <c r="K707" s="13"/>
      <c r="L707" s="14"/>
      <c r="M707" s="14"/>
      <c r="N707" s="14"/>
      <c r="O707" s="14"/>
      <c r="P707" s="198"/>
      <c r="Q707" s="198"/>
      <c r="R707" s="198"/>
      <c r="S707" s="198"/>
      <c r="T707" s="198"/>
      <c r="U707" s="198"/>
      <c r="V707" s="198"/>
      <c r="W707" s="202">
        <f t="shared" ref="W707:W770" si="44">SUM(P707:V707)</f>
        <v>0</v>
      </c>
      <c r="X707" s="14"/>
      <c r="Y707" s="14"/>
      <c r="Z707" s="108"/>
      <c r="AA707" s="114"/>
      <c r="AB707" s="129"/>
      <c r="AC707" s="128"/>
      <c r="AD707" s="142" t="str">
        <f t="shared" ref="AD707:AD770" si="45">IF($A707&lt;&gt;"",$A707,"")</f>
        <v/>
      </c>
      <c r="AE707" s="142" t="str">
        <f>IF($E707&lt;&gt;"",IF($AD707=1,VLOOKUP($E707,得点換算表!$C$5:$D$14,2),VLOOKUP($E707,得点換算表!$E$5:$F$14,2)),"")</f>
        <v/>
      </c>
      <c r="AF707" s="142" t="str">
        <f>IF($F707&lt;&gt;"",IF($AD707=1,VLOOKUP($F707,得点換算表!$C$15:$D$24,2),VLOOKUP($F707,得点換算表!$E$15:$F$24,2)),"")</f>
        <v/>
      </c>
      <c r="AG707" s="142" t="str">
        <f>IF($G707&lt;&gt;"",IF($AD707=1,VLOOKUP($G707,得点換算表!$C$25:$D$34,2),VLOOKUP($G707,得点換算表!$E$25:$F$34,2)),"")</f>
        <v/>
      </c>
      <c r="AH707" s="142" t="str">
        <f>IF($H707&lt;&gt;"",IF($AD707=1,VLOOKUP($H707,得点換算表!$C$35:$D$44,2),VLOOKUP($H707,得点換算表!$E$35:$F$44,2)),"")</f>
        <v/>
      </c>
      <c r="AI707" s="142" t="str">
        <f>IF($I707&lt;&gt;"",IF($AD707=1,VLOOKUP($I707,得点換算表!$C$45:$D$55,2),VLOOKUP($I707,得点換算表!$E$45:$F$55,2)),"")</f>
        <v/>
      </c>
      <c r="AJ707" s="142" t="str">
        <f>IF($J707&lt;&gt;"",IF($AD707=1,VLOOKUP($J707,得点換算表!$C$56:$D$65,2),VLOOKUP($J707,得点換算表!$E$56:$F$65,2)),"")</f>
        <v/>
      </c>
      <c r="AK707" s="142" t="str">
        <f>IF($K707&lt;&gt;"",IF($AD707=1,VLOOKUP($K707,得点換算表!$C$66:$D$76,2),VLOOKUP($K707,得点換算表!$E$66:$F$76,2)),"")</f>
        <v/>
      </c>
      <c r="AL707" s="142" t="str">
        <f>IF($L707&lt;&gt;"",IF($AD707=1,VLOOKUP($L707,得点換算表!$C$77:$D$86,2),VLOOKUP($L707,得点換算表!$E$77:$F$86,2)),"")</f>
        <v/>
      </c>
      <c r="AM707" s="142" t="str">
        <f>IF($M707&lt;&gt;"",IF($AD707=1,VLOOKUP($M707,得点換算表!$C$87:$D$96,2),VLOOKUP($M707,得点換算表!$E$87:$F$96,2)),"")</f>
        <v/>
      </c>
      <c r="AN707" s="142" t="str">
        <f t="shared" si="43"/>
        <v/>
      </c>
      <c r="AO707" s="143" t="str">
        <f>IF(AND($AN707&lt;&gt;"",$AN707&gt;=8),VLOOKUP($AN707,得点換算表!$I$10:$J$14,2),"")</f>
        <v/>
      </c>
      <c r="AP707" s="105"/>
    </row>
    <row r="708" spans="1:42" x14ac:dyDescent="0.15">
      <c r="A708" s="11"/>
      <c r="B708" s="12"/>
      <c r="C708" s="13"/>
      <c r="D708" s="13"/>
      <c r="E708" s="14"/>
      <c r="F708" s="14"/>
      <c r="G708" s="14"/>
      <c r="H708" s="14"/>
      <c r="I708" s="15"/>
      <c r="J708" s="14"/>
      <c r="K708" s="13"/>
      <c r="L708" s="14"/>
      <c r="M708" s="14"/>
      <c r="N708" s="14"/>
      <c r="O708" s="14"/>
      <c r="P708" s="198"/>
      <c r="Q708" s="198"/>
      <c r="R708" s="198"/>
      <c r="S708" s="198"/>
      <c r="T708" s="198"/>
      <c r="U708" s="198"/>
      <c r="V708" s="198"/>
      <c r="W708" s="202">
        <f t="shared" si="44"/>
        <v>0</v>
      </c>
      <c r="X708" s="14"/>
      <c r="Y708" s="14"/>
      <c r="Z708" s="108"/>
      <c r="AA708" s="114"/>
      <c r="AB708" s="129"/>
      <c r="AC708" s="128"/>
      <c r="AD708" s="142" t="str">
        <f t="shared" si="45"/>
        <v/>
      </c>
      <c r="AE708" s="142" t="str">
        <f>IF($E708&lt;&gt;"",IF($AD708=1,VLOOKUP($E708,得点換算表!$C$5:$D$14,2),VLOOKUP($E708,得点換算表!$E$5:$F$14,2)),"")</f>
        <v/>
      </c>
      <c r="AF708" s="142" t="str">
        <f>IF($F708&lt;&gt;"",IF($AD708=1,VLOOKUP($F708,得点換算表!$C$15:$D$24,2),VLOOKUP($F708,得点換算表!$E$15:$F$24,2)),"")</f>
        <v/>
      </c>
      <c r="AG708" s="142" t="str">
        <f>IF($G708&lt;&gt;"",IF($AD708=1,VLOOKUP($G708,得点換算表!$C$25:$D$34,2),VLOOKUP($G708,得点換算表!$E$25:$F$34,2)),"")</f>
        <v/>
      </c>
      <c r="AH708" s="142" t="str">
        <f>IF($H708&lt;&gt;"",IF($AD708=1,VLOOKUP($H708,得点換算表!$C$35:$D$44,2),VLOOKUP($H708,得点換算表!$E$35:$F$44,2)),"")</f>
        <v/>
      </c>
      <c r="AI708" s="142" t="str">
        <f>IF($I708&lt;&gt;"",IF($AD708=1,VLOOKUP($I708,得点換算表!$C$45:$D$55,2),VLOOKUP($I708,得点換算表!$E$45:$F$55,2)),"")</f>
        <v/>
      </c>
      <c r="AJ708" s="142" t="str">
        <f>IF($J708&lt;&gt;"",IF($AD708=1,VLOOKUP($J708,得点換算表!$C$56:$D$65,2),VLOOKUP($J708,得点換算表!$E$56:$F$65,2)),"")</f>
        <v/>
      </c>
      <c r="AK708" s="142" t="str">
        <f>IF($K708&lt;&gt;"",IF($AD708=1,VLOOKUP($K708,得点換算表!$C$66:$D$76,2),VLOOKUP($K708,得点換算表!$E$66:$F$76,2)),"")</f>
        <v/>
      </c>
      <c r="AL708" s="142" t="str">
        <f>IF($L708&lt;&gt;"",IF($AD708=1,VLOOKUP($L708,得点換算表!$C$77:$D$86,2),VLOOKUP($L708,得点換算表!$E$77:$F$86,2)),"")</f>
        <v/>
      </c>
      <c r="AM708" s="142" t="str">
        <f>IF($M708&lt;&gt;"",IF($AD708=1,VLOOKUP($M708,得点換算表!$C$87:$D$96,2),VLOOKUP($M708,得点換算表!$E$87:$F$96,2)),"")</f>
        <v/>
      </c>
      <c r="AN708" s="142" t="str">
        <f t="shared" si="43"/>
        <v/>
      </c>
      <c r="AO708" s="143" t="str">
        <f>IF(AND($AN708&lt;&gt;"",$AN708&gt;=8),VLOOKUP($AN708,得点換算表!$I$10:$J$14,2),"")</f>
        <v/>
      </c>
      <c r="AP708" s="105"/>
    </row>
    <row r="709" spans="1:42" x14ac:dyDescent="0.15">
      <c r="A709" s="11"/>
      <c r="B709" s="12"/>
      <c r="C709" s="13"/>
      <c r="D709" s="13"/>
      <c r="E709" s="14"/>
      <c r="F709" s="14"/>
      <c r="G709" s="14"/>
      <c r="H709" s="14"/>
      <c r="I709" s="15"/>
      <c r="J709" s="14"/>
      <c r="K709" s="13"/>
      <c r="L709" s="14"/>
      <c r="M709" s="14"/>
      <c r="N709" s="14"/>
      <c r="O709" s="14"/>
      <c r="P709" s="198"/>
      <c r="Q709" s="198"/>
      <c r="R709" s="198"/>
      <c r="S709" s="198"/>
      <c r="T709" s="198"/>
      <c r="U709" s="198"/>
      <c r="V709" s="198"/>
      <c r="W709" s="202">
        <f t="shared" si="44"/>
        <v>0</v>
      </c>
      <c r="X709" s="14"/>
      <c r="Y709" s="14"/>
      <c r="Z709" s="108"/>
      <c r="AA709" s="114"/>
      <c r="AB709" s="129"/>
      <c r="AC709" s="128"/>
      <c r="AD709" s="142" t="str">
        <f t="shared" si="45"/>
        <v/>
      </c>
      <c r="AE709" s="142" t="str">
        <f>IF($E709&lt;&gt;"",IF($AD709=1,VLOOKUP($E709,得点換算表!$C$5:$D$14,2),VLOOKUP($E709,得点換算表!$E$5:$F$14,2)),"")</f>
        <v/>
      </c>
      <c r="AF709" s="142" t="str">
        <f>IF($F709&lt;&gt;"",IF($AD709=1,VLOOKUP($F709,得点換算表!$C$15:$D$24,2),VLOOKUP($F709,得点換算表!$E$15:$F$24,2)),"")</f>
        <v/>
      </c>
      <c r="AG709" s="142" t="str">
        <f>IF($G709&lt;&gt;"",IF($AD709=1,VLOOKUP($G709,得点換算表!$C$25:$D$34,2),VLOOKUP($G709,得点換算表!$E$25:$F$34,2)),"")</f>
        <v/>
      </c>
      <c r="AH709" s="142" t="str">
        <f>IF($H709&lt;&gt;"",IF($AD709=1,VLOOKUP($H709,得点換算表!$C$35:$D$44,2),VLOOKUP($H709,得点換算表!$E$35:$F$44,2)),"")</f>
        <v/>
      </c>
      <c r="AI709" s="142" t="str">
        <f>IF($I709&lt;&gt;"",IF($AD709=1,VLOOKUP($I709,得点換算表!$C$45:$D$55,2),VLOOKUP($I709,得点換算表!$E$45:$F$55,2)),"")</f>
        <v/>
      </c>
      <c r="AJ709" s="142" t="str">
        <f>IF($J709&lt;&gt;"",IF($AD709=1,VLOOKUP($J709,得点換算表!$C$56:$D$65,2),VLOOKUP($J709,得点換算表!$E$56:$F$65,2)),"")</f>
        <v/>
      </c>
      <c r="AK709" s="142" t="str">
        <f>IF($K709&lt;&gt;"",IF($AD709=1,VLOOKUP($K709,得点換算表!$C$66:$D$76,2),VLOOKUP($K709,得点換算表!$E$66:$F$76,2)),"")</f>
        <v/>
      </c>
      <c r="AL709" s="142" t="str">
        <f>IF($L709&lt;&gt;"",IF($AD709=1,VLOOKUP($L709,得点換算表!$C$77:$D$86,2),VLOOKUP($L709,得点換算表!$E$77:$F$86,2)),"")</f>
        <v/>
      </c>
      <c r="AM709" s="142" t="str">
        <f>IF($M709&lt;&gt;"",IF($AD709=1,VLOOKUP($M709,得点換算表!$C$87:$D$96,2),VLOOKUP($M709,得点換算表!$E$87:$F$96,2)),"")</f>
        <v/>
      </c>
      <c r="AN709" s="142" t="str">
        <f t="shared" si="43"/>
        <v/>
      </c>
      <c r="AO709" s="143" t="str">
        <f>IF(AND($AN709&lt;&gt;"",$AN709&gt;=8),VLOOKUP($AN709,得点換算表!$I$10:$J$14,2),"")</f>
        <v/>
      </c>
      <c r="AP709" s="105"/>
    </row>
    <row r="710" spans="1:42" x14ac:dyDescent="0.15">
      <c r="A710" s="11"/>
      <c r="B710" s="12"/>
      <c r="C710" s="13"/>
      <c r="D710" s="13"/>
      <c r="E710" s="14"/>
      <c r="F710" s="14"/>
      <c r="G710" s="14"/>
      <c r="H710" s="14"/>
      <c r="I710" s="15"/>
      <c r="J710" s="14"/>
      <c r="K710" s="13"/>
      <c r="L710" s="14"/>
      <c r="M710" s="14"/>
      <c r="N710" s="14"/>
      <c r="O710" s="14"/>
      <c r="P710" s="198"/>
      <c r="Q710" s="198"/>
      <c r="R710" s="198"/>
      <c r="S710" s="198"/>
      <c r="T710" s="198"/>
      <c r="U710" s="198"/>
      <c r="V710" s="198"/>
      <c r="W710" s="202">
        <f t="shared" si="44"/>
        <v>0</v>
      </c>
      <c r="X710" s="14"/>
      <c r="Y710" s="14"/>
      <c r="Z710" s="108"/>
      <c r="AA710" s="114"/>
      <c r="AB710" s="129"/>
      <c r="AC710" s="128"/>
      <c r="AD710" s="142" t="str">
        <f t="shared" si="45"/>
        <v/>
      </c>
      <c r="AE710" s="142" t="str">
        <f>IF($E710&lt;&gt;"",IF($AD710=1,VLOOKUP($E710,得点換算表!$C$5:$D$14,2),VLOOKUP($E710,得点換算表!$E$5:$F$14,2)),"")</f>
        <v/>
      </c>
      <c r="AF710" s="142" t="str">
        <f>IF($F710&lt;&gt;"",IF($AD710=1,VLOOKUP($F710,得点換算表!$C$15:$D$24,2),VLOOKUP($F710,得点換算表!$E$15:$F$24,2)),"")</f>
        <v/>
      </c>
      <c r="AG710" s="142" t="str">
        <f>IF($G710&lt;&gt;"",IF($AD710=1,VLOOKUP($G710,得点換算表!$C$25:$D$34,2),VLOOKUP($G710,得点換算表!$E$25:$F$34,2)),"")</f>
        <v/>
      </c>
      <c r="AH710" s="142" t="str">
        <f>IF($H710&lt;&gt;"",IF($AD710=1,VLOOKUP($H710,得点換算表!$C$35:$D$44,2),VLOOKUP($H710,得点換算表!$E$35:$F$44,2)),"")</f>
        <v/>
      </c>
      <c r="AI710" s="142" t="str">
        <f>IF($I710&lt;&gt;"",IF($AD710=1,VLOOKUP($I710,得点換算表!$C$45:$D$55,2),VLOOKUP($I710,得点換算表!$E$45:$F$55,2)),"")</f>
        <v/>
      </c>
      <c r="AJ710" s="142" t="str">
        <f>IF($J710&lt;&gt;"",IF($AD710=1,VLOOKUP($J710,得点換算表!$C$56:$D$65,2),VLOOKUP($J710,得点換算表!$E$56:$F$65,2)),"")</f>
        <v/>
      </c>
      <c r="AK710" s="142" t="str">
        <f>IF($K710&lt;&gt;"",IF($AD710=1,VLOOKUP($K710,得点換算表!$C$66:$D$76,2),VLOOKUP($K710,得点換算表!$E$66:$F$76,2)),"")</f>
        <v/>
      </c>
      <c r="AL710" s="142" t="str">
        <f>IF($L710&lt;&gt;"",IF($AD710=1,VLOOKUP($L710,得点換算表!$C$77:$D$86,2),VLOOKUP($L710,得点換算表!$E$77:$F$86,2)),"")</f>
        <v/>
      </c>
      <c r="AM710" s="142" t="str">
        <f>IF($M710&lt;&gt;"",IF($AD710=1,VLOOKUP($M710,得点換算表!$C$87:$D$96,2),VLOOKUP($M710,得点換算表!$E$87:$F$96,2)),"")</f>
        <v/>
      </c>
      <c r="AN710" s="142" t="str">
        <f t="shared" si="43"/>
        <v/>
      </c>
      <c r="AO710" s="143" t="str">
        <f>IF(AND($AN710&lt;&gt;"",$AN710&gt;=8),VLOOKUP($AN710,得点換算表!$I$10:$J$14,2),"")</f>
        <v/>
      </c>
      <c r="AP710" s="105"/>
    </row>
    <row r="711" spans="1:42" x14ac:dyDescent="0.15">
      <c r="A711" s="11"/>
      <c r="B711" s="12"/>
      <c r="C711" s="13"/>
      <c r="D711" s="13"/>
      <c r="E711" s="14"/>
      <c r="F711" s="14"/>
      <c r="G711" s="14"/>
      <c r="H711" s="14"/>
      <c r="I711" s="15"/>
      <c r="J711" s="14"/>
      <c r="K711" s="13"/>
      <c r="L711" s="14"/>
      <c r="M711" s="14"/>
      <c r="N711" s="14"/>
      <c r="O711" s="14"/>
      <c r="P711" s="198"/>
      <c r="Q711" s="198"/>
      <c r="R711" s="198"/>
      <c r="S711" s="198"/>
      <c r="T711" s="198"/>
      <c r="U711" s="198"/>
      <c r="V711" s="198"/>
      <c r="W711" s="202">
        <f t="shared" si="44"/>
        <v>0</v>
      </c>
      <c r="X711" s="14"/>
      <c r="Y711" s="14"/>
      <c r="Z711" s="108"/>
      <c r="AA711" s="114"/>
      <c r="AB711" s="129"/>
      <c r="AC711" s="128"/>
      <c r="AD711" s="142" t="str">
        <f t="shared" si="45"/>
        <v/>
      </c>
      <c r="AE711" s="142" t="str">
        <f>IF($E711&lt;&gt;"",IF($AD711=1,VLOOKUP($E711,得点換算表!$C$5:$D$14,2),VLOOKUP($E711,得点換算表!$E$5:$F$14,2)),"")</f>
        <v/>
      </c>
      <c r="AF711" s="142" t="str">
        <f>IF($F711&lt;&gt;"",IF($AD711=1,VLOOKUP($F711,得点換算表!$C$15:$D$24,2),VLOOKUP($F711,得点換算表!$E$15:$F$24,2)),"")</f>
        <v/>
      </c>
      <c r="AG711" s="142" t="str">
        <f>IF($G711&lt;&gt;"",IF($AD711=1,VLOOKUP($G711,得点換算表!$C$25:$D$34,2),VLOOKUP($G711,得点換算表!$E$25:$F$34,2)),"")</f>
        <v/>
      </c>
      <c r="AH711" s="142" t="str">
        <f>IF($H711&lt;&gt;"",IF($AD711=1,VLOOKUP($H711,得点換算表!$C$35:$D$44,2),VLOOKUP($H711,得点換算表!$E$35:$F$44,2)),"")</f>
        <v/>
      </c>
      <c r="AI711" s="142" t="str">
        <f>IF($I711&lt;&gt;"",IF($AD711=1,VLOOKUP($I711,得点換算表!$C$45:$D$55,2),VLOOKUP($I711,得点換算表!$E$45:$F$55,2)),"")</f>
        <v/>
      </c>
      <c r="AJ711" s="142" t="str">
        <f>IF($J711&lt;&gt;"",IF($AD711=1,VLOOKUP($J711,得点換算表!$C$56:$D$65,2),VLOOKUP($J711,得点換算表!$E$56:$F$65,2)),"")</f>
        <v/>
      </c>
      <c r="AK711" s="142" t="str">
        <f>IF($K711&lt;&gt;"",IF($AD711=1,VLOOKUP($K711,得点換算表!$C$66:$D$76,2),VLOOKUP($K711,得点換算表!$E$66:$F$76,2)),"")</f>
        <v/>
      </c>
      <c r="AL711" s="142" t="str">
        <f>IF($L711&lt;&gt;"",IF($AD711=1,VLOOKUP($L711,得点換算表!$C$77:$D$86,2),VLOOKUP($L711,得点換算表!$E$77:$F$86,2)),"")</f>
        <v/>
      </c>
      <c r="AM711" s="142" t="str">
        <f>IF($M711&lt;&gt;"",IF($AD711=1,VLOOKUP($M711,得点換算表!$C$87:$D$96,2),VLOOKUP($M711,得点換算表!$E$87:$F$96,2)),"")</f>
        <v/>
      </c>
      <c r="AN711" s="142" t="str">
        <f t="shared" si="43"/>
        <v/>
      </c>
      <c r="AO711" s="143" t="str">
        <f>IF(AND($AN711&lt;&gt;"",$AN711&gt;=8),VLOOKUP($AN711,得点換算表!$I$10:$J$14,2),"")</f>
        <v/>
      </c>
      <c r="AP711" s="105"/>
    </row>
    <row r="712" spans="1:42" x14ac:dyDescent="0.15">
      <c r="A712" s="11"/>
      <c r="B712" s="12"/>
      <c r="C712" s="13"/>
      <c r="D712" s="13"/>
      <c r="E712" s="14"/>
      <c r="F712" s="14"/>
      <c r="G712" s="14"/>
      <c r="H712" s="14"/>
      <c r="I712" s="15"/>
      <c r="J712" s="14"/>
      <c r="K712" s="13"/>
      <c r="L712" s="14"/>
      <c r="M712" s="14"/>
      <c r="N712" s="14"/>
      <c r="O712" s="14"/>
      <c r="P712" s="198"/>
      <c r="Q712" s="198"/>
      <c r="R712" s="198"/>
      <c r="S712" s="198"/>
      <c r="T712" s="198"/>
      <c r="U712" s="198"/>
      <c r="V712" s="198"/>
      <c r="W712" s="202">
        <f t="shared" si="44"/>
        <v>0</v>
      </c>
      <c r="X712" s="14"/>
      <c r="Y712" s="14"/>
      <c r="Z712" s="108"/>
      <c r="AA712" s="114"/>
      <c r="AB712" s="129"/>
      <c r="AC712" s="128"/>
      <c r="AD712" s="142" t="str">
        <f t="shared" si="45"/>
        <v/>
      </c>
      <c r="AE712" s="142" t="str">
        <f>IF($E712&lt;&gt;"",IF($AD712=1,VLOOKUP($E712,得点換算表!$C$5:$D$14,2),VLOOKUP($E712,得点換算表!$E$5:$F$14,2)),"")</f>
        <v/>
      </c>
      <c r="AF712" s="142" t="str">
        <f>IF($F712&lt;&gt;"",IF($AD712=1,VLOOKUP($F712,得点換算表!$C$15:$D$24,2),VLOOKUP($F712,得点換算表!$E$15:$F$24,2)),"")</f>
        <v/>
      </c>
      <c r="AG712" s="142" t="str">
        <f>IF($G712&lt;&gt;"",IF($AD712=1,VLOOKUP($G712,得点換算表!$C$25:$D$34,2),VLOOKUP($G712,得点換算表!$E$25:$F$34,2)),"")</f>
        <v/>
      </c>
      <c r="AH712" s="142" t="str">
        <f>IF($H712&lt;&gt;"",IF($AD712=1,VLOOKUP($H712,得点換算表!$C$35:$D$44,2),VLOOKUP($H712,得点換算表!$E$35:$F$44,2)),"")</f>
        <v/>
      </c>
      <c r="AI712" s="142" t="str">
        <f>IF($I712&lt;&gt;"",IF($AD712=1,VLOOKUP($I712,得点換算表!$C$45:$D$55,2),VLOOKUP($I712,得点換算表!$E$45:$F$55,2)),"")</f>
        <v/>
      </c>
      <c r="AJ712" s="142" t="str">
        <f>IF($J712&lt;&gt;"",IF($AD712=1,VLOOKUP($J712,得点換算表!$C$56:$D$65,2),VLOOKUP($J712,得点換算表!$E$56:$F$65,2)),"")</f>
        <v/>
      </c>
      <c r="AK712" s="142" t="str">
        <f>IF($K712&lt;&gt;"",IF($AD712=1,VLOOKUP($K712,得点換算表!$C$66:$D$76,2),VLOOKUP($K712,得点換算表!$E$66:$F$76,2)),"")</f>
        <v/>
      </c>
      <c r="AL712" s="142" t="str">
        <f>IF($L712&lt;&gt;"",IF($AD712=1,VLOOKUP($L712,得点換算表!$C$77:$D$86,2),VLOOKUP($L712,得点換算表!$E$77:$F$86,2)),"")</f>
        <v/>
      </c>
      <c r="AM712" s="142" t="str">
        <f>IF($M712&lt;&gt;"",IF($AD712=1,VLOOKUP($M712,得点換算表!$C$87:$D$96,2),VLOOKUP($M712,得点換算表!$E$87:$F$96,2)),"")</f>
        <v/>
      </c>
      <c r="AN712" s="142" t="str">
        <f t="shared" si="43"/>
        <v/>
      </c>
      <c r="AO712" s="143" t="str">
        <f>IF(AND($AN712&lt;&gt;"",$AN712&gt;=8),VLOOKUP($AN712,得点換算表!$I$10:$J$14,2),"")</f>
        <v/>
      </c>
      <c r="AP712" s="105"/>
    </row>
    <row r="713" spans="1:42" x14ac:dyDescent="0.15">
      <c r="A713" s="11"/>
      <c r="B713" s="12"/>
      <c r="C713" s="13"/>
      <c r="D713" s="13"/>
      <c r="E713" s="14"/>
      <c r="F713" s="14"/>
      <c r="G713" s="14"/>
      <c r="H713" s="14"/>
      <c r="I713" s="15"/>
      <c r="J713" s="14"/>
      <c r="K713" s="13"/>
      <c r="L713" s="14"/>
      <c r="M713" s="14"/>
      <c r="N713" s="14"/>
      <c r="O713" s="14"/>
      <c r="P713" s="198"/>
      <c r="Q713" s="198"/>
      <c r="R713" s="198"/>
      <c r="S713" s="198"/>
      <c r="T713" s="198"/>
      <c r="U713" s="198"/>
      <c r="V713" s="198"/>
      <c r="W713" s="202">
        <f t="shared" si="44"/>
        <v>0</v>
      </c>
      <c r="X713" s="14"/>
      <c r="Y713" s="14"/>
      <c r="Z713" s="108"/>
      <c r="AA713" s="114"/>
      <c r="AB713" s="129"/>
      <c r="AC713" s="128"/>
      <c r="AD713" s="142" t="str">
        <f t="shared" si="45"/>
        <v/>
      </c>
      <c r="AE713" s="142" t="str">
        <f>IF($E713&lt;&gt;"",IF($AD713=1,VLOOKUP($E713,得点換算表!$C$5:$D$14,2),VLOOKUP($E713,得点換算表!$E$5:$F$14,2)),"")</f>
        <v/>
      </c>
      <c r="AF713" s="142" t="str">
        <f>IF($F713&lt;&gt;"",IF($AD713=1,VLOOKUP($F713,得点換算表!$C$15:$D$24,2),VLOOKUP($F713,得点換算表!$E$15:$F$24,2)),"")</f>
        <v/>
      </c>
      <c r="AG713" s="142" t="str">
        <f>IF($G713&lt;&gt;"",IF($AD713=1,VLOOKUP($G713,得点換算表!$C$25:$D$34,2),VLOOKUP($G713,得点換算表!$E$25:$F$34,2)),"")</f>
        <v/>
      </c>
      <c r="AH713" s="142" t="str">
        <f>IF($H713&lt;&gt;"",IF($AD713=1,VLOOKUP($H713,得点換算表!$C$35:$D$44,2),VLOOKUP($H713,得点換算表!$E$35:$F$44,2)),"")</f>
        <v/>
      </c>
      <c r="AI713" s="142" t="str">
        <f>IF($I713&lt;&gt;"",IF($AD713=1,VLOOKUP($I713,得点換算表!$C$45:$D$55,2),VLOOKUP($I713,得点換算表!$E$45:$F$55,2)),"")</f>
        <v/>
      </c>
      <c r="AJ713" s="142" t="str">
        <f>IF($J713&lt;&gt;"",IF($AD713=1,VLOOKUP($J713,得点換算表!$C$56:$D$65,2),VLOOKUP($J713,得点換算表!$E$56:$F$65,2)),"")</f>
        <v/>
      </c>
      <c r="AK713" s="142" t="str">
        <f>IF($K713&lt;&gt;"",IF($AD713=1,VLOOKUP($K713,得点換算表!$C$66:$D$76,2),VLOOKUP($K713,得点換算表!$E$66:$F$76,2)),"")</f>
        <v/>
      </c>
      <c r="AL713" s="142" t="str">
        <f>IF($L713&lt;&gt;"",IF($AD713=1,VLOOKUP($L713,得点換算表!$C$77:$D$86,2),VLOOKUP($L713,得点換算表!$E$77:$F$86,2)),"")</f>
        <v/>
      </c>
      <c r="AM713" s="142" t="str">
        <f>IF($M713&lt;&gt;"",IF($AD713=1,VLOOKUP($M713,得点換算表!$C$87:$D$96,2),VLOOKUP($M713,得点換算表!$E$87:$F$96,2)),"")</f>
        <v/>
      </c>
      <c r="AN713" s="142" t="str">
        <f t="shared" si="43"/>
        <v/>
      </c>
      <c r="AO713" s="143" t="str">
        <f>IF(AND($AN713&lt;&gt;"",$AN713&gt;=8),VLOOKUP($AN713,得点換算表!$I$10:$J$14,2),"")</f>
        <v/>
      </c>
      <c r="AP713" s="105"/>
    </row>
    <row r="714" spans="1:42" x14ac:dyDescent="0.15">
      <c r="A714" s="11"/>
      <c r="B714" s="12"/>
      <c r="C714" s="13"/>
      <c r="D714" s="13"/>
      <c r="E714" s="14"/>
      <c r="F714" s="14"/>
      <c r="G714" s="14"/>
      <c r="H714" s="14"/>
      <c r="I714" s="15"/>
      <c r="J714" s="14"/>
      <c r="K714" s="13"/>
      <c r="L714" s="14"/>
      <c r="M714" s="14"/>
      <c r="N714" s="14"/>
      <c r="O714" s="14"/>
      <c r="P714" s="198"/>
      <c r="Q714" s="198"/>
      <c r="R714" s="198"/>
      <c r="S714" s="198"/>
      <c r="T714" s="198"/>
      <c r="U714" s="198"/>
      <c r="V714" s="198"/>
      <c r="W714" s="202">
        <f t="shared" si="44"/>
        <v>0</v>
      </c>
      <c r="X714" s="14"/>
      <c r="Y714" s="14"/>
      <c r="Z714" s="108"/>
      <c r="AA714" s="114"/>
      <c r="AB714" s="129"/>
      <c r="AC714" s="128"/>
      <c r="AD714" s="142" t="str">
        <f t="shared" si="45"/>
        <v/>
      </c>
      <c r="AE714" s="142" t="str">
        <f>IF($E714&lt;&gt;"",IF($AD714=1,VLOOKUP($E714,得点換算表!$C$5:$D$14,2),VLOOKUP($E714,得点換算表!$E$5:$F$14,2)),"")</f>
        <v/>
      </c>
      <c r="AF714" s="142" t="str">
        <f>IF($F714&lt;&gt;"",IF($AD714=1,VLOOKUP($F714,得点換算表!$C$15:$D$24,2),VLOOKUP($F714,得点換算表!$E$15:$F$24,2)),"")</f>
        <v/>
      </c>
      <c r="AG714" s="142" t="str">
        <f>IF($G714&lt;&gt;"",IF($AD714=1,VLOOKUP($G714,得点換算表!$C$25:$D$34,2),VLOOKUP($G714,得点換算表!$E$25:$F$34,2)),"")</f>
        <v/>
      </c>
      <c r="AH714" s="142" t="str">
        <f>IF($H714&lt;&gt;"",IF($AD714=1,VLOOKUP($H714,得点換算表!$C$35:$D$44,2),VLOOKUP($H714,得点換算表!$E$35:$F$44,2)),"")</f>
        <v/>
      </c>
      <c r="AI714" s="142" t="str">
        <f>IF($I714&lt;&gt;"",IF($AD714=1,VLOOKUP($I714,得点換算表!$C$45:$D$55,2),VLOOKUP($I714,得点換算表!$E$45:$F$55,2)),"")</f>
        <v/>
      </c>
      <c r="AJ714" s="142" t="str">
        <f>IF($J714&lt;&gt;"",IF($AD714=1,VLOOKUP($J714,得点換算表!$C$56:$D$65,2),VLOOKUP($J714,得点換算表!$E$56:$F$65,2)),"")</f>
        <v/>
      </c>
      <c r="AK714" s="142" t="str">
        <f>IF($K714&lt;&gt;"",IF($AD714=1,VLOOKUP($K714,得点換算表!$C$66:$D$76,2),VLOOKUP($K714,得点換算表!$E$66:$F$76,2)),"")</f>
        <v/>
      </c>
      <c r="AL714" s="142" t="str">
        <f>IF($L714&lt;&gt;"",IF($AD714=1,VLOOKUP($L714,得点換算表!$C$77:$D$86,2),VLOOKUP($L714,得点換算表!$E$77:$F$86,2)),"")</f>
        <v/>
      </c>
      <c r="AM714" s="142" t="str">
        <f>IF($M714&lt;&gt;"",IF($AD714=1,VLOOKUP($M714,得点換算表!$C$87:$D$96,2),VLOOKUP($M714,得点換算表!$E$87:$F$96,2)),"")</f>
        <v/>
      </c>
      <c r="AN714" s="142" t="str">
        <f t="shared" si="43"/>
        <v/>
      </c>
      <c r="AO714" s="143" t="str">
        <f>IF(AND($AN714&lt;&gt;"",$AN714&gt;=8),VLOOKUP($AN714,得点換算表!$I$10:$J$14,2),"")</f>
        <v/>
      </c>
      <c r="AP714" s="105"/>
    </row>
    <row r="715" spans="1:42" x14ac:dyDescent="0.15">
      <c r="A715" s="11"/>
      <c r="B715" s="12"/>
      <c r="C715" s="13"/>
      <c r="D715" s="13"/>
      <c r="E715" s="14"/>
      <c r="F715" s="14"/>
      <c r="G715" s="14"/>
      <c r="H715" s="14"/>
      <c r="I715" s="15"/>
      <c r="J715" s="14"/>
      <c r="K715" s="13"/>
      <c r="L715" s="14"/>
      <c r="M715" s="14"/>
      <c r="N715" s="14"/>
      <c r="O715" s="14"/>
      <c r="P715" s="198"/>
      <c r="Q715" s="198"/>
      <c r="R715" s="198"/>
      <c r="S715" s="198"/>
      <c r="T715" s="198"/>
      <c r="U715" s="198"/>
      <c r="V715" s="198"/>
      <c r="W715" s="202">
        <f t="shared" si="44"/>
        <v>0</v>
      </c>
      <c r="X715" s="14"/>
      <c r="Y715" s="14"/>
      <c r="Z715" s="108"/>
      <c r="AA715" s="114"/>
      <c r="AB715" s="129"/>
      <c r="AC715" s="128"/>
      <c r="AD715" s="142" t="str">
        <f t="shared" si="45"/>
        <v/>
      </c>
      <c r="AE715" s="142" t="str">
        <f>IF($E715&lt;&gt;"",IF($AD715=1,VLOOKUP($E715,得点換算表!$C$5:$D$14,2),VLOOKUP($E715,得点換算表!$E$5:$F$14,2)),"")</f>
        <v/>
      </c>
      <c r="AF715" s="142" t="str">
        <f>IF($F715&lt;&gt;"",IF($AD715=1,VLOOKUP($F715,得点換算表!$C$15:$D$24,2),VLOOKUP($F715,得点換算表!$E$15:$F$24,2)),"")</f>
        <v/>
      </c>
      <c r="AG715" s="142" t="str">
        <f>IF($G715&lt;&gt;"",IF($AD715=1,VLOOKUP($G715,得点換算表!$C$25:$D$34,2),VLOOKUP($G715,得点換算表!$E$25:$F$34,2)),"")</f>
        <v/>
      </c>
      <c r="AH715" s="142" t="str">
        <f>IF($H715&lt;&gt;"",IF($AD715=1,VLOOKUP($H715,得点換算表!$C$35:$D$44,2),VLOOKUP($H715,得点換算表!$E$35:$F$44,2)),"")</f>
        <v/>
      </c>
      <c r="AI715" s="142" t="str">
        <f>IF($I715&lt;&gt;"",IF($AD715=1,VLOOKUP($I715,得点換算表!$C$45:$D$55,2),VLOOKUP($I715,得点換算表!$E$45:$F$55,2)),"")</f>
        <v/>
      </c>
      <c r="AJ715" s="142" t="str">
        <f>IF($J715&lt;&gt;"",IF($AD715=1,VLOOKUP($J715,得点換算表!$C$56:$D$65,2),VLOOKUP($J715,得点換算表!$E$56:$F$65,2)),"")</f>
        <v/>
      </c>
      <c r="AK715" s="142" t="str">
        <f>IF($K715&lt;&gt;"",IF($AD715=1,VLOOKUP($K715,得点換算表!$C$66:$D$76,2),VLOOKUP($K715,得点換算表!$E$66:$F$76,2)),"")</f>
        <v/>
      </c>
      <c r="AL715" s="142" t="str">
        <f>IF($L715&lt;&gt;"",IF($AD715=1,VLOOKUP($L715,得点換算表!$C$77:$D$86,2),VLOOKUP($L715,得点換算表!$E$77:$F$86,2)),"")</f>
        <v/>
      </c>
      <c r="AM715" s="142" t="str">
        <f>IF($M715&lt;&gt;"",IF($AD715=1,VLOOKUP($M715,得点換算表!$C$87:$D$96,2),VLOOKUP($M715,得点換算表!$E$87:$F$96,2)),"")</f>
        <v/>
      </c>
      <c r="AN715" s="142" t="str">
        <f t="shared" si="43"/>
        <v/>
      </c>
      <c r="AO715" s="143" t="str">
        <f>IF(AND($AN715&lt;&gt;"",$AN715&gt;=8),VLOOKUP($AN715,得点換算表!$I$10:$J$14,2),"")</f>
        <v/>
      </c>
      <c r="AP715" s="105"/>
    </row>
    <row r="716" spans="1:42" x14ac:dyDescent="0.15">
      <c r="A716" s="11"/>
      <c r="B716" s="12"/>
      <c r="C716" s="13"/>
      <c r="D716" s="13"/>
      <c r="E716" s="14"/>
      <c r="F716" s="14"/>
      <c r="G716" s="14"/>
      <c r="H716" s="14"/>
      <c r="I716" s="15"/>
      <c r="J716" s="14"/>
      <c r="K716" s="13"/>
      <c r="L716" s="14"/>
      <c r="M716" s="14"/>
      <c r="N716" s="14"/>
      <c r="O716" s="14"/>
      <c r="P716" s="198"/>
      <c r="Q716" s="198"/>
      <c r="R716" s="198"/>
      <c r="S716" s="198"/>
      <c r="T716" s="198"/>
      <c r="U716" s="198"/>
      <c r="V716" s="198"/>
      <c r="W716" s="202">
        <f t="shared" si="44"/>
        <v>0</v>
      </c>
      <c r="X716" s="14"/>
      <c r="Y716" s="14"/>
      <c r="Z716" s="108"/>
      <c r="AA716" s="114"/>
      <c r="AB716" s="129"/>
      <c r="AC716" s="128"/>
      <c r="AD716" s="142" t="str">
        <f t="shared" si="45"/>
        <v/>
      </c>
      <c r="AE716" s="142" t="str">
        <f>IF($E716&lt;&gt;"",IF($AD716=1,VLOOKUP($E716,得点換算表!$C$5:$D$14,2),VLOOKUP($E716,得点換算表!$E$5:$F$14,2)),"")</f>
        <v/>
      </c>
      <c r="AF716" s="142" t="str">
        <f>IF($F716&lt;&gt;"",IF($AD716=1,VLOOKUP($F716,得点換算表!$C$15:$D$24,2),VLOOKUP($F716,得点換算表!$E$15:$F$24,2)),"")</f>
        <v/>
      </c>
      <c r="AG716" s="142" t="str">
        <f>IF($G716&lt;&gt;"",IF($AD716=1,VLOOKUP($G716,得点換算表!$C$25:$D$34,2),VLOOKUP($G716,得点換算表!$E$25:$F$34,2)),"")</f>
        <v/>
      </c>
      <c r="AH716" s="142" t="str">
        <f>IF($H716&lt;&gt;"",IF($AD716=1,VLOOKUP($H716,得点換算表!$C$35:$D$44,2),VLOOKUP($H716,得点換算表!$E$35:$F$44,2)),"")</f>
        <v/>
      </c>
      <c r="AI716" s="142" t="str">
        <f>IF($I716&lt;&gt;"",IF($AD716=1,VLOOKUP($I716,得点換算表!$C$45:$D$55,2),VLOOKUP($I716,得点換算表!$E$45:$F$55,2)),"")</f>
        <v/>
      </c>
      <c r="AJ716" s="142" t="str">
        <f>IF($J716&lt;&gt;"",IF($AD716=1,VLOOKUP($J716,得点換算表!$C$56:$D$65,2),VLOOKUP($J716,得点換算表!$E$56:$F$65,2)),"")</f>
        <v/>
      </c>
      <c r="AK716" s="142" t="str">
        <f>IF($K716&lt;&gt;"",IF($AD716=1,VLOOKUP($K716,得点換算表!$C$66:$D$76,2),VLOOKUP($K716,得点換算表!$E$66:$F$76,2)),"")</f>
        <v/>
      </c>
      <c r="AL716" s="142" t="str">
        <f>IF($L716&lt;&gt;"",IF($AD716=1,VLOOKUP($L716,得点換算表!$C$77:$D$86,2),VLOOKUP($L716,得点換算表!$E$77:$F$86,2)),"")</f>
        <v/>
      </c>
      <c r="AM716" s="142" t="str">
        <f>IF($M716&lt;&gt;"",IF($AD716=1,VLOOKUP($M716,得点換算表!$C$87:$D$96,2),VLOOKUP($M716,得点換算表!$E$87:$F$96,2)),"")</f>
        <v/>
      </c>
      <c r="AN716" s="142" t="str">
        <f t="shared" si="43"/>
        <v/>
      </c>
      <c r="AO716" s="143" t="str">
        <f>IF(AND($AN716&lt;&gt;"",$AN716&gt;=8),VLOOKUP($AN716,得点換算表!$I$10:$J$14,2),"")</f>
        <v/>
      </c>
      <c r="AP716" s="105"/>
    </row>
    <row r="717" spans="1:42" x14ac:dyDescent="0.15">
      <c r="A717" s="11"/>
      <c r="B717" s="12"/>
      <c r="C717" s="13"/>
      <c r="D717" s="13"/>
      <c r="E717" s="14"/>
      <c r="F717" s="14"/>
      <c r="G717" s="14"/>
      <c r="H717" s="14"/>
      <c r="I717" s="15"/>
      <c r="J717" s="14"/>
      <c r="K717" s="13"/>
      <c r="L717" s="14"/>
      <c r="M717" s="14"/>
      <c r="N717" s="14"/>
      <c r="O717" s="14"/>
      <c r="P717" s="198"/>
      <c r="Q717" s="198"/>
      <c r="R717" s="198"/>
      <c r="S717" s="198"/>
      <c r="T717" s="198"/>
      <c r="U717" s="198"/>
      <c r="V717" s="198"/>
      <c r="W717" s="202">
        <f t="shared" si="44"/>
        <v>0</v>
      </c>
      <c r="X717" s="14"/>
      <c r="Y717" s="14"/>
      <c r="Z717" s="108"/>
      <c r="AA717" s="114"/>
      <c r="AB717" s="129"/>
      <c r="AC717" s="128"/>
      <c r="AD717" s="142" t="str">
        <f t="shared" si="45"/>
        <v/>
      </c>
      <c r="AE717" s="142" t="str">
        <f>IF($E717&lt;&gt;"",IF($AD717=1,VLOOKUP($E717,得点換算表!$C$5:$D$14,2),VLOOKUP($E717,得点換算表!$E$5:$F$14,2)),"")</f>
        <v/>
      </c>
      <c r="AF717" s="142" t="str">
        <f>IF($F717&lt;&gt;"",IF($AD717=1,VLOOKUP($F717,得点換算表!$C$15:$D$24,2),VLOOKUP($F717,得点換算表!$E$15:$F$24,2)),"")</f>
        <v/>
      </c>
      <c r="AG717" s="142" t="str">
        <f>IF($G717&lt;&gt;"",IF($AD717=1,VLOOKUP($G717,得点換算表!$C$25:$D$34,2),VLOOKUP($G717,得点換算表!$E$25:$F$34,2)),"")</f>
        <v/>
      </c>
      <c r="AH717" s="142" t="str">
        <f>IF($H717&lt;&gt;"",IF($AD717=1,VLOOKUP($H717,得点換算表!$C$35:$D$44,2),VLOOKUP($H717,得点換算表!$E$35:$F$44,2)),"")</f>
        <v/>
      </c>
      <c r="AI717" s="142" t="str">
        <f>IF($I717&lt;&gt;"",IF($AD717=1,VLOOKUP($I717,得点換算表!$C$45:$D$55,2),VLOOKUP($I717,得点換算表!$E$45:$F$55,2)),"")</f>
        <v/>
      </c>
      <c r="AJ717" s="142" t="str">
        <f>IF($J717&lt;&gt;"",IF($AD717=1,VLOOKUP($J717,得点換算表!$C$56:$D$65,2),VLOOKUP($J717,得点換算表!$E$56:$F$65,2)),"")</f>
        <v/>
      </c>
      <c r="AK717" s="142" t="str">
        <f>IF($K717&lt;&gt;"",IF($AD717=1,VLOOKUP($K717,得点換算表!$C$66:$D$76,2),VLOOKUP($K717,得点換算表!$E$66:$F$76,2)),"")</f>
        <v/>
      </c>
      <c r="AL717" s="142" t="str">
        <f>IF($L717&lt;&gt;"",IF($AD717=1,VLOOKUP($L717,得点換算表!$C$77:$D$86,2),VLOOKUP($L717,得点換算表!$E$77:$F$86,2)),"")</f>
        <v/>
      </c>
      <c r="AM717" s="142" t="str">
        <f>IF($M717&lt;&gt;"",IF($AD717=1,VLOOKUP($M717,得点換算表!$C$87:$D$96,2),VLOOKUP($M717,得点換算表!$E$87:$F$96,2)),"")</f>
        <v/>
      </c>
      <c r="AN717" s="142" t="str">
        <f t="shared" si="43"/>
        <v/>
      </c>
      <c r="AO717" s="143" t="str">
        <f>IF(AND($AN717&lt;&gt;"",$AN717&gt;=8),VLOOKUP($AN717,得点換算表!$I$10:$J$14,2),"")</f>
        <v/>
      </c>
      <c r="AP717" s="105"/>
    </row>
    <row r="718" spans="1:42" x14ac:dyDescent="0.15">
      <c r="A718" s="11"/>
      <c r="B718" s="12"/>
      <c r="C718" s="13"/>
      <c r="D718" s="13"/>
      <c r="E718" s="14"/>
      <c r="F718" s="14"/>
      <c r="G718" s="14"/>
      <c r="H718" s="14"/>
      <c r="I718" s="15"/>
      <c r="J718" s="14"/>
      <c r="K718" s="13"/>
      <c r="L718" s="14"/>
      <c r="M718" s="14"/>
      <c r="N718" s="14"/>
      <c r="O718" s="14"/>
      <c r="P718" s="198"/>
      <c r="Q718" s="198"/>
      <c r="R718" s="198"/>
      <c r="S718" s="198"/>
      <c r="T718" s="198"/>
      <c r="U718" s="198"/>
      <c r="V718" s="198"/>
      <c r="W718" s="202">
        <f t="shared" si="44"/>
        <v>0</v>
      </c>
      <c r="X718" s="14"/>
      <c r="Y718" s="14"/>
      <c r="Z718" s="108"/>
      <c r="AA718" s="114"/>
      <c r="AB718" s="129"/>
      <c r="AC718" s="128"/>
      <c r="AD718" s="142" t="str">
        <f t="shared" si="45"/>
        <v/>
      </c>
      <c r="AE718" s="142" t="str">
        <f>IF($E718&lt;&gt;"",IF($AD718=1,VLOOKUP($E718,得点換算表!$C$5:$D$14,2),VLOOKUP($E718,得点換算表!$E$5:$F$14,2)),"")</f>
        <v/>
      </c>
      <c r="AF718" s="142" t="str">
        <f>IF($F718&lt;&gt;"",IF($AD718=1,VLOOKUP($F718,得点換算表!$C$15:$D$24,2),VLOOKUP($F718,得点換算表!$E$15:$F$24,2)),"")</f>
        <v/>
      </c>
      <c r="AG718" s="142" t="str">
        <f>IF($G718&lt;&gt;"",IF($AD718=1,VLOOKUP($G718,得点換算表!$C$25:$D$34,2),VLOOKUP($G718,得点換算表!$E$25:$F$34,2)),"")</f>
        <v/>
      </c>
      <c r="AH718" s="142" t="str">
        <f>IF($H718&lt;&gt;"",IF($AD718=1,VLOOKUP($H718,得点換算表!$C$35:$D$44,2),VLOOKUP($H718,得点換算表!$E$35:$F$44,2)),"")</f>
        <v/>
      </c>
      <c r="AI718" s="142" t="str">
        <f>IF($I718&lt;&gt;"",IF($AD718=1,VLOOKUP($I718,得点換算表!$C$45:$D$55,2),VLOOKUP($I718,得点換算表!$E$45:$F$55,2)),"")</f>
        <v/>
      </c>
      <c r="AJ718" s="142" t="str">
        <f>IF($J718&lt;&gt;"",IF($AD718=1,VLOOKUP($J718,得点換算表!$C$56:$D$65,2),VLOOKUP($J718,得点換算表!$E$56:$F$65,2)),"")</f>
        <v/>
      </c>
      <c r="AK718" s="142" t="str">
        <f>IF($K718&lt;&gt;"",IF($AD718=1,VLOOKUP($K718,得点換算表!$C$66:$D$76,2),VLOOKUP($K718,得点換算表!$E$66:$F$76,2)),"")</f>
        <v/>
      </c>
      <c r="AL718" s="142" t="str">
        <f>IF($L718&lt;&gt;"",IF($AD718=1,VLOOKUP($L718,得点換算表!$C$77:$D$86,2),VLOOKUP($L718,得点換算表!$E$77:$F$86,2)),"")</f>
        <v/>
      </c>
      <c r="AM718" s="142" t="str">
        <f>IF($M718&lt;&gt;"",IF($AD718=1,VLOOKUP($M718,得点換算表!$C$87:$D$96,2),VLOOKUP($M718,得点換算表!$E$87:$F$96,2)),"")</f>
        <v/>
      </c>
      <c r="AN718" s="142" t="str">
        <f t="shared" si="43"/>
        <v/>
      </c>
      <c r="AO718" s="143" t="str">
        <f>IF(AND($AN718&lt;&gt;"",$AN718&gt;=8),VLOOKUP($AN718,得点換算表!$I$10:$J$14,2),"")</f>
        <v/>
      </c>
      <c r="AP718" s="105"/>
    </row>
    <row r="719" spans="1:42" x14ac:dyDescent="0.15">
      <c r="A719" s="11"/>
      <c r="B719" s="12"/>
      <c r="C719" s="13"/>
      <c r="D719" s="13"/>
      <c r="E719" s="14"/>
      <c r="F719" s="14"/>
      <c r="G719" s="14"/>
      <c r="H719" s="14"/>
      <c r="I719" s="15"/>
      <c r="J719" s="14"/>
      <c r="K719" s="13"/>
      <c r="L719" s="14"/>
      <c r="M719" s="14"/>
      <c r="N719" s="14"/>
      <c r="O719" s="14"/>
      <c r="P719" s="198"/>
      <c r="Q719" s="198"/>
      <c r="R719" s="198"/>
      <c r="S719" s="198"/>
      <c r="T719" s="198"/>
      <c r="U719" s="198"/>
      <c r="V719" s="198"/>
      <c r="W719" s="202">
        <f t="shared" si="44"/>
        <v>0</v>
      </c>
      <c r="X719" s="14"/>
      <c r="Y719" s="14"/>
      <c r="Z719" s="108"/>
      <c r="AA719" s="114"/>
      <c r="AB719" s="129"/>
      <c r="AC719" s="128"/>
      <c r="AD719" s="142" t="str">
        <f t="shared" si="45"/>
        <v/>
      </c>
      <c r="AE719" s="142" t="str">
        <f>IF($E719&lt;&gt;"",IF($AD719=1,VLOOKUP($E719,得点換算表!$C$5:$D$14,2),VLOOKUP($E719,得点換算表!$E$5:$F$14,2)),"")</f>
        <v/>
      </c>
      <c r="AF719" s="142" t="str">
        <f>IF($F719&lt;&gt;"",IF($AD719=1,VLOOKUP($F719,得点換算表!$C$15:$D$24,2),VLOOKUP($F719,得点換算表!$E$15:$F$24,2)),"")</f>
        <v/>
      </c>
      <c r="AG719" s="142" t="str">
        <f>IF($G719&lt;&gt;"",IF($AD719=1,VLOOKUP($G719,得点換算表!$C$25:$D$34,2),VLOOKUP($G719,得点換算表!$E$25:$F$34,2)),"")</f>
        <v/>
      </c>
      <c r="AH719" s="142" t="str">
        <f>IF($H719&lt;&gt;"",IF($AD719=1,VLOOKUP($H719,得点換算表!$C$35:$D$44,2),VLOOKUP($H719,得点換算表!$E$35:$F$44,2)),"")</f>
        <v/>
      </c>
      <c r="AI719" s="142" t="str">
        <f>IF($I719&lt;&gt;"",IF($AD719=1,VLOOKUP($I719,得点換算表!$C$45:$D$55,2),VLOOKUP($I719,得点換算表!$E$45:$F$55,2)),"")</f>
        <v/>
      </c>
      <c r="AJ719" s="142" t="str">
        <f>IF($J719&lt;&gt;"",IF($AD719=1,VLOOKUP($J719,得点換算表!$C$56:$D$65,2),VLOOKUP($J719,得点換算表!$E$56:$F$65,2)),"")</f>
        <v/>
      </c>
      <c r="AK719" s="142" t="str">
        <f>IF($K719&lt;&gt;"",IF($AD719=1,VLOOKUP($K719,得点換算表!$C$66:$D$76,2),VLOOKUP($K719,得点換算表!$E$66:$F$76,2)),"")</f>
        <v/>
      </c>
      <c r="AL719" s="142" t="str">
        <f>IF($L719&lt;&gt;"",IF($AD719=1,VLOOKUP($L719,得点換算表!$C$77:$D$86,2),VLOOKUP($L719,得点換算表!$E$77:$F$86,2)),"")</f>
        <v/>
      </c>
      <c r="AM719" s="142" t="str">
        <f>IF($M719&lt;&gt;"",IF($AD719=1,VLOOKUP($M719,得点換算表!$C$87:$D$96,2),VLOOKUP($M719,得点換算表!$E$87:$F$96,2)),"")</f>
        <v/>
      </c>
      <c r="AN719" s="142" t="str">
        <f t="shared" si="43"/>
        <v/>
      </c>
      <c r="AO719" s="143" t="str">
        <f>IF(AND($AN719&lt;&gt;"",$AN719&gt;=8),VLOOKUP($AN719,得点換算表!$I$10:$J$14,2),"")</f>
        <v/>
      </c>
      <c r="AP719" s="105"/>
    </row>
    <row r="720" spans="1:42" x14ac:dyDescent="0.15">
      <c r="A720" s="11"/>
      <c r="B720" s="12"/>
      <c r="C720" s="13"/>
      <c r="D720" s="13"/>
      <c r="E720" s="14"/>
      <c r="F720" s="14"/>
      <c r="G720" s="14"/>
      <c r="H720" s="14"/>
      <c r="I720" s="15"/>
      <c r="J720" s="14"/>
      <c r="K720" s="13"/>
      <c r="L720" s="14"/>
      <c r="M720" s="14"/>
      <c r="N720" s="14"/>
      <c r="O720" s="14"/>
      <c r="P720" s="198"/>
      <c r="Q720" s="198"/>
      <c r="R720" s="198"/>
      <c r="S720" s="198"/>
      <c r="T720" s="198"/>
      <c r="U720" s="198"/>
      <c r="V720" s="198"/>
      <c r="W720" s="202">
        <f t="shared" si="44"/>
        <v>0</v>
      </c>
      <c r="X720" s="14"/>
      <c r="Y720" s="14"/>
      <c r="Z720" s="108"/>
      <c r="AA720" s="114"/>
      <c r="AB720" s="129"/>
      <c r="AC720" s="128"/>
      <c r="AD720" s="142" t="str">
        <f t="shared" si="45"/>
        <v/>
      </c>
      <c r="AE720" s="142" t="str">
        <f>IF($E720&lt;&gt;"",IF($AD720=1,VLOOKUP($E720,得点換算表!$C$5:$D$14,2),VLOOKUP($E720,得点換算表!$E$5:$F$14,2)),"")</f>
        <v/>
      </c>
      <c r="AF720" s="142" t="str">
        <f>IF($F720&lt;&gt;"",IF($AD720=1,VLOOKUP($F720,得点換算表!$C$15:$D$24,2),VLOOKUP($F720,得点換算表!$E$15:$F$24,2)),"")</f>
        <v/>
      </c>
      <c r="AG720" s="142" t="str">
        <f>IF($G720&lt;&gt;"",IF($AD720=1,VLOOKUP($G720,得点換算表!$C$25:$D$34,2),VLOOKUP($G720,得点換算表!$E$25:$F$34,2)),"")</f>
        <v/>
      </c>
      <c r="AH720" s="142" t="str">
        <f>IF($H720&lt;&gt;"",IF($AD720=1,VLOOKUP($H720,得点換算表!$C$35:$D$44,2),VLOOKUP($H720,得点換算表!$E$35:$F$44,2)),"")</f>
        <v/>
      </c>
      <c r="AI720" s="142" t="str">
        <f>IF($I720&lt;&gt;"",IF($AD720=1,VLOOKUP($I720,得点換算表!$C$45:$D$55,2),VLOOKUP($I720,得点換算表!$E$45:$F$55,2)),"")</f>
        <v/>
      </c>
      <c r="AJ720" s="142" t="str">
        <f>IF($J720&lt;&gt;"",IF($AD720=1,VLOOKUP($J720,得点換算表!$C$56:$D$65,2),VLOOKUP($J720,得点換算表!$E$56:$F$65,2)),"")</f>
        <v/>
      </c>
      <c r="AK720" s="142" t="str">
        <f>IF($K720&lt;&gt;"",IF($AD720=1,VLOOKUP($K720,得点換算表!$C$66:$D$76,2),VLOOKUP($K720,得点換算表!$E$66:$F$76,2)),"")</f>
        <v/>
      </c>
      <c r="AL720" s="142" t="str">
        <f>IF($L720&lt;&gt;"",IF($AD720=1,VLOOKUP($L720,得点換算表!$C$77:$D$86,2),VLOOKUP($L720,得点換算表!$E$77:$F$86,2)),"")</f>
        <v/>
      </c>
      <c r="AM720" s="142" t="str">
        <f>IF($M720&lt;&gt;"",IF($AD720=1,VLOOKUP($M720,得点換算表!$C$87:$D$96,2),VLOOKUP($M720,得点換算表!$E$87:$F$96,2)),"")</f>
        <v/>
      </c>
      <c r="AN720" s="142" t="str">
        <f t="shared" si="43"/>
        <v/>
      </c>
      <c r="AO720" s="143" t="str">
        <f>IF(AND($AN720&lt;&gt;"",$AN720&gt;=8),VLOOKUP($AN720,得点換算表!$I$10:$J$14,2),"")</f>
        <v/>
      </c>
      <c r="AP720" s="105"/>
    </row>
    <row r="721" spans="1:42" x14ac:dyDescent="0.15">
      <c r="A721" s="11"/>
      <c r="B721" s="12"/>
      <c r="C721" s="13"/>
      <c r="D721" s="13"/>
      <c r="E721" s="14"/>
      <c r="F721" s="14"/>
      <c r="G721" s="14"/>
      <c r="H721" s="14"/>
      <c r="I721" s="15"/>
      <c r="J721" s="14"/>
      <c r="K721" s="13"/>
      <c r="L721" s="14"/>
      <c r="M721" s="14"/>
      <c r="N721" s="14"/>
      <c r="O721" s="14"/>
      <c r="P721" s="198"/>
      <c r="Q721" s="198"/>
      <c r="R721" s="198"/>
      <c r="S721" s="198"/>
      <c r="T721" s="198"/>
      <c r="U721" s="198"/>
      <c r="V721" s="198"/>
      <c r="W721" s="202">
        <f t="shared" si="44"/>
        <v>0</v>
      </c>
      <c r="X721" s="14"/>
      <c r="Y721" s="14"/>
      <c r="Z721" s="108"/>
      <c r="AA721" s="114"/>
      <c r="AB721" s="129"/>
      <c r="AC721" s="128"/>
      <c r="AD721" s="142" t="str">
        <f t="shared" si="45"/>
        <v/>
      </c>
      <c r="AE721" s="142" t="str">
        <f>IF($E721&lt;&gt;"",IF($AD721=1,VLOOKUP($E721,得点換算表!$C$5:$D$14,2),VLOOKUP($E721,得点換算表!$E$5:$F$14,2)),"")</f>
        <v/>
      </c>
      <c r="AF721" s="142" t="str">
        <f>IF($F721&lt;&gt;"",IF($AD721=1,VLOOKUP($F721,得点換算表!$C$15:$D$24,2),VLOOKUP($F721,得点換算表!$E$15:$F$24,2)),"")</f>
        <v/>
      </c>
      <c r="AG721" s="142" t="str">
        <f>IF($G721&lt;&gt;"",IF($AD721=1,VLOOKUP($G721,得点換算表!$C$25:$D$34,2),VLOOKUP($G721,得点換算表!$E$25:$F$34,2)),"")</f>
        <v/>
      </c>
      <c r="AH721" s="142" t="str">
        <f>IF($H721&lt;&gt;"",IF($AD721=1,VLOOKUP($H721,得点換算表!$C$35:$D$44,2),VLOOKUP($H721,得点換算表!$E$35:$F$44,2)),"")</f>
        <v/>
      </c>
      <c r="AI721" s="142" t="str">
        <f>IF($I721&lt;&gt;"",IF($AD721=1,VLOOKUP($I721,得点換算表!$C$45:$D$55,2),VLOOKUP($I721,得点換算表!$E$45:$F$55,2)),"")</f>
        <v/>
      </c>
      <c r="AJ721" s="142" t="str">
        <f>IF($J721&lt;&gt;"",IF($AD721=1,VLOOKUP($J721,得点換算表!$C$56:$D$65,2),VLOOKUP($J721,得点換算表!$E$56:$F$65,2)),"")</f>
        <v/>
      </c>
      <c r="AK721" s="142" t="str">
        <f>IF($K721&lt;&gt;"",IF($AD721=1,VLOOKUP($K721,得点換算表!$C$66:$D$76,2),VLOOKUP($K721,得点換算表!$E$66:$F$76,2)),"")</f>
        <v/>
      </c>
      <c r="AL721" s="142" t="str">
        <f>IF($L721&lt;&gt;"",IF($AD721=1,VLOOKUP($L721,得点換算表!$C$77:$D$86,2),VLOOKUP($L721,得点換算表!$E$77:$F$86,2)),"")</f>
        <v/>
      </c>
      <c r="AM721" s="142" t="str">
        <f>IF($M721&lt;&gt;"",IF($AD721=1,VLOOKUP($M721,得点換算表!$C$87:$D$96,2),VLOOKUP($M721,得点換算表!$E$87:$F$96,2)),"")</f>
        <v/>
      </c>
      <c r="AN721" s="142" t="str">
        <f t="shared" si="43"/>
        <v/>
      </c>
      <c r="AO721" s="143" t="str">
        <f>IF(AND($AN721&lt;&gt;"",$AN721&gt;=8),VLOOKUP($AN721,得点換算表!$I$10:$J$14,2),"")</f>
        <v/>
      </c>
      <c r="AP721" s="105"/>
    </row>
    <row r="722" spans="1:42" x14ac:dyDescent="0.15">
      <c r="A722" s="11"/>
      <c r="B722" s="12"/>
      <c r="C722" s="13"/>
      <c r="D722" s="13"/>
      <c r="E722" s="14"/>
      <c r="F722" s="14"/>
      <c r="G722" s="14"/>
      <c r="H722" s="14"/>
      <c r="I722" s="15"/>
      <c r="J722" s="14"/>
      <c r="K722" s="13"/>
      <c r="L722" s="14"/>
      <c r="M722" s="14"/>
      <c r="N722" s="14"/>
      <c r="O722" s="14"/>
      <c r="P722" s="198"/>
      <c r="Q722" s="198"/>
      <c r="R722" s="198"/>
      <c r="S722" s="198"/>
      <c r="T722" s="198"/>
      <c r="U722" s="198"/>
      <c r="V722" s="198"/>
      <c r="W722" s="202">
        <f t="shared" si="44"/>
        <v>0</v>
      </c>
      <c r="X722" s="14"/>
      <c r="Y722" s="14"/>
      <c r="Z722" s="108"/>
      <c r="AA722" s="114"/>
      <c r="AB722" s="129"/>
      <c r="AC722" s="128"/>
      <c r="AD722" s="142" t="str">
        <f t="shared" si="45"/>
        <v/>
      </c>
      <c r="AE722" s="142" t="str">
        <f>IF($E722&lt;&gt;"",IF($AD722=1,VLOOKUP($E722,得点換算表!$C$5:$D$14,2),VLOOKUP($E722,得点換算表!$E$5:$F$14,2)),"")</f>
        <v/>
      </c>
      <c r="AF722" s="142" t="str">
        <f>IF($F722&lt;&gt;"",IF($AD722=1,VLOOKUP($F722,得点換算表!$C$15:$D$24,2),VLOOKUP($F722,得点換算表!$E$15:$F$24,2)),"")</f>
        <v/>
      </c>
      <c r="AG722" s="142" t="str">
        <f>IF($G722&lt;&gt;"",IF($AD722=1,VLOOKUP($G722,得点換算表!$C$25:$D$34,2),VLOOKUP($G722,得点換算表!$E$25:$F$34,2)),"")</f>
        <v/>
      </c>
      <c r="AH722" s="142" t="str">
        <f>IF($H722&lt;&gt;"",IF($AD722=1,VLOOKUP($H722,得点換算表!$C$35:$D$44,2),VLOOKUP($H722,得点換算表!$E$35:$F$44,2)),"")</f>
        <v/>
      </c>
      <c r="AI722" s="142" t="str">
        <f>IF($I722&lt;&gt;"",IF($AD722=1,VLOOKUP($I722,得点換算表!$C$45:$D$55,2),VLOOKUP($I722,得点換算表!$E$45:$F$55,2)),"")</f>
        <v/>
      </c>
      <c r="AJ722" s="142" t="str">
        <f>IF($J722&lt;&gt;"",IF($AD722=1,VLOOKUP($J722,得点換算表!$C$56:$D$65,2),VLOOKUP($J722,得点換算表!$E$56:$F$65,2)),"")</f>
        <v/>
      </c>
      <c r="AK722" s="142" t="str">
        <f>IF($K722&lt;&gt;"",IF($AD722=1,VLOOKUP($K722,得点換算表!$C$66:$D$76,2),VLOOKUP($K722,得点換算表!$E$66:$F$76,2)),"")</f>
        <v/>
      </c>
      <c r="AL722" s="142" t="str">
        <f>IF($L722&lt;&gt;"",IF($AD722=1,VLOOKUP($L722,得点換算表!$C$77:$D$86,2),VLOOKUP($L722,得点換算表!$E$77:$F$86,2)),"")</f>
        <v/>
      </c>
      <c r="AM722" s="142" t="str">
        <f>IF($M722&lt;&gt;"",IF($AD722=1,VLOOKUP($M722,得点換算表!$C$87:$D$96,2),VLOOKUP($M722,得点換算表!$E$87:$F$96,2)),"")</f>
        <v/>
      </c>
      <c r="AN722" s="142" t="str">
        <f t="shared" si="43"/>
        <v/>
      </c>
      <c r="AO722" s="143" t="str">
        <f>IF(AND($AN722&lt;&gt;"",$AN722&gt;=8),VLOOKUP($AN722,得点換算表!$I$10:$J$14,2),"")</f>
        <v/>
      </c>
      <c r="AP722" s="105"/>
    </row>
    <row r="723" spans="1:42" x14ac:dyDescent="0.15">
      <c r="A723" s="11"/>
      <c r="B723" s="12"/>
      <c r="C723" s="13"/>
      <c r="D723" s="13"/>
      <c r="E723" s="14"/>
      <c r="F723" s="14"/>
      <c r="G723" s="14"/>
      <c r="H723" s="14"/>
      <c r="I723" s="15"/>
      <c r="J723" s="14"/>
      <c r="K723" s="13"/>
      <c r="L723" s="14"/>
      <c r="M723" s="14"/>
      <c r="N723" s="14"/>
      <c r="O723" s="14"/>
      <c r="P723" s="198"/>
      <c r="Q723" s="198"/>
      <c r="R723" s="198"/>
      <c r="S723" s="198"/>
      <c r="T723" s="198"/>
      <c r="U723" s="198"/>
      <c r="V723" s="198"/>
      <c r="W723" s="202">
        <f t="shared" si="44"/>
        <v>0</v>
      </c>
      <c r="X723" s="14"/>
      <c r="Y723" s="14"/>
      <c r="Z723" s="108"/>
      <c r="AA723" s="114"/>
      <c r="AB723" s="129"/>
      <c r="AC723" s="128"/>
      <c r="AD723" s="142" t="str">
        <f t="shared" si="45"/>
        <v/>
      </c>
      <c r="AE723" s="142" t="str">
        <f>IF($E723&lt;&gt;"",IF($AD723=1,VLOOKUP($E723,得点換算表!$C$5:$D$14,2),VLOOKUP($E723,得点換算表!$E$5:$F$14,2)),"")</f>
        <v/>
      </c>
      <c r="AF723" s="142" t="str">
        <f>IF($F723&lt;&gt;"",IF($AD723=1,VLOOKUP($F723,得点換算表!$C$15:$D$24,2),VLOOKUP($F723,得点換算表!$E$15:$F$24,2)),"")</f>
        <v/>
      </c>
      <c r="AG723" s="142" t="str">
        <f>IF($G723&lt;&gt;"",IF($AD723=1,VLOOKUP($G723,得点換算表!$C$25:$D$34,2),VLOOKUP($G723,得点換算表!$E$25:$F$34,2)),"")</f>
        <v/>
      </c>
      <c r="AH723" s="142" t="str">
        <f>IF($H723&lt;&gt;"",IF($AD723=1,VLOOKUP($H723,得点換算表!$C$35:$D$44,2),VLOOKUP($H723,得点換算表!$E$35:$F$44,2)),"")</f>
        <v/>
      </c>
      <c r="AI723" s="142" t="str">
        <f>IF($I723&lt;&gt;"",IF($AD723=1,VLOOKUP($I723,得点換算表!$C$45:$D$55,2),VLOOKUP($I723,得点換算表!$E$45:$F$55,2)),"")</f>
        <v/>
      </c>
      <c r="AJ723" s="142" t="str">
        <f>IF($J723&lt;&gt;"",IF($AD723=1,VLOOKUP($J723,得点換算表!$C$56:$D$65,2),VLOOKUP($J723,得点換算表!$E$56:$F$65,2)),"")</f>
        <v/>
      </c>
      <c r="AK723" s="142" t="str">
        <f>IF($K723&lt;&gt;"",IF($AD723=1,VLOOKUP($K723,得点換算表!$C$66:$D$76,2),VLOOKUP($K723,得点換算表!$E$66:$F$76,2)),"")</f>
        <v/>
      </c>
      <c r="AL723" s="142" t="str">
        <f>IF($L723&lt;&gt;"",IF($AD723=1,VLOOKUP($L723,得点換算表!$C$77:$D$86,2),VLOOKUP($L723,得点換算表!$E$77:$F$86,2)),"")</f>
        <v/>
      </c>
      <c r="AM723" s="142" t="str">
        <f>IF($M723&lt;&gt;"",IF($AD723=1,VLOOKUP($M723,得点換算表!$C$87:$D$96,2),VLOOKUP($M723,得点換算表!$E$87:$F$96,2)),"")</f>
        <v/>
      </c>
      <c r="AN723" s="142" t="str">
        <f t="shared" si="43"/>
        <v/>
      </c>
      <c r="AO723" s="143" t="str">
        <f>IF(AND($AN723&lt;&gt;"",$AN723&gt;=8),VLOOKUP($AN723,得点換算表!$I$10:$J$14,2),"")</f>
        <v/>
      </c>
      <c r="AP723" s="105"/>
    </row>
    <row r="724" spans="1:42" x14ac:dyDescent="0.15">
      <c r="A724" s="11"/>
      <c r="B724" s="12"/>
      <c r="C724" s="13"/>
      <c r="D724" s="13"/>
      <c r="E724" s="14"/>
      <c r="F724" s="14"/>
      <c r="G724" s="14"/>
      <c r="H724" s="14"/>
      <c r="I724" s="15"/>
      <c r="J724" s="14"/>
      <c r="K724" s="13"/>
      <c r="L724" s="14"/>
      <c r="M724" s="14"/>
      <c r="N724" s="14"/>
      <c r="O724" s="14"/>
      <c r="P724" s="198"/>
      <c r="Q724" s="198"/>
      <c r="R724" s="198"/>
      <c r="S724" s="198"/>
      <c r="T724" s="198"/>
      <c r="U724" s="198"/>
      <c r="V724" s="198"/>
      <c r="W724" s="202">
        <f t="shared" si="44"/>
        <v>0</v>
      </c>
      <c r="X724" s="14"/>
      <c r="Y724" s="14"/>
      <c r="Z724" s="108"/>
      <c r="AA724" s="114"/>
      <c r="AB724" s="129"/>
      <c r="AC724" s="128"/>
      <c r="AD724" s="142" t="str">
        <f t="shared" si="45"/>
        <v/>
      </c>
      <c r="AE724" s="142" t="str">
        <f>IF($E724&lt;&gt;"",IF($AD724=1,VLOOKUP($E724,得点換算表!$C$5:$D$14,2),VLOOKUP($E724,得点換算表!$E$5:$F$14,2)),"")</f>
        <v/>
      </c>
      <c r="AF724" s="142" t="str">
        <f>IF($F724&lt;&gt;"",IF($AD724=1,VLOOKUP($F724,得点換算表!$C$15:$D$24,2),VLOOKUP($F724,得点換算表!$E$15:$F$24,2)),"")</f>
        <v/>
      </c>
      <c r="AG724" s="142" t="str">
        <f>IF($G724&lt;&gt;"",IF($AD724=1,VLOOKUP($G724,得点換算表!$C$25:$D$34,2),VLOOKUP($G724,得点換算表!$E$25:$F$34,2)),"")</f>
        <v/>
      </c>
      <c r="AH724" s="142" t="str">
        <f>IF($H724&lt;&gt;"",IF($AD724=1,VLOOKUP($H724,得点換算表!$C$35:$D$44,2),VLOOKUP($H724,得点換算表!$E$35:$F$44,2)),"")</f>
        <v/>
      </c>
      <c r="AI724" s="142" t="str">
        <f>IF($I724&lt;&gt;"",IF($AD724=1,VLOOKUP($I724,得点換算表!$C$45:$D$55,2),VLOOKUP($I724,得点換算表!$E$45:$F$55,2)),"")</f>
        <v/>
      </c>
      <c r="AJ724" s="142" t="str">
        <f>IF($J724&lt;&gt;"",IF($AD724=1,VLOOKUP($J724,得点換算表!$C$56:$D$65,2),VLOOKUP($J724,得点換算表!$E$56:$F$65,2)),"")</f>
        <v/>
      </c>
      <c r="AK724" s="142" t="str">
        <f>IF($K724&lt;&gt;"",IF($AD724=1,VLOOKUP($K724,得点換算表!$C$66:$D$76,2),VLOOKUP($K724,得点換算表!$E$66:$F$76,2)),"")</f>
        <v/>
      </c>
      <c r="AL724" s="142" t="str">
        <f>IF($L724&lt;&gt;"",IF($AD724=1,VLOOKUP($L724,得点換算表!$C$77:$D$86,2),VLOOKUP($L724,得点換算表!$E$77:$F$86,2)),"")</f>
        <v/>
      </c>
      <c r="AM724" s="142" t="str">
        <f>IF($M724&lt;&gt;"",IF($AD724=1,VLOOKUP($M724,得点換算表!$C$87:$D$96,2),VLOOKUP($M724,得点換算表!$E$87:$F$96,2)),"")</f>
        <v/>
      </c>
      <c r="AN724" s="142" t="str">
        <f t="shared" si="43"/>
        <v/>
      </c>
      <c r="AO724" s="143" t="str">
        <f>IF(AND($AN724&lt;&gt;"",$AN724&gt;=8),VLOOKUP($AN724,得点換算表!$I$10:$J$14,2),"")</f>
        <v/>
      </c>
      <c r="AP724" s="105"/>
    </row>
    <row r="725" spans="1:42" x14ac:dyDescent="0.15">
      <c r="A725" s="11"/>
      <c r="B725" s="12"/>
      <c r="C725" s="13"/>
      <c r="D725" s="13"/>
      <c r="E725" s="14"/>
      <c r="F725" s="14"/>
      <c r="G725" s="14"/>
      <c r="H725" s="14"/>
      <c r="I725" s="15"/>
      <c r="J725" s="14"/>
      <c r="K725" s="13"/>
      <c r="L725" s="14"/>
      <c r="M725" s="14"/>
      <c r="N725" s="14"/>
      <c r="O725" s="14"/>
      <c r="P725" s="198"/>
      <c r="Q725" s="198"/>
      <c r="R725" s="198"/>
      <c r="S725" s="198"/>
      <c r="T725" s="198"/>
      <c r="U725" s="198"/>
      <c r="V725" s="198"/>
      <c r="W725" s="202">
        <f t="shared" si="44"/>
        <v>0</v>
      </c>
      <c r="X725" s="14"/>
      <c r="Y725" s="14"/>
      <c r="Z725" s="108"/>
      <c r="AA725" s="114"/>
      <c r="AB725" s="129"/>
      <c r="AC725" s="128"/>
      <c r="AD725" s="142" t="str">
        <f t="shared" si="45"/>
        <v/>
      </c>
      <c r="AE725" s="142" t="str">
        <f>IF($E725&lt;&gt;"",IF($AD725=1,VLOOKUP($E725,得点換算表!$C$5:$D$14,2),VLOOKUP($E725,得点換算表!$E$5:$F$14,2)),"")</f>
        <v/>
      </c>
      <c r="AF725" s="142" t="str">
        <f>IF($F725&lt;&gt;"",IF($AD725=1,VLOOKUP($F725,得点換算表!$C$15:$D$24,2),VLOOKUP($F725,得点換算表!$E$15:$F$24,2)),"")</f>
        <v/>
      </c>
      <c r="AG725" s="142" t="str">
        <f>IF($G725&lt;&gt;"",IF($AD725=1,VLOOKUP($G725,得点換算表!$C$25:$D$34,2),VLOOKUP($G725,得点換算表!$E$25:$F$34,2)),"")</f>
        <v/>
      </c>
      <c r="AH725" s="142" t="str">
        <f>IF($H725&lt;&gt;"",IF($AD725=1,VLOOKUP($H725,得点換算表!$C$35:$D$44,2),VLOOKUP($H725,得点換算表!$E$35:$F$44,2)),"")</f>
        <v/>
      </c>
      <c r="AI725" s="142" t="str">
        <f>IF($I725&lt;&gt;"",IF($AD725=1,VLOOKUP($I725,得点換算表!$C$45:$D$55,2),VLOOKUP($I725,得点換算表!$E$45:$F$55,2)),"")</f>
        <v/>
      </c>
      <c r="AJ725" s="142" t="str">
        <f>IF($J725&lt;&gt;"",IF($AD725=1,VLOOKUP($J725,得点換算表!$C$56:$D$65,2),VLOOKUP($J725,得点換算表!$E$56:$F$65,2)),"")</f>
        <v/>
      </c>
      <c r="AK725" s="142" t="str">
        <f>IF($K725&lt;&gt;"",IF($AD725=1,VLOOKUP($K725,得点換算表!$C$66:$D$76,2),VLOOKUP($K725,得点換算表!$E$66:$F$76,2)),"")</f>
        <v/>
      </c>
      <c r="AL725" s="142" t="str">
        <f>IF($L725&lt;&gt;"",IF($AD725=1,VLOOKUP($L725,得点換算表!$C$77:$D$86,2),VLOOKUP($L725,得点換算表!$E$77:$F$86,2)),"")</f>
        <v/>
      </c>
      <c r="AM725" s="142" t="str">
        <f>IF($M725&lt;&gt;"",IF($AD725=1,VLOOKUP($M725,得点換算表!$C$87:$D$96,2),VLOOKUP($M725,得点換算表!$E$87:$F$96,2)),"")</f>
        <v/>
      </c>
      <c r="AN725" s="142" t="str">
        <f t="shared" si="43"/>
        <v/>
      </c>
      <c r="AO725" s="143" t="str">
        <f>IF(AND($AN725&lt;&gt;"",$AN725&gt;=8),VLOOKUP($AN725,得点換算表!$I$10:$J$14,2),"")</f>
        <v/>
      </c>
      <c r="AP725" s="105"/>
    </row>
    <row r="726" spans="1:42" x14ac:dyDescent="0.15">
      <c r="A726" s="11"/>
      <c r="B726" s="12"/>
      <c r="C726" s="13"/>
      <c r="D726" s="13"/>
      <c r="E726" s="14"/>
      <c r="F726" s="14"/>
      <c r="G726" s="14"/>
      <c r="H726" s="14"/>
      <c r="I726" s="15"/>
      <c r="J726" s="14"/>
      <c r="K726" s="13"/>
      <c r="L726" s="14"/>
      <c r="M726" s="14"/>
      <c r="N726" s="14"/>
      <c r="O726" s="14"/>
      <c r="P726" s="198"/>
      <c r="Q726" s="198"/>
      <c r="R726" s="198"/>
      <c r="S726" s="198"/>
      <c r="T726" s="198"/>
      <c r="U726" s="198"/>
      <c r="V726" s="198"/>
      <c r="W726" s="202">
        <f t="shared" si="44"/>
        <v>0</v>
      </c>
      <c r="X726" s="14"/>
      <c r="Y726" s="14"/>
      <c r="Z726" s="108"/>
      <c r="AA726" s="114"/>
      <c r="AB726" s="129"/>
      <c r="AC726" s="128"/>
      <c r="AD726" s="142" t="str">
        <f t="shared" si="45"/>
        <v/>
      </c>
      <c r="AE726" s="142" t="str">
        <f>IF($E726&lt;&gt;"",IF($AD726=1,VLOOKUP($E726,得点換算表!$C$5:$D$14,2),VLOOKUP($E726,得点換算表!$E$5:$F$14,2)),"")</f>
        <v/>
      </c>
      <c r="AF726" s="142" t="str">
        <f>IF($F726&lt;&gt;"",IF($AD726=1,VLOOKUP($F726,得点換算表!$C$15:$D$24,2),VLOOKUP($F726,得点換算表!$E$15:$F$24,2)),"")</f>
        <v/>
      </c>
      <c r="AG726" s="142" t="str">
        <f>IF($G726&lt;&gt;"",IF($AD726=1,VLOOKUP($G726,得点換算表!$C$25:$D$34,2),VLOOKUP($G726,得点換算表!$E$25:$F$34,2)),"")</f>
        <v/>
      </c>
      <c r="AH726" s="142" t="str">
        <f>IF($H726&lt;&gt;"",IF($AD726=1,VLOOKUP($H726,得点換算表!$C$35:$D$44,2),VLOOKUP($H726,得点換算表!$E$35:$F$44,2)),"")</f>
        <v/>
      </c>
      <c r="AI726" s="142" t="str">
        <f>IF($I726&lt;&gt;"",IF($AD726=1,VLOOKUP($I726,得点換算表!$C$45:$D$55,2),VLOOKUP($I726,得点換算表!$E$45:$F$55,2)),"")</f>
        <v/>
      </c>
      <c r="AJ726" s="142" t="str">
        <f>IF($J726&lt;&gt;"",IF($AD726=1,VLOOKUP($J726,得点換算表!$C$56:$D$65,2),VLOOKUP($J726,得点換算表!$E$56:$F$65,2)),"")</f>
        <v/>
      </c>
      <c r="AK726" s="142" t="str">
        <f>IF($K726&lt;&gt;"",IF($AD726=1,VLOOKUP($K726,得点換算表!$C$66:$D$76,2),VLOOKUP($K726,得点換算表!$E$66:$F$76,2)),"")</f>
        <v/>
      </c>
      <c r="AL726" s="142" t="str">
        <f>IF($L726&lt;&gt;"",IF($AD726=1,VLOOKUP($L726,得点換算表!$C$77:$D$86,2),VLOOKUP($L726,得点換算表!$E$77:$F$86,2)),"")</f>
        <v/>
      </c>
      <c r="AM726" s="142" t="str">
        <f>IF($M726&lt;&gt;"",IF($AD726=1,VLOOKUP($M726,得点換算表!$C$87:$D$96,2),VLOOKUP($M726,得点換算表!$E$87:$F$96,2)),"")</f>
        <v/>
      </c>
      <c r="AN726" s="142" t="str">
        <f t="shared" si="43"/>
        <v/>
      </c>
      <c r="AO726" s="143" t="str">
        <f>IF(AND($AN726&lt;&gt;"",$AN726&gt;=8),VLOOKUP($AN726,得点換算表!$I$10:$J$14,2),"")</f>
        <v/>
      </c>
      <c r="AP726" s="105"/>
    </row>
    <row r="727" spans="1:42" x14ac:dyDescent="0.15">
      <c r="A727" s="11"/>
      <c r="B727" s="12"/>
      <c r="C727" s="13"/>
      <c r="D727" s="13"/>
      <c r="E727" s="14"/>
      <c r="F727" s="14"/>
      <c r="G727" s="14"/>
      <c r="H727" s="14"/>
      <c r="I727" s="15"/>
      <c r="J727" s="14"/>
      <c r="K727" s="13"/>
      <c r="L727" s="14"/>
      <c r="M727" s="14"/>
      <c r="N727" s="14"/>
      <c r="O727" s="14"/>
      <c r="P727" s="198"/>
      <c r="Q727" s="198"/>
      <c r="R727" s="198"/>
      <c r="S727" s="198"/>
      <c r="T727" s="198"/>
      <c r="U727" s="198"/>
      <c r="V727" s="198"/>
      <c r="W727" s="202">
        <f t="shared" si="44"/>
        <v>0</v>
      </c>
      <c r="X727" s="14"/>
      <c r="Y727" s="14"/>
      <c r="Z727" s="108"/>
      <c r="AA727" s="114"/>
      <c r="AB727" s="129"/>
      <c r="AC727" s="128"/>
      <c r="AD727" s="142" t="str">
        <f t="shared" si="45"/>
        <v/>
      </c>
      <c r="AE727" s="142" t="str">
        <f>IF($E727&lt;&gt;"",IF($AD727=1,VLOOKUP($E727,得点換算表!$C$5:$D$14,2),VLOOKUP($E727,得点換算表!$E$5:$F$14,2)),"")</f>
        <v/>
      </c>
      <c r="AF727" s="142" t="str">
        <f>IF($F727&lt;&gt;"",IF($AD727=1,VLOOKUP($F727,得点換算表!$C$15:$D$24,2),VLOOKUP($F727,得点換算表!$E$15:$F$24,2)),"")</f>
        <v/>
      </c>
      <c r="AG727" s="142" t="str">
        <f>IF($G727&lt;&gt;"",IF($AD727=1,VLOOKUP($G727,得点換算表!$C$25:$D$34,2),VLOOKUP($G727,得点換算表!$E$25:$F$34,2)),"")</f>
        <v/>
      </c>
      <c r="AH727" s="142" t="str">
        <f>IF($H727&lt;&gt;"",IF($AD727=1,VLOOKUP($H727,得点換算表!$C$35:$D$44,2),VLOOKUP($H727,得点換算表!$E$35:$F$44,2)),"")</f>
        <v/>
      </c>
      <c r="AI727" s="142" t="str">
        <f>IF($I727&lt;&gt;"",IF($AD727=1,VLOOKUP($I727,得点換算表!$C$45:$D$55,2),VLOOKUP($I727,得点換算表!$E$45:$F$55,2)),"")</f>
        <v/>
      </c>
      <c r="AJ727" s="142" t="str">
        <f>IF($J727&lt;&gt;"",IF($AD727=1,VLOOKUP($J727,得点換算表!$C$56:$D$65,2),VLOOKUP($J727,得点換算表!$E$56:$F$65,2)),"")</f>
        <v/>
      </c>
      <c r="AK727" s="142" t="str">
        <f>IF($K727&lt;&gt;"",IF($AD727=1,VLOOKUP($K727,得点換算表!$C$66:$D$76,2),VLOOKUP($K727,得点換算表!$E$66:$F$76,2)),"")</f>
        <v/>
      </c>
      <c r="AL727" s="142" t="str">
        <f>IF($L727&lt;&gt;"",IF($AD727=1,VLOOKUP($L727,得点換算表!$C$77:$D$86,2),VLOOKUP($L727,得点換算表!$E$77:$F$86,2)),"")</f>
        <v/>
      </c>
      <c r="AM727" s="142" t="str">
        <f>IF($M727&lt;&gt;"",IF($AD727=1,VLOOKUP($M727,得点換算表!$C$87:$D$96,2),VLOOKUP($M727,得点換算表!$E$87:$F$96,2)),"")</f>
        <v/>
      </c>
      <c r="AN727" s="142" t="str">
        <f t="shared" si="43"/>
        <v/>
      </c>
      <c r="AO727" s="143" t="str">
        <f>IF(AND($AN727&lt;&gt;"",$AN727&gt;=8),VLOOKUP($AN727,得点換算表!$I$10:$J$14,2),"")</f>
        <v/>
      </c>
      <c r="AP727" s="105"/>
    </row>
    <row r="728" spans="1:42" x14ac:dyDescent="0.15">
      <c r="A728" s="11"/>
      <c r="B728" s="12"/>
      <c r="C728" s="13"/>
      <c r="D728" s="13"/>
      <c r="E728" s="14"/>
      <c r="F728" s="14"/>
      <c r="G728" s="14"/>
      <c r="H728" s="14"/>
      <c r="I728" s="15"/>
      <c r="J728" s="14"/>
      <c r="K728" s="13"/>
      <c r="L728" s="14"/>
      <c r="M728" s="14"/>
      <c r="N728" s="14"/>
      <c r="O728" s="14"/>
      <c r="P728" s="198"/>
      <c r="Q728" s="198"/>
      <c r="R728" s="198"/>
      <c r="S728" s="198"/>
      <c r="T728" s="198"/>
      <c r="U728" s="198"/>
      <c r="V728" s="198"/>
      <c r="W728" s="202">
        <f t="shared" si="44"/>
        <v>0</v>
      </c>
      <c r="X728" s="14"/>
      <c r="Y728" s="14"/>
      <c r="Z728" s="108"/>
      <c r="AA728" s="114"/>
      <c r="AB728" s="129"/>
      <c r="AC728" s="128"/>
      <c r="AD728" s="142" t="str">
        <f t="shared" si="45"/>
        <v/>
      </c>
      <c r="AE728" s="142" t="str">
        <f>IF($E728&lt;&gt;"",IF($AD728=1,VLOOKUP($E728,得点換算表!$C$5:$D$14,2),VLOOKUP($E728,得点換算表!$E$5:$F$14,2)),"")</f>
        <v/>
      </c>
      <c r="AF728" s="142" t="str">
        <f>IF($F728&lt;&gt;"",IF($AD728=1,VLOOKUP($F728,得点換算表!$C$15:$D$24,2),VLOOKUP($F728,得点換算表!$E$15:$F$24,2)),"")</f>
        <v/>
      </c>
      <c r="AG728" s="142" t="str">
        <f>IF($G728&lt;&gt;"",IF($AD728=1,VLOOKUP($G728,得点換算表!$C$25:$D$34,2),VLOOKUP($G728,得点換算表!$E$25:$F$34,2)),"")</f>
        <v/>
      </c>
      <c r="AH728" s="142" t="str">
        <f>IF($H728&lt;&gt;"",IF($AD728=1,VLOOKUP($H728,得点換算表!$C$35:$D$44,2),VLOOKUP($H728,得点換算表!$E$35:$F$44,2)),"")</f>
        <v/>
      </c>
      <c r="AI728" s="142" t="str">
        <f>IF($I728&lt;&gt;"",IF($AD728=1,VLOOKUP($I728,得点換算表!$C$45:$D$55,2),VLOOKUP($I728,得点換算表!$E$45:$F$55,2)),"")</f>
        <v/>
      </c>
      <c r="AJ728" s="142" t="str">
        <f>IF($J728&lt;&gt;"",IF($AD728=1,VLOOKUP($J728,得点換算表!$C$56:$D$65,2),VLOOKUP($J728,得点換算表!$E$56:$F$65,2)),"")</f>
        <v/>
      </c>
      <c r="AK728" s="142" t="str">
        <f>IF($K728&lt;&gt;"",IF($AD728=1,VLOOKUP($K728,得点換算表!$C$66:$D$76,2),VLOOKUP($K728,得点換算表!$E$66:$F$76,2)),"")</f>
        <v/>
      </c>
      <c r="AL728" s="142" t="str">
        <f>IF($L728&lt;&gt;"",IF($AD728=1,VLOOKUP($L728,得点換算表!$C$77:$D$86,2),VLOOKUP($L728,得点換算表!$E$77:$F$86,2)),"")</f>
        <v/>
      </c>
      <c r="AM728" s="142" t="str">
        <f>IF($M728&lt;&gt;"",IF($AD728=1,VLOOKUP($M728,得点換算表!$C$87:$D$96,2),VLOOKUP($M728,得点換算表!$E$87:$F$96,2)),"")</f>
        <v/>
      </c>
      <c r="AN728" s="142" t="str">
        <f t="shared" si="43"/>
        <v/>
      </c>
      <c r="AO728" s="143" t="str">
        <f>IF(AND($AN728&lt;&gt;"",$AN728&gt;=8),VLOOKUP($AN728,得点換算表!$I$10:$J$14,2),"")</f>
        <v/>
      </c>
      <c r="AP728" s="105"/>
    </row>
    <row r="729" spans="1:42" x14ac:dyDescent="0.15">
      <c r="A729" s="11"/>
      <c r="B729" s="12"/>
      <c r="C729" s="13"/>
      <c r="D729" s="13"/>
      <c r="E729" s="14"/>
      <c r="F729" s="14"/>
      <c r="G729" s="14"/>
      <c r="H729" s="14"/>
      <c r="I729" s="15"/>
      <c r="J729" s="14"/>
      <c r="K729" s="13"/>
      <c r="L729" s="14"/>
      <c r="M729" s="14"/>
      <c r="N729" s="14"/>
      <c r="O729" s="14"/>
      <c r="P729" s="198"/>
      <c r="Q729" s="198"/>
      <c r="R729" s="198"/>
      <c r="S729" s="198"/>
      <c r="T729" s="198"/>
      <c r="U729" s="198"/>
      <c r="V729" s="198"/>
      <c r="W729" s="202">
        <f t="shared" si="44"/>
        <v>0</v>
      </c>
      <c r="X729" s="14"/>
      <c r="Y729" s="14"/>
      <c r="Z729" s="108"/>
      <c r="AA729" s="114"/>
      <c r="AB729" s="129"/>
      <c r="AC729" s="128"/>
      <c r="AD729" s="142" t="str">
        <f t="shared" si="45"/>
        <v/>
      </c>
      <c r="AE729" s="142" t="str">
        <f>IF($E729&lt;&gt;"",IF($AD729=1,VLOOKUP($E729,得点換算表!$C$5:$D$14,2),VLOOKUP($E729,得点換算表!$E$5:$F$14,2)),"")</f>
        <v/>
      </c>
      <c r="AF729" s="142" t="str">
        <f>IF($F729&lt;&gt;"",IF($AD729=1,VLOOKUP($F729,得点換算表!$C$15:$D$24,2),VLOOKUP($F729,得点換算表!$E$15:$F$24,2)),"")</f>
        <v/>
      </c>
      <c r="AG729" s="142" t="str">
        <f>IF($G729&lt;&gt;"",IF($AD729=1,VLOOKUP($G729,得点換算表!$C$25:$D$34,2),VLOOKUP($G729,得点換算表!$E$25:$F$34,2)),"")</f>
        <v/>
      </c>
      <c r="AH729" s="142" t="str">
        <f>IF($H729&lt;&gt;"",IF($AD729=1,VLOOKUP($H729,得点換算表!$C$35:$D$44,2),VLOOKUP($H729,得点換算表!$E$35:$F$44,2)),"")</f>
        <v/>
      </c>
      <c r="AI729" s="142" t="str">
        <f>IF($I729&lt;&gt;"",IF($AD729=1,VLOOKUP($I729,得点換算表!$C$45:$D$55,2),VLOOKUP($I729,得点換算表!$E$45:$F$55,2)),"")</f>
        <v/>
      </c>
      <c r="AJ729" s="142" t="str">
        <f>IF($J729&lt;&gt;"",IF($AD729=1,VLOOKUP($J729,得点換算表!$C$56:$D$65,2),VLOOKUP($J729,得点換算表!$E$56:$F$65,2)),"")</f>
        <v/>
      </c>
      <c r="AK729" s="142" t="str">
        <f>IF($K729&lt;&gt;"",IF($AD729=1,VLOOKUP($K729,得点換算表!$C$66:$D$76,2),VLOOKUP($K729,得点換算表!$E$66:$F$76,2)),"")</f>
        <v/>
      </c>
      <c r="AL729" s="142" t="str">
        <f>IF($L729&lt;&gt;"",IF($AD729=1,VLOOKUP($L729,得点換算表!$C$77:$D$86,2),VLOOKUP($L729,得点換算表!$E$77:$F$86,2)),"")</f>
        <v/>
      </c>
      <c r="AM729" s="142" t="str">
        <f>IF($M729&lt;&gt;"",IF($AD729=1,VLOOKUP($M729,得点換算表!$C$87:$D$96,2),VLOOKUP($M729,得点換算表!$E$87:$F$96,2)),"")</f>
        <v/>
      </c>
      <c r="AN729" s="142" t="str">
        <f t="shared" si="43"/>
        <v/>
      </c>
      <c r="AO729" s="143" t="str">
        <f>IF(AND($AN729&lt;&gt;"",$AN729&gt;=8),VLOOKUP($AN729,得点換算表!$I$10:$J$14,2),"")</f>
        <v/>
      </c>
      <c r="AP729" s="105"/>
    </row>
    <row r="730" spans="1:42" x14ac:dyDescent="0.15">
      <c r="A730" s="11"/>
      <c r="B730" s="12"/>
      <c r="C730" s="13"/>
      <c r="D730" s="13"/>
      <c r="E730" s="14"/>
      <c r="F730" s="14"/>
      <c r="G730" s="14"/>
      <c r="H730" s="14"/>
      <c r="I730" s="15"/>
      <c r="J730" s="14"/>
      <c r="K730" s="13"/>
      <c r="L730" s="14"/>
      <c r="M730" s="14"/>
      <c r="N730" s="14"/>
      <c r="O730" s="14"/>
      <c r="P730" s="198"/>
      <c r="Q730" s="198"/>
      <c r="R730" s="198"/>
      <c r="S730" s="198"/>
      <c r="T730" s="198"/>
      <c r="U730" s="198"/>
      <c r="V730" s="198"/>
      <c r="W730" s="202">
        <f t="shared" si="44"/>
        <v>0</v>
      </c>
      <c r="X730" s="14"/>
      <c r="Y730" s="14"/>
      <c r="Z730" s="108"/>
      <c r="AA730" s="114"/>
      <c r="AB730" s="129"/>
      <c r="AC730" s="128"/>
      <c r="AD730" s="142" t="str">
        <f t="shared" si="45"/>
        <v/>
      </c>
      <c r="AE730" s="142" t="str">
        <f>IF($E730&lt;&gt;"",IF($AD730=1,VLOOKUP($E730,得点換算表!$C$5:$D$14,2),VLOOKUP($E730,得点換算表!$E$5:$F$14,2)),"")</f>
        <v/>
      </c>
      <c r="AF730" s="142" t="str">
        <f>IF($F730&lt;&gt;"",IF($AD730=1,VLOOKUP($F730,得点換算表!$C$15:$D$24,2),VLOOKUP($F730,得点換算表!$E$15:$F$24,2)),"")</f>
        <v/>
      </c>
      <c r="AG730" s="142" t="str">
        <f>IF($G730&lt;&gt;"",IF($AD730=1,VLOOKUP($G730,得点換算表!$C$25:$D$34,2),VLOOKUP($G730,得点換算表!$E$25:$F$34,2)),"")</f>
        <v/>
      </c>
      <c r="AH730" s="142" t="str">
        <f>IF($H730&lt;&gt;"",IF($AD730=1,VLOOKUP($H730,得点換算表!$C$35:$D$44,2),VLOOKUP($H730,得点換算表!$E$35:$F$44,2)),"")</f>
        <v/>
      </c>
      <c r="AI730" s="142" t="str">
        <f>IF($I730&lt;&gt;"",IF($AD730=1,VLOOKUP($I730,得点換算表!$C$45:$D$55,2),VLOOKUP($I730,得点換算表!$E$45:$F$55,2)),"")</f>
        <v/>
      </c>
      <c r="AJ730" s="142" t="str">
        <f>IF($J730&lt;&gt;"",IF($AD730=1,VLOOKUP($J730,得点換算表!$C$56:$D$65,2),VLOOKUP($J730,得点換算表!$E$56:$F$65,2)),"")</f>
        <v/>
      </c>
      <c r="AK730" s="142" t="str">
        <f>IF($K730&lt;&gt;"",IF($AD730=1,VLOOKUP($K730,得点換算表!$C$66:$D$76,2),VLOOKUP($K730,得点換算表!$E$66:$F$76,2)),"")</f>
        <v/>
      </c>
      <c r="AL730" s="142" t="str">
        <f>IF($L730&lt;&gt;"",IF($AD730=1,VLOOKUP($L730,得点換算表!$C$77:$D$86,2),VLOOKUP($L730,得点換算表!$E$77:$F$86,2)),"")</f>
        <v/>
      </c>
      <c r="AM730" s="142" t="str">
        <f>IF($M730&lt;&gt;"",IF($AD730=1,VLOOKUP($M730,得点換算表!$C$87:$D$96,2),VLOOKUP($M730,得点換算表!$E$87:$F$96,2)),"")</f>
        <v/>
      </c>
      <c r="AN730" s="142" t="str">
        <f t="shared" si="43"/>
        <v/>
      </c>
      <c r="AO730" s="143" t="str">
        <f>IF(AND($AN730&lt;&gt;"",$AN730&gt;=8),VLOOKUP($AN730,得点換算表!$I$10:$J$14,2),"")</f>
        <v/>
      </c>
      <c r="AP730" s="105"/>
    </row>
    <row r="731" spans="1:42" x14ac:dyDescent="0.15">
      <c r="A731" s="11"/>
      <c r="B731" s="12"/>
      <c r="C731" s="13"/>
      <c r="D731" s="13"/>
      <c r="E731" s="14"/>
      <c r="F731" s="14"/>
      <c r="G731" s="14"/>
      <c r="H731" s="14"/>
      <c r="I731" s="15"/>
      <c r="J731" s="14"/>
      <c r="K731" s="13"/>
      <c r="L731" s="14"/>
      <c r="M731" s="14"/>
      <c r="N731" s="14"/>
      <c r="O731" s="14"/>
      <c r="P731" s="198"/>
      <c r="Q731" s="198"/>
      <c r="R731" s="198"/>
      <c r="S731" s="198"/>
      <c r="T731" s="198"/>
      <c r="U731" s="198"/>
      <c r="V731" s="198"/>
      <c r="W731" s="202">
        <f t="shared" si="44"/>
        <v>0</v>
      </c>
      <c r="X731" s="14"/>
      <c r="Y731" s="14"/>
      <c r="Z731" s="108"/>
      <c r="AA731" s="114"/>
      <c r="AB731" s="129"/>
      <c r="AC731" s="128"/>
      <c r="AD731" s="142" t="str">
        <f t="shared" si="45"/>
        <v/>
      </c>
      <c r="AE731" s="142" t="str">
        <f>IF($E731&lt;&gt;"",IF($AD731=1,VLOOKUP($E731,得点換算表!$C$5:$D$14,2),VLOOKUP($E731,得点換算表!$E$5:$F$14,2)),"")</f>
        <v/>
      </c>
      <c r="AF731" s="142" t="str">
        <f>IF($F731&lt;&gt;"",IF($AD731=1,VLOOKUP($F731,得点換算表!$C$15:$D$24,2),VLOOKUP($F731,得点換算表!$E$15:$F$24,2)),"")</f>
        <v/>
      </c>
      <c r="AG731" s="142" t="str">
        <f>IF($G731&lt;&gt;"",IF($AD731=1,VLOOKUP($G731,得点換算表!$C$25:$D$34,2),VLOOKUP($G731,得点換算表!$E$25:$F$34,2)),"")</f>
        <v/>
      </c>
      <c r="AH731" s="142" t="str">
        <f>IF($H731&lt;&gt;"",IF($AD731=1,VLOOKUP($H731,得点換算表!$C$35:$D$44,2),VLOOKUP($H731,得点換算表!$E$35:$F$44,2)),"")</f>
        <v/>
      </c>
      <c r="AI731" s="142" t="str">
        <f>IF($I731&lt;&gt;"",IF($AD731=1,VLOOKUP($I731,得点換算表!$C$45:$D$55,2),VLOOKUP($I731,得点換算表!$E$45:$F$55,2)),"")</f>
        <v/>
      </c>
      <c r="AJ731" s="142" t="str">
        <f>IF($J731&lt;&gt;"",IF($AD731=1,VLOOKUP($J731,得点換算表!$C$56:$D$65,2),VLOOKUP($J731,得点換算表!$E$56:$F$65,2)),"")</f>
        <v/>
      </c>
      <c r="AK731" s="142" t="str">
        <f>IF($K731&lt;&gt;"",IF($AD731=1,VLOOKUP($K731,得点換算表!$C$66:$D$76,2),VLOOKUP($K731,得点換算表!$E$66:$F$76,2)),"")</f>
        <v/>
      </c>
      <c r="AL731" s="142" t="str">
        <f>IF($L731&lt;&gt;"",IF($AD731=1,VLOOKUP($L731,得点換算表!$C$77:$D$86,2),VLOOKUP($L731,得点換算表!$E$77:$F$86,2)),"")</f>
        <v/>
      </c>
      <c r="AM731" s="142" t="str">
        <f>IF($M731&lt;&gt;"",IF($AD731=1,VLOOKUP($M731,得点換算表!$C$87:$D$96,2),VLOOKUP($M731,得点換算表!$E$87:$F$96,2)),"")</f>
        <v/>
      </c>
      <c r="AN731" s="142" t="str">
        <f t="shared" si="43"/>
        <v/>
      </c>
      <c r="AO731" s="143" t="str">
        <f>IF(AND($AN731&lt;&gt;"",$AN731&gt;=8),VLOOKUP($AN731,得点換算表!$I$10:$J$14,2),"")</f>
        <v/>
      </c>
      <c r="AP731" s="105"/>
    </row>
    <row r="732" spans="1:42" x14ac:dyDescent="0.15">
      <c r="A732" s="11"/>
      <c r="B732" s="12"/>
      <c r="C732" s="13"/>
      <c r="D732" s="13"/>
      <c r="E732" s="14"/>
      <c r="F732" s="14"/>
      <c r="G732" s="14"/>
      <c r="H732" s="14"/>
      <c r="I732" s="15"/>
      <c r="J732" s="14"/>
      <c r="K732" s="13"/>
      <c r="L732" s="14"/>
      <c r="M732" s="14"/>
      <c r="N732" s="14"/>
      <c r="O732" s="14"/>
      <c r="P732" s="198"/>
      <c r="Q732" s="198"/>
      <c r="R732" s="198"/>
      <c r="S732" s="198"/>
      <c r="T732" s="198"/>
      <c r="U732" s="198"/>
      <c r="V732" s="198"/>
      <c r="W732" s="202">
        <f t="shared" si="44"/>
        <v>0</v>
      </c>
      <c r="X732" s="14"/>
      <c r="Y732" s="14"/>
      <c r="Z732" s="108"/>
      <c r="AA732" s="114"/>
      <c r="AB732" s="129"/>
      <c r="AC732" s="128"/>
      <c r="AD732" s="142" t="str">
        <f t="shared" si="45"/>
        <v/>
      </c>
      <c r="AE732" s="142" t="str">
        <f>IF($E732&lt;&gt;"",IF($AD732=1,VLOOKUP($E732,得点換算表!$C$5:$D$14,2),VLOOKUP($E732,得点換算表!$E$5:$F$14,2)),"")</f>
        <v/>
      </c>
      <c r="AF732" s="142" t="str">
        <f>IF($F732&lt;&gt;"",IF($AD732=1,VLOOKUP($F732,得点換算表!$C$15:$D$24,2),VLOOKUP($F732,得点換算表!$E$15:$F$24,2)),"")</f>
        <v/>
      </c>
      <c r="AG732" s="142" t="str">
        <f>IF($G732&lt;&gt;"",IF($AD732=1,VLOOKUP($G732,得点換算表!$C$25:$D$34,2),VLOOKUP($G732,得点換算表!$E$25:$F$34,2)),"")</f>
        <v/>
      </c>
      <c r="AH732" s="142" t="str">
        <f>IF($H732&lt;&gt;"",IF($AD732=1,VLOOKUP($H732,得点換算表!$C$35:$D$44,2),VLOOKUP($H732,得点換算表!$E$35:$F$44,2)),"")</f>
        <v/>
      </c>
      <c r="AI732" s="142" t="str">
        <f>IF($I732&lt;&gt;"",IF($AD732=1,VLOOKUP($I732,得点換算表!$C$45:$D$55,2),VLOOKUP($I732,得点換算表!$E$45:$F$55,2)),"")</f>
        <v/>
      </c>
      <c r="AJ732" s="142" t="str">
        <f>IF($J732&lt;&gt;"",IF($AD732=1,VLOOKUP($J732,得点換算表!$C$56:$D$65,2),VLOOKUP($J732,得点換算表!$E$56:$F$65,2)),"")</f>
        <v/>
      </c>
      <c r="AK732" s="142" t="str">
        <f>IF($K732&lt;&gt;"",IF($AD732=1,VLOOKUP($K732,得点換算表!$C$66:$D$76,2),VLOOKUP($K732,得点換算表!$E$66:$F$76,2)),"")</f>
        <v/>
      </c>
      <c r="AL732" s="142" t="str">
        <f>IF($L732&lt;&gt;"",IF($AD732=1,VLOOKUP($L732,得点換算表!$C$77:$D$86,2),VLOOKUP($L732,得点換算表!$E$77:$F$86,2)),"")</f>
        <v/>
      </c>
      <c r="AM732" s="142" t="str">
        <f>IF($M732&lt;&gt;"",IF($AD732=1,VLOOKUP($M732,得点換算表!$C$87:$D$96,2),VLOOKUP($M732,得点換算表!$E$87:$F$96,2)),"")</f>
        <v/>
      </c>
      <c r="AN732" s="142" t="str">
        <f t="shared" si="43"/>
        <v/>
      </c>
      <c r="AO732" s="143" t="str">
        <f>IF(AND($AN732&lt;&gt;"",$AN732&gt;=8),VLOOKUP($AN732,得点換算表!$I$10:$J$14,2),"")</f>
        <v/>
      </c>
      <c r="AP732" s="105"/>
    </row>
    <row r="733" spans="1:42" x14ac:dyDescent="0.15">
      <c r="A733" s="11"/>
      <c r="B733" s="12"/>
      <c r="C733" s="13"/>
      <c r="D733" s="13"/>
      <c r="E733" s="14"/>
      <c r="F733" s="14"/>
      <c r="G733" s="14"/>
      <c r="H733" s="14"/>
      <c r="I733" s="15"/>
      <c r="J733" s="14"/>
      <c r="K733" s="13"/>
      <c r="L733" s="14"/>
      <c r="M733" s="14"/>
      <c r="N733" s="14"/>
      <c r="O733" s="14"/>
      <c r="P733" s="198"/>
      <c r="Q733" s="198"/>
      <c r="R733" s="198"/>
      <c r="S733" s="198"/>
      <c r="T733" s="198"/>
      <c r="U733" s="198"/>
      <c r="V733" s="198"/>
      <c r="W733" s="202">
        <f t="shared" si="44"/>
        <v>0</v>
      </c>
      <c r="X733" s="14"/>
      <c r="Y733" s="14"/>
      <c r="Z733" s="108"/>
      <c r="AA733" s="114"/>
      <c r="AB733" s="129"/>
      <c r="AC733" s="128"/>
      <c r="AD733" s="142" t="str">
        <f t="shared" si="45"/>
        <v/>
      </c>
      <c r="AE733" s="142" t="str">
        <f>IF($E733&lt;&gt;"",IF($AD733=1,VLOOKUP($E733,得点換算表!$C$5:$D$14,2),VLOOKUP($E733,得点換算表!$E$5:$F$14,2)),"")</f>
        <v/>
      </c>
      <c r="AF733" s="142" t="str">
        <f>IF($F733&lt;&gt;"",IF($AD733=1,VLOOKUP($F733,得点換算表!$C$15:$D$24,2),VLOOKUP($F733,得点換算表!$E$15:$F$24,2)),"")</f>
        <v/>
      </c>
      <c r="AG733" s="142" t="str">
        <f>IF($G733&lt;&gt;"",IF($AD733=1,VLOOKUP($G733,得点換算表!$C$25:$D$34,2),VLOOKUP($G733,得点換算表!$E$25:$F$34,2)),"")</f>
        <v/>
      </c>
      <c r="AH733" s="142" t="str">
        <f>IF($H733&lt;&gt;"",IF($AD733=1,VLOOKUP($H733,得点換算表!$C$35:$D$44,2),VLOOKUP($H733,得点換算表!$E$35:$F$44,2)),"")</f>
        <v/>
      </c>
      <c r="AI733" s="142" t="str">
        <f>IF($I733&lt;&gt;"",IF($AD733=1,VLOOKUP($I733,得点換算表!$C$45:$D$55,2),VLOOKUP($I733,得点換算表!$E$45:$F$55,2)),"")</f>
        <v/>
      </c>
      <c r="AJ733" s="142" t="str">
        <f>IF($J733&lt;&gt;"",IF($AD733=1,VLOOKUP($J733,得点換算表!$C$56:$D$65,2),VLOOKUP($J733,得点換算表!$E$56:$F$65,2)),"")</f>
        <v/>
      </c>
      <c r="AK733" s="142" t="str">
        <f>IF($K733&lt;&gt;"",IF($AD733=1,VLOOKUP($K733,得点換算表!$C$66:$D$76,2),VLOOKUP($K733,得点換算表!$E$66:$F$76,2)),"")</f>
        <v/>
      </c>
      <c r="AL733" s="142" t="str">
        <f>IF($L733&lt;&gt;"",IF($AD733=1,VLOOKUP($L733,得点換算表!$C$77:$D$86,2),VLOOKUP($L733,得点換算表!$E$77:$F$86,2)),"")</f>
        <v/>
      </c>
      <c r="AM733" s="142" t="str">
        <f>IF($M733&lt;&gt;"",IF($AD733=1,VLOOKUP($M733,得点換算表!$C$87:$D$96,2),VLOOKUP($M733,得点換算表!$E$87:$F$96,2)),"")</f>
        <v/>
      </c>
      <c r="AN733" s="142" t="str">
        <f t="shared" si="43"/>
        <v/>
      </c>
      <c r="AO733" s="143" t="str">
        <f>IF(AND($AN733&lt;&gt;"",$AN733&gt;=8),VLOOKUP($AN733,得点換算表!$I$10:$J$14,2),"")</f>
        <v/>
      </c>
      <c r="AP733" s="105"/>
    </row>
    <row r="734" spans="1:42" x14ac:dyDescent="0.15">
      <c r="A734" s="11"/>
      <c r="B734" s="12"/>
      <c r="C734" s="13"/>
      <c r="D734" s="13"/>
      <c r="E734" s="14"/>
      <c r="F734" s="14"/>
      <c r="G734" s="14"/>
      <c r="H734" s="14"/>
      <c r="I734" s="15"/>
      <c r="J734" s="14"/>
      <c r="K734" s="13"/>
      <c r="L734" s="14"/>
      <c r="M734" s="14"/>
      <c r="N734" s="14"/>
      <c r="O734" s="14"/>
      <c r="P734" s="198"/>
      <c r="Q734" s="198"/>
      <c r="R734" s="198"/>
      <c r="S734" s="198"/>
      <c r="T734" s="198"/>
      <c r="U734" s="198"/>
      <c r="V734" s="198"/>
      <c r="W734" s="202">
        <f t="shared" si="44"/>
        <v>0</v>
      </c>
      <c r="X734" s="14"/>
      <c r="Y734" s="14"/>
      <c r="Z734" s="108"/>
      <c r="AA734" s="114"/>
      <c r="AB734" s="129"/>
      <c r="AC734" s="128"/>
      <c r="AD734" s="142" t="str">
        <f t="shared" si="45"/>
        <v/>
      </c>
      <c r="AE734" s="142" t="str">
        <f>IF($E734&lt;&gt;"",IF($AD734=1,VLOOKUP($E734,得点換算表!$C$5:$D$14,2),VLOOKUP($E734,得点換算表!$E$5:$F$14,2)),"")</f>
        <v/>
      </c>
      <c r="AF734" s="142" t="str">
        <f>IF($F734&lt;&gt;"",IF($AD734=1,VLOOKUP($F734,得点換算表!$C$15:$D$24,2),VLOOKUP($F734,得点換算表!$E$15:$F$24,2)),"")</f>
        <v/>
      </c>
      <c r="AG734" s="142" t="str">
        <f>IF($G734&lt;&gt;"",IF($AD734=1,VLOOKUP($G734,得点換算表!$C$25:$D$34,2),VLOOKUP($G734,得点換算表!$E$25:$F$34,2)),"")</f>
        <v/>
      </c>
      <c r="AH734" s="142" t="str">
        <f>IF($H734&lt;&gt;"",IF($AD734=1,VLOOKUP($H734,得点換算表!$C$35:$D$44,2),VLOOKUP($H734,得点換算表!$E$35:$F$44,2)),"")</f>
        <v/>
      </c>
      <c r="AI734" s="142" t="str">
        <f>IF($I734&lt;&gt;"",IF($AD734=1,VLOOKUP($I734,得点換算表!$C$45:$D$55,2),VLOOKUP($I734,得点換算表!$E$45:$F$55,2)),"")</f>
        <v/>
      </c>
      <c r="AJ734" s="142" t="str">
        <f>IF($J734&lt;&gt;"",IF($AD734=1,VLOOKUP($J734,得点換算表!$C$56:$D$65,2),VLOOKUP($J734,得点換算表!$E$56:$F$65,2)),"")</f>
        <v/>
      </c>
      <c r="AK734" s="142" t="str">
        <f>IF($K734&lt;&gt;"",IF($AD734=1,VLOOKUP($K734,得点換算表!$C$66:$D$76,2),VLOOKUP($K734,得点換算表!$E$66:$F$76,2)),"")</f>
        <v/>
      </c>
      <c r="AL734" s="142" t="str">
        <f>IF($L734&lt;&gt;"",IF($AD734=1,VLOOKUP($L734,得点換算表!$C$77:$D$86,2),VLOOKUP($L734,得点換算表!$E$77:$F$86,2)),"")</f>
        <v/>
      </c>
      <c r="AM734" s="142" t="str">
        <f>IF($M734&lt;&gt;"",IF($AD734=1,VLOOKUP($M734,得点換算表!$C$87:$D$96,2),VLOOKUP($M734,得点換算表!$E$87:$F$96,2)),"")</f>
        <v/>
      </c>
      <c r="AN734" s="142" t="str">
        <f t="shared" si="43"/>
        <v/>
      </c>
      <c r="AO734" s="143" t="str">
        <f>IF(AND($AN734&lt;&gt;"",$AN734&gt;=8),VLOOKUP($AN734,得点換算表!$I$10:$J$14,2),"")</f>
        <v/>
      </c>
      <c r="AP734" s="105"/>
    </row>
    <row r="735" spans="1:42" x14ac:dyDescent="0.15">
      <c r="A735" s="11"/>
      <c r="B735" s="12"/>
      <c r="C735" s="13"/>
      <c r="D735" s="13"/>
      <c r="E735" s="14"/>
      <c r="F735" s="14"/>
      <c r="G735" s="14"/>
      <c r="H735" s="14"/>
      <c r="I735" s="15"/>
      <c r="J735" s="14"/>
      <c r="K735" s="13"/>
      <c r="L735" s="14"/>
      <c r="M735" s="14"/>
      <c r="N735" s="14"/>
      <c r="O735" s="14"/>
      <c r="P735" s="198"/>
      <c r="Q735" s="198"/>
      <c r="R735" s="198"/>
      <c r="S735" s="198"/>
      <c r="T735" s="198"/>
      <c r="U735" s="198"/>
      <c r="V735" s="198"/>
      <c r="W735" s="202">
        <f t="shared" si="44"/>
        <v>0</v>
      </c>
      <c r="X735" s="14"/>
      <c r="Y735" s="14"/>
      <c r="Z735" s="108"/>
      <c r="AA735" s="114"/>
      <c r="AB735" s="129"/>
      <c r="AC735" s="128"/>
      <c r="AD735" s="142" t="str">
        <f t="shared" si="45"/>
        <v/>
      </c>
      <c r="AE735" s="142" t="str">
        <f>IF($E735&lt;&gt;"",IF($AD735=1,VLOOKUP($E735,得点換算表!$C$5:$D$14,2),VLOOKUP($E735,得点換算表!$E$5:$F$14,2)),"")</f>
        <v/>
      </c>
      <c r="AF735" s="142" t="str">
        <f>IF($F735&lt;&gt;"",IF($AD735=1,VLOOKUP($F735,得点換算表!$C$15:$D$24,2),VLOOKUP($F735,得点換算表!$E$15:$F$24,2)),"")</f>
        <v/>
      </c>
      <c r="AG735" s="142" t="str">
        <f>IF($G735&lt;&gt;"",IF($AD735=1,VLOOKUP($G735,得点換算表!$C$25:$D$34,2),VLOOKUP($G735,得点換算表!$E$25:$F$34,2)),"")</f>
        <v/>
      </c>
      <c r="AH735" s="142" t="str">
        <f>IF($H735&lt;&gt;"",IF($AD735=1,VLOOKUP($H735,得点換算表!$C$35:$D$44,2),VLOOKUP($H735,得点換算表!$E$35:$F$44,2)),"")</f>
        <v/>
      </c>
      <c r="AI735" s="142" t="str">
        <f>IF($I735&lt;&gt;"",IF($AD735=1,VLOOKUP($I735,得点換算表!$C$45:$D$55,2),VLOOKUP($I735,得点換算表!$E$45:$F$55,2)),"")</f>
        <v/>
      </c>
      <c r="AJ735" s="142" t="str">
        <f>IF($J735&lt;&gt;"",IF($AD735=1,VLOOKUP($J735,得点換算表!$C$56:$D$65,2),VLOOKUP($J735,得点換算表!$E$56:$F$65,2)),"")</f>
        <v/>
      </c>
      <c r="AK735" s="142" t="str">
        <f>IF($K735&lt;&gt;"",IF($AD735=1,VLOOKUP($K735,得点換算表!$C$66:$D$76,2),VLOOKUP($K735,得点換算表!$E$66:$F$76,2)),"")</f>
        <v/>
      </c>
      <c r="AL735" s="142" t="str">
        <f>IF($L735&lt;&gt;"",IF($AD735=1,VLOOKUP($L735,得点換算表!$C$77:$D$86,2),VLOOKUP($L735,得点換算表!$E$77:$F$86,2)),"")</f>
        <v/>
      </c>
      <c r="AM735" s="142" t="str">
        <f>IF($M735&lt;&gt;"",IF($AD735=1,VLOOKUP($M735,得点換算表!$C$87:$D$96,2),VLOOKUP($M735,得点換算表!$E$87:$F$96,2)),"")</f>
        <v/>
      </c>
      <c r="AN735" s="142" t="str">
        <f t="shared" si="43"/>
        <v/>
      </c>
      <c r="AO735" s="143" t="str">
        <f>IF(AND($AN735&lt;&gt;"",$AN735&gt;=8),VLOOKUP($AN735,得点換算表!$I$10:$J$14,2),"")</f>
        <v/>
      </c>
      <c r="AP735" s="105"/>
    </row>
    <row r="736" spans="1:42" x14ac:dyDescent="0.15">
      <c r="A736" s="11"/>
      <c r="B736" s="12"/>
      <c r="C736" s="13"/>
      <c r="D736" s="13"/>
      <c r="E736" s="14"/>
      <c r="F736" s="14"/>
      <c r="G736" s="14"/>
      <c r="H736" s="14"/>
      <c r="I736" s="15"/>
      <c r="J736" s="14"/>
      <c r="K736" s="13"/>
      <c r="L736" s="14"/>
      <c r="M736" s="14"/>
      <c r="N736" s="14"/>
      <c r="O736" s="14"/>
      <c r="P736" s="198"/>
      <c r="Q736" s="198"/>
      <c r="R736" s="198"/>
      <c r="S736" s="198"/>
      <c r="T736" s="198"/>
      <c r="U736" s="198"/>
      <c r="V736" s="198"/>
      <c r="W736" s="202">
        <f t="shared" si="44"/>
        <v>0</v>
      </c>
      <c r="X736" s="14"/>
      <c r="Y736" s="14"/>
      <c r="Z736" s="108"/>
      <c r="AA736" s="114"/>
      <c r="AB736" s="129"/>
      <c r="AC736" s="128"/>
      <c r="AD736" s="142" t="str">
        <f t="shared" si="45"/>
        <v/>
      </c>
      <c r="AE736" s="142" t="str">
        <f>IF($E736&lt;&gt;"",IF($AD736=1,VLOOKUP($E736,得点換算表!$C$5:$D$14,2),VLOOKUP($E736,得点換算表!$E$5:$F$14,2)),"")</f>
        <v/>
      </c>
      <c r="AF736" s="142" t="str">
        <f>IF($F736&lt;&gt;"",IF($AD736=1,VLOOKUP($F736,得点換算表!$C$15:$D$24,2),VLOOKUP($F736,得点換算表!$E$15:$F$24,2)),"")</f>
        <v/>
      </c>
      <c r="AG736" s="142" t="str">
        <f>IF($G736&lt;&gt;"",IF($AD736=1,VLOOKUP($G736,得点換算表!$C$25:$D$34,2),VLOOKUP($G736,得点換算表!$E$25:$F$34,2)),"")</f>
        <v/>
      </c>
      <c r="AH736" s="142" t="str">
        <f>IF($H736&lt;&gt;"",IF($AD736=1,VLOOKUP($H736,得点換算表!$C$35:$D$44,2),VLOOKUP($H736,得点換算表!$E$35:$F$44,2)),"")</f>
        <v/>
      </c>
      <c r="AI736" s="142" t="str">
        <f>IF($I736&lt;&gt;"",IF($AD736=1,VLOOKUP($I736,得点換算表!$C$45:$D$55,2),VLOOKUP($I736,得点換算表!$E$45:$F$55,2)),"")</f>
        <v/>
      </c>
      <c r="AJ736" s="142" t="str">
        <f>IF($J736&lt;&gt;"",IF($AD736=1,VLOOKUP($J736,得点換算表!$C$56:$D$65,2),VLOOKUP($J736,得点換算表!$E$56:$F$65,2)),"")</f>
        <v/>
      </c>
      <c r="AK736" s="142" t="str">
        <f>IF($K736&lt;&gt;"",IF($AD736=1,VLOOKUP($K736,得点換算表!$C$66:$D$76,2),VLOOKUP($K736,得点換算表!$E$66:$F$76,2)),"")</f>
        <v/>
      </c>
      <c r="AL736" s="142" t="str">
        <f>IF($L736&lt;&gt;"",IF($AD736=1,VLOOKUP($L736,得点換算表!$C$77:$D$86,2),VLOOKUP($L736,得点換算表!$E$77:$F$86,2)),"")</f>
        <v/>
      </c>
      <c r="AM736" s="142" t="str">
        <f>IF($M736&lt;&gt;"",IF($AD736=1,VLOOKUP($M736,得点換算表!$C$87:$D$96,2),VLOOKUP($M736,得点換算表!$E$87:$F$96,2)),"")</f>
        <v/>
      </c>
      <c r="AN736" s="142" t="str">
        <f t="shared" si="43"/>
        <v/>
      </c>
      <c r="AO736" s="143" t="str">
        <f>IF(AND($AN736&lt;&gt;"",$AN736&gt;=8),VLOOKUP($AN736,得点換算表!$I$10:$J$14,2),"")</f>
        <v/>
      </c>
      <c r="AP736" s="105"/>
    </row>
    <row r="737" spans="1:42" x14ac:dyDescent="0.15">
      <c r="A737" s="11"/>
      <c r="B737" s="12"/>
      <c r="C737" s="13"/>
      <c r="D737" s="13"/>
      <c r="E737" s="14"/>
      <c r="F737" s="14"/>
      <c r="G737" s="14"/>
      <c r="H737" s="14"/>
      <c r="I737" s="15"/>
      <c r="J737" s="14"/>
      <c r="K737" s="13"/>
      <c r="L737" s="14"/>
      <c r="M737" s="14"/>
      <c r="N737" s="14"/>
      <c r="O737" s="14"/>
      <c r="P737" s="198"/>
      <c r="Q737" s="198"/>
      <c r="R737" s="198"/>
      <c r="S737" s="198"/>
      <c r="T737" s="198"/>
      <c r="U737" s="198"/>
      <c r="V737" s="198"/>
      <c r="W737" s="202">
        <f t="shared" si="44"/>
        <v>0</v>
      </c>
      <c r="X737" s="14"/>
      <c r="Y737" s="14"/>
      <c r="Z737" s="108"/>
      <c r="AA737" s="114"/>
      <c r="AB737" s="129"/>
      <c r="AC737" s="128"/>
      <c r="AD737" s="142" t="str">
        <f t="shared" si="45"/>
        <v/>
      </c>
      <c r="AE737" s="142" t="str">
        <f>IF($E737&lt;&gt;"",IF($AD737=1,VLOOKUP($E737,得点換算表!$C$5:$D$14,2),VLOOKUP($E737,得点換算表!$E$5:$F$14,2)),"")</f>
        <v/>
      </c>
      <c r="AF737" s="142" t="str">
        <f>IF($F737&lt;&gt;"",IF($AD737=1,VLOOKUP($F737,得点換算表!$C$15:$D$24,2),VLOOKUP($F737,得点換算表!$E$15:$F$24,2)),"")</f>
        <v/>
      </c>
      <c r="AG737" s="142" t="str">
        <f>IF($G737&lt;&gt;"",IF($AD737=1,VLOOKUP($G737,得点換算表!$C$25:$D$34,2),VLOOKUP($G737,得点換算表!$E$25:$F$34,2)),"")</f>
        <v/>
      </c>
      <c r="AH737" s="142" t="str">
        <f>IF($H737&lt;&gt;"",IF($AD737=1,VLOOKUP($H737,得点換算表!$C$35:$D$44,2),VLOOKUP($H737,得点換算表!$E$35:$F$44,2)),"")</f>
        <v/>
      </c>
      <c r="AI737" s="142" t="str">
        <f>IF($I737&lt;&gt;"",IF($AD737=1,VLOOKUP($I737,得点換算表!$C$45:$D$55,2),VLOOKUP($I737,得点換算表!$E$45:$F$55,2)),"")</f>
        <v/>
      </c>
      <c r="AJ737" s="142" t="str">
        <f>IF($J737&lt;&gt;"",IF($AD737=1,VLOOKUP($J737,得点換算表!$C$56:$D$65,2),VLOOKUP($J737,得点換算表!$E$56:$F$65,2)),"")</f>
        <v/>
      </c>
      <c r="AK737" s="142" t="str">
        <f>IF($K737&lt;&gt;"",IF($AD737=1,VLOOKUP($K737,得点換算表!$C$66:$D$76,2),VLOOKUP($K737,得点換算表!$E$66:$F$76,2)),"")</f>
        <v/>
      </c>
      <c r="AL737" s="142" t="str">
        <f>IF($L737&lt;&gt;"",IF($AD737=1,VLOOKUP($L737,得点換算表!$C$77:$D$86,2),VLOOKUP($L737,得点換算表!$E$77:$F$86,2)),"")</f>
        <v/>
      </c>
      <c r="AM737" s="142" t="str">
        <f>IF($M737&lt;&gt;"",IF($AD737=1,VLOOKUP($M737,得点換算表!$C$87:$D$96,2),VLOOKUP($M737,得点換算表!$E$87:$F$96,2)),"")</f>
        <v/>
      </c>
      <c r="AN737" s="142" t="str">
        <f t="shared" si="43"/>
        <v/>
      </c>
      <c r="AO737" s="143" t="str">
        <f>IF(AND($AN737&lt;&gt;"",$AN737&gt;=8),VLOOKUP($AN737,得点換算表!$I$10:$J$14,2),"")</f>
        <v/>
      </c>
      <c r="AP737" s="105"/>
    </row>
    <row r="738" spans="1:42" x14ac:dyDescent="0.15">
      <c r="A738" s="11"/>
      <c r="B738" s="12"/>
      <c r="C738" s="13"/>
      <c r="D738" s="13"/>
      <c r="E738" s="14"/>
      <c r="F738" s="14"/>
      <c r="G738" s="14"/>
      <c r="H738" s="14"/>
      <c r="I738" s="15"/>
      <c r="J738" s="14"/>
      <c r="K738" s="13"/>
      <c r="L738" s="14"/>
      <c r="M738" s="14"/>
      <c r="N738" s="14"/>
      <c r="O738" s="14"/>
      <c r="P738" s="198"/>
      <c r="Q738" s="198"/>
      <c r="R738" s="198"/>
      <c r="S738" s="198"/>
      <c r="T738" s="198"/>
      <c r="U738" s="198"/>
      <c r="V738" s="198"/>
      <c r="W738" s="202">
        <f t="shared" si="44"/>
        <v>0</v>
      </c>
      <c r="X738" s="14"/>
      <c r="Y738" s="14"/>
      <c r="Z738" s="108"/>
      <c r="AA738" s="114"/>
      <c r="AB738" s="129"/>
      <c r="AC738" s="128"/>
      <c r="AD738" s="142" t="str">
        <f t="shared" si="45"/>
        <v/>
      </c>
      <c r="AE738" s="142" t="str">
        <f>IF($E738&lt;&gt;"",IF($AD738=1,VLOOKUP($E738,得点換算表!$C$5:$D$14,2),VLOOKUP($E738,得点換算表!$E$5:$F$14,2)),"")</f>
        <v/>
      </c>
      <c r="AF738" s="142" t="str">
        <f>IF($F738&lt;&gt;"",IF($AD738=1,VLOOKUP($F738,得点換算表!$C$15:$D$24,2),VLOOKUP($F738,得点換算表!$E$15:$F$24,2)),"")</f>
        <v/>
      </c>
      <c r="AG738" s="142" t="str">
        <f>IF($G738&lt;&gt;"",IF($AD738=1,VLOOKUP($G738,得点換算表!$C$25:$D$34,2),VLOOKUP($G738,得点換算表!$E$25:$F$34,2)),"")</f>
        <v/>
      </c>
      <c r="AH738" s="142" t="str">
        <f>IF($H738&lt;&gt;"",IF($AD738=1,VLOOKUP($H738,得点換算表!$C$35:$D$44,2),VLOOKUP($H738,得点換算表!$E$35:$F$44,2)),"")</f>
        <v/>
      </c>
      <c r="AI738" s="142" t="str">
        <f>IF($I738&lt;&gt;"",IF($AD738=1,VLOOKUP($I738,得点換算表!$C$45:$D$55,2),VLOOKUP($I738,得点換算表!$E$45:$F$55,2)),"")</f>
        <v/>
      </c>
      <c r="AJ738" s="142" t="str">
        <f>IF($J738&lt;&gt;"",IF($AD738=1,VLOOKUP($J738,得点換算表!$C$56:$D$65,2),VLOOKUP($J738,得点換算表!$E$56:$F$65,2)),"")</f>
        <v/>
      </c>
      <c r="AK738" s="142" t="str">
        <f>IF($K738&lt;&gt;"",IF($AD738=1,VLOOKUP($K738,得点換算表!$C$66:$D$76,2),VLOOKUP($K738,得点換算表!$E$66:$F$76,2)),"")</f>
        <v/>
      </c>
      <c r="AL738" s="142" t="str">
        <f>IF($L738&lt;&gt;"",IF($AD738=1,VLOOKUP($L738,得点換算表!$C$77:$D$86,2),VLOOKUP($L738,得点換算表!$E$77:$F$86,2)),"")</f>
        <v/>
      </c>
      <c r="AM738" s="142" t="str">
        <f>IF($M738&lt;&gt;"",IF($AD738=1,VLOOKUP($M738,得点換算表!$C$87:$D$96,2),VLOOKUP($M738,得点換算表!$E$87:$F$96,2)),"")</f>
        <v/>
      </c>
      <c r="AN738" s="142" t="str">
        <f t="shared" si="43"/>
        <v/>
      </c>
      <c r="AO738" s="143" t="str">
        <f>IF(AND($AN738&lt;&gt;"",$AN738&gt;=8),VLOOKUP($AN738,得点換算表!$I$10:$J$14,2),"")</f>
        <v/>
      </c>
      <c r="AP738" s="105"/>
    </row>
    <row r="739" spans="1:42" x14ac:dyDescent="0.15">
      <c r="A739" s="11"/>
      <c r="B739" s="12"/>
      <c r="C739" s="13"/>
      <c r="D739" s="13"/>
      <c r="E739" s="14"/>
      <c r="F739" s="14"/>
      <c r="G739" s="14"/>
      <c r="H739" s="14"/>
      <c r="I739" s="15"/>
      <c r="J739" s="14"/>
      <c r="K739" s="13"/>
      <c r="L739" s="14"/>
      <c r="M739" s="14"/>
      <c r="N739" s="14"/>
      <c r="O739" s="14"/>
      <c r="P739" s="198"/>
      <c r="Q739" s="198"/>
      <c r="R739" s="198"/>
      <c r="S739" s="198"/>
      <c r="T739" s="198"/>
      <c r="U739" s="198"/>
      <c r="V739" s="198"/>
      <c r="W739" s="202">
        <f t="shared" si="44"/>
        <v>0</v>
      </c>
      <c r="X739" s="14"/>
      <c r="Y739" s="14"/>
      <c r="Z739" s="108"/>
      <c r="AA739" s="114"/>
      <c r="AB739" s="129"/>
      <c r="AC739" s="128"/>
      <c r="AD739" s="142" t="str">
        <f t="shared" si="45"/>
        <v/>
      </c>
      <c r="AE739" s="142" t="str">
        <f>IF($E739&lt;&gt;"",IF($AD739=1,VLOOKUP($E739,得点換算表!$C$5:$D$14,2),VLOOKUP($E739,得点換算表!$E$5:$F$14,2)),"")</f>
        <v/>
      </c>
      <c r="AF739" s="142" t="str">
        <f>IF($F739&lt;&gt;"",IF($AD739=1,VLOOKUP($F739,得点換算表!$C$15:$D$24,2),VLOOKUP($F739,得点換算表!$E$15:$F$24,2)),"")</f>
        <v/>
      </c>
      <c r="AG739" s="142" t="str">
        <f>IF($G739&lt;&gt;"",IF($AD739=1,VLOOKUP($G739,得点換算表!$C$25:$D$34,2),VLOOKUP($G739,得点換算表!$E$25:$F$34,2)),"")</f>
        <v/>
      </c>
      <c r="AH739" s="142" t="str">
        <f>IF($H739&lt;&gt;"",IF($AD739=1,VLOOKUP($H739,得点換算表!$C$35:$D$44,2),VLOOKUP($H739,得点換算表!$E$35:$F$44,2)),"")</f>
        <v/>
      </c>
      <c r="AI739" s="142" t="str">
        <f>IF($I739&lt;&gt;"",IF($AD739=1,VLOOKUP($I739,得点換算表!$C$45:$D$55,2),VLOOKUP($I739,得点換算表!$E$45:$F$55,2)),"")</f>
        <v/>
      </c>
      <c r="AJ739" s="142" t="str">
        <f>IF($J739&lt;&gt;"",IF($AD739=1,VLOOKUP($J739,得点換算表!$C$56:$D$65,2),VLOOKUP($J739,得点換算表!$E$56:$F$65,2)),"")</f>
        <v/>
      </c>
      <c r="AK739" s="142" t="str">
        <f>IF($K739&lt;&gt;"",IF($AD739=1,VLOOKUP($K739,得点換算表!$C$66:$D$76,2),VLOOKUP($K739,得点換算表!$E$66:$F$76,2)),"")</f>
        <v/>
      </c>
      <c r="AL739" s="142" t="str">
        <f>IF($L739&lt;&gt;"",IF($AD739=1,VLOOKUP($L739,得点換算表!$C$77:$D$86,2),VLOOKUP($L739,得点換算表!$E$77:$F$86,2)),"")</f>
        <v/>
      </c>
      <c r="AM739" s="142" t="str">
        <f>IF($M739&lt;&gt;"",IF($AD739=1,VLOOKUP($M739,得点換算表!$C$87:$D$96,2),VLOOKUP($M739,得点換算表!$E$87:$F$96,2)),"")</f>
        <v/>
      </c>
      <c r="AN739" s="142" t="str">
        <f t="shared" si="43"/>
        <v/>
      </c>
      <c r="AO739" s="143" t="str">
        <f>IF(AND($AN739&lt;&gt;"",$AN739&gt;=8),VLOOKUP($AN739,得点換算表!$I$10:$J$14,2),"")</f>
        <v/>
      </c>
      <c r="AP739" s="105"/>
    </row>
    <row r="740" spans="1:42" x14ac:dyDescent="0.15">
      <c r="A740" s="11"/>
      <c r="B740" s="12"/>
      <c r="C740" s="13"/>
      <c r="D740" s="13"/>
      <c r="E740" s="14"/>
      <c r="F740" s="14"/>
      <c r="G740" s="14"/>
      <c r="H740" s="14"/>
      <c r="I740" s="15"/>
      <c r="J740" s="14"/>
      <c r="K740" s="13"/>
      <c r="L740" s="14"/>
      <c r="M740" s="14"/>
      <c r="N740" s="14"/>
      <c r="O740" s="14"/>
      <c r="P740" s="198"/>
      <c r="Q740" s="198"/>
      <c r="R740" s="198"/>
      <c r="S740" s="198"/>
      <c r="T740" s="198"/>
      <c r="U740" s="198"/>
      <c r="V740" s="198"/>
      <c r="W740" s="202">
        <f t="shared" si="44"/>
        <v>0</v>
      </c>
      <c r="X740" s="14"/>
      <c r="Y740" s="14"/>
      <c r="Z740" s="108"/>
      <c r="AA740" s="114"/>
      <c r="AB740" s="129"/>
      <c r="AC740" s="128"/>
      <c r="AD740" s="142" t="str">
        <f t="shared" si="45"/>
        <v/>
      </c>
      <c r="AE740" s="142" t="str">
        <f>IF($E740&lt;&gt;"",IF($AD740=1,VLOOKUP($E740,得点換算表!$C$5:$D$14,2),VLOOKUP($E740,得点換算表!$E$5:$F$14,2)),"")</f>
        <v/>
      </c>
      <c r="AF740" s="142" t="str">
        <f>IF($F740&lt;&gt;"",IF($AD740=1,VLOOKUP($F740,得点換算表!$C$15:$D$24,2),VLOOKUP($F740,得点換算表!$E$15:$F$24,2)),"")</f>
        <v/>
      </c>
      <c r="AG740" s="142" t="str">
        <f>IF($G740&lt;&gt;"",IF($AD740=1,VLOOKUP($G740,得点換算表!$C$25:$D$34,2),VLOOKUP($G740,得点換算表!$E$25:$F$34,2)),"")</f>
        <v/>
      </c>
      <c r="AH740" s="142" t="str">
        <f>IF($H740&lt;&gt;"",IF($AD740=1,VLOOKUP($H740,得点換算表!$C$35:$D$44,2),VLOOKUP($H740,得点換算表!$E$35:$F$44,2)),"")</f>
        <v/>
      </c>
      <c r="AI740" s="142" t="str">
        <f>IF($I740&lt;&gt;"",IF($AD740=1,VLOOKUP($I740,得点換算表!$C$45:$D$55,2),VLOOKUP($I740,得点換算表!$E$45:$F$55,2)),"")</f>
        <v/>
      </c>
      <c r="AJ740" s="142" t="str">
        <f>IF($J740&lt;&gt;"",IF($AD740=1,VLOOKUP($J740,得点換算表!$C$56:$D$65,2),VLOOKUP($J740,得点換算表!$E$56:$F$65,2)),"")</f>
        <v/>
      </c>
      <c r="AK740" s="142" t="str">
        <f>IF($K740&lt;&gt;"",IF($AD740=1,VLOOKUP($K740,得点換算表!$C$66:$D$76,2),VLOOKUP($K740,得点換算表!$E$66:$F$76,2)),"")</f>
        <v/>
      </c>
      <c r="AL740" s="142" t="str">
        <f>IF($L740&lt;&gt;"",IF($AD740=1,VLOOKUP($L740,得点換算表!$C$77:$D$86,2),VLOOKUP($L740,得点換算表!$E$77:$F$86,2)),"")</f>
        <v/>
      </c>
      <c r="AM740" s="142" t="str">
        <f>IF($M740&lt;&gt;"",IF($AD740=1,VLOOKUP($M740,得点換算表!$C$87:$D$96,2),VLOOKUP($M740,得点換算表!$E$87:$F$96,2)),"")</f>
        <v/>
      </c>
      <c r="AN740" s="142" t="str">
        <f t="shared" si="43"/>
        <v/>
      </c>
      <c r="AO740" s="143" t="str">
        <f>IF(AND($AN740&lt;&gt;"",$AN740&gt;=8),VLOOKUP($AN740,得点換算表!$I$10:$J$14,2),"")</f>
        <v/>
      </c>
      <c r="AP740" s="105"/>
    </row>
    <row r="741" spans="1:42" x14ac:dyDescent="0.15">
      <c r="A741" s="11"/>
      <c r="B741" s="12"/>
      <c r="C741" s="13"/>
      <c r="D741" s="13"/>
      <c r="E741" s="14"/>
      <c r="F741" s="14"/>
      <c r="G741" s="14"/>
      <c r="H741" s="14"/>
      <c r="I741" s="15"/>
      <c r="J741" s="14"/>
      <c r="K741" s="13"/>
      <c r="L741" s="14"/>
      <c r="M741" s="14"/>
      <c r="N741" s="14"/>
      <c r="O741" s="14"/>
      <c r="P741" s="198"/>
      <c r="Q741" s="198"/>
      <c r="R741" s="198"/>
      <c r="S741" s="198"/>
      <c r="T741" s="198"/>
      <c r="U741" s="198"/>
      <c r="V741" s="198"/>
      <c r="W741" s="202">
        <f t="shared" si="44"/>
        <v>0</v>
      </c>
      <c r="X741" s="14"/>
      <c r="Y741" s="14"/>
      <c r="Z741" s="108"/>
      <c r="AA741" s="114"/>
      <c r="AB741" s="129"/>
      <c r="AC741" s="128"/>
      <c r="AD741" s="142" t="str">
        <f t="shared" si="45"/>
        <v/>
      </c>
      <c r="AE741" s="142" t="str">
        <f>IF($E741&lt;&gt;"",IF($AD741=1,VLOOKUP($E741,得点換算表!$C$5:$D$14,2),VLOOKUP($E741,得点換算表!$E$5:$F$14,2)),"")</f>
        <v/>
      </c>
      <c r="AF741" s="142" t="str">
        <f>IF($F741&lt;&gt;"",IF($AD741=1,VLOOKUP($F741,得点換算表!$C$15:$D$24,2),VLOOKUP($F741,得点換算表!$E$15:$F$24,2)),"")</f>
        <v/>
      </c>
      <c r="AG741" s="142" t="str">
        <f>IF($G741&lt;&gt;"",IF($AD741=1,VLOOKUP($G741,得点換算表!$C$25:$D$34,2),VLOOKUP($G741,得点換算表!$E$25:$F$34,2)),"")</f>
        <v/>
      </c>
      <c r="AH741" s="142" t="str">
        <f>IF($H741&lt;&gt;"",IF($AD741=1,VLOOKUP($H741,得点換算表!$C$35:$D$44,2),VLOOKUP($H741,得点換算表!$E$35:$F$44,2)),"")</f>
        <v/>
      </c>
      <c r="AI741" s="142" t="str">
        <f>IF($I741&lt;&gt;"",IF($AD741=1,VLOOKUP($I741,得点換算表!$C$45:$D$55,2),VLOOKUP($I741,得点換算表!$E$45:$F$55,2)),"")</f>
        <v/>
      </c>
      <c r="AJ741" s="142" t="str">
        <f>IF($J741&lt;&gt;"",IF($AD741=1,VLOOKUP($J741,得点換算表!$C$56:$D$65,2),VLOOKUP($J741,得点換算表!$E$56:$F$65,2)),"")</f>
        <v/>
      </c>
      <c r="AK741" s="142" t="str">
        <f>IF($K741&lt;&gt;"",IF($AD741=1,VLOOKUP($K741,得点換算表!$C$66:$D$76,2),VLOOKUP($K741,得点換算表!$E$66:$F$76,2)),"")</f>
        <v/>
      </c>
      <c r="AL741" s="142" t="str">
        <f>IF($L741&lt;&gt;"",IF($AD741=1,VLOOKUP($L741,得点換算表!$C$77:$D$86,2),VLOOKUP($L741,得点換算表!$E$77:$F$86,2)),"")</f>
        <v/>
      </c>
      <c r="AM741" s="142" t="str">
        <f>IF($M741&lt;&gt;"",IF($AD741=1,VLOOKUP($M741,得点換算表!$C$87:$D$96,2),VLOOKUP($M741,得点換算表!$E$87:$F$96,2)),"")</f>
        <v/>
      </c>
      <c r="AN741" s="142" t="str">
        <f t="shared" si="43"/>
        <v/>
      </c>
      <c r="AO741" s="143" t="str">
        <f>IF(AND($AN741&lt;&gt;"",$AN741&gt;=8),VLOOKUP($AN741,得点換算表!$I$10:$J$14,2),"")</f>
        <v/>
      </c>
      <c r="AP741" s="105"/>
    </row>
    <row r="742" spans="1:42" x14ac:dyDescent="0.15">
      <c r="A742" s="11"/>
      <c r="B742" s="12"/>
      <c r="C742" s="13"/>
      <c r="D742" s="13"/>
      <c r="E742" s="14"/>
      <c r="F742" s="14"/>
      <c r="G742" s="14"/>
      <c r="H742" s="14"/>
      <c r="I742" s="15"/>
      <c r="J742" s="14"/>
      <c r="K742" s="13"/>
      <c r="L742" s="14"/>
      <c r="M742" s="14"/>
      <c r="N742" s="14"/>
      <c r="O742" s="14"/>
      <c r="P742" s="198"/>
      <c r="Q742" s="198"/>
      <c r="R742" s="198"/>
      <c r="S742" s="198"/>
      <c r="T742" s="198"/>
      <c r="U742" s="198"/>
      <c r="V742" s="198"/>
      <c r="W742" s="202">
        <f t="shared" si="44"/>
        <v>0</v>
      </c>
      <c r="X742" s="14"/>
      <c r="Y742" s="14"/>
      <c r="Z742" s="108"/>
      <c r="AA742" s="114"/>
      <c r="AB742" s="129"/>
      <c r="AC742" s="128"/>
      <c r="AD742" s="142" t="str">
        <f t="shared" si="45"/>
        <v/>
      </c>
      <c r="AE742" s="142" t="str">
        <f>IF($E742&lt;&gt;"",IF($AD742=1,VLOOKUP($E742,得点換算表!$C$5:$D$14,2),VLOOKUP($E742,得点換算表!$E$5:$F$14,2)),"")</f>
        <v/>
      </c>
      <c r="AF742" s="142" t="str">
        <f>IF($F742&lt;&gt;"",IF($AD742=1,VLOOKUP($F742,得点換算表!$C$15:$D$24,2),VLOOKUP($F742,得点換算表!$E$15:$F$24,2)),"")</f>
        <v/>
      </c>
      <c r="AG742" s="142" t="str">
        <f>IF($G742&lt;&gt;"",IF($AD742=1,VLOOKUP($G742,得点換算表!$C$25:$D$34,2),VLOOKUP($G742,得点換算表!$E$25:$F$34,2)),"")</f>
        <v/>
      </c>
      <c r="AH742" s="142" t="str">
        <f>IF($H742&lt;&gt;"",IF($AD742=1,VLOOKUP($H742,得点換算表!$C$35:$D$44,2),VLOOKUP($H742,得点換算表!$E$35:$F$44,2)),"")</f>
        <v/>
      </c>
      <c r="AI742" s="142" t="str">
        <f>IF($I742&lt;&gt;"",IF($AD742=1,VLOOKUP($I742,得点換算表!$C$45:$D$55,2),VLOOKUP($I742,得点換算表!$E$45:$F$55,2)),"")</f>
        <v/>
      </c>
      <c r="AJ742" s="142" t="str">
        <f>IF($J742&lt;&gt;"",IF($AD742=1,VLOOKUP($J742,得点換算表!$C$56:$D$65,2),VLOOKUP($J742,得点換算表!$E$56:$F$65,2)),"")</f>
        <v/>
      </c>
      <c r="AK742" s="142" t="str">
        <f>IF($K742&lt;&gt;"",IF($AD742=1,VLOOKUP($K742,得点換算表!$C$66:$D$76,2),VLOOKUP($K742,得点換算表!$E$66:$F$76,2)),"")</f>
        <v/>
      </c>
      <c r="AL742" s="142" t="str">
        <f>IF($L742&lt;&gt;"",IF($AD742=1,VLOOKUP($L742,得点換算表!$C$77:$D$86,2),VLOOKUP($L742,得点換算表!$E$77:$F$86,2)),"")</f>
        <v/>
      </c>
      <c r="AM742" s="142" t="str">
        <f>IF($M742&lt;&gt;"",IF($AD742=1,VLOOKUP($M742,得点換算表!$C$87:$D$96,2),VLOOKUP($M742,得点換算表!$E$87:$F$96,2)),"")</f>
        <v/>
      </c>
      <c r="AN742" s="142" t="str">
        <f t="shared" si="43"/>
        <v/>
      </c>
      <c r="AO742" s="143" t="str">
        <f>IF(AND($AN742&lt;&gt;"",$AN742&gt;=8),VLOOKUP($AN742,得点換算表!$I$10:$J$14,2),"")</f>
        <v/>
      </c>
      <c r="AP742" s="105"/>
    </row>
    <row r="743" spans="1:42" x14ac:dyDescent="0.15">
      <c r="A743" s="11"/>
      <c r="B743" s="12"/>
      <c r="C743" s="13"/>
      <c r="D743" s="13"/>
      <c r="E743" s="14"/>
      <c r="F743" s="14"/>
      <c r="G743" s="14"/>
      <c r="H743" s="14"/>
      <c r="I743" s="15"/>
      <c r="J743" s="14"/>
      <c r="K743" s="13"/>
      <c r="L743" s="14"/>
      <c r="M743" s="14"/>
      <c r="N743" s="14"/>
      <c r="O743" s="14"/>
      <c r="P743" s="198"/>
      <c r="Q743" s="198"/>
      <c r="R743" s="198"/>
      <c r="S743" s="198"/>
      <c r="T743" s="198"/>
      <c r="U743" s="198"/>
      <c r="V743" s="198"/>
      <c r="W743" s="202">
        <f t="shared" si="44"/>
        <v>0</v>
      </c>
      <c r="X743" s="14"/>
      <c r="Y743" s="14"/>
      <c r="Z743" s="108"/>
      <c r="AA743" s="114"/>
      <c r="AB743" s="129"/>
      <c r="AC743" s="128"/>
      <c r="AD743" s="142" t="str">
        <f t="shared" si="45"/>
        <v/>
      </c>
      <c r="AE743" s="142" t="str">
        <f>IF($E743&lt;&gt;"",IF($AD743=1,VLOOKUP($E743,得点換算表!$C$5:$D$14,2),VLOOKUP($E743,得点換算表!$E$5:$F$14,2)),"")</f>
        <v/>
      </c>
      <c r="AF743" s="142" t="str">
        <f>IF($F743&lt;&gt;"",IF($AD743=1,VLOOKUP($F743,得点換算表!$C$15:$D$24,2),VLOOKUP($F743,得点換算表!$E$15:$F$24,2)),"")</f>
        <v/>
      </c>
      <c r="AG743" s="142" t="str">
        <f>IF($G743&lt;&gt;"",IF($AD743=1,VLOOKUP($G743,得点換算表!$C$25:$D$34,2),VLOOKUP($G743,得点換算表!$E$25:$F$34,2)),"")</f>
        <v/>
      </c>
      <c r="AH743" s="142" t="str">
        <f>IF($H743&lt;&gt;"",IF($AD743=1,VLOOKUP($H743,得点換算表!$C$35:$D$44,2),VLOOKUP($H743,得点換算表!$E$35:$F$44,2)),"")</f>
        <v/>
      </c>
      <c r="AI743" s="142" t="str">
        <f>IF($I743&lt;&gt;"",IF($AD743=1,VLOOKUP($I743,得点換算表!$C$45:$D$55,2),VLOOKUP($I743,得点換算表!$E$45:$F$55,2)),"")</f>
        <v/>
      </c>
      <c r="AJ743" s="142" t="str">
        <f>IF($J743&lt;&gt;"",IF($AD743=1,VLOOKUP($J743,得点換算表!$C$56:$D$65,2),VLOOKUP($J743,得点換算表!$E$56:$F$65,2)),"")</f>
        <v/>
      </c>
      <c r="AK743" s="142" t="str">
        <f>IF($K743&lt;&gt;"",IF($AD743=1,VLOOKUP($K743,得点換算表!$C$66:$D$76,2),VLOOKUP($K743,得点換算表!$E$66:$F$76,2)),"")</f>
        <v/>
      </c>
      <c r="AL743" s="142" t="str">
        <f>IF($L743&lt;&gt;"",IF($AD743=1,VLOOKUP($L743,得点換算表!$C$77:$D$86,2),VLOOKUP($L743,得点換算表!$E$77:$F$86,2)),"")</f>
        <v/>
      </c>
      <c r="AM743" s="142" t="str">
        <f>IF($M743&lt;&gt;"",IF($AD743=1,VLOOKUP($M743,得点換算表!$C$87:$D$96,2),VLOOKUP($M743,得点換算表!$E$87:$F$96,2)),"")</f>
        <v/>
      </c>
      <c r="AN743" s="142" t="str">
        <f t="shared" si="43"/>
        <v/>
      </c>
      <c r="AO743" s="143" t="str">
        <f>IF(AND($AN743&lt;&gt;"",$AN743&gt;=8),VLOOKUP($AN743,得点換算表!$I$10:$J$14,2),"")</f>
        <v/>
      </c>
      <c r="AP743" s="105"/>
    </row>
    <row r="744" spans="1:42" x14ac:dyDescent="0.15">
      <c r="A744" s="11"/>
      <c r="B744" s="12"/>
      <c r="C744" s="13"/>
      <c r="D744" s="13"/>
      <c r="E744" s="14"/>
      <c r="F744" s="14"/>
      <c r="G744" s="14"/>
      <c r="H744" s="14"/>
      <c r="I744" s="15"/>
      <c r="J744" s="14"/>
      <c r="K744" s="13"/>
      <c r="L744" s="14"/>
      <c r="M744" s="14"/>
      <c r="N744" s="14"/>
      <c r="O744" s="14"/>
      <c r="P744" s="198"/>
      <c r="Q744" s="198"/>
      <c r="R744" s="198"/>
      <c r="S744" s="198"/>
      <c r="T744" s="198"/>
      <c r="U744" s="198"/>
      <c r="V744" s="198"/>
      <c r="W744" s="202">
        <f t="shared" si="44"/>
        <v>0</v>
      </c>
      <c r="X744" s="14"/>
      <c r="Y744" s="14"/>
      <c r="Z744" s="108"/>
      <c r="AA744" s="114"/>
      <c r="AB744" s="129"/>
      <c r="AC744" s="128"/>
      <c r="AD744" s="142" t="str">
        <f t="shared" si="45"/>
        <v/>
      </c>
      <c r="AE744" s="142" t="str">
        <f>IF($E744&lt;&gt;"",IF($AD744=1,VLOOKUP($E744,得点換算表!$C$5:$D$14,2),VLOOKUP($E744,得点換算表!$E$5:$F$14,2)),"")</f>
        <v/>
      </c>
      <c r="AF744" s="142" t="str">
        <f>IF($F744&lt;&gt;"",IF($AD744=1,VLOOKUP($F744,得点換算表!$C$15:$D$24,2),VLOOKUP($F744,得点換算表!$E$15:$F$24,2)),"")</f>
        <v/>
      </c>
      <c r="AG744" s="142" t="str">
        <f>IF($G744&lt;&gt;"",IF($AD744=1,VLOOKUP($G744,得点換算表!$C$25:$D$34,2),VLOOKUP($G744,得点換算表!$E$25:$F$34,2)),"")</f>
        <v/>
      </c>
      <c r="AH744" s="142" t="str">
        <f>IF($H744&lt;&gt;"",IF($AD744=1,VLOOKUP($H744,得点換算表!$C$35:$D$44,2),VLOOKUP($H744,得点換算表!$E$35:$F$44,2)),"")</f>
        <v/>
      </c>
      <c r="AI744" s="142" t="str">
        <f>IF($I744&lt;&gt;"",IF($AD744=1,VLOOKUP($I744,得点換算表!$C$45:$D$55,2),VLOOKUP($I744,得点換算表!$E$45:$F$55,2)),"")</f>
        <v/>
      </c>
      <c r="AJ744" s="142" t="str">
        <f>IF($J744&lt;&gt;"",IF($AD744=1,VLOOKUP($J744,得点換算表!$C$56:$D$65,2),VLOOKUP($J744,得点換算表!$E$56:$F$65,2)),"")</f>
        <v/>
      </c>
      <c r="AK744" s="142" t="str">
        <f>IF($K744&lt;&gt;"",IF($AD744=1,VLOOKUP($K744,得点換算表!$C$66:$D$76,2),VLOOKUP($K744,得点換算表!$E$66:$F$76,2)),"")</f>
        <v/>
      </c>
      <c r="AL744" s="142" t="str">
        <f>IF($L744&lt;&gt;"",IF($AD744=1,VLOOKUP($L744,得点換算表!$C$77:$D$86,2),VLOOKUP($L744,得点換算表!$E$77:$F$86,2)),"")</f>
        <v/>
      </c>
      <c r="AM744" s="142" t="str">
        <f>IF($M744&lt;&gt;"",IF($AD744=1,VLOOKUP($M744,得点換算表!$C$87:$D$96,2),VLOOKUP($M744,得点換算表!$E$87:$F$96,2)),"")</f>
        <v/>
      </c>
      <c r="AN744" s="142" t="str">
        <f t="shared" si="43"/>
        <v/>
      </c>
      <c r="AO744" s="143" t="str">
        <f>IF(AND($AN744&lt;&gt;"",$AN744&gt;=8),VLOOKUP($AN744,得点換算表!$I$10:$J$14,2),"")</f>
        <v/>
      </c>
      <c r="AP744" s="105"/>
    </row>
    <row r="745" spans="1:42" x14ac:dyDescent="0.15">
      <c r="A745" s="11"/>
      <c r="B745" s="12"/>
      <c r="C745" s="13"/>
      <c r="D745" s="13"/>
      <c r="E745" s="14"/>
      <c r="F745" s="14"/>
      <c r="G745" s="14"/>
      <c r="H745" s="14"/>
      <c r="I745" s="15"/>
      <c r="J745" s="14"/>
      <c r="K745" s="13"/>
      <c r="L745" s="14"/>
      <c r="M745" s="14"/>
      <c r="N745" s="14"/>
      <c r="O745" s="14"/>
      <c r="P745" s="198"/>
      <c r="Q745" s="198"/>
      <c r="R745" s="198"/>
      <c r="S745" s="198"/>
      <c r="T745" s="198"/>
      <c r="U745" s="198"/>
      <c r="V745" s="198"/>
      <c r="W745" s="202">
        <f t="shared" si="44"/>
        <v>0</v>
      </c>
      <c r="X745" s="14"/>
      <c r="Y745" s="14"/>
      <c r="Z745" s="108"/>
      <c r="AA745" s="114"/>
      <c r="AB745" s="129"/>
      <c r="AC745" s="128"/>
      <c r="AD745" s="142" t="str">
        <f t="shared" si="45"/>
        <v/>
      </c>
      <c r="AE745" s="142" t="str">
        <f>IF($E745&lt;&gt;"",IF($AD745=1,VLOOKUP($E745,得点換算表!$C$5:$D$14,2),VLOOKUP($E745,得点換算表!$E$5:$F$14,2)),"")</f>
        <v/>
      </c>
      <c r="AF745" s="142" t="str">
        <f>IF($F745&lt;&gt;"",IF($AD745=1,VLOOKUP($F745,得点換算表!$C$15:$D$24,2),VLOOKUP($F745,得点換算表!$E$15:$F$24,2)),"")</f>
        <v/>
      </c>
      <c r="AG745" s="142" t="str">
        <f>IF($G745&lt;&gt;"",IF($AD745=1,VLOOKUP($G745,得点換算表!$C$25:$D$34,2),VLOOKUP($G745,得点換算表!$E$25:$F$34,2)),"")</f>
        <v/>
      </c>
      <c r="AH745" s="142" t="str">
        <f>IF($H745&lt;&gt;"",IF($AD745=1,VLOOKUP($H745,得点換算表!$C$35:$D$44,2),VLOOKUP($H745,得点換算表!$E$35:$F$44,2)),"")</f>
        <v/>
      </c>
      <c r="AI745" s="142" t="str">
        <f>IF($I745&lt;&gt;"",IF($AD745=1,VLOOKUP($I745,得点換算表!$C$45:$D$55,2),VLOOKUP($I745,得点換算表!$E$45:$F$55,2)),"")</f>
        <v/>
      </c>
      <c r="AJ745" s="142" t="str">
        <f>IF($J745&lt;&gt;"",IF($AD745=1,VLOOKUP($J745,得点換算表!$C$56:$D$65,2),VLOOKUP($J745,得点換算表!$E$56:$F$65,2)),"")</f>
        <v/>
      </c>
      <c r="AK745" s="142" t="str">
        <f>IF($K745&lt;&gt;"",IF($AD745=1,VLOOKUP($K745,得点換算表!$C$66:$D$76,2),VLOOKUP($K745,得点換算表!$E$66:$F$76,2)),"")</f>
        <v/>
      </c>
      <c r="AL745" s="142" t="str">
        <f>IF($L745&lt;&gt;"",IF($AD745=1,VLOOKUP($L745,得点換算表!$C$77:$D$86,2),VLOOKUP($L745,得点換算表!$E$77:$F$86,2)),"")</f>
        <v/>
      </c>
      <c r="AM745" s="142" t="str">
        <f>IF($M745&lt;&gt;"",IF($AD745=1,VLOOKUP($M745,得点換算表!$C$87:$D$96,2),VLOOKUP($M745,得点換算表!$E$87:$F$96,2)),"")</f>
        <v/>
      </c>
      <c r="AN745" s="142" t="str">
        <f t="shared" si="43"/>
        <v/>
      </c>
      <c r="AO745" s="143" t="str">
        <f>IF(AND($AN745&lt;&gt;"",$AN745&gt;=8),VLOOKUP($AN745,得点換算表!$I$10:$J$14,2),"")</f>
        <v/>
      </c>
      <c r="AP745" s="105"/>
    </row>
    <row r="746" spans="1:42" x14ac:dyDescent="0.15">
      <c r="A746" s="11"/>
      <c r="B746" s="12"/>
      <c r="C746" s="13"/>
      <c r="D746" s="13"/>
      <c r="E746" s="14"/>
      <c r="F746" s="14"/>
      <c r="G746" s="14"/>
      <c r="H746" s="14"/>
      <c r="I746" s="15"/>
      <c r="J746" s="14"/>
      <c r="K746" s="13"/>
      <c r="L746" s="14"/>
      <c r="M746" s="14"/>
      <c r="N746" s="14"/>
      <c r="O746" s="14"/>
      <c r="P746" s="198"/>
      <c r="Q746" s="198"/>
      <c r="R746" s="198"/>
      <c r="S746" s="198"/>
      <c r="T746" s="198"/>
      <c r="U746" s="198"/>
      <c r="V746" s="198"/>
      <c r="W746" s="202">
        <f t="shared" si="44"/>
        <v>0</v>
      </c>
      <c r="X746" s="14"/>
      <c r="Y746" s="14"/>
      <c r="Z746" s="108"/>
      <c r="AA746" s="114"/>
      <c r="AB746" s="129"/>
      <c r="AC746" s="128"/>
      <c r="AD746" s="142" t="str">
        <f t="shared" si="45"/>
        <v/>
      </c>
      <c r="AE746" s="142" t="str">
        <f>IF($E746&lt;&gt;"",IF($AD746=1,VLOOKUP($E746,得点換算表!$C$5:$D$14,2),VLOOKUP($E746,得点換算表!$E$5:$F$14,2)),"")</f>
        <v/>
      </c>
      <c r="AF746" s="142" t="str">
        <f>IF($F746&lt;&gt;"",IF($AD746=1,VLOOKUP($F746,得点換算表!$C$15:$D$24,2),VLOOKUP($F746,得点換算表!$E$15:$F$24,2)),"")</f>
        <v/>
      </c>
      <c r="AG746" s="142" t="str">
        <f>IF($G746&lt;&gt;"",IF($AD746=1,VLOOKUP($G746,得点換算表!$C$25:$D$34,2),VLOOKUP($G746,得点換算表!$E$25:$F$34,2)),"")</f>
        <v/>
      </c>
      <c r="AH746" s="142" t="str">
        <f>IF($H746&lt;&gt;"",IF($AD746=1,VLOOKUP($H746,得点換算表!$C$35:$D$44,2),VLOOKUP($H746,得点換算表!$E$35:$F$44,2)),"")</f>
        <v/>
      </c>
      <c r="AI746" s="142" t="str">
        <f>IF($I746&lt;&gt;"",IF($AD746=1,VLOOKUP($I746,得点換算表!$C$45:$D$55,2),VLOOKUP($I746,得点換算表!$E$45:$F$55,2)),"")</f>
        <v/>
      </c>
      <c r="AJ746" s="142" t="str">
        <f>IF($J746&lt;&gt;"",IF($AD746=1,VLOOKUP($J746,得点換算表!$C$56:$D$65,2),VLOOKUP($J746,得点換算表!$E$56:$F$65,2)),"")</f>
        <v/>
      </c>
      <c r="AK746" s="142" t="str">
        <f>IF($K746&lt;&gt;"",IF($AD746=1,VLOOKUP($K746,得点換算表!$C$66:$D$76,2),VLOOKUP($K746,得点換算表!$E$66:$F$76,2)),"")</f>
        <v/>
      </c>
      <c r="AL746" s="142" t="str">
        <f>IF($L746&lt;&gt;"",IF($AD746=1,VLOOKUP($L746,得点換算表!$C$77:$D$86,2),VLOOKUP($L746,得点換算表!$E$77:$F$86,2)),"")</f>
        <v/>
      </c>
      <c r="AM746" s="142" t="str">
        <f>IF($M746&lt;&gt;"",IF($AD746=1,VLOOKUP($M746,得点換算表!$C$87:$D$96,2),VLOOKUP($M746,得点換算表!$E$87:$F$96,2)),"")</f>
        <v/>
      </c>
      <c r="AN746" s="142" t="str">
        <f t="shared" si="43"/>
        <v/>
      </c>
      <c r="AO746" s="143" t="str">
        <f>IF(AND($AN746&lt;&gt;"",$AN746&gt;=8),VLOOKUP($AN746,得点換算表!$I$10:$J$14,2),"")</f>
        <v/>
      </c>
      <c r="AP746" s="105"/>
    </row>
    <row r="747" spans="1:42" x14ac:dyDescent="0.15">
      <c r="A747" s="11"/>
      <c r="B747" s="12"/>
      <c r="C747" s="13"/>
      <c r="D747" s="13"/>
      <c r="E747" s="14"/>
      <c r="F747" s="14"/>
      <c r="G747" s="14"/>
      <c r="H747" s="14"/>
      <c r="I747" s="15"/>
      <c r="J747" s="14"/>
      <c r="K747" s="13"/>
      <c r="L747" s="14"/>
      <c r="M747" s="14"/>
      <c r="N747" s="14"/>
      <c r="O747" s="14"/>
      <c r="P747" s="198"/>
      <c r="Q747" s="198"/>
      <c r="R747" s="198"/>
      <c r="S747" s="198"/>
      <c r="T747" s="198"/>
      <c r="U747" s="198"/>
      <c r="V747" s="198"/>
      <c r="W747" s="202">
        <f t="shared" si="44"/>
        <v>0</v>
      </c>
      <c r="X747" s="14"/>
      <c r="Y747" s="14"/>
      <c r="Z747" s="108"/>
      <c r="AA747" s="114"/>
      <c r="AB747" s="129"/>
      <c r="AC747" s="128"/>
      <c r="AD747" s="142" t="str">
        <f t="shared" si="45"/>
        <v/>
      </c>
      <c r="AE747" s="142" t="str">
        <f>IF($E747&lt;&gt;"",IF($AD747=1,VLOOKUP($E747,得点換算表!$C$5:$D$14,2),VLOOKUP($E747,得点換算表!$E$5:$F$14,2)),"")</f>
        <v/>
      </c>
      <c r="AF747" s="142" t="str">
        <f>IF($F747&lt;&gt;"",IF($AD747=1,VLOOKUP($F747,得点換算表!$C$15:$D$24,2),VLOOKUP($F747,得点換算表!$E$15:$F$24,2)),"")</f>
        <v/>
      </c>
      <c r="AG747" s="142" t="str">
        <f>IF($G747&lt;&gt;"",IF($AD747=1,VLOOKUP($G747,得点換算表!$C$25:$D$34,2),VLOOKUP($G747,得点換算表!$E$25:$F$34,2)),"")</f>
        <v/>
      </c>
      <c r="AH747" s="142" t="str">
        <f>IF($H747&lt;&gt;"",IF($AD747=1,VLOOKUP($H747,得点換算表!$C$35:$D$44,2),VLOOKUP($H747,得点換算表!$E$35:$F$44,2)),"")</f>
        <v/>
      </c>
      <c r="AI747" s="142" t="str">
        <f>IF($I747&lt;&gt;"",IF($AD747=1,VLOOKUP($I747,得点換算表!$C$45:$D$55,2),VLOOKUP($I747,得点換算表!$E$45:$F$55,2)),"")</f>
        <v/>
      </c>
      <c r="AJ747" s="142" t="str">
        <f>IF($J747&lt;&gt;"",IF($AD747=1,VLOOKUP($J747,得点換算表!$C$56:$D$65,2),VLOOKUP($J747,得点換算表!$E$56:$F$65,2)),"")</f>
        <v/>
      </c>
      <c r="AK747" s="142" t="str">
        <f>IF($K747&lt;&gt;"",IF($AD747=1,VLOOKUP($K747,得点換算表!$C$66:$D$76,2),VLOOKUP($K747,得点換算表!$E$66:$F$76,2)),"")</f>
        <v/>
      </c>
      <c r="AL747" s="142" t="str">
        <f>IF($L747&lt;&gt;"",IF($AD747=1,VLOOKUP($L747,得点換算表!$C$77:$D$86,2),VLOOKUP($L747,得点換算表!$E$77:$F$86,2)),"")</f>
        <v/>
      </c>
      <c r="AM747" s="142" t="str">
        <f>IF($M747&lt;&gt;"",IF($AD747=1,VLOOKUP($M747,得点換算表!$C$87:$D$96,2),VLOOKUP($M747,得点換算表!$E$87:$F$96,2)),"")</f>
        <v/>
      </c>
      <c r="AN747" s="142" t="str">
        <f t="shared" si="43"/>
        <v/>
      </c>
      <c r="AO747" s="143" t="str">
        <f>IF(AND($AN747&lt;&gt;"",$AN747&gt;=8),VLOOKUP($AN747,得点換算表!$I$10:$J$14,2),"")</f>
        <v/>
      </c>
      <c r="AP747" s="105"/>
    </row>
    <row r="748" spans="1:42" x14ac:dyDescent="0.15">
      <c r="A748" s="11"/>
      <c r="B748" s="12"/>
      <c r="C748" s="13"/>
      <c r="D748" s="13"/>
      <c r="E748" s="14"/>
      <c r="F748" s="14"/>
      <c r="G748" s="14"/>
      <c r="H748" s="14"/>
      <c r="I748" s="15"/>
      <c r="J748" s="14"/>
      <c r="K748" s="13"/>
      <c r="L748" s="14"/>
      <c r="M748" s="14"/>
      <c r="N748" s="14"/>
      <c r="O748" s="14"/>
      <c r="P748" s="198"/>
      <c r="Q748" s="198"/>
      <c r="R748" s="198"/>
      <c r="S748" s="198"/>
      <c r="T748" s="198"/>
      <c r="U748" s="198"/>
      <c r="V748" s="198"/>
      <c r="W748" s="202">
        <f t="shared" si="44"/>
        <v>0</v>
      </c>
      <c r="X748" s="14"/>
      <c r="Y748" s="14"/>
      <c r="Z748" s="108"/>
      <c r="AA748" s="114"/>
      <c r="AB748" s="129"/>
      <c r="AC748" s="128"/>
      <c r="AD748" s="142" t="str">
        <f t="shared" si="45"/>
        <v/>
      </c>
      <c r="AE748" s="142" t="str">
        <f>IF($E748&lt;&gt;"",IF($AD748=1,VLOOKUP($E748,得点換算表!$C$5:$D$14,2),VLOOKUP($E748,得点換算表!$E$5:$F$14,2)),"")</f>
        <v/>
      </c>
      <c r="AF748" s="142" t="str">
        <f>IF($F748&lt;&gt;"",IF($AD748=1,VLOOKUP($F748,得点換算表!$C$15:$D$24,2),VLOOKUP($F748,得点換算表!$E$15:$F$24,2)),"")</f>
        <v/>
      </c>
      <c r="AG748" s="142" t="str">
        <f>IF($G748&lt;&gt;"",IF($AD748=1,VLOOKUP($G748,得点換算表!$C$25:$D$34,2),VLOOKUP($G748,得点換算表!$E$25:$F$34,2)),"")</f>
        <v/>
      </c>
      <c r="AH748" s="142" t="str">
        <f>IF($H748&lt;&gt;"",IF($AD748=1,VLOOKUP($H748,得点換算表!$C$35:$D$44,2),VLOOKUP($H748,得点換算表!$E$35:$F$44,2)),"")</f>
        <v/>
      </c>
      <c r="AI748" s="142" t="str">
        <f>IF($I748&lt;&gt;"",IF($AD748=1,VLOOKUP($I748,得点換算表!$C$45:$D$55,2),VLOOKUP($I748,得点換算表!$E$45:$F$55,2)),"")</f>
        <v/>
      </c>
      <c r="AJ748" s="142" t="str">
        <f>IF($J748&lt;&gt;"",IF($AD748=1,VLOOKUP($J748,得点換算表!$C$56:$D$65,2),VLOOKUP($J748,得点換算表!$E$56:$F$65,2)),"")</f>
        <v/>
      </c>
      <c r="AK748" s="142" t="str">
        <f>IF($K748&lt;&gt;"",IF($AD748=1,VLOOKUP($K748,得点換算表!$C$66:$D$76,2),VLOOKUP($K748,得点換算表!$E$66:$F$76,2)),"")</f>
        <v/>
      </c>
      <c r="AL748" s="142" t="str">
        <f>IF($L748&lt;&gt;"",IF($AD748=1,VLOOKUP($L748,得点換算表!$C$77:$D$86,2),VLOOKUP($L748,得点換算表!$E$77:$F$86,2)),"")</f>
        <v/>
      </c>
      <c r="AM748" s="142" t="str">
        <f>IF($M748&lt;&gt;"",IF($AD748=1,VLOOKUP($M748,得点換算表!$C$87:$D$96,2),VLOOKUP($M748,得点換算表!$E$87:$F$96,2)),"")</f>
        <v/>
      </c>
      <c r="AN748" s="142" t="str">
        <f t="shared" si="43"/>
        <v/>
      </c>
      <c r="AO748" s="143" t="str">
        <f>IF(AND($AN748&lt;&gt;"",$AN748&gt;=8),VLOOKUP($AN748,得点換算表!$I$10:$J$14,2),"")</f>
        <v/>
      </c>
      <c r="AP748" s="105"/>
    </row>
    <row r="749" spans="1:42" x14ac:dyDescent="0.15">
      <c r="A749" s="11"/>
      <c r="B749" s="12"/>
      <c r="C749" s="13"/>
      <c r="D749" s="13"/>
      <c r="E749" s="14"/>
      <c r="F749" s="14"/>
      <c r="G749" s="14"/>
      <c r="H749" s="14"/>
      <c r="I749" s="15"/>
      <c r="J749" s="14"/>
      <c r="K749" s="13"/>
      <c r="L749" s="14"/>
      <c r="M749" s="14"/>
      <c r="N749" s="14"/>
      <c r="O749" s="14"/>
      <c r="P749" s="198"/>
      <c r="Q749" s="198"/>
      <c r="R749" s="198"/>
      <c r="S749" s="198"/>
      <c r="T749" s="198"/>
      <c r="U749" s="198"/>
      <c r="V749" s="198"/>
      <c r="W749" s="202">
        <f t="shared" si="44"/>
        <v>0</v>
      </c>
      <c r="X749" s="14"/>
      <c r="Y749" s="14"/>
      <c r="Z749" s="108"/>
      <c r="AA749" s="114"/>
      <c r="AB749" s="129"/>
      <c r="AC749" s="128"/>
      <c r="AD749" s="142" t="str">
        <f t="shared" si="45"/>
        <v/>
      </c>
      <c r="AE749" s="142" t="str">
        <f>IF($E749&lt;&gt;"",IF($AD749=1,VLOOKUP($E749,得点換算表!$C$5:$D$14,2),VLOOKUP($E749,得点換算表!$E$5:$F$14,2)),"")</f>
        <v/>
      </c>
      <c r="AF749" s="142" t="str">
        <f>IF($F749&lt;&gt;"",IF($AD749=1,VLOOKUP($F749,得点換算表!$C$15:$D$24,2),VLOOKUP($F749,得点換算表!$E$15:$F$24,2)),"")</f>
        <v/>
      </c>
      <c r="AG749" s="142" t="str">
        <f>IF($G749&lt;&gt;"",IF($AD749=1,VLOOKUP($G749,得点換算表!$C$25:$D$34,2),VLOOKUP($G749,得点換算表!$E$25:$F$34,2)),"")</f>
        <v/>
      </c>
      <c r="AH749" s="142" t="str">
        <f>IF($H749&lt;&gt;"",IF($AD749=1,VLOOKUP($H749,得点換算表!$C$35:$D$44,2),VLOOKUP($H749,得点換算表!$E$35:$F$44,2)),"")</f>
        <v/>
      </c>
      <c r="AI749" s="142" t="str">
        <f>IF($I749&lt;&gt;"",IF($AD749=1,VLOOKUP($I749,得点換算表!$C$45:$D$55,2),VLOOKUP($I749,得点換算表!$E$45:$F$55,2)),"")</f>
        <v/>
      </c>
      <c r="AJ749" s="142" t="str">
        <f>IF($J749&lt;&gt;"",IF($AD749=1,VLOOKUP($J749,得点換算表!$C$56:$D$65,2),VLOOKUP($J749,得点換算表!$E$56:$F$65,2)),"")</f>
        <v/>
      </c>
      <c r="AK749" s="142" t="str">
        <f>IF($K749&lt;&gt;"",IF($AD749=1,VLOOKUP($K749,得点換算表!$C$66:$D$76,2),VLOOKUP($K749,得点換算表!$E$66:$F$76,2)),"")</f>
        <v/>
      </c>
      <c r="AL749" s="142" t="str">
        <f>IF($L749&lt;&gt;"",IF($AD749=1,VLOOKUP($L749,得点換算表!$C$77:$D$86,2),VLOOKUP($L749,得点換算表!$E$77:$F$86,2)),"")</f>
        <v/>
      </c>
      <c r="AM749" s="142" t="str">
        <f>IF($M749&lt;&gt;"",IF($AD749=1,VLOOKUP($M749,得点換算表!$C$87:$D$96,2),VLOOKUP($M749,得点換算表!$E$87:$F$96,2)),"")</f>
        <v/>
      </c>
      <c r="AN749" s="142" t="str">
        <f t="shared" si="43"/>
        <v/>
      </c>
      <c r="AO749" s="143" t="str">
        <f>IF(AND($AN749&lt;&gt;"",$AN749&gt;=8),VLOOKUP($AN749,得点換算表!$I$10:$J$14,2),"")</f>
        <v/>
      </c>
      <c r="AP749" s="105"/>
    </row>
    <row r="750" spans="1:42" x14ac:dyDescent="0.15">
      <c r="A750" s="11"/>
      <c r="B750" s="12"/>
      <c r="C750" s="13"/>
      <c r="D750" s="13"/>
      <c r="E750" s="14"/>
      <c r="F750" s="14"/>
      <c r="G750" s="14"/>
      <c r="H750" s="14"/>
      <c r="I750" s="15"/>
      <c r="J750" s="14"/>
      <c r="K750" s="13"/>
      <c r="L750" s="14"/>
      <c r="M750" s="14"/>
      <c r="N750" s="14"/>
      <c r="O750" s="14"/>
      <c r="P750" s="198"/>
      <c r="Q750" s="198"/>
      <c r="R750" s="198"/>
      <c r="S750" s="198"/>
      <c r="T750" s="198"/>
      <c r="U750" s="198"/>
      <c r="V750" s="198"/>
      <c r="W750" s="202">
        <f t="shared" si="44"/>
        <v>0</v>
      </c>
      <c r="X750" s="14"/>
      <c r="Y750" s="14"/>
      <c r="Z750" s="108"/>
      <c r="AA750" s="114"/>
      <c r="AB750" s="129"/>
      <c r="AC750" s="128"/>
      <c r="AD750" s="142" t="str">
        <f t="shared" si="45"/>
        <v/>
      </c>
      <c r="AE750" s="142" t="str">
        <f>IF($E750&lt;&gt;"",IF($AD750=1,VLOOKUP($E750,得点換算表!$C$5:$D$14,2),VLOOKUP($E750,得点換算表!$E$5:$F$14,2)),"")</f>
        <v/>
      </c>
      <c r="AF750" s="142" t="str">
        <f>IF($F750&lt;&gt;"",IF($AD750=1,VLOOKUP($F750,得点換算表!$C$15:$D$24,2),VLOOKUP($F750,得点換算表!$E$15:$F$24,2)),"")</f>
        <v/>
      </c>
      <c r="AG750" s="142" t="str">
        <f>IF($G750&lt;&gt;"",IF($AD750=1,VLOOKUP($G750,得点換算表!$C$25:$D$34,2),VLOOKUP($G750,得点換算表!$E$25:$F$34,2)),"")</f>
        <v/>
      </c>
      <c r="AH750" s="142" t="str">
        <f>IF($H750&lt;&gt;"",IF($AD750=1,VLOOKUP($H750,得点換算表!$C$35:$D$44,2),VLOOKUP($H750,得点換算表!$E$35:$F$44,2)),"")</f>
        <v/>
      </c>
      <c r="AI750" s="142" t="str">
        <f>IF($I750&lt;&gt;"",IF($AD750=1,VLOOKUP($I750,得点換算表!$C$45:$D$55,2),VLOOKUP($I750,得点換算表!$E$45:$F$55,2)),"")</f>
        <v/>
      </c>
      <c r="AJ750" s="142" t="str">
        <f>IF($J750&lt;&gt;"",IF($AD750=1,VLOOKUP($J750,得点換算表!$C$56:$D$65,2),VLOOKUP($J750,得点換算表!$E$56:$F$65,2)),"")</f>
        <v/>
      </c>
      <c r="AK750" s="142" t="str">
        <f>IF($K750&lt;&gt;"",IF($AD750=1,VLOOKUP($K750,得点換算表!$C$66:$D$76,2),VLOOKUP($K750,得点換算表!$E$66:$F$76,2)),"")</f>
        <v/>
      </c>
      <c r="AL750" s="142" t="str">
        <f>IF($L750&lt;&gt;"",IF($AD750=1,VLOOKUP($L750,得点換算表!$C$77:$D$86,2),VLOOKUP($L750,得点換算表!$E$77:$F$86,2)),"")</f>
        <v/>
      </c>
      <c r="AM750" s="142" t="str">
        <f>IF($M750&lt;&gt;"",IF($AD750=1,VLOOKUP($M750,得点換算表!$C$87:$D$96,2),VLOOKUP($M750,得点換算表!$E$87:$F$96,2)),"")</f>
        <v/>
      </c>
      <c r="AN750" s="142" t="str">
        <f t="shared" si="43"/>
        <v/>
      </c>
      <c r="AO750" s="143" t="str">
        <f>IF(AND($AN750&lt;&gt;"",$AN750&gt;=8),VLOOKUP($AN750,得点換算表!$I$10:$J$14,2),"")</f>
        <v/>
      </c>
      <c r="AP750" s="105"/>
    </row>
    <row r="751" spans="1:42" x14ac:dyDescent="0.15">
      <c r="A751" s="11"/>
      <c r="B751" s="12"/>
      <c r="C751" s="13"/>
      <c r="D751" s="13"/>
      <c r="E751" s="14"/>
      <c r="F751" s="14"/>
      <c r="G751" s="14"/>
      <c r="H751" s="14"/>
      <c r="I751" s="15"/>
      <c r="J751" s="14"/>
      <c r="K751" s="13"/>
      <c r="L751" s="14"/>
      <c r="M751" s="14"/>
      <c r="N751" s="14"/>
      <c r="O751" s="14"/>
      <c r="P751" s="198"/>
      <c r="Q751" s="198"/>
      <c r="R751" s="198"/>
      <c r="S751" s="198"/>
      <c r="T751" s="198"/>
      <c r="U751" s="198"/>
      <c r="V751" s="198"/>
      <c r="W751" s="202">
        <f t="shared" si="44"/>
        <v>0</v>
      </c>
      <c r="X751" s="14"/>
      <c r="Y751" s="14"/>
      <c r="Z751" s="108"/>
      <c r="AA751" s="114"/>
      <c r="AB751" s="129"/>
      <c r="AC751" s="128"/>
      <c r="AD751" s="142" t="str">
        <f t="shared" si="45"/>
        <v/>
      </c>
      <c r="AE751" s="142" t="str">
        <f>IF($E751&lt;&gt;"",IF($AD751=1,VLOOKUP($E751,得点換算表!$C$5:$D$14,2),VLOOKUP($E751,得点換算表!$E$5:$F$14,2)),"")</f>
        <v/>
      </c>
      <c r="AF751" s="142" t="str">
        <f>IF($F751&lt;&gt;"",IF($AD751=1,VLOOKUP($F751,得点換算表!$C$15:$D$24,2),VLOOKUP($F751,得点換算表!$E$15:$F$24,2)),"")</f>
        <v/>
      </c>
      <c r="AG751" s="142" t="str">
        <f>IF($G751&lt;&gt;"",IF($AD751=1,VLOOKUP($G751,得点換算表!$C$25:$D$34,2),VLOOKUP($G751,得点換算表!$E$25:$F$34,2)),"")</f>
        <v/>
      </c>
      <c r="AH751" s="142" t="str">
        <f>IF($H751&lt;&gt;"",IF($AD751=1,VLOOKUP($H751,得点換算表!$C$35:$D$44,2),VLOOKUP($H751,得点換算表!$E$35:$F$44,2)),"")</f>
        <v/>
      </c>
      <c r="AI751" s="142" t="str">
        <f>IF($I751&lt;&gt;"",IF($AD751=1,VLOOKUP($I751,得点換算表!$C$45:$D$55,2),VLOOKUP($I751,得点換算表!$E$45:$F$55,2)),"")</f>
        <v/>
      </c>
      <c r="AJ751" s="142" t="str">
        <f>IF($J751&lt;&gt;"",IF($AD751=1,VLOOKUP($J751,得点換算表!$C$56:$D$65,2),VLOOKUP($J751,得点換算表!$E$56:$F$65,2)),"")</f>
        <v/>
      </c>
      <c r="AK751" s="142" t="str">
        <f>IF($K751&lt;&gt;"",IF($AD751=1,VLOOKUP($K751,得点換算表!$C$66:$D$76,2),VLOOKUP($K751,得点換算表!$E$66:$F$76,2)),"")</f>
        <v/>
      </c>
      <c r="AL751" s="142" t="str">
        <f>IF($L751&lt;&gt;"",IF($AD751=1,VLOOKUP($L751,得点換算表!$C$77:$D$86,2),VLOOKUP($L751,得点換算表!$E$77:$F$86,2)),"")</f>
        <v/>
      </c>
      <c r="AM751" s="142" t="str">
        <f>IF($M751&lt;&gt;"",IF($AD751=1,VLOOKUP($M751,得点換算表!$C$87:$D$96,2),VLOOKUP($M751,得点換算表!$E$87:$F$96,2)),"")</f>
        <v/>
      </c>
      <c r="AN751" s="142" t="str">
        <f t="shared" si="43"/>
        <v/>
      </c>
      <c r="AO751" s="143" t="str">
        <f>IF(AND($AN751&lt;&gt;"",$AN751&gt;=8),VLOOKUP($AN751,得点換算表!$I$10:$J$14,2),"")</f>
        <v/>
      </c>
      <c r="AP751" s="105"/>
    </row>
    <row r="752" spans="1:42" x14ac:dyDescent="0.15">
      <c r="A752" s="11"/>
      <c r="B752" s="12"/>
      <c r="C752" s="13"/>
      <c r="D752" s="13"/>
      <c r="E752" s="14"/>
      <c r="F752" s="14"/>
      <c r="G752" s="14"/>
      <c r="H752" s="14"/>
      <c r="I752" s="15"/>
      <c r="J752" s="14"/>
      <c r="K752" s="13"/>
      <c r="L752" s="14"/>
      <c r="M752" s="14"/>
      <c r="N752" s="14"/>
      <c r="O752" s="14"/>
      <c r="P752" s="198"/>
      <c r="Q752" s="198"/>
      <c r="R752" s="198"/>
      <c r="S752" s="198"/>
      <c r="T752" s="198"/>
      <c r="U752" s="198"/>
      <c r="V752" s="198"/>
      <c r="W752" s="202">
        <f t="shared" si="44"/>
        <v>0</v>
      </c>
      <c r="X752" s="14"/>
      <c r="Y752" s="14"/>
      <c r="Z752" s="108"/>
      <c r="AA752" s="114"/>
      <c r="AB752" s="129"/>
      <c r="AC752" s="128"/>
      <c r="AD752" s="142" t="str">
        <f t="shared" si="45"/>
        <v/>
      </c>
      <c r="AE752" s="142" t="str">
        <f>IF($E752&lt;&gt;"",IF($AD752=1,VLOOKUP($E752,得点換算表!$C$5:$D$14,2),VLOOKUP($E752,得点換算表!$E$5:$F$14,2)),"")</f>
        <v/>
      </c>
      <c r="AF752" s="142" t="str">
        <f>IF($F752&lt;&gt;"",IF($AD752=1,VLOOKUP($F752,得点換算表!$C$15:$D$24,2),VLOOKUP($F752,得点換算表!$E$15:$F$24,2)),"")</f>
        <v/>
      </c>
      <c r="AG752" s="142" t="str">
        <f>IF($G752&lt;&gt;"",IF($AD752=1,VLOOKUP($G752,得点換算表!$C$25:$D$34,2),VLOOKUP($G752,得点換算表!$E$25:$F$34,2)),"")</f>
        <v/>
      </c>
      <c r="AH752" s="142" t="str">
        <f>IF($H752&lt;&gt;"",IF($AD752=1,VLOOKUP($H752,得点換算表!$C$35:$D$44,2),VLOOKUP($H752,得点換算表!$E$35:$F$44,2)),"")</f>
        <v/>
      </c>
      <c r="AI752" s="142" t="str">
        <f>IF($I752&lt;&gt;"",IF($AD752=1,VLOOKUP($I752,得点換算表!$C$45:$D$55,2),VLOOKUP($I752,得点換算表!$E$45:$F$55,2)),"")</f>
        <v/>
      </c>
      <c r="AJ752" s="142" t="str">
        <f>IF($J752&lt;&gt;"",IF($AD752=1,VLOOKUP($J752,得点換算表!$C$56:$D$65,2),VLOOKUP($J752,得点換算表!$E$56:$F$65,2)),"")</f>
        <v/>
      </c>
      <c r="AK752" s="142" t="str">
        <f>IF($K752&lt;&gt;"",IF($AD752=1,VLOOKUP($K752,得点換算表!$C$66:$D$76,2),VLOOKUP($K752,得点換算表!$E$66:$F$76,2)),"")</f>
        <v/>
      </c>
      <c r="AL752" s="142" t="str">
        <f>IF($L752&lt;&gt;"",IF($AD752=1,VLOOKUP($L752,得点換算表!$C$77:$D$86,2),VLOOKUP($L752,得点換算表!$E$77:$F$86,2)),"")</f>
        <v/>
      </c>
      <c r="AM752" s="142" t="str">
        <f>IF($M752&lt;&gt;"",IF($AD752=1,VLOOKUP($M752,得点換算表!$C$87:$D$96,2),VLOOKUP($M752,得点換算表!$E$87:$F$96,2)),"")</f>
        <v/>
      </c>
      <c r="AN752" s="142" t="str">
        <f t="shared" si="43"/>
        <v/>
      </c>
      <c r="AO752" s="143" t="str">
        <f>IF(AND($AN752&lt;&gt;"",$AN752&gt;=8),VLOOKUP($AN752,得点換算表!$I$10:$J$14,2),"")</f>
        <v/>
      </c>
      <c r="AP752" s="105"/>
    </row>
    <row r="753" spans="1:42" x14ac:dyDescent="0.15">
      <c r="A753" s="11"/>
      <c r="B753" s="12"/>
      <c r="C753" s="13"/>
      <c r="D753" s="13"/>
      <c r="E753" s="14"/>
      <c r="F753" s="14"/>
      <c r="G753" s="14"/>
      <c r="H753" s="14"/>
      <c r="I753" s="15"/>
      <c r="J753" s="14"/>
      <c r="K753" s="13"/>
      <c r="L753" s="14"/>
      <c r="M753" s="14"/>
      <c r="N753" s="14"/>
      <c r="O753" s="14"/>
      <c r="P753" s="198"/>
      <c r="Q753" s="198"/>
      <c r="R753" s="198"/>
      <c r="S753" s="198"/>
      <c r="T753" s="198"/>
      <c r="U753" s="198"/>
      <c r="V753" s="198"/>
      <c r="W753" s="202">
        <f t="shared" si="44"/>
        <v>0</v>
      </c>
      <c r="X753" s="14"/>
      <c r="Y753" s="14"/>
      <c r="Z753" s="108"/>
      <c r="AA753" s="114"/>
      <c r="AB753" s="129"/>
      <c r="AC753" s="128"/>
      <c r="AD753" s="142" t="str">
        <f t="shared" si="45"/>
        <v/>
      </c>
      <c r="AE753" s="142" t="str">
        <f>IF($E753&lt;&gt;"",IF($AD753=1,VLOOKUP($E753,得点換算表!$C$5:$D$14,2),VLOOKUP($E753,得点換算表!$E$5:$F$14,2)),"")</f>
        <v/>
      </c>
      <c r="AF753" s="142" t="str">
        <f>IF($F753&lt;&gt;"",IF($AD753=1,VLOOKUP($F753,得点換算表!$C$15:$D$24,2),VLOOKUP($F753,得点換算表!$E$15:$F$24,2)),"")</f>
        <v/>
      </c>
      <c r="AG753" s="142" t="str">
        <f>IF($G753&lt;&gt;"",IF($AD753=1,VLOOKUP($G753,得点換算表!$C$25:$D$34,2),VLOOKUP($G753,得点換算表!$E$25:$F$34,2)),"")</f>
        <v/>
      </c>
      <c r="AH753" s="142" t="str">
        <f>IF($H753&lt;&gt;"",IF($AD753=1,VLOOKUP($H753,得点換算表!$C$35:$D$44,2),VLOOKUP($H753,得点換算表!$E$35:$F$44,2)),"")</f>
        <v/>
      </c>
      <c r="AI753" s="142" t="str">
        <f>IF($I753&lt;&gt;"",IF($AD753=1,VLOOKUP($I753,得点換算表!$C$45:$D$55,2),VLOOKUP($I753,得点換算表!$E$45:$F$55,2)),"")</f>
        <v/>
      </c>
      <c r="AJ753" s="142" t="str">
        <f>IF($J753&lt;&gt;"",IF($AD753=1,VLOOKUP($J753,得点換算表!$C$56:$D$65,2),VLOOKUP($J753,得点換算表!$E$56:$F$65,2)),"")</f>
        <v/>
      </c>
      <c r="AK753" s="142" t="str">
        <f>IF($K753&lt;&gt;"",IF($AD753=1,VLOOKUP($K753,得点換算表!$C$66:$D$76,2),VLOOKUP($K753,得点換算表!$E$66:$F$76,2)),"")</f>
        <v/>
      </c>
      <c r="AL753" s="142" t="str">
        <f>IF($L753&lt;&gt;"",IF($AD753=1,VLOOKUP($L753,得点換算表!$C$77:$D$86,2),VLOOKUP($L753,得点換算表!$E$77:$F$86,2)),"")</f>
        <v/>
      </c>
      <c r="AM753" s="142" t="str">
        <f>IF($M753&lt;&gt;"",IF($AD753=1,VLOOKUP($M753,得点換算表!$C$87:$D$96,2),VLOOKUP($M753,得点換算表!$E$87:$F$96,2)),"")</f>
        <v/>
      </c>
      <c r="AN753" s="142" t="str">
        <f t="shared" si="43"/>
        <v/>
      </c>
      <c r="AO753" s="143" t="str">
        <f>IF(AND($AN753&lt;&gt;"",$AN753&gt;=8),VLOOKUP($AN753,得点換算表!$I$10:$J$14,2),"")</f>
        <v/>
      </c>
      <c r="AP753" s="105"/>
    </row>
    <row r="754" spans="1:42" x14ac:dyDescent="0.15">
      <c r="A754" s="11"/>
      <c r="B754" s="12"/>
      <c r="C754" s="13"/>
      <c r="D754" s="13"/>
      <c r="E754" s="14"/>
      <c r="F754" s="14"/>
      <c r="G754" s="14"/>
      <c r="H754" s="14"/>
      <c r="I754" s="15"/>
      <c r="J754" s="14"/>
      <c r="K754" s="13"/>
      <c r="L754" s="14"/>
      <c r="M754" s="14"/>
      <c r="N754" s="14"/>
      <c r="O754" s="14"/>
      <c r="P754" s="198"/>
      <c r="Q754" s="198"/>
      <c r="R754" s="198"/>
      <c r="S754" s="198"/>
      <c r="T754" s="198"/>
      <c r="U754" s="198"/>
      <c r="V754" s="198"/>
      <c r="W754" s="202">
        <f t="shared" si="44"/>
        <v>0</v>
      </c>
      <c r="X754" s="14"/>
      <c r="Y754" s="14"/>
      <c r="Z754" s="108"/>
      <c r="AA754" s="114"/>
      <c r="AB754" s="129"/>
      <c r="AC754" s="128"/>
      <c r="AD754" s="142" t="str">
        <f t="shared" si="45"/>
        <v/>
      </c>
      <c r="AE754" s="142" t="str">
        <f>IF($E754&lt;&gt;"",IF($AD754=1,VLOOKUP($E754,得点換算表!$C$5:$D$14,2),VLOOKUP($E754,得点換算表!$E$5:$F$14,2)),"")</f>
        <v/>
      </c>
      <c r="AF754" s="142" t="str">
        <f>IF($F754&lt;&gt;"",IF($AD754=1,VLOOKUP($F754,得点換算表!$C$15:$D$24,2),VLOOKUP($F754,得点換算表!$E$15:$F$24,2)),"")</f>
        <v/>
      </c>
      <c r="AG754" s="142" t="str">
        <f>IF($G754&lt;&gt;"",IF($AD754=1,VLOOKUP($G754,得点換算表!$C$25:$D$34,2),VLOOKUP($G754,得点換算表!$E$25:$F$34,2)),"")</f>
        <v/>
      </c>
      <c r="AH754" s="142" t="str">
        <f>IF($H754&lt;&gt;"",IF($AD754=1,VLOOKUP($H754,得点換算表!$C$35:$D$44,2),VLOOKUP($H754,得点換算表!$E$35:$F$44,2)),"")</f>
        <v/>
      </c>
      <c r="AI754" s="142" t="str">
        <f>IF($I754&lt;&gt;"",IF($AD754=1,VLOOKUP($I754,得点換算表!$C$45:$D$55,2),VLOOKUP($I754,得点換算表!$E$45:$F$55,2)),"")</f>
        <v/>
      </c>
      <c r="AJ754" s="142" t="str">
        <f>IF($J754&lt;&gt;"",IF($AD754=1,VLOOKUP($J754,得点換算表!$C$56:$D$65,2),VLOOKUP($J754,得点換算表!$E$56:$F$65,2)),"")</f>
        <v/>
      </c>
      <c r="AK754" s="142" t="str">
        <f>IF($K754&lt;&gt;"",IF($AD754=1,VLOOKUP($K754,得点換算表!$C$66:$D$76,2),VLOOKUP($K754,得点換算表!$E$66:$F$76,2)),"")</f>
        <v/>
      </c>
      <c r="AL754" s="142" t="str">
        <f>IF($L754&lt;&gt;"",IF($AD754=1,VLOOKUP($L754,得点換算表!$C$77:$D$86,2),VLOOKUP($L754,得点換算表!$E$77:$F$86,2)),"")</f>
        <v/>
      </c>
      <c r="AM754" s="142" t="str">
        <f>IF($M754&lt;&gt;"",IF($AD754=1,VLOOKUP($M754,得点換算表!$C$87:$D$96,2),VLOOKUP($M754,得点換算表!$E$87:$F$96,2)),"")</f>
        <v/>
      </c>
      <c r="AN754" s="142" t="str">
        <f t="shared" si="43"/>
        <v/>
      </c>
      <c r="AO754" s="143" t="str">
        <f>IF(AND($AN754&lt;&gt;"",$AN754&gt;=8),VLOOKUP($AN754,得点換算表!$I$10:$J$14,2),"")</f>
        <v/>
      </c>
      <c r="AP754" s="105"/>
    </row>
    <row r="755" spans="1:42" x14ac:dyDescent="0.15">
      <c r="A755" s="11"/>
      <c r="B755" s="12"/>
      <c r="C755" s="13"/>
      <c r="D755" s="13"/>
      <c r="E755" s="14"/>
      <c r="F755" s="14"/>
      <c r="G755" s="14"/>
      <c r="H755" s="14"/>
      <c r="I755" s="15"/>
      <c r="J755" s="14"/>
      <c r="K755" s="13"/>
      <c r="L755" s="14"/>
      <c r="M755" s="14"/>
      <c r="N755" s="14"/>
      <c r="O755" s="14"/>
      <c r="P755" s="198"/>
      <c r="Q755" s="198"/>
      <c r="R755" s="198"/>
      <c r="S755" s="198"/>
      <c r="T755" s="198"/>
      <c r="U755" s="198"/>
      <c r="V755" s="198"/>
      <c r="W755" s="202">
        <f t="shared" si="44"/>
        <v>0</v>
      </c>
      <c r="X755" s="14"/>
      <c r="Y755" s="14"/>
      <c r="Z755" s="108"/>
      <c r="AA755" s="114"/>
      <c r="AB755" s="129"/>
      <c r="AC755" s="128"/>
      <c r="AD755" s="142" t="str">
        <f t="shared" si="45"/>
        <v/>
      </c>
      <c r="AE755" s="142" t="str">
        <f>IF($E755&lt;&gt;"",IF($AD755=1,VLOOKUP($E755,得点換算表!$C$5:$D$14,2),VLOOKUP($E755,得点換算表!$E$5:$F$14,2)),"")</f>
        <v/>
      </c>
      <c r="AF755" s="142" t="str">
        <f>IF($F755&lt;&gt;"",IF($AD755=1,VLOOKUP($F755,得点換算表!$C$15:$D$24,2),VLOOKUP($F755,得点換算表!$E$15:$F$24,2)),"")</f>
        <v/>
      </c>
      <c r="AG755" s="142" t="str">
        <f>IF($G755&lt;&gt;"",IF($AD755=1,VLOOKUP($G755,得点換算表!$C$25:$D$34,2),VLOOKUP($G755,得点換算表!$E$25:$F$34,2)),"")</f>
        <v/>
      </c>
      <c r="AH755" s="142" t="str">
        <f>IF($H755&lt;&gt;"",IF($AD755=1,VLOOKUP($H755,得点換算表!$C$35:$D$44,2),VLOOKUP($H755,得点換算表!$E$35:$F$44,2)),"")</f>
        <v/>
      </c>
      <c r="AI755" s="142" t="str">
        <f>IF($I755&lt;&gt;"",IF($AD755=1,VLOOKUP($I755,得点換算表!$C$45:$D$55,2),VLOOKUP($I755,得点換算表!$E$45:$F$55,2)),"")</f>
        <v/>
      </c>
      <c r="AJ755" s="142" t="str">
        <f>IF($J755&lt;&gt;"",IF($AD755=1,VLOOKUP($J755,得点換算表!$C$56:$D$65,2),VLOOKUP($J755,得点換算表!$E$56:$F$65,2)),"")</f>
        <v/>
      </c>
      <c r="AK755" s="142" t="str">
        <f>IF($K755&lt;&gt;"",IF($AD755=1,VLOOKUP($K755,得点換算表!$C$66:$D$76,2),VLOOKUP($K755,得点換算表!$E$66:$F$76,2)),"")</f>
        <v/>
      </c>
      <c r="AL755" s="142" t="str">
        <f>IF($L755&lt;&gt;"",IF($AD755=1,VLOOKUP($L755,得点換算表!$C$77:$D$86,2),VLOOKUP($L755,得点換算表!$E$77:$F$86,2)),"")</f>
        <v/>
      </c>
      <c r="AM755" s="142" t="str">
        <f>IF($M755&lt;&gt;"",IF($AD755=1,VLOOKUP($M755,得点換算表!$C$87:$D$96,2),VLOOKUP($M755,得点換算表!$E$87:$F$96,2)),"")</f>
        <v/>
      </c>
      <c r="AN755" s="142" t="str">
        <f t="shared" si="43"/>
        <v/>
      </c>
      <c r="AO755" s="143" t="str">
        <f>IF(AND($AN755&lt;&gt;"",$AN755&gt;=8),VLOOKUP($AN755,得点換算表!$I$10:$J$14,2),"")</f>
        <v/>
      </c>
      <c r="AP755" s="105"/>
    </row>
    <row r="756" spans="1:42" x14ac:dyDescent="0.15">
      <c r="A756" s="11"/>
      <c r="B756" s="12"/>
      <c r="C756" s="13"/>
      <c r="D756" s="13"/>
      <c r="E756" s="14"/>
      <c r="F756" s="14"/>
      <c r="G756" s="14"/>
      <c r="H756" s="14"/>
      <c r="I756" s="15"/>
      <c r="J756" s="14"/>
      <c r="K756" s="13"/>
      <c r="L756" s="14"/>
      <c r="M756" s="14"/>
      <c r="N756" s="14"/>
      <c r="O756" s="14"/>
      <c r="P756" s="198"/>
      <c r="Q756" s="198"/>
      <c r="R756" s="198"/>
      <c r="S756" s="198"/>
      <c r="T756" s="198"/>
      <c r="U756" s="198"/>
      <c r="V756" s="198"/>
      <c r="W756" s="202">
        <f t="shared" si="44"/>
        <v>0</v>
      </c>
      <c r="X756" s="14"/>
      <c r="Y756" s="14"/>
      <c r="Z756" s="108"/>
      <c r="AA756" s="114"/>
      <c r="AB756" s="129"/>
      <c r="AC756" s="128"/>
      <c r="AD756" s="142" t="str">
        <f t="shared" si="45"/>
        <v/>
      </c>
      <c r="AE756" s="142" t="str">
        <f>IF($E756&lt;&gt;"",IF($AD756=1,VLOOKUP($E756,得点換算表!$C$5:$D$14,2),VLOOKUP($E756,得点換算表!$E$5:$F$14,2)),"")</f>
        <v/>
      </c>
      <c r="AF756" s="142" t="str">
        <f>IF($F756&lt;&gt;"",IF($AD756=1,VLOOKUP($F756,得点換算表!$C$15:$D$24,2),VLOOKUP($F756,得点換算表!$E$15:$F$24,2)),"")</f>
        <v/>
      </c>
      <c r="AG756" s="142" t="str">
        <f>IF($G756&lt;&gt;"",IF($AD756=1,VLOOKUP($G756,得点換算表!$C$25:$D$34,2),VLOOKUP($G756,得点換算表!$E$25:$F$34,2)),"")</f>
        <v/>
      </c>
      <c r="AH756" s="142" t="str">
        <f>IF($H756&lt;&gt;"",IF($AD756=1,VLOOKUP($H756,得点換算表!$C$35:$D$44,2),VLOOKUP($H756,得点換算表!$E$35:$F$44,2)),"")</f>
        <v/>
      </c>
      <c r="AI756" s="142" t="str">
        <f>IF($I756&lt;&gt;"",IF($AD756=1,VLOOKUP($I756,得点換算表!$C$45:$D$55,2),VLOOKUP($I756,得点換算表!$E$45:$F$55,2)),"")</f>
        <v/>
      </c>
      <c r="AJ756" s="142" t="str">
        <f>IF($J756&lt;&gt;"",IF($AD756=1,VLOOKUP($J756,得点換算表!$C$56:$D$65,2),VLOOKUP($J756,得点換算表!$E$56:$F$65,2)),"")</f>
        <v/>
      </c>
      <c r="AK756" s="142" t="str">
        <f>IF($K756&lt;&gt;"",IF($AD756=1,VLOOKUP($K756,得点換算表!$C$66:$D$76,2),VLOOKUP($K756,得点換算表!$E$66:$F$76,2)),"")</f>
        <v/>
      </c>
      <c r="AL756" s="142" t="str">
        <f>IF($L756&lt;&gt;"",IF($AD756=1,VLOOKUP($L756,得点換算表!$C$77:$D$86,2),VLOOKUP($L756,得点換算表!$E$77:$F$86,2)),"")</f>
        <v/>
      </c>
      <c r="AM756" s="142" t="str">
        <f>IF($M756&lt;&gt;"",IF($AD756=1,VLOOKUP($M756,得点換算表!$C$87:$D$96,2),VLOOKUP($M756,得点換算表!$E$87:$F$96,2)),"")</f>
        <v/>
      </c>
      <c r="AN756" s="142" t="str">
        <f t="shared" si="43"/>
        <v/>
      </c>
      <c r="AO756" s="143" t="str">
        <f>IF(AND($AN756&lt;&gt;"",$AN756&gt;=8),VLOOKUP($AN756,得点換算表!$I$10:$J$14,2),"")</f>
        <v/>
      </c>
      <c r="AP756" s="105"/>
    </row>
    <row r="757" spans="1:42" x14ac:dyDescent="0.15">
      <c r="A757" s="11"/>
      <c r="B757" s="12"/>
      <c r="C757" s="13"/>
      <c r="D757" s="13"/>
      <c r="E757" s="14"/>
      <c r="F757" s="14"/>
      <c r="G757" s="14"/>
      <c r="H757" s="14"/>
      <c r="I757" s="15"/>
      <c r="J757" s="14"/>
      <c r="K757" s="13"/>
      <c r="L757" s="14"/>
      <c r="M757" s="14"/>
      <c r="N757" s="14"/>
      <c r="O757" s="14"/>
      <c r="P757" s="198"/>
      <c r="Q757" s="198"/>
      <c r="R757" s="198"/>
      <c r="S757" s="198"/>
      <c r="T757" s="198"/>
      <c r="U757" s="198"/>
      <c r="V757" s="198"/>
      <c r="W757" s="202">
        <f t="shared" si="44"/>
        <v>0</v>
      </c>
      <c r="X757" s="14"/>
      <c r="Y757" s="14"/>
      <c r="Z757" s="108"/>
      <c r="AA757" s="114"/>
      <c r="AB757" s="129"/>
      <c r="AC757" s="128"/>
      <c r="AD757" s="142" t="str">
        <f t="shared" si="45"/>
        <v/>
      </c>
      <c r="AE757" s="142" t="str">
        <f>IF($E757&lt;&gt;"",IF($AD757=1,VLOOKUP($E757,得点換算表!$C$5:$D$14,2),VLOOKUP($E757,得点換算表!$E$5:$F$14,2)),"")</f>
        <v/>
      </c>
      <c r="AF757" s="142" t="str">
        <f>IF($F757&lt;&gt;"",IF($AD757=1,VLOOKUP($F757,得点換算表!$C$15:$D$24,2),VLOOKUP($F757,得点換算表!$E$15:$F$24,2)),"")</f>
        <v/>
      </c>
      <c r="AG757" s="142" t="str">
        <f>IF($G757&lt;&gt;"",IF($AD757=1,VLOOKUP($G757,得点換算表!$C$25:$D$34,2),VLOOKUP($G757,得点換算表!$E$25:$F$34,2)),"")</f>
        <v/>
      </c>
      <c r="AH757" s="142" t="str">
        <f>IF($H757&lt;&gt;"",IF($AD757=1,VLOOKUP($H757,得点換算表!$C$35:$D$44,2),VLOOKUP($H757,得点換算表!$E$35:$F$44,2)),"")</f>
        <v/>
      </c>
      <c r="AI757" s="142" t="str">
        <f>IF($I757&lt;&gt;"",IF($AD757=1,VLOOKUP($I757,得点換算表!$C$45:$D$55,2),VLOOKUP($I757,得点換算表!$E$45:$F$55,2)),"")</f>
        <v/>
      </c>
      <c r="AJ757" s="142" t="str">
        <f>IF($J757&lt;&gt;"",IF($AD757=1,VLOOKUP($J757,得点換算表!$C$56:$D$65,2),VLOOKUP($J757,得点換算表!$E$56:$F$65,2)),"")</f>
        <v/>
      </c>
      <c r="AK757" s="142" t="str">
        <f>IF($K757&lt;&gt;"",IF($AD757=1,VLOOKUP($K757,得点換算表!$C$66:$D$76,2),VLOOKUP($K757,得点換算表!$E$66:$F$76,2)),"")</f>
        <v/>
      </c>
      <c r="AL757" s="142" t="str">
        <f>IF($L757&lt;&gt;"",IF($AD757=1,VLOOKUP($L757,得点換算表!$C$77:$D$86,2),VLOOKUP($L757,得点換算表!$E$77:$F$86,2)),"")</f>
        <v/>
      </c>
      <c r="AM757" s="142" t="str">
        <f>IF($M757&lt;&gt;"",IF($AD757=1,VLOOKUP($M757,得点換算表!$C$87:$D$96,2),VLOOKUP($M757,得点換算表!$E$87:$F$96,2)),"")</f>
        <v/>
      </c>
      <c r="AN757" s="142" t="str">
        <f t="shared" si="43"/>
        <v/>
      </c>
      <c r="AO757" s="143" t="str">
        <f>IF(AND($AN757&lt;&gt;"",$AN757&gt;=8),VLOOKUP($AN757,得点換算表!$I$10:$J$14,2),"")</f>
        <v/>
      </c>
      <c r="AP757" s="105"/>
    </row>
    <row r="758" spans="1:42" x14ac:dyDescent="0.15">
      <c r="A758" s="11"/>
      <c r="B758" s="12"/>
      <c r="C758" s="13"/>
      <c r="D758" s="13"/>
      <c r="E758" s="14"/>
      <c r="F758" s="14"/>
      <c r="G758" s="14"/>
      <c r="H758" s="14"/>
      <c r="I758" s="15"/>
      <c r="J758" s="14"/>
      <c r="K758" s="13"/>
      <c r="L758" s="14"/>
      <c r="M758" s="14"/>
      <c r="N758" s="14"/>
      <c r="O758" s="14"/>
      <c r="P758" s="198"/>
      <c r="Q758" s="198"/>
      <c r="R758" s="198"/>
      <c r="S758" s="198"/>
      <c r="T758" s="198"/>
      <c r="U758" s="198"/>
      <c r="V758" s="198"/>
      <c r="W758" s="202">
        <f t="shared" si="44"/>
        <v>0</v>
      </c>
      <c r="X758" s="14"/>
      <c r="Y758" s="14"/>
      <c r="Z758" s="108"/>
      <c r="AA758" s="114"/>
      <c r="AB758" s="129"/>
      <c r="AC758" s="128"/>
      <c r="AD758" s="142" t="str">
        <f t="shared" si="45"/>
        <v/>
      </c>
      <c r="AE758" s="142" t="str">
        <f>IF($E758&lt;&gt;"",IF($AD758=1,VLOOKUP($E758,得点換算表!$C$5:$D$14,2),VLOOKUP($E758,得点換算表!$E$5:$F$14,2)),"")</f>
        <v/>
      </c>
      <c r="AF758" s="142" t="str">
        <f>IF($F758&lt;&gt;"",IF($AD758=1,VLOOKUP($F758,得点換算表!$C$15:$D$24,2),VLOOKUP($F758,得点換算表!$E$15:$F$24,2)),"")</f>
        <v/>
      </c>
      <c r="AG758" s="142" t="str">
        <f>IF($G758&lt;&gt;"",IF($AD758=1,VLOOKUP($G758,得点換算表!$C$25:$D$34,2),VLOOKUP($G758,得点換算表!$E$25:$F$34,2)),"")</f>
        <v/>
      </c>
      <c r="AH758" s="142" t="str">
        <f>IF($H758&lt;&gt;"",IF($AD758=1,VLOOKUP($H758,得点換算表!$C$35:$D$44,2),VLOOKUP($H758,得点換算表!$E$35:$F$44,2)),"")</f>
        <v/>
      </c>
      <c r="AI758" s="142" t="str">
        <f>IF($I758&lt;&gt;"",IF($AD758=1,VLOOKUP($I758,得点換算表!$C$45:$D$55,2),VLOOKUP($I758,得点換算表!$E$45:$F$55,2)),"")</f>
        <v/>
      </c>
      <c r="AJ758" s="142" t="str">
        <f>IF($J758&lt;&gt;"",IF($AD758=1,VLOOKUP($J758,得点換算表!$C$56:$D$65,2),VLOOKUP($J758,得点換算表!$E$56:$F$65,2)),"")</f>
        <v/>
      </c>
      <c r="AK758" s="142" t="str">
        <f>IF($K758&lt;&gt;"",IF($AD758=1,VLOOKUP($K758,得点換算表!$C$66:$D$76,2),VLOOKUP($K758,得点換算表!$E$66:$F$76,2)),"")</f>
        <v/>
      </c>
      <c r="AL758" s="142" t="str">
        <f>IF($L758&lt;&gt;"",IF($AD758=1,VLOOKUP($L758,得点換算表!$C$77:$D$86,2),VLOOKUP($L758,得点換算表!$E$77:$F$86,2)),"")</f>
        <v/>
      </c>
      <c r="AM758" s="142" t="str">
        <f>IF($M758&lt;&gt;"",IF($AD758=1,VLOOKUP($M758,得点換算表!$C$87:$D$96,2),VLOOKUP($M758,得点換算表!$E$87:$F$96,2)),"")</f>
        <v/>
      </c>
      <c r="AN758" s="142" t="str">
        <f t="shared" si="43"/>
        <v/>
      </c>
      <c r="AO758" s="143" t="str">
        <f>IF(AND($AN758&lt;&gt;"",$AN758&gt;=8),VLOOKUP($AN758,得点換算表!$I$10:$J$14,2),"")</f>
        <v/>
      </c>
      <c r="AP758" s="105"/>
    </row>
    <row r="759" spans="1:42" x14ac:dyDescent="0.15">
      <c r="A759" s="11"/>
      <c r="B759" s="12"/>
      <c r="C759" s="13"/>
      <c r="D759" s="13"/>
      <c r="E759" s="14"/>
      <c r="F759" s="14"/>
      <c r="G759" s="14"/>
      <c r="H759" s="14"/>
      <c r="I759" s="15"/>
      <c r="J759" s="14"/>
      <c r="K759" s="13"/>
      <c r="L759" s="14"/>
      <c r="M759" s="14"/>
      <c r="N759" s="14"/>
      <c r="O759" s="14"/>
      <c r="P759" s="198"/>
      <c r="Q759" s="198"/>
      <c r="R759" s="198"/>
      <c r="S759" s="198"/>
      <c r="T759" s="198"/>
      <c r="U759" s="198"/>
      <c r="V759" s="198"/>
      <c r="W759" s="202">
        <f t="shared" si="44"/>
        <v>0</v>
      </c>
      <c r="X759" s="14"/>
      <c r="Y759" s="14"/>
      <c r="Z759" s="108"/>
      <c r="AA759" s="114"/>
      <c r="AB759" s="129"/>
      <c r="AC759" s="128"/>
      <c r="AD759" s="142" t="str">
        <f t="shared" si="45"/>
        <v/>
      </c>
      <c r="AE759" s="142" t="str">
        <f>IF($E759&lt;&gt;"",IF($AD759=1,VLOOKUP($E759,得点換算表!$C$5:$D$14,2),VLOOKUP($E759,得点換算表!$E$5:$F$14,2)),"")</f>
        <v/>
      </c>
      <c r="AF759" s="142" t="str">
        <f>IF($F759&lt;&gt;"",IF($AD759=1,VLOOKUP($F759,得点換算表!$C$15:$D$24,2),VLOOKUP($F759,得点換算表!$E$15:$F$24,2)),"")</f>
        <v/>
      </c>
      <c r="AG759" s="142" t="str">
        <f>IF($G759&lt;&gt;"",IF($AD759=1,VLOOKUP($G759,得点換算表!$C$25:$D$34,2),VLOOKUP($G759,得点換算表!$E$25:$F$34,2)),"")</f>
        <v/>
      </c>
      <c r="AH759" s="142" t="str">
        <f>IF($H759&lt;&gt;"",IF($AD759=1,VLOOKUP($H759,得点換算表!$C$35:$D$44,2),VLOOKUP($H759,得点換算表!$E$35:$F$44,2)),"")</f>
        <v/>
      </c>
      <c r="AI759" s="142" t="str">
        <f>IF($I759&lt;&gt;"",IF($AD759=1,VLOOKUP($I759,得点換算表!$C$45:$D$55,2),VLOOKUP($I759,得点換算表!$E$45:$F$55,2)),"")</f>
        <v/>
      </c>
      <c r="AJ759" s="142" t="str">
        <f>IF($J759&lt;&gt;"",IF($AD759=1,VLOOKUP($J759,得点換算表!$C$56:$D$65,2),VLOOKUP($J759,得点換算表!$E$56:$F$65,2)),"")</f>
        <v/>
      </c>
      <c r="AK759" s="142" t="str">
        <f>IF($K759&lt;&gt;"",IF($AD759=1,VLOOKUP($K759,得点換算表!$C$66:$D$76,2),VLOOKUP($K759,得点換算表!$E$66:$F$76,2)),"")</f>
        <v/>
      </c>
      <c r="AL759" s="142" t="str">
        <f>IF($L759&lt;&gt;"",IF($AD759=1,VLOOKUP($L759,得点換算表!$C$77:$D$86,2),VLOOKUP($L759,得点換算表!$E$77:$F$86,2)),"")</f>
        <v/>
      </c>
      <c r="AM759" s="142" t="str">
        <f>IF($M759&lt;&gt;"",IF($AD759=1,VLOOKUP($M759,得点換算表!$C$87:$D$96,2),VLOOKUP($M759,得点換算表!$E$87:$F$96,2)),"")</f>
        <v/>
      </c>
      <c r="AN759" s="142" t="str">
        <f t="shared" si="43"/>
        <v/>
      </c>
      <c r="AO759" s="143" t="str">
        <f>IF(AND($AN759&lt;&gt;"",$AN759&gt;=8),VLOOKUP($AN759,得点換算表!$I$10:$J$14,2),"")</f>
        <v/>
      </c>
      <c r="AP759" s="105"/>
    </row>
    <row r="760" spans="1:42" x14ac:dyDescent="0.15">
      <c r="A760" s="11"/>
      <c r="B760" s="12"/>
      <c r="C760" s="13"/>
      <c r="D760" s="13"/>
      <c r="E760" s="14"/>
      <c r="F760" s="14"/>
      <c r="G760" s="14"/>
      <c r="H760" s="14"/>
      <c r="I760" s="15"/>
      <c r="J760" s="14"/>
      <c r="K760" s="13"/>
      <c r="L760" s="14"/>
      <c r="M760" s="14"/>
      <c r="N760" s="14"/>
      <c r="O760" s="14"/>
      <c r="P760" s="198"/>
      <c r="Q760" s="198"/>
      <c r="R760" s="198"/>
      <c r="S760" s="198"/>
      <c r="T760" s="198"/>
      <c r="U760" s="198"/>
      <c r="V760" s="198"/>
      <c r="W760" s="202">
        <f t="shared" si="44"/>
        <v>0</v>
      </c>
      <c r="X760" s="14"/>
      <c r="Y760" s="14"/>
      <c r="Z760" s="108"/>
      <c r="AA760" s="114"/>
      <c r="AB760" s="129"/>
      <c r="AC760" s="128"/>
      <c r="AD760" s="142" t="str">
        <f t="shared" si="45"/>
        <v/>
      </c>
      <c r="AE760" s="142" t="str">
        <f>IF($E760&lt;&gt;"",IF($AD760=1,VLOOKUP($E760,得点換算表!$C$5:$D$14,2),VLOOKUP($E760,得点換算表!$E$5:$F$14,2)),"")</f>
        <v/>
      </c>
      <c r="AF760" s="142" t="str">
        <f>IF($F760&lt;&gt;"",IF($AD760=1,VLOOKUP($F760,得点換算表!$C$15:$D$24,2),VLOOKUP($F760,得点換算表!$E$15:$F$24,2)),"")</f>
        <v/>
      </c>
      <c r="AG760" s="142" t="str">
        <f>IF($G760&lt;&gt;"",IF($AD760=1,VLOOKUP($G760,得点換算表!$C$25:$D$34,2),VLOOKUP($G760,得点換算表!$E$25:$F$34,2)),"")</f>
        <v/>
      </c>
      <c r="AH760" s="142" t="str">
        <f>IF($H760&lt;&gt;"",IF($AD760=1,VLOOKUP($H760,得点換算表!$C$35:$D$44,2),VLOOKUP($H760,得点換算表!$E$35:$F$44,2)),"")</f>
        <v/>
      </c>
      <c r="AI760" s="142" t="str">
        <f>IF($I760&lt;&gt;"",IF($AD760=1,VLOOKUP($I760,得点換算表!$C$45:$D$55,2),VLOOKUP($I760,得点換算表!$E$45:$F$55,2)),"")</f>
        <v/>
      </c>
      <c r="AJ760" s="142" t="str">
        <f>IF($J760&lt;&gt;"",IF($AD760=1,VLOOKUP($J760,得点換算表!$C$56:$D$65,2),VLOOKUP($J760,得点換算表!$E$56:$F$65,2)),"")</f>
        <v/>
      </c>
      <c r="AK760" s="142" t="str">
        <f>IF($K760&lt;&gt;"",IF($AD760=1,VLOOKUP($K760,得点換算表!$C$66:$D$76,2),VLOOKUP($K760,得点換算表!$E$66:$F$76,2)),"")</f>
        <v/>
      </c>
      <c r="AL760" s="142" t="str">
        <f>IF($L760&lt;&gt;"",IF($AD760=1,VLOOKUP($L760,得点換算表!$C$77:$D$86,2),VLOOKUP($L760,得点換算表!$E$77:$F$86,2)),"")</f>
        <v/>
      </c>
      <c r="AM760" s="142" t="str">
        <f>IF($M760&lt;&gt;"",IF($AD760=1,VLOOKUP($M760,得点換算表!$C$87:$D$96,2),VLOOKUP($M760,得点換算表!$E$87:$F$96,2)),"")</f>
        <v/>
      </c>
      <c r="AN760" s="142" t="str">
        <f t="shared" si="43"/>
        <v/>
      </c>
      <c r="AO760" s="143" t="str">
        <f>IF(AND($AN760&lt;&gt;"",$AN760&gt;=8),VLOOKUP($AN760,得点換算表!$I$10:$J$14,2),"")</f>
        <v/>
      </c>
      <c r="AP760" s="105"/>
    </row>
    <row r="761" spans="1:42" x14ac:dyDescent="0.15">
      <c r="A761" s="11"/>
      <c r="B761" s="12"/>
      <c r="C761" s="13"/>
      <c r="D761" s="13"/>
      <c r="E761" s="14"/>
      <c r="F761" s="14"/>
      <c r="G761" s="14"/>
      <c r="H761" s="14"/>
      <c r="I761" s="15"/>
      <c r="J761" s="14"/>
      <c r="K761" s="13"/>
      <c r="L761" s="14"/>
      <c r="M761" s="14"/>
      <c r="N761" s="14"/>
      <c r="O761" s="14"/>
      <c r="P761" s="198"/>
      <c r="Q761" s="198"/>
      <c r="R761" s="198"/>
      <c r="S761" s="198"/>
      <c r="T761" s="198"/>
      <c r="U761" s="198"/>
      <c r="V761" s="198"/>
      <c r="W761" s="202">
        <f t="shared" si="44"/>
        <v>0</v>
      </c>
      <c r="X761" s="14"/>
      <c r="Y761" s="14"/>
      <c r="Z761" s="108"/>
      <c r="AA761" s="114"/>
      <c r="AB761" s="129"/>
      <c r="AC761" s="128"/>
      <c r="AD761" s="142" t="str">
        <f t="shared" si="45"/>
        <v/>
      </c>
      <c r="AE761" s="142" t="str">
        <f>IF($E761&lt;&gt;"",IF($AD761=1,VLOOKUP($E761,得点換算表!$C$5:$D$14,2),VLOOKUP($E761,得点換算表!$E$5:$F$14,2)),"")</f>
        <v/>
      </c>
      <c r="AF761" s="142" t="str">
        <f>IF($F761&lt;&gt;"",IF($AD761=1,VLOOKUP($F761,得点換算表!$C$15:$D$24,2),VLOOKUP($F761,得点換算表!$E$15:$F$24,2)),"")</f>
        <v/>
      </c>
      <c r="AG761" s="142" t="str">
        <f>IF($G761&lt;&gt;"",IF($AD761=1,VLOOKUP($G761,得点換算表!$C$25:$D$34,2),VLOOKUP($G761,得点換算表!$E$25:$F$34,2)),"")</f>
        <v/>
      </c>
      <c r="AH761" s="142" t="str">
        <f>IF($H761&lt;&gt;"",IF($AD761=1,VLOOKUP($H761,得点換算表!$C$35:$D$44,2),VLOOKUP($H761,得点換算表!$E$35:$F$44,2)),"")</f>
        <v/>
      </c>
      <c r="AI761" s="142" t="str">
        <f>IF($I761&lt;&gt;"",IF($AD761=1,VLOOKUP($I761,得点換算表!$C$45:$D$55,2),VLOOKUP($I761,得点換算表!$E$45:$F$55,2)),"")</f>
        <v/>
      </c>
      <c r="AJ761" s="142" t="str">
        <f>IF($J761&lt;&gt;"",IF($AD761=1,VLOOKUP($J761,得点換算表!$C$56:$D$65,2),VLOOKUP($J761,得点換算表!$E$56:$F$65,2)),"")</f>
        <v/>
      </c>
      <c r="AK761" s="142" t="str">
        <f>IF($K761&lt;&gt;"",IF($AD761=1,VLOOKUP($K761,得点換算表!$C$66:$D$76,2),VLOOKUP($K761,得点換算表!$E$66:$F$76,2)),"")</f>
        <v/>
      </c>
      <c r="AL761" s="142" t="str">
        <f>IF($L761&lt;&gt;"",IF($AD761=1,VLOOKUP($L761,得点換算表!$C$77:$D$86,2),VLOOKUP($L761,得点換算表!$E$77:$F$86,2)),"")</f>
        <v/>
      </c>
      <c r="AM761" s="142" t="str">
        <f>IF($M761&lt;&gt;"",IF($AD761=1,VLOOKUP($M761,得点換算表!$C$87:$D$96,2),VLOOKUP($M761,得点換算表!$E$87:$F$96,2)),"")</f>
        <v/>
      </c>
      <c r="AN761" s="142" t="str">
        <f t="shared" si="43"/>
        <v/>
      </c>
      <c r="AO761" s="143" t="str">
        <f>IF(AND($AN761&lt;&gt;"",$AN761&gt;=8),VLOOKUP($AN761,得点換算表!$I$10:$J$14,2),"")</f>
        <v/>
      </c>
      <c r="AP761" s="105"/>
    </row>
    <row r="762" spans="1:42" x14ac:dyDescent="0.15">
      <c r="A762" s="11"/>
      <c r="B762" s="12"/>
      <c r="C762" s="13"/>
      <c r="D762" s="13"/>
      <c r="E762" s="14"/>
      <c r="F762" s="14"/>
      <c r="G762" s="14"/>
      <c r="H762" s="14"/>
      <c r="I762" s="15"/>
      <c r="J762" s="14"/>
      <c r="K762" s="13"/>
      <c r="L762" s="14"/>
      <c r="M762" s="14"/>
      <c r="N762" s="14"/>
      <c r="O762" s="14"/>
      <c r="P762" s="198"/>
      <c r="Q762" s="198"/>
      <c r="R762" s="198"/>
      <c r="S762" s="198"/>
      <c r="T762" s="198"/>
      <c r="U762" s="198"/>
      <c r="V762" s="198"/>
      <c r="W762" s="202">
        <f t="shared" si="44"/>
        <v>0</v>
      </c>
      <c r="X762" s="14"/>
      <c r="Y762" s="14"/>
      <c r="Z762" s="108"/>
      <c r="AA762" s="114"/>
      <c r="AB762" s="129"/>
      <c r="AC762" s="128"/>
      <c r="AD762" s="142" t="str">
        <f t="shared" si="45"/>
        <v/>
      </c>
      <c r="AE762" s="142" t="str">
        <f>IF($E762&lt;&gt;"",IF($AD762=1,VLOOKUP($E762,得点換算表!$C$5:$D$14,2),VLOOKUP($E762,得点換算表!$E$5:$F$14,2)),"")</f>
        <v/>
      </c>
      <c r="AF762" s="142" t="str">
        <f>IF($F762&lt;&gt;"",IF($AD762=1,VLOOKUP($F762,得点換算表!$C$15:$D$24,2),VLOOKUP($F762,得点換算表!$E$15:$F$24,2)),"")</f>
        <v/>
      </c>
      <c r="AG762" s="142" t="str">
        <f>IF($G762&lt;&gt;"",IF($AD762=1,VLOOKUP($G762,得点換算表!$C$25:$D$34,2),VLOOKUP($G762,得点換算表!$E$25:$F$34,2)),"")</f>
        <v/>
      </c>
      <c r="AH762" s="142" t="str">
        <f>IF($H762&lt;&gt;"",IF($AD762=1,VLOOKUP($H762,得点換算表!$C$35:$D$44,2),VLOOKUP($H762,得点換算表!$E$35:$F$44,2)),"")</f>
        <v/>
      </c>
      <c r="AI762" s="142" t="str">
        <f>IF($I762&lt;&gt;"",IF($AD762=1,VLOOKUP($I762,得点換算表!$C$45:$D$55,2),VLOOKUP($I762,得点換算表!$E$45:$F$55,2)),"")</f>
        <v/>
      </c>
      <c r="AJ762" s="142" t="str">
        <f>IF($J762&lt;&gt;"",IF($AD762=1,VLOOKUP($J762,得点換算表!$C$56:$D$65,2),VLOOKUP($J762,得点換算表!$E$56:$F$65,2)),"")</f>
        <v/>
      </c>
      <c r="AK762" s="142" t="str">
        <f>IF($K762&lt;&gt;"",IF($AD762=1,VLOOKUP($K762,得点換算表!$C$66:$D$76,2),VLOOKUP($K762,得点換算表!$E$66:$F$76,2)),"")</f>
        <v/>
      </c>
      <c r="AL762" s="142" t="str">
        <f>IF($L762&lt;&gt;"",IF($AD762=1,VLOOKUP($L762,得点換算表!$C$77:$D$86,2),VLOOKUP($L762,得点換算表!$E$77:$F$86,2)),"")</f>
        <v/>
      </c>
      <c r="AM762" s="142" t="str">
        <f>IF($M762&lt;&gt;"",IF($AD762=1,VLOOKUP($M762,得点換算表!$C$87:$D$96,2),VLOOKUP($M762,得点換算表!$E$87:$F$96,2)),"")</f>
        <v/>
      </c>
      <c r="AN762" s="142" t="str">
        <f t="shared" si="43"/>
        <v/>
      </c>
      <c r="AO762" s="143" t="str">
        <f>IF(AND($AN762&lt;&gt;"",$AN762&gt;=8),VLOOKUP($AN762,得点換算表!$I$10:$J$14,2),"")</f>
        <v/>
      </c>
      <c r="AP762" s="105"/>
    </row>
    <row r="763" spans="1:42" x14ac:dyDescent="0.15">
      <c r="A763" s="11"/>
      <c r="B763" s="12"/>
      <c r="C763" s="13"/>
      <c r="D763" s="13"/>
      <c r="E763" s="14"/>
      <c r="F763" s="14"/>
      <c r="G763" s="14"/>
      <c r="H763" s="14"/>
      <c r="I763" s="15"/>
      <c r="J763" s="14"/>
      <c r="K763" s="13"/>
      <c r="L763" s="14"/>
      <c r="M763" s="14"/>
      <c r="N763" s="14"/>
      <c r="O763" s="14"/>
      <c r="P763" s="198"/>
      <c r="Q763" s="198"/>
      <c r="R763" s="198"/>
      <c r="S763" s="198"/>
      <c r="T763" s="198"/>
      <c r="U763" s="198"/>
      <c r="V763" s="198"/>
      <c r="W763" s="202">
        <f t="shared" si="44"/>
        <v>0</v>
      </c>
      <c r="X763" s="14"/>
      <c r="Y763" s="14"/>
      <c r="Z763" s="108"/>
      <c r="AA763" s="114"/>
      <c r="AB763" s="129"/>
      <c r="AC763" s="128"/>
      <c r="AD763" s="142" t="str">
        <f t="shared" si="45"/>
        <v/>
      </c>
      <c r="AE763" s="142" t="str">
        <f>IF($E763&lt;&gt;"",IF($AD763=1,VLOOKUP($E763,得点換算表!$C$5:$D$14,2),VLOOKUP($E763,得点換算表!$E$5:$F$14,2)),"")</f>
        <v/>
      </c>
      <c r="AF763" s="142" t="str">
        <f>IF($F763&lt;&gt;"",IF($AD763=1,VLOOKUP($F763,得点換算表!$C$15:$D$24,2),VLOOKUP($F763,得点換算表!$E$15:$F$24,2)),"")</f>
        <v/>
      </c>
      <c r="AG763" s="142" t="str">
        <f>IF($G763&lt;&gt;"",IF($AD763=1,VLOOKUP($G763,得点換算表!$C$25:$D$34,2),VLOOKUP($G763,得点換算表!$E$25:$F$34,2)),"")</f>
        <v/>
      </c>
      <c r="AH763" s="142" t="str">
        <f>IF($H763&lt;&gt;"",IF($AD763=1,VLOOKUP($H763,得点換算表!$C$35:$D$44,2),VLOOKUP($H763,得点換算表!$E$35:$F$44,2)),"")</f>
        <v/>
      </c>
      <c r="AI763" s="142" t="str">
        <f>IF($I763&lt;&gt;"",IF($AD763=1,VLOOKUP($I763,得点換算表!$C$45:$D$55,2),VLOOKUP($I763,得点換算表!$E$45:$F$55,2)),"")</f>
        <v/>
      </c>
      <c r="AJ763" s="142" t="str">
        <f>IF($J763&lt;&gt;"",IF($AD763=1,VLOOKUP($J763,得点換算表!$C$56:$D$65,2),VLOOKUP($J763,得点換算表!$E$56:$F$65,2)),"")</f>
        <v/>
      </c>
      <c r="AK763" s="142" t="str">
        <f>IF($K763&lt;&gt;"",IF($AD763=1,VLOOKUP($K763,得点換算表!$C$66:$D$76,2),VLOOKUP($K763,得点換算表!$E$66:$F$76,2)),"")</f>
        <v/>
      </c>
      <c r="AL763" s="142" t="str">
        <f>IF($L763&lt;&gt;"",IF($AD763=1,VLOOKUP($L763,得点換算表!$C$77:$D$86,2),VLOOKUP($L763,得点換算表!$E$77:$F$86,2)),"")</f>
        <v/>
      </c>
      <c r="AM763" s="142" t="str">
        <f>IF($M763&lt;&gt;"",IF($AD763=1,VLOOKUP($M763,得点換算表!$C$87:$D$96,2),VLOOKUP($M763,得点換算表!$E$87:$F$96,2)),"")</f>
        <v/>
      </c>
      <c r="AN763" s="142" t="str">
        <f t="shared" si="43"/>
        <v/>
      </c>
      <c r="AO763" s="143" t="str">
        <f>IF(AND($AN763&lt;&gt;"",$AN763&gt;=8),VLOOKUP($AN763,得点換算表!$I$10:$J$14,2),"")</f>
        <v/>
      </c>
      <c r="AP763" s="105"/>
    </row>
    <row r="764" spans="1:42" x14ac:dyDescent="0.15">
      <c r="A764" s="11"/>
      <c r="B764" s="12"/>
      <c r="C764" s="13"/>
      <c r="D764" s="13"/>
      <c r="E764" s="14"/>
      <c r="F764" s="14"/>
      <c r="G764" s="14"/>
      <c r="H764" s="14"/>
      <c r="I764" s="15"/>
      <c r="J764" s="14"/>
      <c r="K764" s="13"/>
      <c r="L764" s="14"/>
      <c r="M764" s="14"/>
      <c r="N764" s="14"/>
      <c r="O764" s="14"/>
      <c r="P764" s="198"/>
      <c r="Q764" s="198"/>
      <c r="R764" s="198"/>
      <c r="S764" s="198"/>
      <c r="T764" s="198"/>
      <c r="U764" s="198"/>
      <c r="V764" s="198"/>
      <c r="W764" s="202">
        <f t="shared" si="44"/>
        <v>0</v>
      </c>
      <c r="X764" s="14"/>
      <c r="Y764" s="14"/>
      <c r="Z764" s="108"/>
      <c r="AA764" s="114"/>
      <c r="AB764" s="129"/>
      <c r="AC764" s="128"/>
      <c r="AD764" s="142" t="str">
        <f t="shared" si="45"/>
        <v/>
      </c>
      <c r="AE764" s="142" t="str">
        <f>IF($E764&lt;&gt;"",IF($AD764=1,VLOOKUP($E764,得点換算表!$C$5:$D$14,2),VLOOKUP($E764,得点換算表!$E$5:$F$14,2)),"")</f>
        <v/>
      </c>
      <c r="AF764" s="142" t="str">
        <f>IF($F764&lt;&gt;"",IF($AD764=1,VLOOKUP($F764,得点換算表!$C$15:$D$24,2),VLOOKUP($F764,得点換算表!$E$15:$F$24,2)),"")</f>
        <v/>
      </c>
      <c r="AG764" s="142" t="str">
        <f>IF($G764&lt;&gt;"",IF($AD764=1,VLOOKUP($G764,得点換算表!$C$25:$D$34,2),VLOOKUP($G764,得点換算表!$E$25:$F$34,2)),"")</f>
        <v/>
      </c>
      <c r="AH764" s="142" t="str">
        <f>IF($H764&lt;&gt;"",IF($AD764=1,VLOOKUP($H764,得点換算表!$C$35:$D$44,2),VLOOKUP($H764,得点換算表!$E$35:$F$44,2)),"")</f>
        <v/>
      </c>
      <c r="AI764" s="142" t="str">
        <f>IF($I764&lt;&gt;"",IF($AD764=1,VLOOKUP($I764,得点換算表!$C$45:$D$55,2),VLOOKUP($I764,得点換算表!$E$45:$F$55,2)),"")</f>
        <v/>
      </c>
      <c r="AJ764" s="142" t="str">
        <f>IF($J764&lt;&gt;"",IF($AD764=1,VLOOKUP($J764,得点換算表!$C$56:$D$65,2),VLOOKUP($J764,得点換算表!$E$56:$F$65,2)),"")</f>
        <v/>
      </c>
      <c r="AK764" s="142" t="str">
        <f>IF($K764&lt;&gt;"",IF($AD764=1,VLOOKUP($K764,得点換算表!$C$66:$D$76,2),VLOOKUP($K764,得点換算表!$E$66:$F$76,2)),"")</f>
        <v/>
      </c>
      <c r="AL764" s="142" t="str">
        <f>IF($L764&lt;&gt;"",IF($AD764=1,VLOOKUP($L764,得点換算表!$C$77:$D$86,2),VLOOKUP($L764,得点換算表!$E$77:$F$86,2)),"")</f>
        <v/>
      </c>
      <c r="AM764" s="142" t="str">
        <f>IF($M764&lt;&gt;"",IF($AD764=1,VLOOKUP($M764,得点換算表!$C$87:$D$96,2),VLOOKUP($M764,得点換算表!$E$87:$F$96,2)),"")</f>
        <v/>
      </c>
      <c r="AN764" s="142" t="str">
        <f t="shared" si="43"/>
        <v/>
      </c>
      <c r="AO764" s="143" t="str">
        <f>IF(AND($AN764&lt;&gt;"",$AN764&gt;=8),VLOOKUP($AN764,得点換算表!$I$10:$J$14,2),"")</f>
        <v/>
      </c>
      <c r="AP764" s="105"/>
    </row>
    <row r="765" spans="1:42" x14ac:dyDescent="0.15">
      <c r="A765" s="11"/>
      <c r="B765" s="12"/>
      <c r="C765" s="13"/>
      <c r="D765" s="13"/>
      <c r="E765" s="14"/>
      <c r="F765" s="14"/>
      <c r="G765" s="14"/>
      <c r="H765" s="14"/>
      <c r="I765" s="15"/>
      <c r="J765" s="14"/>
      <c r="K765" s="13"/>
      <c r="L765" s="14"/>
      <c r="M765" s="14"/>
      <c r="N765" s="14"/>
      <c r="O765" s="14"/>
      <c r="P765" s="198"/>
      <c r="Q765" s="198"/>
      <c r="R765" s="198"/>
      <c r="S765" s="198"/>
      <c r="T765" s="198"/>
      <c r="U765" s="198"/>
      <c r="V765" s="198"/>
      <c r="W765" s="202">
        <f t="shared" si="44"/>
        <v>0</v>
      </c>
      <c r="X765" s="14"/>
      <c r="Y765" s="14"/>
      <c r="Z765" s="108"/>
      <c r="AA765" s="114"/>
      <c r="AB765" s="129"/>
      <c r="AC765" s="128"/>
      <c r="AD765" s="142" t="str">
        <f t="shared" si="45"/>
        <v/>
      </c>
      <c r="AE765" s="142" t="str">
        <f>IF($E765&lt;&gt;"",IF($AD765=1,VLOOKUP($E765,得点換算表!$C$5:$D$14,2),VLOOKUP($E765,得点換算表!$E$5:$F$14,2)),"")</f>
        <v/>
      </c>
      <c r="AF765" s="142" t="str">
        <f>IF($F765&lt;&gt;"",IF($AD765=1,VLOOKUP($F765,得点換算表!$C$15:$D$24,2),VLOOKUP($F765,得点換算表!$E$15:$F$24,2)),"")</f>
        <v/>
      </c>
      <c r="AG765" s="142" t="str">
        <f>IF($G765&lt;&gt;"",IF($AD765=1,VLOOKUP($G765,得点換算表!$C$25:$D$34,2),VLOOKUP($G765,得点換算表!$E$25:$F$34,2)),"")</f>
        <v/>
      </c>
      <c r="AH765" s="142" t="str">
        <f>IF($H765&lt;&gt;"",IF($AD765=1,VLOOKUP($H765,得点換算表!$C$35:$D$44,2),VLOOKUP($H765,得点換算表!$E$35:$F$44,2)),"")</f>
        <v/>
      </c>
      <c r="AI765" s="142" t="str">
        <f>IF($I765&lt;&gt;"",IF($AD765=1,VLOOKUP($I765,得点換算表!$C$45:$D$55,2),VLOOKUP($I765,得点換算表!$E$45:$F$55,2)),"")</f>
        <v/>
      </c>
      <c r="AJ765" s="142" t="str">
        <f>IF($J765&lt;&gt;"",IF($AD765=1,VLOOKUP($J765,得点換算表!$C$56:$D$65,2),VLOOKUP($J765,得点換算表!$E$56:$F$65,2)),"")</f>
        <v/>
      </c>
      <c r="AK765" s="142" t="str">
        <f>IF($K765&lt;&gt;"",IF($AD765=1,VLOOKUP($K765,得点換算表!$C$66:$D$76,2),VLOOKUP($K765,得点換算表!$E$66:$F$76,2)),"")</f>
        <v/>
      </c>
      <c r="AL765" s="142" t="str">
        <f>IF($L765&lt;&gt;"",IF($AD765=1,VLOOKUP($L765,得点換算表!$C$77:$D$86,2),VLOOKUP($L765,得点換算表!$E$77:$F$86,2)),"")</f>
        <v/>
      </c>
      <c r="AM765" s="142" t="str">
        <f>IF($M765&lt;&gt;"",IF($AD765=1,VLOOKUP($M765,得点換算表!$C$87:$D$96,2),VLOOKUP($M765,得点換算表!$E$87:$F$96,2)),"")</f>
        <v/>
      </c>
      <c r="AN765" s="142" t="str">
        <f t="shared" si="43"/>
        <v/>
      </c>
      <c r="AO765" s="143" t="str">
        <f>IF(AND($AN765&lt;&gt;"",$AN765&gt;=8),VLOOKUP($AN765,得点換算表!$I$10:$J$14,2),"")</f>
        <v/>
      </c>
      <c r="AP765" s="105"/>
    </row>
    <row r="766" spans="1:42" x14ac:dyDescent="0.15">
      <c r="A766" s="11"/>
      <c r="B766" s="12"/>
      <c r="C766" s="13"/>
      <c r="D766" s="13"/>
      <c r="E766" s="14"/>
      <c r="F766" s="14"/>
      <c r="G766" s="14"/>
      <c r="H766" s="14"/>
      <c r="I766" s="15"/>
      <c r="J766" s="14"/>
      <c r="K766" s="13"/>
      <c r="L766" s="14"/>
      <c r="M766" s="14"/>
      <c r="N766" s="14"/>
      <c r="O766" s="14"/>
      <c r="P766" s="198"/>
      <c r="Q766" s="198"/>
      <c r="R766" s="198"/>
      <c r="S766" s="198"/>
      <c r="T766" s="198"/>
      <c r="U766" s="198"/>
      <c r="V766" s="198"/>
      <c r="W766" s="202">
        <f t="shared" si="44"/>
        <v>0</v>
      </c>
      <c r="X766" s="14"/>
      <c r="Y766" s="14"/>
      <c r="Z766" s="108"/>
      <c r="AA766" s="114"/>
      <c r="AB766" s="129"/>
      <c r="AC766" s="128"/>
      <c r="AD766" s="142" t="str">
        <f t="shared" si="45"/>
        <v/>
      </c>
      <c r="AE766" s="142" t="str">
        <f>IF($E766&lt;&gt;"",IF($AD766=1,VLOOKUP($E766,得点換算表!$C$5:$D$14,2),VLOOKUP($E766,得点換算表!$E$5:$F$14,2)),"")</f>
        <v/>
      </c>
      <c r="AF766" s="142" t="str">
        <f>IF($F766&lt;&gt;"",IF($AD766=1,VLOOKUP($F766,得点換算表!$C$15:$D$24,2),VLOOKUP($F766,得点換算表!$E$15:$F$24,2)),"")</f>
        <v/>
      </c>
      <c r="AG766" s="142" t="str">
        <f>IF($G766&lt;&gt;"",IF($AD766=1,VLOOKUP($G766,得点換算表!$C$25:$D$34,2),VLOOKUP($G766,得点換算表!$E$25:$F$34,2)),"")</f>
        <v/>
      </c>
      <c r="AH766" s="142" t="str">
        <f>IF($H766&lt;&gt;"",IF($AD766=1,VLOOKUP($H766,得点換算表!$C$35:$D$44,2),VLOOKUP($H766,得点換算表!$E$35:$F$44,2)),"")</f>
        <v/>
      </c>
      <c r="AI766" s="142" t="str">
        <f>IF($I766&lt;&gt;"",IF($AD766=1,VLOOKUP($I766,得点換算表!$C$45:$D$55,2),VLOOKUP($I766,得点換算表!$E$45:$F$55,2)),"")</f>
        <v/>
      </c>
      <c r="AJ766" s="142" t="str">
        <f>IF($J766&lt;&gt;"",IF($AD766=1,VLOOKUP($J766,得点換算表!$C$56:$D$65,2),VLOOKUP($J766,得点換算表!$E$56:$F$65,2)),"")</f>
        <v/>
      </c>
      <c r="AK766" s="142" t="str">
        <f>IF($K766&lt;&gt;"",IF($AD766=1,VLOOKUP($K766,得点換算表!$C$66:$D$76,2),VLOOKUP($K766,得点換算表!$E$66:$F$76,2)),"")</f>
        <v/>
      </c>
      <c r="AL766" s="142" t="str">
        <f>IF($L766&lt;&gt;"",IF($AD766=1,VLOOKUP($L766,得点換算表!$C$77:$D$86,2),VLOOKUP($L766,得点換算表!$E$77:$F$86,2)),"")</f>
        <v/>
      </c>
      <c r="AM766" s="142" t="str">
        <f>IF($M766&lt;&gt;"",IF($AD766=1,VLOOKUP($M766,得点換算表!$C$87:$D$96,2),VLOOKUP($M766,得点換算表!$E$87:$F$96,2)),"")</f>
        <v/>
      </c>
      <c r="AN766" s="142" t="str">
        <f t="shared" si="43"/>
        <v/>
      </c>
      <c r="AO766" s="143" t="str">
        <f>IF(AND($AN766&lt;&gt;"",$AN766&gt;=8),VLOOKUP($AN766,得点換算表!$I$10:$J$14,2),"")</f>
        <v/>
      </c>
      <c r="AP766" s="105"/>
    </row>
    <row r="767" spans="1:42" x14ac:dyDescent="0.15">
      <c r="A767" s="11"/>
      <c r="B767" s="12"/>
      <c r="C767" s="13"/>
      <c r="D767" s="13"/>
      <c r="E767" s="14"/>
      <c r="F767" s="14"/>
      <c r="G767" s="14"/>
      <c r="H767" s="14"/>
      <c r="I767" s="15"/>
      <c r="J767" s="14"/>
      <c r="K767" s="13"/>
      <c r="L767" s="14"/>
      <c r="M767" s="14"/>
      <c r="N767" s="14"/>
      <c r="O767" s="14"/>
      <c r="P767" s="198"/>
      <c r="Q767" s="198"/>
      <c r="R767" s="198"/>
      <c r="S767" s="198"/>
      <c r="T767" s="198"/>
      <c r="U767" s="198"/>
      <c r="V767" s="198"/>
      <c r="W767" s="202">
        <f t="shared" si="44"/>
        <v>0</v>
      </c>
      <c r="X767" s="14"/>
      <c r="Y767" s="14"/>
      <c r="Z767" s="108"/>
      <c r="AA767" s="114"/>
      <c r="AB767" s="129"/>
      <c r="AC767" s="128"/>
      <c r="AD767" s="142" t="str">
        <f t="shared" si="45"/>
        <v/>
      </c>
      <c r="AE767" s="142" t="str">
        <f>IF($E767&lt;&gt;"",IF($AD767=1,VLOOKUP($E767,得点換算表!$C$5:$D$14,2),VLOOKUP($E767,得点換算表!$E$5:$F$14,2)),"")</f>
        <v/>
      </c>
      <c r="AF767" s="142" t="str">
        <f>IF($F767&lt;&gt;"",IF($AD767=1,VLOOKUP($F767,得点換算表!$C$15:$D$24,2),VLOOKUP($F767,得点換算表!$E$15:$F$24,2)),"")</f>
        <v/>
      </c>
      <c r="AG767" s="142" t="str">
        <f>IF($G767&lt;&gt;"",IF($AD767=1,VLOOKUP($G767,得点換算表!$C$25:$D$34,2),VLOOKUP($G767,得点換算表!$E$25:$F$34,2)),"")</f>
        <v/>
      </c>
      <c r="AH767" s="142" t="str">
        <f>IF($H767&lt;&gt;"",IF($AD767=1,VLOOKUP($H767,得点換算表!$C$35:$D$44,2),VLOOKUP($H767,得点換算表!$E$35:$F$44,2)),"")</f>
        <v/>
      </c>
      <c r="AI767" s="142" t="str">
        <f>IF($I767&lt;&gt;"",IF($AD767=1,VLOOKUP($I767,得点換算表!$C$45:$D$55,2),VLOOKUP($I767,得点換算表!$E$45:$F$55,2)),"")</f>
        <v/>
      </c>
      <c r="AJ767" s="142" t="str">
        <f>IF($J767&lt;&gt;"",IF($AD767=1,VLOOKUP($J767,得点換算表!$C$56:$D$65,2),VLOOKUP($J767,得点換算表!$E$56:$F$65,2)),"")</f>
        <v/>
      </c>
      <c r="AK767" s="142" t="str">
        <f>IF($K767&lt;&gt;"",IF($AD767=1,VLOOKUP($K767,得点換算表!$C$66:$D$76,2),VLOOKUP($K767,得点換算表!$E$66:$F$76,2)),"")</f>
        <v/>
      </c>
      <c r="AL767" s="142" t="str">
        <f>IF($L767&lt;&gt;"",IF($AD767=1,VLOOKUP($L767,得点換算表!$C$77:$D$86,2),VLOOKUP($L767,得点換算表!$E$77:$F$86,2)),"")</f>
        <v/>
      </c>
      <c r="AM767" s="142" t="str">
        <f>IF($M767&lt;&gt;"",IF($AD767=1,VLOOKUP($M767,得点換算表!$C$87:$D$96,2),VLOOKUP($M767,得点換算表!$E$87:$F$96,2)),"")</f>
        <v/>
      </c>
      <c r="AN767" s="142" t="str">
        <f t="shared" si="43"/>
        <v/>
      </c>
      <c r="AO767" s="143" t="str">
        <f>IF(AND($AN767&lt;&gt;"",$AN767&gt;=8),VLOOKUP($AN767,得点換算表!$I$10:$J$14,2),"")</f>
        <v/>
      </c>
      <c r="AP767" s="105"/>
    </row>
    <row r="768" spans="1:42" x14ac:dyDescent="0.15">
      <c r="A768" s="11"/>
      <c r="B768" s="12"/>
      <c r="C768" s="13"/>
      <c r="D768" s="13"/>
      <c r="E768" s="14"/>
      <c r="F768" s="14"/>
      <c r="G768" s="14"/>
      <c r="H768" s="14"/>
      <c r="I768" s="15"/>
      <c r="J768" s="14"/>
      <c r="K768" s="13"/>
      <c r="L768" s="14"/>
      <c r="M768" s="14"/>
      <c r="N768" s="14"/>
      <c r="O768" s="14"/>
      <c r="P768" s="198"/>
      <c r="Q768" s="198"/>
      <c r="R768" s="198"/>
      <c r="S768" s="198"/>
      <c r="T768" s="198"/>
      <c r="U768" s="198"/>
      <c r="V768" s="198"/>
      <c r="W768" s="202">
        <f t="shared" si="44"/>
        <v>0</v>
      </c>
      <c r="X768" s="14"/>
      <c r="Y768" s="14"/>
      <c r="Z768" s="108"/>
      <c r="AA768" s="114"/>
      <c r="AB768" s="129"/>
      <c r="AC768" s="128"/>
      <c r="AD768" s="142" t="str">
        <f t="shared" si="45"/>
        <v/>
      </c>
      <c r="AE768" s="142" t="str">
        <f>IF($E768&lt;&gt;"",IF($AD768=1,VLOOKUP($E768,得点換算表!$C$5:$D$14,2),VLOOKUP($E768,得点換算表!$E$5:$F$14,2)),"")</f>
        <v/>
      </c>
      <c r="AF768" s="142" t="str">
        <f>IF($F768&lt;&gt;"",IF($AD768=1,VLOOKUP($F768,得点換算表!$C$15:$D$24,2),VLOOKUP($F768,得点換算表!$E$15:$F$24,2)),"")</f>
        <v/>
      </c>
      <c r="AG768" s="142" t="str">
        <f>IF($G768&lt;&gt;"",IF($AD768=1,VLOOKUP($G768,得点換算表!$C$25:$D$34,2),VLOOKUP($G768,得点換算表!$E$25:$F$34,2)),"")</f>
        <v/>
      </c>
      <c r="AH768" s="142" t="str">
        <f>IF($H768&lt;&gt;"",IF($AD768=1,VLOOKUP($H768,得点換算表!$C$35:$D$44,2),VLOOKUP($H768,得点換算表!$E$35:$F$44,2)),"")</f>
        <v/>
      </c>
      <c r="AI768" s="142" t="str">
        <f>IF($I768&lt;&gt;"",IF($AD768=1,VLOOKUP($I768,得点換算表!$C$45:$D$55,2),VLOOKUP($I768,得点換算表!$E$45:$F$55,2)),"")</f>
        <v/>
      </c>
      <c r="AJ768" s="142" t="str">
        <f>IF($J768&lt;&gt;"",IF($AD768=1,VLOOKUP($J768,得点換算表!$C$56:$D$65,2),VLOOKUP($J768,得点換算表!$E$56:$F$65,2)),"")</f>
        <v/>
      </c>
      <c r="AK768" s="142" t="str">
        <f>IF($K768&lt;&gt;"",IF($AD768=1,VLOOKUP($K768,得点換算表!$C$66:$D$76,2),VLOOKUP($K768,得点換算表!$E$66:$F$76,2)),"")</f>
        <v/>
      </c>
      <c r="AL768" s="142" t="str">
        <f>IF($L768&lt;&gt;"",IF($AD768=1,VLOOKUP($L768,得点換算表!$C$77:$D$86,2),VLOOKUP($L768,得点換算表!$E$77:$F$86,2)),"")</f>
        <v/>
      </c>
      <c r="AM768" s="142" t="str">
        <f>IF($M768&lt;&gt;"",IF($AD768=1,VLOOKUP($M768,得点換算表!$C$87:$D$96,2),VLOOKUP($M768,得点換算表!$E$87:$F$96,2)),"")</f>
        <v/>
      </c>
      <c r="AN768" s="142" t="str">
        <f t="shared" si="43"/>
        <v/>
      </c>
      <c r="AO768" s="143" t="str">
        <f>IF(AND($AN768&lt;&gt;"",$AN768&gt;=8),VLOOKUP($AN768,得点換算表!$I$10:$J$14,2),"")</f>
        <v/>
      </c>
      <c r="AP768" s="105"/>
    </row>
    <row r="769" spans="1:42" x14ac:dyDescent="0.15">
      <c r="A769" s="11"/>
      <c r="B769" s="12"/>
      <c r="C769" s="13"/>
      <c r="D769" s="13"/>
      <c r="E769" s="14"/>
      <c r="F769" s="14"/>
      <c r="G769" s="14"/>
      <c r="H769" s="14"/>
      <c r="I769" s="15"/>
      <c r="J769" s="14"/>
      <c r="K769" s="13"/>
      <c r="L769" s="14"/>
      <c r="M769" s="14"/>
      <c r="N769" s="14"/>
      <c r="O769" s="14"/>
      <c r="P769" s="198"/>
      <c r="Q769" s="198"/>
      <c r="R769" s="198"/>
      <c r="S769" s="198"/>
      <c r="T769" s="198"/>
      <c r="U769" s="198"/>
      <c r="V769" s="198"/>
      <c r="W769" s="202">
        <f t="shared" si="44"/>
        <v>0</v>
      </c>
      <c r="X769" s="14"/>
      <c r="Y769" s="14"/>
      <c r="Z769" s="108"/>
      <c r="AA769" s="114"/>
      <c r="AB769" s="129"/>
      <c r="AC769" s="128"/>
      <c r="AD769" s="142" t="str">
        <f t="shared" si="45"/>
        <v/>
      </c>
      <c r="AE769" s="142" t="str">
        <f>IF($E769&lt;&gt;"",IF($AD769=1,VLOOKUP($E769,得点換算表!$C$5:$D$14,2),VLOOKUP($E769,得点換算表!$E$5:$F$14,2)),"")</f>
        <v/>
      </c>
      <c r="AF769" s="142" t="str">
        <f>IF($F769&lt;&gt;"",IF($AD769=1,VLOOKUP($F769,得点換算表!$C$15:$D$24,2),VLOOKUP($F769,得点換算表!$E$15:$F$24,2)),"")</f>
        <v/>
      </c>
      <c r="AG769" s="142" t="str">
        <f>IF($G769&lt;&gt;"",IF($AD769=1,VLOOKUP($G769,得点換算表!$C$25:$D$34,2),VLOOKUP($G769,得点換算表!$E$25:$F$34,2)),"")</f>
        <v/>
      </c>
      <c r="AH769" s="142" t="str">
        <f>IF($H769&lt;&gt;"",IF($AD769=1,VLOOKUP($H769,得点換算表!$C$35:$D$44,2),VLOOKUP($H769,得点換算表!$E$35:$F$44,2)),"")</f>
        <v/>
      </c>
      <c r="AI769" s="142" t="str">
        <f>IF($I769&lt;&gt;"",IF($AD769=1,VLOOKUP($I769,得点換算表!$C$45:$D$55,2),VLOOKUP($I769,得点換算表!$E$45:$F$55,2)),"")</f>
        <v/>
      </c>
      <c r="AJ769" s="142" t="str">
        <f>IF($J769&lt;&gt;"",IF($AD769=1,VLOOKUP($J769,得点換算表!$C$56:$D$65,2),VLOOKUP($J769,得点換算表!$E$56:$F$65,2)),"")</f>
        <v/>
      </c>
      <c r="AK769" s="142" t="str">
        <f>IF($K769&lt;&gt;"",IF($AD769=1,VLOOKUP($K769,得点換算表!$C$66:$D$76,2),VLOOKUP($K769,得点換算表!$E$66:$F$76,2)),"")</f>
        <v/>
      </c>
      <c r="AL769" s="142" t="str">
        <f>IF($L769&lt;&gt;"",IF($AD769=1,VLOOKUP($L769,得点換算表!$C$77:$D$86,2),VLOOKUP($L769,得点換算表!$E$77:$F$86,2)),"")</f>
        <v/>
      </c>
      <c r="AM769" s="142" t="str">
        <f>IF($M769&lt;&gt;"",IF($AD769=1,VLOOKUP($M769,得点換算表!$C$87:$D$96,2),VLOOKUP($M769,得点換算表!$E$87:$F$96,2)),"")</f>
        <v/>
      </c>
      <c r="AN769" s="142" t="str">
        <f t="shared" si="43"/>
        <v/>
      </c>
      <c r="AO769" s="143" t="str">
        <f>IF(AND($AN769&lt;&gt;"",$AN769&gt;=8),VLOOKUP($AN769,得点換算表!$I$10:$J$14,2),"")</f>
        <v/>
      </c>
      <c r="AP769" s="105"/>
    </row>
    <row r="770" spans="1:42" x14ac:dyDescent="0.15">
      <c r="A770" s="11"/>
      <c r="B770" s="12"/>
      <c r="C770" s="13"/>
      <c r="D770" s="13"/>
      <c r="E770" s="14"/>
      <c r="F770" s="14"/>
      <c r="G770" s="14"/>
      <c r="H770" s="14"/>
      <c r="I770" s="15"/>
      <c r="J770" s="14"/>
      <c r="K770" s="13"/>
      <c r="L770" s="14"/>
      <c r="M770" s="14"/>
      <c r="N770" s="14"/>
      <c r="O770" s="14"/>
      <c r="P770" s="198"/>
      <c r="Q770" s="198"/>
      <c r="R770" s="198"/>
      <c r="S770" s="198"/>
      <c r="T770" s="198"/>
      <c r="U770" s="198"/>
      <c r="V770" s="198"/>
      <c r="W770" s="202">
        <f t="shared" si="44"/>
        <v>0</v>
      </c>
      <c r="X770" s="14"/>
      <c r="Y770" s="14"/>
      <c r="Z770" s="108"/>
      <c r="AA770" s="114"/>
      <c r="AB770" s="129"/>
      <c r="AC770" s="128"/>
      <c r="AD770" s="142" t="str">
        <f t="shared" si="45"/>
        <v/>
      </c>
      <c r="AE770" s="142" t="str">
        <f>IF($E770&lt;&gt;"",IF($AD770=1,VLOOKUP($E770,得点換算表!$C$5:$D$14,2),VLOOKUP($E770,得点換算表!$E$5:$F$14,2)),"")</f>
        <v/>
      </c>
      <c r="AF770" s="142" t="str">
        <f>IF($F770&lt;&gt;"",IF($AD770=1,VLOOKUP($F770,得点換算表!$C$15:$D$24,2),VLOOKUP($F770,得点換算表!$E$15:$F$24,2)),"")</f>
        <v/>
      </c>
      <c r="AG770" s="142" t="str">
        <f>IF($G770&lt;&gt;"",IF($AD770=1,VLOOKUP($G770,得点換算表!$C$25:$D$34,2),VLOOKUP($G770,得点換算表!$E$25:$F$34,2)),"")</f>
        <v/>
      </c>
      <c r="AH770" s="142" t="str">
        <f>IF($H770&lt;&gt;"",IF($AD770=1,VLOOKUP($H770,得点換算表!$C$35:$D$44,2),VLOOKUP($H770,得点換算表!$E$35:$F$44,2)),"")</f>
        <v/>
      </c>
      <c r="AI770" s="142" t="str">
        <f>IF($I770&lt;&gt;"",IF($AD770=1,VLOOKUP($I770,得点換算表!$C$45:$D$55,2),VLOOKUP($I770,得点換算表!$E$45:$F$55,2)),"")</f>
        <v/>
      </c>
      <c r="AJ770" s="142" t="str">
        <f>IF($J770&lt;&gt;"",IF($AD770=1,VLOOKUP($J770,得点換算表!$C$56:$D$65,2),VLOOKUP($J770,得点換算表!$E$56:$F$65,2)),"")</f>
        <v/>
      </c>
      <c r="AK770" s="142" t="str">
        <f>IF($K770&lt;&gt;"",IF($AD770=1,VLOOKUP($K770,得点換算表!$C$66:$D$76,2),VLOOKUP($K770,得点換算表!$E$66:$F$76,2)),"")</f>
        <v/>
      </c>
      <c r="AL770" s="142" t="str">
        <f>IF($L770&lt;&gt;"",IF($AD770=1,VLOOKUP($L770,得点換算表!$C$77:$D$86,2),VLOOKUP($L770,得点換算表!$E$77:$F$86,2)),"")</f>
        <v/>
      </c>
      <c r="AM770" s="142" t="str">
        <f>IF($M770&lt;&gt;"",IF($AD770=1,VLOOKUP($M770,得点換算表!$C$87:$D$96,2),VLOOKUP($M770,得点換算表!$E$87:$F$96,2)),"")</f>
        <v/>
      </c>
      <c r="AN770" s="142" t="str">
        <f t="shared" ref="AN770:AN833" si="46">IF(AND($AD770&lt;&gt;"",COUNT(AE770:AM770)&gt;7),IF(AND(AI770&lt;&gt;"",AJ770&lt;&gt;""),IF(AI770&gt;=AJ770,SUM(AE770:AI770,AK770:AM770),IF(AI770&lt;AJ770,SUM(AE770:AH770,AJ770:AM770),"")),IF(AND(AI770&lt;&gt;"",AJ770=""),SUM(AE770:AI770,AK770:AM770),IF(AND(AI770="",AJ770&lt;&gt;""),SUM(AE770:AH770,AJ770:AM770),""))),"")</f>
        <v/>
      </c>
      <c r="AO770" s="143" t="str">
        <f>IF(AND($AN770&lt;&gt;"",$AN770&gt;=8),VLOOKUP($AN770,得点換算表!$I$10:$J$14,2),"")</f>
        <v/>
      </c>
      <c r="AP770" s="105"/>
    </row>
    <row r="771" spans="1:42" x14ac:dyDescent="0.15">
      <c r="A771" s="11"/>
      <c r="B771" s="12"/>
      <c r="C771" s="13"/>
      <c r="D771" s="13"/>
      <c r="E771" s="14"/>
      <c r="F771" s="14"/>
      <c r="G771" s="14"/>
      <c r="H771" s="14"/>
      <c r="I771" s="15"/>
      <c r="J771" s="14"/>
      <c r="K771" s="13"/>
      <c r="L771" s="14"/>
      <c r="M771" s="14"/>
      <c r="N771" s="14"/>
      <c r="O771" s="14"/>
      <c r="P771" s="198"/>
      <c r="Q771" s="198"/>
      <c r="R771" s="198"/>
      <c r="S771" s="198"/>
      <c r="T771" s="198"/>
      <c r="U771" s="198"/>
      <c r="V771" s="198"/>
      <c r="W771" s="202">
        <f t="shared" ref="W771:W834" si="47">SUM(P771:V771)</f>
        <v>0</v>
      </c>
      <c r="X771" s="14"/>
      <c r="Y771" s="14"/>
      <c r="Z771" s="108"/>
      <c r="AA771" s="114"/>
      <c r="AB771" s="129"/>
      <c r="AC771" s="128"/>
      <c r="AD771" s="142" t="str">
        <f t="shared" ref="AD771:AD834" si="48">IF($A771&lt;&gt;"",$A771,"")</f>
        <v/>
      </c>
      <c r="AE771" s="142" t="str">
        <f>IF($E771&lt;&gt;"",IF($AD771=1,VLOOKUP($E771,得点換算表!$C$5:$D$14,2),VLOOKUP($E771,得点換算表!$E$5:$F$14,2)),"")</f>
        <v/>
      </c>
      <c r="AF771" s="142" t="str">
        <f>IF($F771&lt;&gt;"",IF($AD771=1,VLOOKUP($F771,得点換算表!$C$15:$D$24,2),VLOOKUP($F771,得点換算表!$E$15:$F$24,2)),"")</f>
        <v/>
      </c>
      <c r="AG771" s="142" t="str">
        <f>IF($G771&lt;&gt;"",IF($AD771=1,VLOOKUP($G771,得点換算表!$C$25:$D$34,2),VLOOKUP($G771,得点換算表!$E$25:$F$34,2)),"")</f>
        <v/>
      </c>
      <c r="AH771" s="142" t="str">
        <f>IF($H771&lt;&gt;"",IF($AD771=1,VLOOKUP($H771,得点換算表!$C$35:$D$44,2),VLOOKUP($H771,得点換算表!$E$35:$F$44,2)),"")</f>
        <v/>
      </c>
      <c r="AI771" s="142" t="str">
        <f>IF($I771&lt;&gt;"",IF($AD771=1,VLOOKUP($I771,得点換算表!$C$45:$D$55,2),VLOOKUP($I771,得点換算表!$E$45:$F$55,2)),"")</f>
        <v/>
      </c>
      <c r="AJ771" s="142" t="str">
        <f>IF($J771&lt;&gt;"",IF($AD771=1,VLOOKUP($J771,得点換算表!$C$56:$D$65,2),VLOOKUP($J771,得点換算表!$E$56:$F$65,2)),"")</f>
        <v/>
      </c>
      <c r="AK771" s="142" t="str">
        <f>IF($K771&lt;&gt;"",IF($AD771=1,VLOOKUP($K771,得点換算表!$C$66:$D$76,2),VLOOKUP($K771,得点換算表!$E$66:$F$76,2)),"")</f>
        <v/>
      </c>
      <c r="AL771" s="142" t="str">
        <f>IF($L771&lt;&gt;"",IF($AD771=1,VLOOKUP($L771,得点換算表!$C$77:$D$86,2),VLOOKUP($L771,得点換算表!$E$77:$F$86,2)),"")</f>
        <v/>
      </c>
      <c r="AM771" s="142" t="str">
        <f>IF($M771&lt;&gt;"",IF($AD771=1,VLOOKUP($M771,得点換算表!$C$87:$D$96,2),VLOOKUP($M771,得点換算表!$E$87:$F$96,2)),"")</f>
        <v/>
      </c>
      <c r="AN771" s="142" t="str">
        <f t="shared" si="46"/>
        <v/>
      </c>
      <c r="AO771" s="143" t="str">
        <f>IF(AND($AN771&lt;&gt;"",$AN771&gt;=8),VLOOKUP($AN771,得点換算表!$I$10:$J$14,2),"")</f>
        <v/>
      </c>
      <c r="AP771" s="105"/>
    </row>
    <row r="772" spans="1:42" x14ac:dyDescent="0.15">
      <c r="A772" s="11"/>
      <c r="B772" s="12"/>
      <c r="C772" s="13"/>
      <c r="D772" s="13"/>
      <c r="E772" s="14"/>
      <c r="F772" s="14"/>
      <c r="G772" s="14"/>
      <c r="H772" s="14"/>
      <c r="I772" s="15"/>
      <c r="J772" s="14"/>
      <c r="K772" s="13"/>
      <c r="L772" s="14"/>
      <c r="M772" s="14"/>
      <c r="N772" s="14"/>
      <c r="O772" s="14"/>
      <c r="P772" s="198"/>
      <c r="Q772" s="198"/>
      <c r="R772" s="198"/>
      <c r="S772" s="198"/>
      <c r="T772" s="198"/>
      <c r="U772" s="198"/>
      <c r="V772" s="198"/>
      <c r="W772" s="202">
        <f t="shared" si="47"/>
        <v>0</v>
      </c>
      <c r="X772" s="14"/>
      <c r="Y772" s="14"/>
      <c r="Z772" s="108"/>
      <c r="AA772" s="114"/>
      <c r="AB772" s="129"/>
      <c r="AC772" s="128"/>
      <c r="AD772" s="142" t="str">
        <f t="shared" si="48"/>
        <v/>
      </c>
      <c r="AE772" s="142" t="str">
        <f>IF($E772&lt;&gt;"",IF($AD772=1,VLOOKUP($E772,得点換算表!$C$5:$D$14,2),VLOOKUP($E772,得点換算表!$E$5:$F$14,2)),"")</f>
        <v/>
      </c>
      <c r="AF772" s="142" t="str">
        <f>IF($F772&lt;&gt;"",IF($AD772=1,VLOOKUP($F772,得点換算表!$C$15:$D$24,2),VLOOKUP($F772,得点換算表!$E$15:$F$24,2)),"")</f>
        <v/>
      </c>
      <c r="AG772" s="142" t="str">
        <f>IF($G772&lt;&gt;"",IF($AD772=1,VLOOKUP($G772,得点換算表!$C$25:$D$34,2),VLOOKUP($G772,得点換算表!$E$25:$F$34,2)),"")</f>
        <v/>
      </c>
      <c r="AH772" s="142" t="str">
        <f>IF($H772&lt;&gt;"",IF($AD772=1,VLOOKUP($H772,得点換算表!$C$35:$D$44,2),VLOOKUP($H772,得点換算表!$E$35:$F$44,2)),"")</f>
        <v/>
      </c>
      <c r="AI772" s="142" t="str">
        <f>IF($I772&lt;&gt;"",IF($AD772=1,VLOOKUP($I772,得点換算表!$C$45:$D$55,2),VLOOKUP($I772,得点換算表!$E$45:$F$55,2)),"")</f>
        <v/>
      </c>
      <c r="AJ772" s="142" t="str">
        <f>IF($J772&lt;&gt;"",IF($AD772=1,VLOOKUP($J772,得点換算表!$C$56:$D$65,2),VLOOKUP($J772,得点換算表!$E$56:$F$65,2)),"")</f>
        <v/>
      </c>
      <c r="AK772" s="142" t="str">
        <f>IF($K772&lt;&gt;"",IF($AD772=1,VLOOKUP($K772,得点換算表!$C$66:$D$76,2),VLOOKUP($K772,得点換算表!$E$66:$F$76,2)),"")</f>
        <v/>
      </c>
      <c r="AL772" s="142" t="str">
        <f>IF($L772&lt;&gt;"",IF($AD772=1,VLOOKUP($L772,得点換算表!$C$77:$D$86,2),VLOOKUP($L772,得点換算表!$E$77:$F$86,2)),"")</f>
        <v/>
      </c>
      <c r="AM772" s="142" t="str">
        <f>IF($M772&lt;&gt;"",IF($AD772=1,VLOOKUP($M772,得点換算表!$C$87:$D$96,2),VLOOKUP($M772,得点換算表!$E$87:$F$96,2)),"")</f>
        <v/>
      </c>
      <c r="AN772" s="142" t="str">
        <f t="shared" si="46"/>
        <v/>
      </c>
      <c r="AO772" s="143" t="str">
        <f>IF(AND($AN772&lt;&gt;"",$AN772&gt;=8),VLOOKUP($AN772,得点換算表!$I$10:$J$14,2),"")</f>
        <v/>
      </c>
      <c r="AP772" s="105"/>
    </row>
    <row r="773" spans="1:42" x14ac:dyDescent="0.15">
      <c r="A773" s="11"/>
      <c r="B773" s="12"/>
      <c r="C773" s="13"/>
      <c r="D773" s="13"/>
      <c r="E773" s="14"/>
      <c r="F773" s="14"/>
      <c r="G773" s="14"/>
      <c r="H773" s="14"/>
      <c r="I773" s="15"/>
      <c r="J773" s="14"/>
      <c r="K773" s="13"/>
      <c r="L773" s="14"/>
      <c r="M773" s="14"/>
      <c r="N773" s="14"/>
      <c r="O773" s="14"/>
      <c r="P773" s="198"/>
      <c r="Q773" s="198"/>
      <c r="R773" s="198"/>
      <c r="S773" s="198"/>
      <c r="T773" s="198"/>
      <c r="U773" s="198"/>
      <c r="V773" s="198"/>
      <c r="W773" s="202">
        <f t="shared" si="47"/>
        <v>0</v>
      </c>
      <c r="X773" s="14"/>
      <c r="Y773" s="14"/>
      <c r="Z773" s="108"/>
      <c r="AA773" s="114"/>
      <c r="AB773" s="129"/>
      <c r="AC773" s="128"/>
      <c r="AD773" s="142" t="str">
        <f t="shared" si="48"/>
        <v/>
      </c>
      <c r="AE773" s="142" t="str">
        <f>IF($E773&lt;&gt;"",IF($AD773=1,VLOOKUP($E773,得点換算表!$C$5:$D$14,2),VLOOKUP($E773,得点換算表!$E$5:$F$14,2)),"")</f>
        <v/>
      </c>
      <c r="AF773" s="142" t="str">
        <f>IF($F773&lt;&gt;"",IF($AD773=1,VLOOKUP($F773,得点換算表!$C$15:$D$24,2),VLOOKUP($F773,得点換算表!$E$15:$F$24,2)),"")</f>
        <v/>
      </c>
      <c r="AG773" s="142" t="str">
        <f>IF($G773&lt;&gt;"",IF($AD773=1,VLOOKUP($G773,得点換算表!$C$25:$D$34,2),VLOOKUP($G773,得点換算表!$E$25:$F$34,2)),"")</f>
        <v/>
      </c>
      <c r="AH773" s="142" t="str">
        <f>IF($H773&lt;&gt;"",IF($AD773=1,VLOOKUP($H773,得点換算表!$C$35:$D$44,2),VLOOKUP($H773,得点換算表!$E$35:$F$44,2)),"")</f>
        <v/>
      </c>
      <c r="AI773" s="142" t="str">
        <f>IF($I773&lt;&gt;"",IF($AD773=1,VLOOKUP($I773,得点換算表!$C$45:$D$55,2),VLOOKUP($I773,得点換算表!$E$45:$F$55,2)),"")</f>
        <v/>
      </c>
      <c r="AJ773" s="142" t="str">
        <f>IF($J773&lt;&gt;"",IF($AD773=1,VLOOKUP($J773,得点換算表!$C$56:$D$65,2),VLOOKUP($J773,得点換算表!$E$56:$F$65,2)),"")</f>
        <v/>
      </c>
      <c r="AK773" s="142" t="str">
        <f>IF($K773&lt;&gt;"",IF($AD773=1,VLOOKUP($K773,得点換算表!$C$66:$D$76,2),VLOOKUP($K773,得点換算表!$E$66:$F$76,2)),"")</f>
        <v/>
      </c>
      <c r="AL773" s="142" t="str">
        <f>IF($L773&lt;&gt;"",IF($AD773=1,VLOOKUP($L773,得点換算表!$C$77:$D$86,2),VLOOKUP($L773,得点換算表!$E$77:$F$86,2)),"")</f>
        <v/>
      </c>
      <c r="AM773" s="142" t="str">
        <f>IF($M773&lt;&gt;"",IF($AD773=1,VLOOKUP($M773,得点換算表!$C$87:$D$96,2),VLOOKUP($M773,得点換算表!$E$87:$F$96,2)),"")</f>
        <v/>
      </c>
      <c r="AN773" s="142" t="str">
        <f t="shared" si="46"/>
        <v/>
      </c>
      <c r="AO773" s="143" t="str">
        <f>IF(AND($AN773&lt;&gt;"",$AN773&gt;=8),VLOOKUP($AN773,得点換算表!$I$10:$J$14,2),"")</f>
        <v/>
      </c>
      <c r="AP773" s="105"/>
    </row>
    <row r="774" spans="1:42" x14ac:dyDescent="0.15">
      <c r="A774" s="11"/>
      <c r="B774" s="12"/>
      <c r="C774" s="13"/>
      <c r="D774" s="13"/>
      <c r="E774" s="14"/>
      <c r="F774" s="14"/>
      <c r="G774" s="14"/>
      <c r="H774" s="14"/>
      <c r="I774" s="15"/>
      <c r="J774" s="14"/>
      <c r="K774" s="13"/>
      <c r="L774" s="14"/>
      <c r="M774" s="14"/>
      <c r="N774" s="14"/>
      <c r="O774" s="14"/>
      <c r="P774" s="198"/>
      <c r="Q774" s="198"/>
      <c r="R774" s="198"/>
      <c r="S774" s="198"/>
      <c r="T774" s="198"/>
      <c r="U774" s="198"/>
      <c r="V774" s="198"/>
      <c r="W774" s="202">
        <f t="shared" si="47"/>
        <v>0</v>
      </c>
      <c r="X774" s="14"/>
      <c r="Y774" s="14"/>
      <c r="Z774" s="108"/>
      <c r="AA774" s="114"/>
      <c r="AB774" s="129"/>
      <c r="AC774" s="128"/>
      <c r="AD774" s="142" t="str">
        <f t="shared" si="48"/>
        <v/>
      </c>
      <c r="AE774" s="142" t="str">
        <f>IF($E774&lt;&gt;"",IF($AD774=1,VLOOKUP($E774,得点換算表!$C$5:$D$14,2),VLOOKUP($E774,得点換算表!$E$5:$F$14,2)),"")</f>
        <v/>
      </c>
      <c r="AF774" s="142" t="str">
        <f>IF($F774&lt;&gt;"",IF($AD774=1,VLOOKUP($F774,得点換算表!$C$15:$D$24,2),VLOOKUP($F774,得点換算表!$E$15:$F$24,2)),"")</f>
        <v/>
      </c>
      <c r="AG774" s="142" t="str">
        <f>IF($G774&lt;&gt;"",IF($AD774=1,VLOOKUP($G774,得点換算表!$C$25:$D$34,2),VLOOKUP($G774,得点換算表!$E$25:$F$34,2)),"")</f>
        <v/>
      </c>
      <c r="AH774" s="142" t="str">
        <f>IF($H774&lt;&gt;"",IF($AD774=1,VLOOKUP($H774,得点換算表!$C$35:$D$44,2),VLOOKUP($H774,得点換算表!$E$35:$F$44,2)),"")</f>
        <v/>
      </c>
      <c r="AI774" s="142" t="str">
        <f>IF($I774&lt;&gt;"",IF($AD774=1,VLOOKUP($I774,得点換算表!$C$45:$D$55,2),VLOOKUP($I774,得点換算表!$E$45:$F$55,2)),"")</f>
        <v/>
      </c>
      <c r="AJ774" s="142" t="str">
        <f>IF($J774&lt;&gt;"",IF($AD774=1,VLOOKUP($J774,得点換算表!$C$56:$D$65,2),VLOOKUP($J774,得点換算表!$E$56:$F$65,2)),"")</f>
        <v/>
      </c>
      <c r="AK774" s="142" t="str">
        <f>IF($K774&lt;&gt;"",IF($AD774=1,VLOOKUP($K774,得点換算表!$C$66:$D$76,2),VLOOKUP($K774,得点換算表!$E$66:$F$76,2)),"")</f>
        <v/>
      </c>
      <c r="AL774" s="142" t="str">
        <f>IF($L774&lt;&gt;"",IF($AD774=1,VLOOKUP($L774,得点換算表!$C$77:$D$86,2),VLOOKUP($L774,得点換算表!$E$77:$F$86,2)),"")</f>
        <v/>
      </c>
      <c r="AM774" s="142" t="str">
        <f>IF($M774&lt;&gt;"",IF($AD774=1,VLOOKUP($M774,得点換算表!$C$87:$D$96,2),VLOOKUP($M774,得点換算表!$E$87:$F$96,2)),"")</f>
        <v/>
      </c>
      <c r="AN774" s="142" t="str">
        <f t="shared" si="46"/>
        <v/>
      </c>
      <c r="AO774" s="143" t="str">
        <f>IF(AND($AN774&lt;&gt;"",$AN774&gt;=8),VLOOKUP($AN774,得点換算表!$I$10:$J$14,2),"")</f>
        <v/>
      </c>
      <c r="AP774" s="105"/>
    </row>
    <row r="775" spans="1:42" x14ac:dyDescent="0.15">
      <c r="A775" s="11"/>
      <c r="B775" s="12"/>
      <c r="C775" s="13"/>
      <c r="D775" s="13"/>
      <c r="E775" s="14"/>
      <c r="F775" s="14"/>
      <c r="G775" s="14"/>
      <c r="H775" s="14"/>
      <c r="I775" s="15"/>
      <c r="J775" s="14"/>
      <c r="K775" s="13"/>
      <c r="L775" s="14"/>
      <c r="M775" s="14"/>
      <c r="N775" s="14"/>
      <c r="O775" s="14"/>
      <c r="P775" s="198"/>
      <c r="Q775" s="198"/>
      <c r="R775" s="198"/>
      <c r="S775" s="198"/>
      <c r="T775" s="198"/>
      <c r="U775" s="198"/>
      <c r="V775" s="198"/>
      <c r="W775" s="202">
        <f t="shared" si="47"/>
        <v>0</v>
      </c>
      <c r="X775" s="14"/>
      <c r="Y775" s="14"/>
      <c r="Z775" s="108"/>
      <c r="AA775" s="114"/>
      <c r="AB775" s="129"/>
      <c r="AC775" s="128"/>
      <c r="AD775" s="142" t="str">
        <f t="shared" si="48"/>
        <v/>
      </c>
      <c r="AE775" s="142" t="str">
        <f>IF($E775&lt;&gt;"",IF($AD775=1,VLOOKUP($E775,得点換算表!$C$5:$D$14,2),VLOOKUP($E775,得点換算表!$E$5:$F$14,2)),"")</f>
        <v/>
      </c>
      <c r="AF775" s="142" t="str">
        <f>IF($F775&lt;&gt;"",IF($AD775=1,VLOOKUP($F775,得点換算表!$C$15:$D$24,2),VLOOKUP($F775,得点換算表!$E$15:$F$24,2)),"")</f>
        <v/>
      </c>
      <c r="AG775" s="142" t="str">
        <f>IF($G775&lt;&gt;"",IF($AD775=1,VLOOKUP($G775,得点換算表!$C$25:$D$34,2),VLOOKUP($G775,得点換算表!$E$25:$F$34,2)),"")</f>
        <v/>
      </c>
      <c r="AH775" s="142" t="str">
        <f>IF($H775&lt;&gt;"",IF($AD775=1,VLOOKUP($H775,得点換算表!$C$35:$D$44,2),VLOOKUP($H775,得点換算表!$E$35:$F$44,2)),"")</f>
        <v/>
      </c>
      <c r="AI775" s="142" t="str">
        <f>IF($I775&lt;&gt;"",IF($AD775=1,VLOOKUP($I775,得点換算表!$C$45:$D$55,2),VLOOKUP($I775,得点換算表!$E$45:$F$55,2)),"")</f>
        <v/>
      </c>
      <c r="AJ775" s="142" t="str">
        <f>IF($J775&lt;&gt;"",IF($AD775=1,VLOOKUP($J775,得点換算表!$C$56:$D$65,2),VLOOKUP($J775,得点換算表!$E$56:$F$65,2)),"")</f>
        <v/>
      </c>
      <c r="AK775" s="142" t="str">
        <f>IF($K775&lt;&gt;"",IF($AD775=1,VLOOKUP($K775,得点換算表!$C$66:$D$76,2),VLOOKUP($K775,得点換算表!$E$66:$F$76,2)),"")</f>
        <v/>
      </c>
      <c r="AL775" s="142" t="str">
        <f>IF($L775&lt;&gt;"",IF($AD775=1,VLOOKUP($L775,得点換算表!$C$77:$D$86,2),VLOOKUP($L775,得点換算表!$E$77:$F$86,2)),"")</f>
        <v/>
      </c>
      <c r="AM775" s="142" t="str">
        <f>IF($M775&lt;&gt;"",IF($AD775=1,VLOOKUP($M775,得点換算表!$C$87:$D$96,2),VLOOKUP($M775,得点換算表!$E$87:$F$96,2)),"")</f>
        <v/>
      </c>
      <c r="AN775" s="142" t="str">
        <f t="shared" si="46"/>
        <v/>
      </c>
      <c r="AO775" s="143" t="str">
        <f>IF(AND($AN775&lt;&gt;"",$AN775&gt;=8),VLOOKUP($AN775,得点換算表!$I$10:$J$14,2),"")</f>
        <v/>
      </c>
      <c r="AP775" s="105"/>
    </row>
    <row r="776" spans="1:42" x14ac:dyDescent="0.15">
      <c r="A776" s="11"/>
      <c r="B776" s="12"/>
      <c r="C776" s="13"/>
      <c r="D776" s="13"/>
      <c r="E776" s="14"/>
      <c r="F776" s="14"/>
      <c r="G776" s="14"/>
      <c r="H776" s="14"/>
      <c r="I776" s="15"/>
      <c r="J776" s="14"/>
      <c r="K776" s="13"/>
      <c r="L776" s="14"/>
      <c r="M776" s="14"/>
      <c r="N776" s="14"/>
      <c r="O776" s="14"/>
      <c r="P776" s="198"/>
      <c r="Q776" s="198"/>
      <c r="R776" s="198"/>
      <c r="S776" s="198"/>
      <c r="T776" s="198"/>
      <c r="U776" s="198"/>
      <c r="V776" s="198"/>
      <c r="W776" s="202">
        <f t="shared" si="47"/>
        <v>0</v>
      </c>
      <c r="X776" s="14"/>
      <c r="Y776" s="14"/>
      <c r="Z776" s="108"/>
      <c r="AA776" s="114"/>
      <c r="AB776" s="129"/>
      <c r="AC776" s="128"/>
      <c r="AD776" s="142" t="str">
        <f t="shared" si="48"/>
        <v/>
      </c>
      <c r="AE776" s="142" t="str">
        <f>IF($E776&lt;&gt;"",IF($AD776=1,VLOOKUP($E776,得点換算表!$C$5:$D$14,2),VLOOKUP($E776,得点換算表!$E$5:$F$14,2)),"")</f>
        <v/>
      </c>
      <c r="AF776" s="142" t="str">
        <f>IF($F776&lt;&gt;"",IF($AD776=1,VLOOKUP($F776,得点換算表!$C$15:$D$24,2),VLOOKUP($F776,得点換算表!$E$15:$F$24,2)),"")</f>
        <v/>
      </c>
      <c r="AG776" s="142" t="str">
        <f>IF($G776&lt;&gt;"",IF($AD776=1,VLOOKUP($G776,得点換算表!$C$25:$D$34,2),VLOOKUP($G776,得点換算表!$E$25:$F$34,2)),"")</f>
        <v/>
      </c>
      <c r="AH776" s="142" t="str">
        <f>IF($H776&lt;&gt;"",IF($AD776=1,VLOOKUP($H776,得点換算表!$C$35:$D$44,2),VLOOKUP($H776,得点換算表!$E$35:$F$44,2)),"")</f>
        <v/>
      </c>
      <c r="AI776" s="142" t="str">
        <f>IF($I776&lt;&gt;"",IF($AD776=1,VLOOKUP($I776,得点換算表!$C$45:$D$55,2),VLOOKUP($I776,得点換算表!$E$45:$F$55,2)),"")</f>
        <v/>
      </c>
      <c r="AJ776" s="142" t="str">
        <f>IF($J776&lt;&gt;"",IF($AD776=1,VLOOKUP($J776,得点換算表!$C$56:$D$65,2),VLOOKUP($J776,得点換算表!$E$56:$F$65,2)),"")</f>
        <v/>
      </c>
      <c r="AK776" s="142" t="str">
        <f>IF($K776&lt;&gt;"",IF($AD776=1,VLOOKUP($K776,得点換算表!$C$66:$D$76,2),VLOOKUP($K776,得点換算表!$E$66:$F$76,2)),"")</f>
        <v/>
      </c>
      <c r="AL776" s="142" t="str">
        <f>IF($L776&lt;&gt;"",IF($AD776=1,VLOOKUP($L776,得点換算表!$C$77:$D$86,2),VLOOKUP($L776,得点換算表!$E$77:$F$86,2)),"")</f>
        <v/>
      </c>
      <c r="AM776" s="142" t="str">
        <f>IF($M776&lt;&gt;"",IF($AD776=1,VLOOKUP($M776,得点換算表!$C$87:$D$96,2),VLOOKUP($M776,得点換算表!$E$87:$F$96,2)),"")</f>
        <v/>
      </c>
      <c r="AN776" s="142" t="str">
        <f t="shared" si="46"/>
        <v/>
      </c>
      <c r="AO776" s="143" t="str">
        <f>IF(AND($AN776&lt;&gt;"",$AN776&gt;=8),VLOOKUP($AN776,得点換算表!$I$10:$J$14,2),"")</f>
        <v/>
      </c>
      <c r="AP776" s="105"/>
    </row>
    <row r="777" spans="1:42" x14ac:dyDescent="0.15">
      <c r="A777" s="11"/>
      <c r="B777" s="12"/>
      <c r="C777" s="13"/>
      <c r="D777" s="13"/>
      <c r="E777" s="14"/>
      <c r="F777" s="14"/>
      <c r="G777" s="14"/>
      <c r="H777" s="14"/>
      <c r="I777" s="15"/>
      <c r="J777" s="14"/>
      <c r="K777" s="13"/>
      <c r="L777" s="14"/>
      <c r="M777" s="14"/>
      <c r="N777" s="14"/>
      <c r="O777" s="14"/>
      <c r="P777" s="198"/>
      <c r="Q777" s="198"/>
      <c r="R777" s="198"/>
      <c r="S777" s="198"/>
      <c r="T777" s="198"/>
      <c r="U777" s="198"/>
      <c r="V777" s="198"/>
      <c r="W777" s="202">
        <f t="shared" si="47"/>
        <v>0</v>
      </c>
      <c r="X777" s="14"/>
      <c r="Y777" s="14"/>
      <c r="Z777" s="108"/>
      <c r="AA777" s="114"/>
      <c r="AB777" s="129"/>
      <c r="AC777" s="128"/>
      <c r="AD777" s="142" t="str">
        <f t="shared" si="48"/>
        <v/>
      </c>
      <c r="AE777" s="142" t="str">
        <f>IF($E777&lt;&gt;"",IF($AD777=1,VLOOKUP($E777,得点換算表!$C$5:$D$14,2),VLOOKUP($E777,得点換算表!$E$5:$F$14,2)),"")</f>
        <v/>
      </c>
      <c r="AF777" s="142" t="str">
        <f>IF($F777&lt;&gt;"",IF($AD777=1,VLOOKUP($F777,得点換算表!$C$15:$D$24,2),VLOOKUP($F777,得点換算表!$E$15:$F$24,2)),"")</f>
        <v/>
      </c>
      <c r="AG777" s="142" t="str">
        <f>IF($G777&lt;&gt;"",IF($AD777=1,VLOOKUP($G777,得点換算表!$C$25:$D$34,2),VLOOKUP($G777,得点換算表!$E$25:$F$34,2)),"")</f>
        <v/>
      </c>
      <c r="AH777" s="142" t="str">
        <f>IF($H777&lt;&gt;"",IF($AD777=1,VLOOKUP($H777,得点換算表!$C$35:$D$44,2),VLOOKUP($H777,得点換算表!$E$35:$F$44,2)),"")</f>
        <v/>
      </c>
      <c r="AI777" s="142" t="str">
        <f>IF($I777&lt;&gt;"",IF($AD777=1,VLOOKUP($I777,得点換算表!$C$45:$D$55,2),VLOOKUP($I777,得点換算表!$E$45:$F$55,2)),"")</f>
        <v/>
      </c>
      <c r="AJ777" s="142" t="str">
        <f>IF($J777&lt;&gt;"",IF($AD777=1,VLOOKUP($J777,得点換算表!$C$56:$D$65,2),VLOOKUP($J777,得点換算表!$E$56:$F$65,2)),"")</f>
        <v/>
      </c>
      <c r="AK777" s="142" t="str">
        <f>IF($K777&lt;&gt;"",IF($AD777=1,VLOOKUP($K777,得点換算表!$C$66:$D$76,2),VLOOKUP($K777,得点換算表!$E$66:$F$76,2)),"")</f>
        <v/>
      </c>
      <c r="AL777" s="142" t="str">
        <f>IF($L777&lt;&gt;"",IF($AD777=1,VLOOKUP($L777,得点換算表!$C$77:$D$86,2),VLOOKUP($L777,得点換算表!$E$77:$F$86,2)),"")</f>
        <v/>
      </c>
      <c r="AM777" s="142" t="str">
        <f>IF($M777&lt;&gt;"",IF($AD777=1,VLOOKUP($M777,得点換算表!$C$87:$D$96,2),VLOOKUP($M777,得点換算表!$E$87:$F$96,2)),"")</f>
        <v/>
      </c>
      <c r="AN777" s="142" t="str">
        <f t="shared" si="46"/>
        <v/>
      </c>
      <c r="AO777" s="143" t="str">
        <f>IF(AND($AN777&lt;&gt;"",$AN777&gt;=8),VLOOKUP($AN777,得点換算表!$I$10:$J$14,2),"")</f>
        <v/>
      </c>
      <c r="AP777" s="105"/>
    </row>
    <row r="778" spans="1:42" x14ac:dyDescent="0.15">
      <c r="A778" s="11"/>
      <c r="B778" s="12"/>
      <c r="C778" s="13"/>
      <c r="D778" s="13"/>
      <c r="E778" s="14"/>
      <c r="F778" s="14"/>
      <c r="G778" s="14"/>
      <c r="H778" s="14"/>
      <c r="I778" s="15"/>
      <c r="J778" s="14"/>
      <c r="K778" s="13"/>
      <c r="L778" s="14"/>
      <c r="M778" s="14"/>
      <c r="N778" s="14"/>
      <c r="O778" s="14"/>
      <c r="P778" s="198"/>
      <c r="Q778" s="198"/>
      <c r="R778" s="198"/>
      <c r="S778" s="198"/>
      <c r="T778" s="198"/>
      <c r="U778" s="198"/>
      <c r="V778" s="198"/>
      <c r="W778" s="202">
        <f t="shared" si="47"/>
        <v>0</v>
      </c>
      <c r="X778" s="14"/>
      <c r="Y778" s="14"/>
      <c r="Z778" s="108"/>
      <c r="AA778" s="114"/>
      <c r="AB778" s="129"/>
      <c r="AC778" s="128"/>
      <c r="AD778" s="142" t="str">
        <f t="shared" si="48"/>
        <v/>
      </c>
      <c r="AE778" s="142" t="str">
        <f>IF($E778&lt;&gt;"",IF($AD778=1,VLOOKUP($E778,得点換算表!$C$5:$D$14,2),VLOOKUP($E778,得点換算表!$E$5:$F$14,2)),"")</f>
        <v/>
      </c>
      <c r="AF778" s="142" t="str">
        <f>IF($F778&lt;&gt;"",IF($AD778=1,VLOOKUP($F778,得点換算表!$C$15:$D$24,2),VLOOKUP($F778,得点換算表!$E$15:$F$24,2)),"")</f>
        <v/>
      </c>
      <c r="AG778" s="142" t="str">
        <f>IF($G778&lt;&gt;"",IF($AD778=1,VLOOKUP($G778,得点換算表!$C$25:$D$34,2),VLOOKUP($G778,得点換算表!$E$25:$F$34,2)),"")</f>
        <v/>
      </c>
      <c r="AH778" s="142" t="str">
        <f>IF($H778&lt;&gt;"",IF($AD778=1,VLOOKUP($H778,得点換算表!$C$35:$D$44,2),VLOOKUP($H778,得点換算表!$E$35:$F$44,2)),"")</f>
        <v/>
      </c>
      <c r="AI778" s="142" t="str">
        <f>IF($I778&lt;&gt;"",IF($AD778=1,VLOOKUP($I778,得点換算表!$C$45:$D$55,2),VLOOKUP($I778,得点換算表!$E$45:$F$55,2)),"")</f>
        <v/>
      </c>
      <c r="AJ778" s="142" t="str">
        <f>IF($J778&lt;&gt;"",IF($AD778=1,VLOOKUP($J778,得点換算表!$C$56:$D$65,2),VLOOKUP($J778,得点換算表!$E$56:$F$65,2)),"")</f>
        <v/>
      </c>
      <c r="AK778" s="142" t="str">
        <f>IF($K778&lt;&gt;"",IF($AD778=1,VLOOKUP($K778,得点換算表!$C$66:$D$76,2),VLOOKUP($K778,得点換算表!$E$66:$F$76,2)),"")</f>
        <v/>
      </c>
      <c r="AL778" s="142" t="str">
        <f>IF($L778&lt;&gt;"",IF($AD778=1,VLOOKUP($L778,得点換算表!$C$77:$D$86,2),VLOOKUP($L778,得点換算表!$E$77:$F$86,2)),"")</f>
        <v/>
      </c>
      <c r="AM778" s="142" t="str">
        <f>IF($M778&lt;&gt;"",IF($AD778=1,VLOOKUP($M778,得点換算表!$C$87:$D$96,2),VLOOKUP($M778,得点換算表!$E$87:$F$96,2)),"")</f>
        <v/>
      </c>
      <c r="AN778" s="142" t="str">
        <f t="shared" si="46"/>
        <v/>
      </c>
      <c r="AO778" s="143" t="str">
        <f>IF(AND($AN778&lt;&gt;"",$AN778&gt;=8),VLOOKUP($AN778,得点換算表!$I$10:$J$14,2),"")</f>
        <v/>
      </c>
      <c r="AP778" s="105"/>
    </row>
    <row r="779" spans="1:42" x14ac:dyDescent="0.15">
      <c r="A779" s="11"/>
      <c r="B779" s="12"/>
      <c r="C779" s="13"/>
      <c r="D779" s="13"/>
      <c r="E779" s="14"/>
      <c r="F779" s="14"/>
      <c r="G779" s="14"/>
      <c r="H779" s="14"/>
      <c r="I779" s="15"/>
      <c r="J779" s="14"/>
      <c r="K779" s="13"/>
      <c r="L779" s="14"/>
      <c r="M779" s="14"/>
      <c r="N779" s="14"/>
      <c r="O779" s="14"/>
      <c r="P779" s="198"/>
      <c r="Q779" s="198"/>
      <c r="R779" s="198"/>
      <c r="S779" s="198"/>
      <c r="T779" s="198"/>
      <c r="U779" s="198"/>
      <c r="V779" s="198"/>
      <c r="W779" s="202">
        <f t="shared" si="47"/>
        <v>0</v>
      </c>
      <c r="X779" s="14"/>
      <c r="Y779" s="14"/>
      <c r="Z779" s="108"/>
      <c r="AA779" s="114"/>
      <c r="AB779" s="129"/>
      <c r="AC779" s="128"/>
      <c r="AD779" s="142" t="str">
        <f t="shared" si="48"/>
        <v/>
      </c>
      <c r="AE779" s="142" t="str">
        <f>IF($E779&lt;&gt;"",IF($AD779=1,VLOOKUP($E779,得点換算表!$C$5:$D$14,2),VLOOKUP($E779,得点換算表!$E$5:$F$14,2)),"")</f>
        <v/>
      </c>
      <c r="AF779" s="142" t="str">
        <f>IF($F779&lt;&gt;"",IF($AD779=1,VLOOKUP($F779,得点換算表!$C$15:$D$24,2),VLOOKUP($F779,得点換算表!$E$15:$F$24,2)),"")</f>
        <v/>
      </c>
      <c r="AG779" s="142" t="str">
        <f>IF($G779&lt;&gt;"",IF($AD779=1,VLOOKUP($G779,得点換算表!$C$25:$D$34,2),VLOOKUP($G779,得点換算表!$E$25:$F$34,2)),"")</f>
        <v/>
      </c>
      <c r="AH779" s="142" t="str">
        <f>IF($H779&lt;&gt;"",IF($AD779=1,VLOOKUP($H779,得点換算表!$C$35:$D$44,2),VLOOKUP($H779,得点換算表!$E$35:$F$44,2)),"")</f>
        <v/>
      </c>
      <c r="AI779" s="142" t="str">
        <f>IF($I779&lt;&gt;"",IF($AD779=1,VLOOKUP($I779,得点換算表!$C$45:$D$55,2),VLOOKUP($I779,得点換算表!$E$45:$F$55,2)),"")</f>
        <v/>
      </c>
      <c r="AJ779" s="142" t="str">
        <f>IF($J779&lt;&gt;"",IF($AD779=1,VLOOKUP($J779,得点換算表!$C$56:$D$65,2),VLOOKUP($J779,得点換算表!$E$56:$F$65,2)),"")</f>
        <v/>
      </c>
      <c r="AK779" s="142" t="str">
        <f>IF($K779&lt;&gt;"",IF($AD779=1,VLOOKUP($K779,得点換算表!$C$66:$D$76,2),VLOOKUP($K779,得点換算表!$E$66:$F$76,2)),"")</f>
        <v/>
      </c>
      <c r="AL779" s="142" t="str">
        <f>IF($L779&lt;&gt;"",IF($AD779=1,VLOOKUP($L779,得点換算表!$C$77:$D$86,2),VLOOKUP($L779,得点換算表!$E$77:$F$86,2)),"")</f>
        <v/>
      </c>
      <c r="AM779" s="142" t="str">
        <f>IF($M779&lt;&gt;"",IF($AD779=1,VLOOKUP($M779,得点換算表!$C$87:$D$96,2),VLOOKUP($M779,得点換算表!$E$87:$F$96,2)),"")</f>
        <v/>
      </c>
      <c r="AN779" s="142" t="str">
        <f t="shared" si="46"/>
        <v/>
      </c>
      <c r="AO779" s="143" t="str">
        <f>IF(AND($AN779&lt;&gt;"",$AN779&gt;=8),VLOOKUP($AN779,得点換算表!$I$10:$J$14,2),"")</f>
        <v/>
      </c>
      <c r="AP779" s="105"/>
    </row>
    <row r="780" spans="1:42" x14ac:dyDescent="0.15">
      <c r="A780" s="11"/>
      <c r="B780" s="12"/>
      <c r="C780" s="13"/>
      <c r="D780" s="13"/>
      <c r="E780" s="14"/>
      <c r="F780" s="14"/>
      <c r="G780" s="14"/>
      <c r="H780" s="14"/>
      <c r="I780" s="15"/>
      <c r="J780" s="14"/>
      <c r="K780" s="13"/>
      <c r="L780" s="14"/>
      <c r="M780" s="14"/>
      <c r="N780" s="14"/>
      <c r="O780" s="14"/>
      <c r="P780" s="198"/>
      <c r="Q780" s="198"/>
      <c r="R780" s="198"/>
      <c r="S780" s="198"/>
      <c r="T780" s="198"/>
      <c r="U780" s="198"/>
      <c r="V780" s="198"/>
      <c r="W780" s="202">
        <f t="shared" si="47"/>
        <v>0</v>
      </c>
      <c r="X780" s="14"/>
      <c r="Y780" s="14"/>
      <c r="Z780" s="108"/>
      <c r="AA780" s="114"/>
      <c r="AB780" s="129"/>
      <c r="AC780" s="128"/>
      <c r="AD780" s="142" t="str">
        <f t="shared" si="48"/>
        <v/>
      </c>
      <c r="AE780" s="142" t="str">
        <f>IF($E780&lt;&gt;"",IF($AD780=1,VLOOKUP($E780,得点換算表!$C$5:$D$14,2),VLOOKUP($E780,得点換算表!$E$5:$F$14,2)),"")</f>
        <v/>
      </c>
      <c r="AF780" s="142" t="str">
        <f>IF($F780&lt;&gt;"",IF($AD780=1,VLOOKUP($F780,得点換算表!$C$15:$D$24,2),VLOOKUP($F780,得点換算表!$E$15:$F$24,2)),"")</f>
        <v/>
      </c>
      <c r="AG780" s="142" t="str">
        <f>IF($G780&lt;&gt;"",IF($AD780=1,VLOOKUP($G780,得点換算表!$C$25:$D$34,2),VLOOKUP($G780,得点換算表!$E$25:$F$34,2)),"")</f>
        <v/>
      </c>
      <c r="AH780" s="142" t="str">
        <f>IF($H780&lt;&gt;"",IF($AD780=1,VLOOKUP($H780,得点換算表!$C$35:$D$44,2),VLOOKUP($H780,得点換算表!$E$35:$F$44,2)),"")</f>
        <v/>
      </c>
      <c r="AI780" s="142" t="str">
        <f>IF($I780&lt;&gt;"",IF($AD780=1,VLOOKUP($I780,得点換算表!$C$45:$D$55,2),VLOOKUP($I780,得点換算表!$E$45:$F$55,2)),"")</f>
        <v/>
      </c>
      <c r="AJ780" s="142" t="str">
        <f>IF($J780&lt;&gt;"",IF($AD780=1,VLOOKUP($J780,得点換算表!$C$56:$D$65,2),VLOOKUP($J780,得点換算表!$E$56:$F$65,2)),"")</f>
        <v/>
      </c>
      <c r="AK780" s="142" t="str">
        <f>IF($K780&lt;&gt;"",IF($AD780=1,VLOOKUP($K780,得点換算表!$C$66:$D$76,2),VLOOKUP($K780,得点換算表!$E$66:$F$76,2)),"")</f>
        <v/>
      </c>
      <c r="AL780" s="142" t="str">
        <f>IF($L780&lt;&gt;"",IF($AD780=1,VLOOKUP($L780,得点換算表!$C$77:$D$86,2),VLOOKUP($L780,得点換算表!$E$77:$F$86,2)),"")</f>
        <v/>
      </c>
      <c r="AM780" s="142" t="str">
        <f>IF($M780&lt;&gt;"",IF($AD780=1,VLOOKUP($M780,得点換算表!$C$87:$D$96,2),VLOOKUP($M780,得点換算表!$E$87:$F$96,2)),"")</f>
        <v/>
      </c>
      <c r="AN780" s="142" t="str">
        <f t="shared" si="46"/>
        <v/>
      </c>
      <c r="AO780" s="143" t="str">
        <f>IF(AND($AN780&lt;&gt;"",$AN780&gt;=8),VLOOKUP($AN780,得点換算表!$I$10:$J$14,2),"")</f>
        <v/>
      </c>
      <c r="AP780" s="105"/>
    </row>
    <row r="781" spans="1:42" x14ac:dyDescent="0.15">
      <c r="A781" s="11"/>
      <c r="B781" s="12"/>
      <c r="C781" s="13"/>
      <c r="D781" s="13"/>
      <c r="E781" s="14"/>
      <c r="F781" s="14"/>
      <c r="G781" s="14"/>
      <c r="H781" s="14"/>
      <c r="I781" s="15"/>
      <c r="J781" s="14"/>
      <c r="K781" s="13"/>
      <c r="L781" s="14"/>
      <c r="M781" s="14"/>
      <c r="N781" s="14"/>
      <c r="O781" s="14"/>
      <c r="P781" s="198"/>
      <c r="Q781" s="198"/>
      <c r="R781" s="198"/>
      <c r="S781" s="198"/>
      <c r="T781" s="198"/>
      <c r="U781" s="198"/>
      <c r="V781" s="198"/>
      <c r="W781" s="202">
        <f t="shared" si="47"/>
        <v>0</v>
      </c>
      <c r="X781" s="14"/>
      <c r="Y781" s="14"/>
      <c r="Z781" s="108"/>
      <c r="AA781" s="114"/>
      <c r="AB781" s="129"/>
      <c r="AC781" s="128"/>
      <c r="AD781" s="142" t="str">
        <f t="shared" si="48"/>
        <v/>
      </c>
      <c r="AE781" s="142" t="str">
        <f>IF($E781&lt;&gt;"",IF($AD781=1,VLOOKUP($E781,得点換算表!$C$5:$D$14,2),VLOOKUP($E781,得点換算表!$E$5:$F$14,2)),"")</f>
        <v/>
      </c>
      <c r="AF781" s="142" t="str">
        <f>IF($F781&lt;&gt;"",IF($AD781=1,VLOOKUP($F781,得点換算表!$C$15:$D$24,2),VLOOKUP($F781,得点換算表!$E$15:$F$24,2)),"")</f>
        <v/>
      </c>
      <c r="AG781" s="142" t="str">
        <f>IF($G781&lt;&gt;"",IF($AD781=1,VLOOKUP($G781,得点換算表!$C$25:$D$34,2),VLOOKUP($G781,得点換算表!$E$25:$F$34,2)),"")</f>
        <v/>
      </c>
      <c r="AH781" s="142" t="str">
        <f>IF($H781&lt;&gt;"",IF($AD781=1,VLOOKUP($H781,得点換算表!$C$35:$D$44,2),VLOOKUP($H781,得点換算表!$E$35:$F$44,2)),"")</f>
        <v/>
      </c>
      <c r="AI781" s="142" t="str">
        <f>IF($I781&lt;&gt;"",IF($AD781=1,VLOOKUP($I781,得点換算表!$C$45:$D$55,2),VLOOKUP($I781,得点換算表!$E$45:$F$55,2)),"")</f>
        <v/>
      </c>
      <c r="AJ781" s="142" t="str">
        <f>IF($J781&lt;&gt;"",IF($AD781=1,VLOOKUP($J781,得点換算表!$C$56:$D$65,2),VLOOKUP($J781,得点換算表!$E$56:$F$65,2)),"")</f>
        <v/>
      </c>
      <c r="AK781" s="142" t="str">
        <f>IF($K781&lt;&gt;"",IF($AD781=1,VLOOKUP($K781,得点換算表!$C$66:$D$76,2),VLOOKUP($K781,得点換算表!$E$66:$F$76,2)),"")</f>
        <v/>
      </c>
      <c r="AL781" s="142" t="str">
        <f>IF($L781&lt;&gt;"",IF($AD781=1,VLOOKUP($L781,得点換算表!$C$77:$D$86,2),VLOOKUP($L781,得点換算表!$E$77:$F$86,2)),"")</f>
        <v/>
      </c>
      <c r="AM781" s="142" t="str">
        <f>IF($M781&lt;&gt;"",IF($AD781=1,VLOOKUP($M781,得点換算表!$C$87:$D$96,2),VLOOKUP($M781,得点換算表!$E$87:$F$96,2)),"")</f>
        <v/>
      </c>
      <c r="AN781" s="142" t="str">
        <f t="shared" si="46"/>
        <v/>
      </c>
      <c r="AO781" s="143" t="str">
        <f>IF(AND($AN781&lt;&gt;"",$AN781&gt;=8),VLOOKUP($AN781,得点換算表!$I$10:$J$14,2),"")</f>
        <v/>
      </c>
      <c r="AP781" s="105"/>
    </row>
    <row r="782" spans="1:42" x14ac:dyDescent="0.15">
      <c r="A782" s="11"/>
      <c r="B782" s="12"/>
      <c r="C782" s="13"/>
      <c r="D782" s="13"/>
      <c r="E782" s="14"/>
      <c r="F782" s="14"/>
      <c r="G782" s="14"/>
      <c r="H782" s="14"/>
      <c r="I782" s="15"/>
      <c r="J782" s="14"/>
      <c r="K782" s="13"/>
      <c r="L782" s="14"/>
      <c r="M782" s="14"/>
      <c r="N782" s="14"/>
      <c r="O782" s="14"/>
      <c r="P782" s="198"/>
      <c r="Q782" s="198"/>
      <c r="R782" s="198"/>
      <c r="S782" s="198"/>
      <c r="T782" s="198"/>
      <c r="U782" s="198"/>
      <c r="V782" s="198"/>
      <c r="W782" s="202">
        <f t="shared" si="47"/>
        <v>0</v>
      </c>
      <c r="X782" s="14"/>
      <c r="Y782" s="14"/>
      <c r="Z782" s="108"/>
      <c r="AA782" s="114"/>
      <c r="AB782" s="129"/>
      <c r="AC782" s="128"/>
      <c r="AD782" s="142" t="str">
        <f t="shared" si="48"/>
        <v/>
      </c>
      <c r="AE782" s="142" t="str">
        <f>IF($E782&lt;&gt;"",IF($AD782=1,VLOOKUP($E782,得点換算表!$C$5:$D$14,2),VLOOKUP($E782,得点換算表!$E$5:$F$14,2)),"")</f>
        <v/>
      </c>
      <c r="AF782" s="142" t="str">
        <f>IF($F782&lt;&gt;"",IF($AD782=1,VLOOKUP($F782,得点換算表!$C$15:$D$24,2),VLOOKUP($F782,得点換算表!$E$15:$F$24,2)),"")</f>
        <v/>
      </c>
      <c r="AG782" s="142" t="str">
        <f>IF($G782&lt;&gt;"",IF($AD782=1,VLOOKUP($G782,得点換算表!$C$25:$D$34,2),VLOOKUP($G782,得点換算表!$E$25:$F$34,2)),"")</f>
        <v/>
      </c>
      <c r="AH782" s="142" t="str">
        <f>IF($H782&lt;&gt;"",IF($AD782=1,VLOOKUP($H782,得点換算表!$C$35:$D$44,2),VLOOKUP($H782,得点換算表!$E$35:$F$44,2)),"")</f>
        <v/>
      </c>
      <c r="AI782" s="142" t="str">
        <f>IF($I782&lt;&gt;"",IF($AD782=1,VLOOKUP($I782,得点換算表!$C$45:$D$55,2),VLOOKUP($I782,得点換算表!$E$45:$F$55,2)),"")</f>
        <v/>
      </c>
      <c r="AJ782" s="142" t="str">
        <f>IF($J782&lt;&gt;"",IF($AD782=1,VLOOKUP($J782,得点換算表!$C$56:$D$65,2),VLOOKUP($J782,得点換算表!$E$56:$F$65,2)),"")</f>
        <v/>
      </c>
      <c r="AK782" s="142" t="str">
        <f>IF($K782&lt;&gt;"",IF($AD782=1,VLOOKUP($K782,得点換算表!$C$66:$D$76,2),VLOOKUP($K782,得点換算表!$E$66:$F$76,2)),"")</f>
        <v/>
      </c>
      <c r="AL782" s="142" t="str">
        <f>IF($L782&lt;&gt;"",IF($AD782=1,VLOOKUP($L782,得点換算表!$C$77:$D$86,2),VLOOKUP($L782,得点換算表!$E$77:$F$86,2)),"")</f>
        <v/>
      </c>
      <c r="AM782" s="142" t="str">
        <f>IF($M782&lt;&gt;"",IF($AD782=1,VLOOKUP($M782,得点換算表!$C$87:$D$96,2),VLOOKUP($M782,得点換算表!$E$87:$F$96,2)),"")</f>
        <v/>
      </c>
      <c r="AN782" s="142" t="str">
        <f t="shared" si="46"/>
        <v/>
      </c>
      <c r="AO782" s="143" t="str">
        <f>IF(AND($AN782&lt;&gt;"",$AN782&gt;=8),VLOOKUP($AN782,得点換算表!$I$10:$J$14,2),"")</f>
        <v/>
      </c>
      <c r="AP782" s="105"/>
    </row>
    <row r="783" spans="1:42" x14ac:dyDescent="0.15">
      <c r="A783" s="11"/>
      <c r="B783" s="12"/>
      <c r="C783" s="13"/>
      <c r="D783" s="13"/>
      <c r="E783" s="14"/>
      <c r="F783" s="14"/>
      <c r="G783" s="14"/>
      <c r="H783" s="14"/>
      <c r="I783" s="15"/>
      <c r="J783" s="14"/>
      <c r="K783" s="13"/>
      <c r="L783" s="14"/>
      <c r="M783" s="14"/>
      <c r="N783" s="14"/>
      <c r="O783" s="14"/>
      <c r="P783" s="198"/>
      <c r="Q783" s="198"/>
      <c r="R783" s="198"/>
      <c r="S783" s="198"/>
      <c r="T783" s="198"/>
      <c r="U783" s="198"/>
      <c r="V783" s="198"/>
      <c r="W783" s="202">
        <f t="shared" si="47"/>
        <v>0</v>
      </c>
      <c r="X783" s="14"/>
      <c r="Y783" s="14"/>
      <c r="Z783" s="108"/>
      <c r="AA783" s="114"/>
      <c r="AB783" s="129"/>
      <c r="AC783" s="128"/>
      <c r="AD783" s="142" t="str">
        <f t="shared" si="48"/>
        <v/>
      </c>
      <c r="AE783" s="142" t="str">
        <f>IF($E783&lt;&gt;"",IF($AD783=1,VLOOKUP($E783,得点換算表!$C$5:$D$14,2),VLOOKUP($E783,得点換算表!$E$5:$F$14,2)),"")</f>
        <v/>
      </c>
      <c r="AF783" s="142" t="str">
        <f>IF($F783&lt;&gt;"",IF($AD783=1,VLOOKUP($F783,得点換算表!$C$15:$D$24,2),VLOOKUP($F783,得点換算表!$E$15:$F$24,2)),"")</f>
        <v/>
      </c>
      <c r="AG783" s="142" t="str">
        <f>IF($G783&lt;&gt;"",IF($AD783=1,VLOOKUP($G783,得点換算表!$C$25:$D$34,2),VLOOKUP($G783,得点換算表!$E$25:$F$34,2)),"")</f>
        <v/>
      </c>
      <c r="AH783" s="142" t="str">
        <f>IF($H783&lt;&gt;"",IF($AD783=1,VLOOKUP($H783,得点換算表!$C$35:$D$44,2),VLOOKUP($H783,得点換算表!$E$35:$F$44,2)),"")</f>
        <v/>
      </c>
      <c r="AI783" s="142" t="str">
        <f>IF($I783&lt;&gt;"",IF($AD783=1,VLOOKUP($I783,得点換算表!$C$45:$D$55,2),VLOOKUP($I783,得点換算表!$E$45:$F$55,2)),"")</f>
        <v/>
      </c>
      <c r="AJ783" s="142" t="str">
        <f>IF($J783&lt;&gt;"",IF($AD783=1,VLOOKUP($J783,得点換算表!$C$56:$D$65,2),VLOOKUP($J783,得点換算表!$E$56:$F$65,2)),"")</f>
        <v/>
      </c>
      <c r="AK783" s="142" t="str">
        <f>IF($K783&lt;&gt;"",IF($AD783=1,VLOOKUP($K783,得点換算表!$C$66:$D$76,2),VLOOKUP($K783,得点換算表!$E$66:$F$76,2)),"")</f>
        <v/>
      </c>
      <c r="AL783" s="142" t="str">
        <f>IF($L783&lt;&gt;"",IF($AD783=1,VLOOKUP($L783,得点換算表!$C$77:$D$86,2),VLOOKUP($L783,得点換算表!$E$77:$F$86,2)),"")</f>
        <v/>
      </c>
      <c r="AM783" s="142" t="str">
        <f>IF($M783&lt;&gt;"",IF($AD783=1,VLOOKUP($M783,得点換算表!$C$87:$D$96,2),VLOOKUP($M783,得点換算表!$E$87:$F$96,2)),"")</f>
        <v/>
      </c>
      <c r="AN783" s="142" t="str">
        <f t="shared" si="46"/>
        <v/>
      </c>
      <c r="AO783" s="143" t="str">
        <f>IF(AND($AN783&lt;&gt;"",$AN783&gt;=8),VLOOKUP($AN783,得点換算表!$I$10:$J$14,2),"")</f>
        <v/>
      </c>
      <c r="AP783" s="105"/>
    </row>
    <row r="784" spans="1:42" x14ac:dyDescent="0.15">
      <c r="A784" s="11"/>
      <c r="B784" s="12"/>
      <c r="C784" s="13"/>
      <c r="D784" s="13"/>
      <c r="E784" s="14"/>
      <c r="F784" s="14"/>
      <c r="G784" s="14"/>
      <c r="H784" s="14"/>
      <c r="I784" s="15"/>
      <c r="J784" s="14"/>
      <c r="K784" s="13"/>
      <c r="L784" s="14"/>
      <c r="M784" s="14"/>
      <c r="N784" s="14"/>
      <c r="O784" s="14"/>
      <c r="P784" s="198"/>
      <c r="Q784" s="198"/>
      <c r="R784" s="198"/>
      <c r="S784" s="198"/>
      <c r="T784" s="198"/>
      <c r="U784" s="198"/>
      <c r="V784" s="198"/>
      <c r="W784" s="202">
        <f t="shared" si="47"/>
        <v>0</v>
      </c>
      <c r="X784" s="14"/>
      <c r="Y784" s="14"/>
      <c r="Z784" s="108"/>
      <c r="AA784" s="114"/>
      <c r="AB784" s="129"/>
      <c r="AC784" s="128"/>
      <c r="AD784" s="142" t="str">
        <f t="shared" si="48"/>
        <v/>
      </c>
      <c r="AE784" s="142" t="str">
        <f>IF($E784&lt;&gt;"",IF($AD784=1,VLOOKUP($E784,得点換算表!$C$5:$D$14,2),VLOOKUP($E784,得点換算表!$E$5:$F$14,2)),"")</f>
        <v/>
      </c>
      <c r="AF784" s="142" t="str">
        <f>IF($F784&lt;&gt;"",IF($AD784=1,VLOOKUP($F784,得点換算表!$C$15:$D$24,2),VLOOKUP($F784,得点換算表!$E$15:$F$24,2)),"")</f>
        <v/>
      </c>
      <c r="AG784" s="142" t="str">
        <f>IF($G784&lt;&gt;"",IF($AD784=1,VLOOKUP($G784,得点換算表!$C$25:$D$34,2),VLOOKUP($G784,得点換算表!$E$25:$F$34,2)),"")</f>
        <v/>
      </c>
      <c r="AH784" s="142" t="str">
        <f>IF($H784&lt;&gt;"",IF($AD784=1,VLOOKUP($H784,得点換算表!$C$35:$D$44,2),VLOOKUP($H784,得点換算表!$E$35:$F$44,2)),"")</f>
        <v/>
      </c>
      <c r="AI784" s="142" t="str">
        <f>IF($I784&lt;&gt;"",IF($AD784=1,VLOOKUP($I784,得点換算表!$C$45:$D$55,2),VLOOKUP($I784,得点換算表!$E$45:$F$55,2)),"")</f>
        <v/>
      </c>
      <c r="AJ784" s="142" t="str">
        <f>IF($J784&lt;&gt;"",IF($AD784=1,VLOOKUP($J784,得点換算表!$C$56:$D$65,2),VLOOKUP($J784,得点換算表!$E$56:$F$65,2)),"")</f>
        <v/>
      </c>
      <c r="AK784" s="142" t="str">
        <f>IF($K784&lt;&gt;"",IF($AD784=1,VLOOKUP($K784,得点換算表!$C$66:$D$76,2),VLOOKUP($K784,得点換算表!$E$66:$F$76,2)),"")</f>
        <v/>
      </c>
      <c r="AL784" s="142" t="str">
        <f>IF($L784&lt;&gt;"",IF($AD784=1,VLOOKUP($L784,得点換算表!$C$77:$D$86,2),VLOOKUP($L784,得点換算表!$E$77:$F$86,2)),"")</f>
        <v/>
      </c>
      <c r="AM784" s="142" t="str">
        <f>IF($M784&lt;&gt;"",IF($AD784=1,VLOOKUP($M784,得点換算表!$C$87:$D$96,2),VLOOKUP($M784,得点換算表!$E$87:$F$96,2)),"")</f>
        <v/>
      </c>
      <c r="AN784" s="142" t="str">
        <f t="shared" si="46"/>
        <v/>
      </c>
      <c r="AO784" s="143" t="str">
        <f>IF(AND($AN784&lt;&gt;"",$AN784&gt;=8),VLOOKUP($AN784,得点換算表!$I$10:$J$14,2),"")</f>
        <v/>
      </c>
      <c r="AP784" s="105"/>
    </row>
    <row r="785" spans="1:42" x14ac:dyDescent="0.15">
      <c r="A785" s="11"/>
      <c r="B785" s="12"/>
      <c r="C785" s="13"/>
      <c r="D785" s="13"/>
      <c r="E785" s="14"/>
      <c r="F785" s="14"/>
      <c r="G785" s="14"/>
      <c r="H785" s="14"/>
      <c r="I785" s="15"/>
      <c r="J785" s="14"/>
      <c r="K785" s="13"/>
      <c r="L785" s="14"/>
      <c r="M785" s="14"/>
      <c r="N785" s="14"/>
      <c r="O785" s="14"/>
      <c r="P785" s="198"/>
      <c r="Q785" s="198"/>
      <c r="R785" s="198"/>
      <c r="S785" s="198"/>
      <c r="T785" s="198"/>
      <c r="U785" s="198"/>
      <c r="V785" s="198"/>
      <c r="W785" s="202">
        <f t="shared" si="47"/>
        <v>0</v>
      </c>
      <c r="X785" s="14"/>
      <c r="Y785" s="14"/>
      <c r="Z785" s="108"/>
      <c r="AA785" s="114"/>
      <c r="AB785" s="129"/>
      <c r="AC785" s="128"/>
      <c r="AD785" s="142" t="str">
        <f t="shared" si="48"/>
        <v/>
      </c>
      <c r="AE785" s="142" t="str">
        <f>IF($E785&lt;&gt;"",IF($AD785=1,VLOOKUP($E785,得点換算表!$C$5:$D$14,2),VLOOKUP($E785,得点換算表!$E$5:$F$14,2)),"")</f>
        <v/>
      </c>
      <c r="AF785" s="142" t="str">
        <f>IF($F785&lt;&gt;"",IF($AD785=1,VLOOKUP($F785,得点換算表!$C$15:$D$24,2),VLOOKUP($F785,得点換算表!$E$15:$F$24,2)),"")</f>
        <v/>
      </c>
      <c r="AG785" s="142" t="str">
        <f>IF($G785&lt;&gt;"",IF($AD785=1,VLOOKUP($G785,得点換算表!$C$25:$D$34,2),VLOOKUP($G785,得点換算表!$E$25:$F$34,2)),"")</f>
        <v/>
      </c>
      <c r="AH785" s="142" t="str">
        <f>IF($H785&lt;&gt;"",IF($AD785=1,VLOOKUP($H785,得点換算表!$C$35:$D$44,2),VLOOKUP($H785,得点換算表!$E$35:$F$44,2)),"")</f>
        <v/>
      </c>
      <c r="AI785" s="142" t="str">
        <f>IF($I785&lt;&gt;"",IF($AD785=1,VLOOKUP($I785,得点換算表!$C$45:$D$55,2),VLOOKUP($I785,得点換算表!$E$45:$F$55,2)),"")</f>
        <v/>
      </c>
      <c r="AJ785" s="142" t="str">
        <f>IF($J785&lt;&gt;"",IF($AD785=1,VLOOKUP($J785,得点換算表!$C$56:$D$65,2),VLOOKUP($J785,得点換算表!$E$56:$F$65,2)),"")</f>
        <v/>
      </c>
      <c r="AK785" s="142" t="str">
        <f>IF($K785&lt;&gt;"",IF($AD785=1,VLOOKUP($K785,得点換算表!$C$66:$D$76,2),VLOOKUP($K785,得点換算表!$E$66:$F$76,2)),"")</f>
        <v/>
      </c>
      <c r="AL785" s="142" t="str">
        <f>IF($L785&lt;&gt;"",IF($AD785=1,VLOOKUP($L785,得点換算表!$C$77:$D$86,2),VLOOKUP($L785,得点換算表!$E$77:$F$86,2)),"")</f>
        <v/>
      </c>
      <c r="AM785" s="142" t="str">
        <f>IF($M785&lt;&gt;"",IF($AD785=1,VLOOKUP($M785,得点換算表!$C$87:$D$96,2),VLOOKUP($M785,得点換算表!$E$87:$F$96,2)),"")</f>
        <v/>
      </c>
      <c r="AN785" s="142" t="str">
        <f t="shared" si="46"/>
        <v/>
      </c>
      <c r="AO785" s="143" t="str">
        <f>IF(AND($AN785&lt;&gt;"",$AN785&gt;=8),VLOOKUP($AN785,得点換算表!$I$10:$J$14,2),"")</f>
        <v/>
      </c>
      <c r="AP785" s="105"/>
    </row>
    <row r="786" spans="1:42" x14ac:dyDescent="0.15">
      <c r="A786" s="11"/>
      <c r="B786" s="12"/>
      <c r="C786" s="13"/>
      <c r="D786" s="13"/>
      <c r="E786" s="14"/>
      <c r="F786" s="14"/>
      <c r="G786" s="14"/>
      <c r="H786" s="14"/>
      <c r="I786" s="15"/>
      <c r="J786" s="14"/>
      <c r="K786" s="13"/>
      <c r="L786" s="14"/>
      <c r="M786" s="14"/>
      <c r="N786" s="14"/>
      <c r="O786" s="14"/>
      <c r="P786" s="198"/>
      <c r="Q786" s="198"/>
      <c r="R786" s="198"/>
      <c r="S786" s="198"/>
      <c r="T786" s="198"/>
      <c r="U786" s="198"/>
      <c r="V786" s="198"/>
      <c r="W786" s="202">
        <f t="shared" si="47"/>
        <v>0</v>
      </c>
      <c r="X786" s="14"/>
      <c r="Y786" s="14"/>
      <c r="Z786" s="108"/>
      <c r="AA786" s="114"/>
      <c r="AB786" s="129"/>
      <c r="AC786" s="128"/>
      <c r="AD786" s="142" t="str">
        <f t="shared" si="48"/>
        <v/>
      </c>
      <c r="AE786" s="142" t="str">
        <f>IF($E786&lt;&gt;"",IF($AD786=1,VLOOKUP($E786,得点換算表!$C$5:$D$14,2),VLOOKUP($E786,得点換算表!$E$5:$F$14,2)),"")</f>
        <v/>
      </c>
      <c r="AF786" s="142" t="str">
        <f>IF($F786&lt;&gt;"",IF($AD786=1,VLOOKUP($F786,得点換算表!$C$15:$D$24,2),VLOOKUP($F786,得点換算表!$E$15:$F$24,2)),"")</f>
        <v/>
      </c>
      <c r="AG786" s="142" t="str">
        <f>IF($G786&lt;&gt;"",IF($AD786=1,VLOOKUP($G786,得点換算表!$C$25:$D$34,2),VLOOKUP($G786,得点換算表!$E$25:$F$34,2)),"")</f>
        <v/>
      </c>
      <c r="AH786" s="142" t="str">
        <f>IF($H786&lt;&gt;"",IF($AD786=1,VLOOKUP($H786,得点換算表!$C$35:$D$44,2),VLOOKUP($H786,得点換算表!$E$35:$F$44,2)),"")</f>
        <v/>
      </c>
      <c r="AI786" s="142" t="str">
        <f>IF($I786&lt;&gt;"",IF($AD786=1,VLOOKUP($I786,得点換算表!$C$45:$D$55,2),VLOOKUP($I786,得点換算表!$E$45:$F$55,2)),"")</f>
        <v/>
      </c>
      <c r="AJ786" s="142" t="str">
        <f>IF($J786&lt;&gt;"",IF($AD786=1,VLOOKUP($J786,得点換算表!$C$56:$D$65,2),VLOOKUP($J786,得点換算表!$E$56:$F$65,2)),"")</f>
        <v/>
      </c>
      <c r="AK786" s="142" t="str">
        <f>IF($K786&lt;&gt;"",IF($AD786=1,VLOOKUP($K786,得点換算表!$C$66:$D$76,2),VLOOKUP($K786,得点換算表!$E$66:$F$76,2)),"")</f>
        <v/>
      </c>
      <c r="AL786" s="142" t="str">
        <f>IF($L786&lt;&gt;"",IF($AD786=1,VLOOKUP($L786,得点換算表!$C$77:$D$86,2),VLOOKUP($L786,得点換算表!$E$77:$F$86,2)),"")</f>
        <v/>
      </c>
      <c r="AM786" s="142" t="str">
        <f>IF($M786&lt;&gt;"",IF($AD786=1,VLOOKUP($M786,得点換算表!$C$87:$D$96,2),VLOOKUP($M786,得点換算表!$E$87:$F$96,2)),"")</f>
        <v/>
      </c>
      <c r="AN786" s="142" t="str">
        <f t="shared" si="46"/>
        <v/>
      </c>
      <c r="AO786" s="143" t="str">
        <f>IF(AND($AN786&lt;&gt;"",$AN786&gt;=8),VLOOKUP($AN786,得点換算表!$I$10:$J$14,2),"")</f>
        <v/>
      </c>
      <c r="AP786" s="105"/>
    </row>
    <row r="787" spans="1:42" x14ac:dyDescent="0.15">
      <c r="A787" s="11"/>
      <c r="B787" s="12"/>
      <c r="C787" s="13"/>
      <c r="D787" s="13"/>
      <c r="E787" s="14"/>
      <c r="F787" s="14"/>
      <c r="G787" s="14"/>
      <c r="H787" s="14"/>
      <c r="I787" s="15"/>
      <c r="J787" s="14"/>
      <c r="K787" s="13"/>
      <c r="L787" s="14"/>
      <c r="M787" s="14"/>
      <c r="N787" s="14"/>
      <c r="O787" s="14"/>
      <c r="P787" s="198"/>
      <c r="Q787" s="198"/>
      <c r="R787" s="198"/>
      <c r="S787" s="198"/>
      <c r="T787" s="198"/>
      <c r="U787" s="198"/>
      <c r="V787" s="198"/>
      <c r="W787" s="202">
        <f t="shared" si="47"/>
        <v>0</v>
      </c>
      <c r="X787" s="14"/>
      <c r="Y787" s="14"/>
      <c r="Z787" s="108"/>
      <c r="AA787" s="114"/>
      <c r="AB787" s="129"/>
      <c r="AC787" s="128"/>
      <c r="AD787" s="142" t="str">
        <f t="shared" si="48"/>
        <v/>
      </c>
      <c r="AE787" s="142" t="str">
        <f>IF($E787&lt;&gt;"",IF($AD787=1,VLOOKUP($E787,得点換算表!$C$5:$D$14,2),VLOOKUP($E787,得点換算表!$E$5:$F$14,2)),"")</f>
        <v/>
      </c>
      <c r="AF787" s="142" t="str">
        <f>IF($F787&lt;&gt;"",IF($AD787=1,VLOOKUP($F787,得点換算表!$C$15:$D$24,2),VLOOKUP($F787,得点換算表!$E$15:$F$24,2)),"")</f>
        <v/>
      </c>
      <c r="AG787" s="142" t="str">
        <f>IF($G787&lt;&gt;"",IF($AD787=1,VLOOKUP($G787,得点換算表!$C$25:$D$34,2),VLOOKUP($G787,得点換算表!$E$25:$F$34,2)),"")</f>
        <v/>
      </c>
      <c r="AH787" s="142" t="str">
        <f>IF($H787&lt;&gt;"",IF($AD787=1,VLOOKUP($H787,得点換算表!$C$35:$D$44,2),VLOOKUP($H787,得点換算表!$E$35:$F$44,2)),"")</f>
        <v/>
      </c>
      <c r="AI787" s="142" t="str">
        <f>IF($I787&lt;&gt;"",IF($AD787=1,VLOOKUP($I787,得点換算表!$C$45:$D$55,2),VLOOKUP($I787,得点換算表!$E$45:$F$55,2)),"")</f>
        <v/>
      </c>
      <c r="AJ787" s="142" t="str">
        <f>IF($J787&lt;&gt;"",IF($AD787=1,VLOOKUP($J787,得点換算表!$C$56:$D$65,2),VLOOKUP($J787,得点換算表!$E$56:$F$65,2)),"")</f>
        <v/>
      </c>
      <c r="AK787" s="142" t="str">
        <f>IF($K787&lt;&gt;"",IF($AD787=1,VLOOKUP($K787,得点換算表!$C$66:$D$76,2),VLOOKUP($K787,得点換算表!$E$66:$F$76,2)),"")</f>
        <v/>
      </c>
      <c r="AL787" s="142" t="str">
        <f>IF($L787&lt;&gt;"",IF($AD787=1,VLOOKUP($L787,得点換算表!$C$77:$D$86,2),VLOOKUP($L787,得点換算表!$E$77:$F$86,2)),"")</f>
        <v/>
      </c>
      <c r="AM787" s="142" t="str">
        <f>IF($M787&lt;&gt;"",IF($AD787=1,VLOOKUP($M787,得点換算表!$C$87:$D$96,2),VLOOKUP($M787,得点換算表!$E$87:$F$96,2)),"")</f>
        <v/>
      </c>
      <c r="AN787" s="142" t="str">
        <f t="shared" si="46"/>
        <v/>
      </c>
      <c r="AO787" s="143" t="str">
        <f>IF(AND($AN787&lt;&gt;"",$AN787&gt;=8),VLOOKUP($AN787,得点換算表!$I$10:$J$14,2),"")</f>
        <v/>
      </c>
      <c r="AP787" s="105"/>
    </row>
    <row r="788" spans="1:42" x14ac:dyDescent="0.15">
      <c r="A788" s="11"/>
      <c r="B788" s="12"/>
      <c r="C788" s="13"/>
      <c r="D788" s="13"/>
      <c r="E788" s="14"/>
      <c r="F788" s="14"/>
      <c r="G788" s="14"/>
      <c r="H788" s="14"/>
      <c r="I788" s="15"/>
      <c r="J788" s="14"/>
      <c r="K788" s="13"/>
      <c r="L788" s="14"/>
      <c r="M788" s="14"/>
      <c r="N788" s="14"/>
      <c r="O788" s="14"/>
      <c r="P788" s="198"/>
      <c r="Q788" s="198"/>
      <c r="R788" s="198"/>
      <c r="S788" s="198"/>
      <c r="T788" s="198"/>
      <c r="U788" s="198"/>
      <c r="V788" s="198"/>
      <c r="W788" s="202">
        <f t="shared" si="47"/>
        <v>0</v>
      </c>
      <c r="X788" s="14"/>
      <c r="Y788" s="14"/>
      <c r="Z788" s="108"/>
      <c r="AA788" s="114"/>
      <c r="AB788" s="129"/>
      <c r="AC788" s="128"/>
      <c r="AD788" s="142" t="str">
        <f t="shared" si="48"/>
        <v/>
      </c>
      <c r="AE788" s="142" t="str">
        <f>IF($E788&lt;&gt;"",IF($AD788=1,VLOOKUP($E788,得点換算表!$C$5:$D$14,2),VLOOKUP($E788,得点換算表!$E$5:$F$14,2)),"")</f>
        <v/>
      </c>
      <c r="AF788" s="142" t="str">
        <f>IF($F788&lt;&gt;"",IF($AD788=1,VLOOKUP($F788,得点換算表!$C$15:$D$24,2),VLOOKUP($F788,得点換算表!$E$15:$F$24,2)),"")</f>
        <v/>
      </c>
      <c r="AG788" s="142" t="str">
        <f>IF($G788&lt;&gt;"",IF($AD788=1,VLOOKUP($G788,得点換算表!$C$25:$D$34,2),VLOOKUP($G788,得点換算表!$E$25:$F$34,2)),"")</f>
        <v/>
      </c>
      <c r="AH788" s="142" t="str">
        <f>IF($H788&lt;&gt;"",IF($AD788=1,VLOOKUP($H788,得点換算表!$C$35:$D$44,2),VLOOKUP($H788,得点換算表!$E$35:$F$44,2)),"")</f>
        <v/>
      </c>
      <c r="AI788" s="142" t="str">
        <f>IF($I788&lt;&gt;"",IF($AD788=1,VLOOKUP($I788,得点換算表!$C$45:$D$55,2),VLOOKUP($I788,得点換算表!$E$45:$F$55,2)),"")</f>
        <v/>
      </c>
      <c r="AJ788" s="142" t="str">
        <f>IF($J788&lt;&gt;"",IF($AD788=1,VLOOKUP($J788,得点換算表!$C$56:$D$65,2),VLOOKUP($J788,得点換算表!$E$56:$F$65,2)),"")</f>
        <v/>
      </c>
      <c r="AK788" s="142" t="str">
        <f>IF($K788&lt;&gt;"",IF($AD788=1,VLOOKUP($K788,得点換算表!$C$66:$D$76,2),VLOOKUP($K788,得点換算表!$E$66:$F$76,2)),"")</f>
        <v/>
      </c>
      <c r="AL788" s="142" t="str">
        <f>IF($L788&lt;&gt;"",IF($AD788=1,VLOOKUP($L788,得点換算表!$C$77:$D$86,2),VLOOKUP($L788,得点換算表!$E$77:$F$86,2)),"")</f>
        <v/>
      </c>
      <c r="AM788" s="142" t="str">
        <f>IF($M788&lt;&gt;"",IF($AD788=1,VLOOKUP($M788,得点換算表!$C$87:$D$96,2),VLOOKUP($M788,得点換算表!$E$87:$F$96,2)),"")</f>
        <v/>
      </c>
      <c r="AN788" s="142" t="str">
        <f t="shared" si="46"/>
        <v/>
      </c>
      <c r="AO788" s="143" t="str">
        <f>IF(AND($AN788&lt;&gt;"",$AN788&gt;=8),VLOOKUP($AN788,得点換算表!$I$10:$J$14,2),"")</f>
        <v/>
      </c>
      <c r="AP788" s="105"/>
    </row>
    <row r="789" spans="1:42" x14ac:dyDescent="0.15">
      <c r="A789" s="11"/>
      <c r="B789" s="12"/>
      <c r="C789" s="13"/>
      <c r="D789" s="13"/>
      <c r="E789" s="14"/>
      <c r="F789" s="14"/>
      <c r="G789" s="14"/>
      <c r="H789" s="14"/>
      <c r="I789" s="15"/>
      <c r="J789" s="14"/>
      <c r="K789" s="13"/>
      <c r="L789" s="14"/>
      <c r="M789" s="14"/>
      <c r="N789" s="14"/>
      <c r="O789" s="14"/>
      <c r="P789" s="198"/>
      <c r="Q789" s="198"/>
      <c r="R789" s="198"/>
      <c r="S789" s="198"/>
      <c r="T789" s="198"/>
      <c r="U789" s="198"/>
      <c r="V789" s="198"/>
      <c r="W789" s="202">
        <f t="shared" si="47"/>
        <v>0</v>
      </c>
      <c r="X789" s="14"/>
      <c r="Y789" s="14"/>
      <c r="Z789" s="108"/>
      <c r="AA789" s="114"/>
      <c r="AB789" s="129"/>
      <c r="AC789" s="128"/>
      <c r="AD789" s="142" t="str">
        <f t="shared" si="48"/>
        <v/>
      </c>
      <c r="AE789" s="142" t="str">
        <f>IF($E789&lt;&gt;"",IF($AD789=1,VLOOKUP($E789,得点換算表!$C$5:$D$14,2),VLOOKUP($E789,得点換算表!$E$5:$F$14,2)),"")</f>
        <v/>
      </c>
      <c r="AF789" s="142" t="str">
        <f>IF($F789&lt;&gt;"",IF($AD789=1,VLOOKUP($F789,得点換算表!$C$15:$D$24,2),VLOOKUP($F789,得点換算表!$E$15:$F$24,2)),"")</f>
        <v/>
      </c>
      <c r="AG789" s="142" t="str">
        <f>IF($G789&lt;&gt;"",IF($AD789=1,VLOOKUP($G789,得点換算表!$C$25:$D$34,2),VLOOKUP($G789,得点換算表!$E$25:$F$34,2)),"")</f>
        <v/>
      </c>
      <c r="AH789" s="142" t="str">
        <f>IF($H789&lt;&gt;"",IF($AD789=1,VLOOKUP($H789,得点換算表!$C$35:$D$44,2),VLOOKUP($H789,得点換算表!$E$35:$F$44,2)),"")</f>
        <v/>
      </c>
      <c r="AI789" s="142" t="str">
        <f>IF($I789&lt;&gt;"",IF($AD789=1,VLOOKUP($I789,得点換算表!$C$45:$D$55,2),VLOOKUP($I789,得点換算表!$E$45:$F$55,2)),"")</f>
        <v/>
      </c>
      <c r="AJ789" s="142" t="str">
        <f>IF($J789&lt;&gt;"",IF($AD789=1,VLOOKUP($J789,得点換算表!$C$56:$D$65,2),VLOOKUP($J789,得点換算表!$E$56:$F$65,2)),"")</f>
        <v/>
      </c>
      <c r="AK789" s="142" t="str">
        <f>IF($K789&lt;&gt;"",IF($AD789=1,VLOOKUP($K789,得点換算表!$C$66:$D$76,2),VLOOKUP($K789,得点換算表!$E$66:$F$76,2)),"")</f>
        <v/>
      </c>
      <c r="AL789" s="142" t="str">
        <f>IF($L789&lt;&gt;"",IF($AD789=1,VLOOKUP($L789,得点換算表!$C$77:$D$86,2),VLOOKUP($L789,得点換算表!$E$77:$F$86,2)),"")</f>
        <v/>
      </c>
      <c r="AM789" s="142" t="str">
        <f>IF($M789&lt;&gt;"",IF($AD789=1,VLOOKUP($M789,得点換算表!$C$87:$D$96,2),VLOOKUP($M789,得点換算表!$E$87:$F$96,2)),"")</f>
        <v/>
      </c>
      <c r="AN789" s="142" t="str">
        <f t="shared" si="46"/>
        <v/>
      </c>
      <c r="AO789" s="143" t="str">
        <f>IF(AND($AN789&lt;&gt;"",$AN789&gt;=8),VLOOKUP($AN789,得点換算表!$I$10:$J$14,2),"")</f>
        <v/>
      </c>
      <c r="AP789" s="105"/>
    </row>
    <row r="790" spans="1:42" x14ac:dyDescent="0.15">
      <c r="A790" s="11"/>
      <c r="B790" s="12"/>
      <c r="C790" s="13"/>
      <c r="D790" s="13"/>
      <c r="E790" s="14"/>
      <c r="F790" s="14"/>
      <c r="G790" s="14"/>
      <c r="H790" s="14"/>
      <c r="I790" s="15"/>
      <c r="J790" s="14"/>
      <c r="K790" s="13"/>
      <c r="L790" s="14"/>
      <c r="M790" s="14"/>
      <c r="N790" s="14"/>
      <c r="O790" s="14"/>
      <c r="P790" s="198"/>
      <c r="Q790" s="198"/>
      <c r="R790" s="198"/>
      <c r="S790" s="198"/>
      <c r="T790" s="198"/>
      <c r="U790" s="198"/>
      <c r="V790" s="198"/>
      <c r="W790" s="202">
        <f t="shared" si="47"/>
        <v>0</v>
      </c>
      <c r="X790" s="14"/>
      <c r="Y790" s="14"/>
      <c r="Z790" s="108"/>
      <c r="AA790" s="114"/>
      <c r="AB790" s="129"/>
      <c r="AC790" s="128"/>
      <c r="AD790" s="142" t="str">
        <f t="shared" si="48"/>
        <v/>
      </c>
      <c r="AE790" s="142" t="str">
        <f>IF($E790&lt;&gt;"",IF($AD790=1,VLOOKUP($E790,得点換算表!$C$5:$D$14,2),VLOOKUP($E790,得点換算表!$E$5:$F$14,2)),"")</f>
        <v/>
      </c>
      <c r="AF790" s="142" t="str">
        <f>IF($F790&lt;&gt;"",IF($AD790=1,VLOOKUP($F790,得点換算表!$C$15:$D$24,2),VLOOKUP($F790,得点換算表!$E$15:$F$24,2)),"")</f>
        <v/>
      </c>
      <c r="AG790" s="142" t="str">
        <f>IF($G790&lt;&gt;"",IF($AD790=1,VLOOKUP($G790,得点換算表!$C$25:$D$34,2),VLOOKUP($G790,得点換算表!$E$25:$F$34,2)),"")</f>
        <v/>
      </c>
      <c r="AH790" s="142" t="str">
        <f>IF($H790&lt;&gt;"",IF($AD790=1,VLOOKUP($H790,得点換算表!$C$35:$D$44,2),VLOOKUP($H790,得点換算表!$E$35:$F$44,2)),"")</f>
        <v/>
      </c>
      <c r="AI790" s="142" t="str">
        <f>IF($I790&lt;&gt;"",IF($AD790=1,VLOOKUP($I790,得点換算表!$C$45:$D$55,2),VLOOKUP($I790,得点換算表!$E$45:$F$55,2)),"")</f>
        <v/>
      </c>
      <c r="AJ790" s="142" t="str">
        <f>IF($J790&lt;&gt;"",IF($AD790=1,VLOOKUP($J790,得点換算表!$C$56:$D$65,2),VLOOKUP($J790,得点換算表!$E$56:$F$65,2)),"")</f>
        <v/>
      </c>
      <c r="AK790" s="142" t="str">
        <f>IF($K790&lt;&gt;"",IF($AD790=1,VLOOKUP($K790,得点換算表!$C$66:$D$76,2),VLOOKUP($K790,得点換算表!$E$66:$F$76,2)),"")</f>
        <v/>
      </c>
      <c r="AL790" s="142" t="str">
        <f>IF($L790&lt;&gt;"",IF($AD790=1,VLOOKUP($L790,得点換算表!$C$77:$D$86,2),VLOOKUP($L790,得点換算表!$E$77:$F$86,2)),"")</f>
        <v/>
      </c>
      <c r="AM790" s="142" t="str">
        <f>IF($M790&lt;&gt;"",IF($AD790=1,VLOOKUP($M790,得点換算表!$C$87:$D$96,2),VLOOKUP($M790,得点換算表!$E$87:$F$96,2)),"")</f>
        <v/>
      </c>
      <c r="AN790" s="142" t="str">
        <f t="shared" si="46"/>
        <v/>
      </c>
      <c r="AO790" s="143" t="str">
        <f>IF(AND($AN790&lt;&gt;"",$AN790&gt;=8),VLOOKUP($AN790,得点換算表!$I$10:$J$14,2),"")</f>
        <v/>
      </c>
      <c r="AP790" s="105"/>
    </row>
    <row r="791" spans="1:42" x14ac:dyDescent="0.15">
      <c r="A791" s="11"/>
      <c r="B791" s="12"/>
      <c r="C791" s="13"/>
      <c r="D791" s="13"/>
      <c r="E791" s="14"/>
      <c r="F791" s="14"/>
      <c r="G791" s="14"/>
      <c r="H791" s="14"/>
      <c r="I791" s="15"/>
      <c r="J791" s="14"/>
      <c r="K791" s="13"/>
      <c r="L791" s="14"/>
      <c r="M791" s="14"/>
      <c r="N791" s="14"/>
      <c r="O791" s="14"/>
      <c r="P791" s="198"/>
      <c r="Q791" s="198"/>
      <c r="R791" s="198"/>
      <c r="S791" s="198"/>
      <c r="T791" s="198"/>
      <c r="U791" s="198"/>
      <c r="V791" s="198"/>
      <c r="W791" s="202">
        <f t="shared" si="47"/>
        <v>0</v>
      </c>
      <c r="X791" s="14"/>
      <c r="Y791" s="14"/>
      <c r="Z791" s="108"/>
      <c r="AA791" s="114"/>
      <c r="AB791" s="129"/>
      <c r="AC791" s="128"/>
      <c r="AD791" s="142" t="str">
        <f t="shared" si="48"/>
        <v/>
      </c>
      <c r="AE791" s="142" t="str">
        <f>IF($E791&lt;&gt;"",IF($AD791=1,VLOOKUP($E791,得点換算表!$C$5:$D$14,2),VLOOKUP($E791,得点換算表!$E$5:$F$14,2)),"")</f>
        <v/>
      </c>
      <c r="AF791" s="142" t="str">
        <f>IF($F791&lt;&gt;"",IF($AD791=1,VLOOKUP($F791,得点換算表!$C$15:$D$24,2),VLOOKUP($F791,得点換算表!$E$15:$F$24,2)),"")</f>
        <v/>
      </c>
      <c r="AG791" s="142" t="str">
        <f>IF($G791&lt;&gt;"",IF($AD791=1,VLOOKUP($G791,得点換算表!$C$25:$D$34,2),VLOOKUP($G791,得点換算表!$E$25:$F$34,2)),"")</f>
        <v/>
      </c>
      <c r="AH791" s="142" t="str">
        <f>IF($H791&lt;&gt;"",IF($AD791=1,VLOOKUP($H791,得点換算表!$C$35:$D$44,2),VLOOKUP($H791,得点換算表!$E$35:$F$44,2)),"")</f>
        <v/>
      </c>
      <c r="AI791" s="142" t="str">
        <f>IF($I791&lt;&gt;"",IF($AD791=1,VLOOKUP($I791,得点換算表!$C$45:$D$55,2),VLOOKUP($I791,得点換算表!$E$45:$F$55,2)),"")</f>
        <v/>
      </c>
      <c r="AJ791" s="142" t="str">
        <f>IF($J791&lt;&gt;"",IF($AD791=1,VLOOKUP($J791,得点換算表!$C$56:$D$65,2),VLOOKUP($J791,得点換算表!$E$56:$F$65,2)),"")</f>
        <v/>
      </c>
      <c r="AK791" s="142" t="str">
        <f>IF($K791&lt;&gt;"",IF($AD791=1,VLOOKUP($K791,得点換算表!$C$66:$D$76,2),VLOOKUP($K791,得点換算表!$E$66:$F$76,2)),"")</f>
        <v/>
      </c>
      <c r="AL791" s="142" t="str">
        <f>IF($L791&lt;&gt;"",IF($AD791=1,VLOOKUP($L791,得点換算表!$C$77:$D$86,2),VLOOKUP($L791,得点換算表!$E$77:$F$86,2)),"")</f>
        <v/>
      </c>
      <c r="AM791" s="142" t="str">
        <f>IF($M791&lt;&gt;"",IF($AD791=1,VLOOKUP($M791,得点換算表!$C$87:$D$96,2),VLOOKUP($M791,得点換算表!$E$87:$F$96,2)),"")</f>
        <v/>
      </c>
      <c r="AN791" s="142" t="str">
        <f t="shared" si="46"/>
        <v/>
      </c>
      <c r="AO791" s="143" t="str">
        <f>IF(AND($AN791&lt;&gt;"",$AN791&gt;=8),VLOOKUP($AN791,得点換算表!$I$10:$J$14,2),"")</f>
        <v/>
      </c>
      <c r="AP791" s="105"/>
    </row>
    <row r="792" spans="1:42" x14ac:dyDescent="0.15">
      <c r="A792" s="11"/>
      <c r="B792" s="12"/>
      <c r="C792" s="13"/>
      <c r="D792" s="13"/>
      <c r="E792" s="14"/>
      <c r="F792" s="14"/>
      <c r="G792" s="14"/>
      <c r="H792" s="14"/>
      <c r="I792" s="15"/>
      <c r="J792" s="14"/>
      <c r="K792" s="13"/>
      <c r="L792" s="14"/>
      <c r="M792" s="14"/>
      <c r="N792" s="14"/>
      <c r="O792" s="14"/>
      <c r="P792" s="198"/>
      <c r="Q792" s="198"/>
      <c r="R792" s="198"/>
      <c r="S792" s="198"/>
      <c r="T792" s="198"/>
      <c r="U792" s="198"/>
      <c r="V792" s="198"/>
      <c r="W792" s="202">
        <f t="shared" si="47"/>
        <v>0</v>
      </c>
      <c r="X792" s="14"/>
      <c r="Y792" s="14"/>
      <c r="Z792" s="108"/>
      <c r="AA792" s="114"/>
      <c r="AB792" s="129"/>
      <c r="AC792" s="128"/>
      <c r="AD792" s="142" t="str">
        <f t="shared" si="48"/>
        <v/>
      </c>
      <c r="AE792" s="142" t="str">
        <f>IF($E792&lt;&gt;"",IF($AD792=1,VLOOKUP($E792,得点換算表!$C$5:$D$14,2),VLOOKUP($E792,得点換算表!$E$5:$F$14,2)),"")</f>
        <v/>
      </c>
      <c r="AF792" s="142" t="str">
        <f>IF($F792&lt;&gt;"",IF($AD792=1,VLOOKUP($F792,得点換算表!$C$15:$D$24,2),VLOOKUP($F792,得点換算表!$E$15:$F$24,2)),"")</f>
        <v/>
      </c>
      <c r="AG792" s="142" t="str">
        <f>IF($G792&lt;&gt;"",IF($AD792=1,VLOOKUP($G792,得点換算表!$C$25:$D$34,2),VLOOKUP($G792,得点換算表!$E$25:$F$34,2)),"")</f>
        <v/>
      </c>
      <c r="AH792" s="142" t="str">
        <f>IF($H792&lt;&gt;"",IF($AD792=1,VLOOKUP($H792,得点換算表!$C$35:$D$44,2),VLOOKUP($H792,得点換算表!$E$35:$F$44,2)),"")</f>
        <v/>
      </c>
      <c r="AI792" s="142" t="str">
        <f>IF($I792&lt;&gt;"",IF($AD792=1,VLOOKUP($I792,得点換算表!$C$45:$D$55,2),VLOOKUP($I792,得点換算表!$E$45:$F$55,2)),"")</f>
        <v/>
      </c>
      <c r="AJ792" s="142" t="str">
        <f>IF($J792&lt;&gt;"",IF($AD792=1,VLOOKUP($J792,得点換算表!$C$56:$D$65,2),VLOOKUP($J792,得点換算表!$E$56:$F$65,2)),"")</f>
        <v/>
      </c>
      <c r="AK792" s="142" t="str">
        <f>IF($K792&lt;&gt;"",IF($AD792=1,VLOOKUP($K792,得点換算表!$C$66:$D$76,2),VLOOKUP($K792,得点換算表!$E$66:$F$76,2)),"")</f>
        <v/>
      </c>
      <c r="AL792" s="142" t="str">
        <f>IF($L792&lt;&gt;"",IF($AD792=1,VLOOKUP($L792,得点換算表!$C$77:$D$86,2),VLOOKUP($L792,得点換算表!$E$77:$F$86,2)),"")</f>
        <v/>
      </c>
      <c r="AM792" s="142" t="str">
        <f>IF($M792&lt;&gt;"",IF($AD792=1,VLOOKUP($M792,得点換算表!$C$87:$D$96,2),VLOOKUP($M792,得点換算表!$E$87:$F$96,2)),"")</f>
        <v/>
      </c>
      <c r="AN792" s="142" t="str">
        <f t="shared" si="46"/>
        <v/>
      </c>
      <c r="AO792" s="143" t="str">
        <f>IF(AND($AN792&lt;&gt;"",$AN792&gt;=8),VLOOKUP($AN792,得点換算表!$I$10:$J$14,2),"")</f>
        <v/>
      </c>
      <c r="AP792" s="105"/>
    </row>
    <row r="793" spans="1:42" x14ac:dyDescent="0.15">
      <c r="A793" s="11"/>
      <c r="B793" s="12"/>
      <c r="C793" s="13"/>
      <c r="D793" s="13"/>
      <c r="E793" s="14"/>
      <c r="F793" s="14"/>
      <c r="G793" s="14"/>
      <c r="H793" s="14"/>
      <c r="I793" s="15"/>
      <c r="J793" s="14"/>
      <c r="K793" s="13"/>
      <c r="L793" s="14"/>
      <c r="M793" s="14"/>
      <c r="N793" s="14"/>
      <c r="O793" s="14"/>
      <c r="P793" s="198"/>
      <c r="Q793" s="198"/>
      <c r="R793" s="198"/>
      <c r="S793" s="198"/>
      <c r="T793" s="198"/>
      <c r="U793" s="198"/>
      <c r="V793" s="198"/>
      <c r="W793" s="202">
        <f t="shared" si="47"/>
        <v>0</v>
      </c>
      <c r="X793" s="14"/>
      <c r="Y793" s="14"/>
      <c r="Z793" s="108"/>
      <c r="AA793" s="114"/>
      <c r="AB793" s="129"/>
      <c r="AC793" s="128"/>
      <c r="AD793" s="142" t="str">
        <f t="shared" si="48"/>
        <v/>
      </c>
      <c r="AE793" s="142" t="str">
        <f>IF($E793&lt;&gt;"",IF($AD793=1,VLOOKUP($E793,得点換算表!$C$5:$D$14,2),VLOOKUP($E793,得点換算表!$E$5:$F$14,2)),"")</f>
        <v/>
      </c>
      <c r="AF793" s="142" t="str">
        <f>IF($F793&lt;&gt;"",IF($AD793=1,VLOOKUP($F793,得点換算表!$C$15:$D$24,2),VLOOKUP($F793,得点換算表!$E$15:$F$24,2)),"")</f>
        <v/>
      </c>
      <c r="AG793" s="142" t="str">
        <f>IF($G793&lt;&gt;"",IF($AD793=1,VLOOKUP($G793,得点換算表!$C$25:$D$34,2),VLOOKUP($G793,得点換算表!$E$25:$F$34,2)),"")</f>
        <v/>
      </c>
      <c r="AH793" s="142" t="str">
        <f>IF($H793&lt;&gt;"",IF($AD793=1,VLOOKUP($H793,得点換算表!$C$35:$D$44,2),VLOOKUP($H793,得点換算表!$E$35:$F$44,2)),"")</f>
        <v/>
      </c>
      <c r="AI793" s="142" t="str">
        <f>IF($I793&lt;&gt;"",IF($AD793=1,VLOOKUP($I793,得点換算表!$C$45:$D$55,2),VLOOKUP($I793,得点換算表!$E$45:$F$55,2)),"")</f>
        <v/>
      </c>
      <c r="AJ793" s="142" t="str">
        <f>IF($J793&lt;&gt;"",IF($AD793=1,VLOOKUP($J793,得点換算表!$C$56:$D$65,2),VLOOKUP($J793,得点換算表!$E$56:$F$65,2)),"")</f>
        <v/>
      </c>
      <c r="AK793" s="142" t="str">
        <f>IF($K793&lt;&gt;"",IF($AD793=1,VLOOKUP($K793,得点換算表!$C$66:$D$76,2),VLOOKUP($K793,得点換算表!$E$66:$F$76,2)),"")</f>
        <v/>
      </c>
      <c r="AL793" s="142" t="str">
        <f>IF($L793&lt;&gt;"",IF($AD793=1,VLOOKUP($L793,得点換算表!$C$77:$D$86,2),VLOOKUP($L793,得点換算表!$E$77:$F$86,2)),"")</f>
        <v/>
      </c>
      <c r="AM793" s="142" t="str">
        <f>IF($M793&lt;&gt;"",IF($AD793=1,VLOOKUP($M793,得点換算表!$C$87:$D$96,2),VLOOKUP($M793,得点換算表!$E$87:$F$96,2)),"")</f>
        <v/>
      </c>
      <c r="AN793" s="142" t="str">
        <f t="shared" si="46"/>
        <v/>
      </c>
      <c r="AO793" s="143" t="str">
        <f>IF(AND($AN793&lt;&gt;"",$AN793&gt;=8),VLOOKUP($AN793,得点換算表!$I$10:$J$14,2),"")</f>
        <v/>
      </c>
      <c r="AP793" s="105"/>
    </row>
    <row r="794" spans="1:42" x14ac:dyDescent="0.15">
      <c r="A794" s="11"/>
      <c r="B794" s="12"/>
      <c r="C794" s="13"/>
      <c r="D794" s="13"/>
      <c r="E794" s="14"/>
      <c r="F794" s="14"/>
      <c r="G794" s="14"/>
      <c r="H794" s="14"/>
      <c r="I794" s="15"/>
      <c r="J794" s="14"/>
      <c r="K794" s="13"/>
      <c r="L794" s="14"/>
      <c r="M794" s="14"/>
      <c r="N794" s="14"/>
      <c r="O794" s="14"/>
      <c r="P794" s="198"/>
      <c r="Q794" s="198"/>
      <c r="R794" s="198"/>
      <c r="S794" s="198"/>
      <c r="T794" s="198"/>
      <c r="U794" s="198"/>
      <c r="V794" s="198"/>
      <c r="W794" s="202">
        <f t="shared" si="47"/>
        <v>0</v>
      </c>
      <c r="X794" s="14"/>
      <c r="Y794" s="14"/>
      <c r="Z794" s="108"/>
      <c r="AA794" s="114"/>
      <c r="AB794" s="129"/>
      <c r="AC794" s="128"/>
      <c r="AD794" s="142" t="str">
        <f t="shared" si="48"/>
        <v/>
      </c>
      <c r="AE794" s="142" t="str">
        <f>IF($E794&lt;&gt;"",IF($AD794=1,VLOOKUP($E794,得点換算表!$C$5:$D$14,2),VLOOKUP($E794,得点換算表!$E$5:$F$14,2)),"")</f>
        <v/>
      </c>
      <c r="AF794" s="142" t="str">
        <f>IF($F794&lt;&gt;"",IF($AD794=1,VLOOKUP($F794,得点換算表!$C$15:$D$24,2),VLOOKUP($F794,得点換算表!$E$15:$F$24,2)),"")</f>
        <v/>
      </c>
      <c r="AG794" s="142" t="str">
        <f>IF($G794&lt;&gt;"",IF($AD794=1,VLOOKUP($G794,得点換算表!$C$25:$D$34,2),VLOOKUP($G794,得点換算表!$E$25:$F$34,2)),"")</f>
        <v/>
      </c>
      <c r="AH794" s="142" t="str">
        <f>IF($H794&lt;&gt;"",IF($AD794=1,VLOOKUP($H794,得点換算表!$C$35:$D$44,2),VLOOKUP($H794,得点換算表!$E$35:$F$44,2)),"")</f>
        <v/>
      </c>
      <c r="AI794" s="142" t="str">
        <f>IF($I794&lt;&gt;"",IF($AD794=1,VLOOKUP($I794,得点換算表!$C$45:$D$55,2),VLOOKUP($I794,得点換算表!$E$45:$F$55,2)),"")</f>
        <v/>
      </c>
      <c r="AJ794" s="142" t="str">
        <f>IF($J794&lt;&gt;"",IF($AD794=1,VLOOKUP($J794,得点換算表!$C$56:$D$65,2),VLOOKUP($J794,得点換算表!$E$56:$F$65,2)),"")</f>
        <v/>
      </c>
      <c r="AK794" s="142" t="str">
        <f>IF($K794&lt;&gt;"",IF($AD794=1,VLOOKUP($K794,得点換算表!$C$66:$D$76,2),VLOOKUP($K794,得点換算表!$E$66:$F$76,2)),"")</f>
        <v/>
      </c>
      <c r="AL794" s="142" t="str">
        <f>IF($L794&lt;&gt;"",IF($AD794=1,VLOOKUP($L794,得点換算表!$C$77:$D$86,2),VLOOKUP($L794,得点換算表!$E$77:$F$86,2)),"")</f>
        <v/>
      </c>
      <c r="AM794" s="142" t="str">
        <f>IF($M794&lt;&gt;"",IF($AD794=1,VLOOKUP($M794,得点換算表!$C$87:$D$96,2),VLOOKUP($M794,得点換算表!$E$87:$F$96,2)),"")</f>
        <v/>
      </c>
      <c r="AN794" s="142" t="str">
        <f t="shared" si="46"/>
        <v/>
      </c>
      <c r="AO794" s="143" t="str">
        <f>IF(AND($AN794&lt;&gt;"",$AN794&gt;=8),VLOOKUP($AN794,得点換算表!$I$10:$J$14,2),"")</f>
        <v/>
      </c>
      <c r="AP794" s="105"/>
    </row>
    <row r="795" spans="1:42" x14ac:dyDescent="0.15">
      <c r="A795" s="11"/>
      <c r="B795" s="12"/>
      <c r="C795" s="13"/>
      <c r="D795" s="13"/>
      <c r="E795" s="14"/>
      <c r="F795" s="14"/>
      <c r="G795" s="14"/>
      <c r="H795" s="14"/>
      <c r="I795" s="15"/>
      <c r="J795" s="14"/>
      <c r="K795" s="13"/>
      <c r="L795" s="14"/>
      <c r="M795" s="14"/>
      <c r="N795" s="14"/>
      <c r="O795" s="14"/>
      <c r="P795" s="198"/>
      <c r="Q795" s="198"/>
      <c r="R795" s="198"/>
      <c r="S795" s="198"/>
      <c r="T795" s="198"/>
      <c r="U795" s="198"/>
      <c r="V795" s="198"/>
      <c r="W795" s="202">
        <f t="shared" si="47"/>
        <v>0</v>
      </c>
      <c r="X795" s="14"/>
      <c r="Y795" s="14"/>
      <c r="Z795" s="108"/>
      <c r="AA795" s="114"/>
      <c r="AB795" s="129"/>
      <c r="AC795" s="128"/>
      <c r="AD795" s="142" t="str">
        <f t="shared" si="48"/>
        <v/>
      </c>
      <c r="AE795" s="142" t="str">
        <f>IF($E795&lt;&gt;"",IF($AD795=1,VLOOKUP($E795,得点換算表!$C$5:$D$14,2),VLOOKUP($E795,得点換算表!$E$5:$F$14,2)),"")</f>
        <v/>
      </c>
      <c r="AF795" s="142" t="str">
        <f>IF($F795&lt;&gt;"",IF($AD795=1,VLOOKUP($F795,得点換算表!$C$15:$D$24,2),VLOOKUP($F795,得点換算表!$E$15:$F$24,2)),"")</f>
        <v/>
      </c>
      <c r="AG795" s="142" t="str">
        <f>IF($G795&lt;&gt;"",IF($AD795=1,VLOOKUP($G795,得点換算表!$C$25:$D$34,2),VLOOKUP($G795,得点換算表!$E$25:$F$34,2)),"")</f>
        <v/>
      </c>
      <c r="AH795" s="142" t="str">
        <f>IF($H795&lt;&gt;"",IF($AD795=1,VLOOKUP($H795,得点換算表!$C$35:$D$44,2),VLOOKUP($H795,得点換算表!$E$35:$F$44,2)),"")</f>
        <v/>
      </c>
      <c r="AI795" s="142" t="str">
        <f>IF($I795&lt;&gt;"",IF($AD795=1,VLOOKUP($I795,得点換算表!$C$45:$D$55,2),VLOOKUP($I795,得点換算表!$E$45:$F$55,2)),"")</f>
        <v/>
      </c>
      <c r="AJ795" s="142" t="str">
        <f>IF($J795&lt;&gt;"",IF($AD795=1,VLOOKUP($J795,得点換算表!$C$56:$D$65,2),VLOOKUP($J795,得点換算表!$E$56:$F$65,2)),"")</f>
        <v/>
      </c>
      <c r="AK795" s="142" t="str">
        <f>IF($K795&lt;&gt;"",IF($AD795=1,VLOOKUP($K795,得点換算表!$C$66:$D$76,2),VLOOKUP($K795,得点換算表!$E$66:$F$76,2)),"")</f>
        <v/>
      </c>
      <c r="AL795" s="142" t="str">
        <f>IF($L795&lt;&gt;"",IF($AD795=1,VLOOKUP($L795,得点換算表!$C$77:$D$86,2),VLOOKUP($L795,得点換算表!$E$77:$F$86,2)),"")</f>
        <v/>
      </c>
      <c r="AM795" s="142" t="str">
        <f>IF($M795&lt;&gt;"",IF($AD795=1,VLOOKUP($M795,得点換算表!$C$87:$D$96,2),VLOOKUP($M795,得点換算表!$E$87:$F$96,2)),"")</f>
        <v/>
      </c>
      <c r="AN795" s="142" t="str">
        <f t="shared" si="46"/>
        <v/>
      </c>
      <c r="AO795" s="143" t="str">
        <f>IF(AND($AN795&lt;&gt;"",$AN795&gt;=8),VLOOKUP($AN795,得点換算表!$I$10:$J$14,2),"")</f>
        <v/>
      </c>
      <c r="AP795" s="105"/>
    </row>
    <row r="796" spans="1:42" x14ac:dyDescent="0.15">
      <c r="A796" s="11"/>
      <c r="B796" s="12"/>
      <c r="C796" s="13"/>
      <c r="D796" s="13"/>
      <c r="E796" s="14"/>
      <c r="F796" s="14"/>
      <c r="G796" s="14"/>
      <c r="H796" s="14"/>
      <c r="I796" s="15"/>
      <c r="J796" s="14"/>
      <c r="K796" s="13"/>
      <c r="L796" s="14"/>
      <c r="M796" s="14"/>
      <c r="N796" s="14"/>
      <c r="O796" s="14"/>
      <c r="P796" s="198"/>
      <c r="Q796" s="198"/>
      <c r="R796" s="198"/>
      <c r="S796" s="198"/>
      <c r="T796" s="198"/>
      <c r="U796" s="198"/>
      <c r="V796" s="198"/>
      <c r="W796" s="202">
        <f t="shared" si="47"/>
        <v>0</v>
      </c>
      <c r="X796" s="14"/>
      <c r="Y796" s="14"/>
      <c r="Z796" s="108"/>
      <c r="AA796" s="114"/>
      <c r="AB796" s="129"/>
      <c r="AC796" s="128"/>
      <c r="AD796" s="142" t="str">
        <f t="shared" si="48"/>
        <v/>
      </c>
      <c r="AE796" s="142" t="str">
        <f>IF($E796&lt;&gt;"",IF($AD796=1,VLOOKUP($E796,得点換算表!$C$5:$D$14,2),VLOOKUP($E796,得点換算表!$E$5:$F$14,2)),"")</f>
        <v/>
      </c>
      <c r="AF796" s="142" t="str">
        <f>IF($F796&lt;&gt;"",IF($AD796=1,VLOOKUP($F796,得点換算表!$C$15:$D$24,2),VLOOKUP($F796,得点換算表!$E$15:$F$24,2)),"")</f>
        <v/>
      </c>
      <c r="AG796" s="142" t="str">
        <f>IF($G796&lt;&gt;"",IF($AD796=1,VLOOKUP($G796,得点換算表!$C$25:$D$34,2),VLOOKUP($G796,得点換算表!$E$25:$F$34,2)),"")</f>
        <v/>
      </c>
      <c r="AH796" s="142" t="str">
        <f>IF($H796&lt;&gt;"",IF($AD796=1,VLOOKUP($H796,得点換算表!$C$35:$D$44,2),VLOOKUP($H796,得点換算表!$E$35:$F$44,2)),"")</f>
        <v/>
      </c>
      <c r="AI796" s="142" t="str">
        <f>IF($I796&lt;&gt;"",IF($AD796=1,VLOOKUP($I796,得点換算表!$C$45:$D$55,2),VLOOKUP($I796,得点換算表!$E$45:$F$55,2)),"")</f>
        <v/>
      </c>
      <c r="AJ796" s="142" t="str">
        <f>IF($J796&lt;&gt;"",IF($AD796=1,VLOOKUP($J796,得点換算表!$C$56:$D$65,2),VLOOKUP($J796,得点換算表!$E$56:$F$65,2)),"")</f>
        <v/>
      </c>
      <c r="AK796" s="142" t="str">
        <f>IF($K796&lt;&gt;"",IF($AD796=1,VLOOKUP($K796,得点換算表!$C$66:$D$76,2),VLOOKUP($K796,得点換算表!$E$66:$F$76,2)),"")</f>
        <v/>
      </c>
      <c r="AL796" s="142" t="str">
        <f>IF($L796&lt;&gt;"",IF($AD796=1,VLOOKUP($L796,得点換算表!$C$77:$D$86,2),VLOOKUP($L796,得点換算表!$E$77:$F$86,2)),"")</f>
        <v/>
      </c>
      <c r="AM796" s="142" t="str">
        <f>IF($M796&lt;&gt;"",IF($AD796=1,VLOOKUP($M796,得点換算表!$C$87:$D$96,2),VLOOKUP($M796,得点換算表!$E$87:$F$96,2)),"")</f>
        <v/>
      </c>
      <c r="AN796" s="142" t="str">
        <f t="shared" si="46"/>
        <v/>
      </c>
      <c r="AO796" s="143" t="str">
        <f>IF(AND($AN796&lt;&gt;"",$AN796&gt;=8),VLOOKUP($AN796,得点換算表!$I$10:$J$14,2),"")</f>
        <v/>
      </c>
      <c r="AP796" s="105"/>
    </row>
    <row r="797" spans="1:42" x14ac:dyDescent="0.15">
      <c r="A797" s="11"/>
      <c r="B797" s="12"/>
      <c r="C797" s="13"/>
      <c r="D797" s="13"/>
      <c r="E797" s="14"/>
      <c r="F797" s="14"/>
      <c r="G797" s="14"/>
      <c r="H797" s="14"/>
      <c r="I797" s="15"/>
      <c r="J797" s="14"/>
      <c r="K797" s="13"/>
      <c r="L797" s="14"/>
      <c r="M797" s="14"/>
      <c r="N797" s="14"/>
      <c r="O797" s="14"/>
      <c r="P797" s="198"/>
      <c r="Q797" s="198"/>
      <c r="R797" s="198"/>
      <c r="S797" s="198"/>
      <c r="T797" s="198"/>
      <c r="U797" s="198"/>
      <c r="V797" s="198"/>
      <c r="W797" s="202">
        <f t="shared" si="47"/>
        <v>0</v>
      </c>
      <c r="X797" s="14"/>
      <c r="Y797" s="14"/>
      <c r="Z797" s="108"/>
      <c r="AA797" s="114"/>
      <c r="AB797" s="129"/>
      <c r="AC797" s="128"/>
      <c r="AD797" s="142" t="str">
        <f t="shared" si="48"/>
        <v/>
      </c>
      <c r="AE797" s="142" t="str">
        <f>IF($E797&lt;&gt;"",IF($AD797=1,VLOOKUP($E797,得点換算表!$C$5:$D$14,2),VLOOKUP($E797,得点換算表!$E$5:$F$14,2)),"")</f>
        <v/>
      </c>
      <c r="AF797" s="142" t="str">
        <f>IF($F797&lt;&gt;"",IF($AD797=1,VLOOKUP($F797,得点換算表!$C$15:$D$24,2),VLOOKUP($F797,得点換算表!$E$15:$F$24,2)),"")</f>
        <v/>
      </c>
      <c r="AG797" s="142" t="str">
        <f>IF($G797&lt;&gt;"",IF($AD797=1,VLOOKUP($G797,得点換算表!$C$25:$D$34,2),VLOOKUP($G797,得点換算表!$E$25:$F$34,2)),"")</f>
        <v/>
      </c>
      <c r="AH797" s="142" t="str">
        <f>IF($H797&lt;&gt;"",IF($AD797=1,VLOOKUP($H797,得点換算表!$C$35:$D$44,2),VLOOKUP($H797,得点換算表!$E$35:$F$44,2)),"")</f>
        <v/>
      </c>
      <c r="AI797" s="142" t="str">
        <f>IF($I797&lt;&gt;"",IF($AD797=1,VLOOKUP($I797,得点換算表!$C$45:$D$55,2),VLOOKUP($I797,得点換算表!$E$45:$F$55,2)),"")</f>
        <v/>
      </c>
      <c r="AJ797" s="142" t="str">
        <f>IF($J797&lt;&gt;"",IF($AD797=1,VLOOKUP($J797,得点換算表!$C$56:$D$65,2),VLOOKUP($J797,得点換算表!$E$56:$F$65,2)),"")</f>
        <v/>
      </c>
      <c r="AK797" s="142" t="str">
        <f>IF($K797&lt;&gt;"",IF($AD797=1,VLOOKUP($K797,得点換算表!$C$66:$D$76,2),VLOOKUP($K797,得点換算表!$E$66:$F$76,2)),"")</f>
        <v/>
      </c>
      <c r="AL797" s="142" t="str">
        <f>IF($L797&lt;&gt;"",IF($AD797=1,VLOOKUP($L797,得点換算表!$C$77:$D$86,2),VLOOKUP($L797,得点換算表!$E$77:$F$86,2)),"")</f>
        <v/>
      </c>
      <c r="AM797" s="142" t="str">
        <f>IF($M797&lt;&gt;"",IF($AD797=1,VLOOKUP($M797,得点換算表!$C$87:$D$96,2),VLOOKUP($M797,得点換算表!$E$87:$F$96,2)),"")</f>
        <v/>
      </c>
      <c r="AN797" s="142" t="str">
        <f t="shared" si="46"/>
        <v/>
      </c>
      <c r="AO797" s="143" t="str">
        <f>IF(AND($AN797&lt;&gt;"",$AN797&gt;=8),VLOOKUP($AN797,得点換算表!$I$10:$J$14,2),"")</f>
        <v/>
      </c>
      <c r="AP797" s="105"/>
    </row>
    <row r="798" spans="1:42" x14ac:dyDescent="0.15">
      <c r="A798" s="11"/>
      <c r="B798" s="12"/>
      <c r="C798" s="13"/>
      <c r="D798" s="13"/>
      <c r="E798" s="14"/>
      <c r="F798" s="14"/>
      <c r="G798" s="14"/>
      <c r="H798" s="14"/>
      <c r="I798" s="15"/>
      <c r="J798" s="14"/>
      <c r="K798" s="13"/>
      <c r="L798" s="14"/>
      <c r="M798" s="14"/>
      <c r="N798" s="14"/>
      <c r="O798" s="14"/>
      <c r="P798" s="198"/>
      <c r="Q798" s="198"/>
      <c r="R798" s="198"/>
      <c r="S798" s="198"/>
      <c r="T798" s="198"/>
      <c r="U798" s="198"/>
      <c r="V798" s="198"/>
      <c r="W798" s="202">
        <f t="shared" si="47"/>
        <v>0</v>
      </c>
      <c r="X798" s="14"/>
      <c r="Y798" s="14"/>
      <c r="Z798" s="108"/>
      <c r="AA798" s="114"/>
      <c r="AB798" s="129"/>
      <c r="AC798" s="128"/>
      <c r="AD798" s="142" t="str">
        <f t="shared" si="48"/>
        <v/>
      </c>
      <c r="AE798" s="142" t="str">
        <f>IF($E798&lt;&gt;"",IF($AD798=1,VLOOKUP($E798,得点換算表!$C$5:$D$14,2),VLOOKUP($E798,得点換算表!$E$5:$F$14,2)),"")</f>
        <v/>
      </c>
      <c r="AF798" s="142" t="str">
        <f>IF($F798&lt;&gt;"",IF($AD798=1,VLOOKUP($F798,得点換算表!$C$15:$D$24,2),VLOOKUP($F798,得点換算表!$E$15:$F$24,2)),"")</f>
        <v/>
      </c>
      <c r="AG798" s="142" t="str">
        <f>IF($G798&lt;&gt;"",IF($AD798=1,VLOOKUP($G798,得点換算表!$C$25:$D$34,2),VLOOKUP($G798,得点換算表!$E$25:$F$34,2)),"")</f>
        <v/>
      </c>
      <c r="AH798" s="142" t="str">
        <f>IF($H798&lt;&gt;"",IF($AD798=1,VLOOKUP($H798,得点換算表!$C$35:$D$44,2),VLOOKUP($H798,得点換算表!$E$35:$F$44,2)),"")</f>
        <v/>
      </c>
      <c r="AI798" s="142" t="str">
        <f>IF($I798&lt;&gt;"",IF($AD798=1,VLOOKUP($I798,得点換算表!$C$45:$D$55,2),VLOOKUP($I798,得点換算表!$E$45:$F$55,2)),"")</f>
        <v/>
      </c>
      <c r="AJ798" s="142" t="str">
        <f>IF($J798&lt;&gt;"",IF($AD798=1,VLOOKUP($J798,得点換算表!$C$56:$D$65,2),VLOOKUP($J798,得点換算表!$E$56:$F$65,2)),"")</f>
        <v/>
      </c>
      <c r="AK798" s="142" t="str">
        <f>IF($K798&lt;&gt;"",IF($AD798=1,VLOOKUP($K798,得点換算表!$C$66:$D$76,2),VLOOKUP($K798,得点換算表!$E$66:$F$76,2)),"")</f>
        <v/>
      </c>
      <c r="AL798" s="142" t="str">
        <f>IF($L798&lt;&gt;"",IF($AD798=1,VLOOKUP($L798,得点換算表!$C$77:$D$86,2),VLOOKUP($L798,得点換算表!$E$77:$F$86,2)),"")</f>
        <v/>
      </c>
      <c r="AM798" s="142" t="str">
        <f>IF($M798&lt;&gt;"",IF($AD798=1,VLOOKUP($M798,得点換算表!$C$87:$D$96,2),VLOOKUP($M798,得点換算表!$E$87:$F$96,2)),"")</f>
        <v/>
      </c>
      <c r="AN798" s="142" t="str">
        <f t="shared" si="46"/>
        <v/>
      </c>
      <c r="AO798" s="143" t="str">
        <f>IF(AND($AN798&lt;&gt;"",$AN798&gt;=8),VLOOKUP($AN798,得点換算表!$I$10:$J$14,2),"")</f>
        <v/>
      </c>
      <c r="AP798" s="105"/>
    </row>
    <row r="799" spans="1:42" x14ac:dyDescent="0.15">
      <c r="A799" s="11"/>
      <c r="B799" s="12"/>
      <c r="C799" s="13"/>
      <c r="D799" s="13"/>
      <c r="E799" s="14"/>
      <c r="F799" s="14"/>
      <c r="G799" s="14"/>
      <c r="H799" s="14"/>
      <c r="I799" s="15"/>
      <c r="J799" s="14"/>
      <c r="K799" s="13"/>
      <c r="L799" s="14"/>
      <c r="M799" s="14"/>
      <c r="N799" s="14"/>
      <c r="O799" s="14"/>
      <c r="P799" s="198"/>
      <c r="Q799" s="198"/>
      <c r="R799" s="198"/>
      <c r="S799" s="198"/>
      <c r="T799" s="198"/>
      <c r="U799" s="198"/>
      <c r="V799" s="198"/>
      <c r="W799" s="202">
        <f t="shared" si="47"/>
        <v>0</v>
      </c>
      <c r="X799" s="14"/>
      <c r="Y799" s="14"/>
      <c r="Z799" s="108"/>
      <c r="AA799" s="114"/>
      <c r="AB799" s="129"/>
      <c r="AC799" s="128"/>
      <c r="AD799" s="142" t="str">
        <f t="shared" si="48"/>
        <v/>
      </c>
      <c r="AE799" s="142" t="str">
        <f>IF($E799&lt;&gt;"",IF($AD799=1,VLOOKUP($E799,得点換算表!$C$5:$D$14,2),VLOOKUP($E799,得点換算表!$E$5:$F$14,2)),"")</f>
        <v/>
      </c>
      <c r="AF799" s="142" t="str">
        <f>IF($F799&lt;&gt;"",IF($AD799=1,VLOOKUP($F799,得点換算表!$C$15:$D$24,2),VLOOKUP($F799,得点換算表!$E$15:$F$24,2)),"")</f>
        <v/>
      </c>
      <c r="AG799" s="142" t="str">
        <f>IF($G799&lt;&gt;"",IF($AD799=1,VLOOKUP($G799,得点換算表!$C$25:$D$34,2),VLOOKUP($G799,得点換算表!$E$25:$F$34,2)),"")</f>
        <v/>
      </c>
      <c r="AH799" s="142" t="str">
        <f>IF($H799&lt;&gt;"",IF($AD799=1,VLOOKUP($H799,得点換算表!$C$35:$D$44,2),VLOOKUP($H799,得点換算表!$E$35:$F$44,2)),"")</f>
        <v/>
      </c>
      <c r="AI799" s="142" t="str">
        <f>IF($I799&lt;&gt;"",IF($AD799=1,VLOOKUP($I799,得点換算表!$C$45:$D$55,2),VLOOKUP($I799,得点換算表!$E$45:$F$55,2)),"")</f>
        <v/>
      </c>
      <c r="AJ799" s="142" t="str">
        <f>IF($J799&lt;&gt;"",IF($AD799=1,VLOOKUP($J799,得点換算表!$C$56:$D$65,2),VLOOKUP($J799,得点換算表!$E$56:$F$65,2)),"")</f>
        <v/>
      </c>
      <c r="AK799" s="142" t="str">
        <f>IF($K799&lt;&gt;"",IF($AD799=1,VLOOKUP($K799,得点換算表!$C$66:$D$76,2),VLOOKUP($K799,得点換算表!$E$66:$F$76,2)),"")</f>
        <v/>
      </c>
      <c r="AL799" s="142" t="str">
        <f>IF($L799&lt;&gt;"",IF($AD799=1,VLOOKUP($L799,得点換算表!$C$77:$D$86,2),VLOOKUP($L799,得点換算表!$E$77:$F$86,2)),"")</f>
        <v/>
      </c>
      <c r="AM799" s="142" t="str">
        <f>IF($M799&lt;&gt;"",IF($AD799=1,VLOOKUP($M799,得点換算表!$C$87:$D$96,2),VLOOKUP($M799,得点換算表!$E$87:$F$96,2)),"")</f>
        <v/>
      </c>
      <c r="AN799" s="142" t="str">
        <f t="shared" si="46"/>
        <v/>
      </c>
      <c r="AO799" s="143" t="str">
        <f>IF(AND($AN799&lt;&gt;"",$AN799&gt;=8),VLOOKUP($AN799,得点換算表!$I$10:$J$14,2),"")</f>
        <v/>
      </c>
      <c r="AP799" s="105"/>
    </row>
    <row r="800" spans="1:42" x14ac:dyDescent="0.15">
      <c r="A800" s="11"/>
      <c r="B800" s="12"/>
      <c r="C800" s="13"/>
      <c r="D800" s="13"/>
      <c r="E800" s="14"/>
      <c r="F800" s="14"/>
      <c r="G800" s="14"/>
      <c r="H800" s="14"/>
      <c r="I800" s="15"/>
      <c r="J800" s="14"/>
      <c r="K800" s="13"/>
      <c r="L800" s="14"/>
      <c r="M800" s="14"/>
      <c r="N800" s="14"/>
      <c r="O800" s="14"/>
      <c r="P800" s="198"/>
      <c r="Q800" s="198"/>
      <c r="R800" s="198"/>
      <c r="S800" s="198"/>
      <c r="T800" s="198"/>
      <c r="U800" s="198"/>
      <c r="V800" s="198"/>
      <c r="W800" s="202">
        <f t="shared" si="47"/>
        <v>0</v>
      </c>
      <c r="X800" s="14"/>
      <c r="Y800" s="14"/>
      <c r="Z800" s="108"/>
      <c r="AA800" s="114"/>
      <c r="AB800" s="129"/>
      <c r="AC800" s="128"/>
      <c r="AD800" s="142" t="str">
        <f t="shared" si="48"/>
        <v/>
      </c>
      <c r="AE800" s="142" t="str">
        <f>IF($E800&lt;&gt;"",IF($AD800=1,VLOOKUP($E800,得点換算表!$C$5:$D$14,2),VLOOKUP($E800,得点換算表!$E$5:$F$14,2)),"")</f>
        <v/>
      </c>
      <c r="AF800" s="142" t="str">
        <f>IF($F800&lt;&gt;"",IF($AD800=1,VLOOKUP($F800,得点換算表!$C$15:$D$24,2),VLOOKUP($F800,得点換算表!$E$15:$F$24,2)),"")</f>
        <v/>
      </c>
      <c r="AG800" s="142" t="str">
        <f>IF($G800&lt;&gt;"",IF($AD800=1,VLOOKUP($G800,得点換算表!$C$25:$D$34,2),VLOOKUP($G800,得点換算表!$E$25:$F$34,2)),"")</f>
        <v/>
      </c>
      <c r="AH800" s="142" t="str">
        <f>IF($H800&lt;&gt;"",IF($AD800=1,VLOOKUP($H800,得点換算表!$C$35:$D$44,2),VLOOKUP($H800,得点換算表!$E$35:$F$44,2)),"")</f>
        <v/>
      </c>
      <c r="AI800" s="142" t="str">
        <f>IF($I800&lt;&gt;"",IF($AD800=1,VLOOKUP($I800,得点換算表!$C$45:$D$55,2),VLOOKUP($I800,得点換算表!$E$45:$F$55,2)),"")</f>
        <v/>
      </c>
      <c r="AJ800" s="142" t="str">
        <f>IF($J800&lt;&gt;"",IF($AD800=1,VLOOKUP($J800,得点換算表!$C$56:$D$65,2),VLOOKUP($J800,得点換算表!$E$56:$F$65,2)),"")</f>
        <v/>
      </c>
      <c r="AK800" s="142" t="str">
        <f>IF($K800&lt;&gt;"",IF($AD800=1,VLOOKUP($K800,得点換算表!$C$66:$D$76,2),VLOOKUP($K800,得点換算表!$E$66:$F$76,2)),"")</f>
        <v/>
      </c>
      <c r="AL800" s="142" t="str">
        <f>IF($L800&lt;&gt;"",IF($AD800=1,VLOOKUP($L800,得点換算表!$C$77:$D$86,2),VLOOKUP($L800,得点換算表!$E$77:$F$86,2)),"")</f>
        <v/>
      </c>
      <c r="AM800" s="142" t="str">
        <f>IF($M800&lt;&gt;"",IF($AD800=1,VLOOKUP($M800,得点換算表!$C$87:$D$96,2),VLOOKUP($M800,得点換算表!$E$87:$F$96,2)),"")</f>
        <v/>
      </c>
      <c r="AN800" s="142" t="str">
        <f t="shared" si="46"/>
        <v/>
      </c>
      <c r="AO800" s="143" t="str">
        <f>IF(AND($AN800&lt;&gt;"",$AN800&gt;=8),VLOOKUP($AN800,得点換算表!$I$10:$J$14,2),"")</f>
        <v/>
      </c>
      <c r="AP800" s="105"/>
    </row>
    <row r="801" spans="1:42" x14ac:dyDescent="0.15">
      <c r="A801" s="11"/>
      <c r="B801" s="12"/>
      <c r="C801" s="13"/>
      <c r="D801" s="13"/>
      <c r="E801" s="14"/>
      <c r="F801" s="14"/>
      <c r="G801" s="14"/>
      <c r="H801" s="14"/>
      <c r="I801" s="15"/>
      <c r="J801" s="14"/>
      <c r="K801" s="13"/>
      <c r="L801" s="14"/>
      <c r="M801" s="14"/>
      <c r="N801" s="14"/>
      <c r="O801" s="14"/>
      <c r="P801" s="198"/>
      <c r="Q801" s="198"/>
      <c r="R801" s="198"/>
      <c r="S801" s="198"/>
      <c r="T801" s="198"/>
      <c r="U801" s="198"/>
      <c r="V801" s="198"/>
      <c r="W801" s="202">
        <f t="shared" si="47"/>
        <v>0</v>
      </c>
      <c r="X801" s="14"/>
      <c r="Y801" s="14"/>
      <c r="Z801" s="108"/>
      <c r="AA801" s="114"/>
      <c r="AB801" s="129"/>
      <c r="AC801" s="128"/>
      <c r="AD801" s="142" t="str">
        <f t="shared" si="48"/>
        <v/>
      </c>
      <c r="AE801" s="142" t="str">
        <f>IF($E801&lt;&gt;"",IF($AD801=1,VLOOKUP($E801,得点換算表!$C$5:$D$14,2),VLOOKUP($E801,得点換算表!$E$5:$F$14,2)),"")</f>
        <v/>
      </c>
      <c r="AF801" s="142" t="str">
        <f>IF($F801&lt;&gt;"",IF($AD801=1,VLOOKUP($F801,得点換算表!$C$15:$D$24,2),VLOOKUP($F801,得点換算表!$E$15:$F$24,2)),"")</f>
        <v/>
      </c>
      <c r="AG801" s="142" t="str">
        <f>IF($G801&lt;&gt;"",IF($AD801=1,VLOOKUP($G801,得点換算表!$C$25:$D$34,2),VLOOKUP($G801,得点換算表!$E$25:$F$34,2)),"")</f>
        <v/>
      </c>
      <c r="AH801" s="142" t="str">
        <f>IF($H801&lt;&gt;"",IF($AD801=1,VLOOKUP($H801,得点換算表!$C$35:$D$44,2),VLOOKUP($H801,得点換算表!$E$35:$F$44,2)),"")</f>
        <v/>
      </c>
      <c r="AI801" s="142" t="str">
        <f>IF($I801&lt;&gt;"",IF($AD801=1,VLOOKUP($I801,得点換算表!$C$45:$D$55,2),VLOOKUP($I801,得点換算表!$E$45:$F$55,2)),"")</f>
        <v/>
      </c>
      <c r="AJ801" s="142" t="str">
        <f>IF($J801&lt;&gt;"",IF($AD801=1,VLOOKUP($J801,得点換算表!$C$56:$D$65,2),VLOOKUP($J801,得点換算表!$E$56:$F$65,2)),"")</f>
        <v/>
      </c>
      <c r="AK801" s="142" t="str">
        <f>IF($K801&lt;&gt;"",IF($AD801=1,VLOOKUP($K801,得点換算表!$C$66:$D$76,2),VLOOKUP($K801,得点換算表!$E$66:$F$76,2)),"")</f>
        <v/>
      </c>
      <c r="AL801" s="142" t="str">
        <f>IF($L801&lt;&gt;"",IF($AD801=1,VLOOKUP($L801,得点換算表!$C$77:$D$86,2),VLOOKUP($L801,得点換算表!$E$77:$F$86,2)),"")</f>
        <v/>
      </c>
      <c r="AM801" s="142" t="str">
        <f>IF($M801&lt;&gt;"",IF($AD801=1,VLOOKUP($M801,得点換算表!$C$87:$D$96,2),VLOOKUP($M801,得点換算表!$E$87:$F$96,2)),"")</f>
        <v/>
      </c>
      <c r="AN801" s="142" t="str">
        <f t="shared" si="46"/>
        <v/>
      </c>
      <c r="AO801" s="143" t="str">
        <f>IF(AND($AN801&lt;&gt;"",$AN801&gt;=8),VLOOKUP($AN801,得点換算表!$I$10:$J$14,2),"")</f>
        <v/>
      </c>
      <c r="AP801" s="105"/>
    </row>
    <row r="802" spans="1:42" x14ac:dyDescent="0.15">
      <c r="A802" s="11"/>
      <c r="B802" s="12"/>
      <c r="C802" s="13"/>
      <c r="D802" s="13"/>
      <c r="E802" s="14"/>
      <c r="F802" s="14"/>
      <c r="G802" s="14"/>
      <c r="H802" s="14"/>
      <c r="I802" s="15"/>
      <c r="J802" s="14"/>
      <c r="K802" s="13"/>
      <c r="L802" s="14"/>
      <c r="M802" s="14"/>
      <c r="N802" s="14"/>
      <c r="O802" s="14"/>
      <c r="P802" s="198"/>
      <c r="Q802" s="198"/>
      <c r="R802" s="198"/>
      <c r="S802" s="198"/>
      <c r="T802" s="198"/>
      <c r="U802" s="198"/>
      <c r="V802" s="198"/>
      <c r="W802" s="202">
        <f t="shared" si="47"/>
        <v>0</v>
      </c>
      <c r="X802" s="14"/>
      <c r="Y802" s="14"/>
      <c r="Z802" s="108"/>
      <c r="AA802" s="114"/>
      <c r="AB802" s="129"/>
      <c r="AC802" s="128"/>
      <c r="AD802" s="142" t="str">
        <f t="shared" si="48"/>
        <v/>
      </c>
      <c r="AE802" s="142" t="str">
        <f>IF($E802&lt;&gt;"",IF($AD802=1,VLOOKUP($E802,得点換算表!$C$5:$D$14,2),VLOOKUP($E802,得点換算表!$E$5:$F$14,2)),"")</f>
        <v/>
      </c>
      <c r="AF802" s="142" t="str">
        <f>IF($F802&lt;&gt;"",IF($AD802=1,VLOOKUP($F802,得点換算表!$C$15:$D$24,2),VLOOKUP($F802,得点換算表!$E$15:$F$24,2)),"")</f>
        <v/>
      </c>
      <c r="AG802" s="142" t="str">
        <f>IF($G802&lt;&gt;"",IF($AD802=1,VLOOKUP($G802,得点換算表!$C$25:$D$34,2),VLOOKUP($G802,得点換算表!$E$25:$F$34,2)),"")</f>
        <v/>
      </c>
      <c r="AH802" s="142" t="str">
        <f>IF($H802&lt;&gt;"",IF($AD802=1,VLOOKUP($H802,得点換算表!$C$35:$D$44,2),VLOOKUP($H802,得点換算表!$E$35:$F$44,2)),"")</f>
        <v/>
      </c>
      <c r="AI802" s="142" t="str">
        <f>IF($I802&lt;&gt;"",IF($AD802=1,VLOOKUP($I802,得点換算表!$C$45:$D$55,2),VLOOKUP($I802,得点換算表!$E$45:$F$55,2)),"")</f>
        <v/>
      </c>
      <c r="AJ802" s="142" t="str">
        <f>IF($J802&lt;&gt;"",IF($AD802=1,VLOOKUP($J802,得点換算表!$C$56:$D$65,2),VLOOKUP($J802,得点換算表!$E$56:$F$65,2)),"")</f>
        <v/>
      </c>
      <c r="AK802" s="142" t="str">
        <f>IF($K802&lt;&gt;"",IF($AD802=1,VLOOKUP($K802,得点換算表!$C$66:$D$76,2),VLOOKUP($K802,得点換算表!$E$66:$F$76,2)),"")</f>
        <v/>
      </c>
      <c r="AL802" s="142" t="str">
        <f>IF($L802&lt;&gt;"",IF($AD802=1,VLOOKUP($L802,得点換算表!$C$77:$D$86,2),VLOOKUP($L802,得点換算表!$E$77:$F$86,2)),"")</f>
        <v/>
      </c>
      <c r="AM802" s="142" t="str">
        <f>IF($M802&lt;&gt;"",IF($AD802=1,VLOOKUP($M802,得点換算表!$C$87:$D$96,2),VLOOKUP($M802,得点換算表!$E$87:$F$96,2)),"")</f>
        <v/>
      </c>
      <c r="AN802" s="142" t="str">
        <f t="shared" si="46"/>
        <v/>
      </c>
      <c r="AO802" s="143" t="str">
        <f>IF(AND($AN802&lt;&gt;"",$AN802&gt;=8),VLOOKUP($AN802,得点換算表!$I$10:$J$14,2),"")</f>
        <v/>
      </c>
      <c r="AP802" s="105"/>
    </row>
    <row r="803" spans="1:42" x14ac:dyDescent="0.15">
      <c r="A803" s="11"/>
      <c r="B803" s="12"/>
      <c r="C803" s="13"/>
      <c r="D803" s="13"/>
      <c r="E803" s="14"/>
      <c r="F803" s="14"/>
      <c r="G803" s="14"/>
      <c r="H803" s="14"/>
      <c r="I803" s="15"/>
      <c r="J803" s="14"/>
      <c r="K803" s="13"/>
      <c r="L803" s="14"/>
      <c r="M803" s="14"/>
      <c r="N803" s="14"/>
      <c r="O803" s="14"/>
      <c r="P803" s="198"/>
      <c r="Q803" s="198"/>
      <c r="R803" s="198"/>
      <c r="S803" s="198"/>
      <c r="T803" s="198"/>
      <c r="U803" s="198"/>
      <c r="V803" s="198"/>
      <c r="W803" s="202">
        <f t="shared" si="47"/>
        <v>0</v>
      </c>
      <c r="X803" s="14"/>
      <c r="Y803" s="14"/>
      <c r="Z803" s="108"/>
      <c r="AA803" s="114"/>
      <c r="AB803" s="129"/>
      <c r="AC803" s="128"/>
      <c r="AD803" s="142" t="str">
        <f t="shared" si="48"/>
        <v/>
      </c>
      <c r="AE803" s="142" t="str">
        <f>IF($E803&lt;&gt;"",IF($AD803=1,VLOOKUP($E803,得点換算表!$C$5:$D$14,2),VLOOKUP($E803,得点換算表!$E$5:$F$14,2)),"")</f>
        <v/>
      </c>
      <c r="AF803" s="142" t="str">
        <f>IF($F803&lt;&gt;"",IF($AD803=1,VLOOKUP($F803,得点換算表!$C$15:$D$24,2),VLOOKUP($F803,得点換算表!$E$15:$F$24,2)),"")</f>
        <v/>
      </c>
      <c r="AG803" s="142" t="str">
        <f>IF($G803&lt;&gt;"",IF($AD803=1,VLOOKUP($G803,得点換算表!$C$25:$D$34,2),VLOOKUP($G803,得点換算表!$E$25:$F$34,2)),"")</f>
        <v/>
      </c>
      <c r="AH803" s="142" t="str">
        <f>IF($H803&lt;&gt;"",IF($AD803=1,VLOOKUP($H803,得点換算表!$C$35:$D$44,2),VLOOKUP($H803,得点換算表!$E$35:$F$44,2)),"")</f>
        <v/>
      </c>
      <c r="AI803" s="142" t="str">
        <f>IF($I803&lt;&gt;"",IF($AD803=1,VLOOKUP($I803,得点換算表!$C$45:$D$55,2),VLOOKUP($I803,得点換算表!$E$45:$F$55,2)),"")</f>
        <v/>
      </c>
      <c r="AJ803" s="142" t="str">
        <f>IF($J803&lt;&gt;"",IF($AD803=1,VLOOKUP($J803,得点換算表!$C$56:$D$65,2),VLOOKUP($J803,得点換算表!$E$56:$F$65,2)),"")</f>
        <v/>
      </c>
      <c r="AK803" s="142" t="str">
        <f>IF($K803&lt;&gt;"",IF($AD803=1,VLOOKUP($K803,得点換算表!$C$66:$D$76,2),VLOOKUP($K803,得点換算表!$E$66:$F$76,2)),"")</f>
        <v/>
      </c>
      <c r="AL803" s="142" t="str">
        <f>IF($L803&lt;&gt;"",IF($AD803=1,VLOOKUP($L803,得点換算表!$C$77:$D$86,2),VLOOKUP($L803,得点換算表!$E$77:$F$86,2)),"")</f>
        <v/>
      </c>
      <c r="AM803" s="142" t="str">
        <f>IF($M803&lt;&gt;"",IF($AD803=1,VLOOKUP($M803,得点換算表!$C$87:$D$96,2),VLOOKUP($M803,得点換算表!$E$87:$F$96,2)),"")</f>
        <v/>
      </c>
      <c r="AN803" s="142" t="str">
        <f t="shared" si="46"/>
        <v/>
      </c>
      <c r="AO803" s="143" t="str">
        <f>IF(AND($AN803&lt;&gt;"",$AN803&gt;=8),VLOOKUP($AN803,得点換算表!$I$10:$J$14,2),"")</f>
        <v/>
      </c>
      <c r="AP803" s="105"/>
    </row>
    <row r="804" spans="1:42" x14ac:dyDescent="0.15">
      <c r="A804" s="11"/>
      <c r="B804" s="12"/>
      <c r="C804" s="13"/>
      <c r="D804" s="13"/>
      <c r="E804" s="14"/>
      <c r="F804" s="14"/>
      <c r="G804" s="14"/>
      <c r="H804" s="14"/>
      <c r="I804" s="15"/>
      <c r="J804" s="14"/>
      <c r="K804" s="13"/>
      <c r="L804" s="14"/>
      <c r="M804" s="14"/>
      <c r="N804" s="14"/>
      <c r="O804" s="14"/>
      <c r="P804" s="198"/>
      <c r="Q804" s="198"/>
      <c r="R804" s="198"/>
      <c r="S804" s="198"/>
      <c r="T804" s="198"/>
      <c r="U804" s="198"/>
      <c r="V804" s="198"/>
      <c r="W804" s="202">
        <f t="shared" si="47"/>
        <v>0</v>
      </c>
      <c r="X804" s="14"/>
      <c r="Y804" s="14"/>
      <c r="Z804" s="108"/>
      <c r="AA804" s="114"/>
      <c r="AB804" s="129"/>
      <c r="AC804" s="128"/>
      <c r="AD804" s="142" t="str">
        <f t="shared" si="48"/>
        <v/>
      </c>
      <c r="AE804" s="142" t="str">
        <f>IF($E804&lt;&gt;"",IF($AD804=1,VLOOKUP($E804,得点換算表!$C$5:$D$14,2),VLOOKUP($E804,得点換算表!$E$5:$F$14,2)),"")</f>
        <v/>
      </c>
      <c r="AF804" s="142" t="str">
        <f>IF($F804&lt;&gt;"",IF($AD804=1,VLOOKUP($F804,得点換算表!$C$15:$D$24,2),VLOOKUP($F804,得点換算表!$E$15:$F$24,2)),"")</f>
        <v/>
      </c>
      <c r="AG804" s="142" t="str">
        <f>IF($G804&lt;&gt;"",IF($AD804=1,VLOOKUP($G804,得点換算表!$C$25:$D$34,2),VLOOKUP($G804,得点換算表!$E$25:$F$34,2)),"")</f>
        <v/>
      </c>
      <c r="AH804" s="142" t="str">
        <f>IF($H804&lt;&gt;"",IF($AD804=1,VLOOKUP($H804,得点換算表!$C$35:$D$44,2),VLOOKUP($H804,得点換算表!$E$35:$F$44,2)),"")</f>
        <v/>
      </c>
      <c r="AI804" s="142" t="str">
        <f>IF($I804&lt;&gt;"",IF($AD804=1,VLOOKUP($I804,得点換算表!$C$45:$D$55,2),VLOOKUP($I804,得点換算表!$E$45:$F$55,2)),"")</f>
        <v/>
      </c>
      <c r="AJ804" s="142" t="str">
        <f>IF($J804&lt;&gt;"",IF($AD804=1,VLOOKUP($J804,得点換算表!$C$56:$D$65,2),VLOOKUP($J804,得点換算表!$E$56:$F$65,2)),"")</f>
        <v/>
      </c>
      <c r="AK804" s="142" t="str">
        <f>IF($K804&lt;&gt;"",IF($AD804=1,VLOOKUP($K804,得点換算表!$C$66:$D$76,2),VLOOKUP($K804,得点換算表!$E$66:$F$76,2)),"")</f>
        <v/>
      </c>
      <c r="AL804" s="142" t="str">
        <f>IF($L804&lt;&gt;"",IF($AD804=1,VLOOKUP($L804,得点換算表!$C$77:$D$86,2),VLOOKUP($L804,得点換算表!$E$77:$F$86,2)),"")</f>
        <v/>
      </c>
      <c r="AM804" s="142" t="str">
        <f>IF($M804&lt;&gt;"",IF($AD804=1,VLOOKUP($M804,得点換算表!$C$87:$D$96,2),VLOOKUP($M804,得点換算表!$E$87:$F$96,2)),"")</f>
        <v/>
      </c>
      <c r="AN804" s="142" t="str">
        <f t="shared" si="46"/>
        <v/>
      </c>
      <c r="AO804" s="143" t="str">
        <f>IF(AND($AN804&lt;&gt;"",$AN804&gt;=8),VLOOKUP($AN804,得点換算表!$I$10:$J$14,2),"")</f>
        <v/>
      </c>
      <c r="AP804" s="105"/>
    </row>
    <row r="805" spans="1:42" x14ac:dyDescent="0.15">
      <c r="A805" s="11"/>
      <c r="B805" s="12"/>
      <c r="C805" s="13"/>
      <c r="D805" s="13"/>
      <c r="E805" s="14"/>
      <c r="F805" s="14"/>
      <c r="G805" s="14"/>
      <c r="H805" s="14"/>
      <c r="I805" s="15"/>
      <c r="J805" s="14"/>
      <c r="K805" s="13"/>
      <c r="L805" s="14"/>
      <c r="M805" s="14"/>
      <c r="N805" s="14"/>
      <c r="O805" s="14"/>
      <c r="P805" s="198"/>
      <c r="Q805" s="198"/>
      <c r="R805" s="198"/>
      <c r="S805" s="198"/>
      <c r="T805" s="198"/>
      <c r="U805" s="198"/>
      <c r="V805" s="198"/>
      <c r="W805" s="202">
        <f t="shared" si="47"/>
        <v>0</v>
      </c>
      <c r="X805" s="14"/>
      <c r="Y805" s="14"/>
      <c r="Z805" s="108"/>
      <c r="AA805" s="114"/>
      <c r="AB805" s="129"/>
      <c r="AC805" s="128"/>
      <c r="AD805" s="142" t="str">
        <f t="shared" si="48"/>
        <v/>
      </c>
      <c r="AE805" s="142" t="str">
        <f>IF($E805&lt;&gt;"",IF($AD805=1,VLOOKUP($E805,得点換算表!$C$5:$D$14,2),VLOOKUP($E805,得点換算表!$E$5:$F$14,2)),"")</f>
        <v/>
      </c>
      <c r="AF805" s="142" t="str">
        <f>IF($F805&lt;&gt;"",IF($AD805=1,VLOOKUP($F805,得点換算表!$C$15:$D$24,2),VLOOKUP($F805,得点換算表!$E$15:$F$24,2)),"")</f>
        <v/>
      </c>
      <c r="AG805" s="142" t="str">
        <f>IF($G805&lt;&gt;"",IF($AD805=1,VLOOKUP($G805,得点換算表!$C$25:$D$34,2),VLOOKUP($G805,得点換算表!$E$25:$F$34,2)),"")</f>
        <v/>
      </c>
      <c r="AH805" s="142" t="str">
        <f>IF($H805&lt;&gt;"",IF($AD805=1,VLOOKUP($H805,得点換算表!$C$35:$D$44,2),VLOOKUP($H805,得点換算表!$E$35:$F$44,2)),"")</f>
        <v/>
      </c>
      <c r="AI805" s="142" t="str">
        <f>IF($I805&lt;&gt;"",IF($AD805=1,VLOOKUP($I805,得点換算表!$C$45:$D$55,2),VLOOKUP($I805,得点換算表!$E$45:$F$55,2)),"")</f>
        <v/>
      </c>
      <c r="AJ805" s="142" t="str">
        <f>IF($J805&lt;&gt;"",IF($AD805=1,VLOOKUP($J805,得点換算表!$C$56:$D$65,2),VLOOKUP($J805,得点換算表!$E$56:$F$65,2)),"")</f>
        <v/>
      </c>
      <c r="AK805" s="142" t="str">
        <f>IF($K805&lt;&gt;"",IF($AD805=1,VLOOKUP($K805,得点換算表!$C$66:$D$76,2),VLOOKUP($K805,得点換算表!$E$66:$F$76,2)),"")</f>
        <v/>
      </c>
      <c r="AL805" s="142" t="str">
        <f>IF($L805&lt;&gt;"",IF($AD805=1,VLOOKUP($L805,得点換算表!$C$77:$D$86,2),VLOOKUP($L805,得点換算表!$E$77:$F$86,2)),"")</f>
        <v/>
      </c>
      <c r="AM805" s="142" t="str">
        <f>IF($M805&lt;&gt;"",IF($AD805=1,VLOOKUP($M805,得点換算表!$C$87:$D$96,2),VLOOKUP($M805,得点換算表!$E$87:$F$96,2)),"")</f>
        <v/>
      </c>
      <c r="AN805" s="142" t="str">
        <f t="shared" si="46"/>
        <v/>
      </c>
      <c r="AO805" s="143" t="str">
        <f>IF(AND($AN805&lt;&gt;"",$AN805&gt;=8),VLOOKUP($AN805,得点換算表!$I$10:$J$14,2),"")</f>
        <v/>
      </c>
      <c r="AP805" s="105"/>
    </row>
    <row r="806" spans="1:42" x14ac:dyDescent="0.15">
      <c r="A806" s="11"/>
      <c r="B806" s="12"/>
      <c r="C806" s="13"/>
      <c r="D806" s="13"/>
      <c r="E806" s="14"/>
      <c r="F806" s="14"/>
      <c r="G806" s="14"/>
      <c r="H806" s="14"/>
      <c r="I806" s="15"/>
      <c r="J806" s="14"/>
      <c r="K806" s="13"/>
      <c r="L806" s="14"/>
      <c r="M806" s="14"/>
      <c r="N806" s="14"/>
      <c r="O806" s="14"/>
      <c r="P806" s="198"/>
      <c r="Q806" s="198"/>
      <c r="R806" s="198"/>
      <c r="S806" s="198"/>
      <c r="T806" s="198"/>
      <c r="U806" s="198"/>
      <c r="V806" s="198"/>
      <c r="W806" s="202">
        <f t="shared" si="47"/>
        <v>0</v>
      </c>
      <c r="X806" s="14"/>
      <c r="Y806" s="14"/>
      <c r="Z806" s="108"/>
      <c r="AA806" s="114"/>
      <c r="AB806" s="129"/>
      <c r="AC806" s="128"/>
      <c r="AD806" s="142" t="str">
        <f t="shared" si="48"/>
        <v/>
      </c>
      <c r="AE806" s="142" t="str">
        <f>IF($E806&lt;&gt;"",IF($AD806=1,VLOOKUP($E806,得点換算表!$C$5:$D$14,2),VLOOKUP($E806,得点換算表!$E$5:$F$14,2)),"")</f>
        <v/>
      </c>
      <c r="AF806" s="142" t="str">
        <f>IF($F806&lt;&gt;"",IF($AD806=1,VLOOKUP($F806,得点換算表!$C$15:$D$24,2),VLOOKUP($F806,得点換算表!$E$15:$F$24,2)),"")</f>
        <v/>
      </c>
      <c r="AG806" s="142" t="str">
        <f>IF($G806&lt;&gt;"",IF($AD806=1,VLOOKUP($G806,得点換算表!$C$25:$D$34,2),VLOOKUP($G806,得点換算表!$E$25:$F$34,2)),"")</f>
        <v/>
      </c>
      <c r="AH806" s="142" t="str">
        <f>IF($H806&lt;&gt;"",IF($AD806=1,VLOOKUP($H806,得点換算表!$C$35:$D$44,2),VLOOKUP($H806,得点換算表!$E$35:$F$44,2)),"")</f>
        <v/>
      </c>
      <c r="AI806" s="142" t="str">
        <f>IF($I806&lt;&gt;"",IF($AD806=1,VLOOKUP($I806,得点換算表!$C$45:$D$55,2),VLOOKUP($I806,得点換算表!$E$45:$F$55,2)),"")</f>
        <v/>
      </c>
      <c r="AJ806" s="142" t="str">
        <f>IF($J806&lt;&gt;"",IF($AD806=1,VLOOKUP($J806,得点換算表!$C$56:$D$65,2),VLOOKUP($J806,得点換算表!$E$56:$F$65,2)),"")</f>
        <v/>
      </c>
      <c r="AK806" s="142" t="str">
        <f>IF($K806&lt;&gt;"",IF($AD806=1,VLOOKUP($K806,得点換算表!$C$66:$D$76,2),VLOOKUP($K806,得点換算表!$E$66:$F$76,2)),"")</f>
        <v/>
      </c>
      <c r="AL806" s="142" t="str">
        <f>IF($L806&lt;&gt;"",IF($AD806=1,VLOOKUP($L806,得点換算表!$C$77:$D$86,2),VLOOKUP($L806,得点換算表!$E$77:$F$86,2)),"")</f>
        <v/>
      </c>
      <c r="AM806" s="142" t="str">
        <f>IF($M806&lt;&gt;"",IF($AD806=1,VLOOKUP($M806,得点換算表!$C$87:$D$96,2),VLOOKUP($M806,得点換算表!$E$87:$F$96,2)),"")</f>
        <v/>
      </c>
      <c r="AN806" s="142" t="str">
        <f t="shared" si="46"/>
        <v/>
      </c>
      <c r="AO806" s="143" t="str">
        <f>IF(AND($AN806&lt;&gt;"",$AN806&gt;=8),VLOOKUP($AN806,得点換算表!$I$10:$J$14,2),"")</f>
        <v/>
      </c>
      <c r="AP806" s="105"/>
    </row>
    <row r="807" spans="1:42" x14ac:dyDescent="0.15">
      <c r="A807" s="11"/>
      <c r="B807" s="12"/>
      <c r="C807" s="13"/>
      <c r="D807" s="13"/>
      <c r="E807" s="14"/>
      <c r="F807" s="14"/>
      <c r="G807" s="14"/>
      <c r="H807" s="14"/>
      <c r="I807" s="15"/>
      <c r="J807" s="14"/>
      <c r="K807" s="13"/>
      <c r="L807" s="14"/>
      <c r="M807" s="14"/>
      <c r="N807" s="14"/>
      <c r="O807" s="14"/>
      <c r="P807" s="198"/>
      <c r="Q807" s="198"/>
      <c r="R807" s="198"/>
      <c r="S807" s="198"/>
      <c r="T807" s="198"/>
      <c r="U807" s="198"/>
      <c r="V807" s="198"/>
      <c r="W807" s="202">
        <f t="shared" si="47"/>
        <v>0</v>
      </c>
      <c r="X807" s="14"/>
      <c r="Y807" s="14"/>
      <c r="Z807" s="108"/>
      <c r="AA807" s="114"/>
      <c r="AB807" s="129"/>
      <c r="AC807" s="128"/>
      <c r="AD807" s="142" t="str">
        <f t="shared" si="48"/>
        <v/>
      </c>
      <c r="AE807" s="142" t="str">
        <f>IF($E807&lt;&gt;"",IF($AD807=1,VLOOKUP($E807,得点換算表!$C$5:$D$14,2),VLOOKUP($E807,得点換算表!$E$5:$F$14,2)),"")</f>
        <v/>
      </c>
      <c r="AF807" s="142" t="str">
        <f>IF($F807&lt;&gt;"",IF($AD807=1,VLOOKUP($F807,得点換算表!$C$15:$D$24,2),VLOOKUP($F807,得点換算表!$E$15:$F$24,2)),"")</f>
        <v/>
      </c>
      <c r="AG807" s="142" t="str">
        <f>IF($G807&lt;&gt;"",IF($AD807=1,VLOOKUP($G807,得点換算表!$C$25:$D$34,2),VLOOKUP($G807,得点換算表!$E$25:$F$34,2)),"")</f>
        <v/>
      </c>
      <c r="AH807" s="142" t="str">
        <f>IF($H807&lt;&gt;"",IF($AD807=1,VLOOKUP($H807,得点換算表!$C$35:$D$44,2),VLOOKUP($H807,得点換算表!$E$35:$F$44,2)),"")</f>
        <v/>
      </c>
      <c r="AI807" s="142" t="str">
        <f>IF($I807&lt;&gt;"",IF($AD807=1,VLOOKUP($I807,得点換算表!$C$45:$D$55,2),VLOOKUP($I807,得点換算表!$E$45:$F$55,2)),"")</f>
        <v/>
      </c>
      <c r="AJ807" s="142" t="str">
        <f>IF($J807&lt;&gt;"",IF($AD807=1,VLOOKUP($J807,得点換算表!$C$56:$D$65,2),VLOOKUP($J807,得点換算表!$E$56:$F$65,2)),"")</f>
        <v/>
      </c>
      <c r="AK807" s="142" t="str">
        <f>IF($K807&lt;&gt;"",IF($AD807=1,VLOOKUP($K807,得点換算表!$C$66:$D$76,2),VLOOKUP($K807,得点換算表!$E$66:$F$76,2)),"")</f>
        <v/>
      </c>
      <c r="AL807" s="142" t="str">
        <f>IF($L807&lt;&gt;"",IF($AD807=1,VLOOKUP($L807,得点換算表!$C$77:$D$86,2),VLOOKUP($L807,得点換算表!$E$77:$F$86,2)),"")</f>
        <v/>
      </c>
      <c r="AM807" s="142" t="str">
        <f>IF($M807&lt;&gt;"",IF($AD807=1,VLOOKUP($M807,得点換算表!$C$87:$D$96,2),VLOOKUP($M807,得点換算表!$E$87:$F$96,2)),"")</f>
        <v/>
      </c>
      <c r="AN807" s="142" t="str">
        <f t="shared" si="46"/>
        <v/>
      </c>
      <c r="AO807" s="143" t="str">
        <f>IF(AND($AN807&lt;&gt;"",$AN807&gt;=8),VLOOKUP($AN807,得点換算表!$I$10:$J$14,2),"")</f>
        <v/>
      </c>
      <c r="AP807" s="105"/>
    </row>
    <row r="808" spans="1:42" x14ac:dyDescent="0.15">
      <c r="A808" s="11"/>
      <c r="B808" s="12"/>
      <c r="C808" s="13"/>
      <c r="D808" s="13"/>
      <c r="E808" s="14"/>
      <c r="F808" s="14"/>
      <c r="G808" s="14"/>
      <c r="H808" s="14"/>
      <c r="I808" s="15"/>
      <c r="J808" s="14"/>
      <c r="K808" s="13"/>
      <c r="L808" s="14"/>
      <c r="M808" s="14"/>
      <c r="N808" s="14"/>
      <c r="O808" s="14"/>
      <c r="P808" s="198"/>
      <c r="Q808" s="198"/>
      <c r="R808" s="198"/>
      <c r="S808" s="198"/>
      <c r="T808" s="198"/>
      <c r="U808" s="198"/>
      <c r="V808" s="198"/>
      <c r="W808" s="202">
        <f t="shared" si="47"/>
        <v>0</v>
      </c>
      <c r="X808" s="14"/>
      <c r="Y808" s="14"/>
      <c r="Z808" s="108"/>
      <c r="AA808" s="114"/>
      <c r="AB808" s="129"/>
      <c r="AC808" s="128"/>
      <c r="AD808" s="142" t="str">
        <f t="shared" si="48"/>
        <v/>
      </c>
      <c r="AE808" s="142" t="str">
        <f>IF($E808&lt;&gt;"",IF($AD808=1,VLOOKUP($E808,得点換算表!$C$5:$D$14,2),VLOOKUP($E808,得点換算表!$E$5:$F$14,2)),"")</f>
        <v/>
      </c>
      <c r="AF808" s="142" t="str">
        <f>IF($F808&lt;&gt;"",IF($AD808=1,VLOOKUP($F808,得点換算表!$C$15:$D$24,2),VLOOKUP($F808,得点換算表!$E$15:$F$24,2)),"")</f>
        <v/>
      </c>
      <c r="AG808" s="142" t="str">
        <f>IF($G808&lt;&gt;"",IF($AD808=1,VLOOKUP($G808,得点換算表!$C$25:$D$34,2),VLOOKUP($G808,得点換算表!$E$25:$F$34,2)),"")</f>
        <v/>
      </c>
      <c r="AH808" s="142" t="str">
        <f>IF($H808&lt;&gt;"",IF($AD808=1,VLOOKUP($H808,得点換算表!$C$35:$D$44,2),VLOOKUP($H808,得点換算表!$E$35:$F$44,2)),"")</f>
        <v/>
      </c>
      <c r="AI808" s="142" t="str">
        <f>IF($I808&lt;&gt;"",IF($AD808=1,VLOOKUP($I808,得点換算表!$C$45:$D$55,2),VLOOKUP($I808,得点換算表!$E$45:$F$55,2)),"")</f>
        <v/>
      </c>
      <c r="AJ808" s="142" t="str">
        <f>IF($J808&lt;&gt;"",IF($AD808=1,VLOOKUP($J808,得点換算表!$C$56:$D$65,2),VLOOKUP($J808,得点換算表!$E$56:$F$65,2)),"")</f>
        <v/>
      </c>
      <c r="AK808" s="142" t="str">
        <f>IF($K808&lt;&gt;"",IF($AD808=1,VLOOKUP($K808,得点換算表!$C$66:$D$76,2),VLOOKUP($K808,得点換算表!$E$66:$F$76,2)),"")</f>
        <v/>
      </c>
      <c r="AL808" s="142" t="str">
        <f>IF($L808&lt;&gt;"",IF($AD808=1,VLOOKUP($L808,得点換算表!$C$77:$D$86,2),VLOOKUP($L808,得点換算表!$E$77:$F$86,2)),"")</f>
        <v/>
      </c>
      <c r="AM808" s="142" t="str">
        <f>IF($M808&lt;&gt;"",IF($AD808=1,VLOOKUP($M808,得点換算表!$C$87:$D$96,2),VLOOKUP($M808,得点換算表!$E$87:$F$96,2)),"")</f>
        <v/>
      </c>
      <c r="AN808" s="142" t="str">
        <f t="shared" si="46"/>
        <v/>
      </c>
      <c r="AO808" s="143" t="str">
        <f>IF(AND($AN808&lt;&gt;"",$AN808&gt;=8),VLOOKUP($AN808,得点換算表!$I$10:$J$14,2),"")</f>
        <v/>
      </c>
      <c r="AP808" s="105"/>
    </row>
    <row r="809" spans="1:42" x14ac:dyDescent="0.15">
      <c r="A809" s="11"/>
      <c r="B809" s="12"/>
      <c r="C809" s="13"/>
      <c r="D809" s="13"/>
      <c r="E809" s="14"/>
      <c r="F809" s="14"/>
      <c r="G809" s="14"/>
      <c r="H809" s="14"/>
      <c r="I809" s="15"/>
      <c r="J809" s="14"/>
      <c r="K809" s="13"/>
      <c r="L809" s="14"/>
      <c r="M809" s="14"/>
      <c r="N809" s="14"/>
      <c r="O809" s="14"/>
      <c r="P809" s="198"/>
      <c r="Q809" s="198"/>
      <c r="R809" s="198"/>
      <c r="S809" s="198"/>
      <c r="T809" s="198"/>
      <c r="U809" s="198"/>
      <c r="V809" s="198"/>
      <c r="W809" s="202">
        <f t="shared" si="47"/>
        <v>0</v>
      </c>
      <c r="X809" s="14"/>
      <c r="Y809" s="14"/>
      <c r="Z809" s="108"/>
      <c r="AA809" s="114"/>
      <c r="AB809" s="129"/>
      <c r="AC809" s="128"/>
      <c r="AD809" s="142" t="str">
        <f t="shared" si="48"/>
        <v/>
      </c>
      <c r="AE809" s="142" t="str">
        <f>IF($E809&lt;&gt;"",IF($AD809=1,VLOOKUP($E809,得点換算表!$C$5:$D$14,2),VLOOKUP($E809,得点換算表!$E$5:$F$14,2)),"")</f>
        <v/>
      </c>
      <c r="AF809" s="142" t="str">
        <f>IF($F809&lt;&gt;"",IF($AD809=1,VLOOKUP($F809,得点換算表!$C$15:$D$24,2),VLOOKUP($F809,得点換算表!$E$15:$F$24,2)),"")</f>
        <v/>
      </c>
      <c r="AG809" s="142" t="str">
        <f>IF($G809&lt;&gt;"",IF($AD809=1,VLOOKUP($G809,得点換算表!$C$25:$D$34,2),VLOOKUP($G809,得点換算表!$E$25:$F$34,2)),"")</f>
        <v/>
      </c>
      <c r="AH809" s="142" t="str">
        <f>IF($H809&lt;&gt;"",IF($AD809=1,VLOOKUP($H809,得点換算表!$C$35:$D$44,2),VLOOKUP($H809,得点換算表!$E$35:$F$44,2)),"")</f>
        <v/>
      </c>
      <c r="AI809" s="142" t="str">
        <f>IF($I809&lt;&gt;"",IF($AD809=1,VLOOKUP($I809,得点換算表!$C$45:$D$55,2),VLOOKUP($I809,得点換算表!$E$45:$F$55,2)),"")</f>
        <v/>
      </c>
      <c r="AJ809" s="142" t="str">
        <f>IF($J809&lt;&gt;"",IF($AD809=1,VLOOKUP($J809,得点換算表!$C$56:$D$65,2),VLOOKUP($J809,得点換算表!$E$56:$F$65,2)),"")</f>
        <v/>
      </c>
      <c r="AK809" s="142" t="str">
        <f>IF($K809&lt;&gt;"",IF($AD809=1,VLOOKUP($K809,得点換算表!$C$66:$D$76,2),VLOOKUP($K809,得点換算表!$E$66:$F$76,2)),"")</f>
        <v/>
      </c>
      <c r="AL809" s="142" t="str">
        <f>IF($L809&lt;&gt;"",IF($AD809=1,VLOOKUP($L809,得点換算表!$C$77:$D$86,2),VLOOKUP($L809,得点換算表!$E$77:$F$86,2)),"")</f>
        <v/>
      </c>
      <c r="AM809" s="142" t="str">
        <f>IF($M809&lt;&gt;"",IF($AD809=1,VLOOKUP($M809,得点換算表!$C$87:$D$96,2),VLOOKUP($M809,得点換算表!$E$87:$F$96,2)),"")</f>
        <v/>
      </c>
      <c r="AN809" s="142" t="str">
        <f t="shared" si="46"/>
        <v/>
      </c>
      <c r="AO809" s="143" t="str">
        <f>IF(AND($AN809&lt;&gt;"",$AN809&gt;=8),VLOOKUP($AN809,得点換算表!$I$10:$J$14,2),"")</f>
        <v/>
      </c>
      <c r="AP809" s="105"/>
    </row>
    <row r="810" spans="1:42" x14ac:dyDescent="0.15">
      <c r="A810" s="11"/>
      <c r="B810" s="12"/>
      <c r="C810" s="13"/>
      <c r="D810" s="13"/>
      <c r="E810" s="14"/>
      <c r="F810" s="14"/>
      <c r="G810" s="14"/>
      <c r="H810" s="14"/>
      <c r="I810" s="15"/>
      <c r="J810" s="14"/>
      <c r="K810" s="13"/>
      <c r="L810" s="14"/>
      <c r="M810" s="14"/>
      <c r="N810" s="14"/>
      <c r="O810" s="14"/>
      <c r="P810" s="198"/>
      <c r="Q810" s="198"/>
      <c r="R810" s="198"/>
      <c r="S810" s="198"/>
      <c r="T810" s="198"/>
      <c r="U810" s="198"/>
      <c r="V810" s="198"/>
      <c r="W810" s="202">
        <f t="shared" si="47"/>
        <v>0</v>
      </c>
      <c r="X810" s="14"/>
      <c r="Y810" s="14"/>
      <c r="Z810" s="108"/>
      <c r="AA810" s="114"/>
      <c r="AB810" s="129"/>
      <c r="AC810" s="128"/>
      <c r="AD810" s="142" t="str">
        <f t="shared" si="48"/>
        <v/>
      </c>
      <c r="AE810" s="142" t="str">
        <f>IF($E810&lt;&gt;"",IF($AD810=1,VLOOKUP($E810,得点換算表!$C$5:$D$14,2),VLOOKUP($E810,得点換算表!$E$5:$F$14,2)),"")</f>
        <v/>
      </c>
      <c r="AF810" s="142" t="str">
        <f>IF($F810&lt;&gt;"",IF($AD810=1,VLOOKUP($F810,得点換算表!$C$15:$D$24,2),VLOOKUP($F810,得点換算表!$E$15:$F$24,2)),"")</f>
        <v/>
      </c>
      <c r="AG810" s="142" t="str">
        <f>IF($G810&lt;&gt;"",IF($AD810=1,VLOOKUP($G810,得点換算表!$C$25:$D$34,2),VLOOKUP($G810,得点換算表!$E$25:$F$34,2)),"")</f>
        <v/>
      </c>
      <c r="AH810" s="142" t="str">
        <f>IF($H810&lt;&gt;"",IF($AD810=1,VLOOKUP($H810,得点換算表!$C$35:$D$44,2),VLOOKUP($H810,得点換算表!$E$35:$F$44,2)),"")</f>
        <v/>
      </c>
      <c r="AI810" s="142" t="str">
        <f>IF($I810&lt;&gt;"",IF($AD810=1,VLOOKUP($I810,得点換算表!$C$45:$D$55,2),VLOOKUP($I810,得点換算表!$E$45:$F$55,2)),"")</f>
        <v/>
      </c>
      <c r="AJ810" s="142" t="str">
        <f>IF($J810&lt;&gt;"",IF($AD810=1,VLOOKUP($J810,得点換算表!$C$56:$D$65,2),VLOOKUP($J810,得点換算表!$E$56:$F$65,2)),"")</f>
        <v/>
      </c>
      <c r="AK810" s="142" t="str">
        <f>IF($K810&lt;&gt;"",IF($AD810=1,VLOOKUP($K810,得点換算表!$C$66:$D$76,2),VLOOKUP($K810,得点換算表!$E$66:$F$76,2)),"")</f>
        <v/>
      </c>
      <c r="AL810" s="142" t="str">
        <f>IF($L810&lt;&gt;"",IF($AD810=1,VLOOKUP($L810,得点換算表!$C$77:$D$86,2),VLOOKUP($L810,得点換算表!$E$77:$F$86,2)),"")</f>
        <v/>
      </c>
      <c r="AM810" s="142" t="str">
        <f>IF($M810&lt;&gt;"",IF($AD810=1,VLOOKUP($M810,得点換算表!$C$87:$D$96,2),VLOOKUP($M810,得点換算表!$E$87:$F$96,2)),"")</f>
        <v/>
      </c>
      <c r="AN810" s="142" t="str">
        <f t="shared" si="46"/>
        <v/>
      </c>
      <c r="AO810" s="143" t="str">
        <f>IF(AND($AN810&lt;&gt;"",$AN810&gt;=8),VLOOKUP($AN810,得点換算表!$I$10:$J$14,2),"")</f>
        <v/>
      </c>
      <c r="AP810" s="105"/>
    </row>
    <row r="811" spans="1:42" x14ac:dyDescent="0.15">
      <c r="A811" s="11"/>
      <c r="B811" s="12"/>
      <c r="C811" s="13"/>
      <c r="D811" s="13"/>
      <c r="E811" s="14"/>
      <c r="F811" s="14"/>
      <c r="G811" s="14"/>
      <c r="H811" s="14"/>
      <c r="I811" s="15"/>
      <c r="J811" s="14"/>
      <c r="K811" s="13"/>
      <c r="L811" s="14"/>
      <c r="M811" s="14"/>
      <c r="N811" s="14"/>
      <c r="O811" s="14"/>
      <c r="P811" s="198"/>
      <c r="Q811" s="198"/>
      <c r="R811" s="198"/>
      <c r="S811" s="198"/>
      <c r="T811" s="198"/>
      <c r="U811" s="198"/>
      <c r="V811" s="198"/>
      <c r="W811" s="202">
        <f t="shared" si="47"/>
        <v>0</v>
      </c>
      <c r="X811" s="14"/>
      <c r="Y811" s="14"/>
      <c r="Z811" s="108"/>
      <c r="AA811" s="114"/>
      <c r="AB811" s="129"/>
      <c r="AC811" s="128"/>
      <c r="AD811" s="142" t="str">
        <f t="shared" si="48"/>
        <v/>
      </c>
      <c r="AE811" s="142" t="str">
        <f>IF($E811&lt;&gt;"",IF($AD811=1,VLOOKUP($E811,得点換算表!$C$5:$D$14,2),VLOOKUP($E811,得点換算表!$E$5:$F$14,2)),"")</f>
        <v/>
      </c>
      <c r="AF811" s="142" t="str">
        <f>IF($F811&lt;&gt;"",IF($AD811=1,VLOOKUP($F811,得点換算表!$C$15:$D$24,2),VLOOKUP($F811,得点換算表!$E$15:$F$24,2)),"")</f>
        <v/>
      </c>
      <c r="AG811" s="142" t="str">
        <f>IF($G811&lt;&gt;"",IF($AD811=1,VLOOKUP($G811,得点換算表!$C$25:$D$34,2),VLOOKUP($G811,得点換算表!$E$25:$F$34,2)),"")</f>
        <v/>
      </c>
      <c r="AH811" s="142" t="str">
        <f>IF($H811&lt;&gt;"",IF($AD811=1,VLOOKUP($H811,得点換算表!$C$35:$D$44,2),VLOOKUP($H811,得点換算表!$E$35:$F$44,2)),"")</f>
        <v/>
      </c>
      <c r="AI811" s="142" t="str">
        <f>IF($I811&lt;&gt;"",IF($AD811=1,VLOOKUP($I811,得点換算表!$C$45:$D$55,2),VLOOKUP($I811,得点換算表!$E$45:$F$55,2)),"")</f>
        <v/>
      </c>
      <c r="AJ811" s="142" t="str">
        <f>IF($J811&lt;&gt;"",IF($AD811=1,VLOOKUP($J811,得点換算表!$C$56:$D$65,2),VLOOKUP($J811,得点換算表!$E$56:$F$65,2)),"")</f>
        <v/>
      </c>
      <c r="AK811" s="142" t="str">
        <f>IF($K811&lt;&gt;"",IF($AD811=1,VLOOKUP($K811,得点換算表!$C$66:$D$76,2),VLOOKUP($K811,得点換算表!$E$66:$F$76,2)),"")</f>
        <v/>
      </c>
      <c r="AL811" s="142" t="str">
        <f>IF($L811&lt;&gt;"",IF($AD811=1,VLOOKUP($L811,得点換算表!$C$77:$D$86,2),VLOOKUP($L811,得点換算表!$E$77:$F$86,2)),"")</f>
        <v/>
      </c>
      <c r="AM811" s="142" t="str">
        <f>IF($M811&lt;&gt;"",IF($AD811=1,VLOOKUP($M811,得点換算表!$C$87:$D$96,2),VLOOKUP($M811,得点換算表!$E$87:$F$96,2)),"")</f>
        <v/>
      </c>
      <c r="AN811" s="142" t="str">
        <f t="shared" si="46"/>
        <v/>
      </c>
      <c r="AO811" s="143" t="str">
        <f>IF(AND($AN811&lt;&gt;"",$AN811&gt;=8),VLOOKUP($AN811,得点換算表!$I$10:$J$14,2),"")</f>
        <v/>
      </c>
      <c r="AP811" s="105"/>
    </row>
    <row r="812" spans="1:42" x14ac:dyDescent="0.15">
      <c r="A812" s="11"/>
      <c r="B812" s="12"/>
      <c r="C812" s="13"/>
      <c r="D812" s="13"/>
      <c r="E812" s="14"/>
      <c r="F812" s="14"/>
      <c r="G812" s="14"/>
      <c r="H812" s="14"/>
      <c r="I812" s="15"/>
      <c r="J812" s="14"/>
      <c r="K812" s="13"/>
      <c r="L812" s="14"/>
      <c r="M812" s="14"/>
      <c r="N812" s="14"/>
      <c r="O812" s="14"/>
      <c r="P812" s="198"/>
      <c r="Q812" s="198"/>
      <c r="R812" s="198"/>
      <c r="S812" s="198"/>
      <c r="T812" s="198"/>
      <c r="U812" s="198"/>
      <c r="V812" s="198"/>
      <c r="W812" s="202">
        <f t="shared" si="47"/>
        <v>0</v>
      </c>
      <c r="X812" s="14"/>
      <c r="Y812" s="14"/>
      <c r="Z812" s="108"/>
      <c r="AA812" s="114"/>
      <c r="AB812" s="129"/>
      <c r="AC812" s="128"/>
      <c r="AD812" s="142" t="str">
        <f t="shared" si="48"/>
        <v/>
      </c>
      <c r="AE812" s="142" t="str">
        <f>IF($E812&lt;&gt;"",IF($AD812=1,VLOOKUP($E812,得点換算表!$C$5:$D$14,2),VLOOKUP($E812,得点換算表!$E$5:$F$14,2)),"")</f>
        <v/>
      </c>
      <c r="AF812" s="142" t="str">
        <f>IF($F812&lt;&gt;"",IF($AD812=1,VLOOKUP($F812,得点換算表!$C$15:$D$24,2),VLOOKUP($F812,得点換算表!$E$15:$F$24,2)),"")</f>
        <v/>
      </c>
      <c r="AG812" s="142" t="str">
        <f>IF($G812&lt;&gt;"",IF($AD812=1,VLOOKUP($G812,得点換算表!$C$25:$D$34,2),VLOOKUP($G812,得点換算表!$E$25:$F$34,2)),"")</f>
        <v/>
      </c>
      <c r="AH812" s="142" t="str">
        <f>IF($H812&lt;&gt;"",IF($AD812=1,VLOOKUP($H812,得点換算表!$C$35:$D$44,2),VLOOKUP($H812,得点換算表!$E$35:$F$44,2)),"")</f>
        <v/>
      </c>
      <c r="AI812" s="142" t="str">
        <f>IF($I812&lt;&gt;"",IF($AD812=1,VLOOKUP($I812,得点換算表!$C$45:$D$55,2),VLOOKUP($I812,得点換算表!$E$45:$F$55,2)),"")</f>
        <v/>
      </c>
      <c r="AJ812" s="142" t="str">
        <f>IF($J812&lt;&gt;"",IF($AD812=1,VLOOKUP($J812,得点換算表!$C$56:$D$65,2),VLOOKUP($J812,得点換算表!$E$56:$F$65,2)),"")</f>
        <v/>
      </c>
      <c r="AK812" s="142" t="str">
        <f>IF($K812&lt;&gt;"",IF($AD812=1,VLOOKUP($K812,得点換算表!$C$66:$D$76,2),VLOOKUP($K812,得点換算表!$E$66:$F$76,2)),"")</f>
        <v/>
      </c>
      <c r="AL812" s="142" t="str">
        <f>IF($L812&lt;&gt;"",IF($AD812=1,VLOOKUP($L812,得点換算表!$C$77:$D$86,2),VLOOKUP($L812,得点換算表!$E$77:$F$86,2)),"")</f>
        <v/>
      </c>
      <c r="AM812" s="142" t="str">
        <f>IF($M812&lt;&gt;"",IF($AD812=1,VLOOKUP($M812,得点換算表!$C$87:$D$96,2),VLOOKUP($M812,得点換算表!$E$87:$F$96,2)),"")</f>
        <v/>
      </c>
      <c r="AN812" s="142" t="str">
        <f t="shared" si="46"/>
        <v/>
      </c>
      <c r="AO812" s="143" t="str">
        <f>IF(AND($AN812&lt;&gt;"",$AN812&gt;=8),VLOOKUP($AN812,得点換算表!$I$10:$J$14,2),"")</f>
        <v/>
      </c>
      <c r="AP812" s="105"/>
    </row>
    <row r="813" spans="1:42" x14ac:dyDescent="0.15">
      <c r="A813" s="11"/>
      <c r="B813" s="12"/>
      <c r="C813" s="13"/>
      <c r="D813" s="13"/>
      <c r="E813" s="14"/>
      <c r="F813" s="14"/>
      <c r="G813" s="14"/>
      <c r="H813" s="14"/>
      <c r="I813" s="15"/>
      <c r="J813" s="14"/>
      <c r="K813" s="13"/>
      <c r="L813" s="14"/>
      <c r="M813" s="14"/>
      <c r="N813" s="14"/>
      <c r="O813" s="14"/>
      <c r="P813" s="198"/>
      <c r="Q813" s="198"/>
      <c r="R813" s="198"/>
      <c r="S813" s="198"/>
      <c r="T813" s="198"/>
      <c r="U813" s="198"/>
      <c r="V813" s="198"/>
      <c r="W813" s="202">
        <f t="shared" si="47"/>
        <v>0</v>
      </c>
      <c r="X813" s="14"/>
      <c r="Y813" s="14"/>
      <c r="Z813" s="108"/>
      <c r="AA813" s="114"/>
      <c r="AB813" s="129"/>
      <c r="AC813" s="128"/>
      <c r="AD813" s="142" t="str">
        <f t="shared" si="48"/>
        <v/>
      </c>
      <c r="AE813" s="142" t="str">
        <f>IF($E813&lt;&gt;"",IF($AD813=1,VLOOKUP($E813,得点換算表!$C$5:$D$14,2),VLOOKUP($E813,得点換算表!$E$5:$F$14,2)),"")</f>
        <v/>
      </c>
      <c r="AF813" s="142" t="str">
        <f>IF($F813&lt;&gt;"",IF($AD813=1,VLOOKUP($F813,得点換算表!$C$15:$D$24,2),VLOOKUP($F813,得点換算表!$E$15:$F$24,2)),"")</f>
        <v/>
      </c>
      <c r="AG813" s="142" t="str">
        <f>IF($G813&lt;&gt;"",IF($AD813=1,VLOOKUP($G813,得点換算表!$C$25:$D$34,2),VLOOKUP($G813,得点換算表!$E$25:$F$34,2)),"")</f>
        <v/>
      </c>
      <c r="AH813" s="142" t="str">
        <f>IF($H813&lt;&gt;"",IF($AD813=1,VLOOKUP($H813,得点換算表!$C$35:$D$44,2),VLOOKUP($H813,得点換算表!$E$35:$F$44,2)),"")</f>
        <v/>
      </c>
      <c r="AI813" s="142" t="str">
        <f>IF($I813&lt;&gt;"",IF($AD813=1,VLOOKUP($I813,得点換算表!$C$45:$D$55,2),VLOOKUP($I813,得点換算表!$E$45:$F$55,2)),"")</f>
        <v/>
      </c>
      <c r="AJ813" s="142" t="str">
        <f>IF($J813&lt;&gt;"",IF($AD813=1,VLOOKUP($J813,得点換算表!$C$56:$D$65,2),VLOOKUP($J813,得点換算表!$E$56:$F$65,2)),"")</f>
        <v/>
      </c>
      <c r="AK813" s="142" t="str">
        <f>IF($K813&lt;&gt;"",IF($AD813=1,VLOOKUP($K813,得点換算表!$C$66:$D$76,2),VLOOKUP($K813,得点換算表!$E$66:$F$76,2)),"")</f>
        <v/>
      </c>
      <c r="AL813" s="142" t="str">
        <f>IF($L813&lt;&gt;"",IF($AD813=1,VLOOKUP($L813,得点換算表!$C$77:$D$86,2),VLOOKUP($L813,得点換算表!$E$77:$F$86,2)),"")</f>
        <v/>
      </c>
      <c r="AM813" s="142" t="str">
        <f>IF($M813&lt;&gt;"",IF($AD813=1,VLOOKUP($M813,得点換算表!$C$87:$D$96,2),VLOOKUP($M813,得点換算表!$E$87:$F$96,2)),"")</f>
        <v/>
      </c>
      <c r="AN813" s="142" t="str">
        <f t="shared" si="46"/>
        <v/>
      </c>
      <c r="AO813" s="143" t="str">
        <f>IF(AND($AN813&lt;&gt;"",$AN813&gt;=8),VLOOKUP($AN813,得点換算表!$I$10:$J$14,2),"")</f>
        <v/>
      </c>
      <c r="AP813" s="105"/>
    </row>
    <row r="814" spans="1:42" x14ac:dyDescent="0.15">
      <c r="A814" s="11"/>
      <c r="B814" s="12"/>
      <c r="C814" s="13"/>
      <c r="D814" s="13"/>
      <c r="E814" s="14"/>
      <c r="F814" s="14"/>
      <c r="G814" s="14"/>
      <c r="H814" s="14"/>
      <c r="I814" s="15"/>
      <c r="J814" s="14"/>
      <c r="K814" s="13"/>
      <c r="L814" s="14"/>
      <c r="M814" s="14"/>
      <c r="N814" s="14"/>
      <c r="O814" s="14"/>
      <c r="P814" s="198"/>
      <c r="Q814" s="198"/>
      <c r="R814" s="198"/>
      <c r="S814" s="198"/>
      <c r="T814" s="198"/>
      <c r="U814" s="198"/>
      <c r="V814" s="198"/>
      <c r="W814" s="202">
        <f t="shared" si="47"/>
        <v>0</v>
      </c>
      <c r="X814" s="14"/>
      <c r="Y814" s="14"/>
      <c r="Z814" s="108"/>
      <c r="AA814" s="114"/>
      <c r="AB814" s="129"/>
      <c r="AC814" s="128"/>
      <c r="AD814" s="142" t="str">
        <f t="shared" si="48"/>
        <v/>
      </c>
      <c r="AE814" s="142" t="str">
        <f>IF($E814&lt;&gt;"",IF($AD814=1,VLOOKUP($E814,得点換算表!$C$5:$D$14,2),VLOOKUP($E814,得点換算表!$E$5:$F$14,2)),"")</f>
        <v/>
      </c>
      <c r="AF814" s="142" t="str">
        <f>IF($F814&lt;&gt;"",IF($AD814=1,VLOOKUP($F814,得点換算表!$C$15:$D$24,2),VLOOKUP($F814,得点換算表!$E$15:$F$24,2)),"")</f>
        <v/>
      </c>
      <c r="AG814" s="142" t="str">
        <f>IF($G814&lt;&gt;"",IF($AD814=1,VLOOKUP($G814,得点換算表!$C$25:$D$34,2),VLOOKUP($G814,得点換算表!$E$25:$F$34,2)),"")</f>
        <v/>
      </c>
      <c r="AH814" s="142" t="str">
        <f>IF($H814&lt;&gt;"",IF($AD814=1,VLOOKUP($H814,得点換算表!$C$35:$D$44,2),VLOOKUP($H814,得点換算表!$E$35:$F$44,2)),"")</f>
        <v/>
      </c>
      <c r="AI814" s="142" t="str">
        <f>IF($I814&lt;&gt;"",IF($AD814=1,VLOOKUP($I814,得点換算表!$C$45:$D$55,2),VLOOKUP($I814,得点換算表!$E$45:$F$55,2)),"")</f>
        <v/>
      </c>
      <c r="AJ814" s="142" t="str">
        <f>IF($J814&lt;&gt;"",IF($AD814=1,VLOOKUP($J814,得点換算表!$C$56:$D$65,2),VLOOKUP($J814,得点換算表!$E$56:$F$65,2)),"")</f>
        <v/>
      </c>
      <c r="AK814" s="142" t="str">
        <f>IF($K814&lt;&gt;"",IF($AD814=1,VLOOKUP($K814,得点換算表!$C$66:$D$76,2),VLOOKUP($K814,得点換算表!$E$66:$F$76,2)),"")</f>
        <v/>
      </c>
      <c r="AL814" s="142" t="str">
        <f>IF($L814&lt;&gt;"",IF($AD814=1,VLOOKUP($L814,得点換算表!$C$77:$D$86,2),VLOOKUP($L814,得点換算表!$E$77:$F$86,2)),"")</f>
        <v/>
      </c>
      <c r="AM814" s="142" t="str">
        <f>IF($M814&lt;&gt;"",IF($AD814=1,VLOOKUP($M814,得点換算表!$C$87:$D$96,2),VLOOKUP($M814,得点換算表!$E$87:$F$96,2)),"")</f>
        <v/>
      </c>
      <c r="AN814" s="142" t="str">
        <f t="shared" si="46"/>
        <v/>
      </c>
      <c r="AO814" s="143" t="str">
        <f>IF(AND($AN814&lt;&gt;"",$AN814&gt;=8),VLOOKUP($AN814,得点換算表!$I$10:$J$14,2),"")</f>
        <v/>
      </c>
      <c r="AP814" s="105"/>
    </row>
    <row r="815" spans="1:42" x14ac:dyDescent="0.15">
      <c r="A815" s="11"/>
      <c r="B815" s="12"/>
      <c r="C815" s="13"/>
      <c r="D815" s="13"/>
      <c r="E815" s="14"/>
      <c r="F815" s="14"/>
      <c r="G815" s="14"/>
      <c r="H815" s="14"/>
      <c r="I815" s="15"/>
      <c r="J815" s="14"/>
      <c r="K815" s="13"/>
      <c r="L815" s="14"/>
      <c r="M815" s="14"/>
      <c r="N815" s="14"/>
      <c r="O815" s="14"/>
      <c r="P815" s="198"/>
      <c r="Q815" s="198"/>
      <c r="R815" s="198"/>
      <c r="S815" s="198"/>
      <c r="T815" s="198"/>
      <c r="U815" s="198"/>
      <c r="V815" s="198"/>
      <c r="W815" s="202">
        <f t="shared" si="47"/>
        <v>0</v>
      </c>
      <c r="X815" s="14"/>
      <c r="Y815" s="14"/>
      <c r="Z815" s="108"/>
      <c r="AA815" s="114"/>
      <c r="AB815" s="129"/>
      <c r="AC815" s="128"/>
      <c r="AD815" s="142" t="str">
        <f t="shared" si="48"/>
        <v/>
      </c>
      <c r="AE815" s="142" t="str">
        <f>IF($E815&lt;&gt;"",IF($AD815=1,VLOOKUP($E815,得点換算表!$C$5:$D$14,2),VLOOKUP($E815,得点換算表!$E$5:$F$14,2)),"")</f>
        <v/>
      </c>
      <c r="AF815" s="142" t="str">
        <f>IF($F815&lt;&gt;"",IF($AD815=1,VLOOKUP($F815,得点換算表!$C$15:$D$24,2),VLOOKUP($F815,得点換算表!$E$15:$F$24,2)),"")</f>
        <v/>
      </c>
      <c r="AG815" s="142" t="str">
        <f>IF($G815&lt;&gt;"",IF($AD815=1,VLOOKUP($G815,得点換算表!$C$25:$D$34,2),VLOOKUP($G815,得点換算表!$E$25:$F$34,2)),"")</f>
        <v/>
      </c>
      <c r="AH815" s="142" t="str">
        <f>IF($H815&lt;&gt;"",IF($AD815=1,VLOOKUP($H815,得点換算表!$C$35:$D$44,2),VLOOKUP($H815,得点換算表!$E$35:$F$44,2)),"")</f>
        <v/>
      </c>
      <c r="AI815" s="142" t="str">
        <f>IF($I815&lt;&gt;"",IF($AD815=1,VLOOKUP($I815,得点換算表!$C$45:$D$55,2),VLOOKUP($I815,得点換算表!$E$45:$F$55,2)),"")</f>
        <v/>
      </c>
      <c r="AJ815" s="142" t="str">
        <f>IF($J815&lt;&gt;"",IF($AD815=1,VLOOKUP($J815,得点換算表!$C$56:$D$65,2),VLOOKUP($J815,得点換算表!$E$56:$F$65,2)),"")</f>
        <v/>
      </c>
      <c r="AK815" s="142" t="str">
        <f>IF($K815&lt;&gt;"",IF($AD815=1,VLOOKUP($K815,得点換算表!$C$66:$D$76,2),VLOOKUP($K815,得点換算表!$E$66:$F$76,2)),"")</f>
        <v/>
      </c>
      <c r="AL815" s="142" t="str">
        <f>IF($L815&lt;&gt;"",IF($AD815=1,VLOOKUP($L815,得点換算表!$C$77:$D$86,2),VLOOKUP($L815,得点換算表!$E$77:$F$86,2)),"")</f>
        <v/>
      </c>
      <c r="AM815" s="142" t="str">
        <f>IF($M815&lt;&gt;"",IF($AD815=1,VLOOKUP($M815,得点換算表!$C$87:$D$96,2),VLOOKUP($M815,得点換算表!$E$87:$F$96,2)),"")</f>
        <v/>
      </c>
      <c r="AN815" s="142" t="str">
        <f t="shared" si="46"/>
        <v/>
      </c>
      <c r="AO815" s="143" t="str">
        <f>IF(AND($AN815&lt;&gt;"",$AN815&gt;=8),VLOOKUP($AN815,得点換算表!$I$10:$J$14,2),"")</f>
        <v/>
      </c>
      <c r="AP815" s="105"/>
    </row>
    <row r="816" spans="1:42" x14ac:dyDescent="0.15">
      <c r="A816" s="11"/>
      <c r="B816" s="12"/>
      <c r="C816" s="13"/>
      <c r="D816" s="13"/>
      <c r="E816" s="14"/>
      <c r="F816" s="14"/>
      <c r="G816" s="14"/>
      <c r="H816" s="14"/>
      <c r="I816" s="15"/>
      <c r="J816" s="14"/>
      <c r="K816" s="13"/>
      <c r="L816" s="14"/>
      <c r="M816" s="14"/>
      <c r="N816" s="14"/>
      <c r="O816" s="14"/>
      <c r="P816" s="198"/>
      <c r="Q816" s="198"/>
      <c r="R816" s="198"/>
      <c r="S816" s="198"/>
      <c r="T816" s="198"/>
      <c r="U816" s="198"/>
      <c r="V816" s="198"/>
      <c r="W816" s="202">
        <f t="shared" si="47"/>
        <v>0</v>
      </c>
      <c r="X816" s="14"/>
      <c r="Y816" s="14"/>
      <c r="Z816" s="108"/>
      <c r="AA816" s="114"/>
      <c r="AB816" s="129"/>
      <c r="AC816" s="128"/>
      <c r="AD816" s="142" t="str">
        <f t="shared" si="48"/>
        <v/>
      </c>
      <c r="AE816" s="142" t="str">
        <f>IF($E816&lt;&gt;"",IF($AD816=1,VLOOKUP($E816,得点換算表!$C$5:$D$14,2),VLOOKUP($E816,得点換算表!$E$5:$F$14,2)),"")</f>
        <v/>
      </c>
      <c r="AF816" s="142" t="str">
        <f>IF($F816&lt;&gt;"",IF($AD816=1,VLOOKUP($F816,得点換算表!$C$15:$D$24,2),VLOOKUP($F816,得点換算表!$E$15:$F$24,2)),"")</f>
        <v/>
      </c>
      <c r="AG816" s="142" t="str">
        <f>IF($G816&lt;&gt;"",IF($AD816=1,VLOOKUP($G816,得点換算表!$C$25:$D$34,2),VLOOKUP($G816,得点換算表!$E$25:$F$34,2)),"")</f>
        <v/>
      </c>
      <c r="AH816" s="142" t="str">
        <f>IF($H816&lt;&gt;"",IF($AD816=1,VLOOKUP($H816,得点換算表!$C$35:$D$44,2),VLOOKUP($H816,得点換算表!$E$35:$F$44,2)),"")</f>
        <v/>
      </c>
      <c r="AI816" s="142" t="str">
        <f>IF($I816&lt;&gt;"",IF($AD816=1,VLOOKUP($I816,得点換算表!$C$45:$D$55,2),VLOOKUP($I816,得点換算表!$E$45:$F$55,2)),"")</f>
        <v/>
      </c>
      <c r="AJ816" s="142" t="str">
        <f>IF($J816&lt;&gt;"",IF($AD816=1,VLOOKUP($J816,得点換算表!$C$56:$D$65,2),VLOOKUP($J816,得点換算表!$E$56:$F$65,2)),"")</f>
        <v/>
      </c>
      <c r="AK816" s="142" t="str">
        <f>IF($K816&lt;&gt;"",IF($AD816=1,VLOOKUP($K816,得点換算表!$C$66:$D$76,2),VLOOKUP($K816,得点換算表!$E$66:$F$76,2)),"")</f>
        <v/>
      </c>
      <c r="AL816" s="142" t="str">
        <f>IF($L816&lt;&gt;"",IF($AD816=1,VLOOKUP($L816,得点換算表!$C$77:$D$86,2),VLOOKUP($L816,得点換算表!$E$77:$F$86,2)),"")</f>
        <v/>
      </c>
      <c r="AM816" s="142" t="str">
        <f>IF($M816&lt;&gt;"",IF($AD816=1,VLOOKUP($M816,得点換算表!$C$87:$D$96,2),VLOOKUP($M816,得点換算表!$E$87:$F$96,2)),"")</f>
        <v/>
      </c>
      <c r="AN816" s="142" t="str">
        <f t="shared" si="46"/>
        <v/>
      </c>
      <c r="AO816" s="143" t="str">
        <f>IF(AND($AN816&lt;&gt;"",$AN816&gt;=8),VLOOKUP($AN816,得点換算表!$I$10:$J$14,2),"")</f>
        <v/>
      </c>
      <c r="AP816" s="105"/>
    </row>
    <row r="817" spans="1:42" x14ac:dyDescent="0.15">
      <c r="A817" s="11"/>
      <c r="B817" s="12"/>
      <c r="C817" s="13"/>
      <c r="D817" s="13"/>
      <c r="E817" s="14"/>
      <c r="F817" s="14"/>
      <c r="G817" s="14"/>
      <c r="H817" s="14"/>
      <c r="I817" s="15"/>
      <c r="J817" s="14"/>
      <c r="K817" s="13"/>
      <c r="L817" s="14"/>
      <c r="M817" s="14"/>
      <c r="N817" s="14"/>
      <c r="O817" s="14"/>
      <c r="P817" s="198"/>
      <c r="Q817" s="198"/>
      <c r="R817" s="198"/>
      <c r="S817" s="198"/>
      <c r="T817" s="198"/>
      <c r="U817" s="198"/>
      <c r="V817" s="198"/>
      <c r="W817" s="202">
        <f t="shared" si="47"/>
        <v>0</v>
      </c>
      <c r="X817" s="14"/>
      <c r="Y817" s="14"/>
      <c r="Z817" s="108"/>
      <c r="AA817" s="114"/>
      <c r="AB817" s="129"/>
      <c r="AC817" s="128"/>
      <c r="AD817" s="142" t="str">
        <f t="shared" si="48"/>
        <v/>
      </c>
      <c r="AE817" s="142" t="str">
        <f>IF($E817&lt;&gt;"",IF($AD817=1,VLOOKUP($E817,得点換算表!$C$5:$D$14,2),VLOOKUP($E817,得点換算表!$E$5:$F$14,2)),"")</f>
        <v/>
      </c>
      <c r="AF817" s="142" t="str">
        <f>IF($F817&lt;&gt;"",IF($AD817=1,VLOOKUP($F817,得点換算表!$C$15:$D$24,2),VLOOKUP($F817,得点換算表!$E$15:$F$24,2)),"")</f>
        <v/>
      </c>
      <c r="AG817" s="142" t="str">
        <f>IF($G817&lt;&gt;"",IF($AD817=1,VLOOKUP($G817,得点換算表!$C$25:$D$34,2),VLOOKUP($G817,得点換算表!$E$25:$F$34,2)),"")</f>
        <v/>
      </c>
      <c r="AH817" s="142" t="str">
        <f>IF($H817&lt;&gt;"",IF($AD817=1,VLOOKUP($H817,得点換算表!$C$35:$D$44,2),VLOOKUP($H817,得点換算表!$E$35:$F$44,2)),"")</f>
        <v/>
      </c>
      <c r="AI817" s="142" t="str">
        <f>IF($I817&lt;&gt;"",IF($AD817=1,VLOOKUP($I817,得点換算表!$C$45:$D$55,2),VLOOKUP($I817,得点換算表!$E$45:$F$55,2)),"")</f>
        <v/>
      </c>
      <c r="AJ817" s="142" t="str">
        <f>IF($J817&lt;&gt;"",IF($AD817=1,VLOOKUP($J817,得点換算表!$C$56:$D$65,2),VLOOKUP($J817,得点換算表!$E$56:$F$65,2)),"")</f>
        <v/>
      </c>
      <c r="AK817" s="142" t="str">
        <f>IF($K817&lt;&gt;"",IF($AD817=1,VLOOKUP($K817,得点換算表!$C$66:$D$76,2),VLOOKUP($K817,得点換算表!$E$66:$F$76,2)),"")</f>
        <v/>
      </c>
      <c r="AL817" s="142" t="str">
        <f>IF($L817&lt;&gt;"",IF($AD817=1,VLOOKUP($L817,得点換算表!$C$77:$D$86,2),VLOOKUP($L817,得点換算表!$E$77:$F$86,2)),"")</f>
        <v/>
      </c>
      <c r="AM817" s="142" t="str">
        <f>IF($M817&lt;&gt;"",IF($AD817=1,VLOOKUP($M817,得点換算表!$C$87:$D$96,2),VLOOKUP($M817,得点換算表!$E$87:$F$96,2)),"")</f>
        <v/>
      </c>
      <c r="AN817" s="142" t="str">
        <f t="shared" si="46"/>
        <v/>
      </c>
      <c r="AO817" s="143" t="str">
        <f>IF(AND($AN817&lt;&gt;"",$AN817&gt;=8),VLOOKUP($AN817,得点換算表!$I$10:$J$14,2),"")</f>
        <v/>
      </c>
      <c r="AP817" s="105"/>
    </row>
    <row r="818" spans="1:42" x14ac:dyDescent="0.15">
      <c r="A818" s="11"/>
      <c r="B818" s="12"/>
      <c r="C818" s="13"/>
      <c r="D818" s="13"/>
      <c r="E818" s="14"/>
      <c r="F818" s="14"/>
      <c r="G818" s="14"/>
      <c r="H818" s="14"/>
      <c r="I818" s="15"/>
      <c r="J818" s="14"/>
      <c r="K818" s="13"/>
      <c r="L818" s="14"/>
      <c r="M818" s="14"/>
      <c r="N818" s="14"/>
      <c r="O818" s="14"/>
      <c r="P818" s="198"/>
      <c r="Q818" s="198"/>
      <c r="R818" s="198"/>
      <c r="S818" s="198"/>
      <c r="T818" s="198"/>
      <c r="U818" s="198"/>
      <c r="V818" s="198"/>
      <c r="W818" s="202">
        <f t="shared" si="47"/>
        <v>0</v>
      </c>
      <c r="X818" s="14"/>
      <c r="Y818" s="14"/>
      <c r="Z818" s="108"/>
      <c r="AA818" s="114"/>
      <c r="AB818" s="129"/>
      <c r="AC818" s="128"/>
      <c r="AD818" s="142" t="str">
        <f t="shared" si="48"/>
        <v/>
      </c>
      <c r="AE818" s="142" t="str">
        <f>IF($E818&lt;&gt;"",IF($AD818=1,VLOOKUP($E818,得点換算表!$C$5:$D$14,2),VLOOKUP($E818,得点換算表!$E$5:$F$14,2)),"")</f>
        <v/>
      </c>
      <c r="AF818" s="142" t="str">
        <f>IF($F818&lt;&gt;"",IF($AD818=1,VLOOKUP($F818,得点換算表!$C$15:$D$24,2),VLOOKUP($F818,得点換算表!$E$15:$F$24,2)),"")</f>
        <v/>
      </c>
      <c r="AG818" s="142" t="str">
        <f>IF($G818&lt;&gt;"",IF($AD818=1,VLOOKUP($G818,得点換算表!$C$25:$D$34,2),VLOOKUP($G818,得点換算表!$E$25:$F$34,2)),"")</f>
        <v/>
      </c>
      <c r="AH818" s="142" t="str">
        <f>IF($H818&lt;&gt;"",IF($AD818=1,VLOOKUP($H818,得点換算表!$C$35:$D$44,2),VLOOKUP($H818,得点換算表!$E$35:$F$44,2)),"")</f>
        <v/>
      </c>
      <c r="AI818" s="142" t="str">
        <f>IF($I818&lt;&gt;"",IF($AD818=1,VLOOKUP($I818,得点換算表!$C$45:$D$55,2),VLOOKUP($I818,得点換算表!$E$45:$F$55,2)),"")</f>
        <v/>
      </c>
      <c r="AJ818" s="142" t="str">
        <f>IF($J818&lt;&gt;"",IF($AD818=1,VLOOKUP($J818,得点換算表!$C$56:$D$65,2),VLOOKUP($J818,得点換算表!$E$56:$F$65,2)),"")</f>
        <v/>
      </c>
      <c r="AK818" s="142" t="str">
        <f>IF($K818&lt;&gt;"",IF($AD818=1,VLOOKUP($K818,得点換算表!$C$66:$D$76,2),VLOOKUP($K818,得点換算表!$E$66:$F$76,2)),"")</f>
        <v/>
      </c>
      <c r="AL818" s="142" t="str">
        <f>IF($L818&lt;&gt;"",IF($AD818=1,VLOOKUP($L818,得点換算表!$C$77:$D$86,2),VLOOKUP($L818,得点換算表!$E$77:$F$86,2)),"")</f>
        <v/>
      </c>
      <c r="AM818" s="142" t="str">
        <f>IF($M818&lt;&gt;"",IF($AD818=1,VLOOKUP($M818,得点換算表!$C$87:$D$96,2),VLOOKUP($M818,得点換算表!$E$87:$F$96,2)),"")</f>
        <v/>
      </c>
      <c r="AN818" s="142" t="str">
        <f t="shared" si="46"/>
        <v/>
      </c>
      <c r="AO818" s="143" t="str">
        <f>IF(AND($AN818&lt;&gt;"",$AN818&gt;=8),VLOOKUP($AN818,得点換算表!$I$10:$J$14,2),"")</f>
        <v/>
      </c>
      <c r="AP818" s="105"/>
    </row>
    <row r="819" spans="1:42" x14ac:dyDescent="0.15">
      <c r="A819" s="11"/>
      <c r="B819" s="12"/>
      <c r="C819" s="13"/>
      <c r="D819" s="13"/>
      <c r="E819" s="14"/>
      <c r="F819" s="14"/>
      <c r="G819" s="14"/>
      <c r="H819" s="14"/>
      <c r="I819" s="15"/>
      <c r="J819" s="14"/>
      <c r="K819" s="13"/>
      <c r="L819" s="14"/>
      <c r="M819" s="14"/>
      <c r="N819" s="14"/>
      <c r="O819" s="14"/>
      <c r="P819" s="198"/>
      <c r="Q819" s="198"/>
      <c r="R819" s="198"/>
      <c r="S819" s="198"/>
      <c r="T819" s="198"/>
      <c r="U819" s="198"/>
      <c r="V819" s="198"/>
      <c r="W819" s="202">
        <f t="shared" si="47"/>
        <v>0</v>
      </c>
      <c r="X819" s="14"/>
      <c r="Y819" s="14"/>
      <c r="Z819" s="108"/>
      <c r="AA819" s="114"/>
      <c r="AB819" s="129"/>
      <c r="AC819" s="128"/>
      <c r="AD819" s="142" t="str">
        <f t="shared" si="48"/>
        <v/>
      </c>
      <c r="AE819" s="142" t="str">
        <f>IF($E819&lt;&gt;"",IF($AD819=1,VLOOKUP($E819,得点換算表!$C$5:$D$14,2),VLOOKUP($E819,得点換算表!$E$5:$F$14,2)),"")</f>
        <v/>
      </c>
      <c r="AF819" s="142" t="str">
        <f>IF($F819&lt;&gt;"",IF($AD819=1,VLOOKUP($F819,得点換算表!$C$15:$D$24,2),VLOOKUP($F819,得点換算表!$E$15:$F$24,2)),"")</f>
        <v/>
      </c>
      <c r="AG819" s="142" t="str">
        <f>IF($G819&lt;&gt;"",IF($AD819=1,VLOOKUP($G819,得点換算表!$C$25:$D$34,2),VLOOKUP($G819,得点換算表!$E$25:$F$34,2)),"")</f>
        <v/>
      </c>
      <c r="AH819" s="142" t="str">
        <f>IF($H819&lt;&gt;"",IF($AD819=1,VLOOKUP($H819,得点換算表!$C$35:$D$44,2),VLOOKUP($H819,得点換算表!$E$35:$F$44,2)),"")</f>
        <v/>
      </c>
      <c r="AI819" s="142" t="str">
        <f>IF($I819&lt;&gt;"",IF($AD819=1,VLOOKUP($I819,得点換算表!$C$45:$D$55,2),VLOOKUP($I819,得点換算表!$E$45:$F$55,2)),"")</f>
        <v/>
      </c>
      <c r="AJ819" s="142" t="str">
        <f>IF($J819&lt;&gt;"",IF($AD819=1,VLOOKUP($J819,得点換算表!$C$56:$D$65,2),VLOOKUP($J819,得点換算表!$E$56:$F$65,2)),"")</f>
        <v/>
      </c>
      <c r="AK819" s="142" t="str">
        <f>IF($K819&lt;&gt;"",IF($AD819=1,VLOOKUP($K819,得点換算表!$C$66:$D$76,2),VLOOKUP($K819,得点換算表!$E$66:$F$76,2)),"")</f>
        <v/>
      </c>
      <c r="AL819" s="142" t="str">
        <f>IF($L819&lt;&gt;"",IF($AD819=1,VLOOKUP($L819,得点換算表!$C$77:$D$86,2),VLOOKUP($L819,得点換算表!$E$77:$F$86,2)),"")</f>
        <v/>
      </c>
      <c r="AM819" s="142" t="str">
        <f>IF($M819&lt;&gt;"",IF($AD819=1,VLOOKUP($M819,得点換算表!$C$87:$D$96,2),VLOOKUP($M819,得点換算表!$E$87:$F$96,2)),"")</f>
        <v/>
      </c>
      <c r="AN819" s="142" t="str">
        <f t="shared" si="46"/>
        <v/>
      </c>
      <c r="AO819" s="143" t="str">
        <f>IF(AND($AN819&lt;&gt;"",$AN819&gt;=8),VLOOKUP($AN819,得点換算表!$I$10:$J$14,2),"")</f>
        <v/>
      </c>
      <c r="AP819" s="105"/>
    </row>
    <row r="820" spans="1:42" x14ac:dyDescent="0.15">
      <c r="A820" s="11"/>
      <c r="B820" s="12"/>
      <c r="C820" s="13"/>
      <c r="D820" s="13"/>
      <c r="E820" s="14"/>
      <c r="F820" s="14"/>
      <c r="G820" s="14"/>
      <c r="H820" s="14"/>
      <c r="I820" s="15"/>
      <c r="J820" s="14"/>
      <c r="K820" s="13"/>
      <c r="L820" s="14"/>
      <c r="M820" s="14"/>
      <c r="N820" s="14"/>
      <c r="O820" s="14"/>
      <c r="P820" s="198"/>
      <c r="Q820" s="198"/>
      <c r="R820" s="198"/>
      <c r="S820" s="198"/>
      <c r="T820" s="198"/>
      <c r="U820" s="198"/>
      <c r="V820" s="198"/>
      <c r="W820" s="202">
        <f t="shared" si="47"/>
        <v>0</v>
      </c>
      <c r="X820" s="14"/>
      <c r="Y820" s="14"/>
      <c r="Z820" s="108"/>
      <c r="AA820" s="114"/>
      <c r="AB820" s="129"/>
      <c r="AC820" s="128"/>
      <c r="AD820" s="142" t="str">
        <f t="shared" si="48"/>
        <v/>
      </c>
      <c r="AE820" s="142" t="str">
        <f>IF($E820&lt;&gt;"",IF($AD820=1,VLOOKUP($E820,得点換算表!$C$5:$D$14,2),VLOOKUP($E820,得点換算表!$E$5:$F$14,2)),"")</f>
        <v/>
      </c>
      <c r="AF820" s="142" t="str">
        <f>IF($F820&lt;&gt;"",IF($AD820=1,VLOOKUP($F820,得点換算表!$C$15:$D$24,2),VLOOKUP($F820,得点換算表!$E$15:$F$24,2)),"")</f>
        <v/>
      </c>
      <c r="AG820" s="142" t="str">
        <f>IF($G820&lt;&gt;"",IF($AD820=1,VLOOKUP($G820,得点換算表!$C$25:$D$34,2),VLOOKUP($G820,得点換算表!$E$25:$F$34,2)),"")</f>
        <v/>
      </c>
      <c r="AH820" s="142" t="str">
        <f>IF($H820&lt;&gt;"",IF($AD820=1,VLOOKUP($H820,得点換算表!$C$35:$D$44,2),VLOOKUP($H820,得点換算表!$E$35:$F$44,2)),"")</f>
        <v/>
      </c>
      <c r="AI820" s="142" t="str">
        <f>IF($I820&lt;&gt;"",IF($AD820=1,VLOOKUP($I820,得点換算表!$C$45:$D$55,2),VLOOKUP($I820,得点換算表!$E$45:$F$55,2)),"")</f>
        <v/>
      </c>
      <c r="AJ820" s="142" t="str">
        <f>IF($J820&lt;&gt;"",IF($AD820=1,VLOOKUP($J820,得点換算表!$C$56:$D$65,2),VLOOKUP($J820,得点換算表!$E$56:$F$65,2)),"")</f>
        <v/>
      </c>
      <c r="AK820" s="142" t="str">
        <f>IF($K820&lt;&gt;"",IF($AD820=1,VLOOKUP($K820,得点換算表!$C$66:$D$76,2),VLOOKUP($K820,得点換算表!$E$66:$F$76,2)),"")</f>
        <v/>
      </c>
      <c r="AL820" s="142" t="str">
        <f>IF($L820&lt;&gt;"",IF($AD820=1,VLOOKUP($L820,得点換算表!$C$77:$D$86,2),VLOOKUP($L820,得点換算表!$E$77:$F$86,2)),"")</f>
        <v/>
      </c>
      <c r="AM820" s="142" t="str">
        <f>IF($M820&lt;&gt;"",IF($AD820=1,VLOOKUP($M820,得点換算表!$C$87:$D$96,2),VLOOKUP($M820,得点換算表!$E$87:$F$96,2)),"")</f>
        <v/>
      </c>
      <c r="AN820" s="142" t="str">
        <f t="shared" si="46"/>
        <v/>
      </c>
      <c r="AO820" s="143" t="str">
        <f>IF(AND($AN820&lt;&gt;"",$AN820&gt;=8),VLOOKUP($AN820,得点換算表!$I$10:$J$14,2),"")</f>
        <v/>
      </c>
      <c r="AP820" s="105"/>
    </row>
    <row r="821" spans="1:42" x14ac:dyDescent="0.15">
      <c r="A821" s="11"/>
      <c r="B821" s="12"/>
      <c r="C821" s="13"/>
      <c r="D821" s="13"/>
      <c r="E821" s="14"/>
      <c r="F821" s="14"/>
      <c r="G821" s="14"/>
      <c r="H821" s="14"/>
      <c r="I821" s="15"/>
      <c r="J821" s="14"/>
      <c r="K821" s="13"/>
      <c r="L821" s="14"/>
      <c r="M821" s="14"/>
      <c r="N821" s="14"/>
      <c r="O821" s="14"/>
      <c r="P821" s="198"/>
      <c r="Q821" s="198"/>
      <c r="R821" s="198"/>
      <c r="S821" s="198"/>
      <c r="T821" s="198"/>
      <c r="U821" s="198"/>
      <c r="V821" s="198"/>
      <c r="W821" s="202">
        <f t="shared" si="47"/>
        <v>0</v>
      </c>
      <c r="X821" s="14"/>
      <c r="Y821" s="14"/>
      <c r="Z821" s="108"/>
      <c r="AA821" s="114"/>
      <c r="AB821" s="129"/>
      <c r="AC821" s="128"/>
      <c r="AD821" s="142" t="str">
        <f t="shared" si="48"/>
        <v/>
      </c>
      <c r="AE821" s="142" t="str">
        <f>IF($E821&lt;&gt;"",IF($AD821=1,VLOOKUP($E821,得点換算表!$C$5:$D$14,2),VLOOKUP($E821,得点換算表!$E$5:$F$14,2)),"")</f>
        <v/>
      </c>
      <c r="AF821" s="142" t="str">
        <f>IF($F821&lt;&gt;"",IF($AD821=1,VLOOKUP($F821,得点換算表!$C$15:$D$24,2),VLOOKUP($F821,得点換算表!$E$15:$F$24,2)),"")</f>
        <v/>
      </c>
      <c r="AG821" s="142" t="str">
        <f>IF($G821&lt;&gt;"",IF($AD821=1,VLOOKUP($G821,得点換算表!$C$25:$D$34,2),VLOOKUP($G821,得点換算表!$E$25:$F$34,2)),"")</f>
        <v/>
      </c>
      <c r="AH821" s="142" t="str">
        <f>IF($H821&lt;&gt;"",IF($AD821=1,VLOOKUP($H821,得点換算表!$C$35:$D$44,2),VLOOKUP($H821,得点換算表!$E$35:$F$44,2)),"")</f>
        <v/>
      </c>
      <c r="AI821" s="142" t="str">
        <f>IF($I821&lt;&gt;"",IF($AD821=1,VLOOKUP($I821,得点換算表!$C$45:$D$55,2),VLOOKUP($I821,得点換算表!$E$45:$F$55,2)),"")</f>
        <v/>
      </c>
      <c r="AJ821" s="142" t="str">
        <f>IF($J821&lt;&gt;"",IF($AD821=1,VLOOKUP($J821,得点換算表!$C$56:$D$65,2),VLOOKUP($J821,得点換算表!$E$56:$F$65,2)),"")</f>
        <v/>
      </c>
      <c r="AK821" s="142" t="str">
        <f>IF($K821&lt;&gt;"",IF($AD821=1,VLOOKUP($K821,得点換算表!$C$66:$D$76,2),VLOOKUP($K821,得点換算表!$E$66:$F$76,2)),"")</f>
        <v/>
      </c>
      <c r="AL821" s="142" t="str">
        <f>IF($L821&lt;&gt;"",IF($AD821=1,VLOOKUP($L821,得点換算表!$C$77:$D$86,2),VLOOKUP($L821,得点換算表!$E$77:$F$86,2)),"")</f>
        <v/>
      </c>
      <c r="AM821" s="142" t="str">
        <f>IF($M821&lt;&gt;"",IF($AD821=1,VLOOKUP($M821,得点換算表!$C$87:$D$96,2),VLOOKUP($M821,得点換算表!$E$87:$F$96,2)),"")</f>
        <v/>
      </c>
      <c r="AN821" s="142" t="str">
        <f t="shared" si="46"/>
        <v/>
      </c>
      <c r="AO821" s="143" t="str">
        <f>IF(AND($AN821&lt;&gt;"",$AN821&gt;=8),VLOOKUP($AN821,得点換算表!$I$10:$J$14,2),"")</f>
        <v/>
      </c>
      <c r="AP821" s="105"/>
    </row>
    <row r="822" spans="1:42" x14ac:dyDescent="0.15">
      <c r="A822" s="11"/>
      <c r="B822" s="12"/>
      <c r="C822" s="13"/>
      <c r="D822" s="13"/>
      <c r="E822" s="14"/>
      <c r="F822" s="14"/>
      <c r="G822" s="14"/>
      <c r="H822" s="14"/>
      <c r="I822" s="15"/>
      <c r="J822" s="14"/>
      <c r="K822" s="13"/>
      <c r="L822" s="14"/>
      <c r="M822" s="14"/>
      <c r="N822" s="14"/>
      <c r="O822" s="14"/>
      <c r="P822" s="198"/>
      <c r="Q822" s="198"/>
      <c r="R822" s="198"/>
      <c r="S822" s="198"/>
      <c r="T822" s="198"/>
      <c r="U822" s="198"/>
      <c r="V822" s="198"/>
      <c r="W822" s="202">
        <f t="shared" si="47"/>
        <v>0</v>
      </c>
      <c r="X822" s="14"/>
      <c r="Y822" s="14"/>
      <c r="Z822" s="108"/>
      <c r="AA822" s="114"/>
      <c r="AB822" s="129"/>
      <c r="AC822" s="128"/>
      <c r="AD822" s="142" t="str">
        <f t="shared" si="48"/>
        <v/>
      </c>
      <c r="AE822" s="142" t="str">
        <f>IF($E822&lt;&gt;"",IF($AD822=1,VLOOKUP($E822,得点換算表!$C$5:$D$14,2),VLOOKUP($E822,得点換算表!$E$5:$F$14,2)),"")</f>
        <v/>
      </c>
      <c r="AF822" s="142" t="str">
        <f>IF($F822&lt;&gt;"",IF($AD822=1,VLOOKUP($F822,得点換算表!$C$15:$D$24,2),VLOOKUP($F822,得点換算表!$E$15:$F$24,2)),"")</f>
        <v/>
      </c>
      <c r="AG822" s="142" t="str">
        <f>IF($G822&lt;&gt;"",IF($AD822=1,VLOOKUP($G822,得点換算表!$C$25:$D$34,2),VLOOKUP($G822,得点換算表!$E$25:$F$34,2)),"")</f>
        <v/>
      </c>
      <c r="AH822" s="142" t="str">
        <f>IF($H822&lt;&gt;"",IF($AD822=1,VLOOKUP($H822,得点換算表!$C$35:$D$44,2),VLOOKUP($H822,得点換算表!$E$35:$F$44,2)),"")</f>
        <v/>
      </c>
      <c r="AI822" s="142" t="str">
        <f>IF($I822&lt;&gt;"",IF($AD822=1,VLOOKUP($I822,得点換算表!$C$45:$D$55,2),VLOOKUP($I822,得点換算表!$E$45:$F$55,2)),"")</f>
        <v/>
      </c>
      <c r="AJ822" s="142" t="str">
        <f>IF($J822&lt;&gt;"",IF($AD822=1,VLOOKUP($J822,得点換算表!$C$56:$D$65,2),VLOOKUP($J822,得点換算表!$E$56:$F$65,2)),"")</f>
        <v/>
      </c>
      <c r="AK822" s="142" t="str">
        <f>IF($K822&lt;&gt;"",IF($AD822=1,VLOOKUP($K822,得点換算表!$C$66:$D$76,2),VLOOKUP($K822,得点換算表!$E$66:$F$76,2)),"")</f>
        <v/>
      </c>
      <c r="AL822" s="142" t="str">
        <f>IF($L822&lt;&gt;"",IF($AD822=1,VLOOKUP($L822,得点換算表!$C$77:$D$86,2),VLOOKUP($L822,得点換算表!$E$77:$F$86,2)),"")</f>
        <v/>
      </c>
      <c r="AM822" s="142" t="str">
        <f>IF($M822&lt;&gt;"",IF($AD822=1,VLOOKUP($M822,得点換算表!$C$87:$D$96,2),VLOOKUP($M822,得点換算表!$E$87:$F$96,2)),"")</f>
        <v/>
      </c>
      <c r="AN822" s="142" t="str">
        <f t="shared" si="46"/>
        <v/>
      </c>
      <c r="AO822" s="143" t="str">
        <f>IF(AND($AN822&lt;&gt;"",$AN822&gt;=8),VLOOKUP($AN822,得点換算表!$I$10:$J$14,2),"")</f>
        <v/>
      </c>
      <c r="AP822" s="105"/>
    </row>
    <row r="823" spans="1:42" x14ac:dyDescent="0.15">
      <c r="A823" s="11"/>
      <c r="B823" s="12"/>
      <c r="C823" s="13"/>
      <c r="D823" s="13"/>
      <c r="E823" s="14"/>
      <c r="F823" s="14"/>
      <c r="G823" s="14"/>
      <c r="H823" s="14"/>
      <c r="I823" s="15"/>
      <c r="J823" s="14"/>
      <c r="K823" s="13"/>
      <c r="L823" s="14"/>
      <c r="M823" s="14"/>
      <c r="N823" s="14"/>
      <c r="O823" s="14"/>
      <c r="P823" s="198"/>
      <c r="Q823" s="198"/>
      <c r="R823" s="198"/>
      <c r="S823" s="198"/>
      <c r="T823" s="198"/>
      <c r="U823" s="198"/>
      <c r="V823" s="198"/>
      <c r="W823" s="202">
        <f t="shared" si="47"/>
        <v>0</v>
      </c>
      <c r="X823" s="14"/>
      <c r="Y823" s="14"/>
      <c r="Z823" s="108"/>
      <c r="AA823" s="114"/>
      <c r="AB823" s="129"/>
      <c r="AC823" s="128"/>
      <c r="AD823" s="142" t="str">
        <f t="shared" si="48"/>
        <v/>
      </c>
      <c r="AE823" s="142" t="str">
        <f>IF($E823&lt;&gt;"",IF($AD823=1,VLOOKUP($E823,得点換算表!$C$5:$D$14,2),VLOOKUP($E823,得点換算表!$E$5:$F$14,2)),"")</f>
        <v/>
      </c>
      <c r="AF823" s="142" t="str">
        <f>IF($F823&lt;&gt;"",IF($AD823=1,VLOOKUP($F823,得点換算表!$C$15:$D$24,2),VLOOKUP($F823,得点換算表!$E$15:$F$24,2)),"")</f>
        <v/>
      </c>
      <c r="AG823" s="142" t="str">
        <f>IF($G823&lt;&gt;"",IF($AD823=1,VLOOKUP($G823,得点換算表!$C$25:$D$34,2),VLOOKUP($G823,得点換算表!$E$25:$F$34,2)),"")</f>
        <v/>
      </c>
      <c r="AH823" s="142" t="str">
        <f>IF($H823&lt;&gt;"",IF($AD823=1,VLOOKUP($H823,得点換算表!$C$35:$D$44,2),VLOOKUP($H823,得点換算表!$E$35:$F$44,2)),"")</f>
        <v/>
      </c>
      <c r="AI823" s="142" t="str">
        <f>IF($I823&lt;&gt;"",IF($AD823=1,VLOOKUP($I823,得点換算表!$C$45:$D$55,2),VLOOKUP($I823,得点換算表!$E$45:$F$55,2)),"")</f>
        <v/>
      </c>
      <c r="AJ823" s="142" t="str">
        <f>IF($J823&lt;&gt;"",IF($AD823=1,VLOOKUP($J823,得点換算表!$C$56:$D$65,2),VLOOKUP($J823,得点換算表!$E$56:$F$65,2)),"")</f>
        <v/>
      </c>
      <c r="AK823" s="142" t="str">
        <f>IF($K823&lt;&gt;"",IF($AD823=1,VLOOKUP($K823,得点換算表!$C$66:$D$76,2),VLOOKUP($K823,得点換算表!$E$66:$F$76,2)),"")</f>
        <v/>
      </c>
      <c r="AL823" s="142" t="str">
        <f>IF($L823&lt;&gt;"",IF($AD823=1,VLOOKUP($L823,得点換算表!$C$77:$D$86,2),VLOOKUP($L823,得点換算表!$E$77:$F$86,2)),"")</f>
        <v/>
      </c>
      <c r="AM823" s="142" t="str">
        <f>IF($M823&lt;&gt;"",IF($AD823=1,VLOOKUP($M823,得点換算表!$C$87:$D$96,2),VLOOKUP($M823,得点換算表!$E$87:$F$96,2)),"")</f>
        <v/>
      </c>
      <c r="AN823" s="142" t="str">
        <f t="shared" si="46"/>
        <v/>
      </c>
      <c r="AO823" s="143" t="str">
        <f>IF(AND($AN823&lt;&gt;"",$AN823&gt;=8),VLOOKUP($AN823,得点換算表!$I$10:$J$14,2),"")</f>
        <v/>
      </c>
      <c r="AP823" s="105"/>
    </row>
    <row r="824" spans="1:42" x14ac:dyDescent="0.15">
      <c r="A824" s="11"/>
      <c r="B824" s="12"/>
      <c r="C824" s="13"/>
      <c r="D824" s="13"/>
      <c r="E824" s="14"/>
      <c r="F824" s="14"/>
      <c r="G824" s="14"/>
      <c r="H824" s="14"/>
      <c r="I824" s="15"/>
      <c r="J824" s="14"/>
      <c r="K824" s="13"/>
      <c r="L824" s="14"/>
      <c r="M824" s="14"/>
      <c r="N824" s="14"/>
      <c r="O824" s="14"/>
      <c r="P824" s="198"/>
      <c r="Q824" s="198"/>
      <c r="R824" s="198"/>
      <c r="S824" s="198"/>
      <c r="T824" s="198"/>
      <c r="U824" s="198"/>
      <c r="V824" s="198"/>
      <c r="W824" s="202">
        <f t="shared" si="47"/>
        <v>0</v>
      </c>
      <c r="X824" s="14"/>
      <c r="Y824" s="14"/>
      <c r="Z824" s="108"/>
      <c r="AA824" s="114"/>
      <c r="AB824" s="129"/>
      <c r="AC824" s="128"/>
      <c r="AD824" s="142" t="str">
        <f t="shared" si="48"/>
        <v/>
      </c>
      <c r="AE824" s="142" t="str">
        <f>IF($E824&lt;&gt;"",IF($AD824=1,VLOOKUP($E824,得点換算表!$C$5:$D$14,2),VLOOKUP($E824,得点換算表!$E$5:$F$14,2)),"")</f>
        <v/>
      </c>
      <c r="AF824" s="142" t="str">
        <f>IF($F824&lt;&gt;"",IF($AD824=1,VLOOKUP($F824,得点換算表!$C$15:$D$24,2),VLOOKUP($F824,得点換算表!$E$15:$F$24,2)),"")</f>
        <v/>
      </c>
      <c r="AG824" s="142" t="str">
        <f>IF($G824&lt;&gt;"",IF($AD824=1,VLOOKUP($G824,得点換算表!$C$25:$D$34,2),VLOOKUP($G824,得点換算表!$E$25:$F$34,2)),"")</f>
        <v/>
      </c>
      <c r="AH824" s="142" t="str">
        <f>IF($H824&lt;&gt;"",IF($AD824=1,VLOOKUP($H824,得点換算表!$C$35:$D$44,2),VLOOKUP($H824,得点換算表!$E$35:$F$44,2)),"")</f>
        <v/>
      </c>
      <c r="AI824" s="142" t="str">
        <f>IF($I824&lt;&gt;"",IF($AD824=1,VLOOKUP($I824,得点換算表!$C$45:$D$55,2),VLOOKUP($I824,得点換算表!$E$45:$F$55,2)),"")</f>
        <v/>
      </c>
      <c r="AJ824" s="142" t="str">
        <f>IF($J824&lt;&gt;"",IF($AD824=1,VLOOKUP($J824,得点換算表!$C$56:$D$65,2),VLOOKUP($J824,得点換算表!$E$56:$F$65,2)),"")</f>
        <v/>
      </c>
      <c r="AK824" s="142" t="str">
        <f>IF($K824&lt;&gt;"",IF($AD824=1,VLOOKUP($K824,得点換算表!$C$66:$D$76,2),VLOOKUP($K824,得点換算表!$E$66:$F$76,2)),"")</f>
        <v/>
      </c>
      <c r="AL824" s="142" t="str">
        <f>IF($L824&lt;&gt;"",IF($AD824=1,VLOOKUP($L824,得点換算表!$C$77:$D$86,2),VLOOKUP($L824,得点換算表!$E$77:$F$86,2)),"")</f>
        <v/>
      </c>
      <c r="AM824" s="142" t="str">
        <f>IF($M824&lt;&gt;"",IF($AD824=1,VLOOKUP($M824,得点換算表!$C$87:$D$96,2),VLOOKUP($M824,得点換算表!$E$87:$F$96,2)),"")</f>
        <v/>
      </c>
      <c r="AN824" s="142" t="str">
        <f t="shared" si="46"/>
        <v/>
      </c>
      <c r="AO824" s="143" t="str">
        <f>IF(AND($AN824&lt;&gt;"",$AN824&gt;=8),VLOOKUP($AN824,得点換算表!$I$10:$J$14,2),"")</f>
        <v/>
      </c>
      <c r="AP824" s="105"/>
    </row>
    <row r="825" spans="1:42" x14ac:dyDescent="0.15">
      <c r="A825" s="11"/>
      <c r="B825" s="12"/>
      <c r="C825" s="13"/>
      <c r="D825" s="13"/>
      <c r="E825" s="14"/>
      <c r="F825" s="14"/>
      <c r="G825" s="14"/>
      <c r="H825" s="14"/>
      <c r="I825" s="15"/>
      <c r="J825" s="14"/>
      <c r="K825" s="13"/>
      <c r="L825" s="14"/>
      <c r="M825" s="14"/>
      <c r="N825" s="14"/>
      <c r="O825" s="14"/>
      <c r="P825" s="198"/>
      <c r="Q825" s="198"/>
      <c r="R825" s="198"/>
      <c r="S825" s="198"/>
      <c r="T825" s="198"/>
      <c r="U825" s="198"/>
      <c r="V825" s="198"/>
      <c r="W825" s="202">
        <f t="shared" si="47"/>
        <v>0</v>
      </c>
      <c r="X825" s="14"/>
      <c r="Y825" s="14"/>
      <c r="Z825" s="108"/>
      <c r="AA825" s="114"/>
      <c r="AB825" s="129"/>
      <c r="AC825" s="128"/>
      <c r="AD825" s="142" t="str">
        <f t="shared" si="48"/>
        <v/>
      </c>
      <c r="AE825" s="142" t="str">
        <f>IF($E825&lt;&gt;"",IF($AD825=1,VLOOKUP($E825,得点換算表!$C$5:$D$14,2),VLOOKUP($E825,得点換算表!$E$5:$F$14,2)),"")</f>
        <v/>
      </c>
      <c r="AF825" s="142" t="str">
        <f>IF($F825&lt;&gt;"",IF($AD825=1,VLOOKUP($F825,得点換算表!$C$15:$D$24,2),VLOOKUP($F825,得点換算表!$E$15:$F$24,2)),"")</f>
        <v/>
      </c>
      <c r="AG825" s="142" t="str">
        <f>IF($G825&lt;&gt;"",IF($AD825=1,VLOOKUP($G825,得点換算表!$C$25:$D$34,2),VLOOKUP($G825,得点換算表!$E$25:$F$34,2)),"")</f>
        <v/>
      </c>
      <c r="AH825" s="142" t="str">
        <f>IF($H825&lt;&gt;"",IF($AD825=1,VLOOKUP($H825,得点換算表!$C$35:$D$44,2),VLOOKUP($H825,得点換算表!$E$35:$F$44,2)),"")</f>
        <v/>
      </c>
      <c r="AI825" s="142" t="str">
        <f>IF($I825&lt;&gt;"",IF($AD825=1,VLOOKUP($I825,得点換算表!$C$45:$D$55,2),VLOOKUP($I825,得点換算表!$E$45:$F$55,2)),"")</f>
        <v/>
      </c>
      <c r="AJ825" s="142" t="str">
        <f>IF($J825&lt;&gt;"",IF($AD825=1,VLOOKUP($J825,得点換算表!$C$56:$D$65,2),VLOOKUP($J825,得点換算表!$E$56:$F$65,2)),"")</f>
        <v/>
      </c>
      <c r="AK825" s="142" t="str">
        <f>IF($K825&lt;&gt;"",IF($AD825=1,VLOOKUP($K825,得点換算表!$C$66:$D$76,2),VLOOKUP($K825,得点換算表!$E$66:$F$76,2)),"")</f>
        <v/>
      </c>
      <c r="AL825" s="142" t="str">
        <f>IF($L825&lt;&gt;"",IF($AD825=1,VLOOKUP($L825,得点換算表!$C$77:$D$86,2),VLOOKUP($L825,得点換算表!$E$77:$F$86,2)),"")</f>
        <v/>
      </c>
      <c r="AM825" s="142" t="str">
        <f>IF($M825&lt;&gt;"",IF($AD825=1,VLOOKUP($M825,得点換算表!$C$87:$D$96,2),VLOOKUP($M825,得点換算表!$E$87:$F$96,2)),"")</f>
        <v/>
      </c>
      <c r="AN825" s="142" t="str">
        <f t="shared" si="46"/>
        <v/>
      </c>
      <c r="AO825" s="143" t="str">
        <f>IF(AND($AN825&lt;&gt;"",$AN825&gt;=8),VLOOKUP($AN825,得点換算表!$I$10:$J$14,2),"")</f>
        <v/>
      </c>
      <c r="AP825" s="105"/>
    </row>
    <row r="826" spans="1:42" x14ac:dyDescent="0.15">
      <c r="A826" s="11"/>
      <c r="B826" s="12"/>
      <c r="C826" s="13"/>
      <c r="D826" s="13"/>
      <c r="E826" s="14"/>
      <c r="F826" s="14"/>
      <c r="G826" s="14"/>
      <c r="H826" s="14"/>
      <c r="I826" s="15"/>
      <c r="J826" s="14"/>
      <c r="K826" s="13"/>
      <c r="L826" s="14"/>
      <c r="M826" s="14"/>
      <c r="N826" s="14"/>
      <c r="O826" s="14"/>
      <c r="P826" s="198"/>
      <c r="Q826" s="198"/>
      <c r="R826" s="198"/>
      <c r="S826" s="198"/>
      <c r="T826" s="198"/>
      <c r="U826" s="198"/>
      <c r="V826" s="198"/>
      <c r="W826" s="202">
        <f t="shared" si="47"/>
        <v>0</v>
      </c>
      <c r="X826" s="14"/>
      <c r="Y826" s="14"/>
      <c r="Z826" s="108"/>
      <c r="AA826" s="114"/>
      <c r="AB826" s="129"/>
      <c r="AC826" s="128"/>
      <c r="AD826" s="142" t="str">
        <f t="shared" si="48"/>
        <v/>
      </c>
      <c r="AE826" s="142" t="str">
        <f>IF($E826&lt;&gt;"",IF($AD826=1,VLOOKUP($E826,得点換算表!$C$5:$D$14,2),VLOOKUP($E826,得点換算表!$E$5:$F$14,2)),"")</f>
        <v/>
      </c>
      <c r="AF826" s="142" t="str">
        <f>IF($F826&lt;&gt;"",IF($AD826=1,VLOOKUP($F826,得点換算表!$C$15:$D$24,2),VLOOKUP($F826,得点換算表!$E$15:$F$24,2)),"")</f>
        <v/>
      </c>
      <c r="AG826" s="142" t="str">
        <f>IF($G826&lt;&gt;"",IF($AD826=1,VLOOKUP($G826,得点換算表!$C$25:$D$34,2),VLOOKUP($G826,得点換算表!$E$25:$F$34,2)),"")</f>
        <v/>
      </c>
      <c r="AH826" s="142" t="str">
        <f>IF($H826&lt;&gt;"",IF($AD826=1,VLOOKUP($H826,得点換算表!$C$35:$D$44,2),VLOOKUP($H826,得点換算表!$E$35:$F$44,2)),"")</f>
        <v/>
      </c>
      <c r="AI826" s="142" t="str">
        <f>IF($I826&lt;&gt;"",IF($AD826=1,VLOOKUP($I826,得点換算表!$C$45:$D$55,2),VLOOKUP($I826,得点換算表!$E$45:$F$55,2)),"")</f>
        <v/>
      </c>
      <c r="AJ826" s="142" t="str">
        <f>IF($J826&lt;&gt;"",IF($AD826=1,VLOOKUP($J826,得点換算表!$C$56:$D$65,2),VLOOKUP($J826,得点換算表!$E$56:$F$65,2)),"")</f>
        <v/>
      </c>
      <c r="AK826" s="142" t="str">
        <f>IF($K826&lt;&gt;"",IF($AD826=1,VLOOKUP($K826,得点換算表!$C$66:$D$76,2),VLOOKUP($K826,得点換算表!$E$66:$F$76,2)),"")</f>
        <v/>
      </c>
      <c r="AL826" s="142" t="str">
        <f>IF($L826&lt;&gt;"",IF($AD826=1,VLOOKUP($L826,得点換算表!$C$77:$D$86,2),VLOOKUP($L826,得点換算表!$E$77:$F$86,2)),"")</f>
        <v/>
      </c>
      <c r="AM826" s="142" t="str">
        <f>IF($M826&lt;&gt;"",IF($AD826=1,VLOOKUP($M826,得点換算表!$C$87:$D$96,2),VLOOKUP($M826,得点換算表!$E$87:$F$96,2)),"")</f>
        <v/>
      </c>
      <c r="AN826" s="142" t="str">
        <f t="shared" si="46"/>
        <v/>
      </c>
      <c r="AO826" s="143" t="str">
        <f>IF(AND($AN826&lt;&gt;"",$AN826&gt;=8),VLOOKUP($AN826,得点換算表!$I$10:$J$14,2),"")</f>
        <v/>
      </c>
      <c r="AP826" s="105"/>
    </row>
    <row r="827" spans="1:42" x14ac:dyDescent="0.15">
      <c r="A827" s="11"/>
      <c r="B827" s="12"/>
      <c r="C827" s="13"/>
      <c r="D827" s="13"/>
      <c r="E827" s="14"/>
      <c r="F827" s="14"/>
      <c r="G827" s="14"/>
      <c r="H827" s="14"/>
      <c r="I827" s="15"/>
      <c r="J827" s="14"/>
      <c r="K827" s="13"/>
      <c r="L827" s="14"/>
      <c r="M827" s="14"/>
      <c r="N827" s="14"/>
      <c r="O827" s="14"/>
      <c r="P827" s="198"/>
      <c r="Q827" s="198"/>
      <c r="R827" s="198"/>
      <c r="S827" s="198"/>
      <c r="T827" s="198"/>
      <c r="U827" s="198"/>
      <c r="V827" s="198"/>
      <c r="W827" s="202">
        <f t="shared" si="47"/>
        <v>0</v>
      </c>
      <c r="X827" s="14"/>
      <c r="Y827" s="14"/>
      <c r="Z827" s="108"/>
      <c r="AA827" s="114"/>
      <c r="AB827" s="129"/>
      <c r="AC827" s="128"/>
      <c r="AD827" s="142" t="str">
        <f t="shared" si="48"/>
        <v/>
      </c>
      <c r="AE827" s="142" t="str">
        <f>IF($E827&lt;&gt;"",IF($AD827=1,VLOOKUP($E827,得点換算表!$C$5:$D$14,2),VLOOKUP($E827,得点換算表!$E$5:$F$14,2)),"")</f>
        <v/>
      </c>
      <c r="AF827" s="142" t="str">
        <f>IF($F827&lt;&gt;"",IF($AD827=1,VLOOKUP($F827,得点換算表!$C$15:$D$24,2),VLOOKUP($F827,得点換算表!$E$15:$F$24,2)),"")</f>
        <v/>
      </c>
      <c r="AG827" s="142" t="str">
        <f>IF($G827&lt;&gt;"",IF($AD827=1,VLOOKUP($G827,得点換算表!$C$25:$D$34,2),VLOOKUP($G827,得点換算表!$E$25:$F$34,2)),"")</f>
        <v/>
      </c>
      <c r="AH827" s="142" t="str">
        <f>IF($H827&lt;&gt;"",IF($AD827=1,VLOOKUP($H827,得点換算表!$C$35:$D$44,2),VLOOKUP($H827,得点換算表!$E$35:$F$44,2)),"")</f>
        <v/>
      </c>
      <c r="AI827" s="142" t="str">
        <f>IF($I827&lt;&gt;"",IF($AD827=1,VLOOKUP($I827,得点換算表!$C$45:$D$55,2),VLOOKUP($I827,得点換算表!$E$45:$F$55,2)),"")</f>
        <v/>
      </c>
      <c r="AJ827" s="142" t="str">
        <f>IF($J827&lt;&gt;"",IF($AD827=1,VLOOKUP($J827,得点換算表!$C$56:$D$65,2),VLOOKUP($J827,得点換算表!$E$56:$F$65,2)),"")</f>
        <v/>
      </c>
      <c r="AK827" s="142" t="str">
        <f>IF($K827&lt;&gt;"",IF($AD827=1,VLOOKUP($K827,得点換算表!$C$66:$D$76,2),VLOOKUP($K827,得点換算表!$E$66:$F$76,2)),"")</f>
        <v/>
      </c>
      <c r="AL827" s="142" t="str">
        <f>IF($L827&lt;&gt;"",IF($AD827=1,VLOOKUP($L827,得点換算表!$C$77:$D$86,2),VLOOKUP($L827,得点換算表!$E$77:$F$86,2)),"")</f>
        <v/>
      </c>
      <c r="AM827" s="142" t="str">
        <f>IF($M827&lt;&gt;"",IF($AD827=1,VLOOKUP($M827,得点換算表!$C$87:$D$96,2),VLOOKUP($M827,得点換算表!$E$87:$F$96,2)),"")</f>
        <v/>
      </c>
      <c r="AN827" s="142" t="str">
        <f t="shared" si="46"/>
        <v/>
      </c>
      <c r="AO827" s="143" t="str">
        <f>IF(AND($AN827&lt;&gt;"",$AN827&gt;=8),VLOOKUP($AN827,得点換算表!$I$10:$J$14,2),"")</f>
        <v/>
      </c>
      <c r="AP827" s="105"/>
    </row>
    <row r="828" spans="1:42" x14ac:dyDescent="0.15">
      <c r="A828" s="11"/>
      <c r="B828" s="12"/>
      <c r="C828" s="13"/>
      <c r="D828" s="13"/>
      <c r="E828" s="14"/>
      <c r="F828" s="14"/>
      <c r="G828" s="14"/>
      <c r="H828" s="14"/>
      <c r="I828" s="15"/>
      <c r="J828" s="14"/>
      <c r="K828" s="13"/>
      <c r="L828" s="14"/>
      <c r="M828" s="14"/>
      <c r="N828" s="14"/>
      <c r="O828" s="14"/>
      <c r="P828" s="198"/>
      <c r="Q828" s="198"/>
      <c r="R828" s="198"/>
      <c r="S828" s="198"/>
      <c r="T828" s="198"/>
      <c r="U828" s="198"/>
      <c r="V828" s="198"/>
      <c r="W828" s="202">
        <f t="shared" si="47"/>
        <v>0</v>
      </c>
      <c r="X828" s="14"/>
      <c r="Y828" s="14"/>
      <c r="Z828" s="108"/>
      <c r="AA828" s="114"/>
      <c r="AB828" s="129"/>
      <c r="AC828" s="128"/>
      <c r="AD828" s="142" t="str">
        <f t="shared" si="48"/>
        <v/>
      </c>
      <c r="AE828" s="142" t="str">
        <f>IF($E828&lt;&gt;"",IF($AD828=1,VLOOKUP($E828,得点換算表!$C$5:$D$14,2),VLOOKUP($E828,得点換算表!$E$5:$F$14,2)),"")</f>
        <v/>
      </c>
      <c r="AF828" s="142" t="str">
        <f>IF($F828&lt;&gt;"",IF($AD828=1,VLOOKUP($F828,得点換算表!$C$15:$D$24,2),VLOOKUP($F828,得点換算表!$E$15:$F$24,2)),"")</f>
        <v/>
      </c>
      <c r="AG828" s="142" t="str">
        <f>IF($G828&lt;&gt;"",IF($AD828=1,VLOOKUP($G828,得点換算表!$C$25:$D$34,2),VLOOKUP($G828,得点換算表!$E$25:$F$34,2)),"")</f>
        <v/>
      </c>
      <c r="AH828" s="142" t="str">
        <f>IF($H828&lt;&gt;"",IF($AD828=1,VLOOKUP($H828,得点換算表!$C$35:$D$44,2),VLOOKUP($H828,得点換算表!$E$35:$F$44,2)),"")</f>
        <v/>
      </c>
      <c r="AI828" s="142" t="str">
        <f>IF($I828&lt;&gt;"",IF($AD828=1,VLOOKUP($I828,得点換算表!$C$45:$D$55,2),VLOOKUP($I828,得点換算表!$E$45:$F$55,2)),"")</f>
        <v/>
      </c>
      <c r="AJ828" s="142" t="str">
        <f>IF($J828&lt;&gt;"",IF($AD828=1,VLOOKUP($J828,得点換算表!$C$56:$D$65,2),VLOOKUP($J828,得点換算表!$E$56:$F$65,2)),"")</f>
        <v/>
      </c>
      <c r="AK828" s="142" t="str">
        <f>IF($K828&lt;&gt;"",IF($AD828=1,VLOOKUP($K828,得点換算表!$C$66:$D$76,2),VLOOKUP($K828,得点換算表!$E$66:$F$76,2)),"")</f>
        <v/>
      </c>
      <c r="AL828" s="142" t="str">
        <f>IF($L828&lt;&gt;"",IF($AD828=1,VLOOKUP($L828,得点換算表!$C$77:$D$86,2),VLOOKUP($L828,得点換算表!$E$77:$F$86,2)),"")</f>
        <v/>
      </c>
      <c r="AM828" s="142" t="str">
        <f>IF($M828&lt;&gt;"",IF($AD828=1,VLOOKUP($M828,得点換算表!$C$87:$D$96,2),VLOOKUP($M828,得点換算表!$E$87:$F$96,2)),"")</f>
        <v/>
      </c>
      <c r="AN828" s="142" t="str">
        <f t="shared" si="46"/>
        <v/>
      </c>
      <c r="AO828" s="143" t="str">
        <f>IF(AND($AN828&lt;&gt;"",$AN828&gt;=8),VLOOKUP($AN828,得点換算表!$I$10:$J$14,2),"")</f>
        <v/>
      </c>
      <c r="AP828" s="105"/>
    </row>
    <row r="829" spans="1:42" x14ac:dyDescent="0.15">
      <c r="A829" s="11"/>
      <c r="B829" s="12"/>
      <c r="C829" s="13"/>
      <c r="D829" s="13"/>
      <c r="E829" s="14"/>
      <c r="F829" s="14"/>
      <c r="G829" s="14"/>
      <c r="H829" s="14"/>
      <c r="I829" s="15"/>
      <c r="J829" s="14"/>
      <c r="K829" s="13"/>
      <c r="L829" s="14"/>
      <c r="M829" s="14"/>
      <c r="N829" s="14"/>
      <c r="O829" s="14"/>
      <c r="P829" s="198"/>
      <c r="Q829" s="198"/>
      <c r="R829" s="198"/>
      <c r="S829" s="198"/>
      <c r="T829" s="198"/>
      <c r="U829" s="198"/>
      <c r="V829" s="198"/>
      <c r="W829" s="202">
        <f t="shared" si="47"/>
        <v>0</v>
      </c>
      <c r="X829" s="14"/>
      <c r="Y829" s="14"/>
      <c r="Z829" s="108"/>
      <c r="AA829" s="114"/>
      <c r="AB829" s="129"/>
      <c r="AC829" s="128"/>
      <c r="AD829" s="142" t="str">
        <f t="shared" si="48"/>
        <v/>
      </c>
      <c r="AE829" s="142" t="str">
        <f>IF($E829&lt;&gt;"",IF($AD829=1,VLOOKUP($E829,得点換算表!$C$5:$D$14,2),VLOOKUP($E829,得点換算表!$E$5:$F$14,2)),"")</f>
        <v/>
      </c>
      <c r="AF829" s="142" t="str">
        <f>IF($F829&lt;&gt;"",IF($AD829=1,VLOOKUP($F829,得点換算表!$C$15:$D$24,2),VLOOKUP($F829,得点換算表!$E$15:$F$24,2)),"")</f>
        <v/>
      </c>
      <c r="AG829" s="142" t="str">
        <f>IF($G829&lt;&gt;"",IF($AD829=1,VLOOKUP($G829,得点換算表!$C$25:$D$34,2),VLOOKUP($G829,得点換算表!$E$25:$F$34,2)),"")</f>
        <v/>
      </c>
      <c r="AH829" s="142" t="str">
        <f>IF($H829&lt;&gt;"",IF($AD829=1,VLOOKUP($H829,得点換算表!$C$35:$D$44,2),VLOOKUP($H829,得点換算表!$E$35:$F$44,2)),"")</f>
        <v/>
      </c>
      <c r="AI829" s="142" t="str">
        <f>IF($I829&lt;&gt;"",IF($AD829=1,VLOOKUP($I829,得点換算表!$C$45:$D$55,2),VLOOKUP($I829,得点換算表!$E$45:$F$55,2)),"")</f>
        <v/>
      </c>
      <c r="AJ829" s="142" t="str">
        <f>IF($J829&lt;&gt;"",IF($AD829=1,VLOOKUP($J829,得点換算表!$C$56:$D$65,2),VLOOKUP($J829,得点換算表!$E$56:$F$65,2)),"")</f>
        <v/>
      </c>
      <c r="AK829" s="142" t="str">
        <f>IF($K829&lt;&gt;"",IF($AD829=1,VLOOKUP($K829,得点換算表!$C$66:$D$76,2),VLOOKUP($K829,得点換算表!$E$66:$F$76,2)),"")</f>
        <v/>
      </c>
      <c r="AL829" s="142" t="str">
        <f>IF($L829&lt;&gt;"",IF($AD829=1,VLOOKUP($L829,得点換算表!$C$77:$D$86,2),VLOOKUP($L829,得点換算表!$E$77:$F$86,2)),"")</f>
        <v/>
      </c>
      <c r="AM829" s="142" t="str">
        <f>IF($M829&lt;&gt;"",IF($AD829=1,VLOOKUP($M829,得点換算表!$C$87:$D$96,2),VLOOKUP($M829,得点換算表!$E$87:$F$96,2)),"")</f>
        <v/>
      </c>
      <c r="AN829" s="142" t="str">
        <f t="shared" si="46"/>
        <v/>
      </c>
      <c r="AO829" s="143" t="str">
        <f>IF(AND($AN829&lt;&gt;"",$AN829&gt;=8),VLOOKUP($AN829,得点換算表!$I$10:$J$14,2),"")</f>
        <v/>
      </c>
      <c r="AP829" s="105"/>
    </row>
    <row r="830" spans="1:42" x14ac:dyDescent="0.15">
      <c r="A830" s="11"/>
      <c r="B830" s="12"/>
      <c r="C830" s="13"/>
      <c r="D830" s="13"/>
      <c r="E830" s="14"/>
      <c r="F830" s="14"/>
      <c r="G830" s="14"/>
      <c r="H830" s="14"/>
      <c r="I830" s="15"/>
      <c r="J830" s="14"/>
      <c r="K830" s="13"/>
      <c r="L830" s="14"/>
      <c r="M830" s="14"/>
      <c r="N830" s="14"/>
      <c r="O830" s="14"/>
      <c r="P830" s="198"/>
      <c r="Q830" s="198"/>
      <c r="R830" s="198"/>
      <c r="S830" s="198"/>
      <c r="T830" s="198"/>
      <c r="U830" s="198"/>
      <c r="V830" s="198"/>
      <c r="W830" s="202">
        <f t="shared" si="47"/>
        <v>0</v>
      </c>
      <c r="X830" s="14"/>
      <c r="Y830" s="14"/>
      <c r="Z830" s="108"/>
      <c r="AA830" s="114"/>
      <c r="AB830" s="129"/>
      <c r="AC830" s="128"/>
      <c r="AD830" s="142" t="str">
        <f t="shared" si="48"/>
        <v/>
      </c>
      <c r="AE830" s="142" t="str">
        <f>IF($E830&lt;&gt;"",IF($AD830=1,VLOOKUP($E830,得点換算表!$C$5:$D$14,2),VLOOKUP($E830,得点換算表!$E$5:$F$14,2)),"")</f>
        <v/>
      </c>
      <c r="AF830" s="142" t="str">
        <f>IF($F830&lt;&gt;"",IF($AD830=1,VLOOKUP($F830,得点換算表!$C$15:$D$24,2),VLOOKUP($F830,得点換算表!$E$15:$F$24,2)),"")</f>
        <v/>
      </c>
      <c r="AG830" s="142" t="str">
        <f>IF($G830&lt;&gt;"",IF($AD830=1,VLOOKUP($G830,得点換算表!$C$25:$D$34,2),VLOOKUP($G830,得点換算表!$E$25:$F$34,2)),"")</f>
        <v/>
      </c>
      <c r="AH830" s="142" t="str">
        <f>IF($H830&lt;&gt;"",IF($AD830=1,VLOOKUP($H830,得点換算表!$C$35:$D$44,2),VLOOKUP($H830,得点換算表!$E$35:$F$44,2)),"")</f>
        <v/>
      </c>
      <c r="AI830" s="142" t="str">
        <f>IF($I830&lt;&gt;"",IF($AD830=1,VLOOKUP($I830,得点換算表!$C$45:$D$55,2),VLOOKUP($I830,得点換算表!$E$45:$F$55,2)),"")</f>
        <v/>
      </c>
      <c r="AJ830" s="142" t="str">
        <f>IF($J830&lt;&gt;"",IF($AD830=1,VLOOKUP($J830,得点換算表!$C$56:$D$65,2),VLOOKUP($J830,得点換算表!$E$56:$F$65,2)),"")</f>
        <v/>
      </c>
      <c r="AK830" s="142" t="str">
        <f>IF($K830&lt;&gt;"",IF($AD830=1,VLOOKUP($K830,得点換算表!$C$66:$D$76,2),VLOOKUP($K830,得点換算表!$E$66:$F$76,2)),"")</f>
        <v/>
      </c>
      <c r="AL830" s="142" t="str">
        <f>IF($L830&lt;&gt;"",IF($AD830=1,VLOOKUP($L830,得点換算表!$C$77:$D$86,2),VLOOKUP($L830,得点換算表!$E$77:$F$86,2)),"")</f>
        <v/>
      </c>
      <c r="AM830" s="142" t="str">
        <f>IF($M830&lt;&gt;"",IF($AD830=1,VLOOKUP($M830,得点換算表!$C$87:$D$96,2),VLOOKUP($M830,得点換算表!$E$87:$F$96,2)),"")</f>
        <v/>
      </c>
      <c r="AN830" s="142" t="str">
        <f t="shared" si="46"/>
        <v/>
      </c>
      <c r="AO830" s="143" t="str">
        <f>IF(AND($AN830&lt;&gt;"",$AN830&gt;=8),VLOOKUP($AN830,得点換算表!$I$10:$J$14,2),"")</f>
        <v/>
      </c>
      <c r="AP830" s="105"/>
    </row>
    <row r="831" spans="1:42" x14ac:dyDescent="0.15">
      <c r="A831" s="11"/>
      <c r="B831" s="12"/>
      <c r="C831" s="13"/>
      <c r="D831" s="13"/>
      <c r="E831" s="14"/>
      <c r="F831" s="14"/>
      <c r="G831" s="14"/>
      <c r="H831" s="14"/>
      <c r="I831" s="15"/>
      <c r="J831" s="14"/>
      <c r="K831" s="13"/>
      <c r="L831" s="14"/>
      <c r="M831" s="14"/>
      <c r="N831" s="14"/>
      <c r="O831" s="14"/>
      <c r="P831" s="198"/>
      <c r="Q831" s="198"/>
      <c r="R831" s="198"/>
      <c r="S831" s="198"/>
      <c r="T831" s="198"/>
      <c r="U831" s="198"/>
      <c r="V831" s="198"/>
      <c r="W831" s="202">
        <f t="shared" si="47"/>
        <v>0</v>
      </c>
      <c r="X831" s="14"/>
      <c r="Y831" s="14"/>
      <c r="Z831" s="108"/>
      <c r="AA831" s="114"/>
      <c r="AB831" s="129"/>
      <c r="AC831" s="128"/>
      <c r="AD831" s="142" t="str">
        <f t="shared" si="48"/>
        <v/>
      </c>
      <c r="AE831" s="142" t="str">
        <f>IF($E831&lt;&gt;"",IF($AD831=1,VLOOKUP($E831,得点換算表!$C$5:$D$14,2),VLOOKUP($E831,得点換算表!$E$5:$F$14,2)),"")</f>
        <v/>
      </c>
      <c r="AF831" s="142" t="str">
        <f>IF($F831&lt;&gt;"",IF($AD831=1,VLOOKUP($F831,得点換算表!$C$15:$D$24,2),VLOOKUP($F831,得点換算表!$E$15:$F$24,2)),"")</f>
        <v/>
      </c>
      <c r="AG831" s="142" t="str">
        <f>IF($G831&lt;&gt;"",IF($AD831=1,VLOOKUP($G831,得点換算表!$C$25:$D$34,2),VLOOKUP($G831,得点換算表!$E$25:$F$34,2)),"")</f>
        <v/>
      </c>
      <c r="AH831" s="142" t="str">
        <f>IF($H831&lt;&gt;"",IF($AD831=1,VLOOKUP($H831,得点換算表!$C$35:$D$44,2),VLOOKUP($H831,得点換算表!$E$35:$F$44,2)),"")</f>
        <v/>
      </c>
      <c r="AI831" s="142" t="str">
        <f>IF($I831&lt;&gt;"",IF($AD831=1,VLOOKUP($I831,得点換算表!$C$45:$D$55,2),VLOOKUP($I831,得点換算表!$E$45:$F$55,2)),"")</f>
        <v/>
      </c>
      <c r="AJ831" s="142" t="str">
        <f>IF($J831&lt;&gt;"",IF($AD831=1,VLOOKUP($J831,得点換算表!$C$56:$D$65,2),VLOOKUP($J831,得点換算表!$E$56:$F$65,2)),"")</f>
        <v/>
      </c>
      <c r="AK831" s="142" t="str">
        <f>IF($K831&lt;&gt;"",IF($AD831=1,VLOOKUP($K831,得点換算表!$C$66:$D$76,2),VLOOKUP($K831,得点換算表!$E$66:$F$76,2)),"")</f>
        <v/>
      </c>
      <c r="AL831" s="142" t="str">
        <f>IF($L831&lt;&gt;"",IF($AD831=1,VLOOKUP($L831,得点換算表!$C$77:$D$86,2),VLOOKUP($L831,得点換算表!$E$77:$F$86,2)),"")</f>
        <v/>
      </c>
      <c r="AM831" s="142" t="str">
        <f>IF($M831&lt;&gt;"",IF($AD831=1,VLOOKUP($M831,得点換算表!$C$87:$D$96,2),VLOOKUP($M831,得点換算表!$E$87:$F$96,2)),"")</f>
        <v/>
      </c>
      <c r="AN831" s="142" t="str">
        <f t="shared" si="46"/>
        <v/>
      </c>
      <c r="AO831" s="143" t="str">
        <f>IF(AND($AN831&lt;&gt;"",$AN831&gt;=8),VLOOKUP($AN831,得点換算表!$I$10:$J$14,2),"")</f>
        <v/>
      </c>
      <c r="AP831" s="105"/>
    </row>
    <row r="832" spans="1:42" x14ac:dyDescent="0.15">
      <c r="A832" s="11"/>
      <c r="B832" s="12"/>
      <c r="C832" s="13"/>
      <c r="D832" s="13"/>
      <c r="E832" s="14"/>
      <c r="F832" s="14"/>
      <c r="G832" s="14"/>
      <c r="H832" s="14"/>
      <c r="I832" s="15"/>
      <c r="J832" s="14"/>
      <c r="K832" s="13"/>
      <c r="L832" s="14"/>
      <c r="M832" s="14"/>
      <c r="N832" s="14"/>
      <c r="O832" s="14"/>
      <c r="P832" s="198"/>
      <c r="Q832" s="198"/>
      <c r="R832" s="198"/>
      <c r="S832" s="198"/>
      <c r="T832" s="198"/>
      <c r="U832" s="198"/>
      <c r="V832" s="198"/>
      <c r="W832" s="202">
        <f t="shared" si="47"/>
        <v>0</v>
      </c>
      <c r="X832" s="14"/>
      <c r="Y832" s="14"/>
      <c r="Z832" s="108"/>
      <c r="AA832" s="114"/>
      <c r="AB832" s="129"/>
      <c r="AC832" s="128"/>
      <c r="AD832" s="142" t="str">
        <f t="shared" si="48"/>
        <v/>
      </c>
      <c r="AE832" s="142" t="str">
        <f>IF($E832&lt;&gt;"",IF($AD832=1,VLOOKUP($E832,得点換算表!$C$5:$D$14,2),VLOOKUP($E832,得点換算表!$E$5:$F$14,2)),"")</f>
        <v/>
      </c>
      <c r="AF832" s="142" t="str">
        <f>IF($F832&lt;&gt;"",IF($AD832=1,VLOOKUP($F832,得点換算表!$C$15:$D$24,2),VLOOKUP($F832,得点換算表!$E$15:$F$24,2)),"")</f>
        <v/>
      </c>
      <c r="AG832" s="142" t="str">
        <f>IF($G832&lt;&gt;"",IF($AD832=1,VLOOKUP($G832,得点換算表!$C$25:$D$34,2),VLOOKUP($G832,得点換算表!$E$25:$F$34,2)),"")</f>
        <v/>
      </c>
      <c r="AH832" s="142" t="str">
        <f>IF($H832&lt;&gt;"",IF($AD832=1,VLOOKUP($H832,得点換算表!$C$35:$D$44,2),VLOOKUP($H832,得点換算表!$E$35:$F$44,2)),"")</f>
        <v/>
      </c>
      <c r="AI832" s="142" t="str">
        <f>IF($I832&lt;&gt;"",IF($AD832=1,VLOOKUP($I832,得点換算表!$C$45:$D$55,2),VLOOKUP($I832,得点換算表!$E$45:$F$55,2)),"")</f>
        <v/>
      </c>
      <c r="AJ832" s="142" t="str">
        <f>IF($J832&lt;&gt;"",IF($AD832=1,VLOOKUP($J832,得点換算表!$C$56:$D$65,2),VLOOKUP($J832,得点換算表!$E$56:$F$65,2)),"")</f>
        <v/>
      </c>
      <c r="AK832" s="142" t="str">
        <f>IF($K832&lt;&gt;"",IF($AD832=1,VLOOKUP($K832,得点換算表!$C$66:$D$76,2),VLOOKUP($K832,得点換算表!$E$66:$F$76,2)),"")</f>
        <v/>
      </c>
      <c r="AL832" s="142" t="str">
        <f>IF($L832&lt;&gt;"",IF($AD832=1,VLOOKUP($L832,得点換算表!$C$77:$D$86,2),VLOOKUP($L832,得点換算表!$E$77:$F$86,2)),"")</f>
        <v/>
      </c>
      <c r="AM832" s="142" t="str">
        <f>IF($M832&lt;&gt;"",IF($AD832=1,VLOOKUP($M832,得点換算表!$C$87:$D$96,2),VLOOKUP($M832,得点換算表!$E$87:$F$96,2)),"")</f>
        <v/>
      </c>
      <c r="AN832" s="142" t="str">
        <f t="shared" si="46"/>
        <v/>
      </c>
      <c r="AO832" s="143" t="str">
        <f>IF(AND($AN832&lt;&gt;"",$AN832&gt;=8),VLOOKUP($AN832,得点換算表!$I$10:$J$14,2),"")</f>
        <v/>
      </c>
      <c r="AP832" s="105"/>
    </row>
    <row r="833" spans="1:42" x14ac:dyDescent="0.15">
      <c r="A833" s="11"/>
      <c r="B833" s="12"/>
      <c r="C833" s="13"/>
      <c r="D833" s="13"/>
      <c r="E833" s="14"/>
      <c r="F833" s="14"/>
      <c r="G833" s="14"/>
      <c r="H833" s="14"/>
      <c r="I833" s="15"/>
      <c r="J833" s="14"/>
      <c r="K833" s="13"/>
      <c r="L833" s="14"/>
      <c r="M833" s="14"/>
      <c r="N833" s="14"/>
      <c r="O833" s="14"/>
      <c r="P833" s="198"/>
      <c r="Q833" s="198"/>
      <c r="R833" s="198"/>
      <c r="S833" s="198"/>
      <c r="T833" s="198"/>
      <c r="U833" s="198"/>
      <c r="V833" s="198"/>
      <c r="W833" s="202">
        <f t="shared" si="47"/>
        <v>0</v>
      </c>
      <c r="X833" s="14"/>
      <c r="Y833" s="14"/>
      <c r="Z833" s="108"/>
      <c r="AA833" s="114"/>
      <c r="AB833" s="129"/>
      <c r="AC833" s="128"/>
      <c r="AD833" s="142" t="str">
        <f t="shared" si="48"/>
        <v/>
      </c>
      <c r="AE833" s="142" t="str">
        <f>IF($E833&lt;&gt;"",IF($AD833=1,VLOOKUP($E833,得点換算表!$C$5:$D$14,2),VLOOKUP($E833,得点換算表!$E$5:$F$14,2)),"")</f>
        <v/>
      </c>
      <c r="AF833" s="142" t="str">
        <f>IF($F833&lt;&gt;"",IF($AD833=1,VLOOKUP($F833,得点換算表!$C$15:$D$24,2),VLOOKUP($F833,得点換算表!$E$15:$F$24,2)),"")</f>
        <v/>
      </c>
      <c r="AG833" s="142" t="str">
        <f>IF($G833&lt;&gt;"",IF($AD833=1,VLOOKUP($G833,得点換算表!$C$25:$D$34,2),VLOOKUP($G833,得点換算表!$E$25:$F$34,2)),"")</f>
        <v/>
      </c>
      <c r="AH833" s="142" t="str">
        <f>IF($H833&lt;&gt;"",IF($AD833=1,VLOOKUP($H833,得点換算表!$C$35:$D$44,2),VLOOKUP($H833,得点換算表!$E$35:$F$44,2)),"")</f>
        <v/>
      </c>
      <c r="AI833" s="142" t="str">
        <f>IF($I833&lt;&gt;"",IF($AD833=1,VLOOKUP($I833,得点換算表!$C$45:$D$55,2),VLOOKUP($I833,得点換算表!$E$45:$F$55,2)),"")</f>
        <v/>
      </c>
      <c r="AJ833" s="142" t="str">
        <f>IF($J833&lt;&gt;"",IF($AD833=1,VLOOKUP($J833,得点換算表!$C$56:$D$65,2),VLOOKUP($J833,得点換算表!$E$56:$F$65,2)),"")</f>
        <v/>
      </c>
      <c r="AK833" s="142" t="str">
        <f>IF($K833&lt;&gt;"",IF($AD833=1,VLOOKUP($K833,得点換算表!$C$66:$D$76,2),VLOOKUP($K833,得点換算表!$E$66:$F$76,2)),"")</f>
        <v/>
      </c>
      <c r="AL833" s="142" t="str">
        <f>IF($L833&lt;&gt;"",IF($AD833=1,VLOOKUP($L833,得点換算表!$C$77:$D$86,2),VLOOKUP($L833,得点換算表!$E$77:$F$86,2)),"")</f>
        <v/>
      </c>
      <c r="AM833" s="142" t="str">
        <f>IF($M833&lt;&gt;"",IF($AD833=1,VLOOKUP($M833,得点換算表!$C$87:$D$96,2),VLOOKUP($M833,得点換算表!$E$87:$F$96,2)),"")</f>
        <v/>
      </c>
      <c r="AN833" s="142" t="str">
        <f t="shared" si="46"/>
        <v/>
      </c>
      <c r="AO833" s="143" t="str">
        <f>IF(AND($AN833&lt;&gt;"",$AN833&gt;=8),VLOOKUP($AN833,得点換算表!$I$10:$J$14,2),"")</f>
        <v/>
      </c>
      <c r="AP833" s="105"/>
    </row>
    <row r="834" spans="1:42" x14ac:dyDescent="0.15">
      <c r="A834" s="11"/>
      <c r="B834" s="12"/>
      <c r="C834" s="13"/>
      <c r="D834" s="13"/>
      <c r="E834" s="14"/>
      <c r="F834" s="14"/>
      <c r="G834" s="14"/>
      <c r="H834" s="14"/>
      <c r="I834" s="15"/>
      <c r="J834" s="14"/>
      <c r="K834" s="13"/>
      <c r="L834" s="14"/>
      <c r="M834" s="14"/>
      <c r="N834" s="14"/>
      <c r="O834" s="14"/>
      <c r="P834" s="198"/>
      <c r="Q834" s="198"/>
      <c r="R834" s="198"/>
      <c r="S834" s="198"/>
      <c r="T834" s="198"/>
      <c r="U834" s="198"/>
      <c r="V834" s="198"/>
      <c r="W834" s="202">
        <f t="shared" si="47"/>
        <v>0</v>
      </c>
      <c r="X834" s="14"/>
      <c r="Y834" s="14"/>
      <c r="Z834" s="108"/>
      <c r="AA834" s="114"/>
      <c r="AB834" s="129"/>
      <c r="AC834" s="128"/>
      <c r="AD834" s="142" t="str">
        <f t="shared" si="48"/>
        <v/>
      </c>
      <c r="AE834" s="142" t="str">
        <f>IF($E834&lt;&gt;"",IF($AD834=1,VLOOKUP($E834,得点換算表!$C$5:$D$14,2),VLOOKUP($E834,得点換算表!$E$5:$F$14,2)),"")</f>
        <v/>
      </c>
      <c r="AF834" s="142" t="str">
        <f>IF($F834&lt;&gt;"",IF($AD834=1,VLOOKUP($F834,得点換算表!$C$15:$D$24,2),VLOOKUP($F834,得点換算表!$E$15:$F$24,2)),"")</f>
        <v/>
      </c>
      <c r="AG834" s="142" t="str">
        <f>IF($G834&lt;&gt;"",IF($AD834=1,VLOOKUP($G834,得点換算表!$C$25:$D$34,2),VLOOKUP($G834,得点換算表!$E$25:$F$34,2)),"")</f>
        <v/>
      </c>
      <c r="AH834" s="142" t="str">
        <f>IF($H834&lt;&gt;"",IF($AD834=1,VLOOKUP($H834,得点換算表!$C$35:$D$44,2),VLOOKUP($H834,得点換算表!$E$35:$F$44,2)),"")</f>
        <v/>
      </c>
      <c r="AI834" s="142" t="str">
        <f>IF($I834&lt;&gt;"",IF($AD834=1,VLOOKUP($I834,得点換算表!$C$45:$D$55,2),VLOOKUP($I834,得点換算表!$E$45:$F$55,2)),"")</f>
        <v/>
      </c>
      <c r="AJ834" s="142" t="str">
        <f>IF($J834&lt;&gt;"",IF($AD834=1,VLOOKUP($J834,得点換算表!$C$56:$D$65,2),VLOOKUP($J834,得点換算表!$E$56:$F$65,2)),"")</f>
        <v/>
      </c>
      <c r="AK834" s="142" t="str">
        <f>IF($K834&lt;&gt;"",IF($AD834=1,VLOOKUP($K834,得点換算表!$C$66:$D$76,2),VLOOKUP($K834,得点換算表!$E$66:$F$76,2)),"")</f>
        <v/>
      </c>
      <c r="AL834" s="142" t="str">
        <f>IF($L834&lt;&gt;"",IF($AD834=1,VLOOKUP($L834,得点換算表!$C$77:$D$86,2),VLOOKUP($L834,得点換算表!$E$77:$F$86,2)),"")</f>
        <v/>
      </c>
      <c r="AM834" s="142" t="str">
        <f>IF($M834&lt;&gt;"",IF($AD834=1,VLOOKUP($M834,得点換算表!$C$87:$D$96,2),VLOOKUP($M834,得点換算表!$E$87:$F$96,2)),"")</f>
        <v/>
      </c>
      <c r="AN834" s="142" t="str">
        <f t="shared" ref="AN834:AN897" si="49">IF(AND($AD834&lt;&gt;"",COUNT(AE834:AM834)&gt;7),IF(AND(AI834&lt;&gt;"",AJ834&lt;&gt;""),IF(AI834&gt;=AJ834,SUM(AE834:AI834,AK834:AM834),IF(AI834&lt;AJ834,SUM(AE834:AH834,AJ834:AM834),"")),IF(AND(AI834&lt;&gt;"",AJ834=""),SUM(AE834:AI834,AK834:AM834),IF(AND(AI834="",AJ834&lt;&gt;""),SUM(AE834:AH834,AJ834:AM834),""))),"")</f>
        <v/>
      </c>
      <c r="AO834" s="143" t="str">
        <f>IF(AND($AN834&lt;&gt;"",$AN834&gt;=8),VLOOKUP($AN834,得点換算表!$I$10:$J$14,2),"")</f>
        <v/>
      </c>
      <c r="AP834" s="105"/>
    </row>
    <row r="835" spans="1:42" x14ac:dyDescent="0.15">
      <c r="A835" s="11"/>
      <c r="B835" s="12"/>
      <c r="C835" s="13"/>
      <c r="D835" s="13"/>
      <c r="E835" s="14"/>
      <c r="F835" s="14"/>
      <c r="G835" s="14"/>
      <c r="H835" s="14"/>
      <c r="I835" s="15"/>
      <c r="J835" s="14"/>
      <c r="K835" s="13"/>
      <c r="L835" s="14"/>
      <c r="M835" s="14"/>
      <c r="N835" s="14"/>
      <c r="O835" s="14"/>
      <c r="P835" s="198"/>
      <c r="Q835" s="198"/>
      <c r="R835" s="198"/>
      <c r="S835" s="198"/>
      <c r="T835" s="198"/>
      <c r="U835" s="198"/>
      <c r="V835" s="198"/>
      <c r="W835" s="202">
        <f t="shared" ref="W835:W898" si="50">SUM(P835:V835)</f>
        <v>0</v>
      </c>
      <c r="X835" s="14"/>
      <c r="Y835" s="14"/>
      <c r="Z835" s="108"/>
      <c r="AA835" s="114"/>
      <c r="AB835" s="129"/>
      <c r="AC835" s="128"/>
      <c r="AD835" s="142" t="str">
        <f t="shared" ref="AD835:AD898" si="51">IF($A835&lt;&gt;"",$A835,"")</f>
        <v/>
      </c>
      <c r="AE835" s="142" t="str">
        <f>IF($E835&lt;&gt;"",IF($AD835=1,VLOOKUP($E835,得点換算表!$C$5:$D$14,2),VLOOKUP($E835,得点換算表!$E$5:$F$14,2)),"")</f>
        <v/>
      </c>
      <c r="AF835" s="142" t="str">
        <f>IF($F835&lt;&gt;"",IF($AD835=1,VLOOKUP($F835,得点換算表!$C$15:$D$24,2),VLOOKUP($F835,得点換算表!$E$15:$F$24,2)),"")</f>
        <v/>
      </c>
      <c r="AG835" s="142" t="str">
        <f>IF($G835&lt;&gt;"",IF($AD835=1,VLOOKUP($G835,得点換算表!$C$25:$D$34,2),VLOOKUP($G835,得点換算表!$E$25:$F$34,2)),"")</f>
        <v/>
      </c>
      <c r="AH835" s="142" t="str">
        <f>IF($H835&lt;&gt;"",IF($AD835=1,VLOOKUP($H835,得点換算表!$C$35:$D$44,2),VLOOKUP($H835,得点換算表!$E$35:$F$44,2)),"")</f>
        <v/>
      </c>
      <c r="AI835" s="142" t="str">
        <f>IF($I835&lt;&gt;"",IF($AD835=1,VLOOKUP($I835,得点換算表!$C$45:$D$55,2),VLOOKUP($I835,得点換算表!$E$45:$F$55,2)),"")</f>
        <v/>
      </c>
      <c r="AJ835" s="142" t="str">
        <f>IF($J835&lt;&gt;"",IF($AD835=1,VLOOKUP($J835,得点換算表!$C$56:$D$65,2),VLOOKUP($J835,得点換算表!$E$56:$F$65,2)),"")</f>
        <v/>
      </c>
      <c r="AK835" s="142" t="str">
        <f>IF($K835&lt;&gt;"",IF($AD835=1,VLOOKUP($K835,得点換算表!$C$66:$D$76,2),VLOOKUP($K835,得点換算表!$E$66:$F$76,2)),"")</f>
        <v/>
      </c>
      <c r="AL835" s="142" t="str">
        <f>IF($L835&lt;&gt;"",IF($AD835=1,VLOOKUP($L835,得点換算表!$C$77:$D$86,2),VLOOKUP($L835,得点換算表!$E$77:$F$86,2)),"")</f>
        <v/>
      </c>
      <c r="AM835" s="142" t="str">
        <f>IF($M835&lt;&gt;"",IF($AD835=1,VLOOKUP($M835,得点換算表!$C$87:$D$96,2),VLOOKUP($M835,得点換算表!$E$87:$F$96,2)),"")</f>
        <v/>
      </c>
      <c r="AN835" s="142" t="str">
        <f t="shared" si="49"/>
        <v/>
      </c>
      <c r="AO835" s="143" t="str">
        <f>IF(AND($AN835&lt;&gt;"",$AN835&gt;=8),VLOOKUP($AN835,得点換算表!$I$10:$J$14,2),"")</f>
        <v/>
      </c>
      <c r="AP835" s="105"/>
    </row>
    <row r="836" spans="1:42" x14ac:dyDescent="0.15">
      <c r="A836" s="11"/>
      <c r="B836" s="12"/>
      <c r="C836" s="13"/>
      <c r="D836" s="13"/>
      <c r="E836" s="14"/>
      <c r="F836" s="14"/>
      <c r="G836" s="14"/>
      <c r="H836" s="14"/>
      <c r="I836" s="15"/>
      <c r="J836" s="14"/>
      <c r="K836" s="13"/>
      <c r="L836" s="14"/>
      <c r="M836" s="14"/>
      <c r="N836" s="14"/>
      <c r="O836" s="14"/>
      <c r="P836" s="198"/>
      <c r="Q836" s="198"/>
      <c r="R836" s="198"/>
      <c r="S836" s="198"/>
      <c r="T836" s="198"/>
      <c r="U836" s="198"/>
      <c r="V836" s="198"/>
      <c r="W836" s="202">
        <f t="shared" si="50"/>
        <v>0</v>
      </c>
      <c r="X836" s="14"/>
      <c r="Y836" s="14"/>
      <c r="Z836" s="108"/>
      <c r="AA836" s="114"/>
      <c r="AB836" s="129"/>
      <c r="AC836" s="128"/>
      <c r="AD836" s="142" t="str">
        <f t="shared" si="51"/>
        <v/>
      </c>
      <c r="AE836" s="142" t="str">
        <f>IF($E836&lt;&gt;"",IF($AD836=1,VLOOKUP($E836,得点換算表!$C$5:$D$14,2),VLOOKUP($E836,得点換算表!$E$5:$F$14,2)),"")</f>
        <v/>
      </c>
      <c r="AF836" s="142" t="str">
        <f>IF($F836&lt;&gt;"",IF($AD836=1,VLOOKUP($F836,得点換算表!$C$15:$D$24,2),VLOOKUP($F836,得点換算表!$E$15:$F$24,2)),"")</f>
        <v/>
      </c>
      <c r="AG836" s="142" t="str">
        <f>IF($G836&lt;&gt;"",IF($AD836=1,VLOOKUP($G836,得点換算表!$C$25:$D$34,2),VLOOKUP($G836,得点換算表!$E$25:$F$34,2)),"")</f>
        <v/>
      </c>
      <c r="AH836" s="142" t="str">
        <f>IF($H836&lt;&gt;"",IF($AD836=1,VLOOKUP($H836,得点換算表!$C$35:$D$44,2),VLOOKUP($H836,得点換算表!$E$35:$F$44,2)),"")</f>
        <v/>
      </c>
      <c r="AI836" s="142" t="str">
        <f>IF($I836&lt;&gt;"",IF($AD836=1,VLOOKUP($I836,得点換算表!$C$45:$D$55,2),VLOOKUP($I836,得点換算表!$E$45:$F$55,2)),"")</f>
        <v/>
      </c>
      <c r="AJ836" s="142" t="str">
        <f>IF($J836&lt;&gt;"",IF($AD836=1,VLOOKUP($J836,得点換算表!$C$56:$D$65,2),VLOOKUP($J836,得点換算表!$E$56:$F$65,2)),"")</f>
        <v/>
      </c>
      <c r="AK836" s="142" t="str">
        <f>IF($K836&lt;&gt;"",IF($AD836=1,VLOOKUP($K836,得点換算表!$C$66:$D$76,2),VLOOKUP($K836,得点換算表!$E$66:$F$76,2)),"")</f>
        <v/>
      </c>
      <c r="AL836" s="142" t="str">
        <f>IF($L836&lt;&gt;"",IF($AD836=1,VLOOKUP($L836,得点換算表!$C$77:$D$86,2),VLOOKUP($L836,得点換算表!$E$77:$F$86,2)),"")</f>
        <v/>
      </c>
      <c r="AM836" s="142" t="str">
        <f>IF($M836&lt;&gt;"",IF($AD836=1,VLOOKUP($M836,得点換算表!$C$87:$D$96,2),VLOOKUP($M836,得点換算表!$E$87:$F$96,2)),"")</f>
        <v/>
      </c>
      <c r="AN836" s="142" t="str">
        <f t="shared" si="49"/>
        <v/>
      </c>
      <c r="AO836" s="143" t="str">
        <f>IF(AND($AN836&lt;&gt;"",$AN836&gt;=8),VLOOKUP($AN836,得点換算表!$I$10:$J$14,2),"")</f>
        <v/>
      </c>
      <c r="AP836" s="105"/>
    </row>
    <row r="837" spans="1:42" x14ac:dyDescent="0.15">
      <c r="A837" s="11"/>
      <c r="B837" s="12"/>
      <c r="C837" s="13"/>
      <c r="D837" s="13"/>
      <c r="E837" s="14"/>
      <c r="F837" s="14"/>
      <c r="G837" s="14"/>
      <c r="H837" s="14"/>
      <c r="I837" s="15"/>
      <c r="J837" s="14"/>
      <c r="K837" s="13"/>
      <c r="L837" s="14"/>
      <c r="M837" s="14"/>
      <c r="N837" s="14"/>
      <c r="O837" s="14"/>
      <c r="P837" s="198"/>
      <c r="Q837" s="198"/>
      <c r="R837" s="198"/>
      <c r="S837" s="198"/>
      <c r="T837" s="198"/>
      <c r="U837" s="198"/>
      <c r="V837" s="198"/>
      <c r="W837" s="202">
        <f t="shared" si="50"/>
        <v>0</v>
      </c>
      <c r="X837" s="14"/>
      <c r="Y837" s="14"/>
      <c r="Z837" s="108"/>
      <c r="AA837" s="114"/>
      <c r="AB837" s="129"/>
      <c r="AC837" s="128"/>
      <c r="AD837" s="142" t="str">
        <f t="shared" si="51"/>
        <v/>
      </c>
      <c r="AE837" s="142" t="str">
        <f>IF($E837&lt;&gt;"",IF($AD837=1,VLOOKUP($E837,得点換算表!$C$5:$D$14,2),VLOOKUP($E837,得点換算表!$E$5:$F$14,2)),"")</f>
        <v/>
      </c>
      <c r="AF837" s="142" t="str">
        <f>IF($F837&lt;&gt;"",IF($AD837=1,VLOOKUP($F837,得点換算表!$C$15:$D$24,2),VLOOKUP($F837,得点換算表!$E$15:$F$24,2)),"")</f>
        <v/>
      </c>
      <c r="AG837" s="142" t="str">
        <f>IF($G837&lt;&gt;"",IF($AD837=1,VLOOKUP($G837,得点換算表!$C$25:$D$34,2),VLOOKUP($G837,得点換算表!$E$25:$F$34,2)),"")</f>
        <v/>
      </c>
      <c r="AH837" s="142" t="str">
        <f>IF($H837&lt;&gt;"",IF($AD837=1,VLOOKUP($H837,得点換算表!$C$35:$D$44,2),VLOOKUP($H837,得点換算表!$E$35:$F$44,2)),"")</f>
        <v/>
      </c>
      <c r="AI837" s="142" t="str">
        <f>IF($I837&lt;&gt;"",IF($AD837=1,VLOOKUP($I837,得点換算表!$C$45:$D$55,2),VLOOKUP($I837,得点換算表!$E$45:$F$55,2)),"")</f>
        <v/>
      </c>
      <c r="AJ837" s="142" t="str">
        <f>IF($J837&lt;&gt;"",IF($AD837=1,VLOOKUP($J837,得点換算表!$C$56:$D$65,2),VLOOKUP($J837,得点換算表!$E$56:$F$65,2)),"")</f>
        <v/>
      </c>
      <c r="AK837" s="142" t="str">
        <f>IF($K837&lt;&gt;"",IF($AD837=1,VLOOKUP($K837,得点換算表!$C$66:$D$76,2),VLOOKUP($K837,得点換算表!$E$66:$F$76,2)),"")</f>
        <v/>
      </c>
      <c r="AL837" s="142" t="str">
        <f>IF($L837&lt;&gt;"",IF($AD837=1,VLOOKUP($L837,得点換算表!$C$77:$D$86,2),VLOOKUP($L837,得点換算表!$E$77:$F$86,2)),"")</f>
        <v/>
      </c>
      <c r="AM837" s="142" t="str">
        <f>IF($M837&lt;&gt;"",IF($AD837=1,VLOOKUP($M837,得点換算表!$C$87:$D$96,2),VLOOKUP($M837,得点換算表!$E$87:$F$96,2)),"")</f>
        <v/>
      </c>
      <c r="AN837" s="142" t="str">
        <f t="shared" si="49"/>
        <v/>
      </c>
      <c r="AO837" s="143" t="str">
        <f>IF(AND($AN837&lt;&gt;"",$AN837&gt;=8),VLOOKUP($AN837,得点換算表!$I$10:$J$14,2),"")</f>
        <v/>
      </c>
      <c r="AP837" s="105"/>
    </row>
    <row r="838" spans="1:42" x14ac:dyDescent="0.15">
      <c r="A838" s="11"/>
      <c r="B838" s="12"/>
      <c r="C838" s="13"/>
      <c r="D838" s="13"/>
      <c r="E838" s="14"/>
      <c r="F838" s="14"/>
      <c r="G838" s="14"/>
      <c r="H838" s="14"/>
      <c r="I838" s="15"/>
      <c r="J838" s="14"/>
      <c r="K838" s="13"/>
      <c r="L838" s="14"/>
      <c r="M838" s="14"/>
      <c r="N838" s="14"/>
      <c r="O838" s="14"/>
      <c r="P838" s="198"/>
      <c r="Q838" s="198"/>
      <c r="R838" s="198"/>
      <c r="S838" s="198"/>
      <c r="T838" s="198"/>
      <c r="U838" s="198"/>
      <c r="V838" s="198"/>
      <c r="W838" s="202">
        <f t="shared" si="50"/>
        <v>0</v>
      </c>
      <c r="X838" s="14"/>
      <c r="Y838" s="14"/>
      <c r="Z838" s="108"/>
      <c r="AA838" s="114"/>
      <c r="AB838" s="129"/>
      <c r="AC838" s="128"/>
      <c r="AD838" s="142" t="str">
        <f t="shared" si="51"/>
        <v/>
      </c>
      <c r="AE838" s="142" t="str">
        <f>IF($E838&lt;&gt;"",IF($AD838=1,VLOOKUP($E838,得点換算表!$C$5:$D$14,2),VLOOKUP($E838,得点換算表!$E$5:$F$14,2)),"")</f>
        <v/>
      </c>
      <c r="AF838" s="142" t="str">
        <f>IF($F838&lt;&gt;"",IF($AD838=1,VLOOKUP($F838,得点換算表!$C$15:$D$24,2),VLOOKUP($F838,得点換算表!$E$15:$F$24,2)),"")</f>
        <v/>
      </c>
      <c r="AG838" s="142" t="str">
        <f>IF($G838&lt;&gt;"",IF($AD838=1,VLOOKUP($G838,得点換算表!$C$25:$D$34,2),VLOOKUP($G838,得点換算表!$E$25:$F$34,2)),"")</f>
        <v/>
      </c>
      <c r="AH838" s="142" t="str">
        <f>IF($H838&lt;&gt;"",IF($AD838=1,VLOOKUP($H838,得点換算表!$C$35:$D$44,2),VLOOKUP($H838,得点換算表!$E$35:$F$44,2)),"")</f>
        <v/>
      </c>
      <c r="AI838" s="142" t="str">
        <f>IF($I838&lt;&gt;"",IF($AD838=1,VLOOKUP($I838,得点換算表!$C$45:$D$55,2),VLOOKUP($I838,得点換算表!$E$45:$F$55,2)),"")</f>
        <v/>
      </c>
      <c r="AJ838" s="142" t="str">
        <f>IF($J838&lt;&gt;"",IF($AD838=1,VLOOKUP($J838,得点換算表!$C$56:$D$65,2),VLOOKUP($J838,得点換算表!$E$56:$F$65,2)),"")</f>
        <v/>
      </c>
      <c r="AK838" s="142" t="str">
        <f>IF($K838&lt;&gt;"",IF($AD838=1,VLOOKUP($K838,得点換算表!$C$66:$D$76,2),VLOOKUP($K838,得点換算表!$E$66:$F$76,2)),"")</f>
        <v/>
      </c>
      <c r="AL838" s="142" t="str">
        <f>IF($L838&lt;&gt;"",IF($AD838=1,VLOOKUP($L838,得点換算表!$C$77:$D$86,2),VLOOKUP($L838,得点換算表!$E$77:$F$86,2)),"")</f>
        <v/>
      </c>
      <c r="AM838" s="142" t="str">
        <f>IF($M838&lt;&gt;"",IF($AD838=1,VLOOKUP($M838,得点換算表!$C$87:$D$96,2),VLOOKUP($M838,得点換算表!$E$87:$F$96,2)),"")</f>
        <v/>
      </c>
      <c r="AN838" s="142" t="str">
        <f t="shared" si="49"/>
        <v/>
      </c>
      <c r="AO838" s="143" t="str">
        <f>IF(AND($AN838&lt;&gt;"",$AN838&gt;=8),VLOOKUP($AN838,得点換算表!$I$10:$J$14,2),"")</f>
        <v/>
      </c>
      <c r="AP838" s="105"/>
    </row>
    <row r="839" spans="1:42" x14ac:dyDescent="0.15">
      <c r="A839" s="11"/>
      <c r="B839" s="12"/>
      <c r="C839" s="13"/>
      <c r="D839" s="13"/>
      <c r="E839" s="14"/>
      <c r="F839" s="14"/>
      <c r="G839" s="14"/>
      <c r="H839" s="14"/>
      <c r="I839" s="15"/>
      <c r="J839" s="14"/>
      <c r="K839" s="13"/>
      <c r="L839" s="14"/>
      <c r="M839" s="14"/>
      <c r="N839" s="14"/>
      <c r="O839" s="14"/>
      <c r="P839" s="198"/>
      <c r="Q839" s="198"/>
      <c r="R839" s="198"/>
      <c r="S839" s="198"/>
      <c r="T839" s="198"/>
      <c r="U839" s="198"/>
      <c r="V839" s="198"/>
      <c r="W839" s="202">
        <f t="shared" si="50"/>
        <v>0</v>
      </c>
      <c r="X839" s="14"/>
      <c r="Y839" s="14"/>
      <c r="Z839" s="108"/>
      <c r="AA839" s="114"/>
      <c r="AB839" s="129"/>
      <c r="AC839" s="128"/>
      <c r="AD839" s="142" t="str">
        <f t="shared" si="51"/>
        <v/>
      </c>
      <c r="AE839" s="142" t="str">
        <f>IF($E839&lt;&gt;"",IF($AD839=1,VLOOKUP($E839,得点換算表!$C$5:$D$14,2),VLOOKUP($E839,得点換算表!$E$5:$F$14,2)),"")</f>
        <v/>
      </c>
      <c r="AF839" s="142" t="str">
        <f>IF($F839&lt;&gt;"",IF($AD839=1,VLOOKUP($F839,得点換算表!$C$15:$D$24,2),VLOOKUP($F839,得点換算表!$E$15:$F$24,2)),"")</f>
        <v/>
      </c>
      <c r="AG839" s="142" t="str">
        <f>IF($G839&lt;&gt;"",IF($AD839=1,VLOOKUP($G839,得点換算表!$C$25:$D$34,2),VLOOKUP($G839,得点換算表!$E$25:$F$34,2)),"")</f>
        <v/>
      </c>
      <c r="AH839" s="142" t="str">
        <f>IF($H839&lt;&gt;"",IF($AD839=1,VLOOKUP($H839,得点換算表!$C$35:$D$44,2),VLOOKUP($H839,得点換算表!$E$35:$F$44,2)),"")</f>
        <v/>
      </c>
      <c r="AI839" s="142" t="str">
        <f>IF($I839&lt;&gt;"",IF($AD839=1,VLOOKUP($I839,得点換算表!$C$45:$D$55,2),VLOOKUP($I839,得点換算表!$E$45:$F$55,2)),"")</f>
        <v/>
      </c>
      <c r="AJ839" s="142" t="str">
        <f>IF($J839&lt;&gt;"",IF($AD839=1,VLOOKUP($J839,得点換算表!$C$56:$D$65,2),VLOOKUP($J839,得点換算表!$E$56:$F$65,2)),"")</f>
        <v/>
      </c>
      <c r="AK839" s="142" t="str">
        <f>IF($K839&lt;&gt;"",IF($AD839=1,VLOOKUP($K839,得点換算表!$C$66:$D$76,2),VLOOKUP($K839,得点換算表!$E$66:$F$76,2)),"")</f>
        <v/>
      </c>
      <c r="AL839" s="142" t="str">
        <f>IF($L839&lt;&gt;"",IF($AD839=1,VLOOKUP($L839,得点換算表!$C$77:$D$86,2),VLOOKUP($L839,得点換算表!$E$77:$F$86,2)),"")</f>
        <v/>
      </c>
      <c r="AM839" s="142" t="str">
        <f>IF($M839&lt;&gt;"",IF($AD839=1,VLOOKUP($M839,得点換算表!$C$87:$D$96,2),VLOOKUP($M839,得点換算表!$E$87:$F$96,2)),"")</f>
        <v/>
      </c>
      <c r="AN839" s="142" t="str">
        <f t="shared" si="49"/>
        <v/>
      </c>
      <c r="AO839" s="143" t="str">
        <f>IF(AND($AN839&lt;&gt;"",$AN839&gt;=8),VLOOKUP($AN839,得点換算表!$I$10:$J$14,2),"")</f>
        <v/>
      </c>
      <c r="AP839" s="105"/>
    </row>
    <row r="840" spans="1:42" x14ac:dyDescent="0.15">
      <c r="A840" s="11"/>
      <c r="B840" s="12"/>
      <c r="C840" s="13"/>
      <c r="D840" s="13"/>
      <c r="E840" s="14"/>
      <c r="F840" s="14"/>
      <c r="G840" s="14"/>
      <c r="H840" s="14"/>
      <c r="I840" s="15"/>
      <c r="J840" s="14"/>
      <c r="K840" s="13"/>
      <c r="L840" s="14"/>
      <c r="M840" s="14"/>
      <c r="N840" s="14"/>
      <c r="O840" s="14"/>
      <c r="P840" s="198"/>
      <c r="Q840" s="198"/>
      <c r="R840" s="198"/>
      <c r="S840" s="198"/>
      <c r="T840" s="198"/>
      <c r="U840" s="198"/>
      <c r="V840" s="198"/>
      <c r="W840" s="202">
        <f t="shared" si="50"/>
        <v>0</v>
      </c>
      <c r="X840" s="14"/>
      <c r="Y840" s="14"/>
      <c r="Z840" s="108"/>
      <c r="AA840" s="114"/>
      <c r="AB840" s="129"/>
      <c r="AC840" s="128"/>
      <c r="AD840" s="142" t="str">
        <f t="shared" si="51"/>
        <v/>
      </c>
      <c r="AE840" s="142" t="str">
        <f>IF($E840&lt;&gt;"",IF($AD840=1,VLOOKUP($E840,得点換算表!$C$5:$D$14,2),VLOOKUP($E840,得点換算表!$E$5:$F$14,2)),"")</f>
        <v/>
      </c>
      <c r="AF840" s="142" t="str">
        <f>IF($F840&lt;&gt;"",IF($AD840=1,VLOOKUP($F840,得点換算表!$C$15:$D$24,2),VLOOKUP($F840,得点換算表!$E$15:$F$24,2)),"")</f>
        <v/>
      </c>
      <c r="AG840" s="142" t="str">
        <f>IF($G840&lt;&gt;"",IF($AD840=1,VLOOKUP($G840,得点換算表!$C$25:$D$34,2),VLOOKUP($G840,得点換算表!$E$25:$F$34,2)),"")</f>
        <v/>
      </c>
      <c r="AH840" s="142" t="str">
        <f>IF($H840&lt;&gt;"",IF($AD840=1,VLOOKUP($H840,得点換算表!$C$35:$D$44,2),VLOOKUP($H840,得点換算表!$E$35:$F$44,2)),"")</f>
        <v/>
      </c>
      <c r="AI840" s="142" t="str">
        <f>IF($I840&lt;&gt;"",IF($AD840=1,VLOOKUP($I840,得点換算表!$C$45:$D$55,2),VLOOKUP($I840,得点換算表!$E$45:$F$55,2)),"")</f>
        <v/>
      </c>
      <c r="AJ840" s="142" t="str">
        <f>IF($J840&lt;&gt;"",IF($AD840=1,VLOOKUP($J840,得点換算表!$C$56:$D$65,2),VLOOKUP($J840,得点換算表!$E$56:$F$65,2)),"")</f>
        <v/>
      </c>
      <c r="AK840" s="142" t="str">
        <f>IF($K840&lt;&gt;"",IF($AD840=1,VLOOKUP($K840,得点換算表!$C$66:$D$76,2),VLOOKUP($K840,得点換算表!$E$66:$F$76,2)),"")</f>
        <v/>
      </c>
      <c r="AL840" s="142" t="str">
        <f>IF($L840&lt;&gt;"",IF($AD840=1,VLOOKUP($L840,得点換算表!$C$77:$D$86,2),VLOOKUP($L840,得点換算表!$E$77:$F$86,2)),"")</f>
        <v/>
      </c>
      <c r="AM840" s="142" t="str">
        <f>IF($M840&lt;&gt;"",IF($AD840=1,VLOOKUP($M840,得点換算表!$C$87:$D$96,2),VLOOKUP($M840,得点換算表!$E$87:$F$96,2)),"")</f>
        <v/>
      </c>
      <c r="AN840" s="142" t="str">
        <f t="shared" si="49"/>
        <v/>
      </c>
      <c r="AO840" s="143" t="str">
        <f>IF(AND($AN840&lt;&gt;"",$AN840&gt;=8),VLOOKUP($AN840,得点換算表!$I$10:$J$14,2),"")</f>
        <v/>
      </c>
      <c r="AP840" s="105"/>
    </row>
    <row r="841" spans="1:42" x14ac:dyDescent="0.15">
      <c r="A841" s="11"/>
      <c r="B841" s="12"/>
      <c r="C841" s="13"/>
      <c r="D841" s="13"/>
      <c r="E841" s="14"/>
      <c r="F841" s="14"/>
      <c r="G841" s="14"/>
      <c r="H841" s="14"/>
      <c r="I841" s="15"/>
      <c r="J841" s="14"/>
      <c r="K841" s="13"/>
      <c r="L841" s="14"/>
      <c r="M841" s="14"/>
      <c r="N841" s="14"/>
      <c r="O841" s="14"/>
      <c r="P841" s="198"/>
      <c r="Q841" s="198"/>
      <c r="R841" s="198"/>
      <c r="S841" s="198"/>
      <c r="T841" s="198"/>
      <c r="U841" s="198"/>
      <c r="V841" s="198"/>
      <c r="W841" s="202">
        <f t="shared" si="50"/>
        <v>0</v>
      </c>
      <c r="X841" s="14"/>
      <c r="Y841" s="14"/>
      <c r="Z841" s="108"/>
      <c r="AA841" s="114"/>
      <c r="AB841" s="129"/>
      <c r="AC841" s="128"/>
      <c r="AD841" s="142" t="str">
        <f t="shared" si="51"/>
        <v/>
      </c>
      <c r="AE841" s="142" t="str">
        <f>IF($E841&lt;&gt;"",IF($AD841=1,VLOOKUP($E841,得点換算表!$C$5:$D$14,2),VLOOKUP($E841,得点換算表!$E$5:$F$14,2)),"")</f>
        <v/>
      </c>
      <c r="AF841" s="142" t="str">
        <f>IF($F841&lt;&gt;"",IF($AD841=1,VLOOKUP($F841,得点換算表!$C$15:$D$24,2),VLOOKUP($F841,得点換算表!$E$15:$F$24,2)),"")</f>
        <v/>
      </c>
      <c r="AG841" s="142" t="str">
        <f>IF($G841&lt;&gt;"",IF($AD841=1,VLOOKUP($G841,得点換算表!$C$25:$D$34,2),VLOOKUP($G841,得点換算表!$E$25:$F$34,2)),"")</f>
        <v/>
      </c>
      <c r="AH841" s="142" t="str">
        <f>IF($H841&lt;&gt;"",IF($AD841=1,VLOOKUP($H841,得点換算表!$C$35:$D$44,2),VLOOKUP($H841,得点換算表!$E$35:$F$44,2)),"")</f>
        <v/>
      </c>
      <c r="AI841" s="142" t="str">
        <f>IF($I841&lt;&gt;"",IF($AD841=1,VLOOKUP($I841,得点換算表!$C$45:$D$55,2),VLOOKUP($I841,得点換算表!$E$45:$F$55,2)),"")</f>
        <v/>
      </c>
      <c r="AJ841" s="142" t="str">
        <f>IF($J841&lt;&gt;"",IF($AD841=1,VLOOKUP($J841,得点換算表!$C$56:$D$65,2),VLOOKUP($J841,得点換算表!$E$56:$F$65,2)),"")</f>
        <v/>
      </c>
      <c r="AK841" s="142" t="str">
        <f>IF($K841&lt;&gt;"",IF($AD841=1,VLOOKUP($K841,得点換算表!$C$66:$D$76,2),VLOOKUP($K841,得点換算表!$E$66:$F$76,2)),"")</f>
        <v/>
      </c>
      <c r="AL841" s="142" t="str">
        <f>IF($L841&lt;&gt;"",IF($AD841=1,VLOOKUP($L841,得点換算表!$C$77:$D$86,2),VLOOKUP($L841,得点換算表!$E$77:$F$86,2)),"")</f>
        <v/>
      </c>
      <c r="AM841" s="142" t="str">
        <f>IF($M841&lt;&gt;"",IF($AD841=1,VLOOKUP($M841,得点換算表!$C$87:$D$96,2),VLOOKUP($M841,得点換算表!$E$87:$F$96,2)),"")</f>
        <v/>
      </c>
      <c r="AN841" s="142" t="str">
        <f t="shared" si="49"/>
        <v/>
      </c>
      <c r="AO841" s="143" t="str">
        <f>IF(AND($AN841&lt;&gt;"",$AN841&gt;=8),VLOOKUP($AN841,得点換算表!$I$10:$J$14,2),"")</f>
        <v/>
      </c>
      <c r="AP841" s="105"/>
    </row>
    <row r="842" spans="1:42" x14ac:dyDescent="0.15">
      <c r="A842" s="11"/>
      <c r="B842" s="12"/>
      <c r="C842" s="13"/>
      <c r="D842" s="13"/>
      <c r="E842" s="14"/>
      <c r="F842" s="14"/>
      <c r="G842" s="14"/>
      <c r="H842" s="14"/>
      <c r="I842" s="15"/>
      <c r="J842" s="14"/>
      <c r="K842" s="13"/>
      <c r="L842" s="14"/>
      <c r="M842" s="14"/>
      <c r="N842" s="14"/>
      <c r="O842" s="14"/>
      <c r="P842" s="198"/>
      <c r="Q842" s="198"/>
      <c r="R842" s="198"/>
      <c r="S842" s="198"/>
      <c r="T842" s="198"/>
      <c r="U842" s="198"/>
      <c r="V842" s="198"/>
      <c r="W842" s="202">
        <f t="shared" si="50"/>
        <v>0</v>
      </c>
      <c r="X842" s="14"/>
      <c r="Y842" s="14"/>
      <c r="Z842" s="108"/>
      <c r="AA842" s="114"/>
      <c r="AB842" s="129"/>
      <c r="AC842" s="128"/>
      <c r="AD842" s="142" t="str">
        <f t="shared" si="51"/>
        <v/>
      </c>
      <c r="AE842" s="142" t="str">
        <f>IF($E842&lt;&gt;"",IF($AD842=1,VLOOKUP($E842,得点換算表!$C$5:$D$14,2),VLOOKUP($E842,得点換算表!$E$5:$F$14,2)),"")</f>
        <v/>
      </c>
      <c r="AF842" s="142" t="str">
        <f>IF($F842&lt;&gt;"",IF($AD842=1,VLOOKUP($F842,得点換算表!$C$15:$D$24,2),VLOOKUP($F842,得点換算表!$E$15:$F$24,2)),"")</f>
        <v/>
      </c>
      <c r="AG842" s="142" t="str">
        <f>IF($G842&lt;&gt;"",IF($AD842=1,VLOOKUP($G842,得点換算表!$C$25:$D$34,2),VLOOKUP($G842,得点換算表!$E$25:$F$34,2)),"")</f>
        <v/>
      </c>
      <c r="AH842" s="142" t="str">
        <f>IF($H842&lt;&gt;"",IF($AD842=1,VLOOKUP($H842,得点換算表!$C$35:$D$44,2),VLOOKUP($H842,得点換算表!$E$35:$F$44,2)),"")</f>
        <v/>
      </c>
      <c r="AI842" s="142" t="str">
        <f>IF($I842&lt;&gt;"",IF($AD842=1,VLOOKUP($I842,得点換算表!$C$45:$D$55,2),VLOOKUP($I842,得点換算表!$E$45:$F$55,2)),"")</f>
        <v/>
      </c>
      <c r="AJ842" s="142" t="str">
        <f>IF($J842&lt;&gt;"",IF($AD842=1,VLOOKUP($J842,得点換算表!$C$56:$D$65,2),VLOOKUP($J842,得点換算表!$E$56:$F$65,2)),"")</f>
        <v/>
      </c>
      <c r="AK842" s="142" t="str">
        <f>IF($K842&lt;&gt;"",IF($AD842=1,VLOOKUP($K842,得点換算表!$C$66:$D$76,2),VLOOKUP($K842,得点換算表!$E$66:$F$76,2)),"")</f>
        <v/>
      </c>
      <c r="AL842" s="142" t="str">
        <f>IF($L842&lt;&gt;"",IF($AD842=1,VLOOKUP($L842,得点換算表!$C$77:$D$86,2),VLOOKUP($L842,得点換算表!$E$77:$F$86,2)),"")</f>
        <v/>
      </c>
      <c r="AM842" s="142" t="str">
        <f>IF($M842&lt;&gt;"",IF($AD842=1,VLOOKUP($M842,得点換算表!$C$87:$D$96,2),VLOOKUP($M842,得点換算表!$E$87:$F$96,2)),"")</f>
        <v/>
      </c>
      <c r="AN842" s="142" t="str">
        <f t="shared" si="49"/>
        <v/>
      </c>
      <c r="AO842" s="143" t="str">
        <f>IF(AND($AN842&lt;&gt;"",$AN842&gt;=8),VLOOKUP($AN842,得点換算表!$I$10:$J$14,2),"")</f>
        <v/>
      </c>
      <c r="AP842" s="105"/>
    </row>
    <row r="843" spans="1:42" x14ac:dyDescent="0.15">
      <c r="A843" s="11"/>
      <c r="B843" s="12"/>
      <c r="C843" s="13"/>
      <c r="D843" s="13"/>
      <c r="E843" s="14"/>
      <c r="F843" s="14"/>
      <c r="G843" s="14"/>
      <c r="H843" s="14"/>
      <c r="I843" s="15"/>
      <c r="J843" s="14"/>
      <c r="K843" s="13"/>
      <c r="L843" s="14"/>
      <c r="M843" s="14"/>
      <c r="N843" s="14"/>
      <c r="O843" s="14"/>
      <c r="P843" s="198"/>
      <c r="Q843" s="198"/>
      <c r="R843" s="198"/>
      <c r="S843" s="198"/>
      <c r="T843" s="198"/>
      <c r="U843" s="198"/>
      <c r="V843" s="198"/>
      <c r="W843" s="202">
        <f t="shared" si="50"/>
        <v>0</v>
      </c>
      <c r="X843" s="14"/>
      <c r="Y843" s="14"/>
      <c r="Z843" s="108"/>
      <c r="AA843" s="114"/>
      <c r="AB843" s="129"/>
      <c r="AC843" s="128"/>
      <c r="AD843" s="142" t="str">
        <f t="shared" si="51"/>
        <v/>
      </c>
      <c r="AE843" s="142" t="str">
        <f>IF($E843&lt;&gt;"",IF($AD843=1,VLOOKUP($E843,得点換算表!$C$5:$D$14,2),VLOOKUP($E843,得点換算表!$E$5:$F$14,2)),"")</f>
        <v/>
      </c>
      <c r="AF843" s="142" t="str">
        <f>IF($F843&lt;&gt;"",IF($AD843=1,VLOOKUP($F843,得点換算表!$C$15:$D$24,2),VLOOKUP($F843,得点換算表!$E$15:$F$24,2)),"")</f>
        <v/>
      </c>
      <c r="AG843" s="142" t="str">
        <f>IF($G843&lt;&gt;"",IF($AD843=1,VLOOKUP($G843,得点換算表!$C$25:$D$34,2),VLOOKUP($G843,得点換算表!$E$25:$F$34,2)),"")</f>
        <v/>
      </c>
      <c r="AH843" s="142" t="str">
        <f>IF($H843&lt;&gt;"",IF($AD843=1,VLOOKUP($H843,得点換算表!$C$35:$D$44,2),VLOOKUP($H843,得点換算表!$E$35:$F$44,2)),"")</f>
        <v/>
      </c>
      <c r="AI843" s="142" t="str">
        <f>IF($I843&lt;&gt;"",IF($AD843=1,VLOOKUP($I843,得点換算表!$C$45:$D$55,2),VLOOKUP($I843,得点換算表!$E$45:$F$55,2)),"")</f>
        <v/>
      </c>
      <c r="AJ843" s="142" t="str">
        <f>IF($J843&lt;&gt;"",IF($AD843=1,VLOOKUP($J843,得点換算表!$C$56:$D$65,2),VLOOKUP($J843,得点換算表!$E$56:$F$65,2)),"")</f>
        <v/>
      </c>
      <c r="AK843" s="142" t="str">
        <f>IF($K843&lt;&gt;"",IF($AD843=1,VLOOKUP($K843,得点換算表!$C$66:$D$76,2),VLOOKUP($K843,得点換算表!$E$66:$F$76,2)),"")</f>
        <v/>
      </c>
      <c r="AL843" s="142" t="str">
        <f>IF($L843&lt;&gt;"",IF($AD843=1,VLOOKUP($L843,得点換算表!$C$77:$D$86,2),VLOOKUP($L843,得点換算表!$E$77:$F$86,2)),"")</f>
        <v/>
      </c>
      <c r="AM843" s="142" t="str">
        <f>IF($M843&lt;&gt;"",IF($AD843=1,VLOOKUP($M843,得点換算表!$C$87:$D$96,2),VLOOKUP($M843,得点換算表!$E$87:$F$96,2)),"")</f>
        <v/>
      </c>
      <c r="AN843" s="142" t="str">
        <f t="shared" si="49"/>
        <v/>
      </c>
      <c r="AO843" s="143" t="str">
        <f>IF(AND($AN843&lt;&gt;"",$AN843&gt;=8),VLOOKUP($AN843,得点換算表!$I$10:$J$14,2),"")</f>
        <v/>
      </c>
      <c r="AP843" s="105"/>
    </row>
    <row r="844" spans="1:42" x14ac:dyDescent="0.15">
      <c r="A844" s="11"/>
      <c r="B844" s="12"/>
      <c r="C844" s="13"/>
      <c r="D844" s="13"/>
      <c r="E844" s="14"/>
      <c r="F844" s="14"/>
      <c r="G844" s="14"/>
      <c r="H844" s="14"/>
      <c r="I844" s="15"/>
      <c r="J844" s="14"/>
      <c r="K844" s="13"/>
      <c r="L844" s="14"/>
      <c r="M844" s="14"/>
      <c r="N844" s="14"/>
      <c r="O844" s="14"/>
      <c r="P844" s="198"/>
      <c r="Q844" s="198"/>
      <c r="R844" s="198"/>
      <c r="S844" s="198"/>
      <c r="T844" s="198"/>
      <c r="U844" s="198"/>
      <c r="V844" s="198"/>
      <c r="W844" s="202">
        <f t="shared" si="50"/>
        <v>0</v>
      </c>
      <c r="X844" s="14"/>
      <c r="Y844" s="14"/>
      <c r="Z844" s="108"/>
      <c r="AA844" s="114"/>
      <c r="AB844" s="129"/>
      <c r="AC844" s="128"/>
      <c r="AD844" s="142" t="str">
        <f t="shared" si="51"/>
        <v/>
      </c>
      <c r="AE844" s="142" t="str">
        <f>IF($E844&lt;&gt;"",IF($AD844=1,VLOOKUP($E844,得点換算表!$C$5:$D$14,2),VLOOKUP($E844,得点換算表!$E$5:$F$14,2)),"")</f>
        <v/>
      </c>
      <c r="AF844" s="142" t="str">
        <f>IF($F844&lt;&gt;"",IF($AD844=1,VLOOKUP($F844,得点換算表!$C$15:$D$24,2),VLOOKUP($F844,得点換算表!$E$15:$F$24,2)),"")</f>
        <v/>
      </c>
      <c r="AG844" s="142" t="str">
        <f>IF($G844&lt;&gt;"",IF($AD844=1,VLOOKUP($G844,得点換算表!$C$25:$D$34,2),VLOOKUP($G844,得点換算表!$E$25:$F$34,2)),"")</f>
        <v/>
      </c>
      <c r="AH844" s="142" t="str">
        <f>IF($H844&lt;&gt;"",IF($AD844=1,VLOOKUP($H844,得点換算表!$C$35:$D$44,2),VLOOKUP($H844,得点換算表!$E$35:$F$44,2)),"")</f>
        <v/>
      </c>
      <c r="AI844" s="142" t="str">
        <f>IF($I844&lt;&gt;"",IF($AD844=1,VLOOKUP($I844,得点換算表!$C$45:$D$55,2),VLOOKUP($I844,得点換算表!$E$45:$F$55,2)),"")</f>
        <v/>
      </c>
      <c r="AJ844" s="142" t="str">
        <f>IF($J844&lt;&gt;"",IF($AD844=1,VLOOKUP($J844,得点換算表!$C$56:$D$65,2),VLOOKUP($J844,得点換算表!$E$56:$F$65,2)),"")</f>
        <v/>
      </c>
      <c r="AK844" s="142" t="str">
        <f>IF($K844&lt;&gt;"",IF($AD844=1,VLOOKUP($K844,得点換算表!$C$66:$D$76,2),VLOOKUP($K844,得点換算表!$E$66:$F$76,2)),"")</f>
        <v/>
      </c>
      <c r="AL844" s="142" t="str">
        <f>IF($L844&lt;&gt;"",IF($AD844=1,VLOOKUP($L844,得点換算表!$C$77:$D$86,2),VLOOKUP($L844,得点換算表!$E$77:$F$86,2)),"")</f>
        <v/>
      </c>
      <c r="AM844" s="142" t="str">
        <f>IF($M844&lt;&gt;"",IF($AD844=1,VLOOKUP($M844,得点換算表!$C$87:$D$96,2),VLOOKUP($M844,得点換算表!$E$87:$F$96,2)),"")</f>
        <v/>
      </c>
      <c r="AN844" s="142" t="str">
        <f t="shared" si="49"/>
        <v/>
      </c>
      <c r="AO844" s="143" t="str">
        <f>IF(AND($AN844&lt;&gt;"",$AN844&gt;=8),VLOOKUP($AN844,得点換算表!$I$10:$J$14,2),"")</f>
        <v/>
      </c>
      <c r="AP844" s="105"/>
    </row>
    <row r="845" spans="1:42" x14ac:dyDescent="0.15">
      <c r="A845" s="11"/>
      <c r="B845" s="12"/>
      <c r="C845" s="13"/>
      <c r="D845" s="13"/>
      <c r="E845" s="14"/>
      <c r="F845" s="14"/>
      <c r="G845" s="14"/>
      <c r="H845" s="14"/>
      <c r="I845" s="15"/>
      <c r="J845" s="14"/>
      <c r="K845" s="13"/>
      <c r="L845" s="14"/>
      <c r="M845" s="14"/>
      <c r="N845" s="14"/>
      <c r="O845" s="14"/>
      <c r="P845" s="198"/>
      <c r="Q845" s="198"/>
      <c r="R845" s="198"/>
      <c r="S845" s="198"/>
      <c r="T845" s="198"/>
      <c r="U845" s="198"/>
      <c r="V845" s="198"/>
      <c r="W845" s="202">
        <f t="shared" si="50"/>
        <v>0</v>
      </c>
      <c r="X845" s="14"/>
      <c r="Y845" s="14"/>
      <c r="Z845" s="108"/>
      <c r="AA845" s="114"/>
      <c r="AB845" s="129"/>
      <c r="AC845" s="128"/>
      <c r="AD845" s="142" t="str">
        <f t="shared" si="51"/>
        <v/>
      </c>
      <c r="AE845" s="142" t="str">
        <f>IF($E845&lt;&gt;"",IF($AD845=1,VLOOKUP($E845,得点換算表!$C$5:$D$14,2),VLOOKUP($E845,得点換算表!$E$5:$F$14,2)),"")</f>
        <v/>
      </c>
      <c r="AF845" s="142" t="str">
        <f>IF($F845&lt;&gt;"",IF($AD845=1,VLOOKUP($F845,得点換算表!$C$15:$D$24,2),VLOOKUP($F845,得点換算表!$E$15:$F$24,2)),"")</f>
        <v/>
      </c>
      <c r="AG845" s="142" t="str">
        <f>IF($G845&lt;&gt;"",IF($AD845=1,VLOOKUP($G845,得点換算表!$C$25:$D$34,2),VLOOKUP($G845,得点換算表!$E$25:$F$34,2)),"")</f>
        <v/>
      </c>
      <c r="AH845" s="142" t="str">
        <f>IF($H845&lt;&gt;"",IF($AD845=1,VLOOKUP($H845,得点換算表!$C$35:$D$44,2),VLOOKUP($H845,得点換算表!$E$35:$F$44,2)),"")</f>
        <v/>
      </c>
      <c r="AI845" s="142" t="str">
        <f>IF($I845&lt;&gt;"",IF($AD845=1,VLOOKUP($I845,得点換算表!$C$45:$D$55,2),VLOOKUP($I845,得点換算表!$E$45:$F$55,2)),"")</f>
        <v/>
      </c>
      <c r="AJ845" s="142" t="str">
        <f>IF($J845&lt;&gt;"",IF($AD845=1,VLOOKUP($J845,得点換算表!$C$56:$D$65,2),VLOOKUP($J845,得点換算表!$E$56:$F$65,2)),"")</f>
        <v/>
      </c>
      <c r="AK845" s="142" t="str">
        <f>IF($K845&lt;&gt;"",IF($AD845=1,VLOOKUP($K845,得点換算表!$C$66:$D$76,2),VLOOKUP($K845,得点換算表!$E$66:$F$76,2)),"")</f>
        <v/>
      </c>
      <c r="AL845" s="142" t="str">
        <f>IF($L845&lt;&gt;"",IF($AD845=1,VLOOKUP($L845,得点換算表!$C$77:$D$86,2),VLOOKUP($L845,得点換算表!$E$77:$F$86,2)),"")</f>
        <v/>
      </c>
      <c r="AM845" s="142" t="str">
        <f>IF($M845&lt;&gt;"",IF($AD845=1,VLOOKUP($M845,得点換算表!$C$87:$D$96,2),VLOOKUP($M845,得点換算表!$E$87:$F$96,2)),"")</f>
        <v/>
      </c>
      <c r="AN845" s="142" t="str">
        <f t="shared" si="49"/>
        <v/>
      </c>
      <c r="AO845" s="143" t="str">
        <f>IF(AND($AN845&lt;&gt;"",$AN845&gt;=8),VLOOKUP($AN845,得点換算表!$I$10:$J$14,2),"")</f>
        <v/>
      </c>
      <c r="AP845" s="105"/>
    </row>
    <row r="846" spans="1:42" x14ac:dyDescent="0.15">
      <c r="A846" s="11"/>
      <c r="B846" s="12"/>
      <c r="C846" s="13"/>
      <c r="D846" s="13"/>
      <c r="E846" s="14"/>
      <c r="F846" s="14"/>
      <c r="G846" s="14"/>
      <c r="H846" s="14"/>
      <c r="I846" s="15"/>
      <c r="J846" s="14"/>
      <c r="K846" s="13"/>
      <c r="L846" s="14"/>
      <c r="M846" s="14"/>
      <c r="N846" s="14"/>
      <c r="O846" s="14"/>
      <c r="P846" s="198"/>
      <c r="Q846" s="198"/>
      <c r="R846" s="198"/>
      <c r="S846" s="198"/>
      <c r="T846" s="198"/>
      <c r="U846" s="198"/>
      <c r="V846" s="198"/>
      <c r="W846" s="202">
        <f t="shared" si="50"/>
        <v>0</v>
      </c>
      <c r="X846" s="14"/>
      <c r="Y846" s="14"/>
      <c r="Z846" s="108"/>
      <c r="AA846" s="114"/>
      <c r="AB846" s="129"/>
      <c r="AC846" s="128"/>
      <c r="AD846" s="142" t="str">
        <f t="shared" si="51"/>
        <v/>
      </c>
      <c r="AE846" s="142" t="str">
        <f>IF($E846&lt;&gt;"",IF($AD846=1,VLOOKUP($E846,得点換算表!$C$5:$D$14,2),VLOOKUP($E846,得点換算表!$E$5:$F$14,2)),"")</f>
        <v/>
      </c>
      <c r="AF846" s="142" t="str">
        <f>IF($F846&lt;&gt;"",IF($AD846=1,VLOOKUP($F846,得点換算表!$C$15:$D$24,2),VLOOKUP($F846,得点換算表!$E$15:$F$24,2)),"")</f>
        <v/>
      </c>
      <c r="AG846" s="142" t="str">
        <f>IF($G846&lt;&gt;"",IF($AD846=1,VLOOKUP($G846,得点換算表!$C$25:$D$34,2),VLOOKUP($G846,得点換算表!$E$25:$F$34,2)),"")</f>
        <v/>
      </c>
      <c r="AH846" s="142" t="str">
        <f>IF($H846&lt;&gt;"",IF($AD846=1,VLOOKUP($H846,得点換算表!$C$35:$D$44,2),VLOOKUP($H846,得点換算表!$E$35:$F$44,2)),"")</f>
        <v/>
      </c>
      <c r="AI846" s="142" t="str">
        <f>IF($I846&lt;&gt;"",IF($AD846=1,VLOOKUP($I846,得点換算表!$C$45:$D$55,2),VLOOKUP($I846,得点換算表!$E$45:$F$55,2)),"")</f>
        <v/>
      </c>
      <c r="AJ846" s="142" t="str">
        <f>IF($J846&lt;&gt;"",IF($AD846=1,VLOOKUP($J846,得点換算表!$C$56:$D$65,2),VLOOKUP($J846,得点換算表!$E$56:$F$65,2)),"")</f>
        <v/>
      </c>
      <c r="AK846" s="142" t="str">
        <f>IF($K846&lt;&gt;"",IF($AD846=1,VLOOKUP($K846,得点換算表!$C$66:$D$76,2),VLOOKUP($K846,得点換算表!$E$66:$F$76,2)),"")</f>
        <v/>
      </c>
      <c r="AL846" s="142" t="str">
        <f>IF($L846&lt;&gt;"",IF($AD846=1,VLOOKUP($L846,得点換算表!$C$77:$D$86,2),VLOOKUP($L846,得点換算表!$E$77:$F$86,2)),"")</f>
        <v/>
      </c>
      <c r="AM846" s="142" t="str">
        <f>IF($M846&lt;&gt;"",IF($AD846=1,VLOOKUP($M846,得点換算表!$C$87:$D$96,2),VLOOKUP($M846,得点換算表!$E$87:$F$96,2)),"")</f>
        <v/>
      </c>
      <c r="AN846" s="142" t="str">
        <f t="shared" si="49"/>
        <v/>
      </c>
      <c r="AO846" s="143" t="str">
        <f>IF(AND($AN846&lt;&gt;"",$AN846&gt;=8),VLOOKUP($AN846,得点換算表!$I$10:$J$14,2),"")</f>
        <v/>
      </c>
      <c r="AP846" s="105"/>
    </row>
    <row r="847" spans="1:42" x14ac:dyDescent="0.15">
      <c r="A847" s="11"/>
      <c r="B847" s="12"/>
      <c r="C847" s="13"/>
      <c r="D847" s="13"/>
      <c r="E847" s="14"/>
      <c r="F847" s="14"/>
      <c r="G847" s="14"/>
      <c r="H847" s="14"/>
      <c r="I847" s="15"/>
      <c r="J847" s="14"/>
      <c r="K847" s="13"/>
      <c r="L847" s="14"/>
      <c r="M847" s="14"/>
      <c r="N847" s="14"/>
      <c r="O847" s="14"/>
      <c r="P847" s="198"/>
      <c r="Q847" s="198"/>
      <c r="R847" s="198"/>
      <c r="S847" s="198"/>
      <c r="T847" s="198"/>
      <c r="U847" s="198"/>
      <c r="V847" s="198"/>
      <c r="W847" s="202">
        <f t="shared" si="50"/>
        <v>0</v>
      </c>
      <c r="X847" s="14"/>
      <c r="Y847" s="14"/>
      <c r="Z847" s="108"/>
      <c r="AA847" s="114"/>
      <c r="AB847" s="129"/>
      <c r="AC847" s="128"/>
      <c r="AD847" s="142" t="str">
        <f t="shared" si="51"/>
        <v/>
      </c>
      <c r="AE847" s="142" t="str">
        <f>IF($E847&lt;&gt;"",IF($AD847=1,VLOOKUP($E847,得点換算表!$C$5:$D$14,2),VLOOKUP($E847,得点換算表!$E$5:$F$14,2)),"")</f>
        <v/>
      </c>
      <c r="AF847" s="142" t="str">
        <f>IF($F847&lt;&gt;"",IF($AD847=1,VLOOKUP($F847,得点換算表!$C$15:$D$24,2),VLOOKUP($F847,得点換算表!$E$15:$F$24,2)),"")</f>
        <v/>
      </c>
      <c r="AG847" s="142" t="str">
        <f>IF($G847&lt;&gt;"",IF($AD847=1,VLOOKUP($G847,得点換算表!$C$25:$D$34,2),VLOOKUP($G847,得点換算表!$E$25:$F$34,2)),"")</f>
        <v/>
      </c>
      <c r="AH847" s="142" t="str">
        <f>IF($H847&lt;&gt;"",IF($AD847=1,VLOOKUP($H847,得点換算表!$C$35:$D$44,2),VLOOKUP($H847,得点換算表!$E$35:$F$44,2)),"")</f>
        <v/>
      </c>
      <c r="AI847" s="142" t="str">
        <f>IF($I847&lt;&gt;"",IF($AD847=1,VLOOKUP($I847,得点換算表!$C$45:$D$55,2),VLOOKUP($I847,得点換算表!$E$45:$F$55,2)),"")</f>
        <v/>
      </c>
      <c r="AJ847" s="142" t="str">
        <f>IF($J847&lt;&gt;"",IF($AD847=1,VLOOKUP($J847,得点換算表!$C$56:$D$65,2),VLOOKUP($J847,得点換算表!$E$56:$F$65,2)),"")</f>
        <v/>
      </c>
      <c r="AK847" s="142" t="str">
        <f>IF($K847&lt;&gt;"",IF($AD847=1,VLOOKUP($K847,得点換算表!$C$66:$D$76,2),VLOOKUP($K847,得点換算表!$E$66:$F$76,2)),"")</f>
        <v/>
      </c>
      <c r="AL847" s="142" t="str">
        <f>IF($L847&lt;&gt;"",IF($AD847=1,VLOOKUP($L847,得点換算表!$C$77:$D$86,2),VLOOKUP($L847,得点換算表!$E$77:$F$86,2)),"")</f>
        <v/>
      </c>
      <c r="AM847" s="142" t="str">
        <f>IF($M847&lt;&gt;"",IF($AD847=1,VLOOKUP($M847,得点換算表!$C$87:$D$96,2),VLOOKUP($M847,得点換算表!$E$87:$F$96,2)),"")</f>
        <v/>
      </c>
      <c r="AN847" s="142" t="str">
        <f t="shared" si="49"/>
        <v/>
      </c>
      <c r="AO847" s="143" t="str">
        <f>IF(AND($AN847&lt;&gt;"",$AN847&gt;=8),VLOOKUP($AN847,得点換算表!$I$10:$J$14,2),"")</f>
        <v/>
      </c>
      <c r="AP847" s="105"/>
    </row>
    <row r="848" spans="1:42" x14ac:dyDescent="0.15">
      <c r="A848" s="11"/>
      <c r="B848" s="12"/>
      <c r="C848" s="13"/>
      <c r="D848" s="13"/>
      <c r="E848" s="14"/>
      <c r="F848" s="14"/>
      <c r="G848" s="14"/>
      <c r="H848" s="14"/>
      <c r="I848" s="15"/>
      <c r="J848" s="14"/>
      <c r="K848" s="13"/>
      <c r="L848" s="14"/>
      <c r="M848" s="14"/>
      <c r="N848" s="14"/>
      <c r="O848" s="14"/>
      <c r="P848" s="198"/>
      <c r="Q848" s="198"/>
      <c r="R848" s="198"/>
      <c r="S848" s="198"/>
      <c r="T848" s="198"/>
      <c r="U848" s="198"/>
      <c r="V848" s="198"/>
      <c r="W848" s="202">
        <f t="shared" si="50"/>
        <v>0</v>
      </c>
      <c r="X848" s="14"/>
      <c r="Y848" s="14"/>
      <c r="Z848" s="108"/>
      <c r="AA848" s="114"/>
      <c r="AB848" s="129"/>
      <c r="AC848" s="128"/>
      <c r="AD848" s="142" t="str">
        <f t="shared" si="51"/>
        <v/>
      </c>
      <c r="AE848" s="142" t="str">
        <f>IF($E848&lt;&gt;"",IF($AD848=1,VLOOKUP($E848,得点換算表!$C$5:$D$14,2),VLOOKUP($E848,得点換算表!$E$5:$F$14,2)),"")</f>
        <v/>
      </c>
      <c r="AF848" s="142" t="str">
        <f>IF($F848&lt;&gt;"",IF($AD848=1,VLOOKUP($F848,得点換算表!$C$15:$D$24,2),VLOOKUP($F848,得点換算表!$E$15:$F$24,2)),"")</f>
        <v/>
      </c>
      <c r="AG848" s="142" t="str">
        <f>IF($G848&lt;&gt;"",IF($AD848=1,VLOOKUP($G848,得点換算表!$C$25:$D$34,2),VLOOKUP($G848,得点換算表!$E$25:$F$34,2)),"")</f>
        <v/>
      </c>
      <c r="AH848" s="142" t="str">
        <f>IF($H848&lt;&gt;"",IF($AD848=1,VLOOKUP($H848,得点換算表!$C$35:$D$44,2),VLOOKUP($H848,得点換算表!$E$35:$F$44,2)),"")</f>
        <v/>
      </c>
      <c r="AI848" s="142" t="str">
        <f>IF($I848&lt;&gt;"",IF($AD848=1,VLOOKUP($I848,得点換算表!$C$45:$D$55,2),VLOOKUP($I848,得点換算表!$E$45:$F$55,2)),"")</f>
        <v/>
      </c>
      <c r="AJ848" s="142" t="str">
        <f>IF($J848&lt;&gt;"",IF($AD848=1,VLOOKUP($J848,得点換算表!$C$56:$D$65,2),VLOOKUP($J848,得点換算表!$E$56:$F$65,2)),"")</f>
        <v/>
      </c>
      <c r="AK848" s="142" t="str">
        <f>IF($K848&lt;&gt;"",IF($AD848=1,VLOOKUP($K848,得点換算表!$C$66:$D$76,2),VLOOKUP($K848,得点換算表!$E$66:$F$76,2)),"")</f>
        <v/>
      </c>
      <c r="AL848" s="142" t="str">
        <f>IF($L848&lt;&gt;"",IF($AD848=1,VLOOKUP($L848,得点換算表!$C$77:$D$86,2),VLOOKUP($L848,得点換算表!$E$77:$F$86,2)),"")</f>
        <v/>
      </c>
      <c r="AM848" s="142" t="str">
        <f>IF($M848&lt;&gt;"",IF($AD848=1,VLOOKUP($M848,得点換算表!$C$87:$D$96,2),VLOOKUP($M848,得点換算表!$E$87:$F$96,2)),"")</f>
        <v/>
      </c>
      <c r="AN848" s="142" t="str">
        <f t="shared" si="49"/>
        <v/>
      </c>
      <c r="AO848" s="143" t="str">
        <f>IF(AND($AN848&lt;&gt;"",$AN848&gt;=8),VLOOKUP($AN848,得点換算表!$I$10:$J$14,2),"")</f>
        <v/>
      </c>
      <c r="AP848" s="105"/>
    </row>
    <row r="849" spans="1:42" x14ac:dyDescent="0.15">
      <c r="A849" s="11"/>
      <c r="B849" s="12"/>
      <c r="C849" s="13"/>
      <c r="D849" s="13"/>
      <c r="E849" s="14"/>
      <c r="F849" s="14"/>
      <c r="G849" s="14"/>
      <c r="H849" s="14"/>
      <c r="I849" s="15"/>
      <c r="J849" s="14"/>
      <c r="K849" s="13"/>
      <c r="L849" s="14"/>
      <c r="M849" s="14"/>
      <c r="N849" s="14"/>
      <c r="O849" s="14"/>
      <c r="P849" s="198"/>
      <c r="Q849" s="198"/>
      <c r="R849" s="198"/>
      <c r="S849" s="198"/>
      <c r="T849" s="198"/>
      <c r="U849" s="198"/>
      <c r="V849" s="198"/>
      <c r="W849" s="202">
        <f t="shared" si="50"/>
        <v>0</v>
      </c>
      <c r="X849" s="14"/>
      <c r="Y849" s="14"/>
      <c r="Z849" s="108"/>
      <c r="AA849" s="114"/>
      <c r="AB849" s="129"/>
      <c r="AC849" s="128"/>
      <c r="AD849" s="142" t="str">
        <f t="shared" si="51"/>
        <v/>
      </c>
      <c r="AE849" s="142" t="str">
        <f>IF($E849&lt;&gt;"",IF($AD849=1,VLOOKUP($E849,得点換算表!$C$5:$D$14,2),VLOOKUP($E849,得点換算表!$E$5:$F$14,2)),"")</f>
        <v/>
      </c>
      <c r="AF849" s="142" t="str">
        <f>IF($F849&lt;&gt;"",IF($AD849=1,VLOOKUP($F849,得点換算表!$C$15:$D$24,2),VLOOKUP($F849,得点換算表!$E$15:$F$24,2)),"")</f>
        <v/>
      </c>
      <c r="AG849" s="142" t="str">
        <f>IF($G849&lt;&gt;"",IF($AD849=1,VLOOKUP($G849,得点換算表!$C$25:$D$34,2),VLOOKUP($G849,得点換算表!$E$25:$F$34,2)),"")</f>
        <v/>
      </c>
      <c r="AH849" s="142" t="str">
        <f>IF($H849&lt;&gt;"",IF($AD849=1,VLOOKUP($H849,得点換算表!$C$35:$D$44,2),VLOOKUP($H849,得点換算表!$E$35:$F$44,2)),"")</f>
        <v/>
      </c>
      <c r="AI849" s="142" t="str">
        <f>IF($I849&lt;&gt;"",IF($AD849=1,VLOOKUP($I849,得点換算表!$C$45:$D$55,2),VLOOKUP($I849,得点換算表!$E$45:$F$55,2)),"")</f>
        <v/>
      </c>
      <c r="AJ849" s="142" t="str">
        <f>IF($J849&lt;&gt;"",IF($AD849=1,VLOOKUP($J849,得点換算表!$C$56:$D$65,2),VLOOKUP($J849,得点換算表!$E$56:$F$65,2)),"")</f>
        <v/>
      </c>
      <c r="AK849" s="142" t="str">
        <f>IF($K849&lt;&gt;"",IF($AD849=1,VLOOKUP($K849,得点換算表!$C$66:$D$76,2),VLOOKUP($K849,得点換算表!$E$66:$F$76,2)),"")</f>
        <v/>
      </c>
      <c r="AL849" s="142" t="str">
        <f>IF($L849&lt;&gt;"",IF($AD849=1,VLOOKUP($L849,得点換算表!$C$77:$D$86,2),VLOOKUP($L849,得点換算表!$E$77:$F$86,2)),"")</f>
        <v/>
      </c>
      <c r="AM849" s="142" t="str">
        <f>IF($M849&lt;&gt;"",IF($AD849=1,VLOOKUP($M849,得点換算表!$C$87:$D$96,2),VLOOKUP($M849,得点換算表!$E$87:$F$96,2)),"")</f>
        <v/>
      </c>
      <c r="AN849" s="142" t="str">
        <f t="shared" si="49"/>
        <v/>
      </c>
      <c r="AO849" s="143" t="str">
        <f>IF(AND($AN849&lt;&gt;"",$AN849&gt;=8),VLOOKUP($AN849,得点換算表!$I$10:$J$14,2),"")</f>
        <v/>
      </c>
      <c r="AP849" s="105"/>
    </row>
    <row r="850" spans="1:42" x14ac:dyDescent="0.15">
      <c r="A850" s="11"/>
      <c r="B850" s="12"/>
      <c r="C850" s="13"/>
      <c r="D850" s="13"/>
      <c r="E850" s="14"/>
      <c r="F850" s="14"/>
      <c r="G850" s="14"/>
      <c r="H850" s="14"/>
      <c r="I850" s="15"/>
      <c r="J850" s="14"/>
      <c r="K850" s="13"/>
      <c r="L850" s="14"/>
      <c r="M850" s="14"/>
      <c r="N850" s="14"/>
      <c r="O850" s="14"/>
      <c r="P850" s="198"/>
      <c r="Q850" s="198"/>
      <c r="R850" s="198"/>
      <c r="S850" s="198"/>
      <c r="T850" s="198"/>
      <c r="U850" s="198"/>
      <c r="V850" s="198"/>
      <c r="W850" s="202">
        <f t="shared" si="50"/>
        <v>0</v>
      </c>
      <c r="X850" s="14"/>
      <c r="Y850" s="14"/>
      <c r="Z850" s="108"/>
      <c r="AA850" s="114"/>
      <c r="AB850" s="129"/>
      <c r="AC850" s="128"/>
      <c r="AD850" s="142" t="str">
        <f t="shared" si="51"/>
        <v/>
      </c>
      <c r="AE850" s="142" t="str">
        <f>IF($E850&lt;&gt;"",IF($AD850=1,VLOOKUP($E850,得点換算表!$C$5:$D$14,2),VLOOKUP($E850,得点換算表!$E$5:$F$14,2)),"")</f>
        <v/>
      </c>
      <c r="AF850" s="142" t="str">
        <f>IF($F850&lt;&gt;"",IF($AD850=1,VLOOKUP($F850,得点換算表!$C$15:$D$24,2),VLOOKUP($F850,得点換算表!$E$15:$F$24,2)),"")</f>
        <v/>
      </c>
      <c r="AG850" s="142" t="str">
        <f>IF($G850&lt;&gt;"",IF($AD850=1,VLOOKUP($G850,得点換算表!$C$25:$D$34,2),VLOOKUP($G850,得点換算表!$E$25:$F$34,2)),"")</f>
        <v/>
      </c>
      <c r="AH850" s="142" t="str">
        <f>IF($H850&lt;&gt;"",IF($AD850=1,VLOOKUP($H850,得点換算表!$C$35:$D$44,2),VLOOKUP($H850,得点換算表!$E$35:$F$44,2)),"")</f>
        <v/>
      </c>
      <c r="AI850" s="142" t="str">
        <f>IF($I850&lt;&gt;"",IF($AD850=1,VLOOKUP($I850,得点換算表!$C$45:$D$55,2),VLOOKUP($I850,得点換算表!$E$45:$F$55,2)),"")</f>
        <v/>
      </c>
      <c r="AJ850" s="142" t="str">
        <f>IF($J850&lt;&gt;"",IF($AD850=1,VLOOKUP($J850,得点換算表!$C$56:$D$65,2),VLOOKUP($J850,得点換算表!$E$56:$F$65,2)),"")</f>
        <v/>
      </c>
      <c r="AK850" s="142" t="str">
        <f>IF($K850&lt;&gt;"",IF($AD850=1,VLOOKUP($K850,得点換算表!$C$66:$D$76,2),VLOOKUP($K850,得点換算表!$E$66:$F$76,2)),"")</f>
        <v/>
      </c>
      <c r="AL850" s="142" t="str">
        <f>IF($L850&lt;&gt;"",IF($AD850=1,VLOOKUP($L850,得点換算表!$C$77:$D$86,2),VLOOKUP($L850,得点換算表!$E$77:$F$86,2)),"")</f>
        <v/>
      </c>
      <c r="AM850" s="142" t="str">
        <f>IF($M850&lt;&gt;"",IF($AD850=1,VLOOKUP($M850,得点換算表!$C$87:$D$96,2),VLOOKUP($M850,得点換算表!$E$87:$F$96,2)),"")</f>
        <v/>
      </c>
      <c r="AN850" s="142" t="str">
        <f t="shared" si="49"/>
        <v/>
      </c>
      <c r="AO850" s="143" t="str">
        <f>IF(AND($AN850&lt;&gt;"",$AN850&gt;=8),VLOOKUP($AN850,得点換算表!$I$10:$J$14,2),"")</f>
        <v/>
      </c>
      <c r="AP850" s="105"/>
    </row>
    <row r="851" spans="1:42" x14ac:dyDescent="0.15">
      <c r="A851" s="11"/>
      <c r="B851" s="12"/>
      <c r="C851" s="13"/>
      <c r="D851" s="13"/>
      <c r="E851" s="14"/>
      <c r="F851" s="14"/>
      <c r="G851" s="14"/>
      <c r="H851" s="14"/>
      <c r="I851" s="15"/>
      <c r="J851" s="14"/>
      <c r="K851" s="13"/>
      <c r="L851" s="14"/>
      <c r="M851" s="14"/>
      <c r="N851" s="14"/>
      <c r="O851" s="14"/>
      <c r="P851" s="198"/>
      <c r="Q851" s="198"/>
      <c r="R851" s="198"/>
      <c r="S851" s="198"/>
      <c r="T851" s="198"/>
      <c r="U851" s="198"/>
      <c r="V851" s="198"/>
      <c r="W851" s="202">
        <f t="shared" si="50"/>
        <v>0</v>
      </c>
      <c r="X851" s="14"/>
      <c r="Y851" s="14"/>
      <c r="Z851" s="108"/>
      <c r="AA851" s="114"/>
      <c r="AB851" s="129"/>
      <c r="AC851" s="128"/>
      <c r="AD851" s="142" t="str">
        <f t="shared" si="51"/>
        <v/>
      </c>
      <c r="AE851" s="142" t="str">
        <f>IF($E851&lt;&gt;"",IF($AD851=1,VLOOKUP($E851,得点換算表!$C$5:$D$14,2),VLOOKUP($E851,得点換算表!$E$5:$F$14,2)),"")</f>
        <v/>
      </c>
      <c r="AF851" s="142" t="str">
        <f>IF($F851&lt;&gt;"",IF($AD851=1,VLOOKUP($F851,得点換算表!$C$15:$D$24,2),VLOOKUP($F851,得点換算表!$E$15:$F$24,2)),"")</f>
        <v/>
      </c>
      <c r="AG851" s="142" t="str">
        <f>IF($G851&lt;&gt;"",IF($AD851=1,VLOOKUP($G851,得点換算表!$C$25:$D$34,2),VLOOKUP($G851,得点換算表!$E$25:$F$34,2)),"")</f>
        <v/>
      </c>
      <c r="AH851" s="142" t="str">
        <f>IF($H851&lt;&gt;"",IF($AD851=1,VLOOKUP($H851,得点換算表!$C$35:$D$44,2),VLOOKUP($H851,得点換算表!$E$35:$F$44,2)),"")</f>
        <v/>
      </c>
      <c r="AI851" s="142" t="str">
        <f>IF($I851&lt;&gt;"",IF($AD851=1,VLOOKUP($I851,得点換算表!$C$45:$D$55,2),VLOOKUP($I851,得点換算表!$E$45:$F$55,2)),"")</f>
        <v/>
      </c>
      <c r="AJ851" s="142" t="str">
        <f>IF($J851&lt;&gt;"",IF($AD851=1,VLOOKUP($J851,得点換算表!$C$56:$D$65,2),VLOOKUP($J851,得点換算表!$E$56:$F$65,2)),"")</f>
        <v/>
      </c>
      <c r="AK851" s="142" t="str">
        <f>IF($K851&lt;&gt;"",IF($AD851=1,VLOOKUP($K851,得点換算表!$C$66:$D$76,2),VLOOKUP($K851,得点換算表!$E$66:$F$76,2)),"")</f>
        <v/>
      </c>
      <c r="AL851" s="142" t="str">
        <f>IF($L851&lt;&gt;"",IF($AD851=1,VLOOKUP($L851,得点換算表!$C$77:$D$86,2),VLOOKUP($L851,得点換算表!$E$77:$F$86,2)),"")</f>
        <v/>
      </c>
      <c r="AM851" s="142" t="str">
        <f>IF($M851&lt;&gt;"",IF($AD851=1,VLOOKUP($M851,得点換算表!$C$87:$D$96,2),VLOOKUP($M851,得点換算表!$E$87:$F$96,2)),"")</f>
        <v/>
      </c>
      <c r="AN851" s="142" t="str">
        <f t="shared" si="49"/>
        <v/>
      </c>
      <c r="AO851" s="143" t="str">
        <f>IF(AND($AN851&lt;&gt;"",$AN851&gt;=8),VLOOKUP($AN851,得点換算表!$I$10:$J$14,2),"")</f>
        <v/>
      </c>
      <c r="AP851" s="105"/>
    </row>
    <row r="852" spans="1:42" x14ac:dyDescent="0.15">
      <c r="A852" s="11"/>
      <c r="B852" s="12"/>
      <c r="C852" s="13"/>
      <c r="D852" s="13"/>
      <c r="E852" s="14"/>
      <c r="F852" s="14"/>
      <c r="G852" s="14"/>
      <c r="H852" s="14"/>
      <c r="I852" s="15"/>
      <c r="J852" s="14"/>
      <c r="K852" s="13"/>
      <c r="L852" s="14"/>
      <c r="M852" s="14"/>
      <c r="N852" s="14"/>
      <c r="O852" s="14"/>
      <c r="P852" s="198"/>
      <c r="Q852" s="198"/>
      <c r="R852" s="198"/>
      <c r="S852" s="198"/>
      <c r="T852" s="198"/>
      <c r="U852" s="198"/>
      <c r="V852" s="198"/>
      <c r="W852" s="202">
        <f t="shared" si="50"/>
        <v>0</v>
      </c>
      <c r="X852" s="14"/>
      <c r="Y852" s="14"/>
      <c r="Z852" s="108"/>
      <c r="AA852" s="114"/>
      <c r="AB852" s="129"/>
      <c r="AC852" s="128"/>
      <c r="AD852" s="142" t="str">
        <f t="shared" si="51"/>
        <v/>
      </c>
      <c r="AE852" s="142" t="str">
        <f>IF($E852&lt;&gt;"",IF($AD852=1,VLOOKUP($E852,得点換算表!$C$5:$D$14,2),VLOOKUP($E852,得点換算表!$E$5:$F$14,2)),"")</f>
        <v/>
      </c>
      <c r="AF852" s="142" t="str">
        <f>IF($F852&lt;&gt;"",IF($AD852=1,VLOOKUP($F852,得点換算表!$C$15:$D$24,2),VLOOKUP($F852,得点換算表!$E$15:$F$24,2)),"")</f>
        <v/>
      </c>
      <c r="AG852" s="142" t="str">
        <f>IF($G852&lt;&gt;"",IF($AD852=1,VLOOKUP($G852,得点換算表!$C$25:$D$34,2),VLOOKUP($G852,得点換算表!$E$25:$F$34,2)),"")</f>
        <v/>
      </c>
      <c r="AH852" s="142" t="str">
        <f>IF($H852&lt;&gt;"",IF($AD852=1,VLOOKUP($H852,得点換算表!$C$35:$D$44,2),VLOOKUP($H852,得点換算表!$E$35:$F$44,2)),"")</f>
        <v/>
      </c>
      <c r="AI852" s="142" t="str">
        <f>IF($I852&lt;&gt;"",IF($AD852=1,VLOOKUP($I852,得点換算表!$C$45:$D$55,2),VLOOKUP($I852,得点換算表!$E$45:$F$55,2)),"")</f>
        <v/>
      </c>
      <c r="AJ852" s="142" t="str">
        <f>IF($J852&lt;&gt;"",IF($AD852=1,VLOOKUP($J852,得点換算表!$C$56:$D$65,2),VLOOKUP($J852,得点換算表!$E$56:$F$65,2)),"")</f>
        <v/>
      </c>
      <c r="AK852" s="142" t="str">
        <f>IF($K852&lt;&gt;"",IF($AD852=1,VLOOKUP($K852,得点換算表!$C$66:$D$76,2),VLOOKUP($K852,得点換算表!$E$66:$F$76,2)),"")</f>
        <v/>
      </c>
      <c r="AL852" s="142" t="str">
        <f>IF($L852&lt;&gt;"",IF($AD852=1,VLOOKUP($L852,得点換算表!$C$77:$D$86,2),VLOOKUP($L852,得点換算表!$E$77:$F$86,2)),"")</f>
        <v/>
      </c>
      <c r="AM852" s="142" t="str">
        <f>IF($M852&lt;&gt;"",IF($AD852=1,VLOOKUP($M852,得点換算表!$C$87:$D$96,2),VLOOKUP($M852,得点換算表!$E$87:$F$96,2)),"")</f>
        <v/>
      </c>
      <c r="AN852" s="142" t="str">
        <f t="shared" si="49"/>
        <v/>
      </c>
      <c r="AO852" s="143" t="str">
        <f>IF(AND($AN852&lt;&gt;"",$AN852&gt;=8),VLOOKUP($AN852,得点換算表!$I$10:$J$14,2),"")</f>
        <v/>
      </c>
      <c r="AP852" s="105"/>
    </row>
    <row r="853" spans="1:42" x14ac:dyDescent="0.15">
      <c r="A853" s="11"/>
      <c r="B853" s="12"/>
      <c r="C853" s="13"/>
      <c r="D853" s="13"/>
      <c r="E853" s="14"/>
      <c r="F853" s="14"/>
      <c r="G853" s="14"/>
      <c r="H853" s="14"/>
      <c r="I853" s="15"/>
      <c r="J853" s="14"/>
      <c r="K853" s="13"/>
      <c r="L853" s="14"/>
      <c r="M853" s="14"/>
      <c r="N853" s="14"/>
      <c r="O853" s="14"/>
      <c r="P853" s="198"/>
      <c r="Q853" s="198"/>
      <c r="R853" s="198"/>
      <c r="S853" s="198"/>
      <c r="T853" s="198"/>
      <c r="U853" s="198"/>
      <c r="V853" s="198"/>
      <c r="W853" s="202">
        <f t="shared" si="50"/>
        <v>0</v>
      </c>
      <c r="X853" s="14"/>
      <c r="Y853" s="14"/>
      <c r="Z853" s="108"/>
      <c r="AA853" s="114"/>
      <c r="AB853" s="129"/>
      <c r="AC853" s="128"/>
      <c r="AD853" s="142" t="str">
        <f t="shared" si="51"/>
        <v/>
      </c>
      <c r="AE853" s="142" t="str">
        <f>IF($E853&lt;&gt;"",IF($AD853=1,VLOOKUP($E853,得点換算表!$C$5:$D$14,2),VLOOKUP($E853,得点換算表!$E$5:$F$14,2)),"")</f>
        <v/>
      </c>
      <c r="AF853" s="142" t="str">
        <f>IF($F853&lt;&gt;"",IF($AD853=1,VLOOKUP($F853,得点換算表!$C$15:$D$24,2),VLOOKUP($F853,得点換算表!$E$15:$F$24,2)),"")</f>
        <v/>
      </c>
      <c r="AG853" s="142" t="str">
        <f>IF($G853&lt;&gt;"",IF($AD853=1,VLOOKUP($G853,得点換算表!$C$25:$D$34,2),VLOOKUP($G853,得点換算表!$E$25:$F$34,2)),"")</f>
        <v/>
      </c>
      <c r="AH853" s="142" t="str">
        <f>IF($H853&lt;&gt;"",IF($AD853=1,VLOOKUP($H853,得点換算表!$C$35:$D$44,2),VLOOKUP($H853,得点換算表!$E$35:$F$44,2)),"")</f>
        <v/>
      </c>
      <c r="AI853" s="142" t="str">
        <f>IF($I853&lt;&gt;"",IF($AD853=1,VLOOKUP($I853,得点換算表!$C$45:$D$55,2),VLOOKUP($I853,得点換算表!$E$45:$F$55,2)),"")</f>
        <v/>
      </c>
      <c r="AJ853" s="142" t="str">
        <f>IF($J853&lt;&gt;"",IF($AD853=1,VLOOKUP($J853,得点換算表!$C$56:$D$65,2),VLOOKUP($J853,得点換算表!$E$56:$F$65,2)),"")</f>
        <v/>
      </c>
      <c r="AK853" s="142" t="str">
        <f>IF($K853&lt;&gt;"",IF($AD853=1,VLOOKUP($K853,得点換算表!$C$66:$D$76,2),VLOOKUP($K853,得点換算表!$E$66:$F$76,2)),"")</f>
        <v/>
      </c>
      <c r="AL853" s="142" t="str">
        <f>IF($L853&lt;&gt;"",IF($AD853=1,VLOOKUP($L853,得点換算表!$C$77:$D$86,2),VLOOKUP($L853,得点換算表!$E$77:$F$86,2)),"")</f>
        <v/>
      </c>
      <c r="AM853" s="142" t="str">
        <f>IF($M853&lt;&gt;"",IF($AD853=1,VLOOKUP($M853,得点換算表!$C$87:$D$96,2),VLOOKUP($M853,得点換算表!$E$87:$F$96,2)),"")</f>
        <v/>
      </c>
      <c r="AN853" s="142" t="str">
        <f t="shared" si="49"/>
        <v/>
      </c>
      <c r="AO853" s="143" t="str">
        <f>IF(AND($AN853&lt;&gt;"",$AN853&gt;=8),VLOOKUP($AN853,得点換算表!$I$10:$J$14,2),"")</f>
        <v/>
      </c>
      <c r="AP853" s="105"/>
    </row>
    <row r="854" spans="1:42" x14ac:dyDescent="0.15">
      <c r="A854" s="11"/>
      <c r="B854" s="12"/>
      <c r="C854" s="13"/>
      <c r="D854" s="13"/>
      <c r="E854" s="14"/>
      <c r="F854" s="14"/>
      <c r="G854" s="14"/>
      <c r="H854" s="14"/>
      <c r="I854" s="15"/>
      <c r="J854" s="14"/>
      <c r="K854" s="13"/>
      <c r="L854" s="14"/>
      <c r="M854" s="14"/>
      <c r="N854" s="14"/>
      <c r="O854" s="14"/>
      <c r="P854" s="198"/>
      <c r="Q854" s="198"/>
      <c r="R854" s="198"/>
      <c r="S854" s="198"/>
      <c r="T854" s="198"/>
      <c r="U854" s="198"/>
      <c r="V854" s="198"/>
      <c r="W854" s="202">
        <f t="shared" si="50"/>
        <v>0</v>
      </c>
      <c r="X854" s="14"/>
      <c r="Y854" s="14"/>
      <c r="Z854" s="108"/>
      <c r="AA854" s="114"/>
      <c r="AB854" s="129"/>
      <c r="AC854" s="128"/>
      <c r="AD854" s="142" t="str">
        <f t="shared" si="51"/>
        <v/>
      </c>
      <c r="AE854" s="142" t="str">
        <f>IF($E854&lt;&gt;"",IF($AD854=1,VLOOKUP($E854,得点換算表!$C$5:$D$14,2),VLOOKUP($E854,得点換算表!$E$5:$F$14,2)),"")</f>
        <v/>
      </c>
      <c r="AF854" s="142" t="str">
        <f>IF($F854&lt;&gt;"",IF($AD854=1,VLOOKUP($F854,得点換算表!$C$15:$D$24,2),VLOOKUP($F854,得点換算表!$E$15:$F$24,2)),"")</f>
        <v/>
      </c>
      <c r="AG854" s="142" t="str">
        <f>IF($G854&lt;&gt;"",IF($AD854=1,VLOOKUP($G854,得点換算表!$C$25:$D$34,2),VLOOKUP($G854,得点換算表!$E$25:$F$34,2)),"")</f>
        <v/>
      </c>
      <c r="AH854" s="142" t="str">
        <f>IF($H854&lt;&gt;"",IF($AD854=1,VLOOKUP($H854,得点換算表!$C$35:$D$44,2),VLOOKUP($H854,得点換算表!$E$35:$F$44,2)),"")</f>
        <v/>
      </c>
      <c r="AI854" s="142" t="str">
        <f>IF($I854&lt;&gt;"",IF($AD854=1,VLOOKUP($I854,得点換算表!$C$45:$D$55,2),VLOOKUP($I854,得点換算表!$E$45:$F$55,2)),"")</f>
        <v/>
      </c>
      <c r="AJ854" s="142" t="str">
        <f>IF($J854&lt;&gt;"",IF($AD854=1,VLOOKUP($J854,得点換算表!$C$56:$D$65,2),VLOOKUP($J854,得点換算表!$E$56:$F$65,2)),"")</f>
        <v/>
      </c>
      <c r="AK854" s="142" t="str">
        <f>IF($K854&lt;&gt;"",IF($AD854=1,VLOOKUP($K854,得点換算表!$C$66:$D$76,2),VLOOKUP($K854,得点換算表!$E$66:$F$76,2)),"")</f>
        <v/>
      </c>
      <c r="AL854" s="142" t="str">
        <f>IF($L854&lt;&gt;"",IF($AD854=1,VLOOKUP($L854,得点換算表!$C$77:$D$86,2),VLOOKUP($L854,得点換算表!$E$77:$F$86,2)),"")</f>
        <v/>
      </c>
      <c r="AM854" s="142" t="str">
        <f>IF($M854&lt;&gt;"",IF($AD854=1,VLOOKUP($M854,得点換算表!$C$87:$D$96,2),VLOOKUP($M854,得点換算表!$E$87:$F$96,2)),"")</f>
        <v/>
      </c>
      <c r="AN854" s="142" t="str">
        <f t="shared" si="49"/>
        <v/>
      </c>
      <c r="AO854" s="143" t="str">
        <f>IF(AND($AN854&lt;&gt;"",$AN854&gt;=8),VLOOKUP($AN854,得点換算表!$I$10:$J$14,2),"")</f>
        <v/>
      </c>
      <c r="AP854" s="105"/>
    </row>
    <row r="855" spans="1:42" x14ac:dyDescent="0.15">
      <c r="A855" s="11"/>
      <c r="B855" s="12"/>
      <c r="C855" s="13"/>
      <c r="D855" s="13"/>
      <c r="E855" s="14"/>
      <c r="F855" s="14"/>
      <c r="G855" s="14"/>
      <c r="H855" s="14"/>
      <c r="I855" s="15"/>
      <c r="J855" s="14"/>
      <c r="K855" s="13"/>
      <c r="L855" s="14"/>
      <c r="M855" s="14"/>
      <c r="N855" s="14"/>
      <c r="O855" s="14"/>
      <c r="P855" s="198"/>
      <c r="Q855" s="198"/>
      <c r="R855" s="198"/>
      <c r="S855" s="198"/>
      <c r="T855" s="198"/>
      <c r="U855" s="198"/>
      <c r="V855" s="198"/>
      <c r="W855" s="202">
        <f t="shared" si="50"/>
        <v>0</v>
      </c>
      <c r="X855" s="14"/>
      <c r="Y855" s="14"/>
      <c r="Z855" s="108"/>
      <c r="AA855" s="114"/>
      <c r="AB855" s="129"/>
      <c r="AC855" s="128"/>
      <c r="AD855" s="142" t="str">
        <f t="shared" si="51"/>
        <v/>
      </c>
      <c r="AE855" s="142" t="str">
        <f>IF($E855&lt;&gt;"",IF($AD855=1,VLOOKUP($E855,得点換算表!$C$5:$D$14,2),VLOOKUP($E855,得点換算表!$E$5:$F$14,2)),"")</f>
        <v/>
      </c>
      <c r="AF855" s="142" t="str">
        <f>IF($F855&lt;&gt;"",IF($AD855=1,VLOOKUP($F855,得点換算表!$C$15:$D$24,2),VLOOKUP($F855,得点換算表!$E$15:$F$24,2)),"")</f>
        <v/>
      </c>
      <c r="AG855" s="142" t="str">
        <f>IF($G855&lt;&gt;"",IF($AD855=1,VLOOKUP($G855,得点換算表!$C$25:$D$34,2),VLOOKUP($G855,得点換算表!$E$25:$F$34,2)),"")</f>
        <v/>
      </c>
      <c r="AH855" s="142" t="str">
        <f>IF($H855&lt;&gt;"",IF($AD855=1,VLOOKUP($H855,得点換算表!$C$35:$D$44,2),VLOOKUP($H855,得点換算表!$E$35:$F$44,2)),"")</f>
        <v/>
      </c>
      <c r="AI855" s="142" t="str">
        <f>IF($I855&lt;&gt;"",IF($AD855=1,VLOOKUP($I855,得点換算表!$C$45:$D$55,2),VLOOKUP($I855,得点換算表!$E$45:$F$55,2)),"")</f>
        <v/>
      </c>
      <c r="AJ855" s="142" t="str">
        <f>IF($J855&lt;&gt;"",IF($AD855=1,VLOOKUP($J855,得点換算表!$C$56:$D$65,2),VLOOKUP($J855,得点換算表!$E$56:$F$65,2)),"")</f>
        <v/>
      </c>
      <c r="AK855" s="142" t="str">
        <f>IF($K855&lt;&gt;"",IF($AD855=1,VLOOKUP($K855,得点換算表!$C$66:$D$76,2),VLOOKUP($K855,得点換算表!$E$66:$F$76,2)),"")</f>
        <v/>
      </c>
      <c r="AL855" s="142" t="str">
        <f>IF($L855&lt;&gt;"",IF($AD855=1,VLOOKUP($L855,得点換算表!$C$77:$D$86,2),VLOOKUP($L855,得点換算表!$E$77:$F$86,2)),"")</f>
        <v/>
      </c>
      <c r="AM855" s="142" t="str">
        <f>IF($M855&lt;&gt;"",IF($AD855=1,VLOOKUP($M855,得点換算表!$C$87:$D$96,2),VLOOKUP($M855,得点換算表!$E$87:$F$96,2)),"")</f>
        <v/>
      </c>
      <c r="AN855" s="142" t="str">
        <f t="shared" si="49"/>
        <v/>
      </c>
      <c r="AO855" s="143" t="str">
        <f>IF(AND($AN855&lt;&gt;"",$AN855&gt;=8),VLOOKUP($AN855,得点換算表!$I$10:$J$14,2),"")</f>
        <v/>
      </c>
      <c r="AP855" s="105"/>
    </row>
    <row r="856" spans="1:42" x14ac:dyDescent="0.15">
      <c r="A856" s="11"/>
      <c r="B856" s="12"/>
      <c r="C856" s="13"/>
      <c r="D856" s="13"/>
      <c r="E856" s="14"/>
      <c r="F856" s="14"/>
      <c r="G856" s="14"/>
      <c r="H856" s="14"/>
      <c r="I856" s="15"/>
      <c r="J856" s="14"/>
      <c r="K856" s="13"/>
      <c r="L856" s="14"/>
      <c r="M856" s="14"/>
      <c r="N856" s="14"/>
      <c r="O856" s="14"/>
      <c r="P856" s="198"/>
      <c r="Q856" s="198"/>
      <c r="R856" s="198"/>
      <c r="S856" s="198"/>
      <c r="T856" s="198"/>
      <c r="U856" s="198"/>
      <c r="V856" s="198"/>
      <c r="W856" s="202">
        <f t="shared" si="50"/>
        <v>0</v>
      </c>
      <c r="X856" s="14"/>
      <c r="Y856" s="14"/>
      <c r="Z856" s="108"/>
      <c r="AA856" s="114"/>
      <c r="AB856" s="129"/>
      <c r="AC856" s="128"/>
      <c r="AD856" s="142" t="str">
        <f t="shared" si="51"/>
        <v/>
      </c>
      <c r="AE856" s="142" t="str">
        <f>IF($E856&lt;&gt;"",IF($AD856=1,VLOOKUP($E856,得点換算表!$C$5:$D$14,2),VLOOKUP($E856,得点換算表!$E$5:$F$14,2)),"")</f>
        <v/>
      </c>
      <c r="AF856" s="142" t="str">
        <f>IF($F856&lt;&gt;"",IF($AD856=1,VLOOKUP($F856,得点換算表!$C$15:$D$24,2),VLOOKUP($F856,得点換算表!$E$15:$F$24,2)),"")</f>
        <v/>
      </c>
      <c r="AG856" s="142" t="str">
        <f>IF($G856&lt;&gt;"",IF($AD856=1,VLOOKUP($G856,得点換算表!$C$25:$D$34,2),VLOOKUP($G856,得点換算表!$E$25:$F$34,2)),"")</f>
        <v/>
      </c>
      <c r="AH856" s="142" t="str">
        <f>IF($H856&lt;&gt;"",IF($AD856=1,VLOOKUP($H856,得点換算表!$C$35:$D$44,2),VLOOKUP($H856,得点換算表!$E$35:$F$44,2)),"")</f>
        <v/>
      </c>
      <c r="AI856" s="142" t="str">
        <f>IF($I856&lt;&gt;"",IF($AD856=1,VLOOKUP($I856,得点換算表!$C$45:$D$55,2),VLOOKUP($I856,得点換算表!$E$45:$F$55,2)),"")</f>
        <v/>
      </c>
      <c r="AJ856" s="142" t="str">
        <f>IF($J856&lt;&gt;"",IF($AD856=1,VLOOKUP($J856,得点換算表!$C$56:$D$65,2),VLOOKUP($J856,得点換算表!$E$56:$F$65,2)),"")</f>
        <v/>
      </c>
      <c r="AK856" s="142" t="str">
        <f>IF($K856&lt;&gt;"",IF($AD856=1,VLOOKUP($K856,得点換算表!$C$66:$D$76,2),VLOOKUP($K856,得点換算表!$E$66:$F$76,2)),"")</f>
        <v/>
      </c>
      <c r="AL856" s="142" t="str">
        <f>IF($L856&lt;&gt;"",IF($AD856=1,VLOOKUP($L856,得点換算表!$C$77:$D$86,2),VLOOKUP($L856,得点換算表!$E$77:$F$86,2)),"")</f>
        <v/>
      </c>
      <c r="AM856" s="142" t="str">
        <f>IF($M856&lt;&gt;"",IF($AD856=1,VLOOKUP($M856,得点換算表!$C$87:$D$96,2),VLOOKUP($M856,得点換算表!$E$87:$F$96,2)),"")</f>
        <v/>
      </c>
      <c r="AN856" s="142" t="str">
        <f t="shared" si="49"/>
        <v/>
      </c>
      <c r="AO856" s="143" t="str">
        <f>IF(AND($AN856&lt;&gt;"",$AN856&gt;=8),VLOOKUP($AN856,得点換算表!$I$10:$J$14,2),"")</f>
        <v/>
      </c>
      <c r="AP856" s="105"/>
    </row>
    <row r="857" spans="1:42" x14ac:dyDescent="0.15">
      <c r="A857" s="11"/>
      <c r="B857" s="12"/>
      <c r="C857" s="13"/>
      <c r="D857" s="13"/>
      <c r="E857" s="14"/>
      <c r="F857" s="14"/>
      <c r="G857" s="14"/>
      <c r="H857" s="14"/>
      <c r="I857" s="15"/>
      <c r="J857" s="14"/>
      <c r="K857" s="13"/>
      <c r="L857" s="14"/>
      <c r="M857" s="14"/>
      <c r="N857" s="14"/>
      <c r="O857" s="14"/>
      <c r="P857" s="198"/>
      <c r="Q857" s="198"/>
      <c r="R857" s="198"/>
      <c r="S857" s="198"/>
      <c r="T857" s="198"/>
      <c r="U857" s="198"/>
      <c r="V857" s="198"/>
      <c r="W857" s="202">
        <f t="shared" si="50"/>
        <v>0</v>
      </c>
      <c r="X857" s="14"/>
      <c r="Y857" s="14"/>
      <c r="Z857" s="108"/>
      <c r="AA857" s="114"/>
      <c r="AB857" s="129"/>
      <c r="AC857" s="128"/>
      <c r="AD857" s="142" t="str">
        <f t="shared" si="51"/>
        <v/>
      </c>
      <c r="AE857" s="142" t="str">
        <f>IF($E857&lt;&gt;"",IF($AD857=1,VLOOKUP($E857,得点換算表!$C$5:$D$14,2),VLOOKUP($E857,得点換算表!$E$5:$F$14,2)),"")</f>
        <v/>
      </c>
      <c r="AF857" s="142" t="str">
        <f>IF($F857&lt;&gt;"",IF($AD857=1,VLOOKUP($F857,得点換算表!$C$15:$D$24,2),VLOOKUP($F857,得点換算表!$E$15:$F$24,2)),"")</f>
        <v/>
      </c>
      <c r="AG857" s="142" t="str">
        <f>IF($G857&lt;&gt;"",IF($AD857=1,VLOOKUP($G857,得点換算表!$C$25:$D$34,2),VLOOKUP($G857,得点換算表!$E$25:$F$34,2)),"")</f>
        <v/>
      </c>
      <c r="AH857" s="142" t="str">
        <f>IF($H857&lt;&gt;"",IF($AD857=1,VLOOKUP($H857,得点換算表!$C$35:$D$44,2),VLOOKUP($H857,得点換算表!$E$35:$F$44,2)),"")</f>
        <v/>
      </c>
      <c r="AI857" s="142" t="str">
        <f>IF($I857&lt;&gt;"",IF($AD857=1,VLOOKUP($I857,得点換算表!$C$45:$D$55,2),VLOOKUP($I857,得点換算表!$E$45:$F$55,2)),"")</f>
        <v/>
      </c>
      <c r="AJ857" s="142" t="str">
        <f>IF($J857&lt;&gt;"",IF($AD857=1,VLOOKUP($J857,得点換算表!$C$56:$D$65,2),VLOOKUP($J857,得点換算表!$E$56:$F$65,2)),"")</f>
        <v/>
      </c>
      <c r="AK857" s="142" t="str">
        <f>IF($K857&lt;&gt;"",IF($AD857=1,VLOOKUP($K857,得点換算表!$C$66:$D$76,2),VLOOKUP($K857,得点換算表!$E$66:$F$76,2)),"")</f>
        <v/>
      </c>
      <c r="AL857" s="142" t="str">
        <f>IF($L857&lt;&gt;"",IF($AD857=1,VLOOKUP($L857,得点換算表!$C$77:$D$86,2),VLOOKUP($L857,得点換算表!$E$77:$F$86,2)),"")</f>
        <v/>
      </c>
      <c r="AM857" s="142" t="str">
        <f>IF($M857&lt;&gt;"",IF($AD857=1,VLOOKUP($M857,得点換算表!$C$87:$D$96,2),VLOOKUP($M857,得点換算表!$E$87:$F$96,2)),"")</f>
        <v/>
      </c>
      <c r="AN857" s="142" t="str">
        <f t="shared" si="49"/>
        <v/>
      </c>
      <c r="AO857" s="143" t="str">
        <f>IF(AND($AN857&lt;&gt;"",$AN857&gt;=8),VLOOKUP($AN857,得点換算表!$I$10:$J$14,2),"")</f>
        <v/>
      </c>
      <c r="AP857" s="105"/>
    </row>
    <row r="858" spans="1:42" x14ac:dyDescent="0.15">
      <c r="A858" s="11"/>
      <c r="B858" s="12"/>
      <c r="C858" s="13"/>
      <c r="D858" s="13"/>
      <c r="E858" s="14"/>
      <c r="F858" s="14"/>
      <c r="G858" s="14"/>
      <c r="H858" s="14"/>
      <c r="I858" s="15"/>
      <c r="J858" s="14"/>
      <c r="K858" s="13"/>
      <c r="L858" s="14"/>
      <c r="M858" s="14"/>
      <c r="N858" s="14"/>
      <c r="O858" s="14"/>
      <c r="P858" s="198"/>
      <c r="Q858" s="198"/>
      <c r="R858" s="198"/>
      <c r="S858" s="198"/>
      <c r="T858" s="198"/>
      <c r="U858" s="198"/>
      <c r="V858" s="198"/>
      <c r="W858" s="202">
        <f t="shared" si="50"/>
        <v>0</v>
      </c>
      <c r="X858" s="14"/>
      <c r="Y858" s="14"/>
      <c r="Z858" s="108"/>
      <c r="AA858" s="114"/>
      <c r="AB858" s="129"/>
      <c r="AC858" s="128"/>
      <c r="AD858" s="142" t="str">
        <f t="shared" si="51"/>
        <v/>
      </c>
      <c r="AE858" s="142" t="str">
        <f>IF($E858&lt;&gt;"",IF($AD858=1,VLOOKUP($E858,得点換算表!$C$5:$D$14,2),VLOOKUP($E858,得点換算表!$E$5:$F$14,2)),"")</f>
        <v/>
      </c>
      <c r="AF858" s="142" t="str">
        <f>IF($F858&lt;&gt;"",IF($AD858=1,VLOOKUP($F858,得点換算表!$C$15:$D$24,2),VLOOKUP($F858,得点換算表!$E$15:$F$24,2)),"")</f>
        <v/>
      </c>
      <c r="AG858" s="142" t="str">
        <f>IF($G858&lt;&gt;"",IF($AD858=1,VLOOKUP($G858,得点換算表!$C$25:$D$34,2),VLOOKUP($G858,得点換算表!$E$25:$F$34,2)),"")</f>
        <v/>
      </c>
      <c r="AH858" s="142" t="str">
        <f>IF($H858&lt;&gt;"",IF($AD858=1,VLOOKUP($H858,得点換算表!$C$35:$D$44,2),VLOOKUP($H858,得点換算表!$E$35:$F$44,2)),"")</f>
        <v/>
      </c>
      <c r="AI858" s="142" t="str">
        <f>IF($I858&lt;&gt;"",IF($AD858=1,VLOOKUP($I858,得点換算表!$C$45:$D$55,2),VLOOKUP($I858,得点換算表!$E$45:$F$55,2)),"")</f>
        <v/>
      </c>
      <c r="AJ858" s="142" t="str">
        <f>IF($J858&lt;&gt;"",IF($AD858=1,VLOOKUP($J858,得点換算表!$C$56:$D$65,2),VLOOKUP($J858,得点換算表!$E$56:$F$65,2)),"")</f>
        <v/>
      </c>
      <c r="AK858" s="142" t="str">
        <f>IF($K858&lt;&gt;"",IF($AD858=1,VLOOKUP($K858,得点換算表!$C$66:$D$76,2),VLOOKUP($K858,得点換算表!$E$66:$F$76,2)),"")</f>
        <v/>
      </c>
      <c r="AL858" s="142" t="str">
        <f>IF($L858&lt;&gt;"",IF($AD858=1,VLOOKUP($L858,得点換算表!$C$77:$D$86,2),VLOOKUP($L858,得点換算表!$E$77:$F$86,2)),"")</f>
        <v/>
      </c>
      <c r="AM858" s="142" t="str">
        <f>IF($M858&lt;&gt;"",IF($AD858=1,VLOOKUP($M858,得点換算表!$C$87:$D$96,2),VLOOKUP($M858,得点換算表!$E$87:$F$96,2)),"")</f>
        <v/>
      </c>
      <c r="AN858" s="142" t="str">
        <f t="shared" si="49"/>
        <v/>
      </c>
      <c r="AO858" s="143" t="str">
        <f>IF(AND($AN858&lt;&gt;"",$AN858&gt;=8),VLOOKUP($AN858,得点換算表!$I$10:$J$14,2),"")</f>
        <v/>
      </c>
      <c r="AP858" s="105"/>
    </row>
    <row r="859" spans="1:42" x14ac:dyDescent="0.15">
      <c r="A859" s="11"/>
      <c r="B859" s="12"/>
      <c r="C859" s="13"/>
      <c r="D859" s="13"/>
      <c r="E859" s="14"/>
      <c r="F859" s="14"/>
      <c r="G859" s="14"/>
      <c r="H859" s="14"/>
      <c r="I859" s="15"/>
      <c r="J859" s="14"/>
      <c r="K859" s="13"/>
      <c r="L859" s="14"/>
      <c r="M859" s="14"/>
      <c r="N859" s="14"/>
      <c r="O859" s="14"/>
      <c r="P859" s="198"/>
      <c r="Q859" s="198"/>
      <c r="R859" s="198"/>
      <c r="S859" s="198"/>
      <c r="T859" s="198"/>
      <c r="U859" s="198"/>
      <c r="V859" s="198"/>
      <c r="W859" s="202">
        <f t="shared" si="50"/>
        <v>0</v>
      </c>
      <c r="X859" s="14"/>
      <c r="Y859" s="14"/>
      <c r="Z859" s="108"/>
      <c r="AA859" s="114"/>
      <c r="AB859" s="129"/>
      <c r="AC859" s="128"/>
      <c r="AD859" s="142" t="str">
        <f t="shared" si="51"/>
        <v/>
      </c>
      <c r="AE859" s="142" t="str">
        <f>IF($E859&lt;&gt;"",IF($AD859=1,VLOOKUP($E859,得点換算表!$C$5:$D$14,2),VLOOKUP($E859,得点換算表!$E$5:$F$14,2)),"")</f>
        <v/>
      </c>
      <c r="AF859" s="142" t="str">
        <f>IF($F859&lt;&gt;"",IF($AD859=1,VLOOKUP($F859,得点換算表!$C$15:$D$24,2),VLOOKUP($F859,得点換算表!$E$15:$F$24,2)),"")</f>
        <v/>
      </c>
      <c r="AG859" s="142" t="str">
        <f>IF($G859&lt;&gt;"",IF($AD859=1,VLOOKUP($G859,得点換算表!$C$25:$D$34,2),VLOOKUP($G859,得点換算表!$E$25:$F$34,2)),"")</f>
        <v/>
      </c>
      <c r="AH859" s="142" t="str">
        <f>IF($H859&lt;&gt;"",IF($AD859=1,VLOOKUP($H859,得点換算表!$C$35:$D$44,2),VLOOKUP($H859,得点換算表!$E$35:$F$44,2)),"")</f>
        <v/>
      </c>
      <c r="AI859" s="142" t="str">
        <f>IF($I859&lt;&gt;"",IF($AD859=1,VLOOKUP($I859,得点換算表!$C$45:$D$55,2),VLOOKUP($I859,得点換算表!$E$45:$F$55,2)),"")</f>
        <v/>
      </c>
      <c r="AJ859" s="142" t="str">
        <f>IF($J859&lt;&gt;"",IF($AD859=1,VLOOKUP($J859,得点換算表!$C$56:$D$65,2),VLOOKUP($J859,得点換算表!$E$56:$F$65,2)),"")</f>
        <v/>
      </c>
      <c r="AK859" s="142" t="str">
        <f>IF($K859&lt;&gt;"",IF($AD859=1,VLOOKUP($K859,得点換算表!$C$66:$D$76,2),VLOOKUP($K859,得点換算表!$E$66:$F$76,2)),"")</f>
        <v/>
      </c>
      <c r="AL859" s="142" t="str">
        <f>IF($L859&lt;&gt;"",IF($AD859=1,VLOOKUP($L859,得点換算表!$C$77:$D$86,2),VLOOKUP($L859,得点換算表!$E$77:$F$86,2)),"")</f>
        <v/>
      </c>
      <c r="AM859" s="142" t="str">
        <f>IF($M859&lt;&gt;"",IF($AD859=1,VLOOKUP($M859,得点換算表!$C$87:$D$96,2),VLOOKUP($M859,得点換算表!$E$87:$F$96,2)),"")</f>
        <v/>
      </c>
      <c r="AN859" s="142" t="str">
        <f t="shared" si="49"/>
        <v/>
      </c>
      <c r="AO859" s="143" t="str">
        <f>IF(AND($AN859&lt;&gt;"",$AN859&gt;=8),VLOOKUP($AN859,得点換算表!$I$10:$J$14,2),"")</f>
        <v/>
      </c>
      <c r="AP859" s="105"/>
    </row>
    <row r="860" spans="1:42" x14ac:dyDescent="0.15">
      <c r="A860" s="11"/>
      <c r="B860" s="12"/>
      <c r="C860" s="13"/>
      <c r="D860" s="13"/>
      <c r="E860" s="14"/>
      <c r="F860" s="14"/>
      <c r="G860" s="14"/>
      <c r="H860" s="14"/>
      <c r="I860" s="15"/>
      <c r="J860" s="14"/>
      <c r="K860" s="13"/>
      <c r="L860" s="14"/>
      <c r="M860" s="14"/>
      <c r="N860" s="14"/>
      <c r="O860" s="14"/>
      <c r="P860" s="198"/>
      <c r="Q860" s="198"/>
      <c r="R860" s="198"/>
      <c r="S860" s="198"/>
      <c r="T860" s="198"/>
      <c r="U860" s="198"/>
      <c r="V860" s="198"/>
      <c r="W860" s="202">
        <f t="shared" si="50"/>
        <v>0</v>
      </c>
      <c r="X860" s="14"/>
      <c r="Y860" s="14"/>
      <c r="Z860" s="108"/>
      <c r="AA860" s="114"/>
      <c r="AB860" s="129"/>
      <c r="AC860" s="128"/>
      <c r="AD860" s="142" t="str">
        <f t="shared" si="51"/>
        <v/>
      </c>
      <c r="AE860" s="142" t="str">
        <f>IF($E860&lt;&gt;"",IF($AD860=1,VLOOKUP($E860,得点換算表!$C$5:$D$14,2),VLOOKUP($E860,得点換算表!$E$5:$F$14,2)),"")</f>
        <v/>
      </c>
      <c r="AF860" s="142" t="str">
        <f>IF($F860&lt;&gt;"",IF($AD860=1,VLOOKUP($F860,得点換算表!$C$15:$D$24,2),VLOOKUP($F860,得点換算表!$E$15:$F$24,2)),"")</f>
        <v/>
      </c>
      <c r="AG860" s="142" t="str">
        <f>IF($G860&lt;&gt;"",IF($AD860=1,VLOOKUP($G860,得点換算表!$C$25:$D$34,2),VLOOKUP($G860,得点換算表!$E$25:$F$34,2)),"")</f>
        <v/>
      </c>
      <c r="AH860" s="142" t="str">
        <f>IF($H860&lt;&gt;"",IF($AD860=1,VLOOKUP($H860,得点換算表!$C$35:$D$44,2),VLOOKUP($H860,得点換算表!$E$35:$F$44,2)),"")</f>
        <v/>
      </c>
      <c r="AI860" s="142" t="str">
        <f>IF($I860&lt;&gt;"",IF($AD860=1,VLOOKUP($I860,得点換算表!$C$45:$D$55,2),VLOOKUP($I860,得点換算表!$E$45:$F$55,2)),"")</f>
        <v/>
      </c>
      <c r="AJ860" s="142" t="str">
        <f>IF($J860&lt;&gt;"",IF($AD860=1,VLOOKUP($J860,得点換算表!$C$56:$D$65,2),VLOOKUP($J860,得点換算表!$E$56:$F$65,2)),"")</f>
        <v/>
      </c>
      <c r="AK860" s="142" t="str">
        <f>IF($K860&lt;&gt;"",IF($AD860=1,VLOOKUP($K860,得点換算表!$C$66:$D$76,2),VLOOKUP($K860,得点換算表!$E$66:$F$76,2)),"")</f>
        <v/>
      </c>
      <c r="AL860" s="142" t="str">
        <f>IF($L860&lt;&gt;"",IF($AD860=1,VLOOKUP($L860,得点換算表!$C$77:$D$86,2),VLOOKUP($L860,得点換算表!$E$77:$F$86,2)),"")</f>
        <v/>
      </c>
      <c r="AM860" s="142" t="str">
        <f>IF($M860&lt;&gt;"",IF($AD860=1,VLOOKUP($M860,得点換算表!$C$87:$D$96,2),VLOOKUP($M860,得点換算表!$E$87:$F$96,2)),"")</f>
        <v/>
      </c>
      <c r="AN860" s="142" t="str">
        <f t="shared" si="49"/>
        <v/>
      </c>
      <c r="AO860" s="143" t="str">
        <f>IF(AND($AN860&lt;&gt;"",$AN860&gt;=8),VLOOKUP($AN860,得点換算表!$I$10:$J$14,2),"")</f>
        <v/>
      </c>
      <c r="AP860" s="105"/>
    </row>
    <row r="861" spans="1:42" x14ac:dyDescent="0.15">
      <c r="A861" s="11"/>
      <c r="B861" s="12"/>
      <c r="C861" s="13"/>
      <c r="D861" s="13"/>
      <c r="E861" s="14"/>
      <c r="F861" s="14"/>
      <c r="G861" s="14"/>
      <c r="H861" s="14"/>
      <c r="I861" s="15"/>
      <c r="J861" s="14"/>
      <c r="K861" s="13"/>
      <c r="L861" s="14"/>
      <c r="M861" s="14"/>
      <c r="N861" s="14"/>
      <c r="O861" s="14"/>
      <c r="P861" s="198"/>
      <c r="Q861" s="198"/>
      <c r="R861" s="198"/>
      <c r="S861" s="198"/>
      <c r="T861" s="198"/>
      <c r="U861" s="198"/>
      <c r="V861" s="198"/>
      <c r="W861" s="202">
        <f t="shared" si="50"/>
        <v>0</v>
      </c>
      <c r="X861" s="14"/>
      <c r="Y861" s="14"/>
      <c r="Z861" s="108"/>
      <c r="AA861" s="114"/>
      <c r="AB861" s="129"/>
      <c r="AC861" s="128"/>
      <c r="AD861" s="142" t="str">
        <f t="shared" si="51"/>
        <v/>
      </c>
      <c r="AE861" s="142" t="str">
        <f>IF($E861&lt;&gt;"",IF($AD861=1,VLOOKUP($E861,得点換算表!$C$5:$D$14,2),VLOOKUP($E861,得点換算表!$E$5:$F$14,2)),"")</f>
        <v/>
      </c>
      <c r="AF861" s="142" t="str">
        <f>IF($F861&lt;&gt;"",IF($AD861=1,VLOOKUP($F861,得点換算表!$C$15:$D$24,2),VLOOKUP($F861,得点換算表!$E$15:$F$24,2)),"")</f>
        <v/>
      </c>
      <c r="AG861" s="142" t="str">
        <f>IF($G861&lt;&gt;"",IF($AD861=1,VLOOKUP($G861,得点換算表!$C$25:$D$34,2),VLOOKUP($G861,得点換算表!$E$25:$F$34,2)),"")</f>
        <v/>
      </c>
      <c r="AH861" s="142" t="str">
        <f>IF($H861&lt;&gt;"",IF($AD861=1,VLOOKUP($H861,得点換算表!$C$35:$D$44,2),VLOOKUP($H861,得点換算表!$E$35:$F$44,2)),"")</f>
        <v/>
      </c>
      <c r="AI861" s="142" t="str">
        <f>IF($I861&lt;&gt;"",IF($AD861=1,VLOOKUP($I861,得点換算表!$C$45:$D$55,2),VLOOKUP($I861,得点換算表!$E$45:$F$55,2)),"")</f>
        <v/>
      </c>
      <c r="AJ861" s="142" t="str">
        <f>IF($J861&lt;&gt;"",IF($AD861=1,VLOOKUP($J861,得点換算表!$C$56:$D$65,2),VLOOKUP($J861,得点換算表!$E$56:$F$65,2)),"")</f>
        <v/>
      </c>
      <c r="AK861" s="142" t="str">
        <f>IF($K861&lt;&gt;"",IF($AD861=1,VLOOKUP($K861,得点換算表!$C$66:$D$76,2),VLOOKUP($K861,得点換算表!$E$66:$F$76,2)),"")</f>
        <v/>
      </c>
      <c r="AL861" s="142" t="str">
        <f>IF($L861&lt;&gt;"",IF($AD861=1,VLOOKUP($L861,得点換算表!$C$77:$D$86,2),VLOOKUP($L861,得点換算表!$E$77:$F$86,2)),"")</f>
        <v/>
      </c>
      <c r="AM861" s="142" t="str">
        <f>IF($M861&lt;&gt;"",IF($AD861=1,VLOOKUP($M861,得点換算表!$C$87:$D$96,2),VLOOKUP($M861,得点換算表!$E$87:$F$96,2)),"")</f>
        <v/>
      </c>
      <c r="AN861" s="142" t="str">
        <f t="shared" si="49"/>
        <v/>
      </c>
      <c r="AO861" s="143" t="str">
        <f>IF(AND($AN861&lt;&gt;"",$AN861&gt;=8),VLOOKUP($AN861,得点換算表!$I$10:$J$14,2),"")</f>
        <v/>
      </c>
      <c r="AP861" s="105"/>
    </row>
    <row r="862" spans="1:42" x14ac:dyDescent="0.15">
      <c r="A862" s="11"/>
      <c r="B862" s="12"/>
      <c r="C862" s="13"/>
      <c r="D862" s="13"/>
      <c r="E862" s="14"/>
      <c r="F862" s="14"/>
      <c r="G862" s="14"/>
      <c r="H862" s="14"/>
      <c r="I862" s="15"/>
      <c r="J862" s="14"/>
      <c r="K862" s="13"/>
      <c r="L862" s="14"/>
      <c r="M862" s="14"/>
      <c r="N862" s="14"/>
      <c r="O862" s="14"/>
      <c r="P862" s="198"/>
      <c r="Q862" s="198"/>
      <c r="R862" s="198"/>
      <c r="S862" s="198"/>
      <c r="T862" s="198"/>
      <c r="U862" s="198"/>
      <c r="V862" s="198"/>
      <c r="W862" s="202">
        <f t="shared" si="50"/>
        <v>0</v>
      </c>
      <c r="X862" s="14"/>
      <c r="Y862" s="14"/>
      <c r="Z862" s="108"/>
      <c r="AA862" s="114"/>
      <c r="AB862" s="129"/>
      <c r="AC862" s="128"/>
      <c r="AD862" s="142" t="str">
        <f t="shared" si="51"/>
        <v/>
      </c>
      <c r="AE862" s="142" t="str">
        <f>IF($E862&lt;&gt;"",IF($AD862=1,VLOOKUP($E862,得点換算表!$C$5:$D$14,2),VLOOKUP($E862,得点換算表!$E$5:$F$14,2)),"")</f>
        <v/>
      </c>
      <c r="AF862" s="142" t="str">
        <f>IF($F862&lt;&gt;"",IF($AD862=1,VLOOKUP($F862,得点換算表!$C$15:$D$24,2),VLOOKUP($F862,得点換算表!$E$15:$F$24,2)),"")</f>
        <v/>
      </c>
      <c r="AG862" s="142" t="str">
        <f>IF($G862&lt;&gt;"",IF($AD862=1,VLOOKUP($G862,得点換算表!$C$25:$D$34,2),VLOOKUP($G862,得点換算表!$E$25:$F$34,2)),"")</f>
        <v/>
      </c>
      <c r="AH862" s="142" t="str">
        <f>IF($H862&lt;&gt;"",IF($AD862=1,VLOOKUP($H862,得点換算表!$C$35:$D$44,2),VLOOKUP($H862,得点換算表!$E$35:$F$44,2)),"")</f>
        <v/>
      </c>
      <c r="AI862" s="142" t="str">
        <f>IF($I862&lt;&gt;"",IF($AD862=1,VLOOKUP($I862,得点換算表!$C$45:$D$55,2),VLOOKUP($I862,得点換算表!$E$45:$F$55,2)),"")</f>
        <v/>
      </c>
      <c r="AJ862" s="142" t="str">
        <f>IF($J862&lt;&gt;"",IF($AD862=1,VLOOKUP($J862,得点換算表!$C$56:$D$65,2),VLOOKUP($J862,得点換算表!$E$56:$F$65,2)),"")</f>
        <v/>
      </c>
      <c r="AK862" s="142" t="str">
        <f>IF($K862&lt;&gt;"",IF($AD862=1,VLOOKUP($K862,得点換算表!$C$66:$D$76,2),VLOOKUP($K862,得点換算表!$E$66:$F$76,2)),"")</f>
        <v/>
      </c>
      <c r="AL862" s="142" t="str">
        <f>IF($L862&lt;&gt;"",IF($AD862=1,VLOOKUP($L862,得点換算表!$C$77:$D$86,2),VLOOKUP($L862,得点換算表!$E$77:$F$86,2)),"")</f>
        <v/>
      </c>
      <c r="AM862" s="142" t="str">
        <f>IF($M862&lt;&gt;"",IF($AD862=1,VLOOKUP($M862,得点換算表!$C$87:$D$96,2),VLOOKUP($M862,得点換算表!$E$87:$F$96,2)),"")</f>
        <v/>
      </c>
      <c r="AN862" s="142" t="str">
        <f t="shared" si="49"/>
        <v/>
      </c>
      <c r="AO862" s="143" t="str">
        <f>IF(AND($AN862&lt;&gt;"",$AN862&gt;=8),VLOOKUP($AN862,得点換算表!$I$10:$J$14,2),"")</f>
        <v/>
      </c>
      <c r="AP862" s="105"/>
    </row>
    <row r="863" spans="1:42" x14ac:dyDescent="0.15">
      <c r="A863" s="11"/>
      <c r="B863" s="12"/>
      <c r="C863" s="13"/>
      <c r="D863" s="13"/>
      <c r="E863" s="14"/>
      <c r="F863" s="14"/>
      <c r="G863" s="14"/>
      <c r="H863" s="14"/>
      <c r="I863" s="15"/>
      <c r="J863" s="14"/>
      <c r="K863" s="13"/>
      <c r="L863" s="14"/>
      <c r="M863" s="14"/>
      <c r="N863" s="14"/>
      <c r="O863" s="14"/>
      <c r="P863" s="198"/>
      <c r="Q863" s="198"/>
      <c r="R863" s="198"/>
      <c r="S863" s="198"/>
      <c r="T863" s="198"/>
      <c r="U863" s="198"/>
      <c r="V863" s="198"/>
      <c r="W863" s="202">
        <f t="shared" si="50"/>
        <v>0</v>
      </c>
      <c r="X863" s="14"/>
      <c r="Y863" s="14"/>
      <c r="Z863" s="108"/>
      <c r="AA863" s="114"/>
      <c r="AB863" s="129"/>
      <c r="AC863" s="128"/>
      <c r="AD863" s="142" t="str">
        <f t="shared" si="51"/>
        <v/>
      </c>
      <c r="AE863" s="142" t="str">
        <f>IF($E863&lt;&gt;"",IF($AD863=1,VLOOKUP($E863,得点換算表!$C$5:$D$14,2),VLOOKUP($E863,得点換算表!$E$5:$F$14,2)),"")</f>
        <v/>
      </c>
      <c r="AF863" s="142" t="str">
        <f>IF($F863&lt;&gt;"",IF($AD863=1,VLOOKUP($F863,得点換算表!$C$15:$D$24,2),VLOOKUP($F863,得点換算表!$E$15:$F$24,2)),"")</f>
        <v/>
      </c>
      <c r="AG863" s="142" t="str">
        <f>IF($G863&lt;&gt;"",IF($AD863=1,VLOOKUP($G863,得点換算表!$C$25:$D$34,2),VLOOKUP($G863,得点換算表!$E$25:$F$34,2)),"")</f>
        <v/>
      </c>
      <c r="AH863" s="142" t="str">
        <f>IF($H863&lt;&gt;"",IF($AD863=1,VLOOKUP($H863,得点換算表!$C$35:$D$44,2),VLOOKUP($H863,得点換算表!$E$35:$F$44,2)),"")</f>
        <v/>
      </c>
      <c r="AI863" s="142" t="str">
        <f>IF($I863&lt;&gt;"",IF($AD863=1,VLOOKUP($I863,得点換算表!$C$45:$D$55,2),VLOOKUP($I863,得点換算表!$E$45:$F$55,2)),"")</f>
        <v/>
      </c>
      <c r="AJ863" s="142" t="str">
        <f>IF($J863&lt;&gt;"",IF($AD863=1,VLOOKUP($J863,得点換算表!$C$56:$D$65,2),VLOOKUP($J863,得点換算表!$E$56:$F$65,2)),"")</f>
        <v/>
      </c>
      <c r="AK863" s="142" t="str">
        <f>IF($K863&lt;&gt;"",IF($AD863=1,VLOOKUP($K863,得点換算表!$C$66:$D$76,2),VLOOKUP($K863,得点換算表!$E$66:$F$76,2)),"")</f>
        <v/>
      </c>
      <c r="AL863" s="142" t="str">
        <f>IF($L863&lt;&gt;"",IF($AD863=1,VLOOKUP($L863,得点換算表!$C$77:$D$86,2),VLOOKUP($L863,得点換算表!$E$77:$F$86,2)),"")</f>
        <v/>
      </c>
      <c r="AM863" s="142" t="str">
        <f>IF($M863&lt;&gt;"",IF($AD863=1,VLOOKUP($M863,得点換算表!$C$87:$D$96,2),VLOOKUP($M863,得点換算表!$E$87:$F$96,2)),"")</f>
        <v/>
      </c>
      <c r="AN863" s="142" t="str">
        <f t="shared" si="49"/>
        <v/>
      </c>
      <c r="AO863" s="143" t="str">
        <f>IF(AND($AN863&lt;&gt;"",$AN863&gt;=8),VLOOKUP($AN863,得点換算表!$I$10:$J$14,2),"")</f>
        <v/>
      </c>
      <c r="AP863" s="105"/>
    </row>
    <row r="864" spans="1:42" x14ac:dyDescent="0.15">
      <c r="A864" s="11"/>
      <c r="B864" s="12"/>
      <c r="C864" s="13"/>
      <c r="D864" s="13"/>
      <c r="E864" s="14"/>
      <c r="F864" s="14"/>
      <c r="G864" s="14"/>
      <c r="H864" s="14"/>
      <c r="I864" s="15"/>
      <c r="J864" s="14"/>
      <c r="K864" s="13"/>
      <c r="L864" s="14"/>
      <c r="M864" s="14"/>
      <c r="N864" s="14"/>
      <c r="O864" s="14"/>
      <c r="P864" s="198"/>
      <c r="Q864" s="198"/>
      <c r="R864" s="198"/>
      <c r="S864" s="198"/>
      <c r="T864" s="198"/>
      <c r="U864" s="198"/>
      <c r="V864" s="198"/>
      <c r="W864" s="202">
        <f t="shared" si="50"/>
        <v>0</v>
      </c>
      <c r="X864" s="14"/>
      <c r="Y864" s="14"/>
      <c r="Z864" s="108"/>
      <c r="AA864" s="114"/>
      <c r="AB864" s="129"/>
      <c r="AC864" s="128"/>
      <c r="AD864" s="142" t="str">
        <f t="shared" si="51"/>
        <v/>
      </c>
      <c r="AE864" s="142" t="str">
        <f>IF($E864&lt;&gt;"",IF($AD864=1,VLOOKUP($E864,得点換算表!$C$5:$D$14,2),VLOOKUP($E864,得点換算表!$E$5:$F$14,2)),"")</f>
        <v/>
      </c>
      <c r="AF864" s="142" t="str">
        <f>IF($F864&lt;&gt;"",IF($AD864=1,VLOOKUP($F864,得点換算表!$C$15:$D$24,2),VLOOKUP($F864,得点換算表!$E$15:$F$24,2)),"")</f>
        <v/>
      </c>
      <c r="AG864" s="142" t="str">
        <f>IF($G864&lt;&gt;"",IF($AD864=1,VLOOKUP($G864,得点換算表!$C$25:$D$34,2),VLOOKUP($G864,得点換算表!$E$25:$F$34,2)),"")</f>
        <v/>
      </c>
      <c r="AH864" s="142" t="str">
        <f>IF($H864&lt;&gt;"",IF($AD864=1,VLOOKUP($H864,得点換算表!$C$35:$D$44,2),VLOOKUP($H864,得点換算表!$E$35:$F$44,2)),"")</f>
        <v/>
      </c>
      <c r="AI864" s="142" t="str">
        <f>IF($I864&lt;&gt;"",IF($AD864=1,VLOOKUP($I864,得点換算表!$C$45:$D$55,2),VLOOKUP($I864,得点換算表!$E$45:$F$55,2)),"")</f>
        <v/>
      </c>
      <c r="AJ864" s="142" t="str">
        <f>IF($J864&lt;&gt;"",IF($AD864=1,VLOOKUP($J864,得点換算表!$C$56:$D$65,2),VLOOKUP($J864,得点換算表!$E$56:$F$65,2)),"")</f>
        <v/>
      </c>
      <c r="AK864" s="142" t="str">
        <f>IF($K864&lt;&gt;"",IF($AD864=1,VLOOKUP($K864,得点換算表!$C$66:$D$76,2),VLOOKUP($K864,得点換算表!$E$66:$F$76,2)),"")</f>
        <v/>
      </c>
      <c r="AL864" s="142" t="str">
        <f>IF($L864&lt;&gt;"",IF($AD864=1,VLOOKUP($L864,得点換算表!$C$77:$D$86,2),VLOOKUP($L864,得点換算表!$E$77:$F$86,2)),"")</f>
        <v/>
      </c>
      <c r="AM864" s="142" t="str">
        <f>IF($M864&lt;&gt;"",IF($AD864=1,VLOOKUP($M864,得点換算表!$C$87:$D$96,2),VLOOKUP($M864,得点換算表!$E$87:$F$96,2)),"")</f>
        <v/>
      </c>
      <c r="AN864" s="142" t="str">
        <f t="shared" si="49"/>
        <v/>
      </c>
      <c r="AO864" s="143" t="str">
        <f>IF(AND($AN864&lt;&gt;"",$AN864&gt;=8),VLOOKUP($AN864,得点換算表!$I$10:$J$14,2),"")</f>
        <v/>
      </c>
      <c r="AP864" s="105"/>
    </row>
    <row r="865" spans="1:42" x14ac:dyDescent="0.15">
      <c r="A865" s="11"/>
      <c r="B865" s="12"/>
      <c r="C865" s="13"/>
      <c r="D865" s="13"/>
      <c r="E865" s="14"/>
      <c r="F865" s="14"/>
      <c r="G865" s="14"/>
      <c r="H865" s="14"/>
      <c r="I865" s="15"/>
      <c r="J865" s="14"/>
      <c r="K865" s="13"/>
      <c r="L865" s="14"/>
      <c r="M865" s="14"/>
      <c r="N865" s="14"/>
      <c r="O865" s="14"/>
      <c r="P865" s="198"/>
      <c r="Q865" s="198"/>
      <c r="R865" s="198"/>
      <c r="S865" s="198"/>
      <c r="T865" s="198"/>
      <c r="U865" s="198"/>
      <c r="V865" s="198"/>
      <c r="W865" s="202">
        <f t="shared" si="50"/>
        <v>0</v>
      </c>
      <c r="X865" s="14"/>
      <c r="Y865" s="14"/>
      <c r="Z865" s="108"/>
      <c r="AA865" s="114"/>
      <c r="AB865" s="129"/>
      <c r="AC865" s="128"/>
      <c r="AD865" s="142" t="str">
        <f t="shared" si="51"/>
        <v/>
      </c>
      <c r="AE865" s="142" t="str">
        <f>IF($E865&lt;&gt;"",IF($AD865=1,VLOOKUP($E865,得点換算表!$C$5:$D$14,2),VLOOKUP($E865,得点換算表!$E$5:$F$14,2)),"")</f>
        <v/>
      </c>
      <c r="AF865" s="142" t="str">
        <f>IF($F865&lt;&gt;"",IF($AD865=1,VLOOKUP($F865,得点換算表!$C$15:$D$24,2),VLOOKUP($F865,得点換算表!$E$15:$F$24,2)),"")</f>
        <v/>
      </c>
      <c r="AG865" s="142" t="str">
        <f>IF($G865&lt;&gt;"",IF($AD865=1,VLOOKUP($G865,得点換算表!$C$25:$D$34,2),VLOOKUP($G865,得点換算表!$E$25:$F$34,2)),"")</f>
        <v/>
      </c>
      <c r="AH865" s="142" t="str">
        <f>IF($H865&lt;&gt;"",IF($AD865=1,VLOOKUP($H865,得点換算表!$C$35:$D$44,2),VLOOKUP($H865,得点換算表!$E$35:$F$44,2)),"")</f>
        <v/>
      </c>
      <c r="AI865" s="142" t="str">
        <f>IF($I865&lt;&gt;"",IF($AD865=1,VLOOKUP($I865,得点換算表!$C$45:$D$55,2),VLOOKUP($I865,得点換算表!$E$45:$F$55,2)),"")</f>
        <v/>
      </c>
      <c r="AJ865" s="142" t="str">
        <f>IF($J865&lt;&gt;"",IF($AD865=1,VLOOKUP($J865,得点換算表!$C$56:$D$65,2),VLOOKUP($J865,得点換算表!$E$56:$F$65,2)),"")</f>
        <v/>
      </c>
      <c r="AK865" s="142" t="str">
        <f>IF($K865&lt;&gt;"",IF($AD865=1,VLOOKUP($K865,得点換算表!$C$66:$D$76,2),VLOOKUP($K865,得点換算表!$E$66:$F$76,2)),"")</f>
        <v/>
      </c>
      <c r="AL865" s="142" t="str">
        <f>IF($L865&lt;&gt;"",IF($AD865=1,VLOOKUP($L865,得点換算表!$C$77:$D$86,2),VLOOKUP($L865,得点換算表!$E$77:$F$86,2)),"")</f>
        <v/>
      </c>
      <c r="AM865" s="142" t="str">
        <f>IF($M865&lt;&gt;"",IF($AD865=1,VLOOKUP($M865,得点換算表!$C$87:$D$96,2),VLOOKUP($M865,得点換算表!$E$87:$F$96,2)),"")</f>
        <v/>
      </c>
      <c r="AN865" s="142" t="str">
        <f t="shared" si="49"/>
        <v/>
      </c>
      <c r="AO865" s="143" t="str">
        <f>IF(AND($AN865&lt;&gt;"",$AN865&gt;=8),VLOOKUP($AN865,得点換算表!$I$10:$J$14,2),"")</f>
        <v/>
      </c>
      <c r="AP865" s="105"/>
    </row>
    <row r="866" spans="1:42" x14ac:dyDescent="0.15">
      <c r="A866" s="11"/>
      <c r="B866" s="12"/>
      <c r="C866" s="13"/>
      <c r="D866" s="13"/>
      <c r="E866" s="14"/>
      <c r="F866" s="14"/>
      <c r="G866" s="14"/>
      <c r="H866" s="14"/>
      <c r="I866" s="15"/>
      <c r="J866" s="14"/>
      <c r="K866" s="13"/>
      <c r="L866" s="14"/>
      <c r="M866" s="14"/>
      <c r="N866" s="14"/>
      <c r="O866" s="14"/>
      <c r="P866" s="198"/>
      <c r="Q866" s="198"/>
      <c r="R866" s="198"/>
      <c r="S866" s="198"/>
      <c r="T866" s="198"/>
      <c r="U866" s="198"/>
      <c r="V866" s="198"/>
      <c r="W866" s="202">
        <f t="shared" si="50"/>
        <v>0</v>
      </c>
      <c r="X866" s="14"/>
      <c r="Y866" s="14"/>
      <c r="Z866" s="108"/>
      <c r="AA866" s="114"/>
      <c r="AB866" s="129"/>
      <c r="AC866" s="128"/>
      <c r="AD866" s="142" t="str">
        <f t="shared" si="51"/>
        <v/>
      </c>
      <c r="AE866" s="142" t="str">
        <f>IF($E866&lt;&gt;"",IF($AD866=1,VLOOKUP($E866,得点換算表!$C$5:$D$14,2),VLOOKUP($E866,得点換算表!$E$5:$F$14,2)),"")</f>
        <v/>
      </c>
      <c r="AF866" s="142" t="str">
        <f>IF($F866&lt;&gt;"",IF($AD866=1,VLOOKUP($F866,得点換算表!$C$15:$D$24,2),VLOOKUP($F866,得点換算表!$E$15:$F$24,2)),"")</f>
        <v/>
      </c>
      <c r="AG866" s="142" t="str">
        <f>IF($G866&lt;&gt;"",IF($AD866=1,VLOOKUP($G866,得点換算表!$C$25:$D$34,2),VLOOKUP($G866,得点換算表!$E$25:$F$34,2)),"")</f>
        <v/>
      </c>
      <c r="AH866" s="142" t="str">
        <f>IF($H866&lt;&gt;"",IF($AD866=1,VLOOKUP($H866,得点換算表!$C$35:$D$44,2),VLOOKUP($H866,得点換算表!$E$35:$F$44,2)),"")</f>
        <v/>
      </c>
      <c r="AI866" s="142" t="str">
        <f>IF($I866&lt;&gt;"",IF($AD866=1,VLOOKUP($I866,得点換算表!$C$45:$D$55,2),VLOOKUP($I866,得点換算表!$E$45:$F$55,2)),"")</f>
        <v/>
      </c>
      <c r="AJ866" s="142" t="str">
        <f>IF($J866&lt;&gt;"",IF($AD866=1,VLOOKUP($J866,得点換算表!$C$56:$D$65,2),VLOOKUP($J866,得点換算表!$E$56:$F$65,2)),"")</f>
        <v/>
      </c>
      <c r="AK866" s="142" t="str">
        <f>IF($K866&lt;&gt;"",IF($AD866=1,VLOOKUP($K866,得点換算表!$C$66:$D$76,2),VLOOKUP($K866,得点換算表!$E$66:$F$76,2)),"")</f>
        <v/>
      </c>
      <c r="AL866" s="142" t="str">
        <f>IF($L866&lt;&gt;"",IF($AD866=1,VLOOKUP($L866,得点換算表!$C$77:$D$86,2),VLOOKUP($L866,得点換算表!$E$77:$F$86,2)),"")</f>
        <v/>
      </c>
      <c r="AM866" s="142" t="str">
        <f>IF($M866&lt;&gt;"",IF($AD866=1,VLOOKUP($M866,得点換算表!$C$87:$D$96,2),VLOOKUP($M866,得点換算表!$E$87:$F$96,2)),"")</f>
        <v/>
      </c>
      <c r="AN866" s="142" t="str">
        <f t="shared" si="49"/>
        <v/>
      </c>
      <c r="AO866" s="143" t="str">
        <f>IF(AND($AN866&lt;&gt;"",$AN866&gt;=8),VLOOKUP($AN866,得点換算表!$I$10:$J$14,2),"")</f>
        <v/>
      </c>
      <c r="AP866" s="105"/>
    </row>
    <row r="867" spans="1:42" x14ac:dyDescent="0.15">
      <c r="A867" s="11"/>
      <c r="B867" s="12"/>
      <c r="C867" s="13"/>
      <c r="D867" s="13"/>
      <c r="E867" s="14"/>
      <c r="F867" s="14"/>
      <c r="G867" s="14"/>
      <c r="H867" s="14"/>
      <c r="I867" s="15"/>
      <c r="J867" s="14"/>
      <c r="K867" s="13"/>
      <c r="L867" s="14"/>
      <c r="M867" s="14"/>
      <c r="N867" s="14"/>
      <c r="O867" s="14"/>
      <c r="P867" s="198"/>
      <c r="Q867" s="198"/>
      <c r="R867" s="198"/>
      <c r="S867" s="198"/>
      <c r="T867" s="198"/>
      <c r="U867" s="198"/>
      <c r="V867" s="198"/>
      <c r="W867" s="202">
        <f t="shared" si="50"/>
        <v>0</v>
      </c>
      <c r="X867" s="14"/>
      <c r="Y867" s="14"/>
      <c r="Z867" s="108"/>
      <c r="AA867" s="114"/>
      <c r="AB867" s="129"/>
      <c r="AC867" s="128"/>
      <c r="AD867" s="142" t="str">
        <f t="shared" si="51"/>
        <v/>
      </c>
      <c r="AE867" s="142" t="str">
        <f>IF($E867&lt;&gt;"",IF($AD867=1,VLOOKUP($E867,得点換算表!$C$5:$D$14,2),VLOOKUP($E867,得点換算表!$E$5:$F$14,2)),"")</f>
        <v/>
      </c>
      <c r="AF867" s="142" t="str">
        <f>IF($F867&lt;&gt;"",IF($AD867=1,VLOOKUP($F867,得点換算表!$C$15:$D$24,2),VLOOKUP($F867,得点換算表!$E$15:$F$24,2)),"")</f>
        <v/>
      </c>
      <c r="AG867" s="142" t="str">
        <f>IF($G867&lt;&gt;"",IF($AD867=1,VLOOKUP($G867,得点換算表!$C$25:$D$34,2),VLOOKUP($G867,得点換算表!$E$25:$F$34,2)),"")</f>
        <v/>
      </c>
      <c r="AH867" s="142" t="str">
        <f>IF($H867&lt;&gt;"",IF($AD867=1,VLOOKUP($H867,得点換算表!$C$35:$D$44,2),VLOOKUP($H867,得点換算表!$E$35:$F$44,2)),"")</f>
        <v/>
      </c>
      <c r="AI867" s="142" t="str">
        <f>IF($I867&lt;&gt;"",IF($AD867=1,VLOOKUP($I867,得点換算表!$C$45:$D$55,2),VLOOKUP($I867,得点換算表!$E$45:$F$55,2)),"")</f>
        <v/>
      </c>
      <c r="AJ867" s="142" t="str">
        <f>IF($J867&lt;&gt;"",IF($AD867=1,VLOOKUP($J867,得点換算表!$C$56:$D$65,2),VLOOKUP($J867,得点換算表!$E$56:$F$65,2)),"")</f>
        <v/>
      </c>
      <c r="AK867" s="142" t="str">
        <f>IF($K867&lt;&gt;"",IF($AD867=1,VLOOKUP($K867,得点換算表!$C$66:$D$76,2),VLOOKUP($K867,得点換算表!$E$66:$F$76,2)),"")</f>
        <v/>
      </c>
      <c r="AL867" s="142" t="str">
        <f>IF($L867&lt;&gt;"",IF($AD867=1,VLOOKUP($L867,得点換算表!$C$77:$D$86,2),VLOOKUP($L867,得点換算表!$E$77:$F$86,2)),"")</f>
        <v/>
      </c>
      <c r="AM867" s="142" t="str">
        <f>IF($M867&lt;&gt;"",IF($AD867=1,VLOOKUP($M867,得点換算表!$C$87:$D$96,2),VLOOKUP($M867,得点換算表!$E$87:$F$96,2)),"")</f>
        <v/>
      </c>
      <c r="AN867" s="142" t="str">
        <f t="shared" si="49"/>
        <v/>
      </c>
      <c r="AO867" s="143" t="str">
        <f>IF(AND($AN867&lt;&gt;"",$AN867&gt;=8),VLOOKUP($AN867,得点換算表!$I$10:$J$14,2),"")</f>
        <v/>
      </c>
      <c r="AP867" s="105"/>
    </row>
    <row r="868" spans="1:42" x14ac:dyDescent="0.15">
      <c r="A868" s="11"/>
      <c r="B868" s="12"/>
      <c r="C868" s="13"/>
      <c r="D868" s="13"/>
      <c r="E868" s="14"/>
      <c r="F868" s="14"/>
      <c r="G868" s="14"/>
      <c r="H868" s="14"/>
      <c r="I868" s="15"/>
      <c r="J868" s="14"/>
      <c r="K868" s="13"/>
      <c r="L868" s="14"/>
      <c r="M868" s="14"/>
      <c r="N868" s="14"/>
      <c r="O868" s="14"/>
      <c r="P868" s="198"/>
      <c r="Q868" s="198"/>
      <c r="R868" s="198"/>
      <c r="S868" s="198"/>
      <c r="T868" s="198"/>
      <c r="U868" s="198"/>
      <c r="V868" s="198"/>
      <c r="W868" s="202">
        <f t="shared" si="50"/>
        <v>0</v>
      </c>
      <c r="X868" s="14"/>
      <c r="Y868" s="14"/>
      <c r="Z868" s="108"/>
      <c r="AA868" s="114"/>
      <c r="AB868" s="129"/>
      <c r="AC868" s="128"/>
      <c r="AD868" s="142" t="str">
        <f t="shared" si="51"/>
        <v/>
      </c>
      <c r="AE868" s="142" t="str">
        <f>IF($E868&lt;&gt;"",IF($AD868=1,VLOOKUP($E868,得点換算表!$C$5:$D$14,2),VLOOKUP($E868,得点換算表!$E$5:$F$14,2)),"")</f>
        <v/>
      </c>
      <c r="AF868" s="142" t="str">
        <f>IF($F868&lt;&gt;"",IF($AD868=1,VLOOKUP($F868,得点換算表!$C$15:$D$24,2),VLOOKUP($F868,得点換算表!$E$15:$F$24,2)),"")</f>
        <v/>
      </c>
      <c r="AG868" s="142" t="str">
        <f>IF($G868&lt;&gt;"",IF($AD868=1,VLOOKUP($G868,得点換算表!$C$25:$D$34,2),VLOOKUP($G868,得点換算表!$E$25:$F$34,2)),"")</f>
        <v/>
      </c>
      <c r="AH868" s="142" t="str">
        <f>IF($H868&lt;&gt;"",IF($AD868=1,VLOOKUP($H868,得点換算表!$C$35:$D$44,2),VLOOKUP($H868,得点換算表!$E$35:$F$44,2)),"")</f>
        <v/>
      </c>
      <c r="AI868" s="142" t="str">
        <f>IF($I868&lt;&gt;"",IF($AD868=1,VLOOKUP($I868,得点換算表!$C$45:$D$55,2),VLOOKUP($I868,得点換算表!$E$45:$F$55,2)),"")</f>
        <v/>
      </c>
      <c r="AJ868" s="142" t="str">
        <f>IF($J868&lt;&gt;"",IF($AD868=1,VLOOKUP($J868,得点換算表!$C$56:$D$65,2),VLOOKUP($J868,得点換算表!$E$56:$F$65,2)),"")</f>
        <v/>
      </c>
      <c r="AK868" s="142" t="str">
        <f>IF($K868&lt;&gt;"",IF($AD868=1,VLOOKUP($K868,得点換算表!$C$66:$D$76,2),VLOOKUP($K868,得点換算表!$E$66:$F$76,2)),"")</f>
        <v/>
      </c>
      <c r="AL868" s="142" t="str">
        <f>IF($L868&lt;&gt;"",IF($AD868=1,VLOOKUP($L868,得点換算表!$C$77:$D$86,2),VLOOKUP($L868,得点換算表!$E$77:$F$86,2)),"")</f>
        <v/>
      </c>
      <c r="AM868" s="142" t="str">
        <f>IF($M868&lt;&gt;"",IF($AD868=1,VLOOKUP($M868,得点換算表!$C$87:$D$96,2),VLOOKUP($M868,得点換算表!$E$87:$F$96,2)),"")</f>
        <v/>
      </c>
      <c r="AN868" s="142" t="str">
        <f t="shared" si="49"/>
        <v/>
      </c>
      <c r="AO868" s="143" t="str">
        <f>IF(AND($AN868&lt;&gt;"",$AN868&gt;=8),VLOOKUP($AN868,得点換算表!$I$10:$J$14,2),"")</f>
        <v/>
      </c>
      <c r="AP868" s="105"/>
    </row>
    <row r="869" spans="1:42" x14ac:dyDescent="0.15">
      <c r="A869" s="11"/>
      <c r="B869" s="12"/>
      <c r="C869" s="13"/>
      <c r="D869" s="13"/>
      <c r="E869" s="14"/>
      <c r="F869" s="14"/>
      <c r="G869" s="14"/>
      <c r="H869" s="14"/>
      <c r="I869" s="15"/>
      <c r="J869" s="14"/>
      <c r="K869" s="13"/>
      <c r="L869" s="14"/>
      <c r="M869" s="14"/>
      <c r="N869" s="14"/>
      <c r="O869" s="14"/>
      <c r="P869" s="198"/>
      <c r="Q869" s="198"/>
      <c r="R869" s="198"/>
      <c r="S869" s="198"/>
      <c r="T869" s="198"/>
      <c r="U869" s="198"/>
      <c r="V869" s="198"/>
      <c r="W869" s="202">
        <f t="shared" si="50"/>
        <v>0</v>
      </c>
      <c r="X869" s="14"/>
      <c r="Y869" s="14"/>
      <c r="Z869" s="108"/>
      <c r="AA869" s="114"/>
      <c r="AB869" s="129"/>
      <c r="AC869" s="128"/>
      <c r="AD869" s="142" t="str">
        <f t="shared" si="51"/>
        <v/>
      </c>
      <c r="AE869" s="142" t="str">
        <f>IF($E869&lt;&gt;"",IF($AD869=1,VLOOKUP($E869,得点換算表!$C$5:$D$14,2),VLOOKUP($E869,得点換算表!$E$5:$F$14,2)),"")</f>
        <v/>
      </c>
      <c r="AF869" s="142" t="str">
        <f>IF($F869&lt;&gt;"",IF($AD869=1,VLOOKUP($F869,得点換算表!$C$15:$D$24,2),VLOOKUP($F869,得点換算表!$E$15:$F$24,2)),"")</f>
        <v/>
      </c>
      <c r="AG869" s="142" t="str">
        <f>IF($G869&lt;&gt;"",IF($AD869=1,VLOOKUP($G869,得点換算表!$C$25:$D$34,2),VLOOKUP($G869,得点換算表!$E$25:$F$34,2)),"")</f>
        <v/>
      </c>
      <c r="AH869" s="142" t="str">
        <f>IF($H869&lt;&gt;"",IF($AD869=1,VLOOKUP($H869,得点換算表!$C$35:$D$44,2),VLOOKUP($H869,得点換算表!$E$35:$F$44,2)),"")</f>
        <v/>
      </c>
      <c r="AI869" s="142" t="str">
        <f>IF($I869&lt;&gt;"",IF($AD869=1,VLOOKUP($I869,得点換算表!$C$45:$D$55,2),VLOOKUP($I869,得点換算表!$E$45:$F$55,2)),"")</f>
        <v/>
      </c>
      <c r="AJ869" s="142" t="str">
        <f>IF($J869&lt;&gt;"",IF($AD869=1,VLOOKUP($J869,得点換算表!$C$56:$D$65,2),VLOOKUP($J869,得点換算表!$E$56:$F$65,2)),"")</f>
        <v/>
      </c>
      <c r="AK869" s="142" t="str">
        <f>IF($K869&lt;&gt;"",IF($AD869=1,VLOOKUP($K869,得点換算表!$C$66:$D$76,2),VLOOKUP($K869,得点換算表!$E$66:$F$76,2)),"")</f>
        <v/>
      </c>
      <c r="AL869" s="142" t="str">
        <f>IF($L869&lt;&gt;"",IF($AD869=1,VLOOKUP($L869,得点換算表!$C$77:$D$86,2),VLOOKUP($L869,得点換算表!$E$77:$F$86,2)),"")</f>
        <v/>
      </c>
      <c r="AM869" s="142" t="str">
        <f>IF($M869&lt;&gt;"",IF($AD869=1,VLOOKUP($M869,得点換算表!$C$87:$D$96,2),VLOOKUP($M869,得点換算表!$E$87:$F$96,2)),"")</f>
        <v/>
      </c>
      <c r="AN869" s="142" t="str">
        <f t="shared" si="49"/>
        <v/>
      </c>
      <c r="AO869" s="143" t="str">
        <f>IF(AND($AN869&lt;&gt;"",$AN869&gt;=8),VLOOKUP($AN869,得点換算表!$I$10:$J$14,2),"")</f>
        <v/>
      </c>
      <c r="AP869" s="105"/>
    </row>
    <row r="870" spans="1:42" x14ac:dyDescent="0.15">
      <c r="A870" s="11"/>
      <c r="B870" s="12"/>
      <c r="C870" s="13"/>
      <c r="D870" s="13"/>
      <c r="E870" s="14"/>
      <c r="F870" s="14"/>
      <c r="G870" s="14"/>
      <c r="H870" s="14"/>
      <c r="I870" s="15"/>
      <c r="J870" s="14"/>
      <c r="K870" s="13"/>
      <c r="L870" s="14"/>
      <c r="M870" s="14"/>
      <c r="N870" s="14"/>
      <c r="O870" s="14"/>
      <c r="P870" s="198"/>
      <c r="Q870" s="198"/>
      <c r="R870" s="198"/>
      <c r="S870" s="198"/>
      <c r="T870" s="198"/>
      <c r="U870" s="198"/>
      <c r="V870" s="198"/>
      <c r="W870" s="202">
        <f t="shared" si="50"/>
        <v>0</v>
      </c>
      <c r="X870" s="14"/>
      <c r="Y870" s="14"/>
      <c r="Z870" s="108"/>
      <c r="AA870" s="114"/>
      <c r="AB870" s="129"/>
      <c r="AC870" s="128"/>
      <c r="AD870" s="142" t="str">
        <f t="shared" si="51"/>
        <v/>
      </c>
      <c r="AE870" s="142" t="str">
        <f>IF($E870&lt;&gt;"",IF($AD870=1,VLOOKUP($E870,得点換算表!$C$5:$D$14,2),VLOOKUP($E870,得点換算表!$E$5:$F$14,2)),"")</f>
        <v/>
      </c>
      <c r="AF870" s="142" t="str">
        <f>IF($F870&lt;&gt;"",IF($AD870=1,VLOOKUP($F870,得点換算表!$C$15:$D$24,2),VLOOKUP($F870,得点換算表!$E$15:$F$24,2)),"")</f>
        <v/>
      </c>
      <c r="AG870" s="142" t="str">
        <f>IF($G870&lt;&gt;"",IF($AD870=1,VLOOKUP($G870,得点換算表!$C$25:$D$34,2),VLOOKUP($G870,得点換算表!$E$25:$F$34,2)),"")</f>
        <v/>
      </c>
      <c r="AH870" s="142" t="str">
        <f>IF($H870&lt;&gt;"",IF($AD870=1,VLOOKUP($H870,得点換算表!$C$35:$D$44,2),VLOOKUP($H870,得点換算表!$E$35:$F$44,2)),"")</f>
        <v/>
      </c>
      <c r="AI870" s="142" t="str">
        <f>IF($I870&lt;&gt;"",IF($AD870=1,VLOOKUP($I870,得点換算表!$C$45:$D$55,2),VLOOKUP($I870,得点換算表!$E$45:$F$55,2)),"")</f>
        <v/>
      </c>
      <c r="AJ870" s="142" t="str">
        <f>IF($J870&lt;&gt;"",IF($AD870=1,VLOOKUP($J870,得点換算表!$C$56:$D$65,2),VLOOKUP($J870,得点換算表!$E$56:$F$65,2)),"")</f>
        <v/>
      </c>
      <c r="AK870" s="142" t="str">
        <f>IF($K870&lt;&gt;"",IF($AD870=1,VLOOKUP($K870,得点換算表!$C$66:$D$76,2),VLOOKUP($K870,得点換算表!$E$66:$F$76,2)),"")</f>
        <v/>
      </c>
      <c r="AL870" s="142" t="str">
        <f>IF($L870&lt;&gt;"",IF($AD870=1,VLOOKUP($L870,得点換算表!$C$77:$D$86,2),VLOOKUP($L870,得点換算表!$E$77:$F$86,2)),"")</f>
        <v/>
      </c>
      <c r="AM870" s="142" t="str">
        <f>IF($M870&lt;&gt;"",IF($AD870=1,VLOOKUP($M870,得点換算表!$C$87:$D$96,2),VLOOKUP($M870,得点換算表!$E$87:$F$96,2)),"")</f>
        <v/>
      </c>
      <c r="AN870" s="142" t="str">
        <f t="shared" si="49"/>
        <v/>
      </c>
      <c r="AO870" s="143" t="str">
        <f>IF(AND($AN870&lt;&gt;"",$AN870&gt;=8),VLOOKUP($AN870,得点換算表!$I$10:$J$14,2),"")</f>
        <v/>
      </c>
      <c r="AP870" s="105"/>
    </row>
    <row r="871" spans="1:42" x14ac:dyDescent="0.15">
      <c r="A871" s="11"/>
      <c r="B871" s="12"/>
      <c r="C871" s="13"/>
      <c r="D871" s="13"/>
      <c r="E871" s="14"/>
      <c r="F871" s="14"/>
      <c r="G871" s="14"/>
      <c r="H871" s="14"/>
      <c r="I871" s="15"/>
      <c r="J871" s="14"/>
      <c r="K871" s="13"/>
      <c r="L871" s="14"/>
      <c r="M871" s="14"/>
      <c r="N871" s="14"/>
      <c r="O871" s="14"/>
      <c r="P871" s="198"/>
      <c r="Q871" s="198"/>
      <c r="R871" s="198"/>
      <c r="S871" s="198"/>
      <c r="T871" s="198"/>
      <c r="U871" s="198"/>
      <c r="V871" s="198"/>
      <c r="W871" s="202">
        <f t="shared" si="50"/>
        <v>0</v>
      </c>
      <c r="X871" s="14"/>
      <c r="Y871" s="14"/>
      <c r="Z871" s="108"/>
      <c r="AA871" s="114"/>
      <c r="AB871" s="129"/>
      <c r="AC871" s="128"/>
      <c r="AD871" s="142" t="str">
        <f t="shared" si="51"/>
        <v/>
      </c>
      <c r="AE871" s="142" t="str">
        <f>IF($E871&lt;&gt;"",IF($AD871=1,VLOOKUP($E871,得点換算表!$C$5:$D$14,2),VLOOKUP($E871,得点換算表!$E$5:$F$14,2)),"")</f>
        <v/>
      </c>
      <c r="AF871" s="142" t="str">
        <f>IF($F871&lt;&gt;"",IF($AD871=1,VLOOKUP($F871,得点換算表!$C$15:$D$24,2),VLOOKUP($F871,得点換算表!$E$15:$F$24,2)),"")</f>
        <v/>
      </c>
      <c r="AG871" s="142" t="str">
        <f>IF($G871&lt;&gt;"",IF($AD871=1,VLOOKUP($G871,得点換算表!$C$25:$D$34,2),VLOOKUP($G871,得点換算表!$E$25:$F$34,2)),"")</f>
        <v/>
      </c>
      <c r="AH871" s="142" t="str">
        <f>IF($H871&lt;&gt;"",IF($AD871=1,VLOOKUP($H871,得点換算表!$C$35:$D$44,2),VLOOKUP($H871,得点換算表!$E$35:$F$44,2)),"")</f>
        <v/>
      </c>
      <c r="AI871" s="142" t="str">
        <f>IF($I871&lt;&gt;"",IF($AD871=1,VLOOKUP($I871,得点換算表!$C$45:$D$55,2),VLOOKUP($I871,得点換算表!$E$45:$F$55,2)),"")</f>
        <v/>
      </c>
      <c r="AJ871" s="142" t="str">
        <f>IF($J871&lt;&gt;"",IF($AD871=1,VLOOKUP($J871,得点換算表!$C$56:$D$65,2),VLOOKUP($J871,得点換算表!$E$56:$F$65,2)),"")</f>
        <v/>
      </c>
      <c r="AK871" s="142" t="str">
        <f>IF($K871&lt;&gt;"",IF($AD871=1,VLOOKUP($K871,得点換算表!$C$66:$D$76,2),VLOOKUP($K871,得点換算表!$E$66:$F$76,2)),"")</f>
        <v/>
      </c>
      <c r="AL871" s="142" t="str">
        <f>IF($L871&lt;&gt;"",IF($AD871=1,VLOOKUP($L871,得点換算表!$C$77:$D$86,2),VLOOKUP($L871,得点換算表!$E$77:$F$86,2)),"")</f>
        <v/>
      </c>
      <c r="AM871" s="142" t="str">
        <f>IF($M871&lt;&gt;"",IF($AD871=1,VLOOKUP($M871,得点換算表!$C$87:$D$96,2),VLOOKUP($M871,得点換算表!$E$87:$F$96,2)),"")</f>
        <v/>
      </c>
      <c r="AN871" s="142" t="str">
        <f t="shared" si="49"/>
        <v/>
      </c>
      <c r="AO871" s="143" t="str">
        <f>IF(AND($AN871&lt;&gt;"",$AN871&gt;=8),VLOOKUP($AN871,得点換算表!$I$10:$J$14,2),"")</f>
        <v/>
      </c>
      <c r="AP871" s="105"/>
    </row>
    <row r="872" spans="1:42" x14ac:dyDescent="0.15">
      <c r="A872" s="11"/>
      <c r="B872" s="12"/>
      <c r="C872" s="13"/>
      <c r="D872" s="13"/>
      <c r="E872" s="14"/>
      <c r="F872" s="14"/>
      <c r="G872" s="14"/>
      <c r="H872" s="14"/>
      <c r="I872" s="15"/>
      <c r="J872" s="14"/>
      <c r="K872" s="13"/>
      <c r="L872" s="14"/>
      <c r="M872" s="14"/>
      <c r="N872" s="14"/>
      <c r="O872" s="14"/>
      <c r="P872" s="198"/>
      <c r="Q872" s="198"/>
      <c r="R872" s="198"/>
      <c r="S872" s="198"/>
      <c r="T872" s="198"/>
      <c r="U872" s="198"/>
      <c r="V872" s="198"/>
      <c r="W872" s="202">
        <f t="shared" si="50"/>
        <v>0</v>
      </c>
      <c r="X872" s="14"/>
      <c r="Y872" s="14"/>
      <c r="Z872" s="108"/>
      <c r="AA872" s="114"/>
      <c r="AB872" s="129"/>
      <c r="AC872" s="128"/>
      <c r="AD872" s="142" t="str">
        <f t="shared" si="51"/>
        <v/>
      </c>
      <c r="AE872" s="142" t="str">
        <f>IF($E872&lt;&gt;"",IF($AD872=1,VLOOKUP($E872,得点換算表!$C$5:$D$14,2),VLOOKUP($E872,得点換算表!$E$5:$F$14,2)),"")</f>
        <v/>
      </c>
      <c r="AF872" s="142" t="str">
        <f>IF($F872&lt;&gt;"",IF($AD872=1,VLOOKUP($F872,得点換算表!$C$15:$D$24,2),VLOOKUP($F872,得点換算表!$E$15:$F$24,2)),"")</f>
        <v/>
      </c>
      <c r="AG872" s="142" t="str">
        <f>IF($G872&lt;&gt;"",IF($AD872=1,VLOOKUP($G872,得点換算表!$C$25:$D$34,2),VLOOKUP($G872,得点換算表!$E$25:$F$34,2)),"")</f>
        <v/>
      </c>
      <c r="AH872" s="142" t="str">
        <f>IF($H872&lt;&gt;"",IF($AD872=1,VLOOKUP($H872,得点換算表!$C$35:$D$44,2),VLOOKUP($H872,得点換算表!$E$35:$F$44,2)),"")</f>
        <v/>
      </c>
      <c r="AI872" s="142" t="str">
        <f>IF($I872&lt;&gt;"",IF($AD872=1,VLOOKUP($I872,得点換算表!$C$45:$D$55,2),VLOOKUP($I872,得点換算表!$E$45:$F$55,2)),"")</f>
        <v/>
      </c>
      <c r="AJ872" s="142" t="str">
        <f>IF($J872&lt;&gt;"",IF($AD872=1,VLOOKUP($J872,得点換算表!$C$56:$D$65,2),VLOOKUP($J872,得点換算表!$E$56:$F$65,2)),"")</f>
        <v/>
      </c>
      <c r="AK872" s="142" t="str">
        <f>IF($K872&lt;&gt;"",IF($AD872=1,VLOOKUP($K872,得点換算表!$C$66:$D$76,2),VLOOKUP($K872,得点換算表!$E$66:$F$76,2)),"")</f>
        <v/>
      </c>
      <c r="AL872" s="142" t="str">
        <f>IF($L872&lt;&gt;"",IF($AD872=1,VLOOKUP($L872,得点換算表!$C$77:$D$86,2),VLOOKUP($L872,得点換算表!$E$77:$F$86,2)),"")</f>
        <v/>
      </c>
      <c r="AM872" s="142" t="str">
        <f>IF($M872&lt;&gt;"",IF($AD872=1,VLOOKUP($M872,得点換算表!$C$87:$D$96,2),VLOOKUP($M872,得点換算表!$E$87:$F$96,2)),"")</f>
        <v/>
      </c>
      <c r="AN872" s="142" t="str">
        <f t="shared" si="49"/>
        <v/>
      </c>
      <c r="AO872" s="143" t="str">
        <f>IF(AND($AN872&lt;&gt;"",$AN872&gt;=8),VLOOKUP($AN872,得点換算表!$I$10:$J$14,2),"")</f>
        <v/>
      </c>
      <c r="AP872" s="105"/>
    </row>
    <row r="873" spans="1:42" x14ac:dyDescent="0.15">
      <c r="A873" s="11"/>
      <c r="B873" s="12"/>
      <c r="C873" s="13"/>
      <c r="D873" s="13"/>
      <c r="E873" s="14"/>
      <c r="F873" s="14"/>
      <c r="G873" s="14"/>
      <c r="H873" s="14"/>
      <c r="I873" s="15"/>
      <c r="J873" s="14"/>
      <c r="K873" s="13"/>
      <c r="L873" s="14"/>
      <c r="M873" s="14"/>
      <c r="N873" s="14"/>
      <c r="O873" s="14"/>
      <c r="P873" s="198"/>
      <c r="Q873" s="198"/>
      <c r="R873" s="198"/>
      <c r="S873" s="198"/>
      <c r="T873" s="198"/>
      <c r="U873" s="198"/>
      <c r="V873" s="198"/>
      <c r="W873" s="202">
        <f t="shared" si="50"/>
        <v>0</v>
      </c>
      <c r="X873" s="14"/>
      <c r="Y873" s="14"/>
      <c r="Z873" s="108"/>
      <c r="AA873" s="114"/>
      <c r="AB873" s="129"/>
      <c r="AC873" s="128"/>
      <c r="AD873" s="142" t="str">
        <f t="shared" si="51"/>
        <v/>
      </c>
      <c r="AE873" s="142" t="str">
        <f>IF($E873&lt;&gt;"",IF($AD873=1,VLOOKUP($E873,得点換算表!$C$5:$D$14,2),VLOOKUP($E873,得点換算表!$E$5:$F$14,2)),"")</f>
        <v/>
      </c>
      <c r="AF873" s="142" t="str">
        <f>IF($F873&lt;&gt;"",IF($AD873=1,VLOOKUP($F873,得点換算表!$C$15:$D$24,2),VLOOKUP($F873,得点換算表!$E$15:$F$24,2)),"")</f>
        <v/>
      </c>
      <c r="AG873" s="142" t="str">
        <f>IF($G873&lt;&gt;"",IF($AD873=1,VLOOKUP($G873,得点換算表!$C$25:$D$34,2),VLOOKUP($G873,得点換算表!$E$25:$F$34,2)),"")</f>
        <v/>
      </c>
      <c r="AH873" s="142" t="str">
        <f>IF($H873&lt;&gt;"",IF($AD873=1,VLOOKUP($H873,得点換算表!$C$35:$D$44,2),VLOOKUP($H873,得点換算表!$E$35:$F$44,2)),"")</f>
        <v/>
      </c>
      <c r="AI873" s="142" t="str">
        <f>IF($I873&lt;&gt;"",IF($AD873=1,VLOOKUP($I873,得点換算表!$C$45:$D$55,2),VLOOKUP($I873,得点換算表!$E$45:$F$55,2)),"")</f>
        <v/>
      </c>
      <c r="AJ873" s="142" t="str">
        <f>IF($J873&lt;&gt;"",IF($AD873=1,VLOOKUP($J873,得点換算表!$C$56:$D$65,2),VLOOKUP($J873,得点換算表!$E$56:$F$65,2)),"")</f>
        <v/>
      </c>
      <c r="AK873" s="142" t="str">
        <f>IF($K873&lt;&gt;"",IF($AD873=1,VLOOKUP($K873,得点換算表!$C$66:$D$76,2),VLOOKUP($K873,得点換算表!$E$66:$F$76,2)),"")</f>
        <v/>
      </c>
      <c r="AL873" s="142" t="str">
        <f>IF($L873&lt;&gt;"",IF($AD873=1,VLOOKUP($L873,得点換算表!$C$77:$D$86,2),VLOOKUP($L873,得点換算表!$E$77:$F$86,2)),"")</f>
        <v/>
      </c>
      <c r="AM873" s="142" t="str">
        <f>IF($M873&lt;&gt;"",IF($AD873=1,VLOOKUP($M873,得点換算表!$C$87:$D$96,2),VLOOKUP($M873,得点換算表!$E$87:$F$96,2)),"")</f>
        <v/>
      </c>
      <c r="AN873" s="142" t="str">
        <f t="shared" si="49"/>
        <v/>
      </c>
      <c r="AO873" s="143" t="str">
        <f>IF(AND($AN873&lt;&gt;"",$AN873&gt;=8),VLOOKUP($AN873,得点換算表!$I$10:$J$14,2),"")</f>
        <v/>
      </c>
      <c r="AP873" s="105"/>
    </row>
    <row r="874" spans="1:42" x14ac:dyDescent="0.15">
      <c r="A874" s="11"/>
      <c r="B874" s="12"/>
      <c r="C874" s="13"/>
      <c r="D874" s="13"/>
      <c r="E874" s="14"/>
      <c r="F874" s="14"/>
      <c r="G874" s="14"/>
      <c r="H874" s="14"/>
      <c r="I874" s="15"/>
      <c r="J874" s="14"/>
      <c r="K874" s="13"/>
      <c r="L874" s="14"/>
      <c r="M874" s="14"/>
      <c r="N874" s="14"/>
      <c r="O874" s="14"/>
      <c r="P874" s="198"/>
      <c r="Q874" s="198"/>
      <c r="R874" s="198"/>
      <c r="S874" s="198"/>
      <c r="T874" s="198"/>
      <c r="U874" s="198"/>
      <c r="V874" s="198"/>
      <c r="W874" s="202">
        <f t="shared" si="50"/>
        <v>0</v>
      </c>
      <c r="X874" s="14"/>
      <c r="Y874" s="14"/>
      <c r="Z874" s="108"/>
      <c r="AA874" s="114"/>
      <c r="AB874" s="129"/>
      <c r="AC874" s="128"/>
      <c r="AD874" s="142" t="str">
        <f t="shared" si="51"/>
        <v/>
      </c>
      <c r="AE874" s="142" t="str">
        <f>IF($E874&lt;&gt;"",IF($AD874=1,VLOOKUP($E874,得点換算表!$C$5:$D$14,2),VLOOKUP($E874,得点換算表!$E$5:$F$14,2)),"")</f>
        <v/>
      </c>
      <c r="AF874" s="142" t="str">
        <f>IF($F874&lt;&gt;"",IF($AD874=1,VLOOKUP($F874,得点換算表!$C$15:$D$24,2),VLOOKUP($F874,得点換算表!$E$15:$F$24,2)),"")</f>
        <v/>
      </c>
      <c r="AG874" s="142" t="str">
        <f>IF($G874&lt;&gt;"",IF($AD874=1,VLOOKUP($G874,得点換算表!$C$25:$D$34,2),VLOOKUP($G874,得点換算表!$E$25:$F$34,2)),"")</f>
        <v/>
      </c>
      <c r="AH874" s="142" t="str">
        <f>IF($H874&lt;&gt;"",IF($AD874=1,VLOOKUP($H874,得点換算表!$C$35:$D$44,2),VLOOKUP($H874,得点換算表!$E$35:$F$44,2)),"")</f>
        <v/>
      </c>
      <c r="AI874" s="142" t="str">
        <f>IF($I874&lt;&gt;"",IF($AD874=1,VLOOKUP($I874,得点換算表!$C$45:$D$55,2),VLOOKUP($I874,得点換算表!$E$45:$F$55,2)),"")</f>
        <v/>
      </c>
      <c r="AJ874" s="142" t="str">
        <f>IF($J874&lt;&gt;"",IF($AD874=1,VLOOKUP($J874,得点換算表!$C$56:$D$65,2),VLOOKUP($J874,得点換算表!$E$56:$F$65,2)),"")</f>
        <v/>
      </c>
      <c r="AK874" s="142" t="str">
        <f>IF($K874&lt;&gt;"",IF($AD874=1,VLOOKUP($K874,得点換算表!$C$66:$D$76,2),VLOOKUP($K874,得点換算表!$E$66:$F$76,2)),"")</f>
        <v/>
      </c>
      <c r="AL874" s="142" t="str">
        <f>IF($L874&lt;&gt;"",IF($AD874=1,VLOOKUP($L874,得点換算表!$C$77:$D$86,2),VLOOKUP($L874,得点換算表!$E$77:$F$86,2)),"")</f>
        <v/>
      </c>
      <c r="AM874" s="142" t="str">
        <f>IF($M874&lt;&gt;"",IF($AD874=1,VLOOKUP($M874,得点換算表!$C$87:$D$96,2),VLOOKUP($M874,得点換算表!$E$87:$F$96,2)),"")</f>
        <v/>
      </c>
      <c r="AN874" s="142" t="str">
        <f t="shared" si="49"/>
        <v/>
      </c>
      <c r="AO874" s="143" t="str">
        <f>IF(AND($AN874&lt;&gt;"",$AN874&gt;=8),VLOOKUP($AN874,得点換算表!$I$10:$J$14,2),"")</f>
        <v/>
      </c>
      <c r="AP874" s="105"/>
    </row>
    <row r="875" spans="1:42" x14ac:dyDescent="0.15">
      <c r="A875" s="11"/>
      <c r="B875" s="12"/>
      <c r="C875" s="13"/>
      <c r="D875" s="13"/>
      <c r="E875" s="14"/>
      <c r="F875" s="14"/>
      <c r="G875" s="14"/>
      <c r="H875" s="14"/>
      <c r="I875" s="15"/>
      <c r="J875" s="14"/>
      <c r="K875" s="13"/>
      <c r="L875" s="14"/>
      <c r="M875" s="14"/>
      <c r="N875" s="14"/>
      <c r="O875" s="14"/>
      <c r="P875" s="198"/>
      <c r="Q875" s="198"/>
      <c r="R875" s="198"/>
      <c r="S875" s="198"/>
      <c r="T875" s="198"/>
      <c r="U875" s="198"/>
      <c r="V875" s="198"/>
      <c r="W875" s="202">
        <f t="shared" si="50"/>
        <v>0</v>
      </c>
      <c r="X875" s="14"/>
      <c r="Y875" s="14"/>
      <c r="Z875" s="108"/>
      <c r="AA875" s="114"/>
      <c r="AB875" s="129"/>
      <c r="AC875" s="128"/>
      <c r="AD875" s="142" t="str">
        <f t="shared" si="51"/>
        <v/>
      </c>
      <c r="AE875" s="142" t="str">
        <f>IF($E875&lt;&gt;"",IF($AD875=1,VLOOKUP($E875,得点換算表!$C$5:$D$14,2),VLOOKUP($E875,得点換算表!$E$5:$F$14,2)),"")</f>
        <v/>
      </c>
      <c r="AF875" s="142" t="str">
        <f>IF($F875&lt;&gt;"",IF($AD875=1,VLOOKUP($F875,得点換算表!$C$15:$D$24,2),VLOOKUP($F875,得点換算表!$E$15:$F$24,2)),"")</f>
        <v/>
      </c>
      <c r="AG875" s="142" t="str">
        <f>IF($G875&lt;&gt;"",IF($AD875=1,VLOOKUP($G875,得点換算表!$C$25:$D$34,2),VLOOKUP($G875,得点換算表!$E$25:$F$34,2)),"")</f>
        <v/>
      </c>
      <c r="AH875" s="142" t="str">
        <f>IF($H875&lt;&gt;"",IF($AD875=1,VLOOKUP($H875,得点換算表!$C$35:$D$44,2),VLOOKUP($H875,得点換算表!$E$35:$F$44,2)),"")</f>
        <v/>
      </c>
      <c r="AI875" s="142" t="str">
        <f>IF($I875&lt;&gt;"",IF($AD875=1,VLOOKUP($I875,得点換算表!$C$45:$D$55,2),VLOOKUP($I875,得点換算表!$E$45:$F$55,2)),"")</f>
        <v/>
      </c>
      <c r="AJ875" s="142" t="str">
        <f>IF($J875&lt;&gt;"",IF($AD875=1,VLOOKUP($J875,得点換算表!$C$56:$D$65,2),VLOOKUP($J875,得点換算表!$E$56:$F$65,2)),"")</f>
        <v/>
      </c>
      <c r="AK875" s="142" t="str">
        <f>IF($K875&lt;&gt;"",IF($AD875=1,VLOOKUP($K875,得点換算表!$C$66:$D$76,2),VLOOKUP($K875,得点換算表!$E$66:$F$76,2)),"")</f>
        <v/>
      </c>
      <c r="AL875" s="142" t="str">
        <f>IF($L875&lt;&gt;"",IF($AD875=1,VLOOKUP($L875,得点換算表!$C$77:$D$86,2),VLOOKUP($L875,得点換算表!$E$77:$F$86,2)),"")</f>
        <v/>
      </c>
      <c r="AM875" s="142" t="str">
        <f>IF($M875&lt;&gt;"",IF($AD875=1,VLOOKUP($M875,得点換算表!$C$87:$D$96,2),VLOOKUP($M875,得点換算表!$E$87:$F$96,2)),"")</f>
        <v/>
      </c>
      <c r="AN875" s="142" t="str">
        <f t="shared" si="49"/>
        <v/>
      </c>
      <c r="AO875" s="143" t="str">
        <f>IF(AND($AN875&lt;&gt;"",$AN875&gt;=8),VLOOKUP($AN875,得点換算表!$I$10:$J$14,2),"")</f>
        <v/>
      </c>
      <c r="AP875" s="105"/>
    </row>
    <row r="876" spans="1:42" x14ac:dyDescent="0.15">
      <c r="A876" s="11"/>
      <c r="B876" s="12"/>
      <c r="C876" s="13"/>
      <c r="D876" s="13"/>
      <c r="E876" s="14"/>
      <c r="F876" s="14"/>
      <c r="G876" s="14"/>
      <c r="H876" s="14"/>
      <c r="I876" s="15"/>
      <c r="J876" s="14"/>
      <c r="K876" s="13"/>
      <c r="L876" s="14"/>
      <c r="M876" s="14"/>
      <c r="N876" s="14"/>
      <c r="O876" s="14"/>
      <c r="P876" s="198"/>
      <c r="Q876" s="198"/>
      <c r="R876" s="198"/>
      <c r="S876" s="198"/>
      <c r="T876" s="198"/>
      <c r="U876" s="198"/>
      <c r="V876" s="198"/>
      <c r="W876" s="202">
        <f t="shared" si="50"/>
        <v>0</v>
      </c>
      <c r="X876" s="14"/>
      <c r="Y876" s="14"/>
      <c r="Z876" s="108"/>
      <c r="AA876" s="114"/>
      <c r="AB876" s="129"/>
      <c r="AC876" s="128"/>
      <c r="AD876" s="142" t="str">
        <f t="shared" si="51"/>
        <v/>
      </c>
      <c r="AE876" s="142" t="str">
        <f>IF($E876&lt;&gt;"",IF($AD876=1,VLOOKUP($E876,得点換算表!$C$5:$D$14,2),VLOOKUP($E876,得点換算表!$E$5:$F$14,2)),"")</f>
        <v/>
      </c>
      <c r="AF876" s="142" t="str">
        <f>IF($F876&lt;&gt;"",IF($AD876=1,VLOOKUP($F876,得点換算表!$C$15:$D$24,2),VLOOKUP($F876,得点換算表!$E$15:$F$24,2)),"")</f>
        <v/>
      </c>
      <c r="AG876" s="142" t="str">
        <f>IF($G876&lt;&gt;"",IF($AD876=1,VLOOKUP($G876,得点換算表!$C$25:$D$34,2),VLOOKUP($G876,得点換算表!$E$25:$F$34,2)),"")</f>
        <v/>
      </c>
      <c r="AH876" s="142" t="str">
        <f>IF($H876&lt;&gt;"",IF($AD876=1,VLOOKUP($H876,得点換算表!$C$35:$D$44,2),VLOOKUP($H876,得点換算表!$E$35:$F$44,2)),"")</f>
        <v/>
      </c>
      <c r="AI876" s="142" t="str">
        <f>IF($I876&lt;&gt;"",IF($AD876=1,VLOOKUP($I876,得点換算表!$C$45:$D$55,2),VLOOKUP($I876,得点換算表!$E$45:$F$55,2)),"")</f>
        <v/>
      </c>
      <c r="AJ876" s="142" t="str">
        <f>IF($J876&lt;&gt;"",IF($AD876=1,VLOOKUP($J876,得点換算表!$C$56:$D$65,2),VLOOKUP($J876,得点換算表!$E$56:$F$65,2)),"")</f>
        <v/>
      </c>
      <c r="AK876" s="142" t="str">
        <f>IF($K876&lt;&gt;"",IF($AD876=1,VLOOKUP($K876,得点換算表!$C$66:$D$76,2),VLOOKUP($K876,得点換算表!$E$66:$F$76,2)),"")</f>
        <v/>
      </c>
      <c r="AL876" s="142" t="str">
        <f>IF($L876&lt;&gt;"",IF($AD876=1,VLOOKUP($L876,得点換算表!$C$77:$D$86,2),VLOOKUP($L876,得点換算表!$E$77:$F$86,2)),"")</f>
        <v/>
      </c>
      <c r="AM876" s="142" t="str">
        <f>IF($M876&lt;&gt;"",IF($AD876=1,VLOOKUP($M876,得点換算表!$C$87:$D$96,2),VLOOKUP($M876,得点換算表!$E$87:$F$96,2)),"")</f>
        <v/>
      </c>
      <c r="AN876" s="142" t="str">
        <f t="shared" si="49"/>
        <v/>
      </c>
      <c r="AO876" s="143" t="str">
        <f>IF(AND($AN876&lt;&gt;"",$AN876&gt;=8),VLOOKUP($AN876,得点換算表!$I$10:$J$14,2),"")</f>
        <v/>
      </c>
      <c r="AP876" s="105"/>
    </row>
    <row r="877" spans="1:42" x14ac:dyDescent="0.15">
      <c r="A877" s="11"/>
      <c r="B877" s="12"/>
      <c r="C877" s="13"/>
      <c r="D877" s="13"/>
      <c r="E877" s="14"/>
      <c r="F877" s="14"/>
      <c r="G877" s="14"/>
      <c r="H877" s="14"/>
      <c r="I877" s="15"/>
      <c r="J877" s="14"/>
      <c r="K877" s="13"/>
      <c r="L877" s="14"/>
      <c r="M877" s="14"/>
      <c r="N877" s="14"/>
      <c r="O877" s="14"/>
      <c r="P877" s="198"/>
      <c r="Q877" s="198"/>
      <c r="R877" s="198"/>
      <c r="S877" s="198"/>
      <c r="T877" s="198"/>
      <c r="U877" s="198"/>
      <c r="V877" s="198"/>
      <c r="W877" s="202">
        <f t="shared" si="50"/>
        <v>0</v>
      </c>
      <c r="X877" s="14"/>
      <c r="Y877" s="14"/>
      <c r="Z877" s="108"/>
      <c r="AA877" s="114"/>
      <c r="AB877" s="129"/>
      <c r="AC877" s="128"/>
      <c r="AD877" s="142" t="str">
        <f t="shared" si="51"/>
        <v/>
      </c>
      <c r="AE877" s="142" t="str">
        <f>IF($E877&lt;&gt;"",IF($AD877=1,VLOOKUP($E877,得点換算表!$C$5:$D$14,2),VLOOKUP($E877,得点換算表!$E$5:$F$14,2)),"")</f>
        <v/>
      </c>
      <c r="AF877" s="142" t="str">
        <f>IF($F877&lt;&gt;"",IF($AD877=1,VLOOKUP($F877,得点換算表!$C$15:$D$24,2),VLOOKUP($F877,得点換算表!$E$15:$F$24,2)),"")</f>
        <v/>
      </c>
      <c r="AG877" s="142" t="str">
        <f>IF($G877&lt;&gt;"",IF($AD877=1,VLOOKUP($G877,得点換算表!$C$25:$D$34,2),VLOOKUP($G877,得点換算表!$E$25:$F$34,2)),"")</f>
        <v/>
      </c>
      <c r="AH877" s="142" t="str">
        <f>IF($H877&lt;&gt;"",IF($AD877=1,VLOOKUP($H877,得点換算表!$C$35:$D$44,2),VLOOKUP($H877,得点換算表!$E$35:$F$44,2)),"")</f>
        <v/>
      </c>
      <c r="AI877" s="142" t="str">
        <f>IF($I877&lt;&gt;"",IF($AD877=1,VLOOKUP($I877,得点換算表!$C$45:$D$55,2),VLOOKUP($I877,得点換算表!$E$45:$F$55,2)),"")</f>
        <v/>
      </c>
      <c r="AJ877" s="142" t="str">
        <f>IF($J877&lt;&gt;"",IF($AD877=1,VLOOKUP($J877,得点換算表!$C$56:$D$65,2),VLOOKUP($J877,得点換算表!$E$56:$F$65,2)),"")</f>
        <v/>
      </c>
      <c r="AK877" s="142" t="str">
        <f>IF($K877&lt;&gt;"",IF($AD877=1,VLOOKUP($K877,得点換算表!$C$66:$D$76,2),VLOOKUP($K877,得点換算表!$E$66:$F$76,2)),"")</f>
        <v/>
      </c>
      <c r="AL877" s="142" t="str">
        <f>IF($L877&lt;&gt;"",IF($AD877=1,VLOOKUP($L877,得点換算表!$C$77:$D$86,2),VLOOKUP($L877,得点換算表!$E$77:$F$86,2)),"")</f>
        <v/>
      </c>
      <c r="AM877" s="142" t="str">
        <f>IF($M877&lt;&gt;"",IF($AD877=1,VLOOKUP($M877,得点換算表!$C$87:$D$96,2),VLOOKUP($M877,得点換算表!$E$87:$F$96,2)),"")</f>
        <v/>
      </c>
      <c r="AN877" s="142" t="str">
        <f t="shared" si="49"/>
        <v/>
      </c>
      <c r="AO877" s="143" t="str">
        <f>IF(AND($AN877&lt;&gt;"",$AN877&gt;=8),VLOOKUP($AN877,得点換算表!$I$10:$J$14,2),"")</f>
        <v/>
      </c>
      <c r="AP877" s="105"/>
    </row>
    <row r="878" spans="1:42" x14ac:dyDescent="0.15">
      <c r="A878" s="11"/>
      <c r="B878" s="12"/>
      <c r="C878" s="13"/>
      <c r="D878" s="13"/>
      <c r="E878" s="14"/>
      <c r="F878" s="14"/>
      <c r="G878" s="14"/>
      <c r="H878" s="14"/>
      <c r="I878" s="15"/>
      <c r="J878" s="14"/>
      <c r="K878" s="13"/>
      <c r="L878" s="14"/>
      <c r="M878" s="14"/>
      <c r="N878" s="14"/>
      <c r="O878" s="14"/>
      <c r="P878" s="198"/>
      <c r="Q878" s="198"/>
      <c r="R878" s="198"/>
      <c r="S878" s="198"/>
      <c r="T878" s="198"/>
      <c r="U878" s="198"/>
      <c r="V878" s="198"/>
      <c r="W878" s="202">
        <f t="shared" si="50"/>
        <v>0</v>
      </c>
      <c r="X878" s="14"/>
      <c r="Y878" s="14"/>
      <c r="Z878" s="108"/>
      <c r="AA878" s="114"/>
      <c r="AB878" s="129"/>
      <c r="AC878" s="128"/>
      <c r="AD878" s="142" t="str">
        <f t="shared" si="51"/>
        <v/>
      </c>
      <c r="AE878" s="142" t="str">
        <f>IF($E878&lt;&gt;"",IF($AD878=1,VLOOKUP($E878,得点換算表!$C$5:$D$14,2),VLOOKUP($E878,得点換算表!$E$5:$F$14,2)),"")</f>
        <v/>
      </c>
      <c r="AF878" s="142" t="str">
        <f>IF($F878&lt;&gt;"",IF($AD878=1,VLOOKUP($F878,得点換算表!$C$15:$D$24,2),VLOOKUP($F878,得点換算表!$E$15:$F$24,2)),"")</f>
        <v/>
      </c>
      <c r="AG878" s="142" t="str">
        <f>IF($G878&lt;&gt;"",IF($AD878=1,VLOOKUP($G878,得点換算表!$C$25:$D$34,2),VLOOKUP($G878,得点換算表!$E$25:$F$34,2)),"")</f>
        <v/>
      </c>
      <c r="AH878" s="142" t="str">
        <f>IF($H878&lt;&gt;"",IF($AD878=1,VLOOKUP($H878,得点換算表!$C$35:$D$44,2),VLOOKUP($H878,得点換算表!$E$35:$F$44,2)),"")</f>
        <v/>
      </c>
      <c r="AI878" s="142" t="str">
        <f>IF($I878&lt;&gt;"",IF($AD878=1,VLOOKUP($I878,得点換算表!$C$45:$D$55,2),VLOOKUP($I878,得点換算表!$E$45:$F$55,2)),"")</f>
        <v/>
      </c>
      <c r="AJ878" s="142" t="str">
        <f>IF($J878&lt;&gt;"",IF($AD878=1,VLOOKUP($J878,得点換算表!$C$56:$D$65,2),VLOOKUP($J878,得点換算表!$E$56:$F$65,2)),"")</f>
        <v/>
      </c>
      <c r="AK878" s="142" t="str">
        <f>IF($K878&lt;&gt;"",IF($AD878=1,VLOOKUP($K878,得点換算表!$C$66:$D$76,2),VLOOKUP($K878,得点換算表!$E$66:$F$76,2)),"")</f>
        <v/>
      </c>
      <c r="AL878" s="142" t="str">
        <f>IF($L878&lt;&gt;"",IF($AD878=1,VLOOKUP($L878,得点換算表!$C$77:$D$86,2),VLOOKUP($L878,得点換算表!$E$77:$F$86,2)),"")</f>
        <v/>
      </c>
      <c r="AM878" s="142" t="str">
        <f>IF($M878&lt;&gt;"",IF($AD878=1,VLOOKUP($M878,得点換算表!$C$87:$D$96,2),VLOOKUP($M878,得点換算表!$E$87:$F$96,2)),"")</f>
        <v/>
      </c>
      <c r="AN878" s="142" t="str">
        <f t="shared" si="49"/>
        <v/>
      </c>
      <c r="AO878" s="143" t="str">
        <f>IF(AND($AN878&lt;&gt;"",$AN878&gt;=8),VLOOKUP($AN878,得点換算表!$I$10:$J$14,2),"")</f>
        <v/>
      </c>
      <c r="AP878" s="105"/>
    </row>
    <row r="879" spans="1:42" x14ac:dyDescent="0.15">
      <c r="A879" s="11"/>
      <c r="B879" s="12"/>
      <c r="C879" s="13"/>
      <c r="D879" s="13"/>
      <c r="E879" s="14"/>
      <c r="F879" s="14"/>
      <c r="G879" s="14"/>
      <c r="H879" s="14"/>
      <c r="I879" s="15"/>
      <c r="J879" s="14"/>
      <c r="K879" s="13"/>
      <c r="L879" s="14"/>
      <c r="M879" s="14"/>
      <c r="N879" s="14"/>
      <c r="O879" s="14"/>
      <c r="P879" s="198"/>
      <c r="Q879" s="198"/>
      <c r="R879" s="198"/>
      <c r="S879" s="198"/>
      <c r="T879" s="198"/>
      <c r="U879" s="198"/>
      <c r="V879" s="198"/>
      <c r="W879" s="202">
        <f t="shared" si="50"/>
        <v>0</v>
      </c>
      <c r="X879" s="14"/>
      <c r="Y879" s="14"/>
      <c r="Z879" s="108"/>
      <c r="AA879" s="114"/>
      <c r="AB879" s="129"/>
      <c r="AC879" s="128"/>
      <c r="AD879" s="142" t="str">
        <f t="shared" si="51"/>
        <v/>
      </c>
      <c r="AE879" s="142" t="str">
        <f>IF($E879&lt;&gt;"",IF($AD879=1,VLOOKUP($E879,得点換算表!$C$5:$D$14,2),VLOOKUP($E879,得点換算表!$E$5:$F$14,2)),"")</f>
        <v/>
      </c>
      <c r="AF879" s="142" t="str">
        <f>IF($F879&lt;&gt;"",IF($AD879=1,VLOOKUP($F879,得点換算表!$C$15:$D$24,2),VLOOKUP($F879,得点換算表!$E$15:$F$24,2)),"")</f>
        <v/>
      </c>
      <c r="AG879" s="142" t="str">
        <f>IF($G879&lt;&gt;"",IF($AD879=1,VLOOKUP($G879,得点換算表!$C$25:$D$34,2),VLOOKUP($G879,得点換算表!$E$25:$F$34,2)),"")</f>
        <v/>
      </c>
      <c r="AH879" s="142" t="str">
        <f>IF($H879&lt;&gt;"",IF($AD879=1,VLOOKUP($H879,得点換算表!$C$35:$D$44,2),VLOOKUP($H879,得点換算表!$E$35:$F$44,2)),"")</f>
        <v/>
      </c>
      <c r="AI879" s="142" t="str">
        <f>IF($I879&lt;&gt;"",IF($AD879=1,VLOOKUP($I879,得点換算表!$C$45:$D$55,2),VLOOKUP($I879,得点換算表!$E$45:$F$55,2)),"")</f>
        <v/>
      </c>
      <c r="AJ879" s="142" t="str">
        <f>IF($J879&lt;&gt;"",IF($AD879=1,VLOOKUP($J879,得点換算表!$C$56:$D$65,2),VLOOKUP($J879,得点換算表!$E$56:$F$65,2)),"")</f>
        <v/>
      </c>
      <c r="AK879" s="142" t="str">
        <f>IF($K879&lt;&gt;"",IF($AD879=1,VLOOKUP($K879,得点換算表!$C$66:$D$76,2),VLOOKUP($K879,得点換算表!$E$66:$F$76,2)),"")</f>
        <v/>
      </c>
      <c r="AL879" s="142" t="str">
        <f>IF($L879&lt;&gt;"",IF($AD879=1,VLOOKUP($L879,得点換算表!$C$77:$D$86,2),VLOOKUP($L879,得点換算表!$E$77:$F$86,2)),"")</f>
        <v/>
      </c>
      <c r="AM879" s="142" t="str">
        <f>IF($M879&lt;&gt;"",IF($AD879=1,VLOOKUP($M879,得点換算表!$C$87:$D$96,2),VLOOKUP($M879,得点換算表!$E$87:$F$96,2)),"")</f>
        <v/>
      </c>
      <c r="AN879" s="142" t="str">
        <f t="shared" si="49"/>
        <v/>
      </c>
      <c r="AO879" s="143" t="str">
        <f>IF(AND($AN879&lt;&gt;"",$AN879&gt;=8),VLOOKUP($AN879,得点換算表!$I$10:$J$14,2),"")</f>
        <v/>
      </c>
      <c r="AP879" s="105"/>
    </row>
    <row r="880" spans="1:42" x14ac:dyDescent="0.15">
      <c r="A880" s="11"/>
      <c r="B880" s="12"/>
      <c r="C880" s="13"/>
      <c r="D880" s="13"/>
      <c r="E880" s="14"/>
      <c r="F880" s="14"/>
      <c r="G880" s="14"/>
      <c r="H880" s="14"/>
      <c r="I880" s="15"/>
      <c r="J880" s="14"/>
      <c r="K880" s="13"/>
      <c r="L880" s="14"/>
      <c r="M880" s="14"/>
      <c r="N880" s="14"/>
      <c r="O880" s="14"/>
      <c r="P880" s="198"/>
      <c r="Q880" s="198"/>
      <c r="R880" s="198"/>
      <c r="S880" s="198"/>
      <c r="T880" s="198"/>
      <c r="U880" s="198"/>
      <c r="V880" s="198"/>
      <c r="W880" s="202">
        <f t="shared" si="50"/>
        <v>0</v>
      </c>
      <c r="X880" s="14"/>
      <c r="Y880" s="14"/>
      <c r="Z880" s="108"/>
      <c r="AA880" s="114"/>
      <c r="AB880" s="129"/>
      <c r="AC880" s="128"/>
      <c r="AD880" s="142" t="str">
        <f t="shared" si="51"/>
        <v/>
      </c>
      <c r="AE880" s="142" t="str">
        <f>IF($E880&lt;&gt;"",IF($AD880=1,VLOOKUP($E880,得点換算表!$C$5:$D$14,2),VLOOKUP($E880,得点換算表!$E$5:$F$14,2)),"")</f>
        <v/>
      </c>
      <c r="AF880" s="142" t="str">
        <f>IF($F880&lt;&gt;"",IF($AD880=1,VLOOKUP($F880,得点換算表!$C$15:$D$24,2),VLOOKUP($F880,得点換算表!$E$15:$F$24,2)),"")</f>
        <v/>
      </c>
      <c r="AG880" s="142" t="str">
        <f>IF($G880&lt;&gt;"",IF($AD880=1,VLOOKUP($G880,得点換算表!$C$25:$D$34,2),VLOOKUP($G880,得点換算表!$E$25:$F$34,2)),"")</f>
        <v/>
      </c>
      <c r="AH880" s="142" t="str">
        <f>IF($H880&lt;&gt;"",IF($AD880=1,VLOOKUP($H880,得点換算表!$C$35:$D$44,2),VLOOKUP($H880,得点換算表!$E$35:$F$44,2)),"")</f>
        <v/>
      </c>
      <c r="AI880" s="142" t="str">
        <f>IF($I880&lt;&gt;"",IF($AD880=1,VLOOKUP($I880,得点換算表!$C$45:$D$55,2),VLOOKUP($I880,得点換算表!$E$45:$F$55,2)),"")</f>
        <v/>
      </c>
      <c r="AJ880" s="142" t="str">
        <f>IF($J880&lt;&gt;"",IF($AD880=1,VLOOKUP($J880,得点換算表!$C$56:$D$65,2),VLOOKUP($J880,得点換算表!$E$56:$F$65,2)),"")</f>
        <v/>
      </c>
      <c r="AK880" s="142" t="str">
        <f>IF($K880&lt;&gt;"",IF($AD880=1,VLOOKUP($K880,得点換算表!$C$66:$D$76,2),VLOOKUP($K880,得点換算表!$E$66:$F$76,2)),"")</f>
        <v/>
      </c>
      <c r="AL880" s="142" t="str">
        <f>IF($L880&lt;&gt;"",IF($AD880=1,VLOOKUP($L880,得点換算表!$C$77:$D$86,2),VLOOKUP($L880,得点換算表!$E$77:$F$86,2)),"")</f>
        <v/>
      </c>
      <c r="AM880" s="142" t="str">
        <f>IF($M880&lt;&gt;"",IF($AD880=1,VLOOKUP($M880,得点換算表!$C$87:$D$96,2),VLOOKUP($M880,得点換算表!$E$87:$F$96,2)),"")</f>
        <v/>
      </c>
      <c r="AN880" s="142" t="str">
        <f t="shared" si="49"/>
        <v/>
      </c>
      <c r="AO880" s="143" t="str">
        <f>IF(AND($AN880&lt;&gt;"",$AN880&gt;=8),VLOOKUP($AN880,得点換算表!$I$10:$J$14,2),"")</f>
        <v/>
      </c>
      <c r="AP880" s="105"/>
    </row>
    <row r="881" spans="1:42" x14ac:dyDescent="0.15">
      <c r="A881" s="11"/>
      <c r="B881" s="12"/>
      <c r="C881" s="13"/>
      <c r="D881" s="13"/>
      <c r="E881" s="14"/>
      <c r="F881" s="14"/>
      <c r="G881" s="14"/>
      <c r="H881" s="14"/>
      <c r="I881" s="15"/>
      <c r="J881" s="14"/>
      <c r="K881" s="13"/>
      <c r="L881" s="14"/>
      <c r="M881" s="14"/>
      <c r="N881" s="14"/>
      <c r="O881" s="14"/>
      <c r="P881" s="198"/>
      <c r="Q881" s="198"/>
      <c r="R881" s="198"/>
      <c r="S881" s="198"/>
      <c r="T881" s="198"/>
      <c r="U881" s="198"/>
      <c r="V881" s="198"/>
      <c r="W881" s="202">
        <f t="shared" si="50"/>
        <v>0</v>
      </c>
      <c r="X881" s="14"/>
      <c r="Y881" s="14"/>
      <c r="Z881" s="108"/>
      <c r="AA881" s="114"/>
      <c r="AB881" s="129"/>
      <c r="AC881" s="128"/>
      <c r="AD881" s="142" t="str">
        <f t="shared" si="51"/>
        <v/>
      </c>
      <c r="AE881" s="142" t="str">
        <f>IF($E881&lt;&gt;"",IF($AD881=1,VLOOKUP($E881,得点換算表!$C$5:$D$14,2),VLOOKUP($E881,得点換算表!$E$5:$F$14,2)),"")</f>
        <v/>
      </c>
      <c r="AF881" s="142" t="str">
        <f>IF($F881&lt;&gt;"",IF($AD881=1,VLOOKUP($F881,得点換算表!$C$15:$D$24,2),VLOOKUP($F881,得点換算表!$E$15:$F$24,2)),"")</f>
        <v/>
      </c>
      <c r="AG881" s="142" t="str">
        <f>IF($G881&lt;&gt;"",IF($AD881=1,VLOOKUP($G881,得点換算表!$C$25:$D$34,2),VLOOKUP($G881,得点換算表!$E$25:$F$34,2)),"")</f>
        <v/>
      </c>
      <c r="AH881" s="142" t="str">
        <f>IF($H881&lt;&gt;"",IF($AD881=1,VLOOKUP($H881,得点換算表!$C$35:$D$44,2),VLOOKUP($H881,得点換算表!$E$35:$F$44,2)),"")</f>
        <v/>
      </c>
      <c r="AI881" s="142" t="str">
        <f>IF($I881&lt;&gt;"",IF($AD881=1,VLOOKUP($I881,得点換算表!$C$45:$D$55,2),VLOOKUP($I881,得点換算表!$E$45:$F$55,2)),"")</f>
        <v/>
      </c>
      <c r="AJ881" s="142" t="str">
        <f>IF($J881&lt;&gt;"",IF($AD881=1,VLOOKUP($J881,得点換算表!$C$56:$D$65,2),VLOOKUP($J881,得点換算表!$E$56:$F$65,2)),"")</f>
        <v/>
      </c>
      <c r="AK881" s="142" t="str">
        <f>IF($K881&lt;&gt;"",IF($AD881=1,VLOOKUP($K881,得点換算表!$C$66:$D$76,2),VLOOKUP($K881,得点換算表!$E$66:$F$76,2)),"")</f>
        <v/>
      </c>
      <c r="AL881" s="142" t="str">
        <f>IF($L881&lt;&gt;"",IF($AD881=1,VLOOKUP($L881,得点換算表!$C$77:$D$86,2),VLOOKUP($L881,得点換算表!$E$77:$F$86,2)),"")</f>
        <v/>
      </c>
      <c r="AM881" s="142" t="str">
        <f>IF($M881&lt;&gt;"",IF($AD881=1,VLOOKUP($M881,得点換算表!$C$87:$D$96,2),VLOOKUP($M881,得点換算表!$E$87:$F$96,2)),"")</f>
        <v/>
      </c>
      <c r="AN881" s="142" t="str">
        <f t="shared" si="49"/>
        <v/>
      </c>
      <c r="AO881" s="143" t="str">
        <f>IF(AND($AN881&lt;&gt;"",$AN881&gt;=8),VLOOKUP($AN881,得点換算表!$I$10:$J$14,2),"")</f>
        <v/>
      </c>
      <c r="AP881" s="105"/>
    </row>
    <row r="882" spans="1:42" x14ac:dyDescent="0.15">
      <c r="A882" s="11"/>
      <c r="B882" s="12"/>
      <c r="C882" s="13"/>
      <c r="D882" s="13"/>
      <c r="E882" s="14"/>
      <c r="F882" s="14"/>
      <c r="G882" s="14"/>
      <c r="H882" s="14"/>
      <c r="I882" s="15"/>
      <c r="J882" s="14"/>
      <c r="K882" s="13"/>
      <c r="L882" s="14"/>
      <c r="M882" s="14"/>
      <c r="N882" s="14"/>
      <c r="O882" s="14"/>
      <c r="P882" s="198"/>
      <c r="Q882" s="198"/>
      <c r="R882" s="198"/>
      <c r="S882" s="198"/>
      <c r="T882" s="198"/>
      <c r="U882" s="198"/>
      <c r="V882" s="198"/>
      <c r="W882" s="202">
        <f t="shared" si="50"/>
        <v>0</v>
      </c>
      <c r="X882" s="14"/>
      <c r="Y882" s="14"/>
      <c r="Z882" s="108"/>
      <c r="AA882" s="114"/>
      <c r="AB882" s="129"/>
      <c r="AC882" s="128"/>
      <c r="AD882" s="142" t="str">
        <f t="shared" si="51"/>
        <v/>
      </c>
      <c r="AE882" s="142" t="str">
        <f>IF($E882&lt;&gt;"",IF($AD882=1,VLOOKUP($E882,得点換算表!$C$5:$D$14,2),VLOOKUP($E882,得点換算表!$E$5:$F$14,2)),"")</f>
        <v/>
      </c>
      <c r="AF882" s="142" t="str">
        <f>IF($F882&lt;&gt;"",IF($AD882=1,VLOOKUP($F882,得点換算表!$C$15:$D$24,2),VLOOKUP($F882,得点換算表!$E$15:$F$24,2)),"")</f>
        <v/>
      </c>
      <c r="AG882" s="142" t="str">
        <f>IF($G882&lt;&gt;"",IF($AD882=1,VLOOKUP($G882,得点換算表!$C$25:$D$34,2),VLOOKUP($G882,得点換算表!$E$25:$F$34,2)),"")</f>
        <v/>
      </c>
      <c r="AH882" s="142" t="str">
        <f>IF($H882&lt;&gt;"",IF($AD882=1,VLOOKUP($H882,得点換算表!$C$35:$D$44,2),VLOOKUP($H882,得点換算表!$E$35:$F$44,2)),"")</f>
        <v/>
      </c>
      <c r="AI882" s="142" t="str">
        <f>IF($I882&lt;&gt;"",IF($AD882=1,VLOOKUP($I882,得点換算表!$C$45:$D$55,2),VLOOKUP($I882,得点換算表!$E$45:$F$55,2)),"")</f>
        <v/>
      </c>
      <c r="AJ882" s="142" t="str">
        <f>IF($J882&lt;&gt;"",IF($AD882=1,VLOOKUP($J882,得点換算表!$C$56:$D$65,2),VLOOKUP($J882,得点換算表!$E$56:$F$65,2)),"")</f>
        <v/>
      </c>
      <c r="AK882" s="142" t="str">
        <f>IF($K882&lt;&gt;"",IF($AD882=1,VLOOKUP($K882,得点換算表!$C$66:$D$76,2),VLOOKUP($K882,得点換算表!$E$66:$F$76,2)),"")</f>
        <v/>
      </c>
      <c r="AL882" s="142" t="str">
        <f>IF($L882&lt;&gt;"",IF($AD882=1,VLOOKUP($L882,得点換算表!$C$77:$D$86,2),VLOOKUP($L882,得点換算表!$E$77:$F$86,2)),"")</f>
        <v/>
      </c>
      <c r="AM882" s="142" t="str">
        <f>IF($M882&lt;&gt;"",IF($AD882=1,VLOOKUP($M882,得点換算表!$C$87:$D$96,2),VLOOKUP($M882,得点換算表!$E$87:$F$96,2)),"")</f>
        <v/>
      </c>
      <c r="AN882" s="142" t="str">
        <f t="shared" si="49"/>
        <v/>
      </c>
      <c r="AO882" s="143" t="str">
        <f>IF(AND($AN882&lt;&gt;"",$AN882&gt;=8),VLOOKUP($AN882,得点換算表!$I$10:$J$14,2),"")</f>
        <v/>
      </c>
      <c r="AP882" s="105"/>
    </row>
    <row r="883" spans="1:42" x14ac:dyDescent="0.15">
      <c r="A883" s="11"/>
      <c r="B883" s="12"/>
      <c r="C883" s="13"/>
      <c r="D883" s="13"/>
      <c r="E883" s="14"/>
      <c r="F883" s="14"/>
      <c r="G883" s="14"/>
      <c r="H883" s="14"/>
      <c r="I883" s="15"/>
      <c r="J883" s="14"/>
      <c r="K883" s="13"/>
      <c r="L883" s="14"/>
      <c r="M883" s="14"/>
      <c r="N883" s="14"/>
      <c r="O883" s="14"/>
      <c r="P883" s="198"/>
      <c r="Q883" s="198"/>
      <c r="R883" s="198"/>
      <c r="S883" s="198"/>
      <c r="T883" s="198"/>
      <c r="U883" s="198"/>
      <c r="V883" s="198"/>
      <c r="W883" s="202">
        <f t="shared" si="50"/>
        <v>0</v>
      </c>
      <c r="X883" s="14"/>
      <c r="Y883" s="14"/>
      <c r="Z883" s="108"/>
      <c r="AA883" s="114"/>
      <c r="AB883" s="129"/>
      <c r="AC883" s="128"/>
      <c r="AD883" s="142" t="str">
        <f t="shared" si="51"/>
        <v/>
      </c>
      <c r="AE883" s="142" t="str">
        <f>IF($E883&lt;&gt;"",IF($AD883=1,VLOOKUP($E883,得点換算表!$C$5:$D$14,2),VLOOKUP($E883,得点換算表!$E$5:$F$14,2)),"")</f>
        <v/>
      </c>
      <c r="AF883" s="142" t="str">
        <f>IF($F883&lt;&gt;"",IF($AD883=1,VLOOKUP($F883,得点換算表!$C$15:$D$24,2),VLOOKUP($F883,得点換算表!$E$15:$F$24,2)),"")</f>
        <v/>
      </c>
      <c r="AG883" s="142" t="str">
        <f>IF($G883&lt;&gt;"",IF($AD883=1,VLOOKUP($G883,得点換算表!$C$25:$D$34,2),VLOOKUP($G883,得点換算表!$E$25:$F$34,2)),"")</f>
        <v/>
      </c>
      <c r="AH883" s="142" t="str">
        <f>IF($H883&lt;&gt;"",IF($AD883=1,VLOOKUP($H883,得点換算表!$C$35:$D$44,2),VLOOKUP($H883,得点換算表!$E$35:$F$44,2)),"")</f>
        <v/>
      </c>
      <c r="AI883" s="142" t="str">
        <f>IF($I883&lt;&gt;"",IF($AD883=1,VLOOKUP($I883,得点換算表!$C$45:$D$55,2),VLOOKUP($I883,得点換算表!$E$45:$F$55,2)),"")</f>
        <v/>
      </c>
      <c r="AJ883" s="142" t="str">
        <f>IF($J883&lt;&gt;"",IF($AD883=1,VLOOKUP($J883,得点換算表!$C$56:$D$65,2),VLOOKUP($J883,得点換算表!$E$56:$F$65,2)),"")</f>
        <v/>
      </c>
      <c r="AK883" s="142" t="str">
        <f>IF($K883&lt;&gt;"",IF($AD883=1,VLOOKUP($K883,得点換算表!$C$66:$D$76,2),VLOOKUP($K883,得点換算表!$E$66:$F$76,2)),"")</f>
        <v/>
      </c>
      <c r="AL883" s="142" t="str">
        <f>IF($L883&lt;&gt;"",IF($AD883=1,VLOOKUP($L883,得点換算表!$C$77:$D$86,2),VLOOKUP($L883,得点換算表!$E$77:$F$86,2)),"")</f>
        <v/>
      </c>
      <c r="AM883" s="142" t="str">
        <f>IF($M883&lt;&gt;"",IF($AD883=1,VLOOKUP($M883,得点換算表!$C$87:$D$96,2),VLOOKUP($M883,得点換算表!$E$87:$F$96,2)),"")</f>
        <v/>
      </c>
      <c r="AN883" s="142" t="str">
        <f t="shared" si="49"/>
        <v/>
      </c>
      <c r="AO883" s="143" t="str">
        <f>IF(AND($AN883&lt;&gt;"",$AN883&gt;=8),VLOOKUP($AN883,得点換算表!$I$10:$J$14,2),"")</f>
        <v/>
      </c>
      <c r="AP883" s="105"/>
    </row>
    <row r="884" spans="1:42" x14ac:dyDescent="0.15">
      <c r="A884" s="11"/>
      <c r="B884" s="12"/>
      <c r="C884" s="13"/>
      <c r="D884" s="13"/>
      <c r="E884" s="14"/>
      <c r="F884" s="14"/>
      <c r="G884" s="14"/>
      <c r="H884" s="14"/>
      <c r="I884" s="15"/>
      <c r="J884" s="14"/>
      <c r="K884" s="13"/>
      <c r="L884" s="14"/>
      <c r="M884" s="14"/>
      <c r="N884" s="14"/>
      <c r="O884" s="14"/>
      <c r="P884" s="198"/>
      <c r="Q884" s="198"/>
      <c r="R884" s="198"/>
      <c r="S884" s="198"/>
      <c r="T884" s="198"/>
      <c r="U884" s="198"/>
      <c r="V884" s="198"/>
      <c r="W884" s="202">
        <f t="shared" si="50"/>
        <v>0</v>
      </c>
      <c r="X884" s="14"/>
      <c r="Y884" s="14"/>
      <c r="Z884" s="108"/>
      <c r="AA884" s="114"/>
      <c r="AB884" s="129"/>
      <c r="AC884" s="128"/>
      <c r="AD884" s="142" t="str">
        <f t="shared" si="51"/>
        <v/>
      </c>
      <c r="AE884" s="142" t="str">
        <f>IF($E884&lt;&gt;"",IF($AD884=1,VLOOKUP($E884,得点換算表!$C$5:$D$14,2),VLOOKUP($E884,得点換算表!$E$5:$F$14,2)),"")</f>
        <v/>
      </c>
      <c r="AF884" s="142" t="str">
        <f>IF($F884&lt;&gt;"",IF($AD884=1,VLOOKUP($F884,得点換算表!$C$15:$D$24,2),VLOOKUP($F884,得点換算表!$E$15:$F$24,2)),"")</f>
        <v/>
      </c>
      <c r="AG884" s="142" t="str">
        <f>IF($G884&lt;&gt;"",IF($AD884=1,VLOOKUP($G884,得点換算表!$C$25:$D$34,2),VLOOKUP($G884,得点換算表!$E$25:$F$34,2)),"")</f>
        <v/>
      </c>
      <c r="AH884" s="142" t="str">
        <f>IF($H884&lt;&gt;"",IF($AD884=1,VLOOKUP($H884,得点換算表!$C$35:$D$44,2),VLOOKUP($H884,得点換算表!$E$35:$F$44,2)),"")</f>
        <v/>
      </c>
      <c r="AI884" s="142" t="str">
        <f>IF($I884&lt;&gt;"",IF($AD884=1,VLOOKUP($I884,得点換算表!$C$45:$D$55,2),VLOOKUP($I884,得点換算表!$E$45:$F$55,2)),"")</f>
        <v/>
      </c>
      <c r="AJ884" s="142" t="str">
        <f>IF($J884&lt;&gt;"",IF($AD884=1,VLOOKUP($J884,得点換算表!$C$56:$D$65,2),VLOOKUP($J884,得点換算表!$E$56:$F$65,2)),"")</f>
        <v/>
      </c>
      <c r="AK884" s="142" t="str">
        <f>IF($K884&lt;&gt;"",IF($AD884=1,VLOOKUP($K884,得点換算表!$C$66:$D$76,2),VLOOKUP($K884,得点換算表!$E$66:$F$76,2)),"")</f>
        <v/>
      </c>
      <c r="AL884" s="142" t="str">
        <f>IF($L884&lt;&gt;"",IF($AD884=1,VLOOKUP($L884,得点換算表!$C$77:$D$86,2),VLOOKUP($L884,得点換算表!$E$77:$F$86,2)),"")</f>
        <v/>
      </c>
      <c r="AM884" s="142" t="str">
        <f>IF($M884&lt;&gt;"",IF($AD884=1,VLOOKUP($M884,得点換算表!$C$87:$D$96,2),VLOOKUP($M884,得点換算表!$E$87:$F$96,2)),"")</f>
        <v/>
      </c>
      <c r="AN884" s="142" t="str">
        <f t="shared" si="49"/>
        <v/>
      </c>
      <c r="AO884" s="143" t="str">
        <f>IF(AND($AN884&lt;&gt;"",$AN884&gt;=8),VLOOKUP($AN884,得点換算表!$I$10:$J$14,2),"")</f>
        <v/>
      </c>
      <c r="AP884" s="105"/>
    </row>
    <row r="885" spans="1:42" x14ac:dyDescent="0.15">
      <c r="A885" s="11"/>
      <c r="B885" s="12"/>
      <c r="C885" s="13"/>
      <c r="D885" s="13"/>
      <c r="E885" s="14"/>
      <c r="F885" s="14"/>
      <c r="G885" s="14"/>
      <c r="H885" s="14"/>
      <c r="I885" s="15"/>
      <c r="J885" s="14"/>
      <c r="K885" s="13"/>
      <c r="L885" s="14"/>
      <c r="M885" s="14"/>
      <c r="N885" s="14"/>
      <c r="O885" s="14"/>
      <c r="P885" s="198"/>
      <c r="Q885" s="198"/>
      <c r="R885" s="198"/>
      <c r="S885" s="198"/>
      <c r="T885" s="198"/>
      <c r="U885" s="198"/>
      <c r="V885" s="198"/>
      <c r="W885" s="202">
        <f t="shared" si="50"/>
        <v>0</v>
      </c>
      <c r="X885" s="14"/>
      <c r="Y885" s="14"/>
      <c r="Z885" s="108"/>
      <c r="AA885" s="114"/>
      <c r="AB885" s="129"/>
      <c r="AC885" s="128"/>
      <c r="AD885" s="142" t="str">
        <f t="shared" si="51"/>
        <v/>
      </c>
      <c r="AE885" s="142" t="str">
        <f>IF($E885&lt;&gt;"",IF($AD885=1,VLOOKUP($E885,得点換算表!$C$5:$D$14,2),VLOOKUP($E885,得点換算表!$E$5:$F$14,2)),"")</f>
        <v/>
      </c>
      <c r="AF885" s="142" t="str">
        <f>IF($F885&lt;&gt;"",IF($AD885=1,VLOOKUP($F885,得点換算表!$C$15:$D$24,2),VLOOKUP($F885,得点換算表!$E$15:$F$24,2)),"")</f>
        <v/>
      </c>
      <c r="AG885" s="142" t="str">
        <f>IF($G885&lt;&gt;"",IF($AD885=1,VLOOKUP($G885,得点換算表!$C$25:$D$34,2),VLOOKUP($G885,得点換算表!$E$25:$F$34,2)),"")</f>
        <v/>
      </c>
      <c r="AH885" s="142" t="str">
        <f>IF($H885&lt;&gt;"",IF($AD885=1,VLOOKUP($H885,得点換算表!$C$35:$D$44,2),VLOOKUP($H885,得点換算表!$E$35:$F$44,2)),"")</f>
        <v/>
      </c>
      <c r="AI885" s="142" t="str">
        <f>IF($I885&lt;&gt;"",IF($AD885=1,VLOOKUP($I885,得点換算表!$C$45:$D$55,2),VLOOKUP($I885,得点換算表!$E$45:$F$55,2)),"")</f>
        <v/>
      </c>
      <c r="AJ885" s="142" t="str">
        <f>IF($J885&lt;&gt;"",IF($AD885=1,VLOOKUP($J885,得点換算表!$C$56:$D$65,2),VLOOKUP($J885,得点換算表!$E$56:$F$65,2)),"")</f>
        <v/>
      </c>
      <c r="AK885" s="142" t="str">
        <f>IF($K885&lt;&gt;"",IF($AD885=1,VLOOKUP($K885,得点換算表!$C$66:$D$76,2),VLOOKUP($K885,得点換算表!$E$66:$F$76,2)),"")</f>
        <v/>
      </c>
      <c r="AL885" s="142" t="str">
        <f>IF($L885&lt;&gt;"",IF($AD885=1,VLOOKUP($L885,得点換算表!$C$77:$D$86,2),VLOOKUP($L885,得点換算表!$E$77:$F$86,2)),"")</f>
        <v/>
      </c>
      <c r="AM885" s="142" t="str">
        <f>IF($M885&lt;&gt;"",IF($AD885=1,VLOOKUP($M885,得点換算表!$C$87:$D$96,2),VLOOKUP($M885,得点換算表!$E$87:$F$96,2)),"")</f>
        <v/>
      </c>
      <c r="AN885" s="142" t="str">
        <f t="shared" si="49"/>
        <v/>
      </c>
      <c r="AO885" s="143" t="str">
        <f>IF(AND($AN885&lt;&gt;"",$AN885&gt;=8),VLOOKUP($AN885,得点換算表!$I$10:$J$14,2),"")</f>
        <v/>
      </c>
      <c r="AP885" s="105"/>
    </row>
    <row r="886" spans="1:42" x14ac:dyDescent="0.15">
      <c r="A886" s="11"/>
      <c r="B886" s="12"/>
      <c r="C886" s="13"/>
      <c r="D886" s="13"/>
      <c r="E886" s="14"/>
      <c r="F886" s="14"/>
      <c r="G886" s="14"/>
      <c r="H886" s="14"/>
      <c r="I886" s="15"/>
      <c r="J886" s="14"/>
      <c r="K886" s="13"/>
      <c r="L886" s="14"/>
      <c r="M886" s="14"/>
      <c r="N886" s="14"/>
      <c r="O886" s="14"/>
      <c r="P886" s="198"/>
      <c r="Q886" s="198"/>
      <c r="R886" s="198"/>
      <c r="S886" s="198"/>
      <c r="T886" s="198"/>
      <c r="U886" s="198"/>
      <c r="V886" s="198"/>
      <c r="W886" s="202">
        <f t="shared" si="50"/>
        <v>0</v>
      </c>
      <c r="X886" s="14"/>
      <c r="Y886" s="14"/>
      <c r="Z886" s="108"/>
      <c r="AA886" s="114"/>
      <c r="AB886" s="129"/>
      <c r="AC886" s="128"/>
      <c r="AD886" s="142" t="str">
        <f t="shared" si="51"/>
        <v/>
      </c>
      <c r="AE886" s="142" t="str">
        <f>IF($E886&lt;&gt;"",IF($AD886=1,VLOOKUP($E886,得点換算表!$C$5:$D$14,2),VLOOKUP($E886,得点換算表!$E$5:$F$14,2)),"")</f>
        <v/>
      </c>
      <c r="AF886" s="142" t="str">
        <f>IF($F886&lt;&gt;"",IF($AD886=1,VLOOKUP($F886,得点換算表!$C$15:$D$24,2),VLOOKUP($F886,得点換算表!$E$15:$F$24,2)),"")</f>
        <v/>
      </c>
      <c r="AG886" s="142" t="str">
        <f>IF($G886&lt;&gt;"",IF($AD886=1,VLOOKUP($G886,得点換算表!$C$25:$D$34,2),VLOOKUP($G886,得点換算表!$E$25:$F$34,2)),"")</f>
        <v/>
      </c>
      <c r="AH886" s="142" t="str">
        <f>IF($H886&lt;&gt;"",IF($AD886=1,VLOOKUP($H886,得点換算表!$C$35:$D$44,2),VLOOKUP($H886,得点換算表!$E$35:$F$44,2)),"")</f>
        <v/>
      </c>
      <c r="AI886" s="142" t="str">
        <f>IF($I886&lt;&gt;"",IF($AD886=1,VLOOKUP($I886,得点換算表!$C$45:$D$55,2),VLOOKUP($I886,得点換算表!$E$45:$F$55,2)),"")</f>
        <v/>
      </c>
      <c r="AJ886" s="142" t="str">
        <f>IF($J886&lt;&gt;"",IF($AD886=1,VLOOKUP($J886,得点換算表!$C$56:$D$65,2),VLOOKUP($J886,得点換算表!$E$56:$F$65,2)),"")</f>
        <v/>
      </c>
      <c r="AK886" s="142" t="str">
        <f>IF($K886&lt;&gt;"",IF($AD886=1,VLOOKUP($K886,得点換算表!$C$66:$D$76,2),VLOOKUP($K886,得点換算表!$E$66:$F$76,2)),"")</f>
        <v/>
      </c>
      <c r="AL886" s="142" t="str">
        <f>IF($L886&lt;&gt;"",IF($AD886=1,VLOOKUP($L886,得点換算表!$C$77:$D$86,2),VLOOKUP($L886,得点換算表!$E$77:$F$86,2)),"")</f>
        <v/>
      </c>
      <c r="AM886" s="142" t="str">
        <f>IF($M886&lt;&gt;"",IF($AD886=1,VLOOKUP($M886,得点換算表!$C$87:$D$96,2),VLOOKUP($M886,得点換算表!$E$87:$F$96,2)),"")</f>
        <v/>
      </c>
      <c r="AN886" s="142" t="str">
        <f t="shared" si="49"/>
        <v/>
      </c>
      <c r="AO886" s="143" t="str">
        <f>IF(AND($AN886&lt;&gt;"",$AN886&gt;=8),VLOOKUP($AN886,得点換算表!$I$10:$J$14,2),"")</f>
        <v/>
      </c>
      <c r="AP886" s="105"/>
    </row>
    <row r="887" spans="1:42" x14ac:dyDescent="0.15">
      <c r="A887" s="11"/>
      <c r="B887" s="12"/>
      <c r="C887" s="13"/>
      <c r="D887" s="13"/>
      <c r="E887" s="14"/>
      <c r="F887" s="14"/>
      <c r="G887" s="14"/>
      <c r="H887" s="14"/>
      <c r="I887" s="15"/>
      <c r="J887" s="14"/>
      <c r="K887" s="13"/>
      <c r="L887" s="14"/>
      <c r="M887" s="14"/>
      <c r="N887" s="14"/>
      <c r="O887" s="14"/>
      <c r="P887" s="198"/>
      <c r="Q887" s="198"/>
      <c r="R887" s="198"/>
      <c r="S887" s="198"/>
      <c r="T887" s="198"/>
      <c r="U887" s="198"/>
      <c r="V887" s="198"/>
      <c r="W887" s="202">
        <f t="shared" si="50"/>
        <v>0</v>
      </c>
      <c r="X887" s="14"/>
      <c r="Y887" s="14"/>
      <c r="Z887" s="108"/>
      <c r="AA887" s="114"/>
      <c r="AB887" s="129"/>
      <c r="AC887" s="128"/>
      <c r="AD887" s="142" t="str">
        <f t="shared" si="51"/>
        <v/>
      </c>
      <c r="AE887" s="142" t="str">
        <f>IF($E887&lt;&gt;"",IF($AD887=1,VLOOKUP($E887,得点換算表!$C$5:$D$14,2),VLOOKUP($E887,得点換算表!$E$5:$F$14,2)),"")</f>
        <v/>
      </c>
      <c r="AF887" s="142" t="str">
        <f>IF($F887&lt;&gt;"",IF($AD887=1,VLOOKUP($F887,得点換算表!$C$15:$D$24,2),VLOOKUP($F887,得点換算表!$E$15:$F$24,2)),"")</f>
        <v/>
      </c>
      <c r="AG887" s="142" t="str">
        <f>IF($G887&lt;&gt;"",IF($AD887=1,VLOOKUP($G887,得点換算表!$C$25:$D$34,2),VLOOKUP($G887,得点換算表!$E$25:$F$34,2)),"")</f>
        <v/>
      </c>
      <c r="AH887" s="142" t="str">
        <f>IF($H887&lt;&gt;"",IF($AD887=1,VLOOKUP($H887,得点換算表!$C$35:$D$44,2),VLOOKUP($H887,得点換算表!$E$35:$F$44,2)),"")</f>
        <v/>
      </c>
      <c r="AI887" s="142" t="str">
        <f>IF($I887&lt;&gt;"",IF($AD887=1,VLOOKUP($I887,得点換算表!$C$45:$D$55,2),VLOOKUP($I887,得点換算表!$E$45:$F$55,2)),"")</f>
        <v/>
      </c>
      <c r="AJ887" s="142" t="str">
        <f>IF($J887&lt;&gt;"",IF($AD887=1,VLOOKUP($J887,得点換算表!$C$56:$D$65,2),VLOOKUP($J887,得点換算表!$E$56:$F$65,2)),"")</f>
        <v/>
      </c>
      <c r="AK887" s="142" t="str">
        <f>IF($K887&lt;&gt;"",IF($AD887=1,VLOOKUP($K887,得点換算表!$C$66:$D$76,2),VLOOKUP($K887,得点換算表!$E$66:$F$76,2)),"")</f>
        <v/>
      </c>
      <c r="AL887" s="142" t="str">
        <f>IF($L887&lt;&gt;"",IF($AD887=1,VLOOKUP($L887,得点換算表!$C$77:$D$86,2),VLOOKUP($L887,得点換算表!$E$77:$F$86,2)),"")</f>
        <v/>
      </c>
      <c r="AM887" s="142" t="str">
        <f>IF($M887&lt;&gt;"",IF($AD887=1,VLOOKUP($M887,得点換算表!$C$87:$D$96,2),VLOOKUP($M887,得点換算表!$E$87:$F$96,2)),"")</f>
        <v/>
      </c>
      <c r="AN887" s="142" t="str">
        <f t="shared" si="49"/>
        <v/>
      </c>
      <c r="AO887" s="143" t="str">
        <f>IF(AND($AN887&lt;&gt;"",$AN887&gt;=8),VLOOKUP($AN887,得点換算表!$I$10:$J$14,2),"")</f>
        <v/>
      </c>
      <c r="AP887" s="105"/>
    </row>
    <row r="888" spans="1:42" x14ac:dyDescent="0.15">
      <c r="A888" s="11"/>
      <c r="B888" s="12"/>
      <c r="C888" s="13"/>
      <c r="D888" s="13"/>
      <c r="E888" s="14"/>
      <c r="F888" s="14"/>
      <c r="G888" s="14"/>
      <c r="H888" s="14"/>
      <c r="I888" s="15"/>
      <c r="J888" s="14"/>
      <c r="K888" s="13"/>
      <c r="L888" s="14"/>
      <c r="M888" s="14"/>
      <c r="N888" s="14"/>
      <c r="O888" s="14"/>
      <c r="P888" s="198"/>
      <c r="Q888" s="198"/>
      <c r="R888" s="198"/>
      <c r="S888" s="198"/>
      <c r="T888" s="198"/>
      <c r="U888" s="198"/>
      <c r="V888" s="198"/>
      <c r="W888" s="202">
        <f t="shared" si="50"/>
        <v>0</v>
      </c>
      <c r="X888" s="14"/>
      <c r="Y888" s="14"/>
      <c r="Z888" s="108"/>
      <c r="AA888" s="114"/>
      <c r="AB888" s="129"/>
      <c r="AC888" s="128"/>
      <c r="AD888" s="142" t="str">
        <f t="shared" si="51"/>
        <v/>
      </c>
      <c r="AE888" s="142" t="str">
        <f>IF($E888&lt;&gt;"",IF($AD888=1,VLOOKUP($E888,得点換算表!$C$5:$D$14,2),VLOOKUP($E888,得点換算表!$E$5:$F$14,2)),"")</f>
        <v/>
      </c>
      <c r="AF888" s="142" t="str">
        <f>IF($F888&lt;&gt;"",IF($AD888=1,VLOOKUP($F888,得点換算表!$C$15:$D$24,2),VLOOKUP($F888,得点換算表!$E$15:$F$24,2)),"")</f>
        <v/>
      </c>
      <c r="AG888" s="142" t="str">
        <f>IF($G888&lt;&gt;"",IF($AD888=1,VLOOKUP($G888,得点換算表!$C$25:$D$34,2),VLOOKUP($G888,得点換算表!$E$25:$F$34,2)),"")</f>
        <v/>
      </c>
      <c r="AH888" s="142" t="str">
        <f>IF($H888&lt;&gt;"",IF($AD888=1,VLOOKUP($H888,得点換算表!$C$35:$D$44,2),VLOOKUP($H888,得点換算表!$E$35:$F$44,2)),"")</f>
        <v/>
      </c>
      <c r="AI888" s="142" t="str">
        <f>IF($I888&lt;&gt;"",IF($AD888=1,VLOOKUP($I888,得点換算表!$C$45:$D$55,2),VLOOKUP($I888,得点換算表!$E$45:$F$55,2)),"")</f>
        <v/>
      </c>
      <c r="AJ888" s="142" t="str">
        <f>IF($J888&lt;&gt;"",IF($AD888=1,VLOOKUP($J888,得点換算表!$C$56:$D$65,2),VLOOKUP($J888,得点換算表!$E$56:$F$65,2)),"")</f>
        <v/>
      </c>
      <c r="AK888" s="142" t="str">
        <f>IF($K888&lt;&gt;"",IF($AD888=1,VLOOKUP($K888,得点換算表!$C$66:$D$76,2),VLOOKUP($K888,得点換算表!$E$66:$F$76,2)),"")</f>
        <v/>
      </c>
      <c r="AL888" s="142" t="str">
        <f>IF($L888&lt;&gt;"",IF($AD888=1,VLOOKUP($L888,得点換算表!$C$77:$D$86,2),VLOOKUP($L888,得点換算表!$E$77:$F$86,2)),"")</f>
        <v/>
      </c>
      <c r="AM888" s="142" t="str">
        <f>IF($M888&lt;&gt;"",IF($AD888=1,VLOOKUP($M888,得点換算表!$C$87:$D$96,2),VLOOKUP($M888,得点換算表!$E$87:$F$96,2)),"")</f>
        <v/>
      </c>
      <c r="AN888" s="142" t="str">
        <f t="shared" si="49"/>
        <v/>
      </c>
      <c r="AO888" s="143" t="str">
        <f>IF(AND($AN888&lt;&gt;"",$AN888&gt;=8),VLOOKUP($AN888,得点換算表!$I$10:$J$14,2),"")</f>
        <v/>
      </c>
      <c r="AP888" s="105"/>
    </row>
    <row r="889" spans="1:42" x14ac:dyDescent="0.15">
      <c r="A889" s="11"/>
      <c r="B889" s="12"/>
      <c r="C889" s="13"/>
      <c r="D889" s="13"/>
      <c r="E889" s="14"/>
      <c r="F889" s="14"/>
      <c r="G889" s="14"/>
      <c r="H889" s="14"/>
      <c r="I889" s="15"/>
      <c r="J889" s="14"/>
      <c r="K889" s="13"/>
      <c r="L889" s="14"/>
      <c r="M889" s="14"/>
      <c r="N889" s="14"/>
      <c r="O889" s="14"/>
      <c r="P889" s="198"/>
      <c r="Q889" s="198"/>
      <c r="R889" s="198"/>
      <c r="S889" s="198"/>
      <c r="T889" s="198"/>
      <c r="U889" s="198"/>
      <c r="V889" s="198"/>
      <c r="W889" s="202">
        <f t="shared" si="50"/>
        <v>0</v>
      </c>
      <c r="X889" s="14"/>
      <c r="Y889" s="14"/>
      <c r="Z889" s="108"/>
      <c r="AA889" s="114"/>
      <c r="AB889" s="129"/>
      <c r="AC889" s="128"/>
      <c r="AD889" s="142" t="str">
        <f t="shared" si="51"/>
        <v/>
      </c>
      <c r="AE889" s="142" t="str">
        <f>IF($E889&lt;&gt;"",IF($AD889=1,VLOOKUP($E889,得点換算表!$C$5:$D$14,2),VLOOKUP($E889,得点換算表!$E$5:$F$14,2)),"")</f>
        <v/>
      </c>
      <c r="AF889" s="142" t="str">
        <f>IF($F889&lt;&gt;"",IF($AD889=1,VLOOKUP($F889,得点換算表!$C$15:$D$24,2),VLOOKUP($F889,得点換算表!$E$15:$F$24,2)),"")</f>
        <v/>
      </c>
      <c r="AG889" s="142" t="str">
        <f>IF($G889&lt;&gt;"",IF($AD889=1,VLOOKUP($G889,得点換算表!$C$25:$D$34,2),VLOOKUP($G889,得点換算表!$E$25:$F$34,2)),"")</f>
        <v/>
      </c>
      <c r="AH889" s="142" t="str">
        <f>IF($H889&lt;&gt;"",IF($AD889=1,VLOOKUP($H889,得点換算表!$C$35:$D$44,2),VLOOKUP($H889,得点換算表!$E$35:$F$44,2)),"")</f>
        <v/>
      </c>
      <c r="AI889" s="142" t="str">
        <f>IF($I889&lt;&gt;"",IF($AD889=1,VLOOKUP($I889,得点換算表!$C$45:$D$55,2),VLOOKUP($I889,得点換算表!$E$45:$F$55,2)),"")</f>
        <v/>
      </c>
      <c r="AJ889" s="142" t="str">
        <f>IF($J889&lt;&gt;"",IF($AD889=1,VLOOKUP($J889,得点換算表!$C$56:$D$65,2),VLOOKUP($J889,得点換算表!$E$56:$F$65,2)),"")</f>
        <v/>
      </c>
      <c r="AK889" s="142" t="str">
        <f>IF($K889&lt;&gt;"",IF($AD889=1,VLOOKUP($K889,得点換算表!$C$66:$D$76,2),VLOOKUP($K889,得点換算表!$E$66:$F$76,2)),"")</f>
        <v/>
      </c>
      <c r="AL889" s="142" t="str">
        <f>IF($L889&lt;&gt;"",IF($AD889=1,VLOOKUP($L889,得点換算表!$C$77:$D$86,2),VLOOKUP($L889,得点換算表!$E$77:$F$86,2)),"")</f>
        <v/>
      </c>
      <c r="AM889" s="142" t="str">
        <f>IF($M889&lt;&gt;"",IF($AD889=1,VLOOKUP($M889,得点換算表!$C$87:$D$96,2),VLOOKUP($M889,得点換算表!$E$87:$F$96,2)),"")</f>
        <v/>
      </c>
      <c r="AN889" s="142" t="str">
        <f t="shared" si="49"/>
        <v/>
      </c>
      <c r="AO889" s="143" t="str">
        <f>IF(AND($AN889&lt;&gt;"",$AN889&gt;=8),VLOOKUP($AN889,得点換算表!$I$10:$J$14,2),"")</f>
        <v/>
      </c>
      <c r="AP889" s="105"/>
    </row>
    <row r="890" spans="1:42" x14ac:dyDescent="0.15">
      <c r="A890" s="11"/>
      <c r="B890" s="12"/>
      <c r="C890" s="13"/>
      <c r="D890" s="13"/>
      <c r="E890" s="14"/>
      <c r="F890" s="14"/>
      <c r="G890" s="14"/>
      <c r="H890" s="14"/>
      <c r="I890" s="15"/>
      <c r="J890" s="14"/>
      <c r="K890" s="13"/>
      <c r="L890" s="14"/>
      <c r="M890" s="14"/>
      <c r="N890" s="14"/>
      <c r="O890" s="14"/>
      <c r="P890" s="198"/>
      <c r="Q890" s="198"/>
      <c r="R890" s="198"/>
      <c r="S890" s="198"/>
      <c r="T890" s="198"/>
      <c r="U890" s="198"/>
      <c r="V890" s="198"/>
      <c r="W890" s="202">
        <f t="shared" si="50"/>
        <v>0</v>
      </c>
      <c r="X890" s="14"/>
      <c r="Y890" s="14"/>
      <c r="Z890" s="108"/>
      <c r="AA890" s="114"/>
      <c r="AB890" s="129"/>
      <c r="AC890" s="128"/>
      <c r="AD890" s="142" t="str">
        <f t="shared" si="51"/>
        <v/>
      </c>
      <c r="AE890" s="142" t="str">
        <f>IF($E890&lt;&gt;"",IF($AD890=1,VLOOKUP($E890,得点換算表!$C$5:$D$14,2),VLOOKUP($E890,得点換算表!$E$5:$F$14,2)),"")</f>
        <v/>
      </c>
      <c r="AF890" s="142" t="str">
        <f>IF($F890&lt;&gt;"",IF($AD890=1,VLOOKUP($F890,得点換算表!$C$15:$D$24,2),VLOOKUP($F890,得点換算表!$E$15:$F$24,2)),"")</f>
        <v/>
      </c>
      <c r="AG890" s="142" t="str">
        <f>IF($G890&lt;&gt;"",IF($AD890=1,VLOOKUP($G890,得点換算表!$C$25:$D$34,2),VLOOKUP($G890,得点換算表!$E$25:$F$34,2)),"")</f>
        <v/>
      </c>
      <c r="AH890" s="142" t="str">
        <f>IF($H890&lt;&gt;"",IF($AD890=1,VLOOKUP($H890,得点換算表!$C$35:$D$44,2),VLOOKUP($H890,得点換算表!$E$35:$F$44,2)),"")</f>
        <v/>
      </c>
      <c r="AI890" s="142" t="str">
        <f>IF($I890&lt;&gt;"",IF($AD890=1,VLOOKUP($I890,得点換算表!$C$45:$D$55,2),VLOOKUP($I890,得点換算表!$E$45:$F$55,2)),"")</f>
        <v/>
      </c>
      <c r="AJ890" s="142" t="str">
        <f>IF($J890&lt;&gt;"",IF($AD890=1,VLOOKUP($J890,得点換算表!$C$56:$D$65,2),VLOOKUP($J890,得点換算表!$E$56:$F$65,2)),"")</f>
        <v/>
      </c>
      <c r="AK890" s="142" t="str">
        <f>IF($K890&lt;&gt;"",IF($AD890=1,VLOOKUP($K890,得点換算表!$C$66:$D$76,2),VLOOKUP($K890,得点換算表!$E$66:$F$76,2)),"")</f>
        <v/>
      </c>
      <c r="AL890" s="142" t="str">
        <f>IF($L890&lt;&gt;"",IF($AD890=1,VLOOKUP($L890,得点換算表!$C$77:$D$86,2),VLOOKUP($L890,得点換算表!$E$77:$F$86,2)),"")</f>
        <v/>
      </c>
      <c r="AM890" s="142" t="str">
        <f>IF($M890&lt;&gt;"",IF($AD890=1,VLOOKUP($M890,得点換算表!$C$87:$D$96,2),VLOOKUP($M890,得点換算表!$E$87:$F$96,2)),"")</f>
        <v/>
      </c>
      <c r="AN890" s="142" t="str">
        <f t="shared" si="49"/>
        <v/>
      </c>
      <c r="AO890" s="143" t="str">
        <f>IF(AND($AN890&lt;&gt;"",$AN890&gt;=8),VLOOKUP($AN890,得点換算表!$I$10:$J$14,2),"")</f>
        <v/>
      </c>
      <c r="AP890" s="105"/>
    </row>
    <row r="891" spans="1:42" x14ac:dyDescent="0.15">
      <c r="A891" s="11"/>
      <c r="B891" s="12"/>
      <c r="C891" s="13"/>
      <c r="D891" s="13"/>
      <c r="E891" s="14"/>
      <c r="F891" s="14"/>
      <c r="G891" s="14"/>
      <c r="H891" s="14"/>
      <c r="I891" s="15"/>
      <c r="J891" s="14"/>
      <c r="K891" s="13"/>
      <c r="L891" s="14"/>
      <c r="M891" s="14"/>
      <c r="N891" s="14"/>
      <c r="O891" s="14"/>
      <c r="P891" s="198"/>
      <c r="Q891" s="198"/>
      <c r="R891" s="198"/>
      <c r="S891" s="198"/>
      <c r="T891" s="198"/>
      <c r="U891" s="198"/>
      <c r="V891" s="198"/>
      <c r="W891" s="202">
        <f t="shared" si="50"/>
        <v>0</v>
      </c>
      <c r="X891" s="14"/>
      <c r="Y891" s="14"/>
      <c r="Z891" s="108"/>
      <c r="AA891" s="114"/>
      <c r="AB891" s="129"/>
      <c r="AC891" s="128"/>
      <c r="AD891" s="142" t="str">
        <f t="shared" si="51"/>
        <v/>
      </c>
      <c r="AE891" s="142" t="str">
        <f>IF($E891&lt;&gt;"",IF($AD891=1,VLOOKUP($E891,得点換算表!$C$5:$D$14,2),VLOOKUP($E891,得点換算表!$E$5:$F$14,2)),"")</f>
        <v/>
      </c>
      <c r="AF891" s="142" t="str">
        <f>IF($F891&lt;&gt;"",IF($AD891=1,VLOOKUP($F891,得点換算表!$C$15:$D$24,2),VLOOKUP($F891,得点換算表!$E$15:$F$24,2)),"")</f>
        <v/>
      </c>
      <c r="AG891" s="142" t="str">
        <f>IF($G891&lt;&gt;"",IF($AD891=1,VLOOKUP($G891,得点換算表!$C$25:$D$34,2),VLOOKUP($G891,得点換算表!$E$25:$F$34,2)),"")</f>
        <v/>
      </c>
      <c r="AH891" s="142" t="str">
        <f>IF($H891&lt;&gt;"",IF($AD891=1,VLOOKUP($H891,得点換算表!$C$35:$D$44,2),VLOOKUP($H891,得点換算表!$E$35:$F$44,2)),"")</f>
        <v/>
      </c>
      <c r="AI891" s="142" t="str">
        <f>IF($I891&lt;&gt;"",IF($AD891=1,VLOOKUP($I891,得点換算表!$C$45:$D$55,2),VLOOKUP($I891,得点換算表!$E$45:$F$55,2)),"")</f>
        <v/>
      </c>
      <c r="AJ891" s="142" t="str">
        <f>IF($J891&lt;&gt;"",IF($AD891=1,VLOOKUP($J891,得点換算表!$C$56:$D$65,2),VLOOKUP($J891,得点換算表!$E$56:$F$65,2)),"")</f>
        <v/>
      </c>
      <c r="AK891" s="142" t="str">
        <f>IF($K891&lt;&gt;"",IF($AD891=1,VLOOKUP($K891,得点換算表!$C$66:$D$76,2),VLOOKUP($K891,得点換算表!$E$66:$F$76,2)),"")</f>
        <v/>
      </c>
      <c r="AL891" s="142" t="str">
        <f>IF($L891&lt;&gt;"",IF($AD891=1,VLOOKUP($L891,得点換算表!$C$77:$D$86,2),VLOOKUP($L891,得点換算表!$E$77:$F$86,2)),"")</f>
        <v/>
      </c>
      <c r="AM891" s="142" t="str">
        <f>IF($M891&lt;&gt;"",IF($AD891=1,VLOOKUP($M891,得点換算表!$C$87:$D$96,2),VLOOKUP($M891,得点換算表!$E$87:$F$96,2)),"")</f>
        <v/>
      </c>
      <c r="AN891" s="142" t="str">
        <f t="shared" si="49"/>
        <v/>
      </c>
      <c r="AO891" s="143" t="str">
        <f>IF(AND($AN891&lt;&gt;"",$AN891&gt;=8),VLOOKUP($AN891,得点換算表!$I$10:$J$14,2),"")</f>
        <v/>
      </c>
      <c r="AP891" s="105"/>
    </row>
    <row r="892" spans="1:42" x14ac:dyDescent="0.15">
      <c r="A892" s="11"/>
      <c r="B892" s="12"/>
      <c r="C892" s="13"/>
      <c r="D892" s="13"/>
      <c r="E892" s="14"/>
      <c r="F892" s="14"/>
      <c r="G892" s="14"/>
      <c r="H892" s="14"/>
      <c r="I892" s="15"/>
      <c r="J892" s="14"/>
      <c r="K892" s="13"/>
      <c r="L892" s="14"/>
      <c r="M892" s="14"/>
      <c r="N892" s="14"/>
      <c r="O892" s="14"/>
      <c r="P892" s="198"/>
      <c r="Q892" s="198"/>
      <c r="R892" s="198"/>
      <c r="S892" s="198"/>
      <c r="T892" s="198"/>
      <c r="U892" s="198"/>
      <c r="V892" s="198"/>
      <c r="W892" s="202">
        <f t="shared" si="50"/>
        <v>0</v>
      </c>
      <c r="X892" s="14"/>
      <c r="Y892" s="14"/>
      <c r="Z892" s="108"/>
      <c r="AA892" s="114"/>
      <c r="AB892" s="129"/>
      <c r="AC892" s="128"/>
      <c r="AD892" s="142" t="str">
        <f t="shared" si="51"/>
        <v/>
      </c>
      <c r="AE892" s="142" t="str">
        <f>IF($E892&lt;&gt;"",IF($AD892=1,VLOOKUP($E892,得点換算表!$C$5:$D$14,2),VLOOKUP($E892,得点換算表!$E$5:$F$14,2)),"")</f>
        <v/>
      </c>
      <c r="AF892" s="142" t="str">
        <f>IF($F892&lt;&gt;"",IF($AD892=1,VLOOKUP($F892,得点換算表!$C$15:$D$24,2),VLOOKUP($F892,得点換算表!$E$15:$F$24,2)),"")</f>
        <v/>
      </c>
      <c r="AG892" s="142" t="str">
        <f>IF($G892&lt;&gt;"",IF($AD892=1,VLOOKUP($G892,得点換算表!$C$25:$D$34,2),VLOOKUP($G892,得点換算表!$E$25:$F$34,2)),"")</f>
        <v/>
      </c>
      <c r="AH892" s="142" t="str">
        <f>IF($H892&lt;&gt;"",IF($AD892=1,VLOOKUP($H892,得点換算表!$C$35:$D$44,2),VLOOKUP($H892,得点換算表!$E$35:$F$44,2)),"")</f>
        <v/>
      </c>
      <c r="AI892" s="142" t="str">
        <f>IF($I892&lt;&gt;"",IF($AD892=1,VLOOKUP($I892,得点換算表!$C$45:$D$55,2),VLOOKUP($I892,得点換算表!$E$45:$F$55,2)),"")</f>
        <v/>
      </c>
      <c r="AJ892" s="142" t="str">
        <f>IF($J892&lt;&gt;"",IF($AD892=1,VLOOKUP($J892,得点換算表!$C$56:$D$65,2),VLOOKUP($J892,得点換算表!$E$56:$F$65,2)),"")</f>
        <v/>
      </c>
      <c r="AK892" s="142" t="str">
        <f>IF($K892&lt;&gt;"",IF($AD892=1,VLOOKUP($K892,得点換算表!$C$66:$D$76,2),VLOOKUP($K892,得点換算表!$E$66:$F$76,2)),"")</f>
        <v/>
      </c>
      <c r="AL892" s="142" t="str">
        <f>IF($L892&lt;&gt;"",IF($AD892=1,VLOOKUP($L892,得点換算表!$C$77:$D$86,2),VLOOKUP($L892,得点換算表!$E$77:$F$86,2)),"")</f>
        <v/>
      </c>
      <c r="AM892" s="142" t="str">
        <f>IF($M892&lt;&gt;"",IF($AD892=1,VLOOKUP($M892,得点換算表!$C$87:$D$96,2),VLOOKUP($M892,得点換算表!$E$87:$F$96,2)),"")</f>
        <v/>
      </c>
      <c r="AN892" s="142" t="str">
        <f t="shared" si="49"/>
        <v/>
      </c>
      <c r="AO892" s="143" t="str">
        <f>IF(AND($AN892&lt;&gt;"",$AN892&gt;=8),VLOOKUP($AN892,得点換算表!$I$10:$J$14,2),"")</f>
        <v/>
      </c>
      <c r="AP892" s="105"/>
    </row>
    <row r="893" spans="1:42" x14ac:dyDescent="0.15">
      <c r="A893" s="11"/>
      <c r="B893" s="12"/>
      <c r="C893" s="13"/>
      <c r="D893" s="13"/>
      <c r="E893" s="14"/>
      <c r="F893" s="14"/>
      <c r="G893" s="14"/>
      <c r="H893" s="14"/>
      <c r="I893" s="15"/>
      <c r="J893" s="14"/>
      <c r="K893" s="13"/>
      <c r="L893" s="14"/>
      <c r="M893" s="14"/>
      <c r="N893" s="14"/>
      <c r="O893" s="14"/>
      <c r="P893" s="198"/>
      <c r="Q893" s="198"/>
      <c r="R893" s="198"/>
      <c r="S893" s="198"/>
      <c r="T893" s="198"/>
      <c r="U893" s="198"/>
      <c r="V893" s="198"/>
      <c r="W893" s="202">
        <f t="shared" si="50"/>
        <v>0</v>
      </c>
      <c r="X893" s="14"/>
      <c r="Y893" s="14"/>
      <c r="Z893" s="108"/>
      <c r="AA893" s="114"/>
      <c r="AB893" s="129"/>
      <c r="AC893" s="128"/>
      <c r="AD893" s="142" t="str">
        <f t="shared" si="51"/>
        <v/>
      </c>
      <c r="AE893" s="142" t="str">
        <f>IF($E893&lt;&gt;"",IF($AD893=1,VLOOKUP($E893,得点換算表!$C$5:$D$14,2),VLOOKUP($E893,得点換算表!$E$5:$F$14,2)),"")</f>
        <v/>
      </c>
      <c r="AF893" s="142" t="str">
        <f>IF($F893&lt;&gt;"",IF($AD893=1,VLOOKUP($F893,得点換算表!$C$15:$D$24,2),VLOOKUP($F893,得点換算表!$E$15:$F$24,2)),"")</f>
        <v/>
      </c>
      <c r="AG893" s="142" t="str">
        <f>IF($G893&lt;&gt;"",IF($AD893=1,VLOOKUP($G893,得点換算表!$C$25:$D$34,2),VLOOKUP($G893,得点換算表!$E$25:$F$34,2)),"")</f>
        <v/>
      </c>
      <c r="AH893" s="142" t="str">
        <f>IF($H893&lt;&gt;"",IF($AD893=1,VLOOKUP($H893,得点換算表!$C$35:$D$44,2),VLOOKUP($H893,得点換算表!$E$35:$F$44,2)),"")</f>
        <v/>
      </c>
      <c r="AI893" s="142" t="str">
        <f>IF($I893&lt;&gt;"",IF($AD893=1,VLOOKUP($I893,得点換算表!$C$45:$D$55,2),VLOOKUP($I893,得点換算表!$E$45:$F$55,2)),"")</f>
        <v/>
      </c>
      <c r="AJ893" s="142" t="str">
        <f>IF($J893&lt;&gt;"",IF($AD893=1,VLOOKUP($J893,得点換算表!$C$56:$D$65,2),VLOOKUP($J893,得点換算表!$E$56:$F$65,2)),"")</f>
        <v/>
      </c>
      <c r="AK893" s="142" t="str">
        <f>IF($K893&lt;&gt;"",IF($AD893=1,VLOOKUP($K893,得点換算表!$C$66:$D$76,2),VLOOKUP($K893,得点換算表!$E$66:$F$76,2)),"")</f>
        <v/>
      </c>
      <c r="AL893" s="142" t="str">
        <f>IF($L893&lt;&gt;"",IF($AD893=1,VLOOKUP($L893,得点換算表!$C$77:$D$86,2),VLOOKUP($L893,得点換算表!$E$77:$F$86,2)),"")</f>
        <v/>
      </c>
      <c r="AM893" s="142" t="str">
        <f>IF($M893&lt;&gt;"",IF($AD893=1,VLOOKUP($M893,得点換算表!$C$87:$D$96,2),VLOOKUP($M893,得点換算表!$E$87:$F$96,2)),"")</f>
        <v/>
      </c>
      <c r="AN893" s="142" t="str">
        <f t="shared" si="49"/>
        <v/>
      </c>
      <c r="AO893" s="143" t="str">
        <f>IF(AND($AN893&lt;&gt;"",$AN893&gt;=8),VLOOKUP($AN893,得点換算表!$I$10:$J$14,2),"")</f>
        <v/>
      </c>
      <c r="AP893" s="105"/>
    </row>
    <row r="894" spans="1:42" x14ac:dyDescent="0.15">
      <c r="A894" s="11"/>
      <c r="B894" s="12"/>
      <c r="C894" s="13"/>
      <c r="D894" s="13"/>
      <c r="E894" s="14"/>
      <c r="F894" s="14"/>
      <c r="G894" s="14"/>
      <c r="H894" s="14"/>
      <c r="I894" s="15"/>
      <c r="J894" s="14"/>
      <c r="K894" s="13"/>
      <c r="L894" s="14"/>
      <c r="M894" s="14"/>
      <c r="N894" s="14"/>
      <c r="O894" s="14"/>
      <c r="P894" s="198"/>
      <c r="Q894" s="198"/>
      <c r="R894" s="198"/>
      <c r="S894" s="198"/>
      <c r="T894" s="198"/>
      <c r="U894" s="198"/>
      <c r="V894" s="198"/>
      <c r="W894" s="202">
        <f t="shared" si="50"/>
        <v>0</v>
      </c>
      <c r="X894" s="14"/>
      <c r="Y894" s="14"/>
      <c r="Z894" s="108"/>
      <c r="AA894" s="114"/>
      <c r="AB894" s="129"/>
      <c r="AC894" s="128"/>
      <c r="AD894" s="142" t="str">
        <f t="shared" si="51"/>
        <v/>
      </c>
      <c r="AE894" s="142" t="str">
        <f>IF($E894&lt;&gt;"",IF($AD894=1,VLOOKUP($E894,得点換算表!$C$5:$D$14,2),VLOOKUP($E894,得点換算表!$E$5:$F$14,2)),"")</f>
        <v/>
      </c>
      <c r="AF894" s="142" t="str">
        <f>IF($F894&lt;&gt;"",IF($AD894=1,VLOOKUP($F894,得点換算表!$C$15:$D$24,2),VLOOKUP($F894,得点換算表!$E$15:$F$24,2)),"")</f>
        <v/>
      </c>
      <c r="AG894" s="142" t="str">
        <f>IF($G894&lt;&gt;"",IF($AD894=1,VLOOKUP($G894,得点換算表!$C$25:$D$34,2),VLOOKUP($G894,得点換算表!$E$25:$F$34,2)),"")</f>
        <v/>
      </c>
      <c r="AH894" s="142" t="str">
        <f>IF($H894&lt;&gt;"",IF($AD894=1,VLOOKUP($H894,得点換算表!$C$35:$D$44,2),VLOOKUP($H894,得点換算表!$E$35:$F$44,2)),"")</f>
        <v/>
      </c>
      <c r="AI894" s="142" t="str">
        <f>IF($I894&lt;&gt;"",IF($AD894=1,VLOOKUP($I894,得点換算表!$C$45:$D$55,2),VLOOKUP($I894,得点換算表!$E$45:$F$55,2)),"")</f>
        <v/>
      </c>
      <c r="AJ894" s="142" t="str">
        <f>IF($J894&lt;&gt;"",IF($AD894=1,VLOOKUP($J894,得点換算表!$C$56:$D$65,2),VLOOKUP($J894,得点換算表!$E$56:$F$65,2)),"")</f>
        <v/>
      </c>
      <c r="AK894" s="142" t="str">
        <f>IF($K894&lt;&gt;"",IF($AD894=1,VLOOKUP($K894,得点換算表!$C$66:$D$76,2),VLOOKUP($K894,得点換算表!$E$66:$F$76,2)),"")</f>
        <v/>
      </c>
      <c r="AL894" s="142" t="str">
        <f>IF($L894&lt;&gt;"",IF($AD894=1,VLOOKUP($L894,得点換算表!$C$77:$D$86,2),VLOOKUP($L894,得点換算表!$E$77:$F$86,2)),"")</f>
        <v/>
      </c>
      <c r="AM894" s="142" t="str">
        <f>IF($M894&lt;&gt;"",IF($AD894=1,VLOOKUP($M894,得点換算表!$C$87:$D$96,2),VLOOKUP($M894,得点換算表!$E$87:$F$96,2)),"")</f>
        <v/>
      </c>
      <c r="AN894" s="142" t="str">
        <f t="shared" si="49"/>
        <v/>
      </c>
      <c r="AO894" s="143" t="str">
        <f>IF(AND($AN894&lt;&gt;"",$AN894&gt;=8),VLOOKUP($AN894,得点換算表!$I$10:$J$14,2),"")</f>
        <v/>
      </c>
      <c r="AP894" s="105"/>
    </row>
    <row r="895" spans="1:42" x14ac:dyDescent="0.15">
      <c r="A895" s="11"/>
      <c r="B895" s="12"/>
      <c r="C895" s="13"/>
      <c r="D895" s="13"/>
      <c r="E895" s="14"/>
      <c r="F895" s="14"/>
      <c r="G895" s="14"/>
      <c r="H895" s="14"/>
      <c r="I895" s="15"/>
      <c r="J895" s="14"/>
      <c r="K895" s="13"/>
      <c r="L895" s="14"/>
      <c r="M895" s="14"/>
      <c r="N895" s="14"/>
      <c r="O895" s="14"/>
      <c r="P895" s="198"/>
      <c r="Q895" s="198"/>
      <c r="R895" s="198"/>
      <c r="S895" s="198"/>
      <c r="T895" s="198"/>
      <c r="U895" s="198"/>
      <c r="V895" s="198"/>
      <c r="W895" s="202">
        <f t="shared" si="50"/>
        <v>0</v>
      </c>
      <c r="X895" s="14"/>
      <c r="Y895" s="14"/>
      <c r="Z895" s="108"/>
      <c r="AA895" s="114"/>
      <c r="AB895" s="129"/>
      <c r="AC895" s="128"/>
      <c r="AD895" s="142" t="str">
        <f t="shared" si="51"/>
        <v/>
      </c>
      <c r="AE895" s="142" t="str">
        <f>IF($E895&lt;&gt;"",IF($AD895=1,VLOOKUP($E895,得点換算表!$C$5:$D$14,2),VLOOKUP($E895,得点換算表!$E$5:$F$14,2)),"")</f>
        <v/>
      </c>
      <c r="AF895" s="142" t="str">
        <f>IF($F895&lt;&gt;"",IF($AD895=1,VLOOKUP($F895,得点換算表!$C$15:$D$24,2),VLOOKUP($F895,得点換算表!$E$15:$F$24,2)),"")</f>
        <v/>
      </c>
      <c r="AG895" s="142" t="str">
        <f>IF($G895&lt;&gt;"",IF($AD895=1,VLOOKUP($G895,得点換算表!$C$25:$D$34,2),VLOOKUP($G895,得点換算表!$E$25:$F$34,2)),"")</f>
        <v/>
      </c>
      <c r="AH895" s="142" t="str">
        <f>IF($H895&lt;&gt;"",IF($AD895=1,VLOOKUP($H895,得点換算表!$C$35:$D$44,2),VLOOKUP($H895,得点換算表!$E$35:$F$44,2)),"")</f>
        <v/>
      </c>
      <c r="AI895" s="142" t="str">
        <f>IF($I895&lt;&gt;"",IF($AD895=1,VLOOKUP($I895,得点換算表!$C$45:$D$55,2),VLOOKUP($I895,得点換算表!$E$45:$F$55,2)),"")</f>
        <v/>
      </c>
      <c r="AJ895" s="142" t="str">
        <f>IF($J895&lt;&gt;"",IF($AD895=1,VLOOKUP($J895,得点換算表!$C$56:$D$65,2),VLOOKUP($J895,得点換算表!$E$56:$F$65,2)),"")</f>
        <v/>
      </c>
      <c r="AK895" s="142" t="str">
        <f>IF($K895&lt;&gt;"",IF($AD895=1,VLOOKUP($K895,得点換算表!$C$66:$D$76,2),VLOOKUP($K895,得点換算表!$E$66:$F$76,2)),"")</f>
        <v/>
      </c>
      <c r="AL895" s="142" t="str">
        <f>IF($L895&lt;&gt;"",IF($AD895=1,VLOOKUP($L895,得点換算表!$C$77:$D$86,2),VLOOKUP($L895,得点換算表!$E$77:$F$86,2)),"")</f>
        <v/>
      </c>
      <c r="AM895" s="142" t="str">
        <f>IF($M895&lt;&gt;"",IF($AD895=1,VLOOKUP($M895,得点換算表!$C$87:$D$96,2),VLOOKUP($M895,得点換算表!$E$87:$F$96,2)),"")</f>
        <v/>
      </c>
      <c r="AN895" s="142" t="str">
        <f t="shared" si="49"/>
        <v/>
      </c>
      <c r="AO895" s="143" t="str">
        <f>IF(AND($AN895&lt;&gt;"",$AN895&gt;=8),VLOOKUP($AN895,得点換算表!$I$10:$J$14,2),"")</f>
        <v/>
      </c>
      <c r="AP895" s="105"/>
    </row>
    <row r="896" spans="1:42" x14ac:dyDescent="0.15">
      <c r="A896" s="11"/>
      <c r="B896" s="12"/>
      <c r="C896" s="13"/>
      <c r="D896" s="13"/>
      <c r="E896" s="14"/>
      <c r="F896" s="14"/>
      <c r="G896" s="14"/>
      <c r="H896" s="14"/>
      <c r="I896" s="15"/>
      <c r="J896" s="14"/>
      <c r="K896" s="13"/>
      <c r="L896" s="14"/>
      <c r="M896" s="14"/>
      <c r="N896" s="14"/>
      <c r="O896" s="14"/>
      <c r="P896" s="198"/>
      <c r="Q896" s="198"/>
      <c r="R896" s="198"/>
      <c r="S896" s="198"/>
      <c r="T896" s="198"/>
      <c r="U896" s="198"/>
      <c r="V896" s="198"/>
      <c r="W896" s="202">
        <f t="shared" si="50"/>
        <v>0</v>
      </c>
      <c r="X896" s="14"/>
      <c r="Y896" s="14"/>
      <c r="Z896" s="108"/>
      <c r="AA896" s="114"/>
      <c r="AB896" s="129"/>
      <c r="AC896" s="128"/>
      <c r="AD896" s="142" t="str">
        <f t="shared" si="51"/>
        <v/>
      </c>
      <c r="AE896" s="142" t="str">
        <f>IF($E896&lt;&gt;"",IF($AD896=1,VLOOKUP($E896,得点換算表!$C$5:$D$14,2),VLOOKUP($E896,得点換算表!$E$5:$F$14,2)),"")</f>
        <v/>
      </c>
      <c r="AF896" s="142" t="str">
        <f>IF($F896&lt;&gt;"",IF($AD896=1,VLOOKUP($F896,得点換算表!$C$15:$D$24,2),VLOOKUP($F896,得点換算表!$E$15:$F$24,2)),"")</f>
        <v/>
      </c>
      <c r="AG896" s="142" t="str">
        <f>IF($G896&lt;&gt;"",IF($AD896=1,VLOOKUP($G896,得点換算表!$C$25:$D$34,2),VLOOKUP($G896,得点換算表!$E$25:$F$34,2)),"")</f>
        <v/>
      </c>
      <c r="AH896" s="142" t="str">
        <f>IF($H896&lt;&gt;"",IF($AD896=1,VLOOKUP($H896,得点換算表!$C$35:$D$44,2),VLOOKUP($H896,得点換算表!$E$35:$F$44,2)),"")</f>
        <v/>
      </c>
      <c r="AI896" s="142" t="str">
        <f>IF($I896&lt;&gt;"",IF($AD896=1,VLOOKUP($I896,得点換算表!$C$45:$D$55,2),VLOOKUP($I896,得点換算表!$E$45:$F$55,2)),"")</f>
        <v/>
      </c>
      <c r="AJ896" s="142" t="str">
        <f>IF($J896&lt;&gt;"",IF($AD896=1,VLOOKUP($J896,得点換算表!$C$56:$D$65,2),VLOOKUP($J896,得点換算表!$E$56:$F$65,2)),"")</f>
        <v/>
      </c>
      <c r="AK896" s="142" t="str">
        <f>IF($K896&lt;&gt;"",IF($AD896=1,VLOOKUP($K896,得点換算表!$C$66:$D$76,2),VLOOKUP($K896,得点換算表!$E$66:$F$76,2)),"")</f>
        <v/>
      </c>
      <c r="AL896" s="142" t="str">
        <f>IF($L896&lt;&gt;"",IF($AD896=1,VLOOKUP($L896,得点換算表!$C$77:$D$86,2),VLOOKUP($L896,得点換算表!$E$77:$F$86,2)),"")</f>
        <v/>
      </c>
      <c r="AM896" s="142" t="str">
        <f>IF($M896&lt;&gt;"",IF($AD896=1,VLOOKUP($M896,得点換算表!$C$87:$D$96,2),VLOOKUP($M896,得点換算表!$E$87:$F$96,2)),"")</f>
        <v/>
      </c>
      <c r="AN896" s="142" t="str">
        <f t="shared" si="49"/>
        <v/>
      </c>
      <c r="AO896" s="143" t="str">
        <f>IF(AND($AN896&lt;&gt;"",$AN896&gt;=8),VLOOKUP($AN896,得点換算表!$I$10:$J$14,2),"")</f>
        <v/>
      </c>
      <c r="AP896" s="105"/>
    </row>
    <row r="897" spans="1:42" x14ac:dyDescent="0.15">
      <c r="A897" s="11"/>
      <c r="B897" s="12"/>
      <c r="C897" s="13"/>
      <c r="D897" s="13"/>
      <c r="E897" s="14"/>
      <c r="F897" s="14"/>
      <c r="G897" s="14"/>
      <c r="H897" s="14"/>
      <c r="I897" s="15"/>
      <c r="J897" s="14"/>
      <c r="K897" s="13"/>
      <c r="L897" s="14"/>
      <c r="M897" s="14"/>
      <c r="N897" s="14"/>
      <c r="O897" s="14"/>
      <c r="P897" s="198"/>
      <c r="Q897" s="198"/>
      <c r="R897" s="198"/>
      <c r="S897" s="198"/>
      <c r="T897" s="198"/>
      <c r="U897" s="198"/>
      <c r="V897" s="198"/>
      <c r="W897" s="202">
        <f t="shared" si="50"/>
        <v>0</v>
      </c>
      <c r="X897" s="14"/>
      <c r="Y897" s="14"/>
      <c r="Z897" s="108"/>
      <c r="AA897" s="114"/>
      <c r="AB897" s="129"/>
      <c r="AC897" s="128"/>
      <c r="AD897" s="142" t="str">
        <f t="shared" si="51"/>
        <v/>
      </c>
      <c r="AE897" s="142" t="str">
        <f>IF($E897&lt;&gt;"",IF($AD897=1,VLOOKUP($E897,得点換算表!$C$5:$D$14,2),VLOOKUP($E897,得点換算表!$E$5:$F$14,2)),"")</f>
        <v/>
      </c>
      <c r="AF897" s="142" t="str">
        <f>IF($F897&lt;&gt;"",IF($AD897=1,VLOOKUP($F897,得点換算表!$C$15:$D$24,2),VLOOKUP($F897,得点換算表!$E$15:$F$24,2)),"")</f>
        <v/>
      </c>
      <c r="AG897" s="142" t="str">
        <f>IF($G897&lt;&gt;"",IF($AD897=1,VLOOKUP($G897,得点換算表!$C$25:$D$34,2),VLOOKUP($G897,得点換算表!$E$25:$F$34,2)),"")</f>
        <v/>
      </c>
      <c r="AH897" s="142" t="str">
        <f>IF($H897&lt;&gt;"",IF($AD897=1,VLOOKUP($H897,得点換算表!$C$35:$D$44,2),VLOOKUP($H897,得点換算表!$E$35:$F$44,2)),"")</f>
        <v/>
      </c>
      <c r="AI897" s="142" t="str">
        <f>IF($I897&lt;&gt;"",IF($AD897=1,VLOOKUP($I897,得点換算表!$C$45:$D$55,2),VLOOKUP($I897,得点換算表!$E$45:$F$55,2)),"")</f>
        <v/>
      </c>
      <c r="AJ897" s="142" t="str">
        <f>IF($J897&lt;&gt;"",IF($AD897=1,VLOOKUP($J897,得点換算表!$C$56:$D$65,2),VLOOKUP($J897,得点換算表!$E$56:$F$65,2)),"")</f>
        <v/>
      </c>
      <c r="AK897" s="142" t="str">
        <f>IF($K897&lt;&gt;"",IF($AD897=1,VLOOKUP($K897,得点換算表!$C$66:$D$76,2),VLOOKUP($K897,得点換算表!$E$66:$F$76,2)),"")</f>
        <v/>
      </c>
      <c r="AL897" s="142" t="str">
        <f>IF($L897&lt;&gt;"",IF($AD897=1,VLOOKUP($L897,得点換算表!$C$77:$D$86,2),VLOOKUP($L897,得点換算表!$E$77:$F$86,2)),"")</f>
        <v/>
      </c>
      <c r="AM897" s="142" t="str">
        <f>IF($M897&lt;&gt;"",IF($AD897=1,VLOOKUP($M897,得点換算表!$C$87:$D$96,2),VLOOKUP($M897,得点換算表!$E$87:$F$96,2)),"")</f>
        <v/>
      </c>
      <c r="AN897" s="142" t="str">
        <f t="shared" si="49"/>
        <v/>
      </c>
      <c r="AO897" s="143" t="str">
        <f>IF(AND($AN897&lt;&gt;"",$AN897&gt;=8),VLOOKUP($AN897,得点換算表!$I$10:$J$14,2),"")</f>
        <v/>
      </c>
      <c r="AP897" s="105"/>
    </row>
    <row r="898" spans="1:42" x14ac:dyDescent="0.15">
      <c r="A898" s="11"/>
      <c r="B898" s="12"/>
      <c r="C898" s="13"/>
      <c r="D898" s="13"/>
      <c r="E898" s="14"/>
      <c r="F898" s="14"/>
      <c r="G898" s="14"/>
      <c r="H898" s="14"/>
      <c r="I898" s="15"/>
      <c r="J898" s="14"/>
      <c r="K898" s="13"/>
      <c r="L898" s="14"/>
      <c r="M898" s="14"/>
      <c r="N898" s="14"/>
      <c r="O898" s="14"/>
      <c r="P898" s="198"/>
      <c r="Q898" s="198"/>
      <c r="R898" s="198"/>
      <c r="S898" s="198"/>
      <c r="T898" s="198"/>
      <c r="U898" s="198"/>
      <c r="V898" s="198"/>
      <c r="W898" s="202">
        <f t="shared" si="50"/>
        <v>0</v>
      </c>
      <c r="X898" s="14"/>
      <c r="Y898" s="14"/>
      <c r="Z898" s="108"/>
      <c r="AA898" s="114"/>
      <c r="AB898" s="129"/>
      <c r="AC898" s="128"/>
      <c r="AD898" s="142" t="str">
        <f t="shared" si="51"/>
        <v/>
      </c>
      <c r="AE898" s="142" t="str">
        <f>IF($E898&lt;&gt;"",IF($AD898=1,VLOOKUP($E898,得点換算表!$C$5:$D$14,2),VLOOKUP($E898,得点換算表!$E$5:$F$14,2)),"")</f>
        <v/>
      </c>
      <c r="AF898" s="142" t="str">
        <f>IF($F898&lt;&gt;"",IF($AD898=1,VLOOKUP($F898,得点換算表!$C$15:$D$24,2),VLOOKUP($F898,得点換算表!$E$15:$F$24,2)),"")</f>
        <v/>
      </c>
      <c r="AG898" s="142" t="str">
        <f>IF($G898&lt;&gt;"",IF($AD898=1,VLOOKUP($G898,得点換算表!$C$25:$D$34,2),VLOOKUP($G898,得点換算表!$E$25:$F$34,2)),"")</f>
        <v/>
      </c>
      <c r="AH898" s="142" t="str">
        <f>IF($H898&lt;&gt;"",IF($AD898=1,VLOOKUP($H898,得点換算表!$C$35:$D$44,2),VLOOKUP($H898,得点換算表!$E$35:$F$44,2)),"")</f>
        <v/>
      </c>
      <c r="AI898" s="142" t="str">
        <f>IF($I898&lt;&gt;"",IF($AD898=1,VLOOKUP($I898,得点換算表!$C$45:$D$55,2),VLOOKUP($I898,得点換算表!$E$45:$F$55,2)),"")</f>
        <v/>
      </c>
      <c r="AJ898" s="142" t="str">
        <f>IF($J898&lt;&gt;"",IF($AD898=1,VLOOKUP($J898,得点換算表!$C$56:$D$65,2),VLOOKUP($J898,得点換算表!$E$56:$F$65,2)),"")</f>
        <v/>
      </c>
      <c r="AK898" s="142" t="str">
        <f>IF($K898&lt;&gt;"",IF($AD898=1,VLOOKUP($K898,得点換算表!$C$66:$D$76,2),VLOOKUP($K898,得点換算表!$E$66:$F$76,2)),"")</f>
        <v/>
      </c>
      <c r="AL898" s="142" t="str">
        <f>IF($L898&lt;&gt;"",IF($AD898=1,VLOOKUP($L898,得点換算表!$C$77:$D$86,2),VLOOKUP($L898,得点換算表!$E$77:$F$86,2)),"")</f>
        <v/>
      </c>
      <c r="AM898" s="142" t="str">
        <f>IF($M898&lt;&gt;"",IF($AD898=1,VLOOKUP($M898,得点換算表!$C$87:$D$96,2),VLOOKUP($M898,得点換算表!$E$87:$F$96,2)),"")</f>
        <v/>
      </c>
      <c r="AN898" s="142" t="str">
        <f t="shared" ref="AN898:AN961" si="52">IF(AND($AD898&lt;&gt;"",COUNT(AE898:AM898)&gt;7),IF(AND(AI898&lt;&gt;"",AJ898&lt;&gt;""),IF(AI898&gt;=AJ898,SUM(AE898:AI898,AK898:AM898),IF(AI898&lt;AJ898,SUM(AE898:AH898,AJ898:AM898),"")),IF(AND(AI898&lt;&gt;"",AJ898=""),SUM(AE898:AI898,AK898:AM898),IF(AND(AI898="",AJ898&lt;&gt;""),SUM(AE898:AH898,AJ898:AM898),""))),"")</f>
        <v/>
      </c>
      <c r="AO898" s="143" t="str">
        <f>IF(AND($AN898&lt;&gt;"",$AN898&gt;=8),VLOOKUP($AN898,得点換算表!$I$10:$J$14,2),"")</f>
        <v/>
      </c>
      <c r="AP898" s="105"/>
    </row>
    <row r="899" spans="1:42" x14ac:dyDescent="0.15">
      <c r="A899" s="11"/>
      <c r="B899" s="12"/>
      <c r="C899" s="13"/>
      <c r="D899" s="13"/>
      <c r="E899" s="14"/>
      <c r="F899" s="14"/>
      <c r="G899" s="14"/>
      <c r="H899" s="14"/>
      <c r="I899" s="15"/>
      <c r="J899" s="14"/>
      <c r="K899" s="13"/>
      <c r="L899" s="14"/>
      <c r="M899" s="14"/>
      <c r="N899" s="14"/>
      <c r="O899" s="14"/>
      <c r="P899" s="198"/>
      <c r="Q899" s="198"/>
      <c r="R899" s="198"/>
      <c r="S899" s="198"/>
      <c r="T899" s="198"/>
      <c r="U899" s="198"/>
      <c r="V899" s="198"/>
      <c r="W899" s="202">
        <f t="shared" ref="W899:W962" si="53">SUM(P899:V899)</f>
        <v>0</v>
      </c>
      <c r="X899" s="14"/>
      <c r="Y899" s="14"/>
      <c r="Z899" s="108"/>
      <c r="AA899" s="114"/>
      <c r="AB899" s="129"/>
      <c r="AC899" s="128"/>
      <c r="AD899" s="142" t="str">
        <f t="shared" ref="AD899:AD962" si="54">IF($A899&lt;&gt;"",$A899,"")</f>
        <v/>
      </c>
      <c r="AE899" s="142" t="str">
        <f>IF($E899&lt;&gt;"",IF($AD899=1,VLOOKUP($E899,得点換算表!$C$5:$D$14,2),VLOOKUP($E899,得点換算表!$E$5:$F$14,2)),"")</f>
        <v/>
      </c>
      <c r="AF899" s="142" t="str">
        <f>IF($F899&lt;&gt;"",IF($AD899=1,VLOOKUP($F899,得点換算表!$C$15:$D$24,2),VLOOKUP($F899,得点換算表!$E$15:$F$24,2)),"")</f>
        <v/>
      </c>
      <c r="AG899" s="142" t="str">
        <f>IF($G899&lt;&gt;"",IF($AD899=1,VLOOKUP($G899,得点換算表!$C$25:$D$34,2),VLOOKUP($G899,得点換算表!$E$25:$F$34,2)),"")</f>
        <v/>
      </c>
      <c r="AH899" s="142" t="str">
        <f>IF($H899&lt;&gt;"",IF($AD899=1,VLOOKUP($H899,得点換算表!$C$35:$D$44,2),VLOOKUP($H899,得点換算表!$E$35:$F$44,2)),"")</f>
        <v/>
      </c>
      <c r="AI899" s="142" t="str">
        <f>IF($I899&lt;&gt;"",IF($AD899=1,VLOOKUP($I899,得点換算表!$C$45:$D$55,2),VLOOKUP($I899,得点換算表!$E$45:$F$55,2)),"")</f>
        <v/>
      </c>
      <c r="AJ899" s="142" t="str">
        <f>IF($J899&lt;&gt;"",IF($AD899=1,VLOOKUP($J899,得点換算表!$C$56:$D$65,2),VLOOKUP($J899,得点換算表!$E$56:$F$65,2)),"")</f>
        <v/>
      </c>
      <c r="AK899" s="142" t="str">
        <f>IF($K899&lt;&gt;"",IF($AD899=1,VLOOKUP($K899,得点換算表!$C$66:$D$76,2),VLOOKUP($K899,得点換算表!$E$66:$F$76,2)),"")</f>
        <v/>
      </c>
      <c r="AL899" s="142" t="str">
        <f>IF($L899&lt;&gt;"",IF($AD899=1,VLOOKUP($L899,得点換算表!$C$77:$D$86,2),VLOOKUP($L899,得点換算表!$E$77:$F$86,2)),"")</f>
        <v/>
      </c>
      <c r="AM899" s="142" t="str">
        <f>IF($M899&lt;&gt;"",IF($AD899=1,VLOOKUP($M899,得点換算表!$C$87:$D$96,2),VLOOKUP($M899,得点換算表!$E$87:$F$96,2)),"")</f>
        <v/>
      </c>
      <c r="AN899" s="142" t="str">
        <f t="shared" si="52"/>
        <v/>
      </c>
      <c r="AO899" s="143" t="str">
        <f>IF(AND($AN899&lt;&gt;"",$AN899&gt;=8),VLOOKUP($AN899,得点換算表!$I$10:$J$14,2),"")</f>
        <v/>
      </c>
      <c r="AP899" s="105"/>
    </row>
    <row r="900" spans="1:42" x14ac:dyDescent="0.15">
      <c r="A900" s="11"/>
      <c r="B900" s="12"/>
      <c r="C900" s="13"/>
      <c r="D900" s="13"/>
      <c r="E900" s="14"/>
      <c r="F900" s="14"/>
      <c r="G900" s="14"/>
      <c r="H900" s="14"/>
      <c r="I900" s="15"/>
      <c r="J900" s="14"/>
      <c r="K900" s="13"/>
      <c r="L900" s="14"/>
      <c r="M900" s="14"/>
      <c r="N900" s="14"/>
      <c r="O900" s="14"/>
      <c r="P900" s="198"/>
      <c r="Q900" s="198"/>
      <c r="R900" s="198"/>
      <c r="S900" s="198"/>
      <c r="T900" s="198"/>
      <c r="U900" s="198"/>
      <c r="V900" s="198"/>
      <c r="W900" s="202">
        <f t="shared" si="53"/>
        <v>0</v>
      </c>
      <c r="X900" s="14"/>
      <c r="Y900" s="14"/>
      <c r="Z900" s="108"/>
      <c r="AA900" s="114"/>
      <c r="AB900" s="129"/>
      <c r="AC900" s="128"/>
      <c r="AD900" s="142" t="str">
        <f t="shared" si="54"/>
        <v/>
      </c>
      <c r="AE900" s="142" t="str">
        <f>IF($E900&lt;&gt;"",IF($AD900=1,VLOOKUP($E900,得点換算表!$C$5:$D$14,2),VLOOKUP($E900,得点換算表!$E$5:$F$14,2)),"")</f>
        <v/>
      </c>
      <c r="AF900" s="142" t="str">
        <f>IF($F900&lt;&gt;"",IF($AD900=1,VLOOKUP($F900,得点換算表!$C$15:$D$24,2),VLOOKUP($F900,得点換算表!$E$15:$F$24,2)),"")</f>
        <v/>
      </c>
      <c r="AG900" s="142" t="str">
        <f>IF($G900&lt;&gt;"",IF($AD900=1,VLOOKUP($G900,得点換算表!$C$25:$D$34,2),VLOOKUP($G900,得点換算表!$E$25:$F$34,2)),"")</f>
        <v/>
      </c>
      <c r="AH900" s="142" t="str">
        <f>IF($H900&lt;&gt;"",IF($AD900=1,VLOOKUP($H900,得点換算表!$C$35:$D$44,2),VLOOKUP($H900,得点換算表!$E$35:$F$44,2)),"")</f>
        <v/>
      </c>
      <c r="AI900" s="142" t="str">
        <f>IF($I900&lt;&gt;"",IF($AD900=1,VLOOKUP($I900,得点換算表!$C$45:$D$55,2),VLOOKUP($I900,得点換算表!$E$45:$F$55,2)),"")</f>
        <v/>
      </c>
      <c r="AJ900" s="142" t="str">
        <f>IF($J900&lt;&gt;"",IF($AD900=1,VLOOKUP($J900,得点換算表!$C$56:$D$65,2),VLOOKUP($J900,得点換算表!$E$56:$F$65,2)),"")</f>
        <v/>
      </c>
      <c r="AK900" s="142" t="str">
        <f>IF($K900&lt;&gt;"",IF($AD900=1,VLOOKUP($K900,得点換算表!$C$66:$D$76,2),VLOOKUP($K900,得点換算表!$E$66:$F$76,2)),"")</f>
        <v/>
      </c>
      <c r="AL900" s="142" t="str">
        <f>IF($L900&lt;&gt;"",IF($AD900=1,VLOOKUP($L900,得点換算表!$C$77:$D$86,2),VLOOKUP($L900,得点換算表!$E$77:$F$86,2)),"")</f>
        <v/>
      </c>
      <c r="AM900" s="142" t="str">
        <f>IF($M900&lt;&gt;"",IF($AD900=1,VLOOKUP($M900,得点換算表!$C$87:$D$96,2),VLOOKUP($M900,得点換算表!$E$87:$F$96,2)),"")</f>
        <v/>
      </c>
      <c r="AN900" s="142" t="str">
        <f t="shared" si="52"/>
        <v/>
      </c>
      <c r="AO900" s="143" t="str">
        <f>IF(AND($AN900&lt;&gt;"",$AN900&gt;=8),VLOOKUP($AN900,得点換算表!$I$10:$J$14,2),"")</f>
        <v/>
      </c>
      <c r="AP900" s="105"/>
    </row>
    <row r="901" spans="1:42" x14ac:dyDescent="0.15">
      <c r="A901" s="11"/>
      <c r="B901" s="12"/>
      <c r="C901" s="13"/>
      <c r="D901" s="13"/>
      <c r="E901" s="14"/>
      <c r="F901" s="14"/>
      <c r="G901" s="14"/>
      <c r="H901" s="14"/>
      <c r="I901" s="15"/>
      <c r="J901" s="14"/>
      <c r="K901" s="13"/>
      <c r="L901" s="14"/>
      <c r="M901" s="14"/>
      <c r="N901" s="14"/>
      <c r="O901" s="14"/>
      <c r="P901" s="198"/>
      <c r="Q901" s="198"/>
      <c r="R901" s="198"/>
      <c r="S901" s="198"/>
      <c r="T901" s="198"/>
      <c r="U901" s="198"/>
      <c r="V901" s="198"/>
      <c r="W901" s="202">
        <f t="shared" si="53"/>
        <v>0</v>
      </c>
      <c r="X901" s="14"/>
      <c r="Y901" s="14"/>
      <c r="Z901" s="108"/>
      <c r="AA901" s="114"/>
      <c r="AB901" s="129"/>
      <c r="AC901" s="128"/>
      <c r="AD901" s="142" t="str">
        <f t="shared" si="54"/>
        <v/>
      </c>
      <c r="AE901" s="142" t="str">
        <f>IF($E901&lt;&gt;"",IF($AD901=1,VLOOKUP($E901,得点換算表!$C$5:$D$14,2),VLOOKUP($E901,得点換算表!$E$5:$F$14,2)),"")</f>
        <v/>
      </c>
      <c r="AF901" s="142" t="str">
        <f>IF($F901&lt;&gt;"",IF($AD901=1,VLOOKUP($F901,得点換算表!$C$15:$D$24,2),VLOOKUP($F901,得点換算表!$E$15:$F$24,2)),"")</f>
        <v/>
      </c>
      <c r="AG901" s="142" t="str">
        <f>IF($G901&lt;&gt;"",IF($AD901=1,VLOOKUP($G901,得点換算表!$C$25:$D$34,2),VLOOKUP($G901,得点換算表!$E$25:$F$34,2)),"")</f>
        <v/>
      </c>
      <c r="AH901" s="142" t="str">
        <f>IF($H901&lt;&gt;"",IF($AD901=1,VLOOKUP($H901,得点換算表!$C$35:$D$44,2),VLOOKUP($H901,得点換算表!$E$35:$F$44,2)),"")</f>
        <v/>
      </c>
      <c r="AI901" s="142" t="str">
        <f>IF($I901&lt;&gt;"",IF($AD901=1,VLOOKUP($I901,得点換算表!$C$45:$D$55,2),VLOOKUP($I901,得点換算表!$E$45:$F$55,2)),"")</f>
        <v/>
      </c>
      <c r="AJ901" s="142" t="str">
        <f>IF($J901&lt;&gt;"",IF($AD901=1,VLOOKUP($J901,得点換算表!$C$56:$D$65,2),VLOOKUP($J901,得点換算表!$E$56:$F$65,2)),"")</f>
        <v/>
      </c>
      <c r="AK901" s="142" t="str">
        <f>IF($K901&lt;&gt;"",IF($AD901=1,VLOOKUP($K901,得点換算表!$C$66:$D$76,2),VLOOKUP($K901,得点換算表!$E$66:$F$76,2)),"")</f>
        <v/>
      </c>
      <c r="AL901" s="142" t="str">
        <f>IF($L901&lt;&gt;"",IF($AD901=1,VLOOKUP($L901,得点換算表!$C$77:$D$86,2),VLOOKUP($L901,得点換算表!$E$77:$F$86,2)),"")</f>
        <v/>
      </c>
      <c r="AM901" s="142" t="str">
        <f>IF($M901&lt;&gt;"",IF($AD901=1,VLOOKUP($M901,得点換算表!$C$87:$D$96,2),VLOOKUP($M901,得点換算表!$E$87:$F$96,2)),"")</f>
        <v/>
      </c>
      <c r="AN901" s="142" t="str">
        <f t="shared" si="52"/>
        <v/>
      </c>
      <c r="AO901" s="143" t="str">
        <f>IF(AND($AN901&lt;&gt;"",$AN901&gt;=8),VLOOKUP($AN901,得点換算表!$I$10:$J$14,2),"")</f>
        <v/>
      </c>
      <c r="AP901" s="105"/>
    </row>
    <row r="902" spans="1:42" x14ac:dyDescent="0.15">
      <c r="A902" s="11"/>
      <c r="B902" s="12"/>
      <c r="C902" s="13"/>
      <c r="D902" s="13"/>
      <c r="E902" s="14"/>
      <c r="F902" s="14"/>
      <c r="G902" s="14"/>
      <c r="H902" s="14"/>
      <c r="I902" s="15"/>
      <c r="J902" s="14"/>
      <c r="K902" s="13"/>
      <c r="L902" s="14"/>
      <c r="M902" s="14"/>
      <c r="N902" s="14"/>
      <c r="O902" s="14"/>
      <c r="P902" s="198"/>
      <c r="Q902" s="198"/>
      <c r="R902" s="198"/>
      <c r="S902" s="198"/>
      <c r="T902" s="198"/>
      <c r="U902" s="198"/>
      <c r="V902" s="198"/>
      <c r="W902" s="202">
        <f t="shared" si="53"/>
        <v>0</v>
      </c>
      <c r="X902" s="14"/>
      <c r="Y902" s="14"/>
      <c r="Z902" s="108"/>
      <c r="AA902" s="114"/>
      <c r="AB902" s="129"/>
      <c r="AC902" s="128"/>
      <c r="AD902" s="142" t="str">
        <f t="shared" si="54"/>
        <v/>
      </c>
      <c r="AE902" s="142" t="str">
        <f>IF($E902&lt;&gt;"",IF($AD902=1,VLOOKUP($E902,得点換算表!$C$5:$D$14,2),VLOOKUP($E902,得点換算表!$E$5:$F$14,2)),"")</f>
        <v/>
      </c>
      <c r="AF902" s="142" t="str">
        <f>IF($F902&lt;&gt;"",IF($AD902=1,VLOOKUP($F902,得点換算表!$C$15:$D$24,2),VLOOKUP($F902,得点換算表!$E$15:$F$24,2)),"")</f>
        <v/>
      </c>
      <c r="AG902" s="142" t="str">
        <f>IF($G902&lt;&gt;"",IF($AD902=1,VLOOKUP($G902,得点換算表!$C$25:$D$34,2),VLOOKUP($G902,得点換算表!$E$25:$F$34,2)),"")</f>
        <v/>
      </c>
      <c r="AH902" s="142" t="str">
        <f>IF($H902&lt;&gt;"",IF($AD902=1,VLOOKUP($H902,得点換算表!$C$35:$D$44,2),VLOOKUP($H902,得点換算表!$E$35:$F$44,2)),"")</f>
        <v/>
      </c>
      <c r="AI902" s="142" t="str">
        <f>IF($I902&lt;&gt;"",IF($AD902=1,VLOOKUP($I902,得点換算表!$C$45:$D$55,2),VLOOKUP($I902,得点換算表!$E$45:$F$55,2)),"")</f>
        <v/>
      </c>
      <c r="AJ902" s="142" t="str">
        <f>IF($J902&lt;&gt;"",IF($AD902=1,VLOOKUP($J902,得点換算表!$C$56:$D$65,2),VLOOKUP($J902,得点換算表!$E$56:$F$65,2)),"")</f>
        <v/>
      </c>
      <c r="AK902" s="142" t="str">
        <f>IF($K902&lt;&gt;"",IF($AD902=1,VLOOKUP($K902,得点換算表!$C$66:$D$76,2),VLOOKUP($K902,得点換算表!$E$66:$F$76,2)),"")</f>
        <v/>
      </c>
      <c r="AL902" s="142" t="str">
        <f>IF($L902&lt;&gt;"",IF($AD902=1,VLOOKUP($L902,得点換算表!$C$77:$D$86,2),VLOOKUP($L902,得点換算表!$E$77:$F$86,2)),"")</f>
        <v/>
      </c>
      <c r="AM902" s="142" t="str">
        <f>IF($M902&lt;&gt;"",IF($AD902=1,VLOOKUP($M902,得点換算表!$C$87:$D$96,2),VLOOKUP($M902,得点換算表!$E$87:$F$96,2)),"")</f>
        <v/>
      </c>
      <c r="AN902" s="142" t="str">
        <f t="shared" si="52"/>
        <v/>
      </c>
      <c r="AO902" s="143" t="str">
        <f>IF(AND($AN902&lt;&gt;"",$AN902&gt;=8),VLOOKUP($AN902,得点換算表!$I$10:$J$14,2),"")</f>
        <v/>
      </c>
      <c r="AP902" s="105"/>
    </row>
    <row r="903" spans="1:42" x14ac:dyDescent="0.15">
      <c r="A903" s="11"/>
      <c r="B903" s="12"/>
      <c r="C903" s="13"/>
      <c r="D903" s="13"/>
      <c r="E903" s="14"/>
      <c r="F903" s="14"/>
      <c r="G903" s="14"/>
      <c r="H903" s="14"/>
      <c r="I903" s="15"/>
      <c r="J903" s="14"/>
      <c r="K903" s="13"/>
      <c r="L903" s="14"/>
      <c r="M903" s="14"/>
      <c r="N903" s="14"/>
      <c r="O903" s="14"/>
      <c r="P903" s="198"/>
      <c r="Q903" s="198"/>
      <c r="R903" s="198"/>
      <c r="S903" s="198"/>
      <c r="T903" s="198"/>
      <c r="U903" s="198"/>
      <c r="V903" s="198"/>
      <c r="W903" s="202">
        <f t="shared" si="53"/>
        <v>0</v>
      </c>
      <c r="X903" s="14"/>
      <c r="Y903" s="14"/>
      <c r="Z903" s="108"/>
      <c r="AA903" s="114"/>
      <c r="AB903" s="129"/>
      <c r="AC903" s="128"/>
      <c r="AD903" s="142" t="str">
        <f t="shared" si="54"/>
        <v/>
      </c>
      <c r="AE903" s="142" t="str">
        <f>IF($E903&lt;&gt;"",IF($AD903=1,VLOOKUP($E903,得点換算表!$C$5:$D$14,2),VLOOKUP($E903,得点換算表!$E$5:$F$14,2)),"")</f>
        <v/>
      </c>
      <c r="AF903" s="142" t="str">
        <f>IF($F903&lt;&gt;"",IF($AD903=1,VLOOKUP($F903,得点換算表!$C$15:$D$24,2),VLOOKUP($F903,得点換算表!$E$15:$F$24,2)),"")</f>
        <v/>
      </c>
      <c r="AG903" s="142" t="str">
        <f>IF($G903&lt;&gt;"",IF($AD903=1,VLOOKUP($G903,得点換算表!$C$25:$D$34,2),VLOOKUP($G903,得点換算表!$E$25:$F$34,2)),"")</f>
        <v/>
      </c>
      <c r="AH903" s="142" t="str">
        <f>IF($H903&lt;&gt;"",IF($AD903=1,VLOOKUP($H903,得点換算表!$C$35:$D$44,2),VLOOKUP($H903,得点換算表!$E$35:$F$44,2)),"")</f>
        <v/>
      </c>
      <c r="AI903" s="142" t="str">
        <f>IF($I903&lt;&gt;"",IF($AD903=1,VLOOKUP($I903,得点換算表!$C$45:$D$55,2),VLOOKUP($I903,得点換算表!$E$45:$F$55,2)),"")</f>
        <v/>
      </c>
      <c r="AJ903" s="142" t="str">
        <f>IF($J903&lt;&gt;"",IF($AD903=1,VLOOKUP($J903,得点換算表!$C$56:$D$65,2),VLOOKUP($J903,得点換算表!$E$56:$F$65,2)),"")</f>
        <v/>
      </c>
      <c r="AK903" s="142" t="str">
        <f>IF($K903&lt;&gt;"",IF($AD903=1,VLOOKUP($K903,得点換算表!$C$66:$D$76,2),VLOOKUP($K903,得点換算表!$E$66:$F$76,2)),"")</f>
        <v/>
      </c>
      <c r="AL903" s="142" t="str">
        <f>IF($L903&lt;&gt;"",IF($AD903=1,VLOOKUP($L903,得点換算表!$C$77:$D$86,2),VLOOKUP($L903,得点換算表!$E$77:$F$86,2)),"")</f>
        <v/>
      </c>
      <c r="AM903" s="142" t="str">
        <f>IF($M903&lt;&gt;"",IF($AD903=1,VLOOKUP($M903,得点換算表!$C$87:$D$96,2),VLOOKUP($M903,得点換算表!$E$87:$F$96,2)),"")</f>
        <v/>
      </c>
      <c r="AN903" s="142" t="str">
        <f t="shared" si="52"/>
        <v/>
      </c>
      <c r="AO903" s="143" t="str">
        <f>IF(AND($AN903&lt;&gt;"",$AN903&gt;=8),VLOOKUP($AN903,得点換算表!$I$10:$J$14,2),"")</f>
        <v/>
      </c>
      <c r="AP903" s="105"/>
    </row>
    <row r="904" spans="1:42" x14ac:dyDescent="0.15">
      <c r="A904" s="11"/>
      <c r="B904" s="12"/>
      <c r="C904" s="13"/>
      <c r="D904" s="13"/>
      <c r="E904" s="14"/>
      <c r="F904" s="14"/>
      <c r="G904" s="14"/>
      <c r="H904" s="14"/>
      <c r="I904" s="15"/>
      <c r="J904" s="14"/>
      <c r="K904" s="13"/>
      <c r="L904" s="14"/>
      <c r="M904" s="14"/>
      <c r="N904" s="14"/>
      <c r="O904" s="14"/>
      <c r="P904" s="198"/>
      <c r="Q904" s="198"/>
      <c r="R904" s="198"/>
      <c r="S904" s="198"/>
      <c r="T904" s="198"/>
      <c r="U904" s="198"/>
      <c r="V904" s="198"/>
      <c r="W904" s="202">
        <f t="shared" si="53"/>
        <v>0</v>
      </c>
      <c r="X904" s="14"/>
      <c r="Y904" s="14"/>
      <c r="Z904" s="108"/>
      <c r="AA904" s="114"/>
      <c r="AB904" s="129"/>
      <c r="AC904" s="128"/>
      <c r="AD904" s="142" t="str">
        <f t="shared" si="54"/>
        <v/>
      </c>
      <c r="AE904" s="142" t="str">
        <f>IF($E904&lt;&gt;"",IF($AD904=1,VLOOKUP($E904,得点換算表!$C$5:$D$14,2),VLOOKUP($E904,得点換算表!$E$5:$F$14,2)),"")</f>
        <v/>
      </c>
      <c r="AF904" s="142" t="str">
        <f>IF($F904&lt;&gt;"",IF($AD904=1,VLOOKUP($F904,得点換算表!$C$15:$D$24,2),VLOOKUP($F904,得点換算表!$E$15:$F$24,2)),"")</f>
        <v/>
      </c>
      <c r="AG904" s="142" t="str">
        <f>IF($G904&lt;&gt;"",IF($AD904=1,VLOOKUP($G904,得点換算表!$C$25:$D$34,2),VLOOKUP($G904,得点換算表!$E$25:$F$34,2)),"")</f>
        <v/>
      </c>
      <c r="AH904" s="142" t="str">
        <f>IF($H904&lt;&gt;"",IF($AD904=1,VLOOKUP($H904,得点換算表!$C$35:$D$44,2),VLOOKUP($H904,得点換算表!$E$35:$F$44,2)),"")</f>
        <v/>
      </c>
      <c r="AI904" s="142" t="str">
        <f>IF($I904&lt;&gt;"",IF($AD904=1,VLOOKUP($I904,得点換算表!$C$45:$D$55,2),VLOOKUP($I904,得点換算表!$E$45:$F$55,2)),"")</f>
        <v/>
      </c>
      <c r="AJ904" s="142" t="str">
        <f>IF($J904&lt;&gt;"",IF($AD904=1,VLOOKUP($J904,得点換算表!$C$56:$D$65,2),VLOOKUP($J904,得点換算表!$E$56:$F$65,2)),"")</f>
        <v/>
      </c>
      <c r="AK904" s="142" t="str">
        <f>IF($K904&lt;&gt;"",IF($AD904=1,VLOOKUP($K904,得点換算表!$C$66:$D$76,2),VLOOKUP($K904,得点換算表!$E$66:$F$76,2)),"")</f>
        <v/>
      </c>
      <c r="AL904" s="142" t="str">
        <f>IF($L904&lt;&gt;"",IF($AD904=1,VLOOKUP($L904,得点換算表!$C$77:$D$86,2),VLOOKUP($L904,得点換算表!$E$77:$F$86,2)),"")</f>
        <v/>
      </c>
      <c r="AM904" s="142" t="str">
        <f>IF($M904&lt;&gt;"",IF($AD904=1,VLOOKUP($M904,得点換算表!$C$87:$D$96,2),VLOOKUP($M904,得点換算表!$E$87:$F$96,2)),"")</f>
        <v/>
      </c>
      <c r="AN904" s="142" t="str">
        <f t="shared" si="52"/>
        <v/>
      </c>
      <c r="AO904" s="143" t="str">
        <f>IF(AND($AN904&lt;&gt;"",$AN904&gt;=8),VLOOKUP($AN904,得点換算表!$I$10:$J$14,2),"")</f>
        <v/>
      </c>
      <c r="AP904" s="105"/>
    </row>
    <row r="905" spans="1:42" x14ac:dyDescent="0.15">
      <c r="A905" s="11"/>
      <c r="B905" s="12"/>
      <c r="C905" s="13"/>
      <c r="D905" s="13"/>
      <c r="E905" s="14"/>
      <c r="F905" s="14"/>
      <c r="G905" s="14"/>
      <c r="H905" s="14"/>
      <c r="I905" s="15"/>
      <c r="J905" s="14"/>
      <c r="K905" s="13"/>
      <c r="L905" s="14"/>
      <c r="M905" s="14"/>
      <c r="N905" s="14"/>
      <c r="O905" s="14"/>
      <c r="P905" s="198"/>
      <c r="Q905" s="198"/>
      <c r="R905" s="198"/>
      <c r="S905" s="198"/>
      <c r="T905" s="198"/>
      <c r="U905" s="198"/>
      <c r="V905" s="198"/>
      <c r="W905" s="202">
        <f t="shared" si="53"/>
        <v>0</v>
      </c>
      <c r="X905" s="14"/>
      <c r="Y905" s="14"/>
      <c r="Z905" s="108"/>
      <c r="AA905" s="114"/>
      <c r="AB905" s="129"/>
      <c r="AC905" s="128"/>
      <c r="AD905" s="142" t="str">
        <f t="shared" si="54"/>
        <v/>
      </c>
      <c r="AE905" s="142" t="str">
        <f>IF($E905&lt;&gt;"",IF($AD905=1,VLOOKUP($E905,得点換算表!$C$5:$D$14,2),VLOOKUP($E905,得点換算表!$E$5:$F$14,2)),"")</f>
        <v/>
      </c>
      <c r="AF905" s="142" t="str">
        <f>IF($F905&lt;&gt;"",IF($AD905=1,VLOOKUP($F905,得点換算表!$C$15:$D$24,2),VLOOKUP($F905,得点換算表!$E$15:$F$24,2)),"")</f>
        <v/>
      </c>
      <c r="AG905" s="142" t="str">
        <f>IF($G905&lt;&gt;"",IF($AD905=1,VLOOKUP($G905,得点換算表!$C$25:$D$34,2),VLOOKUP($G905,得点換算表!$E$25:$F$34,2)),"")</f>
        <v/>
      </c>
      <c r="AH905" s="142" t="str">
        <f>IF($H905&lt;&gt;"",IF($AD905=1,VLOOKUP($H905,得点換算表!$C$35:$D$44,2),VLOOKUP($H905,得点換算表!$E$35:$F$44,2)),"")</f>
        <v/>
      </c>
      <c r="AI905" s="142" t="str">
        <f>IF($I905&lt;&gt;"",IF($AD905=1,VLOOKUP($I905,得点換算表!$C$45:$D$55,2),VLOOKUP($I905,得点換算表!$E$45:$F$55,2)),"")</f>
        <v/>
      </c>
      <c r="AJ905" s="142" t="str">
        <f>IF($J905&lt;&gt;"",IF($AD905=1,VLOOKUP($J905,得点換算表!$C$56:$D$65,2),VLOOKUP($J905,得点換算表!$E$56:$F$65,2)),"")</f>
        <v/>
      </c>
      <c r="AK905" s="142" t="str">
        <f>IF($K905&lt;&gt;"",IF($AD905=1,VLOOKUP($K905,得点換算表!$C$66:$D$76,2),VLOOKUP($K905,得点換算表!$E$66:$F$76,2)),"")</f>
        <v/>
      </c>
      <c r="AL905" s="142" t="str">
        <f>IF($L905&lt;&gt;"",IF($AD905=1,VLOOKUP($L905,得点換算表!$C$77:$D$86,2),VLOOKUP($L905,得点換算表!$E$77:$F$86,2)),"")</f>
        <v/>
      </c>
      <c r="AM905" s="142" t="str">
        <f>IF($M905&lt;&gt;"",IF($AD905=1,VLOOKUP($M905,得点換算表!$C$87:$D$96,2),VLOOKUP($M905,得点換算表!$E$87:$F$96,2)),"")</f>
        <v/>
      </c>
      <c r="AN905" s="142" t="str">
        <f t="shared" si="52"/>
        <v/>
      </c>
      <c r="AO905" s="143" t="str">
        <f>IF(AND($AN905&lt;&gt;"",$AN905&gt;=8),VLOOKUP($AN905,得点換算表!$I$10:$J$14,2),"")</f>
        <v/>
      </c>
      <c r="AP905" s="105"/>
    </row>
    <row r="906" spans="1:42" x14ac:dyDescent="0.15">
      <c r="A906" s="11"/>
      <c r="B906" s="12"/>
      <c r="C906" s="13"/>
      <c r="D906" s="13"/>
      <c r="E906" s="14"/>
      <c r="F906" s="14"/>
      <c r="G906" s="14"/>
      <c r="H906" s="14"/>
      <c r="I906" s="15"/>
      <c r="J906" s="14"/>
      <c r="K906" s="13"/>
      <c r="L906" s="14"/>
      <c r="M906" s="14"/>
      <c r="N906" s="14"/>
      <c r="O906" s="14"/>
      <c r="P906" s="198"/>
      <c r="Q906" s="198"/>
      <c r="R906" s="198"/>
      <c r="S906" s="198"/>
      <c r="T906" s="198"/>
      <c r="U906" s="198"/>
      <c r="V906" s="198"/>
      <c r="W906" s="202">
        <f t="shared" si="53"/>
        <v>0</v>
      </c>
      <c r="X906" s="14"/>
      <c r="Y906" s="14"/>
      <c r="Z906" s="108"/>
      <c r="AA906" s="114"/>
      <c r="AB906" s="129"/>
      <c r="AC906" s="128"/>
      <c r="AD906" s="142" t="str">
        <f t="shared" si="54"/>
        <v/>
      </c>
      <c r="AE906" s="142" t="str">
        <f>IF($E906&lt;&gt;"",IF($AD906=1,VLOOKUP($E906,得点換算表!$C$5:$D$14,2),VLOOKUP($E906,得点換算表!$E$5:$F$14,2)),"")</f>
        <v/>
      </c>
      <c r="AF906" s="142" t="str">
        <f>IF($F906&lt;&gt;"",IF($AD906=1,VLOOKUP($F906,得点換算表!$C$15:$D$24,2),VLOOKUP($F906,得点換算表!$E$15:$F$24,2)),"")</f>
        <v/>
      </c>
      <c r="AG906" s="142" t="str">
        <f>IF($G906&lt;&gt;"",IF($AD906=1,VLOOKUP($G906,得点換算表!$C$25:$D$34,2),VLOOKUP($G906,得点換算表!$E$25:$F$34,2)),"")</f>
        <v/>
      </c>
      <c r="AH906" s="142" t="str">
        <f>IF($H906&lt;&gt;"",IF($AD906=1,VLOOKUP($H906,得点換算表!$C$35:$D$44,2),VLOOKUP($H906,得点換算表!$E$35:$F$44,2)),"")</f>
        <v/>
      </c>
      <c r="AI906" s="142" t="str">
        <f>IF($I906&lt;&gt;"",IF($AD906=1,VLOOKUP($I906,得点換算表!$C$45:$D$55,2),VLOOKUP($I906,得点換算表!$E$45:$F$55,2)),"")</f>
        <v/>
      </c>
      <c r="AJ906" s="142" t="str">
        <f>IF($J906&lt;&gt;"",IF($AD906=1,VLOOKUP($J906,得点換算表!$C$56:$D$65,2),VLOOKUP($J906,得点換算表!$E$56:$F$65,2)),"")</f>
        <v/>
      </c>
      <c r="AK906" s="142" t="str">
        <f>IF($K906&lt;&gt;"",IF($AD906=1,VLOOKUP($K906,得点換算表!$C$66:$D$76,2),VLOOKUP($K906,得点換算表!$E$66:$F$76,2)),"")</f>
        <v/>
      </c>
      <c r="AL906" s="142" t="str">
        <f>IF($L906&lt;&gt;"",IF($AD906=1,VLOOKUP($L906,得点換算表!$C$77:$D$86,2),VLOOKUP($L906,得点換算表!$E$77:$F$86,2)),"")</f>
        <v/>
      </c>
      <c r="AM906" s="142" t="str">
        <f>IF($M906&lt;&gt;"",IF($AD906=1,VLOOKUP($M906,得点換算表!$C$87:$D$96,2),VLOOKUP($M906,得点換算表!$E$87:$F$96,2)),"")</f>
        <v/>
      </c>
      <c r="AN906" s="142" t="str">
        <f t="shared" si="52"/>
        <v/>
      </c>
      <c r="AO906" s="143" t="str">
        <f>IF(AND($AN906&lt;&gt;"",$AN906&gt;=8),VLOOKUP($AN906,得点換算表!$I$10:$J$14,2),"")</f>
        <v/>
      </c>
      <c r="AP906" s="105"/>
    </row>
    <row r="907" spans="1:42" x14ac:dyDescent="0.15">
      <c r="A907" s="11"/>
      <c r="B907" s="12"/>
      <c r="C907" s="13"/>
      <c r="D907" s="13"/>
      <c r="E907" s="14"/>
      <c r="F907" s="14"/>
      <c r="G907" s="14"/>
      <c r="H907" s="14"/>
      <c r="I907" s="15"/>
      <c r="J907" s="14"/>
      <c r="K907" s="13"/>
      <c r="L907" s="14"/>
      <c r="M907" s="14"/>
      <c r="N907" s="14"/>
      <c r="O907" s="14"/>
      <c r="P907" s="198"/>
      <c r="Q907" s="198"/>
      <c r="R907" s="198"/>
      <c r="S907" s="198"/>
      <c r="T907" s="198"/>
      <c r="U907" s="198"/>
      <c r="V907" s="198"/>
      <c r="W907" s="202">
        <f t="shared" si="53"/>
        <v>0</v>
      </c>
      <c r="X907" s="14"/>
      <c r="Y907" s="14"/>
      <c r="Z907" s="108"/>
      <c r="AA907" s="114"/>
      <c r="AB907" s="129"/>
      <c r="AC907" s="128"/>
      <c r="AD907" s="142" t="str">
        <f t="shared" si="54"/>
        <v/>
      </c>
      <c r="AE907" s="142" t="str">
        <f>IF($E907&lt;&gt;"",IF($AD907=1,VLOOKUP($E907,得点換算表!$C$5:$D$14,2),VLOOKUP($E907,得点換算表!$E$5:$F$14,2)),"")</f>
        <v/>
      </c>
      <c r="AF907" s="142" t="str">
        <f>IF($F907&lt;&gt;"",IF($AD907=1,VLOOKUP($F907,得点換算表!$C$15:$D$24,2),VLOOKUP($F907,得点換算表!$E$15:$F$24,2)),"")</f>
        <v/>
      </c>
      <c r="AG907" s="142" t="str">
        <f>IF($G907&lt;&gt;"",IF($AD907=1,VLOOKUP($G907,得点換算表!$C$25:$D$34,2),VLOOKUP($G907,得点換算表!$E$25:$F$34,2)),"")</f>
        <v/>
      </c>
      <c r="AH907" s="142" t="str">
        <f>IF($H907&lt;&gt;"",IF($AD907=1,VLOOKUP($H907,得点換算表!$C$35:$D$44,2),VLOOKUP($H907,得点換算表!$E$35:$F$44,2)),"")</f>
        <v/>
      </c>
      <c r="AI907" s="142" t="str">
        <f>IF($I907&lt;&gt;"",IF($AD907=1,VLOOKUP($I907,得点換算表!$C$45:$D$55,2),VLOOKUP($I907,得点換算表!$E$45:$F$55,2)),"")</f>
        <v/>
      </c>
      <c r="AJ907" s="142" t="str">
        <f>IF($J907&lt;&gt;"",IF($AD907=1,VLOOKUP($J907,得点換算表!$C$56:$D$65,2),VLOOKUP($J907,得点換算表!$E$56:$F$65,2)),"")</f>
        <v/>
      </c>
      <c r="AK907" s="142" t="str">
        <f>IF($K907&lt;&gt;"",IF($AD907=1,VLOOKUP($K907,得点換算表!$C$66:$D$76,2),VLOOKUP($K907,得点換算表!$E$66:$F$76,2)),"")</f>
        <v/>
      </c>
      <c r="AL907" s="142" t="str">
        <f>IF($L907&lt;&gt;"",IF($AD907=1,VLOOKUP($L907,得点換算表!$C$77:$D$86,2),VLOOKUP($L907,得点換算表!$E$77:$F$86,2)),"")</f>
        <v/>
      </c>
      <c r="AM907" s="142" t="str">
        <f>IF($M907&lt;&gt;"",IF($AD907=1,VLOOKUP($M907,得点換算表!$C$87:$D$96,2),VLOOKUP($M907,得点換算表!$E$87:$F$96,2)),"")</f>
        <v/>
      </c>
      <c r="AN907" s="142" t="str">
        <f t="shared" si="52"/>
        <v/>
      </c>
      <c r="AO907" s="143" t="str">
        <f>IF(AND($AN907&lt;&gt;"",$AN907&gt;=8),VLOOKUP($AN907,得点換算表!$I$10:$J$14,2),"")</f>
        <v/>
      </c>
      <c r="AP907" s="105"/>
    </row>
    <row r="908" spans="1:42" x14ac:dyDescent="0.15">
      <c r="A908" s="11"/>
      <c r="B908" s="12"/>
      <c r="C908" s="13"/>
      <c r="D908" s="13"/>
      <c r="E908" s="14"/>
      <c r="F908" s="14"/>
      <c r="G908" s="14"/>
      <c r="H908" s="14"/>
      <c r="I908" s="15"/>
      <c r="J908" s="14"/>
      <c r="K908" s="13"/>
      <c r="L908" s="14"/>
      <c r="M908" s="14"/>
      <c r="N908" s="14"/>
      <c r="O908" s="14"/>
      <c r="P908" s="198"/>
      <c r="Q908" s="198"/>
      <c r="R908" s="198"/>
      <c r="S908" s="198"/>
      <c r="T908" s="198"/>
      <c r="U908" s="198"/>
      <c r="V908" s="198"/>
      <c r="W908" s="202">
        <f t="shared" si="53"/>
        <v>0</v>
      </c>
      <c r="X908" s="14"/>
      <c r="Y908" s="14"/>
      <c r="Z908" s="108"/>
      <c r="AA908" s="114"/>
      <c r="AB908" s="129"/>
      <c r="AC908" s="128"/>
      <c r="AD908" s="142" t="str">
        <f t="shared" si="54"/>
        <v/>
      </c>
      <c r="AE908" s="142" t="str">
        <f>IF($E908&lt;&gt;"",IF($AD908=1,VLOOKUP($E908,得点換算表!$C$5:$D$14,2),VLOOKUP($E908,得点換算表!$E$5:$F$14,2)),"")</f>
        <v/>
      </c>
      <c r="AF908" s="142" t="str">
        <f>IF($F908&lt;&gt;"",IF($AD908=1,VLOOKUP($F908,得点換算表!$C$15:$D$24,2),VLOOKUP($F908,得点換算表!$E$15:$F$24,2)),"")</f>
        <v/>
      </c>
      <c r="AG908" s="142" t="str">
        <f>IF($G908&lt;&gt;"",IF($AD908=1,VLOOKUP($G908,得点換算表!$C$25:$D$34,2),VLOOKUP($G908,得点換算表!$E$25:$F$34,2)),"")</f>
        <v/>
      </c>
      <c r="AH908" s="142" t="str">
        <f>IF($H908&lt;&gt;"",IF($AD908=1,VLOOKUP($H908,得点換算表!$C$35:$D$44,2),VLOOKUP($H908,得点換算表!$E$35:$F$44,2)),"")</f>
        <v/>
      </c>
      <c r="AI908" s="142" t="str">
        <f>IF($I908&lt;&gt;"",IF($AD908=1,VLOOKUP($I908,得点換算表!$C$45:$D$55,2),VLOOKUP($I908,得点換算表!$E$45:$F$55,2)),"")</f>
        <v/>
      </c>
      <c r="AJ908" s="142" t="str">
        <f>IF($J908&lt;&gt;"",IF($AD908=1,VLOOKUP($J908,得点換算表!$C$56:$D$65,2),VLOOKUP($J908,得点換算表!$E$56:$F$65,2)),"")</f>
        <v/>
      </c>
      <c r="AK908" s="142" t="str">
        <f>IF($K908&lt;&gt;"",IF($AD908=1,VLOOKUP($K908,得点換算表!$C$66:$D$76,2),VLOOKUP($K908,得点換算表!$E$66:$F$76,2)),"")</f>
        <v/>
      </c>
      <c r="AL908" s="142" t="str">
        <f>IF($L908&lt;&gt;"",IF($AD908=1,VLOOKUP($L908,得点換算表!$C$77:$D$86,2),VLOOKUP($L908,得点換算表!$E$77:$F$86,2)),"")</f>
        <v/>
      </c>
      <c r="AM908" s="142" t="str">
        <f>IF($M908&lt;&gt;"",IF($AD908=1,VLOOKUP($M908,得点換算表!$C$87:$D$96,2),VLOOKUP($M908,得点換算表!$E$87:$F$96,2)),"")</f>
        <v/>
      </c>
      <c r="AN908" s="142" t="str">
        <f t="shared" si="52"/>
        <v/>
      </c>
      <c r="AO908" s="143" t="str">
        <f>IF(AND($AN908&lt;&gt;"",$AN908&gt;=8),VLOOKUP($AN908,得点換算表!$I$10:$J$14,2),"")</f>
        <v/>
      </c>
      <c r="AP908" s="105"/>
    </row>
    <row r="909" spans="1:42" x14ac:dyDescent="0.15">
      <c r="A909" s="11"/>
      <c r="B909" s="12"/>
      <c r="C909" s="13"/>
      <c r="D909" s="13"/>
      <c r="E909" s="14"/>
      <c r="F909" s="14"/>
      <c r="G909" s="14"/>
      <c r="H909" s="14"/>
      <c r="I909" s="15"/>
      <c r="J909" s="14"/>
      <c r="K909" s="13"/>
      <c r="L909" s="14"/>
      <c r="M909" s="14"/>
      <c r="N909" s="14"/>
      <c r="O909" s="14"/>
      <c r="P909" s="198"/>
      <c r="Q909" s="198"/>
      <c r="R909" s="198"/>
      <c r="S909" s="198"/>
      <c r="T909" s="198"/>
      <c r="U909" s="198"/>
      <c r="V909" s="198"/>
      <c r="W909" s="202">
        <f t="shared" si="53"/>
        <v>0</v>
      </c>
      <c r="X909" s="14"/>
      <c r="Y909" s="14"/>
      <c r="Z909" s="108"/>
      <c r="AA909" s="114"/>
      <c r="AB909" s="129"/>
      <c r="AC909" s="128"/>
      <c r="AD909" s="142" t="str">
        <f t="shared" si="54"/>
        <v/>
      </c>
      <c r="AE909" s="142" t="str">
        <f>IF($E909&lt;&gt;"",IF($AD909=1,VLOOKUP($E909,得点換算表!$C$5:$D$14,2),VLOOKUP($E909,得点換算表!$E$5:$F$14,2)),"")</f>
        <v/>
      </c>
      <c r="AF909" s="142" t="str">
        <f>IF($F909&lt;&gt;"",IF($AD909=1,VLOOKUP($F909,得点換算表!$C$15:$D$24,2),VLOOKUP($F909,得点換算表!$E$15:$F$24,2)),"")</f>
        <v/>
      </c>
      <c r="AG909" s="142" t="str">
        <f>IF($G909&lt;&gt;"",IF($AD909=1,VLOOKUP($G909,得点換算表!$C$25:$D$34,2),VLOOKUP($G909,得点換算表!$E$25:$F$34,2)),"")</f>
        <v/>
      </c>
      <c r="AH909" s="142" t="str">
        <f>IF($H909&lt;&gt;"",IF($AD909=1,VLOOKUP($H909,得点換算表!$C$35:$D$44,2),VLOOKUP($H909,得点換算表!$E$35:$F$44,2)),"")</f>
        <v/>
      </c>
      <c r="AI909" s="142" t="str">
        <f>IF($I909&lt;&gt;"",IF($AD909=1,VLOOKUP($I909,得点換算表!$C$45:$D$55,2),VLOOKUP($I909,得点換算表!$E$45:$F$55,2)),"")</f>
        <v/>
      </c>
      <c r="AJ909" s="142" t="str">
        <f>IF($J909&lt;&gt;"",IF($AD909=1,VLOOKUP($J909,得点換算表!$C$56:$D$65,2),VLOOKUP($J909,得点換算表!$E$56:$F$65,2)),"")</f>
        <v/>
      </c>
      <c r="AK909" s="142" t="str">
        <f>IF($K909&lt;&gt;"",IF($AD909=1,VLOOKUP($K909,得点換算表!$C$66:$D$76,2),VLOOKUP($K909,得点換算表!$E$66:$F$76,2)),"")</f>
        <v/>
      </c>
      <c r="AL909" s="142" t="str">
        <f>IF($L909&lt;&gt;"",IF($AD909=1,VLOOKUP($L909,得点換算表!$C$77:$D$86,2),VLOOKUP($L909,得点換算表!$E$77:$F$86,2)),"")</f>
        <v/>
      </c>
      <c r="AM909" s="142" t="str">
        <f>IF($M909&lt;&gt;"",IF($AD909=1,VLOOKUP($M909,得点換算表!$C$87:$D$96,2),VLOOKUP($M909,得点換算表!$E$87:$F$96,2)),"")</f>
        <v/>
      </c>
      <c r="AN909" s="142" t="str">
        <f t="shared" si="52"/>
        <v/>
      </c>
      <c r="AO909" s="143" t="str">
        <f>IF(AND($AN909&lt;&gt;"",$AN909&gt;=8),VLOOKUP($AN909,得点換算表!$I$10:$J$14,2),"")</f>
        <v/>
      </c>
      <c r="AP909" s="105"/>
    </row>
    <row r="910" spans="1:42" x14ac:dyDescent="0.15">
      <c r="A910" s="11"/>
      <c r="B910" s="12"/>
      <c r="C910" s="13"/>
      <c r="D910" s="13"/>
      <c r="E910" s="14"/>
      <c r="F910" s="14"/>
      <c r="G910" s="14"/>
      <c r="H910" s="14"/>
      <c r="I910" s="15"/>
      <c r="J910" s="14"/>
      <c r="K910" s="13"/>
      <c r="L910" s="14"/>
      <c r="M910" s="14"/>
      <c r="N910" s="14"/>
      <c r="O910" s="14"/>
      <c r="P910" s="198"/>
      <c r="Q910" s="198"/>
      <c r="R910" s="198"/>
      <c r="S910" s="198"/>
      <c r="T910" s="198"/>
      <c r="U910" s="198"/>
      <c r="V910" s="198"/>
      <c r="W910" s="202">
        <f t="shared" si="53"/>
        <v>0</v>
      </c>
      <c r="X910" s="14"/>
      <c r="Y910" s="14"/>
      <c r="Z910" s="108"/>
      <c r="AA910" s="114"/>
      <c r="AB910" s="129"/>
      <c r="AC910" s="128"/>
      <c r="AD910" s="142" t="str">
        <f t="shared" si="54"/>
        <v/>
      </c>
      <c r="AE910" s="142" t="str">
        <f>IF($E910&lt;&gt;"",IF($AD910=1,VLOOKUP($E910,得点換算表!$C$5:$D$14,2),VLOOKUP($E910,得点換算表!$E$5:$F$14,2)),"")</f>
        <v/>
      </c>
      <c r="AF910" s="142" t="str">
        <f>IF($F910&lt;&gt;"",IF($AD910=1,VLOOKUP($F910,得点換算表!$C$15:$D$24,2),VLOOKUP($F910,得点換算表!$E$15:$F$24,2)),"")</f>
        <v/>
      </c>
      <c r="AG910" s="142" t="str">
        <f>IF($G910&lt;&gt;"",IF($AD910=1,VLOOKUP($G910,得点換算表!$C$25:$D$34,2),VLOOKUP($G910,得点換算表!$E$25:$F$34,2)),"")</f>
        <v/>
      </c>
      <c r="AH910" s="142" t="str">
        <f>IF($H910&lt;&gt;"",IF($AD910=1,VLOOKUP($H910,得点換算表!$C$35:$D$44,2),VLOOKUP($H910,得点換算表!$E$35:$F$44,2)),"")</f>
        <v/>
      </c>
      <c r="AI910" s="142" t="str">
        <f>IF($I910&lt;&gt;"",IF($AD910=1,VLOOKUP($I910,得点換算表!$C$45:$D$55,2),VLOOKUP($I910,得点換算表!$E$45:$F$55,2)),"")</f>
        <v/>
      </c>
      <c r="AJ910" s="142" t="str">
        <f>IF($J910&lt;&gt;"",IF($AD910=1,VLOOKUP($J910,得点換算表!$C$56:$D$65,2),VLOOKUP($J910,得点換算表!$E$56:$F$65,2)),"")</f>
        <v/>
      </c>
      <c r="AK910" s="142" t="str">
        <f>IF($K910&lt;&gt;"",IF($AD910=1,VLOOKUP($K910,得点換算表!$C$66:$D$76,2),VLOOKUP($K910,得点換算表!$E$66:$F$76,2)),"")</f>
        <v/>
      </c>
      <c r="AL910" s="142" t="str">
        <f>IF($L910&lt;&gt;"",IF($AD910=1,VLOOKUP($L910,得点換算表!$C$77:$D$86,2),VLOOKUP($L910,得点換算表!$E$77:$F$86,2)),"")</f>
        <v/>
      </c>
      <c r="AM910" s="142" t="str">
        <f>IF($M910&lt;&gt;"",IF($AD910=1,VLOOKUP($M910,得点換算表!$C$87:$D$96,2),VLOOKUP($M910,得点換算表!$E$87:$F$96,2)),"")</f>
        <v/>
      </c>
      <c r="AN910" s="142" t="str">
        <f t="shared" si="52"/>
        <v/>
      </c>
      <c r="AO910" s="143" t="str">
        <f>IF(AND($AN910&lt;&gt;"",$AN910&gt;=8),VLOOKUP($AN910,得点換算表!$I$10:$J$14,2),"")</f>
        <v/>
      </c>
      <c r="AP910" s="105"/>
    </row>
    <row r="911" spans="1:42" x14ac:dyDescent="0.15">
      <c r="A911" s="11"/>
      <c r="B911" s="12"/>
      <c r="C911" s="13"/>
      <c r="D911" s="13"/>
      <c r="E911" s="14"/>
      <c r="F911" s="14"/>
      <c r="G911" s="14"/>
      <c r="H911" s="14"/>
      <c r="I911" s="15"/>
      <c r="J911" s="14"/>
      <c r="K911" s="13"/>
      <c r="L911" s="14"/>
      <c r="M911" s="14"/>
      <c r="N911" s="14"/>
      <c r="O911" s="14"/>
      <c r="P911" s="198"/>
      <c r="Q911" s="198"/>
      <c r="R911" s="198"/>
      <c r="S911" s="198"/>
      <c r="T911" s="198"/>
      <c r="U911" s="198"/>
      <c r="V911" s="198"/>
      <c r="W911" s="202">
        <f t="shared" si="53"/>
        <v>0</v>
      </c>
      <c r="X911" s="14"/>
      <c r="Y911" s="14"/>
      <c r="Z911" s="108"/>
      <c r="AA911" s="114"/>
      <c r="AB911" s="129"/>
      <c r="AC911" s="128"/>
      <c r="AD911" s="142" t="str">
        <f t="shared" si="54"/>
        <v/>
      </c>
      <c r="AE911" s="142" t="str">
        <f>IF($E911&lt;&gt;"",IF($AD911=1,VLOOKUP($E911,得点換算表!$C$5:$D$14,2),VLOOKUP($E911,得点換算表!$E$5:$F$14,2)),"")</f>
        <v/>
      </c>
      <c r="AF911" s="142" t="str">
        <f>IF($F911&lt;&gt;"",IF($AD911=1,VLOOKUP($F911,得点換算表!$C$15:$D$24,2),VLOOKUP($F911,得点換算表!$E$15:$F$24,2)),"")</f>
        <v/>
      </c>
      <c r="AG911" s="142" t="str">
        <f>IF($G911&lt;&gt;"",IF($AD911=1,VLOOKUP($G911,得点換算表!$C$25:$D$34,2),VLOOKUP($G911,得点換算表!$E$25:$F$34,2)),"")</f>
        <v/>
      </c>
      <c r="AH911" s="142" t="str">
        <f>IF($H911&lt;&gt;"",IF($AD911=1,VLOOKUP($H911,得点換算表!$C$35:$D$44,2),VLOOKUP($H911,得点換算表!$E$35:$F$44,2)),"")</f>
        <v/>
      </c>
      <c r="AI911" s="142" t="str">
        <f>IF($I911&lt;&gt;"",IF($AD911=1,VLOOKUP($I911,得点換算表!$C$45:$D$55,2),VLOOKUP($I911,得点換算表!$E$45:$F$55,2)),"")</f>
        <v/>
      </c>
      <c r="AJ911" s="142" t="str">
        <f>IF($J911&lt;&gt;"",IF($AD911=1,VLOOKUP($J911,得点換算表!$C$56:$D$65,2),VLOOKUP($J911,得点換算表!$E$56:$F$65,2)),"")</f>
        <v/>
      </c>
      <c r="AK911" s="142" t="str">
        <f>IF($K911&lt;&gt;"",IF($AD911=1,VLOOKUP($K911,得点換算表!$C$66:$D$76,2),VLOOKUP($K911,得点換算表!$E$66:$F$76,2)),"")</f>
        <v/>
      </c>
      <c r="AL911" s="142" t="str">
        <f>IF($L911&lt;&gt;"",IF($AD911=1,VLOOKUP($L911,得点換算表!$C$77:$D$86,2),VLOOKUP($L911,得点換算表!$E$77:$F$86,2)),"")</f>
        <v/>
      </c>
      <c r="AM911" s="142" t="str">
        <f>IF($M911&lt;&gt;"",IF($AD911=1,VLOOKUP($M911,得点換算表!$C$87:$D$96,2),VLOOKUP($M911,得点換算表!$E$87:$F$96,2)),"")</f>
        <v/>
      </c>
      <c r="AN911" s="142" t="str">
        <f t="shared" si="52"/>
        <v/>
      </c>
      <c r="AO911" s="143" t="str">
        <f>IF(AND($AN911&lt;&gt;"",$AN911&gt;=8),VLOOKUP($AN911,得点換算表!$I$10:$J$14,2),"")</f>
        <v/>
      </c>
      <c r="AP911" s="105"/>
    </row>
    <row r="912" spans="1:42" x14ac:dyDescent="0.15">
      <c r="A912" s="11"/>
      <c r="B912" s="12"/>
      <c r="C912" s="13"/>
      <c r="D912" s="13"/>
      <c r="E912" s="14"/>
      <c r="F912" s="14"/>
      <c r="G912" s="14"/>
      <c r="H912" s="14"/>
      <c r="I912" s="15"/>
      <c r="J912" s="14"/>
      <c r="K912" s="13"/>
      <c r="L912" s="14"/>
      <c r="M912" s="14"/>
      <c r="N912" s="14"/>
      <c r="O912" s="14"/>
      <c r="P912" s="198"/>
      <c r="Q912" s="198"/>
      <c r="R912" s="198"/>
      <c r="S912" s="198"/>
      <c r="T912" s="198"/>
      <c r="U912" s="198"/>
      <c r="V912" s="198"/>
      <c r="W912" s="202">
        <f t="shared" si="53"/>
        <v>0</v>
      </c>
      <c r="X912" s="14"/>
      <c r="Y912" s="14"/>
      <c r="Z912" s="108"/>
      <c r="AA912" s="114"/>
      <c r="AB912" s="129"/>
      <c r="AC912" s="128"/>
      <c r="AD912" s="142" t="str">
        <f t="shared" si="54"/>
        <v/>
      </c>
      <c r="AE912" s="142" t="str">
        <f>IF($E912&lt;&gt;"",IF($AD912=1,VLOOKUP($E912,得点換算表!$C$5:$D$14,2),VLOOKUP($E912,得点換算表!$E$5:$F$14,2)),"")</f>
        <v/>
      </c>
      <c r="AF912" s="142" t="str">
        <f>IF($F912&lt;&gt;"",IF($AD912=1,VLOOKUP($F912,得点換算表!$C$15:$D$24,2),VLOOKUP($F912,得点換算表!$E$15:$F$24,2)),"")</f>
        <v/>
      </c>
      <c r="AG912" s="142" t="str">
        <f>IF($G912&lt;&gt;"",IF($AD912=1,VLOOKUP($G912,得点換算表!$C$25:$D$34,2),VLOOKUP($G912,得点換算表!$E$25:$F$34,2)),"")</f>
        <v/>
      </c>
      <c r="AH912" s="142" t="str">
        <f>IF($H912&lt;&gt;"",IF($AD912=1,VLOOKUP($H912,得点換算表!$C$35:$D$44,2),VLOOKUP($H912,得点換算表!$E$35:$F$44,2)),"")</f>
        <v/>
      </c>
      <c r="AI912" s="142" t="str">
        <f>IF($I912&lt;&gt;"",IF($AD912=1,VLOOKUP($I912,得点換算表!$C$45:$D$55,2),VLOOKUP($I912,得点換算表!$E$45:$F$55,2)),"")</f>
        <v/>
      </c>
      <c r="AJ912" s="142" t="str">
        <f>IF($J912&lt;&gt;"",IF($AD912=1,VLOOKUP($J912,得点換算表!$C$56:$D$65,2),VLOOKUP($J912,得点換算表!$E$56:$F$65,2)),"")</f>
        <v/>
      </c>
      <c r="AK912" s="142" t="str">
        <f>IF($K912&lt;&gt;"",IF($AD912=1,VLOOKUP($K912,得点換算表!$C$66:$D$76,2),VLOOKUP($K912,得点換算表!$E$66:$F$76,2)),"")</f>
        <v/>
      </c>
      <c r="AL912" s="142" t="str">
        <f>IF($L912&lt;&gt;"",IF($AD912=1,VLOOKUP($L912,得点換算表!$C$77:$D$86,2),VLOOKUP($L912,得点換算表!$E$77:$F$86,2)),"")</f>
        <v/>
      </c>
      <c r="AM912" s="142" t="str">
        <f>IF($M912&lt;&gt;"",IF($AD912=1,VLOOKUP($M912,得点換算表!$C$87:$D$96,2),VLOOKUP($M912,得点換算表!$E$87:$F$96,2)),"")</f>
        <v/>
      </c>
      <c r="AN912" s="142" t="str">
        <f t="shared" si="52"/>
        <v/>
      </c>
      <c r="AO912" s="143" t="str">
        <f>IF(AND($AN912&lt;&gt;"",$AN912&gt;=8),VLOOKUP($AN912,得点換算表!$I$10:$J$14,2),"")</f>
        <v/>
      </c>
      <c r="AP912" s="105"/>
    </row>
    <row r="913" spans="1:42" x14ac:dyDescent="0.15">
      <c r="A913" s="11"/>
      <c r="B913" s="12"/>
      <c r="C913" s="13"/>
      <c r="D913" s="13"/>
      <c r="E913" s="14"/>
      <c r="F913" s="14"/>
      <c r="G913" s="14"/>
      <c r="H913" s="14"/>
      <c r="I913" s="15"/>
      <c r="J913" s="14"/>
      <c r="K913" s="13"/>
      <c r="L913" s="14"/>
      <c r="M913" s="14"/>
      <c r="N913" s="14"/>
      <c r="O913" s="14"/>
      <c r="P913" s="198"/>
      <c r="Q913" s="198"/>
      <c r="R913" s="198"/>
      <c r="S913" s="198"/>
      <c r="T913" s="198"/>
      <c r="U913" s="198"/>
      <c r="V913" s="198"/>
      <c r="W913" s="202">
        <f t="shared" si="53"/>
        <v>0</v>
      </c>
      <c r="X913" s="14"/>
      <c r="Y913" s="14"/>
      <c r="Z913" s="108"/>
      <c r="AA913" s="114"/>
      <c r="AB913" s="129"/>
      <c r="AC913" s="128"/>
      <c r="AD913" s="142" t="str">
        <f t="shared" si="54"/>
        <v/>
      </c>
      <c r="AE913" s="142" t="str">
        <f>IF($E913&lt;&gt;"",IF($AD913=1,VLOOKUP($E913,得点換算表!$C$5:$D$14,2),VLOOKUP($E913,得点換算表!$E$5:$F$14,2)),"")</f>
        <v/>
      </c>
      <c r="AF913" s="142" t="str">
        <f>IF($F913&lt;&gt;"",IF($AD913=1,VLOOKUP($F913,得点換算表!$C$15:$D$24,2),VLOOKUP($F913,得点換算表!$E$15:$F$24,2)),"")</f>
        <v/>
      </c>
      <c r="AG913" s="142" t="str">
        <f>IF($G913&lt;&gt;"",IF($AD913=1,VLOOKUP($G913,得点換算表!$C$25:$D$34,2),VLOOKUP($G913,得点換算表!$E$25:$F$34,2)),"")</f>
        <v/>
      </c>
      <c r="AH913" s="142" t="str">
        <f>IF($H913&lt;&gt;"",IF($AD913=1,VLOOKUP($H913,得点換算表!$C$35:$D$44,2),VLOOKUP($H913,得点換算表!$E$35:$F$44,2)),"")</f>
        <v/>
      </c>
      <c r="AI913" s="142" t="str">
        <f>IF($I913&lt;&gt;"",IF($AD913=1,VLOOKUP($I913,得点換算表!$C$45:$D$55,2),VLOOKUP($I913,得点換算表!$E$45:$F$55,2)),"")</f>
        <v/>
      </c>
      <c r="AJ913" s="142" t="str">
        <f>IF($J913&lt;&gt;"",IF($AD913=1,VLOOKUP($J913,得点換算表!$C$56:$D$65,2),VLOOKUP($J913,得点換算表!$E$56:$F$65,2)),"")</f>
        <v/>
      </c>
      <c r="AK913" s="142" t="str">
        <f>IF($K913&lt;&gt;"",IF($AD913=1,VLOOKUP($K913,得点換算表!$C$66:$D$76,2),VLOOKUP($K913,得点換算表!$E$66:$F$76,2)),"")</f>
        <v/>
      </c>
      <c r="AL913" s="142" t="str">
        <f>IF($L913&lt;&gt;"",IF($AD913=1,VLOOKUP($L913,得点換算表!$C$77:$D$86,2),VLOOKUP($L913,得点換算表!$E$77:$F$86,2)),"")</f>
        <v/>
      </c>
      <c r="AM913" s="142" t="str">
        <f>IF($M913&lt;&gt;"",IF($AD913=1,VLOOKUP($M913,得点換算表!$C$87:$D$96,2),VLOOKUP($M913,得点換算表!$E$87:$F$96,2)),"")</f>
        <v/>
      </c>
      <c r="AN913" s="142" t="str">
        <f t="shared" si="52"/>
        <v/>
      </c>
      <c r="AO913" s="143" t="str">
        <f>IF(AND($AN913&lt;&gt;"",$AN913&gt;=8),VLOOKUP($AN913,得点換算表!$I$10:$J$14,2),"")</f>
        <v/>
      </c>
      <c r="AP913" s="105"/>
    </row>
    <row r="914" spans="1:42" x14ac:dyDescent="0.15">
      <c r="A914" s="11"/>
      <c r="B914" s="12"/>
      <c r="C914" s="13"/>
      <c r="D914" s="13"/>
      <c r="E914" s="14"/>
      <c r="F914" s="14"/>
      <c r="G914" s="14"/>
      <c r="H914" s="14"/>
      <c r="I914" s="15"/>
      <c r="J914" s="14"/>
      <c r="K914" s="13"/>
      <c r="L914" s="14"/>
      <c r="M914" s="14"/>
      <c r="N914" s="14"/>
      <c r="O914" s="14"/>
      <c r="P914" s="198"/>
      <c r="Q914" s="198"/>
      <c r="R914" s="198"/>
      <c r="S914" s="198"/>
      <c r="T914" s="198"/>
      <c r="U914" s="198"/>
      <c r="V914" s="198"/>
      <c r="W914" s="202">
        <f t="shared" si="53"/>
        <v>0</v>
      </c>
      <c r="X914" s="14"/>
      <c r="Y914" s="14"/>
      <c r="Z914" s="108"/>
      <c r="AA914" s="114"/>
      <c r="AB914" s="129"/>
      <c r="AC914" s="128"/>
      <c r="AD914" s="142" t="str">
        <f t="shared" si="54"/>
        <v/>
      </c>
      <c r="AE914" s="142" t="str">
        <f>IF($E914&lt;&gt;"",IF($AD914=1,VLOOKUP($E914,得点換算表!$C$5:$D$14,2),VLOOKUP($E914,得点換算表!$E$5:$F$14,2)),"")</f>
        <v/>
      </c>
      <c r="AF914" s="142" t="str">
        <f>IF($F914&lt;&gt;"",IF($AD914=1,VLOOKUP($F914,得点換算表!$C$15:$D$24,2),VLOOKUP($F914,得点換算表!$E$15:$F$24,2)),"")</f>
        <v/>
      </c>
      <c r="AG914" s="142" t="str">
        <f>IF($G914&lt;&gt;"",IF($AD914=1,VLOOKUP($G914,得点換算表!$C$25:$D$34,2),VLOOKUP($G914,得点換算表!$E$25:$F$34,2)),"")</f>
        <v/>
      </c>
      <c r="AH914" s="142" t="str">
        <f>IF($H914&lt;&gt;"",IF($AD914=1,VLOOKUP($H914,得点換算表!$C$35:$D$44,2),VLOOKUP($H914,得点換算表!$E$35:$F$44,2)),"")</f>
        <v/>
      </c>
      <c r="AI914" s="142" t="str">
        <f>IF($I914&lt;&gt;"",IF($AD914=1,VLOOKUP($I914,得点換算表!$C$45:$D$55,2),VLOOKUP($I914,得点換算表!$E$45:$F$55,2)),"")</f>
        <v/>
      </c>
      <c r="AJ914" s="142" t="str">
        <f>IF($J914&lt;&gt;"",IF($AD914=1,VLOOKUP($J914,得点換算表!$C$56:$D$65,2),VLOOKUP($J914,得点換算表!$E$56:$F$65,2)),"")</f>
        <v/>
      </c>
      <c r="AK914" s="142" t="str">
        <f>IF($K914&lt;&gt;"",IF($AD914=1,VLOOKUP($K914,得点換算表!$C$66:$D$76,2),VLOOKUP($K914,得点換算表!$E$66:$F$76,2)),"")</f>
        <v/>
      </c>
      <c r="AL914" s="142" t="str">
        <f>IF($L914&lt;&gt;"",IF($AD914=1,VLOOKUP($L914,得点換算表!$C$77:$D$86,2),VLOOKUP($L914,得点換算表!$E$77:$F$86,2)),"")</f>
        <v/>
      </c>
      <c r="AM914" s="142" t="str">
        <f>IF($M914&lt;&gt;"",IF($AD914=1,VLOOKUP($M914,得点換算表!$C$87:$D$96,2),VLOOKUP($M914,得点換算表!$E$87:$F$96,2)),"")</f>
        <v/>
      </c>
      <c r="AN914" s="142" t="str">
        <f t="shared" si="52"/>
        <v/>
      </c>
      <c r="AO914" s="143" t="str">
        <f>IF(AND($AN914&lt;&gt;"",$AN914&gt;=8),VLOOKUP($AN914,得点換算表!$I$10:$J$14,2),"")</f>
        <v/>
      </c>
      <c r="AP914" s="105"/>
    </row>
    <row r="915" spans="1:42" x14ac:dyDescent="0.15">
      <c r="A915" s="11"/>
      <c r="B915" s="12"/>
      <c r="C915" s="13"/>
      <c r="D915" s="13"/>
      <c r="E915" s="14"/>
      <c r="F915" s="14"/>
      <c r="G915" s="14"/>
      <c r="H915" s="14"/>
      <c r="I915" s="15"/>
      <c r="J915" s="14"/>
      <c r="K915" s="13"/>
      <c r="L915" s="14"/>
      <c r="M915" s="14"/>
      <c r="N915" s="14"/>
      <c r="O915" s="14"/>
      <c r="P915" s="198"/>
      <c r="Q915" s="198"/>
      <c r="R915" s="198"/>
      <c r="S915" s="198"/>
      <c r="T915" s="198"/>
      <c r="U915" s="198"/>
      <c r="V915" s="198"/>
      <c r="W915" s="202">
        <f t="shared" si="53"/>
        <v>0</v>
      </c>
      <c r="X915" s="14"/>
      <c r="Y915" s="14"/>
      <c r="Z915" s="108"/>
      <c r="AA915" s="114"/>
      <c r="AB915" s="129"/>
      <c r="AC915" s="128"/>
      <c r="AD915" s="142" t="str">
        <f t="shared" si="54"/>
        <v/>
      </c>
      <c r="AE915" s="142" t="str">
        <f>IF($E915&lt;&gt;"",IF($AD915=1,VLOOKUP($E915,得点換算表!$C$5:$D$14,2),VLOOKUP($E915,得点換算表!$E$5:$F$14,2)),"")</f>
        <v/>
      </c>
      <c r="AF915" s="142" t="str">
        <f>IF($F915&lt;&gt;"",IF($AD915=1,VLOOKUP($F915,得点換算表!$C$15:$D$24,2),VLOOKUP($F915,得点換算表!$E$15:$F$24,2)),"")</f>
        <v/>
      </c>
      <c r="AG915" s="142" t="str">
        <f>IF($G915&lt;&gt;"",IF($AD915=1,VLOOKUP($G915,得点換算表!$C$25:$D$34,2),VLOOKUP($G915,得点換算表!$E$25:$F$34,2)),"")</f>
        <v/>
      </c>
      <c r="AH915" s="142" t="str">
        <f>IF($H915&lt;&gt;"",IF($AD915=1,VLOOKUP($H915,得点換算表!$C$35:$D$44,2),VLOOKUP($H915,得点換算表!$E$35:$F$44,2)),"")</f>
        <v/>
      </c>
      <c r="AI915" s="142" t="str">
        <f>IF($I915&lt;&gt;"",IF($AD915=1,VLOOKUP($I915,得点換算表!$C$45:$D$55,2),VLOOKUP($I915,得点換算表!$E$45:$F$55,2)),"")</f>
        <v/>
      </c>
      <c r="AJ915" s="142" t="str">
        <f>IF($J915&lt;&gt;"",IF($AD915=1,VLOOKUP($J915,得点換算表!$C$56:$D$65,2),VLOOKUP($J915,得点換算表!$E$56:$F$65,2)),"")</f>
        <v/>
      </c>
      <c r="AK915" s="142" t="str">
        <f>IF($K915&lt;&gt;"",IF($AD915=1,VLOOKUP($K915,得点換算表!$C$66:$D$76,2),VLOOKUP($K915,得点換算表!$E$66:$F$76,2)),"")</f>
        <v/>
      </c>
      <c r="AL915" s="142" t="str">
        <f>IF($L915&lt;&gt;"",IF($AD915=1,VLOOKUP($L915,得点換算表!$C$77:$D$86,2),VLOOKUP($L915,得点換算表!$E$77:$F$86,2)),"")</f>
        <v/>
      </c>
      <c r="AM915" s="142" t="str">
        <f>IF($M915&lt;&gt;"",IF($AD915=1,VLOOKUP($M915,得点換算表!$C$87:$D$96,2),VLOOKUP($M915,得点換算表!$E$87:$F$96,2)),"")</f>
        <v/>
      </c>
      <c r="AN915" s="142" t="str">
        <f t="shared" si="52"/>
        <v/>
      </c>
      <c r="AO915" s="143" t="str">
        <f>IF(AND($AN915&lt;&gt;"",$AN915&gt;=8),VLOOKUP($AN915,得点換算表!$I$10:$J$14,2),"")</f>
        <v/>
      </c>
      <c r="AP915" s="105"/>
    </row>
    <row r="916" spans="1:42" x14ac:dyDescent="0.15">
      <c r="A916" s="11"/>
      <c r="B916" s="12"/>
      <c r="C916" s="13"/>
      <c r="D916" s="13"/>
      <c r="E916" s="14"/>
      <c r="F916" s="14"/>
      <c r="G916" s="14"/>
      <c r="H916" s="14"/>
      <c r="I916" s="15"/>
      <c r="J916" s="14"/>
      <c r="K916" s="13"/>
      <c r="L916" s="14"/>
      <c r="M916" s="14"/>
      <c r="N916" s="14"/>
      <c r="O916" s="14"/>
      <c r="P916" s="198"/>
      <c r="Q916" s="198"/>
      <c r="R916" s="198"/>
      <c r="S916" s="198"/>
      <c r="T916" s="198"/>
      <c r="U916" s="198"/>
      <c r="V916" s="198"/>
      <c r="W916" s="202">
        <f t="shared" si="53"/>
        <v>0</v>
      </c>
      <c r="X916" s="14"/>
      <c r="Y916" s="14"/>
      <c r="Z916" s="108"/>
      <c r="AA916" s="114"/>
      <c r="AB916" s="129"/>
      <c r="AC916" s="128"/>
      <c r="AD916" s="142" t="str">
        <f t="shared" si="54"/>
        <v/>
      </c>
      <c r="AE916" s="142" t="str">
        <f>IF($E916&lt;&gt;"",IF($AD916=1,VLOOKUP($E916,得点換算表!$C$5:$D$14,2),VLOOKUP($E916,得点換算表!$E$5:$F$14,2)),"")</f>
        <v/>
      </c>
      <c r="AF916" s="142" t="str">
        <f>IF($F916&lt;&gt;"",IF($AD916=1,VLOOKUP($F916,得点換算表!$C$15:$D$24,2),VLOOKUP($F916,得点換算表!$E$15:$F$24,2)),"")</f>
        <v/>
      </c>
      <c r="AG916" s="142" t="str">
        <f>IF($G916&lt;&gt;"",IF($AD916=1,VLOOKUP($G916,得点換算表!$C$25:$D$34,2),VLOOKUP($G916,得点換算表!$E$25:$F$34,2)),"")</f>
        <v/>
      </c>
      <c r="AH916" s="142" t="str">
        <f>IF($H916&lt;&gt;"",IF($AD916=1,VLOOKUP($H916,得点換算表!$C$35:$D$44,2),VLOOKUP($H916,得点換算表!$E$35:$F$44,2)),"")</f>
        <v/>
      </c>
      <c r="AI916" s="142" t="str">
        <f>IF($I916&lt;&gt;"",IF($AD916=1,VLOOKUP($I916,得点換算表!$C$45:$D$55,2),VLOOKUP($I916,得点換算表!$E$45:$F$55,2)),"")</f>
        <v/>
      </c>
      <c r="AJ916" s="142" t="str">
        <f>IF($J916&lt;&gt;"",IF($AD916=1,VLOOKUP($J916,得点換算表!$C$56:$D$65,2),VLOOKUP($J916,得点換算表!$E$56:$F$65,2)),"")</f>
        <v/>
      </c>
      <c r="AK916" s="142" t="str">
        <f>IF($K916&lt;&gt;"",IF($AD916=1,VLOOKUP($K916,得点換算表!$C$66:$D$76,2),VLOOKUP($K916,得点換算表!$E$66:$F$76,2)),"")</f>
        <v/>
      </c>
      <c r="AL916" s="142" t="str">
        <f>IF($L916&lt;&gt;"",IF($AD916=1,VLOOKUP($L916,得点換算表!$C$77:$D$86,2),VLOOKUP($L916,得点換算表!$E$77:$F$86,2)),"")</f>
        <v/>
      </c>
      <c r="AM916" s="142" t="str">
        <f>IF($M916&lt;&gt;"",IF($AD916=1,VLOOKUP($M916,得点換算表!$C$87:$D$96,2),VLOOKUP($M916,得点換算表!$E$87:$F$96,2)),"")</f>
        <v/>
      </c>
      <c r="AN916" s="142" t="str">
        <f t="shared" si="52"/>
        <v/>
      </c>
      <c r="AO916" s="143" t="str">
        <f>IF(AND($AN916&lt;&gt;"",$AN916&gt;=8),VLOOKUP($AN916,得点換算表!$I$10:$J$14,2),"")</f>
        <v/>
      </c>
      <c r="AP916" s="105"/>
    </row>
    <row r="917" spans="1:42" x14ac:dyDescent="0.15">
      <c r="A917" s="11"/>
      <c r="B917" s="12"/>
      <c r="C917" s="13"/>
      <c r="D917" s="13"/>
      <c r="E917" s="14"/>
      <c r="F917" s="14"/>
      <c r="G917" s="14"/>
      <c r="H917" s="14"/>
      <c r="I917" s="15"/>
      <c r="J917" s="14"/>
      <c r="K917" s="13"/>
      <c r="L917" s="14"/>
      <c r="M917" s="14"/>
      <c r="N917" s="14"/>
      <c r="O917" s="14"/>
      <c r="P917" s="198"/>
      <c r="Q917" s="198"/>
      <c r="R917" s="198"/>
      <c r="S917" s="198"/>
      <c r="T917" s="198"/>
      <c r="U917" s="198"/>
      <c r="V917" s="198"/>
      <c r="W917" s="202">
        <f t="shared" si="53"/>
        <v>0</v>
      </c>
      <c r="X917" s="14"/>
      <c r="Y917" s="14"/>
      <c r="Z917" s="108"/>
      <c r="AA917" s="114"/>
      <c r="AB917" s="129"/>
      <c r="AC917" s="128"/>
      <c r="AD917" s="142" t="str">
        <f t="shared" si="54"/>
        <v/>
      </c>
      <c r="AE917" s="142" t="str">
        <f>IF($E917&lt;&gt;"",IF($AD917=1,VLOOKUP($E917,得点換算表!$C$5:$D$14,2),VLOOKUP($E917,得点換算表!$E$5:$F$14,2)),"")</f>
        <v/>
      </c>
      <c r="AF917" s="142" t="str">
        <f>IF($F917&lt;&gt;"",IF($AD917=1,VLOOKUP($F917,得点換算表!$C$15:$D$24,2),VLOOKUP($F917,得点換算表!$E$15:$F$24,2)),"")</f>
        <v/>
      </c>
      <c r="AG917" s="142" t="str">
        <f>IF($G917&lt;&gt;"",IF($AD917=1,VLOOKUP($G917,得点換算表!$C$25:$D$34,2),VLOOKUP($G917,得点換算表!$E$25:$F$34,2)),"")</f>
        <v/>
      </c>
      <c r="AH917" s="142" t="str">
        <f>IF($H917&lt;&gt;"",IF($AD917=1,VLOOKUP($H917,得点換算表!$C$35:$D$44,2),VLOOKUP($H917,得点換算表!$E$35:$F$44,2)),"")</f>
        <v/>
      </c>
      <c r="AI917" s="142" t="str">
        <f>IF($I917&lt;&gt;"",IF($AD917=1,VLOOKUP($I917,得点換算表!$C$45:$D$55,2),VLOOKUP($I917,得点換算表!$E$45:$F$55,2)),"")</f>
        <v/>
      </c>
      <c r="AJ917" s="142" t="str">
        <f>IF($J917&lt;&gt;"",IF($AD917=1,VLOOKUP($J917,得点換算表!$C$56:$D$65,2),VLOOKUP($J917,得点換算表!$E$56:$F$65,2)),"")</f>
        <v/>
      </c>
      <c r="AK917" s="142" t="str">
        <f>IF($K917&lt;&gt;"",IF($AD917=1,VLOOKUP($K917,得点換算表!$C$66:$D$76,2),VLOOKUP($K917,得点換算表!$E$66:$F$76,2)),"")</f>
        <v/>
      </c>
      <c r="AL917" s="142" t="str">
        <f>IF($L917&lt;&gt;"",IF($AD917=1,VLOOKUP($L917,得点換算表!$C$77:$D$86,2),VLOOKUP($L917,得点換算表!$E$77:$F$86,2)),"")</f>
        <v/>
      </c>
      <c r="AM917" s="142" t="str">
        <f>IF($M917&lt;&gt;"",IF($AD917=1,VLOOKUP($M917,得点換算表!$C$87:$D$96,2),VLOOKUP($M917,得点換算表!$E$87:$F$96,2)),"")</f>
        <v/>
      </c>
      <c r="AN917" s="142" t="str">
        <f t="shared" si="52"/>
        <v/>
      </c>
      <c r="AO917" s="143" t="str">
        <f>IF(AND($AN917&lt;&gt;"",$AN917&gt;=8),VLOOKUP($AN917,得点換算表!$I$10:$J$14,2),"")</f>
        <v/>
      </c>
      <c r="AP917" s="105"/>
    </row>
    <row r="918" spans="1:42" x14ac:dyDescent="0.15">
      <c r="A918" s="11"/>
      <c r="B918" s="12"/>
      <c r="C918" s="13"/>
      <c r="D918" s="13"/>
      <c r="E918" s="14"/>
      <c r="F918" s="14"/>
      <c r="G918" s="14"/>
      <c r="H918" s="14"/>
      <c r="I918" s="15"/>
      <c r="J918" s="14"/>
      <c r="K918" s="13"/>
      <c r="L918" s="14"/>
      <c r="M918" s="14"/>
      <c r="N918" s="14"/>
      <c r="O918" s="14"/>
      <c r="P918" s="198"/>
      <c r="Q918" s="198"/>
      <c r="R918" s="198"/>
      <c r="S918" s="198"/>
      <c r="T918" s="198"/>
      <c r="U918" s="198"/>
      <c r="V918" s="198"/>
      <c r="W918" s="202">
        <f t="shared" si="53"/>
        <v>0</v>
      </c>
      <c r="X918" s="14"/>
      <c r="Y918" s="14"/>
      <c r="Z918" s="108"/>
      <c r="AA918" s="114"/>
      <c r="AB918" s="129"/>
      <c r="AC918" s="128"/>
      <c r="AD918" s="142" t="str">
        <f t="shared" si="54"/>
        <v/>
      </c>
      <c r="AE918" s="142" t="str">
        <f>IF($E918&lt;&gt;"",IF($AD918=1,VLOOKUP($E918,得点換算表!$C$5:$D$14,2),VLOOKUP($E918,得点換算表!$E$5:$F$14,2)),"")</f>
        <v/>
      </c>
      <c r="AF918" s="142" t="str">
        <f>IF($F918&lt;&gt;"",IF($AD918=1,VLOOKUP($F918,得点換算表!$C$15:$D$24,2),VLOOKUP($F918,得点換算表!$E$15:$F$24,2)),"")</f>
        <v/>
      </c>
      <c r="AG918" s="142" t="str">
        <f>IF($G918&lt;&gt;"",IF($AD918=1,VLOOKUP($G918,得点換算表!$C$25:$D$34,2),VLOOKUP($G918,得点換算表!$E$25:$F$34,2)),"")</f>
        <v/>
      </c>
      <c r="AH918" s="142" t="str">
        <f>IF($H918&lt;&gt;"",IF($AD918=1,VLOOKUP($H918,得点換算表!$C$35:$D$44,2),VLOOKUP($H918,得点換算表!$E$35:$F$44,2)),"")</f>
        <v/>
      </c>
      <c r="AI918" s="142" t="str">
        <f>IF($I918&lt;&gt;"",IF($AD918=1,VLOOKUP($I918,得点換算表!$C$45:$D$55,2),VLOOKUP($I918,得点換算表!$E$45:$F$55,2)),"")</f>
        <v/>
      </c>
      <c r="AJ918" s="142" t="str">
        <f>IF($J918&lt;&gt;"",IF($AD918=1,VLOOKUP($J918,得点換算表!$C$56:$D$65,2),VLOOKUP($J918,得点換算表!$E$56:$F$65,2)),"")</f>
        <v/>
      </c>
      <c r="AK918" s="142" t="str">
        <f>IF($K918&lt;&gt;"",IF($AD918=1,VLOOKUP($K918,得点換算表!$C$66:$D$76,2),VLOOKUP($K918,得点換算表!$E$66:$F$76,2)),"")</f>
        <v/>
      </c>
      <c r="AL918" s="142" t="str">
        <f>IF($L918&lt;&gt;"",IF($AD918=1,VLOOKUP($L918,得点換算表!$C$77:$D$86,2),VLOOKUP($L918,得点換算表!$E$77:$F$86,2)),"")</f>
        <v/>
      </c>
      <c r="AM918" s="142" t="str">
        <f>IF($M918&lt;&gt;"",IF($AD918=1,VLOOKUP($M918,得点換算表!$C$87:$D$96,2),VLOOKUP($M918,得点換算表!$E$87:$F$96,2)),"")</f>
        <v/>
      </c>
      <c r="AN918" s="142" t="str">
        <f t="shared" si="52"/>
        <v/>
      </c>
      <c r="AO918" s="143" t="str">
        <f>IF(AND($AN918&lt;&gt;"",$AN918&gt;=8),VLOOKUP($AN918,得点換算表!$I$10:$J$14,2),"")</f>
        <v/>
      </c>
      <c r="AP918" s="105"/>
    </row>
    <row r="919" spans="1:42" x14ac:dyDescent="0.15">
      <c r="A919" s="11"/>
      <c r="B919" s="12"/>
      <c r="C919" s="13"/>
      <c r="D919" s="13"/>
      <c r="E919" s="14"/>
      <c r="F919" s="14"/>
      <c r="G919" s="14"/>
      <c r="H919" s="14"/>
      <c r="I919" s="15"/>
      <c r="J919" s="14"/>
      <c r="K919" s="13"/>
      <c r="L919" s="14"/>
      <c r="M919" s="14"/>
      <c r="N919" s="14"/>
      <c r="O919" s="14"/>
      <c r="P919" s="198"/>
      <c r="Q919" s="198"/>
      <c r="R919" s="198"/>
      <c r="S919" s="198"/>
      <c r="T919" s="198"/>
      <c r="U919" s="198"/>
      <c r="V919" s="198"/>
      <c r="W919" s="202">
        <f t="shared" si="53"/>
        <v>0</v>
      </c>
      <c r="X919" s="14"/>
      <c r="Y919" s="14"/>
      <c r="Z919" s="108"/>
      <c r="AA919" s="114"/>
      <c r="AB919" s="129"/>
      <c r="AC919" s="128"/>
      <c r="AD919" s="142" t="str">
        <f t="shared" si="54"/>
        <v/>
      </c>
      <c r="AE919" s="142" t="str">
        <f>IF($E919&lt;&gt;"",IF($AD919=1,VLOOKUP($E919,得点換算表!$C$5:$D$14,2),VLOOKUP($E919,得点換算表!$E$5:$F$14,2)),"")</f>
        <v/>
      </c>
      <c r="AF919" s="142" t="str">
        <f>IF($F919&lt;&gt;"",IF($AD919=1,VLOOKUP($F919,得点換算表!$C$15:$D$24,2),VLOOKUP($F919,得点換算表!$E$15:$F$24,2)),"")</f>
        <v/>
      </c>
      <c r="AG919" s="142" t="str">
        <f>IF($G919&lt;&gt;"",IF($AD919=1,VLOOKUP($G919,得点換算表!$C$25:$D$34,2),VLOOKUP($G919,得点換算表!$E$25:$F$34,2)),"")</f>
        <v/>
      </c>
      <c r="AH919" s="142" t="str">
        <f>IF($H919&lt;&gt;"",IF($AD919=1,VLOOKUP($H919,得点換算表!$C$35:$D$44,2),VLOOKUP($H919,得点換算表!$E$35:$F$44,2)),"")</f>
        <v/>
      </c>
      <c r="AI919" s="142" t="str">
        <f>IF($I919&lt;&gt;"",IF($AD919=1,VLOOKUP($I919,得点換算表!$C$45:$D$55,2),VLOOKUP($I919,得点換算表!$E$45:$F$55,2)),"")</f>
        <v/>
      </c>
      <c r="AJ919" s="142" t="str">
        <f>IF($J919&lt;&gt;"",IF($AD919=1,VLOOKUP($J919,得点換算表!$C$56:$D$65,2),VLOOKUP($J919,得点換算表!$E$56:$F$65,2)),"")</f>
        <v/>
      </c>
      <c r="AK919" s="142" t="str">
        <f>IF($K919&lt;&gt;"",IF($AD919=1,VLOOKUP($K919,得点換算表!$C$66:$D$76,2),VLOOKUP($K919,得点換算表!$E$66:$F$76,2)),"")</f>
        <v/>
      </c>
      <c r="AL919" s="142" t="str">
        <f>IF($L919&lt;&gt;"",IF($AD919=1,VLOOKUP($L919,得点換算表!$C$77:$D$86,2),VLOOKUP($L919,得点換算表!$E$77:$F$86,2)),"")</f>
        <v/>
      </c>
      <c r="AM919" s="142" t="str">
        <f>IF($M919&lt;&gt;"",IF($AD919=1,VLOOKUP($M919,得点換算表!$C$87:$D$96,2),VLOOKUP($M919,得点換算表!$E$87:$F$96,2)),"")</f>
        <v/>
      </c>
      <c r="AN919" s="142" t="str">
        <f t="shared" si="52"/>
        <v/>
      </c>
      <c r="AO919" s="143" t="str">
        <f>IF(AND($AN919&lt;&gt;"",$AN919&gt;=8),VLOOKUP($AN919,得点換算表!$I$10:$J$14,2),"")</f>
        <v/>
      </c>
      <c r="AP919" s="105"/>
    </row>
    <row r="920" spans="1:42" x14ac:dyDescent="0.15">
      <c r="A920" s="11"/>
      <c r="B920" s="12"/>
      <c r="C920" s="13"/>
      <c r="D920" s="13"/>
      <c r="E920" s="14"/>
      <c r="F920" s="14"/>
      <c r="G920" s="14"/>
      <c r="H920" s="14"/>
      <c r="I920" s="15"/>
      <c r="J920" s="14"/>
      <c r="K920" s="13"/>
      <c r="L920" s="14"/>
      <c r="M920" s="14"/>
      <c r="N920" s="14"/>
      <c r="O920" s="14"/>
      <c r="P920" s="198"/>
      <c r="Q920" s="198"/>
      <c r="R920" s="198"/>
      <c r="S920" s="198"/>
      <c r="T920" s="198"/>
      <c r="U920" s="198"/>
      <c r="V920" s="198"/>
      <c r="W920" s="202">
        <f t="shared" si="53"/>
        <v>0</v>
      </c>
      <c r="X920" s="14"/>
      <c r="Y920" s="14"/>
      <c r="Z920" s="108"/>
      <c r="AA920" s="114"/>
      <c r="AB920" s="129"/>
      <c r="AC920" s="128"/>
      <c r="AD920" s="142" t="str">
        <f t="shared" si="54"/>
        <v/>
      </c>
      <c r="AE920" s="142" t="str">
        <f>IF($E920&lt;&gt;"",IF($AD920=1,VLOOKUP($E920,得点換算表!$C$5:$D$14,2),VLOOKUP($E920,得点換算表!$E$5:$F$14,2)),"")</f>
        <v/>
      </c>
      <c r="AF920" s="142" t="str">
        <f>IF($F920&lt;&gt;"",IF($AD920=1,VLOOKUP($F920,得点換算表!$C$15:$D$24,2),VLOOKUP($F920,得点換算表!$E$15:$F$24,2)),"")</f>
        <v/>
      </c>
      <c r="AG920" s="142" t="str">
        <f>IF($G920&lt;&gt;"",IF($AD920=1,VLOOKUP($G920,得点換算表!$C$25:$D$34,2),VLOOKUP($G920,得点換算表!$E$25:$F$34,2)),"")</f>
        <v/>
      </c>
      <c r="AH920" s="142" t="str">
        <f>IF($H920&lt;&gt;"",IF($AD920=1,VLOOKUP($H920,得点換算表!$C$35:$D$44,2),VLOOKUP($H920,得点換算表!$E$35:$F$44,2)),"")</f>
        <v/>
      </c>
      <c r="AI920" s="142" t="str">
        <f>IF($I920&lt;&gt;"",IF($AD920=1,VLOOKUP($I920,得点換算表!$C$45:$D$55,2),VLOOKUP($I920,得点換算表!$E$45:$F$55,2)),"")</f>
        <v/>
      </c>
      <c r="AJ920" s="142" t="str">
        <f>IF($J920&lt;&gt;"",IF($AD920=1,VLOOKUP($J920,得点換算表!$C$56:$D$65,2),VLOOKUP($J920,得点換算表!$E$56:$F$65,2)),"")</f>
        <v/>
      </c>
      <c r="AK920" s="142" t="str">
        <f>IF($K920&lt;&gt;"",IF($AD920=1,VLOOKUP($K920,得点換算表!$C$66:$D$76,2),VLOOKUP($K920,得点換算表!$E$66:$F$76,2)),"")</f>
        <v/>
      </c>
      <c r="AL920" s="142" t="str">
        <f>IF($L920&lt;&gt;"",IF($AD920=1,VLOOKUP($L920,得点換算表!$C$77:$D$86,2),VLOOKUP($L920,得点換算表!$E$77:$F$86,2)),"")</f>
        <v/>
      </c>
      <c r="AM920" s="142" t="str">
        <f>IF($M920&lt;&gt;"",IF($AD920=1,VLOOKUP($M920,得点換算表!$C$87:$D$96,2),VLOOKUP($M920,得点換算表!$E$87:$F$96,2)),"")</f>
        <v/>
      </c>
      <c r="AN920" s="142" t="str">
        <f t="shared" si="52"/>
        <v/>
      </c>
      <c r="AO920" s="143" t="str">
        <f>IF(AND($AN920&lt;&gt;"",$AN920&gt;=8),VLOOKUP($AN920,得点換算表!$I$10:$J$14,2),"")</f>
        <v/>
      </c>
      <c r="AP920" s="105"/>
    </row>
    <row r="921" spans="1:42" x14ac:dyDescent="0.15">
      <c r="A921" s="11"/>
      <c r="B921" s="12"/>
      <c r="C921" s="13"/>
      <c r="D921" s="13"/>
      <c r="E921" s="14"/>
      <c r="F921" s="14"/>
      <c r="G921" s="14"/>
      <c r="H921" s="14"/>
      <c r="I921" s="15"/>
      <c r="J921" s="14"/>
      <c r="K921" s="13"/>
      <c r="L921" s="14"/>
      <c r="M921" s="14"/>
      <c r="N921" s="14"/>
      <c r="O921" s="14"/>
      <c r="P921" s="198"/>
      <c r="Q921" s="198"/>
      <c r="R921" s="198"/>
      <c r="S921" s="198"/>
      <c r="T921" s="198"/>
      <c r="U921" s="198"/>
      <c r="V921" s="198"/>
      <c r="W921" s="202">
        <f t="shared" si="53"/>
        <v>0</v>
      </c>
      <c r="X921" s="14"/>
      <c r="Y921" s="14"/>
      <c r="Z921" s="108"/>
      <c r="AA921" s="114"/>
      <c r="AB921" s="129"/>
      <c r="AC921" s="128"/>
      <c r="AD921" s="142" t="str">
        <f t="shared" si="54"/>
        <v/>
      </c>
      <c r="AE921" s="142" t="str">
        <f>IF($E921&lt;&gt;"",IF($AD921=1,VLOOKUP($E921,得点換算表!$C$5:$D$14,2),VLOOKUP($E921,得点換算表!$E$5:$F$14,2)),"")</f>
        <v/>
      </c>
      <c r="AF921" s="142" t="str">
        <f>IF($F921&lt;&gt;"",IF($AD921=1,VLOOKUP($F921,得点換算表!$C$15:$D$24,2),VLOOKUP($F921,得点換算表!$E$15:$F$24,2)),"")</f>
        <v/>
      </c>
      <c r="AG921" s="142" t="str">
        <f>IF($G921&lt;&gt;"",IF($AD921=1,VLOOKUP($G921,得点換算表!$C$25:$D$34,2),VLOOKUP($G921,得点換算表!$E$25:$F$34,2)),"")</f>
        <v/>
      </c>
      <c r="AH921" s="142" t="str">
        <f>IF($H921&lt;&gt;"",IF($AD921=1,VLOOKUP($H921,得点換算表!$C$35:$D$44,2),VLOOKUP($H921,得点換算表!$E$35:$F$44,2)),"")</f>
        <v/>
      </c>
      <c r="AI921" s="142" t="str">
        <f>IF($I921&lt;&gt;"",IF($AD921=1,VLOOKUP($I921,得点換算表!$C$45:$D$55,2),VLOOKUP($I921,得点換算表!$E$45:$F$55,2)),"")</f>
        <v/>
      </c>
      <c r="AJ921" s="142" t="str">
        <f>IF($J921&lt;&gt;"",IF($AD921=1,VLOOKUP($J921,得点換算表!$C$56:$D$65,2),VLOOKUP($J921,得点換算表!$E$56:$F$65,2)),"")</f>
        <v/>
      </c>
      <c r="AK921" s="142" t="str">
        <f>IF($K921&lt;&gt;"",IF($AD921=1,VLOOKUP($K921,得点換算表!$C$66:$D$76,2),VLOOKUP($K921,得点換算表!$E$66:$F$76,2)),"")</f>
        <v/>
      </c>
      <c r="AL921" s="142" t="str">
        <f>IF($L921&lt;&gt;"",IF($AD921=1,VLOOKUP($L921,得点換算表!$C$77:$D$86,2),VLOOKUP($L921,得点換算表!$E$77:$F$86,2)),"")</f>
        <v/>
      </c>
      <c r="AM921" s="142" t="str">
        <f>IF($M921&lt;&gt;"",IF($AD921=1,VLOOKUP($M921,得点換算表!$C$87:$D$96,2),VLOOKUP($M921,得点換算表!$E$87:$F$96,2)),"")</f>
        <v/>
      </c>
      <c r="AN921" s="142" t="str">
        <f t="shared" si="52"/>
        <v/>
      </c>
      <c r="AO921" s="143" t="str">
        <f>IF(AND($AN921&lt;&gt;"",$AN921&gt;=8),VLOOKUP($AN921,得点換算表!$I$10:$J$14,2),"")</f>
        <v/>
      </c>
      <c r="AP921" s="105"/>
    </row>
    <row r="922" spans="1:42" x14ac:dyDescent="0.15">
      <c r="A922" s="11"/>
      <c r="B922" s="12"/>
      <c r="C922" s="13"/>
      <c r="D922" s="13"/>
      <c r="E922" s="14"/>
      <c r="F922" s="14"/>
      <c r="G922" s="14"/>
      <c r="H922" s="14"/>
      <c r="I922" s="15"/>
      <c r="J922" s="14"/>
      <c r="K922" s="13"/>
      <c r="L922" s="14"/>
      <c r="M922" s="14"/>
      <c r="N922" s="14"/>
      <c r="O922" s="14"/>
      <c r="P922" s="198"/>
      <c r="Q922" s="198"/>
      <c r="R922" s="198"/>
      <c r="S922" s="198"/>
      <c r="T922" s="198"/>
      <c r="U922" s="198"/>
      <c r="V922" s="198"/>
      <c r="W922" s="202">
        <f t="shared" si="53"/>
        <v>0</v>
      </c>
      <c r="X922" s="14"/>
      <c r="Y922" s="14"/>
      <c r="Z922" s="108"/>
      <c r="AA922" s="114"/>
      <c r="AB922" s="129"/>
      <c r="AC922" s="128"/>
      <c r="AD922" s="142" t="str">
        <f t="shared" si="54"/>
        <v/>
      </c>
      <c r="AE922" s="142" t="str">
        <f>IF($E922&lt;&gt;"",IF($AD922=1,VLOOKUP($E922,得点換算表!$C$5:$D$14,2),VLOOKUP($E922,得点換算表!$E$5:$F$14,2)),"")</f>
        <v/>
      </c>
      <c r="AF922" s="142" t="str">
        <f>IF($F922&lt;&gt;"",IF($AD922=1,VLOOKUP($F922,得点換算表!$C$15:$D$24,2),VLOOKUP($F922,得点換算表!$E$15:$F$24,2)),"")</f>
        <v/>
      </c>
      <c r="AG922" s="142" t="str">
        <f>IF($G922&lt;&gt;"",IF($AD922=1,VLOOKUP($G922,得点換算表!$C$25:$D$34,2),VLOOKUP($G922,得点換算表!$E$25:$F$34,2)),"")</f>
        <v/>
      </c>
      <c r="AH922" s="142" t="str">
        <f>IF($H922&lt;&gt;"",IF($AD922=1,VLOOKUP($H922,得点換算表!$C$35:$D$44,2),VLOOKUP($H922,得点換算表!$E$35:$F$44,2)),"")</f>
        <v/>
      </c>
      <c r="AI922" s="142" t="str">
        <f>IF($I922&lt;&gt;"",IF($AD922=1,VLOOKUP($I922,得点換算表!$C$45:$D$55,2),VLOOKUP($I922,得点換算表!$E$45:$F$55,2)),"")</f>
        <v/>
      </c>
      <c r="AJ922" s="142" t="str">
        <f>IF($J922&lt;&gt;"",IF($AD922=1,VLOOKUP($J922,得点換算表!$C$56:$D$65,2),VLOOKUP($J922,得点換算表!$E$56:$F$65,2)),"")</f>
        <v/>
      </c>
      <c r="AK922" s="142" t="str">
        <f>IF($K922&lt;&gt;"",IF($AD922=1,VLOOKUP($K922,得点換算表!$C$66:$D$76,2),VLOOKUP($K922,得点換算表!$E$66:$F$76,2)),"")</f>
        <v/>
      </c>
      <c r="AL922" s="142" t="str">
        <f>IF($L922&lt;&gt;"",IF($AD922=1,VLOOKUP($L922,得点換算表!$C$77:$D$86,2),VLOOKUP($L922,得点換算表!$E$77:$F$86,2)),"")</f>
        <v/>
      </c>
      <c r="AM922" s="142" t="str">
        <f>IF($M922&lt;&gt;"",IF($AD922=1,VLOOKUP($M922,得点換算表!$C$87:$D$96,2),VLOOKUP($M922,得点換算表!$E$87:$F$96,2)),"")</f>
        <v/>
      </c>
      <c r="AN922" s="142" t="str">
        <f t="shared" si="52"/>
        <v/>
      </c>
      <c r="AO922" s="143" t="str">
        <f>IF(AND($AN922&lt;&gt;"",$AN922&gt;=8),VLOOKUP($AN922,得点換算表!$I$10:$J$14,2),"")</f>
        <v/>
      </c>
      <c r="AP922" s="105"/>
    </row>
    <row r="923" spans="1:42" x14ac:dyDescent="0.15">
      <c r="A923" s="11"/>
      <c r="B923" s="12"/>
      <c r="C923" s="13"/>
      <c r="D923" s="13"/>
      <c r="E923" s="14"/>
      <c r="F923" s="14"/>
      <c r="G923" s="14"/>
      <c r="H923" s="14"/>
      <c r="I923" s="15"/>
      <c r="J923" s="14"/>
      <c r="K923" s="13"/>
      <c r="L923" s="14"/>
      <c r="M923" s="14"/>
      <c r="N923" s="14"/>
      <c r="O923" s="14"/>
      <c r="P923" s="198"/>
      <c r="Q923" s="198"/>
      <c r="R923" s="198"/>
      <c r="S923" s="198"/>
      <c r="T923" s="198"/>
      <c r="U923" s="198"/>
      <c r="V923" s="198"/>
      <c r="W923" s="202">
        <f t="shared" si="53"/>
        <v>0</v>
      </c>
      <c r="X923" s="14"/>
      <c r="Y923" s="14"/>
      <c r="Z923" s="108"/>
      <c r="AA923" s="114"/>
      <c r="AB923" s="129"/>
      <c r="AC923" s="128"/>
      <c r="AD923" s="142" t="str">
        <f t="shared" si="54"/>
        <v/>
      </c>
      <c r="AE923" s="142" t="str">
        <f>IF($E923&lt;&gt;"",IF($AD923=1,VLOOKUP($E923,得点換算表!$C$5:$D$14,2),VLOOKUP($E923,得点換算表!$E$5:$F$14,2)),"")</f>
        <v/>
      </c>
      <c r="AF923" s="142" t="str">
        <f>IF($F923&lt;&gt;"",IF($AD923=1,VLOOKUP($F923,得点換算表!$C$15:$D$24,2),VLOOKUP($F923,得点換算表!$E$15:$F$24,2)),"")</f>
        <v/>
      </c>
      <c r="AG923" s="142" t="str">
        <f>IF($G923&lt;&gt;"",IF($AD923=1,VLOOKUP($G923,得点換算表!$C$25:$D$34,2),VLOOKUP($G923,得点換算表!$E$25:$F$34,2)),"")</f>
        <v/>
      </c>
      <c r="AH923" s="142" t="str">
        <f>IF($H923&lt;&gt;"",IF($AD923=1,VLOOKUP($H923,得点換算表!$C$35:$D$44,2),VLOOKUP($H923,得点換算表!$E$35:$F$44,2)),"")</f>
        <v/>
      </c>
      <c r="AI923" s="142" t="str">
        <f>IF($I923&lt;&gt;"",IF($AD923=1,VLOOKUP($I923,得点換算表!$C$45:$D$55,2),VLOOKUP($I923,得点換算表!$E$45:$F$55,2)),"")</f>
        <v/>
      </c>
      <c r="AJ923" s="142" t="str">
        <f>IF($J923&lt;&gt;"",IF($AD923=1,VLOOKUP($J923,得点換算表!$C$56:$D$65,2),VLOOKUP($J923,得点換算表!$E$56:$F$65,2)),"")</f>
        <v/>
      </c>
      <c r="AK923" s="142" t="str">
        <f>IF($K923&lt;&gt;"",IF($AD923=1,VLOOKUP($K923,得点換算表!$C$66:$D$76,2),VLOOKUP($K923,得点換算表!$E$66:$F$76,2)),"")</f>
        <v/>
      </c>
      <c r="AL923" s="142" t="str">
        <f>IF($L923&lt;&gt;"",IF($AD923=1,VLOOKUP($L923,得点換算表!$C$77:$D$86,2),VLOOKUP($L923,得点換算表!$E$77:$F$86,2)),"")</f>
        <v/>
      </c>
      <c r="AM923" s="142" t="str">
        <f>IF($M923&lt;&gt;"",IF($AD923=1,VLOOKUP($M923,得点換算表!$C$87:$D$96,2),VLOOKUP($M923,得点換算表!$E$87:$F$96,2)),"")</f>
        <v/>
      </c>
      <c r="AN923" s="142" t="str">
        <f t="shared" si="52"/>
        <v/>
      </c>
      <c r="AO923" s="143" t="str">
        <f>IF(AND($AN923&lt;&gt;"",$AN923&gt;=8),VLOOKUP($AN923,得点換算表!$I$10:$J$14,2),"")</f>
        <v/>
      </c>
      <c r="AP923" s="105"/>
    </row>
    <row r="924" spans="1:42" x14ac:dyDescent="0.15">
      <c r="A924" s="11"/>
      <c r="B924" s="12"/>
      <c r="C924" s="13"/>
      <c r="D924" s="13"/>
      <c r="E924" s="14"/>
      <c r="F924" s="14"/>
      <c r="G924" s="14"/>
      <c r="H924" s="14"/>
      <c r="I924" s="15"/>
      <c r="J924" s="14"/>
      <c r="K924" s="13"/>
      <c r="L924" s="14"/>
      <c r="M924" s="14"/>
      <c r="N924" s="14"/>
      <c r="O924" s="14"/>
      <c r="P924" s="198"/>
      <c r="Q924" s="198"/>
      <c r="R924" s="198"/>
      <c r="S924" s="198"/>
      <c r="T924" s="198"/>
      <c r="U924" s="198"/>
      <c r="V924" s="198"/>
      <c r="W924" s="202">
        <f t="shared" si="53"/>
        <v>0</v>
      </c>
      <c r="X924" s="14"/>
      <c r="Y924" s="14"/>
      <c r="Z924" s="108"/>
      <c r="AA924" s="114"/>
      <c r="AB924" s="129"/>
      <c r="AC924" s="128"/>
      <c r="AD924" s="142" t="str">
        <f t="shared" si="54"/>
        <v/>
      </c>
      <c r="AE924" s="142" t="str">
        <f>IF($E924&lt;&gt;"",IF($AD924=1,VLOOKUP($E924,得点換算表!$C$5:$D$14,2),VLOOKUP($E924,得点換算表!$E$5:$F$14,2)),"")</f>
        <v/>
      </c>
      <c r="AF924" s="142" t="str">
        <f>IF($F924&lt;&gt;"",IF($AD924=1,VLOOKUP($F924,得点換算表!$C$15:$D$24,2),VLOOKUP($F924,得点換算表!$E$15:$F$24,2)),"")</f>
        <v/>
      </c>
      <c r="AG924" s="142" t="str">
        <f>IF($G924&lt;&gt;"",IF($AD924=1,VLOOKUP($G924,得点換算表!$C$25:$D$34,2),VLOOKUP($G924,得点換算表!$E$25:$F$34,2)),"")</f>
        <v/>
      </c>
      <c r="AH924" s="142" t="str">
        <f>IF($H924&lt;&gt;"",IF($AD924=1,VLOOKUP($H924,得点換算表!$C$35:$D$44,2),VLOOKUP($H924,得点換算表!$E$35:$F$44,2)),"")</f>
        <v/>
      </c>
      <c r="AI924" s="142" t="str">
        <f>IF($I924&lt;&gt;"",IF($AD924=1,VLOOKUP($I924,得点換算表!$C$45:$D$55,2),VLOOKUP($I924,得点換算表!$E$45:$F$55,2)),"")</f>
        <v/>
      </c>
      <c r="AJ924" s="142" t="str">
        <f>IF($J924&lt;&gt;"",IF($AD924=1,VLOOKUP($J924,得点換算表!$C$56:$D$65,2),VLOOKUP($J924,得点換算表!$E$56:$F$65,2)),"")</f>
        <v/>
      </c>
      <c r="AK924" s="142" t="str">
        <f>IF($K924&lt;&gt;"",IF($AD924=1,VLOOKUP($K924,得点換算表!$C$66:$D$76,2),VLOOKUP($K924,得点換算表!$E$66:$F$76,2)),"")</f>
        <v/>
      </c>
      <c r="AL924" s="142" t="str">
        <f>IF($L924&lt;&gt;"",IF($AD924=1,VLOOKUP($L924,得点換算表!$C$77:$D$86,2),VLOOKUP($L924,得点換算表!$E$77:$F$86,2)),"")</f>
        <v/>
      </c>
      <c r="AM924" s="142" t="str">
        <f>IF($M924&lt;&gt;"",IF($AD924=1,VLOOKUP($M924,得点換算表!$C$87:$D$96,2),VLOOKUP($M924,得点換算表!$E$87:$F$96,2)),"")</f>
        <v/>
      </c>
      <c r="AN924" s="142" t="str">
        <f t="shared" si="52"/>
        <v/>
      </c>
      <c r="AO924" s="143" t="str">
        <f>IF(AND($AN924&lt;&gt;"",$AN924&gt;=8),VLOOKUP($AN924,得点換算表!$I$10:$J$14,2),"")</f>
        <v/>
      </c>
      <c r="AP924" s="105"/>
    </row>
    <row r="925" spans="1:42" x14ac:dyDescent="0.15">
      <c r="A925" s="11"/>
      <c r="B925" s="12"/>
      <c r="C925" s="13"/>
      <c r="D925" s="13"/>
      <c r="E925" s="14"/>
      <c r="F925" s="14"/>
      <c r="G925" s="14"/>
      <c r="H925" s="14"/>
      <c r="I925" s="15"/>
      <c r="J925" s="14"/>
      <c r="K925" s="13"/>
      <c r="L925" s="14"/>
      <c r="M925" s="14"/>
      <c r="N925" s="14"/>
      <c r="O925" s="14"/>
      <c r="P925" s="198"/>
      <c r="Q925" s="198"/>
      <c r="R925" s="198"/>
      <c r="S925" s="198"/>
      <c r="T925" s="198"/>
      <c r="U925" s="198"/>
      <c r="V925" s="198"/>
      <c r="W925" s="202">
        <f t="shared" si="53"/>
        <v>0</v>
      </c>
      <c r="X925" s="14"/>
      <c r="Y925" s="14"/>
      <c r="Z925" s="108"/>
      <c r="AA925" s="114"/>
      <c r="AB925" s="129"/>
      <c r="AC925" s="128"/>
      <c r="AD925" s="142" t="str">
        <f t="shared" si="54"/>
        <v/>
      </c>
      <c r="AE925" s="142" t="str">
        <f>IF($E925&lt;&gt;"",IF($AD925=1,VLOOKUP($E925,得点換算表!$C$5:$D$14,2),VLOOKUP($E925,得点換算表!$E$5:$F$14,2)),"")</f>
        <v/>
      </c>
      <c r="AF925" s="142" t="str">
        <f>IF($F925&lt;&gt;"",IF($AD925=1,VLOOKUP($F925,得点換算表!$C$15:$D$24,2),VLOOKUP($F925,得点換算表!$E$15:$F$24,2)),"")</f>
        <v/>
      </c>
      <c r="AG925" s="142" t="str">
        <f>IF($G925&lt;&gt;"",IF($AD925=1,VLOOKUP($G925,得点換算表!$C$25:$D$34,2),VLOOKUP($G925,得点換算表!$E$25:$F$34,2)),"")</f>
        <v/>
      </c>
      <c r="AH925" s="142" t="str">
        <f>IF($H925&lt;&gt;"",IF($AD925=1,VLOOKUP($H925,得点換算表!$C$35:$D$44,2),VLOOKUP($H925,得点換算表!$E$35:$F$44,2)),"")</f>
        <v/>
      </c>
      <c r="AI925" s="142" t="str">
        <f>IF($I925&lt;&gt;"",IF($AD925=1,VLOOKUP($I925,得点換算表!$C$45:$D$55,2),VLOOKUP($I925,得点換算表!$E$45:$F$55,2)),"")</f>
        <v/>
      </c>
      <c r="AJ925" s="142" t="str">
        <f>IF($J925&lt;&gt;"",IF($AD925=1,VLOOKUP($J925,得点換算表!$C$56:$D$65,2),VLOOKUP($J925,得点換算表!$E$56:$F$65,2)),"")</f>
        <v/>
      </c>
      <c r="AK925" s="142" t="str">
        <f>IF($K925&lt;&gt;"",IF($AD925=1,VLOOKUP($K925,得点換算表!$C$66:$D$76,2),VLOOKUP($K925,得点換算表!$E$66:$F$76,2)),"")</f>
        <v/>
      </c>
      <c r="AL925" s="142" t="str">
        <f>IF($L925&lt;&gt;"",IF($AD925=1,VLOOKUP($L925,得点換算表!$C$77:$D$86,2),VLOOKUP($L925,得点換算表!$E$77:$F$86,2)),"")</f>
        <v/>
      </c>
      <c r="AM925" s="142" t="str">
        <f>IF($M925&lt;&gt;"",IF($AD925=1,VLOOKUP($M925,得点換算表!$C$87:$D$96,2),VLOOKUP($M925,得点換算表!$E$87:$F$96,2)),"")</f>
        <v/>
      </c>
      <c r="AN925" s="142" t="str">
        <f t="shared" si="52"/>
        <v/>
      </c>
      <c r="AO925" s="143" t="str">
        <f>IF(AND($AN925&lt;&gt;"",$AN925&gt;=8),VLOOKUP($AN925,得点換算表!$I$10:$J$14,2),"")</f>
        <v/>
      </c>
      <c r="AP925" s="105"/>
    </row>
    <row r="926" spans="1:42" x14ac:dyDescent="0.15">
      <c r="A926" s="11"/>
      <c r="B926" s="12"/>
      <c r="C926" s="13"/>
      <c r="D926" s="13"/>
      <c r="E926" s="14"/>
      <c r="F926" s="14"/>
      <c r="G926" s="14"/>
      <c r="H926" s="14"/>
      <c r="I926" s="15"/>
      <c r="J926" s="14"/>
      <c r="K926" s="13"/>
      <c r="L926" s="14"/>
      <c r="M926" s="14"/>
      <c r="N926" s="14"/>
      <c r="O926" s="14"/>
      <c r="P926" s="198"/>
      <c r="Q926" s="198"/>
      <c r="R926" s="198"/>
      <c r="S926" s="198"/>
      <c r="T926" s="198"/>
      <c r="U926" s="198"/>
      <c r="V926" s="198"/>
      <c r="W926" s="202">
        <f t="shared" si="53"/>
        <v>0</v>
      </c>
      <c r="X926" s="14"/>
      <c r="Y926" s="14"/>
      <c r="Z926" s="108"/>
      <c r="AA926" s="114"/>
      <c r="AB926" s="129"/>
      <c r="AC926" s="128"/>
      <c r="AD926" s="142" t="str">
        <f t="shared" si="54"/>
        <v/>
      </c>
      <c r="AE926" s="142" t="str">
        <f>IF($E926&lt;&gt;"",IF($AD926=1,VLOOKUP($E926,得点換算表!$C$5:$D$14,2),VLOOKUP($E926,得点換算表!$E$5:$F$14,2)),"")</f>
        <v/>
      </c>
      <c r="AF926" s="142" t="str">
        <f>IF($F926&lt;&gt;"",IF($AD926=1,VLOOKUP($F926,得点換算表!$C$15:$D$24,2),VLOOKUP($F926,得点換算表!$E$15:$F$24,2)),"")</f>
        <v/>
      </c>
      <c r="AG926" s="142" t="str">
        <f>IF($G926&lt;&gt;"",IF($AD926=1,VLOOKUP($G926,得点換算表!$C$25:$D$34,2),VLOOKUP($G926,得点換算表!$E$25:$F$34,2)),"")</f>
        <v/>
      </c>
      <c r="AH926" s="142" t="str">
        <f>IF($H926&lt;&gt;"",IF($AD926=1,VLOOKUP($H926,得点換算表!$C$35:$D$44,2),VLOOKUP($H926,得点換算表!$E$35:$F$44,2)),"")</f>
        <v/>
      </c>
      <c r="AI926" s="142" t="str">
        <f>IF($I926&lt;&gt;"",IF($AD926=1,VLOOKUP($I926,得点換算表!$C$45:$D$55,2),VLOOKUP($I926,得点換算表!$E$45:$F$55,2)),"")</f>
        <v/>
      </c>
      <c r="AJ926" s="142" t="str">
        <f>IF($J926&lt;&gt;"",IF($AD926=1,VLOOKUP($J926,得点換算表!$C$56:$D$65,2),VLOOKUP($J926,得点換算表!$E$56:$F$65,2)),"")</f>
        <v/>
      </c>
      <c r="AK926" s="142" t="str">
        <f>IF($K926&lt;&gt;"",IF($AD926=1,VLOOKUP($K926,得点換算表!$C$66:$D$76,2),VLOOKUP($K926,得点換算表!$E$66:$F$76,2)),"")</f>
        <v/>
      </c>
      <c r="AL926" s="142" t="str">
        <f>IF($L926&lt;&gt;"",IF($AD926=1,VLOOKUP($L926,得点換算表!$C$77:$D$86,2),VLOOKUP($L926,得点換算表!$E$77:$F$86,2)),"")</f>
        <v/>
      </c>
      <c r="AM926" s="142" t="str">
        <f>IF($M926&lt;&gt;"",IF($AD926=1,VLOOKUP($M926,得点換算表!$C$87:$D$96,2),VLOOKUP($M926,得点換算表!$E$87:$F$96,2)),"")</f>
        <v/>
      </c>
      <c r="AN926" s="142" t="str">
        <f t="shared" si="52"/>
        <v/>
      </c>
      <c r="AO926" s="143" t="str">
        <f>IF(AND($AN926&lt;&gt;"",$AN926&gt;=8),VLOOKUP($AN926,得点換算表!$I$10:$J$14,2),"")</f>
        <v/>
      </c>
      <c r="AP926" s="105"/>
    </row>
    <row r="927" spans="1:42" x14ac:dyDescent="0.15">
      <c r="A927" s="11"/>
      <c r="B927" s="12"/>
      <c r="C927" s="13"/>
      <c r="D927" s="13"/>
      <c r="E927" s="14"/>
      <c r="F927" s="14"/>
      <c r="G927" s="14"/>
      <c r="H927" s="14"/>
      <c r="I927" s="15"/>
      <c r="J927" s="14"/>
      <c r="K927" s="13"/>
      <c r="L927" s="14"/>
      <c r="M927" s="14"/>
      <c r="N927" s="14"/>
      <c r="O927" s="14"/>
      <c r="P927" s="198"/>
      <c r="Q927" s="198"/>
      <c r="R927" s="198"/>
      <c r="S927" s="198"/>
      <c r="T927" s="198"/>
      <c r="U927" s="198"/>
      <c r="V927" s="198"/>
      <c r="W927" s="202">
        <f t="shared" si="53"/>
        <v>0</v>
      </c>
      <c r="X927" s="14"/>
      <c r="Y927" s="14"/>
      <c r="Z927" s="108"/>
      <c r="AA927" s="114"/>
      <c r="AB927" s="129"/>
      <c r="AC927" s="128"/>
      <c r="AD927" s="142" t="str">
        <f t="shared" si="54"/>
        <v/>
      </c>
      <c r="AE927" s="142" t="str">
        <f>IF($E927&lt;&gt;"",IF($AD927=1,VLOOKUP($E927,得点換算表!$C$5:$D$14,2),VLOOKUP($E927,得点換算表!$E$5:$F$14,2)),"")</f>
        <v/>
      </c>
      <c r="AF927" s="142" t="str">
        <f>IF($F927&lt;&gt;"",IF($AD927=1,VLOOKUP($F927,得点換算表!$C$15:$D$24,2),VLOOKUP($F927,得点換算表!$E$15:$F$24,2)),"")</f>
        <v/>
      </c>
      <c r="AG927" s="142" t="str">
        <f>IF($G927&lt;&gt;"",IF($AD927=1,VLOOKUP($G927,得点換算表!$C$25:$D$34,2),VLOOKUP($G927,得点換算表!$E$25:$F$34,2)),"")</f>
        <v/>
      </c>
      <c r="AH927" s="142" t="str">
        <f>IF($H927&lt;&gt;"",IF($AD927=1,VLOOKUP($H927,得点換算表!$C$35:$D$44,2),VLOOKUP($H927,得点換算表!$E$35:$F$44,2)),"")</f>
        <v/>
      </c>
      <c r="AI927" s="142" t="str">
        <f>IF($I927&lt;&gt;"",IF($AD927=1,VLOOKUP($I927,得点換算表!$C$45:$D$55,2),VLOOKUP($I927,得点換算表!$E$45:$F$55,2)),"")</f>
        <v/>
      </c>
      <c r="AJ927" s="142" t="str">
        <f>IF($J927&lt;&gt;"",IF($AD927=1,VLOOKUP($J927,得点換算表!$C$56:$D$65,2),VLOOKUP($J927,得点換算表!$E$56:$F$65,2)),"")</f>
        <v/>
      </c>
      <c r="AK927" s="142" t="str">
        <f>IF($K927&lt;&gt;"",IF($AD927=1,VLOOKUP($K927,得点換算表!$C$66:$D$76,2),VLOOKUP($K927,得点換算表!$E$66:$F$76,2)),"")</f>
        <v/>
      </c>
      <c r="AL927" s="142" t="str">
        <f>IF($L927&lt;&gt;"",IF($AD927=1,VLOOKUP($L927,得点換算表!$C$77:$D$86,2),VLOOKUP($L927,得点換算表!$E$77:$F$86,2)),"")</f>
        <v/>
      </c>
      <c r="AM927" s="142" t="str">
        <f>IF($M927&lt;&gt;"",IF($AD927=1,VLOOKUP($M927,得点換算表!$C$87:$D$96,2),VLOOKUP($M927,得点換算表!$E$87:$F$96,2)),"")</f>
        <v/>
      </c>
      <c r="AN927" s="142" t="str">
        <f t="shared" si="52"/>
        <v/>
      </c>
      <c r="AO927" s="143" t="str">
        <f>IF(AND($AN927&lt;&gt;"",$AN927&gt;=8),VLOOKUP($AN927,得点換算表!$I$10:$J$14,2),"")</f>
        <v/>
      </c>
      <c r="AP927" s="105"/>
    </row>
    <row r="928" spans="1:42" x14ac:dyDescent="0.15">
      <c r="A928" s="11"/>
      <c r="B928" s="12"/>
      <c r="C928" s="13"/>
      <c r="D928" s="13"/>
      <c r="E928" s="14"/>
      <c r="F928" s="14"/>
      <c r="G928" s="14"/>
      <c r="H928" s="14"/>
      <c r="I928" s="15"/>
      <c r="J928" s="14"/>
      <c r="K928" s="13"/>
      <c r="L928" s="14"/>
      <c r="M928" s="14"/>
      <c r="N928" s="14"/>
      <c r="O928" s="14"/>
      <c r="P928" s="198"/>
      <c r="Q928" s="198"/>
      <c r="R928" s="198"/>
      <c r="S928" s="198"/>
      <c r="T928" s="198"/>
      <c r="U928" s="198"/>
      <c r="V928" s="198"/>
      <c r="W928" s="202">
        <f t="shared" si="53"/>
        <v>0</v>
      </c>
      <c r="X928" s="14"/>
      <c r="Y928" s="14"/>
      <c r="Z928" s="108"/>
      <c r="AA928" s="114"/>
      <c r="AB928" s="129"/>
      <c r="AC928" s="128"/>
      <c r="AD928" s="142" t="str">
        <f t="shared" si="54"/>
        <v/>
      </c>
      <c r="AE928" s="142" t="str">
        <f>IF($E928&lt;&gt;"",IF($AD928=1,VLOOKUP($E928,得点換算表!$C$5:$D$14,2),VLOOKUP($E928,得点換算表!$E$5:$F$14,2)),"")</f>
        <v/>
      </c>
      <c r="AF928" s="142" t="str">
        <f>IF($F928&lt;&gt;"",IF($AD928=1,VLOOKUP($F928,得点換算表!$C$15:$D$24,2),VLOOKUP($F928,得点換算表!$E$15:$F$24,2)),"")</f>
        <v/>
      </c>
      <c r="AG928" s="142" t="str">
        <f>IF($G928&lt;&gt;"",IF($AD928=1,VLOOKUP($G928,得点換算表!$C$25:$D$34,2),VLOOKUP($G928,得点換算表!$E$25:$F$34,2)),"")</f>
        <v/>
      </c>
      <c r="AH928" s="142" t="str">
        <f>IF($H928&lt;&gt;"",IF($AD928=1,VLOOKUP($H928,得点換算表!$C$35:$D$44,2),VLOOKUP($H928,得点換算表!$E$35:$F$44,2)),"")</f>
        <v/>
      </c>
      <c r="AI928" s="142" t="str">
        <f>IF($I928&lt;&gt;"",IF($AD928=1,VLOOKUP($I928,得点換算表!$C$45:$D$55,2),VLOOKUP($I928,得点換算表!$E$45:$F$55,2)),"")</f>
        <v/>
      </c>
      <c r="AJ928" s="142" t="str">
        <f>IF($J928&lt;&gt;"",IF($AD928=1,VLOOKUP($J928,得点換算表!$C$56:$D$65,2),VLOOKUP($J928,得点換算表!$E$56:$F$65,2)),"")</f>
        <v/>
      </c>
      <c r="AK928" s="142" t="str">
        <f>IF($K928&lt;&gt;"",IF($AD928=1,VLOOKUP($K928,得点換算表!$C$66:$D$76,2),VLOOKUP($K928,得点換算表!$E$66:$F$76,2)),"")</f>
        <v/>
      </c>
      <c r="AL928" s="142" t="str">
        <f>IF($L928&lt;&gt;"",IF($AD928=1,VLOOKUP($L928,得点換算表!$C$77:$D$86,2),VLOOKUP($L928,得点換算表!$E$77:$F$86,2)),"")</f>
        <v/>
      </c>
      <c r="AM928" s="142" t="str">
        <f>IF($M928&lt;&gt;"",IF($AD928=1,VLOOKUP($M928,得点換算表!$C$87:$D$96,2),VLOOKUP($M928,得点換算表!$E$87:$F$96,2)),"")</f>
        <v/>
      </c>
      <c r="AN928" s="142" t="str">
        <f t="shared" si="52"/>
        <v/>
      </c>
      <c r="AO928" s="143" t="str">
        <f>IF(AND($AN928&lt;&gt;"",$AN928&gt;=8),VLOOKUP($AN928,得点換算表!$I$10:$J$14,2),"")</f>
        <v/>
      </c>
      <c r="AP928" s="105"/>
    </row>
    <row r="929" spans="1:42" x14ac:dyDescent="0.15">
      <c r="A929" s="11"/>
      <c r="B929" s="12"/>
      <c r="C929" s="13"/>
      <c r="D929" s="13"/>
      <c r="E929" s="14"/>
      <c r="F929" s="14"/>
      <c r="G929" s="14"/>
      <c r="H929" s="14"/>
      <c r="I929" s="15"/>
      <c r="J929" s="14"/>
      <c r="K929" s="13"/>
      <c r="L929" s="14"/>
      <c r="M929" s="14"/>
      <c r="N929" s="14"/>
      <c r="O929" s="14"/>
      <c r="P929" s="198"/>
      <c r="Q929" s="198"/>
      <c r="R929" s="198"/>
      <c r="S929" s="198"/>
      <c r="T929" s="198"/>
      <c r="U929" s="198"/>
      <c r="V929" s="198"/>
      <c r="W929" s="202">
        <f t="shared" si="53"/>
        <v>0</v>
      </c>
      <c r="X929" s="14"/>
      <c r="Y929" s="14"/>
      <c r="Z929" s="108"/>
      <c r="AA929" s="114"/>
      <c r="AB929" s="129"/>
      <c r="AC929" s="128"/>
      <c r="AD929" s="142" t="str">
        <f t="shared" si="54"/>
        <v/>
      </c>
      <c r="AE929" s="142" t="str">
        <f>IF($E929&lt;&gt;"",IF($AD929=1,VLOOKUP($E929,得点換算表!$C$5:$D$14,2),VLOOKUP($E929,得点換算表!$E$5:$F$14,2)),"")</f>
        <v/>
      </c>
      <c r="AF929" s="142" t="str">
        <f>IF($F929&lt;&gt;"",IF($AD929=1,VLOOKUP($F929,得点換算表!$C$15:$D$24,2),VLOOKUP($F929,得点換算表!$E$15:$F$24,2)),"")</f>
        <v/>
      </c>
      <c r="AG929" s="142" t="str">
        <f>IF($G929&lt;&gt;"",IF($AD929=1,VLOOKUP($G929,得点換算表!$C$25:$D$34,2),VLOOKUP($G929,得点換算表!$E$25:$F$34,2)),"")</f>
        <v/>
      </c>
      <c r="AH929" s="142" t="str">
        <f>IF($H929&lt;&gt;"",IF($AD929=1,VLOOKUP($H929,得点換算表!$C$35:$D$44,2),VLOOKUP($H929,得点換算表!$E$35:$F$44,2)),"")</f>
        <v/>
      </c>
      <c r="AI929" s="142" t="str">
        <f>IF($I929&lt;&gt;"",IF($AD929=1,VLOOKUP($I929,得点換算表!$C$45:$D$55,2),VLOOKUP($I929,得点換算表!$E$45:$F$55,2)),"")</f>
        <v/>
      </c>
      <c r="AJ929" s="142" t="str">
        <f>IF($J929&lt;&gt;"",IF($AD929=1,VLOOKUP($J929,得点換算表!$C$56:$D$65,2),VLOOKUP($J929,得点換算表!$E$56:$F$65,2)),"")</f>
        <v/>
      </c>
      <c r="AK929" s="142" t="str">
        <f>IF($K929&lt;&gt;"",IF($AD929=1,VLOOKUP($K929,得点換算表!$C$66:$D$76,2),VLOOKUP($K929,得点換算表!$E$66:$F$76,2)),"")</f>
        <v/>
      </c>
      <c r="AL929" s="142" t="str">
        <f>IF($L929&lt;&gt;"",IF($AD929=1,VLOOKUP($L929,得点換算表!$C$77:$D$86,2),VLOOKUP($L929,得点換算表!$E$77:$F$86,2)),"")</f>
        <v/>
      </c>
      <c r="AM929" s="142" t="str">
        <f>IF($M929&lt;&gt;"",IF($AD929=1,VLOOKUP($M929,得点換算表!$C$87:$D$96,2),VLOOKUP($M929,得点換算表!$E$87:$F$96,2)),"")</f>
        <v/>
      </c>
      <c r="AN929" s="142" t="str">
        <f t="shared" si="52"/>
        <v/>
      </c>
      <c r="AO929" s="143" t="str">
        <f>IF(AND($AN929&lt;&gt;"",$AN929&gt;=8),VLOOKUP($AN929,得点換算表!$I$10:$J$14,2),"")</f>
        <v/>
      </c>
      <c r="AP929" s="105"/>
    </row>
    <row r="930" spans="1:42" x14ac:dyDescent="0.15">
      <c r="A930" s="11"/>
      <c r="B930" s="12"/>
      <c r="C930" s="13"/>
      <c r="D930" s="13"/>
      <c r="E930" s="14"/>
      <c r="F930" s="14"/>
      <c r="G930" s="14"/>
      <c r="H930" s="14"/>
      <c r="I930" s="15"/>
      <c r="J930" s="14"/>
      <c r="K930" s="13"/>
      <c r="L930" s="14"/>
      <c r="M930" s="14"/>
      <c r="N930" s="14"/>
      <c r="O930" s="14"/>
      <c r="P930" s="198"/>
      <c r="Q930" s="198"/>
      <c r="R930" s="198"/>
      <c r="S930" s="198"/>
      <c r="T930" s="198"/>
      <c r="U930" s="198"/>
      <c r="V930" s="198"/>
      <c r="W930" s="202">
        <f t="shared" si="53"/>
        <v>0</v>
      </c>
      <c r="X930" s="14"/>
      <c r="Y930" s="14"/>
      <c r="Z930" s="108"/>
      <c r="AA930" s="114"/>
      <c r="AB930" s="129"/>
      <c r="AC930" s="128"/>
      <c r="AD930" s="142" t="str">
        <f t="shared" si="54"/>
        <v/>
      </c>
      <c r="AE930" s="142" t="str">
        <f>IF($E930&lt;&gt;"",IF($AD930=1,VLOOKUP($E930,得点換算表!$C$5:$D$14,2),VLOOKUP($E930,得点換算表!$E$5:$F$14,2)),"")</f>
        <v/>
      </c>
      <c r="AF930" s="142" t="str">
        <f>IF($F930&lt;&gt;"",IF($AD930=1,VLOOKUP($F930,得点換算表!$C$15:$D$24,2),VLOOKUP($F930,得点換算表!$E$15:$F$24,2)),"")</f>
        <v/>
      </c>
      <c r="AG930" s="142" t="str">
        <f>IF($G930&lt;&gt;"",IF($AD930=1,VLOOKUP($G930,得点換算表!$C$25:$D$34,2),VLOOKUP($G930,得点換算表!$E$25:$F$34,2)),"")</f>
        <v/>
      </c>
      <c r="AH930" s="142" t="str">
        <f>IF($H930&lt;&gt;"",IF($AD930=1,VLOOKUP($H930,得点換算表!$C$35:$D$44,2),VLOOKUP($H930,得点換算表!$E$35:$F$44,2)),"")</f>
        <v/>
      </c>
      <c r="AI930" s="142" t="str">
        <f>IF($I930&lt;&gt;"",IF($AD930=1,VLOOKUP($I930,得点換算表!$C$45:$D$55,2),VLOOKUP($I930,得点換算表!$E$45:$F$55,2)),"")</f>
        <v/>
      </c>
      <c r="AJ930" s="142" t="str">
        <f>IF($J930&lt;&gt;"",IF($AD930=1,VLOOKUP($J930,得点換算表!$C$56:$D$65,2),VLOOKUP($J930,得点換算表!$E$56:$F$65,2)),"")</f>
        <v/>
      </c>
      <c r="AK930" s="142" t="str">
        <f>IF($K930&lt;&gt;"",IF($AD930=1,VLOOKUP($K930,得点換算表!$C$66:$D$76,2),VLOOKUP($K930,得点換算表!$E$66:$F$76,2)),"")</f>
        <v/>
      </c>
      <c r="AL930" s="142" t="str">
        <f>IF($L930&lt;&gt;"",IF($AD930=1,VLOOKUP($L930,得点換算表!$C$77:$D$86,2),VLOOKUP($L930,得点換算表!$E$77:$F$86,2)),"")</f>
        <v/>
      </c>
      <c r="AM930" s="142" t="str">
        <f>IF($M930&lt;&gt;"",IF($AD930=1,VLOOKUP($M930,得点換算表!$C$87:$D$96,2),VLOOKUP($M930,得点換算表!$E$87:$F$96,2)),"")</f>
        <v/>
      </c>
      <c r="AN930" s="142" t="str">
        <f t="shared" si="52"/>
        <v/>
      </c>
      <c r="AO930" s="143" t="str">
        <f>IF(AND($AN930&lt;&gt;"",$AN930&gt;=8),VLOOKUP($AN930,得点換算表!$I$10:$J$14,2),"")</f>
        <v/>
      </c>
      <c r="AP930" s="105"/>
    </row>
    <row r="931" spans="1:42" x14ac:dyDescent="0.15">
      <c r="A931" s="11"/>
      <c r="B931" s="12"/>
      <c r="C931" s="13"/>
      <c r="D931" s="13"/>
      <c r="E931" s="14"/>
      <c r="F931" s="14"/>
      <c r="G931" s="14"/>
      <c r="H931" s="14"/>
      <c r="I931" s="15"/>
      <c r="J931" s="14"/>
      <c r="K931" s="13"/>
      <c r="L931" s="14"/>
      <c r="M931" s="14"/>
      <c r="N931" s="14"/>
      <c r="O931" s="14"/>
      <c r="P931" s="198"/>
      <c r="Q931" s="198"/>
      <c r="R931" s="198"/>
      <c r="S931" s="198"/>
      <c r="T931" s="198"/>
      <c r="U931" s="198"/>
      <c r="V931" s="198"/>
      <c r="W931" s="202">
        <f t="shared" si="53"/>
        <v>0</v>
      </c>
      <c r="X931" s="14"/>
      <c r="Y931" s="14"/>
      <c r="Z931" s="108"/>
      <c r="AA931" s="114"/>
      <c r="AB931" s="129"/>
      <c r="AC931" s="128"/>
      <c r="AD931" s="142" t="str">
        <f t="shared" si="54"/>
        <v/>
      </c>
      <c r="AE931" s="142" t="str">
        <f>IF($E931&lt;&gt;"",IF($AD931=1,VLOOKUP($E931,得点換算表!$C$5:$D$14,2),VLOOKUP($E931,得点換算表!$E$5:$F$14,2)),"")</f>
        <v/>
      </c>
      <c r="AF931" s="142" t="str">
        <f>IF($F931&lt;&gt;"",IF($AD931=1,VLOOKUP($F931,得点換算表!$C$15:$D$24,2),VLOOKUP($F931,得点換算表!$E$15:$F$24,2)),"")</f>
        <v/>
      </c>
      <c r="AG931" s="142" t="str">
        <f>IF($G931&lt;&gt;"",IF($AD931=1,VLOOKUP($G931,得点換算表!$C$25:$D$34,2),VLOOKUP($G931,得点換算表!$E$25:$F$34,2)),"")</f>
        <v/>
      </c>
      <c r="AH931" s="142" t="str">
        <f>IF($H931&lt;&gt;"",IF($AD931=1,VLOOKUP($H931,得点換算表!$C$35:$D$44,2),VLOOKUP($H931,得点換算表!$E$35:$F$44,2)),"")</f>
        <v/>
      </c>
      <c r="AI931" s="142" t="str">
        <f>IF($I931&lt;&gt;"",IF($AD931=1,VLOOKUP($I931,得点換算表!$C$45:$D$55,2),VLOOKUP($I931,得点換算表!$E$45:$F$55,2)),"")</f>
        <v/>
      </c>
      <c r="AJ931" s="142" t="str">
        <f>IF($J931&lt;&gt;"",IF($AD931=1,VLOOKUP($J931,得点換算表!$C$56:$D$65,2),VLOOKUP($J931,得点換算表!$E$56:$F$65,2)),"")</f>
        <v/>
      </c>
      <c r="AK931" s="142" t="str">
        <f>IF($K931&lt;&gt;"",IF($AD931=1,VLOOKUP($K931,得点換算表!$C$66:$D$76,2),VLOOKUP($K931,得点換算表!$E$66:$F$76,2)),"")</f>
        <v/>
      </c>
      <c r="AL931" s="142" t="str">
        <f>IF($L931&lt;&gt;"",IF($AD931=1,VLOOKUP($L931,得点換算表!$C$77:$D$86,2),VLOOKUP($L931,得点換算表!$E$77:$F$86,2)),"")</f>
        <v/>
      </c>
      <c r="AM931" s="142" t="str">
        <f>IF($M931&lt;&gt;"",IF($AD931=1,VLOOKUP($M931,得点換算表!$C$87:$D$96,2),VLOOKUP($M931,得点換算表!$E$87:$F$96,2)),"")</f>
        <v/>
      </c>
      <c r="AN931" s="142" t="str">
        <f t="shared" si="52"/>
        <v/>
      </c>
      <c r="AO931" s="143" t="str">
        <f>IF(AND($AN931&lt;&gt;"",$AN931&gt;=8),VLOOKUP($AN931,得点換算表!$I$10:$J$14,2),"")</f>
        <v/>
      </c>
      <c r="AP931" s="105"/>
    </row>
    <row r="932" spans="1:42" x14ac:dyDescent="0.15">
      <c r="A932" s="11"/>
      <c r="B932" s="12"/>
      <c r="C932" s="13"/>
      <c r="D932" s="13"/>
      <c r="E932" s="14"/>
      <c r="F932" s="14"/>
      <c r="G932" s="14"/>
      <c r="H932" s="14"/>
      <c r="I932" s="15"/>
      <c r="J932" s="14"/>
      <c r="K932" s="13"/>
      <c r="L932" s="14"/>
      <c r="M932" s="14"/>
      <c r="N932" s="14"/>
      <c r="O932" s="14"/>
      <c r="P932" s="198"/>
      <c r="Q932" s="198"/>
      <c r="R932" s="198"/>
      <c r="S932" s="198"/>
      <c r="T932" s="198"/>
      <c r="U932" s="198"/>
      <c r="V932" s="198"/>
      <c r="W932" s="202">
        <f t="shared" si="53"/>
        <v>0</v>
      </c>
      <c r="X932" s="14"/>
      <c r="Y932" s="14"/>
      <c r="Z932" s="108"/>
      <c r="AA932" s="114"/>
      <c r="AB932" s="129"/>
      <c r="AC932" s="128"/>
      <c r="AD932" s="142" t="str">
        <f t="shared" si="54"/>
        <v/>
      </c>
      <c r="AE932" s="142" t="str">
        <f>IF($E932&lt;&gt;"",IF($AD932=1,VLOOKUP($E932,得点換算表!$C$5:$D$14,2),VLOOKUP($E932,得点換算表!$E$5:$F$14,2)),"")</f>
        <v/>
      </c>
      <c r="AF932" s="142" t="str">
        <f>IF($F932&lt;&gt;"",IF($AD932=1,VLOOKUP($F932,得点換算表!$C$15:$D$24,2),VLOOKUP($F932,得点換算表!$E$15:$F$24,2)),"")</f>
        <v/>
      </c>
      <c r="AG932" s="142" t="str">
        <f>IF($G932&lt;&gt;"",IF($AD932=1,VLOOKUP($G932,得点換算表!$C$25:$D$34,2),VLOOKUP($G932,得点換算表!$E$25:$F$34,2)),"")</f>
        <v/>
      </c>
      <c r="AH932" s="142" t="str">
        <f>IF($H932&lt;&gt;"",IF($AD932=1,VLOOKUP($H932,得点換算表!$C$35:$D$44,2),VLOOKUP($H932,得点換算表!$E$35:$F$44,2)),"")</f>
        <v/>
      </c>
      <c r="AI932" s="142" t="str">
        <f>IF($I932&lt;&gt;"",IF($AD932=1,VLOOKUP($I932,得点換算表!$C$45:$D$55,2),VLOOKUP($I932,得点換算表!$E$45:$F$55,2)),"")</f>
        <v/>
      </c>
      <c r="AJ932" s="142" t="str">
        <f>IF($J932&lt;&gt;"",IF($AD932=1,VLOOKUP($J932,得点換算表!$C$56:$D$65,2),VLOOKUP($J932,得点換算表!$E$56:$F$65,2)),"")</f>
        <v/>
      </c>
      <c r="AK932" s="142" t="str">
        <f>IF($K932&lt;&gt;"",IF($AD932=1,VLOOKUP($K932,得点換算表!$C$66:$D$76,2),VLOOKUP($K932,得点換算表!$E$66:$F$76,2)),"")</f>
        <v/>
      </c>
      <c r="AL932" s="142" t="str">
        <f>IF($L932&lt;&gt;"",IF($AD932=1,VLOOKUP($L932,得点換算表!$C$77:$D$86,2),VLOOKUP($L932,得点換算表!$E$77:$F$86,2)),"")</f>
        <v/>
      </c>
      <c r="AM932" s="142" t="str">
        <f>IF($M932&lt;&gt;"",IF($AD932=1,VLOOKUP($M932,得点換算表!$C$87:$D$96,2),VLOOKUP($M932,得点換算表!$E$87:$F$96,2)),"")</f>
        <v/>
      </c>
      <c r="AN932" s="142" t="str">
        <f t="shared" si="52"/>
        <v/>
      </c>
      <c r="AO932" s="143" t="str">
        <f>IF(AND($AN932&lt;&gt;"",$AN932&gt;=8),VLOOKUP($AN932,得点換算表!$I$10:$J$14,2),"")</f>
        <v/>
      </c>
      <c r="AP932" s="105"/>
    </row>
    <row r="933" spans="1:42" x14ac:dyDescent="0.15">
      <c r="A933" s="11"/>
      <c r="B933" s="12"/>
      <c r="C933" s="13"/>
      <c r="D933" s="13"/>
      <c r="E933" s="14"/>
      <c r="F933" s="14"/>
      <c r="G933" s="14"/>
      <c r="H933" s="14"/>
      <c r="I933" s="15"/>
      <c r="J933" s="14"/>
      <c r="K933" s="13"/>
      <c r="L933" s="14"/>
      <c r="M933" s="14"/>
      <c r="N933" s="14"/>
      <c r="O933" s="14"/>
      <c r="P933" s="198"/>
      <c r="Q933" s="198"/>
      <c r="R933" s="198"/>
      <c r="S933" s="198"/>
      <c r="T933" s="198"/>
      <c r="U933" s="198"/>
      <c r="V933" s="198"/>
      <c r="W933" s="202">
        <f t="shared" si="53"/>
        <v>0</v>
      </c>
      <c r="X933" s="14"/>
      <c r="Y933" s="14"/>
      <c r="Z933" s="108"/>
      <c r="AA933" s="114"/>
      <c r="AB933" s="129"/>
      <c r="AC933" s="128"/>
      <c r="AD933" s="142" t="str">
        <f t="shared" si="54"/>
        <v/>
      </c>
      <c r="AE933" s="142" t="str">
        <f>IF($E933&lt;&gt;"",IF($AD933=1,VLOOKUP($E933,得点換算表!$C$5:$D$14,2),VLOOKUP($E933,得点換算表!$E$5:$F$14,2)),"")</f>
        <v/>
      </c>
      <c r="AF933" s="142" t="str">
        <f>IF($F933&lt;&gt;"",IF($AD933=1,VLOOKUP($F933,得点換算表!$C$15:$D$24,2),VLOOKUP($F933,得点換算表!$E$15:$F$24,2)),"")</f>
        <v/>
      </c>
      <c r="AG933" s="142" t="str">
        <f>IF($G933&lt;&gt;"",IF($AD933=1,VLOOKUP($G933,得点換算表!$C$25:$D$34,2),VLOOKUP($G933,得点換算表!$E$25:$F$34,2)),"")</f>
        <v/>
      </c>
      <c r="AH933" s="142" t="str">
        <f>IF($H933&lt;&gt;"",IF($AD933=1,VLOOKUP($H933,得点換算表!$C$35:$D$44,2),VLOOKUP($H933,得点換算表!$E$35:$F$44,2)),"")</f>
        <v/>
      </c>
      <c r="AI933" s="142" t="str">
        <f>IF($I933&lt;&gt;"",IF($AD933=1,VLOOKUP($I933,得点換算表!$C$45:$D$55,2),VLOOKUP($I933,得点換算表!$E$45:$F$55,2)),"")</f>
        <v/>
      </c>
      <c r="AJ933" s="142" t="str">
        <f>IF($J933&lt;&gt;"",IF($AD933=1,VLOOKUP($J933,得点換算表!$C$56:$D$65,2),VLOOKUP($J933,得点換算表!$E$56:$F$65,2)),"")</f>
        <v/>
      </c>
      <c r="AK933" s="142" t="str">
        <f>IF($K933&lt;&gt;"",IF($AD933=1,VLOOKUP($K933,得点換算表!$C$66:$D$76,2),VLOOKUP($K933,得点換算表!$E$66:$F$76,2)),"")</f>
        <v/>
      </c>
      <c r="AL933" s="142" t="str">
        <f>IF($L933&lt;&gt;"",IF($AD933=1,VLOOKUP($L933,得点換算表!$C$77:$D$86,2),VLOOKUP($L933,得点換算表!$E$77:$F$86,2)),"")</f>
        <v/>
      </c>
      <c r="AM933" s="142" t="str">
        <f>IF($M933&lt;&gt;"",IF($AD933=1,VLOOKUP($M933,得点換算表!$C$87:$D$96,2),VLOOKUP($M933,得点換算表!$E$87:$F$96,2)),"")</f>
        <v/>
      </c>
      <c r="AN933" s="142" t="str">
        <f t="shared" si="52"/>
        <v/>
      </c>
      <c r="AO933" s="143" t="str">
        <f>IF(AND($AN933&lt;&gt;"",$AN933&gt;=8),VLOOKUP($AN933,得点換算表!$I$10:$J$14,2),"")</f>
        <v/>
      </c>
      <c r="AP933" s="105"/>
    </row>
    <row r="934" spans="1:42" x14ac:dyDescent="0.15">
      <c r="A934" s="11"/>
      <c r="B934" s="12"/>
      <c r="C934" s="13"/>
      <c r="D934" s="13"/>
      <c r="E934" s="14"/>
      <c r="F934" s="14"/>
      <c r="G934" s="14"/>
      <c r="H934" s="14"/>
      <c r="I934" s="15"/>
      <c r="J934" s="14"/>
      <c r="K934" s="13"/>
      <c r="L934" s="14"/>
      <c r="M934" s="14"/>
      <c r="N934" s="14"/>
      <c r="O934" s="14"/>
      <c r="P934" s="198"/>
      <c r="Q934" s="198"/>
      <c r="R934" s="198"/>
      <c r="S934" s="198"/>
      <c r="T934" s="198"/>
      <c r="U934" s="198"/>
      <c r="V934" s="198"/>
      <c r="W934" s="202">
        <f t="shared" si="53"/>
        <v>0</v>
      </c>
      <c r="X934" s="14"/>
      <c r="Y934" s="14"/>
      <c r="Z934" s="108"/>
      <c r="AA934" s="114"/>
      <c r="AB934" s="129"/>
      <c r="AC934" s="128"/>
      <c r="AD934" s="142" t="str">
        <f t="shared" si="54"/>
        <v/>
      </c>
      <c r="AE934" s="142" t="str">
        <f>IF($E934&lt;&gt;"",IF($AD934=1,VLOOKUP($E934,得点換算表!$C$5:$D$14,2),VLOOKUP($E934,得点換算表!$E$5:$F$14,2)),"")</f>
        <v/>
      </c>
      <c r="AF934" s="142" t="str">
        <f>IF($F934&lt;&gt;"",IF($AD934=1,VLOOKUP($F934,得点換算表!$C$15:$D$24,2),VLOOKUP($F934,得点換算表!$E$15:$F$24,2)),"")</f>
        <v/>
      </c>
      <c r="AG934" s="142" t="str">
        <f>IF($G934&lt;&gt;"",IF($AD934=1,VLOOKUP($G934,得点換算表!$C$25:$D$34,2),VLOOKUP($G934,得点換算表!$E$25:$F$34,2)),"")</f>
        <v/>
      </c>
      <c r="AH934" s="142" t="str">
        <f>IF($H934&lt;&gt;"",IF($AD934=1,VLOOKUP($H934,得点換算表!$C$35:$D$44,2),VLOOKUP($H934,得点換算表!$E$35:$F$44,2)),"")</f>
        <v/>
      </c>
      <c r="AI934" s="142" t="str">
        <f>IF($I934&lt;&gt;"",IF($AD934=1,VLOOKUP($I934,得点換算表!$C$45:$D$55,2),VLOOKUP($I934,得点換算表!$E$45:$F$55,2)),"")</f>
        <v/>
      </c>
      <c r="AJ934" s="142" t="str">
        <f>IF($J934&lt;&gt;"",IF($AD934=1,VLOOKUP($J934,得点換算表!$C$56:$D$65,2),VLOOKUP($J934,得点換算表!$E$56:$F$65,2)),"")</f>
        <v/>
      </c>
      <c r="AK934" s="142" t="str">
        <f>IF($K934&lt;&gt;"",IF($AD934=1,VLOOKUP($K934,得点換算表!$C$66:$D$76,2),VLOOKUP($K934,得点換算表!$E$66:$F$76,2)),"")</f>
        <v/>
      </c>
      <c r="AL934" s="142" t="str">
        <f>IF($L934&lt;&gt;"",IF($AD934=1,VLOOKUP($L934,得点換算表!$C$77:$D$86,2),VLOOKUP($L934,得点換算表!$E$77:$F$86,2)),"")</f>
        <v/>
      </c>
      <c r="AM934" s="142" t="str">
        <f>IF($M934&lt;&gt;"",IF($AD934=1,VLOOKUP($M934,得点換算表!$C$87:$D$96,2),VLOOKUP($M934,得点換算表!$E$87:$F$96,2)),"")</f>
        <v/>
      </c>
      <c r="AN934" s="142" t="str">
        <f t="shared" si="52"/>
        <v/>
      </c>
      <c r="AO934" s="143" t="str">
        <f>IF(AND($AN934&lt;&gt;"",$AN934&gt;=8),VLOOKUP($AN934,得点換算表!$I$10:$J$14,2),"")</f>
        <v/>
      </c>
      <c r="AP934" s="105"/>
    </row>
    <row r="935" spans="1:42" x14ac:dyDescent="0.15">
      <c r="A935" s="11"/>
      <c r="B935" s="12"/>
      <c r="C935" s="13"/>
      <c r="D935" s="13"/>
      <c r="E935" s="14"/>
      <c r="F935" s="14"/>
      <c r="G935" s="14"/>
      <c r="H935" s="14"/>
      <c r="I935" s="15"/>
      <c r="J935" s="14"/>
      <c r="K935" s="13"/>
      <c r="L935" s="14"/>
      <c r="M935" s="14"/>
      <c r="N935" s="14"/>
      <c r="O935" s="14"/>
      <c r="P935" s="198"/>
      <c r="Q935" s="198"/>
      <c r="R935" s="198"/>
      <c r="S935" s="198"/>
      <c r="T935" s="198"/>
      <c r="U935" s="198"/>
      <c r="V935" s="198"/>
      <c r="W935" s="202">
        <f t="shared" si="53"/>
        <v>0</v>
      </c>
      <c r="X935" s="14"/>
      <c r="Y935" s="14"/>
      <c r="Z935" s="108"/>
      <c r="AA935" s="114"/>
      <c r="AB935" s="129"/>
      <c r="AC935" s="128"/>
      <c r="AD935" s="142" t="str">
        <f t="shared" si="54"/>
        <v/>
      </c>
      <c r="AE935" s="142" t="str">
        <f>IF($E935&lt;&gt;"",IF($AD935=1,VLOOKUP($E935,得点換算表!$C$5:$D$14,2),VLOOKUP($E935,得点換算表!$E$5:$F$14,2)),"")</f>
        <v/>
      </c>
      <c r="AF935" s="142" t="str">
        <f>IF($F935&lt;&gt;"",IF($AD935=1,VLOOKUP($F935,得点換算表!$C$15:$D$24,2),VLOOKUP($F935,得点換算表!$E$15:$F$24,2)),"")</f>
        <v/>
      </c>
      <c r="AG935" s="142" t="str">
        <f>IF($G935&lt;&gt;"",IF($AD935=1,VLOOKUP($G935,得点換算表!$C$25:$D$34,2),VLOOKUP($G935,得点換算表!$E$25:$F$34,2)),"")</f>
        <v/>
      </c>
      <c r="AH935" s="142" t="str">
        <f>IF($H935&lt;&gt;"",IF($AD935=1,VLOOKUP($H935,得点換算表!$C$35:$D$44,2),VLOOKUP($H935,得点換算表!$E$35:$F$44,2)),"")</f>
        <v/>
      </c>
      <c r="AI935" s="142" t="str">
        <f>IF($I935&lt;&gt;"",IF($AD935=1,VLOOKUP($I935,得点換算表!$C$45:$D$55,2),VLOOKUP($I935,得点換算表!$E$45:$F$55,2)),"")</f>
        <v/>
      </c>
      <c r="AJ935" s="142" t="str">
        <f>IF($J935&lt;&gt;"",IF($AD935=1,VLOOKUP($J935,得点換算表!$C$56:$D$65,2),VLOOKUP($J935,得点換算表!$E$56:$F$65,2)),"")</f>
        <v/>
      </c>
      <c r="AK935" s="142" t="str">
        <f>IF($K935&lt;&gt;"",IF($AD935=1,VLOOKUP($K935,得点換算表!$C$66:$D$76,2),VLOOKUP($K935,得点換算表!$E$66:$F$76,2)),"")</f>
        <v/>
      </c>
      <c r="AL935" s="142" t="str">
        <f>IF($L935&lt;&gt;"",IF($AD935=1,VLOOKUP($L935,得点換算表!$C$77:$D$86,2),VLOOKUP($L935,得点換算表!$E$77:$F$86,2)),"")</f>
        <v/>
      </c>
      <c r="AM935" s="142" t="str">
        <f>IF($M935&lt;&gt;"",IF($AD935=1,VLOOKUP($M935,得点換算表!$C$87:$D$96,2),VLOOKUP($M935,得点換算表!$E$87:$F$96,2)),"")</f>
        <v/>
      </c>
      <c r="AN935" s="142" t="str">
        <f t="shared" si="52"/>
        <v/>
      </c>
      <c r="AO935" s="143" t="str">
        <f>IF(AND($AN935&lt;&gt;"",$AN935&gt;=8),VLOOKUP($AN935,得点換算表!$I$10:$J$14,2),"")</f>
        <v/>
      </c>
      <c r="AP935" s="105"/>
    </row>
    <row r="936" spans="1:42" x14ac:dyDescent="0.15">
      <c r="A936" s="11"/>
      <c r="B936" s="12"/>
      <c r="C936" s="13"/>
      <c r="D936" s="13"/>
      <c r="E936" s="14"/>
      <c r="F936" s="14"/>
      <c r="G936" s="14"/>
      <c r="H936" s="14"/>
      <c r="I936" s="15"/>
      <c r="J936" s="14"/>
      <c r="K936" s="13"/>
      <c r="L936" s="14"/>
      <c r="M936" s="14"/>
      <c r="N936" s="14"/>
      <c r="O936" s="14"/>
      <c r="P936" s="198"/>
      <c r="Q936" s="198"/>
      <c r="R936" s="198"/>
      <c r="S936" s="198"/>
      <c r="T936" s="198"/>
      <c r="U936" s="198"/>
      <c r="V936" s="198"/>
      <c r="W936" s="202">
        <f t="shared" si="53"/>
        <v>0</v>
      </c>
      <c r="X936" s="14"/>
      <c r="Y936" s="14"/>
      <c r="Z936" s="108"/>
      <c r="AA936" s="114"/>
      <c r="AB936" s="129"/>
      <c r="AC936" s="128"/>
      <c r="AD936" s="142" t="str">
        <f t="shared" si="54"/>
        <v/>
      </c>
      <c r="AE936" s="142" t="str">
        <f>IF($E936&lt;&gt;"",IF($AD936=1,VLOOKUP($E936,得点換算表!$C$5:$D$14,2),VLOOKUP($E936,得点換算表!$E$5:$F$14,2)),"")</f>
        <v/>
      </c>
      <c r="AF936" s="142" t="str">
        <f>IF($F936&lt;&gt;"",IF($AD936=1,VLOOKUP($F936,得点換算表!$C$15:$D$24,2),VLOOKUP($F936,得点換算表!$E$15:$F$24,2)),"")</f>
        <v/>
      </c>
      <c r="AG936" s="142" t="str">
        <f>IF($G936&lt;&gt;"",IF($AD936=1,VLOOKUP($G936,得点換算表!$C$25:$D$34,2),VLOOKUP($G936,得点換算表!$E$25:$F$34,2)),"")</f>
        <v/>
      </c>
      <c r="AH936" s="142" t="str">
        <f>IF($H936&lt;&gt;"",IF($AD936=1,VLOOKUP($H936,得点換算表!$C$35:$D$44,2),VLOOKUP($H936,得点換算表!$E$35:$F$44,2)),"")</f>
        <v/>
      </c>
      <c r="AI936" s="142" t="str">
        <f>IF($I936&lt;&gt;"",IF($AD936=1,VLOOKUP($I936,得点換算表!$C$45:$D$55,2),VLOOKUP($I936,得点換算表!$E$45:$F$55,2)),"")</f>
        <v/>
      </c>
      <c r="AJ936" s="142" t="str">
        <f>IF($J936&lt;&gt;"",IF($AD936=1,VLOOKUP($J936,得点換算表!$C$56:$D$65,2),VLOOKUP($J936,得点換算表!$E$56:$F$65,2)),"")</f>
        <v/>
      </c>
      <c r="AK936" s="142" t="str">
        <f>IF($K936&lt;&gt;"",IF($AD936=1,VLOOKUP($K936,得点換算表!$C$66:$D$76,2),VLOOKUP($K936,得点換算表!$E$66:$F$76,2)),"")</f>
        <v/>
      </c>
      <c r="AL936" s="142" t="str">
        <f>IF($L936&lt;&gt;"",IF($AD936=1,VLOOKUP($L936,得点換算表!$C$77:$D$86,2),VLOOKUP($L936,得点換算表!$E$77:$F$86,2)),"")</f>
        <v/>
      </c>
      <c r="AM936" s="142" t="str">
        <f>IF($M936&lt;&gt;"",IF($AD936=1,VLOOKUP($M936,得点換算表!$C$87:$D$96,2),VLOOKUP($M936,得点換算表!$E$87:$F$96,2)),"")</f>
        <v/>
      </c>
      <c r="AN936" s="142" t="str">
        <f t="shared" si="52"/>
        <v/>
      </c>
      <c r="AO936" s="143" t="str">
        <f>IF(AND($AN936&lt;&gt;"",$AN936&gt;=8),VLOOKUP($AN936,得点換算表!$I$10:$J$14,2),"")</f>
        <v/>
      </c>
      <c r="AP936" s="105"/>
    </row>
    <row r="937" spans="1:42" x14ac:dyDescent="0.15">
      <c r="A937" s="11"/>
      <c r="B937" s="12"/>
      <c r="C937" s="13"/>
      <c r="D937" s="13"/>
      <c r="E937" s="14"/>
      <c r="F937" s="14"/>
      <c r="G937" s="14"/>
      <c r="H937" s="14"/>
      <c r="I937" s="15"/>
      <c r="J937" s="14"/>
      <c r="K937" s="13"/>
      <c r="L937" s="14"/>
      <c r="M937" s="14"/>
      <c r="N937" s="14"/>
      <c r="O937" s="14"/>
      <c r="P937" s="198"/>
      <c r="Q937" s="198"/>
      <c r="R937" s="198"/>
      <c r="S937" s="198"/>
      <c r="T937" s="198"/>
      <c r="U937" s="198"/>
      <c r="V937" s="198"/>
      <c r="W937" s="202">
        <f t="shared" si="53"/>
        <v>0</v>
      </c>
      <c r="X937" s="14"/>
      <c r="Y937" s="14"/>
      <c r="Z937" s="108"/>
      <c r="AA937" s="114"/>
      <c r="AB937" s="129"/>
      <c r="AC937" s="128"/>
      <c r="AD937" s="142" t="str">
        <f t="shared" si="54"/>
        <v/>
      </c>
      <c r="AE937" s="142" t="str">
        <f>IF($E937&lt;&gt;"",IF($AD937=1,VLOOKUP($E937,得点換算表!$C$5:$D$14,2),VLOOKUP($E937,得点換算表!$E$5:$F$14,2)),"")</f>
        <v/>
      </c>
      <c r="AF937" s="142" t="str">
        <f>IF($F937&lt;&gt;"",IF($AD937=1,VLOOKUP($F937,得点換算表!$C$15:$D$24,2),VLOOKUP($F937,得点換算表!$E$15:$F$24,2)),"")</f>
        <v/>
      </c>
      <c r="AG937" s="142" t="str">
        <f>IF($G937&lt;&gt;"",IF($AD937=1,VLOOKUP($G937,得点換算表!$C$25:$D$34,2),VLOOKUP($G937,得点換算表!$E$25:$F$34,2)),"")</f>
        <v/>
      </c>
      <c r="AH937" s="142" t="str">
        <f>IF($H937&lt;&gt;"",IF($AD937=1,VLOOKUP($H937,得点換算表!$C$35:$D$44,2),VLOOKUP($H937,得点換算表!$E$35:$F$44,2)),"")</f>
        <v/>
      </c>
      <c r="AI937" s="142" t="str">
        <f>IF($I937&lt;&gt;"",IF($AD937=1,VLOOKUP($I937,得点換算表!$C$45:$D$55,2),VLOOKUP($I937,得点換算表!$E$45:$F$55,2)),"")</f>
        <v/>
      </c>
      <c r="AJ937" s="142" t="str">
        <f>IF($J937&lt;&gt;"",IF($AD937=1,VLOOKUP($J937,得点換算表!$C$56:$D$65,2),VLOOKUP($J937,得点換算表!$E$56:$F$65,2)),"")</f>
        <v/>
      </c>
      <c r="AK937" s="142" t="str">
        <f>IF($K937&lt;&gt;"",IF($AD937=1,VLOOKUP($K937,得点換算表!$C$66:$D$76,2),VLOOKUP($K937,得点換算表!$E$66:$F$76,2)),"")</f>
        <v/>
      </c>
      <c r="AL937" s="142" t="str">
        <f>IF($L937&lt;&gt;"",IF($AD937=1,VLOOKUP($L937,得点換算表!$C$77:$D$86,2),VLOOKUP($L937,得点換算表!$E$77:$F$86,2)),"")</f>
        <v/>
      </c>
      <c r="AM937" s="142" t="str">
        <f>IF($M937&lt;&gt;"",IF($AD937=1,VLOOKUP($M937,得点換算表!$C$87:$D$96,2),VLOOKUP($M937,得点換算表!$E$87:$F$96,2)),"")</f>
        <v/>
      </c>
      <c r="AN937" s="142" t="str">
        <f t="shared" si="52"/>
        <v/>
      </c>
      <c r="AO937" s="143" t="str">
        <f>IF(AND($AN937&lt;&gt;"",$AN937&gt;=8),VLOOKUP($AN937,得点換算表!$I$10:$J$14,2),"")</f>
        <v/>
      </c>
      <c r="AP937" s="105"/>
    </row>
    <row r="938" spans="1:42" x14ac:dyDescent="0.15">
      <c r="A938" s="11"/>
      <c r="B938" s="12"/>
      <c r="C938" s="13"/>
      <c r="D938" s="13"/>
      <c r="E938" s="14"/>
      <c r="F938" s="14"/>
      <c r="G938" s="14"/>
      <c r="H938" s="14"/>
      <c r="I938" s="15"/>
      <c r="J938" s="14"/>
      <c r="K938" s="13"/>
      <c r="L938" s="14"/>
      <c r="M938" s="14"/>
      <c r="N938" s="14"/>
      <c r="O938" s="14"/>
      <c r="P938" s="198"/>
      <c r="Q938" s="198"/>
      <c r="R938" s="198"/>
      <c r="S938" s="198"/>
      <c r="T938" s="198"/>
      <c r="U938" s="198"/>
      <c r="V938" s="198"/>
      <c r="W938" s="202">
        <f t="shared" si="53"/>
        <v>0</v>
      </c>
      <c r="X938" s="14"/>
      <c r="Y938" s="14"/>
      <c r="Z938" s="108"/>
      <c r="AA938" s="114"/>
      <c r="AB938" s="129"/>
      <c r="AC938" s="128"/>
      <c r="AD938" s="142" t="str">
        <f t="shared" si="54"/>
        <v/>
      </c>
      <c r="AE938" s="142" t="str">
        <f>IF($E938&lt;&gt;"",IF($AD938=1,VLOOKUP($E938,得点換算表!$C$5:$D$14,2),VLOOKUP($E938,得点換算表!$E$5:$F$14,2)),"")</f>
        <v/>
      </c>
      <c r="AF938" s="142" t="str">
        <f>IF($F938&lt;&gt;"",IF($AD938=1,VLOOKUP($F938,得点換算表!$C$15:$D$24,2),VLOOKUP($F938,得点換算表!$E$15:$F$24,2)),"")</f>
        <v/>
      </c>
      <c r="AG938" s="142" t="str">
        <f>IF($G938&lt;&gt;"",IF($AD938=1,VLOOKUP($G938,得点換算表!$C$25:$D$34,2),VLOOKUP($G938,得点換算表!$E$25:$F$34,2)),"")</f>
        <v/>
      </c>
      <c r="AH938" s="142" t="str">
        <f>IF($H938&lt;&gt;"",IF($AD938=1,VLOOKUP($H938,得点換算表!$C$35:$D$44,2),VLOOKUP($H938,得点換算表!$E$35:$F$44,2)),"")</f>
        <v/>
      </c>
      <c r="AI938" s="142" t="str">
        <f>IF($I938&lt;&gt;"",IF($AD938=1,VLOOKUP($I938,得点換算表!$C$45:$D$55,2),VLOOKUP($I938,得点換算表!$E$45:$F$55,2)),"")</f>
        <v/>
      </c>
      <c r="AJ938" s="142" t="str">
        <f>IF($J938&lt;&gt;"",IF($AD938=1,VLOOKUP($J938,得点換算表!$C$56:$D$65,2),VLOOKUP($J938,得点換算表!$E$56:$F$65,2)),"")</f>
        <v/>
      </c>
      <c r="AK938" s="142" t="str">
        <f>IF($K938&lt;&gt;"",IF($AD938=1,VLOOKUP($K938,得点換算表!$C$66:$D$76,2),VLOOKUP($K938,得点換算表!$E$66:$F$76,2)),"")</f>
        <v/>
      </c>
      <c r="AL938" s="142" t="str">
        <f>IF($L938&lt;&gt;"",IF($AD938=1,VLOOKUP($L938,得点換算表!$C$77:$D$86,2),VLOOKUP($L938,得点換算表!$E$77:$F$86,2)),"")</f>
        <v/>
      </c>
      <c r="AM938" s="142" t="str">
        <f>IF($M938&lt;&gt;"",IF($AD938=1,VLOOKUP($M938,得点換算表!$C$87:$D$96,2),VLOOKUP($M938,得点換算表!$E$87:$F$96,2)),"")</f>
        <v/>
      </c>
      <c r="AN938" s="142" t="str">
        <f t="shared" si="52"/>
        <v/>
      </c>
      <c r="AO938" s="143" t="str">
        <f>IF(AND($AN938&lt;&gt;"",$AN938&gt;=8),VLOOKUP($AN938,得点換算表!$I$10:$J$14,2),"")</f>
        <v/>
      </c>
      <c r="AP938" s="105"/>
    </row>
    <row r="939" spans="1:42" x14ac:dyDescent="0.15">
      <c r="A939" s="11"/>
      <c r="B939" s="12"/>
      <c r="C939" s="13"/>
      <c r="D939" s="13"/>
      <c r="E939" s="14"/>
      <c r="F939" s="14"/>
      <c r="G939" s="14"/>
      <c r="H939" s="14"/>
      <c r="I939" s="15"/>
      <c r="J939" s="14"/>
      <c r="K939" s="13"/>
      <c r="L939" s="14"/>
      <c r="M939" s="14"/>
      <c r="N939" s="14"/>
      <c r="O939" s="14"/>
      <c r="P939" s="198"/>
      <c r="Q939" s="198"/>
      <c r="R939" s="198"/>
      <c r="S939" s="198"/>
      <c r="T939" s="198"/>
      <c r="U939" s="198"/>
      <c r="V939" s="198"/>
      <c r="W939" s="202">
        <f t="shared" si="53"/>
        <v>0</v>
      </c>
      <c r="X939" s="14"/>
      <c r="Y939" s="14"/>
      <c r="Z939" s="108"/>
      <c r="AA939" s="114"/>
      <c r="AB939" s="129"/>
      <c r="AC939" s="128"/>
      <c r="AD939" s="142" t="str">
        <f t="shared" si="54"/>
        <v/>
      </c>
      <c r="AE939" s="142" t="str">
        <f>IF($E939&lt;&gt;"",IF($AD939=1,VLOOKUP($E939,得点換算表!$C$5:$D$14,2),VLOOKUP($E939,得点換算表!$E$5:$F$14,2)),"")</f>
        <v/>
      </c>
      <c r="AF939" s="142" t="str">
        <f>IF($F939&lt;&gt;"",IF($AD939=1,VLOOKUP($F939,得点換算表!$C$15:$D$24,2),VLOOKUP($F939,得点換算表!$E$15:$F$24,2)),"")</f>
        <v/>
      </c>
      <c r="AG939" s="142" t="str">
        <f>IF($G939&lt;&gt;"",IF($AD939=1,VLOOKUP($G939,得点換算表!$C$25:$D$34,2),VLOOKUP($G939,得点換算表!$E$25:$F$34,2)),"")</f>
        <v/>
      </c>
      <c r="AH939" s="142" t="str">
        <f>IF($H939&lt;&gt;"",IF($AD939=1,VLOOKUP($H939,得点換算表!$C$35:$D$44,2),VLOOKUP($H939,得点換算表!$E$35:$F$44,2)),"")</f>
        <v/>
      </c>
      <c r="AI939" s="142" t="str">
        <f>IF($I939&lt;&gt;"",IF($AD939=1,VLOOKUP($I939,得点換算表!$C$45:$D$55,2),VLOOKUP($I939,得点換算表!$E$45:$F$55,2)),"")</f>
        <v/>
      </c>
      <c r="AJ939" s="142" t="str">
        <f>IF($J939&lt;&gt;"",IF($AD939=1,VLOOKUP($J939,得点換算表!$C$56:$D$65,2),VLOOKUP($J939,得点換算表!$E$56:$F$65,2)),"")</f>
        <v/>
      </c>
      <c r="AK939" s="142" t="str">
        <f>IF($K939&lt;&gt;"",IF($AD939=1,VLOOKUP($K939,得点換算表!$C$66:$D$76,2),VLOOKUP($K939,得点換算表!$E$66:$F$76,2)),"")</f>
        <v/>
      </c>
      <c r="AL939" s="142" t="str">
        <f>IF($L939&lt;&gt;"",IF($AD939=1,VLOOKUP($L939,得点換算表!$C$77:$D$86,2),VLOOKUP($L939,得点換算表!$E$77:$F$86,2)),"")</f>
        <v/>
      </c>
      <c r="AM939" s="142" t="str">
        <f>IF($M939&lt;&gt;"",IF($AD939=1,VLOOKUP($M939,得点換算表!$C$87:$D$96,2),VLOOKUP($M939,得点換算表!$E$87:$F$96,2)),"")</f>
        <v/>
      </c>
      <c r="AN939" s="142" t="str">
        <f t="shared" si="52"/>
        <v/>
      </c>
      <c r="AO939" s="143" t="str">
        <f>IF(AND($AN939&lt;&gt;"",$AN939&gt;=8),VLOOKUP($AN939,得点換算表!$I$10:$J$14,2),"")</f>
        <v/>
      </c>
      <c r="AP939" s="105"/>
    </row>
    <row r="940" spans="1:42" x14ac:dyDescent="0.15">
      <c r="A940" s="11"/>
      <c r="B940" s="12"/>
      <c r="C940" s="13"/>
      <c r="D940" s="13"/>
      <c r="E940" s="14"/>
      <c r="F940" s="14"/>
      <c r="G940" s="14"/>
      <c r="H940" s="14"/>
      <c r="I940" s="15"/>
      <c r="J940" s="14"/>
      <c r="K940" s="13"/>
      <c r="L940" s="14"/>
      <c r="M940" s="14"/>
      <c r="N940" s="14"/>
      <c r="O940" s="14"/>
      <c r="P940" s="198"/>
      <c r="Q940" s="198"/>
      <c r="R940" s="198"/>
      <c r="S940" s="198"/>
      <c r="T940" s="198"/>
      <c r="U940" s="198"/>
      <c r="V940" s="198"/>
      <c r="W940" s="202">
        <f t="shared" si="53"/>
        <v>0</v>
      </c>
      <c r="X940" s="14"/>
      <c r="Y940" s="14"/>
      <c r="Z940" s="108"/>
      <c r="AA940" s="114"/>
      <c r="AB940" s="129"/>
      <c r="AC940" s="128"/>
      <c r="AD940" s="142" t="str">
        <f t="shared" si="54"/>
        <v/>
      </c>
      <c r="AE940" s="142" t="str">
        <f>IF($E940&lt;&gt;"",IF($AD940=1,VLOOKUP($E940,得点換算表!$C$5:$D$14,2),VLOOKUP($E940,得点換算表!$E$5:$F$14,2)),"")</f>
        <v/>
      </c>
      <c r="AF940" s="142" t="str">
        <f>IF($F940&lt;&gt;"",IF($AD940=1,VLOOKUP($F940,得点換算表!$C$15:$D$24,2),VLOOKUP($F940,得点換算表!$E$15:$F$24,2)),"")</f>
        <v/>
      </c>
      <c r="AG940" s="142" t="str">
        <f>IF($G940&lt;&gt;"",IF($AD940=1,VLOOKUP($G940,得点換算表!$C$25:$D$34,2),VLOOKUP($G940,得点換算表!$E$25:$F$34,2)),"")</f>
        <v/>
      </c>
      <c r="AH940" s="142" t="str">
        <f>IF($H940&lt;&gt;"",IF($AD940=1,VLOOKUP($H940,得点換算表!$C$35:$D$44,2),VLOOKUP($H940,得点換算表!$E$35:$F$44,2)),"")</f>
        <v/>
      </c>
      <c r="AI940" s="142" t="str">
        <f>IF($I940&lt;&gt;"",IF($AD940=1,VLOOKUP($I940,得点換算表!$C$45:$D$55,2),VLOOKUP($I940,得点換算表!$E$45:$F$55,2)),"")</f>
        <v/>
      </c>
      <c r="AJ940" s="142" t="str">
        <f>IF($J940&lt;&gt;"",IF($AD940=1,VLOOKUP($J940,得点換算表!$C$56:$D$65,2),VLOOKUP($J940,得点換算表!$E$56:$F$65,2)),"")</f>
        <v/>
      </c>
      <c r="AK940" s="142" t="str">
        <f>IF($K940&lt;&gt;"",IF($AD940=1,VLOOKUP($K940,得点換算表!$C$66:$D$76,2),VLOOKUP($K940,得点換算表!$E$66:$F$76,2)),"")</f>
        <v/>
      </c>
      <c r="AL940" s="142" t="str">
        <f>IF($L940&lt;&gt;"",IF($AD940=1,VLOOKUP($L940,得点換算表!$C$77:$D$86,2),VLOOKUP($L940,得点換算表!$E$77:$F$86,2)),"")</f>
        <v/>
      </c>
      <c r="AM940" s="142" t="str">
        <f>IF($M940&lt;&gt;"",IF($AD940=1,VLOOKUP($M940,得点換算表!$C$87:$D$96,2),VLOOKUP($M940,得点換算表!$E$87:$F$96,2)),"")</f>
        <v/>
      </c>
      <c r="AN940" s="142" t="str">
        <f t="shared" si="52"/>
        <v/>
      </c>
      <c r="AO940" s="143" t="str">
        <f>IF(AND($AN940&lt;&gt;"",$AN940&gt;=8),VLOOKUP($AN940,得点換算表!$I$10:$J$14,2),"")</f>
        <v/>
      </c>
      <c r="AP940" s="105"/>
    </row>
    <row r="941" spans="1:42" x14ac:dyDescent="0.15">
      <c r="A941" s="11"/>
      <c r="B941" s="12"/>
      <c r="C941" s="13"/>
      <c r="D941" s="13"/>
      <c r="E941" s="14"/>
      <c r="F941" s="14"/>
      <c r="G941" s="14"/>
      <c r="H941" s="14"/>
      <c r="I941" s="15"/>
      <c r="J941" s="14"/>
      <c r="K941" s="13"/>
      <c r="L941" s="14"/>
      <c r="M941" s="14"/>
      <c r="N941" s="14"/>
      <c r="O941" s="14"/>
      <c r="P941" s="198"/>
      <c r="Q941" s="198"/>
      <c r="R941" s="198"/>
      <c r="S941" s="198"/>
      <c r="T941" s="198"/>
      <c r="U941" s="198"/>
      <c r="V941" s="198"/>
      <c r="W941" s="202">
        <f t="shared" si="53"/>
        <v>0</v>
      </c>
      <c r="X941" s="14"/>
      <c r="Y941" s="14"/>
      <c r="Z941" s="108"/>
      <c r="AA941" s="114"/>
      <c r="AB941" s="129"/>
      <c r="AC941" s="128"/>
      <c r="AD941" s="142" t="str">
        <f t="shared" si="54"/>
        <v/>
      </c>
      <c r="AE941" s="142" t="str">
        <f>IF($E941&lt;&gt;"",IF($AD941=1,VLOOKUP($E941,得点換算表!$C$5:$D$14,2),VLOOKUP($E941,得点換算表!$E$5:$F$14,2)),"")</f>
        <v/>
      </c>
      <c r="AF941" s="142" t="str">
        <f>IF($F941&lt;&gt;"",IF($AD941=1,VLOOKUP($F941,得点換算表!$C$15:$D$24,2),VLOOKUP($F941,得点換算表!$E$15:$F$24,2)),"")</f>
        <v/>
      </c>
      <c r="AG941" s="142" t="str">
        <f>IF($G941&lt;&gt;"",IF($AD941=1,VLOOKUP($G941,得点換算表!$C$25:$D$34,2),VLOOKUP($G941,得点換算表!$E$25:$F$34,2)),"")</f>
        <v/>
      </c>
      <c r="AH941" s="142" t="str">
        <f>IF($H941&lt;&gt;"",IF($AD941=1,VLOOKUP($H941,得点換算表!$C$35:$D$44,2),VLOOKUP($H941,得点換算表!$E$35:$F$44,2)),"")</f>
        <v/>
      </c>
      <c r="AI941" s="142" t="str">
        <f>IF($I941&lt;&gt;"",IF($AD941=1,VLOOKUP($I941,得点換算表!$C$45:$D$55,2),VLOOKUP($I941,得点換算表!$E$45:$F$55,2)),"")</f>
        <v/>
      </c>
      <c r="AJ941" s="142" t="str">
        <f>IF($J941&lt;&gt;"",IF($AD941=1,VLOOKUP($J941,得点換算表!$C$56:$D$65,2),VLOOKUP($J941,得点換算表!$E$56:$F$65,2)),"")</f>
        <v/>
      </c>
      <c r="AK941" s="142" t="str">
        <f>IF($K941&lt;&gt;"",IF($AD941=1,VLOOKUP($K941,得点換算表!$C$66:$D$76,2),VLOOKUP($K941,得点換算表!$E$66:$F$76,2)),"")</f>
        <v/>
      </c>
      <c r="AL941" s="142" t="str">
        <f>IF($L941&lt;&gt;"",IF($AD941=1,VLOOKUP($L941,得点換算表!$C$77:$D$86,2),VLOOKUP($L941,得点換算表!$E$77:$F$86,2)),"")</f>
        <v/>
      </c>
      <c r="AM941" s="142" t="str">
        <f>IF($M941&lt;&gt;"",IF($AD941=1,VLOOKUP($M941,得点換算表!$C$87:$D$96,2),VLOOKUP($M941,得点換算表!$E$87:$F$96,2)),"")</f>
        <v/>
      </c>
      <c r="AN941" s="142" t="str">
        <f t="shared" si="52"/>
        <v/>
      </c>
      <c r="AO941" s="143" t="str">
        <f>IF(AND($AN941&lt;&gt;"",$AN941&gt;=8),VLOOKUP($AN941,得点換算表!$I$10:$J$14,2),"")</f>
        <v/>
      </c>
      <c r="AP941" s="105"/>
    </row>
    <row r="942" spans="1:42" x14ac:dyDescent="0.15">
      <c r="A942" s="11"/>
      <c r="B942" s="12"/>
      <c r="C942" s="13"/>
      <c r="D942" s="13"/>
      <c r="E942" s="14"/>
      <c r="F942" s="14"/>
      <c r="G942" s="14"/>
      <c r="H942" s="14"/>
      <c r="I942" s="15"/>
      <c r="J942" s="14"/>
      <c r="K942" s="13"/>
      <c r="L942" s="14"/>
      <c r="M942" s="14"/>
      <c r="N942" s="14"/>
      <c r="O942" s="14"/>
      <c r="P942" s="198"/>
      <c r="Q942" s="198"/>
      <c r="R942" s="198"/>
      <c r="S942" s="198"/>
      <c r="T942" s="198"/>
      <c r="U942" s="198"/>
      <c r="V942" s="198"/>
      <c r="W942" s="202">
        <f t="shared" si="53"/>
        <v>0</v>
      </c>
      <c r="X942" s="14"/>
      <c r="Y942" s="14"/>
      <c r="Z942" s="108"/>
      <c r="AA942" s="114"/>
      <c r="AB942" s="129"/>
      <c r="AC942" s="128"/>
      <c r="AD942" s="142" t="str">
        <f t="shared" si="54"/>
        <v/>
      </c>
      <c r="AE942" s="142" t="str">
        <f>IF($E942&lt;&gt;"",IF($AD942=1,VLOOKUP($E942,得点換算表!$C$5:$D$14,2),VLOOKUP($E942,得点換算表!$E$5:$F$14,2)),"")</f>
        <v/>
      </c>
      <c r="AF942" s="142" t="str">
        <f>IF($F942&lt;&gt;"",IF($AD942=1,VLOOKUP($F942,得点換算表!$C$15:$D$24,2),VLOOKUP($F942,得点換算表!$E$15:$F$24,2)),"")</f>
        <v/>
      </c>
      <c r="AG942" s="142" t="str">
        <f>IF($G942&lt;&gt;"",IF($AD942=1,VLOOKUP($G942,得点換算表!$C$25:$D$34,2),VLOOKUP($G942,得点換算表!$E$25:$F$34,2)),"")</f>
        <v/>
      </c>
      <c r="AH942" s="142" t="str">
        <f>IF($H942&lt;&gt;"",IF($AD942=1,VLOOKUP($H942,得点換算表!$C$35:$D$44,2),VLOOKUP($H942,得点換算表!$E$35:$F$44,2)),"")</f>
        <v/>
      </c>
      <c r="AI942" s="142" t="str">
        <f>IF($I942&lt;&gt;"",IF($AD942=1,VLOOKUP($I942,得点換算表!$C$45:$D$55,2),VLOOKUP($I942,得点換算表!$E$45:$F$55,2)),"")</f>
        <v/>
      </c>
      <c r="AJ942" s="142" t="str">
        <f>IF($J942&lt;&gt;"",IF($AD942=1,VLOOKUP($J942,得点換算表!$C$56:$D$65,2),VLOOKUP($J942,得点換算表!$E$56:$F$65,2)),"")</f>
        <v/>
      </c>
      <c r="AK942" s="142" t="str">
        <f>IF($K942&lt;&gt;"",IF($AD942=1,VLOOKUP($K942,得点換算表!$C$66:$D$76,2),VLOOKUP($K942,得点換算表!$E$66:$F$76,2)),"")</f>
        <v/>
      </c>
      <c r="AL942" s="142" t="str">
        <f>IF($L942&lt;&gt;"",IF($AD942=1,VLOOKUP($L942,得点換算表!$C$77:$D$86,2),VLOOKUP($L942,得点換算表!$E$77:$F$86,2)),"")</f>
        <v/>
      </c>
      <c r="AM942" s="142" t="str">
        <f>IF($M942&lt;&gt;"",IF($AD942=1,VLOOKUP($M942,得点換算表!$C$87:$D$96,2),VLOOKUP($M942,得点換算表!$E$87:$F$96,2)),"")</f>
        <v/>
      </c>
      <c r="AN942" s="142" t="str">
        <f t="shared" si="52"/>
        <v/>
      </c>
      <c r="AO942" s="143" t="str">
        <f>IF(AND($AN942&lt;&gt;"",$AN942&gt;=8),VLOOKUP($AN942,得点換算表!$I$10:$J$14,2),"")</f>
        <v/>
      </c>
      <c r="AP942" s="105"/>
    </row>
    <row r="943" spans="1:42" x14ac:dyDescent="0.15">
      <c r="A943" s="11"/>
      <c r="B943" s="12"/>
      <c r="C943" s="13"/>
      <c r="D943" s="13"/>
      <c r="E943" s="14"/>
      <c r="F943" s="14"/>
      <c r="G943" s="14"/>
      <c r="H943" s="14"/>
      <c r="I943" s="15"/>
      <c r="J943" s="14"/>
      <c r="K943" s="13"/>
      <c r="L943" s="14"/>
      <c r="M943" s="14"/>
      <c r="N943" s="14"/>
      <c r="O943" s="14"/>
      <c r="P943" s="198"/>
      <c r="Q943" s="198"/>
      <c r="R943" s="198"/>
      <c r="S943" s="198"/>
      <c r="T943" s="198"/>
      <c r="U943" s="198"/>
      <c r="V943" s="198"/>
      <c r="W943" s="202">
        <f t="shared" si="53"/>
        <v>0</v>
      </c>
      <c r="X943" s="14"/>
      <c r="Y943" s="14"/>
      <c r="Z943" s="108"/>
      <c r="AA943" s="114"/>
      <c r="AB943" s="129"/>
      <c r="AC943" s="128"/>
      <c r="AD943" s="142" t="str">
        <f t="shared" si="54"/>
        <v/>
      </c>
      <c r="AE943" s="142" t="str">
        <f>IF($E943&lt;&gt;"",IF($AD943=1,VLOOKUP($E943,得点換算表!$C$5:$D$14,2),VLOOKUP($E943,得点換算表!$E$5:$F$14,2)),"")</f>
        <v/>
      </c>
      <c r="AF943" s="142" t="str">
        <f>IF($F943&lt;&gt;"",IF($AD943=1,VLOOKUP($F943,得点換算表!$C$15:$D$24,2),VLOOKUP($F943,得点換算表!$E$15:$F$24,2)),"")</f>
        <v/>
      </c>
      <c r="AG943" s="142" t="str">
        <f>IF($G943&lt;&gt;"",IF($AD943=1,VLOOKUP($G943,得点換算表!$C$25:$D$34,2),VLOOKUP($G943,得点換算表!$E$25:$F$34,2)),"")</f>
        <v/>
      </c>
      <c r="AH943" s="142" t="str">
        <f>IF($H943&lt;&gt;"",IF($AD943=1,VLOOKUP($H943,得点換算表!$C$35:$D$44,2),VLOOKUP($H943,得点換算表!$E$35:$F$44,2)),"")</f>
        <v/>
      </c>
      <c r="AI943" s="142" t="str">
        <f>IF($I943&lt;&gt;"",IF($AD943=1,VLOOKUP($I943,得点換算表!$C$45:$D$55,2),VLOOKUP($I943,得点換算表!$E$45:$F$55,2)),"")</f>
        <v/>
      </c>
      <c r="AJ943" s="142" t="str">
        <f>IF($J943&lt;&gt;"",IF($AD943=1,VLOOKUP($J943,得点換算表!$C$56:$D$65,2),VLOOKUP($J943,得点換算表!$E$56:$F$65,2)),"")</f>
        <v/>
      </c>
      <c r="AK943" s="142" t="str">
        <f>IF($K943&lt;&gt;"",IF($AD943=1,VLOOKUP($K943,得点換算表!$C$66:$D$76,2),VLOOKUP($K943,得点換算表!$E$66:$F$76,2)),"")</f>
        <v/>
      </c>
      <c r="AL943" s="142" t="str">
        <f>IF($L943&lt;&gt;"",IF($AD943=1,VLOOKUP($L943,得点換算表!$C$77:$D$86,2),VLOOKUP($L943,得点換算表!$E$77:$F$86,2)),"")</f>
        <v/>
      </c>
      <c r="AM943" s="142" t="str">
        <f>IF($M943&lt;&gt;"",IF($AD943=1,VLOOKUP($M943,得点換算表!$C$87:$D$96,2),VLOOKUP($M943,得点換算表!$E$87:$F$96,2)),"")</f>
        <v/>
      </c>
      <c r="AN943" s="142" t="str">
        <f t="shared" si="52"/>
        <v/>
      </c>
      <c r="AO943" s="143" t="str">
        <f>IF(AND($AN943&lt;&gt;"",$AN943&gt;=8),VLOOKUP($AN943,得点換算表!$I$10:$J$14,2),"")</f>
        <v/>
      </c>
      <c r="AP943" s="105"/>
    </row>
    <row r="944" spans="1:42" x14ac:dyDescent="0.15">
      <c r="A944" s="11"/>
      <c r="B944" s="12"/>
      <c r="C944" s="13"/>
      <c r="D944" s="13"/>
      <c r="E944" s="14"/>
      <c r="F944" s="14"/>
      <c r="G944" s="14"/>
      <c r="H944" s="14"/>
      <c r="I944" s="15"/>
      <c r="J944" s="14"/>
      <c r="K944" s="13"/>
      <c r="L944" s="14"/>
      <c r="M944" s="14"/>
      <c r="N944" s="14"/>
      <c r="O944" s="14"/>
      <c r="P944" s="198"/>
      <c r="Q944" s="198"/>
      <c r="R944" s="198"/>
      <c r="S944" s="198"/>
      <c r="T944" s="198"/>
      <c r="U944" s="198"/>
      <c r="V944" s="198"/>
      <c r="W944" s="202">
        <f t="shared" si="53"/>
        <v>0</v>
      </c>
      <c r="X944" s="14"/>
      <c r="Y944" s="14"/>
      <c r="Z944" s="108"/>
      <c r="AA944" s="114"/>
      <c r="AB944" s="129"/>
      <c r="AC944" s="128"/>
      <c r="AD944" s="142" t="str">
        <f t="shared" si="54"/>
        <v/>
      </c>
      <c r="AE944" s="142" t="str">
        <f>IF($E944&lt;&gt;"",IF($AD944=1,VLOOKUP($E944,得点換算表!$C$5:$D$14,2),VLOOKUP($E944,得点換算表!$E$5:$F$14,2)),"")</f>
        <v/>
      </c>
      <c r="AF944" s="142" t="str">
        <f>IF($F944&lt;&gt;"",IF($AD944=1,VLOOKUP($F944,得点換算表!$C$15:$D$24,2),VLOOKUP($F944,得点換算表!$E$15:$F$24,2)),"")</f>
        <v/>
      </c>
      <c r="AG944" s="142" t="str">
        <f>IF($G944&lt;&gt;"",IF($AD944=1,VLOOKUP($G944,得点換算表!$C$25:$D$34,2),VLOOKUP($G944,得点換算表!$E$25:$F$34,2)),"")</f>
        <v/>
      </c>
      <c r="AH944" s="142" t="str">
        <f>IF($H944&lt;&gt;"",IF($AD944=1,VLOOKUP($H944,得点換算表!$C$35:$D$44,2),VLOOKUP($H944,得点換算表!$E$35:$F$44,2)),"")</f>
        <v/>
      </c>
      <c r="AI944" s="142" t="str">
        <f>IF($I944&lt;&gt;"",IF($AD944=1,VLOOKUP($I944,得点換算表!$C$45:$D$55,2),VLOOKUP($I944,得点換算表!$E$45:$F$55,2)),"")</f>
        <v/>
      </c>
      <c r="AJ944" s="142" t="str">
        <f>IF($J944&lt;&gt;"",IF($AD944=1,VLOOKUP($J944,得点換算表!$C$56:$D$65,2),VLOOKUP($J944,得点換算表!$E$56:$F$65,2)),"")</f>
        <v/>
      </c>
      <c r="AK944" s="142" t="str">
        <f>IF($K944&lt;&gt;"",IF($AD944=1,VLOOKUP($K944,得点換算表!$C$66:$D$76,2),VLOOKUP($K944,得点換算表!$E$66:$F$76,2)),"")</f>
        <v/>
      </c>
      <c r="AL944" s="142" t="str">
        <f>IF($L944&lt;&gt;"",IF($AD944=1,VLOOKUP($L944,得点換算表!$C$77:$D$86,2),VLOOKUP($L944,得点換算表!$E$77:$F$86,2)),"")</f>
        <v/>
      </c>
      <c r="AM944" s="142" t="str">
        <f>IF($M944&lt;&gt;"",IF($AD944=1,VLOOKUP($M944,得点換算表!$C$87:$D$96,2),VLOOKUP($M944,得点換算表!$E$87:$F$96,2)),"")</f>
        <v/>
      </c>
      <c r="AN944" s="142" t="str">
        <f t="shared" si="52"/>
        <v/>
      </c>
      <c r="AO944" s="143" t="str">
        <f>IF(AND($AN944&lt;&gt;"",$AN944&gt;=8),VLOOKUP($AN944,得点換算表!$I$10:$J$14,2),"")</f>
        <v/>
      </c>
      <c r="AP944" s="105"/>
    </row>
    <row r="945" spans="1:42" x14ac:dyDescent="0.15">
      <c r="A945" s="11"/>
      <c r="B945" s="12"/>
      <c r="C945" s="13"/>
      <c r="D945" s="13"/>
      <c r="E945" s="14"/>
      <c r="F945" s="14"/>
      <c r="G945" s="14"/>
      <c r="H945" s="14"/>
      <c r="I945" s="15"/>
      <c r="J945" s="14"/>
      <c r="K945" s="13"/>
      <c r="L945" s="14"/>
      <c r="M945" s="14"/>
      <c r="N945" s="14"/>
      <c r="O945" s="14"/>
      <c r="P945" s="198"/>
      <c r="Q945" s="198"/>
      <c r="R945" s="198"/>
      <c r="S945" s="198"/>
      <c r="T945" s="198"/>
      <c r="U945" s="198"/>
      <c r="V945" s="198"/>
      <c r="W945" s="202">
        <f t="shared" si="53"/>
        <v>0</v>
      </c>
      <c r="X945" s="14"/>
      <c r="Y945" s="14"/>
      <c r="Z945" s="108"/>
      <c r="AA945" s="114"/>
      <c r="AB945" s="129"/>
      <c r="AC945" s="128"/>
      <c r="AD945" s="142" t="str">
        <f t="shared" si="54"/>
        <v/>
      </c>
      <c r="AE945" s="142" t="str">
        <f>IF($E945&lt;&gt;"",IF($AD945=1,VLOOKUP($E945,得点換算表!$C$5:$D$14,2),VLOOKUP($E945,得点換算表!$E$5:$F$14,2)),"")</f>
        <v/>
      </c>
      <c r="AF945" s="142" t="str">
        <f>IF($F945&lt;&gt;"",IF($AD945=1,VLOOKUP($F945,得点換算表!$C$15:$D$24,2),VLOOKUP($F945,得点換算表!$E$15:$F$24,2)),"")</f>
        <v/>
      </c>
      <c r="AG945" s="142" t="str">
        <f>IF($G945&lt;&gt;"",IF($AD945=1,VLOOKUP($G945,得点換算表!$C$25:$D$34,2),VLOOKUP($G945,得点換算表!$E$25:$F$34,2)),"")</f>
        <v/>
      </c>
      <c r="AH945" s="142" t="str">
        <f>IF($H945&lt;&gt;"",IF($AD945=1,VLOOKUP($H945,得点換算表!$C$35:$D$44,2),VLOOKUP($H945,得点換算表!$E$35:$F$44,2)),"")</f>
        <v/>
      </c>
      <c r="AI945" s="142" t="str">
        <f>IF($I945&lt;&gt;"",IF($AD945=1,VLOOKUP($I945,得点換算表!$C$45:$D$55,2),VLOOKUP($I945,得点換算表!$E$45:$F$55,2)),"")</f>
        <v/>
      </c>
      <c r="AJ945" s="142" t="str">
        <f>IF($J945&lt;&gt;"",IF($AD945=1,VLOOKUP($J945,得点換算表!$C$56:$D$65,2),VLOOKUP($J945,得点換算表!$E$56:$F$65,2)),"")</f>
        <v/>
      </c>
      <c r="AK945" s="142" t="str">
        <f>IF($K945&lt;&gt;"",IF($AD945=1,VLOOKUP($K945,得点換算表!$C$66:$D$76,2),VLOOKUP($K945,得点換算表!$E$66:$F$76,2)),"")</f>
        <v/>
      </c>
      <c r="AL945" s="142" t="str">
        <f>IF($L945&lt;&gt;"",IF($AD945=1,VLOOKUP($L945,得点換算表!$C$77:$D$86,2),VLOOKUP($L945,得点換算表!$E$77:$F$86,2)),"")</f>
        <v/>
      </c>
      <c r="AM945" s="142" t="str">
        <f>IF($M945&lt;&gt;"",IF($AD945=1,VLOOKUP($M945,得点換算表!$C$87:$D$96,2),VLOOKUP($M945,得点換算表!$E$87:$F$96,2)),"")</f>
        <v/>
      </c>
      <c r="AN945" s="142" t="str">
        <f t="shared" si="52"/>
        <v/>
      </c>
      <c r="AO945" s="143" t="str">
        <f>IF(AND($AN945&lt;&gt;"",$AN945&gt;=8),VLOOKUP($AN945,得点換算表!$I$10:$J$14,2),"")</f>
        <v/>
      </c>
      <c r="AP945" s="105"/>
    </row>
    <row r="946" spans="1:42" x14ac:dyDescent="0.15">
      <c r="A946" s="11"/>
      <c r="B946" s="12"/>
      <c r="C946" s="13"/>
      <c r="D946" s="13"/>
      <c r="E946" s="14"/>
      <c r="F946" s="14"/>
      <c r="G946" s="14"/>
      <c r="H946" s="14"/>
      <c r="I946" s="15"/>
      <c r="J946" s="14"/>
      <c r="K946" s="13"/>
      <c r="L946" s="14"/>
      <c r="M946" s="14"/>
      <c r="N946" s="14"/>
      <c r="O946" s="14"/>
      <c r="P946" s="198"/>
      <c r="Q946" s="198"/>
      <c r="R946" s="198"/>
      <c r="S946" s="198"/>
      <c r="T946" s="198"/>
      <c r="U946" s="198"/>
      <c r="V946" s="198"/>
      <c r="W946" s="202">
        <f t="shared" si="53"/>
        <v>0</v>
      </c>
      <c r="X946" s="14"/>
      <c r="Y946" s="14"/>
      <c r="Z946" s="108"/>
      <c r="AA946" s="114"/>
      <c r="AB946" s="129"/>
      <c r="AC946" s="128"/>
      <c r="AD946" s="142" t="str">
        <f t="shared" si="54"/>
        <v/>
      </c>
      <c r="AE946" s="142" t="str">
        <f>IF($E946&lt;&gt;"",IF($AD946=1,VLOOKUP($E946,得点換算表!$C$5:$D$14,2),VLOOKUP($E946,得点換算表!$E$5:$F$14,2)),"")</f>
        <v/>
      </c>
      <c r="AF946" s="142" t="str">
        <f>IF($F946&lt;&gt;"",IF($AD946=1,VLOOKUP($F946,得点換算表!$C$15:$D$24,2),VLOOKUP($F946,得点換算表!$E$15:$F$24,2)),"")</f>
        <v/>
      </c>
      <c r="AG946" s="142" t="str">
        <f>IF($G946&lt;&gt;"",IF($AD946=1,VLOOKUP($G946,得点換算表!$C$25:$D$34,2),VLOOKUP($G946,得点換算表!$E$25:$F$34,2)),"")</f>
        <v/>
      </c>
      <c r="AH946" s="142" t="str">
        <f>IF($H946&lt;&gt;"",IF($AD946=1,VLOOKUP($H946,得点換算表!$C$35:$D$44,2),VLOOKUP($H946,得点換算表!$E$35:$F$44,2)),"")</f>
        <v/>
      </c>
      <c r="AI946" s="142" t="str">
        <f>IF($I946&lt;&gt;"",IF($AD946=1,VLOOKUP($I946,得点換算表!$C$45:$D$55,2),VLOOKUP($I946,得点換算表!$E$45:$F$55,2)),"")</f>
        <v/>
      </c>
      <c r="AJ946" s="142" t="str">
        <f>IF($J946&lt;&gt;"",IF($AD946=1,VLOOKUP($J946,得点換算表!$C$56:$D$65,2),VLOOKUP($J946,得点換算表!$E$56:$F$65,2)),"")</f>
        <v/>
      </c>
      <c r="AK946" s="142" t="str">
        <f>IF($K946&lt;&gt;"",IF($AD946=1,VLOOKUP($K946,得点換算表!$C$66:$D$76,2),VLOOKUP($K946,得点換算表!$E$66:$F$76,2)),"")</f>
        <v/>
      </c>
      <c r="AL946" s="142" t="str">
        <f>IF($L946&lt;&gt;"",IF($AD946=1,VLOOKUP($L946,得点換算表!$C$77:$D$86,2),VLOOKUP($L946,得点換算表!$E$77:$F$86,2)),"")</f>
        <v/>
      </c>
      <c r="AM946" s="142" t="str">
        <f>IF($M946&lt;&gt;"",IF($AD946=1,VLOOKUP($M946,得点換算表!$C$87:$D$96,2),VLOOKUP($M946,得点換算表!$E$87:$F$96,2)),"")</f>
        <v/>
      </c>
      <c r="AN946" s="142" t="str">
        <f t="shared" si="52"/>
        <v/>
      </c>
      <c r="AO946" s="143" t="str">
        <f>IF(AND($AN946&lt;&gt;"",$AN946&gt;=8),VLOOKUP($AN946,得点換算表!$I$10:$J$14,2),"")</f>
        <v/>
      </c>
      <c r="AP946" s="105"/>
    </row>
    <row r="947" spans="1:42" x14ac:dyDescent="0.15">
      <c r="A947" s="11"/>
      <c r="B947" s="12"/>
      <c r="C947" s="13"/>
      <c r="D947" s="13"/>
      <c r="E947" s="14"/>
      <c r="F947" s="14"/>
      <c r="G947" s="14"/>
      <c r="H947" s="14"/>
      <c r="I947" s="15"/>
      <c r="J947" s="14"/>
      <c r="K947" s="13"/>
      <c r="L947" s="14"/>
      <c r="M947" s="14"/>
      <c r="N947" s="14"/>
      <c r="O947" s="14"/>
      <c r="P947" s="198"/>
      <c r="Q947" s="198"/>
      <c r="R947" s="198"/>
      <c r="S947" s="198"/>
      <c r="T947" s="198"/>
      <c r="U947" s="198"/>
      <c r="V947" s="198"/>
      <c r="W947" s="202">
        <f t="shared" si="53"/>
        <v>0</v>
      </c>
      <c r="X947" s="14"/>
      <c r="Y947" s="14"/>
      <c r="Z947" s="108"/>
      <c r="AA947" s="114"/>
      <c r="AB947" s="129"/>
      <c r="AC947" s="128"/>
      <c r="AD947" s="142" t="str">
        <f t="shared" si="54"/>
        <v/>
      </c>
      <c r="AE947" s="142" t="str">
        <f>IF($E947&lt;&gt;"",IF($AD947=1,VLOOKUP($E947,得点換算表!$C$5:$D$14,2),VLOOKUP($E947,得点換算表!$E$5:$F$14,2)),"")</f>
        <v/>
      </c>
      <c r="AF947" s="142" t="str">
        <f>IF($F947&lt;&gt;"",IF($AD947=1,VLOOKUP($F947,得点換算表!$C$15:$D$24,2),VLOOKUP($F947,得点換算表!$E$15:$F$24,2)),"")</f>
        <v/>
      </c>
      <c r="AG947" s="142" t="str">
        <f>IF($G947&lt;&gt;"",IF($AD947=1,VLOOKUP($G947,得点換算表!$C$25:$D$34,2),VLOOKUP($G947,得点換算表!$E$25:$F$34,2)),"")</f>
        <v/>
      </c>
      <c r="AH947" s="142" t="str">
        <f>IF($H947&lt;&gt;"",IF($AD947=1,VLOOKUP($H947,得点換算表!$C$35:$D$44,2),VLOOKUP($H947,得点換算表!$E$35:$F$44,2)),"")</f>
        <v/>
      </c>
      <c r="AI947" s="142" t="str">
        <f>IF($I947&lt;&gt;"",IF($AD947=1,VLOOKUP($I947,得点換算表!$C$45:$D$55,2),VLOOKUP($I947,得点換算表!$E$45:$F$55,2)),"")</f>
        <v/>
      </c>
      <c r="AJ947" s="142" t="str">
        <f>IF($J947&lt;&gt;"",IF($AD947=1,VLOOKUP($J947,得点換算表!$C$56:$D$65,2),VLOOKUP($J947,得点換算表!$E$56:$F$65,2)),"")</f>
        <v/>
      </c>
      <c r="AK947" s="142" t="str">
        <f>IF($K947&lt;&gt;"",IF($AD947=1,VLOOKUP($K947,得点換算表!$C$66:$D$76,2),VLOOKUP($K947,得点換算表!$E$66:$F$76,2)),"")</f>
        <v/>
      </c>
      <c r="AL947" s="142" t="str">
        <f>IF($L947&lt;&gt;"",IF($AD947=1,VLOOKUP($L947,得点換算表!$C$77:$D$86,2),VLOOKUP($L947,得点換算表!$E$77:$F$86,2)),"")</f>
        <v/>
      </c>
      <c r="AM947" s="142" t="str">
        <f>IF($M947&lt;&gt;"",IF($AD947=1,VLOOKUP($M947,得点換算表!$C$87:$D$96,2),VLOOKUP($M947,得点換算表!$E$87:$F$96,2)),"")</f>
        <v/>
      </c>
      <c r="AN947" s="142" t="str">
        <f t="shared" si="52"/>
        <v/>
      </c>
      <c r="AO947" s="143" t="str">
        <f>IF(AND($AN947&lt;&gt;"",$AN947&gt;=8),VLOOKUP($AN947,得点換算表!$I$10:$J$14,2),"")</f>
        <v/>
      </c>
      <c r="AP947" s="105"/>
    </row>
    <row r="948" spans="1:42" x14ac:dyDescent="0.15">
      <c r="A948" s="11"/>
      <c r="B948" s="12"/>
      <c r="C948" s="13"/>
      <c r="D948" s="13"/>
      <c r="E948" s="14"/>
      <c r="F948" s="14"/>
      <c r="G948" s="14"/>
      <c r="H948" s="14"/>
      <c r="I948" s="15"/>
      <c r="J948" s="14"/>
      <c r="K948" s="13"/>
      <c r="L948" s="14"/>
      <c r="M948" s="14"/>
      <c r="N948" s="14"/>
      <c r="O948" s="14"/>
      <c r="P948" s="198"/>
      <c r="Q948" s="198"/>
      <c r="R948" s="198"/>
      <c r="S948" s="198"/>
      <c r="T948" s="198"/>
      <c r="U948" s="198"/>
      <c r="V948" s="198"/>
      <c r="W948" s="202">
        <f t="shared" si="53"/>
        <v>0</v>
      </c>
      <c r="X948" s="14"/>
      <c r="Y948" s="14"/>
      <c r="Z948" s="108"/>
      <c r="AA948" s="114"/>
      <c r="AB948" s="129"/>
      <c r="AC948" s="128"/>
      <c r="AD948" s="142" t="str">
        <f t="shared" si="54"/>
        <v/>
      </c>
      <c r="AE948" s="142" t="str">
        <f>IF($E948&lt;&gt;"",IF($AD948=1,VLOOKUP($E948,得点換算表!$C$5:$D$14,2),VLOOKUP($E948,得点換算表!$E$5:$F$14,2)),"")</f>
        <v/>
      </c>
      <c r="AF948" s="142" t="str">
        <f>IF($F948&lt;&gt;"",IF($AD948=1,VLOOKUP($F948,得点換算表!$C$15:$D$24,2),VLOOKUP($F948,得点換算表!$E$15:$F$24,2)),"")</f>
        <v/>
      </c>
      <c r="AG948" s="142" t="str">
        <f>IF($G948&lt;&gt;"",IF($AD948=1,VLOOKUP($G948,得点換算表!$C$25:$D$34,2),VLOOKUP($G948,得点換算表!$E$25:$F$34,2)),"")</f>
        <v/>
      </c>
      <c r="AH948" s="142" t="str">
        <f>IF($H948&lt;&gt;"",IF($AD948=1,VLOOKUP($H948,得点換算表!$C$35:$D$44,2),VLOOKUP($H948,得点換算表!$E$35:$F$44,2)),"")</f>
        <v/>
      </c>
      <c r="AI948" s="142" t="str">
        <f>IF($I948&lt;&gt;"",IF($AD948=1,VLOOKUP($I948,得点換算表!$C$45:$D$55,2),VLOOKUP($I948,得点換算表!$E$45:$F$55,2)),"")</f>
        <v/>
      </c>
      <c r="AJ948" s="142" t="str">
        <f>IF($J948&lt;&gt;"",IF($AD948=1,VLOOKUP($J948,得点換算表!$C$56:$D$65,2),VLOOKUP($J948,得点換算表!$E$56:$F$65,2)),"")</f>
        <v/>
      </c>
      <c r="AK948" s="142" t="str">
        <f>IF($K948&lt;&gt;"",IF($AD948=1,VLOOKUP($K948,得点換算表!$C$66:$D$76,2),VLOOKUP($K948,得点換算表!$E$66:$F$76,2)),"")</f>
        <v/>
      </c>
      <c r="AL948" s="142" t="str">
        <f>IF($L948&lt;&gt;"",IF($AD948=1,VLOOKUP($L948,得点換算表!$C$77:$D$86,2),VLOOKUP($L948,得点換算表!$E$77:$F$86,2)),"")</f>
        <v/>
      </c>
      <c r="AM948" s="142" t="str">
        <f>IF($M948&lt;&gt;"",IF($AD948=1,VLOOKUP($M948,得点換算表!$C$87:$D$96,2),VLOOKUP($M948,得点換算表!$E$87:$F$96,2)),"")</f>
        <v/>
      </c>
      <c r="AN948" s="142" t="str">
        <f t="shared" si="52"/>
        <v/>
      </c>
      <c r="AO948" s="143" t="str">
        <f>IF(AND($AN948&lt;&gt;"",$AN948&gt;=8),VLOOKUP($AN948,得点換算表!$I$10:$J$14,2),"")</f>
        <v/>
      </c>
      <c r="AP948" s="105"/>
    </row>
    <row r="949" spans="1:42" x14ac:dyDescent="0.15">
      <c r="A949" s="11"/>
      <c r="B949" s="12"/>
      <c r="C949" s="13"/>
      <c r="D949" s="13"/>
      <c r="E949" s="14"/>
      <c r="F949" s="14"/>
      <c r="G949" s="14"/>
      <c r="H949" s="14"/>
      <c r="I949" s="15"/>
      <c r="J949" s="14"/>
      <c r="K949" s="13"/>
      <c r="L949" s="14"/>
      <c r="M949" s="14"/>
      <c r="N949" s="14"/>
      <c r="O949" s="14"/>
      <c r="P949" s="198"/>
      <c r="Q949" s="198"/>
      <c r="R949" s="198"/>
      <c r="S949" s="198"/>
      <c r="T949" s="198"/>
      <c r="U949" s="198"/>
      <c r="V949" s="198"/>
      <c r="W949" s="202">
        <f t="shared" si="53"/>
        <v>0</v>
      </c>
      <c r="X949" s="14"/>
      <c r="Y949" s="14"/>
      <c r="Z949" s="108"/>
      <c r="AA949" s="114"/>
      <c r="AB949" s="129"/>
      <c r="AC949" s="128"/>
      <c r="AD949" s="142" t="str">
        <f t="shared" si="54"/>
        <v/>
      </c>
      <c r="AE949" s="142" t="str">
        <f>IF($E949&lt;&gt;"",IF($AD949=1,VLOOKUP($E949,得点換算表!$C$5:$D$14,2),VLOOKUP($E949,得点換算表!$E$5:$F$14,2)),"")</f>
        <v/>
      </c>
      <c r="AF949" s="142" t="str">
        <f>IF($F949&lt;&gt;"",IF($AD949=1,VLOOKUP($F949,得点換算表!$C$15:$D$24,2),VLOOKUP($F949,得点換算表!$E$15:$F$24,2)),"")</f>
        <v/>
      </c>
      <c r="AG949" s="142" t="str">
        <f>IF($G949&lt;&gt;"",IF($AD949=1,VLOOKUP($G949,得点換算表!$C$25:$D$34,2),VLOOKUP($G949,得点換算表!$E$25:$F$34,2)),"")</f>
        <v/>
      </c>
      <c r="AH949" s="142" t="str">
        <f>IF($H949&lt;&gt;"",IF($AD949=1,VLOOKUP($H949,得点換算表!$C$35:$D$44,2),VLOOKUP($H949,得点換算表!$E$35:$F$44,2)),"")</f>
        <v/>
      </c>
      <c r="AI949" s="142" t="str">
        <f>IF($I949&lt;&gt;"",IF($AD949=1,VLOOKUP($I949,得点換算表!$C$45:$D$55,2),VLOOKUP($I949,得点換算表!$E$45:$F$55,2)),"")</f>
        <v/>
      </c>
      <c r="AJ949" s="142" t="str">
        <f>IF($J949&lt;&gt;"",IF($AD949=1,VLOOKUP($J949,得点換算表!$C$56:$D$65,2),VLOOKUP($J949,得点換算表!$E$56:$F$65,2)),"")</f>
        <v/>
      </c>
      <c r="AK949" s="142" t="str">
        <f>IF($K949&lt;&gt;"",IF($AD949=1,VLOOKUP($K949,得点換算表!$C$66:$D$76,2),VLOOKUP($K949,得点換算表!$E$66:$F$76,2)),"")</f>
        <v/>
      </c>
      <c r="AL949" s="142" t="str">
        <f>IF($L949&lt;&gt;"",IF($AD949=1,VLOOKUP($L949,得点換算表!$C$77:$D$86,2),VLOOKUP($L949,得点換算表!$E$77:$F$86,2)),"")</f>
        <v/>
      </c>
      <c r="AM949" s="142" t="str">
        <f>IF($M949&lt;&gt;"",IF($AD949=1,VLOOKUP($M949,得点換算表!$C$87:$D$96,2),VLOOKUP($M949,得点換算表!$E$87:$F$96,2)),"")</f>
        <v/>
      </c>
      <c r="AN949" s="142" t="str">
        <f t="shared" si="52"/>
        <v/>
      </c>
      <c r="AO949" s="143" t="str">
        <f>IF(AND($AN949&lt;&gt;"",$AN949&gt;=8),VLOOKUP($AN949,得点換算表!$I$10:$J$14,2),"")</f>
        <v/>
      </c>
      <c r="AP949" s="105"/>
    </row>
    <row r="950" spans="1:42" x14ac:dyDescent="0.15">
      <c r="A950" s="11"/>
      <c r="B950" s="12"/>
      <c r="C950" s="13"/>
      <c r="D950" s="13"/>
      <c r="E950" s="14"/>
      <c r="F950" s="14"/>
      <c r="G950" s="14"/>
      <c r="H950" s="14"/>
      <c r="I950" s="15"/>
      <c r="J950" s="14"/>
      <c r="K950" s="13"/>
      <c r="L950" s="14"/>
      <c r="M950" s="14"/>
      <c r="N950" s="14"/>
      <c r="O950" s="14"/>
      <c r="P950" s="198"/>
      <c r="Q950" s="198"/>
      <c r="R950" s="198"/>
      <c r="S950" s="198"/>
      <c r="T950" s="198"/>
      <c r="U950" s="198"/>
      <c r="V950" s="198"/>
      <c r="W950" s="202">
        <f t="shared" si="53"/>
        <v>0</v>
      </c>
      <c r="X950" s="14"/>
      <c r="Y950" s="14"/>
      <c r="Z950" s="108"/>
      <c r="AA950" s="114"/>
      <c r="AB950" s="129"/>
      <c r="AC950" s="128"/>
      <c r="AD950" s="142" t="str">
        <f t="shared" si="54"/>
        <v/>
      </c>
      <c r="AE950" s="142" t="str">
        <f>IF($E950&lt;&gt;"",IF($AD950=1,VLOOKUP($E950,得点換算表!$C$5:$D$14,2),VLOOKUP($E950,得点換算表!$E$5:$F$14,2)),"")</f>
        <v/>
      </c>
      <c r="AF950" s="142" t="str">
        <f>IF($F950&lt;&gt;"",IF($AD950=1,VLOOKUP($F950,得点換算表!$C$15:$D$24,2),VLOOKUP($F950,得点換算表!$E$15:$F$24,2)),"")</f>
        <v/>
      </c>
      <c r="AG950" s="142" t="str">
        <f>IF($G950&lt;&gt;"",IF($AD950=1,VLOOKUP($G950,得点換算表!$C$25:$D$34,2),VLOOKUP($G950,得点換算表!$E$25:$F$34,2)),"")</f>
        <v/>
      </c>
      <c r="AH950" s="142" t="str">
        <f>IF($H950&lt;&gt;"",IF($AD950=1,VLOOKUP($H950,得点換算表!$C$35:$D$44,2),VLOOKUP($H950,得点換算表!$E$35:$F$44,2)),"")</f>
        <v/>
      </c>
      <c r="AI950" s="142" t="str">
        <f>IF($I950&lt;&gt;"",IF($AD950=1,VLOOKUP($I950,得点換算表!$C$45:$D$55,2),VLOOKUP($I950,得点換算表!$E$45:$F$55,2)),"")</f>
        <v/>
      </c>
      <c r="AJ950" s="142" t="str">
        <f>IF($J950&lt;&gt;"",IF($AD950=1,VLOOKUP($J950,得点換算表!$C$56:$D$65,2),VLOOKUP($J950,得点換算表!$E$56:$F$65,2)),"")</f>
        <v/>
      </c>
      <c r="AK950" s="142" t="str">
        <f>IF($K950&lt;&gt;"",IF($AD950=1,VLOOKUP($K950,得点換算表!$C$66:$D$76,2),VLOOKUP($K950,得点換算表!$E$66:$F$76,2)),"")</f>
        <v/>
      </c>
      <c r="AL950" s="142" t="str">
        <f>IF($L950&lt;&gt;"",IF($AD950=1,VLOOKUP($L950,得点換算表!$C$77:$D$86,2),VLOOKUP($L950,得点換算表!$E$77:$F$86,2)),"")</f>
        <v/>
      </c>
      <c r="AM950" s="142" t="str">
        <f>IF($M950&lt;&gt;"",IF($AD950=1,VLOOKUP($M950,得点換算表!$C$87:$D$96,2),VLOOKUP($M950,得点換算表!$E$87:$F$96,2)),"")</f>
        <v/>
      </c>
      <c r="AN950" s="142" t="str">
        <f t="shared" si="52"/>
        <v/>
      </c>
      <c r="AO950" s="143" t="str">
        <f>IF(AND($AN950&lt;&gt;"",$AN950&gt;=8),VLOOKUP($AN950,得点換算表!$I$10:$J$14,2),"")</f>
        <v/>
      </c>
      <c r="AP950" s="105"/>
    </row>
    <row r="951" spans="1:42" x14ac:dyDescent="0.15">
      <c r="A951" s="11"/>
      <c r="B951" s="12"/>
      <c r="C951" s="13"/>
      <c r="D951" s="13"/>
      <c r="E951" s="14"/>
      <c r="F951" s="14"/>
      <c r="G951" s="14"/>
      <c r="H951" s="14"/>
      <c r="I951" s="15"/>
      <c r="J951" s="14"/>
      <c r="K951" s="13"/>
      <c r="L951" s="14"/>
      <c r="M951" s="14"/>
      <c r="N951" s="14"/>
      <c r="O951" s="14"/>
      <c r="P951" s="198"/>
      <c r="Q951" s="198"/>
      <c r="R951" s="198"/>
      <c r="S951" s="198"/>
      <c r="T951" s="198"/>
      <c r="U951" s="198"/>
      <c r="V951" s="198"/>
      <c r="W951" s="202">
        <f t="shared" si="53"/>
        <v>0</v>
      </c>
      <c r="X951" s="14"/>
      <c r="Y951" s="14"/>
      <c r="Z951" s="108"/>
      <c r="AA951" s="114"/>
      <c r="AB951" s="129"/>
      <c r="AC951" s="128"/>
      <c r="AD951" s="142" t="str">
        <f t="shared" si="54"/>
        <v/>
      </c>
      <c r="AE951" s="142" t="str">
        <f>IF($E951&lt;&gt;"",IF($AD951=1,VLOOKUP($E951,得点換算表!$C$5:$D$14,2),VLOOKUP($E951,得点換算表!$E$5:$F$14,2)),"")</f>
        <v/>
      </c>
      <c r="AF951" s="142" t="str">
        <f>IF($F951&lt;&gt;"",IF($AD951=1,VLOOKUP($F951,得点換算表!$C$15:$D$24,2),VLOOKUP($F951,得点換算表!$E$15:$F$24,2)),"")</f>
        <v/>
      </c>
      <c r="AG951" s="142" t="str">
        <f>IF($G951&lt;&gt;"",IF($AD951=1,VLOOKUP($G951,得点換算表!$C$25:$D$34,2),VLOOKUP($G951,得点換算表!$E$25:$F$34,2)),"")</f>
        <v/>
      </c>
      <c r="AH951" s="142" t="str">
        <f>IF($H951&lt;&gt;"",IF($AD951=1,VLOOKUP($H951,得点換算表!$C$35:$D$44,2),VLOOKUP($H951,得点換算表!$E$35:$F$44,2)),"")</f>
        <v/>
      </c>
      <c r="AI951" s="142" t="str">
        <f>IF($I951&lt;&gt;"",IF($AD951=1,VLOOKUP($I951,得点換算表!$C$45:$D$55,2),VLOOKUP($I951,得点換算表!$E$45:$F$55,2)),"")</f>
        <v/>
      </c>
      <c r="AJ951" s="142" t="str">
        <f>IF($J951&lt;&gt;"",IF($AD951=1,VLOOKUP($J951,得点換算表!$C$56:$D$65,2),VLOOKUP($J951,得点換算表!$E$56:$F$65,2)),"")</f>
        <v/>
      </c>
      <c r="AK951" s="142" t="str">
        <f>IF($K951&lt;&gt;"",IF($AD951=1,VLOOKUP($K951,得点換算表!$C$66:$D$76,2),VLOOKUP($K951,得点換算表!$E$66:$F$76,2)),"")</f>
        <v/>
      </c>
      <c r="AL951" s="142" t="str">
        <f>IF($L951&lt;&gt;"",IF($AD951=1,VLOOKUP($L951,得点換算表!$C$77:$D$86,2),VLOOKUP($L951,得点換算表!$E$77:$F$86,2)),"")</f>
        <v/>
      </c>
      <c r="AM951" s="142" t="str">
        <f>IF($M951&lt;&gt;"",IF($AD951=1,VLOOKUP($M951,得点換算表!$C$87:$D$96,2),VLOOKUP($M951,得点換算表!$E$87:$F$96,2)),"")</f>
        <v/>
      </c>
      <c r="AN951" s="142" t="str">
        <f t="shared" si="52"/>
        <v/>
      </c>
      <c r="AO951" s="143" t="str">
        <f>IF(AND($AN951&lt;&gt;"",$AN951&gt;=8),VLOOKUP($AN951,得点換算表!$I$10:$J$14,2),"")</f>
        <v/>
      </c>
      <c r="AP951" s="105"/>
    </row>
    <row r="952" spans="1:42" x14ac:dyDescent="0.15">
      <c r="A952" s="11"/>
      <c r="B952" s="12"/>
      <c r="C952" s="13"/>
      <c r="D952" s="13"/>
      <c r="E952" s="14"/>
      <c r="F952" s="14"/>
      <c r="G952" s="14"/>
      <c r="H952" s="14"/>
      <c r="I952" s="15"/>
      <c r="J952" s="14"/>
      <c r="K952" s="13"/>
      <c r="L952" s="14"/>
      <c r="M952" s="14"/>
      <c r="N952" s="14"/>
      <c r="O952" s="14"/>
      <c r="P952" s="198"/>
      <c r="Q952" s="198"/>
      <c r="R952" s="198"/>
      <c r="S952" s="198"/>
      <c r="T952" s="198"/>
      <c r="U952" s="198"/>
      <c r="V952" s="198"/>
      <c r="W952" s="202">
        <f t="shared" si="53"/>
        <v>0</v>
      </c>
      <c r="X952" s="14"/>
      <c r="Y952" s="14"/>
      <c r="Z952" s="108"/>
      <c r="AA952" s="114"/>
      <c r="AB952" s="129"/>
      <c r="AC952" s="128"/>
      <c r="AD952" s="142" t="str">
        <f t="shared" si="54"/>
        <v/>
      </c>
      <c r="AE952" s="142" t="str">
        <f>IF($E952&lt;&gt;"",IF($AD952=1,VLOOKUP($E952,得点換算表!$C$5:$D$14,2),VLOOKUP($E952,得点換算表!$E$5:$F$14,2)),"")</f>
        <v/>
      </c>
      <c r="AF952" s="142" t="str">
        <f>IF($F952&lt;&gt;"",IF($AD952=1,VLOOKUP($F952,得点換算表!$C$15:$D$24,2),VLOOKUP($F952,得点換算表!$E$15:$F$24,2)),"")</f>
        <v/>
      </c>
      <c r="AG952" s="142" t="str">
        <f>IF($G952&lt;&gt;"",IF($AD952=1,VLOOKUP($G952,得点換算表!$C$25:$D$34,2),VLOOKUP($G952,得点換算表!$E$25:$F$34,2)),"")</f>
        <v/>
      </c>
      <c r="AH952" s="142" t="str">
        <f>IF($H952&lt;&gt;"",IF($AD952=1,VLOOKUP($H952,得点換算表!$C$35:$D$44,2),VLOOKUP($H952,得点換算表!$E$35:$F$44,2)),"")</f>
        <v/>
      </c>
      <c r="AI952" s="142" t="str">
        <f>IF($I952&lt;&gt;"",IF($AD952=1,VLOOKUP($I952,得点換算表!$C$45:$D$55,2),VLOOKUP($I952,得点換算表!$E$45:$F$55,2)),"")</f>
        <v/>
      </c>
      <c r="AJ952" s="142" t="str">
        <f>IF($J952&lt;&gt;"",IF($AD952=1,VLOOKUP($J952,得点換算表!$C$56:$D$65,2),VLOOKUP($J952,得点換算表!$E$56:$F$65,2)),"")</f>
        <v/>
      </c>
      <c r="AK952" s="142" t="str">
        <f>IF($K952&lt;&gt;"",IF($AD952=1,VLOOKUP($K952,得点換算表!$C$66:$D$76,2),VLOOKUP($K952,得点換算表!$E$66:$F$76,2)),"")</f>
        <v/>
      </c>
      <c r="AL952" s="142" t="str">
        <f>IF($L952&lt;&gt;"",IF($AD952=1,VLOOKUP($L952,得点換算表!$C$77:$D$86,2),VLOOKUP($L952,得点換算表!$E$77:$F$86,2)),"")</f>
        <v/>
      </c>
      <c r="AM952" s="142" t="str">
        <f>IF($M952&lt;&gt;"",IF($AD952=1,VLOOKUP($M952,得点換算表!$C$87:$D$96,2),VLOOKUP($M952,得点換算表!$E$87:$F$96,2)),"")</f>
        <v/>
      </c>
      <c r="AN952" s="142" t="str">
        <f t="shared" si="52"/>
        <v/>
      </c>
      <c r="AO952" s="143" t="str">
        <f>IF(AND($AN952&lt;&gt;"",$AN952&gt;=8),VLOOKUP($AN952,得点換算表!$I$10:$J$14,2),"")</f>
        <v/>
      </c>
      <c r="AP952" s="105"/>
    </row>
    <row r="953" spans="1:42" x14ac:dyDescent="0.15">
      <c r="A953" s="11"/>
      <c r="B953" s="12"/>
      <c r="C953" s="13"/>
      <c r="D953" s="13"/>
      <c r="E953" s="14"/>
      <c r="F953" s="14"/>
      <c r="G953" s="14"/>
      <c r="H953" s="14"/>
      <c r="I953" s="15"/>
      <c r="J953" s="14"/>
      <c r="K953" s="13"/>
      <c r="L953" s="14"/>
      <c r="M953" s="14"/>
      <c r="N953" s="14"/>
      <c r="O953" s="14"/>
      <c r="P953" s="198"/>
      <c r="Q953" s="198"/>
      <c r="R953" s="198"/>
      <c r="S953" s="198"/>
      <c r="T953" s="198"/>
      <c r="U953" s="198"/>
      <c r="V953" s="198"/>
      <c r="W953" s="202">
        <f t="shared" si="53"/>
        <v>0</v>
      </c>
      <c r="X953" s="14"/>
      <c r="Y953" s="14"/>
      <c r="Z953" s="108"/>
      <c r="AA953" s="114"/>
      <c r="AB953" s="129"/>
      <c r="AC953" s="128"/>
      <c r="AD953" s="142" t="str">
        <f t="shared" si="54"/>
        <v/>
      </c>
      <c r="AE953" s="142" t="str">
        <f>IF($E953&lt;&gt;"",IF($AD953=1,VLOOKUP($E953,得点換算表!$C$5:$D$14,2),VLOOKUP($E953,得点換算表!$E$5:$F$14,2)),"")</f>
        <v/>
      </c>
      <c r="AF953" s="142" t="str">
        <f>IF($F953&lt;&gt;"",IF($AD953=1,VLOOKUP($F953,得点換算表!$C$15:$D$24,2),VLOOKUP($F953,得点換算表!$E$15:$F$24,2)),"")</f>
        <v/>
      </c>
      <c r="AG953" s="142" t="str">
        <f>IF($G953&lt;&gt;"",IF($AD953=1,VLOOKUP($G953,得点換算表!$C$25:$D$34,2),VLOOKUP($G953,得点換算表!$E$25:$F$34,2)),"")</f>
        <v/>
      </c>
      <c r="AH953" s="142" t="str">
        <f>IF($H953&lt;&gt;"",IF($AD953=1,VLOOKUP($H953,得点換算表!$C$35:$D$44,2),VLOOKUP($H953,得点換算表!$E$35:$F$44,2)),"")</f>
        <v/>
      </c>
      <c r="AI953" s="142" t="str">
        <f>IF($I953&lt;&gt;"",IF($AD953=1,VLOOKUP($I953,得点換算表!$C$45:$D$55,2),VLOOKUP($I953,得点換算表!$E$45:$F$55,2)),"")</f>
        <v/>
      </c>
      <c r="AJ953" s="142" t="str">
        <f>IF($J953&lt;&gt;"",IF($AD953=1,VLOOKUP($J953,得点換算表!$C$56:$D$65,2),VLOOKUP($J953,得点換算表!$E$56:$F$65,2)),"")</f>
        <v/>
      </c>
      <c r="AK953" s="142" t="str">
        <f>IF($K953&lt;&gt;"",IF($AD953=1,VLOOKUP($K953,得点換算表!$C$66:$D$76,2),VLOOKUP($K953,得点換算表!$E$66:$F$76,2)),"")</f>
        <v/>
      </c>
      <c r="AL953" s="142" t="str">
        <f>IF($L953&lt;&gt;"",IF($AD953=1,VLOOKUP($L953,得点換算表!$C$77:$D$86,2),VLOOKUP($L953,得点換算表!$E$77:$F$86,2)),"")</f>
        <v/>
      </c>
      <c r="AM953" s="142" t="str">
        <f>IF($M953&lt;&gt;"",IF($AD953=1,VLOOKUP($M953,得点換算表!$C$87:$D$96,2),VLOOKUP($M953,得点換算表!$E$87:$F$96,2)),"")</f>
        <v/>
      </c>
      <c r="AN953" s="142" t="str">
        <f t="shared" si="52"/>
        <v/>
      </c>
      <c r="AO953" s="143" t="str">
        <f>IF(AND($AN953&lt;&gt;"",$AN953&gt;=8),VLOOKUP($AN953,得点換算表!$I$10:$J$14,2),"")</f>
        <v/>
      </c>
      <c r="AP953" s="105"/>
    </row>
    <row r="954" spans="1:42" x14ac:dyDescent="0.15">
      <c r="A954" s="11"/>
      <c r="B954" s="12"/>
      <c r="C954" s="13"/>
      <c r="D954" s="13"/>
      <c r="E954" s="14"/>
      <c r="F954" s="14"/>
      <c r="G954" s="14"/>
      <c r="H954" s="14"/>
      <c r="I954" s="15"/>
      <c r="J954" s="14"/>
      <c r="K954" s="13"/>
      <c r="L954" s="14"/>
      <c r="M954" s="14"/>
      <c r="N954" s="14"/>
      <c r="O954" s="14"/>
      <c r="P954" s="198"/>
      <c r="Q954" s="198"/>
      <c r="R954" s="198"/>
      <c r="S954" s="198"/>
      <c r="T954" s="198"/>
      <c r="U954" s="198"/>
      <c r="V954" s="198"/>
      <c r="W954" s="202">
        <f t="shared" si="53"/>
        <v>0</v>
      </c>
      <c r="X954" s="14"/>
      <c r="Y954" s="14"/>
      <c r="Z954" s="108"/>
      <c r="AA954" s="114"/>
      <c r="AB954" s="129"/>
      <c r="AC954" s="128"/>
      <c r="AD954" s="142" t="str">
        <f t="shared" si="54"/>
        <v/>
      </c>
      <c r="AE954" s="142" t="str">
        <f>IF($E954&lt;&gt;"",IF($AD954=1,VLOOKUP($E954,得点換算表!$C$5:$D$14,2),VLOOKUP($E954,得点換算表!$E$5:$F$14,2)),"")</f>
        <v/>
      </c>
      <c r="AF954" s="142" t="str">
        <f>IF($F954&lt;&gt;"",IF($AD954=1,VLOOKUP($F954,得点換算表!$C$15:$D$24,2),VLOOKUP($F954,得点換算表!$E$15:$F$24,2)),"")</f>
        <v/>
      </c>
      <c r="AG954" s="142" t="str">
        <f>IF($G954&lt;&gt;"",IF($AD954=1,VLOOKUP($G954,得点換算表!$C$25:$D$34,2),VLOOKUP($G954,得点換算表!$E$25:$F$34,2)),"")</f>
        <v/>
      </c>
      <c r="AH954" s="142" t="str">
        <f>IF($H954&lt;&gt;"",IF($AD954=1,VLOOKUP($H954,得点換算表!$C$35:$D$44,2),VLOOKUP($H954,得点換算表!$E$35:$F$44,2)),"")</f>
        <v/>
      </c>
      <c r="AI954" s="142" t="str">
        <f>IF($I954&lt;&gt;"",IF($AD954=1,VLOOKUP($I954,得点換算表!$C$45:$D$55,2),VLOOKUP($I954,得点換算表!$E$45:$F$55,2)),"")</f>
        <v/>
      </c>
      <c r="AJ954" s="142" t="str">
        <f>IF($J954&lt;&gt;"",IF($AD954=1,VLOOKUP($J954,得点換算表!$C$56:$D$65,2),VLOOKUP($J954,得点換算表!$E$56:$F$65,2)),"")</f>
        <v/>
      </c>
      <c r="AK954" s="142" t="str">
        <f>IF($K954&lt;&gt;"",IF($AD954=1,VLOOKUP($K954,得点換算表!$C$66:$D$76,2),VLOOKUP($K954,得点換算表!$E$66:$F$76,2)),"")</f>
        <v/>
      </c>
      <c r="AL954" s="142" t="str">
        <f>IF($L954&lt;&gt;"",IF($AD954=1,VLOOKUP($L954,得点換算表!$C$77:$D$86,2),VLOOKUP($L954,得点換算表!$E$77:$F$86,2)),"")</f>
        <v/>
      </c>
      <c r="AM954" s="142" t="str">
        <f>IF($M954&lt;&gt;"",IF($AD954=1,VLOOKUP($M954,得点換算表!$C$87:$D$96,2),VLOOKUP($M954,得点換算表!$E$87:$F$96,2)),"")</f>
        <v/>
      </c>
      <c r="AN954" s="142" t="str">
        <f t="shared" si="52"/>
        <v/>
      </c>
      <c r="AO954" s="143" t="str">
        <f>IF(AND($AN954&lt;&gt;"",$AN954&gt;=8),VLOOKUP($AN954,得点換算表!$I$10:$J$14,2),"")</f>
        <v/>
      </c>
      <c r="AP954" s="105"/>
    </row>
    <row r="955" spans="1:42" x14ac:dyDescent="0.15">
      <c r="A955" s="11"/>
      <c r="B955" s="12"/>
      <c r="C955" s="13"/>
      <c r="D955" s="13"/>
      <c r="E955" s="14"/>
      <c r="F955" s="14"/>
      <c r="G955" s="14"/>
      <c r="H955" s="14"/>
      <c r="I955" s="15"/>
      <c r="J955" s="14"/>
      <c r="K955" s="13"/>
      <c r="L955" s="14"/>
      <c r="M955" s="14"/>
      <c r="N955" s="14"/>
      <c r="O955" s="14"/>
      <c r="P955" s="198"/>
      <c r="Q955" s="198"/>
      <c r="R955" s="198"/>
      <c r="S955" s="198"/>
      <c r="T955" s="198"/>
      <c r="U955" s="198"/>
      <c r="V955" s="198"/>
      <c r="W955" s="202">
        <f t="shared" si="53"/>
        <v>0</v>
      </c>
      <c r="X955" s="14"/>
      <c r="Y955" s="14"/>
      <c r="Z955" s="108"/>
      <c r="AA955" s="114"/>
      <c r="AB955" s="129"/>
      <c r="AC955" s="128"/>
      <c r="AD955" s="142" t="str">
        <f t="shared" si="54"/>
        <v/>
      </c>
      <c r="AE955" s="142" t="str">
        <f>IF($E955&lt;&gt;"",IF($AD955=1,VLOOKUP($E955,得点換算表!$C$5:$D$14,2),VLOOKUP($E955,得点換算表!$E$5:$F$14,2)),"")</f>
        <v/>
      </c>
      <c r="AF955" s="142" t="str">
        <f>IF($F955&lt;&gt;"",IF($AD955=1,VLOOKUP($F955,得点換算表!$C$15:$D$24,2),VLOOKUP($F955,得点換算表!$E$15:$F$24,2)),"")</f>
        <v/>
      </c>
      <c r="AG955" s="142" t="str">
        <f>IF($G955&lt;&gt;"",IF($AD955=1,VLOOKUP($G955,得点換算表!$C$25:$D$34,2),VLOOKUP($G955,得点換算表!$E$25:$F$34,2)),"")</f>
        <v/>
      </c>
      <c r="AH955" s="142" t="str">
        <f>IF($H955&lt;&gt;"",IF($AD955=1,VLOOKUP($H955,得点換算表!$C$35:$D$44,2),VLOOKUP($H955,得点換算表!$E$35:$F$44,2)),"")</f>
        <v/>
      </c>
      <c r="AI955" s="142" t="str">
        <f>IF($I955&lt;&gt;"",IF($AD955=1,VLOOKUP($I955,得点換算表!$C$45:$D$55,2),VLOOKUP($I955,得点換算表!$E$45:$F$55,2)),"")</f>
        <v/>
      </c>
      <c r="AJ955" s="142" t="str">
        <f>IF($J955&lt;&gt;"",IF($AD955=1,VLOOKUP($J955,得点換算表!$C$56:$D$65,2),VLOOKUP($J955,得点換算表!$E$56:$F$65,2)),"")</f>
        <v/>
      </c>
      <c r="AK955" s="142" t="str">
        <f>IF($K955&lt;&gt;"",IF($AD955=1,VLOOKUP($K955,得点換算表!$C$66:$D$76,2),VLOOKUP($K955,得点換算表!$E$66:$F$76,2)),"")</f>
        <v/>
      </c>
      <c r="AL955" s="142" t="str">
        <f>IF($L955&lt;&gt;"",IF($AD955=1,VLOOKUP($L955,得点換算表!$C$77:$D$86,2),VLOOKUP($L955,得点換算表!$E$77:$F$86,2)),"")</f>
        <v/>
      </c>
      <c r="AM955" s="142" t="str">
        <f>IF($M955&lt;&gt;"",IF($AD955=1,VLOOKUP($M955,得点換算表!$C$87:$D$96,2),VLOOKUP($M955,得点換算表!$E$87:$F$96,2)),"")</f>
        <v/>
      </c>
      <c r="AN955" s="142" t="str">
        <f t="shared" si="52"/>
        <v/>
      </c>
      <c r="AO955" s="143" t="str">
        <f>IF(AND($AN955&lt;&gt;"",$AN955&gt;=8),VLOOKUP($AN955,得点換算表!$I$10:$J$14,2),"")</f>
        <v/>
      </c>
      <c r="AP955" s="105"/>
    </row>
    <row r="956" spans="1:42" x14ac:dyDescent="0.15">
      <c r="A956" s="11"/>
      <c r="B956" s="12"/>
      <c r="C956" s="13"/>
      <c r="D956" s="13"/>
      <c r="E956" s="14"/>
      <c r="F956" s="14"/>
      <c r="G956" s="14"/>
      <c r="H956" s="14"/>
      <c r="I956" s="15"/>
      <c r="J956" s="14"/>
      <c r="K956" s="13"/>
      <c r="L956" s="14"/>
      <c r="M956" s="14"/>
      <c r="N956" s="14"/>
      <c r="O956" s="14"/>
      <c r="P956" s="198"/>
      <c r="Q956" s="198"/>
      <c r="R956" s="198"/>
      <c r="S956" s="198"/>
      <c r="T956" s="198"/>
      <c r="U956" s="198"/>
      <c r="V956" s="198"/>
      <c r="W956" s="202">
        <f t="shared" si="53"/>
        <v>0</v>
      </c>
      <c r="X956" s="14"/>
      <c r="Y956" s="14"/>
      <c r="Z956" s="108"/>
      <c r="AA956" s="114"/>
      <c r="AB956" s="129"/>
      <c r="AC956" s="128"/>
      <c r="AD956" s="142" t="str">
        <f t="shared" si="54"/>
        <v/>
      </c>
      <c r="AE956" s="142" t="str">
        <f>IF($E956&lt;&gt;"",IF($AD956=1,VLOOKUP($E956,得点換算表!$C$5:$D$14,2),VLOOKUP($E956,得点換算表!$E$5:$F$14,2)),"")</f>
        <v/>
      </c>
      <c r="AF956" s="142" t="str">
        <f>IF($F956&lt;&gt;"",IF($AD956=1,VLOOKUP($F956,得点換算表!$C$15:$D$24,2),VLOOKUP($F956,得点換算表!$E$15:$F$24,2)),"")</f>
        <v/>
      </c>
      <c r="AG956" s="142" t="str">
        <f>IF($G956&lt;&gt;"",IF($AD956=1,VLOOKUP($G956,得点換算表!$C$25:$D$34,2),VLOOKUP($G956,得点換算表!$E$25:$F$34,2)),"")</f>
        <v/>
      </c>
      <c r="AH956" s="142" t="str">
        <f>IF($H956&lt;&gt;"",IF($AD956=1,VLOOKUP($H956,得点換算表!$C$35:$D$44,2),VLOOKUP($H956,得点換算表!$E$35:$F$44,2)),"")</f>
        <v/>
      </c>
      <c r="AI956" s="142" t="str">
        <f>IF($I956&lt;&gt;"",IF($AD956=1,VLOOKUP($I956,得点換算表!$C$45:$D$55,2),VLOOKUP($I956,得点換算表!$E$45:$F$55,2)),"")</f>
        <v/>
      </c>
      <c r="AJ956" s="142" t="str">
        <f>IF($J956&lt;&gt;"",IF($AD956=1,VLOOKUP($J956,得点換算表!$C$56:$D$65,2),VLOOKUP($J956,得点換算表!$E$56:$F$65,2)),"")</f>
        <v/>
      </c>
      <c r="AK956" s="142" t="str">
        <f>IF($K956&lt;&gt;"",IF($AD956=1,VLOOKUP($K956,得点換算表!$C$66:$D$76,2),VLOOKUP($K956,得点換算表!$E$66:$F$76,2)),"")</f>
        <v/>
      </c>
      <c r="AL956" s="142" t="str">
        <f>IF($L956&lt;&gt;"",IF($AD956=1,VLOOKUP($L956,得点換算表!$C$77:$D$86,2),VLOOKUP($L956,得点換算表!$E$77:$F$86,2)),"")</f>
        <v/>
      </c>
      <c r="AM956" s="142" t="str">
        <f>IF($M956&lt;&gt;"",IF($AD956=1,VLOOKUP($M956,得点換算表!$C$87:$D$96,2),VLOOKUP($M956,得点換算表!$E$87:$F$96,2)),"")</f>
        <v/>
      </c>
      <c r="AN956" s="142" t="str">
        <f t="shared" si="52"/>
        <v/>
      </c>
      <c r="AO956" s="143" t="str">
        <f>IF(AND($AN956&lt;&gt;"",$AN956&gt;=8),VLOOKUP($AN956,得点換算表!$I$10:$J$14,2),"")</f>
        <v/>
      </c>
      <c r="AP956" s="105"/>
    </row>
    <row r="957" spans="1:42" x14ac:dyDescent="0.15">
      <c r="A957" s="11"/>
      <c r="B957" s="12"/>
      <c r="C957" s="13"/>
      <c r="D957" s="13"/>
      <c r="E957" s="14"/>
      <c r="F957" s="14"/>
      <c r="G957" s="14"/>
      <c r="H957" s="14"/>
      <c r="I957" s="15"/>
      <c r="J957" s="14"/>
      <c r="K957" s="13"/>
      <c r="L957" s="14"/>
      <c r="M957" s="14"/>
      <c r="N957" s="14"/>
      <c r="O957" s="14"/>
      <c r="P957" s="198"/>
      <c r="Q957" s="198"/>
      <c r="R957" s="198"/>
      <c r="S957" s="198"/>
      <c r="T957" s="198"/>
      <c r="U957" s="198"/>
      <c r="V957" s="198"/>
      <c r="W957" s="202">
        <f t="shared" si="53"/>
        <v>0</v>
      </c>
      <c r="X957" s="14"/>
      <c r="Y957" s="14"/>
      <c r="Z957" s="108"/>
      <c r="AA957" s="114"/>
      <c r="AB957" s="129"/>
      <c r="AC957" s="128"/>
      <c r="AD957" s="142" t="str">
        <f t="shared" si="54"/>
        <v/>
      </c>
      <c r="AE957" s="142" t="str">
        <f>IF($E957&lt;&gt;"",IF($AD957=1,VLOOKUP($E957,得点換算表!$C$5:$D$14,2),VLOOKUP($E957,得点換算表!$E$5:$F$14,2)),"")</f>
        <v/>
      </c>
      <c r="AF957" s="142" t="str">
        <f>IF($F957&lt;&gt;"",IF($AD957=1,VLOOKUP($F957,得点換算表!$C$15:$D$24,2),VLOOKUP($F957,得点換算表!$E$15:$F$24,2)),"")</f>
        <v/>
      </c>
      <c r="AG957" s="142" t="str">
        <f>IF($G957&lt;&gt;"",IF($AD957=1,VLOOKUP($G957,得点換算表!$C$25:$D$34,2),VLOOKUP($G957,得点換算表!$E$25:$F$34,2)),"")</f>
        <v/>
      </c>
      <c r="AH957" s="142" t="str">
        <f>IF($H957&lt;&gt;"",IF($AD957=1,VLOOKUP($H957,得点換算表!$C$35:$D$44,2),VLOOKUP($H957,得点換算表!$E$35:$F$44,2)),"")</f>
        <v/>
      </c>
      <c r="AI957" s="142" t="str">
        <f>IF($I957&lt;&gt;"",IF($AD957=1,VLOOKUP($I957,得点換算表!$C$45:$D$55,2),VLOOKUP($I957,得点換算表!$E$45:$F$55,2)),"")</f>
        <v/>
      </c>
      <c r="AJ957" s="142" t="str">
        <f>IF($J957&lt;&gt;"",IF($AD957=1,VLOOKUP($J957,得点換算表!$C$56:$D$65,2),VLOOKUP($J957,得点換算表!$E$56:$F$65,2)),"")</f>
        <v/>
      </c>
      <c r="AK957" s="142" t="str">
        <f>IF($K957&lt;&gt;"",IF($AD957=1,VLOOKUP($K957,得点換算表!$C$66:$D$76,2),VLOOKUP($K957,得点換算表!$E$66:$F$76,2)),"")</f>
        <v/>
      </c>
      <c r="AL957" s="142" t="str">
        <f>IF($L957&lt;&gt;"",IF($AD957=1,VLOOKUP($L957,得点換算表!$C$77:$D$86,2),VLOOKUP($L957,得点換算表!$E$77:$F$86,2)),"")</f>
        <v/>
      </c>
      <c r="AM957" s="142" t="str">
        <f>IF($M957&lt;&gt;"",IF($AD957=1,VLOOKUP($M957,得点換算表!$C$87:$D$96,2),VLOOKUP($M957,得点換算表!$E$87:$F$96,2)),"")</f>
        <v/>
      </c>
      <c r="AN957" s="142" t="str">
        <f t="shared" si="52"/>
        <v/>
      </c>
      <c r="AO957" s="143" t="str">
        <f>IF(AND($AN957&lt;&gt;"",$AN957&gt;=8),VLOOKUP($AN957,得点換算表!$I$10:$J$14,2),"")</f>
        <v/>
      </c>
      <c r="AP957" s="105"/>
    </row>
    <row r="958" spans="1:42" x14ac:dyDescent="0.15">
      <c r="A958" s="11"/>
      <c r="B958" s="12"/>
      <c r="C958" s="13"/>
      <c r="D958" s="13"/>
      <c r="E958" s="14"/>
      <c r="F958" s="14"/>
      <c r="G958" s="14"/>
      <c r="H958" s="14"/>
      <c r="I958" s="15"/>
      <c r="J958" s="14"/>
      <c r="K958" s="13"/>
      <c r="L958" s="14"/>
      <c r="M958" s="14"/>
      <c r="N958" s="14"/>
      <c r="O958" s="14"/>
      <c r="P958" s="198"/>
      <c r="Q958" s="198"/>
      <c r="R958" s="198"/>
      <c r="S958" s="198"/>
      <c r="T958" s="198"/>
      <c r="U958" s="198"/>
      <c r="V958" s="198"/>
      <c r="W958" s="202">
        <f t="shared" si="53"/>
        <v>0</v>
      </c>
      <c r="X958" s="14"/>
      <c r="Y958" s="14"/>
      <c r="Z958" s="108"/>
      <c r="AA958" s="114"/>
      <c r="AB958" s="129"/>
      <c r="AC958" s="128"/>
      <c r="AD958" s="142" t="str">
        <f t="shared" si="54"/>
        <v/>
      </c>
      <c r="AE958" s="142" t="str">
        <f>IF($E958&lt;&gt;"",IF($AD958=1,VLOOKUP($E958,得点換算表!$C$5:$D$14,2),VLOOKUP($E958,得点換算表!$E$5:$F$14,2)),"")</f>
        <v/>
      </c>
      <c r="AF958" s="142" t="str">
        <f>IF($F958&lt;&gt;"",IF($AD958=1,VLOOKUP($F958,得点換算表!$C$15:$D$24,2),VLOOKUP($F958,得点換算表!$E$15:$F$24,2)),"")</f>
        <v/>
      </c>
      <c r="AG958" s="142" t="str">
        <f>IF($G958&lt;&gt;"",IF($AD958=1,VLOOKUP($G958,得点換算表!$C$25:$D$34,2),VLOOKUP($G958,得点換算表!$E$25:$F$34,2)),"")</f>
        <v/>
      </c>
      <c r="AH958" s="142" t="str">
        <f>IF($H958&lt;&gt;"",IF($AD958=1,VLOOKUP($H958,得点換算表!$C$35:$D$44,2),VLOOKUP($H958,得点換算表!$E$35:$F$44,2)),"")</f>
        <v/>
      </c>
      <c r="AI958" s="142" t="str">
        <f>IF($I958&lt;&gt;"",IF($AD958=1,VLOOKUP($I958,得点換算表!$C$45:$D$55,2),VLOOKUP($I958,得点換算表!$E$45:$F$55,2)),"")</f>
        <v/>
      </c>
      <c r="AJ958" s="142" t="str">
        <f>IF($J958&lt;&gt;"",IF($AD958=1,VLOOKUP($J958,得点換算表!$C$56:$D$65,2),VLOOKUP($J958,得点換算表!$E$56:$F$65,2)),"")</f>
        <v/>
      </c>
      <c r="AK958" s="142" t="str">
        <f>IF($K958&lt;&gt;"",IF($AD958=1,VLOOKUP($K958,得点換算表!$C$66:$D$76,2),VLOOKUP($K958,得点換算表!$E$66:$F$76,2)),"")</f>
        <v/>
      </c>
      <c r="AL958" s="142" t="str">
        <f>IF($L958&lt;&gt;"",IF($AD958=1,VLOOKUP($L958,得点換算表!$C$77:$D$86,2),VLOOKUP($L958,得点換算表!$E$77:$F$86,2)),"")</f>
        <v/>
      </c>
      <c r="AM958" s="142" t="str">
        <f>IF($M958&lt;&gt;"",IF($AD958=1,VLOOKUP($M958,得点換算表!$C$87:$D$96,2),VLOOKUP($M958,得点換算表!$E$87:$F$96,2)),"")</f>
        <v/>
      </c>
      <c r="AN958" s="142" t="str">
        <f t="shared" si="52"/>
        <v/>
      </c>
      <c r="AO958" s="143" t="str">
        <f>IF(AND($AN958&lt;&gt;"",$AN958&gt;=8),VLOOKUP($AN958,得点換算表!$I$10:$J$14,2),"")</f>
        <v/>
      </c>
      <c r="AP958" s="105"/>
    </row>
    <row r="959" spans="1:42" x14ac:dyDescent="0.15">
      <c r="A959" s="11"/>
      <c r="B959" s="12"/>
      <c r="C959" s="13"/>
      <c r="D959" s="13"/>
      <c r="E959" s="14"/>
      <c r="F959" s="14"/>
      <c r="G959" s="14"/>
      <c r="H959" s="14"/>
      <c r="I959" s="15"/>
      <c r="J959" s="14"/>
      <c r="K959" s="13"/>
      <c r="L959" s="14"/>
      <c r="M959" s="14"/>
      <c r="N959" s="14"/>
      <c r="O959" s="14"/>
      <c r="P959" s="198"/>
      <c r="Q959" s="198"/>
      <c r="R959" s="198"/>
      <c r="S959" s="198"/>
      <c r="T959" s="198"/>
      <c r="U959" s="198"/>
      <c r="V959" s="198"/>
      <c r="W959" s="202">
        <f t="shared" si="53"/>
        <v>0</v>
      </c>
      <c r="X959" s="14"/>
      <c r="Y959" s="14"/>
      <c r="Z959" s="108"/>
      <c r="AA959" s="114"/>
      <c r="AB959" s="129"/>
      <c r="AC959" s="128"/>
      <c r="AD959" s="142" t="str">
        <f t="shared" si="54"/>
        <v/>
      </c>
      <c r="AE959" s="142" t="str">
        <f>IF($E959&lt;&gt;"",IF($AD959=1,VLOOKUP($E959,得点換算表!$C$5:$D$14,2),VLOOKUP($E959,得点換算表!$E$5:$F$14,2)),"")</f>
        <v/>
      </c>
      <c r="AF959" s="142" t="str">
        <f>IF($F959&lt;&gt;"",IF($AD959=1,VLOOKUP($F959,得点換算表!$C$15:$D$24,2),VLOOKUP($F959,得点換算表!$E$15:$F$24,2)),"")</f>
        <v/>
      </c>
      <c r="AG959" s="142" t="str">
        <f>IF($G959&lt;&gt;"",IF($AD959=1,VLOOKUP($G959,得点換算表!$C$25:$D$34,2),VLOOKUP($G959,得点換算表!$E$25:$F$34,2)),"")</f>
        <v/>
      </c>
      <c r="AH959" s="142" t="str">
        <f>IF($H959&lt;&gt;"",IF($AD959=1,VLOOKUP($H959,得点換算表!$C$35:$D$44,2),VLOOKUP($H959,得点換算表!$E$35:$F$44,2)),"")</f>
        <v/>
      </c>
      <c r="AI959" s="142" t="str">
        <f>IF($I959&lt;&gt;"",IF($AD959=1,VLOOKUP($I959,得点換算表!$C$45:$D$55,2),VLOOKUP($I959,得点換算表!$E$45:$F$55,2)),"")</f>
        <v/>
      </c>
      <c r="AJ959" s="142" t="str">
        <f>IF($J959&lt;&gt;"",IF($AD959=1,VLOOKUP($J959,得点換算表!$C$56:$D$65,2),VLOOKUP($J959,得点換算表!$E$56:$F$65,2)),"")</f>
        <v/>
      </c>
      <c r="AK959" s="142" t="str">
        <f>IF($K959&lt;&gt;"",IF($AD959=1,VLOOKUP($K959,得点換算表!$C$66:$D$76,2),VLOOKUP($K959,得点換算表!$E$66:$F$76,2)),"")</f>
        <v/>
      </c>
      <c r="AL959" s="142" t="str">
        <f>IF($L959&lt;&gt;"",IF($AD959=1,VLOOKUP($L959,得点換算表!$C$77:$D$86,2),VLOOKUP($L959,得点換算表!$E$77:$F$86,2)),"")</f>
        <v/>
      </c>
      <c r="AM959" s="142" t="str">
        <f>IF($M959&lt;&gt;"",IF($AD959=1,VLOOKUP($M959,得点換算表!$C$87:$D$96,2),VLOOKUP($M959,得点換算表!$E$87:$F$96,2)),"")</f>
        <v/>
      </c>
      <c r="AN959" s="142" t="str">
        <f t="shared" si="52"/>
        <v/>
      </c>
      <c r="AO959" s="143" t="str">
        <f>IF(AND($AN959&lt;&gt;"",$AN959&gt;=8),VLOOKUP($AN959,得点換算表!$I$10:$J$14,2),"")</f>
        <v/>
      </c>
      <c r="AP959" s="105"/>
    </row>
    <row r="960" spans="1:42" x14ac:dyDescent="0.15">
      <c r="A960" s="11"/>
      <c r="B960" s="12"/>
      <c r="C960" s="13"/>
      <c r="D960" s="13"/>
      <c r="E960" s="14"/>
      <c r="F960" s="14"/>
      <c r="G960" s="14"/>
      <c r="H960" s="14"/>
      <c r="I960" s="15"/>
      <c r="J960" s="14"/>
      <c r="K960" s="13"/>
      <c r="L960" s="14"/>
      <c r="M960" s="14"/>
      <c r="N960" s="14"/>
      <c r="O960" s="14"/>
      <c r="P960" s="198"/>
      <c r="Q960" s="198"/>
      <c r="R960" s="198"/>
      <c r="S960" s="198"/>
      <c r="T960" s="198"/>
      <c r="U960" s="198"/>
      <c r="V960" s="198"/>
      <c r="W960" s="202">
        <f t="shared" si="53"/>
        <v>0</v>
      </c>
      <c r="X960" s="14"/>
      <c r="Y960" s="14"/>
      <c r="Z960" s="108"/>
      <c r="AA960" s="114"/>
      <c r="AB960" s="129"/>
      <c r="AC960" s="128"/>
      <c r="AD960" s="142" t="str">
        <f t="shared" si="54"/>
        <v/>
      </c>
      <c r="AE960" s="142" t="str">
        <f>IF($E960&lt;&gt;"",IF($AD960=1,VLOOKUP($E960,得点換算表!$C$5:$D$14,2),VLOOKUP($E960,得点換算表!$E$5:$F$14,2)),"")</f>
        <v/>
      </c>
      <c r="AF960" s="142" t="str">
        <f>IF($F960&lt;&gt;"",IF($AD960=1,VLOOKUP($F960,得点換算表!$C$15:$D$24,2),VLOOKUP($F960,得点換算表!$E$15:$F$24,2)),"")</f>
        <v/>
      </c>
      <c r="AG960" s="142" t="str">
        <f>IF($G960&lt;&gt;"",IF($AD960=1,VLOOKUP($G960,得点換算表!$C$25:$D$34,2),VLOOKUP($G960,得点換算表!$E$25:$F$34,2)),"")</f>
        <v/>
      </c>
      <c r="AH960" s="142" t="str">
        <f>IF($H960&lt;&gt;"",IF($AD960=1,VLOOKUP($H960,得点換算表!$C$35:$D$44,2),VLOOKUP($H960,得点換算表!$E$35:$F$44,2)),"")</f>
        <v/>
      </c>
      <c r="AI960" s="142" t="str">
        <f>IF($I960&lt;&gt;"",IF($AD960=1,VLOOKUP($I960,得点換算表!$C$45:$D$55,2),VLOOKUP($I960,得点換算表!$E$45:$F$55,2)),"")</f>
        <v/>
      </c>
      <c r="AJ960" s="142" t="str">
        <f>IF($J960&lt;&gt;"",IF($AD960=1,VLOOKUP($J960,得点換算表!$C$56:$D$65,2),VLOOKUP($J960,得点換算表!$E$56:$F$65,2)),"")</f>
        <v/>
      </c>
      <c r="AK960" s="142" t="str">
        <f>IF($K960&lt;&gt;"",IF($AD960=1,VLOOKUP($K960,得点換算表!$C$66:$D$76,2),VLOOKUP($K960,得点換算表!$E$66:$F$76,2)),"")</f>
        <v/>
      </c>
      <c r="AL960" s="142" t="str">
        <f>IF($L960&lt;&gt;"",IF($AD960=1,VLOOKUP($L960,得点換算表!$C$77:$D$86,2),VLOOKUP($L960,得点換算表!$E$77:$F$86,2)),"")</f>
        <v/>
      </c>
      <c r="AM960" s="142" t="str">
        <f>IF($M960&lt;&gt;"",IF($AD960=1,VLOOKUP($M960,得点換算表!$C$87:$D$96,2),VLOOKUP($M960,得点換算表!$E$87:$F$96,2)),"")</f>
        <v/>
      </c>
      <c r="AN960" s="142" t="str">
        <f t="shared" si="52"/>
        <v/>
      </c>
      <c r="AO960" s="143" t="str">
        <f>IF(AND($AN960&lt;&gt;"",$AN960&gt;=8),VLOOKUP($AN960,得点換算表!$I$10:$J$14,2),"")</f>
        <v/>
      </c>
      <c r="AP960" s="105"/>
    </row>
    <row r="961" spans="1:42" x14ac:dyDescent="0.15">
      <c r="A961" s="11"/>
      <c r="B961" s="12"/>
      <c r="C961" s="13"/>
      <c r="D961" s="13"/>
      <c r="E961" s="14"/>
      <c r="F961" s="14"/>
      <c r="G961" s="14"/>
      <c r="H961" s="14"/>
      <c r="I961" s="15"/>
      <c r="J961" s="14"/>
      <c r="K961" s="13"/>
      <c r="L961" s="14"/>
      <c r="M961" s="14"/>
      <c r="N961" s="14"/>
      <c r="O961" s="14"/>
      <c r="P961" s="198"/>
      <c r="Q961" s="198"/>
      <c r="R961" s="198"/>
      <c r="S961" s="198"/>
      <c r="T961" s="198"/>
      <c r="U961" s="198"/>
      <c r="V961" s="198"/>
      <c r="W961" s="202">
        <f t="shared" si="53"/>
        <v>0</v>
      </c>
      <c r="X961" s="14"/>
      <c r="Y961" s="14"/>
      <c r="Z961" s="108"/>
      <c r="AA961" s="114"/>
      <c r="AB961" s="129"/>
      <c r="AC961" s="128"/>
      <c r="AD961" s="142" t="str">
        <f t="shared" si="54"/>
        <v/>
      </c>
      <c r="AE961" s="142" t="str">
        <f>IF($E961&lt;&gt;"",IF($AD961=1,VLOOKUP($E961,得点換算表!$C$5:$D$14,2),VLOOKUP($E961,得点換算表!$E$5:$F$14,2)),"")</f>
        <v/>
      </c>
      <c r="AF961" s="142" t="str">
        <f>IF($F961&lt;&gt;"",IF($AD961=1,VLOOKUP($F961,得点換算表!$C$15:$D$24,2),VLOOKUP($F961,得点換算表!$E$15:$F$24,2)),"")</f>
        <v/>
      </c>
      <c r="AG961" s="142" t="str">
        <f>IF($G961&lt;&gt;"",IF($AD961=1,VLOOKUP($G961,得点換算表!$C$25:$D$34,2),VLOOKUP($G961,得点換算表!$E$25:$F$34,2)),"")</f>
        <v/>
      </c>
      <c r="AH961" s="142" t="str">
        <f>IF($H961&lt;&gt;"",IF($AD961=1,VLOOKUP($H961,得点換算表!$C$35:$D$44,2),VLOOKUP($H961,得点換算表!$E$35:$F$44,2)),"")</f>
        <v/>
      </c>
      <c r="AI961" s="142" t="str">
        <f>IF($I961&lt;&gt;"",IF($AD961=1,VLOOKUP($I961,得点換算表!$C$45:$D$55,2),VLOOKUP($I961,得点換算表!$E$45:$F$55,2)),"")</f>
        <v/>
      </c>
      <c r="AJ961" s="142" t="str">
        <f>IF($J961&lt;&gt;"",IF($AD961=1,VLOOKUP($J961,得点換算表!$C$56:$D$65,2),VLOOKUP($J961,得点換算表!$E$56:$F$65,2)),"")</f>
        <v/>
      </c>
      <c r="AK961" s="142" t="str">
        <f>IF($K961&lt;&gt;"",IF($AD961=1,VLOOKUP($K961,得点換算表!$C$66:$D$76,2),VLOOKUP($K961,得点換算表!$E$66:$F$76,2)),"")</f>
        <v/>
      </c>
      <c r="AL961" s="142" t="str">
        <f>IF($L961&lt;&gt;"",IF($AD961=1,VLOOKUP($L961,得点換算表!$C$77:$D$86,2),VLOOKUP($L961,得点換算表!$E$77:$F$86,2)),"")</f>
        <v/>
      </c>
      <c r="AM961" s="142" t="str">
        <f>IF($M961&lt;&gt;"",IF($AD961=1,VLOOKUP($M961,得点換算表!$C$87:$D$96,2),VLOOKUP($M961,得点換算表!$E$87:$F$96,2)),"")</f>
        <v/>
      </c>
      <c r="AN961" s="142" t="str">
        <f t="shared" si="52"/>
        <v/>
      </c>
      <c r="AO961" s="143" t="str">
        <f>IF(AND($AN961&lt;&gt;"",$AN961&gt;=8),VLOOKUP($AN961,得点換算表!$I$10:$J$14,2),"")</f>
        <v/>
      </c>
      <c r="AP961" s="105"/>
    </row>
    <row r="962" spans="1:42" x14ac:dyDescent="0.15">
      <c r="A962" s="11"/>
      <c r="B962" s="12"/>
      <c r="C962" s="13"/>
      <c r="D962" s="13"/>
      <c r="E962" s="14"/>
      <c r="F962" s="14"/>
      <c r="G962" s="14"/>
      <c r="H962" s="14"/>
      <c r="I962" s="15"/>
      <c r="J962" s="14"/>
      <c r="K962" s="13"/>
      <c r="L962" s="14"/>
      <c r="M962" s="14"/>
      <c r="N962" s="14"/>
      <c r="O962" s="14"/>
      <c r="P962" s="198"/>
      <c r="Q962" s="198"/>
      <c r="R962" s="198"/>
      <c r="S962" s="198"/>
      <c r="T962" s="198"/>
      <c r="U962" s="198"/>
      <c r="V962" s="198"/>
      <c r="W962" s="202">
        <f t="shared" si="53"/>
        <v>0</v>
      </c>
      <c r="X962" s="14"/>
      <c r="Y962" s="14"/>
      <c r="Z962" s="108"/>
      <c r="AA962" s="114"/>
      <c r="AB962" s="129"/>
      <c r="AC962" s="128"/>
      <c r="AD962" s="142" t="str">
        <f t="shared" si="54"/>
        <v/>
      </c>
      <c r="AE962" s="142" t="str">
        <f>IF($E962&lt;&gt;"",IF($AD962=1,VLOOKUP($E962,得点換算表!$C$5:$D$14,2),VLOOKUP($E962,得点換算表!$E$5:$F$14,2)),"")</f>
        <v/>
      </c>
      <c r="AF962" s="142" t="str">
        <f>IF($F962&lt;&gt;"",IF($AD962=1,VLOOKUP($F962,得点換算表!$C$15:$D$24,2),VLOOKUP($F962,得点換算表!$E$15:$F$24,2)),"")</f>
        <v/>
      </c>
      <c r="AG962" s="142" t="str">
        <f>IF($G962&lt;&gt;"",IF($AD962=1,VLOOKUP($G962,得点換算表!$C$25:$D$34,2),VLOOKUP($G962,得点換算表!$E$25:$F$34,2)),"")</f>
        <v/>
      </c>
      <c r="AH962" s="142" t="str">
        <f>IF($H962&lt;&gt;"",IF($AD962=1,VLOOKUP($H962,得点換算表!$C$35:$D$44,2),VLOOKUP($H962,得点換算表!$E$35:$F$44,2)),"")</f>
        <v/>
      </c>
      <c r="AI962" s="142" t="str">
        <f>IF($I962&lt;&gt;"",IF($AD962=1,VLOOKUP($I962,得点換算表!$C$45:$D$55,2),VLOOKUP($I962,得点換算表!$E$45:$F$55,2)),"")</f>
        <v/>
      </c>
      <c r="AJ962" s="142" t="str">
        <f>IF($J962&lt;&gt;"",IF($AD962=1,VLOOKUP($J962,得点換算表!$C$56:$D$65,2),VLOOKUP($J962,得点換算表!$E$56:$F$65,2)),"")</f>
        <v/>
      </c>
      <c r="AK962" s="142" t="str">
        <f>IF($K962&lt;&gt;"",IF($AD962=1,VLOOKUP($K962,得点換算表!$C$66:$D$76,2),VLOOKUP($K962,得点換算表!$E$66:$F$76,2)),"")</f>
        <v/>
      </c>
      <c r="AL962" s="142" t="str">
        <f>IF($L962&lt;&gt;"",IF($AD962=1,VLOOKUP($L962,得点換算表!$C$77:$D$86,2),VLOOKUP($L962,得点換算表!$E$77:$F$86,2)),"")</f>
        <v/>
      </c>
      <c r="AM962" s="142" t="str">
        <f>IF($M962&lt;&gt;"",IF($AD962=1,VLOOKUP($M962,得点換算表!$C$87:$D$96,2),VLOOKUP($M962,得点換算表!$E$87:$F$96,2)),"")</f>
        <v/>
      </c>
      <c r="AN962" s="142" t="str">
        <f t="shared" ref="AN962:AN1025" si="55">IF(AND($AD962&lt;&gt;"",COUNT(AE962:AM962)&gt;7),IF(AND(AI962&lt;&gt;"",AJ962&lt;&gt;""),IF(AI962&gt;=AJ962,SUM(AE962:AI962,AK962:AM962),IF(AI962&lt;AJ962,SUM(AE962:AH962,AJ962:AM962),"")),IF(AND(AI962&lt;&gt;"",AJ962=""),SUM(AE962:AI962,AK962:AM962),IF(AND(AI962="",AJ962&lt;&gt;""),SUM(AE962:AH962,AJ962:AM962),""))),"")</f>
        <v/>
      </c>
      <c r="AO962" s="143" t="str">
        <f>IF(AND($AN962&lt;&gt;"",$AN962&gt;=8),VLOOKUP($AN962,得点換算表!$I$10:$J$14,2),"")</f>
        <v/>
      </c>
      <c r="AP962" s="105"/>
    </row>
    <row r="963" spans="1:42" x14ac:dyDescent="0.15">
      <c r="A963" s="11"/>
      <c r="B963" s="12"/>
      <c r="C963" s="13"/>
      <c r="D963" s="13"/>
      <c r="E963" s="14"/>
      <c r="F963" s="14"/>
      <c r="G963" s="14"/>
      <c r="H963" s="14"/>
      <c r="I963" s="15"/>
      <c r="J963" s="14"/>
      <c r="K963" s="13"/>
      <c r="L963" s="14"/>
      <c r="M963" s="14"/>
      <c r="N963" s="14"/>
      <c r="O963" s="14"/>
      <c r="P963" s="198"/>
      <c r="Q963" s="198"/>
      <c r="R963" s="198"/>
      <c r="S963" s="198"/>
      <c r="T963" s="198"/>
      <c r="U963" s="198"/>
      <c r="V963" s="198"/>
      <c r="W963" s="202">
        <f t="shared" ref="W963:W1026" si="56">SUM(P963:V963)</f>
        <v>0</v>
      </c>
      <c r="X963" s="14"/>
      <c r="Y963" s="14"/>
      <c r="Z963" s="108"/>
      <c r="AA963" s="114"/>
      <c r="AB963" s="129"/>
      <c r="AC963" s="128"/>
      <c r="AD963" s="142" t="str">
        <f t="shared" ref="AD963:AD1026" si="57">IF($A963&lt;&gt;"",$A963,"")</f>
        <v/>
      </c>
      <c r="AE963" s="142" t="str">
        <f>IF($E963&lt;&gt;"",IF($AD963=1,VLOOKUP($E963,得点換算表!$C$5:$D$14,2),VLOOKUP($E963,得点換算表!$E$5:$F$14,2)),"")</f>
        <v/>
      </c>
      <c r="AF963" s="142" t="str">
        <f>IF($F963&lt;&gt;"",IF($AD963=1,VLOOKUP($F963,得点換算表!$C$15:$D$24,2),VLOOKUP($F963,得点換算表!$E$15:$F$24,2)),"")</f>
        <v/>
      </c>
      <c r="AG963" s="142" t="str">
        <f>IF($G963&lt;&gt;"",IF($AD963=1,VLOOKUP($G963,得点換算表!$C$25:$D$34,2),VLOOKUP($G963,得点換算表!$E$25:$F$34,2)),"")</f>
        <v/>
      </c>
      <c r="AH963" s="142" t="str">
        <f>IF($H963&lt;&gt;"",IF($AD963=1,VLOOKUP($H963,得点換算表!$C$35:$D$44,2),VLOOKUP($H963,得点換算表!$E$35:$F$44,2)),"")</f>
        <v/>
      </c>
      <c r="AI963" s="142" t="str">
        <f>IF($I963&lt;&gt;"",IF($AD963=1,VLOOKUP($I963,得点換算表!$C$45:$D$55,2),VLOOKUP($I963,得点換算表!$E$45:$F$55,2)),"")</f>
        <v/>
      </c>
      <c r="AJ963" s="142" t="str">
        <f>IF($J963&lt;&gt;"",IF($AD963=1,VLOOKUP($J963,得点換算表!$C$56:$D$65,2),VLOOKUP($J963,得点換算表!$E$56:$F$65,2)),"")</f>
        <v/>
      </c>
      <c r="AK963" s="142" t="str">
        <f>IF($K963&lt;&gt;"",IF($AD963=1,VLOOKUP($K963,得点換算表!$C$66:$D$76,2),VLOOKUP($K963,得点換算表!$E$66:$F$76,2)),"")</f>
        <v/>
      </c>
      <c r="AL963" s="142" t="str">
        <f>IF($L963&lt;&gt;"",IF($AD963=1,VLOOKUP($L963,得点換算表!$C$77:$D$86,2),VLOOKUP($L963,得点換算表!$E$77:$F$86,2)),"")</f>
        <v/>
      </c>
      <c r="AM963" s="142" t="str">
        <f>IF($M963&lt;&gt;"",IF($AD963=1,VLOOKUP($M963,得点換算表!$C$87:$D$96,2),VLOOKUP($M963,得点換算表!$E$87:$F$96,2)),"")</f>
        <v/>
      </c>
      <c r="AN963" s="142" t="str">
        <f t="shared" si="55"/>
        <v/>
      </c>
      <c r="AO963" s="143" t="str">
        <f>IF(AND($AN963&lt;&gt;"",$AN963&gt;=8),VLOOKUP($AN963,得点換算表!$I$10:$J$14,2),"")</f>
        <v/>
      </c>
      <c r="AP963" s="105"/>
    </row>
    <row r="964" spans="1:42" x14ac:dyDescent="0.15">
      <c r="A964" s="11"/>
      <c r="B964" s="12"/>
      <c r="C964" s="13"/>
      <c r="D964" s="13"/>
      <c r="E964" s="14"/>
      <c r="F964" s="14"/>
      <c r="G964" s="14"/>
      <c r="H964" s="14"/>
      <c r="I964" s="15"/>
      <c r="J964" s="14"/>
      <c r="K964" s="13"/>
      <c r="L964" s="14"/>
      <c r="M964" s="14"/>
      <c r="N964" s="14"/>
      <c r="O964" s="14"/>
      <c r="P964" s="198"/>
      <c r="Q964" s="198"/>
      <c r="R964" s="198"/>
      <c r="S964" s="198"/>
      <c r="T964" s="198"/>
      <c r="U964" s="198"/>
      <c r="V964" s="198"/>
      <c r="W964" s="202">
        <f t="shared" si="56"/>
        <v>0</v>
      </c>
      <c r="X964" s="14"/>
      <c r="Y964" s="14"/>
      <c r="Z964" s="108"/>
      <c r="AA964" s="114"/>
      <c r="AB964" s="129"/>
      <c r="AC964" s="128"/>
      <c r="AD964" s="142" t="str">
        <f t="shared" si="57"/>
        <v/>
      </c>
      <c r="AE964" s="142" t="str">
        <f>IF($E964&lt;&gt;"",IF($AD964=1,VLOOKUP($E964,得点換算表!$C$5:$D$14,2),VLOOKUP($E964,得点換算表!$E$5:$F$14,2)),"")</f>
        <v/>
      </c>
      <c r="AF964" s="142" t="str">
        <f>IF($F964&lt;&gt;"",IF($AD964=1,VLOOKUP($F964,得点換算表!$C$15:$D$24,2),VLOOKUP($F964,得点換算表!$E$15:$F$24,2)),"")</f>
        <v/>
      </c>
      <c r="AG964" s="142" t="str">
        <f>IF($G964&lt;&gt;"",IF($AD964=1,VLOOKUP($G964,得点換算表!$C$25:$D$34,2),VLOOKUP($G964,得点換算表!$E$25:$F$34,2)),"")</f>
        <v/>
      </c>
      <c r="AH964" s="142" t="str">
        <f>IF($H964&lt;&gt;"",IF($AD964=1,VLOOKUP($H964,得点換算表!$C$35:$D$44,2),VLOOKUP($H964,得点換算表!$E$35:$F$44,2)),"")</f>
        <v/>
      </c>
      <c r="AI964" s="142" t="str">
        <f>IF($I964&lt;&gt;"",IF($AD964=1,VLOOKUP($I964,得点換算表!$C$45:$D$55,2),VLOOKUP($I964,得点換算表!$E$45:$F$55,2)),"")</f>
        <v/>
      </c>
      <c r="AJ964" s="142" t="str">
        <f>IF($J964&lt;&gt;"",IF($AD964=1,VLOOKUP($J964,得点換算表!$C$56:$D$65,2),VLOOKUP($J964,得点換算表!$E$56:$F$65,2)),"")</f>
        <v/>
      </c>
      <c r="AK964" s="142" t="str">
        <f>IF($K964&lt;&gt;"",IF($AD964=1,VLOOKUP($K964,得点換算表!$C$66:$D$76,2),VLOOKUP($K964,得点換算表!$E$66:$F$76,2)),"")</f>
        <v/>
      </c>
      <c r="AL964" s="142" t="str">
        <f>IF($L964&lt;&gt;"",IF($AD964=1,VLOOKUP($L964,得点換算表!$C$77:$D$86,2),VLOOKUP($L964,得点換算表!$E$77:$F$86,2)),"")</f>
        <v/>
      </c>
      <c r="AM964" s="142" t="str">
        <f>IF($M964&lt;&gt;"",IF($AD964=1,VLOOKUP($M964,得点換算表!$C$87:$D$96,2),VLOOKUP($M964,得点換算表!$E$87:$F$96,2)),"")</f>
        <v/>
      </c>
      <c r="AN964" s="142" t="str">
        <f t="shared" si="55"/>
        <v/>
      </c>
      <c r="AO964" s="143" t="str">
        <f>IF(AND($AN964&lt;&gt;"",$AN964&gt;=8),VLOOKUP($AN964,得点換算表!$I$10:$J$14,2),"")</f>
        <v/>
      </c>
      <c r="AP964" s="105"/>
    </row>
    <row r="965" spans="1:42" x14ac:dyDescent="0.15">
      <c r="A965" s="11"/>
      <c r="B965" s="12"/>
      <c r="C965" s="13"/>
      <c r="D965" s="13"/>
      <c r="E965" s="14"/>
      <c r="F965" s="14"/>
      <c r="G965" s="14"/>
      <c r="H965" s="14"/>
      <c r="I965" s="15"/>
      <c r="J965" s="14"/>
      <c r="K965" s="13"/>
      <c r="L965" s="14"/>
      <c r="M965" s="14"/>
      <c r="N965" s="14"/>
      <c r="O965" s="14"/>
      <c r="P965" s="198"/>
      <c r="Q965" s="198"/>
      <c r="R965" s="198"/>
      <c r="S965" s="198"/>
      <c r="T965" s="198"/>
      <c r="U965" s="198"/>
      <c r="V965" s="198"/>
      <c r="W965" s="202">
        <f t="shared" si="56"/>
        <v>0</v>
      </c>
      <c r="X965" s="14"/>
      <c r="Y965" s="14"/>
      <c r="Z965" s="108"/>
      <c r="AA965" s="114"/>
      <c r="AB965" s="129"/>
      <c r="AC965" s="128"/>
      <c r="AD965" s="142" t="str">
        <f t="shared" si="57"/>
        <v/>
      </c>
      <c r="AE965" s="142" t="str">
        <f>IF($E965&lt;&gt;"",IF($AD965=1,VLOOKUP($E965,得点換算表!$C$5:$D$14,2),VLOOKUP($E965,得点換算表!$E$5:$F$14,2)),"")</f>
        <v/>
      </c>
      <c r="AF965" s="142" t="str">
        <f>IF($F965&lt;&gt;"",IF($AD965=1,VLOOKUP($F965,得点換算表!$C$15:$D$24,2),VLOOKUP($F965,得点換算表!$E$15:$F$24,2)),"")</f>
        <v/>
      </c>
      <c r="AG965" s="142" t="str">
        <f>IF($G965&lt;&gt;"",IF($AD965=1,VLOOKUP($G965,得点換算表!$C$25:$D$34,2),VLOOKUP($G965,得点換算表!$E$25:$F$34,2)),"")</f>
        <v/>
      </c>
      <c r="AH965" s="142" t="str">
        <f>IF($H965&lt;&gt;"",IF($AD965=1,VLOOKUP($H965,得点換算表!$C$35:$D$44,2),VLOOKUP($H965,得点換算表!$E$35:$F$44,2)),"")</f>
        <v/>
      </c>
      <c r="AI965" s="142" t="str">
        <f>IF($I965&lt;&gt;"",IF($AD965=1,VLOOKUP($I965,得点換算表!$C$45:$D$55,2),VLOOKUP($I965,得点換算表!$E$45:$F$55,2)),"")</f>
        <v/>
      </c>
      <c r="AJ965" s="142" t="str">
        <f>IF($J965&lt;&gt;"",IF($AD965=1,VLOOKUP($J965,得点換算表!$C$56:$D$65,2),VLOOKUP($J965,得点換算表!$E$56:$F$65,2)),"")</f>
        <v/>
      </c>
      <c r="AK965" s="142" t="str">
        <f>IF($K965&lt;&gt;"",IF($AD965=1,VLOOKUP($K965,得点換算表!$C$66:$D$76,2),VLOOKUP($K965,得点換算表!$E$66:$F$76,2)),"")</f>
        <v/>
      </c>
      <c r="AL965" s="142" t="str">
        <f>IF($L965&lt;&gt;"",IF($AD965=1,VLOOKUP($L965,得点換算表!$C$77:$D$86,2),VLOOKUP($L965,得点換算表!$E$77:$F$86,2)),"")</f>
        <v/>
      </c>
      <c r="AM965" s="142" t="str">
        <f>IF($M965&lt;&gt;"",IF($AD965=1,VLOOKUP($M965,得点換算表!$C$87:$D$96,2),VLOOKUP($M965,得点換算表!$E$87:$F$96,2)),"")</f>
        <v/>
      </c>
      <c r="AN965" s="142" t="str">
        <f t="shared" si="55"/>
        <v/>
      </c>
      <c r="AO965" s="143" t="str">
        <f>IF(AND($AN965&lt;&gt;"",$AN965&gt;=8),VLOOKUP($AN965,得点換算表!$I$10:$J$14,2),"")</f>
        <v/>
      </c>
      <c r="AP965" s="105"/>
    </row>
    <row r="966" spans="1:42" x14ac:dyDescent="0.15">
      <c r="A966" s="11"/>
      <c r="B966" s="12"/>
      <c r="C966" s="13"/>
      <c r="D966" s="13"/>
      <c r="E966" s="14"/>
      <c r="F966" s="14"/>
      <c r="G966" s="14"/>
      <c r="H966" s="14"/>
      <c r="I966" s="15"/>
      <c r="J966" s="14"/>
      <c r="K966" s="13"/>
      <c r="L966" s="14"/>
      <c r="M966" s="14"/>
      <c r="N966" s="14"/>
      <c r="O966" s="14"/>
      <c r="P966" s="198"/>
      <c r="Q966" s="198"/>
      <c r="R966" s="198"/>
      <c r="S966" s="198"/>
      <c r="T966" s="198"/>
      <c r="U966" s="198"/>
      <c r="V966" s="198"/>
      <c r="W966" s="202">
        <f t="shared" si="56"/>
        <v>0</v>
      </c>
      <c r="X966" s="14"/>
      <c r="Y966" s="14"/>
      <c r="Z966" s="108"/>
      <c r="AA966" s="114"/>
      <c r="AB966" s="129"/>
      <c r="AC966" s="128"/>
      <c r="AD966" s="142" t="str">
        <f t="shared" si="57"/>
        <v/>
      </c>
      <c r="AE966" s="142" t="str">
        <f>IF($E966&lt;&gt;"",IF($AD966=1,VLOOKUP($E966,得点換算表!$C$5:$D$14,2),VLOOKUP($E966,得点換算表!$E$5:$F$14,2)),"")</f>
        <v/>
      </c>
      <c r="AF966" s="142" t="str">
        <f>IF($F966&lt;&gt;"",IF($AD966=1,VLOOKUP($F966,得点換算表!$C$15:$D$24,2),VLOOKUP($F966,得点換算表!$E$15:$F$24,2)),"")</f>
        <v/>
      </c>
      <c r="AG966" s="142" t="str">
        <f>IF($G966&lt;&gt;"",IF($AD966=1,VLOOKUP($G966,得点換算表!$C$25:$D$34,2),VLOOKUP($G966,得点換算表!$E$25:$F$34,2)),"")</f>
        <v/>
      </c>
      <c r="AH966" s="142" t="str">
        <f>IF($H966&lt;&gt;"",IF($AD966=1,VLOOKUP($H966,得点換算表!$C$35:$D$44,2),VLOOKUP($H966,得点換算表!$E$35:$F$44,2)),"")</f>
        <v/>
      </c>
      <c r="AI966" s="142" t="str">
        <f>IF($I966&lt;&gt;"",IF($AD966=1,VLOOKUP($I966,得点換算表!$C$45:$D$55,2),VLOOKUP($I966,得点換算表!$E$45:$F$55,2)),"")</f>
        <v/>
      </c>
      <c r="AJ966" s="142" t="str">
        <f>IF($J966&lt;&gt;"",IF($AD966=1,VLOOKUP($J966,得点換算表!$C$56:$D$65,2),VLOOKUP($J966,得点換算表!$E$56:$F$65,2)),"")</f>
        <v/>
      </c>
      <c r="AK966" s="142" t="str">
        <f>IF($K966&lt;&gt;"",IF($AD966=1,VLOOKUP($K966,得点換算表!$C$66:$D$76,2),VLOOKUP($K966,得点換算表!$E$66:$F$76,2)),"")</f>
        <v/>
      </c>
      <c r="AL966" s="142" t="str">
        <f>IF($L966&lt;&gt;"",IF($AD966=1,VLOOKUP($L966,得点換算表!$C$77:$D$86,2),VLOOKUP($L966,得点換算表!$E$77:$F$86,2)),"")</f>
        <v/>
      </c>
      <c r="AM966" s="142" t="str">
        <f>IF($M966&lt;&gt;"",IF($AD966=1,VLOOKUP($M966,得点換算表!$C$87:$D$96,2),VLOOKUP($M966,得点換算表!$E$87:$F$96,2)),"")</f>
        <v/>
      </c>
      <c r="AN966" s="142" t="str">
        <f t="shared" si="55"/>
        <v/>
      </c>
      <c r="AO966" s="143" t="str">
        <f>IF(AND($AN966&lt;&gt;"",$AN966&gt;=8),VLOOKUP($AN966,得点換算表!$I$10:$J$14,2),"")</f>
        <v/>
      </c>
      <c r="AP966" s="105"/>
    </row>
    <row r="967" spans="1:42" x14ac:dyDescent="0.15">
      <c r="A967" s="11"/>
      <c r="B967" s="12"/>
      <c r="C967" s="13"/>
      <c r="D967" s="13"/>
      <c r="E967" s="14"/>
      <c r="F967" s="14"/>
      <c r="G967" s="14"/>
      <c r="H967" s="14"/>
      <c r="I967" s="15"/>
      <c r="J967" s="14"/>
      <c r="K967" s="13"/>
      <c r="L967" s="14"/>
      <c r="M967" s="14"/>
      <c r="N967" s="14"/>
      <c r="O967" s="14"/>
      <c r="P967" s="198"/>
      <c r="Q967" s="198"/>
      <c r="R967" s="198"/>
      <c r="S967" s="198"/>
      <c r="T967" s="198"/>
      <c r="U967" s="198"/>
      <c r="V967" s="198"/>
      <c r="W967" s="202">
        <f t="shared" si="56"/>
        <v>0</v>
      </c>
      <c r="X967" s="14"/>
      <c r="Y967" s="14"/>
      <c r="Z967" s="108"/>
      <c r="AA967" s="114"/>
      <c r="AB967" s="129"/>
      <c r="AC967" s="128"/>
      <c r="AD967" s="142" t="str">
        <f t="shared" si="57"/>
        <v/>
      </c>
      <c r="AE967" s="142" t="str">
        <f>IF($E967&lt;&gt;"",IF($AD967=1,VLOOKUP($E967,得点換算表!$C$5:$D$14,2),VLOOKUP($E967,得点換算表!$E$5:$F$14,2)),"")</f>
        <v/>
      </c>
      <c r="AF967" s="142" t="str">
        <f>IF($F967&lt;&gt;"",IF($AD967=1,VLOOKUP($F967,得点換算表!$C$15:$D$24,2),VLOOKUP($F967,得点換算表!$E$15:$F$24,2)),"")</f>
        <v/>
      </c>
      <c r="AG967" s="142" t="str">
        <f>IF($G967&lt;&gt;"",IF($AD967=1,VLOOKUP($G967,得点換算表!$C$25:$D$34,2),VLOOKUP($G967,得点換算表!$E$25:$F$34,2)),"")</f>
        <v/>
      </c>
      <c r="AH967" s="142" t="str">
        <f>IF($H967&lt;&gt;"",IF($AD967=1,VLOOKUP($H967,得点換算表!$C$35:$D$44,2),VLOOKUP($H967,得点換算表!$E$35:$F$44,2)),"")</f>
        <v/>
      </c>
      <c r="AI967" s="142" t="str">
        <f>IF($I967&lt;&gt;"",IF($AD967=1,VLOOKUP($I967,得点換算表!$C$45:$D$55,2),VLOOKUP($I967,得点換算表!$E$45:$F$55,2)),"")</f>
        <v/>
      </c>
      <c r="AJ967" s="142" t="str">
        <f>IF($J967&lt;&gt;"",IF($AD967=1,VLOOKUP($J967,得点換算表!$C$56:$D$65,2),VLOOKUP($J967,得点換算表!$E$56:$F$65,2)),"")</f>
        <v/>
      </c>
      <c r="AK967" s="142" t="str">
        <f>IF($K967&lt;&gt;"",IF($AD967=1,VLOOKUP($K967,得点換算表!$C$66:$D$76,2),VLOOKUP($K967,得点換算表!$E$66:$F$76,2)),"")</f>
        <v/>
      </c>
      <c r="AL967" s="142" t="str">
        <f>IF($L967&lt;&gt;"",IF($AD967=1,VLOOKUP($L967,得点換算表!$C$77:$D$86,2),VLOOKUP($L967,得点換算表!$E$77:$F$86,2)),"")</f>
        <v/>
      </c>
      <c r="AM967" s="142" t="str">
        <f>IF($M967&lt;&gt;"",IF($AD967=1,VLOOKUP($M967,得点換算表!$C$87:$D$96,2),VLOOKUP($M967,得点換算表!$E$87:$F$96,2)),"")</f>
        <v/>
      </c>
      <c r="AN967" s="142" t="str">
        <f t="shared" si="55"/>
        <v/>
      </c>
      <c r="AO967" s="143" t="str">
        <f>IF(AND($AN967&lt;&gt;"",$AN967&gt;=8),VLOOKUP($AN967,得点換算表!$I$10:$J$14,2),"")</f>
        <v/>
      </c>
      <c r="AP967" s="105"/>
    </row>
    <row r="968" spans="1:42" x14ac:dyDescent="0.15">
      <c r="A968" s="11"/>
      <c r="B968" s="12"/>
      <c r="C968" s="13"/>
      <c r="D968" s="13"/>
      <c r="E968" s="14"/>
      <c r="F968" s="14"/>
      <c r="G968" s="14"/>
      <c r="H968" s="14"/>
      <c r="I968" s="15"/>
      <c r="J968" s="14"/>
      <c r="K968" s="13"/>
      <c r="L968" s="14"/>
      <c r="M968" s="14"/>
      <c r="N968" s="14"/>
      <c r="O968" s="14"/>
      <c r="P968" s="198"/>
      <c r="Q968" s="198"/>
      <c r="R968" s="198"/>
      <c r="S968" s="198"/>
      <c r="T968" s="198"/>
      <c r="U968" s="198"/>
      <c r="V968" s="198"/>
      <c r="W968" s="202">
        <f t="shared" si="56"/>
        <v>0</v>
      </c>
      <c r="X968" s="14"/>
      <c r="Y968" s="14"/>
      <c r="Z968" s="108"/>
      <c r="AA968" s="114"/>
      <c r="AB968" s="129"/>
      <c r="AC968" s="128"/>
      <c r="AD968" s="142" t="str">
        <f t="shared" si="57"/>
        <v/>
      </c>
      <c r="AE968" s="142" t="str">
        <f>IF($E968&lt;&gt;"",IF($AD968=1,VLOOKUP($E968,得点換算表!$C$5:$D$14,2),VLOOKUP($E968,得点換算表!$E$5:$F$14,2)),"")</f>
        <v/>
      </c>
      <c r="AF968" s="142" t="str">
        <f>IF($F968&lt;&gt;"",IF($AD968=1,VLOOKUP($F968,得点換算表!$C$15:$D$24,2),VLOOKUP($F968,得点換算表!$E$15:$F$24,2)),"")</f>
        <v/>
      </c>
      <c r="AG968" s="142" t="str">
        <f>IF($G968&lt;&gt;"",IF($AD968=1,VLOOKUP($G968,得点換算表!$C$25:$D$34,2),VLOOKUP($G968,得点換算表!$E$25:$F$34,2)),"")</f>
        <v/>
      </c>
      <c r="AH968" s="142" t="str">
        <f>IF($H968&lt;&gt;"",IF($AD968=1,VLOOKUP($H968,得点換算表!$C$35:$D$44,2),VLOOKUP($H968,得点換算表!$E$35:$F$44,2)),"")</f>
        <v/>
      </c>
      <c r="AI968" s="142" t="str">
        <f>IF($I968&lt;&gt;"",IF($AD968=1,VLOOKUP($I968,得点換算表!$C$45:$D$55,2),VLOOKUP($I968,得点換算表!$E$45:$F$55,2)),"")</f>
        <v/>
      </c>
      <c r="AJ968" s="142" t="str">
        <f>IF($J968&lt;&gt;"",IF($AD968=1,VLOOKUP($J968,得点換算表!$C$56:$D$65,2),VLOOKUP($J968,得点換算表!$E$56:$F$65,2)),"")</f>
        <v/>
      </c>
      <c r="AK968" s="142" t="str">
        <f>IF($K968&lt;&gt;"",IF($AD968=1,VLOOKUP($K968,得点換算表!$C$66:$D$76,2),VLOOKUP($K968,得点換算表!$E$66:$F$76,2)),"")</f>
        <v/>
      </c>
      <c r="AL968" s="142" t="str">
        <f>IF($L968&lt;&gt;"",IF($AD968=1,VLOOKUP($L968,得点換算表!$C$77:$D$86,2),VLOOKUP($L968,得点換算表!$E$77:$F$86,2)),"")</f>
        <v/>
      </c>
      <c r="AM968" s="142" t="str">
        <f>IF($M968&lt;&gt;"",IF($AD968=1,VLOOKUP($M968,得点換算表!$C$87:$D$96,2),VLOOKUP($M968,得点換算表!$E$87:$F$96,2)),"")</f>
        <v/>
      </c>
      <c r="AN968" s="142" t="str">
        <f t="shared" si="55"/>
        <v/>
      </c>
      <c r="AO968" s="143" t="str">
        <f>IF(AND($AN968&lt;&gt;"",$AN968&gt;=8),VLOOKUP($AN968,得点換算表!$I$10:$J$14,2),"")</f>
        <v/>
      </c>
      <c r="AP968" s="105"/>
    </row>
    <row r="969" spans="1:42" x14ac:dyDescent="0.15">
      <c r="A969" s="11"/>
      <c r="B969" s="12"/>
      <c r="C969" s="13"/>
      <c r="D969" s="13"/>
      <c r="E969" s="14"/>
      <c r="F969" s="14"/>
      <c r="G969" s="14"/>
      <c r="H969" s="14"/>
      <c r="I969" s="15"/>
      <c r="J969" s="14"/>
      <c r="K969" s="13"/>
      <c r="L969" s="14"/>
      <c r="M969" s="14"/>
      <c r="N969" s="14"/>
      <c r="O969" s="14"/>
      <c r="P969" s="198"/>
      <c r="Q969" s="198"/>
      <c r="R969" s="198"/>
      <c r="S969" s="198"/>
      <c r="T969" s="198"/>
      <c r="U969" s="198"/>
      <c r="V969" s="198"/>
      <c r="W969" s="202">
        <f t="shared" si="56"/>
        <v>0</v>
      </c>
      <c r="X969" s="14"/>
      <c r="Y969" s="14"/>
      <c r="Z969" s="108"/>
      <c r="AA969" s="114"/>
      <c r="AB969" s="129"/>
      <c r="AC969" s="128"/>
      <c r="AD969" s="142" t="str">
        <f t="shared" si="57"/>
        <v/>
      </c>
      <c r="AE969" s="142" t="str">
        <f>IF($E969&lt;&gt;"",IF($AD969=1,VLOOKUP($E969,得点換算表!$C$5:$D$14,2),VLOOKUP($E969,得点換算表!$E$5:$F$14,2)),"")</f>
        <v/>
      </c>
      <c r="AF969" s="142" t="str">
        <f>IF($F969&lt;&gt;"",IF($AD969=1,VLOOKUP($F969,得点換算表!$C$15:$D$24,2),VLOOKUP($F969,得点換算表!$E$15:$F$24,2)),"")</f>
        <v/>
      </c>
      <c r="AG969" s="142" t="str">
        <f>IF($G969&lt;&gt;"",IF($AD969=1,VLOOKUP($G969,得点換算表!$C$25:$D$34,2),VLOOKUP($G969,得点換算表!$E$25:$F$34,2)),"")</f>
        <v/>
      </c>
      <c r="AH969" s="142" t="str">
        <f>IF($H969&lt;&gt;"",IF($AD969=1,VLOOKUP($H969,得点換算表!$C$35:$D$44,2),VLOOKUP($H969,得点換算表!$E$35:$F$44,2)),"")</f>
        <v/>
      </c>
      <c r="AI969" s="142" t="str">
        <f>IF($I969&lt;&gt;"",IF($AD969=1,VLOOKUP($I969,得点換算表!$C$45:$D$55,2),VLOOKUP($I969,得点換算表!$E$45:$F$55,2)),"")</f>
        <v/>
      </c>
      <c r="AJ969" s="142" t="str">
        <f>IF($J969&lt;&gt;"",IF($AD969=1,VLOOKUP($J969,得点換算表!$C$56:$D$65,2),VLOOKUP($J969,得点換算表!$E$56:$F$65,2)),"")</f>
        <v/>
      </c>
      <c r="AK969" s="142" t="str">
        <f>IF($K969&lt;&gt;"",IF($AD969=1,VLOOKUP($K969,得点換算表!$C$66:$D$76,2),VLOOKUP($K969,得点換算表!$E$66:$F$76,2)),"")</f>
        <v/>
      </c>
      <c r="AL969" s="142" t="str">
        <f>IF($L969&lt;&gt;"",IF($AD969=1,VLOOKUP($L969,得点換算表!$C$77:$D$86,2),VLOOKUP($L969,得点換算表!$E$77:$F$86,2)),"")</f>
        <v/>
      </c>
      <c r="AM969" s="142" t="str">
        <f>IF($M969&lt;&gt;"",IF($AD969=1,VLOOKUP($M969,得点換算表!$C$87:$D$96,2),VLOOKUP($M969,得点換算表!$E$87:$F$96,2)),"")</f>
        <v/>
      </c>
      <c r="AN969" s="142" t="str">
        <f t="shared" si="55"/>
        <v/>
      </c>
      <c r="AO969" s="143" t="str">
        <f>IF(AND($AN969&lt;&gt;"",$AN969&gt;=8),VLOOKUP($AN969,得点換算表!$I$10:$J$14,2),"")</f>
        <v/>
      </c>
      <c r="AP969" s="105"/>
    </row>
    <row r="970" spans="1:42" x14ac:dyDescent="0.15">
      <c r="A970" s="11"/>
      <c r="B970" s="12"/>
      <c r="C970" s="13"/>
      <c r="D970" s="13"/>
      <c r="E970" s="14"/>
      <c r="F970" s="14"/>
      <c r="G970" s="14"/>
      <c r="H970" s="14"/>
      <c r="I970" s="15"/>
      <c r="J970" s="14"/>
      <c r="K970" s="13"/>
      <c r="L970" s="14"/>
      <c r="M970" s="14"/>
      <c r="N970" s="14"/>
      <c r="O970" s="14"/>
      <c r="P970" s="198"/>
      <c r="Q970" s="198"/>
      <c r="R970" s="198"/>
      <c r="S970" s="198"/>
      <c r="T970" s="198"/>
      <c r="U970" s="198"/>
      <c r="V970" s="198"/>
      <c r="W970" s="202">
        <f t="shared" si="56"/>
        <v>0</v>
      </c>
      <c r="X970" s="14"/>
      <c r="Y970" s="14"/>
      <c r="Z970" s="108"/>
      <c r="AA970" s="114"/>
      <c r="AB970" s="129"/>
      <c r="AC970" s="128"/>
      <c r="AD970" s="142" t="str">
        <f t="shared" si="57"/>
        <v/>
      </c>
      <c r="AE970" s="142" t="str">
        <f>IF($E970&lt;&gt;"",IF($AD970=1,VLOOKUP($E970,得点換算表!$C$5:$D$14,2),VLOOKUP($E970,得点換算表!$E$5:$F$14,2)),"")</f>
        <v/>
      </c>
      <c r="AF970" s="142" t="str">
        <f>IF($F970&lt;&gt;"",IF($AD970=1,VLOOKUP($F970,得点換算表!$C$15:$D$24,2),VLOOKUP($F970,得点換算表!$E$15:$F$24,2)),"")</f>
        <v/>
      </c>
      <c r="AG970" s="142" t="str">
        <f>IF($G970&lt;&gt;"",IF($AD970=1,VLOOKUP($G970,得点換算表!$C$25:$D$34,2),VLOOKUP($G970,得点換算表!$E$25:$F$34,2)),"")</f>
        <v/>
      </c>
      <c r="AH970" s="142" t="str">
        <f>IF($H970&lt;&gt;"",IF($AD970=1,VLOOKUP($H970,得点換算表!$C$35:$D$44,2),VLOOKUP($H970,得点換算表!$E$35:$F$44,2)),"")</f>
        <v/>
      </c>
      <c r="AI970" s="142" t="str">
        <f>IF($I970&lt;&gt;"",IF($AD970=1,VLOOKUP($I970,得点換算表!$C$45:$D$55,2),VLOOKUP($I970,得点換算表!$E$45:$F$55,2)),"")</f>
        <v/>
      </c>
      <c r="AJ970" s="142" t="str">
        <f>IF($J970&lt;&gt;"",IF($AD970=1,VLOOKUP($J970,得点換算表!$C$56:$D$65,2),VLOOKUP($J970,得点換算表!$E$56:$F$65,2)),"")</f>
        <v/>
      </c>
      <c r="AK970" s="142" t="str">
        <f>IF($K970&lt;&gt;"",IF($AD970=1,VLOOKUP($K970,得点換算表!$C$66:$D$76,2),VLOOKUP($K970,得点換算表!$E$66:$F$76,2)),"")</f>
        <v/>
      </c>
      <c r="AL970" s="142" t="str">
        <f>IF($L970&lt;&gt;"",IF($AD970=1,VLOOKUP($L970,得点換算表!$C$77:$D$86,2),VLOOKUP($L970,得点換算表!$E$77:$F$86,2)),"")</f>
        <v/>
      </c>
      <c r="AM970" s="142" t="str">
        <f>IF($M970&lt;&gt;"",IF($AD970=1,VLOOKUP($M970,得点換算表!$C$87:$D$96,2),VLOOKUP($M970,得点換算表!$E$87:$F$96,2)),"")</f>
        <v/>
      </c>
      <c r="AN970" s="142" t="str">
        <f t="shared" si="55"/>
        <v/>
      </c>
      <c r="AO970" s="143" t="str">
        <f>IF(AND($AN970&lt;&gt;"",$AN970&gt;=8),VLOOKUP($AN970,得点換算表!$I$10:$J$14,2),"")</f>
        <v/>
      </c>
      <c r="AP970" s="105"/>
    </row>
    <row r="971" spans="1:42" x14ac:dyDescent="0.15">
      <c r="A971" s="11"/>
      <c r="B971" s="12"/>
      <c r="C971" s="13"/>
      <c r="D971" s="13"/>
      <c r="E971" s="14"/>
      <c r="F971" s="14"/>
      <c r="G971" s="14"/>
      <c r="H971" s="14"/>
      <c r="I971" s="15"/>
      <c r="J971" s="14"/>
      <c r="K971" s="13"/>
      <c r="L971" s="14"/>
      <c r="M971" s="14"/>
      <c r="N971" s="14"/>
      <c r="O971" s="14"/>
      <c r="P971" s="198"/>
      <c r="Q971" s="198"/>
      <c r="R971" s="198"/>
      <c r="S971" s="198"/>
      <c r="T971" s="198"/>
      <c r="U971" s="198"/>
      <c r="V971" s="198"/>
      <c r="W971" s="202">
        <f t="shared" si="56"/>
        <v>0</v>
      </c>
      <c r="X971" s="14"/>
      <c r="Y971" s="14"/>
      <c r="Z971" s="108"/>
      <c r="AA971" s="114"/>
      <c r="AB971" s="129"/>
      <c r="AC971" s="128"/>
      <c r="AD971" s="142" t="str">
        <f t="shared" si="57"/>
        <v/>
      </c>
      <c r="AE971" s="142" t="str">
        <f>IF($E971&lt;&gt;"",IF($AD971=1,VLOOKUP($E971,得点換算表!$C$5:$D$14,2),VLOOKUP($E971,得点換算表!$E$5:$F$14,2)),"")</f>
        <v/>
      </c>
      <c r="AF971" s="142" t="str">
        <f>IF($F971&lt;&gt;"",IF($AD971=1,VLOOKUP($F971,得点換算表!$C$15:$D$24,2),VLOOKUP($F971,得点換算表!$E$15:$F$24,2)),"")</f>
        <v/>
      </c>
      <c r="AG971" s="142" t="str">
        <f>IF($G971&lt;&gt;"",IF($AD971=1,VLOOKUP($G971,得点換算表!$C$25:$D$34,2),VLOOKUP($G971,得点換算表!$E$25:$F$34,2)),"")</f>
        <v/>
      </c>
      <c r="AH971" s="142" t="str">
        <f>IF($H971&lt;&gt;"",IF($AD971=1,VLOOKUP($H971,得点換算表!$C$35:$D$44,2),VLOOKUP($H971,得点換算表!$E$35:$F$44,2)),"")</f>
        <v/>
      </c>
      <c r="AI971" s="142" t="str">
        <f>IF($I971&lt;&gt;"",IF($AD971=1,VLOOKUP($I971,得点換算表!$C$45:$D$55,2),VLOOKUP($I971,得点換算表!$E$45:$F$55,2)),"")</f>
        <v/>
      </c>
      <c r="AJ971" s="142" t="str">
        <f>IF($J971&lt;&gt;"",IF($AD971=1,VLOOKUP($J971,得点換算表!$C$56:$D$65,2),VLOOKUP($J971,得点換算表!$E$56:$F$65,2)),"")</f>
        <v/>
      </c>
      <c r="AK971" s="142" t="str">
        <f>IF($K971&lt;&gt;"",IF($AD971=1,VLOOKUP($K971,得点換算表!$C$66:$D$76,2),VLOOKUP($K971,得点換算表!$E$66:$F$76,2)),"")</f>
        <v/>
      </c>
      <c r="AL971" s="142" t="str">
        <f>IF($L971&lt;&gt;"",IF($AD971=1,VLOOKUP($L971,得点換算表!$C$77:$D$86,2),VLOOKUP($L971,得点換算表!$E$77:$F$86,2)),"")</f>
        <v/>
      </c>
      <c r="AM971" s="142" t="str">
        <f>IF($M971&lt;&gt;"",IF($AD971=1,VLOOKUP($M971,得点換算表!$C$87:$D$96,2),VLOOKUP($M971,得点換算表!$E$87:$F$96,2)),"")</f>
        <v/>
      </c>
      <c r="AN971" s="142" t="str">
        <f t="shared" si="55"/>
        <v/>
      </c>
      <c r="AO971" s="143" t="str">
        <f>IF(AND($AN971&lt;&gt;"",$AN971&gt;=8),VLOOKUP($AN971,得点換算表!$I$10:$J$14,2),"")</f>
        <v/>
      </c>
      <c r="AP971" s="105"/>
    </row>
    <row r="972" spans="1:42" x14ac:dyDescent="0.15">
      <c r="A972" s="11"/>
      <c r="B972" s="12"/>
      <c r="C972" s="13"/>
      <c r="D972" s="13"/>
      <c r="E972" s="14"/>
      <c r="F972" s="14"/>
      <c r="G972" s="14"/>
      <c r="H972" s="14"/>
      <c r="I972" s="15"/>
      <c r="J972" s="14"/>
      <c r="K972" s="13"/>
      <c r="L972" s="14"/>
      <c r="M972" s="14"/>
      <c r="N972" s="14"/>
      <c r="O972" s="14"/>
      <c r="P972" s="198"/>
      <c r="Q972" s="198"/>
      <c r="R972" s="198"/>
      <c r="S972" s="198"/>
      <c r="T972" s="198"/>
      <c r="U972" s="198"/>
      <c r="V972" s="198"/>
      <c r="W972" s="202">
        <f t="shared" si="56"/>
        <v>0</v>
      </c>
      <c r="X972" s="14"/>
      <c r="Y972" s="14"/>
      <c r="Z972" s="108"/>
      <c r="AA972" s="114"/>
      <c r="AB972" s="129"/>
      <c r="AC972" s="128"/>
      <c r="AD972" s="142" t="str">
        <f t="shared" si="57"/>
        <v/>
      </c>
      <c r="AE972" s="142" t="str">
        <f>IF($E972&lt;&gt;"",IF($AD972=1,VLOOKUP($E972,得点換算表!$C$5:$D$14,2),VLOOKUP($E972,得点換算表!$E$5:$F$14,2)),"")</f>
        <v/>
      </c>
      <c r="AF972" s="142" t="str">
        <f>IF($F972&lt;&gt;"",IF($AD972=1,VLOOKUP($F972,得点換算表!$C$15:$D$24,2),VLOOKUP($F972,得点換算表!$E$15:$F$24,2)),"")</f>
        <v/>
      </c>
      <c r="AG972" s="142" t="str">
        <f>IF($G972&lt;&gt;"",IF($AD972=1,VLOOKUP($G972,得点換算表!$C$25:$D$34,2),VLOOKUP($G972,得点換算表!$E$25:$F$34,2)),"")</f>
        <v/>
      </c>
      <c r="AH972" s="142" t="str">
        <f>IF($H972&lt;&gt;"",IF($AD972=1,VLOOKUP($H972,得点換算表!$C$35:$D$44,2),VLOOKUP($H972,得点換算表!$E$35:$F$44,2)),"")</f>
        <v/>
      </c>
      <c r="AI972" s="142" t="str">
        <f>IF($I972&lt;&gt;"",IF($AD972=1,VLOOKUP($I972,得点換算表!$C$45:$D$55,2),VLOOKUP($I972,得点換算表!$E$45:$F$55,2)),"")</f>
        <v/>
      </c>
      <c r="AJ972" s="142" t="str">
        <f>IF($J972&lt;&gt;"",IF($AD972=1,VLOOKUP($J972,得点換算表!$C$56:$D$65,2),VLOOKUP($J972,得点換算表!$E$56:$F$65,2)),"")</f>
        <v/>
      </c>
      <c r="AK972" s="142" t="str">
        <f>IF($K972&lt;&gt;"",IF($AD972=1,VLOOKUP($K972,得点換算表!$C$66:$D$76,2),VLOOKUP($K972,得点換算表!$E$66:$F$76,2)),"")</f>
        <v/>
      </c>
      <c r="AL972" s="142" t="str">
        <f>IF($L972&lt;&gt;"",IF($AD972=1,VLOOKUP($L972,得点換算表!$C$77:$D$86,2),VLOOKUP($L972,得点換算表!$E$77:$F$86,2)),"")</f>
        <v/>
      </c>
      <c r="AM972" s="142" t="str">
        <f>IF($M972&lt;&gt;"",IF($AD972=1,VLOOKUP($M972,得点換算表!$C$87:$D$96,2),VLOOKUP($M972,得点換算表!$E$87:$F$96,2)),"")</f>
        <v/>
      </c>
      <c r="AN972" s="142" t="str">
        <f t="shared" si="55"/>
        <v/>
      </c>
      <c r="AO972" s="143" t="str">
        <f>IF(AND($AN972&lt;&gt;"",$AN972&gt;=8),VLOOKUP($AN972,得点換算表!$I$10:$J$14,2),"")</f>
        <v/>
      </c>
      <c r="AP972" s="105"/>
    </row>
    <row r="973" spans="1:42" x14ac:dyDescent="0.15">
      <c r="A973" s="11"/>
      <c r="B973" s="12"/>
      <c r="C973" s="13"/>
      <c r="D973" s="13"/>
      <c r="E973" s="14"/>
      <c r="F973" s="14"/>
      <c r="G973" s="14"/>
      <c r="H973" s="14"/>
      <c r="I973" s="15"/>
      <c r="J973" s="14"/>
      <c r="K973" s="13"/>
      <c r="L973" s="14"/>
      <c r="M973" s="14"/>
      <c r="N973" s="14"/>
      <c r="O973" s="14"/>
      <c r="P973" s="198"/>
      <c r="Q973" s="198"/>
      <c r="R973" s="198"/>
      <c r="S973" s="198"/>
      <c r="T973" s="198"/>
      <c r="U973" s="198"/>
      <c r="V973" s="198"/>
      <c r="W973" s="202">
        <f t="shared" si="56"/>
        <v>0</v>
      </c>
      <c r="X973" s="14"/>
      <c r="Y973" s="14"/>
      <c r="Z973" s="108"/>
      <c r="AA973" s="114"/>
      <c r="AB973" s="129"/>
      <c r="AC973" s="128"/>
      <c r="AD973" s="142" t="str">
        <f t="shared" si="57"/>
        <v/>
      </c>
      <c r="AE973" s="142" t="str">
        <f>IF($E973&lt;&gt;"",IF($AD973=1,VLOOKUP($E973,得点換算表!$C$5:$D$14,2),VLOOKUP($E973,得点換算表!$E$5:$F$14,2)),"")</f>
        <v/>
      </c>
      <c r="AF973" s="142" t="str">
        <f>IF($F973&lt;&gt;"",IF($AD973=1,VLOOKUP($F973,得点換算表!$C$15:$D$24,2),VLOOKUP($F973,得点換算表!$E$15:$F$24,2)),"")</f>
        <v/>
      </c>
      <c r="AG973" s="142" t="str">
        <f>IF($G973&lt;&gt;"",IF($AD973=1,VLOOKUP($G973,得点換算表!$C$25:$D$34,2),VLOOKUP($G973,得点換算表!$E$25:$F$34,2)),"")</f>
        <v/>
      </c>
      <c r="AH973" s="142" t="str">
        <f>IF($H973&lt;&gt;"",IF($AD973=1,VLOOKUP($H973,得点換算表!$C$35:$D$44,2),VLOOKUP($H973,得点換算表!$E$35:$F$44,2)),"")</f>
        <v/>
      </c>
      <c r="AI973" s="142" t="str">
        <f>IF($I973&lt;&gt;"",IF($AD973=1,VLOOKUP($I973,得点換算表!$C$45:$D$55,2),VLOOKUP($I973,得点換算表!$E$45:$F$55,2)),"")</f>
        <v/>
      </c>
      <c r="AJ973" s="142" t="str">
        <f>IF($J973&lt;&gt;"",IF($AD973=1,VLOOKUP($J973,得点換算表!$C$56:$D$65,2),VLOOKUP($J973,得点換算表!$E$56:$F$65,2)),"")</f>
        <v/>
      </c>
      <c r="AK973" s="142" t="str">
        <f>IF($K973&lt;&gt;"",IF($AD973=1,VLOOKUP($K973,得点換算表!$C$66:$D$76,2),VLOOKUP($K973,得点換算表!$E$66:$F$76,2)),"")</f>
        <v/>
      </c>
      <c r="AL973" s="142" t="str">
        <f>IF($L973&lt;&gt;"",IF($AD973=1,VLOOKUP($L973,得点換算表!$C$77:$D$86,2),VLOOKUP($L973,得点換算表!$E$77:$F$86,2)),"")</f>
        <v/>
      </c>
      <c r="AM973" s="142" t="str">
        <f>IF($M973&lt;&gt;"",IF($AD973=1,VLOOKUP($M973,得点換算表!$C$87:$D$96,2),VLOOKUP($M973,得点換算表!$E$87:$F$96,2)),"")</f>
        <v/>
      </c>
      <c r="AN973" s="142" t="str">
        <f t="shared" si="55"/>
        <v/>
      </c>
      <c r="AO973" s="143" t="str">
        <f>IF(AND($AN973&lt;&gt;"",$AN973&gt;=8),VLOOKUP($AN973,得点換算表!$I$10:$J$14,2),"")</f>
        <v/>
      </c>
      <c r="AP973" s="105"/>
    </row>
    <row r="974" spans="1:42" x14ac:dyDescent="0.15">
      <c r="A974" s="11"/>
      <c r="B974" s="12"/>
      <c r="C974" s="13"/>
      <c r="D974" s="13"/>
      <c r="E974" s="14"/>
      <c r="F974" s="14"/>
      <c r="G974" s="14"/>
      <c r="H974" s="14"/>
      <c r="I974" s="15"/>
      <c r="J974" s="14"/>
      <c r="K974" s="13"/>
      <c r="L974" s="14"/>
      <c r="M974" s="14"/>
      <c r="N974" s="14"/>
      <c r="O974" s="14"/>
      <c r="P974" s="198"/>
      <c r="Q974" s="198"/>
      <c r="R974" s="198"/>
      <c r="S974" s="198"/>
      <c r="T974" s="198"/>
      <c r="U974" s="198"/>
      <c r="V974" s="198"/>
      <c r="W974" s="202">
        <f t="shared" si="56"/>
        <v>0</v>
      </c>
      <c r="X974" s="14"/>
      <c r="Y974" s="14"/>
      <c r="Z974" s="108"/>
      <c r="AA974" s="114"/>
      <c r="AB974" s="129"/>
      <c r="AC974" s="128"/>
      <c r="AD974" s="142" t="str">
        <f t="shared" si="57"/>
        <v/>
      </c>
      <c r="AE974" s="142" t="str">
        <f>IF($E974&lt;&gt;"",IF($AD974=1,VLOOKUP($E974,得点換算表!$C$5:$D$14,2),VLOOKUP($E974,得点換算表!$E$5:$F$14,2)),"")</f>
        <v/>
      </c>
      <c r="AF974" s="142" t="str">
        <f>IF($F974&lt;&gt;"",IF($AD974=1,VLOOKUP($F974,得点換算表!$C$15:$D$24,2),VLOOKUP($F974,得点換算表!$E$15:$F$24,2)),"")</f>
        <v/>
      </c>
      <c r="AG974" s="142" t="str">
        <f>IF($G974&lt;&gt;"",IF($AD974=1,VLOOKUP($G974,得点換算表!$C$25:$D$34,2),VLOOKUP($G974,得点換算表!$E$25:$F$34,2)),"")</f>
        <v/>
      </c>
      <c r="AH974" s="142" t="str">
        <f>IF($H974&lt;&gt;"",IF($AD974=1,VLOOKUP($H974,得点換算表!$C$35:$D$44,2),VLOOKUP($H974,得点換算表!$E$35:$F$44,2)),"")</f>
        <v/>
      </c>
      <c r="AI974" s="142" t="str">
        <f>IF($I974&lt;&gt;"",IF($AD974=1,VLOOKUP($I974,得点換算表!$C$45:$D$55,2),VLOOKUP($I974,得点換算表!$E$45:$F$55,2)),"")</f>
        <v/>
      </c>
      <c r="AJ974" s="142" t="str">
        <f>IF($J974&lt;&gt;"",IF($AD974=1,VLOOKUP($J974,得点換算表!$C$56:$D$65,2),VLOOKUP($J974,得点換算表!$E$56:$F$65,2)),"")</f>
        <v/>
      </c>
      <c r="AK974" s="142" t="str">
        <f>IF($K974&lt;&gt;"",IF($AD974=1,VLOOKUP($K974,得点換算表!$C$66:$D$76,2),VLOOKUP($K974,得点換算表!$E$66:$F$76,2)),"")</f>
        <v/>
      </c>
      <c r="AL974" s="142" t="str">
        <f>IF($L974&lt;&gt;"",IF($AD974=1,VLOOKUP($L974,得点換算表!$C$77:$D$86,2),VLOOKUP($L974,得点換算表!$E$77:$F$86,2)),"")</f>
        <v/>
      </c>
      <c r="AM974" s="142" t="str">
        <f>IF($M974&lt;&gt;"",IF($AD974=1,VLOOKUP($M974,得点換算表!$C$87:$D$96,2),VLOOKUP($M974,得点換算表!$E$87:$F$96,2)),"")</f>
        <v/>
      </c>
      <c r="AN974" s="142" t="str">
        <f t="shared" si="55"/>
        <v/>
      </c>
      <c r="AO974" s="143" t="str">
        <f>IF(AND($AN974&lt;&gt;"",$AN974&gt;=8),VLOOKUP($AN974,得点換算表!$I$10:$J$14,2),"")</f>
        <v/>
      </c>
      <c r="AP974" s="105"/>
    </row>
    <row r="975" spans="1:42" x14ac:dyDescent="0.15">
      <c r="A975" s="11"/>
      <c r="B975" s="12"/>
      <c r="C975" s="13"/>
      <c r="D975" s="13"/>
      <c r="E975" s="14"/>
      <c r="F975" s="14"/>
      <c r="G975" s="14"/>
      <c r="H975" s="14"/>
      <c r="I975" s="15"/>
      <c r="J975" s="14"/>
      <c r="K975" s="13"/>
      <c r="L975" s="14"/>
      <c r="M975" s="14"/>
      <c r="N975" s="14"/>
      <c r="O975" s="14"/>
      <c r="P975" s="198"/>
      <c r="Q975" s="198"/>
      <c r="R975" s="198"/>
      <c r="S975" s="198"/>
      <c r="T975" s="198"/>
      <c r="U975" s="198"/>
      <c r="V975" s="198"/>
      <c r="W975" s="202">
        <f t="shared" si="56"/>
        <v>0</v>
      </c>
      <c r="X975" s="14"/>
      <c r="Y975" s="14"/>
      <c r="Z975" s="108"/>
      <c r="AA975" s="114"/>
      <c r="AB975" s="129"/>
      <c r="AC975" s="128"/>
      <c r="AD975" s="142" t="str">
        <f t="shared" si="57"/>
        <v/>
      </c>
      <c r="AE975" s="142" t="str">
        <f>IF($E975&lt;&gt;"",IF($AD975=1,VLOOKUP($E975,得点換算表!$C$5:$D$14,2),VLOOKUP($E975,得点換算表!$E$5:$F$14,2)),"")</f>
        <v/>
      </c>
      <c r="AF975" s="142" t="str">
        <f>IF($F975&lt;&gt;"",IF($AD975=1,VLOOKUP($F975,得点換算表!$C$15:$D$24,2),VLOOKUP($F975,得点換算表!$E$15:$F$24,2)),"")</f>
        <v/>
      </c>
      <c r="AG975" s="142" t="str">
        <f>IF($G975&lt;&gt;"",IF($AD975=1,VLOOKUP($G975,得点換算表!$C$25:$D$34,2),VLOOKUP($G975,得点換算表!$E$25:$F$34,2)),"")</f>
        <v/>
      </c>
      <c r="AH975" s="142" t="str">
        <f>IF($H975&lt;&gt;"",IF($AD975=1,VLOOKUP($H975,得点換算表!$C$35:$D$44,2),VLOOKUP($H975,得点換算表!$E$35:$F$44,2)),"")</f>
        <v/>
      </c>
      <c r="AI975" s="142" t="str">
        <f>IF($I975&lt;&gt;"",IF($AD975=1,VLOOKUP($I975,得点換算表!$C$45:$D$55,2),VLOOKUP($I975,得点換算表!$E$45:$F$55,2)),"")</f>
        <v/>
      </c>
      <c r="AJ975" s="142" t="str">
        <f>IF($J975&lt;&gt;"",IF($AD975=1,VLOOKUP($J975,得点換算表!$C$56:$D$65,2),VLOOKUP($J975,得点換算表!$E$56:$F$65,2)),"")</f>
        <v/>
      </c>
      <c r="AK975" s="142" t="str">
        <f>IF($K975&lt;&gt;"",IF($AD975=1,VLOOKUP($K975,得点換算表!$C$66:$D$76,2),VLOOKUP($K975,得点換算表!$E$66:$F$76,2)),"")</f>
        <v/>
      </c>
      <c r="AL975" s="142" t="str">
        <f>IF($L975&lt;&gt;"",IF($AD975=1,VLOOKUP($L975,得点換算表!$C$77:$D$86,2),VLOOKUP($L975,得点換算表!$E$77:$F$86,2)),"")</f>
        <v/>
      </c>
      <c r="AM975" s="142" t="str">
        <f>IF($M975&lt;&gt;"",IF($AD975=1,VLOOKUP($M975,得点換算表!$C$87:$D$96,2),VLOOKUP($M975,得点換算表!$E$87:$F$96,2)),"")</f>
        <v/>
      </c>
      <c r="AN975" s="142" t="str">
        <f t="shared" si="55"/>
        <v/>
      </c>
      <c r="AO975" s="143" t="str">
        <f>IF(AND($AN975&lt;&gt;"",$AN975&gt;=8),VLOOKUP($AN975,得点換算表!$I$10:$J$14,2),"")</f>
        <v/>
      </c>
      <c r="AP975" s="105"/>
    </row>
    <row r="976" spans="1:42" x14ac:dyDescent="0.15">
      <c r="A976" s="11"/>
      <c r="B976" s="12"/>
      <c r="C976" s="13"/>
      <c r="D976" s="13"/>
      <c r="E976" s="14"/>
      <c r="F976" s="14"/>
      <c r="G976" s="14"/>
      <c r="H976" s="14"/>
      <c r="I976" s="15"/>
      <c r="J976" s="14"/>
      <c r="K976" s="13"/>
      <c r="L976" s="14"/>
      <c r="M976" s="14"/>
      <c r="N976" s="14"/>
      <c r="O976" s="14"/>
      <c r="P976" s="198"/>
      <c r="Q976" s="198"/>
      <c r="R976" s="198"/>
      <c r="S976" s="198"/>
      <c r="T976" s="198"/>
      <c r="U976" s="198"/>
      <c r="V976" s="198"/>
      <c r="W976" s="202">
        <f t="shared" si="56"/>
        <v>0</v>
      </c>
      <c r="X976" s="14"/>
      <c r="Y976" s="14"/>
      <c r="Z976" s="108"/>
      <c r="AA976" s="114"/>
      <c r="AB976" s="129"/>
      <c r="AC976" s="128"/>
      <c r="AD976" s="142" t="str">
        <f t="shared" si="57"/>
        <v/>
      </c>
      <c r="AE976" s="142" t="str">
        <f>IF($E976&lt;&gt;"",IF($AD976=1,VLOOKUP($E976,得点換算表!$C$5:$D$14,2),VLOOKUP($E976,得点換算表!$E$5:$F$14,2)),"")</f>
        <v/>
      </c>
      <c r="AF976" s="142" t="str">
        <f>IF($F976&lt;&gt;"",IF($AD976=1,VLOOKUP($F976,得点換算表!$C$15:$D$24,2),VLOOKUP($F976,得点換算表!$E$15:$F$24,2)),"")</f>
        <v/>
      </c>
      <c r="AG976" s="142" t="str">
        <f>IF($G976&lt;&gt;"",IF($AD976=1,VLOOKUP($G976,得点換算表!$C$25:$D$34,2),VLOOKUP($G976,得点換算表!$E$25:$F$34,2)),"")</f>
        <v/>
      </c>
      <c r="AH976" s="142" t="str">
        <f>IF($H976&lt;&gt;"",IF($AD976=1,VLOOKUP($H976,得点換算表!$C$35:$D$44,2),VLOOKUP($H976,得点換算表!$E$35:$F$44,2)),"")</f>
        <v/>
      </c>
      <c r="AI976" s="142" t="str">
        <f>IF($I976&lt;&gt;"",IF($AD976=1,VLOOKUP($I976,得点換算表!$C$45:$D$55,2),VLOOKUP($I976,得点換算表!$E$45:$F$55,2)),"")</f>
        <v/>
      </c>
      <c r="AJ976" s="142" t="str">
        <f>IF($J976&lt;&gt;"",IF($AD976=1,VLOOKUP($J976,得点換算表!$C$56:$D$65,2),VLOOKUP($J976,得点換算表!$E$56:$F$65,2)),"")</f>
        <v/>
      </c>
      <c r="AK976" s="142" t="str">
        <f>IF($K976&lt;&gt;"",IF($AD976=1,VLOOKUP($K976,得点換算表!$C$66:$D$76,2),VLOOKUP($K976,得点換算表!$E$66:$F$76,2)),"")</f>
        <v/>
      </c>
      <c r="AL976" s="142" t="str">
        <f>IF($L976&lt;&gt;"",IF($AD976=1,VLOOKUP($L976,得点換算表!$C$77:$D$86,2),VLOOKUP($L976,得点換算表!$E$77:$F$86,2)),"")</f>
        <v/>
      </c>
      <c r="AM976" s="142" t="str">
        <f>IF($M976&lt;&gt;"",IF($AD976=1,VLOOKUP($M976,得点換算表!$C$87:$D$96,2),VLOOKUP($M976,得点換算表!$E$87:$F$96,2)),"")</f>
        <v/>
      </c>
      <c r="AN976" s="142" t="str">
        <f t="shared" si="55"/>
        <v/>
      </c>
      <c r="AO976" s="143" t="str">
        <f>IF(AND($AN976&lt;&gt;"",$AN976&gt;=8),VLOOKUP($AN976,得点換算表!$I$10:$J$14,2),"")</f>
        <v/>
      </c>
      <c r="AP976" s="105"/>
    </row>
    <row r="977" spans="1:42" x14ac:dyDescent="0.15">
      <c r="A977" s="11"/>
      <c r="B977" s="12"/>
      <c r="C977" s="13"/>
      <c r="D977" s="13"/>
      <c r="E977" s="14"/>
      <c r="F977" s="14"/>
      <c r="G977" s="14"/>
      <c r="H977" s="14"/>
      <c r="I977" s="15"/>
      <c r="J977" s="14"/>
      <c r="K977" s="13"/>
      <c r="L977" s="14"/>
      <c r="M977" s="14"/>
      <c r="N977" s="14"/>
      <c r="O977" s="14"/>
      <c r="P977" s="198"/>
      <c r="Q977" s="198"/>
      <c r="R977" s="198"/>
      <c r="S977" s="198"/>
      <c r="T977" s="198"/>
      <c r="U977" s="198"/>
      <c r="V977" s="198"/>
      <c r="W977" s="202">
        <f t="shared" si="56"/>
        <v>0</v>
      </c>
      <c r="X977" s="14"/>
      <c r="Y977" s="14"/>
      <c r="Z977" s="108"/>
      <c r="AA977" s="114"/>
      <c r="AB977" s="129"/>
      <c r="AC977" s="128"/>
      <c r="AD977" s="142" t="str">
        <f t="shared" si="57"/>
        <v/>
      </c>
      <c r="AE977" s="142" t="str">
        <f>IF($E977&lt;&gt;"",IF($AD977=1,VLOOKUP($E977,得点換算表!$C$5:$D$14,2),VLOOKUP($E977,得点換算表!$E$5:$F$14,2)),"")</f>
        <v/>
      </c>
      <c r="AF977" s="142" t="str">
        <f>IF($F977&lt;&gt;"",IF($AD977=1,VLOOKUP($F977,得点換算表!$C$15:$D$24,2),VLOOKUP($F977,得点換算表!$E$15:$F$24,2)),"")</f>
        <v/>
      </c>
      <c r="AG977" s="142" t="str">
        <f>IF($G977&lt;&gt;"",IF($AD977=1,VLOOKUP($G977,得点換算表!$C$25:$D$34,2),VLOOKUP($G977,得点換算表!$E$25:$F$34,2)),"")</f>
        <v/>
      </c>
      <c r="AH977" s="142" t="str">
        <f>IF($H977&lt;&gt;"",IF($AD977=1,VLOOKUP($H977,得点換算表!$C$35:$D$44,2),VLOOKUP($H977,得点換算表!$E$35:$F$44,2)),"")</f>
        <v/>
      </c>
      <c r="AI977" s="142" t="str">
        <f>IF($I977&lt;&gt;"",IF($AD977=1,VLOOKUP($I977,得点換算表!$C$45:$D$55,2),VLOOKUP($I977,得点換算表!$E$45:$F$55,2)),"")</f>
        <v/>
      </c>
      <c r="AJ977" s="142" t="str">
        <f>IF($J977&lt;&gt;"",IF($AD977=1,VLOOKUP($J977,得点換算表!$C$56:$D$65,2),VLOOKUP($J977,得点換算表!$E$56:$F$65,2)),"")</f>
        <v/>
      </c>
      <c r="AK977" s="142" t="str">
        <f>IF($K977&lt;&gt;"",IF($AD977=1,VLOOKUP($K977,得点換算表!$C$66:$D$76,2),VLOOKUP($K977,得点換算表!$E$66:$F$76,2)),"")</f>
        <v/>
      </c>
      <c r="AL977" s="142" t="str">
        <f>IF($L977&lt;&gt;"",IF($AD977=1,VLOOKUP($L977,得点換算表!$C$77:$D$86,2),VLOOKUP($L977,得点換算表!$E$77:$F$86,2)),"")</f>
        <v/>
      </c>
      <c r="AM977" s="142" t="str">
        <f>IF($M977&lt;&gt;"",IF($AD977=1,VLOOKUP($M977,得点換算表!$C$87:$D$96,2),VLOOKUP($M977,得点換算表!$E$87:$F$96,2)),"")</f>
        <v/>
      </c>
      <c r="AN977" s="142" t="str">
        <f t="shared" si="55"/>
        <v/>
      </c>
      <c r="AO977" s="143" t="str">
        <f>IF(AND($AN977&lt;&gt;"",$AN977&gt;=8),VLOOKUP($AN977,得点換算表!$I$10:$J$14,2),"")</f>
        <v/>
      </c>
      <c r="AP977" s="105"/>
    </row>
    <row r="978" spans="1:42" x14ac:dyDescent="0.15">
      <c r="A978" s="11"/>
      <c r="B978" s="12"/>
      <c r="C978" s="13"/>
      <c r="D978" s="13"/>
      <c r="E978" s="14"/>
      <c r="F978" s="14"/>
      <c r="G978" s="14"/>
      <c r="H978" s="14"/>
      <c r="I978" s="15"/>
      <c r="J978" s="14"/>
      <c r="K978" s="13"/>
      <c r="L978" s="14"/>
      <c r="M978" s="14"/>
      <c r="N978" s="14"/>
      <c r="O978" s="14"/>
      <c r="P978" s="198"/>
      <c r="Q978" s="198"/>
      <c r="R978" s="198"/>
      <c r="S978" s="198"/>
      <c r="T978" s="198"/>
      <c r="U978" s="198"/>
      <c r="V978" s="198"/>
      <c r="W978" s="202">
        <f t="shared" si="56"/>
        <v>0</v>
      </c>
      <c r="X978" s="14"/>
      <c r="Y978" s="14"/>
      <c r="Z978" s="108"/>
      <c r="AA978" s="114"/>
      <c r="AB978" s="129"/>
      <c r="AC978" s="128"/>
      <c r="AD978" s="142" t="str">
        <f t="shared" si="57"/>
        <v/>
      </c>
      <c r="AE978" s="142" t="str">
        <f>IF($E978&lt;&gt;"",IF($AD978=1,VLOOKUP($E978,得点換算表!$C$5:$D$14,2),VLOOKUP($E978,得点換算表!$E$5:$F$14,2)),"")</f>
        <v/>
      </c>
      <c r="AF978" s="142" t="str">
        <f>IF($F978&lt;&gt;"",IF($AD978=1,VLOOKUP($F978,得点換算表!$C$15:$D$24,2),VLOOKUP($F978,得点換算表!$E$15:$F$24,2)),"")</f>
        <v/>
      </c>
      <c r="AG978" s="142" t="str">
        <f>IF($G978&lt;&gt;"",IF($AD978=1,VLOOKUP($G978,得点換算表!$C$25:$D$34,2),VLOOKUP($G978,得点換算表!$E$25:$F$34,2)),"")</f>
        <v/>
      </c>
      <c r="AH978" s="142" t="str">
        <f>IF($H978&lt;&gt;"",IF($AD978=1,VLOOKUP($H978,得点換算表!$C$35:$D$44,2),VLOOKUP($H978,得点換算表!$E$35:$F$44,2)),"")</f>
        <v/>
      </c>
      <c r="AI978" s="142" t="str">
        <f>IF($I978&lt;&gt;"",IF($AD978=1,VLOOKUP($I978,得点換算表!$C$45:$D$55,2),VLOOKUP($I978,得点換算表!$E$45:$F$55,2)),"")</f>
        <v/>
      </c>
      <c r="AJ978" s="142" t="str">
        <f>IF($J978&lt;&gt;"",IF($AD978=1,VLOOKUP($J978,得点換算表!$C$56:$D$65,2),VLOOKUP($J978,得点換算表!$E$56:$F$65,2)),"")</f>
        <v/>
      </c>
      <c r="AK978" s="142" t="str">
        <f>IF($K978&lt;&gt;"",IF($AD978=1,VLOOKUP($K978,得点換算表!$C$66:$D$76,2),VLOOKUP($K978,得点換算表!$E$66:$F$76,2)),"")</f>
        <v/>
      </c>
      <c r="AL978" s="142" t="str">
        <f>IF($L978&lt;&gt;"",IF($AD978=1,VLOOKUP($L978,得点換算表!$C$77:$D$86,2),VLOOKUP($L978,得点換算表!$E$77:$F$86,2)),"")</f>
        <v/>
      </c>
      <c r="AM978" s="142" t="str">
        <f>IF($M978&lt;&gt;"",IF($AD978=1,VLOOKUP($M978,得点換算表!$C$87:$D$96,2),VLOOKUP($M978,得点換算表!$E$87:$F$96,2)),"")</f>
        <v/>
      </c>
      <c r="AN978" s="142" t="str">
        <f t="shared" si="55"/>
        <v/>
      </c>
      <c r="AO978" s="143" t="str">
        <f>IF(AND($AN978&lt;&gt;"",$AN978&gt;=8),VLOOKUP($AN978,得点換算表!$I$10:$J$14,2),"")</f>
        <v/>
      </c>
      <c r="AP978" s="105"/>
    </row>
    <row r="979" spans="1:42" x14ac:dyDescent="0.15">
      <c r="A979" s="11"/>
      <c r="B979" s="12"/>
      <c r="C979" s="13"/>
      <c r="D979" s="13"/>
      <c r="E979" s="14"/>
      <c r="F979" s="14"/>
      <c r="G979" s="14"/>
      <c r="H979" s="14"/>
      <c r="I979" s="15"/>
      <c r="J979" s="14"/>
      <c r="K979" s="13"/>
      <c r="L979" s="14"/>
      <c r="M979" s="14"/>
      <c r="N979" s="14"/>
      <c r="O979" s="14"/>
      <c r="P979" s="198"/>
      <c r="Q979" s="198"/>
      <c r="R979" s="198"/>
      <c r="S979" s="198"/>
      <c r="T979" s="198"/>
      <c r="U979" s="198"/>
      <c r="V979" s="198"/>
      <c r="W979" s="202">
        <f t="shared" si="56"/>
        <v>0</v>
      </c>
      <c r="X979" s="14"/>
      <c r="Y979" s="14"/>
      <c r="Z979" s="108"/>
      <c r="AA979" s="114"/>
      <c r="AB979" s="129"/>
      <c r="AC979" s="128"/>
      <c r="AD979" s="142" t="str">
        <f t="shared" si="57"/>
        <v/>
      </c>
      <c r="AE979" s="142" t="str">
        <f>IF($E979&lt;&gt;"",IF($AD979=1,VLOOKUP($E979,得点換算表!$C$5:$D$14,2),VLOOKUP($E979,得点換算表!$E$5:$F$14,2)),"")</f>
        <v/>
      </c>
      <c r="AF979" s="142" t="str">
        <f>IF($F979&lt;&gt;"",IF($AD979=1,VLOOKUP($F979,得点換算表!$C$15:$D$24,2),VLOOKUP($F979,得点換算表!$E$15:$F$24,2)),"")</f>
        <v/>
      </c>
      <c r="AG979" s="142" t="str">
        <f>IF($G979&lt;&gt;"",IF($AD979=1,VLOOKUP($G979,得点換算表!$C$25:$D$34,2),VLOOKUP($G979,得点換算表!$E$25:$F$34,2)),"")</f>
        <v/>
      </c>
      <c r="AH979" s="142" t="str">
        <f>IF($H979&lt;&gt;"",IF($AD979=1,VLOOKUP($H979,得点換算表!$C$35:$D$44,2),VLOOKUP($H979,得点換算表!$E$35:$F$44,2)),"")</f>
        <v/>
      </c>
      <c r="AI979" s="142" t="str">
        <f>IF($I979&lt;&gt;"",IF($AD979=1,VLOOKUP($I979,得点換算表!$C$45:$D$55,2),VLOOKUP($I979,得点換算表!$E$45:$F$55,2)),"")</f>
        <v/>
      </c>
      <c r="AJ979" s="142" t="str">
        <f>IF($J979&lt;&gt;"",IF($AD979=1,VLOOKUP($J979,得点換算表!$C$56:$D$65,2),VLOOKUP($J979,得点換算表!$E$56:$F$65,2)),"")</f>
        <v/>
      </c>
      <c r="AK979" s="142" t="str">
        <f>IF($K979&lt;&gt;"",IF($AD979=1,VLOOKUP($K979,得点換算表!$C$66:$D$76,2),VLOOKUP($K979,得点換算表!$E$66:$F$76,2)),"")</f>
        <v/>
      </c>
      <c r="AL979" s="142" t="str">
        <f>IF($L979&lt;&gt;"",IF($AD979=1,VLOOKUP($L979,得点換算表!$C$77:$D$86,2),VLOOKUP($L979,得点換算表!$E$77:$F$86,2)),"")</f>
        <v/>
      </c>
      <c r="AM979" s="142" t="str">
        <f>IF($M979&lt;&gt;"",IF($AD979=1,VLOOKUP($M979,得点換算表!$C$87:$D$96,2),VLOOKUP($M979,得点換算表!$E$87:$F$96,2)),"")</f>
        <v/>
      </c>
      <c r="AN979" s="142" t="str">
        <f t="shared" si="55"/>
        <v/>
      </c>
      <c r="AO979" s="143" t="str">
        <f>IF(AND($AN979&lt;&gt;"",$AN979&gt;=8),VLOOKUP($AN979,得点換算表!$I$10:$J$14,2),"")</f>
        <v/>
      </c>
      <c r="AP979" s="105"/>
    </row>
    <row r="980" spans="1:42" x14ac:dyDescent="0.15">
      <c r="A980" s="11"/>
      <c r="B980" s="12"/>
      <c r="C980" s="13"/>
      <c r="D980" s="13"/>
      <c r="E980" s="14"/>
      <c r="F980" s="14"/>
      <c r="G980" s="14"/>
      <c r="H980" s="14"/>
      <c r="I980" s="15"/>
      <c r="J980" s="14"/>
      <c r="K980" s="13"/>
      <c r="L980" s="14"/>
      <c r="M980" s="14"/>
      <c r="N980" s="14"/>
      <c r="O980" s="14"/>
      <c r="P980" s="198"/>
      <c r="Q980" s="198"/>
      <c r="R980" s="198"/>
      <c r="S980" s="198"/>
      <c r="T980" s="198"/>
      <c r="U980" s="198"/>
      <c r="V980" s="198"/>
      <c r="W980" s="202">
        <f t="shared" si="56"/>
        <v>0</v>
      </c>
      <c r="X980" s="14"/>
      <c r="Y980" s="14"/>
      <c r="Z980" s="108"/>
      <c r="AA980" s="114"/>
      <c r="AB980" s="129"/>
      <c r="AC980" s="128"/>
      <c r="AD980" s="142" t="str">
        <f t="shared" si="57"/>
        <v/>
      </c>
      <c r="AE980" s="142" t="str">
        <f>IF($E980&lt;&gt;"",IF($AD980=1,VLOOKUP($E980,得点換算表!$C$5:$D$14,2),VLOOKUP($E980,得点換算表!$E$5:$F$14,2)),"")</f>
        <v/>
      </c>
      <c r="AF980" s="142" t="str">
        <f>IF($F980&lt;&gt;"",IF($AD980=1,VLOOKUP($F980,得点換算表!$C$15:$D$24,2),VLOOKUP($F980,得点換算表!$E$15:$F$24,2)),"")</f>
        <v/>
      </c>
      <c r="AG980" s="142" t="str">
        <f>IF($G980&lt;&gt;"",IF($AD980=1,VLOOKUP($G980,得点換算表!$C$25:$D$34,2),VLOOKUP($G980,得点換算表!$E$25:$F$34,2)),"")</f>
        <v/>
      </c>
      <c r="AH980" s="142" t="str">
        <f>IF($H980&lt;&gt;"",IF($AD980=1,VLOOKUP($H980,得点換算表!$C$35:$D$44,2),VLOOKUP($H980,得点換算表!$E$35:$F$44,2)),"")</f>
        <v/>
      </c>
      <c r="AI980" s="142" t="str">
        <f>IF($I980&lt;&gt;"",IF($AD980=1,VLOOKUP($I980,得点換算表!$C$45:$D$55,2),VLOOKUP($I980,得点換算表!$E$45:$F$55,2)),"")</f>
        <v/>
      </c>
      <c r="AJ980" s="142" t="str">
        <f>IF($J980&lt;&gt;"",IF($AD980=1,VLOOKUP($J980,得点換算表!$C$56:$D$65,2),VLOOKUP($J980,得点換算表!$E$56:$F$65,2)),"")</f>
        <v/>
      </c>
      <c r="AK980" s="142" t="str">
        <f>IF($K980&lt;&gt;"",IF($AD980=1,VLOOKUP($K980,得点換算表!$C$66:$D$76,2),VLOOKUP($K980,得点換算表!$E$66:$F$76,2)),"")</f>
        <v/>
      </c>
      <c r="AL980" s="142" t="str">
        <f>IF($L980&lt;&gt;"",IF($AD980=1,VLOOKUP($L980,得点換算表!$C$77:$D$86,2),VLOOKUP($L980,得点換算表!$E$77:$F$86,2)),"")</f>
        <v/>
      </c>
      <c r="AM980" s="142" t="str">
        <f>IF($M980&lt;&gt;"",IF($AD980=1,VLOOKUP($M980,得点換算表!$C$87:$D$96,2),VLOOKUP($M980,得点換算表!$E$87:$F$96,2)),"")</f>
        <v/>
      </c>
      <c r="AN980" s="142" t="str">
        <f t="shared" si="55"/>
        <v/>
      </c>
      <c r="AO980" s="143" t="str">
        <f>IF(AND($AN980&lt;&gt;"",$AN980&gt;=8),VLOOKUP($AN980,得点換算表!$I$10:$J$14,2),"")</f>
        <v/>
      </c>
      <c r="AP980" s="105"/>
    </row>
    <row r="981" spans="1:42" x14ac:dyDescent="0.15">
      <c r="A981" s="11"/>
      <c r="B981" s="12"/>
      <c r="C981" s="13"/>
      <c r="D981" s="13"/>
      <c r="E981" s="14"/>
      <c r="F981" s="14"/>
      <c r="G981" s="14"/>
      <c r="H981" s="14"/>
      <c r="I981" s="15"/>
      <c r="J981" s="14"/>
      <c r="K981" s="13"/>
      <c r="L981" s="14"/>
      <c r="M981" s="14"/>
      <c r="N981" s="14"/>
      <c r="O981" s="14"/>
      <c r="P981" s="198"/>
      <c r="Q981" s="198"/>
      <c r="R981" s="198"/>
      <c r="S981" s="198"/>
      <c r="T981" s="198"/>
      <c r="U981" s="198"/>
      <c r="V981" s="198"/>
      <c r="W981" s="202">
        <f t="shared" si="56"/>
        <v>0</v>
      </c>
      <c r="X981" s="14"/>
      <c r="Y981" s="14"/>
      <c r="Z981" s="108"/>
      <c r="AA981" s="114"/>
      <c r="AB981" s="129"/>
      <c r="AC981" s="128"/>
      <c r="AD981" s="142" t="str">
        <f t="shared" si="57"/>
        <v/>
      </c>
      <c r="AE981" s="142" t="str">
        <f>IF($E981&lt;&gt;"",IF($AD981=1,VLOOKUP($E981,得点換算表!$C$5:$D$14,2),VLOOKUP($E981,得点換算表!$E$5:$F$14,2)),"")</f>
        <v/>
      </c>
      <c r="AF981" s="142" t="str">
        <f>IF($F981&lt;&gt;"",IF($AD981=1,VLOOKUP($F981,得点換算表!$C$15:$D$24,2),VLOOKUP($F981,得点換算表!$E$15:$F$24,2)),"")</f>
        <v/>
      </c>
      <c r="AG981" s="142" t="str">
        <f>IF($G981&lt;&gt;"",IF($AD981=1,VLOOKUP($G981,得点換算表!$C$25:$D$34,2),VLOOKUP($G981,得点換算表!$E$25:$F$34,2)),"")</f>
        <v/>
      </c>
      <c r="AH981" s="142" t="str">
        <f>IF($H981&lt;&gt;"",IF($AD981=1,VLOOKUP($H981,得点換算表!$C$35:$D$44,2),VLOOKUP($H981,得点換算表!$E$35:$F$44,2)),"")</f>
        <v/>
      </c>
      <c r="AI981" s="142" t="str">
        <f>IF($I981&lt;&gt;"",IF($AD981=1,VLOOKUP($I981,得点換算表!$C$45:$D$55,2),VLOOKUP($I981,得点換算表!$E$45:$F$55,2)),"")</f>
        <v/>
      </c>
      <c r="AJ981" s="142" t="str">
        <f>IF($J981&lt;&gt;"",IF($AD981=1,VLOOKUP($J981,得点換算表!$C$56:$D$65,2),VLOOKUP($J981,得点換算表!$E$56:$F$65,2)),"")</f>
        <v/>
      </c>
      <c r="AK981" s="142" t="str">
        <f>IF($K981&lt;&gt;"",IF($AD981=1,VLOOKUP($K981,得点換算表!$C$66:$D$76,2),VLOOKUP($K981,得点換算表!$E$66:$F$76,2)),"")</f>
        <v/>
      </c>
      <c r="AL981" s="142" t="str">
        <f>IF($L981&lt;&gt;"",IF($AD981=1,VLOOKUP($L981,得点換算表!$C$77:$D$86,2),VLOOKUP($L981,得点換算表!$E$77:$F$86,2)),"")</f>
        <v/>
      </c>
      <c r="AM981" s="142" t="str">
        <f>IF($M981&lt;&gt;"",IF($AD981=1,VLOOKUP($M981,得点換算表!$C$87:$D$96,2),VLOOKUP($M981,得点換算表!$E$87:$F$96,2)),"")</f>
        <v/>
      </c>
      <c r="AN981" s="142" t="str">
        <f t="shared" si="55"/>
        <v/>
      </c>
      <c r="AO981" s="143" t="str">
        <f>IF(AND($AN981&lt;&gt;"",$AN981&gt;=8),VLOOKUP($AN981,得点換算表!$I$10:$J$14,2),"")</f>
        <v/>
      </c>
      <c r="AP981" s="105"/>
    </row>
    <row r="982" spans="1:42" x14ac:dyDescent="0.15">
      <c r="A982" s="11"/>
      <c r="B982" s="12"/>
      <c r="C982" s="13"/>
      <c r="D982" s="13"/>
      <c r="E982" s="14"/>
      <c r="F982" s="14"/>
      <c r="G982" s="14"/>
      <c r="H982" s="14"/>
      <c r="I982" s="15"/>
      <c r="J982" s="14"/>
      <c r="K982" s="13"/>
      <c r="L982" s="14"/>
      <c r="M982" s="14"/>
      <c r="N982" s="14"/>
      <c r="O982" s="14"/>
      <c r="P982" s="198"/>
      <c r="Q982" s="198"/>
      <c r="R982" s="198"/>
      <c r="S982" s="198"/>
      <c r="T982" s="198"/>
      <c r="U982" s="198"/>
      <c r="V982" s="198"/>
      <c r="W982" s="202">
        <f t="shared" si="56"/>
        <v>0</v>
      </c>
      <c r="X982" s="14"/>
      <c r="Y982" s="14"/>
      <c r="Z982" s="108"/>
      <c r="AA982" s="114"/>
      <c r="AB982" s="129"/>
      <c r="AC982" s="128"/>
      <c r="AD982" s="142" t="str">
        <f t="shared" si="57"/>
        <v/>
      </c>
      <c r="AE982" s="142" t="str">
        <f>IF($E982&lt;&gt;"",IF($AD982=1,VLOOKUP($E982,得点換算表!$C$5:$D$14,2),VLOOKUP($E982,得点換算表!$E$5:$F$14,2)),"")</f>
        <v/>
      </c>
      <c r="AF982" s="142" t="str">
        <f>IF($F982&lt;&gt;"",IF($AD982=1,VLOOKUP($F982,得点換算表!$C$15:$D$24,2),VLOOKUP($F982,得点換算表!$E$15:$F$24,2)),"")</f>
        <v/>
      </c>
      <c r="AG982" s="142" t="str">
        <f>IF($G982&lt;&gt;"",IF($AD982=1,VLOOKUP($G982,得点換算表!$C$25:$D$34,2),VLOOKUP($G982,得点換算表!$E$25:$F$34,2)),"")</f>
        <v/>
      </c>
      <c r="AH982" s="142" t="str">
        <f>IF($H982&lt;&gt;"",IF($AD982=1,VLOOKUP($H982,得点換算表!$C$35:$D$44,2),VLOOKUP($H982,得点換算表!$E$35:$F$44,2)),"")</f>
        <v/>
      </c>
      <c r="AI982" s="142" t="str">
        <f>IF($I982&lt;&gt;"",IF($AD982=1,VLOOKUP($I982,得点換算表!$C$45:$D$55,2),VLOOKUP($I982,得点換算表!$E$45:$F$55,2)),"")</f>
        <v/>
      </c>
      <c r="AJ982" s="142" t="str">
        <f>IF($J982&lt;&gt;"",IF($AD982=1,VLOOKUP($J982,得点換算表!$C$56:$D$65,2),VLOOKUP($J982,得点換算表!$E$56:$F$65,2)),"")</f>
        <v/>
      </c>
      <c r="AK982" s="142" t="str">
        <f>IF($K982&lt;&gt;"",IF($AD982=1,VLOOKUP($K982,得点換算表!$C$66:$D$76,2),VLOOKUP($K982,得点換算表!$E$66:$F$76,2)),"")</f>
        <v/>
      </c>
      <c r="AL982" s="142" t="str">
        <f>IF($L982&lt;&gt;"",IF($AD982=1,VLOOKUP($L982,得点換算表!$C$77:$D$86,2),VLOOKUP($L982,得点換算表!$E$77:$F$86,2)),"")</f>
        <v/>
      </c>
      <c r="AM982" s="142" t="str">
        <f>IF($M982&lt;&gt;"",IF($AD982=1,VLOOKUP($M982,得点換算表!$C$87:$D$96,2),VLOOKUP($M982,得点換算表!$E$87:$F$96,2)),"")</f>
        <v/>
      </c>
      <c r="AN982" s="142" t="str">
        <f t="shared" si="55"/>
        <v/>
      </c>
      <c r="AO982" s="143" t="str">
        <f>IF(AND($AN982&lt;&gt;"",$AN982&gt;=8),VLOOKUP($AN982,得点換算表!$I$10:$J$14,2),"")</f>
        <v/>
      </c>
      <c r="AP982" s="105"/>
    </row>
    <row r="983" spans="1:42" x14ac:dyDescent="0.15">
      <c r="A983" s="11"/>
      <c r="B983" s="12"/>
      <c r="C983" s="13"/>
      <c r="D983" s="13"/>
      <c r="E983" s="14"/>
      <c r="F983" s="14"/>
      <c r="G983" s="14"/>
      <c r="H983" s="14"/>
      <c r="I983" s="15"/>
      <c r="J983" s="14"/>
      <c r="K983" s="13"/>
      <c r="L983" s="14"/>
      <c r="M983" s="14"/>
      <c r="N983" s="14"/>
      <c r="O983" s="14"/>
      <c r="P983" s="198"/>
      <c r="Q983" s="198"/>
      <c r="R983" s="198"/>
      <c r="S983" s="198"/>
      <c r="T983" s="198"/>
      <c r="U983" s="198"/>
      <c r="V983" s="198"/>
      <c r="W983" s="202">
        <f t="shared" si="56"/>
        <v>0</v>
      </c>
      <c r="X983" s="14"/>
      <c r="Y983" s="14"/>
      <c r="Z983" s="108"/>
      <c r="AA983" s="114"/>
      <c r="AB983" s="129"/>
      <c r="AC983" s="128"/>
      <c r="AD983" s="142" t="str">
        <f t="shared" si="57"/>
        <v/>
      </c>
      <c r="AE983" s="142" t="str">
        <f>IF($E983&lt;&gt;"",IF($AD983=1,VLOOKUP($E983,得点換算表!$C$5:$D$14,2),VLOOKUP($E983,得点換算表!$E$5:$F$14,2)),"")</f>
        <v/>
      </c>
      <c r="AF983" s="142" t="str">
        <f>IF($F983&lt;&gt;"",IF($AD983=1,VLOOKUP($F983,得点換算表!$C$15:$D$24,2),VLOOKUP($F983,得点換算表!$E$15:$F$24,2)),"")</f>
        <v/>
      </c>
      <c r="AG983" s="142" t="str">
        <f>IF($G983&lt;&gt;"",IF($AD983=1,VLOOKUP($G983,得点換算表!$C$25:$D$34,2),VLOOKUP($G983,得点換算表!$E$25:$F$34,2)),"")</f>
        <v/>
      </c>
      <c r="AH983" s="142" t="str">
        <f>IF($H983&lt;&gt;"",IF($AD983=1,VLOOKUP($H983,得点換算表!$C$35:$D$44,2),VLOOKUP($H983,得点換算表!$E$35:$F$44,2)),"")</f>
        <v/>
      </c>
      <c r="AI983" s="142" t="str">
        <f>IF($I983&lt;&gt;"",IF($AD983=1,VLOOKUP($I983,得点換算表!$C$45:$D$55,2),VLOOKUP($I983,得点換算表!$E$45:$F$55,2)),"")</f>
        <v/>
      </c>
      <c r="AJ983" s="142" t="str">
        <f>IF($J983&lt;&gt;"",IF($AD983=1,VLOOKUP($J983,得点換算表!$C$56:$D$65,2),VLOOKUP($J983,得点換算表!$E$56:$F$65,2)),"")</f>
        <v/>
      </c>
      <c r="AK983" s="142" t="str">
        <f>IF($K983&lt;&gt;"",IF($AD983=1,VLOOKUP($K983,得点換算表!$C$66:$D$76,2),VLOOKUP($K983,得点換算表!$E$66:$F$76,2)),"")</f>
        <v/>
      </c>
      <c r="AL983" s="142" t="str">
        <f>IF($L983&lt;&gt;"",IF($AD983=1,VLOOKUP($L983,得点換算表!$C$77:$D$86,2),VLOOKUP($L983,得点換算表!$E$77:$F$86,2)),"")</f>
        <v/>
      </c>
      <c r="AM983" s="142" t="str">
        <f>IF($M983&lt;&gt;"",IF($AD983=1,VLOOKUP($M983,得点換算表!$C$87:$D$96,2),VLOOKUP($M983,得点換算表!$E$87:$F$96,2)),"")</f>
        <v/>
      </c>
      <c r="AN983" s="142" t="str">
        <f t="shared" si="55"/>
        <v/>
      </c>
      <c r="AO983" s="143" t="str">
        <f>IF(AND($AN983&lt;&gt;"",$AN983&gt;=8),VLOOKUP($AN983,得点換算表!$I$10:$J$14,2),"")</f>
        <v/>
      </c>
      <c r="AP983" s="105"/>
    </row>
    <row r="984" spans="1:42" x14ac:dyDescent="0.15">
      <c r="A984" s="11"/>
      <c r="B984" s="12"/>
      <c r="C984" s="13"/>
      <c r="D984" s="13"/>
      <c r="E984" s="14"/>
      <c r="F984" s="14"/>
      <c r="G984" s="14"/>
      <c r="H984" s="14"/>
      <c r="I984" s="15"/>
      <c r="J984" s="14"/>
      <c r="K984" s="13"/>
      <c r="L984" s="14"/>
      <c r="M984" s="14"/>
      <c r="N984" s="14"/>
      <c r="O984" s="14"/>
      <c r="P984" s="198"/>
      <c r="Q984" s="198"/>
      <c r="R984" s="198"/>
      <c r="S984" s="198"/>
      <c r="T984" s="198"/>
      <c r="U984" s="198"/>
      <c r="V984" s="198"/>
      <c r="W984" s="202">
        <f t="shared" si="56"/>
        <v>0</v>
      </c>
      <c r="X984" s="14"/>
      <c r="Y984" s="14"/>
      <c r="Z984" s="108"/>
      <c r="AA984" s="114"/>
      <c r="AB984" s="129"/>
      <c r="AC984" s="128"/>
      <c r="AD984" s="142" t="str">
        <f t="shared" si="57"/>
        <v/>
      </c>
      <c r="AE984" s="142" t="str">
        <f>IF($E984&lt;&gt;"",IF($AD984=1,VLOOKUP($E984,得点換算表!$C$5:$D$14,2),VLOOKUP($E984,得点換算表!$E$5:$F$14,2)),"")</f>
        <v/>
      </c>
      <c r="AF984" s="142" t="str">
        <f>IF($F984&lt;&gt;"",IF($AD984=1,VLOOKUP($F984,得点換算表!$C$15:$D$24,2),VLOOKUP($F984,得点換算表!$E$15:$F$24,2)),"")</f>
        <v/>
      </c>
      <c r="AG984" s="142" t="str">
        <f>IF($G984&lt;&gt;"",IF($AD984=1,VLOOKUP($G984,得点換算表!$C$25:$D$34,2),VLOOKUP($G984,得点換算表!$E$25:$F$34,2)),"")</f>
        <v/>
      </c>
      <c r="AH984" s="142" t="str">
        <f>IF($H984&lt;&gt;"",IF($AD984=1,VLOOKUP($H984,得点換算表!$C$35:$D$44,2),VLOOKUP($H984,得点換算表!$E$35:$F$44,2)),"")</f>
        <v/>
      </c>
      <c r="AI984" s="142" t="str">
        <f>IF($I984&lt;&gt;"",IF($AD984=1,VLOOKUP($I984,得点換算表!$C$45:$D$55,2),VLOOKUP($I984,得点換算表!$E$45:$F$55,2)),"")</f>
        <v/>
      </c>
      <c r="AJ984" s="142" t="str">
        <f>IF($J984&lt;&gt;"",IF($AD984=1,VLOOKUP($J984,得点換算表!$C$56:$D$65,2),VLOOKUP($J984,得点換算表!$E$56:$F$65,2)),"")</f>
        <v/>
      </c>
      <c r="AK984" s="142" t="str">
        <f>IF($K984&lt;&gt;"",IF($AD984=1,VLOOKUP($K984,得点換算表!$C$66:$D$76,2),VLOOKUP($K984,得点換算表!$E$66:$F$76,2)),"")</f>
        <v/>
      </c>
      <c r="AL984" s="142" t="str">
        <f>IF($L984&lt;&gt;"",IF($AD984=1,VLOOKUP($L984,得点換算表!$C$77:$D$86,2),VLOOKUP($L984,得点換算表!$E$77:$F$86,2)),"")</f>
        <v/>
      </c>
      <c r="AM984" s="142" t="str">
        <f>IF($M984&lt;&gt;"",IF($AD984=1,VLOOKUP($M984,得点換算表!$C$87:$D$96,2),VLOOKUP($M984,得点換算表!$E$87:$F$96,2)),"")</f>
        <v/>
      </c>
      <c r="AN984" s="142" t="str">
        <f t="shared" si="55"/>
        <v/>
      </c>
      <c r="AO984" s="143" t="str">
        <f>IF(AND($AN984&lt;&gt;"",$AN984&gt;=8),VLOOKUP($AN984,得点換算表!$I$10:$J$14,2),"")</f>
        <v/>
      </c>
      <c r="AP984" s="105"/>
    </row>
    <row r="985" spans="1:42" x14ac:dyDescent="0.15">
      <c r="A985" s="11"/>
      <c r="B985" s="12"/>
      <c r="C985" s="13"/>
      <c r="D985" s="13"/>
      <c r="E985" s="14"/>
      <c r="F985" s="14"/>
      <c r="G985" s="14"/>
      <c r="H985" s="14"/>
      <c r="I985" s="15"/>
      <c r="J985" s="14"/>
      <c r="K985" s="13"/>
      <c r="L985" s="14"/>
      <c r="M985" s="14"/>
      <c r="N985" s="14"/>
      <c r="O985" s="14"/>
      <c r="P985" s="198"/>
      <c r="Q985" s="198"/>
      <c r="R985" s="198"/>
      <c r="S985" s="198"/>
      <c r="T985" s="198"/>
      <c r="U985" s="198"/>
      <c r="V985" s="198"/>
      <c r="W985" s="202">
        <f t="shared" si="56"/>
        <v>0</v>
      </c>
      <c r="X985" s="14"/>
      <c r="Y985" s="14"/>
      <c r="Z985" s="108"/>
      <c r="AA985" s="114"/>
      <c r="AB985" s="129"/>
      <c r="AC985" s="128"/>
      <c r="AD985" s="142" t="str">
        <f t="shared" si="57"/>
        <v/>
      </c>
      <c r="AE985" s="142" t="str">
        <f>IF($E985&lt;&gt;"",IF($AD985=1,VLOOKUP($E985,得点換算表!$C$5:$D$14,2),VLOOKUP($E985,得点換算表!$E$5:$F$14,2)),"")</f>
        <v/>
      </c>
      <c r="AF985" s="142" t="str">
        <f>IF($F985&lt;&gt;"",IF($AD985=1,VLOOKUP($F985,得点換算表!$C$15:$D$24,2),VLOOKUP($F985,得点換算表!$E$15:$F$24,2)),"")</f>
        <v/>
      </c>
      <c r="AG985" s="142" t="str">
        <f>IF($G985&lt;&gt;"",IF($AD985=1,VLOOKUP($G985,得点換算表!$C$25:$D$34,2),VLOOKUP($G985,得点換算表!$E$25:$F$34,2)),"")</f>
        <v/>
      </c>
      <c r="AH985" s="142" t="str">
        <f>IF($H985&lt;&gt;"",IF($AD985=1,VLOOKUP($H985,得点換算表!$C$35:$D$44,2),VLOOKUP($H985,得点換算表!$E$35:$F$44,2)),"")</f>
        <v/>
      </c>
      <c r="AI985" s="142" t="str">
        <f>IF($I985&lt;&gt;"",IF($AD985=1,VLOOKUP($I985,得点換算表!$C$45:$D$55,2),VLOOKUP($I985,得点換算表!$E$45:$F$55,2)),"")</f>
        <v/>
      </c>
      <c r="AJ985" s="142" t="str">
        <f>IF($J985&lt;&gt;"",IF($AD985=1,VLOOKUP($J985,得点換算表!$C$56:$D$65,2),VLOOKUP($J985,得点換算表!$E$56:$F$65,2)),"")</f>
        <v/>
      </c>
      <c r="AK985" s="142" t="str">
        <f>IF($K985&lt;&gt;"",IF($AD985=1,VLOOKUP($K985,得点換算表!$C$66:$D$76,2),VLOOKUP($K985,得点換算表!$E$66:$F$76,2)),"")</f>
        <v/>
      </c>
      <c r="AL985" s="142" t="str">
        <f>IF($L985&lt;&gt;"",IF($AD985=1,VLOOKUP($L985,得点換算表!$C$77:$D$86,2),VLOOKUP($L985,得点換算表!$E$77:$F$86,2)),"")</f>
        <v/>
      </c>
      <c r="AM985" s="142" t="str">
        <f>IF($M985&lt;&gt;"",IF($AD985=1,VLOOKUP($M985,得点換算表!$C$87:$D$96,2),VLOOKUP($M985,得点換算表!$E$87:$F$96,2)),"")</f>
        <v/>
      </c>
      <c r="AN985" s="142" t="str">
        <f t="shared" si="55"/>
        <v/>
      </c>
      <c r="AO985" s="143" t="str">
        <f>IF(AND($AN985&lt;&gt;"",$AN985&gt;=8),VLOOKUP($AN985,得点換算表!$I$10:$J$14,2),"")</f>
        <v/>
      </c>
      <c r="AP985" s="105"/>
    </row>
    <row r="986" spans="1:42" x14ac:dyDescent="0.15">
      <c r="A986" s="11"/>
      <c r="B986" s="12"/>
      <c r="C986" s="13"/>
      <c r="D986" s="13"/>
      <c r="E986" s="14"/>
      <c r="F986" s="14"/>
      <c r="G986" s="14"/>
      <c r="H986" s="14"/>
      <c r="I986" s="15"/>
      <c r="J986" s="14"/>
      <c r="K986" s="13"/>
      <c r="L986" s="14"/>
      <c r="M986" s="14"/>
      <c r="N986" s="14"/>
      <c r="O986" s="14"/>
      <c r="P986" s="198"/>
      <c r="Q986" s="198"/>
      <c r="R986" s="198"/>
      <c r="S986" s="198"/>
      <c r="T986" s="198"/>
      <c r="U986" s="198"/>
      <c r="V986" s="198"/>
      <c r="W986" s="202">
        <f t="shared" si="56"/>
        <v>0</v>
      </c>
      <c r="X986" s="14"/>
      <c r="Y986" s="14"/>
      <c r="Z986" s="108"/>
      <c r="AA986" s="114"/>
      <c r="AB986" s="129"/>
      <c r="AC986" s="128"/>
      <c r="AD986" s="142" t="str">
        <f t="shared" si="57"/>
        <v/>
      </c>
      <c r="AE986" s="142" t="str">
        <f>IF($E986&lt;&gt;"",IF($AD986=1,VLOOKUP($E986,得点換算表!$C$5:$D$14,2),VLOOKUP($E986,得点換算表!$E$5:$F$14,2)),"")</f>
        <v/>
      </c>
      <c r="AF986" s="142" t="str">
        <f>IF($F986&lt;&gt;"",IF($AD986=1,VLOOKUP($F986,得点換算表!$C$15:$D$24,2),VLOOKUP($F986,得点換算表!$E$15:$F$24,2)),"")</f>
        <v/>
      </c>
      <c r="AG986" s="142" t="str">
        <f>IF($G986&lt;&gt;"",IF($AD986=1,VLOOKUP($G986,得点換算表!$C$25:$D$34,2),VLOOKUP($G986,得点換算表!$E$25:$F$34,2)),"")</f>
        <v/>
      </c>
      <c r="AH986" s="142" t="str">
        <f>IF($H986&lt;&gt;"",IF($AD986=1,VLOOKUP($H986,得点換算表!$C$35:$D$44,2),VLOOKUP($H986,得点換算表!$E$35:$F$44,2)),"")</f>
        <v/>
      </c>
      <c r="AI986" s="142" t="str">
        <f>IF($I986&lt;&gt;"",IF($AD986=1,VLOOKUP($I986,得点換算表!$C$45:$D$55,2),VLOOKUP($I986,得点換算表!$E$45:$F$55,2)),"")</f>
        <v/>
      </c>
      <c r="AJ986" s="142" t="str">
        <f>IF($J986&lt;&gt;"",IF($AD986=1,VLOOKUP($J986,得点換算表!$C$56:$D$65,2),VLOOKUP($J986,得点換算表!$E$56:$F$65,2)),"")</f>
        <v/>
      </c>
      <c r="AK986" s="142" t="str">
        <f>IF($K986&lt;&gt;"",IF($AD986=1,VLOOKUP($K986,得点換算表!$C$66:$D$76,2),VLOOKUP($K986,得点換算表!$E$66:$F$76,2)),"")</f>
        <v/>
      </c>
      <c r="AL986" s="142" t="str">
        <f>IF($L986&lt;&gt;"",IF($AD986=1,VLOOKUP($L986,得点換算表!$C$77:$D$86,2),VLOOKUP($L986,得点換算表!$E$77:$F$86,2)),"")</f>
        <v/>
      </c>
      <c r="AM986" s="142" t="str">
        <f>IF($M986&lt;&gt;"",IF($AD986=1,VLOOKUP($M986,得点換算表!$C$87:$D$96,2),VLOOKUP($M986,得点換算表!$E$87:$F$96,2)),"")</f>
        <v/>
      </c>
      <c r="AN986" s="142" t="str">
        <f t="shared" si="55"/>
        <v/>
      </c>
      <c r="AO986" s="143" t="str">
        <f>IF(AND($AN986&lt;&gt;"",$AN986&gt;=8),VLOOKUP($AN986,得点換算表!$I$10:$J$14,2),"")</f>
        <v/>
      </c>
      <c r="AP986" s="105"/>
    </row>
    <row r="987" spans="1:42" x14ac:dyDescent="0.15">
      <c r="A987" s="11"/>
      <c r="B987" s="12"/>
      <c r="C987" s="13"/>
      <c r="D987" s="13"/>
      <c r="E987" s="14"/>
      <c r="F987" s="14"/>
      <c r="G987" s="14"/>
      <c r="H987" s="14"/>
      <c r="I987" s="15"/>
      <c r="J987" s="14"/>
      <c r="K987" s="13"/>
      <c r="L987" s="14"/>
      <c r="M987" s="14"/>
      <c r="N987" s="14"/>
      <c r="O987" s="14"/>
      <c r="P987" s="198"/>
      <c r="Q987" s="198"/>
      <c r="R987" s="198"/>
      <c r="S987" s="198"/>
      <c r="T987" s="198"/>
      <c r="U987" s="198"/>
      <c r="V987" s="198"/>
      <c r="W987" s="202">
        <f t="shared" si="56"/>
        <v>0</v>
      </c>
      <c r="X987" s="14"/>
      <c r="Y987" s="14"/>
      <c r="Z987" s="108"/>
      <c r="AA987" s="114"/>
      <c r="AB987" s="129"/>
      <c r="AC987" s="128"/>
      <c r="AD987" s="142" t="str">
        <f t="shared" si="57"/>
        <v/>
      </c>
      <c r="AE987" s="142" t="str">
        <f>IF($E987&lt;&gt;"",IF($AD987=1,VLOOKUP($E987,得点換算表!$C$5:$D$14,2),VLOOKUP($E987,得点換算表!$E$5:$F$14,2)),"")</f>
        <v/>
      </c>
      <c r="AF987" s="142" t="str">
        <f>IF($F987&lt;&gt;"",IF($AD987=1,VLOOKUP($F987,得点換算表!$C$15:$D$24,2),VLOOKUP($F987,得点換算表!$E$15:$F$24,2)),"")</f>
        <v/>
      </c>
      <c r="AG987" s="142" t="str">
        <f>IF($G987&lt;&gt;"",IF($AD987=1,VLOOKUP($G987,得点換算表!$C$25:$D$34,2),VLOOKUP($G987,得点換算表!$E$25:$F$34,2)),"")</f>
        <v/>
      </c>
      <c r="AH987" s="142" t="str">
        <f>IF($H987&lt;&gt;"",IF($AD987=1,VLOOKUP($H987,得点換算表!$C$35:$D$44,2),VLOOKUP($H987,得点換算表!$E$35:$F$44,2)),"")</f>
        <v/>
      </c>
      <c r="AI987" s="142" t="str">
        <f>IF($I987&lt;&gt;"",IF($AD987=1,VLOOKUP($I987,得点換算表!$C$45:$D$55,2),VLOOKUP($I987,得点換算表!$E$45:$F$55,2)),"")</f>
        <v/>
      </c>
      <c r="AJ987" s="142" t="str">
        <f>IF($J987&lt;&gt;"",IF($AD987=1,VLOOKUP($J987,得点換算表!$C$56:$D$65,2),VLOOKUP($J987,得点換算表!$E$56:$F$65,2)),"")</f>
        <v/>
      </c>
      <c r="AK987" s="142" t="str">
        <f>IF($K987&lt;&gt;"",IF($AD987=1,VLOOKUP($K987,得点換算表!$C$66:$D$76,2),VLOOKUP($K987,得点換算表!$E$66:$F$76,2)),"")</f>
        <v/>
      </c>
      <c r="AL987" s="142" t="str">
        <f>IF($L987&lt;&gt;"",IF($AD987=1,VLOOKUP($L987,得点換算表!$C$77:$D$86,2),VLOOKUP($L987,得点換算表!$E$77:$F$86,2)),"")</f>
        <v/>
      </c>
      <c r="AM987" s="142" t="str">
        <f>IF($M987&lt;&gt;"",IF($AD987=1,VLOOKUP($M987,得点換算表!$C$87:$D$96,2),VLOOKUP($M987,得点換算表!$E$87:$F$96,2)),"")</f>
        <v/>
      </c>
      <c r="AN987" s="142" t="str">
        <f t="shared" si="55"/>
        <v/>
      </c>
      <c r="AO987" s="143" t="str">
        <f>IF(AND($AN987&lt;&gt;"",$AN987&gt;=8),VLOOKUP($AN987,得点換算表!$I$10:$J$14,2),"")</f>
        <v/>
      </c>
      <c r="AP987" s="105"/>
    </row>
    <row r="988" spans="1:42" x14ac:dyDescent="0.15">
      <c r="A988" s="11"/>
      <c r="B988" s="12"/>
      <c r="C988" s="13"/>
      <c r="D988" s="13"/>
      <c r="E988" s="14"/>
      <c r="F988" s="14"/>
      <c r="G988" s="14"/>
      <c r="H988" s="14"/>
      <c r="I988" s="15"/>
      <c r="J988" s="14"/>
      <c r="K988" s="13"/>
      <c r="L988" s="14"/>
      <c r="M988" s="14"/>
      <c r="N988" s="14"/>
      <c r="O988" s="14"/>
      <c r="P988" s="198"/>
      <c r="Q988" s="198"/>
      <c r="R988" s="198"/>
      <c r="S988" s="198"/>
      <c r="T988" s="198"/>
      <c r="U988" s="198"/>
      <c r="V988" s="198"/>
      <c r="W988" s="202">
        <f t="shared" si="56"/>
        <v>0</v>
      </c>
      <c r="X988" s="14"/>
      <c r="Y988" s="14"/>
      <c r="Z988" s="108"/>
      <c r="AA988" s="114"/>
      <c r="AB988" s="129"/>
      <c r="AC988" s="128"/>
      <c r="AD988" s="142" t="str">
        <f t="shared" si="57"/>
        <v/>
      </c>
      <c r="AE988" s="142" t="str">
        <f>IF($E988&lt;&gt;"",IF($AD988=1,VLOOKUP($E988,得点換算表!$C$5:$D$14,2),VLOOKUP($E988,得点換算表!$E$5:$F$14,2)),"")</f>
        <v/>
      </c>
      <c r="AF988" s="142" t="str">
        <f>IF($F988&lt;&gt;"",IF($AD988=1,VLOOKUP($F988,得点換算表!$C$15:$D$24,2),VLOOKUP($F988,得点換算表!$E$15:$F$24,2)),"")</f>
        <v/>
      </c>
      <c r="AG988" s="142" t="str">
        <f>IF($G988&lt;&gt;"",IF($AD988=1,VLOOKUP($G988,得点換算表!$C$25:$D$34,2),VLOOKUP($G988,得点換算表!$E$25:$F$34,2)),"")</f>
        <v/>
      </c>
      <c r="AH988" s="142" t="str">
        <f>IF($H988&lt;&gt;"",IF($AD988=1,VLOOKUP($H988,得点換算表!$C$35:$D$44,2),VLOOKUP($H988,得点換算表!$E$35:$F$44,2)),"")</f>
        <v/>
      </c>
      <c r="AI988" s="142" t="str">
        <f>IF($I988&lt;&gt;"",IF($AD988=1,VLOOKUP($I988,得点換算表!$C$45:$D$55,2),VLOOKUP($I988,得点換算表!$E$45:$F$55,2)),"")</f>
        <v/>
      </c>
      <c r="AJ988" s="142" t="str">
        <f>IF($J988&lt;&gt;"",IF($AD988=1,VLOOKUP($J988,得点換算表!$C$56:$D$65,2),VLOOKUP($J988,得点換算表!$E$56:$F$65,2)),"")</f>
        <v/>
      </c>
      <c r="AK988" s="142" t="str">
        <f>IF($K988&lt;&gt;"",IF($AD988=1,VLOOKUP($K988,得点換算表!$C$66:$D$76,2),VLOOKUP($K988,得点換算表!$E$66:$F$76,2)),"")</f>
        <v/>
      </c>
      <c r="AL988" s="142" t="str">
        <f>IF($L988&lt;&gt;"",IF($AD988=1,VLOOKUP($L988,得点換算表!$C$77:$D$86,2),VLOOKUP($L988,得点換算表!$E$77:$F$86,2)),"")</f>
        <v/>
      </c>
      <c r="AM988" s="142" t="str">
        <f>IF($M988&lt;&gt;"",IF($AD988=1,VLOOKUP($M988,得点換算表!$C$87:$D$96,2),VLOOKUP($M988,得点換算表!$E$87:$F$96,2)),"")</f>
        <v/>
      </c>
      <c r="AN988" s="142" t="str">
        <f t="shared" si="55"/>
        <v/>
      </c>
      <c r="AO988" s="143" t="str">
        <f>IF(AND($AN988&lt;&gt;"",$AN988&gt;=8),VLOOKUP($AN988,得点換算表!$I$10:$J$14,2),"")</f>
        <v/>
      </c>
      <c r="AP988" s="105"/>
    </row>
    <row r="989" spans="1:42" x14ac:dyDescent="0.15">
      <c r="A989" s="11"/>
      <c r="B989" s="12"/>
      <c r="C989" s="13"/>
      <c r="D989" s="13"/>
      <c r="E989" s="14"/>
      <c r="F989" s="14"/>
      <c r="G989" s="14"/>
      <c r="H989" s="14"/>
      <c r="I989" s="15"/>
      <c r="J989" s="14"/>
      <c r="K989" s="13"/>
      <c r="L989" s="14"/>
      <c r="M989" s="14"/>
      <c r="N989" s="14"/>
      <c r="O989" s="14"/>
      <c r="P989" s="198"/>
      <c r="Q989" s="198"/>
      <c r="R989" s="198"/>
      <c r="S989" s="198"/>
      <c r="T989" s="198"/>
      <c r="U989" s="198"/>
      <c r="V989" s="198"/>
      <c r="W989" s="202">
        <f t="shared" si="56"/>
        <v>0</v>
      </c>
      <c r="X989" s="14"/>
      <c r="Y989" s="14"/>
      <c r="Z989" s="108"/>
      <c r="AA989" s="114"/>
      <c r="AB989" s="129"/>
      <c r="AC989" s="128"/>
      <c r="AD989" s="142" t="str">
        <f t="shared" si="57"/>
        <v/>
      </c>
      <c r="AE989" s="142" t="str">
        <f>IF($E989&lt;&gt;"",IF($AD989=1,VLOOKUP($E989,得点換算表!$C$5:$D$14,2),VLOOKUP($E989,得点換算表!$E$5:$F$14,2)),"")</f>
        <v/>
      </c>
      <c r="AF989" s="142" t="str">
        <f>IF($F989&lt;&gt;"",IF($AD989=1,VLOOKUP($F989,得点換算表!$C$15:$D$24,2),VLOOKUP($F989,得点換算表!$E$15:$F$24,2)),"")</f>
        <v/>
      </c>
      <c r="AG989" s="142" t="str">
        <f>IF($G989&lt;&gt;"",IF($AD989=1,VLOOKUP($G989,得点換算表!$C$25:$D$34,2),VLOOKUP($G989,得点換算表!$E$25:$F$34,2)),"")</f>
        <v/>
      </c>
      <c r="AH989" s="142" t="str">
        <f>IF($H989&lt;&gt;"",IF($AD989=1,VLOOKUP($H989,得点換算表!$C$35:$D$44,2),VLOOKUP($H989,得点換算表!$E$35:$F$44,2)),"")</f>
        <v/>
      </c>
      <c r="AI989" s="142" t="str">
        <f>IF($I989&lt;&gt;"",IF($AD989=1,VLOOKUP($I989,得点換算表!$C$45:$D$55,2),VLOOKUP($I989,得点換算表!$E$45:$F$55,2)),"")</f>
        <v/>
      </c>
      <c r="AJ989" s="142" t="str">
        <f>IF($J989&lt;&gt;"",IF($AD989=1,VLOOKUP($J989,得点換算表!$C$56:$D$65,2),VLOOKUP($J989,得点換算表!$E$56:$F$65,2)),"")</f>
        <v/>
      </c>
      <c r="AK989" s="142" t="str">
        <f>IF($K989&lt;&gt;"",IF($AD989=1,VLOOKUP($K989,得点換算表!$C$66:$D$76,2),VLOOKUP($K989,得点換算表!$E$66:$F$76,2)),"")</f>
        <v/>
      </c>
      <c r="AL989" s="142" t="str">
        <f>IF($L989&lt;&gt;"",IF($AD989=1,VLOOKUP($L989,得点換算表!$C$77:$D$86,2),VLOOKUP($L989,得点換算表!$E$77:$F$86,2)),"")</f>
        <v/>
      </c>
      <c r="AM989" s="142" t="str">
        <f>IF($M989&lt;&gt;"",IF($AD989=1,VLOOKUP($M989,得点換算表!$C$87:$D$96,2),VLOOKUP($M989,得点換算表!$E$87:$F$96,2)),"")</f>
        <v/>
      </c>
      <c r="AN989" s="142" t="str">
        <f t="shared" si="55"/>
        <v/>
      </c>
      <c r="AO989" s="143" t="str">
        <f>IF(AND($AN989&lt;&gt;"",$AN989&gt;=8),VLOOKUP($AN989,得点換算表!$I$10:$J$14,2),"")</f>
        <v/>
      </c>
      <c r="AP989" s="105"/>
    </row>
    <row r="990" spans="1:42" x14ac:dyDescent="0.15">
      <c r="A990" s="11"/>
      <c r="B990" s="12"/>
      <c r="C990" s="13"/>
      <c r="D990" s="13"/>
      <c r="E990" s="14"/>
      <c r="F990" s="14"/>
      <c r="G990" s="14"/>
      <c r="H990" s="14"/>
      <c r="I990" s="15"/>
      <c r="J990" s="14"/>
      <c r="K990" s="13"/>
      <c r="L990" s="14"/>
      <c r="M990" s="14"/>
      <c r="N990" s="14"/>
      <c r="O990" s="14"/>
      <c r="P990" s="198"/>
      <c r="Q990" s="198"/>
      <c r="R990" s="198"/>
      <c r="S990" s="198"/>
      <c r="T990" s="198"/>
      <c r="U990" s="198"/>
      <c r="V990" s="198"/>
      <c r="W990" s="202">
        <f t="shared" si="56"/>
        <v>0</v>
      </c>
      <c r="X990" s="14"/>
      <c r="Y990" s="14"/>
      <c r="Z990" s="108"/>
      <c r="AA990" s="114"/>
      <c r="AB990" s="129"/>
      <c r="AC990" s="128"/>
      <c r="AD990" s="142" t="str">
        <f t="shared" si="57"/>
        <v/>
      </c>
      <c r="AE990" s="142" t="str">
        <f>IF($E990&lt;&gt;"",IF($AD990=1,VLOOKUP($E990,得点換算表!$C$5:$D$14,2),VLOOKUP($E990,得点換算表!$E$5:$F$14,2)),"")</f>
        <v/>
      </c>
      <c r="AF990" s="142" t="str">
        <f>IF($F990&lt;&gt;"",IF($AD990=1,VLOOKUP($F990,得点換算表!$C$15:$D$24,2),VLOOKUP($F990,得点換算表!$E$15:$F$24,2)),"")</f>
        <v/>
      </c>
      <c r="AG990" s="142" t="str">
        <f>IF($G990&lt;&gt;"",IF($AD990=1,VLOOKUP($G990,得点換算表!$C$25:$D$34,2),VLOOKUP($G990,得点換算表!$E$25:$F$34,2)),"")</f>
        <v/>
      </c>
      <c r="AH990" s="142" t="str">
        <f>IF($H990&lt;&gt;"",IF($AD990=1,VLOOKUP($H990,得点換算表!$C$35:$D$44,2),VLOOKUP($H990,得点換算表!$E$35:$F$44,2)),"")</f>
        <v/>
      </c>
      <c r="AI990" s="142" t="str">
        <f>IF($I990&lt;&gt;"",IF($AD990=1,VLOOKUP($I990,得点換算表!$C$45:$D$55,2),VLOOKUP($I990,得点換算表!$E$45:$F$55,2)),"")</f>
        <v/>
      </c>
      <c r="AJ990" s="142" t="str">
        <f>IF($J990&lt;&gt;"",IF($AD990=1,VLOOKUP($J990,得点換算表!$C$56:$D$65,2),VLOOKUP($J990,得点換算表!$E$56:$F$65,2)),"")</f>
        <v/>
      </c>
      <c r="AK990" s="142" t="str">
        <f>IF($K990&lt;&gt;"",IF($AD990=1,VLOOKUP($K990,得点換算表!$C$66:$D$76,2),VLOOKUP($K990,得点換算表!$E$66:$F$76,2)),"")</f>
        <v/>
      </c>
      <c r="AL990" s="142" t="str">
        <f>IF($L990&lt;&gt;"",IF($AD990=1,VLOOKUP($L990,得点換算表!$C$77:$D$86,2),VLOOKUP($L990,得点換算表!$E$77:$F$86,2)),"")</f>
        <v/>
      </c>
      <c r="AM990" s="142" t="str">
        <f>IF($M990&lt;&gt;"",IF($AD990=1,VLOOKUP($M990,得点換算表!$C$87:$D$96,2),VLOOKUP($M990,得点換算表!$E$87:$F$96,2)),"")</f>
        <v/>
      </c>
      <c r="AN990" s="142" t="str">
        <f t="shared" si="55"/>
        <v/>
      </c>
      <c r="AO990" s="143" t="str">
        <f>IF(AND($AN990&lt;&gt;"",$AN990&gt;=8),VLOOKUP($AN990,得点換算表!$I$10:$J$14,2),"")</f>
        <v/>
      </c>
      <c r="AP990" s="105"/>
    </row>
    <row r="991" spans="1:42" x14ac:dyDescent="0.15">
      <c r="A991" s="11"/>
      <c r="B991" s="12"/>
      <c r="C991" s="13"/>
      <c r="D991" s="13"/>
      <c r="E991" s="14"/>
      <c r="F991" s="14"/>
      <c r="G991" s="14"/>
      <c r="H991" s="14"/>
      <c r="I991" s="15"/>
      <c r="J991" s="14"/>
      <c r="K991" s="13"/>
      <c r="L991" s="14"/>
      <c r="M991" s="14"/>
      <c r="N991" s="14"/>
      <c r="O991" s="14"/>
      <c r="P991" s="198"/>
      <c r="Q991" s="198"/>
      <c r="R991" s="198"/>
      <c r="S991" s="198"/>
      <c r="T991" s="198"/>
      <c r="U991" s="198"/>
      <c r="V991" s="198"/>
      <c r="W991" s="202">
        <f t="shared" si="56"/>
        <v>0</v>
      </c>
      <c r="X991" s="14"/>
      <c r="Y991" s="14"/>
      <c r="Z991" s="108"/>
      <c r="AA991" s="114"/>
      <c r="AB991" s="129"/>
      <c r="AC991" s="128"/>
      <c r="AD991" s="142" t="str">
        <f t="shared" si="57"/>
        <v/>
      </c>
      <c r="AE991" s="142" t="str">
        <f>IF($E991&lt;&gt;"",IF($AD991=1,VLOOKUP($E991,得点換算表!$C$5:$D$14,2),VLOOKUP($E991,得点換算表!$E$5:$F$14,2)),"")</f>
        <v/>
      </c>
      <c r="AF991" s="142" t="str">
        <f>IF($F991&lt;&gt;"",IF($AD991=1,VLOOKUP($F991,得点換算表!$C$15:$D$24,2),VLOOKUP($F991,得点換算表!$E$15:$F$24,2)),"")</f>
        <v/>
      </c>
      <c r="AG991" s="142" t="str">
        <f>IF($G991&lt;&gt;"",IF($AD991=1,VLOOKUP($G991,得点換算表!$C$25:$D$34,2),VLOOKUP($G991,得点換算表!$E$25:$F$34,2)),"")</f>
        <v/>
      </c>
      <c r="AH991" s="142" t="str">
        <f>IF($H991&lt;&gt;"",IF($AD991=1,VLOOKUP($H991,得点換算表!$C$35:$D$44,2),VLOOKUP($H991,得点換算表!$E$35:$F$44,2)),"")</f>
        <v/>
      </c>
      <c r="AI991" s="142" t="str">
        <f>IF($I991&lt;&gt;"",IF($AD991=1,VLOOKUP($I991,得点換算表!$C$45:$D$55,2),VLOOKUP($I991,得点換算表!$E$45:$F$55,2)),"")</f>
        <v/>
      </c>
      <c r="AJ991" s="142" t="str">
        <f>IF($J991&lt;&gt;"",IF($AD991=1,VLOOKUP($J991,得点換算表!$C$56:$D$65,2),VLOOKUP($J991,得点換算表!$E$56:$F$65,2)),"")</f>
        <v/>
      </c>
      <c r="AK991" s="142" t="str">
        <f>IF($K991&lt;&gt;"",IF($AD991=1,VLOOKUP($K991,得点換算表!$C$66:$D$76,2),VLOOKUP($K991,得点換算表!$E$66:$F$76,2)),"")</f>
        <v/>
      </c>
      <c r="AL991" s="142" t="str">
        <f>IF($L991&lt;&gt;"",IF($AD991=1,VLOOKUP($L991,得点換算表!$C$77:$D$86,2),VLOOKUP($L991,得点換算表!$E$77:$F$86,2)),"")</f>
        <v/>
      </c>
      <c r="AM991" s="142" t="str">
        <f>IF($M991&lt;&gt;"",IF($AD991=1,VLOOKUP($M991,得点換算表!$C$87:$D$96,2),VLOOKUP($M991,得点換算表!$E$87:$F$96,2)),"")</f>
        <v/>
      </c>
      <c r="AN991" s="142" t="str">
        <f t="shared" si="55"/>
        <v/>
      </c>
      <c r="AO991" s="143" t="str">
        <f>IF(AND($AN991&lt;&gt;"",$AN991&gt;=8),VLOOKUP($AN991,得点換算表!$I$10:$J$14,2),"")</f>
        <v/>
      </c>
      <c r="AP991" s="105"/>
    </row>
    <row r="992" spans="1:42" x14ac:dyDescent="0.15">
      <c r="A992" s="11"/>
      <c r="B992" s="12"/>
      <c r="C992" s="13"/>
      <c r="D992" s="13"/>
      <c r="E992" s="14"/>
      <c r="F992" s="14"/>
      <c r="G992" s="14"/>
      <c r="H992" s="14"/>
      <c r="I992" s="15"/>
      <c r="J992" s="14"/>
      <c r="K992" s="13"/>
      <c r="L992" s="14"/>
      <c r="M992" s="14"/>
      <c r="N992" s="14"/>
      <c r="O992" s="14"/>
      <c r="P992" s="198"/>
      <c r="Q992" s="198"/>
      <c r="R992" s="198"/>
      <c r="S992" s="198"/>
      <c r="T992" s="198"/>
      <c r="U992" s="198"/>
      <c r="V992" s="198"/>
      <c r="W992" s="202">
        <f t="shared" si="56"/>
        <v>0</v>
      </c>
      <c r="X992" s="14"/>
      <c r="Y992" s="14"/>
      <c r="Z992" s="108"/>
      <c r="AA992" s="114"/>
      <c r="AB992" s="129"/>
      <c r="AC992" s="128"/>
      <c r="AD992" s="142" t="str">
        <f t="shared" si="57"/>
        <v/>
      </c>
      <c r="AE992" s="142" t="str">
        <f>IF($E992&lt;&gt;"",IF($AD992=1,VLOOKUP($E992,得点換算表!$C$5:$D$14,2),VLOOKUP($E992,得点換算表!$E$5:$F$14,2)),"")</f>
        <v/>
      </c>
      <c r="AF992" s="142" t="str">
        <f>IF($F992&lt;&gt;"",IF($AD992=1,VLOOKUP($F992,得点換算表!$C$15:$D$24,2),VLOOKUP($F992,得点換算表!$E$15:$F$24,2)),"")</f>
        <v/>
      </c>
      <c r="AG992" s="142" t="str">
        <f>IF($G992&lt;&gt;"",IF($AD992=1,VLOOKUP($G992,得点換算表!$C$25:$D$34,2),VLOOKUP($G992,得点換算表!$E$25:$F$34,2)),"")</f>
        <v/>
      </c>
      <c r="AH992" s="142" t="str">
        <f>IF($H992&lt;&gt;"",IF($AD992=1,VLOOKUP($H992,得点換算表!$C$35:$D$44,2),VLOOKUP($H992,得点換算表!$E$35:$F$44,2)),"")</f>
        <v/>
      </c>
      <c r="AI992" s="142" t="str">
        <f>IF($I992&lt;&gt;"",IF($AD992=1,VLOOKUP($I992,得点換算表!$C$45:$D$55,2),VLOOKUP($I992,得点換算表!$E$45:$F$55,2)),"")</f>
        <v/>
      </c>
      <c r="AJ992" s="142" t="str">
        <f>IF($J992&lt;&gt;"",IF($AD992=1,VLOOKUP($J992,得点換算表!$C$56:$D$65,2),VLOOKUP($J992,得点換算表!$E$56:$F$65,2)),"")</f>
        <v/>
      </c>
      <c r="AK992" s="142" t="str">
        <f>IF($K992&lt;&gt;"",IF($AD992=1,VLOOKUP($K992,得点換算表!$C$66:$D$76,2),VLOOKUP($K992,得点換算表!$E$66:$F$76,2)),"")</f>
        <v/>
      </c>
      <c r="AL992" s="142" t="str">
        <f>IF($L992&lt;&gt;"",IF($AD992=1,VLOOKUP($L992,得点換算表!$C$77:$D$86,2),VLOOKUP($L992,得点換算表!$E$77:$F$86,2)),"")</f>
        <v/>
      </c>
      <c r="AM992" s="142" t="str">
        <f>IF($M992&lt;&gt;"",IF($AD992=1,VLOOKUP($M992,得点換算表!$C$87:$D$96,2),VLOOKUP($M992,得点換算表!$E$87:$F$96,2)),"")</f>
        <v/>
      </c>
      <c r="AN992" s="142" t="str">
        <f t="shared" si="55"/>
        <v/>
      </c>
      <c r="AO992" s="143" t="str">
        <f>IF(AND($AN992&lt;&gt;"",$AN992&gt;=8),VLOOKUP($AN992,得点換算表!$I$10:$J$14,2),"")</f>
        <v/>
      </c>
      <c r="AP992" s="105"/>
    </row>
    <row r="993" spans="1:42" x14ac:dyDescent="0.15">
      <c r="A993" s="11"/>
      <c r="B993" s="12"/>
      <c r="C993" s="13"/>
      <c r="D993" s="13"/>
      <c r="E993" s="14"/>
      <c r="F993" s="14"/>
      <c r="G993" s="14"/>
      <c r="H993" s="14"/>
      <c r="I993" s="15"/>
      <c r="J993" s="14"/>
      <c r="K993" s="13"/>
      <c r="L993" s="14"/>
      <c r="M993" s="14"/>
      <c r="N993" s="14"/>
      <c r="O993" s="14"/>
      <c r="P993" s="198"/>
      <c r="Q993" s="198"/>
      <c r="R993" s="198"/>
      <c r="S993" s="198"/>
      <c r="T993" s="198"/>
      <c r="U993" s="198"/>
      <c r="V993" s="198"/>
      <c r="W993" s="202">
        <f t="shared" si="56"/>
        <v>0</v>
      </c>
      <c r="X993" s="14"/>
      <c r="Y993" s="14"/>
      <c r="Z993" s="108"/>
      <c r="AA993" s="114"/>
      <c r="AB993" s="129"/>
      <c r="AC993" s="128"/>
      <c r="AD993" s="142" t="str">
        <f t="shared" si="57"/>
        <v/>
      </c>
      <c r="AE993" s="142" t="str">
        <f>IF($E993&lt;&gt;"",IF($AD993=1,VLOOKUP($E993,得点換算表!$C$5:$D$14,2),VLOOKUP($E993,得点換算表!$E$5:$F$14,2)),"")</f>
        <v/>
      </c>
      <c r="AF993" s="142" t="str">
        <f>IF($F993&lt;&gt;"",IF($AD993=1,VLOOKUP($F993,得点換算表!$C$15:$D$24,2),VLOOKUP($F993,得点換算表!$E$15:$F$24,2)),"")</f>
        <v/>
      </c>
      <c r="AG993" s="142" t="str">
        <f>IF($G993&lt;&gt;"",IF($AD993=1,VLOOKUP($G993,得点換算表!$C$25:$D$34,2),VLOOKUP($G993,得点換算表!$E$25:$F$34,2)),"")</f>
        <v/>
      </c>
      <c r="AH993" s="142" t="str">
        <f>IF($H993&lt;&gt;"",IF($AD993=1,VLOOKUP($H993,得点換算表!$C$35:$D$44,2),VLOOKUP($H993,得点換算表!$E$35:$F$44,2)),"")</f>
        <v/>
      </c>
      <c r="AI993" s="142" t="str">
        <f>IF($I993&lt;&gt;"",IF($AD993=1,VLOOKUP($I993,得点換算表!$C$45:$D$55,2),VLOOKUP($I993,得点換算表!$E$45:$F$55,2)),"")</f>
        <v/>
      </c>
      <c r="AJ993" s="142" t="str">
        <f>IF($J993&lt;&gt;"",IF($AD993=1,VLOOKUP($J993,得点換算表!$C$56:$D$65,2),VLOOKUP($J993,得点換算表!$E$56:$F$65,2)),"")</f>
        <v/>
      </c>
      <c r="AK993" s="142" t="str">
        <f>IF($K993&lt;&gt;"",IF($AD993=1,VLOOKUP($K993,得点換算表!$C$66:$D$76,2),VLOOKUP($K993,得点換算表!$E$66:$F$76,2)),"")</f>
        <v/>
      </c>
      <c r="AL993" s="142" t="str">
        <f>IF($L993&lt;&gt;"",IF($AD993=1,VLOOKUP($L993,得点換算表!$C$77:$D$86,2),VLOOKUP($L993,得点換算表!$E$77:$F$86,2)),"")</f>
        <v/>
      </c>
      <c r="AM993" s="142" t="str">
        <f>IF($M993&lt;&gt;"",IF($AD993=1,VLOOKUP($M993,得点換算表!$C$87:$D$96,2),VLOOKUP($M993,得点換算表!$E$87:$F$96,2)),"")</f>
        <v/>
      </c>
      <c r="AN993" s="142" t="str">
        <f t="shared" si="55"/>
        <v/>
      </c>
      <c r="AO993" s="143" t="str">
        <f>IF(AND($AN993&lt;&gt;"",$AN993&gt;=8),VLOOKUP($AN993,得点換算表!$I$10:$J$14,2),"")</f>
        <v/>
      </c>
      <c r="AP993" s="105"/>
    </row>
    <row r="994" spans="1:42" x14ac:dyDescent="0.15">
      <c r="A994" s="11"/>
      <c r="B994" s="12"/>
      <c r="C994" s="13"/>
      <c r="D994" s="13"/>
      <c r="E994" s="14"/>
      <c r="F994" s="14"/>
      <c r="G994" s="14"/>
      <c r="H994" s="14"/>
      <c r="I994" s="15"/>
      <c r="J994" s="14"/>
      <c r="K994" s="13"/>
      <c r="L994" s="14"/>
      <c r="M994" s="14"/>
      <c r="N994" s="14"/>
      <c r="O994" s="14"/>
      <c r="P994" s="198"/>
      <c r="Q994" s="198"/>
      <c r="R994" s="198"/>
      <c r="S994" s="198"/>
      <c r="T994" s="198"/>
      <c r="U994" s="198"/>
      <c r="V994" s="198"/>
      <c r="W994" s="202">
        <f t="shared" si="56"/>
        <v>0</v>
      </c>
      <c r="X994" s="14"/>
      <c r="Y994" s="14"/>
      <c r="Z994" s="108"/>
      <c r="AA994" s="114"/>
      <c r="AB994" s="129"/>
      <c r="AC994" s="128"/>
      <c r="AD994" s="142" t="str">
        <f t="shared" si="57"/>
        <v/>
      </c>
      <c r="AE994" s="142" t="str">
        <f>IF($E994&lt;&gt;"",IF($AD994=1,VLOOKUP($E994,得点換算表!$C$5:$D$14,2),VLOOKUP($E994,得点換算表!$E$5:$F$14,2)),"")</f>
        <v/>
      </c>
      <c r="AF994" s="142" t="str">
        <f>IF($F994&lt;&gt;"",IF($AD994=1,VLOOKUP($F994,得点換算表!$C$15:$D$24,2),VLOOKUP($F994,得点換算表!$E$15:$F$24,2)),"")</f>
        <v/>
      </c>
      <c r="AG994" s="142" t="str">
        <f>IF($G994&lt;&gt;"",IF($AD994=1,VLOOKUP($G994,得点換算表!$C$25:$D$34,2),VLOOKUP($G994,得点換算表!$E$25:$F$34,2)),"")</f>
        <v/>
      </c>
      <c r="AH994" s="142" t="str">
        <f>IF($H994&lt;&gt;"",IF($AD994=1,VLOOKUP($H994,得点換算表!$C$35:$D$44,2),VLOOKUP($H994,得点換算表!$E$35:$F$44,2)),"")</f>
        <v/>
      </c>
      <c r="AI994" s="142" t="str">
        <f>IF($I994&lt;&gt;"",IF($AD994=1,VLOOKUP($I994,得点換算表!$C$45:$D$55,2),VLOOKUP($I994,得点換算表!$E$45:$F$55,2)),"")</f>
        <v/>
      </c>
      <c r="AJ994" s="142" t="str">
        <f>IF($J994&lt;&gt;"",IF($AD994=1,VLOOKUP($J994,得点換算表!$C$56:$D$65,2),VLOOKUP($J994,得点換算表!$E$56:$F$65,2)),"")</f>
        <v/>
      </c>
      <c r="AK994" s="142" t="str">
        <f>IF($K994&lt;&gt;"",IF($AD994=1,VLOOKUP($K994,得点換算表!$C$66:$D$76,2),VLOOKUP($K994,得点換算表!$E$66:$F$76,2)),"")</f>
        <v/>
      </c>
      <c r="AL994" s="142" t="str">
        <f>IF($L994&lt;&gt;"",IF($AD994=1,VLOOKUP($L994,得点換算表!$C$77:$D$86,2),VLOOKUP($L994,得点換算表!$E$77:$F$86,2)),"")</f>
        <v/>
      </c>
      <c r="AM994" s="142" t="str">
        <f>IF($M994&lt;&gt;"",IF($AD994=1,VLOOKUP($M994,得点換算表!$C$87:$D$96,2),VLOOKUP($M994,得点換算表!$E$87:$F$96,2)),"")</f>
        <v/>
      </c>
      <c r="AN994" s="142" t="str">
        <f t="shared" si="55"/>
        <v/>
      </c>
      <c r="AO994" s="143" t="str">
        <f>IF(AND($AN994&lt;&gt;"",$AN994&gt;=8),VLOOKUP($AN994,得点換算表!$I$10:$J$14,2),"")</f>
        <v/>
      </c>
      <c r="AP994" s="105"/>
    </row>
    <row r="995" spans="1:42" x14ac:dyDescent="0.15">
      <c r="A995" s="11"/>
      <c r="B995" s="12"/>
      <c r="C995" s="13"/>
      <c r="D995" s="13"/>
      <c r="E995" s="14"/>
      <c r="F995" s="14"/>
      <c r="G995" s="14"/>
      <c r="H995" s="14"/>
      <c r="I995" s="15"/>
      <c r="J995" s="14"/>
      <c r="K995" s="13"/>
      <c r="L995" s="14"/>
      <c r="M995" s="14"/>
      <c r="N995" s="14"/>
      <c r="O995" s="14"/>
      <c r="P995" s="198"/>
      <c r="Q995" s="198"/>
      <c r="R995" s="198"/>
      <c r="S995" s="198"/>
      <c r="T995" s="198"/>
      <c r="U995" s="198"/>
      <c r="V995" s="198"/>
      <c r="W995" s="202">
        <f t="shared" si="56"/>
        <v>0</v>
      </c>
      <c r="X995" s="14"/>
      <c r="Y995" s="14"/>
      <c r="Z995" s="108"/>
      <c r="AA995" s="114"/>
      <c r="AB995" s="129"/>
      <c r="AC995" s="128"/>
      <c r="AD995" s="142" t="str">
        <f t="shared" si="57"/>
        <v/>
      </c>
      <c r="AE995" s="142" t="str">
        <f>IF($E995&lt;&gt;"",IF($AD995=1,VLOOKUP($E995,得点換算表!$C$5:$D$14,2),VLOOKUP($E995,得点換算表!$E$5:$F$14,2)),"")</f>
        <v/>
      </c>
      <c r="AF995" s="142" t="str">
        <f>IF($F995&lt;&gt;"",IF($AD995=1,VLOOKUP($F995,得点換算表!$C$15:$D$24,2),VLOOKUP($F995,得点換算表!$E$15:$F$24,2)),"")</f>
        <v/>
      </c>
      <c r="AG995" s="142" t="str">
        <f>IF($G995&lt;&gt;"",IF($AD995=1,VLOOKUP($G995,得点換算表!$C$25:$D$34,2),VLOOKUP($G995,得点換算表!$E$25:$F$34,2)),"")</f>
        <v/>
      </c>
      <c r="AH995" s="142" t="str">
        <f>IF($H995&lt;&gt;"",IF($AD995=1,VLOOKUP($H995,得点換算表!$C$35:$D$44,2),VLOOKUP($H995,得点換算表!$E$35:$F$44,2)),"")</f>
        <v/>
      </c>
      <c r="AI995" s="142" t="str">
        <f>IF($I995&lt;&gt;"",IF($AD995=1,VLOOKUP($I995,得点換算表!$C$45:$D$55,2),VLOOKUP($I995,得点換算表!$E$45:$F$55,2)),"")</f>
        <v/>
      </c>
      <c r="AJ995" s="142" t="str">
        <f>IF($J995&lt;&gt;"",IF($AD995=1,VLOOKUP($J995,得点換算表!$C$56:$D$65,2),VLOOKUP($J995,得点換算表!$E$56:$F$65,2)),"")</f>
        <v/>
      </c>
      <c r="AK995" s="142" t="str">
        <f>IF($K995&lt;&gt;"",IF($AD995=1,VLOOKUP($K995,得点換算表!$C$66:$D$76,2),VLOOKUP($K995,得点換算表!$E$66:$F$76,2)),"")</f>
        <v/>
      </c>
      <c r="AL995" s="142" t="str">
        <f>IF($L995&lt;&gt;"",IF($AD995=1,VLOOKUP($L995,得点換算表!$C$77:$D$86,2),VLOOKUP($L995,得点換算表!$E$77:$F$86,2)),"")</f>
        <v/>
      </c>
      <c r="AM995" s="142" t="str">
        <f>IF($M995&lt;&gt;"",IF($AD995=1,VLOOKUP($M995,得点換算表!$C$87:$D$96,2),VLOOKUP($M995,得点換算表!$E$87:$F$96,2)),"")</f>
        <v/>
      </c>
      <c r="AN995" s="142" t="str">
        <f t="shared" si="55"/>
        <v/>
      </c>
      <c r="AO995" s="143" t="str">
        <f>IF(AND($AN995&lt;&gt;"",$AN995&gt;=8),VLOOKUP($AN995,得点換算表!$I$10:$J$14,2),"")</f>
        <v/>
      </c>
      <c r="AP995" s="105"/>
    </row>
    <row r="996" spans="1:42" x14ac:dyDescent="0.15">
      <c r="A996" s="11"/>
      <c r="B996" s="12"/>
      <c r="C996" s="13"/>
      <c r="D996" s="13"/>
      <c r="E996" s="14"/>
      <c r="F996" s="14"/>
      <c r="G996" s="14"/>
      <c r="H996" s="14"/>
      <c r="I996" s="15"/>
      <c r="J996" s="14"/>
      <c r="K996" s="13"/>
      <c r="L996" s="14"/>
      <c r="M996" s="14"/>
      <c r="N996" s="14"/>
      <c r="O996" s="14"/>
      <c r="P996" s="198"/>
      <c r="Q996" s="198"/>
      <c r="R996" s="198"/>
      <c r="S996" s="198"/>
      <c r="T996" s="198"/>
      <c r="U996" s="198"/>
      <c r="V996" s="198"/>
      <c r="W996" s="202">
        <f t="shared" si="56"/>
        <v>0</v>
      </c>
      <c r="X996" s="14"/>
      <c r="Y996" s="14"/>
      <c r="Z996" s="108"/>
      <c r="AA996" s="114"/>
      <c r="AB996" s="129"/>
      <c r="AC996" s="128"/>
      <c r="AD996" s="142" t="str">
        <f t="shared" si="57"/>
        <v/>
      </c>
      <c r="AE996" s="142" t="str">
        <f>IF($E996&lt;&gt;"",IF($AD996=1,VLOOKUP($E996,得点換算表!$C$5:$D$14,2),VLOOKUP($E996,得点換算表!$E$5:$F$14,2)),"")</f>
        <v/>
      </c>
      <c r="AF996" s="142" t="str">
        <f>IF($F996&lt;&gt;"",IF($AD996=1,VLOOKUP($F996,得点換算表!$C$15:$D$24,2),VLOOKUP($F996,得点換算表!$E$15:$F$24,2)),"")</f>
        <v/>
      </c>
      <c r="AG996" s="142" t="str">
        <f>IF($G996&lt;&gt;"",IF($AD996=1,VLOOKUP($G996,得点換算表!$C$25:$D$34,2),VLOOKUP($G996,得点換算表!$E$25:$F$34,2)),"")</f>
        <v/>
      </c>
      <c r="AH996" s="142" t="str">
        <f>IF($H996&lt;&gt;"",IF($AD996=1,VLOOKUP($H996,得点換算表!$C$35:$D$44,2),VLOOKUP($H996,得点換算表!$E$35:$F$44,2)),"")</f>
        <v/>
      </c>
      <c r="AI996" s="142" t="str">
        <f>IF($I996&lt;&gt;"",IF($AD996=1,VLOOKUP($I996,得点換算表!$C$45:$D$55,2),VLOOKUP($I996,得点換算表!$E$45:$F$55,2)),"")</f>
        <v/>
      </c>
      <c r="AJ996" s="142" t="str">
        <f>IF($J996&lt;&gt;"",IF($AD996=1,VLOOKUP($J996,得点換算表!$C$56:$D$65,2),VLOOKUP($J996,得点換算表!$E$56:$F$65,2)),"")</f>
        <v/>
      </c>
      <c r="AK996" s="142" t="str">
        <f>IF($K996&lt;&gt;"",IF($AD996=1,VLOOKUP($K996,得点換算表!$C$66:$D$76,2),VLOOKUP($K996,得点換算表!$E$66:$F$76,2)),"")</f>
        <v/>
      </c>
      <c r="AL996" s="142" t="str">
        <f>IF($L996&lt;&gt;"",IF($AD996=1,VLOOKUP($L996,得点換算表!$C$77:$D$86,2),VLOOKUP($L996,得点換算表!$E$77:$F$86,2)),"")</f>
        <v/>
      </c>
      <c r="AM996" s="142" t="str">
        <f>IF($M996&lt;&gt;"",IF($AD996=1,VLOOKUP($M996,得点換算表!$C$87:$D$96,2),VLOOKUP($M996,得点換算表!$E$87:$F$96,2)),"")</f>
        <v/>
      </c>
      <c r="AN996" s="142" t="str">
        <f t="shared" si="55"/>
        <v/>
      </c>
      <c r="AO996" s="143" t="str">
        <f>IF(AND($AN996&lt;&gt;"",$AN996&gt;=8),VLOOKUP($AN996,得点換算表!$I$10:$J$14,2),"")</f>
        <v/>
      </c>
      <c r="AP996" s="105"/>
    </row>
    <row r="997" spans="1:42" x14ac:dyDescent="0.15">
      <c r="A997" s="11"/>
      <c r="B997" s="12"/>
      <c r="C997" s="13"/>
      <c r="D997" s="13"/>
      <c r="E997" s="14"/>
      <c r="F997" s="14"/>
      <c r="G997" s="14"/>
      <c r="H997" s="14"/>
      <c r="I997" s="15"/>
      <c r="J997" s="14"/>
      <c r="K997" s="13"/>
      <c r="L997" s="14"/>
      <c r="M997" s="14"/>
      <c r="N997" s="14"/>
      <c r="O997" s="14"/>
      <c r="P997" s="198"/>
      <c r="Q997" s="198"/>
      <c r="R997" s="198"/>
      <c r="S997" s="198"/>
      <c r="T997" s="198"/>
      <c r="U997" s="198"/>
      <c r="V997" s="198"/>
      <c r="W997" s="202">
        <f t="shared" si="56"/>
        <v>0</v>
      </c>
      <c r="X997" s="14"/>
      <c r="Y997" s="14"/>
      <c r="Z997" s="108"/>
      <c r="AA997" s="114"/>
      <c r="AB997" s="129"/>
      <c r="AC997" s="128"/>
      <c r="AD997" s="142" t="str">
        <f t="shared" si="57"/>
        <v/>
      </c>
      <c r="AE997" s="142" t="str">
        <f>IF($E997&lt;&gt;"",IF($AD997=1,VLOOKUP($E997,得点換算表!$C$5:$D$14,2),VLOOKUP($E997,得点換算表!$E$5:$F$14,2)),"")</f>
        <v/>
      </c>
      <c r="AF997" s="142" t="str">
        <f>IF($F997&lt;&gt;"",IF($AD997=1,VLOOKUP($F997,得点換算表!$C$15:$D$24,2),VLOOKUP($F997,得点換算表!$E$15:$F$24,2)),"")</f>
        <v/>
      </c>
      <c r="AG997" s="142" t="str">
        <f>IF($G997&lt;&gt;"",IF($AD997=1,VLOOKUP($G997,得点換算表!$C$25:$D$34,2),VLOOKUP($G997,得点換算表!$E$25:$F$34,2)),"")</f>
        <v/>
      </c>
      <c r="AH997" s="142" t="str">
        <f>IF($H997&lt;&gt;"",IF($AD997=1,VLOOKUP($H997,得点換算表!$C$35:$D$44,2),VLOOKUP($H997,得点換算表!$E$35:$F$44,2)),"")</f>
        <v/>
      </c>
      <c r="AI997" s="142" t="str">
        <f>IF($I997&lt;&gt;"",IF($AD997=1,VLOOKUP($I997,得点換算表!$C$45:$D$55,2),VLOOKUP($I997,得点換算表!$E$45:$F$55,2)),"")</f>
        <v/>
      </c>
      <c r="AJ997" s="142" t="str">
        <f>IF($J997&lt;&gt;"",IF($AD997=1,VLOOKUP($J997,得点換算表!$C$56:$D$65,2),VLOOKUP($J997,得点換算表!$E$56:$F$65,2)),"")</f>
        <v/>
      </c>
      <c r="AK997" s="142" t="str">
        <f>IF($K997&lt;&gt;"",IF($AD997=1,VLOOKUP($K997,得点換算表!$C$66:$D$76,2),VLOOKUP($K997,得点換算表!$E$66:$F$76,2)),"")</f>
        <v/>
      </c>
      <c r="AL997" s="142" t="str">
        <f>IF($L997&lt;&gt;"",IF($AD997=1,VLOOKUP($L997,得点換算表!$C$77:$D$86,2),VLOOKUP($L997,得点換算表!$E$77:$F$86,2)),"")</f>
        <v/>
      </c>
      <c r="AM997" s="142" t="str">
        <f>IF($M997&lt;&gt;"",IF($AD997=1,VLOOKUP($M997,得点換算表!$C$87:$D$96,2),VLOOKUP($M997,得点換算表!$E$87:$F$96,2)),"")</f>
        <v/>
      </c>
      <c r="AN997" s="142" t="str">
        <f t="shared" si="55"/>
        <v/>
      </c>
      <c r="AO997" s="143" t="str">
        <f>IF(AND($AN997&lt;&gt;"",$AN997&gt;=8),VLOOKUP($AN997,得点換算表!$I$10:$J$14,2),"")</f>
        <v/>
      </c>
      <c r="AP997" s="105"/>
    </row>
    <row r="998" spans="1:42" x14ac:dyDescent="0.15">
      <c r="A998" s="11"/>
      <c r="B998" s="12"/>
      <c r="C998" s="13"/>
      <c r="D998" s="13"/>
      <c r="E998" s="14"/>
      <c r="F998" s="14"/>
      <c r="G998" s="14"/>
      <c r="H998" s="14"/>
      <c r="I998" s="15"/>
      <c r="J998" s="14"/>
      <c r="K998" s="13"/>
      <c r="L998" s="14"/>
      <c r="M998" s="14"/>
      <c r="N998" s="14"/>
      <c r="O998" s="14"/>
      <c r="P998" s="198"/>
      <c r="Q998" s="198"/>
      <c r="R998" s="198"/>
      <c r="S998" s="198"/>
      <c r="T998" s="198"/>
      <c r="U998" s="198"/>
      <c r="V998" s="198"/>
      <c r="W998" s="202">
        <f t="shared" si="56"/>
        <v>0</v>
      </c>
      <c r="X998" s="14"/>
      <c r="Y998" s="14"/>
      <c r="Z998" s="108"/>
      <c r="AA998" s="114"/>
      <c r="AB998" s="129"/>
      <c r="AC998" s="128"/>
      <c r="AD998" s="142" t="str">
        <f t="shared" si="57"/>
        <v/>
      </c>
      <c r="AE998" s="142" t="str">
        <f>IF($E998&lt;&gt;"",IF($AD998=1,VLOOKUP($E998,得点換算表!$C$5:$D$14,2),VLOOKUP($E998,得点換算表!$E$5:$F$14,2)),"")</f>
        <v/>
      </c>
      <c r="AF998" s="142" t="str">
        <f>IF($F998&lt;&gt;"",IF($AD998=1,VLOOKUP($F998,得点換算表!$C$15:$D$24,2),VLOOKUP($F998,得点換算表!$E$15:$F$24,2)),"")</f>
        <v/>
      </c>
      <c r="AG998" s="142" t="str">
        <f>IF($G998&lt;&gt;"",IF($AD998=1,VLOOKUP($G998,得点換算表!$C$25:$D$34,2),VLOOKUP($G998,得点換算表!$E$25:$F$34,2)),"")</f>
        <v/>
      </c>
      <c r="AH998" s="142" t="str">
        <f>IF($H998&lt;&gt;"",IF($AD998=1,VLOOKUP($H998,得点換算表!$C$35:$D$44,2),VLOOKUP($H998,得点換算表!$E$35:$F$44,2)),"")</f>
        <v/>
      </c>
      <c r="AI998" s="142" t="str">
        <f>IF($I998&lt;&gt;"",IF($AD998=1,VLOOKUP($I998,得点換算表!$C$45:$D$55,2),VLOOKUP($I998,得点換算表!$E$45:$F$55,2)),"")</f>
        <v/>
      </c>
      <c r="AJ998" s="142" t="str">
        <f>IF($J998&lt;&gt;"",IF($AD998=1,VLOOKUP($J998,得点換算表!$C$56:$D$65,2),VLOOKUP($J998,得点換算表!$E$56:$F$65,2)),"")</f>
        <v/>
      </c>
      <c r="AK998" s="142" t="str">
        <f>IF($K998&lt;&gt;"",IF($AD998=1,VLOOKUP($K998,得点換算表!$C$66:$D$76,2),VLOOKUP($K998,得点換算表!$E$66:$F$76,2)),"")</f>
        <v/>
      </c>
      <c r="AL998" s="142" t="str">
        <f>IF($L998&lt;&gt;"",IF($AD998=1,VLOOKUP($L998,得点換算表!$C$77:$D$86,2),VLOOKUP($L998,得点換算表!$E$77:$F$86,2)),"")</f>
        <v/>
      </c>
      <c r="AM998" s="142" t="str">
        <f>IF($M998&lt;&gt;"",IF($AD998=1,VLOOKUP($M998,得点換算表!$C$87:$D$96,2),VLOOKUP($M998,得点換算表!$E$87:$F$96,2)),"")</f>
        <v/>
      </c>
      <c r="AN998" s="142" t="str">
        <f t="shared" si="55"/>
        <v/>
      </c>
      <c r="AO998" s="143" t="str">
        <f>IF(AND($AN998&lt;&gt;"",$AN998&gt;=8),VLOOKUP($AN998,得点換算表!$I$10:$J$14,2),"")</f>
        <v/>
      </c>
      <c r="AP998" s="105"/>
    </row>
    <row r="999" spans="1:42" x14ac:dyDescent="0.15">
      <c r="A999" s="11"/>
      <c r="B999" s="12"/>
      <c r="C999" s="13"/>
      <c r="D999" s="13"/>
      <c r="E999" s="14"/>
      <c r="F999" s="14"/>
      <c r="G999" s="14"/>
      <c r="H999" s="14"/>
      <c r="I999" s="15"/>
      <c r="J999" s="14"/>
      <c r="K999" s="13"/>
      <c r="L999" s="14"/>
      <c r="M999" s="14"/>
      <c r="N999" s="14"/>
      <c r="O999" s="14"/>
      <c r="P999" s="198"/>
      <c r="Q999" s="198"/>
      <c r="R999" s="198"/>
      <c r="S999" s="198"/>
      <c r="T999" s="198"/>
      <c r="U999" s="198"/>
      <c r="V999" s="198"/>
      <c r="W999" s="202">
        <f t="shared" si="56"/>
        <v>0</v>
      </c>
      <c r="X999" s="14"/>
      <c r="Y999" s="14"/>
      <c r="Z999" s="108"/>
      <c r="AA999" s="114"/>
      <c r="AB999" s="129"/>
      <c r="AC999" s="128"/>
      <c r="AD999" s="142" t="str">
        <f t="shared" si="57"/>
        <v/>
      </c>
      <c r="AE999" s="142" t="str">
        <f>IF($E999&lt;&gt;"",IF($AD999=1,VLOOKUP($E999,得点換算表!$C$5:$D$14,2),VLOOKUP($E999,得点換算表!$E$5:$F$14,2)),"")</f>
        <v/>
      </c>
      <c r="AF999" s="142" t="str">
        <f>IF($F999&lt;&gt;"",IF($AD999=1,VLOOKUP($F999,得点換算表!$C$15:$D$24,2),VLOOKUP($F999,得点換算表!$E$15:$F$24,2)),"")</f>
        <v/>
      </c>
      <c r="AG999" s="142" t="str">
        <f>IF($G999&lt;&gt;"",IF($AD999=1,VLOOKUP($G999,得点換算表!$C$25:$D$34,2),VLOOKUP($G999,得点換算表!$E$25:$F$34,2)),"")</f>
        <v/>
      </c>
      <c r="AH999" s="142" t="str">
        <f>IF($H999&lt;&gt;"",IF($AD999=1,VLOOKUP($H999,得点換算表!$C$35:$D$44,2),VLOOKUP($H999,得点換算表!$E$35:$F$44,2)),"")</f>
        <v/>
      </c>
      <c r="AI999" s="142" t="str">
        <f>IF($I999&lt;&gt;"",IF($AD999=1,VLOOKUP($I999,得点換算表!$C$45:$D$55,2),VLOOKUP($I999,得点換算表!$E$45:$F$55,2)),"")</f>
        <v/>
      </c>
      <c r="AJ999" s="142" t="str">
        <f>IF($J999&lt;&gt;"",IF($AD999=1,VLOOKUP($J999,得点換算表!$C$56:$D$65,2),VLOOKUP($J999,得点換算表!$E$56:$F$65,2)),"")</f>
        <v/>
      </c>
      <c r="AK999" s="142" t="str">
        <f>IF($K999&lt;&gt;"",IF($AD999=1,VLOOKUP($K999,得点換算表!$C$66:$D$76,2),VLOOKUP($K999,得点換算表!$E$66:$F$76,2)),"")</f>
        <v/>
      </c>
      <c r="AL999" s="142" t="str">
        <f>IF($L999&lt;&gt;"",IF($AD999=1,VLOOKUP($L999,得点換算表!$C$77:$D$86,2),VLOOKUP($L999,得点換算表!$E$77:$F$86,2)),"")</f>
        <v/>
      </c>
      <c r="AM999" s="142" t="str">
        <f>IF($M999&lt;&gt;"",IF($AD999=1,VLOOKUP($M999,得点換算表!$C$87:$D$96,2),VLOOKUP($M999,得点換算表!$E$87:$F$96,2)),"")</f>
        <v/>
      </c>
      <c r="AN999" s="142" t="str">
        <f t="shared" si="55"/>
        <v/>
      </c>
      <c r="AO999" s="143" t="str">
        <f>IF(AND($AN999&lt;&gt;"",$AN999&gt;=8),VLOOKUP($AN999,得点換算表!$I$10:$J$14,2),"")</f>
        <v/>
      </c>
      <c r="AP999" s="105"/>
    </row>
    <row r="1000" spans="1:42" x14ac:dyDescent="0.15">
      <c r="A1000" s="11"/>
      <c r="B1000" s="12"/>
      <c r="C1000" s="13"/>
      <c r="D1000" s="13"/>
      <c r="E1000" s="14"/>
      <c r="F1000" s="14"/>
      <c r="G1000" s="14"/>
      <c r="H1000" s="14"/>
      <c r="I1000" s="15"/>
      <c r="J1000" s="14"/>
      <c r="K1000" s="13"/>
      <c r="L1000" s="14"/>
      <c r="M1000" s="14"/>
      <c r="N1000" s="14"/>
      <c r="O1000" s="14"/>
      <c r="P1000" s="198"/>
      <c r="Q1000" s="198"/>
      <c r="R1000" s="198"/>
      <c r="S1000" s="198"/>
      <c r="T1000" s="198"/>
      <c r="U1000" s="198"/>
      <c r="V1000" s="198"/>
      <c r="W1000" s="202">
        <f t="shared" si="56"/>
        <v>0</v>
      </c>
      <c r="X1000" s="14"/>
      <c r="Y1000" s="14"/>
      <c r="Z1000" s="108"/>
      <c r="AA1000" s="114"/>
      <c r="AB1000" s="129"/>
      <c r="AC1000" s="128"/>
      <c r="AD1000" s="142" t="str">
        <f t="shared" si="57"/>
        <v/>
      </c>
      <c r="AE1000" s="142" t="str">
        <f>IF($E1000&lt;&gt;"",IF($AD1000=1,VLOOKUP($E1000,得点換算表!$C$5:$D$14,2),VLOOKUP($E1000,得点換算表!$E$5:$F$14,2)),"")</f>
        <v/>
      </c>
      <c r="AF1000" s="142" t="str">
        <f>IF($F1000&lt;&gt;"",IF($AD1000=1,VLOOKUP($F1000,得点換算表!$C$15:$D$24,2),VLOOKUP($F1000,得点換算表!$E$15:$F$24,2)),"")</f>
        <v/>
      </c>
      <c r="AG1000" s="142" t="str">
        <f>IF($G1000&lt;&gt;"",IF($AD1000=1,VLOOKUP($G1000,得点換算表!$C$25:$D$34,2),VLOOKUP($G1000,得点換算表!$E$25:$F$34,2)),"")</f>
        <v/>
      </c>
      <c r="AH1000" s="142" t="str">
        <f>IF($H1000&lt;&gt;"",IF($AD1000=1,VLOOKUP($H1000,得点換算表!$C$35:$D$44,2),VLOOKUP($H1000,得点換算表!$E$35:$F$44,2)),"")</f>
        <v/>
      </c>
      <c r="AI1000" s="142" t="str">
        <f>IF($I1000&lt;&gt;"",IF($AD1000=1,VLOOKUP($I1000,得点換算表!$C$45:$D$55,2),VLOOKUP($I1000,得点換算表!$E$45:$F$55,2)),"")</f>
        <v/>
      </c>
      <c r="AJ1000" s="142" t="str">
        <f>IF($J1000&lt;&gt;"",IF($AD1000=1,VLOOKUP($J1000,得点換算表!$C$56:$D$65,2),VLOOKUP($J1000,得点換算表!$E$56:$F$65,2)),"")</f>
        <v/>
      </c>
      <c r="AK1000" s="142" t="str">
        <f>IF($K1000&lt;&gt;"",IF($AD1000=1,VLOOKUP($K1000,得点換算表!$C$66:$D$76,2),VLOOKUP($K1000,得点換算表!$E$66:$F$76,2)),"")</f>
        <v/>
      </c>
      <c r="AL1000" s="142" t="str">
        <f>IF($L1000&lt;&gt;"",IF($AD1000=1,VLOOKUP($L1000,得点換算表!$C$77:$D$86,2),VLOOKUP($L1000,得点換算表!$E$77:$F$86,2)),"")</f>
        <v/>
      </c>
      <c r="AM1000" s="142" t="str">
        <f>IF($M1000&lt;&gt;"",IF($AD1000=1,VLOOKUP($M1000,得点換算表!$C$87:$D$96,2),VLOOKUP($M1000,得点換算表!$E$87:$F$96,2)),"")</f>
        <v/>
      </c>
      <c r="AN1000" s="142" t="str">
        <f t="shared" si="55"/>
        <v/>
      </c>
      <c r="AO1000" s="143" t="str">
        <f>IF(AND($AN1000&lt;&gt;"",$AN1000&gt;=8),VLOOKUP($AN1000,得点換算表!$I$10:$J$14,2),"")</f>
        <v/>
      </c>
      <c r="AP1000" s="105"/>
    </row>
    <row r="1001" spans="1:42" x14ac:dyDescent="0.15">
      <c r="A1001" s="11"/>
      <c r="B1001" s="12"/>
      <c r="C1001" s="13"/>
      <c r="D1001" s="13"/>
      <c r="E1001" s="14"/>
      <c r="F1001" s="14"/>
      <c r="G1001" s="14"/>
      <c r="H1001" s="14"/>
      <c r="I1001" s="15"/>
      <c r="J1001" s="14"/>
      <c r="K1001" s="13"/>
      <c r="L1001" s="14"/>
      <c r="M1001" s="14"/>
      <c r="N1001" s="14"/>
      <c r="O1001" s="14"/>
      <c r="P1001" s="198"/>
      <c r="Q1001" s="198"/>
      <c r="R1001" s="198"/>
      <c r="S1001" s="198"/>
      <c r="T1001" s="198"/>
      <c r="U1001" s="198"/>
      <c r="V1001" s="198"/>
      <c r="W1001" s="202">
        <f t="shared" si="56"/>
        <v>0</v>
      </c>
      <c r="X1001" s="14"/>
      <c r="Y1001" s="14"/>
      <c r="Z1001" s="108"/>
      <c r="AA1001" s="114"/>
      <c r="AB1001" s="129"/>
      <c r="AC1001" s="128"/>
      <c r="AD1001" s="142" t="str">
        <f t="shared" si="57"/>
        <v/>
      </c>
      <c r="AE1001" s="142" t="str">
        <f>IF($E1001&lt;&gt;"",IF($AD1001=1,VLOOKUP($E1001,得点換算表!$C$5:$D$14,2),VLOOKUP($E1001,得点換算表!$E$5:$F$14,2)),"")</f>
        <v/>
      </c>
      <c r="AF1001" s="142" t="str">
        <f>IF($F1001&lt;&gt;"",IF($AD1001=1,VLOOKUP($F1001,得点換算表!$C$15:$D$24,2),VLOOKUP($F1001,得点換算表!$E$15:$F$24,2)),"")</f>
        <v/>
      </c>
      <c r="AG1001" s="142" t="str">
        <f>IF($G1001&lt;&gt;"",IF($AD1001=1,VLOOKUP($G1001,得点換算表!$C$25:$D$34,2),VLOOKUP($G1001,得点換算表!$E$25:$F$34,2)),"")</f>
        <v/>
      </c>
      <c r="AH1001" s="142" t="str">
        <f>IF($H1001&lt;&gt;"",IF($AD1001=1,VLOOKUP($H1001,得点換算表!$C$35:$D$44,2),VLOOKUP($H1001,得点換算表!$E$35:$F$44,2)),"")</f>
        <v/>
      </c>
      <c r="AI1001" s="142" t="str">
        <f>IF($I1001&lt;&gt;"",IF($AD1001=1,VLOOKUP($I1001,得点換算表!$C$45:$D$55,2),VLOOKUP($I1001,得点換算表!$E$45:$F$55,2)),"")</f>
        <v/>
      </c>
      <c r="AJ1001" s="142" t="str">
        <f>IF($J1001&lt;&gt;"",IF($AD1001=1,VLOOKUP($J1001,得点換算表!$C$56:$D$65,2),VLOOKUP($J1001,得点換算表!$E$56:$F$65,2)),"")</f>
        <v/>
      </c>
      <c r="AK1001" s="142" t="str">
        <f>IF($K1001&lt;&gt;"",IF($AD1001=1,VLOOKUP($K1001,得点換算表!$C$66:$D$76,2),VLOOKUP($K1001,得点換算表!$E$66:$F$76,2)),"")</f>
        <v/>
      </c>
      <c r="AL1001" s="142" t="str">
        <f>IF($L1001&lt;&gt;"",IF($AD1001=1,VLOOKUP($L1001,得点換算表!$C$77:$D$86,2),VLOOKUP($L1001,得点換算表!$E$77:$F$86,2)),"")</f>
        <v/>
      </c>
      <c r="AM1001" s="142" t="str">
        <f>IF($M1001&lt;&gt;"",IF($AD1001=1,VLOOKUP($M1001,得点換算表!$C$87:$D$96,2),VLOOKUP($M1001,得点換算表!$E$87:$F$96,2)),"")</f>
        <v/>
      </c>
      <c r="AN1001" s="142" t="str">
        <f t="shared" si="55"/>
        <v/>
      </c>
      <c r="AO1001" s="143" t="str">
        <f>IF(AND($AN1001&lt;&gt;"",$AN1001&gt;=8),VLOOKUP($AN1001,得点換算表!$I$10:$J$14,2),"")</f>
        <v/>
      </c>
      <c r="AP1001" s="105"/>
    </row>
    <row r="1002" spans="1:42" x14ac:dyDescent="0.15">
      <c r="A1002" s="11"/>
      <c r="B1002" s="12"/>
      <c r="C1002" s="13"/>
      <c r="D1002" s="13"/>
      <c r="E1002" s="14"/>
      <c r="F1002" s="14"/>
      <c r="G1002" s="14"/>
      <c r="H1002" s="14"/>
      <c r="I1002" s="15"/>
      <c r="J1002" s="14"/>
      <c r="K1002" s="13"/>
      <c r="L1002" s="14"/>
      <c r="M1002" s="14"/>
      <c r="N1002" s="14"/>
      <c r="O1002" s="14"/>
      <c r="P1002" s="198"/>
      <c r="Q1002" s="198"/>
      <c r="R1002" s="198"/>
      <c r="S1002" s="198"/>
      <c r="T1002" s="198"/>
      <c r="U1002" s="198"/>
      <c r="V1002" s="198"/>
      <c r="W1002" s="202">
        <f t="shared" si="56"/>
        <v>0</v>
      </c>
      <c r="X1002" s="14"/>
      <c r="Y1002" s="14"/>
      <c r="Z1002" s="108"/>
      <c r="AA1002" s="114"/>
      <c r="AB1002" s="129"/>
      <c r="AC1002" s="128"/>
      <c r="AD1002" s="142" t="str">
        <f t="shared" si="57"/>
        <v/>
      </c>
      <c r="AE1002" s="142" t="str">
        <f>IF($E1002&lt;&gt;"",IF($AD1002=1,VLOOKUP($E1002,得点換算表!$C$5:$D$14,2),VLOOKUP($E1002,得点換算表!$E$5:$F$14,2)),"")</f>
        <v/>
      </c>
      <c r="AF1002" s="142" t="str">
        <f>IF($F1002&lt;&gt;"",IF($AD1002=1,VLOOKUP($F1002,得点換算表!$C$15:$D$24,2),VLOOKUP($F1002,得点換算表!$E$15:$F$24,2)),"")</f>
        <v/>
      </c>
      <c r="AG1002" s="142" t="str">
        <f>IF($G1002&lt;&gt;"",IF($AD1002=1,VLOOKUP($G1002,得点換算表!$C$25:$D$34,2),VLOOKUP($G1002,得点換算表!$E$25:$F$34,2)),"")</f>
        <v/>
      </c>
      <c r="AH1002" s="142" t="str">
        <f>IF($H1002&lt;&gt;"",IF($AD1002=1,VLOOKUP($H1002,得点換算表!$C$35:$D$44,2),VLOOKUP($H1002,得点換算表!$E$35:$F$44,2)),"")</f>
        <v/>
      </c>
      <c r="AI1002" s="142" t="str">
        <f>IF($I1002&lt;&gt;"",IF($AD1002=1,VLOOKUP($I1002,得点換算表!$C$45:$D$55,2),VLOOKUP($I1002,得点換算表!$E$45:$F$55,2)),"")</f>
        <v/>
      </c>
      <c r="AJ1002" s="142" t="str">
        <f>IF($J1002&lt;&gt;"",IF($AD1002=1,VLOOKUP($J1002,得点換算表!$C$56:$D$65,2),VLOOKUP($J1002,得点換算表!$E$56:$F$65,2)),"")</f>
        <v/>
      </c>
      <c r="AK1002" s="142" t="str">
        <f>IF($K1002&lt;&gt;"",IF($AD1002=1,VLOOKUP($K1002,得点換算表!$C$66:$D$76,2),VLOOKUP($K1002,得点換算表!$E$66:$F$76,2)),"")</f>
        <v/>
      </c>
      <c r="AL1002" s="142" t="str">
        <f>IF($L1002&lt;&gt;"",IF($AD1002=1,VLOOKUP($L1002,得点換算表!$C$77:$D$86,2),VLOOKUP($L1002,得点換算表!$E$77:$F$86,2)),"")</f>
        <v/>
      </c>
      <c r="AM1002" s="142" t="str">
        <f>IF($M1002&lt;&gt;"",IF($AD1002=1,VLOOKUP($M1002,得点換算表!$C$87:$D$96,2),VLOOKUP($M1002,得点換算表!$E$87:$F$96,2)),"")</f>
        <v/>
      </c>
      <c r="AN1002" s="142" t="str">
        <f t="shared" si="55"/>
        <v/>
      </c>
      <c r="AO1002" s="143" t="str">
        <f>IF(AND($AN1002&lt;&gt;"",$AN1002&gt;=8),VLOOKUP($AN1002,得点換算表!$I$10:$J$14,2),"")</f>
        <v/>
      </c>
      <c r="AP1002" s="105"/>
    </row>
    <row r="1003" spans="1:42" x14ac:dyDescent="0.15">
      <c r="A1003" s="11"/>
      <c r="B1003" s="12"/>
      <c r="C1003" s="13"/>
      <c r="D1003" s="13"/>
      <c r="E1003" s="14"/>
      <c r="F1003" s="14"/>
      <c r="G1003" s="14"/>
      <c r="H1003" s="14"/>
      <c r="I1003" s="15"/>
      <c r="J1003" s="14"/>
      <c r="K1003" s="13"/>
      <c r="L1003" s="14"/>
      <c r="M1003" s="14"/>
      <c r="N1003" s="14"/>
      <c r="O1003" s="14"/>
      <c r="P1003" s="198"/>
      <c r="Q1003" s="198"/>
      <c r="R1003" s="198"/>
      <c r="S1003" s="198"/>
      <c r="T1003" s="198"/>
      <c r="U1003" s="198"/>
      <c r="V1003" s="198"/>
      <c r="W1003" s="202">
        <f t="shared" si="56"/>
        <v>0</v>
      </c>
      <c r="X1003" s="14"/>
      <c r="Y1003" s="14"/>
      <c r="Z1003" s="108"/>
      <c r="AA1003" s="114"/>
      <c r="AB1003" s="129"/>
      <c r="AC1003" s="128"/>
      <c r="AD1003" s="142" t="str">
        <f t="shared" si="57"/>
        <v/>
      </c>
      <c r="AE1003" s="142" t="str">
        <f>IF($E1003&lt;&gt;"",IF($AD1003=1,VLOOKUP($E1003,得点換算表!$C$5:$D$14,2),VLOOKUP($E1003,得点換算表!$E$5:$F$14,2)),"")</f>
        <v/>
      </c>
      <c r="AF1003" s="142" t="str">
        <f>IF($F1003&lt;&gt;"",IF($AD1003=1,VLOOKUP($F1003,得点換算表!$C$15:$D$24,2),VLOOKUP($F1003,得点換算表!$E$15:$F$24,2)),"")</f>
        <v/>
      </c>
      <c r="AG1003" s="142" t="str">
        <f>IF($G1003&lt;&gt;"",IF($AD1003=1,VLOOKUP($G1003,得点換算表!$C$25:$D$34,2),VLOOKUP($G1003,得点換算表!$E$25:$F$34,2)),"")</f>
        <v/>
      </c>
      <c r="AH1003" s="142" t="str">
        <f>IF($H1003&lt;&gt;"",IF($AD1003=1,VLOOKUP($H1003,得点換算表!$C$35:$D$44,2),VLOOKUP($H1003,得点換算表!$E$35:$F$44,2)),"")</f>
        <v/>
      </c>
      <c r="AI1003" s="142" t="str">
        <f>IF($I1003&lt;&gt;"",IF($AD1003=1,VLOOKUP($I1003,得点換算表!$C$45:$D$55,2),VLOOKUP($I1003,得点換算表!$E$45:$F$55,2)),"")</f>
        <v/>
      </c>
      <c r="AJ1003" s="142" t="str">
        <f>IF($J1003&lt;&gt;"",IF($AD1003=1,VLOOKUP($J1003,得点換算表!$C$56:$D$65,2),VLOOKUP($J1003,得点換算表!$E$56:$F$65,2)),"")</f>
        <v/>
      </c>
      <c r="AK1003" s="142" t="str">
        <f>IF($K1003&lt;&gt;"",IF($AD1003=1,VLOOKUP($K1003,得点換算表!$C$66:$D$76,2),VLOOKUP($K1003,得点換算表!$E$66:$F$76,2)),"")</f>
        <v/>
      </c>
      <c r="AL1003" s="142" t="str">
        <f>IF($L1003&lt;&gt;"",IF($AD1003=1,VLOOKUP($L1003,得点換算表!$C$77:$D$86,2),VLOOKUP($L1003,得点換算表!$E$77:$F$86,2)),"")</f>
        <v/>
      </c>
      <c r="AM1003" s="142" t="str">
        <f>IF($M1003&lt;&gt;"",IF($AD1003=1,VLOOKUP($M1003,得点換算表!$C$87:$D$96,2),VLOOKUP($M1003,得点換算表!$E$87:$F$96,2)),"")</f>
        <v/>
      </c>
      <c r="AN1003" s="142" t="str">
        <f t="shared" si="55"/>
        <v/>
      </c>
      <c r="AO1003" s="143" t="str">
        <f>IF(AND($AN1003&lt;&gt;"",$AN1003&gt;=8),VLOOKUP($AN1003,得点換算表!$I$10:$J$14,2),"")</f>
        <v/>
      </c>
      <c r="AP1003" s="105"/>
    </row>
    <row r="1004" spans="1:42" x14ac:dyDescent="0.15">
      <c r="A1004" s="11"/>
      <c r="B1004" s="12"/>
      <c r="C1004" s="13"/>
      <c r="D1004" s="13"/>
      <c r="E1004" s="14"/>
      <c r="F1004" s="14"/>
      <c r="G1004" s="14"/>
      <c r="H1004" s="14"/>
      <c r="I1004" s="15"/>
      <c r="J1004" s="14"/>
      <c r="K1004" s="13"/>
      <c r="L1004" s="14"/>
      <c r="M1004" s="14"/>
      <c r="N1004" s="14"/>
      <c r="O1004" s="14"/>
      <c r="P1004" s="198"/>
      <c r="Q1004" s="198"/>
      <c r="R1004" s="198"/>
      <c r="S1004" s="198"/>
      <c r="T1004" s="198"/>
      <c r="U1004" s="198"/>
      <c r="V1004" s="198"/>
      <c r="W1004" s="202">
        <f t="shared" si="56"/>
        <v>0</v>
      </c>
      <c r="X1004" s="14"/>
      <c r="Y1004" s="14"/>
      <c r="Z1004" s="108"/>
      <c r="AA1004" s="114"/>
      <c r="AB1004" s="129"/>
      <c r="AC1004" s="128"/>
      <c r="AD1004" s="142" t="str">
        <f t="shared" si="57"/>
        <v/>
      </c>
      <c r="AE1004" s="142" t="str">
        <f>IF($E1004&lt;&gt;"",IF($AD1004=1,VLOOKUP($E1004,得点換算表!$C$5:$D$14,2),VLOOKUP($E1004,得点換算表!$E$5:$F$14,2)),"")</f>
        <v/>
      </c>
      <c r="AF1004" s="142" t="str">
        <f>IF($F1004&lt;&gt;"",IF($AD1004=1,VLOOKUP($F1004,得点換算表!$C$15:$D$24,2),VLOOKUP($F1004,得点換算表!$E$15:$F$24,2)),"")</f>
        <v/>
      </c>
      <c r="AG1004" s="142" t="str">
        <f>IF($G1004&lt;&gt;"",IF($AD1004=1,VLOOKUP($G1004,得点換算表!$C$25:$D$34,2),VLOOKUP($G1004,得点換算表!$E$25:$F$34,2)),"")</f>
        <v/>
      </c>
      <c r="AH1004" s="142" t="str">
        <f>IF($H1004&lt;&gt;"",IF($AD1004=1,VLOOKUP($H1004,得点換算表!$C$35:$D$44,2),VLOOKUP($H1004,得点換算表!$E$35:$F$44,2)),"")</f>
        <v/>
      </c>
      <c r="AI1004" s="142" t="str">
        <f>IF($I1004&lt;&gt;"",IF($AD1004=1,VLOOKUP($I1004,得点換算表!$C$45:$D$55,2),VLOOKUP($I1004,得点換算表!$E$45:$F$55,2)),"")</f>
        <v/>
      </c>
      <c r="AJ1004" s="142" t="str">
        <f>IF($J1004&lt;&gt;"",IF($AD1004=1,VLOOKUP($J1004,得点換算表!$C$56:$D$65,2),VLOOKUP($J1004,得点換算表!$E$56:$F$65,2)),"")</f>
        <v/>
      </c>
      <c r="AK1004" s="142" t="str">
        <f>IF($K1004&lt;&gt;"",IF($AD1004=1,VLOOKUP($K1004,得点換算表!$C$66:$D$76,2),VLOOKUP($K1004,得点換算表!$E$66:$F$76,2)),"")</f>
        <v/>
      </c>
      <c r="AL1004" s="142" t="str">
        <f>IF($L1004&lt;&gt;"",IF($AD1004=1,VLOOKUP($L1004,得点換算表!$C$77:$D$86,2),VLOOKUP($L1004,得点換算表!$E$77:$F$86,2)),"")</f>
        <v/>
      </c>
      <c r="AM1004" s="142" t="str">
        <f>IF($M1004&lt;&gt;"",IF($AD1004=1,VLOOKUP($M1004,得点換算表!$C$87:$D$96,2),VLOOKUP($M1004,得点換算表!$E$87:$F$96,2)),"")</f>
        <v/>
      </c>
      <c r="AN1004" s="142" t="str">
        <f t="shared" si="55"/>
        <v/>
      </c>
      <c r="AO1004" s="143" t="str">
        <f>IF(AND($AN1004&lt;&gt;"",$AN1004&gt;=8),VLOOKUP($AN1004,得点換算表!$I$10:$J$14,2),"")</f>
        <v/>
      </c>
      <c r="AP1004" s="105"/>
    </row>
    <row r="1005" spans="1:42" x14ac:dyDescent="0.15">
      <c r="A1005" s="11"/>
      <c r="B1005" s="12"/>
      <c r="C1005" s="13"/>
      <c r="D1005" s="13"/>
      <c r="E1005" s="14"/>
      <c r="F1005" s="14"/>
      <c r="G1005" s="14"/>
      <c r="H1005" s="14"/>
      <c r="I1005" s="15"/>
      <c r="J1005" s="14"/>
      <c r="K1005" s="13"/>
      <c r="L1005" s="14"/>
      <c r="M1005" s="14"/>
      <c r="N1005" s="14"/>
      <c r="O1005" s="14"/>
      <c r="P1005" s="198"/>
      <c r="Q1005" s="198"/>
      <c r="R1005" s="198"/>
      <c r="S1005" s="198"/>
      <c r="T1005" s="198"/>
      <c r="U1005" s="198"/>
      <c r="V1005" s="198"/>
      <c r="W1005" s="202">
        <f t="shared" si="56"/>
        <v>0</v>
      </c>
      <c r="X1005" s="14"/>
      <c r="Y1005" s="14"/>
      <c r="Z1005" s="108"/>
      <c r="AA1005" s="114"/>
      <c r="AB1005" s="129"/>
      <c r="AC1005" s="128"/>
      <c r="AD1005" s="142" t="str">
        <f t="shared" si="57"/>
        <v/>
      </c>
      <c r="AE1005" s="142" t="str">
        <f>IF($E1005&lt;&gt;"",IF($AD1005=1,VLOOKUP($E1005,得点換算表!$C$5:$D$14,2),VLOOKUP($E1005,得点換算表!$E$5:$F$14,2)),"")</f>
        <v/>
      </c>
      <c r="AF1005" s="142" t="str">
        <f>IF($F1005&lt;&gt;"",IF($AD1005=1,VLOOKUP($F1005,得点換算表!$C$15:$D$24,2),VLOOKUP($F1005,得点換算表!$E$15:$F$24,2)),"")</f>
        <v/>
      </c>
      <c r="AG1005" s="142" t="str">
        <f>IF($G1005&lt;&gt;"",IF($AD1005=1,VLOOKUP($G1005,得点換算表!$C$25:$D$34,2),VLOOKUP($G1005,得点換算表!$E$25:$F$34,2)),"")</f>
        <v/>
      </c>
      <c r="AH1005" s="142" t="str">
        <f>IF($H1005&lt;&gt;"",IF($AD1005=1,VLOOKUP($H1005,得点換算表!$C$35:$D$44,2),VLOOKUP($H1005,得点換算表!$E$35:$F$44,2)),"")</f>
        <v/>
      </c>
      <c r="AI1005" s="142" t="str">
        <f>IF($I1005&lt;&gt;"",IF($AD1005=1,VLOOKUP($I1005,得点換算表!$C$45:$D$55,2),VLOOKUP($I1005,得点換算表!$E$45:$F$55,2)),"")</f>
        <v/>
      </c>
      <c r="AJ1005" s="142" t="str">
        <f>IF($J1005&lt;&gt;"",IF($AD1005=1,VLOOKUP($J1005,得点換算表!$C$56:$D$65,2),VLOOKUP($J1005,得点換算表!$E$56:$F$65,2)),"")</f>
        <v/>
      </c>
      <c r="AK1005" s="142" t="str">
        <f>IF($K1005&lt;&gt;"",IF($AD1005=1,VLOOKUP($K1005,得点換算表!$C$66:$D$76,2),VLOOKUP($K1005,得点換算表!$E$66:$F$76,2)),"")</f>
        <v/>
      </c>
      <c r="AL1005" s="142" t="str">
        <f>IF($L1005&lt;&gt;"",IF($AD1005=1,VLOOKUP($L1005,得点換算表!$C$77:$D$86,2),VLOOKUP($L1005,得点換算表!$E$77:$F$86,2)),"")</f>
        <v/>
      </c>
      <c r="AM1005" s="142" t="str">
        <f>IF($M1005&lt;&gt;"",IF($AD1005=1,VLOOKUP($M1005,得点換算表!$C$87:$D$96,2),VLOOKUP($M1005,得点換算表!$E$87:$F$96,2)),"")</f>
        <v/>
      </c>
      <c r="AN1005" s="142" t="str">
        <f t="shared" si="55"/>
        <v/>
      </c>
      <c r="AO1005" s="143" t="str">
        <f>IF(AND($AN1005&lt;&gt;"",$AN1005&gt;=8),VLOOKUP($AN1005,得点換算表!$I$10:$J$14,2),"")</f>
        <v/>
      </c>
      <c r="AP1005" s="105"/>
    </row>
    <row r="1006" spans="1:42" x14ac:dyDescent="0.15">
      <c r="A1006" s="11"/>
      <c r="B1006" s="12"/>
      <c r="C1006" s="13"/>
      <c r="D1006" s="13"/>
      <c r="E1006" s="14"/>
      <c r="F1006" s="14"/>
      <c r="G1006" s="14"/>
      <c r="H1006" s="14"/>
      <c r="I1006" s="15"/>
      <c r="J1006" s="14"/>
      <c r="K1006" s="13"/>
      <c r="L1006" s="14"/>
      <c r="M1006" s="14"/>
      <c r="N1006" s="14"/>
      <c r="O1006" s="14"/>
      <c r="P1006" s="198"/>
      <c r="Q1006" s="198"/>
      <c r="R1006" s="198"/>
      <c r="S1006" s="198"/>
      <c r="T1006" s="198"/>
      <c r="U1006" s="198"/>
      <c r="V1006" s="198"/>
      <c r="W1006" s="202">
        <f t="shared" si="56"/>
        <v>0</v>
      </c>
      <c r="X1006" s="14"/>
      <c r="Y1006" s="14"/>
      <c r="Z1006" s="108"/>
      <c r="AA1006" s="114"/>
      <c r="AB1006" s="129"/>
      <c r="AC1006" s="128"/>
      <c r="AD1006" s="142" t="str">
        <f t="shared" si="57"/>
        <v/>
      </c>
      <c r="AE1006" s="142" t="str">
        <f>IF($E1006&lt;&gt;"",IF($AD1006=1,VLOOKUP($E1006,得点換算表!$C$5:$D$14,2),VLOOKUP($E1006,得点換算表!$E$5:$F$14,2)),"")</f>
        <v/>
      </c>
      <c r="AF1006" s="142" t="str">
        <f>IF($F1006&lt;&gt;"",IF($AD1006=1,VLOOKUP($F1006,得点換算表!$C$15:$D$24,2),VLOOKUP($F1006,得点換算表!$E$15:$F$24,2)),"")</f>
        <v/>
      </c>
      <c r="AG1006" s="142" t="str">
        <f>IF($G1006&lt;&gt;"",IF($AD1006=1,VLOOKUP($G1006,得点換算表!$C$25:$D$34,2),VLOOKUP($G1006,得点換算表!$E$25:$F$34,2)),"")</f>
        <v/>
      </c>
      <c r="AH1006" s="142" t="str">
        <f>IF($H1006&lt;&gt;"",IF($AD1006=1,VLOOKUP($H1006,得点換算表!$C$35:$D$44,2),VLOOKUP($H1006,得点換算表!$E$35:$F$44,2)),"")</f>
        <v/>
      </c>
      <c r="AI1006" s="142" t="str">
        <f>IF($I1006&lt;&gt;"",IF($AD1006=1,VLOOKUP($I1006,得点換算表!$C$45:$D$55,2),VLOOKUP($I1006,得点換算表!$E$45:$F$55,2)),"")</f>
        <v/>
      </c>
      <c r="AJ1006" s="142" t="str">
        <f>IF($J1006&lt;&gt;"",IF($AD1006=1,VLOOKUP($J1006,得点換算表!$C$56:$D$65,2),VLOOKUP($J1006,得点換算表!$E$56:$F$65,2)),"")</f>
        <v/>
      </c>
      <c r="AK1006" s="142" t="str">
        <f>IF($K1006&lt;&gt;"",IF($AD1006=1,VLOOKUP($K1006,得点換算表!$C$66:$D$76,2),VLOOKUP($K1006,得点換算表!$E$66:$F$76,2)),"")</f>
        <v/>
      </c>
      <c r="AL1006" s="142" t="str">
        <f>IF($L1006&lt;&gt;"",IF($AD1006=1,VLOOKUP($L1006,得点換算表!$C$77:$D$86,2),VLOOKUP($L1006,得点換算表!$E$77:$F$86,2)),"")</f>
        <v/>
      </c>
      <c r="AM1006" s="142" t="str">
        <f>IF($M1006&lt;&gt;"",IF($AD1006=1,VLOOKUP($M1006,得点換算表!$C$87:$D$96,2),VLOOKUP($M1006,得点換算表!$E$87:$F$96,2)),"")</f>
        <v/>
      </c>
      <c r="AN1006" s="142" t="str">
        <f t="shared" si="55"/>
        <v/>
      </c>
      <c r="AO1006" s="143" t="str">
        <f>IF(AND($AN1006&lt;&gt;"",$AN1006&gt;=8),VLOOKUP($AN1006,得点換算表!$I$10:$J$14,2),"")</f>
        <v/>
      </c>
      <c r="AP1006" s="105"/>
    </row>
    <row r="1007" spans="1:42" x14ac:dyDescent="0.15">
      <c r="A1007" s="11"/>
      <c r="B1007" s="12"/>
      <c r="C1007" s="13"/>
      <c r="D1007" s="13"/>
      <c r="E1007" s="14"/>
      <c r="F1007" s="14"/>
      <c r="G1007" s="14"/>
      <c r="H1007" s="14"/>
      <c r="I1007" s="15"/>
      <c r="J1007" s="14"/>
      <c r="K1007" s="13"/>
      <c r="L1007" s="14"/>
      <c r="M1007" s="14"/>
      <c r="N1007" s="14"/>
      <c r="O1007" s="14"/>
      <c r="P1007" s="198"/>
      <c r="Q1007" s="198"/>
      <c r="R1007" s="198"/>
      <c r="S1007" s="198"/>
      <c r="T1007" s="198"/>
      <c r="U1007" s="198"/>
      <c r="V1007" s="198"/>
      <c r="W1007" s="202">
        <f t="shared" si="56"/>
        <v>0</v>
      </c>
      <c r="X1007" s="14"/>
      <c r="Y1007" s="14"/>
      <c r="Z1007" s="108"/>
      <c r="AA1007" s="114"/>
      <c r="AB1007" s="129"/>
      <c r="AC1007" s="128"/>
      <c r="AD1007" s="142" t="str">
        <f t="shared" si="57"/>
        <v/>
      </c>
      <c r="AE1007" s="142" t="str">
        <f>IF($E1007&lt;&gt;"",IF($AD1007=1,VLOOKUP($E1007,得点換算表!$C$5:$D$14,2),VLOOKUP($E1007,得点換算表!$E$5:$F$14,2)),"")</f>
        <v/>
      </c>
      <c r="AF1007" s="142" t="str">
        <f>IF($F1007&lt;&gt;"",IF($AD1007=1,VLOOKUP($F1007,得点換算表!$C$15:$D$24,2),VLOOKUP($F1007,得点換算表!$E$15:$F$24,2)),"")</f>
        <v/>
      </c>
      <c r="AG1007" s="142" t="str">
        <f>IF($G1007&lt;&gt;"",IF($AD1007=1,VLOOKUP($G1007,得点換算表!$C$25:$D$34,2),VLOOKUP($G1007,得点換算表!$E$25:$F$34,2)),"")</f>
        <v/>
      </c>
      <c r="AH1007" s="142" t="str">
        <f>IF($H1007&lt;&gt;"",IF($AD1007=1,VLOOKUP($H1007,得点換算表!$C$35:$D$44,2),VLOOKUP($H1007,得点換算表!$E$35:$F$44,2)),"")</f>
        <v/>
      </c>
      <c r="AI1007" s="142" t="str">
        <f>IF($I1007&lt;&gt;"",IF($AD1007=1,VLOOKUP($I1007,得点換算表!$C$45:$D$55,2),VLOOKUP($I1007,得点換算表!$E$45:$F$55,2)),"")</f>
        <v/>
      </c>
      <c r="AJ1007" s="142" t="str">
        <f>IF($J1007&lt;&gt;"",IF($AD1007=1,VLOOKUP($J1007,得点換算表!$C$56:$D$65,2),VLOOKUP($J1007,得点換算表!$E$56:$F$65,2)),"")</f>
        <v/>
      </c>
      <c r="AK1007" s="142" t="str">
        <f>IF($K1007&lt;&gt;"",IF($AD1007=1,VLOOKUP($K1007,得点換算表!$C$66:$D$76,2),VLOOKUP($K1007,得点換算表!$E$66:$F$76,2)),"")</f>
        <v/>
      </c>
      <c r="AL1007" s="142" t="str">
        <f>IF($L1007&lt;&gt;"",IF($AD1007=1,VLOOKUP($L1007,得点換算表!$C$77:$D$86,2),VLOOKUP($L1007,得点換算表!$E$77:$F$86,2)),"")</f>
        <v/>
      </c>
      <c r="AM1007" s="142" t="str">
        <f>IF($M1007&lt;&gt;"",IF($AD1007=1,VLOOKUP($M1007,得点換算表!$C$87:$D$96,2),VLOOKUP($M1007,得点換算表!$E$87:$F$96,2)),"")</f>
        <v/>
      </c>
      <c r="AN1007" s="142" t="str">
        <f t="shared" si="55"/>
        <v/>
      </c>
      <c r="AO1007" s="143" t="str">
        <f>IF(AND($AN1007&lt;&gt;"",$AN1007&gt;=8),VLOOKUP($AN1007,得点換算表!$I$10:$J$14,2),"")</f>
        <v/>
      </c>
      <c r="AP1007" s="105"/>
    </row>
    <row r="1008" spans="1:42" x14ac:dyDescent="0.15">
      <c r="A1008" s="11"/>
      <c r="B1008" s="12"/>
      <c r="C1008" s="13"/>
      <c r="D1008" s="13"/>
      <c r="E1008" s="14"/>
      <c r="F1008" s="14"/>
      <c r="G1008" s="14"/>
      <c r="H1008" s="14"/>
      <c r="I1008" s="15"/>
      <c r="J1008" s="14"/>
      <c r="K1008" s="13"/>
      <c r="L1008" s="14"/>
      <c r="M1008" s="14"/>
      <c r="N1008" s="14"/>
      <c r="O1008" s="14"/>
      <c r="P1008" s="198"/>
      <c r="Q1008" s="198"/>
      <c r="R1008" s="198"/>
      <c r="S1008" s="198"/>
      <c r="T1008" s="198"/>
      <c r="U1008" s="198"/>
      <c r="V1008" s="198"/>
      <c r="W1008" s="202">
        <f t="shared" si="56"/>
        <v>0</v>
      </c>
      <c r="X1008" s="14"/>
      <c r="Y1008" s="14"/>
      <c r="Z1008" s="108"/>
      <c r="AA1008" s="114"/>
      <c r="AB1008" s="129"/>
      <c r="AC1008" s="128"/>
      <c r="AD1008" s="142" t="str">
        <f t="shared" si="57"/>
        <v/>
      </c>
      <c r="AE1008" s="142" t="str">
        <f>IF($E1008&lt;&gt;"",IF($AD1008=1,VLOOKUP($E1008,得点換算表!$C$5:$D$14,2),VLOOKUP($E1008,得点換算表!$E$5:$F$14,2)),"")</f>
        <v/>
      </c>
      <c r="AF1008" s="142" t="str">
        <f>IF($F1008&lt;&gt;"",IF($AD1008=1,VLOOKUP($F1008,得点換算表!$C$15:$D$24,2),VLOOKUP($F1008,得点換算表!$E$15:$F$24,2)),"")</f>
        <v/>
      </c>
      <c r="AG1008" s="142" t="str">
        <f>IF($G1008&lt;&gt;"",IF($AD1008=1,VLOOKUP($G1008,得点換算表!$C$25:$D$34,2),VLOOKUP($G1008,得点換算表!$E$25:$F$34,2)),"")</f>
        <v/>
      </c>
      <c r="AH1008" s="142" t="str">
        <f>IF($H1008&lt;&gt;"",IF($AD1008=1,VLOOKUP($H1008,得点換算表!$C$35:$D$44,2),VLOOKUP($H1008,得点換算表!$E$35:$F$44,2)),"")</f>
        <v/>
      </c>
      <c r="AI1008" s="142" t="str">
        <f>IF($I1008&lt;&gt;"",IF($AD1008=1,VLOOKUP($I1008,得点換算表!$C$45:$D$55,2),VLOOKUP($I1008,得点換算表!$E$45:$F$55,2)),"")</f>
        <v/>
      </c>
      <c r="AJ1008" s="142" t="str">
        <f>IF($J1008&lt;&gt;"",IF($AD1008=1,VLOOKUP($J1008,得点換算表!$C$56:$D$65,2),VLOOKUP($J1008,得点換算表!$E$56:$F$65,2)),"")</f>
        <v/>
      </c>
      <c r="AK1008" s="142" t="str">
        <f>IF($K1008&lt;&gt;"",IF($AD1008=1,VLOOKUP($K1008,得点換算表!$C$66:$D$76,2),VLOOKUP($K1008,得点換算表!$E$66:$F$76,2)),"")</f>
        <v/>
      </c>
      <c r="AL1008" s="142" t="str">
        <f>IF($L1008&lt;&gt;"",IF($AD1008=1,VLOOKUP($L1008,得点換算表!$C$77:$D$86,2),VLOOKUP($L1008,得点換算表!$E$77:$F$86,2)),"")</f>
        <v/>
      </c>
      <c r="AM1008" s="142" t="str">
        <f>IF($M1008&lt;&gt;"",IF($AD1008=1,VLOOKUP($M1008,得点換算表!$C$87:$D$96,2),VLOOKUP($M1008,得点換算表!$E$87:$F$96,2)),"")</f>
        <v/>
      </c>
      <c r="AN1008" s="142" t="str">
        <f t="shared" si="55"/>
        <v/>
      </c>
      <c r="AO1008" s="143" t="str">
        <f>IF(AND($AN1008&lt;&gt;"",$AN1008&gt;=8),VLOOKUP($AN1008,得点換算表!$I$10:$J$14,2),"")</f>
        <v/>
      </c>
      <c r="AP1008" s="105"/>
    </row>
    <row r="1009" spans="1:42" x14ac:dyDescent="0.15">
      <c r="A1009" s="11"/>
      <c r="B1009" s="12"/>
      <c r="C1009" s="13"/>
      <c r="D1009" s="13"/>
      <c r="E1009" s="14"/>
      <c r="F1009" s="14"/>
      <c r="G1009" s="14"/>
      <c r="H1009" s="14"/>
      <c r="I1009" s="15"/>
      <c r="J1009" s="14"/>
      <c r="K1009" s="13"/>
      <c r="L1009" s="14"/>
      <c r="M1009" s="14"/>
      <c r="N1009" s="14"/>
      <c r="O1009" s="14"/>
      <c r="P1009" s="198"/>
      <c r="Q1009" s="198"/>
      <c r="R1009" s="198"/>
      <c r="S1009" s="198"/>
      <c r="T1009" s="198"/>
      <c r="U1009" s="198"/>
      <c r="V1009" s="198"/>
      <c r="W1009" s="202">
        <f t="shared" si="56"/>
        <v>0</v>
      </c>
      <c r="X1009" s="14"/>
      <c r="Y1009" s="14"/>
      <c r="Z1009" s="108"/>
      <c r="AA1009" s="114"/>
      <c r="AB1009" s="129"/>
      <c r="AC1009" s="128"/>
      <c r="AD1009" s="142" t="str">
        <f t="shared" si="57"/>
        <v/>
      </c>
      <c r="AE1009" s="142" t="str">
        <f>IF($E1009&lt;&gt;"",IF($AD1009=1,VLOOKUP($E1009,得点換算表!$C$5:$D$14,2),VLOOKUP($E1009,得点換算表!$E$5:$F$14,2)),"")</f>
        <v/>
      </c>
      <c r="AF1009" s="142" t="str">
        <f>IF($F1009&lt;&gt;"",IF($AD1009=1,VLOOKUP($F1009,得点換算表!$C$15:$D$24,2),VLOOKUP($F1009,得点換算表!$E$15:$F$24,2)),"")</f>
        <v/>
      </c>
      <c r="AG1009" s="142" t="str">
        <f>IF($G1009&lt;&gt;"",IF($AD1009=1,VLOOKUP($G1009,得点換算表!$C$25:$D$34,2),VLOOKUP($G1009,得点換算表!$E$25:$F$34,2)),"")</f>
        <v/>
      </c>
      <c r="AH1009" s="142" t="str">
        <f>IF($H1009&lt;&gt;"",IF($AD1009=1,VLOOKUP($H1009,得点換算表!$C$35:$D$44,2),VLOOKUP($H1009,得点換算表!$E$35:$F$44,2)),"")</f>
        <v/>
      </c>
      <c r="AI1009" s="142" t="str">
        <f>IF($I1009&lt;&gt;"",IF($AD1009=1,VLOOKUP($I1009,得点換算表!$C$45:$D$55,2),VLOOKUP($I1009,得点換算表!$E$45:$F$55,2)),"")</f>
        <v/>
      </c>
      <c r="AJ1009" s="142" t="str">
        <f>IF($J1009&lt;&gt;"",IF($AD1009=1,VLOOKUP($J1009,得点換算表!$C$56:$D$65,2),VLOOKUP($J1009,得点換算表!$E$56:$F$65,2)),"")</f>
        <v/>
      </c>
      <c r="AK1009" s="142" t="str">
        <f>IF($K1009&lt;&gt;"",IF($AD1009=1,VLOOKUP($K1009,得点換算表!$C$66:$D$76,2),VLOOKUP($K1009,得点換算表!$E$66:$F$76,2)),"")</f>
        <v/>
      </c>
      <c r="AL1009" s="142" t="str">
        <f>IF($L1009&lt;&gt;"",IF($AD1009=1,VLOOKUP($L1009,得点換算表!$C$77:$D$86,2),VLOOKUP($L1009,得点換算表!$E$77:$F$86,2)),"")</f>
        <v/>
      </c>
      <c r="AM1009" s="142" t="str">
        <f>IF($M1009&lt;&gt;"",IF($AD1009=1,VLOOKUP($M1009,得点換算表!$C$87:$D$96,2),VLOOKUP($M1009,得点換算表!$E$87:$F$96,2)),"")</f>
        <v/>
      </c>
      <c r="AN1009" s="142" t="str">
        <f t="shared" si="55"/>
        <v/>
      </c>
      <c r="AO1009" s="143" t="str">
        <f>IF(AND($AN1009&lt;&gt;"",$AN1009&gt;=8),VLOOKUP($AN1009,得点換算表!$I$10:$J$14,2),"")</f>
        <v/>
      </c>
      <c r="AP1009" s="105"/>
    </row>
    <row r="1010" spans="1:42" x14ac:dyDescent="0.15">
      <c r="A1010" s="11"/>
      <c r="B1010" s="12"/>
      <c r="C1010" s="13"/>
      <c r="D1010" s="13"/>
      <c r="E1010" s="14"/>
      <c r="F1010" s="14"/>
      <c r="G1010" s="14"/>
      <c r="H1010" s="14"/>
      <c r="I1010" s="15"/>
      <c r="J1010" s="14"/>
      <c r="K1010" s="13"/>
      <c r="L1010" s="14"/>
      <c r="M1010" s="14"/>
      <c r="N1010" s="14"/>
      <c r="O1010" s="14"/>
      <c r="P1010" s="198"/>
      <c r="Q1010" s="198"/>
      <c r="R1010" s="198"/>
      <c r="S1010" s="198"/>
      <c r="T1010" s="198"/>
      <c r="U1010" s="198"/>
      <c r="V1010" s="198"/>
      <c r="W1010" s="202">
        <f t="shared" si="56"/>
        <v>0</v>
      </c>
      <c r="X1010" s="14"/>
      <c r="Y1010" s="14"/>
      <c r="Z1010" s="108"/>
      <c r="AA1010" s="114"/>
      <c r="AB1010" s="129"/>
      <c r="AC1010" s="128"/>
      <c r="AD1010" s="142" t="str">
        <f t="shared" si="57"/>
        <v/>
      </c>
      <c r="AE1010" s="142" t="str">
        <f>IF($E1010&lt;&gt;"",IF($AD1010=1,VLOOKUP($E1010,得点換算表!$C$5:$D$14,2),VLOOKUP($E1010,得点換算表!$E$5:$F$14,2)),"")</f>
        <v/>
      </c>
      <c r="AF1010" s="142" t="str">
        <f>IF($F1010&lt;&gt;"",IF($AD1010=1,VLOOKUP($F1010,得点換算表!$C$15:$D$24,2),VLOOKUP($F1010,得点換算表!$E$15:$F$24,2)),"")</f>
        <v/>
      </c>
      <c r="AG1010" s="142" t="str">
        <f>IF($G1010&lt;&gt;"",IF($AD1010=1,VLOOKUP($G1010,得点換算表!$C$25:$D$34,2),VLOOKUP($G1010,得点換算表!$E$25:$F$34,2)),"")</f>
        <v/>
      </c>
      <c r="AH1010" s="142" t="str">
        <f>IF($H1010&lt;&gt;"",IF($AD1010=1,VLOOKUP($H1010,得点換算表!$C$35:$D$44,2),VLOOKUP($H1010,得点換算表!$E$35:$F$44,2)),"")</f>
        <v/>
      </c>
      <c r="AI1010" s="142" t="str">
        <f>IF($I1010&lt;&gt;"",IF($AD1010=1,VLOOKUP($I1010,得点換算表!$C$45:$D$55,2),VLOOKUP($I1010,得点換算表!$E$45:$F$55,2)),"")</f>
        <v/>
      </c>
      <c r="AJ1010" s="142" t="str">
        <f>IF($J1010&lt;&gt;"",IF($AD1010=1,VLOOKUP($J1010,得点換算表!$C$56:$D$65,2),VLOOKUP($J1010,得点換算表!$E$56:$F$65,2)),"")</f>
        <v/>
      </c>
      <c r="AK1010" s="142" t="str">
        <f>IF($K1010&lt;&gt;"",IF($AD1010=1,VLOOKUP($K1010,得点換算表!$C$66:$D$76,2),VLOOKUP($K1010,得点換算表!$E$66:$F$76,2)),"")</f>
        <v/>
      </c>
      <c r="AL1010" s="142" t="str">
        <f>IF($L1010&lt;&gt;"",IF($AD1010=1,VLOOKUP($L1010,得点換算表!$C$77:$D$86,2),VLOOKUP($L1010,得点換算表!$E$77:$F$86,2)),"")</f>
        <v/>
      </c>
      <c r="AM1010" s="142" t="str">
        <f>IF($M1010&lt;&gt;"",IF($AD1010=1,VLOOKUP($M1010,得点換算表!$C$87:$D$96,2),VLOOKUP($M1010,得点換算表!$E$87:$F$96,2)),"")</f>
        <v/>
      </c>
      <c r="AN1010" s="142" t="str">
        <f t="shared" si="55"/>
        <v/>
      </c>
      <c r="AO1010" s="143" t="str">
        <f>IF(AND($AN1010&lt;&gt;"",$AN1010&gt;=8),VLOOKUP($AN1010,得点換算表!$I$10:$J$14,2),"")</f>
        <v/>
      </c>
      <c r="AP1010" s="105"/>
    </row>
    <row r="1011" spans="1:42" x14ac:dyDescent="0.15">
      <c r="A1011" s="11"/>
      <c r="B1011" s="12"/>
      <c r="C1011" s="13"/>
      <c r="D1011" s="13"/>
      <c r="E1011" s="14"/>
      <c r="F1011" s="14"/>
      <c r="G1011" s="14"/>
      <c r="H1011" s="14"/>
      <c r="I1011" s="15"/>
      <c r="J1011" s="14"/>
      <c r="K1011" s="13"/>
      <c r="L1011" s="14"/>
      <c r="M1011" s="14"/>
      <c r="N1011" s="14"/>
      <c r="O1011" s="14"/>
      <c r="P1011" s="198"/>
      <c r="Q1011" s="198"/>
      <c r="R1011" s="198"/>
      <c r="S1011" s="198"/>
      <c r="T1011" s="198"/>
      <c r="U1011" s="198"/>
      <c r="V1011" s="198"/>
      <c r="W1011" s="202">
        <f t="shared" si="56"/>
        <v>0</v>
      </c>
      <c r="X1011" s="14"/>
      <c r="Y1011" s="14"/>
      <c r="Z1011" s="108"/>
      <c r="AA1011" s="114"/>
      <c r="AB1011" s="129"/>
      <c r="AC1011" s="128"/>
      <c r="AD1011" s="142" t="str">
        <f t="shared" si="57"/>
        <v/>
      </c>
      <c r="AE1011" s="142" t="str">
        <f>IF($E1011&lt;&gt;"",IF($AD1011=1,VLOOKUP($E1011,得点換算表!$C$5:$D$14,2),VLOOKUP($E1011,得点換算表!$E$5:$F$14,2)),"")</f>
        <v/>
      </c>
      <c r="AF1011" s="142" t="str">
        <f>IF($F1011&lt;&gt;"",IF($AD1011=1,VLOOKUP($F1011,得点換算表!$C$15:$D$24,2),VLOOKUP($F1011,得点換算表!$E$15:$F$24,2)),"")</f>
        <v/>
      </c>
      <c r="AG1011" s="142" t="str">
        <f>IF($G1011&lt;&gt;"",IF($AD1011=1,VLOOKUP($G1011,得点換算表!$C$25:$D$34,2),VLOOKUP($G1011,得点換算表!$E$25:$F$34,2)),"")</f>
        <v/>
      </c>
      <c r="AH1011" s="142" t="str">
        <f>IF($H1011&lt;&gt;"",IF($AD1011=1,VLOOKUP($H1011,得点換算表!$C$35:$D$44,2),VLOOKUP($H1011,得点換算表!$E$35:$F$44,2)),"")</f>
        <v/>
      </c>
      <c r="AI1011" s="142" t="str">
        <f>IF($I1011&lt;&gt;"",IF($AD1011=1,VLOOKUP($I1011,得点換算表!$C$45:$D$55,2),VLOOKUP($I1011,得点換算表!$E$45:$F$55,2)),"")</f>
        <v/>
      </c>
      <c r="AJ1011" s="142" t="str">
        <f>IF($J1011&lt;&gt;"",IF($AD1011=1,VLOOKUP($J1011,得点換算表!$C$56:$D$65,2),VLOOKUP($J1011,得点換算表!$E$56:$F$65,2)),"")</f>
        <v/>
      </c>
      <c r="AK1011" s="142" t="str">
        <f>IF($K1011&lt;&gt;"",IF($AD1011=1,VLOOKUP($K1011,得点換算表!$C$66:$D$76,2),VLOOKUP($K1011,得点換算表!$E$66:$F$76,2)),"")</f>
        <v/>
      </c>
      <c r="AL1011" s="142" t="str">
        <f>IF($L1011&lt;&gt;"",IF($AD1011=1,VLOOKUP($L1011,得点換算表!$C$77:$D$86,2),VLOOKUP($L1011,得点換算表!$E$77:$F$86,2)),"")</f>
        <v/>
      </c>
      <c r="AM1011" s="142" t="str">
        <f>IF($M1011&lt;&gt;"",IF($AD1011=1,VLOOKUP($M1011,得点換算表!$C$87:$D$96,2),VLOOKUP($M1011,得点換算表!$E$87:$F$96,2)),"")</f>
        <v/>
      </c>
      <c r="AN1011" s="142" t="str">
        <f t="shared" si="55"/>
        <v/>
      </c>
      <c r="AO1011" s="143" t="str">
        <f>IF(AND($AN1011&lt;&gt;"",$AN1011&gt;=8),VLOOKUP($AN1011,得点換算表!$I$10:$J$14,2),"")</f>
        <v/>
      </c>
      <c r="AP1011" s="105"/>
    </row>
    <row r="1012" spans="1:42" x14ac:dyDescent="0.15">
      <c r="A1012" s="11"/>
      <c r="B1012" s="12"/>
      <c r="C1012" s="13"/>
      <c r="D1012" s="13"/>
      <c r="E1012" s="14"/>
      <c r="F1012" s="14"/>
      <c r="G1012" s="14"/>
      <c r="H1012" s="14"/>
      <c r="I1012" s="15"/>
      <c r="J1012" s="14"/>
      <c r="K1012" s="13"/>
      <c r="L1012" s="14"/>
      <c r="M1012" s="14"/>
      <c r="N1012" s="14"/>
      <c r="O1012" s="14"/>
      <c r="P1012" s="198"/>
      <c r="Q1012" s="198"/>
      <c r="R1012" s="198"/>
      <c r="S1012" s="198"/>
      <c r="T1012" s="198"/>
      <c r="U1012" s="198"/>
      <c r="V1012" s="198"/>
      <c r="W1012" s="202">
        <f t="shared" si="56"/>
        <v>0</v>
      </c>
      <c r="X1012" s="14"/>
      <c r="Y1012" s="14"/>
      <c r="Z1012" s="108"/>
      <c r="AA1012" s="114"/>
      <c r="AB1012" s="129"/>
      <c r="AC1012" s="128"/>
      <c r="AD1012" s="142" t="str">
        <f t="shared" si="57"/>
        <v/>
      </c>
      <c r="AE1012" s="142" t="str">
        <f>IF($E1012&lt;&gt;"",IF($AD1012=1,VLOOKUP($E1012,得点換算表!$C$5:$D$14,2),VLOOKUP($E1012,得点換算表!$E$5:$F$14,2)),"")</f>
        <v/>
      </c>
      <c r="AF1012" s="142" t="str">
        <f>IF($F1012&lt;&gt;"",IF($AD1012=1,VLOOKUP($F1012,得点換算表!$C$15:$D$24,2),VLOOKUP($F1012,得点換算表!$E$15:$F$24,2)),"")</f>
        <v/>
      </c>
      <c r="AG1012" s="142" t="str">
        <f>IF($G1012&lt;&gt;"",IF($AD1012=1,VLOOKUP($G1012,得点換算表!$C$25:$D$34,2),VLOOKUP($G1012,得点換算表!$E$25:$F$34,2)),"")</f>
        <v/>
      </c>
      <c r="AH1012" s="142" t="str">
        <f>IF($H1012&lt;&gt;"",IF($AD1012=1,VLOOKUP($H1012,得点換算表!$C$35:$D$44,2),VLOOKUP($H1012,得点換算表!$E$35:$F$44,2)),"")</f>
        <v/>
      </c>
      <c r="AI1012" s="142" t="str">
        <f>IF($I1012&lt;&gt;"",IF($AD1012=1,VLOOKUP($I1012,得点換算表!$C$45:$D$55,2),VLOOKUP($I1012,得点換算表!$E$45:$F$55,2)),"")</f>
        <v/>
      </c>
      <c r="AJ1012" s="142" t="str">
        <f>IF($J1012&lt;&gt;"",IF($AD1012=1,VLOOKUP($J1012,得点換算表!$C$56:$D$65,2),VLOOKUP($J1012,得点換算表!$E$56:$F$65,2)),"")</f>
        <v/>
      </c>
      <c r="AK1012" s="142" t="str">
        <f>IF($K1012&lt;&gt;"",IF($AD1012=1,VLOOKUP($K1012,得点換算表!$C$66:$D$76,2),VLOOKUP($K1012,得点換算表!$E$66:$F$76,2)),"")</f>
        <v/>
      </c>
      <c r="AL1012" s="142" t="str">
        <f>IF($L1012&lt;&gt;"",IF($AD1012=1,VLOOKUP($L1012,得点換算表!$C$77:$D$86,2),VLOOKUP($L1012,得点換算表!$E$77:$F$86,2)),"")</f>
        <v/>
      </c>
      <c r="AM1012" s="142" t="str">
        <f>IF($M1012&lt;&gt;"",IF($AD1012=1,VLOOKUP($M1012,得点換算表!$C$87:$D$96,2),VLOOKUP($M1012,得点換算表!$E$87:$F$96,2)),"")</f>
        <v/>
      </c>
      <c r="AN1012" s="142" t="str">
        <f t="shared" si="55"/>
        <v/>
      </c>
      <c r="AO1012" s="143" t="str">
        <f>IF(AND($AN1012&lt;&gt;"",$AN1012&gt;=8),VLOOKUP($AN1012,得点換算表!$I$10:$J$14,2),"")</f>
        <v/>
      </c>
      <c r="AP1012" s="105"/>
    </row>
    <row r="1013" spans="1:42" x14ac:dyDescent="0.15">
      <c r="A1013" s="11"/>
      <c r="B1013" s="12"/>
      <c r="C1013" s="13"/>
      <c r="D1013" s="13"/>
      <c r="E1013" s="14"/>
      <c r="F1013" s="14"/>
      <c r="G1013" s="14"/>
      <c r="H1013" s="14"/>
      <c r="I1013" s="15"/>
      <c r="J1013" s="14"/>
      <c r="K1013" s="13"/>
      <c r="L1013" s="14"/>
      <c r="M1013" s="14"/>
      <c r="N1013" s="14"/>
      <c r="O1013" s="14"/>
      <c r="P1013" s="198"/>
      <c r="Q1013" s="198"/>
      <c r="R1013" s="198"/>
      <c r="S1013" s="198"/>
      <c r="T1013" s="198"/>
      <c r="U1013" s="198"/>
      <c r="V1013" s="198"/>
      <c r="W1013" s="202">
        <f t="shared" si="56"/>
        <v>0</v>
      </c>
      <c r="X1013" s="14"/>
      <c r="Y1013" s="14"/>
      <c r="Z1013" s="108"/>
      <c r="AA1013" s="114"/>
      <c r="AB1013" s="129"/>
      <c r="AC1013" s="128"/>
      <c r="AD1013" s="142" t="str">
        <f t="shared" si="57"/>
        <v/>
      </c>
      <c r="AE1013" s="142" t="str">
        <f>IF($E1013&lt;&gt;"",IF($AD1013=1,VLOOKUP($E1013,得点換算表!$C$5:$D$14,2),VLOOKUP($E1013,得点換算表!$E$5:$F$14,2)),"")</f>
        <v/>
      </c>
      <c r="AF1013" s="142" t="str">
        <f>IF($F1013&lt;&gt;"",IF($AD1013=1,VLOOKUP($F1013,得点換算表!$C$15:$D$24,2),VLOOKUP($F1013,得点換算表!$E$15:$F$24,2)),"")</f>
        <v/>
      </c>
      <c r="AG1013" s="142" t="str">
        <f>IF($G1013&lt;&gt;"",IF($AD1013=1,VLOOKUP($G1013,得点換算表!$C$25:$D$34,2),VLOOKUP($G1013,得点換算表!$E$25:$F$34,2)),"")</f>
        <v/>
      </c>
      <c r="AH1013" s="142" t="str">
        <f>IF($H1013&lt;&gt;"",IF($AD1013=1,VLOOKUP($H1013,得点換算表!$C$35:$D$44,2),VLOOKUP($H1013,得点換算表!$E$35:$F$44,2)),"")</f>
        <v/>
      </c>
      <c r="AI1013" s="142" t="str">
        <f>IF($I1013&lt;&gt;"",IF($AD1013=1,VLOOKUP($I1013,得点換算表!$C$45:$D$55,2),VLOOKUP($I1013,得点換算表!$E$45:$F$55,2)),"")</f>
        <v/>
      </c>
      <c r="AJ1013" s="142" t="str">
        <f>IF($J1013&lt;&gt;"",IF($AD1013=1,VLOOKUP($J1013,得点換算表!$C$56:$D$65,2),VLOOKUP($J1013,得点換算表!$E$56:$F$65,2)),"")</f>
        <v/>
      </c>
      <c r="AK1013" s="142" t="str">
        <f>IF($K1013&lt;&gt;"",IF($AD1013=1,VLOOKUP($K1013,得点換算表!$C$66:$D$76,2),VLOOKUP($K1013,得点換算表!$E$66:$F$76,2)),"")</f>
        <v/>
      </c>
      <c r="AL1013" s="142" t="str">
        <f>IF($L1013&lt;&gt;"",IF($AD1013=1,VLOOKUP($L1013,得点換算表!$C$77:$D$86,2),VLOOKUP($L1013,得点換算表!$E$77:$F$86,2)),"")</f>
        <v/>
      </c>
      <c r="AM1013" s="142" t="str">
        <f>IF($M1013&lt;&gt;"",IF($AD1013=1,VLOOKUP($M1013,得点換算表!$C$87:$D$96,2),VLOOKUP($M1013,得点換算表!$E$87:$F$96,2)),"")</f>
        <v/>
      </c>
      <c r="AN1013" s="142" t="str">
        <f t="shared" si="55"/>
        <v/>
      </c>
      <c r="AO1013" s="143" t="str">
        <f>IF(AND($AN1013&lt;&gt;"",$AN1013&gt;=8),VLOOKUP($AN1013,得点換算表!$I$10:$J$14,2),"")</f>
        <v/>
      </c>
      <c r="AP1013" s="105"/>
    </row>
    <row r="1014" spans="1:42" x14ac:dyDescent="0.15">
      <c r="A1014" s="11"/>
      <c r="B1014" s="12"/>
      <c r="C1014" s="13"/>
      <c r="D1014" s="13"/>
      <c r="E1014" s="14"/>
      <c r="F1014" s="14"/>
      <c r="G1014" s="14"/>
      <c r="H1014" s="14"/>
      <c r="I1014" s="15"/>
      <c r="J1014" s="14"/>
      <c r="K1014" s="13"/>
      <c r="L1014" s="14"/>
      <c r="M1014" s="14"/>
      <c r="N1014" s="14"/>
      <c r="O1014" s="14"/>
      <c r="P1014" s="198"/>
      <c r="Q1014" s="198"/>
      <c r="R1014" s="198"/>
      <c r="S1014" s="198"/>
      <c r="T1014" s="198"/>
      <c r="U1014" s="198"/>
      <c r="V1014" s="198"/>
      <c r="W1014" s="202">
        <f t="shared" si="56"/>
        <v>0</v>
      </c>
      <c r="X1014" s="14"/>
      <c r="Y1014" s="14"/>
      <c r="Z1014" s="108"/>
      <c r="AA1014" s="114"/>
      <c r="AB1014" s="129"/>
      <c r="AC1014" s="128"/>
      <c r="AD1014" s="142" t="str">
        <f t="shared" si="57"/>
        <v/>
      </c>
      <c r="AE1014" s="142" t="str">
        <f>IF($E1014&lt;&gt;"",IF($AD1014=1,VLOOKUP($E1014,得点換算表!$C$5:$D$14,2),VLOOKUP($E1014,得点換算表!$E$5:$F$14,2)),"")</f>
        <v/>
      </c>
      <c r="AF1014" s="142" t="str">
        <f>IF($F1014&lt;&gt;"",IF($AD1014=1,VLOOKUP($F1014,得点換算表!$C$15:$D$24,2),VLOOKUP($F1014,得点換算表!$E$15:$F$24,2)),"")</f>
        <v/>
      </c>
      <c r="AG1014" s="142" t="str">
        <f>IF($G1014&lt;&gt;"",IF($AD1014=1,VLOOKUP($G1014,得点換算表!$C$25:$D$34,2),VLOOKUP($G1014,得点換算表!$E$25:$F$34,2)),"")</f>
        <v/>
      </c>
      <c r="AH1014" s="142" t="str">
        <f>IF($H1014&lt;&gt;"",IF($AD1014=1,VLOOKUP($H1014,得点換算表!$C$35:$D$44,2),VLOOKUP($H1014,得点換算表!$E$35:$F$44,2)),"")</f>
        <v/>
      </c>
      <c r="AI1014" s="142" t="str">
        <f>IF($I1014&lt;&gt;"",IF($AD1014=1,VLOOKUP($I1014,得点換算表!$C$45:$D$55,2),VLOOKUP($I1014,得点換算表!$E$45:$F$55,2)),"")</f>
        <v/>
      </c>
      <c r="AJ1014" s="142" t="str">
        <f>IF($J1014&lt;&gt;"",IF($AD1014=1,VLOOKUP($J1014,得点換算表!$C$56:$D$65,2),VLOOKUP($J1014,得点換算表!$E$56:$F$65,2)),"")</f>
        <v/>
      </c>
      <c r="AK1014" s="142" t="str">
        <f>IF($K1014&lt;&gt;"",IF($AD1014=1,VLOOKUP($K1014,得点換算表!$C$66:$D$76,2),VLOOKUP($K1014,得点換算表!$E$66:$F$76,2)),"")</f>
        <v/>
      </c>
      <c r="AL1014" s="142" t="str">
        <f>IF($L1014&lt;&gt;"",IF($AD1014=1,VLOOKUP($L1014,得点換算表!$C$77:$D$86,2),VLOOKUP($L1014,得点換算表!$E$77:$F$86,2)),"")</f>
        <v/>
      </c>
      <c r="AM1014" s="142" t="str">
        <f>IF($M1014&lt;&gt;"",IF($AD1014=1,VLOOKUP($M1014,得点換算表!$C$87:$D$96,2),VLOOKUP($M1014,得点換算表!$E$87:$F$96,2)),"")</f>
        <v/>
      </c>
      <c r="AN1014" s="142" t="str">
        <f t="shared" si="55"/>
        <v/>
      </c>
      <c r="AO1014" s="143" t="str">
        <f>IF(AND($AN1014&lt;&gt;"",$AN1014&gt;=8),VLOOKUP($AN1014,得点換算表!$I$10:$J$14,2),"")</f>
        <v/>
      </c>
      <c r="AP1014" s="105"/>
    </row>
    <row r="1015" spans="1:42" x14ac:dyDescent="0.15">
      <c r="A1015" s="11"/>
      <c r="B1015" s="12"/>
      <c r="C1015" s="13"/>
      <c r="D1015" s="13"/>
      <c r="E1015" s="14"/>
      <c r="F1015" s="14"/>
      <c r="G1015" s="14"/>
      <c r="H1015" s="14"/>
      <c r="I1015" s="15"/>
      <c r="J1015" s="14"/>
      <c r="K1015" s="13"/>
      <c r="L1015" s="14"/>
      <c r="M1015" s="14"/>
      <c r="N1015" s="14"/>
      <c r="O1015" s="14"/>
      <c r="P1015" s="198"/>
      <c r="Q1015" s="198"/>
      <c r="R1015" s="198"/>
      <c r="S1015" s="198"/>
      <c r="T1015" s="198"/>
      <c r="U1015" s="198"/>
      <c r="V1015" s="198"/>
      <c r="W1015" s="202">
        <f t="shared" si="56"/>
        <v>0</v>
      </c>
      <c r="X1015" s="14"/>
      <c r="Y1015" s="14"/>
      <c r="Z1015" s="108"/>
      <c r="AA1015" s="114"/>
      <c r="AB1015" s="129"/>
      <c r="AC1015" s="128"/>
      <c r="AD1015" s="142" t="str">
        <f t="shared" si="57"/>
        <v/>
      </c>
      <c r="AE1015" s="142" t="str">
        <f>IF($E1015&lt;&gt;"",IF($AD1015=1,VLOOKUP($E1015,得点換算表!$C$5:$D$14,2),VLOOKUP($E1015,得点換算表!$E$5:$F$14,2)),"")</f>
        <v/>
      </c>
      <c r="AF1015" s="142" t="str">
        <f>IF($F1015&lt;&gt;"",IF($AD1015=1,VLOOKUP($F1015,得点換算表!$C$15:$D$24,2),VLOOKUP($F1015,得点換算表!$E$15:$F$24,2)),"")</f>
        <v/>
      </c>
      <c r="AG1015" s="142" t="str">
        <f>IF($G1015&lt;&gt;"",IF($AD1015=1,VLOOKUP($G1015,得点換算表!$C$25:$D$34,2),VLOOKUP($G1015,得点換算表!$E$25:$F$34,2)),"")</f>
        <v/>
      </c>
      <c r="AH1015" s="142" t="str">
        <f>IF($H1015&lt;&gt;"",IF($AD1015=1,VLOOKUP($H1015,得点換算表!$C$35:$D$44,2),VLOOKUP($H1015,得点換算表!$E$35:$F$44,2)),"")</f>
        <v/>
      </c>
      <c r="AI1015" s="142" t="str">
        <f>IF($I1015&lt;&gt;"",IF($AD1015=1,VLOOKUP($I1015,得点換算表!$C$45:$D$55,2),VLOOKUP($I1015,得点換算表!$E$45:$F$55,2)),"")</f>
        <v/>
      </c>
      <c r="AJ1015" s="142" t="str">
        <f>IF($J1015&lt;&gt;"",IF($AD1015=1,VLOOKUP($J1015,得点換算表!$C$56:$D$65,2),VLOOKUP($J1015,得点換算表!$E$56:$F$65,2)),"")</f>
        <v/>
      </c>
      <c r="AK1015" s="142" t="str">
        <f>IF($K1015&lt;&gt;"",IF($AD1015=1,VLOOKUP($K1015,得点換算表!$C$66:$D$76,2),VLOOKUP($K1015,得点換算表!$E$66:$F$76,2)),"")</f>
        <v/>
      </c>
      <c r="AL1015" s="142" t="str">
        <f>IF($L1015&lt;&gt;"",IF($AD1015=1,VLOOKUP($L1015,得点換算表!$C$77:$D$86,2),VLOOKUP($L1015,得点換算表!$E$77:$F$86,2)),"")</f>
        <v/>
      </c>
      <c r="AM1015" s="142" t="str">
        <f>IF($M1015&lt;&gt;"",IF($AD1015=1,VLOOKUP($M1015,得点換算表!$C$87:$D$96,2),VLOOKUP($M1015,得点換算表!$E$87:$F$96,2)),"")</f>
        <v/>
      </c>
      <c r="AN1015" s="142" t="str">
        <f t="shared" si="55"/>
        <v/>
      </c>
      <c r="AO1015" s="143" t="str">
        <f>IF(AND($AN1015&lt;&gt;"",$AN1015&gt;=8),VLOOKUP($AN1015,得点換算表!$I$10:$J$14,2),"")</f>
        <v/>
      </c>
      <c r="AP1015" s="105"/>
    </row>
    <row r="1016" spans="1:42" x14ac:dyDescent="0.15">
      <c r="A1016" s="11"/>
      <c r="B1016" s="12"/>
      <c r="C1016" s="13"/>
      <c r="D1016" s="13"/>
      <c r="E1016" s="14"/>
      <c r="F1016" s="14"/>
      <c r="G1016" s="14"/>
      <c r="H1016" s="14"/>
      <c r="I1016" s="15"/>
      <c r="J1016" s="14"/>
      <c r="K1016" s="13"/>
      <c r="L1016" s="14"/>
      <c r="M1016" s="14"/>
      <c r="N1016" s="14"/>
      <c r="O1016" s="14"/>
      <c r="P1016" s="198"/>
      <c r="Q1016" s="198"/>
      <c r="R1016" s="198"/>
      <c r="S1016" s="198"/>
      <c r="T1016" s="198"/>
      <c r="U1016" s="198"/>
      <c r="V1016" s="198"/>
      <c r="W1016" s="202">
        <f t="shared" si="56"/>
        <v>0</v>
      </c>
      <c r="X1016" s="14"/>
      <c r="Y1016" s="14"/>
      <c r="Z1016" s="108"/>
      <c r="AA1016" s="114"/>
      <c r="AB1016" s="129"/>
      <c r="AC1016" s="128"/>
      <c r="AD1016" s="142" t="str">
        <f t="shared" si="57"/>
        <v/>
      </c>
      <c r="AE1016" s="142" t="str">
        <f>IF($E1016&lt;&gt;"",IF($AD1016=1,VLOOKUP($E1016,得点換算表!$C$5:$D$14,2),VLOOKUP($E1016,得点換算表!$E$5:$F$14,2)),"")</f>
        <v/>
      </c>
      <c r="AF1016" s="142" t="str">
        <f>IF($F1016&lt;&gt;"",IF($AD1016=1,VLOOKUP($F1016,得点換算表!$C$15:$D$24,2),VLOOKUP($F1016,得点換算表!$E$15:$F$24,2)),"")</f>
        <v/>
      </c>
      <c r="AG1016" s="142" t="str">
        <f>IF($G1016&lt;&gt;"",IF($AD1016=1,VLOOKUP($G1016,得点換算表!$C$25:$D$34,2),VLOOKUP($G1016,得点換算表!$E$25:$F$34,2)),"")</f>
        <v/>
      </c>
      <c r="AH1016" s="142" t="str">
        <f>IF($H1016&lt;&gt;"",IF($AD1016=1,VLOOKUP($H1016,得点換算表!$C$35:$D$44,2),VLOOKUP($H1016,得点換算表!$E$35:$F$44,2)),"")</f>
        <v/>
      </c>
      <c r="AI1016" s="142" t="str">
        <f>IF($I1016&lt;&gt;"",IF($AD1016=1,VLOOKUP($I1016,得点換算表!$C$45:$D$55,2),VLOOKUP($I1016,得点換算表!$E$45:$F$55,2)),"")</f>
        <v/>
      </c>
      <c r="AJ1016" s="142" t="str">
        <f>IF($J1016&lt;&gt;"",IF($AD1016=1,VLOOKUP($J1016,得点換算表!$C$56:$D$65,2),VLOOKUP($J1016,得点換算表!$E$56:$F$65,2)),"")</f>
        <v/>
      </c>
      <c r="AK1016" s="142" t="str">
        <f>IF($K1016&lt;&gt;"",IF($AD1016=1,VLOOKUP($K1016,得点換算表!$C$66:$D$76,2),VLOOKUP($K1016,得点換算表!$E$66:$F$76,2)),"")</f>
        <v/>
      </c>
      <c r="AL1016" s="142" t="str">
        <f>IF($L1016&lt;&gt;"",IF($AD1016=1,VLOOKUP($L1016,得点換算表!$C$77:$D$86,2),VLOOKUP($L1016,得点換算表!$E$77:$F$86,2)),"")</f>
        <v/>
      </c>
      <c r="AM1016" s="142" t="str">
        <f>IF($M1016&lt;&gt;"",IF($AD1016=1,VLOOKUP($M1016,得点換算表!$C$87:$D$96,2),VLOOKUP($M1016,得点換算表!$E$87:$F$96,2)),"")</f>
        <v/>
      </c>
      <c r="AN1016" s="142" t="str">
        <f t="shared" si="55"/>
        <v/>
      </c>
      <c r="AO1016" s="143" t="str">
        <f>IF(AND($AN1016&lt;&gt;"",$AN1016&gt;=8),VLOOKUP($AN1016,得点換算表!$I$10:$J$14,2),"")</f>
        <v/>
      </c>
      <c r="AP1016" s="105"/>
    </row>
    <row r="1017" spans="1:42" x14ac:dyDescent="0.15">
      <c r="A1017" s="11"/>
      <c r="B1017" s="12"/>
      <c r="C1017" s="13"/>
      <c r="D1017" s="13"/>
      <c r="E1017" s="14"/>
      <c r="F1017" s="14"/>
      <c r="G1017" s="14"/>
      <c r="H1017" s="14"/>
      <c r="I1017" s="15"/>
      <c r="J1017" s="14"/>
      <c r="K1017" s="13"/>
      <c r="L1017" s="14"/>
      <c r="M1017" s="14"/>
      <c r="N1017" s="14"/>
      <c r="O1017" s="14"/>
      <c r="P1017" s="198"/>
      <c r="Q1017" s="198"/>
      <c r="R1017" s="198"/>
      <c r="S1017" s="198"/>
      <c r="T1017" s="198"/>
      <c r="U1017" s="198"/>
      <c r="V1017" s="198"/>
      <c r="W1017" s="202">
        <f t="shared" si="56"/>
        <v>0</v>
      </c>
      <c r="X1017" s="14"/>
      <c r="Y1017" s="14"/>
      <c r="Z1017" s="108"/>
      <c r="AA1017" s="114"/>
      <c r="AB1017" s="129"/>
      <c r="AC1017" s="128"/>
      <c r="AD1017" s="142" t="str">
        <f t="shared" si="57"/>
        <v/>
      </c>
      <c r="AE1017" s="142" t="str">
        <f>IF($E1017&lt;&gt;"",IF($AD1017=1,VLOOKUP($E1017,得点換算表!$C$5:$D$14,2),VLOOKUP($E1017,得点換算表!$E$5:$F$14,2)),"")</f>
        <v/>
      </c>
      <c r="AF1017" s="142" t="str">
        <f>IF($F1017&lt;&gt;"",IF($AD1017=1,VLOOKUP($F1017,得点換算表!$C$15:$D$24,2),VLOOKUP($F1017,得点換算表!$E$15:$F$24,2)),"")</f>
        <v/>
      </c>
      <c r="AG1017" s="142" t="str">
        <f>IF($G1017&lt;&gt;"",IF($AD1017=1,VLOOKUP($G1017,得点換算表!$C$25:$D$34,2),VLOOKUP($G1017,得点換算表!$E$25:$F$34,2)),"")</f>
        <v/>
      </c>
      <c r="AH1017" s="142" t="str">
        <f>IF($H1017&lt;&gt;"",IF($AD1017=1,VLOOKUP($H1017,得点換算表!$C$35:$D$44,2),VLOOKUP($H1017,得点換算表!$E$35:$F$44,2)),"")</f>
        <v/>
      </c>
      <c r="AI1017" s="142" t="str">
        <f>IF($I1017&lt;&gt;"",IF($AD1017=1,VLOOKUP($I1017,得点換算表!$C$45:$D$55,2),VLOOKUP($I1017,得点換算表!$E$45:$F$55,2)),"")</f>
        <v/>
      </c>
      <c r="AJ1017" s="142" t="str">
        <f>IF($J1017&lt;&gt;"",IF($AD1017=1,VLOOKUP($J1017,得点換算表!$C$56:$D$65,2),VLOOKUP($J1017,得点換算表!$E$56:$F$65,2)),"")</f>
        <v/>
      </c>
      <c r="AK1017" s="142" t="str">
        <f>IF($K1017&lt;&gt;"",IF($AD1017=1,VLOOKUP($K1017,得点換算表!$C$66:$D$76,2),VLOOKUP($K1017,得点換算表!$E$66:$F$76,2)),"")</f>
        <v/>
      </c>
      <c r="AL1017" s="142" t="str">
        <f>IF($L1017&lt;&gt;"",IF($AD1017=1,VLOOKUP($L1017,得点換算表!$C$77:$D$86,2),VLOOKUP($L1017,得点換算表!$E$77:$F$86,2)),"")</f>
        <v/>
      </c>
      <c r="AM1017" s="142" t="str">
        <f>IF($M1017&lt;&gt;"",IF($AD1017=1,VLOOKUP($M1017,得点換算表!$C$87:$D$96,2),VLOOKUP($M1017,得点換算表!$E$87:$F$96,2)),"")</f>
        <v/>
      </c>
      <c r="AN1017" s="142" t="str">
        <f t="shared" si="55"/>
        <v/>
      </c>
      <c r="AO1017" s="143" t="str">
        <f>IF(AND($AN1017&lt;&gt;"",$AN1017&gt;=8),VLOOKUP($AN1017,得点換算表!$I$10:$J$14,2),"")</f>
        <v/>
      </c>
      <c r="AP1017" s="105"/>
    </row>
    <row r="1018" spans="1:42" x14ac:dyDescent="0.15">
      <c r="A1018" s="11"/>
      <c r="B1018" s="12"/>
      <c r="C1018" s="13"/>
      <c r="D1018" s="13"/>
      <c r="E1018" s="14"/>
      <c r="F1018" s="14"/>
      <c r="G1018" s="14"/>
      <c r="H1018" s="14"/>
      <c r="I1018" s="15"/>
      <c r="J1018" s="14"/>
      <c r="K1018" s="13"/>
      <c r="L1018" s="14"/>
      <c r="M1018" s="14"/>
      <c r="N1018" s="14"/>
      <c r="O1018" s="14"/>
      <c r="P1018" s="198"/>
      <c r="Q1018" s="198"/>
      <c r="R1018" s="198"/>
      <c r="S1018" s="198"/>
      <c r="T1018" s="198"/>
      <c r="U1018" s="198"/>
      <c r="V1018" s="198"/>
      <c r="W1018" s="202">
        <f t="shared" si="56"/>
        <v>0</v>
      </c>
      <c r="X1018" s="14"/>
      <c r="Y1018" s="14"/>
      <c r="Z1018" s="108"/>
      <c r="AA1018" s="114"/>
      <c r="AB1018" s="129"/>
      <c r="AC1018" s="128"/>
      <c r="AD1018" s="142" t="str">
        <f t="shared" si="57"/>
        <v/>
      </c>
      <c r="AE1018" s="142" t="str">
        <f>IF($E1018&lt;&gt;"",IF($AD1018=1,VLOOKUP($E1018,得点換算表!$C$5:$D$14,2),VLOOKUP($E1018,得点換算表!$E$5:$F$14,2)),"")</f>
        <v/>
      </c>
      <c r="AF1018" s="142" t="str">
        <f>IF($F1018&lt;&gt;"",IF($AD1018=1,VLOOKUP($F1018,得点換算表!$C$15:$D$24,2),VLOOKUP($F1018,得点換算表!$E$15:$F$24,2)),"")</f>
        <v/>
      </c>
      <c r="AG1018" s="142" t="str">
        <f>IF($G1018&lt;&gt;"",IF($AD1018=1,VLOOKUP($G1018,得点換算表!$C$25:$D$34,2),VLOOKUP($G1018,得点換算表!$E$25:$F$34,2)),"")</f>
        <v/>
      </c>
      <c r="AH1018" s="142" t="str">
        <f>IF($H1018&lt;&gt;"",IF($AD1018=1,VLOOKUP($H1018,得点換算表!$C$35:$D$44,2),VLOOKUP($H1018,得点換算表!$E$35:$F$44,2)),"")</f>
        <v/>
      </c>
      <c r="AI1018" s="142" t="str">
        <f>IF($I1018&lt;&gt;"",IF($AD1018=1,VLOOKUP($I1018,得点換算表!$C$45:$D$55,2),VLOOKUP($I1018,得点換算表!$E$45:$F$55,2)),"")</f>
        <v/>
      </c>
      <c r="AJ1018" s="142" t="str">
        <f>IF($J1018&lt;&gt;"",IF($AD1018=1,VLOOKUP($J1018,得点換算表!$C$56:$D$65,2),VLOOKUP($J1018,得点換算表!$E$56:$F$65,2)),"")</f>
        <v/>
      </c>
      <c r="AK1018" s="142" t="str">
        <f>IF($K1018&lt;&gt;"",IF($AD1018=1,VLOOKUP($K1018,得点換算表!$C$66:$D$76,2),VLOOKUP($K1018,得点換算表!$E$66:$F$76,2)),"")</f>
        <v/>
      </c>
      <c r="AL1018" s="142" t="str">
        <f>IF($L1018&lt;&gt;"",IF($AD1018=1,VLOOKUP($L1018,得点換算表!$C$77:$D$86,2),VLOOKUP($L1018,得点換算表!$E$77:$F$86,2)),"")</f>
        <v/>
      </c>
      <c r="AM1018" s="142" t="str">
        <f>IF($M1018&lt;&gt;"",IF($AD1018=1,VLOOKUP($M1018,得点換算表!$C$87:$D$96,2),VLOOKUP($M1018,得点換算表!$E$87:$F$96,2)),"")</f>
        <v/>
      </c>
      <c r="AN1018" s="142" t="str">
        <f t="shared" si="55"/>
        <v/>
      </c>
      <c r="AO1018" s="143" t="str">
        <f>IF(AND($AN1018&lt;&gt;"",$AN1018&gt;=8),VLOOKUP($AN1018,得点換算表!$I$10:$J$14,2),"")</f>
        <v/>
      </c>
      <c r="AP1018" s="105"/>
    </row>
    <row r="1019" spans="1:42" x14ac:dyDescent="0.15">
      <c r="A1019" s="11"/>
      <c r="B1019" s="12"/>
      <c r="C1019" s="13"/>
      <c r="D1019" s="13"/>
      <c r="E1019" s="14"/>
      <c r="F1019" s="14"/>
      <c r="G1019" s="14"/>
      <c r="H1019" s="14"/>
      <c r="I1019" s="15"/>
      <c r="J1019" s="14"/>
      <c r="K1019" s="13"/>
      <c r="L1019" s="14"/>
      <c r="M1019" s="14"/>
      <c r="N1019" s="14"/>
      <c r="O1019" s="14"/>
      <c r="P1019" s="198"/>
      <c r="Q1019" s="198"/>
      <c r="R1019" s="198"/>
      <c r="S1019" s="198"/>
      <c r="T1019" s="198"/>
      <c r="U1019" s="198"/>
      <c r="V1019" s="198"/>
      <c r="W1019" s="202">
        <f t="shared" si="56"/>
        <v>0</v>
      </c>
      <c r="X1019" s="14"/>
      <c r="Y1019" s="14"/>
      <c r="Z1019" s="108"/>
      <c r="AA1019" s="114"/>
      <c r="AB1019" s="129"/>
      <c r="AC1019" s="128"/>
      <c r="AD1019" s="142" t="str">
        <f t="shared" si="57"/>
        <v/>
      </c>
      <c r="AE1019" s="142" t="str">
        <f>IF($E1019&lt;&gt;"",IF($AD1019=1,VLOOKUP($E1019,得点換算表!$C$5:$D$14,2),VLOOKUP($E1019,得点換算表!$E$5:$F$14,2)),"")</f>
        <v/>
      </c>
      <c r="AF1019" s="142" t="str">
        <f>IF($F1019&lt;&gt;"",IF($AD1019=1,VLOOKUP($F1019,得点換算表!$C$15:$D$24,2),VLOOKUP($F1019,得点換算表!$E$15:$F$24,2)),"")</f>
        <v/>
      </c>
      <c r="AG1019" s="142" t="str">
        <f>IF($G1019&lt;&gt;"",IF($AD1019=1,VLOOKUP($G1019,得点換算表!$C$25:$D$34,2),VLOOKUP($G1019,得点換算表!$E$25:$F$34,2)),"")</f>
        <v/>
      </c>
      <c r="AH1019" s="142" t="str">
        <f>IF($H1019&lt;&gt;"",IF($AD1019=1,VLOOKUP($H1019,得点換算表!$C$35:$D$44,2),VLOOKUP($H1019,得点換算表!$E$35:$F$44,2)),"")</f>
        <v/>
      </c>
      <c r="AI1019" s="142" t="str">
        <f>IF($I1019&lt;&gt;"",IF($AD1019=1,VLOOKUP($I1019,得点換算表!$C$45:$D$55,2),VLOOKUP($I1019,得点換算表!$E$45:$F$55,2)),"")</f>
        <v/>
      </c>
      <c r="AJ1019" s="142" t="str">
        <f>IF($J1019&lt;&gt;"",IF($AD1019=1,VLOOKUP($J1019,得点換算表!$C$56:$D$65,2),VLOOKUP($J1019,得点換算表!$E$56:$F$65,2)),"")</f>
        <v/>
      </c>
      <c r="AK1019" s="142" t="str">
        <f>IF($K1019&lt;&gt;"",IF($AD1019=1,VLOOKUP($K1019,得点換算表!$C$66:$D$76,2),VLOOKUP($K1019,得点換算表!$E$66:$F$76,2)),"")</f>
        <v/>
      </c>
      <c r="AL1019" s="142" t="str">
        <f>IF($L1019&lt;&gt;"",IF($AD1019=1,VLOOKUP($L1019,得点換算表!$C$77:$D$86,2),VLOOKUP($L1019,得点換算表!$E$77:$F$86,2)),"")</f>
        <v/>
      </c>
      <c r="AM1019" s="142" t="str">
        <f>IF($M1019&lt;&gt;"",IF($AD1019=1,VLOOKUP($M1019,得点換算表!$C$87:$D$96,2),VLOOKUP($M1019,得点換算表!$E$87:$F$96,2)),"")</f>
        <v/>
      </c>
      <c r="AN1019" s="142" t="str">
        <f t="shared" si="55"/>
        <v/>
      </c>
      <c r="AO1019" s="143" t="str">
        <f>IF(AND($AN1019&lt;&gt;"",$AN1019&gt;=8),VLOOKUP($AN1019,得点換算表!$I$10:$J$14,2),"")</f>
        <v/>
      </c>
      <c r="AP1019" s="105"/>
    </row>
    <row r="1020" spans="1:42" x14ac:dyDescent="0.15">
      <c r="A1020" s="11"/>
      <c r="B1020" s="12"/>
      <c r="C1020" s="13"/>
      <c r="D1020" s="13"/>
      <c r="E1020" s="14"/>
      <c r="F1020" s="14"/>
      <c r="G1020" s="14"/>
      <c r="H1020" s="14"/>
      <c r="I1020" s="15"/>
      <c r="J1020" s="14"/>
      <c r="K1020" s="13"/>
      <c r="L1020" s="14"/>
      <c r="M1020" s="14"/>
      <c r="N1020" s="14"/>
      <c r="O1020" s="14"/>
      <c r="P1020" s="198"/>
      <c r="Q1020" s="198"/>
      <c r="R1020" s="198"/>
      <c r="S1020" s="198"/>
      <c r="T1020" s="198"/>
      <c r="U1020" s="198"/>
      <c r="V1020" s="198"/>
      <c r="W1020" s="202">
        <f t="shared" si="56"/>
        <v>0</v>
      </c>
      <c r="X1020" s="14"/>
      <c r="Y1020" s="14"/>
      <c r="Z1020" s="108"/>
      <c r="AA1020" s="114"/>
      <c r="AB1020" s="129"/>
      <c r="AC1020" s="128"/>
      <c r="AD1020" s="142" t="str">
        <f t="shared" si="57"/>
        <v/>
      </c>
      <c r="AE1020" s="142" t="str">
        <f>IF($E1020&lt;&gt;"",IF($AD1020=1,VLOOKUP($E1020,得点換算表!$C$5:$D$14,2),VLOOKUP($E1020,得点換算表!$E$5:$F$14,2)),"")</f>
        <v/>
      </c>
      <c r="AF1020" s="142" t="str">
        <f>IF($F1020&lt;&gt;"",IF($AD1020=1,VLOOKUP($F1020,得点換算表!$C$15:$D$24,2),VLOOKUP($F1020,得点換算表!$E$15:$F$24,2)),"")</f>
        <v/>
      </c>
      <c r="AG1020" s="142" t="str">
        <f>IF($G1020&lt;&gt;"",IF($AD1020=1,VLOOKUP($G1020,得点換算表!$C$25:$D$34,2),VLOOKUP($G1020,得点換算表!$E$25:$F$34,2)),"")</f>
        <v/>
      </c>
      <c r="AH1020" s="142" t="str">
        <f>IF($H1020&lt;&gt;"",IF($AD1020=1,VLOOKUP($H1020,得点換算表!$C$35:$D$44,2),VLOOKUP($H1020,得点換算表!$E$35:$F$44,2)),"")</f>
        <v/>
      </c>
      <c r="AI1020" s="142" t="str">
        <f>IF($I1020&lt;&gt;"",IF($AD1020=1,VLOOKUP($I1020,得点換算表!$C$45:$D$55,2),VLOOKUP($I1020,得点換算表!$E$45:$F$55,2)),"")</f>
        <v/>
      </c>
      <c r="AJ1020" s="142" t="str">
        <f>IF($J1020&lt;&gt;"",IF($AD1020=1,VLOOKUP($J1020,得点換算表!$C$56:$D$65,2),VLOOKUP($J1020,得点換算表!$E$56:$F$65,2)),"")</f>
        <v/>
      </c>
      <c r="AK1020" s="142" t="str">
        <f>IF($K1020&lt;&gt;"",IF($AD1020=1,VLOOKUP($K1020,得点換算表!$C$66:$D$76,2),VLOOKUP($K1020,得点換算表!$E$66:$F$76,2)),"")</f>
        <v/>
      </c>
      <c r="AL1020" s="142" t="str">
        <f>IF($L1020&lt;&gt;"",IF($AD1020=1,VLOOKUP($L1020,得点換算表!$C$77:$D$86,2),VLOOKUP($L1020,得点換算表!$E$77:$F$86,2)),"")</f>
        <v/>
      </c>
      <c r="AM1020" s="142" t="str">
        <f>IF($M1020&lt;&gt;"",IF($AD1020=1,VLOOKUP($M1020,得点換算表!$C$87:$D$96,2),VLOOKUP($M1020,得点換算表!$E$87:$F$96,2)),"")</f>
        <v/>
      </c>
      <c r="AN1020" s="142" t="str">
        <f t="shared" si="55"/>
        <v/>
      </c>
      <c r="AO1020" s="143" t="str">
        <f>IF(AND($AN1020&lt;&gt;"",$AN1020&gt;=8),VLOOKUP($AN1020,得点換算表!$I$10:$J$14,2),"")</f>
        <v/>
      </c>
      <c r="AP1020" s="105"/>
    </row>
    <row r="1021" spans="1:42" x14ac:dyDescent="0.15">
      <c r="A1021" s="11"/>
      <c r="B1021" s="12"/>
      <c r="C1021" s="13"/>
      <c r="D1021" s="13"/>
      <c r="E1021" s="14"/>
      <c r="F1021" s="14"/>
      <c r="G1021" s="14"/>
      <c r="H1021" s="14"/>
      <c r="I1021" s="15"/>
      <c r="J1021" s="14"/>
      <c r="K1021" s="13"/>
      <c r="L1021" s="14"/>
      <c r="M1021" s="14"/>
      <c r="N1021" s="14"/>
      <c r="O1021" s="14"/>
      <c r="P1021" s="198"/>
      <c r="Q1021" s="198"/>
      <c r="R1021" s="198"/>
      <c r="S1021" s="198"/>
      <c r="T1021" s="198"/>
      <c r="U1021" s="198"/>
      <c r="V1021" s="198"/>
      <c r="W1021" s="202">
        <f t="shared" si="56"/>
        <v>0</v>
      </c>
      <c r="X1021" s="14"/>
      <c r="Y1021" s="14"/>
      <c r="Z1021" s="108"/>
      <c r="AA1021" s="114"/>
      <c r="AB1021" s="129"/>
      <c r="AC1021" s="128"/>
      <c r="AD1021" s="142" t="str">
        <f t="shared" si="57"/>
        <v/>
      </c>
      <c r="AE1021" s="142" t="str">
        <f>IF($E1021&lt;&gt;"",IF($AD1021=1,VLOOKUP($E1021,得点換算表!$C$5:$D$14,2),VLOOKUP($E1021,得点換算表!$E$5:$F$14,2)),"")</f>
        <v/>
      </c>
      <c r="AF1021" s="142" t="str">
        <f>IF($F1021&lt;&gt;"",IF($AD1021=1,VLOOKUP($F1021,得点換算表!$C$15:$D$24,2),VLOOKUP($F1021,得点換算表!$E$15:$F$24,2)),"")</f>
        <v/>
      </c>
      <c r="AG1021" s="142" t="str">
        <f>IF($G1021&lt;&gt;"",IF($AD1021=1,VLOOKUP($G1021,得点換算表!$C$25:$D$34,2),VLOOKUP($G1021,得点換算表!$E$25:$F$34,2)),"")</f>
        <v/>
      </c>
      <c r="AH1021" s="142" t="str">
        <f>IF($H1021&lt;&gt;"",IF($AD1021=1,VLOOKUP($H1021,得点換算表!$C$35:$D$44,2),VLOOKUP($H1021,得点換算表!$E$35:$F$44,2)),"")</f>
        <v/>
      </c>
      <c r="AI1021" s="142" t="str">
        <f>IF($I1021&lt;&gt;"",IF($AD1021=1,VLOOKUP($I1021,得点換算表!$C$45:$D$55,2),VLOOKUP($I1021,得点換算表!$E$45:$F$55,2)),"")</f>
        <v/>
      </c>
      <c r="AJ1021" s="142" t="str">
        <f>IF($J1021&lt;&gt;"",IF($AD1021=1,VLOOKUP($J1021,得点換算表!$C$56:$D$65,2),VLOOKUP($J1021,得点換算表!$E$56:$F$65,2)),"")</f>
        <v/>
      </c>
      <c r="AK1021" s="142" t="str">
        <f>IF($K1021&lt;&gt;"",IF($AD1021=1,VLOOKUP($K1021,得点換算表!$C$66:$D$76,2),VLOOKUP($K1021,得点換算表!$E$66:$F$76,2)),"")</f>
        <v/>
      </c>
      <c r="AL1021" s="142" t="str">
        <f>IF($L1021&lt;&gt;"",IF($AD1021=1,VLOOKUP($L1021,得点換算表!$C$77:$D$86,2),VLOOKUP($L1021,得点換算表!$E$77:$F$86,2)),"")</f>
        <v/>
      </c>
      <c r="AM1021" s="142" t="str">
        <f>IF($M1021&lt;&gt;"",IF($AD1021=1,VLOOKUP($M1021,得点換算表!$C$87:$D$96,2),VLOOKUP($M1021,得点換算表!$E$87:$F$96,2)),"")</f>
        <v/>
      </c>
      <c r="AN1021" s="142" t="str">
        <f t="shared" si="55"/>
        <v/>
      </c>
      <c r="AO1021" s="143" t="str">
        <f>IF(AND($AN1021&lt;&gt;"",$AN1021&gt;=8),VLOOKUP($AN1021,得点換算表!$I$10:$J$14,2),"")</f>
        <v/>
      </c>
      <c r="AP1021" s="105"/>
    </row>
    <row r="1022" spans="1:42" x14ac:dyDescent="0.15">
      <c r="A1022" s="11"/>
      <c r="B1022" s="12"/>
      <c r="C1022" s="13"/>
      <c r="D1022" s="13"/>
      <c r="E1022" s="14"/>
      <c r="F1022" s="14"/>
      <c r="G1022" s="14"/>
      <c r="H1022" s="14"/>
      <c r="I1022" s="15"/>
      <c r="J1022" s="14"/>
      <c r="K1022" s="13"/>
      <c r="L1022" s="14"/>
      <c r="M1022" s="14"/>
      <c r="N1022" s="14"/>
      <c r="O1022" s="14"/>
      <c r="P1022" s="198"/>
      <c r="Q1022" s="198"/>
      <c r="R1022" s="198"/>
      <c r="S1022" s="198"/>
      <c r="T1022" s="198"/>
      <c r="U1022" s="198"/>
      <c r="V1022" s="198"/>
      <c r="W1022" s="202">
        <f t="shared" si="56"/>
        <v>0</v>
      </c>
      <c r="X1022" s="14"/>
      <c r="Y1022" s="14"/>
      <c r="Z1022" s="108"/>
      <c r="AA1022" s="114"/>
      <c r="AB1022" s="129"/>
      <c r="AC1022" s="128"/>
      <c r="AD1022" s="142" t="str">
        <f t="shared" si="57"/>
        <v/>
      </c>
      <c r="AE1022" s="142" t="str">
        <f>IF($E1022&lt;&gt;"",IF($AD1022=1,VLOOKUP($E1022,得点換算表!$C$5:$D$14,2),VLOOKUP($E1022,得点換算表!$E$5:$F$14,2)),"")</f>
        <v/>
      </c>
      <c r="AF1022" s="142" t="str">
        <f>IF($F1022&lt;&gt;"",IF($AD1022=1,VLOOKUP($F1022,得点換算表!$C$15:$D$24,2),VLOOKUP($F1022,得点換算表!$E$15:$F$24,2)),"")</f>
        <v/>
      </c>
      <c r="AG1022" s="142" t="str">
        <f>IF($G1022&lt;&gt;"",IF($AD1022=1,VLOOKUP($G1022,得点換算表!$C$25:$D$34,2),VLOOKUP($G1022,得点換算表!$E$25:$F$34,2)),"")</f>
        <v/>
      </c>
      <c r="AH1022" s="142" t="str">
        <f>IF($H1022&lt;&gt;"",IF($AD1022=1,VLOOKUP($H1022,得点換算表!$C$35:$D$44,2),VLOOKUP($H1022,得点換算表!$E$35:$F$44,2)),"")</f>
        <v/>
      </c>
      <c r="AI1022" s="142" t="str">
        <f>IF($I1022&lt;&gt;"",IF($AD1022=1,VLOOKUP($I1022,得点換算表!$C$45:$D$55,2),VLOOKUP($I1022,得点換算表!$E$45:$F$55,2)),"")</f>
        <v/>
      </c>
      <c r="AJ1022" s="142" t="str">
        <f>IF($J1022&lt;&gt;"",IF($AD1022=1,VLOOKUP($J1022,得点換算表!$C$56:$D$65,2),VLOOKUP($J1022,得点換算表!$E$56:$F$65,2)),"")</f>
        <v/>
      </c>
      <c r="AK1022" s="142" t="str">
        <f>IF($K1022&lt;&gt;"",IF($AD1022=1,VLOOKUP($K1022,得点換算表!$C$66:$D$76,2),VLOOKUP($K1022,得点換算表!$E$66:$F$76,2)),"")</f>
        <v/>
      </c>
      <c r="AL1022" s="142" t="str">
        <f>IF($L1022&lt;&gt;"",IF($AD1022=1,VLOOKUP($L1022,得点換算表!$C$77:$D$86,2),VLOOKUP($L1022,得点換算表!$E$77:$F$86,2)),"")</f>
        <v/>
      </c>
      <c r="AM1022" s="142" t="str">
        <f>IF($M1022&lt;&gt;"",IF($AD1022=1,VLOOKUP($M1022,得点換算表!$C$87:$D$96,2),VLOOKUP($M1022,得点換算表!$E$87:$F$96,2)),"")</f>
        <v/>
      </c>
      <c r="AN1022" s="142" t="str">
        <f t="shared" si="55"/>
        <v/>
      </c>
      <c r="AO1022" s="143" t="str">
        <f>IF(AND($AN1022&lt;&gt;"",$AN1022&gt;=8),VLOOKUP($AN1022,得点換算表!$I$10:$J$14,2),"")</f>
        <v/>
      </c>
      <c r="AP1022" s="105"/>
    </row>
    <row r="1023" spans="1:42" x14ac:dyDescent="0.15">
      <c r="A1023" s="11"/>
      <c r="B1023" s="12"/>
      <c r="C1023" s="13"/>
      <c r="D1023" s="13"/>
      <c r="E1023" s="14"/>
      <c r="F1023" s="14"/>
      <c r="G1023" s="14"/>
      <c r="H1023" s="14"/>
      <c r="I1023" s="15"/>
      <c r="J1023" s="14"/>
      <c r="K1023" s="13"/>
      <c r="L1023" s="14"/>
      <c r="M1023" s="14"/>
      <c r="N1023" s="14"/>
      <c r="O1023" s="14"/>
      <c r="P1023" s="198"/>
      <c r="Q1023" s="198"/>
      <c r="R1023" s="198"/>
      <c r="S1023" s="198"/>
      <c r="T1023" s="198"/>
      <c r="U1023" s="198"/>
      <c r="V1023" s="198"/>
      <c r="W1023" s="202">
        <f t="shared" si="56"/>
        <v>0</v>
      </c>
      <c r="X1023" s="14"/>
      <c r="Y1023" s="14"/>
      <c r="Z1023" s="108"/>
      <c r="AA1023" s="114"/>
      <c r="AB1023" s="129"/>
      <c r="AC1023" s="128"/>
      <c r="AD1023" s="142" t="str">
        <f t="shared" si="57"/>
        <v/>
      </c>
      <c r="AE1023" s="142" t="str">
        <f>IF($E1023&lt;&gt;"",IF($AD1023=1,VLOOKUP($E1023,得点換算表!$C$5:$D$14,2),VLOOKUP($E1023,得点換算表!$E$5:$F$14,2)),"")</f>
        <v/>
      </c>
      <c r="AF1023" s="142" t="str">
        <f>IF($F1023&lt;&gt;"",IF($AD1023=1,VLOOKUP($F1023,得点換算表!$C$15:$D$24,2),VLOOKUP($F1023,得点換算表!$E$15:$F$24,2)),"")</f>
        <v/>
      </c>
      <c r="AG1023" s="142" t="str">
        <f>IF($G1023&lt;&gt;"",IF($AD1023=1,VLOOKUP($G1023,得点換算表!$C$25:$D$34,2),VLOOKUP($G1023,得点換算表!$E$25:$F$34,2)),"")</f>
        <v/>
      </c>
      <c r="AH1023" s="142" t="str">
        <f>IF($H1023&lt;&gt;"",IF($AD1023=1,VLOOKUP($H1023,得点換算表!$C$35:$D$44,2),VLOOKUP($H1023,得点換算表!$E$35:$F$44,2)),"")</f>
        <v/>
      </c>
      <c r="AI1023" s="142" t="str">
        <f>IF($I1023&lt;&gt;"",IF($AD1023=1,VLOOKUP($I1023,得点換算表!$C$45:$D$55,2),VLOOKUP($I1023,得点換算表!$E$45:$F$55,2)),"")</f>
        <v/>
      </c>
      <c r="AJ1023" s="142" t="str">
        <f>IF($J1023&lt;&gt;"",IF($AD1023=1,VLOOKUP($J1023,得点換算表!$C$56:$D$65,2),VLOOKUP($J1023,得点換算表!$E$56:$F$65,2)),"")</f>
        <v/>
      </c>
      <c r="AK1023" s="142" t="str">
        <f>IF($K1023&lt;&gt;"",IF($AD1023=1,VLOOKUP($K1023,得点換算表!$C$66:$D$76,2),VLOOKUP($K1023,得点換算表!$E$66:$F$76,2)),"")</f>
        <v/>
      </c>
      <c r="AL1023" s="142" t="str">
        <f>IF($L1023&lt;&gt;"",IF($AD1023=1,VLOOKUP($L1023,得点換算表!$C$77:$D$86,2),VLOOKUP($L1023,得点換算表!$E$77:$F$86,2)),"")</f>
        <v/>
      </c>
      <c r="AM1023" s="142" t="str">
        <f>IF($M1023&lt;&gt;"",IF($AD1023=1,VLOOKUP($M1023,得点換算表!$C$87:$D$96,2),VLOOKUP($M1023,得点換算表!$E$87:$F$96,2)),"")</f>
        <v/>
      </c>
      <c r="AN1023" s="142" t="str">
        <f t="shared" si="55"/>
        <v/>
      </c>
      <c r="AO1023" s="143" t="str">
        <f>IF(AND($AN1023&lt;&gt;"",$AN1023&gt;=8),VLOOKUP($AN1023,得点換算表!$I$10:$J$14,2),"")</f>
        <v/>
      </c>
      <c r="AP1023" s="105"/>
    </row>
    <row r="1024" spans="1:42" x14ac:dyDescent="0.15">
      <c r="A1024" s="11"/>
      <c r="B1024" s="12"/>
      <c r="C1024" s="13"/>
      <c r="D1024" s="13"/>
      <c r="E1024" s="14"/>
      <c r="F1024" s="14"/>
      <c r="G1024" s="14"/>
      <c r="H1024" s="14"/>
      <c r="I1024" s="15"/>
      <c r="J1024" s="14"/>
      <c r="K1024" s="13"/>
      <c r="L1024" s="14"/>
      <c r="M1024" s="14"/>
      <c r="N1024" s="14"/>
      <c r="O1024" s="14"/>
      <c r="P1024" s="198"/>
      <c r="Q1024" s="198"/>
      <c r="R1024" s="198"/>
      <c r="S1024" s="198"/>
      <c r="T1024" s="198"/>
      <c r="U1024" s="198"/>
      <c r="V1024" s="198"/>
      <c r="W1024" s="202">
        <f t="shared" si="56"/>
        <v>0</v>
      </c>
      <c r="X1024" s="14"/>
      <c r="Y1024" s="14"/>
      <c r="Z1024" s="108"/>
      <c r="AA1024" s="114"/>
      <c r="AB1024" s="129"/>
      <c r="AC1024" s="128"/>
      <c r="AD1024" s="142" t="str">
        <f t="shared" si="57"/>
        <v/>
      </c>
      <c r="AE1024" s="142" t="str">
        <f>IF($E1024&lt;&gt;"",IF($AD1024=1,VLOOKUP($E1024,得点換算表!$C$5:$D$14,2),VLOOKUP($E1024,得点換算表!$E$5:$F$14,2)),"")</f>
        <v/>
      </c>
      <c r="AF1024" s="142" t="str">
        <f>IF($F1024&lt;&gt;"",IF($AD1024=1,VLOOKUP($F1024,得点換算表!$C$15:$D$24,2),VLOOKUP($F1024,得点換算表!$E$15:$F$24,2)),"")</f>
        <v/>
      </c>
      <c r="AG1024" s="142" t="str">
        <f>IF($G1024&lt;&gt;"",IF($AD1024=1,VLOOKUP($G1024,得点換算表!$C$25:$D$34,2),VLOOKUP($G1024,得点換算表!$E$25:$F$34,2)),"")</f>
        <v/>
      </c>
      <c r="AH1024" s="142" t="str">
        <f>IF($H1024&lt;&gt;"",IF($AD1024=1,VLOOKUP($H1024,得点換算表!$C$35:$D$44,2),VLOOKUP($H1024,得点換算表!$E$35:$F$44,2)),"")</f>
        <v/>
      </c>
      <c r="AI1024" s="142" t="str">
        <f>IF($I1024&lt;&gt;"",IF($AD1024=1,VLOOKUP($I1024,得点換算表!$C$45:$D$55,2),VLOOKUP($I1024,得点換算表!$E$45:$F$55,2)),"")</f>
        <v/>
      </c>
      <c r="AJ1024" s="142" t="str">
        <f>IF($J1024&lt;&gt;"",IF($AD1024=1,VLOOKUP($J1024,得点換算表!$C$56:$D$65,2),VLOOKUP($J1024,得点換算表!$E$56:$F$65,2)),"")</f>
        <v/>
      </c>
      <c r="AK1024" s="142" t="str">
        <f>IF($K1024&lt;&gt;"",IF($AD1024=1,VLOOKUP($K1024,得点換算表!$C$66:$D$76,2),VLOOKUP($K1024,得点換算表!$E$66:$F$76,2)),"")</f>
        <v/>
      </c>
      <c r="AL1024" s="142" t="str">
        <f>IF($L1024&lt;&gt;"",IF($AD1024=1,VLOOKUP($L1024,得点換算表!$C$77:$D$86,2),VLOOKUP($L1024,得点換算表!$E$77:$F$86,2)),"")</f>
        <v/>
      </c>
      <c r="AM1024" s="142" t="str">
        <f>IF($M1024&lt;&gt;"",IF($AD1024=1,VLOOKUP($M1024,得点換算表!$C$87:$D$96,2),VLOOKUP($M1024,得点換算表!$E$87:$F$96,2)),"")</f>
        <v/>
      </c>
      <c r="AN1024" s="142" t="str">
        <f t="shared" si="55"/>
        <v/>
      </c>
      <c r="AO1024" s="143" t="str">
        <f>IF(AND($AN1024&lt;&gt;"",$AN1024&gt;=8),VLOOKUP($AN1024,得点換算表!$I$10:$J$14,2),"")</f>
        <v/>
      </c>
      <c r="AP1024" s="105"/>
    </row>
    <row r="1025" spans="1:42" x14ac:dyDescent="0.15">
      <c r="A1025" s="11"/>
      <c r="B1025" s="12"/>
      <c r="C1025" s="13"/>
      <c r="D1025" s="13"/>
      <c r="E1025" s="14"/>
      <c r="F1025" s="14"/>
      <c r="G1025" s="14"/>
      <c r="H1025" s="14"/>
      <c r="I1025" s="15"/>
      <c r="J1025" s="14"/>
      <c r="K1025" s="13"/>
      <c r="L1025" s="14"/>
      <c r="M1025" s="14"/>
      <c r="N1025" s="14"/>
      <c r="O1025" s="14"/>
      <c r="P1025" s="198"/>
      <c r="Q1025" s="198"/>
      <c r="R1025" s="198"/>
      <c r="S1025" s="198"/>
      <c r="T1025" s="198"/>
      <c r="U1025" s="198"/>
      <c r="V1025" s="198"/>
      <c r="W1025" s="202">
        <f t="shared" si="56"/>
        <v>0</v>
      </c>
      <c r="X1025" s="14"/>
      <c r="Y1025" s="14"/>
      <c r="Z1025" s="108"/>
      <c r="AA1025" s="114"/>
      <c r="AB1025" s="129"/>
      <c r="AC1025" s="128"/>
      <c r="AD1025" s="142" t="str">
        <f t="shared" si="57"/>
        <v/>
      </c>
      <c r="AE1025" s="142" t="str">
        <f>IF($E1025&lt;&gt;"",IF($AD1025=1,VLOOKUP($E1025,得点換算表!$C$5:$D$14,2),VLOOKUP($E1025,得点換算表!$E$5:$F$14,2)),"")</f>
        <v/>
      </c>
      <c r="AF1025" s="142" t="str">
        <f>IF($F1025&lt;&gt;"",IF($AD1025=1,VLOOKUP($F1025,得点換算表!$C$15:$D$24,2),VLOOKUP($F1025,得点換算表!$E$15:$F$24,2)),"")</f>
        <v/>
      </c>
      <c r="AG1025" s="142" t="str">
        <f>IF($G1025&lt;&gt;"",IF($AD1025=1,VLOOKUP($G1025,得点換算表!$C$25:$D$34,2),VLOOKUP($G1025,得点換算表!$E$25:$F$34,2)),"")</f>
        <v/>
      </c>
      <c r="AH1025" s="142" t="str">
        <f>IF($H1025&lt;&gt;"",IF($AD1025=1,VLOOKUP($H1025,得点換算表!$C$35:$D$44,2),VLOOKUP($H1025,得点換算表!$E$35:$F$44,2)),"")</f>
        <v/>
      </c>
      <c r="AI1025" s="142" t="str">
        <f>IF($I1025&lt;&gt;"",IF($AD1025=1,VLOOKUP($I1025,得点換算表!$C$45:$D$55,2),VLOOKUP($I1025,得点換算表!$E$45:$F$55,2)),"")</f>
        <v/>
      </c>
      <c r="AJ1025" s="142" t="str">
        <f>IF($J1025&lt;&gt;"",IF($AD1025=1,VLOOKUP($J1025,得点換算表!$C$56:$D$65,2),VLOOKUP($J1025,得点換算表!$E$56:$F$65,2)),"")</f>
        <v/>
      </c>
      <c r="AK1025" s="142" t="str">
        <f>IF($K1025&lt;&gt;"",IF($AD1025=1,VLOOKUP($K1025,得点換算表!$C$66:$D$76,2),VLOOKUP($K1025,得点換算表!$E$66:$F$76,2)),"")</f>
        <v/>
      </c>
      <c r="AL1025" s="142" t="str">
        <f>IF($L1025&lt;&gt;"",IF($AD1025=1,VLOOKUP($L1025,得点換算表!$C$77:$D$86,2),VLOOKUP($L1025,得点換算表!$E$77:$F$86,2)),"")</f>
        <v/>
      </c>
      <c r="AM1025" s="142" t="str">
        <f>IF($M1025&lt;&gt;"",IF($AD1025=1,VLOOKUP($M1025,得点換算表!$C$87:$D$96,2),VLOOKUP($M1025,得点換算表!$E$87:$F$96,2)),"")</f>
        <v/>
      </c>
      <c r="AN1025" s="142" t="str">
        <f t="shared" si="55"/>
        <v/>
      </c>
      <c r="AO1025" s="143" t="str">
        <f>IF(AND($AN1025&lt;&gt;"",$AN1025&gt;=8),VLOOKUP($AN1025,得点換算表!$I$10:$J$14,2),"")</f>
        <v/>
      </c>
      <c r="AP1025" s="105"/>
    </row>
    <row r="1026" spans="1:42" x14ac:dyDescent="0.15">
      <c r="A1026" s="11"/>
      <c r="B1026" s="12"/>
      <c r="C1026" s="13"/>
      <c r="D1026" s="13"/>
      <c r="E1026" s="14"/>
      <c r="F1026" s="14"/>
      <c r="G1026" s="14"/>
      <c r="H1026" s="14"/>
      <c r="I1026" s="15"/>
      <c r="J1026" s="14"/>
      <c r="K1026" s="13"/>
      <c r="L1026" s="14"/>
      <c r="M1026" s="14"/>
      <c r="N1026" s="14"/>
      <c r="O1026" s="14"/>
      <c r="P1026" s="198"/>
      <c r="Q1026" s="198"/>
      <c r="R1026" s="198"/>
      <c r="S1026" s="198"/>
      <c r="T1026" s="198"/>
      <c r="U1026" s="198"/>
      <c r="V1026" s="198"/>
      <c r="W1026" s="202">
        <f t="shared" si="56"/>
        <v>0</v>
      </c>
      <c r="X1026" s="14"/>
      <c r="Y1026" s="14"/>
      <c r="Z1026" s="108"/>
      <c r="AA1026" s="114"/>
      <c r="AB1026" s="129"/>
      <c r="AC1026" s="128"/>
      <c r="AD1026" s="142" t="str">
        <f t="shared" si="57"/>
        <v/>
      </c>
      <c r="AE1026" s="142" t="str">
        <f>IF($E1026&lt;&gt;"",IF($AD1026=1,VLOOKUP($E1026,得点換算表!$C$5:$D$14,2),VLOOKUP($E1026,得点換算表!$E$5:$F$14,2)),"")</f>
        <v/>
      </c>
      <c r="AF1026" s="142" t="str">
        <f>IF($F1026&lt;&gt;"",IF($AD1026=1,VLOOKUP($F1026,得点換算表!$C$15:$D$24,2),VLOOKUP($F1026,得点換算表!$E$15:$F$24,2)),"")</f>
        <v/>
      </c>
      <c r="AG1026" s="142" t="str">
        <f>IF($G1026&lt;&gt;"",IF($AD1026=1,VLOOKUP($G1026,得点換算表!$C$25:$D$34,2),VLOOKUP($G1026,得点換算表!$E$25:$F$34,2)),"")</f>
        <v/>
      </c>
      <c r="AH1026" s="142" t="str">
        <f>IF($H1026&lt;&gt;"",IF($AD1026=1,VLOOKUP($H1026,得点換算表!$C$35:$D$44,2),VLOOKUP($H1026,得点換算表!$E$35:$F$44,2)),"")</f>
        <v/>
      </c>
      <c r="AI1026" s="142" t="str">
        <f>IF($I1026&lt;&gt;"",IF($AD1026=1,VLOOKUP($I1026,得点換算表!$C$45:$D$55,2),VLOOKUP($I1026,得点換算表!$E$45:$F$55,2)),"")</f>
        <v/>
      </c>
      <c r="AJ1026" s="142" t="str">
        <f>IF($J1026&lt;&gt;"",IF($AD1026=1,VLOOKUP($J1026,得点換算表!$C$56:$D$65,2),VLOOKUP($J1026,得点換算表!$E$56:$F$65,2)),"")</f>
        <v/>
      </c>
      <c r="AK1026" s="142" t="str">
        <f>IF($K1026&lt;&gt;"",IF($AD1026=1,VLOOKUP($K1026,得点換算表!$C$66:$D$76,2),VLOOKUP($K1026,得点換算表!$E$66:$F$76,2)),"")</f>
        <v/>
      </c>
      <c r="AL1026" s="142" t="str">
        <f>IF($L1026&lt;&gt;"",IF($AD1026=1,VLOOKUP($L1026,得点換算表!$C$77:$D$86,2),VLOOKUP($L1026,得点換算表!$E$77:$F$86,2)),"")</f>
        <v/>
      </c>
      <c r="AM1026" s="142" t="str">
        <f>IF($M1026&lt;&gt;"",IF($AD1026=1,VLOOKUP($M1026,得点換算表!$C$87:$D$96,2),VLOOKUP($M1026,得点換算表!$E$87:$F$96,2)),"")</f>
        <v/>
      </c>
      <c r="AN1026" s="142" t="str">
        <f t="shared" ref="AN1026:AN1089" si="58">IF(AND($AD1026&lt;&gt;"",COUNT(AE1026:AM1026)&gt;7),IF(AND(AI1026&lt;&gt;"",AJ1026&lt;&gt;""),IF(AI1026&gt;=AJ1026,SUM(AE1026:AI1026,AK1026:AM1026),IF(AI1026&lt;AJ1026,SUM(AE1026:AH1026,AJ1026:AM1026),"")),IF(AND(AI1026&lt;&gt;"",AJ1026=""),SUM(AE1026:AI1026,AK1026:AM1026),IF(AND(AI1026="",AJ1026&lt;&gt;""),SUM(AE1026:AH1026,AJ1026:AM1026),""))),"")</f>
        <v/>
      </c>
      <c r="AO1026" s="143" t="str">
        <f>IF(AND($AN1026&lt;&gt;"",$AN1026&gt;=8),VLOOKUP($AN1026,得点換算表!$I$10:$J$14,2),"")</f>
        <v/>
      </c>
      <c r="AP1026" s="105"/>
    </row>
    <row r="1027" spans="1:42" x14ac:dyDescent="0.15">
      <c r="A1027" s="11"/>
      <c r="B1027" s="12"/>
      <c r="C1027" s="13"/>
      <c r="D1027" s="13"/>
      <c r="E1027" s="14"/>
      <c r="F1027" s="14"/>
      <c r="G1027" s="14"/>
      <c r="H1027" s="14"/>
      <c r="I1027" s="15"/>
      <c r="J1027" s="14"/>
      <c r="K1027" s="13"/>
      <c r="L1027" s="14"/>
      <c r="M1027" s="14"/>
      <c r="N1027" s="14"/>
      <c r="O1027" s="14"/>
      <c r="P1027" s="198"/>
      <c r="Q1027" s="198"/>
      <c r="R1027" s="198"/>
      <c r="S1027" s="198"/>
      <c r="T1027" s="198"/>
      <c r="U1027" s="198"/>
      <c r="V1027" s="198"/>
      <c r="W1027" s="202">
        <f t="shared" ref="W1027:W1090" si="59">SUM(P1027:V1027)</f>
        <v>0</v>
      </c>
      <c r="X1027" s="14"/>
      <c r="Y1027" s="14"/>
      <c r="Z1027" s="108"/>
      <c r="AA1027" s="114"/>
      <c r="AB1027" s="129"/>
      <c r="AC1027" s="128"/>
      <c r="AD1027" s="142" t="str">
        <f t="shared" ref="AD1027:AD1090" si="60">IF($A1027&lt;&gt;"",$A1027,"")</f>
        <v/>
      </c>
      <c r="AE1027" s="142" t="str">
        <f>IF($E1027&lt;&gt;"",IF($AD1027=1,VLOOKUP($E1027,得点換算表!$C$5:$D$14,2),VLOOKUP($E1027,得点換算表!$E$5:$F$14,2)),"")</f>
        <v/>
      </c>
      <c r="AF1027" s="142" t="str">
        <f>IF($F1027&lt;&gt;"",IF($AD1027=1,VLOOKUP($F1027,得点換算表!$C$15:$D$24,2),VLOOKUP($F1027,得点換算表!$E$15:$F$24,2)),"")</f>
        <v/>
      </c>
      <c r="AG1027" s="142" t="str">
        <f>IF($G1027&lt;&gt;"",IF($AD1027=1,VLOOKUP($G1027,得点換算表!$C$25:$D$34,2),VLOOKUP($G1027,得点換算表!$E$25:$F$34,2)),"")</f>
        <v/>
      </c>
      <c r="AH1027" s="142" t="str">
        <f>IF($H1027&lt;&gt;"",IF($AD1027=1,VLOOKUP($H1027,得点換算表!$C$35:$D$44,2),VLOOKUP($H1027,得点換算表!$E$35:$F$44,2)),"")</f>
        <v/>
      </c>
      <c r="AI1027" s="142" t="str">
        <f>IF($I1027&lt;&gt;"",IF($AD1027=1,VLOOKUP($I1027,得点換算表!$C$45:$D$55,2),VLOOKUP($I1027,得点換算表!$E$45:$F$55,2)),"")</f>
        <v/>
      </c>
      <c r="AJ1027" s="142" t="str">
        <f>IF($J1027&lt;&gt;"",IF($AD1027=1,VLOOKUP($J1027,得点換算表!$C$56:$D$65,2),VLOOKUP($J1027,得点換算表!$E$56:$F$65,2)),"")</f>
        <v/>
      </c>
      <c r="AK1027" s="142" t="str">
        <f>IF($K1027&lt;&gt;"",IF($AD1027=1,VLOOKUP($K1027,得点換算表!$C$66:$D$76,2),VLOOKUP($K1027,得点換算表!$E$66:$F$76,2)),"")</f>
        <v/>
      </c>
      <c r="AL1027" s="142" t="str">
        <f>IF($L1027&lt;&gt;"",IF($AD1027=1,VLOOKUP($L1027,得点換算表!$C$77:$D$86,2),VLOOKUP($L1027,得点換算表!$E$77:$F$86,2)),"")</f>
        <v/>
      </c>
      <c r="AM1027" s="142" t="str">
        <f>IF($M1027&lt;&gt;"",IF($AD1027=1,VLOOKUP($M1027,得点換算表!$C$87:$D$96,2),VLOOKUP($M1027,得点換算表!$E$87:$F$96,2)),"")</f>
        <v/>
      </c>
      <c r="AN1027" s="142" t="str">
        <f t="shared" si="58"/>
        <v/>
      </c>
      <c r="AO1027" s="143" t="str">
        <f>IF(AND($AN1027&lt;&gt;"",$AN1027&gt;=8),VLOOKUP($AN1027,得点換算表!$I$10:$J$14,2),"")</f>
        <v/>
      </c>
      <c r="AP1027" s="105"/>
    </row>
    <row r="1028" spans="1:42" x14ac:dyDescent="0.15">
      <c r="A1028" s="11"/>
      <c r="B1028" s="12"/>
      <c r="C1028" s="13"/>
      <c r="D1028" s="13"/>
      <c r="E1028" s="14"/>
      <c r="F1028" s="14"/>
      <c r="G1028" s="14"/>
      <c r="H1028" s="14"/>
      <c r="I1028" s="15"/>
      <c r="J1028" s="14"/>
      <c r="K1028" s="13"/>
      <c r="L1028" s="14"/>
      <c r="M1028" s="14"/>
      <c r="N1028" s="14"/>
      <c r="O1028" s="14"/>
      <c r="P1028" s="198"/>
      <c r="Q1028" s="198"/>
      <c r="R1028" s="198"/>
      <c r="S1028" s="198"/>
      <c r="T1028" s="198"/>
      <c r="U1028" s="198"/>
      <c r="V1028" s="198"/>
      <c r="W1028" s="202">
        <f t="shared" si="59"/>
        <v>0</v>
      </c>
      <c r="X1028" s="14"/>
      <c r="Y1028" s="14"/>
      <c r="Z1028" s="108"/>
      <c r="AA1028" s="114"/>
      <c r="AB1028" s="129"/>
      <c r="AC1028" s="128"/>
      <c r="AD1028" s="142" t="str">
        <f t="shared" si="60"/>
        <v/>
      </c>
      <c r="AE1028" s="142" t="str">
        <f>IF($E1028&lt;&gt;"",IF($AD1028=1,VLOOKUP($E1028,得点換算表!$C$5:$D$14,2),VLOOKUP($E1028,得点換算表!$E$5:$F$14,2)),"")</f>
        <v/>
      </c>
      <c r="AF1028" s="142" t="str">
        <f>IF($F1028&lt;&gt;"",IF($AD1028=1,VLOOKUP($F1028,得点換算表!$C$15:$D$24,2),VLOOKUP($F1028,得点換算表!$E$15:$F$24,2)),"")</f>
        <v/>
      </c>
      <c r="AG1028" s="142" t="str">
        <f>IF($G1028&lt;&gt;"",IF($AD1028=1,VLOOKUP($G1028,得点換算表!$C$25:$D$34,2),VLOOKUP($G1028,得点換算表!$E$25:$F$34,2)),"")</f>
        <v/>
      </c>
      <c r="AH1028" s="142" t="str">
        <f>IF($H1028&lt;&gt;"",IF($AD1028=1,VLOOKUP($H1028,得点換算表!$C$35:$D$44,2),VLOOKUP($H1028,得点換算表!$E$35:$F$44,2)),"")</f>
        <v/>
      </c>
      <c r="AI1028" s="142" t="str">
        <f>IF($I1028&lt;&gt;"",IF($AD1028=1,VLOOKUP($I1028,得点換算表!$C$45:$D$55,2),VLOOKUP($I1028,得点換算表!$E$45:$F$55,2)),"")</f>
        <v/>
      </c>
      <c r="AJ1028" s="142" t="str">
        <f>IF($J1028&lt;&gt;"",IF($AD1028=1,VLOOKUP($J1028,得点換算表!$C$56:$D$65,2),VLOOKUP($J1028,得点換算表!$E$56:$F$65,2)),"")</f>
        <v/>
      </c>
      <c r="AK1028" s="142" t="str">
        <f>IF($K1028&lt;&gt;"",IF($AD1028=1,VLOOKUP($K1028,得点換算表!$C$66:$D$76,2),VLOOKUP($K1028,得点換算表!$E$66:$F$76,2)),"")</f>
        <v/>
      </c>
      <c r="AL1028" s="142" t="str">
        <f>IF($L1028&lt;&gt;"",IF($AD1028=1,VLOOKUP($L1028,得点換算表!$C$77:$D$86,2),VLOOKUP($L1028,得点換算表!$E$77:$F$86,2)),"")</f>
        <v/>
      </c>
      <c r="AM1028" s="142" t="str">
        <f>IF($M1028&lt;&gt;"",IF($AD1028=1,VLOOKUP($M1028,得点換算表!$C$87:$D$96,2),VLOOKUP($M1028,得点換算表!$E$87:$F$96,2)),"")</f>
        <v/>
      </c>
      <c r="AN1028" s="142" t="str">
        <f t="shared" si="58"/>
        <v/>
      </c>
      <c r="AO1028" s="143" t="str">
        <f>IF(AND($AN1028&lt;&gt;"",$AN1028&gt;=8),VLOOKUP($AN1028,得点換算表!$I$10:$J$14,2),"")</f>
        <v/>
      </c>
      <c r="AP1028" s="105"/>
    </row>
    <row r="1029" spans="1:42" x14ac:dyDescent="0.15">
      <c r="A1029" s="11"/>
      <c r="B1029" s="12"/>
      <c r="C1029" s="13"/>
      <c r="D1029" s="13"/>
      <c r="E1029" s="14"/>
      <c r="F1029" s="14"/>
      <c r="G1029" s="14"/>
      <c r="H1029" s="14"/>
      <c r="I1029" s="15"/>
      <c r="J1029" s="14"/>
      <c r="K1029" s="13"/>
      <c r="L1029" s="14"/>
      <c r="M1029" s="14"/>
      <c r="N1029" s="14"/>
      <c r="O1029" s="14"/>
      <c r="P1029" s="198"/>
      <c r="Q1029" s="198"/>
      <c r="R1029" s="198"/>
      <c r="S1029" s="198"/>
      <c r="T1029" s="198"/>
      <c r="U1029" s="198"/>
      <c r="V1029" s="198"/>
      <c r="W1029" s="202">
        <f t="shared" si="59"/>
        <v>0</v>
      </c>
      <c r="X1029" s="14"/>
      <c r="Y1029" s="14"/>
      <c r="Z1029" s="108"/>
      <c r="AA1029" s="114"/>
      <c r="AB1029" s="129"/>
      <c r="AC1029" s="128"/>
      <c r="AD1029" s="142" t="str">
        <f t="shared" si="60"/>
        <v/>
      </c>
      <c r="AE1029" s="142" t="str">
        <f>IF($E1029&lt;&gt;"",IF($AD1029=1,VLOOKUP($E1029,得点換算表!$C$5:$D$14,2),VLOOKUP($E1029,得点換算表!$E$5:$F$14,2)),"")</f>
        <v/>
      </c>
      <c r="AF1029" s="142" t="str">
        <f>IF($F1029&lt;&gt;"",IF($AD1029=1,VLOOKUP($F1029,得点換算表!$C$15:$D$24,2),VLOOKUP($F1029,得点換算表!$E$15:$F$24,2)),"")</f>
        <v/>
      </c>
      <c r="AG1029" s="142" t="str">
        <f>IF($G1029&lt;&gt;"",IF($AD1029=1,VLOOKUP($G1029,得点換算表!$C$25:$D$34,2),VLOOKUP($G1029,得点換算表!$E$25:$F$34,2)),"")</f>
        <v/>
      </c>
      <c r="AH1029" s="142" t="str">
        <f>IF($H1029&lt;&gt;"",IF($AD1029=1,VLOOKUP($H1029,得点換算表!$C$35:$D$44,2),VLOOKUP($H1029,得点換算表!$E$35:$F$44,2)),"")</f>
        <v/>
      </c>
      <c r="AI1029" s="142" t="str">
        <f>IF($I1029&lt;&gt;"",IF($AD1029=1,VLOOKUP($I1029,得点換算表!$C$45:$D$55,2),VLOOKUP($I1029,得点換算表!$E$45:$F$55,2)),"")</f>
        <v/>
      </c>
      <c r="AJ1029" s="142" t="str">
        <f>IF($J1029&lt;&gt;"",IF($AD1029=1,VLOOKUP($J1029,得点換算表!$C$56:$D$65,2),VLOOKUP($J1029,得点換算表!$E$56:$F$65,2)),"")</f>
        <v/>
      </c>
      <c r="AK1029" s="142" t="str">
        <f>IF($K1029&lt;&gt;"",IF($AD1029=1,VLOOKUP($K1029,得点換算表!$C$66:$D$76,2),VLOOKUP($K1029,得点換算表!$E$66:$F$76,2)),"")</f>
        <v/>
      </c>
      <c r="AL1029" s="142" t="str">
        <f>IF($L1029&lt;&gt;"",IF($AD1029=1,VLOOKUP($L1029,得点換算表!$C$77:$D$86,2),VLOOKUP($L1029,得点換算表!$E$77:$F$86,2)),"")</f>
        <v/>
      </c>
      <c r="AM1029" s="142" t="str">
        <f>IF($M1029&lt;&gt;"",IF($AD1029=1,VLOOKUP($M1029,得点換算表!$C$87:$D$96,2),VLOOKUP($M1029,得点換算表!$E$87:$F$96,2)),"")</f>
        <v/>
      </c>
      <c r="AN1029" s="142" t="str">
        <f t="shared" si="58"/>
        <v/>
      </c>
      <c r="AO1029" s="143" t="str">
        <f>IF(AND($AN1029&lt;&gt;"",$AN1029&gt;=8),VLOOKUP($AN1029,得点換算表!$I$10:$J$14,2),"")</f>
        <v/>
      </c>
      <c r="AP1029" s="105"/>
    </row>
    <row r="1030" spans="1:42" x14ac:dyDescent="0.15">
      <c r="A1030" s="11"/>
      <c r="B1030" s="12"/>
      <c r="C1030" s="13"/>
      <c r="D1030" s="13"/>
      <c r="E1030" s="14"/>
      <c r="F1030" s="14"/>
      <c r="G1030" s="14"/>
      <c r="H1030" s="14"/>
      <c r="I1030" s="15"/>
      <c r="J1030" s="14"/>
      <c r="K1030" s="13"/>
      <c r="L1030" s="14"/>
      <c r="M1030" s="14"/>
      <c r="N1030" s="14"/>
      <c r="O1030" s="14"/>
      <c r="P1030" s="198"/>
      <c r="Q1030" s="198"/>
      <c r="R1030" s="198"/>
      <c r="S1030" s="198"/>
      <c r="T1030" s="198"/>
      <c r="U1030" s="198"/>
      <c r="V1030" s="198"/>
      <c r="W1030" s="202">
        <f t="shared" si="59"/>
        <v>0</v>
      </c>
      <c r="X1030" s="14"/>
      <c r="Y1030" s="14"/>
      <c r="Z1030" s="108"/>
      <c r="AA1030" s="114"/>
      <c r="AB1030" s="129"/>
      <c r="AC1030" s="128"/>
      <c r="AD1030" s="142" t="str">
        <f t="shared" si="60"/>
        <v/>
      </c>
      <c r="AE1030" s="142" t="str">
        <f>IF($E1030&lt;&gt;"",IF($AD1030=1,VLOOKUP($E1030,得点換算表!$C$5:$D$14,2),VLOOKUP($E1030,得点換算表!$E$5:$F$14,2)),"")</f>
        <v/>
      </c>
      <c r="AF1030" s="142" t="str">
        <f>IF($F1030&lt;&gt;"",IF($AD1030=1,VLOOKUP($F1030,得点換算表!$C$15:$D$24,2),VLOOKUP($F1030,得点換算表!$E$15:$F$24,2)),"")</f>
        <v/>
      </c>
      <c r="AG1030" s="142" t="str">
        <f>IF($G1030&lt;&gt;"",IF($AD1030=1,VLOOKUP($G1030,得点換算表!$C$25:$D$34,2),VLOOKUP($G1030,得点換算表!$E$25:$F$34,2)),"")</f>
        <v/>
      </c>
      <c r="AH1030" s="142" t="str">
        <f>IF($H1030&lt;&gt;"",IF($AD1030=1,VLOOKUP($H1030,得点換算表!$C$35:$D$44,2),VLOOKUP($H1030,得点換算表!$E$35:$F$44,2)),"")</f>
        <v/>
      </c>
      <c r="AI1030" s="142" t="str">
        <f>IF($I1030&lt;&gt;"",IF($AD1030=1,VLOOKUP($I1030,得点換算表!$C$45:$D$55,2),VLOOKUP($I1030,得点換算表!$E$45:$F$55,2)),"")</f>
        <v/>
      </c>
      <c r="AJ1030" s="142" t="str">
        <f>IF($J1030&lt;&gt;"",IF($AD1030=1,VLOOKUP($J1030,得点換算表!$C$56:$D$65,2),VLOOKUP($J1030,得点換算表!$E$56:$F$65,2)),"")</f>
        <v/>
      </c>
      <c r="AK1030" s="142" t="str">
        <f>IF($K1030&lt;&gt;"",IF($AD1030=1,VLOOKUP($K1030,得点換算表!$C$66:$D$76,2),VLOOKUP($K1030,得点換算表!$E$66:$F$76,2)),"")</f>
        <v/>
      </c>
      <c r="AL1030" s="142" t="str">
        <f>IF($L1030&lt;&gt;"",IF($AD1030=1,VLOOKUP($L1030,得点換算表!$C$77:$D$86,2),VLOOKUP($L1030,得点換算表!$E$77:$F$86,2)),"")</f>
        <v/>
      </c>
      <c r="AM1030" s="142" t="str">
        <f>IF($M1030&lt;&gt;"",IF($AD1030=1,VLOOKUP($M1030,得点換算表!$C$87:$D$96,2),VLOOKUP($M1030,得点換算表!$E$87:$F$96,2)),"")</f>
        <v/>
      </c>
      <c r="AN1030" s="142" t="str">
        <f t="shared" si="58"/>
        <v/>
      </c>
      <c r="AO1030" s="143" t="str">
        <f>IF(AND($AN1030&lt;&gt;"",$AN1030&gt;=8),VLOOKUP($AN1030,得点換算表!$I$10:$J$14,2),"")</f>
        <v/>
      </c>
      <c r="AP1030" s="105"/>
    </row>
    <row r="1031" spans="1:42" x14ac:dyDescent="0.15">
      <c r="A1031" s="11"/>
      <c r="B1031" s="12"/>
      <c r="C1031" s="13"/>
      <c r="D1031" s="13"/>
      <c r="E1031" s="14"/>
      <c r="F1031" s="14"/>
      <c r="G1031" s="14"/>
      <c r="H1031" s="14"/>
      <c r="I1031" s="15"/>
      <c r="J1031" s="14"/>
      <c r="K1031" s="13"/>
      <c r="L1031" s="14"/>
      <c r="M1031" s="14"/>
      <c r="N1031" s="14"/>
      <c r="O1031" s="14"/>
      <c r="P1031" s="198"/>
      <c r="Q1031" s="198"/>
      <c r="R1031" s="198"/>
      <c r="S1031" s="198"/>
      <c r="T1031" s="198"/>
      <c r="U1031" s="198"/>
      <c r="V1031" s="198"/>
      <c r="W1031" s="202">
        <f t="shared" si="59"/>
        <v>0</v>
      </c>
      <c r="X1031" s="14"/>
      <c r="Y1031" s="14"/>
      <c r="Z1031" s="108"/>
      <c r="AA1031" s="114"/>
      <c r="AB1031" s="129"/>
      <c r="AC1031" s="128"/>
      <c r="AD1031" s="142" t="str">
        <f t="shared" si="60"/>
        <v/>
      </c>
      <c r="AE1031" s="142" t="str">
        <f>IF($E1031&lt;&gt;"",IF($AD1031=1,VLOOKUP($E1031,得点換算表!$C$5:$D$14,2),VLOOKUP($E1031,得点換算表!$E$5:$F$14,2)),"")</f>
        <v/>
      </c>
      <c r="AF1031" s="142" t="str">
        <f>IF($F1031&lt;&gt;"",IF($AD1031=1,VLOOKUP($F1031,得点換算表!$C$15:$D$24,2),VLOOKUP($F1031,得点換算表!$E$15:$F$24,2)),"")</f>
        <v/>
      </c>
      <c r="AG1031" s="142" t="str">
        <f>IF($G1031&lt;&gt;"",IF($AD1031=1,VLOOKUP($G1031,得点換算表!$C$25:$D$34,2),VLOOKUP($G1031,得点換算表!$E$25:$F$34,2)),"")</f>
        <v/>
      </c>
      <c r="AH1031" s="142" t="str">
        <f>IF($H1031&lt;&gt;"",IF($AD1031=1,VLOOKUP($H1031,得点換算表!$C$35:$D$44,2),VLOOKUP($H1031,得点換算表!$E$35:$F$44,2)),"")</f>
        <v/>
      </c>
      <c r="AI1031" s="142" t="str">
        <f>IF($I1031&lt;&gt;"",IF($AD1031=1,VLOOKUP($I1031,得点換算表!$C$45:$D$55,2),VLOOKUP($I1031,得点換算表!$E$45:$F$55,2)),"")</f>
        <v/>
      </c>
      <c r="AJ1031" s="142" t="str">
        <f>IF($J1031&lt;&gt;"",IF($AD1031=1,VLOOKUP($J1031,得点換算表!$C$56:$D$65,2),VLOOKUP($J1031,得点換算表!$E$56:$F$65,2)),"")</f>
        <v/>
      </c>
      <c r="AK1031" s="142" t="str">
        <f>IF($K1031&lt;&gt;"",IF($AD1031=1,VLOOKUP($K1031,得点換算表!$C$66:$D$76,2),VLOOKUP($K1031,得点換算表!$E$66:$F$76,2)),"")</f>
        <v/>
      </c>
      <c r="AL1031" s="142" t="str">
        <f>IF($L1031&lt;&gt;"",IF($AD1031=1,VLOOKUP($L1031,得点換算表!$C$77:$D$86,2),VLOOKUP($L1031,得点換算表!$E$77:$F$86,2)),"")</f>
        <v/>
      </c>
      <c r="AM1031" s="142" t="str">
        <f>IF($M1031&lt;&gt;"",IF($AD1031=1,VLOOKUP($M1031,得点換算表!$C$87:$D$96,2),VLOOKUP($M1031,得点換算表!$E$87:$F$96,2)),"")</f>
        <v/>
      </c>
      <c r="AN1031" s="142" t="str">
        <f t="shared" si="58"/>
        <v/>
      </c>
      <c r="AO1031" s="143" t="str">
        <f>IF(AND($AN1031&lt;&gt;"",$AN1031&gt;=8),VLOOKUP($AN1031,得点換算表!$I$10:$J$14,2),"")</f>
        <v/>
      </c>
      <c r="AP1031" s="105"/>
    </row>
    <row r="1032" spans="1:42" x14ac:dyDescent="0.15">
      <c r="A1032" s="11"/>
      <c r="B1032" s="12"/>
      <c r="C1032" s="13"/>
      <c r="D1032" s="13"/>
      <c r="E1032" s="14"/>
      <c r="F1032" s="14"/>
      <c r="G1032" s="14"/>
      <c r="H1032" s="14"/>
      <c r="I1032" s="15"/>
      <c r="J1032" s="14"/>
      <c r="K1032" s="13"/>
      <c r="L1032" s="14"/>
      <c r="M1032" s="14"/>
      <c r="N1032" s="14"/>
      <c r="O1032" s="14"/>
      <c r="P1032" s="198"/>
      <c r="Q1032" s="198"/>
      <c r="R1032" s="198"/>
      <c r="S1032" s="198"/>
      <c r="T1032" s="198"/>
      <c r="U1032" s="198"/>
      <c r="V1032" s="198"/>
      <c r="W1032" s="202">
        <f t="shared" si="59"/>
        <v>0</v>
      </c>
      <c r="X1032" s="14"/>
      <c r="Y1032" s="14"/>
      <c r="Z1032" s="108"/>
      <c r="AA1032" s="114"/>
      <c r="AB1032" s="129"/>
      <c r="AC1032" s="128"/>
      <c r="AD1032" s="142" t="str">
        <f t="shared" si="60"/>
        <v/>
      </c>
      <c r="AE1032" s="142" t="str">
        <f>IF($E1032&lt;&gt;"",IF($AD1032=1,VLOOKUP($E1032,得点換算表!$C$5:$D$14,2),VLOOKUP($E1032,得点換算表!$E$5:$F$14,2)),"")</f>
        <v/>
      </c>
      <c r="AF1032" s="142" t="str">
        <f>IF($F1032&lt;&gt;"",IF($AD1032=1,VLOOKUP($F1032,得点換算表!$C$15:$D$24,2),VLOOKUP($F1032,得点換算表!$E$15:$F$24,2)),"")</f>
        <v/>
      </c>
      <c r="AG1032" s="142" t="str">
        <f>IF($G1032&lt;&gt;"",IF($AD1032=1,VLOOKUP($G1032,得点換算表!$C$25:$D$34,2),VLOOKUP($G1032,得点換算表!$E$25:$F$34,2)),"")</f>
        <v/>
      </c>
      <c r="AH1032" s="142" t="str">
        <f>IF($H1032&lt;&gt;"",IF($AD1032=1,VLOOKUP($H1032,得点換算表!$C$35:$D$44,2),VLOOKUP($H1032,得点換算表!$E$35:$F$44,2)),"")</f>
        <v/>
      </c>
      <c r="AI1032" s="142" t="str">
        <f>IF($I1032&lt;&gt;"",IF($AD1032=1,VLOOKUP($I1032,得点換算表!$C$45:$D$55,2),VLOOKUP($I1032,得点換算表!$E$45:$F$55,2)),"")</f>
        <v/>
      </c>
      <c r="AJ1032" s="142" t="str">
        <f>IF($J1032&lt;&gt;"",IF($AD1032=1,VLOOKUP($J1032,得点換算表!$C$56:$D$65,2),VLOOKUP($J1032,得点換算表!$E$56:$F$65,2)),"")</f>
        <v/>
      </c>
      <c r="AK1032" s="142" t="str">
        <f>IF($K1032&lt;&gt;"",IF($AD1032=1,VLOOKUP($K1032,得点換算表!$C$66:$D$76,2),VLOOKUP($K1032,得点換算表!$E$66:$F$76,2)),"")</f>
        <v/>
      </c>
      <c r="AL1032" s="142" t="str">
        <f>IF($L1032&lt;&gt;"",IF($AD1032=1,VLOOKUP($L1032,得点換算表!$C$77:$D$86,2),VLOOKUP($L1032,得点換算表!$E$77:$F$86,2)),"")</f>
        <v/>
      </c>
      <c r="AM1032" s="142" t="str">
        <f>IF($M1032&lt;&gt;"",IF($AD1032=1,VLOOKUP($M1032,得点換算表!$C$87:$D$96,2),VLOOKUP($M1032,得点換算表!$E$87:$F$96,2)),"")</f>
        <v/>
      </c>
      <c r="AN1032" s="142" t="str">
        <f t="shared" si="58"/>
        <v/>
      </c>
      <c r="AO1032" s="143" t="str">
        <f>IF(AND($AN1032&lt;&gt;"",$AN1032&gt;=8),VLOOKUP($AN1032,得点換算表!$I$10:$J$14,2),"")</f>
        <v/>
      </c>
      <c r="AP1032" s="105"/>
    </row>
    <row r="1033" spans="1:42" x14ac:dyDescent="0.15">
      <c r="A1033" s="11"/>
      <c r="B1033" s="12"/>
      <c r="C1033" s="13"/>
      <c r="D1033" s="13"/>
      <c r="E1033" s="14"/>
      <c r="F1033" s="14"/>
      <c r="G1033" s="14"/>
      <c r="H1033" s="14"/>
      <c r="I1033" s="15"/>
      <c r="J1033" s="14"/>
      <c r="K1033" s="13"/>
      <c r="L1033" s="14"/>
      <c r="M1033" s="14"/>
      <c r="N1033" s="14"/>
      <c r="O1033" s="14"/>
      <c r="P1033" s="198"/>
      <c r="Q1033" s="198"/>
      <c r="R1033" s="198"/>
      <c r="S1033" s="198"/>
      <c r="T1033" s="198"/>
      <c r="U1033" s="198"/>
      <c r="V1033" s="198"/>
      <c r="W1033" s="202">
        <f t="shared" si="59"/>
        <v>0</v>
      </c>
      <c r="X1033" s="14"/>
      <c r="Y1033" s="14"/>
      <c r="Z1033" s="108"/>
      <c r="AA1033" s="114"/>
      <c r="AB1033" s="129"/>
      <c r="AC1033" s="128"/>
      <c r="AD1033" s="142" t="str">
        <f t="shared" si="60"/>
        <v/>
      </c>
      <c r="AE1033" s="142" t="str">
        <f>IF($E1033&lt;&gt;"",IF($AD1033=1,VLOOKUP($E1033,得点換算表!$C$5:$D$14,2),VLOOKUP($E1033,得点換算表!$E$5:$F$14,2)),"")</f>
        <v/>
      </c>
      <c r="AF1033" s="142" t="str">
        <f>IF($F1033&lt;&gt;"",IF($AD1033=1,VLOOKUP($F1033,得点換算表!$C$15:$D$24,2),VLOOKUP($F1033,得点換算表!$E$15:$F$24,2)),"")</f>
        <v/>
      </c>
      <c r="AG1033" s="142" t="str">
        <f>IF($G1033&lt;&gt;"",IF($AD1033=1,VLOOKUP($G1033,得点換算表!$C$25:$D$34,2),VLOOKUP($G1033,得点換算表!$E$25:$F$34,2)),"")</f>
        <v/>
      </c>
      <c r="AH1033" s="142" t="str">
        <f>IF($H1033&lt;&gt;"",IF($AD1033=1,VLOOKUP($H1033,得点換算表!$C$35:$D$44,2),VLOOKUP($H1033,得点換算表!$E$35:$F$44,2)),"")</f>
        <v/>
      </c>
      <c r="AI1033" s="142" t="str">
        <f>IF($I1033&lt;&gt;"",IF($AD1033=1,VLOOKUP($I1033,得点換算表!$C$45:$D$55,2),VLOOKUP($I1033,得点換算表!$E$45:$F$55,2)),"")</f>
        <v/>
      </c>
      <c r="AJ1033" s="142" t="str">
        <f>IF($J1033&lt;&gt;"",IF($AD1033=1,VLOOKUP($J1033,得点換算表!$C$56:$D$65,2),VLOOKUP($J1033,得点換算表!$E$56:$F$65,2)),"")</f>
        <v/>
      </c>
      <c r="AK1033" s="142" t="str">
        <f>IF($K1033&lt;&gt;"",IF($AD1033=1,VLOOKUP($K1033,得点換算表!$C$66:$D$76,2),VLOOKUP($K1033,得点換算表!$E$66:$F$76,2)),"")</f>
        <v/>
      </c>
      <c r="AL1033" s="142" t="str">
        <f>IF($L1033&lt;&gt;"",IF($AD1033=1,VLOOKUP($L1033,得点換算表!$C$77:$D$86,2),VLOOKUP($L1033,得点換算表!$E$77:$F$86,2)),"")</f>
        <v/>
      </c>
      <c r="AM1033" s="142" t="str">
        <f>IF($M1033&lt;&gt;"",IF($AD1033=1,VLOOKUP($M1033,得点換算表!$C$87:$D$96,2),VLOOKUP($M1033,得点換算表!$E$87:$F$96,2)),"")</f>
        <v/>
      </c>
      <c r="AN1033" s="142" t="str">
        <f t="shared" si="58"/>
        <v/>
      </c>
      <c r="AO1033" s="143" t="str">
        <f>IF(AND($AN1033&lt;&gt;"",$AN1033&gt;=8),VLOOKUP($AN1033,得点換算表!$I$10:$J$14,2),"")</f>
        <v/>
      </c>
      <c r="AP1033" s="105"/>
    </row>
    <row r="1034" spans="1:42" x14ac:dyDescent="0.15">
      <c r="A1034" s="11"/>
      <c r="B1034" s="12"/>
      <c r="C1034" s="13"/>
      <c r="D1034" s="13"/>
      <c r="E1034" s="14"/>
      <c r="F1034" s="14"/>
      <c r="G1034" s="14"/>
      <c r="H1034" s="14"/>
      <c r="I1034" s="15"/>
      <c r="J1034" s="14"/>
      <c r="K1034" s="13"/>
      <c r="L1034" s="14"/>
      <c r="M1034" s="14"/>
      <c r="N1034" s="14"/>
      <c r="O1034" s="14"/>
      <c r="P1034" s="198"/>
      <c r="Q1034" s="198"/>
      <c r="R1034" s="198"/>
      <c r="S1034" s="198"/>
      <c r="T1034" s="198"/>
      <c r="U1034" s="198"/>
      <c r="V1034" s="198"/>
      <c r="W1034" s="202">
        <f t="shared" si="59"/>
        <v>0</v>
      </c>
      <c r="X1034" s="14"/>
      <c r="Y1034" s="14"/>
      <c r="Z1034" s="108"/>
      <c r="AA1034" s="114"/>
      <c r="AB1034" s="129"/>
      <c r="AC1034" s="128"/>
      <c r="AD1034" s="142" t="str">
        <f t="shared" si="60"/>
        <v/>
      </c>
      <c r="AE1034" s="142" t="str">
        <f>IF($E1034&lt;&gt;"",IF($AD1034=1,VLOOKUP($E1034,得点換算表!$C$5:$D$14,2),VLOOKUP($E1034,得点換算表!$E$5:$F$14,2)),"")</f>
        <v/>
      </c>
      <c r="AF1034" s="142" t="str">
        <f>IF($F1034&lt;&gt;"",IF($AD1034=1,VLOOKUP($F1034,得点換算表!$C$15:$D$24,2),VLOOKUP($F1034,得点換算表!$E$15:$F$24,2)),"")</f>
        <v/>
      </c>
      <c r="AG1034" s="142" t="str">
        <f>IF($G1034&lt;&gt;"",IF($AD1034=1,VLOOKUP($G1034,得点換算表!$C$25:$D$34,2),VLOOKUP($G1034,得点換算表!$E$25:$F$34,2)),"")</f>
        <v/>
      </c>
      <c r="AH1034" s="142" t="str">
        <f>IF($H1034&lt;&gt;"",IF($AD1034=1,VLOOKUP($H1034,得点換算表!$C$35:$D$44,2),VLOOKUP($H1034,得点換算表!$E$35:$F$44,2)),"")</f>
        <v/>
      </c>
      <c r="AI1034" s="142" t="str">
        <f>IF($I1034&lt;&gt;"",IF($AD1034=1,VLOOKUP($I1034,得点換算表!$C$45:$D$55,2),VLOOKUP($I1034,得点換算表!$E$45:$F$55,2)),"")</f>
        <v/>
      </c>
      <c r="AJ1034" s="142" t="str">
        <f>IF($J1034&lt;&gt;"",IF($AD1034=1,VLOOKUP($J1034,得点換算表!$C$56:$D$65,2),VLOOKUP($J1034,得点換算表!$E$56:$F$65,2)),"")</f>
        <v/>
      </c>
      <c r="AK1034" s="142" t="str">
        <f>IF($K1034&lt;&gt;"",IF($AD1034=1,VLOOKUP($K1034,得点換算表!$C$66:$D$76,2),VLOOKUP($K1034,得点換算表!$E$66:$F$76,2)),"")</f>
        <v/>
      </c>
      <c r="AL1034" s="142" t="str">
        <f>IF($L1034&lt;&gt;"",IF($AD1034=1,VLOOKUP($L1034,得点換算表!$C$77:$D$86,2),VLOOKUP($L1034,得点換算表!$E$77:$F$86,2)),"")</f>
        <v/>
      </c>
      <c r="AM1034" s="142" t="str">
        <f>IF($M1034&lt;&gt;"",IF($AD1034=1,VLOOKUP($M1034,得点換算表!$C$87:$D$96,2),VLOOKUP($M1034,得点換算表!$E$87:$F$96,2)),"")</f>
        <v/>
      </c>
      <c r="AN1034" s="142" t="str">
        <f t="shared" si="58"/>
        <v/>
      </c>
      <c r="AO1034" s="143" t="str">
        <f>IF(AND($AN1034&lt;&gt;"",$AN1034&gt;=8),VLOOKUP($AN1034,得点換算表!$I$10:$J$14,2),"")</f>
        <v/>
      </c>
      <c r="AP1034" s="105"/>
    </row>
    <row r="1035" spans="1:42" x14ac:dyDescent="0.15">
      <c r="A1035" s="11"/>
      <c r="B1035" s="12"/>
      <c r="C1035" s="13"/>
      <c r="D1035" s="13"/>
      <c r="E1035" s="14"/>
      <c r="F1035" s="14"/>
      <c r="G1035" s="14"/>
      <c r="H1035" s="14"/>
      <c r="I1035" s="15"/>
      <c r="J1035" s="14"/>
      <c r="K1035" s="13"/>
      <c r="L1035" s="14"/>
      <c r="M1035" s="14"/>
      <c r="N1035" s="14"/>
      <c r="O1035" s="14"/>
      <c r="P1035" s="198"/>
      <c r="Q1035" s="198"/>
      <c r="R1035" s="198"/>
      <c r="S1035" s="198"/>
      <c r="T1035" s="198"/>
      <c r="U1035" s="198"/>
      <c r="V1035" s="198"/>
      <c r="W1035" s="202">
        <f t="shared" si="59"/>
        <v>0</v>
      </c>
      <c r="X1035" s="14"/>
      <c r="Y1035" s="14"/>
      <c r="Z1035" s="108"/>
      <c r="AA1035" s="114"/>
      <c r="AB1035" s="129"/>
      <c r="AC1035" s="128"/>
      <c r="AD1035" s="142" t="str">
        <f t="shared" si="60"/>
        <v/>
      </c>
      <c r="AE1035" s="142" t="str">
        <f>IF($E1035&lt;&gt;"",IF($AD1035=1,VLOOKUP($E1035,得点換算表!$C$5:$D$14,2),VLOOKUP($E1035,得点換算表!$E$5:$F$14,2)),"")</f>
        <v/>
      </c>
      <c r="AF1035" s="142" t="str">
        <f>IF($F1035&lt;&gt;"",IF($AD1035=1,VLOOKUP($F1035,得点換算表!$C$15:$D$24,2),VLOOKUP($F1035,得点換算表!$E$15:$F$24,2)),"")</f>
        <v/>
      </c>
      <c r="AG1035" s="142" t="str">
        <f>IF($G1035&lt;&gt;"",IF($AD1035=1,VLOOKUP($G1035,得点換算表!$C$25:$D$34,2),VLOOKUP($G1035,得点換算表!$E$25:$F$34,2)),"")</f>
        <v/>
      </c>
      <c r="AH1035" s="142" t="str">
        <f>IF($H1035&lt;&gt;"",IF($AD1035=1,VLOOKUP($H1035,得点換算表!$C$35:$D$44,2),VLOOKUP($H1035,得点換算表!$E$35:$F$44,2)),"")</f>
        <v/>
      </c>
      <c r="AI1035" s="142" t="str">
        <f>IF($I1035&lt;&gt;"",IF($AD1035=1,VLOOKUP($I1035,得点換算表!$C$45:$D$55,2),VLOOKUP($I1035,得点換算表!$E$45:$F$55,2)),"")</f>
        <v/>
      </c>
      <c r="AJ1035" s="142" t="str">
        <f>IF($J1035&lt;&gt;"",IF($AD1035=1,VLOOKUP($J1035,得点換算表!$C$56:$D$65,2),VLOOKUP($J1035,得点換算表!$E$56:$F$65,2)),"")</f>
        <v/>
      </c>
      <c r="AK1035" s="142" t="str">
        <f>IF($K1035&lt;&gt;"",IF($AD1035=1,VLOOKUP($K1035,得点換算表!$C$66:$D$76,2),VLOOKUP($K1035,得点換算表!$E$66:$F$76,2)),"")</f>
        <v/>
      </c>
      <c r="AL1035" s="142" t="str">
        <f>IF($L1035&lt;&gt;"",IF($AD1035=1,VLOOKUP($L1035,得点換算表!$C$77:$D$86,2),VLOOKUP($L1035,得点換算表!$E$77:$F$86,2)),"")</f>
        <v/>
      </c>
      <c r="AM1035" s="142" t="str">
        <f>IF($M1035&lt;&gt;"",IF($AD1035=1,VLOOKUP($M1035,得点換算表!$C$87:$D$96,2),VLOOKUP($M1035,得点換算表!$E$87:$F$96,2)),"")</f>
        <v/>
      </c>
      <c r="AN1035" s="142" t="str">
        <f t="shared" si="58"/>
        <v/>
      </c>
      <c r="AO1035" s="143" t="str">
        <f>IF(AND($AN1035&lt;&gt;"",$AN1035&gt;=8),VLOOKUP($AN1035,得点換算表!$I$10:$J$14,2),"")</f>
        <v/>
      </c>
      <c r="AP1035" s="105"/>
    </row>
    <row r="1036" spans="1:42" x14ac:dyDescent="0.15">
      <c r="A1036" s="11"/>
      <c r="B1036" s="12"/>
      <c r="C1036" s="13"/>
      <c r="D1036" s="13"/>
      <c r="E1036" s="14"/>
      <c r="F1036" s="14"/>
      <c r="G1036" s="14"/>
      <c r="H1036" s="14"/>
      <c r="I1036" s="15"/>
      <c r="J1036" s="14"/>
      <c r="K1036" s="13"/>
      <c r="L1036" s="14"/>
      <c r="M1036" s="14"/>
      <c r="N1036" s="14"/>
      <c r="O1036" s="14"/>
      <c r="P1036" s="198"/>
      <c r="Q1036" s="198"/>
      <c r="R1036" s="198"/>
      <c r="S1036" s="198"/>
      <c r="T1036" s="198"/>
      <c r="U1036" s="198"/>
      <c r="V1036" s="198"/>
      <c r="W1036" s="202">
        <f t="shared" si="59"/>
        <v>0</v>
      </c>
      <c r="X1036" s="14"/>
      <c r="Y1036" s="14"/>
      <c r="Z1036" s="108"/>
      <c r="AA1036" s="114"/>
      <c r="AB1036" s="129"/>
      <c r="AC1036" s="128"/>
      <c r="AD1036" s="142" t="str">
        <f t="shared" si="60"/>
        <v/>
      </c>
      <c r="AE1036" s="142" t="str">
        <f>IF($E1036&lt;&gt;"",IF($AD1036=1,VLOOKUP($E1036,得点換算表!$C$5:$D$14,2),VLOOKUP($E1036,得点換算表!$E$5:$F$14,2)),"")</f>
        <v/>
      </c>
      <c r="AF1036" s="142" t="str">
        <f>IF($F1036&lt;&gt;"",IF($AD1036=1,VLOOKUP($F1036,得点換算表!$C$15:$D$24,2),VLOOKUP($F1036,得点換算表!$E$15:$F$24,2)),"")</f>
        <v/>
      </c>
      <c r="AG1036" s="142" t="str">
        <f>IF($G1036&lt;&gt;"",IF($AD1036=1,VLOOKUP($G1036,得点換算表!$C$25:$D$34,2),VLOOKUP($G1036,得点換算表!$E$25:$F$34,2)),"")</f>
        <v/>
      </c>
      <c r="AH1036" s="142" t="str">
        <f>IF($H1036&lt;&gt;"",IF($AD1036=1,VLOOKUP($H1036,得点換算表!$C$35:$D$44,2),VLOOKUP($H1036,得点換算表!$E$35:$F$44,2)),"")</f>
        <v/>
      </c>
      <c r="AI1036" s="142" t="str">
        <f>IF($I1036&lt;&gt;"",IF($AD1036=1,VLOOKUP($I1036,得点換算表!$C$45:$D$55,2),VLOOKUP($I1036,得点換算表!$E$45:$F$55,2)),"")</f>
        <v/>
      </c>
      <c r="AJ1036" s="142" t="str">
        <f>IF($J1036&lt;&gt;"",IF($AD1036=1,VLOOKUP($J1036,得点換算表!$C$56:$D$65,2),VLOOKUP($J1036,得点換算表!$E$56:$F$65,2)),"")</f>
        <v/>
      </c>
      <c r="AK1036" s="142" t="str">
        <f>IF($K1036&lt;&gt;"",IF($AD1036=1,VLOOKUP($K1036,得点換算表!$C$66:$D$76,2),VLOOKUP($K1036,得点換算表!$E$66:$F$76,2)),"")</f>
        <v/>
      </c>
      <c r="AL1036" s="142" t="str">
        <f>IF($L1036&lt;&gt;"",IF($AD1036=1,VLOOKUP($L1036,得点換算表!$C$77:$D$86,2),VLOOKUP($L1036,得点換算表!$E$77:$F$86,2)),"")</f>
        <v/>
      </c>
      <c r="AM1036" s="142" t="str">
        <f>IF($M1036&lt;&gt;"",IF($AD1036=1,VLOOKUP($M1036,得点換算表!$C$87:$D$96,2),VLOOKUP($M1036,得点換算表!$E$87:$F$96,2)),"")</f>
        <v/>
      </c>
      <c r="AN1036" s="142" t="str">
        <f t="shared" si="58"/>
        <v/>
      </c>
      <c r="AO1036" s="143" t="str">
        <f>IF(AND($AN1036&lt;&gt;"",$AN1036&gt;=8),VLOOKUP($AN1036,得点換算表!$I$10:$J$14,2),"")</f>
        <v/>
      </c>
      <c r="AP1036" s="105"/>
    </row>
    <row r="1037" spans="1:42" x14ac:dyDescent="0.15">
      <c r="A1037" s="11"/>
      <c r="B1037" s="12"/>
      <c r="C1037" s="13"/>
      <c r="D1037" s="13"/>
      <c r="E1037" s="14"/>
      <c r="F1037" s="14"/>
      <c r="G1037" s="14"/>
      <c r="H1037" s="14"/>
      <c r="I1037" s="15"/>
      <c r="J1037" s="14"/>
      <c r="K1037" s="13"/>
      <c r="L1037" s="14"/>
      <c r="M1037" s="14"/>
      <c r="N1037" s="14"/>
      <c r="O1037" s="14"/>
      <c r="P1037" s="198"/>
      <c r="Q1037" s="198"/>
      <c r="R1037" s="198"/>
      <c r="S1037" s="198"/>
      <c r="T1037" s="198"/>
      <c r="U1037" s="198"/>
      <c r="V1037" s="198"/>
      <c r="W1037" s="202">
        <f t="shared" si="59"/>
        <v>0</v>
      </c>
      <c r="X1037" s="14"/>
      <c r="Y1037" s="14"/>
      <c r="Z1037" s="108"/>
      <c r="AA1037" s="114"/>
      <c r="AB1037" s="129"/>
      <c r="AC1037" s="128"/>
      <c r="AD1037" s="142" t="str">
        <f t="shared" si="60"/>
        <v/>
      </c>
      <c r="AE1037" s="142" t="str">
        <f>IF($E1037&lt;&gt;"",IF($AD1037=1,VLOOKUP($E1037,得点換算表!$C$5:$D$14,2),VLOOKUP($E1037,得点換算表!$E$5:$F$14,2)),"")</f>
        <v/>
      </c>
      <c r="AF1037" s="142" t="str">
        <f>IF($F1037&lt;&gt;"",IF($AD1037=1,VLOOKUP($F1037,得点換算表!$C$15:$D$24,2),VLOOKUP($F1037,得点換算表!$E$15:$F$24,2)),"")</f>
        <v/>
      </c>
      <c r="AG1037" s="142" t="str">
        <f>IF($G1037&lt;&gt;"",IF($AD1037=1,VLOOKUP($G1037,得点換算表!$C$25:$D$34,2),VLOOKUP($G1037,得点換算表!$E$25:$F$34,2)),"")</f>
        <v/>
      </c>
      <c r="AH1037" s="142" t="str">
        <f>IF($H1037&lt;&gt;"",IF($AD1037=1,VLOOKUP($H1037,得点換算表!$C$35:$D$44,2),VLOOKUP($H1037,得点換算表!$E$35:$F$44,2)),"")</f>
        <v/>
      </c>
      <c r="AI1037" s="142" t="str">
        <f>IF($I1037&lt;&gt;"",IF($AD1037=1,VLOOKUP($I1037,得点換算表!$C$45:$D$55,2),VLOOKUP($I1037,得点換算表!$E$45:$F$55,2)),"")</f>
        <v/>
      </c>
      <c r="AJ1037" s="142" t="str">
        <f>IF($J1037&lt;&gt;"",IF($AD1037=1,VLOOKUP($J1037,得点換算表!$C$56:$D$65,2),VLOOKUP($J1037,得点換算表!$E$56:$F$65,2)),"")</f>
        <v/>
      </c>
      <c r="AK1037" s="142" t="str">
        <f>IF($K1037&lt;&gt;"",IF($AD1037=1,VLOOKUP($K1037,得点換算表!$C$66:$D$76,2),VLOOKUP($K1037,得点換算表!$E$66:$F$76,2)),"")</f>
        <v/>
      </c>
      <c r="AL1037" s="142" t="str">
        <f>IF($L1037&lt;&gt;"",IF($AD1037=1,VLOOKUP($L1037,得点換算表!$C$77:$D$86,2),VLOOKUP($L1037,得点換算表!$E$77:$F$86,2)),"")</f>
        <v/>
      </c>
      <c r="AM1037" s="142" t="str">
        <f>IF($M1037&lt;&gt;"",IF($AD1037=1,VLOOKUP($M1037,得点換算表!$C$87:$D$96,2),VLOOKUP($M1037,得点換算表!$E$87:$F$96,2)),"")</f>
        <v/>
      </c>
      <c r="AN1037" s="142" t="str">
        <f t="shared" si="58"/>
        <v/>
      </c>
      <c r="AO1037" s="143" t="str">
        <f>IF(AND($AN1037&lt;&gt;"",$AN1037&gt;=8),VLOOKUP($AN1037,得点換算表!$I$10:$J$14,2),"")</f>
        <v/>
      </c>
      <c r="AP1037" s="105"/>
    </row>
    <row r="1038" spans="1:42" x14ac:dyDescent="0.15">
      <c r="A1038" s="11"/>
      <c r="B1038" s="12"/>
      <c r="C1038" s="13"/>
      <c r="D1038" s="13"/>
      <c r="E1038" s="14"/>
      <c r="F1038" s="14"/>
      <c r="G1038" s="14"/>
      <c r="H1038" s="14"/>
      <c r="I1038" s="15"/>
      <c r="J1038" s="14"/>
      <c r="K1038" s="13"/>
      <c r="L1038" s="14"/>
      <c r="M1038" s="14"/>
      <c r="N1038" s="14"/>
      <c r="O1038" s="14"/>
      <c r="P1038" s="198"/>
      <c r="Q1038" s="198"/>
      <c r="R1038" s="198"/>
      <c r="S1038" s="198"/>
      <c r="T1038" s="198"/>
      <c r="U1038" s="198"/>
      <c r="V1038" s="198"/>
      <c r="W1038" s="202">
        <f t="shared" si="59"/>
        <v>0</v>
      </c>
      <c r="X1038" s="14"/>
      <c r="Y1038" s="14"/>
      <c r="Z1038" s="108"/>
      <c r="AA1038" s="114"/>
      <c r="AB1038" s="129"/>
      <c r="AC1038" s="128"/>
      <c r="AD1038" s="142" t="str">
        <f t="shared" si="60"/>
        <v/>
      </c>
      <c r="AE1038" s="142" t="str">
        <f>IF($E1038&lt;&gt;"",IF($AD1038=1,VLOOKUP($E1038,得点換算表!$C$5:$D$14,2),VLOOKUP($E1038,得点換算表!$E$5:$F$14,2)),"")</f>
        <v/>
      </c>
      <c r="AF1038" s="142" t="str">
        <f>IF($F1038&lt;&gt;"",IF($AD1038=1,VLOOKUP($F1038,得点換算表!$C$15:$D$24,2),VLOOKUP($F1038,得点換算表!$E$15:$F$24,2)),"")</f>
        <v/>
      </c>
      <c r="AG1038" s="142" t="str">
        <f>IF($G1038&lt;&gt;"",IF($AD1038=1,VLOOKUP($G1038,得点換算表!$C$25:$D$34,2),VLOOKUP($G1038,得点換算表!$E$25:$F$34,2)),"")</f>
        <v/>
      </c>
      <c r="AH1038" s="142" t="str">
        <f>IF($H1038&lt;&gt;"",IF($AD1038=1,VLOOKUP($H1038,得点換算表!$C$35:$D$44,2),VLOOKUP($H1038,得点換算表!$E$35:$F$44,2)),"")</f>
        <v/>
      </c>
      <c r="AI1038" s="142" t="str">
        <f>IF($I1038&lt;&gt;"",IF($AD1038=1,VLOOKUP($I1038,得点換算表!$C$45:$D$55,2),VLOOKUP($I1038,得点換算表!$E$45:$F$55,2)),"")</f>
        <v/>
      </c>
      <c r="AJ1038" s="142" t="str">
        <f>IF($J1038&lt;&gt;"",IF($AD1038=1,VLOOKUP($J1038,得点換算表!$C$56:$D$65,2),VLOOKUP($J1038,得点換算表!$E$56:$F$65,2)),"")</f>
        <v/>
      </c>
      <c r="AK1038" s="142" t="str">
        <f>IF($K1038&lt;&gt;"",IF($AD1038=1,VLOOKUP($K1038,得点換算表!$C$66:$D$76,2),VLOOKUP($K1038,得点換算表!$E$66:$F$76,2)),"")</f>
        <v/>
      </c>
      <c r="AL1038" s="142" t="str">
        <f>IF($L1038&lt;&gt;"",IF($AD1038=1,VLOOKUP($L1038,得点換算表!$C$77:$D$86,2),VLOOKUP($L1038,得点換算表!$E$77:$F$86,2)),"")</f>
        <v/>
      </c>
      <c r="AM1038" s="142" t="str">
        <f>IF($M1038&lt;&gt;"",IF($AD1038=1,VLOOKUP($M1038,得点換算表!$C$87:$D$96,2),VLOOKUP($M1038,得点換算表!$E$87:$F$96,2)),"")</f>
        <v/>
      </c>
      <c r="AN1038" s="142" t="str">
        <f t="shared" si="58"/>
        <v/>
      </c>
      <c r="AO1038" s="143" t="str">
        <f>IF(AND($AN1038&lt;&gt;"",$AN1038&gt;=8),VLOOKUP($AN1038,得点換算表!$I$10:$J$14,2),"")</f>
        <v/>
      </c>
      <c r="AP1038" s="105"/>
    </row>
    <row r="1039" spans="1:42" x14ac:dyDescent="0.15">
      <c r="A1039" s="11"/>
      <c r="B1039" s="12"/>
      <c r="C1039" s="13"/>
      <c r="D1039" s="13"/>
      <c r="E1039" s="14"/>
      <c r="F1039" s="14"/>
      <c r="G1039" s="14"/>
      <c r="H1039" s="14"/>
      <c r="I1039" s="15"/>
      <c r="J1039" s="14"/>
      <c r="K1039" s="13"/>
      <c r="L1039" s="14"/>
      <c r="M1039" s="14"/>
      <c r="N1039" s="14"/>
      <c r="O1039" s="14"/>
      <c r="P1039" s="198"/>
      <c r="Q1039" s="198"/>
      <c r="R1039" s="198"/>
      <c r="S1039" s="198"/>
      <c r="T1039" s="198"/>
      <c r="U1039" s="198"/>
      <c r="V1039" s="198"/>
      <c r="W1039" s="202">
        <f t="shared" si="59"/>
        <v>0</v>
      </c>
      <c r="X1039" s="14"/>
      <c r="Y1039" s="14"/>
      <c r="Z1039" s="108"/>
      <c r="AA1039" s="114"/>
      <c r="AB1039" s="129"/>
      <c r="AC1039" s="128"/>
      <c r="AD1039" s="142" t="str">
        <f t="shared" si="60"/>
        <v/>
      </c>
      <c r="AE1039" s="142" t="str">
        <f>IF($E1039&lt;&gt;"",IF($AD1039=1,VLOOKUP($E1039,得点換算表!$C$5:$D$14,2),VLOOKUP($E1039,得点換算表!$E$5:$F$14,2)),"")</f>
        <v/>
      </c>
      <c r="AF1039" s="142" t="str">
        <f>IF($F1039&lt;&gt;"",IF($AD1039=1,VLOOKUP($F1039,得点換算表!$C$15:$D$24,2),VLOOKUP($F1039,得点換算表!$E$15:$F$24,2)),"")</f>
        <v/>
      </c>
      <c r="AG1039" s="142" t="str">
        <f>IF($G1039&lt;&gt;"",IF($AD1039=1,VLOOKUP($G1039,得点換算表!$C$25:$D$34,2),VLOOKUP($G1039,得点換算表!$E$25:$F$34,2)),"")</f>
        <v/>
      </c>
      <c r="AH1039" s="142" t="str">
        <f>IF($H1039&lt;&gt;"",IF($AD1039=1,VLOOKUP($H1039,得点換算表!$C$35:$D$44,2),VLOOKUP($H1039,得点換算表!$E$35:$F$44,2)),"")</f>
        <v/>
      </c>
      <c r="AI1039" s="142" t="str">
        <f>IF($I1039&lt;&gt;"",IF($AD1039=1,VLOOKUP($I1039,得点換算表!$C$45:$D$55,2),VLOOKUP($I1039,得点換算表!$E$45:$F$55,2)),"")</f>
        <v/>
      </c>
      <c r="AJ1039" s="142" t="str">
        <f>IF($J1039&lt;&gt;"",IF($AD1039=1,VLOOKUP($J1039,得点換算表!$C$56:$D$65,2),VLOOKUP($J1039,得点換算表!$E$56:$F$65,2)),"")</f>
        <v/>
      </c>
      <c r="AK1039" s="142" t="str">
        <f>IF($K1039&lt;&gt;"",IF($AD1039=1,VLOOKUP($K1039,得点換算表!$C$66:$D$76,2),VLOOKUP($K1039,得点換算表!$E$66:$F$76,2)),"")</f>
        <v/>
      </c>
      <c r="AL1039" s="142" t="str">
        <f>IF($L1039&lt;&gt;"",IF($AD1039=1,VLOOKUP($L1039,得点換算表!$C$77:$D$86,2),VLOOKUP($L1039,得点換算表!$E$77:$F$86,2)),"")</f>
        <v/>
      </c>
      <c r="AM1039" s="142" t="str">
        <f>IF($M1039&lt;&gt;"",IF($AD1039=1,VLOOKUP($M1039,得点換算表!$C$87:$D$96,2),VLOOKUP($M1039,得点換算表!$E$87:$F$96,2)),"")</f>
        <v/>
      </c>
      <c r="AN1039" s="142" t="str">
        <f t="shared" si="58"/>
        <v/>
      </c>
      <c r="AO1039" s="143" t="str">
        <f>IF(AND($AN1039&lt;&gt;"",$AN1039&gt;=8),VLOOKUP($AN1039,得点換算表!$I$10:$J$14,2),"")</f>
        <v/>
      </c>
      <c r="AP1039" s="105"/>
    </row>
    <row r="1040" spans="1:42" x14ac:dyDescent="0.15">
      <c r="A1040" s="11"/>
      <c r="B1040" s="12"/>
      <c r="C1040" s="13"/>
      <c r="D1040" s="13"/>
      <c r="E1040" s="14"/>
      <c r="F1040" s="14"/>
      <c r="G1040" s="14"/>
      <c r="H1040" s="14"/>
      <c r="I1040" s="15"/>
      <c r="J1040" s="14"/>
      <c r="K1040" s="13"/>
      <c r="L1040" s="14"/>
      <c r="M1040" s="14"/>
      <c r="N1040" s="14"/>
      <c r="O1040" s="14"/>
      <c r="P1040" s="198"/>
      <c r="Q1040" s="198"/>
      <c r="R1040" s="198"/>
      <c r="S1040" s="198"/>
      <c r="T1040" s="198"/>
      <c r="U1040" s="198"/>
      <c r="V1040" s="198"/>
      <c r="W1040" s="202">
        <f t="shared" si="59"/>
        <v>0</v>
      </c>
      <c r="X1040" s="14"/>
      <c r="Y1040" s="14"/>
      <c r="Z1040" s="108"/>
      <c r="AA1040" s="114"/>
      <c r="AB1040" s="129"/>
      <c r="AC1040" s="128"/>
      <c r="AD1040" s="142" t="str">
        <f t="shared" si="60"/>
        <v/>
      </c>
      <c r="AE1040" s="142" t="str">
        <f>IF($E1040&lt;&gt;"",IF($AD1040=1,VLOOKUP($E1040,得点換算表!$C$5:$D$14,2),VLOOKUP($E1040,得点換算表!$E$5:$F$14,2)),"")</f>
        <v/>
      </c>
      <c r="AF1040" s="142" t="str">
        <f>IF($F1040&lt;&gt;"",IF($AD1040=1,VLOOKUP($F1040,得点換算表!$C$15:$D$24,2),VLOOKUP($F1040,得点換算表!$E$15:$F$24,2)),"")</f>
        <v/>
      </c>
      <c r="AG1040" s="142" t="str">
        <f>IF($G1040&lt;&gt;"",IF($AD1040=1,VLOOKUP($G1040,得点換算表!$C$25:$D$34,2),VLOOKUP($G1040,得点換算表!$E$25:$F$34,2)),"")</f>
        <v/>
      </c>
      <c r="AH1040" s="142" t="str">
        <f>IF($H1040&lt;&gt;"",IF($AD1040=1,VLOOKUP($H1040,得点換算表!$C$35:$D$44,2),VLOOKUP($H1040,得点換算表!$E$35:$F$44,2)),"")</f>
        <v/>
      </c>
      <c r="AI1040" s="142" t="str">
        <f>IF($I1040&lt;&gt;"",IF($AD1040=1,VLOOKUP($I1040,得点換算表!$C$45:$D$55,2),VLOOKUP($I1040,得点換算表!$E$45:$F$55,2)),"")</f>
        <v/>
      </c>
      <c r="AJ1040" s="142" t="str">
        <f>IF($J1040&lt;&gt;"",IF($AD1040=1,VLOOKUP($J1040,得点換算表!$C$56:$D$65,2),VLOOKUP($J1040,得点換算表!$E$56:$F$65,2)),"")</f>
        <v/>
      </c>
      <c r="AK1040" s="142" t="str">
        <f>IF($K1040&lt;&gt;"",IF($AD1040=1,VLOOKUP($K1040,得点換算表!$C$66:$D$76,2),VLOOKUP($K1040,得点換算表!$E$66:$F$76,2)),"")</f>
        <v/>
      </c>
      <c r="AL1040" s="142" t="str">
        <f>IF($L1040&lt;&gt;"",IF($AD1040=1,VLOOKUP($L1040,得点換算表!$C$77:$D$86,2),VLOOKUP($L1040,得点換算表!$E$77:$F$86,2)),"")</f>
        <v/>
      </c>
      <c r="AM1040" s="142" t="str">
        <f>IF($M1040&lt;&gt;"",IF($AD1040=1,VLOOKUP($M1040,得点換算表!$C$87:$D$96,2),VLOOKUP($M1040,得点換算表!$E$87:$F$96,2)),"")</f>
        <v/>
      </c>
      <c r="AN1040" s="142" t="str">
        <f t="shared" si="58"/>
        <v/>
      </c>
      <c r="AO1040" s="143" t="str">
        <f>IF(AND($AN1040&lt;&gt;"",$AN1040&gt;=8),VLOOKUP($AN1040,得点換算表!$I$10:$J$14,2),"")</f>
        <v/>
      </c>
      <c r="AP1040" s="105"/>
    </row>
    <row r="1041" spans="1:42" x14ac:dyDescent="0.15">
      <c r="A1041" s="11"/>
      <c r="B1041" s="12"/>
      <c r="C1041" s="13"/>
      <c r="D1041" s="13"/>
      <c r="E1041" s="14"/>
      <c r="F1041" s="14"/>
      <c r="G1041" s="14"/>
      <c r="H1041" s="14"/>
      <c r="I1041" s="15"/>
      <c r="J1041" s="14"/>
      <c r="K1041" s="13"/>
      <c r="L1041" s="14"/>
      <c r="M1041" s="14"/>
      <c r="N1041" s="14"/>
      <c r="O1041" s="14"/>
      <c r="P1041" s="198"/>
      <c r="Q1041" s="198"/>
      <c r="R1041" s="198"/>
      <c r="S1041" s="198"/>
      <c r="T1041" s="198"/>
      <c r="U1041" s="198"/>
      <c r="V1041" s="198"/>
      <c r="W1041" s="202">
        <f t="shared" si="59"/>
        <v>0</v>
      </c>
      <c r="X1041" s="14"/>
      <c r="Y1041" s="14"/>
      <c r="Z1041" s="108"/>
      <c r="AA1041" s="114"/>
      <c r="AB1041" s="129"/>
      <c r="AC1041" s="128"/>
      <c r="AD1041" s="142" t="str">
        <f t="shared" si="60"/>
        <v/>
      </c>
      <c r="AE1041" s="142" t="str">
        <f>IF($E1041&lt;&gt;"",IF($AD1041=1,VLOOKUP($E1041,得点換算表!$C$5:$D$14,2),VLOOKUP($E1041,得点換算表!$E$5:$F$14,2)),"")</f>
        <v/>
      </c>
      <c r="AF1041" s="142" t="str">
        <f>IF($F1041&lt;&gt;"",IF($AD1041=1,VLOOKUP($F1041,得点換算表!$C$15:$D$24,2),VLOOKUP($F1041,得点換算表!$E$15:$F$24,2)),"")</f>
        <v/>
      </c>
      <c r="AG1041" s="142" t="str">
        <f>IF($G1041&lt;&gt;"",IF($AD1041=1,VLOOKUP($G1041,得点換算表!$C$25:$D$34,2),VLOOKUP($G1041,得点換算表!$E$25:$F$34,2)),"")</f>
        <v/>
      </c>
      <c r="AH1041" s="142" t="str">
        <f>IF($H1041&lt;&gt;"",IF($AD1041=1,VLOOKUP($H1041,得点換算表!$C$35:$D$44,2),VLOOKUP($H1041,得点換算表!$E$35:$F$44,2)),"")</f>
        <v/>
      </c>
      <c r="AI1041" s="142" t="str">
        <f>IF($I1041&lt;&gt;"",IF($AD1041=1,VLOOKUP($I1041,得点換算表!$C$45:$D$55,2),VLOOKUP($I1041,得点換算表!$E$45:$F$55,2)),"")</f>
        <v/>
      </c>
      <c r="AJ1041" s="142" t="str">
        <f>IF($J1041&lt;&gt;"",IF($AD1041=1,VLOOKUP($J1041,得点換算表!$C$56:$D$65,2),VLOOKUP($J1041,得点換算表!$E$56:$F$65,2)),"")</f>
        <v/>
      </c>
      <c r="AK1041" s="142" t="str">
        <f>IF($K1041&lt;&gt;"",IF($AD1041=1,VLOOKUP($K1041,得点換算表!$C$66:$D$76,2),VLOOKUP($K1041,得点換算表!$E$66:$F$76,2)),"")</f>
        <v/>
      </c>
      <c r="AL1041" s="142" t="str">
        <f>IF($L1041&lt;&gt;"",IF($AD1041=1,VLOOKUP($L1041,得点換算表!$C$77:$D$86,2),VLOOKUP($L1041,得点換算表!$E$77:$F$86,2)),"")</f>
        <v/>
      </c>
      <c r="AM1041" s="142" t="str">
        <f>IF($M1041&lt;&gt;"",IF($AD1041=1,VLOOKUP($M1041,得点換算表!$C$87:$D$96,2),VLOOKUP($M1041,得点換算表!$E$87:$F$96,2)),"")</f>
        <v/>
      </c>
      <c r="AN1041" s="142" t="str">
        <f t="shared" si="58"/>
        <v/>
      </c>
      <c r="AO1041" s="143" t="str">
        <f>IF(AND($AN1041&lt;&gt;"",$AN1041&gt;=8),VLOOKUP($AN1041,得点換算表!$I$10:$J$14,2),"")</f>
        <v/>
      </c>
      <c r="AP1041" s="105"/>
    </row>
    <row r="1042" spans="1:42" x14ac:dyDescent="0.15">
      <c r="A1042" s="11"/>
      <c r="B1042" s="12"/>
      <c r="C1042" s="13"/>
      <c r="D1042" s="13"/>
      <c r="E1042" s="14"/>
      <c r="F1042" s="14"/>
      <c r="G1042" s="14"/>
      <c r="H1042" s="14"/>
      <c r="I1042" s="15"/>
      <c r="J1042" s="14"/>
      <c r="K1042" s="13"/>
      <c r="L1042" s="14"/>
      <c r="M1042" s="14"/>
      <c r="N1042" s="14"/>
      <c r="O1042" s="14"/>
      <c r="P1042" s="198"/>
      <c r="Q1042" s="198"/>
      <c r="R1042" s="198"/>
      <c r="S1042" s="198"/>
      <c r="T1042" s="198"/>
      <c r="U1042" s="198"/>
      <c r="V1042" s="198"/>
      <c r="W1042" s="202">
        <f t="shared" si="59"/>
        <v>0</v>
      </c>
      <c r="X1042" s="14"/>
      <c r="Y1042" s="14"/>
      <c r="Z1042" s="108"/>
      <c r="AA1042" s="114"/>
      <c r="AB1042" s="129"/>
      <c r="AC1042" s="128"/>
      <c r="AD1042" s="142" t="str">
        <f t="shared" si="60"/>
        <v/>
      </c>
      <c r="AE1042" s="142" t="str">
        <f>IF($E1042&lt;&gt;"",IF($AD1042=1,VLOOKUP($E1042,得点換算表!$C$5:$D$14,2),VLOOKUP($E1042,得点換算表!$E$5:$F$14,2)),"")</f>
        <v/>
      </c>
      <c r="AF1042" s="142" t="str">
        <f>IF($F1042&lt;&gt;"",IF($AD1042=1,VLOOKUP($F1042,得点換算表!$C$15:$D$24,2),VLOOKUP($F1042,得点換算表!$E$15:$F$24,2)),"")</f>
        <v/>
      </c>
      <c r="AG1042" s="142" t="str">
        <f>IF($G1042&lt;&gt;"",IF($AD1042=1,VLOOKUP($G1042,得点換算表!$C$25:$D$34,2),VLOOKUP($G1042,得点換算表!$E$25:$F$34,2)),"")</f>
        <v/>
      </c>
      <c r="AH1042" s="142" t="str">
        <f>IF($H1042&lt;&gt;"",IF($AD1042=1,VLOOKUP($H1042,得点換算表!$C$35:$D$44,2),VLOOKUP($H1042,得点換算表!$E$35:$F$44,2)),"")</f>
        <v/>
      </c>
      <c r="AI1042" s="142" t="str">
        <f>IF($I1042&lt;&gt;"",IF($AD1042=1,VLOOKUP($I1042,得点換算表!$C$45:$D$55,2),VLOOKUP($I1042,得点換算表!$E$45:$F$55,2)),"")</f>
        <v/>
      </c>
      <c r="AJ1042" s="142" t="str">
        <f>IF($J1042&lt;&gt;"",IF($AD1042=1,VLOOKUP($J1042,得点換算表!$C$56:$D$65,2),VLOOKUP($J1042,得点換算表!$E$56:$F$65,2)),"")</f>
        <v/>
      </c>
      <c r="AK1042" s="142" t="str">
        <f>IF($K1042&lt;&gt;"",IF($AD1042=1,VLOOKUP($K1042,得点換算表!$C$66:$D$76,2),VLOOKUP($K1042,得点換算表!$E$66:$F$76,2)),"")</f>
        <v/>
      </c>
      <c r="AL1042" s="142" t="str">
        <f>IF($L1042&lt;&gt;"",IF($AD1042=1,VLOOKUP($L1042,得点換算表!$C$77:$D$86,2),VLOOKUP($L1042,得点換算表!$E$77:$F$86,2)),"")</f>
        <v/>
      </c>
      <c r="AM1042" s="142" t="str">
        <f>IF($M1042&lt;&gt;"",IF($AD1042=1,VLOOKUP($M1042,得点換算表!$C$87:$D$96,2),VLOOKUP($M1042,得点換算表!$E$87:$F$96,2)),"")</f>
        <v/>
      </c>
      <c r="AN1042" s="142" t="str">
        <f t="shared" si="58"/>
        <v/>
      </c>
      <c r="AO1042" s="143" t="str">
        <f>IF(AND($AN1042&lt;&gt;"",$AN1042&gt;=8),VLOOKUP($AN1042,得点換算表!$I$10:$J$14,2),"")</f>
        <v/>
      </c>
      <c r="AP1042" s="105"/>
    </row>
    <row r="1043" spans="1:42" x14ac:dyDescent="0.15">
      <c r="A1043" s="11"/>
      <c r="B1043" s="12"/>
      <c r="C1043" s="13"/>
      <c r="D1043" s="13"/>
      <c r="E1043" s="14"/>
      <c r="F1043" s="14"/>
      <c r="G1043" s="14"/>
      <c r="H1043" s="14"/>
      <c r="I1043" s="15"/>
      <c r="J1043" s="14"/>
      <c r="K1043" s="13"/>
      <c r="L1043" s="14"/>
      <c r="M1043" s="14"/>
      <c r="N1043" s="14"/>
      <c r="O1043" s="14"/>
      <c r="P1043" s="198"/>
      <c r="Q1043" s="198"/>
      <c r="R1043" s="198"/>
      <c r="S1043" s="198"/>
      <c r="T1043" s="198"/>
      <c r="U1043" s="198"/>
      <c r="V1043" s="198"/>
      <c r="W1043" s="202">
        <f t="shared" si="59"/>
        <v>0</v>
      </c>
      <c r="X1043" s="14"/>
      <c r="Y1043" s="14"/>
      <c r="Z1043" s="108"/>
      <c r="AA1043" s="114"/>
      <c r="AB1043" s="129"/>
      <c r="AC1043" s="128"/>
      <c r="AD1043" s="142" t="str">
        <f t="shared" si="60"/>
        <v/>
      </c>
      <c r="AE1043" s="142" t="str">
        <f>IF($E1043&lt;&gt;"",IF($AD1043=1,VLOOKUP($E1043,得点換算表!$C$5:$D$14,2),VLOOKUP($E1043,得点換算表!$E$5:$F$14,2)),"")</f>
        <v/>
      </c>
      <c r="AF1043" s="142" t="str">
        <f>IF($F1043&lt;&gt;"",IF($AD1043=1,VLOOKUP($F1043,得点換算表!$C$15:$D$24,2),VLOOKUP($F1043,得点換算表!$E$15:$F$24,2)),"")</f>
        <v/>
      </c>
      <c r="AG1043" s="142" t="str">
        <f>IF($G1043&lt;&gt;"",IF($AD1043=1,VLOOKUP($G1043,得点換算表!$C$25:$D$34,2),VLOOKUP($G1043,得点換算表!$E$25:$F$34,2)),"")</f>
        <v/>
      </c>
      <c r="AH1043" s="142" t="str">
        <f>IF($H1043&lt;&gt;"",IF($AD1043=1,VLOOKUP($H1043,得点換算表!$C$35:$D$44,2),VLOOKUP($H1043,得点換算表!$E$35:$F$44,2)),"")</f>
        <v/>
      </c>
      <c r="AI1043" s="142" t="str">
        <f>IF($I1043&lt;&gt;"",IF($AD1043=1,VLOOKUP($I1043,得点換算表!$C$45:$D$55,2),VLOOKUP($I1043,得点換算表!$E$45:$F$55,2)),"")</f>
        <v/>
      </c>
      <c r="AJ1043" s="142" t="str">
        <f>IF($J1043&lt;&gt;"",IF($AD1043=1,VLOOKUP($J1043,得点換算表!$C$56:$D$65,2),VLOOKUP($J1043,得点換算表!$E$56:$F$65,2)),"")</f>
        <v/>
      </c>
      <c r="AK1043" s="142" t="str">
        <f>IF($K1043&lt;&gt;"",IF($AD1043=1,VLOOKUP($K1043,得点換算表!$C$66:$D$76,2),VLOOKUP($K1043,得点換算表!$E$66:$F$76,2)),"")</f>
        <v/>
      </c>
      <c r="AL1043" s="142" t="str">
        <f>IF($L1043&lt;&gt;"",IF($AD1043=1,VLOOKUP($L1043,得点換算表!$C$77:$D$86,2),VLOOKUP($L1043,得点換算表!$E$77:$F$86,2)),"")</f>
        <v/>
      </c>
      <c r="AM1043" s="142" t="str">
        <f>IF($M1043&lt;&gt;"",IF($AD1043=1,VLOOKUP($M1043,得点換算表!$C$87:$D$96,2),VLOOKUP($M1043,得点換算表!$E$87:$F$96,2)),"")</f>
        <v/>
      </c>
      <c r="AN1043" s="142" t="str">
        <f t="shared" si="58"/>
        <v/>
      </c>
      <c r="AO1043" s="143" t="str">
        <f>IF(AND($AN1043&lt;&gt;"",$AN1043&gt;=8),VLOOKUP($AN1043,得点換算表!$I$10:$J$14,2),"")</f>
        <v/>
      </c>
      <c r="AP1043" s="105"/>
    </row>
    <row r="1044" spans="1:42" x14ac:dyDescent="0.15">
      <c r="A1044" s="11"/>
      <c r="B1044" s="12"/>
      <c r="C1044" s="13"/>
      <c r="D1044" s="13"/>
      <c r="E1044" s="14"/>
      <c r="F1044" s="14"/>
      <c r="G1044" s="14"/>
      <c r="H1044" s="14"/>
      <c r="I1044" s="15"/>
      <c r="J1044" s="14"/>
      <c r="K1044" s="13"/>
      <c r="L1044" s="14"/>
      <c r="M1044" s="14"/>
      <c r="N1044" s="14"/>
      <c r="O1044" s="14"/>
      <c r="P1044" s="198"/>
      <c r="Q1044" s="198"/>
      <c r="R1044" s="198"/>
      <c r="S1044" s="198"/>
      <c r="T1044" s="198"/>
      <c r="U1044" s="198"/>
      <c r="V1044" s="198"/>
      <c r="W1044" s="202">
        <f t="shared" si="59"/>
        <v>0</v>
      </c>
      <c r="X1044" s="14"/>
      <c r="Y1044" s="14"/>
      <c r="Z1044" s="108"/>
      <c r="AA1044" s="114"/>
      <c r="AB1044" s="129"/>
      <c r="AC1044" s="128"/>
      <c r="AD1044" s="142" t="str">
        <f t="shared" si="60"/>
        <v/>
      </c>
      <c r="AE1044" s="142" t="str">
        <f>IF($E1044&lt;&gt;"",IF($AD1044=1,VLOOKUP($E1044,得点換算表!$C$5:$D$14,2),VLOOKUP($E1044,得点換算表!$E$5:$F$14,2)),"")</f>
        <v/>
      </c>
      <c r="AF1044" s="142" t="str">
        <f>IF($F1044&lt;&gt;"",IF($AD1044=1,VLOOKUP($F1044,得点換算表!$C$15:$D$24,2),VLOOKUP($F1044,得点換算表!$E$15:$F$24,2)),"")</f>
        <v/>
      </c>
      <c r="AG1044" s="142" t="str">
        <f>IF($G1044&lt;&gt;"",IF($AD1044=1,VLOOKUP($G1044,得点換算表!$C$25:$D$34,2),VLOOKUP($G1044,得点換算表!$E$25:$F$34,2)),"")</f>
        <v/>
      </c>
      <c r="AH1044" s="142" t="str">
        <f>IF($H1044&lt;&gt;"",IF($AD1044=1,VLOOKUP($H1044,得点換算表!$C$35:$D$44,2),VLOOKUP($H1044,得点換算表!$E$35:$F$44,2)),"")</f>
        <v/>
      </c>
      <c r="AI1044" s="142" t="str">
        <f>IF($I1044&lt;&gt;"",IF($AD1044=1,VLOOKUP($I1044,得点換算表!$C$45:$D$55,2),VLOOKUP($I1044,得点換算表!$E$45:$F$55,2)),"")</f>
        <v/>
      </c>
      <c r="AJ1044" s="142" t="str">
        <f>IF($J1044&lt;&gt;"",IF($AD1044=1,VLOOKUP($J1044,得点換算表!$C$56:$D$65,2),VLOOKUP($J1044,得点換算表!$E$56:$F$65,2)),"")</f>
        <v/>
      </c>
      <c r="AK1044" s="142" t="str">
        <f>IF($K1044&lt;&gt;"",IF($AD1044=1,VLOOKUP($K1044,得点換算表!$C$66:$D$76,2),VLOOKUP($K1044,得点換算表!$E$66:$F$76,2)),"")</f>
        <v/>
      </c>
      <c r="AL1044" s="142" t="str">
        <f>IF($L1044&lt;&gt;"",IF($AD1044=1,VLOOKUP($L1044,得点換算表!$C$77:$D$86,2),VLOOKUP($L1044,得点換算表!$E$77:$F$86,2)),"")</f>
        <v/>
      </c>
      <c r="AM1044" s="142" t="str">
        <f>IF($M1044&lt;&gt;"",IF($AD1044=1,VLOOKUP($M1044,得点換算表!$C$87:$D$96,2),VLOOKUP($M1044,得点換算表!$E$87:$F$96,2)),"")</f>
        <v/>
      </c>
      <c r="AN1044" s="142" t="str">
        <f t="shared" si="58"/>
        <v/>
      </c>
      <c r="AO1044" s="143" t="str">
        <f>IF(AND($AN1044&lt;&gt;"",$AN1044&gt;=8),VLOOKUP($AN1044,得点換算表!$I$10:$J$14,2),"")</f>
        <v/>
      </c>
      <c r="AP1044" s="105"/>
    </row>
    <row r="1045" spans="1:42" x14ac:dyDescent="0.15">
      <c r="A1045" s="11"/>
      <c r="B1045" s="12"/>
      <c r="C1045" s="13"/>
      <c r="D1045" s="13"/>
      <c r="E1045" s="14"/>
      <c r="F1045" s="14"/>
      <c r="G1045" s="14"/>
      <c r="H1045" s="14"/>
      <c r="I1045" s="15"/>
      <c r="J1045" s="14"/>
      <c r="K1045" s="13"/>
      <c r="L1045" s="14"/>
      <c r="M1045" s="14"/>
      <c r="N1045" s="14"/>
      <c r="O1045" s="14"/>
      <c r="P1045" s="198"/>
      <c r="Q1045" s="198"/>
      <c r="R1045" s="198"/>
      <c r="S1045" s="198"/>
      <c r="T1045" s="198"/>
      <c r="U1045" s="198"/>
      <c r="V1045" s="198"/>
      <c r="W1045" s="202">
        <f t="shared" si="59"/>
        <v>0</v>
      </c>
      <c r="X1045" s="14"/>
      <c r="Y1045" s="14"/>
      <c r="Z1045" s="108"/>
      <c r="AA1045" s="114"/>
      <c r="AB1045" s="129"/>
      <c r="AC1045" s="128"/>
      <c r="AD1045" s="142" t="str">
        <f t="shared" si="60"/>
        <v/>
      </c>
      <c r="AE1045" s="142" t="str">
        <f>IF($E1045&lt;&gt;"",IF($AD1045=1,VLOOKUP($E1045,得点換算表!$C$5:$D$14,2),VLOOKUP($E1045,得点換算表!$E$5:$F$14,2)),"")</f>
        <v/>
      </c>
      <c r="AF1045" s="142" t="str">
        <f>IF($F1045&lt;&gt;"",IF($AD1045=1,VLOOKUP($F1045,得点換算表!$C$15:$D$24,2),VLOOKUP($F1045,得点換算表!$E$15:$F$24,2)),"")</f>
        <v/>
      </c>
      <c r="AG1045" s="142" t="str">
        <f>IF($G1045&lt;&gt;"",IF($AD1045=1,VLOOKUP($G1045,得点換算表!$C$25:$D$34,2),VLOOKUP($G1045,得点換算表!$E$25:$F$34,2)),"")</f>
        <v/>
      </c>
      <c r="AH1045" s="142" t="str">
        <f>IF($H1045&lt;&gt;"",IF($AD1045=1,VLOOKUP($H1045,得点換算表!$C$35:$D$44,2),VLOOKUP($H1045,得点換算表!$E$35:$F$44,2)),"")</f>
        <v/>
      </c>
      <c r="AI1045" s="142" t="str">
        <f>IF($I1045&lt;&gt;"",IF($AD1045=1,VLOOKUP($I1045,得点換算表!$C$45:$D$55,2),VLOOKUP($I1045,得点換算表!$E$45:$F$55,2)),"")</f>
        <v/>
      </c>
      <c r="AJ1045" s="142" t="str">
        <f>IF($J1045&lt;&gt;"",IF($AD1045=1,VLOOKUP($J1045,得点換算表!$C$56:$D$65,2),VLOOKUP($J1045,得点換算表!$E$56:$F$65,2)),"")</f>
        <v/>
      </c>
      <c r="AK1045" s="142" t="str">
        <f>IF($K1045&lt;&gt;"",IF($AD1045=1,VLOOKUP($K1045,得点換算表!$C$66:$D$76,2),VLOOKUP($K1045,得点換算表!$E$66:$F$76,2)),"")</f>
        <v/>
      </c>
      <c r="AL1045" s="142" t="str">
        <f>IF($L1045&lt;&gt;"",IF($AD1045=1,VLOOKUP($L1045,得点換算表!$C$77:$D$86,2),VLOOKUP($L1045,得点換算表!$E$77:$F$86,2)),"")</f>
        <v/>
      </c>
      <c r="AM1045" s="142" t="str">
        <f>IF($M1045&lt;&gt;"",IF($AD1045=1,VLOOKUP($M1045,得点換算表!$C$87:$D$96,2),VLOOKUP($M1045,得点換算表!$E$87:$F$96,2)),"")</f>
        <v/>
      </c>
      <c r="AN1045" s="142" t="str">
        <f t="shared" si="58"/>
        <v/>
      </c>
      <c r="AO1045" s="143" t="str">
        <f>IF(AND($AN1045&lt;&gt;"",$AN1045&gt;=8),VLOOKUP($AN1045,得点換算表!$I$10:$J$14,2),"")</f>
        <v/>
      </c>
      <c r="AP1045" s="105"/>
    </row>
    <row r="1046" spans="1:42" x14ac:dyDescent="0.15">
      <c r="A1046" s="11"/>
      <c r="B1046" s="12"/>
      <c r="C1046" s="13"/>
      <c r="D1046" s="13"/>
      <c r="E1046" s="14"/>
      <c r="F1046" s="14"/>
      <c r="G1046" s="14"/>
      <c r="H1046" s="14"/>
      <c r="I1046" s="15"/>
      <c r="J1046" s="14"/>
      <c r="K1046" s="13"/>
      <c r="L1046" s="14"/>
      <c r="M1046" s="14"/>
      <c r="N1046" s="14"/>
      <c r="O1046" s="14"/>
      <c r="P1046" s="198"/>
      <c r="Q1046" s="198"/>
      <c r="R1046" s="198"/>
      <c r="S1046" s="198"/>
      <c r="T1046" s="198"/>
      <c r="U1046" s="198"/>
      <c r="V1046" s="198"/>
      <c r="W1046" s="202">
        <f t="shared" si="59"/>
        <v>0</v>
      </c>
      <c r="X1046" s="14"/>
      <c r="Y1046" s="14"/>
      <c r="Z1046" s="108"/>
      <c r="AA1046" s="114"/>
      <c r="AB1046" s="129"/>
      <c r="AC1046" s="128"/>
      <c r="AD1046" s="142" t="str">
        <f t="shared" si="60"/>
        <v/>
      </c>
      <c r="AE1046" s="142" t="str">
        <f>IF($E1046&lt;&gt;"",IF($AD1046=1,VLOOKUP($E1046,得点換算表!$C$5:$D$14,2),VLOOKUP($E1046,得点換算表!$E$5:$F$14,2)),"")</f>
        <v/>
      </c>
      <c r="AF1046" s="142" t="str">
        <f>IF($F1046&lt;&gt;"",IF($AD1046=1,VLOOKUP($F1046,得点換算表!$C$15:$D$24,2),VLOOKUP($F1046,得点換算表!$E$15:$F$24,2)),"")</f>
        <v/>
      </c>
      <c r="AG1046" s="142" t="str">
        <f>IF($G1046&lt;&gt;"",IF($AD1046=1,VLOOKUP($G1046,得点換算表!$C$25:$D$34,2),VLOOKUP($G1046,得点換算表!$E$25:$F$34,2)),"")</f>
        <v/>
      </c>
      <c r="AH1046" s="142" t="str">
        <f>IF($H1046&lt;&gt;"",IF($AD1046=1,VLOOKUP($H1046,得点換算表!$C$35:$D$44,2),VLOOKUP($H1046,得点換算表!$E$35:$F$44,2)),"")</f>
        <v/>
      </c>
      <c r="AI1046" s="142" t="str">
        <f>IF($I1046&lt;&gt;"",IF($AD1046=1,VLOOKUP($I1046,得点換算表!$C$45:$D$55,2),VLOOKUP($I1046,得点換算表!$E$45:$F$55,2)),"")</f>
        <v/>
      </c>
      <c r="AJ1046" s="142" t="str">
        <f>IF($J1046&lt;&gt;"",IF($AD1046=1,VLOOKUP($J1046,得点換算表!$C$56:$D$65,2),VLOOKUP($J1046,得点換算表!$E$56:$F$65,2)),"")</f>
        <v/>
      </c>
      <c r="AK1046" s="142" t="str">
        <f>IF($K1046&lt;&gt;"",IF($AD1046=1,VLOOKUP($K1046,得点換算表!$C$66:$D$76,2),VLOOKUP($K1046,得点換算表!$E$66:$F$76,2)),"")</f>
        <v/>
      </c>
      <c r="AL1046" s="142" t="str">
        <f>IF($L1046&lt;&gt;"",IF($AD1046=1,VLOOKUP($L1046,得点換算表!$C$77:$D$86,2),VLOOKUP($L1046,得点換算表!$E$77:$F$86,2)),"")</f>
        <v/>
      </c>
      <c r="AM1046" s="142" t="str">
        <f>IF($M1046&lt;&gt;"",IF($AD1046=1,VLOOKUP($M1046,得点換算表!$C$87:$D$96,2),VLOOKUP($M1046,得点換算表!$E$87:$F$96,2)),"")</f>
        <v/>
      </c>
      <c r="AN1046" s="142" t="str">
        <f t="shared" si="58"/>
        <v/>
      </c>
      <c r="AO1046" s="143" t="str">
        <f>IF(AND($AN1046&lt;&gt;"",$AN1046&gt;=8),VLOOKUP($AN1046,得点換算表!$I$10:$J$14,2),"")</f>
        <v/>
      </c>
      <c r="AP1046" s="105"/>
    </row>
    <row r="1047" spans="1:42" x14ac:dyDescent="0.15">
      <c r="A1047" s="11"/>
      <c r="B1047" s="12"/>
      <c r="C1047" s="13"/>
      <c r="D1047" s="13"/>
      <c r="E1047" s="14"/>
      <c r="F1047" s="14"/>
      <c r="G1047" s="14"/>
      <c r="H1047" s="14"/>
      <c r="I1047" s="15"/>
      <c r="J1047" s="14"/>
      <c r="K1047" s="13"/>
      <c r="L1047" s="14"/>
      <c r="M1047" s="14"/>
      <c r="N1047" s="14"/>
      <c r="O1047" s="14"/>
      <c r="P1047" s="198"/>
      <c r="Q1047" s="198"/>
      <c r="R1047" s="198"/>
      <c r="S1047" s="198"/>
      <c r="T1047" s="198"/>
      <c r="U1047" s="198"/>
      <c r="V1047" s="198"/>
      <c r="W1047" s="202">
        <f t="shared" si="59"/>
        <v>0</v>
      </c>
      <c r="X1047" s="14"/>
      <c r="Y1047" s="14"/>
      <c r="Z1047" s="108"/>
      <c r="AA1047" s="114"/>
      <c r="AB1047" s="129"/>
      <c r="AC1047" s="128"/>
      <c r="AD1047" s="142" t="str">
        <f t="shared" si="60"/>
        <v/>
      </c>
      <c r="AE1047" s="142" t="str">
        <f>IF($E1047&lt;&gt;"",IF($AD1047=1,VLOOKUP($E1047,得点換算表!$C$5:$D$14,2),VLOOKUP($E1047,得点換算表!$E$5:$F$14,2)),"")</f>
        <v/>
      </c>
      <c r="AF1047" s="142" t="str">
        <f>IF($F1047&lt;&gt;"",IF($AD1047=1,VLOOKUP($F1047,得点換算表!$C$15:$D$24,2),VLOOKUP($F1047,得点換算表!$E$15:$F$24,2)),"")</f>
        <v/>
      </c>
      <c r="AG1047" s="142" t="str">
        <f>IF($G1047&lt;&gt;"",IF($AD1047=1,VLOOKUP($G1047,得点換算表!$C$25:$D$34,2),VLOOKUP($G1047,得点換算表!$E$25:$F$34,2)),"")</f>
        <v/>
      </c>
      <c r="AH1047" s="142" t="str">
        <f>IF($H1047&lt;&gt;"",IF($AD1047=1,VLOOKUP($H1047,得点換算表!$C$35:$D$44,2),VLOOKUP($H1047,得点換算表!$E$35:$F$44,2)),"")</f>
        <v/>
      </c>
      <c r="AI1047" s="142" t="str">
        <f>IF($I1047&lt;&gt;"",IF($AD1047=1,VLOOKUP($I1047,得点換算表!$C$45:$D$55,2),VLOOKUP($I1047,得点換算表!$E$45:$F$55,2)),"")</f>
        <v/>
      </c>
      <c r="AJ1047" s="142" t="str">
        <f>IF($J1047&lt;&gt;"",IF($AD1047=1,VLOOKUP($J1047,得点換算表!$C$56:$D$65,2),VLOOKUP($J1047,得点換算表!$E$56:$F$65,2)),"")</f>
        <v/>
      </c>
      <c r="AK1047" s="142" t="str">
        <f>IF($K1047&lt;&gt;"",IF($AD1047=1,VLOOKUP($K1047,得点換算表!$C$66:$D$76,2),VLOOKUP($K1047,得点換算表!$E$66:$F$76,2)),"")</f>
        <v/>
      </c>
      <c r="AL1047" s="142" t="str">
        <f>IF($L1047&lt;&gt;"",IF($AD1047=1,VLOOKUP($L1047,得点換算表!$C$77:$D$86,2),VLOOKUP($L1047,得点換算表!$E$77:$F$86,2)),"")</f>
        <v/>
      </c>
      <c r="AM1047" s="142" t="str">
        <f>IF($M1047&lt;&gt;"",IF($AD1047=1,VLOOKUP($M1047,得点換算表!$C$87:$D$96,2),VLOOKUP($M1047,得点換算表!$E$87:$F$96,2)),"")</f>
        <v/>
      </c>
      <c r="AN1047" s="142" t="str">
        <f t="shared" si="58"/>
        <v/>
      </c>
      <c r="AO1047" s="143" t="str">
        <f>IF(AND($AN1047&lt;&gt;"",$AN1047&gt;=8),VLOOKUP($AN1047,得点換算表!$I$10:$J$14,2),"")</f>
        <v/>
      </c>
      <c r="AP1047" s="105"/>
    </row>
    <row r="1048" spans="1:42" x14ac:dyDescent="0.15">
      <c r="A1048" s="11"/>
      <c r="B1048" s="12"/>
      <c r="C1048" s="13"/>
      <c r="D1048" s="13"/>
      <c r="E1048" s="14"/>
      <c r="F1048" s="14"/>
      <c r="G1048" s="14"/>
      <c r="H1048" s="14"/>
      <c r="I1048" s="15"/>
      <c r="J1048" s="14"/>
      <c r="K1048" s="13"/>
      <c r="L1048" s="14"/>
      <c r="M1048" s="14"/>
      <c r="N1048" s="14"/>
      <c r="O1048" s="14"/>
      <c r="P1048" s="198"/>
      <c r="Q1048" s="198"/>
      <c r="R1048" s="198"/>
      <c r="S1048" s="198"/>
      <c r="T1048" s="198"/>
      <c r="U1048" s="198"/>
      <c r="V1048" s="198"/>
      <c r="W1048" s="202">
        <f t="shared" si="59"/>
        <v>0</v>
      </c>
      <c r="X1048" s="14"/>
      <c r="Y1048" s="14"/>
      <c r="Z1048" s="108"/>
      <c r="AA1048" s="114"/>
      <c r="AB1048" s="129"/>
      <c r="AC1048" s="128"/>
      <c r="AD1048" s="142" t="str">
        <f t="shared" si="60"/>
        <v/>
      </c>
      <c r="AE1048" s="142" t="str">
        <f>IF($E1048&lt;&gt;"",IF($AD1048=1,VLOOKUP($E1048,得点換算表!$C$5:$D$14,2),VLOOKUP($E1048,得点換算表!$E$5:$F$14,2)),"")</f>
        <v/>
      </c>
      <c r="AF1048" s="142" t="str">
        <f>IF($F1048&lt;&gt;"",IF($AD1048=1,VLOOKUP($F1048,得点換算表!$C$15:$D$24,2),VLOOKUP($F1048,得点換算表!$E$15:$F$24,2)),"")</f>
        <v/>
      </c>
      <c r="AG1048" s="142" t="str">
        <f>IF($G1048&lt;&gt;"",IF($AD1048=1,VLOOKUP($G1048,得点換算表!$C$25:$D$34,2),VLOOKUP($G1048,得点換算表!$E$25:$F$34,2)),"")</f>
        <v/>
      </c>
      <c r="AH1048" s="142" t="str">
        <f>IF($H1048&lt;&gt;"",IF($AD1048=1,VLOOKUP($H1048,得点換算表!$C$35:$D$44,2),VLOOKUP($H1048,得点換算表!$E$35:$F$44,2)),"")</f>
        <v/>
      </c>
      <c r="AI1048" s="142" t="str">
        <f>IF($I1048&lt;&gt;"",IF($AD1048=1,VLOOKUP($I1048,得点換算表!$C$45:$D$55,2),VLOOKUP($I1048,得点換算表!$E$45:$F$55,2)),"")</f>
        <v/>
      </c>
      <c r="AJ1048" s="142" t="str">
        <f>IF($J1048&lt;&gt;"",IF($AD1048=1,VLOOKUP($J1048,得点換算表!$C$56:$D$65,2),VLOOKUP($J1048,得点換算表!$E$56:$F$65,2)),"")</f>
        <v/>
      </c>
      <c r="AK1048" s="142" t="str">
        <f>IF($K1048&lt;&gt;"",IF($AD1048=1,VLOOKUP($K1048,得点換算表!$C$66:$D$76,2),VLOOKUP($K1048,得点換算表!$E$66:$F$76,2)),"")</f>
        <v/>
      </c>
      <c r="AL1048" s="142" t="str">
        <f>IF($L1048&lt;&gt;"",IF($AD1048=1,VLOOKUP($L1048,得点換算表!$C$77:$D$86,2),VLOOKUP($L1048,得点換算表!$E$77:$F$86,2)),"")</f>
        <v/>
      </c>
      <c r="AM1048" s="142" t="str">
        <f>IF($M1048&lt;&gt;"",IF($AD1048=1,VLOOKUP($M1048,得点換算表!$C$87:$D$96,2),VLOOKUP($M1048,得点換算表!$E$87:$F$96,2)),"")</f>
        <v/>
      </c>
      <c r="AN1048" s="142" t="str">
        <f t="shared" si="58"/>
        <v/>
      </c>
      <c r="AO1048" s="143" t="str">
        <f>IF(AND($AN1048&lt;&gt;"",$AN1048&gt;=8),VLOOKUP($AN1048,得点換算表!$I$10:$J$14,2),"")</f>
        <v/>
      </c>
      <c r="AP1048" s="105"/>
    </row>
    <row r="1049" spans="1:42" x14ac:dyDescent="0.15">
      <c r="A1049" s="11"/>
      <c r="B1049" s="12"/>
      <c r="C1049" s="13"/>
      <c r="D1049" s="13"/>
      <c r="E1049" s="14"/>
      <c r="F1049" s="14"/>
      <c r="G1049" s="14"/>
      <c r="H1049" s="14"/>
      <c r="I1049" s="15"/>
      <c r="J1049" s="14"/>
      <c r="K1049" s="13"/>
      <c r="L1049" s="14"/>
      <c r="M1049" s="14"/>
      <c r="N1049" s="14"/>
      <c r="O1049" s="14"/>
      <c r="P1049" s="198"/>
      <c r="Q1049" s="198"/>
      <c r="R1049" s="198"/>
      <c r="S1049" s="198"/>
      <c r="T1049" s="198"/>
      <c r="U1049" s="198"/>
      <c r="V1049" s="198"/>
      <c r="W1049" s="202">
        <f t="shared" si="59"/>
        <v>0</v>
      </c>
      <c r="X1049" s="14"/>
      <c r="Y1049" s="14"/>
      <c r="Z1049" s="108"/>
      <c r="AA1049" s="114"/>
      <c r="AB1049" s="129"/>
      <c r="AC1049" s="128"/>
      <c r="AD1049" s="142" t="str">
        <f t="shared" si="60"/>
        <v/>
      </c>
      <c r="AE1049" s="142" t="str">
        <f>IF($E1049&lt;&gt;"",IF($AD1049=1,VLOOKUP($E1049,得点換算表!$C$5:$D$14,2),VLOOKUP($E1049,得点換算表!$E$5:$F$14,2)),"")</f>
        <v/>
      </c>
      <c r="AF1049" s="142" t="str">
        <f>IF($F1049&lt;&gt;"",IF($AD1049=1,VLOOKUP($F1049,得点換算表!$C$15:$D$24,2),VLOOKUP($F1049,得点換算表!$E$15:$F$24,2)),"")</f>
        <v/>
      </c>
      <c r="AG1049" s="142" t="str">
        <f>IF($G1049&lt;&gt;"",IF($AD1049=1,VLOOKUP($G1049,得点換算表!$C$25:$D$34,2),VLOOKUP($G1049,得点換算表!$E$25:$F$34,2)),"")</f>
        <v/>
      </c>
      <c r="AH1049" s="142" t="str">
        <f>IF($H1049&lt;&gt;"",IF($AD1049=1,VLOOKUP($H1049,得点換算表!$C$35:$D$44,2),VLOOKUP($H1049,得点換算表!$E$35:$F$44,2)),"")</f>
        <v/>
      </c>
      <c r="AI1049" s="142" t="str">
        <f>IF($I1049&lt;&gt;"",IF($AD1049=1,VLOOKUP($I1049,得点換算表!$C$45:$D$55,2),VLOOKUP($I1049,得点換算表!$E$45:$F$55,2)),"")</f>
        <v/>
      </c>
      <c r="AJ1049" s="142" t="str">
        <f>IF($J1049&lt;&gt;"",IF($AD1049=1,VLOOKUP($J1049,得点換算表!$C$56:$D$65,2),VLOOKUP($J1049,得点換算表!$E$56:$F$65,2)),"")</f>
        <v/>
      </c>
      <c r="AK1049" s="142" t="str">
        <f>IF($K1049&lt;&gt;"",IF($AD1049=1,VLOOKUP($K1049,得点換算表!$C$66:$D$76,2),VLOOKUP($K1049,得点換算表!$E$66:$F$76,2)),"")</f>
        <v/>
      </c>
      <c r="AL1049" s="142" t="str">
        <f>IF($L1049&lt;&gt;"",IF($AD1049=1,VLOOKUP($L1049,得点換算表!$C$77:$D$86,2),VLOOKUP($L1049,得点換算表!$E$77:$F$86,2)),"")</f>
        <v/>
      </c>
      <c r="AM1049" s="142" t="str">
        <f>IF($M1049&lt;&gt;"",IF($AD1049=1,VLOOKUP($M1049,得点換算表!$C$87:$D$96,2),VLOOKUP($M1049,得点換算表!$E$87:$F$96,2)),"")</f>
        <v/>
      </c>
      <c r="AN1049" s="142" t="str">
        <f t="shared" si="58"/>
        <v/>
      </c>
      <c r="AO1049" s="143" t="str">
        <f>IF(AND($AN1049&lt;&gt;"",$AN1049&gt;=8),VLOOKUP($AN1049,得点換算表!$I$10:$J$14,2),"")</f>
        <v/>
      </c>
      <c r="AP1049" s="105"/>
    </row>
    <row r="1050" spans="1:42" x14ac:dyDescent="0.15">
      <c r="A1050" s="11"/>
      <c r="B1050" s="12"/>
      <c r="C1050" s="13"/>
      <c r="D1050" s="13"/>
      <c r="E1050" s="14"/>
      <c r="F1050" s="14"/>
      <c r="G1050" s="14"/>
      <c r="H1050" s="14"/>
      <c r="I1050" s="15"/>
      <c r="J1050" s="14"/>
      <c r="K1050" s="13"/>
      <c r="L1050" s="14"/>
      <c r="M1050" s="14"/>
      <c r="N1050" s="14"/>
      <c r="O1050" s="14"/>
      <c r="P1050" s="198"/>
      <c r="Q1050" s="198"/>
      <c r="R1050" s="198"/>
      <c r="S1050" s="198"/>
      <c r="T1050" s="198"/>
      <c r="U1050" s="198"/>
      <c r="V1050" s="198"/>
      <c r="W1050" s="202">
        <f t="shared" si="59"/>
        <v>0</v>
      </c>
      <c r="X1050" s="14"/>
      <c r="Y1050" s="14"/>
      <c r="Z1050" s="108"/>
      <c r="AA1050" s="114"/>
      <c r="AB1050" s="129"/>
      <c r="AC1050" s="128"/>
      <c r="AD1050" s="142" t="str">
        <f t="shared" si="60"/>
        <v/>
      </c>
      <c r="AE1050" s="142" t="str">
        <f>IF($E1050&lt;&gt;"",IF($AD1050=1,VLOOKUP($E1050,得点換算表!$C$5:$D$14,2),VLOOKUP($E1050,得点換算表!$E$5:$F$14,2)),"")</f>
        <v/>
      </c>
      <c r="AF1050" s="142" t="str">
        <f>IF($F1050&lt;&gt;"",IF($AD1050=1,VLOOKUP($F1050,得点換算表!$C$15:$D$24,2),VLOOKUP($F1050,得点換算表!$E$15:$F$24,2)),"")</f>
        <v/>
      </c>
      <c r="AG1050" s="142" t="str">
        <f>IF($G1050&lt;&gt;"",IF($AD1050=1,VLOOKUP($G1050,得点換算表!$C$25:$D$34,2),VLOOKUP($G1050,得点換算表!$E$25:$F$34,2)),"")</f>
        <v/>
      </c>
      <c r="AH1050" s="142" t="str">
        <f>IF($H1050&lt;&gt;"",IF($AD1050=1,VLOOKUP($H1050,得点換算表!$C$35:$D$44,2),VLOOKUP($H1050,得点換算表!$E$35:$F$44,2)),"")</f>
        <v/>
      </c>
      <c r="AI1050" s="142" t="str">
        <f>IF($I1050&lt;&gt;"",IF($AD1050=1,VLOOKUP($I1050,得点換算表!$C$45:$D$55,2),VLOOKUP($I1050,得点換算表!$E$45:$F$55,2)),"")</f>
        <v/>
      </c>
      <c r="AJ1050" s="142" t="str">
        <f>IF($J1050&lt;&gt;"",IF($AD1050=1,VLOOKUP($J1050,得点換算表!$C$56:$D$65,2),VLOOKUP($J1050,得点換算表!$E$56:$F$65,2)),"")</f>
        <v/>
      </c>
      <c r="AK1050" s="142" t="str">
        <f>IF($K1050&lt;&gt;"",IF($AD1050=1,VLOOKUP($K1050,得点換算表!$C$66:$D$76,2),VLOOKUP($K1050,得点換算表!$E$66:$F$76,2)),"")</f>
        <v/>
      </c>
      <c r="AL1050" s="142" t="str">
        <f>IF($L1050&lt;&gt;"",IF($AD1050=1,VLOOKUP($L1050,得点換算表!$C$77:$D$86,2),VLOOKUP($L1050,得点換算表!$E$77:$F$86,2)),"")</f>
        <v/>
      </c>
      <c r="AM1050" s="142" t="str">
        <f>IF($M1050&lt;&gt;"",IF($AD1050=1,VLOOKUP($M1050,得点換算表!$C$87:$D$96,2),VLOOKUP($M1050,得点換算表!$E$87:$F$96,2)),"")</f>
        <v/>
      </c>
      <c r="AN1050" s="142" t="str">
        <f t="shared" si="58"/>
        <v/>
      </c>
      <c r="AO1050" s="143" t="str">
        <f>IF(AND($AN1050&lt;&gt;"",$AN1050&gt;=8),VLOOKUP($AN1050,得点換算表!$I$10:$J$14,2),"")</f>
        <v/>
      </c>
      <c r="AP1050" s="105"/>
    </row>
    <row r="1051" spans="1:42" x14ac:dyDescent="0.15">
      <c r="A1051" s="11"/>
      <c r="B1051" s="12"/>
      <c r="C1051" s="13"/>
      <c r="D1051" s="13"/>
      <c r="E1051" s="14"/>
      <c r="F1051" s="14"/>
      <c r="G1051" s="14"/>
      <c r="H1051" s="14"/>
      <c r="I1051" s="15"/>
      <c r="J1051" s="14"/>
      <c r="K1051" s="13"/>
      <c r="L1051" s="14"/>
      <c r="M1051" s="14"/>
      <c r="N1051" s="14"/>
      <c r="O1051" s="14"/>
      <c r="P1051" s="198"/>
      <c r="Q1051" s="198"/>
      <c r="R1051" s="198"/>
      <c r="S1051" s="198"/>
      <c r="T1051" s="198"/>
      <c r="U1051" s="198"/>
      <c r="V1051" s="198"/>
      <c r="W1051" s="202">
        <f t="shared" si="59"/>
        <v>0</v>
      </c>
      <c r="X1051" s="14"/>
      <c r="Y1051" s="14"/>
      <c r="Z1051" s="108"/>
      <c r="AA1051" s="114"/>
      <c r="AB1051" s="129"/>
      <c r="AC1051" s="128"/>
      <c r="AD1051" s="142" t="str">
        <f t="shared" si="60"/>
        <v/>
      </c>
      <c r="AE1051" s="142" t="str">
        <f>IF($E1051&lt;&gt;"",IF($AD1051=1,VLOOKUP($E1051,得点換算表!$C$5:$D$14,2),VLOOKUP($E1051,得点換算表!$E$5:$F$14,2)),"")</f>
        <v/>
      </c>
      <c r="AF1051" s="142" t="str">
        <f>IF($F1051&lt;&gt;"",IF($AD1051=1,VLOOKUP($F1051,得点換算表!$C$15:$D$24,2),VLOOKUP($F1051,得点換算表!$E$15:$F$24,2)),"")</f>
        <v/>
      </c>
      <c r="AG1051" s="142" t="str">
        <f>IF($G1051&lt;&gt;"",IF($AD1051=1,VLOOKUP($G1051,得点換算表!$C$25:$D$34,2),VLOOKUP($G1051,得点換算表!$E$25:$F$34,2)),"")</f>
        <v/>
      </c>
      <c r="AH1051" s="142" t="str">
        <f>IF($H1051&lt;&gt;"",IF($AD1051=1,VLOOKUP($H1051,得点換算表!$C$35:$D$44,2),VLOOKUP($H1051,得点換算表!$E$35:$F$44,2)),"")</f>
        <v/>
      </c>
      <c r="AI1051" s="142" t="str">
        <f>IF($I1051&lt;&gt;"",IF($AD1051=1,VLOOKUP($I1051,得点換算表!$C$45:$D$55,2),VLOOKUP($I1051,得点換算表!$E$45:$F$55,2)),"")</f>
        <v/>
      </c>
      <c r="AJ1051" s="142" t="str">
        <f>IF($J1051&lt;&gt;"",IF($AD1051=1,VLOOKUP($J1051,得点換算表!$C$56:$D$65,2),VLOOKUP($J1051,得点換算表!$E$56:$F$65,2)),"")</f>
        <v/>
      </c>
      <c r="AK1051" s="142" t="str">
        <f>IF($K1051&lt;&gt;"",IF($AD1051=1,VLOOKUP($K1051,得点換算表!$C$66:$D$76,2),VLOOKUP($K1051,得点換算表!$E$66:$F$76,2)),"")</f>
        <v/>
      </c>
      <c r="AL1051" s="142" t="str">
        <f>IF($L1051&lt;&gt;"",IF($AD1051=1,VLOOKUP($L1051,得点換算表!$C$77:$D$86,2),VLOOKUP($L1051,得点換算表!$E$77:$F$86,2)),"")</f>
        <v/>
      </c>
      <c r="AM1051" s="142" t="str">
        <f>IF($M1051&lt;&gt;"",IF($AD1051=1,VLOOKUP($M1051,得点換算表!$C$87:$D$96,2),VLOOKUP($M1051,得点換算表!$E$87:$F$96,2)),"")</f>
        <v/>
      </c>
      <c r="AN1051" s="142" t="str">
        <f t="shared" si="58"/>
        <v/>
      </c>
      <c r="AO1051" s="143" t="str">
        <f>IF(AND($AN1051&lt;&gt;"",$AN1051&gt;=8),VLOOKUP($AN1051,得点換算表!$I$10:$J$14,2),"")</f>
        <v/>
      </c>
      <c r="AP1051" s="105"/>
    </row>
    <row r="1052" spans="1:42" x14ac:dyDescent="0.15">
      <c r="A1052" s="11"/>
      <c r="B1052" s="12"/>
      <c r="C1052" s="13"/>
      <c r="D1052" s="13"/>
      <c r="E1052" s="14"/>
      <c r="F1052" s="14"/>
      <c r="G1052" s="14"/>
      <c r="H1052" s="14"/>
      <c r="I1052" s="15"/>
      <c r="J1052" s="14"/>
      <c r="K1052" s="13"/>
      <c r="L1052" s="14"/>
      <c r="M1052" s="14"/>
      <c r="N1052" s="14"/>
      <c r="O1052" s="14"/>
      <c r="P1052" s="198"/>
      <c r="Q1052" s="198"/>
      <c r="R1052" s="198"/>
      <c r="S1052" s="198"/>
      <c r="T1052" s="198"/>
      <c r="U1052" s="198"/>
      <c r="V1052" s="198"/>
      <c r="W1052" s="202">
        <f t="shared" si="59"/>
        <v>0</v>
      </c>
      <c r="X1052" s="14"/>
      <c r="Y1052" s="14"/>
      <c r="Z1052" s="108"/>
      <c r="AA1052" s="114"/>
      <c r="AB1052" s="129"/>
      <c r="AC1052" s="128"/>
      <c r="AD1052" s="142" t="str">
        <f t="shared" si="60"/>
        <v/>
      </c>
      <c r="AE1052" s="142" t="str">
        <f>IF($E1052&lt;&gt;"",IF($AD1052=1,VLOOKUP($E1052,得点換算表!$C$5:$D$14,2),VLOOKUP($E1052,得点換算表!$E$5:$F$14,2)),"")</f>
        <v/>
      </c>
      <c r="AF1052" s="142" t="str">
        <f>IF($F1052&lt;&gt;"",IF($AD1052=1,VLOOKUP($F1052,得点換算表!$C$15:$D$24,2),VLOOKUP($F1052,得点換算表!$E$15:$F$24,2)),"")</f>
        <v/>
      </c>
      <c r="AG1052" s="142" t="str">
        <f>IF($G1052&lt;&gt;"",IF($AD1052=1,VLOOKUP($G1052,得点換算表!$C$25:$D$34,2),VLOOKUP($G1052,得点換算表!$E$25:$F$34,2)),"")</f>
        <v/>
      </c>
      <c r="AH1052" s="142" t="str">
        <f>IF($H1052&lt;&gt;"",IF($AD1052=1,VLOOKUP($H1052,得点換算表!$C$35:$D$44,2),VLOOKUP($H1052,得点換算表!$E$35:$F$44,2)),"")</f>
        <v/>
      </c>
      <c r="AI1052" s="142" t="str">
        <f>IF($I1052&lt;&gt;"",IF($AD1052=1,VLOOKUP($I1052,得点換算表!$C$45:$D$55,2),VLOOKUP($I1052,得点換算表!$E$45:$F$55,2)),"")</f>
        <v/>
      </c>
      <c r="AJ1052" s="142" t="str">
        <f>IF($J1052&lt;&gt;"",IF($AD1052=1,VLOOKUP($J1052,得点換算表!$C$56:$D$65,2),VLOOKUP($J1052,得点換算表!$E$56:$F$65,2)),"")</f>
        <v/>
      </c>
      <c r="AK1052" s="142" t="str">
        <f>IF($K1052&lt;&gt;"",IF($AD1052=1,VLOOKUP($K1052,得点換算表!$C$66:$D$76,2),VLOOKUP($K1052,得点換算表!$E$66:$F$76,2)),"")</f>
        <v/>
      </c>
      <c r="AL1052" s="142" t="str">
        <f>IF($L1052&lt;&gt;"",IF($AD1052=1,VLOOKUP($L1052,得点換算表!$C$77:$D$86,2),VLOOKUP($L1052,得点換算表!$E$77:$F$86,2)),"")</f>
        <v/>
      </c>
      <c r="AM1052" s="142" t="str">
        <f>IF($M1052&lt;&gt;"",IF($AD1052=1,VLOOKUP($M1052,得点換算表!$C$87:$D$96,2),VLOOKUP($M1052,得点換算表!$E$87:$F$96,2)),"")</f>
        <v/>
      </c>
      <c r="AN1052" s="142" t="str">
        <f t="shared" si="58"/>
        <v/>
      </c>
      <c r="AO1052" s="143" t="str">
        <f>IF(AND($AN1052&lt;&gt;"",$AN1052&gt;=8),VLOOKUP($AN1052,得点換算表!$I$10:$J$14,2),"")</f>
        <v/>
      </c>
      <c r="AP1052" s="105"/>
    </row>
    <row r="1053" spans="1:42" x14ac:dyDescent="0.15">
      <c r="A1053" s="11"/>
      <c r="B1053" s="12"/>
      <c r="C1053" s="13"/>
      <c r="D1053" s="13"/>
      <c r="E1053" s="14"/>
      <c r="F1053" s="14"/>
      <c r="G1053" s="14"/>
      <c r="H1053" s="14"/>
      <c r="I1053" s="15"/>
      <c r="J1053" s="14"/>
      <c r="K1053" s="13"/>
      <c r="L1053" s="14"/>
      <c r="M1053" s="14"/>
      <c r="N1053" s="14"/>
      <c r="O1053" s="14"/>
      <c r="P1053" s="198"/>
      <c r="Q1053" s="198"/>
      <c r="R1053" s="198"/>
      <c r="S1053" s="198"/>
      <c r="T1053" s="198"/>
      <c r="U1053" s="198"/>
      <c r="V1053" s="198"/>
      <c r="W1053" s="202">
        <f t="shared" si="59"/>
        <v>0</v>
      </c>
      <c r="X1053" s="14"/>
      <c r="Y1053" s="14"/>
      <c r="Z1053" s="108"/>
      <c r="AA1053" s="114"/>
      <c r="AB1053" s="129"/>
      <c r="AC1053" s="128"/>
      <c r="AD1053" s="142" t="str">
        <f t="shared" si="60"/>
        <v/>
      </c>
      <c r="AE1053" s="142" t="str">
        <f>IF($E1053&lt;&gt;"",IF($AD1053=1,VLOOKUP($E1053,得点換算表!$C$5:$D$14,2),VLOOKUP($E1053,得点換算表!$E$5:$F$14,2)),"")</f>
        <v/>
      </c>
      <c r="AF1053" s="142" t="str">
        <f>IF($F1053&lt;&gt;"",IF($AD1053=1,VLOOKUP($F1053,得点換算表!$C$15:$D$24,2),VLOOKUP($F1053,得点換算表!$E$15:$F$24,2)),"")</f>
        <v/>
      </c>
      <c r="AG1053" s="142" t="str">
        <f>IF($G1053&lt;&gt;"",IF($AD1053=1,VLOOKUP($G1053,得点換算表!$C$25:$D$34,2),VLOOKUP($G1053,得点換算表!$E$25:$F$34,2)),"")</f>
        <v/>
      </c>
      <c r="AH1053" s="142" t="str">
        <f>IF($H1053&lt;&gt;"",IF($AD1053=1,VLOOKUP($H1053,得点換算表!$C$35:$D$44,2),VLOOKUP($H1053,得点換算表!$E$35:$F$44,2)),"")</f>
        <v/>
      </c>
      <c r="AI1053" s="142" t="str">
        <f>IF($I1053&lt;&gt;"",IF($AD1053=1,VLOOKUP($I1053,得点換算表!$C$45:$D$55,2),VLOOKUP($I1053,得点換算表!$E$45:$F$55,2)),"")</f>
        <v/>
      </c>
      <c r="AJ1053" s="142" t="str">
        <f>IF($J1053&lt;&gt;"",IF($AD1053=1,VLOOKUP($J1053,得点換算表!$C$56:$D$65,2),VLOOKUP($J1053,得点換算表!$E$56:$F$65,2)),"")</f>
        <v/>
      </c>
      <c r="AK1053" s="142" t="str">
        <f>IF($K1053&lt;&gt;"",IF($AD1053=1,VLOOKUP($K1053,得点換算表!$C$66:$D$76,2),VLOOKUP($K1053,得点換算表!$E$66:$F$76,2)),"")</f>
        <v/>
      </c>
      <c r="AL1053" s="142" t="str">
        <f>IF($L1053&lt;&gt;"",IF($AD1053=1,VLOOKUP($L1053,得点換算表!$C$77:$D$86,2),VLOOKUP($L1053,得点換算表!$E$77:$F$86,2)),"")</f>
        <v/>
      </c>
      <c r="AM1053" s="142" t="str">
        <f>IF($M1053&lt;&gt;"",IF($AD1053=1,VLOOKUP($M1053,得点換算表!$C$87:$D$96,2),VLOOKUP($M1053,得点換算表!$E$87:$F$96,2)),"")</f>
        <v/>
      </c>
      <c r="AN1053" s="142" t="str">
        <f t="shared" si="58"/>
        <v/>
      </c>
      <c r="AO1053" s="143" t="str">
        <f>IF(AND($AN1053&lt;&gt;"",$AN1053&gt;=8),VLOOKUP($AN1053,得点換算表!$I$10:$J$14,2),"")</f>
        <v/>
      </c>
      <c r="AP1053" s="105"/>
    </row>
    <row r="1054" spans="1:42" x14ac:dyDescent="0.15">
      <c r="A1054" s="11"/>
      <c r="B1054" s="12"/>
      <c r="C1054" s="13"/>
      <c r="D1054" s="13"/>
      <c r="E1054" s="14"/>
      <c r="F1054" s="14"/>
      <c r="G1054" s="14"/>
      <c r="H1054" s="14"/>
      <c r="I1054" s="15"/>
      <c r="J1054" s="14"/>
      <c r="K1054" s="13"/>
      <c r="L1054" s="14"/>
      <c r="M1054" s="14"/>
      <c r="N1054" s="14"/>
      <c r="O1054" s="14"/>
      <c r="P1054" s="198"/>
      <c r="Q1054" s="198"/>
      <c r="R1054" s="198"/>
      <c r="S1054" s="198"/>
      <c r="T1054" s="198"/>
      <c r="U1054" s="198"/>
      <c r="V1054" s="198"/>
      <c r="W1054" s="202">
        <f t="shared" si="59"/>
        <v>0</v>
      </c>
      <c r="X1054" s="14"/>
      <c r="Y1054" s="14"/>
      <c r="Z1054" s="108"/>
      <c r="AA1054" s="114"/>
      <c r="AB1054" s="129"/>
      <c r="AC1054" s="128"/>
      <c r="AD1054" s="142" t="str">
        <f t="shared" si="60"/>
        <v/>
      </c>
      <c r="AE1054" s="142" t="str">
        <f>IF($E1054&lt;&gt;"",IF($AD1054=1,VLOOKUP($E1054,得点換算表!$C$5:$D$14,2),VLOOKUP($E1054,得点換算表!$E$5:$F$14,2)),"")</f>
        <v/>
      </c>
      <c r="AF1054" s="142" t="str">
        <f>IF($F1054&lt;&gt;"",IF($AD1054=1,VLOOKUP($F1054,得点換算表!$C$15:$D$24,2),VLOOKUP($F1054,得点換算表!$E$15:$F$24,2)),"")</f>
        <v/>
      </c>
      <c r="AG1054" s="142" t="str">
        <f>IF($G1054&lt;&gt;"",IF($AD1054=1,VLOOKUP($G1054,得点換算表!$C$25:$D$34,2),VLOOKUP($G1054,得点換算表!$E$25:$F$34,2)),"")</f>
        <v/>
      </c>
      <c r="AH1054" s="142" t="str">
        <f>IF($H1054&lt;&gt;"",IF($AD1054=1,VLOOKUP($H1054,得点換算表!$C$35:$D$44,2),VLOOKUP($H1054,得点換算表!$E$35:$F$44,2)),"")</f>
        <v/>
      </c>
      <c r="AI1054" s="142" t="str">
        <f>IF($I1054&lt;&gt;"",IF($AD1054=1,VLOOKUP($I1054,得点換算表!$C$45:$D$55,2),VLOOKUP($I1054,得点換算表!$E$45:$F$55,2)),"")</f>
        <v/>
      </c>
      <c r="AJ1054" s="142" t="str">
        <f>IF($J1054&lt;&gt;"",IF($AD1054=1,VLOOKUP($J1054,得点換算表!$C$56:$D$65,2),VLOOKUP($J1054,得点換算表!$E$56:$F$65,2)),"")</f>
        <v/>
      </c>
      <c r="AK1054" s="142" t="str">
        <f>IF($K1054&lt;&gt;"",IF($AD1054=1,VLOOKUP($K1054,得点換算表!$C$66:$D$76,2),VLOOKUP($K1054,得点換算表!$E$66:$F$76,2)),"")</f>
        <v/>
      </c>
      <c r="AL1054" s="142" t="str">
        <f>IF($L1054&lt;&gt;"",IF($AD1054=1,VLOOKUP($L1054,得点換算表!$C$77:$D$86,2),VLOOKUP($L1054,得点換算表!$E$77:$F$86,2)),"")</f>
        <v/>
      </c>
      <c r="AM1054" s="142" t="str">
        <f>IF($M1054&lt;&gt;"",IF($AD1054=1,VLOOKUP($M1054,得点換算表!$C$87:$D$96,2),VLOOKUP($M1054,得点換算表!$E$87:$F$96,2)),"")</f>
        <v/>
      </c>
      <c r="AN1054" s="142" t="str">
        <f t="shared" si="58"/>
        <v/>
      </c>
      <c r="AO1054" s="143" t="str">
        <f>IF(AND($AN1054&lt;&gt;"",$AN1054&gt;=8),VLOOKUP($AN1054,得点換算表!$I$10:$J$14,2),"")</f>
        <v/>
      </c>
      <c r="AP1054" s="105"/>
    </row>
    <row r="1055" spans="1:42" x14ac:dyDescent="0.15">
      <c r="A1055" s="11"/>
      <c r="B1055" s="12"/>
      <c r="C1055" s="13"/>
      <c r="D1055" s="13"/>
      <c r="E1055" s="14"/>
      <c r="F1055" s="14"/>
      <c r="G1055" s="14"/>
      <c r="H1055" s="14"/>
      <c r="I1055" s="15"/>
      <c r="J1055" s="14"/>
      <c r="K1055" s="13"/>
      <c r="L1055" s="14"/>
      <c r="M1055" s="14"/>
      <c r="N1055" s="14"/>
      <c r="O1055" s="14"/>
      <c r="P1055" s="198"/>
      <c r="Q1055" s="198"/>
      <c r="R1055" s="198"/>
      <c r="S1055" s="198"/>
      <c r="T1055" s="198"/>
      <c r="U1055" s="198"/>
      <c r="V1055" s="198"/>
      <c r="W1055" s="202">
        <f t="shared" si="59"/>
        <v>0</v>
      </c>
      <c r="X1055" s="14"/>
      <c r="Y1055" s="14"/>
      <c r="Z1055" s="108"/>
      <c r="AA1055" s="114"/>
      <c r="AB1055" s="129"/>
      <c r="AC1055" s="128"/>
      <c r="AD1055" s="142" t="str">
        <f t="shared" si="60"/>
        <v/>
      </c>
      <c r="AE1055" s="142" t="str">
        <f>IF($E1055&lt;&gt;"",IF($AD1055=1,VLOOKUP($E1055,得点換算表!$C$5:$D$14,2),VLOOKUP($E1055,得点換算表!$E$5:$F$14,2)),"")</f>
        <v/>
      </c>
      <c r="AF1055" s="142" t="str">
        <f>IF($F1055&lt;&gt;"",IF($AD1055=1,VLOOKUP($F1055,得点換算表!$C$15:$D$24,2),VLOOKUP($F1055,得点換算表!$E$15:$F$24,2)),"")</f>
        <v/>
      </c>
      <c r="AG1055" s="142" t="str">
        <f>IF($G1055&lt;&gt;"",IF($AD1055=1,VLOOKUP($G1055,得点換算表!$C$25:$D$34,2),VLOOKUP($G1055,得点換算表!$E$25:$F$34,2)),"")</f>
        <v/>
      </c>
      <c r="AH1055" s="142" t="str">
        <f>IF($H1055&lt;&gt;"",IF($AD1055=1,VLOOKUP($H1055,得点換算表!$C$35:$D$44,2),VLOOKUP($H1055,得点換算表!$E$35:$F$44,2)),"")</f>
        <v/>
      </c>
      <c r="AI1055" s="142" t="str">
        <f>IF($I1055&lt;&gt;"",IF($AD1055=1,VLOOKUP($I1055,得点換算表!$C$45:$D$55,2),VLOOKUP($I1055,得点換算表!$E$45:$F$55,2)),"")</f>
        <v/>
      </c>
      <c r="AJ1055" s="142" t="str">
        <f>IF($J1055&lt;&gt;"",IF($AD1055=1,VLOOKUP($J1055,得点換算表!$C$56:$D$65,2),VLOOKUP($J1055,得点換算表!$E$56:$F$65,2)),"")</f>
        <v/>
      </c>
      <c r="AK1055" s="142" t="str">
        <f>IF($K1055&lt;&gt;"",IF($AD1055=1,VLOOKUP($K1055,得点換算表!$C$66:$D$76,2),VLOOKUP($K1055,得点換算表!$E$66:$F$76,2)),"")</f>
        <v/>
      </c>
      <c r="AL1055" s="142" t="str">
        <f>IF($L1055&lt;&gt;"",IF($AD1055=1,VLOOKUP($L1055,得点換算表!$C$77:$D$86,2),VLOOKUP($L1055,得点換算表!$E$77:$F$86,2)),"")</f>
        <v/>
      </c>
      <c r="AM1055" s="142" t="str">
        <f>IF($M1055&lt;&gt;"",IF($AD1055=1,VLOOKUP($M1055,得点換算表!$C$87:$D$96,2),VLOOKUP($M1055,得点換算表!$E$87:$F$96,2)),"")</f>
        <v/>
      </c>
      <c r="AN1055" s="142" t="str">
        <f t="shared" si="58"/>
        <v/>
      </c>
      <c r="AO1055" s="143" t="str">
        <f>IF(AND($AN1055&lt;&gt;"",$AN1055&gt;=8),VLOOKUP($AN1055,得点換算表!$I$10:$J$14,2),"")</f>
        <v/>
      </c>
      <c r="AP1055" s="105"/>
    </row>
    <row r="1056" spans="1:42" x14ac:dyDescent="0.15">
      <c r="A1056" s="11"/>
      <c r="B1056" s="12"/>
      <c r="C1056" s="13"/>
      <c r="D1056" s="13"/>
      <c r="E1056" s="14"/>
      <c r="F1056" s="14"/>
      <c r="G1056" s="14"/>
      <c r="H1056" s="14"/>
      <c r="I1056" s="15"/>
      <c r="J1056" s="14"/>
      <c r="K1056" s="13"/>
      <c r="L1056" s="14"/>
      <c r="M1056" s="14"/>
      <c r="N1056" s="14"/>
      <c r="O1056" s="14"/>
      <c r="P1056" s="198"/>
      <c r="Q1056" s="198"/>
      <c r="R1056" s="198"/>
      <c r="S1056" s="198"/>
      <c r="T1056" s="198"/>
      <c r="U1056" s="198"/>
      <c r="V1056" s="198"/>
      <c r="W1056" s="202">
        <f t="shared" si="59"/>
        <v>0</v>
      </c>
      <c r="X1056" s="14"/>
      <c r="Y1056" s="14"/>
      <c r="Z1056" s="108"/>
      <c r="AA1056" s="114"/>
      <c r="AB1056" s="129"/>
      <c r="AC1056" s="128"/>
      <c r="AD1056" s="142" t="str">
        <f t="shared" si="60"/>
        <v/>
      </c>
      <c r="AE1056" s="142" t="str">
        <f>IF($E1056&lt;&gt;"",IF($AD1056=1,VLOOKUP($E1056,得点換算表!$C$5:$D$14,2),VLOOKUP($E1056,得点換算表!$E$5:$F$14,2)),"")</f>
        <v/>
      </c>
      <c r="AF1056" s="142" t="str">
        <f>IF($F1056&lt;&gt;"",IF($AD1056=1,VLOOKUP($F1056,得点換算表!$C$15:$D$24,2),VLOOKUP($F1056,得点換算表!$E$15:$F$24,2)),"")</f>
        <v/>
      </c>
      <c r="AG1056" s="142" t="str">
        <f>IF($G1056&lt;&gt;"",IF($AD1056=1,VLOOKUP($G1056,得点換算表!$C$25:$D$34,2),VLOOKUP($G1056,得点換算表!$E$25:$F$34,2)),"")</f>
        <v/>
      </c>
      <c r="AH1056" s="142" t="str">
        <f>IF($H1056&lt;&gt;"",IF($AD1056=1,VLOOKUP($H1056,得点換算表!$C$35:$D$44,2),VLOOKUP($H1056,得点換算表!$E$35:$F$44,2)),"")</f>
        <v/>
      </c>
      <c r="AI1056" s="142" t="str">
        <f>IF($I1056&lt;&gt;"",IF($AD1056=1,VLOOKUP($I1056,得点換算表!$C$45:$D$55,2),VLOOKUP($I1056,得点換算表!$E$45:$F$55,2)),"")</f>
        <v/>
      </c>
      <c r="AJ1056" s="142" t="str">
        <f>IF($J1056&lt;&gt;"",IF($AD1056=1,VLOOKUP($J1056,得点換算表!$C$56:$D$65,2),VLOOKUP($J1056,得点換算表!$E$56:$F$65,2)),"")</f>
        <v/>
      </c>
      <c r="AK1056" s="142" t="str">
        <f>IF($K1056&lt;&gt;"",IF($AD1056=1,VLOOKUP($K1056,得点換算表!$C$66:$D$76,2),VLOOKUP($K1056,得点換算表!$E$66:$F$76,2)),"")</f>
        <v/>
      </c>
      <c r="AL1056" s="142" t="str">
        <f>IF($L1056&lt;&gt;"",IF($AD1056=1,VLOOKUP($L1056,得点換算表!$C$77:$D$86,2),VLOOKUP($L1056,得点換算表!$E$77:$F$86,2)),"")</f>
        <v/>
      </c>
      <c r="AM1056" s="142" t="str">
        <f>IF($M1056&lt;&gt;"",IF($AD1056=1,VLOOKUP($M1056,得点換算表!$C$87:$D$96,2),VLOOKUP($M1056,得点換算表!$E$87:$F$96,2)),"")</f>
        <v/>
      </c>
      <c r="AN1056" s="142" t="str">
        <f t="shared" si="58"/>
        <v/>
      </c>
      <c r="AO1056" s="143" t="str">
        <f>IF(AND($AN1056&lt;&gt;"",$AN1056&gt;=8),VLOOKUP($AN1056,得点換算表!$I$10:$J$14,2),"")</f>
        <v/>
      </c>
      <c r="AP1056" s="105"/>
    </row>
    <row r="1057" spans="1:42" x14ac:dyDescent="0.15">
      <c r="A1057" s="11"/>
      <c r="B1057" s="12"/>
      <c r="C1057" s="13"/>
      <c r="D1057" s="13"/>
      <c r="E1057" s="14"/>
      <c r="F1057" s="14"/>
      <c r="G1057" s="14"/>
      <c r="H1057" s="14"/>
      <c r="I1057" s="15"/>
      <c r="J1057" s="14"/>
      <c r="K1057" s="13"/>
      <c r="L1057" s="14"/>
      <c r="M1057" s="14"/>
      <c r="N1057" s="14"/>
      <c r="O1057" s="14"/>
      <c r="P1057" s="198"/>
      <c r="Q1057" s="198"/>
      <c r="R1057" s="198"/>
      <c r="S1057" s="198"/>
      <c r="T1057" s="198"/>
      <c r="U1057" s="198"/>
      <c r="V1057" s="198"/>
      <c r="W1057" s="202">
        <f t="shared" si="59"/>
        <v>0</v>
      </c>
      <c r="X1057" s="14"/>
      <c r="Y1057" s="14"/>
      <c r="Z1057" s="108"/>
      <c r="AA1057" s="114"/>
      <c r="AB1057" s="129"/>
      <c r="AC1057" s="128"/>
      <c r="AD1057" s="142" t="str">
        <f t="shared" si="60"/>
        <v/>
      </c>
      <c r="AE1057" s="142" t="str">
        <f>IF($E1057&lt;&gt;"",IF($AD1057=1,VLOOKUP($E1057,得点換算表!$C$5:$D$14,2),VLOOKUP($E1057,得点換算表!$E$5:$F$14,2)),"")</f>
        <v/>
      </c>
      <c r="AF1057" s="142" t="str">
        <f>IF($F1057&lt;&gt;"",IF($AD1057=1,VLOOKUP($F1057,得点換算表!$C$15:$D$24,2),VLOOKUP($F1057,得点換算表!$E$15:$F$24,2)),"")</f>
        <v/>
      </c>
      <c r="AG1057" s="142" t="str">
        <f>IF($G1057&lt;&gt;"",IF($AD1057=1,VLOOKUP($G1057,得点換算表!$C$25:$D$34,2),VLOOKUP($G1057,得点換算表!$E$25:$F$34,2)),"")</f>
        <v/>
      </c>
      <c r="AH1057" s="142" t="str">
        <f>IF($H1057&lt;&gt;"",IF($AD1057=1,VLOOKUP($H1057,得点換算表!$C$35:$D$44,2),VLOOKUP($H1057,得点換算表!$E$35:$F$44,2)),"")</f>
        <v/>
      </c>
      <c r="AI1057" s="142" t="str">
        <f>IF($I1057&lt;&gt;"",IF($AD1057=1,VLOOKUP($I1057,得点換算表!$C$45:$D$55,2),VLOOKUP($I1057,得点換算表!$E$45:$F$55,2)),"")</f>
        <v/>
      </c>
      <c r="AJ1057" s="142" t="str">
        <f>IF($J1057&lt;&gt;"",IF($AD1057=1,VLOOKUP($J1057,得点換算表!$C$56:$D$65,2),VLOOKUP($J1057,得点換算表!$E$56:$F$65,2)),"")</f>
        <v/>
      </c>
      <c r="AK1057" s="142" t="str">
        <f>IF($K1057&lt;&gt;"",IF($AD1057=1,VLOOKUP($K1057,得点換算表!$C$66:$D$76,2),VLOOKUP($K1057,得点換算表!$E$66:$F$76,2)),"")</f>
        <v/>
      </c>
      <c r="AL1057" s="142" t="str">
        <f>IF($L1057&lt;&gt;"",IF($AD1057=1,VLOOKUP($L1057,得点換算表!$C$77:$D$86,2),VLOOKUP($L1057,得点換算表!$E$77:$F$86,2)),"")</f>
        <v/>
      </c>
      <c r="AM1057" s="142" t="str">
        <f>IF($M1057&lt;&gt;"",IF($AD1057=1,VLOOKUP($M1057,得点換算表!$C$87:$D$96,2),VLOOKUP($M1057,得点換算表!$E$87:$F$96,2)),"")</f>
        <v/>
      </c>
      <c r="AN1057" s="142" t="str">
        <f t="shared" si="58"/>
        <v/>
      </c>
      <c r="AO1057" s="143" t="str">
        <f>IF(AND($AN1057&lt;&gt;"",$AN1057&gt;=8),VLOOKUP($AN1057,得点換算表!$I$10:$J$14,2),"")</f>
        <v/>
      </c>
      <c r="AP1057" s="105"/>
    </row>
    <row r="1058" spans="1:42" x14ac:dyDescent="0.15">
      <c r="A1058" s="11"/>
      <c r="B1058" s="12"/>
      <c r="C1058" s="13"/>
      <c r="D1058" s="13"/>
      <c r="E1058" s="14"/>
      <c r="F1058" s="14"/>
      <c r="G1058" s="14"/>
      <c r="H1058" s="14"/>
      <c r="I1058" s="15"/>
      <c r="J1058" s="14"/>
      <c r="K1058" s="13"/>
      <c r="L1058" s="14"/>
      <c r="M1058" s="14"/>
      <c r="N1058" s="14"/>
      <c r="O1058" s="14"/>
      <c r="P1058" s="198"/>
      <c r="Q1058" s="198"/>
      <c r="R1058" s="198"/>
      <c r="S1058" s="198"/>
      <c r="T1058" s="198"/>
      <c r="U1058" s="198"/>
      <c r="V1058" s="198"/>
      <c r="W1058" s="202">
        <f t="shared" si="59"/>
        <v>0</v>
      </c>
      <c r="X1058" s="14"/>
      <c r="Y1058" s="14"/>
      <c r="Z1058" s="108"/>
      <c r="AA1058" s="114"/>
      <c r="AB1058" s="129"/>
      <c r="AC1058" s="128"/>
      <c r="AD1058" s="142" t="str">
        <f t="shared" si="60"/>
        <v/>
      </c>
      <c r="AE1058" s="142" t="str">
        <f>IF($E1058&lt;&gt;"",IF($AD1058=1,VLOOKUP($E1058,得点換算表!$C$5:$D$14,2),VLOOKUP($E1058,得点換算表!$E$5:$F$14,2)),"")</f>
        <v/>
      </c>
      <c r="AF1058" s="142" t="str">
        <f>IF($F1058&lt;&gt;"",IF($AD1058=1,VLOOKUP($F1058,得点換算表!$C$15:$D$24,2),VLOOKUP($F1058,得点換算表!$E$15:$F$24,2)),"")</f>
        <v/>
      </c>
      <c r="AG1058" s="142" t="str">
        <f>IF($G1058&lt;&gt;"",IF($AD1058=1,VLOOKUP($G1058,得点換算表!$C$25:$D$34,2),VLOOKUP($G1058,得点換算表!$E$25:$F$34,2)),"")</f>
        <v/>
      </c>
      <c r="AH1058" s="142" t="str">
        <f>IF($H1058&lt;&gt;"",IF($AD1058=1,VLOOKUP($H1058,得点換算表!$C$35:$D$44,2),VLOOKUP($H1058,得点換算表!$E$35:$F$44,2)),"")</f>
        <v/>
      </c>
      <c r="AI1058" s="142" t="str">
        <f>IF($I1058&lt;&gt;"",IF($AD1058=1,VLOOKUP($I1058,得点換算表!$C$45:$D$55,2),VLOOKUP($I1058,得点換算表!$E$45:$F$55,2)),"")</f>
        <v/>
      </c>
      <c r="AJ1058" s="142" t="str">
        <f>IF($J1058&lt;&gt;"",IF($AD1058=1,VLOOKUP($J1058,得点換算表!$C$56:$D$65,2),VLOOKUP($J1058,得点換算表!$E$56:$F$65,2)),"")</f>
        <v/>
      </c>
      <c r="AK1058" s="142" t="str">
        <f>IF($K1058&lt;&gt;"",IF($AD1058=1,VLOOKUP($K1058,得点換算表!$C$66:$D$76,2),VLOOKUP($K1058,得点換算表!$E$66:$F$76,2)),"")</f>
        <v/>
      </c>
      <c r="AL1058" s="142" t="str">
        <f>IF($L1058&lt;&gt;"",IF($AD1058=1,VLOOKUP($L1058,得点換算表!$C$77:$D$86,2),VLOOKUP($L1058,得点換算表!$E$77:$F$86,2)),"")</f>
        <v/>
      </c>
      <c r="AM1058" s="142" t="str">
        <f>IF($M1058&lt;&gt;"",IF($AD1058=1,VLOOKUP($M1058,得点換算表!$C$87:$D$96,2),VLOOKUP($M1058,得点換算表!$E$87:$F$96,2)),"")</f>
        <v/>
      </c>
      <c r="AN1058" s="142" t="str">
        <f t="shared" si="58"/>
        <v/>
      </c>
      <c r="AO1058" s="143" t="str">
        <f>IF(AND($AN1058&lt;&gt;"",$AN1058&gt;=8),VLOOKUP($AN1058,得点換算表!$I$10:$J$14,2),"")</f>
        <v/>
      </c>
      <c r="AP1058" s="105"/>
    </row>
    <row r="1059" spans="1:42" x14ac:dyDescent="0.15">
      <c r="A1059" s="11"/>
      <c r="B1059" s="12"/>
      <c r="C1059" s="13"/>
      <c r="D1059" s="13"/>
      <c r="E1059" s="14"/>
      <c r="F1059" s="14"/>
      <c r="G1059" s="14"/>
      <c r="H1059" s="14"/>
      <c r="I1059" s="15"/>
      <c r="J1059" s="14"/>
      <c r="K1059" s="13"/>
      <c r="L1059" s="14"/>
      <c r="M1059" s="14"/>
      <c r="N1059" s="14"/>
      <c r="O1059" s="14"/>
      <c r="P1059" s="198"/>
      <c r="Q1059" s="198"/>
      <c r="R1059" s="198"/>
      <c r="S1059" s="198"/>
      <c r="T1059" s="198"/>
      <c r="U1059" s="198"/>
      <c r="V1059" s="198"/>
      <c r="W1059" s="202">
        <f t="shared" si="59"/>
        <v>0</v>
      </c>
      <c r="X1059" s="14"/>
      <c r="Y1059" s="14"/>
      <c r="Z1059" s="108"/>
      <c r="AA1059" s="114"/>
      <c r="AB1059" s="129"/>
      <c r="AC1059" s="128"/>
      <c r="AD1059" s="142" t="str">
        <f t="shared" si="60"/>
        <v/>
      </c>
      <c r="AE1059" s="142" t="str">
        <f>IF($E1059&lt;&gt;"",IF($AD1059=1,VLOOKUP($E1059,得点換算表!$C$5:$D$14,2),VLOOKUP($E1059,得点換算表!$E$5:$F$14,2)),"")</f>
        <v/>
      </c>
      <c r="AF1059" s="142" t="str">
        <f>IF($F1059&lt;&gt;"",IF($AD1059=1,VLOOKUP($F1059,得点換算表!$C$15:$D$24,2),VLOOKUP($F1059,得点換算表!$E$15:$F$24,2)),"")</f>
        <v/>
      </c>
      <c r="AG1059" s="142" t="str">
        <f>IF($G1059&lt;&gt;"",IF($AD1059=1,VLOOKUP($G1059,得点換算表!$C$25:$D$34,2),VLOOKUP($G1059,得点換算表!$E$25:$F$34,2)),"")</f>
        <v/>
      </c>
      <c r="AH1059" s="142" t="str">
        <f>IF($H1059&lt;&gt;"",IF($AD1059=1,VLOOKUP($H1059,得点換算表!$C$35:$D$44,2),VLOOKUP($H1059,得点換算表!$E$35:$F$44,2)),"")</f>
        <v/>
      </c>
      <c r="AI1059" s="142" t="str">
        <f>IF($I1059&lt;&gt;"",IF($AD1059=1,VLOOKUP($I1059,得点換算表!$C$45:$D$55,2),VLOOKUP($I1059,得点換算表!$E$45:$F$55,2)),"")</f>
        <v/>
      </c>
      <c r="AJ1059" s="142" t="str">
        <f>IF($J1059&lt;&gt;"",IF($AD1059=1,VLOOKUP($J1059,得点換算表!$C$56:$D$65,2),VLOOKUP($J1059,得点換算表!$E$56:$F$65,2)),"")</f>
        <v/>
      </c>
      <c r="AK1059" s="142" t="str">
        <f>IF($K1059&lt;&gt;"",IF($AD1059=1,VLOOKUP($K1059,得点換算表!$C$66:$D$76,2),VLOOKUP($K1059,得点換算表!$E$66:$F$76,2)),"")</f>
        <v/>
      </c>
      <c r="AL1059" s="142" t="str">
        <f>IF($L1059&lt;&gt;"",IF($AD1059=1,VLOOKUP($L1059,得点換算表!$C$77:$D$86,2),VLOOKUP($L1059,得点換算表!$E$77:$F$86,2)),"")</f>
        <v/>
      </c>
      <c r="AM1059" s="142" t="str">
        <f>IF($M1059&lt;&gt;"",IF($AD1059=1,VLOOKUP($M1059,得点換算表!$C$87:$D$96,2),VLOOKUP($M1059,得点換算表!$E$87:$F$96,2)),"")</f>
        <v/>
      </c>
      <c r="AN1059" s="142" t="str">
        <f t="shared" si="58"/>
        <v/>
      </c>
      <c r="AO1059" s="143" t="str">
        <f>IF(AND($AN1059&lt;&gt;"",$AN1059&gt;=8),VLOOKUP($AN1059,得点換算表!$I$10:$J$14,2),"")</f>
        <v/>
      </c>
      <c r="AP1059" s="105"/>
    </row>
    <row r="1060" spans="1:42" x14ac:dyDescent="0.15">
      <c r="A1060" s="11"/>
      <c r="B1060" s="12"/>
      <c r="C1060" s="13"/>
      <c r="D1060" s="13"/>
      <c r="E1060" s="14"/>
      <c r="F1060" s="14"/>
      <c r="G1060" s="14"/>
      <c r="H1060" s="14"/>
      <c r="I1060" s="15"/>
      <c r="J1060" s="14"/>
      <c r="K1060" s="13"/>
      <c r="L1060" s="14"/>
      <c r="M1060" s="14"/>
      <c r="N1060" s="14"/>
      <c r="O1060" s="14"/>
      <c r="P1060" s="198"/>
      <c r="Q1060" s="198"/>
      <c r="R1060" s="198"/>
      <c r="S1060" s="198"/>
      <c r="T1060" s="198"/>
      <c r="U1060" s="198"/>
      <c r="V1060" s="198"/>
      <c r="W1060" s="202">
        <f t="shared" si="59"/>
        <v>0</v>
      </c>
      <c r="X1060" s="14"/>
      <c r="Y1060" s="14"/>
      <c r="Z1060" s="108"/>
      <c r="AA1060" s="114"/>
      <c r="AB1060" s="129"/>
      <c r="AC1060" s="128"/>
      <c r="AD1060" s="142" t="str">
        <f t="shared" si="60"/>
        <v/>
      </c>
      <c r="AE1060" s="142" t="str">
        <f>IF($E1060&lt;&gt;"",IF($AD1060=1,VLOOKUP($E1060,得点換算表!$C$5:$D$14,2),VLOOKUP($E1060,得点換算表!$E$5:$F$14,2)),"")</f>
        <v/>
      </c>
      <c r="AF1060" s="142" t="str">
        <f>IF($F1060&lt;&gt;"",IF($AD1060=1,VLOOKUP($F1060,得点換算表!$C$15:$D$24,2),VLOOKUP($F1060,得点換算表!$E$15:$F$24,2)),"")</f>
        <v/>
      </c>
      <c r="AG1060" s="142" t="str">
        <f>IF($G1060&lt;&gt;"",IF($AD1060=1,VLOOKUP($G1060,得点換算表!$C$25:$D$34,2),VLOOKUP($G1060,得点換算表!$E$25:$F$34,2)),"")</f>
        <v/>
      </c>
      <c r="AH1060" s="142" t="str">
        <f>IF($H1060&lt;&gt;"",IF($AD1060=1,VLOOKUP($H1060,得点換算表!$C$35:$D$44,2),VLOOKUP($H1060,得点換算表!$E$35:$F$44,2)),"")</f>
        <v/>
      </c>
      <c r="AI1060" s="142" t="str">
        <f>IF($I1060&lt;&gt;"",IF($AD1060=1,VLOOKUP($I1060,得点換算表!$C$45:$D$55,2),VLOOKUP($I1060,得点換算表!$E$45:$F$55,2)),"")</f>
        <v/>
      </c>
      <c r="AJ1060" s="142" t="str">
        <f>IF($J1060&lt;&gt;"",IF($AD1060=1,VLOOKUP($J1060,得点換算表!$C$56:$D$65,2),VLOOKUP($J1060,得点換算表!$E$56:$F$65,2)),"")</f>
        <v/>
      </c>
      <c r="AK1060" s="142" t="str">
        <f>IF($K1060&lt;&gt;"",IF($AD1060=1,VLOOKUP($K1060,得点換算表!$C$66:$D$76,2),VLOOKUP($K1060,得点換算表!$E$66:$F$76,2)),"")</f>
        <v/>
      </c>
      <c r="AL1060" s="142" t="str">
        <f>IF($L1060&lt;&gt;"",IF($AD1060=1,VLOOKUP($L1060,得点換算表!$C$77:$D$86,2),VLOOKUP($L1060,得点換算表!$E$77:$F$86,2)),"")</f>
        <v/>
      </c>
      <c r="AM1060" s="142" t="str">
        <f>IF($M1060&lt;&gt;"",IF($AD1060=1,VLOOKUP($M1060,得点換算表!$C$87:$D$96,2),VLOOKUP($M1060,得点換算表!$E$87:$F$96,2)),"")</f>
        <v/>
      </c>
      <c r="AN1060" s="142" t="str">
        <f t="shared" si="58"/>
        <v/>
      </c>
      <c r="AO1060" s="143" t="str">
        <f>IF(AND($AN1060&lt;&gt;"",$AN1060&gt;=8),VLOOKUP($AN1060,得点換算表!$I$10:$J$14,2),"")</f>
        <v/>
      </c>
      <c r="AP1060" s="105"/>
    </row>
    <row r="1061" spans="1:42" x14ac:dyDescent="0.15">
      <c r="A1061" s="11"/>
      <c r="B1061" s="12"/>
      <c r="C1061" s="13"/>
      <c r="D1061" s="13"/>
      <c r="E1061" s="14"/>
      <c r="F1061" s="14"/>
      <c r="G1061" s="14"/>
      <c r="H1061" s="14"/>
      <c r="I1061" s="15"/>
      <c r="J1061" s="14"/>
      <c r="K1061" s="13"/>
      <c r="L1061" s="14"/>
      <c r="M1061" s="14"/>
      <c r="N1061" s="14"/>
      <c r="O1061" s="14"/>
      <c r="P1061" s="198"/>
      <c r="Q1061" s="198"/>
      <c r="R1061" s="198"/>
      <c r="S1061" s="198"/>
      <c r="T1061" s="198"/>
      <c r="U1061" s="198"/>
      <c r="V1061" s="198"/>
      <c r="W1061" s="202">
        <f t="shared" si="59"/>
        <v>0</v>
      </c>
      <c r="X1061" s="14"/>
      <c r="Y1061" s="14"/>
      <c r="Z1061" s="108"/>
      <c r="AA1061" s="114"/>
      <c r="AB1061" s="129"/>
      <c r="AC1061" s="128"/>
      <c r="AD1061" s="142" t="str">
        <f t="shared" si="60"/>
        <v/>
      </c>
      <c r="AE1061" s="142" t="str">
        <f>IF($E1061&lt;&gt;"",IF($AD1061=1,VLOOKUP($E1061,得点換算表!$C$5:$D$14,2),VLOOKUP($E1061,得点換算表!$E$5:$F$14,2)),"")</f>
        <v/>
      </c>
      <c r="AF1061" s="142" t="str">
        <f>IF($F1061&lt;&gt;"",IF($AD1061=1,VLOOKUP($F1061,得点換算表!$C$15:$D$24,2),VLOOKUP($F1061,得点換算表!$E$15:$F$24,2)),"")</f>
        <v/>
      </c>
      <c r="AG1061" s="142" t="str">
        <f>IF($G1061&lt;&gt;"",IF($AD1061=1,VLOOKUP($G1061,得点換算表!$C$25:$D$34,2),VLOOKUP($G1061,得点換算表!$E$25:$F$34,2)),"")</f>
        <v/>
      </c>
      <c r="AH1061" s="142" t="str">
        <f>IF($H1061&lt;&gt;"",IF($AD1061=1,VLOOKUP($H1061,得点換算表!$C$35:$D$44,2),VLOOKUP($H1061,得点換算表!$E$35:$F$44,2)),"")</f>
        <v/>
      </c>
      <c r="AI1061" s="142" t="str">
        <f>IF($I1061&lt;&gt;"",IF($AD1061=1,VLOOKUP($I1061,得点換算表!$C$45:$D$55,2),VLOOKUP($I1061,得点換算表!$E$45:$F$55,2)),"")</f>
        <v/>
      </c>
      <c r="AJ1061" s="142" t="str">
        <f>IF($J1061&lt;&gt;"",IF($AD1061=1,VLOOKUP($J1061,得点換算表!$C$56:$D$65,2),VLOOKUP($J1061,得点換算表!$E$56:$F$65,2)),"")</f>
        <v/>
      </c>
      <c r="AK1061" s="142" t="str">
        <f>IF($K1061&lt;&gt;"",IF($AD1061=1,VLOOKUP($K1061,得点換算表!$C$66:$D$76,2),VLOOKUP($K1061,得点換算表!$E$66:$F$76,2)),"")</f>
        <v/>
      </c>
      <c r="AL1061" s="142" t="str">
        <f>IF($L1061&lt;&gt;"",IF($AD1061=1,VLOOKUP($L1061,得点換算表!$C$77:$D$86,2),VLOOKUP($L1061,得点換算表!$E$77:$F$86,2)),"")</f>
        <v/>
      </c>
      <c r="AM1061" s="142" t="str">
        <f>IF($M1061&lt;&gt;"",IF($AD1061=1,VLOOKUP($M1061,得点換算表!$C$87:$D$96,2),VLOOKUP($M1061,得点換算表!$E$87:$F$96,2)),"")</f>
        <v/>
      </c>
      <c r="AN1061" s="142" t="str">
        <f t="shared" si="58"/>
        <v/>
      </c>
      <c r="AO1061" s="143" t="str">
        <f>IF(AND($AN1061&lt;&gt;"",$AN1061&gt;=8),VLOOKUP($AN1061,得点換算表!$I$10:$J$14,2),"")</f>
        <v/>
      </c>
      <c r="AP1061" s="105"/>
    </row>
    <row r="1062" spans="1:42" x14ac:dyDescent="0.15">
      <c r="A1062" s="11"/>
      <c r="B1062" s="12"/>
      <c r="C1062" s="13"/>
      <c r="D1062" s="13"/>
      <c r="E1062" s="14"/>
      <c r="F1062" s="14"/>
      <c r="G1062" s="14"/>
      <c r="H1062" s="14"/>
      <c r="I1062" s="15"/>
      <c r="J1062" s="14"/>
      <c r="K1062" s="13"/>
      <c r="L1062" s="14"/>
      <c r="M1062" s="14"/>
      <c r="N1062" s="14"/>
      <c r="O1062" s="14"/>
      <c r="P1062" s="198"/>
      <c r="Q1062" s="198"/>
      <c r="R1062" s="198"/>
      <c r="S1062" s="198"/>
      <c r="T1062" s="198"/>
      <c r="U1062" s="198"/>
      <c r="V1062" s="198"/>
      <c r="W1062" s="202">
        <f t="shared" si="59"/>
        <v>0</v>
      </c>
      <c r="X1062" s="14"/>
      <c r="Y1062" s="14"/>
      <c r="Z1062" s="108"/>
      <c r="AA1062" s="114"/>
      <c r="AB1062" s="129"/>
      <c r="AC1062" s="128"/>
      <c r="AD1062" s="142" t="str">
        <f t="shared" si="60"/>
        <v/>
      </c>
      <c r="AE1062" s="142" t="str">
        <f>IF($E1062&lt;&gt;"",IF($AD1062=1,VLOOKUP($E1062,得点換算表!$C$5:$D$14,2),VLOOKUP($E1062,得点換算表!$E$5:$F$14,2)),"")</f>
        <v/>
      </c>
      <c r="AF1062" s="142" t="str">
        <f>IF($F1062&lt;&gt;"",IF($AD1062=1,VLOOKUP($F1062,得点換算表!$C$15:$D$24,2),VLOOKUP($F1062,得点換算表!$E$15:$F$24,2)),"")</f>
        <v/>
      </c>
      <c r="AG1062" s="142" t="str">
        <f>IF($G1062&lt;&gt;"",IF($AD1062=1,VLOOKUP($G1062,得点換算表!$C$25:$D$34,2),VLOOKUP($G1062,得点換算表!$E$25:$F$34,2)),"")</f>
        <v/>
      </c>
      <c r="AH1062" s="142" t="str">
        <f>IF($H1062&lt;&gt;"",IF($AD1062=1,VLOOKUP($H1062,得点換算表!$C$35:$D$44,2),VLOOKUP($H1062,得点換算表!$E$35:$F$44,2)),"")</f>
        <v/>
      </c>
      <c r="AI1062" s="142" t="str">
        <f>IF($I1062&lt;&gt;"",IF($AD1062=1,VLOOKUP($I1062,得点換算表!$C$45:$D$55,2),VLOOKUP($I1062,得点換算表!$E$45:$F$55,2)),"")</f>
        <v/>
      </c>
      <c r="AJ1062" s="142" t="str">
        <f>IF($J1062&lt;&gt;"",IF($AD1062=1,VLOOKUP($J1062,得点換算表!$C$56:$D$65,2),VLOOKUP($J1062,得点換算表!$E$56:$F$65,2)),"")</f>
        <v/>
      </c>
      <c r="AK1062" s="142" t="str">
        <f>IF($K1062&lt;&gt;"",IF($AD1062=1,VLOOKUP($K1062,得点換算表!$C$66:$D$76,2),VLOOKUP($K1062,得点換算表!$E$66:$F$76,2)),"")</f>
        <v/>
      </c>
      <c r="AL1062" s="142" t="str">
        <f>IF($L1062&lt;&gt;"",IF($AD1062=1,VLOOKUP($L1062,得点換算表!$C$77:$D$86,2),VLOOKUP($L1062,得点換算表!$E$77:$F$86,2)),"")</f>
        <v/>
      </c>
      <c r="AM1062" s="142" t="str">
        <f>IF($M1062&lt;&gt;"",IF($AD1062=1,VLOOKUP($M1062,得点換算表!$C$87:$D$96,2),VLOOKUP($M1062,得点換算表!$E$87:$F$96,2)),"")</f>
        <v/>
      </c>
      <c r="AN1062" s="142" t="str">
        <f t="shared" si="58"/>
        <v/>
      </c>
      <c r="AO1062" s="143" t="str">
        <f>IF(AND($AN1062&lt;&gt;"",$AN1062&gt;=8),VLOOKUP($AN1062,得点換算表!$I$10:$J$14,2),"")</f>
        <v/>
      </c>
      <c r="AP1062" s="105"/>
    </row>
    <row r="1063" spans="1:42" x14ac:dyDescent="0.15">
      <c r="A1063" s="11"/>
      <c r="B1063" s="12"/>
      <c r="C1063" s="13"/>
      <c r="D1063" s="13"/>
      <c r="E1063" s="14"/>
      <c r="F1063" s="14"/>
      <c r="G1063" s="14"/>
      <c r="H1063" s="14"/>
      <c r="I1063" s="15"/>
      <c r="J1063" s="14"/>
      <c r="K1063" s="13"/>
      <c r="L1063" s="14"/>
      <c r="M1063" s="14"/>
      <c r="N1063" s="14"/>
      <c r="O1063" s="14"/>
      <c r="P1063" s="198"/>
      <c r="Q1063" s="198"/>
      <c r="R1063" s="198"/>
      <c r="S1063" s="198"/>
      <c r="T1063" s="198"/>
      <c r="U1063" s="198"/>
      <c r="V1063" s="198"/>
      <c r="W1063" s="202">
        <f t="shared" si="59"/>
        <v>0</v>
      </c>
      <c r="X1063" s="14"/>
      <c r="Y1063" s="14"/>
      <c r="Z1063" s="108"/>
      <c r="AA1063" s="114"/>
      <c r="AB1063" s="129"/>
      <c r="AC1063" s="128"/>
      <c r="AD1063" s="142" t="str">
        <f t="shared" si="60"/>
        <v/>
      </c>
      <c r="AE1063" s="142" t="str">
        <f>IF($E1063&lt;&gt;"",IF($AD1063=1,VLOOKUP($E1063,得点換算表!$C$5:$D$14,2),VLOOKUP($E1063,得点換算表!$E$5:$F$14,2)),"")</f>
        <v/>
      </c>
      <c r="AF1063" s="142" t="str">
        <f>IF($F1063&lt;&gt;"",IF($AD1063=1,VLOOKUP($F1063,得点換算表!$C$15:$D$24,2),VLOOKUP($F1063,得点換算表!$E$15:$F$24,2)),"")</f>
        <v/>
      </c>
      <c r="AG1063" s="142" t="str">
        <f>IF($G1063&lt;&gt;"",IF($AD1063=1,VLOOKUP($G1063,得点換算表!$C$25:$D$34,2),VLOOKUP($G1063,得点換算表!$E$25:$F$34,2)),"")</f>
        <v/>
      </c>
      <c r="AH1063" s="142" t="str">
        <f>IF($H1063&lt;&gt;"",IF($AD1063=1,VLOOKUP($H1063,得点換算表!$C$35:$D$44,2),VLOOKUP($H1063,得点換算表!$E$35:$F$44,2)),"")</f>
        <v/>
      </c>
      <c r="AI1063" s="142" t="str">
        <f>IF($I1063&lt;&gt;"",IF($AD1063=1,VLOOKUP($I1063,得点換算表!$C$45:$D$55,2),VLOOKUP($I1063,得点換算表!$E$45:$F$55,2)),"")</f>
        <v/>
      </c>
      <c r="AJ1063" s="142" t="str">
        <f>IF($J1063&lt;&gt;"",IF($AD1063=1,VLOOKUP($J1063,得点換算表!$C$56:$D$65,2),VLOOKUP($J1063,得点換算表!$E$56:$F$65,2)),"")</f>
        <v/>
      </c>
      <c r="AK1063" s="142" t="str">
        <f>IF($K1063&lt;&gt;"",IF($AD1063=1,VLOOKUP($K1063,得点換算表!$C$66:$D$76,2),VLOOKUP($K1063,得点換算表!$E$66:$F$76,2)),"")</f>
        <v/>
      </c>
      <c r="AL1063" s="142" t="str">
        <f>IF($L1063&lt;&gt;"",IF($AD1063=1,VLOOKUP($L1063,得点換算表!$C$77:$D$86,2),VLOOKUP($L1063,得点換算表!$E$77:$F$86,2)),"")</f>
        <v/>
      </c>
      <c r="AM1063" s="142" t="str">
        <f>IF($M1063&lt;&gt;"",IF($AD1063=1,VLOOKUP($M1063,得点換算表!$C$87:$D$96,2),VLOOKUP($M1063,得点換算表!$E$87:$F$96,2)),"")</f>
        <v/>
      </c>
      <c r="AN1063" s="142" t="str">
        <f t="shared" si="58"/>
        <v/>
      </c>
      <c r="AO1063" s="143" t="str">
        <f>IF(AND($AN1063&lt;&gt;"",$AN1063&gt;=8),VLOOKUP($AN1063,得点換算表!$I$10:$J$14,2),"")</f>
        <v/>
      </c>
      <c r="AP1063" s="105"/>
    </row>
    <row r="1064" spans="1:42" x14ac:dyDescent="0.15">
      <c r="A1064" s="11"/>
      <c r="B1064" s="12"/>
      <c r="C1064" s="13"/>
      <c r="D1064" s="13"/>
      <c r="E1064" s="14"/>
      <c r="F1064" s="14"/>
      <c r="G1064" s="14"/>
      <c r="H1064" s="14"/>
      <c r="I1064" s="15"/>
      <c r="J1064" s="14"/>
      <c r="K1064" s="13"/>
      <c r="L1064" s="14"/>
      <c r="M1064" s="14"/>
      <c r="N1064" s="14"/>
      <c r="O1064" s="14"/>
      <c r="P1064" s="198"/>
      <c r="Q1064" s="198"/>
      <c r="R1064" s="198"/>
      <c r="S1064" s="198"/>
      <c r="T1064" s="198"/>
      <c r="U1064" s="198"/>
      <c r="V1064" s="198"/>
      <c r="W1064" s="202">
        <f t="shared" si="59"/>
        <v>0</v>
      </c>
      <c r="X1064" s="14"/>
      <c r="Y1064" s="14"/>
      <c r="Z1064" s="108"/>
      <c r="AA1064" s="114"/>
      <c r="AB1064" s="129"/>
      <c r="AC1064" s="128"/>
      <c r="AD1064" s="142" t="str">
        <f t="shared" si="60"/>
        <v/>
      </c>
      <c r="AE1064" s="142" t="str">
        <f>IF($E1064&lt;&gt;"",IF($AD1064=1,VLOOKUP($E1064,得点換算表!$C$5:$D$14,2),VLOOKUP($E1064,得点換算表!$E$5:$F$14,2)),"")</f>
        <v/>
      </c>
      <c r="AF1064" s="142" t="str">
        <f>IF($F1064&lt;&gt;"",IF($AD1064=1,VLOOKUP($F1064,得点換算表!$C$15:$D$24,2),VLOOKUP($F1064,得点換算表!$E$15:$F$24,2)),"")</f>
        <v/>
      </c>
      <c r="AG1064" s="142" t="str">
        <f>IF($G1064&lt;&gt;"",IF($AD1064=1,VLOOKUP($G1064,得点換算表!$C$25:$D$34,2),VLOOKUP($G1064,得点換算表!$E$25:$F$34,2)),"")</f>
        <v/>
      </c>
      <c r="AH1064" s="142" t="str">
        <f>IF($H1064&lt;&gt;"",IF($AD1064=1,VLOOKUP($H1064,得点換算表!$C$35:$D$44,2),VLOOKUP($H1064,得点換算表!$E$35:$F$44,2)),"")</f>
        <v/>
      </c>
      <c r="AI1064" s="142" t="str">
        <f>IF($I1064&lt;&gt;"",IF($AD1064=1,VLOOKUP($I1064,得点換算表!$C$45:$D$55,2),VLOOKUP($I1064,得点換算表!$E$45:$F$55,2)),"")</f>
        <v/>
      </c>
      <c r="AJ1064" s="142" t="str">
        <f>IF($J1064&lt;&gt;"",IF($AD1064=1,VLOOKUP($J1064,得点換算表!$C$56:$D$65,2),VLOOKUP($J1064,得点換算表!$E$56:$F$65,2)),"")</f>
        <v/>
      </c>
      <c r="AK1064" s="142" t="str">
        <f>IF($K1064&lt;&gt;"",IF($AD1064=1,VLOOKUP($K1064,得点換算表!$C$66:$D$76,2),VLOOKUP($K1064,得点換算表!$E$66:$F$76,2)),"")</f>
        <v/>
      </c>
      <c r="AL1064" s="142" t="str">
        <f>IF($L1064&lt;&gt;"",IF($AD1064=1,VLOOKUP($L1064,得点換算表!$C$77:$D$86,2),VLOOKUP($L1064,得点換算表!$E$77:$F$86,2)),"")</f>
        <v/>
      </c>
      <c r="AM1064" s="142" t="str">
        <f>IF($M1064&lt;&gt;"",IF($AD1064=1,VLOOKUP($M1064,得点換算表!$C$87:$D$96,2),VLOOKUP($M1064,得点換算表!$E$87:$F$96,2)),"")</f>
        <v/>
      </c>
      <c r="AN1064" s="142" t="str">
        <f t="shared" si="58"/>
        <v/>
      </c>
      <c r="AO1064" s="143" t="str">
        <f>IF(AND($AN1064&lt;&gt;"",$AN1064&gt;=8),VLOOKUP($AN1064,得点換算表!$I$10:$J$14,2),"")</f>
        <v/>
      </c>
      <c r="AP1064" s="105"/>
    </row>
    <row r="1065" spans="1:42" x14ac:dyDescent="0.15">
      <c r="A1065" s="11"/>
      <c r="B1065" s="12"/>
      <c r="C1065" s="13"/>
      <c r="D1065" s="13"/>
      <c r="E1065" s="14"/>
      <c r="F1065" s="14"/>
      <c r="G1065" s="14"/>
      <c r="H1065" s="14"/>
      <c r="I1065" s="15"/>
      <c r="J1065" s="14"/>
      <c r="K1065" s="13"/>
      <c r="L1065" s="14"/>
      <c r="M1065" s="14"/>
      <c r="N1065" s="14"/>
      <c r="O1065" s="14"/>
      <c r="P1065" s="198"/>
      <c r="Q1065" s="198"/>
      <c r="R1065" s="198"/>
      <c r="S1065" s="198"/>
      <c r="T1065" s="198"/>
      <c r="U1065" s="198"/>
      <c r="V1065" s="198"/>
      <c r="W1065" s="202">
        <f t="shared" si="59"/>
        <v>0</v>
      </c>
      <c r="X1065" s="14"/>
      <c r="Y1065" s="14"/>
      <c r="Z1065" s="108"/>
      <c r="AA1065" s="114"/>
      <c r="AB1065" s="129"/>
      <c r="AC1065" s="128"/>
      <c r="AD1065" s="142" t="str">
        <f t="shared" si="60"/>
        <v/>
      </c>
      <c r="AE1065" s="142" t="str">
        <f>IF($E1065&lt;&gt;"",IF($AD1065=1,VLOOKUP($E1065,得点換算表!$C$5:$D$14,2),VLOOKUP($E1065,得点換算表!$E$5:$F$14,2)),"")</f>
        <v/>
      </c>
      <c r="AF1065" s="142" t="str">
        <f>IF($F1065&lt;&gt;"",IF($AD1065=1,VLOOKUP($F1065,得点換算表!$C$15:$D$24,2),VLOOKUP($F1065,得点換算表!$E$15:$F$24,2)),"")</f>
        <v/>
      </c>
      <c r="AG1065" s="142" t="str">
        <f>IF($G1065&lt;&gt;"",IF($AD1065=1,VLOOKUP($G1065,得点換算表!$C$25:$D$34,2),VLOOKUP($G1065,得点換算表!$E$25:$F$34,2)),"")</f>
        <v/>
      </c>
      <c r="AH1065" s="142" t="str">
        <f>IF($H1065&lt;&gt;"",IF($AD1065=1,VLOOKUP($H1065,得点換算表!$C$35:$D$44,2),VLOOKUP($H1065,得点換算表!$E$35:$F$44,2)),"")</f>
        <v/>
      </c>
      <c r="AI1065" s="142" t="str">
        <f>IF($I1065&lt;&gt;"",IF($AD1065=1,VLOOKUP($I1065,得点換算表!$C$45:$D$55,2),VLOOKUP($I1065,得点換算表!$E$45:$F$55,2)),"")</f>
        <v/>
      </c>
      <c r="AJ1065" s="142" t="str">
        <f>IF($J1065&lt;&gt;"",IF($AD1065=1,VLOOKUP($J1065,得点換算表!$C$56:$D$65,2),VLOOKUP($J1065,得点換算表!$E$56:$F$65,2)),"")</f>
        <v/>
      </c>
      <c r="AK1065" s="142" t="str">
        <f>IF($K1065&lt;&gt;"",IF($AD1065=1,VLOOKUP($K1065,得点換算表!$C$66:$D$76,2),VLOOKUP($K1065,得点換算表!$E$66:$F$76,2)),"")</f>
        <v/>
      </c>
      <c r="AL1065" s="142" t="str">
        <f>IF($L1065&lt;&gt;"",IF($AD1065=1,VLOOKUP($L1065,得点換算表!$C$77:$D$86,2),VLOOKUP($L1065,得点換算表!$E$77:$F$86,2)),"")</f>
        <v/>
      </c>
      <c r="AM1065" s="142" t="str">
        <f>IF($M1065&lt;&gt;"",IF($AD1065=1,VLOOKUP($M1065,得点換算表!$C$87:$D$96,2),VLOOKUP($M1065,得点換算表!$E$87:$F$96,2)),"")</f>
        <v/>
      </c>
      <c r="AN1065" s="142" t="str">
        <f t="shared" si="58"/>
        <v/>
      </c>
      <c r="AO1065" s="143" t="str">
        <f>IF(AND($AN1065&lt;&gt;"",$AN1065&gt;=8),VLOOKUP($AN1065,得点換算表!$I$10:$J$14,2),"")</f>
        <v/>
      </c>
      <c r="AP1065" s="105"/>
    </row>
    <row r="1066" spans="1:42" x14ac:dyDescent="0.15">
      <c r="A1066" s="11"/>
      <c r="B1066" s="12"/>
      <c r="C1066" s="13"/>
      <c r="D1066" s="13"/>
      <c r="E1066" s="14"/>
      <c r="F1066" s="14"/>
      <c r="G1066" s="14"/>
      <c r="H1066" s="14"/>
      <c r="I1066" s="15"/>
      <c r="J1066" s="14"/>
      <c r="K1066" s="13"/>
      <c r="L1066" s="14"/>
      <c r="M1066" s="14"/>
      <c r="N1066" s="14"/>
      <c r="O1066" s="14"/>
      <c r="P1066" s="198"/>
      <c r="Q1066" s="198"/>
      <c r="R1066" s="198"/>
      <c r="S1066" s="198"/>
      <c r="T1066" s="198"/>
      <c r="U1066" s="198"/>
      <c r="V1066" s="198"/>
      <c r="W1066" s="202">
        <f t="shared" si="59"/>
        <v>0</v>
      </c>
      <c r="X1066" s="14"/>
      <c r="Y1066" s="14"/>
      <c r="Z1066" s="108"/>
      <c r="AA1066" s="114"/>
      <c r="AB1066" s="129"/>
      <c r="AC1066" s="128"/>
      <c r="AD1066" s="142" t="str">
        <f t="shared" si="60"/>
        <v/>
      </c>
      <c r="AE1066" s="142" t="str">
        <f>IF($E1066&lt;&gt;"",IF($AD1066=1,VLOOKUP($E1066,得点換算表!$C$5:$D$14,2),VLOOKUP($E1066,得点換算表!$E$5:$F$14,2)),"")</f>
        <v/>
      </c>
      <c r="AF1066" s="142" t="str">
        <f>IF($F1066&lt;&gt;"",IF($AD1066=1,VLOOKUP($F1066,得点換算表!$C$15:$D$24,2),VLOOKUP($F1066,得点換算表!$E$15:$F$24,2)),"")</f>
        <v/>
      </c>
      <c r="AG1066" s="142" t="str">
        <f>IF($G1066&lt;&gt;"",IF($AD1066=1,VLOOKUP($G1066,得点換算表!$C$25:$D$34,2),VLOOKUP($G1066,得点換算表!$E$25:$F$34,2)),"")</f>
        <v/>
      </c>
      <c r="AH1066" s="142" t="str">
        <f>IF($H1066&lt;&gt;"",IF($AD1066=1,VLOOKUP($H1066,得点換算表!$C$35:$D$44,2),VLOOKUP($H1066,得点換算表!$E$35:$F$44,2)),"")</f>
        <v/>
      </c>
      <c r="AI1066" s="142" t="str">
        <f>IF($I1066&lt;&gt;"",IF($AD1066=1,VLOOKUP($I1066,得点換算表!$C$45:$D$55,2),VLOOKUP($I1066,得点換算表!$E$45:$F$55,2)),"")</f>
        <v/>
      </c>
      <c r="AJ1066" s="142" t="str">
        <f>IF($J1066&lt;&gt;"",IF($AD1066=1,VLOOKUP($J1066,得点換算表!$C$56:$D$65,2),VLOOKUP($J1066,得点換算表!$E$56:$F$65,2)),"")</f>
        <v/>
      </c>
      <c r="AK1066" s="142" t="str">
        <f>IF($K1066&lt;&gt;"",IF($AD1066=1,VLOOKUP($K1066,得点換算表!$C$66:$D$76,2),VLOOKUP($K1066,得点換算表!$E$66:$F$76,2)),"")</f>
        <v/>
      </c>
      <c r="AL1066" s="142" t="str">
        <f>IF($L1066&lt;&gt;"",IF($AD1066=1,VLOOKUP($L1066,得点換算表!$C$77:$D$86,2),VLOOKUP($L1066,得点換算表!$E$77:$F$86,2)),"")</f>
        <v/>
      </c>
      <c r="AM1066" s="142" t="str">
        <f>IF($M1066&lt;&gt;"",IF($AD1066=1,VLOOKUP($M1066,得点換算表!$C$87:$D$96,2),VLOOKUP($M1066,得点換算表!$E$87:$F$96,2)),"")</f>
        <v/>
      </c>
      <c r="AN1066" s="142" t="str">
        <f t="shared" si="58"/>
        <v/>
      </c>
      <c r="AO1066" s="143" t="str">
        <f>IF(AND($AN1066&lt;&gt;"",$AN1066&gt;=8),VLOOKUP($AN1066,得点換算表!$I$10:$J$14,2),"")</f>
        <v/>
      </c>
      <c r="AP1066" s="105"/>
    </row>
    <row r="1067" spans="1:42" x14ac:dyDescent="0.15">
      <c r="A1067" s="11"/>
      <c r="B1067" s="12"/>
      <c r="C1067" s="13"/>
      <c r="D1067" s="13"/>
      <c r="E1067" s="14"/>
      <c r="F1067" s="14"/>
      <c r="G1067" s="14"/>
      <c r="H1067" s="14"/>
      <c r="I1067" s="15"/>
      <c r="J1067" s="14"/>
      <c r="K1067" s="13"/>
      <c r="L1067" s="14"/>
      <c r="M1067" s="14"/>
      <c r="N1067" s="14"/>
      <c r="O1067" s="14"/>
      <c r="P1067" s="198"/>
      <c r="Q1067" s="198"/>
      <c r="R1067" s="198"/>
      <c r="S1067" s="198"/>
      <c r="T1067" s="198"/>
      <c r="U1067" s="198"/>
      <c r="V1067" s="198"/>
      <c r="W1067" s="202">
        <f t="shared" si="59"/>
        <v>0</v>
      </c>
      <c r="X1067" s="14"/>
      <c r="Y1067" s="14"/>
      <c r="Z1067" s="108"/>
      <c r="AA1067" s="114"/>
      <c r="AB1067" s="129"/>
      <c r="AC1067" s="128"/>
      <c r="AD1067" s="142" t="str">
        <f t="shared" si="60"/>
        <v/>
      </c>
      <c r="AE1067" s="142" t="str">
        <f>IF($E1067&lt;&gt;"",IF($AD1067=1,VLOOKUP($E1067,得点換算表!$C$5:$D$14,2),VLOOKUP($E1067,得点換算表!$E$5:$F$14,2)),"")</f>
        <v/>
      </c>
      <c r="AF1067" s="142" t="str">
        <f>IF($F1067&lt;&gt;"",IF($AD1067=1,VLOOKUP($F1067,得点換算表!$C$15:$D$24,2),VLOOKUP($F1067,得点換算表!$E$15:$F$24,2)),"")</f>
        <v/>
      </c>
      <c r="AG1067" s="142" t="str">
        <f>IF($G1067&lt;&gt;"",IF($AD1067=1,VLOOKUP($G1067,得点換算表!$C$25:$D$34,2),VLOOKUP($G1067,得点換算表!$E$25:$F$34,2)),"")</f>
        <v/>
      </c>
      <c r="AH1067" s="142" t="str">
        <f>IF($H1067&lt;&gt;"",IF($AD1067=1,VLOOKUP($H1067,得点換算表!$C$35:$D$44,2),VLOOKUP($H1067,得点換算表!$E$35:$F$44,2)),"")</f>
        <v/>
      </c>
      <c r="AI1067" s="142" t="str">
        <f>IF($I1067&lt;&gt;"",IF($AD1067=1,VLOOKUP($I1067,得点換算表!$C$45:$D$55,2),VLOOKUP($I1067,得点換算表!$E$45:$F$55,2)),"")</f>
        <v/>
      </c>
      <c r="AJ1067" s="142" t="str">
        <f>IF($J1067&lt;&gt;"",IF($AD1067=1,VLOOKUP($J1067,得点換算表!$C$56:$D$65,2),VLOOKUP($J1067,得点換算表!$E$56:$F$65,2)),"")</f>
        <v/>
      </c>
      <c r="AK1067" s="142" t="str">
        <f>IF($K1067&lt;&gt;"",IF($AD1067=1,VLOOKUP($K1067,得点換算表!$C$66:$D$76,2),VLOOKUP($K1067,得点換算表!$E$66:$F$76,2)),"")</f>
        <v/>
      </c>
      <c r="AL1067" s="142" t="str">
        <f>IF($L1067&lt;&gt;"",IF($AD1067=1,VLOOKUP($L1067,得点換算表!$C$77:$D$86,2),VLOOKUP($L1067,得点換算表!$E$77:$F$86,2)),"")</f>
        <v/>
      </c>
      <c r="AM1067" s="142" t="str">
        <f>IF($M1067&lt;&gt;"",IF($AD1067=1,VLOOKUP($M1067,得点換算表!$C$87:$D$96,2),VLOOKUP($M1067,得点換算表!$E$87:$F$96,2)),"")</f>
        <v/>
      </c>
      <c r="AN1067" s="142" t="str">
        <f t="shared" si="58"/>
        <v/>
      </c>
      <c r="AO1067" s="143" t="str">
        <f>IF(AND($AN1067&lt;&gt;"",$AN1067&gt;=8),VLOOKUP($AN1067,得点換算表!$I$10:$J$14,2),"")</f>
        <v/>
      </c>
      <c r="AP1067" s="105"/>
    </row>
    <row r="1068" spans="1:42" x14ac:dyDescent="0.15">
      <c r="A1068" s="11"/>
      <c r="B1068" s="12"/>
      <c r="C1068" s="13"/>
      <c r="D1068" s="13"/>
      <c r="E1068" s="14"/>
      <c r="F1068" s="14"/>
      <c r="G1068" s="14"/>
      <c r="H1068" s="14"/>
      <c r="I1068" s="15"/>
      <c r="J1068" s="14"/>
      <c r="K1068" s="13"/>
      <c r="L1068" s="14"/>
      <c r="M1068" s="14"/>
      <c r="N1068" s="14"/>
      <c r="O1068" s="14"/>
      <c r="P1068" s="198"/>
      <c r="Q1068" s="198"/>
      <c r="R1068" s="198"/>
      <c r="S1068" s="198"/>
      <c r="T1068" s="198"/>
      <c r="U1068" s="198"/>
      <c r="V1068" s="198"/>
      <c r="W1068" s="202">
        <f t="shared" si="59"/>
        <v>0</v>
      </c>
      <c r="X1068" s="14"/>
      <c r="Y1068" s="14"/>
      <c r="Z1068" s="108"/>
      <c r="AA1068" s="114"/>
      <c r="AB1068" s="129"/>
      <c r="AC1068" s="128"/>
      <c r="AD1068" s="142" t="str">
        <f t="shared" si="60"/>
        <v/>
      </c>
      <c r="AE1068" s="142" t="str">
        <f>IF($E1068&lt;&gt;"",IF($AD1068=1,VLOOKUP($E1068,得点換算表!$C$5:$D$14,2),VLOOKUP($E1068,得点換算表!$E$5:$F$14,2)),"")</f>
        <v/>
      </c>
      <c r="AF1068" s="142" t="str">
        <f>IF($F1068&lt;&gt;"",IF($AD1068=1,VLOOKUP($F1068,得点換算表!$C$15:$D$24,2),VLOOKUP($F1068,得点換算表!$E$15:$F$24,2)),"")</f>
        <v/>
      </c>
      <c r="AG1068" s="142" t="str">
        <f>IF($G1068&lt;&gt;"",IF($AD1068=1,VLOOKUP($G1068,得点換算表!$C$25:$D$34,2),VLOOKUP($G1068,得点換算表!$E$25:$F$34,2)),"")</f>
        <v/>
      </c>
      <c r="AH1068" s="142" t="str">
        <f>IF($H1068&lt;&gt;"",IF($AD1068=1,VLOOKUP($H1068,得点換算表!$C$35:$D$44,2),VLOOKUP($H1068,得点換算表!$E$35:$F$44,2)),"")</f>
        <v/>
      </c>
      <c r="AI1068" s="142" t="str">
        <f>IF($I1068&lt;&gt;"",IF($AD1068=1,VLOOKUP($I1068,得点換算表!$C$45:$D$55,2),VLOOKUP($I1068,得点換算表!$E$45:$F$55,2)),"")</f>
        <v/>
      </c>
      <c r="AJ1068" s="142" t="str">
        <f>IF($J1068&lt;&gt;"",IF($AD1068=1,VLOOKUP($J1068,得点換算表!$C$56:$D$65,2),VLOOKUP($J1068,得点換算表!$E$56:$F$65,2)),"")</f>
        <v/>
      </c>
      <c r="AK1068" s="142" t="str">
        <f>IF($K1068&lt;&gt;"",IF($AD1068=1,VLOOKUP($K1068,得点換算表!$C$66:$D$76,2),VLOOKUP($K1068,得点換算表!$E$66:$F$76,2)),"")</f>
        <v/>
      </c>
      <c r="AL1068" s="142" t="str">
        <f>IF($L1068&lt;&gt;"",IF($AD1068=1,VLOOKUP($L1068,得点換算表!$C$77:$D$86,2),VLOOKUP($L1068,得点換算表!$E$77:$F$86,2)),"")</f>
        <v/>
      </c>
      <c r="AM1068" s="142" t="str">
        <f>IF($M1068&lt;&gt;"",IF($AD1068=1,VLOOKUP($M1068,得点換算表!$C$87:$D$96,2),VLOOKUP($M1068,得点換算表!$E$87:$F$96,2)),"")</f>
        <v/>
      </c>
      <c r="AN1068" s="142" t="str">
        <f t="shared" si="58"/>
        <v/>
      </c>
      <c r="AO1068" s="143" t="str">
        <f>IF(AND($AN1068&lt;&gt;"",$AN1068&gt;=8),VLOOKUP($AN1068,得点換算表!$I$10:$J$14,2),"")</f>
        <v/>
      </c>
      <c r="AP1068" s="105"/>
    </row>
    <row r="1069" spans="1:42" x14ac:dyDescent="0.15">
      <c r="A1069" s="11"/>
      <c r="B1069" s="12"/>
      <c r="C1069" s="13"/>
      <c r="D1069" s="13"/>
      <c r="E1069" s="14"/>
      <c r="F1069" s="14"/>
      <c r="G1069" s="14"/>
      <c r="H1069" s="14"/>
      <c r="I1069" s="15"/>
      <c r="J1069" s="14"/>
      <c r="K1069" s="13"/>
      <c r="L1069" s="14"/>
      <c r="M1069" s="14"/>
      <c r="N1069" s="14"/>
      <c r="O1069" s="14"/>
      <c r="P1069" s="198"/>
      <c r="Q1069" s="198"/>
      <c r="R1069" s="198"/>
      <c r="S1069" s="198"/>
      <c r="T1069" s="198"/>
      <c r="U1069" s="198"/>
      <c r="V1069" s="198"/>
      <c r="W1069" s="202">
        <f t="shared" si="59"/>
        <v>0</v>
      </c>
      <c r="X1069" s="14"/>
      <c r="Y1069" s="14"/>
      <c r="Z1069" s="108"/>
      <c r="AA1069" s="114"/>
      <c r="AB1069" s="129"/>
      <c r="AC1069" s="128"/>
      <c r="AD1069" s="142" t="str">
        <f t="shared" si="60"/>
        <v/>
      </c>
      <c r="AE1069" s="142" t="str">
        <f>IF($E1069&lt;&gt;"",IF($AD1069=1,VLOOKUP($E1069,得点換算表!$C$5:$D$14,2),VLOOKUP($E1069,得点換算表!$E$5:$F$14,2)),"")</f>
        <v/>
      </c>
      <c r="AF1069" s="142" t="str">
        <f>IF($F1069&lt;&gt;"",IF($AD1069=1,VLOOKUP($F1069,得点換算表!$C$15:$D$24,2),VLOOKUP($F1069,得点換算表!$E$15:$F$24,2)),"")</f>
        <v/>
      </c>
      <c r="AG1069" s="142" t="str">
        <f>IF($G1069&lt;&gt;"",IF($AD1069=1,VLOOKUP($G1069,得点換算表!$C$25:$D$34,2),VLOOKUP($G1069,得点換算表!$E$25:$F$34,2)),"")</f>
        <v/>
      </c>
      <c r="AH1069" s="142" t="str">
        <f>IF($H1069&lt;&gt;"",IF($AD1069=1,VLOOKUP($H1069,得点換算表!$C$35:$D$44,2),VLOOKUP($H1069,得点換算表!$E$35:$F$44,2)),"")</f>
        <v/>
      </c>
      <c r="AI1069" s="142" t="str">
        <f>IF($I1069&lt;&gt;"",IF($AD1069=1,VLOOKUP($I1069,得点換算表!$C$45:$D$55,2),VLOOKUP($I1069,得点換算表!$E$45:$F$55,2)),"")</f>
        <v/>
      </c>
      <c r="AJ1069" s="142" t="str">
        <f>IF($J1069&lt;&gt;"",IF($AD1069=1,VLOOKUP($J1069,得点換算表!$C$56:$D$65,2),VLOOKUP($J1069,得点換算表!$E$56:$F$65,2)),"")</f>
        <v/>
      </c>
      <c r="AK1069" s="142" t="str">
        <f>IF($K1069&lt;&gt;"",IF($AD1069=1,VLOOKUP($K1069,得点換算表!$C$66:$D$76,2),VLOOKUP($K1069,得点換算表!$E$66:$F$76,2)),"")</f>
        <v/>
      </c>
      <c r="AL1069" s="142" t="str">
        <f>IF($L1069&lt;&gt;"",IF($AD1069=1,VLOOKUP($L1069,得点換算表!$C$77:$D$86,2),VLOOKUP($L1069,得点換算表!$E$77:$F$86,2)),"")</f>
        <v/>
      </c>
      <c r="AM1069" s="142" t="str">
        <f>IF($M1069&lt;&gt;"",IF($AD1069=1,VLOOKUP($M1069,得点換算表!$C$87:$D$96,2),VLOOKUP($M1069,得点換算表!$E$87:$F$96,2)),"")</f>
        <v/>
      </c>
      <c r="AN1069" s="142" t="str">
        <f t="shared" si="58"/>
        <v/>
      </c>
      <c r="AO1069" s="143" t="str">
        <f>IF(AND($AN1069&lt;&gt;"",$AN1069&gt;=8),VLOOKUP($AN1069,得点換算表!$I$10:$J$14,2),"")</f>
        <v/>
      </c>
      <c r="AP1069" s="105"/>
    </row>
    <row r="1070" spans="1:42" x14ac:dyDescent="0.15">
      <c r="A1070" s="11"/>
      <c r="B1070" s="12"/>
      <c r="C1070" s="13"/>
      <c r="D1070" s="13"/>
      <c r="E1070" s="14"/>
      <c r="F1070" s="14"/>
      <c r="G1070" s="14"/>
      <c r="H1070" s="14"/>
      <c r="I1070" s="15"/>
      <c r="J1070" s="14"/>
      <c r="K1070" s="13"/>
      <c r="L1070" s="14"/>
      <c r="M1070" s="14"/>
      <c r="N1070" s="14"/>
      <c r="O1070" s="14"/>
      <c r="P1070" s="198"/>
      <c r="Q1070" s="198"/>
      <c r="R1070" s="198"/>
      <c r="S1070" s="198"/>
      <c r="T1070" s="198"/>
      <c r="U1070" s="198"/>
      <c r="V1070" s="198"/>
      <c r="W1070" s="202">
        <f t="shared" si="59"/>
        <v>0</v>
      </c>
      <c r="X1070" s="14"/>
      <c r="Y1070" s="14"/>
      <c r="Z1070" s="108"/>
      <c r="AA1070" s="114"/>
      <c r="AB1070" s="129"/>
      <c r="AC1070" s="128"/>
      <c r="AD1070" s="142" t="str">
        <f t="shared" si="60"/>
        <v/>
      </c>
      <c r="AE1070" s="142" t="str">
        <f>IF($E1070&lt;&gt;"",IF($AD1070=1,VLOOKUP($E1070,得点換算表!$C$5:$D$14,2),VLOOKUP($E1070,得点換算表!$E$5:$F$14,2)),"")</f>
        <v/>
      </c>
      <c r="AF1070" s="142" t="str">
        <f>IF($F1070&lt;&gt;"",IF($AD1070=1,VLOOKUP($F1070,得点換算表!$C$15:$D$24,2),VLOOKUP($F1070,得点換算表!$E$15:$F$24,2)),"")</f>
        <v/>
      </c>
      <c r="AG1070" s="142" t="str">
        <f>IF($G1070&lt;&gt;"",IF($AD1070=1,VLOOKUP($G1070,得点換算表!$C$25:$D$34,2),VLOOKUP($G1070,得点換算表!$E$25:$F$34,2)),"")</f>
        <v/>
      </c>
      <c r="AH1070" s="142" t="str">
        <f>IF($H1070&lt;&gt;"",IF($AD1070=1,VLOOKUP($H1070,得点換算表!$C$35:$D$44,2),VLOOKUP($H1070,得点換算表!$E$35:$F$44,2)),"")</f>
        <v/>
      </c>
      <c r="AI1070" s="142" t="str">
        <f>IF($I1070&lt;&gt;"",IF($AD1070=1,VLOOKUP($I1070,得点換算表!$C$45:$D$55,2),VLOOKUP($I1070,得点換算表!$E$45:$F$55,2)),"")</f>
        <v/>
      </c>
      <c r="AJ1070" s="142" t="str">
        <f>IF($J1070&lt;&gt;"",IF($AD1070=1,VLOOKUP($J1070,得点換算表!$C$56:$D$65,2),VLOOKUP($J1070,得点換算表!$E$56:$F$65,2)),"")</f>
        <v/>
      </c>
      <c r="AK1070" s="142" t="str">
        <f>IF($K1070&lt;&gt;"",IF($AD1070=1,VLOOKUP($K1070,得点換算表!$C$66:$D$76,2),VLOOKUP($K1070,得点換算表!$E$66:$F$76,2)),"")</f>
        <v/>
      </c>
      <c r="AL1070" s="142" t="str">
        <f>IF($L1070&lt;&gt;"",IF($AD1070=1,VLOOKUP($L1070,得点換算表!$C$77:$D$86,2),VLOOKUP($L1070,得点換算表!$E$77:$F$86,2)),"")</f>
        <v/>
      </c>
      <c r="AM1070" s="142" t="str">
        <f>IF($M1070&lt;&gt;"",IF($AD1070=1,VLOOKUP($M1070,得点換算表!$C$87:$D$96,2),VLOOKUP($M1070,得点換算表!$E$87:$F$96,2)),"")</f>
        <v/>
      </c>
      <c r="AN1070" s="142" t="str">
        <f t="shared" si="58"/>
        <v/>
      </c>
      <c r="AO1070" s="143" t="str">
        <f>IF(AND($AN1070&lt;&gt;"",$AN1070&gt;=8),VLOOKUP($AN1070,得点換算表!$I$10:$J$14,2),"")</f>
        <v/>
      </c>
      <c r="AP1070" s="105"/>
    </row>
    <row r="1071" spans="1:42" x14ac:dyDescent="0.15">
      <c r="A1071" s="11"/>
      <c r="B1071" s="12"/>
      <c r="C1071" s="13"/>
      <c r="D1071" s="13"/>
      <c r="E1071" s="14"/>
      <c r="F1071" s="14"/>
      <c r="G1071" s="14"/>
      <c r="H1071" s="14"/>
      <c r="I1071" s="15"/>
      <c r="J1071" s="14"/>
      <c r="K1071" s="13"/>
      <c r="L1071" s="14"/>
      <c r="M1071" s="14"/>
      <c r="N1071" s="14"/>
      <c r="O1071" s="14"/>
      <c r="P1071" s="198"/>
      <c r="Q1071" s="198"/>
      <c r="R1071" s="198"/>
      <c r="S1071" s="198"/>
      <c r="T1071" s="198"/>
      <c r="U1071" s="198"/>
      <c r="V1071" s="198"/>
      <c r="W1071" s="202">
        <f t="shared" si="59"/>
        <v>0</v>
      </c>
      <c r="X1071" s="14"/>
      <c r="Y1071" s="14"/>
      <c r="Z1071" s="108"/>
      <c r="AA1071" s="114"/>
      <c r="AB1071" s="129"/>
      <c r="AC1071" s="128"/>
      <c r="AD1071" s="142" t="str">
        <f t="shared" si="60"/>
        <v/>
      </c>
      <c r="AE1071" s="142" t="str">
        <f>IF($E1071&lt;&gt;"",IF($AD1071=1,VLOOKUP($E1071,得点換算表!$C$5:$D$14,2),VLOOKUP($E1071,得点換算表!$E$5:$F$14,2)),"")</f>
        <v/>
      </c>
      <c r="AF1071" s="142" t="str">
        <f>IF($F1071&lt;&gt;"",IF($AD1071=1,VLOOKUP($F1071,得点換算表!$C$15:$D$24,2),VLOOKUP($F1071,得点換算表!$E$15:$F$24,2)),"")</f>
        <v/>
      </c>
      <c r="AG1071" s="142" t="str">
        <f>IF($G1071&lt;&gt;"",IF($AD1071=1,VLOOKUP($G1071,得点換算表!$C$25:$D$34,2),VLOOKUP($G1071,得点換算表!$E$25:$F$34,2)),"")</f>
        <v/>
      </c>
      <c r="AH1071" s="142" t="str">
        <f>IF($H1071&lt;&gt;"",IF($AD1071=1,VLOOKUP($H1071,得点換算表!$C$35:$D$44,2),VLOOKUP($H1071,得点換算表!$E$35:$F$44,2)),"")</f>
        <v/>
      </c>
      <c r="AI1071" s="142" t="str">
        <f>IF($I1071&lt;&gt;"",IF($AD1071=1,VLOOKUP($I1071,得点換算表!$C$45:$D$55,2),VLOOKUP($I1071,得点換算表!$E$45:$F$55,2)),"")</f>
        <v/>
      </c>
      <c r="AJ1071" s="142" t="str">
        <f>IF($J1071&lt;&gt;"",IF($AD1071=1,VLOOKUP($J1071,得点換算表!$C$56:$D$65,2),VLOOKUP($J1071,得点換算表!$E$56:$F$65,2)),"")</f>
        <v/>
      </c>
      <c r="AK1071" s="142" t="str">
        <f>IF($K1071&lt;&gt;"",IF($AD1071=1,VLOOKUP($K1071,得点換算表!$C$66:$D$76,2),VLOOKUP($K1071,得点換算表!$E$66:$F$76,2)),"")</f>
        <v/>
      </c>
      <c r="AL1071" s="142" t="str">
        <f>IF($L1071&lt;&gt;"",IF($AD1071=1,VLOOKUP($L1071,得点換算表!$C$77:$D$86,2),VLOOKUP($L1071,得点換算表!$E$77:$F$86,2)),"")</f>
        <v/>
      </c>
      <c r="AM1071" s="142" t="str">
        <f>IF($M1071&lt;&gt;"",IF($AD1071=1,VLOOKUP($M1071,得点換算表!$C$87:$D$96,2),VLOOKUP($M1071,得点換算表!$E$87:$F$96,2)),"")</f>
        <v/>
      </c>
      <c r="AN1071" s="142" t="str">
        <f t="shared" si="58"/>
        <v/>
      </c>
      <c r="AO1071" s="143" t="str">
        <f>IF(AND($AN1071&lt;&gt;"",$AN1071&gt;=8),VLOOKUP($AN1071,得点換算表!$I$10:$J$14,2),"")</f>
        <v/>
      </c>
      <c r="AP1071" s="105"/>
    </row>
    <row r="1072" spans="1:42" x14ac:dyDescent="0.15">
      <c r="A1072" s="11"/>
      <c r="B1072" s="12"/>
      <c r="C1072" s="13"/>
      <c r="D1072" s="13"/>
      <c r="E1072" s="14"/>
      <c r="F1072" s="14"/>
      <c r="G1072" s="14"/>
      <c r="H1072" s="14"/>
      <c r="I1072" s="15"/>
      <c r="J1072" s="14"/>
      <c r="K1072" s="13"/>
      <c r="L1072" s="14"/>
      <c r="M1072" s="14"/>
      <c r="N1072" s="14"/>
      <c r="O1072" s="14"/>
      <c r="P1072" s="198"/>
      <c r="Q1072" s="198"/>
      <c r="R1072" s="198"/>
      <c r="S1072" s="198"/>
      <c r="T1072" s="198"/>
      <c r="U1072" s="198"/>
      <c r="V1072" s="198"/>
      <c r="W1072" s="202">
        <f t="shared" si="59"/>
        <v>0</v>
      </c>
      <c r="X1072" s="14"/>
      <c r="Y1072" s="14"/>
      <c r="Z1072" s="108"/>
      <c r="AA1072" s="114"/>
      <c r="AB1072" s="129"/>
      <c r="AC1072" s="128"/>
      <c r="AD1072" s="142" t="str">
        <f t="shared" si="60"/>
        <v/>
      </c>
      <c r="AE1072" s="142" t="str">
        <f>IF($E1072&lt;&gt;"",IF($AD1072=1,VLOOKUP($E1072,得点換算表!$C$5:$D$14,2),VLOOKUP($E1072,得点換算表!$E$5:$F$14,2)),"")</f>
        <v/>
      </c>
      <c r="AF1072" s="142" t="str">
        <f>IF($F1072&lt;&gt;"",IF($AD1072=1,VLOOKUP($F1072,得点換算表!$C$15:$D$24,2),VLOOKUP($F1072,得点換算表!$E$15:$F$24,2)),"")</f>
        <v/>
      </c>
      <c r="AG1072" s="142" t="str">
        <f>IF($G1072&lt;&gt;"",IF($AD1072=1,VLOOKUP($G1072,得点換算表!$C$25:$D$34,2),VLOOKUP($G1072,得点換算表!$E$25:$F$34,2)),"")</f>
        <v/>
      </c>
      <c r="AH1072" s="142" t="str">
        <f>IF($H1072&lt;&gt;"",IF($AD1072=1,VLOOKUP($H1072,得点換算表!$C$35:$D$44,2),VLOOKUP($H1072,得点換算表!$E$35:$F$44,2)),"")</f>
        <v/>
      </c>
      <c r="AI1072" s="142" t="str">
        <f>IF($I1072&lt;&gt;"",IF($AD1072=1,VLOOKUP($I1072,得点換算表!$C$45:$D$55,2),VLOOKUP($I1072,得点換算表!$E$45:$F$55,2)),"")</f>
        <v/>
      </c>
      <c r="AJ1072" s="142" t="str">
        <f>IF($J1072&lt;&gt;"",IF($AD1072=1,VLOOKUP($J1072,得点換算表!$C$56:$D$65,2),VLOOKUP($J1072,得点換算表!$E$56:$F$65,2)),"")</f>
        <v/>
      </c>
      <c r="AK1072" s="142" t="str">
        <f>IF($K1072&lt;&gt;"",IF($AD1072=1,VLOOKUP($K1072,得点換算表!$C$66:$D$76,2),VLOOKUP($K1072,得点換算表!$E$66:$F$76,2)),"")</f>
        <v/>
      </c>
      <c r="AL1072" s="142" t="str">
        <f>IF($L1072&lt;&gt;"",IF($AD1072=1,VLOOKUP($L1072,得点換算表!$C$77:$D$86,2),VLOOKUP($L1072,得点換算表!$E$77:$F$86,2)),"")</f>
        <v/>
      </c>
      <c r="AM1072" s="142" t="str">
        <f>IF($M1072&lt;&gt;"",IF($AD1072=1,VLOOKUP($M1072,得点換算表!$C$87:$D$96,2),VLOOKUP($M1072,得点換算表!$E$87:$F$96,2)),"")</f>
        <v/>
      </c>
      <c r="AN1072" s="142" t="str">
        <f t="shared" si="58"/>
        <v/>
      </c>
      <c r="AO1072" s="143" t="str">
        <f>IF(AND($AN1072&lt;&gt;"",$AN1072&gt;=8),VLOOKUP($AN1072,得点換算表!$I$10:$J$14,2),"")</f>
        <v/>
      </c>
      <c r="AP1072" s="105"/>
    </row>
    <row r="1073" spans="1:42" x14ac:dyDescent="0.15">
      <c r="A1073" s="11"/>
      <c r="B1073" s="12"/>
      <c r="C1073" s="13"/>
      <c r="D1073" s="13"/>
      <c r="E1073" s="14"/>
      <c r="F1073" s="14"/>
      <c r="G1073" s="14"/>
      <c r="H1073" s="14"/>
      <c r="I1073" s="15"/>
      <c r="J1073" s="14"/>
      <c r="K1073" s="13"/>
      <c r="L1073" s="14"/>
      <c r="M1073" s="14"/>
      <c r="N1073" s="14"/>
      <c r="O1073" s="14"/>
      <c r="P1073" s="198"/>
      <c r="Q1073" s="198"/>
      <c r="R1073" s="198"/>
      <c r="S1073" s="198"/>
      <c r="T1073" s="198"/>
      <c r="U1073" s="198"/>
      <c r="V1073" s="198"/>
      <c r="W1073" s="202">
        <f t="shared" si="59"/>
        <v>0</v>
      </c>
      <c r="X1073" s="14"/>
      <c r="Y1073" s="14"/>
      <c r="Z1073" s="108"/>
      <c r="AA1073" s="114"/>
      <c r="AB1073" s="129"/>
      <c r="AC1073" s="128"/>
      <c r="AD1073" s="142" t="str">
        <f t="shared" si="60"/>
        <v/>
      </c>
      <c r="AE1073" s="142" t="str">
        <f>IF($E1073&lt;&gt;"",IF($AD1073=1,VLOOKUP($E1073,得点換算表!$C$5:$D$14,2),VLOOKUP($E1073,得点換算表!$E$5:$F$14,2)),"")</f>
        <v/>
      </c>
      <c r="AF1073" s="142" t="str">
        <f>IF($F1073&lt;&gt;"",IF($AD1073=1,VLOOKUP($F1073,得点換算表!$C$15:$D$24,2),VLOOKUP($F1073,得点換算表!$E$15:$F$24,2)),"")</f>
        <v/>
      </c>
      <c r="AG1073" s="142" t="str">
        <f>IF($G1073&lt;&gt;"",IF($AD1073=1,VLOOKUP($G1073,得点換算表!$C$25:$D$34,2),VLOOKUP($G1073,得点換算表!$E$25:$F$34,2)),"")</f>
        <v/>
      </c>
      <c r="AH1073" s="142" t="str">
        <f>IF($H1073&lt;&gt;"",IF($AD1073=1,VLOOKUP($H1073,得点換算表!$C$35:$D$44,2),VLOOKUP($H1073,得点換算表!$E$35:$F$44,2)),"")</f>
        <v/>
      </c>
      <c r="AI1073" s="142" t="str">
        <f>IF($I1073&lt;&gt;"",IF($AD1073=1,VLOOKUP($I1073,得点換算表!$C$45:$D$55,2),VLOOKUP($I1073,得点換算表!$E$45:$F$55,2)),"")</f>
        <v/>
      </c>
      <c r="AJ1073" s="142" t="str">
        <f>IF($J1073&lt;&gt;"",IF($AD1073=1,VLOOKUP($J1073,得点換算表!$C$56:$D$65,2),VLOOKUP($J1073,得点換算表!$E$56:$F$65,2)),"")</f>
        <v/>
      </c>
      <c r="AK1073" s="142" t="str">
        <f>IF($K1073&lt;&gt;"",IF($AD1073=1,VLOOKUP($K1073,得点換算表!$C$66:$D$76,2),VLOOKUP($K1073,得点換算表!$E$66:$F$76,2)),"")</f>
        <v/>
      </c>
      <c r="AL1073" s="142" t="str">
        <f>IF($L1073&lt;&gt;"",IF($AD1073=1,VLOOKUP($L1073,得点換算表!$C$77:$D$86,2),VLOOKUP($L1073,得点換算表!$E$77:$F$86,2)),"")</f>
        <v/>
      </c>
      <c r="AM1073" s="142" t="str">
        <f>IF($M1073&lt;&gt;"",IF($AD1073=1,VLOOKUP($M1073,得点換算表!$C$87:$D$96,2),VLOOKUP($M1073,得点換算表!$E$87:$F$96,2)),"")</f>
        <v/>
      </c>
      <c r="AN1073" s="142" t="str">
        <f t="shared" si="58"/>
        <v/>
      </c>
      <c r="AO1073" s="143" t="str">
        <f>IF(AND($AN1073&lt;&gt;"",$AN1073&gt;=8),VLOOKUP($AN1073,得点換算表!$I$10:$J$14,2),"")</f>
        <v/>
      </c>
      <c r="AP1073" s="105"/>
    </row>
    <row r="1074" spans="1:42" x14ac:dyDescent="0.15">
      <c r="A1074" s="11"/>
      <c r="B1074" s="12"/>
      <c r="C1074" s="13"/>
      <c r="D1074" s="13"/>
      <c r="E1074" s="14"/>
      <c r="F1074" s="14"/>
      <c r="G1074" s="14"/>
      <c r="H1074" s="14"/>
      <c r="I1074" s="15"/>
      <c r="J1074" s="14"/>
      <c r="K1074" s="13"/>
      <c r="L1074" s="14"/>
      <c r="M1074" s="14"/>
      <c r="N1074" s="14"/>
      <c r="O1074" s="14"/>
      <c r="P1074" s="198"/>
      <c r="Q1074" s="198"/>
      <c r="R1074" s="198"/>
      <c r="S1074" s="198"/>
      <c r="T1074" s="198"/>
      <c r="U1074" s="198"/>
      <c r="V1074" s="198"/>
      <c r="W1074" s="202">
        <f t="shared" si="59"/>
        <v>0</v>
      </c>
      <c r="X1074" s="14"/>
      <c r="Y1074" s="14"/>
      <c r="Z1074" s="108"/>
      <c r="AA1074" s="114"/>
      <c r="AB1074" s="129"/>
      <c r="AC1074" s="128"/>
      <c r="AD1074" s="142" t="str">
        <f t="shared" si="60"/>
        <v/>
      </c>
      <c r="AE1074" s="142" t="str">
        <f>IF($E1074&lt;&gt;"",IF($AD1074=1,VLOOKUP($E1074,得点換算表!$C$5:$D$14,2),VLOOKUP($E1074,得点換算表!$E$5:$F$14,2)),"")</f>
        <v/>
      </c>
      <c r="AF1074" s="142" t="str">
        <f>IF($F1074&lt;&gt;"",IF($AD1074=1,VLOOKUP($F1074,得点換算表!$C$15:$D$24,2),VLOOKUP($F1074,得点換算表!$E$15:$F$24,2)),"")</f>
        <v/>
      </c>
      <c r="AG1074" s="142" t="str">
        <f>IF($G1074&lt;&gt;"",IF($AD1074=1,VLOOKUP($G1074,得点換算表!$C$25:$D$34,2),VLOOKUP($G1074,得点換算表!$E$25:$F$34,2)),"")</f>
        <v/>
      </c>
      <c r="AH1074" s="142" t="str">
        <f>IF($H1074&lt;&gt;"",IF($AD1074=1,VLOOKUP($H1074,得点換算表!$C$35:$D$44,2),VLOOKUP($H1074,得点換算表!$E$35:$F$44,2)),"")</f>
        <v/>
      </c>
      <c r="AI1074" s="142" t="str">
        <f>IF($I1074&lt;&gt;"",IF($AD1074=1,VLOOKUP($I1074,得点換算表!$C$45:$D$55,2),VLOOKUP($I1074,得点換算表!$E$45:$F$55,2)),"")</f>
        <v/>
      </c>
      <c r="AJ1074" s="142" t="str">
        <f>IF($J1074&lt;&gt;"",IF($AD1074=1,VLOOKUP($J1074,得点換算表!$C$56:$D$65,2),VLOOKUP($J1074,得点換算表!$E$56:$F$65,2)),"")</f>
        <v/>
      </c>
      <c r="AK1074" s="142" t="str">
        <f>IF($K1074&lt;&gt;"",IF($AD1074=1,VLOOKUP($K1074,得点換算表!$C$66:$D$76,2),VLOOKUP($K1074,得点換算表!$E$66:$F$76,2)),"")</f>
        <v/>
      </c>
      <c r="AL1074" s="142" t="str">
        <f>IF($L1074&lt;&gt;"",IF($AD1074=1,VLOOKUP($L1074,得点換算表!$C$77:$D$86,2),VLOOKUP($L1074,得点換算表!$E$77:$F$86,2)),"")</f>
        <v/>
      </c>
      <c r="AM1074" s="142" t="str">
        <f>IF($M1074&lt;&gt;"",IF($AD1074=1,VLOOKUP($M1074,得点換算表!$C$87:$D$96,2),VLOOKUP($M1074,得点換算表!$E$87:$F$96,2)),"")</f>
        <v/>
      </c>
      <c r="AN1074" s="142" t="str">
        <f t="shared" si="58"/>
        <v/>
      </c>
      <c r="AO1074" s="143" t="str">
        <f>IF(AND($AN1074&lt;&gt;"",$AN1074&gt;=8),VLOOKUP($AN1074,得点換算表!$I$10:$J$14,2),"")</f>
        <v/>
      </c>
      <c r="AP1074" s="105"/>
    </row>
    <row r="1075" spans="1:42" x14ac:dyDescent="0.15">
      <c r="A1075" s="11"/>
      <c r="B1075" s="12"/>
      <c r="C1075" s="13"/>
      <c r="D1075" s="13"/>
      <c r="E1075" s="14"/>
      <c r="F1075" s="14"/>
      <c r="G1075" s="14"/>
      <c r="H1075" s="14"/>
      <c r="I1075" s="15"/>
      <c r="J1075" s="14"/>
      <c r="K1075" s="13"/>
      <c r="L1075" s="14"/>
      <c r="M1075" s="14"/>
      <c r="N1075" s="14"/>
      <c r="O1075" s="14"/>
      <c r="P1075" s="198"/>
      <c r="Q1075" s="198"/>
      <c r="R1075" s="198"/>
      <c r="S1075" s="198"/>
      <c r="T1075" s="198"/>
      <c r="U1075" s="198"/>
      <c r="V1075" s="198"/>
      <c r="W1075" s="202">
        <f t="shared" si="59"/>
        <v>0</v>
      </c>
      <c r="X1075" s="14"/>
      <c r="Y1075" s="14"/>
      <c r="Z1075" s="108"/>
      <c r="AA1075" s="114"/>
      <c r="AB1075" s="129"/>
      <c r="AC1075" s="128"/>
      <c r="AD1075" s="142" t="str">
        <f t="shared" si="60"/>
        <v/>
      </c>
      <c r="AE1075" s="142" t="str">
        <f>IF($E1075&lt;&gt;"",IF($AD1075=1,VLOOKUP($E1075,得点換算表!$C$5:$D$14,2),VLOOKUP($E1075,得点換算表!$E$5:$F$14,2)),"")</f>
        <v/>
      </c>
      <c r="AF1075" s="142" t="str">
        <f>IF($F1075&lt;&gt;"",IF($AD1075=1,VLOOKUP($F1075,得点換算表!$C$15:$D$24,2),VLOOKUP($F1075,得点換算表!$E$15:$F$24,2)),"")</f>
        <v/>
      </c>
      <c r="AG1075" s="142" t="str">
        <f>IF($G1075&lt;&gt;"",IF($AD1075=1,VLOOKUP($G1075,得点換算表!$C$25:$D$34,2),VLOOKUP($G1075,得点換算表!$E$25:$F$34,2)),"")</f>
        <v/>
      </c>
      <c r="AH1075" s="142" t="str">
        <f>IF($H1075&lt;&gt;"",IF($AD1075=1,VLOOKUP($H1075,得点換算表!$C$35:$D$44,2),VLOOKUP($H1075,得点換算表!$E$35:$F$44,2)),"")</f>
        <v/>
      </c>
      <c r="AI1075" s="142" t="str">
        <f>IF($I1075&lt;&gt;"",IF($AD1075=1,VLOOKUP($I1075,得点換算表!$C$45:$D$55,2),VLOOKUP($I1075,得点換算表!$E$45:$F$55,2)),"")</f>
        <v/>
      </c>
      <c r="AJ1075" s="142" t="str">
        <f>IF($J1075&lt;&gt;"",IF($AD1075=1,VLOOKUP($J1075,得点換算表!$C$56:$D$65,2),VLOOKUP($J1075,得点換算表!$E$56:$F$65,2)),"")</f>
        <v/>
      </c>
      <c r="AK1075" s="142" t="str">
        <f>IF($K1075&lt;&gt;"",IF($AD1075=1,VLOOKUP($K1075,得点換算表!$C$66:$D$76,2),VLOOKUP($K1075,得点換算表!$E$66:$F$76,2)),"")</f>
        <v/>
      </c>
      <c r="AL1075" s="142" t="str">
        <f>IF($L1075&lt;&gt;"",IF($AD1075=1,VLOOKUP($L1075,得点換算表!$C$77:$D$86,2),VLOOKUP($L1075,得点換算表!$E$77:$F$86,2)),"")</f>
        <v/>
      </c>
      <c r="AM1075" s="142" t="str">
        <f>IF($M1075&lt;&gt;"",IF($AD1075=1,VLOOKUP($M1075,得点換算表!$C$87:$D$96,2),VLOOKUP($M1075,得点換算表!$E$87:$F$96,2)),"")</f>
        <v/>
      </c>
      <c r="AN1075" s="142" t="str">
        <f t="shared" si="58"/>
        <v/>
      </c>
      <c r="AO1075" s="143" t="str">
        <f>IF(AND($AN1075&lt;&gt;"",$AN1075&gt;=8),VLOOKUP($AN1075,得点換算表!$I$10:$J$14,2),"")</f>
        <v/>
      </c>
      <c r="AP1075" s="105"/>
    </row>
    <row r="1076" spans="1:42" x14ac:dyDescent="0.15">
      <c r="A1076" s="11"/>
      <c r="B1076" s="12"/>
      <c r="C1076" s="13"/>
      <c r="D1076" s="13"/>
      <c r="E1076" s="14"/>
      <c r="F1076" s="14"/>
      <c r="G1076" s="14"/>
      <c r="H1076" s="14"/>
      <c r="I1076" s="15"/>
      <c r="J1076" s="14"/>
      <c r="K1076" s="13"/>
      <c r="L1076" s="14"/>
      <c r="M1076" s="14"/>
      <c r="N1076" s="14"/>
      <c r="O1076" s="14"/>
      <c r="P1076" s="198"/>
      <c r="Q1076" s="198"/>
      <c r="R1076" s="198"/>
      <c r="S1076" s="198"/>
      <c r="T1076" s="198"/>
      <c r="U1076" s="198"/>
      <c r="V1076" s="198"/>
      <c r="W1076" s="202">
        <f t="shared" si="59"/>
        <v>0</v>
      </c>
      <c r="X1076" s="14"/>
      <c r="Y1076" s="14"/>
      <c r="Z1076" s="108"/>
      <c r="AA1076" s="114"/>
      <c r="AB1076" s="129"/>
      <c r="AC1076" s="128"/>
      <c r="AD1076" s="142" t="str">
        <f t="shared" si="60"/>
        <v/>
      </c>
      <c r="AE1076" s="142" t="str">
        <f>IF($E1076&lt;&gt;"",IF($AD1076=1,VLOOKUP($E1076,得点換算表!$C$5:$D$14,2),VLOOKUP($E1076,得点換算表!$E$5:$F$14,2)),"")</f>
        <v/>
      </c>
      <c r="AF1076" s="142" t="str">
        <f>IF($F1076&lt;&gt;"",IF($AD1076=1,VLOOKUP($F1076,得点換算表!$C$15:$D$24,2),VLOOKUP($F1076,得点換算表!$E$15:$F$24,2)),"")</f>
        <v/>
      </c>
      <c r="AG1076" s="142" t="str">
        <f>IF($G1076&lt;&gt;"",IF($AD1076=1,VLOOKUP($G1076,得点換算表!$C$25:$D$34,2),VLOOKUP($G1076,得点換算表!$E$25:$F$34,2)),"")</f>
        <v/>
      </c>
      <c r="AH1076" s="142" t="str">
        <f>IF($H1076&lt;&gt;"",IF($AD1076=1,VLOOKUP($H1076,得点換算表!$C$35:$D$44,2),VLOOKUP($H1076,得点換算表!$E$35:$F$44,2)),"")</f>
        <v/>
      </c>
      <c r="AI1076" s="142" t="str">
        <f>IF($I1076&lt;&gt;"",IF($AD1076=1,VLOOKUP($I1076,得点換算表!$C$45:$D$55,2),VLOOKUP($I1076,得点換算表!$E$45:$F$55,2)),"")</f>
        <v/>
      </c>
      <c r="AJ1076" s="142" t="str">
        <f>IF($J1076&lt;&gt;"",IF($AD1076=1,VLOOKUP($J1076,得点換算表!$C$56:$D$65,2),VLOOKUP($J1076,得点換算表!$E$56:$F$65,2)),"")</f>
        <v/>
      </c>
      <c r="AK1076" s="142" t="str">
        <f>IF($K1076&lt;&gt;"",IF($AD1076=1,VLOOKUP($K1076,得点換算表!$C$66:$D$76,2),VLOOKUP($K1076,得点換算表!$E$66:$F$76,2)),"")</f>
        <v/>
      </c>
      <c r="AL1076" s="142" t="str">
        <f>IF($L1076&lt;&gt;"",IF($AD1076=1,VLOOKUP($L1076,得点換算表!$C$77:$D$86,2),VLOOKUP($L1076,得点換算表!$E$77:$F$86,2)),"")</f>
        <v/>
      </c>
      <c r="AM1076" s="142" t="str">
        <f>IF($M1076&lt;&gt;"",IF($AD1076=1,VLOOKUP($M1076,得点換算表!$C$87:$D$96,2),VLOOKUP($M1076,得点換算表!$E$87:$F$96,2)),"")</f>
        <v/>
      </c>
      <c r="AN1076" s="142" t="str">
        <f t="shared" si="58"/>
        <v/>
      </c>
      <c r="AO1076" s="143" t="str">
        <f>IF(AND($AN1076&lt;&gt;"",$AN1076&gt;=8),VLOOKUP($AN1076,得点換算表!$I$10:$J$14,2),"")</f>
        <v/>
      </c>
      <c r="AP1076" s="105"/>
    </row>
    <row r="1077" spans="1:42" x14ac:dyDescent="0.15">
      <c r="A1077" s="11"/>
      <c r="B1077" s="12"/>
      <c r="C1077" s="13"/>
      <c r="D1077" s="13"/>
      <c r="E1077" s="14"/>
      <c r="F1077" s="14"/>
      <c r="G1077" s="14"/>
      <c r="H1077" s="14"/>
      <c r="I1077" s="15"/>
      <c r="J1077" s="14"/>
      <c r="K1077" s="13"/>
      <c r="L1077" s="14"/>
      <c r="M1077" s="14"/>
      <c r="N1077" s="14"/>
      <c r="O1077" s="14"/>
      <c r="P1077" s="198"/>
      <c r="Q1077" s="198"/>
      <c r="R1077" s="198"/>
      <c r="S1077" s="198"/>
      <c r="T1077" s="198"/>
      <c r="U1077" s="198"/>
      <c r="V1077" s="198"/>
      <c r="W1077" s="202">
        <f t="shared" si="59"/>
        <v>0</v>
      </c>
      <c r="X1077" s="14"/>
      <c r="Y1077" s="14"/>
      <c r="Z1077" s="108"/>
      <c r="AA1077" s="114"/>
      <c r="AB1077" s="129"/>
      <c r="AC1077" s="128"/>
      <c r="AD1077" s="142" t="str">
        <f t="shared" si="60"/>
        <v/>
      </c>
      <c r="AE1077" s="142" t="str">
        <f>IF($E1077&lt;&gt;"",IF($AD1077=1,VLOOKUP($E1077,得点換算表!$C$5:$D$14,2),VLOOKUP($E1077,得点換算表!$E$5:$F$14,2)),"")</f>
        <v/>
      </c>
      <c r="AF1077" s="142" t="str">
        <f>IF($F1077&lt;&gt;"",IF($AD1077=1,VLOOKUP($F1077,得点換算表!$C$15:$D$24,2),VLOOKUP($F1077,得点換算表!$E$15:$F$24,2)),"")</f>
        <v/>
      </c>
      <c r="AG1077" s="142" t="str">
        <f>IF($G1077&lt;&gt;"",IF($AD1077=1,VLOOKUP($G1077,得点換算表!$C$25:$D$34,2),VLOOKUP($G1077,得点換算表!$E$25:$F$34,2)),"")</f>
        <v/>
      </c>
      <c r="AH1077" s="142" t="str">
        <f>IF($H1077&lt;&gt;"",IF($AD1077=1,VLOOKUP($H1077,得点換算表!$C$35:$D$44,2),VLOOKUP($H1077,得点換算表!$E$35:$F$44,2)),"")</f>
        <v/>
      </c>
      <c r="AI1077" s="142" t="str">
        <f>IF($I1077&lt;&gt;"",IF($AD1077=1,VLOOKUP($I1077,得点換算表!$C$45:$D$55,2),VLOOKUP($I1077,得点換算表!$E$45:$F$55,2)),"")</f>
        <v/>
      </c>
      <c r="AJ1077" s="142" t="str">
        <f>IF($J1077&lt;&gt;"",IF($AD1077=1,VLOOKUP($J1077,得点換算表!$C$56:$D$65,2),VLOOKUP($J1077,得点換算表!$E$56:$F$65,2)),"")</f>
        <v/>
      </c>
      <c r="AK1077" s="142" t="str">
        <f>IF($K1077&lt;&gt;"",IF($AD1077=1,VLOOKUP($K1077,得点換算表!$C$66:$D$76,2),VLOOKUP($K1077,得点換算表!$E$66:$F$76,2)),"")</f>
        <v/>
      </c>
      <c r="AL1077" s="142" t="str">
        <f>IF($L1077&lt;&gt;"",IF($AD1077=1,VLOOKUP($L1077,得点換算表!$C$77:$D$86,2),VLOOKUP($L1077,得点換算表!$E$77:$F$86,2)),"")</f>
        <v/>
      </c>
      <c r="AM1077" s="142" t="str">
        <f>IF($M1077&lt;&gt;"",IF($AD1077=1,VLOOKUP($M1077,得点換算表!$C$87:$D$96,2),VLOOKUP($M1077,得点換算表!$E$87:$F$96,2)),"")</f>
        <v/>
      </c>
      <c r="AN1077" s="142" t="str">
        <f t="shared" si="58"/>
        <v/>
      </c>
      <c r="AO1077" s="143" t="str">
        <f>IF(AND($AN1077&lt;&gt;"",$AN1077&gt;=8),VLOOKUP($AN1077,得点換算表!$I$10:$J$14,2),"")</f>
        <v/>
      </c>
      <c r="AP1077" s="105"/>
    </row>
    <row r="1078" spans="1:42" x14ac:dyDescent="0.15">
      <c r="A1078" s="11"/>
      <c r="B1078" s="12"/>
      <c r="C1078" s="13"/>
      <c r="D1078" s="13"/>
      <c r="E1078" s="14"/>
      <c r="F1078" s="14"/>
      <c r="G1078" s="14"/>
      <c r="H1078" s="14"/>
      <c r="I1078" s="15"/>
      <c r="J1078" s="14"/>
      <c r="K1078" s="13"/>
      <c r="L1078" s="14"/>
      <c r="M1078" s="14"/>
      <c r="N1078" s="14"/>
      <c r="O1078" s="14"/>
      <c r="P1078" s="198"/>
      <c r="Q1078" s="198"/>
      <c r="R1078" s="198"/>
      <c r="S1078" s="198"/>
      <c r="T1078" s="198"/>
      <c r="U1078" s="198"/>
      <c r="V1078" s="198"/>
      <c r="W1078" s="202">
        <f t="shared" si="59"/>
        <v>0</v>
      </c>
      <c r="X1078" s="14"/>
      <c r="Y1078" s="14"/>
      <c r="Z1078" s="108"/>
      <c r="AA1078" s="114"/>
      <c r="AB1078" s="129"/>
      <c r="AC1078" s="128"/>
      <c r="AD1078" s="142" t="str">
        <f t="shared" si="60"/>
        <v/>
      </c>
      <c r="AE1078" s="142" t="str">
        <f>IF($E1078&lt;&gt;"",IF($AD1078=1,VLOOKUP($E1078,得点換算表!$C$5:$D$14,2),VLOOKUP($E1078,得点換算表!$E$5:$F$14,2)),"")</f>
        <v/>
      </c>
      <c r="AF1078" s="142" t="str">
        <f>IF($F1078&lt;&gt;"",IF($AD1078=1,VLOOKUP($F1078,得点換算表!$C$15:$D$24,2),VLOOKUP($F1078,得点換算表!$E$15:$F$24,2)),"")</f>
        <v/>
      </c>
      <c r="AG1078" s="142" t="str">
        <f>IF($G1078&lt;&gt;"",IF($AD1078=1,VLOOKUP($G1078,得点換算表!$C$25:$D$34,2),VLOOKUP($G1078,得点換算表!$E$25:$F$34,2)),"")</f>
        <v/>
      </c>
      <c r="AH1078" s="142" t="str">
        <f>IF($H1078&lt;&gt;"",IF($AD1078=1,VLOOKUP($H1078,得点換算表!$C$35:$D$44,2),VLOOKUP($H1078,得点換算表!$E$35:$F$44,2)),"")</f>
        <v/>
      </c>
      <c r="AI1078" s="142" t="str">
        <f>IF($I1078&lt;&gt;"",IF($AD1078=1,VLOOKUP($I1078,得点換算表!$C$45:$D$55,2),VLOOKUP($I1078,得点換算表!$E$45:$F$55,2)),"")</f>
        <v/>
      </c>
      <c r="AJ1078" s="142" t="str">
        <f>IF($J1078&lt;&gt;"",IF($AD1078=1,VLOOKUP($J1078,得点換算表!$C$56:$D$65,2),VLOOKUP($J1078,得点換算表!$E$56:$F$65,2)),"")</f>
        <v/>
      </c>
      <c r="AK1078" s="142" t="str">
        <f>IF($K1078&lt;&gt;"",IF($AD1078=1,VLOOKUP($K1078,得点換算表!$C$66:$D$76,2),VLOOKUP($K1078,得点換算表!$E$66:$F$76,2)),"")</f>
        <v/>
      </c>
      <c r="AL1078" s="142" t="str">
        <f>IF($L1078&lt;&gt;"",IF($AD1078=1,VLOOKUP($L1078,得点換算表!$C$77:$D$86,2),VLOOKUP($L1078,得点換算表!$E$77:$F$86,2)),"")</f>
        <v/>
      </c>
      <c r="AM1078" s="142" t="str">
        <f>IF($M1078&lt;&gt;"",IF($AD1078=1,VLOOKUP($M1078,得点換算表!$C$87:$D$96,2),VLOOKUP($M1078,得点換算表!$E$87:$F$96,2)),"")</f>
        <v/>
      </c>
      <c r="AN1078" s="142" t="str">
        <f t="shared" si="58"/>
        <v/>
      </c>
      <c r="AO1078" s="143" t="str">
        <f>IF(AND($AN1078&lt;&gt;"",$AN1078&gt;=8),VLOOKUP($AN1078,得点換算表!$I$10:$J$14,2),"")</f>
        <v/>
      </c>
      <c r="AP1078" s="105"/>
    </row>
    <row r="1079" spans="1:42" x14ac:dyDescent="0.15">
      <c r="A1079" s="11"/>
      <c r="B1079" s="12"/>
      <c r="C1079" s="13"/>
      <c r="D1079" s="13"/>
      <c r="E1079" s="14"/>
      <c r="F1079" s="14"/>
      <c r="G1079" s="14"/>
      <c r="H1079" s="14"/>
      <c r="I1079" s="15"/>
      <c r="J1079" s="14"/>
      <c r="K1079" s="13"/>
      <c r="L1079" s="14"/>
      <c r="M1079" s="14"/>
      <c r="N1079" s="14"/>
      <c r="O1079" s="14"/>
      <c r="P1079" s="198"/>
      <c r="Q1079" s="198"/>
      <c r="R1079" s="198"/>
      <c r="S1079" s="198"/>
      <c r="T1079" s="198"/>
      <c r="U1079" s="198"/>
      <c r="V1079" s="198"/>
      <c r="W1079" s="202">
        <f t="shared" si="59"/>
        <v>0</v>
      </c>
      <c r="X1079" s="14"/>
      <c r="Y1079" s="14"/>
      <c r="Z1079" s="108"/>
      <c r="AA1079" s="114"/>
      <c r="AB1079" s="129"/>
      <c r="AC1079" s="128"/>
      <c r="AD1079" s="142" t="str">
        <f t="shared" si="60"/>
        <v/>
      </c>
      <c r="AE1079" s="142" t="str">
        <f>IF($E1079&lt;&gt;"",IF($AD1079=1,VLOOKUP($E1079,得点換算表!$C$5:$D$14,2),VLOOKUP($E1079,得点換算表!$E$5:$F$14,2)),"")</f>
        <v/>
      </c>
      <c r="AF1079" s="142" t="str">
        <f>IF($F1079&lt;&gt;"",IF($AD1079=1,VLOOKUP($F1079,得点換算表!$C$15:$D$24,2),VLOOKUP($F1079,得点換算表!$E$15:$F$24,2)),"")</f>
        <v/>
      </c>
      <c r="AG1079" s="142" t="str">
        <f>IF($G1079&lt;&gt;"",IF($AD1079=1,VLOOKUP($G1079,得点換算表!$C$25:$D$34,2),VLOOKUP($G1079,得点換算表!$E$25:$F$34,2)),"")</f>
        <v/>
      </c>
      <c r="AH1079" s="142" t="str">
        <f>IF($H1079&lt;&gt;"",IF($AD1079=1,VLOOKUP($H1079,得点換算表!$C$35:$D$44,2),VLOOKUP($H1079,得点換算表!$E$35:$F$44,2)),"")</f>
        <v/>
      </c>
      <c r="AI1079" s="142" t="str">
        <f>IF($I1079&lt;&gt;"",IF($AD1079=1,VLOOKUP($I1079,得点換算表!$C$45:$D$55,2),VLOOKUP($I1079,得点換算表!$E$45:$F$55,2)),"")</f>
        <v/>
      </c>
      <c r="AJ1079" s="142" t="str">
        <f>IF($J1079&lt;&gt;"",IF($AD1079=1,VLOOKUP($J1079,得点換算表!$C$56:$D$65,2),VLOOKUP($J1079,得点換算表!$E$56:$F$65,2)),"")</f>
        <v/>
      </c>
      <c r="AK1079" s="142" t="str">
        <f>IF($K1079&lt;&gt;"",IF($AD1079=1,VLOOKUP($K1079,得点換算表!$C$66:$D$76,2),VLOOKUP($K1079,得点換算表!$E$66:$F$76,2)),"")</f>
        <v/>
      </c>
      <c r="AL1079" s="142" t="str">
        <f>IF($L1079&lt;&gt;"",IF($AD1079=1,VLOOKUP($L1079,得点換算表!$C$77:$D$86,2),VLOOKUP($L1079,得点換算表!$E$77:$F$86,2)),"")</f>
        <v/>
      </c>
      <c r="AM1079" s="142" t="str">
        <f>IF($M1079&lt;&gt;"",IF($AD1079=1,VLOOKUP($M1079,得点換算表!$C$87:$D$96,2),VLOOKUP($M1079,得点換算表!$E$87:$F$96,2)),"")</f>
        <v/>
      </c>
      <c r="AN1079" s="142" t="str">
        <f t="shared" si="58"/>
        <v/>
      </c>
      <c r="AO1079" s="143" t="str">
        <f>IF(AND($AN1079&lt;&gt;"",$AN1079&gt;=8),VLOOKUP($AN1079,得点換算表!$I$10:$J$14,2),"")</f>
        <v/>
      </c>
      <c r="AP1079" s="105"/>
    </row>
    <row r="1080" spans="1:42" x14ac:dyDescent="0.15">
      <c r="A1080" s="11"/>
      <c r="B1080" s="12"/>
      <c r="C1080" s="13"/>
      <c r="D1080" s="13"/>
      <c r="E1080" s="14"/>
      <c r="F1080" s="14"/>
      <c r="G1080" s="14"/>
      <c r="H1080" s="14"/>
      <c r="I1080" s="15"/>
      <c r="J1080" s="14"/>
      <c r="K1080" s="13"/>
      <c r="L1080" s="14"/>
      <c r="M1080" s="14"/>
      <c r="N1080" s="14"/>
      <c r="O1080" s="14"/>
      <c r="P1080" s="198"/>
      <c r="Q1080" s="198"/>
      <c r="R1080" s="198"/>
      <c r="S1080" s="198"/>
      <c r="T1080" s="198"/>
      <c r="U1080" s="198"/>
      <c r="V1080" s="198"/>
      <c r="W1080" s="202">
        <f t="shared" si="59"/>
        <v>0</v>
      </c>
      <c r="X1080" s="14"/>
      <c r="Y1080" s="14"/>
      <c r="Z1080" s="108"/>
      <c r="AA1080" s="114"/>
      <c r="AB1080" s="129"/>
      <c r="AC1080" s="128"/>
      <c r="AD1080" s="142" t="str">
        <f t="shared" si="60"/>
        <v/>
      </c>
      <c r="AE1080" s="142" t="str">
        <f>IF($E1080&lt;&gt;"",IF($AD1080=1,VLOOKUP($E1080,得点換算表!$C$5:$D$14,2),VLOOKUP($E1080,得点換算表!$E$5:$F$14,2)),"")</f>
        <v/>
      </c>
      <c r="AF1080" s="142" t="str">
        <f>IF($F1080&lt;&gt;"",IF($AD1080=1,VLOOKUP($F1080,得点換算表!$C$15:$D$24,2),VLOOKUP($F1080,得点換算表!$E$15:$F$24,2)),"")</f>
        <v/>
      </c>
      <c r="AG1080" s="142" t="str">
        <f>IF($G1080&lt;&gt;"",IF($AD1080=1,VLOOKUP($G1080,得点換算表!$C$25:$D$34,2),VLOOKUP($G1080,得点換算表!$E$25:$F$34,2)),"")</f>
        <v/>
      </c>
      <c r="AH1080" s="142" t="str">
        <f>IF($H1080&lt;&gt;"",IF($AD1080=1,VLOOKUP($H1080,得点換算表!$C$35:$D$44,2),VLOOKUP($H1080,得点換算表!$E$35:$F$44,2)),"")</f>
        <v/>
      </c>
      <c r="AI1080" s="142" t="str">
        <f>IF($I1080&lt;&gt;"",IF($AD1080=1,VLOOKUP($I1080,得点換算表!$C$45:$D$55,2),VLOOKUP($I1080,得点換算表!$E$45:$F$55,2)),"")</f>
        <v/>
      </c>
      <c r="AJ1080" s="142" t="str">
        <f>IF($J1080&lt;&gt;"",IF($AD1080=1,VLOOKUP($J1080,得点換算表!$C$56:$D$65,2),VLOOKUP($J1080,得点換算表!$E$56:$F$65,2)),"")</f>
        <v/>
      </c>
      <c r="AK1080" s="142" t="str">
        <f>IF($K1080&lt;&gt;"",IF($AD1080=1,VLOOKUP($K1080,得点換算表!$C$66:$D$76,2),VLOOKUP($K1080,得点換算表!$E$66:$F$76,2)),"")</f>
        <v/>
      </c>
      <c r="AL1080" s="142" t="str">
        <f>IF($L1080&lt;&gt;"",IF($AD1080=1,VLOOKUP($L1080,得点換算表!$C$77:$D$86,2),VLOOKUP($L1080,得点換算表!$E$77:$F$86,2)),"")</f>
        <v/>
      </c>
      <c r="AM1080" s="142" t="str">
        <f>IF($M1080&lt;&gt;"",IF($AD1080=1,VLOOKUP($M1080,得点換算表!$C$87:$D$96,2),VLOOKUP($M1080,得点換算表!$E$87:$F$96,2)),"")</f>
        <v/>
      </c>
      <c r="AN1080" s="142" t="str">
        <f t="shared" si="58"/>
        <v/>
      </c>
      <c r="AO1080" s="143" t="str">
        <f>IF(AND($AN1080&lt;&gt;"",$AN1080&gt;=8),VLOOKUP($AN1080,得点換算表!$I$10:$J$14,2),"")</f>
        <v/>
      </c>
      <c r="AP1080" s="105"/>
    </row>
    <row r="1081" spans="1:42" x14ac:dyDescent="0.15">
      <c r="A1081" s="11"/>
      <c r="B1081" s="12"/>
      <c r="C1081" s="13"/>
      <c r="D1081" s="13"/>
      <c r="E1081" s="14"/>
      <c r="F1081" s="14"/>
      <c r="G1081" s="14"/>
      <c r="H1081" s="14"/>
      <c r="I1081" s="15"/>
      <c r="J1081" s="14"/>
      <c r="K1081" s="13"/>
      <c r="L1081" s="14"/>
      <c r="M1081" s="14"/>
      <c r="N1081" s="14"/>
      <c r="O1081" s="14"/>
      <c r="P1081" s="198"/>
      <c r="Q1081" s="198"/>
      <c r="R1081" s="198"/>
      <c r="S1081" s="198"/>
      <c r="T1081" s="198"/>
      <c r="U1081" s="198"/>
      <c r="V1081" s="198"/>
      <c r="W1081" s="202">
        <f t="shared" si="59"/>
        <v>0</v>
      </c>
      <c r="X1081" s="14"/>
      <c r="Y1081" s="14"/>
      <c r="Z1081" s="108"/>
      <c r="AA1081" s="114"/>
      <c r="AB1081" s="129"/>
      <c r="AC1081" s="128"/>
      <c r="AD1081" s="142" t="str">
        <f t="shared" si="60"/>
        <v/>
      </c>
      <c r="AE1081" s="142" t="str">
        <f>IF($E1081&lt;&gt;"",IF($AD1081=1,VLOOKUP($E1081,得点換算表!$C$5:$D$14,2),VLOOKUP($E1081,得点換算表!$E$5:$F$14,2)),"")</f>
        <v/>
      </c>
      <c r="AF1081" s="142" t="str">
        <f>IF($F1081&lt;&gt;"",IF($AD1081=1,VLOOKUP($F1081,得点換算表!$C$15:$D$24,2),VLOOKUP($F1081,得点換算表!$E$15:$F$24,2)),"")</f>
        <v/>
      </c>
      <c r="AG1081" s="142" t="str">
        <f>IF($G1081&lt;&gt;"",IF($AD1081=1,VLOOKUP($G1081,得点換算表!$C$25:$D$34,2),VLOOKUP($G1081,得点換算表!$E$25:$F$34,2)),"")</f>
        <v/>
      </c>
      <c r="AH1081" s="142" t="str">
        <f>IF($H1081&lt;&gt;"",IF($AD1081=1,VLOOKUP($H1081,得点換算表!$C$35:$D$44,2),VLOOKUP($H1081,得点換算表!$E$35:$F$44,2)),"")</f>
        <v/>
      </c>
      <c r="AI1081" s="142" t="str">
        <f>IF($I1081&lt;&gt;"",IF($AD1081=1,VLOOKUP($I1081,得点換算表!$C$45:$D$55,2),VLOOKUP($I1081,得点換算表!$E$45:$F$55,2)),"")</f>
        <v/>
      </c>
      <c r="AJ1081" s="142" t="str">
        <f>IF($J1081&lt;&gt;"",IF($AD1081=1,VLOOKUP($J1081,得点換算表!$C$56:$D$65,2),VLOOKUP($J1081,得点換算表!$E$56:$F$65,2)),"")</f>
        <v/>
      </c>
      <c r="AK1081" s="142" t="str">
        <f>IF($K1081&lt;&gt;"",IF($AD1081=1,VLOOKUP($K1081,得点換算表!$C$66:$D$76,2),VLOOKUP($K1081,得点換算表!$E$66:$F$76,2)),"")</f>
        <v/>
      </c>
      <c r="AL1081" s="142" t="str">
        <f>IF($L1081&lt;&gt;"",IF($AD1081=1,VLOOKUP($L1081,得点換算表!$C$77:$D$86,2),VLOOKUP($L1081,得点換算表!$E$77:$F$86,2)),"")</f>
        <v/>
      </c>
      <c r="AM1081" s="142" t="str">
        <f>IF($M1081&lt;&gt;"",IF($AD1081=1,VLOOKUP($M1081,得点換算表!$C$87:$D$96,2),VLOOKUP($M1081,得点換算表!$E$87:$F$96,2)),"")</f>
        <v/>
      </c>
      <c r="AN1081" s="142" t="str">
        <f t="shared" si="58"/>
        <v/>
      </c>
      <c r="AO1081" s="143" t="str">
        <f>IF(AND($AN1081&lt;&gt;"",$AN1081&gt;=8),VLOOKUP($AN1081,得点換算表!$I$10:$J$14,2),"")</f>
        <v/>
      </c>
      <c r="AP1081" s="105"/>
    </row>
    <row r="1082" spans="1:42" x14ac:dyDescent="0.15">
      <c r="A1082" s="11"/>
      <c r="B1082" s="12"/>
      <c r="C1082" s="13"/>
      <c r="D1082" s="13"/>
      <c r="E1082" s="14"/>
      <c r="F1082" s="14"/>
      <c r="G1082" s="14"/>
      <c r="H1082" s="14"/>
      <c r="I1082" s="15"/>
      <c r="J1082" s="14"/>
      <c r="K1082" s="13"/>
      <c r="L1082" s="14"/>
      <c r="M1082" s="14"/>
      <c r="N1082" s="14"/>
      <c r="O1082" s="14"/>
      <c r="P1082" s="198"/>
      <c r="Q1082" s="198"/>
      <c r="R1082" s="198"/>
      <c r="S1082" s="198"/>
      <c r="T1082" s="198"/>
      <c r="U1082" s="198"/>
      <c r="V1082" s="198"/>
      <c r="W1082" s="202">
        <f t="shared" si="59"/>
        <v>0</v>
      </c>
      <c r="X1082" s="14"/>
      <c r="Y1082" s="14"/>
      <c r="Z1082" s="108"/>
      <c r="AA1082" s="114"/>
      <c r="AB1082" s="129"/>
      <c r="AC1082" s="128"/>
      <c r="AD1082" s="142" t="str">
        <f t="shared" si="60"/>
        <v/>
      </c>
      <c r="AE1082" s="142" t="str">
        <f>IF($E1082&lt;&gt;"",IF($AD1082=1,VLOOKUP($E1082,得点換算表!$C$5:$D$14,2),VLOOKUP($E1082,得点換算表!$E$5:$F$14,2)),"")</f>
        <v/>
      </c>
      <c r="AF1082" s="142" t="str">
        <f>IF($F1082&lt;&gt;"",IF($AD1082=1,VLOOKUP($F1082,得点換算表!$C$15:$D$24,2),VLOOKUP($F1082,得点換算表!$E$15:$F$24,2)),"")</f>
        <v/>
      </c>
      <c r="AG1082" s="142" t="str">
        <f>IF($G1082&lt;&gt;"",IF($AD1082=1,VLOOKUP($G1082,得点換算表!$C$25:$D$34,2),VLOOKUP($G1082,得点換算表!$E$25:$F$34,2)),"")</f>
        <v/>
      </c>
      <c r="AH1082" s="142" t="str">
        <f>IF($H1082&lt;&gt;"",IF($AD1082=1,VLOOKUP($H1082,得点換算表!$C$35:$D$44,2),VLOOKUP($H1082,得点換算表!$E$35:$F$44,2)),"")</f>
        <v/>
      </c>
      <c r="AI1082" s="142" t="str">
        <f>IF($I1082&lt;&gt;"",IF($AD1082=1,VLOOKUP($I1082,得点換算表!$C$45:$D$55,2),VLOOKUP($I1082,得点換算表!$E$45:$F$55,2)),"")</f>
        <v/>
      </c>
      <c r="AJ1082" s="142" t="str">
        <f>IF($J1082&lt;&gt;"",IF($AD1082=1,VLOOKUP($J1082,得点換算表!$C$56:$D$65,2),VLOOKUP($J1082,得点換算表!$E$56:$F$65,2)),"")</f>
        <v/>
      </c>
      <c r="AK1082" s="142" t="str">
        <f>IF($K1082&lt;&gt;"",IF($AD1082=1,VLOOKUP($K1082,得点換算表!$C$66:$D$76,2),VLOOKUP($K1082,得点換算表!$E$66:$F$76,2)),"")</f>
        <v/>
      </c>
      <c r="AL1082" s="142" t="str">
        <f>IF($L1082&lt;&gt;"",IF($AD1082=1,VLOOKUP($L1082,得点換算表!$C$77:$D$86,2),VLOOKUP($L1082,得点換算表!$E$77:$F$86,2)),"")</f>
        <v/>
      </c>
      <c r="AM1082" s="142" t="str">
        <f>IF($M1082&lt;&gt;"",IF($AD1082=1,VLOOKUP($M1082,得点換算表!$C$87:$D$96,2),VLOOKUP($M1082,得点換算表!$E$87:$F$96,2)),"")</f>
        <v/>
      </c>
      <c r="AN1082" s="142" t="str">
        <f t="shared" si="58"/>
        <v/>
      </c>
      <c r="AO1082" s="143" t="str">
        <f>IF(AND($AN1082&lt;&gt;"",$AN1082&gt;=8),VLOOKUP($AN1082,得点換算表!$I$10:$J$14,2),"")</f>
        <v/>
      </c>
      <c r="AP1082" s="105"/>
    </row>
    <row r="1083" spans="1:42" x14ac:dyDescent="0.15">
      <c r="A1083" s="11"/>
      <c r="B1083" s="12"/>
      <c r="C1083" s="13"/>
      <c r="D1083" s="13"/>
      <c r="E1083" s="14"/>
      <c r="F1083" s="14"/>
      <c r="G1083" s="14"/>
      <c r="H1083" s="14"/>
      <c r="I1083" s="15"/>
      <c r="J1083" s="14"/>
      <c r="K1083" s="13"/>
      <c r="L1083" s="14"/>
      <c r="M1083" s="14"/>
      <c r="N1083" s="14"/>
      <c r="O1083" s="14"/>
      <c r="P1083" s="198"/>
      <c r="Q1083" s="198"/>
      <c r="R1083" s="198"/>
      <c r="S1083" s="198"/>
      <c r="T1083" s="198"/>
      <c r="U1083" s="198"/>
      <c r="V1083" s="198"/>
      <c r="W1083" s="202">
        <f t="shared" si="59"/>
        <v>0</v>
      </c>
      <c r="X1083" s="14"/>
      <c r="Y1083" s="14"/>
      <c r="Z1083" s="108"/>
      <c r="AA1083" s="114"/>
      <c r="AB1083" s="129"/>
      <c r="AC1083" s="128"/>
      <c r="AD1083" s="142" t="str">
        <f t="shared" si="60"/>
        <v/>
      </c>
      <c r="AE1083" s="142" t="str">
        <f>IF($E1083&lt;&gt;"",IF($AD1083=1,VLOOKUP($E1083,得点換算表!$C$5:$D$14,2),VLOOKUP($E1083,得点換算表!$E$5:$F$14,2)),"")</f>
        <v/>
      </c>
      <c r="AF1083" s="142" t="str">
        <f>IF($F1083&lt;&gt;"",IF($AD1083=1,VLOOKUP($F1083,得点換算表!$C$15:$D$24,2),VLOOKUP($F1083,得点換算表!$E$15:$F$24,2)),"")</f>
        <v/>
      </c>
      <c r="AG1083" s="142" t="str">
        <f>IF($G1083&lt;&gt;"",IF($AD1083=1,VLOOKUP($G1083,得点換算表!$C$25:$D$34,2),VLOOKUP($G1083,得点換算表!$E$25:$F$34,2)),"")</f>
        <v/>
      </c>
      <c r="AH1083" s="142" t="str">
        <f>IF($H1083&lt;&gt;"",IF($AD1083=1,VLOOKUP($H1083,得点換算表!$C$35:$D$44,2),VLOOKUP($H1083,得点換算表!$E$35:$F$44,2)),"")</f>
        <v/>
      </c>
      <c r="AI1083" s="142" t="str">
        <f>IF($I1083&lt;&gt;"",IF($AD1083=1,VLOOKUP($I1083,得点換算表!$C$45:$D$55,2),VLOOKUP($I1083,得点換算表!$E$45:$F$55,2)),"")</f>
        <v/>
      </c>
      <c r="AJ1083" s="142" t="str">
        <f>IF($J1083&lt;&gt;"",IF($AD1083=1,VLOOKUP($J1083,得点換算表!$C$56:$D$65,2),VLOOKUP($J1083,得点換算表!$E$56:$F$65,2)),"")</f>
        <v/>
      </c>
      <c r="AK1083" s="142" t="str">
        <f>IF($K1083&lt;&gt;"",IF($AD1083=1,VLOOKUP($K1083,得点換算表!$C$66:$D$76,2),VLOOKUP($K1083,得点換算表!$E$66:$F$76,2)),"")</f>
        <v/>
      </c>
      <c r="AL1083" s="142" t="str">
        <f>IF($L1083&lt;&gt;"",IF($AD1083=1,VLOOKUP($L1083,得点換算表!$C$77:$D$86,2),VLOOKUP($L1083,得点換算表!$E$77:$F$86,2)),"")</f>
        <v/>
      </c>
      <c r="AM1083" s="142" t="str">
        <f>IF($M1083&lt;&gt;"",IF($AD1083=1,VLOOKUP($M1083,得点換算表!$C$87:$D$96,2),VLOOKUP($M1083,得点換算表!$E$87:$F$96,2)),"")</f>
        <v/>
      </c>
      <c r="AN1083" s="142" t="str">
        <f t="shared" si="58"/>
        <v/>
      </c>
      <c r="AO1083" s="143" t="str">
        <f>IF(AND($AN1083&lt;&gt;"",$AN1083&gt;=8),VLOOKUP($AN1083,得点換算表!$I$10:$J$14,2),"")</f>
        <v/>
      </c>
      <c r="AP1083" s="105"/>
    </row>
    <row r="1084" spans="1:42" x14ac:dyDescent="0.15">
      <c r="A1084" s="11"/>
      <c r="B1084" s="12"/>
      <c r="C1084" s="13"/>
      <c r="D1084" s="13"/>
      <c r="E1084" s="14"/>
      <c r="F1084" s="14"/>
      <c r="G1084" s="14"/>
      <c r="H1084" s="14"/>
      <c r="I1084" s="15"/>
      <c r="J1084" s="14"/>
      <c r="K1084" s="13"/>
      <c r="L1084" s="14"/>
      <c r="M1084" s="14"/>
      <c r="N1084" s="14"/>
      <c r="O1084" s="14"/>
      <c r="P1084" s="198"/>
      <c r="Q1084" s="198"/>
      <c r="R1084" s="198"/>
      <c r="S1084" s="198"/>
      <c r="T1084" s="198"/>
      <c r="U1084" s="198"/>
      <c r="V1084" s="198"/>
      <c r="W1084" s="202">
        <f t="shared" si="59"/>
        <v>0</v>
      </c>
      <c r="X1084" s="14"/>
      <c r="Y1084" s="14"/>
      <c r="Z1084" s="108"/>
      <c r="AA1084" s="114"/>
      <c r="AB1084" s="129"/>
      <c r="AC1084" s="128"/>
      <c r="AD1084" s="142" t="str">
        <f t="shared" si="60"/>
        <v/>
      </c>
      <c r="AE1084" s="142" t="str">
        <f>IF($E1084&lt;&gt;"",IF($AD1084=1,VLOOKUP($E1084,得点換算表!$C$5:$D$14,2),VLOOKUP($E1084,得点換算表!$E$5:$F$14,2)),"")</f>
        <v/>
      </c>
      <c r="AF1084" s="142" t="str">
        <f>IF($F1084&lt;&gt;"",IF($AD1084=1,VLOOKUP($F1084,得点換算表!$C$15:$D$24,2),VLOOKUP($F1084,得点換算表!$E$15:$F$24,2)),"")</f>
        <v/>
      </c>
      <c r="AG1084" s="142" t="str">
        <f>IF($G1084&lt;&gt;"",IF($AD1084=1,VLOOKUP($G1084,得点換算表!$C$25:$D$34,2),VLOOKUP($G1084,得点換算表!$E$25:$F$34,2)),"")</f>
        <v/>
      </c>
      <c r="AH1084" s="142" t="str">
        <f>IF($H1084&lt;&gt;"",IF($AD1084=1,VLOOKUP($H1084,得点換算表!$C$35:$D$44,2),VLOOKUP($H1084,得点換算表!$E$35:$F$44,2)),"")</f>
        <v/>
      </c>
      <c r="AI1084" s="142" t="str">
        <f>IF($I1084&lt;&gt;"",IF($AD1084=1,VLOOKUP($I1084,得点換算表!$C$45:$D$55,2),VLOOKUP($I1084,得点換算表!$E$45:$F$55,2)),"")</f>
        <v/>
      </c>
      <c r="AJ1084" s="142" t="str">
        <f>IF($J1084&lt;&gt;"",IF($AD1084=1,VLOOKUP($J1084,得点換算表!$C$56:$D$65,2),VLOOKUP($J1084,得点換算表!$E$56:$F$65,2)),"")</f>
        <v/>
      </c>
      <c r="AK1084" s="142" t="str">
        <f>IF($K1084&lt;&gt;"",IF($AD1084=1,VLOOKUP($K1084,得点換算表!$C$66:$D$76,2),VLOOKUP($K1084,得点換算表!$E$66:$F$76,2)),"")</f>
        <v/>
      </c>
      <c r="AL1084" s="142" t="str">
        <f>IF($L1084&lt;&gt;"",IF($AD1084=1,VLOOKUP($L1084,得点換算表!$C$77:$D$86,2),VLOOKUP($L1084,得点換算表!$E$77:$F$86,2)),"")</f>
        <v/>
      </c>
      <c r="AM1084" s="142" t="str">
        <f>IF($M1084&lt;&gt;"",IF($AD1084=1,VLOOKUP($M1084,得点換算表!$C$87:$D$96,2),VLOOKUP($M1084,得点換算表!$E$87:$F$96,2)),"")</f>
        <v/>
      </c>
      <c r="AN1084" s="142" t="str">
        <f t="shared" si="58"/>
        <v/>
      </c>
      <c r="AO1084" s="143" t="str">
        <f>IF(AND($AN1084&lt;&gt;"",$AN1084&gt;=8),VLOOKUP($AN1084,得点換算表!$I$10:$J$14,2),"")</f>
        <v/>
      </c>
      <c r="AP1084" s="105"/>
    </row>
    <row r="1085" spans="1:42" x14ac:dyDescent="0.15">
      <c r="A1085" s="11"/>
      <c r="B1085" s="12"/>
      <c r="C1085" s="13"/>
      <c r="D1085" s="13"/>
      <c r="E1085" s="14"/>
      <c r="F1085" s="14"/>
      <c r="G1085" s="14"/>
      <c r="H1085" s="14"/>
      <c r="I1085" s="15"/>
      <c r="J1085" s="14"/>
      <c r="K1085" s="13"/>
      <c r="L1085" s="14"/>
      <c r="M1085" s="14"/>
      <c r="N1085" s="14"/>
      <c r="O1085" s="14"/>
      <c r="P1085" s="198"/>
      <c r="Q1085" s="198"/>
      <c r="R1085" s="198"/>
      <c r="S1085" s="198"/>
      <c r="T1085" s="198"/>
      <c r="U1085" s="198"/>
      <c r="V1085" s="198"/>
      <c r="W1085" s="202">
        <f t="shared" si="59"/>
        <v>0</v>
      </c>
      <c r="X1085" s="14"/>
      <c r="Y1085" s="14"/>
      <c r="Z1085" s="108"/>
      <c r="AA1085" s="114"/>
      <c r="AB1085" s="129"/>
      <c r="AC1085" s="128"/>
      <c r="AD1085" s="142" t="str">
        <f t="shared" si="60"/>
        <v/>
      </c>
      <c r="AE1085" s="142" t="str">
        <f>IF($E1085&lt;&gt;"",IF($AD1085=1,VLOOKUP($E1085,得点換算表!$C$5:$D$14,2),VLOOKUP($E1085,得点換算表!$E$5:$F$14,2)),"")</f>
        <v/>
      </c>
      <c r="AF1085" s="142" t="str">
        <f>IF($F1085&lt;&gt;"",IF($AD1085=1,VLOOKUP($F1085,得点換算表!$C$15:$D$24,2),VLOOKUP($F1085,得点換算表!$E$15:$F$24,2)),"")</f>
        <v/>
      </c>
      <c r="AG1085" s="142" t="str">
        <f>IF($G1085&lt;&gt;"",IF($AD1085=1,VLOOKUP($G1085,得点換算表!$C$25:$D$34,2),VLOOKUP($G1085,得点換算表!$E$25:$F$34,2)),"")</f>
        <v/>
      </c>
      <c r="AH1085" s="142" t="str">
        <f>IF($H1085&lt;&gt;"",IF($AD1085=1,VLOOKUP($H1085,得点換算表!$C$35:$D$44,2),VLOOKUP($H1085,得点換算表!$E$35:$F$44,2)),"")</f>
        <v/>
      </c>
      <c r="AI1085" s="142" t="str">
        <f>IF($I1085&lt;&gt;"",IF($AD1085=1,VLOOKUP($I1085,得点換算表!$C$45:$D$55,2),VLOOKUP($I1085,得点換算表!$E$45:$F$55,2)),"")</f>
        <v/>
      </c>
      <c r="AJ1085" s="142" t="str">
        <f>IF($J1085&lt;&gt;"",IF($AD1085=1,VLOOKUP($J1085,得点換算表!$C$56:$D$65,2),VLOOKUP($J1085,得点換算表!$E$56:$F$65,2)),"")</f>
        <v/>
      </c>
      <c r="AK1085" s="142" t="str">
        <f>IF($K1085&lt;&gt;"",IF($AD1085=1,VLOOKUP($K1085,得点換算表!$C$66:$D$76,2),VLOOKUP($K1085,得点換算表!$E$66:$F$76,2)),"")</f>
        <v/>
      </c>
      <c r="AL1085" s="142" t="str">
        <f>IF($L1085&lt;&gt;"",IF($AD1085=1,VLOOKUP($L1085,得点換算表!$C$77:$D$86,2),VLOOKUP($L1085,得点換算表!$E$77:$F$86,2)),"")</f>
        <v/>
      </c>
      <c r="AM1085" s="142" t="str">
        <f>IF($M1085&lt;&gt;"",IF($AD1085=1,VLOOKUP($M1085,得点換算表!$C$87:$D$96,2),VLOOKUP($M1085,得点換算表!$E$87:$F$96,2)),"")</f>
        <v/>
      </c>
      <c r="AN1085" s="142" t="str">
        <f t="shared" si="58"/>
        <v/>
      </c>
      <c r="AO1085" s="143" t="str">
        <f>IF(AND($AN1085&lt;&gt;"",$AN1085&gt;=8),VLOOKUP($AN1085,得点換算表!$I$10:$J$14,2),"")</f>
        <v/>
      </c>
      <c r="AP1085" s="105"/>
    </row>
    <row r="1086" spans="1:42" x14ac:dyDescent="0.15">
      <c r="A1086" s="11"/>
      <c r="B1086" s="12"/>
      <c r="C1086" s="13"/>
      <c r="D1086" s="13"/>
      <c r="E1086" s="14"/>
      <c r="F1086" s="14"/>
      <c r="G1086" s="14"/>
      <c r="H1086" s="14"/>
      <c r="I1086" s="15"/>
      <c r="J1086" s="14"/>
      <c r="K1086" s="13"/>
      <c r="L1086" s="14"/>
      <c r="M1086" s="14"/>
      <c r="N1086" s="14"/>
      <c r="O1086" s="14"/>
      <c r="P1086" s="198"/>
      <c r="Q1086" s="198"/>
      <c r="R1086" s="198"/>
      <c r="S1086" s="198"/>
      <c r="T1086" s="198"/>
      <c r="U1086" s="198"/>
      <c r="V1086" s="198"/>
      <c r="W1086" s="202">
        <f t="shared" si="59"/>
        <v>0</v>
      </c>
      <c r="X1086" s="14"/>
      <c r="Y1086" s="14"/>
      <c r="Z1086" s="108"/>
      <c r="AA1086" s="114"/>
      <c r="AB1086" s="129"/>
      <c r="AC1086" s="128"/>
      <c r="AD1086" s="142" t="str">
        <f t="shared" si="60"/>
        <v/>
      </c>
      <c r="AE1086" s="142" t="str">
        <f>IF($E1086&lt;&gt;"",IF($AD1086=1,VLOOKUP($E1086,得点換算表!$C$5:$D$14,2),VLOOKUP($E1086,得点換算表!$E$5:$F$14,2)),"")</f>
        <v/>
      </c>
      <c r="AF1086" s="142" t="str">
        <f>IF($F1086&lt;&gt;"",IF($AD1086=1,VLOOKUP($F1086,得点換算表!$C$15:$D$24,2),VLOOKUP($F1086,得点換算表!$E$15:$F$24,2)),"")</f>
        <v/>
      </c>
      <c r="AG1086" s="142" t="str">
        <f>IF($G1086&lt;&gt;"",IF($AD1086=1,VLOOKUP($G1086,得点換算表!$C$25:$D$34,2),VLOOKUP($G1086,得点換算表!$E$25:$F$34,2)),"")</f>
        <v/>
      </c>
      <c r="AH1086" s="142" t="str">
        <f>IF($H1086&lt;&gt;"",IF($AD1086=1,VLOOKUP($H1086,得点換算表!$C$35:$D$44,2),VLOOKUP($H1086,得点換算表!$E$35:$F$44,2)),"")</f>
        <v/>
      </c>
      <c r="AI1086" s="142" t="str">
        <f>IF($I1086&lt;&gt;"",IF($AD1086=1,VLOOKUP($I1086,得点換算表!$C$45:$D$55,2),VLOOKUP($I1086,得点換算表!$E$45:$F$55,2)),"")</f>
        <v/>
      </c>
      <c r="AJ1086" s="142" t="str">
        <f>IF($J1086&lt;&gt;"",IF($AD1086=1,VLOOKUP($J1086,得点換算表!$C$56:$D$65,2),VLOOKUP($J1086,得点換算表!$E$56:$F$65,2)),"")</f>
        <v/>
      </c>
      <c r="AK1086" s="142" t="str">
        <f>IF($K1086&lt;&gt;"",IF($AD1086=1,VLOOKUP($K1086,得点換算表!$C$66:$D$76,2),VLOOKUP($K1086,得点換算表!$E$66:$F$76,2)),"")</f>
        <v/>
      </c>
      <c r="AL1086" s="142" t="str">
        <f>IF($L1086&lt;&gt;"",IF($AD1086=1,VLOOKUP($L1086,得点換算表!$C$77:$D$86,2),VLOOKUP($L1086,得点換算表!$E$77:$F$86,2)),"")</f>
        <v/>
      </c>
      <c r="AM1086" s="142" t="str">
        <f>IF($M1086&lt;&gt;"",IF($AD1086=1,VLOOKUP($M1086,得点換算表!$C$87:$D$96,2),VLOOKUP($M1086,得点換算表!$E$87:$F$96,2)),"")</f>
        <v/>
      </c>
      <c r="AN1086" s="142" t="str">
        <f t="shared" si="58"/>
        <v/>
      </c>
      <c r="AO1086" s="143" t="str">
        <f>IF(AND($AN1086&lt;&gt;"",$AN1086&gt;=8),VLOOKUP($AN1086,得点換算表!$I$10:$J$14,2),"")</f>
        <v/>
      </c>
      <c r="AP1086" s="105"/>
    </row>
    <row r="1087" spans="1:42" x14ac:dyDescent="0.15">
      <c r="A1087" s="11"/>
      <c r="B1087" s="12"/>
      <c r="C1087" s="13"/>
      <c r="D1087" s="13"/>
      <c r="E1087" s="14"/>
      <c r="F1087" s="14"/>
      <c r="G1087" s="14"/>
      <c r="H1087" s="14"/>
      <c r="I1087" s="15"/>
      <c r="J1087" s="14"/>
      <c r="K1087" s="13"/>
      <c r="L1087" s="14"/>
      <c r="M1087" s="14"/>
      <c r="N1087" s="14"/>
      <c r="O1087" s="14"/>
      <c r="P1087" s="198"/>
      <c r="Q1087" s="198"/>
      <c r="R1087" s="198"/>
      <c r="S1087" s="198"/>
      <c r="T1087" s="198"/>
      <c r="U1087" s="198"/>
      <c r="V1087" s="198"/>
      <c r="W1087" s="202">
        <f t="shared" si="59"/>
        <v>0</v>
      </c>
      <c r="X1087" s="14"/>
      <c r="Y1087" s="14"/>
      <c r="Z1087" s="108"/>
      <c r="AA1087" s="114"/>
      <c r="AB1087" s="129"/>
      <c r="AC1087" s="128"/>
      <c r="AD1087" s="142" t="str">
        <f t="shared" si="60"/>
        <v/>
      </c>
      <c r="AE1087" s="142" t="str">
        <f>IF($E1087&lt;&gt;"",IF($AD1087=1,VLOOKUP($E1087,得点換算表!$C$5:$D$14,2),VLOOKUP($E1087,得点換算表!$E$5:$F$14,2)),"")</f>
        <v/>
      </c>
      <c r="AF1087" s="142" t="str">
        <f>IF($F1087&lt;&gt;"",IF($AD1087=1,VLOOKUP($F1087,得点換算表!$C$15:$D$24,2),VLOOKUP($F1087,得点換算表!$E$15:$F$24,2)),"")</f>
        <v/>
      </c>
      <c r="AG1087" s="142" t="str">
        <f>IF($G1087&lt;&gt;"",IF($AD1087=1,VLOOKUP($G1087,得点換算表!$C$25:$D$34,2),VLOOKUP($G1087,得点換算表!$E$25:$F$34,2)),"")</f>
        <v/>
      </c>
      <c r="AH1087" s="142" t="str">
        <f>IF($H1087&lt;&gt;"",IF($AD1087=1,VLOOKUP($H1087,得点換算表!$C$35:$D$44,2),VLOOKUP($H1087,得点換算表!$E$35:$F$44,2)),"")</f>
        <v/>
      </c>
      <c r="AI1087" s="142" t="str">
        <f>IF($I1087&lt;&gt;"",IF($AD1087=1,VLOOKUP($I1087,得点換算表!$C$45:$D$55,2),VLOOKUP($I1087,得点換算表!$E$45:$F$55,2)),"")</f>
        <v/>
      </c>
      <c r="AJ1087" s="142" t="str">
        <f>IF($J1087&lt;&gt;"",IF($AD1087=1,VLOOKUP($J1087,得点換算表!$C$56:$D$65,2),VLOOKUP($J1087,得点換算表!$E$56:$F$65,2)),"")</f>
        <v/>
      </c>
      <c r="AK1087" s="142" t="str">
        <f>IF($K1087&lt;&gt;"",IF($AD1087=1,VLOOKUP($K1087,得点換算表!$C$66:$D$76,2),VLOOKUP($K1087,得点換算表!$E$66:$F$76,2)),"")</f>
        <v/>
      </c>
      <c r="AL1087" s="142" t="str">
        <f>IF($L1087&lt;&gt;"",IF($AD1087=1,VLOOKUP($L1087,得点換算表!$C$77:$D$86,2),VLOOKUP($L1087,得点換算表!$E$77:$F$86,2)),"")</f>
        <v/>
      </c>
      <c r="AM1087" s="142" t="str">
        <f>IF($M1087&lt;&gt;"",IF($AD1087=1,VLOOKUP($M1087,得点換算表!$C$87:$D$96,2),VLOOKUP($M1087,得点換算表!$E$87:$F$96,2)),"")</f>
        <v/>
      </c>
      <c r="AN1087" s="142" t="str">
        <f t="shared" si="58"/>
        <v/>
      </c>
      <c r="AO1087" s="143" t="str">
        <f>IF(AND($AN1087&lt;&gt;"",$AN1087&gt;=8),VLOOKUP($AN1087,得点換算表!$I$10:$J$14,2),"")</f>
        <v/>
      </c>
      <c r="AP1087" s="105"/>
    </row>
    <row r="1088" spans="1:42" x14ac:dyDescent="0.15">
      <c r="A1088" s="11"/>
      <c r="B1088" s="12"/>
      <c r="C1088" s="13"/>
      <c r="D1088" s="13"/>
      <c r="E1088" s="14"/>
      <c r="F1088" s="14"/>
      <c r="G1088" s="14"/>
      <c r="H1088" s="14"/>
      <c r="I1088" s="15"/>
      <c r="J1088" s="14"/>
      <c r="K1088" s="13"/>
      <c r="L1088" s="14"/>
      <c r="M1088" s="14"/>
      <c r="N1088" s="14"/>
      <c r="O1088" s="14"/>
      <c r="P1088" s="198"/>
      <c r="Q1088" s="198"/>
      <c r="R1088" s="198"/>
      <c r="S1088" s="198"/>
      <c r="T1088" s="198"/>
      <c r="U1088" s="198"/>
      <c r="V1088" s="198"/>
      <c r="W1088" s="202">
        <f t="shared" si="59"/>
        <v>0</v>
      </c>
      <c r="X1088" s="14"/>
      <c r="Y1088" s="14"/>
      <c r="Z1088" s="108"/>
      <c r="AA1088" s="114"/>
      <c r="AB1088" s="129"/>
      <c r="AC1088" s="128"/>
      <c r="AD1088" s="142" t="str">
        <f t="shared" si="60"/>
        <v/>
      </c>
      <c r="AE1088" s="142" t="str">
        <f>IF($E1088&lt;&gt;"",IF($AD1088=1,VLOOKUP($E1088,得点換算表!$C$5:$D$14,2),VLOOKUP($E1088,得点換算表!$E$5:$F$14,2)),"")</f>
        <v/>
      </c>
      <c r="AF1088" s="142" t="str">
        <f>IF($F1088&lt;&gt;"",IF($AD1088=1,VLOOKUP($F1088,得点換算表!$C$15:$D$24,2),VLOOKUP($F1088,得点換算表!$E$15:$F$24,2)),"")</f>
        <v/>
      </c>
      <c r="AG1088" s="142" t="str">
        <f>IF($G1088&lt;&gt;"",IF($AD1088=1,VLOOKUP($G1088,得点換算表!$C$25:$D$34,2),VLOOKUP($G1088,得点換算表!$E$25:$F$34,2)),"")</f>
        <v/>
      </c>
      <c r="AH1088" s="142" t="str">
        <f>IF($H1088&lt;&gt;"",IF($AD1088=1,VLOOKUP($H1088,得点換算表!$C$35:$D$44,2),VLOOKUP($H1088,得点換算表!$E$35:$F$44,2)),"")</f>
        <v/>
      </c>
      <c r="AI1088" s="142" t="str">
        <f>IF($I1088&lt;&gt;"",IF($AD1088=1,VLOOKUP($I1088,得点換算表!$C$45:$D$55,2),VLOOKUP($I1088,得点換算表!$E$45:$F$55,2)),"")</f>
        <v/>
      </c>
      <c r="AJ1088" s="142" t="str">
        <f>IF($J1088&lt;&gt;"",IF($AD1088=1,VLOOKUP($J1088,得点換算表!$C$56:$D$65,2),VLOOKUP($J1088,得点換算表!$E$56:$F$65,2)),"")</f>
        <v/>
      </c>
      <c r="AK1088" s="142" t="str">
        <f>IF($K1088&lt;&gt;"",IF($AD1088=1,VLOOKUP($K1088,得点換算表!$C$66:$D$76,2),VLOOKUP($K1088,得点換算表!$E$66:$F$76,2)),"")</f>
        <v/>
      </c>
      <c r="AL1088" s="142" t="str">
        <f>IF($L1088&lt;&gt;"",IF($AD1088=1,VLOOKUP($L1088,得点換算表!$C$77:$D$86,2),VLOOKUP($L1088,得点換算表!$E$77:$F$86,2)),"")</f>
        <v/>
      </c>
      <c r="AM1088" s="142" t="str">
        <f>IF($M1088&lt;&gt;"",IF($AD1088=1,VLOOKUP($M1088,得点換算表!$C$87:$D$96,2),VLOOKUP($M1088,得点換算表!$E$87:$F$96,2)),"")</f>
        <v/>
      </c>
      <c r="AN1088" s="142" t="str">
        <f t="shared" si="58"/>
        <v/>
      </c>
      <c r="AO1088" s="143" t="str">
        <f>IF(AND($AN1088&lt;&gt;"",$AN1088&gt;=8),VLOOKUP($AN1088,得点換算表!$I$10:$J$14,2),"")</f>
        <v/>
      </c>
      <c r="AP1088" s="105"/>
    </row>
    <row r="1089" spans="1:42" x14ac:dyDescent="0.15">
      <c r="A1089" s="11"/>
      <c r="B1089" s="12"/>
      <c r="C1089" s="13"/>
      <c r="D1089" s="13"/>
      <c r="E1089" s="14"/>
      <c r="F1089" s="14"/>
      <c r="G1089" s="14"/>
      <c r="H1089" s="14"/>
      <c r="I1089" s="15"/>
      <c r="J1089" s="14"/>
      <c r="K1089" s="13"/>
      <c r="L1089" s="14"/>
      <c r="M1089" s="14"/>
      <c r="N1089" s="14"/>
      <c r="O1089" s="14"/>
      <c r="P1089" s="198"/>
      <c r="Q1089" s="198"/>
      <c r="R1089" s="198"/>
      <c r="S1089" s="198"/>
      <c r="T1089" s="198"/>
      <c r="U1089" s="198"/>
      <c r="V1089" s="198"/>
      <c r="W1089" s="202">
        <f t="shared" si="59"/>
        <v>0</v>
      </c>
      <c r="X1089" s="14"/>
      <c r="Y1089" s="14"/>
      <c r="Z1089" s="108"/>
      <c r="AA1089" s="114"/>
      <c r="AB1089" s="129"/>
      <c r="AC1089" s="128"/>
      <c r="AD1089" s="142" t="str">
        <f t="shared" si="60"/>
        <v/>
      </c>
      <c r="AE1089" s="142" t="str">
        <f>IF($E1089&lt;&gt;"",IF($AD1089=1,VLOOKUP($E1089,得点換算表!$C$5:$D$14,2),VLOOKUP($E1089,得点換算表!$E$5:$F$14,2)),"")</f>
        <v/>
      </c>
      <c r="AF1089" s="142" t="str">
        <f>IF($F1089&lt;&gt;"",IF($AD1089=1,VLOOKUP($F1089,得点換算表!$C$15:$D$24,2),VLOOKUP($F1089,得点換算表!$E$15:$F$24,2)),"")</f>
        <v/>
      </c>
      <c r="AG1089" s="142" t="str">
        <f>IF($G1089&lt;&gt;"",IF($AD1089=1,VLOOKUP($G1089,得点換算表!$C$25:$D$34,2),VLOOKUP($G1089,得点換算表!$E$25:$F$34,2)),"")</f>
        <v/>
      </c>
      <c r="AH1089" s="142" t="str">
        <f>IF($H1089&lt;&gt;"",IF($AD1089=1,VLOOKUP($H1089,得点換算表!$C$35:$D$44,2),VLOOKUP($H1089,得点換算表!$E$35:$F$44,2)),"")</f>
        <v/>
      </c>
      <c r="AI1089" s="142" t="str">
        <f>IF($I1089&lt;&gt;"",IF($AD1089=1,VLOOKUP($I1089,得点換算表!$C$45:$D$55,2),VLOOKUP($I1089,得点換算表!$E$45:$F$55,2)),"")</f>
        <v/>
      </c>
      <c r="AJ1089" s="142" t="str">
        <f>IF($J1089&lt;&gt;"",IF($AD1089=1,VLOOKUP($J1089,得点換算表!$C$56:$D$65,2),VLOOKUP($J1089,得点換算表!$E$56:$F$65,2)),"")</f>
        <v/>
      </c>
      <c r="AK1089" s="142" t="str">
        <f>IF($K1089&lt;&gt;"",IF($AD1089=1,VLOOKUP($K1089,得点換算表!$C$66:$D$76,2),VLOOKUP($K1089,得点換算表!$E$66:$F$76,2)),"")</f>
        <v/>
      </c>
      <c r="AL1089" s="142" t="str">
        <f>IF($L1089&lt;&gt;"",IF($AD1089=1,VLOOKUP($L1089,得点換算表!$C$77:$D$86,2),VLOOKUP($L1089,得点換算表!$E$77:$F$86,2)),"")</f>
        <v/>
      </c>
      <c r="AM1089" s="142" t="str">
        <f>IF($M1089&lt;&gt;"",IF($AD1089=1,VLOOKUP($M1089,得点換算表!$C$87:$D$96,2),VLOOKUP($M1089,得点換算表!$E$87:$F$96,2)),"")</f>
        <v/>
      </c>
      <c r="AN1089" s="142" t="str">
        <f t="shared" si="58"/>
        <v/>
      </c>
      <c r="AO1089" s="143" t="str">
        <f>IF(AND($AN1089&lt;&gt;"",$AN1089&gt;=8),VLOOKUP($AN1089,得点換算表!$I$10:$J$14,2),"")</f>
        <v/>
      </c>
      <c r="AP1089" s="105"/>
    </row>
    <row r="1090" spans="1:42" x14ac:dyDescent="0.15">
      <c r="A1090" s="11"/>
      <c r="B1090" s="12"/>
      <c r="C1090" s="13"/>
      <c r="D1090" s="13"/>
      <c r="E1090" s="14"/>
      <c r="F1090" s="14"/>
      <c r="G1090" s="14"/>
      <c r="H1090" s="14"/>
      <c r="I1090" s="15"/>
      <c r="J1090" s="14"/>
      <c r="K1090" s="13"/>
      <c r="L1090" s="14"/>
      <c r="M1090" s="14"/>
      <c r="N1090" s="14"/>
      <c r="O1090" s="14"/>
      <c r="P1090" s="198"/>
      <c r="Q1090" s="198"/>
      <c r="R1090" s="198"/>
      <c r="S1090" s="198"/>
      <c r="T1090" s="198"/>
      <c r="U1090" s="198"/>
      <c r="V1090" s="198"/>
      <c r="W1090" s="202">
        <f t="shared" si="59"/>
        <v>0</v>
      </c>
      <c r="X1090" s="14"/>
      <c r="Y1090" s="14"/>
      <c r="Z1090" s="108"/>
      <c r="AA1090" s="114"/>
      <c r="AB1090" s="129"/>
      <c r="AC1090" s="128"/>
      <c r="AD1090" s="142" t="str">
        <f t="shared" si="60"/>
        <v/>
      </c>
      <c r="AE1090" s="142" t="str">
        <f>IF($E1090&lt;&gt;"",IF($AD1090=1,VLOOKUP($E1090,得点換算表!$C$5:$D$14,2),VLOOKUP($E1090,得点換算表!$E$5:$F$14,2)),"")</f>
        <v/>
      </c>
      <c r="AF1090" s="142" t="str">
        <f>IF($F1090&lt;&gt;"",IF($AD1090=1,VLOOKUP($F1090,得点換算表!$C$15:$D$24,2),VLOOKUP($F1090,得点換算表!$E$15:$F$24,2)),"")</f>
        <v/>
      </c>
      <c r="AG1090" s="142" t="str">
        <f>IF($G1090&lt;&gt;"",IF($AD1090=1,VLOOKUP($G1090,得点換算表!$C$25:$D$34,2),VLOOKUP($G1090,得点換算表!$E$25:$F$34,2)),"")</f>
        <v/>
      </c>
      <c r="AH1090" s="142" t="str">
        <f>IF($H1090&lt;&gt;"",IF($AD1090=1,VLOOKUP($H1090,得点換算表!$C$35:$D$44,2),VLOOKUP($H1090,得点換算表!$E$35:$F$44,2)),"")</f>
        <v/>
      </c>
      <c r="AI1090" s="142" t="str">
        <f>IF($I1090&lt;&gt;"",IF($AD1090=1,VLOOKUP($I1090,得点換算表!$C$45:$D$55,2),VLOOKUP($I1090,得点換算表!$E$45:$F$55,2)),"")</f>
        <v/>
      </c>
      <c r="AJ1090" s="142" t="str">
        <f>IF($J1090&lt;&gt;"",IF($AD1090=1,VLOOKUP($J1090,得点換算表!$C$56:$D$65,2),VLOOKUP($J1090,得点換算表!$E$56:$F$65,2)),"")</f>
        <v/>
      </c>
      <c r="AK1090" s="142" t="str">
        <f>IF($K1090&lt;&gt;"",IF($AD1090=1,VLOOKUP($K1090,得点換算表!$C$66:$D$76,2),VLOOKUP($K1090,得点換算表!$E$66:$F$76,2)),"")</f>
        <v/>
      </c>
      <c r="AL1090" s="142" t="str">
        <f>IF($L1090&lt;&gt;"",IF($AD1090=1,VLOOKUP($L1090,得点換算表!$C$77:$D$86,2),VLOOKUP($L1090,得点換算表!$E$77:$F$86,2)),"")</f>
        <v/>
      </c>
      <c r="AM1090" s="142" t="str">
        <f>IF($M1090&lt;&gt;"",IF($AD1090=1,VLOOKUP($M1090,得点換算表!$C$87:$D$96,2),VLOOKUP($M1090,得点換算表!$E$87:$F$96,2)),"")</f>
        <v/>
      </c>
      <c r="AN1090" s="142" t="str">
        <f t="shared" ref="AN1090:AN1153" si="61">IF(AND($AD1090&lt;&gt;"",COUNT(AE1090:AM1090)&gt;7),IF(AND(AI1090&lt;&gt;"",AJ1090&lt;&gt;""),IF(AI1090&gt;=AJ1090,SUM(AE1090:AI1090,AK1090:AM1090),IF(AI1090&lt;AJ1090,SUM(AE1090:AH1090,AJ1090:AM1090),"")),IF(AND(AI1090&lt;&gt;"",AJ1090=""),SUM(AE1090:AI1090,AK1090:AM1090),IF(AND(AI1090="",AJ1090&lt;&gt;""),SUM(AE1090:AH1090,AJ1090:AM1090),""))),"")</f>
        <v/>
      </c>
      <c r="AO1090" s="143" t="str">
        <f>IF(AND($AN1090&lt;&gt;"",$AN1090&gt;=8),VLOOKUP($AN1090,得点換算表!$I$10:$J$14,2),"")</f>
        <v/>
      </c>
      <c r="AP1090" s="105"/>
    </row>
    <row r="1091" spans="1:42" x14ac:dyDescent="0.15">
      <c r="A1091" s="11"/>
      <c r="B1091" s="12"/>
      <c r="C1091" s="13"/>
      <c r="D1091" s="13"/>
      <c r="E1091" s="14"/>
      <c r="F1091" s="14"/>
      <c r="G1091" s="14"/>
      <c r="H1091" s="14"/>
      <c r="I1091" s="15"/>
      <c r="J1091" s="14"/>
      <c r="K1091" s="13"/>
      <c r="L1091" s="14"/>
      <c r="M1091" s="14"/>
      <c r="N1091" s="14"/>
      <c r="O1091" s="14"/>
      <c r="P1091" s="198"/>
      <c r="Q1091" s="198"/>
      <c r="R1091" s="198"/>
      <c r="S1091" s="198"/>
      <c r="T1091" s="198"/>
      <c r="U1091" s="198"/>
      <c r="V1091" s="198"/>
      <c r="W1091" s="202">
        <f t="shared" ref="W1091:W1154" si="62">SUM(P1091:V1091)</f>
        <v>0</v>
      </c>
      <c r="X1091" s="14"/>
      <c r="Y1091" s="14"/>
      <c r="Z1091" s="108"/>
      <c r="AA1091" s="114"/>
      <c r="AB1091" s="129"/>
      <c r="AC1091" s="128"/>
      <c r="AD1091" s="142" t="str">
        <f t="shared" ref="AD1091:AD1154" si="63">IF($A1091&lt;&gt;"",$A1091,"")</f>
        <v/>
      </c>
      <c r="AE1091" s="142" t="str">
        <f>IF($E1091&lt;&gt;"",IF($AD1091=1,VLOOKUP($E1091,得点換算表!$C$5:$D$14,2),VLOOKUP($E1091,得点換算表!$E$5:$F$14,2)),"")</f>
        <v/>
      </c>
      <c r="AF1091" s="142" t="str">
        <f>IF($F1091&lt;&gt;"",IF($AD1091=1,VLOOKUP($F1091,得点換算表!$C$15:$D$24,2),VLOOKUP($F1091,得点換算表!$E$15:$F$24,2)),"")</f>
        <v/>
      </c>
      <c r="AG1091" s="142" t="str">
        <f>IF($G1091&lt;&gt;"",IF($AD1091=1,VLOOKUP($G1091,得点換算表!$C$25:$D$34,2),VLOOKUP($G1091,得点換算表!$E$25:$F$34,2)),"")</f>
        <v/>
      </c>
      <c r="AH1091" s="142" t="str">
        <f>IF($H1091&lt;&gt;"",IF($AD1091=1,VLOOKUP($H1091,得点換算表!$C$35:$D$44,2),VLOOKUP($H1091,得点換算表!$E$35:$F$44,2)),"")</f>
        <v/>
      </c>
      <c r="AI1091" s="142" t="str">
        <f>IF($I1091&lt;&gt;"",IF($AD1091=1,VLOOKUP($I1091,得点換算表!$C$45:$D$55,2),VLOOKUP($I1091,得点換算表!$E$45:$F$55,2)),"")</f>
        <v/>
      </c>
      <c r="AJ1091" s="142" t="str">
        <f>IF($J1091&lt;&gt;"",IF($AD1091=1,VLOOKUP($J1091,得点換算表!$C$56:$D$65,2),VLOOKUP($J1091,得点換算表!$E$56:$F$65,2)),"")</f>
        <v/>
      </c>
      <c r="AK1091" s="142" t="str">
        <f>IF($K1091&lt;&gt;"",IF($AD1091=1,VLOOKUP($K1091,得点換算表!$C$66:$D$76,2),VLOOKUP($K1091,得点換算表!$E$66:$F$76,2)),"")</f>
        <v/>
      </c>
      <c r="AL1091" s="142" t="str">
        <f>IF($L1091&lt;&gt;"",IF($AD1091=1,VLOOKUP($L1091,得点換算表!$C$77:$D$86,2),VLOOKUP($L1091,得点換算表!$E$77:$F$86,2)),"")</f>
        <v/>
      </c>
      <c r="AM1091" s="142" t="str">
        <f>IF($M1091&lt;&gt;"",IF($AD1091=1,VLOOKUP($M1091,得点換算表!$C$87:$D$96,2),VLOOKUP($M1091,得点換算表!$E$87:$F$96,2)),"")</f>
        <v/>
      </c>
      <c r="AN1091" s="142" t="str">
        <f t="shared" si="61"/>
        <v/>
      </c>
      <c r="AO1091" s="143" t="str">
        <f>IF(AND($AN1091&lt;&gt;"",$AN1091&gt;=8),VLOOKUP($AN1091,得点換算表!$I$10:$J$14,2),"")</f>
        <v/>
      </c>
      <c r="AP1091" s="105"/>
    </row>
    <row r="1092" spans="1:42" x14ac:dyDescent="0.15">
      <c r="A1092" s="11"/>
      <c r="B1092" s="12"/>
      <c r="C1092" s="13"/>
      <c r="D1092" s="13"/>
      <c r="E1092" s="14"/>
      <c r="F1092" s="14"/>
      <c r="G1092" s="14"/>
      <c r="H1092" s="14"/>
      <c r="I1092" s="15"/>
      <c r="J1092" s="14"/>
      <c r="K1092" s="13"/>
      <c r="L1092" s="14"/>
      <c r="M1092" s="14"/>
      <c r="N1092" s="14"/>
      <c r="O1092" s="14"/>
      <c r="P1092" s="198"/>
      <c r="Q1092" s="198"/>
      <c r="R1092" s="198"/>
      <c r="S1092" s="198"/>
      <c r="T1092" s="198"/>
      <c r="U1092" s="198"/>
      <c r="V1092" s="198"/>
      <c r="W1092" s="202">
        <f t="shared" si="62"/>
        <v>0</v>
      </c>
      <c r="X1092" s="14"/>
      <c r="Y1092" s="14"/>
      <c r="Z1092" s="108"/>
      <c r="AA1092" s="114"/>
      <c r="AB1092" s="129"/>
      <c r="AC1092" s="128"/>
      <c r="AD1092" s="142" t="str">
        <f t="shared" si="63"/>
        <v/>
      </c>
      <c r="AE1092" s="142" t="str">
        <f>IF($E1092&lt;&gt;"",IF($AD1092=1,VLOOKUP($E1092,得点換算表!$C$5:$D$14,2),VLOOKUP($E1092,得点換算表!$E$5:$F$14,2)),"")</f>
        <v/>
      </c>
      <c r="AF1092" s="142" t="str">
        <f>IF($F1092&lt;&gt;"",IF($AD1092=1,VLOOKUP($F1092,得点換算表!$C$15:$D$24,2),VLOOKUP($F1092,得点換算表!$E$15:$F$24,2)),"")</f>
        <v/>
      </c>
      <c r="AG1092" s="142" t="str">
        <f>IF($G1092&lt;&gt;"",IF($AD1092=1,VLOOKUP($G1092,得点換算表!$C$25:$D$34,2),VLOOKUP($G1092,得点換算表!$E$25:$F$34,2)),"")</f>
        <v/>
      </c>
      <c r="AH1092" s="142" t="str">
        <f>IF($H1092&lt;&gt;"",IF($AD1092=1,VLOOKUP($H1092,得点換算表!$C$35:$D$44,2),VLOOKUP($H1092,得点換算表!$E$35:$F$44,2)),"")</f>
        <v/>
      </c>
      <c r="AI1092" s="142" t="str">
        <f>IF($I1092&lt;&gt;"",IF($AD1092=1,VLOOKUP($I1092,得点換算表!$C$45:$D$55,2),VLOOKUP($I1092,得点換算表!$E$45:$F$55,2)),"")</f>
        <v/>
      </c>
      <c r="AJ1092" s="142" t="str">
        <f>IF($J1092&lt;&gt;"",IF($AD1092=1,VLOOKUP($J1092,得点換算表!$C$56:$D$65,2),VLOOKUP($J1092,得点換算表!$E$56:$F$65,2)),"")</f>
        <v/>
      </c>
      <c r="AK1092" s="142" t="str">
        <f>IF($K1092&lt;&gt;"",IF($AD1092=1,VLOOKUP($K1092,得点換算表!$C$66:$D$76,2),VLOOKUP($K1092,得点換算表!$E$66:$F$76,2)),"")</f>
        <v/>
      </c>
      <c r="AL1092" s="142" t="str">
        <f>IF($L1092&lt;&gt;"",IF($AD1092=1,VLOOKUP($L1092,得点換算表!$C$77:$D$86,2),VLOOKUP($L1092,得点換算表!$E$77:$F$86,2)),"")</f>
        <v/>
      </c>
      <c r="AM1092" s="142" t="str">
        <f>IF($M1092&lt;&gt;"",IF($AD1092=1,VLOOKUP($M1092,得点換算表!$C$87:$D$96,2),VLOOKUP($M1092,得点換算表!$E$87:$F$96,2)),"")</f>
        <v/>
      </c>
      <c r="AN1092" s="142" t="str">
        <f t="shared" si="61"/>
        <v/>
      </c>
      <c r="AO1092" s="143" t="str">
        <f>IF(AND($AN1092&lt;&gt;"",$AN1092&gt;=8),VLOOKUP($AN1092,得点換算表!$I$10:$J$14,2),"")</f>
        <v/>
      </c>
      <c r="AP1092" s="105"/>
    </row>
    <row r="1093" spans="1:42" x14ac:dyDescent="0.15">
      <c r="A1093" s="11"/>
      <c r="B1093" s="12"/>
      <c r="C1093" s="13"/>
      <c r="D1093" s="13"/>
      <c r="E1093" s="14"/>
      <c r="F1093" s="14"/>
      <c r="G1093" s="14"/>
      <c r="H1093" s="14"/>
      <c r="I1093" s="15"/>
      <c r="J1093" s="14"/>
      <c r="K1093" s="13"/>
      <c r="L1093" s="14"/>
      <c r="M1093" s="14"/>
      <c r="N1093" s="14"/>
      <c r="O1093" s="14"/>
      <c r="P1093" s="198"/>
      <c r="Q1093" s="198"/>
      <c r="R1093" s="198"/>
      <c r="S1093" s="198"/>
      <c r="T1093" s="198"/>
      <c r="U1093" s="198"/>
      <c r="V1093" s="198"/>
      <c r="W1093" s="202">
        <f t="shared" si="62"/>
        <v>0</v>
      </c>
      <c r="X1093" s="14"/>
      <c r="Y1093" s="14"/>
      <c r="Z1093" s="108"/>
      <c r="AA1093" s="114"/>
      <c r="AB1093" s="129"/>
      <c r="AC1093" s="128"/>
      <c r="AD1093" s="142" t="str">
        <f t="shared" si="63"/>
        <v/>
      </c>
      <c r="AE1093" s="142" t="str">
        <f>IF($E1093&lt;&gt;"",IF($AD1093=1,VLOOKUP($E1093,得点換算表!$C$5:$D$14,2),VLOOKUP($E1093,得点換算表!$E$5:$F$14,2)),"")</f>
        <v/>
      </c>
      <c r="AF1093" s="142" t="str">
        <f>IF($F1093&lt;&gt;"",IF($AD1093=1,VLOOKUP($F1093,得点換算表!$C$15:$D$24,2),VLOOKUP($F1093,得点換算表!$E$15:$F$24,2)),"")</f>
        <v/>
      </c>
      <c r="AG1093" s="142" t="str">
        <f>IF($G1093&lt;&gt;"",IF($AD1093=1,VLOOKUP($G1093,得点換算表!$C$25:$D$34,2),VLOOKUP($G1093,得点換算表!$E$25:$F$34,2)),"")</f>
        <v/>
      </c>
      <c r="AH1093" s="142" t="str">
        <f>IF($H1093&lt;&gt;"",IF($AD1093=1,VLOOKUP($H1093,得点換算表!$C$35:$D$44,2),VLOOKUP($H1093,得点換算表!$E$35:$F$44,2)),"")</f>
        <v/>
      </c>
      <c r="AI1093" s="142" t="str">
        <f>IF($I1093&lt;&gt;"",IF($AD1093=1,VLOOKUP($I1093,得点換算表!$C$45:$D$55,2),VLOOKUP($I1093,得点換算表!$E$45:$F$55,2)),"")</f>
        <v/>
      </c>
      <c r="AJ1093" s="142" t="str">
        <f>IF($J1093&lt;&gt;"",IF($AD1093=1,VLOOKUP($J1093,得点換算表!$C$56:$D$65,2),VLOOKUP($J1093,得点換算表!$E$56:$F$65,2)),"")</f>
        <v/>
      </c>
      <c r="AK1093" s="142" t="str">
        <f>IF($K1093&lt;&gt;"",IF($AD1093=1,VLOOKUP($K1093,得点換算表!$C$66:$D$76,2),VLOOKUP($K1093,得点換算表!$E$66:$F$76,2)),"")</f>
        <v/>
      </c>
      <c r="AL1093" s="142" t="str">
        <f>IF($L1093&lt;&gt;"",IF($AD1093=1,VLOOKUP($L1093,得点換算表!$C$77:$D$86,2),VLOOKUP($L1093,得点換算表!$E$77:$F$86,2)),"")</f>
        <v/>
      </c>
      <c r="AM1093" s="142" t="str">
        <f>IF($M1093&lt;&gt;"",IF($AD1093=1,VLOOKUP($M1093,得点換算表!$C$87:$D$96,2),VLOOKUP($M1093,得点換算表!$E$87:$F$96,2)),"")</f>
        <v/>
      </c>
      <c r="AN1093" s="142" t="str">
        <f t="shared" si="61"/>
        <v/>
      </c>
      <c r="AO1093" s="143" t="str">
        <f>IF(AND($AN1093&lt;&gt;"",$AN1093&gt;=8),VLOOKUP($AN1093,得点換算表!$I$10:$J$14,2),"")</f>
        <v/>
      </c>
      <c r="AP1093" s="105"/>
    </row>
    <row r="1094" spans="1:42" x14ac:dyDescent="0.15">
      <c r="A1094" s="11"/>
      <c r="B1094" s="12"/>
      <c r="C1094" s="13"/>
      <c r="D1094" s="13"/>
      <c r="E1094" s="14"/>
      <c r="F1094" s="14"/>
      <c r="G1094" s="14"/>
      <c r="H1094" s="14"/>
      <c r="I1094" s="15"/>
      <c r="J1094" s="14"/>
      <c r="K1094" s="13"/>
      <c r="L1094" s="14"/>
      <c r="M1094" s="14"/>
      <c r="N1094" s="14"/>
      <c r="O1094" s="14"/>
      <c r="P1094" s="198"/>
      <c r="Q1094" s="198"/>
      <c r="R1094" s="198"/>
      <c r="S1094" s="198"/>
      <c r="T1094" s="198"/>
      <c r="U1094" s="198"/>
      <c r="V1094" s="198"/>
      <c r="W1094" s="202">
        <f t="shared" si="62"/>
        <v>0</v>
      </c>
      <c r="X1094" s="14"/>
      <c r="Y1094" s="14"/>
      <c r="Z1094" s="108"/>
      <c r="AA1094" s="114"/>
      <c r="AB1094" s="129"/>
      <c r="AC1094" s="128"/>
      <c r="AD1094" s="142" t="str">
        <f t="shared" si="63"/>
        <v/>
      </c>
      <c r="AE1094" s="142" t="str">
        <f>IF($E1094&lt;&gt;"",IF($AD1094=1,VLOOKUP($E1094,得点換算表!$C$5:$D$14,2),VLOOKUP($E1094,得点換算表!$E$5:$F$14,2)),"")</f>
        <v/>
      </c>
      <c r="AF1094" s="142" t="str">
        <f>IF($F1094&lt;&gt;"",IF($AD1094=1,VLOOKUP($F1094,得点換算表!$C$15:$D$24,2),VLOOKUP($F1094,得点換算表!$E$15:$F$24,2)),"")</f>
        <v/>
      </c>
      <c r="AG1094" s="142" t="str">
        <f>IF($G1094&lt;&gt;"",IF($AD1094=1,VLOOKUP($G1094,得点換算表!$C$25:$D$34,2),VLOOKUP($G1094,得点換算表!$E$25:$F$34,2)),"")</f>
        <v/>
      </c>
      <c r="AH1094" s="142" t="str">
        <f>IF($H1094&lt;&gt;"",IF($AD1094=1,VLOOKUP($H1094,得点換算表!$C$35:$D$44,2),VLOOKUP($H1094,得点換算表!$E$35:$F$44,2)),"")</f>
        <v/>
      </c>
      <c r="AI1094" s="142" t="str">
        <f>IF($I1094&lt;&gt;"",IF($AD1094=1,VLOOKUP($I1094,得点換算表!$C$45:$D$55,2),VLOOKUP($I1094,得点換算表!$E$45:$F$55,2)),"")</f>
        <v/>
      </c>
      <c r="AJ1094" s="142" t="str">
        <f>IF($J1094&lt;&gt;"",IF($AD1094=1,VLOOKUP($J1094,得点換算表!$C$56:$D$65,2),VLOOKUP($J1094,得点換算表!$E$56:$F$65,2)),"")</f>
        <v/>
      </c>
      <c r="AK1094" s="142" t="str">
        <f>IF($K1094&lt;&gt;"",IF($AD1094=1,VLOOKUP($K1094,得点換算表!$C$66:$D$76,2),VLOOKUP($K1094,得点換算表!$E$66:$F$76,2)),"")</f>
        <v/>
      </c>
      <c r="AL1094" s="142" t="str">
        <f>IF($L1094&lt;&gt;"",IF($AD1094=1,VLOOKUP($L1094,得点換算表!$C$77:$D$86,2),VLOOKUP($L1094,得点換算表!$E$77:$F$86,2)),"")</f>
        <v/>
      </c>
      <c r="AM1094" s="142" t="str">
        <f>IF($M1094&lt;&gt;"",IF($AD1094=1,VLOOKUP($M1094,得点換算表!$C$87:$D$96,2),VLOOKUP($M1094,得点換算表!$E$87:$F$96,2)),"")</f>
        <v/>
      </c>
      <c r="AN1094" s="142" t="str">
        <f t="shared" si="61"/>
        <v/>
      </c>
      <c r="AO1094" s="143" t="str">
        <f>IF(AND($AN1094&lt;&gt;"",$AN1094&gt;=8),VLOOKUP($AN1094,得点換算表!$I$10:$J$14,2),"")</f>
        <v/>
      </c>
      <c r="AP1094" s="105"/>
    </row>
    <row r="1095" spans="1:42" x14ac:dyDescent="0.15">
      <c r="A1095" s="11"/>
      <c r="B1095" s="12"/>
      <c r="C1095" s="13"/>
      <c r="D1095" s="13"/>
      <c r="E1095" s="14"/>
      <c r="F1095" s="14"/>
      <c r="G1095" s="14"/>
      <c r="H1095" s="14"/>
      <c r="I1095" s="15"/>
      <c r="J1095" s="14"/>
      <c r="K1095" s="13"/>
      <c r="L1095" s="14"/>
      <c r="M1095" s="14"/>
      <c r="N1095" s="14"/>
      <c r="O1095" s="14"/>
      <c r="P1095" s="198"/>
      <c r="Q1095" s="198"/>
      <c r="R1095" s="198"/>
      <c r="S1095" s="198"/>
      <c r="T1095" s="198"/>
      <c r="U1095" s="198"/>
      <c r="V1095" s="198"/>
      <c r="W1095" s="202">
        <f t="shared" si="62"/>
        <v>0</v>
      </c>
      <c r="X1095" s="14"/>
      <c r="Y1095" s="14"/>
      <c r="Z1095" s="108"/>
      <c r="AA1095" s="114"/>
      <c r="AB1095" s="129"/>
      <c r="AC1095" s="128"/>
      <c r="AD1095" s="142" t="str">
        <f t="shared" si="63"/>
        <v/>
      </c>
      <c r="AE1095" s="142" t="str">
        <f>IF($E1095&lt;&gt;"",IF($AD1095=1,VLOOKUP($E1095,得点換算表!$C$5:$D$14,2),VLOOKUP($E1095,得点換算表!$E$5:$F$14,2)),"")</f>
        <v/>
      </c>
      <c r="AF1095" s="142" t="str">
        <f>IF($F1095&lt;&gt;"",IF($AD1095=1,VLOOKUP($F1095,得点換算表!$C$15:$D$24,2),VLOOKUP($F1095,得点換算表!$E$15:$F$24,2)),"")</f>
        <v/>
      </c>
      <c r="AG1095" s="142" t="str">
        <f>IF($G1095&lt;&gt;"",IF($AD1095=1,VLOOKUP($G1095,得点換算表!$C$25:$D$34,2),VLOOKUP($G1095,得点換算表!$E$25:$F$34,2)),"")</f>
        <v/>
      </c>
      <c r="AH1095" s="142" t="str">
        <f>IF($H1095&lt;&gt;"",IF($AD1095=1,VLOOKUP($H1095,得点換算表!$C$35:$D$44,2),VLOOKUP($H1095,得点換算表!$E$35:$F$44,2)),"")</f>
        <v/>
      </c>
      <c r="AI1095" s="142" t="str">
        <f>IF($I1095&lt;&gt;"",IF($AD1095=1,VLOOKUP($I1095,得点換算表!$C$45:$D$55,2),VLOOKUP($I1095,得点換算表!$E$45:$F$55,2)),"")</f>
        <v/>
      </c>
      <c r="AJ1095" s="142" t="str">
        <f>IF($J1095&lt;&gt;"",IF($AD1095=1,VLOOKUP($J1095,得点換算表!$C$56:$D$65,2),VLOOKUP($J1095,得点換算表!$E$56:$F$65,2)),"")</f>
        <v/>
      </c>
      <c r="AK1095" s="142" t="str">
        <f>IF($K1095&lt;&gt;"",IF($AD1095=1,VLOOKUP($K1095,得点換算表!$C$66:$D$76,2),VLOOKUP($K1095,得点換算表!$E$66:$F$76,2)),"")</f>
        <v/>
      </c>
      <c r="AL1095" s="142" t="str">
        <f>IF($L1095&lt;&gt;"",IF($AD1095=1,VLOOKUP($L1095,得点換算表!$C$77:$D$86,2),VLOOKUP($L1095,得点換算表!$E$77:$F$86,2)),"")</f>
        <v/>
      </c>
      <c r="AM1095" s="142" t="str">
        <f>IF($M1095&lt;&gt;"",IF($AD1095=1,VLOOKUP($M1095,得点換算表!$C$87:$D$96,2),VLOOKUP($M1095,得点換算表!$E$87:$F$96,2)),"")</f>
        <v/>
      </c>
      <c r="AN1095" s="142" t="str">
        <f t="shared" si="61"/>
        <v/>
      </c>
      <c r="AO1095" s="143" t="str">
        <f>IF(AND($AN1095&lt;&gt;"",$AN1095&gt;=8),VLOOKUP($AN1095,得点換算表!$I$10:$J$14,2),"")</f>
        <v/>
      </c>
      <c r="AP1095" s="105"/>
    </row>
    <row r="1096" spans="1:42" x14ac:dyDescent="0.15">
      <c r="A1096" s="11"/>
      <c r="B1096" s="12"/>
      <c r="C1096" s="13"/>
      <c r="D1096" s="13"/>
      <c r="E1096" s="14"/>
      <c r="F1096" s="14"/>
      <c r="G1096" s="14"/>
      <c r="H1096" s="14"/>
      <c r="I1096" s="15"/>
      <c r="J1096" s="14"/>
      <c r="K1096" s="13"/>
      <c r="L1096" s="14"/>
      <c r="M1096" s="14"/>
      <c r="N1096" s="14"/>
      <c r="O1096" s="14"/>
      <c r="P1096" s="198"/>
      <c r="Q1096" s="198"/>
      <c r="R1096" s="198"/>
      <c r="S1096" s="198"/>
      <c r="T1096" s="198"/>
      <c r="U1096" s="198"/>
      <c r="V1096" s="198"/>
      <c r="W1096" s="202">
        <f t="shared" si="62"/>
        <v>0</v>
      </c>
      <c r="X1096" s="14"/>
      <c r="Y1096" s="14"/>
      <c r="Z1096" s="108"/>
      <c r="AA1096" s="114"/>
      <c r="AB1096" s="129"/>
      <c r="AC1096" s="128"/>
      <c r="AD1096" s="142" t="str">
        <f t="shared" si="63"/>
        <v/>
      </c>
      <c r="AE1096" s="142" t="str">
        <f>IF($E1096&lt;&gt;"",IF($AD1096=1,VLOOKUP($E1096,得点換算表!$C$5:$D$14,2),VLOOKUP($E1096,得点換算表!$E$5:$F$14,2)),"")</f>
        <v/>
      </c>
      <c r="AF1096" s="142" t="str">
        <f>IF($F1096&lt;&gt;"",IF($AD1096=1,VLOOKUP($F1096,得点換算表!$C$15:$D$24,2),VLOOKUP($F1096,得点換算表!$E$15:$F$24,2)),"")</f>
        <v/>
      </c>
      <c r="AG1096" s="142" t="str">
        <f>IF($G1096&lt;&gt;"",IF($AD1096=1,VLOOKUP($G1096,得点換算表!$C$25:$D$34,2),VLOOKUP($G1096,得点換算表!$E$25:$F$34,2)),"")</f>
        <v/>
      </c>
      <c r="AH1096" s="142" t="str">
        <f>IF($H1096&lt;&gt;"",IF($AD1096=1,VLOOKUP($H1096,得点換算表!$C$35:$D$44,2),VLOOKUP($H1096,得点換算表!$E$35:$F$44,2)),"")</f>
        <v/>
      </c>
      <c r="AI1096" s="142" t="str">
        <f>IF($I1096&lt;&gt;"",IF($AD1096=1,VLOOKUP($I1096,得点換算表!$C$45:$D$55,2),VLOOKUP($I1096,得点換算表!$E$45:$F$55,2)),"")</f>
        <v/>
      </c>
      <c r="AJ1096" s="142" t="str">
        <f>IF($J1096&lt;&gt;"",IF($AD1096=1,VLOOKUP($J1096,得点換算表!$C$56:$D$65,2),VLOOKUP($J1096,得点換算表!$E$56:$F$65,2)),"")</f>
        <v/>
      </c>
      <c r="AK1096" s="142" t="str">
        <f>IF($K1096&lt;&gt;"",IF($AD1096=1,VLOOKUP($K1096,得点換算表!$C$66:$D$76,2),VLOOKUP($K1096,得点換算表!$E$66:$F$76,2)),"")</f>
        <v/>
      </c>
      <c r="AL1096" s="142" t="str">
        <f>IF($L1096&lt;&gt;"",IF($AD1096=1,VLOOKUP($L1096,得点換算表!$C$77:$D$86,2),VLOOKUP($L1096,得点換算表!$E$77:$F$86,2)),"")</f>
        <v/>
      </c>
      <c r="AM1096" s="142" t="str">
        <f>IF($M1096&lt;&gt;"",IF($AD1096=1,VLOOKUP($M1096,得点換算表!$C$87:$D$96,2),VLOOKUP($M1096,得点換算表!$E$87:$F$96,2)),"")</f>
        <v/>
      </c>
      <c r="AN1096" s="142" t="str">
        <f t="shared" si="61"/>
        <v/>
      </c>
      <c r="AO1096" s="143" t="str">
        <f>IF(AND($AN1096&lt;&gt;"",$AN1096&gt;=8),VLOOKUP($AN1096,得点換算表!$I$10:$J$14,2),"")</f>
        <v/>
      </c>
      <c r="AP1096" s="105"/>
    </row>
    <row r="1097" spans="1:42" x14ac:dyDescent="0.15">
      <c r="A1097" s="11"/>
      <c r="B1097" s="12"/>
      <c r="C1097" s="13"/>
      <c r="D1097" s="13"/>
      <c r="E1097" s="14"/>
      <c r="F1097" s="14"/>
      <c r="G1097" s="14"/>
      <c r="H1097" s="14"/>
      <c r="I1097" s="15"/>
      <c r="J1097" s="14"/>
      <c r="K1097" s="13"/>
      <c r="L1097" s="14"/>
      <c r="M1097" s="14"/>
      <c r="N1097" s="14"/>
      <c r="O1097" s="14"/>
      <c r="P1097" s="198"/>
      <c r="Q1097" s="198"/>
      <c r="R1097" s="198"/>
      <c r="S1097" s="198"/>
      <c r="T1097" s="198"/>
      <c r="U1097" s="198"/>
      <c r="V1097" s="198"/>
      <c r="W1097" s="202">
        <f t="shared" si="62"/>
        <v>0</v>
      </c>
      <c r="X1097" s="14"/>
      <c r="Y1097" s="14"/>
      <c r="Z1097" s="108"/>
      <c r="AA1097" s="114"/>
      <c r="AB1097" s="129"/>
      <c r="AC1097" s="128"/>
      <c r="AD1097" s="142" t="str">
        <f t="shared" si="63"/>
        <v/>
      </c>
      <c r="AE1097" s="142" t="str">
        <f>IF($E1097&lt;&gt;"",IF($AD1097=1,VLOOKUP($E1097,得点換算表!$C$5:$D$14,2),VLOOKUP($E1097,得点換算表!$E$5:$F$14,2)),"")</f>
        <v/>
      </c>
      <c r="AF1097" s="142" t="str">
        <f>IF($F1097&lt;&gt;"",IF($AD1097=1,VLOOKUP($F1097,得点換算表!$C$15:$D$24,2),VLOOKUP($F1097,得点換算表!$E$15:$F$24,2)),"")</f>
        <v/>
      </c>
      <c r="AG1097" s="142" t="str">
        <f>IF($G1097&lt;&gt;"",IF($AD1097=1,VLOOKUP($G1097,得点換算表!$C$25:$D$34,2),VLOOKUP($G1097,得点換算表!$E$25:$F$34,2)),"")</f>
        <v/>
      </c>
      <c r="AH1097" s="142" t="str">
        <f>IF($H1097&lt;&gt;"",IF($AD1097=1,VLOOKUP($H1097,得点換算表!$C$35:$D$44,2),VLOOKUP($H1097,得点換算表!$E$35:$F$44,2)),"")</f>
        <v/>
      </c>
      <c r="AI1097" s="142" t="str">
        <f>IF($I1097&lt;&gt;"",IF($AD1097=1,VLOOKUP($I1097,得点換算表!$C$45:$D$55,2),VLOOKUP($I1097,得点換算表!$E$45:$F$55,2)),"")</f>
        <v/>
      </c>
      <c r="AJ1097" s="142" t="str">
        <f>IF($J1097&lt;&gt;"",IF($AD1097=1,VLOOKUP($J1097,得点換算表!$C$56:$D$65,2),VLOOKUP($J1097,得点換算表!$E$56:$F$65,2)),"")</f>
        <v/>
      </c>
      <c r="AK1097" s="142" t="str">
        <f>IF($K1097&lt;&gt;"",IF($AD1097=1,VLOOKUP($K1097,得点換算表!$C$66:$D$76,2),VLOOKUP($K1097,得点換算表!$E$66:$F$76,2)),"")</f>
        <v/>
      </c>
      <c r="AL1097" s="142" t="str">
        <f>IF($L1097&lt;&gt;"",IF($AD1097=1,VLOOKUP($L1097,得点換算表!$C$77:$D$86,2),VLOOKUP($L1097,得点換算表!$E$77:$F$86,2)),"")</f>
        <v/>
      </c>
      <c r="AM1097" s="142" t="str">
        <f>IF($M1097&lt;&gt;"",IF($AD1097=1,VLOOKUP($M1097,得点換算表!$C$87:$D$96,2),VLOOKUP($M1097,得点換算表!$E$87:$F$96,2)),"")</f>
        <v/>
      </c>
      <c r="AN1097" s="142" t="str">
        <f t="shared" si="61"/>
        <v/>
      </c>
      <c r="AO1097" s="143" t="str">
        <f>IF(AND($AN1097&lt;&gt;"",$AN1097&gt;=8),VLOOKUP($AN1097,得点換算表!$I$10:$J$14,2),"")</f>
        <v/>
      </c>
      <c r="AP1097" s="105"/>
    </row>
    <row r="1098" spans="1:42" x14ac:dyDescent="0.15">
      <c r="A1098" s="11"/>
      <c r="B1098" s="12"/>
      <c r="C1098" s="13"/>
      <c r="D1098" s="13"/>
      <c r="E1098" s="14"/>
      <c r="F1098" s="14"/>
      <c r="G1098" s="14"/>
      <c r="H1098" s="14"/>
      <c r="I1098" s="15"/>
      <c r="J1098" s="14"/>
      <c r="K1098" s="13"/>
      <c r="L1098" s="14"/>
      <c r="M1098" s="14"/>
      <c r="N1098" s="14"/>
      <c r="O1098" s="14"/>
      <c r="P1098" s="198"/>
      <c r="Q1098" s="198"/>
      <c r="R1098" s="198"/>
      <c r="S1098" s="198"/>
      <c r="T1098" s="198"/>
      <c r="U1098" s="198"/>
      <c r="V1098" s="198"/>
      <c r="W1098" s="202">
        <f t="shared" si="62"/>
        <v>0</v>
      </c>
      <c r="X1098" s="14"/>
      <c r="Y1098" s="14"/>
      <c r="Z1098" s="108"/>
      <c r="AA1098" s="114"/>
      <c r="AB1098" s="129"/>
      <c r="AC1098" s="128"/>
      <c r="AD1098" s="142" t="str">
        <f t="shared" si="63"/>
        <v/>
      </c>
      <c r="AE1098" s="142" t="str">
        <f>IF($E1098&lt;&gt;"",IF($AD1098=1,VLOOKUP($E1098,得点換算表!$C$5:$D$14,2),VLOOKUP($E1098,得点換算表!$E$5:$F$14,2)),"")</f>
        <v/>
      </c>
      <c r="AF1098" s="142" t="str">
        <f>IF($F1098&lt;&gt;"",IF($AD1098=1,VLOOKUP($F1098,得点換算表!$C$15:$D$24,2),VLOOKUP($F1098,得点換算表!$E$15:$F$24,2)),"")</f>
        <v/>
      </c>
      <c r="AG1098" s="142" t="str">
        <f>IF($G1098&lt;&gt;"",IF($AD1098=1,VLOOKUP($G1098,得点換算表!$C$25:$D$34,2),VLOOKUP($G1098,得点換算表!$E$25:$F$34,2)),"")</f>
        <v/>
      </c>
      <c r="AH1098" s="142" t="str">
        <f>IF($H1098&lt;&gt;"",IF($AD1098=1,VLOOKUP($H1098,得点換算表!$C$35:$D$44,2),VLOOKUP($H1098,得点換算表!$E$35:$F$44,2)),"")</f>
        <v/>
      </c>
      <c r="AI1098" s="142" t="str">
        <f>IF($I1098&lt;&gt;"",IF($AD1098=1,VLOOKUP($I1098,得点換算表!$C$45:$D$55,2),VLOOKUP($I1098,得点換算表!$E$45:$F$55,2)),"")</f>
        <v/>
      </c>
      <c r="AJ1098" s="142" t="str">
        <f>IF($J1098&lt;&gt;"",IF($AD1098=1,VLOOKUP($J1098,得点換算表!$C$56:$D$65,2),VLOOKUP($J1098,得点換算表!$E$56:$F$65,2)),"")</f>
        <v/>
      </c>
      <c r="AK1098" s="142" t="str">
        <f>IF($K1098&lt;&gt;"",IF($AD1098=1,VLOOKUP($K1098,得点換算表!$C$66:$D$76,2),VLOOKUP($K1098,得点換算表!$E$66:$F$76,2)),"")</f>
        <v/>
      </c>
      <c r="AL1098" s="142" t="str">
        <f>IF($L1098&lt;&gt;"",IF($AD1098=1,VLOOKUP($L1098,得点換算表!$C$77:$D$86,2),VLOOKUP($L1098,得点換算表!$E$77:$F$86,2)),"")</f>
        <v/>
      </c>
      <c r="AM1098" s="142" t="str">
        <f>IF($M1098&lt;&gt;"",IF($AD1098=1,VLOOKUP($M1098,得点換算表!$C$87:$D$96,2),VLOOKUP($M1098,得点換算表!$E$87:$F$96,2)),"")</f>
        <v/>
      </c>
      <c r="AN1098" s="142" t="str">
        <f t="shared" si="61"/>
        <v/>
      </c>
      <c r="AO1098" s="143" t="str">
        <f>IF(AND($AN1098&lt;&gt;"",$AN1098&gt;=8),VLOOKUP($AN1098,得点換算表!$I$10:$J$14,2),"")</f>
        <v/>
      </c>
      <c r="AP1098" s="105"/>
    </row>
    <row r="1099" spans="1:42" x14ac:dyDescent="0.15">
      <c r="A1099" s="11"/>
      <c r="B1099" s="12"/>
      <c r="C1099" s="13"/>
      <c r="D1099" s="13"/>
      <c r="E1099" s="14"/>
      <c r="F1099" s="14"/>
      <c r="G1099" s="14"/>
      <c r="H1099" s="14"/>
      <c r="I1099" s="15"/>
      <c r="J1099" s="14"/>
      <c r="K1099" s="13"/>
      <c r="L1099" s="14"/>
      <c r="M1099" s="14"/>
      <c r="N1099" s="14"/>
      <c r="O1099" s="14"/>
      <c r="P1099" s="198"/>
      <c r="Q1099" s="198"/>
      <c r="R1099" s="198"/>
      <c r="S1099" s="198"/>
      <c r="T1099" s="198"/>
      <c r="U1099" s="198"/>
      <c r="V1099" s="198"/>
      <c r="W1099" s="202">
        <f t="shared" si="62"/>
        <v>0</v>
      </c>
      <c r="X1099" s="14"/>
      <c r="Y1099" s="14"/>
      <c r="Z1099" s="108"/>
      <c r="AA1099" s="114"/>
      <c r="AB1099" s="129"/>
      <c r="AC1099" s="128"/>
      <c r="AD1099" s="142" t="str">
        <f t="shared" si="63"/>
        <v/>
      </c>
      <c r="AE1099" s="142" t="str">
        <f>IF($E1099&lt;&gt;"",IF($AD1099=1,VLOOKUP($E1099,得点換算表!$C$5:$D$14,2),VLOOKUP($E1099,得点換算表!$E$5:$F$14,2)),"")</f>
        <v/>
      </c>
      <c r="AF1099" s="142" t="str">
        <f>IF($F1099&lt;&gt;"",IF($AD1099=1,VLOOKUP($F1099,得点換算表!$C$15:$D$24,2),VLOOKUP($F1099,得点換算表!$E$15:$F$24,2)),"")</f>
        <v/>
      </c>
      <c r="AG1099" s="142" t="str">
        <f>IF($G1099&lt;&gt;"",IF($AD1099=1,VLOOKUP($G1099,得点換算表!$C$25:$D$34,2),VLOOKUP($G1099,得点換算表!$E$25:$F$34,2)),"")</f>
        <v/>
      </c>
      <c r="AH1099" s="142" t="str">
        <f>IF($H1099&lt;&gt;"",IF($AD1099=1,VLOOKUP($H1099,得点換算表!$C$35:$D$44,2),VLOOKUP($H1099,得点換算表!$E$35:$F$44,2)),"")</f>
        <v/>
      </c>
      <c r="AI1099" s="142" t="str">
        <f>IF($I1099&lt;&gt;"",IF($AD1099=1,VLOOKUP($I1099,得点換算表!$C$45:$D$55,2),VLOOKUP($I1099,得点換算表!$E$45:$F$55,2)),"")</f>
        <v/>
      </c>
      <c r="AJ1099" s="142" t="str">
        <f>IF($J1099&lt;&gt;"",IF($AD1099=1,VLOOKUP($J1099,得点換算表!$C$56:$D$65,2),VLOOKUP($J1099,得点換算表!$E$56:$F$65,2)),"")</f>
        <v/>
      </c>
      <c r="AK1099" s="142" t="str">
        <f>IF($K1099&lt;&gt;"",IF($AD1099=1,VLOOKUP($K1099,得点換算表!$C$66:$D$76,2),VLOOKUP($K1099,得点換算表!$E$66:$F$76,2)),"")</f>
        <v/>
      </c>
      <c r="AL1099" s="142" t="str">
        <f>IF($L1099&lt;&gt;"",IF($AD1099=1,VLOOKUP($L1099,得点換算表!$C$77:$D$86,2),VLOOKUP($L1099,得点換算表!$E$77:$F$86,2)),"")</f>
        <v/>
      </c>
      <c r="AM1099" s="142" t="str">
        <f>IF($M1099&lt;&gt;"",IF($AD1099=1,VLOOKUP($M1099,得点換算表!$C$87:$D$96,2),VLOOKUP($M1099,得点換算表!$E$87:$F$96,2)),"")</f>
        <v/>
      </c>
      <c r="AN1099" s="142" t="str">
        <f t="shared" si="61"/>
        <v/>
      </c>
      <c r="AO1099" s="143" t="str">
        <f>IF(AND($AN1099&lt;&gt;"",$AN1099&gt;=8),VLOOKUP($AN1099,得点換算表!$I$10:$J$14,2),"")</f>
        <v/>
      </c>
      <c r="AP1099" s="105"/>
    </row>
    <row r="1100" spans="1:42" x14ac:dyDescent="0.15">
      <c r="A1100" s="11"/>
      <c r="B1100" s="12"/>
      <c r="C1100" s="13"/>
      <c r="D1100" s="13"/>
      <c r="E1100" s="14"/>
      <c r="F1100" s="14"/>
      <c r="G1100" s="14"/>
      <c r="H1100" s="14"/>
      <c r="I1100" s="15"/>
      <c r="J1100" s="14"/>
      <c r="K1100" s="13"/>
      <c r="L1100" s="14"/>
      <c r="M1100" s="14"/>
      <c r="N1100" s="14"/>
      <c r="O1100" s="14"/>
      <c r="P1100" s="198"/>
      <c r="Q1100" s="198"/>
      <c r="R1100" s="198"/>
      <c r="S1100" s="198"/>
      <c r="T1100" s="198"/>
      <c r="U1100" s="198"/>
      <c r="V1100" s="198"/>
      <c r="W1100" s="202">
        <f t="shared" si="62"/>
        <v>0</v>
      </c>
      <c r="X1100" s="14"/>
      <c r="Y1100" s="14"/>
      <c r="Z1100" s="108"/>
      <c r="AA1100" s="114"/>
      <c r="AB1100" s="129"/>
      <c r="AC1100" s="128"/>
      <c r="AD1100" s="142" t="str">
        <f t="shared" si="63"/>
        <v/>
      </c>
      <c r="AE1100" s="142" t="str">
        <f>IF($E1100&lt;&gt;"",IF($AD1100=1,VLOOKUP($E1100,得点換算表!$C$5:$D$14,2),VLOOKUP($E1100,得点換算表!$E$5:$F$14,2)),"")</f>
        <v/>
      </c>
      <c r="AF1100" s="142" t="str">
        <f>IF($F1100&lt;&gt;"",IF($AD1100=1,VLOOKUP($F1100,得点換算表!$C$15:$D$24,2),VLOOKUP($F1100,得点換算表!$E$15:$F$24,2)),"")</f>
        <v/>
      </c>
      <c r="AG1100" s="142" t="str">
        <f>IF($G1100&lt;&gt;"",IF($AD1100=1,VLOOKUP($G1100,得点換算表!$C$25:$D$34,2),VLOOKUP($G1100,得点換算表!$E$25:$F$34,2)),"")</f>
        <v/>
      </c>
      <c r="AH1100" s="142" t="str">
        <f>IF($H1100&lt;&gt;"",IF($AD1100=1,VLOOKUP($H1100,得点換算表!$C$35:$D$44,2),VLOOKUP($H1100,得点換算表!$E$35:$F$44,2)),"")</f>
        <v/>
      </c>
      <c r="AI1100" s="142" t="str">
        <f>IF($I1100&lt;&gt;"",IF($AD1100=1,VLOOKUP($I1100,得点換算表!$C$45:$D$55,2),VLOOKUP($I1100,得点換算表!$E$45:$F$55,2)),"")</f>
        <v/>
      </c>
      <c r="AJ1100" s="142" t="str">
        <f>IF($J1100&lt;&gt;"",IF($AD1100=1,VLOOKUP($J1100,得点換算表!$C$56:$D$65,2),VLOOKUP($J1100,得点換算表!$E$56:$F$65,2)),"")</f>
        <v/>
      </c>
      <c r="AK1100" s="142" t="str">
        <f>IF($K1100&lt;&gt;"",IF($AD1100=1,VLOOKUP($K1100,得点換算表!$C$66:$D$76,2),VLOOKUP($K1100,得点換算表!$E$66:$F$76,2)),"")</f>
        <v/>
      </c>
      <c r="AL1100" s="142" t="str">
        <f>IF($L1100&lt;&gt;"",IF($AD1100=1,VLOOKUP($L1100,得点換算表!$C$77:$D$86,2),VLOOKUP($L1100,得点換算表!$E$77:$F$86,2)),"")</f>
        <v/>
      </c>
      <c r="AM1100" s="142" t="str">
        <f>IF($M1100&lt;&gt;"",IF($AD1100=1,VLOOKUP($M1100,得点換算表!$C$87:$D$96,2),VLOOKUP($M1100,得点換算表!$E$87:$F$96,2)),"")</f>
        <v/>
      </c>
      <c r="AN1100" s="142" t="str">
        <f t="shared" si="61"/>
        <v/>
      </c>
      <c r="AO1100" s="143" t="str">
        <f>IF(AND($AN1100&lt;&gt;"",$AN1100&gt;=8),VLOOKUP($AN1100,得点換算表!$I$10:$J$14,2),"")</f>
        <v/>
      </c>
      <c r="AP1100" s="105"/>
    </row>
    <row r="1101" spans="1:42" x14ac:dyDescent="0.15">
      <c r="A1101" s="11"/>
      <c r="B1101" s="12"/>
      <c r="C1101" s="13"/>
      <c r="D1101" s="13"/>
      <c r="E1101" s="14"/>
      <c r="F1101" s="14"/>
      <c r="G1101" s="14"/>
      <c r="H1101" s="14"/>
      <c r="I1101" s="15"/>
      <c r="J1101" s="14"/>
      <c r="K1101" s="13"/>
      <c r="L1101" s="14"/>
      <c r="M1101" s="14"/>
      <c r="N1101" s="14"/>
      <c r="O1101" s="14"/>
      <c r="P1101" s="198"/>
      <c r="Q1101" s="198"/>
      <c r="R1101" s="198"/>
      <c r="S1101" s="198"/>
      <c r="T1101" s="198"/>
      <c r="U1101" s="198"/>
      <c r="V1101" s="198"/>
      <c r="W1101" s="202">
        <f t="shared" si="62"/>
        <v>0</v>
      </c>
      <c r="X1101" s="14"/>
      <c r="Y1101" s="14"/>
      <c r="Z1101" s="108"/>
      <c r="AA1101" s="114"/>
      <c r="AB1101" s="129"/>
      <c r="AC1101" s="128"/>
      <c r="AD1101" s="142" t="str">
        <f t="shared" si="63"/>
        <v/>
      </c>
      <c r="AE1101" s="142" t="str">
        <f>IF($E1101&lt;&gt;"",IF($AD1101=1,VLOOKUP($E1101,得点換算表!$C$5:$D$14,2),VLOOKUP($E1101,得点換算表!$E$5:$F$14,2)),"")</f>
        <v/>
      </c>
      <c r="AF1101" s="142" t="str">
        <f>IF($F1101&lt;&gt;"",IF($AD1101=1,VLOOKUP($F1101,得点換算表!$C$15:$D$24,2),VLOOKUP($F1101,得点換算表!$E$15:$F$24,2)),"")</f>
        <v/>
      </c>
      <c r="AG1101" s="142" t="str">
        <f>IF($G1101&lt;&gt;"",IF($AD1101=1,VLOOKUP($G1101,得点換算表!$C$25:$D$34,2),VLOOKUP($G1101,得点換算表!$E$25:$F$34,2)),"")</f>
        <v/>
      </c>
      <c r="AH1101" s="142" t="str">
        <f>IF($H1101&lt;&gt;"",IF($AD1101=1,VLOOKUP($H1101,得点換算表!$C$35:$D$44,2),VLOOKUP($H1101,得点換算表!$E$35:$F$44,2)),"")</f>
        <v/>
      </c>
      <c r="AI1101" s="142" t="str">
        <f>IF($I1101&lt;&gt;"",IF($AD1101=1,VLOOKUP($I1101,得点換算表!$C$45:$D$55,2),VLOOKUP($I1101,得点換算表!$E$45:$F$55,2)),"")</f>
        <v/>
      </c>
      <c r="AJ1101" s="142" t="str">
        <f>IF($J1101&lt;&gt;"",IF($AD1101=1,VLOOKUP($J1101,得点換算表!$C$56:$D$65,2),VLOOKUP($J1101,得点換算表!$E$56:$F$65,2)),"")</f>
        <v/>
      </c>
      <c r="AK1101" s="142" t="str">
        <f>IF($K1101&lt;&gt;"",IF($AD1101=1,VLOOKUP($K1101,得点換算表!$C$66:$D$76,2),VLOOKUP($K1101,得点換算表!$E$66:$F$76,2)),"")</f>
        <v/>
      </c>
      <c r="AL1101" s="142" t="str">
        <f>IF($L1101&lt;&gt;"",IF($AD1101=1,VLOOKUP($L1101,得点換算表!$C$77:$D$86,2),VLOOKUP($L1101,得点換算表!$E$77:$F$86,2)),"")</f>
        <v/>
      </c>
      <c r="AM1101" s="142" t="str">
        <f>IF($M1101&lt;&gt;"",IF($AD1101=1,VLOOKUP($M1101,得点換算表!$C$87:$D$96,2),VLOOKUP($M1101,得点換算表!$E$87:$F$96,2)),"")</f>
        <v/>
      </c>
      <c r="AN1101" s="142" t="str">
        <f t="shared" si="61"/>
        <v/>
      </c>
      <c r="AO1101" s="143" t="str">
        <f>IF(AND($AN1101&lt;&gt;"",$AN1101&gt;=8),VLOOKUP($AN1101,得点換算表!$I$10:$J$14,2),"")</f>
        <v/>
      </c>
      <c r="AP1101" s="105"/>
    </row>
    <row r="1102" spans="1:42" x14ac:dyDescent="0.15">
      <c r="A1102" s="11"/>
      <c r="B1102" s="12"/>
      <c r="C1102" s="13"/>
      <c r="D1102" s="13"/>
      <c r="E1102" s="14"/>
      <c r="F1102" s="14"/>
      <c r="G1102" s="14"/>
      <c r="H1102" s="14"/>
      <c r="I1102" s="15"/>
      <c r="J1102" s="14"/>
      <c r="K1102" s="13"/>
      <c r="L1102" s="14"/>
      <c r="M1102" s="14"/>
      <c r="N1102" s="14"/>
      <c r="O1102" s="14"/>
      <c r="P1102" s="198"/>
      <c r="Q1102" s="198"/>
      <c r="R1102" s="198"/>
      <c r="S1102" s="198"/>
      <c r="T1102" s="198"/>
      <c r="U1102" s="198"/>
      <c r="V1102" s="198"/>
      <c r="W1102" s="202">
        <f t="shared" si="62"/>
        <v>0</v>
      </c>
      <c r="X1102" s="14"/>
      <c r="Y1102" s="14"/>
      <c r="Z1102" s="108"/>
      <c r="AA1102" s="114"/>
      <c r="AB1102" s="129"/>
      <c r="AC1102" s="128"/>
      <c r="AD1102" s="142" t="str">
        <f t="shared" si="63"/>
        <v/>
      </c>
      <c r="AE1102" s="142" t="str">
        <f>IF($E1102&lt;&gt;"",IF($AD1102=1,VLOOKUP($E1102,得点換算表!$C$5:$D$14,2),VLOOKUP($E1102,得点換算表!$E$5:$F$14,2)),"")</f>
        <v/>
      </c>
      <c r="AF1102" s="142" t="str">
        <f>IF($F1102&lt;&gt;"",IF($AD1102=1,VLOOKUP($F1102,得点換算表!$C$15:$D$24,2),VLOOKUP($F1102,得点換算表!$E$15:$F$24,2)),"")</f>
        <v/>
      </c>
      <c r="AG1102" s="142" t="str">
        <f>IF($G1102&lt;&gt;"",IF($AD1102=1,VLOOKUP($G1102,得点換算表!$C$25:$D$34,2),VLOOKUP($G1102,得点換算表!$E$25:$F$34,2)),"")</f>
        <v/>
      </c>
      <c r="AH1102" s="142" t="str">
        <f>IF($H1102&lt;&gt;"",IF($AD1102=1,VLOOKUP($H1102,得点換算表!$C$35:$D$44,2),VLOOKUP($H1102,得点換算表!$E$35:$F$44,2)),"")</f>
        <v/>
      </c>
      <c r="AI1102" s="142" t="str">
        <f>IF($I1102&lt;&gt;"",IF($AD1102=1,VLOOKUP($I1102,得点換算表!$C$45:$D$55,2),VLOOKUP($I1102,得点換算表!$E$45:$F$55,2)),"")</f>
        <v/>
      </c>
      <c r="AJ1102" s="142" t="str">
        <f>IF($J1102&lt;&gt;"",IF($AD1102=1,VLOOKUP($J1102,得点換算表!$C$56:$D$65,2),VLOOKUP($J1102,得点換算表!$E$56:$F$65,2)),"")</f>
        <v/>
      </c>
      <c r="AK1102" s="142" t="str">
        <f>IF($K1102&lt;&gt;"",IF($AD1102=1,VLOOKUP($K1102,得点換算表!$C$66:$D$76,2),VLOOKUP($K1102,得点換算表!$E$66:$F$76,2)),"")</f>
        <v/>
      </c>
      <c r="AL1102" s="142" t="str">
        <f>IF($L1102&lt;&gt;"",IF($AD1102=1,VLOOKUP($L1102,得点換算表!$C$77:$D$86,2),VLOOKUP($L1102,得点換算表!$E$77:$F$86,2)),"")</f>
        <v/>
      </c>
      <c r="AM1102" s="142" t="str">
        <f>IF($M1102&lt;&gt;"",IF($AD1102=1,VLOOKUP($M1102,得点換算表!$C$87:$D$96,2),VLOOKUP($M1102,得点換算表!$E$87:$F$96,2)),"")</f>
        <v/>
      </c>
      <c r="AN1102" s="142" t="str">
        <f t="shared" si="61"/>
        <v/>
      </c>
      <c r="AO1102" s="143" t="str">
        <f>IF(AND($AN1102&lt;&gt;"",$AN1102&gt;=8),VLOOKUP($AN1102,得点換算表!$I$10:$J$14,2),"")</f>
        <v/>
      </c>
      <c r="AP1102" s="105"/>
    </row>
    <row r="1103" spans="1:42" x14ac:dyDescent="0.15">
      <c r="A1103" s="11"/>
      <c r="B1103" s="12"/>
      <c r="C1103" s="13"/>
      <c r="D1103" s="13"/>
      <c r="E1103" s="14"/>
      <c r="F1103" s="14"/>
      <c r="G1103" s="14"/>
      <c r="H1103" s="14"/>
      <c r="I1103" s="15"/>
      <c r="J1103" s="14"/>
      <c r="K1103" s="13"/>
      <c r="L1103" s="14"/>
      <c r="M1103" s="14"/>
      <c r="N1103" s="14"/>
      <c r="O1103" s="14"/>
      <c r="P1103" s="198"/>
      <c r="Q1103" s="198"/>
      <c r="R1103" s="198"/>
      <c r="S1103" s="198"/>
      <c r="T1103" s="198"/>
      <c r="U1103" s="198"/>
      <c r="V1103" s="198"/>
      <c r="W1103" s="202">
        <f t="shared" si="62"/>
        <v>0</v>
      </c>
      <c r="X1103" s="14"/>
      <c r="Y1103" s="14"/>
      <c r="Z1103" s="108"/>
      <c r="AA1103" s="114"/>
      <c r="AB1103" s="129"/>
      <c r="AC1103" s="128"/>
      <c r="AD1103" s="142" t="str">
        <f t="shared" si="63"/>
        <v/>
      </c>
      <c r="AE1103" s="142" t="str">
        <f>IF($E1103&lt;&gt;"",IF($AD1103=1,VLOOKUP($E1103,得点換算表!$C$5:$D$14,2),VLOOKUP($E1103,得点換算表!$E$5:$F$14,2)),"")</f>
        <v/>
      </c>
      <c r="AF1103" s="142" t="str">
        <f>IF($F1103&lt;&gt;"",IF($AD1103=1,VLOOKUP($F1103,得点換算表!$C$15:$D$24,2),VLOOKUP($F1103,得点換算表!$E$15:$F$24,2)),"")</f>
        <v/>
      </c>
      <c r="AG1103" s="142" t="str">
        <f>IF($G1103&lt;&gt;"",IF($AD1103=1,VLOOKUP($G1103,得点換算表!$C$25:$D$34,2),VLOOKUP($G1103,得点換算表!$E$25:$F$34,2)),"")</f>
        <v/>
      </c>
      <c r="AH1103" s="142" t="str">
        <f>IF($H1103&lt;&gt;"",IF($AD1103=1,VLOOKUP($H1103,得点換算表!$C$35:$D$44,2),VLOOKUP($H1103,得点換算表!$E$35:$F$44,2)),"")</f>
        <v/>
      </c>
      <c r="AI1103" s="142" t="str">
        <f>IF($I1103&lt;&gt;"",IF($AD1103=1,VLOOKUP($I1103,得点換算表!$C$45:$D$55,2),VLOOKUP($I1103,得点換算表!$E$45:$F$55,2)),"")</f>
        <v/>
      </c>
      <c r="AJ1103" s="142" t="str">
        <f>IF($J1103&lt;&gt;"",IF($AD1103=1,VLOOKUP($J1103,得点換算表!$C$56:$D$65,2),VLOOKUP($J1103,得点換算表!$E$56:$F$65,2)),"")</f>
        <v/>
      </c>
      <c r="AK1103" s="142" t="str">
        <f>IF($K1103&lt;&gt;"",IF($AD1103=1,VLOOKUP($K1103,得点換算表!$C$66:$D$76,2),VLOOKUP($K1103,得点換算表!$E$66:$F$76,2)),"")</f>
        <v/>
      </c>
      <c r="AL1103" s="142" t="str">
        <f>IF($L1103&lt;&gt;"",IF($AD1103=1,VLOOKUP($L1103,得点換算表!$C$77:$D$86,2),VLOOKUP($L1103,得点換算表!$E$77:$F$86,2)),"")</f>
        <v/>
      </c>
      <c r="AM1103" s="142" t="str">
        <f>IF($M1103&lt;&gt;"",IF($AD1103=1,VLOOKUP($M1103,得点換算表!$C$87:$D$96,2),VLOOKUP($M1103,得点換算表!$E$87:$F$96,2)),"")</f>
        <v/>
      </c>
      <c r="AN1103" s="142" t="str">
        <f t="shared" si="61"/>
        <v/>
      </c>
      <c r="AO1103" s="143" t="str">
        <f>IF(AND($AN1103&lt;&gt;"",$AN1103&gt;=8),VLOOKUP($AN1103,得点換算表!$I$10:$J$14,2),"")</f>
        <v/>
      </c>
      <c r="AP1103" s="105"/>
    </row>
    <row r="1104" spans="1:42" x14ac:dyDescent="0.15">
      <c r="A1104" s="11"/>
      <c r="B1104" s="12"/>
      <c r="C1104" s="13"/>
      <c r="D1104" s="13"/>
      <c r="E1104" s="14"/>
      <c r="F1104" s="14"/>
      <c r="G1104" s="14"/>
      <c r="H1104" s="14"/>
      <c r="I1104" s="15"/>
      <c r="J1104" s="14"/>
      <c r="K1104" s="13"/>
      <c r="L1104" s="14"/>
      <c r="M1104" s="14"/>
      <c r="N1104" s="14"/>
      <c r="O1104" s="14"/>
      <c r="P1104" s="198"/>
      <c r="Q1104" s="198"/>
      <c r="R1104" s="198"/>
      <c r="S1104" s="198"/>
      <c r="T1104" s="198"/>
      <c r="U1104" s="198"/>
      <c r="V1104" s="198"/>
      <c r="W1104" s="202">
        <f t="shared" si="62"/>
        <v>0</v>
      </c>
      <c r="X1104" s="14"/>
      <c r="Y1104" s="14"/>
      <c r="Z1104" s="108"/>
      <c r="AA1104" s="114"/>
      <c r="AB1104" s="129"/>
      <c r="AC1104" s="128"/>
      <c r="AD1104" s="142" t="str">
        <f t="shared" si="63"/>
        <v/>
      </c>
      <c r="AE1104" s="142" t="str">
        <f>IF($E1104&lt;&gt;"",IF($AD1104=1,VLOOKUP($E1104,得点換算表!$C$5:$D$14,2),VLOOKUP($E1104,得点換算表!$E$5:$F$14,2)),"")</f>
        <v/>
      </c>
      <c r="AF1104" s="142" t="str">
        <f>IF($F1104&lt;&gt;"",IF($AD1104=1,VLOOKUP($F1104,得点換算表!$C$15:$D$24,2),VLOOKUP($F1104,得点換算表!$E$15:$F$24,2)),"")</f>
        <v/>
      </c>
      <c r="AG1104" s="142" t="str">
        <f>IF($G1104&lt;&gt;"",IF($AD1104=1,VLOOKUP($G1104,得点換算表!$C$25:$D$34,2),VLOOKUP($G1104,得点換算表!$E$25:$F$34,2)),"")</f>
        <v/>
      </c>
      <c r="AH1104" s="142" t="str">
        <f>IF($H1104&lt;&gt;"",IF($AD1104=1,VLOOKUP($H1104,得点換算表!$C$35:$D$44,2),VLOOKUP($H1104,得点換算表!$E$35:$F$44,2)),"")</f>
        <v/>
      </c>
      <c r="AI1104" s="142" t="str">
        <f>IF($I1104&lt;&gt;"",IF($AD1104=1,VLOOKUP($I1104,得点換算表!$C$45:$D$55,2),VLOOKUP($I1104,得点換算表!$E$45:$F$55,2)),"")</f>
        <v/>
      </c>
      <c r="AJ1104" s="142" t="str">
        <f>IF($J1104&lt;&gt;"",IF($AD1104=1,VLOOKUP($J1104,得点換算表!$C$56:$D$65,2),VLOOKUP($J1104,得点換算表!$E$56:$F$65,2)),"")</f>
        <v/>
      </c>
      <c r="AK1104" s="142" t="str">
        <f>IF($K1104&lt;&gt;"",IF($AD1104=1,VLOOKUP($K1104,得点換算表!$C$66:$D$76,2),VLOOKUP($K1104,得点換算表!$E$66:$F$76,2)),"")</f>
        <v/>
      </c>
      <c r="AL1104" s="142" t="str">
        <f>IF($L1104&lt;&gt;"",IF($AD1104=1,VLOOKUP($L1104,得点換算表!$C$77:$D$86,2),VLOOKUP($L1104,得点換算表!$E$77:$F$86,2)),"")</f>
        <v/>
      </c>
      <c r="AM1104" s="142" t="str">
        <f>IF($M1104&lt;&gt;"",IF($AD1104=1,VLOOKUP($M1104,得点換算表!$C$87:$D$96,2),VLOOKUP($M1104,得点換算表!$E$87:$F$96,2)),"")</f>
        <v/>
      </c>
      <c r="AN1104" s="142" t="str">
        <f t="shared" si="61"/>
        <v/>
      </c>
      <c r="AO1104" s="143" t="str">
        <f>IF(AND($AN1104&lt;&gt;"",$AN1104&gt;=8),VLOOKUP($AN1104,得点換算表!$I$10:$J$14,2),"")</f>
        <v/>
      </c>
      <c r="AP1104" s="105"/>
    </row>
    <row r="1105" spans="1:42" x14ac:dyDescent="0.15">
      <c r="A1105" s="11"/>
      <c r="B1105" s="12"/>
      <c r="C1105" s="13"/>
      <c r="D1105" s="13"/>
      <c r="E1105" s="14"/>
      <c r="F1105" s="14"/>
      <c r="G1105" s="14"/>
      <c r="H1105" s="14"/>
      <c r="I1105" s="15"/>
      <c r="J1105" s="14"/>
      <c r="K1105" s="13"/>
      <c r="L1105" s="14"/>
      <c r="M1105" s="14"/>
      <c r="N1105" s="14"/>
      <c r="O1105" s="14"/>
      <c r="P1105" s="198"/>
      <c r="Q1105" s="198"/>
      <c r="R1105" s="198"/>
      <c r="S1105" s="198"/>
      <c r="T1105" s="198"/>
      <c r="U1105" s="198"/>
      <c r="V1105" s="198"/>
      <c r="W1105" s="202">
        <f t="shared" si="62"/>
        <v>0</v>
      </c>
      <c r="X1105" s="14"/>
      <c r="Y1105" s="14"/>
      <c r="Z1105" s="108"/>
      <c r="AA1105" s="114"/>
      <c r="AB1105" s="129"/>
      <c r="AC1105" s="128"/>
      <c r="AD1105" s="142" t="str">
        <f t="shared" si="63"/>
        <v/>
      </c>
      <c r="AE1105" s="142" t="str">
        <f>IF($E1105&lt;&gt;"",IF($AD1105=1,VLOOKUP($E1105,得点換算表!$C$5:$D$14,2),VLOOKUP($E1105,得点換算表!$E$5:$F$14,2)),"")</f>
        <v/>
      </c>
      <c r="AF1105" s="142" t="str">
        <f>IF($F1105&lt;&gt;"",IF($AD1105=1,VLOOKUP($F1105,得点換算表!$C$15:$D$24,2),VLOOKUP($F1105,得点換算表!$E$15:$F$24,2)),"")</f>
        <v/>
      </c>
      <c r="AG1105" s="142" t="str">
        <f>IF($G1105&lt;&gt;"",IF($AD1105=1,VLOOKUP($G1105,得点換算表!$C$25:$D$34,2),VLOOKUP($G1105,得点換算表!$E$25:$F$34,2)),"")</f>
        <v/>
      </c>
      <c r="AH1105" s="142" t="str">
        <f>IF($H1105&lt;&gt;"",IF($AD1105=1,VLOOKUP($H1105,得点換算表!$C$35:$D$44,2),VLOOKUP($H1105,得点換算表!$E$35:$F$44,2)),"")</f>
        <v/>
      </c>
      <c r="AI1105" s="142" t="str">
        <f>IF($I1105&lt;&gt;"",IF($AD1105=1,VLOOKUP($I1105,得点換算表!$C$45:$D$55,2),VLOOKUP($I1105,得点換算表!$E$45:$F$55,2)),"")</f>
        <v/>
      </c>
      <c r="AJ1105" s="142" t="str">
        <f>IF($J1105&lt;&gt;"",IF($AD1105=1,VLOOKUP($J1105,得点換算表!$C$56:$D$65,2),VLOOKUP($J1105,得点換算表!$E$56:$F$65,2)),"")</f>
        <v/>
      </c>
      <c r="AK1105" s="142" t="str">
        <f>IF($K1105&lt;&gt;"",IF($AD1105=1,VLOOKUP($K1105,得点換算表!$C$66:$D$76,2),VLOOKUP($K1105,得点換算表!$E$66:$F$76,2)),"")</f>
        <v/>
      </c>
      <c r="AL1105" s="142" t="str">
        <f>IF($L1105&lt;&gt;"",IF($AD1105=1,VLOOKUP($L1105,得点換算表!$C$77:$D$86,2),VLOOKUP($L1105,得点換算表!$E$77:$F$86,2)),"")</f>
        <v/>
      </c>
      <c r="AM1105" s="142" t="str">
        <f>IF($M1105&lt;&gt;"",IF($AD1105=1,VLOOKUP($M1105,得点換算表!$C$87:$D$96,2),VLOOKUP($M1105,得点換算表!$E$87:$F$96,2)),"")</f>
        <v/>
      </c>
      <c r="AN1105" s="142" t="str">
        <f t="shared" si="61"/>
        <v/>
      </c>
      <c r="AO1105" s="143" t="str">
        <f>IF(AND($AN1105&lt;&gt;"",$AN1105&gt;=8),VLOOKUP($AN1105,得点換算表!$I$10:$J$14,2),"")</f>
        <v/>
      </c>
      <c r="AP1105" s="105"/>
    </row>
    <row r="1106" spans="1:42" x14ac:dyDescent="0.15">
      <c r="A1106" s="11"/>
      <c r="B1106" s="12"/>
      <c r="C1106" s="13"/>
      <c r="D1106" s="13"/>
      <c r="E1106" s="14"/>
      <c r="F1106" s="14"/>
      <c r="G1106" s="14"/>
      <c r="H1106" s="14"/>
      <c r="I1106" s="15"/>
      <c r="J1106" s="14"/>
      <c r="K1106" s="13"/>
      <c r="L1106" s="14"/>
      <c r="M1106" s="14"/>
      <c r="N1106" s="14"/>
      <c r="O1106" s="14"/>
      <c r="P1106" s="198"/>
      <c r="Q1106" s="198"/>
      <c r="R1106" s="198"/>
      <c r="S1106" s="198"/>
      <c r="T1106" s="198"/>
      <c r="U1106" s="198"/>
      <c r="V1106" s="198"/>
      <c r="W1106" s="202">
        <f t="shared" si="62"/>
        <v>0</v>
      </c>
      <c r="X1106" s="14"/>
      <c r="Y1106" s="14"/>
      <c r="Z1106" s="108"/>
      <c r="AA1106" s="114"/>
      <c r="AB1106" s="129"/>
      <c r="AC1106" s="128"/>
      <c r="AD1106" s="142" t="str">
        <f t="shared" si="63"/>
        <v/>
      </c>
      <c r="AE1106" s="142" t="str">
        <f>IF($E1106&lt;&gt;"",IF($AD1106=1,VLOOKUP($E1106,得点換算表!$C$5:$D$14,2),VLOOKUP($E1106,得点換算表!$E$5:$F$14,2)),"")</f>
        <v/>
      </c>
      <c r="AF1106" s="142" t="str">
        <f>IF($F1106&lt;&gt;"",IF($AD1106=1,VLOOKUP($F1106,得点換算表!$C$15:$D$24,2),VLOOKUP($F1106,得点換算表!$E$15:$F$24,2)),"")</f>
        <v/>
      </c>
      <c r="AG1106" s="142" t="str">
        <f>IF($G1106&lt;&gt;"",IF($AD1106=1,VLOOKUP($G1106,得点換算表!$C$25:$D$34,2),VLOOKUP($G1106,得点換算表!$E$25:$F$34,2)),"")</f>
        <v/>
      </c>
      <c r="AH1106" s="142" t="str">
        <f>IF($H1106&lt;&gt;"",IF($AD1106=1,VLOOKUP($H1106,得点換算表!$C$35:$D$44,2),VLOOKUP($H1106,得点換算表!$E$35:$F$44,2)),"")</f>
        <v/>
      </c>
      <c r="AI1106" s="142" t="str">
        <f>IF($I1106&lt;&gt;"",IF($AD1106=1,VLOOKUP($I1106,得点換算表!$C$45:$D$55,2),VLOOKUP($I1106,得点換算表!$E$45:$F$55,2)),"")</f>
        <v/>
      </c>
      <c r="AJ1106" s="142" t="str">
        <f>IF($J1106&lt;&gt;"",IF($AD1106=1,VLOOKUP($J1106,得点換算表!$C$56:$D$65,2),VLOOKUP($J1106,得点換算表!$E$56:$F$65,2)),"")</f>
        <v/>
      </c>
      <c r="AK1106" s="142" t="str">
        <f>IF($K1106&lt;&gt;"",IF($AD1106=1,VLOOKUP($K1106,得点換算表!$C$66:$D$76,2),VLOOKUP($K1106,得点換算表!$E$66:$F$76,2)),"")</f>
        <v/>
      </c>
      <c r="AL1106" s="142" t="str">
        <f>IF($L1106&lt;&gt;"",IF($AD1106=1,VLOOKUP($L1106,得点換算表!$C$77:$D$86,2),VLOOKUP($L1106,得点換算表!$E$77:$F$86,2)),"")</f>
        <v/>
      </c>
      <c r="AM1106" s="142" t="str">
        <f>IF($M1106&lt;&gt;"",IF($AD1106=1,VLOOKUP($M1106,得点換算表!$C$87:$D$96,2),VLOOKUP($M1106,得点換算表!$E$87:$F$96,2)),"")</f>
        <v/>
      </c>
      <c r="AN1106" s="142" t="str">
        <f t="shared" si="61"/>
        <v/>
      </c>
      <c r="AO1106" s="143" t="str">
        <f>IF(AND($AN1106&lt;&gt;"",$AN1106&gt;=8),VLOOKUP($AN1106,得点換算表!$I$10:$J$14,2),"")</f>
        <v/>
      </c>
      <c r="AP1106" s="105"/>
    </row>
    <row r="1107" spans="1:42" x14ac:dyDescent="0.15">
      <c r="A1107" s="11"/>
      <c r="B1107" s="12"/>
      <c r="C1107" s="13"/>
      <c r="D1107" s="13"/>
      <c r="E1107" s="14"/>
      <c r="F1107" s="14"/>
      <c r="G1107" s="14"/>
      <c r="H1107" s="14"/>
      <c r="I1107" s="15"/>
      <c r="J1107" s="14"/>
      <c r="K1107" s="13"/>
      <c r="L1107" s="14"/>
      <c r="M1107" s="14"/>
      <c r="N1107" s="14"/>
      <c r="O1107" s="14"/>
      <c r="P1107" s="198"/>
      <c r="Q1107" s="198"/>
      <c r="R1107" s="198"/>
      <c r="S1107" s="198"/>
      <c r="T1107" s="198"/>
      <c r="U1107" s="198"/>
      <c r="V1107" s="198"/>
      <c r="W1107" s="202">
        <f t="shared" si="62"/>
        <v>0</v>
      </c>
      <c r="X1107" s="14"/>
      <c r="Y1107" s="14"/>
      <c r="Z1107" s="108"/>
      <c r="AA1107" s="114"/>
      <c r="AB1107" s="129"/>
      <c r="AC1107" s="128"/>
      <c r="AD1107" s="142" t="str">
        <f t="shared" si="63"/>
        <v/>
      </c>
      <c r="AE1107" s="142" t="str">
        <f>IF($E1107&lt;&gt;"",IF($AD1107=1,VLOOKUP($E1107,得点換算表!$C$5:$D$14,2),VLOOKUP($E1107,得点換算表!$E$5:$F$14,2)),"")</f>
        <v/>
      </c>
      <c r="AF1107" s="142" t="str">
        <f>IF($F1107&lt;&gt;"",IF($AD1107=1,VLOOKUP($F1107,得点換算表!$C$15:$D$24,2),VLOOKUP($F1107,得点換算表!$E$15:$F$24,2)),"")</f>
        <v/>
      </c>
      <c r="AG1107" s="142" t="str">
        <f>IF($G1107&lt;&gt;"",IF($AD1107=1,VLOOKUP($G1107,得点換算表!$C$25:$D$34,2),VLOOKUP($G1107,得点換算表!$E$25:$F$34,2)),"")</f>
        <v/>
      </c>
      <c r="AH1107" s="142" t="str">
        <f>IF($H1107&lt;&gt;"",IF($AD1107=1,VLOOKUP($H1107,得点換算表!$C$35:$D$44,2),VLOOKUP($H1107,得点換算表!$E$35:$F$44,2)),"")</f>
        <v/>
      </c>
      <c r="AI1107" s="142" t="str">
        <f>IF($I1107&lt;&gt;"",IF($AD1107=1,VLOOKUP($I1107,得点換算表!$C$45:$D$55,2),VLOOKUP($I1107,得点換算表!$E$45:$F$55,2)),"")</f>
        <v/>
      </c>
      <c r="AJ1107" s="142" t="str">
        <f>IF($J1107&lt;&gt;"",IF($AD1107=1,VLOOKUP($J1107,得点換算表!$C$56:$D$65,2),VLOOKUP($J1107,得点換算表!$E$56:$F$65,2)),"")</f>
        <v/>
      </c>
      <c r="AK1107" s="142" t="str">
        <f>IF($K1107&lt;&gt;"",IF($AD1107=1,VLOOKUP($K1107,得点換算表!$C$66:$D$76,2),VLOOKUP($K1107,得点換算表!$E$66:$F$76,2)),"")</f>
        <v/>
      </c>
      <c r="AL1107" s="142" t="str">
        <f>IF($L1107&lt;&gt;"",IF($AD1107=1,VLOOKUP($L1107,得点換算表!$C$77:$D$86,2),VLOOKUP($L1107,得点換算表!$E$77:$F$86,2)),"")</f>
        <v/>
      </c>
      <c r="AM1107" s="142" t="str">
        <f>IF($M1107&lt;&gt;"",IF($AD1107=1,VLOOKUP($M1107,得点換算表!$C$87:$D$96,2),VLOOKUP($M1107,得点換算表!$E$87:$F$96,2)),"")</f>
        <v/>
      </c>
      <c r="AN1107" s="142" t="str">
        <f t="shared" si="61"/>
        <v/>
      </c>
      <c r="AO1107" s="143" t="str">
        <f>IF(AND($AN1107&lt;&gt;"",$AN1107&gt;=8),VLOOKUP($AN1107,得点換算表!$I$10:$J$14,2),"")</f>
        <v/>
      </c>
      <c r="AP1107" s="105"/>
    </row>
    <row r="1108" spans="1:42" x14ac:dyDescent="0.15">
      <c r="A1108" s="11"/>
      <c r="B1108" s="12"/>
      <c r="C1108" s="13"/>
      <c r="D1108" s="13"/>
      <c r="E1108" s="14"/>
      <c r="F1108" s="14"/>
      <c r="G1108" s="14"/>
      <c r="H1108" s="14"/>
      <c r="I1108" s="15"/>
      <c r="J1108" s="14"/>
      <c r="K1108" s="13"/>
      <c r="L1108" s="14"/>
      <c r="M1108" s="14"/>
      <c r="N1108" s="14"/>
      <c r="O1108" s="14"/>
      <c r="P1108" s="198"/>
      <c r="Q1108" s="198"/>
      <c r="R1108" s="198"/>
      <c r="S1108" s="198"/>
      <c r="T1108" s="198"/>
      <c r="U1108" s="198"/>
      <c r="V1108" s="198"/>
      <c r="W1108" s="202">
        <f t="shared" si="62"/>
        <v>0</v>
      </c>
      <c r="X1108" s="14"/>
      <c r="Y1108" s="14"/>
      <c r="Z1108" s="108"/>
      <c r="AA1108" s="114"/>
      <c r="AB1108" s="129"/>
      <c r="AC1108" s="128"/>
      <c r="AD1108" s="142" t="str">
        <f t="shared" si="63"/>
        <v/>
      </c>
      <c r="AE1108" s="142" t="str">
        <f>IF($E1108&lt;&gt;"",IF($AD1108=1,VLOOKUP($E1108,得点換算表!$C$5:$D$14,2),VLOOKUP($E1108,得点換算表!$E$5:$F$14,2)),"")</f>
        <v/>
      </c>
      <c r="AF1108" s="142" t="str">
        <f>IF($F1108&lt;&gt;"",IF($AD1108=1,VLOOKUP($F1108,得点換算表!$C$15:$D$24,2),VLOOKUP($F1108,得点換算表!$E$15:$F$24,2)),"")</f>
        <v/>
      </c>
      <c r="AG1108" s="142" t="str">
        <f>IF($G1108&lt;&gt;"",IF($AD1108=1,VLOOKUP($G1108,得点換算表!$C$25:$D$34,2),VLOOKUP($G1108,得点換算表!$E$25:$F$34,2)),"")</f>
        <v/>
      </c>
      <c r="AH1108" s="142" t="str">
        <f>IF($H1108&lt;&gt;"",IF($AD1108=1,VLOOKUP($H1108,得点換算表!$C$35:$D$44,2),VLOOKUP($H1108,得点換算表!$E$35:$F$44,2)),"")</f>
        <v/>
      </c>
      <c r="AI1108" s="142" t="str">
        <f>IF($I1108&lt;&gt;"",IF($AD1108=1,VLOOKUP($I1108,得点換算表!$C$45:$D$55,2),VLOOKUP($I1108,得点換算表!$E$45:$F$55,2)),"")</f>
        <v/>
      </c>
      <c r="AJ1108" s="142" t="str">
        <f>IF($J1108&lt;&gt;"",IF($AD1108=1,VLOOKUP($J1108,得点換算表!$C$56:$D$65,2),VLOOKUP($J1108,得点換算表!$E$56:$F$65,2)),"")</f>
        <v/>
      </c>
      <c r="AK1108" s="142" t="str">
        <f>IF($K1108&lt;&gt;"",IF($AD1108=1,VLOOKUP($K1108,得点換算表!$C$66:$D$76,2),VLOOKUP($K1108,得点換算表!$E$66:$F$76,2)),"")</f>
        <v/>
      </c>
      <c r="AL1108" s="142" t="str">
        <f>IF($L1108&lt;&gt;"",IF($AD1108=1,VLOOKUP($L1108,得点換算表!$C$77:$D$86,2),VLOOKUP($L1108,得点換算表!$E$77:$F$86,2)),"")</f>
        <v/>
      </c>
      <c r="AM1108" s="142" t="str">
        <f>IF($M1108&lt;&gt;"",IF($AD1108=1,VLOOKUP($M1108,得点換算表!$C$87:$D$96,2),VLOOKUP($M1108,得点換算表!$E$87:$F$96,2)),"")</f>
        <v/>
      </c>
      <c r="AN1108" s="142" t="str">
        <f t="shared" si="61"/>
        <v/>
      </c>
      <c r="AO1108" s="143" t="str">
        <f>IF(AND($AN1108&lt;&gt;"",$AN1108&gt;=8),VLOOKUP($AN1108,得点換算表!$I$10:$J$14,2),"")</f>
        <v/>
      </c>
      <c r="AP1108" s="105"/>
    </row>
    <row r="1109" spans="1:42" x14ac:dyDescent="0.15">
      <c r="A1109" s="11"/>
      <c r="B1109" s="12"/>
      <c r="C1109" s="13"/>
      <c r="D1109" s="13"/>
      <c r="E1109" s="14"/>
      <c r="F1109" s="14"/>
      <c r="G1109" s="14"/>
      <c r="H1109" s="14"/>
      <c r="I1109" s="15"/>
      <c r="J1109" s="14"/>
      <c r="K1109" s="13"/>
      <c r="L1109" s="14"/>
      <c r="M1109" s="14"/>
      <c r="N1109" s="14"/>
      <c r="O1109" s="14"/>
      <c r="P1109" s="198"/>
      <c r="Q1109" s="198"/>
      <c r="R1109" s="198"/>
      <c r="S1109" s="198"/>
      <c r="T1109" s="198"/>
      <c r="U1109" s="198"/>
      <c r="V1109" s="198"/>
      <c r="W1109" s="202">
        <f t="shared" si="62"/>
        <v>0</v>
      </c>
      <c r="X1109" s="14"/>
      <c r="Y1109" s="14"/>
      <c r="Z1109" s="108"/>
      <c r="AA1109" s="114"/>
      <c r="AB1109" s="129"/>
      <c r="AC1109" s="128"/>
      <c r="AD1109" s="142" t="str">
        <f t="shared" si="63"/>
        <v/>
      </c>
      <c r="AE1109" s="142" t="str">
        <f>IF($E1109&lt;&gt;"",IF($AD1109=1,VLOOKUP($E1109,得点換算表!$C$5:$D$14,2),VLOOKUP($E1109,得点換算表!$E$5:$F$14,2)),"")</f>
        <v/>
      </c>
      <c r="AF1109" s="142" t="str">
        <f>IF($F1109&lt;&gt;"",IF($AD1109=1,VLOOKUP($F1109,得点換算表!$C$15:$D$24,2),VLOOKUP($F1109,得点換算表!$E$15:$F$24,2)),"")</f>
        <v/>
      </c>
      <c r="AG1109" s="142" t="str">
        <f>IF($G1109&lt;&gt;"",IF($AD1109=1,VLOOKUP($G1109,得点換算表!$C$25:$D$34,2),VLOOKUP($G1109,得点換算表!$E$25:$F$34,2)),"")</f>
        <v/>
      </c>
      <c r="AH1109" s="142" t="str">
        <f>IF($H1109&lt;&gt;"",IF($AD1109=1,VLOOKUP($H1109,得点換算表!$C$35:$D$44,2),VLOOKUP($H1109,得点換算表!$E$35:$F$44,2)),"")</f>
        <v/>
      </c>
      <c r="AI1109" s="142" t="str">
        <f>IF($I1109&lt;&gt;"",IF($AD1109=1,VLOOKUP($I1109,得点換算表!$C$45:$D$55,2),VLOOKUP($I1109,得点換算表!$E$45:$F$55,2)),"")</f>
        <v/>
      </c>
      <c r="AJ1109" s="142" t="str">
        <f>IF($J1109&lt;&gt;"",IF($AD1109=1,VLOOKUP($J1109,得点換算表!$C$56:$D$65,2),VLOOKUP($J1109,得点換算表!$E$56:$F$65,2)),"")</f>
        <v/>
      </c>
      <c r="AK1109" s="142" t="str">
        <f>IF($K1109&lt;&gt;"",IF($AD1109=1,VLOOKUP($K1109,得点換算表!$C$66:$D$76,2),VLOOKUP($K1109,得点換算表!$E$66:$F$76,2)),"")</f>
        <v/>
      </c>
      <c r="AL1109" s="142" t="str">
        <f>IF($L1109&lt;&gt;"",IF($AD1109=1,VLOOKUP($L1109,得点換算表!$C$77:$D$86,2),VLOOKUP($L1109,得点換算表!$E$77:$F$86,2)),"")</f>
        <v/>
      </c>
      <c r="AM1109" s="142" t="str">
        <f>IF($M1109&lt;&gt;"",IF($AD1109=1,VLOOKUP($M1109,得点換算表!$C$87:$D$96,2),VLOOKUP($M1109,得点換算表!$E$87:$F$96,2)),"")</f>
        <v/>
      </c>
      <c r="AN1109" s="142" t="str">
        <f t="shared" si="61"/>
        <v/>
      </c>
      <c r="AO1109" s="143" t="str">
        <f>IF(AND($AN1109&lt;&gt;"",$AN1109&gt;=8),VLOOKUP($AN1109,得点換算表!$I$10:$J$14,2),"")</f>
        <v/>
      </c>
      <c r="AP1109" s="105"/>
    </row>
    <row r="1110" spans="1:42" x14ac:dyDescent="0.15">
      <c r="A1110" s="11"/>
      <c r="B1110" s="12"/>
      <c r="C1110" s="13"/>
      <c r="D1110" s="13"/>
      <c r="E1110" s="14"/>
      <c r="F1110" s="14"/>
      <c r="G1110" s="14"/>
      <c r="H1110" s="14"/>
      <c r="I1110" s="15"/>
      <c r="J1110" s="14"/>
      <c r="K1110" s="13"/>
      <c r="L1110" s="14"/>
      <c r="M1110" s="14"/>
      <c r="N1110" s="14"/>
      <c r="O1110" s="14"/>
      <c r="P1110" s="198"/>
      <c r="Q1110" s="198"/>
      <c r="R1110" s="198"/>
      <c r="S1110" s="198"/>
      <c r="T1110" s="198"/>
      <c r="U1110" s="198"/>
      <c r="V1110" s="198"/>
      <c r="W1110" s="202">
        <f t="shared" si="62"/>
        <v>0</v>
      </c>
      <c r="X1110" s="14"/>
      <c r="Y1110" s="14"/>
      <c r="Z1110" s="108"/>
      <c r="AA1110" s="114"/>
      <c r="AB1110" s="129"/>
      <c r="AC1110" s="128"/>
      <c r="AD1110" s="142" t="str">
        <f t="shared" si="63"/>
        <v/>
      </c>
      <c r="AE1110" s="142" t="str">
        <f>IF($E1110&lt;&gt;"",IF($AD1110=1,VLOOKUP($E1110,得点換算表!$C$5:$D$14,2),VLOOKUP($E1110,得点換算表!$E$5:$F$14,2)),"")</f>
        <v/>
      </c>
      <c r="AF1110" s="142" t="str">
        <f>IF($F1110&lt;&gt;"",IF($AD1110=1,VLOOKUP($F1110,得点換算表!$C$15:$D$24,2),VLOOKUP($F1110,得点換算表!$E$15:$F$24,2)),"")</f>
        <v/>
      </c>
      <c r="AG1110" s="142" t="str">
        <f>IF($G1110&lt;&gt;"",IF($AD1110=1,VLOOKUP($G1110,得点換算表!$C$25:$D$34,2),VLOOKUP($G1110,得点換算表!$E$25:$F$34,2)),"")</f>
        <v/>
      </c>
      <c r="AH1110" s="142" t="str">
        <f>IF($H1110&lt;&gt;"",IF($AD1110=1,VLOOKUP($H1110,得点換算表!$C$35:$D$44,2),VLOOKUP($H1110,得点換算表!$E$35:$F$44,2)),"")</f>
        <v/>
      </c>
      <c r="AI1110" s="142" t="str">
        <f>IF($I1110&lt;&gt;"",IF($AD1110=1,VLOOKUP($I1110,得点換算表!$C$45:$D$55,2),VLOOKUP($I1110,得点換算表!$E$45:$F$55,2)),"")</f>
        <v/>
      </c>
      <c r="AJ1110" s="142" t="str">
        <f>IF($J1110&lt;&gt;"",IF($AD1110=1,VLOOKUP($J1110,得点換算表!$C$56:$D$65,2),VLOOKUP($J1110,得点換算表!$E$56:$F$65,2)),"")</f>
        <v/>
      </c>
      <c r="AK1110" s="142" t="str">
        <f>IF($K1110&lt;&gt;"",IF($AD1110=1,VLOOKUP($K1110,得点換算表!$C$66:$D$76,2),VLOOKUP($K1110,得点換算表!$E$66:$F$76,2)),"")</f>
        <v/>
      </c>
      <c r="AL1110" s="142" t="str">
        <f>IF($L1110&lt;&gt;"",IF($AD1110=1,VLOOKUP($L1110,得点換算表!$C$77:$D$86,2),VLOOKUP($L1110,得点換算表!$E$77:$F$86,2)),"")</f>
        <v/>
      </c>
      <c r="AM1110" s="142" t="str">
        <f>IF($M1110&lt;&gt;"",IF($AD1110=1,VLOOKUP($M1110,得点換算表!$C$87:$D$96,2),VLOOKUP($M1110,得点換算表!$E$87:$F$96,2)),"")</f>
        <v/>
      </c>
      <c r="AN1110" s="142" t="str">
        <f t="shared" si="61"/>
        <v/>
      </c>
      <c r="AO1110" s="143" t="str">
        <f>IF(AND($AN1110&lt;&gt;"",$AN1110&gt;=8),VLOOKUP($AN1110,得点換算表!$I$10:$J$14,2),"")</f>
        <v/>
      </c>
      <c r="AP1110" s="105"/>
    </row>
    <row r="1111" spans="1:42" x14ac:dyDescent="0.15">
      <c r="A1111" s="11"/>
      <c r="B1111" s="12"/>
      <c r="C1111" s="13"/>
      <c r="D1111" s="13"/>
      <c r="E1111" s="14"/>
      <c r="F1111" s="14"/>
      <c r="G1111" s="14"/>
      <c r="H1111" s="14"/>
      <c r="I1111" s="15"/>
      <c r="J1111" s="14"/>
      <c r="K1111" s="13"/>
      <c r="L1111" s="14"/>
      <c r="M1111" s="14"/>
      <c r="N1111" s="14"/>
      <c r="O1111" s="14"/>
      <c r="P1111" s="198"/>
      <c r="Q1111" s="198"/>
      <c r="R1111" s="198"/>
      <c r="S1111" s="198"/>
      <c r="T1111" s="198"/>
      <c r="U1111" s="198"/>
      <c r="V1111" s="198"/>
      <c r="W1111" s="202">
        <f t="shared" si="62"/>
        <v>0</v>
      </c>
      <c r="X1111" s="14"/>
      <c r="Y1111" s="14"/>
      <c r="Z1111" s="108"/>
      <c r="AA1111" s="114"/>
      <c r="AB1111" s="129"/>
      <c r="AC1111" s="128"/>
      <c r="AD1111" s="142" t="str">
        <f t="shared" si="63"/>
        <v/>
      </c>
      <c r="AE1111" s="142" t="str">
        <f>IF($E1111&lt;&gt;"",IF($AD1111=1,VLOOKUP($E1111,得点換算表!$C$5:$D$14,2),VLOOKUP($E1111,得点換算表!$E$5:$F$14,2)),"")</f>
        <v/>
      </c>
      <c r="AF1111" s="142" t="str">
        <f>IF($F1111&lt;&gt;"",IF($AD1111=1,VLOOKUP($F1111,得点換算表!$C$15:$D$24,2),VLOOKUP($F1111,得点換算表!$E$15:$F$24,2)),"")</f>
        <v/>
      </c>
      <c r="AG1111" s="142" t="str">
        <f>IF($G1111&lt;&gt;"",IF($AD1111=1,VLOOKUP($G1111,得点換算表!$C$25:$D$34,2),VLOOKUP($G1111,得点換算表!$E$25:$F$34,2)),"")</f>
        <v/>
      </c>
      <c r="AH1111" s="142" t="str">
        <f>IF($H1111&lt;&gt;"",IF($AD1111=1,VLOOKUP($H1111,得点換算表!$C$35:$D$44,2),VLOOKUP($H1111,得点換算表!$E$35:$F$44,2)),"")</f>
        <v/>
      </c>
      <c r="AI1111" s="142" t="str">
        <f>IF($I1111&lt;&gt;"",IF($AD1111=1,VLOOKUP($I1111,得点換算表!$C$45:$D$55,2),VLOOKUP($I1111,得点換算表!$E$45:$F$55,2)),"")</f>
        <v/>
      </c>
      <c r="AJ1111" s="142" t="str">
        <f>IF($J1111&lt;&gt;"",IF($AD1111=1,VLOOKUP($J1111,得点換算表!$C$56:$D$65,2),VLOOKUP($J1111,得点換算表!$E$56:$F$65,2)),"")</f>
        <v/>
      </c>
      <c r="AK1111" s="142" t="str">
        <f>IF($K1111&lt;&gt;"",IF($AD1111=1,VLOOKUP($K1111,得点換算表!$C$66:$D$76,2),VLOOKUP($K1111,得点換算表!$E$66:$F$76,2)),"")</f>
        <v/>
      </c>
      <c r="AL1111" s="142" t="str">
        <f>IF($L1111&lt;&gt;"",IF($AD1111=1,VLOOKUP($L1111,得点換算表!$C$77:$D$86,2),VLOOKUP($L1111,得点換算表!$E$77:$F$86,2)),"")</f>
        <v/>
      </c>
      <c r="AM1111" s="142" t="str">
        <f>IF($M1111&lt;&gt;"",IF($AD1111=1,VLOOKUP($M1111,得点換算表!$C$87:$D$96,2),VLOOKUP($M1111,得点換算表!$E$87:$F$96,2)),"")</f>
        <v/>
      </c>
      <c r="AN1111" s="142" t="str">
        <f t="shared" si="61"/>
        <v/>
      </c>
      <c r="AO1111" s="143" t="str">
        <f>IF(AND($AN1111&lt;&gt;"",$AN1111&gt;=8),VLOOKUP($AN1111,得点換算表!$I$10:$J$14,2),"")</f>
        <v/>
      </c>
      <c r="AP1111" s="105"/>
    </row>
    <row r="1112" spans="1:42" x14ac:dyDescent="0.15">
      <c r="A1112" s="11"/>
      <c r="B1112" s="12"/>
      <c r="C1112" s="13"/>
      <c r="D1112" s="13"/>
      <c r="E1112" s="14"/>
      <c r="F1112" s="14"/>
      <c r="G1112" s="14"/>
      <c r="H1112" s="14"/>
      <c r="I1112" s="15"/>
      <c r="J1112" s="14"/>
      <c r="K1112" s="13"/>
      <c r="L1112" s="14"/>
      <c r="M1112" s="14"/>
      <c r="N1112" s="14"/>
      <c r="O1112" s="14"/>
      <c r="P1112" s="198"/>
      <c r="Q1112" s="198"/>
      <c r="R1112" s="198"/>
      <c r="S1112" s="198"/>
      <c r="T1112" s="198"/>
      <c r="U1112" s="198"/>
      <c r="V1112" s="198"/>
      <c r="W1112" s="202">
        <f t="shared" si="62"/>
        <v>0</v>
      </c>
      <c r="X1112" s="14"/>
      <c r="Y1112" s="14"/>
      <c r="Z1112" s="108"/>
      <c r="AA1112" s="114"/>
      <c r="AB1112" s="129"/>
      <c r="AC1112" s="128"/>
      <c r="AD1112" s="142" t="str">
        <f t="shared" si="63"/>
        <v/>
      </c>
      <c r="AE1112" s="142" t="str">
        <f>IF($E1112&lt;&gt;"",IF($AD1112=1,VLOOKUP($E1112,得点換算表!$C$5:$D$14,2),VLOOKUP($E1112,得点換算表!$E$5:$F$14,2)),"")</f>
        <v/>
      </c>
      <c r="AF1112" s="142" t="str">
        <f>IF($F1112&lt;&gt;"",IF($AD1112=1,VLOOKUP($F1112,得点換算表!$C$15:$D$24,2),VLOOKUP($F1112,得点換算表!$E$15:$F$24,2)),"")</f>
        <v/>
      </c>
      <c r="AG1112" s="142" t="str">
        <f>IF($G1112&lt;&gt;"",IF($AD1112=1,VLOOKUP($G1112,得点換算表!$C$25:$D$34,2),VLOOKUP($G1112,得点換算表!$E$25:$F$34,2)),"")</f>
        <v/>
      </c>
      <c r="AH1112" s="142" t="str">
        <f>IF($H1112&lt;&gt;"",IF($AD1112=1,VLOOKUP($H1112,得点換算表!$C$35:$D$44,2),VLOOKUP($H1112,得点換算表!$E$35:$F$44,2)),"")</f>
        <v/>
      </c>
      <c r="AI1112" s="142" t="str">
        <f>IF($I1112&lt;&gt;"",IF($AD1112=1,VLOOKUP($I1112,得点換算表!$C$45:$D$55,2),VLOOKUP($I1112,得点換算表!$E$45:$F$55,2)),"")</f>
        <v/>
      </c>
      <c r="AJ1112" s="142" t="str">
        <f>IF($J1112&lt;&gt;"",IF($AD1112=1,VLOOKUP($J1112,得点換算表!$C$56:$D$65,2),VLOOKUP($J1112,得点換算表!$E$56:$F$65,2)),"")</f>
        <v/>
      </c>
      <c r="AK1112" s="142" t="str">
        <f>IF($K1112&lt;&gt;"",IF($AD1112=1,VLOOKUP($K1112,得点換算表!$C$66:$D$76,2),VLOOKUP($K1112,得点換算表!$E$66:$F$76,2)),"")</f>
        <v/>
      </c>
      <c r="AL1112" s="142" t="str">
        <f>IF($L1112&lt;&gt;"",IF($AD1112=1,VLOOKUP($L1112,得点換算表!$C$77:$D$86,2),VLOOKUP($L1112,得点換算表!$E$77:$F$86,2)),"")</f>
        <v/>
      </c>
      <c r="AM1112" s="142" t="str">
        <f>IF($M1112&lt;&gt;"",IF($AD1112=1,VLOOKUP($M1112,得点換算表!$C$87:$D$96,2),VLOOKUP($M1112,得点換算表!$E$87:$F$96,2)),"")</f>
        <v/>
      </c>
      <c r="AN1112" s="142" t="str">
        <f t="shared" si="61"/>
        <v/>
      </c>
      <c r="AO1112" s="143" t="str">
        <f>IF(AND($AN1112&lt;&gt;"",$AN1112&gt;=8),VLOOKUP($AN1112,得点換算表!$I$10:$J$14,2),"")</f>
        <v/>
      </c>
      <c r="AP1112" s="105"/>
    </row>
    <row r="1113" spans="1:42" x14ac:dyDescent="0.15">
      <c r="A1113" s="11"/>
      <c r="B1113" s="12"/>
      <c r="C1113" s="13"/>
      <c r="D1113" s="13"/>
      <c r="E1113" s="14"/>
      <c r="F1113" s="14"/>
      <c r="G1113" s="14"/>
      <c r="H1113" s="14"/>
      <c r="I1113" s="15"/>
      <c r="J1113" s="14"/>
      <c r="K1113" s="13"/>
      <c r="L1113" s="14"/>
      <c r="M1113" s="14"/>
      <c r="N1113" s="14"/>
      <c r="O1113" s="14"/>
      <c r="P1113" s="198"/>
      <c r="Q1113" s="198"/>
      <c r="R1113" s="198"/>
      <c r="S1113" s="198"/>
      <c r="T1113" s="198"/>
      <c r="U1113" s="198"/>
      <c r="V1113" s="198"/>
      <c r="W1113" s="202">
        <f t="shared" si="62"/>
        <v>0</v>
      </c>
      <c r="X1113" s="14"/>
      <c r="Y1113" s="14"/>
      <c r="Z1113" s="108"/>
      <c r="AA1113" s="114"/>
      <c r="AB1113" s="129"/>
      <c r="AC1113" s="128"/>
      <c r="AD1113" s="142" t="str">
        <f t="shared" si="63"/>
        <v/>
      </c>
      <c r="AE1113" s="142" t="str">
        <f>IF($E1113&lt;&gt;"",IF($AD1113=1,VLOOKUP($E1113,得点換算表!$C$5:$D$14,2),VLOOKUP($E1113,得点換算表!$E$5:$F$14,2)),"")</f>
        <v/>
      </c>
      <c r="AF1113" s="142" t="str">
        <f>IF($F1113&lt;&gt;"",IF($AD1113=1,VLOOKUP($F1113,得点換算表!$C$15:$D$24,2),VLOOKUP($F1113,得点換算表!$E$15:$F$24,2)),"")</f>
        <v/>
      </c>
      <c r="AG1113" s="142" t="str">
        <f>IF($G1113&lt;&gt;"",IF($AD1113=1,VLOOKUP($G1113,得点換算表!$C$25:$D$34,2),VLOOKUP($G1113,得点換算表!$E$25:$F$34,2)),"")</f>
        <v/>
      </c>
      <c r="AH1113" s="142" t="str">
        <f>IF($H1113&lt;&gt;"",IF($AD1113=1,VLOOKUP($H1113,得点換算表!$C$35:$D$44,2),VLOOKUP($H1113,得点換算表!$E$35:$F$44,2)),"")</f>
        <v/>
      </c>
      <c r="AI1113" s="142" t="str">
        <f>IF($I1113&lt;&gt;"",IF($AD1113=1,VLOOKUP($I1113,得点換算表!$C$45:$D$55,2),VLOOKUP($I1113,得点換算表!$E$45:$F$55,2)),"")</f>
        <v/>
      </c>
      <c r="AJ1113" s="142" t="str">
        <f>IF($J1113&lt;&gt;"",IF($AD1113=1,VLOOKUP($J1113,得点換算表!$C$56:$D$65,2),VLOOKUP($J1113,得点換算表!$E$56:$F$65,2)),"")</f>
        <v/>
      </c>
      <c r="AK1113" s="142" t="str">
        <f>IF($K1113&lt;&gt;"",IF($AD1113=1,VLOOKUP($K1113,得点換算表!$C$66:$D$76,2),VLOOKUP($K1113,得点換算表!$E$66:$F$76,2)),"")</f>
        <v/>
      </c>
      <c r="AL1113" s="142" t="str">
        <f>IF($L1113&lt;&gt;"",IF($AD1113=1,VLOOKUP($L1113,得点換算表!$C$77:$D$86,2),VLOOKUP($L1113,得点換算表!$E$77:$F$86,2)),"")</f>
        <v/>
      </c>
      <c r="AM1113" s="142" t="str">
        <f>IF($M1113&lt;&gt;"",IF($AD1113=1,VLOOKUP($M1113,得点換算表!$C$87:$D$96,2),VLOOKUP($M1113,得点換算表!$E$87:$F$96,2)),"")</f>
        <v/>
      </c>
      <c r="AN1113" s="142" t="str">
        <f t="shared" si="61"/>
        <v/>
      </c>
      <c r="AO1113" s="143" t="str">
        <f>IF(AND($AN1113&lt;&gt;"",$AN1113&gt;=8),VLOOKUP($AN1113,得点換算表!$I$10:$J$14,2),"")</f>
        <v/>
      </c>
      <c r="AP1113" s="105"/>
    </row>
    <row r="1114" spans="1:42" x14ac:dyDescent="0.15">
      <c r="A1114" s="11"/>
      <c r="B1114" s="12"/>
      <c r="C1114" s="13"/>
      <c r="D1114" s="13"/>
      <c r="E1114" s="14"/>
      <c r="F1114" s="14"/>
      <c r="G1114" s="14"/>
      <c r="H1114" s="14"/>
      <c r="I1114" s="15"/>
      <c r="J1114" s="14"/>
      <c r="K1114" s="13"/>
      <c r="L1114" s="14"/>
      <c r="M1114" s="14"/>
      <c r="N1114" s="14"/>
      <c r="O1114" s="14"/>
      <c r="P1114" s="198"/>
      <c r="Q1114" s="198"/>
      <c r="R1114" s="198"/>
      <c r="S1114" s="198"/>
      <c r="T1114" s="198"/>
      <c r="U1114" s="198"/>
      <c r="V1114" s="198"/>
      <c r="W1114" s="202">
        <f t="shared" si="62"/>
        <v>0</v>
      </c>
      <c r="X1114" s="14"/>
      <c r="Y1114" s="14"/>
      <c r="Z1114" s="108"/>
      <c r="AA1114" s="114"/>
      <c r="AB1114" s="129"/>
      <c r="AC1114" s="128"/>
      <c r="AD1114" s="142" t="str">
        <f t="shared" si="63"/>
        <v/>
      </c>
      <c r="AE1114" s="142" t="str">
        <f>IF($E1114&lt;&gt;"",IF($AD1114=1,VLOOKUP($E1114,得点換算表!$C$5:$D$14,2),VLOOKUP($E1114,得点換算表!$E$5:$F$14,2)),"")</f>
        <v/>
      </c>
      <c r="AF1114" s="142" t="str">
        <f>IF($F1114&lt;&gt;"",IF($AD1114=1,VLOOKUP($F1114,得点換算表!$C$15:$D$24,2),VLOOKUP($F1114,得点換算表!$E$15:$F$24,2)),"")</f>
        <v/>
      </c>
      <c r="AG1114" s="142" t="str">
        <f>IF($G1114&lt;&gt;"",IF($AD1114=1,VLOOKUP($G1114,得点換算表!$C$25:$D$34,2),VLOOKUP($G1114,得点換算表!$E$25:$F$34,2)),"")</f>
        <v/>
      </c>
      <c r="AH1114" s="142" t="str">
        <f>IF($H1114&lt;&gt;"",IF($AD1114=1,VLOOKUP($H1114,得点換算表!$C$35:$D$44,2),VLOOKUP($H1114,得点換算表!$E$35:$F$44,2)),"")</f>
        <v/>
      </c>
      <c r="AI1114" s="142" t="str">
        <f>IF($I1114&lt;&gt;"",IF($AD1114=1,VLOOKUP($I1114,得点換算表!$C$45:$D$55,2),VLOOKUP($I1114,得点換算表!$E$45:$F$55,2)),"")</f>
        <v/>
      </c>
      <c r="AJ1114" s="142" t="str">
        <f>IF($J1114&lt;&gt;"",IF($AD1114=1,VLOOKUP($J1114,得点換算表!$C$56:$D$65,2),VLOOKUP($J1114,得点換算表!$E$56:$F$65,2)),"")</f>
        <v/>
      </c>
      <c r="AK1114" s="142" t="str">
        <f>IF($K1114&lt;&gt;"",IF($AD1114=1,VLOOKUP($K1114,得点換算表!$C$66:$D$76,2),VLOOKUP($K1114,得点換算表!$E$66:$F$76,2)),"")</f>
        <v/>
      </c>
      <c r="AL1114" s="142" t="str">
        <f>IF($L1114&lt;&gt;"",IF($AD1114=1,VLOOKUP($L1114,得点換算表!$C$77:$D$86,2),VLOOKUP($L1114,得点換算表!$E$77:$F$86,2)),"")</f>
        <v/>
      </c>
      <c r="AM1114" s="142" t="str">
        <f>IF($M1114&lt;&gt;"",IF($AD1114=1,VLOOKUP($M1114,得点換算表!$C$87:$D$96,2),VLOOKUP($M1114,得点換算表!$E$87:$F$96,2)),"")</f>
        <v/>
      </c>
      <c r="AN1114" s="142" t="str">
        <f t="shared" si="61"/>
        <v/>
      </c>
      <c r="AO1114" s="143" t="str">
        <f>IF(AND($AN1114&lt;&gt;"",$AN1114&gt;=8),VLOOKUP($AN1114,得点換算表!$I$10:$J$14,2),"")</f>
        <v/>
      </c>
      <c r="AP1114" s="105"/>
    </row>
    <row r="1115" spans="1:42" x14ac:dyDescent="0.15">
      <c r="A1115" s="11"/>
      <c r="B1115" s="12"/>
      <c r="C1115" s="13"/>
      <c r="D1115" s="13"/>
      <c r="E1115" s="14"/>
      <c r="F1115" s="14"/>
      <c r="G1115" s="14"/>
      <c r="H1115" s="14"/>
      <c r="I1115" s="15"/>
      <c r="J1115" s="14"/>
      <c r="K1115" s="13"/>
      <c r="L1115" s="14"/>
      <c r="M1115" s="14"/>
      <c r="N1115" s="14"/>
      <c r="O1115" s="14"/>
      <c r="P1115" s="198"/>
      <c r="Q1115" s="198"/>
      <c r="R1115" s="198"/>
      <c r="S1115" s="198"/>
      <c r="T1115" s="198"/>
      <c r="U1115" s="198"/>
      <c r="V1115" s="198"/>
      <c r="W1115" s="202">
        <f t="shared" si="62"/>
        <v>0</v>
      </c>
      <c r="X1115" s="14"/>
      <c r="Y1115" s="14"/>
      <c r="Z1115" s="108"/>
      <c r="AA1115" s="114"/>
      <c r="AB1115" s="129"/>
      <c r="AC1115" s="128"/>
      <c r="AD1115" s="142" t="str">
        <f t="shared" si="63"/>
        <v/>
      </c>
      <c r="AE1115" s="142" t="str">
        <f>IF($E1115&lt;&gt;"",IF($AD1115=1,VLOOKUP($E1115,得点換算表!$C$5:$D$14,2),VLOOKUP($E1115,得点換算表!$E$5:$F$14,2)),"")</f>
        <v/>
      </c>
      <c r="AF1115" s="142" t="str">
        <f>IF($F1115&lt;&gt;"",IF($AD1115=1,VLOOKUP($F1115,得点換算表!$C$15:$D$24,2),VLOOKUP($F1115,得点換算表!$E$15:$F$24,2)),"")</f>
        <v/>
      </c>
      <c r="AG1115" s="142" t="str">
        <f>IF($G1115&lt;&gt;"",IF($AD1115=1,VLOOKUP($G1115,得点換算表!$C$25:$D$34,2),VLOOKUP($G1115,得点換算表!$E$25:$F$34,2)),"")</f>
        <v/>
      </c>
      <c r="AH1115" s="142" t="str">
        <f>IF($H1115&lt;&gt;"",IF($AD1115=1,VLOOKUP($H1115,得点換算表!$C$35:$D$44,2),VLOOKUP($H1115,得点換算表!$E$35:$F$44,2)),"")</f>
        <v/>
      </c>
      <c r="AI1115" s="142" t="str">
        <f>IF($I1115&lt;&gt;"",IF($AD1115=1,VLOOKUP($I1115,得点換算表!$C$45:$D$55,2),VLOOKUP($I1115,得点換算表!$E$45:$F$55,2)),"")</f>
        <v/>
      </c>
      <c r="AJ1115" s="142" t="str">
        <f>IF($J1115&lt;&gt;"",IF($AD1115=1,VLOOKUP($J1115,得点換算表!$C$56:$D$65,2),VLOOKUP($J1115,得点換算表!$E$56:$F$65,2)),"")</f>
        <v/>
      </c>
      <c r="AK1115" s="142" t="str">
        <f>IF($K1115&lt;&gt;"",IF($AD1115=1,VLOOKUP($K1115,得点換算表!$C$66:$D$76,2),VLOOKUP($K1115,得点換算表!$E$66:$F$76,2)),"")</f>
        <v/>
      </c>
      <c r="AL1115" s="142" t="str">
        <f>IF($L1115&lt;&gt;"",IF($AD1115=1,VLOOKUP($L1115,得点換算表!$C$77:$D$86,2),VLOOKUP($L1115,得点換算表!$E$77:$F$86,2)),"")</f>
        <v/>
      </c>
      <c r="AM1115" s="142" t="str">
        <f>IF($M1115&lt;&gt;"",IF($AD1115=1,VLOOKUP($M1115,得点換算表!$C$87:$D$96,2),VLOOKUP($M1115,得点換算表!$E$87:$F$96,2)),"")</f>
        <v/>
      </c>
      <c r="AN1115" s="142" t="str">
        <f t="shared" si="61"/>
        <v/>
      </c>
      <c r="AO1115" s="143" t="str">
        <f>IF(AND($AN1115&lt;&gt;"",$AN1115&gt;=8),VLOOKUP($AN1115,得点換算表!$I$10:$J$14,2),"")</f>
        <v/>
      </c>
      <c r="AP1115" s="105"/>
    </row>
    <row r="1116" spans="1:42" x14ac:dyDescent="0.15">
      <c r="A1116" s="11"/>
      <c r="B1116" s="12"/>
      <c r="C1116" s="13"/>
      <c r="D1116" s="13"/>
      <c r="E1116" s="14"/>
      <c r="F1116" s="14"/>
      <c r="G1116" s="14"/>
      <c r="H1116" s="14"/>
      <c r="I1116" s="15"/>
      <c r="J1116" s="14"/>
      <c r="K1116" s="13"/>
      <c r="L1116" s="14"/>
      <c r="M1116" s="14"/>
      <c r="N1116" s="14"/>
      <c r="O1116" s="14"/>
      <c r="P1116" s="198"/>
      <c r="Q1116" s="198"/>
      <c r="R1116" s="198"/>
      <c r="S1116" s="198"/>
      <c r="T1116" s="198"/>
      <c r="U1116" s="198"/>
      <c r="V1116" s="198"/>
      <c r="W1116" s="202">
        <f t="shared" si="62"/>
        <v>0</v>
      </c>
      <c r="X1116" s="14"/>
      <c r="Y1116" s="14"/>
      <c r="Z1116" s="108"/>
      <c r="AA1116" s="114"/>
      <c r="AB1116" s="129"/>
      <c r="AC1116" s="128"/>
      <c r="AD1116" s="142" t="str">
        <f t="shared" si="63"/>
        <v/>
      </c>
      <c r="AE1116" s="142" t="str">
        <f>IF($E1116&lt;&gt;"",IF($AD1116=1,VLOOKUP($E1116,得点換算表!$C$5:$D$14,2),VLOOKUP($E1116,得点換算表!$E$5:$F$14,2)),"")</f>
        <v/>
      </c>
      <c r="AF1116" s="142" t="str">
        <f>IF($F1116&lt;&gt;"",IF($AD1116=1,VLOOKUP($F1116,得点換算表!$C$15:$D$24,2),VLOOKUP($F1116,得点換算表!$E$15:$F$24,2)),"")</f>
        <v/>
      </c>
      <c r="AG1116" s="142" t="str">
        <f>IF($G1116&lt;&gt;"",IF($AD1116=1,VLOOKUP($G1116,得点換算表!$C$25:$D$34,2),VLOOKUP($G1116,得点換算表!$E$25:$F$34,2)),"")</f>
        <v/>
      </c>
      <c r="AH1116" s="142" t="str">
        <f>IF($H1116&lt;&gt;"",IF($AD1116=1,VLOOKUP($H1116,得点換算表!$C$35:$D$44,2),VLOOKUP($H1116,得点換算表!$E$35:$F$44,2)),"")</f>
        <v/>
      </c>
      <c r="AI1116" s="142" t="str">
        <f>IF($I1116&lt;&gt;"",IF($AD1116=1,VLOOKUP($I1116,得点換算表!$C$45:$D$55,2),VLOOKUP($I1116,得点換算表!$E$45:$F$55,2)),"")</f>
        <v/>
      </c>
      <c r="AJ1116" s="142" t="str">
        <f>IF($J1116&lt;&gt;"",IF($AD1116=1,VLOOKUP($J1116,得点換算表!$C$56:$D$65,2),VLOOKUP($J1116,得点換算表!$E$56:$F$65,2)),"")</f>
        <v/>
      </c>
      <c r="AK1116" s="142" t="str">
        <f>IF($K1116&lt;&gt;"",IF($AD1116=1,VLOOKUP($K1116,得点換算表!$C$66:$D$76,2),VLOOKUP($K1116,得点換算表!$E$66:$F$76,2)),"")</f>
        <v/>
      </c>
      <c r="AL1116" s="142" t="str">
        <f>IF($L1116&lt;&gt;"",IF($AD1116=1,VLOOKUP($L1116,得点換算表!$C$77:$D$86,2),VLOOKUP($L1116,得点換算表!$E$77:$F$86,2)),"")</f>
        <v/>
      </c>
      <c r="AM1116" s="142" t="str">
        <f>IF($M1116&lt;&gt;"",IF($AD1116=1,VLOOKUP($M1116,得点換算表!$C$87:$D$96,2),VLOOKUP($M1116,得点換算表!$E$87:$F$96,2)),"")</f>
        <v/>
      </c>
      <c r="AN1116" s="142" t="str">
        <f t="shared" si="61"/>
        <v/>
      </c>
      <c r="AO1116" s="143" t="str">
        <f>IF(AND($AN1116&lt;&gt;"",$AN1116&gt;=8),VLOOKUP($AN1116,得点換算表!$I$10:$J$14,2),"")</f>
        <v/>
      </c>
      <c r="AP1116" s="105"/>
    </row>
    <row r="1117" spans="1:42" x14ac:dyDescent="0.15">
      <c r="A1117" s="11"/>
      <c r="B1117" s="12"/>
      <c r="C1117" s="13"/>
      <c r="D1117" s="13"/>
      <c r="E1117" s="14"/>
      <c r="F1117" s="14"/>
      <c r="G1117" s="14"/>
      <c r="H1117" s="14"/>
      <c r="I1117" s="15"/>
      <c r="J1117" s="14"/>
      <c r="K1117" s="13"/>
      <c r="L1117" s="14"/>
      <c r="M1117" s="14"/>
      <c r="N1117" s="14"/>
      <c r="O1117" s="14"/>
      <c r="P1117" s="198"/>
      <c r="Q1117" s="198"/>
      <c r="R1117" s="198"/>
      <c r="S1117" s="198"/>
      <c r="T1117" s="198"/>
      <c r="U1117" s="198"/>
      <c r="V1117" s="198"/>
      <c r="W1117" s="202">
        <f t="shared" si="62"/>
        <v>0</v>
      </c>
      <c r="X1117" s="14"/>
      <c r="Y1117" s="14"/>
      <c r="Z1117" s="108"/>
      <c r="AA1117" s="114"/>
      <c r="AB1117" s="129"/>
      <c r="AC1117" s="128"/>
      <c r="AD1117" s="142" t="str">
        <f t="shared" si="63"/>
        <v/>
      </c>
      <c r="AE1117" s="142" t="str">
        <f>IF($E1117&lt;&gt;"",IF($AD1117=1,VLOOKUP($E1117,得点換算表!$C$5:$D$14,2),VLOOKUP($E1117,得点換算表!$E$5:$F$14,2)),"")</f>
        <v/>
      </c>
      <c r="AF1117" s="142" t="str">
        <f>IF($F1117&lt;&gt;"",IF($AD1117=1,VLOOKUP($F1117,得点換算表!$C$15:$D$24,2),VLOOKUP($F1117,得点換算表!$E$15:$F$24,2)),"")</f>
        <v/>
      </c>
      <c r="AG1117" s="142" t="str">
        <f>IF($G1117&lt;&gt;"",IF($AD1117=1,VLOOKUP($G1117,得点換算表!$C$25:$D$34,2),VLOOKUP($G1117,得点換算表!$E$25:$F$34,2)),"")</f>
        <v/>
      </c>
      <c r="AH1117" s="142" t="str">
        <f>IF($H1117&lt;&gt;"",IF($AD1117=1,VLOOKUP($H1117,得点換算表!$C$35:$D$44,2),VLOOKUP($H1117,得点換算表!$E$35:$F$44,2)),"")</f>
        <v/>
      </c>
      <c r="AI1117" s="142" t="str">
        <f>IF($I1117&lt;&gt;"",IF($AD1117=1,VLOOKUP($I1117,得点換算表!$C$45:$D$55,2),VLOOKUP($I1117,得点換算表!$E$45:$F$55,2)),"")</f>
        <v/>
      </c>
      <c r="AJ1117" s="142" t="str">
        <f>IF($J1117&lt;&gt;"",IF($AD1117=1,VLOOKUP($J1117,得点換算表!$C$56:$D$65,2),VLOOKUP($J1117,得点換算表!$E$56:$F$65,2)),"")</f>
        <v/>
      </c>
      <c r="AK1117" s="142" t="str">
        <f>IF($K1117&lt;&gt;"",IF($AD1117=1,VLOOKUP($K1117,得点換算表!$C$66:$D$76,2),VLOOKUP($K1117,得点換算表!$E$66:$F$76,2)),"")</f>
        <v/>
      </c>
      <c r="AL1117" s="142" t="str">
        <f>IF($L1117&lt;&gt;"",IF($AD1117=1,VLOOKUP($L1117,得点換算表!$C$77:$D$86,2),VLOOKUP($L1117,得点換算表!$E$77:$F$86,2)),"")</f>
        <v/>
      </c>
      <c r="AM1117" s="142" t="str">
        <f>IF($M1117&lt;&gt;"",IF($AD1117=1,VLOOKUP($M1117,得点換算表!$C$87:$D$96,2),VLOOKUP($M1117,得点換算表!$E$87:$F$96,2)),"")</f>
        <v/>
      </c>
      <c r="AN1117" s="142" t="str">
        <f t="shared" si="61"/>
        <v/>
      </c>
      <c r="AO1117" s="143" t="str">
        <f>IF(AND($AN1117&lt;&gt;"",$AN1117&gt;=8),VLOOKUP($AN1117,得点換算表!$I$10:$J$14,2),"")</f>
        <v/>
      </c>
      <c r="AP1117" s="105"/>
    </row>
    <row r="1118" spans="1:42" x14ac:dyDescent="0.15">
      <c r="A1118" s="11"/>
      <c r="B1118" s="12"/>
      <c r="C1118" s="13"/>
      <c r="D1118" s="13"/>
      <c r="E1118" s="14"/>
      <c r="F1118" s="14"/>
      <c r="G1118" s="14"/>
      <c r="H1118" s="14"/>
      <c r="I1118" s="15"/>
      <c r="J1118" s="14"/>
      <c r="K1118" s="13"/>
      <c r="L1118" s="14"/>
      <c r="M1118" s="14"/>
      <c r="N1118" s="14"/>
      <c r="O1118" s="14"/>
      <c r="P1118" s="198"/>
      <c r="Q1118" s="198"/>
      <c r="R1118" s="198"/>
      <c r="S1118" s="198"/>
      <c r="T1118" s="198"/>
      <c r="U1118" s="198"/>
      <c r="V1118" s="198"/>
      <c r="W1118" s="202">
        <f t="shared" si="62"/>
        <v>0</v>
      </c>
      <c r="X1118" s="14"/>
      <c r="Y1118" s="14"/>
      <c r="Z1118" s="108"/>
      <c r="AA1118" s="114"/>
      <c r="AB1118" s="129"/>
      <c r="AC1118" s="128"/>
      <c r="AD1118" s="142" t="str">
        <f t="shared" si="63"/>
        <v/>
      </c>
      <c r="AE1118" s="142" t="str">
        <f>IF($E1118&lt;&gt;"",IF($AD1118=1,VLOOKUP($E1118,得点換算表!$C$5:$D$14,2),VLOOKUP($E1118,得点換算表!$E$5:$F$14,2)),"")</f>
        <v/>
      </c>
      <c r="AF1118" s="142" t="str">
        <f>IF($F1118&lt;&gt;"",IF($AD1118=1,VLOOKUP($F1118,得点換算表!$C$15:$D$24,2),VLOOKUP($F1118,得点換算表!$E$15:$F$24,2)),"")</f>
        <v/>
      </c>
      <c r="AG1118" s="142" t="str">
        <f>IF($G1118&lt;&gt;"",IF($AD1118=1,VLOOKUP($G1118,得点換算表!$C$25:$D$34,2),VLOOKUP($G1118,得点換算表!$E$25:$F$34,2)),"")</f>
        <v/>
      </c>
      <c r="AH1118" s="142" t="str">
        <f>IF($H1118&lt;&gt;"",IF($AD1118=1,VLOOKUP($H1118,得点換算表!$C$35:$D$44,2),VLOOKUP($H1118,得点換算表!$E$35:$F$44,2)),"")</f>
        <v/>
      </c>
      <c r="AI1118" s="142" t="str">
        <f>IF($I1118&lt;&gt;"",IF($AD1118=1,VLOOKUP($I1118,得点換算表!$C$45:$D$55,2),VLOOKUP($I1118,得点換算表!$E$45:$F$55,2)),"")</f>
        <v/>
      </c>
      <c r="AJ1118" s="142" t="str">
        <f>IF($J1118&lt;&gt;"",IF($AD1118=1,VLOOKUP($J1118,得点換算表!$C$56:$D$65,2),VLOOKUP($J1118,得点換算表!$E$56:$F$65,2)),"")</f>
        <v/>
      </c>
      <c r="AK1118" s="142" t="str">
        <f>IF($K1118&lt;&gt;"",IF($AD1118=1,VLOOKUP($K1118,得点換算表!$C$66:$D$76,2),VLOOKUP($K1118,得点換算表!$E$66:$F$76,2)),"")</f>
        <v/>
      </c>
      <c r="AL1118" s="142" t="str">
        <f>IF($L1118&lt;&gt;"",IF($AD1118=1,VLOOKUP($L1118,得点換算表!$C$77:$D$86,2),VLOOKUP($L1118,得点換算表!$E$77:$F$86,2)),"")</f>
        <v/>
      </c>
      <c r="AM1118" s="142" t="str">
        <f>IF($M1118&lt;&gt;"",IF($AD1118=1,VLOOKUP($M1118,得点換算表!$C$87:$D$96,2),VLOOKUP($M1118,得点換算表!$E$87:$F$96,2)),"")</f>
        <v/>
      </c>
      <c r="AN1118" s="142" t="str">
        <f t="shared" si="61"/>
        <v/>
      </c>
      <c r="AO1118" s="143" t="str">
        <f>IF(AND($AN1118&lt;&gt;"",$AN1118&gt;=8),VLOOKUP($AN1118,得点換算表!$I$10:$J$14,2),"")</f>
        <v/>
      </c>
      <c r="AP1118" s="105"/>
    </row>
    <row r="1119" spans="1:42" x14ac:dyDescent="0.15">
      <c r="A1119" s="11"/>
      <c r="B1119" s="12"/>
      <c r="C1119" s="13"/>
      <c r="D1119" s="13"/>
      <c r="E1119" s="14"/>
      <c r="F1119" s="14"/>
      <c r="G1119" s="14"/>
      <c r="H1119" s="14"/>
      <c r="I1119" s="15"/>
      <c r="J1119" s="14"/>
      <c r="K1119" s="13"/>
      <c r="L1119" s="14"/>
      <c r="M1119" s="14"/>
      <c r="N1119" s="14"/>
      <c r="O1119" s="14"/>
      <c r="P1119" s="198"/>
      <c r="Q1119" s="198"/>
      <c r="R1119" s="198"/>
      <c r="S1119" s="198"/>
      <c r="T1119" s="198"/>
      <c r="U1119" s="198"/>
      <c r="V1119" s="198"/>
      <c r="W1119" s="202">
        <f t="shared" si="62"/>
        <v>0</v>
      </c>
      <c r="X1119" s="14"/>
      <c r="Y1119" s="14"/>
      <c r="Z1119" s="108"/>
      <c r="AA1119" s="114"/>
      <c r="AB1119" s="129"/>
      <c r="AC1119" s="128"/>
      <c r="AD1119" s="142" t="str">
        <f t="shared" si="63"/>
        <v/>
      </c>
      <c r="AE1119" s="142" t="str">
        <f>IF($E1119&lt;&gt;"",IF($AD1119=1,VLOOKUP($E1119,得点換算表!$C$5:$D$14,2),VLOOKUP($E1119,得点換算表!$E$5:$F$14,2)),"")</f>
        <v/>
      </c>
      <c r="AF1119" s="142" t="str">
        <f>IF($F1119&lt;&gt;"",IF($AD1119=1,VLOOKUP($F1119,得点換算表!$C$15:$D$24,2),VLOOKUP($F1119,得点換算表!$E$15:$F$24,2)),"")</f>
        <v/>
      </c>
      <c r="AG1119" s="142" t="str">
        <f>IF($G1119&lt;&gt;"",IF($AD1119=1,VLOOKUP($G1119,得点換算表!$C$25:$D$34,2),VLOOKUP($G1119,得点換算表!$E$25:$F$34,2)),"")</f>
        <v/>
      </c>
      <c r="AH1119" s="142" t="str">
        <f>IF($H1119&lt;&gt;"",IF($AD1119=1,VLOOKUP($H1119,得点換算表!$C$35:$D$44,2),VLOOKUP($H1119,得点換算表!$E$35:$F$44,2)),"")</f>
        <v/>
      </c>
      <c r="AI1119" s="142" t="str">
        <f>IF($I1119&lt;&gt;"",IF($AD1119=1,VLOOKUP($I1119,得点換算表!$C$45:$D$55,2),VLOOKUP($I1119,得点換算表!$E$45:$F$55,2)),"")</f>
        <v/>
      </c>
      <c r="AJ1119" s="142" t="str">
        <f>IF($J1119&lt;&gt;"",IF($AD1119=1,VLOOKUP($J1119,得点換算表!$C$56:$D$65,2),VLOOKUP($J1119,得点換算表!$E$56:$F$65,2)),"")</f>
        <v/>
      </c>
      <c r="AK1119" s="142" t="str">
        <f>IF($K1119&lt;&gt;"",IF($AD1119=1,VLOOKUP($K1119,得点換算表!$C$66:$D$76,2),VLOOKUP($K1119,得点換算表!$E$66:$F$76,2)),"")</f>
        <v/>
      </c>
      <c r="AL1119" s="142" t="str">
        <f>IF($L1119&lt;&gt;"",IF($AD1119=1,VLOOKUP($L1119,得点換算表!$C$77:$D$86,2),VLOOKUP($L1119,得点換算表!$E$77:$F$86,2)),"")</f>
        <v/>
      </c>
      <c r="AM1119" s="142" t="str">
        <f>IF($M1119&lt;&gt;"",IF($AD1119=1,VLOOKUP($M1119,得点換算表!$C$87:$D$96,2),VLOOKUP($M1119,得点換算表!$E$87:$F$96,2)),"")</f>
        <v/>
      </c>
      <c r="AN1119" s="142" t="str">
        <f t="shared" si="61"/>
        <v/>
      </c>
      <c r="AO1119" s="143" t="str">
        <f>IF(AND($AN1119&lt;&gt;"",$AN1119&gt;=8),VLOOKUP($AN1119,得点換算表!$I$10:$J$14,2),"")</f>
        <v/>
      </c>
      <c r="AP1119" s="105"/>
    </row>
    <row r="1120" spans="1:42" x14ac:dyDescent="0.15">
      <c r="A1120" s="11"/>
      <c r="B1120" s="12"/>
      <c r="C1120" s="13"/>
      <c r="D1120" s="13"/>
      <c r="E1120" s="14"/>
      <c r="F1120" s="14"/>
      <c r="G1120" s="14"/>
      <c r="H1120" s="14"/>
      <c r="I1120" s="15"/>
      <c r="J1120" s="14"/>
      <c r="K1120" s="13"/>
      <c r="L1120" s="14"/>
      <c r="M1120" s="14"/>
      <c r="N1120" s="14"/>
      <c r="O1120" s="14"/>
      <c r="P1120" s="198"/>
      <c r="Q1120" s="198"/>
      <c r="R1120" s="198"/>
      <c r="S1120" s="198"/>
      <c r="T1120" s="198"/>
      <c r="U1120" s="198"/>
      <c r="V1120" s="198"/>
      <c r="W1120" s="202">
        <f t="shared" si="62"/>
        <v>0</v>
      </c>
      <c r="X1120" s="14"/>
      <c r="Y1120" s="14"/>
      <c r="Z1120" s="108"/>
      <c r="AA1120" s="114"/>
      <c r="AB1120" s="129"/>
      <c r="AC1120" s="128"/>
      <c r="AD1120" s="142" t="str">
        <f t="shared" si="63"/>
        <v/>
      </c>
      <c r="AE1120" s="142" t="str">
        <f>IF($E1120&lt;&gt;"",IF($AD1120=1,VLOOKUP($E1120,得点換算表!$C$5:$D$14,2),VLOOKUP($E1120,得点換算表!$E$5:$F$14,2)),"")</f>
        <v/>
      </c>
      <c r="AF1120" s="142" t="str">
        <f>IF($F1120&lt;&gt;"",IF($AD1120=1,VLOOKUP($F1120,得点換算表!$C$15:$D$24,2),VLOOKUP($F1120,得点換算表!$E$15:$F$24,2)),"")</f>
        <v/>
      </c>
      <c r="AG1120" s="142" t="str">
        <f>IF($G1120&lt;&gt;"",IF($AD1120=1,VLOOKUP($G1120,得点換算表!$C$25:$D$34,2),VLOOKUP($G1120,得点換算表!$E$25:$F$34,2)),"")</f>
        <v/>
      </c>
      <c r="AH1120" s="142" t="str">
        <f>IF($H1120&lt;&gt;"",IF($AD1120=1,VLOOKUP($H1120,得点換算表!$C$35:$D$44,2),VLOOKUP($H1120,得点換算表!$E$35:$F$44,2)),"")</f>
        <v/>
      </c>
      <c r="AI1120" s="142" t="str">
        <f>IF($I1120&lt;&gt;"",IF($AD1120=1,VLOOKUP($I1120,得点換算表!$C$45:$D$55,2),VLOOKUP($I1120,得点換算表!$E$45:$F$55,2)),"")</f>
        <v/>
      </c>
      <c r="AJ1120" s="142" t="str">
        <f>IF($J1120&lt;&gt;"",IF($AD1120=1,VLOOKUP($J1120,得点換算表!$C$56:$D$65,2),VLOOKUP($J1120,得点換算表!$E$56:$F$65,2)),"")</f>
        <v/>
      </c>
      <c r="AK1120" s="142" t="str">
        <f>IF($K1120&lt;&gt;"",IF($AD1120=1,VLOOKUP($K1120,得点換算表!$C$66:$D$76,2),VLOOKUP($K1120,得点換算表!$E$66:$F$76,2)),"")</f>
        <v/>
      </c>
      <c r="AL1120" s="142" t="str">
        <f>IF($L1120&lt;&gt;"",IF($AD1120=1,VLOOKUP($L1120,得点換算表!$C$77:$D$86,2),VLOOKUP($L1120,得点換算表!$E$77:$F$86,2)),"")</f>
        <v/>
      </c>
      <c r="AM1120" s="142" t="str">
        <f>IF($M1120&lt;&gt;"",IF($AD1120=1,VLOOKUP($M1120,得点換算表!$C$87:$D$96,2),VLOOKUP($M1120,得点換算表!$E$87:$F$96,2)),"")</f>
        <v/>
      </c>
      <c r="AN1120" s="142" t="str">
        <f t="shared" si="61"/>
        <v/>
      </c>
      <c r="AO1120" s="143" t="str">
        <f>IF(AND($AN1120&lt;&gt;"",$AN1120&gt;=8),VLOOKUP($AN1120,得点換算表!$I$10:$J$14,2),"")</f>
        <v/>
      </c>
      <c r="AP1120" s="105"/>
    </row>
    <row r="1121" spans="1:42" x14ac:dyDescent="0.15">
      <c r="A1121" s="11"/>
      <c r="B1121" s="12"/>
      <c r="C1121" s="13"/>
      <c r="D1121" s="13"/>
      <c r="E1121" s="14"/>
      <c r="F1121" s="14"/>
      <c r="G1121" s="14"/>
      <c r="H1121" s="14"/>
      <c r="I1121" s="15"/>
      <c r="J1121" s="14"/>
      <c r="K1121" s="13"/>
      <c r="L1121" s="14"/>
      <c r="M1121" s="14"/>
      <c r="N1121" s="14"/>
      <c r="O1121" s="14"/>
      <c r="P1121" s="198"/>
      <c r="Q1121" s="198"/>
      <c r="R1121" s="198"/>
      <c r="S1121" s="198"/>
      <c r="T1121" s="198"/>
      <c r="U1121" s="198"/>
      <c r="V1121" s="198"/>
      <c r="W1121" s="202">
        <f t="shared" si="62"/>
        <v>0</v>
      </c>
      <c r="X1121" s="14"/>
      <c r="Y1121" s="14"/>
      <c r="Z1121" s="108"/>
      <c r="AA1121" s="114"/>
      <c r="AB1121" s="129"/>
      <c r="AC1121" s="128"/>
      <c r="AD1121" s="142" t="str">
        <f t="shared" si="63"/>
        <v/>
      </c>
      <c r="AE1121" s="142" t="str">
        <f>IF($E1121&lt;&gt;"",IF($AD1121=1,VLOOKUP($E1121,得点換算表!$C$5:$D$14,2),VLOOKUP($E1121,得点換算表!$E$5:$F$14,2)),"")</f>
        <v/>
      </c>
      <c r="AF1121" s="142" t="str">
        <f>IF($F1121&lt;&gt;"",IF($AD1121=1,VLOOKUP($F1121,得点換算表!$C$15:$D$24,2),VLOOKUP($F1121,得点換算表!$E$15:$F$24,2)),"")</f>
        <v/>
      </c>
      <c r="AG1121" s="142" t="str">
        <f>IF($G1121&lt;&gt;"",IF($AD1121=1,VLOOKUP($G1121,得点換算表!$C$25:$D$34,2),VLOOKUP($G1121,得点換算表!$E$25:$F$34,2)),"")</f>
        <v/>
      </c>
      <c r="AH1121" s="142" t="str">
        <f>IF($H1121&lt;&gt;"",IF($AD1121=1,VLOOKUP($H1121,得点換算表!$C$35:$D$44,2),VLOOKUP($H1121,得点換算表!$E$35:$F$44,2)),"")</f>
        <v/>
      </c>
      <c r="AI1121" s="142" t="str">
        <f>IF($I1121&lt;&gt;"",IF($AD1121=1,VLOOKUP($I1121,得点換算表!$C$45:$D$55,2),VLOOKUP($I1121,得点換算表!$E$45:$F$55,2)),"")</f>
        <v/>
      </c>
      <c r="AJ1121" s="142" t="str">
        <f>IF($J1121&lt;&gt;"",IF($AD1121=1,VLOOKUP($J1121,得点換算表!$C$56:$D$65,2),VLOOKUP($J1121,得点換算表!$E$56:$F$65,2)),"")</f>
        <v/>
      </c>
      <c r="AK1121" s="142" t="str">
        <f>IF($K1121&lt;&gt;"",IF($AD1121=1,VLOOKUP($K1121,得点換算表!$C$66:$D$76,2),VLOOKUP($K1121,得点換算表!$E$66:$F$76,2)),"")</f>
        <v/>
      </c>
      <c r="AL1121" s="142" t="str">
        <f>IF($L1121&lt;&gt;"",IF($AD1121=1,VLOOKUP($L1121,得点換算表!$C$77:$D$86,2),VLOOKUP($L1121,得点換算表!$E$77:$F$86,2)),"")</f>
        <v/>
      </c>
      <c r="AM1121" s="142" t="str">
        <f>IF($M1121&lt;&gt;"",IF($AD1121=1,VLOOKUP($M1121,得点換算表!$C$87:$D$96,2),VLOOKUP($M1121,得点換算表!$E$87:$F$96,2)),"")</f>
        <v/>
      </c>
      <c r="AN1121" s="142" t="str">
        <f t="shared" si="61"/>
        <v/>
      </c>
      <c r="AO1121" s="143" t="str">
        <f>IF(AND($AN1121&lt;&gt;"",$AN1121&gt;=8),VLOOKUP($AN1121,得点換算表!$I$10:$J$14,2),"")</f>
        <v/>
      </c>
      <c r="AP1121" s="105"/>
    </row>
    <row r="1122" spans="1:42" x14ac:dyDescent="0.15">
      <c r="A1122" s="11"/>
      <c r="B1122" s="12"/>
      <c r="C1122" s="13"/>
      <c r="D1122" s="13"/>
      <c r="E1122" s="14"/>
      <c r="F1122" s="14"/>
      <c r="G1122" s="14"/>
      <c r="H1122" s="14"/>
      <c r="I1122" s="15"/>
      <c r="J1122" s="14"/>
      <c r="K1122" s="13"/>
      <c r="L1122" s="14"/>
      <c r="M1122" s="14"/>
      <c r="N1122" s="14"/>
      <c r="O1122" s="14"/>
      <c r="P1122" s="198"/>
      <c r="Q1122" s="198"/>
      <c r="R1122" s="198"/>
      <c r="S1122" s="198"/>
      <c r="T1122" s="198"/>
      <c r="U1122" s="198"/>
      <c r="V1122" s="198"/>
      <c r="W1122" s="202">
        <f t="shared" si="62"/>
        <v>0</v>
      </c>
      <c r="X1122" s="14"/>
      <c r="Y1122" s="14"/>
      <c r="Z1122" s="108"/>
      <c r="AA1122" s="114"/>
      <c r="AB1122" s="129"/>
      <c r="AC1122" s="128"/>
      <c r="AD1122" s="142" t="str">
        <f t="shared" si="63"/>
        <v/>
      </c>
      <c r="AE1122" s="142" t="str">
        <f>IF($E1122&lt;&gt;"",IF($AD1122=1,VLOOKUP($E1122,得点換算表!$C$5:$D$14,2),VLOOKUP($E1122,得点換算表!$E$5:$F$14,2)),"")</f>
        <v/>
      </c>
      <c r="AF1122" s="142" t="str">
        <f>IF($F1122&lt;&gt;"",IF($AD1122=1,VLOOKUP($F1122,得点換算表!$C$15:$D$24,2),VLOOKUP($F1122,得点換算表!$E$15:$F$24,2)),"")</f>
        <v/>
      </c>
      <c r="AG1122" s="142" t="str">
        <f>IF($G1122&lt;&gt;"",IF($AD1122=1,VLOOKUP($G1122,得点換算表!$C$25:$D$34,2),VLOOKUP($G1122,得点換算表!$E$25:$F$34,2)),"")</f>
        <v/>
      </c>
      <c r="AH1122" s="142" t="str">
        <f>IF($H1122&lt;&gt;"",IF($AD1122=1,VLOOKUP($H1122,得点換算表!$C$35:$D$44,2),VLOOKUP($H1122,得点換算表!$E$35:$F$44,2)),"")</f>
        <v/>
      </c>
      <c r="AI1122" s="142" t="str">
        <f>IF($I1122&lt;&gt;"",IF($AD1122=1,VLOOKUP($I1122,得点換算表!$C$45:$D$55,2),VLOOKUP($I1122,得点換算表!$E$45:$F$55,2)),"")</f>
        <v/>
      </c>
      <c r="AJ1122" s="142" t="str">
        <f>IF($J1122&lt;&gt;"",IF($AD1122=1,VLOOKUP($J1122,得点換算表!$C$56:$D$65,2),VLOOKUP($J1122,得点換算表!$E$56:$F$65,2)),"")</f>
        <v/>
      </c>
      <c r="AK1122" s="142" t="str">
        <f>IF($K1122&lt;&gt;"",IF($AD1122=1,VLOOKUP($K1122,得点換算表!$C$66:$D$76,2),VLOOKUP($K1122,得点換算表!$E$66:$F$76,2)),"")</f>
        <v/>
      </c>
      <c r="AL1122" s="142" t="str">
        <f>IF($L1122&lt;&gt;"",IF($AD1122=1,VLOOKUP($L1122,得点換算表!$C$77:$D$86,2),VLOOKUP($L1122,得点換算表!$E$77:$F$86,2)),"")</f>
        <v/>
      </c>
      <c r="AM1122" s="142" t="str">
        <f>IF($M1122&lt;&gt;"",IF($AD1122=1,VLOOKUP($M1122,得点換算表!$C$87:$D$96,2),VLOOKUP($M1122,得点換算表!$E$87:$F$96,2)),"")</f>
        <v/>
      </c>
      <c r="AN1122" s="142" t="str">
        <f t="shared" si="61"/>
        <v/>
      </c>
      <c r="AO1122" s="143" t="str">
        <f>IF(AND($AN1122&lt;&gt;"",$AN1122&gt;=8),VLOOKUP($AN1122,得点換算表!$I$10:$J$14,2),"")</f>
        <v/>
      </c>
      <c r="AP1122" s="105"/>
    </row>
    <row r="1123" spans="1:42" x14ac:dyDescent="0.15">
      <c r="A1123" s="11"/>
      <c r="B1123" s="12"/>
      <c r="C1123" s="13"/>
      <c r="D1123" s="13"/>
      <c r="E1123" s="14"/>
      <c r="F1123" s="14"/>
      <c r="G1123" s="14"/>
      <c r="H1123" s="14"/>
      <c r="I1123" s="15"/>
      <c r="J1123" s="14"/>
      <c r="K1123" s="13"/>
      <c r="L1123" s="14"/>
      <c r="M1123" s="14"/>
      <c r="N1123" s="14"/>
      <c r="O1123" s="14"/>
      <c r="P1123" s="198"/>
      <c r="Q1123" s="198"/>
      <c r="R1123" s="198"/>
      <c r="S1123" s="198"/>
      <c r="T1123" s="198"/>
      <c r="U1123" s="198"/>
      <c r="V1123" s="198"/>
      <c r="W1123" s="202">
        <f t="shared" si="62"/>
        <v>0</v>
      </c>
      <c r="X1123" s="14"/>
      <c r="Y1123" s="14"/>
      <c r="Z1123" s="108"/>
      <c r="AA1123" s="114"/>
      <c r="AB1123" s="129"/>
      <c r="AC1123" s="128"/>
      <c r="AD1123" s="142" t="str">
        <f t="shared" si="63"/>
        <v/>
      </c>
      <c r="AE1123" s="142" t="str">
        <f>IF($E1123&lt;&gt;"",IF($AD1123=1,VLOOKUP($E1123,得点換算表!$C$5:$D$14,2),VLOOKUP($E1123,得点換算表!$E$5:$F$14,2)),"")</f>
        <v/>
      </c>
      <c r="AF1123" s="142" t="str">
        <f>IF($F1123&lt;&gt;"",IF($AD1123=1,VLOOKUP($F1123,得点換算表!$C$15:$D$24,2),VLOOKUP($F1123,得点換算表!$E$15:$F$24,2)),"")</f>
        <v/>
      </c>
      <c r="AG1123" s="142" t="str">
        <f>IF($G1123&lt;&gt;"",IF($AD1123=1,VLOOKUP($G1123,得点換算表!$C$25:$D$34,2),VLOOKUP($G1123,得点換算表!$E$25:$F$34,2)),"")</f>
        <v/>
      </c>
      <c r="AH1123" s="142" t="str">
        <f>IF($H1123&lt;&gt;"",IF($AD1123=1,VLOOKUP($H1123,得点換算表!$C$35:$D$44,2),VLOOKUP($H1123,得点換算表!$E$35:$F$44,2)),"")</f>
        <v/>
      </c>
      <c r="AI1123" s="142" t="str">
        <f>IF($I1123&lt;&gt;"",IF($AD1123=1,VLOOKUP($I1123,得点換算表!$C$45:$D$55,2),VLOOKUP($I1123,得点換算表!$E$45:$F$55,2)),"")</f>
        <v/>
      </c>
      <c r="AJ1123" s="142" t="str">
        <f>IF($J1123&lt;&gt;"",IF($AD1123=1,VLOOKUP($J1123,得点換算表!$C$56:$D$65,2),VLOOKUP($J1123,得点換算表!$E$56:$F$65,2)),"")</f>
        <v/>
      </c>
      <c r="AK1123" s="142" t="str">
        <f>IF($K1123&lt;&gt;"",IF($AD1123=1,VLOOKUP($K1123,得点換算表!$C$66:$D$76,2),VLOOKUP($K1123,得点換算表!$E$66:$F$76,2)),"")</f>
        <v/>
      </c>
      <c r="AL1123" s="142" t="str">
        <f>IF($L1123&lt;&gt;"",IF($AD1123=1,VLOOKUP($L1123,得点換算表!$C$77:$D$86,2),VLOOKUP($L1123,得点換算表!$E$77:$F$86,2)),"")</f>
        <v/>
      </c>
      <c r="AM1123" s="142" t="str">
        <f>IF($M1123&lt;&gt;"",IF($AD1123=1,VLOOKUP($M1123,得点換算表!$C$87:$D$96,2),VLOOKUP($M1123,得点換算表!$E$87:$F$96,2)),"")</f>
        <v/>
      </c>
      <c r="AN1123" s="142" t="str">
        <f t="shared" si="61"/>
        <v/>
      </c>
      <c r="AO1123" s="143" t="str">
        <f>IF(AND($AN1123&lt;&gt;"",$AN1123&gt;=8),VLOOKUP($AN1123,得点換算表!$I$10:$J$14,2),"")</f>
        <v/>
      </c>
      <c r="AP1123" s="105"/>
    </row>
    <row r="1124" spans="1:42" x14ac:dyDescent="0.15">
      <c r="A1124" s="11"/>
      <c r="B1124" s="12"/>
      <c r="C1124" s="13"/>
      <c r="D1124" s="13"/>
      <c r="E1124" s="14"/>
      <c r="F1124" s="14"/>
      <c r="G1124" s="14"/>
      <c r="H1124" s="14"/>
      <c r="I1124" s="15"/>
      <c r="J1124" s="14"/>
      <c r="K1124" s="13"/>
      <c r="L1124" s="14"/>
      <c r="M1124" s="14"/>
      <c r="N1124" s="14"/>
      <c r="O1124" s="14"/>
      <c r="P1124" s="198"/>
      <c r="Q1124" s="198"/>
      <c r="R1124" s="198"/>
      <c r="S1124" s="198"/>
      <c r="T1124" s="198"/>
      <c r="U1124" s="198"/>
      <c r="V1124" s="198"/>
      <c r="W1124" s="202">
        <f t="shared" si="62"/>
        <v>0</v>
      </c>
      <c r="X1124" s="14"/>
      <c r="Y1124" s="14"/>
      <c r="Z1124" s="108"/>
      <c r="AA1124" s="114"/>
      <c r="AB1124" s="129"/>
      <c r="AC1124" s="128"/>
      <c r="AD1124" s="142" t="str">
        <f t="shared" si="63"/>
        <v/>
      </c>
      <c r="AE1124" s="142" t="str">
        <f>IF($E1124&lt;&gt;"",IF($AD1124=1,VLOOKUP($E1124,得点換算表!$C$5:$D$14,2),VLOOKUP($E1124,得点換算表!$E$5:$F$14,2)),"")</f>
        <v/>
      </c>
      <c r="AF1124" s="142" t="str">
        <f>IF($F1124&lt;&gt;"",IF($AD1124=1,VLOOKUP($F1124,得点換算表!$C$15:$D$24,2),VLOOKUP($F1124,得点換算表!$E$15:$F$24,2)),"")</f>
        <v/>
      </c>
      <c r="AG1124" s="142" t="str">
        <f>IF($G1124&lt;&gt;"",IF($AD1124=1,VLOOKUP($G1124,得点換算表!$C$25:$D$34,2),VLOOKUP($G1124,得点換算表!$E$25:$F$34,2)),"")</f>
        <v/>
      </c>
      <c r="AH1124" s="142" t="str">
        <f>IF($H1124&lt;&gt;"",IF($AD1124=1,VLOOKUP($H1124,得点換算表!$C$35:$D$44,2),VLOOKUP($H1124,得点換算表!$E$35:$F$44,2)),"")</f>
        <v/>
      </c>
      <c r="AI1124" s="142" t="str">
        <f>IF($I1124&lt;&gt;"",IF($AD1124=1,VLOOKUP($I1124,得点換算表!$C$45:$D$55,2),VLOOKUP($I1124,得点換算表!$E$45:$F$55,2)),"")</f>
        <v/>
      </c>
      <c r="AJ1124" s="142" t="str">
        <f>IF($J1124&lt;&gt;"",IF($AD1124=1,VLOOKUP($J1124,得点換算表!$C$56:$D$65,2),VLOOKUP($J1124,得点換算表!$E$56:$F$65,2)),"")</f>
        <v/>
      </c>
      <c r="AK1124" s="142" t="str">
        <f>IF($K1124&lt;&gt;"",IF($AD1124=1,VLOOKUP($K1124,得点換算表!$C$66:$D$76,2),VLOOKUP($K1124,得点換算表!$E$66:$F$76,2)),"")</f>
        <v/>
      </c>
      <c r="AL1124" s="142" t="str">
        <f>IF($L1124&lt;&gt;"",IF($AD1124=1,VLOOKUP($L1124,得点換算表!$C$77:$D$86,2),VLOOKUP($L1124,得点換算表!$E$77:$F$86,2)),"")</f>
        <v/>
      </c>
      <c r="AM1124" s="142" t="str">
        <f>IF($M1124&lt;&gt;"",IF($AD1124=1,VLOOKUP($M1124,得点換算表!$C$87:$D$96,2),VLOOKUP($M1124,得点換算表!$E$87:$F$96,2)),"")</f>
        <v/>
      </c>
      <c r="AN1124" s="142" t="str">
        <f t="shared" si="61"/>
        <v/>
      </c>
      <c r="AO1124" s="143" t="str">
        <f>IF(AND($AN1124&lt;&gt;"",$AN1124&gt;=8),VLOOKUP($AN1124,得点換算表!$I$10:$J$14,2),"")</f>
        <v/>
      </c>
      <c r="AP1124" s="105"/>
    </row>
    <row r="1125" spans="1:42" x14ac:dyDescent="0.15">
      <c r="A1125" s="11"/>
      <c r="B1125" s="12"/>
      <c r="C1125" s="13"/>
      <c r="D1125" s="13"/>
      <c r="E1125" s="14"/>
      <c r="F1125" s="14"/>
      <c r="G1125" s="14"/>
      <c r="H1125" s="14"/>
      <c r="I1125" s="15"/>
      <c r="J1125" s="14"/>
      <c r="K1125" s="13"/>
      <c r="L1125" s="14"/>
      <c r="M1125" s="14"/>
      <c r="N1125" s="14"/>
      <c r="O1125" s="14"/>
      <c r="P1125" s="198"/>
      <c r="Q1125" s="198"/>
      <c r="R1125" s="198"/>
      <c r="S1125" s="198"/>
      <c r="T1125" s="198"/>
      <c r="U1125" s="198"/>
      <c r="V1125" s="198"/>
      <c r="W1125" s="202">
        <f t="shared" si="62"/>
        <v>0</v>
      </c>
      <c r="X1125" s="14"/>
      <c r="Y1125" s="14"/>
      <c r="Z1125" s="108"/>
      <c r="AA1125" s="114"/>
      <c r="AB1125" s="129"/>
      <c r="AC1125" s="128"/>
      <c r="AD1125" s="142" t="str">
        <f t="shared" si="63"/>
        <v/>
      </c>
      <c r="AE1125" s="142" t="str">
        <f>IF($E1125&lt;&gt;"",IF($AD1125=1,VLOOKUP($E1125,得点換算表!$C$5:$D$14,2),VLOOKUP($E1125,得点換算表!$E$5:$F$14,2)),"")</f>
        <v/>
      </c>
      <c r="AF1125" s="142" t="str">
        <f>IF($F1125&lt;&gt;"",IF($AD1125=1,VLOOKUP($F1125,得点換算表!$C$15:$D$24,2),VLOOKUP($F1125,得点換算表!$E$15:$F$24,2)),"")</f>
        <v/>
      </c>
      <c r="AG1125" s="142" t="str">
        <f>IF($G1125&lt;&gt;"",IF($AD1125=1,VLOOKUP($G1125,得点換算表!$C$25:$D$34,2),VLOOKUP($G1125,得点換算表!$E$25:$F$34,2)),"")</f>
        <v/>
      </c>
      <c r="AH1125" s="142" t="str">
        <f>IF($H1125&lt;&gt;"",IF($AD1125=1,VLOOKUP($H1125,得点換算表!$C$35:$D$44,2),VLOOKUP($H1125,得点換算表!$E$35:$F$44,2)),"")</f>
        <v/>
      </c>
      <c r="AI1125" s="142" t="str">
        <f>IF($I1125&lt;&gt;"",IF($AD1125=1,VLOOKUP($I1125,得点換算表!$C$45:$D$55,2),VLOOKUP($I1125,得点換算表!$E$45:$F$55,2)),"")</f>
        <v/>
      </c>
      <c r="AJ1125" s="142" t="str">
        <f>IF($J1125&lt;&gt;"",IF($AD1125=1,VLOOKUP($J1125,得点換算表!$C$56:$D$65,2),VLOOKUP($J1125,得点換算表!$E$56:$F$65,2)),"")</f>
        <v/>
      </c>
      <c r="AK1125" s="142" t="str">
        <f>IF($K1125&lt;&gt;"",IF($AD1125=1,VLOOKUP($K1125,得点換算表!$C$66:$D$76,2),VLOOKUP($K1125,得点換算表!$E$66:$F$76,2)),"")</f>
        <v/>
      </c>
      <c r="AL1125" s="142" t="str">
        <f>IF($L1125&lt;&gt;"",IF($AD1125=1,VLOOKUP($L1125,得点換算表!$C$77:$D$86,2),VLOOKUP($L1125,得点換算表!$E$77:$F$86,2)),"")</f>
        <v/>
      </c>
      <c r="AM1125" s="142" t="str">
        <f>IF($M1125&lt;&gt;"",IF($AD1125=1,VLOOKUP($M1125,得点換算表!$C$87:$D$96,2),VLOOKUP($M1125,得点換算表!$E$87:$F$96,2)),"")</f>
        <v/>
      </c>
      <c r="AN1125" s="142" t="str">
        <f t="shared" si="61"/>
        <v/>
      </c>
      <c r="AO1125" s="143" t="str">
        <f>IF(AND($AN1125&lt;&gt;"",$AN1125&gt;=8),VLOOKUP($AN1125,得点換算表!$I$10:$J$14,2),"")</f>
        <v/>
      </c>
      <c r="AP1125" s="105"/>
    </row>
    <row r="1126" spans="1:42" x14ac:dyDescent="0.15">
      <c r="A1126" s="11"/>
      <c r="B1126" s="12"/>
      <c r="C1126" s="13"/>
      <c r="D1126" s="13"/>
      <c r="E1126" s="14"/>
      <c r="F1126" s="14"/>
      <c r="G1126" s="14"/>
      <c r="H1126" s="14"/>
      <c r="I1126" s="15"/>
      <c r="J1126" s="14"/>
      <c r="K1126" s="13"/>
      <c r="L1126" s="14"/>
      <c r="M1126" s="14"/>
      <c r="N1126" s="14"/>
      <c r="O1126" s="14"/>
      <c r="P1126" s="198"/>
      <c r="Q1126" s="198"/>
      <c r="R1126" s="198"/>
      <c r="S1126" s="198"/>
      <c r="T1126" s="198"/>
      <c r="U1126" s="198"/>
      <c r="V1126" s="198"/>
      <c r="W1126" s="202">
        <f t="shared" si="62"/>
        <v>0</v>
      </c>
      <c r="X1126" s="14"/>
      <c r="Y1126" s="14"/>
      <c r="Z1126" s="108"/>
      <c r="AA1126" s="114"/>
      <c r="AB1126" s="129"/>
      <c r="AC1126" s="128"/>
      <c r="AD1126" s="142" t="str">
        <f t="shared" si="63"/>
        <v/>
      </c>
      <c r="AE1126" s="142" t="str">
        <f>IF($E1126&lt;&gt;"",IF($AD1126=1,VLOOKUP($E1126,得点換算表!$C$5:$D$14,2),VLOOKUP($E1126,得点換算表!$E$5:$F$14,2)),"")</f>
        <v/>
      </c>
      <c r="AF1126" s="142" t="str">
        <f>IF($F1126&lt;&gt;"",IF($AD1126=1,VLOOKUP($F1126,得点換算表!$C$15:$D$24,2),VLOOKUP($F1126,得点換算表!$E$15:$F$24,2)),"")</f>
        <v/>
      </c>
      <c r="AG1126" s="142" t="str">
        <f>IF($G1126&lt;&gt;"",IF($AD1126=1,VLOOKUP($G1126,得点換算表!$C$25:$D$34,2),VLOOKUP($G1126,得点換算表!$E$25:$F$34,2)),"")</f>
        <v/>
      </c>
      <c r="AH1126" s="142" t="str">
        <f>IF($H1126&lt;&gt;"",IF($AD1126=1,VLOOKUP($H1126,得点換算表!$C$35:$D$44,2),VLOOKUP($H1126,得点換算表!$E$35:$F$44,2)),"")</f>
        <v/>
      </c>
      <c r="AI1126" s="142" t="str">
        <f>IF($I1126&lt;&gt;"",IF($AD1126=1,VLOOKUP($I1126,得点換算表!$C$45:$D$55,2),VLOOKUP($I1126,得点換算表!$E$45:$F$55,2)),"")</f>
        <v/>
      </c>
      <c r="AJ1126" s="142" t="str">
        <f>IF($J1126&lt;&gt;"",IF($AD1126=1,VLOOKUP($J1126,得点換算表!$C$56:$D$65,2),VLOOKUP($J1126,得点換算表!$E$56:$F$65,2)),"")</f>
        <v/>
      </c>
      <c r="AK1126" s="142" t="str">
        <f>IF($K1126&lt;&gt;"",IF($AD1126=1,VLOOKUP($K1126,得点換算表!$C$66:$D$76,2),VLOOKUP($K1126,得点換算表!$E$66:$F$76,2)),"")</f>
        <v/>
      </c>
      <c r="AL1126" s="142" t="str">
        <f>IF($L1126&lt;&gt;"",IF($AD1126=1,VLOOKUP($L1126,得点換算表!$C$77:$D$86,2),VLOOKUP($L1126,得点換算表!$E$77:$F$86,2)),"")</f>
        <v/>
      </c>
      <c r="AM1126" s="142" t="str">
        <f>IF($M1126&lt;&gt;"",IF($AD1126=1,VLOOKUP($M1126,得点換算表!$C$87:$D$96,2),VLOOKUP($M1126,得点換算表!$E$87:$F$96,2)),"")</f>
        <v/>
      </c>
      <c r="AN1126" s="142" t="str">
        <f t="shared" si="61"/>
        <v/>
      </c>
      <c r="AO1126" s="143" t="str">
        <f>IF(AND($AN1126&lt;&gt;"",$AN1126&gt;=8),VLOOKUP($AN1126,得点換算表!$I$10:$J$14,2),"")</f>
        <v/>
      </c>
      <c r="AP1126" s="105"/>
    </row>
    <row r="1127" spans="1:42" x14ac:dyDescent="0.15">
      <c r="A1127" s="11"/>
      <c r="B1127" s="12"/>
      <c r="C1127" s="13"/>
      <c r="D1127" s="13"/>
      <c r="E1127" s="14"/>
      <c r="F1127" s="14"/>
      <c r="G1127" s="14"/>
      <c r="H1127" s="14"/>
      <c r="I1127" s="15"/>
      <c r="J1127" s="14"/>
      <c r="K1127" s="13"/>
      <c r="L1127" s="14"/>
      <c r="M1127" s="14"/>
      <c r="N1127" s="14"/>
      <c r="O1127" s="14"/>
      <c r="P1127" s="198"/>
      <c r="Q1127" s="198"/>
      <c r="R1127" s="198"/>
      <c r="S1127" s="198"/>
      <c r="T1127" s="198"/>
      <c r="U1127" s="198"/>
      <c r="V1127" s="198"/>
      <c r="W1127" s="202">
        <f t="shared" si="62"/>
        <v>0</v>
      </c>
      <c r="X1127" s="14"/>
      <c r="Y1127" s="14"/>
      <c r="Z1127" s="108"/>
      <c r="AA1127" s="114"/>
      <c r="AB1127" s="129"/>
      <c r="AC1127" s="128"/>
      <c r="AD1127" s="142" t="str">
        <f t="shared" si="63"/>
        <v/>
      </c>
      <c r="AE1127" s="142" t="str">
        <f>IF($E1127&lt;&gt;"",IF($AD1127=1,VLOOKUP($E1127,得点換算表!$C$5:$D$14,2),VLOOKUP($E1127,得点換算表!$E$5:$F$14,2)),"")</f>
        <v/>
      </c>
      <c r="AF1127" s="142" t="str">
        <f>IF($F1127&lt;&gt;"",IF($AD1127=1,VLOOKUP($F1127,得点換算表!$C$15:$D$24,2),VLOOKUP($F1127,得点換算表!$E$15:$F$24,2)),"")</f>
        <v/>
      </c>
      <c r="AG1127" s="142" t="str">
        <f>IF($G1127&lt;&gt;"",IF($AD1127=1,VLOOKUP($G1127,得点換算表!$C$25:$D$34,2),VLOOKUP($G1127,得点換算表!$E$25:$F$34,2)),"")</f>
        <v/>
      </c>
      <c r="AH1127" s="142" t="str">
        <f>IF($H1127&lt;&gt;"",IF($AD1127=1,VLOOKUP($H1127,得点換算表!$C$35:$D$44,2),VLOOKUP($H1127,得点換算表!$E$35:$F$44,2)),"")</f>
        <v/>
      </c>
      <c r="AI1127" s="142" t="str">
        <f>IF($I1127&lt;&gt;"",IF($AD1127=1,VLOOKUP($I1127,得点換算表!$C$45:$D$55,2),VLOOKUP($I1127,得点換算表!$E$45:$F$55,2)),"")</f>
        <v/>
      </c>
      <c r="AJ1127" s="142" t="str">
        <f>IF($J1127&lt;&gt;"",IF($AD1127=1,VLOOKUP($J1127,得点換算表!$C$56:$D$65,2),VLOOKUP($J1127,得点換算表!$E$56:$F$65,2)),"")</f>
        <v/>
      </c>
      <c r="AK1127" s="142" t="str">
        <f>IF($K1127&lt;&gt;"",IF($AD1127=1,VLOOKUP($K1127,得点換算表!$C$66:$D$76,2),VLOOKUP($K1127,得点換算表!$E$66:$F$76,2)),"")</f>
        <v/>
      </c>
      <c r="AL1127" s="142" t="str">
        <f>IF($L1127&lt;&gt;"",IF($AD1127=1,VLOOKUP($L1127,得点換算表!$C$77:$D$86,2),VLOOKUP($L1127,得点換算表!$E$77:$F$86,2)),"")</f>
        <v/>
      </c>
      <c r="AM1127" s="142" t="str">
        <f>IF($M1127&lt;&gt;"",IF($AD1127=1,VLOOKUP($M1127,得点換算表!$C$87:$D$96,2),VLOOKUP($M1127,得点換算表!$E$87:$F$96,2)),"")</f>
        <v/>
      </c>
      <c r="AN1127" s="142" t="str">
        <f t="shared" si="61"/>
        <v/>
      </c>
      <c r="AO1127" s="143" t="str">
        <f>IF(AND($AN1127&lt;&gt;"",$AN1127&gt;=8),VLOOKUP($AN1127,得点換算表!$I$10:$J$14,2),"")</f>
        <v/>
      </c>
      <c r="AP1127" s="105"/>
    </row>
    <row r="1128" spans="1:42" x14ac:dyDescent="0.15">
      <c r="A1128" s="11"/>
      <c r="B1128" s="12"/>
      <c r="C1128" s="13"/>
      <c r="D1128" s="13"/>
      <c r="E1128" s="14"/>
      <c r="F1128" s="14"/>
      <c r="G1128" s="14"/>
      <c r="H1128" s="14"/>
      <c r="I1128" s="15"/>
      <c r="J1128" s="14"/>
      <c r="K1128" s="13"/>
      <c r="L1128" s="14"/>
      <c r="M1128" s="14"/>
      <c r="N1128" s="14"/>
      <c r="O1128" s="14"/>
      <c r="P1128" s="198"/>
      <c r="Q1128" s="198"/>
      <c r="R1128" s="198"/>
      <c r="S1128" s="198"/>
      <c r="T1128" s="198"/>
      <c r="U1128" s="198"/>
      <c r="V1128" s="198"/>
      <c r="W1128" s="202">
        <f t="shared" si="62"/>
        <v>0</v>
      </c>
      <c r="X1128" s="14"/>
      <c r="Y1128" s="14"/>
      <c r="Z1128" s="108"/>
      <c r="AA1128" s="114"/>
      <c r="AB1128" s="129"/>
      <c r="AC1128" s="128"/>
      <c r="AD1128" s="142" t="str">
        <f t="shared" si="63"/>
        <v/>
      </c>
      <c r="AE1128" s="142" t="str">
        <f>IF($E1128&lt;&gt;"",IF($AD1128=1,VLOOKUP($E1128,得点換算表!$C$5:$D$14,2),VLOOKUP($E1128,得点換算表!$E$5:$F$14,2)),"")</f>
        <v/>
      </c>
      <c r="AF1128" s="142" t="str">
        <f>IF($F1128&lt;&gt;"",IF($AD1128=1,VLOOKUP($F1128,得点換算表!$C$15:$D$24,2),VLOOKUP($F1128,得点換算表!$E$15:$F$24,2)),"")</f>
        <v/>
      </c>
      <c r="AG1128" s="142" t="str">
        <f>IF($G1128&lt;&gt;"",IF($AD1128=1,VLOOKUP($G1128,得点換算表!$C$25:$D$34,2),VLOOKUP($G1128,得点換算表!$E$25:$F$34,2)),"")</f>
        <v/>
      </c>
      <c r="AH1128" s="142" t="str">
        <f>IF($H1128&lt;&gt;"",IF($AD1128=1,VLOOKUP($H1128,得点換算表!$C$35:$D$44,2),VLOOKUP($H1128,得点換算表!$E$35:$F$44,2)),"")</f>
        <v/>
      </c>
      <c r="AI1128" s="142" t="str">
        <f>IF($I1128&lt;&gt;"",IF($AD1128=1,VLOOKUP($I1128,得点換算表!$C$45:$D$55,2),VLOOKUP($I1128,得点換算表!$E$45:$F$55,2)),"")</f>
        <v/>
      </c>
      <c r="AJ1128" s="142" t="str">
        <f>IF($J1128&lt;&gt;"",IF($AD1128=1,VLOOKUP($J1128,得点換算表!$C$56:$D$65,2),VLOOKUP($J1128,得点換算表!$E$56:$F$65,2)),"")</f>
        <v/>
      </c>
      <c r="AK1128" s="142" t="str">
        <f>IF($K1128&lt;&gt;"",IF($AD1128=1,VLOOKUP($K1128,得点換算表!$C$66:$D$76,2),VLOOKUP($K1128,得点換算表!$E$66:$F$76,2)),"")</f>
        <v/>
      </c>
      <c r="AL1128" s="142" t="str">
        <f>IF($L1128&lt;&gt;"",IF($AD1128=1,VLOOKUP($L1128,得点換算表!$C$77:$D$86,2),VLOOKUP($L1128,得点換算表!$E$77:$F$86,2)),"")</f>
        <v/>
      </c>
      <c r="AM1128" s="142" t="str">
        <f>IF($M1128&lt;&gt;"",IF($AD1128=1,VLOOKUP($M1128,得点換算表!$C$87:$D$96,2),VLOOKUP($M1128,得点換算表!$E$87:$F$96,2)),"")</f>
        <v/>
      </c>
      <c r="AN1128" s="142" t="str">
        <f t="shared" si="61"/>
        <v/>
      </c>
      <c r="AO1128" s="143" t="str">
        <f>IF(AND($AN1128&lt;&gt;"",$AN1128&gt;=8),VLOOKUP($AN1128,得点換算表!$I$10:$J$14,2),"")</f>
        <v/>
      </c>
      <c r="AP1128" s="105"/>
    </row>
    <row r="1129" spans="1:42" x14ac:dyDescent="0.15">
      <c r="A1129" s="11"/>
      <c r="B1129" s="12"/>
      <c r="C1129" s="13"/>
      <c r="D1129" s="13"/>
      <c r="E1129" s="14"/>
      <c r="F1129" s="14"/>
      <c r="G1129" s="14"/>
      <c r="H1129" s="14"/>
      <c r="I1129" s="15"/>
      <c r="J1129" s="14"/>
      <c r="K1129" s="13"/>
      <c r="L1129" s="14"/>
      <c r="M1129" s="14"/>
      <c r="N1129" s="14"/>
      <c r="O1129" s="14"/>
      <c r="P1129" s="198"/>
      <c r="Q1129" s="198"/>
      <c r="R1129" s="198"/>
      <c r="S1129" s="198"/>
      <c r="T1129" s="198"/>
      <c r="U1129" s="198"/>
      <c r="V1129" s="198"/>
      <c r="W1129" s="202">
        <f t="shared" si="62"/>
        <v>0</v>
      </c>
      <c r="X1129" s="14"/>
      <c r="Y1129" s="14"/>
      <c r="Z1129" s="108"/>
      <c r="AA1129" s="114"/>
      <c r="AB1129" s="129"/>
      <c r="AC1129" s="128"/>
      <c r="AD1129" s="142" t="str">
        <f t="shared" si="63"/>
        <v/>
      </c>
      <c r="AE1129" s="142" t="str">
        <f>IF($E1129&lt;&gt;"",IF($AD1129=1,VLOOKUP($E1129,得点換算表!$C$5:$D$14,2),VLOOKUP($E1129,得点換算表!$E$5:$F$14,2)),"")</f>
        <v/>
      </c>
      <c r="AF1129" s="142" t="str">
        <f>IF($F1129&lt;&gt;"",IF($AD1129=1,VLOOKUP($F1129,得点換算表!$C$15:$D$24,2),VLOOKUP($F1129,得点換算表!$E$15:$F$24,2)),"")</f>
        <v/>
      </c>
      <c r="AG1129" s="142" t="str">
        <f>IF($G1129&lt;&gt;"",IF($AD1129=1,VLOOKUP($G1129,得点換算表!$C$25:$D$34,2),VLOOKUP($G1129,得点換算表!$E$25:$F$34,2)),"")</f>
        <v/>
      </c>
      <c r="AH1129" s="142" t="str">
        <f>IF($H1129&lt;&gt;"",IF($AD1129=1,VLOOKUP($H1129,得点換算表!$C$35:$D$44,2),VLOOKUP($H1129,得点換算表!$E$35:$F$44,2)),"")</f>
        <v/>
      </c>
      <c r="AI1129" s="142" t="str">
        <f>IF($I1129&lt;&gt;"",IF($AD1129=1,VLOOKUP($I1129,得点換算表!$C$45:$D$55,2),VLOOKUP($I1129,得点換算表!$E$45:$F$55,2)),"")</f>
        <v/>
      </c>
      <c r="AJ1129" s="142" t="str">
        <f>IF($J1129&lt;&gt;"",IF($AD1129=1,VLOOKUP($J1129,得点換算表!$C$56:$D$65,2),VLOOKUP($J1129,得点換算表!$E$56:$F$65,2)),"")</f>
        <v/>
      </c>
      <c r="AK1129" s="142" t="str">
        <f>IF($K1129&lt;&gt;"",IF($AD1129=1,VLOOKUP($K1129,得点換算表!$C$66:$D$76,2),VLOOKUP($K1129,得点換算表!$E$66:$F$76,2)),"")</f>
        <v/>
      </c>
      <c r="AL1129" s="142" t="str">
        <f>IF($L1129&lt;&gt;"",IF($AD1129=1,VLOOKUP($L1129,得点換算表!$C$77:$D$86,2),VLOOKUP($L1129,得点換算表!$E$77:$F$86,2)),"")</f>
        <v/>
      </c>
      <c r="AM1129" s="142" t="str">
        <f>IF($M1129&lt;&gt;"",IF($AD1129=1,VLOOKUP($M1129,得点換算表!$C$87:$D$96,2),VLOOKUP($M1129,得点換算表!$E$87:$F$96,2)),"")</f>
        <v/>
      </c>
      <c r="AN1129" s="142" t="str">
        <f t="shared" si="61"/>
        <v/>
      </c>
      <c r="AO1129" s="143" t="str">
        <f>IF(AND($AN1129&lt;&gt;"",$AN1129&gt;=8),VLOOKUP($AN1129,得点換算表!$I$10:$J$14,2),"")</f>
        <v/>
      </c>
      <c r="AP1129" s="105"/>
    </row>
    <row r="1130" spans="1:42" x14ac:dyDescent="0.15">
      <c r="A1130" s="11"/>
      <c r="B1130" s="12"/>
      <c r="C1130" s="13"/>
      <c r="D1130" s="13"/>
      <c r="E1130" s="14"/>
      <c r="F1130" s="14"/>
      <c r="G1130" s="14"/>
      <c r="H1130" s="14"/>
      <c r="I1130" s="15"/>
      <c r="J1130" s="14"/>
      <c r="K1130" s="13"/>
      <c r="L1130" s="14"/>
      <c r="M1130" s="14"/>
      <c r="N1130" s="14"/>
      <c r="O1130" s="14"/>
      <c r="P1130" s="198"/>
      <c r="Q1130" s="198"/>
      <c r="R1130" s="198"/>
      <c r="S1130" s="198"/>
      <c r="T1130" s="198"/>
      <c r="U1130" s="198"/>
      <c r="V1130" s="198"/>
      <c r="W1130" s="202">
        <f t="shared" si="62"/>
        <v>0</v>
      </c>
      <c r="X1130" s="14"/>
      <c r="Y1130" s="14"/>
      <c r="Z1130" s="108"/>
      <c r="AA1130" s="114"/>
      <c r="AB1130" s="129"/>
      <c r="AC1130" s="128"/>
      <c r="AD1130" s="142" t="str">
        <f t="shared" si="63"/>
        <v/>
      </c>
      <c r="AE1130" s="142" t="str">
        <f>IF($E1130&lt;&gt;"",IF($AD1130=1,VLOOKUP($E1130,得点換算表!$C$5:$D$14,2),VLOOKUP($E1130,得点換算表!$E$5:$F$14,2)),"")</f>
        <v/>
      </c>
      <c r="AF1130" s="142" t="str">
        <f>IF($F1130&lt;&gt;"",IF($AD1130=1,VLOOKUP($F1130,得点換算表!$C$15:$D$24,2),VLOOKUP($F1130,得点換算表!$E$15:$F$24,2)),"")</f>
        <v/>
      </c>
      <c r="AG1130" s="142" t="str">
        <f>IF($G1130&lt;&gt;"",IF($AD1130=1,VLOOKUP($G1130,得点換算表!$C$25:$D$34,2),VLOOKUP($G1130,得点換算表!$E$25:$F$34,2)),"")</f>
        <v/>
      </c>
      <c r="AH1130" s="142" t="str">
        <f>IF($H1130&lt;&gt;"",IF($AD1130=1,VLOOKUP($H1130,得点換算表!$C$35:$D$44,2),VLOOKUP($H1130,得点換算表!$E$35:$F$44,2)),"")</f>
        <v/>
      </c>
      <c r="AI1130" s="142" t="str">
        <f>IF($I1130&lt;&gt;"",IF($AD1130=1,VLOOKUP($I1130,得点換算表!$C$45:$D$55,2),VLOOKUP($I1130,得点換算表!$E$45:$F$55,2)),"")</f>
        <v/>
      </c>
      <c r="AJ1130" s="142" t="str">
        <f>IF($J1130&lt;&gt;"",IF($AD1130=1,VLOOKUP($J1130,得点換算表!$C$56:$D$65,2),VLOOKUP($J1130,得点換算表!$E$56:$F$65,2)),"")</f>
        <v/>
      </c>
      <c r="AK1130" s="142" t="str">
        <f>IF($K1130&lt;&gt;"",IF($AD1130=1,VLOOKUP($K1130,得点換算表!$C$66:$D$76,2),VLOOKUP($K1130,得点換算表!$E$66:$F$76,2)),"")</f>
        <v/>
      </c>
      <c r="AL1130" s="142" t="str">
        <f>IF($L1130&lt;&gt;"",IF($AD1130=1,VLOOKUP($L1130,得点換算表!$C$77:$D$86,2),VLOOKUP($L1130,得点換算表!$E$77:$F$86,2)),"")</f>
        <v/>
      </c>
      <c r="AM1130" s="142" t="str">
        <f>IF($M1130&lt;&gt;"",IF($AD1130=1,VLOOKUP($M1130,得点換算表!$C$87:$D$96,2),VLOOKUP($M1130,得点換算表!$E$87:$F$96,2)),"")</f>
        <v/>
      </c>
      <c r="AN1130" s="142" t="str">
        <f t="shared" si="61"/>
        <v/>
      </c>
      <c r="AO1130" s="143" t="str">
        <f>IF(AND($AN1130&lt;&gt;"",$AN1130&gt;=8),VLOOKUP($AN1130,得点換算表!$I$10:$J$14,2),"")</f>
        <v/>
      </c>
      <c r="AP1130" s="105"/>
    </row>
    <row r="1131" spans="1:42" x14ac:dyDescent="0.15">
      <c r="A1131" s="11"/>
      <c r="B1131" s="12"/>
      <c r="C1131" s="13"/>
      <c r="D1131" s="13"/>
      <c r="E1131" s="14"/>
      <c r="F1131" s="14"/>
      <c r="G1131" s="14"/>
      <c r="H1131" s="14"/>
      <c r="I1131" s="15"/>
      <c r="J1131" s="14"/>
      <c r="K1131" s="13"/>
      <c r="L1131" s="14"/>
      <c r="M1131" s="14"/>
      <c r="N1131" s="14"/>
      <c r="O1131" s="14"/>
      <c r="P1131" s="198"/>
      <c r="Q1131" s="198"/>
      <c r="R1131" s="198"/>
      <c r="S1131" s="198"/>
      <c r="T1131" s="198"/>
      <c r="U1131" s="198"/>
      <c r="V1131" s="198"/>
      <c r="W1131" s="202">
        <f t="shared" si="62"/>
        <v>0</v>
      </c>
      <c r="X1131" s="14"/>
      <c r="Y1131" s="14"/>
      <c r="Z1131" s="108"/>
      <c r="AA1131" s="114"/>
      <c r="AB1131" s="129"/>
      <c r="AC1131" s="128"/>
      <c r="AD1131" s="142" t="str">
        <f t="shared" si="63"/>
        <v/>
      </c>
      <c r="AE1131" s="142" t="str">
        <f>IF($E1131&lt;&gt;"",IF($AD1131=1,VLOOKUP($E1131,得点換算表!$C$5:$D$14,2),VLOOKUP($E1131,得点換算表!$E$5:$F$14,2)),"")</f>
        <v/>
      </c>
      <c r="AF1131" s="142" t="str">
        <f>IF($F1131&lt;&gt;"",IF($AD1131=1,VLOOKUP($F1131,得点換算表!$C$15:$D$24,2),VLOOKUP($F1131,得点換算表!$E$15:$F$24,2)),"")</f>
        <v/>
      </c>
      <c r="AG1131" s="142" t="str">
        <f>IF($G1131&lt;&gt;"",IF($AD1131=1,VLOOKUP($G1131,得点換算表!$C$25:$D$34,2),VLOOKUP($G1131,得点換算表!$E$25:$F$34,2)),"")</f>
        <v/>
      </c>
      <c r="AH1131" s="142" t="str">
        <f>IF($H1131&lt;&gt;"",IF($AD1131=1,VLOOKUP($H1131,得点換算表!$C$35:$D$44,2),VLOOKUP($H1131,得点換算表!$E$35:$F$44,2)),"")</f>
        <v/>
      </c>
      <c r="AI1131" s="142" t="str">
        <f>IF($I1131&lt;&gt;"",IF($AD1131=1,VLOOKUP($I1131,得点換算表!$C$45:$D$55,2),VLOOKUP($I1131,得点換算表!$E$45:$F$55,2)),"")</f>
        <v/>
      </c>
      <c r="AJ1131" s="142" t="str">
        <f>IF($J1131&lt;&gt;"",IF($AD1131=1,VLOOKUP($J1131,得点換算表!$C$56:$D$65,2),VLOOKUP($J1131,得点換算表!$E$56:$F$65,2)),"")</f>
        <v/>
      </c>
      <c r="AK1131" s="142" t="str">
        <f>IF($K1131&lt;&gt;"",IF($AD1131=1,VLOOKUP($K1131,得点換算表!$C$66:$D$76,2),VLOOKUP($K1131,得点換算表!$E$66:$F$76,2)),"")</f>
        <v/>
      </c>
      <c r="AL1131" s="142" t="str">
        <f>IF($L1131&lt;&gt;"",IF($AD1131=1,VLOOKUP($L1131,得点換算表!$C$77:$D$86,2),VLOOKUP($L1131,得点換算表!$E$77:$F$86,2)),"")</f>
        <v/>
      </c>
      <c r="AM1131" s="142" t="str">
        <f>IF($M1131&lt;&gt;"",IF($AD1131=1,VLOOKUP($M1131,得点換算表!$C$87:$D$96,2),VLOOKUP($M1131,得点換算表!$E$87:$F$96,2)),"")</f>
        <v/>
      </c>
      <c r="AN1131" s="142" t="str">
        <f t="shared" si="61"/>
        <v/>
      </c>
      <c r="AO1131" s="143" t="str">
        <f>IF(AND($AN1131&lt;&gt;"",$AN1131&gt;=8),VLOOKUP($AN1131,得点換算表!$I$10:$J$14,2),"")</f>
        <v/>
      </c>
      <c r="AP1131" s="105"/>
    </row>
    <row r="1132" spans="1:42" x14ac:dyDescent="0.15">
      <c r="A1132" s="11"/>
      <c r="B1132" s="12"/>
      <c r="C1132" s="13"/>
      <c r="D1132" s="13"/>
      <c r="E1132" s="14"/>
      <c r="F1132" s="14"/>
      <c r="G1132" s="14"/>
      <c r="H1132" s="14"/>
      <c r="I1132" s="15"/>
      <c r="J1132" s="14"/>
      <c r="K1132" s="13"/>
      <c r="L1132" s="14"/>
      <c r="M1132" s="14"/>
      <c r="N1132" s="14"/>
      <c r="O1132" s="14"/>
      <c r="P1132" s="198"/>
      <c r="Q1132" s="198"/>
      <c r="R1132" s="198"/>
      <c r="S1132" s="198"/>
      <c r="T1132" s="198"/>
      <c r="U1132" s="198"/>
      <c r="V1132" s="198"/>
      <c r="W1132" s="202">
        <f t="shared" si="62"/>
        <v>0</v>
      </c>
      <c r="X1132" s="14"/>
      <c r="Y1132" s="14"/>
      <c r="Z1132" s="108"/>
      <c r="AA1132" s="114"/>
      <c r="AB1132" s="129"/>
      <c r="AC1132" s="128"/>
      <c r="AD1132" s="142" t="str">
        <f t="shared" si="63"/>
        <v/>
      </c>
      <c r="AE1132" s="142" t="str">
        <f>IF($E1132&lt;&gt;"",IF($AD1132=1,VLOOKUP($E1132,得点換算表!$C$5:$D$14,2),VLOOKUP($E1132,得点換算表!$E$5:$F$14,2)),"")</f>
        <v/>
      </c>
      <c r="AF1132" s="142" t="str">
        <f>IF($F1132&lt;&gt;"",IF($AD1132=1,VLOOKUP($F1132,得点換算表!$C$15:$D$24,2),VLOOKUP($F1132,得点換算表!$E$15:$F$24,2)),"")</f>
        <v/>
      </c>
      <c r="AG1132" s="142" t="str">
        <f>IF($G1132&lt;&gt;"",IF($AD1132=1,VLOOKUP($G1132,得点換算表!$C$25:$D$34,2),VLOOKUP($G1132,得点換算表!$E$25:$F$34,2)),"")</f>
        <v/>
      </c>
      <c r="AH1132" s="142" t="str">
        <f>IF($H1132&lt;&gt;"",IF($AD1132=1,VLOOKUP($H1132,得点換算表!$C$35:$D$44,2),VLOOKUP($H1132,得点換算表!$E$35:$F$44,2)),"")</f>
        <v/>
      </c>
      <c r="AI1132" s="142" t="str">
        <f>IF($I1132&lt;&gt;"",IF($AD1132=1,VLOOKUP($I1132,得点換算表!$C$45:$D$55,2),VLOOKUP($I1132,得点換算表!$E$45:$F$55,2)),"")</f>
        <v/>
      </c>
      <c r="AJ1132" s="142" t="str">
        <f>IF($J1132&lt;&gt;"",IF($AD1132=1,VLOOKUP($J1132,得点換算表!$C$56:$D$65,2),VLOOKUP($J1132,得点換算表!$E$56:$F$65,2)),"")</f>
        <v/>
      </c>
      <c r="AK1132" s="142" t="str">
        <f>IF($K1132&lt;&gt;"",IF($AD1132=1,VLOOKUP($K1132,得点換算表!$C$66:$D$76,2),VLOOKUP($K1132,得点換算表!$E$66:$F$76,2)),"")</f>
        <v/>
      </c>
      <c r="AL1132" s="142" t="str">
        <f>IF($L1132&lt;&gt;"",IF($AD1132=1,VLOOKUP($L1132,得点換算表!$C$77:$D$86,2),VLOOKUP($L1132,得点換算表!$E$77:$F$86,2)),"")</f>
        <v/>
      </c>
      <c r="AM1132" s="142" t="str">
        <f>IF($M1132&lt;&gt;"",IF($AD1132=1,VLOOKUP($M1132,得点換算表!$C$87:$D$96,2),VLOOKUP($M1132,得点換算表!$E$87:$F$96,2)),"")</f>
        <v/>
      </c>
      <c r="AN1132" s="142" t="str">
        <f t="shared" si="61"/>
        <v/>
      </c>
      <c r="AO1132" s="143" t="str">
        <f>IF(AND($AN1132&lt;&gt;"",$AN1132&gt;=8),VLOOKUP($AN1132,得点換算表!$I$10:$J$14,2),"")</f>
        <v/>
      </c>
      <c r="AP1132" s="105"/>
    </row>
    <row r="1133" spans="1:42" x14ac:dyDescent="0.15">
      <c r="A1133" s="11"/>
      <c r="B1133" s="12"/>
      <c r="C1133" s="13"/>
      <c r="D1133" s="13"/>
      <c r="E1133" s="14"/>
      <c r="F1133" s="14"/>
      <c r="G1133" s="14"/>
      <c r="H1133" s="14"/>
      <c r="I1133" s="15"/>
      <c r="J1133" s="14"/>
      <c r="K1133" s="13"/>
      <c r="L1133" s="14"/>
      <c r="M1133" s="14"/>
      <c r="N1133" s="14"/>
      <c r="O1133" s="14"/>
      <c r="P1133" s="198"/>
      <c r="Q1133" s="198"/>
      <c r="R1133" s="198"/>
      <c r="S1133" s="198"/>
      <c r="T1133" s="198"/>
      <c r="U1133" s="198"/>
      <c r="V1133" s="198"/>
      <c r="W1133" s="202">
        <f t="shared" si="62"/>
        <v>0</v>
      </c>
      <c r="X1133" s="14"/>
      <c r="Y1133" s="14"/>
      <c r="Z1133" s="108"/>
      <c r="AA1133" s="114"/>
      <c r="AB1133" s="129"/>
      <c r="AC1133" s="128"/>
      <c r="AD1133" s="142" t="str">
        <f t="shared" si="63"/>
        <v/>
      </c>
      <c r="AE1133" s="142" t="str">
        <f>IF($E1133&lt;&gt;"",IF($AD1133=1,VLOOKUP($E1133,得点換算表!$C$5:$D$14,2),VLOOKUP($E1133,得点換算表!$E$5:$F$14,2)),"")</f>
        <v/>
      </c>
      <c r="AF1133" s="142" t="str">
        <f>IF($F1133&lt;&gt;"",IF($AD1133=1,VLOOKUP($F1133,得点換算表!$C$15:$D$24,2),VLOOKUP($F1133,得点換算表!$E$15:$F$24,2)),"")</f>
        <v/>
      </c>
      <c r="AG1133" s="142" t="str">
        <f>IF($G1133&lt;&gt;"",IF($AD1133=1,VLOOKUP($G1133,得点換算表!$C$25:$D$34,2),VLOOKUP($G1133,得点換算表!$E$25:$F$34,2)),"")</f>
        <v/>
      </c>
      <c r="AH1133" s="142" t="str">
        <f>IF($H1133&lt;&gt;"",IF($AD1133=1,VLOOKUP($H1133,得点換算表!$C$35:$D$44,2),VLOOKUP($H1133,得点換算表!$E$35:$F$44,2)),"")</f>
        <v/>
      </c>
      <c r="AI1133" s="142" t="str">
        <f>IF($I1133&lt;&gt;"",IF($AD1133=1,VLOOKUP($I1133,得点換算表!$C$45:$D$55,2),VLOOKUP($I1133,得点換算表!$E$45:$F$55,2)),"")</f>
        <v/>
      </c>
      <c r="AJ1133" s="142" t="str">
        <f>IF($J1133&lt;&gt;"",IF($AD1133=1,VLOOKUP($J1133,得点換算表!$C$56:$D$65,2),VLOOKUP($J1133,得点換算表!$E$56:$F$65,2)),"")</f>
        <v/>
      </c>
      <c r="AK1133" s="142" t="str">
        <f>IF($K1133&lt;&gt;"",IF($AD1133=1,VLOOKUP($K1133,得点換算表!$C$66:$D$76,2),VLOOKUP($K1133,得点換算表!$E$66:$F$76,2)),"")</f>
        <v/>
      </c>
      <c r="AL1133" s="142" t="str">
        <f>IF($L1133&lt;&gt;"",IF($AD1133=1,VLOOKUP($L1133,得点換算表!$C$77:$D$86,2),VLOOKUP($L1133,得点換算表!$E$77:$F$86,2)),"")</f>
        <v/>
      </c>
      <c r="AM1133" s="142" t="str">
        <f>IF($M1133&lt;&gt;"",IF($AD1133=1,VLOOKUP($M1133,得点換算表!$C$87:$D$96,2),VLOOKUP($M1133,得点換算表!$E$87:$F$96,2)),"")</f>
        <v/>
      </c>
      <c r="AN1133" s="142" t="str">
        <f t="shared" si="61"/>
        <v/>
      </c>
      <c r="AO1133" s="143" t="str">
        <f>IF(AND($AN1133&lt;&gt;"",$AN1133&gt;=8),VLOOKUP($AN1133,得点換算表!$I$10:$J$14,2),"")</f>
        <v/>
      </c>
      <c r="AP1133" s="105"/>
    </row>
    <row r="1134" spans="1:42" x14ac:dyDescent="0.15">
      <c r="A1134" s="11"/>
      <c r="B1134" s="12"/>
      <c r="C1134" s="13"/>
      <c r="D1134" s="13"/>
      <c r="E1134" s="14"/>
      <c r="F1134" s="14"/>
      <c r="G1134" s="14"/>
      <c r="H1134" s="14"/>
      <c r="I1134" s="15"/>
      <c r="J1134" s="14"/>
      <c r="K1134" s="13"/>
      <c r="L1134" s="14"/>
      <c r="M1134" s="14"/>
      <c r="N1134" s="14"/>
      <c r="O1134" s="14"/>
      <c r="P1134" s="198"/>
      <c r="Q1134" s="198"/>
      <c r="R1134" s="198"/>
      <c r="S1134" s="198"/>
      <c r="T1134" s="198"/>
      <c r="U1134" s="198"/>
      <c r="V1134" s="198"/>
      <c r="W1134" s="202">
        <f t="shared" si="62"/>
        <v>0</v>
      </c>
      <c r="X1134" s="14"/>
      <c r="Y1134" s="14"/>
      <c r="Z1134" s="108"/>
      <c r="AA1134" s="114"/>
      <c r="AB1134" s="129"/>
      <c r="AC1134" s="128"/>
      <c r="AD1134" s="142" t="str">
        <f t="shared" si="63"/>
        <v/>
      </c>
      <c r="AE1134" s="142" t="str">
        <f>IF($E1134&lt;&gt;"",IF($AD1134=1,VLOOKUP($E1134,得点換算表!$C$5:$D$14,2),VLOOKUP($E1134,得点換算表!$E$5:$F$14,2)),"")</f>
        <v/>
      </c>
      <c r="AF1134" s="142" t="str">
        <f>IF($F1134&lt;&gt;"",IF($AD1134=1,VLOOKUP($F1134,得点換算表!$C$15:$D$24,2),VLOOKUP($F1134,得点換算表!$E$15:$F$24,2)),"")</f>
        <v/>
      </c>
      <c r="AG1134" s="142" t="str">
        <f>IF($G1134&lt;&gt;"",IF($AD1134=1,VLOOKUP($G1134,得点換算表!$C$25:$D$34,2),VLOOKUP($G1134,得点換算表!$E$25:$F$34,2)),"")</f>
        <v/>
      </c>
      <c r="AH1134" s="142" t="str">
        <f>IF($H1134&lt;&gt;"",IF($AD1134=1,VLOOKUP($H1134,得点換算表!$C$35:$D$44,2),VLOOKUP($H1134,得点換算表!$E$35:$F$44,2)),"")</f>
        <v/>
      </c>
      <c r="AI1134" s="142" t="str">
        <f>IF($I1134&lt;&gt;"",IF($AD1134=1,VLOOKUP($I1134,得点換算表!$C$45:$D$55,2),VLOOKUP($I1134,得点換算表!$E$45:$F$55,2)),"")</f>
        <v/>
      </c>
      <c r="AJ1134" s="142" t="str">
        <f>IF($J1134&lt;&gt;"",IF($AD1134=1,VLOOKUP($J1134,得点換算表!$C$56:$D$65,2),VLOOKUP($J1134,得点換算表!$E$56:$F$65,2)),"")</f>
        <v/>
      </c>
      <c r="AK1134" s="142" t="str">
        <f>IF($K1134&lt;&gt;"",IF($AD1134=1,VLOOKUP($K1134,得点換算表!$C$66:$D$76,2),VLOOKUP($K1134,得点換算表!$E$66:$F$76,2)),"")</f>
        <v/>
      </c>
      <c r="AL1134" s="142" t="str">
        <f>IF($L1134&lt;&gt;"",IF($AD1134=1,VLOOKUP($L1134,得点換算表!$C$77:$D$86,2),VLOOKUP($L1134,得点換算表!$E$77:$F$86,2)),"")</f>
        <v/>
      </c>
      <c r="AM1134" s="142" t="str">
        <f>IF($M1134&lt;&gt;"",IF($AD1134=1,VLOOKUP($M1134,得点換算表!$C$87:$D$96,2),VLOOKUP($M1134,得点換算表!$E$87:$F$96,2)),"")</f>
        <v/>
      </c>
      <c r="AN1134" s="142" t="str">
        <f t="shared" si="61"/>
        <v/>
      </c>
      <c r="AO1134" s="143" t="str">
        <f>IF(AND($AN1134&lt;&gt;"",$AN1134&gt;=8),VLOOKUP($AN1134,得点換算表!$I$10:$J$14,2),"")</f>
        <v/>
      </c>
      <c r="AP1134" s="105"/>
    </row>
    <row r="1135" spans="1:42" x14ac:dyDescent="0.15">
      <c r="A1135" s="11"/>
      <c r="B1135" s="12"/>
      <c r="C1135" s="13"/>
      <c r="D1135" s="13"/>
      <c r="E1135" s="14"/>
      <c r="F1135" s="14"/>
      <c r="G1135" s="14"/>
      <c r="H1135" s="14"/>
      <c r="I1135" s="15"/>
      <c r="J1135" s="14"/>
      <c r="K1135" s="13"/>
      <c r="L1135" s="14"/>
      <c r="M1135" s="14"/>
      <c r="N1135" s="14"/>
      <c r="O1135" s="14"/>
      <c r="P1135" s="198"/>
      <c r="Q1135" s="198"/>
      <c r="R1135" s="198"/>
      <c r="S1135" s="198"/>
      <c r="T1135" s="198"/>
      <c r="U1135" s="198"/>
      <c r="V1135" s="198"/>
      <c r="W1135" s="202">
        <f t="shared" si="62"/>
        <v>0</v>
      </c>
      <c r="X1135" s="14"/>
      <c r="Y1135" s="14"/>
      <c r="Z1135" s="108"/>
      <c r="AA1135" s="114"/>
      <c r="AB1135" s="129"/>
      <c r="AC1135" s="128"/>
      <c r="AD1135" s="142" t="str">
        <f t="shared" si="63"/>
        <v/>
      </c>
      <c r="AE1135" s="142" t="str">
        <f>IF($E1135&lt;&gt;"",IF($AD1135=1,VLOOKUP($E1135,得点換算表!$C$5:$D$14,2),VLOOKUP($E1135,得点換算表!$E$5:$F$14,2)),"")</f>
        <v/>
      </c>
      <c r="AF1135" s="142" t="str">
        <f>IF($F1135&lt;&gt;"",IF($AD1135=1,VLOOKUP($F1135,得点換算表!$C$15:$D$24,2),VLOOKUP($F1135,得点換算表!$E$15:$F$24,2)),"")</f>
        <v/>
      </c>
      <c r="AG1135" s="142" t="str">
        <f>IF($G1135&lt;&gt;"",IF($AD1135=1,VLOOKUP($G1135,得点換算表!$C$25:$D$34,2),VLOOKUP($G1135,得点換算表!$E$25:$F$34,2)),"")</f>
        <v/>
      </c>
      <c r="AH1135" s="142" t="str">
        <f>IF($H1135&lt;&gt;"",IF($AD1135=1,VLOOKUP($H1135,得点換算表!$C$35:$D$44,2),VLOOKUP($H1135,得点換算表!$E$35:$F$44,2)),"")</f>
        <v/>
      </c>
      <c r="AI1135" s="142" t="str">
        <f>IF($I1135&lt;&gt;"",IF($AD1135=1,VLOOKUP($I1135,得点換算表!$C$45:$D$55,2),VLOOKUP($I1135,得点換算表!$E$45:$F$55,2)),"")</f>
        <v/>
      </c>
      <c r="AJ1135" s="142" t="str">
        <f>IF($J1135&lt;&gt;"",IF($AD1135=1,VLOOKUP($J1135,得点換算表!$C$56:$D$65,2),VLOOKUP($J1135,得点換算表!$E$56:$F$65,2)),"")</f>
        <v/>
      </c>
      <c r="AK1135" s="142" t="str">
        <f>IF($K1135&lt;&gt;"",IF($AD1135=1,VLOOKUP($K1135,得点換算表!$C$66:$D$76,2),VLOOKUP($K1135,得点換算表!$E$66:$F$76,2)),"")</f>
        <v/>
      </c>
      <c r="AL1135" s="142" t="str">
        <f>IF($L1135&lt;&gt;"",IF($AD1135=1,VLOOKUP($L1135,得点換算表!$C$77:$D$86,2),VLOOKUP($L1135,得点換算表!$E$77:$F$86,2)),"")</f>
        <v/>
      </c>
      <c r="AM1135" s="142" t="str">
        <f>IF($M1135&lt;&gt;"",IF($AD1135=1,VLOOKUP($M1135,得点換算表!$C$87:$D$96,2),VLOOKUP($M1135,得点換算表!$E$87:$F$96,2)),"")</f>
        <v/>
      </c>
      <c r="AN1135" s="142" t="str">
        <f t="shared" si="61"/>
        <v/>
      </c>
      <c r="AO1135" s="143" t="str">
        <f>IF(AND($AN1135&lt;&gt;"",$AN1135&gt;=8),VLOOKUP($AN1135,得点換算表!$I$10:$J$14,2),"")</f>
        <v/>
      </c>
      <c r="AP1135" s="105"/>
    </row>
    <row r="1136" spans="1:42" x14ac:dyDescent="0.15">
      <c r="A1136" s="11"/>
      <c r="B1136" s="12"/>
      <c r="C1136" s="13"/>
      <c r="D1136" s="13"/>
      <c r="E1136" s="14"/>
      <c r="F1136" s="14"/>
      <c r="G1136" s="14"/>
      <c r="H1136" s="14"/>
      <c r="I1136" s="15"/>
      <c r="J1136" s="14"/>
      <c r="K1136" s="13"/>
      <c r="L1136" s="14"/>
      <c r="M1136" s="14"/>
      <c r="N1136" s="14"/>
      <c r="O1136" s="14"/>
      <c r="P1136" s="198"/>
      <c r="Q1136" s="198"/>
      <c r="R1136" s="198"/>
      <c r="S1136" s="198"/>
      <c r="T1136" s="198"/>
      <c r="U1136" s="198"/>
      <c r="V1136" s="198"/>
      <c r="W1136" s="202">
        <f t="shared" si="62"/>
        <v>0</v>
      </c>
      <c r="X1136" s="14"/>
      <c r="Y1136" s="14"/>
      <c r="Z1136" s="108"/>
      <c r="AA1136" s="114"/>
      <c r="AB1136" s="129"/>
      <c r="AC1136" s="128"/>
      <c r="AD1136" s="142" t="str">
        <f t="shared" si="63"/>
        <v/>
      </c>
      <c r="AE1136" s="142" t="str">
        <f>IF($E1136&lt;&gt;"",IF($AD1136=1,VLOOKUP($E1136,得点換算表!$C$5:$D$14,2),VLOOKUP($E1136,得点換算表!$E$5:$F$14,2)),"")</f>
        <v/>
      </c>
      <c r="AF1136" s="142" t="str">
        <f>IF($F1136&lt;&gt;"",IF($AD1136=1,VLOOKUP($F1136,得点換算表!$C$15:$D$24,2),VLOOKUP($F1136,得点換算表!$E$15:$F$24,2)),"")</f>
        <v/>
      </c>
      <c r="AG1136" s="142" t="str">
        <f>IF($G1136&lt;&gt;"",IF($AD1136=1,VLOOKUP($G1136,得点換算表!$C$25:$D$34,2),VLOOKUP($G1136,得点換算表!$E$25:$F$34,2)),"")</f>
        <v/>
      </c>
      <c r="AH1136" s="142" t="str">
        <f>IF($H1136&lt;&gt;"",IF($AD1136=1,VLOOKUP($H1136,得点換算表!$C$35:$D$44,2),VLOOKUP($H1136,得点換算表!$E$35:$F$44,2)),"")</f>
        <v/>
      </c>
      <c r="AI1136" s="142" t="str">
        <f>IF($I1136&lt;&gt;"",IF($AD1136=1,VLOOKUP($I1136,得点換算表!$C$45:$D$55,2),VLOOKUP($I1136,得点換算表!$E$45:$F$55,2)),"")</f>
        <v/>
      </c>
      <c r="AJ1136" s="142" t="str">
        <f>IF($J1136&lt;&gt;"",IF($AD1136=1,VLOOKUP($J1136,得点換算表!$C$56:$D$65,2),VLOOKUP($J1136,得点換算表!$E$56:$F$65,2)),"")</f>
        <v/>
      </c>
      <c r="AK1136" s="142" t="str">
        <f>IF($K1136&lt;&gt;"",IF($AD1136=1,VLOOKUP($K1136,得点換算表!$C$66:$D$76,2),VLOOKUP($K1136,得点換算表!$E$66:$F$76,2)),"")</f>
        <v/>
      </c>
      <c r="AL1136" s="142" t="str">
        <f>IF($L1136&lt;&gt;"",IF($AD1136=1,VLOOKUP($L1136,得点換算表!$C$77:$D$86,2),VLOOKUP($L1136,得点換算表!$E$77:$F$86,2)),"")</f>
        <v/>
      </c>
      <c r="AM1136" s="142" t="str">
        <f>IF($M1136&lt;&gt;"",IF($AD1136=1,VLOOKUP($M1136,得点換算表!$C$87:$D$96,2),VLOOKUP($M1136,得点換算表!$E$87:$F$96,2)),"")</f>
        <v/>
      </c>
      <c r="AN1136" s="142" t="str">
        <f t="shared" si="61"/>
        <v/>
      </c>
      <c r="AO1136" s="143" t="str">
        <f>IF(AND($AN1136&lt;&gt;"",$AN1136&gt;=8),VLOOKUP($AN1136,得点換算表!$I$10:$J$14,2),"")</f>
        <v/>
      </c>
      <c r="AP1136" s="105"/>
    </row>
    <row r="1137" spans="1:42" x14ac:dyDescent="0.15">
      <c r="A1137" s="11"/>
      <c r="B1137" s="12"/>
      <c r="C1137" s="13"/>
      <c r="D1137" s="13"/>
      <c r="E1137" s="14"/>
      <c r="F1137" s="14"/>
      <c r="G1137" s="14"/>
      <c r="H1137" s="14"/>
      <c r="I1137" s="15"/>
      <c r="J1137" s="14"/>
      <c r="K1137" s="13"/>
      <c r="L1137" s="14"/>
      <c r="M1137" s="14"/>
      <c r="N1137" s="14"/>
      <c r="O1137" s="14"/>
      <c r="P1137" s="198"/>
      <c r="Q1137" s="198"/>
      <c r="R1137" s="198"/>
      <c r="S1137" s="198"/>
      <c r="T1137" s="198"/>
      <c r="U1137" s="198"/>
      <c r="V1137" s="198"/>
      <c r="W1137" s="202">
        <f t="shared" si="62"/>
        <v>0</v>
      </c>
      <c r="X1137" s="14"/>
      <c r="Y1137" s="14"/>
      <c r="Z1137" s="108"/>
      <c r="AA1137" s="114"/>
      <c r="AB1137" s="129"/>
      <c r="AC1137" s="128"/>
      <c r="AD1137" s="142" t="str">
        <f t="shared" si="63"/>
        <v/>
      </c>
      <c r="AE1137" s="142" t="str">
        <f>IF($E1137&lt;&gt;"",IF($AD1137=1,VLOOKUP($E1137,得点換算表!$C$5:$D$14,2),VLOOKUP($E1137,得点換算表!$E$5:$F$14,2)),"")</f>
        <v/>
      </c>
      <c r="AF1137" s="142" t="str">
        <f>IF($F1137&lt;&gt;"",IF($AD1137=1,VLOOKUP($F1137,得点換算表!$C$15:$D$24,2),VLOOKUP($F1137,得点換算表!$E$15:$F$24,2)),"")</f>
        <v/>
      </c>
      <c r="AG1137" s="142" t="str">
        <f>IF($G1137&lt;&gt;"",IF($AD1137=1,VLOOKUP($G1137,得点換算表!$C$25:$D$34,2),VLOOKUP($G1137,得点換算表!$E$25:$F$34,2)),"")</f>
        <v/>
      </c>
      <c r="AH1137" s="142" t="str">
        <f>IF($H1137&lt;&gt;"",IF($AD1137=1,VLOOKUP($H1137,得点換算表!$C$35:$D$44,2),VLOOKUP($H1137,得点換算表!$E$35:$F$44,2)),"")</f>
        <v/>
      </c>
      <c r="AI1137" s="142" t="str">
        <f>IF($I1137&lt;&gt;"",IF($AD1137=1,VLOOKUP($I1137,得点換算表!$C$45:$D$55,2),VLOOKUP($I1137,得点換算表!$E$45:$F$55,2)),"")</f>
        <v/>
      </c>
      <c r="AJ1137" s="142" t="str">
        <f>IF($J1137&lt;&gt;"",IF($AD1137=1,VLOOKUP($J1137,得点換算表!$C$56:$D$65,2),VLOOKUP($J1137,得点換算表!$E$56:$F$65,2)),"")</f>
        <v/>
      </c>
      <c r="AK1137" s="142" t="str">
        <f>IF($K1137&lt;&gt;"",IF($AD1137=1,VLOOKUP($K1137,得点換算表!$C$66:$D$76,2),VLOOKUP($K1137,得点換算表!$E$66:$F$76,2)),"")</f>
        <v/>
      </c>
      <c r="AL1137" s="142" t="str">
        <f>IF($L1137&lt;&gt;"",IF($AD1137=1,VLOOKUP($L1137,得点換算表!$C$77:$D$86,2),VLOOKUP($L1137,得点換算表!$E$77:$F$86,2)),"")</f>
        <v/>
      </c>
      <c r="AM1137" s="142" t="str">
        <f>IF($M1137&lt;&gt;"",IF($AD1137=1,VLOOKUP($M1137,得点換算表!$C$87:$D$96,2),VLOOKUP($M1137,得点換算表!$E$87:$F$96,2)),"")</f>
        <v/>
      </c>
      <c r="AN1137" s="142" t="str">
        <f t="shared" si="61"/>
        <v/>
      </c>
      <c r="AO1137" s="143" t="str">
        <f>IF(AND($AN1137&lt;&gt;"",$AN1137&gt;=8),VLOOKUP($AN1137,得点換算表!$I$10:$J$14,2),"")</f>
        <v/>
      </c>
      <c r="AP1137" s="105"/>
    </row>
    <row r="1138" spans="1:42" x14ac:dyDescent="0.15">
      <c r="A1138" s="11"/>
      <c r="B1138" s="12"/>
      <c r="C1138" s="13"/>
      <c r="D1138" s="13"/>
      <c r="E1138" s="14"/>
      <c r="F1138" s="14"/>
      <c r="G1138" s="14"/>
      <c r="H1138" s="14"/>
      <c r="I1138" s="15"/>
      <c r="J1138" s="14"/>
      <c r="K1138" s="13"/>
      <c r="L1138" s="14"/>
      <c r="M1138" s="14"/>
      <c r="N1138" s="14"/>
      <c r="O1138" s="14"/>
      <c r="P1138" s="198"/>
      <c r="Q1138" s="198"/>
      <c r="R1138" s="198"/>
      <c r="S1138" s="198"/>
      <c r="T1138" s="198"/>
      <c r="U1138" s="198"/>
      <c r="V1138" s="198"/>
      <c r="W1138" s="202">
        <f t="shared" si="62"/>
        <v>0</v>
      </c>
      <c r="X1138" s="14"/>
      <c r="Y1138" s="14"/>
      <c r="Z1138" s="108"/>
      <c r="AA1138" s="114"/>
      <c r="AB1138" s="129"/>
      <c r="AC1138" s="128"/>
      <c r="AD1138" s="142" t="str">
        <f t="shared" si="63"/>
        <v/>
      </c>
      <c r="AE1138" s="142" t="str">
        <f>IF($E1138&lt;&gt;"",IF($AD1138=1,VLOOKUP($E1138,得点換算表!$C$5:$D$14,2),VLOOKUP($E1138,得点換算表!$E$5:$F$14,2)),"")</f>
        <v/>
      </c>
      <c r="AF1138" s="142" t="str">
        <f>IF($F1138&lt;&gt;"",IF($AD1138=1,VLOOKUP($F1138,得点換算表!$C$15:$D$24,2),VLOOKUP($F1138,得点換算表!$E$15:$F$24,2)),"")</f>
        <v/>
      </c>
      <c r="AG1138" s="142" t="str">
        <f>IF($G1138&lt;&gt;"",IF($AD1138=1,VLOOKUP($G1138,得点換算表!$C$25:$D$34,2),VLOOKUP($G1138,得点換算表!$E$25:$F$34,2)),"")</f>
        <v/>
      </c>
      <c r="AH1138" s="142" t="str">
        <f>IF($H1138&lt;&gt;"",IF($AD1138=1,VLOOKUP($H1138,得点換算表!$C$35:$D$44,2),VLOOKUP($H1138,得点換算表!$E$35:$F$44,2)),"")</f>
        <v/>
      </c>
      <c r="AI1138" s="142" t="str">
        <f>IF($I1138&lt;&gt;"",IF($AD1138=1,VLOOKUP($I1138,得点換算表!$C$45:$D$55,2),VLOOKUP($I1138,得点換算表!$E$45:$F$55,2)),"")</f>
        <v/>
      </c>
      <c r="AJ1138" s="142" t="str">
        <f>IF($J1138&lt;&gt;"",IF($AD1138=1,VLOOKUP($J1138,得点換算表!$C$56:$D$65,2),VLOOKUP($J1138,得点換算表!$E$56:$F$65,2)),"")</f>
        <v/>
      </c>
      <c r="AK1138" s="142" t="str">
        <f>IF($K1138&lt;&gt;"",IF($AD1138=1,VLOOKUP($K1138,得点換算表!$C$66:$D$76,2),VLOOKUP($K1138,得点換算表!$E$66:$F$76,2)),"")</f>
        <v/>
      </c>
      <c r="AL1138" s="142" t="str">
        <f>IF($L1138&lt;&gt;"",IF($AD1138=1,VLOOKUP($L1138,得点換算表!$C$77:$D$86,2),VLOOKUP($L1138,得点換算表!$E$77:$F$86,2)),"")</f>
        <v/>
      </c>
      <c r="AM1138" s="142" t="str">
        <f>IF($M1138&lt;&gt;"",IF($AD1138=1,VLOOKUP($M1138,得点換算表!$C$87:$D$96,2),VLOOKUP($M1138,得点換算表!$E$87:$F$96,2)),"")</f>
        <v/>
      </c>
      <c r="AN1138" s="142" t="str">
        <f t="shared" si="61"/>
        <v/>
      </c>
      <c r="AO1138" s="143" t="str">
        <f>IF(AND($AN1138&lt;&gt;"",$AN1138&gt;=8),VLOOKUP($AN1138,得点換算表!$I$10:$J$14,2),"")</f>
        <v/>
      </c>
      <c r="AP1138" s="105"/>
    </row>
    <row r="1139" spans="1:42" x14ac:dyDescent="0.15">
      <c r="A1139" s="11"/>
      <c r="B1139" s="12"/>
      <c r="C1139" s="13"/>
      <c r="D1139" s="13"/>
      <c r="E1139" s="14"/>
      <c r="F1139" s="14"/>
      <c r="G1139" s="14"/>
      <c r="H1139" s="14"/>
      <c r="I1139" s="15"/>
      <c r="J1139" s="14"/>
      <c r="K1139" s="13"/>
      <c r="L1139" s="14"/>
      <c r="M1139" s="14"/>
      <c r="N1139" s="14"/>
      <c r="O1139" s="14"/>
      <c r="P1139" s="198"/>
      <c r="Q1139" s="198"/>
      <c r="R1139" s="198"/>
      <c r="S1139" s="198"/>
      <c r="T1139" s="198"/>
      <c r="U1139" s="198"/>
      <c r="V1139" s="198"/>
      <c r="W1139" s="202">
        <f t="shared" si="62"/>
        <v>0</v>
      </c>
      <c r="X1139" s="14"/>
      <c r="Y1139" s="14"/>
      <c r="Z1139" s="108"/>
      <c r="AA1139" s="114"/>
      <c r="AB1139" s="129"/>
      <c r="AC1139" s="128"/>
      <c r="AD1139" s="142" t="str">
        <f t="shared" si="63"/>
        <v/>
      </c>
      <c r="AE1139" s="142" t="str">
        <f>IF($E1139&lt;&gt;"",IF($AD1139=1,VLOOKUP($E1139,得点換算表!$C$5:$D$14,2),VLOOKUP($E1139,得点換算表!$E$5:$F$14,2)),"")</f>
        <v/>
      </c>
      <c r="AF1139" s="142" t="str">
        <f>IF($F1139&lt;&gt;"",IF($AD1139=1,VLOOKUP($F1139,得点換算表!$C$15:$D$24,2),VLOOKUP($F1139,得点換算表!$E$15:$F$24,2)),"")</f>
        <v/>
      </c>
      <c r="AG1139" s="142" t="str">
        <f>IF($G1139&lt;&gt;"",IF($AD1139=1,VLOOKUP($G1139,得点換算表!$C$25:$D$34,2),VLOOKUP($G1139,得点換算表!$E$25:$F$34,2)),"")</f>
        <v/>
      </c>
      <c r="AH1139" s="142" t="str">
        <f>IF($H1139&lt;&gt;"",IF($AD1139=1,VLOOKUP($H1139,得点換算表!$C$35:$D$44,2),VLOOKUP($H1139,得点換算表!$E$35:$F$44,2)),"")</f>
        <v/>
      </c>
      <c r="AI1139" s="142" t="str">
        <f>IF($I1139&lt;&gt;"",IF($AD1139=1,VLOOKUP($I1139,得点換算表!$C$45:$D$55,2),VLOOKUP($I1139,得点換算表!$E$45:$F$55,2)),"")</f>
        <v/>
      </c>
      <c r="AJ1139" s="142" t="str">
        <f>IF($J1139&lt;&gt;"",IF($AD1139=1,VLOOKUP($J1139,得点換算表!$C$56:$D$65,2),VLOOKUP($J1139,得点換算表!$E$56:$F$65,2)),"")</f>
        <v/>
      </c>
      <c r="AK1139" s="142" t="str">
        <f>IF($K1139&lt;&gt;"",IF($AD1139=1,VLOOKUP($K1139,得点換算表!$C$66:$D$76,2),VLOOKUP($K1139,得点換算表!$E$66:$F$76,2)),"")</f>
        <v/>
      </c>
      <c r="AL1139" s="142" t="str">
        <f>IF($L1139&lt;&gt;"",IF($AD1139=1,VLOOKUP($L1139,得点換算表!$C$77:$D$86,2),VLOOKUP($L1139,得点換算表!$E$77:$F$86,2)),"")</f>
        <v/>
      </c>
      <c r="AM1139" s="142" t="str">
        <f>IF($M1139&lt;&gt;"",IF($AD1139=1,VLOOKUP($M1139,得点換算表!$C$87:$D$96,2),VLOOKUP($M1139,得点換算表!$E$87:$F$96,2)),"")</f>
        <v/>
      </c>
      <c r="AN1139" s="142" t="str">
        <f t="shared" si="61"/>
        <v/>
      </c>
      <c r="AO1139" s="143" t="str">
        <f>IF(AND($AN1139&lt;&gt;"",$AN1139&gt;=8),VLOOKUP($AN1139,得点換算表!$I$10:$J$14,2),"")</f>
        <v/>
      </c>
      <c r="AP1139" s="105"/>
    </row>
    <row r="1140" spans="1:42" x14ac:dyDescent="0.15">
      <c r="A1140" s="11"/>
      <c r="B1140" s="12"/>
      <c r="C1140" s="13"/>
      <c r="D1140" s="13"/>
      <c r="E1140" s="14"/>
      <c r="F1140" s="14"/>
      <c r="G1140" s="14"/>
      <c r="H1140" s="14"/>
      <c r="I1140" s="15"/>
      <c r="J1140" s="14"/>
      <c r="K1140" s="13"/>
      <c r="L1140" s="14"/>
      <c r="M1140" s="14"/>
      <c r="N1140" s="14"/>
      <c r="O1140" s="14"/>
      <c r="P1140" s="198"/>
      <c r="Q1140" s="198"/>
      <c r="R1140" s="198"/>
      <c r="S1140" s="198"/>
      <c r="T1140" s="198"/>
      <c r="U1140" s="198"/>
      <c r="V1140" s="198"/>
      <c r="W1140" s="202">
        <f t="shared" si="62"/>
        <v>0</v>
      </c>
      <c r="X1140" s="14"/>
      <c r="Y1140" s="14"/>
      <c r="Z1140" s="108"/>
      <c r="AA1140" s="114"/>
      <c r="AB1140" s="129"/>
      <c r="AC1140" s="128"/>
      <c r="AD1140" s="142" t="str">
        <f t="shared" si="63"/>
        <v/>
      </c>
      <c r="AE1140" s="142" t="str">
        <f>IF($E1140&lt;&gt;"",IF($AD1140=1,VLOOKUP($E1140,得点換算表!$C$5:$D$14,2),VLOOKUP($E1140,得点換算表!$E$5:$F$14,2)),"")</f>
        <v/>
      </c>
      <c r="AF1140" s="142" t="str">
        <f>IF($F1140&lt;&gt;"",IF($AD1140=1,VLOOKUP($F1140,得点換算表!$C$15:$D$24,2),VLOOKUP($F1140,得点換算表!$E$15:$F$24,2)),"")</f>
        <v/>
      </c>
      <c r="AG1140" s="142" t="str">
        <f>IF($G1140&lt;&gt;"",IF($AD1140=1,VLOOKUP($G1140,得点換算表!$C$25:$D$34,2),VLOOKUP($G1140,得点換算表!$E$25:$F$34,2)),"")</f>
        <v/>
      </c>
      <c r="AH1140" s="142" t="str">
        <f>IF($H1140&lt;&gt;"",IF($AD1140=1,VLOOKUP($H1140,得点換算表!$C$35:$D$44,2),VLOOKUP($H1140,得点換算表!$E$35:$F$44,2)),"")</f>
        <v/>
      </c>
      <c r="AI1140" s="142" t="str">
        <f>IF($I1140&lt;&gt;"",IF($AD1140=1,VLOOKUP($I1140,得点換算表!$C$45:$D$55,2),VLOOKUP($I1140,得点換算表!$E$45:$F$55,2)),"")</f>
        <v/>
      </c>
      <c r="AJ1140" s="142" t="str">
        <f>IF($J1140&lt;&gt;"",IF($AD1140=1,VLOOKUP($J1140,得点換算表!$C$56:$D$65,2),VLOOKUP($J1140,得点換算表!$E$56:$F$65,2)),"")</f>
        <v/>
      </c>
      <c r="AK1140" s="142" t="str">
        <f>IF($K1140&lt;&gt;"",IF($AD1140=1,VLOOKUP($K1140,得点換算表!$C$66:$D$76,2),VLOOKUP($K1140,得点換算表!$E$66:$F$76,2)),"")</f>
        <v/>
      </c>
      <c r="AL1140" s="142" t="str">
        <f>IF($L1140&lt;&gt;"",IF($AD1140=1,VLOOKUP($L1140,得点換算表!$C$77:$D$86,2),VLOOKUP($L1140,得点換算表!$E$77:$F$86,2)),"")</f>
        <v/>
      </c>
      <c r="AM1140" s="142" t="str">
        <f>IF($M1140&lt;&gt;"",IF($AD1140=1,VLOOKUP($M1140,得点換算表!$C$87:$D$96,2),VLOOKUP($M1140,得点換算表!$E$87:$F$96,2)),"")</f>
        <v/>
      </c>
      <c r="AN1140" s="142" t="str">
        <f t="shared" si="61"/>
        <v/>
      </c>
      <c r="AO1140" s="143" t="str">
        <f>IF(AND($AN1140&lt;&gt;"",$AN1140&gt;=8),VLOOKUP($AN1140,得点換算表!$I$10:$J$14,2),"")</f>
        <v/>
      </c>
      <c r="AP1140" s="105"/>
    </row>
    <row r="1141" spans="1:42" x14ac:dyDescent="0.15">
      <c r="A1141" s="11"/>
      <c r="B1141" s="12"/>
      <c r="C1141" s="13"/>
      <c r="D1141" s="13"/>
      <c r="E1141" s="14"/>
      <c r="F1141" s="14"/>
      <c r="G1141" s="14"/>
      <c r="H1141" s="14"/>
      <c r="I1141" s="15"/>
      <c r="J1141" s="14"/>
      <c r="K1141" s="13"/>
      <c r="L1141" s="14"/>
      <c r="M1141" s="14"/>
      <c r="N1141" s="14"/>
      <c r="O1141" s="14"/>
      <c r="P1141" s="198"/>
      <c r="Q1141" s="198"/>
      <c r="R1141" s="198"/>
      <c r="S1141" s="198"/>
      <c r="T1141" s="198"/>
      <c r="U1141" s="198"/>
      <c r="V1141" s="198"/>
      <c r="W1141" s="202">
        <f t="shared" si="62"/>
        <v>0</v>
      </c>
      <c r="X1141" s="14"/>
      <c r="Y1141" s="14"/>
      <c r="Z1141" s="108"/>
      <c r="AA1141" s="114"/>
      <c r="AB1141" s="129"/>
      <c r="AC1141" s="128"/>
      <c r="AD1141" s="142" t="str">
        <f t="shared" si="63"/>
        <v/>
      </c>
      <c r="AE1141" s="142" t="str">
        <f>IF($E1141&lt;&gt;"",IF($AD1141=1,VLOOKUP($E1141,得点換算表!$C$5:$D$14,2),VLOOKUP($E1141,得点換算表!$E$5:$F$14,2)),"")</f>
        <v/>
      </c>
      <c r="AF1141" s="142" t="str">
        <f>IF($F1141&lt;&gt;"",IF($AD1141=1,VLOOKUP($F1141,得点換算表!$C$15:$D$24,2),VLOOKUP($F1141,得点換算表!$E$15:$F$24,2)),"")</f>
        <v/>
      </c>
      <c r="AG1141" s="142" t="str">
        <f>IF($G1141&lt;&gt;"",IF($AD1141=1,VLOOKUP($G1141,得点換算表!$C$25:$D$34,2),VLOOKUP($G1141,得点換算表!$E$25:$F$34,2)),"")</f>
        <v/>
      </c>
      <c r="AH1141" s="142" t="str">
        <f>IF($H1141&lt;&gt;"",IF($AD1141=1,VLOOKUP($H1141,得点換算表!$C$35:$D$44,2),VLOOKUP($H1141,得点換算表!$E$35:$F$44,2)),"")</f>
        <v/>
      </c>
      <c r="AI1141" s="142" t="str">
        <f>IF($I1141&lt;&gt;"",IF($AD1141=1,VLOOKUP($I1141,得点換算表!$C$45:$D$55,2),VLOOKUP($I1141,得点換算表!$E$45:$F$55,2)),"")</f>
        <v/>
      </c>
      <c r="AJ1141" s="142" t="str">
        <f>IF($J1141&lt;&gt;"",IF($AD1141=1,VLOOKUP($J1141,得点換算表!$C$56:$D$65,2),VLOOKUP($J1141,得点換算表!$E$56:$F$65,2)),"")</f>
        <v/>
      </c>
      <c r="AK1141" s="142" t="str">
        <f>IF($K1141&lt;&gt;"",IF($AD1141=1,VLOOKUP($K1141,得点換算表!$C$66:$D$76,2),VLOOKUP($K1141,得点換算表!$E$66:$F$76,2)),"")</f>
        <v/>
      </c>
      <c r="AL1141" s="142" t="str">
        <f>IF($L1141&lt;&gt;"",IF($AD1141=1,VLOOKUP($L1141,得点換算表!$C$77:$D$86,2),VLOOKUP($L1141,得点換算表!$E$77:$F$86,2)),"")</f>
        <v/>
      </c>
      <c r="AM1141" s="142" t="str">
        <f>IF($M1141&lt;&gt;"",IF($AD1141=1,VLOOKUP($M1141,得点換算表!$C$87:$D$96,2),VLOOKUP($M1141,得点換算表!$E$87:$F$96,2)),"")</f>
        <v/>
      </c>
      <c r="AN1141" s="142" t="str">
        <f t="shared" si="61"/>
        <v/>
      </c>
      <c r="AO1141" s="143" t="str">
        <f>IF(AND($AN1141&lt;&gt;"",$AN1141&gt;=8),VLOOKUP($AN1141,得点換算表!$I$10:$J$14,2),"")</f>
        <v/>
      </c>
      <c r="AP1141" s="105"/>
    </row>
    <row r="1142" spans="1:42" x14ac:dyDescent="0.15">
      <c r="A1142" s="11"/>
      <c r="B1142" s="12"/>
      <c r="C1142" s="13"/>
      <c r="D1142" s="13"/>
      <c r="E1142" s="14"/>
      <c r="F1142" s="14"/>
      <c r="G1142" s="14"/>
      <c r="H1142" s="14"/>
      <c r="I1142" s="15"/>
      <c r="J1142" s="14"/>
      <c r="K1142" s="13"/>
      <c r="L1142" s="14"/>
      <c r="M1142" s="14"/>
      <c r="N1142" s="14"/>
      <c r="O1142" s="14"/>
      <c r="P1142" s="198"/>
      <c r="Q1142" s="198"/>
      <c r="R1142" s="198"/>
      <c r="S1142" s="198"/>
      <c r="T1142" s="198"/>
      <c r="U1142" s="198"/>
      <c r="V1142" s="198"/>
      <c r="W1142" s="202">
        <f t="shared" si="62"/>
        <v>0</v>
      </c>
      <c r="X1142" s="14"/>
      <c r="Y1142" s="14"/>
      <c r="Z1142" s="108"/>
      <c r="AA1142" s="114"/>
      <c r="AB1142" s="129"/>
      <c r="AC1142" s="128"/>
      <c r="AD1142" s="142" t="str">
        <f t="shared" si="63"/>
        <v/>
      </c>
      <c r="AE1142" s="142" t="str">
        <f>IF($E1142&lt;&gt;"",IF($AD1142=1,VLOOKUP($E1142,得点換算表!$C$5:$D$14,2),VLOOKUP($E1142,得点換算表!$E$5:$F$14,2)),"")</f>
        <v/>
      </c>
      <c r="AF1142" s="142" t="str">
        <f>IF($F1142&lt;&gt;"",IF($AD1142=1,VLOOKUP($F1142,得点換算表!$C$15:$D$24,2),VLOOKUP($F1142,得点換算表!$E$15:$F$24,2)),"")</f>
        <v/>
      </c>
      <c r="AG1142" s="142" t="str">
        <f>IF($G1142&lt;&gt;"",IF($AD1142=1,VLOOKUP($G1142,得点換算表!$C$25:$D$34,2),VLOOKUP($G1142,得点換算表!$E$25:$F$34,2)),"")</f>
        <v/>
      </c>
      <c r="AH1142" s="142" t="str">
        <f>IF($H1142&lt;&gt;"",IF($AD1142=1,VLOOKUP($H1142,得点換算表!$C$35:$D$44,2),VLOOKUP($H1142,得点換算表!$E$35:$F$44,2)),"")</f>
        <v/>
      </c>
      <c r="AI1142" s="142" t="str">
        <f>IF($I1142&lt;&gt;"",IF($AD1142=1,VLOOKUP($I1142,得点換算表!$C$45:$D$55,2),VLOOKUP($I1142,得点換算表!$E$45:$F$55,2)),"")</f>
        <v/>
      </c>
      <c r="AJ1142" s="142" t="str">
        <f>IF($J1142&lt;&gt;"",IF($AD1142=1,VLOOKUP($J1142,得点換算表!$C$56:$D$65,2),VLOOKUP($J1142,得点換算表!$E$56:$F$65,2)),"")</f>
        <v/>
      </c>
      <c r="AK1142" s="142" t="str">
        <f>IF($K1142&lt;&gt;"",IF($AD1142=1,VLOOKUP($K1142,得点換算表!$C$66:$D$76,2),VLOOKUP($K1142,得点換算表!$E$66:$F$76,2)),"")</f>
        <v/>
      </c>
      <c r="AL1142" s="142" t="str">
        <f>IF($L1142&lt;&gt;"",IF($AD1142=1,VLOOKUP($L1142,得点換算表!$C$77:$D$86,2),VLOOKUP($L1142,得点換算表!$E$77:$F$86,2)),"")</f>
        <v/>
      </c>
      <c r="AM1142" s="142" t="str">
        <f>IF($M1142&lt;&gt;"",IF($AD1142=1,VLOOKUP($M1142,得点換算表!$C$87:$D$96,2),VLOOKUP($M1142,得点換算表!$E$87:$F$96,2)),"")</f>
        <v/>
      </c>
      <c r="AN1142" s="142" t="str">
        <f t="shared" si="61"/>
        <v/>
      </c>
      <c r="AO1142" s="143" t="str">
        <f>IF(AND($AN1142&lt;&gt;"",$AN1142&gt;=8),VLOOKUP($AN1142,得点換算表!$I$10:$J$14,2),"")</f>
        <v/>
      </c>
      <c r="AP1142" s="105"/>
    </row>
    <row r="1143" spans="1:42" x14ac:dyDescent="0.15">
      <c r="A1143" s="11"/>
      <c r="B1143" s="12"/>
      <c r="C1143" s="13"/>
      <c r="D1143" s="13"/>
      <c r="E1143" s="14"/>
      <c r="F1143" s="14"/>
      <c r="G1143" s="14"/>
      <c r="H1143" s="14"/>
      <c r="I1143" s="15"/>
      <c r="J1143" s="14"/>
      <c r="K1143" s="13"/>
      <c r="L1143" s="14"/>
      <c r="M1143" s="14"/>
      <c r="N1143" s="14"/>
      <c r="O1143" s="14"/>
      <c r="P1143" s="198"/>
      <c r="Q1143" s="198"/>
      <c r="R1143" s="198"/>
      <c r="S1143" s="198"/>
      <c r="T1143" s="198"/>
      <c r="U1143" s="198"/>
      <c r="V1143" s="198"/>
      <c r="W1143" s="202">
        <f t="shared" si="62"/>
        <v>0</v>
      </c>
      <c r="X1143" s="14"/>
      <c r="Y1143" s="14"/>
      <c r="Z1143" s="108"/>
      <c r="AA1143" s="114"/>
      <c r="AB1143" s="129"/>
      <c r="AC1143" s="128"/>
      <c r="AD1143" s="142" t="str">
        <f t="shared" si="63"/>
        <v/>
      </c>
      <c r="AE1143" s="142" t="str">
        <f>IF($E1143&lt;&gt;"",IF($AD1143=1,VLOOKUP($E1143,得点換算表!$C$5:$D$14,2),VLOOKUP($E1143,得点換算表!$E$5:$F$14,2)),"")</f>
        <v/>
      </c>
      <c r="AF1143" s="142" t="str">
        <f>IF($F1143&lt;&gt;"",IF($AD1143=1,VLOOKUP($F1143,得点換算表!$C$15:$D$24,2),VLOOKUP($F1143,得点換算表!$E$15:$F$24,2)),"")</f>
        <v/>
      </c>
      <c r="AG1143" s="142" t="str">
        <f>IF($G1143&lt;&gt;"",IF($AD1143=1,VLOOKUP($G1143,得点換算表!$C$25:$D$34,2),VLOOKUP($G1143,得点換算表!$E$25:$F$34,2)),"")</f>
        <v/>
      </c>
      <c r="AH1143" s="142" t="str">
        <f>IF($H1143&lt;&gt;"",IF($AD1143=1,VLOOKUP($H1143,得点換算表!$C$35:$D$44,2),VLOOKUP($H1143,得点換算表!$E$35:$F$44,2)),"")</f>
        <v/>
      </c>
      <c r="AI1143" s="142" t="str">
        <f>IF($I1143&lt;&gt;"",IF($AD1143=1,VLOOKUP($I1143,得点換算表!$C$45:$D$55,2),VLOOKUP($I1143,得点換算表!$E$45:$F$55,2)),"")</f>
        <v/>
      </c>
      <c r="AJ1143" s="142" t="str">
        <f>IF($J1143&lt;&gt;"",IF($AD1143=1,VLOOKUP($J1143,得点換算表!$C$56:$D$65,2),VLOOKUP($J1143,得点換算表!$E$56:$F$65,2)),"")</f>
        <v/>
      </c>
      <c r="AK1143" s="142" t="str">
        <f>IF($K1143&lt;&gt;"",IF($AD1143=1,VLOOKUP($K1143,得点換算表!$C$66:$D$76,2),VLOOKUP($K1143,得点換算表!$E$66:$F$76,2)),"")</f>
        <v/>
      </c>
      <c r="AL1143" s="142" t="str">
        <f>IF($L1143&lt;&gt;"",IF($AD1143=1,VLOOKUP($L1143,得点換算表!$C$77:$D$86,2),VLOOKUP($L1143,得点換算表!$E$77:$F$86,2)),"")</f>
        <v/>
      </c>
      <c r="AM1143" s="142" t="str">
        <f>IF($M1143&lt;&gt;"",IF($AD1143=1,VLOOKUP($M1143,得点換算表!$C$87:$D$96,2),VLOOKUP($M1143,得点換算表!$E$87:$F$96,2)),"")</f>
        <v/>
      </c>
      <c r="AN1143" s="142" t="str">
        <f t="shared" si="61"/>
        <v/>
      </c>
      <c r="AO1143" s="143" t="str">
        <f>IF(AND($AN1143&lt;&gt;"",$AN1143&gt;=8),VLOOKUP($AN1143,得点換算表!$I$10:$J$14,2),"")</f>
        <v/>
      </c>
      <c r="AP1143" s="105"/>
    </row>
    <row r="1144" spans="1:42" x14ac:dyDescent="0.15">
      <c r="A1144" s="11"/>
      <c r="B1144" s="12"/>
      <c r="C1144" s="13"/>
      <c r="D1144" s="13"/>
      <c r="E1144" s="14"/>
      <c r="F1144" s="14"/>
      <c r="G1144" s="14"/>
      <c r="H1144" s="14"/>
      <c r="I1144" s="15"/>
      <c r="J1144" s="14"/>
      <c r="K1144" s="13"/>
      <c r="L1144" s="14"/>
      <c r="M1144" s="14"/>
      <c r="N1144" s="14"/>
      <c r="O1144" s="14"/>
      <c r="P1144" s="198"/>
      <c r="Q1144" s="198"/>
      <c r="R1144" s="198"/>
      <c r="S1144" s="198"/>
      <c r="T1144" s="198"/>
      <c r="U1144" s="198"/>
      <c r="V1144" s="198"/>
      <c r="W1144" s="202">
        <f t="shared" si="62"/>
        <v>0</v>
      </c>
      <c r="X1144" s="14"/>
      <c r="Y1144" s="14"/>
      <c r="Z1144" s="108"/>
      <c r="AA1144" s="114"/>
      <c r="AB1144" s="129"/>
      <c r="AC1144" s="128"/>
      <c r="AD1144" s="142" t="str">
        <f t="shared" si="63"/>
        <v/>
      </c>
      <c r="AE1144" s="142" t="str">
        <f>IF($E1144&lt;&gt;"",IF($AD1144=1,VLOOKUP($E1144,得点換算表!$C$5:$D$14,2),VLOOKUP($E1144,得点換算表!$E$5:$F$14,2)),"")</f>
        <v/>
      </c>
      <c r="AF1144" s="142" t="str">
        <f>IF($F1144&lt;&gt;"",IF($AD1144=1,VLOOKUP($F1144,得点換算表!$C$15:$D$24,2),VLOOKUP($F1144,得点換算表!$E$15:$F$24,2)),"")</f>
        <v/>
      </c>
      <c r="AG1144" s="142" t="str">
        <f>IF($G1144&lt;&gt;"",IF($AD1144=1,VLOOKUP($G1144,得点換算表!$C$25:$D$34,2),VLOOKUP($G1144,得点換算表!$E$25:$F$34,2)),"")</f>
        <v/>
      </c>
      <c r="AH1144" s="142" t="str">
        <f>IF($H1144&lt;&gt;"",IF($AD1144=1,VLOOKUP($H1144,得点換算表!$C$35:$D$44,2),VLOOKUP($H1144,得点換算表!$E$35:$F$44,2)),"")</f>
        <v/>
      </c>
      <c r="AI1144" s="142" t="str">
        <f>IF($I1144&lt;&gt;"",IF($AD1144=1,VLOOKUP($I1144,得点換算表!$C$45:$D$55,2),VLOOKUP($I1144,得点換算表!$E$45:$F$55,2)),"")</f>
        <v/>
      </c>
      <c r="AJ1144" s="142" t="str">
        <f>IF($J1144&lt;&gt;"",IF($AD1144=1,VLOOKUP($J1144,得点換算表!$C$56:$D$65,2),VLOOKUP($J1144,得点換算表!$E$56:$F$65,2)),"")</f>
        <v/>
      </c>
      <c r="AK1144" s="142" t="str">
        <f>IF($K1144&lt;&gt;"",IF($AD1144=1,VLOOKUP($K1144,得点換算表!$C$66:$D$76,2),VLOOKUP($K1144,得点換算表!$E$66:$F$76,2)),"")</f>
        <v/>
      </c>
      <c r="AL1144" s="142" t="str">
        <f>IF($L1144&lt;&gt;"",IF($AD1144=1,VLOOKUP($L1144,得点換算表!$C$77:$D$86,2),VLOOKUP($L1144,得点換算表!$E$77:$F$86,2)),"")</f>
        <v/>
      </c>
      <c r="AM1144" s="142" t="str">
        <f>IF($M1144&lt;&gt;"",IF($AD1144=1,VLOOKUP($M1144,得点換算表!$C$87:$D$96,2),VLOOKUP($M1144,得点換算表!$E$87:$F$96,2)),"")</f>
        <v/>
      </c>
      <c r="AN1144" s="142" t="str">
        <f t="shared" si="61"/>
        <v/>
      </c>
      <c r="AO1144" s="143" t="str">
        <f>IF(AND($AN1144&lt;&gt;"",$AN1144&gt;=8),VLOOKUP($AN1144,得点換算表!$I$10:$J$14,2),"")</f>
        <v/>
      </c>
      <c r="AP1144" s="105"/>
    </row>
    <row r="1145" spans="1:42" x14ac:dyDescent="0.15">
      <c r="A1145" s="11"/>
      <c r="B1145" s="12"/>
      <c r="C1145" s="13"/>
      <c r="D1145" s="13"/>
      <c r="E1145" s="14"/>
      <c r="F1145" s="14"/>
      <c r="G1145" s="14"/>
      <c r="H1145" s="14"/>
      <c r="I1145" s="15"/>
      <c r="J1145" s="14"/>
      <c r="K1145" s="13"/>
      <c r="L1145" s="14"/>
      <c r="M1145" s="14"/>
      <c r="N1145" s="14"/>
      <c r="O1145" s="14"/>
      <c r="P1145" s="198"/>
      <c r="Q1145" s="198"/>
      <c r="R1145" s="198"/>
      <c r="S1145" s="198"/>
      <c r="T1145" s="198"/>
      <c r="U1145" s="198"/>
      <c r="V1145" s="198"/>
      <c r="W1145" s="202">
        <f t="shared" si="62"/>
        <v>0</v>
      </c>
      <c r="X1145" s="14"/>
      <c r="Y1145" s="14"/>
      <c r="Z1145" s="108"/>
      <c r="AA1145" s="114"/>
      <c r="AB1145" s="129"/>
      <c r="AC1145" s="128"/>
      <c r="AD1145" s="142" t="str">
        <f t="shared" si="63"/>
        <v/>
      </c>
      <c r="AE1145" s="142" t="str">
        <f>IF($E1145&lt;&gt;"",IF($AD1145=1,VLOOKUP($E1145,得点換算表!$C$5:$D$14,2),VLOOKUP($E1145,得点換算表!$E$5:$F$14,2)),"")</f>
        <v/>
      </c>
      <c r="AF1145" s="142" t="str">
        <f>IF($F1145&lt;&gt;"",IF($AD1145=1,VLOOKUP($F1145,得点換算表!$C$15:$D$24,2),VLOOKUP($F1145,得点換算表!$E$15:$F$24,2)),"")</f>
        <v/>
      </c>
      <c r="AG1145" s="142" t="str">
        <f>IF($G1145&lt;&gt;"",IF($AD1145=1,VLOOKUP($G1145,得点換算表!$C$25:$D$34,2),VLOOKUP($G1145,得点換算表!$E$25:$F$34,2)),"")</f>
        <v/>
      </c>
      <c r="AH1145" s="142" t="str">
        <f>IF($H1145&lt;&gt;"",IF($AD1145=1,VLOOKUP($H1145,得点換算表!$C$35:$D$44,2),VLOOKUP($H1145,得点換算表!$E$35:$F$44,2)),"")</f>
        <v/>
      </c>
      <c r="AI1145" s="142" t="str">
        <f>IF($I1145&lt;&gt;"",IF($AD1145=1,VLOOKUP($I1145,得点換算表!$C$45:$D$55,2),VLOOKUP($I1145,得点換算表!$E$45:$F$55,2)),"")</f>
        <v/>
      </c>
      <c r="AJ1145" s="142" t="str">
        <f>IF($J1145&lt;&gt;"",IF($AD1145=1,VLOOKUP($J1145,得点換算表!$C$56:$D$65,2),VLOOKUP($J1145,得点換算表!$E$56:$F$65,2)),"")</f>
        <v/>
      </c>
      <c r="AK1145" s="142" t="str">
        <f>IF($K1145&lt;&gt;"",IF($AD1145=1,VLOOKUP($K1145,得点換算表!$C$66:$D$76,2),VLOOKUP($K1145,得点換算表!$E$66:$F$76,2)),"")</f>
        <v/>
      </c>
      <c r="AL1145" s="142" t="str">
        <f>IF($L1145&lt;&gt;"",IF($AD1145=1,VLOOKUP($L1145,得点換算表!$C$77:$D$86,2),VLOOKUP($L1145,得点換算表!$E$77:$F$86,2)),"")</f>
        <v/>
      </c>
      <c r="AM1145" s="142" t="str">
        <f>IF($M1145&lt;&gt;"",IF($AD1145=1,VLOOKUP($M1145,得点換算表!$C$87:$D$96,2),VLOOKUP($M1145,得点換算表!$E$87:$F$96,2)),"")</f>
        <v/>
      </c>
      <c r="AN1145" s="142" t="str">
        <f t="shared" si="61"/>
        <v/>
      </c>
      <c r="AO1145" s="143" t="str">
        <f>IF(AND($AN1145&lt;&gt;"",$AN1145&gt;=8),VLOOKUP($AN1145,得点換算表!$I$10:$J$14,2),"")</f>
        <v/>
      </c>
      <c r="AP1145" s="105"/>
    </row>
    <row r="1146" spans="1:42" x14ac:dyDescent="0.15">
      <c r="A1146" s="11"/>
      <c r="B1146" s="12"/>
      <c r="C1146" s="13"/>
      <c r="D1146" s="13"/>
      <c r="E1146" s="14"/>
      <c r="F1146" s="14"/>
      <c r="G1146" s="14"/>
      <c r="H1146" s="14"/>
      <c r="I1146" s="15"/>
      <c r="J1146" s="14"/>
      <c r="K1146" s="13"/>
      <c r="L1146" s="14"/>
      <c r="M1146" s="14"/>
      <c r="N1146" s="14"/>
      <c r="O1146" s="14"/>
      <c r="P1146" s="198"/>
      <c r="Q1146" s="198"/>
      <c r="R1146" s="198"/>
      <c r="S1146" s="198"/>
      <c r="T1146" s="198"/>
      <c r="U1146" s="198"/>
      <c r="V1146" s="198"/>
      <c r="W1146" s="202">
        <f t="shared" si="62"/>
        <v>0</v>
      </c>
      <c r="X1146" s="14"/>
      <c r="Y1146" s="14"/>
      <c r="Z1146" s="108"/>
      <c r="AA1146" s="114"/>
      <c r="AB1146" s="129"/>
      <c r="AC1146" s="128"/>
      <c r="AD1146" s="142" t="str">
        <f t="shared" si="63"/>
        <v/>
      </c>
      <c r="AE1146" s="142" t="str">
        <f>IF($E1146&lt;&gt;"",IF($AD1146=1,VLOOKUP($E1146,得点換算表!$C$5:$D$14,2),VLOOKUP($E1146,得点換算表!$E$5:$F$14,2)),"")</f>
        <v/>
      </c>
      <c r="AF1146" s="142" t="str">
        <f>IF($F1146&lt;&gt;"",IF($AD1146=1,VLOOKUP($F1146,得点換算表!$C$15:$D$24,2),VLOOKUP($F1146,得点換算表!$E$15:$F$24,2)),"")</f>
        <v/>
      </c>
      <c r="AG1146" s="142" t="str">
        <f>IF($G1146&lt;&gt;"",IF($AD1146=1,VLOOKUP($G1146,得点換算表!$C$25:$D$34,2),VLOOKUP($G1146,得点換算表!$E$25:$F$34,2)),"")</f>
        <v/>
      </c>
      <c r="AH1146" s="142" t="str">
        <f>IF($H1146&lt;&gt;"",IF($AD1146=1,VLOOKUP($H1146,得点換算表!$C$35:$D$44,2),VLOOKUP($H1146,得点換算表!$E$35:$F$44,2)),"")</f>
        <v/>
      </c>
      <c r="AI1146" s="142" t="str">
        <f>IF($I1146&lt;&gt;"",IF($AD1146=1,VLOOKUP($I1146,得点換算表!$C$45:$D$55,2),VLOOKUP($I1146,得点換算表!$E$45:$F$55,2)),"")</f>
        <v/>
      </c>
      <c r="AJ1146" s="142" t="str">
        <f>IF($J1146&lt;&gt;"",IF($AD1146=1,VLOOKUP($J1146,得点換算表!$C$56:$D$65,2),VLOOKUP($J1146,得点換算表!$E$56:$F$65,2)),"")</f>
        <v/>
      </c>
      <c r="AK1146" s="142" t="str">
        <f>IF($K1146&lt;&gt;"",IF($AD1146=1,VLOOKUP($K1146,得点換算表!$C$66:$D$76,2),VLOOKUP($K1146,得点換算表!$E$66:$F$76,2)),"")</f>
        <v/>
      </c>
      <c r="AL1146" s="142" t="str">
        <f>IF($L1146&lt;&gt;"",IF($AD1146=1,VLOOKUP($L1146,得点換算表!$C$77:$D$86,2),VLOOKUP($L1146,得点換算表!$E$77:$F$86,2)),"")</f>
        <v/>
      </c>
      <c r="AM1146" s="142" t="str">
        <f>IF($M1146&lt;&gt;"",IF($AD1146=1,VLOOKUP($M1146,得点換算表!$C$87:$D$96,2),VLOOKUP($M1146,得点換算表!$E$87:$F$96,2)),"")</f>
        <v/>
      </c>
      <c r="AN1146" s="142" t="str">
        <f t="shared" si="61"/>
        <v/>
      </c>
      <c r="AO1146" s="143" t="str">
        <f>IF(AND($AN1146&lt;&gt;"",$AN1146&gt;=8),VLOOKUP($AN1146,得点換算表!$I$10:$J$14,2),"")</f>
        <v/>
      </c>
      <c r="AP1146" s="105"/>
    </row>
    <row r="1147" spans="1:42" x14ac:dyDescent="0.15">
      <c r="A1147" s="11"/>
      <c r="B1147" s="12"/>
      <c r="C1147" s="13"/>
      <c r="D1147" s="13"/>
      <c r="E1147" s="14"/>
      <c r="F1147" s="14"/>
      <c r="G1147" s="14"/>
      <c r="H1147" s="14"/>
      <c r="I1147" s="15"/>
      <c r="J1147" s="14"/>
      <c r="K1147" s="13"/>
      <c r="L1147" s="14"/>
      <c r="M1147" s="14"/>
      <c r="N1147" s="14"/>
      <c r="O1147" s="14"/>
      <c r="P1147" s="198"/>
      <c r="Q1147" s="198"/>
      <c r="R1147" s="198"/>
      <c r="S1147" s="198"/>
      <c r="T1147" s="198"/>
      <c r="U1147" s="198"/>
      <c r="V1147" s="198"/>
      <c r="W1147" s="202">
        <f t="shared" si="62"/>
        <v>0</v>
      </c>
      <c r="X1147" s="14"/>
      <c r="Y1147" s="14"/>
      <c r="Z1147" s="108"/>
      <c r="AA1147" s="114"/>
      <c r="AB1147" s="129"/>
      <c r="AC1147" s="128"/>
      <c r="AD1147" s="142" t="str">
        <f t="shared" si="63"/>
        <v/>
      </c>
      <c r="AE1147" s="142" t="str">
        <f>IF($E1147&lt;&gt;"",IF($AD1147=1,VLOOKUP($E1147,得点換算表!$C$5:$D$14,2),VLOOKUP($E1147,得点換算表!$E$5:$F$14,2)),"")</f>
        <v/>
      </c>
      <c r="AF1147" s="142" t="str">
        <f>IF($F1147&lt;&gt;"",IF($AD1147=1,VLOOKUP($F1147,得点換算表!$C$15:$D$24,2),VLOOKUP($F1147,得点換算表!$E$15:$F$24,2)),"")</f>
        <v/>
      </c>
      <c r="AG1147" s="142" t="str">
        <f>IF($G1147&lt;&gt;"",IF($AD1147=1,VLOOKUP($G1147,得点換算表!$C$25:$D$34,2),VLOOKUP($G1147,得点換算表!$E$25:$F$34,2)),"")</f>
        <v/>
      </c>
      <c r="AH1147" s="142" t="str">
        <f>IF($H1147&lt;&gt;"",IF($AD1147=1,VLOOKUP($H1147,得点換算表!$C$35:$D$44,2),VLOOKUP($H1147,得点換算表!$E$35:$F$44,2)),"")</f>
        <v/>
      </c>
      <c r="AI1147" s="142" t="str">
        <f>IF($I1147&lt;&gt;"",IF($AD1147=1,VLOOKUP($I1147,得点換算表!$C$45:$D$55,2),VLOOKUP($I1147,得点換算表!$E$45:$F$55,2)),"")</f>
        <v/>
      </c>
      <c r="AJ1147" s="142" t="str">
        <f>IF($J1147&lt;&gt;"",IF($AD1147=1,VLOOKUP($J1147,得点換算表!$C$56:$D$65,2),VLOOKUP($J1147,得点換算表!$E$56:$F$65,2)),"")</f>
        <v/>
      </c>
      <c r="AK1147" s="142" t="str">
        <f>IF($K1147&lt;&gt;"",IF($AD1147=1,VLOOKUP($K1147,得点換算表!$C$66:$D$76,2),VLOOKUP($K1147,得点換算表!$E$66:$F$76,2)),"")</f>
        <v/>
      </c>
      <c r="AL1147" s="142" t="str">
        <f>IF($L1147&lt;&gt;"",IF($AD1147=1,VLOOKUP($L1147,得点換算表!$C$77:$D$86,2),VLOOKUP($L1147,得点換算表!$E$77:$F$86,2)),"")</f>
        <v/>
      </c>
      <c r="AM1147" s="142" t="str">
        <f>IF($M1147&lt;&gt;"",IF($AD1147=1,VLOOKUP($M1147,得点換算表!$C$87:$D$96,2),VLOOKUP($M1147,得点換算表!$E$87:$F$96,2)),"")</f>
        <v/>
      </c>
      <c r="AN1147" s="142" t="str">
        <f t="shared" si="61"/>
        <v/>
      </c>
      <c r="AO1147" s="143" t="str">
        <f>IF(AND($AN1147&lt;&gt;"",$AN1147&gt;=8),VLOOKUP($AN1147,得点換算表!$I$10:$J$14,2),"")</f>
        <v/>
      </c>
      <c r="AP1147" s="105"/>
    </row>
    <row r="1148" spans="1:42" x14ac:dyDescent="0.15">
      <c r="A1148" s="11"/>
      <c r="B1148" s="12"/>
      <c r="C1148" s="13"/>
      <c r="D1148" s="13"/>
      <c r="E1148" s="14"/>
      <c r="F1148" s="14"/>
      <c r="G1148" s="14"/>
      <c r="H1148" s="14"/>
      <c r="I1148" s="15"/>
      <c r="J1148" s="14"/>
      <c r="K1148" s="13"/>
      <c r="L1148" s="14"/>
      <c r="M1148" s="14"/>
      <c r="N1148" s="14"/>
      <c r="O1148" s="14"/>
      <c r="P1148" s="198"/>
      <c r="Q1148" s="198"/>
      <c r="R1148" s="198"/>
      <c r="S1148" s="198"/>
      <c r="T1148" s="198"/>
      <c r="U1148" s="198"/>
      <c r="V1148" s="198"/>
      <c r="W1148" s="202">
        <f t="shared" si="62"/>
        <v>0</v>
      </c>
      <c r="X1148" s="14"/>
      <c r="Y1148" s="14"/>
      <c r="Z1148" s="108"/>
      <c r="AA1148" s="114"/>
      <c r="AB1148" s="129"/>
      <c r="AC1148" s="128"/>
      <c r="AD1148" s="142" t="str">
        <f t="shared" si="63"/>
        <v/>
      </c>
      <c r="AE1148" s="142" t="str">
        <f>IF($E1148&lt;&gt;"",IF($AD1148=1,VLOOKUP($E1148,得点換算表!$C$5:$D$14,2),VLOOKUP($E1148,得点換算表!$E$5:$F$14,2)),"")</f>
        <v/>
      </c>
      <c r="AF1148" s="142" t="str">
        <f>IF($F1148&lt;&gt;"",IF($AD1148=1,VLOOKUP($F1148,得点換算表!$C$15:$D$24,2),VLOOKUP($F1148,得点換算表!$E$15:$F$24,2)),"")</f>
        <v/>
      </c>
      <c r="AG1148" s="142" t="str">
        <f>IF($G1148&lt;&gt;"",IF($AD1148=1,VLOOKUP($G1148,得点換算表!$C$25:$D$34,2),VLOOKUP($G1148,得点換算表!$E$25:$F$34,2)),"")</f>
        <v/>
      </c>
      <c r="AH1148" s="142" t="str">
        <f>IF($H1148&lt;&gt;"",IF($AD1148=1,VLOOKUP($H1148,得点換算表!$C$35:$D$44,2),VLOOKUP($H1148,得点換算表!$E$35:$F$44,2)),"")</f>
        <v/>
      </c>
      <c r="AI1148" s="142" t="str">
        <f>IF($I1148&lt;&gt;"",IF($AD1148=1,VLOOKUP($I1148,得点換算表!$C$45:$D$55,2),VLOOKUP($I1148,得点換算表!$E$45:$F$55,2)),"")</f>
        <v/>
      </c>
      <c r="AJ1148" s="142" t="str">
        <f>IF($J1148&lt;&gt;"",IF($AD1148=1,VLOOKUP($J1148,得点換算表!$C$56:$D$65,2),VLOOKUP($J1148,得点換算表!$E$56:$F$65,2)),"")</f>
        <v/>
      </c>
      <c r="AK1148" s="142" t="str">
        <f>IF($K1148&lt;&gt;"",IF($AD1148=1,VLOOKUP($K1148,得点換算表!$C$66:$D$76,2),VLOOKUP($K1148,得点換算表!$E$66:$F$76,2)),"")</f>
        <v/>
      </c>
      <c r="AL1148" s="142" t="str">
        <f>IF($L1148&lt;&gt;"",IF($AD1148=1,VLOOKUP($L1148,得点換算表!$C$77:$D$86,2),VLOOKUP($L1148,得点換算表!$E$77:$F$86,2)),"")</f>
        <v/>
      </c>
      <c r="AM1148" s="142" t="str">
        <f>IF($M1148&lt;&gt;"",IF($AD1148=1,VLOOKUP($M1148,得点換算表!$C$87:$D$96,2),VLOOKUP($M1148,得点換算表!$E$87:$F$96,2)),"")</f>
        <v/>
      </c>
      <c r="AN1148" s="142" t="str">
        <f t="shared" si="61"/>
        <v/>
      </c>
      <c r="AO1148" s="143" t="str">
        <f>IF(AND($AN1148&lt;&gt;"",$AN1148&gt;=8),VLOOKUP($AN1148,得点換算表!$I$10:$J$14,2),"")</f>
        <v/>
      </c>
      <c r="AP1148" s="105"/>
    </row>
    <row r="1149" spans="1:42" x14ac:dyDescent="0.15">
      <c r="A1149" s="11"/>
      <c r="B1149" s="12"/>
      <c r="C1149" s="13"/>
      <c r="D1149" s="13"/>
      <c r="E1149" s="14"/>
      <c r="F1149" s="14"/>
      <c r="G1149" s="14"/>
      <c r="H1149" s="14"/>
      <c r="I1149" s="15"/>
      <c r="J1149" s="14"/>
      <c r="K1149" s="13"/>
      <c r="L1149" s="14"/>
      <c r="M1149" s="14"/>
      <c r="N1149" s="14"/>
      <c r="O1149" s="14"/>
      <c r="P1149" s="198"/>
      <c r="Q1149" s="198"/>
      <c r="R1149" s="198"/>
      <c r="S1149" s="198"/>
      <c r="T1149" s="198"/>
      <c r="U1149" s="198"/>
      <c r="V1149" s="198"/>
      <c r="W1149" s="202">
        <f t="shared" si="62"/>
        <v>0</v>
      </c>
      <c r="X1149" s="14"/>
      <c r="Y1149" s="14"/>
      <c r="Z1149" s="108"/>
      <c r="AA1149" s="114"/>
      <c r="AB1149" s="129"/>
      <c r="AC1149" s="128"/>
      <c r="AD1149" s="142" t="str">
        <f t="shared" si="63"/>
        <v/>
      </c>
      <c r="AE1149" s="142" t="str">
        <f>IF($E1149&lt;&gt;"",IF($AD1149=1,VLOOKUP($E1149,得点換算表!$C$5:$D$14,2),VLOOKUP($E1149,得点換算表!$E$5:$F$14,2)),"")</f>
        <v/>
      </c>
      <c r="AF1149" s="142" t="str">
        <f>IF($F1149&lt;&gt;"",IF($AD1149=1,VLOOKUP($F1149,得点換算表!$C$15:$D$24,2),VLOOKUP($F1149,得点換算表!$E$15:$F$24,2)),"")</f>
        <v/>
      </c>
      <c r="AG1149" s="142" t="str">
        <f>IF($G1149&lt;&gt;"",IF($AD1149=1,VLOOKUP($G1149,得点換算表!$C$25:$D$34,2),VLOOKUP($G1149,得点換算表!$E$25:$F$34,2)),"")</f>
        <v/>
      </c>
      <c r="AH1149" s="142" t="str">
        <f>IF($H1149&lt;&gt;"",IF($AD1149=1,VLOOKUP($H1149,得点換算表!$C$35:$D$44,2),VLOOKUP($H1149,得点換算表!$E$35:$F$44,2)),"")</f>
        <v/>
      </c>
      <c r="AI1149" s="142" t="str">
        <f>IF($I1149&lt;&gt;"",IF($AD1149=1,VLOOKUP($I1149,得点換算表!$C$45:$D$55,2),VLOOKUP($I1149,得点換算表!$E$45:$F$55,2)),"")</f>
        <v/>
      </c>
      <c r="AJ1149" s="142" t="str">
        <f>IF($J1149&lt;&gt;"",IF($AD1149=1,VLOOKUP($J1149,得点換算表!$C$56:$D$65,2),VLOOKUP($J1149,得点換算表!$E$56:$F$65,2)),"")</f>
        <v/>
      </c>
      <c r="AK1149" s="142" t="str">
        <f>IF($K1149&lt;&gt;"",IF($AD1149=1,VLOOKUP($K1149,得点換算表!$C$66:$D$76,2),VLOOKUP($K1149,得点換算表!$E$66:$F$76,2)),"")</f>
        <v/>
      </c>
      <c r="AL1149" s="142" t="str">
        <f>IF($L1149&lt;&gt;"",IF($AD1149=1,VLOOKUP($L1149,得点換算表!$C$77:$D$86,2),VLOOKUP($L1149,得点換算表!$E$77:$F$86,2)),"")</f>
        <v/>
      </c>
      <c r="AM1149" s="142" t="str">
        <f>IF($M1149&lt;&gt;"",IF($AD1149=1,VLOOKUP($M1149,得点換算表!$C$87:$D$96,2),VLOOKUP($M1149,得点換算表!$E$87:$F$96,2)),"")</f>
        <v/>
      </c>
      <c r="AN1149" s="142" t="str">
        <f t="shared" si="61"/>
        <v/>
      </c>
      <c r="AO1149" s="143" t="str">
        <f>IF(AND($AN1149&lt;&gt;"",$AN1149&gt;=8),VLOOKUP($AN1149,得点換算表!$I$10:$J$14,2),"")</f>
        <v/>
      </c>
      <c r="AP1149" s="105"/>
    </row>
    <row r="1150" spans="1:42" x14ac:dyDescent="0.15">
      <c r="A1150" s="11"/>
      <c r="B1150" s="12"/>
      <c r="C1150" s="13"/>
      <c r="D1150" s="13"/>
      <c r="E1150" s="14"/>
      <c r="F1150" s="14"/>
      <c r="G1150" s="14"/>
      <c r="H1150" s="14"/>
      <c r="I1150" s="15"/>
      <c r="J1150" s="14"/>
      <c r="K1150" s="13"/>
      <c r="L1150" s="14"/>
      <c r="M1150" s="14"/>
      <c r="N1150" s="14"/>
      <c r="O1150" s="14"/>
      <c r="P1150" s="198"/>
      <c r="Q1150" s="198"/>
      <c r="R1150" s="198"/>
      <c r="S1150" s="198"/>
      <c r="T1150" s="198"/>
      <c r="U1150" s="198"/>
      <c r="V1150" s="198"/>
      <c r="W1150" s="202">
        <f t="shared" si="62"/>
        <v>0</v>
      </c>
      <c r="X1150" s="14"/>
      <c r="Y1150" s="14"/>
      <c r="Z1150" s="108"/>
      <c r="AA1150" s="114"/>
      <c r="AB1150" s="129"/>
      <c r="AC1150" s="128"/>
      <c r="AD1150" s="142" t="str">
        <f t="shared" si="63"/>
        <v/>
      </c>
      <c r="AE1150" s="142" t="str">
        <f>IF($E1150&lt;&gt;"",IF($AD1150=1,VLOOKUP($E1150,得点換算表!$C$5:$D$14,2),VLOOKUP($E1150,得点換算表!$E$5:$F$14,2)),"")</f>
        <v/>
      </c>
      <c r="AF1150" s="142" t="str">
        <f>IF($F1150&lt;&gt;"",IF($AD1150=1,VLOOKUP($F1150,得点換算表!$C$15:$D$24,2),VLOOKUP($F1150,得点換算表!$E$15:$F$24,2)),"")</f>
        <v/>
      </c>
      <c r="AG1150" s="142" t="str">
        <f>IF($G1150&lt;&gt;"",IF($AD1150=1,VLOOKUP($G1150,得点換算表!$C$25:$D$34,2),VLOOKUP($G1150,得点換算表!$E$25:$F$34,2)),"")</f>
        <v/>
      </c>
      <c r="AH1150" s="142" t="str">
        <f>IF($H1150&lt;&gt;"",IF($AD1150=1,VLOOKUP($H1150,得点換算表!$C$35:$D$44,2),VLOOKUP($H1150,得点換算表!$E$35:$F$44,2)),"")</f>
        <v/>
      </c>
      <c r="AI1150" s="142" t="str">
        <f>IF($I1150&lt;&gt;"",IF($AD1150=1,VLOOKUP($I1150,得点換算表!$C$45:$D$55,2),VLOOKUP($I1150,得点換算表!$E$45:$F$55,2)),"")</f>
        <v/>
      </c>
      <c r="AJ1150" s="142" t="str">
        <f>IF($J1150&lt;&gt;"",IF($AD1150=1,VLOOKUP($J1150,得点換算表!$C$56:$D$65,2),VLOOKUP($J1150,得点換算表!$E$56:$F$65,2)),"")</f>
        <v/>
      </c>
      <c r="AK1150" s="142" t="str">
        <f>IF($K1150&lt;&gt;"",IF($AD1150=1,VLOOKUP($K1150,得点換算表!$C$66:$D$76,2),VLOOKUP($K1150,得点換算表!$E$66:$F$76,2)),"")</f>
        <v/>
      </c>
      <c r="AL1150" s="142" t="str">
        <f>IF($L1150&lt;&gt;"",IF($AD1150=1,VLOOKUP($L1150,得点換算表!$C$77:$D$86,2),VLOOKUP($L1150,得点換算表!$E$77:$F$86,2)),"")</f>
        <v/>
      </c>
      <c r="AM1150" s="142" t="str">
        <f>IF($M1150&lt;&gt;"",IF($AD1150=1,VLOOKUP($M1150,得点換算表!$C$87:$D$96,2),VLOOKUP($M1150,得点換算表!$E$87:$F$96,2)),"")</f>
        <v/>
      </c>
      <c r="AN1150" s="142" t="str">
        <f t="shared" si="61"/>
        <v/>
      </c>
      <c r="AO1150" s="143" t="str">
        <f>IF(AND($AN1150&lt;&gt;"",$AN1150&gt;=8),VLOOKUP($AN1150,得点換算表!$I$10:$J$14,2),"")</f>
        <v/>
      </c>
      <c r="AP1150" s="105"/>
    </row>
    <row r="1151" spans="1:42" x14ac:dyDescent="0.15">
      <c r="A1151" s="11"/>
      <c r="B1151" s="12"/>
      <c r="C1151" s="13"/>
      <c r="D1151" s="13"/>
      <c r="E1151" s="14"/>
      <c r="F1151" s="14"/>
      <c r="G1151" s="14"/>
      <c r="H1151" s="14"/>
      <c r="I1151" s="15"/>
      <c r="J1151" s="14"/>
      <c r="K1151" s="13"/>
      <c r="L1151" s="14"/>
      <c r="M1151" s="14"/>
      <c r="N1151" s="14"/>
      <c r="O1151" s="14"/>
      <c r="P1151" s="198"/>
      <c r="Q1151" s="198"/>
      <c r="R1151" s="198"/>
      <c r="S1151" s="198"/>
      <c r="T1151" s="198"/>
      <c r="U1151" s="198"/>
      <c r="V1151" s="198"/>
      <c r="W1151" s="202">
        <f t="shared" si="62"/>
        <v>0</v>
      </c>
      <c r="X1151" s="14"/>
      <c r="Y1151" s="14"/>
      <c r="Z1151" s="108"/>
      <c r="AA1151" s="114"/>
      <c r="AB1151" s="129"/>
      <c r="AC1151" s="128"/>
      <c r="AD1151" s="142" t="str">
        <f t="shared" si="63"/>
        <v/>
      </c>
      <c r="AE1151" s="142" t="str">
        <f>IF($E1151&lt;&gt;"",IF($AD1151=1,VLOOKUP($E1151,得点換算表!$C$5:$D$14,2),VLOOKUP($E1151,得点換算表!$E$5:$F$14,2)),"")</f>
        <v/>
      </c>
      <c r="AF1151" s="142" t="str">
        <f>IF($F1151&lt;&gt;"",IF($AD1151=1,VLOOKUP($F1151,得点換算表!$C$15:$D$24,2),VLOOKUP($F1151,得点換算表!$E$15:$F$24,2)),"")</f>
        <v/>
      </c>
      <c r="AG1151" s="142" t="str">
        <f>IF($G1151&lt;&gt;"",IF($AD1151=1,VLOOKUP($G1151,得点換算表!$C$25:$D$34,2),VLOOKUP($G1151,得点換算表!$E$25:$F$34,2)),"")</f>
        <v/>
      </c>
      <c r="AH1151" s="142" t="str">
        <f>IF($H1151&lt;&gt;"",IF($AD1151=1,VLOOKUP($H1151,得点換算表!$C$35:$D$44,2),VLOOKUP($H1151,得点換算表!$E$35:$F$44,2)),"")</f>
        <v/>
      </c>
      <c r="AI1151" s="142" t="str">
        <f>IF($I1151&lt;&gt;"",IF($AD1151=1,VLOOKUP($I1151,得点換算表!$C$45:$D$55,2),VLOOKUP($I1151,得点換算表!$E$45:$F$55,2)),"")</f>
        <v/>
      </c>
      <c r="AJ1151" s="142" t="str">
        <f>IF($J1151&lt;&gt;"",IF($AD1151=1,VLOOKUP($J1151,得点換算表!$C$56:$D$65,2),VLOOKUP($J1151,得点換算表!$E$56:$F$65,2)),"")</f>
        <v/>
      </c>
      <c r="AK1151" s="142" t="str">
        <f>IF($K1151&lt;&gt;"",IF($AD1151=1,VLOOKUP($K1151,得点換算表!$C$66:$D$76,2),VLOOKUP($K1151,得点換算表!$E$66:$F$76,2)),"")</f>
        <v/>
      </c>
      <c r="AL1151" s="142" t="str">
        <f>IF($L1151&lt;&gt;"",IF($AD1151=1,VLOOKUP($L1151,得点換算表!$C$77:$D$86,2),VLOOKUP($L1151,得点換算表!$E$77:$F$86,2)),"")</f>
        <v/>
      </c>
      <c r="AM1151" s="142" t="str">
        <f>IF($M1151&lt;&gt;"",IF($AD1151=1,VLOOKUP($M1151,得点換算表!$C$87:$D$96,2),VLOOKUP($M1151,得点換算表!$E$87:$F$96,2)),"")</f>
        <v/>
      </c>
      <c r="AN1151" s="142" t="str">
        <f t="shared" si="61"/>
        <v/>
      </c>
      <c r="AO1151" s="143" t="str">
        <f>IF(AND($AN1151&lt;&gt;"",$AN1151&gt;=8),VLOOKUP($AN1151,得点換算表!$I$10:$J$14,2),"")</f>
        <v/>
      </c>
      <c r="AP1151" s="105"/>
    </row>
    <row r="1152" spans="1:42" x14ac:dyDescent="0.15">
      <c r="A1152" s="11"/>
      <c r="B1152" s="12"/>
      <c r="C1152" s="13"/>
      <c r="D1152" s="13"/>
      <c r="E1152" s="14"/>
      <c r="F1152" s="14"/>
      <c r="G1152" s="14"/>
      <c r="H1152" s="14"/>
      <c r="I1152" s="15"/>
      <c r="J1152" s="14"/>
      <c r="K1152" s="13"/>
      <c r="L1152" s="14"/>
      <c r="M1152" s="14"/>
      <c r="N1152" s="14"/>
      <c r="O1152" s="14"/>
      <c r="P1152" s="198"/>
      <c r="Q1152" s="198"/>
      <c r="R1152" s="198"/>
      <c r="S1152" s="198"/>
      <c r="T1152" s="198"/>
      <c r="U1152" s="198"/>
      <c r="V1152" s="198"/>
      <c r="W1152" s="202">
        <f t="shared" si="62"/>
        <v>0</v>
      </c>
      <c r="X1152" s="14"/>
      <c r="Y1152" s="14"/>
      <c r="Z1152" s="108"/>
      <c r="AA1152" s="114"/>
      <c r="AB1152" s="129"/>
      <c r="AC1152" s="128"/>
      <c r="AD1152" s="142" t="str">
        <f t="shared" si="63"/>
        <v/>
      </c>
      <c r="AE1152" s="142" t="str">
        <f>IF($E1152&lt;&gt;"",IF($AD1152=1,VLOOKUP($E1152,得点換算表!$C$5:$D$14,2),VLOOKUP($E1152,得点換算表!$E$5:$F$14,2)),"")</f>
        <v/>
      </c>
      <c r="AF1152" s="142" t="str">
        <f>IF($F1152&lt;&gt;"",IF($AD1152=1,VLOOKUP($F1152,得点換算表!$C$15:$D$24,2),VLOOKUP($F1152,得点換算表!$E$15:$F$24,2)),"")</f>
        <v/>
      </c>
      <c r="AG1152" s="142" t="str">
        <f>IF($G1152&lt;&gt;"",IF($AD1152=1,VLOOKUP($G1152,得点換算表!$C$25:$D$34,2),VLOOKUP($G1152,得点換算表!$E$25:$F$34,2)),"")</f>
        <v/>
      </c>
      <c r="AH1152" s="142" t="str">
        <f>IF($H1152&lt;&gt;"",IF($AD1152=1,VLOOKUP($H1152,得点換算表!$C$35:$D$44,2),VLOOKUP($H1152,得点換算表!$E$35:$F$44,2)),"")</f>
        <v/>
      </c>
      <c r="AI1152" s="142" t="str">
        <f>IF($I1152&lt;&gt;"",IF($AD1152=1,VLOOKUP($I1152,得点換算表!$C$45:$D$55,2),VLOOKUP($I1152,得点換算表!$E$45:$F$55,2)),"")</f>
        <v/>
      </c>
      <c r="AJ1152" s="142" t="str">
        <f>IF($J1152&lt;&gt;"",IF($AD1152=1,VLOOKUP($J1152,得点換算表!$C$56:$D$65,2),VLOOKUP($J1152,得点換算表!$E$56:$F$65,2)),"")</f>
        <v/>
      </c>
      <c r="AK1152" s="142" t="str">
        <f>IF($K1152&lt;&gt;"",IF($AD1152=1,VLOOKUP($K1152,得点換算表!$C$66:$D$76,2),VLOOKUP($K1152,得点換算表!$E$66:$F$76,2)),"")</f>
        <v/>
      </c>
      <c r="AL1152" s="142" t="str">
        <f>IF($L1152&lt;&gt;"",IF($AD1152=1,VLOOKUP($L1152,得点換算表!$C$77:$D$86,2),VLOOKUP($L1152,得点換算表!$E$77:$F$86,2)),"")</f>
        <v/>
      </c>
      <c r="AM1152" s="142" t="str">
        <f>IF($M1152&lt;&gt;"",IF($AD1152=1,VLOOKUP($M1152,得点換算表!$C$87:$D$96,2),VLOOKUP($M1152,得点換算表!$E$87:$F$96,2)),"")</f>
        <v/>
      </c>
      <c r="AN1152" s="142" t="str">
        <f t="shared" si="61"/>
        <v/>
      </c>
      <c r="AO1152" s="143" t="str">
        <f>IF(AND($AN1152&lt;&gt;"",$AN1152&gt;=8),VLOOKUP($AN1152,得点換算表!$I$10:$J$14,2),"")</f>
        <v/>
      </c>
      <c r="AP1152" s="105"/>
    </row>
    <row r="1153" spans="1:42" x14ac:dyDescent="0.15">
      <c r="A1153" s="11"/>
      <c r="B1153" s="12"/>
      <c r="C1153" s="13"/>
      <c r="D1153" s="13"/>
      <c r="E1153" s="14"/>
      <c r="F1153" s="14"/>
      <c r="G1153" s="14"/>
      <c r="H1153" s="14"/>
      <c r="I1153" s="15"/>
      <c r="J1153" s="14"/>
      <c r="K1153" s="13"/>
      <c r="L1153" s="14"/>
      <c r="M1153" s="14"/>
      <c r="N1153" s="14"/>
      <c r="O1153" s="14"/>
      <c r="P1153" s="198"/>
      <c r="Q1153" s="198"/>
      <c r="R1153" s="198"/>
      <c r="S1153" s="198"/>
      <c r="T1153" s="198"/>
      <c r="U1153" s="198"/>
      <c r="V1153" s="198"/>
      <c r="W1153" s="202">
        <f t="shared" si="62"/>
        <v>0</v>
      </c>
      <c r="X1153" s="14"/>
      <c r="Y1153" s="14"/>
      <c r="Z1153" s="108"/>
      <c r="AA1153" s="114"/>
      <c r="AB1153" s="129"/>
      <c r="AC1153" s="128"/>
      <c r="AD1153" s="142" t="str">
        <f t="shared" si="63"/>
        <v/>
      </c>
      <c r="AE1153" s="142" t="str">
        <f>IF($E1153&lt;&gt;"",IF($AD1153=1,VLOOKUP($E1153,得点換算表!$C$5:$D$14,2),VLOOKUP($E1153,得点換算表!$E$5:$F$14,2)),"")</f>
        <v/>
      </c>
      <c r="AF1153" s="142" t="str">
        <f>IF($F1153&lt;&gt;"",IF($AD1153=1,VLOOKUP($F1153,得点換算表!$C$15:$D$24,2),VLOOKUP($F1153,得点換算表!$E$15:$F$24,2)),"")</f>
        <v/>
      </c>
      <c r="AG1153" s="142" t="str">
        <f>IF($G1153&lt;&gt;"",IF($AD1153=1,VLOOKUP($G1153,得点換算表!$C$25:$D$34,2),VLOOKUP($G1153,得点換算表!$E$25:$F$34,2)),"")</f>
        <v/>
      </c>
      <c r="AH1153" s="142" t="str">
        <f>IF($H1153&lt;&gt;"",IF($AD1153=1,VLOOKUP($H1153,得点換算表!$C$35:$D$44,2),VLOOKUP($H1153,得点換算表!$E$35:$F$44,2)),"")</f>
        <v/>
      </c>
      <c r="AI1153" s="142" t="str">
        <f>IF($I1153&lt;&gt;"",IF($AD1153=1,VLOOKUP($I1153,得点換算表!$C$45:$D$55,2),VLOOKUP($I1153,得点換算表!$E$45:$F$55,2)),"")</f>
        <v/>
      </c>
      <c r="AJ1153" s="142" t="str">
        <f>IF($J1153&lt;&gt;"",IF($AD1153=1,VLOOKUP($J1153,得点換算表!$C$56:$D$65,2),VLOOKUP($J1153,得点換算表!$E$56:$F$65,2)),"")</f>
        <v/>
      </c>
      <c r="AK1153" s="142" t="str">
        <f>IF($K1153&lt;&gt;"",IF($AD1153=1,VLOOKUP($K1153,得点換算表!$C$66:$D$76,2),VLOOKUP($K1153,得点換算表!$E$66:$F$76,2)),"")</f>
        <v/>
      </c>
      <c r="AL1153" s="142" t="str">
        <f>IF($L1153&lt;&gt;"",IF($AD1153=1,VLOOKUP($L1153,得点換算表!$C$77:$D$86,2),VLOOKUP($L1153,得点換算表!$E$77:$F$86,2)),"")</f>
        <v/>
      </c>
      <c r="AM1153" s="142" t="str">
        <f>IF($M1153&lt;&gt;"",IF($AD1153=1,VLOOKUP($M1153,得点換算表!$C$87:$D$96,2),VLOOKUP($M1153,得点換算表!$E$87:$F$96,2)),"")</f>
        <v/>
      </c>
      <c r="AN1153" s="142" t="str">
        <f t="shared" si="61"/>
        <v/>
      </c>
      <c r="AO1153" s="143" t="str">
        <f>IF(AND($AN1153&lt;&gt;"",$AN1153&gt;=8),VLOOKUP($AN1153,得点換算表!$I$10:$J$14,2),"")</f>
        <v/>
      </c>
      <c r="AP1153" s="105"/>
    </row>
    <row r="1154" spans="1:42" x14ac:dyDescent="0.15">
      <c r="A1154" s="11"/>
      <c r="B1154" s="12"/>
      <c r="C1154" s="13"/>
      <c r="D1154" s="13"/>
      <c r="E1154" s="14"/>
      <c r="F1154" s="14"/>
      <c r="G1154" s="14"/>
      <c r="H1154" s="14"/>
      <c r="I1154" s="15"/>
      <c r="J1154" s="14"/>
      <c r="K1154" s="13"/>
      <c r="L1154" s="14"/>
      <c r="M1154" s="14"/>
      <c r="N1154" s="14"/>
      <c r="O1154" s="14"/>
      <c r="P1154" s="198"/>
      <c r="Q1154" s="198"/>
      <c r="R1154" s="198"/>
      <c r="S1154" s="198"/>
      <c r="T1154" s="198"/>
      <c r="U1154" s="198"/>
      <c r="V1154" s="198"/>
      <c r="W1154" s="202">
        <f t="shared" si="62"/>
        <v>0</v>
      </c>
      <c r="X1154" s="14"/>
      <c r="Y1154" s="14"/>
      <c r="Z1154" s="108"/>
      <c r="AA1154" s="114"/>
      <c r="AB1154" s="129"/>
      <c r="AC1154" s="128"/>
      <c r="AD1154" s="142" t="str">
        <f t="shared" si="63"/>
        <v/>
      </c>
      <c r="AE1154" s="142" t="str">
        <f>IF($E1154&lt;&gt;"",IF($AD1154=1,VLOOKUP($E1154,得点換算表!$C$5:$D$14,2),VLOOKUP($E1154,得点換算表!$E$5:$F$14,2)),"")</f>
        <v/>
      </c>
      <c r="AF1154" s="142" t="str">
        <f>IF($F1154&lt;&gt;"",IF($AD1154=1,VLOOKUP($F1154,得点換算表!$C$15:$D$24,2),VLOOKUP($F1154,得点換算表!$E$15:$F$24,2)),"")</f>
        <v/>
      </c>
      <c r="AG1154" s="142" t="str">
        <f>IF($G1154&lt;&gt;"",IF($AD1154=1,VLOOKUP($G1154,得点換算表!$C$25:$D$34,2),VLOOKUP($G1154,得点換算表!$E$25:$F$34,2)),"")</f>
        <v/>
      </c>
      <c r="AH1154" s="142" t="str">
        <f>IF($H1154&lt;&gt;"",IF($AD1154=1,VLOOKUP($H1154,得点換算表!$C$35:$D$44,2),VLOOKUP($H1154,得点換算表!$E$35:$F$44,2)),"")</f>
        <v/>
      </c>
      <c r="AI1154" s="142" t="str">
        <f>IF($I1154&lt;&gt;"",IF($AD1154=1,VLOOKUP($I1154,得点換算表!$C$45:$D$55,2),VLOOKUP($I1154,得点換算表!$E$45:$F$55,2)),"")</f>
        <v/>
      </c>
      <c r="AJ1154" s="142" t="str">
        <f>IF($J1154&lt;&gt;"",IF($AD1154=1,VLOOKUP($J1154,得点換算表!$C$56:$D$65,2),VLOOKUP($J1154,得点換算表!$E$56:$F$65,2)),"")</f>
        <v/>
      </c>
      <c r="AK1154" s="142" t="str">
        <f>IF($K1154&lt;&gt;"",IF($AD1154=1,VLOOKUP($K1154,得点換算表!$C$66:$D$76,2),VLOOKUP($K1154,得点換算表!$E$66:$F$76,2)),"")</f>
        <v/>
      </c>
      <c r="AL1154" s="142" t="str">
        <f>IF($L1154&lt;&gt;"",IF($AD1154=1,VLOOKUP($L1154,得点換算表!$C$77:$D$86,2),VLOOKUP($L1154,得点換算表!$E$77:$F$86,2)),"")</f>
        <v/>
      </c>
      <c r="AM1154" s="142" t="str">
        <f>IF($M1154&lt;&gt;"",IF($AD1154=1,VLOOKUP($M1154,得点換算表!$C$87:$D$96,2),VLOOKUP($M1154,得点換算表!$E$87:$F$96,2)),"")</f>
        <v/>
      </c>
      <c r="AN1154" s="142" t="str">
        <f t="shared" ref="AN1154:AN1217" si="64">IF(AND($AD1154&lt;&gt;"",COUNT(AE1154:AM1154)&gt;7),IF(AND(AI1154&lt;&gt;"",AJ1154&lt;&gt;""),IF(AI1154&gt;=AJ1154,SUM(AE1154:AI1154,AK1154:AM1154),IF(AI1154&lt;AJ1154,SUM(AE1154:AH1154,AJ1154:AM1154),"")),IF(AND(AI1154&lt;&gt;"",AJ1154=""),SUM(AE1154:AI1154,AK1154:AM1154),IF(AND(AI1154="",AJ1154&lt;&gt;""),SUM(AE1154:AH1154,AJ1154:AM1154),""))),"")</f>
        <v/>
      </c>
      <c r="AO1154" s="143" t="str">
        <f>IF(AND($AN1154&lt;&gt;"",$AN1154&gt;=8),VLOOKUP($AN1154,得点換算表!$I$10:$J$14,2),"")</f>
        <v/>
      </c>
      <c r="AP1154" s="105"/>
    </row>
    <row r="1155" spans="1:42" x14ac:dyDescent="0.15">
      <c r="A1155" s="11"/>
      <c r="B1155" s="12"/>
      <c r="C1155" s="13"/>
      <c r="D1155" s="13"/>
      <c r="E1155" s="14"/>
      <c r="F1155" s="14"/>
      <c r="G1155" s="14"/>
      <c r="H1155" s="14"/>
      <c r="I1155" s="15"/>
      <c r="J1155" s="14"/>
      <c r="K1155" s="13"/>
      <c r="L1155" s="14"/>
      <c r="M1155" s="14"/>
      <c r="N1155" s="14"/>
      <c r="O1155" s="14"/>
      <c r="P1155" s="198"/>
      <c r="Q1155" s="198"/>
      <c r="R1155" s="198"/>
      <c r="S1155" s="198"/>
      <c r="T1155" s="198"/>
      <c r="U1155" s="198"/>
      <c r="V1155" s="198"/>
      <c r="W1155" s="202">
        <f t="shared" ref="W1155:W1218" si="65">SUM(P1155:V1155)</f>
        <v>0</v>
      </c>
      <c r="X1155" s="14"/>
      <c r="Y1155" s="14"/>
      <c r="Z1155" s="108"/>
      <c r="AA1155" s="114"/>
      <c r="AB1155" s="129"/>
      <c r="AC1155" s="128"/>
      <c r="AD1155" s="142" t="str">
        <f t="shared" ref="AD1155:AD1218" si="66">IF($A1155&lt;&gt;"",$A1155,"")</f>
        <v/>
      </c>
      <c r="AE1155" s="142" t="str">
        <f>IF($E1155&lt;&gt;"",IF($AD1155=1,VLOOKUP($E1155,得点換算表!$C$5:$D$14,2),VLOOKUP($E1155,得点換算表!$E$5:$F$14,2)),"")</f>
        <v/>
      </c>
      <c r="AF1155" s="142" t="str">
        <f>IF($F1155&lt;&gt;"",IF($AD1155=1,VLOOKUP($F1155,得点換算表!$C$15:$D$24,2),VLOOKUP($F1155,得点換算表!$E$15:$F$24,2)),"")</f>
        <v/>
      </c>
      <c r="AG1155" s="142" t="str">
        <f>IF($G1155&lt;&gt;"",IF($AD1155=1,VLOOKUP($G1155,得点換算表!$C$25:$D$34,2),VLOOKUP($G1155,得点換算表!$E$25:$F$34,2)),"")</f>
        <v/>
      </c>
      <c r="AH1155" s="142" t="str">
        <f>IF($H1155&lt;&gt;"",IF($AD1155=1,VLOOKUP($H1155,得点換算表!$C$35:$D$44,2),VLOOKUP($H1155,得点換算表!$E$35:$F$44,2)),"")</f>
        <v/>
      </c>
      <c r="AI1155" s="142" t="str">
        <f>IF($I1155&lt;&gt;"",IF($AD1155=1,VLOOKUP($I1155,得点換算表!$C$45:$D$55,2),VLOOKUP($I1155,得点換算表!$E$45:$F$55,2)),"")</f>
        <v/>
      </c>
      <c r="AJ1155" s="142" t="str">
        <f>IF($J1155&lt;&gt;"",IF($AD1155=1,VLOOKUP($J1155,得点換算表!$C$56:$D$65,2),VLOOKUP($J1155,得点換算表!$E$56:$F$65,2)),"")</f>
        <v/>
      </c>
      <c r="AK1155" s="142" t="str">
        <f>IF($K1155&lt;&gt;"",IF($AD1155=1,VLOOKUP($K1155,得点換算表!$C$66:$D$76,2),VLOOKUP($K1155,得点換算表!$E$66:$F$76,2)),"")</f>
        <v/>
      </c>
      <c r="AL1155" s="142" t="str">
        <f>IF($L1155&lt;&gt;"",IF($AD1155=1,VLOOKUP($L1155,得点換算表!$C$77:$D$86,2),VLOOKUP($L1155,得点換算表!$E$77:$F$86,2)),"")</f>
        <v/>
      </c>
      <c r="AM1155" s="142" t="str">
        <f>IF($M1155&lt;&gt;"",IF($AD1155=1,VLOOKUP($M1155,得点換算表!$C$87:$D$96,2),VLOOKUP($M1155,得点換算表!$E$87:$F$96,2)),"")</f>
        <v/>
      </c>
      <c r="AN1155" s="142" t="str">
        <f t="shared" si="64"/>
        <v/>
      </c>
      <c r="AO1155" s="143" t="str">
        <f>IF(AND($AN1155&lt;&gt;"",$AN1155&gt;=8),VLOOKUP($AN1155,得点換算表!$I$10:$J$14,2),"")</f>
        <v/>
      </c>
      <c r="AP1155" s="105"/>
    </row>
    <row r="1156" spans="1:42" x14ac:dyDescent="0.15">
      <c r="A1156" s="11"/>
      <c r="B1156" s="12"/>
      <c r="C1156" s="13"/>
      <c r="D1156" s="13"/>
      <c r="E1156" s="14"/>
      <c r="F1156" s="14"/>
      <c r="G1156" s="14"/>
      <c r="H1156" s="14"/>
      <c r="I1156" s="15"/>
      <c r="J1156" s="14"/>
      <c r="K1156" s="13"/>
      <c r="L1156" s="14"/>
      <c r="M1156" s="14"/>
      <c r="N1156" s="14"/>
      <c r="O1156" s="14"/>
      <c r="P1156" s="198"/>
      <c r="Q1156" s="198"/>
      <c r="R1156" s="198"/>
      <c r="S1156" s="198"/>
      <c r="T1156" s="198"/>
      <c r="U1156" s="198"/>
      <c r="V1156" s="198"/>
      <c r="W1156" s="202">
        <f t="shared" si="65"/>
        <v>0</v>
      </c>
      <c r="X1156" s="14"/>
      <c r="Y1156" s="14"/>
      <c r="Z1156" s="108"/>
      <c r="AA1156" s="114"/>
      <c r="AB1156" s="129"/>
      <c r="AC1156" s="128"/>
      <c r="AD1156" s="142" t="str">
        <f t="shared" si="66"/>
        <v/>
      </c>
      <c r="AE1156" s="142" t="str">
        <f>IF($E1156&lt;&gt;"",IF($AD1156=1,VLOOKUP($E1156,得点換算表!$C$5:$D$14,2),VLOOKUP($E1156,得点換算表!$E$5:$F$14,2)),"")</f>
        <v/>
      </c>
      <c r="AF1156" s="142" t="str">
        <f>IF($F1156&lt;&gt;"",IF($AD1156=1,VLOOKUP($F1156,得点換算表!$C$15:$D$24,2),VLOOKUP($F1156,得点換算表!$E$15:$F$24,2)),"")</f>
        <v/>
      </c>
      <c r="AG1156" s="142" t="str">
        <f>IF($G1156&lt;&gt;"",IF($AD1156=1,VLOOKUP($G1156,得点換算表!$C$25:$D$34,2),VLOOKUP($G1156,得点換算表!$E$25:$F$34,2)),"")</f>
        <v/>
      </c>
      <c r="AH1156" s="142" t="str">
        <f>IF($H1156&lt;&gt;"",IF($AD1156=1,VLOOKUP($H1156,得点換算表!$C$35:$D$44,2),VLOOKUP($H1156,得点換算表!$E$35:$F$44,2)),"")</f>
        <v/>
      </c>
      <c r="AI1156" s="142" t="str">
        <f>IF($I1156&lt;&gt;"",IF($AD1156=1,VLOOKUP($I1156,得点換算表!$C$45:$D$55,2),VLOOKUP($I1156,得点換算表!$E$45:$F$55,2)),"")</f>
        <v/>
      </c>
      <c r="AJ1156" s="142" t="str">
        <f>IF($J1156&lt;&gt;"",IF($AD1156=1,VLOOKUP($J1156,得点換算表!$C$56:$D$65,2),VLOOKUP($J1156,得点換算表!$E$56:$F$65,2)),"")</f>
        <v/>
      </c>
      <c r="AK1156" s="142" t="str">
        <f>IF($K1156&lt;&gt;"",IF($AD1156=1,VLOOKUP($K1156,得点換算表!$C$66:$D$76,2),VLOOKUP($K1156,得点換算表!$E$66:$F$76,2)),"")</f>
        <v/>
      </c>
      <c r="AL1156" s="142" t="str">
        <f>IF($L1156&lt;&gt;"",IF($AD1156=1,VLOOKUP($L1156,得点換算表!$C$77:$D$86,2),VLOOKUP($L1156,得点換算表!$E$77:$F$86,2)),"")</f>
        <v/>
      </c>
      <c r="AM1156" s="142" t="str">
        <f>IF($M1156&lt;&gt;"",IF($AD1156=1,VLOOKUP($M1156,得点換算表!$C$87:$D$96,2),VLOOKUP($M1156,得点換算表!$E$87:$F$96,2)),"")</f>
        <v/>
      </c>
      <c r="AN1156" s="142" t="str">
        <f t="shared" si="64"/>
        <v/>
      </c>
      <c r="AO1156" s="143" t="str">
        <f>IF(AND($AN1156&lt;&gt;"",$AN1156&gt;=8),VLOOKUP($AN1156,得点換算表!$I$10:$J$14,2),"")</f>
        <v/>
      </c>
      <c r="AP1156" s="105"/>
    </row>
    <row r="1157" spans="1:42" x14ac:dyDescent="0.15">
      <c r="A1157" s="11"/>
      <c r="B1157" s="12"/>
      <c r="C1157" s="13"/>
      <c r="D1157" s="13"/>
      <c r="E1157" s="14"/>
      <c r="F1157" s="14"/>
      <c r="G1157" s="14"/>
      <c r="H1157" s="14"/>
      <c r="I1157" s="15"/>
      <c r="J1157" s="14"/>
      <c r="K1157" s="13"/>
      <c r="L1157" s="14"/>
      <c r="M1157" s="14"/>
      <c r="N1157" s="14"/>
      <c r="O1157" s="14"/>
      <c r="P1157" s="198"/>
      <c r="Q1157" s="198"/>
      <c r="R1157" s="198"/>
      <c r="S1157" s="198"/>
      <c r="T1157" s="198"/>
      <c r="U1157" s="198"/>
      <c r="V1157" s="198"/>
      <c r="W1157" s="202">
        <f t="shared" si="65"/>
        <v>0</v>
      </c>
      <c r="X1157" s="14"/>
      <c r="Y1157" s="14"/>
      <c r="Z1157" s="108"/>
      <c r="AA1157" s="114"/>
      <c r="AB1157" s="129"/>
      <c r="AC1157" s="128"/>
      <c r="AD1157" s="142" t="str">
        <f t="shared" si="66"/>
        <v/>
      </c>
      <c r="AE1157" s="142" t="str">
        <f>IF($E1157&lt;&gt;"",IF($AD1157=1,VLOOKUP($E1157,得点換算表!$C$5:$D$14,2),VLOOKUP($E1157,得点換算表!$E$5:$F$14,2)),"")</f>
        <v/>
      </c>
      <c r="AF1157" s="142" t="str">
        <f>IF($F1157&lt;&gt;"",IF($AD1157=1,VLOOKUP($F1157,得点換算表!$C$15:$D$24,2),VLOOKUP($F1157,得点換算表!$E$15:$F$24,2)),"")</f>
        <v/>
      </c>
      <c r="AG1157" s="142" t="str">
        <f>IF($G1157&lt;&gt;"",IF($AD1157=1,VLOOKUP($G1157,得点換算表!$C$25:$D$34,2),VLOOKUP($G1157,得点換算表!$E$25:$F$34,2)),"")</f>
        <v/>
      </c>
      <c r="AH1157" s="142" t="str">
        <f>IF($H1157&lt;&gt;"",IF($AD1157=1,VLOOKUP($H1157,得点換算表!$C$35:$D$44,2),VLOOKUP($H1157,得点換算表!$E$35:$F$44,2)),"")</f>
        <v/>
      </c>
      <c r="AI1157" s="142" t="str">
        <f>IF($I1157&lt;&gt;"",IF($AD1157=1,VLOOKUP($I1157,得点換算表!$C$45:$D$55,2),VLOOKUP($I1157,得点換算表!$E$45:$F$55,2)),"")</f>
        <v/>
      </c>
      <c r="AJ1157" s="142" t="str">
        <f>IF($J1157&lt;&gt;"",IF($AD1157=1,VLOOKUP($J1157,得点換算表!$C$56:$D$65,2),VLOOKUP($J1157,得点換算表!$E$56:$F$65,2)),"")</f>
        <v/>
      </c>
      <c r="AK1157" s="142" t="str">
        <f>IF($K1157&lt;&gt;"",IF($AD1157=1,VLOOKUP($K1157,得点換算表!$C$66:$D$76,2),VLOOKUP($K1157,得点換算表!$E$66:$F$76,2)),"")</f>
        <v/>
      </c>
      <c r="AL1157" s="142" t="str">
        <f>IF($L1157&lt;&gt;"",IF($AD1157=1,VLOOKUP($L1157,得点換算表!$C$77:$D$86,2),VLOOKUP($L1157,得点換算表!$E$77:$F$86,2)),"")</f>
        <v/>
      </c>
      <c r="AM1157" s="142" t="str">
        <f>IF($M1157&lt;&gt;"",IF($AD1157=1,VLOOKUP($M1157,得点換算表!$C$87:$D$96,2),VLOOKUP($M1157,得点換算表!$E$87:$F$96,2)),"")</f>
        <v/>
      </c>
      <c r="AN1157" s="142" t="str">
        <f t="shared" si="64"/>
        <v/>
      </c>
      <c r="AO1157" s="143" t="str">
        <f>IF(AND($AN1157&lt;&gt;"",$AN1157&gt;=8),VLOOKUP($AN1157,得点換算表!$I$10:$J$14,2),"")</f>
        <v/>
      </c>
      <c r="AP1157" s="105"/>
    </row>
    <row r="1158" spans="1:42" x14ac:dyDescent="0.15">
      <c r="A1158" s="11"/>
      <c r="B1158" s="12"/>
      <c r="C1158" s="13"/>
      <c r="D1158" s="13"/>
      <c r="E1158" s="14"/>
      <c r="F1158" s="14"/>
      <c r="G1158" s="14"/>
      <c r="H1158" s="14"/>
      <c r="I1158" s="15"/>
      <c r="J1158" s="14"/>
      <c r="K1158" s="13"/>
      <c r="L1158" s="14"/>
      <c r="M1158" s="14"/>
      <c r="N1158" s="14"/>
      <c r="O1158" s="14"/>
      <c r="P1158" s="198"/>
      <c r="Q1158" s="198"/>
      <c r="R1158" s="198"/>
      <c r="S1158" s="198"/>
      <c r="T1158" s="198"/>
      <c r="U1158" s="198"/>
      <c r="V1158" s="198"/>
      <c r="W1158" s="202">
        <f t="shared" si="65"/>
        <v>0</v>
      </c>
      <c r="X1158" s="14"/>
      <c r="Y1158" s="14"/>
      <c r="Z1158" s="108"/>
      <c r="AA1158" s="114"/>
      <c r="AB1158" s="129"/>
      <c r="AC1158" s="128"/>
      <c r="AD1158" s="142" t="str">
        <f t="shared" si="66"/>
        <v/>
      </c>
      <c r="AE1158" s="142" t="str">
        <f>IF($E1158&lt;&gt;"",IF($AD1158=1,VLOOKUP($E1158,得点換算表!$C$5:$D$14,2),VLOOKUP($E1158,得点換算表!$E$5:$F$14,2)),"")</f>
        <v/>
      </c>
      <c r="AF1158" s="142" t="str">
        <f>IF($F1158&lt;&gt;"",IF($AD1158=1,VLOOKUP($F1158,得点換算表!$C$15:$D$24,2),VLOOKUP($F1158,得点換算表!$E$15:$F$24,2)),"")</f>
        <v/>
      </c>
      <c r="AG1158" s="142" t="str">
        <f>IF($G1158&lt;&gt;"",IF($AD1158=1,VLOOKUP($G1158,得点換算表!$C$25:$D$34,2),VLOOKUP($G1158,得点換算表!$E$25:$F$34,2)),"")</f>
        <v/>
      </c>
      <c r="AH1158" s="142" t="str">
        <f>IF($H1158&lt;&gt;"",IF($AD1158=1,VLOOKUP($H1158,得点換算表!$C$35:$D$44,2),VLOOKUP($H1158,得点換算表!$E$35:$F$44,2)),"")</f>
        <v/>
      </c>
      <c r="AI1158" s="142" t="str">
        <f>IF($I1158&lt;&gt;"",IF($AD1158=1,VLOOKUP($I1158,得点換算表!$C$45:$D$55,2),VLOOKUP($I1158,得点換算表!$E$45:$F$55,2)),"")</f>
        <v/>
      </c>
      <c r="AJ1158" s="142" t="str">
        <f>IF($J1158&lt;&gt;"",IF($AD1158=1,VLOOKUP($J1158,得点換算表!$C$56:$D$65,2),VLOOKUP($J1158,得点換算表!$E$56:$F$65,2)),"")</f>
        <v/>
      </c>
      <c r="AK1158" s="142" t="str">
        <f>IF($K1158&lt;&gt;"",IF($AD1158=1,VLOOKUP($K1158,得点換算表!$C$66:$D$76,2),VLOOKUP($K1158,得点換算表!$E$66:$F$76,2)),"")</f>
        <v/>
      </c>
      <c r="AL1158" s="142" t="str">
        <f>IF($L1158&lt;&gt;"",IF($AD1158=1,VLOOKUP($L1158,得点換算表!$C$77:$D$86,2),VLOOKUP($L1158,得点換算表!$E$77:$F$86,2)),"")</f>
        <v/>
      </c>
      <c r="AM1158" s="142" t="str">
        <f>IF($M1158&lt;&gt;"",IF($AD1158=1,VLOOKUP($M1158,得点換算表!$C$87:$D$96,2),VLOOKUP($M1158,得点換算表!$E$87:$F$96,2)),"")</f>
        <v/>
      </c>
      <c r="AN1158" s="142" t="str">
        <f t="shared" si="64"/>
        <v/>
      </c>
      <c r="AO1158" s="143" t="str">
        <f>IF(AND($AN1158&lt;&gt;"",$AN1158&gt;=8),VLOOKUP($AN1158,得点換算表!$I$10:$J$14,2),"")</f>
        <v/>
      </c>
      <c r="AP1158" s="105"/>
    </row>
    <row r="1159" spans="1:42" x14ac:dyDescent="0.15">
      <c r="A1159" s="11"/>
      <c r="B1159" s="12"/>
      <c r="C1159" s="13"/>
      <c r="D1159" s="13"/>
      <c r="E1159" s="14"/>
      <c r="F1159" s="14"/>
      <c r="G1159" s="14"/>
      <c r="H1159" s="14"/>
      <c r="I1159" s="15"/>
      <c r="J1159" s="14"/>
      <c r="K1159" s="13"/>
      <c r="L1159" s="14"/>
      <c r="M1159" s="14"/>
      <c r="N1159" s="14"/>
      <c r="O1159" s="14"/>
      <c r="P1159" s="198"/>
      <c r="Q1159" s="198"/>
      <c r="R1159" s="198"/>
      <c r="S1159" s="198"/>
      <c r="T1159" s="198"/>
      <c r="U1159" s="198"/>
      <c r="V1159" s="198"/>
      <c r="W1159" s="202">
        <f t="shared" si="65"/>
        <v>0</v>
      </c>
      <c r="X1159" s="14"/>
      <c r="Y1159" s="14"/>
      <c r="Z1159" s="108"/>
      <c r="AA1159" s="114"/>
      <c r="AB1159" s="129"/>
      <c r="AC1159" s="128"/>
      <c r="AD1159" s="142" t="str">
        <f t="shared" si="66"/>
        <v/>
      </c>
      <c r="AE1159" s="142" t="str">
        <f>IF($E1159&lt;&gt;"",IF($AD1159=1,VLOOKUP($E1159,得点換算表!$C$5:$D$14,2),VLOOKUP($E1159,得点換算表!$E$5:$F$14,2)),"")</f>
        <v/>
      </c>
      <c r="AF1159" s="142" t="str">
        <f>IF($F1159&lt;&gt;"",IF($AD1159=1,VLOOKUP($F1159,得点換算表!$C$15:$D$24,2),VLOOKUP($F1159,得点換算表!$E$15:$F$24,2)),"")</f>
        <v/>
      </c>
      <c r="AG1159" s="142" t="str">
        <f>IF($G1159&lt;&gt;"",IF($AD1159=1,VLOOKUP($G1159,得点換算表!$C$25:$D$34,2),VLOOKUP($G1159,得点換算表!$E$25:$F$34,2)),"")</f>
        <v/>
      </c>
      <c r="AH1159" s="142" t="str">
        <f>IF($H1159&lt;&gt;"",IF($AD1159=1,VLOOKUP($H1159,得点換算表!$C$35:$D$44,2),VLOOKUP($H1159,得点換算表!$E$35:$F$44,2)),"")</f>
        <v/>
      </c>
      <c r="AI1159" s="142" t="str">
        <f>IF($I1159&lt;&gt;"",IF($AD1159=1,VLOOKUP($I1159,得点換算表!$C$45:$D$55,2),VLOOKUP($I1159,得点換算表!$E$45:$F$55,2)),"")</f>
        <v/>
      </c>
      <c r="AJ1159" s="142" t="str">
        <f>IF($J1159&lt;&gt;"",IF($AD1159=1,VLOOKUP($J1159,得点換算表!$C$56:$D$65,2),VLOOKUP($J1159,得点換算表!$E$56:$F$65,2)),"")</f>
        <v/>
      </c>
      <c r="AK1159" s="142" t="str">
        <f>IF($K1159&lt;&gt;"",IF($AD1159=1,VLOOKUP($K1159,得点換算表!$C$66:$D$76,2),VLOOKUP($K1159,得点換算表!$E$66:$F$76,2)),"")</f>
        <v/>
      </c>
      <c r="AL1159" s="142" t="str">
        <f>IF($L1159&lt;&gt;"",IF($AD1159=1,VLOOKUP($L1159,得点換算表!$C$77:$D$86,2),VLOOKUP($L1159,得点換算表!$E$77:$F$86,2)),"")</f>
        <v/>
      </c>
      <c r="AM1159" s="142" t="str">
        <f>IF($M1159&lt;&gt;"",IF($AD1159=1,VLOOKUP($M1159,得点換算表!$C$87:$D$96,2),VLOOKUP($M1159,得点換算表!$E$87:$F$96,2)),"")</f>
        <v/>
      </c>
      <c r="AN1159" s="142" t="str">
        <f t="shared" si="64"/>
        <v/>
      </c>
      <c r="AO1159" s="143" t="str">
        <f>IF(AND($AN1159&lt;&gt;"",$AN1159&gt;=8),VLOOKUP($AN1159,得点換算表!$I$10:$J$14,2),"")</f>
        <v/>
      </c>
      <c r="AP1159" s="105"/>
    </row>
    <row r="1160" spans="1:42" x14ac:dyDescent="0.15">
      <c r="A1160" s="11"/>
      <c r="B1160" s="12"/>
      <c r="C1160" s="13"/>
      <c r="D1160" s="13"/>
      <c r="E1160" s="14"/>
      <c r="F1160" s="14"/>
      <c r="G1160" s="14"/>
      <c r="H1160" s="14"/>
      <c r="I1160" s="15"/>
      <c r="J1160" s="14"/>
      <c r="K1160" s="13"/>
      <c r="L1160" s="14"/>
      <c r="M1160" s="14"/>
      <c r="N1160" s="14"/>
      <c r="O1160" s="14"/>
      <c r="P1160" s="198"/>
      <c r="Q1160" s="198"/>
      <c r="R1160" s="198"/>
      <c r="S1160" s="198"/>
      <c r="T1160" s="198"/>
      <c r="U1160" s="198"/>
      <c r="V1160" s="198"/>
      <c r="W1160" s="202">
        <f t="shared" si="65"/>
        <v>0</v>
      </c>
      <c r="X1160" s="14"/>
      <c r="Y1160" s="14"/>
      <c r="Z1160" s="108"/>
      <c r="AA1160" s="114"/>
      <c r="AB1160" s="129"/>
      <c r="AC1160" s="128"/>
      <c r="AD1160" s="142" t="str">
        <f t="shared" si="66"/>
        <v/>
      </c>
      <c r="AE1160" s="142" t="str">
        <f>IF($E1160&lt;&gt;"",IF($AD1160=1,VLOOKUP($E1160,得点換算表!$C$5:$D$14,2),VLOOKUP($E1160,得点換算表!$E$5:$F$14,2)),"")</f>
        <v/>
      </c>
      <c r="AF1160" s="142" t="str">
        <f>IF($F1160&lt;&gt;"",IF($AD1160=1,VLOOKUP($F1160,得点換算表!$C$15:$D$24,2),VLOOKUP($F1160,得点換算表!$E$15:$F$24,2)),"")</f>
        <v/>
      </c>
      <c r="AG1160" s="142" t="str">
        <f>IF($G1160&lt;&gt;"",IF($AD1160=1,VLOOKUP($G1160,得点換算表!$C$25:$D$34,2),VLOOKUP($G1160,得点換算表!$E$25:$F$34,2)),"")</f>
        <v/>
      </c>
      <c r="AH1160" s="142" t="str">
        <f>IF($H1160&lt;&gt;"",IF($AD1160=1,VLOOKUP($H1160,得点換算表!$C$35:$D$44,2),VLOOKUP($H1160,得点換算表!$E$35:$F$44,2)),"")</f>
        <v/>
      </c>
      <c r="AI1160" s="142" t="str">
        <f>IF($I1160&lt;&gt;"",IF($AD1160=1,VLOOKUP($I1160,得点換算表!$C$45:$D$55,2),VLOOKUP($I1160,得点換算表!$E$45:$F$55,2)),"")</f>
        <v/>
      </c>
      <c r="AJ1160" s="142" t="str">
        <f>IF($J1160&lt;&gt;"",IF($AD1160=1,VLOOKUP($J1160,得点換算表!$C$56:$D$65,2),VLOOKUP($J1160,得点換算表!$E$56:$F$65,2)),"")</f>
        <v/>
      </c>
      <c r="AK1160" s="142" t="str">
        <f>IF($K1160&lt;&gt;"",IF($AD1160=1,VLOOKUP($K1160,得点換算表!$C$66:$D$76,2),VLOOKUP($K1160,得点換算表!$E$66:$F$76,2)),"")</f>
        <v/>
      </c>
      <c r="AL1160" s="142" t="str">
        <f>IF($L1160&lt;&gt;"",IF($AD1160=1,VLOOKUP($L1160,得点換算表!$C$77:$D$86,2),VLOOKUP($L1160,得点換算表!$E$77:$F$86,2)),"")</f>
        <v/>
      </c>
      <c r="AM1160" s="142" t="str">
        <f>IF($M1160&lt;&gt;"",IF($AD1160=1,VLOOKUP($M1160,得点換算表!$C$87:$D$96,2),VLOOKUP($M1160,得点換算表!$E$87:$F$96,2)),"")</f>
        <v/>
      </c>
      <c r="AN1160" s="142" t="str">
        <f t="shared" si="64"/>
        <v/>
      </c>
      <c r="AO1160" s="143" t="str">
        <f>IF(AND($AN1160&lt;&gt;"",$AN1160&gt;=8),VLOOKUP($AN1160,得点換算表!$I$10:$J$14,2),"")</f>
        <v/>
      </c>
      <c r="AP1160" s="105"/>
    </row>
    <row r="1161" spans="1:42" x14ac:dyDescent="0.15">
      <c r="A1161" s="11"/>
      <c r="B1161" s="12"/>
      <c r="C1161" s="13"/>
      <c r="D1161" s="13"/>
      <c r="E1161" s="14"/>
      <c r="F1161" s="14"/>
      <c r="G1161" s="14"/>
      <c r="H1161" s="14"/>
      <c r="I1161" s="15"/>
      <c r="J1161" s="14"/>
      <c r="K1161" s="13"/>
      <c r="L1161" s="14"/>
      <c r="M1161" s="14"/>
      <c r="N1161" s="14"/>
      <c r="O1161" s="14"/>
      <c r="P1161" s="198"/>
      <c r="Q1161" s="198"/>
      <c r="R1161" s="198"/>
      <c r="S1161" s="198"/>
      <c r="T1161" s="198"/>
      <c r="U1161" s="198"/>
      <c r="V1161" s="198"/>
      <c r="W1161" s="202">
        <f t="shared" si="65"/>
        <v>0</v>
      </c>
      <c r="X1161" s="14"/>
      <c r="Y1161" s="14"/>
      <c r="Z1161" s="108"/>
      <c r="AA1161" s="114"/>
      <c r="AB1161" s="129"/>
      <c r="AC1161" s="128"/>
      <c r="AD1161" s="142" t="str">
        <f t="shared" si="66"/>
        <v/>
      </c>
      <c r="AE1161" s="142" t="str">
        <f>IF($E1161&lt;&gt;"",IF($AD1161=1,VLOOKUP($E1161,得点換算表!$C$5:$D$14,2),VLOOKUP($E1161,得点換算表!$E$5:$F$14,2)),"")</f>
        <v/>
      </c>
      <c r="AF1161" s="142" t="str">
        <f>IF($F1161&lt;&gt;"",IF($AD1161=1,VLOOKUP($F1161,得点換算表!$C$15:$D$24,2),VLOOKUP($F1161,得点換算表!$E$15:$F$24,2)),"")</f>
        <v/>
      </c>
      <c r="AG1161" s="142" t="str">
        <f>IF($G1161&lt;&gt;"",IF($AD1161=1,VLOOKUP($G1161,得点換算表!$C$25:$D$34,2),VLOOKUP($G1161,得点換算表!$E$25:$F$34,2)),"")</f>
        <v/>
      </c>
      <c r="AH1161" s="142" t="str">
        <f>IF($H1161&lt;&gt;"",IF($AD1161=1,VLOOKUP($H1161,得点換算表!$C$35:$D$44,2),VLOOKUP($H1161,得点換算表!$E$35:$F$44,2)),"")</f>
        <v/>
      </c>
      <c r="AI1161" s="142" t="str">
        <f>IF($I1161&lt;&gt;"",IF($AD1161=1,VLOOKUP($I1161,得点換算表!$C$45:$D$55,2),VLOOKUP($I1161,得点換算表!$E$45:$F$55,2)),"")</f>
        <v/>
      </c>
      <c r="AJ1161" s="142" t="str">
        <f>IF($J1161&lt;&gt;"",IF($AD1161=1,VLOOKUP($J1161,得点換算表!$C$56:$D$65,2),VLOOKUP($J1161,得点換算表!$E$56:$F$65,2)),"")</f>
        <v/>
      </c>
      <c r="AK1161" s="142" t="str">
        <f>IF($K1161&lt;&gt;"",IF($AD1161=1,VLOOKUP($K1161,得点換算表!$C$66:$D$76,2),VLOOKUP($K1161,得点換算表!$E$66:$F$76,2)),"")</f>
        <v/>
      </c>
      <c r="AL1161" s="142" t="str">
        <f>IF($L1161&lt;&gt;"",IF($AD1161=1,VLOOKUP($L1161,得点換算表!$C$77:$D$86,2),VLOOKUP($L1161,得点換算表!$E$77:$F$86,2)),"")</f>
        <v/>
      </c>
      <c r="AM1161" s="142" t="str">
        <f>IF($M1161&lt;&gt;"",IF($AD1161=1,VLOOKUP($M1161,得点換算表!$C$87:$D$96,2),VLOOKUP($M1161,得点換算表!$E$87:$F$96,2)),"")</f>
        <v/>
      </c>
      <c r="AN1161" s="142" t="str">
        <f t="shared" si="64"/>
        <v/>
      </c>
      <c r="AO1161" s="143" t="str">
        <f>IF(AND($AN1161&lt;&gt;"",$AN1161&gt;=8),VLOOKUP($AN1161,得点換算表!$I$10:$J$14,2),"")</f>
        <v/>
      </c>
      <c r="AP1161" s="105"/>
    </row>
    <row r="1162" spans="1:42" x14ac:dyDescent="0.15">
      <c r="A1162" s="11"/>
      <c r="B1162" s="12"/>
      <c r="C1162" s="13"/>
      <c r="D1162" s="13"/>
      <c r="E1162" s="14"/>
      <c r="F1162" s="14"/>
      <c r="G1162" s="14"/>
      <c r="H1162" s="14"/>
      <c r="I1162" s="15"/>
      <c r="J1162" s="14"/>
      <c r="K1162" s="13"/>
      <c r="L1162" s="14"/>
      <c r="M1162" s="14"/>
      <c r="N1162" s="14"/>
      <c r="O1162" s="14"/>
      <c r="P1162" s="198"/>
      <c r="Q1162" s="198"/>
      <c r="R1162" s="198"/>
      <c r="S1162" s="198"/>
      <c r="T1162" s="198"/>
      <c r="U1162" s="198"/>
      <c r="V1162" s="198"/>
      <c r="W1162" s="202">
        <f t="shared" si="65"/>
        <v>0</v>
      </c>
      <c r="X1162" s="14"/>
      <c r="Y1162" s="14"/>
      <c r="Z1162" s="108"/>
      <c r="AA1162" s="114"/>
      <c r="AB1162" s="129"/>
      <c r="AC1162" s="128"/>
      <c r="AD1162" s="142" t="str">
        <f t="shared" si="66"/>
        <v/>
      </c>
      <c r="AE1162" s="142" t="str">
        <f>IF($E1162&lt;&gt;"",IF($AD1162=1,VLOOKUP($E1162,得点換算表!$C$5:$D$14,2),VLOOKUP($E1162,得点換算表!$E$5:$F$14,2)),"")</f>
        <v/>
      </c>
      <c r="AF1162" s="142" t="str">
        <f>IF($F1162&lt;&gt;"",IF($AD1162=1,VLOOKUP($F1162,得点換算表!$C$15:$D$24,2),VLOOKUP($F1162,得点換算表!$E$15:$F$24,2)),"")</f>
        <v/>
      </c>
      <c r="AG1162" s="142" t="str">
        <f>IF($G1162&lt;&gt;"",IF($AD1162=1,VLOOKUP($G1162,得点換算表!$C$25:$D$34,2),VLOOKUP($G1162,得点換算表!$E$25:$F$34,2)),"")</f>
        <v/>
      </c>
      <c r="AH1162" s="142" t="str">
        <f>IF($H1162&lt;&gt;"",IF($AD1162=1,VLOOKUP($H1162,得点換算表!$C$35:$D$44,2),VLOOKUP($H1162,得点換算表!$E$35:$F$44,2)),"")</f>
        <v/>
      </c>
      <c r="AI1162" s="142" t="str">
        <f>IF($I1162&lt;&gt;"",IF($AD1162=1,VLOOKUP($I1162,得点換算表!$C$45:$D$55,2),VLOOKUP($I1162,得点換算表!$E$45:$F$55,2)),"")</f>
        <v/>
      </c>
      <c r="AJ1162" s="142" t="str">
        <f>IF($J1162&lt;&gt;"",IF($AD1162=1,VLOOKUP($J1162,得点換算表!$C$56:$D$65,2),VLOOKUP($J1162,得点換算表!$E$56:$F$65,2)),"")</f>
        <v/>
      </c>
      <c r="AK1162" s="142" t="str">
        <f>IF($K1162&lt;&gt;"",IF($AD1162=1,VLOOKUP($K1162,得点換算表!$C$66:$D$76,2),VLOOKUP($K1162,得点換算表!$E$66:$F$76,2)),"")</f>
        <v/>
      </c>
      <c r="AL1162" s="142" t="str">
        <f>IF($L1162&lt;&gt;"",IF($AD1162=1,VLOOKUP($L1162,得点換算表!$C$77:$D$86,2),VLOOKUP($L1162,得点換算表!$E$77:$F$86,2)),"")</f>
        <v/>
      </c>
      <c r="AM1162" s="142" t="str">
        <f>IF($M1162&lt;&gt;"",IF($AD1162=1,VLOOKUP($M1162,得点換算表!$C$87:$D$96,2),VLOOKUP($M1162,得点換算表!$E$87:$F$96,2)),"")</f>
        <v/>
      </c>
      <c r="AN1162" s="142" t="str">
        <f t="shared" si="64"/>
        <v/>
      </c>
      <c r="AO1162" s="143" t="str">
        <f>IF(AND($AN1162&lt;&gt;"",$AN1162&gt;=8),VLOOKUP($AN1162,得点換算表!$I$10:$J$14,2),"")</f>
        <v/>
      </c>
      <c r="AP1162" s="105"/>
    </row>
    <row r="1163" spans="1:42" x14ac:dyDescent="0.15">
      <c r="A1163" s="11"/>
      <c r="B1163" s="12"/>
      <c r="C1163" s="13"/>
      <c r="D1163" s="13"/>
      <c r="E1163" s="14"/>
      <c r="F1163" s="14"/>
      <c r="G1163" s="14"/>
      <c r="H1163" s="14"/>
      <c r="I1163" s="15"/>
      <c r="J1163" s="14"/>
      <c r="K1163" s="13"/>
      <c r="L1163" s="14"/>
      <c r="M1163" s="14"/>
      <c r="N1163" s="14"/>
      <c r="O1163" s="14"/>
      <c r="P1163" s="198"/>
      <c r="Q1163" s="198"/>
      <c r="R1163" s="198"/>
      <c r="S1163" s="198"/>
      <c r="T1163" s="198"/>
      <c r="U1163" s="198"/>
      <c r="V1163" s="198"/>
      <c r="W1163" s="202">
        <f t="shared" si="65"/>
        <v>0</v>
      </c>
      <c r="X1163" s="14"/>
      <c r="Y1163" s="14"/>
      <c r="Z1163" s="108"/>
      <c r="AA1163" s="114"/>
      <c r="AB1163" s="129"/>
      <c r="AC1163" s="128"/>
      <c r="AD1163" s="142" t="str">
        <f t="shared" si="66"/>
        <v/>
      </c>
      <c r="AE1163" s="142" t="str">
        <f>IF($E1163&lt;&gt;"",IF($AD1163=1,VLOOKUP($E1163,得点換算表!$C$5:$D$14,2),VLOOKUP($E1163,得点換算表!$E$5:$F$14,2)),"")</f>
        <v/>
      </c>
      <c r="AF1163" s="142" t="str">
        <f>IF($F1163&lt;&gt;"",IF($AD1163=1,VLOOKUP($F1163,得点換算表!$C$15:$D$24,2),VLOOKUP($F1163,得点換算表!$E$15:$F$24,2)),"")</f>
        <v/>
      </c>
      <c r="AG1163" s="142" t="str">
        <f>IF($G1163&lt;&gt;"",IF($AD1163=1,VLOOKUP($G1163,得点換算表!$C$25:$D$34,2),VLOOKUP($G1163,得点換算表!$E$25:$F$34,2)),"")</f>
        <v/>
      </c>
      <c r="AH1163" s="142" t="str">
        <f>IF($H1163&lt;&gt;"",IF($AD1163=1,VLOOKUP($H1163,得点換算表!$C$35:$D$44,2),VLOOKUP($H1163,得点換算表!$E$35:$F$44,2)),"")</f>
        <v/>
      </c>
      <c r="AI1163" s="142" t="str">
        <f>IF($I1163&lt;&gt;"",IF($AD1163=1,VLOOKUP($I1163,得点換算表!$C$45:$D$55,2),VLOOKUP($I1163,得点換算表!$E$45:$F$55,2)),"")</f>
        <v/>
      </c>
      <c r="AJ1163" s="142" t="str">
        <f>IF($J1163&lt;&gt;"",IF($AD1163=1,VLOOKUP($J1163,得点換算表!$C$56:$D$65,2),VLOOKUP($J1163,得点換算表!$E$56:$F$65,2)),"")</f>
        <v/>
      </c>
      <c r="AK1163" s="142" t="str">
        <f>IF($K1163&lt;&gt;"",IF($AD1163=1,VLOOKUP($K1163,得点換算表!$C$66:$D$76,2),VLOOKUP($K1163,得点換算表!$E$66:$F$76,2)),"")</f>
        <v/>
      </c>
      <c r="AL1163" s="142" t="str">
        <f>IF($L1163&lt;&gt;"",IF($AD1163=1,VLOOKUP($L1163,得点換算表!$C$77:$D$86,2),VLOOKUP($L1163,得点換算表!$E$77:$F$86,2)),"")</f>
        <v/>
      </c>
      <c r="AM1163" s="142" t="str">
        <f>IF($M1163&lt;&gt;"",IF($AD1163=1,VLOOKUP($M1163,得点換算表!$C$87:$D$96,2),VLOOKUP($M1163,得点換算表!$E$87:$F$96,2)),"")</f>
        <v/>
      </c>
      <c r="AN1163" s="142" t="str">
        <f t="shared" si="64"/>
        <v/>
      </c>
      <c r="AO1163" s="143" t="str">
        <f>IF(AND($AN1163&lt;&gt;"",$AN1163&gt;=8),VLOOKUP($AN1163,得点換算表!$I$10:$J$14,2),"")</f>
        <v/>
      </c>
      <c r="AP1163" s="105"/>
    </row>
    <row r="1164" spans="1:42" x14ac:dyDescent="0.15">
      <c r="A1164" s="11"/>
      <c r="B1164" s="12"/>
      <c r="C1164" s="13"/>
      <c r="D1164" s="13"/>
      <c r="E1164" s="14"/>
      <c r="F1164" s="14"/>
      <c r="G1164" s="14"/>
      <c r="H1164" s="14"/>
      <c r="I1164" s="15"/>
      <c r="J1164" s="14"/>
      <c r="K1164" s="13"/>
      <c r="L1164" s="14"/>
      <c r="M1164" s="14"/>
      <c r="N1164" s="14"/>
      <c r="O1164" s="14"/>
      <c r="P1164" s="198"/>
      <c r="Q1164" s="198"/>
      <c r="R1164" s="198"/>
      <c r="S1164" s="198"/>
      <c r="T1164" s="198"/>
      <c r="U1164" s="198"/>
      <c r="V1164" s="198"/>
      <c r="W1164" s="202">
        <f t="shared" si="65"/>
        <v>0</v>
      </c>
      <c r="X1164" s="14"/>
      <c r="Y1164" s="14"/>
      <c r="Z1164" s="108"/>
      <c r="AA1164" s="114"/>
      <c r="AB1164" s="129"/>
      <c r="AC1164" s="128"/>
      <c r="AD1164" s="142" t="str">
        <f t="shared" si="66"/>
        <v/>
      </c>
      <c r="AE1164" s="142" t="str">
        <f>IF($E1164&lt;&gt;"",IF($AD1164=1,VLOOKUP($E1164,得点換算表!$C$5:$D$14,2),VLOOKUP($E1164,得点換算表!$E$5:$F$14,2)),"")</f>
        <v/>
      </c>
      <c r="AF1164" s="142" t="str">
        <f>IF($F1164&lt;&gt;"",IF($AD1164=1,VLOOKUP($F1164,得点換算表!$C$15:$D$24,2),VLOOKUP($F1164,得点換算表!$E$15:$F$24,2)),"")</f>
        <v/>
      </c>
      <c r="AG1164" s="142" t="str">
        <f>IF($G1164&lt;&gt;"",IF($AD1164=1,VLOOKUP($G1164,得点換算表!$C$25:$D$34,2),VLOOKUP($G1164,得点換算表!$E$25:$F$34,2)),"")</f>
        <v/>
      </c>
      <c r="AH1164" s="142" t="str">
        <f>IF($H1164&lt;&gt;"",IF($AD1164=1,VLOOKUP($H1164,得点換算表!$C$35:$D$44,2),VLOOKUP($H1164,得点換算表!$E$35:$F$44,2)),"")</f>
        <v/>
      </c>
      <c r="AI1164" s="142" t="str">
        <f>IF($I1164&lt;&gt;"",IF($AD1164=1,VLOOKUP($I1164,得点換算表!$C$45:$D$55,2),VLOOKUP($I1164,得点換算表!$E$45:$F$55,2)),"")</f>
        <v/>
      </c>
      <c r="AJ1164" s="142" t="str">
        <f>IF($J1164&lt;&gt;"",IF($AD1164=1,VLOOKUP($J1164,得点換算表!$C$56:$D$65,2),VLOOKUP($J1164,得点換算表!$E$56:$F$65,2)),"")</f>
        <v/>
      </c>
      <c r="AK1164" s="142" t="str">
        <f>IF($K1164&lt;&gt;"",IF($AD1164=1,VLOOKUP($K1164,得点換算表!$C$66:$D$76,2),VLOOKUP($K1164,得点換算表!$E$66:$F$76,2)),"")</f>
        <v/>
      </c>
      <c r="AL1164" s="142" t="str">
        <f>IF($L1164&lt;&gt;"",IF($AD1164=1,VLOOKUP($L1164,得点換算表!$C$77:$D$86,2),VLOOKUP($L1164,得点換算表!$E$77:$F$86,2)),"")</f>
        <v/>
      </c>
      <c r="AM1164" s="142" t="str">
        <f>IF($M1164&lt;&gt;"",IF($AD1164=1,VLOOKUP($M1164,得点換算表!$C$87:$D$96,2),VLOOKUP($M1164,得点換算表!$E$87:$F$96,2)),"")</f>
        <v/>
      </c>
      <c r="AN1164" s="142" t="str">
        <f t="shared" si="64"/>
        <v/>
      </c>
      <c r="AO1164" s="143" t="str">
        <f>IF(AND($AN1164&lt;&gt;"",$AN1164&gt;=8),VLOOKUP($AN1164,得点換算表!$I$10:$J$14,2),"")</f>
        <v/>
      </c>
      <c r="AP1164" s="105"/>
    </row>
    <row r="1165" spans="1:42" x14ac:dyDescent="0.15">
      <c r="A1165" s="11"/>
      <c r="B1165" s="12"/>
      <c r="C1165" s="13"/>
      <c r="D1165" s="13"/>
      <c r="E1165" s="14"/>
      <c r="F1165" s="14"/>
      <c r="G1165" s="14"/>
      <c r="H1165" s="14"/>
      <c r="I1165" s="15"/>
      <c r="J1165" s="14"/>
      <c r="K1165" s="13"/>
      <c r="L1165" s="14"/>
      <c r="M1165" s="14"/>
      <c r="N1165" s="14"/>
      <c r="O1165" s="14"/>
      <c r="P1165" s="198"/>
      <c r="Q1165" s="198"/>
      <c r="R1165" s="198"/>
      <c r="S1165" s="198"/>
      <c r="T1165" s="198"/>
      <c r="U1165" s="198"/>
      <c r="V1165" s="198"/>
      <c r="W1165" s="202">
        <f t="shared" si="65"/>
        <v>0</v>
      </c>
      <c r="X1165" s="14"/>
      <c r="Y1165" s="14"/>
      <c r="Z1165" s="108"/>
      <c r="AA1165" s="114"/>
      <c r="AB1165" s="129"/>
      <c r="AC1165" s="128"/>
      <c r="AD1165" s="142" t="str">
        <f t="shared" si="66"/>
        <v/>
      </c>
      <c r="AE1165" s="142" t="str">
        <f>IF($E1165&lt;&gt;"",IF($AD1165=1,VLOOKUP($E1165,得点換算表!$C$5:$D$14,2),VLOOKUP($E1165,得点換算表!$E$5:$F$14,2)),"")</f>
        <v/>
      </c>
      <c r="AF1165" s="142" t="str">
        <f>IF($F1165&lt;&gt;"",IF($AD1165=1,VLOOKUP($F1165,得点換算表!$C$15:$D$24,2),VLOOKUP($F1165,得点換算表!$E$15:$F$24,2)),"")</f>
        <v/>
      </c>
      <c r="AG1165" s="142" t="str">
        <f>IF($G1165&lt;&gt;"",IF($AD1165=1,VLOOKUP($G1165,得点換算表!$C$25:$D$34,2),VLOOKUP($G1165,得点換算表!$E$25:$F$34,2)),"")</f>
        <v/>
      </c>
      <c r="AH1165" s="142" t="str">
        <f>IF($H1165&lt;&gt;"",IF($AD1165=1,VLOOKUP($H1165,得点換算表!$C$35:$D$44,2),VLOOKUP($H1165,得点換算表!$E$35:$F$44,2)),"")</f>
        <v/>
      </c>
      <c r="AI1165" s="142" t="str">
        <f>IF($I1165&lt;&gt;"",IF($AD1165=1,VLOOKUP($I1165,得点換算表!$C$45:$D$55,2),VLOOKUP($I1165,得点換算表!$E$45:$F$55,2)),"")</f>
        <v/>
      </c>
      <c r="AJ1165" s="142" t="str">
        <f>IF($J1165&lt;&gt;"",IF($AD1165=1,VLOOKUP($J1165,得点換算表!$C$56:$D$65,2),VLOOKUP($J1165,得点換算表!$E$56:$F$65,2)),"")</f>
        <v/>
      </c>
      <c r="AK1165" s="142" t="str">
        <f>IF($K1165&lt;&gt;"",IF($AD1165=1,VLOOKUP($K1165,得点換算表!$C$66:$D$76,2),VLOOKUP($K1165,得点換算表!$E$66:$F$76,2)),"")</f>
        <v/>
      </c>
      <c r="AL1165" s="142" t="str">
        <f>IF($L1165&lt;&gt;"",IF($AD1165=1,VLOOKUP($L1165,得点換算表!$C$77:$D$86,2),VLOOKUP($L1165,得点換算表!$E$77:$F$86,2)),"")</f>
        <v/>
      </c>
      <c r="AM1165" s="142" t="str">
        <f>IF($M1165&lt;&gt;"",IF($AD1165=1,VLOOKUP($M1165,得点換算表!$C$87:$D$96,2),VLOOKUP($M1165,得点換算表!$E$87:$F$96,2)),"")</f>
        <v/>
      </c>
      <c r="AN1165" s="142" t="str">
        <f t="shared" si="64"/>
        <v/>
      </c>
      <c r="AO1165" s="143" t="str">
        <f>IF(AND($AN1165&lt;&gt;"",$AN1165&gt;=8),VLOOKUP($AN1165,得点換算表!$I$10:$J$14,2),"")</f>
        <v/>
      </c>
      <c r="AP1165" s="105"/>
    </row>
    <row r="1166" spans="1:42" x14ac:dyDescent="0.15">
      <c r="A1166" s="11"/>
      <c r="B1166" s="12"/>
      <c r="C1166" s="13"/>
      <c r="D1166" s="13"/>
      <c r="E1166" s="14"/>
      <c r="F1166" s="14"/>
      <c r="G1166" s="14"/>
      <c r="H1166" s="14"/>
      <c r="I1166" s="15"/>
      <c r="J1166" s="14"/>
      <c r="K1166" s="13"/>
      <c r="L1166" s="14"/>
      <c r="M1166" s="14"/>
      <c r="N1166" s="14"/>
      <c r="O1166" s="14"/>
      <c r="P1166" s="198"/>
      <c r="Q1166" s="198"/>
      <c r="R1166" s="198"/>
      <c r="S1166" s="198"/>
      <c r="T1166" s="198"/>
      <c r="U1166" s="198"/>
      <c r="V1166" s="198"/>
      <c r="W1166" s="202">
        <f t="shared" si="65"/>
        <v>0</v>
      </c>
      <c r="X1166" s="14"/>
      <c r="Y1166" s="14"/>
      <c r="Z1166" s="108"/>
      <c r="AA1166" s="114"/>
      <c r="AB1166" s="129"/>
      <c r="AC1166" s="128"/>
      <c r="AD1166" s="142" t="str">
        <f t="shared" si="66"/>
        <v/>
      </c>
      <c r="AE1166" s="142" t="str">
        <f>IF($E1166&lt;&gt;"",IF($AD1166=1,VLOOKUP($E1166,得点換算表!$C$5:$D$14,2),VLOOKUP($E1166,得点換算表!$E$5:$F$14,2)),"")</f>
        <v/>
      </c>
      <c r="AF1166" s="142" t="str">
        <f>IF($F1166&lt;&gt;"",IF($AD1166=1,VLOOKUP($F1166,得点換算表!$C$15:$D$24,2),VLOOKUP($F1166,得点換算表!$E$15:$F$24,2)),"")</f>
        <v/>
      </c>
      <c r="AG1166" s="142" t="str">
        <f>IF($G1166&lt;&gt;"",IF($AD1166=1,VLOOKUP($G1166,得点換算表!$C$25:$D$34,2),VLOOKUP($G1166,得点換算表!$E$25:$F$34,2)),"")</f>
        <v/>
      </c>
      <c r="AH1166" s="142" t="str">
        <f>IF($H1166&lt;&gt;"",IF($AD1166=1,VLOOKUP($H1166,得点換算表!$C$35:$D$44,2),VLOOKUP($H1166,得点換算表!$E$35:$F$44,2)),"")</f>
        <v/>
      </c>
      <c r="AI1166" s="142" t="str">
        <f>IF($I1166&lt;&gt;"",IF($AD1166=1,VLOOKUP($I1166,得点換算表!$C$45:$D$55,2),VLOOKUP($I1166,得点換算表!$E$45:$F$55,2)),"")</f>
        <v/>
      </c>
      <c r="AJ1166" s="142" t="str">
        <f>IF($J1166&lt;&gt;"",IF($AD1166=1,VLOOKUP($J1166,得点換算表!$C$56:$D$65,2),VLOOKUP($J1166,得点換算表!$E$56:$F$65,2)),"")</f>
        <v/>
      </c>
      <c r="AK1166" s="142" t="str">
        <f>IF($K1166&lt;&gt;"",IF($AD1166=1,VLOOKUP($K1166,得点換算表!$C$66:$D$76,2),VLOOKUP($K1166,得点換算表!$E$66:$F$76,2)),"")</f>
        <v/>
      </c>
      <c r="AL1166" s="142" t="str">
        <f>IF($L1166&lt;&gt;"",IF($AD1166=1,VLOOKUP($L1166,得点換算表!$C$77:$D$86,2),VLOOKUP($L1166,得点換算表!$E$77:$F$86,2)),"")</f>
        <v/>
      </c>
      <c r="AM1166" s="142" t="str">
        <f>IF($M1166&lt;&gt;"",IF($AD1166=1,VLOOKUP($M1166,得点換算表!$C$87:$D$96,2),VLOOKUP($M1166,得点換算表!$E$87:$F$96,2)),"")</f>
        <v/>
      </c>
      <c r="AN1166" s="142" t="str">
        <f t="shared" si="64"/>
        <v/>
      </c>
      <c r="AO1166" s="143" t="str">
        <f>IF(AND($AN1166&lt;&gt;"",$AN1166&gt;=8),VLOOKUP($AN1166,得点換算表!$I$10:$J$14,2),"")</f>
        <v/>
      </c>
      <c r="AP1166" s="105"/>
    </row>
    <row r="1167" spans="1:42" x14ac:dyDescent="0.15">
      <c r="A1167" s="11"/>
      <c r="B1167" s="12"/>
      <c r="C1167" s="13"/>
      <c r="D1167" s="13"/>
      <c r="E1167" s="14"/>
      <c r="F1167" s="14"/>
      <c r="G1167" s="14"/>
      <c r="H1167" s="14"/>
      <c r="I1167" s="15"/>
      <c r="J1167" s="14"/>
      <c r="K1167" s="13"/>
      <c r="L1167" s="14"/>
      <c r="M1167" s="14"/>
      <c r="N1167" s="14"/>
      <c r="O1167" s="14"/>
      <c r="P1167" s="198"/>
      <c r="Q1167" s="198"/>
      <c r="R1167" s="198"/>
      <c r="S1167" s="198"/>
      <c r="T1167" s="198"/>
      <c r="U1167" s="198"/>
      <c r="V1167" s="198"/>
      <c r="W1167" s="202">
        <f t="shared" si="65"/>
        <v>0</v>
      </c>
      <c r="X1167" s="14"/>
      <c r="Y1167" s="14"/>
      <c r="Z1167" s="108"/>
      <c r="AA1167" s="114"/>
      <c r="AB1167" s="129"/>
      <c r="AC1167" s="128"/>
      <c r="AD1167" s="142" t="str">
        <f t="shared" si="66"/>
        <v/>
      </c>
      <c r="AE1167" s="142" t="str">
        <f>IF($E1167&lt;&gt;"",IF($AD1167=1,VLOOKUP($E1167,得点換算表!$C$5:$D$14,2),VLOOKUP($E1167,得点換算表!$E$5:$F$14,2)),"")</f>
        <v/>
      </c>
      <c r="AF1167" s="142" t="str">
        <f>IF($F1167&lt;&gt;"",IF($AD1167=1,VLOOKUP($F1167,得点換算表!$C$15:$D$24,2),VLOOKUP($F1167,得点換算表!$E$15:$F$24,2)),"")</f>
        <v/>
      </c>
      <c r="AG1167" s="142" t="str">
        <f>IF($G1167&lt;&gt;"",IF($AD1167=1,VLOOKUP($G1167,得点換算表!$C$25:$D$34,2),VLOOKUP($G1167,得点換算表!$E$25:$F$34,2)),"")</f>
        <v/>
      </c>
      <c r="AH1167" s="142" t="str">
        <f>IF($H1167&lt;&gt;"",IF($AD1167=1,VLOOKUP($H1167,得点換算表!$C$35:$D$44,2),VLOOKUP($H1167,得点換算表!$E$35:$F$44,2)),"")</f>
        <v/>
      </c>
      <c r="AI1167" s="142" t="str">
        <f>IF($I1167&lt;&gt;"",IF($AD1167=1,VLOOKUP($I1167,得点換算表!$C$45:$D$55,2),VLOOKUP($I1167,得点換算表!$E$45:$F$55,2)),"")</f>
        <v/>
      </c>
      <c r="AJ1167" s="142" t="str">
        <f>IF($J1167&lt;&gt;"",IF($AD1167=1,VLOOKUP($J1167,得点換算表!$C$56:$D$65,2),VLOOKUP($J1167,得点換算表!$E$56:$F$65,2)),"")</f>
        <v/>
      </c>
      <c r="AK1167" s="142" t="str">
        <f>IF($K1167&lt;&gt;"",IF($AD1167=1,VLOOKUP($K1167,得点換算表!$C$66:$D$76,2),VLOOKUP($K1167,得点換算表!$E$66:$F$76,2)),"")</f>
        <v/>
      </c>
      <c r="AL1167" s="142" t="str">
        <f>IF($L1167&lt;&gt;"",IF($AD1167=1,VLOOKUP($L1167,得点換算表!$C$77:$D$86,2),VLOOKUP($L1167,得点換算表!$E$77:$F$86,2)),"")</f>
        <v/>
      </c>
      <c r="AM1167" s="142" t="str">
        <f>IF($M1167&lt;&gt;"",IF($AD1167=1,VLOOKUP($M1167,得点換算表!$C$87:$D$96,2),VLOOKUP($M1167,得点換算表!$E$87:$F$96,2)),"")</f>
        <v/>
      </c>
      <c r="AN1167" s="142" t="str">
        <f t="shared" si="64"/>
        <v/>
      </c>
      <c r="AO1167" s="143" t="str">
        <f>IF(AND($AN1167&lt;&gt;"",$AN1167&gt;=8),VLOOKUP($AN1167,得点換算表!$I$10:$J$14,2),"")</f>
        <v/>
      </c>
      <c r="AP1167" s="105"/>
    </row>
    <row r="1168" spans="1:42" x14ac:dyDescent="0.15">
      <c r="A1168" s="11"/>
      <c r="B1168" s="12"/>
      <c r="C1168" s="13"/>
      <c r="D1168" s="13"/>
      <c r="E1168" s="14"/>
      <c r="F1168" s="14"/>
      <c r="G1168" s="14"/>
      <c r="H1168" s="14"/>
      <c r="I1168" s="15"/>
      <c r="J1168" s="14"/>
      <c r="K1168" s="13"/>
      <c r="L1168" s="14"/>
      <c r="M1168" s="14"/>
      <c r="N1168" s="14"/>
      <c r="O1168" s="14"/>
      <c r="P1168" s="198"/>
      <c r="Q1168" s="198"/>
      <c r="R1168" s="198"/>
      <c r="S1168" s="198"/>
      <c r="T1168" s="198"/>
      <c r="U1168" s="198"/>
      <c r="V1168" s="198"/>
      <c r="W1168" s="202">
        <f t="shared" si="65"/>
        <v>0</v>
      </c>
      <c r="X1168" s="14"/>
      <c r="Y1168" s="14"/>
      <c r="Z1168" s="108"/>
      <c r="AA1168" s="114"/>
      <c r="AB1168" s="129"/>
      <c r="AC1168" s="128"/>
      <c r="AD1168" s="142" t="str">
        <f t="shared" si="66"/>
        <v/>
      </c>
      <c r="AE1168" s="142" t="str">
        <f>IF($E1168&lt;&gt;"",IF($AD1168=1,VLOOKUP($E1168,得点換算表!$C$5:$D$14,2),VLOOKUP($E1168,得点換算表!$E$5:$F$14,2)),"")</f>
        <v/>
      </c>
      <c r="AF1168" s="142" t="str">
        <f>IF($F1168&lt;&gt;"",IF($AD1168=1,VLOOKUP($F1168,得点換算表!$C$15:$D$24,2),VLOOKUP($F1168,得点換算表!$E$15:$F$24,2)),"")</f>
        <v/>
      </c>
      <c r="AG1168" s="142" t="str">
        <f>IF($G1168&lt;&gt;"",IF($AD1168=1,VLOOKUP($G1168,得点換算表!$C$25:$D$34,2),VLOOKUP($G1168,得点換算表!$E$25:$F$34,2)),"")</f>
        <v/>
      </c>
      <c r="AH1168" s="142" t="str">
        <f>IF($H1168&lt;&gt;"",IF($AD1168=1,VLOOKUP($H1168,得点換算表!$C$35:$D$44,2),VLOOKUP($H1168,得点換算表!$E$35:$F$44,2)),"")</f>
        <v/>
      </c>
      <c r="AI1168" s="142" t="str">
        <f>IF($I1168&lt;&gt;"",IF($AD1168=1,VLOOKUP($I1168,得点換算表!$C$45:$D$55,2),VLOOKUP($I1168,得点換算表!$E$45:$F$55,2)),"")</f>
        <v/>
      </c>
      <c r="AJ1168" s="142" t="str">
        <f>IF($J1168&lt;&gt;"",IF($AD1168=1,VLOOKUP($J1168,得点換算表!$C$56:$D$65,2),VLOOKUP($J1168,得点換算表!$E$56:$F$65,2)),"")</f>
        <v/>
      </c>
      <c r="AK1168" s="142" t="str">
        <f>IF($K1168&lt;&gt;"",IF($AD1168=1,VLOOKUP($K1168,得点換算表!$C$66:$D$76,2),VLOOKUP($K1168,得点換算表!$E$66:$F$76,2)),"")</f>
        <v/>
      </c>
      <c r="AL1168" s="142" t="str">
        <f>IF($L1168&lt;&gt;"",IF($AD1168=1,VLOOKUP($L1168,得点換算表!$C$77:$D$86,2),VLOOKUP($L1168,得点換算表!$E$77:$F$86,2)),"")</f>
        <v/>
      </c>
      <c r="AM1168" s="142" t="str">
        <f>IF($M1168&lt;&gt;"",IF($AD1168=1,VLOOKUP($M1168,得点換算表!$C$87:$D$96,2),VLOOKUP($M1168,得点換算表!$E$87:$F$96,2)),"")</f>
        <v/>
      </c>
      <c r="AN1168" s="142" t="str">
        <f t="shared" si="64"/>
        <v/>
      </c>
      <c r="AO1168" s="143" t="str">
        <f>IF(AND($AN1168&lt;&gt;"",$AN1168&gt;=8),VLOOKUP($AN1168,得点換算表!$I$10:$J$14,2),"")</f>
        <v/>
      </c>
      <c r="AP1168" s="105"/>
    </row>
    <row r="1169" spans="1:42" x14ac:dyDescent="0.15">
      <c r="A1169" s="11"/>
      <c r="B1169" s="12"/>
      <c r="C1169" s="13"/>
      <c r="D1169" s="13"/>
      <c r="E1169" s="14"/>
      <c r="F1169" s="14"/>
      <c r="G1169" s="14"/>
      <c r="H1169" s="14"/>
      <c r="I1169" s="15"/>
      <c r="J1169" s="14"/>
      <c r="K1169" s="13"/>
      <c r="L1169" s="14"/>
      <c r="M1169" s="14"/>
      <c r="N1169" s="14"/>
      <c r="O1169" s="14"/>
      <c r="P1169" s="198"/>
      <c r="Q1169" s="198"/>
      <c r="R1169" s="198"/>
      <c r="S1169" s="198"/>
      <c r="T1169" s="198"/>
      <c r="U1169" s="198"/>
      <c r="V1169" s="198"/>
      <c r="W1169" s="202">
        <f t="shared" si="65"/>
        <v>0</v>
      </c>
      <c r="X1169" s="14"/>
      <c r="Y1169" s="14"/>
      <c r="Z1169" s="108"/>
      <c r="AA1169" s="114"/>
      <c r="AB1169" s="129"/>
      <c r="AC1169" s="128"/>
      <c r="AD1169" s="142" t="str">
        <f t="shared" si="66"/>
        <v/>
      </c>
      <c r="AE1169" s="142" t="str">
        <f>IF($E1169&lt;&gt;"",IF($AD1169=1,VLOOKUP($E1169,得点換算表!$C$5:$D$14,2),VLOOKUP($E1169,得点換算表!$E$5:$F$14,2)),"")</f>
        <v/>
      </c>
      <c r="AF1169" s="142" t="str">
        <f>IF($F1169&lt;&gt;"",IF($AD1169=1,VLOOKUP($F1169,得点換算表!$C$15:$D$24,2),VLOOKUP($F1169,得点換算表!$E$15:$F$24,2)),"")</f>
        <v/>
      </c>
      <c r="AG1169" s="142" t="str">
        <f>IF($G1169&lt;&gt;"",IF($AD1169=1,VLOOKUP($G1169,得点換算表!$C$25:$D$34,2),VLOOKUP($G1169,得点換算表!$E$25:$F$34,2)),"")</f>
        <v/>
      </c>
      <c r="AH1169" s="142" t="str">
        <f>IF($H1169&lt;&gt;"",IF($AD1169=1,VLOOKUP($H1169,得点換算表!$C$35:$D$44,2),VLOOKUP($H1169,得点換算表!$E$35:$F$44,2)),"")</f>
        <v/>
      </c>
      <c r="AI1169" s="142" t="str">
        <f>IF($I1169&lt;&gt;"",IF($AD1169=1,VLOOKUP($I1169,得点換算表!$C$45:$D$55,2),VLOOKUP($I1169,得点換算表!$E$45:$F$55,2)),"")</f>
        <v/>
      </c>
      <c r="AJ1169" s="142" t="str">
        <f>IF($J1169&lt;&gt;"",IF($AD1169=1,VLOOKUP($J1169,得点換算表!$C$56:$D$65,2),VLOOKUP($J1169,得点換算表!$E$56:$F$65,2)),"")</f>
        <v/>
      </c>
      <c r="AK1169" s="142" t="str">
        <f>IF($K1169&lt;&gt;"",IF($AD1169=1,VLOOKUP($K1169,得点換算表!$C$66:$D$76,2),VLOOKUP($K1169,得点換算表!$E$66:$F$76,2)),"")</f>
        <v/>
      </c>
      <c r="AL1169" s="142" t="str">
        <f>IF($L1169&lt;&gt;"",IF($AD1169=1,VLOOKUP($L1169,得点換算表!$C$77:$D$86,2),VLOOKUP($L1169,得点換算表!$E$77:$F$86,2)),"")</f>
        <v/>
      </c>
      <c r="AM1169" s="142" t="str">
        <f>IF($M1169&lt;&gt;"",IF($AD1169=1,VLOOKUP($M1169,得点換算表!$C$87:$D$96,2),VLOOKUP($M1169,得点換算表!$E$87:$F$96,2)),"")</f>
        <v/>
      </c>
      <c r="AN1169" s="142" t="str">
        <f t="shared" si="64"/>
        <v/>
      </c>
      <c r="AO1169" s="143" t="str">
        <f>IF(AND($AN1169&lt;&gt;"",$AN1169&gt;=8),VLOOKUP($AN1169,得点換算表!$I$10:$J$14,2),"")</f>
        <v/>
      </c>
      <c r="AP1169" s="105"/>
    </row>
    <row r="1170" spans="1:42" x14ac:dyDescent="0.15">
      <c r="A1170" s="11"/>
      <c r="B1170" s="12"/>
      <c r="C1170" s="13"/>
      <c r="D1170" s="13"/>
      <c r="E1170" s="14"/>
      <c r="F1170" s="14"/>
      <c r="G1170" s="14"/>
      <c r="H1170" s="14"/>
      <c r="I1170" s="15"/>
      <c r="J1170" s="14"/>
      <c r="K1170" s="13"/>
      <c r="L1170" s="14"/>
      <c r="M1170" s="14"/>
      <c r="N1170" s="14"/>
      <c r="O1170" s="14"/>
      <c r="P1170" s="198"/>
      <c r="Q1170" s="198"/>
      <c r="R1170" s="198"/>
      <c r="S1170" s="198"/>
      <c r="T1170" s="198"/>
      <c r="U1170" s="198"/>
      <c r="V1170" s="198"/>
      <c r="W1170" s="202">
        <f t="shared" si="65"/>
        <v>0</v>
      </c>
      <c r="X1170" s="14"/>
      <c r="Y1170" s="14"/>
      <c r="Z1170" s="108"/>
      <c r="AA1170" s="114"/>
      <c r="AB1170" s="129"/>
      <c r="AC1170" s="128"/>
      <c r="AD1170" s="142" t="str">
        <f t="shared" si="66"/>
        <v/>
      </c>
      <c r="AE1170" s="142" t="str">
        <f>IF($E1170&lt;&gt;"",IF($AD1170=1,VLOOKUP($E1170,得点換算表!$C$5:$D$14,2),VLOOKUP($E1170,得点換算表!$E$5:$F$14,2)),"")</f>
        <v/>
      </c>
      <c r="AF1170" s="142" t="str">
        <f>IF($F1170&lt;&gt;"",IF($AD1170=1,VLOOKUP($F1170,得点換算表!$C$15:$D$24,2),VLOOKUP($F1170,得点換算表!$E$15:$F$24,2)),"")</f>
        <v/>
      </c>
      <c r="AG1170" s="142" t="str">
        <f>IF($G1170&lt;&gt;"",IF($AD1170=1,VLOOKUP($G1170,得点換算表!$C$25:$D$34,2),VLOOKUP($G1170,得点換算表!$E$25:$F$34,2)),"")</f>
        <v/>
      </c>
      <c r="AH1170" s="142" t="str">
        <f>IF($H1170&lt;&gt;"",IF($AD1170=1,VLOOKUP($H1170,得点換算表!$C$35:$D$44,2),VLOOKUP($H1170,得点換算表!$E$35:$F$44,2)),"")</f>
        <v/>
      </c>
      <c r="AI1170" s="142" t="str">
        <f>IF($I1170&lt;&gt;"",IF($AD1170=1,VLOOKUP($I1170,得点換算表!$C$45:$D$55,2),VLOOKUP($I1170,得点換算表!$E$45:$F$55,2)),"")</f>
        <v/>
      </c>
      <c r="AJ1170" s="142" t="str">
        <f>IF($J1170&lt;&gt;"",IF($AD1170=1,VLOOKUP($J1170,得点換算表!$C$56:$D$65,2),VLOOKUP($J1170,得点換算表!$E$56:$F$65,2)),"")</f>
        <v/>
      </c>
      <c r="AK1170" s="142" t="str">
        <f>IF($K1170&lt;&gt;"",IF($AD1170=1,VLOOKUP($K1170,得点換算表!$C$66:$D$76,2),VLOOKUP($K1170,得点換算表!$E$66:$F$76,2)),"")</f>
        <v/>
      </c>
      <c r="AL1170" s="142" t="str">
        <f>IF($L1170&lt;&gt;"",IF($AD1170=1,VLOOKUP($L1170,得点換算表!$C$77:$D$86,2),VLOOKUP($L1170,得点換算表!$E$77:$F$86,2)),"")</f>
        <v/>
      </c>
      <c r="AM1170" s="142" t="str">
        <f>IF($M1170&lt;&gt;"",IF($AD1170=1,VLOOKUP($M1170,得点換算表!$C$87:$D$96,2),VLOOKUP($M1170,得点換算表!$E$87:$F$96,2)),"")</f>
        <v/>
      </c>
      <c r="AN1170" s="142" t="str">
        <f t="shared" si="64"/>
        <v/>
      </c>
      <c r="AO1170" s="143" t="str">
        <f>IF(AND($AN1170&lt;&gt;"",$AN1170&gt;=8),VLOOKUP($AN1170,得点換算表!$I$10:$J$14,2),"")</f>
        <v/>
      </c>
      <c r="AP1170" s="105"/>
    </row>
    <row r="1171" spans="1:42" x14ac:dyDescent="0.15">
      <c r="A1171" s="11"/>
      <c r="B1171" s="12"/>
      <c r="C1171" s="13"/>
      <c r="D1171" s="13"/>
      <c r="E1171" s="14"/>
      <c r="F1171" s="14"/>
      <c r="G1171" s="14"/>
      <c r="H1171" s="14"/>
      <c r="I1171" s="15"/>
      <c r="J1171" s="14"/>
      <c r="K1171" s="13"/>
      <c r="L1171" s="14"/>
      <c r="M1171" s="14"/>
      <c r="N1171" s="14"/>
      <c r="O1171" s="14"/>
      <c r="P1171" s="198"/>
      <c r="Q1171" s="198"/>
      <c r="R1171" s="198"/>
      <c r="S1171" s="198"/>
      <c r="T1171" s="198"/>
      <c r="U1171" s="198"/>
      <c r="V1171" s="198"/>
      <c r="W1171" s="202">
        <f t="shared" si="65"/>
        <v>0</v>
      </c>
      <c r="X1171" s="14"/>
      <c r="Y1171" s="14"/>
      <c r="Z1171" s="108"/>
      <c r="AA1171" s="114"/>
      <c r="AB1171" s="129"/>
      <c r="AC1171" s="128"/>
      <c r="AD1171" s="142" t="str">
        <f t="shared" si="66"/>
        <v/>
      </c>
      <c r="AE1171" s="142" t="str">
        <f>IF($E1171&lt;&gt;"",IF($AD1171=1,VLOOKUP($E1171,得点換算表!$C$5:$D$14,2),VLOOKUP($E1171,得点換算表!$E$5:$F$14,2)),"")</f>
        <v/>
      </c>
      <c r="AF1171" s="142" t="str">
        <f>IF($F1171&lt;&gt;"",IF($AD1171=1,VLOOKUP($F1171,得点換算表!$C$15:$D$24,2),VLOOKUP($F1171,得点換算表!$E$15:$F$24,2)),"")</f>
        <v/>
      </c>
      <c r="AG1171" s="142" t="str">
        <f>IF($G1171&lt;&gt;"",IF($AD1171=1,VLOOKUP($G1171,得点換算表!$C$25:$D$34,2),VLOOKUP($G1171,得点換算表!$E$25:$F$34,2)),"")</f>
        <v/>
      </c>
      <c r="AH1171" s="142" t="str">
        <f>IF($H1171&lt;&gt;"",IF($AD1171=1,VLOOKUP($H1171,得点換算表!$C$35:$D$44,2),VLOOKUP($H1171,得点換算表!$E$35:$F$44,2)),"")</f>
        <v/>
      </c>
      <c r="AI1171" s="142" t="str">
        <f>IF($I1171&lt;&gt;"",IF($AD1171=1,VLOOKUP($I1171,得点換算表!$C$45:$D$55,2),VLOOKUP($I1171,得点換算表!$E$45:$F$55,2)),"")</f>
        <v/>
      </c>
      <c r="AJ1171" s="142" t="str">
        <f>IF($J1171&lt;&gt;"",IF($AD1171=1,VLOOKUP($J1171,得点換算表!$C$56:$D$65,2),VLOOKUP($J1171,得点換算表!$E$56:$F$65,2)),"")</f>
        <v/>
      </c>
      <c r="AK1171" s="142" t="str">
        <f>IF($K1171&lt;&gt;"",IF($AD1171=1,VLOOKUP($K1171,得点換算表!$C$66:$D$76,2),VLOOKUP($K1171,得点換算表!$E$66:$F$76,2)),"")</f>
        <v/>
      </c>
      <c r="AL1171" s="142" t="str">
        <f>IF($L1171&lt;&gt;"",IF($AD1171=1,VLOOKUP($L1171,得点換算表!$C$77:$D$86,2),VLOOKUP($L1171,得点換算表!$E$77:$F$86,2)),"")</f>
        <v/>
      </c>
      <c r="AM1171" s="142" t="str">
        <f>IF($M1171&lt;&gt;"",IF($AD1171=1,VLOOKUP($M1171,得点換算表!$C$87:$D$96,2),VLOOKUP($M1171,得点換算表!$E$87:$F$96,2)),"")</f>
        <v/>
      </c>
      <c r="AN1171" s="142" t="str">
        <f t="shared" si="64"/>
        <v/>
      </c>
      <c r="AO1171" s="143" t="str">
        <f>IF(AND($AN1171&lt;&gt;"",$AN1171&gt;=8),VLOOKUP($AN1171,得点換算表!$I$10:$J$14,2),"")</f>
        <v/>
      </c>
      <c r="AP1171" s="105"/>
    </row>
    <row r="1172" spans="1:42" x14ac:dyDescent="0.15">
      <c r="A1172" s="11"/>
      <c r="B1172" s="12"/>
      <c r="C1172" s="13"/>
      <c r="D1172" s="13"/>
      <c r="E1172" s="14"/>
      <c r="F1172" s="14"/>
      <c r="G1172" s="14"/>
      <c r="H1172" s="14"/>
      <c r="I1172" s="15"/>
      <c r="J1172" s="14"/>
      <c r="K1172" s="13"/>
      <c r="L1172" s="14"/>
      <c r="M1172" s="14"/>
      <c r="N1172" s="14"/>
      <c r="O1172" s="14"/>
      <c r="P1172" s="198"/>
      <c r="Q1172" s="198"/>
      <c r="R1172" s="198"/>
      <c r="S1172" s="198"/>
      <c r="T1172" s="198"/>
      <c r="U1172" s="198"/>
      <c r="V1172" s="198"/>
      <c r="W1172" s="202">
        <f t="shared" si="65"/>
        <v>0</v>
      </c>
      <c r="X1172" s="14"/>
      <c r="Y1172" s="14"/>
      <c r="Z1172" s="108"/>
      <c r="AA1172" s="114"/>
      <c r="AB1172" s="129"/>
      <c r="AC1172" s="128"/>
      <c r="AD1172" s="142" t="str">
        <f t="shared" si="66"/>
        <v/>
      </c>
      <c r="AE1172" s="142" t="str">
        <f>IF($E1172&lt;&gt;"",IF($AD1172=1,VLOOKUP($E1172,得点換算表!$C$5:$D$14,2),VLOOKUP($E1172,得点換算表!$E$5:$F$14,2)),"")</f>
        <v/>
      </c>
      <c r="AF1172" s="142" t="str">
        <f>IF($F1172&lt;&gt;"",IF($AD1172=1,VLOOKUP($F1172,得点換算表!$C$15:$D$24,2),VLOOKUP($F1172,得点換算表!$E$15:$F$24,2)),"")</f>
        <v/>
      </c>
      <c r="AG1172" s="142" t="str">
        <f>IF($G1172&lt;&gt;"",IF($AD1172=1,VLOOKUP($G1172,得点換算表!$C$25:$D$34,2),VLOOKUP($G1172,得点換算表!$E$25:$F$34,2)),"")</f>
        <v/>
      </c>
      <c r="AH1172" s="142" t="str">
        <f>IF($H1172&lt;&gt;"",IF($AD1172=1,VLOOKUP($H1172,得点換算表!$C$35:$D$44,2),VLOOKUP($H1172,得点換算表!$E$35:$F$44,2)),"")</f>
        <v/>
      </c>
      <c r="AI1172" s="142" t="str">
        <f>IF($I1172&lt;&gt;"",IF($AD1172=1,VLOOKUP($I1172,得点換算表!$C$45:$D$55,2),VLOOKUP($I1172,得点換算表!$E$45:$F$55,2)),"")</f>
        <v/>
      </c>
      <c r="AJ1172" s="142" t="str">
        <f>IF($J1172&lt;&gt;"",IF($AD1172=1,VLOOKUP($J1172,得点換算表!$C$56:$D$65,2),VLOOKUP($J1172,得点換算表!$E$56:$F$65,2)),"")</f>
        <v/>
      </c>
      <c r="AK1172" s="142" t="str">
        <f>IF($K1172&lt;&gt;"",IF($AD1172=1,VLOOKUP($K1172,得点換算表!$C$66:$D$76,2),VLOOKUP($K1172,得点換算表!$E$66:$F$76,2)),"")</f>
        <v/>
      </c>
      <c r="AL1172" s="142" t="str">
        <f>IF($L1172&lt;&gt;"",IF($AD1172=1,VLOOKUP($L1172,得点換算表!$C$77:$D$86,2),VLOOKUP($L1172,得点換算表!$E$77:$F$86,2)),"")</f>
        <v/>
      </c>
      <c r="AM1172" s="142" t="str">
        <f>IF($M1172&lt;&gt;"",IF($AD1172=1,VLOOKUP($M1172,得点換算表!$C$87:$D$96,2),VLOOKUP($M1172,得点換算表!$E$87:$F$96,2)),"")</f>
        <v/>
      </c>
      <c r="AN1172" s="142" t="str">
        <f t="shared" si="64"/>
        <v/>
      </c>
      <c r="AO1172" s="143" t="str">
        <f>IF(AND($AN1172&lt;&gt;"",$AN1172&gt;=8),VLOOKUP($AN1172,得点換算表!$I$10:$J$14,2),"")</f>
        <v/>
      </c>
      <c r="AP1172" s="105"/>
    </row>
    <row r="1173" spans="1:42" x14ac:dyDescent="0.15">
      <c r="A1173" s="11"/>
      <c r="B1173" s="12"/>
      <c r="C1173" s="13"/>
      <c r="D1173" s="13"/>
      <c r="E1173" s="14"/>
      <c r="F1173" s="14"/>
      <c r="G1173" s="14"/>
      <c r="H1173" s="14"/>
      <c r="I1173" s="15"/>
      <c r="J1173" s="14"/>
      <c r="K1173" s="13"/>
      <c r="L1173" s="14"/>
      <c r="M1173" s="14"/>
      <c r="N1173" s="14"/>
      <c r="O1173" s="14"/>
      <c r="P1173" s="198"/>
      <c r="Q1173" s="198"/>
      <c r="R1173" s="198"/>
      <c r="S1173" s="198"/>
      <c r="T1173" s="198"/>
      <c r="U1173" s="198"/>
      <c r="V1173" s="198"/>
      <c r="W1173" s="202">
        <f t="shared" si="65"/>
        <v>0</v>
      </c>
      <c r="X1173" s="14"/>
      <c r="Y1173" s="14"/>
      <c r="Z1173" s="108"/>
      <c r="AA1173" s="114"/>
      <c r="AB1173" s="129"/>
      <c r="AC1173" s="128"/>
      <c r="AD1173" s="142" t="str">
        <f t="shared" si="66"/>
        <v/>
      </c>
      <c r="AE1173" s="142" t="str">
        <f>IF($E1173&lt;&gt;"",IF($AD1173=1,VLOOKUP($E1173,得点換算表!$C$5:$D$14,2),VLOOKUP($E1173,得点換算表!$E$5:$F$14,2)),"")</f>
        <v/>
      </c>
      <c r="AF1173" s="142" t="str">
        <f>IF($F1173&lt;&gt;"",IF($AD1173=1,VLOOKUP($F1173,得点換算表!$C$15:$D$24,2),VLOOKUP($F1173,得点換算表!$E$15:$F$24,2)),"")</f>
        <v/>
      </c>
      <c r="AG1173" s="142" t="str">
        <f>IF($G1173&lt;&gt;"",IF($AD1173=1,VLOOKUP($G1173,得点換算表!$C$25:$D$34,2),VLOOKUP($G1173,得点換算表!$E$25:$F$34,2)),"")</f>
        <v/>
      </c>
      <c r="AH1173" s="142" t="str">
        <f>IF($H1173&lt;&gt;"",IF($AD1173=1,VLOOKUP($H1173,得点換算表!$C$35:$D$44,2),VLOOKUP($H1173,得点換算表!$E$35:$F$44,2)),"")</f>
        <v/>
      </c>
      <c r="AI1173" s="142" t="str">
        <f>IF($I1173&lt;&gt;"",IF($AD1173=1,VLOOKUP($I1173,得点換算表!$C$45:$D$55,2),VLOOKUP($I1173,得点換算表!$E$45:$F$55,2)),"")</f>
        <v/>
      </c>
      <c r="AJ1173" s="142" t="str">
        <f>IF($J1173&lt;&gt;"",IF($AD1173=1,VLOOKUP($J1173,得点換算表!$C$56:$D$65,2),VLOOKUP($J1173,得点換算表!$E$56:$F$65,2)),"")</f>
        <v/>
      </c>
      <c r="AK1173" s="142" t="str">
        <f>IF($K1173&lt;&gt;"",IF($AD1173=1,VLOOKUP($K1173,得点換算表!$C$66:$D$76,2),VLOOKUP($K1173,得点換算表!$E$66:$F$76,2)),"")</f>
        <v/>
      </c>
      <c r="AL1173" s="142" t="str">
        <f>IF($L1173&lt;&gt;"",IF($AD1173=1,VLOOKUP($L1173,得点換算表!$C$77:$D$86,2),VLOOKUP($L1173,得点換算表!$E$77:$F$86,2)),"")</f>
        <v/>
      </c>
      <c r="AM1173" s="142" t="str">
        <f>IF($M1173&lt;&gt;"",IF($AD1173=1,VLOOKUP($M1173,得点換算表!$C$87:$D$96,2),VLOOKUP($M1173,得点換算表!$E$87:$F$96,2)),"")</f>
        <v/>
      </c>
      <c r="AN1173" s="142" t="str">
        <f t="shared" si="64"/>
        <v/>
      </c>
      <c r="AO1173" s="143" t="str">
        <f>IF(AND($AN1173&lt;&gt;"",$AN1173&gt;=8),VLOOKUP($AN1173,得点換算表!$I$10:$J$14,2),"")</f>
        <v/>
      </c>
      <c r="AP1173" s="105"/>
    </row>
    <row r="1174" spans="1:42" x14ac:dyDescent="0.15">
      <c r="A1174" s="11"/>
      <c r="B1174" s="12"/>
      <c r="C1174" s="13"/>
      <c r="D1174" s="13"/>
      <c r="E1174" s="14"/>
      <c r="F1174" s="14"/>
      <c r="G1174" s="14"/>
      <c r="H1174" s="14"/>
      <c r="I1174" s="15"/>
      <c r="J1174" s="14"/>
      <c r="K1174" s="13"/>
      <c r="L1174" s="14"/>
      <c r="M1174" s="14"/>
      <c r="N1174" s="14"/>
      <c r="O1174" s="14"/>
      <c r="P1174" s="198"/>
      <c r="Q1174" s="198"/>
      <c r="R1174" s="198"/>
      <c r="S1174" s="198"/>
      <c r="T1174" s="198"/>
      <c r="U1174" s="198"/>
      <c r="V1174" s="198"/>
      <c r="W1174" s="202">
        <f t="shared" si="65"/>
        <v>0</v>
      </c>
      <c r="X1174" s="14"/>
      <c r="Y1174" s="14"/>
      <c r="Z1174" s="108"/>
      <c r="AA1174" s="114"/>
      <c r="AB1174" s="129"/>
      <c r="AC1174" s="128"/>
      <c r="AD1174" s="142" t="str">
        <f t="shared" si="66"/>
        <v/>
      </c>
      <c r="AE1174" s="142" t="str">
        <f>IF($E1174&lt;&gt;"",IF($AD1174=1,VLOOKUP($E1174,得点換算表!$C$5:$D$14,2),VLOOKUP($E1174,得点換算表!$E$5:$F$14,2)),"")</f>
        <v/>
      </c>
      <c r="AF1174" s="142" t="str">
        <f>IF($F1174&lt;&gt;"",IF($AD1174=1,VLOOKUP($F1174,得点換算表!$C$15:$D$24,2),VLOOKUP($F1174,得点換算表!$E$15:$F$24,2)),"")</f>
        <v/>
      </c>
      <c r="AG1174" s="142" t="str">
        <f>IF($G1174&lt;&gt;"",IF($AD1174=1,VLOOKUP($G1174,得点換算表!$C$25:$D$34,2),VLOOKUP($G1174,得点換算表!$E$25:$F$34,2)),"")</f>
        <v/>
      </c>
      <c r="AH1174" s="142" t="str">
        <f>IF($H1174&lt;&gt;"",IF($AD1174=1,VLOOKUP($H1174,得点換算表!$C$35:$D$44,2),VLOOKUP($H1174,得点換算表!$E$35:$F$44,2)),"")</f>
        <v/>
      </c>
      <c r="AI1174" s="142" t="str">
        <f>IF($I1174&lt;&gt;"",IF($AD1174=1,VLOOKUP($I1174,得点換算表!$C$45:$D$55,2),VLOOKUP($I1174,得点換算表!$E$45:$F$55,2)),"")</f>
        <v/>
      </c>
      <c r="AJ1174" s="142" t="str">
        <f>IF($J1174&lt;&gt;"",IF($AD1174=1,VLOOKUP($J1174,得点換算表!$C$56:$D$65,2),VLOOKUP($J1174,得点換算表!$E$56:$F$65,2)),"")</f>
        <v/>
      </c>
      <c r="AK1174" s="142" t="str">
        <f>IF($K1174&lt;&gt;"",IF($AD1174=1,VLOOKUP($K1174,得点換算表!$C$66:$D$76,2),VLOOKUP($K1174,得点換算表!$E$66:$F$76,2)),"")</f>
        <v/>
      </c>
      <c r="AL1174" s="142" t="str">
        <f>IF($L1174&lt;&gt;"",IF($AD1174=1,VLOOKUP($L1174,得点換算表!$C$77:$D$86,2),VLOOKUP($L1174,得点換算表!$E$77:$F$86,2)),"")</f>
        <v/>
      </c>
      <c r="AM1174" s="142" t="str">
        <f>IF($M1174&lt;&gt;"",IF($AD1174=1,VLOOKUP($M1174,得点換算表!$C$87:$D$96,2),VLOOKUP($M1174,得点換算表!$E$87:$F$96,2)),"")</f>
        <v/>
      </c>
      <c r="AN1174" s="142" t="str">
        <f t="shared" si="64"/>
        <v/>
      </c>
      <c r="AO1174" s="143" t="str">
        <f>IF(AND($AN1174&lt;&gt;"",$AN1174&gt;=8),VLOOKUP($AN1174,得点換算表!$I$10:$J$14,2),"")</f>
        <v/>
      </c>
      <c r="AP1174" s="105"/>
    </row>
    <row r="1175" spans="1:42" x14ac:dyDescent="0.15">
      <c r="A1175" s="11"/>
      <c r="B1175" s="12"/>
      <c r="C1175" s="13"/>
      <c r="D1175" s="13"/>
      <c r="E1175" s="14"/>
      <c r="F1175" s="14"/>
      <c r="G1175" s="14"/>
      <c r="H1175" s="14"/>
      <c r="I1175" s="15"/>
      <c r="J1175" s="14"/>
      <c r="K1175" s="13"/>
      <c r="L1175" s="14"/>
      <c r="M1175" s="14"/>
      <c r="N1175" s="14"/>
      <c r="O1175" s="14"/>
      <c r="P1175" s="198"/>
      <c r="Q1175" s="198"/>
      <c r="R1175" s="198"/>
      <c r="S1175" s="198"/>
      <c r="T1175" s="198"/>
      <c r="U1175" s="198"/>
      <c r="V1175" s="198"/>
      <c r="W1175" s="202">
        <f t="shared" si="65"/>
        <v>0</v>
      </c>
      <c r="X1175" s="14"/>
      <c r="Y1175" s="14"/>
      <c r="Z1175" s="108"/>
      <c r="AA1175" s="114"/>
      <c r="AB1175" s="129"/>
      <c r="AC1175" s="128"/>
      <c r="AD1175" s="142" t="str">
        <f t="shared" si="66"/>
        <v/>
      </c>
      <c r="AE1175" s="142" t="str">
        <f>IF($E1175&lt;&gt;"",IF($AD1175=1,VLOOKUP($E1175,得点換算表!$C$5:$D$14,2),VLOOKUP($E1175,得点換算表!$E$5:$F$14,2)),"")</f>
        <v/>
      </c>
      <c r="AF1175" s="142" t="str">
        <f>IF($F1175&lt;&gt;"",IF($AD1175=1,VLOOKUP($F1175,得点換算表!$C$15:$D$24,2),VLOOKUP($F1175,得点換算表!$E$15:$F$24,2)),"")</f>
        <v/>
      </c>
      <c r="AG1175" s="142" t="str">
        <f>IF($G1175&lt;&gt;"",IF($AD1175=1,VLOOKUP($G1175,得点換算表!$C$25:$D$34,2),VLOOKUP($G1175,得点換算表!$E$25:$F$34,2)),"")</f>
        <v/>
      </c>
      <c r="AH1175" s="142" t="str">
        <f>IF($H1175&lt;&gt;"",IF($AD1175=1,VLOOKUP($H1175,得点換算表!$C$35:$D$44,2),VLOOKUP($H1175,得点換算表!$E$35:$F$44,2)),"")</f>
        <v/>
      </c>
      <c r="AI1175" s="142" t="str">
        <f>IF($I1175&lt;&gt;"",IF($AD1175=1,VLOOKUP($I1175,得点換算表!$C$45:$D$55,2),VLOOKUP($I1175,得点換算表!$E$45:$F$55,2)),"")</f>
        <v/>
      </c>
      <c r="AJ1175" s="142" t="str">
        <f>IF($J1175&lt;&gt;"",IF($AD1175=1,VLOOKUP($J1175,得点換算表!$C$56:$D$65,2),VLOOKUP($J1175,得点換算表!$E$56:$F$65,2)),"")</f>
        <v/>
      </c>
      <c r="AK1175" s="142" t="str">
        <f>IF($K1175&lt;&gt;"",IF($AD1175=1,VLOOKUP($K1175,得点換算表!$C$66:$D$76,2),VLOOKUP($K1175,得点換算表!$E$66:$F$76,2)),"")</f>
        <v/>
      </c>
      <c r="AL1175" s="142" t="str">
        <f>IF($L1175&lt;&gt;"",IF($AD1175=1,VLOOKUP($L1175,得点換算表!$C$77:$D$86,2),VLOOKUP($L1175,得点換算表!$E$77:$F$86,2)),"")</f>
        <v/>
      </c>
      <c r="AM1175" s="142" t="str">
        <f>IF($M1175&lt;&gt;"",IF($AD1175=1,VLOOKUP($M1175,得点換算表!$C$87:$D$96,2),VLOOKUP($M1175,得点換算表!$E$87:$F$96,2)),"")</f>
        <v/>
      </c>
      <c r="AN1175" s="142" t="str">
        <f t="shared" si="64"/>
        <v/>
      </c>
      <c r="AO1175" s="143" t="str">
        <f>IF(AND($AN1175&lt;&gt;"",$AN1175&gt;=8),VLOOKUP($AN1175,得点換算表!$I$10:$J$14,2),"")</f>
        <v/>
      </c>
      <c r="AP1175" s="105"/>
    </row>
    <row r="1176" spans="1:42" x14ac:dyDescent="0.15">
      <c r="A1176" s="11"/>
      <c r="B1176" s="12"/>
      <c r="C1176" s="13"/>
      <c r="D1176" s="13"/>
      <c r="E1176" s="14"/>
      <c r="F1176" s="14"/>
      <c r="G1176" s="14"/>
      <c r="H1176" s="14"/>
      <c r="I1176" s="15"/>
      <c r="J1176" s="14"/>
      <c r="K1176" s="13"/>
      <c r="L1176" s="14"/>
      <c r="M1176" s="14"/>
      <c r="N1176" s="14"/>
      <c r="O1176" s="14"/>
      <c r="P1176" s="198"/>
      <c r="Q1176" s="198"/>
      <c r="R1176" s="198"/>
      <c r="S1176" s="198"/>
      <c r="T1176" s="198"/>
      <c r="U1176" s="198"/>
      <c r="V1176" s="198"/>
      <c r="W1176" s="202">
        <f t="shared" si="65"/>
        <v>0</v>
      </c>
      <c r="X1176" s="14"/>
      <c r="Y1176" s="14"/>
      <c r="Z1176" s="108"/>
      <c r="AA1176" s="114"/>
      <c r="AB1176" s="129"/>
      <c r="AC1176" s="128"/>
      <c r="AD1176" s="142" t="str">
        <f t="shared" si="66"/>
        <v/>
      </c>
      <c r="AE1176" s="142" t="str">
        <f>IF($E1176&lt;&gt;"",IF($AD1176=1,VLOOKUP($E1176,得点換算表!$C$5:$D$14,2),VLOOKUP($E1176,得点換算表!$E$5:$F$14,2)),"")</f>
        <v/>
      </c>
      <c r="AF1176" s="142" t="str">
        <f>IF($F1176&lt;&gt;"",IF($AD1176=1,VLOOKUP($F1176,得点換算表!$C$15:$D$24,2),VLOOKUP($F1176,得点換算表!$E$15:$F$24,2)),"")</f>
        <v/>
      </c>
      <c r="AG1176" s="142" t="str">
        <f>IF($G1176&lt;&gt;"",IF($AD1176=1,VLOOKUP($G1176,得点換算表!$C$25:$D$34,2),VLOOKUP($G1176,得点換算表!$E$25:$F$34,2)),"")</f>
        <v/>
      </c>
      <c r="AH1176" s="142" t="str">
        <f>IF($H1176&lt;&gt;"",IF($AD1176=1,VLOOKUP($H1176,得点換算表!$C$35:$D$44,2),VLOOKUP($H1176,得点換算表!$E$35:$F$44,2)),"")</f>
        <v/>
      </c>
      <c r="AI1176" s="142" t="str">
        <f>IF($I1176&lt;&gt;"",IF($AD1176=1,VLOOKUP($I1176,得点換算表!$C$45:$D$55,2),VLOOKUP($I1176,得点換算表!$E$45:$F$55,2)),"")</f>
        <v/>
      </c>
      <c r="AJ1176" s="142" t="str">
        <f>IF($J1176&lt;&gt;"",IF($AD1176=1,VLOOKUP($J1176,得点換算表!$C$56:$D$65,2),VLOOKUP($J1176,得点換算表!$E$56:$F$65,2)),"")</f>
        <v/>
      </c>
      <c r="AK1176" s="142" t="str">
        <f>IF($K1176&lt;&gt;"",IF($AD1176=1,VLOOKUP($K1176,得点換算表!$C$66:$D$76,2),VLOOKUP($K1176,得点換算表!$E$66:$F$76,2)),"")</f>
        <v/>
      </c>
      <c r="AL1176" s="142" t="str">
        <f>IF($L1176&lt;&gt;"",IF($AD1176=1,VLOOKUP($L1176,得点換算表!$C$77:$D$86,2),VLOOKUP($L1176,得点換算表!$E$77:$F$86,2)),"")</f>
        <v/>
      </c>
      <c r="AM1176" s="142" t="str">
        <f>IF($M1176&lt;&gt;"",IF($AD1176=1,VLOOKUP($M1176,得点換算表!$C$87:$D$96,2),VLOOKUP($M1176,得点換算表!$E$87:$F$96,2)),"")</f>
        <v/>
      </c>
      <c r="AN1176" s="142" t="str">
        <f t="shared" si="64"/>
        <v/>
      </c>
      <c r="AO1176" s="143" t="str">
        <f>IF(AND($AN1176&lt;&gt;"",$AN1176&gt;=8),VLOOKUP($AN1176,得点換算表!$I$10:$J$14,2),"")</f>
        <v/>
      </c>
      <c r="AP1176" s="105"/>
    </row>
    <row r="1177" spans="1:42" x14ac:dyDescent="0.15">
      <c r="A1177" s="11"/>
      <c r="B1177" s="12"/>
      <c r="C1177" s="13"/>
      <c r="D1177" s="13"/>
      <c r="E1177" s="14"/>
      <c r="F1177" s="14"/>
      <c r="G1177" s="14"/>
      <c r="H1177" s="14"/>
      <c r="I1177" s="15"/>
      <c r="J1177" s="14"/>
      <c r="K1177" s="13"/>
      <c r="L1177" s="14"/>
      <c r="M1177" s="14"/>
      <c r="N1177" s="14"/>
      <c r="O1177" s="14"/>
      <c r="P1177" s="198"/>
      <c r="Q1177" s="198"/>
      <c r="R1177" s="198"/>
      <c r="S1177" s="198"/>
      <c r="T1177" s="198"/>
      <c r="U1177" s="198"/>
      <c r="V1177" s="198"/>
      <c r="W1177" s="202">
        <f t="shared" si="65"/>
        <v>0</v>
      </c>
      <c r="X1177" s="14"/>
      <c r="Y1177" s="14"/>
      <c r="Z1177" s="108"/>
      <c r="AA1177" s="114"/>
      <c r="AB1177" s="129"/>
      <c r="AC1177" s="128"/>
      <c r="AD1177" s="142" t="str">
        <f t="shared" si="66"/>
        <v/>
      </c>
      <c r="AE1177" s="142" t="str">
        <f>IF($E1177&lt;&gt;"",IF($AD1177=1,VLOOKUP($E1177,得点換算表!$C$5:$D$14,2),VLOOKUP($E1177,得点換算表!$E$5:$F$14,2)),"")</f>
        <v/>
      </c>
      <c r="AF1177" s="142" t="str">
        <f>IF($F1177&lt;&gt;"",IF($AD1177=1,VLOOKUP($F1177,得点換算表!$C$15:$D$24,2),VLOOKUP($F1177,得点換算表!$E$15:$F$24,2)),"")</f>
        <v/>
      </c>
      <c r="AG1177" s="142" t="str">
        <f>IF($G1177&lt;&gt;"",IF($AD1177=1,VLOOKUP($G1177,得点換算表!$C$25:$D$34,2),VLOOKUP($G1177,得点換算表!$E$25:$F$34,2)),"")</f>
        <v/>
      </c>
      <c r="AH1177" s="142" t="str">
        <f>IF($H1177&lt;&gt;"",IF($AD1177=1,VLOOKUP($H1177,得点換算表!$C$35:$D$44,2),VLOOKUP($H1177,得点換算表!$E$35:$F$44,2)),"")</f>
        <v/>
      </c>
      <c r="AI1177" s="142" t="str">
        <f>IF($I1177&lt;&gt;"",IF($AD1177=1,VLOOKUP($I1177,得点換算表!$C$45:$D$55,2),VLOOKUP($I1177,得点換算表!$E$45:$F$55,2)),"")</f>
        <v/>
      </c>
      <c r="AJ1177" s="142" t="str">
        <f>IF($J1177&lt;&gt;"",IF($AD1177=1,VLOOKUP($J1177,得点換算表!$C$56:$D$65,2),VLOOKUP($J1177,得点換算表!$E$56:$F$65,2)),"")</f>
        <v/>
      </c>
      <c r="AK1177" s="142" t="str">
        <f>IF($K1177&lt;&gt;"",IF($AD1177=1,VLOOKUP($K1177,得点換算表!$C$66:$D$76,2),VLOOKUP($K1177,得点換算表!$E$66:$F$76,2)),"")</f>
        <v/>
      </c>
      <c r="AL1177" s="142" t="str">
        <f>IF($L1177&lt;&gt;"",IF($AD1177=1,VLOOKUP($L1177,得点換算表!$C$77:$D$86,2),VLOOKUP($L1177,得点換算表!$E$77:$F$86,2)),"")</f>
        <v/>
      </c>
      <c r="AM1177" s="142" t="str">
        <f>IF($M1177&lt;&gt;"",IF($AD1177=1,VLOOKUP($M1177,得点換算表!$C$87:$D$96,2),VLOOKUP($M1177,得点換算表!$E$87:$F$96,2)),"")</f>
        <v/>
      </c>
      <c r="AN1177" s="142" t="str">
        <f t="shared" si="64"/>
        <v/>
      </c>
      <c r="AO1177" s="143" t="str">
        <f>IF(AND($AN1177&lt;&gt;"",$AN1177&gt;=8),VLOOKUP($AN1177,得点換算表!$I$10:$J$14,2),"")</f>
        <v/>
      </c>
      <c r="AP1177" s="105"/>
    </row>
    <row r="1178" spans="1:42" x14ac:dyDescent="0.15">
      <c r="A1178" s="11"/>
      <c r="B1178" s="12"/>
      <c r="C1178" s="13"/>
      <c r="D1178" s="13"/>
      <c r="E1178" s="14"/>
      <c r="F1178" s="14"/>
      <c r="G1178" s="14"/>
      <c r="H1178" s="14"/>
      <c r="I1178" s="15"/>
      <c r="J1178" s="14"/>
      <c r="K1178" s="13"/>
      <c r="L1178" s="14"/>
      <c r="M1178" s="14"/>
      <c r="N1178" s="14"/>
      <c r="O1178" s="14"/>
      <c r="P1178" s="198"/>
      <c r="Q1178" s="198"/>
      <c r="R1178" s="198"/>
      <c r="S1178" s="198"/>
      <c r="T1178" s="198"/>
      <c r="U1178" s="198"/>
      <c r="V1178" s="198"/>
      <c r="W1178" s="202">
        <f t="shared" si="65"/>
        <v>0</v>
      </c>
      <c r="X1178" s="14"/>
      <c r="Y1178" s="14"/>
      <c r="Z1178" s="108"/>
      <c r="AA1178" s="114"/>
      <c r="AB1178" s="129"/>
      <c r="AC1178" s="128"/>
      <c r="AD1178" s="142" t="str">
        <f t="shared" si="66"/>
        <v/>
      </c>
      <c r="AE1178" s="142" t="str">
        <f>IF($E1178&lt;&gt;"",IF($AD1178=1,VLOOKUP($E1178,得点換算表!$C$5:$D$14,2),VLOOKUP($E1178,得点換算表!$E$5:$F$14,2)),"")</f>
        <v/>
      </c>
      <c r="AF1178" s="142" t="str">
        <f>IF($F1178&lt;&gt;"",IF($AD1178=1,VLOOKUP($F1178,得点換算表!$C$15:$D$24,2),VLOOKUP($F1178,得点換算表!$E$15:$F$24,2)),"")</f>
        <v/>
      </c>
      <c r="AG1178" s="142" t="str">
        <f>IF($G1178&lt;&gt;"",IF($AD1178=1,VLOOKUP($G1178,得点換算表!$C$25:$D$34,2),VLOOKUP($G1178,得点換算表!$E$25:$F$34,2)),"")</f>
        <v/>
      </c>
      <c r="AH1178" s="142" t="str">
        <f>IF($H1178&lt;&gt;"",IF($AD1178=1,VLOOKUP($H1178,得点換算表!$C$35:$D$44,2),VLOOKUP($H1178,得点換算表!$E$35:$F$44,2)),"")</f>
        <v/>
      </c>
      <c r="AI1178" s="142" t="str">
        <f>IF($I1178&lt;&gt;"",IF($AD1178=1,VLOOKUP($I1178,得点換算表!$C$45:$D$55,2),VLOOKUP($I1178,得点換算表!$E$45:$F$55,2)),"")</f>
        <v/>
      </c>
      <c r="AJ1178" s="142" t="str">
        <f>IF($J1178&lt;&gt;"",IF($AD1178=1,VLOOKUP($J1178,得点換算表!$C$56:$D$65,2),VLOOKUP($J1178,得点換算表!$E$56:$F$65,2)),"")</f>
        <v/>
      </c>
      <c r="AK1178" s="142" t="str">
        <f>IF($K1178&lt;&gt;"",IF($AD1178=1,VLOOKUP($K1178,得点換算表!$C$66:$D$76,2),VLOOKUP($K1178,得点換算表!$E$66:$F$76,2)),"")</f>
        <v/>
      </c>
      <c r="AL1178" s="142" t="str">
        <f>IF($L1178&lt;&gt;"",IF($AD1178=1,VLOOKUP($L1178,得点換算表!$C$77:$D$86,2),VLOOKUP($L1178,得点換算表!$E$77:$F$86,2)),"")</f>
        <v/>
      </c>
      <c r="AM1178" s="142" t="str">
        <f>IF($M1178&lt;&gt;"",IF($AD1178=1,VLOOKUP($M1178,得点換算表!$C$87:$D$96,2),VLOOKUP($M1178,得点換算表!$E$87:$F$96,2)),"")</f>
        <v/>
      </c>
      <c r="AN1178" s="142" t="str">
        <f t="shared" si="64"/>
        <v/>
      </c>
      <c r="AO1178" s="143" t="str">
        <f>IF(AND($AN1178&lt;&gt;"",$AN1178&gt;=8),VLOOKUP($AN1178,得点換算表!$I$10:$J$14,2),"")</f>
        <v/>
      </c>
      <c r="AP1178" s="105"/>
    </row>
    <row r="1179" spans="1:42" x14ac:dyDescent="0.15">
      <c r="A1179" s="11"/>
      <c r="B1179" s="12"/>
      <c r="C1179" s="13"/>
      <c r="D1179" s="13"/>
      <c r="E1179" s="14"/>
      <c r="F1179" s="14"/>
      <c r="G1179" s="14"/>
      <c r="H1179" s="14"/>
      <c r="I1179" s="15"/>
      <c r="J1179" s="14"/>
      <c r="K1179" s="13"/>
      <c r="L1179" s="14"/>
      <c r="M1179" s="14"/>
      <c r="N1179" s="14"/>
      <c r="O1179" s="14"/>
      <c r="P1179" s="198"/>
      <c r="Q1179" s="198"/>
      <c r="R1179" s="198"/>
      <c r="S1179" s="198"/>
      <c r="T1179" s="198"/>
      <c r="U1179" s="198"/>
      <c r="V1179" s="198"/>
      <c r="W1179" s="202">
        <f t="shared" si="65"/>
        <v>0</v>
      </c>
      <c r="X1179" s="14"/>
      <c r="Y1179" s="14"/>
      <c r="Z1179" s="108"/>
      <c r="AA1179" s="114"/>
      <c r="AB1179" s="129"/>
      <c r="AC1179" s="128"/>
      <c r="AD1179" s="142" t="str">
        <f t="shared" si="66"/>
        <v/>
      </c>
      <c r="AE1179" s="142" t="str">
        <f>IF($E1179&lt;&gt;"",IF($AD1179=1,VLOOKUP($E1179,得点換算表!$C$5:$D$14,2),VLOOKUP($E1179,得点換算表!$E$5:$F$14,2)),"")</f>
        <v/>
      </c>
      <c r="AF1179" s="142" t="str">
        <f>IF($F1179&lt;&gt;"",IF($AD1179=1,VLOOKUP($F1179,得点換算表!$C$15:$D$24,2),VLOOKUP($F1179,得点換算表!$E$15:$F$24,2)),"")</f>
        <v/>
      </c>
      <c r="AG1179" s="142" t="str">
        <f>IF($G1179&lt;&gt;"",IF($AD1179=1,VLOOKUP($G1179,得点換算表!$C$25:$D$34,2),VLOOKUP($G1179,得点換算表!$E$25:$F$34,2)),"")</f>
        <v/>
      </c>
      <c r="AH1179" s="142" t="str">
        <f>IF($H1179&lt;&gt;"",IF($AD1179=1,VLOOKUP($H1179,得点換算表!$C$35:$D$44,2),VLOOKUP($H1179,得点換算表!$E$35:$F$44,2)),"")</f>
        <v/>
      </c>
      <c r="AI1179" s="142" t="str">
        <f>IF($I1179&lt;&gt;"",IF($AD1179=1,VLOOKUP($I1179,得点換算表!$C$45:$D$55,2),VLOOKUP($I1179,得点換算表!$E$45:$F$55,2)),"")</f>
        <v/>
      </c>
      <c r="AJ1179" s="142" t="str">
        <f>IF($J1179&lt;&gt;"",IF($AD1179=1,VLOOKUP($J1179,得点換算表!$C$56:$D$65,2),VLOOKUP($J1179,得点換算表!$E$56:$F$65,2)),"")</f>
        <v/>
      </c>
      <c r="AK1179" s="142" t="str">
        <f>IF($K1179&lt;&gt;"",IF($AD1179=1,VLOOKUP($K1179,得点換算表!$C$66:$D$76,2),VLOOKUP($K1179,得点換算表!$E$66:$F$76,2)),"")</f>
        <v/>
      </c>
      <c r="AL1179" s="142" t="str">
        <f>IF($L1179&lt;&gt;"",IF($AD1179=1,VLOOKUP($L1179,得点換算表!$C$77:$D$86,2),VLOOKUP($L1179,得点換算表!$E$77:$F$86,2)),"")</f>
        <v/>
      </c>
      <c r="AM1179" s="142" t="str">
        <f>IF($M1179&lt;&gt;"",IF($AD1179=1,VLOOKUP($M1179,得点換算表!$C$87:$D$96,2),VLOOKUP($M1179,得点換算表!$E$87:$F$96,2)),"")</f>
        <v/>
      </c>
      <c r="AN1179" s="142" t="str">
        <f t="shared" si="64"/>
        <v/>
      </c>
      <c r="AO1179" s="143" t="str">
        <f>IF(AND($AN1179&lt;&gt;"",$AN1179&gt;=8),VLOOKUP($AN1179,得点換算表!$I$10:$J$14,2),"")</f>
        <v/>
      </c>
      <c r="AP1179" s="105"/>
    </row>
    <row r="1180" spans="1:42" x14ac:dyDescent="0.15">
      <c r="A1180" s="11"/>
      <c r="B1180" s="12"/>
      <c r="C1180" s="13"/>
      <c r="D1180" s="13"/>
      <c r="E1180" s="14"/>
      <c r="F1180" s="14"/>
      <c r="G1180" s="14"/>
      <c r="H1180" s="14"/>
      <c r="I1180" s="15"/>
      <c r="J1180" s="14"/>
      <c r="K1180" s="13"/>
      <c r="L1180" s="14"/>
      <c r="M1180" s="14"/>
      <c r="N1180" s="14"/>
      <c r="O1180" s="14"/>
      <c r="P1180" s="198"/>
      <c r="Q1180" s="198"/>
      <c r="R1180" s="198"/>
      <c r="S1180" s="198"/>
      <c r="T1180" s="198"/>
      <c r="U1180" s="198"/>
      <c r="V1180" s="198"/>
      <c r="W1180" s="202">
        <f t="shared" si="65"/>
        <v>0</v>
      </c>
      <c r="X1180" s="14"/>
      <c r="Y1180" s="14"/>
      <c r="Z1180" s="108"/>
      <c r="AA1180" s="114"/>
      <c r="AB1180" s="129"/>
      <c r="AC1180" s="128"/>
      <c r="AD1180" s="142" t="str">
        <f t="shared" si="66"/>
        <v/>
      </c>
      <c r="AE1180" s="142" t="str">
        <f>IF($E1180&lt;&gt;"",IF($AD1180=1,VLOOKUP($E1180,得点換算表!$C$5:$D$14,2),VLOOKUP($E1180,得点換算表!$E$5:$F$14,2)),"")</f>
        <v/>
      </c>
      <c r="AF1180" s="142" t="str">
        <f>IF($F1180&lt;&gt;"",IF($AD1180=1,VLOOKUP($F1180,得点換算表!$C$15:$D$24,2),VLOOKUP($F1180,得点換算表!$E$15:$F$24,2)),"")</f>
        <v/>
      </c>
      <c r="AG1180" s="142" t="str">
        <f>IF($G1180&lt;&gt;"",IF($AD1180=1,VLOOKUP($G1180,得点換算表!$C$25:$D$34,2),VLOOKUP($G1180,得点換算表!$E$25:$F$34,2)),"")</f>
        <v/>
      </c>
      <c r="AH1180" s="142" t="str">
        <f>IF($H1180&lt;&gt;"",IF($AD1180=1,VLOOKUP($H1180,得点換算表!$C$35:$D$44,2),VLOOKUP($H1180,得点換算表!$E$35:$F$44,2)),"")</f>
        <v/>
      </c>
      <c r="AI1180" s="142" t="str">
        <f>IF($I1180&lt;&gt;"",IF($AD1180=1,VLOOKUP($I1180,得点換算表!$C$45:$D$55,2),VLOOKUP($I1180,得点換算表!$E$45:$F$55,2)),"")</f>
        <v/>
      </c>
      <c r="AJ1180" s="142" t="str">
        <f>IF($J1180&lt;&gt;"",IF($AD1180=1,VLOOKUP($J1180,得点換算表!$C$56:$D$65,2),VLOOKUP($J1180,得点換算表!$E$56:$F$65,2)),"")</f>
        <v/>
      </c>
      <c r="AK1180" s="142" t="str">
        <f>IF($K1180&lt;&gt;"",IF($AD1180=1,VLOOKUP($K1180,得点換算表!$C$66:$D$76,2),VLOOKUP($K1180,得点換算表!$E$66:$F$76,2)),"")</f>
        <v/>
      </c>
      <c r="AL1180" s="142" t="str">
        <f>IF($L1180&lt;&gt;"",IF($AD1180=1,VLOOKUP($L1180,得点換算表!$C$77:$D$86,2),VLOOKUP($L1180,得点換算表!$E$77:$F$86,2)),"")</f>
        <v/>
      </c>
      <c r="AM1180" s="142" t="str">
        <f>IF($M1180&lt;&gt;"",IF($AD1180=1,VLOOKUP($M1180,得点換算表!$C$87:$D$96,2),VLOOKUP($M1180,得点換算表!$E$87:$F$96,2)),"")</f>
        <v/>
      </c>
      <c r="AN1180" s="142" t="str">
        <f t="shared" si="64"/>
        <v/>
      </c>
      <c r="AO1180" s="143" t="str">
        <f>IF(AND($AN1180&lt;&gt;"",$AN1180&gt;=8),VLOOKUP($AN1180,得点換算表!$I$10:$J$14,2),"")</f>
        <v/>
      </c>
      <c r="AP1180" s="105"/>
    </row>
    <row r="1181" spans="1:42" x14ac:dyDescent="0.15">
      <c r="A1181" s="11"/>
      <c r="B1181" s="12"/>
      <c r="C1181" s="13"/>
      <c r="D1181" s="13"/>
      <c r="E1181" s="14"/>
      <c r="F1181" s="14"/>
      <c r="G1181" s="14"/>
      <c r="H1181" s="14"/>
      <c r="I1181" s="15"/>
      <c r="J1181" s="14"/>
      <c r="K1181" s="13"/>
      <c r="L1181" s="14"/>
      <c r="M1181" s="14"/>
      <c r="N1181" s="14"/>
      <c r="O1181" s="14"/>
      <c r="P1181" s="198"/>
      <c r="Q1181" s="198"/>
      <c r="R1181" s="198"/>
      <c r="S1181" s="198"/>
      <c r="T1181" s="198"/>
      <c r="U1181" s="198"/>
      <c r="V1181" s="198"/>
      <c r="W1181" s="202">
        <f t="shared" si="65"/>
        <v>0</v>
      </c>
      <c r="X1181" s="14"/>
      <c r="Y1181" s="14"/>
      <c r="Z1181" s="108"/>
      <c r="AA1181" s="114"/>
      <c r="AB1181" s="129"/>
      <c r="AC1181" s="128"/>
      <c r="AD1181" s="142" t="str">
        <f t="shared" si="66"/>
        <v/>
      </c>
      <c r="AE1181" s="142" t="str">
        <f>IF($E1181&lt;&gt;"",IF($AD1181=1,VLOOKUP($E1181,得点換算表!$C$5:$D$14,2),VLOOKUP($E1181,得点換算表!$E$5:$F$14,2)),"")</f>
        <v/>
      </c>
      <c r="AF1181" s="142" t="str">
        <f>IF($F1181&lt;&gt;"",IF($AD1181=1,VLOOKUP($F1181,得点換算表!$C$15:$D$24,2),VLOOKUP($F1181,得点換算表!$E$15:$F$24,2)),"")</f>
        <v/>
      </c>
      <c r="AG1181" s="142" t="str">
        <f>IF($G1181&lt;&gt;"",IF($AD1181=1,VLOOKUP($G1181,得点換算表!$C$25:$D$34,2),VLOOKUP($G1181,得点換算表!$E$25:$F$34,2)),"")</f>
        <v/>
      </c>
      <c r="AH1181" s="142" t="str">
        <f>IF($H1181&lt;&gt;"",IF($AD1181=1,VLOOKUP($H1181,得点換算表!$C$35:$D$44,2),VLOOKUP($H1181,得点換算表!$E$35:$F$44,2)),"")</f>
        <v/>
      </c>
      <c r="AI1181" s="142" t="str">
        <f>IF($I1181&lt;&gt;"",IF($AD1181=1,VLOOKUP($I1181,得点換算表!$C$45:$D$55,2),VLOOKUP($I1181,得点換算表!$E$45:$F$55,2)),"")</f>
        <v/>
      </c>
      <c r="AJ1181" s="142" t="str">
        <f>IF($J1181&lt;&gt;"",IF($AD1181=1,VLOOKUP($J1181,得点換算表!$C$56:$D$65,2),VLOOKUP($J1181,得点換算表!$E$56:$F$65,2)),"")</f>
        <v/>
      </c>
      <c r="AK1181" s="142" t="str">
        <f>IF($K1181&lt;&gt;"",IF($AD1181=1,VLOOKUP($K1181,得点換算表!$C$66:$D$76,2),VLOOKUP($K1181,得点換算表!$E$66:$F$76,2)),"")</f>
        <v/>
      </c>
      <c r="AL1181" s="142" t="str">
        <f>IF($L1181&lt;&gt;"",IF($AD1181=1,VLOOKUP($L1181,得点換算表!$C$77:$D$86,2),VLOOKUP($L1181,得点換算表!$E$77:$F$86,2)),"")</f>
        <v/>
      </c>
      <c r="AM1181" s="142" t="str">
        <f>IF($M1181&lt;&gt;"",IF($AD1181=1,VLOOKUP($M1181,得点換算表!$C$87:$D$96,2),VLOOKUP($M1181,得点換算表!$E$87:$F$96,2)),"")</f>
        <v/>
      </c>
      <c r="AN1181" s="142" t="str">
        <f t="shared" si="64"/>
        <v/>
      </c>
      <c r="AO1181" s="143" t="str">
        <f>IF(AND($AN1181&lt;&gt;"",$AN1181&gt;=8),VLOOKUP($AN1181,得点換算表!$I$10:$J$14,2),"")</f>
        <v/>
      </c>
      <c r="AP1181" s="105"/>
    </row>
    <row r="1182" spans="1:42" x14ac:dyDescent="0.15">
      <c r="A1182" s="11"/>
      <c r="B1182" s="12"/>
      <c r="C1182" s="13"/>
      <c r="D1182" s="13"/>
      <c r="E1182" s="14"/>
      <c r="F1182" s="14"/>
      <c r="G1182" s="14"/>
      <c r="H1182" s="14"/>
      <c r="I1182" s="15"/>
      <c r="J1182" s="14"/>
      <c r="K1182" s="13"/>
      <c r="L1182" s="14"/>
      <c r="M1182" s="14"/>
      <c r="N1182" s="14"/>
      <c r="O1182" s="14"/>
      <c r="P1182" s="198"/>
      <c r="Q1182" s="198"/>
      <c r="R1182" s="198"/>
      <c r="S1182" s="198"/>
      <c r="T1182" s="198"/>
      <c r="U1182" s="198"/>
      <c r="V1182" s="198"/>
      <c r="W1182" s="202">
        <f t="shared" si="65"/>
        <v>0</v>
      </c>
      <c r="X1182" s="14"/>
      <c r="Y1182" s="14"/>
      <c r="Z1182" s="108"/>
      <c r="AA1182" s="114"/>
      <c r="AB1182" s="129"/>
      <c r="AC1182" s="128"/>
      <c r="AD1182" s="142" t="str">
        <f t="shared" si="66"/>
        <v/>
      </c>
      <c r="AE1182" s="142" t="str">
        <f>IF($E1182&lt;&gt;"",IF($AD1182=1,VLOOKUP($E1182,得点換算表!$C$5:$D$14,2),VLOOKUP($E1182,得点換算表!$E$5:$F$14,2)),"")</f>
        <v/>
      </c>
      <c r="AF1182" s="142" t="str">
        <f>IF($F1182&lt;&gt;"",IF($AD1182=1,VLOOKUP($F1182,得点換算表!$C$15:$D$24,2),VLOOKUP($F1182,得点換算表!$E$15:$F$24,2)),"")</f>
        <v/>
      </c>
      <c r="AG1182" s="142" t="str">
        <f>IF($G1182&lt;&gt;"",IF($AD1182=1,VLOOKUP($G1182,得点換算表!$C$25:$D$34,2),VLOOKUP($G1182,得点換算表!$E$25:$F$34,2)),"")</f>
        <v/>
      </c>
      <c r="AH1182" s="142" t="str">
        <f>IF($H1182&lt;&gt;"",IF($AD1182=1,VLOOKUP($H1182,得点換算表!$C$35:$D$44,2),VLOOKUP($H1182,得点換算表!$E$35:$F$44,2)),"")</f>
        <v/>
      </c>
      <c r="AI1182" s="142" t="str">
        <f>IF($I1182&lt;&gt;"",IF($AD1182=1,VLOOKUP($I1182,得点換算表!$C$45:$D$55,2),VLOOKUP($I1182,得点換算表!$E$45:$F$55,2)),"")</f>
        <v/>
      </c>
      <c r="AJ1182" s="142" t="str">
        <f>IF($J1182&lt;&gt;"",IF($AD1182=1,VLOOKUP($J1182,得点換算表!$C$56:$D$65,2),VLOOKUP($J1182,得点換算表!$E$56:$F$65,2)),"")</f>
        <v/>
      </c>
      <c r="AK1182" s="142" t="str">
        <f>IF($K1182&lt;&gt;"",IF($AD1182=1,VLOOKUP($K1182,得点換算表!$C$66:$D$76,2),VLOOKUP($K1182,得点換算表!$E$66:$F$76,2)),"")</f>
        <v/>
      </c>
      <c r="AL1182" s="142" t="str">
        <f>IF($L1182&lt;&gt;"",IF($AD1182=1,VLOOKUP($L1182,得点換算表!$C$77:$D$86,2),VLOOKUP($L1182,得点換算表!$E$77:$F$86,2)),"")</f>
        <v/>
      </c>
      <c r="AM1182" s="142" t="str">
        <f>IF($M1182&lt;&gt;"",IF($AD1182=1,VLOOKUP($M1182,得点換算表!$C$87:$D$96,2),VLOOKUP($M1182,得点換算表!$E$87:$F$96,2)),"")</f>
        <v/>
      </c>
      <c r="AN1182" s="142" t="str">
        <f t="shared" si="64"/>
        <v/>
      </c>
      <c r="AO1182" s="143" t="str">
        <f>IF(AND($AN1182&lt;&gt;"",$AN1182&gt;=8),VLOOKUP($AN1182,得点換算表!$I$10:$J$14,2),"")</f>
        <v/>
      </c>
      <c r="AP1182" s="105"/>
    </row>
    <row r="1183" spans="1:42" x14ac:dyDescent="0.15">
      <c r="A1183" s="11"/>
      <c r="B1183" s="12"/>
      <c r="C1183" s="13"/>
      <c r="D1183" s="13"/>
      <c r="E1183" s="14"/>
      <c r="F1183" s="14"/>
      <c r="G1183" s="14"/>
      <c r="H1183" s="14"/>
      <c r="I1183" s="15"/>
      <c r="J1183" s="14"/>
      <c r="K1183" s="13"/>
      <c r="L1183" s="14"/>
      <c r="M1183" s="14"/>
      <c r="N1183" s="14"/>
      <c r="O1183" s="14"/>
      <c r="P1183" s="198"/>
      <c r="Q1183" s="198"/>
      <c r="R1183" s="198"/>
      <c r="S1183" s="198"/>
      <c r="T1183" s="198"/>
      <c r="U1183" s="198"/>
      <c r="V1183" s="198"/>
      <c r="W1183" s="202">
        <f t="shared" si="65"/>
        <v>0</v>
      </c>
      <c r="X1183" s="14"/>
      <c r="Y1183" s="14"/>
      <c r="Z1183" s="108"/>
      <c r="AA1183" s="114"/>
      <c r="AB1183" s="129"/>
      <c r="AC1183" s="128"/>
      <c r="AD1183" s="142" t="str">
        <f t="shared" si="66"/>
        <v/>
      </c>
      <c r="AE1183" s="142" t="str">
        <f>IF($E1183&lt;&gt;"",IF($AD1183=1,VLOOKUP($E1183,得点換算表!$C$5:$D$14,2),VLOOKUP($E1183,得点換算表!$E$5:$F$14,2)),"")</f>
        <v/>
      </c>
      <c r="AF1183" s="142" t="str">
        <f>IF($F1183&lt;&gt;"",IF($AD1183=1,VLOOKUP($F1183,得点換算表!$C$15:$D$24,2),VLOOKUP($F1183,得点換算表!$E$15:$F$24,2)),"")</f>
        <v/>
      </c>
      <c r="AG1183" s="142" t="str">
        <f>IF($G1183&lt;&gt;"",IF($AD1183=1,VLOOKUP($G1183,得点換算表!$C$25:$D$34,2),VLOOKUP($G1183,得点換算表!$E$25:$F$34,2)),"")</f>
        <v/>
      </c>
      <c r="AH1183" s="142" t="str">
        <f>IF($H1183&lt;&gt;"",IF($AD1183=1,VLOOKUP($H1183,得点換算表!$C$35:$D$44,2),VLOOKUP($H1183,得点換算表!$E$35:$F$44,2)),"")</f>
        <v/>
      </c>
      <c r="AI1183" s="142" t="str">
        <f>IF($I1183&lt;&gt;"",IF($AD1183=1,VLOOKUP($I1183,得点換算表!$C$45:$D$55,2),VLOOKUP($I1183,得点換算表!$E$45:$F$55,2)),"")</f>
        <v/>
      </c>
      <c r="AJ1183" s="142" t="str">
        <f>IF($J1183&lt;&gt;"",IF($AD1183=1,VLOOKUP($J1183,得点換算表!$C$56:$D$65,2),VLOOKUP($J1183,得点換算表!$E$56:$F$65,2)),"")</f>
        <v/>
      </c>
      <c r="AK1183" s="142" t="str">
        <f>IF($K1183&lt;&gt;"",IF($AD1183=1,VLOOKUP($K1183,得点換算表!$C$66:$D$76,2),VLOOKUP($K1183,得点換算表!$E$66:$F$76,2)),"")</f>
        <v/>
      </c>
      <c r="AL1183" s="142" t="str">
        <f>IF($L1183&lt;&gt;"",IF($AD1183=1,VLOOKUP($L1183,得点換算表!$C$77:$D$86,2),VLOOKUP($L1183,得点換算表!$E$77:$F$86,2)),"")</f>
        <v/>
      </c>
      <c r="AM1183" s="142" t="str">
        <f>IF($M1183&lt;&gt;"",IF($AD1183=1,VLOOKUP($M1183,得点換算表!$C$87:$D$96,2),VLOOKUP($M1183,得点換算表!$E$87:$F$96,2)),"")</f>
        <v/>
      </c>
      <c r="AN1183" s="142" t="str">
        <f t="shared" si="64"/>
        <v/>
      </c>
      <c r="AO1183" s="143" t="str">
        <f>IF(AND($AN1183&lt;&gt;"",$AN1183&gt;=8),VLOOKUP($AN1183,得点換算表!$I$10:$J$14,2),"")</f>
        <v/>
      </c>
      <c r="AP1183" s="105"/>
    </row>
    <row r="1184" spans="1:42" x14ac:dyDescent="0.15">
      <c r="A1184" s="11"/>
      <c r="B1184" s="12"/>
      <c r="C1184" s="13"/>
      <c r="D1184" s="13"/>
      <c r="E1184" s="14"/>
      <c r="F1184" s="14"/>
      <c r="G1184" s="14"/>
      <c r="H1184" s="14"/>
      <c r="I1184" s="15"/>
      <c r="J1184" s="14"/>
      <c r="K1184" s="13"/>
      <c r="L1184" s="14"/>
      <c r="M1184" s="14"/>
      <c r="N1184" s="14"/>
      <c r="O1184" s="14"/>
      <c r="P1184" s="198"/>
      <c r="Q1184" s="198"/>
      <c r="R1184" s="198"/>
      <c r="S1184" s="198"/>
      <c r="T1184" s="198"/>
      <c r="U1184" s="198"/>
      <c r="V1184" s="198"/>
      <c r="W1184" s="202">
        <f t="shared" si="65"/>
        <v>0</v>
      </c>
      <c r="X1184" s="14"/>
      <c r="Y1184" s="14"/>
      <c r="Z1184" s="108"/>
      <c r="AA1184" s="114"/>
      <c r="AB1184" s="129"/>
      <c r="AC1184" s="128"/>
      <c r="AD1184" s="142" t="str">
        <f t="shared" si="66"/>
        <v/>
      </c>
      <c r="AE1184" s="142" t="str">
        <f>IF($E1184&lt;&gt;"",IF($AD1184=1,VLOOKUP($E1184,得点換算表!$C$5:$D$14,2),VLOOKUP($E1184,得点換算表!$E$5:$F$14,2)),"")</f>
        <v/>
      </c>
      <c r="AF1184" s="142" t="str">
        <f>IF($F1184&lt;&gt;"",IF($AD1184=1,VLOOKUP($F1184,得点換算表!$C$15:$D$24,2),VLOOKUP($F1184,得点換算表!$E$15:$F$24,2)),"")</f>
        <v/>
      </c>
      <c r="AG1184" s="142" t="str">
        <f>IF($G1184&lt;&gt;"",IF($AD1184=1,VLOOKUP($G1184,得点換算表!$C$25:$D$34,2),VLOOKUP($G1184,得点換算表!$E$25:$F$34,2)),"")</f>
        <v/>
      </c>
      <c r="AH1184" s="142" t="str">
        <f>IF($H1184&lt;&gt;"",IF($AD1184=1,VLOOKUP($H1184,得点換算表!$C$35:$D$44,2),VLOOKUP($H1184,得点換算表!$E$35:$F$44,2)),"")</f>
        <v/>
      </c>
      <c r="AI1184" s="142" t="str">
        <f>IF($I1184&lt;&gt;"",IF($AD1184=1,VLOOKUP($I1184,得点換算表!$C$45:$D$55,2),VLOOKUP($I1184,得点換算表!$E$45:$F$55,2)),"")</f>
        <v/>
      </c>
      <c r="AJ1184" s="142" t="str">
        <f>IF($J1184&lt;&gt;"",IF($AD1184=1,VLOOKUP($J1184,得点換算表!$C$56:$D$65,2),VLOOKUP($J1184,得点換算表!$E$56:$F$65,2)),"")</f>
        <v/>
      </c>
      <c r="AK1184" s="142" t="str">
        <f>IF($K1184&lt;&gt;"",IF($AD1184=1,VLOOKUP($K1184,得点換算表!$C$66:$D$76,2),VLOOKUP($K1184,得点換算表!$E$66:$F$76,2)),"")</f>
        <v/>
      </c>
      <c r="AL1184" s="142" t="str">
        <f>IF($L1184&lt;&gt;"",IF($AD1184=1,VLOOKUP($L1184,得点換算表!$C$77:$D$86,2),VLOOKUP($L1184,得点換算表!$E$77:$F$86,2)),"")</f>
        <v/>
      </c>
      <c r="AM1184" s="142" t="str">
        <f>IF($M1184&lt;&gt;"",IF($AD1184=1,VLOOKUP($M1184,得点換算表!$C$87:$D$96,2),VLOOKUP($M1184,得点換算表!$E$87:$F$96,2)),"")</f>
        <v/>
      </c>
      <c r="AN1184" s="142" t="str">
        <f t="shared" si="64"/>
        <v/>
      </c>
      <c r="AO1184" s="143" t="str">
        <f>IF(AND($AN1184&lt;&gt;"",$AN1184&gt;=8),VLOOKUP($AN1184,得点換算表!$I$10:$J$14,2),"")</f>
        <v/>
      </c>
      <c r="AP1184" s="105"/>
    </row>
    <row r="1185" spans="1:42" x14ac:dyDescent="0.15">
      <c r="A1185" s="11"/>
      <c r="B1185" s="12"/>
      <c r="C1185" s="13"/>
      <c r="D1185" s="13"/>
      <c r="E1185" s="14"/>
      <c r="F1185" s="14"/>
      <c r="G1185" s="14"/>
      <c r="H1185" s="14"/>
      <c r="I1185" s="15"/>
      <c r="J1185" s="14"/>
      <c r="K1185" s="13"/>
      <c r="L1185" s="14"/>
      <c r="M1185" s="14"/>
      <c r="N1185" s="14"/>
      <c r="O1185" s="14"/>
      <c r="P1185" s="198"/>
      <c r="Q1185" s="198"/>
      <c r="R1185" s="198"/>
      <c r="S1185" s="198"/>
      <c r="T1185" s="198"/>
      <c r="U1185" s="198"/>
      <c r="V1185" s="198"/>
      <c r="W1185" s="202">
        <f t="shared" si="65"/>
        <v>0</v>
      </c>
      <c r="X1185" s="14"/>
      <c r="Y1185" s="14"/>
      <c r="Z1185" s="108"/>
      <c r="AA1185" s="114"/>
      <c r="AB1185" s="129"/>
      <c r="AC1185" s="128"/>
      <c r="AD1185" s="142" t="str">
        <f t="shared" si="66"/>
        <v/>
      </c>
      <c r="AE1185" s="142" t="str">
        <f>IF($E1185&lt;&gt;"",IF($AD1185=1,VLOOKUP($E1185,得点換算表!$C$5:$D$14,2),VLOOKUP($E1185,得点換算表!$E$5:$F$14,2)),"")</f>
        <v/>
      </c>
      <c r="AF1185" s="142" t="str">
        <f>IF($F1185&lt;&gt;"",IF($AD1185=1,VLOOKUP($F1185,得点換算表!$C$15:$D$24,2),VLOOKUP($F1185,得点換算表!$E$15:$F$24,2)),"")</f>
        <v/>
      </c>
      <c r="AG1185" s="142" t="str">
        <f>IF($G1185&lt;&gt;"",IF($AD1185=1,VLOOKUP($G1185,得点換算表!$C$25:$D$34,2),VLOOKUP($G1185,得点換算表!$E$25:$F$34,2)),"")</f>
        <v/>
      </c>
      <c r="AH1185" s="142" t="str">
        <f>IF($H1185&lt;&gt;"",IF($AD1185=1,VLOOKUP($H1185,得点換算表!$C$35:$D$44,2),VLOOKUP($H1185,得点換算表!$E$35:$F$44,2)),"")</f>
        <v/>
      </c>
      <c r="AI1185" s="142" t="str">
        <f>IF($I1185&lt;&gt;"",IF($AD1185=1,VLOOKUP($I1185,得点換算表!$C$45:$D$55,2),VLOOKUP($I1185,得点換算表!$E$45:$F$55,2)),"")</f>
        <v/>
      </c>
      <c r="AJ1185" s="142" t="str">
        <f>IF($J1185&lt;&gt;"",IF($AD1185=1,VLOOKUP($J1185,得点換算表!$C$56:$D$65,2),VLOOKUP($J1185,得点換算表!$E$56:$F$65,2)),"")</f>
        <v/>
      </c>
      <c r="AK1185" s="142" t="str">
        <f>IF($K1185&lt;&gt;"",IF($AD1185=1,VLOOKUP($K1185,得点換算表!$C$66:$D$76,2),VLOOKUP($K1185,得点換算表!$E$66:$F$76,2)),"")</f>
        <v/>
      </c>
      <c r="AL1185" s="142" t="str">
        <f>IF($L1185&lt;&gt;"",IF($AD1185=1,VLOOKUP($L1185,得点換算表!$C$77:$D$86,2),VLOOKUP($L1185,得点換算表!$E$77:$F$86,2)),"")</f>
        <v/>
      </c>
      <c r="AM1185" s="142" t="str">
        <f>IF($M1185&lt;&gt;"",IF($AD1185=1,VLOOKUP($M1185,得点換算表!$C$87:$D$96,2),VLOOKUP($M1185,得点換算表!$E$87:$F$96,2)),"")</f>
        <v/>
      </c>
      <c r="AN1185" s="142" t="str">
        <f t="shared" si="64"/>
        <v/>
      </c>
      <c r="AO1185" s="143" t="str">
        <f>IF(AND($AN1185&lt;&gt;"",$AN1185&gt;=8),VLOOKUP($AN1185,得点換算表!$I$10:$J$14,2),"")</f>
        <v/>
      </c>
      <c r="AP1185" s="105"/>
    </row>
    <row r="1186" spans="1:42" x14ac:dyDescent="0.15">
      <c r="A1186" s="11"/>
      <c r="B1186" s="12"/>
      <c r="C1186" s="13"/>
      <c r="D1186" s="13"/>
      <c r="E1186" s="14"/>
      <c r="F1186" s="14"/>
      <c r="G1186" s="14"/>
      <c r="H1186" s="14"/>
      <c r="I1186" s="15"/>
      <c r="J1186" s="14"/>
      <c r="K1186" s="13"/>
      <c r="L1186" s="14"/>
      <c r="M1186" s="14"/>
      <c r="N1186" s="14"/>
      <c r="O1186" s="14"/>
      <c r="P1186" s="198"/>
      <c r="Q1186" s="198"/>
      <c r="R1186" s="198"/>
      <c r="S1186" s="198"/>
      <c r="T1186" s="198"/>
      <c r="U1186" s="198"/>
      <c r="V1186" s="198"/>
      <c r="W1186" s="202">
        <f t="shared" si="65"/>
        <v>0</v>
      </c>
      <c r="X1186" s="14"/>
      <c r="Y1186" s="14"/>
      <c r="Z1186" s="108"/>
      <c r="AA1186" s="114"/>
      <c r="AB1186" s="129"/>
      <c r="AC1186" s="128"/>
      <c r="AD1186" s="142" t="str">
        <f t="shared" si="66"/>
        <v/>
      </c>
      <c r="AE1186" s="142" t="str">
        <f>IF($E1186&lt;&gt;"",IF($AD1186=1,VLOOKUP($E1186,得点換算表!$C$5:$D$14,2),VLOOKUP($E1186,得点換算表!$E$5:$F$14,2)),"")</f>
        <v/>
      </c>
      <c r="AF1186" s="142" t="str">
        <f>IF($F1186&lt;&gt;"",IF($AD1186=1,VLOOKUP($F1186,得点換算表!$C$15:$D$24,2),VLOOKUP($F1186,得点換算表!$E$15:$F$24,2)),"")</f>
        <v/>
      </c>
      <c r="AG1186" s="142" t="str">
        <f>IF($G1186&lt;&gt;"",IF($AD1186=1,VLOOKUP($G1186,得点換算表!$C$25:$D$34,2),VLOOKUP($G1186,得点換算表!$E$25:$F$34,2)),"")</f>
        <v/>
      </c>
      <c r="AH1186" s="142" t="str">
        <f>IF($H1186&lt;&gt;"",IF($AD1186=1,VLOOKUP($H1186,得点換算表!$C$35:$D$44,2),VLOOKUP($H1186,得点換算表!$E$35:$F$44,2)),"")</f>
        <v/>
      </c>
      <c r="AI1186" s="142" t="str">
        <f>IF($I1186&lt;&gt;"",IF($AD1186=1,VLOOKUP($I1186,得点換算表!$C$45:$D$55,2),VLOOKUP($I1186,得点換算表!$E$45:$F$55,2)),"")</f>
        <v/>
      </c>
      <c r="AJ1186" s="142" t="str">
        <f>IF($J1186&lt;&gt;"",IF($AD1186=1,VLOOKUP($J1186,得点換算表!$C$56:$D$65,2),VLOOKUP($J1186,得点換算表!$E$56:$F$65,2)),"")</f>
        <v/>
      </c>
      <c r="AK1186" s="142" t="str">
        <f>IF($K1186&lt;&gt;"",IF($AD1186=1,VLOOKUP($K1186,得点換算表!$C$66:$D$76,2),VLOOKUP($K1186,得点換算表!$E$66:$F$76,2)),"")</f>
        <v/>
      </c>
      <c r="AL1186" s="142" t="str">
        <f>IF($L1186&lt;&gt;"",IF($AD1186=1,VLOOKUP($L1186,得点換算表!$C$77:$D$86,2),VLOOKUP($L1186,得点換算表!$E$77:$F$86,2)),"")</f>
        <v/>
      </c>
      <c r="AM1186" s="142" t="str">
        <f>IF($M1186&lt;&gt;"",IF($AD1186=1,VLOOKUP($M1186,得点換算表!$C$87:$D$96,2),VLOOKUP($M1186,得点換算表!$E$87:$F$96,2)),"")</f>
        <v/>
      </c>
      <c r="AN1186" s="142" t="str">
        <f t="shared" si="64"/>
        <v/>
      </c>
      <c r="AO1186" s="143" t="str">
        <f>IF(AND($AN1186&lt;&gt;"",$AN1186&gt;=8),VLOOKUP($AN1186,得点換算表!$I$10:$J$14,2),"")</f>
        <v/>
      </c>
      <c r="AP1186" s="105"/>
    </row>
    <row r="1187" spans="1:42" x14ac:dyDescent="0.15">
      <c r="A1187" s="11"/>
      <c r="B1187" s="12"/>
      <c r="C1187" s="13"/>
      <c r="D1187" s="13"/>
      <c r="E1187" s="14"/>
      <c r="F1187" s="14"/>
      <c r="G1187" s="14"/>
      <c r="H1187" s="14"/>
      <c r="I1187" s="15"/>
      <c r="J1187" s="14"/>
      <c r="K1187" s="13"/>
      <c r="L1187" s="14"/>
      <c r="M1187" s="14"/>
      <c r="N1187" s="14"/>
      <c r="O1187" s="14"/>
      <c r="P1187" s="198"/>
      <c r="Q1187" s="198"/>
      <c r="R1187" s="198"/>
      <c r="S1187" s="198"/>
      <c r="T1187" s="198"/>
      <c r="U1187" s="198"/>
      <c r="V1187" s="198"/>
      <c r="W1187" s="202">
        <f t="shared" si="65"/>
        <v>0</v>
      </c>
      <c r="X1187" s="14"/>
      <c r="Y1187" s="14"/>
      <c r="Z1187" s="108"/>
      <c r="AA1187" s="114"/>
      <c r="AB1187" s="129"/>
      <c r="AC1187" s="128"/>
      <c r="AD1187" s="142" t="str">
        <f t="shared" si="66"/>
        <v/>
      </c>
      <c r="AE1187" s="142" t="str">
        <f>IF($E1187&lt;&gt;"",IF($AD1187=1,VLOOKUP($E1187,得点換算表!$C$5:$D$14,2),VLOOKUP($E1187,得点換算表!$E$5:$F$14,2)),"")</f>
        <v/>
      </c>
      <c r="AF1187" s="142" t="str">
        <f>IF($F1187&lt;&gt;"",IF($AD1187=1,VLOOKUP($F1187,得点換算表!$C$15:$D$24,2),VLOOKUP($F1187,得点換算表!$E$15:$F$24,2)),"")</f>
        <v/>
      </c>
      <c r="AG1187" s="142" t="str">
        <f>IF($G1187&lt;&gt;"",IF($AD1187=1,VLOOKUP($G1187,得点換算表!$C$25:$D$34,2),VLOOKUP($G1187,得点換算表!$E$25:$F$34,2)),"")</f>
        <v/>
      </c>
      <c r="AH1187" s="142" t="str">
        <f>IF($H1187&lt;&gt;"",IF($AD1187=1,VLOOKUP($H1187,得点換算表!$C$35:$D$44,2),VLOOKUP($H1187,得点換算表!$E$35:$F$44,2)),"")</f>
        <v/>
      </c>
      <c r="AI1187" s="142" t="str">
        <f>IF($I1187&lt;&gt;"",IF($AD1187=1,VLOOKUP($I1187,得点換算表!$C$45:$D$55,2),VLOOKUP($I1187,得点換算表!$E$45:$F$55,2)),"")</f>
        <v/>
      </c>
      <c r="AJ1187" s="142" t="str">
        <f>IF($J1187&lt;&gt;"",IF($AD1187=1,VLOOKUP($J1187,得点換算表!$C$56:$D$65,2),VLOOKUP($J1187,得点換算表!$E$56:$F$65,2)),"")</f>
        <v/>
      </c>
      <c r="AK1187" s="142" t="str">
        <f>IF($K1187&lt;&gt;"",IF($AD1187=1,VLOOKUP($K1187,得点換算表!$C$66:$D$76,2),VLOOKUP($K1187,得点換算表!$E$66:$F$76,2)),"")</f>
        <v/>
      </c>
      <c r="AL1187" s="142" t="str">
        <f>IF($L1187&lt;&gt;"",IF($AD1187=1,VLOOKUP($L1187,得点換算表!$C$77:$D$86,2),VLOOKUP($L1187,得点換算表!$E$77:$F$86,2)),"")</f>
        <v/>
      </c>
      <c r="AM1187" s="142" t="str">
        <f>IF($M1187&lt;&gt;"",IF($AD1187=1,VLOOKUP($M1187,得点換算表!$C$87:$D$96,2),VLOOKUP($M1187,得点換算表!$E$87:$F$96,2)),"")</f>
        <v/>
      </c>
      <c r="AN1187" s="142" t="str">
        <f t="shared" si="64"/>
        <v/>
      </c>
      <c r="AO1187" s="143" t="str">
        <f>IF(AND($AN1187&lt;&gt;"",$AN1187&gt;=8),VLOOKUP($AN1187,得点換算表!$I$10:$J$14,2),"")</f>
        <v/>
      </c>
      <c r="AP1187" s="105"/>
    </row>
    <row r="1188" spans="1:42" x14ac:dyDescent="0.15">
      <c r="A1188" s="11"/>
      <c r="B1188" s="12"/>
      <c r="C1188" s="13"/>
      <c r="D1188" s="13"/>
      <c r="E1188" s="14"/>
      <c r="F1188" s="14"/>
      <c r="G1188" s="14"/>
      <c r="H1188" s="14"/>
      <c r="I1188" s="15"/>
      <c r="J1188" s="14"/>
      <c r="K1188" s="13"/>
      <c r="L1188" s="14"/>
      <c r="M1188" s="14"/>
      <c r="N1188" s="14"/>
      <c r="O1188" s="14"/>
      <c r="P1188" s="198"/>
      <c r="Q1188" s="198"/>
      <c r="R1188" s="198"/>
      <c r="S1188" s="198"/>
      <c r="T1188" s="198"/>
      <c r="U1188" s="198"/>
      <c r="V1188" s="198"/>
      <c r="W1188" s="202">
        <f t="shared" si="65"/>
        <v>0</v>
      </c>
      <c r="X1188" s="14"/>
      <c r="Y1188" s="14"/>
      <c r="Z1188" s="108"/>
      <c r="AA1188" s="114"/>
      <c r="AB1188" s="129"/>
      <c r="AC1188" s="128"/>
      <c r="AD1188" s="142" t="str">
        <f t="shared" si="66"/>
        <v/>
      </c>
      <c r="AE1188" s="142" t="str">
        <f>IF($E1188&lt;&gt;"",IF($AD1188=1,VLOOKUP($E1188,得点換算表!$C$5:$D$14,2),VLOOKUP($E1188,得点換算表!$E$5:$F$14,2)),"")</f>
        <v/>
      </c>
      <c r="AF1188" s="142" t="str">
        <f>IF($F1188&lt;&gt;"",IF($AD1188=1,VLOOKUP($F1188,得点換算表!$C$15:$D$24,2),VLOOKUP($F1188,得点換算表!$E$15:$F$24,2)),"")</f>
        <v/>
      </c>
      <c r="AG1188" s="142" t="str">
        <f>IF($G1188&lt;&gt;"",IF($AD1188=1,VLOOKUP($G1188,得点換算表!$C$25:$D$34,2),VLOOKUP($G1188,得点換算表!$E$25:$F$34,2)),"")</f>
        <v/>
      </c>
      <c r="AH1188" s="142" t="str">
        <f>IF($H1188&lt;&gt;"",IF($AD1188=1,VLOOKUP($H1188,得点換算表!$C$35:$D$44,2),VLOOKUP($H1188,得点換算表!$E$35:$F$44,2)),"")</f>
        <v/>
      </c>
      <c r="AI1188" s="142" t="str">
        <f>IF($I1188&lt;&gt;"",IF($AD1188=1,VLOOKUP($I1188,得点換算表!$C$45:$D$55,2),VLOOKUP($I1188,得点換算表!$E$45:$F$55,2)),"")</f>
        <v/>
      </c>
      <c r="AJ1188" s="142" t="str">
        <f>IF($J1188&lt;&gt;"",IF($AD1188=1,VLOOKUP($J1188,得点換算表!$C$56:$D$65,2),VLOOKUP($J1188,得点換算表!$E$56:$F$65,2)),"")</f>
        <v/>
      </c>
      <c r="AK1188" s="142" t="str">
        <f>IF($K1188&lt;&gt;"",IF($AD1188=1,VLOOKUP($K1188,得点換算表!$C$66:$D$76,2),VLOOKUP($K1188,得点換算表!$E$66:$F$76,2)),"")</f>
        <v/>
      </c>
      <c r="AL1188" s="142" t="str">
        <f>IF($L1188&lt;&gt;"",IF($AD1188=1,VLOOKUP($L1188,得点換算表!$C$77:$D$86,2),VLOOKUP($L1188,得点換算表!$E$77:$F$86,2)),"")</f>
        <v/>
      </c>
      <c r="AM1188" s="142" t="str">
        <f>IF($M1188&lt;&gt;"",IF($AD1188=1,VLOOKUP($M1188,得点換算表!$C$87:$D$96,2),VLOOKUP($M1188,得点換算表!$E$87:$F$96,2)),"")</f>
        <v/>
      </c>
      <c r="AN1188" s="142" t="str">
        <f t="shared" si="64"/>
        <v/>
      </c>
      <c r="AO1188" s="143" t="str">
        <f>IF(AND($AN1188&lt;&gt;"",$AN1188&gt;=8),VLOOKUP($AN1188,得点換算表!$I$10:$J$14,2),"")</f>
        <v/>
      </c>
      <c r="AP1188" s="105"/>
    </row>
    <row r="1189" spans="1:42" x14ac:dyDescent="0.15">
      <c r="A1189" s="11"/>
      <c r="B1189" s="12"/>
      <c r="C1189" s="13"/>
      <c r="D1189" s="13"/>
      <c r="E1189" s="14"/>
      <c r="F1189" s="14"/>
      <c r="G1189" s="14"/>
      <c r="H1189" s="14"/>
      <c r="I1189" s="15"/>
      <c r="J1189" s="14"/>
      <c r="K1189" s="13"/>
      <c r="L1189" s="14"/>
      <c r="M1189" s="14"/>
      <c r="N1189" s="14"/>
      <c r="O1189" s="14"/>
      <c r="P1189" s="198"/>
      <c r="Q1189" s="198"/>
      <c r="R1189" s="198"/>
      <c r="S1189" s="198"/>
      <c r="T1189" s="198"/>
      <c r="U1189" s="198"/>
      <c r="V1189" s="198"/>
      <c r="W1189" s="202">
        <f t="shared" si="65"/>
        <v>0</v>
      </c>
      <c r="X1189" s="14"/>
      <c r="Y1189" s="14"/>
      <c r="Z1189" s="108"/>
      <c r="AA1189" s="114"/>
      <c r="AB1189" s="129"/>
      <c r="AC1189" s="128"/>
      <c r="AD1189" s="142" t="str">
        <f t="shared" si="66"/>
        <v/>
      </c>
      <c r="AE1189" s="142" t="str">
        <f>IF($E1189&lt;&gt;"",IF($AD1189=1,VLOOKUP($E1189,得点換算表!$C$5:$D$14,2),VLOOKUP($E1189,得点換算表!$E$5:$F$14,2)),"")</f>
        <v/>
      </c>
      <c r="AF1189" s="142" t="str">
        <f>IF($F1189&lt;&gt;"",IF($AD1189=1,VLOOKUP($F1189,得点換算表!$C$15:$D$24,2),VLOOKUP($F1189,得点換算表!$E$15:$F$24,2)),"")</f>
        <v/>
      </c>
      <c r="AG1189" s="142" t="str">
        <f>IF($G1189&lt;&gt;"",IF($AD1189=1,VLOOKUP($G1189,得点換算表!$C$25:$D$34,2),VLOOKUP($G1189,得点換算表!$E$25:$F$34,2)),"")</f>
        <v/>
      </c>
      <c r="AH1189" s="142" t="str">
        <f>IF($H1189&lt;&gt;"",IF($AD1189=1,VLOOKUP($H1189,得点換算表!$C$35:$D$44,2),VLOOKUP($H1189,得点換算表!$E$35:$F$44,2)),"")</f>
        <v/>
      </c>
      <c r="AI1189" s="142" t="str">
        <f>IF($I1189&lt;&gt;"",IF($AD1189=1,VLOOKUP($I1189,得点換算表!$C$45:$D$55,2),VLOOKUP($I1189,得点換算表!$E$45:$F$55,2)),"")</f>
        <v/>
      </c>
      <c r="AJ1189" s="142" t="str">
        <f>IF($J1189&lt;&gt;"",IF($AD1189=1,VLOOKUP($J1189,得点換算表!$C$56:$D$65,2),VLOOKUP($J1189,得点換算表!$E$56:$F$65,2)),"")</f>
        <v/>
      </c>
      <c r="AK1189" s="142" t="str">
        <f>IF($K1189&lt;&gt;"",IF($AD1189=1,VLOOKUP($K1189,得点換算表!$C$66:$D$76,2),VLOOKUP($K1189,得点換算表!$E$66:$F$76,2)),"")</f>
        <v/>
      </c>
      <c r="AL1189" s="142" t="str">
        <f>IF($L1189&lt;&gt;"",IF($AD1189=1,VLOOKUP($L1189,得点換算表!$C$77:$D$86,2),VLOOKUP($L1189,得点換算表!$E$77:$F$86,2)),"")</f>
        <v/>
      </c>
      <c r="AM1189" s="142" t="str">
        <f>IF($M1189&lt;&gt;"",IF($AD1189=1,VLOOKUP($M1189,得点換算表!$C$87:$D$96,2),VLOOKUP($M1189,得点換算表!$E$87:$F$96,2)),"")</f>
        <v/>
      </c>
      <c r="AN1189" s="142" t="str">
        <f t="shared" si="64"/>
        <v/>
      </c>
      <c r="AO1189" s="143" t="str">
        <f>IF(AND($AN1189&lt;&gt;"",$AN1189&gt;=8),VLOOKUP($AN1189,得点換算表!$I$10:$J$14,2),"")</f>
        <v/>
      </c>
      <c r="AP1189" s="105"/>
    </row>
    <row r="1190" spans="1:42" x14ac:dyDescent="0.15">
      <c r="A1190" s="11"/>
      <c r="B1190" s="12"/>
      <c r="C1190" s="13"/>
      <c r="D1190" s="13"/>
      <c r="E1190" s="14"/>
      <c r="F1190" s="14"/>
      <c r="G1190" s="14"/>
      <c r="H1190" s="14"/>
      <c r="I1190" s="15"/>
      <c r="J1190" s="14"/>
      <c r="K1190" s="13"/>
      <c r="L1190" s="14"/>
      <c r="M1190" s="14"/>
      <c r="N1190" s="14"/>
      <c r="O1190" s="14"/>
      <c r="P1190" s="198"/>
      <c r="Q1190" s="198"/>
      <c r="R1190" s="198"/>
      <c r="S1190" s="198"/>
      <c r="T1190" s="198"/>
      <c r="U1190" s="198"/>
      <c r="V1190" s="198"/>
      <c r="W1190" s="202">
        <f t="shared" si="65"/>
        <v>0</v>
      </c>
      <c r="X1190" s="14"/>
      <c r="Y1190" s="14"/>
      <c r="Z1190" s="108"/>
      <c r="AA1190" s="114"/>
      <c r="AB1190" s="129"/>
      <c r="AC1190" s="128"/>
      <c r="AD1190" s="142" t="str">
        <f t="shared" si="66"/>
        <v/>
      </c>
      <c r="AE1190" s="142" t="str">
        <f>IF($E1190&lt;&gt;"",IF($AD1190=1,VLOOKUP($E1190,得点換算表!$C$5:$D$14,2),VLOOKUP($E1190,得点換算表!$E$5:$F$14,2)),"")</f>
        <v/>
      </c>
      <c r="AF1190" s="142" t="str">
        <f>IF($F1190&lt;&gt;"",IF($AD1190=1,VLOOKUP($F1190,得点換算表!$C$15:$D$24,2),VLOOKUP($F1190,得点換算表!$E$15:$F$24,2)),"")</f>
        <v/>
      </c>
      <c r="AG1190" s="142" t="str">
        <f>IF($G1190&lt;&gt;"",IF($AD1190=1,VLOOKUP($G1190,得点換算表!$C$25:$D$34,2),VLOOKUP($G1190,得点換算表!$E$25:$F$34,2)),"")</f>
        <v/>
      </c>
      <c r="AH1190" s="142" t="str">
        <f>IF($H1190&lt;&gt;"",IF($AD1190=1,VLOOKUP($H1190,得点換算表!$C$35:$D$44,2),VLOOKUP($H1190,得点換算表!$E$35:$F$44,2)),"")</f>
        <v/>
      </c>
      <c r="AI1190" s="142" t="str">
        <f>IF($I1190&lt;&gt;"",IF($AD1190=1,VLOOKUP($I1190,得点換算表!$C$45:$D$55,2),VLOOKUP($I1190,得点換算表!$E$45:$F$55,2)),"")</f>
        <v/>
      </c>
      <c r="AJ1190" s="142" t="str">
        <f>IF($J1190&lt;&gt;"",IF($AD1190=1,VLOOKUP($J1190,得点換算表!$C$56:$D$65,2),VLOOKUP($J1190,得点換算表!$E$56:$F$65,2)),"")</f>
        <v/>
      </c>
      <c r="AK1190" s="142" t="str">
        <f>IF($K1190&lt;&gt;"",IF($AD1190=1,VLOOKUP($K1190,得点換算表!$C$66:$D$76,2),VLOOKUP($K1190,得点換算表!$E$66:$F$76,2)),"")</f>
        <v/>
      </c>
      <c r="AL1190" s="142" t="str">
        <f>IF($L1190&lt;&gt;"",IF($AD1190=1,VLOOKUP($L1190,得点換算表!$C$77:$D$86,2),VLOOKUP($L1190,得点換算表!$E$77:$F$86,2)),"")</f>
        <v/>
      </c>
      <c r="AM1190" s="142" t="str">
        <f>IF($M1190&lt;&gt;"",IF($AD1190=1,VLOOKUP($M1190,得点換算表!$C$87:$D$96,2),VLOOKUP($M1190,得点換算表!$E$87:$F$96,2)),"")</f>
        <v/>
      </c>
      <c r="AN1190" s="142" t="str">
        <f t="shared" si="64"/>
        <v/>
      </c>
      <c r="AO1190" s="143" t="str">
        <f>IF(AND($AN1190&lt;&gt;"",$AN1190&gt;=8),VLOOKUP($AN1190,得点換算表!$I$10:$J$14,2),"")</f>
        <v/>
      </c>
      <c r="AP1190" s="105"/>
    </row>
    <row r="1191" spans="1:42" x14ac:dyDescent="0.15">
      <c r="A1191" s="11"/>
      <c r="B1191" s="12"/>
      <c r="C1191" s="13"/>
      <c r="D1191" s="13"/>
      <c r="E1191" s="14"/>
      <c r="F1191" s="14"/>
      <c r="G1191" s="14"/>
      <c r="H1191" s="14"/>
      <c r="I1191" s="15"/>
      <c r="J1191" s="14"/>
      <c r="K1191" s="13"/>
      <c r="L1191" s="14"/>
      <c r="M1191" s="14"/>
      <c r="N1191" s="14"/>
      <c r="O1191" s="14"/>
      <c r="P1191" s="198"/>
      <c r="Q1191" s="198"/>
      <c r="R1191" s="198"/>
      <c r="S1191" s="198"/>
      <c r="T1191" s="198"/>
      <c r="U1191" s="198"/>
      <c r="V1191" s="198"/>
      <c r="W1191" s="202">
        <f t="shared" si="65"/>
        <v>0</v>
      </c>
      <c r="X1191" s="14"/>
      <c r="Y1191" s="14"/>
      <c r="Z1191" s="108"/>
      <c r="AA1191" s="114"/>
      <c r="AB1191" s="129"/>
      <c r="AC1191" s="128"/>
      <c r="AD1191" s="142" t="str">
        <f t="shared" si="66"/>
        <v/>
      </c>
      <c r="AE1191" s="142" t="str">
        <f>IF($E1191&lt;&gt;"",IF($AD1191=1,VLOOKUP($E1191,得点換算表!$C$5:$D$14,2),VLOOKUP($E1191,得点換算表!$E$5:$F$14,2)),"")</f>
        <v/>
      </c>
      <c r="AF1191" s="142" t="str">
        <f>IF($F1191&lt;&gt;"",IF($AD1191=1,VLOOKUP($F1191,得点換算表!$C$15:$D$24,2),VLOOKUP($F1191,得点換算表!$E$15:$F$24,2)),"")</f>
        <v/>
      </c>
      <c r="AG1191" s="142" t="str">
        <f>IF($G1191&lt;&gt;"",IF($AD1191=1,VLOOKUP($G1191,得点換算表!$C$25:$D$34,2),VLOOKUP($G1191,得点換算表!$E$25:$F$34,2)),"")</f>
        <v/>
      </c>
      <c r="AH1191" s="142" t="str">
        <f>IF($H1191&lt;&gt;"",IF($AD1191=1,VLOOKUP($H1191,得点換算表!$C$35:$D$44,2),VLOOKUP($H1191,得点換算表!$E$35:$F$44,2)),"")</f>
        <v/>
      </c>
      <c r="AI1191" s="142" t="str">
        <f>IF($I1191&lt;&gt;"",IF($AD1191=1,VLOOKUP($I1191,得点換算表!$C$45:$D$55,2),VLOOKUP($I1191,得点換算表!$E$45:$F$55,2)),"")</f>
        <v/>
      </c>
      <c r="AJ1191" s="142" t="str">
        <f>IF($J1191&lt;&gt;"",IF($AD1191=1,VLOOKUP($J1191,得点換算表!$C$56:$D$65,2),VLOOKUP($J1191,得点換算表!$E$56:$F$65,2)),"")</f>
        <v/>
      </c>
      <c r="AK1191" s="142" t="str">
        <f>IF($K1191&lt;&gt;"",IF($AD1191=1,VLOOKUP($K1191,得点換算表!$C$66:$D$76,2),VLOOKUP($K1191,得点換算表!$E$66:$F$76,2)),"")</f>
        <v/>
      </c>
      <c r="AL1191" s="142" t="str">
        <f>IF($L1191&lt;&gt;"",IF($AD1191=1,VLOOKUP($L1191,得点換算表!$C$77:$D$86,2),VLOOKUP($L1191,得点換算表!$E$77:$F$86,2)),"")</f>
        <v/>
      </c>
      <c r="AM1191" s="142" t="str">
        <f>IF($M1191&lt;&gt;"",IF($AD1191=1,VLOOKUP($M1191,得点換算表!$C$87:$D$96,2),VLOOKUP($M1191,得点換算表!$E$87:$F$96,2)),"")</f>
        <v/>
      </c>
      <c r="AN1191" s="142" t="str">
        <f t="shared" si="64"/>
        <v/>
      </c>
      <c r="AO1191" s="143" t="str">
        <f>IF(AND($AN1191&lt;&gt;"",$AN1191&gt;=8),VLOOKUP($AN1191,得点換算表!$I$10:$J$14,2),"")</f>
        <v/>
      </c>
      <c r="AP1191" s="105"/>
    </row>
    <row r="1192" spans="1:42" x14ac:dyDescent="0.15">
      <c r="A1192" s="11"/>
      <c r="B1192" s="12"/>
      <c r="C1192" s="13"/>
      <c r="D1192" s="13"/>
      <c r="E1192" s="14"/>
      <c r="F1192" s="14"/>
      <c r="G1192" s="14"/>
      <c r="H1192" s="14"/>
      <c r="I1192" s="15"/>
      <c r="J1192" s="14"/>
      <c r="K1192" s="13"/>
      <c r="L1192" s="14"/>
      <c r="M1192" s="14"/>
      <c r="N1192" s="14"/>
      <c r="O1192" s="14"/>
      <c r="P1192" s="198"/>
      <c r="Q1192" s="198"/>
      <c r="R1192" s="198"/>
      <c r="S1192" s="198"/>
      <c r="T1192" s="198"/>
      <c r="U1192" s="198"/>
      <c r="V1192" s="198"/>
      <c r="W1192" s="202">
        <f t="shared" si="65"/>
        <v>0</v>
      </c>
      <c r="X1192" s="14"/>
      <c r="Y1192" s="14"/>
      <c r="Z1192" s="108"/>
      <c r="AA1192" s="114"/>
      <c r="AB1192" s="129"/>
      <c r="AC1192" s="128"/>
      <c r="AD1192" s="142" t="str">
        <f t="shared" si="66"/>
        <v/>
      </c>
      <c r="AE1192" s="142" t="str">
        <f>IF($E1192&lt;&gt;"",IF($AD1192=1,VLOOKUP($E1192,得点換算表!$C$5:$D$14,2),VLOOKUP($E1192,得点換算表!$E$5:$F$14,2)),"")</f>
        <v/>
      </c>
      <c r="AF1192" s="142" t="str">
        <f>IF($F1192&lt;&gt;"",IF($AD1192=1,VLOOKUP($F1192,得点換算表!$C$15:$D$24,2),VLOOKUP($F1192,得点換算表!$E$15:$F$24,2)),"")</f>
        <v/>
      </c>
      <c r="AG1192" s="142" t="str">
        <f>IF($G1192&lt;&gt;"",IF($AD1192=1,VLOOKUP($G1192,得点換算表!$C$25:$D$34,2),VLOOKUP($G1192,得点換算表!$E$25:$F$34,2)),"")</f>
        <v/>
      </c>
      <c r="AH1192" s="142" t="str">
        <f>IF($H1192&lt;&gt;"",IF($AD1192=1,VLOOKUP($H1192,得点換算表!$C$35:$D$44,2),VLOOKUP($H1192,得点換算表!$E$35:$F$44,2)),"")</f>
        <v/>
      </c>
      <c r="AI1192" s="142" t="str">
        <f>IF($I1192&lt;&gt;"",IF($AD1192=1,VLOOKUP($I1192,得点換算表!$C$45:$D$55,2),VLOOKUP($I1192,得点換算表!$E$45:$F$55,2)),"")</f>
        <v/>
      </c>
      <c r="AJ1192" s="142" t="str">
        <f>IF($J1192&lt;&gt;"",IF($AD1192=1,VLOOKUP($J1192,得点換算表!$C$56:$D$65,2),VLOOKUP($J1192,得点換算表!$E$56:$F$65,2)),"")</f>
        <v/>
      </c>
      <c r="AK1192" s="142" t="str">
        <f>IF($K1192&lt;&gt;"",IF($AD1192=1,VLOOKUP($K1192,得点換算表!$C$66:$D$76,2),VLOOKUP($K1192,得点換算表!$E$66:$F$76,2)),"")</f>
        <v/>
      </c>
      <c r="AL1192" s="142" t="str">
        <f>IF($L1192&lt;&gt;"",IF($AD1192=1,VLOOKUP($L1192,得点換算表!$C$77:$D$86,2),VLOOKUP($L1192,得点換算表!$E$77:$F$86,2)),"")</f>
        <v/>
      </c>
      <c r="AM1192" s="142" t="str">
        <f>IF($M1192&lt;&gt;"",IF($AD1192=1,VLOOKUP($M1192,得点換算表!$C$87:$D$96,2),VLOOKUP($M1192,得点換算表!$E$87:$F$96,2)),"")</f>
        <v/>
      </c>
      <c r="AN1192" s="142" t="str">
        <f t="shared" si="64"/>
        <v/>
      </c>
      <c r="AO1192" s="143" t="str">
        <f>IF(AND($AN1192&lt;&gt;"",$AN1192&gt;=8),VLOOKUP($AN1192,得点換算表!$I$10:$J$14,2),"")</f>
        <v/>
      </c>
      <c r="AP1192" s="105"/>
    </row>
    <row r="1193" spans="1:42" x14ac:dyDescent="0.15">
      <c r="A1193" s="11"/>
      <c r="B1193" s="12"/>
      <c r="C1193" s="13"/>
      <c r="D1193" s="13"/>
      <c r="E1193" s="14"/>
      <c r="F1193" s="14"/>
      <c r="G1193" s="14"/>
      <c r="H1193" s="14"/>
      <c r="I1193" s="15"/>
      <c r="J1193" s="14"/>
      <c r="K1193" s="13"/>
      <c r="L1193" s="14"/>
      <c r="M1193" s="14"/>
      <c r="N1193" s="14"/>
      <c r="O1193" s="14"/>
      <c r="P1193" s="198"/>
      <c r="Q1193" s="198"/>
      <c r="R1193" s="198"/>
      <c r="S1193" s="198"/>
      <c r="T1193" s="198"/>
      <c r="U1193" s="198"/>
      <c r="V1193" s="198"/>
      <c r="W1193" s="202">
        <f t="shared" si="65"/>
        <v>0</v>
      </c>
      <c r="X1193" s="14"/>
      <c r="Y1193" s="14"/>
      <c r="Z1193" s="108"/>
      <c r="AA1193" s="114"/>
      <c r="AB1193" s="129"/>
      <c r="AC1193" s="128"/>
      <c r="AD1193" s="142" t="str">
        <f t="shared" si="66"/>
        <v/>
      </c>
      <c r="AE1193" s="142" t="str">
        <f>IF($E1193&lt;&gt;"",IF($AD1193=1,VLOOKUP($E1193,得点換算表!$C$5:$D$14,2),VLOOKUP($E1193,得点換算表!$E$5:$F$14,2)),"")</f>
        <v/>
      </c>
      <c r="AF1193" s="142" t="str">
        <f>IF($F1193&lt;&gt;"",IF($AD1193=1,VLOOKUP($F1193,得点換算表!$C$15:$D$24,2),VLOOKUP($F1193,得点換算表!$E$15:$F$24,2)),"")</f>
        <v/>
      </c>
      <c r="AG1193" s="142" t="str">
        <f>IF($G1193&lt;&gt;"",IF($AD1193=1,VLOOKUP($G1193,得点換算表!$C$25:$D$34,2),VLOOKUP($G1193,得点換算表!$E$25:$F$34,2)),"")</f>
        <v/>
      </c>
      <c r="AH1193" s="142" t="str">
        <f>IF($H1193&lt;&gt;"",IF($AD1193=1,VLOOKUP($H1193,得点換算表!$C$35:$D$44,2),VLOOKUP($H1193,得点換算表!$E$35:$F$44,2)),"")</f>
        <v/>
      </c>
      <c r="AI1193" s="142" t="str">
        <f>IF($I1193&lt;&gt;"",IF($AD1193=1,VLOOKUP($I1193,得点換算表!$C$45:$D$55,2),VLOOKUP($I1193,得点換算表!$E$45:$F$55,2)),"")</f>
        <v/>
      </c>
      <c r="AJ1193" s="142" t="str">
        <f>IF($J1193&lt;&gt;"",IF($AD1193=1,VLOOKUP($J1193,得点換算表!$C$56:$D$65,2),VLOOKUP($J1193,得点換算表!$E$56:$F$65,2)),"")</f>
        <v/>
      </c>
      <c r="AK1193" s="142" t="str">
        <f>IF($K1193&lt;&gt;"",IF($AD1193=1,VLOOKUP($K1193,得点換算表!$C$66:$D$76,2),VLOOKUP($K1193,得点換算表!$E$66:$F$76,2)),"")</f>
        <v/>
      </c>
      <c r="AL1193" s="142" t="str">
        <f>IF($L1193&lt;&gt;"",IF($AD1193=1,VLOOKUP($L1193,得点換算表!$C$77:$D$86,2),VLOOKUP($L1193,得点換算表!$E$77:$F$86,2)),"")</f>
        <v/>
      </c>
      <c r="AM1193" s="142" t="str">
        <f>IF($M1193&lt;&gt;"",IF($AD1193=1,VLOOKUP($M1193,得点換算表!$C$87:$D$96,2),VLOOKUP($M1193,得点換算表!$E$87:$F$96,2)),"")</f>
        <v/>
      </c>
      <c r="AN1193" s="142" t="str">
        <f t="shared" si="64"/>
        <v/>
      </c>
      <c r="AO1193" s="143" t="str">
        <f>IF(AND($AN1193&lt;&gt;"",$AN1193&gt;=8),VLOOKUP($AN1193,得点換算表!$I$10:$J$14,2),"")</f>
        <v/>
      </c>
      <c r="AP1193" s="105"/>
    </row>
    <row r="1194" spans="1:42" x14ac:dyDescent="0.15">
      <c r="A1194" s="11"/>
      <c r="B1194" s="12"/>
      <c r="C1194" s="13"/>
      <c r="D1194" s="13"/>
      <c r="E1194" s="14"/>
      <c r="F1194" s="14"/>
      <c r="G1194" s="14"/>
      <c r="H1194" s="14"/>
      <c r="I1194" s="15"/>
      <c r="J1194" s="14"/>
      <c r="K1194" s="13"/>
      <c r="L1194" s="14"/>
      <c r="M1194" s="14"/>
      <c r="N1194" s="14"/>
      <c r="O1194" s="14"/>
      <c r="P1194" s="198"/>
      <c r="Q1194" s="198"/>
      <c r="R1194" s="198"/>
      <c r="S1194" s="198"/>
      <c r="T1194" s="198"/>
      <c r="U1194" s="198"/>
      <c r="V1194" s="198"/>
      <c r="W1194" s="202">
        <f t="shared" si="65"/>
        <v>0</v>
      </c>
      <c r="X1194" s="14"/>
      <c r="Y1194" s="14"/>
      <c r="Z1194" s="108"/>
      <c r="AA1194" s="114"/>
      <c r="AB1194" s="129"/>
      <c r="AC1194" s="128"/>
      <c r="AD1194" s="142" t="str">
        <f t="shared" si="66"/>
        <v/>
      </c>
      <c r="AE1194" s="142" t="str">
        <f>IF($E1194&lt;&gt;"",IF($AD1194=1,VLOOKUP($E1194,得点換算表!$C$5:$D$14,2),VLOOKUP($E1194,得点換算表!$E$5:$F$14,2)),"")</f>
        <v/>
      </c>
      <c r="AF1194" s="142" t="str">
        <f>IF($F1194&lt;&gt;"",IF($AD1194=1,VLOOKUP($F1194,得点換算表!$C$15:$D$24,2),VLOOKUP($F1194,得点換算表!$E$15:$F$24,2)),"")</f>
        <v/>
      </c>
      <c r="AG1194" s="142" t="str">
        <f>IF($G1194&lt;&gt;"",IF($AD1194=1,VLOOKUP($G1194,得点換算表!$C$25:$D$34,2),VLOOKUP($G1194,得点換算表!$E$25:$F$34,2)),"")</f>
        <v/>
      </c>
      <c r="AH1194" s="142" t="str">
        <f>IF($H1194&lt;&gt;"",IF($AD1194=1,VLOOKUP($H1194,得点換算表!$C$35:$D$44,2),VLOOKUP($H1194,得点換算表!$E$35:$F$44,2)),"")</f>
        <v/>
      </c>
      <c r="AI1194" s="142" t="str">
        <f>IF($I1194&lt;&gt;"",IF($AD1194=1,VLOOKUP($I1194,得点換算表!$C$45:$D$55,2),VLOOKUP($I1194,得点換算表!$E$45:$F$55,2)),"")</f>
        <v/>
      </c>
      <c r="AJ1194" s="142" t="str">
        <f>IF($J1194&lt;&gt;"",IF($AD1194=1,VLOOKUP($J1194,得点換算表!$C$56:$D$65,2),VLOOKUP($J1194,得点換算表!$E$56:$F$65,2)),"")</f>
        <v/>
      </c>
      <c r="AK1194" s="142" t="str">
        <f>IF($K1194&lt;&gt;"",IF($AD1194=1,VLOOKUP($K1194,得点換算表!$C$66:$D$76,2),VLOOKUP($K1194,得点換算表!$E$66:$F$76,2)),"")</f>
        <v/>
      </c>
      <c r="AL1194" s="142" t="str">
        <f>IF($L1194&lt;&gt;"",IF($AD1194=1,VLOOKUP($L1194,得点換算表!$C$77:$D$86,2),VLOOKUP($L1194,得点換算表!$E$77:$F$86,2)),"")</f>
        <v/>
      </c>
      <c r="AM1194" s="142" t="str">
        <f>IF($M1194&lt;&gt;"",IF($AD1194=1,VLOOKUP($M1194,得点換算表!$C$87:$D$96,2),VLOOKUP($M1194,得点換算表!$E$87:$F$96,2)),"")</f>
        <v/>
      </c>
      <c r="AN1194" s="142" t="str">
        <f t="shared" si="64"/>
        <v/>
      </c>
      <c r="AO1194" s="143" t="str">
        <f>IF(AND($AN1194&lt;&gt;"",$AN1194&gt;=8),VLOOKUP($AN1194,得点換算表!$I$10:$J$14,2),"")</f>
        <v/>
      </c>
      <c r="AP1194" s="105"/>
    </row>
    <row r="1195" spans="1:42" x14ac:dyDescent="0.15">
      <c r="A1195" s="11"/>
      <c r="B1195" s="12"/>
      <c r="C1195" s="13"/>
      <c r="D1195" s="13"/>
      <c r="E1195" s="14"/>
      <c r="F1195" s="14"/>
      <c r="G1195" s="14"/>
      <c r="H1195" s="14"/>
      <c r="I1195" s="15"/>
      <c r="J1195" s="14"/>
      <c r="K1195" s="13"/>
      <c r="L1195" s="14"/>
      <c r="M1195" s="14"/>
      <c r="N1195" s="14"/>
      <c r="O1195" s="14"/>
      <c r="P1195" s="198"/>
      <c r="Q1195" s="198"/>
      <c r="R1195" s="198"/>
      <c r="S1195" s="198"/>
      <c r="T1195" s="198"/>
      <c r="U1195" s="198"/>
      <c r="V1195" s="198"/>
      <c r="W1195" s="202">
        <f t="shared" si="65"/>
        <v>0</v>
      </c>
      <c r="X1195" s="14"/>
      <c r="Y1195" s="14"/>
      <c r="Z1195" s="108"/>
      <c r="AA1195" s="114"/>
      <c r="AB1195" s="129"/>
      <c r="AC1195" s="128"/>
      <c r="AD1195" s="142" t="str">
        <f t="shared" si="66"/>
        <v/>
      </c>
      <c r="AE1195" s="142" t="str">
        <f>IF($E1195&lt;&gt;"",IF($AD1195=1,VLOOKUP($E1195,得点換算表!$C$5:$D$14,2),VLOOKUP($E1195,得点換算表!$E$5:$F$14,2)),"")</f>
        <v/>
      </c>
      <c r="AF1195" s="142" t="str">
        <f>IF($F1195&lt;&gt;"",IF($AD1195=1,VLOOKUP($F1195,得点換算表!$C$15:$D$24,2),VLOOKUP($F1195,得点換算表!$E$15:$F$24,2)),"")</f>
        <v/>
      </c>
      <c r="AG1195" s="142" t="str">
        <f>IF($G1195&lt;&gt;"",IF($AD1195=1,VLOOKUP($G1195,得点換算表!$C$25:$D$34,2),VLOOKUP($G1195,得点換算表!$E$25:$F$34,2)),"")</f>
        <v/>
      </c>
      <c r="AH1195" s="142" t="str">
        <f>IF($H1195&lt;&gt;"",IF($AD1195=1,VLOOKUP($H1195,得点換算表!$C$35:$D$44,2),VLOOKUP($H1195,得点換算表!$E$35:$F$44,2)),"")</f>
        <v/>
      </c>
      <c r="AI1195" s="142" t="str">
        <f>IF($I1195&lt;&gt;"",IF($AD1195=1,VLOOKUP($I1195,得点換算表!$C$45:$D$55,2),VLOOKUP($I1195,得点換算表!$E$45:$F$55,2)),"")</f>
        <v/>
      </c>
      <c r="AJ1195" s="142" t="str">
        <f>IF($J1195&lt;&gt;"",IF($AD1195=1,VLOOKUP($J1195,得点換算表!$C$56:$D$65,2),VLOOKUP($J1195,得点換算表!$E$56:$F$65,2)),"")</f>
        <v/>
      </c>
      <c r="AK1195" s="142" t="str">
        <f>IF($K1195&lt;&gt;"",IF($AD1195=1,VLOOKUP($K1195,得点換算表!$C$66:$D$76,2),VLOOKUP($K1195,得点換算表!$E$66:$F$76,2)),"")</f>
        <v/>
      </c>
      <c r="AL1195" s="142" t="str">
        <f>IF($L1195&lt;&gt;"",IF($AD1195=1,VLOOKUP($L1195,得点換算表!$C$77:$D$86,2),VLOOKUP($L1195,得点換算表!$E$77:$F$86,2)),"")</f>
        <v/>
      </c>
      <c r="AM1195" s="142" t="str">
        <f>IF($M1195&lt;&gt;"",IF($AD1195=1,VLOOKUP($M1195,得点換算表!$C$87:$D$96,2),VLOOKUP($M1195,得点換算表!$E$87:$F$96,2)),"")</f>
        <v/>
      </c>
      <c r="AN1195" s="142" t="str">
        <f t="shared" si="64"/>
        <v/>
      </c>
      <c r="AO1195" s="143" t="str">
        <f>IF(AND($AN1195&lt;&gt;"",$AN1195&gt;=8),VLOOKUP($AN1195,得点換算表!$I$10:$J$14,2),"")</f>
        <v/>
      </c>
      <c r="AP1195" s="105"/>
    </row>
    <row r="1196" spans="1:42" x14ac:dyDescent="0.15">
      <c r="A1196" s="11"/>
      <c r="B1196" s="12"/>
      <c r="C1196" s="13"/>
      <c r="D1196" s="13"/>
      <c r="E1196" s="14"/>
      <c r="F1196" s="14"/>
      <c r="G1196" s="14"/>
      <c r="H1196" s="14"/>
      <c r="I1196" s="15"/>
      <c r="J1196" s="14"/>
      <c r="K1196" s="13"/>
      <c r="L1196" s="14"/>
      <c r="M1196" s="14"/>
      <c r="N1196" s="14"/>
      <c r="O1196" s="14"/>
      <c r="P1196" s="198"/>
      <c r="Q1196" s="198"/>
      <c r="R1196" s="198"/>
      <c r="S1196" s="198"/>
      <c r="T1196" s="198"/>
      <c r="U1196" s="198"/>
      <c r="V1196" s="198"/>
      <c r="W1196" s="202">
        <f t="shared" si="65"/>
        <v>0</v>
      </c>
      <c r="X1196" s="14"/>
      <c r="Y1196" s="14"/>
      <c r="Z1196" s="108"/>
      <c r="AA1196" s="114"/>
      <c r="AB1196" s="129"/>
      <c r="AC1196" s="128"/>
      <c r="AD1196" s="142" t="str">
        <f t="shared" si="66"/>
        <v/>
      </c>
      <c r="AE1196" s="142" t="str">
        <f>IF($E1196&lt;&gt;"",IF($AD1196=1,VLOOKUP($E1196,得点換算表!$C$5:$D$14,2),VLOOKUP($E1196,得点換算表!$E$5:$F$14,2)),"")</f>
        <v/>
      </c>
      <c r="AF1196" s="142" t="str">
        <f>IF($F1196&lt;&gt;"",IF($AD1196=1,VLOOKUP($F1196,得点換算表!$C$15:$D$24,2),VLOOKUP($F1196,得点換算表!$E$15:$F$24,2)),"")</f>
        <v/>
      </c>
      <c r="AG1196" s="142" t="str">
        <f>IF($G1196&lt;&gt;"",IF($AD1196=1,VLOOKUP($G1196,得点換算表!$C$25:$D$34,2),VLOOKUP($G1196,得点換算表!$E$25:$F$34,2)),"")</f>
        <v/>
      </c>
      <c r="AH1196" s="142" t="str">
        <f>IF($H1196&lt;&gt;"",IF($AD1196=1,VLOOKUP($H1196,得点換算表!$C$35:$D$44,2),VLOOKUP($H1196,得点換算表!$E$35:$F$44,2)),"")</f>
        <v/>
      </c>
      <c r="AI1196" s="142" t="str">
        <f>IF($I1196&lt;&gt;"",IF($AD1196=1,VLOOKUP($I1196,得点換算表!$C$45:$D$55,2),VLOOKUP($I1196,得点換算表!$E$45:$F$55,2)),"")</f>
        <v/>
      </c>
      <c r="AJ1196" s="142" t="str">
        <f>IF($J1196&lt;&gt;"",IF($AD1196=1,VLOOKUP($J1196,得点換算表!$C$56:$D$65,2),VLOOKUP($J1196,得点換算表!$E$56:$F$65,2)),"")</f>
        <v/>
      </c>
      <c r="AK1196" s="142" t="str">
        <f>IF($K1196&lt;&gt;"",IF($AD1196=1,VLOOKUP($K1196,得点換算表!$C$66:$D$76,2),VLOOKUP($K1196,得点換算表!$E$66:$F$76,2)),"")</f>
        <v/>
      </c>
      <c r="AL1196" s="142" t="str">
        <f>IF($L1196&lt;&gt;"",IF($AD1196=1,VLOOKUP($L1196,得点換算表!$C$77:$D$86,2),VLOOKUP($L1196,得点換算表!$E$77:$F$86,2)),"")</f>
        <v/>
      </c>
      <c r="AM1196" s="142" t="str">
        <f>IF($M1196&lt;&gt;"",IF($AD1196=1,VLOOKUP($M1196,得点換算表!$C$87:$D$96,2),VLOOKUP($M1196,得点換算表!$E$87:$F$96,2)),"")</f>
        <v/>
      </c>
      <c r="AN1196" s="142" t="str">
        <f t="shared" si="64"/>
        <v/>
      </c>
      <c r="AO1196" s="143" t="str">
        <f>IF(AND($AN1196&lt;&gt;"",$AN1196&gt;=8),VLOOKUP($AN1196,得点換算表!$I$10:$J$14,2),"")</f>
        <v/>
      </c>
      <c r="AP1196" s="105"/>
    </row>
    <row r="1197" spans="1:42" x14ac:dyDescent="0.15">
      <c r="A1197" s="11"/>
      <c r="B1197" s="12"/>
      <c r="C1197" s="13"/>
      <c r="D1197" s="13"/>
      <c r="E1197" s="14"/>
      <c r="F1197" s="14"/>
      <c r="G1197" s="14"/>
      <c r="H1197" s="14"/>
      <c r="I1197" s="15"/>
      <c r="J1197" s="14"/>
      <c r="K1197" s="13"/>
      <c r="L1197" s="14"/>
      <c r="M1197" s="14"/>
      <c r="N1197" s="14"/>
      <c r="O1197" s="14"/>
      <c r="P1197" s="198"/>
      <c r="Q1197" s="198"/>
      <c r="R1197" s="198"/>
      <c r="S1197" s="198"/>
      <c r="T1197" s="198"/>
      <c r="U1197" s="198"/>
      <c r="V1197" s="198"/>
      <c r="W1197" s="202">
        <f t="shared" si="65"/>
        <v>0</v>
      </c>
      <c r="X1197" s="14"/>
      <c r="Y1197" s="14"/>
      <c r="Z1197" s="108"/>
      <c r="AA1197" s="114"/>
      <c r="AB1197" s="129"/>
      <c r="AC1197" s="128"/>
      <c r="AD1197" s="142" t="str">
        <f t="shared" si="66"/>
        <v/>
      </c>
      <c r="AE1197" s="142" t="str">
        <f>IF($E1197&lt;&gt;"",IF($AD1197=1,VLOOKUP($E1197,得点換算表!$C$5:$D$14,2),VLOOKUP($E1197,得点換算表!$E$5:$F$14,2)),"")</f>
        <v/>
      </c>
      <c r="AF1197" s="142" t="str">
        <f>IF($F1197&lt;&gt;"",IF($AD1197=1,VLOOKUP($F1197,得点換算表!$C$15:$D$24,2),VLOOKUP($F1197,得点換算表!$E$15:$F$24,2)),"")</f>
        <v/>
      </c>
      <c r="AG1197" s="142" t="str">
        <f>IF($G1197&lt;&gt;"",IF($AD1197=1,VLOOKUP($G1197,得点換算表!$C$25:$D$34,2),VLOOKUP($G1197,得点換算表!$E$25:$F$34,2)),"")</f>
        <v/>
      </c>
      <c r="AH1197" s="142" t="str">
        <f>IF($H1197&lt;&gt;"",IF($AD1197=1,VLOOKUP($H1197,得点換算表!$C$35:$D$44,2),VLOOKUP($H1197,得点換算表!$E$35:$F$44,2)),"")</f>
        <v/>
      </c>
      <c r="AI1197" s="142" t="str">
        <f>IF($I1197&lt;&gt;"",IF($AD1197=1,VLOOKUP($I1197,得点換算表!$C$45:$D$55,2),VLOOKUP($I1197,得点換算表!$E$45:$F$55,2)),"")</f>
        <v/>
      </c>
      <c r="AJ1197" s="142" t="str">
        <f>IF($J1197&lt;&gt;"",IF($AD1197=1,VLOOKUP($J1197,得点換算表!$C$56:$D$65,2),VLOOKUP($J1197,得点換算表!$E$56:$F$65,2)),"")</f>
        <v/>
      </c>
      <c r="AK1197" s="142" t="str">
        <f>IF($K1197&lt;&gt;"",IF($AD1197=1,VLOOKUP($K1197,得点換算表!$C$66:$D$76,2),VLOOKUP($K1197,得点換算表!$E$66:$F$76,2)),"")</f>
        <v/>
      </c>
      <c r="AL1197" s="142" t="str">
        <f>IF($L1197&lt;&gt;"",IF($AD1197=1,VLOOKUP($L1197,得点換算表!$C$77:$D$86,2),VLOOKUP($L1197,得点換算表!$E$77:$F$86,2)),"")</f>
        <v/>
      </c>
      <c r="AM1197" s="142" t="str">
        <f>IF($M1197&lt;&gt;"",IF($AD1197=1,VLOOKUP($M1197,得点換算表!$C$87:$D$96,2),VLOOKUP($M1197,得点換算表!$E$87:$F$96,2)),"")</f>
        <v/>
      </c>
      <c r="AN1197" s="142" t="str">
        <f t="shared" si="64"/>
        <v/>
      </c>
      <c r="AO1197" s="143" t="str">
        <f>IF(AND($AN1197&lt;&gt;"",$AN1197&gt;=8),VLOOKUP($AN1197,得点換算表!$I$10:$J$14,2),"")</f>
        <v/>
      </c>
      <c r="AP1197" s="105"/>
    </row>
    <row r="1198" spans="1:42" x14ac:dyDescent="0.15">
      <c r="A1198" s="11"/>
      <c r="B1198" s="12"/>
      <c r="C1198" s="13"/>
      <c r="D1198" s="13"/>
      <c r="E1198" s="14"/>
      <c r="F1198" s="14"/>
      <c r="G1198" s="14"/>
      <c r="H1198" s="14"/>
      <c r="I1198" s="15"/>
      <c r="J1198" s="14"/>
      <c r="K1198" s="13"/>
      <c r="L1198" s="14"/>
      <c r="M1198" s="14"/>
      <c r="N1198" s="14"/>
      <c r="O1198" s="14"/>
      <c r="P1198" s="198"/>
      <c r="Q1198" s="198"/>
      <c r="R1198" s="198"/>
      <c r="S1198" s="198"/>
      <c r="T1198" s="198"/>
      <c r="U1198" s="198"/>
      <c r="V1198" s="198"/>
      <c r="W1198" s="202">
        <f t="shared" si="65"/>
        <v>0</v>
      </c>
      <c r="X1198" s="14"/>
      <c r="Y1198" s="14"/>
      <c r="Z1198" s="108"/>
      <c r="AA1198" s="114"/>
      <c r="AB1198" s="129"/>
      <c r="AC1198" s="128"/>
      <c r="AD1198" s="142" t="str">
        <f t="shared" si="66"/>
        <v/>
      </c>
      <c r="AE1198" s="142" t="str">
        <f>IF($E1198&lt;&gt;"",IF($AD1198=1,VLOOKUP($E1198,得点換算表!$C$5:$D$14,2),VLOOKUP($E1198,得点換算表!$E$5:$F$14,2)),"")</f>
        <v/>
      </c>
      <c r="AF1198" s="142" t="str">
        <f>IF($F1198&lt;&gt;"",IF($AD1198=1,VLOOKUP($F1198,得点換算表!$C$15:$D$24,2),VLOOKUP($F1198,得点換算表!$E$15:$F$24,2)),"")</f>
        <v/>
      </c>
      <c r="AG1198" s="142" t="str">
        <f>IF($G1198&lt;&gt;"",IF($AD1198=1,VLOOKUP($G1198,得点換算表!$C$25:$D$34,2),VLOOKUP($G1198,得点換算表!$E$25:$F$34,2)),"")</f>
        <v/>
      </c>
      <c r="AH1198" s="142" t="str">
        <f>IF($H1198&lt;&gt;"",IF($AD1198=1,VLOOKUP($H1198,得点換算表!$C$35:$D$44,2),VLOOKUP($H1198,得点換算表!$E$35:$F$44,2)),"")</f>
        <v/>
      </c>
      <c r="AI1198" s="142" t="str">
        <f>IF($I1198&lt;&gt;"",IF($AD1198=1,VLOOKUP($I1198,得点換算表!$C$45:$D$55,2),VLOOKUP($I1198,得点換算表!$E$45:$F$55,2)),"")</f>
        <v/>
      </c>
      <c r="AJ1198" s="142" t="str">
        <f>IF($J1198&lt;&gt;"",IF($AD1198=1,VLOOKUP($J1198,得点換算表!$C$56:$D$65,2),VLOOKUP($J1198,得点換算表!$E$56:$F$65,2)),"")</f>
        <v/>
      </c>
      <c r="AK1198" s="142" t="str">
        <f>IF($K1198&lt;&gt;"",IF($AD1198=1,VLOOKUP($K1198,得点換算表!$C$66:$D$76,2),VLOOKUP($K1198,得点換算表!$E$66:$F$76,2)),"")</f>
        <v/>
      </c>
      <c r="AL1198" s="142" t="str">
        <f>IF($L1198&lt;&gt;"",IF($AD1198=1,VLOOKUP($L1198,得点換算表!$C$77:$D$86,2),VLOOKUP($L1198,得点換算表!$E$77:$F$86,2)),"")</f>
        <v/>
      </c>
      <c r="AM1198" s="142" t="str">
        <f>IF($M1198&lt;&gt;"",IF($AD1198=1,VLOOKUP($M1198,得点換算表!$C$87:$D$96,2),VLOOKUP($M1198,得点換算表!$E$87:$F$96,2)),"")</f>
        <v/>
      </c>
      <c r="AN1198" s="142" t="str">
        <f t="shared" si="64"/>
        <v/>
      </c>
      <c r="AO1198" s="143" t="str">
        <f>IF(AND($AN1198&lt;&gt;"",$AN1198&gt;=8),VLOOKUP($AN1198,得点換算表!$I$10:$J$14,2),"")</f>
        <v/>
      </c>
      <c r="AP1198" s="105"/>
    </row>
    <row r="1199" spans="1:42" x14ac:dyDescent="0.15">
      <c r="A1199" s="11"/>
      <c r="B1199" s="12"/>
      <c r="C1199" s="13"/>
      <c r="D1199" s="13"/>
      <c r="E1199" s="14"/>
      <c r="F1199" s="14"/>
      <c r="G1199" s="14"/>
      <c r="H1199" s="14"/>
      <c r="I1199" s="15"/>
      <c r="J1199" s="14"/>
      <c r="K1199" s="13"/>
      <c r="L1199" s="14"/>
      <c r="M1199" s="14"/>
      <c r="N1199" s="14"/>
      <c r="O1199" s="14"/>
      <c r="P1199" s="198"/>
      <c r="Q1199" s="198"/>
      <c r="R1199" s="198"/>
      <c r="S1199" s="198"/>
      <c r="T1199" s="198"/>
      <c r="U1199" s="198"/>
      <c r="V1199" s="198"/>
      <c r="W1199" s="202">
        <f t="shared" si="65"/>
        <v>0</v>
      </c>
      <c r="X1199" s="14"/>
      <c r="Y1199" s="14"/>
      <c r="Z1199" s="108"/>
      <c r="AA1199" s="114"/>
      <c r="AB1199" s="129"/>
      <c r="AC1199" s="128"/>
      <c r="AD1199" s="142" t="str">
        <f t="shared" si="66"/>
        <v/>
      </c>
      <c r="AE1199" s="142" t="str">
        <f>IF($E1199&lt;&gt;"",IF($AD1199=1,VLOOKUP($E1199,得点換算表!$C$5:$D$14,2),VLOOKUP($E1199,得点換算表!$E$5:$F$14,2)),"")</f>
        <v/>
      </c>
      <c r="AF1199" s="142" t="str">
        <f>IF($F1199&lt;&gt;"",IF($AD1199=1,VLOOKUP($F1199,得点換算表!$C$15:$D$24,2),VLOOKUP($F1199,得点換算表!$E$15:$F$24,2)),"")</f>
        <v/>
      </c>
      <c r="AG1199" s="142" t="str">
        <f>IF($G1199&lt;&gt;"",IF($AD1199=1,VLOOKUP($G1199,得点換算表!$C$25:$D$34,2),VLOOKUP($G1199,得点換算表!$E$25:$F$34,2)),"")</f>
        <v/>
      </c>
      <c r="AH1199" s="142" t="str">
        <f>IF($H1199&lt;&gt;"",IF($AD1199=1,VLOOKUP($H1199,得点換算表!$C$35:$D$44,2),VLOOKUP($H1199,得点換算表!$E$35:$F$44,2)),"")</f>
        <v/>
      </c>
      <c r="AI1199" s="142" t="str">
        <f>IF($I1199&lt;&gt;"",IF($AD1199=1,VLOOKUP($I1199,得点換算表!$C$45:$D$55,2),VLOOKUP($I1199,得点換算表!$E$45:$F$55,2)),"")</f>
        <v/>
      </c>
      <c r="AJ1199" s="142" t="str">
        <f>IF($J1199&lt;&gt;"",IF($AD1199=1,VLOOKUP($J1199,得点換算表!$C$56:$D$65,2),VLOOKUP($J1199,得点換算表!$E$56:$F$65,2)),"")</f>
        <v/>
      </c>
      <c r="AK1199" s="142" t="str">
        <f>IF($K1199&lt;&gt;"",IF($AD1199=1,VLOOKUP($K1199,得点換算表!$C$66:$D$76,2),VLOOKUP($K1199,得点換算表!$E$66:$F$76,2)),"")</f>
        <v/>
      </c>
      <c r="AL1199" s="142" t="str">
        <f>IF($L1199&lt;&gt;"",IF($AD1199=1,VLOOKUP($L1199,得点換算表!$C$77:$D$86,2),VLOOKUP($L1199,得点換算表!$E$77:$F$86,2)),"")</f>
        <v/>
      </c>
      <c r="AM1199" s="142" t="str">
        <f>IF($M1199&lt;&gt;"",IF($AD1199=1,VLOOKUP($M1199,得点換算表!$C$87:$D$96,2),VLOOKUP($M1199,得点換算表!$E$87:$F$96,2)),"")</f>
        <v/>
      </c>
      <c r="AN1199" s="142" t="str">
        <f t="shared" si="64"/>
        <v/>
      </c>
      <c r="AO1199" s="143" t="str">
        <f>IF(AND($AN1199&lt;&gt;"",$AN1199&gt;=8),VLOOKUP($AN1199,得点換算表!$I$10:$J$14,2),"")</f>
        <v/>
      </c>
      <c r="AP1199" s="105"/>
    </row>
    <row r="1200" spans="1:42" x14ac:dyDescent="0.15">
      <c r="A1200" s="11"/>
      <c r="B1200" s="12"/>
      <c r="C1200" s="13"/>
      <c r="D1200" s="13"/>
      <c r="E1200" s="14"/>
      <c r="F1200" s="14"/>
      <c r="G1200" s="14"/>
      <c r="H1200" s="14"/>
      <c r="I1200" s="15"/>
      <c r="J1200" s="14"/>
      <c r="K1200" s="13"/>
      <c r="L1200" s="14"/>
      <c r="M1200" s="14"/>
      <c r="N1200" s="14"/>
      <c r="O1200" s="14"/>
      <c r="P1200" s="198"/>
      <c r="Q1200" s="198"/>
      <c r="R1200" s="198"/>
      <c r="S1200" s="198"/>
      <c r="T1200" s="198"/>
      <c r="U1200" s="198"/>
      <c r="V1200" s="198"/>
      <c r="W1200" s="202">
        <f t="shared" si="65"/>
        <v>0</v>
      </c>
      <c r="X1200" s="14"/>
      <c r="Y1200" s="14"/>
      <c r="Z1200" s="108"/>
      <c r="AA1200" s="114"/>
      <c r="AB1200" s="129"/>
      <c r="AC1200" s="128"/>
      <c r="AD1200" s="142" t="str">
        <f t="shared" si="66"/>
        <v/>
      </c>
      <c r="AE1200" s="142" t="str">
        <f>IF($E1200&lt;&gt;"",IF($AD1200=1,VLOOKUP($E1200,得点換算表!$C$5:$D$14,2),VLOOKUP($E1200,得点換算表!$E$5:$F$14,2)),"")</f>
        <v/>
      </c>
      <c r="AF1200" s="142" t="str">
        <f>IF($F1200&lt;&gt;"",IF($AD1200=1,VLOOKUP($F1200,得点換算表!$C$15:$D$24,2),VLOOKUP($F1200,得点換算表!$E$15:$F$24,2)),"")</f>
        <v/>
      </c>
      <c r="AG1200" s="142" t="str">
        <f>IF($G1200&lt;&gt;"",IF($AD1200=1,VLOOKUP($G1200,得点換算表!$C$25:$D$34,2),VLOOKUP($G1200,得点換算表!$E$25:$F$34,2)),"")</f>
        <v/>
      </c>
      <c r="AH1200" s="142" t="str">
        <f>IF($H1200&lt;&gt;"",IF($AD1200=1,VLOOKUP($H1200,得点換算表!$C$35:$D$44,2),VLOOKUP($H1200,得点換算表!$E$35:$F$44,2)),"")</f>
        <v/>
      </c>
      <c r="AI1200" s="142" t="str">
        <f>IF($I1200&lt;&gt;"",IF($AD1200=1,VLOOKUP($I1200,得点換算表!$C$45:$D$55,2),VLOOKUP($I1200,得点換算表!$E$45:$F$55,2)),"")</f>
        <v/>
      </c>
      <c r="AJ1200" s="142" t="str">
        <f>IF($J1200&lt;&gt;"",IF($AD1200=1,VLOOKUP($J1200,得点換算表!$C$56:$D$65,2),VLOOKUP($J1200,得点換算表!$E$56:$F$65,2)),"")</f>
        <v/>
      </c>
      <c r="AK1200" s="142" t="str">
        <f>IF($K1200&lt;&gt;"",IF($AD1200=1,VLOOKUP($K1200,得点換算表!$C$66:$D$76,2),VLOOKUP($K1200,得点換算表!$E$66:$F$76,2)),"")</f>
        <v/>
      </c>
      <c r="AL1200" s="142" t="str">
        <f>IF($L1200&lt;&gt;"",IF($AD1200=1,VLOOKUP($L1200,得点換算表!$C$77:$D$86,2),VLOOKUP($L1200,得点換算表!$E$77:$F$86,2)),"")</f>
        <v/>
      </c>
      <c r="AM1200" s="142" t="str">
        <f>IF($M1200&lt;&gt;"",IF($AD1200=1,VLOOKUP($M1200,得点換算表!$C$87:$D$96,2),VLOOKUP($M1200,得点換算表!$E$87:$F$96,2)),"")</f>
        <v/>
      </c>
      <c r="AN1200" s="142" t="str">
        <f t="shared" si="64"/>
        <v/>
      </c>
      <c r="AO1200" s="143" t="str">
        <f>IF(AND($AN1200&lt;&gt;"",$AN1200&gt;=8),VLOOKUP($AN1200,得点換算表!$I$10:$J$14,2),"")</f>
        <v/>
      </c>
      <c r="AP1200" s="105"/>
    </row>
    <row r="1201" spans="1:42" x14ac:dyDescent="0.15">
      <c r="A1201" s="11"/>
      <c r="B1201" s="12"/>
      <c r="C1201" s="13"/>
      <c r="D1201" s="13"/>
      <c r="E1201" s="14"/>
      <c r="F1201" s="14"/>
      <c r="G1201" s="14"/>
      <c r="H1201" s="14"/>
      <c r="I1201" s="15"/>
      <c r="J1201" s="14"/>
      <c r="K1201" s="13"/>
      <c r="L1201" s="14"/>
      <c r="M1201" s="14"/>
      <c r="N1201" s="14"/>
      <c r="O1201" s="14"/>
      <c r="P1201" s="198"/>
      <c r="Q1201" s="198"/>
      <c r="R1201" s="198"/>
      <c r="S1201" s="198"/>
      <c r="T1201" s="198"/>
      <c r="U1201" s="198"/>
      <c r="V1201" s="198"/>
      <c r="W1201" s="202">
        <f t="shared" si="65"/>
        <v>0</v>
      </c>
      <c r="X1201" s="14"/>
      <c r="Y1201" s="14"/>
      <c r="Z1201" s="108"/>
      <c r="AA1201" s="114"/>
      <c r="AB1201" s="129"/>
      <c r="AC1201" s="128"/>
      <c r="AD1201" s="142" t="str">
        <f t="shared" si="66"/>
        <v/>
      </c>
      <c r="AE1201" s="142" t="str">
        <f>IF($E1201&lt;&gt;"",IF($AD1201=1,VLOOKUP($E1201,得点換算表!$C$5:$D$14,2),VLOOKUP($E1201,得点換算表!$E$5:$F$14,2)),"")</f>
        <v/>
      </c>
      <c r="AF1201" s="142" t="str">
        <f>IF($F1201&lt;&gt;"",IF($AD1201=1,VLOOKUP($F1201,得点換算表!$C$15:$D$24,2),VLOOKUP($F1201,得点換算表!$E$15:$F$24,2)),"")</f>
        <v/>
      </c>
      <c r="AG1201" s="142" t="str">
        <f>IF($G1201&lt;&gt;"",IF($AD1201=1,VLOOKUP($G1201,得点換算表!$C$25:$D$34,2),VLOOKUP($G1201,得点換算表!$E$25:$F$34,2)),"")</f>
        <v/>
      </c>
      <c r="AH1201" s="142" t="str">
        <f>IF($H1201&lt;&gt;"",IF($AD1201=1,VLOOKUP($H1201,得点換算表!$C$35:$D$44,2),VLOOKUP($H1201,得点換算表!$E$35:$F$44,2)),"")</f>
        <v/>
      </c>
      <c r="AI1201" s="142" t="str">
        <f>IF($I1201&lt;&gt;"",IF($AD1201=1,VLOOKUP($I1201,得点換算表!$C$45:$D$55,2),VLOOKUP($I1201,得点換算表!$E$45:$F$55,2)),"")</f>
        <v/>
      </c>
      <c r="AJ1201" s="142" t="str">
        <f>IF($J1201&lt;&gt;"",IF($AD1201=1,VLOOKUP($J1201,得点換算表!$C$56:$D$65,2),VLOOKUP($J1201,得点換算表!$E$56:$F$65,2)),"")</f>
        <v/>
      </c>
      <c r="AK1201" s="142" t="str">
        <f>IF($K1201&lt;&gt;"",IF($AD1201=1,VLOOKUP($K1201,得点換算表!$C$66:$D$76,2),VLOOKUP($K1201,得点換算表!$E$66:$F$76,2)),"")</f>
        <v/>
      </c>
      <c r="AL1201" s="142" t="str">
        <f>IF($L1201&lt;&gt;"",IF($AD1201=1,VLOOKUP($L1201,得点換算表!$C$77:$D$86,2),VLOOKUP($L1201,得点換算表!$E$77:$F$86,2)),"")</f>
        <v/>
      </c>
      <c r="AM1201" s="142" t="str">
        <f>IF($M1201&lt;&gt;"",IF($AD1201=1,VLOOKUP($M1201,得点換算表!$C$87:$D$96,2),VLOOKUP($M1201,得点換算表!$E$87:$F$96,2)),"")</f>
        <v/>
      </c>
      <c r="AN1201" s="142" t="str">
        <f t="shared" si="64"/>
        <v/>
      </c>
      <c r="AO1201" s="143" t="str">
        <f>IF(AND($AN1201&lt;&gt;"",$AN1201&gt;=8),VLOOKUP($AN1201,得点換算表!$I$10:$J$14,2),"")</f>
        <v/>
      </c>
      <c r="AP1201" s="105"/>
    </row>
    <row r="1202" spans="1:42" x14ac:dyDescent="0.15">
      <c r="A1202" s="11"/>
      <c r="B1202" s="12"/>
      <c r="C1202" s="13"/>
      <c r="D1202" s="13"/>
      <c r="E1202" s="14"/>
      <c r="F1202" s="14"/>
      <c r="G1202" s="14"/>
      <c r="H1202" s="14"/>
      <c r="I1202" s="15"/>
      <c r="J1202" s="14"/>
      <c r="K1202" s="13"/>
      <c r="L1202" s="14"/>
      <c r="M1202" s="14"/>
      <c r="N1202" s="14"/>
      <c r="O1202" s="14"/>
      <c r="P1202" s="198"/>
      <c r="Q1202" s="198"/>
      <c r="R1202" s="198"/>
      <c r="S1202" s="198"/>
      <c r="T1202" s="198"/>
      <c r="U1202" s="198"/>
      <c r="V1202" s="198"/>
      <c r="W1202" s="202">
        <f t="shared" si="65"/>
        <v>0</v>
      </c>
      <c r="X1202" s="14"/>
      <c r="Y1202" s="14"/>
      <c r="Z1202" s="108"/>
      <c r="AA1202" s="114"/>
      <c r="AB1202" s="129"/>
      <c r="AC1202" s="128"/>
      <c r="AD1202" s="142" t="str">
        <f t="shared" si="66"/>
        <v/>
      </c>
      <c r="AE1202" s="142" t="str">
        <f>IF($E1202&lt;&gt;"",IF($AD1202=1,VLOOKUP($E1202,得点換算表!$C$5:$D$14,2),VLOOKUP($E1202,得点換算表!$E$5:$F$14,2)),"")</f>
        <v/>
      </c>
      <c r="AF1202" s="142" t="str">
        <f>IF($F1202&lt;&gt;"",IF($AD1202=1,VLOOKUP($F1202,得点換算表!$C$15:$D$24,2),VLOOKUP($F1202,得点換算表!$E$15:$F$24,2)),"")</f>
        <v/>
      </c>
      <c r="AG1202" s="142" t="str">
        <f>IF($G1202&lt;&gt;"",IF($AD1202=1,VLOOKUP($G1202,得点換算表!$C$25:$D$34,2),VLOOKUP($G1202,得点換算表!$E$25:$F$34,2)),"")</f>
        <v/>
      </c>
      <c r="AH1202" s="142" t="str">
        <f>IF($H1202&lt;&gt;"",IF($AD1202=1,VLOOKUP($H1202,得点換算表!$C$35:$D$44,2),VLOOKUP($H1202,得点換算表!$E$35:$F$44,2)),"")</f>
        <v/>
      </c>
      <c r="AI1202" s="142" t="str">
        <f>IF($I1202&lt;&gt;"",IF($AD1202=1,VLOOKUP($I1202,得点換算表!$C$45:$D$55,2),VLOOKUP($I1202,得点換算表!$E$45:$F$55,2)),"")</f>
        <v/>
      </c>
      <c r="AJ1202" s="142" t="str">
        <f>IF($J1202&lt;&gt;"",IF($AD1202=1,VLOOKUP($J1202,得点換算表!$C$56:$D$65,2),VLOOKUP($J1202,得点換算表!$E$56:$F$65,2)),"")</f>
        <v/>
      </c>
      <c r="AK1202" s="142" t="str">
        <f>IF($K1202&lt;&gt;"",IF($AD1202=1,VLOOKUP($K1202,得点換算表!$C$66:$D$76,2),VLOOKUP($K1202,得点換算表!$E$66:$F$76,2)),"")</f>
        <v/>
      </c>
      <c r="AL1202" s="142" t="str">
        <f>IF($L1202&lt;&gt;"",IF($AD1202=1,VLOOKUP($L1202,得点換算表!$C$77:$D$86,2),VLOOKUP($L1202,得点換算表!$E$77:$F$86,2)),"")</f>
        <v/>
      </c>
      <c r="AM1202" s="142" t="str">
        <f>IF($M1202&lt;&gt;"",IF($AD1202=1,VLOOKUP($M1202,得点換算表!$C$87:$D$96,2),VLOOKUP($M1202,得点換算表!$E$87:$F$96,2)),"")</f>
        <v/>
      </c>
      <c r="AN1202" s="142" t="str">
        <f t="shared" si="64"/>
        <v/>
      </c>
      <c r="AO1202" s="143" t="str">
        <f>IF(AND($AN1202&lt;&gt;"",$AN1202&gt;=8),VLOOKUP($AN1202,得点換算表!$I$10:$J$14,2),"")</f>
        <v/>
      </c>
      <c r="AP1202" s="105"/>
    </row>
    <row r="1203" spans="1:42" x14ac:dyDescent="0.15">
      <c r="A1203" s="11"/>
      <c r="B1203" s="12"/>
      <c r="C1203" s="13"/>
      <c r="D1203" s="13"/>
      <c r="E1203" s="14"/>
      <c r="F1203" s="14"/>
      <c r="G1203" s="14"/>
      <c r="H1203" s="14"/>
      <c r="I1203" s="15"/>
      <c r="J1203" s="14"/>
      <c r="K1203" s="13"/>
      <c r="L1203" s="14"/>
      <c r="M1203" s="14"/>
      <c r="N1203" s="14"/>
      <c r="O1203" s="14"/>
      <c r="P1203" s="198"/>
      <c r="Q1203" s="198"/>
      <c r="R1203" s="198"/>
      <c r="S1203" s="198"/>
      <c r="T1203" s="198"/>
      <c r="U1203" s="198"/>
      <c r="V1203" s="198"/>
      <c r="W1203" s="202">
        <f t="shared" si="65"/>
        <v>0</v>
      </c>
      <c r="X1203" s="14"/>
      <c r="Y1203" s="14"/>
      <c r="Z1203" s="108"/>
      <c r="AA1203" s="114"/>
      <c r="AB1203" s="129"/>
      <c r="AC1203" s="128"/>
      <c r="AD1203" s="142" t="str">
        <f t="shared" si="66"/>
        <v/>
      </c>
      <c r="AE1203" s="142" t="str">
        <f>IF($E1203&lt;&gt;"",IF($AD1203=1,VLOOKUP($E1203,得点換算表!$C$5:$D$14,2),VLOOKUP($E1203,得点換算表!$E$5:$F$14,2)),"")</f>
        <v/>
      </c>
      <c r="AF1203" s="142" t="str">
        <f>IF($F1203&lt;&gt;"",IF($AD1203=1,VLOOKUP($F1203,得点換算表!$C$15:$D$24,2),VLOOKUP($F1203,得点換算表!$E$15:$F$24,2)),"")</f>
        <v/>
      </c>
      <c r="AG1203" s="142" t="str">
        <f>IF($G1203&lt;&gt;"",IF($AD1203=1,VLOOKUP($G1203,得点換算表!$C$25:$D$34,2),VLOOKUP($G1203,得点換算表!$E$25:$F$34,2)),"")</f>
        <v/>
      </c>
      <c r="AH1203" s="142" t="str">
        <f>IF($H1203&lt;&gt;"",IF($AD1203=1,VLOOKUP($H1203,得点換算表!$C$35:$D$44,2),VLOOKUP($H1203,得点換算表!$E$35:$F$44,2)),"")</f>
        <v/>
      </c>
      <c r="AI1203" s="142" t="str">
        <f>IF($I1203&lt;&gt;"",IF($AD1203=1,VLOOKUP($I1203,得点換算表!$C$45:$D$55,2),VLOOKUP($I1203,得点換算表!$E$45:$F$55,2)),"")</f>
        <v/>
      </c>
      <c r="AJ1203" s="142" t="str">
        <f>IF($J1203&lt;&gt;"",IF($AD1203=1,VLOOKUP($J1203,得点換算表!$C$56:$D$65,2),VLOOKUP($J1203,得点換算表!$E$56:$F$65,2)),"")</f>
        <v/>
      </c>
      <c r="AK1203" s="142" t="str">
        <f>IF($K1203&lt;&gt;"",IF($AD1203=1,VLOOKUP($K1203,得点換算表!$C$66:$D$76,2),VLOOKUP($K1203,得点換算表!$E$66:$F$76,2)),"")</f>
        <v/>
      </c>
      <c r="AL1203" s="142" t="str">
        <f>IF($L1203&lt;&gt;"",IF($AD1203=1,VLOOKUP($L1203,得点換算表!$C$77:$D$86,2),VLOOKUP($L1203,得点換算表!$E$77:$F$86,2)),"")</f>
        <v/>
      </c>
      <c r="AM1203" s="142" t="str">
        <f>IF($M1203&lt;&gt;"",IF($AD1203=1,VLOOKUP($M1203,得点換算表!$C$87:$D$96,2),VLOOKUP($M1203,得点換算表!$E$87:$F$96,2)),"")</f>
        <v/>
      </c>
      <c r="AN1203" s="142" t="str">
        <f t="shared" si="64"/>
        <v/>
      </c>
      <c r="AO1203" s="143" t="str">
        <f>IF(AND($AN1203&lt;&gt;"",$AN1203&gt;=8),VLOOKUP($AN1203,得点換算表!$I$10:$J$14,2),"")</f>
        <v/>
      </c>
      <c r="AP1203" s="105"/>
    </row>
    <row r="1204" spans="1:42" x14ac:dyDescent="0.15">
      <c r="A1204" s="11"/>
      <c r="B1204" s="12"/>
      <c r="C1204" s="13"/>
      <c r="D1204" s="13"/>
      <c r="E1204" s="14"/>
      <c r="F1204" s="14"/>
      <c r="G1204" s="14"/>
      <c r="H1204" s="14"/>
      <c r="I1204" s="15"/>
      <c r="J1204" s="14"/>
      <c r="K1204" s="13"/>
      <c r="L1204" s="14"/>
      <c r="M1204" s="14"/>
      <c r="N1204" s="14"/>
      <c r="O1204" s="14"/>
      <c r="P1204" s="198"/>
      <c r="Q1204" s="198"/>
      <c r="R1204" s="198"/>
      <c r="S1204" s="198"/>
      <c r="T1204" s="198"/>
      <c r="U1204" s="198"/>
      <c r="V1204" s="198"/>
      <c r="W1204" s="202">
        <f t="shared" si="65"/>
        <v>0</v>
      </c>
      <c r="X1204" s="14"/>
      <c r="Y1204" s="14"/>
      <c r="Z1204" s="108"/>
      <c r="AA1204" s="114"/>
      <c r="AB1204" s="129"/>
      <c r="AC1204" s="128"/>
      <c r="AD1204" s="142" t="str">
        <f t="shared" si="66"/>
        <v/>
      </c>
      <c r="AE1204" s="142" t="str">
        <f>IF($E1204&lt;&gt;"",IF($AD1204=1,VLOOKUP($E1204,得点換算表!$C$5:$D$14,2),VLOOKUP($E1204,得点換算表!$E$5:$F$14,2)),"")</f>
        <v/>
      </c>
      <c r="AF1204" s="142" t="str">
        <f>IF($F1204&lt;&gt;"",IF($AD1204=1,VLOOKUP($F1204,得点換算表!$C$15:$D$24,2),VLOOKUP($F1204,得点換算表!$E$15:$F$24,2)),"")</f>
        <v/>
      </c>
      <c r="AG1204" s="142" t="str">
        <f>IF($G1204&lt;&gt;"",IF($AD1204=1,VLOOKUP($G1204,得点換算表!$C$25:$D$34,2),VLOOKUP($G1204,得点換算表!$E$25:$F$34,2)),"")</f>
        <v/>
      </c>
      <c r="AH1204" s="142" t="str">
        <f>IF($H1204&lt;&gt;"",IF($AD1204=1,VLOOKUP($H1204,得点換算表!$C$35:$D$44,2),VLOOKUP($H1204,得点換算表!$E$35:$F$44,2)),"")</f>
        <v/>
      </c>
      <c r="AI1204" s="142" t="str">
        <f>IF($I1204&lt;&gt;"",IF($AD1204=1,VLOOKUP($I1204,得点換算表!$C$45:$D$55,2),VLOOKUP($I1204,得点換算表!$E$45:$F$55,2)),"")</f>
        <v/>
      </c>
      <c r="AJ1204" s="142" t="str">
        <f>IF($J1204&lt;&gt;"",IF($AD1204=1,VLOOKUP($J1204,得点換算表!$C$56:$D$65,2),VLOOKUP($J1204,得点換算表!$E$56:$F$65,2)),"")</f>
        <v/>
      </c>
      <c r="AK1204" s="142" t="str">
        <f>IF($K1204&lt;&gt;"",IF($AD1204=1,VLOOKUP($K1204,得点換算表!$C$66:$D$76,2),VLOOKUP($K1204,得点換算表!$E$66:$F$76,2)),"")</f>
        <v/>
      </c>
      <c r="AL1204" s="142" t="str">
        <f>IF($L1204&lt;&gt;"",IF($AD1204=1,VLOOKUP($L1204,得点換算表!$C$77:$D$86,2),VLOOKUP($L1204,得点換算表!$E$77:$F$86,2)),"")</f>
        <v/>
      </c>
      <c r="AM1204" s="142" t="str">
        <f>IF($M1204&lt;&gt;"",IF($AD1204=1,VLOOKUP($M1204,得点換算表!$C$87:$D$96,2),VLOOKUP($M1204,得点換算表!$E$87:$F$96,2)),"")</f>
        <v/>
      </c>
      <c r="AN1204" s="142" t="str">
        <f t="shared" si="64"/>
        <v/>
      </c>
      <c r="AO1204" s="143" t="str">
        <f>IF(AND($AN1204&lt;&gt;"",$AN1204&gt;=8),VLOOKUP($AN1204,得点換算表!$I$10:$J$14,2),"")</f>
        <v/>
      </c>
      <c r="AP1204" s="105"/>
    </row>
    <row r="1205" spans="1:42" x14ac:dyDescent="0.15">
      <c r="A1205" s="11"/>
      <c r="B1205" s="12"/>
      <c r="C1205" s="13"/>
      <c r="D1205" s="13"/>
      <c r="E1205" s="14"/>
      <c r="F1205" s="14"/>
      <c r="G1205" s="14"/>
      <c r="H1205" s="14"/>
      <c r="I1205" s="15"/>
      <c r="J1205" s="14"/>
      <c r="K1205" s="13"/>
      <c r="L1205" s="14"/>
      <c r="M1205" s="14"/>
      <c r="N1205" s="14"/>
      <c r="O1205" s="14"/>
      <c r="P1205" s="198"/>
      <c r="Q1205" s="198"/>
      <c r="R1205" s="198"/>
      <c r="S1205" s="198"/>
      <c r="T1205" s="198"/>
      <c r="U1205" s="198"/>
      <c r="V1205" s="198"/>
      <c r="W1205" s="202">
        <f t="shared" si="65"/>
        <v>0</v>
      </c>
      <c r="X1205" s="14"/>
      <c r="Y1205" s="14"/>
      <c r="Z1205" s="108"/>
      <c r="AA1205" s="114"/>
      <c r="AB1205" s="129"/>
      <c r="AC1205" s="128"/>
      <c r="AD1205" s="142" t="str">
        <f t="shared" si="66"/>
        <v/>
      </c>
      <c r="AE1205" s="142" t="str">
        <f>IF($E1205&lt;&gt;"",IF($AD1205=1,VLOOKUP($E1205,得点換算表!$C$5:$D$14,2),VLOOKUP($E1205,得点換算表!$E$5:$F$14,2)),"")</f>
        <v/>
      </c>
      <c r="AF1205" s="142" t="str">
        <f>IF($F1205&lt;&gt;"",IF($AD1205=1,VLOOKUP($F1205,得点換算表!$C$15:$D$24,2),VLOOKUP($F1205,得点換算表!$E$15:$F$24,2)),"")</f>
        <v/>
      </c>
      <c r="AG1205" s="142" t="str">
        <f>IF($G1205&lt;&gt;"",IF($AD1205=1,VLOOKUP($G1205,得点換算表!$C$25:$D$34,2),VLOOKUP($G1205,得点換算表!$E$25:$F$34,2)),"")</f>
        <v/>
      </c>
      <c r="AH1205" s="142" t="str">
        <f>IF($H1205&lt;&gt;"",IF($AD1205=1,VLOOKUP($H1205,得点換算表!$C$35:$D$44,2),VLOOKUP($H1205,得点換算表!$E$35:$F$44,2)),"")</f>
        <v/>
      </c>
      <c r="AI1205" s="142" t="str">
        <f>IF($I1205&lt;&gt;"",IF($AD1205=1,VLOOKUP($I1205,得点換算表!$C$45:$D$55,2),VLOOKUP($I1205,得点換算表!$E$45:$F$55,2)),"")</f>
        <v/>
      </c>
      <c r="AJ1205" s="142" t="str">
        <f>IF($J1205&lt;&gt;"",IF($AD1205=1,VLOOKUP($J1205,得点換算表!$C$56:$D$65,2),VLOOKUP($J1205,得点換算表!$E$56:$F$65,2)),"")</f>
        <v/>
      </c>
      <c r="AK1205" s="142" t="str">
        <f>IF($K1205&lt;&gt;"",IF($AD1205=1,VLOOKUP($K1205,得点換算表!$C$66:$D$76,2),VLOOKUP($K1205,得点換算表!$E$66:$F$76,2)),"")</f>
        <v/>
      </c>
      <c r="AL1205" s="142" t="str">
        <f>IF($L1205&lt;&gt;"",IF($AD1205=1,VLOOKUP($L1205,得点換算表!$C$77:$D$86,2),VLOOKUP($L1205,得点換算表!$E$77:$F$86,2)),"")</f>
        <v/>
      </c>
      <c r="AM1205" s="142" t="str">
        <f>IF($M1205&lt;&gt;"",IF($AD1205=1,VLOOKUP($M1205,得点換算表!$C$87:$D$96,2),VLOOKUP($M1205,得点換算表!$E$87:$F$96,2)),"")</f>
        <v/>
      </c>
      <c r="AN1205" s="142" t="str">
        <f t="shared" si="64"/>
        <v/>
      </c>
      <c r="AO1205" s="143" t="str">
        <f>IF(AND($AN1205&lt;&gt;"",$AN1205&gt;=8),VLOOKUP($AN1205,得点換算表!$I$10:$J$14,2),"")</f>
        <v/>
      </c>
      <c r="AP1205" s="105"/>
    </row>
    <row r="1206" spans="1:42" x14ac:dyDescent="0.15">
      <c r="A1206" s="11"/>
      <c r="B1206" s="12"/>
      <c r="C1206" s="13"/>
      <c r="D1206" s="13"/>
      <c r="E1206" s="14"/>
      <c r="F1206" s="14"/>
      <c r="G1206" s="14"/>
      <c r="H1206" s="14"/>
      <c r="I1206" s="15"/>
      <c r="J1206" s="14"/>
      <c r="K1206" s="13"/>
      <c r="L1206" s="14"/>
      <c r="M1206" s="14"/>
      <c r="N1206" s="14"/>
      <c r="O1206" s="14"/>
      <c r="P1206" s="198"/>
      <c r="Q1206" s="198"/>
      <c r="R1206" s="198"/>
      <c r="S1206" s="198"/>
      <c r="T1206" s="198"/>
      <c r="U1206" s="198"/>
      <c r="V1206" s="198"/>
      <c r="W1206" s="202">
        <f t="shared" si="65"/>
        <v>0</v>
      </c>
      <c r="X1206" s="14"/>
      <c r="Y1206" s="14"/>
      <c r="Z1206" s="108"/>
      <c r="AA1206" s="114"/>
      <c r="AB1206" s="129"/>
      <c r="AC1206" s="128"/>
      <c r="AD1206" s="142" t="str">
        <f t="shared" si="66"/>
        <v/>
      </c>
      <c r="AE1206" s="142" t="str">
        <f>IF($E1206&lt;&gt;"",IF($AD1206=1,VLOOKUP($E1206,得点換算表!$C$5:$D$14,2),VLOOKUP($E1206,得点換算表!$E$5:$F$14,2)),"")</f>
        <v/>
      </c>
      <c r="AF1206" s="142" t="str">
        <f>IF($F1206&lt;&gt;"",IF($AD1206=1,VLOOKUP($F1206,得点換算表!$C$15:$D$24,2),VLOOKUP($F1206,得点換算表!$E$15:$F$24,2)),"")</f>
        <v/>
      </c>
      <c r="AG1206" s="142" t="str">
        <f>IF($G1206&lt;&gt;"",IF($AD1206=1,VLOOKUP($G1206,得点換算表!$C$25:$D$34,2),VLOOKUP($G1206,得点換算表!$E$25:$F$34,2)),"")</f>
        <v/>
      </c>
      <c r="AH1206" s="142" t="str">
        <f>IF($H1206&lt;&gt;"",IF($AD1206=1,VLOOKUP($H1206,得点換算表!$C$35:$D$44,2),VLOOKUP($H1206,得点換算表!$E$35:$F$44,2)),"")</f>
        <v/>
      </c>
      <c r="AI1206" s="142" t="str">
        <f>IF($I1206&lt;&gt;"",IF($AD1206=1,VLOOKUP($I1206,得点換算表!$C$45:$D$55,2),VLOOKUP($I1206,得点換算表!$E$45:$F$55,2)),"")</f>
        <v/>
      </c>
      <c r="AJ1206" s="142" t="str">
        <f>IF($J1206&lt;&gt;"",IF($AD1206=1,VLOOKUP($J1206,得点換算表!$C$56:$D$65,2),VLOOKUP($J1206,得点換算表!$E$56:$F$65,2)),"")</f>
        <v/>
      </c>
      <c r="AK1206" s="142" t="str">
        <f>IF($K1206&lt;&gt;"",IF($AD1206=1,VLOOKUP($K1206,得点換算表!$C$66:$D$76,2),VLOOKUP($K1206,得点換算表!$E$66:$F$76,2)),"")</f>
        <v/>
      </c>
      <c r="AL1206" s="142" t="str">
        <f>IF($L1206&lt;&gt;"",IF($AD1206=1,VLOOKUP($L1206,得点換算表!$C$77:$D$86,2),VLOOKUP($L1206,得点換算表!$E$77:$F$86,2)),"")</f>
        <v/>
      </c>
      <c r="AM1206" s="142" t="str">
        <f>IF($M1206&lt;&gt;"",IF($AD1206=1,VLOOKUP($M1206,得点換算表!$C$87:$D$96,2),VLOOKUP($M1206,得点換算表!$E$87:$F$96,2)),"")</f>
        <v/>
      </c>
      <c r="AN1206" s="142" t="str">
        <f t="shared" si="64"/>
        <v/>
      </c>
      <c r="AO1206" s="143" t="str">
        <f>IF(AND($AN1206&lt;&gt;"",$AN1206&gt;=8),VLOOKUP($AN1206,得点換算表!$I$10:$J$14,2),"")</f>
        <v/>
      </c>
      <c r="AP1206" s="105"/>
    </row>
    <row r="1207" spans="1:42" x14ac:dyDescent="0.15">
      <c r="A1207" s="11"/>
      <c r="B1207" s="12"/>
      <c r="C1207" s="13"/>
      <c r="D1207" s="13"/>
      <c r="E1207" s="14"/>
      <c r="F1207" s="14"/>
      <c r="G1207" s="14"/>
      <c r="H1207" s="14"/>
      <c r="I1207" s="15"/>
      <c r="J1207" s="14"/>
      <c r="K1207" s="13"/>
      <c r="L1207" s="14"/>
      <c r="M1207" s="14"/>
      <c r="N1207" s="14"/>
      <c r="O1207" s="14"/>
      <c r="P1207" s="198"/>
      <c r="Q1207" s="198"/>
      <c r="R1207" s="198"/>
      <c r="S1207" s="198"/>
      <c r="T1207" s="198"/>
      <c r="U1207" s="198"/>
      <c r="V1207" s="198"/>
      <c r="W1207" s="202">
        <f t="shared" si="65"/>
        <v>0</v>
      </c>
      <c r="X1207" s="14"/>
      <c r="Y1207" s="14"/>
      <c r="Z1207" s="108"/>
      <c r="AA1207" s="114"/>
      <c r="AB1207" s="129"/>
      <c r="AC1207" s="128"/>
      <c r="AD1207" s="142" t="str">
        <f t="shared" si="66"/>
        <v/>
      </c>
      <c r="AE1207" s="142" t="str">
        <f>IF($E1207&lt;&gt;"",IF($AD1207=1,VLOOKUP($E1207,得点換算表!$C$5:$D$14,2),VLOOKUP($E1207,得点換算表!$E$5:$F$14,2)),"")</f>
        <v/>
      </c>
      <c r="AF1207" s="142" t="str">
        <f>IF($F1207&lt;&gt;"",IF($AD1207=1,VLOOKUP($F1207,得点換算表!$C$15:$D$24,2),VLOOKUP($F1207,得点換算表!$E$15:$F$24,2)),"")</f>
        <v/>
      </c>
      <c r="AG1207" s="142" t="str">
        <f>IF($G1207&lt;&gt;"",IF($AD1207=1,VLOOKUP($G1207,得点換算表!$C$25:$D$34,2),VLOOKUP($G1207,得点換算表!$E$25:$F$34,2)),"")</f>
        <v/>
      </c>
      <c r="AH1207" s="142" t="str">
        <f>IF($H1207&lt;&gt;"",IF($AD1207=1,VLOOKUP($H1207,得点換算表!$C$35:$D$44,2),VLOOKUP($H1207,得点換算表!$E$35:$F$44,2)),"")</f>
        <v/>
      </c>
      <c r="AI1207" s="142" t="str">
        <f>IF($I1207&lt;&gt;"",IF($AD1207=1,VLOOKUP($I1207,得点換算表!$C$45:$D$55,2),VLOOKUP($I1207,得点換算表!$E$45:$F$55,2)),"")</f>
        <v/>
      </c>
      <c r="AJ1207" s="142" t="str">
        <f>IF($J1207&lt;&gt;"",IF($AD1207=1,VLOOKUP($J1207,得点換算表!$C$56:$D$65,2),VLOOKUP($J1207,得点換算表!$E$56:$F$65,2)),"")</f>
        <v/>
      </c>
      <c r="AK1207" s="142" t="str">
        <f>IF($K1207&lt;&gt;"",IF($AD1207=1,VLOOKUP($K1207,得点換算表!$C$66:$D$76,2),VLOOKUP($K1207,得点換算表!$E$66:$F$76,2)),"")</f>
        <v/>
      </c>
      <c r="AL1207" s="142" t="str">
        <f>IF($L1207&lt;&gt;"",IF($AD1207=1,VLOOKUP($L1207,得点換算表!$C$77:$D$86,2),VLOOKUP($L1207,得点換算表!$E$77:$F$86,2)),"")</f>
        <v/>
      </c>
      <c r="AM1207" s="142" t="str">
        <f>IF($M1207&lt;&gt;"",IF($AD1207=1,VLOOKUP($M1207,得点換算表!$C$87:$D$96,2),VLOOKUP($M1207,得点換算表!$E$87:$F$96,2)),"")</f>
        <v/>
      </c>
      <c r="AN1207" s="142" t="str">
        <f t="shared" si="64"/>
        <v/>
      </c>
      <c r="AO1207" s="143" t="str">
        <f>IF(AND($AN1207&lt;&gt;"",$AN1207&gt;=8),VLOOKUP($AN1207,得点換算表!$I$10:$J$14,2),"")</f>
        <v/>
      </c>
      <c r="AP1207" s="105"/>
    </row>
    <row r="1208" spans="1:42" x14ac:dyDescent="0.15">
      <c r="A1208" s="11"/>
      <c r="B1208" s="12"/>
      <c r="C1208" s="13"/>
      <c r="D1208" s="13"/>
      <c r="E1208" s="14"/>
      <c r="F1208" s="14"/>
      <c r="G1208" s="14"/>
      <c r="H1208" s="14"/>
      <c r="I1208" s="15"/>
      <c r="J1208" s="14"/>
      <c r="K1208" s="13"/>
      <c r="L1208" s="14"/>
      <c r="M1208" s="14"/>
      <c r="N1208" s="14"/>
      <c r="O1208" s="14"/>
      <c r="P1208" s="198"/>
      <c r="Q1208" s="198"/>
      <c r="R1208" s="198"/>
      <c r="S1208" s="198"/>
      <c r="T1208" s="198"/>
      <c r="U1208" s="198"/>
      <c r="V1208" s="198"/>
      <c r="W1208" s="202">
        <f t="shared" si="65"/>
        <v>0</v>
      </c>
      <c r="X1208" s="14"/>
      <c r="Y1208" s="14"/>
      <c r="Z1208" s="108"/>
      <c r="AA1208" s="114"/>
      <c r="AB1208" s="129"/>
      <c r="AC1208" s="128"/>
      <c r="AD1208" s="142" t="str">
        <f t="shared" si="66"/>
        <v/>
      </c>
      <c r="AE1208" s="142" t="str">
        <f>IF($E1208&lt;&gt;"",IF($AD1208=1,VLOOKUP($E1208,得点換算表!$C$5:$D$14,2),VLOOKUP($E1208,得点換算表!$E$5:$F$14,2)),"")</f>
        <v/>
      </c>
      <c r="AF1208" s="142" t="str">
        <f>IF($F1208&lt;&gt;"",IF($AD1208=1,VLOOKUP($F1208,得点換算表!$C$15:$D$24,2),VLOOKUP($F1208,得点換算表!$E$15:$F$24,2)),"")</f>
        <v/>
      </c>
      <c r="AG1208" s="142" t="str">
        <f>IF($G1208&lt;&gt;"",IF($AD1208=1,VLOOKUP($G1208,得点換算表!$C$25:$D$34,2),VLOOKUP($G1208,得点換算表!$E$25:$F$34,2)),"")</f>
        <v/>
      </c>
      <c r="AH1208" s="142" t="str">
        <f>IF($H1208&lt;&gt;"",IF($AD1208=1,VLOOKUP($H1208,得点換算表!$C$35:$D$44,2),VLOOKUP($H1208,得点換算表!$E$35:$F$44,2)),"")</f>
        <v/>
      </c>
      <c r="AI1208" s="142" t="str">
        <f>IF($I1208&lt;&gt;"",IF($AD1208=1,VLOOKUP($I1208,得点換算表!$C$45:$D$55,2),VLOOKUP($I1208,得点換算表!$E$45:$F$55,2)),"")</f>
        <v/>
      </c>
      <c r="AJ1208" s="142" t="str">
        <f>IF($J1208&lt;&gt;"",IF($AD1208=1,VLOOKUP($J1208,得点換算表!$C$56:$D$65,2),VLOOKUP($J1208,得点換算表!$E$56:$F$65,2)),"")</f>
        <v/>
      </c>
      <c r="AK1208" s="142" t="str">
        <f>IF($K1208&lt;&gt;"",IF($AD1208=1,VLOOKUP($K1208,得点換算表!$C$66:$D$76,2),VLOOKUP($K1208,得点換算表!$E$66:$F$76,2)),"")</f>
        <v/>
      </c>
      <c r="AL1208" s="142" t="str">
        <f>IF($L1208&lt;&gt;"",IF($AD1208=1,VLOOKUP($L1208,得点換算表!$C$77:$D$86,2),VLOOKUP($L1208,得点換算表!$E$77:$F$86,2)),"")</f>
        <v/>
      </c>
      <c r="AM1208" s="142" t="str">
        <f>IF($M1208&lt;&gt;"",IF($AD1208=1,VLOOKUP($M1208,得点換算表!$C$87:$D$96,2),VLOOKUP($M1208,得点換算表!$E$87:$F$96,2)),"")</f>
        <v/>
      </c>
      <c r="AN1208" s="142" t="str">
        <f t="shared" si="64"/>
        <v/>
      </c>
      <c r="AO1208" s="143" t="str">
        <f>IF(AND($AN1208&lt;&gt;"",$AN1208&gt;=8),VLOOKUP($AN1208,得点換算表!$I$10:$J$14,2),"")</f>
        <v/>
      </c>
      <c r="AP1208" s="105"/>
    </row>
    <row r="1209" spans="1:42" x14ac:dyDescent="0.15">
      <c r="A1209" s="11"/>
      <c r="B1209" s="12"/>
      <c r="C1209" s="13"/>
      <c r="D1209" s="13"/>
      <c r="E1209" s="14"/>
      <c r="F1209" s="14"/>
      <c r="G1209" s="14"/>
      <c r="H1209" s="14"/>
      <c r="I1209" s="15"/>
      <c r="J1209" s="14"/>
      <c r="K1209" s="13"/>
      <c r="L1209" s="14"/>
      <c r="M1209" s="14"/>
      <c r="N1209" s="14"/>
      <c r="O1209" s="14"/>
      <c r="P1209" s="198"/>
      <c r="Q1209" s="198"/>
      <c r="R1209" s="198"/>
      <c r="S1209" s="198"/>
      <c r="T1209" s="198"/>
      <c r="U1209" s="198"/>
      <c r="V1209" s="198"/>
      <c r="W1209" s="202">
        <f t="shared" si="65"/>
        <v>0</v>
      </c>
      <c r="X1209" s="14"/>
      <c r="Y1209" s="14"/>
      <c r="Z1209" s="108"/>
      <c r="AA1209" s="114"/>
      <c r="AB1209" s="129"/>
      <c r="AC1209" s="128"/>
      <c r="AD1209" s="142" t="str">
        <f t="shared" si="66"/>
        <v/>
      </c>
      <c r="AE1209" s="142" t="str">
        <f>IF($E1209&lt;&gt;"",IF($AD1209=1,VLOOKUP($E1209,得点換算表!$C$5:$D$14,2),VLOOKUP($E1209,得点換算表!$E$5:$F$14,2)),"")</f>
        <v/>
      </c>
      <c r="AF1209" s="142" t="str">
        <f>IF($F1209&lt;&gt;"",IF($AD1209=1,VLOOKUP($F1209,得点換算表!$C$15:$D$24,2),VLOOKUP($F1209,得点換算表!$E$15:$F$24,2)),"")</f>
        <v/>
      </c>
      <c r="AG1209" s="142" t="str">
        <f>IF($G1209&lt;&gt;"",IF($AD1209=1,VLOOKUP($G1209,得点換算表!$C$25:$D$34,2),VLOOKUP($G1209,得点換算表!$E$25:$F$34,2)),"")</f>
        <v/>
      </c>
      <c r="AH1209" s="142" t="str">
        <f>IF($H1209&lt;&gt;"",IF($AD1209=1,VLOOKUP($H1209,得点換算表!$C$35:$D$44,2),VLOOKUP($H1209,得点換算表!$E$35:$F$44,2)),"")</f>
        <v/>
      </c>
      <c r="AI1209" s="142" t="str">
        <f>IF($I1209&lt;&gt;"",IF($AD1209=1,VLOOKUP($I1209,得点換算表!$C$45:$D$55,2),VLOOKUP($I1209,得点換算表!$E$45:$F$55,2)),"")</f>
        <v/>
      </c>
      <c r="AJ1209" s="142" t="str">
        <f>IF($J1209&lt;&gt;"",IF($AD1209=1,VLOOKUP($J1209,得点換算表!$C$56:$D$65,2),VLOOKUP($J1209,得点換算表!$E$56:$F$65,2)),"")</f>
        <v/>
      </c>
      <c r="AK1209" s="142" t="str">
        <f>IF($K1209&lt;&gt;"",IF($AD1209=1,VLOOKUP($K1209,得点換算表!$C$66:$D$76,2),VLOOKUP($K1209,得点換算表!$E$66:$F$76,2)),"")</f>
        <v/>
      </c>
      <c r="AL1209" s="142" t="str">
        <f>IF($L1209&lt;&gt;"",IF($AD1209=1,VLOOKUP($L1209,得点換算表!$C$77:$D$86,2),VLOOKUP($L1209,得点換算表!$E$77:$F$86,2)),"")</f>
        <v/>
      </c>
      <c r="AM1209" s="142" t="str">
        <f>IF($M1209&lt;&gt;"",IF($AD1209=1,VLOOKUP($M1209,得点換算表!$C$87:$D$96,2),VLOOKUP($M1209,得点換算表!$E$87:$F$96,2)),"")</f>
        <v/>
      </c>
      <c r="AN1209" s="142" t="str">
        <f t="shared" si="64"/>
        <v/>
      </c>
      <c r="AO1209" s="143" t="str">
        <f>IF(AND($AN1209&lt;&gt;"",$AN1209&gt;=8),VLOOKUP($AN1209,得点換算表!$I$10:$J$14,2),"")</f>
        <v/>
      </c>
      <c r="AP1209" s="105"/>
    </row>
    <row r="1210" spans="1:42" x14ac:dyDescent="0.15">
      <c r="A1210" s="11"/>
      <c r="B1210" s="12"/>
      <c r="C1210" s="13"/>
      <c r="D1210" s="13"/>
      <c r="E1210" s="14"/>
      <c r="F1210" s="14"/>
      <c r="G1210" s="14"/>
      <c r="H1210" s="14"/>
      <c r="I1210" s="15"/>
      <c r="J1210" s="14"/>
      <c r="K1210" s="13"/>
      <c r="L1210" s="14"/>
      <c r="M1210" s="14"/>
      <c r="N1210" s="14"/>
      <c r="O1210" s="14"/>
      <c r="P1210" s="198"/>
      <c r="Q1210" s="198"/>
      <c r="R1210" s="198"/>
      <c r="S1210" s="198"/>
      <c r="T1210" s="198"/>
      <c r="U1210" s="198"/>
      <c r="V1210" s="198"/>
      <c r="W1210" s="202">
        <f t="shared" si="65"/>
        <v>0</v>
      </c>
      <c r="X1210" s="14"/>
      <c r="Y1210" s="14"/>
      <c r="Z1210" s="108"/>
      <c r="AA1210" s="114"/>
      <c r="AB1210" s="129"/>
      <c r="AC1210" s="128"/>
      <c r="AD1210" s="142" t="str">
        <f t="shared" si="66"/>
        <v/>
      </c>
      <c r="AE1210" s="142" t="str">
        <f>IF($E1210&lt;&gt;"",IF($AD1210=1,VLOOKUP($E1210,得点換算表!$C$5:$D$14,2),VLOOKUP($E1210,得点換算表!$E$5:$F$14,2)),"")</f>
        <v/>
      </c>
      <c r="AF1210" s="142" t="str">
        <f>IF($F1210&lt;&gt;"",IF($AD1210=1,VLOOKUP($F1210,得点換算表!$C$15:$D$24,2),VLOOKUP($F1210,得点換算表!$E$15:$F$24,2)),"")</f>
        <v/>
      </c>
      <c r="AG1210" s="142" t="str">
        <f>IF($G1210&lt;&gt;"",IF($AD1210=1,VLOOKUP($G1210,得点換算表!$C$25:$D$34,2),VLOOKUP($G1210,得点換算表!$E$25:$F$34,2)),"")</f>
        <v/>
      </c>
      <c r="AH1210" s="142" t="str">
        <f>IF($H1210&lt;&gt;"",IF($AD1210=1,VLOOKUP($H1210,得点換算表!$C$35:$D$44,2),VLOOKUP($H1210,得点換算表!$E$35:$F$44,2)),"")</f>
        <v/>
      </c>
      <c r="AI1210" s="142" t="str">
        <f>IF($I1210&lt;&gt;"",IF($AD1210=1,VLOOKUP($I1210,得点換算表!$C$45:$D$55,2),VLOOKUP($I1210,得点換算表!$E$45:$F$55,2)),"")</f>
        <v/>
      </c>
      <c r="AJ1210" s="142" t="str">
        <f>IF($J1210&lt;&gt;"",IF($AD1210=1,VLOOKUP($J1210,得点換算表!$C$56:$D$65,2),VLOOKUP($J1210,得点換算表!$E$56:$F$65,2)),"")</f>
        <v/>
      </c>
      <c r="AK1210" s="142" t="str">
        <f>IF($K1210&lt;&gt;"",IF($AD1210=1,VLOOKUP($K1210,得点換算表!$C$66:$D$76,2),VLOOKUP($K1210,得点換算表!$E$66:$F$76,2)),"")</f>
        <v/>
      </c>
      <c r="AL1210" s="142" t="str">
        <f>IF($L1210&lt;&gt;"",IF($AD1210=1,VLOOKUP($L1210,得点換算表!$C$77:$D$86,2),VLOOKUP($L1210,得点換算表!$E$77:$F$86,2)),"")</f>
        <v/>
      </c>
      <c r="AM1210" s="142" t="str">
        <f>IF($M1210&lt;&gt;"",IF($AD1210=1,VLOOKUP($M1210,得点換算表!$C$87:$D$96,2),VLOOKUP($M1210,得点換算表!$E$87:$F$96,2)),"")</f>
        <v/>
      </c>
      <c r="AN1210" s="142" t="str">
        <f t="shared" si="64"/>
        <v/>
      </c>
      <c r="AO1210" s="143" t="str">
        <f>IF(AND($AN1210&lt;&gt;"",$AN1210&gt;=8),VLOOKUP($AN1210,得点換算表!$I$10:$J$14,2),"")</f>
        <v/>
      </c>
      <c r="AP1210" s="105"/>
    </row>
    <row r="1211" spans="1:42" x14ac:dyDescent="0.15">
      <c r="A1211" s="11"/>
      <c r="B1211" s="12"/>
      <c r="C1211" s="13"/>
      <c r="D1211" s="13"/>
      <c r="E1211" s="14"/>
      <c r="F1211" s="14"/>
      <c r="G1211" s="14"/>
      <c r="H1211" s="14"/>
      <c r="I1211" s="15"/>
      <c r="J1211" s="14"/>
      <c r="K1211" s="13"/>
      <c r="L1211" s="14"/>
      <c r="M1211" s="14"/>
      <c r="N1211" s="14"/>
      <c r="O1211" s="14"/>
      <c r="P1211" s="198"/>
      <c r="Q1211" s="198"/>
      <c r="R1211" s="198"/>
      <c r="S1211" s="198"/>
      <c r="T1211" s="198"/>
      <c r="U1211" s="198"/>
      <c r="V1211" s="198"/>
      <c r="W1211" s="202">
        <f t="shared" si="65"/>
        <v>0</v>
      </c>
      <c r="X1211" s="14"/>
      <c r="Y1211" s="14"/>
      <c r="Z1211" s="108"/>
      <c r="AA1211" s="114"/>
      <c r="AB1211" s="129"/>
      <c r="AC1211" s="128"/>
      <c r="AD1211" s="142" t="str">
        <f t="shared" si="66"/>
        <v/>
      </c>
      <c r="AE1211" s="142" t="str">
        <f>IF($E1211&lt;&gt;"",IF($AD1211=1,VLOOKUP($E1211,得点換算表!$C$5:$D$14,2),VLOOKUP($E1211,得点換算表!$E$5:$F$14,2)),"")</f>
        <v/>
      </c>
      <c r="AF1211" s="142" t="str">
        <f>IF($F1211&lt;&gt;"",IF($AD1211=1,VLOOKUP($F1211,得点換算表!$C$15:$D$24,2),VLOOKUP($F1211,得点換算表!$E$15:$F$24,2)),"")</f>
        <v/>
      </c>
      <c r="AG1211" s="142" t="str">
        <f>IF($G1211&lt;&gt;"",IF($AD1211=1,VLOOKUP($G1211,得点換算表!$C$25:$D$34,2),VLOOKUP($G1211,得点換算表!$E$25:$F$34,2)),"")</f>
        <v/>
      </c>
      <c r="AH1211" s="142" t="str">
        <f>IF($H1211&lt;&gt;"",IF($AD1211=1,VLOOKUP($H1211,得点換算表!$C$35:$D$44,2),VLOOKUP($H1211,得点換算表!$E$35:$F$44,2)),"")</f>
        <v/>
      </c>
      <c r="AI1211" s="142" t="str">
        <f>IF($I1211&lt;&gt;"",IF($AD1211=1,VLOOKUP($I1211,得点換算表!$C$45:$D$55,2),VLOOKUP($I1211,得点換算表!$E$45:$F$55,2)),"")</f>
        <v/>
      </c>
      <c r="AJ1211" s="142" t="str">
        <f>IF($J1211&lt;&gt;"",IF($AD1211=1,VLOOKUP($J1211,得点換算表!$C$56:$D$65,2),VLOOKUP($J1211,得点換算表!$E$56:$F$65,2)),"")</f>
        <v/>
      </c>
      <c r="AK1211" s="142" t="str">
        <f>IF($K1211&lt;&gt;"",IF($AD1211=1,VLOOKUP($K1211,得点換算表!$C$66:$D$76,2),VLOOKUP($K1211,得点換算表!$E$66:$F$76,2)),"")</f>
        <v/>
      </c>
      <c r="AL1211" s="142" t="str">
        <f>IF($L1211&lt;&gt;"",IF($AD1211=1,VLOOKUP($L1211,得点換算表!$C$77:$D$86,2),VLOOKUP($L1211,得点換算表!$E$77:$F$86,2)),"")</f>
        <v/>
      </c>
      <c r="AM1211" s="142" t="str">
        <f>IF($M1211&lt;&gt;"",IF($AD1211=1,VLOOKUP($M1211,得点換算表!$C$87:$D$96,2),VLOOKUP($M1211,得点換算表!$E$87:$F$96,2)),"")</f>
        <v/>
      </c>
      <c r="AN1211" s="142" t="str">
        <f t="shared" si="64"/>
        <v/>
      </c>
      <c r="AO1211" s="143" t="str">
        <f>IF(AND($AN1211&lt;&gt;"",$AN1211&gt;=8),VLOOKUP($AN1211,得点換算表!$I$10:$J$14,2),"")</f>
        <v/>
      </c>
      <c r="AP1211" s="105"/>
    </row>
    <row r="1212" spans="1:42" x14ac:dyDescent="0.15">
      <c r="A1212" s="11"/>
      <c r="B1212" s="12"/>
      <c r="C1212" s="13"/>
      <c r="D1212" s="13"/>
      <c r="E1212" s="14"/>
      <c r="F1212" s="14"/>
      <c r="G1212" s="14"/>
      <c r="H1212" s="14"/>
      <c r="I1212" s="15"/>
      <c r="J1212" s="14"/>
      <c r="K1212" s="13"/>
      <c r="L1212" s="14"/>
      <c r="M1212" s="14"/>
      <c r="N1212" s="14"/>
      <c r="O1212" s="14"/>
      <c r="P1212" s="198"/>
      <c r="Q1212" s="198"/>
      <c r="R1212" s="198"/>
      <c r="S1212" s="198"/>
      <c r="T1212" s="198"/>
      <c r="U1212" s="198"/>
      <c r="V1212" s="198"/>
      <c r="W1212" s="202">
        <f t="shared" si="65"/>
        <v>0</v>
      </c>
      <c r="X1212" s="14"/>
      <c r="Y1212" s="14"/>
      <c r="Z1212" s="108"/>
      <c r="AA1212" s="114"/>
      <c r="AB1212" s="129"/>
      <c r="AC1212" s="128"/>
      <c r="AD1212" s="142" t="str">
        <f t="shared" si="66"/>
        <v/>
      </c>
      <c r="AE1212" s="142" t="str">
        <f>IF($E1212&lt;&gt;"",IF($AD1212=1,VLOOKUP($E1212,得点換算表!$C$5:$D$14,2),VLOOKUP($E1212,得点換算表!$E$5:$F$14,2)),"")</f>
        <v/>
      </c>
      <c r="AF1212" s="142" t="str">
        <f>IF($F1212&lt;&gt;"",IF($AD1212=1,VLOOKUP($F1212,得点換算表!$C$15:$D$24,2),VLOOKUP($F1212,得点換算表!$E$15:$F$24,2)),"")</f>
        <v/>
      </c>
      <c r="AG1212" s="142" t="str">
        <f>IF($G1212&lt;&gt;"",IF($AD1212=1,VLOOKUP($G1212,得点換算表!$C$25:$D$34,2),VLOOKUP($G1212,得点換算表!$E$25:$F$34,2)),"")</f>
        <v/>
      </c>
      <c r="AH1212" s="142" t="str">
        <f>IF($H1212&lt;&gt;"",IF($AD1212=1,VLOOKUP($H1212,得点換算表!$C$35:$D$44,2),VLOOKUP($H1212,得点換算表!$E$35:$F$44,2)),"")</f>
        <v/>
      </c>
      <c r="AI1212" s="142" t="str">
        <f>IF($I1212&lt;&gt;"",IF($AD1212=1,VLOOKUP($I1212,得点換算表!$C$45:$D$55,2),VLOOKUP($I1212,得点換算表!$E$45:$F$55,2)),"")</f>
        <v/>
      </c>
      <c r="AJ1212" s="142" t="str">
        <f>IF($J1212&lt;&gt;"",IF($AD1212=1,VLOOKUP($J1212,得点換算表!$C$56:$D$65,2),VLOOKUP($J1212,得点換算表!$E$56:$F$65,2)),"")</f>
        <v/>
      </c>
      <c r="AK1212" s="142" t="str">
        <f>IF($K1212&lt;&gt;"",IF($AD1212=1,VLOOKUP($K1212,得点換算表!$C$66:$D$76,2),VLOOKUP($K1212,得点換算表!$E$66:$F$76,2)),"")</f>
        <v/>
      </c>
      <c r="AL1212" s="142" t="str">
        <f>IF($L1212&lt;&gt;"",IF($AD1212=1,VLOOKUP($L1212,得点換算表!$C$77:$D$86,2),VLOOKUP($L1212,得点換算表!$E$77:$F$86,2)),"")</f>
        <v/>
      </c>
      <c r="AM1212" s="142" t="str">
        <f>IF($M1212&lt;&gt;"",IF($AD1212=1,VLOOKUP($M1212,得点換算表!$C$87:$D$96,2),VLOOKUP($M1212,得点換算表!$E$87:$F$96,2)),"")</f>
        <v/>
      </c>
      <c r="AN1212" s="142" t="str">
        <f t="shared" si="64"/>
        <v/>
      </c>
      <c r="AO1212" s="143" t="str">
        <f>IF(AND($AN1212&lt;&gt;"",$AN1212&gt;=8),VLOOKUP($AN1212,得点換算表!$I$10:$J$14,2),"")</f>
        <v/>
      </c>
      <c r="AP1212" s="105"/>
    </row>
    <row r="1213" spans="1:42" x14ac:dyDescent="0.15">
      <c r="A1213" s="11"/>
      <c r="B1213" s="12"/>
      <c r="C1213" s="13"/>
      <c r="D1213" s="13"/>
      <c r="E1213" s="14"/>
      <c r="F1213" s="14"/>
      <c r="G1213" s="14"/>
      <c r="H1213" s="14"/>
      <c r="I1213" s="15"/>
      <c r="J1213" s="14"/>
      <c r="K1213" s="13"/>
      <c r="L1213" s="14"/>
      <c r="M1213" s="14"/>
      <c r="N1213" s="14"/>
      <c r="O1213" s="14"/>
      <c r="P1213" s="198"/>
      <c r="Q1213" s="198"/>
      <c r="R1213" s="198"/>
      <c r="S1213" s="198"/>
      <c r="T1213" s="198"/>
      <c r="U1213" s="198"/>
      <c r="V1213" s="198"/>
      <c r="W1213" s="202">
        <f t="shared" si="65"/>
        <v>0</v>
      </c>
      <c r="X1213" s="14"/>
      <c r="Y1213" s="14"/>
      <c r="Z1213" s="108"/>
      <c r="AA1213" s="114"/>
      <c r="AB1213" s="129"/>
      <c r="AC1213" s="128"/>
      <c r="AD1213" s="142" t="str">
        <f t="shared" si="66"/>
        <v/>
      </c>
      <c r="AE1213" s="142" t="str">
        <f>IF($E1213&lt;&gt;"",IF($AD1213=1,VLOOKUP($E1213,得点換算表!$C$5:$D$14,2),VLOOKUP($E1213,得点換算表!$E$5:$F$14,2)),"")</f>
        <v/>
      </c>
      <c r="AF1213" s="142" t="str">
        <f>IF($F1213&lt;&gt;"",IF($AD1213=1,VLOOKUP($F1213,得点換算表!$C$15:$D$24,2),VLOOKUP($F1213,得点換算表!$E$15:$F$24,2)),"")</f>
        <v/>
      </c>
      <c r="AG1213" s="142" t="str">
        <f>IF($G1213&lt;&gt;"",IF($AD1213=1,VLOOKUP($G1213,得点換算表!$C$25:$D$34,2),VLOOKUP($G1213,得点換算表!$E$25:$F$34,2)),"")</f>
        <v/>
      </c>
      <c r="AH1213" s="142" t="str">
        <f>IF($H1213&lt;&gt;"",IF($AD1213=1,VLOOKUP($H1213,得点換算表!$C$35:$D$44,2),VLOOKUP($H1213,得点換算表!$E$35:$F$44,2)),"")</f>
        <v/>
      </c>
      <c r="AI1213" s="142" t="str">
        <f>IF($I1213&lt;&gt;"",IF($AD1213=1,VLOOKUP($I1213,得点換算表!$C$45:$D$55,2),VLOOKUP($I1213,得点換算表!$E$45:$F$55,2)),"")</f>
        <v/>
      </c>
      <c r="AJ1213" s="142" t="str">
        <f>IF($J1213&lt;&gt;"",IF($AD1213=1,VLOOKUP($J1213,得点換算表!$C$56:$D$65,2),VLOOKUP($J1213,得点換算表!$E$56:$F$65,2)),"")</f>
        <v/>
      </c>
      <c r="AK1213" s="142" t="str">
        <f>IF($K1213&lt;&gt;"",IF($AD1213=1,VLOOKUP($K1213,得点換算表!$C$66:$D$76,2),VLOOKUP($K1213,得点換算表!$E$66:$F$76,2)),"")</f>
        <v/>
      </c>
      <c r="AL1213" s="142" t="str">
        <f>IF($L1213&lt;&gt;"",IF($AD1213=1,VLOOKUP($L1213,得点換算表!$C$77:$D$86,2),VLOOKUP($L1213,得点換算表!$E$77:$F$86,2)),"")</f>
        <v/>
      </c>
      <c r="AM1213" s="142" t="str">
        <f>IF($M1213&lt;&gt;"",IF($AD1213=1,VLOOKUP($M1213,得点換算表!$C$87:$D$96,2),VLOOKUP($M1213,得点換算表!$E$87:$F$96,2)),"")</f>
        <v/>
      </c>
      <c r="AN1213" s="142" t="str">
        <f t="shared" si="64"/>
        <v/>
      </c>
      <c r="AO1213" s="143" t="str">
        <f>IF(AND($AN1213&lt;&gt;"",$AN1213&gt;=8),VLOOKUP($AN1213,得点換算表!$I$10:$J$14,2),"")</f>
        <v/>
      </c>
      <c r="AP1213" s="105"/>
    </row>
    <row r="1214" spans="1:42" x14ac:dyDescent="0.15">
      <c r="A1214" s="11"/>
      <c r="B1214" s="12"/>
      <c r="C1214" s="13"/>
      <c r="D1214" s="13"/>
      <c r="E1214" s="14"/>
      <c r="F1214" s="14"/>
      <c r="G1214" s="14"/>
      <c r="H1214" s="14"/>
      <c r="I1214" s="15"/>
      <c r="J1214" s="14"/>
      <c r="K1214" s="13"/>
      <c r="L1214" s="14"/>
      <c r="M1214" s="14"/>
      <c r="N1214" s="14"/>
      <c r="O1214" s="14"/>
      <c r="P1214" s="198"/>
      <c r="Q1214" s="198"/>
      <c r="R1214" s="198"/>
      <c r="S1214" s="198"/>
      <c r="T1214" s="198"/>
      <c r="U1214" s="198"/>
      <c r="V1214" s="198"/>
      <c r="W1214" s="202">
        <f t="shared" si="65"/>
        <v>0</v>
      </c>
      <c r="X1214" s="14"/>
      <c r="Y1214" s="14"/>
      <c r="Z1214" s="108"/>
      <c r="AA1214" s="114"/>
      <c r="AB1214" s="129"/>
      <c r="AC1214" s="128"/>
      <c r="AD1214" s="142" t="str">
        <f t="shared" si="66"/>
        <v/>
      </c>
      <c r="AE1214" s="142" t="str">
        <f>IF($E1214&lt;&gt;"",IF($AD1214=1,VLOOKUP($E1214,得点換算表!$C$5:$D$14,2),VLOOKUP($E1214,得点換算表!$E$5:$F$14,2)),"")</f>
        <v/>
      </c>
      <c r="AF1214" s="142" t="str">
        <f>IF($F1214&lt;&gt;"",IF($AD1214=1,VLOOKUP($F1214,得点換算表!$C$15:$D$24,2),VLOOKUP($F1214,得点換算表!$E$15:$F$24,2)),"")</f>
        <v/>
      </c>
      <c r="AG1214" s="142" t="str">
        <f>IF($G1214&lt;&gt;"",IF($AD1214=1,VLOOKUP($G1214,得点換算表!$C$25:$D$34,2),VLOOKUP($G1214,得点換算表!$E$25:$F$34,2)),"")</f>
        <v/>
      </c>
      <c r="AH1214" s="142" t="str">
        <f>IF($H1214&lt;&gt;"",IF($AD1214=1,VLOOKUP($H1214,得点換算表!$C$35:$D$44,2),VLOOKUP($H1214,得点換算表!$E$35:$F$44,2)),"")</f>
        <v/>
      </c>
      <c r="AI1214" s="142" t="str">
        <f>IF($I1214&lt;&gt;"",IF($AD1214=1,VLOOKUP($I1214,得点換算表!$C$45:$D$55,2),VLOOKUP($I1214,得点換算表!$E$45:$F$55,2)),"")</f>
        <v/>
      </c>
      <c r="AJ1214" s="142" t="str">
        <f>IF($J1214&lt;&gt;"",IF($AD1214=1,VLOOKUP($J1214,得点換算表!$C$56:$D$65,2),VLOOKUP($J1214,得点換算表!$E$56:$F$65,2)),"")</f>
        <v/>
      </c>
      <c r="AK1214" s="142" t="str">
        <f>IF($K1214&lt;&gt;"",IF($AD1214=1,VLOOKUP($K1214,得点換算表!$C$66:$D$76,2),VLOOKUP($K1214,得点換算表!$E$66:$F$76,2)),"")</f>
        <v/>
      </c>
      <c r="AL1214" s="142" t="str">
        <f>IF($L1214&lt;&gt;"",IF($AD1214=1,VLOOKUP($L1214,得点換算表!$C$77:$D$86,2),VLOOKUP($L1214,得点換算表!$E$77:$F$86,2)),"")</f>
        <v/>
      </c>
      <c r="AM1214" s="142" t="str">
        <f>IF($M1214&lt;&gt;"",IF($AD1214=1,VLOOKUP($M1214,得点換算表!$C$87:$D$96,2),VLOOKUP($M1214,得点換算表!$E$87:$F$96,2)),"")</f>
        <v/>
      </c>
      <c r="AN1214" s="142" t="str">
        <f t="shared" si="64"/>
        <v/>
      </c>
      <c r="AO1214" s="143" t="str">
        <f>IF(AND($AN1214&lt;&gt;"",$AN1214&gt;=8),VLOOKUP($AN1214,得点換算表!$I$10:$J$14,2),"")</f>
        <v/>
      </c>
      <c r="AP1214" s="105"/>
    </row>
    <row r="1215" spans="1:42" x14ac:dyDescent="0.15">
      <c r="A1215" s="11"/>
      <c r="B1215" s="12"/>
      <c r="C1215" s="13"/>
      <c r="D1215" s="13"/>
      <c r="E1215" s="14"/>
      <c r="F1215" s="14"/>
      <c r="G1215" s="14"/>
      <c r="H1215" s="14"/>
      <c r="I1215" s="15"/>
      <c r="J1215" s="14"/>
      <c r="K1215" s="13"/>
      <c r="L1215" s="14"/>
      <c r="M1215" s="14"/>
      <c r="N1215" s="14"/>
      <c r="O1215" s="14"/>
      <c r="P1215" s="198"/>
      <c r="Q1215" s="198"/>
      <c r="R1215" s="198"/>
      <c r="S1215" s="198"/>
      <c r="T1215" s="198"/>
      <c r="U1215" s="198"/>
      <c r="V1215" s="198"/>
      <c r="W1215" s="202">
        <f t="shared" si="65"/>
        <v>0</v>
      </c>
      <c r="X1215" s="14"/>
      <c r="Y1215" s="14"/>
      <c r="Z1215" s="108"/>
      <c r="AA1215" s="114"/>
      <c r="AB1215" s="129"/>
      <c r="AC1215" s="128"/>
      <c r="AD1215" s="142" t="str">
        <f t="shared" si="66"/>
        <v/>
      </c>
      <c r="AE1215" s="142" t="str">
        <f>IF($E1215&lt;&gt;"",IF($AD1215=1,VLOOKUP($E1215,得点換算表!$C$5:$D$14,2),VLOOKUP($E1215,得点換算表!$E$5:$F$14,2)),"")</f>
        <v/>
      </c>
      <c r="AF1215" s="142" t="str">
        <f>IF($F1215&lt;&gt;"",IF($AD1215=1,VLOOKUP($F1215,得点換算表!$C$15:$D$24,2),VLOOKUP($F1215,得点換算表!$E$15:$F$24,2)),"")</f>
        <v/>
      </c>
      <c r="AG1215" s="142" t="str">
        <f>IF($G1215&lt;&gt;"",IF($AD1215=1,VLOOKUP($G1215,得点換算表!$C$25:$D$34,2),VLOOKUP($G1215,得点換算表!$E$25:$F$34,2)),"")</f>
        <v/>
      </c>
      <c r="AH1215" s="142" t="str">
        <f>IF($H1215&lt;&gt;"",IF($AD1215=1,VLOOKUP($H1215,得点換算表!$C$35:$D$44,2),VLOOKUP($H1215,得点換算表!$E$35:$F$44,2)),"")</f>
        <v/>
      </c>
      <c r="AI1215" s="142" t="str">
        <f>IF($I1215&lt;&gt;"",IF($AD1215=1,VLOOKUP($I1215,得点換算表!$C$45:$D$55,2),VLOOKUP($I1215,得点換算表!$E$45:$F$55,2)),"")</f>
        <v/>
      </c>
      <c r="AJ1215" s="142" t="str">
        <f>IF($J1215&lt;&gt;"",IF($AD1215=1,VLOOKUP($J1215,得点換算表!$C$56:$D$65,2),VLOOKUP($J1215,得点換算表!$E$56:$F$65,2)),"")</f>
        <v/>
      </c>
      <c r="AK1215" s="142" t="str">
        <f>IF($K1215&lt;&gt;"",IF($AD1215=1,VLOOKUP($K1215,得点換算表!$C$66:$D$76,2),VLOOKUP($K1215,得点換算表!$E$66:$F$76,2)),"")</f>
        <v/>
      </c>
      <c r="AL1215" s="142" t="str">
        <f>IF($L1215&lt;&gt;"",IF($AD1215=1,VLOOKUP($L1215,得点換算表!$C$77:$D$86,2),VLOOKUP($L1215,得点換算表!$E$77:$F$86,2)),"")</f>
        <v/>
      </c>
      <c r="AM1215" s="142" t="str">
        <f>IF($M1215&lt;&gt;"",IF($AD1215=1,VLOOKUP($M1215,得点換算表!$C$87:$D$96,2),VLOOKUP($M1215,得点換算表!$E$87:$F$96,2)),"")</f>
        <v/>
      </c>
      <c r="AN1215" s="142" t="str">
        <f t="shared" si="64"/>
        <v/>
      </c>
      <c r="AO1215" s="143" t="str">
        <f>IF(AND($AN1215&lt;&gt;"",$AN1215&gt;=8),VLOOKUP($AN1215,得点換算表!$I$10:$J$14,2),"")</f>
        <v/>
      </c>
      <c r="AP1215" s="105"/>
    </row>
    <row r="1216" spans="1:42" x14ac:dyDescent="0.15">
      <c r="A1216" s="11"/>
      <c r="B1216" s="12"/>
      <c r="C1216" s="13"/>
      <c r="D1216" s="13"/>
      <c r="E1216" s="14"/>
      <c r="F1216" s="14"/>
      <c r="G1216" s="14"/>
      <c r="H1216" s="14"/>
      <c r="I1216" s="15"/>
      <c r="J1216" s="14"/>
      <c r="K1216" s="13"/>
      <c r="L1216" s="14"/>
      <c r="M1216" s="14"/>
      <c r="N1216" s="14"/>
      <c r="O1216" s="14"/>
      <c r="P1216" s="198"/>
      <c r="Q1216" s="198"/>
      <c r="R1216" s="198"/>
      <c r="S1216" s="198"/>
      <c r="T1216" s="198"/>
      <c r="U1216" s="198"/>
      <c r="V1216" s="198"/>
      <c r="W1216" s="202">
        <f t="shared" si="65"/>
        <v>0</v>
      </c>
      <c r="X1216" s="14"/>
      <c r="Y1216" s="14"/>
      <c r="Z1216" s="108"/>
      <c r="AA1216" s="114"/>
      <c r="AB1216" s="129"/>
      <c r="AC1216" s="128"/>
      <c r="AD1216" s="142" t="str">
        <f t="shared" si="66"/>
        <v/>
      </c>
      <c r="AE1216" s="142" t="str">
        <f>IF($E1216&lt;&gt;"",IF($AD1216=1,VLOOKUP($E1216,得点換算表!$C$5:$D$14,2),VLOOKUP($E1216,得点換算表!$E$5:$F$14,2)),"")</f>
        <v/>
      </c>
      <c r="AF1216" s="142" t="str">
        <f>IF($F1216&lt;&gt;"",IF($AD1216=1,VLOOKUP($F1216,得点換算表!$C$15:$D$24,2),VLOOKUP($F1216,得点換算表!$E$15:$F$24,2)),"")</f>
        <v/>
      </c>
      <c r="AG1216" s="142" t="str">
        <f>IF($G1216&lt;&gt;"",IF($AD1216=1,VLOOKUP($G1216,得点換算表!$C$25:$D$34,2),VLOOKUP($G1216,得点換算表!$E$25:$F$34,2)),"")</f>
        <v/>
      </c>
      <c r="AH1216" s="142" t="str">
        <f>IF($H1216&lt;&gt;"",IF($AD1216=1,VLOOKUP($H1216,得点換算表!$C$35:$D$44,2),VLOOKUP($H1216,得点換算表!$E$35:$F$44,2)),"")</f>
        <v/>
      </c>
      <c r="AI1216" s="142" t="str">
        <f>IF($I1216&lt;&gt;"",IF($AD1216=1,VLOOKUP($I1216,得点換算表!$C$45:$D$55,2),VLOOKUP($I1216,得点換算表!$E$45:$F$55,2)),"")</f>
        <v/>
      </c>
      <c r="AJ1216" s="142" t="str">
        <f>IF($J1216&lt;&gt;"",IF($AD1216=1,VLOOKUP($J1216,得点換算表!$C$56:$D$65,2),VLOOKUP($J1216,得点換算表!$E$56:$F$65,2)),"")</f>
        <v/>
      </c>
      <c r="AK1216" s="142" t="str">
        <f>IF($K1216&lt;&gt;"",IF($AD1216=1,VLOOKUP($K1216,得点換算表!$C$66:$D$76,2),VLOOKUP($K1216,得点換算表!$E$66:$F$76,2)),"")</f>
        <v/>
      </c>
      <c r="AL1216" s="142" t="str">
        <f>IF($L1216&lt;&gt;"",IF($AD1216=1,VLOOKUP($L1216,得点換算表!$C$77:$D$86,2),VLOOKUP($L1216,得点換算表!$E$77:$F$86,2)),"")</f>
        <v/>
      </c>
      <c r="AM1216" s="142" t="str">
        <f>IF($M1216&lt;&gt;"",IF($AD1216=1,VLOOKUP($M1216,得点換算表!$C$87:$D$96,2),VLOOKUP($M1216,得点換算表!$E$87:$F$96,2)),"")</f>
        <v/>
      </c>
      <c r="AN1216" s="142" t="str">
        <f t="shared" si="64"/>
        <v/>
      </c>
      <c r="AO1216" s="143" t="str">
        <f>IF(AND($AN1216&lt;&gt;"",$AN1216&gt;=8),VLOOKUP($AN1216,得点換算表!$I$10:$J$14,2),"")</f>
        <v/>
      </c>
      <c r="AP1216" s="105"/>
    </row>
    <row r="1217" spans="1:42" x14ac:dyDescent="0.15">
      <c r="A1217" s="11"/>
      <c r="B1217" s="12"/>
      <c r="C1217" s="13"/>
      <c r="D1217" s="13"/>
      <c r="E1217" s="14"/>
      <c r="F1217" s="14"/>
      <c r="G1217" s="14"/>
      <c r="H1217" s="14"/>
      <c r="I1217" s="15"/>
      <c r="J1217" s="14"/>
      <c r="K1217" s="13"/>
      <c r="L1217" s="14"/>
      <c r="M1217" s="14"/>
      <c r="N1217" s="14"/>
      <c r="O1217" s="14"/>
      <c r="P1217" s="198"/>
      <c r="Q1217" s="198"/>
      <c r="R1217" s="198"/>
      <c r="S1217" s="198"/>
      <c r="T1217" s="198"/>
      <c r="U1217" s="198"/>
      <c r="V1217" s="198"/>
      <c r="W1217" s="202">
        <f t="shared" si="65"/>
        <v>0</v>
      </c>
      <c r="X1217" s="14"/>
      <c r="Y1217" s="14"/>
      <c r="Z1217" s="108"/>
      <c r="AA1217" s="114"/>
      <c r="AB1217" s="129"/>
      <c r="AC1217" s="128"/>
      <c r="AD1217" s="142" t="str">
        <f t="shared" si="66"/>
        <v/>
      </c>
      <c r="AE1217" s="142" t="str">
        <f>IF($E1217&lt;&gt;"",IF($AD1217=1,VLOOKUP($E1217,得点換算表!$C$5:$D$14,2),VLOOKUP($E1217,得点換算表!$E$5:$F$14,2)),"")</f>
        <v/>
      </c>
      <c r="AF1217" s="142" t="str">
        <f>IF($F1217&lt;&gt;"",IF($AD1217=1,VLOOKUP($F1217,得点換算表!$C$15:$D$24,2),VLOOKUP($F1217,得点換算表!$E$15:$F$24,2)),"")</f>
        <v/>
      </c>
      <c r="AG1217" s="142" t="str">
        <f>IF($G1217&lt;&gt;"",IF($AD1217=1,VLOOKUP($G1217,得点換算表!$C$25:$D$34,2),VLOOKUP($G1217,得点換算表!$E$25:$F$34,2)),"")</f>
        <v/>
      </c>
      <c r="AH1217" s="142" t="str">
        <f>IF($H1217&lt;&gt;"",IF($AD1217=1,VLOOKUP($H1217,得点換算表!$C$35:$D$44,2),VLOOKUP($H1217,得点換算表!$E$35:$F$44,2)),"")</f>
        <v/>
      </c>
      <c r="AI1217" s="142" t="str">
        <f>IF($I1217&lt;&gt;"",IF($AD1217=1,VLOOKUP($I1217,得点換算表!$C$45:$D$55,2),VLOOKUP($I1217,得点換算表!$E$45:$F$55,2)),"")</f>
        <v/>
      </c>
      <c r="AJ1217" s="142" t="str">
        <f>IF($J1217&lt;&gt;"",IF($AD1217=1,VLOOKUP($J1217,得点換算表!$C$56:$D$65,2),VLOOKUP($J1217,得点換算表!$E$56:$F$65,2)),"")</f>
        <v/>
      </c>
      <c r="AK1217" s="142" t="str">
        <f>IF($K1217&lt;&gt;"",IF($AD1217=1,VLOOKUP($K1217,得点換算表!$C$66:$D$76,2),VLOOKUP($K1217,得点換算表!$E$66:$F$76,2)),"")</f>
        <v/>
      </c>
      <c r="AL1217" s="142" t="str">
        <f>IF($L1217&lt;&gt;"",IF($AD1217=1,VLOOKUP($L1217,得点換算表!$C$77:$D$86,2),VLOOKUP($L1217,得点換算表!$E$77:$F$86,2)),"")</f>
        <v/>
      </c>
      <c r="AM1217" s="142" t="str">
        <f>IF($M1217&lt;&gt;"",IF($AD1217=1,VLOOKUP($M1217,得点換算表!$C$87:$D$96,2),VLOOKUP($M1217,得点換算表!$E$87:$F$96,2)),"")</f>
        <v/>
      </c>
      <c r="AN1217" s="142" t="str">
        <f t="shared" si="64"/>
        <v/>
      </c>
      <c r="AO1217" s="143" t="str">
        <f>IF(AND($AN1217&lt;&gt;"",$AN1217&gt;=8),VLOOKUP($AN1217,得点換算表!$I$10:$J$14,2),"")</f>
        <v/>
      </c>
      <c r="AP1217" s="105"/>
    </row>
    <row r="1218" spans="1:42" x14ac:dyDescent="0.15">
      <c r="A1218" s="11"/>
      <c r="B1218" s="12"/>
      <c r="C1218" s="13"/>
      <c r="D1218" s="13"/>
      <c r="E1218" s="14"/>
      <c r="F1218" s="14"/>
      <c r="G1218" s="14"/>
      <c r="H1218" s="14"/>
      <c r="I1218" s="15"/>
      <c r="J1218" s="14"/>
      <c r="K1218" s="13"/>
      <c r="L1218" s="14"/>
      <c r="M1218" s="14"/>
      <c r="N1218" s="14"/>
      <c r="O1218" s="14"/>
      <c r="P1218" s="198"/>
      <c r="Q1218" s="198"/>
      <c r="R1218" s="198"/>
      <c r="S1218" s="198"/>
      <c r="T1218" s="198"/>
      <c r="U1218" s="198"/>
      <c r="V1218" s="198"/>
      <c r="W1218" s="202">
        <f t="shared" si="65"/>
        <v>0</v>
      </c>
      <c r="X1218" s="14"/>
      <c r="Y1218" s="14"/>
      <c r="Z1218" s="108"/>
      <c r="AA1218" s="114"/>
      <c r="AB1218" s="129"/>
      <c r="AC1218" s="128"/>
      <c r="AD1218" s="142" t="str">
        <f t="shared" si="66"/>
        <v/>
      </c>
      <c r="AE1218" s="142" t="str">
        <f>IF($E1218&lt;&gt;"",IF($AD1218=1,VLOOKUP($E1218,得点換算表!$C$5:$D$14,2),VLOOKUP($E1218,得点換算表!$E$5:$F$14,2)),"")</f>
        <v/>
      </c>
      <c r="AF1218" s="142" t="str">
        <f>IF($F1218&lt;&gt;"",IF($AD1218=1,VLOOKUP($F1218,得点換算表!$C$15:$D$24,2),VLOOKUP($F1218,得点換算表!$E$15:$F$24,2)),"")</f>
        <v/>
      </c>
      <c r="AG1218" s="142" t="str">
        <f>IF($G1218&lt;&gt;"",IF($AD1218=1,VLOOKUP($G1218,得点換算表!$C$25:$D$34,2),VLOOKUP($G1218,得点換算表!$E$25:$F$34,2)),"")</f>
        <v/>
      </c>
      <c r="AH1218" s="142" t="str">
        <f>IF($H1218&lt;&gt;"",IF($AD1218=1,VLOOKUP($H1218,得点換算表!$C$35:$D$44,2),VLOOKUP($H1218,得点換算表!$E$35:$F$44,2)),"")</f>
        <v/>
      </c>
      <c r="AI1218" s="142" t="str">
        <f>IF($I1218&lt;&gt;"",IF($AD1218=1,VLOOKUP($I1218,得点換算表!$C$45:$D$55,2),VLOOKUP($I1218,得点換算表!$E$45:$F$55,2)),"")</f>
        <v/>
      </c>
      <c r="AJ1218" s="142" t="str">
        <f>IF($J1218&lt;&gt;"",IF($AD1218=1,VLOOKUP($J1218,得点換算表!$C$56:$D$65,2),VLOOKUP($J1218,得点換算表!$E$56:$F$65,2)),"")</f>
        <v/>
      </c>
      <c r="AK1218" s="142" t="str">
        <f>IF($K1218&lt;&gt;"",IF($AD1218=1,VLOOKUP($K1218,得点換算表!$C$66:$D$76,2),VLOOKUP($K1218,得点換算表!$E$66:$F$76,2)),"")</f>
        <v/>
      </c>
      <c r="AL1218" s="142" t="str">
        <f>IF($L1218&lt;&gt;"",IF($AD1218=1,VLOOKUP($L1218,得点換算表!$C$77:$D$86,2),VLOOKUP($L1218,得点換算表!$E$77:$F$86,2)),"")</f>
        <v/>
      </c>
      <c r="AM1218" s="142" t="str">
        <f>IF($M1218&lt;&gt;"",IF($AD1218=1,VLOOKUP($M1218,得点換算表!$C$87:$D$96,2),VLOOKUP($M1218,得点換算表!$E$87:$F$96,2)),"")</f>
        <v/>
      </c>
      <c r="AN1218" s="142" t="str">
        <f t="shared" ref="AN1218:AN1281" si="67">IF(AND($AD1218&lt;&gt;"",COUNT(AE1218:AM1218)&gt;7),IF(AND(AI1218&lt;&gt;"",AJ1218&lt;&gt;""),IF(AI1218&gt;=AJ1218,SUM(AE1218:AI1218,AK1218:AM1218),IF(AI1218&lt;AJ1218,SUM(AE1218:AH1218,AJ1218:AM1218),"")),IF(AND(AI1218&lt;&gt;"",AJ1218=""),SUM(AE1218:AI1218,AK1218:AM1218),IF(AND(AI1218="",AJ1218&lt;&gt;""),SUM(AE1218:AH1218,AJ1218:AM1218),""))),"")</f>
        <v/>
      </c>
      <c r="AO1218" s="143" t="str">
        <f>IF(AND($AN1218&lt;&gt;"",$AN1218&gt;=8),VLOOKUP($AN1218,得点換算表!$I$10:$J$14,2),"")</f>
        <v/>
      </c>
      <c r="AP1218" s="105"/>
    </row>
    <row r="1219" spans="1:42" x14ac:dyDescent="0.15">
      <c r="A1219" s="11"/>
      <c r="B1219" s="12"/>
      <c r="C1219" s="13"/>
      <c r="D1219" s="13"/>
      <c r="E1219" s="14"/>
      <c r="F1219" s="14"/>
      <c r="G1219" s="14"/>
      <c r="H1219" s="14"/>
      <c r="I1219" s="15"/>
      <c r="J1219" s="14"/>
      <c r="K1219" s="13"/>
      <c r="L1219" s="14"/>
      <c r="M1219" s="14"/>
      <c r="N1219" s="14"/>
      <c r="O1219" s="14"/>
      <c r="P1219" s="198"/>
      <c r="Q1219" s="198"/>
      <c r="R1219" s="198"/>
      <c r="S1219" s="198"/>
      <c r="T1219" s="198"/>
      <c r="U1219" s="198"/>
      <c r="V1219" s="198"/>
      <c r="W1219" s="202">
        <f t="shared" ref="W1219:W1282" si="68">SUM(P1219:V1219)</f>
        <v>0</v>
      </c>
      <c r="X1219" s="14"/>
      <c r="Y1219" s="14"/>
      <c r="Z1219" s="108"/>
      <c r="AA1219" s="114"/>
      <c r="AB1219" s="129"/>
      <c r="AC1219" s="128"/>
      <c r="AD1219" s="142" t="str">
        <f t="shared" ref="AD1219:AD1282" si="69">IF($A1219&lt;&gt;"",$A1219,"")</f>
        <v/>
      </c>
      <c r="AE1219" s="142" t="str">
        <f>IF($E1219&lt;&gt;"",IF($AD1219=1,VLOOKUP($E1219,得点換算表!$C$5:$D$14,2),VLOOKUP($E1219,得点換算表!$E$5:$F$14,2)),"")</f>
        <v/>
      </c>
      <c r="AF1219" s="142" t="str">
        <f>IF($F1219&lt;&gt;"",IF($AD1219=1,VLOOKUP($F1219,得点換算表!$C$15:$D$24,2),VLOOKUP($F1219,得点換算表!$E$15:$F$24,2)),"")</f>
        <v/>
      </c>
      <c r="AG1219" s="142" t="str">
        <f>IF($G1219&lt;&gt;"",IF($AD1219=1,VLOOKUP($G1219,得点換算表!$C$25:$D$34,2),VLOOKUP($G1219,得点換算表!$E$25:$F$34,2)),"")</f>
        <v/>
      </c>
      <c r="AH1219" s="142" t="str">
        <f>IF($H1219&lt;&gt;"",IF($AD1219=1,VLOOKUP($H1219,得点換算表!$C$35:$D$44,2),VLOOKUP($H1219,得点換算表!$E$35:$F$44,2)),"")</f>
        <v/>
      </c>
      <c r="AI1219" s="142" t="str">
        <f>IF($I1219&lt;&gt;"",IF($AD1219=1,VLOOKUP($I1219,得点換算表!$C$45:$D$55,2),VLOOKUP($I1219,得点換算表!$E$45:$F$55,2)),"")</f>
        <v/>
      </c>
      <c r="AJ1219" s="142" t="str">
        <f>IF($J1219&lt;&gt;"",IF($AD1219=1,VLOOKUP($J1219,得点換算表!$C$56:$D$65,2),VLOOKUP($J1219,得点換算表!$E$56:$F$65,2)),"")</f>
        <v/>
      </c>
      <c r="AK1219" s="142" t="str">
        <f>IF($K1219&lt;&gt;"",IF($AD1219=1,VLOOKUP($K1219,得点換算表!$C$66:$D$76,2),VLOOKUP($K1219,得点換算表!$E$66:$F$76,2)),"")</f>
        <v/>
      </c>
      <c r="AL1219" s="142" t="str">
        <f>IF($L1219&lt;&gt;"",IF($AD1219=1,VLOOKUP($L1219,得点換算表!$C$77:$D$86,2),VLOOKUP($L1219,得点換算表!$E$77:$F$86,2)),"")</f>
        <v/>
      </c>
      <c r="AM1219" s="142" t="str">
        <f>IF($M1219&lt;&gt;"",IF($AD1219=1,VLOOKUP($M1219,得点換算表!$C$87:$D$96,2),VLOOKUP($M1219,得点換算表!$E$87:$F$96,2)),"")</f>
        <v/>
      </c>
      <c r="AN1219" s="142" t="str">
        <f t="shared" si="67"/>
        <v/>
      </c>
      <c r="AO1219" s="143" t="str">
        <f>IF(AND($AN1219&lt;&gt;"",$AN1219&gt;=8),VLOOKUP($AN1219,得点換算表!$I$10:$J$14,2),"")</f>
        <v/>
      </c>
      <c r="AP1219" s="105"/>
    </row>
    <row r="1220" spans="1:42" x14ac:dyDescent="0.15">
      <c r="A1220" s="11"/>
      <c r="B1220" s="12"/>
      <c r="C1220" s="13"/>
      <c r="D1220" s="13"/>
      <c r="E1220" s="14"/>
      <c r="F1220" s="14"/>
      <c r="G1220" s="14"/>
      <c r="H1220" s="14"/>
      <c r="I1220" s="15"/>
      <c r="J1220" s="14"/>
      <c r="K1220" s="13"/>
      <c r="L1220" s="14"/>
      <c r="M1220" s="14"/>
      <c r="N1220" s="14"/>
      <c r="O1220" s="14"/>
      <c r="P1220" s="198"/>
      <c r="Q1220" s="198"/>
      <c r="R1220" s="198"/>
      <c r="S1220" s="198"/>
      <c r="T1220" s="198"/>
      <c r="U1220" s="198"/>
      <c r="V1220" s="198"/>
      <c r="W1220" s="202">
        <f t="shared" si="68"/>
        <v>0</v>
      </c>
      <c r="X1220" s="14"/>
      <c r="Y1220" s="14"/>
      <c r="Z1220" s="108"/>
      <c r="AA1220" s="114"/>
      <c r="AB1220" s="129"/>
      <c r="AC1220" s="128"/>
      <c r="AD1220" s="142" t="str">
        <f t="shared" si="69"/>
        <v/>
      </c>
      <c r="AE1220" s="142" t="str">
        <f>IF($E1220&lt;&gt;"",IF($AD1220=1,VLOOKUP($E1220,得点換算表!$C$5:$D$14,2),VLOOKUP($E1220,得点換算表!$E$5:$F$14,2)),"")</f>
        <v/>
      </c>
      <c r="AF1220" s="142" t="str">
        <f>IF($F1220&lt;&gt;"",IF($AD1220=1,VLOOKUP($F1220,得点換算表!$C$15:$D$24,2),VLOOKUP($F1220,得点換算表!$E$15:$F$24,2)),"")</f>
        <v/>
      </c>
      <c r="AG1220" s="142" t="str">
        <f>IF($G1220&lt;&gt;"",IF($AD1220=1,VLOOKUP($G1220,得点換算表!$C$25:$D$34,2),VLOOKUP($G1220,得点換算表!$E$25:$F$34,2)),"")</f>
        <v/>
      </c>
      <c r="AH1220" s="142" t="str">
        <f>IF($H1220&lt;&gt;"",IF($AD1220=1,VLOOKUP($H1220,得点換算表!$C$35:$D$44,2),VLOOKUP($H1220,得点換算表!$E$35:$F$44,2)),"")</f>
        <v/>
      </c>
      <c r="AI1220" s="142" t="str">
        <f>IF($I1220&lt;&gt;"",IF($AD1220=1,VLOOKUP($I1220,得点換算表!$C$45:$D$55,2),VLOOKUP($I1220,得点換算表!$E$45:$F$55,2)),"")</f>
        <v/>
      </c>
      <c r="AJ1220" s="142" t="str">
        <f>IF($J1220&lt;&gt;"",IF($AD1220=1,VLOOKUP($J1220,得点換算表!$C$56:$D$65,2),VLOOKUP($J1220,得点換算表!$E$56:$F$65,2)),"")</f>
        <v/>
      </c>
      <c r="AK1220" s="142" t="str">
        <f>IF($K1220&lt;&gt;"",IF($AD1220=1,VLOOKUP($K1220,得点換算表!$C$66:$D$76,2),VLOOKUP($K1220,得点換算表!$E$66:$F$76,2)),"")</f>
        <v/>
      </c>
      <c r="AL1220" s="142" t="str">
        <f>IF($L1220&lt;&gt;"",IF($AD1220=1,VLOOKUP($L1220,得点換算表!$C$77:$D$86,2),VLOOKUP($L1220,得点換算表!$E$77:$F$86,2)),"")</f>
        <v/>
      </c>
      <c r="AM1220" s="142" t="str">
        <f>IF($M1220&lt;&gt;"",IF($AD1220=1,VLOOKUP($M1220,得点換算表!$C$87:$D$96,2),VLOOKUP($M1220,得点換算表!$E$87:$F$96,2)),"")</f>
        <v/>
      </c>
      <c r="AN1220" s="142" t="str">
        <f t="shared" si="67"/>
        <v/>
      </c>
      <c r="AO1220" s="143" t="str">
        <f>IF(AND($AN1220&lt;&gt;"",$AN1220&gt;=8),VLOOKUP($AN1220,得点換算表!$I$10:$J$14,2),"")</f>
        <v/>
      </c>
      <c r="AP1220" s="105"/>
    </row>
    <row r="1221" spans="1:42" x14ac:dyDescent="0.15">
      <c r="A1221" s="11"/>
      <c r="B1221" s="12"/>
      <c r="C1221" s="13"/>
      <c r="D1221" s="13"/>
      <c r="E1221" s="14"/>
      <c r="F1221" s="14"/>
      <c r="G1221" s="14"/>
      <c r="H1221" s="14"/>
      <c r="I1221" s="15"/>
      <c r="J1221" s="14"/>
      <c r="K1221" s="13"/>
      <c r="L1221" s="14"/>
      <c r="M1221" s="14"/>
      <c r="N1221" s="14"/>
      <c r="O1221" s="14"/>
      <c r="P1221" s="198"/>
      <c r="Q1221" s="198"/>
      <c r="R1221" s="198"/>
      <c r="S1221" s="198"/>
      <c r="T1221" s="198"/>
      <c r="U1221" s="198"/>
      <c r="V1221" s="198"/>
      <c r="W1221" s="202">
        <f t="shared" si="68"/>
        <v>0</v>
      </c>
      <c r="X1221" s="14"/>
      <c r="Y1221" s="14"/>
      <c r="Z1221" s="108"/>
      <c r="AA1221" s="114"/>
      <c r="AB1221" s="129"/>
      <c r="AC1221" s="128"/>
      <c r="AD1221" s="142" t="str">
        <f t="shared" si="69"/>
        <v/>
      </c>
      <c r="AE1221" s="142" t="str">
        <f>IF($E1221&lt;&gt;"",IF($AD1221=1,VLOOKUP($E1221,得点換算表!$C$5:$D$14,2),VLOOKUP($E1221,得点換算表!$E$5:$F$14,2)),"")</f>
        <v/>
      </c>
      <c r="AF1221" s="142" t="str">
        <f>IF($F1221&lt;&gt;"",IF($AD1221=1,VLOOKUP($F1221,得点換算表!$C$15:$D$24,2),VLOOKUP($F1221,得点換算表!$E$15:$F$24,2)),"")</f>
        <v/>
      </c>
      <c r="AG1221" s="142" t="str">
        <f>IF($G1221&lt;&gt;"",IF($AD1221=1,VLOOKUP($G1221,得点換算表!$C$25:$D$34,2),VLOOKUP($G1221,得点換算表!$E$25:$F$34,2)),"")</f>
        <v/>
      </c>
      <c r="AH1221" s="142" t="str">
        <f>IF($H1221&lt;&gt;"",IF($AD1221=1,VLOOKUP($H1221,得点換算表!$C$35:$D$44,2),VLOOKUP($H1221,得点換算表!$E$35:$F$44,2)),"")</f>
        <v/>
      </c>
      <c r="AI1221" s="142" t="str">
        <f>IF($I1221&lt;&gt;"",IF($AD1221=1,VLOOKUP($I1221,得点換算表!$C$45:$D$55,2),VLOOKUP($I1221,得点換算表!$E$45:$F$55,2)),"")</f>
        <v/>
      </c>
      <c r="AJ1221" s="142" t="str">
        <f>IF($J1221&lt;&gt;"",IF($AD1221=1,VLOOKUP($J1221,得点換算表!$C$56:$D$65,2),VLOOKUP($J1221,得点換算表!$E$56:$F$65,2)),"")</f>
        <v/>
      </c>
      <c r="AK1221" s="142" t="str">
        <f>IF($K1221&lt;&gt;"",IF($AD1221=1,VLOOKUP($K1221,得点換算表!$C$66:$D$76,2),VLOOKUP($K1221,得点換算表!$E$66:$F$76,2)),"")</f>
        <v/>
      </c>
      <c r="AL1221" s="142" t="str">
        <f>IF($L1221&lt;&gt;"",IF($AD1221=1,VLOOKUP($L1221,得点換算表!$C$77:$D$86,2),VLOOKUP($L1221,得点換算表!$E$77:$F$86,2)),"")</f>
        <v/>
      </c>
      <c r="AM1221" s="142" t="str">
        <f>IF($M1221&lt;&gt;"",IF($AD1221=1,VLOOKUP($M1221,得点換算表!$C$87:$D$96,2),VLOOKUP($M1221,得点換算表!$E$87:$F$96,2)),"")</f>
        <v/>
      </c>
      <c r="AN1221" s="142" t="str">
        <f t="shared" si="67"/>
        <v/>
      </c>
      <c r="AO1221" s="143" t="str">
        <f>IF(AND($AN1221&lt;&gt;"",$AN1221&gt;=8),VLOOKUP($AN1221,得点換算表!$I$10:$J$14,2),"")</f>
        <v/>
      </c>
      <c r="AP1221" s="105"/>
    </row>
    <row r="1222" spans="1:42" x14ac:dyDescent="0.15">
      <c r="A1222" s="11"/>
      <c r="B1222" s="12"/>
      <c r="C1222" s="13"/>
      <c r="D1222" s="13"/>
      <c r="E1222" s="14"/>
      <c r="F1222" s="14"/>
      <c r="G1222" s="14"/>
      <c r="H1222" s="14"/>
      <c r="I1222" s="15"/>
      <c r="J1222" s="14"/>
      <c r="K1222" s="13"/>
      <c r="L1222" s="14"/>
      <c r="M1222" s="14"/>
      <c r="N1222" s="14"/>
      <c r="O1222" s="14"/>
      <c r="P1222" s="198"/>
      <c r="Q1222" s="198"/>
      <c r="R1222" s="198"/>
      <c r="S1222" s="198"/>
      <c r="T1222" s="198"/>
      <c r="U1222" s="198"/>
      <c r="V1222" s="198"/>
      <c r="W1222" s="202">
        <f t="shared" si="68"/>
        <v>0</v>
      </c>
      <c r="X1222" s="14"/>
      <c r="Y1222" s="14"/>
      <c r="Z1222" s="108"/>
      <c r="AA1222" s="114"/>
      <c r="AB1222" s="129"/>
      <c r="AC1222" s="128"/>
      <c r="AD1222" s="142" t="str">
        <f t="shared" si="69"/>
        <v/>
      </c>
      <c r="AE1222" s="142" t="str">
        <f>IF($E1222&lt;&gt;"",IF($AD1222=1,VLOOKUP($E1222,得点換算表!$C$5:$D$14,2),VLOOKUP($E1222,得点換算表!$E$5:$F$14,2)),"")</f>
        <v/>
      </c>
      <c r="AF1222" s="142" t="str">
        <f>IF($F1222&lt;&gt;"",IF($AD1222=1,VLOOKUP($F1222,得点換算表!$C$15:$D$24,2),VLOOKUP($F1222,得点換算表!$E$15:$F$24,2)),"")</f>
        <v/>
      </c>
      <c r="AG1222" s="142" t="str">
        <f>IF($G1222&lt;&gt;"",IF($AD1222=1,VLOOKUP($G1222,得点換算表!$C$25:$D$34,2),VLOOKUP($G1222,得点換算表!$E$25:$F$34,2)),"")</f>
        <v/>
      </c>
      <c r="AH1222" s="142" t="str">
        <f>IF($H1222&lt;&gt;"",IF($AD1222=1,VLOOKUP($H1222,得点換算表!$C$35:$D$44,2),VLOOKUP($H1222,得点換算表!$E$35:$F$44,2)),"")</f>
        <v/>
      </c>
      <c r="AI1222" s="142" t="str">
        <f>IF($I1222&lt;&gt;"",IF($AD1222=1,VLOOKUP($I1222,得点換算表!$C$45:$D$55,2),VLOOKUP($I1222,得点換算表!$E$45:$F$55,2)),"")</f>
        <v/>
      </c>
      <c r="AJ1222" s="142" t="str">
        <f>IF($J1222&lt;&gt;"",IF($AD1222=1,VLOOKUP($J1222,得点換算表!$C$56:$D$65,2),VLOOKUP($J1222,得点換算表!$E$56:$F$65,2)),"")</f>
        <v/>
      </c>
      <c r="AK1222" s="142" t="str">
        <f>IF($K1222&lt;&gt;"",IF($AD1222=1,VLOOKUP($K1222,得点換算表!$C$66:$D$76,2),VLOOKUP($K1222,得点換算表!$E$66:$F$76,2)),"")</f>
        <v/>
      </c>
      <c r="AL1222" s="142" t="str">
        <f>IF($L1222&lt;&gt;"",IF($AD1222=1,VLOOKUP($L1222,得点換算表!$C$77:$D$86,2),VLOOKUP($L1222,得点換算表!$E$77:$F$86,2)),"")</f>
        <v/>
      </c>
      <c r="AM1222" s="142" t="str">
        <f>IF($M1222&lt;&gt;"",IF($AD1222=1,VLOOKUP($M1222,得点換算表!$C$87:$D$96,2),VLOOKUP($M1222,得点換算表!$E$87:$F$96,2)),"")</f>
        <v/>
      </c>
      <c r="AN1222" s="142" t="str">
        <f t="shared" si="67"/>
        <v/>
      </c>
      <c r="AO1222" s="143" t="str">
        <f>IF(AND($AN1222&lt;&gt;"",$AN1222&gt;=8),VLOOKUP($AN1222,得点換算表!$I$10:$J$14,2),"")</f>
        <v/>
      </c>
      <c r="AP1222" s="105"/>
    </row>
    <row r="1223" spans="1:42" x14ac:dyDescent="0.15">
      <c r="A1223" s="11"/>
      <c r="B1223" s="12"/>
      <c r="C1223" s="13"/>
      <c r="D1223" s="13"/>
      <c r="E1223" s="14"/>
      <c r="F1223" s="14"/>
      <c r="G1223" s="14"/>
      <c r="H1223" s="14"/>
      <c r="I1223" s="15"/>
      <c r="J1223" s="14"/>
      <c r="K1223" s="13"/>
      <c r="L1223" s="14"/>
      <c r="M1223" s="14"/>
      <c r="N1223" s="14"/>
      <c r="O1223" s="14"/>
      <c r="P1223" s="198"/>
      <c r="Q1223" s="198"/>
      <c r="R1223" s="198"/>
      <c r="S1223" s="198"/>
      <c r="T1223" s="198"/>
      <c r="U1223" s="198"/>
      <c r="V1223" s="198"/>
      <c r="W1223" s="202">
        <f t="shared" si="68"/>
        <v>0</v>
      </c>
      <c r="X1223" s="14"/>
      <c r="Y1223" s="14"/>
      <c r="Z1223" s="108"/>
      <c r="AA1223" s="114"/>
      <c r="AB1223" s="129"/>
      <c r="AC1223" s="128"/>
      <c r="AD1223" s="142" t="str">
        <f t="shared" si="69"/>
        <v/>
      </c>
      <c r="AE1223" s="142" t="str">
        <f>IF($E1223&lt;&gt;"",IF($AD1223=1,VLOOKUP($E1223,得点換算表!$C$5:$D$14,2),VLOOKUP($E1223,得点換算表!$E$5:$F$14,2)),"")</f>
        <v/>
      </c>
      <c r="AF1223" s="142" t="str">
        <f>IF($F1223&lt;&gt;"",IF($AD1223=1,VLOOKUP($F1223,得点換算表!$C$15:$D$24,2),VLOOKUP($F1223,得点換算表!$E$15:$F$24,2)),"")</f>
        <v/>
      </c>
      <c r="AG1223" s="142" t="str">
        <f>IF($G1223&lt;&gt;"",IF($AD1223=1,VLOOKUP($G1223,得点換算表!$C$25:$D$34,2),VLOOKUP($G1223,得点換算表!$E$25:$F$34,2)),"")</f>
        <v/>
      </c>
      <c r="AH1223" s="142" t="str">
        <f>IF($H1223&lt;&gt;"",IF($AD1223=1,VLOOKUP($H1223,得点換算表!$C$35:$D$44,2),VLOOKUP($H1223,得点換算表!$E$35:$F$44,2)),"")</f>
        <v/>
      </c>
      <c r="AI1223" s="142" t="str">
        <f>IF($I1223&lt;&gt;"",IF($AD1223=1,VLOOKUP($I1223,得点換算表!$C$45:$D$55,2),VLOOKUP($I1223,得点換算表!$E$45:$F$55,2)),"")</f>
        <v/>
      </c>
      <c r="AJ1223" s="142" t="str">
        <f>IF($J1223&lt;&gt;"",IF($AD1223=1,VLOOKUP($J1223,得点換算表!$C$56:$D$65,2),VLOOKUP($J1223,得点換算表!$E$56:$F$65,2)),"")</f>
        <v/>
      </c>
      <c r="AK1223" s="142" t="str">
        <f>IF($K1223&lt;&gt;"",IF($AD1223=1,VLOOKUP($K1223,得点換算表!$C$66:$D$76,2),VLOOKUP($K1223,得点換算表!$E$66:$F$76,2)),"")</f>
        <v/>
      </c>
      <c r="AL1223" s="142" t="str">
        <f>IF($L1223&lt;&gt;"",IF($AD1223=1,VLOOKUP($L1223,得点換算表!$C$77:$D$86,2),VLOOKUP($L1223,得点換算表!$E$77:$F$86,2)),"")</f>
        <v/>
      </c>
      <c r="AM1223" s="142" t="str">
        <f>IF($M1223&lt;&gt;"",IF($AD1223=1,VLOOKUP($M1223,得点換算表!$C$87:$D$96,2),VLOOKUP($M1223,得点換算表!$E$87:$F$96,2)),"")</f>
        <v/>
      </c>
      <c r="AN1223" s="142" t="str">
        <f t="shared" si="67"/>
        <v/>
      </c>
      <c r="AO1223" s="143" t="str">
        <f>IF(AND($AN1223&lt;&gt;"",$AN1223&gt;=8),VLOOKUP($AN1223,得点換算表!$I$10:$J$14,2),"")</f>
        <v/>
      </c>
      <c r="AP1223" s="105"/>
    </row>
    <row r="1224" spans="1:42" x14ac:dyDescent="0.15">
      <c r="A1224" s="11"/>
      <c r="B1224" s="12"/>
      <c r="C1224" s="13"/>
      <c r="D1224" s="13"/>
      <c r="E1224" s="14"/>
      <c r="F1224" s="14"/>
      <c r="G1224" s="14"/>
      <c r="H1224" s="14"/>
      <c r="I1224" s="15"/>
      <c r="J1224" s="14"/>
      <c r="K1224" s="13"/>
      <c r="L1224" s="14"/>
      <c r="M1224" s="14"/>
      <c r="N1224" s="14"/>
      <c r="O1224" s="14"/>
      <c r="P1224" s="198"/>
      <c r="Q1224" s="198"/>
      <c r="R1224" s="198"/>
      <c r="S1224" s="198"/>
      <c r="T1224" s="198"/>
      <c r="U1224" s="198"/>
      <c r="V1224" s="198"/>
      <c r="W1224" s="202">
        <f t="shared" si="68"/>
        <v>0</v>
      </c>
      <c r="X1224" s="14"/>
      <c r="Y1224" s="14"/>
      <c r="Z1224" s="108"/>
      <c r="AA1224" s="114"/>
      <c r="AB1224" s="129"/>
      <c r="AC1224" s="128"/>
      <c r="AD1224" s="142" t="str">
        <f t="shared" si="69"/>
        <v/>
      </c>
      <c r="AE1224" s="142" t="str">
        <f>IF($E1224&lt;&gt;"",IF($AD1224=1,VLOOKUP($E1224,得点換算表!$C$5:$D$14,2),VLOOKUP($E1224,得点換算表!$E$5:$F$14,2)),"")</f>
        <v/>
      </c>
      <c r="AF1224" s="142" t="str">
        <f>IF($F1224&lt;&gt;"",IF($AD1224=1,VLOOKUP($F1224,得点換算表!$C$15:$D$24,2),VLOOKUP($F1224,得点換算表!$E$15:$F$24,2)),"")</f>
        <v/>
      </c>
      <c r="AG1224" s="142" t="str">
        <f>IF($G1224&lt;&gt;"",IF($AD1224=1,VLOOKUP($G1224,得点換算表!$C$25:$D$34,2),VLOOKUP($G1224,得点換算表!$E$25:$F$34,2)),"")</f>
        <v/>
      </c>
      <c r="AH1224" s="142" t="str">
        <f>IF($H1224&lt;&gt;"",IF($AD1224=1,VLOOKUP($H1224,得点換算表!$C$35:$D$44,2),VLOOKUP($H1224,得点換算表!$E$35:$F$44,2)),"")</f>
        <v/>
      </c>
      <c r="AI1224" s="142" t="str">
        <f>IF($I1224&lt;&gt;"",IF($AD1224=1,VLOOKUP($I1224,得点換算表!$C$45:$D$55,2),VLOOKUP($I1224,得点換算表!$E$45:$F$55,2)),"")</f>
        <v/>
      </c>
      <c r="AJ1224" s="142" t="str">
        <f>IF($J1224&lt;&gt;"",IF($AD1224=1,VLOOKUP($J1224,得点換算表!$C$56:$D$65,2),VLOOKUP($J1224,得点換算表!$E$56:$F$65,2)),"")</f>
        <v/>
      </c>
      <c r="AK1224" s="142" t="str">
        <f>IF($K1224&lt;&gt;"",IF($AD1224=1,VLOOKUP($K1224,得点換算表!$C$66:$D$76,2),VLOOKUP($K1224,得点換算表!$E$66:$F$76,2)),"")</f>
        <v/>
      </c>
      <c r="AL1224" s="142" t="str">
        <f>IF($L1224&lt;&gt;"",IF($AD1224=1,VLOOKUP($L1224,得点換算表!$C$77:$D$86,2),VLOOKUP($L1224,得点換算表!$E$77:$F$86,2)),"")</f>
        <v/>
      </c>
      <c r="AM1224" s="142" t="str">
        <f>IF($M1224&lt;&gt;"",IF($AD1224=1,VLOOKUP($M1224,得点換算表!$C$87:$D$96,2),VLOOKUP($M1224,得点換算表!$E$87:$F$96,2)),"")</f>
        <v/>
      </c>
      <c r="AN1224" s="142" t="str">
        <f t="shared" si="67"/>
        <v/>
      </c>
      <c r="AO1224" s="143" t="str">
        <f>IF(AND($AN1224&lt;&gt;"",$AN1224&gt;=8),VLOOKUP($AN1224,得点換算表!$I$10:$J$14,2),"")</f>
        <v/>
      </c>
      <c r="AP1224" s="105"/>
    </row>
    <row r="1225" spans="1:42" x14ac:dyDescent="0.15">
      <c r="A1225" s="11"/>
      <c r="B1225" s="12"/>
      <c r="C1225" s="13"/>
      <c r="D1225" s="13"/>
      <c r="E1225" s="14"/>
      <c r="F1225" s="14"/>
      <c r="G1225" s="14"/>
      <c r="H1225" s="14"/>
      <c r="I1225" s="15"/>
      <c r="J1225" s="14"/>
      <c r="K1225" s="13"/>
      <c r="L1225" s="14"/>
      <c r="M1225" s="14"/>
      <c r="N1225" s="14"/>
      <c r="O1225" s="14"/>
      <c r="P1225" s="198"/>
      <c r="Q1225" s="198"/>
      <c r="R1225" s="198"/>
      <c r="S1225" s="198"/>
      <c r="T1225" s="198"/>
      <c r="U1225" s="198"/>
      <c r="V1225" s="198"/>
      <c r="W1225" s="202">
        <f t="shared" si="68"/>
        <v>0</v>
      </c>
      <c r="X1225" s="14"/>
      <c r="Y1225" s="14"/>
      <c r="Z1225" s="108"/>
      <c r="AA1225" s="114"/>
      <c r="AB1225" s="129"/>
      <c r="AC1225" s="128"/>
      <c r="AD1225" s="142" t="str">
        <f t="shared" si="69"/>
        <v/>
      </c>
      <c r="AE1225" s="142" t="str">
        <f>IF($E1225&lt;&gt;"",IF($AD1225=1,VLOOKUP($E1225,得点換算表!$C$5:$D$14,2),VLOOKUP($E1225,得点換算表!$E$5:$F$14,2)),"")</f>
        <v/>
      </c>
      <c r="AF1225" s="142" t="str">
        <f>IF($F1225&lt;&gt;"",IF($AD1225=1,VLOOKUP($F1225,得点換算表!$C$15:$D$24,2),VLOOKUP($F1225,得点換算表!$E$15:$F$24,2)),"")</f>
        <v/>
      </c>
      <c r="AG1225" s="142" t="str">
        <f>IF($G1225&lt;&gt;"",IF($AD1225=1,VLOOKUP($G1225,得点換算表!$C$25:$D$34,2),VLOOKUP($G1225,得点換算表!$E$25:$F$34,2)),"")</f>
        <v/>
      </c>
      <c r="AH1225" s="142" t="str">
        <f>IF($H1225&lt;&gt;"",IF($AD1225=1,VLOOKUP($H1225,得点換算表!$C$35:$D$44,2),VLOOKUP($H1225,得点換算表!$E$35:$F$44,2)),"")</f>
        <v/>
      </c>
      <c r="AI1225" s="142" t="str">
        <f>IF($I1225&lt;&gt;"",IF($AD1225=1,VLOOKUP($I1225,得点換算表!$C$45:$D$55,2),VLOOKUP($I1225,得点換算表!$E$45:$F$55,2)),"")</f>
        <v/>
      </c>
      <c r="AJ1225" s="142" t="str">
        <f>IF($J1225&lt;&gt;"",IF($AD1225=1,VLOOKUP($J1225,得点換算表!$C$56:$D$65,2),VLOOKUP($J1225,得点換算表!$E$56:$F$65,2)),"")</f>
        <v/>
      </c>
      <c r="AK1225" s="142" t="str">
        <f>IF($K1225&lt;&gt;"",IF($AD1225=1,VLOOKUP($K1225,得点換算表!$C$66:$D$76,2),VLOOKUP($K1225,得点換算表!$E$66:$F$76,2)),"")</f>
        <v/>
      </c>
      <c r="AL1225" s="142" t="str">
        <f>IF($L1225&lt;&gt;"",IF($AD1225=1,VLOOKUP($L1225,得点換算表!$C$77:$D$86,2),VLOOKUP($L1225,得点換算表!$E$77:$F$86,2)),"")</f>
        <v/>
      </c>
      <c r="AM1225" s="142" t="str">
        <f>IF($M1225&lt;&gt;"",IF($AD1225=1,VLOOKUP($M1225,得点換算表!$C$87:$D$96,2),VLOOKUP($M1225,得点換算表!$E$87:$F$96,2)),"")</f>
        <v/>
      </c>
      <c r="AN1225" s="142" t="str">
        <f t="shared" si="67"/>
        <v/>
      </c>
      <c r="AO1225" s="143" t="str">
        <f>IF(AND($AN1225&lt;&gt;"",$AN1225&gt;=8),VLOOKUP($AN1225,得点換算表!$I$10:$J$14,2),"")</f>
        <v/>
      </c>
      <c r="AP1225" s="105"/>
    </row>
    <row r="1226" spans="1:42" x14ac:dyDescent="0.15">
      <c r="A1226" s="11"/>
      <c r="B1226" s="12"/>
      <c r="C1226" s="13"/>
      <c r="D1226" s="13"/>
      <c r="E1226" s="14"/>
      <c r="F1226" s="14"/>
      <c r="G1226" s="14"/>
      <c r="H1226" s="14"/>
      <c r="I1226" s="15"/>
      <c r="J1226" s="14"/>
      <c r="K1226" s="13"/>
      <c r="L1226" s="14"/>
      <c r="M1226" s="14"/>
      <c r="N1226" s="14"/>
      <c r="O1226" s="14"/>
      <c r="P1226" s="198"/>
      <c r="Q1226" s="198"/>
      <c r="R1226" s="198"/>
      <c r="S1226" s="198"/>
      <c r="T1226" s="198"/>
      <c r="U1226" s="198"/>
      <c r="V1226" s="198"/>
      <c r="W1226" s="202">
        <f t="shared" si="68"/>
        <v>0</v>
      </c>
      <c r="X1226" s="14"/>
      <c r="Y1226" s="14"/>
      <c r="Z1226" s="108"/>
      <c r="AA1226" s="114"/>
      <c r="AB1226" s="129"/>
      <c r="AC1226" s="128"/>
      <c r="AD1226" s="142" t="str">
        <f t="shared" si="69"/>
        <v/>
      </c>
      <c r="AE1226" s="142" t="str">
        <f>IF($E1226&lt;&gt;"",IF($AD1226=1,VLOOKUP($E1226,得点換算表!$C$5:$D$14,2),VLOOKUP($E1226,得点換算表!$E$5:$F$14,2)),"")</f>
        <v/>
      </c>
      <c r="AF1226" s="142" t="str">
        <f>IF($F1226&lt;&gt;"",IF($AD1226=1,VLOOKUP($F1226,得点換算表!$C$15:$D$24,2),VLOOKUP($F1226,得点換算表!$E$15:$F$24,2)),"")</f>
        <v/>
      </c>
      <c r="AG1226" s="142" t="str">
        <f>IF($G1226&lt;&gt;"",IF($AD1226=1,VLOOKUP($G1226,得点換算表!$C$25:$D$34,2),VLOOKUP($G1226,得点換算表!$E$25:$F$34,2)),"")</f>
        <v/>
      </c>
      <c r="AH1226" s="142" t="str">
        <f>IF($H1226&lt;&gt;"",IF($AD1226=1,VLOOKUP($H1226,得点換算表!$C$35:$D$44,2),VLOOKUP($H1226,得点換算表!$E$35:$F$44,2)),"")</f>
        <v/>
      </c>
      <c r="AI1226" s="142" t="str">
        <f>IF($I1226&lt;&gt;"",IF($AD1226=1,VLOOKUP($I1226,得点換算表!$C$45:$D$55,2),VLOOKUP($I1226,得点換算表!$E$45:$F$55,2)),"")</f>
        <v/>
      </c>
      <c r="AJ1226" s="142" t="str">
        <f>IF($J1226&lt;&gt;"",IF($AD1226=1,VLOOKUP($J1226,得点換算表!$C$56:$D$65,2),VLOOKUP($J1226,得点換算表!$E$56:$F$65,2)),"")</f>
        <v/>
      </c>
      <c r="AK1226" s="142" t="str">
        <f>IF($K1226&lt;&gt;"",IF($AD1226=1,VLOOKUP($K1226,得点換算表!$C$66:$D$76,2),VLOOKUP($K1226,得点換算表!$E$66:$F$76,2)),"")</f>
        <v/>
      </c>
      <c r="AL1226" s="142" t="str">
        <f>IF($L1226&lt;&gt;"",IF($AD1226=1,VLOOKUP($L1226,得点換算表!$C$77:$D$86,2),VLOOKUP($L1226,得点換算表!$E$77:$F$86,2)),"")</f>
        <v/>
      </c>
      <c r="AM1226" s="142" t="str">
        <f>IF($M1226&lt;&gt;"",IF($AD1226=1,VLOOKUP($M1226,得点換算表!$C$87:$D$96,2),VLOOKUP($M1226,得点換算表!$E$87:$F$96,2)),"")</f>
        <v/>
      </c>
      <c r="AN1226" s="142" t="str">
        <f t="shared" si="67"/>
        <v/>
      </c>
      <c r="AO1226" s="143" t="str">
        <f>IF(AND($AN1226&lt;&gt;"",$AN1226&gt;=8),VLOOKUP($AN1226,得点換算表!$I$10:$J$14,2),"")</f>
        <v/>
      </c>
      <c r="AP1226" s="105"/>
    </row>
    <row r="1227" spans="1:42" x14ac:dyDescent="0.15">
      <c r="A1227" s="11"/>
      <c r="B1227" s="12"/>
      <c r="C1227" s="13"/>
      <c r="D1227" s="13"/>
      <c r="E1227" s="14"/>
      <c r="F1227" s="14"/>
      <c r="G1227" s="14"/>
      <c r="H1227" s="14"/>
      <c r="I1227" s="15"/>
      <c r="J1227" s="14"/>
      <c r="K1227" s="13"/>
      <c r="L1227" s="14"/>
      <c r="M1227" s="14"/>
      <c r="N1227" s="14"/>
      <c r="O1227" s="14"/>
      <c r="P1227" s="198"/>
      <c r="Q1227" s="198"/>
      <c r="R1227" s="198"/>
      <c r="S1227" s="198"/>
      <c r="T1227" s="198"/>
      <c r="U1227" s="198"/>
      <c r="V1227" s="198"/>
      <c r="W1227" s="202">
        <f t="shared" si="68"/>
        <v>0</v>
      </c>
      <c r="X1227" s="14"/>
      <c r="Y1227" s="14"/>
      <c r="Z1227" s="108"/>
      <c r="AA1227" s="114"/>
      <c r="AB1227" s="129"/>
      <c r="AC1227" s="128"/>
      <c r="AD1227" s="142" t="str">
        <f t="shared" si="69"/>
        <v/>
      </c>
      <c r="AE1227" s="142" t="str">
        <f>IF($E1227&lt;&gt;"",IF($AD1227=1,VLOOKUP($E1227,得点換算表!$C$5:$D$14,2),VLOOKUP($E1227,得点換算表!$E$5:$F$14,2)),"")</f>
        <v/>
      </c>
      <c r="AF1227" s="142" t="str">
        <f>IF($F1227&lt;&gt;"",IF($AD1227=1,VLOOKUP($F1227,得点換算表!$C$15:$D$24,2),VLOOKUP($F1227,得点換算表!$E$15:$F$24,2)),"")</f>
        <v/>
      </c>
      <c r="AG1227" s="142" t="str">
        <f>IF($G1227&lt;&gt;"",IF($AD1227=1,VLOOKUP($G1227,得点換算表!$C$25:$D$34,2),VLOOKUP($G1227,得点換算表!$E$25:$F$34,2)),"")</f>
        <v/>
      </c>
      <c r="AH1227" s="142" t="str">
        <f>IF($H1227&lt;&gt;"",IF($AD1227=1,VLOOKUP($H1227,得点換算表!$C$35:$D$44,2),VLOOKUP($H1227,得点換算表!$E$35:$F$44,2)),"")</f>
        <v/>
      </c>
      <c r="AI1227" s="142" t="str">
        <f>IF($I1227&lt;&gt;"",IF($AD1227=1,VLOOKUP($I1227,得点換算表!$C$45:$D$55,2),VLOOKUP($I1227,得点換算表!$E$45:$F$55,2)),"")</f>
        <v/>
      </c>
      <c r="AJ1227" s="142" t="str">
        <f>IF($J1227&lt;&gt;"",IF($AD1227=1,VLOOKUP($J1227,得点換算表!$C$56:$D$65,2),VLOOKUP($J1227,得点換算表!$E$56:$F$65,2)),"")</f>
        <v/>
      </c>
      <c r="AK1227" s="142" t="str">
        <f>IF($K1227&lt;&gt;"",IF($AD1227=1,VLOOKUP($K1227,得点換算表!$C$66:$D$76,2),VLOOKUP($K1227,得点換算表!$E$66:$F$76,2)),"")</f>
        <v/>
      </c>
      <c r="AL1227" s="142" t="str">
        <f>IF($L1227&lt;&gt;"",IF($AD1227=1,VLOOKUP($L1227,得点換算表!$C$77:$D$86,2),VLOOKUP($L1227,得点換算表!$E$77:$F$86,2)),"")</f>
        <v/>
      </c>
      <c r="AM1227" s="142" t="str">
        <f>IF($M1227&lt;&gt;"",IF($AD1227=1,VLOOKUP($M1227,得点換算表!$C$87:$D$96,2),VLOOKUP($M1227,得点換算表!$E$87:$F$96,2)),"")</f>
        <v/>
      </c>
      <c r="AN1227" s="142" t="str">
        <f t="shared" si="67"/>
        <v/>
      </c>
      <c r="AO1227" s="143" t="str">
        <f>IF(AND($AN1227&lt;&gt;"",$AN1227&gt;=8),VLOOKUP($AN1227,得点換算表!$I$10:$J$14,2),"")</f>
        <v/>
      </c>
      <c r="AP1227" s="105"/>
    </row>
    <row r="1228" spans="1:42" x14ac:dyDescent="0.15">
      <c r="A1228" s="11"/>
      <c r="B1228" s="12"/>
      <c r="C1228" s="13"/>
      <c r="D1228" s="13"/>
      <c r="E1228" s="14"/>
      <c r="F1228" s="14"/>
      <c r="G1228" s="14"/>
      <c r="H1228" s="14"/>
      <c r="I1228" s="15"/>
      <c r="J1228" s="14"/>
      <c r="K1228" s="13"/>
      <c r="L1228" s="14"/>
      <c r="M1228" s="14"/>
      <c r="N1228" s="14"/>
      <c r="O1228" s="14"/>
      <c r="P1228" s="198"/>
      <c r="Q1228" s="198"/>
      <c r="R1228" s="198"/>
      <c r="S1228" s="198"/>
      <c r="T1228" s="198"/>
      <c r="U1228" s="198"/>
      <c r="V1228" s="198"/>
      <c r="W1228" s="202">
        <f t="shared" si="68"/>
        <v>0</v>
      </c>
      <c r="X1228" s="14"/>
      <c r="Y1228" s="14"/>
      <c r="Z1228" s="108"/>
      <c r="AA1228" s="114"/>
      <c r="AB1228" s="129"/>
      <c r="AC1228" s="128"/>
      <c r="AD1228" s="142" t="str">
        <f t="shared" si="69"/>
        <v/>
      </c>
      <c r="AE1228" s="142" t="str">
        <f>IF($E1228&lt;&gt;"",IF($AD1228=1,VLOOKUP($E1228,得点換算表!$C$5:$D$14,2),VLOOKUP($E1228,得点換算表!$E$5:$F$14,2)),"")</f>
        <v/>
      </c>
      <c r="AF1228" s="142" t="str">
        <f>IF($F1228&lt;&gt;"",IF($AD1228=1,VLOOKUP($F1228,得点換算表!$C$15:$D$24,2),VLOOKUP($F1228,得点換算表!$E$15:$F$24,2)),"")</f>
        <v/>
      </c>
      <c r="AG1228" s="142" t="str">
        <f>IF($G1228&lt;&gt;"",IF($AD1228=1,VLOOKUP($G1228,得点換算表!$C$25:$D$34,2),VLOOKUP($G1228,得点換算表!$E$25:$F$34,2)),"")</f>
        <v/>
      </c>
      <c r="AH1228" s="142" t="str">
        <f>IF($H1228&lt;&gt;"",IF($AD1228=1,VLOOKUP($H1228,得点換算表!$C$35:$D$44,2),VLOOKUP($H1228,得点換算表!$E$35:$F$44,2)),"")</f>
        <v/>
      </c>
      <c r="AI1228" s="142" t="str">
        <f>IF($I1228&lt;&gt;"",IF($AD1228=1,VLOOKUP($I1228,得点換算表!$C$45:$D$55,2),VLOOKUP($I1228,得点換算表!$E$45:$F$55,2)),"")</f>
        <v/>
      </c>
      <c r="AJ1228" s="142" t="str">
        <f>IF($J1228&lt;&gt;"",IF($AD1228=1,VLOOKUP($J1228,得点換算表!$C$56:$D$65,2),VLOOKUP($J1228,得点換算表!$E$56:$F$65,2)),"")</f>
        <v/>
      </c>
      <c r="AK1228" s="142" t="str">
        <f>IF($K1228&lt;&gt;"",IF($AD1228=1,VLOOKUP($K1228,得点換算表!$C$66:$D$76,2),VLOOKUP($K1228,得点換算表!$E$66:$F$76,2)),"")</f>
        <v/>
      </c>
      <c r="AL1228" s="142" t="str">
        <f>IF($L1228&lt;&gt;"",IF($AD1228=1,VLOOKUP($L1228,得点換算表!$C$77:$D$86,2),VLOOKUP($L1228,得点換算表!$E$77:$F$86,2)),"")</f>
        <v/>
      </c>
      <c r="AM1228" s="142" t="str">
        <f>IF($M1228&lt;&gt;"",IF($AD1228=1,VLOOKUP($M1228,得点換算表!$C$87:$D$96,2),VLOOKUP($M1228,得点換算表!$E$87:$F$96,2)),"")</f>
        <v/>
      </c>
      <c r="AN1228" s="142" t="str">
        <f t="shared" si="67"/>
        <v/>
      </c>
      <c r="AO1228" s="143" t="str">
        <f>IF(AND($AN1228&lt;&gt;"",$AN1228&gt;=8),VLOOKUP($AN1228,得点換算表!$I$10:$J$14,2),"")</f>
        <v/>
      </c>
      <c r="AP1228" s="105"/>
    </row>
    <row r="1229" spans="1:42" x14ac:dyDescent="0.15">
      <c r="A1229" s="11"/>
      <c r="B1229" s="12"/>
      <c r="C1229" s="13"/>
      <c r="D1229" s="13"/>
      <c r="E1229" s="14"/>
      <c r="F1229" s="14"/>
      <c r="G1229" s="14"/>
      <c r="H1229" s="14"/>
      <c r="I1229" s="15"/>
      <c r="J1229" s="14"/>
      <c r="K1229" s="13"/>
      <c r="L1229" s="14"/>
      <c r="M1229" s="14"/>
      <c r="N1229" s="14"/>
      <c r="O1229" s="14"/>
      <c r="P1229" s="198"/>
      <c r="Q1229" s="198"/>
      <c r="R1229" s="198"/>
      <c r="S1229" s="198"/>
      <c r="T1229" s="198"/>
      <c r="U1229" s="198"/>
      <c r="V1229" s="198"/>
      <c r="W1229" s="202">
        <f t="shared" si="68"/>
        <v>0</v>
      </c>
      <c r="X1229" s="14"/>
      <c r="Y1229" s="14"/>
      <c r="Z1229" s="108"/>
      <c r="AA1229" s="114"/>
      <c r="AB1229" s="129"/>
      <c r="AC1229" s="128"/>
      <c r="AD1229" s="142" t="str">
        <f t="shared" si="69"/>
        <v/>
      </c>
      <c r="AE1229" s="142" t="str">
        <f>IF($E1229&lt;&gt;"",IF($AD1229=1,VLOOKUP($E1229,得点換算表!$C$5:$D$14,2),VLOOKUP($E1229,得点換算表!$E$5:$F$14,2)),"")</f>
        <v/>
      </c>
      <c r="AF1229" s="142" t="str">
        <f>IF($F1229&lt;&gt;"",IF($AD1229=1,VLOOKUP($F1229,得点換算表!$C$15:$D$24,2),VLOOKUP($F1229,得点換算表!$E$15:$F$24,2)),"")</f>
        <v/>
      </c>
      <c r="AG1229" s="142" t="str">
        <f>IF($G1229&lt;&gt;"",IF($AD1229=1,VLOOKUP($G1229,得点換算表!$C$25:$D$34,2),VLOOKUP($G1229,得点換算表!$E$25:$F$34,2)),"")</f>
        <v/>
      </c>
      <c r="AH1229" s="142" t="str">
        <f>IF($H1229&lt;&gt;"",IF($AD1229=1,VLOOKUP($H1229,得点換算表!$C$35:$D$44,2),VLOOKUP($H1229,得点換算表!$E$35:$F$44,2)),"")</f>
        <v/>
      </c>
      <c r="AI1229" s="142" t="str">
        <f>IF($I1229&lt;&gt;"",IF($AD1229=1,VLOOKUP($I1229,得点換算表!$C$45:$D$55,2),VLOOKUP($I1229,得点換算表!$E$45:$F$55,2)),"")</f>
        <v/>
      </c>
      <c r="AJ1229" s="142" t="str">
        <f>IF($J1229&lt;&gt;"",IF($AD1229=1,VLOOKUP($J1229,得点換算表!$C$56:$D$65,2),VLOOKUP($J1229,得点換算表!$E$56:$F$65,2)),"")</f>
        <v/>
      </c>
      <c r="AK1229" s="142" t="str">
        <f>IF($K1229&lt;&gt;"",IF($AD1229=1,VLOOKUP($K1229,得点換算表!$C$66:$D$76,2),VLOOKUP($K1229,得点換算表!$E$66:$F$76,2)),"")</f>
        <v/>
      </c>
      <c r="AL1229" s="142" t="str">
        <f>IF($L1229&lt;&gt;"",IF($AD1229=1,VLOOKUP($L1229,得点換算表!$C$77:$D$86,2),VLOOKUP($L1229,得点換算表!$E$77:$F$86,2)),"")</f>
        <v/>
      </c>
      <c r="AM1229" s="142" t="str">
        <f>IF($M1229&lt;&gt;"",IF($AD1229=1,VLOOKUP($M1229,得点換算表!$C$87:$D$96,2),VLOOKUP($M1229,得点換算表!$E$87:$F$96,2)),"")</f>
        <v/>
      </c>
      <c r="AN1229" s="142" t="str">
        <f t="shared" si="67"/>
        <v/>
      </c>
      <c r="AO1229" s="143" t="str">
        <f>IF(AND($AN1229&lt;&gt;"",$AN1229&gt;=8),VLOOKUP($AN1229,得点換算表!$I$10:$J$14,2),"")</f>
        <v/>
      </c>
      <c r="AP1229" s="105"/>
    </row>
    <row r="1230" spans="1:42" x14ac:dyDescent="0.15">
      <c r="A1230" s="11"/>
      <c r="B1230" s="12"/>
      <c r="C1230" s="13"/>
      <c r="D1230" s="13"/>
      <c r="E1230" s="14"/>
      <c r="F1230" s="14"/>
      <c r="G1230" s="14"/>
      <c r="H1230" s="14"/>
      <c r="I1230" s="15"/>
      <c r="J1230" s="14"/>
      <c r="K1230" s="13"/>
      <c r="L1230" s="14"/>
      <c r="M1230" s="14"/>
      <c r="N1230" s="14"/>
      <c r="O1230" s="14"/>
      <c r="P1230" s="198"/>
      <c r="Q1230" s="198"/>
      <c r="R1230" s="198"/>
      <c r="S1230" s="198"/>
      <c r="T1230" s="198"/>
      <c r="U1230" s="198"/>
      <c r="V1230" s="198"/>
      <c r="W1230" s="202">
        <f t="shared" si="68"/>
        <v>0</v>
      </c>
      <c r="X1230" s="14"/>
      <c r="Y1230" s="14"/>
      <c r="Z1230" s="108"/>
      <c r="AA1230" s="114"/>
      <c r="AB1230" s="129"/>
      <c r="AC1230" s="128"/>
      <c r="AD1230" s="142" t="str">
        <f t="shared" si="69"/>
        <v/>
      </c>
      <c r="AE1230" s="142" t="str">
        <f>IF($E1230&lt;&gt;"",IF($AD1230=1,VLOOKUP($E1230,得点換算表!$C$5:$D$14,2),VLOOKUP($E1230,得点換算表!$E$5:$F$14,2)),"")</f>
        <v/>
      </c>
      <c r="AF1230" s="142" t="str">
        <f>IF($F1230&lt;&gt;"",IF($AD1230=1,VLOOKUP($F1230,得点換算表!$C$15:$D$24,2),VLOOKUP($F1230,得点換算表!$E$15:$F$24,2)),"")</f>
        <v/>
      </c>
      <c r="AG1230" s="142" t="str">
        <f>IF($G1230&lt;&gt;"",IF($AD1230=1,VLOOKUP($G1230,得点換算表!$C$25:$D$34,2),VLOOKUP($G1230,得点換算表!$E$25:$F$34,2)),"")</f>
        <v/>
      </c>
      <c r="AH1230" s="142" t="str">
        <f>IF($H1230&lt;&gt;"",IF($AD1230=1,VLOOKUP($H1230,得点換算表!$C$35:$D$44,2),VLOOKUP($H1230,得点換算表!$E$35:$F$44,2)),"")</f>
        <v/>
      </c>
      <c r="AI1230" s="142" t="str">
        <f>IF($I1230&lt;&gt;"",IF($AD1230=1,VLOOKUP($I1230,得点換算表!$C$45:$D$55,2),VLOOKUP($I1230,得点換算表!$E$45:$F$55,2)),"")</f>
        <v/>
      </c>
      <c r="AJ1230" s="142" t="str">
        <f>IF($J1230&lt;&gt;"",IF($AD1230=1,VLOOKUP($J1230,得点換算表!$C$56:$D$65,2),VLOOKUP($J1230,得点換算表!$E$56:$F$65,2)),"")</f>
        <v/>
      </c>
      <c r="AK1230" s="142" t="str">
        <f>IF($K1230&lt;&gt;"",IF($AD1230=1,VLOOKUP($K1230,得点換算表!$C$66:$D$76,2),VLOOKUP($K1230,得点換算表!$E$66:$F$76,2)),"")</f>
        <v/>
      </c>
      <c r="AL1230" s="142" t="str">
        <f>IF($L1230&lt;&gt;"",IF($AD1230=1,VLOOKUP($L1230,得点換算表!$C$77:$D$86,2),VLOOKUP($L1230,得点換算表!$E$77:$F$86,2)),"")</f>
        <v/>
      </c>
      <c r="AM1230" s="142" t="str">
        <f>IF($M1230&lt;&gt;"",IF($AD1230=1,VLOOKUP($M1230,得点換算表!$C$87:$D$96,2),VLOOKUP($M1230,得点換算表!$E$87:$F$96,2)),"")</f>
        <v/>
      </c>
      <c r="AN1230" s="142" t="str">
        <f t="shared" si="67"/>
        <v/>
      </c>
      <c r="AO1230" s="143" t="str">
        <f>IF(AND($AN1230&lt;&gt;"",$AN1230&gt;=8),VLOOKUP($AN1230,得点換算表!$I$10:$J$14,2),"")</f>
        <v/>
      </c>
      <c r="AP1230" s="105"/>
    </row>
    <row r="1231" spans="1:42" x14ac:dyDescent="0.15">
      <c r="A1231" s="11"/>
      <c r="B1231" s="12"/>
      <c r="C1231" s="13"/>
      <c r="D1231" s="13"/>
      <c r="E1231" s="14"/>
      <c r="F1231" s="14"/>
      <c r="G1231" s="14"/>
      <c r="H1231" s="14"/>
      <c r="I1231" s="15"/>
      <c r="J1231" s="14"/>
      <c r="K1231" s="13"/>
      <c r="L1231" s="14"/>
      <c r="M1231" s="14"/>
      <c r="N1231" s="14"/>
      <c r="O1231" s="14"/>
      <c r="P1231" s="198"/>
      <c r="Q1231" s="198"/>
      <c r="R1231" s="198"/>
      <c r="S1231" s="198"/>
      <c r="T1231" s="198"/>
      <c r="U1231" s="198"/>
      <c r="V1231" s="198"/>
      <c r="W1231" s="202">
        <f t="shared" si="68"/>
        <v>0</v>
      </c>
      <c r="X1231" s="14"/>
      <c r="Y1231" s="14"/>
      <c r="Z1231" s="108"/>
      <c r="AA1231" s="114"/>
      <c r="AB1231" s="129"/>
      <c r="AC1231" s="128"/>
      <c r="AD1231" s="142" t="str">
        <f t="shared" si="69"/>
        <v/>
      </c>
      <c r="AE1231" s="142" t="str">
        <f>IF($E1231&lt;&gt;"",IF($AD1231=1,VLOOKUP($E1231,得点換算表!$C$5:$D$14,2),VLOOKUP($E1231,得点換算表!$E$5:$F$14,2)),"")</f>
        <v/>
      </c>
      <c r="AF1231" s="142" t="str">
        <f>IF($F1231&lt;&gt;"",IF($AD1231=1,VLOOKUP($F1231,得点換算表!$C$15:$D$24,2),VLOOKUP($F1231,得点換算表!$E$15:$F$24,2)),"")</f>
        <v/>
      </c>
      <c r="AG1231" s="142" t="str">
        <f>IF($G1231&lt;&gt;"",IF($AD1231=1,VLOOKUP($G1231,得点換算表!$C$25:$D$34,2),VLOOKUP($G1231,得点換算表!$E$25:$F$34,2)),"")</f>
        <v/>
      </c>
      <c r="AH1231" s="142" t="str">
        <f>IF($H1231&lt;&gt;"",IF($AD1231=1,VLOOKUP($H1231,得点換算表!$C$35:$D$44,2),VLOOKUP($H1231,得点換算表!$E$35:$F$44,2)),"")</f>
        <v/>
      </c>
      <c r="AI1231" s="142" t="str">
        <f>IF($I1231&lt;&gt;"",IF($AD1231=1,VLOOKUP($I1231,得点換算表!$C$45:$D$55,2),VLOOKUP($I1231,得点換算表!$E$45:$F$55,2)),"")</f>
        <v/>
      </c>
      <c r="AJ1231" s="142" t="str">
        <f>IF($J1231&lt;&gt;"",IF($AD1231=1,VLOOKUP($J1231,得点換算表!$C$56:$D$65,2),VLOOKUP($J1231,得点換算表!$E$56:$F$65,2)),"")</f>
        <v/>
      </c>
      <c r="AK1231" s="142" t="str">
        <f>IF($K1231&lt;&gt;"",IF($AD1231=1,VLOOKUP($K1231,得点換算表!$C$66:$D$76,2),VLOOKUP($K1231,得点換算表!$E$66:$F$76,2)),"")</f>
        <v/>
      </c>
      <c r="AL1231" s="142" t="str">
        <f>IF($L1231&lt;&gt;"",IF($AD1231=1,VLOOKUP($L1231,得点換算表!$C$77:$D$86,2),VLOOKUP($L1231,得点換算表!$E$77:$F$86,2)),"")</f>
        <v/>
      </c>
      <c r="AM1231" s="142" t="str">
        <f>IF($M1231&lt;&gt;"",IF($AD1231=1,VLOOKUP($M1231,得点換算表!$C$87:$D$96,2),VLOOKUP($M1231,得点換算表!$E$87:$F$96,2)),"")</f>
        <v/>
      </c>
      <c r="AN1231" s="142" t="str">
        <f t="shared" si="67"/>
        <v/>
      </c>
      <c r="AO1231" s="143" t="str">
        <f>IF(AND($AN1231&lt;&gt;"",$AN1231&gt;=8),VLOOKUP($AN1231,得点換算表!$I$10:$J$14,2),"")</f>
        <v/>
      </c>
      <c r="AP1231" s="105"/>
    </row>
    <row r="1232" spans="1:42" x14ac:dyDescent="0.15">
      <c r="A1232" s="11"/>
      <c r="B1232" s="12"/>
      <c r="C1232" s="13"/>
      <c r="D1232" s="13"/>
      <c r="E1232" s="14"/>
      <c r="F1232" s="14"/>
      <c r="G1232" s="14"/>
      <c r="H1232" s="14"/>
      <c r="I1232" s="15"/>
      <c r="J1232" s="14"/>
      <c r="K1232" s="13"/>
      <c r="L1232" s="14"/>
      <c r="M1232" s="14"/>
      <c r="N1232" s="14"/>
      <c r="O1232" s="14"/>
      <c r="P1232" s="198"/>
      <c r="Q1232" s="198"/>
      <c r="R1232" s="198"/>
      <c r="S1232" s="198"/>
      <c r="T1232" s="198"/>
      <c r="U1232" s="198"/>
      <c r="V1232" s="198"/>
      <c r="W1232" s="202">
        <f t="shared" si="68"/>
        <v>0</v>
      </c>
      <c r="X1232" s="14"/>
      <c r="Y1232" s="14"/>
      <c r="Z1232" s="108"/>
      <c r="AA1232" s="114"/>
      <c r="AB1232" s="129"/>
      <c r="AC1232" s="128"/>
      <c r="AD1232" s="142" t="str">
        <f t="shared" si="69"/>
        <v/>
      </c>
      <c r="AE1232" s="142" t="str">
        <f>IF($E1232&lt;&gt;"",IF($AD1232=1,VLOOKUP($E1232,得点換算表!$C$5:$D$14,2),VLOOKUP($E1232,得点換算表!$E$5:$F$14,2)),"")</f>
        <v/>
      </c>
      <c r="AF1232" s="142" t="str">
        <f>IF($F1232&lt;&gt;"",IF($AD1232=1,VLOOKUP($F1232,得点換算表!$C$15:$D$24,2),VLOOKUP($F1232,得点換算表!$E$15:$F$24,2)),"")</f>
        <v/>
      </c>
      <c r="AG1232" s="142" t="str">
        <f>IF($G1232&lt;&gt;"",IF($AD1232=1,VLOOKUP($G1232,得点換算表!$C$25:$D$34,2),VLOOKUP($G1232,得点換算表!$E$25:$F$34,2)),"")</f>
        <v/>
      </c>
      <c r="AH1232" s="142" t="str">
        <f>IF($H1232&lt;&gt;"",IF($AD1232=1,VLOOKUP($H1232,得点換算表!$C$35:$D$44,2),VLOOKUP($H1232,得点換算表!$E$35:$F$44,2)),"")</f>
        <v/>
      </c>
      <c r="AI1232" s="142" t="str">
        <f>IF($I1232&lt;&gt;"",IF($AD1232=1,VLOOKUP($I1232,得点換算表!$C$45:$D$55,2),VLOOKUP($I1232,得点換算表!$E$45:$F$55,2)),"")</f>
        <v/>
      </c>
      <c r="AJ1232" s="142" t="str">
        <f>IF($J1232&lt;&gt;"",IF($AD1232=1,VLOOKUP($J1232,得点換算表!$C$56:$D$65,2),VLOOKUP($J1232,得点換算表!$E$56:$F$65,2)),"")</f>
        <v/>
      </c>
      <c r="AK1232" s="142" t="str">
        <f>IF($K1232&lt;&gt;"",IF($AD1232=1,VLOOKUP($K1232,得点換算表!$C$66:$D$76,2),VLOOKUP($K1232,得点換算表!$E$66:$F$76,2)),"")</f>
        <v/>
      </c>
      <c r="AL1232" s="142" t="str">
        <f>IF($L1232&lt;&gt;"",IF($AD1232=1,VLOOKUP($L1232,得点換算表!$C$77:$D$86,2),VLOOKUP($L1232,得点換算表!$E$77:$F$86,2)),"")</f>
        <v/>
      </c>
      <c r="AM1232" s="142" t="str">
        <f>IF($M1232&lt;&gt;"",IF($AD1232=1,VLOOKUP($M1232,得点換算表!$C$87:$D$96,2),VLOOKUP($M1232,得点換算表!$E$87:$F$96,2)),"")</f>
        <v/>
      </c>
      <c r="AN1232" s="142" t="str">
        <f t="shared" si="67"/>
        <v/>
      </c>
      <c r="AO1232" s="143" t="str">
        <f>IF(AND($AN1232&lt;&gt;"",$AN1232&gt;=8),VLOOKUP($AN1232,得点換算表!$I$10:$J$14,2),"")</f>
        <v/>
      </c>
      <c r="AP1232" s="105"/>
    </row>
    <row r="1233" spans="1:42" x14ac:dyDescent="0.15">
      <c r="A1233" s="11"/>
      <c r="B1233" s="12"/>
      <c r="C1233" s="13"/>
      <c r="D1233" s="13"/>
      <c r="E1233" s="14"/>
      <c r="F1233" s="14"/>
      <c r="G1233" s="14"/>
      <c r="H1233" s="14"/>
      <c r="I1233" s="15"/>
      <c r="J1233" s="14"/>
      <c r="K1233" s="13"/>
      <c r="L1233" s="14"/>
      <c r="M1233" s="14"/>
      <c r="N1233" s="14"/>
      <c r="O1233" s="14"/>
      <c r="P1233" s="198"/>
      <c r="Q1233" s="198"/>
      <c r="R1233" s="198"/>
      <c r="S1233" s="198"/>
      <c r="T1233" s="198"/>
      <c r="U1233" s="198"/>
      <c r="V1233" s="198"/>
      <c r="W1233" s="202">
        <f t="shared" si="68"/>
        <v>0</v>
      </c>
      <c r="X1233" s="14"/>
      <c r="Y1233" s="14"/>
      <c r="Z1233" s="108"/>
      <c r="AA1233" s="114"/>
      <c r="AB1233" s="129"/>
      <c r="AC1233" s="128"/>
      <c r="AD1233" s="142" t="str">
        <f t="shared" si="69"/>
        <v/>
      </c>
      <c r="AE1233" s="142" t="str">
        <f>IF($E1233&lt;&gt;"",IF($AD1233=1,VLOOKUP($E1233,得点換算表!$C$5:$D$14,2),VLOOKUP($E1233,得点換算表!$E$5:$F$14,2)),"")</f>
        <v/>
      </c>
      <c r="AF1233" s="142" t="str">
        <f>IF($F1233&lt;&gt;"",IF($AD1233=1,VLOOKUP($F1233,得点換算表!$C$15:$D$24,2),VLOOKUP($F1233,得点換算表!$E$15:$F$24,2)),"")</f>
        <v/>
      </c>
      <c r="AG1233" s="142" t="str">
        <f>IF($G1233&lt;&gt;"",IF($AD1233=1,VLOOKUP($G1233,得点換算表!$C$25:$D$34,2),VLOOKUP($G1233,得点換算表!$E$25:$F$34,2)),"")</f>
        <v/>
      </c>
      <c r="AH1233" s="142" t="str">
        <f>IF($H1233&lt;&gt;"",IF($AD1233=1,VLOOKUP($H1233,得点換算表!$C$35:$D$44,2),VLOOKUP($H1233,得点換算表!$E$35:$F$44,2)),"")</f>
        <v/>
      </c>
      <c r="AI1233" s="142" t="str">
        <f>IF($I1233&lt;&gt;"",IF($AD1233=1,VLOOKUP($I1233,得点換算表!$C$45:$D$55,2),VLOOKUP($I1233,得点換算表!$E$45:$F$55,2)),"")</f>
        <v/>
      </c>
      <c r="AJ1233" s="142" t="str">
        <f>IF($J1233&lt;&gt;"",IF($AD1233=1,VLOOKUP($J1233,得点換算表!$C$56:$D$65,2),VLOOKUP($J1233,得点換算表!$E$56:$F$65,2)),"")</f>
        <v/>
      </c>
      <c r="AK1233" s="142" t="str">
        <f>IF($K1233&lt;&gt;"",IF($AD1233=1,VLOOKUP($K1233,得点換算表!$C$66:$D$76,2),VLOOKUP($K1233,得点換算表!$E$66:$F$76,2)),"")</f>
        <v/>
      </c>
      <c r="AL1233" s="142" t="str">
        <f>IF($L1233&lt;&gt;"",IF($AD1233=1,VLOOKUP($L1233,得点換算表!$C$77:$D$86,2),VLOOKUP($L1233,得点換算表!$E$77:$F$86,2)),"")</f>
        <v/>
      </c>
      <c r="AM1233" s="142" t="str">
        <f>IF($M1233&lt;&gt;"",IF($AD1233=1,VLOOKUP($M1233,得点換算表!$C$87:$D$96,2),VLOOKUP($M1233,得点換算表!$E$87:$F$96,2)),"")</f>
        <v/>
      </c>
      <c r="AN1233" s="142" t="str">
        <f t="shared" si="67"/>
        <v/>
      </c>
      <c r="AO1233" s="143" t="str">
        <f>IF(AND($AN1233&lt;&gt;"",$AN1233&gt;=8),VLOOKUP($AN1233,得点換算表!$I$10:$J$14,2),"")</f>
        <v/>
      </c>
      <c r="AP1233" s="105"/>
    </row>
    <row r="1234" spans="1:42" x14ac:dyDescent="0.15">
      <c r="A1234" s="11"/>
      <c r="B1234" s="12"/>
      <c r="C1234" s="13"/>
      <c r="D1234" s="13"/>
      <c r="E1234" s="14"/>
      <c r="F1234" s="14"/>
      <c r="G1234" s="14"/>
      <c r="H1234" s="14"/>
      <c r="I1234" s="15"/>
      <c r="J1234" s="14"/>
      <c r="K1234" s="13"/>
      <c r="L1234" s="14"/>
      <c r="M1234" s="14"/>
      <c r="N1234" s="14"/>
      <c r="O1234" s="14"/>
      <c r="P1234" s="198"/>
      <c r="Q1234" s="198"/>
      <c r="R1234" s="198"/>
      <c r="S1234" s="198"/>
      <c r="T1234" s="198"/>
      <c r="U1234" s="198"/>
      <c r="V1234" s="198"/>
      <c r="W1234" s="202">
        <f t="shared" si="68"/>
        <v>0</v>
      </c>
      <c r="X1234" s="14"/>
      <c r="Y1234" s="14"/>
      <c r="Z1234" s="108"/>
      <c r="AA1234" s="114"/>
      <c r="AB1234" s="129"/>
      <c r="AC1234" s="128"/>
      <c r="AD1234" s="142" t="str">
        <f t="shared" si="69"/>
        <v/>
      </c>
      <c r="AE1234" s="142" t="str">
        <f>IF($E1234&lt;&gt;"",IF($AD1234=1,VLOOKUP($E1234,得点換算表!$C$5:$D$14,2),VLOOKUP($E1234,得点換算表!$E$5:$F$14,2)),"")</f>
        <v/>
      </c>
      <c r="AF1234" s="142" t="str">
        <f>IF($F1234&lt;&gt;"",IF($AD1234=1,VLOOKUP($F1234,得点換算表!$C$15:$D$24,2),VLOOKUP($F1234,得点換算表!$E$15:$F$24,2)),"")</f>
        <v/>
      </c>
      <c r="AG1234" s="142" t="str">
        <f>IF($G1234&lt;&gt;"",IF($AD1234=1,VLOOKUP($G1234,得点換算表!$C$25:$D$34,2),VLOOKUP($G1234,得点換算表!$E$25:$F$34,2)),"")</f>
        <v/>
      </c>
      <c r="AH1234" s="142" t="str">
        <f>IF($H1234&lt;&gt;"",IF($AD1234=1,VLOOKUP($H1234,得点換算表!$C$35:$D$44,2),VLOOKUP($H1234,得点換算表!$E$35:$F$44,2)),"")</f>
        <v/>
      </c>
      <c r="AI1234" s="142" t="str">
        <f>IF($I1234&lt;&gt;"",IF($AD1234=1,VLOOKUP($I1234,得点換算表!$C$45:$D$55,2),VLOOKUP($I1234,得点換算表!$E$45:$F$55,2)),"")</f>
        <v/>
      </c>
      <c r="AJ1234" s="142" t="str">
        <f>IF($J1234&lt;&gt;"",IF($AD1234=1,VLOOKUP($J1234,得点換算表!$C$56:$D$65,2),VLOOKUP($J1234,得点換算表!$E$56:$F$65,2)),"")</f>
        <v/>
      </c>
      <c r="AK1234" s="142" t="str">
        <f>IF($K1234&lt;&gt;"",IF($AD1234=1,VLOOKUP($K1234,得点換算表!$C$66:$D$76,2),VLOOKUP($K1234,得点換算表!$E$66:$F$76,2)),"")</f>
        <v/>
      </c>
      <c r="AL1234" s="142" t="str">
        <f>IF($L1234&lt;&gt;"",IF($AD1234=1,VLOOKUP($L1234,得点換算表!$C$77:$D$86,2),VLOOKUP($L1234,得点換算表!$E$77:$F$86,2)),"")</f>
        <v/>
      </c>
      <c r="AM1234" s="142" t="str">
        <f>IF($M1234&lt;&gt;"",IF($AD1234=1,VLOOKUP($M1234,得点換算表!$C$87:$D$96,2),VLOOKUP($M1234,得点換算表!$E$87:$F$96,2)),"")</f>
        <v/>
      </c>
      <c r="AN1234" s="142" t="str">
        <f t="shared" si="67"/>
        <v/>
      </c>
      <c r="AO1234" s="143" t="str">
        <f>IF(AND($AN1234&lt;&gt;"",$AN1234&gt;=8),VLOOKUP($AN1234,得点換算表!$I$10:$J$14,2),"")</f>
        <v/>
      </c>
      <c r="AP1234" s="105"/>
    </row>
    <row r="1235" spans="1:42" x14ac:dyDescent="0.15">
      <c r="A1235" s="11"/>
      <c r="B1235" s="12"/>
      <c r="C1235" s="13"/>
      <c r="D1235" s="13"/>
      <c r="E1235" s="14"/>
      <c r="F1235" s="14"/>
      <c r="G1235" s="14"/>
      <c r="H1235" s="14"/>
      <c r="I1235" s="15"/>
      <c r="J1235" s="14"/>
      <c r="K1235" s="13"/>
      <c r="L1235" s="14"/>
      <c r="M1235" s="14"/>
      <c r="N1235" s="14"/>
      <c r="O1235" s="14"/>
      <c r="P1235" s="198"/>
      <c r="Q1235" s="198"/>
      <c r="R1235" s="198"/>
      <c r="S1235" s="198"/>
      <c r="T1235" s="198"/>
      <c r="U1235" s="198"/>
      <c r="V1235" s="198"/>
      <c r="W1235" s="202">
        <f t="shared" si="68"/>
        <v>0</v>
      </c>
      <c r="X1235" s="14"/>
      <c r="Y1235" s="14"/>
      <c r="Z1235" s="108"/>
      <c r="AA1235" s="114"/>
      <c r="AB1235" s="129"/>
      <c r="AC1235" s="128"/>
      <c r="AD1235" s="142" t="str">
        <f t="shared" si="69"/>
        <v/>
      </c>
      <c r="AE1235" s="142" t="str">
        <f>IF($E1235&lt;&gt;"",IF($AD1235=1,VLOOKUP($E1235,得点換算表!$C$5:$D$14,2),VLOOKUP($E1235,得点換算表!$E$5:$F$14,2)),"")</f>
        <v/>
      </c>
      <c r="AF1235" s="142" t="str">
        <f>IF($F1235&lt;&gt;"",IF($AD1235=1,VLOOKUP($F1235,得点換算表!$C$15:$D$24,2),VLOOKUP($F1235,得点換算表!$E$15:$F$24,2)),"")</f>
        <v/>
      </c>
      <c r="AG1235" s="142" t="str">
        <f>IF($G1235&lt;&gt;"",IF($AD1235=1,VLOOKUP($G1235,得点換算表!$C$25:$D$34,2),VLOOKUP($G1235,得点換算表!$E$25:$F$34,2)),"")</f>
        <v/>
      </c>
      <c r="AH1235" s="142" t="str">
        <f>IF($H1235&lt;&gt;"",IF($AD1235=1,VLOOKUP($H1235,得点換算表!$C$35:$D$44,2),VLOOKUP($H1235,得点換算表!$E$35:$F$44,2)),"")</f>
        <v/>
      </c>
      <c r="AI1235" s="142" t="str">
        <f>IF($I1235&lt;&gt;"",IF($AD1235=1,VLOOKUP($I1235,得点換算表!$C$45:$D$55,2),VLOOKUP($I1235,得点換算表!$E$45:$F$55,2)),"")</f>
        <v/>
      </c>
      <c r="AJ1235" s="142" t="str">
        <f>IF($J1235&lt;&gt;"",IF($AD1235=1,VLOOKUP($J1235,得点換算表!$C$56:$D$65,2),VLOOKUP($J1235,得点換算表!$E$56:$F$65,2)),"")</f>
        <v/>
      </c>
      <c r="AK1235" s="142" t="str">
        <f>IF($K1235&lt;&gt;"",IF($AD1235=1,VLOOKUP($K1235,得点換算表!$C$66:$D$76,2),VLOOKUP($K1235,得点換算表!$E$66:$F$76,2)),"")</f>
        <v/>
      </c>
      <c r="AL1235" s="142" t="str">
        <f>IF($L1235&lt;&gt;"",IF($AD1235=1,VLOOKUP($L1235,得点換算表!$C$77:$D$86,2),VLOOKUP($L1235,得点換算表!$E$77:$F$86,2)),"")</f>
        <v/>
      </c>
      <c r="AM1235" s="142" t="str">
        <f>IF($M1235&lt;&gt;"",IF($AD1235=1,VLOOKUP($M1235,得点換算表!$C$87:$D$96,2),VLOOKUP($M1235,得点換算表!$E$87:$F$96,2)),"")</f>
        <v/>
      </c>
      <c r="AN1235" s="142" t="str">
        <f t="shared" si="67"/>
        <v/>
      </c>
      <c r="AO1235" s="143" t="str">
        <f>IF(AND($AN1235&lt;&gt;"",$AN1235&gt;=8),VLOOKUP($AN1235,得点換算表!$I$10:$J$14,2),"")</f>
        <v/>
      </c>
      <c r="AP1235" s="105"/>
    </row>
    <row r="1236" spans="1:42" x14ac:dyDescent="0.15">
      <c r="A1236" s="11"/>
      <c r="B1236" s="12"/>
      <c r="C1236" s="13"/>
      <c r="D1236" s="13"/>
      <c r="E1236" s="14"/>
      <c r="F1236" s="14"/>
      <c r="G1236" s="14"/>
      <c r="H1236" s="14"/>
      <c r="I1236" s="15"/>
      <c r="J1236" s="14"/>
      <c r="K1236" s="13"/>
      <c r="L1236" s="14"/>
      <c r="M1236" s="14"/>
      <c r="N1236" s="14"/>
      <c r="O1236" s="14"/>
      <c r="P1236" s="198"/>
      <c r="Q1236" s="198"/>
      <c r="R1236" s="198"/>
      <c r="S1236" s="198"/>
      <c r="T1236" s="198"/>
      <c r="U1236" s="198"/>
      <c r="V1236" s="198"/>
      <c r="W1236" s="202">
        <f t="shared" si="68"/>
        <v>0</v>
      </c>
      <c r="X1236" s="14"/>
      <c r="Y1236" s="14"/>
      <c r="Z1236" s="108"/>
      <c r="AA1236" s="114"/>
      <c r="AB1236" s="129"/>
      <c r="AC1236" s="128"/>
      <c r="AD1236" s="142" t="str">
        <f t="shared" si="69"/>
        <v/>
      </c>
      <c r="AE1236" s="142" t="str">
        <f>IF($E1236&lt;&gt;"",IF($AD1236=1,VLOOKUP($E1236,得点換算表!$C$5:$D$14,2),VLOOKUP($E1236,得点換算表!$E$5:$F$14,2)),"")</f>
        <v/>
      </c>
      <c r="AF1236" s="142" t="str">
        <f>IF($F1236&lt;&gt;"",IF($AD1236=1,VLOOKUP($F1236,得点換算表!$C$15:$D$24,2),VLOOKUP($F1236,得点換算表!$E$15:$F$24,2)),"")</f>
        <v/>
      </c>
      <c r="AG1236" s="142" t="str">
        <f>IF($G1236&lt;&gt;"",IF($AD1236=1,VLOOKUP($G1236,得点換算表!$C$25:$D$34,2),VLOOKUP($G1236,得点換算表!$E$25:$F$34,2)),"")</f>
        <v/>
      </c>
      <c r="AH1236" s="142" t="str">
        <f>IF($H1236&lt;&gt;"",IF($AD1236=1,VLOOKUP($H1236,得点換算表!$C$35:$D$44,2),VLOOKUP($H1236,得点換算表!$E$35:$F$44,2)),"")</f>
        <v/>
      </c>
      <c r="AI1236" s="142" t="str">
        <f>IF($I1236&lt;&gt;"",IF($AD1236=1,VLOOKUP($I1236,得点換算表!$C$45:$D$55,2),VLOOKUP($I1236,得点換算表!$E$45:$F$55,2)),"")</f>
        <v/>
      </c>
      <c r="AJ1236" s="142" t="str">
        <f>IF($J1236&lt;&gt;"",IF($AD1236=1,VLOOKUP($J1236,得点換算表!$C$56:$D$65,2),VLOOKUP($J1236,得点換算表!$E$56:$F$65,2)),"")</f>
        <v/>
      </c>
      <c r="AK1236" s="142" t="str">
        <f>IF($K1236&lt;&gt;"",IF($AD1236=1,VLOOKUP($K1236,得点換算表!$C$66:$D$76,2),VLOOKUP($K1236,得点換算表!$E$66:$F$76,2)),"")</f>
        <v/>
      </c>
      <c r="AL1236" s="142" t="str">
        <f>IF($L1236&lt;&gt;"",IF($AD1236=1,VLOOKUP($L1236,得点換算表!$C$77:$D$86,2),VLOOKUP($L1236,得点換算表!$E$77:$F$86,2)),"")</f>
        <v/>
      </c>
      <c r="AM1236" s="142" t="str">
        <f>IF($M1236&lt;&gt;"",IF($AD1236=1,VLOOKUP($M1236,得点換算表!$C$87:$D$96,2),VLOOKUP($M1236,得点換算表!$E$87:$F$96,2)),"")</f>
        <v/>
      </c>
      <c r="AN1236" s="142" t="str">
        <f t="shared" si="67"/>
        <v/>
      </c>
      <c r="AO1236" s="143" t="str">
        <f>IF(AND($AN1236&lt;&gt;"",$AN1236&gt;=8),VLOOKUP($AN1236,得点換算表!$I$10:$J$14,2),"")</f>
        <v/>
      </c>
      <c r="AP1236" s="105"/>
    </row>
    <row r="1237" spans="1:42" x14ac:dyDescent="0.15">
      <c r="A1237" s="11"/>
      <c r="B1237" s="12"/>
      <c r="C1237" s="13"/>
      <c r="D1237" s="13"/>
      <c r="E1237" s="14"/>
      <c r="F1237" s="14"/>
      <c r="G1237" s="14"/>
      <c r="H1237" s="14"/>
      <c r="I1237" s="15"/>
      <c r="J1237" s="14"/>
      <c r="K1237" s="13"/>
      <c r="L1237" s="14"/>
      <c r="M1237" s="14"/>
      <c r="N1237" s="14"/>
      <c r="O1237" s="14"/>
      <c r="P1237" s="198"/>
      <c r="Q1237" s="198"/>
      <c r="R1237" s="198"/>
      <c r="S1237" s="198"/>
      <c r="T1237" s="198"/>
      <c r="U1237" s="198"/>
      <c r="V1237" s="198"/>
      <c r="W1237" s="202">
        <f t="shared" si="68"/>
        <v>0</v>
      </c>
      <c r="X1237" s="14"/>
      <c r="Y1237" s="14"/>
      <c r="Z1237" s="108"/>
      <c r="AA1237" s="114"/>
      <c r="AB1237" s="129"/>
      <c r="AC1237" s="128"/>
      <c r="AD1237" s="142" t="str">
        <f t="shared" si="69"/>
        <v/>
      </c>
      <c r="AE1237" s="142" t="str">
        <f>IF($E1237&lt;&gt;"",IF($AD1237=1,VLOOKUP($E1237,得点換算表!$C$5:$D$14,2),VLOOKUP($E1237,得点換算表!$E$5:$F$14,2)),"")</f>
        <v/>
      </c>
      <c r="AF1237" s="142" t="str">
        <f>IF($F1237&lt;&gt;"",IF($AD1237=1,VLOOKUP($F1237,得点換算表!$C$15:$D$24,2),VLOOKUP($F1237,得点換算表!$E$15:$F$24,2)),"")</f>
        <v/>
      </c>
      <c r="AG1237" s="142" t="str">
        <f>IF($G1237&lt;&gt;"",IF($AD1237=1,VLOOKUP($G1237,得点換算表!$C$25:$D$34,2),VLOOKUP($G1237,得点換算表!$E$25:$F$34,2)),"")</f>
        <v/>
      </c>
      <c r="AH1237" s="142" t="str">
        <f>IF($H1237&lt;&gt;"",IF($AD1237=1,VLOOKUP($H1237,得点換算表!$C$35:$D$44,2),VLOOKUP($H1237,得点換算表!$E$35:$F$44,2)),"")</f>
        <v/>
      </c>
      <c r="AI1237" s="142" t="str">
        <f>IF($I1237&lt;&gt;"",IF($AD1237=1,VLOOKUP($I1237,得点換算表!$C$45:$D$55,2),VLOOKUP($I1237,得点換算表!$E$45:$F$55,2)),"")</f>
        <v/>
      </c>
      <c r="AJ1237" s="142" t="str">
        <f>IF($J1237&lt;&gt;"",IF($AD1237=1,VLOOKUP($J1237,得点換算表!$C$56:$D$65,2),VLOOKUP($J1237,得点換算表!$E$56:$F$65,2)),"")</f>
        <v/>
      </c>
      <c r="AK1237" s="142" t="str">
        <f>IF($K1237&lt;&gt;"",IF($AD1237=1,VLOOKUP($K1237,得点換算表!$C$66:$D$76,2),VLOOKUP($K1237,得点換算表!$E$66:$F$76,2)),"")</f>
        <v/>
      </c>
      <c r="AL1237" s="142" t="str">
        <f>IF($L1237&lt;&gt;"",IF($AD1237=1,VLOOKUP($L1237,得点換算表!$C$77:$D$86,2),VLOOKUP($L1237,得点換算表!$E$77:$F$86,2)),"")</f>
        <v/>
      </c>
      <c r="AM1237" s="142" t="str">
        <f>IF($M1237&lt;&gt;"",IF($AD1237=1,VLOOKUP($M1237,得点換算表!$C$87:$D$96,2),VLOOKUP($M1237,得点換算表!$E$87:$F$96,2)),"")</f>
        <v/>
      </c>
      <c r="AN1237" s="142" t="str">
        <f t="shared" si="67"/>
        <v/>
      </c>
      <c r="AO1237" s="143" t="str">
        <f>IF(AND($AN1237&lt;&gt;"",$AN1237&gt;=8),VLOOKUP($AN1237,得点換算表!$I$10:$J$14,2),"")</f>
        <v/>
      </c>
      <c r="AP1237" s="105"/>
    </row>
    <row r="1238" spans="1:42" x14ac:dyDescent="0.15">
      <c r="A1238" s="11"/>
      <c r="B1238" s="12"/>
      <c r="C1238" s="13"/>
      <c r="D1238" s="13"/>
      <c r="E1238" s="14"/>
      <c r="F1238" s="14"/>
      <c r="G1238" s="14"/>
      <c r="H1238" s="14"/>
      <c r="I1238" s="15"/>
      <c r="J1238" s="14"/>
      <c r="K1238" s="13"/>
      <c r="L1238" s="14"/>
      <c r="M1238" s="14"/>
      <c r="N1238" s="14"/>
      <c r="O1238" s="14"/>
      <c r="P1238" s="198"/>
      <c r="Q1238" s="198"/>
      <c r="R1238" s="198"/>
      <c r="S1238" s="198"/>
      <c r="T1238" s="198"/>
      <c r="U1238" s="198"/>
      <c r="V1238" s="198"/>
      <c r="W1238" s="202">
        <f t="shared" si="68"/>
        <v>0</v>
      </c>
      <c r="X1238" s="14"/>
      <c r="Y1238" s="14"/>
      <c r="Z1238" s="108"/>
      <c r="AA1238" s="114"/>
      <c r="AB1238" s="129"/>
      <c r="AC1238" s="128"/>
      <c r="AD1238" s="142" t="str">
        <f t="shared" si="69"/>
        <v/>
      </c>
      <c r="AE1238" s="142" t="str">
        <f>IF($E1238&lt;&gt;"",IF($AD1238=1,VLOOKUP($E1238,得点換算表!$C$5:$D$14,2),VLOOKUP($E1238,得点換算表!$E$5:$F$14,2)),"")</f>
        <v/>
      </c>
      <c r="AF1238" s="142" t="str">
        <f>IF($F1238&lt;&gt;"",IF($AD1238=1,VLOOKUP($F1238,得点換算表!$C$15:$D$24,2),VLOOKUP($F1238,得点換算表!$E$15:$F$24,2)),"")</f>
        <v/>
      </c>
      <c r="AG1238" s="142" t="str">
        <f>IF($G1238&lt;&gt;"",IF($AD1238=1,VLOOKUP($G1238,得点換算表!$C$25:$D$34,2),VLOOKUP($G1238,得点換算表!$E$25:$F$34,2)),"")</f>
        <v/>
      </c>
      <c r="AH1238" s="142" t="str">
        <f>IF($H1238&lt;&gt;"",IF($AD1238=1,VLOOKUP($H1238,得点換算表!$C$35:$D$44,2),VLOOKUP($H1238,得点換算表!$E$35:$F$44,2)),"")</f>
        <v/>
      </c>
      <c r="AI1238" s="142" t="str">
        <f>IF($I1238&lt;&gt;"",IF($AD1238=1,VLOOKUP($I1238,得点換算表!$C$45:$D$55,2),VLOOKUP($I1238,得点換算表!$E$45:$F$55,2)),"")</f>
        <v/>
      </c>
      <c r="AJ1238" s="142" t="str">
        <f>IF($J1238&lt;&gt;"",IF($AD1238=1,VLOOKUP($J1238,得点換算表!$C$56:$D$65,2),VLOOKUP($J1238,得点換算表!$E$56:$F$65,2)),"")</f>
        <v/>
      </c>
      <c r="AK1238" s="142" t="str">
        <f>IF($K1238&lt;&gt;"",IF($AD1238=1,VLOOKUP($K1238,得点換算表!$C$66:$D$76,2),VLOOKUP($K1238,得点換算表!$E$66:$F$76,2)),"")</f>
        <v/>
      </c>
      <c r="AL1238" s="142" t="str">
        <f>IF($L1238&lt;&gt;"",IF($AD1238=1,VLOOKUP($L1238,得点換算表!$C$77:$D$86,2),VLOOKUP($L1238,得点換算表!$E$77:$F$86,2)),"")</f>
        <v/>
      </c>
      <c r="AM1238" s="142" t="str">
        <f>IF($M1238&lt;&gt;"",IF($AD1238=1,VLOOKUP($M1238,得点換算表!$C$87:$D$96,2),VLOOKUP($M1238,得点換算表!$E$87:$F$96,2)),"")</f>
        <v/>
      </c>
      <c r="AN1238" s="142" t="str">
        <f t="shared" si="67"/>
        <v/>
      </c>
      <c r="AO1238" s="143" t="str">
        <f>IF(AND($AN1238&lt;&gt;"",$AN1238&gt;=8),VLOOKUP($AN1238,得点換算表!$I$10:$J$14,2),"")</f>
        <v/>
      </c>
      <c r="AP1238" s="105"/>
    </row>
    <row r="1239" spans="1:42" x14ac:dyDescent="0.15">
      <c r="A1239" s="11"/>
      <c r="B1239" s="12"/>
      <c r="C1239" s="13"/>
      <c r="D1239" s="13"/>
      <c r="E1239" s="14"/>
      <c r="F1239" s="14"/>
      <c r="G1239" s="14"/>
      <c r="H1239" s="14"/>
      <c r="I1239" s="15"/>
      <c r="J1239" s="14"/>
      <c r="K1239" s="13"/>
      <c r="L1239" s="14"/>
      <c r="M1239" s="14"/>
      <c r="N1239" s="14"/>
      <c r="O1239" s="14"/>
      <c r="P1239" s="198"/>
      <c r="Q1239" s="198"/>
      <c r="R1239" s="198"/>
      <c r="S1239" s="198"/>
      <c r="T1239" s="198"/>
      <c r="U1239" s="198"/>
      <c r="V1239" s="198"/>
      <c r="W1239" s="202">
        <f t="shared" si="68"/>
        <v>0</v>
      </c>
      <c r="X1239" s="14"/>
      <c r="Y1239" s="14"/>
      <c r="Z1239" s="108"/>
      <c r="AA1239" s="114"/>
      <c r="AB1239" s="129"/>
      <c r="AC1239" s="128"/>
      <c r="AD1239" s="142" t="str">
        <f t="shared" si="69"/>
        <v/>
      </c>
      <c r="AE1239" s="142" t="str">
        <f>IF($E1239&lt;&gt;"",IF($AD1239=1,VLOOKUP($E1239,得点換算表!$C$5:$D$14,2),VLOOKUP($E1239,得点換算表!$E$5:$F$14,2)),"")</f>
        <v/>
      </c>
      <c r="AF1239" s="142" t="str">
        <f>IF($F1239&lt;&gt;"",IF($AD1239=1,VLOOKUP($F1239,得点換算表!$C$15:$D$24,2),VLOOKUP($F1239,得点換算表!$E$15:$F$24,2)),"")</f>
        <v/>
      </c>
      <c r="AG1239" s="142" t="str">
        <f>IF($G1239&lt;&gt;"",IF($AD1239=1,VLOOKUP($G1239,得点換算表!$C$25:$D$34,2),VLOOKUP($G1239,得点換算表!$E$25:$F$34,2)),"")</f>
        <v/>
      </c>
      <c r="AH1239" s="142" t="str">
        <f>IF($H1239&lt;&gt;"",IF($AD1239=1,VLOOKUP($H1239,得点換算表!$C$35:$D$44,2),VLOOKUP($H1239,得点換算表!$E$35:$F$44,2)),"")</f>
        <v/>
      </c>
      <c r="AI1239" s="142" t="str">
        <f>IF($I1239&lt;&gt;"",IF($AD1239=1,VLOOKUP($I1239,得点換算表!$C$45:$D$55,2),VLOOKUP($I1239,得点換算表!$E$45:$F$55,2)),"")</f>
        <v/>
      </c>
      <c r="AJ1239" s="142" t="str">
        <f>IF($J1239&lt;&gt;"",IF($AD1239=1,VLOOKUP($J1239,得点換算表!$C$56:$D$65,2),VLOOKUP($J1239,得点換算表!$E$56:$F$65,2)),"")</f>
        <v/>
      </c>
      <c r="AK1239" s="142" t="str">
        <f>IF($K1239&lt;&gt;"",IF($AD1239=1,VLOOKUP($K1239,得点換算表!$C$66:$D$76,2),VLOOKUP($K1239,得点換算表!$E$66:$F$76,2)),"")</f>
        <v/>
      </c>
      <c r="AL1239" s="142" t="str">
        <f>IF($L1239&lt;&gt;"",IF($AD1239=1,VLOOKUP($L1239,得点換算表!$C$77:$D$86,2),VLOOKUP($L1239,得点換算表!$E$77:$F$86,2)),"")</f>
        <v/>
      </c>
      <c r="AM1239" s="142" t="str">
        <f>IF($M1239&lt;&gt;"",IF($AD1239=1,VLOOKUP($M1239,得点換算表!$C$87:$D$96,2),VLOOKUP($M1239,得点換算表!$E$87:$F$96,2)),"")</f>
        <v/>
      </c>
      <c r="AN1239" s="142" t="str">
        <f t="shared" si="67"/>
        <v/>
      </c>
      <c r="AO1239" s="143" t="str">
        <f>IF(AND($AN1239&lt;&gt;"",$AN1239&gt;=8),VLOOKUP($AN1239,得点換算表!$I$10:$J$14,2),"")</f>
        <v/>
      </c>
      <c r="AP1239" s="105"/>
    </row>
    <row r="1240" spans="1:42" x14ac:dyDescent="0.15">
      <c r="A1240" s="11"/>
      <c r="B1240" s="12"/>
      <c r="C1240" s="13"/>
      <c r="D1240" s="13"/>
      <c r="E1240" s="14"/>
      <c r="F1240" s="14"/>
      <c r="G1240" s="14"/>
      <c r="H1240" s="14"/>
      <c r="I1240" s="15"/>
      <c r="J1240" s="14"/>
      <c r="K1240" s="13"/>
      <c r="L1240" s="14"/>
      <c r="M1240" s="14"/>
      <c r="N1240" s="14"/>
      <c r="O1240" s="14"/>
      <c r="P1240" s="198"/>
      <c r="Q1240" s="198"/>
      <c r="R1240" s="198"/>
      <c r="S1240" s="198"/>
      <c r="T1240" s="198"/>
      <c r="U1240" s="198"/>
      <c r="V1240" s="198"/>
      <c r="W1240" s="202">
        <f t="shared" si="68"/>
        <v>0</v>
      </c>
      <c r="X1240" s="14"/>
      <c r="Y1240" s="14"/>
      <c r="Z1240" s="108"/>
      <c r="AA1240" s="114"/>
      <c r="AB1240" s="129"/>
      <c r="AC1240" s="128"/>
      <c r="AD1240" s="142" t="str">
        <f t="shared" si="69"/>
        <v/>
      </c>
      <c r="AE1240" s="142" t="str">
        <f>IF($E1240&lt;&gt;"",IF($AD1240=1,VLOOKUP($E1240,得点換算表!$C$5:$D$14,2),VLOOKUP($E1240,得点換算表!$E$5:$F$14,2)),"")</f>
        <v/>
      </c>
      <c r="AF1240" s="142" t="str">
        <f>IF($F1240&lt;&gt;"",IF($AD1240=1,VLOOKUP($F1240,得点換算表!$C$15:$D$24,2),VLOOKUP($F1240,得点換算表!$E$15:$F$24,2)),"")</f>
        <v/>
      </c>
      <c r="AG1240" s="142" t="str">
        <f>IF($G1240&lt;&gt;"",IF($AD1240=1,VLOOKUP($G1240,得点換算表!$C$25:$D$34,2),VLOOKUP($G1240,得点換算表!$E$25:$F$34,2)),"")</f>
        <v/>
      </c>
      <c r="AH1240" s="142" t="str">
        <f>IF($H1240&lt;&gt;"",IF($AD1240=1,VLOOKUP($H1240,得点換算表!$C$35:$D$44,2),VLOOKUP($H1240,得点換算表!$E$35:$F$44,2)),"")</f>
        <v/>
      </c>
      <c r="AI1240" s="142" t="str">
        <f>IF($I1240&lt;&gt;"",IF($AD1240=1,VLOOKUP($I1240,得点換算表!$C$45:$D$55,2),VLOOKUP($I1240,得点換算表!$E$45:$F$55,2)),"")</f>
        <v/>
      </c>
      <c r="AJ1240" s="142" t="str">
        <f>IF($J1240&lt;&gt;"",IF($AD1240=1,VLOOKUP($J1240,得点換算表!$C$56:$D$65,2),VLOOKUP($J1240,得点換算表!$E$56:$F$65,2)),"")</f>
        <v/>
      </c>
      <c r="AK1240" s="142" t="str">
        <f>IF($K1240&lt;&gt;"",IF($AD1240=1,VLOOKUP($K1240,得点換算表!$C$66:$D$76,2),VLOOKUP($K1240,得点換算表!$E$66:$F$76,2)),"")</f>
        <v/>
      </c>
      <c r="AL1240" s="142" t="str">
        <f>IF($L1240&lt;&gt;"",IF($AD1240=1,VLOOKUP($L1240,得点換算表!$C$77:$D$86,2),VLOOKUP($L1240,得点換算表!$E$77:$F$86,2)),"")</f>
        <v/>
      </c>
      <c r="AM1240" s="142" t="str">
        <f>IF($M1240&lt;&gt;"",IF($AD1240=1,VLOOKUP($M1240,得点換算表!$C$87:$D$96,2),VLOOKUP($M1240,得点換算表!$E$87:$F$96,2)),"")</f>
        <v/>
      </c>
      <c r="AN1240" s="142" t="str">
        <f t="shared" si="67"/>
        <v/>
      </c>
      <c r="AO1240" s="143" t="str">
        <f>IF(AND($AN1240&lt;&gt;"",$AN1240&gt;=8),VLOOKUP($AN1240,得点換算表!$I$10:$J$14,2),"")</f>
        <v/>
      </c>
      <c r="AP1240" s="105"/>
    </row>
    <row r="1241" spans="1:42" x14ac:dyDescent="0.15">
      <c r="A1241" s="11"/>
      <c r="B1241" s="12"/>
      <c r="C1241" s="13"/>
      <c r="D1241" s="13"/>
      <c r="E1241" s="14"/>
      <c r="F1241" s="14"/>
      <c r="G1241" s="14"/>
      <c r="H1241" s="14"/>
      <c r="I1241" s="15"/>
      <c r="J1241" s="14"/>
      <c r="K1241" s="13"/>
      <c r="L1241" s="14"/>
      <c r="M1241" s="14"/>
      <c r="N1241" s="14"/>
      <c r="O1241" s="14"/>
      <c r="P1241" s="198"/>
      <c r="Q1241" s="198"/>
      <c r="R1241" s="198"/>
      <c r="S1241" s="198"/>
      <c r="T1241" s="198"/>
      <c r="U1241" s="198"/>
      <c r="V1241" s="198"/>
      <c r="W1241" s="202">
        <f t="shared" si="68"/>
        <v>0</v>
      </c>
      <c r="X1241" s="14"/>
      <c r="Y1241" s="14"/>
      <c r="Z1241" s="108"/>
      <c r="AA1241" s="114"/>
      <c r="AB1241" s="129"/>
      <c r="AC1241" s="128"/>
      <c r="AD1241" s="142" t="str">
        <f t="shared" si="69"/>
        <v/>
      </c>
      <c r="AE1241" s="142" t="str">
        <f>IF($E1241&lt;&gt;"",IF($AD1241=1,VLOOKUP($E1241,得点換算表!$C$5:$D$14,2),VLOOKUP($E1241,得点換算表!$E$5:$F$14,2)),"")</f>
        <v/>
      </c>
      <c r="AF1241" s="142" t="str">
        <f>IF($F1241&lt;&gt;"",IF($AD1241=1,VLOOKUP($F1241,得点換算表!$C$15:$D$24,2),VLOOKUP($F1241,得点換算表!$E$15:$F$24,2)),"")</f>
        <v/>
      </c>
      <c r="AG1241" s="142" t="str">
        <f>IF($G1241&lt;&gt;"",IF($AD1241=1,VLOOKUP($G1241,得点換算表!$C$25:$D$34,2),VLOOKUP($G1241,得点換算表!$E$25:$F$34,2)),"")</f>
        <v/>
      </c>
      <c r="AH1241" s="142" t="str">
        <f>IF($H1241&lt;&gt;"",IF($AD1241=1,VLOOKUP($H1241,得点換算表!$C$35:$D$44,2),VLOOKUP($H1241,得点換算表!$E$35:$F$44,2)),"")</f>
        <v/>
      </c>
      <c r="AI1241" s="142" t="str">
        <f>IF($I1241&lt;&gt;"",IF($AD1241=1,VLOOKUP($I1241,得点換算表!$C$45:$D$55,2),VLOOKUP($I1241,得点換算表!$E$45:$F$55,2)),"")</f>
        <v/>
      </c>
      <c r="AJ1241" s="142" t="str">
        <f>IF($J1241&lt;&gt;"",IF($AD1241=1,VLOOKUP($J1241,得点換算表!$C$56:$D$65,2),VLOOKUP($J1241,得点換算表!$E$56:$F$65,2)),"")</f>
        <v/>
      </c>
      <c r="AK1241" s="142" t="str">
        <f>IF($K1241&lt;&gt;"",IF($AD1241=1,VLOOKUP($K1241,得点換算表!$C$66:$D$76,2),VLOOKUP($K1241,得点換算表!$E$66:$F$76,2)),"")</f>
        <v/>
      </c>
      <c r="AL1241" s="142" t="str">
        <f>IF($L1241&lt;&gt;"",IF($AD1241=1,VLOOKUP($L1241,得点換算表!$C$77:$D$86,2),VLOOKUP($L1241,得点換算表!$E$77:$F$86,2)),"")</f>
        <v/>
      </c>
      <c r="AM1241" s="142" t="str">
        <f>IF($M1241&lt;&gt;"",IF($AD1241=1,VLOOKUP($M1241,得点換算表!$C$87:$D$96,2),VLOOKUP($M1241,得点換算表!$E$87:$F$96,2)),"")</f>
        <v/>
      </c>
      <c r="AN1241" s="142" t="str">
        <f t="shared" si="67"/>
        <v/>
      </c>
      <c r="AO1241" s="143" t="str">
        <f>IF(AND($AN1241&lt;&gt;"",$AN1241&gt;=8),VLOOKUP($AN1241,得点換算表!$I$10:$J$14,2),"")</f>
        <v/>
      </c>
      <c r="AP1241" s="105"/>
    </row>
    <row r="1242" spans="1:42" x14ac:dyDescent="0.15">
      <c r="A1242" s="11"/>
      <c r="B1242" s="12"/>
      <c r="C1242" s="13"/>
      <c r="D1242" s="13"/>
      <c r="E1242" s="14"/>
      <c r="F1242" s="14"/>
      <c r="G1242" s="14"/>
      <c r="H1242" s="14"/>
      <c r="I1242" s="15"/>
      <c r="J1242" s="14"/>
      <c r="K1242" s="13"/>
      <c r="L1242" s="14"/>
      <c r="M1242" s="14"/>
      <c r="N1242" s="14"/>
      <c r="O1242" s="14"/>
      <c r="P1242" s="198"/>
      <c r="Q1242" s="198"/>
      <c r="R1242" s="198"/>
      <c r="S1242" s="198"/>
      <c r="T1242" s="198"/>
      <c r="U1242" s="198"/>
      <c r="V1242" s="198"/>
      <c r="W1242" s="202">
        <f t="shared" si="68"/>
        <v>0</v>
      </c>
      <c r="X1242" s="14"/>
      <c r="Y1242" s="14"/>
      <c r="Z1242" s="108"/>
      <c r="AA1242" s="114"/>
      <c r="AB1242" s="129"/>
      <c r="AC1242" s="128"/>
      <c r="AD1242" s="142" t="str">
        <f t="shared" si="69"/>
        <v/>
      </c>
      <c r="AE1242" s="142" t="str">
        <f>IF($E1242&lt;&gt;"",IF($AD1242=1,VLOOKUP($E1242,得点換算表!$C$5:$D$14,2),VLOOKUP($E1242,得点換算表!$E$5:$F$14,2)),"")</f>
        <v/>
      </c>
      <c r="AF1242" s="142" t="str">
        <f>IF($F1242&lt;&gt;"",IF($AD1242=1,VLOOKUP($F1242,得点換算表!$C$15:$D$24,2),VLOOKUP($F1242,得点換算表!$E$15:$F$24,2)),"")</f>
        <v/>
      </c>
      <c r="AG1242" s="142" t="str">
        <f>IF($G1242&lt;&gt;"",IF($AD1242=1,VLOOKUP($G1242,得点換算表!$C$25:$D$34,2),VLOOKUP($G1242,得点換算表!$E$25:$F$34,2)),"")</f>
        <v/>
      </c>
      <c r="AH1242" s="142" t="str">
        <f>IF($H1242&lt;&gt;"",IF($AD1242=1,VLOOKUP($H1242,得点換算表!$C$35:$D$44,2),VLOOKUP($H1242,得点換算表!$E$35:$F$44,2)),"")</f>
        <v/>
      </c>
      <c r="AI1242" s="142" t="str">
        <f>IF($I1242&lt;&gt;"",IF($AD1242=1,VLOOKUP($I1242,得点換算表!$C$45:$D$55,2),VLOOKUP($I1242,得点換算表!$E$45:$F$55,2)),"")</f>
        <v/>
      </c>
      <c r="AJ1242" s="142" t="str">
        <f>IF($J1242&lt;&gt;"",IF($AD1242=1,VLOOKUP($J1242,得点換算表!$C$56:$D$65,2),VLOOKUP($J1242,得点換算表!$E$56:$F$65,2)),"")</f>
        <v/>
      </c>
      <c r="AK1242" s="142" t="str">
        <f>IF($K1242&lt;&gt;"",IF($AD1242=1,VLOOKUP($K1242,得点換算表!$C$66:$D$76,2),VLOOKUP($K1242,得点換算表!$E$66:$F$76,2)),"")</f>
        <v/>
      </c>
      <c r="AL1242" s="142" t="str">
        <f>IF($L1242&lt;&gt;"",IF($AD1242=1,VLOOKUP($L1242,得点換算表!$C$77:$D$86,2),VLOOKUP($L1242,得点換算表!$E$77:$F$86,2)),"")</f>
        <v/>
      </c>
      <c r="AM1242" s="142" t="str">
        <f>IF($M1242&lt;&gt;"",IF($AD1242=1,VLOOKUP($M1242,得点換算表!$C$87:$D$96,2),VLOOKUP($M1242,得点換算表!$E$87:$F$96,2)),"")</f>
        <v/>
      </c>
      <c r="AN1242" s="142" t="str">
        <f t="shared" si="67"/>
        <v/>
      </c>
      <c r="AO1242" s="143" t="str">
        <f>IF(AND($AN1242&lt;&gt;"",$AN1242&gt;=8),VLOOKUP($AN1242,得点換算表!$I$10:$J$14,2),"")</f>
        <v/>
      </c>
      <c r="AP1242" s="105"/>
    </row>
    <row r="1243" spans="1:42" x14ac:dyDescent="0.15">
      <c r="A1243" s="11"/>
      <c r="B1243" s="12"/>
      <c r="C1243" s="13"/>
      <c r="D1243" s="13"/>
      <c r="E1243" s="14"/>
      <c r="F1243" s="14"/>
      <c r="G1243" s="14"/>
      <c r="H1243" s="14"/>
      <c r="I1243" s="15"/>
      <c r="J1243" s="14"/>
      <c r="K1243" s="13"/>
      <c r="L1243" s="14"/>
      <c r="M1243" s="14"/>
      <c r="N1243" s="14"/>
      <c r="O1243" s="14"/>
      <c r="P1243" s="198"/>
      <c r="Q1243" s="198"/>
      <c r="R1243" s="198"/>
      <c r="S1243" s="198"/>
      <c r="T1243" s="198"/>
      <c r="U1243" s="198"/>
      <c r="V1243" s="198"/>
      <c r="W1243" s="202">
        <f t="shared" si="68"/>
        <v>0</v>
      </c>
      <c r="X1243" s="14"/>
      <c r="Y1243" s="14"/>
      <c r="Z1243" s="108"/>
      <c r="AA1243" s="114"/>
      <c r="AB1243" s="129"/>
      <c r="AC1243" s="128"/>
      <c r="AD1243" s="142" t="str">
        <f t="shared" si="69"/>
        <v/>
      </c>
      <c r="AE1243" s="142" t="str">
        <f>IF($E1243&lt;&gt;"",IF($AD1243=1,VLOOKUP($E1243,得点換算表!$C$5:$D$14,2),VLOOKUP($E1243,得点換算表!$E$5:$F$14,2)),"")</f>
        <v/>
      </c>
      <c r="AF1243" s="142" t="str">
        <f>IF($F1243&lt;&gt;"",IF($AD1243=1,VLOOKUP($F1243,得点換算表!$C$15:$D$24,2),VLOOKUP($F1243,得点換算表!$E$15:$F$24,2)),"")</f>
        <v/>
      </c>
      <c r="AG1243" s="142" t="str">
        <f>IF($G1243&lt;&gt;"",IF($AD1243=1,VLOOKUP($G1243,得点換算表!$C$25:$D$34,2),VLOOKUP($G1243,得点換算表!$E$25:$F$34,2)),"")</f>
        <v/>
      </c>
      <c r="AH1243" s="142" t="str">
        <f>IF($H1243&lt;&gt;"",IF($AD1243=1,VLOOKUP($H1243,得点換算表!$C$35:$D$44,2),VLOOKUP($H1243,得点換算表!$E$35:$F$44,2)),"")</f>
        <v/>
      </c>
      <c r="AI1243" s="142" t="str">
        <f>IF($I1243&lt;&gt;"",IF($AD1243=1,VLOOKUP($I1243,得点換算表!$C$45:$D$55,2),VLOOKUP($I1243,得点換算表!$E$45:$F$55,2)),"")</f>
        <v/>
      </c>
      <c r="AJ1243" s="142" t="str">
        <f>IF($J1243&lt;&gt;"",IF($AD1243=1,VLOOKUP($J1243,得点換算表!$C$56:$D$65,2),VLOOKUP($J1243,得点換算表!$E$56:$F$65,2)),"")</f>
        <v/>
      </c>
      <c r="AK1243" s="142" t="str">
        <f>IF($K1243&lt;&gt;"",IF($AD1243=1,VLOOKUP($K1243,得点換算表!$C$66:$D$76,2),VLOOKUP($K1243,得点換算表!$E$66:$F$76,2)),"")</f>
        <v/>
      </c>
      <c r="AL1243" s="142" t="str">
        <f>IF($L1243&lt;&gt;"",IF($AD1243=1,VLOOKUP($L1243,得点換算表!$C$77:$D$86,2),VLOOKUP($L1243,得点換算表!$E$77:$F$86,2)),"")</f>
        <v/>
      </c>
      <c r="AM1243" s="142" t="str">
        <f>IF($M1243&lt;&gt;"",IF($AD1243=1,VLOOKUP($M1243,得点換算表!$C$87:$D$96,2),VLOOKUP($M1243,得点換算表!$E$87:$F$96,2)),"")</f>
        <v/>
      </c>
      <c r="AN1243" s="142" t="str">
        <f t="shared" si="67"/>
        <v/>
      </c>
      <c r="AO1243" s="143" t="str">
        <f>IF(AND($AN1243&lt;&gt;"",$AN1243&gt;=8),VLOOKUP($AN1243,得点換算表!$I$10:$J$14,2),"")</f>
        <v/>
      </c>
      <c r="AP1243" s="105"/>
    </row>
    <row r="1244" spans="1:42" x14ac:dyDescent="0.15">
      <c r="A1244" s="11"/>
      <c r="B1244" s="12"/>
      <c r="C1244" s="13"/>
      <c r="D1244" s="13"/>
      <c r="E1244" s="14"/>
      <c r="F1244" s="14"/>
      <c r="G1244" s="14"/>
      <c r="H1244" s="14"/>
      <c r="I1244" s="15"/>
      <c r="J1244" s="14"/>
      <c r="K1244" s="13"/>
      <c r="L1244" s="14"/>
      <c r="M1244" s="14"/>
      <c r="N1244" s="14"/>
      <c r="O1244" s="14"/>
      <c r="P1244" s="198"/>
      <c r="Q1244" s="198"/>
      <c r="R1244" s="198"/>
      <c r="S1244" s="198"/>
      <c r="T1244" s="198"/>
      <c r="U1244" s="198"/>
      <c r="V1244" s="198"/>
      <c r="W1244" s="202">
        <f t="shared" si="68"/>
        <v>0</v>
      </c>
      <c r="X1244" s="14"/>
      <c r="Y1244" s="14"/>
      <c r="Z1244" s="108"/>
      <c r="AA1244" s="114"/>
      <c r="AB1244" s="129"/>
      <c r="AC1244" s="128"/>
      <c r="AD1244" s="142" t="str">
        <f t="shared" si="69"/>
        <v/>
      </c>
      <c r="AE1244" s="142" t="str">
        <f>IF($E1244&lt;&gt;"",IF($AD1244=1,VLOOKUP($E1244,得点換算表!$C$5:$D$14,2),VLOOKUP($E1244,得点換算表!$E$5:$F$14,2)),"")</f>
        <v/>
      </c>
      <c r="AF1244" s="142" t="str">
        <f>IF($F1244&lt;&gt;"",IF($AD1244=1,VLOOKUP($F1244,得点換算表!$C$15:$D$24,2),VLOOKUP($F1244,得点換算表!$E$15:$F$24,2)),"")</f>
        <v/>
      </c>
      <c r="AG1244" s="142" t="str">
        <f>IF($G1244&lt;&gt;"",IF($AD1244=1,VLOOKUP($G1244,得点換算表!$C$25:$D$34,2),VLOOKUP($G1244,得点換算表!$E$25:$F$34,2)),"")</f>
        <v/>
      </c>
      <c r="AH1244" s="142" t="str">
        <f>IF($H1244&lt;&gt;"",IF($AD1244=1,VLOOKUP($H1244,得点換算表!$C$35:$D$44,2),VLOOKUP($H1244,得点換算表!$E$35:$F$44,2)),"")</f>
        <v/>
      </c>
      <c r="AI1244" s="142" t="str">
        <f>IF($I1244&lt;&gt;"",IF($AD1244=1,VLOOKUP($I1244,得点換算表!$C$45:$D$55,2),VLOOKUP($I1244,得点換算表!$E$45:$F$55,2)),"")</f>
        <v/>
      </c>
      <c r="AJ1244" s="142" t="str">
        <f>IF($J1244&lt;&gt;"",IF($AD1244=1,VLOOKUP($J1244,得点換算表!$C$56:$D$65,2),VLOOKUP($J1244,得点換算表!$E$56:$F$65,2)),"")</f>
        <v/>
      </c>
      <c r="AK1244" s="142" t="str">
        <f>IF($K1244&lt;&gt;"",IF($AD1244=1,VLOOKUP($K1244,得点換算表!$C$66:$D$76,2),VLOOKUP($K1244,得点換算表!$E$66:$F$76,2)),"")</f>
        <v/>
      </c>
      <c r="AL1244" s="142" t="str">
        <f>IF($L1244&lt;&gt;"",IF($AD1244=1,VLOOKUP($L1244,得点換算表!$C$77:$D$86,2),VLOOKUP($L1244,得点換算表!$E$77:$F$86,2)),"")</f>
        <v/>
      </c>
      <c r="AM1244" s="142" t="str">
        <f>IF($M1244&lt;&gt;"",IF($AD1244=1,VLOOKUP($M1244,得点換算表!$C$87:$D$96,2),VLOOKUP($M1244,得点換算表!$E$87:$F$96,2)),"")</f>
        <v/>
      </c>
      <c r="AN1244" s="142" t="str">
        <f t="shared" si="67"/>
        <v/>
      </c>
      <c r="AO1244" s="143" t="str">
        <f>IF(AND($AN1244&lt;&gt;"",$AN1244&gt;=8),VLOOKUP($AN1244,得点換算表!$I$10:$J$14,2),"")</f>
        <v/>
      </c>
      <c r="AP1244" s="105"/>
    </row>
    <row r="1245" spans="1:42" x14ac:dyDescent="0.15">
      <c r="A1245" s="11"/>
      <c r="B1245" s="12"/>
      <c r="C1245" s="13"/>
      <c r="D1245" s="13"/>
      <c r="E1245" s="14"/>
      <c r="F1245" s="14"/>
      <c r="G1245" s="14"/>
      <c r="H1245" s="14"/>
      <c r="I1245" s="15"/>
      <c r="J1245" s="14"/>
      <c r="K1245" s="13"/>
      <c r="L1245" s="14"/>
      <c r="M1245" s="14"/>
      <c r="N1245" s="14"/>
      <c r="O1245" s="14"/>
      <c r="P1245" s="198"/>
      <c r="Q1245" s="198"/>
      <c r="R1245" s="198"/>
      <c r="S1245" s="198"/>
      <c r="T1245" s="198"/>
      <c r="U1245" s="198"/>
      <c r="V1245" s="198"/>
      <c r="W1245" s="202">
        <f t="shared" si="68"/>
        <v>0</v>
      </c>
      <c r="X1245" s="14"/>
      <c r="Y1245" s="14"/>
      <c r="Z1245" s="108"/>
      <c r="AA1245" s="114"/>
      <c r="AB1245" s="129"/>
      <c r="AC1245" s="128"/>
      <c r="AD1245" s="142" t="str">
        <f t="shared" si="69"/>
        <v/>
      </c>
      <c r="AE1245" s="142" t="str">
        <f>IF($E1245&lt;&gt;"",IF($AD1245=1,VLOOKUP($E1245,得点換算表!$C$5:$D$14,2),VLOOKUP($E1245,得点換算表!$E$5:$F$14,2)),"")</f>
        <v/>
      </c>
      <c r="AF1245" s="142" t="str">
        <f>IF($F1245&lt;&gt;"",IF($AD1245=1,VLOOKUP($F1245,得点換算表!$C$15:$D$24,2),VLOOKUP($F1245,得点換算表!$E$15:$F$24,2)),"")</f>
        <v/>
      </c>
      <c r="AG1245" s="142" t="str">
        <f>IF($G1245&lt;&gt;"",IF($AD1245=1,VLOOKUP($G1245,得点換算表!$C$25:$D$34,2),VLOOKUP($G1245,得点換算表!$E$25:$F$34,2)),"")</f>
        <v/>
      </c>
      <c r="AH1245" s="142" t="str">
        <f>IF($H1245&lt;&gt;"",IF($AD1245=1,VLOOKUP($H1245,得点換算表!$C$35:$D$44,2),VLOOKUP($H1245,得点換算表!$E$35:$F$44,2)),"")</f>
        <v/>
      </c>
      <c r="AI1245" s="142" t="str">
        <f>IF($I1245&lt;&gt;"",IF($AD1245=1,VLOOKUP($I1245,得点換算表!$C$45:$D$55,2),VLOOKUP($I1245,得点換算表!$E$45:$F$55,2)),"")</f>
        <v/>
      </c>
      <c r="AJ1245" s="142" t="str">
        <f>IF($J1245&lt;&gt;"",IF($AD1245=1,VLOOKUP($J1245,得点換算表!$C$56:$D$65,2),VLOOKUP($J1245,得点換算表!$E$56:$F$65,2)),"")</f>
        <v/>
      </c>
      <c r="AK1245" s="142" t="str">
        <f>IF($K1245&lt;&gt;"",IF($AD1245=1,VLOOKUP($K1245,得点換算表!$C$66:$D$76,2),VLOOKUP($K1245,得点換算表!$E$66:$F$76,2)),"")</f>
        <v/>
      </c>
      <c r="AL1245" s="142" t="str">
        <f>IF($L1245&lt;&gt;"",IF($AD1245=1,VLOOKUP($L1245,得点換算表!$C$77:$D$86,2),VLOOKUP($L1245,得点換算表!$E$77:$F$86,2)),"")</f>
        <v/>
      </c>
      <c r="AM1245" s="142" t="str">
        <f>IF($M1245&lt;&gt;"",IF($AD1245=1,VLOOKUP($M1245,得点換算表!$C$87:$D$96,2),VLOOKUP($M1245,得点換算表!$E$87:$F$96,2)),"")</f>
        <v/>
      </c>
      <c r="AN1245" s="142" t="str">
        <f t="shared" si="67"/>
        <v/>
      </c>
      <c r="AO1245" s="143" t="str">
        <f>IF(AND($AN1245&lt;&gt;"",$AN1245&gt;=8),VLOOKUP($AN1245,得点換算表!$I$10:$J$14,2),"")</f>
        <v/>
      </c>
      <c r="AP1245" s="105"/>
    </row>
    <row r="1246" spans="1:42" x14ac:dyDescent="0.15">
      <c r="A1246" s="11"/>
      <c r="B1246" s="12"/>
      <c r="C1246" s="13"/>
      <c r="D1246" s="13"/>
      <c r="E1246" s="14"/>
      <c r="F1246" s="14"/>
      <c r="G1246" s="14"/>
      <c r="H1246" s="14"/>
      <c r="I1246" s="15"/>
      <c r="J1246" s="14"/>
      <c r="K1246" s="13"/>
      <c r="L1246" s="14"/>
      <c r="M1246" s="14"/>
      <c r="N1246" s="14"/>
      <c r="O1246" s="14"/>
      <c r="P1246" s="198"/>
      <c r="Q1246" s="198"/>
      <c r="R1246" s="198"/>
      <c r="S1246" s="198"/>
      <c r="T1246" s="198"/>
      <c r="U1246" s="198"/>
      <c r="V1246" s="198"/>
      <c r="W1246" s="202">
        <f t="shared" si="68"/>
        <v>0</v>
      </c>
      <c r="X1246" s="14"/>
      <c r="Y1246" s="14"/>
      <c r="Z1246" s="108"/>
      <c r="AA1246" s="114"/>
      <c r="AB1246" s="129"/>
      <c r="AC1246" s="128"/>
      <c r="AD1246" s="142" t="str">
        <f t="shared" si="69"/>
        <v/>
      </c>
      <c r="AE1246" s="142" t="str">
        <f>IF($E1246&lt;&gt;"",IF($AD1246=1,VLOOKUP($E1246,得点換算表!$C$5:$D$14,2),VLOOKUP($E1246,得点換算表!$E$5:$F$14,2)),"")</f>
        <v/>
      </c>
      <c r="AF1246" s="142" t="str">
        <f>IF($F1246&lt;&gt;"",IF($AD1246=1,VLOOKUP($F1246,得点換算表!$C$15:$D$24,2),VLOOKUP($F1246,得点換算表!$E$15:$F$24,2)),"")</f>
        <v/>
      </c>
      <c r="AG1246" s="142" t="str">
        <f>IF($G1246&lt;&gt;"",IF($AD1246=1,VLOOKUP($G1246,得点換算表!$C$25:$D$34,2),VLOOKUP($G1246,得点換算表!$E$25:$F$34,2)),"")</f>
        <v/>
      </c>
      <c r="AH1246" s="142" t="str">
        <f>IF($H1246&lt;&gt;"",IF($AD1246=1,VLOOKUP($H1246,得点換算表!$C$35:$D$44,2),VLOOKUP($H1246,得点換算表!$E$35:$F$44,2)),"")</f>
        <v/>
      </c>
      <c r="AI1246" s="142" t="str">
        <f>IF($I1246&lt;&gt;"",IF($AD1246=1,VLOOKUP($I1246,得点換算表!$C$45:$D$55,2),VLOOKUP($I1246,得点換算表!$E$45:$F$55,2)),"")</f>
        <v/>
      </c>
      <c r="AJ1246" s="142" t="str">
        <f>IF($J1246&lt;&gt;"",IF($AD1246=1,VLOOKUP($J1246,得点換算表!$C$56:$D$65,2),VLOOKUP($J1246,得点換算表!$E$56:$F$65,2)),"")</f>
        <v/>
      </c>
      <c r="AK1246" s="142" t="str">
        <f>IF($K1246&lt;&gt;"",IF($AD1246=1,VLOOKUP($K1246,得点換算表!$C$66:$D$76,2),VLOOKUP($K1246,得点換算表!$E$66:$F$76,2)),"")</f>
        <v/>
      </c>
      <c r="AL1246" s="142" t="str">
        <f>IF($L1246&lt;&gt;"",IF($AD1246=1,VLOOKUP($L1246,得点換算表!$C$77:$D$86,2),VLOOKUP($L1246,得点換算表!$E$77:$F$86,2)),"")</f>
        <v/>
      </c>
      <c r="AM1246" s="142" t="str">
        <f>IF($M1246&lt;&gt;"",IF($AD1246=1,VLOOKUP($M1246,得点換算表!$C$87:$D$96,2),VLOOKUP($M1246,得点換算表!$E$87:$F$96,2)),"")</f>
        <v/>
      </c>
      <c r="AN1246" s="142" t="str">
        <f t="shared" si="67"/>
        <v/>
      </c>
      <c r="AO1246" s="143" t="str">
        <f>IF(AND($AN1246&lt;&gt;"",$AN1246&gt;=8),VLOOKUP($AN1246,得点換算表!$I$10:$J$14,2),"")</f>
        <v/>
      </c>
      <c r="AP1246" s="105"/>
    </row>
    <row r="1247" spans="1:42" x14ac:dyDescent="0.15">
      <c r="A1247" s="11"/>
      <c r="B1247" s="12"/>
      <c r="C1247" s="13"/>
      <c r="D1247" s="13"/>
      <c r="E1247" s="14"/>
      <c r="F1247" s="14"/>
      <c r="G1247" s="14"/>
      <c r="H1247" s="14"/>
      <c r="I1247" s="15"/>
      <c r="J1247" s="14"/>
      <c r="K1247" s="13"/>
      <c r="L1247" s="14"/>
      <c r="M1247" s="14"/>
      <c r="N1247" s="14"/>
      <c r="O1247" s="14"/>
      <c r="P1247" s="198"/>
      <c r="Q1247" s="198"/>
      <c r="R1247" s="198"/>
      <c r="S1247" s="198"/>
      <c r="T1247" s="198"/>
      <c r="U1247" s="198"/>
      <c r="V1247" s="198"/>
      <c r="W1247" s="202">
        <f t="shared" si="68"/>
        <v>0</v>
      </c>
      <c r="X1247" s="14"/>
      <c r="Y1247" s="14"/>
      <c r="Z1247" s="108"/>
      <c r="AA1247" s="114"/>
      <c r="AB1247" s="129"/>
      <c r="AC1247" s="128"/>
      <c r="AD1247" s="142" t="str">
        <f t="shared" si="69"/>
        <v/>
      </c>
      <c r="AE1247" s="142" t="str">
        <f>IF($E1247&lt;&gt;"",IF($AD1247=1,VLOOKUP($E1247,得点換算表!$C$5:$D$14,2),VLOOKUP($E1247,得点換算表!$E$5:$F$14,2)),"")</f>
        <v/>
      </c>
      <c r="AF1247" s="142" t="str">
        <f>IF($F1247&lt;&gt;"",IF($AD1247=1,VLOOKUP($F1247,得点換算表!$C$15:$D$24,2),VLOOKUP($F1247,得点換算表!$E$15:$F$24,2)),"")</f>
        <v/>
      </c>
      <c r="AG1247" s="142" t="str">
        <f>IF($G1247&lt;&gt;"",IF($AD1247=1,VLOOKUP($G1247,得点換算表!$C$25:$D$34,2),VLOOKUP($G1247,得点換算表!$E$25:$F$34,2)),"")</f>
        <v/>
      </c>
      <c r="AH1247" s="142" t="str">
        <f>IF($H1247&lt;&gt;"",IF($AD1247=1,VLOOKUP($H1247,得点換算表!$C$35:$D$44,2),VLOOKUP($H1247,得点換算表!$E$35:$F$44,2)),"")</f>
        <v/>
      </c>
      <c r="AI1247" s="142" t="str">
        <f>IF($I1247&lt;&gt;"",IF($AD1247=1,VLOOKUP($I1247,得点換算表!$C$45:$D$55,2),VLOOKUP($I1247,得点換算表!$E$45:$F$55,2)),"")</f>
        <v/>
      </c>
      <c r="AJ1247" s="142" t="str">
        <f>IF($J1247&lt;&gt;"",IF($AD1247=1,VLOOKUP($J1247,得点換算表!$C$56:$D$65,2),VLOOKUP($J1247,得点換算表!$E$56:$F$65,2)),"")</f>
        <v/>
      </c>
      <c r="AK1247" s="142" t="str">
        <f>IF($K1247&lt;&gt;"",IF($AD1247=1,VLOOKUP($K1247,得点換算表!$C$66:$D$76,2),VLOOKUP($K1247,得点換算表!$E$66:$F$76,2)),"")</f>
        <v/>
      </c>
      <c r="AL1247" s="142" t="str">
        <f>IF($L1247&lt;&gt;"",IF($AD1247=1,VLOOKUP($L1247,得点換算表!$C$77:$D$86,2),VLOOKUP($L1247,得点換算表!$E$77:$F$86,2)),"")</f>
        <v/>
      </c>
      <c r="AM1247" s="142" t="str">
        <f>IF($M1247&lt;&gt;"",IF($AD1247=1,VLOOKUP($M1247,得点換算表!$C$87:$D$96,2),VLOOKUP($M1247,得点換算表!$E$87:$F$96,2)),"")</f>
        <v/>
      </c>
      <c r="AN1247" s="142" t="str">
        <f t="shared" si="67"/>
        <v/>
      </c>
      <c r="AO1247" s="143" t="str">
        <f>IF(AND($AN1247&lt;&gt;"",$AN1247&gt;=8),VLOOKUP($AN1247,得点換算表!$I$10:$J$14,2),"")</f>
        <v/>
      </c>
      <c r="AP1247" s="105"/>
    </row>
    <row r="1248" spans="1:42" x14ac:dyDescent="0.15">
      <c r="A1248" s="11"/>
      <c r="B1248" s="12"/>
      <c r="C1248" s="13"/>
      <c r="D1248" s="13"/>
      <c r="E1248" s="14"/>
      <c r="F1248" s="14"/>
      <c r="G1248" s="14"/>
      <c r="H1248" s="14"/>
      <c r="I1248" s="15"/>
      <c r="J1248" s="14"/>
      <c r="K1248" s="13"/>
      <c r="L1248" s="14"/>
      <c r="M1248" s="14"/>
      <c r="N1248" s="14"/>
      <c r="O1248" s="14"/>
      <c r="P1248" s="198"/>
      <c r="Q1248" s="198"/>
      <c r="R1248" s="198"/>
      <c r="S1248" s="198"/>
      <c r="T1248" s="198"/>
      <c r="U1248" s="198"/>
      <c r="V1248" s="198"/>
      <c r="W1248" s="202">
        <f t="shared" si="68"/>
        <v>0</v>
      </c>
      <c r="X1248" s="14"/>
      <c r="Y1248" s="14"/>
      <c r="Z1248" s="108"/>
      <c r="AA1248" s="114"/>
      <c r="AB1248" s="129"/>
      <c r="AC1248" s="128"/>
      <c r="AD1248" s="142" t="str">
        <f t="shared" si="69"/>
        <v/>
      </c>
      <c r="AE1248" s="142" t="str">
        <f>IF($E1248&lt;&gt;"",IF($AD1248=1,VLOOKUP($E1248,得点換算表!$C$5:$D$14,2),VLOOKUP($E1248,得点換算表!$E$5:$F$14,2)),"")</f>
        <v/>
      </c>
      <c r="AF1248" s="142" t="str">
        <f>IF($F1248&lt;&gt;"",IF($AD1248=1,VLOOKUP($F1248,得点換算表!$C$15:$D$24,2),VLOOKUP($F1248,得点換算表!$E$15:$F$24,2)),"")</f>
        <v/>
      </c>
      <c r="AG1248" s="142" t="str">
        <f>IF($G1248&lt;&gt;"",IF($AD1248=1,VLOOKUP($G1248,得点換算表!$C$25:$D$34,2),VLOOKUP($G1248,得点換算表!$E$25:$F$34,2)),"")</f>
        <v/>
      </c>
      <c r="AH1248" s="142" t="str">
        <f>IF($H1248&lt;&gt;"",IF($AD1248=1,VLOOKUP($H1248,得点換算表!$C$35:$D$44,2),VLOOKUP($H1248,得点換算表!$E$35:$F$44,2)),"")</f>
        <v/>
      </c>
      <c r="AI1248" s="142" t="str">
        <f>IF($I1248&lt;&gt;"",IF($AD1248=1,VLOOKUP($I1248,得点換算表!$C$45:$D$55,2),VLOOKUP($I1248,得点換算表!$E$45:$F$55,2)),"")</f>
        <v/>
      </c>
      <c r="AJ1248" s="142" t="str">
        <f>IF($J1248&lt;&gt;"",IF($AD1248=1,VLOOKUP($J1248,得点換算表!$C$56:$D$65,2),VLOOKUP($J1248,得点換算表!$E$56:$F$65,2)),"")</f>
        <v/>
      </c>
      <c r="AK1248" s="142" t="str">
        <f>IF($K1248&lt;&gt;"",IF($AD1248=1,VLOOKUP($K1248,得点換算表!$C$66:$D$76,2),VLOOKUP($K1248,得点換算表!$E$66:$F$76,2)),"")</f>
        <v/>
      </c>
      <c r="AL1248" s="142" t="str">
        <f>IF($L1248&lt;&gt;"",IF($AD1248=1,VLOOKUP($L1248,得点換算表!$C$77:$D$86,2),VLOOKUP($L1248,得点換算表!$E$77:$F$86,2)),"")</f>
        <v/>
      </c>
      <c r="AM1248" s="142" t="str">
        <f>IF($M1248&lt;&gt;"",IF($AD1248=1,VLOOKUP($M1248,得点換算表!$C$87:$D$96,2),VLOOKUP($M1248,得点換算表!$E$87:$F$96,2)),"")</f>
        <v/>
      </c>
      <c r="AN1248" s="142" t="str">
        <f t="shared" si="67"/>
        <v/>
      </c>
      <c r="AO1248" s="143" t="str">
        <f>IF(AND($AN1248&lt;&gt;"",$AN1248&gt;=8),VLOOKUP($AN1248,得点換算表!$I$10:$J$14,2),"")</f>
        <v/>
      </c>
      <c r="AP1248" s="105"/>
    </row>
    <row r="1249" spans="1:42" x14ac:dyDescent="0.15">
      <c r="A1249" s="11"/>
      <c r="B1249" s="12"/>
      <c r="C1249" s="13"/>
      <c r="D1249" s="13"/>
      <c r="E1249" s="14"/>
      <c r="F1249" s="14"/>
      <c r="G1249" s="14"/>
      <c r="H1249" s="14"/>
      <c r="I1249" s="15"/>
      <c r="J1249" s="14"/>
      <c r="K1249" s="13"/>
      <c r="L1249" s="14"/>
      <c r="M1249" s="14"/>
      <c r="N1249" s="14"/>
      <c r="O1249" s="14"/>
      <c r="P1249" s="198"/>
      <c r="Q1249" s="198"/>
      <c r="R1249" s="198"/>
      <c r="S1249" s="198"/>
      <c r="T1249" s="198"/>
      <c r="U1249" s="198"/>
      <c r="V1249" s="198"/>
      <c r="W1249" s="202">
        <f t="shared" si="68"/>
        <v>0</v>
      </c>
      <c r="X1249" s="14"/>
      <c r="Y1249" s="14"/>
      <c r="Z1249" s="108"/>
      <c r="AA1249" s="114"/>
      <c r="AB1249" s="129"/>
      <c r="AC1249" s="128"/>
      <c r="AD1249" s="142" t="str">
        <f t="shared" si="69"/>
        <v/>
      </c>
      <c r="AE1249" s="142" t="str">
        <f>IF($E1249&lt;&gt;"",IF($AD1249=1,VLOOKUP($E1249,得点換算表!$C$5:$D$14,2),VLOOKUP($E1249,得点換算表!$E$5:$F$14,2)),"")</f>
        <v/>
      </c>
      <c r="AF1249" s="142" t="str">
        <f>IF($F1249&lt;&gt;"",IF($AD1249=1,VLOOKUP($F1249,得点換算表!$C$15:$D$24,2),VLOOKUP($F1249,得点換算表!$E$15:$F$24,2)),"")</f>
        <v/>
      </c>
      <c r="AG1249" s="142" t="str">
        <f>IF($G1249&lt;&gt;"",IF($AD1249=1,VLOOKUP($G1249,得点換算表!$C$25:$D$34,2),VLOOKUP($G1249,得点換算表!$E$25:$F$34,2)),"")</f>
        <v/>
      </c>
      <c r="AH1249" s="142" t="str">
        <f>IF($H1249&lt;&gt;"",IF($AD1249=1,VLOOKUP($H1249,得点換算表!$C$35:$D$44,2),VLOOKUP($H1249,得点換算表!$E$35:$F$44,2)),"")</f>
        <v/>
      </c>
      <c r="AI1249" s="142" t="str">
        <f>IF($I1249&lt;&gt;"",IF($AD1249=1,VLOOKUP($I1249,得点換算表!$C$45:$D$55,2),VLOOKUP($I1249,得点換算表!$E$45:$F$55,2)),"")</f>
        <v/>
      </c>
      <c r="AJ1249" s="142" t="str">
        <f>IF($J1249&lt;&gt;"",IF($AD1249=1,VLOOKUP($J1249,得点換算表!$C$56:$D$65,2),VLOOKUP($J1249,得点換算表!$E$56:$F$65,2)),"")</f>
        <v/>
      </c>
      <c r="AK1249" s="142" t="str">
        <f>IF($K1249&lt;&gt;"",IF($AD1249=1,VLOOKUP($K1249,得点換算表!$C$66:$D$76,2),VLOOKUP($K1249,得点換算表!$E$66:$F$76,2)),"")</f>
        <v/>
      </c>
      <c r="AL1249" s="142" t="str">
        <f>IF($L1249&lt;&gt;"",IF($AD1249=1,VLOOKUP($L1249,得点換算表!$C$77:$D$86,2),VLOOKUP($L1249,得点換算表!$E$77:$F$86,2)),"")</f>
        <v/>
      </c>
      <c r="AM1249" s="142" t="str">
        <f>IF($M1249&lt;&gt;"",IF($AD1249=1,VLOOKUP($M1249,得点換算表!$C$87:$D$96,2),VLOOKUP($M1249,得点換算表!$E$87:$F$96,2)),"")</f>
        <v/>
      </c>
      <c r="AN1249" s="142" t="str">
        <f t="shared" si="67"/>
        <v/>
      </c>
      <c r="AO1249" s="143" t="str">
        <f>IF(AND($AN1249&lt;&gt;"",$AN1249&gt;=8),VLOOKUP($AN1249,得点換算表!$I$10:$J$14,2),"")</f>
        <v/>
      </c>
      <c r="AP1249" s="105"/>
    </row>
    <row r="1250" spans="1:42" x14ac:dyDescent="0.15">
      <c r="A1250" s="11"/>
      <c r="B1250" s="12"/>
      <c r="C1250" s="13"/>
      <c r="D1250" s="13"/>
      <c r="E1250" s="14"/>
      <c r="F1250" s="14"/>
      <c r="G1250" s="14"/>
      <c r="H1250" s="14"/>
      <c r="I1250" s="15"/>
      <c r="J1250" s="14"/>
      <c r="K1250" s="13"/>
      <c r="L1250" s="14"/>
      <c r="M1250" s="14"/>
      <c r="N1250" s="14"/>
      <c r="O1250" s="14"/>
      <c r="P1250" s="198"/>
      <c r="Q1250" s="198"/>
      <c r="R1250" s="198"/>
      <c r="S1250" s="198"/>
      <c r="T1250" s="198"/>
      <c r="U1250" s="198"/>
      <c r="V1250" s="198"/>
      <c r="W1250" s="202">
        <f t="shared" si="68"/>
        <v>0</v>
      </c>
      <c r="X1250" s="14"/>
      <c r="Y1250" s="14"/>
      <c r="Z1250" s="108"/>
      <c r="AA1250" s="114"/>
      <c r="AB1250" s="129"/>
      <c r="AC1250" s="128"/>
      <c r="AD1250" s="142" t="str">
        <f t="shared" si="69"/>
        <v/>
      </c>
      <c r="AE1250" s="142" t="str">
        <f>IF($E1250&lt;&gt;"",IF($AD1250=1,VLOOKUP($E1250,得点換算表!$C$5:$D$14,2),VLOOKUP($E1250,得点換算表!$E$5:$F$14,2)),"")</f>
        <v/>
      </c>
      <c r="AF1250" s="142" t="str">
        <f>IF($F1250&lt;&gt;"",IF($AD1250=1,VLOOKUP($F1250,得点換算表!$C$15:$D$24,2),VLOOKUP($F1250,得点換算表!$E$15:$F$24,2)),"")</f>
        <v/>
      </c>
      <c r="AG1250" s="142" t="str">
        <f>IF($G1250&lt;&gt;"",IF($AD1250=1,VLOOKUP($G1250,得点換算表!$C$25:$D$34,2),VLOOKUP($G1250,得点換算表!$E$25:$F$34,2)),"")</f>
        <v/>
      </c>
      <c r="AH1250" s="142" t="str">
        <f>IF($H1250&lt;&gt;"",IF($AD1250=1,VLOOKUP($H1250,得点換算表!$C$35:$D$44,2),VLOOKUP($H1250,得点換算表!$E$35:$F$44,2)),"")</f>
        <v/>
      </c>
      <c r="AI1250" s="142" t="str">
        <f>IF($I1250&lt;&gt;"",IF($AD1250=1,VLOOKUP($I1250,得点換算表!$C$45:$D$55,2),VLOOKUP($I1250,得点換算表!$E$45:$F$55,2)),"")</f>
        <v/>
      </c>
      <c r="AJ1250" s="142" t="str">
        <f>IF($J1250&lt;&gt;"",IF($AD1250=1,VLOOKUP($J1250,得点換算表!$C$56:$D$65,2),VLOOKUP($J1250,得点換算表!$E$56:$F$65,2)),"")</f>
        <v/>
      </c>
      <c r="AK1250" s="142" t="str">
        <f>IF($K1250&lt;&gt;"",IF($AD1250=1,VLOOKUP($K1250,得点換算表!$C$66:$D$76,2),VLOOKUP($K1250,得点換算表!$E$66:$F$76,2)),"")</f>
        <v/>
      </c>
      <c r="AL1250" s="142" t="str">
        <f>IF($L1250&lt;&gt;"",IF($AD1250=1,VLOOKUP($L1250,得点換算表!$C$77:$D$86,2),VLOOKUP($L1250,得点換算表!$E$77:$F$86,2)),"")</f>
        <v/>
      </c>
      <c r="AM1250" s="142" t="str">
        <f>IF($M1250&lt;&gt;"",IF($AD1250=1,VLOOKUP($M1250,得点換算表!$C$87:$D$96,2),VLOOKUP($M1250,得点換算表!$E$87:$F$96,2)),"")</f>
        <v/>
      </c>
      <c r="AN1250" s="142" t="str">
        <f t="shared" si="67"/>
        <v/>
      </c>
      <c r="AO1250" s="143" t="str">
        <f>IF(AND($AN1250&lt;&gt;"",$AN1250&gt;=8),VLOOKUP($AN1250,得点換算表!$I$10:$J$14,2),"")</f>
        <v/>
      </c>
      <c r="AP1250" s="105"/>
    </row>
    <row r="1251" spans="1:42" x14ac:dyDescent="0.15">
      <c r="A1251" s="11"/>
      <c r="B1251" s="12"/>
      <c r="C1251" s="13"/>
      <c r="D1251" s="13"/>
      <c r="E1251" s="14"/>
      <c r="F1251" s="14"/>
      <c r="G1251" s="14"/>
      <c r="H1251" s="14"/>
      <c r="I1251" s="15"/>
      <c r="J1251" s="14"/>
      <c r="K1251" s="13"/>
      <c r="L1251" s="14"/>
      <c r="M1251" s="14"/>
      <c r="N1251" s="14"/>
      <c r="O1251" s="14"/>
      <c r="P1251" s="198"/>
      <c r="Q1251" s="198"/>
      <c r="R1251" s="198"/>
      <c r="S1251" s="198"/>
      <c r="T1251" s="198"/>
      <c r="U1251" s="198"/>
      <c r="V1251" s="198"/>
      <c r="W1251" s="202">
        <f t="shared" si="68"/>
        <v>0</v>
      </c>
      <c r="X1251" s="14"/>
      <c r="Y1251" s="14"/>
      <c r="Z1251" s="108"/>
      <c r="AA1251" s="114"/>
      <c r="AB1251" s="129"/>
      <c r="AC1251" s="128"/>
      <c r="AD1251" s="142" t="str">
        <f t="shared" si="69"/>
        <v/>
      </c>
      <c r="AE1251" s="142" t="str">
        <f>IF($E1251&lt;&gt;"",IF($AD1251=1,VLOOKUP($E1251,得点換算表!$C$5:$D$14,2),VLOOKUP($E1251,得点換算表!$E$5:$F$14,2)),"")</f>
        <v/>
      </c>
      <c r="AF1251" s="142" t="str">
        <f>IF($F1251&lt;&gt;"",IF($AD1251=1,VLOOKUP($F1251,得点換算表!$C$15:$D$24,2),VLOOKUP($F1251,得点換算表!$E$15:$F$24,2)),"")</f>
        <v/>
      </c>
      <c r="AG1251" s="142" t="str">
        <f>IF($G1251&lt;&gt;"",IF($AD1251=1,VLOOKUP($G1251,得点換算表!$C$25:$D$34,2),VLOOKUP($G1251,得点換算表!$E$25:$F$34,2)),"")</f>
        <v/>
      </c>
      <c r="AH1251" s="142" t="str">
        <f>IF($H1251&lt;&gt;"",IF($AD1251=1,VLOOKUP($H1251,得点換算表!$C$35:$D$44,2),VLOOKUP($H1251,得点換算表!$E$35:$F$44,2)),"")</f>
        <v/>
      </c>
      <c r="AI1251" s="142" t="str">
        <f>IF($I1251&lt;&gt;"",IF($AD1251=1,VLOOKUP($I1251,得点換算表!$C$45:$D$55,2),VLOOKUP($I1251,得点換算表!$E$45:$F$55,2)),"")</f>
        <v/>
      </c>
      <c r="AJ1251" s="142" t="str">
        <f>IF($J1251&lt;&gt;"",IF($AD1251=1,VLOOKUP($J1251,得点換算表!$C$56:$D$65,2),VLOOKUP($J1251,得点換算表!$E$56:$F$65,2)),"")</f>
        <v/>
      </c>
      <c r="AK1251" s="142" t="str">
        <f>IF($K1251&lt;&gt;"",IF($AD1251=1,VLOOKUP($K1251,得点換算表!$C$66:$D$76,2),VLOOKUP($K1251,得点換算表!$E$66:$F$76,2)),"")</f>
        <v/>
      </c>
      <c r="AL1251" s="142" t="str">
        <f>IF($L1251&lt;&gt;"",IF($AD1251=1,VLOOKUP($L1251,得点換算表!$C$77:$D$86,2),VLOOKUP($L1251,得点換算表!$E$77:$F$86,2)),"")</f>
        <v/>
      </c>
      <c r="AM1251" s="142" t="str">
        <f>IF($M1251&lt;&gt;"",IF($AD1251=1,VLOOKUP($M1251,得点換算表!$C$87:$D$96,2),VLOOKUP($M1251,得点換算表!$E$87:$F$96,2)),"")</f>
        <v/>
      </c>
      <c r="AN1251" s="142" t="str">
        <f t="shared" si="67"/>
        <v/>
      </c>
      <c r="AO1251" s="143" t="str">
        <f>IF(AND($AN1251&lt;&gt;"",$AN1251&gt;=8),VLOOKUP($AN1251,得点換算表!$I$10:$J$14,2),"")</f>
        <v/>
      </c>
      <c r="AP1251" s="105"/>
    </row>
    <row r="1252" spans="1:42" x14ac:dyDescent="0.15">
      <c r="A1252" s="11"/>
      <c r="B1252" s="12"/>
      <c r="C1252" s="13"/>
      <c r="D1252" s="13"/>
      <c r="E1252" s="14"/>
      <c r="F1252" s="14"/>
      <c r="G1252" s="14"/>
      <c r="H1252" s="14"/>
      <c r="I1252" s="15"/>
      <c r="J1252" s="14"/>
      <c r="K1252" s="13"/>
      <c r="L1252" s="14"/>
      <c r="M1252" s="14"/>
      <c r="N1252" s="14"/>
      <c r="O1252" s="14"/>
      <c r="P1252" s="198"/>
      <c r="Q1252" s="198"/>
      <c r="R1252" s="198"/>
      <c r="S1252" s="198"/>
      <c r="T1252" s="198"/>
      <c r="U1252" s="198"/>
      <c r="V1252" s="198"/>
      <c r="W1252" s="202">
        <f t="shared" si="68"/>
        <v>0</v>
      </c>
      <c r="X1252" s="14"/>
      <c r="Y1252" s="14"/>
      <c r="Z1252" s="108"/>
      <c r="AA1252" s="114"/>
      <c r="AB1252" s="129"/>
      <c r="AC1252" s="128"/>
      <c r="AD1252" s="142" t="str">
        <f t="shared" si="69"/>
        <v/>
      </c>
      <c r="AE1252" s="142" t="str">
        <f>IF($E1252&lt;&gt;"",IF($AD1252=1,VLOOKUP($E1252,得点換算表!$C$5:$D$14,2),VLOOKUP($E1252,得点換算表!$E$5:$F$14,2)),"")</f>
        <v/>
      </c>
      <c r="AF1252" s="142" t="str">
        <f>IF($F1252&lt;&gt;"",IF($AD1252=1,VLOOKUP($F1252,得点換算表!$C$15:$D$24,2),VLOOKUP($F1252,得点換算表!$E$15:$F$24,2)),"")</f>
        <v/>
      </c>
      <c r="AG1252" s="142" t="str">
        <f>IF($G1252&lt;&gt;"",IF($AD1252=1,VLOOKUP($G1252,得点換算表!$C$25:$D$34,2),VLOOKUP($G1252,得点換算表!$E$25:$F$34,2)),"")</f>
        <v/>
      </c>
      <c r="AH1252" s="142" t="str">
        <f>IF($H1252&lt;&gt;"",IF($AD1252=1,VLOOKUP($H1252,得点換算表!$C$35:$D$44,2),VLOOKUP($H1252,得点換算表!$E$35:$F$44,2)),"")</f>
        <v/>
      </c>
      <c r="AI1252" s="142" t="str">
        <f>IF($I1252&lt;&gt;"",IF($AD1252=1,VLOOKUP($I1252,得点換算表!$C$45:$D$55,2),VLOOKUP($I1252,得点換算表!$E$45:$F$55,2)),"")</f>
        <v/>
      </c>
      <c r="AJ1252" s="142" t="str">
        <f>IF($J1252&lt;&gt;"",IF($AD1252=1,VLOOKUP($J1252,得点換算表!$C$56:$D$65,2),VLOOKUP($J1252,得点換算表!$E$56:$F$65,2)),"")</f>
        <v/>
      </c>
      <c r="AK1252" s="142" t="str">
        <f>IF($K1252&lt;&gt;"",IF($AD1252=1,VLOOKUP($K1252,得点換算表!$C$66:$D$76,2),VLOOKUP($K1252,得点換算表!$E$66:$F$76,2)),"")</f>
        <v/>
      </c>
      <c r="AL1252" s="142" t="str">
        <f>IF($L1252&lt;&gt;"",IF($AD1252=1,VLOOKUP($L1252,得点換算表!$C$77:$D$86,2),VLOOKUP($L1252,得点換算表!$E$77:$F$86,2)),"")</f>
        <v/>
      </c>
      <c r="AM1252" s="142" t="str">
        <f>IF($M1252&lt;&gt;"",IF($AD1252=1,VLOOKUP($M1252,得点換算表!$C$87:$D$96,2),VLOOKUP($M1252,得点換算表!$E$87:$F$96,2)),"")</f>
        <v/>
      </c>
      <c r="AN1252" s="142" t="str">
        <f t="shared" si="67"/>
        <v/>
      </c>
      <c r="AO1252" s="143" t="str">
        <f>IF(AND($AN1252&lt;&gt;"",$AN1252&gt;=8),VLOOKUP($AN1252,得点換算表!$I$10:$J$14,2),"")</f>
        <v/>
      </c>
      <c r="AP1252" s="105"/>
    </row>
    <row r="1253" spans="1:42" x14ac:dyDescent="0.15">
      <c r="A1253" s="11"/>
      <c r="B1253" s="12"/>
      <c r="C1253" s="13"/>
      <c r="D1253" s="13"/>
      <c r="E1253" s="14"/>
      <c r="F1253" s="14"/>
      <c r="G1253" s="14"/>
      <c r="H1253" s="14"/>
      <c r="I1253" s="15"/>
      <c r="J1253" s="14"/>
      <c r="K1253" s="13"/>
      <c r="L1253" s="14"/>
      <c r="M1253" s="14"/>
      <c r="N1253" s="14"/>
      <c r="O1253" s="14"/>
      <c r="P1253" s="198"/>
      <c r="Q1253" s="198"/>
      <c r="R1253" s="198"/>
      <c r="S1253" s="198"/>
      <c r="T1253" s="198"/>
      <c r="U1253" s="198"/>
      <c r="V1253" s="198"/>
      <c r="W1253" s="202">
        <f t="shared" si="68"/>
        <v>0</v>
      </c>
      <c r="X1253" s="14"/>
      <c r="Y1253" s="14"/>
      <c r="Z1253" s="108"/>
      <c r="AA1253" s="114"/>
      <c r="AB1253" s="129"/>
      <c r="AC1253" s="128"/>
      <c r="AD1253" s="142" t="str">
        <f t="shared" si="69"/>
        <v/>
      </c>
      <c r="AE1253" s="142" t="str">
        <f>IF($E1253&lt;&gt;"",IF($AD1253=1,VLOOKUP($E1253,得点換算表!$C$5:$D$14,2),VLOOKUP($E1253,得点換算表!$E$5:$F$14,2)),"")</f>
        <v/>
      </c>
      <c r="AF1253" s="142" t="str">
        <f>IF($F1253&lt;&gt;"",IF($AD1253=1,VLOOKUP($F1253,得点換算表!$C$15:$D$24,2),VLOOKUP($F1253,得点換算表!$E$15:$F$24,2)),"")</f>
        <v/>
      </c>
      <c r="AG1253" s="142" t="str">
        <f>IF($G1253&lt;&gt;"",IF($AD1253=1,VLOOKUP($G1253,得点換算表!$C$25:$D$34,2),VLOOKUP($G1253,得点換算表!$E$25:$F$34,2)),"")</f>
        <v/>
      </c>
      <c r="AH1253" s="142" t="str">
        <f>IF($H1253&lt;&gt;"",IF($AD1253=1,VLOOKUP($H1253,得点換算表!$C$35:$D$44,2),VLOOKUP($H1253,得点換算表!$E$35:$F$44,2)),"")</f>
        <v/>
      </c>
      <c r="AI1253" s="142" t="str">
        <f>IF($I1253&lt;&gt;"",IF($AD1253=1,VLOOKUP($I1253,得点換算表!$C$45:$D$55,2),VLOOKUP($I1253,得点換算表!$E$45:$F$55,2)),"")</f>
        <v/>
      </c>
      <c r="AJ1253" s="142" t="str">
        <f>IF($J1253&lt;&gt;"",IF($AD1253=1,VLOOKUP($J1253,得点換算表!$C$56:$D$65,2),VLOOKUP($J1253,得点換算表!$E$56:$F$65,2)),"")</f>
        <v/>
      </c>
      <c r="AK1253" s="142" t="str">
        <f>IF($K1253&lt;&gt;"",IF($AD1253=1,VLOOKUP($K1253,得点換算表!$C$66:$D$76,2),VLOOKUP($K1253,得点換算表!$E$66:$F$76,2)),"")</f>
        <v/>
      </c>
      <c r="AL1253" s="142" t="str">
        <f>IF($L1253&lt;&gt;"",IF($AD1253=1,VLOOKUP($L1253,得点換算表!$C$77:$D$86,2),VLOOKUP($L1253,得点換算表!$E$77:$F$86,2)),"")</f>
        <v/>
      </c>
      <c r="AM1253" s="142" t="str">
        <f>IF($M1253&lt;&gt;"",IF($AD1253=1,VLOOKUP($M1253,得点換算表!$C$87:$D$96,2),VLOOKUP($M1253,得点換算表!$E$87:$F$96,2)),"")</f>
        <v/>
      </c>
      <c r="AN1253" s="142" t="str">
        <f t="shared" si="67"/>
        <v/>
      </c>
      <c r="AO1253" s="143" t="str">
        <f>IF(AND($AN1253&lt;&gt;"",$AN1253&gt;=8),VLOOKUP($AN1253,得点換算表!$I$10:$J$14,2),"")</f>
        <v/>
      </c>
      <c r="AP1253" s="105"/>
    </row>
    <row r="1254" spans="1:42" x14ac:dyDescent="0.15">
      <c r="A1254" s="11"/>
      <c r="B1254" s="12"/>
      <c r="C1254" s="13"/>
      <c r="D1254" s="13"/>
      <c r="E1254" s="14"/>
      <c r="F1254" s="14"/>
      <c r="G1254" s="14"/>
      <c r="H1254" s="14"/>
      <c r="I1254" s="15"/>
      <c r="J1254" s="14"/>
      <c r="K1254" s="13"/>
      <c r="L1254" s="14"/>
      <c r="M1254" s="14"/>
      <c r="N1254" s="14"/>
      <c r="O1254" s="14"/>
      <c r="P1254" s="198"/>
      <c r="Q1254" s="198"/>
      <c r="R1254" s="198"/>
      <c r="S1254" s="198"/>
      <c r="T1254" s="198"/>
      <c r="U1254" s="198"/>
      <c r="V1254" s="198"/>
      <c r="W1254" s="202">
        <f t="shared" si="68"/>
        <v>0</v>
      </c>
      <c r="X1254" s="14"/>
      <c r="Y1254" s="14"/>
      <c r="Z1254" s="108"/>
      <c r="AA1254" s="114"/>
      <c r="AB1254" s="129"/>
      <c r="AC1254" s="128"/>
      <c r="AD1254" s="142" t="str">
        <f t="shared" si="69"/>
        <v/>
      </c>
      <c r="AE1254" s="142" t="str">
        <f>IF($E1254&lt;&gt;"",IF($AD1254=1,VLOOKUP($E1254,得点換算表!$C$5:$D$14,2),VLOOKUP($E1254,得点換算表!$E$5:$F$14,2)),"")</f>
        <v/>
      </c>
      <c r="AF1254" s="142" t="str">
        <f>IF($F1254&lt;&gt;"",IF($AD1254=1,VLOOKUP($F1254,得点換算表!$C$15:$D$24,2),VLOOKUP($F1254,得点換算表!$E$15:$F$24,2)),"")</f>
        <v/>
      </c>
      <c r="AG1254" s="142" t="str">
        <f>IF($G1254&lt;&gt;"",IF($AD1254=1,VLOOKUP($G1254,得点換算表!$C$25:$D$34,2),VLOOKUP($G1254,得点換算表!$E$25:$F$34,2)),"")</f>
        <v/>
      </c>
      <c r="AH1254" s="142" t="str">
        <f>IF($H1254&lt;&gt;"",IF($AD1254=1,VLOOKUP($H1254,得点換算表!$C$35:$D$44,2),VLOOKUP($H1254,得点換算表!$E$35:$F$44,2)),"")</f>
        <v/>
      </c>
      <c r="AI1254" s="142" t="str">
        <f>IF($I1254&lt;&gt;"",IF($AD1254=1,VLOOKUP($I1254,得点換算表!$C$45:$D$55,2),VLOOKUP($I1254,得点換算表!$E$45:$F$55,2)),"")</f>
        <v/>
      </c>
      <c r="AJ1254" s="142" t="str">
        <f>IF($J1254&lt;&gt;"",IF($AD1254=1,VLOOKUP($J1254,得点換算表!$C$56:$D$65,2),VLOOKUP($J1254,得点換算表!$E$56:$F$65,2)),"")</f>
        <v/>
      </c>
      <c r="AK1254" s="142" t="str">
        <f>IF($K1254&lt;&gt;"",IF($AD1254=1,VLOOKUP($K1254,得点換算表!$C$66:$D$76,2),VLOOKUP($K1254,得点換算表!$E$66:$F$76,2)),"")</f>
        <v/>
      </c>
      <c r="AL1254" s="142" t="str">
        <f>IF($L1254&lt;&gt;"",IF($AD1254=1,VLOOKUP($L1254,得点換算表!$C$77:$D$86,2),VLOOKUP($L1254,得点換算表!$E$77:$F$86,2)),"")</f>
        <v/>
      </c>
      <c r="AM1254" s="142" t="str">
        <f>IF($M1254&lt;&gt;"",IF($AD1254=1,VLOOKUP($M1254,得点換算表!$C$87:$D$96,2),VLOOKUP($M1254,得点換算表!$E$87:$F$96,2)),"")</f>
        <v/>
      </c>
      <c r="AN1254" s="142" t="str">
        <f t="shared" si="67"/>
        <v/>
      </c>
      <c r="AO1254" s="143" t="str">
        <f>IF(AND($AN1254&lt;&gt;"",$AN1254&gt;=8),VLOOKUP($AN1254,得点換算表!$I$10:$J$14,2),"")</f>
        <v/>
      </c>
      <c r="AP1254" s="105"/>
    </row>
    <row r="1255" spans="1:42" x14ac:dyDescent="0.15">
      <c r="A1255" s="11"/>
      <c r="B1255" s="12"/>
      <c r="C1255" s="13"/>
      <c r="D1255" s="13"/>
      <c r="E1255" s="14"/>
      <c r="F1255" s="14"/>
      <c r="G1255" s="14"/>
      <c r="H1255" s="14"/>
      <c r="I1255" s="15"/>
      <c r="J1255" s="14"/>
      <c r="K1255" s="13"/>
      <c r="L1255" s="14"/>
      <c r="M1255" s="14"/>
      <c r="N1255" s="14"/>
      <c r="O1255" s="14"/>
      <c r="P1255" s="198"/>
      <c r="Q1255" s="198"/>
      <c r="R1255" s="198"/>
      <c r="S1255" s="198"/>
      <c r="T1255" s="198"/>
      <c r="U1255" s="198"/>
      <c r="V1255" s="198"/>
      <c r="W1255" s="202">
        <f t="shared" si="68"/>
        <v>0</v>
      </c>
      <c r="X1255" s="14"/>
      <c r="Y1255" s="14"/>
      <c r="Z1255" s="108"/>
      <c r="AA1255" s="114"/>
      <c r="AB1255" s="129"/>
      <c r="AC1255" s="128"/>
      <c r="AD1255" s="142" t="str">
        <f t="shared" si="69"/>
        <v/>
      </c>
      <c r="AE1255" s="142" t="str">
        <f>IF($E1255&lt;&gt;"",IF($AD1255=1,VLOOKUP($E1255,得点換算表!$C$5:$D$14,2),VLOOKUP($E1255,得点換算表!$E$5:$F$14,2)),"")</f>
        <v/>
      </c>
      <c r="AF1255" s="142" t="str">
        <f>IF($F1255&lt;&gt;"",IF($AD1255=1,VLOOKUP($F1255,得点換算表!$C$15:$D$24,2),VLOOKUP($F1255,得点換算表!$E$15:$F$24,2)),"")</f>
        <v/>
      </c>
      <c r="AG1255" s="142" t="str">
        <f>IF($G1255&lt;&gt;"",IF($AD1255=1,VLOOKUP($G1255,得点換算表!$C$25:$D$34,2),VLOOKUP($G1255,得点換算表!$E$25:$F$34,2)),"")</f>
        <v/>
      </c>
      <c r="AH1255" s="142" t="str">
        <f>IF($H1255&lt;&gt;"",IF($AD1255=1,VLOOKUP($H1255,得点換算表!$C$35:$D$44,2),VLOOKUP($H1255,得点換算表!$E$35:$F$44,2)),"")</f>
        <v/>
      </c>
      <c r="AI1255" s="142" t="str">
        <f>IF($I1255&lt;&gt;"",IF($AD1255=1,VLOOKUP($I1255,得点換算表!$C$45:$D$55,2),VLOOKUP($I1255,得点換算表!$E$45:$F$55,2)),"")</f>
        <v/>
      </c>
      <c r="AJ1255" s="142" t="str">
        <f>IF($J1255&lt;&gt;"",IF($AD1255=1,VLOOKUP($J1255,得点換算表!$C$56:$D$65,2),VLOOKUP($J1255,得点換算表!$E$56:$F$65,2)),"")</f>
        <v/>
      </c>
      <c r="AK1255" s="142" t="str">
        <f>IF($K1255&lt;&gt;"",IF($AD1255=1,VLOOKUP($K1255,得点換算表!$C$66:$D$76,2),VLOOKUP($K1255,得点換算表!$E$66:$F$76,2)),"")</f>
        <v/>
      </c>
      <c r="AL1255" s="142" t="str">
        <f>IF($L1255&lt;&gt;"",IF($AD1255=1,VLOOKUP($L1255,得点換算表!$C$77:$D$86,2),VLOOKUP($L1255,得点換算表!$E$77:$F$86,2)),"")</f>
        <v/>
      </c>
      <c r="AM1255" s="142" t="str">
        <f>IF($M1255&lt;&gt;"",IF($AD1255=1,VLOOKUP($M1255,得点換算表!$C$87:$D$96,2),VLOOKUP($M1255,得点換算表!$E$87:$F$96,2)),"")</f>
        <v/>
      </c>
      <c r="AN1255" s="142" t="str">
        <f t="shared" si="67"/>
        <v/>
      </c>
      <c r="AO1255" s="143" t="str">
        <f>IF(AND($AN1255&lt;&gt;"",$AN1255&gt;=8),VLOOKUP($AN1255,得点換算表!$I$10:$J$14,2),"")</f>
        <v/>
      </c>
      <c r="AP1255" s="105"/>
    </row>
    <row r="1256" spans="1:42" x14ac:dyDescent="0.15">
      <c r="A1256" s="11"/>
      <c r="B1256" s="12"/>
      <c r="C1256" s="13"/>
      <c r="D1256" s="13"/>
      <c r="E1256" s="14"/>
      <c r="F1256" s="14"/>
      <c r="G1256" s="14"/>
      <c r="H1256" s="14"/>
      <c r="I1256" s="15"/>
      <c r="J1256" s="14"/>
      <c r="K1256" s="13"/>
      <c r="L1256" s="14"/>
      <c r="M1256" s="14"/>
      <c r="N1256" s="14"/>
      <c r="O1256" s="14"/>
      <c r="P1256" s="198"/>
      <c r="Q1256" s="198"/>
      <c r="R1256" s="198"/>
      <c r="S1256" s="198"/>
      <c r="T1256" s="198"/>
      <c r="U1256" s="198"/>
      <c r="V1256" s="198"/>
      <c r="W1256" s="202">
        <f t="shared" si="68"/>
        <v>0</v>
      </c>
      <c r="X1256" s="14"/>
      <c r="Y1256" s="14"/>
      <c r="Z1256" s="108"/>
      <c r="AA1256" s="114"/>
      <c r="AB1256" s="129"/>
      <c r="AC1256" s="128"/>
      <c r="AD1256" s="142" t="str">
        <f t="shared" si="69"/>
        <v/>
      </c>
      <c r="AE1256" s="142" t="str">
        <f>IF($E1256&lt;&gt;"",IF($AD1256=1,VLOOKUP($E1256,得点換算表!$C$5:$D$14,2),VLOOKUP($E1256,得点換算表!$E$5:$F$14,2)),"")</f>
        <v/>
      </c>
      <c r="AF1256" s="142" t="str">
        <f>IF($F1256&lt;&gt;"",IF($AD1256=1,VLOOKUP($F1256,得点換算表!$C$15:$D$24,2),VLOOKUP($F1256,得点換算表!$E$15:$F$24,2)),"")</f>
        <v/>
      </c>
      <c r="AG1256" s="142" t="str">
        <f>IF($G1256&lt;&gt;"",IF($AD1256=1,VLOOKUP($G1256,得点換算表!$C$25:$D$34,2),VLOOKUP($G1256,得点換算表!$E$25:$F$34,2)),"")</f>
        <v/>
      </c>
      <c r="AH1256" s="142" t="str">
        <f>IF($H1256&lt;&gt;"",IF($AD1256=1,VLOOKUP($H1256,得点換算表!$C$35:$D$44,2),VLOOKUP($H1256,得点換算表!$E$35:$F$44,2)),"")</f>
        <v/>
      </c>
      <c r="AI1256" s="142" t="str">
        <f>IF($I1256&lt;&gt;"",IF($AD1256=1,VLOOKUP($I1256,得点換算表!$C$45:$D$55,2),VLOOKUP($I1256,得点換算表!$E$45:$F$55,2)),"")</f>
        <v/>
      </c>
      <c r="AJ1256" s="142" t="str">
        <f>IF($J1256&lt;&gt;"",IF($AD1256=1,VLOOKUP($J1256,得点換算表!$C$56:$D$65,2),VLOOKUP($J1256,得点換算表!$E$56:$F$65,2)),"")</f>
        <v/>
      </c>
      <c r="AK1256" s="142" t="str">
        <f>IF($K1256&lt;&gt;"",IF($AD1256=1,VLOOKUP($K1256,得点換算表!$C$66:$D$76,2),VLOOKUP($K1256,得点換算表!$E$66:$F$76,2)),"")</f>
        <v/>
      </c>
      <c r="AL1256" s="142" t="str">
        <f>IF($L1256&lt;&gt;"",IF($AD1256=1,VLOOKUP($L1256,得点換算表!$C$77:$D$86,2),VLOOKUP($L1256,得点換算表!$E$77:$F$86,2)),"")</f>
        <v/>
      </c>
      <c r="AM1256" s="142" t="str">
        <f>IF($M1256&lt;&gt;"",IF($AD1256=1,VLOOKUP($M1256,得点換算表!$C$87:$D$96,2),VLOOKUP($M1256,得点換算表!$E$87:$F$96,2)),"")</f>
        <v/>
      </c>
      <c r="AN1256" s="142" t="str">
        <f t="shared" si="67"/>
        <v/>
      </c>
      <c r="AO1256" s="143" t="str">
        <f>IF(AND($AN1256&lt;&gt;"",$AN1256&gt;=8),VLOOKUP($AN1256,得点換算表!$I$10:$J$14,2),"")</f>
        <v/>
      </c>
      <c r="AP1256" s="105"/>
    </row>
    <row r="1257" spans="1:42" x14ac:dyDescent="0.15">
      <c r="A1257" s="11"/>
      <c r="B1257" s="12"/>
      <c r="C1257" s="13"/>
      <c r="D1257" s="13"/>
      <c r="E1257" s="14"/>
      <c r="F1257" s="14"/>
      <c r="G1257" s="14"/>
      <c r="H1257" s="14"/>
      <c r="I1257" s="15"/>
      <c r="J1257" s="14"/>
      <c r="K1257" s="13"/>
      <c r="L1257" s="14"/>
      <c r="M1257" s="14"/>
      <c r="N1257" s="14"/>
      <c r="O1257" s="14"/>
      <c r="P1257" s="198"/>
      <c r="Q1257" s="198"/>
      <c r="R1257" s="198"/>
      <c r="S1257" s="198"/>
      <c r="T1257" s="198"/>
      <c r="U1257" s="198"/>
      <c r="V1257" s="198"/>
      <c r="W1257" s="202">
        <f t="shared" si="68"/>
        <v>0</v>
      </c>
      <c r="X1257" s="14"/>
      <c r="Y1257" s="14"/>
      <c r="Z1257" s="108"/>
      <c r="AA1257" s="114"/>
      <c r="AB1257" s="129"/>
      <c r="AC1257" s="128"/>
      <c r="AD1257" s="142" t="str">
        <f t="shared" si="69"/>
        <v/>
      </c>
      <c r="AE1257" s="142" t="str">
        <f>IF($E1257&lt;&gt;"",IF($AD1257=1,VLOOKUP($E1257,得点換算表!$C$5:$D$14,2),VLOOKUP($E1257,得点換算表!$E$5:$F$14,2)),"")</f>
        <v/>
      </c>
      <c r="AF1257" s="142" t="str">
        <f>IF($F1257&lt;&gt;"",IF($AD1257=1,VLOOKUP($F1257,得点換算表!$C$15:$D$24,2),VLOOKUP($F1257,得点換算表!$E$15:$F$24,2)),"")</f>
        <v/>
      </c>
      <c r="AG1257" s="142" t="str">
        <f>IF($G1257&lt;&gt;"",IF($AD1257=1,VLOOKUP($G1257,得点換算表!$C$25:$D$34,2),VLOOKUP($G1257,得点換算表!$E$25:$F$34,2)),"")</f>
        <v/>
      </c>
      <c r="AH1257" s="142" t="str">
        <f>IF($H1257&lt;&gt;"",IF($AD1257=1,VLOOKUP($H1257,得点換算表!$C$35:$D$44,2),VLOOKUP($H1257,得点換算表!$E$35:$F$44,2)),"")</f>
        <v/>
      </c>
      <c r="AI1257" s="142" t="str">
        <f>IF($I1257&lt;&gt;"",IF($AD1257=1,VLOOKUP($I1257,得点換算表!$C$45:$D$55,2),VLOOKUP($I1257,得点換算表!$E$45:$F$55,2)),"")</f>
        <v/>
      </c>
      <c r="AJ1257" s="142" t="str">
        <f>IF($J1257&lt;&gt;"",IF($AD1257=1,VLOOKUP($J1257,得点換算表!$C$56:$D$65,2),VLOOKUP($J1257,得点換算表!$E$56:$F$65,2)),"")</f>
        <v/>
      </c>
      <c r="AK1257" s="142" t="str">
        <f>IF($K1257&lt;&gt;"",IF($AD1257=1,VLOOKUP($K1257,得点換算表!$C$66:$D$76,2),VLOOKUP($K1257,得点換算表!$E$66:$F$76,2)),"")</f>
        <v/>
      </c>
      <c r="AL1257" s="142" t="str">
        <f>IF($L1257&lt;&gt;"",IF($AD1257=1,VLOOKUP($L1257,得点換算表!$C$77:$D$86,2),VLOOKUP($L1257,得点換算表!$E$77:$F$86,2)),"")</f>
        <v/>
      </c>
      <c r="AM1257" s="142" t="str">
        <f>IF($M1257&lt;&gt;"",IF($AD1257=1,VLOOKUP($M1257,得点換算表!$C$87:$D$96,2),VLOOKUP($M1257,得点換算表!$E$87:$F$96,2)),"")</f>
        <v/>
      </c>
      <c r="AN1257" s="142" t="str">
        <f t="shared" si="67"/>
        <v/>
      </c>
      <c r="AO1257" s="143" t="str">
        <f>IF(AND($AN1257&lt;&gt;"",$AN1257&gt;=8),VLOOKUP($AN1257,得点換算表!$I$10:$J$14,2),"")</f>
        <v/>
      </c>
      <c r="AP1257" s="105"/>
    </row>
    <row r="1258" spans="1:42" x14ac:dyDescent="0.15">
      <c r="A1258" s="11"/>
      <c r="B1258" s="12"/>
      <c r="C1258" s="13"/>
      <c r="D1258" s="13"/>
      <c r="E1258" s="14"/>
      <c r="F1258" s="14"/>
      <c r="G1258" s="14"/>
      <c r="H1258" s="14"/>
      <c r="I1258" s="15"/>
      <c r="J1258" s="14"/>
      <c r="K1258" s="13"/>
      <c r="L1258" s="14"/>
      <c r="M1258" s="14"/>
      <c r="N1258" s="14"/>
      <c r="O1258" s="14"/>
      <c r="P1258" s="198"/>
      <c r="Q1258" s="198"/>
      <c r="R1258" s="198"/>
      <c r="S1258" s="198"/>
      <c r="T1258" s="198"/>
      <c r="U1258" s="198"/>
      <c r="V1258" s="198"/>
      <c r="W1258" s="202">
        <f t="shared" si="68"/>
        <v>0</v>
      </c>
      <c r="X1258" s="14"/>
      <c r="Y1258" s="14"/>
      <c r="Z1258" s="108"/>
      <c r="AA1258" s="114"/>
      <c r="AB1258" s="129"/>
      <c r="AC1258" s="128"/>
      <c r="AD1258" s="142" t="str">
        <f t="shared" si="69"/>
        <v/>
      </c>
      <c r="AE1258" s="142" t="str">
        <f>IF($E1258&lt;&gt;"",IF($AD1258=1,VLOOKUP($E1258,得点換算表!$C$5:$D$14,2),VLOOKUP($E1258,得点換算表!$E$5:$F$14,2)),"")</f>
        <v/>
      </c>
      <c r="AF1258" s="142" t="str">
        <f>IF($F1258&lt;&gt;"",IF($AD1258=1,VLOOKUP($F1258,得点換算表!$C$15:$D$24,2),VLOOKUP($F1258,得点換算表!$E$15:$F$24,2)),"")</f>
        <v/>
      </c>
      <c r="AG1258" s="142" t="str">
        <f>IF($G1258&lt;&gt;"",IF($AD1258=1,VLOOKUP($G1258,得点換算表!$C$25:$D$34,2),VLOOKUP($G1258,得点換算表!$E$25:$F$34,2)),"")</f>
        <v/>
      </c>
      <c r="AH1258" s="142" t="str">
        <f>IF($H1258&lt;&gt;"",IF($AD1258=1,VLOOKUP($H1258,得点換算表!$C$35:$D$44,2),VLOOKUP($H1258,得点換算表!$E$35:$F$44,2)),"")</f>
        <v/>
      </c>
      <c r="AI1258" s="142" t="str">
        <f>IF($I1258&lt;&gt;"",IF($AD1258=1,VLOOKUP($I1258,得点換算表!$C$45:$D$55,2),VLOOKUP($I1258,得点換算表!$E$45:$F$55,2)),"")</f>
        <v/>
      </c>
      <c r="AJ1258" s="142" t="str">
        <f>IF($J1258&lt;&gt;"",IF($AD1258=1,VLOOKUP($J1258,得点換算表!$C$56:$D$65,2),VLOOKUP($J1258,得点換算表!$E$56:$F$65,2)),"")</f>
        <v/>
      </c>
      <c r="AK1258" s="142" t="str">
        <f>IF($K1258&lt;&gt;"",IF($AD1258=1,VLOOKUP($K1258,得点換算表!$C$66:$D$76,2),VLOOKUP($K1258,得点換算表!$E$66:$F$76,2)),"")</f>
        <v/>
      </c>
      <c r="AL1258" s="142" t="str">
        <f>IF($L1258&lt;&gt;"",IF($AD1258=1,VLOOKUP($L1258,得点換算表!$C$77:$D$86,2),VLOOKUP($L1258,得点換算表!$E$77:$F$86,2)),"")</f>
        <v/>
      </c>
      <c r="AM1258" s="142" t="str">
        <f>IF($M1258&lt;&gt;"",IF($AD1258=1,VLOOKUP($M1258,得点換算表!$C$87:$D$96,2),VLOOKUP($M1258,得点換算表!$E$87:$F$96,2)),"")</f>
        <v/>
      </c>
      <c r="AN1258" s="142" t="str">
        <f t="shared" si="67"/>
        <v/>
      </c>
      <c r="AO1258" s="143" t="str">
        <f>IF(AND($AN1258&lt;&gt;"",$AN1258&gt;=8),VLOOKUP($AN1258,得点換算表!$I$10:$J$14,2),"")</f>
        <v/>
      </c>
      <c r="AP1258" s="105"/>
    </row>
    <row r="1259" spans="1:42" x14ac:dyDescent="0.15">
      <c r="A1259" s="11"/>
      <c r="B1259" s="12"/>
      <c r="C1259" s="13"/>
      <c r="D1259" s="13"/>
      <c r="E1259" s="14"/>
      <c r="F1259" s="14"/>
      <c r="G1259" s="14"/>
      <c r="H1259" s="14"/>
      <c r="I1259" s="15"/>
      <c r="J1259" s="14"/>
      <c r="K1259" s="13"/>
      <c r="L1259" s="14"/>
      <c r="M1259" s="14"/>
      <c r="N1259" s="14"/>
      <c r="O1259" s="14"/>
      <c r="P1259" s="198"/>
      <c r="Q1259" s="198"/>
      <c r="R1259" s="198"/>
      <c r="S1259" s="198"/>
      <c r="T1259" s="198"/>
      <c r="U1259" s="198"/>
      <c r="V1259" s="198"/>
      <c r="W1259" s="202">
        <f t="shared" si="68"/>
        <v>0</v>
      </c>
      <c r="X1259" s="14"/>
      <c r="Y1259" s="14"/>
      <c r="Z1259" s="108"/>
      <c r="AA1259" s="114"/>
      <c r="AB1259" s="129"/>
      <c r="AC1259" s="128"/>
      <c r="AD1259" s="142" t="str">
        <f t="shared" si="69"/>
        <v/>
      </c>
      <c r="AE1259" s="142" t="str">
        <f>IF($E1259&lt;&gt;"",IF($AD1259=1,VLOOKUP($E1259,得点換算表!$C$5:$D$14,2),VLOOKUP($E1259,得点換算表!$E$5:$F$14,2)),"")</f>
        <v/>
      </c>
      <c r="AF1259" s="142" t="str">
        <f>IF($F1259&lt;&gt;"",IF($AD1259=1,VLOOKUP($F1259,得点換算表!$C$15:$D$24,2),VLOOKUP($F1259,得点換算表!$E$15:$F$24,2)),"")</f>
        <v/>
      </c>
      <c r="AG1259" s="142" t="str">
        <f>IF($G1259&lt;&gt;"",IF($AD1259=1,VLOOKUP($G1259,得点換算表!$C$25:$D$34,2),VLOOKUP($G1259,得点換算表!$E$25:$F$34,2)),"")</f>
        <v/>
      </c>
      <c r="AH1259" s="142" t="str">
        <f>IF($H1259&lt;&gt;"",IF($AD1259=1,VLOOKUP($H1259,得点換算表!$C$35:$D$44,2),VLOOKUP($H1259,得点換算表!$E$35:$F$44,2)),"")</f>
        <v/>
      </c>
      <c r="AI1259" s="142" t="str">
        <f>IF($I1259&lt;&gt;"",IF($AD1259=1,VLOOKUP($I1259,得点換算表!$C$45:$D$55,2),VLOOKUP($I1259,得点換算表!$E$45:$F$55,2)),"")</f>
        <v/>
      </c>
      <c r="AJ1259" s="142" t="str">
        <f>IF($J1259&lt;&gt;"",IF($AD1259=1,VLOOKUP($J1259,得点換算表!$C$56:$D$65,2),VLOOKUP($J1259,得点換算表!$E$56:$F$65,2)),"")</f>
        <v/>
      </c>
      <c r="AK1259" s="142" t="str">
        <f>IF($K1259&lt;&gt;"",IF($AD1259=1,VLOOKUP($K1259,得点換算表!$C$66:$D$76,2),VLOOKUP($K1259,得点換算表!$E$66:$F$76,2)),"")</f>
        <v/>
      </c>
      <c r="AL1259" s="142" t="str">
        <f>IF($L1259&lt;&gt;"",IF($AD1259=1,VLOOKUP($L1259,得点換算表!$C$77:$D$86,2),VLOOKUP($L1259,得点換算表!$E$77:$F$86,2)),"")</f>
        <v/>
      </c>
      <c r="AM1259" s="142" t="str">
        <f>IF($M1259&lt;&gt;"",IF($AD1259=1,VLOOKUP($M1259,得点換算表!$C$87:$D$96,2),VLOOKUP($M1259,得点換算表!$E$87:$F$96,2)),"")</f>
        <v/>
      </c>
      <c r="AN1259" s="142" t="str">
        <f t="shared" si="67"/>
        <v/>
      </c>
      <c r="AO1259" s="143" t="str">
        <f>IF(AND($AN1259&lt;&gt;"",$AN1259&gt;=8),VLOOKUP($AN1259,得点換算表!$I$10:$J$14,2),"")</f>
        <v/>
      </c>
      <c r="AP1259" s="105"/>
    </row>
    <row r="1260" spans="1:42" x14ac:dyDescent="0.15">
      <c r="A1260" s="11"/>
      <c r="B1260" s="12"/>
      <c r="C1260" s="13"/>
      <c r="D1260" s="13"/>
      <c r="E1260" s="14"/>
      <c r="F1260" s="14"/>
      <c r="G1260" s="14"/>
      <c r="H1260" s="14"/>
      <c r="I1260" s="15"/>
      <c r="J1260" s="14"/>
      <c r="K1260" s="13"/>
      <c r="L1260" s="14"/>
      <c r="M1260" s="14"/>
      <c r="N1260" s="14"/>
      <c r="O1260" s="14"/>
      <c r="P1260" s="198"/>
      <c r="Q1260" s="198"/>
      <c r="R1260" s="198"/>
      <c r="S1260" s="198"/>
      <c r="T1260" s="198"/>
      <c r="U1260" s="198"/>
      <c r="V1260" s="198"/>
      <c r="W1260" s="202">
        <f t="shared" si="68"/>
        <v>0</v>
      </c>
      <c r="X1260" s="14"/>
      <c r="Y1260" s="14"/>
      <c r="Z1260" s="108"/>
      <c r="AA1260" s="114"/>
      <c r="AB1260" s="129"/>
      <c r="AC1260" s="128"/>
      <c r="AD1260" s="142" t="str">
        <f t="shared" si="69"/>
        <v/>
      </c>
      <c r="AE1260" s="142" t="str">
        <f>IF($E1260&lt;&gt;"",IF($AD1260=1,VLOOKUP($E1260,得点換算表!$C$5:$D$14,2),VLOOKUP($E1260,得点換算表!$E$5:$F$14,2)),"")</f>
        <v/>
      </c>
      <c r="AF1260" s="142" t="str">
        <f>IF($F1260&lt;&gt;"",IF($AD1260=1,VLOOKUP($F1260,得点換算表!$C$15:$D$24,2),VLOOKUP($F1260,得点換算表!$E$15:$F$24,2)),"")</f>
        <v/>
      </c>
      <c r="AG1260" s="142" t="str">
        <f>IF($G1260&lt;&gt;"",IF($AD1260=1,VLOOKUP($G1260,得点換算表!$C$25:$D$34,2),VLOOKUP($G1260,得点換算表!$E$25:$F$34,2)),"")</f>
        <v/>
      </c>
      <c r="AH1260" s="142" t="str">
        <f>IF($H1260&lt;&gt;"",IF($AD1260=1,VLOOKUP($H1260,得点換算表!$C$35:$D$44,2),VLOOKUP($H1260,得点換算表!$E$35:$F$44,2)),"")</f>
        <v/>
      </c>
      <c r="AI1260" s="142" t="str">
        <f>IF($I1260&lt;&gt;"",IF($AD1260=1,VLOOKUP($I1260,得点換算表!$C$45:$D$55,2),VLOOKUP($I1260,得点換算表!$E$45:$F$55,2)),"")</f>
        <v/>
      </c>
      <c r="AJ1260" s="142" t="str">
        <f>IF($J1260&lt;&gt;"",IF($AD1260=1,VLOOKUP($J1260,得点換算表!$C$56:$D$65,2),VLOOKUP($J1260,得点換算表!$E$56:$F$65,2)),"")</f>
        <v/>
      </c>
      <c r="AK1260" s="142" t="str">
        <f>IF($K1260&lt;&gt;"",IF($AD1260=1,VLOOKUP($K1260,得点換算表!$C$66:$D$76,2),VLOOKUP($K1260,得点換算表!$E$66:$F$76,2)),"")</f>
        <v/>
      </c>
      <c r="AL1260" s="142" t="str">
        <f>IF($L1260&lt;&gt;"",IF($AD1260=1,VLOOKUP($L1260,得点換算表!$C$77:$D$86,2),VLOOKUP($L1260,得点換算表!$E$77:$F$86,2)),"")</f>
        <v/>
      </c>
      <c r="AM1260" s="142" t="str">
        <f>IF($M1260&lt;&gt;"",IF($AD1260=1,VLOOKUP($M1260,得点換算表!$C$87:$D$96,2),VLOOKUP($M1260,得点換算表!$E$87:$F$96,2)),"")</f>
        <v/>
      </c>
      <c r="AN1260" s="142" t="str">
        <f t="shared" si="67"/>
        <v/>
      </c>
      <c r="AO1260" s="143" t="str">
        <f>IF(AND($AN1260&lt;&gt;"",$AN1260&gt;=8),VLOOKUP($AN1260,得点換算表!$I$10:$J$14,2),"")</f>
        <v/>
      </c>
      <c r="AP1260" s="105"/>
    </row>
    <row r="1261" spans="1:42" x14ac:dyDescent="0.15">
      <c r="A1261" s="11"/>
      <c r="B1261" s="12"/>
      <c r="C1261" s="13"/>
      <c r="D1261" s="13"/>
      <c r="E1261" s="14"/>
      <c r="F1261" s="14"/>
      <c r="G1261" s="14"/>
      <c r="H1261" s="14"/>
      <c r="I1261" s="15"/>
      <c r="J1261" s="14"/>
      <c r="K1261" s="13"/>
      <c r="L1261" s="14"/>
      <c r="M1261" s="14"/>
      <c r="N1261" s="14"/>
      <c r="O1261" s="14"/>
      <c r="P1261" s="198"/>
      <c r="Q1261" s="198"/>
      <c r="R1261" s="198"/>
      <c r="S1261" s="198"/>
      <c r="T1261" s="198"/>
      <c r="U1261" s="198"/>
      <c r="V1261" s="198"/>
      <c r="W1261" s="202">
        <f t="shared" si="68"/>
        <v>0</v>
      </c>
      <c r="X1261" s="14"/>
      <c r="Y1261" s="14"/>
      <c r="Z1261" s="108"/>
      <c r="AA1261" s="114"/>
      <c r="AB1261" s="129"/>
      <c r="AC1261" s="128"/>
      <c r="AD1261" s="142" t="str">
        <f t="shared" si="69"/>
        <v/>
      </c>
      <c r="AE1261" s="142" t="str">
        <f>IF($E1261&lt;&gt;"",IF($AD1261=1,VLOOKUP($E1261,得点換算表!$C$5:$D$14,2),VLOOKUP($E1261,得点換算表!$E$5:$F$14,2)),"")</f>
        <v/>
      </c>
      <c r="AF1261" s="142" t="str">
        <f>IF($F1261&lt;&gt;"",IF($AD1261=1,VLOOKUP($F1261,得点換算表!$C$15:$D$24,2),VLOOKUP($F1261,得点換算表!$E$15:$F$24,2)),"")</f>
        <v/>
      </c>
      <c r="AG1261" s="142" t="str">
        <f>IF($G1261&lt;&gt;"",IF($AD1261=1,VLOOKUP($G1261,得点換算表!$C$25:$D$34,2),VLOOKUP($G1261,得点換算表!$E$25:$F$34,2)),"")</f>
        <v/>
      </c>
      <c r="AH1261" s="142" t="str">
        <f>IF($H1261&lt;&gt;"",IF($AD1261=1,VLOOKUP($H1261,得点換算表!$C$35:$D$44,2),VLOOKUP($H1261,得点換算表!$E$35:$F$44,2)),"")</f>
        <v/>
      </c>
      <c r="AI1261" s="142" t="str">
        <f>IF($I1261&lt;&gt;"",IF($AD1261=1,VLOOKUP($I1261,得点換算表!$C$45:$D$55,2),VLOOKUP($I1261,得点換算表!$E$45:$F$55,2)),"")</f>
        <v/>
      </c>
      <c r="AJ1261" s="142" t="str">
        <f>IF($J1261&lt;&gt;"",IF($AD1261=1,VLOOKUP($J1261,得点換算表!$C$56:$D$65,2),VLOOKUP($J1261,得点換算表!$E$56:$F$65,2)),"")</f>
        <v/>
      </c>
      <c r="AK1261" s="142" t="str">
        <f>IF($K1261&lt;&gt;"",IF($AD1261=1,VLOOKUP($K1261,得点換算表!$C$66:$D$76,2),VLOOKUP($K1261,得点換算表!$E$66:$F$76,2)),"")</f>
        <v/>
      </c>
      <c r="AL1261" s="142" t="str">
        <f>IF($L1261&lt;&gt;"",IF($AD1261=1,VLOOKUP($L1261,得点換算表!$C$77:$D$86,2),VLOOKUP($L1261,得点換算表!$E$77:$F$86,2)),"")</f>
        <v/>
      </c>
      <c r="AM1261" s="142" t="str">
        <f>IF($M1261&lt;&gt;"",IF($AD1261=1,VLOOKUP($M1261,得点換算表!$C$87:$D$96,2),VLOOKUP($M1261,得点換算表!$E$87:$F$96,2)),"")</f>
        <v/>
      </c>
      <c r="AN1261" s="142" t="str">
        <f t="shared" si="67"/>
        <v/>
      </c>
      <c r="AO1261" s="143" t="str">
        <f>IF(AND($AN1261&lt;&gt;"",$AN1261&gt;=8),VLOOKUP($AN1261,得点換算表!$I$10:$J$14,2),"")</f>
        <v/>
      </c>
      <c r="AP1261" s="105"/>
    </row>
    <row r="1262" spans="1:42" x14ac:dyDescent="0.15">
      <c r="A1262" s="11"/>
      <c r="B1262" s="12"/>
      <c r="C1262" s="13"/>
      <c r="D1262" s="13"/>
      <c r="E1262" s="14"/>
      <c r="F1262" s="14"/>
      <c r="G1262" s="14"/>
      <c r="H1262" s="14"/>
      <c r="I1262" s="15"/>
      <c r="J1262" s="14"/>
      <c r="K1262" s="13"/>
      <c r="L1262" s="14"/>
      <c r="M1262" s="14"/>
      <c r="N1262" s="14"/>
      <c r="O1262" s="14"/>
      <c r="P1262" s="198"/>
      <c r="Q1262" s="198"/>
      <c r="R1262" s="198"/>
      <c r="S1262" s="198"/>
      <c r="T1262" s="198"/>
      <c r="U1262" s="198"/>
      <c r="V1262" s="198"/>
      <c r="W1262" s="202">
        <f t="shared" si="68"/>
        <v>0</v>
      </c>
      <c r="X1262" s="14"/>
      <c r="Y1262" s="14"/>
      <c r="Z1262" s="108"/>
      <c r="AA1262" s="114"/>
      <c r="AB1262" s="129"/>
      <c r="AC1262" s="128"/>
      <c r="AD1262" s="142" t="str">
        <f t="shared" si="69"/>
        <v/>
      </c>
      <c r="AE1262" s="142" t="str">
        <f>IF($E1262&lt;&gt;"",IF($AD1262=1,VLOOKUP($E1262,得点換算表!$C$5:$D$14,2),VLOOKUP($E1262,得点換算表!$E$5:$F$14,2)),"")</f>
        <v/>
      </c>
      <c r="AF1262" s="142" t="str">
        <f>IF($F1262&lt;&gt;"",IF($AD1262=1,VLOOKUP($F1262,得点換算表!$C$15:$D$24,2),VLOOKUP($F1262,得点換算表!$E$15:$F$24,2)),"")</f>
        <v/>
      </c>
      <c r="AG1262" s="142" t="str">
        <f>IF($G1262&lt;&gt;"",IF($AD1262=1,VLOOKUP($G1262,得点換算表!$C$25:$D$34,2),VLOOKUP($G1262,得点換算表!$E$25:$F$34,2)),"")</f>
        <v/>
      </c>
      <c r="AH1262" s="142" t="str">
        <f>IF($H1262&lt;&gt;"",IF($AD1262=1,VLOOKUP($H1262,得点換算表!$C$35:$D$44,2),VLOOKUP($H1262,得点換算表!$E$35:$F$44,2)),"")</f>
        <v/>
      </c>
      <c r="AI1262" s="142" t="str">
        <f>IF($I1262&lt;&gt;"",IF($AD1262=1,VLOOKUP($I1262,得点換算表!$C$45:$D$55,2),VLOOKUP($I1262,得点換算表!$E$45:$F$55,2)),"")</f>
        <v/>
      </c>
      <c r="AJ1262" s="142" t="str">
        <f>IF($J1262&lt;&gt;"",IF($AD1262=1,VLOOKUP($J1262,得点換算表!$C$56:$D$65,2),VLOOKUP($J1262,得点換算表!$E$56:$F$65,2)),"")</f>
        <v/>
      </c>
      <c r="AK1262" s="142" t="str">
        <f>IF($K1262&lt;&gt;"",IF($AD1262=1,VLOOKUP($K1262,得点換算表!$C$66:$D$76,2),VLOOKUP($K1262,得点換算表!$E$66:$F$76,2)),"")</f>
        <v/>
      </c>
      <c r="AL1262" s="142" t="str">
        <f>IF($L1262&lt;&gt;"",IF($AD1262=1,VLOOKUP($L1262,得点換算表!$C$77:$D$86,2),VLOOKUP($L1262,得点換算表!$E$77:$F$86,2)),"")</f>
        <v/>
      </c>
      <c r="AM1262" s="142" t="str">
        <f>IF($M1262&lt;&gt;"",IF($AD1262=1,VLOOKUP($M1262,得点換算表!$C$87:$D$96,2),VLOOKUP($M1262,得点換算表!$E$87:$F$96,2)),"")</f>
        <v/>
      </c>
      <c r="AN1262" s="142" t="str">
        <f t="shared" si="67"/>
        <v/>
      </c>
      <c r="AO1262" s="143" t="str">
        <f>IF(AND($AN1262&lt;&gt;"",$AN1262&gt;=8),VLOOKUP($AN1262,得点換算表!$I$10:$J$14,2),"")</f>
        <v/>
      </c>
      <c r="AP1262" s="105"/>
    </row>
    <row r="1263" spans="1:42" x14ac:dyDescent="0.15">
      <c r="A1263" s="11"/>
      <c r="B1263" s="12"/>
      <c r="C1263" s="13"/>
      <c r="D1263" s="13"/>
      <c r="E1263" s="14"/>
      <c r="F1263" s="14"/>
      <c r="G1263" s="14"/>
      <c r="H1263" s="14"/>
      <c r="I1263" s="15"/>
      <c r="J1263" s="14"/>
      <c r="K1263" s="13"/>
      <c r="L1263" s="14"/>
      <c r="M1263" s="14"/>
      <c r="N1263" s="14"/>
      <c r="O1263" s="14"/>
      <c r="P1263" s="198"/>
      <c r="Q1263" s="198"/>
      <c r="R1263" s="198"/>
      <c r="S1263" s="198"/>
      <c r="T1263" s="198"/>
      <c r="U1263" s="198"/>
      <c r="V1263" s="198"/>
      <c r="W1263" s="202">
        <f t="shared" si="68"/>
        <v>0</v>
      </c>
      <c r="X1263" s="14"/>
      <c r="Y1263" s="14"/>
      <c r="Z1263" s="108"/>
      <c r="AA1263" s="114"/>
      <c r="AB1263" s="129"/>
      <c r="AC1263" s="128"/>
      <c r="AD1263" s="142" t="str">
        <f t="shared" si="69"/>
        <v/>
      </c>
      <c r="AE1263" s="142" t="str">
        <f>IF($E1263&lt;&gt;"",IF($AD1263=1,VLOOKUP($E1263,得点換算表!$C$5:$D$14,2),VLOOKUP($E1263,得点換算表!$E$5:$F$14,2)),"")</f>
        <v/>
      </c>
      <c r="AF1263" s="142" t="str">
        <f>IF($F1263&lt;&gt;"",IF($AD1263=1,VLOOKUP($F1263,得点換算表!$C$15:$D$24,2),VLOOKUP($F1263,得点換算表!$E$15:$F$24,2)),"")</f>
        <v/>
      </c>
      <c r="AG1263" s="142" t="str">
        <f>IF($G1263&lt;&gt;"",IF($AD1263=1,VLOOKUP($G1263,得点換算表!$C$25:$D$34,2),VLOOKUP($G1263,得点換算表!$E$25:$F$34,2)),"")</f>
        <v/>
      </c>
      <c r="AH1263" s="142" t="str">
        <f>IF($H1263&lt;&gt;"",IF($AD1263=1,VLOOKUP($H1263,得点換算表!$C$35:$D$44,2),VLOOKUP($H1263,得点換算表!$E$35:$F$44,2)),"")</f>
        <v/>
      </c>
      <c r="AI1263" s="142" t="str">
        <f>IF($I1263&lt;&gt;"",IF($AD1263=1,VLOOKUP($I1263,得点換算表!$C$45:$D$55,2),VLOOKUP($I1263,得点換算表!$E$45:$F$55,2)),"")</f>
        <v/>
      </c>
      <c r="AJ1263" s="142" t="str">
        <f>IF($J1263&lt;&gt;"",IF($AD1263=1,VLOOKUP($J1263,得点換算表!$C$56:$D$65,2),VLOOKUP($J1263,得点換算表!$E$56:$F$65,2)),"")</f>
        <v/>
      </c>
      <c r="AK1263" s="142" t="str">
        <f>IF($K1263&lt;&gt;"",IF($AD1263=1,VLOOKUP($K1263,得点換算表!$C$66:$D$76,2),VLOOKUP($K1263,得点換算表!$E$66:$F$76,2)),"")</f>
        <v/>
      </c>
      <c r="AL1263" s="142" t="str">
        <f>IF($L1263&lt;&gt;"",IF($AD1263=1,VLOOKUP($L1263,得点換算表!$C$77:$D$86,2),VLOOKUP($L1263,得点換算表!$E$77:$F$86,2)),"")</f>
        <v/>
      </c>
      <c r="AM1263" s="142" t="str">
        <f>IF($M1263&lt;&gt;"",IF($AD1263=1,VLOOKUP($M1263,得点換算表!$C$87:$D$96,2),VLOOKUP($M1263,得点換算表!$E$87:$F$96,2)),"")</f>
        <v/>
      </c>
      <c r="AN1263" s="142" t="str">
        <f t="shared" si="67"/>
        <v/>
      </c>
      <c r="AO1263" s="143" t="str">
        <f>IF(AND($AN1263&lt;&gt;"",$AN1263&gt;=8),VLOOKUP($AN1263,得点換算表!$I$10:$J$14,2),"")</f>
        <v/>
      </c>
      <c r="AP1263" s="105"/>
    </row>
    <row r="1264" spans="1:42" x14ac:dyDescent="0.15">
      <c r="A1264" s="11"/>
      <c r="B1264" s="12"/>
      <c r="C1264" s="13"/>
      <c r="D1264" s="13"/>
      <c r="E1264" s="14"/>
      <c r="F1264" s="14"/>
      <c r="G1264" s="14"/>
      <c r="H1264" s="14"/>
      <c r="I1264" s="15"/>
      <c r="J1264" s="14"/>
      <c r="K1264" s="13"/>
      <c r="L1264" s="14"/>
      <c r="M1264" s="14"/>
      <c r="N1264" s="14"/>
      <c r="O1264" s="14"/>
      <c r="P1264" s="198"/>
      <c r="Q1264" s="198"/>
      <c r="R1264" s="198"/>
      <c r="S1264" s="198"/>
      <c r="T1264" s="198"/>
      <c r="U1264" s="198"/>
      <c r="V1264" s="198"/>
      <c r="W1264" s="202">
        <f t="shared" si="68"/>
        <v>0</v>
      </c>
      <c r="X1264" s="14"/>
      <c r="Y1264" s="14"/>
      <c r="Z1264" s="108"/>
      <c r="AA1264" s="114"/>
      <c r="AB1264" s="129"/>
      <c r="AC1264" s="128"/>
      <c r="AD1264" s="142" t="str">
        <f t="shared" si="69"/>
        <v/>
      </c>
      <c r="AE1264" s="142" t="str">
        <f>IF($E1264&lt;&gt;"",IF($AD1264=1,VLOOKUP($E1264,得点換算表!$C$5:$D$14,2),VLOOKUP($E1264,得点換算表!$E$5:$F$14,2)),"")</f>
        <v/>
      </c>
      <c r="AF1264" s="142" t="str">
        <f>IF($F1264&lt;&gt;"",IF($AD1264=1,VLOOKUP($F1264,得点換算表!$C$15:$D$24,2),VLOOKUP($F1264,得点換算表!$E$15:$F$24,2)),"")</f>
        <v/>
      </c>
      <c r="AG1264" s="142" t="str">
        <f>IF($G1264&lt;&gt;"",IF($AD1264=1,VLOOKUP($G1264,得点換算表!$C$25:$D$34,2),VLOOKUP($G1264,得点換算表!$E$25:$F$34,2)),"")</f>
        <v/>
      </c>
      <c r="AH1264" s="142" t="str">
        <f>IF($H1264&lt;&gt;"",IF($AD1264=1,VLOOKUP($H1264,得点換算表!$C$35:$D$44,2),VLOOKUP($H1264,得点換算表!$E$35:$F$44,2)),"")</f>
        <v/>
      </c>
      <c r="AI1264" s="142" t="str">
        <f>IF($I1264&lt;&gt;"",IF($AD1264=1,VLOOKUP($I1264,得点換算表!$C$45:$D$55,2),VLOOKUP($I1264,得点換算表!$E$45:$F$55,2)),"")</f>
        <v/>
      </c>
      <c r="AJ1264" s="142" t="str">
        <f>IF($J1264&lt;&gt;"",IF($AD1264=1,VLOOKUP($J1264,得点換算表!$C$56:$D$65,2),VLOOKUP($J1264,得点換算表!$E$56:$F$65,2)),"")</f>
        <v/>
      </c>
      <c r="AK1264" s="142" t="str">
        <f>IF($K1264&lt;&gt;"",IF($AD1264=1,VLOOKUP($K1264,得点換算表!$C$66:$D$76,2),VLOOKUP($K1264,得点換算表!$E$66:$F$76,2)),"")</f>
        <v/>
      </c>
      <c r="AL1264" s="142" t="str">
        <f>IF($L1264&lt;&gt;"",IF($AD1264=1,VLOOKUP($L1264,得点換算表!$C$77:$D$86,2),VLOOKUP($L1264,得点換算表!$E$77:$F$86,2)),"")</f>
        <v/>
      </c>
      <c r="AM1264" s="142" t="str">
        <f>IF($M1264&lt;&gt;"",IF($AD1264=1,VLOOKUP($M1264,得点換算表!$C$87:$D$96,2),VLOOKUP($M1264,得点換算表!$E$87:$F$96,2)),"")</f>
        <v/>
      </c>
      <c r="AN1264" s="142" t="str">
        <f t="shared" si="67"/>
        <v/>
      </c>
      <c r="AO1264" s="143" t="str">
        <f>IF(AND($AN1264&lt;&gt;"",$AN1264&gt;=8),VLOOKUP($AN1264,得点換算表!$I$10:$J$14,2),"")</f>
        <v/>
      </c>
      <c r="AP1264" s="105"/>
    </row>
    <row r="1265" spans="1:42" x14ac:dyDescent="0.15">
      <c r="A1265" s="11"/>
      <c r="B1265" s="12"/>
      <c r="C1265" s="13"/>
      <c r="D1265" s="13"/>
      <c r="E1265" s="14"/>
      <c r="F1265" s="14"/>
      <c r="G1265" s="14"/>
      <c r="H1265" s="14"/>
      <c r="I1265" s="15"/>
      <c r="J1265" s="14"/>
      <c r="K1265" s="13"/>
      <c r="L1265" s="14"/>
      <c r="M1265" s="14"/>
      <c r="N1265" s="14"/>
      <c r="O1265" s="14"/>
      <c r="P1265" s="198"/>
      <c r="Q1265" s="198"/>
      <c r="R1265" s="198"/>
      <c r="S1265" s="198"/>
      <c r="T1265" s="198"/>
      <c r="U1265" s="198"/>
      <c r="V1265" s="198"/>
      <c r="W1265" s="202">
        <f t="shared" si="68"/>
        <v>0</v>
      </c>
      <c r="X1265" s="14"/>
      <c r="Y1265" s="14"/>
      <c r="Z1265" s="108"/>
      <c r="AA1265" s="114"/>
      <c r="AB1265" s="129"/>
      <c r="AC1265" s="128"/>
      <c r="AD1265" s="142" t="str">
        <f t="shared" si="69"/>
        <v/>
      </c>
      <c r="AE1265" s="142" t="str">
        <f>IF($E1265&lt;&gt;"",IF($AD1265=1,VLOOKUP($E1265,得点換算表!$C$5:$D$14,2),VLOOKUP($E1265,得点換算表!$E$5:$F$14,2)),"")</f>
        <v/>
      </c>
      <c r="AF1265" s="142" t="str">
        <f>IF($F1265&lt;&gt;"",IF($AD1265=1,VLOOKUP($F1265,得点換算表!$C$15:$D$24,2),VLOOKUP($F1265,得点換算表!$E$15:$F$24,2)),"")</f>
        <v/>
      </c>
      <c r="AG1265" s="142" t="str">
        <f>IF($G1265&lt;&gt;"",IF($AD1265=1,VLOOKUP($G1265,得点換算表!$C$25:$D$34,2),VLOOKUP($G1265,得点換算表!$E$25:$F$34,2)),"")</f>
        <v/>
      </c>
      <c r="AH1265" s="142" t="str">
        <f>IF($H1265&lt;&gt;"",IF($AD1265=1,VLOOKUP($H1265,得点換算表!$C$35:$D$44,2),VLOOKUP($H1265,得点換算表!$E$35:$F$44,2)),"")</f>
        <v/>
      </c>
      <c r="AI1265" s="142" t="str">
        <f>IF($I1265&lt;&gt;"",IF($AD1265=1,VLOOKUP($I1265,得点換算表!$C$45:$D$55,2),VLOOKUP($I1265,得点換算表!$E$45:$F$55,2)),"")</f>
        <v/>
      </c>
      <c r="AJ1265" s="142" t="str">
        <f>IF($J1265&lt;&gt;"",IF($AD1265=1,VLOOKUP($J1265,得点換算表!$C$56:$D$65,2),VLOOKUP($J1265,得点換算表!$E$56:$F$65,2)),"")</f>
        <v/>
      </c>
      <c r="AK1265" s="142" t="str">
        <f>IF($K1265&lt;&gt;"",IF($AD1265=1,VLOOKUP($K1265,得点換算表!$C$66:$D$76,2),VLOOKUP($K1265,得点換算表!$E$66:$F$76,2)),"")</f>
        <v/>
      </c>
      <c r="AL1265" s="142" t="str">
        <f>IF($L1265&lt;&gt;"",IF($AD1265=1,VLOOKUP($L1265,得点換算表!$C$77:$D$86,2),VLOOKUP($L1265,得点換算表!$E$77:$F$86,2)),"")</f>
        <v/>
      </c>
      <c r="AM1265" s="142" t="str">
        <f>IF($M1265&lt;&gt;"",IF($AD1265=1,VLOOKUP($M1265,得点換算表!$C$87:$D$96,2),VLOOKUP($M1265,得点換算表!$E$87:$F$96,2)),"")</f>
        <v/>
      </c>
      <c r="AN1265" s="142" t="str">
        <f t="shared" si="67"/>
        <v/>
      </c>
      <c r="AO1265" s="143" t="str">
        <f>IF(AND($AN1265&lt;&gt;"",$AN1265&gt;=8),VLOOKUP($AN1265,得点換算表!$I$10:$J$14,2),"")</f>
        <v/>
      </c>
      <c r="AP1265" s="105"/>
    </row>
    <row r="1266" spans="1:42" x14ac:dyDescent="0.15">
      <c r="A1266" s="11"/>
      <c r="B1266" s="12"/>
      <c r="C1266" s="13"/>
      <c r="D1266" s="13"/>
      <c r="E1266" s="14"/>
      <c r="F1266" s="14"/>
      <c r="G1266" s="14"/>
      <c r="H1266" s="14"/>
      <c r="I1266" s="15"/>
      <c r="J1266" s="14"/>
      <c r="K1266" s="13"/>
      <c r="L1266" s="14"/>
      <c r="M1266" s="14"/>
      <c r="N1266" s="14"/>
      <c r="O1266" s="14"/>
      <c r="P1266" s="198"/>
      <c r="Q1266" s="198"/>
      <c r="R1266" s="198"/>
      <c r="S1266" s="198"/>
      <c r="T1266" s="198"/>
      <c r="U1266" s="198"/>
      <c r="V1266" s="198"/>
      <c r="W1266" s="202">
        <f t="shared" si="68"/>
        <v>0</v>
      </c>
      <c r="X1266" s="14"/>
      <c r="Y1266" s="14"/>
      <c r="Z1266" s="108"/>
      <c r="AA1266" s="114"/>
      <c r="AB1266" s="129"/>
      <c r="AC1266" s="128"/>
      <c r="AD1266" s="142" t="str">
        <f t="shared" si="69"/>
        <v/>
      </c>
      <c r="AE1266" s="142" t="str">
        <f>IF($E1266&lt;&gt;"",IF($AD1266=1,VLOOKUP($E1266,得点換算表!$C$5:$D$14,2),VLOOKUP($E1266,得点換算表!$E$5:$F$14,2)),"")</f>
        <v/>
      </c>
      <c r="AF1266" s="142" t="str">
        <f>IF($F1266&lt;&gt;"",IF($AD1266=1,VLOOKUP($F1266,得点換算表!$C$15:$D$24,2),VLOOKUP($F1266,得点換算表!$E$15:$F$24,2)),"")</f>
        <v/>
      </c>
      <c r="AG1266" s="142" t="str">
        <f>IF($G1266&lt;&gt;"",IF($AD1266=1,VLOOKUP($G1266,得点換算表!$C$25:$D$34,2),VLOOKUP($G1266,得点換算表!$E$25:$F$34,2)),"")</f>
        <v/>
      </c>
      <c r="AH1266" s="142" t="str">
        <f>IF($H1266&lt;&gt;"",IF($AD1266=1,VLOOKUP($H1266,得点換算表!$C$35:$D$44,2),VLOOKUP($H1266,得点換算表!$E$35:$F$44,2)),"")</f>
        <v/>
      </c>
      <c r="AI1266" s="142" t="str">
        <f>IF($I1266&lt;&gt;"",IF($AD1266=1,VLOOKUP($I1266,得点換算表!$C$45:$D$55,2),VLOOKUP($I1266,得点換算表!$E$45:$F$55,2)),"")</f>
        <v/>
      </c>
      <c r="AJ1266" s="142" t="str">
        <f>IF($J1266&lt;&gt;"",IF($AD1266=1,VLOOKUP($J1266,得点換算表!$C$56:$D$65,2),VLOOKUP($J1266,得点換算表!$E$56:$F$65,2)),"")</f>
        <v/>
      </c>
      <c r="AK1266" s="142" t="str">
        <f>IF($K1266&lt;&gt;"",IF($AD1266=1,VLOOKUP($K1266,得点換算表!$C$66:$D$76,2),VLOOKUP($K1266,得点換算表!$E$66:$F$76,2)),"")</f>
        <v/>
      </c>
      <c r="AL1266" s="142" t="str">
        <f>IF($L1266&lt;&gt;"",IF($AD1266=1,VLOOKUP($L1266,得点換算表!$C$77:$D$86,2),VLOOKUP($L1266,得点換算表!$E$77:$F$86,2)),"")</f>
        <v/>
      </c>
      <c r="AM1266" s="142" t="str">
        <f>IF($M1266&lt;&gt;"",IF($AD1266=1,VLOOKUP($M1266,得点換算表!$C$87:$D$96,2),VLOOKUP($M1266,得点換算表!$E$87:$F$96,2)),"")</f>
        <v/>
      </c>
      <c r="AN1266" s="142" t="str">
        <f t="shared" si="67"/>
        <v/>
      </c>
      <c r="AO1266" s="143" t="str">
        <f>IF(AND($AN1266&lt;&gt;"",$AN1266&gt;=8),VLOOKUP($AN1266,得点換算表!$I$10:$J$14,2),"")</f>
        <v/>
      </c>
      <c r="AP1266" s="105"/>
    </row>
    <row r="1267" spans="1:42" x14ac:dyDescent="0.15">
      <c r="A1267" s="11"/>
      <c r="B1267" s="12"/>
      <c r="C1267" s="13"/>
      <c r="D1267" s="13"/>
      <c r="E1267" s="14"/>
      <c r="F1267" s="14"/>
      <c r="G1267" s="14"/>
      <c r="H1267" s="14"/>
      <c r="I1267" s="15"/>
      <c r="J1267" s="14"/>
      <c r="K1267" s="13"/>
      <c r="L1267" s="14"/>
      <c r="M1267" s="14"/>
      <c r="N1267" s="14"/>
      <c r="O1267" s="14"/>
      <c r="P1267" s="198"/>
      <c r="Q1267" s="198"/>
      <c r="R1267" s="198"/>
      <c r="S1267" s="198"/>
      <c r="T1267" s="198"/>
      <c r="U1267" s="198"/>
      <c r="V1267" s="198"/>
      <c r="W1267" s="202">
        <f t="shared" si="68"/>
        <v>0</v>
      </c>
      <c r="X1267" s="14"/>
      <c r="Y1267" s="14"/>
      <c r="Z1267" s="108"/>
      <c r="AA1267" s="114"/>
      <c r="AB1267" s="129"/>
      <c r="AC1267" s="128"/>
      <c r="AD1267" s="142" t="str">
        <f t="shared" si="69"/>
        <v/>
      </c>
      <c r="AE1267" s="142" t="str">
        <f>IF($E1267&lt;&gt;"",IF($AD1267=1,VLOOKUP($E1267,得点換算表!$C$5:$D$14,2),VLOOKUP($E1267,得点換算表!$E$5:$F$14,2)),"")</f>
        <v/>
      </c>
      <c r="AF1267" s="142" t="str">
        <f>IF($F1267&lt;&gt;"",IF($AD1267=1,VLOOKUP($F1267,得点換算表!$C$15:$D$24,2),VLOOKUP($F1267,得点換算表!$E$15:$F$24,2)),"")</f>
        <v/>
      </c>
      <c r="AG1267" s="142" t="str">
        <f>IF($G1267&lt;&gt;"",IF($AD1267=1,VLOOKUP($G1267,得点換算表!$C$25:$D$34,2),VLOOKUP($G1267,得点換算表!$E$25:$F$34,2)),"")</f>
        <v/>
      </c>
      <c r="AH1267" s="142" t="str">
        <f>IF($H1267&lt;&gt;"",IF($AD1267=1,VLOOKUP($H1267,得点換算表!$C$35:$D$44,2),VLOOKUP($H1267,得点換算表!$E$35:$F$44,2)),"")</f>
        <v/>
      </c>
      <c r="AI1267" s="142" t="str">
        <f>IF($I1267&lt;&gt;"",IF($AD1267=1,VLOOKUP($I1267,得点換算表!$C$45:$D$55,2),VLOOKUP($I1267,得点換算表!$E$45:$F$55,2)),"")</f>
        <v/>
      </c>
      <c r="AJ1267" s="142" t="str">
        <f>IF($J1267&lt;&gt;"",IF($AD1267=1,VLOOKUP($J1267,得点換算表!$C$56:$D$65,2),VLOOKUP($J1267,得点換算表!$E$56:$F$65,2)),"")</f>
        <v/>
      </c>
      <c r="AK1267" s="142" t="str">
        <f>IF($K1267&lt;&gt;"",IF($AD1267=1,VLOOKUP($K1267,得点換算表!$C$66:$D$76,2),VLOOKUP($K1267,得点換算表!$E$66:$F$76,2)),"")</f>
        <v/>
      </c>
      <c r="AL1267" s="142" t="str">
        <f>IF($L1267&lt;&gt;"",IF($AD1267=1,VLOOKUP($L1267,得点換算表!$C$77:$D$86,2),VLOOKUP($L1267,得点換算表!$E$77:$F$86,2)),"")</f>
        <v/>
      </c>
      <c r="AM1267" s="142" t="str">
        <f>IF($M1267&lt;&gt;"",IF($AD1267=1,VLOOKUP($M1267,得点換算表!$C$87:$D$96,2),VLOOKUP($M1267,得点換算表!$E$87:$F$96,2)),"")</f>
        <v/>
      </c>
      <c r="AN1267" s="142" t="str">
        <f t="shared" si="67"/>
        <v/>
      </c>
      <c r="AO1267" s="143" t="str">
        <f>IF(AND($AN1267&lt;&gt;"",$AN1267&gt;=8),VLOOKUP($AN1267,得点換算表!$I$10:$J$14,2),"")</f>
        <v/>
      </c>
      <c r="AP1267" s="105"/>
    </row>
    <row r="1268" spans="1:42" x14ac:dyDescent="0.15">
      <c r="A1268" s="11"/>
      <c r="B1268" s="12"/>
      <c r="C1268" s="13"/>
      <c r="D1268" s="13"/>
      <c r="E1268" s="14"/>
      <c r="F1268" s="14"/>
      <c r="G1268" s="14"/>
      <c r="H1268" s="14"/>
      <c r="I1268" s="15"/>
      <c r="J1268" s="14"/>
      <c r="K1268" s="13"/>
      <c r="L1268" s="14"/>
      <c r="M1268" s="14"/>
      <c r="N1268" s="14"/>
      <c r="O1268" s="14"/>
      <c r="P1268" s="198"/>
      <c r="Q1268" s="198"/>
      <c r="R1268" s="198"/>
      <c r="S1268" s="198"/>
      <c r="T1268" s="198"/>
      <c r="U1268" s="198"/>
      <c r="V1268" s="198"/>
      <c r="W1268" s="202">
        <f t="shared" si="68"/>
        <v>0</v>
      </c>
      <c r="X1268" s="14"/>
      <c r="Y1268" s="14"/>
      <c r="Z1268" s="108"/>
      <c r="AA1268" s="114"/>
      <c r="AB1268" s="129"/>
      <c r="AC1268" s="128"/>
      <c r="AD1268" s="142" t="str">
        <f t="shared" si="69"/>
        <v/>
      </c>
      <c r="AE1268" s="142" t="str">
        <f>IF($E1268&lt;&gt;"",IF($AD1268=1,VLOOKUP($E1268,得点換算表!$C$5:$D$14,2),VLOOKUP($E1268,得点換算表!$E$5:$F$14,2)),"")</f>
        <v/>
      </c>
      <c r="AF1268" s="142" t="str">
        <f>IF($F1268&lt;&gt;"",IF($AD1268=1,VLOOKUP($F1268,得点換算表!$C$15:$D$24,2),VLOOKUP($F1268,得点換算表!$E$15:$F$24,2)),"")</f>
        <v/>
      </c>
      <c r="AG1268" s="142" t="str">
        <f>IF($G1268&lt;&gt;"",IF($AD1268=1,VLOOKUP($G1268,得点換算表!$C$25:$D$34,2),VLOOKUP($G1268,得点換算表!$E$25:$F$34,2)),"")</f>
        <v/>
      </c>
      <c r="AH1268" s="142" t="str">
        <f>IF($H1268&lt;&gt;"",IF($AD1268=1,VLOOKUP($H1268,得点換算表!$C$35:$D$44,2),VLOOKUP($H1268,得点換算表!$E$35:$F$44,2)),"")</f>
        <v/>
      </c>
      <c r="AI1268" s="142" t="str">
        <f>IF($I1268&lt;&gt;"",IF($AD1268=1,VLOOKUP($I1268,得点換算表!$C$45:$D$55,2),VLOOKUP($I1268,得点換算表!$E$45:$F$55,2)),"")</f>
        <v/>
      </c>
      <c r="AJ1268" s="142" t="str">
        <f>IF($J1268&lt;&gt;"",IF($AD1268=1,VLOOKUP($J1268,得点換算表!$C$56:$D$65,2),VLOOKUP($J1268,得点換算表!$E$56:$F$65,2)),"")</f>
        <v/>
      </c>
      <c r="AK1268" s="142" t="str">
        <f>IF($K1268&lt;&gt;"",IF($AD1268=1,VLOOKUP($K1268,得点換算表!$C$66:$D$76,2),VLOOKUP($K1268,得点換算表!$E$66:$F$76,2)),"")</f>
        <v/>
      </c>
      <c r="AL1268" s="142" t="str">
        <f>IF($L1268&lt;&gt;"",IF($AD1268=1,VLOOKUP($L1268,得点換算表!$C$77:$D$86,2),VLOOKUP($L1268,得点換算表!$E$77:$F$86,2)),"")</f>
        <v/>
      </c>
      <c r="AM1268" s="142" t="str">
        <f>IF($M1268&lt;&gt;"",IF($AD1268=1,VLOOKUP($M1268,得点換算表!$C$87:$D$96,2),VLOOKUP($M1268,得点換算表!$E$87:$F$96,2)),"")</f>
        <v/>
      </c>
      <c r="AN1268" s="142" t="str">
        <f t="shared" si="67"/>
        <v/>
      </c>
      <c r="AO1268" s="143" t="str">
        <f>IF(AND($AN1268&lt;&gt;"",$AN1268&gt;=8),VLOOKUP($AN1268,得点換算表!$I$10:$J$14,2),"")</f>
        <v/>
      </c>
      <c r="AP1268" s="105"/>
    </row>
    <row r="1269" spans="1:42" x14ac:dyDescent="0.15">
      <c r="A1269" s="11"/>
      <c r="B1269" s="12"/>
      <c r="C1269" s="13"/>
      <c r="D1269" s="13"/>
      <c r="E1269" s="14"/>
      <c r="F1269" s="14"/>
      <c r="G1269" s="14"/>
      <c r="H1269" s="14"/>
      <c r="I1269" s="15"/>
      <c r="J1269" s="14"/>
      <c r="K1269" s="13"/>
      <c r="L1269" s="14"/>
      <c r="M1269" s="14"/>
      <c r="N1269" s="14"/>
      <c r="O1269" s="14"/>
      <c r="P1269" s="198"/>
      <c r="Q1269" s="198"/>
      <c r="R1269" s="198"/>
      <c r="S1269" s="198"/>
      <c r="T1269" s="198"/>
      <c r="U1269" s="198"/>
      <c r="V1269" s="198"/>
      <c r="W1269" s="202">
        <f t="shared" si="68"/>
        <v>0</v>
      </c>
      <c r="X1269" s="14"/>
      <c r="Y1269" s="14"/>
      <c r="Z1269" s="108"/>
      <c r="AA1269" s="114"/>
      <c r="AB1269" s="129"/>
      <c r="AC1269" s="128"/>
      <c r="AD1269" s="142" t="str">
        <f t="shared" si="69"/>
        <v/>
      </c>
      <c r="AE1269" s="142" t="str">
        <f>IF($E1269&lt;&gt;"",IF($AD1269=1,VLOOKUP($E1269,得点換算表!$C$5:$D$14,2),VLOOKUP($E1269,得点換算表!$E$5:$F$14,2)),"")</f>
        <v/>
      </c>
      <c r="AF1269" s="142" t="str">
        <f>IF($F1269&lt;&gt;"",IF($AD1269=1,VLOOKUP($F1269,得点換算表!$C$15:$D$24,2),VLOOKUP($F1269,得点換算表!$E$15:$F$24,2)),"")</f>
        <v/>
      </c>
      <c r="AG1269" s="142" t="str">
        <f>IF($G1269&lt;&gt;"",IF($AD1269=1,VLOOKUP($G1269,得点換算表!$C$25:$D$34,2),VLOOKUP($G1269,得点換算表!$E$25:$F$34,2)),"")</f>
        <v/>
      </c>
      <c r="AH1269" s="142" t="str">
        <f>IF($H1269&lt;&gt;"",IF($AD1269=1,VLOOKUP($H1269,得点換算表!$C$35:$D$44,2),VLOOKUP($H1269,得点換算表!$E$35:$F$44,2)),"")</f>
        <v/>
      </c>
      <c r="AI1269" s="142" t="str">
        <f>IF($I1269&lt;&gt;"",IF($AD1269=1,VLOOKUP($I1269,得点換算表!$C$45:$D$55,2),VLOOKUP($I1269,得点換算表!$E$45:$F$55,2)),"")</f>
        <v/>
      </c>
      <c r="AJ1269" s="142" t="str">
        <f>IF($J1269&lt;&gt;"",IF($AD1269=1,VLOOKUP($J1269,得点換算表!$C$56:$D$65,2),VLOOKUP($J1269,得点換算表!$E$56:$F$65,2)),"")</f>
        <v/>
      </c>
      <c r="AK1269" s="142" t="str">
        <f>IF($K1269&lt;&gt;"",IF($AD1269=1,VLOOKUP($K1269,得点換算表!$C$66:$D$76,2),VLOOKUP($K1269,得点換算表!$E$66:$F$76,2)),"")</f>
        <v/>
      </c>
      <c r="AL1269" s="142" t="str">
        <f>IF($L1269&lt;&gt;"",IF($AD1269=1,VLOOKUP($L1269,得点換算表!$C$77:$D$86,2),VLOOKUP($L1269,得点換算表!$E$77:$F$86,2)),"")</f>
        <v/>
      </c>
      <c r="AM1269" s="142" t="str">
        <f>IF($M1269&lt;&gt;"",IF($AD1269=1,VLOOKUP($M1269,得点換算表!$C$87:$D$96,2),VLOOKUP($M1269,得点換算表!$E$87:$F$96,2)),"")</f>
        <v/>
      </c>
      <c r="AN1269" s="142" t="str">
        <f t="shared" si="67"/>
        <v/>
      </c>
      <c r="AO1269" s="143" t="str">
        <f>IF(AND($AN1269&lt;&gt;"",$AN1269&gt;=8),VLOOKUP($AN1269,得点換算表!$I$10:$J$14,2),"")</f>
        <v/>
      </c>
      <c r="AP1269" s="105"/>
    </row>
    <row r="1270" spans="1:42" x14ac:dyDescent="0.15">
      <c r="A1270" s="11"/>
      <c r="B1270" s="12"/>
      <c r="C1270" s="13"/>
      <c r="D1270" s="13"/>
      <c r="E1270" s="14"/>
      <c r="F1270" s="14"/>
      <c r="G1270" s="14"/>
      <c r="H1270" s="14"/>
      <c r="I1270" s="15"/>
      <c r="J1270" s="14"/>
      <c r="K1270" s="13"/>
      <c r="L1270" s="14"/>
      <c r="M1270" s="14"/>
      <c r="N1270" s="14"/>
      <c r="O1270" s="14"/>
      <c r="P1270" s="198"/>
      <c r="Q1270" s="198"/>
      <c r="R1270" s="198"/>
      <c r="S1270" s="198"/>
      <c r="T1270" s="198"/>
      <c r="U1270" s="198"/>
      <c r="V1270" s="198"/>
      <c r="W1270" s="202">
        <f t="shared" si="68"/>
        <v>0</v>
      </c>
      <c r="X1270" s="14"/>
      <c r="Y1270" s="14"/>
      <c r="Z1270" s="108"/>
      <c r="AA1270" s="114"/>
      <c r="AB1270" s="129"/>
      <c r="AC1270" s="128"/>
      <c r="AD1270" s="142" t="str">
        <f t="shared" si="69"/>
        <v/>
      </c>
      <c r="AE1270" s="142" t="str">
        <f>IF($E1270&lt;&gt;"",IF($AD1270=1,VLOOKUP($E1270,得点換算表!$C$5:$D$14,2),VLOOKUP($E1270,得点換算表!$E$5:$F$14,2)),"")</f>
        <v/>
      </c>
      <c r="AF1270" s="142" t="str">
        <f>IF($F1270&lt;&gt;"",IF($AD1270=1,VLOOKUP($F1270,得点換算表!$C$15:$D$24,2),VLOOKUP($F1270,得点換算表!$E$15:$F$24,2)),"")</f>
        <v/>
      </c>
      <c r="AG1270" s="142" t="str">
        <f>IF($G1270&lt;&gt;"",IF($AD1270=1,VLOOKUP($G1270,得点換算表!$C$25:$D$34,2),VLOOKUP($G1270,得点換算表!$E$25:$F$34,2)),"")</f>
        <v/>
      </c>
      <c r="AH1270" s="142" t="str">
        <f>IF($H1270&lt;&gt;"",IF($AD1270=1,VLOOKUP($H1270,得点換算表!$C$35:$D$44,2),VLOOKUP($H1270,得点換算表!$E$35:$F$44,2)),"")</f>
        <v/>
      </c>
      <c r="AI1270" s="142" t="str">
        <f>IF($I1270&lt;&gt;"",IF($AD1270=1,VLOOKUP($I1270,得点換算表!$C$45:$D$55,2),VLOOKUP($I1270,得点換算表!$E$45:$F$55,2)),"")</f>
        <v/>
      </c>
      <c r="AJ1270" s="142" t="str">
        <f>IF($J1270&lt;&gt;"",IF($AD1270=1,VLOOKUP($J1270,得点換算表!$C$56:$D$65,2),VLOOKUP($J1270,得点換算表!$E$56:$F$65,2)),"")</f>
        <v/>
      </c>
      <c r="AK1270" s="142" t="str">
        <f>IF($K1270&lt;&gt;"",IF($AD1270=1,VLOOKUP($K1270,得点換算表!$C$66:$D$76,2),VLOOKUP($K1270,得点換算表!$E$66:$F$76,2)),"")</f>
        <v/>
      </c>
      <c r="AL1270" s="142" t="str">
        <f>IF($L1270&lt;&gt;"",IF($AD1270=1,VLOOKUP($L1270,得点換算表!$C$77:$D$86,2),VLOOKUP($L1270,得点換算表!$E$77:$F$86,2)),"")</f>
        <v/>
      </c>
      <c r="AM1270" s="142" t="str">
        <f>IF($M1270&lt;&gt;"",IF($AD1270=1,VLOOKUP($M1270,得点換算表!$C$87:$D$96,2),VLOOKUP($M1270,得点換算表!$E$87:$F$96,2)),"")</f>
        <v/>
      </c>
      <c r="AN1270" s="142" t="str">
        <f t="shared" si="67"/>
        <v/>
      </c>
      <c r="AO1270" s="143" t="str">
        <f>IF(AND($AN1270&lt;&gt;"",$AN1270&gt;=8),VLOOKUP($AN1270,得点換算表!$I$10:$J$14,2),"")</f>
        <v/>
      </c>
      <c r="AP1270" s="105"/>
    </row>
    <row r="1271" spans="1:42" x14ac:dyDescent="0.15">
      <c r="A1271" s="11"/>
      <c r="B1271" s="12"/>
      <c r="C1271" s="13"/>
      <c r="D1271" s="13"/>
      <c r="E1271" s="14"/>
      <c r="F1271" s="14"/>
      <c r="G1271" s="14"/>
      <c r="H1271" s="14"/>
      <c r="I1271" s="15"/>
      <c r="J1271" s="14"/>
      <c r="K1271" s="13"/>
      <c r="L1271" s="14"/>
      <c r="M1271" s="14"/>
      <c r="N1271" s="14"/>
      <c r="O1271" s="14"/>
      <c r="P1271" s="198"/>
      <c r="Q1271" s="198"/>
      <c r="R1271" s="198"/>
      <c r="S1271" s="198"/>
      <c r="T1271" s="198"/>
      <c r="U1271" s="198"/>
      <c r="V1271" s="198"/>
      <c r="W1271" s="202">
        <f t="shared" si="68"/>
        <v>0</v>
      </c>
      <c r="X1271" s="14"/>
      <c r="Y1271" s="14"/>
      <c r="Z1271" s="108"/>
      <c r="AA1271" s="114"/>
      <c r="AB1271" s="129"/>
      <c r="AC1271" s="128"/>
      <c r="AD1271" s="142" t="str">
        <f t="shared" si="69"/>
        <v/>
      </c>
      <c r="AE1271" s="142" t="str">
        <f>IF($E1271&lt;&gt;"",IF($AD1271=1,VLOOKUP($E1271,得点換算表!$C$5:$D$14,2),VLOOKUP($E1271,得点換算表!$E$5:$F$14,2)),"")</f>
        <v/>
      </c>
      <c r="AF1271" s="142" t="str">
        <f>IF($F1271&lt;&gt;"",IF($AD1271=1,VLOOKUP($F1271,得点換算表!$C$15:$D$24,2),VLOOKUP($F1271,得点換算表!$E$15:$F$24,2)),"")</f>
        <v/>
      </c>
      <c r="AG1271" s="142" t="str">
        <f>IF($G1271&lt;&gt;"",IF($AD1271=1,VLOOKUP($G1271,得点換算表!$C$25:$D$34,2),VLOOKUP($G1271,得点換算表!$E$25:$F$34,2)),"")</f>
        <v/>
      </c>
      <c r="AH1271" s="142" t="str">
        <f>IF($H1271&lt;&gt;"",IF($AD1271=1,VLOOKUP($H1271,得点換算表!$C$35:$D$44,2),VLOOKUP($H1271,得点換算表!$E$35:$F$44,2)),"")</f>
        <v/>
      </c>
      <c r="AI1271" s="142" t="str">
        <f>IF($I1271&lt;&gt;"",IF($AD1271=1,VLOOKUP($I1271,得点換算表!$C$45:$D$55,2),VLOOKUP($I1271,得点換算表!$E$45:$F$55,2)),"")</f>
        <v/>
      </c>
      <c r="AJ1271" s="142" t="str">
        <f>IF($J1271&lt;&gt;"",IF($AD1271=1,VLOOKUP($J1271,得点換算表!$C$56:$D$65,2),VLOOKUP($J1271,得点換算表!$E$56:$F$65,2)),"")</f>
        <v/>
      </c>
      <c r="AK1271" s="142" t="str">
        <f>IF($K1271&lt;&gt;"",IF($AD1271=1,VLOOKUP($K1271,得点換算表!$C$66:$D$76,2),VLOOKUP($K1271,得点換算表!$E$66:$F$76,2)),"")</f>
        <v/>
      </c>
      <c r="AL1271" s="142" t="str">
        <f>IF($L1271&lt;&gt;"",IF($AD1271=1,VLOOKUP($L1271,得点換算表!$C$77:$D$86,2),VLOOKUP($L1271,得点換算表!$E$77:$F$86,2)),"")</f>
        <v/>
      </c>
      <c r="AM1271" s="142" t="str">
        <f>IF($M1271&lt;&gt;"",IF($AD1271=1,VLOOKUP($M1271,得点換算表!$C$87:$D$96,2),VLOOKUP($M1271,得点換算表!$E$87:$F$96,2)),"")</f>
        <v/>
      </c>
      <c r="AN1271" s="142" t="str">
        <f t="shared" si="67"/>
        <v/>
      </c>
      <c r="AO1271" s="143" t="str">
        <f>IF(AND($AN1271&lt;&gt;"",$AN1271&gt;=8),VLOOKUP($AN1271,得点換算表!$I$10:$J$14,2),"")</f>
        <v/>
      </c>
      <c r="AP1271" s="105"/>
    </row>
    <row r="1272" spans="1:42" x14ac:dyDescent="0.15">
      <c r="A1272" s="11"/>
      <c r="B1272" s="12"/>
      <c r="C1272" s="13"/>
      <c r="D1272" s="13"/>
      <c r="E1272" s="14"/>
      <c r="F1272" s="14"/>
      <c r="G1272" s="14"/>
      <c r="H1272" s="14"/>
      <c r="I1272" s="15"/>
      <c r="J1272" s="14"/>
      <c r="K1272" s="13"/>
      <c r="L1272" s="14"/>
      <c r="M1272" s="14"/>
      <c r="N1272" s="14"/>
      <c r="O1272" s="14"/>
      <c r="P1272" s="198"/>
      <c r="Q1272" s="198"/>
      <c r="R1272" s="198"/>
      <c r="S1272" s="198"/>
      <c r="T1272" s="198"/>
      <c r="U1272" s="198"/>
      <c r="V1272" s="198"/>
      <c r="W1272" s="202">
        <f t="shared" si="68"/>
        <v>0</v>
      </c>
      <c r="X1272" s="14"/>
      <c r="Y1272" s="14"/>
      <c r="Z1272" s="108"/>
      <c r="AA1272" s="114"/>
      <c r="AB1272" s="129"/>
      <c r="AC1272" s="128"/>
      <c r="AD1272" s="142" t="str">
        <f t="shared" si="69"/>
        <v/>
      </c>
      <c r="AE1272" s="142" t="str">
        <f>IF($E1272&lt;&gt;"",IF($AD1272=1,VLOOKUP($E1272,得点換算表!$C$5:$D$14,2),VLOOKUP($E1272,得点換算表!$E$5:$F$14,2)),"")</f>
        <v/>
      </c>
      <c r="AF1272" s="142" t="str">
        <f>IF($F1272&lt;&gt;"",IF($AD1272=1,VLOOKUP($F1272,得点換算表!$C$15:$D$24,2),VLOOKUP($F1272,得点換算表!$E$15:$F$24,2)),"")</f>
        <v/>
      </c>
      <c r="AG1272" s="142" t="str">
        <f>IF($G1272&lt;&gt;"",IF($AD1272=1,VLOOKUP($G1272,得点換算表!$C$25:$D$34,2),VLOOKUP($G1272,得点換算表!$E$25:$F$34,2)),"")</f>
        <v/>
      </c>
      <c r="AH1272" s="142" t="str">
        <f>IF($H1272&lt;&gt;"",IF($AD1272=1,VLOOKUP($H1272,得点換算表!$C$35:$D$44,2),VLOOKUP($H1272,得点換算表!$E$35:$F$44,2)),"")</f>
        <v/>
      </c>
      <c r="AI1272" s="142" t="str">
        <f>IF($I1272&lt;&gt;"",IF($AD1272=1,VLOOKUP($I1272,得点換算表!$C$45:$D$55,2),VLOOKUP($I1272,得点換算表!$E$45:$F$55,2)),"")</f>
        <v/>
      </c>
      <c r="AJ1272" s="142" t="str">
        <f>IF($J1272&lt;&gt;"",IF($AD1272=1,VLOOKUP($J1272,得点換算表!$C$56:$D$65,2),VLOOKUP($J1272,得点換算表!$E$56:$F$65,2)),"")</f>
        <v/>
      </c>
      <c r="AK1272" s="142" t="str">
        <f>IF($K1272&lt;&gt;"",IF($AD1272=1,VLOOKUP($K1272,得点換算表!$C$66:$D$76,2),VLOOKUP($K1272,得点換算表!$E$66:$F$76,2)),"")</f>
        <v/>
      </c>
      <c r="AL1272" s="142" t="str">
        <f>IF($L1272&lt;&gt;"",IF($AD1272=1,VLOOKUP($L1272,得点換算表!$C$77:$D$86,2),VLOOKUP($L1272,得点換算表!$E$77:$F$86,2)),"")</f>
        <v/>
      </c>
      <c r="AM1272" s="142" t="str">
        <f>IF($M1272&lt;&gt;"",IF($AD1272=1,VLOOKUP($M1272,得点換算表!$C$87:$D$96,2),VLOOKUP($M1272,得点換算表!$E$87:$F$96,2)),"")</f>
        <v/>
      </c>
      <c r="AN1272" s="142" t="str">
        <f t="shared" si="67"/>
        <v/>
      </c>
      <c r="AO1272" s="143" t="str">
        <f>IF(AND($AN1272&lt;&gt;"",$AN1272&gt;=8),VLOOKUP($AN1272,得点換算表!$I$10:$J$14,2),"")</f>
        <v/>
      </c>
      <c r="AP1272" s="105"/>
    </row>
    <row r="1273" spans="1:42" x14ac:dyDescent="0.15">
      <c r="A1273" s="11"/>
      <c r="B1273" s="12"/>
      <c r="C1273" s="13"/>
      <c r="D1273" s="13"/>
      <c r="E1273" s="14"/>
      <c r="F1273" s="14"/>
      <c r="G1273" s="14"/>
      <c r="H1273" s="14"/>
      <c r="I1273" s="15"/>
      <c r="J1273" s="14"/>
      <c r="K1273" s="13"/>
      <c r="L1273" s="14"/>
      <c r="M1273" s="14"/>
      <c r="N1273" s="14"/>
      <c r="O1273" s="14"/>
      <c r="P1273" s="198"/>
      <c r="Q1273" s="198"/>
      <c r="R1273" s="198"/>
      <c r="S1273" s="198"/>
      <c r="T1273" s="198"/>
      <c r="U1273" s="198"/>
      <c r="V1273" s="198"/>
      <c r="W1273" s="202">
        <f t="shared" si="68"/>
        <v>0</v>
      </c>
      <c r="X1273" s="14"/>
      <c r="Y1273" s="14"/>
      <c r="Z1273" s="108"/>
      <c r="AA1273" s="114"/>
      <c r="AB1273" s="129"/>
      <c r="AC1273" s="128"/>
      <c r="AD1273" s="142" t="str">
        <f t="shared" si="69"/>
        <v/>
      </c>
      <c r="AE1273" s="142" t="str">
        <f>IF($E1273&lt;&gt;"",IF($AD1273=1,VLOOKUP($E1273,得点換算表!$C$5:$D$14,2),VLOOKUP($E1273,得点換算表!$E$5:$F$14,2)),"")</f>
        <v/>
      </c>
      <c r="AF1273" s="142" t="str">
        <f>IF($F1273&lt;&gt;"",IF($AD1273=1,VLOOKUP($F1273,得点換算表!$C$15:$D$24,2),VLOOKUP($F1273,得点換算表!$E$15:$F$24,2)),"")</f>
        <v/>
      </c>
      <c r="AG1273" s="142" t="str">
        <f>IF($G1273&lt;&gt;"",IF($AD1273=1,VLOOKUP($G1273,得点換算表!$C$25:$D$34,2),VLOOKUP($G1273,得点換算表!$E$25:$F$34,2)),"")</f>
        <v/>
      </c>
      <c r="AH1273" s="142" t="str">
        <f>IF($H1273&lt;&gt;"",IF($AD1273=1,VLOOKUP($H1273,得点換算表!$C$35:$D$44,2),VLOOKUP($H1273,得点換算表!$E$35:$F$44,2)),"")</f>
        <v/>
      </c>
      <c r="AI1273" s="142" t="str">
        <f>IF($I1273&lt;&gt;"",IF($AD1273=1,VLOOKUP($I1273,得点換算表!$C$45:$D$55,2),VLOOKUP($I1273,得点換算表!$E$45:$F$55,2)),"")</f>
        <v/>
      </c>
      <c r="AJ1273" s="142" t="str">
        <f>IF($J1273&lt;&gt;"",IF($AD1273=1,VLOOKUP($J1273,得点換算表!$C$56:$D$65,2),VLOOKUP($J1273,得点換算表!$E$56:$F$65,2)),"")</f>
        <v/>
      </c>
      <c r="AK1273" s="142" t="str">
        <f>IF($K1273&lt;&gt;"",IF($AD1273=1,VLOOKUP($K1273,得点換算表!$C$66:$D$76,2),VLOOKUP($K1273,得点換算表!$E$66:$F$76,2)),"")</f>
        <v/>
      </c>
      <c r="AL1273" s="142" t="str">
        <f>IF($L1273&lt;&gt;"",IF($AD1273=1,VLOOKUP($L1273,得点換算表!$C$77:$D$86,2),VLOOKUP($L1273,得点換算表!$E$77:$F$86,2)),"")</f>
        <v/>
      </c>
      <c r="AM1273" s="142" t="str">
        <f>IF($M1273&lt;&gt;"",IF($AD1273=1,VLOOKUP($M1273,得点換算表!$C$87:$D$96,2),VLOOKUP($M1273,得点換算表!$E$87:$F$96,2)),"")</f>
        <v/>
      </c>
      <c r="AN1273" s="142" t="str">
        <f t="shared" si="67"/>
        <v/>
      </c>
      <c r="AO1273" s="143" t="str">
        <f>IF(AND($AN1273&lt;&gt;"",$AN1273&gt;=8),VLOOKUP($AN1273,得点換算表!$I$10:$J$14,2),"")</f>
        <v/>
      </c>
      <c r="AP1273" s="105"/>
    </row>
    <row r="1274" spans="1:42" x14ac:dyDescent="0.15">
      <c r="A1274" s="11"/>
      <c r="B1274" s="12"/>
      <c r="C1274" s="13"/>
      <c r="D1274" s="13"/>
      <c r="E1274" s="14"/>
      <c r="F1274" s="14"/>
      <c r="G1274" s="14"/>
      <c r="H1274" s="14"/>
      <c r="I1274" s="15"/>
      <c r="J1274" s="14"/>
      <c r="K1274" s="13"/>
      <c r="L1274" s="14"/>
      <c r="M1274" s="14"/>
      <c r="N1274" s="14"/>
      <c r="O1274" s="14"/>
      <c r="P1274" s="198"/>
      <c r="Q1274" s="198"/>
      <c r="R1274" s="198"/>
      <c r="S1274" s="198"/>
      <c r="T1274" s="198"/>
      <c r="U1274" s="198"/>
      <c r="V1274" s="198"/>
      <c r="W1274" s="202">
        <f t="shared" si="68"/>
        <v>0</v>
      </c>
      <c r="X1274" s="14"/>
      <c r="Y1274" s="14"/>
      <c r="Z1274" s="108"/>
      <c r="AA1274" s="114"/>
      <c r="AB1274" s="129"/>
      <c r="AC1274" s="128"/>
      <c r="AD1274" s="142" t="str">
        <f t="shared" si="69"/>
        <v/>
      </c>
      <c r="AE1274" s="142" t="str">
        <f>IF($E1274&lt;&gt;"",IF($AD1274=1,VLOOKUP($E1274,得点換算表!$C$5:$D$14,2),VLOOKUP($E1274,得点換算表!$E$5:$F$14,2)),"")</f>
        <v/>
      </c>
      <c r="AF1274" s="142" t="str">
        <f>IF($F1274&lt;&gt;"",IF($AD1274=1,VLOOKUP($F1274,得点換算表!$C$15:$D$24,2),VLOOKUP($F1274,得点換算表!$E$15:$F$24,2)),"")</f>
        <v/>
      </c>
      <c r="AG1274" s="142" t="str">
        <f>IF($G1274&lt;&gt;"",IF($AD1274=1,VLOOKUP($G1274,得点換算表!$C$25:$D$34,2),VLOOKUP($G1274,得点換算表!$E$25:$F$34,2)),"")</f>
        <v/>
      </c>
      <c r="AH1274" s="142" t="str">
        <f>IF($H1274&lt;&gt;"",IF($AD1274=1,VLOOKUP($H1274,得点換算表!$C$35:$D$44,2),VLOOKUP($H1274,得点換算表!$E$35:$F$44,2)),"")</f>
        <v/>
      </c>
      <c r="AI1274" s="142" t="str">
        <f>IF($I1274&lt;&gt;"",IF($AD1274=1,VLOOKUP($I1274,得点換算表!$C$45:$D$55,2),VLOOKUP($I1274,得点換算表!$E$45:$F$55,2)),"")</f>
        <v/>
      </c>
      <c r="AJ1274" s="142" t="str">
        <f>IF($J1274&lt;&gt;"",IF($AD1274=1,VLOOKUP($J1274,得点換算表!$C$56:$D$65,2),VLOOKUP($J1274,得点換算表!$E$56:$F$65,2)),"")</f>
        <v/>
      </c>
      <c r="AK1274" s="142" t="str">
        <f>IF($K1274&lt;&gt;"",IF($AD1274=1,VLOOKUP($K1274,得点換算表!$C$66:$D$76,2),VLOOKUP($K1274,得点換算表!$E$66:$F$76,2)),"")</f>
        <v/>
      </c>
      <c r="AL1274" s="142" t="str">
        <f>IF($L1274&lt;&gt;"",IF($AD1274=1,VLOOKUP($L1274,得点換算表!$C$77:$D$86,2),VLOOKUP($L1274,得点換算表!$E$77:$F$86,2)),"")</f>
        <v/>
      </c>
      <c r="AM1274" s="142" t="str">
        <f>IF($M1274&lt;&gt;"",IF($AD1274=1,VLOOKUP($M1274,得点換算表!$C$87:$D$96,2),VLOOKUP($M1274,得点換算表!$E$87:$F$96,2)),"")</f>
        <v/>
      </c>
      <c r="AN1274" s="142" t="str">
        <f t="shared" si="67"/>
        <v/>
      </c>
      <c r="AO1274" s="143" t="str">
        <f>IF(AND($AN1274&lt;&gt;"",$AN1274&gt;=8),VLOOKUP($AN1274,得点換算表!$I$10:$J$14,2),"")</f>
        <v/>
      </c>
      <c r="AP1274" s="105"/>
    </row>
    <row r="1275" spans="1:42" x14ac:dyDescent="0.15">
      <c r="A1275" s="11"/>
      <c r="B1275" s="12"/>
      <c r="C1275" s="13"/>
      <c r="D1275" s="13"/>
      <c r="E1275" s="14"/>
      <c r="F1275" s="14"/>
      <c r="G1275" s="14"/>
      <c r="H1275" s="14"/>
      <c r="I1275" s="15"/>
      <c r="J1275" s="14"/>
      <c r="K1275" s="13"/>
      <c r="L1275" s="14"/>
      <c r="M1275" s="14"/>
      <c r="N1275" s="14"/>
      <c r="O1275" s="14"/>
      <c r="P1275" s="198"/>
      <c r="Q1275" s="198"/>
      <c r="R1275" s="198"/>
      <c r="S1275" s="198"/>
      <c r="T1275" s="198"/>
      <c r="U1275" s="198"/>
      <c r="V1275" s="198"/>
      <c r="W1275" s="202">
        <f t="shared" si="68"/>
        <v>0</v>
      </c>
      <c r="X1275" s="14"/>
      <c r="Y1275" s="14"/>
      <c r="Z1275" s="108"/>
      <c r="AA1275" s="114"/>
      <c r="AB1275" s="129"/>
      <c r="AC1275" s="128"/>
      <c r="AD1275" s="142" t="str">
        <f t="shared" si="69"/>
        <v/>
      </c>
      <c r="AE1275" s="142" t="str">
        <f>IF($E1275&lt;&gt;"",IF($AD1275=1,VLOOKUP($E1275,得点換算表!$C$5:$D$14,2),VLOOKUP($E1275,得点換算表!$E$5:$F$14,2)),"")</f>
        <v/>
      </c>
      <c r="AF1275" s="142" t="str">
        <f>IF($F1275&lt;&gt;"",IF($AD1275=1,VLOOKUP($F1275,得点換算表!$C$15:$D$24,2),VLOOKUP($F1275,得点換算表!$E$15:$F$24,2)),"")</f>
        <v/>
      </c>
      <c r="AG1275" s="142" t="str">
        <f>IF($G1275&lt;&gt;"",IF($AD1275=1,VLOOKUP($G1275,得点換算表!$C$25:$D$34,2),VLOOKUP($G1275,得点換算表!$E$25:$F$34,2)),"")</f>
        <v/>
      </c>
      <c r="AH1275" s="142" t="str">
        <f>IF($H1275&lt;&gt;"",IF($AD1275=1,VLOOKUP($H1275,得点換算表!$C$35:$D$44,2),VLOOKUP($H1275,得点換算表!$E$35:$F$44,2)),"")</f>
        <v/>
      </c>
      <c r="AI1275" s="142" t="str">
        <f>IF($I1275&lt;&gt;"",IF($AD1275=1,VLOOKUP($I1275,得点換算表!$C$45:$D$55,2),VLOOKUP($I1275,得点換算表!$E$45:$F$55,2)),"")</f>
        <v/>
      </c>
      <c r="AJ1275" s="142" t="str">
        <f>IF($J1275&lt;&gt;"",IF($AD1275=1,VLOOKUP($J1275,得点換算表!$C$56:$D$65,2),VLOOKUP($J1275,得点換算表!$E$56:$F$65,2)),"")</f>
        <v/>
      </c>
      <c r="AK1275" s="142" t="str">
        <f>IF($K1275&lt;&gt;"",IF($AD1275=1,VLOOKUP($K1275,得点換算表!$C$66:$D$76,2),VLOOKUP($K1275,得点換算表!$E$66:$F$76,2)),"")</f>
        <v/>
      </c>
      <c r="AL1275" s="142" t="str">
        <f>IF($L1275&lt;&gt;"",IF($AD1275=1,VLOOKUP($L1275,得点換算表!$C$77:$D$86,2),VLOOKUP($L1275,得点換算表!$E$77:$F$86,2)),"")</f>
        <v/>
      </c>
      <c r="AM1275" s="142" t="str">
        <f>IF($M1275&lt;&gt;"",IF($AD1275=1,VLOOKUP($M1275,得点換算表!$C$87:$D$96,2),VLOOKUP($M1275,得点換算表!$E$87:$F$96,2)),"")</f>
        <v/>
      </c>
      <c r="AN1275" s="142" t="str">
        <f t="shared" si="67"/>
        <v/>
      </c>
      <c r="AO1275" s="143" t="str">
        <f>IF(AND($AN1275&lt;&gt;"",$AN1275&gt;=8),VLOOKUP($AN1275,得点換算表!$I$10:$J$14,2),"")</f>
        <v/>
      </c>
      <c r="AP1275" s="105"/>
    </row>
    <row r="1276" spans="1:42" x14ac:dyDescent="0.15">
      <c r="A1276" s="11"/>
      <c r="B1276" s="12"/>
      <c r="C1276" s="13"/>
      <c r="D1276" s="13"/>
      <c r="E1276" s="14"/>
      <c r="F1276" s="14"/>
      <c r="G1276" s="14"/>
      <c r="H1276" s="14"/>
      <c r="I1276" s="15"/>
      <c r="J1276" s="14"/>
      <c r="K1276" s="13"/>
      <c r="L1276" s="14"/>
      <c r="M1276" s="14"/>
      <c r="N1276" s="14"/>
      <c r="O1276" s="14"/>
      <c r="P1276" s="198"/>
      <c r="Q1276" s="198"/>
      <c r="R1276" s="198"/>
      <c r="S1276" s="198"/>
      <c r="T1276" s="198"/>
      <c r="U1276" s="198"/>
      <c r="V1276" s="198"/>
      <c r="W1276" s="202">
        <f t="shared" si="68"/>
        <v>0</v>
      </c>
      <c r="X1276" s="14"/>
      <c r="Y1276" s="14"/>
      <c r="Z1276" s="108"/>
      <c r="AA1276" s="114"/>
      <c r="AB1276" s="129"/>
      <c r="AC1276" s="128"/>
      <c r="AD1276" s="142" t="str">
        <f t="shared" si="69"/>
        <v/>
      </c>
      <c r="AE1276" s="142" t="str">
        <f>IF($E1276&lt;&gt;"",IF($AD1276=1,VLOOKUP($E1276,得点換算表!$C$5:$D$14,2),VLOOKUP($E1276,得点換算表!$E$5:$F$14,2)),"")</f>
        <v/>
      </c>
      <c r="AF1276" s="142" t="str">
        <f>IF($F1276&lt;&gt;"",IF($AD1276=1,VLOOKUP($F1276,得点換算表!$C$15:$D$24,2),VLOOKUP($F1276,得点換算表!$E$15:$F$24,2)),"")</f>
        <v/>
      </c>
      <c r="AG1276" s="142" t="str">
        <f>IF($G1276&lt;&gt;"",IF($AD1276=1,VLOOKUP($G1276,得点換算表!$C$25:$D$34,2),VLOOKUP($G1276,得点換算表!$E$25:$F$34,2)),"")</f>
        <v/>
      </c>
      <c r="AH1276" s="142" t="str">
        <f>IF($H1276&lt;&gt;"",IF($AD1276=1,VLOOKUP($H1276,得点換算表!$C$35:$D$44,2),VLOOKUP($H1276,得点換算表!$E$35:$F$44,2)),"")</f>
        <v/>
      </c>
      <c r="AI1276" s="142" t="str">
        <f>IF($I1276&lt;&gt;"",IF($AD1276=1,VLOOKUP($I1276,得点換算表!$C$45:$D$55,2),VLOOKUP($I1276,得点換算表!$E$45:$F$55,2)),"")</f>
        <v/>
      </c>
      <c r="AJ1276" s="142" t="str">
        <f>IF($J1276&lt;&gt;"",IF($AD1276=1,VLOOKUP($J1276,得点換算表!$C$56:$D$65,2),VLOOKUP($J1276,得点換算表!$E$56:$F$65,2)),"")</f>
        <v/>
      </c>
      <c r="AK1276" s="142" t="str">
        <f>IF($K1276&lt;&gt;"",IF($AD1276=1,VLOOKUP($K1276,得点換算表!$C$66:$D$76,2),VLOOKUP($K1276,得点換算表!$E$66:$F$76,2)),"")</f>
        <v/>
      </c>
      <c r="AL1276" s="142" t="str">
        <f>IF($L1276&lt;&gt;"",IF($AD1276=1,VLOOKUP($L1276,得点換算表!$C$77:$D$86,2),VLOOKUP($L1276,得点換算表!$E$77:$F$86,2)),"")</f>
        <v/>
      </c>
      <c r="AM1276" s="142" t="str">
        <f>IF($M1276&lt;&gt;"",IF($AD1276=1,VLOOKUP($M1276,得点換算表!$C$87:$D$96,2),VLOOKUP($M1276,得点換算表!$E$87:$F$96,2)),"")</f>
        <v/>
      </c>
      <c r="AN1276" s="142" t="str">
        <f t="shared" si="67"/>
        <v/>
      </c>
      <c r="AO1276" s="143" t="str">
        <f>IF(AND($AN1276&lt;&gt;"",$AN1276&gt;=8),VLOOKUP($AN1276,得点換算表!$I$10:$J$14,2),"")</f>
        <v/>
      </c>
      <c r="AP1276" s="105"/>
    </row>
    <row r="1277" spans="1:42" x14ac:dyDescent="0.15">
      <c r="A1277" s="11"/>
      <c r="B1277" s="12"/>
      <c r="C1277" s="13"/>
      <c r="D1277" s="13"/>
      <c r="E1277" s="14"/>
      <c r="F1277" s="14"/>
      <c r="G1277" s="14"/>
      <c r="H1277" s="14"/>
      <c r="I1277" s="15"/>
      <c r="J1277" s="14"/>
      <c r="K1277" s="13"/>
      <c r="L1277" s="14"/>
      <c r="M1277" s="14"/>
      <c r="N1277" s="14"/>
      <c r="O1277" s="14"/>
      <c r="P1277" s="198"/>
      <c r="Q1277" s="198"/>
      <c r="R1277" s="198"/>
      <c r="S1277" s="198"/>
      <c r="T1277" s="198"/>
      <c r="U1277" s="198"/>
      <c r="V1277" s="198"/>
      <c r="W1277" s="202">
        <f t="shared" si="68"/>
        <v>0</v>
      </c>
      <c r="X1277" s="14"/>
      <c r="Y1277" s="14"/>
      <c r="Z1277" s="108"/>
      <c r="AA1277" s="114"/>
      <c r="AB1277" s="129"/>
      <c r="AC1277" s="128"/>
      <c r="AD1277" s="142" t="str">
        <f t="shared" si="69"/>
        <v/>
      </c>
      <c r="AE1277" s="142" t="str">
        <f>IF($E1277&lt;&gt;"",IF($AD1277=1,VLOOKUP($E1277,得点換算表!$C$5:$D$14,2),VLOOKUP($E1277,得点換算表!$E$5:$F$14,2)),"")</f>
        <v/>
      </c>
      <c r="AF1277" s="142" t="str">
        <f>IF($F1277&lt;&gt;"",IF($AD1277=1,VLOOKUP($F1277,得点換算表!$C$15:$D$24,2),VLOOKUP($F1277,得点換算表!$E$15:$F$24,2)),"")</f>
        <v/>
      </c>
      <c r="AG1277" s="142" t="str">
        <f>IF($G1277&lt;&gt;"",IF($AD1277=1,VLOOKUP($G1277,得点換算表!$C$25:$D$34,2),VLOOKUP($G1277,得点換算表!$E$25:$F$34,2)),"")</f>
        <v/>
      </c>
      <c r="AH1277" s="142" t="str">
        <f>IF($H1277&lt;&gt;"",IF($AD1277=1,VLOOKUP($H1277,得点換算表!$C$35:$D$44,2),VLOOKUP($H1277,得点換算表!$E$35:$F$44,2)),"")</f>
        <v/>
      </c>
      <c r="AI1277" s="142" t="str">
        <f>IF($I1277&lt;&gt;"",IF($AD1277=1,VLOOKUP($I1277,得点換算表!$C$45:$D$55,2),VLOOKUP($I1277,得点換算表!$E$45:$F$55,2)),"")</f>
        <v/>
      </c>
      <c r="AJ1277" s="142" t="str">
        <f>IF($J1277&lt;&gt;"",IF($AD1277=1,VLOOKUP($J1277,得点換算表!$C$56:$D$65,2),VLOOKUP($J1277,得点換算表!$E$56:$F$65,2)),"")</f>
        <v/>
      </c>
      <c r="AK1277" s="142" t="str">
        <f>IF($K1277&lt;&gt;"",IF($AD1277=1,VLOOKUP($K1277,得点換算表!$C$66:$D$76,2),VLOOKUP($K1277,得点換算表!$E$66:$F$76,2)),"")</f>
        <v/>
      </c>
      <c r="AL1277" s="142" t="str">
        <f>IF($L1277&lt;&gt;"",IF($AD1277=1,VLOOKUP($L1277,得点換算表!$C$77:$D$86,2),VLOOKUP($L1277,得点換算表!$E$77:$F$86,2)),"")</f>
        <v/>
      </c>
      <c r="AM1277" s="142" t="str">
        <f>IF($M1277&lt;&gt;"",IF($AD1277=1,VLOOKUP($M1277,得点換算表!$C$87:$D$96,2),VLOOKUP($M1277,得点換算表!$E$87:$F$96,2)),"")</f>
        <v/>
      </c>
      <c r="AN1277" s="142" t="str">
        <f t="shared" si="67"/>
        <v/>
      </c>
      <c r="AO1277" s="143" t="str">
        <f>IF(AND($AN1277&lt;&gt;"",$AN1277&gt;=8),VLOOKUP($AN1277,得点換算表!$I$10:$J$14,2),"")</f>
        <v/>
      </c>
      <c r="AP1277" s="105"/>
    </row>
    <row r="1278" spans="1:42" x14ac:dyDescent="0.15">
      <c r="A1278" s="11"/>
      <c r="B1278" s="12"/>
      <c r="C1278" s="13"/>
      <c r="D1278" s="13"/>
      <c r="E1278" s="14"/>
      <c r="F1278" s="14"/>
      <c r="G1278" s="14"/>
      <c r="H1278" s="14"/>
      <c r="I1278" s="15"/>
      <c r="J1278" s="14"/>
      <c r="K1278" s="13"/>
      <c r="L1278" s="14"/>
      <c r="M1278" s="14"/>
      <c r="N1278" s="14"/>
      <c r="O1278" s="14"/>
      <c r="P1278" s="198"/>
      <c r="Q1278" s="198"/>
      <c r="R1278" s="198"/>
      <c r="S1278" s="198"/>
      <c r="T1278" s="198"/>
      <c r="U1278" s="198"/>
      <c r="V1278" s="198"/>
      <c r="W1278" s="202">
        <f t="shared" si="68"/>
        <v>0</v>
      </c>
      <c r="X1278" s="14"/>
      <c r="Y1278" s="14"/>
      <c r="Z1278" s="108"/>
      <c r="AA1278" s="114"/>
      <c r="AB1278" s="129"/>
      <c r="AC1278" s="128"/>
      <c r="AD1278" s="142" t="str">
        <f t="shared" si="69"/>
        <v/>
      </c>
      <c r="AE1278" s="142" t="str">
        <f>IF($E1278&lt;&gt;"",IF($AD1278=1,VLOOKUP($E1278,得点換算表!$C$5:$D$14,2),VLOOKUP($E1278,得点換算表!$E$5:$F$14,2)),"")</f>
        <v/>
      </c>
      <c r="AF1278" s="142" t="str">
        <f>IF($F1278&lt;&gt;"",IF($AD1278=1,VLOOKUP($F1278,得点換算表!$C$15:$D$24,2),VLOOKUP($F1278,得点換算表!$E$15:$F$24,2)),"")</f>
        <v/>
      </c>
      <c r="AG1278" s="142" t="str">
        <f>IF($G1278&lt;&gt;"",IF($AD1278=1,VLOOKUP($G1278,得点換算表!$C$25:$D$34,2),VLOOKUP($G1278,得点換算表!$E$25:$F$34,2)),"")</f>
        <v/>
      </c>
      <c r="AH1278" s="142" t="str">
        <f>IF($H1278&lt;&gt;"",IF($AD1278=1,VLOOKUP($H1278,得点換算表!$C$35:$D$44,2),VLOOKUP($H1278,得点換算表!$E$35:$F$44,2)),"")</f>
        <v/>
      </c>
      <c r="AI1278" s="142" t="str">
        <f>IF($I1278&lt;&gt;"",IF($AD1278=1,VLOOKUP($I1278,得点換算表!$C$45:$D$55,2),VLOOKUP($I1278,得点換算表!$E$45:$F$55,2)),"")</f>
        <v/>
      </c>
      <c r="AJ1278" s="142" t="str">
        <f>IF($J1278&lt;&gt;"",IF($AD1278=1,VLOOKUP($J1278,得点換算表!$C$56:$D$65,2),VLOOKUP($J1278,得点換算表!$E$56:$F$65,2)),"")</f>
        <v/>
      </c>
      <c r="AK1278" s="142" t="str">
        <f>IF($K1278&lt;&gt;"",IF($AD1278=1,VLOOKUP($K1278,得点換算表!$C$66:$D$76,2),VLOOKUP($K1278,得点換算表!$E$66:$F$76,2)),"")</f>
        <v/>
      </c>
      <c r="AL1278" s="142" t="str">
        <f>IF($L1278&lt;&gt;"",IF($AD1278=1,VLOOKUP($L1278,得点換算表!$C$77:$D$86,2),VLOOKUP($L1278,得点換算表!$E$77:$F$86,2)),"")</f>
        <v/>
      </c>
      <c r="AM1278" s="142" t="str">
        <f>IF($M1278&lt;&gt;"",IF($AD1278=1,VLOOKUP($M1278,得点換算表!$C$87:$D$96,2),VLOOKUP($M1278,得点換算表!$E$87:$F$96,2)),"")</f>
        <v/>
      </c>
      <c r="AN1278" s="142" t="str">
        <f t="shared" si="67"/>
        <v/>
      </c>
      <c r="AO1278" s="143" t="str">
        <f>IF(AND($AN1278&lt;&gt;"",$AN1278&gt;=8),VLOOKUP($AN1278,得点換算表!$I$10:$J$14,2),"")</f>
        <v/>
      </c>
      <c r="AP1278" s="105"/>
    </row>
    <row r="1279" spans="1:42" x14ac:dyDescent="0.15">
      <c r="A1279" s="11"/>
      <c r="B1279" s="12"/>
      <c r="C1279" s="13"/>
      <c r="D1279" s="13"/>
      <c r="E1279" s="14"/>
      <c r="F1279" s="14"/>
      <c r="G1279" s="14"/>
      <c r="H1279" s="14"/>
      <c r="I1279" s="15"/>
      <c r="J1279" s="14"/>
      <c r="K1279" s="13"/>
      <c r="L1279" s="14"/>
      <c r="M1279" s="14"/>
      <c r="N1279" s="14"/>
      <c r="O1279" s="14"/>
      <c r="P1279" s="198"/>
      <c r="Q1279" s="198"/>
      <c r="R1279" s="198"/>
      <c r="S1279" s="198"/>
      <c r="T1279" s="198"/>
      <c r="U1279" s="198"/>
      <c r="V1279" s="198"/>
      <c r="W1279" s="202">
        <f t="shared" si="68"/>
        <v>0</v>
      </c>
      <c r="X1279" s="14"/>
      <c r="Y1279" s="14"/>
      <c r="Z1279" s="108"/>
      <c r="AA1279" s="114"/>
      <c r="AB1279" s="129"/>
      <c r="AC1279" s="128"/>
      <c r="AD1279" s="142" t="str">
        <f t="shared" si="69"/>
        <v/>
      </c>
      <c r="AE1279" s="142" t="str">
        <f>IF($E1279&lt;&gt;"",IF($AD1279=1,VLOOKUP($E1279,得点換算表!$C$5:$D$14,2),VLOOKUP($E1279,得点換算表!$E$5:$F$14,2)),"")</f>
        <v/>
      </c>
      <c r="AF1279" s="142" t="str">
        <f>IF($F1279&lt;&gt;"",IF($AD1279=1,VLOOKUP($F1279,得点換算表!$C$15:$D$24,2),VLOOKUP($F1279,得点換算表!$E$15:$F$24,2)),"")</f>
        <v/>
      </c>
      <c r="AG1279" s="142" t="str">
        <f>IF($G1279&lt;&gt;"",IF($AD1279=1,VLOOKUP($G1279,得点換算表!$C$25:$D$34,2),VLOOKUP($G1279,得点換算表!$E$25:$F$34,2)),"")</f>
        <v/>
      </c>
      <c r="AH1279" s="142" t="str">
        <f>IF($H1279&lt;&gt;"",IF($AD1279=1,VLOOKUP($H1279,得点換算表!$C$35:$D$44,2),VLOOKUP($H1279,得点換算表!$E$35:$F$44,2)),"")</f>
        <v/>
      </c>
      <c r="AI1279" s="142" t="str">
        <f>IF($I1279&lt;&gt;"",IF($AD1279=1,VLOOKUP($I1279,得点換算表!$C$45:$D$55,2),VLOOKUP($I1279,得点換算表!$E$45:$F$55,2)),"")</f>
        <v/>
      </c>
      <c r="AJ1279" s="142" t="str">
        <f>IF($J1279&lt;&gt;"",IF($AD1279=1,VLOOKUP($J1279,得点換算表!$C$56:$D$65,2),VLOOKUP($J1279,得点換算表!$E$56:$F$65,2)),"")</f>
        <v/>
      </c>
      <c r="AK1279" s="142" t="str">
        <f>IF($K1279&lt;&gt;"",IF($AD1279=1,VLOOKUP($K1279,得点換算表!$C$66:$D$76,2),VLOOKUP($K1279,得点換算表!$E$66:$F$76,2)),"")</f>
        <v/>
      </c>
      <c r="AL1279" s="142" t="str">
        <f>IF($L1279&lt;&gt;"",IF($AD1279=1,VLOOKUP($L1279,得点換算表!$C$77:$D$86,2),VLOOKUP($L1279,得点換算表!$E$77:$F$86,2)),"")</f>
        <v/>
      </c>
      <c r="AM1279" s="142" t="str">
        <f>IF($M1279&lt;&gt;"",IF($AD1279=1,VLOOKUP($M1279,得点換算表!$C$87:$D$96,2),VLOOKUP($M1279,得点換算表!$E$87:$F$96,2)),"")</f>
        <v/>
      </c>
      <c r="AN1279" s="142" t="str">
        <f t="shared" si="67"/>
        <v/>
      </c>
      <c r="AO1279" s="143" t="str">
        <f>IF(AND($AN1279&lt;&gt;"",$AN1279&gt;=8),VLOOKUP($AN1279,得点換算表!$I$10:$J$14,2),"")</f>
        <v/>
      </c>
      <c r="AP1279" s="105"/>
    </row>
    <row r="1280" spans="1:42" x14ac:dyDescent="0.15">
      <c r="A1280" s="11"/>
      <c r="B1280" s="12"/>
      <c r="C1280" s="13"/>
      <c r="D1280" s="13"/>
      <c r="E1280" s="14"/>
      <c r="F1280" s="14"/>
      <c r="G1280" s="14"/>
      <c r="H1280" s="14"/>
      <c r="I1280" s="15"/>
      <c r="J1280" s="14"/>
      <c r="K1280" s="13"/>
      <c r="L1280" s="14"/>
      <c r="M1280" s="14"/>
      <c r="N1280" s="14"/>
      <c r="O1280" s="14"/>
      <c r="P1280" s="198"/>
      <c r="Q1280" s="198"/>
      <c r="R1280" s="198"/>
      <c r="S1280" s="198"/>
      <c r="T1280" s="198"/>
      <c r="U1280" s="198"/>
      <c r="V1280" s="198"/>
      <c r="W1280" s="202">
        <f t="shared" si="68"/>
        <v>0</v>
      </c>
      <c r="X1280" s="14"/>
      <c r="Y1280" s="14"/>
      <c r="Z1280" s="108"/>
      <c r="AA1280" s="114"/>
      <c r="AB1280" s="129"/>
      <c r="AC1280" s="128"/>
      <c r="AD1280" s="142" t="str">
        <f t="shared" si="69"/>
        <v/>
      </c>
      <c r="AE1280" s="142" t="str">
        <f>IF($E1280&lt;&gt;"",IF($AD1280=1,VLOOKUP($E1280,得点換算表!$C$5:$D$14,2),VLOOKUP($E1280,得点換算表!$E$5:$F$14,2)),"")</f>
        <v/>
      </c>
      <c r="AF1280" s="142" t="str">
        <f>IF($F1280&lt;&gt;"",IF($AD1280=1,VLOOKUP($F1280,得点換算表!$C$15:$D$24,2),VLOOKUP($F1280,得点換算表!$E$15:$F$24,2)),"")</f>
        <v/>
      </c>
      <c r="AG1280" s="142" t="str">
        <f>IF($G1280&lt;&gt;"",IF($AD1280=1,VLOOKUP($G1280,得点換算表!$C$25:$D$34,2),VLOOKUP($G1280,得点換算表!$E$25:$F$34,2)),"")</f>
        <v/>
      </c>
      <c r="AH1280" s="142" t="str">
        <f>IF($H1280&lt;&gt;"",IF($AD1280=1,VLOOKUP($H1280,得点換算表!$C$35:$D$44,2),VLOOKUP($H1280,得点換算表!$E$35:$F$44,2)),"")</f>
        <v/>
      </c>
      <c r="AI1280" s="142" t="str">
        <f>IF($I1280&lt;&gt;"",IF($AD1280=1,VLOOKUP($I1280,得点換算表!$C$45:$D$55,2),VLOOKUP($I1280,得点換算表!$E$45:$F$55,2)),"")</f>
        <v/>
      </c>
      <c r="AJ1280" s="142" t="str">
        <f>IF($J1280&lt;&gt;"",IF($AD1280=1,VLOOKUP($J1280,得点換算表!$C$56:$D$65,2),VLOOKUP($J1280,得点換算表!$E$56:$F$65,2)),"")</f>
        <v/>
      </c>
      <c r="AK1280" s="142" t="str">
        <f>IF($K1280&lt;&gt;"",IF($AD1280=1,VLOOKUP($K1280,得点換算表!$C$66:$D$76,2),VLOOKUP($K1280,得点換算表!$E$66:$F$76,2)),"")</f>
        <v/>
      </c>
      <c r="AL1280" s="142" t="str">
        <f>IF($L1280&lt;&gt;"",IF($AD1280=1,VLOOKUP($L1280,得点換算表!$C$77:$D$86,2),VLOOKUP($L1280,得点換算表!$E$77:$F$86,2)),"")</f>
        <v/>
      </c>
      <c r="AM1280" s="142" t="str">
        <f>IF($M1280&lt;&gt;"",IF($AD1280=1,VLOOKUP($M1280,得点換算表!$C$87:$D$96,2),VLOOKUP($M1280,得点換算表!$E$87:$F$96,2)),"")</f>
        <v/>
      </c>
      <c r="AN1280" s="142" t="str">
        <f t="shared" si="67"/>
        <v/>
      </c>
      <c r="AO1280" s="143" t="str">
        <f>IF(AND($AN1280&lt;&gt;"",$AN1280&gt;=8),VLOOKUP($AN1280,得点換算表!$I$10:$J$14,2),"")</f>
        <v/>
      </c>
      <c r="AP1280" s="105"/>
    </row>
    <row r="1281" spans="1:42" x14ac:dyDescent="0.15">
      <c r="A1281" s="11"/>
      <c r="B1281" s="12"/>
      <c r="C1281" s="13"/>
      <c r="D1281" s="13"/>
      <c r="E1281" s="14"/>
      <c r="F1281" s="14"/>
      <c r="G1281" s="14"/>
      <c r="H1281" s="14"/>
      <c r="I1281" s="15"/>
      <c r="J1281" s="14"/>
      <c r="K1281" s="13"/>
      <c r="L1281" s="14"/>
      <c r="M1281" s="14"/>
      <c r="N1281" s="14"/>
      <c r="O1281" s="14"/>
      <c r="P1281" s="198"/>
      <c r="Q1281" s="198"/>
      <c r="R1281" s="198"/>
      <c r="S1281" s="198"/>
      <c r="T1281" s="198"/>
      <c r="U1281" s="198"/>
      <c r="V1281" s="198"/>
      <c r="W1281" s="202">
        <f t="shared" si="68"/>
        <v>0</v>
      </c>
      <c r="X1281" s="14"/>
      <c r="Y1281" s="14"/>
      <c r="Z1281" s="108"/>
      <c r="AA1281" s="114"/>
      <c r="AB1281" s="129"/>
      <c r="AC1281" s="128"/>
      <c r="AD1281" s="142" t="str">
        <f t="shared" si="69"/>
        <v/>
      </c>
      <c r="AE1281" s="142" t="str">
        <f>IF($E1281&lt;&gt;"",IF($AD1281=1,VLOOKUP($E1281,得点換算表!$C$5:$D$14,2),VLOOKUP($E1281,得点換算表!$E$5:$F$14,2)),"")</f>
        <v/>
      </c>
      <c r="AF1281" s="142" t="str">
        <f>IF($F1281&lt;&gt;"",IF($AD1281=1,VLOOKUP($F1281,得点換算表!$C$15:$D$24,2),VLOOKUP($F1281,得点換算表!$E$15:$F$24,2)),"")</f>
        <v/>
      </c>
      <c r="AG1281" s="142" t="str">
        <f>IF($G1281&lt;&gt;"",IF($AD1281=1,VLOOKUP($G1281,得点換算表!$C$25:$D$34,2),VLOOKUP($G1281,得点換算表!$E$25:$F$34,2)),"")</f>
        <v/>
      </c>
      <c r="AH1281" s="142" t="str">
        <f>IF($H1281&lt;&gt;"",IF($AD1281=1,VLOOKUP($H1281,得点換算表!$C$35:$D$44,2),VLOOKUP($H1281,得点換算表!$E$35:$F$44,2)),"")</f>
        <v/>
      </c>
      <c r="AI1281" s="142" t="str">
        <f>IF($I1281&lt;&gt;"",IF($AD1281=1,VLOOKUP($I1281,得点換算表!$C$45:$D$55,2),VLOOKUP($I1281,得点換算表!$E$45:$F$55,2)),"")</f>
        <v/>
      </c>
      <c r="AJ1281" s="142" t="str">
        <f>IF($J1281&lt;&gt;"",IF($AD1281=1,VLOOKUP($J1281,得点換算表!$C$56:$D$65,2),VLOOKUP($J1281,得点換算表!$E$56:$F$65,2)),"")</f>
        <v/>
      </c>
      <c r="AK1281" s="142" t="str">
        <f>IF($K1281&lt;&gt;"",IF($AD1281=1,VLOOKUP($K1281,得点換算表!$C$66:$D$76,2),VLOOKUP($K1281,得点換算表!$E$66:$F$76,2)),"")</f>
        <v/>
      </c>
      <c r="AL1281" s="142" t="str">
        <f>IF($L1281&lt;&gt;"",IF($AD1281=1,VLOOKUP($L1281,得点換算表!$C$77:$D$86,2),VLOOKUP($L1281,得点換算表!$E$77:$F$86,2)),"")</f>
        <v/>
      </c>
      <c r="AM1281" s="142" t="str">
        <f>IF($M1281&lt;&gt;"",IF($AD1281=1,VLOOKUP($M1281,得点換算表!$C$87:$D$96,2),VLOOKUP($M1281,得点換算表!$E$87:$F$96,2)),"")</f>
        <v/>
      </c>
      <c r="AN1281" s="142" t="str">
        <f t="shared" si="67"/>
        <v/>
      </c>
      <c r="AO1281" s="143" t="str">
        <f>IF(AND($AN1281&lt;&gt;"",$AN1281&gt;=8),VLOOKUP($AN1281,得点換算表!$I$10:$J$14,2),"")</f>
        <v/>
      </c>
      <c r="AP1281" s="105"/>
    </row>
    <row r="1282" spans="1:42" x14ac:dyDescent="0.15">
      <c r="A1282" s="11"/>
      <c r="B1282" s="12"/>
      <c r="C1282" s="13"/>
      <c r="D1282" s="13"/>
      <c r="E1282" s="14"/>
      <c r="F1282" s="14"/>
      <c r="G1282" s="14"/>
      <c r="H1282" s="14"/>
      <c r="I1282" s="15"/>
      <c r="J1282" s="14"/>
      <c r="K1282" s="13"/>
      <c r="L1282" s="14"/>
      <c r="M1282" s="14"/>
      <c r="N1282" s="14"/>
      <c r="O1282" s="14"/>
      <c r="P1282" s="198"/>
      <c r="Q1282" s="198"/>
      <c r="R1282" s="198"/>
      <c r="S1282" s="198"/>
      <c r="T1282" s="198"/>
      <c r="U1282" s="198"/>
      <c r="V1282" s="198"/>
      <c r="W1282" s="202">
        <f t="shared" si="68"/>
        <v>0</v>
      </c>
      <c r="X1282" s="14"/>
      <c r="Y1282" s="14"/>
      <c r="Z1282" s="108"/>
      <c r="AA1282" s="114"/>
      <c r="AB1282" s="129"/>
      <c r="AC1282" s="128"/>
      <c r="AD1282" s="142" t="str">
        <f t="shared" si="69"/>
        <v/>
      </c>
      <c r="AE1282" s="142" t="str">
        <f>IF($E1282&lt;&gt;"",IF($AD1282=1,VLOOKUP($E1282,得点換算表!$C$5:$D$14,2),VLOOKUP($E1282,得点換算表!$E$5:$F$14,2)),"")</f>
        <v/>
      </c>
      <c r="AF1282" s="142" t="str">
        <f>IF($F1282&lt;&gt;"",IF($AD1282=1,VLOOKUP($F1282,得点換算表!$C$15:$D$24,2),VLOOKUP($F1282,得点換算表!$E$15:$F$24,2)),"")</f>
        <v/>
      </c>
      <c r="AG1282" s="142" t="str">
        <f>IF($G1282&lt;&gt;"",IF($AD1282=1,VLOOKUP($G1282,得点換算表!$C$25:$D$34,2),VLOOKUP($G1282,得点換算表!$E$25:$F$34,2)),"")</f>
        <v/>
      </c>
      <c r="AH1282" s="142" t="str">
        <f>IF($H1282&lt;&gt;"",IF($AD1282=1,VLOOKUP($H1282,得点換算表!$C$35:$D$44,2),VLOOKUP($H1282,得点換算表!$E$35:$F$44,2)),"")</f>
        <v/>
      </c>
      <c r="AI1282" s="142" t="str">
        <f>IF($I1282&lt;&gt;"",IF($AD1282=1,VLOOKUP($I1282,得点換算表!$C$45:$D$55,2),VLOOKUP($I1282,得点換算表!$E$45:$F$55,2)),"")</f>
        <v/>
      </c>
      <c r="AJ1282" s="142" t="str">
        <f>IF($J1282&lt;&gt;"",IF($AD1282=1,VLOOKUP($J1282,得点換算表!$C$56:$D$65,2),VLOOKUP($J1282,得点換算表!$E$56:$F$65,2)),"")</f>
        <v/>
      </c>
      <c r="AK1282" s="142" t="str">
        <f>IF($K1282&lt;&gt;"",IF($AD1282=1,VLOOKUP($K1282,得点換算表!$C$66:$D$76,2),VLOOKUP($K1282,得点換算表!$E$66:$F$76,2)),"")</f>
        <v/>
      </c>
      <c r="AL1282" s="142" t="str">
        <f>IF($L1282&lt;&gt;"",IF($AD1282=1,VLOOKUP($L1282,得点換算表!$C$77:$D$86,2),VLOOKUP($L1282,得点換算表!$E$77:$F$86,2)),"")</f>
        <v/>
      </c>
      <c r="AM1282" s="142" t="str">
        <f>IF($M1282&lt;&gt;"",IF($AD1282=1,VLOOKUP($M1282,得点換算表!$C$87:$D$96,2),VLOOKUP($M1282,得点換算表!$E$87:$F$96,2)),"")</f>
        <v/>
      </c>
      <c r="AN1282" s="142" t="str">
        <f t="shared" ref="AN1282:AN1345" si="70">IF(AND($AD1282&lt;&gt;"",COUNT(AE1282:AM1282)&gt;7),IF(AND(AI1282&lt;&gt;"",AJ1282&lt;&gt;""),IF(AI1282&gt;=AJ1282,SUM(AE1282:AI1282,AK1282:AM1282),IF(AI1282&lt;AJ1282,SUM(AE1282:AH1282,AJ1282:AM1282),"")),IF(AND(AI1282&lt;&gt;"",AJ1282=""),SUM(AE1282:AI1282,AK1282:AM1282),IF(AND(AI1282="",AJ1282&lt;&gt;""),SUM(AE1282:AH1282,AJ1282:AM1282),""))),"")</f>
        <v/>
      </c>
      <c r="AO1282" s="143" t="str">
        <f>IF(AND($AN1282&lt;&gt;"",$AN1282&gt;=8),VLOOKUP($AN1282,得点換算表!$I$10:$J$14,2),"")</f>
        <v/>
      </c>
      <c r="AP1282" s="105"/>
    </row>
    <row r="1283" spans="1:42" x14ac:dyDescent="0.15">
      <c r="A1283" s="11"/>
      <c r="B1283" s="12"/>
      <c r="C1283" s="13"/>
      <c r="D1283" s="13"/>
      <c r="E1283" s="14"/>
      <c r="F1283" s="14"/>
      <c r="G1283" s="14"/>
      <c r="H1283" s="14"/>
      <c r="I1283" s="15"/>
      <c r="J1283" s="14"/>
      <c r="K1283" s="13"/>
      <c r="L1283" s="14"/>
      <c r="M1283" s="14"/>
      <c r="N1283" s="14"/>
      <c r="O1283" s="14"/>
      <c r="P1283" s="198"/>
      <c r="Q1283" s="198"/>
      <c r="R1283" s="198"/>
      <c r="S1283" s="198"/>
      <c r="T1283" s="198"/>
      <c r="U1283" s="198"/>
      <c r="V1283" s="198"/>
      <c r="W1283" s="202">
        <f t="shared" ref="W1283:W1346" si="71">SUM(P1283:V1283)</f>
        <v>0</v>
      </c>
      <c r="X1283" s="14"/>
      <c r="Y1283" s="14"/>
      <c r="Z1283" s="108"/>
      <c r="AA1283" s="114"/>
      <c r="AB1283" s="129"/>
      <c r="AC1283" s="128"/>
      <c r="AD1283" s="142" t="str">
        <f t="shared" ref="AD1283:AD1346" si="72">IF($A1283&lt;&gt;"",$A1283,"")</f>
        <v/>
      </c>
      <c r="AE1283" s="142" t="str">
        <f>IF($E1283&lt;&gt;"",IF($AD1283=1,VLOOKUP($E1283,得点換算表!$C$5:$D$14,2),VLOOKUP($E1283,得点換算表!$E$5:$F$14,2)),"")</f>
        <v/>
      </c>
      <c r="AF1283" s="142" t="str">
        <f>IF($F1283&lt;&gt;"",IF($AD1283=1,VLOOKUP($F1283,得点換算表!$C$15:$D$24,2),VLOOKUP($F1283,得点換算表!$E$15:$F$24,2)),"")</f>
        <v/>
      </c>
      <c r="AG1283" s="142" t="str">
        <f>IF($G1283&lt;&gt;"",IF($AD1283=1,VLOOKUP($G1283,得点換算表!$C$25:$D$34,2),VLOOKUP($G1283,得点換算表!$E$25:$F$34,2)),"")</f>
        <v/>
      </c>
      <c r="AH1283" s="142" t="str">
        <f>IF($H1283&lt;&gt;"",IF($AD1283=1,VLOOKUP($H1283,得点換算表!$C$35:$D$44,2),VLOOKUP($H1283,得点換算表!$E$35:$F$44,2)),"")</f>
        <v/>
      </c>
      <c r="AI1283" s="142" t="str">
        <f>IF($I1283&lt;&gt;"",IF($AD1283=1,VLOOKUP($I1283,得点換算表!$C$45:$D$55,2),VLOOKUP($I1283,得点換算表!$E$45:$F$55,2)),"")</f>
        <v/>
      </c>
      <c r="AJ1283" s="142" t="str">
        <f>IF($J1283&lt;&gt;"",IF($AD1283=1,VLOOKUP($J1283,得点換算表!$C$56:$D$65,2),VLOOKUP($J1283,得点換算表!$E$56:$F$65,2)),"")</f>
        <v/>
      </c>
      <c r="AK1283" s="142" t="str">
        <f>IF($K1283&lt;&gt;"",IF($AD1283=1,VLOOKUP($K1283,得点換算表!$C$66:$D$76,2),VLOOKUP($K1283,得点換算表!$E$66:$F$76,2)),"")</f>
        <v/>
      </c>
      <c r="AL1283" s="142" t="str">
        <f>IF($L1283&lt;&gt;"",IF($AD1283=1,VLOOKUP($L1283,得点換算表!$C$77:$D$86,2),VLOOKUP($L1283,得点換算表!$E$77:$F$86,2)),"")</f>
        <v/>
      </c>
      <c r="AM1283" s="142" t="str">
        <f>IF($M1283&lt;&gt;"",IF($AD1283=1,VLOOKUP($M1283,得点換算表!$C$87:$D$96,2),VLOOKUP($M1283,得点換算表!$E$87:$F$96,2)),"")</f>
        <v/>
      </c>
      <c r="AN1283" s="142" t="str">
        <f t="shared" si="70"/>
        <v/>
      </c>
      <c r="AO1283" s="143" t="str">
        <f>IF(AND($AN1283&lt;&gt;"",$AN1283&gt;=8),VLOOKUP($AN1283,得点換算表!$I$10:$J$14,2),"")</f>
        <v/>
      </c>
      <c r="AP1283" s="105"/>
    </row>
    <row r="1284" spans="1:42" x14ac:dyDescent="0.15">
      <c r="A1284" s="11"/>
      <c r="B1284" s="12"/>
      <c r="C1284" s="13"/>
      <c r="D1284" s="13"/>
      <c r="E1284" s="14"/>
      <c r="F1284" s="14"/>
      <c r="G1284" s="14"/>
      <c r="H1284" s="14"/>
      <c r="I1284" s="15"/>
      <c r="J1284" s="14"/>
      <c r="K1284" s="13"/>
      <c r="L1284" s="14"/>
      <c r="M1284" s="14"/>
      <c r="N1284" s="14"/>
      <c r="O1284" s="14"/>
      <c r="P1284" s="198"/>
      <c r="Q1284" s="198"/>
      <c r="R1284" s="198"/>
      <c r="S1284" s="198"/>
      <c r="T1284" s="198"/>
      <c r="U1284" s="198"/>
      <c r="V1284" s="198"/>
      <c r="W1284" s="202">
        <f t="shared" si="71"/>
        <v>0</v>
      </c>
      <c r="X1284" s="14"/>
      <c r="Y1284" s="14"/>
      <c r="Z1284" s="108"/>
      <c r="AA1284" s="114"/>
      <c r="AB1284" s="129"/>
      <c r="AC1284" s="128"/>
      <c r="AD1284" s="142" t="str">
        <f t="shared" si="72"/>
        <v/>
      </c>
      <c r="AE1284" s="142" t="str">
        <f>IF($E1284&lt;&gt;"",IF($AD1284=1,VLOOKUP($E1284,得点換算表!$C$5:$D$14,2),VLOOKUP($E1284,得点換算表!$E$5:$F$14,2)),"")</f>
        <v/>
      </c>
      <c r="AF1284" s="142" t="str">
        <f>IF($F1284&lt;&gt;"",IF($AD1284=1,VLOOKUP($F1284,得点換算表!$C$15:$D$24,2),VLOOKUP($F1284,得点換算表!$E$15:$F$24,2)),"")</f>
        <v/>
      </c>
      <c r="AG1284" s="142" t="str">
        <f>IF($G1284&lt;&gt;"",IF($AD1284=1,VLOOKUP($G1284,得点換算表!$C$25:$D$34,2),VLOOKUP($G1284,得点換算表!$E$25:$F$34,2)),"")</f>
        <v/>
      </c>
      <c r="AH1284" s="142" t="str">
        <f>IF($H1284&lt;&gt;"",IF($AD1284=1,VLOOKUP($H1284,得点換算表!$C$35:$D$44,2),VLOOKUP($H1284,得点換算表!$E$35:$F$44,2)),"")</f>
        <v/>
      </c>
      <c r="AI1284" s="142" t="str">
        <f>IF($I1284&lt;&gt;"",IF($AD1284=1,VLOOKUP($I1284,得点換算表!$C$45:$D$55,2),VLOOKUP($I1284,得点換算表!$E$45:$F$55,2)),"")</f>
        <v/>
      </c>
      <c r="AJ1284" s="142" t="str">
        <f>IF($J1284&lt;&gt;"",IF($AD1284=1,VLOOKUP($J1284,得点換算表!$C$56:$D$65,2),VLOOKUP($J1284,得点換算表!$E$56:$F$65,2)),"")</f>
        <v/>
      </c>
      <c r="AK1284" s="142" t="str">
        <f>IF($K1284&lt;&gt;"",IF($AD1284=1,VLOOKUP($K1284,得点換算表!$C$66:$D$76,2),VLOOKUP($K1284,得点換算表!$E$66:$F$76,2)),"")</f>
        <v/>
      </c>
      <c r="AL1284" s="142" t="str">
        <f>IF($L1284&lt;&gt;"",IF($AD1284=1,VLOOKUP($L1284,得点換算表!$C$77:$D$86,2),VLOOKUP($L1284,得点換算表!$E$77:$F$86,2)),"")</f>
        <v/>
      </c>
      <c r="AM1284" s="142" t="str">
        <f>IF($M1284&lt;&gt;"",IF($AD1284=1,VLOOKUP($M1284,得点換算表!$C$87:$D$96,2),VLOOKUP($M1284,得点換算表!$E$87:$F$96,2)),"")</f>
        <v/>
      </c>
      <c r="AN1284" s="142" t="str">
        <f t="shared" si="70"/>
        <v/>
      </c>
      <c r="AO1284" s="143" t="str">
        <f>IF(AND($AN1284&lt;&gt;"",$AN1284&gt;=8),VLOOKUP($AN1284,得点換算表!$I$10:$J$14,2),"")</f>
        <v/>
      </c>
      <c r="AP1284" s="105"/>
    </row>
    <row r="1285" spans="1:42" x14ac:dyDescent="0.15">
      <c r="A1285" s="11"/>
      <c r="B1285" s="12"/>
      <c r="C1285" s="13"/>
      <c r="D1285" s="13"/>
      <c r="E1285" s="14"/>
      <c r="F1285" s="14"/>
      <c r="G1285" s="14"/>
      <c r="H1285" s="14"/>
      <c r="I1285" s="15"/>
      <c r="J1285" s="14"/>
      <c r="K1285" s="13"/>
      <c r="L1285" s="14"/>
      <c r="M1285" s="14"/>
      <c r="N1285" s="14"/>
      <c r="O1285" s="14"/>
      <c r="P1285" s="198"/>
      <c r="Q1285" s="198"/>
      <c r="R1285" s="198"/>
      <c r="S1285" s="198"/>
      <c r="T1285" s="198"/>
      <c r="U1285" s="198"/>
      <c r="V1285" s="198"/>
      <c r="W1285" s="202">
        <f t="shared" si="71"/>
        <v>0</v>
      </c>
      <c r="X1285" s="14"/>
      <c r="Y1285" s="14"/>
      <c r="Z1285" s="108"/>
      <c r="AA1285" s="114"/>
      <c r="AB1285" s="129"/>
      <c r="AC1285" s="128"/>
      <c r="AD1285" s="142" t="str">
        <f t="shared" si="72"/>
        <v/>
      </c>
      <c r="AE1285" s="142" t="str">
        <f>IF($E1285&lt;&gt;"",IF($AD1285=1,VLOOKUP($E1285,得点換算表!$C$5:$D$14,2),VLOOKUP($E1285,得点換算表!$E$5:$F$14,2)),"")</f>
        <v/>
      </c>
      <c r="AF1285" s="142" t="str">
        <f>IF($F1285&lt;&gt;"",IF($AD1285=1,VLOOKUP($F1285,得点換算表!$C$15:$D$24,2),VLOOKUP($F1285,得点換算表!$E$15:$F$24,2)),"")</f>
        <v/>
      </c>
      <c r="AG1285" s="142" t="str">
        <f>IF($G1285&lt;&gt;"",IF($AD1285=1,VLOOKUP($G1285,得点換算表!$C$25:$D$34,2),VLOOKUP($G1285,得点換算表!$E$25:$F$34,2)),"")</f>
        <v/>
      </c>
      <c r="AH1285" s="142" t="str">
        <f>IF($H1285&lt;&gt;"",IF($AD1285=1,VLOOKUP($H1285,得点換算表!$C$35:$D$44,2),VLOOKUP($H1285,得点換算表!$E$35:$F$44,2)),"")</f>
        <v/>
      </c>
      <c r="AI1285" s="142" t="str">
        <f>IF($I1285&lt;&gt;"",IF($AD1285=1,VLOOKUP($I1285,得点換算表!$C$45:$D$55,2),VLOOKUP($I1285,得点換算表!$E$45:$F$55,2)),"")</f>
        <v/>
      </c>
      <c r="AJ1285" s="142" t="str">
        <f>IF($J1285&lt;&gt;"",IF($AD1285=1,VLOOKUP($J1285,得点換算表!$C$56:$D$65,2),VLOOKUP($J1285,得点換算表!$E$56:$F$65,2)),"")</f>
        <v/>
      </c>
      <c r="AK1285" s="142" t="str">
        <f>IF($K1285&lt;&gt;"",IF($AD1285=1,VLOOKUP($K1285,得点換算表!$C$66:$D$76,2),VLOOKUP($K1285,得点換算表!$E$66:$F$76,2)),"")</f>
        <v/>
      </c>
      <c r="AL1285" s="142" t="str">
        <f>IF($L1285&lt;&gt;"",IF($AD1285=1,VLOOKUP($L1285,得点換算表!$C$77:$D$86,2),VLOOKUP($L1285,得点換算表!$E$77:$F$86,2)),"")</f>
        <v/>
      </c>
      <c r="AM1285" s="142" t="str">
        <f>IF($M1285&lt;&gt;"",IF($AD1285=1,VLOOKUP($M1285,得点換算表!$C$87:$D$96,2),VLOOKUP($M1285,得点換算表!$E$87:$F$96,2)),"")</f>
        <v/>
      </c>
      <c r="AN1285" s="142" t="str">
        <f t="shared" si="70"/>
        <v/>
      </c>
      <c r="AO1285" s="143" t="str">
        <f>IF(AND($AN1285&lt;&gt;"",$AN1285&gt;=8),VLOOKUP($AN1285,得点換算表!$I$10:$J$14,2),"")</f>
        <v/>
      </c>
      <c r="AP1285" s="105"/>
    </row>
    <row r="1286" spans="1:42" x14ac:dyDescent="0.15">
      <c r="A1286" s="11"/>
      <c r="B1286" s="12"/>
      <c r="C1286" s="13"/>
      <c r="D1286" s="13"/>
      <c r="E1286" s="14"/>
      <c r="F1286" s="14"/>
      <c r="G1286" s="14"/>
      <c r="H1286" s="14"/>
      <c r="I1286" s="15"/>
      <c r="J1286" s="14"/>
      <c r="K1286" s="13"/>
      <c r="L1286" s="14"/>
      <c r="M1286" s="14"/>
      <c r="N1286" s="14"/>
      <c r="O1286" s="14"/>
      <c r="P1286" s="198"/>
      <c r="Q1286" s="198"/>
      <c r="R1286" s="198"/>
      <c r="S1286" s="198"/>
      <c r="T1286" s="198"/>
      <c r="U1286" s="198"/>
      <c r="V1286" s="198"/>
      <c r="W1286" s="202">
        <f t="shared" si="71"/>
        <v>0</v>
      </c>
      <c r="X1286" s="14"/>
      <c r="Y1286" s="14"/>
      <c r="Z1286" s="108"/>
      <c r="AA1286" s="114"/>
      <c r="AB1286" s="129"/>
      <c r="AC1286" s="128"/>
      <c r="AD1286" s="142" t="str">
        <f t="shared" si="72"/>
        <v/>
      </c>
      <c r="AE1286" s="142" t="str">
        <f>IF($E1286&lt;&gt;"",IF($AD1286=1,VLOOKUP($E1286,得点換算表!$C$5:$D$14,2),VLOOKUP($E1286,得点換算表!$E$5:$F$14,2)),"")</f>
        <v/>
      </c>
      <c r="AF1286" s="142" t="str">
        <f>IF($F1286&lt;&gt;"",IF($AD1286=1,VLOOKUP($F1286,得点換算表!$C$15:$D$24,2),VLOOKUP($F1286,得点換算表!$E$15:$F$24,2)),"")</f>
        <v/>
      </c>
      <c r="AG1286" s="142" t="str">
        <f>IF($G1286&lt;&gt;"",IF($AD1286=1,VLOOKUP($G1286,得点換算表!$C$25:$D$34,2),VLOOKUP($G1286,得点換算表!$E$25:$F$34,2)),"")</f>
        <v/>
      </c>
      <c r="AH1286" s="142" t="str">
        <f>IF($H1286&lt;&gt;"",IF($AD1286=1,VLOOKUP($H1286,得点換算表!$C$35:$D$44,2),VLOOKUP($H1286,得点換算表!$E$35:$F$44,2)),"")</f>
        <v/>
      </c>
      <c r="AI1286" s="142" t="str">
        <f>IF($I1286&lt;&gt;"",IF($AD1286=1,VLOOKUP($I1286,得点換算表!$C$45:$D$55,2),VLOOKUP($I1286,得点換算表!$E$45:$F$55,2)),"")</f>
        <v/>
      </c>
      <c r="AJ1286" s="142" t="str">
        <f>IF($J1286&lt;&gt;"",IF($AD1286=1,VLOOKUP($J1286,得点換算表!$C$56:$D$65,2),VLOOKUP($J1286,得点換算表!$E$56:$F$65,2)),"")</f>
        <v/>
      </c>
      <c r="AK1286" s="142" t="str">
        <f>IF($K1286&lt;&gt;"",IF($AD1286=1,VLOOKUP($K1286,得点換算表!$C$66:$D$76,2),VLOOKUP($K1286,得点換算表!$E$66:$F$76,2)),"")</f>
        <v/>
      </c>
      <c r="AL1286" s="142" t="str">
        <f>IF($L1286&lt;&gt;"",IF($AD1286=1,VLOOKUP($L1286,得点換算表!$C$77:$D$86,2),VLOOKUP($L1286,得点換算表!$E$77:$F$86,2)),"")</f>
        <v/>
      </c>
      <c r="AM1286" s="142" t="str">
        <f>IF($M1286&lt;&gt;"",IF($AD1286=1,VLOOKUP($M1286,得点換算表!$C$87:$D$96,2),VLOOKUP($M1286,得点換算表!$E$87:$F$96,2)),"")</f>
        <v/>
      </c>
      <c r="AN1286" s="142" t="str">
        <f t="shared" si="70"/>
        <v/>
      </c>
      <c r="AO1286" s="143" t="str">
        <f>IF(AND($AN1286&lt;&gt;"",$AN1286&gt;=8),VLOOKUP($AN1286,得点換算表!$I$10:$J$14,2),"")</f>
        <v/>
      </c>
      <c r="AP1286" s="105"/>
    </row>
    <row r="1287" spans="1:42" x14ac:dyDescent="0.15">
      <c r="A1287" s="11"/>
      <c r="B1287" s="12"/>
      <c r="C1287" s="13"/>
      <c r="D1287" s="13"/>
      <c r="E1287" s="14"/>
      <c r="F1287" s="14"/>
      <c r="G1287" s="14"/>
      <c r="H1287" s="14"/>
      <c r="I1287" s="15"/>
      <c r="J1287" s="14"/>
      <c r="K1287" s="13"/>
      <c r="L1287" s="14"/>
      <c r="M1287" s="14"/>
      <c r="N1287" s="14"/>
      <c r="O1287" s="14"/>
      <c r="P1287" s="198"/>
      <c r="Q1287" s="198"/>
      <c r="R1287" s="198"/>
      <c r="S1287" s="198"/>
      <c r="T1287" s="198"/>
      <c r="U1287" s="198"/>
      <c r="V1287" s="198"/>
      <c r="W1287" s="202">
        <f t="shared" si="71"/>
        <v>0</v>
      </c>
      <c r="X1287" s="14"/>
      <c r="Y1287" s="14"/>
      <c r="Z1287" s="108"/>
      <c r="AA1287" s="114"/>
      <c r="AB1287" s="129"/>
      <c r="AC1287" s="128"/>
      <c r="AD1287" s="142" t="str">
        <f t="shared" si="72"/>
        <v/>
      </c>
      <c r="AE1287" s="142" t="str">
        <f>IF($E1287&lt;&gt;"",IF($AD1287=1,VLOOKUP($E1287,得点換算表!$C$5:$D$14,2),VLOOKUP($E1287,得点換算表!$E$5:$F$14,2)),"")</f>
        <v/>
      </c>
      <c r="AF1287" s="142" t="str">
        <f>IF($F1287&lt;&gt;"",IF($AD1287=1,VLOOKUP($F1287,得点換算表!$C$15:$D$24,2),VLOOKUP($F1287,得点換算表!$E$15:$F$24,2)),"")</f>
        <v/>
      </c>
      <c r="AG1287" s="142" t="str">
        <f>IF($G1287&lt;&gt;"",IF($AD1287=1,VLOOKUP($G1287,得点換算表!$C$25:$D$34,2),VLOOKUP($G1287,得点換算表!$E$25:$F$34,2)),"")</f>
        <v/>
      </c>
      <c r="AH1287" s="142" t="str">
        <f>IF($H1287&lt;&gt;"",IF($AD1287=1,VLOOKUP($H1287,得点換算表!$C$35:$D$44,2),VLOOKUP($H1287,得点換算表!$E$35:$F$44,2)),"")</f>
        <v/>
      </c>
      <c r="AI1287" s="142" t="str">
        <f>IF($I1287&lt;&gt;"",IF($AD1287=1,VLOOKUP($I1287,得点換算表!$C$45:$D$55,2),VLOOKUP($I1287,得点換算表!$E$45:$F$55,2)),"")</f>
        <v/>
      </c>
      <c r="AJ1287" s="142" t="str">
        <f>IF($J1287&lt;&gt;"",IF($AD1287=1,VLOOKUP($J1287,得点換算表!$C$56:$D$65,2),VLOOKUP($J1287,得点換算表!$E$56:$F$65,2)),"")</f>
        <v/>
      </c>
      <c r="AK1287" s="142" t="str">
        <f>IF($K1287&lt;&gt;"",IF($AD1287=1,VLOOKUP($K1287,得点換算表!$C$66:$D$76,2),VLOOKUP($K1287,得点換算表!$E$66:$F$76,2)),"")</f>
        <v/>
      </c>
      <c r="AL1287" s="142" t="str">
        <f>IF($L1287&lt;&gt;"",IF($AD1287=1,VLOOKUP($L1287,得点換算表!$C$77:$D$86,2),VLOOKUP($L1287,得点換算表!$E$77:$F$86,2)),"")</f>
        <v/>
      </c>
      <c r="AM1287" s="142" t="str">
        <f>IF($M1287&lt;&gt;"",IF($AD1287=1,VLOOKUP($M1287,得点換算表!$C$87:$D$96,2),VLOOKUP($M1287,得点換算表!$E$87:$F$96,2)),"")</f>
        <v/>
      </c>
      <c r="AN1287" s="142" t="str">
        <f t="shared" si="70"/>
        <v/>
      </c>
      <c r="AO1287" s="143" t="str">
        <f>IF(AND($AN1287&lt;&gt;"",$AN1287&gt;=8),VLOOKUP($AN1287,得点換算表!$I$10:$J$14,2),"")</f>
        <v/>
      </c>
      <c r="AP1287" s="105"/>
    </row>
    <row r="1288" spans="1:42" x14ac:dyDescent="0.15">
      <c r="A1288" s="11"/>
      <c r="B1288" s="12"/>
      <c r="C1288" s="13"/>
      <c r="D1288" s="13"/>
      <c r="E1288" s="14"/>
      <c r="F1288" s="14"/>
      <c r="G1288" s="14"/>
      <c r="H1288" s="14"/>
      <c r="I1288" s="15"/>
      <c r="J1288" s="14"/>
      <c r="K1288" s="13"/>
      <c r="L1288" s="14"/>
      <c r="M1288" s="14"/>
      <c r="N1288" s="14"/>
      <c r="O1288" s="14"/>
      <c r="P1288" s="198"/>
      <c r="Q1288" s="198"/>
      <c r="R1288" s="198"/>
      <c r="S1288" s="198"/>
      <c r="T1288" s="198"/>
      <c r="U1288" s="198"/>
      <c r="V1288" s="198"/>
      <c r="W1288" s="202">
        <f t="shared" si="71"/>
        <v>0</v>
      </c>
      <c r="X1288" s="14"/>
      <c r="Y1288" s="14"/>
      <c r="Z1288" s="108"/>
      <c r="AA1288" s="114"/>
      <c r="AB1288" s="129"/>
      <c r="AC1288" s="128"/>
      <c r="AD1288" s="142" t="str">
        <f t="shared" si="72"/>
        <v/>
      </c>
      <c r="AE1288" s="142" t="str">
        <f>IF($E1288&lt;&gt;"",IF($AD1288=1,VLOOKUP($E1288,得点換算表!$C$5:$D$14,2),VLOOKUP($E1288,得点換算表!$E$5:$F$14,2)),"")</f>
        <v/>
      </c>
      <c r="AF1288" s="142" t="str">
        <f>IF($F1288&lt;&gt;"",IF($AD1288=1,VLOOKUP($F1288,得点換算表!$C$15:$D$24,2),VLOOKUP($F1288,得点換算表!$E$15:$F$24,2)),"")</f>
        <v/>
      </c>
      <c r="AG1288" s="142" t="str">
        <f>IF($G1288&lt;&gt;"",IF($AD1288=1,VLOOKUP($G1288,得点換算表!$C$25:$D$34,2),VLOOKUP($G1288,得点換算表!$E$25:$F$34,2)),"")</f>
        <v/>
      </c>
      <c r="AH1288" s="142" t="str">
        <f>IF($H1288&lt;&gt;"",IF($AD1288=1,VLOOKUP($H1288,得点換算表!$C$35:$D$44,2),VLOOKUP($H1288,得点換算表!$E$35:$F$44,2)),"")</f>
        <v/>
      </c>
      <c r="AI1288" s="142" t="str">
        <f>IF($I1288&lt;&gt;"",IF($AD1288=1,VLOOKUP($I1288,得点換算表!$C$45:$D$55,2),VLOOKUP($I1288,得点換算表!$E$45:$F$55,2)),"")</f>
        <v/>
      </c>
      <c r="AJ1288" s="142" t="str">
        <f>IF($J1288&lt;&gt;"",IF($AD1288=1,VLOOKUP($J1288,得点換算表!$C$56:$D$65,2),VLOOKUP($J1288,得点換算表!$E$56:$F$65,2)),"")</f>
        <v/>
      </c>
      <c r="AK1288" s="142" t="str">
        <f>IF($K1288&lt;&gt;"",IF($AD1288=1,VLOOKUP($K1288,得点換算表!$C$66:$D$76,2),VLOOKUP($K1288,得点換算表!$E$66:$F$76,2)),"")</f>
        <v/>
      </c>
      <c r="AL1288" s="142" t="str">
        <f>IF($L1288&lt;&gt;"",IF($AD1288=1,VLOOKUP($L1288,得点換算表!$C$77:$D$86,2),VLOOKUP($L1288,得点換算表!$E$77:$F$86,2)),"")</f>
        <v/>
      </c>
      <c r="AM1288" s="142" t="str">
        <f>IF($M1288&lt;&gt;"",IF($AD1288=1,VLOOKUP($M1288,得点換算表!$C$87:$D$96,2),VLOOKUP($M1288,得点換算表!$E$87:$F$96,2)),"")</f>
        <v/>
      </c>
      <c r="AN1288" s="142" t="str">
        <f t="shared" si="70"/>
        <v/>
      </c>
      <c r="AO1288" s="143" t="str">
        <f>IF(AND($AN1288&lt;&gt;"",$AN1288&gt;=8),VLOOKUP($AN1288,得点換算表!$I$10:$J$14,2),"")</f>
        <v/>
      </c>
      <c r="AP1288" s="105"/>
    </row>
    <row r="1289" spans="1:42" x14ac:dyDescent="0.15">
      <c r="A1289" s="11"/>
      <c r="B1289" s="12"/>
      <c r="C1289" s="13"/>
      <c r="D1289" s="13"/>
      <c r="E1289" s="14"/>
      <c r="F1289" s="14"/>
      <c r="G1289" s="14"/>
      <c r="H1289" s="14"/>
      <c r="I1289" s="15"/>
      <c r="J1289" s="14"/>
      <c r="K1289" s="13"/>
      <c r="L1289" s="14"/>
      <c r="M1289" s="14"/>
      <c r="N1289" s="14"/>
      <c r="O1289" s="14"/>
      <c r="P1289" s="198"/>
      <c r="Q1289" s="198"/>
      <c r="R1289" s="198"/>
      <c r="S1289" s="198"/>
      <c r="T1289" s="198"/>
      <c r="U1289" s="198"/>
      <c r="V1289" s="198"/>
      <c r="W1289" s="202">
        <f t="shared" si="71"/>
        <v>0</v>
      </c>
      <c r="X1289" s="14"/>
      <c r="Y1289" s="14"/>
      <c r="Z1289" s="108"/>
      <c r="AA1289" s="114"/>
      <c r="AB1289" s="129"/>
      <c r="AC1289" s="128"/>
      <c r="AD1289" s="142" t="str">
        <f t="shared" si="72"/>
        <v/>
      </c>
      <c r="AE1289" s="142" t="str">
        <f>IF($E1289&lt;&gt;"",IF($AD1289=1,VLOOKUP($E1289,得点換算表!$C$5:$D$14,2),VLOOKUP($E1289,得点換算表!$E$5:$F$14,2)),"")</f>
        <v/>
      </c>
      <c r="AF1289" s="142" t="str">
        <f>IF($F1289&lt;&gt;"",IF($AD1289=1,VLOOKUP($F1289,得点換算表!$C$15:$D$24,2),VLOOKUP($F1289,得点換算表!$E$15:$F$24,2)),"")</f>
        <v/>
      </c>
      <c r="AG1289" s="142" t="str">
        <f>IF($G1289&lt;&gt;"",IF($AD1289=1,VLOOKUP($G1289,得点換算表!$C$25:$D$34,2),VLOOKUP($G1289,得点換算表!$E$25:$F$34,2)),"")</f>
        <v/>
      </c>
      <c r="AH1289" s="142" t="str">
        <f>IF($H1289&lt;&gt;"",IF($AD1289=1,VLOOKUP($H1289,得点換算表!$C$35:$D$44,2),VLOOKUP($H1289,得点換算表!$E$35:$F$44,2)),"")</f>
        <v/>
      </c>
      <c r="AI1289" s="142" t="str">
        <f>IF($I1289&lt;&gt;"",IF($AD1289=1,VLOOKUP($I1289,得点換算表!$C$45:$D$55,2),VLOOKUP($I1289,得点換算表!$E$45:$F$55,2)),"")</f>
        <v/>
      </c>
      <c r="AJ1289" s="142" t="str">
        <f>IF($J1289&lt;&gt;"",IF($AD1289=1,VLOOKUP($J1289,得点換算表!$C$56:$D$65,2),VLOOKUP($J1289,得点換算表!$E$56:$F$65,2)),"")</f>
        <v/>
      </c>
      <c r="AK1289" s="142" t="str">
        <f>IF($K1289&lt;&gt;"",IF($AD1289=1,VLOOKUP($K1289,得点換算表!$C$66:$D$76,2),VLOOKUP($K1289,得点換算表!$E$66:$F$76,2)),"")</f>
        <v/>
      </c>
      <c r="AL1289" s="142" t="str">
        <f>IF($L1289&lt;&gt;"",IF($AD1289=1,VLOOKUP($L1289,得点換算表!$C$77:$D$86,2),VLOOKUP($L1289,得点換算表!$E$77:$F$86,2)),"")</f>
        <v/>
      </c>
      <c r="AM1289" s="142" t="str">
        <f>IF($M1289&lt;&gt;"",IF($AD1289=1,VLOOKUP($M1289,得点換算表!$C$87:$D$96,2),VLOOKUP($M1289,得点換算表!$E$87:$F$96,2)),"")</f>
        <v/>
      </c>
      <c r="AN1289" s="142" t="str">
        <f t="shared" si="70"/>
        <v/>
      </c>
      <c r="AO1289" s="143" t="str">
        <f>IF(AND($AN1289&lt;&gt;"",$AN1289&gt;=8),VLOOKUP($AN1289,得点換算表!$I$10:$J$14,2),"")</f>
        <v/>
      </c>
      <c r="AP1289" s="105"/>
    </row>
    <row r="1290" spans="1:42" x14ac:dyDescent="0.15">
      <c r="A1290" s="11"/>
      <c r="B1290" s="12"/>
      <c r="C1290" s="13"/>
      <c r="D1290" s="13"/>
      <c r="E1290" s="14"/>
      <c r="F1290" s="14"/>
      <c r="G1290" s="14"/>
      <c r="H1290" s="14"/>
      <c r="I1290" s="15"/>
      <c r="J1290" s="14"/>
      <c r="K1290" s="13"/>
      <c r="L1290" s="14"/>
      <c r="M1290" s="14"/>
      <c r="N1290" s="14"/>
      <c r="O1290" s="14"/>
      <c r="P1290" s="198"/>
      <c r="Q1290" s="198"/>
      <c r="R1290" s="198"/>
      <c r="S1290" s="198"/>
      <c r="T1290" s="198"/>
      <c r="U1290" s="198"/>
      <c r="V1290" s="198"/>
      <c r="W1290" s="202">
        <f t="shared" si="71"/>
        <v>0</v>
      </c>
      <c r="X1290" s="14"/>
      <c r="Y1290" s="14"/>
      <c r="Z1290" s="108"/>
      <c r="AA1290" s="114"/>
      <c r="AB1290" s="129"/>
      <c r="AC1290" s="128"/>
      <c r="AD1290" s="142" t="str">
        <f t="shared" si="72"/>
        <v/>
      </c>
      <c r="AE1290" s="142" t="str">
        <f>IF($E1290&lt;&gt;"",IF($AD1290=1,VLOOKUP($E1290,得点換算表!$C$5:$D$14,2),VLOOKUP($E1290,得点換算表!$E$5:$F$14,2)),"")</f>
        <v/>
      </c>
      <c r="AF1290" s="142" t="str">
        <f>IF($F1290&lt;&gt;"",IF($AD1290=1,VLOOKUP($F1290,得点換算表!$C$15:$D$24,2),VLOOKUP($F1290,得点換算表!$E$15:$F$24,2)),"")</f>
        <v/>
      </c>
      <c r="AG1290" s="142" t="str">
        <f>IF($G1290&lt;&gt;"",IF($AD1290=1,VLOOKUP($G1290,得点換算表!$C$25:$D$34,2),VLOOKUP($G1290,得点換算表!$E$25:$F$34,2)),"")</f>
        <v/>
      </c>
      <c r="AH1290" s="142" t="str">
        <f>IF($H1290&lt;&gt;"",IF($AD1290=1,VLOOKUP($H1290,得点換算表!$C$35:$D$44,2),VLOOKUP($H1290,得点換算表!$E$35:$F$44,2)),"")</f>
        <v/>
      </c>
      <c r="AI1290" s="142" t="str">
        <f>IF($I1290&lt;&gt;"",IF($AD1290=1,VLOOKUP($I1290,得点換算表!$C$45:$D$55,2),VLOOKUP($I1290,得点換算表!$E$45:$F$55,2)),"")</f>
        <v/>
      </c>
      <c r="AJ1290" s="142" t="str">
        <f>IF($J1290&lt;&gt;"",IF($AD1290=1,VLOOKUP($J1290,得点換算表!$C$56:$D$65,2),VLOOKUP($J1290,得点換算表!$E$56:$F$65,2)),"")</f>
        <v/>
      </c>
      <c r="AK1290" s="142" t="str">
        <f>IF($K1290&lt;&gt;"",IF($AD1290=1,VLOOKUP($K1290,得点換算表!$C$66:$D$76,2),VLOOKUP($K1290,得点換算表!$E$66:$F$76,2)),"")</f>
        <v/>
      </c>
      <c r="AL1290" s="142" t="str">
        <f>IF($L1290&lt;&gt;"",IF($AD1290=1,VLOOKUP($L1290,得点換算表!$C$77:$D$86,2),VLOOKUP($L1290,得点換算表!$E$77:$F$86,2)),"")</f>
        <v/>
      </c>
      <c r="AM1290" s="142" t="str">
        <f>IF($M1290&lt;&gt;"",IF($AD1290=1,VLOOKUP($M1290,得点換算表!$C$87:$D$96,2),VLOOKUP($M1290,得点換算表!$E$87:$F$96,2)),"")</f>
        <v/>
      </c>
      <c r="AN1290" s="142" t="str">
        <f t="shared" si="70"/>
        <v/>
      </c>
      <c r="AO1290" s="143" t="str">
        <f>IF(AND($AN1290&lt;&gt;"",$AN1290&gt;=8),VLOOKUP($AN1290,得点換算表!$I$10:$J$14,2),"")</f>
        <v/>
      </c>
      <c r="AP1290" s="105"/>
    </row>
    <row r="1291" spans="1:42" x14ac:dyDescent="0.15">
      <c r="A1291" s="11"/>
      <c r="B1291" s="12"/>
      <c r="C1291" s="13"/>
      <c r="D1291" s="13"/>
      <c r="E1291" s="14"/>
      <c r="F1291" s="14"/>
      <c r="G1291" s="14"/>
      <c r="H1291" s="14"/>
      <c r="I1291" s="15"/>
      <c r="J1291" s="14"/>
      <c r="K1291" s="13"/>
      <c r="L1291" s="14"/>
      <c r="M1291" s="14"/>
      <c r="N1291" s="14"/>
      <c r="O1291" s="14"/>
      <c r="P1291" s="198"/>
      <c r="Q1291" s="198"/>
      <c r="R1291" s="198"/>
      <c r="S1291" s="198"/>
      <c r="T1291" s="198"/>
      <c r="U1291" s="198"/>
      <c r="V1291" s="198"/>
      <c r="W1291" s="202">
        <f t="shared" si="71"/>
        <v>0</v>
      </c>
      <c r="X1291" s="14"/>
      <c r="Y1291" s="14"/>
      <c r="Z1291" s="108"/>
      <c r="AA1291" s="114"/>
      <c r="AB1291" s="129"/>
      <c r="AC1291" s="128"/>
      <c r="AD1291" s="142" t="str">
        <f t="shared" si="72"/>
        <v/>
      </c>
      <c r="AE1291" s="142" t="str">
        <f>IF($E1291&lt;&gt;"",IF($AD1291=1,VLOOKUP($E1291,得点換算表!$C$5:$D$14,2),VLOOKUP($E1291,得点換算表!$E$5:$F$14,2)),"")</f>
        <v/>
      </c>
      <c r="AF1291" s="142" t="str">
        <f>IF($F1291&lt;&gt;"",IF($AD1291=1,VLOOKUP($F1291,得点換算表!$C$15:$D$24,2),VLOOKUP($F1291,得点換算表!$E$15:$F$24,2)),"")</f>
        <v/>
      </c>
      <c r="AG1291" s="142" t="str">
        <f>IF($G1291&lt;&gt;"",IF($AD1291=1,VLOOKUP($G1291,得点換算表!$C$25:$D$34,2),VLOOKUP($G1291,得点換算表!$E$25:$F$34,2)),"")</f>
        <v/>
      </c>
      <c r="AH1291" s="142" t="str">
        <f>IF($H1291&lt;&gt;"",IF($AD1291=1,VLOOKUP($H1291,得点換算表!$C$35:$D$44,2),VLOOKUP($H1291,得点換算表!$E$35:$F$44,2)),"")</f>
        <v/>
      </c>
      <c r="AI1291" s="142" t="str">
        <f>IF($I1291&lt;&gt;"",IF($AD1291=1,VLOOKUP($I1291,得点換算表!$C$45:$D$55,2),VLOOKUP($I1291,得点換算表!$E$45:$F$55,2)),"")</f>
        <v/>
      </c>
      <c r="AJ1291" s="142" t="str">
        <f>IF($J1291&lt;&gt;"",IF($AD1291=1,VLOOKUP($J1291,得点換算表!$C$56:$D$65,2),VLOOKUP($J1291,得点換算表!$E$56:$F$65,2)),"")</f>
        <v/>
      </c>
      <c r="AK1291" s="142" t="str">
        <f>IF($K1291&lt;&gt;"",IF($AD1291=1,VLOOKUP($K1291,得点換算表!$C$66:$D$76,2),VLOOKUP($K1291,得点換算表!$E$66:$F$76,2)),"")</f>
        <v/>
      </c>
      <c r="AL1291" s="142" t="str">
        <f>IF($L1291&lt;&gt;"",IF($AD1291=1,VLOOKUP($L1291,得点換算表!$C$77:$D$86,2),VLOOKUP($L1291,得点換算表!$E$77:$F$86,2)),"")</f>
        <v/>
      </c>
      <c r="AM1291" s="142" t="str">
        <f>IF($M1291&lt;&gt;"",IF($AD1291=1,VLOOKUP($M1291,得点換算表!$C$87:$D$96,2),VLOOKUP($M1291,得点換算表!$E$87:$F$96,2)),"")</f>
        <v/>
      </c>
      <c r="AN1291" s="142" t="str">
        <f t="shared" si="70"/>
        <v/>
      </c>
      <c r="AO1291" s="143" t="str">
        <f>IF(AND($AN1291&lt;&gt;"",$AN1291&gt;=8),VLOOKUP($AN1291,得点換算表!$I$10:$J$14,2),"")</f>
        <v/>
      </c>
      <c r="AP1291" s="105"/>
    </row>
    <row r="1292" spans="1:42" x14ac:dyDescent="0.15">
      <c r="A1292" s="11"/>
      <c r="B1292" s="12"/>
      <c r="C1292" s="13"/>
      <c r="D1292" s="13"/>
      <c r="E1292" s="14"/>
      <c r="F1292" s="14"/>
      <c r="G1292" s="14"/>
      <c r="H1292" s="14"/>
      <c r="I1292" s="15"/>
      <c r="J1292" s="14"/>
      <c r="K1292" s="13"/>
      <c r="L1292" s="14"/>
      <c r="M1292" s="14"/>
      <c r="N1292" s="14"/>
      <c r="O1292" s="14"/>
      <c r="P1292" s="198"/>
      <c r="Q1292" s="198"/>
      <c r="R1292" s="198"/>
      <c r="S1292" s="198"/>
      <c r="T1292" s="198"/>
      <c r="U1292" s="198"/>
      <c r="V1292" s="198"/>
      <c r="W1292" s="202">
        <f t="shared" si="71"/>
        <v>0</v>
      </c>
      <c r="X1292" s="14"/>
      <c r="Y1292" s="14"/>
      <c r="Z1292" s="108"/>
      <c r="AA1292" s="114"/>
      <c r="AB1292" s="129"/>
      <c r="AC1292" s="128"/>
      <c r="AD1292" s="142" t="str">
        <f t="shared" si="72"/>
        <v/>
      </c>
      <c r="AE1292" s="142" t="str">
        <f>IF($E1292&lt;&gt;"",IF($AD1292=1,VLOOKUP($E1292,得点換算表!$C$5:$D$14,2),VLOOKUP($E1292,得点換算表!$E$5:$F$14,2)),"")</f>
        <v/>
      </c>
      <c r="AF1292" s="142" t="str">
        <f>IF($F1292&lt;&gt;"",IF($AD1292=1,VLOOKUP($F1292,得点換算表!$C$15:$D$24,2),VLOOKUP($F1292,得点換算表!$E$15:$F$24,2)),"")</f>
        <v/>
      </c>
      <c r="AG1292" s="142" t="str">
        <f>IF($G1292&lt;&gt;"",IF($AD1292=1,VLOOKUP($G1292,得点換算表!$C$25:$D$34,2),VLOOKUP($G1292,得点換算表!$E$25:$F$34,2)),"")</f>
        <v/>
      </c>
      <c r="AH1292" s="142" t="str">
        <f>IF($H1292&lt;&gt;"",IF($AD1292=1,VLOOKUP($H1292,得点換算表!$C$35:$D$44,2),VLOOKUP($H1292,得点換算表!$E$35:$F$44,2)),"")</f>
        <v/>
      </c>
      <c r="AI1292" s="142" t="str">
        <f>IF($I1292&lt;&gt;"",IF($AD1292=1,VLOOKUP($I1292,得点換算表!$C$45:$D$55,2),VLOOKUP($I1292,得点換算表!$E$45:$F$55,2)),"")</f>
        <v/>
      </c>
      <c r="AJ1292" s="142" t="str">
        <f>IF($J1292&lt;&gt;"",IF($AD1292=1,VLOOKUP($J1292,得点換算表!$C$56:$D$65,2),VLOOKUP($J1292,得点換算表!$E$56:$F$65,2)),"")</f>
        <v/>
      </c>
      <c r="AK1292" s="142" t="str">
        <f>IF($K1292&lt;&gt;"",IF($AD1292=1,VLOOKUP($K1292,得点換算表!$C$66:$D$76,2),VLOOKUP($K1292,得点換算表!$E$66:$F$76,2)),"")</f>
        <v/>
      </c>
      <c r="AL1292" s="142" t="str">
        <f>IF($L1292&lt;&gt;"",IF($AD1292=1,VLOOKUP($L1292,得点換算表!$C$77:$D$86,2),VLOOKUP($L1292,得点換算表!$E$77:$F$86,2)),"")</f>
        <v/>
      </c>
      <c r="AM1292" s="142" t="str">
        <f>IF($M1292&lt;&gt;"",IF($AD1292=1,VLOOKUP($M1292,得点換算表!$C$87:$D$96,2),VLOOKUP($M1292,得点換算表!$E$87:$F$96,2)),"")</f>
        <v/>
      </c>
      <c r="AN1292" s="142" t="str">
        <f t="shared" si="70"/>
        <v/>
      </c>
      <c r="AO1292" s="143" t="str">
        <f>IF(AND($AN1292&lt;&gt;"",$AN1292&gt;=8),VLOOKUP($AN1292,得点換算表!$I$10:$J$14,2),"")</f>
        <v/>
      </c>
      <c r="AP1292" s="105"/>
    </row>
    <row r="1293" spans="1:42" x14ac:dyDescent="0.15">
      <c r="A1293" s="11"/>
      <c r="B1293" s="12"/>
      <c r="C1293" s="13"/>
      <c r="D1293" s="13"/>
      <c r="E1293" s="14"/>
      <c r="F1293" s="14"/>
      <c r="G1293" s="14"/>
      <c r="H1293" s="14"/>
      <c r="I1293" s="15"/>
      <c r="J1293" s="14"/>
      <c r="K1293" s="13"/>
      <c r="L1293" s="14"/>
      <c r="M1293" s="14"/>
      <c r="N1293" s="14"/>
      <c r="O1293" s="14"/>
      <c r="P1293" s="198"/>
      <c r="Q1293" s="198"/>
      <c r="R1293" s="198"/>
      <c r="S1293" s="198"/>
      <c r="T1293" s="198"/>
      <c r="U1293" s="198"/>
      <c r="V1293" s="198"/>
      <c r="W1293" s="202">
        <f t="shared" si="71"/>
        <v>0</v>
      </c>
      <c r="X1293" s="14"/>
      <c r="Y1293" s="14"/>
      <c r="Z1293" s="108"/>
      <c r="AA1293" s="114"/>
      <c r="AB1293" s="129"/>
      <c r="AC1293" s="128"/>
      <c r="AD1293" s="142" t="str">
        <f t="shared" si="72"/>
        <v/>
      </c>
      <c r="AE1293" s="142" t="str">
        <f>IF($E1293&lt;&gt;"",IF($AD1293=1,VLOOKUP($E1293,得点換算表!$C$5:$D$14,2),VLOOKUP($E1293,得点換算表!$E$5:$F$14,2)),"")</f>
        <v/>
      </c>
      <c r="AF1293" s="142" t="str">
        <f>IF($F1293&lt;&gt;"",IF($AD1293=1,VLOOKUP($F1293,得点換算表!$C$15:$D$24,2),VLOOKUP($F1293,得点換算表!$E$15:$F$24,2)),"")</f>
        <v/>
      </c>
      <c r="AG1293" s="142" t="str">
        <f>IF($G1293&lt;&gt;"",IF($AD1293=1,VLOOKUP($G1293,得点換算表!$C$25:$D$34,2),VLOOKUP($G1293,得点換算表!$E$25:$F$34,2)),"")</f>
        <v/>
      </c>
      <c r="AH1293" s="142" t="str">
        <f>IF($H1293&lt;&gt;"",IF($AD1293=1,VLOOKUP($H1293,得点換算表!$C$35:$D$44,2),VLOOKUP($H1293,得点換算表!$E$35:$F$44,2)),"")</f>
        <v/>
      </c>
      <c r="AI1293" s="142" t="str">
        <f>IF($I1293&lt;&gt;"",IF($AD1293=1,VLOOKUP($I1293,得点換算表!$C$45:$D$55,2),VLOOKUP($I1293,得点換算表!$E$45:$F$55,2)),"")</f>
        <v/>
      </c>
      <c r="AJ1293" s="142" t="str">
        <f>IF($J1293&lt;&gt;"",IF($AD1293=1,VLOOKUP($J1293,得点換算表!$C$56:$D$65,2),VLOOKUP($J1293,得点換算表!$E$56:$F$65,2)),"")</f>
        <v/>
      </c>
      <c r="AK1293" s="142" t="str">
        <f>IF($K1293&lt;&gt;"",IF($AD1293=1,VLOOKUP($K1293,得点換算表!$C$66:$D$76,2),VLOOKUP($K1293,得点換算表!$E$66:$F$76,2)),"")</f>
        <v/>
      </c>
      <c r="AL1293" s="142" t="str">
        <f>IF($L1293&lt;&gt;"",IF($AD1293=1,VLOOKUP($L1293,得点換算表!$C$77:$D$86,2),VLOOKUP($L1293,得点換算表!$E$77:$F$86,2)),"")</f>
        <v/>
      </c>
      <c r="AM1293" s="142" t="str">
        <f>IF($M1293&lt;&gt;"",IF($AD1293=1,VLOOKUP($M1293,得点換算表!$C$87:$D$96,2),VLOOKUP($M1293,得点換算表!$E$87:$F$96,2)),"")</f>
        <v/>
      </c>
      <c r="AN1293" s="142" t="str">
        <f t="shared" si="70"/>
        <v/>
      </c>
      <c r="AO1293" s="143" t="str">
        <f>IF(AND($AN1293&lt;&gt;"",$AN1293&gt;=8),VLOOKUP($AN1293,得点換算表!$I$10:$J$14,2),"")</f>
        <v/>
      </c>
      <c r="AP1293" s="105"/>
    </row>
    <row r="1294" spans="1:42" x14ac:dyDescent="0.15">
      <c r="A1294" s="11"/>
      <c r="B1294" s="12"/>
      <c r="C1294" s="13"/>
      <c r="D1294" s="13"/>
      <c r="E1294" s="14"/>
      <c r="F1294" s="14"/>
      <c r="G1294" s="14"/>
      <c r="H1294" s="14"/>
      <c r="I1294" s="15"/>
      <c r="J1294" s="14"/>
      <c r="K1294" s="13"/>
      <c r="L1294" s="14"/>
      <c r="M1294" s="14"/>
      <c r="N1294" s="14"/>
      <c r="O1294" s="14"/>
      <c r="P1294" s="198"/>
      <c r="Q1294" s="198"/>
      <c r="R1294" s="198"/>
      <c r="S1294" s="198"/>
      <c r="T1294" s="198"/>
      <c r="U1294" s="198"/>
      <c r="V1294" s="198"/>
      <c r="W1294" s="202">
        <f t="shared" si="71"/>
        <v>0</v>
      </c>
      <c r="X1294" s="14"/>
      <c r="Y1294" s="14"/>
      <c r="Z1294" s="108"/>
      <c r="AA1294" s="114"/>
      <c r="AB1294" s="129"/>
      <c r="AC1294" s="128"/>
      <c r="AD1294" s="142" t="str">
        <f t="shared" si="72"/>
        <v/>
      </c>
      <c r="AE1294" s="142" t="str">
        <f>IF($E1294&lt;&gt;"",IF($AD1294=1,VLOOKUP($E1294,得点換算表!$C$5:$D$14,2),VLOOKUP($E1294,得点換算表!$E$5:$F$14,2)),"")</f>
        <v/>
      </c>
      <c r="AF1294" s="142" t="str">
        <f>IF($F1294&lt;&gt;"",IF($AD1294=1,VLOOKUP($F1294,得点換算表!$C$15:$D$24,2),VLOOKUP($F1294,得点換算表!$E$15:$F$24,2)),"")</f>
        <v/>
      </c>
      <c r="AG1294" s="142" t="str">
        <f>IF($G1294&lt;&gt;"",IF($AD1294=1,VLOOKUP($G1294,得点換算表!$C$25:$D$34,2),VLOOKUP($G1294,得点換算表!$E$25:$F$34,2)),"")</f>
        <v/>
      </c>
      <c r="AH1294" s="142" t="str">
        <f>IF($H1294&lt;&gt;"",IF($AD1294=1,VLOOKUP($H1294,得点換算表!$C$35:$D$44,2),VLOOKUP($H1294,得点換算表!$E$35:$F$44,2)),"")</f>
        <v/>
      </c>
      <c r="AI1294" s="142" t="str">
        <f>IF($I1294&lt;&gt;"",IF($AD1294=1,VLOOKUP($I1294,得点換算表!$C$45:$D$55,2),VLOOKUP($I1294,得点換算表!$E$45:$F$55,2)),"")</f>
        <v/>
      </c>
      <c r="AJ1294" s="142" t="str">
        <f>IF($J1294&lt;&gt;"",IF($AD1294=1,VLOOKUP($J1294,得点換算表!$C$56:$D$65,2),VLOOKUP($J1294,得点換算表!$E$56:$F$65,2)),"")</f>
        <v/>
      </c>
      <c r="AK1294" s="142" t="str">
        <f>IF($K1294&lt;&gt;"",IF($AD1294=1,VLOOKUP($K1294,得点換算表!$C$66:$D$76,2),VLOOKUP($K1294,得点換算表!$E$66:$F$76,2)),"")</f>
        <v/>
      </c>
      <c r="AL1294" s="142" t="str">
        <f>IF($L1294&lt;&gt;"",IF($AD1294=1,VLOOKUP($L1294,得点換算表!$C$77:$D$86,2),VLOOKUP($L1294,得点換算表!$E$77:$F$86,2)),"")</f>
        <v/>
      </c>
      <c r="AM1294" s="142" t="str">
        <f>IF($M1294&lt;&gt;"",IF($AD1294=1,VLOOKUP($M1294,得点換算表!$C$87:$D$96,2),VLOOKUP($M1294,得点換算表!$E$87:$F$96,2)),"")</f>
        <v/>
      </c>
      <c r="AN1294" s="142" t="str">
        <f t="shared" si="70"/>
        <v/>
      </c>
      <c r="AO1294" s="143" t="str">
        <f>IF(AND($AN1294&lt;&gt;"",$AN1294&gt;=8),VLOOKUP($AN1294,得点換算表!$I$10:$J$14,2),"")</f>
        <v/>
      </c>
      <c r="AP1294" s="105"/>
    </row>
    <row r="1295" spans="1:42" x14ac:dyDescent="0.15">
      <c r="A1295" s="11"/>
      <c r="B1295" s="12"/>
      <c r="C1295" s="13"/>
      <c r="D1295" s="13"/>
      <c r="E1295" s="14"/>
      <c r="F1295" s="14"/>
      <c r="G1295" s="14"/>
      <c r="H1295" s="14"/>
      <c r="I1295" s="15"/>
      <c r="J1295" s="14"/>
      <c r="K1295" s="13"/>
      <c r="L1295" s="14"/>
      <c r="M1295" s="14"/>
      <c r="N1295" s="14"/>
      <c r="O1295" s="14"/>
      <c r="P1295" s="198"/>
      <c r="Q1295" s="198"/>
      <c r="R1295" s="198"/>
      <c r="S1295" s="198"/>
      <c r="T1295" s="198"/>
      <c r="U1295" s="198"/>
      <c r="V1295" s="198"/>
      <c r="W1295" s="202">
        <f t="shared" si="71"/>
        <v>0</v>
      </c>
      <c r="X1295" s="14"/>
      <c r="Y1295" s="14"/>
      <c r="Z1295" s="108"/>
      <c r="AA1295" s="114"/>
      <c r="AB1295" s="129"/>
      <c r="AC1295" s="128"/>
      <c r="AD1295" s="142" t="str">
        <f t="shared" si="72"/>
        <v/>
      </c>
      <c r="AE1295" s="142" t="str">
        <f>IF($E1295&lt;&gt;"",IF($AD1295=1,VLOOKUP($E1295,得点換算表!$C$5:$D$14,2),VLOOKUP($E1295,得点換算表!$E$5:$F$14,2)),"")</f>
        <v/>
      </c>
      <c r="AF1295" s="142" t="str">
        <f>IF($F1295&lt;&gt;"",IF($AD1295=1,VLOOKUP($F1295,得点換算表!$C$15:$D$24,2),VLOOKUP($F1295,得点換算表!$E$15:$F$24,2)),"")</f>
        <v/>
      </c>
      <c r="AG1295" s="142" t="str">
        <f>IF($G1295&lt;&gt;"",IF($AD1295=1,VLOOKUP($G1295,得点換算表!$C$25:$D$34,2),VLOOKUP($G1295,得点換算表!$E$25:$F$34,2)),"")</f>
        <v/>
      </c>
      <c r="AH1295" s="142" t="str">
        <f>IF($H1295&lt;&gt;"",IF($AD1295=1,VLOOKUP($H1295,得点換算表!$C$35:$D$44,2),VLOOKUP($H1295,得点換算表!$E$35:$F$44,2)),"")</f>
        <v/>
      </c>
      <c r="AI1295" s="142" t="str">
        <f>IF($I1295&lt;&gt;"",IF($AD1295=1,VLOOKUP($I1295,得点換算表!$C$45:$D$55,2),VLOOKUP($I1295,得点換算表!$E$45:$F$55,2)),"")</f>
        <v/>
      </c>
      <c r="AJ1295" s="142" t="str">
        <f>IF($J1295&lt;&gt;"",IF($AD1295=1,VLOOKUP($J1295,得点換算表!$C$56:$D$65,2),VLOOKUP($J1295,得点換算表!$E$56:$F$65,2)),"")</f>
        <v/>
      </c>
      <c r="AK1295" s="142" t="str">
        <f>IF($K1295&lt;&gt;"",IF($AD1295=1,VLOOKUP($K1295,得点換算表!$C$66:$D$76,2),VLOOKUP($K1295,得点換算表!$E$66:$F$76,2)),"")</f>
        <v/>
      </c>
      <c r="AL1295" s="142" t="str">
        <f>IF($L1295&lt;&gt;"",IF($AD1295=1,VLOOKUP($L1295,得点換算表!$C$77:$D$86,2),VLOOKUP($L1295,得点換算表!$E$77:$F$86,2)),"")</f>
        <v/>
      </c>
      <c r="AM1295" s="142" t="str">
        <f>IF($M1295&lt;&gt;"",IF($AD1295=1,VLOOKUP($M1295,得点換算表!$C$87:$D$96,2),VLOOKUP($M1295,得点換算表!$E$87:$F$96,2)),"")</f>
        <v/>
      </c>
      <c r="AN1295" s="142" t="str">
        <f t="shared" si="70"/>
        <v/>
      </c>
      <c r="AO1295" s="143" t="str">
        <f>IF(AND($AN1295&lt;&gt;"",$AN1295&gt;=8),VLOOKUP($AN1295,得点換算表!$I$10:$J$14,2),"")</f>
        <v/>
      </c>
      <c r="AP1295" s="105"/>
    </row>
    <row r="1296" spans="1:42" x14ac:dyDescent="0.15">
      <c r="A1296" s="11"/>
      <c r="B1296" s="12"/>
      <c r="C1296" s="13"/>
      <c r="D1296" s="13"/>
      <c r="E1296" s="14"/>
      <c r="F1296" s="14"/>
      <c r="G1296" s="14"/>
      <c r="H1296" s="14"/>
      <c r="I1296" s="15"/>
      <c r="J1296" s="14"/>
      <c r="K1296" s="13"/>
      <c r="L1296" s="14"/>
      <c r="M1296" s="14"/>
      <c r="N1296" s="14"/>
      <c r="O1296" s="14"/>
      <c r="P1296" s="198"/>
      <c r="Q1296" s="198"/>
      <c r="R1296" s="198"/>
      <c r="S1296" s="198"/>
      <c r="T1296" s="198"/>
      <c r="U1296" s="198"/>
      <c r="V1296" s="198"/>
      <c r="W1296" s="202">
        <f t="shared" si="71"/>
        <v>0</v>
      </c>
      <c r="X1296" s="14"/>
      <c r="Y1296" s="14"/>
      <c r="Z1296" s="108"/>
      <c r="AA1296" s="114"/>
      <c r="AB1296" s="129"/>
      <c r="AC1296" s="128"/>
      <c r="AD1296" s="142" t="str">
        <f t="shared" si="72"/>
        <v/>
      </c>
      <c r="AE1296" s="142" t="str">
        <f>IF($E1296&lt;&gt;"",IF($AD1296=1,VLOOKUP($E1296,得点換算表!$C$5:$D$14,2),VLOOKUP($E1296,得点換算表!$E$5:$F$14,2)),"")</f>
        <v/>
      </c>
      <c r="AF1296" s="142" t="str">
        <f>IF($F1296&lt;&gt;"",IF($AD1296=1,VLOOKUP($F1296,得点換算表!$C$15:$D$24,2),VLOOKUP($F1296,得点換算表!$E$15:$F$24,2)),"")</f>
        <v/>
      </c>
      <c r="AG1296" s="142" t="str">
        <f>IF($G1296&lt;&gt;"",IF($AD1296=1,VLOOKUP($G1296,得点換算表!$C$25:$D$34,2),VLOOKUP($G1296,得点換算表!$E$25:$F$34,2)),"")</f>
        <v/>
      </c>
      <c r="AH1296" s="142" t="str">
        <f>IF($H1296&lt;&gt;"",IF($AD1296=1,VLOOKUP($H1296,得点換算表!$C$35:$D$44,2),VLOOKUP($H1296,得点換算表!$E$35:$F$44,2)),"")</f>
        <v/>
      </c>
      <c r="AI1296" s="142" t="str">
        <f>IF($I1296&lt;&gt;"",IF($AD1296=1,VLOOKUP($I1296,得点換算表!$C$45:$D$55,2),VLOOKUP($I1296,得点換算表!$E$45:$F$55,2)),"")</f>
        <v/>
      </c>
      <c r="AJ1296" s="142" t="str">
        <f>IF($J1296&lt;&gt;"",IF($AD1296=1,VLOOKUP($J1296,得点換算表!$C$56:$D$65,2),VLOOKUP($J1296,得点換算表!$E$56:$F$65,2)),"")</f>
        <v/>
      </c>
      <c r="AK1296" s="142" t="str">
        <f>IF($K1296&lt;&gt;"",IF($AD1296=1,VLOOKUP($K1296,得点換算表!$C$66:$D$76,2),VLOOKUP($K1296,得点換算表!$E$66:$F$76,2)),"")</f>
        <v/>
      </c>
      <c r="AL1296" s="142" t="str">
        <f>IF($L1296&lt;&gt;"",IF($AD1296=1,VLOOKUP($L1296,得点換算表!$C$77:$D$86,2),VLOOKUP($L1296,得点換算表!$E$77:$F$86,2)),"")</f>
        <v/>
      </c>
      <c r="AM1296" s="142" t="str">
        <f>IF($M1296&lt;&gt;"",IF($AD1296=1,VLOOKUP($M1296,得点換算表!$C$87:$D$96,2),VLOOKUP($M1296,得点換算表!$E$87:$F$96,2)),"")</f>
        <v/>
      </c>
      <c r="AN1296" s="142" t="str">
        <f t="shared" si="70"/>
        <v/>
      </c>
      <c r="AO1296" s="143" t="str">
        <f>IF(AND($AN1296&lt;&gt;"",$AN1296&gt;=8),VLOOKUP($AN1296,得点換算表!$I$10:$J$14,2),"")</f>
        <v/>
      </c>
      <c r="AP1296" s="105"/>
    </row>
    <row r="1297" spans="1:42" x14ac:dyDescent="0.15">
      <c r="A1297" s="11"/>
      <c r="B1297" s="12"/>
      <c r="C1297" s="13"/>
      <c r="D1297" s="13"/>
      <c r="E1297" s="14"/>
      <c r="F1297" s="14"/>
      <c r="G1297" s="14"/>
      <c r="H1297" s="14"/>
      <c r="I1297" s="15"/>
      <c r="J1297" s="14"/>
      <c r="K1297" s="13"/>
      <c r="L1297" s="14"/>
      <c r="M1297" s="14"/>
      <c r="N1297" s="14"/>
      <c r="O1297" s="14"/>
      <c r="P1297" s="198"/>
      <c r="Q1297" s="198"/>
      <c r="R1297" s="198"/>
      <c r="S1297" s="198"/>
      <c r="T1297" s="198"/>
      <c r="U1297" s="198"/>
      <c r="V1297" s="198"/>
      <c r="W1297" s="202">
        <f t="shared" si="71"/>
        <v>0</v>
      </c>
      <c r="X1297" s="14"/>
      <c r="Y1297" s="14"/>
      <c r="Z1297" s="108"/>
      <c r="AA1297" s="114"/>
      <c r="AB1297" s="129"/>
      <c r="AC1297" s="128"/>
      <c r="AD1297" s="142" t="str">
        <f t="shared" si="72"/>
        <v/>
      </c>
      <c r="AE1297" s="142" t="str">
        <f>IF($E1297&lt;&gt;"",IF($AD1297=1,VLOOKUP($E1297,得点換算表!$C$5:$D$14,2),VLOOKUP($E1297,得点換算表!$E$5:$F$14,2)),"")</f>
        <v/>
      </c>
      <c r="AF1297" s="142" t="str">
        <f>IF($F1297&lt;&gt;"",IF($AD1297=1,VLOOKUP($F1297,得点換算表!$C$15:$D$24,2),VLOOKUP($F1297,得点換算表!$E$15:$F$24,2)),"")</f>
        <v/>
      </c>
      <c r="AG1297" s="142" t="str">
        <f>IF($G1297&lt;&gt;"",IF($AD1297=1,VLOOKUP($G1297,得点換算表!$C$25:$D$34,2),VLOOKUP($G1297,得点換算表!$E$25:$F$34,2)),"")</f>
        <v/>
      </c>
      <c r="AH1297" s="142" t="str">
        <f>IF($H1297&lt;&gt;"",IF($AD1297=1,VLOOKUP($H1297,得点換算表!$C$35:$D$44,2),VLOOKUP($H1297,得点換算表!$E$35:$F$44,2)),"")</f>
        <v/>
      </c>
      <c r="AI1297" s="142" t="str">
        <f>IF($I1297&lt;&gt;"",IF($AD1297=1,VLOOKUP($I1297,得点換算表!$C$45:$D$55,2),VLOOKUP($I1297,得点換算表!$E$45:$F$55,2)),"")</f>
        <v/>
      </c>
      <c r="AJ1297" s="142" t="str">
        <f>IF($J1297&lt;&gt;"",IF($AD1297=1,VLOOKUP($J1297,得点換算表!$C$56:$D$65,2),VLOOKUP($J1297,得点換算表!$E$56:$F$65,2)),"")</f>
        <v/>
      </c>
      <c r="AK1297" s="142" t="str">
        <f>IF($K1297&lt;&gt;"",IF($AD1297=1,VLOOKUP($K1297,得点換算表!$C$66:$D$76,2),VLOOKUP($K1297,得点換算表!$E$66:$F$76,2)),"")</f>
        <v/>
      </c>
      <c r="AL1297" s="142" t="str">
        <f>IF($L1297&lt;&gt;"",IF($AD1297=1,VLOOKUP($L1297,得点換算表!$C$77:$D$86,2),VLOOKUP($L1297,得点換算表!$E$77:$F$86,2)),"")</f>
        <v/>
      </c>
      <c r="AM1297" s="142" t="str">
        <f>IF($M1297&lt;&gt;"",IF($AD1297=1,VLOOKUP($M1297,得点換算表!$C$87:$D$96,2),VLOOKUP($M1297,得点換算表!$E$87:$F$96,2)),"")</f>
        <v/>
      </c>
      <c r="AN1297" s="142" t="str">
        <f t="shared" si="70"/>
        <v/>
      </c>
      <c r="AO1297" s="143" t="str">
        <f>IF(AND($AN1297&lt;&gt;"",$AN1297&gt;=8),VLOOKUP($AN1297,得点換算表!$I$10:$J$14,2),"")</f>
        <v/>
      </c>
      <c r="AP1297" s="105"/>
    </row>
    <row r="1298" spans="1:42" x14ac:dyDescent="0.15">
      <c r="A1298" s="11"/>
      <c r="B1298" s="12"/>
      <c r="C1298" s="13"/>
      <c r="D1298" s="13"/>
      <c r="E1298" s="14"/>
      <c r="F1298" s="14"/>
      <c r="G1298" s="14"/>
      <c r="H1298" s="14"/>
      <c r="I1298" s="15"/>
      <c r="J1298" s="14"/>
      <c r="K1298" s="13"/>
      <c r="L1298" s="14"/>
      <c r="M1298" s="14"/>
      <c r="N1298" s="14"/>
      <c r="O1298" s="14"/>
      <c r="P1298" s="198"/>
      <c r="Q1298" s="198"/>
      <c r="R1298" s="198"/>
      <c r="S1298" s="198"/>
      <c r="T1298" s="198"/>
      <c r="U1298" s="198"/>
      <c r="V1298" s="198"/>
      <c r="W1298" s="202">
        <f t="shared" si="71"/>
        <v>0</v>
      </c>
      <c r="X1298" s="14"/>
      <c r="Y1298" s="14"/>
      <c r="Z1298" s="108"/>
      <c r="AA1298" s="114"/>
      <c r="AB1298" s="129"/>
      <c r="AC1298" s="128"/>
      <c r="AD1298" s="142" t="str">
        <f t="shared" si="72"/>
        <v/>
      </c>
      <c r="AE1298" s="142" t="str">
        <f>IF($E1298&lt;&gt;"",IF($AD1298=1,VLOOKUP($E1298,得点換算表!$C$5:$D$14,2),VLOOKUP($E1298,得点換算表!$E$5:$F$14,2)),"")</f>
        <v/>
      </c>
      <c r="AF1298" s="142" t="str">
        <f>IF($F1298&lt;&gt;"",IF($AD1298=1,VLOOKUP($F1298,得点換算表!$C$15:$D$24,2),VLOOKUP($F1298,得点換算表!$E$15:$F$24,2)),"")</f>
        <v/>
      </c>
      <c r="AG1298" s="142" t="str">
        <f>IF($G1298&lt;&gt;"",IF($AD1298=1,VLOOKUP($G1298,得点換算表!$C$25:$D$34,2),VLOOKUP($G1298,得点換算表!$E$25:$F$34,2)),"")</f>
        <v/>
      </c>
      <c r="AH1298" s="142" t="str">
        <f>IF($H1298&lt;&gt;"",IF($AD1298=1,VLOOKUP($H1298,得点換算表!$C$35:$D$44,2),VLOOKUP($H1298,得点換算表!$E$35:$F$44,2)),"")</f>
        <v/>
      </c>
      <c r="AI1298" s="142" t="str">
        <f>IF($I1298&lt;&gt;"",IF($AD1298=1,VLOOKUP($I1298,得点換算表!$C$45:$D$55,2),VLOOKUP($I1298,得点換算表!$E$45:$F$55,2)),"")</f>
        <v/>
      </c>
      <c r="AJ1298" s="142" t="str">
        <f>IF($J1298&lt;&gt;"",IF($AD1298=1,VLOOKUP($J1298,得点換算表!$C$56:$D$65,2),VLOOKUP($J1298,得点換算表!$E$56:$F$65,2)),"")</f>
        <v/>
      </c>
      <c r="AK1298" s="142" t="str">
        <f>IF($K1298&lt;&gt;"",IF($AD1298=1,VLOOKUP($K1298,得点換算表!$C$66:$D$76,2),VLOOKUP($K1298,得点換算表!$E$66:$F$76,2)),"")</f>
        <v/>
      </c>
      <c r="AL1298" s="142" t="str">
        <f>IF($L1298&lt;&gt;"",IF($AD1298=1,VLOOKUP($L1298,得点換算表!$C$77:$D$86,2),VLOOKUP($L1298,得点換算表!$E$77:$F$86,2)),"")</f>
        <v/>
      </c>
      <c r="AM1298" s="142" t="str">
        <f>IF($M1298&lt;&gt;"",IF($AD1298=1,VLOOKUP($M1298,得点換算表!$C$87:$D$96,2),VLOOKUP($M1298,得点換算表!$E$87:$F$96,2)),"")</f>
        <v/>
      </c>
      <c r="AN1298" s="142" t="str">
        <f t="shared" si="70"/>
        <v/>
      </c>
      <c r="AO1298" s="143" t="str">
        <f>IF(AND($AN1298&lt;&gt;"",$AN1298&gt;=8),VLOOKUP($AN1298,得点換算表!$I$10:$J$14,2),"")</f>
        <v/>
      </c>
      <c r="AP1298" s="105"/>
    </row>
    <row r="1299" spans="1:42" x14ac:dyDescent="0.15">
      <c r="A1299" s="11"/>
      <c r="B1299" s="12"/>
      <c r="C1299" s="13"/>
      <c r="D1299" s="13"/>
      <c r="E1299" s="14"/>
      <c r="F1299" s="14"/>
      <c r="G1299" s="14"/>
      <c r="H1299" s="14"/>
      <c r="I1299" s="15"/>
      <c r="J1299" s="14"/>
      <c r="K1299" s="13"/>
      <c r="L1299" s="14"/>
      <c r="M1299" s="14"/>
      <c r="N1299" s="14"/>
      <c r="O1299" s="14"/>
      <c r="P1299" s="198"/>
      <c r="Q1299" s="198"/>
      <c r="R1299" s="198"/>
      <c r="S1299" s="198"/>
      <c r="T1299" s="198"/>
      <c r="U1299" s="198"/>
      <c r="V1299" s="198"/>
      <c r="W1299" s="202">
        <f t="shared" si="71"/>
        <v>0</v>
      </c>
      <c r="X1299" s="14"/>
      <c r="Y1299" s="14"/>
      <c r="Z1299" s="108"/>
      <c r="AA1299" s="114"/>
      <c r="AB1299" s="129"/>
      <c r="AC1299" s="128"/>
      <c r="AD1299" s="142" t="str">
        <f t="shared" si="72"/>
        <v/>
      </c>
      <c r="AE1299" s="142" t="str">
        <f>IF($E1299&lt;&gt;"",IF($AD1299=1,VLOOKUP($E1299,得点換算表!$C$5:$D$14,2),VLOOKUP($E1299,得点換算表!$E$5:$F$14,2)),"")</f>
        <v/>
      </c>
      <c r="AF1299" s="142" t="str">
        <f>IF($F1299&lt;&gt;"",IF($AD1299=1,VLOOKUP($F1299,得点換算表!$C$15:$D$24,2),VLOOKUP($F1299,得点換算表!$E$15:$F$24,2)),"")</f>
        <v/>
      </c>
      <c r="AG1299" s="142" t="str">
        <f>IF($G1299&lt;&gt;"",IF($AD1299=1,VLOOKUP($G1299,得点換算表!$C$25:$D$34,2),VLOOKUP($G1299,得点換算表!$E$25:$F$34,2)),"")</f>
        <v/>
      </c>
      <c r="AH1299" s="142" t="str">
        <f>IF($H1299&lt;&gt;"",IF($AD1299=1,VLOOKUP($H1299,得点換算表!$C$35:$D$44,2),VLOOKUP($H1299,得点換算表!$E$35:$F$44,2)),"")</f>
        <v/>
      </c>
      <c r="AI1299" s="142" t="str">
        <f>IF($I1299&lt;&gt;"",IF($AD1299=1,VLOOKUP($I1299,得点換算表!$C$45:$D$55,2),VLOOKUP($I1299,得点換算表!$E$45:$F$55,2)),"")</f>
        <v/>
      </c>
      <c r="AJ1299" s="142" t="str">
        <f>IF($J1299&lt;&gt;"",IF($AD1299=1,VLOOKUP($J1299,得点換算表!$C$56:$D$65,2),VLOOKUP($J1299,得点換算表!$E$56:$F$65,2)),"")</f>
        <v/>
      </c>
      <c r="AK1299" s="142" t="str">
        <f>IF($K1299&lt;&gt;"",IF($AD1299=1,VLOOKUP($K1299,得点換算表!$C$66:$D$76,2),VLOOKUP($K1299,得点換算表!$E$66:$F$76,2)),"")</f>
        <v/>
      </c>
      <c r="AL1299" s="142" t="str">
        <f>IF($L1299&lt;&gt;"",IF($AD1299=1,VLOOKUP($L1299,得点換算表!$C$77:$D$86,2),VLOOKUP($L1299,得点換算表!$E$77:$F$86,2)),"")</f>
        <v/>
      </c>
      <c r="AM1299" s="142" t="str">
        <f>IF($M1299&lt;&gt;"",IF($AD1299=1,VLOOKUP($M1299,得点換算表!$C$87:$D$96,2),VLOOKUP($M1299,得点換算表!$E$87:$F$96,2)),"")</f>
        <v/>
      </c>
      <c r="AN1299" s="142" t="str">
        <f t="shared" si="70"/>
        <v/>
      </c>
      <c r="AO1299" s="143" t="str">
        <f>IF(AND($AN1299&lt;&gt;"",$AN1299&gt;=8),VLOOKUP($AN1299,得点換算表!$I$10:$J$14,2),"")</f>
        <v/>
      </c>
      <c r="AP1299" s="105"/>
    </row>
    <row r="1300" spans="1:42" x14ac:dyDescent="0.15">
      <c r="A1300" s="11"/>
      <c r="B1300" s="12"/>
      <c r="C1300" s="13"/>
      <c r="D1300" s="13"/>
      <c r="E1300" s="14"/>
      <c r="F1300" s="14"/>
      <c r="G1300" s="14"/>
      <c r="H1300" s="14"/>
      <c r="I1300" s="15"/>
      <c r="J1300" s="14"/>
      <c r="K1300" s="13"/>
      <c r="L1300" s="14"/>
      <c r="M1300" s="14"/>
      <c r="N1300" s="14"/>
      <c r="O1300" s="14"/>
      <c r="P1300" s="198"/>
      <c r="Q1300" s="198"/>
      <c r="R1300" s="198"/>
      <c r="S1300" s="198"/>
      <c r="T1300" s="198"/>
      <c r="U1300" s="198"/>
      <c r="V1300" s="198"/>
      <c r="W1300" s="202">
        <f t="shared" si="71"/>
        <v>0</v>
      </c>
      <c r="X1300" s="14"/>
      <c r="Y1300" s="14"/>
      <c r="Z1300" s="108"/>
      <c r="AA1300" s="114"/>
      <c r="AB1300" s="129"/>
      <c r="AC1300" s="128"/>
      <c r="AD1300" s="142" t="str">
        <f t="shared" si="72"/>
        <v/>
      </c>
      <c r="AE1300" s="142" t="str">
        <f>IF($E1300&lt;&gt;"",IF($AD1300=1,VLOOKUP($E1300,得点換算表!$C$5:$D$14,2),VLOOKUP($E1300,得点換算表!$E$5:$F$14,2)),"")</f>
        <v/>
      </c>
      <c r="AF1300" s="142" t="str">
        <f>IF($F1300&lt;&gt;"",IF($AD1300=1,VLOOKUP($F1300,得点換算表!$C$15:$D$24,2),VLOOKUP($F1300,得点換算表!$E$15:$F$24,2)),"")</f>
        <v/>
      </c>
      <c r="AG1300" s="142" t="str">
        <f>IF($G1300&lt;&gt;"",IF($AD1300=1,VLOOKUP($G1300,得点換算表!$C$25:$D$34,2),VLOOKUP($G1300,得点換算表!$E$25:$F$34,2)),"")</f>
        <v/>
      </c>
      <c r="AH1300" s="142" t="str">
        <f>IF($H1300&lt;&gt;"",IF($AD1300=1,VLOOKUP($H1300,得点換算表!$C$35:$D$44,2),VLOOKUP($H1300,得点換算表!$E$35:$F$44,2)),"")</f>
        <v/>
      </c>
      <c r="AI1300" s="142" t="str">
        <f>IF($I1300&lt;&gt;"",IF($AD1300=1,VLOOKUP($I1300,得点換算表!$C$45:$D$55,2),VLOOKUP($I1300,得点換算表!$E$45:$F$55,2)),"")</f>
        <v/>
      </c>
      <c r="AJ1300" s="142" t="str">
        <f>IF($J1300&lt;&gt;"",IF($AD1300=1,VLOOKUP($J1300,得点換算表!$C$56:$D$65,2),VLOOKUP($J1300,得点換算表!$E$56:$F$65,2)),"")</f>
        <v/>
      </c>
      <c r="AK1300" s="142" t="str">
        <f>IF($K1300&lt;&gt;"",IF($AD1300=1,VLOOKUP($K1300,得点換算表!$C$66:$D$76,2),VLOOKUP($K1300,得点換算表!$E$66:$F$76,2)),"")</f>
        <v/>
      </c>
      <c r="AL1300" s="142" t="str">
        <f>IF($L1300&lt;&gt;"",IF($AD1300=1,VLOOKUP($L1300,得点換算表!$C$77:$D$86,2),VLOOKUP($L1300,得点換算表!$E$77:$F$86,2)),"")</f>
        <v/>
      </c>
      <c r="AM1300" s="142" t="str">
        <f>IF($M1300&lt;&gt;"",IF($AD1300=1,VLOOKUP($M1300,得点換算表!$C$87:$D$96,2),VLOOKUP($M1300,得点換算表!$E$87:$F$96,2)),"")</f>
        <v/>
      </c>
      <c r="AN1300" s="142" t="str">
        <f t="shared" si="70"/>
        <v/>
      </c>
      <c r="AO1300" s="143" t="str">
        <f>IF(AND($AN1300&lt;&gt;"",$AN1300&gt;=8),VLOOKUP($AN1300,得点換算表!$I$10:$J$14,2),"")</f>
        <v/>
      </c>
      <c r="AP1300" s="105"/>
    </row>
    <row r="1301" spans="1:42" x14ac:dyDescent="0.15">
      <c r="A1301" s="11"/>
      <c r="B1301" s="12"/>
      <c r="C1301" s="13"/>
      <c r="D1301" s="13"/>
      <c r="E1301" s="14"/>
      <c r="F1301" s="14"/>
      <c r="G1301" s="14"/>
      <c r="H1301" s="14"/>
      <c r="I1301" s="15"/>
      <c r="J1301" s="14"/>
      <c r="K1301" s="13"/>
      <c r="L1301" s="14"/>
      <c r="M1301" s="14"/>
      <c r="N1301" s="14"/>
      <c r="O1301" s="14"/>
      <c r="P1301" s="198"/>
      <c r="Q1301" s="198"/>
      <c r="R1301" s="198"/>
      <c r="S1301" s="198"/>
      <c r="T1301" s="198"/>
      <c r="U1301" s="198"/>
      <c r="V1301" s="198"/>
      <c r="W1301" s="202">
        <f t="shared" si="71"/>
        <v>0</v>
      </c>
      <c r="X1301" s="14"/>
      <c r="Y1301" s="14"/>
      <c r="Z1301" s="108"/>
      <c r="AA1301" s="114"/>
      <c r="AB1301" s="129"/>
      <c r="AC1301" s="128"/>
      <c r="AD1301" s="142" t="str">
        <f t="shared" si="72"/>
        <v/>
      </c>
      <c r="AE1301" s="142" t="str">
        <f>IF($E1301&lt;&gt;"",IF($AD1301=1,VLOOKUP($E1301,得点換算表!$C$5:$D$14,2),VLOOKUP($E1301,得点換算表!$E$5:$F$14,2)),"")</f>
        <v/>
      </c>
      <c r="AF1301" s="142" t="str">
        <f>IF($F1301&lt;&gt;"",IF($AD1301=1,VLOOKUP($F1301,得点換算表!$C$15:$D$24,2),VLOOKUP($F1301,得点換算表!$E$15:$F$24,2)),"")</f>
        <v/>
      </c>
      <c r="AG1301" s="142" t="str">
        <f>IF($G1301&lt;&gt;"",IF($AD1301=1,VLOOKUP($G1301,得点換算表!$C$25:$D$34,2),VLOOKUP($G1301,得点換算表!$E$25:$F$34,2)),"")</f>
        <v/>
      </c>
      <c r="AH1301" s="142" t="str">
        <f>IF($H1301&lt;&gt;"",IF($AD1301=1,VLOOKUP($H1301,得点換算表!$C$35:$D$44,2),VLOOKUP($H1301,得点換算表!$E$35:$F$44,2)),"")</f>
        <v/>
      </c>
      <c r="AI1301" s="142" t="str">
        <f>IF($I1301&lt;&gt;"",IF($AD1301=1,VLOOKUP($I1301,得点換算表!$C$45:$D$55,2),VLOOKUP($I1301,得点換算表!$E$45:$F$55,2)),"")</f>
        <v/>
      </c>
      <c r="AJ1301" s="142" t="str">
        <f>IF($J1301&lt;&gt;"",IF($AD1301=1,VLOOKUP($J1301,得点換算表!$C$56:$D$65,2),VLOOKUP($J1301,得点換算表!$E$56:$F$65,2)),"")</f>
        <v/>
      </c>
      <c r="AK1301" s="142" t="str">
        <f>IF($K1301&lt;&gt;"",IF($AD1301=1,VLOOKUP($K1301,得点換算表!$C$66:$D$76,2),VLOOKUP($K1301,得点換算表!$E$66:$F$76,2)),"")</f>
        <v/>
      </c>
      <c r="AL1301" s="142" t="str">
        <f>IF($L1301&lt;&gt;"",IF($AD1301=1,VLOOKUP($L1301,得点換算表!$C$77:$D$86,2),VLOOKUP($L1301,得点換算表!$E$77:$F$86,2)),"")</f>
        <v/>
      </c>
      <c r="AM1301" s="142" t="str">
        <f>IF($M1301&lt;&gt;"",IF($AD1301=1,VLOOKUP($M1301,得点換算表!$C$87:$D$96,2),VLOOKUP($M1301,得点換算表!$E$87:$F$96,2)),"")</f>
        <v/>
      </c>
      <c r="AN1301" s="142" t="str">
        <f t="shared" si="70"/>
        <v/>
      </c>
      <c r="AO1301" s="143" t="str">
        <f>IF(AND($AN1301&lt;&gt;"",$AN1301&gt;=8),VLOOKUP($AN1301,得点換算表!$I$10:$J$14,2),"")</f>
        <v/>
      </c>
      <c r="AP1301" s="105"/>
    </row>
    <row r="1302" spans="1:42" x14ac:dyDescent="0.15">
      <c r="A1302" s="11"/>
      <c r="B1302" s="12"/>
      <c r="C1302" s="13"/>
      <c r="D1302" s="13"/>
      <c r="E1302" s="14"/>
      <c r="F1302" s="14"/>
      <c r="G1302" s="14"/>
      <c r="H1302" s="14"/>
      <c r="I1302" s="15"/>
      <c r="J1302" s="14"/>
      <c r="K1302" s="13"/>
      <c r="L1302" s="14"/>
      <c r="M1302" s="14"/>
      <c r="N1302" s="14"/>
      <c r="O1302" s="14"/>
      <c r="P1302" s="198"/>
      <c r="Q1302" s="198"/>
      <c r="R1302" s="198"/>
      <c r="S1302" s="198"/>
      <c r="T1302" s="198"/>
      <c r="U1302" s="198"/>
      <c r="V1302" s="198"/>
      <c r="W1302" s="202">
        <f t="shared" si="71"/>
        <v>0</v>
      </c>
      <c r="X1302" s="14"/>
      <c r="Y1302" s="14"/>
      <c r="Z1302" s="108"/>
      <c r="AA1302" s="114"/>
      <c r="AB1302" s="129"/>
      <c r="AC1302" s="128"/>
      <c r="AD1302" s="142" t="str">
        <f t="shared" si="72"/>
        <v/>
      </c>
      <c r="AE1302" s="142" t="str">
        <f>IF($E1302&lt;&gt;"",IF($AD1302=1,VLOOKUP($E1302,得点換算表!$C$5:$D$14,2),VLOOKUP($E1302,得点換算表!$E$5:$F$14,2)),"")</f>
        <v/>
      </c>
      <c r="AF1302" s="142" t="str">
        <f>IF($F1302&lt;&gt;"",IF($AD1302=1,VLOOKUP($F1302,得点換算表!$C$15:$D$24,2),VLOOKUP($F1302,得点換算表!$E$15:$F$24,2)),"")</f>
        <v/>
      </c>
      <c r="AG1302" s="142" t="str">
        <f>IF($G1302&lt;&gt;"",IF($AD1302=1,VLOOKUP($G1302,得点換算表!$C$25:$D$34,2),VLOOKUP($G1302,得点換算表!$E$25:$F$34,2)),"")</f>
        <v/>
      </c>
      <c r="AH1302" s="142" t="str">
        <f>IF($H1302&lt;&gt;"",IF($AD1302=1,VLOOKUP($H1302,得点換算表!$C$35:$D$44,2),VLOOKUP($H1302,得点換算表!$E$35:$F$44,2)),"")</f>
        <v/>
      </c>
      <c r="AI1302" s="142" t="str">
        <f>IF($I1302&lt;&gt;"",IF($AD1302=1,VLOOKUP($I1302,得点換算表!$C$45:$D$55,2),VLOOKUP($I1302,得点換算表!$E$45:$F$55,2)),"")</f>
        <v/>
      </c>
      <c r="AJ1302" s="142" t="str">
        <f>IF($J1302&lt;&gt;"",IF($AD1302=1,VLOOKUP($J1302,得点換算表!$C$56:$D$65,2),VLOOKUP($J1302,得点換算表!$E$56:$F$65,2)),"")</f>
        <v/>
      </c>
      <c r="AK1302" s="142" t="str">
        <f>IF($K1302&lt;&gt;"",IF($AD1302=1,VLOOKUP($K1302,得点換算表!$C$66:$D$76,2),VLOOKUP($K1302,得点換算表!$E$66:$F$76,2)),"")</f>
        <v/>
      </c>
      <c r="AL1302" s="142" t="str">
        <f>IF($L1302&lt;&gt;"",IF($AD1302=1,VLOOKUP($L1302,得点換算表!$C$77:$D$86,2),VLOOKUP($L1302,得点換算表!$E$77:$F$86,2)),"")</f>
        <v/>
      </c>
      <c r="AM1302" s="142" t="str">
        <f>IF($M1302&lt;&gt;"",IF($AD1302=1,VLOOKUP($M1302,得点換算表!$C$87:$D$96,2),VLOOKUP($M1302,得点換算表!$E$87:$F$96,2)),"")</f>
        <v/>
      </c>
      <c r="AN1302" s="142" t="str">
        <f t="shared" si="70"/>
        <v/>
      </c>
      <c r="AO1302" s="143" t="str">
        <f>IF(AND($AN1302&lt;&gt;"",$AN1302&gt;=8),VLOOKUP($AN1302,得点換算表!$I$10:$J$14,2),"")</f>
        <v/>
      </c>
      <c r="AP1302" s="105"/>
    </row>
    <row r="1303" spans="1:42" x14ac:dyDescent="0.15">
      <c r="A1303" s="11"/>
      <c r="B1303" s="12"/>
      <c r="C1303" s="13"/>
      <c r="D1303" s="13"/>
      <c r="E1303" s="14"/>
      <c r="F1303" s="14"/>
      <c r="G1303" s="14"/>
      <c r="H1303" s="14"/>
      <c r="I1303" s="15"/>
      <c r="J1303" s="14"/>
      <c r="K1303" s="13"/>
      <c r="L1303" s="14"/>
      <c r="M1303" s="14"/>
      <c r="N1303" s="14"/>
      <c r="O1303" s="14"/>
      <c r="P1303" s="198"/>
      <c r="Q1303" s="198"/>
      <c r="R1303" s="198"/>
      <c r="S1303" s="198"/>
      <c r="T1303" s="198"/>
      <c r="U1303" s="198"/>
      <c r="V1303" s="198"/>
      <c r="W1303" s="202">
        <f t="shared" si="71"/>
        <v>0</v>
      </c>
      <c r="X1303" s="14"/>
      <c r="Y1303" s="14"/>
      <c r="Z1303" s="108"/>
      <c r="AA1303" s="114"/>
      <c r="AB1303" s="129"/>
      <c r="AC1303" s="128"/>
      <c r="AD1303" s="142" t="str">
        <f t="shared" si="72"/>
        <v/>
      </c>
      <c r="AE1303" s="142" t="str">
        <f>IF($E1303&lt;&gt;"",IF($AD1303=1,VLOOKUP($E1303,得点換算表!$C$5:$D$14,2),VLOOKUP($E1303,得点換算表!$E$5:$F$14,2)),"")</f>
        <v/>
      </c>
      <c r="AF1303" s="142" t="str">
        <f>IF($F1303&lt;&gt;"",IF($AD1303=1,VLOOKUP($F1303,得点換算表!$C$15:$D$24,2),VLOOKUP($F1303,得点換算表!$E$15:$F$24,2)),"")</f>
        <v/>
      </c>
      <c r="AG1303" s="142" t="str">
        <f>IF($G1303&lt;&gt;"",IF($AD1303=1,VLOOKUP($G1303,得点換算表!$C$25:$D$34,2),VLOOKUP($G1303,得点換算表!$E$25:$F$34,2)),"")</f>
        <v/>
      </c>
      <c r="AH1303" s="142" t="str">
        <f>IF($H1303&lt;&gt;"",IF($AD1303=1,VLOOKUP($H1303,得点換算表!$C$35:$D$44,2),VLOOKUP($H1303,得点換算表!$E$35:$F$44,2)),"")</f>
        <v/>
      </c>
      <c r="AI1303" s="142" t="str">
        <f>IF($I1303&lt;&gt;"",IF($AD1303=1,VLOOKUP($I1303,得点換算表!$C$45:$D$55,2),VLOOKUP($I1303,得点換算表!$E$45:$F$55,2)),"")</f>
        <v/>
      </c>
      <c r="AJ1303" s="142" t="str">
        <f>IF($J1303&lt;&gt;"",IF($AD1303=1,VLOOKUP($J1303,得点換算表!$C$56:$D$65,2),VLOOKUP($J1303,得点換算表!$E$56:$F$65,2)),"")</f>
        <v/>
      </c>
      <c r="AK1303" s="142" t="str">
        <f>IF($K1303&lt;&gt;"",IF($AD1303=1,VLOOKUP($K1303,得点換算表!$C$66:$D$76,2),VLOOKUP($K1303,得点換算表!$E$66:$F$76,2)),"")</f>
        <v/>
      </c>
      <c r="AL1303" s="142" t="str">
        <f>IF($L1303&lt;&gt;"",IF($AD1303=1,VLOOKUP($L1303,得点換算表!$C$77:$D$86,2),VLOOKUP($L1303,得点換算表!$E$77:$F$86,2)),"")</f>
        <v/>
      </c>
      <c r="AM1303" s="142" t="str">
        <f>IF($M1303&lt;&gt;"",IF($AD1303=1,VLOOKUP($M1303,得点換算表!$C$87:$D$96,2),VLOOKUP($M1303,得点換算表!$E$87:$F$96,2)),"")</f>
        <v/>
      </c>
      <c r="AN1303" s="142" t="str">
        <f t="shared" si="70"/>
        <v/>
      </c>
      <c r="AO1303" s="143" t="str">
        <f>IF(AND($AN1303&lt;&gt;"",$AN1303&gt;=8),VLOOKUP($AN1303,得点換算表!$I$10:$J$14,2),"")</f>
        <v/>
      </c>
      <c r="AP1303" s="105"/>
    </row>
    <row r="1304" spans="1:42" x14ac:dyDescent="0.15">
      <c r="A1304" s="11"/>
      <c r="B1304" s="12"/>
      <c r="C1304" s="13"/>
      <c r="D1304" s="13"/>
      <c r="E1304" s="14"/>
      <c r="F1304" s="14"/>
      <c r="G1304" s="14"/>
      <c r="H1304" s="14"/>
      <c r="I1304" s="15"/>
      <c r="J1304" s="14"/>
      <c r="K1304" s="13"/>
      <c r="L1304" s="14"/>
      <c r="M1304" s="14"/>
      <c r="N1304" s="14"/>
      <c r="O1304" s="14"/>
      <c r="P1304" s="198"/>
      <c r="Q1304" s="198"/>
      <c r="R1304" s="198"/>
      <c r="S1304" s="198"/>
      <c r="T1304" s="198"/>
      <c r="U1304" s="198"/>
      <c r="V1304" s="198"/>
      <c r="W1304" s="202">
        <f t="shared" si="71"/>
        <v>0</v>
      </c>
      <c r="X1304" s="14"/>
      <c r="Y1304" s="14"/>
      <c r="Z1304" s="108"/>
      <c r="AA1304" s="114"/>
      <c r="AB1304" s="129"/>
      <c r="AC1304" s="128"/>
      <c r="AD1304" s="142" t="str">
        <f t="shared" si="72"/>
        <v/>
      </c>
      <c r="AE1304" s="142" t="str">
        <f>IF($E1304&lt;&gt;"",IF($AD1304=1,VLOOKUP($E1304,得点換算表!$C$5:$D$14,2),VLOOKUP($E1304,得点換算表!$E$5:$F$14,2)),"")</f>
        <v/>
      </c>
      <c r="AF1304" s="142" t="str">
        <f>IF($F1304&lt;&gt;"",IF($AD1304=1,VLOOKUP($F1304,得点換算表!$C$15:$D$24,2),VLOOKUP($F1304,得点換算表!$E$15:$F$24,2)),"")</f>
        <v/>
      </c>
      <c r="AG1304" s="142" t="str">
        <f>IF($G1304&lt;&gt;"",IF($AD1304=1,VLOOKUP($G1304,得点換算表!$C$25:$D$34,2),VLOOKUP($G1304,得点換算表!$E$25:$F$34,2)),"")</f>
        <v/>
      </c>
      <c r="AH1304" s="142" t="str">
        <f>IF($H1304&lt;&gt;"",IF($AD1304=1,VLOOKUP($H1304,得点換算表!$C$35:$D$44,2),VLOOKUP($H1304,得点換算表!$E$35:$F$44,2)),"")</f>
        <v/>
      </c>
      <c r="AI1304" s="142" t="str">
        <f>IF($I1304&lt;&gt;"",IF($AD1304=1,VLOOKUP($I1304,得点換算表!$C$45:$D$55,2),VLOOKUP($I1304,得点換算表!$E$45:$F$55,2)),"")</f>
        <v/>
      </c>
      <c r="AJ1304" s="142" t="str">
        <f>IF($J1304&lt;&gt;"",IF($AD1304=1,VLOOKUP($J1304,得点換算表!$C$56:$D$65,2),VLOOKUP($J1304,得点換算表!$E$56:$F$65,2)),"")</f>
        <v/>
      </c>
      <c r="AK1304" s="142" t="str">
        <f>IF($K1304&lt;&gt;"",IF($AD1304=1,VLOOKUP($K1304,得点換算表!$C$66:$D$76,2),VLOOKUP($K1304,得点換算表!$E$66:$F$76,2)),"")</f>
        <v/>
      </c>
      <c r="AL1304" s="142" t="str">
        <f>IF($L1304&lt;&gt;"",IF($AD1304=1,VLOOKUP($L1304,得点換算表!$C$77:$D$86,2),VLOOKUP($L1304,得点換算表!$E$77:$F$86,2)),"")</f>
        <v/>
      </c>
      <c r="AM1304" s="142" t="str">
        <f>IF($M1304&lt;&gt;"",IF($AD1304=1,VLOOKUP($M1304,得点換算表!$C$87:$D$96,2),VLOOKUP($M1304,得点換算表!$E$87:$F$96,2)),"")</f>
        <v/>
      </c>
      <c r="AN1304" s="142" t="str">
        <f t="shared" si="70"/>
        <v/>
      </c>
      <c r="AO1304" s="143" t="str">
        <f>IF(AND($AN1304&lt;&gt;"",$AN1304&gt;=8),VLOOKUP($AN1304,得点換算表!$I$10:$J$14,2),"")</f>
        <v/>
      </c>
      <c r="AP1304" s="105"/>
    </row>
    <row r="1305" spans="1:42" x14ac:dyDescent="0.15">
      <c r="A1305" s="11"/>
      <c r="B1305" s="12"/>
      <c r="C1305" s="13"/>
      <c r="D1305" s="13"/>
      <c r="E1305" s="14"/>
      <c r="F1305" s="14"/>
      <c r="G1305" s="14"/>
      <c r="H1305" s="14"/>
      <c r="I1305" s="15"/>
      <c r="J1305" s="14"/>
      <c r="K1305" s="13"/>
      <c r="L1305" s="14"/>
      <c r="M1305" s="14"/>
      <c r="N1305" s="14"/>
      <c r="O1305" s="14"/>
      <c r="P1305" s="198"/>
      <c r="Q1305" s="198"/>
      <c r="R1305" s="198"/>
      <c r="S1305" s="198"/>
      <c r="T1305" s="198"/>
      <c r="U1305" s="198"/>
      <c r="V1305" s="198"/>
      <c r="W1305" s="202">
        <f t="shared" si="71"/>
        <v>0</v>
      </c>
      <c r="X1305" s="14"/>
      <c r="Y1305" s="14"/>
      <c r="Z1305" s="108"/>
      <c r="AA1305" s="114"/>
      <c r="AB1305" s="129"/>
      <c r="AC1305" s="128"/>
      <c r="AD1305" s="142" t="str">
        <f t="shared" si="72"/>
        <v/>
      </c>
      <c r="AE1305" s="142" t="str">
        <f>IF($E1305&lt;&gt;"",IF($AD1305=1,VLOOKUP($E1305,得点換算表!$C$5:$D$14,2),VLOOKUP($E1305,得点換算表!$E$5:$F$14,2)),"")</f>
        <v/>
      </c>
      <c r="AF1305" s="142" t="str">
        <f>IF($F1305&lt;&gt;"",IF($AD1305=1,VLOOKUP($F1305,得点換算表!$C$15:$D$24,2),VLOOKUP($F1305,得点換算表!$E$15:$F$24,2)),"")</f>
        <v/>
      </c>
      <c r="AG1305" s="142" t="str">
        <f>IF($G1305&lt;&gt;"",IF($AD1305=1,VLOOKUP($G1305,得点換算表!$C$25:$D$34,2),VLOOKUP($G1305,得点換算表!$E$25:$F$34,2)),"")</f>
        <v/>
      </c>
      <c r="AH1305" s="142" t="str">
        <f>IF($H1305&lt;&gt;"",IF($AD1305=1,VLOOKUP($H1305,得点換算表!$C$35:$D$44,2),VLOOKUP($H1305,得点換算表!$E$35:$F$44,2)),"")</f>
        <v/>
      </c>
      <c r="AI1305" s="142" t="str">
        <f>IF($I1305&lt;&gt;"",IF($AD1305=1,VLOOKUP($I1305,得点換算表!$C$45:$D$55,2),VLOOKUP($I1305,得点換算表!$E$45:$F$55,2)),"")</f>
        <v/>
      </c>
      <c r="AJ1305" s="142" t="str">
        <f>IF($J1305&lt;&gt;"",IF($AD1305=1,VLOOKUP($J1305,得点換算表!$C$56:$D$65,2),VLOOKUP($J1305,得点換算表!$E$56:$F$65,2)),"")</f>
        <v/>
      </c>
      <c r="AK1305" s="142" t="str">
        <f>IF($K1305&lt;&gt;"",IF($AD1305=1,VLOOKUP($K1305,得点換算表!$C$66:$D$76,2),VLOOKUP($K1305,得点換算表!$E$66:$F$76,2)),"")</f>
        <v/>
      </c>
      <c r="AL1305" s="142" t="str">
        <f>IF($L1305&lt;&gt;"",IF($AD1305=1,VLOOKUP($L1305,得点換算表!$C$77:$D$86,2),VLOOKUP($L1305,得点換算表!$E$77:$F$86,2)),"")</f>
        <v/>
      </c>
      <c r="AM1305" s="142" t="str">
        <f>IF($M1305&lt;&gt;"",IF($AD1305=1,VLOOKUP($M1305,得点換算表!$C$87:$D$96,2),VLOOKUP($M1305,得点換算表!$E$87:$F$96,2)),"")</f>
        <v/>
      </c>
      <c r="AN1305" s="142" t="str">
        <f t="shared" si="70"/>
        <v/>
      </c>
      <c r="AO1305" s="143" t="str">
        <f>IF(AND($AN1305&lt;&gt;"",$AN1305&gt;=8),VLOOKUP($AN1305,得点換算表!$I$10:$J$14,2),"")</f>
        <v/>
      </c>
      <c r="AP1305" s="105"/>
    </row>
    <row r="1306" spans="1:42" x14ac:dyDescent="0.15">
      <c r="A1306" s="11"/>
      <c r="B1306" s="12"/>
      <c r="C1306" s="13"/>
      <c r="D1306" s="13"/>
      <c r="E1306" s="14"/>
      <c r="F1306" s="14"/>
      <c r="G1306" s="14"/>
      <c r="H1306" s="14"/>
      <c r="I1306" s="15"/>
      <c r="J1306" s="14"/>
      <c r="K1306" s="13"/>
      <c r="L1306" s="14"/>
      <c r="M1306" s="14"/>
      <c r="N1306" s="14"/>
      <c r="O1306" s="14"/>
      <c r="P1306" s="198"/>
      <c r="Q1306" s="198"/>
      <c r="R1306" s="198"/>
      <c r="S1306" s="198"/>
      <c r="T1306" s="198"/>
      <c r="U1306" s="198"/>
      <c r="V1306" s="198"/>
      <c r="W1306" s="202">
        <f t="shared" si="71"/>
        <v>0</v>
      </c>
      <c r="X1306" s="14"/>
      <c r="Y1306" s="14"/>
      <c r="Z1306" s="108"/>
      <c r="AA1306" s="114"/>
      <c r="AB1306" s="129"/>
      <c r="AC1306" s="128"/>
      <c r="AD1306" s="142" t="str">
        <f t="shared" si="72"/>
        <v/>
      </c>
      <c r="AE1306" s="142" t="str">
        <f>IF($E1306&lt;&gt;"",IF($AD1306=1,VLOOKUP($E1306,得点換算表!$C$5:$D$14,2),VLOOKUP($E1306,得点換算表!$E$5:$F$14,2)),"")</f>
        <v/>
      </c>
      <c r="AF1306" s="142" t="str">
        <f>IF($F1306&lt;&gt;"",IF($AD1306=1,VLOOKUP($F1306,得点換算表!$C$15:$D$24,2),VLOOKUP($F1306,得点換算表!$E$15:$F$24,2)),"")</f>
        <v/>
      </c>
      <c r="AG1306" s="142" t="str">
        <f>IF($G1306&lt;&gt;"",IF($AD1306=1,VLOOKUP($G1306,得点換算表!$C$25:$D$34,2),VLOOKUP($G1306,得点換算表!$E$25:$F$34,2)),"")</f>
        <v/>
      </c>
      <c r="AH1306" s="142" t="str">
        <f>IF($H1306&lt;&gt;"",IF($AD1306=1,VLOOKUP($H1306,得点換算表!$C$35:$D$44,2),VLOOKUP($H1306,得点換算表!$E$35:$F$44,2)),"")</f>
        <v/>
      </c>
      <c r="AI1306" s="142" t="str">
        <f>IF($I1306&lt;&gt;"",IF($AD1306=1,VLOOKUP($I1306,得点換算表!$C$45:$D$55,2),VLOOKUP($I1306,得点換算表!$E$45:$F$55,2)),"")</f>
        <v/>
      </c>
      <c r="AJ1306" s="142" t="str">
        <f>IF($J1306&lt;&gt;"",IF($AD1306=1,VLOOKUP($J1306,得点換算表!$C$56:$D$65,2),VLOOKUP($J1306,得点換算表!$E$56:$F$65,2)),"")</f>
        <v/>
      </c>
      <c r="AK1306" s="142" t="str">
        <f>IF($K1306&lt;&gt;"",IF($AD1306=1,VLOOKUP($K1306,得点換算表!$C$66:$D$76,2),VLOOKUP($K1306,得点換算表!$E$66:$F$76,2)),"")</f>
        <v/>
      </c>
      <c r="AL1306" s="142" t="str">
        <f>IF($L1306&lt;&gt;"",IF($AD1306=1,VLOOKUP($L1306,得点換算表!$C$77:$D$86,2),VLOOKUP($L1306,得点換算表!$E$77:$F$86,2)),"")</f>
        <v/>
      </c>
      <c r="AM1306" s="142" t="str">
        <f>IF($M1306&lt;&gt;"",IF($AD1306=1,VLOOKUP($M1306,得点換算表!$C$87:$D$96,2),VLOOKUP($M1306,得点換算表!$E$87:$F$96,2)),"")</f>
        <v/>
      </c>
      <c r="AN1306" s="142" t="str">
        <f t="shared" si="70"/>
        <v/>
      </c>
      <c r="AO1306" s="143" t="str">
        <f>IF(AND($AN1306&lt;&gt;"",$AN1306&gt;=8),VLOOKUP($AN1306,得点換算表!$I$10:$J$14,2),"")</f>
        <v/>
      </c>
      <c r="AP1306" s="105"/>
    </row>
    <row r="1307" spans="1:42" x14ac:dyDescent="0.15">
      <c r="A1307" s="11"/>
      <c r="B1307" s="12"/>
      <c r="C1307" s="13"/>
      <c r="D1307" s="13"/>
      <c r="E1307" s="14"/>
      <c r="F1307" s="14"/>
      <c r="G1307" s="14"/>
      <c r="H1307" s="14"/>
      <c r="I1307" s="15"/>
      <c r="J1307" s="14"/>
      <c r="K1307" s="13"/>
      <c r="L1307" s="14"/>
      <c r="M1307" s="14"/>
      <c r="N1307" s="14"/>
      <c r="O1307" s="14"/>
      <c r="P1307" s="198"/>
      <c r="Q1307" s="198"/>
      <c r="R1307" s="198"/>
      <c r="S1307" s="198"/>
      <c r="T1307" s="198"/>
      <c r="U1307" s="198"/>
      <c r="V1307" s="198"/>
      <c r="W1307" s="202">
        <f t="shared" si="71"/>
        <v>0</v>
      </c>
      <c r="X1307" s="14"/>
      <c r="Y1307" s="14"/>
      <c r="Z1307" s="108"/>
      <c r="AA1307" s="114"/>
      <c r="AB1307" s="129"/>
      <c r="AC1307" s="128"/>
      <c r="AD1307" s="142" t="str">
        <f t="shared" si="72"/>
        <v/>
      </c>
      <c r="AE1307" s="142" t="str">
        <f>IF($E1307&lt;&gt;"",IF($AD1307=1,VLOOKUP($E1307,得点換算表!$C$5:$D$14,2),VLOOKUP($E1307,得点換算表!$E$5:$F$14,2)),"")</f>
        <v/>
      </c>
      <c r="AF1307" s="142" t="str">
        <f>IF($F1307&lt;&gt;"",IF($AD1307=1,VLOOKUP($F1307,得点換算表!$C$15:$D$24,2),VLOOKUP($F1307,得点換算表!$E$15:$F$24,2)),"")</f>
        <v/>
      </c>
      <c r="AG1307" s="142" t="str">
        <f>IF($G1307&lt;&gt;"",IF($AD1307=1,VLOOKUP($G1307,得点換算表!$C$25:$D$34,2),VLOOKUP($G1307,得点換算表!$E$25:$F$34,2)),"")</f>
        <v/>
      </c>
      <c r="AH1307" s="142" t="str">
        <f>IF($H1307&lt;&gt;"",IF($AD1307=1,VLOOKUP($H1307,得点換算表!$C$35:$D$44,2),VLOOKUP($H1307,得点換算表!$E$35:$F$44,2)),"")</f>
        <v/>
      </c>
      <c r="AI1307" s="142" t="str">
        <f>IF($I1307&lt;&gt;"",IF($AD1307=1,VLOOKUP($I1307,得点換算表!$C$45:$D$55,2),VLOOKUP($I1307,得点換算表!$E$45:$F$55,2)),"")</f>
        <v/>
      </c>
      <c r="AJ1307" s="142" t="str">
        <f>IF($J1307&lt;&gt;"",IF($AD1307=1,VLOOKUP($J1307,得点換算表!$C$56:$D$65,2),VLOOKUP($J1307,得点換算表!$E$56:$F$65,2)),"")</f>
        <v/>
      </c>
      <c r="AK1307" s="142" t="str">
        <f>IF($K1307&lt;&gt;"",IF($AD1307=1,VLOOKUP($K1307,得点換算表!$C$66:$D$76,2),VLOOKUP($K1307,得点換算表!$E$66:$F$76,2)),"")</f>
        <v/>
      </c>
      <c r="AL1307" s="142" t="str">
        <f>IF($L1307&lt;&gt;"",IF($AD1307=1,VLOOKUP($L1307,得点換算表!$C$77:$D$86,2),VLOOKUP($L1307,得点換算表!$E$77:$F$86,2)),"")</f>
        <v/>
      </c>
      <c r="AM1307" s="142" t="str">
        <f>IF($M1307&lt;&gt;"",IF($AD1307=1,VLOOKUP($M1307,得点換算表!$C$87:$D$96,2),VLOOKUP($M1307,得点換算表!$E$87:$F$96,2)),"")</f>
        <v/>
      </c>
      <c r="AN1307" s="142" t="str">
        <f t="shared" si="70"/>
        <v/>
      </c>
      <c r="AO1307" s="143" t="str">
        <f>IF(AND($AN1307&lt;&gt;"",$AN1307&gt;=8),VLOOKUP($AN1307,得点換算表!$I$10:$J$14,2),"")</f>
        <v/>
      </c>
      <c r="AP1307" s="105"/>
    </row>
    <row r="1308" spans="1:42" x14ac:dyDescent="0.15">
      <c r="A1308" s="11"/>
      <c r="B1308" s="12"/>
      <c r="C1308" s="13"/>
      <c r="D1308" s="13"/>
      <c r="E1308" s="14"/>
      <c r="F1308" s="14"/>
      <c r="G1308" s="14"/>
      <c r="H1308" s="14"/>
      <c r="I1308" s="15"/>
      <c r="J1308" s="14"/>
      <c r="K1308" s="13"/>
      <c r="L1308" s="14"/>
      <c r="M1308" s="14"/>
      <c r="N1308" s="14"/>
      <c r="O1308" s="14"/>
      <c r="P1308" s="198"/>
      <c r="Q1308" s="198"/>
      <c r="R1308" s="198"/>
      <c r="S1308" s="198"/>
      <c r="T1308" s="198"/>
      <c r="U1308" s="198"/>
      <c r="V1308" s="198"/>
      <c r="W1308" s="202">
        <f t="shared" si="71"/>
        <v>0</v>
      </c>
      <c r="X1308" s="14"/>
      <c r="Y1308" s="14"/>
      <c r="Z1308" s="108"/>
      <c r="AA1308" s="114"/>
      <c r="AB1308" s="129"/>
      <c r="AC1308" s="128"/>
      <c r="AD1308" s="142" t="str">
        <f t="shared" si="72"/>
        <v/>
      </c>
      <c r="AE1308" s="142" t="str">
        <f>IF($E1308&lt;&gt;"",IF($AD1308=1,VLOOKUP($E1308,得点換算表!$C$5:$D$14,2),VLOOKUP($E1308,得点換算表!$E$5:$F$14,2)),"")</f>
        <v/>
      </c>
      <c r="AF1308" s="142" t="str">
        <f>IF($F1308&lt;&gt;"",IF($AD1308=1,VLOOKUP($F1308,得点換算表!$C$15:$D$24,2),VLOOKUP($F1308,得点換算表!$E$15:$F$24,2)),"")</f>
        <v/>
      </c>
      <c r="AG1308" s="142" t="str">
        <f>IF($G1308&lt;&gt;"",IF($AD1308=1,VLOOKUP($G1308,得点換算表!$C$25:$D$34,2),VLOOKUP($G1308,得点換算表!$E$25:$F$34,2)),"")</f>
        <v/>
      </c>
      <c r="AH1308" s="142" t="str">
        <f>IF($H1308&lt;&gt;"",IF($AD1308=1,VLOOKUP($H1308,得点換算表!$C$35:$D$44,2),VLOOKUP($H1308,得点換算表!$E$35:$F$44,2)),"")</f>
        <v/>
      </c>
      <c r="AI1308" s="142" t="str">
        <f>IF($I1308&lt;&gt;"",IF($AD1308=1,VLOOKUP($I1308,得点換算表!$C$45:$D$55,2),VLOOKUP($I1308,得点換算表!$E$45:$F$55,2)),"")</f>
        <v/>
      </c>
      <c r="AJ1308" s="142" t="str">
        <f>IF($J1308&lt;&gt;"",IF($AD1308=1,VLOOKUP($J1308,得点換算表!$C$56:$D$65,2),VLOOKUP($J1308,得点換算表!$E$56:$F$65,2)),"")</f>
        <v/>
      </c>
      <c r="AK1308" s="142" t="str">
        <f>IF($K1308&lt;&gt;"",IF($AD1308=1,VLOOKUP($K1308,得点換算表!$C$66:$D$76,2),VLOOKUP($K1308,得点換算表!$E$66:$F$76,2)),"")</f>
        <v/>
      </c>
      <c r="AL1308" s="142" t="str">
        <f>IF($L1308&lt;&gt;"",IF($AD1308=1,VLOOKUP($L1308,得点換算表!$C$77:$D$86,2),VLOOKUP($L1308,得点換算表!$E$77:$F$86,2)),"")</f>
        <v/>
      </c>
      <c r="AM1308" s="142" t="str">
        <f>IF($M1308&lt;&gt;"",IF($AD1308=1,VLOOKUP($M1308,得点換算表!$C$87:$D$96,2),VLOOKUP($M1308,得点換算表!$E$87:$F$96,2)),"")</f>
        <v/>
      </c>
      <c r="AN1308" s="142" t="str">
        <f t="shared" si="70"/>
        <v/>
      </c>
      <c r="AO1308" s="143" t="str">
        <f>IF(AND($AN1308&lt;&gt;"",$AN1308&gt;=8),VLOOKUP($AN1308,得点換算表!$I$10:$J$14,2),"")</f>
        <v/>
      </c>
      <c r="AP1308" s="105"/>
    </row>
    <row r="1309" spans="1:42" x14ac:dyDescent="0.15">
      <c r="A1309" s="11"/>
      <c r="B1309" s="12"/>
      <c r="C1309" s="13"/>
      <c r="D1309" s="13"/>
      <c r="E1309" s="14"/>
      <c r="F1309" s="14"/>
      <c r="G1309" s="14"/>
      <c r="H1309" s="14"/>
      <c r="I1309" s="15"/>
      <c r="J1309" s="14"/>
      <c r="K1309" s="13"/>
      <c r="L1309" s="14"/>
      <c r="M1309" s="14"/>
      <c r="N1309" s="14"/>
      <c r="O1309" s="14"/>
      <c r="P1309" s="198"/>
      <c r="Q1309" s="198"/>
      <c r="R1309" s="198"/>
      <c r="S1309" s="198"/>
      <c r="T1309" s="198"/>
      <c r="U1309" s="198"/>
      <c r="V1309" s="198"/>
      <c r="W1309" s="202">
        <f t="shared" si="71"/>
        <v>0</v>
      </c>
      <c r="X1309" s="14"/>
      <c r="Y1309" s="14"/>
      <c r="Z1309" s="108"/>
      <c r="AA1309" s="114"/>
      <c r="AB1309" s="129"/>
      <c r="AC1309" s="128"/>
      <c r="AD1309" s="142" t="str">
        <f t="shared" si="72"/>
        <v/>
      </c>
      <c r="AE1309" s="142" t="str">
        <f>IF($E1309&lt;&gt;"",IF($AD1309=1,VLOOKUP($E1309,得点換算表!$C$5:$D$14,2),VLOOKUP($E1309,得点換算表!$E$5:$F$14,2)),"")</f>
        <v/>
      </c>
      <c r="AF1309" s="142" t="str">
        <f>IF($F1309&lt;&gt;"",IF($AD1309=1,VLOOKUP($F1309,得点換算表!$C$15:$D$24,2),VLOOKUP($F1309,得点換算表!$E$15:$F$24,2)),"")</f>
        <v/>
      </c>
      <c r="AG1309" s="142" t="str">
        <f>IF($G1309&lt;&gt;"",IF($AD1309=1,VLOOKUP($G1309,得点換算表!$C$25:$D$34,2),VLOOKUP($G1309,得点換算表!$E$25:$F$34,2)),"")</f>
        <v/>
      </c>
      <c r="AH1309" s="142" t="str">
        <f>IF($H1309&lt;&gt;"",IF($AD1309=1,VLOOKUP($H1309,得点換算表!$C$35:$D$44,2),VLOOKUP($H1309,得点換算表!$E$35:$F$44,2)),"")</f>
        <v/>
      </c>
      <c r="AI1309" s="142" t="str">
        <f>IF($I1309&lt;&gt;"",IF($AD1309=1,VLOOKUP($I1309,得点換算表!$C$45:$D$55,2),VLOOKUP($I1309,得点換算表!$E$45:$F$55,2)),"")</f>
        <v/>
      </c>
      <c r="AJ1309" s="142" t="str">
        <f>IF($J1309&lt;&gt;"",IF($AD1309=1,VLOOKUP($J1309,得点換算表!$C$56:$D$65,2),VLOOKUP($J1309,得点換算表!$E$56:$F$65,2)),"")</f>
        <v/>
      </c>
      <c r="AK1309" s="142" t="str">
        <f>IF($K1309&lt;&gt;"",IF($AD1309=1,VLOOKUP($K1309,得点換算表!$C$66:$D$76,2),VLOOKUP($K1309,得点換算表!$E$66:$F$76,2)),"")</f>
        <v/>
      </c>
      <c r="AL1309" s="142" t="str">
        <f>IF($L1309&lt;&gt;"",IF($AD1309=1,VLOOKUP($L1309,得点換算表!$C$77:$D$86,2),VLOOKUP($L1309,得点換算表!$E$77:$F$86,2)),"")</f>
        <v/>
      </c>
      <c r="AM1309" s="142" t="str">
        <f>IF($M1309&lt;&gt;"",IF($AD1309=1,VLOOKUP($M1309,得点換算表!$C$87:$D$96,2),VLOOKUP($M1309,得点換算表!$E$87:$F$96,2)),"")</f>
        <v/>
      </c>
      <c r="AN1309" s="142" t="str">
        <f t="shared" si="70"/>
        <v/>
      </c>
      <c r="AO1309" s="143" t="str">
        <f>IF(AND($AN1309&lt;&gt;"",$AN1309&gt;=8),VLOOKUP($AN1309,得点換算表!$I$10:$J$14,2),"")</f>
        <v/>
      </c>
      <c r="AP1309" s="105"/>
    </row>
    <row r="1310" spans="1:42" x14ac:dyDescent="0.15">
      <c r="A1310" s="11"/>
      <c r="B1310" s="12"/>
      <c r="C1310" s="13"/>
      <c r="D1310" s="13"/>
      <c r="E1310" s="14"/>
      <c r="F1310" s="14"/>
      <c r="G1310" s="14"/>
      <c r="H1310" s="14"/>
      <c r="I1310" s="15"/>
      <c r="J1310" s="14"/>
      <c r="K1310" s="13"/>
      <c r="L1310" s="14"/>
      <c r="M1310" s="14"/>
      <c r="N1310" s="14"/>
      <c r="O1310" s="14"/>
      <c r="P1310" s="198"/>
      <c r="Q1310" s="198"/>
      <c r="R1310" s="198"/>
      <c r="S1310" s="198"/>
      <c r="T1310" s="198"/>
      <c r="U1310" s="198"/>
      <c r="V1310" s="198"/>
      <c r="W1310" s="202">
        <f t="shared" si="71"/>
        <v>0</v>
      </c>
      <c r="X1310" s="14"/>
      <c r="Y1310" s="14"/>
      <c r="Z1310" s="108"/>
      <c r="AA1310" s="114"/>
      <c r="AB1310" s="129"/>
      <c r="AC1310" s="128"/>
      <c r="AD1310" s="142" t="str">
        <f t="shared" si="72"/>
        <v/>
      </c>
      <c r="AE1310" s="142" t="str">
        <f>IF($E1310&lt;&gt;"",IF($AD1310=1,VLOOKUP($E1310,得点換算表!$C$5:$D$14,2),VLOOKUP($E1310,得点換算表!$E$5:$F$14,2)),"")</f>
        <v/>
      </c>
      <c r="AF1310" s="142" t="str">
        <f>IF($F1310&lt;&gt;"",IF($AD1310=1,VLOOKUP($F1310,得点換算表!$C$15:$D$24,2),VLOOKUP($F1310,得点換算表!$E$15:$F$24,2)),"")</f>
        <v/>
      </c>
      <c r="AG1310" s="142" t="str">
        <f>IF($G1310&lt;&gt;"",IF($AD1310=1,VLOOKUP($G1310,得点換算表!$C$25:$D$34,2),VLOOKUP($G1310,得点換算表!$E$25:$F$34,2)),"")</f>
        <v/>
      </c>
      <c r="AH1310" s="142" t="str">
        <f>IF($H1310&lt;&gt;"",IF($AD1310=1,VLOOKUP($H1310,得点換算表!$C$35:$D$44,2),VLOOKUP($H1310,得点換算表!$E$35:$F$44,2)),"")</f>
        <v/>
      </c>
      <c r="AI1310" s="142" t="str">
        <f>IF($I1310&lt;&gt;"",IF($AD1310=1,VLOOKUP($I1310,得点換算表!$C$45:$D$55,2),VLOOKUP($I1310,得点換算表!$E$45:$F$55,2)),"")</f>
        <v/>
      </c>
      <c r="AJ1310" s="142" t="str">
        <f>IF($J1310&lt;&gt;"",IF($AD1310=1,VLOOKUP($J1310,得点換算表!$C$56:$D$65,2),VLOOKUP($J1310,得点換算表!$E$56:$F$65,2)),"")</f>
        <v/>
      </c>
      <c r="AK1310" s="142" t="str">
        <f>IF($K1310&lt;&gt;"",IF($AD1310=1,VLOOKUP($K1310,得点換算表!$C$66:$D$76,2),VLOOKUP($K1310,得点換算表!$E$66:$F$76,2)),"")</f>
        <v/>
      </c>
      <c r="AL1310" s="142" t="str">
        <f>IF($L1310&lt;&gt;"",IF($AD1310=1,VLOOKUP($L1310,得点換算表!$C$77:$D$86,2),VLOOKUP($L1310,得点換算表!$E$77:$F$86,2)),"")</f>
        <v/>
      </c>
      <c r="AM1310" s="142" t="str">
        <f>IF($M1310&lt;&gt;"",IF($AD1310=1,VLOOKUP($M1310,得点換算表!$C$87:$D$96,2),VLOOKUP($M1310,得点換算表!$E$87:$F$96,2)),"")</f>
        <v/>
      </c>
      <c r="AN1310" s="142" t="str">
        <f t="shared" si="70"/>
        <v/>
      </c>
      <c r="AO1310" s="143" t="str">
        <f>IF(AND($AN1310&lt;&gt;"",$AN1310&gt;=8),VLOOKUP($AN1310,得点換算表!$I$10:$J$14,2),"")</f>
        <v/>
      </c>
      <c r="AP1310" s="105"/>
    </row>
    <row r="1311" spans="1:42" x14ac:dyDescent="0.15">
      <c r="A1311" s="11"/>
      <c r="B1311" s="12"/>
      <c r="C1311" s="13"/>
      <c r="D1311" s="13"/>
      <c r="E1311" s="14"/>
      <c r="F1311" s="14"/>
      <c r="G1311" s="14"/>
      <c r="H1311" s="14"/>
      <c r="I1311" s="15"/>
      <c r="J1311" s="14"/>
      <c r="K1311" s="13"/>
      <c r="L1311" s="14"/>
      <c r="M1311" s="14"/>
      <c r="N1311" s="14"/>
      <c r="O1311" s="14"/>
      <c r="P1311" s="198"/>
      <c r="Q1311" s="198"/>
      <c r="R1311" s="198"/>
      <c r="S1311" s="198"/>
      <c r="T1311" s="198"/>
      <c r="U1311" s="198"/>
      <c r="V1311" s="198"/>
      <c r="W1311" s="202">
        <f t="shared" si="71"/>
        <v>0</v>
      </c>
      <c r="X1311" s="14"/>
      <c r="Y1311" s="14"/>
      <c r="Z1311" s="108"/>
      <c r="AA1311" s="114"/>
      <c r="AB1311" s="129"/>
      <c r="AC1311" s="128"/>
      <c r="AD1311" s="142" t="str">
        <f t="shared" si="72"/>
        <v/>
      </c>
      <c r="AE1311" s="142" t="str">
        <f>IF($E1311&lt;&gt;"",IF($AD1311=1,VLOOKUP($E1311,得点換算表!$C$5:$D$14,2),VLOOKUP($E1311,得点換算表!$E$5:$F$14,2)),"")</f>
        <v/>
      </c>
      <c r="AF1311" s="142" t="str">
        <f>IF($F1311&lt;&gt;"",IF($AD1311=1,VLOOKUP($F1311,得点換算表!$C$15:$D$24,2),VLOOKUP($F1311,得点換算表!$E$15:$F$24,2)),"")</f>
        <v/>
      </c>
      <c r="AG1311" s="142" t="str">
        <f>IF($G1311&lt;&gt;"",IF($AD1311=1,VLOOKUP($G1311,得点換算表!$C$25:$D$34,2),VLOOKUP($G1311,得点換算表!$E$25:$F$34,2)),"")</f>
        <v/>
      </c>
      <c r="AH1311" s="142" t="str">
        <f>IF($H1311&lt;&gt;"",IF($AD1311=1,VLOOKUP($H1311,得点換算表!$C$35:$D$44,2),VLOOKUP($H1311,得点換算表!$E$35:$F$44,2)),"")</f>
        <v/>
      </c>
      <c r="AI1311" s="142" t="str">
        <f>IF($I1311&lt;&gt;"",IF($AD1311=1,VLOOKUP($I1311,得点換算表!$C$45:$D$55,2),VLOOKUP($I1311,得点換算表!$E$45:$F$55,2)),"")</f>
        <v/>
      </c>
      <c r="AJ1311" s="142" t="str">
        <f>IF($J1311&lt;&gt;"",IF($AD1311=1,VLOOKUP($J1311,得点換算表!$C$56:$D$65,2),VLOOKUP($J1311,得点換算表!$E$56:$F$65,2)),"")</f>
        <v/>
      </c>
      <c r="AK1311" s="142" t="str">
        <f>IF($K1311&lt;&gt;"",IF($AD1311=1,VLOOKUP($K1311,得点換算表!$C$66:$D$76,2),VLOOKUP($K1311,得点換算表!$E$66:$F$76,2)),"")</f>
        <v/>
      </c>
      <c r="AL1311" s="142" t="str">
        <f>IF($L1311&lt;&gt;"",IF($AD1311=1,VLOOKUP($L1311,得点換算表!$C$77:$D$86,2),VLOOKUP($L1311,得点換算表!$E$77:$F$86,2)),"")</f>
        <v/>
      </c>
      <c r="AM1311" s="142" t="str">
        <f>IF($M1311&lt;&gt;"",IF($AD1311=1,VLOOKUP($M1311,得点換算表!$C$87:$D$96,2),VLOOKUP($M1311,得点換算表!$E$87:$F$96,2)),"")</f>
        <v/>
      </c>
      <c r="AN1311" s="142" t="str">
        <f t="shared" si="70"/>
        <v/>
      </c>
      <c r="AO1311" s="143" t="str">
        <f>IF(AND($AN1311&lt;&gt;"",$AN1311&gt;=8),VLOOKUP($AN1311,得点換算表!$I$10:$J$14,2),"")</f>
        <v/>
      </c>
      <c r="AP1311" s="105"/>
    </row>
    <row r="1312" spans="1:42" x14ac:dyDescent="0.15">
      <c r="A1312" s="11"/>
      <c r="B1312" s="12"/>
      <c r="C1312" s="13"/>
      <c r="D1312" s="13"/>
      <c r="E1312" s="14"/>
      <c r="F1312" s="14"/>
      <c r="G1312" s="14"/>
      <c r="H1312" s="14"/>
      <c r="I1312" s="15"/>
      <c r="J1312" s="14"/>
      <c r="K1312" s="13"/>
      <c r="L1312" s="14"/>
      <c r="M1312" s="14"/>
      <c r="N1312" s="14"/>
      <c r="O1312" s="14"/>
      <c r="P1312" s="198"/>
      <c r="Q1312" s="198"/>
      <c r="R1312" s="198"/>
      <c r="S1312" s="198"/>
      <c r="T1312" s="198"/>
      <c r="U1312" s="198"/>
      <c r="V1312" s="198"/>
      <c r="W1312" s="202">
        <f t="shared" si="71"/>
        <v>0</v>
      </c>
      <c r="X1312" s="14"/>
      <c r="Y1312" s="14"/>
      <c r="Z1312" s="108"/>
      <c r="AA1312" s="114"/>
      <c r="AB1312" s="129"/>
      <c r="AC1312" s="128"/>
      <c r="AD1312" s="142" t="str">
        <f t="shared" si="72"/>
        <v/>
      </c>
      <c r="AE1312" s="142" t="str">
        <f>IF($E1312&lt;&gt;"",IF($AD1312=1,VLOOKUP($E1312,得点換算表!$C$5:$D$14,2),VLOOKUP($E1312,得点換算表!$E$5:$F$14,2)),"")</f>
        <v/>
      </c>
      <c r="AF1312" s="142" t="str">
        <f>IF($F1312&lt;&gt;"",IF($AD1312=1,VLOOKUP($F1312,得点換算表!$C$15:$D$24,2),VLOOKUP($F1312,得点換算表!$E$15:$F$24,2)),"")</f>
        <v/>
      </c>
      <c r="AG1312" s="142" t="str">
        <f>IF($G1312&lt;&gt;"",IF($AD1312=1,VLOOKUP($G1312,得点換算表!$C$25:$D$34,2),VLOOKUP($G1312,得点換算表!$E$25:$F$34,2)),"")</f>
        <v/>
      </c>
      <c r="AH1312" s="142" t="str">
        <f>IF($H1312&lt;&gt;"",IF($AD1312=1,VLOOKUP($H1312,得点換算表!$C$35:$D$44,2),VLOOKUP($H1312,得点換算表!$E$35:$F$44,2)),"")</f>
        <v/>
      </c>
      <c r="AI1312" s="142" t="str">
        <f>IF($I1312&lt;&gt;"",IF($AD1312=1,VLOOKUP($I1312,得点換算表!$C$45:$D$55,2),VLOOKUP($I1312,得点換算表!$E$45:$F$55,2)),"")</f>
        <v/>
      </c>
      <c r="AJ1312" s="142" t="str">
        <f>IF($J1312&lt;&gt;"",IF($AD1312=1,VLOOKUP($J1312,得点換算表!$C$56:$D$65,2),VLOOKUP($J1312,得点換算表!$E$56:$F$65,2)),"")</f>
        <v/>
      </c>
      <c r="AK1312" s="142" t="str">
        <f>IF($K1312&lt;&gt;"",IF($AD1312=1,VLOOKUP($K1312,得点換算表!$C$66:$D$76,2),VLOOKUP($K1312,得点換算表!$E$66:$F$76,2)),"")</f>
        <v/>
      </c>
      <c r="AL1312" s="142" t="str">
        <f>IF($L1312&lt;&gt;"",IF($AD1312=1,VLOOKUP($L1312,得点換算表!$C$77:$D$86,2),VLOOKUP($L1312,得点換算表!$E$77:$F$86,2)),"")</f>
        <v/>
      </c>
      <c r="AM1312" s="142" t="str">
        <f>IF($M1312&lt;&gt;"",IF($AD1312=1,VLOOKUP($M1312,得点換算表!$C$87:$D$96,2),VLOOKUP($M1312,得点換算表!$E$87:$F$96,2)),"")</f>
        <v/>
      </c>
      <c r="AN1312" s="142" t="str">
        <f t="shared" si="70"/>
        <v/>
      </c>
      <c r="AO1312" s="143" t="str">
        <f>IF(AND($AN1312&lt;&gt;"",$AN1312&gt;=8),VLOOKUP($AN1312,得点換算表!$I$10:$J$14,2),"")</f>
        <v/>
      </c>
      <c r="AP1312" s="105"/>
    </row>
    <row r="1313" spans="1:42" x14ac:dyDescent="0.15">
      <c r="A1313" s="11"/>
      <c r="B1313" s="12"/>
      <c r="C1313" s="13"/>
      <c r="D1313" s="13"/>
      <c r="E1313" s="14"/>
      <c r="F1313" s="14"/>
      <c r="G1313" s="14"/>
      <c r="H1313" s="14"/>
      <c r="I1313" s="15"/>
      <c r="J1313" s="14"/>
      <c r="K1313" s="13"/>
      <c r="L1313" s="14"/>
      <c r="M1313" s="14"/>
      <c r="N1313" s="14"/>
      <c r="O1313" s="14"/>
      <c r="P1313" s="198"/>
      <c r="Q1313" s="198"/>
      <c r="R1313" s="198"/>
      <c r="S1313" s="198"/>
      <c r="T1313" s="198"/>
      <c r="U1313" s="198"/>
      <c r="V1313" s="198"/>
      <c r="W1313" s="202">
        <f t="shared" si="71"/>
        <v>0</v>
      </c>
      <c r="X1313" s="14"/>
      <c r="Y1313" s="14"/>
      <c r="Z1313" s="108"/>
      <c r="AA1313" s="114"/>
      <c r="AB1313" s="129"/>
      <c r="AC1313" s="128"/>
      <c r="AD1313" s="142" t="str">
        <f t="shared" si="72"/>
        <v/>
      </c>
      <c r="AE1313" s="142" t="str">
        <f>IF($E1313&lt;&gt;"",IF($AD1313=1,VLOOKUP($E1313,得点換算表!$C$5:$D$14,2),VLOOKUP($E1313,得点換算表!$E$5:$F$14,2)),"")</f>
        <v/>
      </c>
      <c r="AF1313" s="142" t="str">
        <f>IF($F1313&lt;&gt;"",IF($AD1313=1,VLOOKUP($F1313,得点換算表!$C$15:$D$24,2),VLOOKUP($F1313,得点換算表!$E$15:$F$24,2)),"")</f>
        <v/>
      </c>
      <c r="AG1313" s="142" t="str">
        <f>IF($G1313&lt;&gt;"",IF($AD1313=1,VLOOKUP($G1313,得点換算表!$C$25:$D$34,2),VLOOKUP($G1313,得点換算表!$E$25:$F$34,2)),"")</f>
        <v/>
      </c>
      <c r="AH1313" s="142" t="str">
        <f>IF($H1313&lt;&gt;"",IF($AD1313=1,VLOOKUP($H1313,得点換算表!$C$35:$D$44,2),VLOOKUP($H1313,得点換算表!$E$35:$F$44,2)),"")</f>
        <v/>
      </c>
      <c r="AI1313" s="142" t="str">
        <f>IF($I1313&lt;&gt;"",IF($AD1313=1,VLOOKUP($I1313,得点換算表!$C$45:$D$55,2),VLOOKUP($I1313,得点換算表!$E$45:$F$55,2)),"")</f>
        <v/>
      </c>
      <c r="AJ1313" s="142" t="str">
        <f>IF($J1313&lt;&gt;"",IF($AD1313=1,VLOOKUP($J1313,得点換算表!$C$56:$D$65,2),VLOOKUP($J1313,得点換算表!$E$56:$F$65,2)),"")</f>
        <v/>
      </c>
      <c r="AK1313" s="142" t="str">
        <f>IF($K1313&lt;&gt;"",IF($AD1313=1,VLOOKUP($K1313,得点換算表!$C$66:$D$76,2),VLOOKUP($K1313,得点換算表!$E$66:$F$76,2)),"")</f>
        <v/>
      </c>
      <c r="AL1313" s="142" t="str">
        <f>IF($L1313&lt;&gt;"",IF($AD1313=1,VLOOKUP($L1313,得点換算表!$C$77:$D$86,2),VLOOKUP($L1313,得点換算表!$E$77:$F$86,2)),"")</f>
        <v/>
      </c>
      <c r="AM1313" s="142" t="str">
        <f>IF($M1313&lt;&gt;"",IF($AD1313=1,VLOOKUP($M1313,得点換算表!$C$87:$D$96,2),VLOOKUP($M1313,得点換算表!$E$87:$F$96,2)),"")</f>
        <v/>
      </c>
      <c r="AN1313" s="142" t="str">
        <f t="shared" si="70"/>
        <v/>
      </c>
      <c r="AO1313" s="143" t="str">
        <f>IF(AND($AN1313&lt;&gt;"",$AN1313&gt;=8),VLOOKUP($AN1313,得点換算表!$I$10:$J$14,2),"")</f>
        <v/>
      </c>
      <c r="AP1313" s="105"/>
    </row>
    <row r="1314" spans="1:42" x14ac:dyDescent="0.15">
      <c r="A1314" s="11"/>
      <c r="B1314" s="12"/>
      <c r="C1314" s="13"/>
      <c r="D1314" s="13"/>
      <c r="E1314" s="14"/>
      <c r="F1314" s="14"/>
      <c r="G1314" s="14"/>
      <c r="H1314" s="14"/>
      <c r="I1314" s="15"/>
      <c r="J1314" s="14"/>
      <c r="K1314" s="13"/>
      <c r="L1314" s="14"/>
      <c r="M1314" s="14"/>
      <c r="N1314" s="14"/>
      <c r="O1314" s="14"/>
      <c r="P1314" s="198"/>
      <c r="Q1314" s="198"/>
      <c r="R1314" s="198"/>
      <c r="S1314" s="198"/>
      <c r="T1314" s="198"/>
      <c r="U1314" s="198"/>
      <c r="V1314" s="198"/>
      <c r="W1314" s="202">
        <f t="shared" si="71"/>
        <v>0</v>
      </c>
      <c r="X1314" s="14"/>
      <c r="Y1314" s="14"/>
      <c r="Z1314" s="108"/>
      <c r="AA1314" s="114"/>
      <c r="AB1314" s="129"/>
      <c r="AC1314" s="128"/>
      <c r="AD1314" s="142" t="str">
        <f t="shared" si="72"/>
        <v/>
      </c>
      <c r="AE1314" s="142" t="str">
        <f>IF($E1314&lt;&gt;"",IF($AD1314=1,VLOOKUP($E1314,得点換算表!$C$5:$D$14,2),VLOOKUP($E1314,得点換算表!$E$5:$F$14,2)),"")</f>
        <v/>
      </c>
      <c r="AF1314" s="142" t="str">
        <f>IF($F1314&lt;&gt;"",IF($AD1314=1,VLOOKUP($F1314,得点換算表!$C$15:$D$24,2),VLOOKUP($F1314,得点換算表!$E$15:$F$24,2)),"")</f>
        <v/>
      </c>
      <c r="AG1314" s="142" t="str">
        <f>IF($G1314&lt;&gt;"",IF($AD1314=1,VLOOKUP($G1314,得点換算表!$C$25:$D$34,2),VLOOKUP($G1314,得点換算表!$E$25:$F$34,2)),"")</f>
        <v/>
      </c>
      <c r="AH1314" s="142" t="str">
        <f>IF($H1314&lt;&gt;"",IF($AD1314=1,VLOOKUP($H1314,得点換算表!$C$35:$D$44,2),VLOOKUP($H1314,得点換算表!$E$35:$F$44,2)),"")</f>
        <v/>
      </c>
      <c r="AI1314" s="142" t="str">
        <f>IF($I1314&lt;&gt;"",IF($AD1314=1,VLOOKUP($I1314,得点換算表!$C$45:$D$55,2),VLOOKUP($I1314,得点換算表!$E$45:$F$55,2)),"")</f>
        <v/>
      </c>
      <c r="AJ1314" s="142" t="str">
        <f>IF($J1314&lt;&gt;"",IF($AD1314=1,VLOOKUP($J1314,得点換算表!$C$56:$D$65,2),VLOOKUP($J1314,得点換算表!$E$56:$F$65,2)),"")</f>
        <v/>
      </c>
      <c r="AK1314" s="142" t="str">
        <f>IF($K1314&lt;&gt;"",IF($AD1314=1,VLOOKUP($K1314,得点換算表!$C$66:$D$76,2),VLOOKUP($K1314,得点換算表!$E$66:$F$76,2)),"")</f>
        <v/>
      </c>
      <c r="AL1314" s="142" t="str">
        <f>IF($L1314&lt;&gt;"",IF($AD1314=1,VLOOKUP($L1314,得点換算表!$C$77:$D$86,2),VLOOKUP($L1314,得点換算表!$E$77:$F$86,2)),"")</f>
        <v/>
      </c>
      <c r="AM1314" s="142" t="str">
        <f>IF($M1314&lt;&gt;"",IF($AD1314=1,VLOOKUP($M1314,得点換算表!$C$87:$D$96,2),VLOOKUP($M1314,得点換算表!$E$87:$F$96,2)),"")</f>
        <v/>
      </c>
      <c r="AN1314" s="142" t="str">
        <f t="shared" si="70"/>
        <v/>
      </c>
      <c r="AO1314" s="143" t="str">
        <f>IF(AND($AN1314&lt;&gt;"",$AN1314&gt;=8),VLOOKUP($AN1314,得点換算表!$I$10:$J$14,2),"")</f>
        <v/>
      </c>
      <c r="AP1314" s="105"/>
    </row>
    <row r="1315" spans="1:42" x14ac:dyDescent="0.15">
      <c r="A1315" s="11"/>
      <c r="B1315" s="12"/>
      <c r="C1315" s="13"/>
      <c r="D1315" s="13"/>
      <c r="E1315" s="14"/>
      <c r="F1315" s="14"/>
      <c r="G1315" s="14"/>
      <c r="H1315" s="14"/>
      <c r="I1315" s="15"/>
      <c r="J1315" s="14"/>
      <c r="K1315" s="13"/>
      <c r="L1315" s="14"/>
      <c r="M1315" s="14"/>
      <c r="N1315" s="14"/>
      <c r="O1315" s="14"/>
      <c r="P1315" s="198"/>
      <c r="Q1315" s="198"/>
      <c r="R1315" s="198"/>
      <c r="S1315" s="198"/>
      <c r="T1315" s="198"/>
      <c r="U1315" s="198"/>
      <c r="V1315" s="198"/>
      <c r="W1315" s="202">
        <f t="shared" si="71"/>
        <v>0</v>
      </c>
      <c r="X1315" s="14"/>
      <c r="Y1315" s="14"/>
      <c r="Z1315" s="108"/>
      <c r="AA1315" s="114"/>
      <c r="AB1315" s="129"/>
      <c r="AC1315" s="128"/>
      <c r="AD1315" s="142" t="str">
        <f t="shared" si="72"/>
        <v/>
      </c>
      <c r="AE1315" s="142" t="str">
        <f>IF($E1315&lt;&gt;"",IF($AD1315=1,VLOOKUP($E1315,得点換算表!$C$5:$D$14,2),VLOOKUP($E1315,得点換算表!$E$5:$F$14,2)),"")</f>
        <v/>
      </c>
      <c r="AF1315" s="142" t="str">
        <f>IF($F1315&lt;&gt;"",IF($AD1315=1,VLOOKUP($F1315,得点換算表!$C$15:$D$24,2),VLOOKUP($F1315,得点換算表!$E$15:$F$24,2)),"")</f>
        <v/>
      </c>
      <c r="AG1315" s="142" t="str">
        <f>IF($G1315&lt;&gt;"",IF($AD1315=1,VLOOKUP($G1315,得点換算表!$C$25:$D$34,2),VLOOKUP($G1315,得点換算表!$E$25:$F$34,2)),"")</f>
        <v/>
      </c>
      <c r="AH1315" s="142" t="str">
        <f>IF($H1315&lt;&gt;"",IF($AD1315=1,VLOOKUP($H1315,得点換算表!$C$35:$D$44,2),VLOOKUP($H1315,得点換算表!$E$35:$F$44,2)),"")</f>
        <v/>
      </c>
      <c r="AI1315" s="142" t="str">
        <f>IF($I1315&lt;&gt;"",IF($AD1315=1,VLOOKUP($I1315,得点換算表!$C$45:$D$55,2),VLOOKUP($I1315,得点換算表!$E$45:$F$55,2)),"")</f>
        <v/>
      </c>
      <c r="AJ1315" s="142" t="str">
        <f>IF($J1315&lt;&gt;"",IF($AD1315=1,VLOOKUP($J1315,得点換算表!$C$56:$D$65,2),VLOOKUP($J1315,得点換算表!$E$56:$F$65,2)),"")</f>
        <v/>
      </c>
      <c r="AK1315" s="142" t="str">
        <f>IF($K1315&lt;&gt;"",IF($AD1315=1,VLOOKUP($K1315,得点換算表!$C$66:$D$76,2),VLOOKUP($K1315,得点換算表!$E$66:$F$76,2)),"")</f>
        <v/>
      </c>
      <c r="AL1315" s="142" t="str">
        <f>IF($L1315&lt;&gt;"",IF($AD1315=1,VLOOKUP($L1315,得点換算表!$C$77:$D$86,2),VLOOKUP($L1315,得点換算表!$E$77:$F$86,2)),"")</f>
        <v/>
      </c>
      <c r="AM1315" s="142" t="str">
        <f>IF($M1315&lt;&gt;"",IF($AD1315=1,VLOOKUP($M1315,得点換算表!$C$87:$D$96,2),VLOOKUP($M1315,得点換算表!$E$87:$F$96,2)),"")</f>
        <v/>
      </c>
      <c r="AN1315" s="142" t="str">
        <f t="shared" si="70"/>
        <v/>
      </c>
      <c r="AO1315" s="143" t="str">
        <f>IF(AND($AN1315&lt;&gt;"",$AN1315&gt;=8),VLOOKUP($AN1315,得点換算表!$I$10:$J$14,2),"")</f>
        <v/>
      </c>
      <c r="AP1315" s="105"/>
    </row>
    <row r="1316" spans="1:42" x14ac:dyDescent="0.15">
      <c r="A1316" s="11"/>
      <c r="B1316" s="12"/>
      <c r="C1316" s="13"/>
      <c r="D1316" s="13"/>
      <c r="E1316" s="14"/>
      <c r="F1316" s="14"/>
      <c r="G1316" s="14"/>
      <c r="H1316" s="14"/>
      <c r="I1316" s="15"/>
      <c r="J1316" s="14"/>
      <c r="K1316" s="13"/>
      <c r="L1316" s="14"/>
      <c r="M1316" s="14"/>
      <c r="N1316" s="14"/>
      <c r="O1316" s="14"/>
      <c r="P1316" s="198"/>
      <c r="Q1316" s="198"/>
      <c r="R1316" s="198"/>
      <c r="S1316" s="198"/>
      <c r="T1316" s="198"/>
      <c r="U1316" s="198"/>
      <c r="V1316" s="198"/>
      <c r="W1316" s="202">
        <f t="shared" si="71"/>
        <v>0</v>
      </c>
      <c r="X1316" s="14"/>
      <c r="Y1316" s="14"/>
      <c r="Z1316" s="108"/>
      <c r="AA1316" s="114"/>
      <c r="AB1316" s="129"/>
      <c r="AC1316" s="128"/>
      <c r="AD1316" s="142" t="str">
        <f t="shared" si="72"/>
        <v/>
      </c>
      <c r="AE1316" s="142" t="str">
        <f>IF($E1316&lt;&gt;"",IF($AD1316=1,VLOOKUP($E1316,得点換算表!$C$5:$D$14,2),VLOOKUP($E1316,得点換算表!$E$5:$F$14,2)),"")</f>
        <v/>
      </c>
      <c r="AF1316" s="142" t="str">
        <f>IF($F1316&lt;&gt;"",IF($AD1316=1,VLOOKUP($F1316,得点換算表!$C$15:$D$24,2),VLOOKUP($F1316,得点換算表!$E$15:$F$24,2)),"")</f>
        <v/>
      </c>
      <c r="AG1316" s="142" t="str">
        <f>IF($G1316&lt;&gt;"",IF($AD1316=1,VLOOKUP($G1316,得点換算表!$C$25:$D$34,2),VLOOKUP($G1316,得点換算表!$E$25:$F$34,2)),"")</f>
        <v/>
      </c>
      <c r="AH1316" s="142" t="str">
        <f>IF($H1316&lt;&gt;"",IF($AD1316=1,VLOOKUP($H1316,得点換算表!$C$35:$D$44,2),VLOOKUP($H1316,得点換算表!$E$35:$F$44,2)),"")</f>
        <v/>
      </c>
      <c r="AI1316" s="142" t="str">
        <f>IF($I1316&lt;&gt;"",IF($AD1316=1,VLOOKUP($I1316,得点換算表!$C$45:$D$55,2),VLOOKUP($I1316,得点換算表!$E$45:$F$55,2)),"")</f>
        <v/>
      </c>
      <c r="AJ1316" s="142" t="str">
        <f>IF($J1316&lt;&gt;"",IF($AD1316=1,VLOOKUP($J1316,得点換算表!$C$56:$D$65,2),VLOOKUP($J1316,得点換算表!$E$56:$F$65,2)),"")</f>
        <v/>
      </c>
      <c r="AK1316" s="142" t="str">
        <f>IF($K1316&lt;&gt;"",IF($AD1316=1,VLOOKUP($K1316,得点換算表!$C$66:$D$76,2),VLOOKUP($K1316,得点換算表!$E$66:$F$76,2)),"")</f>
        <v/>
      </c>
      <c r="AL1316" s="142" t="str">
        <f>IF($L1316&lt;&gt;"",IF($AD1316=1,VLOOKUP($L1316,得点換算表!$C$77:$D$86,2),VLOOKUP($L1316,得点換算表!$E$77:$F$86,2)),"")</f>
        <v/>
      </c>
      <c r="AM1316" s="142" t="str">
        <f>IF($M1316&lt;&gt;"",IF($AD1316=1,VLOOKUP($M1316,得点換算表!$C$87:$D$96,2),VLOOKUP($M1316,得点換算表!$E$87:$F$96,2)),"")</f>
        <v/>
      </c>
      <c r="AN1316" s="142" t="str">
        <f t="shared" si="70"/>
        <v/>
      </c>
      <c r="AO1316" s="143" t="str">
        <f>IF(AND($AN1316&lt;&gt;"",$AN1316&gt;=8),VLOOKUP($AN1316,得点換算表!$I$10:$J$14,2),"")</f>
        <v/>
      </c>
      <c r="AP1316" s="105"/>
    </row>
    <row r="1317" spans="1:42" x14ac:dyDescent="0.15">
      <c r="A1317" s="11"/>
      <c r="B1317" s="12"/>
      <c r="C1317" s="13"/>
      <c r="D1317" s="13"/>
      <c r="E1317" s="14"/>
      <c r="F1317" s="14"/>
      <c r="G1317" s="14"/>
      <c r="H1317" s="14"/>
      <c r="I1317" s="15"/>
      <c r="J1317" s="14"/>
      <c r="K1317" s="13"/>
      <c r="L1317" s="14"/>
      <c r="M1317" s="14"/>
      <c r="N1317" s="14"/>
      <c r="O1317" s="14"/>
      <c r="P1317" s="198"/>
      <c r="Q1317" s="198"/>
      <c r="R1317" s="198"/>
      <c r="S1317" s="198"/>
      <c r="T1317" s="198"/>
      <c r="U1317" s="198"/>
      <c r="V1317" s="198"/>
      <c r="W1317" s="202">
        <f t="shared" si="71"/>
        <v>0</v>
      </c>
      <c r="X1317" s="14"/>
      <c r="Y1317" s="14"/>
      <c r="Z1317" s="108"/>
      <c r="AA1317" s="114"/>
      <c r="AB1317" s="129"/>
      <c r="AC1317" s="128"/>
      <c r="AD1317" s="142" t="str">
        <f t="shared" si="72"/>
        <v/>
      </c>
      <c r="AE1317" s="142" t="str">
        <f>IF($E1317&lt;&gt;"",IF($AD1317=1,VLOOKUP($E1317,得点換算表!$C$5:$D$14,2),VLOOKUP($E1317,得点換算表!$E$5:$F$14,2)),"")</f>
        <v/>
      </c>
      <c r="AF1317" s="142" t="str">
        <f>IF($F1317&lt;&gt;"",IF($AD1317=1,VLOOKUP($F1317,得点換算表!$C$15:$D$24,2),VLOOKUP($F1317,得点換算表!$E$15:$F$24,2)),"")</f>
        <v/>
      </c>
      <c r="AG1317" s="142" t="str">
        <f>IF($G1317&lt;&gt;"",IF($AD1317=1,VLOOKUP($G1317,得点換算表!$C$25:$D$34,2),VLOOKUP($G1317,得点換算表!$E$25:$F$34,2)),"")</f>
        <v/>
      </c>
      <c r="AH1317" s="142" t="str">
        <f>IF($H1317&lt;&gt;"",IF($AD1317=1,VLOOKUP($H1317,得点換算表!$C$35:$D$44,2),VLOOKUP($H1317,得点換算表!$E$35:$F$44,2)),"")</f>
        <v/>
      </c>
      <c r="AI1317" s="142" t="str">
        <f>IF($I1317&lt;&gt;"",IF($AD1317=1,VLOOKUP($I1317,得点換算表!$C$45:$D$55,2),VLOOKUP($I1317,得点換算表!$E$45:$F$55,2)),"")</f>
        <v/>
      </c>
      <c r="AJ1317" s="142" t="str">
        <f>IF($J1317&lt;&gt;"",IF($AD1317=1,VLOOKUP($J1317,得点換算表!$C$56:$D$65,2),VLOOKUP($J1317,得点換算表!$E$56:$F$65,2)),"")</f>
        <v/>
      </c>
      <c r="AK1317" s="142" t="str">
        <f>IF($K1317&lt;&gt;"",IF($AD1317=1,VLOOKUP($K1317,得点換算表!$C$66:$D$76,2),VLOOKUP($K1317,得点換算表!$E$66:$F$76,2)),"")</f>
        <v/>
      </c>
      <c r="AL1317" s="142" t="str">
        <f>IF($L1317&lt;&gt;"",IF($AD1317=1,VLOOKUP($L1317,得点換算表!$C$77:$D$86,2),VLOOKUP($L1317,得点換算表!$E$77:$F$86,2)),"")</f>
        <v/>
      </c>
      <c r="AM1317" s="142" t="str">
        <f>IF($M1317&lt;&gt;"",IF($AD1317=1,VLOOKUP($M1317,得点換算表!$C$87:$D$96,2),VLOOKUP($M1317,得点換算表!$E$87:$F$96,2)),"")</f>
        <v/>
      </c>
      <c r="AN1317" s="142" t="str">
        <f t="shared" si="70"/>
        <v/>
      </c>
      <c r="AO1317" s="143" t="str">
        <f>IF(AND($AN1317&lt;&gt;"",$AN1317&gt;=8),VLOOKUP($AN1317,得点換算表!$I$10:$J$14,2),"")</f>
        <v/>
      </c>
      <c r="AP1317" s="105"/>
    </row>
    <row r="1318" spans="1:42" x14ac:dyDescent="0.15">
      <c r="A1318" s="11"/>
      <c r="B1318" s="12"/>
      <c r="C1318" s="13"/>
      <c r="D1318" s="13"/>
      <c r="E1318" s="14"/>
      <c r="F1318" s="14"/>
      <c r="G1318" s="14"/>
      <c r="H1318" s="14"/>
      <c r="I1318" s="15"/>
      <c r="J1318" s="14"/>
      <c r="K1318" s="13"/>
      <c r="L1318" s="14"/>
      <c r="M1318" s="14"/>
      <c r="N1318" s="14"/>
      <c r="O1318" s="14"/>
      <c r="P1318" s="198"/>
      <c r="Q1318" s="198"/>
      <c r="R1318" s="198"/>
      <c r="S1318" s="198"/>
      <c r="T1318" s="198"/>
      <c r="U1318" s="198"/>
      <c r="V1318" s="198"/>
      <c r="W1318" s="202">
        <f t="shared" si="71"/>
        <v>0</v>
      </c>
      <c r="X1318" s="14"/>
      <c r="Y1318" s="14"/>
      <c r="Z1318" s="108"/>
      <c r="AA1318" s="114"/>
      <c r="AB1318" s="129"/>
      <c r="AC1318" s="128"/>
      <c r="AD1318" s="142" t="str">
        <f t="shared" si="72"/>
        <v/>
      </c>
      <c r="AE1318" s="142" t="str">
        <f>IF($E1318&lt;&gt;"",IF($AD1318=1,VLOOKUP($E1318,得点換算表!$C$5:$D$14,2),VLOOKUP($E1318,得点換算表!$E$5:$F$14,2)),"")</f>
        <v/>
      </c>
      <c r="AF1318" s="142" t="str">
        <f>IF($F1318&lt;&gt;"",IF($AD1318=1,VLOOKUP($F1318,得点換算表!$C$15:$D$24,2),VLOOKUP($F1318,得点換算表!$E$15:$F$24,2)),"")</f>
        <v/>
      </c>
      <c r="AG1318" s="142" t="str">
        <f>IF($G1318&lt;&gt;"",IF($AD1318=1,VLOOKUP($G1318,得点換算表!$C$25:$D$34,2),VLOOKUP($G1318,得点換算表!$E$25:$F$34,2)),"")</f>
        <v/>
      </c>
      <c r="AH1318" s="142" t="str">
        <f>IF($H1318&lt;&gt;"",IF($AD1318=1,VLOOKUP($H1318,得点換算表!$C$35:$D$44,2),VLOOKUP($H1318,得点換算表!$E$35:$F$44,2)),"")</f>
        <v/>
      </c>
      <c r="AI1318" s="142" t="str">
        <f>IF($I1318&lt;&gt;"",IF($AD1318=1,VLOOKUP($I1318,得点換算表!$C$45:$D$55,2),VLOOKUP($I1318,得点換算表!$E$45:$F$55,2)),"")</f>
        <v/>
      </c>
      <c r="AJ1318" s="142" t="str">
        <f>IF($J1318&lt;&gt;"",IF($AD1318=1,VLOOKUP($J1318,得点換算表!$C$56:$D$65,2),VLOOKUP($J1318,得点換算表!$E$56:$F$65,2)),"")</f>
        <v/>
      </c>
      <c r="AK1318" s="142" t="str">
        <f>IF($K1318&lt;&gt;"",IF($AD1318=1,VLOOKUP($K1318,得点換算表!$C$66:$D$76,2),VLOOKUP($K1318,得点換算表!$E$66:$F$76,2)),"")</f>
        <v/>
      </c>
      <c r="AL1318" s="142" t="str">
        <f>IF($L1318&lt;&gt;"",IF($AD1318=1,VLOOKUP($L1318,得点換算表!$C$77:$D$86,2),VLOOKUP($L1318,得点換算表!$E$77:$F$86,2)),"")</f>
        <v/>
      </c>
      <c r="AM1318" s="142" t="str">
        <f>IF($M1318&lt;&gt;"",IF($AD1318=1,VLOOKUP($M1318,得点換算表!$C$87:$D$96,2),VLOOKUP($M1318,得点換算表!$E$87:$F$96,2)),"")</f>
        <v/>
      </c>
      <c r="AN1318" s="142" t="str">
        <f t="shared" si="70"/>
        <v/>
      </c>
      <c r="AO1318" s="143" t="str">
        <f>IF(AND($AN1318&lt;&gt;"",$AN1318&gt;=8),VLOOKUP($AN1318,得点換算表!$I$10:$J$14,2),"")</f>
        <v/>
      </c>
      <c r="AP1318" s="105"/>
    </row>
    <row r="1319" spans="1:42" x14ac:dyDescent="0.15">
      <c r="A1319" s="11"/>
      <c r="B1319" s="12"/>
      <c r="C1319" s="13"/>
      <c r="D1319" s="13"/>
      <c r="E1319" s="14"/>
      <c r="F1319" s="14"/>
      <c r="G1319" s="14"/>
      <c r="H1319" s="14"/>
      <c r="I1319" s="15"/>
      <c r="J1319" s="14"/>
      <c r="K1319" s="13"/>
      <c r="L1319" s="14"/>
      <c r="M1319" s="14"/>
      <c r="N1319" s="14"/>
      <c r="O1319" s="14"/>
      <c r="P1319" s="198"/>
      <c r="Q1319" s="198"/>
      <c r="R1319" s="198"/>
      <c r="S1319" s="198"/>
      <c r="T1319" s="198"/>
      <c r="U1319" s="198"/>
      <c r="V1319" s="198"/>
      <c r="W1319" s="202">
        <f t="shared" si="71"/>
        <v>0</v>
      </c>
      <c r="X1319" s="14"/>
      <c r="Y1319" s="14"/>
      <c r="Z1319" s="108"/>
      <c r="AA1319" s="114"/>
      <c r="AB1319" s="129"/>
      <c r="AC1319" s="128"/>
      <c r="AD1319" s="142" t="str">
        <f t="shared" si="72"/>
        <v/>
      </c>
      <c r="AE1319" s="142" t="str">
        <f>IF($E1319&lt;&gt;"",IF($AD1319=1,VLOOKUP($E1319,得点換算表!$C$5:$D$14,2),VLOOKUP($E1319,得点換算表!$E$5:$F$14,2)),"")</f>
        <v/>
      </c>
      <c r="AF1319" s="142" t="str">
        <f>IF($F1319&lt;&gt;"",IF($AD1319=1,VLOOKUP($F1319,得点換算表!$C$15:$D$24,2),VLOOKUP($F1319,得点換算表!$E$15:$F$24,2)),"")</f>
        <v/>
      </c>
      <c r="AG1319" s="142" t="str">
        <f>IF($G1319&lt;&gt;"",IF($AD1319=1,VLOOKUP($G1319,得点換算表!$C$25:$D$34,2),VLOOKUP($G1319,得点換算表!$E$25:$F$34,2)),"")</f>
        <v/>
      </c>
      <c r="AH1319" s="142" t="str">
        <f>IF($H1319&lt;&gt;"",IF($AD1319=1,VLOOKUP($H1319,得点換算表!$C$35:$D$44,2),VLOOKUP($H1319,得点換算表!$E$35:$F$44,2)),"")</f>
        <v/>
      </c>
      <c r="AI1319" s="142" t="str">
        <f>IF($I1319&lt;&gt;"",IF($AD1319=1,VLOOKUP($I1319,得点換算表!$C$45:$D$55,2),VLOOKUP($I1319,得点換算表!$E$45:$F$55,2)),"")</f>
        <v/>
      </c>
      <c r="AJ1319" s="142" t="str">
        <f>IF($J1319&lt;&gt;"",IF($AD1319=1,VLOOKUP($J1319,得点換算表!$C$56:$D$65,2),VLOOKUP($J1319,得点換算表!$E$56:$F$65,2)),"")</f>
        <v/>
      </c>
      <c r="AK1319" s="142" t="str">
        <f>IF($K1319&lt;&gt;"",IF($AD1319=1,VLOOKUP($K1319,得点換算表!$C$66:$D$76,2),VLOOKUP($K1319,得点換算表!$E$66:$F$76,2)),"")</f>
        <v/>
      </c>
      <c r="AL1319" s="142" t="str">
        <f>IF($L1319&lt;&gt;"",IF($AD1319=1,VLOOKUP($L1319,得点換算表!$C$77:$D$86,2),VLOOKUP($L1319,得点換算表!$E$77:$F$86,2)),"")</f>
        <v/>
      </c>
      <c r="AM1319" s="142" t="str">
        <f>IF($M1319&lt;&gt;"",IF($AD1319=1,VLOOKUP($M1319,得点換算表!$C$87:$D$96,2),VLOOKUP($M1319,得点換算表!$E$87:$F$96,2)),"")</f>
        <v/>
      </c>
      <c r="AN1319" s="142" t="str">
        <f t="shared" si="70"/>
        <v/>
      </c>
      <c r="AO1319" s="143" t="str">
        <f>IF(AND($AN1319&lt;&gt;"",$AN1319&gt;=8),VLOOKUP($AN1319,得点換算表!$I$10:$J$14,2),"")</f>
        <v/>
      </c>
      <c r="AP1319" s="105"/>
    </row>
    <row r="1320" spans="1:42" x14ac:dyDescent="0.15">
      <c r="A1320" s="11"/>
      <c r="B1320" s="12"/>
      <c r="C1320" s="13"/>
      <c r="D1320" s="13"/>
      <c r="E1320" s="14"/>
      <c r="F1320" s="14"/>
      <c r="G1320" s="14"/>
      <c r="H1320" s="14"/>
      <c r="I1320" s="15"/>
      <c r="J1320" s="14"/>
      <c r="K1320" s="13"/>
      <c r="L1320" s="14"/>
      <c r="M1320" s="14"/>
      <c r="N1320" s="14"/>
      <c r="O1320" s="14"/>
      <c r="P1320" s="198"/>
      <c r="Q1320" s="198"/>
      <c r="R1320" s="198"/>
      <c r="S1320" s="198"/>
      <c r="T1320" s="198"/>
      <c r="U1320" s="198"/>
      <c r="V1320" s="198"/>
      <c r="W1320" s="202">
        <f t="shared" si="71"/>
        <v>0</v>
      </c>
      <c r="X1320" s="14"/>
      <c r="Y1320" s="14"/>
      <c r="Z1320" s="108"/>
      <c r="AA1320" s="114"/>
      <c r="AB1320" s="129"/>
      <c r="AC1320" s="128"/>
      <c r="AD1320" s="142" t="str">
        <f t="shared" si="72"/>
        <v/>
      </c>
      <c r="AE1320" s="142" t="str">
        <f>IF($E1320&lt;&gt;"",IF($AD1320=1,VLOOKUP($E1320,得点換算表!$C$5:$D$14,2),VLOOKUP($E1320,得点換算表!$E$5:$F$14,2)),"")</f>
        <v/>
      </c>
      <c r="AF1320" s="142" t="str">
        <f>IF($F1320&lt;&gt;"",IF($AD1320=1,VLOOKUP($F1320,得点換算表!$C$15:$D$24,2),VLOOKUP($F1320,得点換算表!$E$15:$F$24,2)),"")</f>
        <v/>
      </c>
      <c r="AG1320" s="142" t="str">
        <f>IF($G1320&lt;&gt;"",IF($AD1320=1,VLOOKUP($G1320,得点換算表!$C$25:$D$34,2),VLOOKUP($G1320,得点換算表!$E$25:$F$34,2)),"")</f>
        <v/>
      </c>
      <c r="AH1320" s="142" t="str">
        <f>IF($H1320&lt;&gt;"",IF($AD1320=1,VLOOKUP($H1320,得点換算表!$C$35:$D$44,2),VLOOKUP($H1320,得点換算表!$E$35:$F$44,2)),"")</f>
        <v/>
      </c>
      <c r="AI1320" s="142" t="str">
        <f>IF($I1320&lt;&gt;"",IF($AD1320=1,VLOOKUP($I1320,得点換算表!$C$45:$D$55,2),VLOOKUP($I1320,得点換算表!$E$45:$F$55,2)),"")</f>
        <v/>
      </c>
      <c r="AJ1320" s="142" t="str">
        <f>IF($J1320&lt;&gt;"",IF($AD1320=1,VLOOKUP($J1320,得点換算表!$C$56:$D$65,2),VLOOKUP($J1320,得点換算表!$E$56:$F$65,2)),"")</f>
        <v/>
      </c>
      <c r="AK1320" s="142" t="str">
        <f>IF($K1320&lt;&gt;"",IF($AD1320=1,VLOOKUP($K1320,得点換算表!$C$66:$D$76,2),VLOOKUP($K1320,得点換算表!$E$66:$F$76,2)),"")</f>
        <v/>
      </c>
      <c r="AL1320" s="142" t="str">
        <f>IF($L1320&lt;&gt;"",IF($AD1320=1,VLOOKUP($L1320,得点換算表!$C$77:$D$86,2),VLOOKUP($L1320,得点換算表!$E$77:$F$86,2)),"")</f>
        <v/>
      </c>
      <c r="AM1320" s="142" t="str">
        <f>IF($M1320&lt;&gt;"",IF($AD1320=1,VLOOKUP($M1320,得点換算表!$C$87:$D$96,2),VLOOKUP($M1320,得点換算表!$E$87:$F$96,2)),"")</f>
        <v/>
      </c>
      <c r="AN1320" s="142" t="str">
        <f t="shared" si="70"/>
        <v/>
      </c>
      <c r="AO1320" s="143" t="str">
        <f>IF(AND($AN1320&lt;&gt;"",$AN1320&gt;=8),VLOOKUP($AN1320,得点換算表!$I$10:$J$14,2),"")</f>
        <v/>
      </c>
      <c r="AP1320" s="105"/>
    </row>
    <row r="1321" spans="1:42" x14ac:dyDescent="0.15">
      <c r="A1321" s="11"/>
      <c r="B1321" s="12"/>
      <c r="C1321" s="13"/>
      <c r="D1321" s="13"/>
      <c r="E1321" s="14"/>
      <c r="F1321" s="14"/>
      <c r="G1321" s="14"/>
      <c r="H1321" s="14"/>
      <c r="I1321" s="15"/>
      <c r="J1321" s="14"/>
      <c r="K1321" s="13"/>
      <c r="L1321" s="14"/>
      <c r="M1321" s="14"/>
      <c r="N1321" s="14"/>
      <c r="O1321" s="14"/>
      <c r="P1321" s="198"/>
      <c r="Q1321" s="198"/>
      <c r="R1321" s="198"/>
      <c r="S1321" s="198"/>
      <c r="T1321" s="198"/>
      <c r="U1321" s="198"/>
      <c r="V1321" s="198"/>
      <c r="W1321" s="202">
        <f t="shared" si="71"/>
        <v>0</v>
      </c>
      <c r="X1321" s="14"/>
      <c r="Y1321" s="14"/>
      <c r="Z1321" s="108"/>
      <c r="AA1321" s="114"/>
      <c r="AB1321" s="129"/>
      <c r="AC1321" s="128"/>
      <c r="AD1321" s="142" t="str">
        <f t="shared" si="72"/>
        <v/>
      </c>
      <c r="AE1321" s="142" t="str">
        <f>IF($E1321&lt;&gt;"",IF($AD1321=1,VLOOKUP($E1321,得点換算表!$C$5:$D$14,2),VLOOKUP($E1321,得点換算表!$E$5:$F$14,2)),"")</f>
        <v/>
      </c>
      <c r="AF1321" s="142" t="str">
        <f>IF($F1321&lt;&gt;"",IF($AD1321=1,VLOOKUP($F1321,得点換算表!$C$15:$D$24,2),VLOOKUP($F1321,得点換算表!$E$15:$F$24,2)),"")</f>
        <v/>
      </c>
      <c r="AG1321" s="142" t="str">
        <f>IF($G1321&lt;&gt;"",IF($AD1321=1,VLOOKUP($G1321,得点換算表!$C$25:$D$34,2),VLOOKUP($G1321,得点換算表!$E$25:$F$34,2)),"")</f>
        <v/>
      </c>
      <c r="AH1321" s="142" t="str">
        <f>IF($H1321&lt;&gt;"",IF($AD1321=1,VLOOKUP($H1321,得点換算表!$C$35:$D$44,2),VLOOKUP($H1321,得点換算表!$E$35:$F$44,2)),"")</f>
        <v/>
      </c>
      <c r="AI1321" s="142" t="str">
        <f>IF($I1321&lt;&gt;"",IF($AD1321=1,VLOOKUP($I1321,得点換算表!$C$45:$D$55,2),VLOOKUP($I1321,得点換算表!$E$45:$F$55,2)),"")</f>
        <v/>
      </c>
      <c r="AJ1321" s="142" t="str">
        <f>IF($J1321&lt;&gt;"",IF($AD1321=1,VLOOKUP($J1321,得点換算表!$C$56:$D$65,2),VLOOKUP($J1321,得点換算表!$E$56:$F$65,2)),"")</f>
        <v/>
      </c>
      <c r="AK1321" s="142" t="str">
        <f>IF($K1321&lt;&gt;"",IF($AD1321=1,VLOOKUP($K1321,得点換算表!$C$66:$D$76,2),VLOOKUP($K1321,得点換算表!$E$66:$F$76,2)),"")</f>
        <v/>
      </c>
      <c r="AL1321" s="142" t="str">
        <f>IF($L1321&lt;&gt;"",IF($AD1321=1,VLOOKUP($L1321,得点換算表!$C$77:$D$86,2),VLOOKUP($L1321,得点換算表!$E$77:$F$86,2)),"")</f>
        <v/>
      </c>
      <c r="AM1321" s="142" t="str">
        <f>IF($M1321&lt;&gt;"",IF($AD1321=1,VLOOKUP($M1321,得点換算表!$C$87:$D$96,2),VLOOKUP($M1321,得点換算表!$E$87:$F$96,2)),"")</f>
        <v/>
      </c>
      <c r="AN1321" s="142" t="str">
        <f t="shared" si="70"/>
        <v/>
      </c>
      <c r="AO1321" s="143" t="str">
        <f>IF(AND($AN1321&lt;&gt;"",$AN1321&gt;=8),VLOOKUP($AN1321,得点換算表!$I$10:$J$14,2),"")</f>
        <v/>
      </c>
      <c r="AP1321" s="105"/>
    </row>
    <row r="1322" spans="1:42" x14ac:dyDescent="0.15">
      <c r="A1322" s="11"/>
      <c r="B1322" s="12"/>
      <c r="C1322" s="13"/>
      <c r="D1322" s="13"/>
      <c r="E1322" s="14"/>
      <c r="F1322" s="14"/>
      <c r="G1322" s="14"/>
      <c r="H1322" s="14"/>
      <c r="I1322" s="15"/>
      <c r="J1322" s="14"/>
      <c r="K1322" s="13"/>
      <c r="L1322" s="14"/>
      <c r="M1322" s="14"/>
      <c r="N1322" s="14"/>
      <c r="O1322" s="14"/>
      <c r="P1322" s="198"/>
      <c r="Q1322" s="198"/>
      <c r="R1322" s="198"/>
      <c r="S1322" s="198"/>
      <c r="T1322" s="198"/>
      <c r="U1322" s="198"/>
      <c r="V1322" s="198"/>
      <c r="W1322" s="202">
        <f t="shared" si="71"/>
        <v>0</v>
      </c>
      <c r="X1322" s="14"/>
      <c r="Y1322" s="14"/>
      <c r="Z1322" s="108"/>
      <c r="AA1322" s="114"/>
      <c r="AB1322" s="129"/>
      <c r="AC1322" s="128"/>
      <c r="AD1322" s="142" t="str">
        <f t="shared" si="72"/>
        <v/>
      </c>
      <c r="AE1322" s="142" t="str">
        <f>IF($E1322&lt;&gt;"",IF($AD1322=1,VLOOKUP($E1322,得点換算表!$C$5:$D$14,2),VLOOKUP($E1322,得点換算表!$E$5:$F$14,2)),"")</f>
        <v/>
      </c>
      <c r="AF1322" s="142" t="str">
        <f>IF($F1322&lt;&gt;"",IF($AD1322=1,VLOOKUP($F1322,得点換算表!$C$15:$D$24,2),VLOOKUP($F1322,得点換算表!$E$15:$F$24,2)),"")</f>
        <v/>
      </c>
      <c r="AG1322" s="142" t="str">
        <f>IF($G1322&lt;&gt;"",IF($AD1322=1,VLOOKUP($G1322,得点換算表!$C$25:$D$34,2),VLOOKUP($G1322,得点換算表!$E$25:$F$34,2)),"")</f>
        <v/>
      </c>
      <c r="AH1322" s="142" t="str">
        <f>IF($H1322&lt;&gt;"",IF($AD1322=1,VLOOKUP($H1322,得点換算表!$C$35:$D$44,2),VLOOKUP($H1322,得点換算表!$E$35:$F$44,2)),"")</f>
        <v/>
      </c>
      <c r="AI1322" s="142" t="str">
        <f>IF($I1322&lt;&gt;"",IF($AD1322=1,VLOOKUP($I1322,得点換算表!$C$45:$D$55,2),VLOOKUP($I1322,得点換算表!$E$45:$F$55,2)),"")</f>
        <v/>
      </c>
      <c r="AJ1322" s="142" t="str">
        <f>IF($J1322&lt;&gt;"",IF($AD1322=1,VLOOKUP($J1322,得点換算表!$C$56:$D$65,2),VLOOKUP($J1322,得点換算表!$E$56:$F$65,2)),"")</f>
        <v/>
      </c>
      <c r="AK1322" s="142" t="str">
        <f>IF($K1322&lt;&gt;"",IF($AD1322=1,VLOOKUP($K1322,得点換算表!$C$66:$D$76,2),VLOOKUP($K1322,得点換算表!$E$66:$F$76,2)),"")</f>
        <v/>
      </c>
      <c r="AL1322" s="142" t="str">
        <f>IF($L1322&lt;&gt;"",IF($AD1322=1,VLOOKUP($L1322,得点換算表!$C$77:$D$86,2),VLOOKUP($L1322,得点換算表!$E$77:$F$86,2)),"")</f>
        <v/>
      </c>
      <c r="AM1322" s="142" t="str">
        <f>IF($M1322&lt;&gt;"",IF($AD1322=1,VLOOKUP($M1322,得点換算表!$C$87:$D$96,2),VLOOKUP($M1322,得点換算表!$E$87:$F$96,2)),"")</f>
        <v/>
      </c>
      <c r="AN1322" s="142" t="str">
        <f t="shared" si="70"/>
        <v/>
      </c>
      <c r="AO1322" s="143" t="str">
        <f>IF(AND($AN1322&lt;&gt;"",$AN1322&gt;=8),VLOOKUP($AN1322,得点換算表!$I$10:$J$14,2),"")</f>
        <v/>
      </c>
      <c r="AP1322" s="105"/>
    </row>
    <row r="1323" spans="1:42" x14ac:dyDescent="0.15">
      <c r="A1323" s="11"/>
      <c r="B1323" s="12"/>
      <c r="C1323" s="13"/>
      <c r="D1323" s="13"/>
      <c r="E1323" s="14"/>
      <c r="F1323" s="14"/>
      <c r="G1323" s="14"/>
      <c r="H1323" s="14"/>
      <c r="I1323" s="15"/>
      <c r="J1323" s="14"/>
      <c r="K1323" s="13"/>
      <c r="L1323" s="14"/>
      <c r="M1323" s="14"/>
      <c r="N1323" s="14"/>
      <c r="O1323" s="14"/>
      <c r="P1323" s="198"/>
      <c r="Q1323" s="198"/>
      <c r="R1323" s="198"/>
      <c r="S1323" s="198"/>
      <c r="T1323" s="198"/>
      <c r="U1323" s="198"/>
      <c r="V1323" s="198"/>
      <c r="W1323" s="202">
        <f t="shared" si="71"/>
        <v>0</v>
      </c>
      <c r="X1323" s="14"/>
      <c r="Y1323" s="14"/>
      <c r="Z1323" s="108"/>
      <c r="AA1323" s="114"/>
      <c r="AB1323" s="129"/>
      <c r="AC1323" s="128"/>
      <c r="AD1323" s="142" t="str">
        <f t="shared" si="72"/>
        <v/>
      </c>
      <c r="AE1323" s="142" t="str">
        <f>IF($E1323&lt;&gt;"",IF($AD1323=1,VLOOKUP($E1323,得点換算表!$C$5:$D$14,2),VLOOKUP($E1323,得点換算表!$E$5:$F$14,2)),"")</f>
        <v/>
      </c>
      <c r="AF1323" s="142" t="str">
        <f>IF($F1323&lt;&gt;"",IF($AD1323=1,VLOOKUP($F1323,得点換算表!$C$15:$D$24,2),VLOOKUP($F1323,得点換算表!$E$15:$F$24,2)),"")</f>
        <v/>
      </c>
      <c r="AG1323" s="142" t="str">
        <f>IF($G1323&lt;&gt;"",IF($AD1323=1,VLOOKUP($G1323,得点換算表!$C$25:$D$34,2),VLOOKUP($G1323,得点換算表!$E$25:$F$34,2)),"")</f>
        <v/>
      </c>
      <c r="AH1323" s="142" t="str">
        <f>IF($H1323&lt;&gt;"",IF($AD1323=1,VLOOKUP($H1323,得点換算表!$C$35:$D$44,2),VLOOKUP($H1323,得点換算表!$E$35:$F$44,2)),"")</f>
        <v/>
      </c>
      <c r="AI1323" s="142" t="str">
        <f>IF($I1323&lt;&gt;"",IF($AD1323=1,VLOOKUP($I1323,得点換算表!$C$45:$D$55,2),VLOOKUP($I1323,得点換算表!$E$45:$F$55,2)),"")</f>
        <v/>
      </c>
      <c r="AJ1323" s="142" t="str">
        <f>IF($J1323&lt;&gt;"",IF($AD1323=1,VLOOKUP($J1323,得点換算表!$C$56:$D$65,2),VLOOKUP($J1323,得点換算表!$E$56:$F$65,2)),"")</f>
        <v/>
      </c>
      <c r="AK1323" s="142" t="str">
        <f>IF($K1323&lt;&gt;"",IF($AD1323=1,VLOOKUP($K1323,得点換算表!$C$66:$D$76,2),VLOOKUP($K1323,得点換算表!$E$66:$F$76,2)),"")</f>
        <v/>
      </c>
      <c r="AL1323" s="142" t="str">
        <f>IF($L1323&lt;&gt;"",IF($AD1323=1,VLOOKUP($L1323,得点換算表!$C$77:$D$86,2),VLOOKUP($L1323,得点換算表!$E$77:$F$86,2)),"")</f>
        <v/>
      </c>
      <c r="AM1323" s="142" t="str">
        <f>IF($M1323&lt;&gt;"",IF($AD1323=1,VLOOKUP($M1323,得点換算表!$C$87:$D$96,2),VLOOKUP($M1323,得点換算表!$E$87:$F$96,2)),"")</f>
        <v/>
      </c>
      <c r="AN1323" s="142" t="str">
        <f t="shared" si="70"/>
        <v/>
      </c>
      <c r="AO1323" s="143" t="str">
        <f>IF(AND($AN1323&lt;&gt;"",$AN1323&gt;=8),VLOOKUP($AN1323,得点換算表!$I$10:$J$14,2),"")</f>
        <v/>
      </c>
      <c r="AP1323" s="105"/>
    </row>
    <row r="1324" spans="1:42" x14ac:dyDescent="0.15">
      <c r="A1324" s="11"/>
      <c r="B1324" s="12"/>
      <c r="C1324" s="13"/>
      <c r="D1324" s="13"/>
      <c r="E1324" s="14"/>
      <c r="F1324" s="14"/>
      <c r="G1324" s="14"/>
      <c r="H1324" s="14"/>
      <c r="I1324" s="15"/>
      <c r="J1324" s="14"/>
      <c r="K1324" s="13"/>
      <c r="L1324" s="14"/>
      <c r="M1324" s="14"/>
      <c r="N1324" s="14"/>
      <c r="O1324" s="14"/>
      <c r="P1324" s="198"/>
      <c r="Q1324" s="198"/>
      <c r="R1324" s="198"/>
      <c r="S1324" s="198"/>
      <c r="T1324" s="198"/>
      <c r="U1324" s="198"/>
      <c r="V1324" s="198"/>
      <c r="W1324" s="202">
        <f t="shared" si="71"/>
        <v>0</v>
      </c>
      <c r="X1324" s="14"/>
      <c r="Y1324" s="14"/>
      <c r="Z1324" s="108"/>
      <c r="AA1324" s="114"/>
      <c r="AB1324" s="129"/>
      <c r="AC1324" s="128"/>
      <c r="AD1324" s="142" t="str">
        <f t="shared" si="72"/>
        <v/>
      </c>
      <c r="AE1324" s="142" t="str">
        <f>IF($E1324&lt;&gt;"",IF($AD1324=1,VLOOKUP($E1324,得点換算表!$C$5:$D$14,2),VLOOKUP($E1324,得点換算表!$E$5:$F$14,2)),"")</f>
        <v/>
      </c>
      <c r="AF1324" s="142" t="str">
        <f>IF($F1324&lt;&gt;"",IF($AD1324=1,VLOOKUP($F1324,得点換算表!$C$15:$D$24,2),VLOOKUP($F1324,得点換算表!$E$15:$F$24,2)),"")</f>
        <v/>
      </c>
      <c r="AG1324" s="142" t="str">
        <f>IF($G1324&lt;&gt;"",IF($AD1324=1,VLOOKUP($G1324,得点換算表!$C$25:$D$34,2),VLOOKUP($G1324,得点換算表!$E$25:$F$34,2)),"")</f>
        <v/>
      </c>
      <c r="AH1324" s="142" t="str">
        <f>IF($H1324&lt;&gt;"",IF($AD1324=1,VLOOKUP($H1324,得点換算表!$C$35:$D$44,2),VLOOKUP($H1324,得点換算表!$E$35:$F$44,2)),"")</f>
        <v/>
      </c>
      <c r="AI1324" s="142" t="str">
        <f>IF($I1324&lt;&gt;"",IF($AD1324=1,VLOOKUP($I1324,得点換算表!$C$45:$D$55,2),VLOOKUP($I1324,得点換算表!$E$45:$F$55,2)),"")</f>
        <v/>
      </c>
      <c r="AJ1324" s="142" t="str">
        <f>IF($J1324&lt;&gt;"",IF($AD1324=1,VLOOKUP($J1324,得点換算表!$C$56:$D$65,2),VLOOKUP($J1324,得点換算表!$E$56:$F$65,2)),"")</f>
        <v/>
      </c>
      <c r="AK1324" s="142" t="str">
        <f>IF($K1324&lt;&gt;"",IF($AD1324=1,VLOOKUP($K1324,得点換算表!$C$66:$D$76,2),VLOOKUP($K1324,得点換算表!$E$66:$F$76,2)),"")</f>
        <v/>
      </c>
      <c r="AL1324" s="142" t="str">
        <f>IF($L1324&lt;&gt;"",IF($AD1324=1,VLOOKUP($L1324,得点換算表!$C$77:$D$86,2),VLOOKUP($L1324,得点換算表!$E$77:$F$86,2)),"")</f>
        <v/>
      </c>
      <c r="AM1324" s="142" t="str">
        <f>IF($M1324&lt;&gt;"",IF($AD1324=1,VLOOKUP($M1324,得点換算表!$C$87:$D$96,2),VLOOKUP($M1324,得点換算表!$E$87:$F$96,2)),"")</f>
        <v/>
      </c>
      <c r="AN1324" s="142" t="str">
        <f t="shared" si="70"/>
        <v/>
      </c>
      <c r="AO1324" s="143" t="str">
        <f>IF(AND($AN1324&lt;&gt;"",$AN1324&gt;=8),VLOOKUP($AN1324,得点換算表!$I$10:$J$14,2),"")</f>
        <v/>
      </c>
      <c r="AP1324" s="105"/>
    </row>
    <row r="1325" spans="1:42" x14ac:dyDescent="0.15">
      <c r="A1325" s="11"/>
      <c r="B1325" s="12"/>
      <c r="C1325" s="13"/>
      <c r="D1325" s="13"/>
      <c r="E1325" s="14"/>
      <c r="F1325" s="14"/>
      <c r="G1325" s="14"/>
      <c r="H1325" s="14"/>
      <c r="I1325" s="15"/>
      <c r="J1325" s="14"/>
      <c r="K1325" s="13"/>
      <c r="L1325" s="14"/>
      <c r="M1325" s="14"/>
      <c r="N1325" s="14"/>
      <c r="O1325" s="14"/>
      <c r="P1325" s="198"/>
      <c r="Q1325" s="198"/>
      <c r="R1325" s="198"/>
      <c r="S1325" s="198"/>
      <c r="T1325" s="198"/>
      <c r="U1325" s="198"/>
      <c r="V1325" s="198"/>
      <c r="W1325" s="202">
        <f t="shared" si="71"/>
        <v>0</v>
      </c>
      <c r="X1325" s="14"/>
      <c r="Y1325" s="14"/>
      <c r="Z1325" s="108"/>
      <c r="AA1325" s="114"/>
      <c r="AB1325" s="129"/>
      <c r="AC1325" s="128"/>
      <c r="AD1325" s="142" t="str">
        <f t="shared" si="72"/>
        <v/>
      </c>
      <c r="AE1325" s="142" t="str">
        <f>IF($E1325&lt;&gt;"",IF($AD1325=1,VLOOKUP($E1325,得点換算表!$C$5:$D$14,2),VLOOKUP($E1325,得点換算表!$E$5:$F$14,2)),"")</f>
        <v/>
      </c>
      <c r="AF1325" s="142" t="str">
        <f>IF($F1325&lt;&gt;"",IF($AD1325=1,VLOOKUP($F1325,得点換算表!$C$15:$D$24,2),VLOOKUP($F1325,得点換算表!$E$15:$F$24,2)),"")</f>
        <v/>
      </c>
      <c r="AG1325" s="142" t="str">
        <f>IF($G1325&lt;&gt;"",IF($AD1325=1,VLOOKUP($G1325,得点換算表!$C$25:$D$34,2),VLOOKUP($G1325,得点換算表!$E$25:$F$34,2)),"")</f>
        <v/>
      </c>
      <c r="AH1325" s="142" t="str">
        <f>IF($H1325&lt;&gt;"",IF($AD1325=1,VLOOKUP($H1325,得点換算表!$C$35:$D$44,2),VLOOKUP($H1325,得点換算表!$E$35:$F$44,2)),"")</f>
        <v/>
      </c>
      <c r="AI1325" s="142" t="str">
        <f>IF($I1325&lt;&gt;"",IF($AD1325=1,VLOOKUP($I1325,得点換算表!$C$45:$D$55,2),VLOOKUP($I1325,得点換算表!$E$45:$F$55,2)),"")</f>
        <v/>
      </c>
      <c r="AJ1325" s="142" t="str">
        <f>IF($J1325&lt;&gt;"",IF($AD1325=1,VLOOKUP($J1325,得点換算表!$C$56:$D$65,2),VLOOKUP($J1325,得点換算表!$E$56:$F$65,2)),"")</f>
        <v/>
      </c>
      <c r="AK1325" s="142" t="str">
        <f>IF($K1325&lt;&gt;"",IF($AD1325=1,VLOOKUP($K1325,得点換算表!$C$66:$D$76,2),VLOOKUP($K1325,得点換算表!$E$66:$F$76,2)),"")</f>
        <v/>
      </c>
      <c r="AL1325" s="142" t="str">
        <f>IF($L1325&lt;&gt;"",IF($AD1325=1,VLOOKUP($L1325,得点換算表!$C$77:$D$86,2),VLOOKUP($L1325,得点換算表!$E$77:$F$86,2)),"")</f>
        <v/>
      </c>
      <c r="AM1325" s="142" t="str">
        <f>IF($M1325&lt;&gt;"",IF($AD1325=1,VLOOKUP($M1325,得点換算表!$C$87:$D$96,2),VLOOKUP($M1325,得点換算表!$E$87:$F$96,2)),"")</f>
        <v/>
      </c>
      <c r="AN1325" s="142" t="str">
        <f t="shared" si="70"/>
        <v/>
      </c>
      <c r="AO1325" s="143" t="str">
        <f>IF(AND($AN1325&lt;&gt;"",$AN1325&gt;=8),VLOOKUP($AN1325,得点換算表!$I$10:$J$14,2),"")</f>
        <v/>
      </c>
      <c r="AP1325" s="105"/>
    </row>
    <row r="1326" spans="1:42" x14ac:dyDescent="0.15">
      <c r="A1326" s="11"/>
      <c r="B1326" s="12"/>
      <c r="C1326" s="13"/>
      <c r="D1326" s="13"/>
      <c r="E1326" s="14"/>
      <c r="F1326" s="14"/>
      <c r="G1326" s="14"/>
      <c r="H1326" s="14"/>
      <c r="I1326" s="15"/>
      <c r="J1326" s="14"/>
      <c r="K1326" s="13"/>
      <c r="L1326" s="14"/>
      <c r="M1326" s="14"/>
      <c r="N1326" s="14"/>
      <c r="O1326" s="14"/>
      <c r="P1326" s="198"/>
      <c r="Q1326" s="198"/>
      <c r="R1326" s="198"/>
      <c r="S1326" s="198"/>
      <c r="T1326" s="198"/>
      <c r="U1326" s="198"/>
      <c r="V1326" s="198"/>
      <c r="W1326" s="202">
        <f t="shared" si="71"/>
        <v>0</v>
      </c>
      <c r="X1326" s="14"/>
      <c r="Y1326" s="14"/>
      <c r="Z1326" s="108"/>
      <c r="AA1326" s="114"/>
      <c r="AB1326" s="129"/>
      <c r="AC1326" s="128"/>
      <c r="AD1326" s="142" t="str">
        <f t="shared" si="72"/>
        <v/>
      </c>
      <c r="AE1326" s="142" t="str">
        <f>IF($E1326&lt;&gt;"",IF($AD1326=1,VLOOKUP($E1326,得点換算表!$C$5:$D$14,2),VLOOKUP($E1326,得点換算表!$E$5:$F$14,2)),"")</f>
        <v/>
      </c>
      <c r="AF1326" s="142" t="str">
        <f>IF($F1326&lt;&gt;"",IF($AD1326=1,VLOOKUP($F1326,得点換算表!$C$15:$D$24,2),VLOOKUP($F1326,得点換算表!$E$15:$F$24,2)),"")</f>
        <v/>
      </c>
      <c r="AG1326" s="142" t="str">
        <f>IF($G1326&lt;&gt;"",IF($AD1326=1,VLOOKUP($G1326,得点換算表!$C$25:$D$34,2),VLOOKUP($G1326,得点換算表!$E$25:$F$34,2)),"")</f>
        <v/>
      </c>
      <c r="AH1326" s="142" t="str">
        <f>IF($H1326&lt;&gt;"",IF($AD1326=1,VLOOKUP($H1326,得点換算表!$C$35:$D$44,2),VLOOKUP($H1326,得点換算表!$E$35:$F$44,2)),"")</f>
        <v/>
      </c>
      <c r="AI1326" s="142" t="str">
        <f>IF($I1326&lt;&gt;"",IF($AD1326=1,VLOOKUP($I1326,得点換算表!$C$45:$D$55,2),VLOOKUP($I1326,得点換算表!$E$45:$F$55,2)),"")</f>
        <v/>
      </c>
      <c r="AJ1326" s="142" t="str">
        <f>IF($J1326&lt;&gt;"",IF($AD1326=1,VLOOKUP($J1326,得点換算表!$C$56:$D$65,2),VLOOKUP($J1326,得点換算表!$E$56:$F$65,2)),"")</f>
        <v/>
      </c>
      <c r="AK1326" s="142" t="str">
        <f>IF($K1326&lt;&gt;"",IF($AD1326=1,VLOOKUP($K1326,得点換算表!$C$66:$D$76,2),VLOOKUP($K1326,得点換算表!$E$66:$F$76,2)),"")</f>
        <v/>
      </c>
      <c r="AL1326" s="142" t="str">
        <f>IF($L1326&lt;&gt;"",IF($AD1326=1,VLOOKUP($L1326,得点換算表!$C$77:$D$86,2),VLOOKUP($L1326,得点換算表!$E$77:$F$86,2)),"")</f>
        <v/>
      </c>
      <c r="AM1326" s="142" t="str">
        <f>IF($M1326&lt;&gt;"",IF($AD1326=1,VLOOKUP($M1326,得点換算表!$C$87:$D$96,2),VLOOKUP($M1326,得点換算表!$E$87:$F$96,2)),"")</f>
        <v/>
      </c>
      <c r="AN1326" s="142" t="str">
        <f t="shared" si="70"/>
        <v/>
      </c>
      <c r="AO1326" s="143" t="str">
        <f>IF(AND($AN1326&lt;&gt;"",$AN1326&gt;=8),VLOOKUP($AN1326,得点換算表!$I$10:$J$14,2),"")</f>
        <v/>
      </c>
      <c r="AP1326" s="105"/>
    </row>
    <row r="1327" spans="1:42" x14ac:dyDescent="0.15">
      <c r="A1327" s="11"/>
      <c r="B1327" s="12"/>
      <c r="C1327" s="13"/>
      <c r="D1327" s="13"/>
      <c r="E1327" s="14"/>
      <c r="F1327" s="14"/>
      <c r="G1327" s="14"/>
      <c r="H1327" s="14"/>
      <c r="I1327" s="15"/>
      <c r="J1327" s="14"/>
      <c r="K1327" s="13"/>
      <c r="L1327" s="14"/>
      <c r="M1327" s="14"/>
      <c r="N1327" s="14"/>
      <c r="O1327" s="14"/>
      <c r="P1327" s="198"/>
      <c r="Q1327" s="198"/>
      <c r="R1327" s="198"/>
      <c r="S1327" s="198"/>
      <c r="T1327" s="198"/>
      <c r="U1327" s="198"/>
      <c r="V1327" s="198"/>
      <c r="W1327" s="202">
        <f t="shared" si="71"/>
        <v>0</v>
      </c>
      <c r="X1327" s="14"/>
      <c r="Y1327" s="14"/>
      <c r="Z1327" s="108"/>
      <c r="AA1327" s="114"/>
      <c r="AB1327" s="129"/>
      <c r="AC1327" s="128"/>
      <c r="AD1327" s="142" t="str">
        <f t="shared" si="72"/>
        <v/>
      </c>
      <c r="AE1327" s="142" t="str">
        <f>IF($E1327&lt;&gt;"",IF($AD1327=1,VLOOKUP($E1327,得点換算表!$C$5:$D$14,2),VLOOKUP($E1327,得点換算表!$E$5:$F$14,2)),"")</f>
        <v/>
      </c>
      <c r="AF1327" s="142" t="str">
        <f>IF($F1327&lt;&gt;"",IF($AD1327=1,VLOOKUP($F1327,得点換算表!$C$15:$D$24,2),VLOOKUP($F1327,得点換算表!$E$15:$F$24,2)),"")</f>
        <v/>
      </c>
      <c r="AG1327" s="142" t="str">
        <f>IF($G1327&lt;&gt;"",IF($AD1327=1,VLOOKUP($G1327,得点換算表!$C$25:$D$34,2),VLOOKUP($G1327,得点換算表!$E$25:$F$34,2)),"")</f>
        <v/>
      </c>
      <c r="AH1327" s="142" t="str">
        <f>IF($H1327&lt;&gt;"",IF($AD1327=1,VLOOKUP($H1327,得点換算表!$C$35:$D$44,2),VLOOKUP($H1327,得点換算表!$E$35:$F$44,2)),"")</f>
        <v/>
      </c>
      <c r="AI1327" s="142" t="str">
        <f>IF($I1327&lt;&gt;"",IF($AD1327=1,VLOOKUP($I1327,得点換算表!$C$45:$D$55,2),VLOOKUP($I1327,得点換算表!$E$45:$F$55,2)),"")</f>
        <v/>
      </c>
      <c r="AJ1327" s="142" t="str">
        <f>IF($J1327&lt;&gt;"",IF($AD1327=1,VLOOKUP($J1327,得点換算表!$C$56:$D$65,2),VLOOKUP($J1327,得点換算表!$E$56:$F$65,2)),"")</f>
        <v/>
      </c>
      <c r="AK1327" s="142" t="str">
        <f>IF($K1327&lt;&gt;"",IF($AD1327=1,VLOOKUP($K1327,得点換算表!$C$66:$D$76,2),VLOOKUP($K1327,得点換算表!$E$66:$F$76,2)),"")</f>
        <v/>
      </c>
      <c r="AL1327" s="142" t="str">
        <f>IF($L1327&lt;&gt;"",IF($AD1327=1,VLOOKUP($L1327,得点換算表!$C$77:$D$86,2),VLOOKUP($L1327,得点換算表!$E$77:$F$86,2)),"")</f>
        <v/>
      </c>
      <c r="AM1327" s="142" t="str">
        <f>IF($M1327&lt;&gt;"",IF($AD1327=1,VLOOKUP($M1327,得点換算表!$C$87:$D$96,2),VLOOKUP($M1327,得点換算表!$E$87:$F$96,2)),"")</f>
        <v/>
      </c>
      <c r="AN1327" s="142" t="str">
        <f t="shared" si="70"/>
        <v/>
      </c>
      <c r="AO1327" s="143" t="str">
        <f>IF(AND($AN1327&lt;&gt;"",$AN1327&gt;=8),VLOOKUP($AN1327,得点換算表!$I$10:$J$14,2),"")</f>
        <v/>
      </c>
      <c r="AP1327" s="105"/>
    </row>
    <row r="1328" spans="1:42" x14ac:dyDescent="0.15">
      <c r="A1328" s="11"/>
      <c r="B1328" s="12"/>
      <c r="C1328" s="13"/>
      <c r="D1328" s="13"/>
      <c r="E1328" s="14"/>
      <c r="F1328" s="14"/>
      <c r="G1328" s="14"/>
      <c r="H1328" s="14"/>
      <c r="I1328" s="15"/>
      <c r="J1328" s="14"/>
      <c r="K1328" s="13"/>
      <c r="L1328" s="14"/>
      <c r="M1328" s="14"/>
      <c r="N1328" s="14"/>
      <c r="O1328" s="14"/>
      <c r="P1328" s="198"/>
      <c r="Q1328" s="198"/>
      <c r="R1328" s="198"/>
      <c r="S1328" s="198"/>
      <c r="T1328" s="198"/>
      <c r="U1328" s="198"/>
      <c r="V1328" s="198"/>
      <c r="W1328" s="202">
        <f t="shared" si="71"/>
        <v>0</v>
      </c>
      <c r="X1328" s="14"/>
      <c r="Y1328" s="14"/>
      <c r="Z1328" s="108"/>
      <c r="AA1328" s="114"/>
      <c r="AB1328" s="129"/>
      <c r="AC1328" s="128"/>
      <c r="AD1328" s="142" t="str">
        <f t="shared" si="72"/>
        <v/>
      </c>
      <c r="AE1328" s="142" t="str">
        <f>IF($E1328&lt;&gt;"",IF($AD1328=1,VLOOKUP($E1328,得点換算表!$C$5:$D$14,2),VLOOKUP($E1328,得点換算表!$E$5:$F$14,2)),"")</f>
        <v/>
      </c>
      <c r="AF1328" s="142" t="str">
        <f>IF($F1328&lt;&gt;"",IF($AD1328=1,VLOOKUP($F1328,得点換算表!$C$15:$D$24,2),VLOOKUP($F1328,得点換算表!$E$15:$F$24,2)),"")</f>
        <v/>
      </c>
      <c r="AG1328" s="142" t="str">
        <f>IF($G1328&lt;&gt;"",IF($AD1328=1,VLOOKUP($G1328,得点換算表!$C$25:$D$34,2),VLOOKUP($G1328,得点換算表!$E$25:$F$34,2)),"")</f>
        <v/>
      </c>
      <c r="AH1328" s="142" t="str">
        <f>IF($H1328&lt;&gt;"",IF($AD1328=1,VLOOKUP($H1328,得点換算表!$C$35:$D$44,2),VLOOKUP($H1328,得点換算表!$E$35:$F$44,2)),"")</f>
        <v/>
      </c>
      <c r="AI1328" s="142" t="str">
        <f>IF($I1328&lt;&gt;"",IF($AD1328=1,VLOOKUP($I1328,得点換算表!$C$45:$D$55,2),VLOOKUP($I1328,得点換算表!$E$45:$F$55,2)),"")</f>
        <v/>
      </c>
      <c r="AJ1328" s="142" t="str">
        <f>IF($J1328&lt;&gt;"",IF($AD1328=1,VLOOKUP($J1328,得点換算表!$C$56:$D$65,2),VLOOKUP($J1328,得点換算表!$E$56:$F$65,2)),"")</f>
        <v/>
      </c>
      <c r="AK1328" s="142" t="str">
        <f>IF($K1328&lt;&gt;"",IF($AD1328=1,VLOOKUP($K1328,得点換算表!$C$66:$D$76,2),VLOOKUP($K1328,得点換算表!$E$66:$F$76,2)),"")</f>
        <v/>
      </c>
      <c r="AL1328" s="142" t="str">
        <f>IF($L1328&lt;&gt;"",IF($AD1328=1,VLOOKUP($L1328,得点換算表!$C$77:$D$86,2),VLOOKUP($L1328,得点換算表!$E$77:$F$86,2)),"")</f>
        <v/>
      </c>
      <c r="AM1328" s="142" t="str">
        <f>IF($M1328&lt;&gt;"",IF($AD1328=1,VLOOKUP($M1328,得点換算表!$C$87:$D$96,2),VLOOKUP($M1328,得点換算表!$E$87:$F$96,2)),"")</f>
        <v/>
      </c>
      <c r="AN1328" s="142" t="str">
        <f t="shared" si="70"/>
        <v/>
      </c>
      <c r="AO1328" s="143" t="str">
        <f>IF(AND($AN1328&lt;&gt;"",$AN1328&gt;=8),VLOOKUP($AN1328,得点換算表!$I$10:$J$14,2),"")</f>
        <v/>
      </c>
      <c r="AP1328" s="105"/>
    </row>
    <row r="1329" spans="1:42" x14ac:dyDescent="0.15">
      <c r="A1329" s="11"/>
      <c r="B1329" s="12"/>
      <c r="C1329" s="13"/>
      <c r="D1329" s="13"/>
      <c r="E1329" s="14"/>
      <c r="F1329" s="14"/>
      <c r="G1329" s="14"/>
      <c r="H1329" s="14"/>
      <c r="I1329" s="15"/>
      <c r="J1329" s="14"/>
      <c r="K1329" s="13"/>
      <c r="L1329" s="14"/>
      <c r="M1329" s="14"/>
      <c r="N1329" s="14"/>
      <c r="O1329" s="14"/>
      <c r="P1329" s="198"/>
      <c r="Q1329" s="198"/>
      <c r="R1329" s="198"/>
      <c r="S1329" s="198"/>
      <c r="T1329" s="198"/>
      <c r="U1329" s="198"/>
      <c r="V1329" s="198"/>
      <c r="W1329" s="202">
        <f t="shared" si="71"/>
        <v>0</v>
      </c>
      <c r="X1329" s="14"/>
      <c r="Y1329" s="14"/>
      <c r="Z1329" s="108"/>
      <c r="AA1329" s="114"/>
      <c r="AB1329" s="129"/>
      <c r="AC1329" s="128"/>
      <c r="AD1329" s="142" t="str">
        <f t="shared" si="72"/>
        <v/>
      </c>
      <c r="AE1329" s="142" t="str">
        <f>IF($E1329&lt;&gt;"",IF($AD1329=1,VLOOKUP($E1329,得点換算表!$C$5:$D$14,2),VLOOKUP($E1329,得点換算表!$E$5:$F$14,2)),"")</f>
        <v/>
      </c>
      <c r="AF1329" s="142" t="str">
        <f>IF($F1329&lt;&gt;"",IF($AD1329=1,VLOOKUP($F1329,得点換算表!$C$15:$D$24,2),VLOOKUP($F1329,得点換算表!$E$15:$F$24,2)),"")</f>
        <v/>
      </c>
      <c r="AG1329" s="142" t="str">
        <f>IF($G1329&lt;&gt;"",IF($AD1329=1,VLOOKUP($G1329,得点換算表!$C$25:$D$34,2),VLOOKUP($G1329,得点換算表!$E$25:$F$34,2)),"")</f>
        <v/>
      </c>
      <c r="AH1329" s="142" t="str">
        <f>IF($H1329&lt;&gt;"",IF($AD1329=1,VLOOKUP($H1329,得点換算表!$C$35:$D$44,2),VLOOKUP($H1329,得点換算表!$E$35:$F$44,2)),"")</f>
        <v/>
      </c>
      <c r="AI1329" s="142" t="str">
        <f>IF($I1329&lt;&gt;"",IF($AD1329=1,VLOOKUP($I1329,得点換算表!$C$45:$D$55,2),VLOOKUP($I1329,得点換算表!$E$45:$F$55,2)),"")</f>
        <v/>
      </c>
      <c r="AJ1329" s="142" t="str">
        <f>IF($J1329&lt;&gt;"",IF($AD1329=1,VLOOKUP($J1329,得点換算表!$C$56:$D$65,2),VLOOKUP($J1329,得点換算表!$E$56:$F$65,2)),"")</f>
        <v/>
      </c>
      <c r="AK1329" s="142" t="str">
        <f>IF($K1329&lt;&gt;"",IF($AD1329=1,VLOOKUP($K1329,得点換算表!$C$66:$D$76,2),VLOOKUP($K1329,得点換算表!$E$66:$F$76,2)),"")</f>
        <v/>
      </c>
      <c r="AL1329" s="142" t="str">
        <f>IF($L1329&lt;&gt;"",IF($AD1329=1,VLOOKUP($L1329,得点換算表!$C$77:$D$86,2),VLOOKUP($L1329,得点換算表!$E$77:$F$86,2)),"")</f>
        <v/>
      </c>
      <c r="AM1329" s="142" t="str">
        <f>IF($M1329&lt;&gt;"",IF($AD1329=1,VLOOKUP($M1329,得点換算表!$C$87:$D$96,2),VLOOKUP($M1329,得点換算表!$E$87:$F$96,2)),"")</f>
        <v/>
      </c>
      <c r="AN1329" s="142" t="str">
        <f t="shared" si="70"/>
        <v/>
      </c>
      <c r="AO1329" s="143" t="str">
        <f>IF(AND($AN1329&lt;&gt;"",$AN1329&gt;=8),VLOOKUP($AN1329,得点換算表!$I$10:$J$14,2),"")</f>
        <v/>
      </c>
      <c r="AP1329" s="105"/>
    </row>
    <row r="1330" spans="1:42" x14ac:dyDescent="0.15">
      <c r="A1330" s="11"/>
      <c r="B1330" s="12"/>
      <c r="C1330" s="13"/>
      <c r="D1330" s="13"/>
      <c r="E1330" s="14"/>
      <c r="F1330" s="14"/>
      <c r="G1330" s="14"/>
      <c r="H1330" s="14"/>
      <c r="I1330" s="15"/>
      <c r="J1330" s="14"/>
      <c r="K1330" s="13"/>
      <c r="L1330" s="14"/>
      <c r="M1330" s="14"/>
      <c r="N1330" s="14"/>
      <c r="O1330" s="14"/>
      <c r="P1330" s="198"/>
      <c r="Q1330" s="198"/>
      <c r="R1330" s="198"/>
      <c r="S1330" s="198"/>
      <c r="T1330" s="198"/>
      <c r="U1330" s="198"/>
      <c r="V1330" s="198"/>
      <c r="W1330" s="202">
        <f t="shared" si="71"/>
        <v>0</v>
      </c>
      <c r="X1330" s="14"/>
      <c r="Y1330" s="14"/>
      <c r="Z1330" s="108"/>
      <c r="AA1330" s="114"/>
      <c r="AB1330" s="129"/>
      <c r="AC1330" s="128"/>
      <c r="AD1330" s="142" t="str">
        <f t="shared" si="72"/>
        <v/>
      </c>
      <c r="AE1330" s="142" t="str">
        <f>IF($E1330&lt;&gt;"",IF($AD1330=1,VLOOKUP($E1330,得点換算表!$C$5:$D$14,2),VLOOKUP($E1330,得点換算表!$E$5:$F$14,2)),"")</f>
        <v/>
      </c>
      <c r="AF1330" s="142" t="str">
        <f>IF($F1330&lt;&gt;"",IF($AD1330=1,VLOOKUP($F1330,得点換算表!$C$15:$D$24,2),VLOOKUP($F1330,得点換算表!$E$15:$F$24,2)),"")</f>
        <v/>
      </c>
      <c r="AG1330" s="142" t="str">
        <f>IF($G1330&lt;&gt;"",IF($AD1330=1,VLOOKUP($G1330,得点換算表!$C$25:$D$34,2),VLOOKUP($G1330,得点換算表!$E$25:$F$34,2)),"")</f>
        <v/>
      </c>
      <c r="AH1330" s="142" t="str">
        <f>IF($H1330&lt;&gt;"",IF($AD1330=1,VLOOKUP($H1330,得点換算表!$C$35:$D$44,2),VLOOKUP($H1330,得点換算表!$E$35:$F$44,2)),"")</f>
        <v/>
      </c>
      <c r="AI1330" s="142" t="str">
        <f>IF($I1330&lt;&gt;"",IF($AD1330=1,VLOOKUP($I1330,得点換算表!$C$45:$D$55,2),VLOOKUP($I1330,得点換算表!$E$45:$F$55,2)),"")</f>
        <v/>
      </c>
      <c r="AJ1330" s="142" t="str">
        <f>IF($J1330&lt;&gt;"",IF($AD1330=1,VLOOKUP($J1330,得点換算表!$C$56:$D$65,2),VLOOKUP($J1330,得点換算表!$E$56:$F$65,2)),"")</f>
        <v/>
      </c>
      <c r="AK1330" s="142" t="str">
        <f>IF($K1330&lt;&gt;"",IF($AD1330=1,VLOOKUP($K1330,得点換算表!$C$66:$D$76,2),VLOOKUP($K1330,得点換算表!$E$66:$F$76,2)),"")</f>
        <v/>
      </c>
      <c r="AL1330" s="142" t="str">
        <f>IF($L1330&lt;&gt;"",IF($AD1330=1,VLOOKUP($L1330,得点換算表!$C$77:$D$86,2),VLOOKUP($L1330,得点換算表!$E$77:$F$86,2)),"")</f>
        <v/>
      </c>
      <c r="AM1330" s="142" t="str">
        <f>IF($M1330&lt;&gt;"",IF($AD1330=1,VLOOKUP($M1330,得点換算表!$C$87:$D$96,2),VLOOKUP($M1330,得点換算表!$E$87:$F$96,2)),"")</f>
        <v/>
      </c>
      <c r="AN1330" s="142" t="str">
        <f t="shared" si="70"/>
        <v/>
      </c>
      <c r="AO1330" s="143" t="str">
        <f>IF(AND($AN1330&lt;&gt;"",$AN1330&gt;=8),VLOOKUP($AN1330,得点換算表!$I$10:$J$14,2),"")</f>
        <v/>
      </c>
      <c r="AP1330" s="105"/>
    </row>
    <row r="1331" spans="1:42" x14ac:dyDescent="0.15">
      <c r="A1331" s="11"/>
      <c r="B1331" s="12"/>
      <c r="C1331" s="13"/>
      <c r="D1331" s="13"/>
      <c r="E1331" s="14"/>
      <c r="F1331" s="14"/>
      <c r="G1331" s="14"/>
      <c r="H1331" s="14"/>
      <c r="I1331" s="15"/>
      <c r="J1331" s="14"/>
      <c r="K1331" s="13"/>
      <c r="L1331" s="14"/>
      <c r="M1331" s="14"/>
      <c r="N1331" s="14"/>
      <c r="O1331" s="14"/>
      <c r="P1331" s="198"/>
      <c r="Q1331" s="198"/>
      <c r="R1331" s="198"/>
      <c r="S1331" s="198"/>
      <c r="T1331" s="198"/>
      <c r="U1331" s="198"/>
      <c r="V1331" s="198"/>
      <c r="W1331" s="202">
        <f t="shared" si="71"/>
        <v>0</v>
      </c>
      <c r="X1331" s="14"/>
      <c r="Y1331" s="14"/>
      <c r="Z1331" s="108"/>
      <c r="AA1331" s="114"/>
      <c r="AB1331" s="129"/>
      <c r="AC1331" s="128"/>
      <c r="AD1331" s="142" t="str">
        <f t="shared" si="72"/>
        <v/>
      </c>
      <c r="AE1331" s="142" t="str">
        <f>IF($E1331&lt;&gt;"",IF($AD1331=1,VLOOKUP($E1331,得点換算表!$C$5:$D$14,2),VLOOKUP($E1331,得点換算表!$E$5:$F$14,2)),"")</f>
        <v/>
      </c>
      <c r="AF1331" s="142" t="str">
        <f>IF($F1331&lt;&gt;"",IF($AD1331=1,VLOOKUP($F1331,得点換算表!$C$15:$D$24,2),VLOOKUP($F1331,得点換算表!$E$15:$F$24,2)),"")</f>
        <v/>
      </c>
      <c r="AG1331" s="142" t="str">
        <f>IF($G1331&lt;&gt;"",IF($AD1331=1,VLOOKUP($G1331,得点換算表!$C$25:$D$34,2),VLOOKUP($G1331,得点換算表!$E$25:$F$34,2)),"")</f>
        <v/>
      </c>
      <c r="AH1331" s="142" t="str">
        <f>IF($H1331&lt;&gt;"",IF($AD1331=1,VLOOKUP($H1331,得点換算表!$C$35:$D$44,2),VLOOKUP($H1331,得点換算表!$E$35:$F$44,2)),"")</f>
        <v/>
      </c>
      <c r="AI1331" s="142" t="str">
        <f>IF($I1331&lt;&gt;"",IF($AD1331=1,VLOOKUP($I1331,得点換算表!$C$45:$D$55,2),VLOOKUP($I1331,得点換算表!$E$45:$F$55,2)),"")</f>
        <v/>
      </c>
      <c r="AJ1331" s="142" t="str">
        <f>IF($J1331&lt;&gt;"",IF($AD1331=1,VLOOKUP($J1331,得点換算表!$C$56:$D$65,2),VLOOKUP($J1331,得点換算表!$E$56:$F$65,2)),"")</f>
        <v/>
      </c>
      <c r="AK1331" s="142" t="str">
        <f>IF($K1331&lt;&gt;"",IF($AD1331=1,VLOOKUP($K1331,得点換算表!$C$66:$D$76,2),VLOOKUP($K1331,得点換算表!$E$66:$F$76,2)),"")</f>
        <v/>
      </c>
      <c r="AL1331" s="142" t="str">
        <f>IF($L1331&lt;&gt;"",IF($AD1331=1,VLOOKUP($L1331,得点換算表!$C$77:$D$86,2),VLOOKUP($L1331,得点換算表!$E$77:$F$86,2)),"")</f>
        <v/>
      </c>
      <c r="AM1331" s="142" t="str">
        <f>IF($M1331&lt;&gt;"",IF($AD1331=1,VLOOKUP($M1331,得点換算表!$C$87:$D$96,2),VLOOKUP($M1331,得点換算表!$E$87:$F$96,2)),"")</f>
        <v/>
      </c>
      <c r="AN1331" s="142" t="str">
        <f t="shared" si="70"/>
        <v/>
      </c>
      <c r="AO1331" s="143" t="str">
        <f>IF(AND($AN1331&lt;&gt;"",$AN1331&gt;=8),VLOOKUP($AN1331,得点換算表!$I$10:$J$14,2),"")</f>
        <v/>
      </c>
      <c r="AP1331" s="105"/>
    </row>
    <row r="1332" spans="1:42" x14ac:dyDescent="0.15">
      <c r="A1332" s="11"/>
      <c r="B1332" s="12"/>
      <c r="C1332" s="13"/>
      <c r="D1332" s="13"/>
      <c r="E1332" s="14"/>
      <c r="F1332" s="14"/>
      <c r="G1332" s="14"/>
      <c r="H1332" s="14"/>
      <c r="I1332" s="15"/>
      <c r="J1332" s="14"/>
      <c r="K1332" s="13"/>
      <c r="L1332" s="14"/>
      <c r="M1332" s="14"/>
      <c r="N1332" s="14"/>
      <c r="O1332" s="14"/>
      <c r="P1332" s="198"/>
      <c r="Q1332" s="198"/>
      <c r="R1332" s="198"/>
      <c r="S1332" s="198"/>
      <c r="T1332" s="198"/>
      <c r="U1332" s="198"/>
      <c r="V1332" s="198"/>
      <c r="W1332" s="202">
        <f t="shared" si="71"/>
        <v>0</v>
      </c>
      <c r="X1332" s="14"/>
      <c r="Y1332" s="14"/>
      <c r="Z1332" s="108"/>
      <c r="AA1332" s="114"/>
      <c r="AB1332" s="129"/>
      <c r="AC1332" s="128"/>
      <c r="AD1332" s="142" t="str">
        <f t="shared" si="72"/>
        <v/>
      </c>
      <c r="AE1332" s="142" t="str">
        <f>IF($E1332&lt;&gt;"",IF($AD1332=1,VLOOKUP($E1332,得点換算表!$C$5:$D$14,2),VLOOKUP($E1332,得点換算表!$E$5:$F$14,2)),"")</f>
        <v/>
      </c>
      <c r="AF1332" s="142" t="str">
        <f>IF($F1332&lt;&gt;"",IF($AD1332=1,VLOOKUP($F1332,得点換算表!$C$15:$D$24,2),VLOOKUP($F1332,得点換算表!$E$15:$F$24,2)),"")</f>
        <v/>
      </c>
      <c r="AG1332" s="142" t="str">
        <f>IF($G1332&lt;&gt;"",IF($AD1332=1,VLOOKUP($G1332,得点換算表!$C$25:$D$34,2),VLOOKUP($G1332,得点換算表!$E$25:$F$34,2)),"")</f>
        <v/>
      </c>
      <c r="AH1332" s="142" t="str">
        <f>IF($H1332&lt;&gt;"",IF($AD1332=1,VLOOKUP($H1332,得点換算表!$C$35:$D$44,2),VLOOKUP($H1332,得点換算表!$E$35:$F$44,2)),"")</f>
        <v/>
      </c>
      <c r="AI1332" s="142" t="str">
        <f>IF($I1332&lt;&gt;"",IF($AD1332=1,VLOOKUP($I1332,得点換算表!$C$45:$D$55,2),VLOOKUP($I1332,得点換算表!$E$45:$F$55,2)),"")</f>
        <v/>
      </c>
      <c r="AJ1332" s="142" t="str">
        <f>IF($J1332&lt;&gt;"",IF($AD1332=1,VLOOKUP($J1332,得点換算表!$C$56:$D$65,2),VLOOKUP($J1332,得点換算表!$E$56:$F$65,2)),"")</f>
        <v/>
      </c>
      <c r="AK1332" s="142" t="str">
        <f>IF($K1332&lt;&gt;"",IF($AD1332=1,VLOOKUP($K1332,得点換算表!$C$66:$D$76,2),VLOOKUP($K1332,得点換算表!$E$66:$F$76,2)),"")</f>
        <v/>
      </c>
      <c r="AL1332" s="142" t="str">
        <f>IF($L1332&lt;&gt;"",IF($AD1332=1,VLOOKUP($L1332,得点換算表!$C$77:$D$86,2),VLOOKUP($L1332,得点換算表!$E$77:$F$86,2)),"")</f>
        <v/>
      </c>
      <c r="AM1332" s="142" t="str">
        <f>IF($M1332&lt;&gt;"",IF($AD1332=1,VLOOKUP($M1332,得点換算表!$C$87:$D$96,2),VLOOKUP($M1332,得点換算表!$E$87:$F$96,2)),"")</f>
        <v/>
      </c>
      <c r="AN1332" s="142" t="str">
        <f t="shared" si="70"/>
        <v/>
      </c>
      <c r="AO1332" s="143" t="str">
        <f>IF(AND($AN1332&lt;&gt;"",$AN1332&gt;=8),VLOOKUP($AN1332,得点換算表!$I$10:$J$14,2),"")</f>
        <v/>
      </c>
      <c r="AP1332" s="105"/>
    </row>
    <row r="1333" spans="1:42" x14ac:dyDescent="0.15">
      <c r="A1333" s="11"/>
      <c r="B1333" s="12"/>
      <c r="C1333" s="13"/>
      <c r="D1333" s="13"/>
      <c r="E1333" s="14"/>
      <c r="F1333" s="14"/>
      <c r="G1333" s="14"/>
      <c r="H1333" s="14"/>
      <c r="I1333" s="15"/>
      <c r="J1333" s="14"/>
      <c r="K1333" s="13"/>
      <c r="L1333" s="14"/>
      <c r="M1333" s="14"/>
      <c r="N1333" s="14"/>
      <c r="O1333" s="14"/>
      <c r="P1333" s="198"/>
      <c r="Q1333" s="198"/>
      <c r="R1333" s="198"/>
      <c r="S1333" s="198"/>
      <c r="T1333" s="198"/>
      <c r="U1333" s="198"/>
      <c r="V1333" s="198"/>
      <c r="W1333" s="202">
        <f t="shared" si="71"/>
        <v>0</v>
      </c>
      <c r="X1333" s="14"/>
      <c r="Y1333" s="14"/>
      <c r="Z1333" s="108"/>
      <c r="AA1333" s="114"/>
      <c r="AB1333" s="129"/>
      <c r="AC1333" s="128"/>
      <c r="AD1333" s="142" t="str">
        <f t="shared" si="72"/>
        <v/>
      </c>
      <c r="AE1333" s="142" t="str">
        <f>IF($E1333&lt;&gt;"",IF($AD1333=1,VLOOKUP($E1333,得点換算表!$C$5:$D$14,2),VLOOKUP($E1333,得点換算表!$E$5:$F$14,2)),"")</f>
        <v/>
      </c>
      <c r="AF1333" s="142" t="str">
        <f>IF($F1333&lt;&gt;"",IF($AD1333=1,VLOOKUP($F1333,得点換算表!$C$15:$D$24,2),VLOOKUP($F1333,得点換算表!$E$15:$F$24,2)),"")</f>
        <v/>
      </c>
      <c r="AG1333" s="142" t="str">
        <f>IF($G1333&lt;&gt;"",IF($AD1333=1,VLOOKUP($G1333,得点換算表!$C$25:$D$34,2),VLOOKUP($G1333,得点換算表!$E$25:$F$34,2)),"")</f>
        <v/>
      </c>
      <c r="AH1333" s="142" t="str">
        <f>IF($H1333&lt;&gt;"",IF($AD1333=1,VLOOKUP($H1333,得点換算表!$C$35:$D$44,2),VLOOKUP($H1333,得点換算表!$E$35:$F$44,2)),"")</f>
        <v/>
      </c>
      <c r="AI1333" s="142" t="str">
        <f>IF($I1333&lt;&gt;"",IF($AD1333=1,VLOOKUP($I1333,得点換算表!$C$45:$D$55,2),VLOOKUP($I1333,得点換算表!$E$45:$F$55,2)),"")</f>
        <v/>
      </c>
      <c r="AJ1333" s="142" t="str">
        <f>IF($J1333&lt;&gt;"",IF($AD1333=1,VLOOKUP($J1333,得点換算表!$C$56:$D$65,2),VLOOKUP($J1333,得点換算表!$E$56:$F$65,2)),"")</f>
        <v/>
      </c>
      <c r="AK1333" s="142" t="str">
        <f>IF($K1333&lt;&gt;"",IF($AD1333=1,VLOOKUP($K1333,得点換算表!$C$66:$D$76,2),VLOOKUP($K1333,得点換算表!$E$66:$F$76,2)),"")</f>
        <v/>
      </c>
      <c r="AL1333" s="142" t="str">
        <f>IF($L1333&lt;&gt;"",IF($AD1333=1,VLOOKUP($L1333,得点換算表!$C$77:$D$86,2),VLOOKUP($L1333,得点換算表!$E$77:$F$86,2)),"")</f>
        <v/>
      </c>
      <c r="AM1333" s="142" t="str">
        <f>IF($M1333&lt;&gt;"",IF($AD1333=1,VLOOKUP($M1333,得点換算表!$C$87:$D$96,2),VLOOKUP($M1333,得点換算表!$E$87:$F$96,2)),"")</f>
        <v/>
      </c>
      <c r="AN1333" s="142" t="str">
        <f t="shared" si="70"/>
        <v/>
      </c>
      <c r="AO1333" s="143" t="str">
        <f>IF(AND($AN1333&lt;&gt;"",$AN1333&gt;=8),VLOOKUP($AN1333,得点換算表!$I$10:$J$14,2),"")</f>
        <v/>
      </c>
      <c r="AP1333" s="105"/>
    </row>
    <row r="1334" spans="1:42" x14ac:dyDescent="0.15">
      <c r="A1334" s="11"/>
      <c r="B1334" s="12"/>
      <c r="C1334" s="13"/>
      <c r="D1334" s="13"/>
      <c r="E1334" s="14"/>
      <c r="F1334" s="14"/>
      <c r="G1334" s="14"/>
      <c r="H1334" s="14"/>
      <c r="I1334" s="15"/>
      <c r="J1334" s="14"/>
      <c r="K1334" s="13"/>
      <c r="L1334" s="14"/>
      <c r="M1334" s="14"/>
      <c r="N1334" s="14"/>
      <c r="O1334" s="14"/>
      <c r="P1334" s="198"/>
      <c r="Q1334" s="198"/>
      <c r="R1334" s="198"/>
      <c r="S1334" s="198"/>
      <c r="T1334" s="198"/>
      <c r="U1334" s="198"/>
      <c r="V1334" s="198"/>
      <c r="W1334" s="202">
        <f t="shared" si="71"/>
        <v>0</v>
      </c>
      <c r="X1334" s="14"/>
      <c r="Y1334" s="14"/>
      <c r="Z1334" s="108"/>
      <c r="AA1334" s="114"/>
      <c r="AB1334" s="129"/>
      <c r="AC1334" s="128"/>
      <c r="AD1334" s="142" t="str">
        <f t="shared" si="72"/>
        <v/>
      </c>
      <c r="AE1334" s="142" t="str">
        <f>IF($E1334&lt;&gt;"",IF($AD1334=1,VLOOKUP($E1334,得点換算表!$C$5:$D$14,2),VLOOKUP($E1334,得点換算表!$E$5:$F$14,2)),"")</f>
        <v/>
      </c>
      <c r="AF1334" s="142" t="str">
        <f>IF($F1334&lt;&gt;"",IF($AD1334=1,VLOOKUP($F1334,得点換算表!$C$15:$D$24,2),VLOOKUP($F1334,得点換算表!$E$15:$F$24,2)),"")</f>
        <v/>
      </c>
      <c r="AG1334" s="142" t="str">
        <f>IF($G1334&lt;&gt;"",IF($AD1334=1,VLOOKUP($G1334,得点換算表!$C$25:$D$34,2),VLOOKUP($G1334,得点換算表!$E$25:$F$34,2)),"")</f>
        <v/>
      </c>
      <c r="AH1334" s="142" t="str">
        <f>IF($H1334&lt;&gt;"",IF($AD1334=1,VLOOKUP($H1334,得点換算表!$C$35:$D$44,2),VLOOKUP($H1334,得点換算表!$E$35:$F$44,2)),"")</f>
        <v/>
      </c>
      <c r="AI1334" s="142" t="str">
        <f>IF($I1334&lt;&gt;"",IF($AD1334=1,VLOOKUP($I1334,得点換算表!$C$45:$D$55,2),VLOOKUP($I1334,得点換算表!$E$45:$F$55,2)),"")</f>
        <v/>
      </c>
      <c r="AJ1334" s="142" t="str">
        <f>IF($J1334&lt;&gt;"",IF($AD1334=1,VLOOKUP($J1334,得点換算表!$C$56:$D$65,2),VLOOKUP($J1334,得点換算表!$E$56:$F$65,2)),"")</f>
        <v/>
      </c>
      <c r="AK1334" s="142" t="str">
        <f>IF($K1334&lt;&gt;"",IF($AD1334=1,VLOOKUP($K1334,得点換算表!$C$66:$D$76,2),VLOOKUP($K1334,得点換算表!$E$66:$F$76,2)),"")</f>
        <v/>
      </c>
      <c r="AL1334" s="142" t="str">
        <f>IF($L1334&lt;&gt;"",IF($AD1334=1,VLOOKUP($L1334,得点換算表!$C$77:$D$86,2),VLOOKUP($L1334,得点換算表!$E$77:$F$86,2)),"")</f>
        <v/>
      </c>
      <c r="AM1334" s="142" t="str">
        <f>IF($M1334&lt;&gt;"",IF($AD1334=1,VLOOKUP($M1334,得点換算表!$C$87:$D$96,2),VLOOKUP($M1334,得点換算表!$E$87:$F$96,2)),"")</f>
        <v/>
      </c>
      <c r="AN1334" s="142" t="str">
        <f t="shared" si="70"/>
        <v/>
      </c>
      <c r="AO1334" s="143" t="str">
        <f>IF(AND($AN1334&lt;&gt;"",$AN1334&gt;=8),VLOOKUP($AN1334,得点換算表!$I$10:$J$14,2),"")</f>
        <v/>
      </c>
      <c r="AP1334" s="105"/>
    </row>
    <row r="1335" spans="1:42" x14ac:dyDescent="0.15">
      <c r="A1335" s="11"/>
      <c r="B1335" s="12"/>
      <c r="C1335" s="13"/>
      <c r="D1335" s="13"/>
      <c r="E1335" s="14"/>
      <c r="F1335" s="14"/>
      <c r="G1335" s="14"/>
      <c r="H1335" s="14"/>
      <c r="I1335" s="15"/>
      <c r="J1335" s="14"/>
      <c r="K1335" s="13"/>
      <c r="L1335" s="14"/>
      <c r="M1335" s="14"/>
      <c r="N1335" s="14"/>
      <c r="O1335" s="14"/>
      <c r="P1335" s="198"/>
      <c r="Q1335" s="198"/>
      <c r="R1335" s="198"/>
      <c r="S1335" s="198"/>
      <c r="T1335" s="198"/>
      <c r="U1335" s="198"/>
      <c r="V1335" s="198"/>
      <c r="W1335" s="202">
        <f t="shared" si="71"/>
        <v>0</v>
      </c>
      <c r="X1335" s="14"/>
      <c r="Y1335" s="14"/>
      <c r="Z1335" s="108"/>
      <c r="AA1335" s="114"/>
      <c r="AB1335" s="129"/>
      <c r="AC1335" s="128"/>
      <c r="AD1335" s="142" t="str">
        <f t="shared" si="72"/>
        <v/>
      </c>
      <c r="AE1335" s="142" t="str">
        <f>IF($E1335&lt;&gt;"",IF($AD1335=1,VLOOKUP($E1335,得点換算表!$C$5:$D$14,2),VLOOKUP($E1335,得点換算表!$E$5:$F$14,2)),"")</f>
        <v/>
      </c>
      <c r="AF1335" s="142" t="str">
        <f>IF($F1335&lt;&gt;"",IF($AD1335=1,VLOOKUP($F1335,得点換算表!$C$15:$D$24,2),VLOOKUP($F1335,得点換算表!$E$15:$F$24,2)),"")</f>
        <v/>
      </c>
      <c r="AG1335" s="142" t="str">
        <f>IF($G1335&lt;&gt;"",IF($AD1335=1,VLOOKUP($G1335,得点換算表!$C$25:$D$34,2),VLOOKUP($G1335,得点換算表!$E$25:$F$34,2)),"")</f>
        <v/>
      </c>
      <c r="AH1335" s="142" t="str">
        <f>IF($H1335&lt;&gt;"",IF($AD1335=1,VLOOKUP($H1335,得点換算表!$C$35:$D$44,2),VLOOKUP($H1335,得点換算表!$E$35:$F$44,2)),"")</f>
        <v/>
      </c>
      <c r="AI1335" s="142" t="str">
        <f>IF($I1335&lt;&gt;"",IF($AD1335=1,VLOOKUP($I1335,得点換算表!$C$45:$D$55,2),VLOOKUP($I1335,得点換算表!$E$45:$F$55,2)),"")</f>
        <v/>
      </c>
      <c r="AJ1335" s="142" t="str">
        <f>IF($J1335&lt;&gt;"",IF($AD1335=1,VLOOKUP($J1335,得点換算表!$C$56:$D$65,2),VLOOKUP($J1335,得点換算表!$E$56:$F$65,2)),"")</f>
        <v/>
      </c>
      <c r="AK1335" s="142" t="str">
        <f>IF($K1335&lt;&gt;"",IF($AD1335=1,VLOOKUP($K1335,得点換算表!$C$66:$D$76,2),VLOOKUP($K1335,得点換算表!$E$66:$F$76,2)),"")</f>
        <v/>
      </c>
      <c r="AL1335" s="142" t="str">
        <f>IF($L1335&lt;&gt;"",IF($AD1335=1,VLOOKUP($L1335,得点換算表!$C$77:$D$86,2),VLOOKUP($L1335,得点換算表!$E$77:$F$86,2)),"")</f>
        <v/>
      </c>
      <c r="AM1335" s="142" t="str">
        <f>IF($M1335&lt;&gt;"",IF($AD1335=1,VLOOKUP($M1335,得点換算表!$C$87:$D$96,2),VLOOKUP($M1335,得点換算表!$E$87:$F$96,2)),"")</f>
        <v/>
      </c>
      <c r="AN1335" s="142" t="str">
        <f t="shared" si="70"/>
        <v/>
      </c>
      <c r="AO1335" s="143" t="str">
        <f>IF(AND($AN1335&lt;&gt;"",$AN1335&gt;=8),VLOOKUP($AN1335,得点換算表!$I$10:$J$14,2),"")</f>
        <v/>
      </c>
      <c r="AP1335" s="105"/>
    </row>
    <row r="1336" spans="1:42" x14ac:dyDescent="0.15">
      <c r="A1336" s="11"/>
      <c r="B1336" s="12"/>
      <c r="C1336" s="13"/>
      <c r="D1336" s="13"/>
      <c r="E1336" s="14"/>
      <c r="F1336" s="14"/>
      <c r="G1336" s="14"/>
      <c r="H1336" s="14"/>
      <c r="I1336" s="15"/>
      <c r="J1336" s="14"/>
      <c r="K1336" s="13"/>
      <c r="L1336" s="14"/>
      <c r="M1336" s="14"/>
      <c r="N1336" s="14"/>
      <c r="O1336" s="14"/>
      <c r="P1336" s="198"/>
      <c r="Q1336" s="198"/>
      <c r="R1336" s="198"/>
      <c r="S1336" s="198"/>
      <c r="T1336" s="198"/>
      <c r="U1336" s="198"/>
      <c r="V1336" s="198"/>
      <c r="W1336" s="202">
        <f t="shared" si="71"/>
        <v>0</v>
      </c>
      <c r="X1336" s="14"/>
      <c r="Y1336" s="14"/>
      <c r="Z1336" s="108"/>
      <c r="AA1336" s="114"/>
      <c r="AB1336" s="129"/>
      <c r="AC1336" s="128"/>
      <c r="AD1336" s="142" t="str">
        <f t="shared" si="72"/>
        <v/>
      </c>
      <c r="AE1336" s="142" t="str">
        <f>IF($E1336&lt;&gt;"",IF($AD1336=1,VLOOKUP($E1336,得点換算表!$C$5:$D$14,2),VLOOKUP($E1336,得点換算表!$E$5:$F$14,2)),"")</f>
        <v/>
      </c>
      <c r="AF1336" s="142" t="str">
        <f>IF($F1336&lt;&gt;"",IF($AD1336=1,VLOOKUP($F1336,得点換算表!$C$15:$D$24,2),VLOOKUP($F1336,得点換算表!$E$15:$F$24,2)),"")</f>
        <v/>
      </c>
      <c r="AG1336" s="142" t="str">
        <f>IF($G1336&lt;&gt;"",IF($AD1336=1,VLOOKUP($G1336,得点換算表!$C$25:$D$34,2),VLOOKUP($G1336,得点換算表!$E$25:$F$34,2)),"")</f>
        <v/>
      </c>
      <c r="AH1336" s="142" t="str">
        <f>IF($H1336&lt;&gt;"",IF($AD1336=1,VLOOKUP($H1336,得点換算表!$C$35:$D$44,2),VLOOKUP($H1336,得点換算表!$E$35:$F$44,2)),"")</f>
        <v/>
      </c>
      <c r="AI1336" s="142" t="str">
        <f>IF($I1336&lt;&gt;"",IF($AD1336=1,VLOOKUP($I1336,得点換算表!$C$45:$D$55,2),VLOOKUP($I1336,得点換算表!$E$45:$F$55,2)),"")</f>
        <v/>
      </c>
      <c r="AJ1336" s="142" t="str">
        <f>IF($J1336&lt;&gt;"",IF($AD1336=1,VLOOKUP($J1336,得点換算表!$C$56:$D$65,2),VLOOKUP($J1336,得点換算表!$E$56:$F$65,2)),"")</f>
        <v/>
      </c>
      <c r="AK1336" s="142" t="str">
        <f>IF($K1336&lt;&gt;"",IF($AD1336=1,VLOOKUP($K1336,得点換算表!$C$66:$D$76,2),VLOOKUP($K1336,得点換算表!$E$66:$F$76,2)),"")</f>
        <v/>
      </c>
      <c r="AL1336" s="142" t="str">
        <f>IF($L1336&lt;&gt;"",IF($AD1336=1,VLOOKUP($L1336,得点換算表!$C$77:$D$86,2),VLOOKUP($L1336,得点換算表!$E$77:$F$86,2)),"")</f>
        <v/>
      </c>
      <c r="AM1336" s="142" t="str">
        <f>IF($M1336&lt;&gt;"",IF($AD1336=1,VLOOKUP($M1336,得点換算表!$C$87:$D$96,2),VLOOKUP($M1336,得点換算表!$E$87:$F$96,2)),"")</f>
        <v/>
      </c>
      <c r="AN1336" s="142" t="str">
        <f t="shared" si="70"/>
        <v/>
      </c>
      <c r="AO1336" s="143" t="str">
        <f>IF(AND($AN1336&lt;&gt;"",$AN1336&gt;=8),VLOOKUP($AN1336,得点換算表!$I$10:$J$14,2),"")</f>
        <v/>
      </c>
      <c r="AP1336" s="105"/>
    </row>
    <row r="1337" spans="1:42" x14ac:dyDescent="0.15">
      <c r="A1337" s="11"/>
      <c r="B1337" s="12"/>
      <c r="C1337" s="13"/>
      <c r="D1337" s="13"/>
      <c r="E1337" s="14"/>
      <c r="F1337" s="14"/>
      <c r="G1337" s="14"/>
      <c r="H1337" s="14"/>
      <c r="I1337" s="15"/>
      <c r="J1337" s="14"/>
      <c r="K1337" s="13"/>
      <c r="L1337" s="14"/>
      <c r="M1337" s="14"/>
      <c r="N1337" s="14"/>
      <c r="O1337" s="14"/>
      <c r="P1337" s="198"/>
      <c r="Q1337" s="198"/>
      <c r="R1337" s="198"/>
      <c r="S1337" s="198"/>
      <c r="T1337" s="198"/>
      <c r="U1337" s="198"/>
      <c r="V1337" s="198"/>
      <c r="W1337" s="202">
        <f t="shared" si="71"/>
        <v>0</v>
      </c>
      <c r="X1337" s="14"/>
      <c r="Y1337" s="14"/>
      <c r="Z1337" s="108"/>
      <c r="AA1337" s="114"/>
      <c r="AB1337" s="129"/>
      <c r="AC1337" s="128"/>
      <c r="AD1337" s="142" t="str">
        <f t="shared" si="72"/>
        <v/>
      </c>
      <c r="AE1337" s="142" t="str">
        <f>IF($E1337&lt;&gt;"",IF($AD1337=1,VLOOKUP($E1337,得点換算表!$C$5:$D$14,2),VLOOKUP($E1337,得点換算表!$E$5:$F$14,2)),"")</f>
        <v/>
      </c>
      <c r="AF1337" s="142" t="str">
        <f>IF($F1337&lt;&gt;"",IF($AD1337=1,VLOOKUP($F1337,得点換算表!$C$15:$D$24,2),VLOOKUP($F1337,得点換算表!$E$15:$F$24,2)),"")</f>
        <v/>
      </c>
      <c r="AG1337" s="142" t="str">
        <f>IF($G1337&lt;&gt;"",IF($AD1337=1,VLOOKUP($G1337,得点換算表!$C$25:$D$34,2),VLOOKUP($G1337,得点換算表!$E$25:$F$34,2)),"")</f>
        <v/>
      </c>
      <c r="AH1337" s="142" t="str">
        <f>IF($H1337&lt;&gt;"",IF($AD1337=1,VLOOKUP($H1337,得点換算表!$C$35:$D$44,2),VLOOKUP($H1337,得点換算表!$E$35:$F$44,2)),"")</f>
        <v/>
      </c>
      <c r="AI1337" s="142" t="str">
        <f>IF($I1337&lt;&gt;"",IF($AD1337=1,VLOOKUP($I1337,得点換算表!$C$45:$D$55,2),VLOOKUP($I1337,得点換算表!$E$45:$F$55,2)),"")</f>
        <v/>
      </c>
      <c r="AJ1337" s="142" t="str">
        <f>IF($J1337&lt;&gt;"",IF($AD1337=1,VLOOKUP($J1337,得点換算表!$C$56:$D$65,2),VLOOKUP($J1337,得点換算表!$E$56:$F$65,2)),"")</f>
        <v/>
      </c>
      <c r="AK1337" s="142" t="str">
        <f>IF($K1337&lt;&gt;"",IF($AD1337=1,VLOOKUP($K1337,得点換算表!$C$66:$D$76,2),VLOOKUP($K1337,得点換算表!$E$66:$F$76,2)),"")</f>
        <v/>
      </c>
      <c r="AL1337" s="142" t="str">
        <f>IF($L1337&lt;&gt;"",IF($AD1337=1,VLOOKUP($L1337,得点換算表!$C$77:$D$86,2),VLOOKUP($L1337,得点換算表!$E$77:$F$86,2)),"")</f>
        <v/>
      </c>
      <c r="AM1337" s="142" t="str">
        <f>IF($M1337&lt;&gt;"",IF($AD1337=1,VLOOKUP($M1337,得点換算表!$C$87:$D$96,2),VLOOKUP($M1337,得点換算表!$E$87:$F$96,2)),"")</f>
        <v/>
      </c>
      <c r="AN1337" s="142" t="str">
        <f t="shared" si="70"/>
        <v/>
      </c>
      <c r="AO1337" s="143" t="str">
        <f>IF(AND($AN1337&lt;&gt;"",$AN1337&gt;=8),VLOOKUP($AN1337,得点換算表!$I$10:$J$14,2),"")</f>
        <v/>
      </c>
      <c r="AP1337" s="105"/>
    </row>
    <row r="1338" spans="1:42" x14ac:dyDescent="0.15">
      <c r="A1338" s="11"/>
      <c r="B1338" s="12"/>
      <c r="C1338" s="13"/>
      <c r="D1338" s="13"/>
      <c r="E1338" s="14"/>
      <c r="F1338" s="14"/>
      <c r="G1338" s="14"/>
      <c r="H1338" s="14"/>
      <c r="I1338" s="15"/>
      <c r="J1338" s="14"/>
      <c r="K1338" s="13"/>
      <c r="L1338" s="14"/>
      <c r="M1338" s="14"/>
      <c r="N1338" s="14"/>
      <c r="O1338" s="14"/>
      <c r="P1338" s="198"/>
      <c r="Q1338" s="198"/>
      <c r="R1338" s="198"/>
      <c r="S1338" s="198"/>
      <c r="T1338" s="198"/>
      <c r="U1338" s="198"/>
      <c r="V1338" s="198"/>
      <c r="W1338" s="202">
        <f t="shared" si="71"/>
        <v>0</v>
      </c>
      <c r="X1338" s="14"/>
      <c r="Y1338" s="14"/>
      <c r="Z1338" s="108"/>
      <c r="AA1338" s="114"/>
      <c r="AB1338" s="129"/>
      <c r="AC1338" s="128"/>
      <c r="AD1338" s="142" t="str">
        <f t="shared" si="72"/>
        <v/>
      </c>
      <c r="AE1338" s="142" t="str">
        <f>IF($E1338&lt;&gt;"",IF($AD1338=1,VLOOKUP($E1338,得点換算表!$C$5:$D$14,2),VLOOKUP($E1338,得点換算表!$E$5:$F$14,2)),"")</f>
        <v/>
      </c>
      <c r="AF1338" s="142" t="str">
        <f>IF($F1338&lt;&gt;"",IF($AD1338=1,VLOOKUP($F1338,得点換算表!$C$15:$D$24,2),VLOOKUP($F1338,得点換算表!$E$15:$F$24,2)),"")</f>
        <v/>
      </c>
      <c r="AG1338" s="142" t="str">
        <f>IF($G1338&lt;&gt;"",IF($AD1338=1,VLOOKUP($G1338,得点換算表!$C$25:$D$34,2),VLOOKUP($G1338,得点換算表!$E$25:$F$34,2)),"")</f>
        <v/>
      </c>
      <c r="AH1338" s="142" t="str">
        <f>IF($H1338&lt;&gt;"",IF($AD1338=1,VLOOKUP($H1338,得点換算表!$C$35:$D$44,2),VLOOKUP($H1338,得点換算表!$E$35:$F$44,2)),"")</f>
        <v/>
      </c>
      <c r="AI1338" s="142" t="str">
        <f>IF($I1338&lt;&gt;"",IF($AD1338=1,VLOOKUP($I1338,得点換算表!$C$45:$D$55,2),VLOOKUP($I1338,得点換算表!$E$45:$F$55,2)),"")</f>
        <v/>
      </c>
      <c r="AJ1338" s="142" t="str">
        <f>IF($J1338&lt;&gt;"",IF($AD1338=1,VLOOKUP($J1338,得点換算表!$C$56:$D$65,2),VLOOKUP($J1338,得点換算表!$E$56:$F$65,2)),"")</f>
        <v/>
      </c>
      <c r="AK1338" s="142" t="str">
        <f>IF($K1338&lt;&gt;"",IF($AD1338=1,VLOOKUP($K1338,得点換算表!$C$66:$D$76,2),VLOOKUP($K1338,得点換算表!$E$66:$F$76,2)),"")</f>
        <v/>
      </c>
      <c r="AL1338" s="142" t="str">
        <f>IF($L1338&lt;&gt;"",IF($AD1338=1,VLOOKUP($L1338,得点換算表!$C$77:$D$86,2),VLOOKUP($L1338,得点換算表!$E$77:$F$86,2)),"")</f>
        <v/>
      </c>
      <c r="AM1338" s="142" t="str">
        <f>IF($M1338&lt;&gt;"",IF($AD1338=1,VLOOKUP($M1338,得点換算表!$C$87:$D$96,2),VLOOKUP($M1338,得点換算表!$E$87:$F$96,2)),"")</f>
        <v/>
      </c>
      <c r="AN1338" s="142" t="str">
        <f t="shared" si="70"/>
        <v/>
      </c>
      <c r="AO1338" s="143" t="str">
        <f>IF(AND($AN1338&lt;&gt;"",$AN1338&gt;=8),VLOOKUP($AN1338,得点換算表!$I$10:$J$14,2),"")</f>
        <v/>
      </c>
      <c r="AP1338" s="105"/>
    </row>
    <row r="1339" spans="1:42" x14ac:dyDescent="0.15">
      <c r="A1339" s="11"/>
      <c r="B1339" s="12"/>
      <c r="C1339" s="13"/>
      <c r="D1339" s="13"/>
      <c r="E1339" s="14"/>
      <c r="F1339" s="14"/>
      <c r="G1339" s="14"/>
      <c r="H1339" s="14"/>
      <c r="I1339" s="15"/>
      <c r="J1339" s="14"/>
      <c r="K1339" s="13"/>
      <c r="L1339" s="14"/>
      <c r="M1339" s="14"/>
      <c r="N1339" s="14"/>
      <c r="O1339" s="14"/>
      <c r="P1339" s="198"/>
      <c r="Q1339" s="198"/>
      <c r="R1339" s="198"/>
      <c r="S1339" s="198"/>
      <c r="T1339" s="198"/>
      <c r="U1339" s="198"/>
      <c r="V1339" s="198"/>
      <c r="W1339" s="202">
        <f t="shared" si="71"/>
        <v>0</v>
      </c>
      <c r="X1339" s="14"/>
      <c r="Y1339" s="14"/>
      <c r="Z1339" s="108"/>
      <c r="AA1339" s="114"/>
      <c r="AB1339" s="129"/>
      <c r="AC1339" s="128"/>
      <c r="AD1339" s="142" t="str">
        <f t="shared" si="72"/>
        <v/>
      </c>
      <c r="AE1339" s="142" t="str">
        <f>IF($E1339&lt;&gt;"",IF($AD1339=1,VLOOKUP($E1339,得点換算表!$C$5:$D$14,2),VLOOKUP($E1339,得点換算表!$E$5:$F$14,2)),"")</f>
        <v/>
      </c>
      <c r="AF1339" s="142" t="str">
        <f>IF($F1339&lt;&gt;"",IF($AD1339=1,VLOOKUP($F1339,得点換算表!$C$15:$D$24,2),VLOOKUP($F1339,得点換算表!$E$15:$F$24,2)),"")</f>
        <v/>
      </c>
      <c r="AG1339" s="142" t="str">
        <f>IF($G1339&lt;&gt;"",IF($AD1339=1,VLOOKUP($G1339,得点換算表!$C$25:$D$34,2),VLOOKUP($G1339,得点換算表!$E$25:$F$34,2)),"")</f>
        <v/>
      </c>
      <c r="AH1339" s="142" t="str">
        <f>IF($H1339&lt;&gt;"",IF($AD1339=1,VLOOKUP($H1339,得点換算表!$C$35:$D$44,2),VLOOKUP($H1339,得点換算表!$E$35:$F$44,2)),"")</f>
        <v/>
      </c>
      <c r="AI1339" s="142" t="str">
        <f>IF($I1339&lt;&gt;"",IF($AD1339=1,VLOOKUP($I1339,得点換算表!$C$45:$D$55,2),VLOOKUP($I1339,得点換算表!$E$45:$F$55,2)),"")</f>
        <v/>
      </c>
      <c r="AJ1339" s="142" t="str">
        <f>IF($J1339&lt;&gt;"",IF($AD1339=1,VLOOKUP($J1339,得点換算表!$C$56:$D$65,2),VLOOKUP($J1339,得点換算表!$E$56:$F$65,2)),"")</f>
        <v/>
      </c>
      <c r="AK1339" s="142" t="str">
        <f>IF($K1339&lt;&gt;"",IF($AD1339=1,VLOOKUP($K1339,得点換算表!$C$66:$D$76,2),VLOOKUP($K1339,得点換算表!$E$66:$F$76,2)),"")</f>
        <v/>
      </c>
      <c r="AL1339" s="142" t="str">
        <f>IF($L1339&lt;&gt;"",IF($AD1339=1,VLOOKUP($L1339,得点換算表!$C$77:$D$86,2),VLOOKUP($L1339,得点換算表!$E$77:$F$86,2)),"")</f>
        <v/>
      </c>
      <c r="AM1339" s="142" t="str">
        <f>IF($M1339&lt;&gt;"",IF($AD1339=1,VLOOKUP($M1339,得点換算表!$C$87:$D$96,2),VLOOKUP($M1339,得点換算表!$E$87:$F$96,2)),"")</f>
        <v/>
      </c>
      <c r="AN1339" s="142" t="str">
        <f t="shared" si="70"/>
        <v/>
      </c>
      <c r="AO1339" s="143" t="str">
        <f>IF(AND($AN1339&lt;&gt;"",$AN1339&gt;=8),VLOOKUP($AN1339,得点換算表!$I$10:$J$14,2),"")</f>
        <v/>
      </c>
      <c r="AP1339" s="105"/>
    </row>
    <row r="1340" spans="1:42" x14ac:dyDescent="0.15">
      <c r="A1340" s="11"/>
      <c r="B1340" s="12"/>
      <c r="C1340" s="13"/>
      <c r="D1340" s="13"/>
      <c r="E1340" s="14"/>
      <c r="F1340" s="14"/>
      <c r="G1340" s="14"/>
      <c r="H1340" s="14"/>
      <c r="I1340" s="15"/>
      <c r="J1340" s="14"/>
      <c r="K1340" s="13"/>
      <c r="L1340" s="14"/>
      <c r="M1340" s="14"/>
      <c r="N1340" s="14"/>
      <c r="O1340" s="14"/>
      <c r="P1340" s="198"/>
      <c r="Q1340" s="198"/>
      <c r="R1340" s="198"/>
      <c r="S1340" s="198"/>
      <c r="T1340" s="198"/>
      <c r="U1340" s="198"/>
      <c r="V1340" s="198"/>
      <c r="W1340" s="202">
        <f t="shared" si="71"/>
        <v>0</v>
      </c>
      <c r="X1340" s="14"/>
      <c r="Y1340" s="14"/>
      <c r="Z1340" s="108"/>
      <c r="AA1340" s="114"/>
      <c r="AB1340" s="129"/>
      <c r="AC1340" s="128"/>
      <c r="AD1340" s="142" t="str">
        <f t="shared" si="72"/>
        <v/>
      </c>
      <c r="AE1340" s="142" t="str">
        <f>IF($E1340&lt;&gt;"",IF($AD1340=1,VLOOKUP($E1340,得点換算表!$C$5:$D$14,2),VLOOKUP($E1340,得点換算表!$E$5:$F$14,2)),"")</f>
        <v/>
      </c>
      <c r="AF1340" s="142" t="str">
        <f>IF($F1340&lt;&gt;"",IF($AD1340=1,VLOOKUP($F1340,得点換算表!$C$15:$D$24,2),VLOOKUP($F1340,得点換算表!$E$15:$F$24,2)),"")</f>
        <v/>
      </c>
      <c r="AG1340" s="142" t="str">
        <f>IF($G1340&lt;&gt;"",IF($AD1340=1,VLOOKUP($G1340,得点換算表!$C$25:$D$34,2),VLOOKUP($G1340,得点換算表!$E$25:$F$34,2)),"")</f>
        <v/>
      </c>
      <c r="AH1340" s="142" t="str">
        <f>IF($H1340&lt;&gt;"",IF($AD1340=1,VLOOKUP($H1340,得点換算表!$C$35:$D$44,2),VLOOKUP($H1340,得点換算表!$E$35:$F$44,2)),"")</f>
        <v/>
      </c>
      <c r="AI1340" s="142" t="str">
        <f>IF($I1340&lt;&gt;"",IF($AD1340=1,VLOOKUP($I1340,得点換算表!$C$45:$D$55,2),VLOOKUP($I1340,得点換算表!$E$45:$F$55,2)),"")</f>
        <v/>
      </c>
      <c r="AJ1340" s="142" t="str">
        <f>IF($J1340&lt;&gt;"",IF($AD1340=1,VLOOKUP($J1340,得点換算表!$C$56:$D$65,2),VLOOKUP($J1340,得点換算表!$E$56:$F$65,2)),"")</f>
        <v/>
      </c>
      <c r="AK1340" s="142" t="str">
        <f>IF($K1340&lt;&gt;"",IF($AD1340=1,VLOOKUP($K1340,得点換算表!$C$66:$D$76,2),VLOOKUP($K1340,得点換算表!$E$66:$F$76,2)),"")</f>
        <v/>
      </c>
      <c r="AL1340" s="142" t="str">
        <f>IF($L1340&lt;&gt;"",IF($AD1340=1,VLOOKUP($L1340,得点換算表!$C$77:$D$86,2),VLOOKUP($L1340,得点換算表!$E$77:$F$86,2)),"")</f>
        <v/>
      </c>
      <c r="AM1340" s="142" t="str">
        <f>IF($M1340&lt;&gt;"",IF($AD1340=1,VLOOKUP($M1340,得点換算表!$C$87:$D$96,2),VLOOKUP($M1340,得点換算表!$E$87:$F$96,2)),"")</f>
        <v/>
      </c>
      <c r="AN1340" s="142" t="str">
        <f t="shared" si="70"/>
        <v/>
      </c>
      <c r="AO1340" s="143" t="str">
        <f>IF(AND($AN1340&lt;&gt;"",$AN1340&gt;=8),VLOOKUP($AN1340,得点換算表!$I$10:$J$14,2),"")</f>
        <v/>
      </c>
      <c r="AP1340" s="105"/>
    </row>
    <row r="1341" spans="1:42" x14ac:dyDescent="0.15">
      <c r="A1341" s="11"/>
      <c r="B1341" s="12"/>
      <c r="C1341" s="13"/>
      <c r="D1341" s="13"/>
      <c r="E1341" s="14"/>
      <c r="F1341" s="14"/>
      <c r="G1341" s="14"/>
      <c r="H1341" s="14"/>
      <c r="I1341" s="15"/>
      <c r="J1341" s="14"/>
      <c r="K1341" s="13"/>
      <c r="L1341" s="14"/>
      <c r="M1341" s="14"/>
      <c r="N1341" s="14"/>
      <c r="O1341" s="14"/>
      <c r="P1341" s="198"/>
      <c r="Q1341" s="198"/>
      <c r="R1341" s="198"/>
      <c r="S1341" s="198"/>
      <c r="T1341" s="198"/>
      <c r="U1341" s="198"/>
      <c r="V1341" s="198"/>
      <c r="W1341" s="202">
        <f t="shared" si="71"/>
        <v>0</v>
      </c>
      <c r="X1341" s="14"/>
      <c r="Y1341" s="14"/>
      <c r="Z1341" s="108"/>
      <c r="AA1341" s="114"/>
      <c r="AB1341" s="129"/>
      <c r="AC1341" s="128"/>
      <c r="AD1341" s="142" t="str">
        <f t="shared" si="72"/>
        <v/>
      </c>
      <c r="AE1341" s="142" t="str">
        <f>IF($E1341&lt;&gt;"",IF($AD1341=1,VLOOKUP($E1341,得点換算表!$C$5:$D$14,2),VLOOKUP($E1341,得点換算表!$E$5:$F$14,2)),"")</f>
        <v/>
      </c>
      <c r="AF1341" s="142" t="str">
        <f>IF($F1341&lt;&gt;"",IF($AD1341=1,VLOOKUP($F1341,得点換算表!$C$15:$D$24,2),VLOOKUP($F1341,得点換算表!$E$15:$F$24,2)),"")</f>
        <v/>
      </c>
      <c r="AG1341" s="142" t="str">
        <f>IF($G1341&lt;&gt;"",IF($AD1341=1,VLOOKUP($G1341,得点換算表!$C$25:$D$34,2),VLOOKUP($G1341,得点換算表!$E$25:$F$34,2)),"")</f>
        <v/>
      </c>
      <c r="AH1341" s="142" t="str">
        <f>IF($H1341&lt;&gt;"",IF($AD1341=1,VLOOKUP($H1341,得点換算表!$C$35:$D$44,2),VLOOKUP($H1341,得点換算表!$E$35:$F$44,2)),"")</f>
        <v/>
      </c>
      <c r="AI1341" s="142" t="str">
        <f>IF($I1341&lt;&gt;"",IF($AD1341=1,VLOOKUP($I1341,得点換算表!$C$45:$D$55,2),VLOOKUP($I1341,得点換算表!$E$45:$F$55,2)),"")</f>
        <v/>
      </c>
      <c r="AJ1341" s="142" t="str">
        <f>IF($J1341&lt;&gt;"",IF($AD1341=1,VLOOKUP($J1341,得点換算表!$C$56:$D$65,2),VLOOKUP($J1341,得点換算表!$E$56:$F$65,2)),"")</f>
        <v/>
      </c>
      <c r="AK1341" s="142" t="str">
        <f>IF($K1341&lt;&gt;"",IF($AD1341=1,VLOOKUP($K1341,得点換算表!$C$66:$D$76,2),VLOOKUP($K1341,得点換算表!$E$66:$F$76,2)),"")</f>
        <v/>
      </c>
      <c r="AL1341" s="142" t="str">
        <f>IF($L1341&lt;&gt;"",IF($AD1341=1,VLOOKUP($L1341,得点換算表!$C$77:$D$86,2),VLOOKUP($L1341,得点換算表!$E$77:$F$86,2)),"")</f>
        <v/>
      </c>
      <c r="AM1341" s="142" t="str">
        <f>IF($M1341&lt;&gt;"",IF($AD1341=1,VLOOKUP($M1341,得点換算表!$C$87:$D$96,2),VLOOKUP($M1341,得点換算表!$E$87:$F$96,2)),"")</f>
        <v/>
      </c>
      <c r="AN1341" s="142" t="str">
        <f t="shared" si="70"/>
        <v/>
      </c>
      <c r="AO1341" s="143" t="str">
        <f>IF(AND($AN1341&lt;&gt;"",$AN1341&gt;=8),VLOOKUP($AN1341,得点換算表!$I$10:$J$14,2),"")</f>
        <v/>
      </c>
      <c r="AP1341" s="105"/>
    </row>
    <row r="1342" spans="1:42" x14ac:dyDescent="0.15">
      <c r="A1342" s="11"/>
      <c r="B1342" s="12"/>
      <c r="C1342" s="13"/>
      <c r="D1342" s="13"/>
      <c r="E1342" s="14"/>
      <c r="F1342" s="14"/>
      <c r="G1342" s="14"/>
      <c r="H1342" s="14"/>
      <c r="I1342" s="15"/>
      <c r="J1342" s="14"/>
      <c r="K1342" s="13"/>
      <c r="L1342" s="14"/>
      <c r="M1342" s="14"/>
      <c r="N1342" s="14"/>
      <c r="O1342" s="14"/>
      <c r="P1342" s="198"/>
      <c r="Q1342" s="198"/>
      <c r="R1342" s="198"/>
      <c r="S1342" s="198"/>
      <c r="T1342" s="198"/>
      <c r="U1342" s="198"/>
      <c r="V1342" s="198"/>
      <c r="W1342" s="202">
        <f t="shared" si="71"/>
        <v>0</v>
      </c>
      <c r="X1342" s="14"/>
      <c r="Y1342" s="14"/>
      <c r="Z1342" s="108"/>
      <c r="AA1342" s="114"/>
      <c r="AB1342" s="129"/>
      <c r="AC1342" s="128"/>
      <c r="AD1342" s="142" t="str">
        <f t="shared" si="72"/>
        <v/>
      </c>
      <c r="AE1342" s="142" t="str">
        <f>IF($E1342&lt;&gt;"",IF($AD1342=1,VLOOKUP($E1342,得点換算表!$C$5:$D$14,2),VLOOKUP($E1342,得点換算表!$E$5:$F$14,2)),"")</f>
        <v/>
      </c>
      <c r="AF1342" s="142" t="str">
        <f>IF($F1342&lt;&gt;"",IF($AD1342=1,VLOOKUP($F1342,得点換算表!$C$15:$D$24,2),VLOOKUP($F1342,得点換算表!$E$15:$F$24,2)),"")</f>
        <v/>
      </c>
      <c r="AG1342" s="142" t="str">
        <f>IF($G1342&lt;&gt;"",IF($AD1342=1,VLOOKUP($G1342,得点換算表!$C$25:$D$34,2),VLOOKUP($G1342,得点換算表!$E$25:$F$34,2)),"")</f>
        <v/>
      </c>
      <c r="AH1342" s="142" t="str">
        <f>IF($H1342&lt;&gt;"",IF($AD1342=1,VLOOKUP($H1342,得点換算表!$C$35:$D$44,2),VLOOKUP($H1342,得点換算表!$E$35:$F$44,2)),"")</f>
        <v/>
      </c>
      <c r="AI1342" s="142" t="str">
        <f>IF($I1342&lt;&gt;"",IF($AD1342=1,VLOOKUP($I1342,得点換算表!$C$45:$D$55,2),VLOOKUP($I1342,得点換算表!$E$45:$F$55,2)),"")</f>
        <v/>
      </c>
      <c r="AJ1342" s="142" t="str">
        <f>IF($J1342&lt;&gt;"",IF($AD1342=1,VLOOKUP($J1342,得点換算表!$C$56:$D$65,2),VLOOKUP($J1342,得点換算表!$E$56:$F$65,2)),"")</f>
        <v/>
      </c>
      <c r="AK1342" s="142" t="str">
        <f>IF($K1342&lt;&gt;"",IF($AD1342=1,VLOOKUP($K1342,得点換算表!$C$66:$D$76,2),VLOOKUP($K1342,得点換算表!$E$66:$F$76,2)),"")</f>
        <v/>
      </c>
      <c r="AL1342" s="142" t="str">
        <f>IF($L1342&lt;&gt;"",IF($AD1342=1,VLOOKUP($L1342,得点換算表!$C$77:$D$86,2),VLOOKUP($L1342,得点換算表!$E$77:$F$86,2)),"")</f>
        <v/>
      </c>
      <c r="AM1342" s="142" t="str">
        <f>IF($M1342&lt;&gt;"",IF($AD1342=1,VLOOKUP($M1342,得点換算表!$C$87:$D$96,2),VLOOKUP($M1342,得点換算表!$E$87:$F$96,2)),"")</f>
        <v/>
      </c>
      <c r="AN1342" s="142" t="str">
        <f t="shared" si="70"/>
        <v/>
      </c>
      <c r="AO1342" s="143" t="str">
        <f>IF(AND($AN1342&lt;&gt;"",$AN1342&gt;=8),VLOOKUP($AN1342,得点換算表!$I$10:$J$14,2),"")</f>
        <v/>
      </c>
      <c r="AP1342" s="105"/>
    </row>
    <row r="1343" spans="1:42" x14ac:dyDescent="0.15">
      <c r="A1343" s="11"/>
      <c r="B1343" s="12"/>
      <c r="C1343" s="13"/>
      <c r="D1343" s="13"/>
      <c r="E1343" s="14"/>
      <c r="F1343" s="14"/>
      <c r="G1343" s="14"/>
      <c r="H1343" s="14"/>
      <c r="I1343" s="15"/>
      <c r="J1343" s="14"/>
      <c r="K1343" s="13"/>
      <c r="L1343" s="14"/>
      <c r="M1343" s="14"/>
      <c r="N1343" s="14"/>
      <c r="O1343" s="14"/>
      <c r="P1343" s="198"/>
      <c r="Q1343" s="198"/>
      <c r="R1343" s="198"/>
      <c r="S1343" s="198"/>
      <c r="T1343" s="198"/>
      <c r="U1343" s="198"/>
      <c r="V1343" s="198"/>
      <c r="W1343" s="202">
        <f t="shared" si="71"/>
        <v>0</v>
      </c>
      <c r="X1343" s="14"/>
      <c r="Y1343" s="14"/>
      <c r="Z1343" s="108"/>
      <c r="AA1343" s="114"/>
      <c r="AB1343" s="129"/>
      <c r="AC1343" s="128"/>
      <c r="AD1343" s="142" t="str">
        <f t="shared" si="72"/>
        <v/>
      </c>
      <c r="AE1343" s="142" t="str">
        <f>IF($E1343&lt;&gt;"",IF($AD1343=1,VLOOKUP($E1343,得点換算表!$C$5:$D$14,2),VLOOKUP($E1343,得点換算表!$E$5:$F$14,2)),"")</f>
        <v/>
      </c>
      <c r="AF1343" s="142" t="str">
        <f>IF($F1343&lt;&gt;"",IF($AD1343=1,VLOOKUP($F1343,得点換算表!$C$15:$D$24,2),VLOOKUP($F1343,得点換算表!$E$15:$F$24,2)),"")</f>
        <v/>
      </c>
      <c r="AG1343" s="142" t="str">
        <f>IF($G1343&lt;&gt;"",IF($AD1343=1,VLOOKUP($G1343,得点換算表!$C$25:$D$34,2),VLOOKUP($G1343,得点換算表!$E$25:$F$34,2)),"")</f>
        <v/>
      </c>
      <c r="AH1343" s="142" t="str">
        <f>IF($H1343&lt;&gt;"",IF($AD1343=1,VLOOKUP($H1343,得点換算表!$C$35:$D$44,2),VLOOKUP($H1343,得点換算表!$E$35:$F$44,2)),"")</f>
        <v/>
      </c>
      <c r="AI1343" s="142" t="str">
        <f>IF($I1343&lt;&gt;"",IF($AD1343=1,VLOOKUP($I1343,得点換算表!$C$45:$D$55,2),VLOOKUP($I1343,得点換算表!$E$45:$F$55,2)),"")</f>
        <v/>
      </c>
      <c r="AJ1343" s="142" t="str">
        <f>IF($J1343&lt;&gt;"",IF($AD1343=1,VLOOKUP($J1343,得点換算表!$C$56:$D$65,2),VLOOKUP($J1343,得点換算表!$E$56:$F$65,2)),"")</f>
        <v/>
      </c>
      <c r="AK1343" s="142" t="str">
        <f>IF($K1343&lt;&gt;"",IF($AD1343=1,VLOOKUP($K1343,得点換算表!$C$66:$D$76,2),VLOOKUP($K1343,得点換算表!$E$66:$F$76,2)),"")</f>
        <v/>
      </c>
      <c r="AL1343" s="142" t="str">
        <f>IF($L1343&lt;&gt;"",IF($AD1343=1,VLOOKUP($L1343,得点換算表!$C$77:$D$86,2),VLOOKUP($L1343,得点換算表!$E$77:$F$86,2)),"")</f>
        <v/>
      </c>
      <c r="AM1343" s="142" t="str">
        <f>IF($M1343&lt;&gt;"",IF($AD1343=1,VLOOKUP($M1343,得点換算表!$C$87:$D$96,2),VLOOKUP($M1343,得点換算表!$E$87:$F$96,2)),"")</f>
        <v/>
      </c>
      <c r="AN1343" s="142" t="str">
        <f t="shared" si="70"/>
        <v/>
      </c>
      <c r="AO1343" s="143" t="str">
        <f>IF(AND($AN1343&lt;&gt;"",$AN1343&gt;=8),VLOOKUP($AN1343,得点換算表!$I$10:$J$14,2),"")</f>
        <v/>
      </c>
      <c r="AP1343" s="105"/>
    </row>
    <row r="1344" spans="1:42" x14ac:dyDescent="0.15">
      <c r="A1344" s="11"/>
      <c r="B1344" s="12"/>
      <c r="C1344" s="13"/>
      <c r="D1344" s="13"/>
      <c r="E1344" s="14"/>
      <c r="F1344" s="14"/>
      <c r="G1344" s="14"/>
      <c r="H1344" s="14"/>
      <c r="I1344" s="15"/>
      <c r="J1344" s="14"/>
      <c r="K1344" s="13"/>
      <c r="L1344" s="14"/>
      <c r="M1344" s="14"/>
      <c r="N1344" s="14"/>
      <c r="O1344" s="14"/>
      <c r="P1344" s="198"/>
      <c r="Q1344" s="198"/>
      <c r="R1344" s="198"/>
      <c r="S1344" s="198"/>
      <c r="T1344" s="198"/>
      <c r="U1344" s="198"/>
      <c r="V1344" s="198"/>
      <c r="W1344" s="202">
        <f t="shared" si="71"/>
        <v>0</v>
      </c>
      <c r="X1344" s="14"/>
      <c r="Y1344" s="14"/>
      <c r="Z1344" s="108"/>
      <c r="AA1344" s="114"/>
      <c r="AB1344" s="129"/>
      <c r="AC1344" s="128"/>
      <c r="AD1344" s="142" t="str">
        <f t="shared" si="72"/>
        <v/>
      </c>
      <c r="AE1344" s="142" t="str">
        <f>IF($E1344&lt;&gt;"",IF($AD1344=1,VLOOKUP($E1344,得点換算表!$C$5:$D$14,2),VLOOKUP($E1344,得点換算表!$E$5:$F$14,2)),"")</f>
        <v/>
      </c>
      <c r="AF1344" s="142" t="str">
        <f>IF($F1344&lt;&gt;"",IF($AD1344=1,VLOOKUP($F1344,得点換算表!$C$15:$D$24,2),VLOOKUP($F1344,得点換算表!$E$15:$F$24,2)),"")</f>
        <v/>
      </c>
      <c r="AG1344" s="142" t="str">
        <f>IF($G1344&lt;&gt;"",IF($AD1344=1,VLOOKUP($G1344,得点換算表!$C$25:$D$34,2),VLOOKUP($G1344,得点換算表!$E$25:$F$34,2)),"")</f>
        <v/>
      </c>
      <c r="AH1344" s="142" t="str">
        <f>IF($H1344&lt;&gt;"",IF($AD1344=1,VLOOKUP($H1344,得点換算表!$C$35:$D$44,2),VLOOKUP($H1344,得点換算表!$E$35:$F$44,2)),"")</f>
        <v/>
      </c>
      <c r="AI1344" s="142" t="str">
        <f>IF($I1344&lt;&gt;"",IF($AD1344=1,VLOOKUP($I1344,得点換算表!$C$45:$D$55,2),VLOOKUP($I1344,得点換算表!$E$45:$F$55,2)),"")</f>
        <v/>
      </c>
      <c r="AJ1344" s="142" t="str">
        <f>IF($J1344&lt;&gt;"",IF($AD1344=1,VLOOKUP($J1344,得点換算表!$C$56:$D$65,2),VLOOKUP($J1344,得点換算表!$E$56:$F$65,2)),"")</f>
        <v/>
      </c>
      <c r="AK1344" s="142" t="str">
        <f>IF($K1344&lt;&gt;"",IF($AD1344=1,VLOOKUP($K1344,得点換算表!$C$66:$D$76,2),VLOOKUP($K1344,得点換算表!$E$66:$F$76,2)),"")</f>
        <v/>
      </c>
      <c r="AL1344" s="142" t="str">
        <f>IF($L1344&lt;&gt;"",IF($AD1344=1,VLOOKUP($L1344,得点換算表!$C$77:$D$86,2),VLOOKUP($L1344,得点換算表!$E$77:$F$86,2)),"")</f>
        <v/>
      </c>
      <c r="AM1344" s="142" t="str">
        <f>IF($M1344&lt;&gt;"",IF($AD1344=1,VLOOKUP($M1344,得点換算表!$C$87:$D$96,2),VLOOKUP($M1344,得点換算表!$E$87:$F$96,2)),"")</f>
        <v/>
      </c>
      <c r="AN1344" s="142" t="str">
        <f t="shared" si="70"/>
        <v/>
      </c>
      <c r="AO1344" s="143" t="str">
        <f>IF(AND($AN1344&lt;&gt;"",$AN1344&gt;=8),VLOOKUP($AN1344,得点換算表!$I$10:$J$14,2),"")</f>
        <v/>
      </c>
      <c r="AP1344" s="105"/>
    </row>
    <row r="1345" spans="1:42" x14ac:dyDescent="0.15">
      <c r="A1345" s="11"/>
      <c r="B1345" s="12"/>
      <c r="C1345" s="13"/>
      <c r="D1345" s="13"/>
      <c r="E1345" s="14"/>
      <c r="F1345" s="14"/>
      <c r="G1345" s="14"/>
      <c r="H1345" s="14"/>
      <c r="I1345" s="15"/>
      <c r="J1345" s="14"/>
      <c r="K1345" s="13"/>
      <c r="L1345" s="14"/>
      <c r="M1345" s="14"/>
      <c r="N1345" s="14"/>
      <c r="O1345" s="14"/>
      <c r="P1345" s="198"/>
      <c r="Q1345" s="198"/>
      <c r="R1345" s="198"/>
      <c r="S1345" s="198"/>
      <c r="T1345" s="198"/>
      <c r="U1345" s="198"/>
      <c r="V1345" s="198"/>
      <c r="W1345" s="202">
        <f t="shared" si="71"/>
        <v>0</v>
      </c>
      <c r="X1345" s="14"/>
      <c r="Y1345" s="14"/>
      <c r="Z1345" s="108"/>
      <c r="AA1345" s="114"/>
      <c r="AB1345" s="129"/>
      <c r="AC1345" s="128"/>
      <c r="AD1345" s="142" t="str">
        <f t="shared" si="72"/>
        <v/>
      </c>
      <c r="AE1345" s="142" t="str">
        <f>IF($E1345&lt;&gt;"",IF($AD1345=1,VLOOKUP($E1345,得点換算表!$C$5:$D$14,2),VLOOKUP($E1345,得点換算表!$E$5:$F$14,2)),"")</f>
        <v/>
      </c>
      <c r="AF1345" s="142" t="str">
        <f>IF($F1345&lt;&gt;"",IF($AD1345=1,VLOOKUP($F1345,得点換算表!$C$15:$D$24,2),VLOOKUP($F1345,得点換算表!$E$15:$F$24,2)),"")</f>
        <v/>
      </c>
      <c r="AG1345" s="142" t="str">
        <f>IF($G1345&lt;&gt;"",IF($AD1345=1,VLOOKUP($G1345,得点換算表!$C$25:$D$34,2),VLOOKUP($G1345,得点換算表!$E$25:$F$34,2)),"")</f>
        <v/>
      </c>
      <c r="AH1345" s="142" t="str">
        <f>IF($H1345&lt;&gt;"",IF($AD1345=1,VLOOKUP($H1345,得点換算表!$C$35:$D$44,2),VLOOKUP($H1345,得点換算表!$E$35:$F$44,2)),"")</f>
        <v/>
      </c>
      <c r="AI1345" s="142" t="str">
        <f>IF($I1345&lt;&gt;"",IF($AD1345=1,VLOOKUP($I1345,得点換算表!$C$45:$D$55,2),VLOOKUP($I1345,得点換算表!$E$45:$F$55,2)),"")</f>
        <v/>
      </c>
      <c r="AJ1345" s="142" t="str">
        <f>IF($J1345&lt;&gt;"",IF($AD1345=1,VLOOKUP($J1345,得点換算表!$C$56:$D$65,2),VLOOKUP($J1345,得点換算表!$E$56:$F$65,2)),"")</f>
        <v/>
      </c>
      <c r="AK1345" s="142" t="str">
        <f>IF($K1345&lt;&gt;"",IF($AD1345=1,VLOOKUP($K1345,得点換算表!$C$66:$D$76,2),VLOOKUP($K1345,得点換算表!$E$66:$F$76,2)),"")</f>
        <v/>
      </c>
      <c r="AL1345" s="142" t="str">
        <f>IF($L1345&lt;&gt;"",IF($AD1345=1,VLOOKUP($L1345,得点換算表!$C$77:$D$86,2),VLOOKUP($L1345,得点換算表!$E$77:$F$86,2)),"")</f>
        <v/>
      </c>
      <c r="AM1345" s="142" t="str">
        <f>IF($M1345&lt;&gt;"",IF($AD1345=1,VLOOKUP($M1345,得点換算表!$C$87:$D$96,2),VLOOKUP($M1345,得点換算表!$E$87:$F$96,2)),"")</f>
        <v/>
      </c>
      <c r="AN1345" s="142" t="str">
        <f t="shared" si="70"/>
        <v/>
      </c>
      <c r="AO1345" s="143" t="str">
        <f>IF(AND($AN1345&lt;&gt;"",$AN1345&gt;=8),VLOOKUP($AN1345,得点換算表!$I$10:$J$14,2),"")</f>
        <v/>
      </c>
      <c r="AP1345" s="105"/>
    </row>
    <row r="1346" spans="1:42" x14ac:dyDescent="0.15">
      <c r="A1346" s="11"/>
      <c r="B1346" s="12"/>
      <c r="C1346" s="13"/>
      <c r="D1346" s="13"/>
      <c r="E1346" s="14"/>
      <c r="F1346" s="14"/>
      <c r="G1346" s="14"/>
      <c r="H1346" s="14"/>
      <c r="I1346" s="15"/>
      <c r="J1346" s="14"/>
      <c r="K1346" s="13"/>
      <c r="L1346" s="14"/>
      <c r="M1346" s="14"/>
      <c r="N1346" s="14"/>
      <c r="O1346" s="14"/>
      <c r="P1346" s="198"/>
      <c r="Q1346" s="198"/>
      <c r="R1346" s="198"/>
      <c r="S1346" s="198"/>
      <c r="T1346" s="198"/>
      <c r="U1346" s="198"/>
      <c r="V1346" s="198"/>
      <c r="W1346" s="202">
        <f t="shared" si="71"/>
        <v>0</v>
      </c>
      <c r="X1346" s="14"/>
      <c r="Y1346" s="14"/>
      <c r="Z1346" s="108"/>
      <c r="AA1346" s="114"/>
      <c r="AB1346" s="129"/>
      <c r="AC1346" s="128"/>
      <c r="AD1346" s="142" t="str">
        <f t="shared" si="72"/>
        <v/>
      </c>
      <c r="AE1346" s="142" t="str">
        <f>IF($E1346&lt;&gt;"",IF($AD1346=1,VLOOKUP($E1346,得点換算表!$C$5:$D$14,2),VLOOKUP($E1346,得点換算表!$E$5:$F$14,2)),"")</f>
        <v/>
      </c>
      <c r="AF1346" s="142" t="str">
        <f>IF($F1346&lt;&gt;"",IF($AD1346=1,VLOOKUP($F1346,得点換算表!$C$15:$D$24,2),VLOOKUP($F1346,得点換算表!$E$15:$F$24,2)),"")</f>
        <v/>
      </c>
      <c r="AG1346" s="142" t="str">
        <f>IF($G1346&lt;&gt;"",IF($AD1346=1,VLOOKUP($G1346,得点換算表!$C$25:$D$34,2),VLOOKUP($G1346,得点換算表!$E$25:$F$34,2)),"")</f>
        <v/>
      </c>
      <c r="AH1346" s="142" t="str">
        <f>IF($H1346&lt;&gt;"",IF($AD1346=1,VLOOKUP($H1346,得点換算表!$C$35:$D$44,2),VLOOKUP($H1346,得点換算表!$E$35:$F$44,2)),"")</f>
        <v/>
      </c>
      <c r="AI1346" s="142" t="str">
        <f>IF($I1346&lt;&gt;"",IF($AD1346=1,VLOOKUP($I1346,得点換算表!$C$45:$D$55,2),VLOOKUP($I1346,得点換算表!$E$45:$F$55,2)),"")</f>
        <v/>
      </c>
      <c r="AJ1346" s="142" t="str">
        <f>IF($J1346&lt;&gt;"",IF($AD1346=1,VLOOKUP($J1346,得点換算表!$C$56:$D$65,2),VLOOKUP($J1346,得点換算表!$E$56:$F$65,2)),"")</f>
        <v/>
      </c>
      <c r="AK1346" s="142" t="str">
        <f>IF($K1346&lt;&gt;"",IF($AD1346=1,VLOOKUP($K1346,得点換算表!$C$66:$D$76,2),VLOOKUP($K1346,得点換算表!$E$66:$F$76,2)),"")</f>
        <v/>
      </c>
      <c r="AL1346" s="142" t="str">
        <f>IF($L1346&lt;&gt;"",IF($AD1346=1,VLOOKUP($L1346,得点換算表!$C$77:$D$86,2),VLOOKUP($L1346,得点換算表!$E$77:$F$86,2)),"")</f>
        <v/>
      </c>
      <c r="AM1346" s="142" t="str">
        <f>IF($M1346&lt;&gt;"",IF($AD1346=1,VLOOKUP($M1346,得点換算表!$C$87:$D$96,2),VLOOKUP($M1346,得点換算表!$E$87:$F$96,2)),"")</f>
        <v/>
      </c>
      <c r="AN1346" s="142" t="str">
        <f t="shared" ref="AN1346:AN1409" si="73">IF(AND($AD1346&lt;&gt;"",COUNT(AE1346:AM1346)&gt;7),IF(AND(AI1346&lt;&gt;"",AJ1346&lt;&gt;""),IF(AI1346&gt;=AJ1346,SUM(AE1346:AI1346,AK1346:AM1346),IF(AI1346&lt;AJ1346,SUM(AE1346:AH1346,AJ1346:AM1346),"")),IF(AND(AI1346&lt;&gt;"",AJ1346=""),SUM(AE1346:AI1346,AK1346:AM1346),IF(AND(AI1346="",AJ1346&lt;&gt;""),SUM(AE1346:AH1346,AJ1346:AM1346),""))),"")</f>
        <v/>
      </c>
      <c r="AO1346" s="143" t="str">
        <f>IF(AND($AN1346&lt;&gt;"",$AN1346&gt;=8),VLOOKUP($AN1346,得点換算表!$I$10:$J$14,2),"")</f>
        <v/>
      </c>
      <c r="AP1346" s="105"/>
    </row>
    <row r="1347" spans="1:42" x14ac:dyDescent="0.15">
      <c r="A1347" s="11"/>
      <c r="B1347" s="12"/>
      <c r="C1347" s="13"/>
      <c r="D1347" s="13"/>
      <c r="E1347" s="14"/>
      <c r="F1347" s="14"/>
      <c r="G1347" s="14"/>
      <c r="H1347" s="14"/>
      <c r="I1347" s="15"/>
      <c r="J1347" s="14"/>
      <c r="K1347" s="13"/>
      <c r="L1347" s="14"/>
      <c r="M1347" s="14"/>
      <c r="N1347" s="14"/>
      <c r="O1347" s="14"/>
      <c r="P1347" s="198"/>
      <c r="Q1347" s="198"/>
      <c r="R1347" s="198"/>
      <c r="S1347" s="198"/>
      <c r="T1347" s="198"/>
      <c r="U1347" s="198"/>
      <c r="V1347" s="198"/>
      <c r="W1347" s="202">
        <f t="shared" ref="W1347:W1410" si="74">SUM(P1347:V1347)</f>
        <v>0</v>
      </c>
      <c r="X1347" s="14"/>
      <c r="Y1347" s="14"/>
      <c r="Z1347" s="108"/>
      <c r="AA1347" s="114"/>
      <c r="AB1347" s="129"/>
      <c r="AC1347" s="128"/>
      <c r="AD1347" s="142" t="str">
        <f t="shared" ref="AD1347:AD1410" si="75">IF($A1347&lt;&gt;"",$A1347,"")</f>
        <v/>
      </c>
      <c r="AE1347" s="142" t="str">
        <f>IF($E1347&lt;&gt;"",IF($AD1347=1,VLOOKUP($E1347,得点換算表!$C$5:$D$14,2),VLOOKUP($E1347,得点換算表!$E$5:$F$14,2)),"")</f>
        <v/>
      </c>
      <c r="AF1347" s="142" t="str">
        <f>IF($F1347&lt;&gt;"",IF($AD1347=1,VLOOKUP($F1347,得点換算表!$C$15:$D$24,2),VLOOKUP($F1347,得点換算表!$E$15:$F$24,2)),"")</f>
        <v/>
      </c>
      <c r="AG1347" s="142" t="str">
        <f>IF($G1347&lt;&gt;"",IF($AD1347=1,VLOOKUP($G1347,得点換算表!$C$25:$D$34,2),VLOOKUP($G1347,得点換算表!$E$25:$F$34,2)),"")</f>
        <v/>
      </c>
      <c r="AH1347" s="142" t="str">
        <f>IF($H1347&lt;&gt;"",IF($AD1347=1,VLOOKUP($H1347,得点換算表!$C$35:$D$44,2),VLOOKUP($H1347,得点換算表!$E$35:$F$44,2)),"")</f>
        <v/>
      </c>
      <c r="AI1347" s="142" t="str">
        <f>IF($I1347&lt;&gt;"",IF($AD1347=1,VLOOKUP($I1347,得点換算表!$C$45:$D$55,2),VLOOKUP($I1347,得点換算表!$E$45:$F$55,2)),"")</f>
        <v/>
      </c>
      <c r="AJ1347" s="142" t="str">
        <f>IF($J1347&lt;&gt;"",IF($AD1347=1,VLOOKUP($J1347,得点換算表!$C$56:$D$65,2),VLOOKUP($J1347,得点換算表!$E$56:$F$65,2)),"")</f>
        <v/>
      </c>
      <c r="AK1347" s="142" t="str">
        <f>IF($K1347&lt;&gt;"",IF($AD1347=1,VLOOKUP($K1347,得点換算表!$C$66:$D$76,2),VLOOKUP($K1347,得点換算表!$E$66:$F$76,2)),"")</f>
        <v/>
      </c>
      <c r="AL1347" s="142" t="str">
        <f>IF($L1347&lt;&gt;"",IF($AD1347=1,VLOOKUP($L1347,得点換算表!$C$77:$D$86,2),VLOOKUP($L1347,得点換算表!$E$77:$F$86,2)),"")</f>
        <v/>
      </c>
      <c r="AM1347" s="142" t="str">
        <f>IF($M1347&lt;&gt;"",IF($AD1347=1,VLOOKUP($M1347,得点換算表!$C$87:$D$96,2),VLOOKUP($M1347,得点換算表!$E$87:$F$96,2)),"")</f>
        <v/>
      </c>
      <c r="AN1347" s="142" t="str">
        <f t="shared" si="73"/>
        <v/>
      </c>
      <c r="AO1347" s="143" t="str">
        <f>IF(AND($AN1347&lt;&gt;"",$AN1347&gt;=8),VLOOKUP($AN1347,得点換算表!$I$10:$J$14,2),"")</f>
        <v/>
      </c>
      <c r="AP1347" s="105"/>
    </row>
    <row r="1348" spans="1:42" x14ac:dyDescent="0.15">
      <c r="A1348" s="11"/>
      <c r="B1348" s="12"/>
      <c r="C1348" s="13"/>
      <c r="D1348" s="13"/>
      <c r="E1348" s="14"/>
      <c r="F1348" s="14"/>
      <c r="G1348" s="14"/>
      <c r="H1348" s="14"/>
      <c r="I1348" s="15"/>
      <c r="J1348" s="14"/>
      <c r="K1348" s="13"/>
      <c r="L1348" s="14"/>
      <c r="M1348" s="14"/>
      <c r="N1348" s="14"/>
      <c r="O1348" s="14"/>
      <c r="P1348" s="198"/>
      <c r="Q1348" s="198"/>
      <c r="R1348" s="198"/>
      <c r="S1348" s="198"/>
      <c r="T1348" s="198"/>
      <c r="U1348" s="198"/>
      <c r="V1348" s="198"/>
      <c r="W1348" s="202">
        <f t="shared" si="74"/>
        <v>0</v>
      </c>
      <c r="X1348" s="14"/>
      <c r="Y1348" s="14"/>
      <c r="Z1348" s="108"/>
      <c r="AA1348" s="114"/>
      <c r="AB1348" s="129"/>
      <c r="AC1348" s="128"/>
      <c r="AD1348" s="142" t="str">
        <f t="shared" si="75"/>
        <v/>
      </c>
      <c r="AE1348" s="142" t="str">
        <f>IF($E1348&lt;&gt;"",IF($AD1348=1,VLOOKUP($E1348,得点換算表!$C$5:$D$14,2),VLOOKUP($E1348,得点換算表!$E$5:$F$14,2)),"")</f>
        <v/>
      </c>
      <c r="AF1348" s="142" t="str">
        <f>IF($F1348&lt;&gt;"",IF($AD1348=1,VLOOKUP($F1348,得点換算表!$C$15:$D$24,2),VLOOKUP($F1348,得点換算表!$E$15:$F$24,2)),"")</f>
        <v/>
      </c>
      <c r="AG1348" s="142" t="str">
        <f>IF($G1348&lt;&gt;"",IF($AD1348=1,VLOOKUP($G1348,得点換算表!$C$25:$D$34,2),VLOOKUP($G1348,得点換算表!$E$25:$F$34,2)),"")</f>
        <v/>
      </c>
      <c r="AH1348" s="142" t="str">
        <f>IF($H1348&lt;&gt;"",IF($AD1348=1,VLOOKUP($H1348,得点換算表!$C$35:$D$44,2),VLOOKUP($H1348,得点換算表!$E$35:$F$44,2)),"")</f>
        <v/>
      </c>
      <c r="AI1348" s="142" t="str">
        <f>IF($I1348&lt;&gt;"",IF($AD1348=1,VLOOKUP($I1348,得点換算表!$C$45:$D$55,2),VLOOKUP($I1348,得点換算表!$E$45:$F$55,2)),"")</f>
        <v/>
      </c>
      <c r="AJ1348" s="142" t="str">
        <f>IF($J1348&lt;&gt;"",IF($AD1348=1,VLOOKUP($J1348,得点換算表!$C$56:$D$65,2),VLOOKUP($J1348,得点換算表!$E$56:$F$65,2)),"")</f>
        <v/>
      </c>
      <c r="AK1348" s="142" t="str">
        <f>IF($K1348&lt;&gt;"",IF($AD1348=1,VLOOKUP($K1348,得点換算表!$C$66:$D$76,2),VLOOKUP($K1348,得点換算表!$E$66:$F$76,2)),"")</f>
        <v/>
      </c>
      <c r="AL1348" s="142" t="str">
        <f>IF($L1348&lt;&gt;"",IF($AD1348=1,VLOOKUP($L1348,得点換算表!$C$77:$D$86,2),VLOOKUP($L1348,得点換算表!$E$77:$F$86,2)),"")</f>
        <v/>
      </c>
      <c r="AM1348" s="142" t="str">
        <f>IF($M1348&lt;&gt;"",IF($AD1348=1,VLOOKUP($M1348,得点換算表!$C$87:$D$96,2),VLOOKUP($M1348,得点換算表!$E$87:$F$96,2)),"")</f>
        <v/>
      </c>
      <c r="AN1348" s="142" t="str">
        <f t="shared" si="73"/>
        <v/>
      </c>
      <c r="AO1348" s="143" t="str">
        <f>IF(AND($AN1348&lt;&gt;"",$AN1348&gt;=8),VLOOKUP($AN1348,得点換算表!$I$10:$J$14,2),"")</f>
        <v/>
      </c>
      <c r="AP1348" s="105"/>
    </row>
    <row r="1349" spans="1:42" x14ac:dyDescent="0.15">
      <c r="A1349" s="11"/>
      <c r="B1349" s="12"/>
      <c r="C1349" s="13"/>
      <c r="D1349" s="13"/>
      <c r="E1349" s="14"/>
      <c r="F1349" s="14"/>
      <c r="G1349" s="14"/>
      <c r="H1349" s="14"/>
      <c r="I1349" s="15"/>
      <c r="J1349" s="14"/>
      <c r="K1349" s="13"/>
      <c r="L1349" s="14"/>
      <c r="M1349" s="14"/>
      <c r="N1349" s="14"/>
      <c r="O1349" s="14"/>
      <c r="P1349" s="198"/>
      <c r="Q1349" s="198"/>
      <c r="R1349" s="198"/>
      <c r="S1349" s="198"/>
      <c r="T1349" s="198"/>
      <c r="U1349" s="198"/>
      <c r="V1349" s="198"/>
      <c r="W1349" s="202">
        <f t="shared" si="74"/>
        <v>0</v>
      </c>
      <c r="X1349" s="14"/>
      <c r="Y1349" s="14"/>
      <c r="Z1349" s="108"/>
      <c r="AA1349" s="114"/>
      <c r="AB1349" s="129"/>
      <c r="AC1349" s="128"/>
      <c r="AD1349" s="142" t="str">
        <f t="shared" si="75"/>
        <v/>
      </c>
      <c r="AE1349" s="142" t="str">
        <f>IF($E1349&lt;&gt;"",IF($AD1349=1,VLOOKUP($E1349,得点換算表!$C$5:$D$14,2),VLOOKUP($E1349,得点換算表!$E$5:$F$14,2)),"")</f>
        <v/>
      </c>
      <c r="AF1349" s="142" t="str">
        <f>IF($F1349&lt;&gt;"",IF($AD1349=1,VLOOKUP($F1349,得点換算表!$C$15:$D$24,2),VLOOKUP($F1349,得点換算表!$E$15:$F$24,2)),"")</f>
        <v/>
      </c>
      <c r="AG1349" s="142" t="str">
        <f>IF($G1349&lt;&gt;"",IF($AD1349=1,VLOOKUP($G1349,得点換算表!$C$25:$D$34,2),VLOOKUP($G1349,得点換算表!$E$25:$F$34,2)),"")</f>
        <v/>
      </c>
      <c r="AH1349" s="142" t="str">
        <f>IF($H1349&lt;&gt;"",IF($AD1349=1,VLOOKUP($H1349,得点換算表!$C$35:$D$44,2),VLOOKUP($H1349,得点換算表!$E$35:$F$44,2)),"")</f>
        <v/>
      </c>
      <c r="AI1349" s="142" t="str">
        <f>IF($I1349&lt;&gt;"",IF($AD1349=1,VLOOKUP($I1349,得点換算表!$C$45:$D$55,2),VLOOKUP($I1349,得点換算表!$E$45:$F$55,2)),"")</f>
        <v/>
      </c>
      <c r="AJ1349" s="142" t="str">
        <f>IF($J1349&lt;&gt;"",IF($AD1349=1,VLOOKUP($J1349,得点換算表!$C$56:$D$65,2),VLOOKUP($J1349,得点換算表!$E$56:$F$65,2)),"")</f>
        <v/>
      </c>
      <c r="AK1349" s="142" t="str">
        <f>IF($K1349&lt;&gt;"",IF($AD1349=1,VLOOKUP($K1349,得点換算表!$C$66:$D$76,2),VLOOKUP($K1349,得点換算表!$E$66:$F$76,2)),"")</f>
        <v/>
      </c>
      <c r="AL1349" s="142" t="str">
        <f>IF($L1349&lt;&gt;"",IF($AD1349=1,VLOOKUP($L1349,得点換算表!$C$77:$D$86,2),VLOOKUP($L1349,得点換算表!$E$77:$F$86,2)),"")</f>
        <v/>
      </c>
      <c r="AM1349" s="142" t="str">
        <f>IF($M1349&lt;&gt;"",IF($AD1349=1,VLOOKUP($M1349,得点換算表!$C$87:$D$96,2),VLOOKUP($M1349,得点換算表!$E$87:$F$96,2)),"")</f>
        <v/>
      </c>
      <c r="AN1349" s="142" t="str">
        <f t="shared" si="73"/>
        <v/>
      </c>
      <c r="AO1349" s="143" t="str">
        <f>IF(AND($AN1349&lt;&gt;"",$AN1349&gt;=8),VLOOKUP($AN1349,得点換算表!$I$10:$J$14,2),"")</f>
        <v/>
      </c>
      <c r="AP1349" s="105"/>
    </row>
    <row r="1350" spans="1:42" x14ac:dyDescent="0.15">
      <c r="A1350" s="11"/>
      <c r="B1350" s="12"/>
      <c r="C1350" s="13"/>
      <c r="D1350" s="13"/>
      <c r="E1350" s="14"/>
      <c r="F1350" s="14"/>
      <c r="G1350" s="14"/>
      <c r="H1350" s="14"/>
      <c r="I1350" s="15"/>
      <c r="J1350" s="14"/>
      <c r="K1350" s="13"/>
      <c r="L1350" s="14"/>
      <c r="M1350" s="14"/>
      <c r="N1350" s="14"/>
      <c r="O1350" s="14"/>
      <c r="P1350" s="198"/>
      <c r="Q1350" s="198"/>
      <c r="R1350" s="198"/>
      <c r="S1350" s="198"/>
      <c r="T1350" s="198"/>
      <c r="U1350" s="198"/>
      <c r="V1350" s="198"/>
      <c r="W1350" s="202">
        <f t="shared" si="74"/>
        <v>0</v>
      </c>
      <c r="X1350" s="14"/>
      <c r="Y1350" s="14"/>
      <c r="Z1350" s="108"/>
      <c r="AA1350" s="114"/>
      <c r="AB1350" s="129"/>
      <c r="AC1350" s="128"/>
      <c r="AD1350" s="142" t="str">
        <f t="shared" si="75"/>
        <v/>
      </c>
      <c r="AE1350" s="142" t="str">
        <f>IF($E1350&lt;&gt;"",IF($AD1350=1,VLOOKUP($E1350,得点換算表!$C$5:$D$14,2),VLOOKUP($E1350,得点換算表!$E$5:$F$14,2)),"")</f>
        <v/>
      </c>
      <c r="AF1350" s="142" t="str">
        <f>IF($F1350&lt;&gt;"",IF($AD1350=1,VLOOKUP($F1350,得点換算表!$C$15:$D$24,2),VLOOKUP($F1350,得点換算表!$E$15:$F$24,2)),"")</f>
        <v/>
      </c>
      <c r="AG1350" s="142" t="str">
        <f>IF($G1350&lt;&gt;"",IF($AD1350=1,VLOOKUP($G1350,得点換算表!$C$25:$D$34,2),VLOOKUP($G1350,得点換算表!$E$25:$F$34,2)),"")</f>
        <v/>
      </c>
      <c r="AH1350" s="142" t="str">
        <f>IF($H1350&lt;&gt;"",IF($AD1350=1,VLOOKUP($H1350,得点換算表!$C$35:$D$44,2),VLOOKUP($H1350,得点換算表!$E$35:$F$44,2)),"")</f>
        <v/>
      </c>
      <c r="AI1350" s="142" t="str">
        <f>IF($I1350&lt;&gt;"",IF($AD1350=1,VLOOKUP($I1350,得点換算表!$C$45:$D$55,2),VLOOKUP($I1350,得点換算表!$E$45:$F$55,2)),"")</f>
        <v/>
      </c>
      <c r="AJ1350" s="142" t="str">
        <f>IF($J1350&lt;&gt;"",IF($AD1350=1,VLOOKUP($J1350,得点換算表!$C$56:$D$65,2),VLOOKUP($J1350,得点換算表!$E$56:$F$65,2)),"")</f>
        <v/>
      </c>
      <c r="AK1350" s="142" t="str">
        <f>IF($K1350&lt;&gt;"",IF($AD1350=1,VLOOKUP($K1350,得点換算表!$C$66:$D$76,2),VLOOKUP($K1350,得点換算表!$E$66:$F$76,2)),"")</f>
        <v/>
      </c>
      <c r="AL1350" s="142" t="str">
        <f>IF($L1350&lt;&gt;"",IF($AD1350=1,VLOOKUP($L1350,得点換算表!$C$77:$D$86,2),VLOOKUP($L1350,得点換算表!$E$77:$F$86,2)),"")</f>
        <v/>
      </c>
      <c r="AM1350" s="142" t="str">
        <f>IF($M1350&lt;&gt;"",IF($AD1350=1,VLOOKUP($M1350,得点換算表!$C$87:$D$96,2),VLOOKUP($M1350,得点換算表!$E$87:$F$96,2)),"")</f>
        <v/>
      </c>
      <c r="AN1350" s="142" t="str">
        <f t="shared" si="73"/>
        <v/>
      </c>
      <c r="AO1350" s="143" t="str">
        <f>IF(AND($AN1350&lt;&gt;"",$AN1350&gt;=8),VLOOKUP($AN1350,得点換算表!$I$10:$J$14,2),"")</f>
        <v/>
      </c>
      <c r="AP1350" s="105"/>
    </row>
    <row r="1351" spans="1:42" x14ac:dyDescent="0.15">
      <c r="A1351" s="11"/>
      <c r="B1351" s="12"/>
      <c r="C1351" s="13"/>
      <c r="D1351" s="13"/>
      <c r="E1351" s="14"/>
      <c r="F1351" s="14"/>
      <c r="G1351" s="14"/>
      <c r="H1351" s="14"/>
      <c r="I1351" s="15"/>
      <c r="J1351" s="14"/>
      <c r="K1351" s="13"/>
      <c r="L1351" s="14"/>
      <c r="M1351" s="14"/>
      <c r="N1351" s="14"/>
      <c r="O1351" s="14"/>
      <c r="P1351" s="198"/>
      <c r="Q1351" s="198"/>
      <c r="R1351" s="198"/>
      <c r="S1351" s="198"/>
      <c r="T1351" s="198"/>
      <c r="U1351" s="198"/>
      <c r="V1351" s="198"/>
      <c r="W1351" s="202">
        <f t="shared" si="74"/>
        <v>0</v>
      </c>
      <c r="X1351" s="14"/>
      <c r="Y1351" s="14"/>
      <c r="Z1351" s="108"/>
      <c r="AA1351" s="114"/>
      <c r="AB1351" s="129"/>
      <c r="AC1351" s="128"/>
      <c r="AD1351" s="142" t="str">
        <f t="shared" si="75"/>
        <v/>
      </c>
      <c r="AE1351" s="142" t="str">
        <f>IF($E1351&lt;&gt;"",IF($AD1351=1,VLOOKUP($E1351,得点換算表!$C$5:$D$14,2),VLOOKUP($E1351,得点換算表!$E$5:$F$14,2)),"")</f>
        <v/>
      </c>
      <c r="AF1351" s="142" t="str">
        <f>IF($F1351&lt;&gt;"",IF($AD1351=1,VLOOKUP($F1351,得点換算表!$C$15:$D$24,2),VLOOKUP($F1351,得点換算表!$E$15:$F$24,2)),"")</f>
        <v/>
      </c>
      <c r="AG1351" s="142" t="str">
        <f>IF($G1351&lt;&gt;"",IF($AD1351=1,VLOOKUP($G1351,得点換算表!$C$25:$D$34,2),VLOOKUP($G1351,得点換算表!$E$25:$F$34,2)),"")</f>
        <v/>
      </c>
      <c r="AH1351" s="142" t="str">
        <f>IF($H1351&lt;&gt;"",IF($AD1351=1,VLOOKUP($H1351,得点換算表!$C$35:$D$44,2),VLOOKUP($H1351,得点換算表!$E$35:$F$44,2)),"")</f>
        <v/>
      </c>
      <c r="AI1351" s="142" t="str">
        <f>IF($I1351&lt;&gt;"",IF($AD1351=1,VLOOKUP($I1351,得点換算表!$C$45:$D$55,2),VLOOKUP($I1351,得点換算表!$E$45:$F$55,2)),"")</f>
        <v/>
      </c>
      <c r="AJ1351" s="142" t="str">
        <f>IF($J1351&lt;&gt;"",IF($AD1351=1,VLOOKUP($J1351,得点換算表!$C$56:$D$65,2),VLOOKUP($J1351,得点換算表!$E$56:$F$65,2)),"")</f>
        <v/>
      </c>
      <c r="AK1351" s="142" t="str">
        <f>IF($K1351&lt;&gt;"",IF($AD1351=1,VLOOKUP($K1351,得点換算表!$C$66:$D$76,2),VLOOKUP($K1351,得点換算表!$E$66:$F$76,2)),"")</f>
        <v/>
      </c>
      <c r="AL1351" s="142" t="str">
        <f>IF($L1351&lt;&gt;"",IF($AD1351=1,VLOOKUP($L1351,得点換算表!$C$77:$D$86,2),VLOOKUP($L1351,得点換算表!$E$77:$F$86,2)),"")</f>
        <v/>
      </c>
      <c r="AM1351" s="142" t="str">
        <f>IF($M1351&lt;&gt;"",IF($AD1351=1,VLOOKUP($M1351,得点換算表!$C$87:$D$96,2),VLOOKUP($M1351,得点換算表!$E$87:$F$96,2)),"")</f>
        <v/>
      </c>
      <c r="AN1351" s="142" t="str">
        <f t="shared" si="73"/>
        <v/>
      </c>
      <c r="AO1351" s="143" t="str">
        <f>IF(AND($AN1351&lt;&gt;"",$AN1351&gt;=8),VLOOKUP($AN1351,得点換算表!$I$10:$J$14,2),"")</f>
        <v/>
      </c>
      <c r="AP1351" s="105"/>
    </row>
    <row r="1352" spans="1:42" x14ac:dyDescent="0.15">
      <c r="A1352" s="11"/>
      <c r="B1352" s="12"/>
      <c r="C1352" s="13"/>
      <c r="D1352" s="13"/>
      <c r="E1352" s="14"/>
      <c r="F1352" s="14"/>
      <c r="G1352" s="14"/>
      <c r="H1352" s="14"/>
      <c r="I1352" s="15"/>
      <c r="J1352" s="14"/>
      <c r="K1352" s="13"/>
      <c r="L1352" s="14"/>
      <c r="M1352" s="14"/>
      <c r="N1352" s="14"/>
      <c r="O1352" s="14"/>
      <c r="P1352" s="198"/>
      <c r="Q1352" s="198"/>
      <c r="R1352" s="198"/>
      <c r="S1352" s="198"/>
      <c r="T1352" s="198"/>
      <c r="U1352" s="198"/>
      <c r="V1352" s="198"/>
      <c r="W1352" s="202">
        <f t="shared" si="74"/>
        <v>0</v>
      </c>
      <c r="X1352" s="14"/>
      <c r="Y1352" s="14"/>
      <c r="Z1352" s="108"/>
      <c r="AA1352" s="114"/>
      <c r="AB1352" s="129"/>
      <c r="AC1352" s="128"/>
      <c r="AD1352" s="142" t="str">
        <f t="shared" si="75"/>
        <v/>
      </c>
      <c r="AE1352" s="142" t="str">
        <f>IF($E1352&lt;&gt;"",IF($AD1352=1,VLOOKUP($E1352,得点換算表!$C$5:$D$14,2),VLOOKUP($E1352,得点換算表!$E$5:$F$14,2)),"")</f>
        <v/>
      </c>
      <c r="AF1352" s="142" t="str">
        <f>IF($F1352&lt;&gt;"",IF($AD1352=1,VLOOKUP($F1352,得点換算表!$C$15:$D$24,2),VLOOKUP($F1352,得点換算表!$E$15:$F$24,2)),"")</f>
        <v/>
      </c>
      <c r="AG1352" s="142" t="str">
        <f>IF($G1352&lt;&gt;"",IF($AD1352=1,VLOOKUP($G1352,得点換算表!$C$25:$D$34,2),VLOOKUP($G1352,得点換算表!$E$25:$F$34,2)),"")</f>
        <v/>
      </c>
      <c r="AH1352" s="142" t="str">
        <f>IF($H1352&lt;&gt;"",IF($AD1352=1,VLOOKUP($H1352,得点換算表!$C$35:$D$44,2),VLOOKUP($H1352,得点換算表!$E$35:$F$44,2)),"")</f>
        <v/>
      </c>
      <c r="AI1352" s="142" t="str">
        <f>IF($I1352&lt;&gt;"",IF($AD1352=1,VLOOKUP($I1352,得点換算表!$C$45:$D$55,2),VLOOKUP($I1352,得点換算表!$E$45:$F$55,2)),"")</f>
        <v/>
      </c>
      <c r="AJ1352" s="142" t="str">
        <f>IF($J1352&lt;&gt;"",IF($AD1352=1,VLOOKUP($J1352,得点換算表!$C$56:$D$65,2),VLOOKUP($J1352,得点換算表!$E$56:$F$65,2)),"")</f>
        <v/>
      </c>
      <c r="AK1352" s="142" t="str">
        <f>IF($K1352&lt;&gt;"",IF($AD1352=1,VLOOKUP($K1352,得点換算表!$C$66:$D$76,2),VLOOKUP($K1352,得点換算表!$E$66:$F$76,2)),"")</f>
        <v/>
      </c>
      <c r="AL1352" s="142" t="str">
        <f>IF($L1352&lt;&gt;"",IF($AD1352=1,VLOOKUP($L1352,得点換算表!$C$77:$D$86,2),VLOOKUP($L1352,得点換算表!$E$77:$F$86,2)),"")</f>
        <v/>
      </c>
      <c r="AM1352" s="142" t="str">
        <f>IF($M1352&lt;&gt;"",IF($AD1352=1,VLOOKUP($M1352,得点換算表!$C$87:$D$96,2),VLOOKUP($M1352,得点換算表!$E$87:$F$96,2)),"")</f>
        <v/>
      </c>
      <c r="AN1352" s="142" t="str">
        <f t="shared" si="73"/>
        <v/>
      </c>
      <c r="AO1352" s="143" t="str">
        <f>IF(AND($AN1352&lt;&gt;"",$AN1352&gt;=8),VLOOKUP($AN1352,得点換算表!$I$10:$J$14,2),"")</f>
        <v/>
      </c>
      <c r="AP1352" s="105"/>
    </row>
    <row r="1353" spans="1:42" x14ac:dyDescent="0.15">
      <c r="A1353" s="11"/>
      <c r="B1353" s="12"/>
      <c r="C1353" s="13"/>
      <c r="D1353" s="13"/>
      <c r="E1353" s="14"/>
      <c r="F1353" s="14"/>
      <c r="G1353" s="14"/>
      <c r="H1353" s="14"/>
      <c r="I1353" s="15"/>
      <c r="J1353" s="14"/>
      <c r="K1353" s="13"/>
      <c r="L1353" s="14"/>
      <c r="M1353" s="14"/>
      <c r="N1353" s="14"/>
      <c r="O1353" s="14"/>
      <c r="P1353" s="198"/>
      <c r="Q1353" s="198"/>
      <c r="R1353" s="198"/>
      <c r="S1353" s="198"/>
      <c r="T1353" s="198"/>
      <c r="U1353" s="198"/>
      <c r="V1353" s="198"/>
      <c r="W1353" s="202">
        <f t="shared" si="74"/>
        <v>0</v>
      </c>
      <c r="X1353" s="14"/>
      <c r="Y1353" s="14"/>
      <c r="Z1353" s="108"/>
      <c r="AA1353" s="114"/>
      <c r="AB1353" s="129"/>
      <c r="AC1353" s="128"/>
      <c r="AD1353" s="142" t="str">
        <f t="shared" si="75"/>
        <v/>
      </c>
      <c r="AE1353" s="142" t="str">
        <f>IF($E1353&lt;&gt;"",IF($AD1353=1,VLOOKUP($E1353,得点換算表!$C$5:$D$14,2),VLOOKUP($E1353,得点換算表!$E$5:$F$14,2)),"")</f>
        <v/>
      </c>
      <c r="AF1353" s="142" t="str">
        <f>IF($F1353&lt;&gt;"",IF($AD1353=1,VLOOKUP($F1353,得点換算表!$C$15:$D$24,2),VLOOKUP($F1353,得点換算表!$E$15:$F$24,2)),"")</f>
        <v/>
      </c>
      <c r="AG1353" s="142" t="str">
        <f>IF($G1353&lt;&gt;"",IF($AD1353=1,VLOOKUP($G1353,得点換算表!$C$25:$D$34,2),VLOOKUP($G1353,得点換算表!$E$25:$F$34,2)),"")</f>
        <v/>
      </c>
      <c r="AH1353" s="142" t="str">
        <f>IF($H1353&lt;&gt;"",IF($AD1353=1,VLOOKUP($H1353,得点換算表!$C$35:$D$44,2),VLOOKUP($H1353,得点換算表!$E$35:$F$44,2)),"")</f>
        <v/>
      </c>
      <c r="AI1353" s="142" t="str">
        <f>IF($I1353&lt;&gt;"",IF($AD1353=1,VLOOKUP($I1353,得点換算表!$C$45:$D$55,2),VLOOKUP($I1353,得点換算表!$E$45:$F$55,2)),"")</f>
        <v/>
      </c>
      <c r="AJ1353" s="142" t="str">
        <f>IF($J1353&lt;&gt;"",IF($AD1353=1,VLOOKUP($J1353,得点換算表!$C$56:$D$65,2),VLOOKUP($J1353,得点換算表!$E$56:$F$65,2)),"")</f>
        <v/>
      </c>
      <c r="AK1353" s="142" t="str">
        <f>IF($K1353&lt;&gt;"",IF($AD1353=1,VLOOKUP($K1353,得点換算表!$C$66:$D$76,2),VLOOKUP($K1353,得点換算表!$E$66:$F$76,2)),"")</f>
        <v/>
      </c>
      <c r="AL1353" s="142" t="str">
        <f>IF($L1353&lt;&gt;"",IF($AD1353=1,VLOOKUP($L1353,得点換算表!$C$77:$D$86,2),VLOOKUP($L1353,得点換算表!$E$77:$F$86,2)),"")</f>
        <v/>
      </c>
      <c r="AM1353" s="142" t="str">
        <f>IF($M1353&lt;&gt;"",IF($AD1353=1,VLOOKUP($M1353,得点換算表!$C$87:$D$96,2),VLOOKUP($M1353,得点換算表!$E$87:$F$96,2)),"")</f>
        <v/>
      </c>
      <c r="AN1353" s="142" t="str">
        <f t="shared" si="73"/>
        <v/>
      </c>
      <c r="AO1353" s="143" t="str">
        <f>IF(AND($AN1353&lt;&gt;"",$AN1353&gt;=8),VLOOKUP($AN1353,得点換算表!$I$10:$J$14,2),"")</f>
        <v/>
      </c>
      <c r="AP1353" s="105"/>
    </row>
    <row r="1354" spans="1:42" x14ac:dyDescent="0.15">
      <c r="A1354" s="11"/>
      <c r="B1354" s="12"/>
      <c r="C1354" s="13"/>
      <c r="D1354" s="13"/>
      <c r="E1354" s="14"/>
      <c r="F1354" s="14"/>
      <c r="G1354" s="14"/>
      <c r="H1354" s="14"/>
      <c r="I1354" s="15"/>
      <c r="J1354" s="14"/>
      <c r="K1354" s="13"/>
      <c r="L1354" s="14"/>
      <c r="M1354" s="14"/>
      <c r="N1354" s="14"/>
      <c r="O1354" s="14"/>
      <c r="P1354" s="198"/>
      <c r="Q1354" s="198"/>
      <c r="R1354" s="198"/>
      <c r="S1354" s="198"/>
      <c r="T1354" s="198"/>
      <c r="U1354" s="198"/>
      <c r="V1354" s="198"/>
      <c r="W1354" s="202">
        <f t="shared" si="74"/>
        <v>0</v>
      </c>
      <c r="X1354" s="14"/>
      <c r="Y1354" s="14"/>
      <c r="Z1354" s="108"/>
      <c r="AA1354" s="114"/>
      <c r="AB1354" s="129"/>
      <c r="AC1354" s="128"/>
      <c r="AD1354" s="142" t="str">
        <f t="shared" si="75"/>
        <v/>
      </c>
      <c r="AE1354" s="142" t="str">
        <f>IF($E1354&lt;&gt;"",IF($AD1354=1,VLOOKUP($E1354,得点換算表!$C$5:$D$14,2),VLOOKUP($E1354,得点換算表!$E$5:$F$14,2)),"")</f>
        <v/>
      </c>
      <c r="AF1354" s="142" t="str">
        <f>IF($F1354&lt;&gt;"",IF($AD1354=1,VLOOKUP($F1354,得点換算表!$C$15:$D$24,2),VLOOKUP($F1354,得点換算表!$E$15:$F$24,2)),"")</f>
        <v/>
      </c>
      <c r="AG1354" s="142" t="str">
        <f>IF($G1354&lt;&gt;"",IF($AD1354=1,VLOOKUP($G1354,得点換算表!$C$25:$D$34,2),VLOOKUP($G1354,得点換算表!$E$25:$F$34,2)),"")</f>
        <v/>
      </c>
      <c r="AH1354" s="142" t="str">
        <f>IF($H1354&lt;&gt;"",IF($AD1354=1,VLOOKUP($H1354,得点換算表!$C$35:$D$44,2),VLOOKUP($H1354,得点換算表!$E$35:$F$44,2)),"")</f>
        <v/>
      </c>
      <c r="AI1354" s="142" t="str">
        <f>IF($I1354&lt;&gt;"",IF($AD1354=1,VLOOKUP($I1354,得点換算表!$C$45:$D$55,2),VLOOKUP($I1354,得点換算表!$E$45:$F$55,2)),"")</f>
        <v/>
      </c>
      <c r="AJ1354" s="142" t="str">
        <f>IF($J1354&lt;&gt;"",IF($AD1354=1,VLOOKUP($J1354,得点換算表!$C$56:$D$65,2),VLOOKUP($J1354,得点換算表!$E$56:$F$65,2)),"")</f>
        <v/>
      </c>
      <c r="AK1354" s="142" t="str">
        <f>IF($K1354&lt;&gt;"",IF($AD1354=1,VLOOKUP($K1354,得点換算表!$C$66:$D$76,2),VLOOKUP($K1354,得点換算表!$E$66:$F$76,2)),"")</f>
        <v/>
      </c>
      <c r="AL1354" s="142" t="str">
        <f>IF($L1354&lt;&gt;"",IF($AD1354=1,VLOOKUP($L1354,得点換算表!$C$77:$D$86,2),VLOOKUP($L1354,得点換算表!$E$77:$F$86,2)),"")</f>
        <v/>
      </c>
      <c r="AM1354" s="142" t="str">
        <f>IF($M1354&lt;&gt;"",IF($AD1354=1,VLOOKUP($M1354,得点換算表!$C$87:$D$96,2),VLOOKUP($M1354,得点換算表!$E$87:$F$96,2)),"")</f>
        <v/>
      </c>
      <c r="AN1354" s="142" t="str">
        <f t="shared" si="73"/>
        <v/>
      </c>
      <c r="AO1354" s="143" t="str">
        <f>IF(AND($AN1354&lt;&gt;"",$AN1354&gt;=8),VLOOKUP($AN1354,得点換算表!$I$10:$J$14,2),"")</f>
        <v/>
      </c>
      <c r="AP1354" s="105"/>
    </row>
    <row r="1355" spans="1:42" x14ac:dyDescent="0.15">
      <c r="A1355" s="11"/>
      <c r="B1355" s="12"/>
      <c r="C1355" s="13"/>
      <c r="D1355" s="13"/>
      <c r="E1355" s="14"/>
      <c r="F1355" s="14"/>
      <c r="G1355" s="14"/>
      <c r="H1355" s="14"/>
      <c r="I1355" s="15"/>
      <c r="J1355" s="14"/>
      <c r="K1355" s="13"/>
      <c r="L1355" s="14"/>
      <c r="M1355" s="14"/>
      <c r="N1355" s="14"/>
      <c r="O1355" s="14"/>
      <c r="P1355" s="198"/>
      <c r="Q1355" s="198"/>
      <c r="R1355" s="198"/>
      <c r="S1355" s="198"/>
      <c r="T1355" s="198"/>
      <c r="U1355" s="198"/>
      <c r="V1355" s="198"/>
      <c r="W1355" s="202">
        <f t="shared" si="74"/>
        <v>0</v>
      </c>
      <c r="X1355" s="14"/>
      <c r="Y1355" s="14"/>
      <c r="Z1355" s="108"/>
      <c r="AA1355" s="114"/>
      <c r="AB1355" s="129"/>
      <c r="AC1355" s="128"/>
      <c r="AD1355" s="142" t="str">
        <f t="shared" si="75"/>
        <v/>
      </c>
      <c r="AE1355" s="142" t="str">
        <f>IF($E1355&lt;&gt;"",IF($AD1355=1,VLOOKUP($E1355,得点換算表!$C$5:$D$14,2),VLOOKUP($E1355,得点換算表!$E$5:$F$14,2)),"")</f>
        <v/>
      </c>
      <c r="AF1355" s="142" t="str">
        <f>IF($F1355&lt;&gt;"",IF($AD1355=1,VLOOKUP($F1355,得点換算表!$C$15:$D$24,2),VLOOKUP($F1355,得点換算表!$E$15:$F$24,2)),"")</f>
        <v/>
      </c>
      <c r="AG1355" s="142" t="str">
        <f>IF($G1355&lt;&gt;"",IF($AD1355=1,VLOOKUP($G1355,得点換算表!$C$25:$D$34,2),VLOOKUP($G1355,得点換算表!$E$25:$F$34,2)),"")</f>
        <v/>
      </c>
      <c r="AH1355" s="142" t="str">
        <f>IF($H1355&lt;&gt;"",IF($AD1355=1,VLOOKUP($H1355,得点換算表!$C$35:$D$44,2),VLOOKUP($H1355,得点換算表!$E$35:$F$44,2)),"")</f>
        <v/>
      </c>
      <c r="AI1355" s="142" t="str">
        <f>IF($I1355&lt;&gt;"",IF($AD1355=1,VLOOKUP($I1355,得点換算表!$C$45:$D$55,2),VLOOKUP($I1355,得点換算表!$E$45:$F$55,2)),"")</f>
        <v/>
      </c>
      <c r="AJ1355" s="142" t="str">
        <f>IF($J1355&lt;&gt;"",IF($AD1355=1,VLOOKUP($J1355,得点換算表!$C$56:$D$65,2),VLOOKUP($J1355,得点換算表!$E$56:$F$65,2)),"")</f>
        <v/>
      </c>
      <c r="AK1355" s="142" t="str">
        <f>IF($K1355&lt;&gt;"",IF($AD1355=1,VLOOKUP($K1355,得点換算表!$C$66:$D$76,2),VLOOKUP($K1355,得点換算表!$E$66:$F$76,2)),"")</f>
        <v/>
      </c>
      <c r="AL1355" s="142" t="str">
        <f>IF($L1355&lt;&gt;"",IF($AD1355=1,VLOOKUP($L1355,得点換算表!$C$77:$D$86,2),VLOOKUP($L1355,得点換算表!$E$77:$F$86,2)),"")</f>
        <v/>
      </c>
      <c r="AM1355" s="142" t="str">
        <f>IF($M1355&lt;&gt;"",IF($AD1355=1,VLOOKUP($M1355,得点換算表!$C$87:$D$96,2),VLOOKUP($M1355,得点換算表!$E$87:$F$96,2)),"")</f>
        <v/>
      </c>
      <c r="AN1355" s="142" t="str">
        <f t="shared" si="73"/>
        <v/>
      </c>
      <c r="AO1355" s="143" t="str">
        <f>IF(AND($AN1355&lt;&gt;"",$AN1355&gt;=8),VLOOKUP($AN1355,得点換算表!$I$10:$J$14,2),"")</f>
        <v/>
      </c>
      <c r="AP1355" s="105"/>
    </row>
    <row r="1356" spans="1:42" x14ac:dyDescent="0.15">
      <c r="A1356" s="11"/>
      <c r="B1356" s="12"/>
      <c r="C1356" s="13"/>
      <c r="D1356" s="13"/>
      <c r="E1356" s="14"/>
      <c r="F1356" s="14"/>
      <c r="G1356" s="14"/>
      <c r="H1356" s="14"/>
      <c r="I1356" s="15"/>
      <c r="J1356" s="14"/>
      <c r="K1356" s="13"/>
      <c r="L1356" s="14"/>
      <c r="M1356" s="14"/>
      <c r="N1356" s="14"/>
      <c r="O1356" s="14"/>
      <c r="P1356" s="198"/>
      <c r="Q1356" s="198"/>
      <c r="R1356" s="198"/>
      <c r="S1356" s="198"/>
      <c r="T1356" s="198"/>
      <c r="U1356" s="198"/>
      <c r="V1356" s="198"/>
      <c r="W1356" s="202">
        <f t="shared" si="74"/>
        <v>0</v>
      </c>
      <c r="X1356" s="14"/>
      <c r="Y1356" s="14"/>
      <c r="Z1356" s="108"/>
      <c r="AA1356" s="114"/>
      <c r="AB1356" s="129"/>
      <c r="AC1356" s="128"/>
      <c r="AD1356" s="142" t="str">
        <f t="shared" si="75"/>
        <v/>
      </c>
      <c r="AE1356" s="142" t="str">
        <f>IF($E1356&lt;&gt;"",IF($AD1356=1,VLOOKUP($E1356,得点換算表!$C$5:$D$14,2),VLOOKUP($E1356,得点換算表!$E$5:$F$14,2)),"")</f>
        <v/>
      </c>
      <c r="AF1356" s="142" t="str">
        <f>IF($F1356&lt;&gt;"",IF($AD1356=1,VLOOKUP($F1356,得点換算表!$C$15:$D$24,2),VLOOKUP($F1356,得点換算表!$E$15:$F$24,2)),"")</f>
        <v/>
      </c>
      <c r="AG1356" s="142" t="str">
        <f>IF($G1356&lt;&gt;"",IF($AD1356=1,VLOOKUP($G1356,得点換算表!$C$25:$D$34,2),VLOOKUP($G1356,得点換算表!$E$25:$F$34,2)),"")</f>
        <v/>
      </c>
      <c r="AH1356" s="142" t="str">
        <f>IF($H1356&lt;&gt;"",IF($AD1356=1,VLOOKUP($H1356,得点換算表!$C$35:$D$44,2),VLOOKUP($H1356,得点換算表!$E$35:$F$44,2)),"")</f>
        <v/>
      </c>
      <c r="AI1356" s="142" t="str">
        <f>IF($I1356&lt;&gt;"",IF($AD1356=1,VLOOKUP($I1356,得点換算表!$C$45:$D$55,2),VLOOKUP($I1356,得点換算表!$E$45:$F$55,2)),"")</f>
        <v/>
      </c>
      <c r="AJ1356" s="142" t="str">
        <f>IF($J1356&lt;&gt;"",IF($AD1356=1,VLOOKUP($J1356,得点換算表!$C$56:$D$65,2),VLOOKUP($J1356,得点換算表!$E$56:$F$65,2)),"")</f>
        <v/>
      </c>
      <c r="AK1356" s="142" t="str">
        <f>IF($K1356&lt;&gt;"",IF($AD1356=1,VLOOKUP($K1356,得点換算表!$C$66:$D$76,2),VLOOKUP($K1356,得点換算表!$E$66:$F$76,2)),"")</f>
        <v/>
      </c>
      <c r="AL1356" s="142" t="str">
        <f>IF($L1356&lt;&gt;"",IF($AD1356=1,VLOOKUP($L1356,得点換算表!$C$77:$D$86,2),VLOOKUP($L1356,得点換算表!$E$77:$F$86,2)),"")</f>
        <v/>
      </c>
      <c r="AM1356" s="142" t="str">
        <f>IF($M1356&lt;&gt;"",IF($AD1356=1,VLOOKUP($M1356,得点換算表!$C$87:$D$96,2),VLOOKUP($M1356,得点換算表!$E$87:$F$96,2)),"")</f>
        <v/>
      </c>
      <c r="AN1356" s="142" t="str">
        <f t="shared" si="73"/>
        <v/>
      </c>
      <c r="AO1356" s="143" t="str">
        <f>IF(AND($AN1356&lt;&gt;"",$AN1356&gt;=8),VLOOKUP($AN1356,得点換算表!$I$10:$J$14,2),"")</f>
        <v/>
      </c>
      <c r="AP1356" s="105"/>
    </row>
    <row r="1357" spans="1:42" x14ac:dyDescent="0.15">
      <c r="A1357" s="11"/>
      <c r="B1357" s="12"/>
      <c r="C1357" s="13"/>
      <c r="D1357" s="13"/>
      <c r="E1357" s="14"/>
      <c r="F1357" s="14"/>
      <c r="G1357" s="14"/>
      <c r="H1357" s="14"/>
      <c r="I1357" s="15"/>
      <c r="J1357" s="14"/>
      <c r="K1357" s="13"/>
      <c r="L1357" s="14"/>
      <c r="M1357" s="14"/>
      <c r="N1357" s="14"/>
      <c r="O1357" s="14"/>
      <c r="P1357" s="198"/>
      <c r="Q1357" s="198"/>
      <c r="R1357" s="198"/>
      <c r="S1357" s="198"/>
      <c r="T1357" s="198"/>
      <c r="U1357" s="198"/>
      <c r="V1357" s="198"/>
      <c r="W1357" s="202">
        <f t="shared" si="74"/>
        <v>0</v>
      </c>
      <c r="X1357" s="14"/>
      <c r="Y1357" s="14"/>
      <c r="Z1357" s="108"/>
      <c r="AA1357" s="114"/>
      <c r="AB1357" s="129"/>
      <c r="AC1357" s="128"/>
      <c r="AD1357" s="142" t="str">
        <f t="shared" si="75"/>
        <v/>
      </c>
      <c r="AE1357" s="142" t="str">
        <f>IF($E1357&lt;&gt;"",IF($AD1357=1,VLOOKUP($E1357,得点換算表!$C$5:$D$14,2),VLOOKUP($E1357,得点換算表!$E$5:$F$14,2)),"")</f>
        <v/>
      </c>
      <c r="AF1357" s="142" t="str">
        <f>IF($F1357&lt;&gt;"",IF($AD1357=1,VLOOKUP($F1357,得点換算表!$C$15:$D$24,2),VLOOKUP($F1357,得点換算表!$E$15:$F$24,2)),"")</f>
        <v/>
      </c>
      <c r="AG1357" s="142" t="str">
        <f>IF($G1357&lt;&gt;"",IF($AD1357=1,VLOOKUP($G1357,得点換算表!$C$25:$D$34,2),VLOOKUP($G1357,得点換算表!$E$25:$F$34,2)),"")</f>
        <v/>
      </c>
      <c r="AH1357" s="142" t="str">
        <f>IF($H1357&lt;&gt;"",IF($AD1357=1,VLOOKUP($H1357,得点換算表!$C$35:$D$44,2),VLOOKUP($H1357,得点換算表!$E$35:$F$44,2)),"")</f>
        <v/>
      </c>
      <c r="AI1357" s="142" t="str">
        <f>IF($I1357&lt;&gt;"",IF($AD1357=1,VLOOKUP($I1357,得点換算表!$C$45:$D$55,2),VLOOKUP($I1357,得点換算表!$E$45:$F$55,2)),"")</f>
        <v/>
      </c>
      <c r="AJ1357" s="142" t="str">
        <f>IF($J1357&lt;&gt;"",IF($AD1357=1,VLOOKUP($J1357,得点換算表!$C$56:$D$65,2),VLOOKUP($J1357,得点換算表!$E$56:$F$65,2)),"")</f>
        <v/>
      </c>
      <c r="AK1357" s="142" t="str">
        <f>IF($K1357&lt;&gt;"",IF($AD1357=1,VLOOKUP($K1357,得点換算表!$C$66:$D$76,2),VLOOKUP($K1357,得点換算表!$E$66:$F$76,2)),"")</f>
        <v/>
      </c>
      <c r="AL1357" s="142" t="str">
        <f>IF($L1357&lt;&gt;"",IF($AD1357=1,VLOOKUP($L1357,得点換算表!$C$77:$D$86,2),VLOOKUP($L1357,得点換算表!$E$77:$F$86,2)),"")</f>
        <v/>
      </c>
      <c r="AM1357" s="142" t="str">
        <f>IF($M1357&lt;&gt;"",IF($AD1357=1,VLOOKUP($M1357,得点換算表!$C$87:$D$96,2),VLOOKUP($M1357,得点換算表!$E$87:$F$96,2)),"")</f>
        <v/>
      </c>
      <c r="AN1357" s="142" t="str">
        <f t="shared" si="73"/>
        <v/>
      </c>
      <c r="AO1357" s="143" t="str">
        <f>IF(AND($AN1357&lt;&gt;"",$AN1357&gt;=8),VLOOKUP($AN1357,得点換算表!$I$10:$J$14,2),"")</f>
        <v/>
      </c>
      <c r="AP1357" s="105"/>
    </row>
    <row r="1358" spans="1:42" x14ac:dyDescent="0.15">
      <c r="A1358" s="11"/>
      <c r="B1358" s="12"/>
      <c r="C1358" s="13"/>
      <c r="D1358" s="13"/>
      <c r="E1358" s="14"/>
      <c r="F1358" s="14"/>
      <c r="G1358" s="14"/>
      <c r="H1358" s="14"/>
      <c r="I1358" s="15"/>
      <c r="J1358" s="14"/>
      <c r="K1358" s="13"/>
      <c r="L1358" s="14"/>
      <c r="M1358" s="14"/>
      <c r="N1358" s="14"/>
      <c r="O1358" s="14"/>
      <c r="P1358" s="198"/>
      <c r="Q1358" s="198"/>
      <c r="R1358" s="198"/>
      <c r="S1358" s="198"/>
      <c r="T1358" s="198"/>
      <c r="U1358" s="198"/>
      <c r="V1358" s="198"/>
      <c r="W1358" s="202">
        <f t="shared" si="74"/>
        <v>0</v>
      </c>
      <c r="X1358" s="14"/>
      <c r="Y1358" s="14"/>
      <c r="Z1358" s="108"/>
      <c r="AA1358" s="114"/>
      <c r="AB1358" s="129"/>
      <c r="AC1358" s="128"/>
      <c r="AD1358" s="142" t="str">
        <f t="shared" si="75"/>
        <v/>
      </c>
      <c r="AE1358" s="142" t="str">
        <f>IF($E1358&lt;&gt;"",IF($AD1358=1,VLOOKUP($E1358,得点換算表!$C$5:$D$14,2),VLOOKUP($E1358,得点換算表!$E$5:$F$14,2)),"")</f>
        <v/>
      </c>
      <c r="AF1358" s="142" t="str">
        <f>IF($F1358&lt;&gt;"",IF($AD1358=1,VLOOKUP($F1358,得点換算表!$C$15:$D$24,2),VLOOKUP($F1358,得点換算表!$E$15:$F$24,2)),"")</f>
        <v/>
      </c>
      <c r="AG1358" s="142" t="str">
        <f>IF($G1358&lt;&gt;"",IF($AD1358=1,VLOOKUP($G1358,得点換算表!$C$25:$D$34,2),VLOOKUP($G1358,得点換算表!$E$25:$F$34,2)),"")</f>
        <v/>
      </c>
      <c r="AH1358" s="142" t="str">
        <f>IF($H1358&lt;&gt;"",IF($AD1358=1,VLOOKUP($H1358,得点換算表!$C$35:$D$44,2),VLOOKUP($H1358,得点換算表!$E$35:$F$44,2)),"")</f>
        <v/>
      </c>
      <c r="AI1358" s="142" t="str">
        <f>IF($I1358&lt;&gt;"",IF($AD1358=1,VLOOKUP($I1358,得点換算表!$C$45:$D$55,2),VLOOKUP($I1358,得点換算表!$E$45:$F$55,2)),"")</f>
        <v/>
      </c>
      <c r="AJ1358" s="142" t="str">
        <f>IF($J1358&lt;&gt;"",IF($AD1358=1,VLOOKUP($J1358,得点換算表!$C$56:$D$65,2),VLOOKUP($J1358,得点換算表!$E$56:$F$65,2)),"")</f>
        <v/>
      </c>
      <c r="AK1358" s="142" t="str">
        <f>IF($K1358&lt;&gt;"",IF($AD1358=1,VLOOKUP($K1358,得点換算表!$C$66:$D$76,2),VLOOKUP($K1358,得点換算表!$E$66:$F$76,2)),"")</f>
        <v/>
      </c>
      <c r="AL1358" s="142" t="str">
        <f>IF($L1358&lt;&gt;"",IF($AD1358=1,VLOOKUP($L1358,得点換算表!$C$77:$D$86,2),VLOOKUP($L1358,得点換算表!$E$77:$F$86,2)),"")</f>
        <v/>
      </c>
      <c r="AM1358" s="142" t="str">
        <f>IF($M1358&lt;&gt;"",IF($AD1358=1,VLOOKUP($M1358,得点換算表!$C$87:$D$96,2),VLOOKUP($M1358,得点換算表!$E$87:$F$96,2)),"")</f>
        <v/>
      </c>
      <c r="AN1358" s="142" t="str">
        <f t="shared" si="73"/>
        <v/>
      </c>
      <c r="AO1358" s="143" t="str">
        <f>IF(AND($AN1358&lt;&gt;"",$AN1358&gt;=8),VLOOKUP($AN1358,得点換算表!$I$10:$J$14,2),"")</f>
        <v/>
      </c>
      <c r="AP1358" s="105"/>
    </row>
    <row r="1359" spans="1:42" x14ac:dyDescent="0.15">
      <c r="A1359" s="11"/>
      <c r="B1359" s="12"/>
      <c r="C1359" s="13"/>
      <c r="D1359" s="13"/>
      <c r="E1359" s="14"/>
      <c r="F1359" s="14"/>
      <c r="G1359" s="14"/>
      <c r="H1359" s="14"/>
      <c r="I1359" s="15"/>
      <c r="J1359" s="14"/>
      <c r="K1359" s="13"/>
      <c r="L1359" s="14"/>
      <c r="M1359" s="14"/>
      <c r="N1359" s="14"/>
      <c r="O1359" s="14"/>
      <c r="P1359" s="198"/>
      <c r="Q1359" s="198"/>
      <c r="R1359" s="198"/>
      <c r="S1359" s="198"/>
      <c r="T1359" s="198"/>
      <c r="U1359" s="198"/>
      <c r="V1359" s="198"/>
      <c r="W1359" s="202">
        <f t="shared" si="74"/>
        <v>0</v>
      </c>
      <c r="X1359" s="14"/>
      <c r="Y1359" s="14"/>
      <c r="Z1359" s="108"/>
      <c r="AA1359" s="114"/>
      <c r="AB1359" s="129"/>
      <c r="AC1359" s="128"/>
      <c r="AD1359" s="142" t="str">
        <f t="shared" si="75"/>
        <v/>
      </c>
      <c r="AE1359" s="142" t="str">
        <f>IF($E1359&lt;&gt;"",IF($AD1359=1,VLOOKUP($E1359,得点換算表!$C$5:$D$14,2),VLOOKUP($E1359,得点換算表!$E$5:$F$14,2)),"")</f>
        <v/>
      </c>
      <c r="AF1359" s="142" t="str">
        <f>IF($F1359&lt;&gt;"",IF($AD1359=1,VLOOKUP($F1359,得点換算表!$C$15:$D$24,2),VLOOKUP($F1359,得点換算表!$E$15:$F$24,2)),"")</f>
        <v/>
      </c>
      <c r="AG1359" s="142" t="str">
        <f>IF($G1359&lt;&gt;"",IF($AD1359=1,VLOOKUP($G1359,得点換算表!$C$25:$D$34,2),VLOOKUP($G1359,得点換算表!$E$25:$F$34,2)),"")</f>
        <v/>
      </c>
      <c r="AH1359" s="142" t="str">
        <f>IF($H1359&lt;&gt;"",IF($AD1359=1,VLOOKUP($H1359,得点換算表!$C$35:$D$44,2),VLOOKUP($H1359,得点換算表!$E$35:$F$44,2)),"")</f>
        <v/>
      </c>
      <c r="AI1359" s="142" t="str">
        <f>IF($I1359&lt;&gt;"",IF($AD1359=1,VLOOKUP($I1359,得点換算表!$C$45:$D$55,2),VLOOKUP($I1359,得点換算表!$E$45:$F$55,2)),"")</f>
        <v/>
      </c>
      <c r="AJ1359" s="142" t="str">
        <f>IF($J1359&lt;&gt;"",IF($AD1359=1,VLOOKUP($J1359,得点換算表!$C$56:$D$65,2),VLOOKUP($J1359,得点換算表!$E$56:$F$65,2)),"")</f>
        <v/>
      </c>
      <c r="AK1359" s="142" t="str">
        <f>IF($K1359&lt;&gt;"",IF($AD1359=1,VLOOKUP($K1359,得点換算表!$C$66:$D$76,2),VLOOKUP($K1359,得点換算表!$E$66:$F$76,2)),"")</f>
        <v/>
      </c>
      <c r="AL1359" s="142" t="str">
        <f>IF($L1359&lt;&gt;"",IF($AD1359=1,VLOOKUP($L1359,得点換算表!$C$77:$D$86,2),VLOOKUP($L1359,得点換算表!$E$77:$F$86,2)),"")</f>
        <v/>
      </c>
      <c r="AM1359" s="142" t="str">
        <f>IF($M1359&lt;&gt;"",IF($AD1359=1,VLOOKUP($M1359,得点換算表!$C$87:$D$96,2),VLOOKUP($M1359,得点換算表!$E$87:$F$96,2)),"")</f>
        <v/>
      </c>
      <c r="AN1359" s="142" t="str">
        <f t="shared" si="73"/>
        <v/>
      </c>
      <c r="AO1359" s="143" t="str">
        <f>IF(AND($AN1359&lt;&gt;"",$AN1359&gt;=8),VLOOKUP($AN1359,得点換算表!$I$10:$J$14,2),"")</f>
        <v/>
      </c>
      <c r="AP1359" s="105"/>
    </row>
    <row r="1360" spans="1:42" x14ac:dyDescent="0.15">
      <c r="A1360" s="11"/>
      <c r="B1360" s="12"/>
      <c r="C1360" s="13"/>
      <c r="D1360" s="13"/>
      <c r="E1360" s="14"/>
      <c r="F1360" s="14"/>
      <c r="G1360" s="14"/>
      <c r="H1360" s="14"/>
      <c r="I1360" s="15"/>
      <c r="J1360" s="14"/>
      <c r="K1360" s="13"/>
      <c r="L1360" s="14"/>
      <c r="M1360" s="14"/>
      <c r="N1360" s="14"/>
      <c r="O1360" s="14"/>
      <c r="P1360" s="198"/>
      <c r="Q1360" s="198"/>
      <c r="R1360" s="198"/>
      <c r="S1360" s="198"/>
      <c r="T1360" s="198"/>
      <c r="U1360" s="198"/>
      <c r="V1360" s="198"/>
      <c r="W1360" s="202">
        <f t="shared" si="74"/>
        <v>0</v>
      </c>
      <c r="X1360" s="14"/>
      <c r="Y1360" s="14"/>
      <c r="Z1360" s="108"/>
      <c r="AA1360" s="114"/>
      <c r="AB1360" s="129"/>
      <c r="AC1360" s="128"/>
      <c r="AD1360" s="142" t="str">
        <f t="shared" si="75"/>
        <v/>
      </c>
      <c r="AE1360" s="142" t="str">
        <f>IF($E1360&lt;&gt;"",IF($AD1360=1,VLOOKUP($E1360,得点換算表!$C$5:$D$14,2),VLOOKUP($E1360,得点換算表!$E$5:$F$14,2)),"")</f>
        <v/>
      </c>
      <c r="AF1360" s="142" t="str">
        <f>IF($F1360&lt;&gt;"",IF($AD1360=1,VLOOKUP($F1360,得点換算表!$C$15:$D$24,2),VLOOKUP($F1360,得点換算表!$E$15:$F$24,2)),"")</f>
        <v/>
      </c>
      <c r="AG1360" s="142" t="str">
        <f>IF($G1360&lt;&gt;"",IF($AD1360=1,VLOOKUP($G1360,得点換算表!$C$25:$D$34,2),VLOOKUP($G1360,得点換算表!$E$25:$F$34,2)),"")</f>
        <v/>
      </c>
      <c r="AH1360" s="142" t="str">
        <f>IF($H1360&lt;&gt;"",IF($AD1360=1,VLOOKUP($H1360,得点換算表!$C$35:$D$44,2),VLOOKUP($H1360,得点換算表!$E$35:$F$44,2)),"")</f>
        <v/>
      </c>
      <c r="AI1360" s="142" t="str">
        <f>IF($I1360&lt;&gt;"",IF($AD1360=1,VLOOKUP($I1360,得点換算表!$C$45:$D$55,2),VLOOKUP($I1360,得点換算表!$E$45:$F$55,2)),"")</f>
        <v/>
      </c>
      <c r="AJ1360" s="142" t="str">
        <f>IF($J1360&lt;&gt;"",IF($AD1360=1,VLOOKUP($J1360,得点換算表!$C$56:$D$65,2),VLOOKUP($J1360,得点換算表!$E$56:$F$65,2)),"")</f>
        <v/>
      </c>
      <c r="AK1360" s="142" t="str">
        <f>IF($K1360&lt;&gt;"",IF($AD1360=1,VLOOKUP($K1360,得点換算表!$C$66:$D$76,2),VLOOKUP($K1360,得点換算表!$E$66:$F$76,2)),"")</f>
        <v/>
      </c>
      <c r="AL1360" s="142" t="str">
        <f>IF($L1360&lt;&gt;"",IF($AD1360=1,VLOOKUP($L1360,得点換算表!$C$77:$D$86,2),VLOOKUP($L1360,得点換算表!$E$77:$F$86,2)),"")</f>
        <v/>
      </c>
      <c r="AM1360" s="142" t="str">
        <f>IF($M1360&lt;&gt;"",IF($AD1360=1,VLOOKUP($M1360,得点換算表!$C$87:$D$96,2),VLOOKUP($M1360,得点換算表!$E$87:$F$96,2)),"")</f>
        <v/>
      </c>
      <c r="AN1360" s="142" t="str">
        <f t="shared" si="73"/>
        <v/>
      </c>
      <c r="AO1360" s="143" t="str">
        <f>IF(AND($AN1360&lt;&gt;"",$AN1360&gt;=8),VLOOKUP($AN1360,得点換算表!$I$10:$J$14,2),"")</f>
        <v/>
      </c>
      <c r="AP1360" s="105"/>
    </row>
    <row r="1361" spans="1:42" x14ac:dyDescent="0.15">
      <c r="A1361" s="11"/>
      <c r="B1361" s="12"/>
      <c r="C1361" s="13"/>
      <c r="D1361" s="13"/>
      <c r="E1361" s="14"/>
      <c r="F1361" s="14"/>
      <c r="G1361" s="14"/>
      <c r="H1361" s="14"/>
      <c r="I1361" s="15"/>
      <c r="J1361" s="14"/>
      <c r="K1361" s="13"/>
      <c r="L1361" s="14"/>
      <c r="M1361" s="14"/>
      <c r="N1361" s="14"/>
      <c r="O1361" s="14"/>
      <c r="P1361" s="198"/>
      <c r="Q1361" s="198"/>
      <c r="R1361" s="198"/>
      <c r="S1361" s="198"/>
      <c r="T1361" s="198"/>
      <c r="U1361" s="198"/>
      <c r="V1361" s="198"/>
      <c r="W1361" s="202">
        <f t="shared" si="74"/>
        <v>0</v>
      </c>
      <c r="X1361" s="14"/>
      <c r="Y1361" s="14"/>
      <c r="Z1361" s="108"/>
      <c r="AA1361" s="114"/>
      <c r="AB1361" s="129"/>
      <c r="AC1361" s="128"/>
      <c r="AD1361" s="142" t="str">
        <f t="shared" si="75"/>
        <v/>
      </c>
      <c r="AE1361" s="142" t="str">
        <f>IF($E1361&lt;&gt;"",IF($AD1361=1,VLOOKUP($E1361,得点換算表!$C$5:$D$14,2),VLOOKUP($E1361,得点換算表!$E$5:$F$14,2)),"")</f>
        <v/>
      </c>
      <c r="AF1361" s="142" t="str">
        <f>IF($F1361&lt;&gt;"",IF($AD1361=1,VLOOKUP($F1361,得点換算表!$C$15:$D$24,2),VLOOKUP($F1361,得点換算表!$E$15:$F$24,2)),"")</f>
        <v/>
      </c>
      <c r="AG1361" s="142" t="str">
        <f>IF($G1361&lt;&gt;"",IF($AD1361=1,VLOOKUP($G1361,得点換算表!$C$25:$D$34,2),VLOOKUP($G1361,得点換算表!$E$25:$F$34,2)),"")</f>
        <v/>
      </c>
      <c r="AH1361" s="142" t="str">
        <f>IF($H1361&lt;&gt;"",IF($AD1361=1,VLOOKUP($H1361,得点換算表!$C$35:$D$44,2),VLOOKUP($H1361,得点換算表!$E$35:$F$44,2)),"")</f>
        <v/>
      </c>
      <c r="AI1361" s="142" t="str">
        <f>IF($I1361&lt;&gt;"",IF($AD1361=1,VLOOKUP($I1361,得点換算表!$C$45:$D$55,2),VLOOKUP($I1361,得点換算表!$E$45:$F$55,2)),"")</f>
        <v/>
      </c>
      <c r="AJ1361" s="142" t="str">
        <f>IF($J1361&lt;&gt;"",IF($AD1361=1,VLOOKUP($J1361,得点換算表!$C$56:$D$65,2),VLOOKUP($J1361,得点換算表!$E$56:$F$65,2)),"")</f>
        <v/>
      </c>
      <c r="AK1361" s="142" t="str">
        <f>IF($K1361&lt;&gt;"",IF($AD1361=1,VLOOKUP($K1361,得点換算表!$C$66:$D$76,2),VLOOKUP($K1361,得点換算表!$E$66:$F$76,2)),"")</f>
        <v/>
      </c>
      <c r="AL1361" s="142" t="str">
        <f>IF($L1361&lt;&gt;"",IF($AD1361=1,VLOOKUP($L1361,得点換算表!$C$77:$D$86,2),VLOOKUP($L1361,得点換算表!$E$77:$F$86,2)),"")</f>
        <v/>
      </c>
      <c r="AM1361" s="142" t="str">
        <f>IF($M1361&lt;&gt;"",IF($AD1361=1,VLOOKUP($M1361,得点換算表!$C$87:$D$96,2),VLOOKUP($M1361,得点換算表!$E$87:$F$96,2)),"")</f>
        <v/>
      </c>
      <c r="AN1361" s="142" t="str">
        <f t="shared" si="73"/>
        <v/>
      </c>
      <c r="AO1361" s="143" t="str">
        <f>IF(AND($AN1361&lt;&gt;"",$AN1361&gt;=8),VLOOKUP($AN1361,得点換算表!$I$10:$J$14,2),"")</f>
        <v/>
      </c>
      <c r="AP1361" s="105"/>
    </row>
    <row r="1362" spans="1:42" x14ac:dyDescent="0.15">
      <c r="A1362" s="11"/>
      <c r="B1362" s="12"/>
      <c r="C1362" s="13"/>
      <c r="D1362" s="13"/>
      <c r="E1362" s="14"/>
      <c r="F1362" s="14"/>
      <c r="G1362" s="14"/>
      <c r="H1362" s="14"/>
      <c r="I1362" s="15"/>
      <c r="J1362" s="14"/>
      <c r="K1362" s="13"/>
      <c r="L1362" s="14"/>
      <c r="M1362" s="14"/>
      <c r="N1362" s="14"/>
      <c r="O1362" s="14"/>
      <c r="P1362" s="198"/>
      <c r="Q1362" s="198"/>
      <c r="R1362" s="198"/>
      <c r="S1362" s="198"/>
      <c r="T1362" s="198"/>
      <c r="U1362" s="198"/>
      <c r="V1362" s="198"/>
      <c r="W1362" s="202">
        <f t="shared" si="74"/>
        <v>0</v>
      </c>
      <c r="X1362" s="14"/>
      <c r="Y1362" s="14"/>
      <c r="Z1362" s="108"/>
      <c r="AA1362" s="114"/>
      <c r="AB1362" s="129"/>
      <c r="AC1362" s="128"/>
      <c r="AD1362" s="142" t="str">
        <f t="shared" si="75"/>
        <v/>
      </c>
      <c r="AE1362" s="142" t="str">
        <f>IF($E1362&lt;&gt;"",IF($AD1362=1,VLOOKUP($E1362,得点換算表!$C$5:$D$14,2),VLOOKUP($E1362,得点換算表!$E$5:$F$14,2)),"")</f>
        <v/>
      </c>
      <c r="AF1362" s="142" t="str">
        <f>IF($F1362&lt;&gt;"",IF($AD1362=1,VLOOKUP($F1362,得点換算表!$C$15:$D$24,2),VLOOKUP($F1362,得点換算表!$E$15:$F$24,2)),"")</f>
        <v/>
      </c>
      <c r="AG1362" s="142" t="str">
        <f>IF($G1362&lt;&gt;"",IF($AD1362=1,VLOOKUP($G1362,得点換算表!$C$25:$D$34,2),VLOOKUP($G1362,得点換算表!$E$25:$F$34,2)),"")</f>
        <v/>
      </c>
      <c r="AH1362" s="142" t="str">
        <f>IF($H1362&lt;&gt;"",IF($AD1362=1,VLOOKUP($H1362,得点換算表!$C$35:$D$44,2),VLOOKUP($H1362,得点換算表!$E$35:$F$44,2)),"")</f>
        <v/>
      </c>
      <c r="AI1362" s="142" t="str">
        <f>IF($I1362&lt;&gt;"",IF($AD1362=1,VLOOKUP($I1362,得点換算表!$C$45:$D$55,2),VLOOKUP($I1362,得点換算表!$E$45:$F$55,2)),"")</f>
        <v/>
      </c>
      <c r="AJ1362" s="142" t="str">
        <f>IF($J1362&lt;&gt;"",IF($AD1362=1,VLOOKUP($J1362,得点換算表!$C$56:$D$65,2),VLOOKUP($J1362,得点換算表!$E$56:$F$65,2)),"")</f>
        <v/>
      </c>
      <c r="AK1362" s="142" t="str">
        <f>IF($K1362&lt;&gt;"",IF($AD1362=1,VLOOKUP($K1362,得点換算表!$C$66:$D$76,2),VLOOKUP($K1362,得点換算表!$E$66:$F$76,2)),"")</f>
        <v/>
      </c>
      <c r="AL1362" s="142" t="str">
        <f>IF($L1362&lt;&gt;"",IF($AD1362=1,VLOOKUP($L1362,得点換算表!$C$77:$D$86,2),VLOOKUP($L1362,得点換算表!$E$77:$F$86,2)),"")</f>
        <v/>
      </c>
      <c r="AM1362" s="142" t="str">
        <f>IF($M1362&lt;&gt;"",IF($AD1362=1,VLOOKUP($M1362,得点換算表!$C$87:$D$96,2),VLOOKUP($M1362,得点換算表!$E$87:$F$96,2)),"")</f>
        <v/>
      </c>
      <c r="AN1362" s="142" t="str">
        <f t="shared" si="73"/>
        <v/>
      </c>
      <c r="AO1362" s="143" t="str">
        <f>IF(AND($AN1362&lt;&gt;"",$AN1362&gt;=8),VLOOKUP($AN1362,得点換算表!$I$10:$J$14,2),"")</f>
        <v/>
      </c>
      <c r="AP1362" s="105"/>
    </row>
    <row r="1363" spans="1:42" x14ac:dyDescent="0.15">
      <c r="A1363" s="11"/>
      <c r="B1363" s="12"/>
      <c r="C1363" s="13"/>
      <c r="D1363" s="13"/>
      <c r="E1363" s="14"/>
      <c r="F1363" s="14"/>
      <c r="G1363" s="14"/>
      <c r="H1363" s="14"/>
      <c r="I1363" s="15"/>
      <c r="J1363" s="14"/>
      <c r="K1363" s="13"/>
      <c r="L1363" s="14"/>
      <c r="M1363" s="14"/>
      <c r="N1363" s="14"/>
      <c r="O1363" s="14"/>
      <c r="P1363" s="198"/>
      <c r="Q1363" s="198"/>
      <c r="R1363" s="198"/>
      <c r="S1363" s="198"/>
      <c r="T1363" s="198"/>
      <c r="U1363" s="198"/>
      <c r="V1363" s="198"/>
      <c r="W1363" s="202">
        <f t="shared" si="74"/>
        <v>0</v>
      </c>
      <c r="X1363" s="14"/>
      <c r="Y1363" s="14"/>
      <c r="Z1363" s="108"/>
      <c r="AA1363" s="114"/>
      <c r="AB1363" s="129"/>
      <c r="AC1363" s="128"/>
      <c r="AD1363" s="142" t="str">
        <f t="shared" si="75"/>
        <v/>
      </c>
      <c r="AE1363" s="142" t="str">
        <f>IF($E1363&lt;&gt;"",IF($AD1363=1,VLOOKUP($E1363,得点換算表!$C$5:$D$14,2),VLOOKUP($E1363,得点換算表!$E$5:$F$14,2)),"")</f>
        <v/>
      </c>
      <c r="AF1363" s="142" t="str">
        <f>IF($F1363&lt;&gt;"",IF($AD1363=1,VLOOKUP($F1363,得点換算表!$C$15:$D$24,2),VLOOKUP($F1363,得点換算表!$E$15:$F$24,2)),"")</f>
        <v/>
      </c>
      <c r="AG1363" s="142" t="str">
        <f>IF($G1363&lt;&gt;"",IF($AD1363=1,VLOOKUP($G1363,得点換算表!$C$25:$D$34,2),VLOOKUP($G1363,得点換算表!$E$25:$F$34,2)),"")</f>
        <v/>
      </c>
      <c r="AH1363" s="142" t="str">
        <f>IF($H1363&lt;&gt;"",IF($AD1363=1,VLOOKUP($H1363,得点換算表!$C$35:$D$44,2),VLOOKUP($H1363,得点換算表!$E$35:$F$44,2)),"")</f>
        <v/>
      </c>
      <c r="AI1363" s="142" t="str">
        <f>IF($I1363&lt;&gt;"",IF($AD1363=1,VLOOKUP($I1363,得点換算表!$C$45:$D$55,2),VLOOKUP($I1363,得点換算表!$E$45:$F$55,2)),"")</f>
        <v/>
      </c>
      <c r="AJ1363" s="142" t="str">
        <f>IF($J1363&lt;&gt;"",IF($AD1363=1,VLOOKUP($J1363,得点換算表!$C$56:$D$65,2),VLOOKUP($J1363,得点換算表!$E$56:$F$65,2)),"")</f>
        <v/>
      </c>
      <c r="AK1363" s="142" t="str">
        <f>IF($K1363&lt;&gt;"",IF($AD1363=1,VLOOKUP($K1363,得点換算表!$C$66:$D$76,2),VLOOKUP($K1363,得点換算表!$E$66:$F$76,2)),"")</f>
        <v/>
      </c>
      <c r="AL1363" s="142" t="str">
        <f>IF($L1363&lt;&gt;"",IF($AD1363=1,VLOOKUP($L1363,得点換算表!$C$77:$D$86,2),VLOOKUP($L1363,得点換算表!$E$77:$F$86,2)),"")</f>
        <v/>
      </c>
      <c r="AM1363" s="142" t="str">
        <f>IF($M1363&lt;&gt;"",IF($AD1363=1,VLOOKUP($M1363,得点換算表!$C$87:$D$96,2),VLOOKUP($M1363,得点換算表!$E$87:$F$96,2)),"")</f>
        <v/>
      </c>
      <c r="AN1363" s="142" t="str">
        <f t="shared" si="73"/>
        <v/>
      </c>
      <c r="AO1363" s="143" t="str">
        <f>IF(AND($AN1363&lt;&gt;"",$AN1363&gt;=8),VLOOKUP($AN1363,得点換算表!$I$10:$J$14,2),"")</f>
        <v/>
      </c>
      <c r="AP1363" s="105"/>
    </row>
    <row r="1364" spans="1:42" x14ac:dyDescent="0.15">
      <c r="A1364" s="11"/>
      <c r="B1364" s="12"/>
      <c r="C1364" s="13"/>
      <c r="D1364" s="13"/>
      <c r="E1364" s="14"/>
      <c r="F1364" s="14"/>
      <c r="G1364" s="14"/>
      <c r="H1364" s="14"/>
      <c r="I1364" s="15"/>
      <c r="J1364" s="14"/>
      <c r="K1364" s="13"/>
      <c r="L1364" s="14"/>
      <c r="M1364" s="14"/>
      <c r="N1364" s="14"/>
      <c r="O1364" s="14"/>
      <c r="P1364" s="198"/>
      <c r="Q1364" s="198"/>
      <c r="R1364" s="198"/>
      <c r="S1364" s="198"/>
      <c r="T1364" s="198"/>
      <c r="U1364" s="198"/>
      <c r="V1364" s="198"/>
      <c r="W1364" s="202">
        <f t="shared" si="74"/>
        <v>0</v>
      </c>
      <c r="X1364" s="14"/>
      <c r="Y1364" s="14"/>
      <c r="Z1364" s="108"/>
      <c r="AA1364" s="114"/>
      <c r="AB1364" s="129"/>
      <c r="AC1364" s="128"/>
      <c r="AD1364" s="142" t="str">
        <f t="shared" si="75"/>
        <v/>
      </c>
      <c r="AE1364" s="142" t="str">
        <f>IF($E1364&lt;&gt;"",IF($AD1364=1,VLOOKUP($E1364,得点換算表!$C$5:$D$14,2),VLOOKUP($E1364,得点換算表!$E$5:$F$14,2)),"")</f>
        <v/>
      </c>
      <c r="AF1364" s="142" t="str">
        <f>IF($F1364&lt;&gt;"",IF($AD1364=1,VLOOKUP($F1364,得点換算表!$C$15:$D$24,2),VLOOKUP($F1364,得点換算表!$E$15:$F$24,2)),"")</f>
        <v/>
      </c>
      <c r="AG1364" s="142" t="str">
        <f>IF($G1364&lt;&gt;"",IF($AD1364=1,VLOOKUP($G1364,得点換算表!$C$25:$D$34,2),VLOOKUP($G1364,得点換算表!$E$25:$F$34,2)),"")</f>
        <v/>
      </c>
      <c r="AH1364" s="142" t="str">
        <f>IF($H1364&lt;&gt;"",IF($AD1364=1,VLOOKUP($H1364,得点換算表!$C$35:$D$44,2),VLOOKUP($H1364,得点換算表!$E$35:$F$44,2)),"")</f>
        <v/>
      </c>
      <c r="AI1364" s="142" t="str">
        <f>IF($I1364&lt;&gt;"",IF($AD1364=1,VLOOKUP($I1364,得点換算表!$C$45:$D$55,2),VLOOKUP($I1364,得点換算表!$E$45:$F$55,2)),"")</f>
        <v/>
      </c>
      <c r="AJ1364" s="142" t="str">
        <f>IF($J1364&lt;&gt;"",IF($AD1364=1,VLOOKUP($J1364,得点換算表!$C$56:$D$65,2),VLOOKUP($J1364,得点換算表!$E$56:$F$65,2)),"")</f>
        <v/>
      </c>
      <c r="AK1364" s="142" t="str">
        <f>IF($K1364&lt;&gt;"",IF($AD1364=1,VLOOKUP($K1364,得点換算表!$C$66:$D$76,2),VLOOKUP($K1364,得点換算表!$E$66:$F$76,2)),"")</f>
        <v/>
      </c>
      <c r="AL1364" s="142" t="str">
        <f>IF($L1364&lt;&gt;"",IF($AD1364=1,VLOOKUP($L1364,得点換算表!$C$77:$D$86,2),VLOOKUP($L1364,得点換算表!$E$77:$F$86,2)),"")</f>
        <v/>
      </c>
      <c r="AM1364" s="142" t="str">
        <f>IF($M1364&lt;&gt;"",IF($AD1364=1,VLOOKUP($M1364,得点換算表!$C$87:$D$96,2),VLOOKUP($M1364,得点換算表!$E$87:$F$96,2)),"")</f>
        <v/>
      </c>
      <c r="AN1364" s="142" t="str">
        <f t="shared" si="73"/>
        <v/>
      </c>
      <c r="AO1364" s="143" t="str">
        <f>IF(AND($AN1364&lt;&gt;"",$AN1364&gt;=8),VLOOKUP($AN1364,得点換算表!$I$10:$J$14,2),"")</f>
        <v/>
      </c>
      <c r="AP1364" s="105"/>
    </row>
    <row r="1365" spans="1:42" x14ac:dyDescent="0.15">
      <c r="A1365" s="11"/>
      <c r="B1365" s="12"/>
      <c r="C1365" s="13"/>
      <c r="D1365" s="13"/>
      <c r="E1365" s="14"/>
      <c r="F1365" s="14"/>
      <c r="G1365" s="14"/>
      <c r="H1365" s="14"/>
      <c r="I1365" s="15"/>
      <c r="J1365" s="14"/>
      <c r="K1365" s="13"/>
      <c r="L1365" s="14"/>
      <c r="M1365" s="14"/>
      <c r="N1365" s="14"/>
      <c r="O1365" s="14"/>
      <c r="P1365" s="198"/>
      <c r="Q1365" s="198"/>
      <c r="R1365" s="198"/>
      <c r="S1365" s="198"/>
      <c r="T1365" s="198"/>
      <c r="U1365" s="198"/>
      <c r="V1365" s="198"/>
      <c r="W1365" s="202">
        <f t="shared" si="74"/>
        <v>0</v>
      </c>
      <c r="X1365" s="14"/>
      <c r="Y1365" s="14"/>
      <c r="Z1365" s="108"/>
      <c r="AA1365" s="114"/>
      <c r="AB1365" s="129"/>
      <c r="AC1365" s="128"/>
      <c r="AD1365" s="142" t="str">
        <f t="shared" si="75"/>
        <v/>
      </c>
      <c r="AE1365" s="142" t="str">
        <f>IF($E1365&lt;&gt;"",IF($AD1365=1,VLOOKUP($E1365,得点換算表!$C$5:$D$14,2),VLOOKUP($E1365,得点換算表!$E$5:$F$14,2)),"")</f>
        <v/>
      </c>
      <c r="AF1365" s="142" t="str">
        <f>IF($F1365&lt;&gt;"",IF($AD1365=1,VLOOKUP($F1365,得点換算表!$C$15:$D$24,2),VLOOKUP($F1365,得点換算表!$E$15:$F$24,2)),"")</f>
        <v/>
      </c>
      <c r="AG1365" s="142" t="str">
        <f>IF($G1365&lt;&gt;"",IF($AD1365=1,VLOOKUP($G1365,得点換算表!$C$25:$D$34,2),VLOOKUP($G1365,得点換算表!$E$25:$F$34,2)),"")</f>
        <v/>
      </c>
      <c r="AH1365" s="142" t="str">
        <f>IF($H1365&lt;&gt;"",IF($AD1365=1,VLOOKUP($H1365,得点換算表!$C$35:$D$44,2),VLOOKUP($H1365,得点換算表!$E$35:$F$44,2)),"")</f>
        <v/>
      </c>
      <c r="AI1365" s="142" t="str">
        <f>IF($I1365&lt;&gt;"",IF($AD1365=1,VLOOKUP($I1365,得点換算表!$C$45:$D$55,2),VLOOKUP($I1365,得点換算表!$E$45:$F$55,2)),"")</f>
        <v/>
      </c>
      <c r="AJ1365" s="142" t="str">
        <f>IF($J1365&lt;&gt;"",IF($AD1365=1,VLOOKUP($J1365,得点換算表!$C$56:$D$65,2),VLOOKUP($J1365,得点換算表!$E$56:$F$65,2)),"")</f>
        <v/>
      </c>
      <c r="AK1365" s="142" t="str">
        <f>IF($K1365&lt;&gt;"",IF($AD1365=1,VLOOKUP($K1365,得点換算表!$C$66:$D$76,2),VLOOKUP($K1365,得点換算表!$E$66:$F$76,2)),"")</f>
        <v/>
      </c>
      <c r="AL1365" s="142" t="str">
        <f>IF($L1365&lt;&gt;"",IF($AD1365=1,VLOOKUP($L1365,得点換算表!$C$77:$D$86,2),VLOOKUP($L1365,得点換算表!$E$77:$F$86,2)),"")</f>
        <v/>
      </c>
      <c r="AM1365" s="142" t="str">
        <f>IF($M1365&lt;&gt;"",IF($AD1365=1,VLOOKUP($M1365,得点換算表!$C$87:$D$96,2),VLOOKUP($M1365,得点換算表!$E$87:$F$96,2)),"")</f>
        <v/>
      </c>
      <c r="AN1365" s="142" t="str">
        <f t="shared" si="73"/>
        <v/>
      </c>
      <c r="AO1365" s="143" t="str">
        <f>IF(AND($AN1365&lt;&gt;"",$AN1365&gt;=8),VLOOKUP($AN1365,得点換算表!$I$10:$J$14,2),"")</f>
        <v/>
      </c>
      <c r="AP1365" s="105"/>
    </row>
    <row r="1366" spans="1:42" x14ac:dyDescent="0.15">
      <c r="A1366" s="11"/>
      <c r="B1366" s="12"/>
      <c r="C1366" s="13"/>
      <c r="D1366" s="13"/>
      <c r="E1366" s="14"/>
      <c r="F1366" s="14"/>
      <c r="G1366" s="14"/>
      <c r="H1366" s="14"/>
      <c r="I1366" s="15"/>
      <c r="J1366" s="14"/>
      <c r="K1366" s="13"/>
      <c r="L1366" s="14"/>
      <c r="M1366" s="14"/>
      <c r="N1366" s="14"/>
      <c r="O1366" s="14"/>
      <c r="P1366" s="198"/>
      <c r="Q1366" s="198"/>
      <c r="R1366" s="198"/>
      <c r="S1366" s="198"/>
      <c r="T1366" s="198"/>
      <c r="U1366" s="198"/>
      <c r="V1366" s="198"/>
      <c r="W1366" s="202">
        <f t="shared" si="74"/>
        <v>0</v>
      </c>
      <c r="X1366" s="14"/>
      <c r="Y1366" s="14"/>
      <c r="Z1366" s="108"/>
      <c r="AA1366" s="114"/>
      <c r="AB1366" s="129"/>
      <c r="AC1366" s="128"/>
      <c r="AD1366" s="142" t="str">
        <f t="shared" si="75"/>
        <v/>
      </c>
      <c r="AE1366" s="142" t="str">
        <f>IF($E1366&lt;&gt;"",IF($AD1366=1,VLOOKUP($E1366,得点換算表!$C$5:$D$14,2),VLOOKUP($E1366,得点換算表!$E$5:$F$14,2)),"")</f>
        <v/>
      </c>
      <c r="AF1366" s="142" t="str">
        <f>IF($F1366&lt;&gt;"",IF($AD1366=1,VLOOKUP($F1366,得点換算表!$C$15:$D$24,2),VLOOKUP($F1366,得点換算表!$E$15:$F$24,2)),"")</f>
        <v/>
      </c>
      <c r="AG1366" s="142" t="str">
        <f>IF($G1366&lt;&gt;"",IF($AD1366=1,VLOOKUP($G1366,得点換算表!$C$25:$D$34,2),VLOOKUP($G1366,得点換算表!$E$25:$F$34,2)),"")</f>
        <v/>
      </c>
      <c r="AH1366" s="142" t="str">
        <f>IF($H1366&lt;&gt;"",IF($AD1366=1,VLOOKUP($H1366,得点換算表!$C$35:$D$44,2),VLOOKUP($H1366,得点換算表!$E$35:$F$44,2)),"")</f>
        <v/>
      </c>
      <c r="AI1366" s="142" t="str">
        <f>IF($I1366&lt;&gt;"",IF($AD1366=1,VLOOKUP($I1366,得点換算表!$C$45:$D$55,2),VLOOKUP($I1366,得点換算表!$E$45:$F$55,2)),"")</f>
        <v/>
      </c>
      <c r="AJ1366" s="142" t="str">
        <f>IF($J1366&lt;&gt;"",IF($AD1366=1,VLOOKUP($J1366,得点換算表!$C$56:$D$65,2),VLOOKUP($J1366,得点換算表!$E$56:$F$65,2)),"")</f>
        <v/>
      </c>
      <c r="AK1366" s="142" t="str">
        <f>IF($K1366&lt;&gt;"",IF($AD1366=1,VLOOKUP($K1366,得点換算表!$C$66:$D$76,2),VLOOKUP($K1366,得点換算表!$E$66:$F$76,2)),"")</f>
        <v/>
      </c>
      <c r="AL1366" s="142" t="str">
        <f>IF($L1366&lt;&gt;"",IF($AD1366=1,VLOOKUP($L1366,得点換算表!$C$77:$D$86,2),VLOOKUP($L1366,得点換算表!$E$77:$F$86,2)),"")</f>
        <v/>
      </c>
      <c r="AM1366" s="142" t="str">
        <f>IF($M1366&lt;&gt;"",IF($AD1366=1,VLOOKUP($M1366,得点換算表!$C$87:$D$96,2),VLOOKUP($M1366,得点換算表!$E$87:$F$96,2)),"")</f>
        <v/>
      </c>
      <c r="AN1366" s="142" t="str">
        <f t="shared" si="73"/>
        <v/>
      </c>
      <c r="AO1366" s="143" t="str">
        <f>IF(AND($AN1366&lt;&gt;"",$AN1366&gt;=8),VLOOKUP($AN1366,得点換算表!$I$10:$J$14,2),"")</f>
        <v/>
      </c>
      <c r="AP1366" s="105"/>
    </row>
    <row r="1367" spans="1:42" x14ac:dyDescent="0.15">
      <c r="A1367" s="11"/>
      <c r="B1367" s="12"/>
      <c r="C1367" s="13"/>
      <c r="D1367" s="13"/>
      <c r="E1367" s="14"/>
      <c r="F1367" s="14"/>
      <c r="G1367" s="14"/>
      <c r="H1367" s="14"/>
      <c r="I1367" s="15"/>
      <c r="J1367" s="14"/>
      <c r="K1367" s="13"/>
      <c r="L1367" s="14"/>
      <c r="M1367" s="14"/>
      <c r="N1367" s="14"/>
      <c r="O1367" s="14"/>
      <c r="P1367" s="198"/>
      <c r="Q1367" s="198"/>
      <c r="R1367" s="198"/>
      <c r="S1367" s="198"/>
      <c r="T1367" s="198"/>
      <c r="U1367" s="198"/>
      <c r="V1367" s="198"/>
      <c r="W1367" s="202">
        <f t="shared" si="74"/>
        <v>0</v>
      </c>
      <c r="X1367" s="14"/>
      <c r="Y1367" s="14"/>
      <c r="Z1367" s="108"/>
      <c r="AA1367" s="114"/>
      <c r="AB1367" s="129"/>
      <c r="AC1367" s="128"/>
      <c r="AD1367" s="142" t="str">
        <f t="shared" si="75"/>
        <v/>
      </c>
      <c r="AE1367" s="142" t="str">
        <f>IF($E1367&lt;&gt;"",IF($AD1367=1,VLOOKUP($E1367,得点換算表!$C$5:$D$14,2),VLOOKUP($E1367,得点換算表!$E$5:$F$14,2)),"")</f>
        <v/>
      </c>
      <c r="AF1367" s="142" t="str">
        <f>IF($F1367&lt;&gt;"",IF($AD1367=1,VLOOKUP($F1367,得点換算表!$C$15:$D$24,2),VLOOKUP($F1367,得点換算表!$E$15:$F$24,2)),"")</f>
        <v/>
      </c>
      <c r="AG1367" s="142" t="str">
        <f>IF($G1367&lt;&gt;"",IF($AD1367=1,VLOOKUP($G1367,得点換算表!$C$25:$D$34,2),VLOOKUP($G1367,得点換算表!$E$25:$F$34,2)),"")</f>
        <v/>
      </c>
      <c r="AH1367" s="142" t="str">
        <f>IF($H1367&lt;&gt;"",IF($AD1367=1,VLOOKUP($H1367,得点換算表!$C$35:$D$44,2),VLOOKUP($H1367,得点換算表!$E$35:$F$44,2)),"")</f>
        <v/>
      </c>
      <c r="AI1367" s="142" t="str">
        <f>IF($I1367&lt;&gt;"",IF($AD1367=1,VLOOKUP($I1367,得点換算表!$C$45:$D$55,2),VLOOKUP($I1367,得点換算表!$E$45:$F$55,2)),"")</f>
        <v/>
      </c>
      <c r="AJ1367" s="142" t="str">
        <f>IF($J1367&lt;&gt;"",IF($AD1367=1,VLOOKUP($J1367,得点換算表!$C$56:$D$65,2),VLOOKUP($J1367,得点換算表!$E$56:$F$65,2)),"")</f>
        <v/>
      </c>
      <c r="AK1367" s="142" t="str">
        <f>IF($K1367&lt;&gt;"",IF($AD1367=1,VLOOKUP($K1367,得点換算表!$C$66:$D$76,2),VLOOKUP($K1367,得点換算表!$E$66:$F$76,2)),"")</f>
        <v/>
      </c>
      <c r="AL1367" s="142" t="str">
        <f>IF($L1367&lt;&gt;"",IF($AD1367=1,VLOOKUP($L1367,得点換算表!$C$77:$D$86,2),VLOOKUP($L1367,得点換算表!$E$77:$F$86,2)),"")</f>
        <v/>
      </c>
      <c r="AM1367" s="142" t="str">
        <f>IF($M1367&lt;&gt;"",IF($AD1367=1,VLOOKUP($M1367,得点換算表!$C$87:$D$96,2),VLOOKUP($M1367,得点換算表!$E$87:$F$96,2)),"")</f>
        <v/>
      </c>
      <c r="AN1367" s="142" t="str">
        <f t="shared" si="73"/>
        <v/>
      </c>
      <c r="AO1367" s="143" t="str">
        <f>IF(AND($AN1367&lt;&gt;"",$AN1367&gt;=8),VLOOKUP($AN1367,得点換算表!$I$10:$J$14,2),"")</f>
        <v/>
      </c>
      <c r="AP1367" s="105"/>
    </row>
    <row r="1368" spans="1:42" x14ac:dyDescent="0.15">
      <c r="A1368" s="11"/>
      <c r="B1368" s="12"/>
      <c r="C1368" s="13"/>
      <c r="D1368" s="13"/>
      <c r="E1368" s="14"/>
      <c r="F1368" s="14"/>
      <c r="G1368" s="14"/>
      <c r="H1368" s="14"/>
      <c r="I1368" s="15"/>
      <c r="J1368" s="14"/>
      <c r="K1368" s="13"/>
      <c r="L1368" s="14"/>
      <c r="M1368" s="14"/>
      <c r="N1368" s="14"/>
      <c r="O1368" s="14"/>
      <c r="P1368" s="198"/>
      <c r="Q1368" s="198"/>
      <c r="R1368" s="198"/>
      <c r="S1368" s="198"/>
      <c r="T1368" s="198"/>
      <c r="U1368" s="198"/>
      <c r="V1368" s="198"/>
      <c r="W1368" s="202">
        <f t="shared" si="74"/>
        <v>0</v>
      </c>
      <c r="X1368" s="14"/>
      <c r="Y1368" s="14"/>
      <c r="Z1368" s="108"/>
      <c r="AA1368" s="114"/>
      <c r="AB1368" s="129"/>
      <c r="AC1368" s="128"/>
      <c r="AD1368" s="142" t="str">
        <f t="shared" si="75"/>
        <v/>
      </c>
      <c r="AE1368" s="142" t="str">
        <f>IF($E1368&lt;&gt;"",IF($AD1368=1,VLOOKUP($E1368,得点換算表!$C$5:$D$14,2),VLOOKUP($E1368,得点換算表!$E$5:$F$14,2)),"")</f>
        <v/>
      </c>
      <c r="AF1368" s="142" t="str">
        <f>IF($F1368&lt;&gt;"",IF($AD1368=1,VLOOKUP($F1368,得点換算表!$C$15:$D$24,2),VLOOKUP($F1368,得点換算表!$E$15:$F$24,2)),"")</f>
        <v/>
      </c>
      <c r="AG1368" s="142" t="str">
        <f>IF($G1368&lt;&gt;"",IF($AD1368=1,VLOOKUP($G1368,得点換算表!$C$25:$D$34,2),VLOOKUP($G1368,得点換算表!$E$25:$F$34,2)),"")</f>
        <v/>
      </c>
      <c r="AH1368" s="142" t="str">
        <f>IF($H1368&lt;&gt;"",IF($AD1368=1,VLOOKUP($H1368,得点換算表!$C$35:$D$44,2),VLOOKUP($H1368,得点換算表!$E$35:$F$44,2)),"")</f>
        <v/>
      </c>
      <c r="AI1368" s="142" t="str">
        <f>IF($I1368&lt;&gt;"",IF($AD1368=1,VLOOKUP($I1368,得点換算表!$C$45:$D$55,2),VLOOKUP($I1368,得点換算表!$E$45:$F$55,2)),"")</f>
        <v/>
      </c>
      <c r="AJ1368" s="142" t="str">
        <f>IF($J1368&lt;&gt;"",IF($AD1368=1,VLOOKUP($J1368,得点換算表!$C$56:$D$65,2),VLOOKUP($J1368,得点換算表!$E$56:$F$65,2)),"")</f>
        <v/>
      </c>
      <c r="AK1368" s="142" t="str">
        <f>IF($K1368&lt;&gt;"",IF($AD1368=1,VLOOKUP($K1368,得点換算表!$C$66:$D$76,2),VLOOKUP($K1368,得点換算表!$E$66:$F$76,2)),"")</f>
        <v/>
      </c>
      <c r="AL1368" s="142" t="str">
        <f>IF($L1368&lt;&gt;"",IF($AD1368=1,VLOOKUP($L1368,得点換算表!$C$77:$D$86,2),VLOOKUP($L1368,得点換算表!$E$77:$F$86,2)),"")</f>
        <v/>
      </c>
      <c r="AM1368" s="142" t="str">
        <f>IF($M1368&lt;&gt;"",IF($AD1368=1,VLOOKUP($M1368,得点換算表!$C$87:$D$96,2),VLOOKUP($M1368,得点換算表!$E$87:$F$96,2)),"")</f>
        <v/>
      </c>
      <c r="AN1368" s="142" t="str">
        <f t="shared" si="73"/>
        <v/>
      </c>
      <c r="AO1368" s="143" t="str">
        <f>IF(AND($AN1368&lt;&gt;"",$AN1368&gt;=8),VLOOKUP($AN1368,得点換算表!$I$10:$J$14,2),"")</f>
        <v/>
      </c>
      <c r="AP1368" s="105"/>
    </row>
    <row r="1369" spans="1:42" x14ac:dyDescent="0.15">
      <c r="A1369" s="11"/>
      <c r="B1369" s="12"/>
      <c r="C1369" s="13"/>
      <c r="D1369" s="13"/>
      <c r="E1369" s="14"/>
      <c r="F1369" s="14"/>
      <c r="G1369" s="14"/>
      <c r="H1369" s="14"/>
      <c r="I1369" s="15"/>
      <c r="J1369" s="14"/>
      <c r="K1369" s="13"/>
      <c r="L1369" s="14"/>
      <c r="M1369" s="14"/>
      <c r="N1369" s="14"/>
      <c r="O1369" s="14"/>
      <c r="P1369" s="198"/>
      <c r="Q1369" s="198"/>
      <c r="R1369" s="198"/>
      <c r="S1369" s="198"/>
      <c r="T1369" s="198"/>
      <c r="U1369" s="198"/>
      <c r="V1369" s="198"/>
      <c r="W1369" s="202">
        <f t="shared" si="74"/>
        <v>0</v>
      </c>
      <c r="X1369" s="14"/>
      <c r="Y1369" s="14"/>
      <c r="Z1369" s="108"/>
      <c r="AA1369" s="114"/>
      <c r="AB1369" s="129"/>
      <c r="AC1369" s="128"/>
      <c r="AD1369" s="142" t="str">
        <f t="shared" si="75"/>
        <v/>
      </c>
      <c r="AE1369" s="142" t="str">
        <f>IF($E1369&lt;&gt;"",IF($AD1369=1,VLOOKUP($E1369,得点換算表!$C$5:$D$14,2),VLOOKUP($E1369,得点換算表!$E$5:$F$14,2)),"")</f>
        <v/>
      </c>
      <c r="AF1369" s="142" t="str">
        <f>IF($F1369&lt;&gt;"",IF($AD1369=1,VLOOKUP($F1369,得点換算表!$C$15:$D$24,2),VLOOKUP($F1369,得点換算表!$E$15:$F$24,2)),"")</f>
        <v/>
      </c>
      <c r="AG1369" s="142" t="str">
        <f>IF($G1369&lt;&gt;"",IF($AD1369=1,VLOOKUP($G1369,得点換算表!$C$25:$D$34,2),VLOOKUP($G1369,得点換算表!$E$25:$F$34,2)),"")</f>
        <v/>
      </c>
      <c r="AH1369" s="142" t="str">
        <f>IF($H1369&lt;&gt;"",IF($AD1369=1,VLOOKUP($H1369,得点換算表!$C$35:$D$44,2),VLOOKUP($H1369,得点換算表!$E$35:$F$44,2)),"")</f>
        <v/>
      </c>
      <c r="AI1369" s="142" t="str">
        <f>IF($I1369&lt;&gt;"",IF($AD1369=1,VLOOKUP($I1369,得点換算表!$C$45:$D$55,2),VLOOKUP($I1369,得点換算表!$E$45:$F$55,2)),"")</f>
        <v/>
      </c>
      <c r="AJ1369" s="142" t="str">
        <f>IF($J1369&lt;&gt;"",IF($AD1369=1,VLOOKUP($J1369,得点換算表!$C$56:$D$65,2),VLOOKUP($J1369,得点換算表!$E$56:$F$65,2)),"")</f>
        <v/>
      </c>
      <c r="AK1369" s="142" t="str">
        <f>IF($K1369&lt;&gt;"",IF($AD1369=1,VLOOKUP($K1369,得点換算表!$C$66:$D$76,2),VLOOKUP($K1369,得点換算表!$E$66:$F$76,2)),"")</f>
        <v/>
      </c>
      <c r="AL1369" s="142" t="str">
        <f>IF($L1369&lt;&gt;"",IF($AD1369=1,VLOOKUP($L1369,得点換算表!$C$77:$D$86,2),VLOOKUP($L1369,得点換算表!$E$77:$F$86,2)),"")</f>
        <v/>
      </c>
      <c r="AM1369" s="142" t="str">
        <f>IF($M1369&lt;&gt;"",IF($AD1369=1,VLOOKUP($M1369,得点換算表!$C$87:$D$96,2),VLOOKUP($M1369,得点換算表!$E$87:$F$96,2)),"")</f>
        <v/>
      </c>
      <c r="AN1369" s="142" t="str">
        <f t="shared" si="73"/>
        <v/>
      </c>
      <c r="AO1369" s="143" t="str">
        <f>IF(AND($AN1369&lt;&gt;"",$AN1369&gt;=8),VLOOKUP($AN1369,得点換算表!$I$10:$J$14,2),"")</f>
        <v/>
      </c>
      <c r="AP1369" s="105"/>
    </row>
    <row r="1370" spans="1:42" x14ac:dyDescent="0.15">
      <c r="A1370" s="11"/>
      <c r="B1370" s="12"/>
      <c r="C1370" s="13"/>
      <c r="D1370" s="13"/>
      <c r="E1370" s="14"/>
      <c r="F1370" s="14"/>
      <c r="G1370" s="14"/>
      <c r="H1370" s="14"/>
      <c r="I1370" s="15"/>
      <c r="J1370" s="14"/>
      <c r="K1370" s="13"/>
      <c r="L1370" s="14"/>
      <c r="M1370" s="14"/>
      <c r="N1370" s="14"/>
      <c r="O1370" s="14"/>
      <c r="P1370" s="198"/>
      <c r="Q1370" s="198"/>
      <c r="R1370" s="198"/>
      <c r="S1370" s="198"/>
      <c r="T1370" s="198"/>
      <c r="U1370" s="198"/>
      <c r="V1370" s="198"/>
      <c r="W1370" s="202">
        <f t="shared" si="74"/>
        <v>0</v>
      </c>
      <c r="X1370" s="14"/>
      <c r="Y1370" s="14"/>
      <c r="Z1370" s="108"/>
      <c r="AA1370" s="114"/>
      <c r="AB1370" s="129"/>
      <c r="AC1370" s="128"/>
      <c r="AD1370" s="142" t="str">
        <f t="shared" si="75"/>
        <v/>
      </c>
      <c r="AE1370" s="142" t="str">
        <f>IF($E1370&lt;&gt;"",IF($AD1370=1,VLOOKUP($E1370,得点換算表!$C$5:$D$14,2),VLOOKUP($E1370,得点換算表!$E$5:$F$14,2)),"")</f>
        <v/>
      </c>
      <c r="AF1370" s="142" t="str">
        <f>IF($F1370&lt;&gt;"",IF($AD1370=1,VLOOKUP($F1370,得点換算表!$C$15:$D$24,2),VLOOKUP($F1370,得点換算表!$E$15:$F$24,2)),"")</f>
        <v/>
      </c>
      <c r="AG1370" s="142" t="str">
        <f>IF($G1370&lt;&gt;"",IF($AD1370=1,VLOOKUP($G1370,得点換算表!$C$25:$D$34,2),VLOOKUP($G1370,得点換算表!$E$25:$F$34,2)),"")</f>
        <v/>
      </c>
      <c r="AH1370" s="142" t="str">
        <f>IF($H1370&lt;&gt;"",IF($AD1370=1,VLOOKUP($H1370,得点換算表!$C$35:$D$44,2),VLOOKUP($H1370,得点換算表!$E$35:$F$44,2)),"")</f>
        <v/>
      </c>
      <c r="AI1370" s="142" t="str">
        <f>IF($I1370&lt;&gt;"",IF($AD1370=1,VLOOKUP($I1370,得点換算表!$C$45:$D$55,2),VLOOKUP($I1370,得点換算表!$E$45:$F$55,2)),"")</f>
        <v/>
      </c>
      <c r="AJ1370" s="142" t="str">
        <f>IF($J1370&lt;&gt;"",IF($AD1370=1,VLOOKUP($J1370,得点換算表!$C$56:$D$65,2),VLOOKUP($J1370,得点換算表!$E$56:$F$65,2)),"")</f>
        <v/>
      </c>
      <c r="AK1370" s="142" t="str">
        <f>IF($K1370&lt;&gt;"",IF($AD1370=1,VLOOKUP($K1370,得点換算表!$C$66:$D$76,2),VLOOKUP($K1370,得点換算表!$E$66:$F$76,2)),"")</f>
        <v/>
      </c>
      <c r="AL1370" s="142" t="str">
        <f>IF($L1370&lt;&gt;"",IF($AD1370=1,VLOOKUP($L1370,得点換算表!$C$77:$D$86,2),VLOOKUP($L1370,得点換算表!$E$77:$F$86,2)),"")</f>
        <v/>
      </c>
      <c r="AM1370" s="142" t="str">
        <f>IF($M1370&lt;&gt;"",IF($AD1370=1,VLOOKUP($M1370,得点換算表!$C$87:$D$96,2),VLOOKUP($M1370,得点換算表!$E$87:$F$96,2)),"")</f>
        <v/>
      </c>
      <c r="AN1370" s="142" t="str">
        <f t="shared" si="73"/>
        <v/>
      </c>
      <c r="AO1370" s="143" t="str">
        <f>IF(AND($AN1370&lt;&gt;"",$AN1370&gt;=8),VLOOKUP($AN1370,得点換算表!$I$10:$J$14,2),"")</f>
        <v/>
      </c>
      <c r="AP1370" s="105"/>
    </row>
    <row r="1371" spans="1:42" x14ac:dyDescent="0.15">
      <c r="A1371" s="11"/>
      <c r="B1371" s="12"/>
      <c r="C1371" s="13"/>
      <c r="D1371" s="13"/>
      <c r="E1371" s="14"/>
      <c r="F1371" s="14"/>
      <c r="G1371" s="14"/>
      <c r="H1371" s="14"/>
      <c r="I1371" s="15"/>
      <c r="J1371" s="14"/>
      <c r="K1371" s="13"/>
      <c r="L1371" s="14"/>
      <c r="M1371" s="14"/>
      <c r="N1371" s="14"/>
      <c r="O1371" s="14"/>
      <c r="P1371" s="198"/>
      <c r="Q1371" s="198"/>
      <c r="R1371" s="198"/>
      <c r="S1371" s="198"/>
      <c r="T1371" s="198"/>
      <c r="U1371" s="198"/>
      <c r="V1371" s="198"/>
      <c r="W1371" s="202">
        <f t="shared" si="74"/>
        <v>0</v>
      </c>
      <c r="X1371" s="14"/>
      <c r="Y1371" s="14"/>
      <c r="Z1371" s="108"/>
      <c r="AA1371" s="114"/>
      <c r="AB1371" s="129"/>
      <c r="AC1371" s="128"/>
      <c r="AD1371" s="142" t="str">
        <f t="shared" si="75"/>
        <v/>
      </c>
      <c r="AE1371" s="142" t="str">
        <f>IF($E1371&lt;&gt;"",IF($AD1371=1,VLOOKUP($E1371,得点換算表!$C$5:$D$14,2),VLOOKUP($E1371,得点換算表!$E$5:$F$14,2)),"")</f>
        <v/>
      </c>
      <c r="AF1371" s="142" t="str">
        <f>IF($F1371&lt;&gt;"",IF($AD1371=1,VLOOKUP($F1371,得点換算表!$C$15:$D$24,2),VLOOKUP($F1371,得点換算表!$E$15:$F$24,2)),"")</f>
        <v/>
      </c>
      <c r="AG1371" s="142" t="str">
        <f>IF($G1371&lt;&gt;"",IF($AD1371=1,VLOOKUP($G1371,得点換算表!$C$25:$D$34,2),VLOOKUP($G1371,得点換算表!$E$25:$F$34,2)),"")</f>
        <v/>
      </c>
      <c r="AH1371" s="142" t="str">
        <f>IF($H1371&lt;&gt;"",IF($AD1371=1,VLOOKUP($H1371,得点換算表!$C$35:$D$44,2),VLOOKUP($H1371,得点換算表!$E$35:$F$44,2)),"")</f>
        <v/>
      </c>
      <c r="AI1371" s="142" t="str">
        <f>IF($I1371&lt;&gt;"",IF($AD1371=1,VLOOKUP($I1371,得点換算表!$C$45:$D$55,2),VLOOKUP($I1371,得点換算表!$E$45:$F$55,2)),"")</f>
        <v/>
      </c>
      <c r="AJ1371" s="142" t="str">
        <f>IF($J1371&lt;&gt;"",IF($AD1371=1,VLOOKUP($J1371,得点換算表!$C$56:$D$65,2),VLOOKUP($J1371,得点換算表!$E$56:$F$65,2)),"")</f>
        <v/>
      </c>
      <c r="AK1371" s="142" t="str">
        <f>IF($K1371&lt;&gt;"",IF($AD1371=1,VLOOKUP($K1371,得点換算表!$C$66:$D$76,2),VLOOKUP($K1371,得点換算表!$E$66:$F$76,2)),"")</f>
        <v/>
      </c>
      <c r="AL1371" s="142" t="str">
        <f>IF($L1371&lt;&gt;"",IF($AD1371=1,VLOOKUP($L1371,得点換算表!$C$77:$D$86,2),VLOOKUP($L1371,得点換算表!$E$77:$F$86,2)),"")</f>
        <v/>
      </c>
      <c r="AM1371" s="142" t="str">
        <f>IF($M1371&lt;&gt;"",IF($AD1371=1,VLOOKUP($M1371,得点換算表!$C$87:$D$96,2),VLOOKUP($M1371,得点換算表!$E$87:$F$96,2)),"")</f>
        <v/>
      </c>
      <c r="AN1371" s="142" t="str">
        <f t="shared" si="73"/>
        <v/>
      </c>
      <c r="AO1371" s="143" t="str">
        <f>IF(AND($AN1371&lt;&gt;"",$AN1371&gt;=8),VLOOKUP($AN1371,得点換算表!$I$10:$J$14,2),"")</f>
        <v/>
      </c>
      <c r="AP1371" s="105"/>
    </row>
    <row r="1372" spans="1:42" x14ac:dyDescent="0.15">
      <c r="A1372" s="11"/>
      <c r="B1372" s="12"/>
      <c r="C1372" s="13"/>
      <c r="D1372" s="13"/>
      <c r="E1372" s="14"/>
      <c r="F1372" s="14"/>
      <c r="G1372" s="14"/>
      <c r="H1372" s="14"/>
      <c r="I1372" s="15"/>
      <c r="J1372" s="14"/>
      <c r="K1372" s="13"/>
      <c r="L1372" s="14"/>
      <c r="M1372" s="14"/>
      <c r="N1372" s="14"/>
      <c r="O1372" s="14"/>
      <c r="P1372" s="198"/>
      <c r="Q1372" s="198"/>
      <c r="R1372" s="198"/>
      <c r="S1372" s="198"/>
      <c r="T1372" s="198"/>
      <c r="U1372" s="198"/>
      <c r="V1372" s="198"/>
      <c r="W1372" s="202">
        <f t="shared" si="74"/>
        <v>0</v>
      </c>
      <c r="X1372" s="14"/>
      <c r="Y1372" s="14"/>
      <c r="Z1372" s="108"/>
      <c r="AA1372" s="114"/>
      <c r="AB1372" s="129"/>
      <c r="AC1372" s="128"/>
      <c r="AD1372" s="142" t="str">
        <f t="shared" si="75"/>
        <v/>
      </c>
      <c r="AE1372" s="142" t="str">
        <f>IF($E1372&lt;&gt;"",IF($AD1372=1,VLOOKUP($E1372,得点換算表!$C$5:$D$14,2),VLOOKUP($E1372,得点換算表!$E$5:$F$14,2)),"")</f>
        <v/>
      </c>
      <c r="AF1372" s="142" t="str">
        <f>IF($F1372&lt;&gt;"",IF($AD1372=1,VLOOKUP($F1372,得点換算表!$C$15:$D$24,2),VLOOKUP($F1372,得点換算表!$E$15:$F$24,2)),"")</f>
        <v/>
      </c>
      <c r="AG1372" s="142" t="str">
        <f>IF($G1372&lt;&gt;"",IF($AD1372=1,VLOOKUP($G1372,得点換算表!$C$25:$D$34,2),VLOOKUP($G1372,得点換算表!$E$25:$F$34,2)),"")</f>
        <v/>
      </c>
      <c r="AH1372" s="142" t="str">
        <f>IF($H1372&lt;&gt;"",IF($AD1372=1,VLOOKUP($H1372,得点換算表!$C$35:$D$44,2),VLOOKUP($H1372,得点換算表!$E$35:$F$44,2)),"")</f>
        <v/>
      </c>
      <c r="AI1372" s="142" t="str">
        <f>IF($I1372&lt;&gt;"",IF($AD1372=1,VLOOKUP($I1372,得点換算表!$C$45:$D$55,2),VLOOKUP($I1372,得点換算表!$E$45:$F$55,2)),"")</f>
        <v/>
      </c>
      <c r="AJ1372" s="142" t="str">
        <f>IF($J1372&lt;&gt;"",IF($AD1372=1,VLOOKUP($J1372,得点換算表!$C$56:$D$65,2),VLOOKUP($J1372,得点換算表!$E$56:$F$65,2)),"")</f>
        <v/>
      </c>
      <c r="AK1372" s="142" t="str">
        <f>IF($K1372&lt;&gt;"",IF($AD1372=1,VLOOKUP($K1372,得点換算表!$C$66:$D$76,2),VLOOKUP($K1372,得点換算表!$E$66:$F$76,2)),"")</f>
        <v/>
      </c>
      <c r="AL1372" s="142" t="str">
        <f>IF($L1372&lt;&gt;"",IF($AD1372=1,VLOOKUP($L1372,得点換算表!$C$77:$D$86,2),VLOOKUP($L1372,得点換算表!$E$77:$F$86,2)),"")</f>
        <v/>
      </c>
      <c r="AM1372" s="142" t="str">
        <f>IF($M1372&lt;&gt;"",IF($AD1372=1,VLOOKUP($M1372,得点換算表!$C$87:$D$96,2),VLOOKUP($M1372,得点換算表!$E$87:$F$96,2)),"")</f>
        <v/>
      </c>
      <c r="AN1372" s="142" t="str">
        <f t="shared" si="73"/>
        <v/>
      </c>
      <c r="AO1372" s="143" t="str">
        <f>IF(AND($AN1372&lt;&gt;"",$AN1372&gt;=8),VLOOKUP($AN1372,得点換算表!$I$10:$J$14,2),"")</f>
        <v/>
      </c>
      <c r="AP1372" s="105"/>
    </row>
    <row r="1373" spans="1:42" x14ac:dyDescent="0.15">
      <c r="A1373" s="11"/>
      <c r="B1373" s="12"/>
      <c r="C1373" s="13"/>
      <c r="D1373" s="13"/>
      <c r="E1373" s="14"/>
      <c r="F1373" s="14"/>
      <c r="G1373" s="14"/>
      <c r="H1373" s="14"/>
      <c r="I1373" s="15"/>
      <c r="J1373" s="14"/>
      <c r="K1373" s="13"/>
      <c r="L1373" s="14"/>
      <c r="M1373" s="14"/>
      <c r="N1373" s="14"/>
      <c r="O1373" s="14"/>
      <c r="P1373" s="198"/>
      <c r="Q1373" s="198"/>
      <c r="R1373" s="198"/>
      <c r="S1373" s="198"/>
      <c r="T1373" s="198"/>
      <c r="U1373" s="198"/>
      <c r="V1373" s="198"/>
      <c r="W1373" s="202">
        <f t="shared" si="74"/>
        <v>0</v>
      </c>
      <c r="X1373" s="14"/>
      <c r="Y1373" s="14"/>
      <c r="Z1373" s="108"/>
      <c r="AA1373" s="114"/>
      <c r="AB1373" s="129"/>
      <c r="AC1373" s="128"/>
      <c r="AD1373" s="142" t="str">
        <f t="shared" si="75"/>
        <v/>
      </c>
      <c r="AE1373" s="142" t="str">
        <f>IF($E1373&lt;&gt;"",IF($AD1373=1,VLOOKUP($E1373,得点換算表!$C$5:$D$14,2),VLOOKUP($E1373,得点換算表!$E$5:$F$14,2)),"")</f>
        <v/>
      </c>
      <c r="AF1373" s="142" t="str">
        <f>IF($F1373&lt;&gt;"",IF($AD1373=1,VLOOKUP($F1373,得点換算表!$C$15:$D$24,2),VLOOKUP($F1373,得点換算表!$E$15:$F$24,2)),"")</f>
        <v/>
      </c>
      <c r="AG1373" s="142" t="str">
        <f>IF($G1373&lt;&gt;"",IF($AD1373=1,VLOOKUP($G1373,得点換算表!$C$25:$D$34,2),VLOOKUP($G1373,得点換算表!$E$25:$F$34,2)),"")</f>
        <v/>
      </c>
      <c r="AH1373" s="142" t="str">
        <f>IF($H1373&lt;&gt;"",IF($AD1373=1,VLOOKUP($H1373,得点換算表!$C$35:$D$44,2),VLOOKUP($H1373,得点換算表!$E$35:$F$44,2)),"")</f>
        <v/>
      </c>
      <c r="AI1373" s="142" t="str">
        <f>IF($I1373&lt;&gt;"",IF($AD1373=1,VLOOKUP($I1373,得点換算表!$C$45:$D$55,2),VLOOKUP($I1373,得点換算表!$E$45:$F$55,2)),"")</f>
        <v/>
      </c>
      <c r="AJ1373" s="142" t="str">
        <f>IF($J1373&lt;&gt;"",IF($AD1373=1,VLOOKUP($J1373,得点換算表!$C$56:$D$65,2),VLOOKUP($J1373,得点換算表!$E$56:$F$65,2)),"")</f>
        <v/>
      </c>
      <c r="AK1373" s="142" t="str">
        <f>IF($K1373&lt;&gt;"",IF($AD1373=1,VLOOKUP($K1373,得点換算表!$C$66:$D$76,2),VLOOKUP($K1373,得点換算表!$E$66:$F$76,2)),"")</f>
        <v/>
      </c>
      <c r="AL1373" s="142" t="str">
        <f>IF($L1373&lt;&gt;"",IF($AD1373=1,VLOOKUP($L1373,得点換算表!$C$77:$D$86,2),VLOOKUP($L1373,得点換算表!$E$77:$F$86,2)),"")</f>
        <v/>
      </c>
      <c r="AM1373" s="142" t="str">
        <f>IF($M1373&lt;&gt;"",IF($AD1373=1,VLOOKUP($M1373,得点換算表!$C$87:$D$96,2),VLOOKUP($M1373,得点換算表!$E$87:$F$96,2)),"")</f>
        <v/>
      </c>
      <c r="AN1373" s="142" t="str">
        <f t="shared" si="73"/>
        <v/>
      </c>
      <c r="AO1373" s="143" t="str">
        <f>IF(AND($AN1373&lt;&gt;"",$AN1373&gt;=8),VLOOKUP($AN1373,得点換算表!$I$10:$J$14,2),"")</f>
        <v/>
      </c>
      <c r="AP1373" s="105"/>
    </row>
    <row r="1374" spans="1:42" x14ac:dyDescent="0.15">
      <c r="A1374" s="11"/>
      <c r="B1374" s="12"/>
      <c r="C1374" s="13"/>
      <c r="D1374" s="13"/>
      <c r="E1374" s="14"/>
      <c r="F1374" s="14"/>
      <c r="G1374" s="14"/>
      <c r="H1374" s="14"/>
      <c r="I1374" s="15"/>
      <c r="J1374" s="14"/>
      <c r="K1374" s="13"/>
      <c r="L1374" s="14"/>
      <c r="M1374" s="14"/>
      <c r="N1374" s="14"/>
      <c r="O1374" s="14"/>
      <c r="P1374" s="198"/>
      <c r="Q1374" s="198"/>
      <c r="R1374" s="198"/>
      <c r="S1374" s="198"/>
      <c r="T1374" s="198"/>
      <c r="U1374" s="198"/>
      <c r="V1374" s="198"/>
      <c r="W1374" s="202">
        <f t="shared" si="74"/>
        <v>0</v>
      </c>
      <c r="X1374" s="14"/>
      <c r="Y1374" s="14"/>
      <c r="Z1374" s="108"/>
      <c r="AA1374" s="114"/>
      <c r="AB1374" s="129"/>
      <c r="AC1374" s="128"/>
      <c r="AD1374" s="142" t="str">
        <f t="shared" si="75"/>
        <v/>
      </c>
      <c r="AE1374" s="142" t="str">
        <f>IF($E1374&lt;&gt;"",IF($AD1374=1,VLOOKUP($E1374,得点換算表!$C$5:$D$14,2),VLOOKUP($E1374,得点換算表!$E$5:$F$14,2)),"")</f>
        <v/>
      </c>
      <c r="AF1374" s="142" t="str">
        <f>IF($F1374&lt;&gt;"",IF($AD1374=1,VLOOKUP($F1374,得点換算表!$C$15:$D$24,2),VLOOKUP($F1374,得点換算表!$E$15:$F$24,2)),"")</f>
        <v/>
      </c>
      <c r="AG1374" s="142" t="str">
        <f>IF($G1374&lt;&gt;"",IF($AD1374=1,VLOOKUP($G1374,得点換算表!$C$25:$D$34,2),VLOOKUP($G1374,得点換算表!$E$25:$F$34,2)),"")</f>
        <v/>
      </c>
      <c r="AH1374" s="142" t="str">
        <f>IF($H1374&lt;&gt;"",IF($AD1374=1,VLOOKUP($H1374,得点換算表!$C$35:$D$44,2),VLOOKUP($H1374,得点換算表!$E$35:$F$44,2)),"")</f>
        <v/>
      </c>
      <c r="AI1374" s="142" t="str">
        <f>IF($I1374&lt;&gt;"",IF($AD1374=1,VLOOKUP($I1374,得点換算表!$C$45:$D$55,2),VLOOKUP($I1374,得点換算表!$E$45:$F$55,2)),"")</f>
        <v/>
      </c>
      <c r="AJ1374" s="142" t="str">
        <f>IF($J1374&lt;&gt;"",IF($AD1374=1,VLOOKUP($J1374,得点換算表!$C$56:$D$65,2),VLOOKUP($J1374,得点換算表!$E$56:$F$65,2)),"")</f>
        <v/>
      </c>
      <c r="AK1374" s="142" t="str">
        <f>IF($K1374&lt;&gt;"",IF($AD1374=1,VLOOKUP($K1374,得点換算表!$C$66:$D$76,2),VLOOKUP($K1374,得点換算表!$E$66:$F$76,2)),"")</f>
        <v/>
      </c>
      <c r="AL1374" s="142" t="str">
        <f>IF($L1374&lt;&gt;"",IF($AD1374=1,VLOOKUP($L1374,得点換算表!$C$77:$D$86,2),VLOOKUP($L1374,得点換算表!$E$77:$F$86,2)),"")</f>
        <v/>
      </c>
      <c r="AM1374" s="142" t="str">
        <f>IF($M1374&lt;&gt;"",IF($AD1374=1,VLOOKUP($M1374,得点換算表!$C$87:$D$96,2),VLOOKUP($M1374,得点換算表!$E$87:$F$96,2)),"")</f>
        <v/>
      </c>
      <c r="AN1374" s="142" t="str">
        <f t="shared" si="73"/>
        <v/>
      </c>
      <c r="AO1374" s="143" t="str">
        <f>IF(AND($AN1374&lt;&gt;"",$AN1374&gt;=8),VLOOKUP($AN1374,得点換算表!$I$10:$J$14,2),"")</f>
        <v/>
      </c>
      <c r="AP1374" s="105"/>
    </row>
    <row r="1375" spans="1:42" x14ac:dyDescent="0.15">
      <c r="A1375" s="11"/>
      <c r="B1375" s="12"/>
      <c r="C1375" s="13"/>
      <c r="D1375" s="13"/>
      <c r="E1375" s="14"/>
      <c r="F1375" s="14"/>
      <c r="G1375" s="14"/>
      <c r="H1375" s="14"/>
      <c r="I1375" s="15"/>
      <c r="J1375" s="14"/>
      <c r="K1375" s="13"/>
      <c r="L1375" s="14"/>
      <c r="M1375" s="14"/>
      <c r="N1375" s="14"/>
      <c r="O1375" s="14"/>
      <c r="P1375" s="198"/>
      <c r="Q1375" s="198"/>
      <c r="R1375" s="198"/>
      <c r="S1375" s="198"/>
      <c r="T1375" s="198"/>
      <c r="U1375" s="198"/>
      <c r="V1375" s="198"/>
      <c r="W1375" s="202">
        <f t="shared" si="74"/>
        <v>0</v>
      </c>
      <c r="X1375" s="14"/>
      <c r="Y1375" s="14"/>
      <c r="Z1375" s="108"/>
      <c r="AA1375" s="114"/>
      <c r="AB1375" s="129"/>
      <c r="AC1375" s="128"/>
      <c r="AD1375" s="142" t="str">
        <f t="shared" si="75"/>
        <v/>
      </c>
      <c r="AE1375" s="142" t="str">
        <f>IF($E1375&lt;&gt;"",IF($AD1375=1,VLOOKUP($E1375,得点換算表!$C$5:$D$14,2),VLOOKUP($E1375,得点換算表!$E$5:$F$14,2)),"")</f>
        <v/>
      </c>
      <c r="AF1375" s="142" t="str">
        <f>IF($F1375&lt;&gt;"",IF($AD1375=1,VLOOKUP($F1375,得点換算表!$C$15:$D$24,2),VLOOKUP($F1375,得点換算表!$E$15:$F$24,2)),"")</f>
        <v/>
      </c>
      <c r="AG1375" s="142" t="str">
        <f>IF($G1375&lt;&gt;"",IF($AD1375=1,VLOOKUP($G1375,得点換算表!$C$25:$D$34,2),VLOOKUP($G1375,得点換算表!$E$25:$F$34,2)),"")</f>
        <v/>
      </c>
      <c r="AH1375" s="142" t="str">
        <f>IF($H1375&lt;&gt;"",IF($AD1375=1,VLOOKUP($H1375,得点換算表!$C$35:$D$44,2),VLOOKUP($H1375,得点換算表!$E$35:$F$44,2)),"")</f>
        <v/>
      </c>
      <c r="AI1375" s="142" t="str">
        <f>IF($I1375&lt;&gt;"",IF($AD1375=1,VLOOKUP($I1375,得点換算表!$C$45:$D$55,2),VLOOKUP($I1375,得点換算表!$E$45:$F$55,2)),"")</f>
        <v/>
      </c>
      <c r="AJ1375" s="142" t="str">
        <f>IF($J1375&lt;&gt;"",IF($AD1375=1,VLOOKUP($J1375,得点換算表!$C$56:$D$65,2),VLOOKUP($J1375,得点換算表!$E$56:$F$65,2)),"")</f>
        <v/>
      </c>
      <c r="AK1375" s="142" t="str">
        <f>IF($K1375&lt;&gt;"",IF($AD1375=1,VLOOKUP($K1375,得点換算表!$C$66:$D$76,2),VLOOKUP($K1375,得点換算表!$E$66:$F$76,2)),"")</f>
        <v/>
      </c>
      <c r="AL1375" s="142" t="str">
        <f>IF($L1375&lt;&gt;"",IF($AD1375=1,VLOOKUP($L1375,得点換算表!$C$77:$D$86,2),VLOOKUP($L1375,得点換算表!$E$77:$F$86,2)),"")</f>
        <v/>
      </c>
      <c r="AM1375" s="142" t="str">
        <f>IF($M1375&lt;&gt;"",IF($AD1375=1,VLOOKUP($M1375,得点換算表!$C$87:$D$96,2),VLOOKUP($M1375,得点換算表!$E$87:$F$96,2)),"")</f>
        <v/>
      </c>
      <c r="AN1375" s="142" t="str">
        <f t="shared" si="73"/>
        <v/>
      </c>
      <c r="AO1375" s="143" t="str">
        <f>IF(AND($AN1375&lt;&gt;"",$AN1375&gt;=8),VLOOKUP($AN1375,得点換算表!$I$10:$J$14,2),"")</f>
        <v/>
      </c>
      <c r="AP1375" s="105"/>
    </row>
    <row r="1376" spans="1:42" x14ac:dyDescent="0.15">
      <c r="A1376" s="11"/>
      <c r="B1376" s="12"/>
      <c r="C1376" s="13"/>
      <c r="D1376" s="13"/>
      <c r="E1376" s="14"/>
      <c r="F1376" s="14"/>
      <c r="G1376" s="14"/>
      <c r="H1376" s="14"/>
      <c r="I1376" s="15"/>
      <c r="J1376" s="14"/>
      <c r="K1376" s="13"/>
      <c r="L1376" s="14"/>
      <c r="M1376" s="14"/>
      <c r="N1376" s="14"/>
      <c r="O1376" s="14"/>
      <c r="P1376" s="198"/>
      <c r="Q1376" s="198"/>
      <c r="R1376" s="198"/>
      <c r="S1376" s="198"/>
      <c r="T1376" s="198"/>
      <c r="U1376" s="198"/>
      <c r="V1376" s="198"/>
      <c r="W1376" s="202">
        <f t="shared" si="74"/>
        <v>0</v>
      </c>
      <c r="X1376" s="14"/>
      <c r="Y1376" s="14"/>
      <c r="Z1376" s="108"/>
      <c r="AA1376" s="114"/>
      <c r="AB1376" s="129"/>
      <c r="AC1376" s="128"/>
      <c r="AD1376" s="142" t="str">
        <f t="shared" si="75"/>
        <v/>
      </c>
      <c r="AE1376" s="142" t="str">
        <f>IF($E1376&lt;&gt;"",IF($AD1376=1,VLOOKUP($E1376,得点換算表!$C$5:$D$14,2),VLOOKUP($E1376,得点換算表!$E$5:$F$14,2)),"")</f>
        <v/>
      </c>
      <c r="AF1376" s="142" t="str">
        <f>IF($F1376&lt;&gt;"",IF($AD1376=1,VLOOKUP($F1376,得点換算表!$C$15:$D$24,2),VLOOKUP($F1376,得点換算表!$E$15:$F$24,2)),"")</f>
        <v/>
      </c>
      <c r="AG1376" s="142" t="str">
        <f>IF($G1376&lt;&gt;"",IF($AD1376=1,VLOOKUP($G1376,得点換算表!$C$25:$D$34,2),VLOOKUP($G1376,得点換算表!$E$25:$F$34,2)),"")</f>
        <v/>
      </c>
      <c r="AH1376" s="142" t="str">
        <f>IF($H1376&lt;&gt;"",IF($AD1376=1,VLOOKUP($H1376,得点換算表!$C$35:$D$44,2),VLOOKUP($H1376,得点換算表!$E$35:$F$44,2)),"")</f>
        <v/>
      </c>
      <c r="AI1376" s="142" t="str">
        <f>IF($I1376&lt;&gt;"",IF($AD1376=1,VLOOKUP($I1376,得点換算表!$C$45:$D$55,2),VLOOKUP($I1376,得点換算表!$E$45:$F$55,2)),"")</f>
        <v/>
      </c>
      <c r="AJ1376" s="142" t="str">
        <f>IF($J1376&lt;&gt;"",IF($AD1376=1,VLOOKUP($J1376,得点換算表!$C$56:$D$65,2),VLOOKUP($J1376,得点換算表!$E$56:$F$65,2)),"")</f>
        <v/>
      </c>
      <c r="AK1376" s="142" t="str">
        <f>IF($K1376&lt;&gt;"",IF($AD1376=1,VLOOKUP($K1376,得点換算表!$C$66:$D$76,2),VLOOKUP($K1376,得点換算表!$E$66:$F$76,2)),"")</f>
        <v/>
      </c>
      <c r="AL1376" s="142" t="str">
        <f>IF($L1376&lt;&gt;"",IF($AD1376=1,VLOOKUP($L1376,得点換算表!$C$77:$D$86,2),VLOOKUP($L1376,得点換算表!$E$77:$F$86,2)),"")</f>
        <v/>
      </c>
      <c r="AM1376" s="142" t="str">
        <f>IF($M1376&lt;&gt;"",IF($AD1376=1,VLOOKUP($M1376,得点換算表!$C$87:$D$96,2),VLOOKUP($M1376,得点換算表!$E$87:$F$96,2)),"")</f>
        <v/>
      </c>
      <c r="AN1376" s="142" t="str">
        <f t="shared" si="73"/>
        <v/>
      </c>
      <c r="AO1376" s="143" t="str">
        <f>IF(AND($AN1376&lt;&gt;"",$AN1376&gt;=8),VLOOKUP($AN1376,得点換算表!$I$10:$J$14,2),"")</f>
        <v/>
      </c>
      <c r="AP1376" s="105"/>
    </row>
    <row r="1377" spans="1:42" x14ac:dyDescent="0.15">
      <c r="A1377" s="11"/>
      <c r="B1377" s="12"/>
      <c r="C1377" s="13"/>
      <c r="D1377" s="13"/>
      <c r="E1377" s="14"/>
      <c r="F1377" s="14"/>
      <c r="G1377" s="14"/>
      <c r="H1377" s="14"/>
      <c r="I1377" s="15"/>
      <c r="J1377" s="14"/>
      <c r="K1377" s="13"/>
      <c r="L1377" s="14"/>
      <c r="M1377" s="14"/>
      <c r="N1377" s="14"/>
      <c r="O1377" s="14"/>
      <c r="P1377" s="198"/>
      <c r="Q1377" s="198"/>
      <c r="R1377" s="198"/>
      <c r="S1377" s="198"/>
      <c r="T1377" s="198"/>
      <c r="U1377" s="198"/>
      <c r="V1377" s="198"/>
      <c r="W1377" s="202">
        <f t="shared" si="74"/>
        <v>0</v>
      </c>
      <c r="X1377" s="14"/>
      <c r="Y1377" s="14"/>
      <c r="Z1377" s="108"/>
      <c r="AA1377" s="114"/>
      <c r="AB1377" s="129"/>
      <c r="AC1377" s="128"/>
      <c r="AD1377" s="142" t="str">
        <f t="shared" si="75"/>
        <v/>
      </c>
      <c r="AE1377" s="142" t="str">
        <f>IF($E1377&lt;&gt;"",IF($AD1377=1,VLOOKUP($E1377,得点換算表!$C$5:$D$14,2),VLOOKUP($E1377,得点換算表!$E$5:$F$14,2)),"")</f>
        <v/>
      </c>
      <c r="AF1377" s="142" t="str">
        <f>IF($F1377&lt;&gt;"",IF($AD1377=1,VLOOKUP($F1377,得点換算表!$C$15:$D$24,2),VLOOKUP($F1377,得点換算表!$E$15:$F$24,2)),"")</f>
        <v/>
      </c>
      <c r="AG1377" s="142" t="str">
        <f>IF($G1377&lt;&gt;"",IF($AD1377=1,VLOOKUP($G1377,得点換算表!$C$25:$D$34,2),VLOOKUP($G1377,得点換算表!$E$25:$F$34,2)),"")</f>
        <v/>
      </c>
      <c r="AH1377" s="142" t="str">
        <f>IF($H1377&lt;&gt;"",IF($AD1377=1,VLOOKUP($H1377,得点換算表!$C$35:$D$44,2),VLOOKUP($H1377,得点換算表!$E$35:$F$44,2)),"")</f>
        <v/>
      </c>
      <c r="AI1377" s="142" t="str">
        <f>IF($I1377&lt;&gt;"",IF($AD1377=1,VLOOKUP($I1377,得点換算表!$C$45:$D$55,2),VLOOKUP($I1377,得点換算表!$E$45:$F$55,2)),"")</f>
        <v/>
      </c>
      <c r="AJ1377" s="142" t="str">
        <f>IF($J1377&lt;&gt;"",IF($AD1377=1,VLOOKUP($J1377,得点換算表!$C$56:$D$65,2),VLOOKUP($J1377,得点換算表!$E$56:$F$65,2)),"")</f>
        <v/>
      </c>
      <c r="AK1377" s="142" t="str">
        <f>IF($K1377&lt;&gt;"",IF($AD1377=1,VLOOKUP($K1377,得点換算表!$C$66:$D$76,2),VLOOKUP($K1377,得点換算表!$E$66:$F$76,2)),"")</f>
        <v/>
      </c>
      <c r="AL1377" s="142" t="str">
        <f>IF($L1377&lt;&gt;"",IF($AD1377=1,VLOOKUP($L1377,得点換算表!$C$77:$D$86,2),VLOOKUP($L1377,得点換算表!$E$77:$F$86,2)),"")</f>
        <v/>
      </c>
      <c r="AM1377" s="142" t="str">
        <f>IF($M1377&lt;&gt;"",IF($AD1377=1,VLOOKUP($M1377,得点換算表!$C$87:$D$96,2),VLOOKUP($M1377,得点換算表!$E$87:$F$96,2)),"")</f>
        <v/>
      </c>
      <c r="AN1377" s="142" t="str">
        <f t="shared" si="73"/>
        <v/>
      </c>
      <c r="AO1377" s="143" t="str">
        <f>IF(AND($AN1377&lt;&gt;"",$AN1377&gt;=8),VLOOKUP($AN1377,得点換算表!$I$10:$J$14,2),"")</f>
        <v/>
      </c>
      <c r="AP1377" s="105"/>
    </row>
    <row r="1378" spans="1:42" x14ac:dyDescent="0.15">
      <c r="A1378" s="11"/>
      <c r="B1378" s="12"/>
      <c r="C1378" s="13"/>
      <c r="D1378" s="13"/>
      <c r="E1378" s="14"/>
      <c r="F1378" s="14"/>
      <c r="G1378" s="14"/>
      <c r="H1378" s="14"/>
      <c r="I1378" s="15"/>
      <c r="J1378" s="14"/>
      <c r="K1378" s="13"/>
      <c r="L1378" s="14"/>
      <c r="M1378" s="14"/>
      <c r="N1378" s="14"/>
      <c r="O1378" s="14"/>
      <c r="P1378" s="198"/>
      <c r="Q1378" s="198"/>
      <c r="R1378" s="198"/>
      <c r="S1378" s="198"/>
      <c r="T1378" s="198"/>
      <c r="U1378" s="198"/>
      <c r="V1378" s="198"/>
      <c r="W1378" s="202">
        <f t="shared" si="74"/>
        <v>0</v>
      </c>
      <c r="X1378" s="14"/>
      <c r="Y1378" s="14"/>
      <c r="Z1378" s="108"/>
      <c r="AA1378" s="114"/>
      <c r="AB1378" s="129"/>
      <c r="AC1378" s="128"/>
      <c r="AD1378" s="142" t="str">
        <f t="shared" si="75"/>
        <v/>
      </c>
      <c r="AE1378" s="142" t="str">
        <f>IF($E1378&lt;&gt;"",IF($AD1378=1,VLOOKUP($E1378,得点換算表!$C$5:$D$14,2),VLOOKUP($E1378,得点換算表!$E$5:$F$14,2)),"")</f>
        <v/>
      </c>
      <c r="AF1378" s="142" t="str">
        <f>IF($F1378&lt;&gt;"",IF($AD1378=1,VLOOKUP($F1378,得点換算表!$C$15:$D$24,2),VLOOKUP($F1378,得点換算表!$E$15:$F$24,2)),"")</f>
        <v/>
      </c>
      <c r="AG1378" s="142" t="str">
        <f>IF($G1378&lt;&gt;"",IF($AD1378=1,VLOOKUP($G1378,得点換算表!$C$25:$D$34,2),VLOOKUP($G1378,得点換算表!$E$25:$F$34,2)),"")</f>
        <v/>
      </c>
      <c r="AH1378" s="142" t="str">
        <f>IF($H1378&lt;&gt;"",IF($AD1378=1,VLOOKUP($H1378,得点換算表!$C$35:$D$44,2),VLOOKUP($H1378,得点換算表!$E$35:$F$44,2)),"")</f>
        <v/>
      </c>
      <c r="AI1378" s="142" t="str">
        <f>IF($I1378&lt;&gt;"",IF($AD1378=1,VLOOKUP($I1378,得点換算表!$C$45:$D$55,2),VLOOKUP($I1378,得点換算表!$E$45:$F$55,2)),"")</f>
        <v/>
      </c>
      <c r="AJ1378" s="142" t="str">
        <f>IF($J1378&lt;&gt;"",IF($AD1378=1,VLOOKUP($J1378,得点換算表!$C$56:$D$65,2),VLOOKUP($J1378,得点換算表!$E$56:$F$65,2)),"")</f>
        <v/>
      </c>
      <c r="AK1378" s="142" t="str">
        <f>IF($K1378&lt;&gt;"",IF($AD1378=1,VLOOKUP($K1378,得点換算表!$C$66:$D$76,2),VLOOKUP($K1378,得点換算表!$E$66:$F$76,2)),"")</f>
        <v/>
      </c>
      <c r="AL1378" s="142" t="str">
        <f>IF($L1378&lt;&gt;"",IF($AD1378=1,VLOOKUP($L1378,得点換算表!$C$77:$D$86,2),VLOOKUP($L1378,得点換算表!$E$77:$F$86,2)),"")</f>
        <v/>
      </c>
      <c r="AM1378" s="142" t="str">
        <f>IF($M1378&lt;&gt;"",IF($AD1378=1,VLOOKUP($M1378,得点換算表!$C$87:$D$96,2),VLOOKUP($M1378,得点換算表!$E$87:$F$96,2)),"")</f>
        <v/>
      </c>
      <c r="AN1378" s="142" t="str">
        <f t="shared" si="73"/>
        <v/>
      </c>
      <c r="AO1378" s="143" t="str">
        <f>IF(AND($AN1378&lt;&gt;"",$AN1378&gt;=8),VLOOKUP($AN1378,得点換算表!$I$10:$J$14,2),"")</f>
        <v/>
      </c>
      <c r="AP1378" s="105"/>
    </row>
    <row r="1379" spans="1:42" x14ac:dyDescent="0.15">
      <c r="A1379" s="11"/>
      <c r="B1379" s="12"/>
      <c r="C1379" s="13"/>
      <c r="D1379" s="13"/>
      <c r="E1379" s="14"/>
      <c r="F1379" s="14"/>
      <c r="G1379" s="14"/>
      <c r="H1379" s="14"/>
      <c r="I1379" s="15"/>
      <c r="J1379" s="14"/>
      <c r="K1379" s="13"/>
      <c r="L1379" s="14"/>
      <c r="M1379" s="14"/>
      <c r="N1379" s="14"/>
      <c r="O1379" s="14"/>
      <c r="P1379" s="198"/>
      <c r="Q1379" s="198"/>
      <c r="R1379" s="198"/>
      <c r="S1379" s="198"/>
      <c r="T1379" s="198"/>
      <c r="U1379" s="198"/>
      <c r="V1379" s="198"/>
      <c r="W1379" s="202">
        <f t="shared" si="74"/>
        <v>0</v>
      </c>
      <c r="X1379" s="14"/>
      <c r="Y1379" s="14"/>
      <c r="Z1379" s="108"/>
      <c r="AA1379" s="114"/>
      <c r="AB1379" s="129"/>
      <c r="AC1379" s="128"/>
      <c r="AD1379" s="142" t="str">
        <f t="shared" si="75"/>
        <v/>
      </c>
      <c r="AE1379" s="142" t="str">
        <f>IF($E1379&lt;&gt;"",IF($AD1379=1,VLOOKUP($E1379,得点換算表!$C$5:$D$14,2),VLOOKUP($E1379,得点換算表!$E$5:$F$14,2)),"")</f>
        <v/>
      </c>
      <c r="AF1379" s="142" t="str">
        <f>IF($F1379&lt;&gt;"",IF($AD1379=1,VLOOKUP($F1379,得点換算表!$C$15:$D$24,2),VLOOKUP($F1379,得点換算表!$E$15:$F$24,2)),"")</f>
        <v/>
      </c>
      <c r="AG1379" s="142" t="str">
        <f>IF($G1379&lt;&gt;"",IF($AD1379=1,VLOOKUP($G1379,得点換算表!$C$25:$D$34,2),VLOOKUP($G1379,得点換算表!$E$25:$F$34,2)),"")</f>
        <v/>
      </c>
      <c r="AH1379" s="142" t="str">
        <f>IF($H1379&lt;&gt;"",IF($AD1379=1,VLOOKUP($H1379,得点換算表!$C$35:$D$44,2),VLOOKUP($H1379,得点換算表!$E$35:$F$44,2)),"")</f>
        <v/>
      </c>
      <c r="AI1379" s="142" t="str">
        <f>IF($I1379&lt;&gt;"",IF($AD1379=1,VLOOKUP($I1379,得点換算表!$C$45:$D$55,2),VLOOKUP($I1379,得点換算表!$E$45:$F$55,2)),"")</f>
        <v/>
      </c>
      <c r="AJ1379" s="142" t="str">
        <f>IF($J1379&lt;&gt;"",IF($AD1379=1,VLOOKUP($J1379,得点換算表!$C$56:$D$65,2),VLOOKUP($J1379,得点換算表!$E$56:$F$65,2)),"")</f>
        <v/>
      </c>
      <c r="AK1379" s="142" t="str">
        <f>IF($K1379&lt;&gt;"",IF($AD1379=1,VLOOKUP($K1379,得点換算表!$C$66:$D$76,2),VLOOKUP($K1379,得点換算表!$E$66:$F$76,2)),"")</f>
        <v/>
      </c>
      <c r="AL1379" s="142" t="str">
        <f>IF($L1379&lt;&gt;"",IF($AD1379=1,VLOOKUP($L1379,得点換算表!$C$77:$D$86,2),VLOOKUP($L1379,得点換算表!$E$77:$F$86,2)),"")</f>
        <v/>
      </c>
      <c r="AM1379" s="142" t="str">
        <f>IF($M1379&lt;&gt;"",IF($AD1379=1,VLOOKUP($M1379,得点換算表!$C$87:$D$96,2),VLOOKUP($M1379,得点換算表!$E$87:$F$96,2)),"")</f>
        <v/>
      </c>
      <c r="AN1379" s="142" t="str">
        <f t="shared" si="73"/>
        <v/>
      </c>
      <c r="AO1379" s="143" t="str">
        <f>IF(AND($AN1379&lt;&gt;"",$AN1379&gt;=8),VLOOKUP($AN1379,得点換算表!$I$10:$J$14,2),"")</f>
        <v/>
      </c>
      <c r="AP1379" s="105"/>
    </row>
    <row r="1380" spans="1:42" x14ac:dyDescent="0.15">
      <c r="A1380" s="11"/>
      <c r="B1380" s="12"/>
      <c r="C1380" s="13"/>
      <c r="D1380" s="13"/>
      <c r="E1380" s="14"/>
      <c r="F1380" s="14"/>
      <c r="G1380" s="14"/>
      <c r="H1380" s="14"/>
      <c r="I1380" s="15"/>
      <c r="J1380" s="14"/>
      <c r="K1380" s="13"/>
      <c r="L1380" s="14"/>
      <c r="M1380" s="14"/>
      <c r="N1380" s="14"/>
      <c r="O1380" s="14"/>
      <c r="P1380" s="198"/>
      <c r="Q1380" s="198"/>
      <c r="R1380" s="198"/>
      <c r="S1380" s="198"/>
      <c r="T1380" s="198"/>
      <c r="U1380" s="198"/>
      <c r="V1380" s="198"/>
      <c r="W1380" s="202">
        <f t="shared" si="74"/>
        <v>0</v>
      </c>
      <c r="X1380" s="14"/>
      <c r="Y1380" s="14"/>
      <c r="Z1380" s="108"/>
      <c r="AA1380" s="114"/>
      <c r="AB1380" s="129"/>
      <c r="AC1380" s="128"/>
      <c r="AD1380" s="142" t="str">
        <f t="shared" si="75"/>
        <v/>
      </c>
      <c r="AE1380" s="142" t="str">
        <f>IF($E1380&lt;&gt;"",IF($AD1380=1,VLOOKUP($E1380,得点換算表!$C$5:$D$14,2),VLOOKUP($E1380,得点換算表!$E$5:$F$14,2)),"")</f>
        <v/>
      </c>
      <c r="AF1380" s="142" t="str">
        <f>IF($F1380&lt;&gt;"",IF($AD1380=1,VLOOKUP($F1380,得点換算表!$C$15:$D$24,2),VLOOKUP($F1380,得点換算表!$E$15:$F$24,2)),"")</f>
        <v/>
      </c>
      <c r="AG1380" s="142" t="str">
        <f>IF($G1380&lt;&gt;"",IF($AD1380=1,VLOOKUP($G1380,得点換算表!$C$25:$D$34,2),VLOOKUP($G1380,得点換算表!$E$25:$F$34,2)),"")</f>
        <v/>
      </c>
      <c r="AH1380" s="142" t="str">
        <f>IF($H1380&lt;&gt;"",IF($AD1380=1,VLOOKUP($H1380,得点換算表!$C$35:$D$44,2),VLOOKUP($H1380,得点換算表!$E$35:$F$44,2)),"")</f>
        <v/>
      </c>
      <c r="AI1380" s="142" t="str">
        <f>IF($I1380&lt;&gt;"",IF($AD1380=1,VLOOKUP($I1380,得点換算表!$C$45:$D$55,2),VLOOKUP($I1380,得点換算表!$E$45:$F$55,2)),"")</f>
        <v/>
      </c>
      <c r="AJ1380" s="142" t="str">
        <f>IF($J1380&lt;&gt;"",IF($AD1380=1,VLOOKUP($J1380,得点換算表!$C$56:$D$65,2),VLOOKUP($J1380,得点換算表!$E$56:$F$65,2)),"")</f>
        <v/>
      </c>
      <c r="AK1380" s="142" t="str">
        <f>IF($K1380&lt;&gt;"",IF($AD1380=1,VLOOKUP($K1380,得点換算表!$C$66:$D$76,2),VLOOKUP($K1380,得点換算表!$E$66:$F$76,2)),"")</f>
        <v/>
      </c>
      <c r="AL1380" s="142" t="str">
        <f>IF($L1380&lt;&gt;"",IF($AD1380=1,VLOOKUP($L1380,得点換算表!$C$77:$D$86,2),VLOOKUP($L1380,得点換算表!$E$77:$F$86,2)),"")</f>
        <v/>
      </c>
      <c r="AM1380" s="142" t="str">
        <f>IF($M1380&lt;&gt;"",IF($AD1380=1,VLOOKUP($M1380,得点換算表!$C$87:$D$96,2),VLOOKUP($M1380,得点換算表!$E$87:$F$96,2)),"")</f>
        <v/>
      </c>
      <c r="AN1380" s="142" t="str">
        <f t="shared" si="73"/>
        <v/>
      </c>
      <c r="AO1380" s="143" t="str">
        <f>IF(AND($AN1380&lt;&gt;"",$AN1380&gt;=8),VLOOKUP($AN1380,得点換算表!$I$10:$J$14,2),"")</f>
        <v/>
      </c>
      <c r="AP1380" s="105"/>
    </row>
    <row r="1381" spans="1:42" x14ac:dyDescent="0.15">
      <c r="A1381" s="11"/>
      <c r="B1381" s="12"/>
      <c r="C1381" s="13"/>
      <c r="D1381" s="13"/>
      <c r="E1381" s="14"/>
      <c r="F1381" s="14"/>
      <c r="G1381" s="14"/>
      <c r="H1381" s="14"/>
      <c r="I1381" s="15"/>
      <c r="J1381" s="14"/>
      <c r="K1381" s="13"/>
      <c r="L1381" s="14"/>
      <c r="M1381" s="14"/>
      <c r="N1381" s="14"/>
      <c r="O1381" s="14"/>
      <c r="P1381" s="198"/>
      <c r="Q1381" s="198"/>
      <c r="R1381" s="198"/>
      <c r="S1381" s="198"/>
      <c r="T1381" s="198"/>
      <c r="U1381" s="198"/>
      <c r="V1381" s="198"/>
      <c r="W1381" s="202">
        <f t="shared" si="74"/>
        <v>0</v>
      </c>
      <c r="X1381" s="14"/>
      <c r="Y1381" s="14"/>
      <c r="Z1381" s="108"/>
      <c r="AA1381" s="114"/>
      <c r="AB1381" s="129"/>
      <c r="AC1381" s="128"/>
      <c r="AD1381" s="142" t="str">
        <f t="shared" si="75"/>
        <v/>
      </c>
      <c r="AE1381" s="142" t="str">
        <f>IF($E1381&lt;&gt;"",IF($AD1381=1,VLOOKUP($E1381,得点換算表!$C$5:$D$14,2),VLOOKUP($E1381,得点換算表!$E$5:$F$14,2)),"")</f>
        <v/>
      </c>
      <c r="AF1381" s="142" t="str">
        <f>IF($F1381&lt;&gt;"",IF($AD1381=1,VLOOKUP($F1381,得点換算表!$C$15:$D$24,2),VLOOKUP($F1381,得点換算表!$E$15:$F$24,2)),"")</f>
        <v/>
      </c>
      <c r="AG1381" s="142" t="str">
        <f>IF($G1381&lt;&gt;"",IF($AD1381=1,VLOOKUP($G1381,得点換算表!$C$25:$D$34,2),VLOOKUP($G1381,得点換算表!$E$25:$F$34,2)),"")</f>
        <v/>
      </c>
      <c r="AH1381" s="142" t="str">
        <f>IF($H1381&lt;&gt;"",IF($AD1381=1,VLOOKUP($H1381,得点換算表!$C$35:$D$44,2),VLOOKUP($H1381,得点換算表!$E$35:$F$44,2)),"")</f>
        <v/>
      </c>
      <c r="AI1381" s="142" t="str">
        <f>IF($I1381&lt;&gt;"",IF($AD1381=1,VLOOKUP($I1381,得点換算表!$C$45:$D$55,2),VLOOKUP($I1381,得点換算表!$E$45:$F$55,2)),"")</f>
        <v/>
      </c>
      <c r="AJ1381" s="142" t="str">
        <f>IF($J1381&lt;&gt;"",IF($AD1381=1,VLOOKUP($J1381,得点換算表!$C$56:$D$65,2),VLOOKUP($J1381,得点換算表!$E$56:$F$65,2)),"")</f>
        <v/>
      </c>
      <c r="AK1381" s="142" t="str">
        <f>IF($K1381&lt;&gt;"",IF($AD1381=1,VLOOKUP($K1381,得点換算表!$C$66:$D$76,2),VLOOKUP($K1381,得点換算表!$E$66:$F$76,2)),"")</f>
        <v/>
      </c>
      <c r="AL1381" s="142" t="str">
        <f>IF($L1381&lt;&gt;"",IF($AD1381=1,VLOOKUP($L1381,得点換算表!$C$77:$D$86,2),VLOOKUP($L1381,得点換算表!$E$77:$F$86,2)),"")</f>
        <v/>
      </c>
      <c r="AM1381" s="142" t="str">
        <f>IF($M1381&lt;&gt;"",IF($AD1381=1,VLOOKUP($M1381,得点換算表!$C$87:$D$96,2),VLOOKUP($M1381,得点換算表!$E$87:$F$96,2)),"")</f>
        <v/>
      </c>
      <c r="AN1381" s="142" t="str">
        <f t="shared" si="73"/>
        <v/>
      </c>
      <c r="AO1381" s="143" t="str">
        <f>IF(AND($AN1381&lt;&gt;"",$AN1381&gt;=8),VLOOKUP($AN1381,得点換算表!$I$10:$J$14,2),"")</f>
        <v/>
      </c>
      <c r="AP1381" s="105"/>
    </row>
    <row r="1382" spans="1:42" x14ac:dyDescent="0.15">
      <c r="A1382" s="11"/>
      <c r="B1382" s="12"/>
      <c r="C1382" s="13"/>
      <c r="D1382" s="13"/>
      <c r="E1382" s="14"/>
      <c r="F1382" s="14"/>
      <c r="G1382" s="14"/>
      <c r="H1382" s="14"/>
      <c r="I1382" s="15"/>
      <c r="J1382" s="14"/>
      <c r="K1382" s="13"/>
      <c r="L1382" s="14"/>
      <c r="M1382" s="14"/>
      <c r="N1382" s="14"/>
      <c r="O1382" s="14"/>
      <c r="P1382" s="198"/>
      <c r="Q1382" s="198"/>
      <c r="R1382" s="198"/>
      <c r="S1382" s="198"/>
      <c r="T1382" s="198"/>
      <c r="U1382" s="198"/>
      <c r="V1382" s="198"/>
      <c r="W1382" s="202">
        <f t="shared" si="74"/>
        <v>0</v>
      </c>
      <c r="X1382" s="14"/>
      <c r="Y1382" s="14"/>
      <c r="Z1382" s="108"/>
      <c r="AA1382" s="114"/>
      <c r="AB1382" s="129"/>
      <c r="AC1382" s="128"/>
      <c r="AD1382" s="142" t="str">
        <f t="shared" si="75"/>
        <v/>
      </c>
      <c r="AE1382" s="142" t="str">
        <f>IF($E1382&lt;&gt;"",IF($AD1382=1,VLOOKUP($E1382,得点換算表!$C$5:$D$14,2),VLOOKUP($E1382,得点換算表!$E$5:$F$14,2)),"")</f>
        <v/>
      </c>
      <c r="AF1382" s="142" t="str">
        <f>IF($F1382&lt;&gt;"",IF($AD1382=1,VLOOKUP($F1382,得点換算表!$C$15:$D$24,2),VLOOKUP($F1382,得点換算表!$E$15:$F$24,2)),"")</f>
        <v/>
      </c>
      <c r="AG1382" s="142" t="str">
        <f>IF($G1382&lt;&gt;"",IF($AD1382=1,VLOOKUP($G1382,得点換算表!$C$25:$D$34,2),VLOOKUP($G1382,得点換算表!$E$25:$F$34,2)),"")</f>
        <v/>
      </c>
      <c r="AH1382" s="142" t="str">
        <f>IF($H1382&lt;&gt;"",IF($AD1382=1,VLOOKUP($H1382,得点換算表!$C$35:$D$44,2),VLOOKUP($H1382,得点換算表!$E$35:$F$44,2)),"")</f>
        <v/>
      </c>
      <c r="AI1382" s="142" t="str">
        <f>IF($I1382&lt;&gt;"",IF($AD1382=1,VLOOKUP($I1382,得点換算表!$C$45:$D$55,2),VLOOKUP($I1382,得点換算表!$E$45:$F$55,2)),"")</f>
        <v/>
      </c>
      <c r="AJ1382" s="142" t="str">
        <f>IF($J1382&lt;&gt;"",IF($AD1382=1,VLOOKUP($J1382,得点換算表!$C$56:$D$65,2),VLOOKUP($J1382,得点換算表!$E$56:$F$65,2)),"")</f>
        <v/>
      </c>
      <c r="AK1382" s="142" t="str">
        <f>IF($K1382&lt;&gt;"",IF($AD1382=1,VLOOKUP($K1382,得点換算表!$C$66:$D$76,2),VLOOKUP($K1382,得点換算表!$E$66:$F$76,2)),"")</f>
        <v/>
      </c>
      <c r="AL1382" s="142" t="str">
        <f>IF($L1382&lt;&gt;"",IF($AD1382=1,VLOOKUP($L1382,得点換算表!$C$77:$D$86,2),VLOOKUP($L1382,得点換算表!$E$77:$F$86,2)),"")</f>
        <v/>
      </c>
      <c r="AM1382" s="142" t="str">
        <f>IF($M1382&lt;&gt;"",IF($AD1382=1,VLOOKUP($M1382,得点換算表!$C$87:$D$96,2),VLOOKUP($M1382,得点換算表!$E$87:$F$96,2)),"")</f>
        <v/>
      </c>
      <c r="AN1382" s="142" t="str">
        <f t="shared" si="73"/>
        <v/>
      </c>
      <c r="AO1382" s="143" t="str">
        <f>IF(AND($AN1382&lt;&gt;"",$AN1382&gt;=8),VLOOKUP($AN1382,得点換算表!$I$10:$J$14,2),"")</f>
        <v/>
      </c>
      <c r="AP1382" s="105"/>
    </row>
    <row r="1383" spans="1:42" x14ac:dyDescent="0.15">
      <c r="A1383" s="11"/>
      <c r="B1383" s="12"/>
      <c r="C1383" s="13"/>
      <c r="D1383" s="13"/>
      <c r="E1383" s="14"/>
      <c r="F1383" s="14"/>
      <c r="G1383" s="14"/>
      <c r="H1383" s="14"/>
      <c r="I1383" s="15"/>
      <c r="J1383" s="14"/>
      <c r="K1383" s="13"/>
      <c r="L1383" s="14"/>
      <c r="M1383" s="14"/>
      <c r="N1383" s="14"/>
      <c r="O1383" s="14"/>
      <c r="P1383" s="198"/>
      <c r="Q1383" s="198"/>
      <c r="R1383" s="198"/>
      <c r="S1383" s="198"/>
      <c r="T1383" s="198"/>
      <c r="U1383" s="198"/>
      <c r="V1383" s="198"/>
      <c r="W1383" s="202">
        <f t="shared" si="74"/>
        <v>0</v>
      </c>
      <c r="X1383" s="14"/>
      <c r="Y1383" s="14"/>
      <c r="Z1383" s="108"/>
      <c r="AA1383" s="114"/>
      <c r="AB1383" s="129"/>
      <c r="AC1383" s="128"/>
      <c r="AD1383" s="142" t="str">
        <f t="shared" si="75"/>
        <v/>
      </c>
      <c r="AE1383" s="142" t="str">
        <f>IF($E1383&lt;&gt;"",IF($AD1383=1,VLOOKUP($E1383,得点換算表!$C$5:$D$14,2),VLOOKUP($E1383,得点換算表!$E$5:$F$14,2)),"")</f>
        <v/>
      </c>
      <c r="AF1383" s="142" t="str">
        <f>IF($F1383&lt;&gt;"",IF($AD1383=1,VLOOKUP($F1383,得点換算表!$C$15:$D$24,2),VLOOKUP($F1383,得点換算表!$E$15:$F$24,2)),"")</f>
        <v/>
      </c>
      <c r="AG1383" s="142" t="str">
        <f>IF($G1383&lt;&gt;"",IF($AD1383=1,VLOOKUP($G1383,得点換算表!$C$25:$D$34,2),VLOOKUP($G1383,得点換算表!$E$25:$F$34,2)),"")</f>
        <v/>
      </c>
      <c r="AH1383" s="142" t="str">
        <f>IF($H1383&lt;&gt;"",IF($AD1383=1,VLOOKUP($H1383,得点換算表!$C$35:$D$44,2),VLOOKUP($H1383,得点換算表!$E$35:$F$44,2)),"")</f>
        <v/>
      </c>
      <c r="AI1383" s="142" t="str">
        <f>IF($I1383&lt;&gt;"",IF($AD1383=1,VLOOKUP($I1383,得点換算表!$C$45:$D$55,2),VLOOKUP($I1383,得点換算表!$E$45:$F$55,2)),"")</f>
        <v/>
      </c>
      <c r="AJ1383" s="142" t="str">
        <f>IF($J1383&lt;&gt;"",IF($AD1383=1,VLOOKUP($J1383,得点換算表!$C$56:$D$65,2),VLOOKUP($J1383,得点換算表!$E$56:$F$65,2)),"")</f>
        <v/>
      </c>
      <c r="AK1383" s="142" t="str">
        <f>IF($K1383&lt;&gt;"",IF($AD1383=1,VLOOKUP($K1383,得点換算表!$C$66:$D$76,2),VLOOKUP($K1383,得点換算表!$E$66:$F$76,2)),"")</f>
        <v/>
      </c>
      <c r="AL1383" s="142" t="str">
        <f>IF($L1383&lt;&gt;"",IF($AD1383=1,VLOOKUP($L1383,得点換算表!$C$77:$D$86,2),VLOOKUP($L1383,得点換算表!$E$77:$F$86,2)),"")</f>
        <v/>
      </c>
      <c r="AM1383" s="142" t="str">
        <f>IF($M1383&lt;&gt;"",IF($AD1383=1,VLOOKUP($M1383,得点換算表!$C$87:$D$96,2),VLOOKUP($M1383,得点換算表!$E$87:$F$96,2)),"")</f>
        <v/>
      </c>
      <c r="AN1383" s="142" t="str">
        <f t="shared" si="73"/>
        <v/>
      </c>
      <c r="AO1383" s="143" t="str">
        <f>IF(AND($AN1383&lt;&gt;"",$AN1383&gt;=8),VLOOKUP($AN1383,得点換算表!$I$10:$J$14,2),"")</f>
        <v/>
      </c>
      <c r="AP1383" s="105"/>
    </row>
    <row r="1384" spans="1:42" x14ac:dyDescent="0.15">
      <c r="A1384" s="11"/>
      <c r="B1384" s="12"/>
      <c r="C1384" s="13"/>
      <c r="D1384" s="13"/>
      <c r="E1384" s="14"/>
      <c r="F1384" s="14"/>
      <c r="G1384" s="14"/>
      <c r="H1384" s="14"/>
      <c r="I1384" s="15"/>
      <c r="J1384" s="14"/>
      <c r="K1384" s="13"/>
      <c r="L1384" s="14"/>
      <c r="M1384" s="14"/>
      <c r="N1384" s="14"/>
      <c r="O1384" s="14"/>
      <c r="P1384" s="198"/>
      <c r="Q1384" s="198"/>
      <c r="R1384" s="198"/>
      <c r="S1384" s="198"/>
      <c r="T1384" s="198"/>
      <c r="U1384" s="198"/>
      <c r="V1384" s="198"/>
      <c r="W1384" s="202">
        <f t="shared" si="74"/>
        <v>0</v>
      </c>
      <c r="X1384" s="14"/>
      <c r="Y1384" s="14"/>
      <c r="Z1384" s="108"/>
      <c r="AA1384" s="114"/>
      <c r="AB1384" s="129"/>
      <c r="AC1384" s="128"/>
      <c r="AD1384" s="142" t="str">
        <f t="shared" si="75"/>
        <v/>
      </c>
      <c r="AE1384" s="142" t="str">
        <f>IF($E1384&lt;&gt;"",IF($AD1384=1,VLOOKUP($E1384,得点換算表!$C$5:$D$14,2),VLOOKUP($E1384,得点換算表!$E$5:$F$14,2)),"")</f>
        <v/>
      </c>
      <c r="AF1384" s="142" t="str">
        <f>IF($F1384&lt;&gt;"",IF($AD1384=1,VLOOKUP($F1384,得点換算表!$C$15:$D$24,2),VLOOKUP($F1384,得点換算表!$E$15:$F$24,2)),"")</f>
        <v/>
      </c>
      <c r="AG1384" s="142" t="str">
        <f>IF($G1384&lt;&gt;"",IF($AD1384=1,VLOOKUP($G1384,得点換算表!$C$25:$D$34,2),VLOOKUP($G1384,得点換算表!$E$25:$F$34,2)),"")</f>
        <v/>
      </c>
      <c r="AH1384" s="142" t="str">
        <f>IF($H1384&lt;&gt;"",IF($AD1384=1,VLOOKUP($H1384,得点換算表!$C$35:$D$44,2),VLOOKUP($H1384,得点換算表!$E$35:$F$44,2)),"")</f>
        <v/>
      </c>
      <c r="AI1384" s="142" t="str">
        <f>IF($I1384&lt;&gt;"",IF($AD1384=1,VLOOKUP($I1384,得点換算表!$C$45:$D$55,2),VLOOKUP($I1384,得点換算表!$E$45:$F$55,2)),"")</f>
        <v/>
      </c>
      <c r="AJ1384" s="142" t="str">
        <f>IF($J1384&lt;&gt;"",IF($AD1384=1,VLOOKUP($J1384,得点換算表!$C$56:$D$65,2),VLOOKUP($J1384,得点換算表!$E$56:$F$65,2)),"")</f>
        <v/>
      </c>
      <c r="AK1384" s="142" t="str">
        <f>IF($K1384&lt;&gt;"",IF($AD1384=1,VLOOKUP($K1384,得点換算表!$C$66:$D$76,2),VLOOKUP($K1384,得点換算表!$E$66:$F$76,2)),"")</f>
        <v/>
      </c>
      <c r="AL1384" s="142" t="str">
        <f>IF($L1384&lt;&gt;"",IF($AD1384=1,VLOOKUP($L1384,得点換算表!$C$77:$D$86,2),VLOOKUP($L1384,得点換算表!$E$77:$F$86,2)),"")</f>
        <v/>
      </c>
      <c r="AM1384" s="142" t="str">
        <f>IF($M1384&lt;&gt;"",IF($AD1384=1,VLOOKUP($M1384,得点換算表!$C$87:$D$96,2),VLOOKUP($M1384,得点換算表!$E$87:$F$96,2)),"")</f>
        <v/>
      </c>
      <c r="AN1384" s="142" t="str">
        <f t="shared" si="73"/>
        <v/>
      </c>
      <c r="AO1384" s="143" t="str">
        <f>IF(AND($AN1384&lt;&gt;"",$AN1384&gt;=8),VLOOKUP($AN1384,得点換算表!$I$10:$J$14,2),"")</f>
        <v/>
      </c>
      <c r="AP1384" s="105"/>
    </row>
    <row r="1385" spans="1:42" x14ac:dyDescent="0.15">
      <c r="A1385" s="11"/>
      <c r="B1385" s="12"/>
      <c r="C1385" s="13"/>
      <c r="D1385" s="13"/>
      <c r="E1385" s="14"/>
      <c r="F1385" s="14"/>
      <c r="G1385" s="14"/>
      <c r="H1385" s="14"/>
      <c r="I1385" s="15"/>
      <c r="J1385" s="14"/>
      <c r="K1385" s="13"/>
      <c r="L1385" s="14"/>
      <c r="M1385" s="14"/>
      <c r="N1385" s="14"/>
      <c r="O1385" s="14"/>
      <c r="P1385" s="198"/>
      <c r="Q1385" s="198"/>
      <c r="R1385" s="198"/>
      <c r="S1385" s="198"/>
      <c r="T1385" s="198"/>
      <c r="U1385" s="198"/>
      <c r="V1385" s="198"/>
      <c r="W1385" s="202">
        <f t="shared" si="74"/>
        <v>0</v>
      </c>
      <c r="X1385" s="14"/>
      <c r="Y1385" s="14"/>
      <c r="Z1385" s="108"/>
      <c r="AA1385" s="114"/>
      <c r="AB1385" s="129"/>
      <c r="AC1385" s="128"/>
      <c r="AD1385" s="142" t="str">
        <f t="shared" si="75"/>
        <v/>
      </c>
      <c r="AE1385" s="142" t="str">
        <f>IF($E1385&lt;&gt;"",IF($AD1385=1,VLOOKUP($E1385,得点換算表!$C$5:$D$14,2),VLOOKUP($E1385,得点換算表!$E$5:$F$14,2)),"")</f>
        <v/>
      </c>
      <c r="AF1385" s="142" t="str">
        <f>IF($F1385&lt;&gt;"",IF($AD1385=1,VLOOKUP($F1385,得点換算表!$C$15:$D$24,2),VLOOKUP($F1385,得点換算表!$E$15:$F$24,2)),"")</f>
        <v/>
      </c>
      <c r="AG1385" s="142" t="str">
        <f>IF($G1385&lt;&gt;"",IF($AD1385=1,VLOOKUP($G1385,得点換算表!$C$25:$D$34,2),VLOOKUP($G1385,得点換算表!$E$25:$F$34,2)),"")</f>
        <v/>
      </c>
      <c r="AH1385" s="142" t="str">
        <f>IF($H1385&lt;&gt;"",IF($AD1385=1,VLOOKUP($H1385,得点換算表!$C$35:$D$44,2),VLOOKUP($H1385,得点換算表!$E$35:$F$44,2)),"")</f>
        <v/>
      </c>
      <c r="AI1385" s="142" t="str">
        <f>IF($I1385&lt;&gt;"",IF($AD1385=1,VLOOKUP($I1385,得点換算表!$C$45:$D$55,2),VLOOKUP($I1385,得点換算表!$E$45:$F$55,2)),"")</f>
        <v/>
      </c>
      <c r="AJ1385" s="142" t="str">
        <f>IF($J1385&lt;&gt;"",IF($AD1385=1,VLOOKUP($J1385,得点換算表!$C$56:$D$65,2),VLOOKUP($J1385,得点換算表!$E$56:$F$65,2)),"")</f>
        <v/>
      </c>
      <c r="AK1385" s="142" t="str">
        <f>IF($K1385&lt;&gt;"",IF($AD1385=1,VLOOKUP($K1385,得点換算表!$C$66:$D$76,2),VLOOKUP($K1385,得点換算表!$E$66:$F$76,2)),"")</f>
        <v/>
      </c>
      <c r="AL1385" s="142" t="str">
        <f>IF($L1385&lt;&gt;"",IF($AD1385=1,VLOOKUP($L1385,得点換算表!$C$77:$D$86,2),VLOOKUP($L1385,得点換算表!$E$77:$F$86,2)),"")</f>
        <v/>
      </c>
      <c r="AM1385" s="142" t="str">
        <f>IF($M1385&lt;&gt;"",IF($AD1385=1,VLOOKUP($M1385,得点換算表!$C$87:$D$96,2),VLOOKUP($M1385,得点換算表!$E$87:$F$96,2)),"")</f>
        <v/>
      </c>
      <c r="AN1385" s="142" t="str">
        <f t="shared" si="73"/>
        <v/>
      </c>
      <c r="AO1385" s="143" t="str">
        <f>IF(AND($AN1385&lt;&gt;"",$AN1385&gt;=8),VLOOKUP($AN1385,得点換算表!$I$10:$J$14,2),"")</f>
        <v/>
      </c>
      <c r="AP1385" s="105"/>
    </row>
    <row r="1386" spans="1:42" x14ac:dyDescent="0.15">
      <c r="A1386" s="11"/>
      <c r="B1386" s="12"/>
      <c r="C1386" s="13"/>
      <c r="D1386" s="13"/>
      <c r="E1386" s="14"/>
      <c r="F1386" s="14"/>
      <c r="G1386" s="14"/>
      <c r="H1386" s="14"/>
      <c r="I1386" s="15"/>
      <c r="J1386" s="14"/>
      <c r="K1386" s="13"/>
      <c r="L1386" s="14"/>
      <c r="M1386" s="14"/>
      <c r="N1386" s="14"/>
      <c r="O1386" s="14"/>
      <c r="P1386" s="198"/>
      <c r="Q1386" s="198"/>
      <c r="R1386" s="198"/>
      <c r="S1386" s="198"/>
      <c r="T1386" s="198"/>
      <c r="U1386" s="198"/>
      <c r="V1386" s="198"/>
      <c r="W1386" s="202">
        <f t="shared" si="74"/>
        <v>0</v>
      </c>
      <c r="X1386" s="14"/>
      <c r="Y1386" s="14"/>
      <c r="Z1386" s="108"/>
      <c r="AA1386" s="114"/>
      <c r="AB1386" s="129"/>
      <c r="AC1386" s="128"/>
      <c r="AD1386" s="142" t="str">
        <f t="shared" si="75"/>
        <v/>
      </c>
      <c r="AE1386" s="142" t="str">
        <f>IF($E1386&lt;&gt;"",IF($AD1386=1,VLOOKUP($E1386,得点換算表!$C$5:$D$14,2),VLOOKUP($E1386,得点換算表!$E$5:$F$14,2)),"")</f>
        <v/>
      </c>
      <c r="AF1386" s="142" t="str">
        <f>IF($F1386&lt;&gt;"",IF($AD1386=1,VLOOKUP($F1386,得点換算表!$C$15:$D$24,2),VLOOKUP($F1386,得点換算表!$E$15:$F$24,2)),"")</f>
        <v/>
      </c>
      <c r="AG1386" s="142" t="str">
        <f>IF($G1386&lt;&gt;"",IF($AD1386=1,VLOOKUP($G1386,得点換算表!$C$25:$D$34,2),VLOOKUP($G1386,得点換算表!$E$25:$F$34,2)),"")</f>
        <v/>
      </c>
      <c r="AH1386" s="142" t="str">
        <f>IF($H1386&lt;&gt;"",IF($AD1386=1,VLOOKUP($H1386,得点換算表!$C$35:$D$44,2),VLOOKUP($H1386,得点換算表!$E$35:$F$44,2)),"")</f>
        <v/>
      </c>
      <c r="AI1386" s="142" t="str">
        <f>IF($I1386&lt;&gt;"",IF($AD1386=1,VLOOKUP($I1386,得点換算表!$C$45:$D$55,2),VLOOKUP($I1386,得点換算表!$E$45:$F$55,2)),"")</f>
        <v/>
      </c>
      <c r="AJ1386" s="142" t="str">
        <f>IF($J1386&lt;&gt;"",IF($AD1386=1,VLOOKUP($J1386,得点換算表!$C$56:$D$65,2),VLOOKUP($J1386,得点換算表!$E$56:$F$65,2)),"")</f>
        <v/>
      </c>
      <c r="AK1386" s="142" t="str">
        <f>IF($K1386&lt;&gt;"",IF($AD1386=1,VLOOKUP($K1386,得点換算表!$C$66:$D$76,2),VLOOKUP($K1386,得点換算表!$E$66:$F$76,2)),"")</f>
        <v/>
      </c>
      <c r="AL1386" s="142" t="str">
        <f>IF($L1386&lt;&gt;"",IF($AD1386=1,VLOOKUP($L1386,得点換算表!$C$77:$D$86,2),VLOOKUP($L1386,得点換算表!$E$77:$F$86,2)),"")</f>
        <v/>
      </c>
      <c r="AM1386" s="142" t="str">
        <f>IF($M1386&lt;&gt;"",IF($AD1386=1,VLOOKUP($M1386,得点換算表!$C$87:$D$96,2),VLOOKUP($M1386,得点換算表!$E$87:$F$96,2)),"")</f>
        <v/>
      </c>
      <c r="AN1386" s="142" t="str">
        <f t="shared" si="73"/>
        <v/>
      </c>
      <c r="AO1386" s="143" t="str">
        <f>IF(AND($AN1386&lt;&gt;"",$AN1386&gt;=8),VLOOKUP($AN1386,得点換算表!$I$10:$J$14,2),"")</f>
        <v/>
      </c>
      <c r="AP1386" s="105"/>
    </row>
    <row r="1387" spans="1:42" x14ac:dyDescent="0.15">
      <c r="A1387" s="11"/>
      <c r="B1387" s="12"/>
      <c r="C1387" s="13"/>
      <c r="D1387" s="13"/>
      <c r="E1387" s="14"/>
      <c r="F1387" s="14"/>
      <c r="G1387" s="14"/>
      <c r="H1387" s="14"/>
      <c r="I1387" s="15"/>
      <c r="J1387" s="14"/>
      <c r="K1387" s="13"/>
      <c r="L1387" s="14"/>
      <c r="M1387" s="14"/>
      <c r="N1387" s="14"/>
      <c r="O1387" s="14"/>
      <c r="P1387" s="198"/>
      <c r="Q1387" s="198"/>
      <c r="R1387" s="198"/>
      <c r="S1387" s="198"/>
      <c r="T1387" s="198"/>
      <c r="U1387" s="198"/>
      <c r="V1387" s="198"/>
      <c r="W1387" s="202">
        <f t="shared" si="74"/>
        <v>0</v>
      </c>
      <c r="X1387" s="14"/>
      <c r="Y1387" s="14"/>
      <c r="Z1387" s="108"/>
      <c r="AA1387" s="114"/>
      <c r="AB1387" s="129"/>
      <c r="AC1387" s="128"/>
      <c r="AD1387" s="142" t="str">
        <f t="shared" si="75"/>
        <v/>
      </c>
      <c r="AE1387" s="142" t="str">
        <f>IF($E1387&lt;&gt;"",IF($AD1387=1,VLOOKUP($E1387,得点換算表!$C$5:$D$14,2),VLOOKUP($E1387,得点換算表!$E$5:$F$14,2)),"")</f>
        <v/>
      </c>
      <c r="AF1387" s="142" t="str">
        <f>IF($F1387&lt;&gt;"",IF($AD1387=1,VLOOKUP($F1387,得点換算表!$C$15:$D$24,2),VLOOKUP($F1387,得点換算表!$E$15:$F$24,2)),"")</f>
        <v/>
      </c>
      <c r="AG1387" s="142" t="str">
        <f>IF($G1387&lt;&gt;"",IF($AD1387=1,VLOOKUP($G1387,得点換算表!$C$25:$D$34,2),VLOOKUP($G1387,得点換算表!$E$25:$F$34,2)),"")</f>
        <v/>
      </c>
      <c r="AH1387" s="142" t="str">
        <f>IF($H1387&lt;&gt;"",IF($AD1387=1,VLOOKUP($H1387,得点換算表!$C$35:$D$44,2),VLOOKUP($H1387,得点換算表!$E$35:$F$44,2)),"")</f>
        <v/>
      </c>
      <c r="AI1387" s="142" t="str">
        <f>IF($I1387&lt;&gt;"",IF($AD1387=1,VLOOKUP($I1387,得点換算表!$C$45:$D$55,2),VLOOKUP($I1387,得点換算表!$E$45:$F$55,2)),"")</f>
        <v/>
      </c>
      <c r="AJ1387" s="142" t="str">
        <f>IF($J1387&lt;&gt;"",IF($AD1387=1,VLOOKUP($J1387,得点換算表!$C$56:$D$65,2),VLOOKUP($J1387,得点換算表!$E$56:$F$65,2)),"")</f>
        <v/>
      </c>
      <c r="AK1387" s="142" t="str">
        <f>IF($K1387&lt;&gt;"",IF($AD1387=1,VLOOKUP($K1387,得点換算表!$C$66:$D$76,2),VLOOKUP($K1387,得点換算表!$E$66:$F$76,2)),"")</f>
        <v/>
      </c>
      <c r="AL1387" s="142" t="str">
        <f>IF($L1387&lt;&gt;"",IF($AD1387=1,VLOOKUP($L1387,得点換算表!$C$77:$D$86,2),VLOOKUP($L1387,得点換算表!$E$77:$F$86,2)),"")</f>
        <v/>
      </c>
      <c r="AM1387" s="142" t="str">
        <f>IF($M1387&lt;&gt;"",IF($AD1387=1,VLOOKUP($M1387,得点換算表!$C$87:$D$96,2),VLOOKUP($M1387,得点換算表!$E$87:$F$96,2)),"")</f>
        <v/>
      </c>
      <c r="AN1387" s="142" t="str">
        <f t="shared" si="73"/>
        <v/>
      </c>
      <c r="AO1387" s="143" t="str">
        <f>IF(AND($AN1387&lt;&gt;"",$AN1387&gt;=8),VLOOKUP($AN1387,得点換算表!$I$10:$J$14,2),"")</f>
        <v/>
      </c>
      <c r="AP1387" s="105"/>
    </row>
    <row r="1388" spans="1:42" x14ac:dyDescent="0.15">
      <c r="A1388" s="11"/>
      <c r="B1388" s="12"/>
      <c r="C1388" s="13"/>
      <c r="D1388" s="13"/>
      <c r="E1388" s="14"/>
      <c r="F1388" s="14"/>
      <c r="G1388" s="14"/>
      <c r="H1388" s="14"/>
      <c r="I1388" s="15"/>
      <c r="J1388" s="14"/>
      <c r="K1388" s="13"/>
      <c r="L1388" s="14"/>
      <c r="M1388" s="14"/>
      <c r="N1388" s="14"/>
      <c r="O1388" s="14"/>
      <c r="P1388" s="198"/>
      <c r="Q1388" s="198"/>
      <c r="R1388" s="198"/>
      <c r="S1388" s="198"/>
      <c r="T1388" s="198"/>
      <c r="U1388" s="198"/>
      <c r="V1388" s="198"/>
      <c r="W1388" s="202">
        <f t="shared" si="74"/>
        <v>0</v>
      </c>
      <c r="X1388" s="14"/>
      <c r="Y1388" s="14"/>
      <c r="Z1388" s="108"/>
      <c r="AA1388" s="114"/>
      <c r="AB1388" s="129"/>
      <c r="AC1388" s="128"/>
      <c r="AD1388" s="142" t="str">
        <f t="shared" si="75"/>
        <v/>
      </c>
      <c r="AE1388" s="142" t="str">
        <f>IF($E1388&lt;&gt;"",IF($AD1388=1,VLOOKUP($E1388,得点換算表!$C$5:$D$14,2),VLOOKUP($E1388,得点換算表!$E$5:$F$14,2)),"")</f>
        <v/>
      </c>
      <c r="AF1388" s="142" t="str">
        <f>IF($F1388&lt;&gt;"",IF($AD1388=1,VLOOKUP($F1388,得点換算表!$C$15:$D$24,2),VLOOKUP($F1388,得点換算表!$E$15:$F$24,2)),"")</f>
        <v/>
      </c>
      <c r="AG1388" s="142" t="str">
        <f>IF($G1388&lt;&gt;"",IF($AD1388=1,VLOOKUP($G1388,得点換算表!$C$25:$D$34,2),VLOOKUP($G1388,得点換算表!$E$25:$F$34,2)),"")</f>
        <v/>
      </c>
      <c r="AH1388" s="142" t="str">
        <f>IF($H1388&lt;&gt;"",IF($AD1388=1,VLOOKUP($H1388,得点換算表!$C$35:$D$44,2),VLOOKUP($H1388,得点換算表!$E$35:$F$44,2)),"")</f>
        <v/>
      </c>
      <c r="AI1388" s="142" t="str">
        <f>IF($I1388&lt;&gt;"",IF($AD1388=1,VLOOKUP($I1388,得点換算表!$C$45:$D$55,2),VLOOKUP($I1388,得点換算表!$E$45:$F$55,2)),"")</f>
        <v/>
      </c>
      <c r="AJ1388" s="142" t="str">
        <f>IF($J1388&lt;&gt;"",IF($AD1388=1,VLOOKUP($J1388,得点換算表!$C$56:$D$65,2),VLOOKUP($J1388,得点換算表!$E$56:$F$65,2)),"")</f>
        <v/>
      </c>
      <c r="AK1388" s="142" t="str">
        <f>IF($K1388&lt;&gt;"",IF($AD1388=1,VLOOKUP($K1388,得点換算表!$C$66:$D$76,2),VLOOKUP($K1388,得点換算表!$E$66:$F$76,2)),"")</f>
        <v/>
      </c>
      <c r="AL1388" s="142" t="str">
        <f>IF($L1388&lt;&gt;"",IF($AD1388=1,VLOOKUP($L1388,得点換算表!$C$77:$D$86,2),VLOOKUP($L1388,得点換算表!$E$77:$F$86,2)),"")</f>
        <v/>
      </c>
      <c r="AM1388" s="142" t="str">
        <f>IF($M1388&lt;&gt;"",IF($AD1388=1,VLOOKUP($M1388,得点換算表!$C$87:$D$96,2),VLOOKUP($M1388,得点換算表!$E$87:$F$96,2)),"")</f>
        <v/>
      </c>
      <c r="AN1388" s="142" t="str">
        <f t="shared" si="73"/>
        <v/>
      </c>
      <c r="AO1388" s="143" t="str">
        <f>IF(AND($AN1388&lt;&gt;"",$AN1388&gt;=8),VLOOKUP($AN1388,得点換算表!$I$10:$J$14,2),"")</f>
        <v/>
      </c>
      <c r="AP1388" s="105"/>
    </row>
    <row r="1389" spans="1:42" x14ac:dyDescent="0.15">
      <c r="A1389" s="11"/>
      <c r="B1389" s="12"/>
      <c r="C1389" s="13"/>
      <c r="D1389" s="13"/>
      <c r="E1389" s="14"/>
      <c r="F1389" s="14"/>
      <c r="G1389" s="14"/>
      <c r="H1389" s="14"/>
      <c r="I1389" s="15"/>
      <c r="J1389" s="14"/>
      <c r="K1389" s="13"/>
      <c r="L1389" s="14"/>
      <c r="M1389" s="14"/>
      <c r="N1389" s="14"/>
      <c r="O1389" s="14"/>
      <c r="P1389" s="198"/>
      <c r="Q1389" s="198"/>
      <c r="R1389" s="198"/>
      <c r="S1389" s="198"/>
      <c r="T1389" s="198"/>
      <c r="U1389" s="198"/>
      <c r="V1389" s="198"/>
      <c r="W1389" s="202">
        <f t="shared" si="74"/>
        <v>0</v>
      </c>
      <c r="X1389" s="14"/>
      <c r="Y1389" s="14"/>
      <c r="Z1389" s="108"/>
      <c r="AA1389" s="114"/>
      <c r="AB1389" s="129"/>
      <c r="AC1389" s="128"/>
      <c r="AD1389" s="142" t="str">
        <f t="shared" si="75"/>
        <v/>
      </c>
      <c r="AE1389" s="142" t="str">
        <f>IF($E1389&lt;&gt;"",IF($AD1389=1,VLOOKUP($E1389,得点換算表!$C$5:$D$14,2),VLOOKUP($E1389,得点換算表!$E$5:$F$14,2)),"")</f>
        <v/>
      </c>
      <c r="AF1389" s="142" t="str">
        <f>IF($F1389&lt;&gt;"",IF($AD1389=1,VLOOKUP($F1389,得点換算表!$C$15:$D$24,2),VLOOKUP($F1389,得点換算表!$E$15:$F$24,2)),"")</f>
        <v/>
      </c>
      <c r="AG1389" s="142" t="str">
        <f>IF($G1389&lt;&gt;"",IF($AD1389=1,VLOOKUP($G1389,得点換算表!$C$25:$D$34,2),VLOOKUP($G1389,得点換算表!$E$25:$F$34,2)),"")</f>
        <v/>
      </c>
      <c r="AH1389" s="142" t="str">
        <f>IF($H1389&lt;&gt;"",IF($AD1389=1,VLOOKUP($H1389,得点換算表!$C$35:$D$44,2),VLOOKUP($H1389,得点換算表!$E$35:$F$44,2)),"")</f>
        <v/>
      </c>
      <c r="AI1389" s="142" t="str">
        <f>IF($I1389&lt;&gt;"",IF($AD1389=1,VLOOKUP($I1389,得点換算表!$C$45:$D$55,2),VLOOKUP($I1389,得点換算表!$E$45:$F$55,2)),"")</f>
        <v/>
      </c>
      <c r="AJ1389" s="142" t="str">
        <f>IF($J1389&lt;&gt;"",IF($AD1389=1,VLOOKUP($J1389,得点換算表!$C$56:$D$65,2),VLOOKUP($J1389,得点換算表!$E$56:$F$65,2)),"")</f>
        <v/>
      </c>
      <c r="AK1389" s="142" t="str">
        <f>IF($K1389&lt;&gt;"",IF($AD1389=1,VLOOKUP($K1389,得点換算表!$C$66:$D$76,2),VLOOKUP($K1389,得点換算表!$E$66:$F$76,2)),"")</f>
        <v/>
      </c>
      <c r="AL1389" s="142" t="str">
        <f>IF($L1389&lt;&gt;"",IF($AD1389=1,VLOOKUP($L1389,得点換算表!$C$77:$D$86,2),VLOOKUP($L1389,得点換算表!$E$77:$F$86,2)),"")</f>
        <v/>
      </c>
      <c r="AM1389" s="142" t="str">
        <f>IF($M1389&lt;&gt;"",IF($AD1389=1,VLOOKUP($M1389,得点換算表!$C$87:$D$96,2),VLOOKUP($M1389,得点換算表!$E$87:$F$96,2)),"")</f>
        <v/>
      </c>
      <c r="AN1389" s="142" t="str">
        <f t="shared" si="73"/>
        <v/>
      </c>
      <c r="AO1389" s="143" t="str">
        <f>IF(AND($AN1389&lt;&gt;"",$AN1389&gt;=8),VLOOKUP($AN1389,得点換算表!$I$10:$J$14,2),"")</f>
        <v/>
      </c>
      <c r="AP1389" s="105"/>
    </row>
    <row r="1390" spans="1:42" x14ac:dyDescent="0.15">
      <c r="A1390" s="11"/>
      <c r="B1390" s="12"/>
      <c r="C1390" s="13"/>
      <c r="D1390" s="13"/>
      <c r="E1390" s="14"/>
      <c r="F1390" s="14"/>
      <c r="G1390" s="14"/>
      <c r="H1390" s="14"/>
      <c r="I1390" s="15"/>
      <c r="J1390" s="14"/>
      <c r="K1390" s="13"/>
      <c r="L1390" s="14"/>
      <c r="M1390" s="14"/>
      <c r="N1390" s="14"/>
      <c r="O1390" s="14"/>
      <c r="P1390" s="198"/>
      <c r="Q1390" s="198"/>
      <c r="R1390" s="198"/>
      <c r="S1390" s="198"/>
      <c r="T1390" s="198"/>
      <c r="U1390" s="198"/>
      <c r="V1390" s="198"/>
      <c r="W1390" s="202">
        <f t="shared" si="74"/>
        <v>0</v>
      </c>
      <c r="X1390" s="14"/>
      <c r="Y1390" s="14"/>
      <c r="Z1390" s="108"/>
      <c r="AA1390" s="114"/>
      <c r="AB1390" s="129"/>
      <c r="AC1390" s="128"/>
      <c r="AD1390" s="142" t="str">
        <f t="shared" si="75"/>
        <v/>
      </c>
      <c r="AE1390" s="142" t="str">
        <f>IF($E1390&lt;&gt;"",IF($AD1390=1,VLOOKUP($E1390,得点換算表!$C$5:$D$14,2),VLOOKUP($E1390,得点換算表!$E$5:$F$14,2)),"")</f>
        <v/>
      </c>
      <c r="AF1390" s="142" t="str">
        <f>IF($F1390&lt;&gt;"",IF($AD1390=1,VLOOKUP($F1390,得点換算表!$C$15:$D$24,2),VLOOKUP($F1390,得点換算表!$E$15:$F$24,2)),"")</f>
        <v/>
      </c>
      <c r="AG1390" s="142" t="str">
        <f>IF($G1390&lt;&gt;"",IF($AD1390=1,VLOOKUP($G1390,得点換算表!$C$25:$D$34,2),VLOOKUP($G1390,得点換算表!$E$25:$F$34,2)),"")</f>
        <v/>
      </c>
      <c r="AH1390" s="142" t="str">
        <f>IF($H1390&lt;&gt;"",IF($AD1390=1,VLOOKUP($H1390,得点換算表!$C$35:$D$44,2),VLOOKUP($H1390,得点換算表!$E$35:$F$44,2)),"")</f>
        <v/>
      </c>
      <c r="AI1390" s="142" t="str">
        <f>IF($I1390&lt;&gt;"",IF($AD1390=1,VLOOKUP($I1390,得点換算表!$C$45:$D$55,2),VLOOKUP($I1390,得点換算表!$E$45:$F$55,2)),"")</f>
        <v/>
      </c>
      <c r="AJ1390" s="142" t="str">
        <f>IF($J1390&lt;&gt;"",IF($AD1390=1,VLOOKUP($J1390,得点換算表!$C$56:$D$65,2),VLOOKUP($J1390,得点換算表!$E$56:$F$65,2)),"")</f>
        <v/>
      </c>
      <c r="AK1390" s="142" t="str">
        <f>IF($K1390&lt;&gt;"",IF($AD1390=1,VLOOKUP($K1390,得点換算表!$C$66:$D$76,2),VLOOKUP($K1390,得点換算表!$E$66:$F$76,2)),"")</f>
        <v/>
      </c>
      <c r="AL1390" s="142" t="str">
        <f>IF($L1390&lt;&gt;"",IF($AD1390=1,VLOOKUP($L1390,得点換算表!$C$77:$D$86,2),VLOOKUP($L1390,得点換算表!$E$77:$F$86,2)),"")</f>
        <v/>
      </c>
      <c r="AM1390" s="142" t="str">
        <f>IF($M1390&lt;&gt;"",IF($AD1390=1,VLOOKUP($M1390,得点換算表!$C$87:$D$96,2),VLOOKUP($M1390,得点換算表!$E$87:$F$96,2)),"")</f>
        <v/>
      </c>
      <c r="AN1390" s="142" t="str">
        <f t="shared" si="73"/>
        <v/>
      </c>
      <c r="AO1390" s="143" t="str">
        <f>IF(AND($AN1390&lt;&gt;"",$AN1390&gt;=8),VLOOKUP($AN1390,得点換算表!$I$10:$J$14,2),"")</f>
        <v/>
      </c>
      <c r="AP1390" s="105"/>
    </row>
    <row r="1391" spans="1:42" x14ac:dyDescent="0.15">
      <c r="A1391" s="11"/>
      <c r="B1391" s="12"/>
      <c r="C1391" s="13"/>
      <c r="D1391" s="13"/>
      <c r="E1391" s="14"/>
      <c r="F1391" s="14"/>
      <c r="G1391" s="14"/>
      <c r="H1391" s="14"/>
      <c r="I1391" s="15"/>
      <c r="J1391" s="14"/>
      <c r="K1391" s="13"/>
      <c r="L1391" s="14"/>
      <c r="M1391" s="14"/>
      <c r="N1391" s="14"/>
      <c r="O1391" s="14"/>
      <c r="P1391" s="198"/>
      <c r="Q1391" s="198"/>
      <c r="R1391" s="198"/>
      <c r="S1391" s="198"/>
      <c r="T1391" s="198"/>
      <c r="U1391" s="198"/>
      <c r="V1391" s="198"/>
      <c r="W1391" s="202">
        <f t="shared" si="74"/>
        <v>0</v>
      </c>
      <c r="X1391" s="14"/>
      <c r="Y1391" s="14"/>
      <c r="Z1391" s="108"/>
      <c r="AA1391" s="114"/>
      <c r="AB1391" s="129"/>
      <c r="AC1391" s="128"/>
      <c r="AD1391" s="142" t="str">
        <f t="shared" si="75"/>
        <v/>
      </c>
      <c r="AE1391" s="142" t="str">
        <f>IF($E1391&lt;&gt;"",IF($AD1391=1,VLOOKUP($E1391,得点換算表!$C$5:$D$14,2),VLOOKUP($E1391,得点換算表!$E$5:$F$14,2)),"")</f>
        <v/>
      </c>
      <c r="AF1391" s="142" t="str">
        <f>IF($F1391&lt;&gt;"",IF($AD1391=1,VLOOKUP($F1391,得点換算表!$C$15:$D$24,2),VLOOKUP($F1391,得点換算表!$E$15:$F$24,2)),"")</f>
        <v/>
      </c>
      <c r="AG1391" s="142" t="str">
        <f>IF($G1391&lt;&gt;"",IF($AD1391=1,VLOOKUP($G1391,得点換算表!$C$25:$D$34,2),VLOOKUP($G1391,得点換算表!$E$25:$F$34,2)),"")</f>
        <v/>
      </c>
      <c r="AH1391" s="142" t="str">
        <f>IF($H1391&lt;&gt;"",IF($AD1391=1,VLOOKUP($H1391,得点換算表!$C$35:$D$44,2),VLOOKUP($H1391,得点換算表!$E$35:$F$44,2)),"")</f>
        <v/>
      </c>
      <c r="AI1391" s="142" t="str">
        <f>IF($I1391&lt;&gt;"",IF($AD1391=1,VLOOKUP($I1391,得点換算表!$C$45:$D$55,2),VLOOKUP($I1391,得点換算表!$E$45:$F$55,2)),"")</f>
        <v/>
      </c>
      <c r="AJ1391" s="142" t="str">
        <f>IF($J1391&lt;&gt;"",IF($AD1391=1,VLOOKUP($J1391,得点換算表!$C$56:$D$65,2),VLOOKUP($J1391,得点換算表!$E$56:$F$65,2)),"")</f>
        <v/>
      </c>
      <c r="AK1391" s="142" t="str">
        <f>IF($K1391&lt;&gt;"",IF($AD1391=1,VLOOKUP($K1391,得点換算表!$C$66:$D$76,2),VLOOKUP($K1391,得点換算表!$E$66:$F$76,2)),"")</f>
        <v/>
      </c>
      <c r="AL1391" s="142" t="str">
        <f>IF($L1391&lt;&gt;"",IF($AD1391=1,VLOOKUP($L1391,得点換算表!$C$77:$D$86,2),VLOOKUP($L1391,得点換算表!$E$77:$F$86,2)),"")</f>
        <v/>
      </c>
      <c r="AM1391" s="142" t="str">
        <f>IF($M1391&lt;&gt;"",IF($AD1391=1,VLOOKUP($M1391,得点換算表!$C$87:$D$96,2),VLOOKUP($M1391,得点換算表!$E$87:$F$96,2)),"")</f>
        <v/>
      </c>
      <c r="AN1391" s="142" t="str">
        <f t="shared" si="73"/>
        <v/>
      </c>
      <c r="AO1391" s="143" t="str">
        <f>IF(AND($AN1391&lt;&gt;"",$AN1391&gt;=8),VLOOKUP($AN1391,得点換算表!$I$10:$J$14,2),"")</f>
        <v/>
      </c>
      <c r="AP1391" s="105"/>
    </row>
    <row r="1392" spans="1:42" x14ac:dyDescent="0.15">
      <c r="A1392" s="11"/>
      <c r="B1392" s="12"/>
      <c r="C1392" s="13"/>
      <c r="D1392" s="13"/>
      <c r="E1392" s="14"/>
      <c r="F1392" s="14"/>
      <c r="G1392" s="14"/>
      <c r="H1392" s="14"/>
      <c r="I1392" s="15"/>
      <c r="J1392" s="14"/>
      <c r="K1392" s="13"/>
      <c r="L1392" s="14"/>
      <c r="M1392" s="14"/>
      <c r="N1392" s="14"/>
      <c r="O1392" s="14"/>
      <c r="P1392" s="198"/>
      <c r="Q1392" s="198"/>
      <c r="R1392" s="198"/>
      <c r="S1392" s="198"/>
      <c r="T1392" s="198"/>
      <c r="U1392" s="198"/>
      <c r="V1392" s="198"/>
      <c r="W1392" s="202">
        <f t="shared" si="74"/>
        <v>0</v>
      </c>
      <c r="X1392" s="14"/>
      <c r="Y1392" s="14"/>
      <c r="Z1392" s="108"/>
      <c r="AA1392" s="114"/>
      <c r="AB1392" s="129"/>
      <c r="AC1392" s="128"/>
      <c r="AD1392" s="142" t="str">
        <f t="shared" si="75"/>
        <v/>
      </c>
      <c r="AE1392" s="142" t="str">
        <f>IF($E1392&lt;&gt;"",IF($AD1392=1,VLOOKUP($E1392,得点換算表!$C$5:$D$14,2),VLOOKUP($E1392,得点換算表!$E$5:$F$14,2)),"")</f>
        <v/>
      </c>
      <c r="AF1392" s="142" t="str">
        <f>IF($F1392&lt;&gt;"",IF($AD1392=1,VLOOKUP($F1392,得点換算表!$C$15:$D$24,2),VLOOKUP($F1392,得点換算表!$E$15:$F$24,2)),"")</f>
        <v/>
      </c>
      <c r="AG1392" s="142" t="str">
        <f>IF($G1392&lt;&gt;"",IF($AD1392=1,VLOOKUP($G1392,得点換算表!$C$25:$D$34,2),VLOOKUP($G1392,得点換算表!$E$25:$F$34,2)),"")</f>
        <v/>
      </c>
      <c r="AH1392" s="142" t="str">
        <f>IF($H1392&lt;&gt;"",IF($AD1392=1,VLOOKUP($H1392,得点換算表!$C$35:$D$44,2),VLOOKUP($H1392,得点換算表!$E$35:$F$44,2)),"")</f>
        <v/>
      </c>
      <c r="AI1392" s="142" t="str">
        <f>IF($I1392&lt;&gt;"",IF($AD1392=1,VLOOKUP($I1392,得点換算表!$C$45:$D$55,2),VLOOKUP($I1392,得点換算表!$E$45:$F$55,2)),"")</f>
        <v/>
      </c>
      <c r="AJ1392" s="142" t="str">
        <f>IF($J1392&lt;&gt;"",IF($AD1392=1,VLOOKUP($J1392,得点換算表!$C$56:$D$65,2),VLOOKUP($J1392,得点換算表!$E$56:$F$65,2)),"")</f>
        <v/>
      </c>
      <c r="AK1392" s="142" t="str">
        <f>IF($K1392&lt;&gt;"",IF($AD1392=1,VLOOKUP($K1392,得点換算表!$C$66:$D$76,2),VLOOKUP($K1392,得点換算表!$E$66:$F$76,2)),"")</f>
        <v/>
      </c>
      <c r="AL1392" s="142" t="str">
        <f>IF($L1392&lt;&gt;"",IF($AD1392=1,VLOOKUP($L1392,得点換算表!$C$77:$D$86,2),VLOOKUP($L1392,得点換算表!$E$77:$F$86,2)),"")</f>
        <v/>
      </c>
      <c r="AM1392" s="142" t="str">
        <f>IF($M1392&lt;&gt;"",IF($AD1392=1,VLOOKUP($M1392,得点換算表!$C$87:$D$96,2),VLOOKUP($M1392,得点換算表!$E$87:$F$96,2)),"")</f>
        <v/>
      </c>
      <c r="AN1392" s="142" t="str">
        <f t="shared" si="73"/>
        <v/>
      </c>
      <c r="AO1392" s="143" t="str">
        <f>IF(AND($AN1392&lt;&gt;"",$AN1392&gt;=8),VLOOKUP($AN1392,得点換算表!$I$10:$J$14,2),"")</f>
        <v/>
      </c>
      <c r="AP1392" s="105"/>
    </row>
    <row r="1393" spans="1:42" x14ac:dyDescent="0.15">
      <c r="A1393" s="11"/>
      <c r="B1393" s="12"/>
      <c r="C1393" s="13"/>
      <c r="D1393" s="13"/>
      <c r="E1393" s="14"/>
      <c r="F1393" s="14"/>
      <c r="G1393" s="14"/>
      <c r="H1393" s="14"/>
      <c r="I1393" s="15"/>
      <c r="J1393" s="14"/>
      <c r="K1393" s="13"/>
      <c r="L1393" s="14"/>
      <c r="M1393" s="14"/>
      <c r="N1393" s="14"/>
      <c r="O1393" s="14"/>
      <c r="P1393" s="198"/>
      <c r="Q1393" s="198"/>
      <c r="R1393" s="198"/>
      <c r="S1393" s="198"/>
      <c r="T1393" s="198"/>
      <c r="U1393" s="198"/>
      <c r="V1393" s="198"/>
      <c r="W1393" s="202">
        <f t="shared" si="74"/>
        <v>0</v>
      </c>
      <c r="X1393" s="14"/>
      <c r="Y1393" s="14"/>
      <c r="Z1393" s="108"/>
      <c r="AA1393" s="114"/>
      <c r="AB1393" s="129"/>
      <c r="AC1393" s="128"/>
      <c r="AD1393" s="142" t="str">
        <f t="shared" si="75"/>
        <v/>
      </c>
      <c r="AE1393" s="142" t="str">
        <f>IF($E1393&lt;&gt;"",IF($AD1393=1,VLOOKUP($E1393,得点換算表!$C$5:$D$14,2),VLOOKUP($E1393,得点換算表!$E$5:$F$14,2)),"")</f>
        <v/>
      </c>
      <c r="AF1393" s="142" t="str">
        <f>IF($F1393&lt;&gt;"",IF($AD1393=1,VLOOKUP($F1393,得点換算表!$C$15:$D$24,2),VLOOKUP($F1393,得点換算表!$E$15:$F$24,2)),"")</f>
        <v/>
      </c>
      <c r="AG1393" s="142" t="str">
        <f>IF($G1393&lt;&gt;"",IF($AD1393=1,VLOOKUP($G1393,得点換算表!$C$25:$D$34,2),VLOOKUP($G1393,得点換算表!$E$25:$F$34,2)),"")</f>
        <v/>
      </c>
      <c r="AH1393" s="142" t="str">
        <f>IF($H1393&lt;&gt;"",IF($AD1393=1,VLOOKUP($H1393,得点換算表!$C$35:$D$44,2),VLOOKUP($H1393,得点換算表!$E$35:$F$44,2)),"")</f>
        <v/>
      </c>
      <c r="AI1393" s="142" t="str">
        <f>IF($I1393&lt;&gt;"",IF($AD1393=1,VLOOKUP($I1393,得点換算表!$C$45:$D$55,2),VLOOKUP($I1393,得点換算表!$E$45:$F$55,2)),"")</f>
        <v/>
      </c>
      <c r="AJ1393" s="142" t="str">
        <f>IF($J1393&lt;&gt;"",IF($AD1393=1,VLOOKUP($J1393,得点換算表!$C$56:$D$65,2),VLOOKUP($J1393,得点換算表!$E$56:$F$65,2)),"")</f>
        <v/>
      </c>
      <c r="AK1393" s="142" t="str">
        <f>IF($K1393&lt;&gt;"",IF($AD1393=1,VLOOKUP($K1393,得点換算表!$C$66:$D$76,2),VLOOKUP($K1393,得点換算表!$E$66:$F$76,2)),"")</f>
        <v/>
      </c>
      <c r="AL1393" s="142" t="str">
        <f>IF($L1393&lt;&gt;"",IF($AD1393=1,VLOOKUP($L1393,得点換算表!$C$77:$D$86,2),VLOOKUP($L1393,得点換算表!$E$77:$F$86,2)),"")</f>
        <v/>
      </c>
      <c r="AM1393" s="142" t="str">
        <f>IF($M1393&lt;&gt;"",IF($AD1393=1,VLOOKUP($M1393,得点換算表!$C$87:$D$96,2),VLOOKUP($M1393,得点換算表!$E$87:$F$96,2)),"")</f>
        <v/>
      </c>
      <c r="AN1393" s="142" t="str">
        <f t="shared" si="73"/>
        <v/>
      </c>
      <c r="AO1393" s="143" t="str">
        <f>IF(AND($AN1393&lt;&gt;"",$AN1393&gt;=8),VLOOKUP($AN1393,得点換算表!$I$10:$J$14,2),"")</f>
        <v/>
      </c>
      <c r="AP1393" s="105"/>
    </row>
    <row r="1394" spans="1:42" x14ac:dyDescent="0.15">
      <c r="A1394" s="11"/>
      <c r="B1394" s="12"/>
      <c r="C1394" s="13"/>
      <c r="D1394" s="13"/>
      <c r="E1394" s="14"/>
      <c r="F1394" s="14"/>
      <c r="G1394" s="14"/>
      <c r="H1394" s="14"/>
      <c r="I1394" s="15"/>
      <c r="J1394" s="14"/>
      <c r="K1394" s="13"/>
      <c r="L1394" s="14"/>
      <c r="M1394" s="14"/>
      <c r="N1394" s="14"/>
      <c r="O1394" s="14"/>
      <c r="P1394" s="198"/>
      <c r="Q1394" s="198"/>
      <c r="R1394" s="198"/>
      <c r="S1394" s="198"/>
      <c r="T1394" s="198"/>
      <c r="U1394" s="198"/>
      <c r="V1394" s="198"/>
      <c r="W1394" s="202">
        <f t="shared" si="74"/>
        <v>0</v>
      </c>
      <c r="X1394" s="14"/>
      <c r="Y1394" s="14"/>
      <c r="Z1394" s="108"/>
      <c r="AA1394" s="114"/>
      <c r="AB1394" s="129"/>
      <c r="AC1394" s="128"/>
      <c r="AD1394" s="142" t="str">
        <f t="shared" si="75"/>
        <v/>
      </c>
      <c r="AE1394" s="142" t="str">
        <f>IF($E1394&lt;&gt;"",IF($AD1394=1,VLOOKUP($E1394,得点換算表!$C$5:$D$14,2),VLOOKUP($E1394,得点換算表!$E$5:$F$14,2)),"")</f>
        <v/>
      </c>
      <c r="AF1394" s="142" t="str">
        <f>IF($F1394&lt;&gt;"",IF($AD1394=1,VLOOKUP($F1394,得点換算表!$C$15:$D$24,2),VLOOKUP($F1394,得点換算表!$E$15:$F$24,2)),"")</f>
        <v/>
      </c>
      <c r="AG1394" s="142" t="str">
        <f>IF($G1394&lt;&gt;"",IF($AD1394=1,VLOOKUP($G1394,得点換算表!$C$25:$D$34,2),VLOOKUP($G1394,得点換算表!$E$25:$F$34,2)),"")</f>
        <v/>
      </c>
      <c r="AH1394" s="142" t="str">
        <f>IF($H1394&lt;&gt;"",IF($AD1394=1,VLOOKUP($H1394,得点換算表!$C$35:$D$44,2),VLOOKUP($H1394,得点換算表!$E$35:$F$44,2)),"")</f>
        <v/>
      </c>
      <c r="AI1394" s="142" t="str">
        <f>IF($I1394&lt;&gt;"",IF($AD1394=1,VLOOKUP($I1394,得点換算表!$C$45:$D$55,2),VLOOKUP($I1394,得点換算表!$E$45:$F$55,2)),"")</f>
        <v/>
      </c>
      <c r="AJ1394" s="142" t="str">
        <f>IF($J1394&lt;&gt;"",IF($AD1394=1,VLOOKUP($J1394,得点換算表!$C$56:$D$65,2),VLOOKUP($J1394,得点換算表!$E$56:$F$65,2)),"")</f>
        <v/>
      </c>
      <c r="AK1394" s="142" t="str">
        <f>IF($K1394&lt;&gt;"",IF($AD1394=1,VLOOKUP($K1394,得点換算表!$C$66:$D$76,2),VLOOKUP($K1394,得点換算表!$E$66:$F$76,2)),"")</f>
        <v/>
      </c>
      <c r="AL1394" s="142" t="str">
        <f>IF($L1394&lt;&gt;"",IF($AD1394=1,VLOOKUP($L1394,得点換算表!$C$77:$D$86,2),VLOOKUP($L1394,得点換算表!$E$77:$F$86,2)),"")</f>
        <v/>
      </c>
      <c r="AM1394" s="142" t="str">
        <f>IF($M1394&lt;&gt;"",IF($AD1394=1,VLOOKUP($M1394,得点換算表!$C$87:$D$96,2),VLOOKUP($M1394,得点換算表!$E$87:$F$96,2)),"")</f>
        <v/>
      </c>
      <c r="AN1394" s="142" t="str">
        <f t="shared" si="73"/>
        <v/>
      </c>
      <c r="AO1394" s="143" t="str">
        <f>IF(AND($AN1394&lt;&gt;"",$AN1394&gt;=8),VLOOKUP($AN1394,得点換算表!$I$10:$J$14,2),"")</f>
        <v/>
      </c>
      <c r="AP1394" s="105"/>
    </row>
    <row r="1395" spans="1:42" x14ac:dyDescent="0.15">
      <c r="A1395" s="11"/>
      <c r="B1395" s="12"/>
      <c r="C1395" s="13"/>
      <c r="D1395" s="13"/>
      <c r="E1395" s="14"/>
      <c r="F1395" s="14"/>
      <c r="G1395" s="14"/>
      <c r="H1395" s="14"/>
      <c r="I1395" s="15"/>
      <c r="J1395" s="14"/>
      <c r="K1395" s="13"/>
      <c r="L1395" s="14"/>
      <c r="M1395" s="14"/>
      <c r="N1395" s="14"/>
      <c r="O1395" s="14"/>
      <c r="P1395" s="198"/>
      <c r="Q1395" s="198"/>
      <c r="R1395" s="198"/>
      <c r="S1395" s="198"/>
      <c r="T1395" s="198"/>
      <c r="U1395" s="198"/>
      <c r="V1395" s="198"/>
      <c r="W1395" s="202">
        <f t="shared" si="74"/>
        <v>0</v>
      </c>
      <c r="X1395" s="14"/>
      <c r="Y1395" s="14"/>
      <c r="Z1395" s="108"/>
      <c r="AA1395" s="114"/>
      <c r="AB1395" s="129"/>
      <c r="AC1395" s="128"/>
      <c r="AD1395" s="142" t="str">
        <f t="shared" si="75"/>
        <v/>
      </c>
      <c r="AE1395" s="142" t="str">
        <f>IF($E1395&lt;&gt;"",IF($AD1395=1,VLOOKUP($E1395,得点換算表!$C$5:$D$14,2),VLOOKUP($E1395,得点換算表!$E$5:$F$14,2)),"")</f>
        <v/>
      </c>
      <c r="AF1395" s="142" t="str">
        <f>IF($F1395&lt;&gt;"",IF($AD1395=1,VLOOKUP($F1395,得点換算表!$C$15:$D$24,2),VLOOKUP($F1395,得点換算表!$E$15:$F$24,2)),"")</f>
        <v/>
      </c>
      <c r="AG1395" s="142" t="str">
        <f>IF($G1395&lt;&gt;"",IF($AD1395=1,VLOOKUP($G1395,得点換算表!$C$25:$D$34,2),VLOOKUP($G1395,得点換算表!$E$25:$F$34,2)),"")</f>
        <v/>
      </c>
      <c r="AH1395" s="142" t="str">
        <f>IF($H1395&lt;&gt;"",IF($AD1395=1,VLOOKUP($H1395,得点換算表!$C$35:$D$44,2),VLOOKUP($H1395,得点換算表!$E$35:$F$44,2)),"")</f>
        <v/>
      </c>
      <c r="AI1395" s="142" t="str">
        <f>IF($I1395&lt;&gt;"",IF($AD1395=1,VLOOKUP($I1395,得点換算表!$C$45:$D$55,2),VLOOKUP($I1395,得点換算表!$E$45:$F$55,2)),"")</f>
        <v/>
      </c>
      <c r="AJ1395" s="142" t="str">
        <f>IF($J1395&lt;&gt;"",IF($AD1395=1,VLOOKUP($J1395,得点換算表!$C$56:$D$65,2),VLOOKUP($J1395,得点換算表!$E$56:$F$65,2)),"")</f>
        <v/>
      </c>
      <c r="AK1395" s="142" t="str">
        <f>IF($K1395&lt;&gt;"",IF($AD1395=1,VLOOKUP($K1395,得点換算表!$C$66:$D$76,2),VLOOKUP($K1395,得点換算表!$E$66:$F$76,2)),"")</f>
        <v/>
      </c>
      <c r="AL1395" s="142" t="str">
        <f>IF($L1395&lt;&gt;"",IF($AD1395=1,VLOOKUP($L1395,得点換算表!$C$77:$D$86,2),VLOOKUP($L1395,得点換算表!$E$77:$F$86,2)),"")</f>
        <v/>
      </c>
      <c r="AM1395" s="142" t="str">
        <f>IF($M1395&lt;&gt;"",IF($AD1395=1,VLOOKUP($M1395,得点換算表!$C$87:$D$96,2),VLOOKUP($M1395,得点換算表!$E$87:$F$96,2)),"")</f>
        <v/>
      </c>
      <c r="AN1395" s="142" t="str">
        <f t="shared" si="73"/>
        <v/>
      </c>
      <c r="AO1395" s="143" t="str">
        <f>IF(AND($AN1395&lt;&gt;"",$AN1395&gt;=8),VLOOKUP($AN1395,得点換算表!$I$10:$J$14,2),"")</f>
        <v/>
      </c>
      <c r="AP1395" s="105"/>
    </row>
    <row r="1396" spans="1:42" x14ac:dyDescent="0.15">
      <c r="A1396" s="11"/>
      <c r="B1396" s="12"/>
      <c r="C1396" s="13"/>
      <c r="D1396" s="13"/>
      <c r="E1396" s="14"/>
      <c r="F1396" s="14"/>
      <c r="G1396" s="14"/>
      <c r="H1396" s="14"/>
      <c r="I1396" s="15"/>
      <c r="J1396" s="14"/>
      <c r="K1396" s="13"/>
      <c r="L1396" s="14"/>
      <c r="M1396" s="14"/>
      <c r="N1396" s="14"/>
      <c r="O1396" s="14"/>
      <c r="P1396" s="198"/>
      <c r="Q1396" s="198"/>
      <c r="R1396" s="198"/>
      <c r="S1396" s="198"/>
      <c r="T1396" s="198"/>
      <c r="U1396" s="198"/>
      <c r="V1396" s="198"/>
      <c r="W1396" s="202">
        <f t="shared" si="74"/>
        <v>0</v>
      </c>
      <c r="X1396" s="14"/>
      <c r="Y1396" s="14"/>
      <c r="Z1396" s="108"/>
      <c r="AA1396" s="114"/>
      <c r="AB1396" s="129"/>
      <c r="AC1396" s="128"/>
      <c r="AD1396" s="142" t="str">
        <f t="shared" si="75"/>
        <v/>
      </c>
      <c r="AE1396" s="142" t="str">
        <f>IF($E1396&lt;&gt;"",IF($AD1396=1,VLOOKUP($E1396,得点換算表!$C$5:$D$14,2),VLOOKUP($E1396,得点換算表!$E$5:$F$14,2)),"")</f>
        <v/>
      </c>
      <c r="AF1396" s="142" t="str">
        <f>IF($F1396&lt;&gt;"",IF($AD1396=1,VLOOKUP($F1396,得点換算表!$C$15:$D$24,2),VLOOKUP($F1396,得点換算表!$E$15:$F$24,2)),"")</f>
        <v/>
      </c>
      <c r="AG1396" s="142" t="str">
        <f>IF($G1396&lt;&gt;"",IF($AD1396=1,VLOOKUP($G1396,得点換算表!$C$25:$D$34,2),VLOOKUP($G1396,得点換算表!$E$25:$F$34,2)),"")</f>
        <v/>
      </c>
      <c r="AH1396" s="142" t="str">
        <f>IF($H1396&lt;&gt;"",IF($AD1396=1,VLOOKUP($H1396,得点換算表!$C$35:$D$44,2),VLOOKUP($H1396,得点換算表!$E$35:$F$44,2)),"")</f>
        <v/>
      </c>
      <c r="AI1396" s="142" t="str">
        <f>IF($I1396&lt;&gt;"",IF($AD1396=1,VLOOKUP($I1396,得点換算表!$C$45:$D$55,2),VLOOKUP($I1396,得点換算表!$E$45:$F$55,2)),"")</f>
        <v/>
      </c>
      <c r="AJ1396" s="142" t="str">
        <f>IF($J1396&lt;&gt;"",IF($AD1396=1,VLOOKUP($J1396,得点換算表!$C$56:$D$65,2),VLOOKUP($J1396,得点換算表!$E$56:$F$65,2)),"")</f>
        <v/>
      </c>
      <c r="AK1396" s="142" t="str">
        <f>IF($K1396&lt;&gt;"",IF($AD1396=1,VLOOKUP($K1396,得点換算表!$C$66:$D$76,2),VLOOKUP($K1396,得点換算表!$E$66:$F$76,2)),"")</f>
        <v/>
      </c>
      <c r="AL1396" s="142" t="str">
        <f>IF($L1396&lt;&gt;"",IF($AD1396=1,VLOOKUP($L1396,得点換算表!$C$77:$D$86,2),VLOOKUP($L1396,得点換算表!$E$77:$F$86,2)),"")</f>
        <v/>
      </c>
      <c r="AM1396" s="142" t="str">
        <f>IF($M1396&lt;&gt;"",IF($AD1396=1,VLOOKUP($M1396,得点換算表!$C$87:$D$96,2),VLOOKUP($M1396,得点換算表!$E$87:$F$96,2)),"")</f>
        <v/>
      </c>
      <c r="AN1396" s="142" t="str">
        <f t="shared" si="73"/>
        <v/>
      </c>
      <c r="AO1396" s="143" t="str">
        <f>IF(AND($AN1396&lt;&gt;"",$AN1396&gt;=8),VLOOKUP($AN1396,得点換算表!$I$10:$J$14,2),"")</f>
        <v/>
      </c>
      <c r="AP1396" s="105"/>
    </row>
    <row r="1397" spans="1:42" x14ac:dyDescent="0.15">
      <c r="A1397" s="11"/>
      <c r="B1397" s="12"/>
      <c r="C1397" s="13"/>
      <c r="D1397" s="13"/>
      <c r="E1397" s="14"/>
      <c r="F1397" s="14"/>
      <c r="G1397" s="14"/>
      <c r="H1397" s="14"/>
      <c r="I1397" s="15"/>
      <c r="J1397" s="14"/>
      <c r="K1397" s="13"/>
      <c r="L1397" s="14"/>
      <c r="M1397" s="14"/>
      <c r="N1397" s="14"/>
      <c r="O1397" s="14"/>
      <c r="P1397" s="198"/>
      <c r="Q1397" s="198"/>
      <c r="R1397" s="198"/>
      <c r="S1397" s="198"/>
      <c r="T1397" s="198"/>
      <c r="U1397" s="198"/>
      <c r="V1397" s="198"/>
      <c r="W1397" s="202">
        <f t="shared" si="74"/>
        <v>0</v>
      </c>
      <c r="X1397" s="14"/>
      <c r="Y1397" s="14"/>
      <c r="Z1397" s="108"/>
      <c r="AA1397" s="114"/>
      <c r="AB1397" s="129"/>
      <c r="AC1397" s="128"/>
      <c r="AD1397" s="142" t="str">
        <f t="shared" si="75"/>
        <v/>
      </c>
      <c r="AE1397" s="142" t="str">
        <f>IF($E1397&lt;&gt;"",IF($AD1397=1,VLOOKUP($E1397,得点換算表!$C$5:$D$14,2),VLOOKUP($E1397,得点換算表!$E$5:$F$14,2)),"")</f>
        <v/>
      </c>
      <c r="AF1397" s="142" t="str">
        <f>IF($F1397&lt;&gt;"",IF($AD1397=1,VLOOKUP($F1397,得点換算表!$C$15:$D$24,2),VLOOKUP($F1397,得点換算表!$E$15:$F$24,2)),"")</f>
        <v/>
      </c>
      <c r="AG1397" s="142" t="str">
        <f>IF($G1397&lt;&gt;"",IF($AD1397=1,VLOOKUP($G1397,得点換算表!$C$25:$D$34,2),VLOOKUP($G1397,得点換算表!$E$25:$F$34,2)),"")</f>
        <v/>
      </c>
      <c r="AH1397" s="142" t="str">
        <f>IF($H1397&lt;&gt;"",IF($AD1397=1,VLOOKUP($H1397,得点換算表!$C$35:$D$44,2),VLOOKUP($H1397,得点換算表!$E$35:$F$44,2)),"")</f>
        <v/>
      </c>
      <c r="AI1397" s="142" t="str">
        <f>IF($I1397&lt;&gt;"",IF($AD1397=1,VLOOKUP($I1397,得点換算表!$C$45:$D$55,2),VLOOKUP($I1397,得点換算表!$E$45:$F$55,2)),"")</f>
        <v/>
      </c>
      <c r="AJ1397" s="142" t="str">
        <f>IF($J1397&lt;&gt;"",IF($AD1397=1,VLOOKUP($J1397,得点換算表!$C$56:$D$65,2),VLOOKUP($J1397,得点換算表!$E$56:$F$65,2)),"")</f>
        <v/>
      </c>
      <c r="AK1397" s="142" t="str">
        <f>IF($K1397&lt;&gt;"",IF($AD1397=1,VLOOKUP($K1397,得点換算表!$C$66:$D$76,2),VLOOKUP($K1397,得点換算表!$E$66:$F$76,2)),"")</f>
        <v/>
      </c>
      <c r="AL1397" s="142" t="str">
        <f>IF($L1397&lt;&gt;"",IF($AD1397=1,VLOOKUP($L1397,得点換算表!$C$77:$D$86,2),VLOOKUP($L1397,得点換算表!$E$77:$F$86,2)),"")</f>
        <v/>
      </c>
      <c r="AM1397" s="142" t="str">
        <f>IF($M1397&lt;&gt;"",IF($AD1397=1,VLOOKUP($M1397,得点換算表!$C$87:$D$96,2),VLOOKUP($M1397,得点換算表!$E$87:$F$96,2)),"")</f>
        <v/>
      </c>
      <c r="AN1397" s="142" t="str">
        <f t="shared" si="73"/>
        <v/>
      </c>
      <c r="AO1397" s="143" t="str">
        <f>IF(AND($AN1397&lt;&gt;"",$AN1397&gt;=8),VLOOKUP($AN1397,得点換算表!$I$10:$J$14,2),"")</f>
        <v/>
      </c>
      <c r="AP1397" s="105"/>
    </row>
    <row r="1398" spans="1:42" x14ac:dyDescent="0.15">
      <c r="A1398" s="11"/>
      <c r="B1398" s="12"/>
      <c r="C1398" s="13"/>
      <c r="D1398" s="13"/>
      <c r="E1398" s="14"/>
      <c r="F1398" s="14"/>
      <c r="G1398" s="14"/>
      <c r="H1398" s="14"/>
      <c r="I1398" s="15"/>
      <c r="J1398" s="14"/>
      <c r="K1398" s="13"/>
      <c r="L1398" s="14"/>
      <c r="M1398" s="14"/>
      <c r="N1398" s="14"/>
      <c r="O1398" s="14"/>
      <c r="P1398" s="198"/>
      <c r="Q1398" s="198"/>
      <c r="R1398" s="198"/>
      <c r="S1398" s="198"/>
      <c r="T1398" s="198"/>
      <c r="U1398" s="198"/>
      <c r="V1398" s="198"/>
      <c r="W1398" s="202">
        <f t="shared" si="74"/>
        <v>0</v>
      </c>
      <c r="X1398" s="14"/>
      <c r="Y1398" s="14"/>
      <c r="Z1398" s="108"/>
      <c r="AA1398" s="114"/>
      <c r="AB1398" s="129"/>
      <c r="AC1398" s="128"/>
      <c r="AD1398" s="142" t="str">
        <f t="shared" si="75"/>
        <v/>
      </c>
      <c r="AE1398" s="142" t="str">
        <f>IF($E1398&lt;&gt;"",IF($AD1398=1,VLOOKUP($E1398,得点換算表!$C$5:$D$14,2),VLOOKUP($E1398,得点換算表!$E$5:$F$14,2)),"")</f>
        <v/>
      </c>
      <c r="AF1398" s="142" t="str">
        <f>IF($F1398&lt;&gt;"",IF($AD1398=1,VLOOKUP($F1398,得点換算表!$C$15:$D$24,2),VLOOKUP($F1398,得点換算表!$E$15:$F$24,2)),"")</f>
        <v/>
      </c>
      <c r="AG1398" s="142" t="str">
        <f>IF($G1398&lt;&gt;"",IF($AD1398=1,VLOOKUP($G1398,得点換算表!$C$25:$D$34,2),VLOOKUP($G1398,得点換算表!$E$25:$F$34,2)),"")</f>
        <v/>
      </c>
      <c r="AH1398" s="142" t="str">
        <f>IF($H1398&lt;&gt;"",IF($AD1398=1,VLOOKUP($H1398,得点換算表!$C$35:$D$44,2),VLOOKUP($H1398,得点換算表!$E$35:$F$44,2)),"")</f>
        <v/>
      </c>
      <c r="AI1398" s="142" t="str">
        <f>IF($I1398&lt;&gt;"",IF($AD1398=1,VLOOKUP($I1398,得点換算表!$C$45:$D$55,2),VLOOKUP($I1398,得点換算表!$E$45:$F$55,2)),"")</f>
        <v/>
      </c>
      <c r="AJ1398" s="142" t="str">
        <f>IF($J1398&lt;&gt;"",IF($AD1398=1,VLOOKUP($J1398,得点換算表!$C$56:$D$65,2),VLOOKUP($J1398,得点換算表!$E$56:$F$65,2)),"")</f>
        <v/>
      </c>
      <c r="AK1398" s="142" t="str">
        <f>IF($K1398&lt;&gt;"",IF($AD1398=1,VLOOKUP($K1398,得点換算表!$C$66:$D$76,2),VLOOKUP($K1398,得点換算表!$E$66:$F$76,2)),"")</f>
        <v/>
      </c>
      <c r="AL1398" s="142" t="str">
        <f>IF($L1398&lt;&gt;"",IF($AD1398=1,VLOOKUP($L1398,得点換算表!$C$77:$D$86,2),VLOOKUP($L1398,得点換算表!$E$77:$F$86,2)),"")</f>
        <v/>
      </c>
      <c r="AM1398" s="142" t="str">
        <f>IF($M1398&lt;&gt;"",IF($AD1398=1,VLOOKUP($M1398,得点換算表!$C$87:$D$96,2),VLOOKUP($M1398,得点換算表!$E$87:$F$96,2)),"")</f>
        <v/>
      </c>
      <c r="AN1398" s="142" t="str">
        <f t="shared" si="73"/>
        <v/>
      </c>
      <c r="AO1398" s="143" t="str">
        <f>IF(AND($AN1398&lt;&gt;"",$AN1398&gt;=8),VLOOKUP($AN1398,得点換算表!$I$10:$J$14,2),"")</f>
        <v/>
      </c>
      <c r="AP1398" s="105"/>
    </row>
    <row r="1399" spans="1:42" x14ac:dyDescent="0.15">
      <c r="A1399" s="11"/>
      <c r="B1399" s="12"/>
      <c r="C1399" s="13"/>
      <c r="D1399" s="13"/>
      <c r="E1399" s="14"/>
      <c r="F1399" s="14"/>
      <c r="G1399" s="14"/>
      <c r="H1399" s="14"/>
      <c r="I1399" s="15"/>
      <c r="J1399" s="14"/>
      <c r="K1399" s="13"/>
      <c r="L1399" s="14"/>
      <c r="M1399" s="14"/>
      <c r="N1399" s="14"/>
      <c r="O1399" s="14"/>
      <c r="P1399" s="198"/>
      <c r="Q1399" s="198"/>
      <c r="R1399" s="198"/>
      <c r="S1399" s="198"/>
      <c r="T1399" s="198"/>
      <c r="U1399" s="198"/>
      <c r="V1399" s="198"/>
      <c r="W1399" s="202">
        <f t="shared" si="74"/>
        <v>0</v>
      </c>
      <c r="X1399" s="14"/>
      <c r="Y1399" s="14"/>
      <c r="Z1399" s="108"/>
      <c r="AA1399" s="114"/>
      <c r="AB1399" s="129"/>
      <c r="AC1399" s="128"/>
      <c r="AD1399" s="142" t="str">
        <f t="shared" si="75"/>
        <v/>
      </c>
      <c r="AE1399" s="142" t="str">
        <f>IF($E1399&lt;&gt;"",IF($AD1399=1,VLOOKUP($E1399,得点換算表!$C$5:$D$14,2),VLOOKUP($E1399,得点換算表!$E$5:$F$14,2)),"")</f>
        <v/>
      </c>
      <c r="AF1399" s="142" t="str">
        <f>IF($F1399&lt;&gt;"",IF($AD1399=1,VLOOKUP($F1399,得点換算表!$C$15:$D$24,2),VLOOKUP($F1399,得点換算表!$E$15:$F$24,2)),"")</f>
        <v/>
      </c>
      <c r="AG1399" s="142" t="str">
        <f>IF($G1399&lt;&gt;"",IF($AD1399=1,VLOOKUP($G1399,得点換算表!$C$25:$D$34,2),VLOOKUP($G1399,得点換算表!$E$25:$F$34,2)),"")</f>
        <v/>
      </c>
      <c r="AH1399" s="142" t="str">
        <f>IF($H1399&lt;&gt;"",IF($AD1399=1,VLOOKUP($H1399,得点換算表!$C$35:$D$44,2),VLOOKUP($H1399,得点換算表!$E$35:$F$44,2)),"")</f>
        <v/>
      </c>
      <c r="AI1399" s="142" t="str">
        <f>IF($I1399&lt;&gt;"",IF($AD1399=1,VLOOKUP($I1399,得点換算表!$C$45:$D$55,2),VLOOKUP($I1399,得点換算表!$E$45:$F$55,2)),"")</f>
        <v/>
      </c>
      <c r="AJ1399" s="142" t="str">
        <f>IF($J1399&lt;&gt;"",IF($AD1399=1,VLOOKUP($J1399,得点換算表!$C$56:$D$65,2),VLOOKUP($J1399,得点換算表!$E$56:$F$65,2)),"")</f>
        <v/>
      </c>
      <c r="AK1399" s="142" t="str">
        <f>IF($K1399&lt;&gt;"",IF($AD1399=1,VLOOKUP($K1399,得点換算表!$C$66:$D$76,2),VLOOKUP($K1399,得点換算表!$E$66:$F$76,2)),"")</f>
        <v/>
      </c>
      <c r="AL1399" s="142" t="str">
        <f>IF($L1399&lt;&gt;"",IF($AD1399=1,VLOOKUP($L1399,得点換算表!$C$77:$D$86,2),VLOOKUP($L1399,得点換算表!$E$77:$F$86,2)),"")</f>
        <v/>
      </c>
      <c r="AM1399" s="142" t="str">
        <f>IF($M1399&lt;&gt;"",IF($AD1399=1,VLOOKUP($M1399,得点換算表!$C$87:$D$96,2),VLOOKUP($M1399,得点換算表!$E$87:$F$96,2)),"")</f>
        <v/>
      </c>
      <c r="AN1399" s="142" t="str">
        <f t="shared" si="73"/>
        <v/>
      </c>
      <c r="AO1399" s="143" t="str">
        <f>IF(AND($AN1399&lt;&gt;"",$AN1399&gt;=8),VLOOKUP($AN1399,得点換算表!$I$10:$J$14,2),"")</f>
        <v/>
      </c>
      <c r="AP1399" s="105"/>
    </row>
    <row r="1400" spans="1:42" x14ac:dyDescent="0.15">
      <c r="A1400" s="11"/>
      <c r="B1400" s="12"/>
      <c r="C1400" s="13"/>
      <c r="D1400" s="13"/>
      <c r="E1400" s="14"/>
      <c r="F1400" s="14"/>
      <c r="G1400" s="14"/>
      <c r="H1400" s="14"/>
      <c r="I1400" s="15"/>
      <c r="J1400" s="14"/>
      <c r="K1400" s="13"/>
      <c r="L1400" s="14"/>
      <c r="M1400" s="14"/>
      <c r="N1400" s="14"/>
      <c r="O1400" s="14"/>
      <c r="P1400" s="198"/>
      <c r="Q1400" s="198"/>
      <c r="R1400" s="198"/>
      <c r="S1400" s="198"/>
      <c r="T1400" s="198"/>
      <c r="U1400" s="198"/>
      <c r="V1400" s="198"/>
      <c r="W1400" s="202">
        <f t="shared" si="74"/>
        <v>0</v>
      </c>
      <c r="X1400" s="14"/>
      <c r="Y1400" s="14"/>
      <c r="Z1400" s="108"/>
      <c r="AA1400" s="114"/>
      <c r="AB1400" s="129"/>
      <c r="AC1400" s="128"/>
      <c r="AD1400" s="142" t="str">
        <f t="shared" si="75"/>
        <v/>
      </c>
      <c r="AE1400" s="142" t="str">
        <f>IF($E1400&lt;&gt;"",IF($AD1400=1,VLOOKUP($E1400,得点換算表!$C$5:$D$14,2),VLOOKUP($E1400,得点換算表!$E$5:$F$14,2)),"")</f>
        <v/>
      </c>
      <c r="AF1400" s="142" t="str">
        <f>IF($F1400&lt;&gt;"",IF($AD1400=1,VLOOKUP($F1400,得点換算表!$C$15:$D$24,2),VLOOKUP($F1400,得点換算表!$E$15:$F$24,2)),"")</f>
        <v/>
      </c>
      <c r="AG1400" s="142" t="str">
        <f>IF($G1400&lt;&gt;"",IF($AD1400=1,VLOOKUP($G1400,得点換算表!$C$25:$D$34,2),VLOOKUP($G1400,得点換算表!$E$25:$F$34,2)),"")</f>
        <v/>
      </c>
      <c r="AH1400" s="142" t="str">
        <f>IF($H1400&lt;&gt;"",IF($AD1400=1,VLOOKUP($H1400,得点換算表!$C$35:$D$44,2),VLOOKUP($H1400,得点換算表!$E$35:$F$44,2)),"")</f>
        <v/>
      </c>
      <c r="AI1400" s="142" t="str">
        <f>IF($I1400&lt;&gt;"",IF($AD1400=1,VLOOKUP($I1400,得点換算表!$C$45:$D$55,2),VLOOKUP($I1400,得点換算表!$E$45:$F$55,2)),"")</f>
        <v/>
      </c>
      <c r="AJ1400" s="142" t="str">
        <f>IF($J1400&lt;&gt;"",IF($AD1400=1,VLOOKUP($J1400,得点換算表!$C$56:$D$65,2),VLOOKUP($J1400,得点換算表!$E$56:$F$65,2)),"")</f>
        <v/>
      </c>
      <c r="AK1400" s="142" t="str">
        <f>IF($K1400&lt;&gt;"",IF($AD1400=1,VLOOKUP($K1400,得点換算表!$C$66:$D$76,2),VLOOKUP($K1400,得点換算表!$E$66:$F$76,2)),"")</f>
        <v/>
      </c>
      <c r="AL1400" s="142" t="str">
        <f>IF($L1400&lt;&gt;"",IF($AD1400=1,VLOOKUP($L1400,得点換算表!$C$77:$D$86,2),VLOOKUP($L1400,得点換算表!$E$77:$F$86,2)),"")</f>
        <v/>
      </c>
      <c r="AM1400" s="142" t="str">
        <f>IF($M1400&lt;&gt;"",IF($AD1400=1,VLOOKUP($M1400,得点換算表!$C$87:$D$96,2),VLOOKUP($M1400,得点換算表!$E$87:$F$96,2)),"")</f>
        <v/>
      </c>
      <c r="AN1400" s="142" t="str">
        <f t="shared" si="73"/>
        <v/>
      </c>
      <c r="AO1400" s="143" t="str">
        <f>IF(AND($AN1400&lt;&gt;"",$AN1400&gt;=8),VLOOKUP($AN1400,得点換算表!$I$10:$J$14,2),"")</f>
        <v/>
      </c>
      <c r="AP1400" s="105"/>
    </row>
    <row r="1401" spans="1:42" x14ac:dyDescent="0.15">
      <c r="A1401" s="11"/>
      <c r="B1401" s="12"/>
      <c r="C1401" s="13"/>
      <c r="D1401" s="13"/>
      <c r="E1401" s="14"/>
      <c r="F1401" s="14"/>
      <c r="G1401" s="14"/>
      <c r="H1401" s="14"/>
      <c r="I1401" s="15"/>
      <c r="J1401" s="14"/>
      <c r="K1401" s="13"/>
      <c r="L1401" s="14"/>
      <c r="M1401" s="14"/>
      <c r="N1401" s="14"/>
      <c r="O1401" s="14"/>
      <c r="P1401" s="198"/>
      <c r="Q1401" s="198"/>
      <c r="R1401" s="198"/>
      <c r="S1401" s="198"/>
      <c r="T1401" s="198"/>
      <c r="U1401" s="198"/>
      <c r="V1401" s="198"/>
      <c r="W1401" s="202">
        <f t="shared" si="74"/>
        <v>0</v>
      </c>
      <c r="X1401" s="14"/>
      <c r="Y1401" s="14"/>
      <c r="Z1401" s="108"/>
      <c r="AA1401" s="114"/>
      <c r="AB1401" s="129"/>
      <c r="AC1401" s="128"/>
      <c r="AD1401" s="142" t="str">
        <f t="shared" si="75"/>
        <v/>
      </c>
      <c r="AE1401" s="142" t="str">
        <f>IF($E1401&lt;&gt;"",IF($AD1401=1,VLOOKUP($E1401,得点換算表!$C$5:$D$14,2),VLOOKUP($E1401,得点換算表!$E$5:$F$14,2)),"")</f>
        <v/>
      </c>
      <c r="AF1401" s="142" t="str">
        <f>IF($F1401&lt;&gt;"",IF($AD1401=1,VLOOKUP($F1401,得点換算表!$C$15:$D$24,2),VLOOKUP($F1401,得点換算表!$E$15:$F$24,2)),"")</f>
        <v/>
      </c>
      <c r="AG1401" s="142" t="str">
        <f>IF($G1401&lt;&gt;"",IF($AD1401=1,VLOOKUP($G1401,得点換算表!$C$25:$D$34,2),VLOOKUP($G1401,得点換算表!$E$25:$F$34,2)),"")</f>
        <v/>
      </c>
      <c r="AH1401" s="142" t="str">
        <f>IF($H1401&lt;&gt;"",IF($AD1401=1,VLOOKUP($H1401,得点換算表!$C$35:$D$44,2),VLOOKUP($H1401,得点換算表!$E$35:$F$44,2)),"")</f>
        <v/>
      </c>
      <c r="AI1401" s="142" t="str">
        <f>IF($I1401&lt;&gt;"",IF($AD1401=1,VLOOKUP($I1401,得点換算表!$C$45:$D$55,2),VLOOKUP($I1401,得点換算表!$E$45:$F$55,2)),"")</f>
        <v/>
      </c>
      <c r="AJ1401" s="142" t="str">
        <f>IF($J1401&lt;&gt;"",IF($AD1401=1,VLOOKUP($J1401,得点換算表!$C$56:$D$65,2),VLOOKUP($J1401,得点換算表!$E$56:$F$65,2)),"")</f>
        <v/>
      </c>
      <c r="AK1401" s="142" t="str">
        <f>IF($K1401&lt;&gt;"",IF($AD1401=1,VLOOKUP($K1401,得点換算表!$C$66:$D$76,2),VLOOKUP($K1401,得点換算表!$E$66:$F$76,2)),"")</f>
        <v/>
      </c>
      <c r="AL1401" s="142" t="str">
        <f>IF($L1401&lt;&gt;"",IF($AD1401=1,VLOOKUP($L1401,得点換算表!$C$77:$D$86,2),VLOOKUP($L1401,得点換算表!$E$77:$F$86,2)),"")</f>
        <v/>
      </c>
      <c r="AM1401" s="142" t="str">
        <f>IF($M1401&lt;&gt;"",IF($AD1401=1,VLOOKUP($M1401,得点換算表!$C$87:$D$96,2),VLOOKUP($M1401,得点換算表!$E$87:$F$96,2)),"")</f>
        <v/>
      </c>
      <c r="AN1401" s="142" t="str">
        <f t="shared" si="73"/>
        <v/>
      </c>
      <c r="AO1401" s="143" t="str">
        <f>IF(AND($AN1401&lt;&gt;"",$AN1401&gt;=8),VLOOKUP($AN1401,得点換算表!$I$10:$J$14,2),"")</f>
        <v/>
      </c>
      <c r="AP1401" s="105"/>
    </row>
    <row r="1402" spans="1:42" x14ac:dyDescent="0.15">
      <c r="A1402" s="11"/>
      <c r="B1402" s="12"/>
      <c r="C1402" s="13"/>
      <c r="D1402" s="13"/>
      <c r="E1402" s="14"/>
      <c r="F1402" s="14"/>
      <c r="G1402" s="14"/>
      <c r="H1402" s="14"/>
      <c r="I1402" s="15"/>
      <c r="J1402" s="14"/>
      <c r="K1402" s="13"/>
      <c r="L1402" s="14"/>
      <c r="M1402" s="14"/>
      <c r="N1402" s="14"/>
      <c r="O1402" s="14"/>
      <c r="P1402" s="198"/>
      <c r="Q1402" s="198"/>
      <c r="R1402" s="198"/>
      <c r="S1402" s="198"/>
      <c r="T1402" s="198"/>
      <c r="U1402" s="198"/>
      <c r="V1402" s="198"/>
      <c r="W1402" s="202">
        <f t="shared" si="74"/>
        <v>0</v>
      </c>
      <c r="X1402" s="14"/>
      <c r="Y1402" s="14"/>
      <c r="Z1402" s="108"/>
      <c r="AA1402" s="114"/>
      <c r="AB1402" s="129"/>
      <c r="AC1402" s="128"/>
      <c r="AD1402" s="142" t="str">
        <f t="shared" si="75"/>
        <v/>
      </c>
      <c r="AE1402" s="142" t="str">
        <f>IF($E1402&lt;&gt;"",IF($AD1402=1,VLOOKUP($E1402,得点換算表!$C$5:$D$14,2),VLOOKUP($E1402,得点換算表!$E$5:$F$14,2)),"")</f>
        <v/>
      </c>
      <c r="AF1402" s="142" t="str">
        <f>IF($F1402&lt;&gt;"",IF($AD1402=1,VLOOKUP($F1402,得点換算表!$C$15:$D$24,2),VLOOKUP($F1402,得点換算表!$E$15:$F$24,2)),"")</f>
        <v/>
      </c>
      <c r="AG1402" s="142" t="str">
        <f>IF($G1402&lt;&gt;"",IF($AD1402=1,VLOOKUP($G1402,得点換算表!$C$25:$D$34,2),VLOOKUP($G1402,得点換算表!$E$25:$F$34,2)),"")</f>
        <v/>
      </c>
      <c r="AH1402" s="142" t="str">
        <f>IF($H1402&lt;&gt;"",IF($AD1402=1,VLOOKUP($H1402,得点換算表!$C$35:$D$44,2),VLOOKUP($H1402,得点換算表!$E$35:$F$44,2)),"")</f>
        <v/>
      </c>
      <c r="AI1402" s="142" t="str">
        <f>IF($I1402&lt;&gt;"",IF($AD1402=1,VLOOKUP($I1402,得点換算表!$C$45:$D$55,2),VLOOKUP($I1402,得点換算表!$E$45:$F$55,2)),"")</f>
        <v/>
      </c>
      <c r="AJ1402" s="142" t="str">
        <f>IF($J1402&lt;&gt;"",IF($AD1402=1,VLOOKUP($J1402,得点換算表!$C$56:$D$65,2),VLOOKUP($J1402,得点換算表!$E$56:$F$65,2)),"")</f>
        <v/>
      </c>
      <c r="AK1402" s="142" t="str">
        <f>IF($K1402&lt;&gt;"",IF($AD1402=1,VLOOKUP($K1402,得点換算表!$C$66:$D$76,2),VLOOKUP($K1402,得点換算表!$E$66:$F$76,2)),"")</f>
        <v/>
      </c>
      <c r="AL1402" s="142" t="str">
        <f>IF($L1402&lt;&gt;"",IF($AD1402=1,VLOOKUP($L1402,得点換算表!$C$77:$D$86,2),VLOOKUP($L1402,得点換算表!$E$77:$F$86,2)),"")</f>
        <v/>
      </c>
      <c r="AM1402" s="142" t="str">
        <f>IF($M1402&lt;&gt;"",IF($AD1402=1,VLOOKUP($M1402,得点換算表!$C$87:$D$96,2),VLOOKUP($M1402,得点換算表!$E$87:$F$96,2)),"")</f>
        <v/>
      </c>
      <c r="AN1402" s="142" t="str">
        <f t="shared" si="73"/>
        <v/>
      </c>
      <c r="AO1402" s="143" t="str">
        <f>IF(AND($AN1402&lt;&gt;"",$AN1402&gt;=8),VLOOKUP($AN1402,得点換算表!$I$10:$J$14,2),"")</f>
        <v/>
      </c>
      <c r="AP1402" s="105"/>
    </row>
    <row r="1403" spans="1:42" x14ac:dyDescent="0.15">
      <c r="A1403" s="11"/>
      <c r="B1403" s="12"/>
      <c r="C1403" s="13"/>
      <c r="D1403" s="13"/>
      <c r="E1403" s="14"/>
      <c r="F1403" s="14"/>
      <c r="G1403" s="14"/>
      <c r="H1403" s="14"/>
      <c r="I1403" s="15"/>
      <c r="J1403" s="14"/>
      <c r="K1403" s="13"/>
      <c r="L1403" s="14"/>
      <c r="M1403" s="14"/>
      <c r="N1403" s="14"/>
      <c r="O1403" s="14"/>
      <c r="P1403" s="198"/>
      <c r="Q1403" s="198"/>
      <c r="R1403" s="198"/>
      <c r="S1403" s="198"/>
      <c r="T1403" s="198"/>
      <c r="U1403" s="198"/>
      <c r="V1403" s="198"/>
      <c r="W1403" s="202">
        <f t="shared" si="74"/>
        <v>0</v>
      </c>
      <c r="X1403" s="14"/>
      <c r="Y1403" s="14"/>
      <c r="Z1403" s="108"/>
      <c r="AA1403" s="114"/>
      <c r="AB1403" s="129"/>
      <c r="AC1403" s="128"/>
      <c r="AD1403" s="142" t="str">
        <f t="shared" si="75"/>
        <v/>
      </c>
      <c r="AE1403" s="142" t="str">
        <f>IF($E1403&lt;&gt;"",IF($AD1403=1,VLOOKUP($E1403,得点換算表!$C$5:$D$14,2),VLOOKUP($E1403,得点換算表!$E$5:$F$14,2)),"")</f>
        <v/>
      </c>
      <c r="AF1403" s="142" t="str">
        <f>IF($F1403&lt;&gt;"",IF($AD1403=1,VLOOKUP($F1403,得点換算表!$C$15:$D$24,2),VLOOKUP($F1403,得点換算表!$E$15:$F$24,2)),"")</f>
        <v/>
      </c>
      <c r="AG1403" s="142" t="str">
        <f>IF($G1403&lt;&gt;"",IF($AD1403=1,VLOOKUP($G1403,得点換算表!$C$25:$D$34,2),VLOOKUP($G1403,得点換算表!$E$25:$F$34,2)),"")</f>
        <v/>
      </c>
      <c r="AH1403" s="142" t="str">
        <f>IF($H1403&lt;&gt;"",IF($AD1403=1,VLOOKUP($H1403,得点換算表!$C$35:$D$44,2),VLOOKUP($H1403,得点換算表!$E$35:$F$44,2)),"")</f>
        <v/>
      </c>
      <c r="AI1403" s="142" t="str">
        <f>IF($I1403&lt;&gt;"",IF($AD1403=1,VLOOKUP($I1403,得点換算表!$C$45:$D$55,2),VLOOKUP($I1403,得点換算表!$E$45:$F$55,2)),"")</f>
        <v/>
      </c>
      <c r="AJ1403" s="142" t="str">
        <f>IF($J1403&lt;&gt;"",IF($AD1403=1,VLOOKUP($J1403,得点換算表!$C$56:$D$65,2),VLOOKUP($J1403,得点換算表!$E$56:$F$65,2)),"")</f>
        <v/>
      </c>
      <c r="AK1403" s="142" t="str">
        <f>IF($K1403&lt;&gt;"",IF($AD1403=1,VLOOKUP($K1403,得点換算表!$C$66:$D$76,2),VLOOKUP($K1403,得点換算表!$E$66:$F$76,2)),"")</f>
        <v/>
      </c>
      <c r="AL1403" s="142" t="str">
        <f>IF($L1403&lt;&gt;"",IF($AD1403=1,VLOOKUP($L1403,得点換算表!$C$77:$D$86,2),VLOOKUP($L1403,得点換算表!$E$77:$F$86,2)),"")</f>
        <v/>
      </c>
      <c r="AM1403" s="142" t="str">
        <f>IF($M1403&lt;&gt;"",IF($AD1403=1,VLOOKUP($M1403,得点換算表!$C$87:$D$96,2),VLOOKUP($M1403,得点換算表!$E$87:$F$96,2)),"")</f>
        <v/>
      </c>
      <c r="AN1403" s="142" t="str">
        <f t="shared" si="73"/>
        <v/>
      </c>
      <c r="AO1403" s="143" t="str">
        <f>IF(AND($AN1403&lt;&gt;"",$AN1403&gt;=8),VLOOKUP($AN1403,得点換算表!$I$10:$J$14,2),"")</f>
        <v/>
      </c>
      <c r="AP1403" s="105"/>
    </row>
    <row r="1404" spans="1:42" x14ac:dyDescent="0.15">
      <c r="A1404" s="11"/>
      <c r="B1404" s="12"/>
      <c r="C1404" s="13"/>
      <c r="D1404" s="13"/>
      <c r="E1404" s="14"/>
      <c r="F1404" s="14"/>
      <c r="G1404" s="14"/>
      <c r="H1404" s="14"/>
      <c r="I1404" s="15"/>
      <c r="J1404" s="14"/>
      <c r="K1404" s="13"/>
      <c r="L1404" s="14"/>
      <c r="M1404" s="14"/>
      <c r="N1404" s="14"/>
      <c r="O1404" s="14"/>
      <c r="P1404" s="198"/>
      <c r="Q1404" s="198"/>
      <c r="R1404" s="198"/>
      <c r="S1404" s="198"/>
      <c r="T1404" s="198"/>
      <c r="U1404" s="198"/>
      <c r="V1404" s="198"/>
      <c r="W1404" s="202">
        <f t="shared" si="74"/>
        <v>0</v>
      </c>
      <c r="X1404" s="14"/>
      <c r="Y1404" s="14"/>
      <c r="Z1404" s="108"/>
      <c r="AA1404" s="114"/>
      <c r="AB1404" s="129"/>
      <c r="AC1404" s="128"/>
      <c r="AD1404" s="142" t="str">
        <f t="shared" si="75"/>
        <v/>
      </c>
      <c r="AE1404" s="142" t="str">
        <f>IF($E1404&lt;&gt;"",IF($AD1404=1,VLOOKUP($E1404,得点換算表!$C$5:$D$14,2),VLOOKUP($E1404,得点換算表!$E$5:$F$14,2)),"")</f>
        <v/>
      </c>
      <c r="AF1404" s="142" t="str">
        <f>IF($F1404&lt;&gt;"",IF($AD1404=1,VLOOKUP($F1404,得点換算表!$C$15:$D$24,2),VLOOKUP($F1404,得点換算表!$E$15:$F$24,2)),"")</f>
        <v/>
      </c>
      <c r="AG1404" s="142" t="str">
        <f>IF($G1404&lt;&gt;"",IF($AD1404=1,VLOOKUP($G1404,得点換算表!$C$25:$D$34,2),VLOOKUP($G1404,得点換算表!$E$25:$F$34,2)),"")</f>
        <v/>
      </c>
      <c r="AH1404" s="142" t="str">
        <f>IF($H1404&lt;&gt;"",IF($AD1404=1,VLOOKUP($H1404,得点換算表!$C$35:$D$44,2),VLOOKUP($H1404,得点換算表!$E$35:$F$44,2)),"")</f>
        <v/>
      </c>
      <c r="AI1404" s="142" t="str">
        <f>IF($I1404&lt;&gt;"",IF($AD1404=1,VLOOKUP($I1404,得点換算表!$C$45:$D$55,2),VLOOKUP($I1404,得点換算表!$E$45:$F$55,2)),"")</f>
        <v/>
      </c>
      <c r="AJ1404" s="142" t="str">
        <f>IF($J1404&lt;&gt;"",IF($AD1404=1,VLOOKUP($J1404,得点換算表!$C$56:$D$65,2),VLOOKUP($J1404,得点換算表!$E$56:$F$65,2)),"")</f>
        <v/>
      </c>
      <c r="AK1404" s="142" t="str">
        <f>IF($K1404&lt;&gt;"",IF($AD1404=1,VLOOKUP($K1404,得点換算表!$C$66:$D$76,2),VLOOKUP($K1404,得点換算表!$E$66:$F$76,2)),"")</f>
        <v/>
      </c>
      <c r="AL1404" s="142" t="str">
        <f>IF($L1404&lt;&gt;"",IF($AD1404=1,VLOOKUP($L1404,得点換算表!$C$77:$D$86,2),VLOOKUP($L1404,得点換算表!$E$77:$F$86,2)),"")</f>
        <v/>
      </c>
      <c r="AM1404" s="142" t="str">
        <f>IF($M1404&lt;&gt;"",IF($AD1404=1,VLOOKUP($M1404,得点換算表!$C$87:$D$96,2),VLOOKUP($M1404,得点換算表!$E$87:$F$96,2)),"")</f>
        <v/>
      </c>
      <c r="AN1404" s="142" t="str">
        <f t="shared" si="73"/>
        <v/>
      </c>
      <c r="AO1404" s="143" t="str">
        <f>IF(AND($AN1404&lt;&gt;"",$AN1404&gt;=8),VLOOKUP($AN1404,得点換算表!$I$10:$J$14,2),"")</f>
        <v/>
      </c>
      <c r="AP1404" s="105"/>
    </row>
    <row r="1405" spans="1:42" x14ac:dyDescent="0.15">
      <c r="A1405" s="11"/>
      <c r="B1405" s="12"/>
      <c r="C1405" s="13"/>
      <c r="D1405" s="13"/>
      <c r="E1405" s="14"/>
      <c r="F1405" s="14"/>
      <c r="G1405" s="14"/>
      <c r="H1405" s="14"/>
      <c r="I1405" s="15"/>
      <c r="J1405" s="14"/>
      <c r="K1405" s="13"/>
      <c r="L1405" s="14"/>
      <c r="M1405" s="14"/>
      <c r="N1405" s="14"/>
      <c r="O1405" s="14"/>
      <c r="P1405" s="198"/>
      <c r="Q1405" s="198"/>
      <c r="R1405" s="198"/>
      <c r="S1405" s="198"/>
      <c r="T1405" s="198"/>
      <c r="U1405" s="198"/>
      <c r="V1405" s="198"/>
      <c r="W1405" s="202">
        <f t="shared" si="74"/>
        <v>0</v>
      </c>
      <c r="X1405" s="14"/>
      <c r="Y1405" s="14"/>
      <c r="Z1405" s="108"/>
      <c r="AA1405" s="114"/>
      <c r="AB1405" s="129"/>
      <c r="AC1405" s="128"/>
      <c r="AD1405" s="142" t="str">
        <f t="shared" si="75"/>
        <v/>
      </c>
      <c r="AE1405" s="142" t="str">
        <f>IF($E1405&lt;&gt;"",IF($AD1405=1,VLOOKUP($E1405,得点換算表!$C$5:$D$14,2),VLOOKUP($E1405,得点換算表!$E$5:$F$14,2)),"")</f>
        <v/>
      </c>
      <c r="AF1405" s="142" t="str">
        <f>IF($F1405&lt;&gt;"",IF($AD1405=1,VLOOKUP($F1405,得点換算表!$C$15:$D$24,2),VLOOKUP($F1405,得点換算表!$E$15:$F$24,2)),"")</f>
        <v/>
      </c>
      <c r="AG1405" s="142" t="str">
        <f>IF($G1405&lt;&gt;"",IF($AD1405=1,VLOOKUP($G1405,得点換算表!$C$25:$D$34,2),VLOOKUP($G1405,得点換算表!$E$25:$F$34,2)),"")</f>
        <v/>
      </c>
      <c r="AH1405" s="142" t="str">
        <f>IF($H1405&lt;&gt;"",IF($AD1405=1,VLOOKUP($H1405,得点換算表!$C$35:$D$44,2),VLOOKUP($H1405,得点換算表!$E$35:$F$44,2)),"")</f>
        <v/>
      </c>
      <c r="AI1405" s="142" t="str">
        <f>IF($I1405&lt;&gt;"",IF($AD1405=1,VLOOKUP($I1405,得点換算表!$C$45:$D$55,2),VLOOKUP($I1405,得点換算表!$E$45:$F$55,2)),"")</f>
        <v/>
      </c>
      <c r="AJ1405" s="142" t="str">
        <f>IF($J1405&lt;&gt;"",IF($AD1405=1,VLOOKUP($J1405,得点換算表!$C$56:$D$65,2),VLOOKUP($J1405,得点換算表!$E$56:$F$65,2)),"")</f>
        <v/>
      </c>
      <c r="AK1405" s="142" t="str">
        <f>IF($K1405&lt;&gt;"",IF($AD1405=1,VLOOKUP($K1405,得点換算表!$C$66:$D$76,2),VLOOKUP($K1405,得点換算表!$E$66:$F$76,2)),"")</f>
        <v/>
      </c>
      <c r="AL1405" s="142" t="str">
        <f>IF($L1405&lt;&gt;"",IF($AD1405=1,VLOOKUP($L1405,得点換算表!$C$77:$D$86,2),VLOOKUP($L1405,得点換算表!$E$77:$F$86,2)),"")</f>
        <v/>
      </c>
      <c r="AM1405" s="142" t="str">
        <f>IF($M1405&lt;&gt;"",IF($AD1405=1,VLOOKUP($M1405,得点換算表!$C$87:$D$96,2),VLOOKUP($M1405,得点換算表!$E$87:$F$96,2)),"")</f>
        <v/>
      </c>
      <c r="AN1405" s="142" t="str">
        <f t="shared" si="73"/>
        <v/>
      </c>
      <c r="AO1405" s="143" t="str">
        <f>IF(AND($AN1405&lt;&gt;"",$AN1405&gt;=8),VLOOKUP($AN1405,得点換算表!$I$10:$J$14,2),"")</f>
        <v/>
      </c>
      <c r="AP1405" s="105"/>
    </row>
    <row r="1406" spans="1:42" x14ac:dyDescent="0.15">
      <c r="A1406" s="11"/>
      <c r="B1406" s="12"/>
      <c r="C1406" s="13"/>
      <c r="D1406" s="13"/>
      <c r="E1406" s="14"/>
      <c r="F1406" s="14"/>
      <c r="G1406" s="14"/>
      <c r="H1406" s="14"/>
      <c r="I1406" s="15"/>
      <c r="J1406" s="14"/>
      <c r="K1406" s="13"/>
      <c r="L1406" s="14"/>
      <c r="M1406" s="14"/>
      <c r="N1406" s="14"/>
      <c r="O1406" s="14"/>
      <c r="P1406" s="198"/>
      <c r="Q1406" s="198"/>
      <c r="R1406" s="198"/>
      <c r="S1406" s="198"/>
      <c r="T1406" s="198"/>
      <c r="U1406" s="198"/>
      <c r="V1406" s="198"/>
      <c r="W1406" s="202">
        <f t="shared" si="74"/>
        <v>0</v>
      </c>
      <c r="X1406" s="14"/>
      <c r="Y1406" s="14"/>
      <c r="Z1406" s="108"/>
      <c r="AA1406" s="114"/>
      <c r="AB1406" s="129"/>
      <c r="AC1406" s="128"/>
      <c r="AD1406" s="142" t="str">
        <f t="shared" si="75"/>
        <v/>
      </c>
      <c r="AE1406" s="142" t="str">
        <f>IF($E1406&lt;&gt;"",IF($AD1406=1,VLOOKUP($E1406,得点換算表!$C$5:$D$14,2),VLOOKUP($E1406,得点換算表!$E$5:$F$14,2)),"")</f>
        <v/>
      </c>
      <c r="AF1406" s="142" t="str">
        <f>IF($F1406&lt;&gt;"",IF($AD1406=1,VLOOKUP($F1406,得点換算表!$C$15:$D$24,2),VLOOKUP($F1406,得点換算表!$E$15:$F$24,2)),"")</f>
        <v/>
      </c>
      <c r="AG1406" s="142" t="str">
        <f>IF($G1406&lt;&gt;"",IF($AD1406=1,VLOOKUP($G1406,得点換算表!$C$25:$D$34,2),VLOOKUP($G1406,得点換算表!$E$25:$F$34,2)),"")</f>
        <v/>
      </c>
      <c r="AH1406" s="142" t="str">
        <f>IF($H1406&lt;&gt;"",IF($AD1406=1,VLOOKUP($H1406,得点換算表!$C$35:$D$44,2),VLOOKUP($H1406,得点換算表!$E$35:$F$44,2)),"")</f>
        <v/>
      </c>
      <c r="AI1406" s="142" t="str">
        <f>IF($I1406&lt;&gt;"",IF($AD1406=1,VLOOKUP($I1406,得点換算表!$C$45:$D$55,2),VLOOKUP($I1406,得点換算表!$E$45:$F$55,2)),"")</f>
        <v/>
      </c>
      <c r="AJ1406" s="142" t="str">
        <f>IF($J1406&lt;&gt;"",IF($AD1406=1,VLOOKUP($J1406,得点換算表!$C$56:$D$65,2),VLOOKUP($J1406,得点換算表!$E$56:$F$65,2)),"")</f>
        <v/>
      </c>
      <c r="AK1406" s="142" t="str">
        <f>IF($K1406&lt;&gt;"",IF($AD1406=1,VLOOKUP($K1406,得点換算表!$C$66:$D$76,2),VLOOKUP($K1406,得点換算表!$E$66:$F$76,2)),"")</f>
        <v/>
      </c>
      <c r="AL1406" s="142" t="str">
        <f>IF($L1406&lt;&gt;"",IF($AD1406=1,VLOOKUP($L1406,得点換算表!$C$77:$D$86,2),VLOOKUP($L1406,得点換算表!$E$77:$F$86,2)),"")</f>
        <v/>
      </c>
      <c r="AM1406" s="142" t="str">
        <f>IF($M1406&lt;&gt;"",IF($AD1406=1,VLOOKUP($M1406,得点換算表!$C$87:$D$96,2),VLOOKUP($M1406,得点換算表!$E$87:$F$96,2)),"")</f>
        <v/>
      </c>
      <c r="AN1406" s="142" t="str">
        <f t="shared" si="73"/>
        <v/>
      </c>
      <c r="AO1406" s="143" t="str">
        <f>IF(AND($AN1406&lt;&gt;"",$AN1406&gt;=8),VLOOKUP($AN1406,得点換算表!$I$10:$J$14,2),"")</f>
        <v/>
      </c>
      <c r="AP1406" s="105"/>
    </row>
    <row r="1407" spans="1:42" x14ac:dyDescent="0.15">
      <c r="A1407" s="11"/>
      <c r="B1407" s="12"/>
      <c r="C1407" s="13"/>
      <c r="D1407" s="13"/>
      <c r="E1407" s="14"/>
      <c r="F1407" s="14"/>
      <c r="G1407" s="14"/>
      <c r="H1407" s="14"/>
      <c r="I1407" s="15"/>
      <c r="J1407" s="14"/>
      <c r="K1407" s="13"/>
      <c r="L1407" s="14"/>
      <c r="M1407" s="14"/>
      <c r="N1407" s="14"/>
      <c r="O1407" s="14"/>
      <c r="P1407" s="198"/>
      <c r="Q1407" s="198"/>
      <c r="R1407" s="198"/>
      <c r="S1407" s="198"/>
      <c r="T1407" s="198"/>
      <c r="U1407" s="198"/>
      <c r="V1407" s="198"/>
      <c r="W1407" s="202">
        <f t="shared" si="74"/>
        <v>0</v>
      </c>
      <c r="X1407" s="14"/>
      <c r="Y1407" s="14"/>
      <c r="Z1407" s="108"/>
      <c r="AA1407" s="114"/>
      <c r="AB1407" s="129"/>
      <c r="AC1407" s="128"/>
      <c r="AD1407" s="142" t="str">
        <f t="shared" si="75"/>
        <v/>
      </c>
      <c r="AE1407" s="142" t="str">
        <f>IF($E1407&lt;&gt;"",IF($AD1407=1,VLOOKUP($E1407,得点換算表!$C$5:$D$14,2),VLOOKUP($E1407,得点換算表!$E$5:$F$14,2)),"")</f>
        <v/>
      </c>
      <c r="AF1407" s="142" t="str">
        <f>IF($F1407&lt;&gt;"",IF($AD1407=1,VLOOKUP($F1407,得点換算表!$C$15:$D$24,2),VLOOKUP($F1407,得点換算表!$E$15:$F$24,2)),"")</f>
        <v/>
      </c>
      <c r="AG1407" s="142" t="str">
        <f>IF($G1407&lt;&gt;"",IF($AD1407=1,VLOOKUP($G1407,得点換算表!$C$25:$D$34,2),VLOOKUP($G1407,得点換算表!$E$25:$F$34,2)),"")</f>
        <v/>
      </c>
      <c r="AH1407" s="142" t="str">
        <f>IF($H1407&lt;&gt;"",IF($AD1407=1,VLOOKUP($H1407,得点換算表!$C$35:$D$44,2),VLOOKUP($H1407,得点換算表!$E$35:$F$44,2)),"")</f>
        <v/>
      </c>
      <c r="AI1407" s="142" t="str">
        <f>IF($I1407&lt;&gt;"",IF($AD1407=1,VLOOKUP($I1407,得点換算表!$C$45:$D$55,2),VLOOKUP($I1407,得点換算表!$E$45:$F$55,2)),"")</f>
        <v/>
      </c>
      <c r="AJ1407" s="142" t="str">
        <f>IF($J1407&lt;&gt;"",IF($AD1407=1,VLOOKUP($J1407,得点換算表!$C$56:$D$65,2),VLOOKUP($J1407,得点換算表!$E$56:$F$65,2)),"")</f>
        <v/>
      </c>
      <c r="AK1407" s="142" t="str">
        <f>IF($K1407&lt;&gt;"",IF($AD1407=1,VLOOKUP($K1407,得点換算表!$C$66:$D$76,2),VLOOKUP($K1407,得点換算表!$E$66:$F$76,2)),"")</f>
        <v/>
      </c>
      <c r="AL1407" s="142" t="str">
        <f>IF($L1407&lt;&gt;"",IF($AD1407=1,VLOOKUP($L1407,得点換算表!$C$77:$D$86,2),VLOOKUP($L1407,得点換算表!$E$77:$F$86,2)),"")</f>
        <v/>
      </c>
      <c r="AM1407" s="142" t="str">
        <f>IF($M1407&lt;&gt;"",IF($AD1407=1,VLOOKUP($M1407,得点換算表!$C$87:$D$96,2),VLOOKUP($M1407,得点換算表!$E$87:$F$96,2)),"")</f>
        <v/>
      </c>
      <c r="AN1407" s="142" t="str">
        <f t="shared" si="73"/>
        <v/>
      </c>
      <c r="AO1407" s="143" t="str">
        <f>IF(AND($AN1407&lt;&gt;"",$AN1407&gt;=8),VLOOKUP($AN1407,得点換算表!$I$10:$J$14,2),"")</f>
        <v/>
      </c>
      <c r="AP1407" s="105"/>
    </row>
    <row r="1408" spans="1:42" x14ac:dyDescent="0.15">
      <c r="A1408" s="11"/>
      <c r="B1408" s="12"/>
      <c r="C1408" s="13"/>
      <c r="D1408" s="13"/>
      <c r="E1408" s="14"/>
      <c r="F1408" s="14"/>
      <c r="G1408" s="14"/>
      <c r="H1408" s="14"/>
      <c r="I1408" s="15"/>
      <c r="J1408" s="14"/>
      <c r="K1408" s="13"/>
      <c r="L1408" s="14"/>
      <c r="M1408" s="14"/>
      <c r="N1408" s="14"/>
      <c r="O1408" s="14"/>
      <c r="P1408" s="198"/>
      <c r="Q1408" s="198"/>
      <c r="R1408" s="198"/>
      <c r="S1408" s="198"/>
      <c r="T1408" s="198"/>
      <c r="U1408" s="198"/>
      <c r="V1408" s="198"/>
      <c r="W1408" s="202">
        <f t="shared" si="74"/>
        <v>0</v>
      </c>
      <c r="X1408" s="14"/>
      <c r="Y1408" s="14"/>
      <c r="Z1408" s="108"/>
      <c r="AA1408" s="114"/>
      <c r="AB1408" s="129"/>
      <c r="AC1408" s="128"/>
      <c r="AD1408" s="142" t="str">
        <f t="shared" si="75"/>
        <v/>
      </c>
      <c r="AE1408" s="142" t="str">
        <f>IF($E1408&lt;&gt;"",IF($AD1408=1,VLOOKUP($E1408,得点換算表!$C$5:$D$14,2),VLOOKUP($E1408,得点換算表!$E$5:$F$14,2)),"")</f>
        <v/>
      </c>
      <c r="AF1408" s="142" t="str">
        <f>IF($F1408&lt;&gt;"",IF($AD1408=1,VLOOKUP($F1408,得点換算表!$C$15:$D$24,2),VLOOKUP($F1408,得点換算表!$E$15:$F$24,2)),"")</f>
        <v/>
      </c>
      <c r="AG1408" s="142" t="str">
        <f>IF($G1408&lt;&gt;"",IF($AD1408=1,VLOOKUP($G1408,得点換算表!$C$25:$D$34,2),VLOOKUP($G1408,得点換算表!$E$25:$F$34,2)),"")</f>
        <v/>
      </c>
      <c r="AH1408" s="142" t="str">
        <f>IF($H1408&lt;&gt;"",IF($AD1408=1,VLOOKUP($H1408,得点換算表!$C$35:$D$44,2),VLOOKUP($H1408,得点換算表!$E$35:$F$44,2)),"")</f>
        <v/>
      </c>
      <c r="AI1408" s="142" t="str">
        <f>IF($I1408&lt;&gt;"",IF($AD1408=1,VLOOKUP($I1408,得点換算表!$C$45:$D$55,2),VLOOKUP($I1408,得点換算表!$E$45:$F$55,2)),"")</f>
        <v/>
      </c>
      <c r="AJ1408" s="142" t="str">
        <f>IF($J1408&lt;&gt;"",IF($AD1408=1,VLOOKUP($J1408,得点換算表!$C$56:$D$65,2),VLOOKUP($J1408,得点換算表!$E$56:$F$65,2)),"")</f>
        <v/>
      </c>
      <c r="AK1408" s="142" t="str">
        <f>IF($K1408&lt;&gt;"",IF($AD1408=1,VLOOKUP($K1408,得点換算表!$C$66:$D$76,2),VLOOKUP($K1408,得点換算表!$E$66:$F$76,2)),"")</f>
        <v/>
      </c>
      <c r="AL1408" s="142" t="str">
        <f>IF($L1408&lt;&gt;"",IF($AD1408=1,VLOOKUP($L1408,得点換算表!$C$77:$D$86,2),VLOOKUP($L1408,得点換算表!$E$77:$F$86,2)),"")</f>
        <v/>
      </c>
      <c r="AM1408" s="142" t="str">
        <f>IF($M1408&lt;&gt;"",IF($AD1408=1,VLOOKUP($M1408,得点換算表!$C$87:$D$96,2),VLOOKUP($M1408,得点換算表!$E$87:$F$96,2)),"")</f>
        <v/>
      </c>
      <c r="AN1408" s="142" t="str">
        <f t="shared" si="73"/>
        <v/>
      </c>
      <c r="AO1408" s="143" t="str">
        <f>IF(AND($AN1408&lt;&gt;"",$AN1408&gt;=8),VLOOKUP($AN1408,得点換算表!$I$10:$J$14,2),"")</f>
        <v/>
      </c>
      <c r="AP1408" s="105"/>
    </row>
    <row r="1409" spans="1:42" x14ac:dyDescent="0.15">
      <c r="A1409" s="11"/>
      <c r="B1409" s="12"/>
      <c r="C1409" s="13"/>
      <c r="D1409" s="13"/>
      <c r="E1409" s="14"/>
      <c r="F1409" s="14"/>
      <c r="G1409" s="14"/>
      <c r="H1409" s="14"/>
      <c r="I1409" s="15"/>
      <c r="J1409" s="14"/>
      <c r="K1409" s="13"/>
      <c r="L1409" s="14"/>
      <c r="M1409" s="14"/>
      <c r="N1409" s="14"/>
      <c r="O1409" s="14"/>
      <c r="P1409" s="198"/>
      <c r="Q1409" s="198"/>
      <c r="R1409" s="198"/>
      <c r="S1409" s="198"/>
      <c r="T1409" s="198"/>
      <c r="U1409" s="198"/>
      <c r="V1409" s="198"/>
      <c r="W1409" s="202">
        <f t="shared" si="74"/>
        <v>0</v>
      </c>
      <c r="X1409" s="14"/>
      <c r="Y1409" s="14"/>
      <c r="Z1409" s="108"/>
      <c r="AA1409" s="114"/>
      <c r="AB1409" s="129"/>
      <c r="AC1409" s="128"/>
      <c r="AD1409" s="142" t="str">
        <f t="shared" si="75"/>
        <v/>
      </c>
      <c r="AE1409" s="142" t="str">
        <f>IF($E1409&lt;&gt;"",IF($AD1409=1,VLOOKUP($E1409,得点換算表!$C$5:$D$14,2),VLOOKUP($E1409,得点換算表!$E$5:$F$14,2)),"")</f>
        <v/>
      </c>
      <c r="AF1409" s="142" t="str">
        <f>IF($F1409&lt;&gt;"",IF($AD1409=1,VLOOKUP($F1409,得点換算表!$C$15:$D$24,2),VLOOKUP($F1409,得点換算表!$E$15:$F$24,2)),"")</f>
        <v/>
      </c>
      <c r="AG1409" s="142" t="str">
        <f>IF($G1409&lt;&gt;"",IF($AD1409=1,VLOOKUP($G1409,得点換算表!$C$25:$D$34,2),VLOOKUP($G1409,得点換算表!$E$25:$F$34,2)),"")</f>
        <v/>
      </c>
      <c r="AH1409" s="142" t="str">
        <f>IF($H1409&lt;&gt;"",IF($AD1409=1,VLOOKUP($H1409,得点換算表!$C$35:$D$44,2),VLOOKUP($H1409,得点換算表!$E$35:$F$44,2)),"")</f>
        <v/>
      </c>
      <c r="AI1409" s="142" t="str">
        <f>IF($I1409&lt;&gt;"",IF($AD1409=1,VLOOKUP($I1409,得点換算表!$C$45:$D$55,2),VLOOKUP($I1409,得点換算表!$E$45:$F$55,2)),"")</f>
        <v/>
      </c>
      <c r="AJ1409" s="142" t="str">
        <f>IF($J1409&lt;&gt;"",IF($AD1409=1,VLOOKUP($J1409,得点換算表!$C$56:$D$65,2),VLOOKUP($J1409,得点換算表!$E$56:$F$65,2)),"")</f>
        <v/>
      </c>
      <c r="AK1409" s="142" t="str">
        <f>IF($K1409&lt;&gt;"",IF($AD1409=1,VLOOKUP($K1409,得点換算表!$C$66:$D$76,2),VLOOKUP($K1409,得点換算表!$E$66:$F$76,2)),"")</f>
        <v/>
      </c>
      <c r="AL1409" s="142" t="str">
        <f>IF($L1409&lt;&gt;"",IF($AD1409=1,VLOOKUP($L1409,得点換算表!$C$77:$D$86,2),VLOOKUP($L1409,得点換算表!$E$77:$F$86,2)),"")</f>
        <v/>
      </c>
      <c r="AM1409" s="142" t="str">
        <f>IF($M1409&lt;&gt;"",IF($AD1409=1,VLOOKUP($M1409,得点換算表!$C$87:$D$96,2),VLOOKUP($M1409,得点換算表!$E$87:$F$96,2)),"")</f>
        <v/>
      </c>
      <c r="AN1409" s="142" t="str">
        <f t="shared" si="73"/>
        <v/>
      </c>
      <c r="AO1409" s="143" t="str">
        <f>IF(AND($AN1409&lt;&gt;"",$AN1409&gt;=8),VLOOKUP($AN1409,得点換算表!$I$10:$J$14,2),"")</f>
        <v/>
      </c>
      <c r="AP1409" s="105"/>
    </row>
    <row r="1410" spans="1:42" x14ac:dyDescent="0.15">
      <c r="A1410" s="11"/>
      <c r="B1410" s="12"/>
      <c r="C1410" s="13"/>
      <c r="D1410" s="13"/>
      <c r="E1410" s="14"/>
      <c r="F1410" s="14"/>
      <c r="G1410" s="14"/>
      <c r="H1410" s="14"/>
      <c r="I1410" s="15"/>
      <c r="J1410" s="14"/>
      <c r="K1410" s="13"/>
      <c r="L1410" s="14"/>
      <c r="M1410" s="14"/>
      <c r="N1410" s="14"/>
      <c r="O1410" s="14"/>
      <c r="P1410" s="198"/>
      <c r="Q1410" s="198"/>
      <c r="R1410" s="198"/>
      <c r="S1410" s="198"/>
      <c r="T1410" s="198"/>
      <c r="U1410" s="198"/>
      <c r="V1410" s="198"/>
      <c r="W1410" s="202">
        <f t="shared" si="74"/>
        <v>0</v>
      </c>
      <c r="X1410" s="14"/>
      <c r="Y1410" s="14"/>
      <c r="Z1410" s="108"/>
      <c r="AA1410" s="114"/>
      <c r="AB1410" s="129"/>
      <c r="AC1410" s="128"/>
      <c r="AD1410" s="142" t="str">
        <f t="shared" si="75"/>
        <v/>
      </c>
      <c r="AE1410" s="142" t="str">
        <f>IF($E1410&lt;&gt;"",IF($AD1410=1,VLOOKUP($E1410,得点換算表!$C$5:$D$14,2),VLOOKUP($E1410,得点換算表!$E$5:$F$14,2)),"")</f>
        <v/>
      </c>
      <c r="AF1410" s="142" t="str">
        <f>IF($F1410&lt;&gt;"",IF($AD1410=1,VLOOKUP($F1410,得点換算表!$C$15:$D$24,2),VLOOKUP($F1410,得点換算表!$E$15:$F$24,2)),"")</f>
        <v/>
      </c>
      <c r="AG1410" s="142" t="str">
        <f>IF($G1410&lt;&gt;"",IF($AD1410=1,VLOOKUP($G1410,得点換算表!$C$25:$D$34,2),VLOOKUP($G1410,得点換算表!$E$25:$F$34,2)),"")</f>
        <v/>
      </c>
      <c r="AH1410" s="142" t="str">
        <f>IF($H1410&lt;&gt;"",IF($AD1410=1,VLOOKUP($H1410,得点換算表!$C$35:$D$44,2),VLOOKUP($H1410,得点換算表!$E$35:$F$44,2)),"")</f>
        <v/>
      </c>
      <c r="AI1410" s="142" t="str">
        <f>IF($I1410&lt;&gt;"",IF($AD1410=1,VLOOKUP($I1410,得点換算表!$C$45:$D$55,2),VLOOKUP($I1410,得点換算表!$E$45:$F$55,2)),"")</f>
        <v/>
      </c>
      <c r="AJ1410" s="142" t="str">
        <f>IF($J1410&lt;&gt;"",IF($AD1410=1,VLOOKUP($J1410,得点換算表!$C$56:$D$65,2),VLOOKUP($J1410,得点換算表!$E$56:$F$65,2)),"")</f>
        <v/>
      </c>
      <c r="AK1410" s="142" t="str">
        <f>IF($K1410&lt;&gt;"",IF($AD1410=1,VLOOKUP($K1410,得点換算表!$C$66:$D$76,2),VLOOKUP($K1410,得点換算表!$E$66:$F$76,2)),"")</f>
        <v/>
      </c>
      <c r="AL1410" s="142" t="str">
        <f>IF($L1410&lt;&gt;"",IF($AD1410=1,VLOOKUP($L1410,得点換算表!$C$77:$D$86,2),VLOOKUP($L1410,得点換算表!$E$77:$F$86,2)),"")</f>
        <v/>
      </c>
      <c r="AM1410" s="142" t="str">
        <f>IF($M1410&lt;&gt;"",IF($AD1410=1,VLOOKUP($M1410,得点換算表!$C$87:$D$96,2),VLOOKUP($M1410,得点換算表!$E$87:$F$96,2)),"")</f>
        <v/>
      </c>
      <c r="AN1410" s="142" t="str">
        <f t="shared" ref="AN1410:AN1473" si="76">IF(AND($AD1410&lt;&gt;"",COUNT(AE1410:AM1410)&gt;7),IF(AND(AI1410&lt;&gt;"",AJ1410&lt;&gt;""),IF(AI1410&gt;=AJ1410,SUM(AE1410:AI1410,AK1410:AM1410),IF(AI1410&lt;AJ1410,SUM(AE1410:AH1410,AJ1410:AM1410),"")),IF(AND(AI1410&lt;&gt;"",AJ1410=""),SUM(AE1410:AI1410,AK1410:AM1410),IF(AND(AI1410="",AJ1410&lt;&gt;""),SUM(AE1410:AH1410,AJ1410:AM1410),""))),"")</f>
        <v/>
      </c>
      <c r="AO1410" s="143" t="str">
        <f>IF(AND($AN1410&lt;&gt;"",$AN1410&gt;=8),VLOOKUP($AN1410,得点換算表!$I$10:$J$14,2),"")</f>
        <v/>
      </c>
      <c r="AP1410" s="105"/>
    </row>
    <row r="1411" spans="1:42" x14ac:dyDescent="0.15">
      <c r="A1411" s="11"/>
      <c r="B1411" s="12"/>
      <c r="C1411" s="13"/>
      <c r="D1411" s="13"/>
      <c r="E1411" s="14"/>
      <c r="F1411" s="14"/>
      <c r="G1411" s="14"/>
      <c r="H1411" s="14"/>
      <c r="I1411" s="15"/>
      <c r="J1411" s="14"/>
      <c r="K1411" s="13"/>
      <c r="L1411" s="14"/>
      <c r="M1411" s="14"/>
      <c r="N1411" s="14"/>
      <c r="O1411" s="14"/>
      <c r="P1411" s="198"/>
      <c r="Q1411" s="198"/>
      <c r="R1411" s="198"/>
      <c r="S1411" s="198"/>
      <c r="T1411" s="198"/>
      <c r="U1411" s="198"/>
      <c r="V1411" s="198"/>
      <c r="W1411" s="202">
        <f t="shared" ref="W1411:W1474" si="77">SUM(P1411:V1411)</f>
        <v>0</v>
      </c>
      <c r="X1411" s="14"/>
      <c r="Y1411" s="14"/>
      <c r="Z1411" s="108"/>
      <c r="AA1411" s="114"/>
      <c r="AB1411" s="129"/>
      <c r="AC1411" s="128"/>
      <c r="AD1411" s="142" t="str">
        <f t="shared" ref="AD1411:AD1474" si="78">IF($A1411&lt;&gt;"",$A1411,"")</f>
        <v/>
      </c>
      <c r="AE1411" s="142" t="str">
        <f>IF($E1411&lt;&gt;"",IF($AD1411=1,VLOOKUP($E1411,得点換算表!$C$5:$D$14,2),VLOOKUP($E1411,得点換算表!$E$5:$F$14,2)),"")</f>
        <v/>
      </c>
      <c r="AF1411" s="142" t="str">
        <f>IF($F1411&lt;&gt;"",IF($AD1411=1,VLOOKUP($F1411,得点換算表!$C$15:$D$24,2),VLOOKUP($F1411,得点換算表!$E$15:$F$24,2)),"")</f>
        <v/>
      </c>
      <c r="AG1411" s="142" t="str">
        <f>IF($G1411&lt;&gt;"",IF($AD1411=1,VLOOKUP($G1411,得点換算表!$C$25:$D$34,2),VLOOKUP($G1411,得点換算表!$E$25:$F$34,2)),"")</f>
        <v/>
      </c>
      <c r="AH1411" s="142" t="str">
        <f>IF($H1411&lt;&gt;"",IF($AD1411=1,VLOOKUP($H1411,得点換算表!$C$35:$D$44,2),VLOOKUP($H1411,得点換算表!$E$35:$F$44,2)),"")</f>
        <v/>
      </c>
      <c r="AI1411" s="142" t="str">
        <f>IF($I1411&lt;&gt;"",IF($AD1411=1,VLOOKUP($I1411,得点換算表!$C$45:$D$55,2),VLOOKUP($I1411,得点換算表!$E$45:$F$55,2)),"")</f>
        <v/>
      </c>
      <c r="AJ1411" s="142" t="str">
        <f>IF($J1411&lt;&gt;"",IF($AD1411=1,VLOOKUP($J1411,得点換算表!$C$56:$D$65,2),VLOOKUP($J1411,得点換算表!$E$56:$F$65,2)),"")</f>
        <v/>
      </c>
      <c r="AK1411" s="142" t="str">
        <f>IF($K1411&lt;&gt;"",IF($AD1411=1,VLOOKUP($K1411,得点換算表!$C$66:$D$76,2),VLOOKUP($K1411,得点換算表!$E$66:$F$76,2)),"")</f>
        <v/>
      </c>
      <c r="AL1411" s="142" t="str">
        <f>IF($L1411&lt;&gt;"",IF($AD1411=1,VLOOKUP($L1411,得点換算表!$C$77:$D$86,2),VLOOKUP($L1411,得点換算表!$E$77:$F$86,2)),"")</f>
        <v/>
      </c>
      <c r="AM1411" s="142" t="str">
        <f>IF($M1411&lt;&gt;"",IF($AD1411=1,VLOOKUP($M1411,得点換算表!$C$87:$D$96,2),VLOOKUP($M1411,得点換算表!$E$87:$F$96,2)),"")</f>
        <v/>
      </c>
      <c r="AN1411" s="142" t="str">
        <f t="shared" si="76"/>
        <v/>
      </c>
      <c r="AO1411" s="143" t="str">
        <f>IF(AND($AN1411&lt;&gt;"",$AN1411&gt;=8),VLOOKUP($AN1411,得点換算表!$I$10:$J$14,2),"")</f>
        <v/>
      </c>
      <c r="AP1411" s="105"/>
    </row>
    <row r="1412" spans="1:42" x14ac:dyDescent="0.15">
      <c r="A1412" s="11"/>
      <c r="B1412" s="12"/>
      <c r="C1412" s="13"/>
      <c r="D1412" s="13"/>
      <c r="E1412" s="14"/>
      <c r="F1412" s="14"/>
      <c r="G1412" s="14"/>
      <c r="H1412" s="14"/>
      <c r="I1412" s="15"/>
      <c r="J1412" s="14"/>
      <c r="K1412" s="13"/>
      <c r="L1412" s="14"/>
      <c r="M1412" s="14"/>
      <c r="N1412" s="14"/>
      <c r="O1412" s="14"/>
      <c r="P1412" s="198"/>
      <c r="Q1412" s="198"/>
      <c r="R1412" s="198"/>
      <c r="S1412" s="198"/>
      <c r="T1412" s="198"/>
      <c r="U1412" s="198"/>
      <c r="V1412" s="198"/>
      <c r="W1412" s="202">
        <f t="shared" si="77"/>
        <v>0</v>
      </c>
      <c r="X1412" s="14"/>
      <c r="Y1412" s="14"/>
      <c r="Z1412" s="108"/>
      <c r="AA1412" s="114"/>
      <c r="AB1412" s="129"/>
      <c r="AC1412" s="128"/>
      <c r="AD1412" s="142" t="str">
        <f t="shared" si="78"/>
        <v/>
      </c>
      <c r="AE1412" s="142" t="str">
        <f>IF($E1412&lt;&gt;"",IF($AD1412=1,VLOOKUP($E1412,得点換算表!$C$5:$D$14,2),VLOOKUP($E1412,得点換算表!$E$5:$F$14,2)),"")</f>
        <v/>
      </c>
      <c r="AF1412" s="142" t="str">
        <f>IF($F1412&lt;&gt;"",IF($AD1412=1,VLOOKUP($F1412,得点換算表!$C$15:$D$24,2),VLOOKUP($F1412,得点換算表!$E$15:$F$24,2)),"")</f>
        <v/>
      </c>
      <c r="AG1412" s="142" t="str">
        <f>IF($G1412&lt;&gt;"",IF($AD1412=1,VLOOKUP($G1412,得点換算表!$C$25:$D$34,2),VLOOKUP($G1412,得点換算表!$E$25:$F$34,2)),"")</f>
        <v/>
      </c>
      <c r="AH1412" s="142" t="str">
        <f>IF($H1412&lt;&gt;"",IF($AD1412=1,VLOOKUP($H1412,得点換算表!$C$35:$D$44,2),VLOOKUP($H1412,得点換算表!$E$35:$F$44,2)),"")</f>
        <v/>
      </c>
      <c r="AI1412" s="142" t="str">
        <f>IF($I1412&lt;&gt;"",IF($AD1412=1,VLOOKUP($I1412,得点換算表!$C$45:$D$55,2),VLOOKUP($I1412,得点換算表!$E$45:$F$55,2)),"")</f>
        <v/>
      </c>
      <c r="AJ1412" s="142" t="str">
        <f>IF($J1412&lt;&gt;"",IF($AD1412=1,VLOOKUP($J1412,得点換算表!$C$56:$D$65,2),VLOOKUP($J1412,得点換算表!$E$56:$F$65,2)),"")</f>
        <v/>
      </c>
      <c r="AK1412" s="142" t="str">
        <f>IF($K1412&lt;&gt;"",IF($AD1412=1,VLOOKUP($K1412,得点換算表!$C$66:$D$76,2),VLOOKUP($K1412,得点換算表!$E$66:$F$76,2)),"")</f>
        <v/>
      </c>
      <c r="AL1412" s="142" t="str">
        <f>IF($L1412&lt;&gt;"",IF($AD1412=1,VLOOKUP($L1412,得点換算表!$C$77:$D$86,2),VLOOKUP($L1412,得点換算表!$E$77:$F$86,2)),"")</f>
        <v/>
      </c>
      <c r="AM1412" s="142" t="str">
        <f>IF($M1412&lt;&gt;"",IF($AD1412=1,VLOOKUP($M1412,得点換算表!$C$87:$D$96,2),VLOOKUP($M1412,得点換算表!$E$87:$F$96,2)),"")</f>
        <v/>
      </c>
      <c r="AN1412" s="142" t="str">
        <f t="shared" si="76"/>
        <v/>
      </c>
      <c r="AO1412" s="143" t="str">
        <f>IF(AND($AN1412&lt;&gt;"",$AN1412&gt;=8),VLOOKUP($AN1412,得点換算表!$I$10:$J$14,2),"")</f>
        <v/>
      </c>
      <c r="AP1412" s="105"/>
    </row>
    <row r="1413" spans="1:42" x14ac:dyDescent="0.15">
      <c r="A1413" s="11"/>
      <c r="B1413" s="12"/>
      <c r="C1413" s="13"/>
      <c r="D1413" s="13"/>
      <c r="E1413" s="14"/>
      <c r="F1413" s="14"/>
      <c r="G1413" s="14"/>
      <c r="H1413" s="14"/>
      <c r="I1413" s="15"/>
      <c r="J1413" s="14"/>
      <c r="K1413" s="13"/>
      <c r="L1413" s="14"/>
      <c r="M1413" s="14"/>
      <c r="N1413" s="14"/>
      <c r="O1413" s="14"/>
      <c r="P1413" s="198"/>
      <c r="Q1413" s="198"/>
      <c r="R1413" s="198"/>
      <c r="S1413" s="198"/>
      <c r="T1413" s="198"/>
      <c r="U1413" s="198"/>
      <c r="V1413" s="198"/>
      <c r="W1413" s="202">
        <f t="shared" si="77"/>
        <v>0</v>
      </c>
      <c r="X1413" s="14"/>
      <c r="Y1413" s="14"/>
      <c r="Z1413" s="108"/>
      <c r="AA1413" s="114"/>
      <c r="AB1413" s="129"/>
      <c r="AC1413" s="128"/>
      <c r="AD1413" s="142" t="str">
        <f t="shared" si="78"/>
        <v/>
      </c>
      <c r="AE1413" s="142" t="str">
        <f>IF($E1413&lt;&gt;"",IF($AD1413=1,VLOOKUP($E1413,得点換算表!$C$5:$D$14,2),VLOOKUP($E1413,得点換算表!$E$5:$F$14,2)),"")</f>
        <v/>
      </c>
      <c r="AF1413" s="142" t="str">
        <f>IF($F1413&lt;&gt;"",IF($AD1413=1,VLOOKUP($F1413,得点換算表!$C$15:$D$24,2),VLOOKUP($F1413,得点換算表!$E$15:$F$24,2)),"")</f>
        <v/>
      </c>
      <c r="AG1413" s="142" t="str">
        <f>IF($G1413&lt;&gt;"",IF($AD1413=1,VLOOKUP($G1413,得点換算表!$C$25:$D$34,2),VLOOKUP($G1413,得点換算表!$E$25:$F$34,2)),"")</f>
        <v/>
      </c>
      <c r="AH1413" s="142" t="str">
        <f>IF($H1413&lt;&gt;"",IF($AD1413=1,VLOOKUP($H1413,得点換算表!$C$35:$D$44,2),VLOOKUP($H1413,得点換算表!$E$35:$F$44,2)),"")</f>
        <v/>
      </c>
      <c r="AI1413" s="142" t="str">
        <f>IF($I1413&lt;&gt;"",IF($AD1413=1,VLOOKUP($I1413,得点換算表!$C$45:$D$55,2),VLOOKUP($I1413,得点換算表!$E$45:$F$55,2)),"")</f>
        <v/>
      </c>
      <c r="AJ1413" s="142" t="str">
        <f>IF($J1413&lt;&gt;"",IF($AD1413=1,VLOOKUP($J1413,得点換算表!$C$56:$D$65,2),VLOOKUP($J1413,得点換算表!$E$56:$F$65,2)),"")</f>
        <v/>
      </c>
      <c r="AK1413" s="142" t="str">
        <f>IF($K1413&lt;&gt;"",IF($AD1413=1,VLOOKUP($K1413,得点換算表!$C$66:$D$76,2),VLOOKUP($K1413,得点換算表!$E$66:$F$76,2)),"")</f>
        <v/>
      </c>
      <c r="AL1413" s="142" t="str">
        <f>IF($L1413&lt;&gt;"",IF($AD1413=1,VLOOKUP($L1413,得点換算表!$C$77:$D$86,2),VLOOKUP($L1413,得点換算表!$E$77:$F$86,2)),"")</f>
        <v/>
      </c>
      <c r="AM1413" s="142" t="str">
        <f>IF($M1413&lt;&gt;"",IF($AD1413=1,VLOOKUP($M1413,得点換算表!$C$87:$D$96,2),VLOOKUP($M1413,得点換算表!$E$87:$F$96,2)),"")</f>
        <v/>
      </c>
      <c r="AN1413" s="142" t="str">
        <f t="shared" si="76"/>
        <v/>
      </c>
      <c r="AO1413" s="143" t="str">
        <f>IF(AND($AN1413&lt;&gt;"",$AN1413&gt;=8),VLOOKUP($AN1413,得点換算表!$I$10:$J$14,2),"")</f>
        <v/>
      </c>
      <c r="AP1413" s="105"/>
    </row>
    <row r="1414" spans="1:42" x14ac:dyDescent="0.15">
      <c r="A1414" s="11"/>
      <c r="B1414" s="12"/>
      <c r="C1414" s="13"/>
      <c r="D1414" s="13"/>
      <c r="E1414" s="14"/>
      <c r="F1414" s="14"/>
      <c r="G1414" s="14"/>
      <c r="H1414" s="14"/>
      <c r="I1414" s="15"/>
      <c r="J1414" s="14"/>
      <c r="K1414" s="13"/>
      <c r="L1414" s="14"/>
      <c r="M1414" s="14"/>
      <c r="N1414" s="14"/>
      <c r="O1414" s="14"/>
      <c r="P1414" s="198"/>
      <c r="Q1414" s="198"/>
      <c r="R1414" s="198"/>
      <c r="S1414" s="198"/>
      <c r="T1414" s="198"/>
      <c r="U1414" s="198"/>
      <c r="V1414" s="198"/>
      <c r="W1414" s="202">
        <f t="shared" si="77"/>
        <v>0</v>
      </c>
      <c r="X1414" s="14"/>
      <c r="Y1414" s="14"/>
      <c r="Z1414" s="108"/>
      <c r="AA1414" s="114"/>
      <c r="AB1414" s="129"/>
      <c r="AC1414" s="128"/>
      <c r="AD1414" s="142" t="str">
        <f t="shared" si="78"/>
        <v/>
      </c>
      <c r="AE1414" s="142" t="str">
        <f>IF($E1414&lt;&gt;"",IF($AD1414=1,VLOOKUP($E1414,得点換算表!$C$5:$D$14,2),VLOOKUP($E1414,得点換算表!$E$5:$F$14,2)),"")</f>
        <v/>
      </c>
      <c r="AF1414" s="142" t="str">
        <f>IF($F1414&lt;&gt;"",IF($AD1414=1,VLOOKUP($F1414,得点換算表!$C$15:$D$24,2),VLOOKUP($F1414,得点換算表!$E$15:$F$24,2)),"")</f>
        <v/>
      </c>
      <c r="AG1414" s="142" t="str">
        <f>IF($G1414&lt;&gt;"",IF($AD1414=1,VLOOKUP($G1414,得点換算表!$C$25:$D$34,2),VLOOKUP($G1414,得点換算表!$E$25:$F$34,2)),"")</f>
        <v/>
      </c>
      <c r="AH1414" s="142" t="str">
        <f>IF($H1414&lt;&gt;"",IF($AD1414=1,VLOOKUP($H1414,得点換算表!$C$35:$D$44,2),VLOOKUP($H1414,得点換算表!$E$35:$F$44,2)),"")</f>
        <v/>
      </c>
      <c r="AI1414" s="142" t="str">
        <f>IF($I1414&lt;&gt;"",IF($AD1414=1,VLOOKUP($I1414,得点換算表!$C$45:$D$55,2),VLOOKUP($I1414,得点換算表!$E$45:$F$55,2)),"")</f>
        <v/>
      </c>
      <c r="AJ1414" s="142" t="str">
        <f>IF($J1414&lt;&gt;"",IF($AD1414=1,VLOOKUP($J1414,得点換算表!$C$56:$D$65,2),VLOOKUP($J1414,得点換算表!$E$56:$F$65,2)),"")</f>
        <v/>
      </c>
      <c r="AK1414" s="142" t="str">
        <f>IF($K1414&lt;&gt;"",IF($AD1414=1,VLOOKUP($K1414,得点換算表!$C$66:$D$76,2),VLOOKUP($K1414,得点換算表!$E$66:$F$76,2)),"")</f>
        <v/>
      </c>
      <c r="AL1414" s="142" t="str">
        <f>IF($L1414&lt;&gt;"",IF($AD1414=1,VLOOKUP($L1414,得点換算表!$C$77:$D$86,2),VLOOKUP($L1414,得点換算表!$E$77:$F$86,2)),"")</f>
        <v/>
      </c>
      <c r="AM1414" s="142" t="str">
        <f>IF($M1414&lt;&gt;"",IF($AD1414=1,VLOOKUP($M1414,得点換算表!$C$87:$D$96,2),VLOOKUP($M1414,得点換算表!$E$87:$F$96,2)),"")</f>
        <v/>
      </c>
      <c r="AN1414" s="142" t="str">
        <f t="shared" si="76"/>
        <v/>
      </c>
      <c r="AO1414" s="143" t="str">
        <f>IF(AND($AN1414&lt;&gt;"",$AN1414&gt;=8),VLOOKUP($AN1414,得点換算表!$I$10:$J$14,2),"")</f>
        <v/>
      </c>
      <c r="AP1414" s="105"/>
    </row>
    <row r="1415" spans="1:42" x14ac:dyDescent="0.15">
      <c r="A1415" s="11"/>
      <c r="B1415" s="12"/>
      <c r="C1415" s="13"/>
      <c r="D1415" s="13"/>
      <c r="E1415" s="14"/>
      <c r="F1415" s="14"/>
      <c r="G1415" s="14"/>
      <c r="H1415" s="14"/>
      <c r="I1415" s="15"/>
      <c r="J1415" s="14"/>
      <c r="K1415" s="13"/>
      <c r="L1415" s="14"/>
      <c r="M1415" s="14"/>
      <c r="N1415" s="14"/>
      <c r="O1415" s="14"/>
      <c r="P1415" s="198"/>
      <c r="Q1415" s="198"/>
      <c r="R1415" s="198"/>
      <c r="S1415" s="198"/>
      <c r="T1415" s="198"/>
      <c r="U1415" s="198"/>
      <c r="V1415" s="198"/>
      <c r="W1415" s="202">
        <f t="shared" si="77"/>
        <v>0</v>
      </c>
      <c r="X1415" s="14"/>
      <c r="Y1415" s="14"/>
      <c r="Z1415" s="108"/>
      <c r="AA1415" s="114"/>
      <c r="AB1415" s="129"/>
      <c r="AC1415" s="128"/>
      <c r="AD1415" s="142" t="str">
        <f t="shared" si="78"/>
        <v/>
      </c>
      <c r="AE1415" s="142" t="str">
        <f>IF($E1415&lt;&gt;"",IF($AD1415=1,VLOOKUP($E1415,得点換算表!$C$5:$D$14,2),VLOOKUP($E1415,得点換算表!$E$5:$F$14,2)),"")</f>
        <v/>
      </c>
      <c r="AF1415" s="142" t="str">
        <f>IF($F1415&lt;&gt;"",IF($AD1415=1,VLOOKUP($F1415,得点換算表!$C$15:$D$24,2),VLOOKUP($F1415,得点換算表!$E$15:$F$24,2)),"")</f>
        <v/>
      </c>
      <c r="AG1415" s="142" t="str">
        <f>IF($G1415&lt;&gt;"",IF($AD1415=1,VLOOKUP($G1415,得点換算表!$C$25:$D$34,2),VLOOKUP($G1415,得点換算表!$E$25:$F$34,2)),"")</f>
        <v/>
      </c>
      <c r="AH1415" s="142" t="str">
        <f>IF($H1415&lt;&gt;"",IF($AD1415=1,VLOOKUP($H1415,得点換算表!$C$35:$D$44,2),VLOOKUP($H1415,得点換算表!$E$35:$F$44,2)),"")</f>
        <v/>
      </c>
      <c r="AI1415" s="142" t="str">
        <f>IF($I1415&lt;&gt;"",IF($AD1415=1,VLOOKUP($I1415,得点換算表!$C$45:$D$55,2),VLOOKUP($I1415,得点換算表!$E$45:$F$55,2)),"")</f>
        <v/>
      </c>
      <c r="AJ1415" s="142" t="str">
        <f>IF($J1415&lt;&gt;"",IF($AD1415=1,VLOOKUP($J1415,得点換算表!$C$56:$D$65,2),VLOOKUP($J1415,得点換算表!$E$56:$F$65,2)),"")</f>
        <v/>
      </c>
      <c r="AK1415" s="142" t="str">
        <f>IF($K1415&lt;&gt;"",IF($AD1415=1,VLOOKUP($K1415,得点換算表!$C$66:$D$76,2),VLOOKUP($K1415,得点換算表!$E$66:$F$76,2)),"")</f>
        <v/>
      </c>
      <c r="AL1415" s="142" t="str">
        <f>IF($L1415&lt;&gt;"",IF($AD1415=1,VLOOKUP($L1415,得点換算表!$C$77:$D$86,2),VLOOKUP($L1415,得点換算表!$E$77:$F$86,2)),"")</f>
        <v/>
      </c>
      <c r="AM1415" s="142" t="str">
        <f>IF($M1415&lt;&gt;"",IF($AD1415=1,VLOOKUP($M1415,得点換算表!$C$87:$D$96,2),VLOOKUP($M1415,得点換算表!$E$87:$F$96,2)),"")</f>
        <v/>
      </c>
      <c r="AN1415" s="142" t="str">
        <f t="shared" si="76"/>
        <v/>
      </c>
      <c r="AO1415" s="143" t="str">
        <f>IF(AND($AN1415&lt;&gt;"",$AN1415&gt;=8),VLOOKUP($AN1415,得点換算表!$I$10:$J$14,2),"")</f>
        <v/>
      </c>
      <c r="AP1415" s="105"/>
    </row>
    <row r="1416" spans="1:42" x14ac:dyDescent="0.15">
      <c r="A1416" s="11"/>
      <c r="B1416" s="12"/>
      <c r="C1416" s="13"/>
      <c r="D1416" s="13"/>
      <c r="E1416" s="14"/>
      <c r="F1416" s="14"/>
      <c r="G1416" s="14"/>
      <c r="H1416" s="14"/>
      <c r="I1416" s="15"/>
      <c r="J1416" s="14"/>
      <c r="K1416" s="13"/>
      <c r="L1416" s="14"/>
      <c r="M1416" s="14"/>
      <c r="N1416" s="14"/>
      <c r="O1416" s="14"/>
      <c r="P1416" s="198"/>
      <c r="Q1416" s="198"/>
      <c r="R1416" s="198"/>
      <c r="S1416" s="198"/>
      <c r="T1416" s="198"/>
      <c r="U1416" s="198"/>
      <c r="V1416" s="198"/>
      <c r="W1416" s="202">
        <f t="shared" si="77"/>
        <v>0</v>
      </c>
      <c r="X1416" s="14"/>
      <c r="Y1416" s="14"/>
      <c r="Z1416" s="108"/>
      <c r="AA1416" s="114"/>
      <c r="AB1416" s="129"/>
      <c r="AC1416" s="128"/>
      <c r="AD1416" s="142" t="str">
        <f t="shared" si="78"/>
        <v/>
      </c>
      <c r="AE1416" s="142" t="str">
        <f>IF($E1416&lt;&gt;"",IF($AD1416=1,VLOOKUP($E1416,得点換算表!$C$5:$D$14,2),VLOOKUP($E1416,得点換算表!$E$5:$F$14,2)),"")</f>
        <v/>
      </c>
      <c r="AF1416" s="142" t="str">
        <f>IF($F1416&lt;&gt;"",IF($AD1416=1,VLOOKUP($F1416,得点換算表!$C$15:$D$24,2),VLOOKUP($F1416,得点換算表!$E$15:$F$24,2)),"")</f>
        <v/>
      </c>
      <c r="AG1416" s="142" t="str">
        <f>IF($G1416&lt;&gt;"",IF($AD1416=1,VLOOKUP($G1416,得点換算表!$C$25:$D$34,2),VLOOKUP($G1416,得点換算表!$E$25:$F$34,2)),"")</f>
        <v/>
      </c>
      <c r="AH1416" s="142" t="str">
        <f>IF($H1416&lt;&gt;"",IF($AD1416=1,VLOOKUP($H1416,得点換算表!$C$35:$D$44,2),VLOOKUP($H1416,得点換算表!$E$35:$F$44,2)),"")</f>
        <v/>
      </c>
      <c r="AI1416" s="142" t="str">
        <f>IF($I1416&lt;&gt;"",IF($AD1416=1,VLOOKUP($I1416,得点換算表!$C$45:$D$55,2),VLOOKUP($I1416,得点換算表!$E$45:$F$55,2)),"")</f>
        <v/>
      </c>
      <c r="AJ1416" s="142" t="str">
        <f>IF($J1416&lt;&gt;"",IF($AD1416=1,VLOOKUP($J1416,得点換算表!$C$56:$D$65,2),VLOOKUP($J1416,得点換算表!$E$56:$F$65,2)),"")</f>
        <v/>
      </c>
      <c r="AK1416" s="142" t="str">
        <f>IF($K1416&lt;&gt;"",IF($AD1416=1,VLOOKUP($K1416,得点換算表!$C$66:$D$76,2),VLOOKUP($K1416,得点換算表!$E$66:$F$76,2)),"")</f>
        <v/>
      </c>
      <c r="AL1416" s="142" t="str">
        <f>IF($L1416&lt;&gt;"",IF($AD1416=1,VLOOKUP($L1416,得点換算表!$C$77:$D$86,2),VLOOKUP($L1416,得点換算表!$E$77:$F$86,2)),"")</f>
        <v/>
      </c>
      <c r="AM1416" s="142" t="str">
        <f>IF($M1416&lt;&gt;"",IF($AD1416=1,VLOOKUP($M1416,得点換算表!$C$87:$D$96,2),VLOOKUP($M1416,得点換算表!$E$87:$F$96,2)),"")</f>
        <v/>
      </c>
      <c r="AN1416" s="142" t="str">
        <f t="shared" si="76"/>
        <v/>
      </c>
      <c r="AO1416" s="143" t="str">
        <f>IF(AND($AN1416&lt;&gt;"",$AN1416&gt;=8),VLOOKUP($AN1416,得点換算表!$I$10:$J$14,2),"")</f>
        <v/>
      </c>
      <c r="AP1416" s="105"/>
    </row>
    <row r="1417" spans="1:42" x14ac:dyDescent="0.15">
      <c r="A1417" s="11"/>
      <c r="B1417" s="12"/>
      <c r="C1417" s="13"/>
      <c r="D1417" s="13"/>
      <c r="E1417" s="14"/>
      <c r="F1417" s="14"/>
      <c r="G1417" s="14"/>
      <c r="H1417" s="14"/>
      <c r="I1417" s="15"/>
      <c r="J1417" s="14"/>
      <c r="K1417" s="13"/>
      <c r="L1417" s="14"/>
      <c r="M1417" s="14"/>
      <c r="N1417" s="14"/>
      <c r="O1417" s="14"/>
      <c r="P1417" s="198"/>
      <c r="Q1417" s="198"/>
      <c r="R1417" s="198"/>
      <c r="S1417" s="198"/>
      <c r="T1417" s="198"/>
      <c r="U1417" s="198"/>
      <c r="V1417" s="198"/>
      <c r="W1417" s="202">
        <f t="shared" si="77"/>
        <v>0</v>
      </c>
      <c r="X1417" s="14"/>
      <c r="Y1417" s="14"/>
      <c r="Z1417" s="108"/>
      <c r="AA1417" s="114"/>
      <c r="AB1417" s="129"/>
      <c r="AC1417" s="128"/>
      <c r="AD1417" s="142" t="str">
        <f t="shared" si="78"/>
        <v/>
      </c>
      <c r="AE1417" s="142" t="str">
        <f>IF($E1417&lt;&gt;"",IF($AD1417=1,VLOOKUP($E1417,得点換算表!$C$5:$D$14,2),VLOOKUP($E1417,得点換算表!$E$5:$F$14,2)),"")</f>
        <v/>
      </c>
      <c r="AF1417" s="142" t="str">
        <f>IF($F1417&lt;&gt;"",IF($AD1417=1,VLOOKUP($F1417,得点換算表!$C$15:$D$24,2),VLOOKUP($F1417,得点換算表!$E$15:$F$24,2)),"")</f>
        <v/>
      </c>
      <c r="AG1417" s="142" t="str">
        <f>IF($G1417&lt;&gt;"",IF($AD1417=1,VLOOKUP($G1417,得点換算表!$C$25:$D$34,2),VLOOKUP($G1417,得点換算表!$E$25:$F$34,2)),"")</f>
        <v/>
      </c>
      <c r="AH1417" s="142" t="str">
        <f>IF($H1417&lt;&gt;"",IF($AD1417=1,VLOOKUP($H1417,得点換算表!$C$35:$D$44,2),VLOOKUP($H1417,得点換算表!$E$35:$F$44,2)),"")</f>
        <v/>
      </c>
      <c r="AI1417" s="142" t="str">
        <f>IF($I1417&lt;&gt;"",IF($AD1417=1,VLOOKUP($I1417,得点換算表!$C$45:$D$55,2),VLOOKUP($I1417,得点換算表!$E$45:$F$55,2)),"")</f>
        <v/>
      </c>
      <c r="AJ1417" s="142" t="str">
        <f>IF($J1417&lt;&gt;"",IF($AD1417=1,VLOOKUP($J1417,得点換算表!$C$56:$D$65,2),VLOOKUP($J1417,得点換算表!$E$56:$F$65,2)),"")</f>
        <v/>
      </c>
      <c r="AK1417" s="142" t="str">
        <f>IF($K1417&lt;&gt;"",IF($AD1417=1,VLOOKUP($K1417,得点換算表!$C$66:$D$76,2),VLOOKUP($K1417,得点換算表!$E$66:$F$76,2)),"")</f>
        <v/>
      </c>
      <c r="AL1417" s="142" t="str">
        <f>IF($L1417&lt;&gt;"",IF($AD1417=1,VLOOKUP($L1417,得点換算表!$C$77:$D$86,2),VLOOKUP($L1417,得点換算表!$E$77:$F$86,2)),"")</f>
        <v/>
      </c>
      <c r="AM1417" s="142" t="str">
        <f>IF($M1417&lt;&gt;"",IF($AD1417=1,VLOOKUP($M1417,得点換算表!$C$87:$D$96,2),VLOOKUP($M1417,得点換算表!$E$87:$F$96,2)),"")</f>
        <v/>
      </c>
      <c r="AN1417" s="142" t="str">
        <f t="shared" si="76"/>
        <v/>
      </c>
      <c r="AO1417" s="143" t="str">
        <f>IF(AND($AN1417&lt;&gt;"",$AN1417&gt;=8),VLOOKUP($AN1417,得点換算表!$I$10:$J$14,2),"")</f>
        <v/>
      </c>
      <c r="AP1417" s="105"/>
    </row>
    <row r="1418" spans="1:42" x14ac:dyDescent="0.15">
      <c r="A1418" s="11"/>
      <c r="B1418" s="12"/>
      <c r="C1418" s="13"/>
      <c r="D1418" s="13"/>
      <c r="E1418" s="14"/>
      <c r="F1418" s="14"/>
      <c r="G1418" s="14"/>
      <c r="H1418" s="14"/>
      <c r="I1418" s="15"/>
      <c r="J1418" s="14"/>
      <c r="K1418" s="13"/>
      <c r="L1418" s="14"/>
      <c r="M1418" s="14"/>
      <c r="N1418" s="14"/>
      <c r="O1418" s="14"/>
      <c r="P1418" s="198"/>
      <c r="Q1418" s="198"/>
      <c r="R1418" s="198"/>
      <c r="S1418" s="198"/>
      <c r="T1418" s="198"/>
      <c r="U1418" s="198"/>
      <c r="V1418" s="198"/>
      <c r="W1418" s="202">
        <f t="shared" si="77"/>
        <v>0</v>
      </c>
      <c r="X1418" s="14"/>
      <c r="Y1418" s="14"/>
      <c r="Z1418" s="108"/>
      <c r="AA1418" s="114"/>
      <c r="AB1418" s="129"/>
      <c r="AC1418" s="128"/>
      <c r="AD1418" s="142" t="str">
        <f t="shared" si="78"/>
        <v/>
      </c>
      <c r="AE1418" s="142" t="str">
        <f>IF($E1418&lt;&gt;"",IF($AD1418=1,VLOOKUP($E1418,得点換算表!$C$5:$D$14,2),VLOOKUP($E1418,得点換算表!$E$5:$F$14,2)),"")</f>
        <v/>
      </c>
      <c r="AF1418" s="142" t="str">
        <f>IF($F1418&lt;&gt;"",IF($AD1418=1,VLOOKUP($F1418,得点換算表!$C$15:$D$24,2),VLOOKUP($F1418,得点換算表!$E$15:$F$24,2)),"")</f>
        <v/>
      </c>
      <c r="AG1418" s="142" t="str">
        <f>IF($G1418&lt;&gt;"",IF($AD1418=1,VLOOKUP($G1418,得点換算表!$C$25:$D$34,2),VLOOKUP($G1418,得点換算表!$E$25:$F$34,2)),"")</f>
        <v/>
      </c>
      <c r="AH1418" s="142" t="str">
        <f>IF($H1418&lt;&gt;"",IF($AD1418=1,VLOOKUP($H1418,得点換算表!$C$35:$D$44,2),VLOOKUP($H1418,得点換算表!$E$35:$F$44,2)),"")</f>
        <v/>
      </c>
      <c r="AI1418" s="142" t="str">
        <f>IF($I1418&lt;&gt;"",IF($AD1418=1,VLOOKUP($I1418,得点換算表!$C$45:$D$55,2),VLOOKUP($I1418,得点換算表!$E$45:$F$55,2)),"")</f>
        <v/>
      </c>
      <c r="AJ1418" s="142" t="str">
        <f>IF($J1418&lt;&gt;"",IF($AD1418=1,VLOOKUP($J1418,得点換算表!$C$56:$D$65,2),VLOOKUP($J1418,得点換算表!$E$56:$F$65,2)),"")</f>
        <v/>
      </c>
      <c r="AK1418" s="142" t="str">
        <f>IF($K1418&lt;&gt;"",IF($AD1418=1,VLOOKUP($K1418,得点換算表!$C$66:$D$76,2),VLOOKUP($K1418,得点換算表!$E$66:$F$76,2)),"")</f>
        <v/>
      </c>
      <c r="AL1418" s="142" t="str">
        <f>IF($L1418&lt;&gt;"",IF($AD1418=1,VLOOKUP($L1418,得点換算表!$C$77:$D$86,2),VLOOKUP($L1418,得点換算表!$E$77:$F$86,2)),"")</f>
        <v/>
      </c>
      <c r="AM1418" s="142" t="str">
        <f>IF($M1418&lt;&gt;"",IF($AD1418=1,VLOOKUP($M1418,得点換算表!$C$87:$D$96,2),VLOOKUP($M1418,得点換算表!$E$87:$F$96,2)),"")</f>
        <v/>
      </c>
      <c r="AN1418" s="142" t="str">
        <f t="shared" si="76"/>
        <v/>
      </c>
      <c r="AO1418" s="143" t="str">
        <f>IF(AND($AN1418&lt;&gt;"",$AN1418&gt;=8),VLOOKUP($AN1418,得点換算表!$I$10:$J$14,2),"")</f>
        <v/>
      </c>
      <c r="AP1418" s="105"/>
    </row>
    <row r="1419" spans="1:42" x14ac:dyDescent="0.15">
      <c r="A1419" s="11"/>
      <c r="B1419" s="12"/>
      <c r="C1419" s="13"/>
      <c r="D1419" s="13"/>
      <c r="E1419" s="14"/>
      <c r="F1419" s="14"/>
      <c r="G1419" s="14"/>
      <c r="H1419" s="14"/>
      <c r="I1419" s="15"/>
      <c r="J1419" s="14"/>
      <c r="K1419" s="13"/>
      <c r="L1419" s="14"/>
      <c r="M1419" s="14"/>
      <c r="N1419" s="14"/>
      <c r="O1419" s="14"/>
      <c r="P1419" s="198"/>
      <c r="Q1419" s="198"/>
      <c r="R1419" s="198"/>
      <c r="S1419" s="198"/>
      <c r="T1419" s="198"/>
      <c r="U1419" s="198"/>
      <c r="V1419" s="198"/>
      <c r="W1419" s="202">
        <f t="shared" si="77"/>
        <v>0</v>
      </c>
      <c r="X1419" s="14"/>
      <c r="Y1419" s="14"/>
      <c r="Z1419" s="108"/>
      <c r="AA1419" s="114"/>
      <c r="AB1419" s="129"/>
      <c r="AC1419" s="128"/>
      <c r="AD1419" s="142" t="str">
        <f t="shared" si="78"/>
        <v/>
      </c>
      <c r="AE1419" s="142" t="str">
        <f>IF($E1419&lt;&gt;"",IF($AD1419=1,VLOOKUP($E1419,得点換算表!$C$5:$D$14,2),VLOOKUP($E1419,得点換算表!$E$5:$F$14,2)),"")</f>
        <v/>
      </c>
      <c r="AF1419" s="142" t="str">
        <f>IF($F1419&lt;&gt;"",IF($AD1419=1,VLOOKUP($F1419,得点換算表!$C$15:$D$24,2),VLOOKUP($F1419,得点換算表!$E$15:$F$24,2)),"")</f>
        <v/>
      </c>
      <c r="AG1419" s="142" t="str">
        <f>IF($G1419&lt;&gt;"",IF($AD1419=1,VLOOKUP($G1419,得点換算表!$C$25:$D$34,2),VLOOKUP($G1419,得点換算表!$E$25:$F$34,2)),"")</f>
        <v/>
      </c>
      <c r="AH1419" s="142" t="str">
        <f>IF($H1419&lt;&gt;"",IF($AD1419=1,VLOOKUP($H1419,得点換算表!$C$35:$D$44,2),VLOOKUP($H1419,得点換算表!$E$35:$F$44,2)),"")</f>
        <v/>
      </c>
      <c r="AI1419" s="142" t="str">
        <f>IF($I1419&lt;&gt;"",IF($AD1419=1,VLOOKUP($I1419,得点換算表!$C$45:$D$55,2),VLOOKUP($I1419,得点換算表!$E$45:$F$55,2)),"")</f>
        <v/>
      </c>
      <c r="AJ1419" s="142" t="str">
        <f>IF($J1419&lt;&gt;"",IF($AD1419=1,VLOOKUP($J1419,得点換算表!$C$56:$D$65,2),VLOOKUP($J1419,得点換算表!$E$56:$F$65,2)),"")</f>
        <v/>
      </c>
      <c r="AK1419" s="142" t="str">
        <f>IF($K1419&lt;&gt;"",IF($AD1419=1,VLOOKUP($K1419,得点換算表!$C$66:$D$76,2),VLOOKUP($K1419,得点換算表!$E$66:$F$76,2)),"")</f>
        <v/>
      </c>
      <c r="AL1419" s="142" t="str">
        <f>IF($L1419&lt;&gt;"",IF($AD1419=1,VLOOKUP($L1419,得点換算表!$C$77:$D$86,2),VLOOKUP($L1419,得点換算表!$E$77:$F$86,2)),"")</f>
        <v/>
      </c>
      <c r="AM1419" s="142" t="str">
        <f>IF($M1419&lt;&gt;"",IF($AD1419=1,VLOOKUP($M1419,得点換算表!$C$87:$D$96,2),VLOOKUP($M1419,得点換算表!$E$87:$F$96,2)),"")</f>
        <v/>
      </c>
      <c r="AN1419" s="142" t="str">
        <f t="shared" si="76"/>
        <v/>
      </c>
      <c r="AO1419" s="143" t="str">
        <f>IF(AND($AN1419&lt;&gt;"",$AN1419&gt;=8),VLOOKUP($AN1419,得点換算表!$I$10:$J$14,2),"")</f>
        <v/>
      </c>
      <c r="AP1419" s="105"/>
    </row>
    <row r="1420" spans="1:42" x14ac:dyDescent="0.15">
      <c r="A1420" s="11"/>
      <c r="B1420" s="12"/>
      <c r="C1420" s="13"/>
      <c r="D1420" s="13"/>
      <c r="E1420" s="14"/>
      <c r="F1420" s="14"/>
      <c r="G1420" s="14"/>
      <c r="H1420" s="14"/>
      <c r="I1420" s="15"/>
      <c r="J1420" s="14"/>
      <c r="K1420" s="13"/>
      <c r="L1420" s="14"/>
      <c r="M1420" s="14"/>
      <c r="N1420" s="14"/>
      <c r="O1420" s="14"/>
      <c r="P1420" s="198"/>
      <c r="Q1420" s="198"/>
      <c r="R1420" s="198"/>
      <c r="S1420" s="198"/>
      <c r="T1420" s="198"/>
      <c r="U1420" s="198"/>
      <c r="V1420" s="198"/>
      <c r="W1420" s="202">
        <f t="shared" si="77"/>
        <v>0</v>
      </c>
      <c r="X1420" s="14"/>
      <c r="Y1420" s="14"/>
      <c r="Z1420" s="108"/>
      <c r="AA1420" s="114"/>
      <c r="AB1420" s="129"/>
      <c r="AC1420" s="128"/>
      <c r="AD1420" s="142" t="str">
        <f t="shared" si="78"/>
        <v/>
      </c>
      <c r="AE1420" s="142" t="str">
        <f>IF($E1420&lt;&gt;"",IF($AD1420=1,VLOOKUP($E1420,得点換算表!$C$5:$D$14,2),VLOOKUP($E1420,得点換算表!$E$5:$F$14,2)),"")</f>
        <v/>
      </c>
      <c r="AF1420" s="142" t="str">
        <f>IF($F1420&lt;&gt;"",IF($AD1420=1,VLOOKUP($F1420,得点換算表!$C$15:$D$24,2),VLOOKUP($F1420,得点換算表!$E$15:$F$24,2)),"")</f>
        <v/>
      </c>
      <c r="AG1420" s="142" t="str">
        <f>IF($G1420&lt;&gt;"",IF($AD1420=1,VLOOKUP($G1420,得点換算表!$C$25:$D$34,2),VLOOKUP($G1420,得点換算表!$E$25:$F$34,2)),"")</f>
        <v/>
      </c>
      <c r="AH1420" s="142" t="str">
        <f>IF($H1420&lt;&gt;"",IF($AD1420=1,VLOOKUP($H1420,得点換算表!$C$35:$D$44,2),VLOOKUP($H1420,得点換算表!$E$35:$F$44,2)),"")</f>
        <v/>
      </c>
      <c r="AI1420" s="142" t="str">
        <f>IF($I1420&lt;&gt;"",IF($AD1420=1,VLOOKUP($I1420,得点換算表!$C$45:$D$55,2),VLOOKUP($I1420,得点換算表!$E$45:$F$55,2)),"")</f>
        <v/>
      </c>
      <c r="AJ1420" s="142" t="str">
        <f>IF($J1420&lt;&gt;"",IF($AD1420=1,VLOOKUP($J1420,得点換算表!$C$56:$D$65,2),VLOOKUP($J1420,得点換算表!$E$56:$F$65,2)),"")</f>
        <v/>
      </c>
      <c r="AK1420" s="142" t="str">
        <f>IF($K1420&lt;&gt;"",IF($AD1420=1,VLOOKUP($K1420,得点換算表!$C$66:$D$76,2),VLOOKUP($K1420,得点換算表!$E$66:$F$76,2)),"")</f>
        <v/>
      </c>
      <c r="AL1420" s="142" t="str">
        <f>IF($L1420&lt;&gt;"",IF($AD1420=1,VLOOKUP($L1420,得点換算表!$C$77:$D$86,2),VLOOKUP($L1420,得点換算表!$E$77:$F$86,2)),"")</f>
        <v/>
      </c>
      <c r="AM1420" s="142" t="str">
        <f>IF($M1420&lt;&gt;"",IF($AD1420=1,VLOOKUP($M1420,得点換算表!$C$87:$D$96,2),VLOOKUP($M1420,得点換算表!$E$87:$F$96,2)),"")</f>
        <v/>
      </c>
      <c r="AN1420" s="142" t="str">
        <f t="shared" si="76"/>
        <v/>
      </c>
      <c r="AO1420" s="143" t="str">
        <f>IF(AND($AN1420&lt;&gt;"",$AN1420&gt;=8),VLOOKUP($AN1420,得点換算表!$I$10:$J$14,2),"")</f>
        <v/>
      </c>
      <c r="AP1420" s="105"/>
    </row>
    <row r="1421" spans="1:42" x14ac:dyDescent="0.15">
      <c r="A1421" s="11"/>
      <c r="B1421" s="12"/>
      <c r="C1421" s="13"/>
      <c r="D1421" s="13"/>
      <c r="E1421" s="14"/>
      <c r="F1421" s="14"/>
      <c r="G1421" s="14"/>
      <c r="H1421" s="14"/>
      <c r="I1421" s="15"/>
      <c r="J1421" s="14"/>
      <c r="K1421" s="13"/>
      <c r="L1421" s="14"/>
      <c r="M1421" s="14"/>
      <c r="N1421" s="14"/>
      <c r="O1421" s="14"/>
      <c r="P1421" s="198"/>
      <c r="Q1421" s="198"/>
      <c r="R1421" s="198"/>
      <c r="S1421" s="198"/>
      <c r="T1421" s="198"/>
      <c r="U1421" s="198"/>
      <c r="V1421" s="198"/>
      <c r="W1421" s="202">
        <f t="shared" si="77"/>
        <v>0</v>
      </c>
      <c r="X1421" s="14"/>
      <c r="Y1421" s="14"/>
      <c r="Z1421" s="108"/>
      <c r="AA1421" s="114"/>
      <c r="AB1421" s="129"/>
      <c r="AC1421" s="128"/>
      <c r="AD1421" s="142" t="str">
        <f t="shared" si="78"/>
        <v/>
      </c>
      <c r="AE1421" s="142" t="str">
        <f>IF($E1421&lt;&gt;"",IF($AD1421=1,VLOOKUP($E1421,得点換算表!$C$5:$D$14,2),VLOOKUP($E1421,得点換算表!$E$5:$F$14,2)),"")</f>
        <v/>
      </c>
      <c r="AF1421" s="142" t="str">
        <f>IF($F1421&lt;&gt;"",IF($AD1421=1,VLOOKUP($F1421,得点換算表!$C$15:$D$24,2),VLOOKUP($F1421,得点換算表!$E$15:$F$24,2)),"")</f>
        <v/>
      </c>
      <c r="AG1421" s="142" t="str">
        <f>IF($G1421&lt;&gt;"",IF($AD1421=1,VLOOKUP($G1421,得点換算表!$C$25:$D$34,2),VLOOKUP($G1421,得点換算表!$E$25:$F$34,2)),"")</f>
        <v/>
      </c>
      <c r="AH1421" s="142" t="str">
        <f>IF($H1421&lt;&gt;"",IF($AD1421=1,VLOOKUP($H1421,得点換算表!$C$35:$D$44,2),VLOOKUP($H1421,得点換算表!$E$35:$F$44,2)),"")</f>
        <v/>
      </c>
      <c r="AI1421" s="142" t="str">
        <f>IF($I1421&lt;&gt;"",IF($AD1421=1,VLOOKUP($I1421,得点換算表!$C$45:$D$55,2),VLOOKUP($I1421,得点換算表!$E$45:$F$55,2)),"")</f>
        <v/>
      </c>
      <c r="AJ1421" s="142" t="str">
        <f>IF($J1421&lt;&gt;"",IF($AD1421=1,VLOOKUP($J1421,得点換算表!$C$56:$D$65,2),VLOOKUP($J1421,得点換算表!$E$56:$F$65,2)),"")</f>
        <v/>
      </c>
      <c r="AK1421" s="142" t="str">
        <f>IF($K1421&lt;&gt;"",IF($AD1421=1,VLOOKUP($K1421,得点換算表!$C$66:$D$76,2),VLOOKUP($K1421,得点換算表!$E$66:$F$76,2)),"")</f>
        <v/>
      </c>
      <c r="AL1421" s="142" t="str">
        <f>IF($L1421&lt;&gt;"",IF($AD1421=1,VLOOKUP($L1421,得点換算表!$C$77:$D$86,2),VLOOKUP($L1421,得点換算表!$E$77:$F$86,2)),"")</f>
        <v/>
      </c>
      <c r="AM1421" s="142" t="str">
        <f>IF($M1421&lt;&gt;"",IF($AD1421=1,VLOOKUP($M1421,得点換算表!$C$87:$D$96,2),VLOOKUP($M1421,得点換算表!$E$87:$F$96,2)),"")</f>
        <v/>
      </c>
      <c r="AN1421" s="142" t="str">
        <f t="shared" si="76"/>
        <v/>
      </c>
      <c r="AO1421" s="143" t="str">
        <f>IF(AND($AN1421&lt;&gt;"",$AN1421&gt;=8),VLOOKUP($AN1421,得点換算表!$I$10:$J$14,2),"")</f>
        <v/>
      </c>
      <c r="AP1421" s="105"/>
    </row>
    <row r="1422" spans="1:42" x14ac:dyDescent="0.15">
      <c r="A1422" s="11"/>
      <c r="B1422" s="12"/>
      <c r="C1422" s="13"/>
      <c r="D1422" s="13"/>
      <c r="E1422" s="14"/>
      <c r="F1422" s="14"/>
      <c r="G1422" s="14"/>
      <c r="H1422" s="14"/>
      <c r="I1422" s="15"/>
      <c r="J1422" s="14"/>
      <c r="K1422" s="13"/>
      <c r="L1422" s="14"/>
      <c r="M1422" s="14"/>
      <c r="N1422" s="14"/>
      <c r="O1422" s="14"/>
      <c r="P1422" s="198"/>
      <c r="Q1422" s="198"/>
      <c r="R1422" s="198"/>
      <c r="S1422" s="198"/>
      <c r="T1422" s="198"/>
      <c r="U1422" s="198"/>
      <c r="V1422" s="198"/>
      <c r="W1422" s="202">
        <f t="shared" si="77"/>
        <v>0</v>
      </c>
      <c r="X1422" s="14"/>
      <c r="Y1422" s="14"/>
      <c r="Z1422" s="108"/>
      <c r="AA1422" s="114"/>
      <c r="AB1422" s="129"/>
      <c r="AC1422" s="128"/>
      <c r="AD1422" s="142" t="str">
        <f t="shared" si="78"/>
        <v/>
      </c>
      <c r="AE1422" s="142" t="str">
        <f>IF($E1422&lt;&gt;"",IF($AD1422=1,VLOOKUP($E1422,得点換算表!$C$5:$D$14,2),VLOOKUP($E1422,得点換算表!$E$5:$F$14,2)),"")</f>
        <v/>
      </c>
      <c r="AF1422" s="142" t="str">
        <f>IF($F1422&lt;&gt;"",IF($AD1422=1,VLOOKUP($F1422,得点換算表!$C$15:$D$24,2),VLOOKUP($F1422,得点換算表!$E$15:$F$24,2)),"")</f>
        <v/>
      </c>
      <c r="AG1422" s="142" t="str">
        <f>IF($G1422&lt;&gt;"",IF($AD1422=1,VLOOKUP($G1422,得点換算表!$C$25:$D$34,2),VLOOKUP($G1422,得点換算表!$E$25:$F$34,2)),"")</f>
        <v/>
      </c>
      <c r="AH1422" s="142" t="str">
        <f>IF($H1422&lt;&gt;"",IF($AD1422=1,VLOOKUP($H1422,得点換算表!$C$35:$D$44,2),VLOOKUP($H1422,得点換算表!$E$35:$F$44,2)),"")</f>
        <v/>
      </c>
      <c r="AI1422" s="142" t="str">
        <f>IF($I1422&lt;&gt;"",IF($AD1422=1,VLOOKUP($I1422,得点換算表!$C$45:$D$55,2),VLOOKUP($I1422,得点換算表!$E$45:$F$55,2)),"")</f>
        <v/>
      </c>
      <c r="AJ1422" s="142" t="str">
        <f>IF($J1422&lt;&gt;"",IF($AD1422=1,VLOOKUP($J1422,得点換算表!$C$56:$D$65,2),VLOOKUP($J1422,得点換算表!$E$56:$F$65,2)),"")</f>
        <v/>
      </c>
      <c r="AK1422" s="142" t="str">
        <f>IF($K1422&lt;&gt;"",IF($AD1422=1,VLOOKUP($K1422,得点換算表!$C$66:$D$76,2),VLOOKUP($K1422,得点換算表!$E$66:$F$76,2)),"")</f>
        <v/>
      </c>
      <c r="AL1422" s="142" t="str">
        <f>IF($L1422&lt;&gt;"",IF($AD1422=1,VLOOKUP($L1422,得点換算表!$C$77:$D$86,2),VLOOKUP($L1422,得点換算表!$E$77:$F$86,2)),"")</f>
        <v/>
      </c>
      <c r="AM1422" s="142" t="str">
        <f>IF($M1422&lt;&gt;"",IF($AD1422=1,VLOOKUP($M1422,得点換算表!$C$87:$D$96,2),VLOOKUP($M1422,得点換算表!$E$87:$F$96,2)),"")</f>
        <v/>
      </c>
      <c r="AN1422" s="142" t="str">
        <f t="shared" si="76"/>
        <v/>
      </c>
      <c r="AO1422" s="143" t="str">
        <f>IF(AND($AN1422&lt;&gt;"",$AN1422&gt;=8),VLOOKUP($AN1422,得点換算表!$I$10:$J$14,2),"")</f>
        <v/>
      </c>
      <c r="AP1422" s="105"/>
    </row>
    <row r="1423" spans="1:42" x14ac:dyDescent="0.15">
      <c r="A1423" s="11"/>
      <c r="B1423" s="12"/>
      <c r="C1423" s="13"/>
      <c r="D1423" s="13"/>
      <c r="E1423" s="14"/>
      <c r="F1423" s="14"/>
      <c r="G1423" s="14"/>
      <c r="H1423" s="14"/>
      <c r="I1423" s="15"/>
      <c r="J1423" s="14"/>
      <c r="K1423" s="13"/>
      <c r="L1423" s="14"/>
      <c r="M1423" s="14"/>
      <c r="N1423" s="14"/>
      <c r="O1423" s="14"/>
      <c r="P1423" s="198"/>
      <c r="Q1423" s="198"/>
      <c r="R1423" s="198"/>
      <c r="S1423" s="198"/>
      <c r="T1423" s="198"/>
      <c r="U1423" s="198"/>
      <c r="V1423" s="198"/>
      <c r="W1423" s="202">
        <f t="shared" si="77"/>
        <v>0</v>
      </c>
      <c r="X1423" s="14"/>
      <c r="Y1423" s="14"/>
      <c r="Z1423" s="108"/>
      <c r="AA1423" s="114"/>
      <c r="AB1423" s="129"/>
      <c r="AC1423" s="128"/>
      <c r="AD1423" s="142" t="str">
        <f t="shared" si="78"/>
        <v/>
      </c>
      <c r="AE1423" s="142" t="str">
        <f>IF($E1423&lt;&gt;"",IF($AD1423=1,VLOOKUP($E1423,得点換算表!$C$5:$D$14,2),VLOOKUP($E1423,得点換算表!$E$5:$F$14,2)),"")</f>
        <v/>
      </c>
      <c r="AF1423" s="142" t="str">
        <f>IF($F1423&lt;&gt;"",IF($AD1423=1,VLOOKUP($F1423,得点換算表!$C$15:$D$24,2),VLOOKUP($F1423,得点換算表!$E$15:$F$24,2)),"")</f>
        <v/>
      </c>
      <c r="AG1423" s="142" t="str">
        <f>IF($G1423&lt;&gt;"",IF($AD1423=1,VLOOKUP($G1423,得点換算表!$C$25:$D$34,2),VLOOKUP($G1423,得点換算表!$E$25:$F$34,2)),"")</f>
        <v/>
      </c>
      <c r="AH1423" s="142" t="str">
        <f>IF($H1423&lt;&gt;"",IF($AD1423=1,VLOOKUP($H1423,得点換算表!$C$35:$D$44,2),VLOOKUP($H1423,得点換算表!$E$35:$F$44,2)),"")</f>
        <v/>
      </c>
      <c r="AI1423" s="142" t="str">
        <f>IF($I1423&lt;&gt;"",IF($AD1423=1,VLOOKUP($I1423,得点換算表!$C$45:$D$55,2),VLOOKUP($I1423,得点換算表!$E$45:$F$55,2)),"")</f>
        <v/>
      </c>
      <c r="AJ1423" s="142" t="str">
        <f>IF($J1423&lt;&gt;"",IF($AD1423=1,VLOOKUP($J1423,得点換算表!$C$56:$D$65,2),VLOOKUP($J1423,得点換算表!$E$56:$F$65,2)),"")</f>
        <v/>
      </c>
      <c r="AK1423" s="142" t="str">
        <f>IF($K1423&lt;&gt;"",IF($AD1423=1,VLOOKUP($K1423,得点換算表!$C$66:$D$76,2),VLOOKUP($K1423,得点換算表!$E$66:$F$76,2)),"")</f>
        <v/>
      </c>
      <c r="AL1423" s="142" t="str">
        <f>IF($L1423&lt;&gt;"",IF($AD1423=1,VLOOKUP($L1423,得点換算表!$C$77:$D$86,2),VLOOKUP($L1423,得点換算表!$E$77:$F$86,2)),"")</f>
        <v/>
      </c>
      <c r="AM1423" s="142" t="str">
        <f>IF($M1423&lt;&gt;"",IF($AD1423=1,VLOOKUP($M1423,得点換算表!$C$87:$D$96,2),VLOOKUP($M1423,得点換算表!$E$87:$F$96,2)),"")</f>
        <v/>
      </c>
      <c r="AN1423" s="142" t="str">
        <f t="shared" si="76"/>
        <v/>
      </c>
      <c r="AO1423" s="143" t="str">
        <f>IF(AND($AN1423&lt;&gt;"",$AN1423&gt;=8),VLOOKUP($AN1423,得点換算表!$I$10:$J$14,2),"")</f>
        <v/>
      </c>
      <c r="AP1423" s="105"/>
    </row>
    <row r="1424" spans="1:42" x14ac:dyDescent="0.15">
      <c r="A1424" s="11"/>
      <c r="B1424" s="12"/>
      <c r="C1424" s="13"/>
      <c r="D1424" s="13"/>
      <c r="E1424" s="14"/>
      <c r="F1424" s="14"/>
      <c r="G1424" s="14"/>
      <c r="H1424" s="14"/>
      <c r="I1424" s="15"/>
      <c r="J1424" s="14"/>
      <c r="K1424" s="13"/>
      <c r="L1424" s="14"/>
      <c r="M1424" s="14"/>
      <c r="N1424" s="14"/>
      <c r="O1424" s="14"/>
      <c r="P1424" s="198"/>
      <c r="Q1424" s="198"/>
      <c r="R1424" s="198"/>
      <c r="S1424" s="198"/>
      <c r="T1424" s="198"/>
      <c r="U1424" s="198"/>
      <c r="V1424" s="198"/>
      <c r="W1424" s="202">
        <f t="shared" si="77"/>
        <v>0</v>
      </c>
      <c r="X1424" s="14"/>
      <c r="Y1424" s="14"/>
      <c r="Z1424" s="108"/>
      <c r="AA1424" s="114"/>
      <c r="AB1424" s="129"/>
      <c r="AC1424" s="128"/>
      <c r="AD1424" s="142" t="str">
        <f t="shared" si="78"/>
        <v/>
      </c>
      <c r="AE1424" s="142" t="str">
        <f>IF($E1424&lt;&gt;"",IF($AD1424=1,VLOOKUP($E1424,得点換算表!$C$5:$D$14,2),VLOOKUP($E1424,得点換算表!$E$5:$F$14,2)),"")</f>
        <v/>
      </c>
      <c r="AF1424" s="142" t="str">
        <f>IF($F1424&lt;&gt;"",IF($AD1424=1,VLOOKUP($F1424,得点換算表!$C$15:$D$24,2),VLOOKUP($F1424,得点換算表!$E$15:$F$24,2)),"")</f>
        <v/>
      </c>
      <c r="AG1424" s="142" t="str">
        <f>IF($G1424&lt;&gt;"",IF($AD1424=1,VLOOKUP($G1424,得点換算表!$C$25:$D$34,2),VLOOKUP($G1424,得点換算表!$E$25:$F$34,2)),"")</f>
        <v/>
      </c>
      <c r="AH1424" s="142" t="str">
        <f>IF($H1424&lt;&gt;"",IF($AD1424=1,VLOOKUP($H1424,得点換算表!$C$35:$D$44,2),VLOOKUP($H1424,得点換算表!$E$35:$F$44,2)),"")</f>
        <v/>
      </c>
      <c r="AI1424" s="142" t="str">
        <f>IF($I1424&lt;&gt;"",IF($AD1424=1,VLOOKUP($I1424,得点換算表!$C$45:$D$55,2),VLOOKUP($I1424,得点換算表!$E$45:$F$55,2)),"")</f>
        <v/>
      </c>
      <c r="AJ1424" s="142" t="str">
        <f>IF($J1424&lt;&gt;"",IF($AD1424=1,VLOOKUP($J1424,得点換算表!$C$56:$D$65,2),VLOOKUP($J1424,得点換算表!$E$56:$F$65,2)),"")</f>
        <v/>
      </c>
      <c r="AK1424" s="142" t="str">
        <f>IF($K1424&lt;&gt;"",IF($AD1424=1,VLOOKUP($K1424,得点換算表!$C$66:$D$76,2),VLOOKUP($K1424,得点換算表!$E$66:$F$76,2)),"")</f>
        <v/>
      </c>
      <c r="AL1424" s="142" t="str">
        <f>IF($L1424&lt;&gt;"",IF($AD1424=1,VLOOKUP($L1424,得点換算表!$C$77:$D$86,2),VLOOKUP($L1424,得点換算表!$E$77:$F$86,2)),"")</f>
        <v/>
      </c>
      <c r="AM1424" s="142" t="str">
        <f>IF($M1424&lt;&gt;"",IF($AD1424=1,VLOOKUP($M1424,得点換算表!$C$87:$D$96,2),VLOOKUP($M1424,得点換算表!$E$87:$F$96,2)),"")</f>
        <v/>
      </c>
      <c r="AN1424" s="142" t="str">
        <f t="shared" si="76"/>
        <v/>
      </c>
      <c r="AO1424" s="143" t="str">
        <f>IF(AND($AN1424&lt;&gt;"",$AN1424&gt;=8),VLOOKUP($AN1424,得点換算表!$I$10:$J$14,2),"")</f>
        <v/>
      </c>
      <c r="AP1424" s="105"/>
    </row>
    <row r="1425" spans="1:42" x14ac:dyDescent="0.15">
      <c r="A1425" s="11"/>
      <c r="B1425" s="12"/>
      <c r="C1425" s="13"/>
      <c r="D1425" s="13"/>
      <c r="E1425" s="14"/>
      <c r="F1425" s="14"/>
      <c r="G1425" s="14"/>
      <c r="H1425" s="14"/>
      <c r="I1425" s="15"/>
      <c r="J1425" s="14"/>
      <c r="K1425" s="13"/>
      <c r="L1425" s="14"/>
      <c r="M1425" s="14"/>
      <c r="N1425" s="14"/>
      <c r="O1425" s="14"/>
      <c r="P1425" s="198"/>
      <c r="Q1425" s="198"/>
      <c r="R1425" s="198"/>
      <c r="S1425" s="198"/>
      <c r="T1425" s="198"/>
      <c r="U1425" s="198"/>
      <c r="V1425" s="198"/>
      <c r="W1425" s="202">
        <f t="shared" si="77"/>
        <v>0</v>
      </c>
      <c r="X1425" s="14"/>
      <c r="Y1425" s="14"/>
      <c r="Z1425" s="108"/>
      <c r="AA1425" s="114"/>
      <c r="AB1425" s="129"/>
      <c r="AC1425" s="128"/>
      <c r="AD1425" s="142" t="str">
        <f t="shared" si="78"/>
        <v/>
      </c>
      <c r="AE1425" s="142" t="str">
        <f>IF($E1425&lt;&gt;"",IF($AD1425=1,VLOOKUP($E1425,得点換算表!$C$5:$D$14,2),VLOOKUP($E1425,得点換算表!$E$5:$F$14,2)),"")</f>
        <v/>
      </c>
      <c r="AF1425" s="142" t="str">
        <f>IF($F1425&lt;&gt;"",IF($AD1425=1,VLOOKUP($F1425,得点換算表!$C$15:$D$24,2),VLOOKUP($F1425,得点換算表!$E$15:$F$24,2)),"")</f>
        <v/>
      </c>
      <c r="AG1425" s="142" t="str">
        <f>IF($G1425&lt;&gt;"",IF($AD1425=1,VLOOKUP($G1425,得点換算表!$C$25:$D$34,2),VLOOKUP($G1425,得点換算表!$E$25:$F$34,2)),"")</f>
        <v/>
      </c>
      <c r="AH1425" s="142" t="str">
        <f>IF($H1425&lt;&gt;"",IF($AD1425=1,VLOOKUP($H1425,得点換算表!$C$35:$D$44,2),VLOOKUP($H1425,得点換算表!$E$35:$F$44,2)),"")</f>
        <v/>
      </c>
      <c r="AI1425" s="142" t="str">
        <f>IF($I1425&lt;&gt;"",IF($AD1425=1,VLOOKUP($I1425,得点換算表!$C$45:$D$55,2),VLOOKUP($I1425,得点換算表!$E$45:$F$55,2)),"")</f>
        <v/>
      </c>
      <c r="AJ1425" s="142" t="str">
        <f>IF($J1425&lt;&gt;"",IF($AD1425=1,VLOOKUP($J1425,得点換算表!$C$56:$D$65,2),VLOOKUP($J1425,得点換算表!$E$56:$F$65,2)),"")</f>
        <v/>
      </c>
      <c r="AK1425" s="142" t="str">
        <f>IF($K1425&lt;&gt;"",IF($AD1425=1,VLOOKUP($K1425,得点換算表!$C$66:$D$76,2),VLOOKUP($K1425,得点換算表!$E$66:$F$76,2)),"")</f>
        <v/>
      </c>
      <c r="AL1425" s="142" t="str">
        <f>IF($L1425&lt;&gt;"",IF($AD1425=1,VLOOKUP($L1425,得点換算表!$C$77:$D$86,2),VLOOKUP($L1425,得点換算表!$E$77:$F$86,2)),"")</f>
        <v/>
      </c>
      <c r="AM1425" s="142" t="str">
        <f>IF($M1425&lt;&gt;"",IF($AD1425=1,VLOOKUP($M1425,得点換算表!$C$87:$D$96,2),VLOOKUP($M1425,得点換算表!$E$87:$F$96,2)),"")</f>
        <v/>
      </c>
      <c r="AN1425" s="142" t="str">
        <f t="shared" si="76"/>
        <v/>
      </c>
      <c r="AO1425" s="143" t="str">
        <f>IF(AND($AN1425&lt;&gt;"",$AN1425&gt;=8),VLOOKUP($AN1425,得点換算表!$I$10:$J$14,2),"")</f>
        <v/>
      </c>
      <c r="AP1425" s="105"/>
    </row>
    <row r="1426" spans="1:42" x14ac:dyDescent="0.15">
      <c r="A1426" s="11"/>
      <c r="B1426" s="12"/>
      <c r="C1426" s="13"/>
      <c r="D1426" s="13"/>
      <c r="E1426" s="14"/>
      <c r="F1426" s="14"/>
      <c r="G1426" s="14"/>
      <c r="H1426" s="14"/>
      <c r="I1426" s="15"/>
      <c r="J1426" s="14"/>
      <c r="K1426" s="13"/>
      <c r="L1426" s="14"/>
      <c r="M1426" s="14"/>
      <c r="N1426" s="14"/>
      <c r="O1426" s="14"/>
      <c r="P1426" s="198"/>
      <c r="Q1426" s="198"/>
      <c r="R1426" s="198"/>
      <c r="S1426" s="198"/>
      <c r="T1426" s="198"/>
      <c r="U1426" s="198"/>
      <c r="V1426" s="198"/>
      <c r="W1426" s="202">
        <f t="shared" si="77"/>
        <v>0</v>
      </c>
      <c r="X1426" s="14"/>
      <c r="Y1426" s="14"/>
      <c r="Z1426" s="108"/>
      <c r="AA1426" s="114"/>
      <c r="AB1426" s="129"/>
      <c r="AC1426" s="128"/>
      <c r="AD1426" s="142" t="str">
        <f t="shared" si="78"/>
        <v/>
      </c>
      <c r="AE1426" s="142" t="str">
        <f>IF($E1426&lt;&gt;"",IF($AD1426=1,VLOOKUP($E1426,得点換算表!$C$5:$D$14,2),VLOOKUP($E1426,得点換算表!$E$5:$F$14,2)),"")</f>
        <v/>
      </c>
      <c r="AF1426" s="142" t="str">
        <f>IF($F1426&lt;&gt;"",IF($AD1426=1,VLOOKUP($F1426,得点換算表!$C$15:$D$24,2),VLOOKUP($F1426,得点換算表!$E$15:$F$24,2)),"")</f>
        <v/>
      </c>
      <c r="AG1426" s="142" t="str">
        <f>IF($G1426&lt;&gt;"",IF($AD1426=1,VLOOKUP($G1426,得点換算表!$C$25:$D$34,2),VLOOKUP($G1426,得点換算表!$E$25:$F$34,2)),"")</f>
        <v/>
      </c>
      <c r="AH1426" s="142" t="str">
        <f>IF($H1426&lt;&gt;"",IF($AD1426=1,VLOOKUP($H1426,得点換算表!$C$35:$D$44,2),VLOOKUP($H1426,得点換算表!$E$35:$F$44,2)),"")</f>
        <v/>
      </c>
      <c r="AI1426" s="142" t="str">
        <f>IF($I1426&lt;&gt;"",IF($AD1426=1,VLOOKUP($I1426,得点換算表!$C$45:$D$55,2),VLOOKUP($I1426,得点換算表!$E$45:$F$55,2)),"")</f>
        <v/>
      </c>
      <c r="AJ1426" s="142" t="str">
        <f>IF($J1426&lt;&gt;"",IF($AD1426=1,VLOOKUP($J1426,得点換算表!$C$56:$D$65,2),VLOOKUP($J1426,得点換算表!$E$56:$F$65,2)),"")</f>
        <v/>
      </c>
      <c r="AK1426" s="142" t="str">
        <f>IF($K1426&lt;&gt;"",IF($AD1426=1,VLOOKUP($K1426,得点換算表!$C$66:$D$76,2),VLOOKUP($K1426,得点換算表!$E$66:$F$76,2)),"")</f>
        <v/>
      </c>
      <c r="AL1426" s="142" t="str">
        <f>IF($L1426&lt;&gt;"",IF($AD1426=1,VLOOKUP($L1426,得点換算表!$C$77:$D$86,2),VLOOKUP($L1426,得点換算表!$E$77:$F$86,2)),"")</f>
        <v/>
      </c>
      <c r="AM1426" s="142" t="str">
        <f>IF($M1426&lt;&gt;"",IF($AD1426=1,VLOOKUP($M1426,得点換算表!$C$87:$D$96,2),VLOOKUP($M1426,得点換算表!$E$87:$F$96,2)),"")</f>
        <v/>
      </c>
      <c r="AN1426" s="142" t="str">
        <f t="shared" si="76"/>
        <v/>
      </c>
      <c r="AO1426" s="143" t="str">
        <f>IF(AND($AN1426&lt;&gt;"",$AN1426&gt;=8),VLOOKUP($AN1426,得点換算表!$I$10:$J$14,2),"")</f>
        <v/>
      </c>
      <c r="AP1426" s="105"/>
    </row>
    <row r="1427" spans="1:42" x14ac:dyDescent="0.15">
      <c r="A1427" s="11"/>
      <c r="B1427" s="12"/>
      <c r="C1427" s="13"/>
      <c r="D1427" s="13"/>
      <c r="E1427" s="14"/>
      <c r="F1427" s="14"/>
      <c r="G1427" s="14"/>
      <c r="H1427" s="14"/>
      <c r="I1427" s="15"/>
      <c r="J1427" s="14"/>
      <c r="K1427" s="13"/>
      <c r="L1427" s="14"/>
      <c r="M1427" s="14"/>
      <c r="N1427" s="14"/>
      <c r="O1427" s="14"/>
      <c r="P1427" s="198"/>
      <c r="Q1427" s="198"/>
      <c r="R1427" s="198"/>
      <c r="S1427" s="198"/>
      <c r="T1427" s="198"/>
      <c r="U1427" s="198"/>
      <c r="V1427" s="198"/>
      <c r="W1427" s="202">
        <f t="shared" si="77"/>
        <v>0</v>
      </c>
      <c r="X1427" s="14"/>
      <c r="Y1427" s="14"/>
      <c r="Z1427" s="108"/>
      <c r="AA1427" s="114"/>
      <c r="AB1427" s="129"/>
      <c r="AC1427" s="128"/>
      <c r="AD1427" s="142" t="str">
        <f t="shared" si="78"/>
        <v/>
      </c>
      <c r="AE1427" s="142" t="str">
        <f>IF($E1427&lt;&gt;"",IF($AD1427=1,VLOOKUP($E1427,得点換算表!$C$5:$D$14,2),VLOOKUP($E1427,得点換算表!$E$5:$F$14,2)),"")</f>
        <v/>
      </c>
      <c r="AF1427" s="142" t="str">
        <f>IF($F1427&lt;&gt;"",IF($AD1427=1,VLOOKUP($F1427,得点換算表!$C$15:$D$24,2),VLOOKUP($F1427,得点換算表!$E$15:$F$24,2)),"")</f>
        <v/>
      </c>
      <c r="AG1427" s="142" t="str">
        <f>IF($G1427&lt;&gt;"",IF($AD1427=1,VLOOKUP($G1427,得点換算表!$C$25:$D$34,2),VLOOKUP($G1427,得点換算表!$E$25:$F$34,2)),"")</f>
        <v/>
      </c>
      <c r="AH1427" s="142" t="str">
        <f>IF($H1427&lt;&gt;"",IF($AD1427=1,VLOOKUP($H1427,得点換算表!$C$35:$D$44,2),VLOOKUP($H1427,得点換算表!$E$35:$F$44,2)),"")</f>
        <v/>
      </c>
      <c r="AI1427" s="142" t="str">
        <f>IF($I1427&lt;&gt;"",IF($AD1427=1,VLOOKUP($I1427,得点換算表!$C$45:$D$55,2),VLOOKUP($I1427,得点換算表!$E$45:$F$55,2)),"")</f>
        <v/>
      </c>
      <c r="AJ1427" s="142" t="str">
        <f>IF($J1427&lt;&gt;"",IF($AD1427=1,VLOOKUP($J1427,得点換算表!$C$56:$D$65,2),VLOOKUP($J1427,得点換算表!$E$56:$F$65,2)),"")</f>
        <v/>
      </c>
      <c r="AK1427" s="142" t="str">
        <f>IF($K1427&lt;&gt;"",IF($AD1427=1,VLOOKUP($K1427,得点換算表!$C$66:$D$76,2),VLOOKUP($K1427,得点換算表!$E$66:$F$76,2)),"")</f>
        <v/>
      </c>
      <c r="AL1427" s="142" t="str">
        <f>IF($L1427&lt;&gt;"",IF($AD1427=1,VLOOKUP($L1427,得点換算表!$C$77:$D$86,2),VLOOKUP($L1427,得点換算表!$E$77:$F$86,2)),"")</f>
        <v/>
      </c>
      <c r="AM1427" s="142" t="str">
        <f>IF($M1427&lt;&gt;"",IF($AD1427=1,VLOOKUP($M1427,得点換算表!$C$87:$D$96,2),VLOOKUP($M1427,得点換算表!$E$87:$F$96,2)),"")</f>
        <v/>
      </c>
      <c r="AN1427" s="142" t="str">
        <f t="shared" si="76"/>
        <v/>
      </c>
      <c r="AO1427" s="143" t="str">
        <f>IF(AND($AN1427&lt;&gt;"",$AN1427&gt;=8),VLOOKUP($AN1427,得点換算表!$I$10:$J$14,2),"")</f>
        <v/>
      </c>
      <c r="AP1427" s="105"/>
    </row>
    <row r="1428" spans="1:42" x14ac:dyDescent="0.15">
      <c r="A1428" s="11"/>
      <c r="B1428" s="12"/>
      <c r="C1428" s="13"/>
      <c r="D1428" s="13"/>
      <c r="E1428" s="14"/>
      <c r="F1428" s="14"/>
      <c r="G1428" s="14"/>
      <c r="H1428" s="14"/>
      <c r="I1428" s="15"/>
      <c r="J1428" s="14"/>
      <c r="K1428" s="13"/>
      <c r="L1428" s="14"/>
      <c r="M1428" s="14"/>
      <c r="N1428" s="14"/>
      <c r="O1428" s="14"/>
      <c r="P1428" s="198"/>
      <c r="Q1428" s="198"/>
      <c r="R1428" s="198"/>
      <c r="S1428" s="198"/>
      <c r="T1428" s="198"/>
      <c r="U1428" s="198"/>
      <c r="V1428" s="198"/>
      <c r="W1428" s="202">
        <f t="shared" si="77"/>
        <v>0</v>
      </c>
      <c r="X1428" s="14"/>
      <c r="Y1428" s="14"/>
      <c r="Z1428" s="108"/>
      <c r="AA1428" s="114"/>
      <c r="AB1428" s="129"/>
      <c r="AC1428" s="128"/>
      <c r="AD1428" s="142" t="str">
        <f t="shared" si="78"/>
        <v/>
      </c>
      <c r="AE1428" s="142" t="str">
        <f>IF($E1428&lt;&gt;"",IF($AD1428=1,VLOOKUP($E1428,得点換算表!$C$5:$D$14,2),VLOOKUP($E1428,得点換算表!$E$5:$F$14,2)),"")</f>
        <v/>
      </c>
      <c r="AF1428" s="142" t="str">
        <f>IF($F1428&lt;&gt;"",IF($AD1428=1,VLOOKUP($F1428,得点換算表!$C$15:$D$24,2),VLOOKUP($F1428,得点換算表!$E$15:$F$24,2)),"")</f>
        <v/>
      </c>
      <c r="AG1428" s="142" t="str">
        <f>IF($G1428&lt;&gt;"",IF($AD1428=1,VLOOKUP($G1428,得点換算表!$C$25:$D$34,2),VLOOKUP($G1428,得点換算表!$E$25:$F$34,2)),"")</f>
        <v/>
      </c>
      <c r="AH1428" s="142" t="str">
        <f>IF($H1428&lt;&gt;"",IF($AD1428=1,VLOOKUP($H1428,得点換算表!$C$35:$D$44,2),VLOOKUP($H1428,得点換算表!$E$35:$F$44,2)),"")</f>
        <v/>
      </c>
      <c r="AI1428" s="142" t="str">
        <f>IF($I1428&lt;&gt;"",IF($AD1428=1,VLOOKUP($I1428,得点換算表!$C$45:$D$55,2),VLOOKUP($I1428,得点換算表!$E$45:$F$55,2)),"")</f>
        <v/>
      </c>
      <c r="AJ1428" s="142" t="str">
        <f>IF($J1428&lt;&gt;"",IF($AD1428=1,VLOOKUP($J1428,得点換算表!$C$56:$D$65,2),VLOOKUP($J1428,得点換算表!$E$56:$F$65,2)),"")</f>
        <v/>
      </c>
      <c r="AK1428" s="142" t="str">
        <f>IF($K1428&lt;&gt;"",IF($AD1428=1,VLOOKUP($K1428,得点換算表!$C$66:$D$76,2),VLOOKUP($K1428,得点換算表!$E$66:$F$76,2)),"")</f>
        <v/>
      </c>
      <c r="AL1428" s="142" t="str">
        <f>IF($L1428&lt;&gt;"",IF($AD1428=1,VLOOKUP($L1428,得点換算表!$C$77:$D$86,2),VLOOKUP($L1428,得点換算表!$E$77:$F$86,2)),"")</f>
        <v/>
      </c>
      <c r="AM1428" s="142" t="str">
        <f>IF($M1428&lt;&gt;"",IF($AD1428=1,VLOOKUP($M1428,得点換算表!$C$87:$D$96,2),VLOOKUP($M1428,得点換算表!$E$87:$F$96,2)),"")</f>
        <v/>
      </c>
      <c r="AN1428" s="142" t="str">
        <f t="shared" si="76"/>
        <v/>
      </c>
      <c r="AO1428" s="143" t="str">
        <f>IF(AND($AN1428&lt;&gt;"",$AN1428&gt;=8),VLOOKUP($AN1428,得点換算表!$I$10:$J$14,2),"")</f>
        <v/>
      </c>
      <c r="AP1428" s="105"/>
    </row>
    <row r="1429" spans="1:42" x14ac:dyDescent="0.15">
      <c r="A1429" s="11"/>
      <c r="B1429" s="12"/>
      <c r="C1429" s="13"/>
      <c r="D1429" s="13"/>
      <c r="E1429" s="14"/>
      <c r="F1429" s="14"/>
      <c r="G1429" s="14"/>
      <c r="H1429" s="14"/>
      <c r="I1429" s="15"/>
      <c r="J1429" s="14"/>
      <c r="K1429" s="13"/>
      <c r="L1429" s="14"/>
      <c r="M1429" s="14"/>
      <c r="N1429" s="14"/>
      <c r="O1429" s="14"/>
      <c r="P1429" s="198"/>
      <c r="Q1429" s="198"/>
      <c r="R1429" s="198"/>
      <c r="S1429" s="198"/>
      <c r="T1429" s="198"/>
      <c r="U1429" s="198"/>
      <c r="V1429" s="198"/>
      <c r="W1429" s="202">
        <f t="shared" si="77"/>
        <v>0</v>
      </c>
      <c r="X1429" s="14"/>
      <c r="Y1429" s="14"/>
      <c r="Z1429" s="108"/>
      <c r="AA1429" s="114"/>
      <c r="AB1429" s="129"/>
      <c r="AC1429" s="128"/>
      <c r="AD1429" s="142" t="str">
        <f t="shared" si="78"/>
        <v/>
      </c>
      <c r="AE1429" s="142" t="str">
        <f>IF($E1429&lt;&gt;"",IF($AD1429=1,VLOOKUP($E1429,得点換算表!$C$5:$D$14,2),VLOOKUP($E1429,得点換算表!$E$5:$F$14,2)),"")</f>
        <v/>
      </c>
      <c r="AF1429" s="142" t="str">
        <f>IF($F1429&lt;&gt;"",IF($AD1429=1,VLOOKUP($F1429,得点換算表!$C$15:$D$24,2),VLOOKUP($F1429,得点換算表!$E$15:$F$24,2)),"")</f>
        <v/>
      </c>
      <c r="AG1429" s="142" t="str">
        <f>IF($G1429&lt;&gt;"",IF($AD1429=1,VLOOKUP($G1429,得点換算表!$C$25:$D$34,2),VLOOKUP($G1429,得点換算表!$E$25:$F$34,2)),"")</f>
        <v/>
      </c>
      <c r="AH1429" s="142" t="str">
        <f>IF($H1429&lt;&gt;"",IF($AD1429=1,VLOOKUP($H1429,得点換算表!$C$35:$D$44,2),VLOOKUP($H1429,得点換算表!$E$35:$F$44,2)),"")</f>
        <v/>
      </c>
      <c r="AI1429" s="142" t="str">
        <f>IF($I1429&lt;&gt;"",IF($AD1429=1,VLOOKUP($I1429,得点換算表!$C$45:$D$55,2),VLOOKUP($I1429,得点換算表!$E$45:$F$55,2)),"")</f>
        <v/>
      </c>
      <c r="AJ1429" s="142" t="str">
        <f>IF($J1429&lt;&gt;"",IF($AD1429=1,VLOOKUP($J1429,得点換算表!$C$56:$D$65,2),VLOOKUP($J1429,得点換算表!$E$56:$F$65,2)),"")</f>
        <v/>
      </c>
      <c r="AK1429" s="142" t="str">
        <f>IF($K1429&lt;&gt;"",IF($AD1429=1,VLOOKUP($K1429,得点換算表!$C$66:$D$76,2),VLOOKUP($K1429,得点換算表!$E$66:$F$76,2)),"")</f>
        <v/>
      </c>
      <c r="AL1429" s="142" t="str">
        <f>IF($L1429&lt;&gt;"",IF($AD1429=1,VLOOKUP($L1429,得点換算表!$C$77:$D$86,2),VLOOKUP($L1429,得点換算表!$E$77:$F$86,2)),"")</f>
        <v/>
      </c>
      <c r="AM1429" s="142" t="str">
        <f>IF($M1429&lt;&gt;"",IF($AD1429=1,VLOOKUP($M1429,得点換算表!$C$87:$D$96,2),VLOOKUP($M1429,得点換算表!$E$87:$F$96,2)),"")</f>
        <v/>
      </c>
      <c r="AN1429" s="142" t="str">
        <f t="shared" si="76"/>
        <v/>
      </c>
      <c r="AO1429" s="143" t="str">
        <f>IF(AND($AN1429&lt;&gt;"",$AN1429&gt;=8),VLOOKUP($AN1429,得点換算表!$I$10:$J$14,2),"")</f>
        <v/>
      </c>
      <c r="AP1429" s="105"/>
    </row>
    <row r="1430" spans="1:42" x14ac:dyDescent="0.15">
      <c r="A1430" s="11"/>
      <c r="B1430" s="12"/>
      <c r="C1430" s="13"/>
      <c r="D1430" s="13"/>
      <c r="E1430" s="14"/>
      <c r="F1430" s="14"/>
      <c r="G1430" s="14"/>
      <c r="H1430" s="14"/>
      <c r="I1430" s="15"/>
      <c r="J1430" s="14"/>
      <c r="K1430" s="13"/>
      <c r="L1430" s="14"/>
      <c r="M1430" s="14"/>
      <c r="N1430" s="14"/>
      <c r="O1430" s="14"/>
      <c r="P1430" s="198"/>
      <c r="Q1430" s="198"/>
      <c r="R1430" s="198"/>
      <c r="S1430" s="198"/>
      <c r="T1430" s="198"/>
      <c r="U1430" s="198"/>
      <c r="V1430" s="198"/>
      <c r="W1430" s="202">
        <f t="shared" si="77"/>
        <v>0</v>
      </c>
      <c r="X1430" s="14"/>
      <c r="Y1430" s="14"/>
      <c r="Z1430" s="108"/>
      <c r="AA1430" s="114"/>
      <c r="AB1430" s="129"/>
      <c r="AC1430" s="128"/>
      <c r="AD1430" s="142" t="str">
        <f t="shared" si="78"/>
        <v/>
      </c>
      <c r="AE1430" s="142" t="str">
        <f>IF($E1430&lt;&gt;"",IF($AD1430=1,VLOOKUP($E1430,得点換算表!$C$5:$D$14,2),VLOOKUP($E1430,得点換算表!$E$5:$F$14,2)),"")</f>
        <v/>
      </c>
      <c r="AF1430" s="142" t="str">
        <f>IF($F1430&lt;&gt;"",IF($AD1430=1,VLOOKUP($F1430,得点換算表!$C$15:$D$24,2),VLOOKUP($F1430,得点換算表!$E$15:$F$24,2)),"")</f>
        <v/>
      </c>
      <c r="AG1430" s="142" t="str">
        <f>IF($G1430&lt;&gt;"",IF($AD1430=1,VLOOKUP($G1430,得点換算表!$C$25:$D$34,2),VLOOKUP($G1430,得点換算表!$E$25:$F$34,2)),"")</f>
        <v/>
      </c>
      <c r="AH1430" s="142" t="str">
        <f>IF($H1430&lt;&gt;"",IF($AD1430=1,VLOOKUP($H1430,得点換算表!$C$35:$D$44,2),VLOOKUP($H1430,得点換算表!$E$35:$F$44,2)),"")</f>
        <v/>
      </c>
      <c r="AI1430" s="142" t="str">
        <f>IF($I1430&lt;&gt;"",IF($AD1430=1,VLOOKUP($I1430,得点換算表!$C$45:$D$55,2),VLOOKUP($I1430,得点換算表!$E$45:$F$55,2)),"")</f>
        <v/>
      </c>
      <c r="AJ1430" s="142" t="str">
        <f>IF($J1430&lt;&gt;"",IF($AD1430=1,VLOOKUP($J1430,得点換算表!$C$56:$D$65,2),VLOOKUP($J1430,得点換算表!$E$56:$F$65,2)),"")</f>
        <v/>
      </c>
      <c r="AK1430" s="142" t="str">
        <f>IF($K1430&lt;&gt;"",IF($AD1430=1,VLOOKUP($K1430,得点換算表!$C$66:$D$76,2),VLOOKUP($K1430,得点換算表!$E$66:$F$76,2)),"")</f>
        <v/>
      </c>
      <c r="AL1430" s="142" t="str">
        <f>IF($L1430&lt;&gt;"",IF($AD1430=1,VLOOKUP($L1430,得点換算表!$C$77:$D$86,2),VLOOKUP($L1430,得点換算表!$E$77:$F$86,2)),"")</f>
        <v/>
      </c>
      <c r="AM1430" s="142" t="str">
        <f>IF($M1430&lt;&gt;"",IF($AD1430=1,VLOOKUP($M1430,得点換算表!$C$87:$D$96,2),VLOOKUP($M1430,得点換算表!$E$87:$F$96,2)),"")</f>
        <v/>
      </c>
      <c r="AN1430" s="142" t="str">
        <f t="shared" si="76"/>
        <v/>
      </c>
      <c r="AO1430" s="143" t="str">
        <f>IF(AND($AN1430&lt;&gt;"",$AN1430&gt;=8),VLOOKUP($AN1430,得点換算表!$I$10:$J$14,2),"")</f>
        <v/>
      </c>
      <c r="AP1430" s="105"/>
    </row>
    <row r="1431" spans="1:42" x14ac:dyDescent="0.15">
      <c r="A1431" s="11"/>
      <c r="B1431" s="12"/>
      <c r="C1431" s="13"/>
      <c r="D1431" s="13"/>
      <c r="E1431" s="14"/>
      <c r="F1431" s="14"/>
      <c r="G1431" s="14"/>
      <c r="H1431" s="14"/>
      <c r="I1431" s="15"/>
      <c r="J1431" s="14"/>
      <c r="K1431" s="13"/>
      <c r="L1431" s="14"/>
      <c r="M1431" s="14"/>
      <c r="N1431" s="14"/>
      <c r="O1431" s="14"/>
      <c r="P1431" s="198"/>
      <c r="Q1431" s="198"/>
      <c r="R1431" s="198"/>
      <c r="S1431" s="198"/>
      <c r="T1431" s="198"/>
      <c r="U1431" s="198"/>
      <c r="V1431" s="198"/>
      <c r="W1431" s="202">
        <f t="shared" si="77"/>
        <v>0</v>
      </c>
      <c r="X1431" s="14"/>
      <c r="Y1431" s="14"/>
      <c r="Z1431" s="108"/>
      <c r="AA1431" s="114"/>
      <c r="AB1431" s="129"/>
      <c r="AC1431" s="128"/>
      <c r="AD1431" s="142" t="str">
        <f t="shared" si="78"/>
        <v/>
      </c>
      <c r="AE1431" s="142" t="str">
        <f>IF($E1431&lt;&gt;"",IF($AD1431=1,VLOOKUP($E1431,得点換算表!$C$5:$D$14,2),VLOOKUP($E1431,得点換算表!$E$5:$F$14,2)),"")</f>
        <v/>
      </c>
      <c r="AF1431" s="142" t="str">
        <f>IF($F1431&lt;&gt;"",IF($AD1431=1,VLOOKUP($F1431,得点換算表!$C$15:$D$24,2),VLOOKUP($F1431,得点換算表!$E$15:$F$24,2)),"")</f>
        <v/>
      </c>
      <c r="AG1431" s="142" t="str">
        <f>IF($G1431&lt;&gt;"",IF($AD1431=1,VLOOKUP($G1431,得点換算表!$C$25:$D$34,2),VLOOKUP($G1431,得点換算表!$E$25:$F$34,2)),"")</f>
        <v/>
      </c>
      <c r="AH1431" s="142" t="str">
        <f>IF($H1431&lt;&gt;"",IF($AD1431=1,VLOOKUP($H1431,得点換算表!$C$35:$D$44,2),VLOOKUP($H1431,得点換算表!$E$35:$F$44,2)),"")</f>
        <v/>
      </c>
      <c r="AI1431" s="142" t="str">
        <f>IF($I1431&lt;&gt;"",IF($AD1431=1,VLOOKUP($I1431,得点換算表!$C$45:$D$55,2),VLOOKUP($I1431,得点換算表!$E$45:$F$55,2)),"")</f>
        <v/>
      </c>
      <c r="AJ1431" s="142" t="str">
        <f>IF($J1431&lt;&gt;"",IF($AD1431=1,VLOOKUP($J1431,得点換算表!$C$56:$D$65,2),VLOOKUP($J1431,得点換算表!$E$56:$F$65,2)),"")</f>
        <v/>
      </c>
      <c r="AK1431" s="142" t="str">
        <f>IF($K1431&lt;&gt;"",IF($AD1431=1,VLOOKUP($K1431,得点換算表!$C$66:$D$76,2),VLOOKUP($K1431,得点換算表!$E$66:$F$76,2)),"")</f>
        <v/>
      </c>
      <c r="AL1431" s="142" t="str">
        <f>IF($L1431&lt;&gt;"",IF($AD1431=1,VLOOKUP($L1431,得点換算表!$C$77:$D$86,2),VLOOKUP($L1431,得点換算表!$E$77:$F$86,2)),"")</f>
        <v/>
      </c>
      <c r="AM1431" s="142" t="str">
        <f>IF($M1431&lt;&gt;"",IF($AD1431=1,VLOOKUP($M1431,得点換算表!$C$87:$D$96,2),VLOOKUP($M1431,得点換算表!$E$87:$F$96,2)),"")</f>
        <v/>
      </c>
      <c r="AN1431" s="142" t="str">
        <f t="shared" si="76"/>
        <v/>
      </c>
      <c r="AO1431" s="143" t="str">
        <f>IF(AND($AN1431&lt;&gt;"",$AN1431&gt;=8),VLOOKUP($AN1431,得点換算表!$I$10:$J$14,2),"")</f>
        <v/>
      </c>
      <c r="AP1431" s="105"/>
    </row>
    <row r="1432" spans="1:42" x14ac:dyDescent="0.15">
      <c r="A1432" s="11"/>
      <c r="B1432" s="12"/>
      <c r="C1432" s="13"/>
      <c r="D1432" s="13"/>
      <c r="E1432" s="14"/>
      <c r="F1432" s="14"/>
      <c r="G1432" s="14"/>
      <c r="H1432" s="14"/>
      <c r="I1432" s="15"/>
      <c r="J1432" s="14"/>
      <c r="K1432" s="13"/>
      <c r="L1432" s="14"/>
      <c r="M1432" s="14"/>
      <c r="N1432" s="14"/>
      <c r="O1432" s="14"/>
      <c r="P1432" s="198"/>
      <c r="Q1432" s="198"/>
      <c r="R1432" s="198"/>
      <c r="S1432" s="198"/>
      <c r="T1432" s="198"/>
      <c r="U1432" s="198"/>
      <c r="V1432" s="198"/>
      <c r="W1432" s="202">
        <f t="shared" si="77"/>
        <v>0</v>
      </c>
      <c r="X1432" s="14"/>
      <c r="Y1432" s="14"/>
      <c r="Z1432" s="108"/>
      <c r="AA1432" s="114"/>
      <c r="AB1432" s="129"/>
      <c r="AC1432" s="128"/>
      <c r="AD1432" s="142" t="str">
        <f t="shared" si="78"/>
        <v/>
      </c>
      <c r="AE1432" s="142" t="str">
        <f>IF($E1432&lt;&gt;"",IF($AD1432=1,VLOOKUP($E1432,得点換算表!$C$5:$D$14,2),VLOOKUP($E1432,得点換算表!$E$5:$F$14,2)),"")</f>
        <v/>
      </c>
      <c r="AF1432" s="142" t="str">
        <f>IF($F1432&lt;&gt;"",IF($AD1432=1,VLOOKUP($F1432,得点換算表!$C$15:$D$24,2),VLOOKUP($F1432,得点換算表!$E$15:$F$24,2)),"")</f>
        <v/>
      </c>
      <c r="AG1432" s="142" t="str">
        <f>IF($G1432&lt;&gt;"",IF($AD1432=1,VLOOKUP($G1432,得点換算表!$C$25:$D$34,2),VLOOKUP($G1432,得点換算表!$E$25:$F$34,2)),"")</f>
        <v/>
      </c>
      <c r="AH1432" s="142" t="str">
        <f>IF($H1432&lt;&gt;"",IF($AD1432=1,VLOOKUP($H1432,得点換算表!$C$35:$D$44,2),VLOOKUP($H1432,得点換算表!$E$35:$F$44,2)),"")</f>
        <v/>
      </c>
      <c r="AI1432" s="142" t="str">
        <f>IF($I1432&lt;&gt;"",IF($AD1432=1,VLOOKUP($I1432,得点換算表!$C$45:$D$55,2),VLOOKUP($I1432,得点換算表!$E$45:$F$55,2)),"")</f>
        <v/>
      </c>
      <c r="AJ1432" s="142" t="str">
        <f>IF($J1432&lt;&gt;"",IF($AD1432=1,VLOOKUP($J1432,得点換算表!$C$56:$D$65,2),VLOOKUP($J1432,得点換算表!$E$56:$F$65,2)),"")</f>
        <v/>
      </c>
      <c r="AK1432" s="142" t="str">
        <f>IF($K1432&lt;&gt;"",IF($AD1432=1,VLOOKUP($K1432,得点換算表!$C$66:$D$76,2),VLOOKUP($K1432,得点換算表!$E$66:$F$76,2)),"")</f>
        <v/>
      </c>
      <c r="AL1432" s="142" t="str">
        <f>IF($L1432&lt;&gt;"",IF($AD1432=1,VLOOKUP($L1432,得点換算表!$C$77:$D$86,2),VLOOKUP($L1432,得点換算表!$E$77:$F$86,2)),"")</f>
        <v/>
      </c>
      <c r="AM1432" s="142" t="str">
        <f>IF($M1432&lt;&gt;"",IF($AD1432=1,VLOOKUP($M1432,得点換算表!$C$87:$D$96,2),VLOOKUP($M1432,得点換算表!$E$87:$F$96,2)),"")</f>
        <v/>
      </c>
      <c r="AN1432" s="142" t="str">
        <f t="shared" si="76"/>
        <v/>
      </c>
      <c r="AO1432" s="143" t="str">
        <f>IF(AND($AN1432&lt;&gt;"",$AN1432&gt;=8),VLOOKUP($AN1432,得点換算表!$I$10:$J$14,2),"")</f>
        <v/>
      </c>
      <c r="AP1432" s="105"/>
    </row>
    <row r="1433" spans="1:42" x14ac:dyDescent="0.15">
      <c r="A1433" s="11"/>
      <c r="B1433" s="12"/>
      <c r="C1433" s="13"/>
      <c r="D1433" s="13"/>
      <c r="E1433" s="14"/>
      <c r="F1433" s="14"/>
      <c r="G1433" s="14"/>
      <c r="H1433" s="14"/>
      <c r="I1433" s="15"/>
      <c r="J1433" s="14"/>
      <c r="K1433" s="13"/>
      <c r="L1433" s="14"/>
      <c r="M1433" s="14"/>
      <c r="N1433" s="14"/>
      <c r="O1433" s="14"/>
      <c r="P1433" s="198"/>
      <c r="Q1433" s="198"/>
      <c r="R1433" s="198"/>
      <c r="S1433" s="198"/>
      <c r="T1433" s="198"/>
      <c r="U1433" s="198"/>
      <c r="V1433" s="198"/>
      <c r="W1433" s="202">
        <f t="shared" si="77"/>
        <v>0</v>
      </c>
      <c r="X1433" s="14"/>
      <c r="Y1433" s="14"/>
      <c r="Z1433" s="108"/>
      <c r="AA1433" s="114"/>
      <c r="AB1433" s="129"/>
      <c r="AC1433" s="128"/>
      <c r="AD1433" s="142" t="str">
        <f t="shared" si="78"/>
        <v/>
      </c>
      <c r="AE1433" s="142" t="str">
        <f>IF($E1433&lt;&gt;"",IF($AD1433=1,VLOOKUP($E1433,得点換算表!$C$5:$D$14,2),VLOOKUP($E1433,得点換算表!$E$5:$F$14,2)),"")</f>
        <v/>
      </c>
      <c r="AF1433" s="142" t="str">
        <f>IF($F1433&lt;&gt;"",IF($AD1433=1,VLOOKUP($F1433,得点換算表!$C$15:$D$24,2),VLOOKUP($F1433,得点換算表!$E$15:$F$24,2)),"")</f>
        <v/>
      </c>
      <c r="AG1433" s="142" t="str">
        <f>IF($G1433&lt;&gt;"",IF($AD1433=1,VLOOKUP($G1433,得点換算表!$C$25:$D$34,2),VLOOKUP($G1433,得点換算表!$E$25:$F$34,2)),"")</f>
        <v/>
      </c>
      <c r="AH1433" s="142" t="str">
        <f>IF($H1433&lt;&gt;"",IF($AD1433=1,VLOOKUP($H1433,得点換算表!$C$35:$D$44,2),VLOOKUP($H1433,得点換算表!$E$35:$F$44,2)),"")</f>
        <v/>
      </c>
      <c r="AI1433" s="142" t="str">
        <f>IF($I1433&lt;&gt;"",IF($AD1433=1,VLOOKUP($I1433,得点換算表!$C$45:$D$55,2),VLOOKUP($I1433,得点換算表!$E$45:$F$55,2)),"")</f>
        <v/>
      </c>
      <c r="AJ1433" s="142" t="str">
        <f>IF($J1433&lt;&gt;"",IF($AD1433=1,VLOOKUP($J1433,得点換算表!$C$56:$D$65,2),VLOOKUP($J1433,得点換算表!$E$56:$F$65,2)),"")</f>
        <v/>
      </c>
      <c r="AK1433" s="142" t="str">
        <f>IF($K1433&lt;&gt;"",IF($AD1433=1,VLOOKUP($K1433,得点換算表!$C$66:$D$76,2),VLOOKUP($K1433,得点換算表!$E$66:$F$76,2)),"")</f>
        <v/>
      </c>
      <c r="AL1433" s="142" t="str">
        <f>IF($L1433&lt;&gt;"",IF($AD1433=1,VLOOKUP($L1433,得点換算表!$C$77:$D$86,2),VLOOKUP($L1433,得点換算表!$E$77:$F$86,2)),"")</f>
        <v/>
      </c>
      <c r="AM1433" s="142" t="str">
        <f>IF($M1433&lt;&gt;"",IF($AD1433=1,VLOOKUP($M1433,得点換算表!$C$87:$D$96,2),VLOOKUP($M1433,得点換算表!$E$87:$F$96,2)),"")</f>
        <v/>
      </c>
      <c r="AN1433" s="142" t="str">
        <f t="shared" si="76"/>
        <v/>
      </c>
      <c r="AO1433" s="143" t="str">
        <f>IF(AND($AN1433&lt;&gt;"",$AN1433&gt;=8),VLOOKUP($AN1433,得点換算表!$I$10:$J$14,2),"")</f>
        <v/>
      </c>
      <c r="AP1433" s="105"/>
    </row>
    <row r="1434" spans="1:42" x14ac:dyDescent="0.15">
      <c r="A1434" s="11"/>
      <c r="B1434" s="12"/>
      <c r="C1434" s="13"/>
      <c r="D1434" s="13"/>
      <c r="E1434" s="14"/>
      <c r="F1434" s="14"/>
      <c r="G1434" s="14"/>
      <c r="H1434" s="14"/>
      <c r="I1434" s="15"/>
      <c r="J1434" s="14"/>
      <c r="K1434" s="13"/>
      <c r="L1434" s="14"/>
      <c r="M1434" s="14"/>
      <c r="N1434" s="14"/>
      <c r="O1434" s="14"/>
      <c r="P1434" s="198"/>
      <c r="Q1434" s="198"/>
      <c r="R1434" s="198"/>
      <c r="S1434" s="198"/>
      <c r="T1434" s="198"/>
      <c r="U1434" s="198"/>
      <c r="V1434" s="198"/>
      <c r="W1434" s="202">
        <f t="shared" si="77"/>
        <v>0</v>
      </c>
      <c r="X1434" s="14"/>
      <c r="Y1434" s="14"/>
      <c r="Z1434" s="108"/>
      <c r="AA1434" s="114"/>
      <c r="AB1434" s="129"/>
      <c r="AC1434" s="128"/>
      <c r="AD1434" s="142" t="str">
        <f t="shared" si="78"/>
        <v/>
      </c>
      <c r="AE1434" s="142" t="str">
        <f>IF($E1434&lt;&gt;"",IF($AD1434=1,VLOOKUP($E1434,得点換算表!$C$5:$D$14,2),VLOOKUP($E1434,得点換算表!$E$5:$F$14,2)),"")</f>
        <v/>
      </c>
      <c r="AF1434" s="142" t="str">
        <f>IF($F1434&lt;&gt;"",IF($AD1434=1,VLOOKUP($F1434,得点換算表!$C$15:$D$24,2),VLOOKUP($F1434,得点換算表!$E$15:$F$24,2)),"")</f>
        <v/>
      </c>
      <c r="AG1434" s="142" t="str">
        <f>IF($G1434&lt;&gt;"",IF($AD1434=1,VLOOKUP($G1434,得点換算表!$C$25:$D$34,2),VLOOKUP($G1434,得点換算表!$E$25:$F$34,2)),"")</f>
        <v/>
      </c>
      <c r="AH1434" s="142" t="str">
        <f>IF($H1434&lt;&gt;"",IF($AD1434=1,VLOOKUP($H1434,得点換算表!$C$35:$D$44,2),VLOOKUP($H1434,得点換算表!$E$35:$F$44,2)),"")</f>
        <v/>
      </c>
      <c r="AI1434" s="142" t="str">
        <f>IF($I1434&lt;&gt;"",IF($AD1434=1,VLOOKUP($I1434,得点換算表!$C$45:$D$55,2),VLOOKUP($I1434,得点換算表!$E$45:$F$55,2)),"")</f>
        <v/>
      </c>
      <c r="AJ1434" s="142" t="str">
        <f>IF($J1434&lt;&gt;"",IF($AD1434=1,VLOOKUP($J1434,得点換算表!$C$56:$D$65,2),VLOOKUP($J1434,得点換算表!$E$56:$F$65,2)),"")</f>
        <v/>
      </c>
      <c r="AK1434" s="142" t="str">
        <f>IF($K1434&lt;&gt;"",IF($AD1434=1,VLOOKUP($K1434,得点換算表!$C$66:$D$76,2),VLOOKUP($K1434,得点換算表!$E$66:$F$76,2)),"")</f>
        <v/>
      </c>
      <c r="AL1434" s="142" t="str">
        <f>IF($L1434&lt;&gt;"",IF($AD1434=1,VLOOKUP($L1434,得点換算表!$C$77:$D$86,2),VLOOKUP($L1434,得点換算表!$E$77:$F$86,2)),"")</f>
        <v/>
      </c>
      <c r="AM1434" s="142" t="str">
        <f>IF($M1434&lt;&gt;"",IF($AD1434=1,VLOOKUP($M1434,得点換算表!$C$87:$D$96,2),VLOOKUP($M1434,得点換算表!$E$87:$F$96,2)),"")</f>
        <v/>
      </c>
      <c r="AN1434" s="142" t="str">
        <f t="shared" si="76"/>
        <v/>
      </c>
      <c r="AO1434" s="143" t="str">
        <f>IF(AND($AN1434&lt;&gt;"",$AN1434&gt;=8),VLOOKUP($AN1434,得点換算表!$I$10:$J$14,2),"")</f>
        <v/>
      </c>
      <c r="AP1434" s="105"/>
    </row>
    <row r="1435" spans="1:42" x14ac:dyDescent="0.15">
      <c r="A1435" s="11"/>
      <c r="B1435" s="12"/>
      <c r="C1435" s="13"/>
      <c r="D1435" s="13"/>
      <c r="E1435" s="14"/>
      <c r="F1435" s="14"/>
      <c r="G1435" s="14"/>
      <c r="H1435" s="14"/>
      <c r="I1435" s="15"/>
      <c r="J1435" s="14"/>
      <c r="K1435" s="13"/>
      <c r="L1435" s="14"/>
      <c r="M1435" s="14"/>
      <c r="N1435" s="14"/>
      <c r="O1435" s="14"/>
      <c r="P1435" s="198"/>
      <c r="Q1435" s="198"/>
      <c r="R1435" s="198"/>
      <c r="S1435" s="198"/>
      <c r="T1435" s="198"/>
      <c r="U1435" s="198"/>
      <c r="V1435" s="198"/>
      <c r="W1435" s="202">
        <f t="shared" si="77"/>
        <v>0</v>
      </c>
      <c r="X1435" s="14"/>
      <c r="Y1435" s="14"/>
      <c r="Z1435" s="108"/>
      <c r="AA1435" s="114"/>
      <c r="AB1435" s="129"/>
      <c r="AC1435" s="128"/>
      <c r="AD1435" s="142" t="str">
        <f t="shared" si="78"/>
        <v/>
      </c>
      <c r="AE1435" s="142" t="str">
        <f>IF($E1435&lt;&gt;"",IF($AD1435=1,VLOOKUP($E1435,得点換算表!$C$5:$D$14,2),VLOOKUP($E1435,得点換算表!$E$5:$F$14,2)),"")</f>
        <v/>
      </c>
      <c r="AF1435" s="142" t="str">
        <f>IF($F1435&lt;&gt;"",IF($AD1435=1,VLOOKUP($F1435,得点換算表!$C$15:$D$24,2),VLOOKUP($F1435,得点換算表!$E$15:$F$24,2)),"")</f>
        <v/>
      </c>
      <c r="AG1435" s="142" t="str">
        <f>IF($G1435&lt;&gt;"",IF($AD1435=1,VLOOKUP($G1435,得点換算表!$C$25:$D$34,2),VLOOKUP($G1435,得点換算表!$E$25:$F$34,2)),"")</f>
        <v/>
      </c>
      <c r="AH1435" s="142" t="str">
        <f>IF($H1435&lt;&gt;"",IF($AD1435=1,VLOOKUP($H1435,得点換算表!$C$35:$D$44,2),VLOOKUP($H1435,得点換算表!$E$35:$F$44,2)),"")</f>
        <v/>
      </c>
      <c r="AI1435" s="142" t="str">
        <f>IF($I1435&lt;&gt;"",IF($AD1435=1,VLOOKUP($I1435,得点換算表!$C$45:$D$55,2),VLOOKUP($I1435,得点換算表!$E$45:$F$55,2)),"")</f>
        <v/>
      </c>
      <c r="AJ1435" s="142" t="str">
        <f>IF($J1435&lt;&gt;"",IF($AD1435=1,VLOOKUP($J1435,得点換算表!$C$56:$D$65,2),VLOOKUP($J1435,得点換算表!$E$56:$F$65,2)),"")</f>
        <v/>
      </c>
      <c r="AK1435" s="142" t="str">
        <f>IF($K1435&lt;&gt;"",IF($AD1435=1,VLOOKUP($K1435,得点換算表!$C$66:$D$76,2),VLOOKUP($K1435,得点換算表!$E$66:$F$76,2)),"")</f>
        <v/>
      </c>
      <c r="AL1435" s="142" t="str">
        <f>IF($L1435&lt;&gt;"",IF($AD1435=1,VLOOKUP($L1435,得点換算表!$C$77:$D$86,2),VLOOKUP($L1435,得点換算表!$E$77:$F$86,2)),"")</f>
        <v/>
      </c>
      <c r="AM1435" s="142" t="str">
        <f>IF($M1435&lt;&gt;"",IF($AD1435=1,VLOOKUP($M1435,得点換算表!$C$87:$D$96,2),VLOOKUP($M1435,得点換算表!$E$87:$F$96,2)),"")</f>
        <v/>
      </c>
      <c r="AN1435" s="142" t="str">
        <f t="shared" si="76"/>
        <v/>
      </c>
      <c r="AO1435" s="143" t="str">
        <f>IF(AND($AN1435&lt;&gt;"",$AN1435&gt;=8),VLOOKUP($AN1435,得点換算表!$I$10:$J$14,2),"")</f>
        <v/>
      </c>
      <c r="AP1435" s="105"/>
    </row>
    <row r="1436" spans="1:42" x14ac:dyDescent="0.15">
      <c r="A1436" s="11"/>
      <c r="B1436" s="12"/>
      <c r="C1436" s="13"/>
      <c r="D1436" s="13"/>
      <c r="E1436" s="14"/>
      <c r="F1436" s="14"/>
      <c r="G1436" s="14"/>
      <c r="H1436" s="14"/>
      <c r="I1436" s="15"/>
      <c r="J1436" s="14"/>
      <c r="K1436" s="13"/>
      <c r="L1436" s="14"/>
      <c r="M1436" s="14"/>
      <c r="N1436" s="14"/>
      <c r="O1436" s="14"/>
      <c r="P1436" s="198"/>
      <c r="Q1436" s="198"/>
      <c r="R1436" s="198"/>
      <c r="S1436" s="198"/>
      <c r="T1436" s="198"/>
      <c r="U1436" s="198"/>
      <c r="V1436" s="198"/>
      <c r="W1436" s="202">
        <f t="shared" si="77"/>
        <v>0</v>
      </c>
      <c r="X1436" s="14"/>
      <c r="Y1436" s="14"/>
      <c r="Z1436" s="108"/>
      <c r="AA1436" s="114"/>
      <c r="AB1436" s="129"/>
      <c r="AC1436" s="128"/>
      <c r="AD1436" s="142" t="str">
        <f t="shared" si="78"/>
        <v/>
      </c>
      <c r="AE1436" s="142" t="str">
        <f>IF($E1436&lt;&gt;"",IF($AD1436=1,VLOOKUP($E1436,得点換算表!$C$5:$D$14,2),VLOOKUP($E1436,得点換算表!$E$5:$F$14,2)),"")</f>
        <v/>
      </c>
      <c r="AF1436" s="142" t="str">
        <f>IF($F1436&lt;&gt;"",IF($AD1436=1,VLOOKUP($F1436,得点換算表!$C$15:$D$24,2),VLOOKUP($F1436,得点換算表!$E$15:$F$24,2)),"")</f>
        <v/>
      </c>
      <c r="AG1436" s="142" t="str">
        <f>IF($G1436&lt;&gt;"",IF($AD1436=1,VLOOKUP($G1436,得点換算表!$C$25:$D$34,2),VLOOKUP($G1436,得点換算表!$E$25:$F$34,2)),"")</f>
        <v/>
      </c>
      <c r="AH1436" s="142" t="str">
        <f>IF($H1436&lt;&gt;"",IF($AD1436=1,VLOOKUP($H1436,得点換算表!$C$35:$D$44,2),VLOOKUP($H1436,得点換算表!$E$35:$F$44,2)),"")</f>
        <v/>
      </c>
      <c r="AI1436" s="142" t="str">
        <f>IF($I1436&lt;&gt;"",IF($AD1436=1,VLOOKUP($I1436,得点換算表!$C$45:$D$55,2),VLOOKUP($I1436,得点換算表!$E$45:$F$55,2)),"")</f>
        <v/>
      </c>
      <c r="AJ1436" s="142" t="str">
        <f>IF($J1436&lt;&gt;"",IF($AD1436=1,VLOOKUP($J1436,得点換算表!$C$56:$D$65,2),VLOOKUP($J1436,得点換算表!$E$56:$F$65,2)),"")</f>
        <v/>
      </c>
      <c r="AK1436" s="142" t="str">
        <f>IF($K1436&lt;&gt;"",IF($AD1436=1,VLOOKUP($K1436,得点換算表!$C$66:$D$76,2),VLOOKUP($K1436,得点換算表!$E$66:$F$76,2)),"")</f>
        <v/>
      </c>
      <c r="AL1436" s="142" t="str">
        <f>IF($L1436&lt;&gt;"",IF($AD1436=1,VLOOKUP($L1436,得点換算表!$C$77:$D$86,2),VLOOKUP($L1436,得点換算表!$E$77:$F$86,2)),"")</f>
        <v/>
      </c>
      <c r="AM1436" s="142" t="str">
        <f>IF($M1436&lt;&gt;"",IF($AD1436=1,VLOOKUP($M1436,得点換算表!$C$87:$D$96,2),VLOOKUP($M1436,得点換算表!$E$87:$F$96,2)),"")</f>
        <v/>
      </c>
      <c r="AN1436" s="142" t="str">
        <f t="shared" si="76"/>
        <v/>
      </c>
      <c r="AO1436" s="143" t="str">
        <f>IF(AND($AN1436&lt;&gt;"",$AN1436&gt;=8),VLOOKUP($AN1436,得点換算表!$I$10:$J$14,2),"")</f>
        <v/>
      </c>
      <c r="AP1436" s="105"/>
    </row>
    <row r="1437" spans="1:42" x14ac:dyDescent="0.15">
      <c r="A1437" s="11"/>
      <c r="B1437" s="12"/>
      <c r="C1437" s="13"/>
      <c r="D1437" s="13"/>
      <c r="E1437" s="14"/>
      <c r="F1437" s="14"/>
      <c r="G1437" s="14"/>
      <c r="H1437" s="14"/>
      <c r="I1437" s="15"/>
      <c r="J1437" s="14"/>
      <c r="K1437" s="13"/>
      <c r="L1437" s="14"/>
      <c r="M1437" s="14"/>
      <c r="N1437" s="14"/>
      <c r="O1437" s="14"/>
      <c r="P1437" s="198"/>
      <c r="Q1437" s="198"/>
      <c r="R1437" s="198"/>
      <c r="S1437" s="198"/>
      <c r="T1437" s="198"/>
      <c r="U1437" s="198"/>
      <c r="V1437" s="198"/>
      <c r="W1437" s="202">
        <f t="shared" si="77"/>
        <v>0</v>
      </c>
      <c r="X1437" s="14"/>
      <c r="Y1437" s="14"/>
      <c r="Z1437" s="108"/>
      <c r="AA1437" s="114"/>
      <c r="AB1437" s="129"/>
      <c r="AC1437" s="128"/>
      <c r="AD1437" s="142" t="str">
        <f t="shared" si="78"/>
        <v/>
      </c>
      <c r="AE1437" s="142" t="str">
        <f>IF($E1437&lt;&gt;"",IF($AD1437=1,VLOOKUP($E1437,得点換算表!$C$5:$D$14,2),VLOOKUP($E1437,得点換算表!$E$5:$F$14,2)),"")</f>
        <v/>
      </c>
      <c r="AF1437" s="142" t="str">
        <f>IF($F1437&lt;&gt;"",IF($AD1437=1,VLOOKUP($F1437,得点換算表!$C$15:$D$24,2),VLOOKUP($F1437,得点換算表!$E$15:$F$24,2)),"")</f>
        <v/>
      </c>
      <c r="AG1437" s="142" t="str">
        <f>IF($G1437&lt;&gt;"",IF($AD1437=1,VLOOKUP($G1437,得点換算表!$C$25:$D$34,2),VLOOKUP($G1437,得点換算表!$E$25:$F$34,2)),"")</f>
        <v/>
      </c>
      <c r="AH1437" s="142" t="str">
        <f>IF($H1437&lt;&gt;"",IF($AD1437=1,VLOOKUP($H1437,得点換算表!$C$35:$D$44,2),VLOOKUP($H1437,得点換算表!$E$35:$F$44,2)),"")</f>
        <v/>
      </c>
      <c r="AI1437" s="142" t="str">
        <f>IF($I1437&lt;&gt;"",IF($AD1437=1,VLOOKUP($I1437,得点換算表!$C$45:$D$55,2),VLOOKUP($I1437,得点換算表!$E$45:$F$55,2)),"")</f>
        <v/>
      </c>
      <c r="AJ1437" s="142" t="str">
        <f>IF($J1437&lt;&gt;"",IF($AD1437=1,VLOOKUP($J1437,得点換算表!$C$56:$D$65,2),VLOOKUP($J1437,得点換算表!$E$56:$F$65,2)),"")</f>
        <v/>
      </c>
      <c r="AK1437" s="142" t="str">
        <f>IF($K1437&lt;&gt;"",IF($AD1437=1,VLOOKUP($K1437,得点換算表!$C$66:$D$76,2),VLOOKUP($K1437,得点換算表!$E$66:$F$76,2)),"")</f>
        <v/>
      </c>
      <c r="AL1437" s="142" t="str">
        <f>IF($L1437&lt;&gt;"",IF($AD1437=1,VLOOKUP($L1437,得点換算表!$C$77:$D$86,2),VLOOKUP($L1437,得点換算表!$E$77:$F$86,2)),"")</f>
        <v/>
      </c>
      <c r="AM1437" s="142" t="str">
        <f>IF($M1437&lt;&gt;"",IF($AD1437=1,VLOOKUP($M1437,得点換算表!$C$87:$D$96,2),VLOOKUP($M1437,得点換算表!$E$87:$F$96,2)),"")</f>
        <v/>
      </c>
      <c r="AN1437" s="142" t="str">
        <f t="shared" si="76"/>
        <v/>
      </c>
      <c r="AO1437" s="143" t="str">
        <f>IF(AND($AN1437&lt;&gt;"",$AN1437&gt;=8),VLOOKUP($AN1437,得点換算表!$I$10:$J$14,2),"")</f>
        <v/>
      </c>
      <c r="AP1437" s="105"/>
    </row>
    <row r="1438" spans="1:42" x14ac:dyDescent="0.15">
      <c r="A1438" s="11"/>
      <c r="B1438" s="12"/>
      <c r="C1438" s="13"/>
      <c r="D1438" s="13"/>
      <c r="E1438" s="14"/>
      <c r="F1438" s="14"/>
      <c r="G1438" s="14"/>
      <c r="H1438" s="14"/>
      <c r="I1438" s="15"/>
      <c r="J1438" s="14"/>
      <c r="K1438" s="13"/>
      <c r="L1438" s="14"/>
      <c r="M1438" s="14"/>
      <c r="N1438" s="14"/>
      <c r="O1438" s="14"/>
      <c r="P1438" s="198"/>
      <c r="Q1438" s="198"/>
      <c r="R1438" s="198"/>
      <c r="S1438" s="198"/>
      <c r="T1438" s="198"/>
      <c r="U1438" s="198"/>
      <c r="V1438" s="198"/>
      <c r="W1438" s="202">
        <f t="shared" si="77"/>
        <v>0</v>
      </c>
      <c r="X1438" s="14"/>
      <c r="Y1438" s="14"/>
      <c r="Z1438" s="108"/>
      <c r="AA1438" s="114"/>
      <c r="AB1438" s="129"/>
      <c r="AC1438" s="128"/>
      <c r="AD1438" s="142" t="str">
        <f t="shared" si="78"/>
        <v/>
      </c>
      <c r="AE1438" s="142" t="str">
        <f>IF($E1438&lt;&gt;"",IF($AD1438=1,VLOOKUP($E1438,得点換算表!$C$5:$D$14,2),VLOOKUP($E1438,得点換算表!$E$5:$F$14,2)),"")</f>
        <v/>
      </c>
      <c r="AF1438" s="142" t="str">
        <f>IF($F1438&lt;&gt;"",IF($AD1438=1,VLOOKUP($F1438,得点換算表!$C$15:$D$24,2),VLOOKUP($F1438,得点換算表!$E$15:$F$24,2)),"")</f>
        <v/>
      </c>
      <c r="AG1438" s="142" t="str">
        <f>IF($G1438&lt;&gt;"",IF($AD1438=1,VLOOKUP($G1438,得点換算表!$C$25:$D$34,2),VLOOKUP($G1438,得点換算表!$E$25:$F$34,2)),"")</f>
        <v/>
      </c>
      <c r="AH1438" s="142" t="str">
        <f>IF($H1438&lt;&gt;"",IF($AD1438=1,VLOOKUP($H1438,得点換算表!$C$35:$D$44,2),VLOOKUP($H1438,得点換算表!$E$35:$F$44,2)),"")</f>
        <v/>
      </c>
      <c r="AI1438" s="142" t="str">
        <f>IF($I1438&lt;&gt;"",IF($AD1438=1,VLOOKUP($I1438,得点換算表!$C$45:$D$55,2),VLOOKUP($I1438,得点換算表!$E$45:$F$55,2)),"")</f>
        <v/>
      </c>
      <c r="AJ1438" s="142" t="str">
        <f>IF($J1438&lt;&gt;"",IF($AD1438=1,VLOOKUP($J1438,得点換算表!$C$56:$D$65,2),VLOOKUP($J1438,得点換算表!$E$56:$F$65,2)),"")</f>
        <v/>
      </c>
      <c r="AK1438" s="142" t="str">
        <f>IF($K1438&lt;&gt;"",IF($AD1438=1,VLOOKUP($K1438,得点換算表!$C$66:$D$76,2),VLOOKUP($K1438,得点換算表!$E$66:$F$76,2)),"")</f>
        <v/>
      </c>
      <c r="AL1438" s="142" t="str">
        <f>IF($L1438&lt;&gt;"",IF($AD1438=1,VLOOKUP($L1438,得点換算表!$C$77:$D$86,2),VLOOKUP($L1438,得点換算表!$E$77:$F$86,2)),"")</f>
        <v/>
      </c>
      <c r="AM1438" s="142" t="str">
        <f>IF($M1438&lt;&gt;"",IF($AD1438=1,VLOOKUP($M1438,得点換算表!$C$87:$D$96,2),VLOOKUP($M1438,得点換算表!$E$87:$F$96,2)),"")</f>
        <v/>
      </c>
      <c r="AN1438" s="142" t="str">
        <f t="shared" si="76"/>
        <v/>
      </c>
      <c r="AO1438" s="143" t="str">
        <f>IF(AND($AN1438&lt;&gt;"",$AN1438&gt;=8),VLOOKUP($AN1438,得点換算表!$I$10:$J$14,2),"")</f>
        <v/>
      </c>
      <c r="AP1438" s="105"/>
    </row>
    <row r="1439" spans="1:42" x14ac:dyDescent="0.15">
      <c r="A1439" s="11"/>
      <c r="B1439" s="12"/>
      <c r="C1439" s="13"/>
      <c r="D1439" s="13"/>
      <c r="E1439" s="14"/>
      <c r="F1439" s="14"/>
      <c r="G1439" s="14"/>
      <c r="H1439" s="14"/>
      <c r="I1439" s="15"/>
      <c r="J1439" s="14"/>
      <c r="K1439" s="13"/>
      <c r="L1439" s="14"/>
      <c r="M1439" s="14"/>
      <c r="N1439" s="14"/>
      <c r="O1439" s="14"/>
      <c r="P1439" s="198"/>
      <c r="Q1439" s="198"/>
      <c r="R1439" s="198"/>
      <c r="S1439" s="198"/>
      <c r="T1439" s="198"/>
      <c r="U1439" s="198"/>
      <c r="V1439" s="198"/>
      <c r="W1439" s="202">
        <f t="shared" si="77"/>
        <v>0</v>
      </c>
      <c r="X1439" s="14"/>
      <c r="Y1439" s="14"/>
      <c r="Z1439" s="108"/>
      <c r="AA1439" s="114"/>
      <c r="AB1439" s="129"/>
      <c r="AC1439" s="128"/>
      <c r="AD1439" s="142" t="str">
        <f t="shared" si="78"/>
        <v/>
      </c>
      <c r="AE1439" s="142" t="str">
        <f>IF($E1439&lt;&gt;"",IF($AD1439=1,VLOOKUP($E1439,得点換算表!$C$5:$D$14,2),VLOOKUP($E1439,得点換算表!$E$5:$F$14,2)),"")</f>
        <v/>
      </c>
      <c r="AF1439" s="142" t="str">
        <f>IF($F1439&lt;&gt;"",IF($AD1439=1,VLOOKUP($F1439,得点換算表!$C$15:$D$24,2),VLOOKUP($F1439,得点換算表!$E$15:$F$24,2)),"")</f>
        <v/>
      </c>
      <c r="AG1439" s="142" t="str">
        <f>IF($G1439&lt;&gt;"",IF($AD1439=1,VLOOKUP($G1439,得点換算表!$C$25:$D$34,2),VLOOKUP($G1439,得点換算表!$E$25:$F$34,2)),"")</f>
        <v/>
      </c>
      <c r="AH1439" s="142" t="str">
        <f>IF($H1439&lt;&gt;"",IF($AD1439=1,VLOOKUP($H1439,得点換算表!$C$35:$D$44,2),VLOOKUP($H1439,得点換算表!$E$35:$F$44,2)),"")</f>
        <v/>
      </c>
      <c r="AI1439" s="142" t="str">
        <f>IF($I1439&lt;&gt;"",IF($AD1439=1,VLOOKUP($I1439,得点換算表!$C$45:$D$55,2),VLOOKUP($I1439,得点換算表!$E$45:$F$55,2)),"")</f>
        <v/>
      </c>
      <c r="AJ1439" s="142" t="str">
        <f>IF($J1439&lt;&gt;"",IF($AD1439=1,VLOOKUP($J1439,得点換算表!$C$56:$D$65,2),VLOOKUP($J1439,得点換算表!$E$56:$F$65,2)),"")</f>
        <v/>
      </c>
      <c r="AK1439" s="142" t="str">
        <f>IF($K1439&lt;&gt;"",IF($AD1439=1,VLOOKUP($K1439,得点換算表!$C$66:$D$76,2),VLOOKUP($K1439,得点換算表!$E$66:$F$76,2)),"")</f>
        <v/>
      </c>
      <c r="AL1439" s="142" t="str">
        <f>IF($L1439&lt;&gt;"",IF($AD1439=1,VLOOKUP($L1439,得点換算表!$C$77:$D$86,2),VLOOKUP($L1439,得点換算表!$E$77:$F$86,2)),"")</f>
        <v/>
      </c>
      <c r="AM1439" s="142" t="str">
        <f>IF($M1439&lt;&gt;"",IF($AD1439=1,VLOOKUP($M1439,得点換算表!$C$87:$D$96,2),VLOOKUP($M1439,得点換算表!$E$87:$F$96,2)),"")</f>
        <v/>
      </c>
      <c r="AN1439" s="142" t="str">
        <f t="shared" si="76"/>
        <v/>
      </c>
      <c r="AO1439" s="143" t="str">
        <f>IF(AND($AN1439&lt;&gt;"",$AN1439&gt;=8),VLOOKUP($AN1439,得点換算表!$I$10:$J$14,2),"")</f>
        <v/>
      </c>
      <c r="AP1439" s="105"/>
    </row>
    <row r="1440" spans="1:42" x14ac:dyDescent="0.15">
      <c r="A1440" s="11"/>
      <c r="B1440" s="12"/>
      <c r="C1440" s="13"/>
      <c r="D1440" s="13"/>
      <c r="E1440" s="14"/>
      <c r="F1440" s="14"/>
      <c r="G1440" s="14"/>
      <c r="H1440" s="14"/>
      <c r="I1440" s="15"/>
      <c r="J1440" s="14"/>
      <c r="K1440" s="13"/>
      <c r="L1440" s="14"/>
      <c r="M1440" s="14"/>
      <c r="N1440" s="14"/>
      <c r="O1440" s="14"/>
      <c r="P1440" s="198"/>
      <c r="Q1440" s="198"/>
      <c r="R1440" s="198"/>
      <c r="S1440" s="198"/>
      <c r="T1440" s="198"/>
      <c r="U1440" s="198"/>
      <c r="V1440" s="198"/>
      <c r="W1440" s="202">
        <f t="shared" si="77"/>
        <v>0</v>
      </c>
      <c r="X1440" s="14"/>
      <c r="Y1440" s="14"/>
      <c r="Z1440" s="108"/>
      <c r="AA1440" s="114"/>
      <c r="AB1440" s="129"/>
      <c r="AC1440" s="128"/>
      <c r="AD1440" s="142" t="str">
        <f t="shared" si="78"/>
        <v/>
      </c>
      <c r="AE1440" s="142" t="str">
        <f>IF($E1440&lt;&gt;"",IF($AD1440=1,VLOOKUP($E1440,得点換算表!$C$5:$D$14,2),VLOOKUP($E1440,得点換算表!$E$5:$F$14,2)),"")</f>
        <v/>
      </c>
      <c r="AF1440" s="142" t="str">
        <f>IF($F1440&lt;&gt;"",IF($AD1440=1,VLOOKUP($F1440,得点換算表!$C$15:$D$24,2),VLOOKUP($F1440,得点換算表!$E$15:$F$24,2)),"")</f>
        <v/>
      </c>
      <c r="AG1440" s="142" t="str">
        <f>IF($G1440&lt;&gt;"",IF($AD1440=1,VLOOKUP($G1440,得点換算表!$C$25:$D$34,2),VLOOKUP($G1440,得点換算表!$E$25:$F$34,2)),"")</f>
        <v/>
      </c>
      <c r="AH1440" s="142" t="str">
        <f>IF($H1440&lt;&gt;"",IF($AD1440=1,VLOOKUP($H1440,得点換算表!$C$35:$D$44,2),VLOOKUP($H1440,得点換算表!$E$35:$F$44,2)),"")</f>
        <v/>
      </c>
      <c r="AI1440" s="142" t="str">
        <f>IF($I1440&lt;&gt;"",IF($AD1440=1,VLOOKUP($I1440,得点換算表!$C$45:$D$55,2),VLOOKUP($I1440,得点換算表!$E$45:$F$55,2)),"")</f>
        <v/>
      </c>
      <c r="AJ1440" s="142" t="str">
        <f>IF($J1440&lt;&gt;"",IF($AD1440=1,VLOOKUP($J1440,得点換算表!$C$56:$D$65,2),VLOOKUP($J1440,得点換算表!$E$56:$F$65,2)),"")</f>
        <v/>
      </c>
      <c r="AK1440" s="142" t="str">
        <f>IF($K1440&lt;&gt;"",IF($AD1440=1,VLOOKUP($K1440,得点換算表!$C$66:$D$76,2),VLOOKUP($K1440,得点換算表!$E$66:$F$76,2)),"")</f>
        <v/>
      </c>
      <c r="AL1440" s="142" t="str">
        <f>IF($L1440&lt;&gt;"",IF($AD1440=1,VLOOKUP($L1440,得点換算表!$C$77:$D$86,2),VLOOKUP($L1440,得点換算表!$E$77:$F$86,2)),"")</f>
        <v/>
      </c>
      <c r="AM1440" s="142" t="str">
        <f>IF($M1440&lt;&gt;"",IF($AD1440=1,VLOOKUP($M1440,得点換算表!$C$87:$D$96,2),VLOOKUP($M1440,得点換算表!$E$87:$F$96,2)),"")</f>
        <v/>
      </c>
      <c r="AN1440" s="142" t="str">
        <f t="shared" si="76"/>
        <v/>
      </c>
      <c r="AO1440" s="143" t="str">
        <f>IF(AND($AN1440&lt;&gt;"",$AN1440&gt;=8),VLOOKUP($AN1440,得点換算表!$I$10:$J$14,2),"")</f>
        <v/>
      </c>
      <c r="AP1440" s="105"/>
    </row>
    <row r="1441" spans="1:42" x14ac:dyDescent="0.15">
      <c r="A1441" s="11"/>
      <c r="B1441" s="12"/>
      <c r="C1441" s="13"/>
      <c r="D1441" s="13"/>
      <c r="E1441" s="14"/>
      <c r="F1441" s="14"/>
      <c r="G1441" s="14"/>
      <c r="H1441" s="14"/>
      <c r="I1441" s="15"/>
      <c r="J1441" s="14"/>
      <c r="K1441" s="13"/>
      <c r="L1441" s="14"/>
      <c r="M1441" s="14"/>
      <c r="N1441" s="14"/>
      <c r="O1441" s="14"/>
      <c r="P1441" s="198"/>
      <c r="Q1441" s="198"/>
      <c r="R1441" s="198"/>
      <c r="S1441" s="198"/>
      <c r="T1441" s="198"/>
      <c r="U1441" s="198"/>
      <c r="V1441" s="198"/>
      <c r="W1441" s="202">
        <f t="shared" si="77"/>
        <v>0</v>
      </c>
      <c r="X1441" s="14"/>
      <c r="Y1441" s="14"/>
      <c r="Z1441" s="108"/>
      <c r="AA1441" s="114"/>
      <c r="AB1441" s="129"/>
      <c r="AC1441" s="128"/>
      <c r="AD1441" s="142" t="str">
        <f t="shared" si="78"/>
        <v/>
      </c>
      <c r="AE1441" s="142" t="str">
        <f>IF($E1441&lt;&gt;"",IF($AD1441=1,VLOOKUP($E1441,得点換算表!$C$5:$D$14,2),VLOOKUP($E1441,得点換算表!$E$5:$F$14,2)),"")</f>
        <v/>
      </c>
      <c r="AF1441" s="142" t="str">
        <f>IF($F1441&lt;&gt;"",IF($AD1441=1,VLOOKUP($F1441,得点換算表!$C$15:$D$24,2),VLOOKUP($F1441,得点換算表!$E$15:$F$24,2)),"")</f>
        <v/>
      </c>
      <c r="AG1441" s="142" t="str">
        <f>IF($G1441&lt;&gt;"",IF($AD1441=1,VLOOKUP($G1441,得点換算表!$C$25:$D$34,2),VLOOKUP($G1441,得点換算表!$E$25:$F$34,2)),"")</f>
        <v/>
      </c>
      <c r="AH1441" s="142" t="str">
        <f>IF($H1441&lt;&gt;"",IF($AD1441=1,VLOOKUP($H1441,得点換算表!$C$35:$D$44,2),VLOOKUP($H1441,得点換算表!$E$35:$F$44,2)),"")</f>
        <v/>
      </c>
      <c r="AI1441" s="142" t="str">
        <f>IF($I1441&lt;&gt;"",IF($AD1441=1,VLOOKUP($I1441,得点換算表!$C$45:$D$55,2),VLOOKUP($I1441,得点換算表!$E$45:$F$55,2)),"")</f>
        <v/>
      </c>
      <c r="AJ1441" s="142" t="str">
        <f>IF($J1441&lt;&gt;"",IF($AD1441=1,VLOOKUP($J1441,得点換算表!$C$56:$D$65,2),VLOOKUP($J1441,得点換算表!$E$56:$F$65,2)),"")</f>
        <v/>
      </c>
      <c r="AK1441" s="142" t="str">
        <f>IF($K1441&lt;&gt;"",IF($AD1441=1,VLOOKUP($K1441,得点換算表!$C$66:$D$76,2),VLOOKUP($K1441,得点換算表!$E$66:$F$76,2)),"")</f>
        <v/>
      </c>
      <c r="AL1441" s="142" t="str">
        <f>IF($L1441&lt;&gt;"",IF($AD1441=1,VLOOKUP($L1441,得点換算表!$C$77:$D$86,2),VLOOKUP($L1441,得点換算表!$E$77:$F$86,2)),"")</f>
        <v/>
      </c>
      <c r="AM1441" s="142" t="str">
        <f>IF($M1441&lt;&gt;"",IF($AD1441=1,VLOOKUP($M1441,得点換算表!$C$87:$D$96,2),VLOOKUP($M1441,得点換算表!$E$87:$F$96,2)),"")</f>
        <v/>
      </c>
      <c r="AN1441" s="142" t="str">
        <f t="shared" si="76"/>
        <v/>
      </c>
      <c r="AO1441" s="143" t="str">
        <f>IF(AND($AN1441&lt;&gt;"",$AN1441&gt;=8),VLOOKUP($AN1441,得点換算表!$I$10:$J$14,2),"")</f>
        <v/>
      </c>
      <c r="AP1441" s="105"/>
    </row>
    <row r="1442" spans="1:42" x14ac:dyDescent="0.15">
      <c r="A1442" s="11"/>
      <c r="B1442" s="12"/>
      <c r="C1442" s="13"/>
      <c r="D1442" s="13"/>
      <c r="E1442" s="14"/>
      <c r="F1442" s="14"/>
      <c r="G1442" s="14"/>
      <c r="H1442" s="14"/>
      <c r="I1442" s="15"/>
      <c r="J1442" s="14"/>
      <c r="K1442" s="13"/>
      <c r="L1442" s="14"/>
      <c r="M1442" s="14"/>
      <c r="N1442" s="14"/>
      <c r="O1442" s="14"/>
      <c r="P1442" s="198"/>
      <c r="Q1442" s="198"/>
      <c r="R1442" s="198"/>
      <c r="S1442" s="198"/>
      <c r="T1442" s="198"/>
      <c r="U1442" s="198"/>
      <c r="V1442" s="198"/>
      <c r="W1442" s="202">
        <f t="shared" si="77"/>
        <v>0</v>
      </c>
      <c r="X1442" s="14"/>
      <c r="Y1442" s="14"/>
      <c r="Z1442" s="108"/>
      <c r="AA1442" s="114"/>
      <c r="AB1442" s="129"/>
      <c r="AC1442" s="128"/>
      <c r="AD1442" s="142" t="str">
        <f t="shared" si="78"/>
        <v/>
      </c>
      <c r="AE1442" s="142" t="str">
        <f>IF($E1442&lt;&gt;"",IF($AD1442=1,VLOOKUP($E1442,得点換算表!$C$5:$D$14,2),VLOOKUP($E1442,得点換算表!$E$5:$F$14,2)),"")</f>
        <v/>
      </c>
      <c r="AF1442" s="142" t="str">
        <f>IF($F1442&lt;&gt;"",IF($AD1442=1,VLOOKUP($F1442,得点換算表!$C$15:$D$24,2),VLOOKUP($F1442,得点換算表!$E$15:$F$24,2)),"")</f>
        <v/>
      </c>
      <c r="AG1442" s="142" t="str">
        <f>IF($G1442&lt;&gt;"",IF($AD1442=1,VLOOKUP($G1442,得点換算表!$C$25:$D$34,2),VLOOKUP($G1442,得点換算表!$E$25:$F$34,2)),"")</f>
        <v/>
      </c>
      <c r="AH1442" s="142" t="str">
        <f>IF($H1442&lt;&gt;"",IF($AD1442=1,VLOOKUP($H1442,得点換算表!$C$35:$D$44,2),VLOOKUP($H1442,得点換算表!$E$35:$F$44,2)),"")</f>
        <v/>
      </c>
      <c r="AI1442" s="142" t="str">
        <f>IF($I1442&lt;&gt;"",IF($AD1442=1,VLOOKUP($I1442,得点換算表!$C$45:$D$55,2),VLOOKUP($I1442,得点換算表!$E$45:$F$55,2)),"")</f>
        <v/>
      </c>
      <c r="AJ1442" s="142" t="str">
        <f>IF($J1442&lt;&gt;"",IF($AD1442=1,VLOOKUP($J1442,得点換算表!$C$56:$D$65,2),VLOOKUP($J1442,得点換算表!$E$56:$F$65,2)),"")</f>
        <v/>
      </c>
      <c r="AK1442" s="142" t="str">
        <f>IF($K1442&lt;&gt;"",IF($AD1442=1,VLOOKUP($K1442,得点換算表!$C$66:$D$76,2),VLOOKUP($K1442,得点換算表!$E$66:$F$76,2)),"")</f>
        <v/>
      </c>
      <c r="AL1442" s="142" t="str">
        <f>IF($L1442&lt;&gt;"",IF($AD1442=1,VLOOKUP($L1442,得点換算表!$C$77:$D$86,2),VLOOKUP($L1442,得点換算表!$E$77:$F$86,2)),"")</f>
        <v/>
      </c>
      <c r="AM1442" s="142" t="str">
        <f>IF($M1442&lt;&gt;"",IF($AD1442=1,VLOOKUP($M1442,得点換算表!$C$87:$D$96,2),VLOOKUP($M1442,得点換算表!$E$87:$F$96,2)),"")</f>
        <v/>
      </c>
      <c r="AN1442" s="142" t="str">
        <f t="shared" si="76"/>
        <v/>
      </c>
      <c r="AO1442" s="143" t="str">
        <f>IF(AND($AN1442&lt;&gt;"",$AN1442&gt;=8),VLOOKUP($AN1442,得点換算表!$I$10:$J$14,2),"")</f>
        <v/>
      </c>
      <c r="AP1442" s="105"/>
    </row>
    <row r="1443" spans="1:42" x14ac:dyDescent="0.15">
      <c r="A1443" s="11"/>
      <c r="B1443" s="12"/>
      <c r="C1443" s="13"/>
      <c r="D1443" s="13"/>
      <c r="E1443" s="14"/>
      <c r="F1443" s="14"/>
      <c r="G1443" s="14"/>
      <c r="H1443" s="14"/>
      <c r="I1443" s="15"/>
      <c r="J1443" s="14"/>
      <c r="K1443" s="13"/>
      <c r="L1443" s="14"/>
      <c r="M1443" s="14"/>
      <c r="N1443" s="14"/>
      <c r="O1443" s="14"/>
      <c r="P1443" s="198"/>
      <c r="Q1443" s="198"/>
      <c r="R1443" s="198"/>
      <c r="S1443" s="198"/>
      <c r="T1443" s="198"/>
      <c r="U1443" s="198"/>
      <c r="V1443" s="198"/>
      <c r="W1443" s="202">
        <f t="shared" si="77"/>
        <v>0</v>
      </c>
      <c r="X1443" s="14"/>
      <c r="Y1443" s="14"/>
      <c r="Z1443" s="108"/>
      <c r="AA1443" s="114"/>
      <c r="AB1443" s="129"/>
      <c r="AC1443" s="128"/>
      <c r="AD1443" s="142" t="str">
        <f t="shared" si="78"/>
        <v/>
      </c>
      <c r="AE1443" s="142" t="str">
        <f>IF($E1443&lt;&gt;"",IF($AD1443=1,VLOOKUP($E1443,得点換算表!$C$5:$D$14,2),VLOOKUP($E1443,得点換算表!$E$5:$F$14,2)),"")</f>
        <v/>
      </c>
      <c r="AF1443" s="142" t="str">
        <f>IF($F1443&lt;&gt;"",IF($AD1443=1,VLOOKUP($F1443,得点換算表!$C$15:$D$24,2),VLOOKUP($F1443,得点換算表!$E$15:$F$24,2)),"")</f>
        <v/>
      </c>
      <c r="AG1443" s="142" t="str">
        <f>IF($G1443&lt;&gt;"",IF($AD1443=1,VLOOKUP($G1443,得点換算表!$C$25:$D$34,2),VLOOKUP($G1443,得点換算表!$E$25:$F$34,2)),"")</f>
        <v/>
      </c>
      <c r="AH1443" s="142" t="str">
        <f>IF($H1443&lt;&gt;"",IF($AD1443=1,VLOOKUP($H1443,得点換算表!$C$35:$D$44,2),VLOOKUP($H1443,得点換算表!$E$35:$F$44,2)),"")</f>
        <v/>
      </c>
      <c r="AI1443" s="142" t="str">
        <f>IF($I1443&lt;&gt;"",IF($AD1443=1,VLOOKUP($I1443,得点換算表!$C$45:$D$55,2),VLOOKUP($I1443,得点換算表!$E$45:$F$55,2)),"")</f>
        <v/>
      </c>
      <c r="AJ1443" s="142" t="str">
        <f>IF($J1443&lt;&gt;"",IF($AD1443=1,VLOOKUP($J1443,得点換算表!$C$56:$D$65,2),VLOOKUP($J1443,得点換算表!$E$56:$F$65,2)),"")</f>
        <v/>
      </c>
      <c r="AK1443" s="142" t="str">
        <f>IF($K1443&lt;&gt;"",IF($AD1443=1,VLOOKUP($K1443,得点換算表!$C$66:$D$76,2),VLOOKUP($K1443,得点換算表!$E$66:$F$76,2)),"")</f>
        <v/>
      </c>
      <c r="AL1443" s="142" t="str">
        <f>IF($L1443&lt;&gt;"",IF($AD1443=1,VLOOKUP($L1443,得点換算表!$C$77:$D$86,2),VLOOKUP($L1443,得点換算表!$E$77:$F$86,2)),"")</f>
        <v/>
      </c>
      <c r="AM1443" s="142" t="str">
        <f>IF($M1443&lt;&gt;"",IF($AD1443=1,VLOOKUP($M1443,得点換算表!$C$87:$D$96,2),VLOOKUP($M1443,得点換算表!$E$87:$F$96,2)),"")</f>
        <v/>
      </c>
      <c r="AN1443" s="142" t="str">
        <f t="shared" si="76"/>
        <v/>
      </c>
      <c r="AO1443" s="143" t="str">
        <f>IF(AND($AN1443&lt;&gt;"",$AN1443&gt;=8),VLOOKUP($AN1443,得点換算表!$I$10:$J$14,2),"")</f>
        <v/>
      </c>
      <c r="AP1443" s="105"/>
    </row>
    <row r="1444" spans="1:42" x14ac:dyDescent="0.15">
      <c r="A1444" s="11"/>
      <c r="B1444" s="12"/>
      <c r="C1444" s="13"/>
      <c r="D1444" s="13"/>
      <c r="E1444" s="14"/>
      <c r="F1444" s="14"/>
      <c r="G1444" s="14"/>
      <c r="H1444" s="14"/>
      <c r="I1444" s="15"/>
      <c r="J1444" s="14"/>
      <c r="K1444" s="13"/>
      <c r="L1444" s="14"/>
      <c r="M1444" s="14"/>
      <c r="N1444" s="14"/>
      <c r="O1444" s="14"/>
      <c r="P1444" s="198"/>
      <c r="Q1444" s="198"/>
      <c r="R1444" s="198"/>
      <c r="S1444" s="198"/>
      <c r="T1444" s="198"/>
      <c r="U1444" s="198"/>
      <c r="V1444" s="198"/>
      <c r="W1444" s="202">
        <f t="shared" si="77"/>
        <v>0</v>
      </c>
      <c r="X1444" s="14"/>
      <c r="Y1444" s="14"/>
      <c r="Z1444" s="108"/>
      <c r="AA1444" s="114"/>
      <c r="AB1444" s="129"/>
      <c r="AC1444" s="128"/>
      <c r="AD1444" s="142" t="str">
        <f t="shared" si="78"/>
        <v/>
      </c>
      <c r="AE1444" s="142" t="str">
        <f>IF($E1444&lt;&gt;"",IF($AD1444=1,VLOOKUP($E1444,得点換算表!$C$5:$D$14,2),VLOOKUP($E1444,得点換算表!$E$5:$F$14,2)),"")</f>
        <v/>
      </c>
      <c r="AF1444" s="142" t="str">
        <f>IF($F1444&lt;&gt;"",IF($AD1444=1,VLOOKUP($F1444,得点換算表!$C$15:$D$24,2),VLOOKUP($F1444,得点換算表!$E$15:$F$24,2)),"")</f>
        <v/>
      </c>
      <c r="AG1444" s="142" t="str">
        <f>IF($G1444&lt;&gt;"",IF($AD1444=1,VLOOKUP($G1444,得点換算表!$C$25:$D$34,2),VLOOKUP($G1444,得点換算表!$E$25:$F$34,2)),"")</f>
        <v/>
      </c>
      <c r="AH1444" s="142" t="str">
        <f>IF($H1444&lt;&gt;"",IF($AD1444=1,VLOOKUP($H1444,得点換算表!$C$35:$D$44,2),VLOOKUP($H1444,得点換算表!$E$35:$F$44,2)),"")</f>
        <v/>
      </c>
      <c r="AI1444" s="142" t="str">
        <f>IF($I1444&lt;&gt;"",IF($AD1444=1,VLOOKUP($I1444,得点換算表!$C$45:$D$55,2),VLOOKUP($I1444,得点換算表!$E$45:$F$55,2)),"")</f>
        <v/>
      </c>
      <c r="AJ1444" s="142" t="str">
        <f>IF($J1444&lt;&gt;"",IF($AD1444=1,VLOOKUP($J1444,得点換算表!$C$56:$D$65,2),VLOOKUP($J1444,得点換算表!$E$56:$F$65,2)),"")</f>
        <v/>
      </c>
      <c r="AK1444" s="142" t="str">
        <f>IF($K1444&lt;&gt;"",IF($AD1444=1,VLOOKUP($K1444,得点換算表!$C$66:$D$76,2),VLOOKUP($K1444,得点換算表!$E$66:$F$76,2)),"")</f>
        <v/>
      </c>
      <c r="AL1444" s="142" t="str">
        <f>IF($L1444&lt;&gt;"",IF($AD1444=1,VLOOKUP($L1444,得点換算表!$C$77:$D$86,2),VLOOKUP($L1444,得点換算表!$E$77:$F$86,2)),"")</f>
        <v/>
      </c>
      <c r="AM1444" s="142" t="str">
        <f>IF($M1444&lt;&gt;"",IF($AD1444=1,VLOOKUP($M1444,得点換算表!$C$87:$D$96,2),VLOOKUP($M1444,得点換算表!$E$87:$F$96,2)),"")</f>
        <v/>
      </c>
      <c r="AN1444" s="142" t="str">
        <f t="shared" si="76"/>
        <v/>
      </c>
      <c r="AO1444" s="143" t="str">
        <f>IF(AND($AN1444&lt;&gt;"",$AN1444&gt;=8),VLOOKUP($AN1444,得点換算表!$I$10:$J$14,2),"")</f>
        <v/>
      </c>
      <c r="AP1444" s="105"/>
    </row>
    <row r="1445" spans="1:42" x14ac:dyDescent="0.15">
      <c r="A1445" s="11"/>
      <c r="B1445" s="12"/>
      <c r="C1445" s="13"/>
      <c r="D1445" s="13"/>
      <c r="E1445" s="14"/>
      <c r="F1445" s="14"/>
      <c r="G1445" s="14"/>
      <c r="H1445" s="14"/>
      <c r="I1445" s="15"/>
      <c r="J1445" s="14"/>
      <c r="K1445" s="13"/>
      <c r="L1445" s="14"/>
      <c r="M1445" s="14"/>
      <c r="N1445" s="14"/>
      <c r="O1445" s="14"/>
      <c r="P1445" s="198"/>
      <c r="Q1445" s="198"/>
      <c r="R1445" s="198"/>
      <c r="S1445" s="198"/>
      <c r="T1445" s="198"/>
      <c r="U1445" s="198"/>
      <c r="V1445" s="198"/>
      <c r="W1445" s="202">
        <f t="shared" si="77"/>
        <v>0</v>
      </c>
      <c r="X1445" s="14"/>
      <c r="Y1445" s="14"/>
      <c r="Z1445" s="108"/>
      <c r="AA1445" s="114"/>
      <c r="AB1445" s="129"/>
      <c r="AC1445" s="128"/>
      <c r="AD1445" s="142" t="str">
        <f t="shared" si="78"/>
        <v/>
      </c>
      <c r="AE1445" s="142" t="str">
        <f>IF($E1445&lt;&gt;"",IF($AD1445=1,VLOOKUP($E1445,得点換算表!$C$5:$D$14,2),VLOOKUP($E1445,得点換算表!$E$5:$F$14,2)),"")</f>
        <v/>
      </c>
      <c r="AF1445" s="142" t="str">
        <f>IF($F1445&lt;&gt;"",IF($AD1445=1,VLOOKUP($F1445,得点換算表!$C$15:$D$24,2),VLOOKUP($F1445,得点換算表!$E$15:$F$24,2)),"")</f>
        <v/>
      </c>
      <c r="AG1445" s="142" t="str">
        <f>IF($G1445&lt;&gt;"",IF($AD1445=1,VLOOKUP($G1445,得点換算表!$C$25:$D$34,2),VLOOKUP($G1445,得点換算表!$E$25:$F$34,2)),"")</f>
        <v/>
      </c>
      <c r="AH1445" s="142" t="str">
        <f>IF($H1445&lt;&gt;"",IF($AD1445=1,VLOOKUP($H1445,得点換算表!$C$35:$D$44,2),VLOOKUP($H1445,得点換算表!$E$35:$F$44,2)),"")</f>
        <v/>
      </c>
      <c r="AI1445" s="142" t="str">
        <f>IF($I1445&lt;&gt;"",IF($AD1445=1,VLOOKUP($I1445,得点換算表!$C$45:$D$55,2),VLOOKUP($I1445,得点換算表!$E$45:$F$55,2)),"")</f>
        <v/>
      </c>
      <c r="AJ1445" s="142" t="str">
        <f>IF($J1445&lt;&gt;"",IF($AD1445=1,VLOOKUP($J1445,得点換算表!$C$56:$D$65,2),VLOOKUP($J1445,得点換算表!$E$56:$F$65,2)),"")</f>
        <v/>
      </c>
      <c r="AK1445" s="142" t="str">
        <f>IF($K1445&lt;&gt;"",IF($AD1445=1,VLOOKUP($K1445,得点換算表!$C$66:$D$76,2),VLOOKUP($K1445,得点換算表!$E$66:$F$76,2)),"")</f>
        <v/>
      </c>
      <c r="AL1445" s="142" t="str">
        <f>IF($L1445&lt;&gt;"",IF($AD1445=1,VLOOKUP($L1445,得点換算表!$C$77:$D$86,2),VLOOKUP($L1445,得点換算表!$E$77:$F$86,2)),"")</f>
        <v/>
      </c>
      <c r="AM1445" s="142" t="str">
        <f>IF($M1445&lt;&gt;"",IF($AD1445=1,VLOOKUP($M1445,得点換算表!$C$87:$D$96,2),VLOOKUP($M1445,得点換算表!$E$87:$F$96,2)),"")</f>
        <v/>
      </c>
      <c r="AN1445" s="142" t="str">
        <f t="shared" si="76"/>
        <v/>
      </c>
      <c r="AO1445" s="143" t="str">
        <f>IF(AND($AN1445&lt;&gt;"",$AN1445&gt;=8),VLOOKUP($AN1445,得点換算表!$I$10:$J$14,2),"")</f>
        <v/>
      </c>
      <c r="AP1445" s="105"/>
    </row>
    <row r="1446" spans="1:42" x14ac:dyDescent="0.15">
      <c r="A1446" s="11"/>
      <c r="B1446" s="12"/>
      <c r="C1446" s="13"/>
      <c r="D1446" s="13"/>
      <c r="E1446" s="14"/>
      <c r="F1446" s="14"/>
      <c r="G1446" s="14"/>
      <c r="H1446" s="14"/>
      <c r="I1446" s="15"/>
      <c r="J1446" s="14"/>
      <c r="K1446" s="13"/>
      <c r="L1446" s="14"/>
      <c r="M1446" s="14"/>
      <c r="N1446" s="14"/>
      <c r="O1446" s="14"/>
      <c r="P1446" s="198"/>
      <c r="Q1446" s="198"/>
      <c r="R1446" s="198"/>
      <c r="S1446" s="198"/>
      <c r="T1446" s="198"/>
      <c r="U1446" s="198"/>
      <c r="V1446" s="198"/>
      <c r="W1446" s="202">
        <f t="shared" si="77"/>
        <v>0</v>
      </c>
      <c r="X1446" s="14"/>
      <c r="Y1446" s="14"/>
      <c r="Z1446" s="108"/>
      <c r="AA1446" s="114"/>
      <c r="AB1446" s="129"/>
      <c r="AC1446" s="128"/>
      <c r="AD1446" s="142" t="str">
        <f t="shared" si="78"/>
        <v/>
      </c>
      <c r="AE1446" s="142" t="str">
        <f>IF($E1446&lt;&gt;"",IF($AD1446=1,VLOOKUP($E1446,得点換算表!$C$5:$D$14,2),VLOOKUP($E1446,得点換算表!$E$5:$F$14,2)),"")</f>
        <v/>
      </c>
      <c r="AF1446" s="142" t="str">
        <f>IF($F1446&lt;&gt;"",IF($AD1446=1,VLOOKUP($F1446,得点換算表!$C$15:$D$24,2),VLOOKUP($F1446,得点換算表!$E$15:$F$24,2)),"")</f>
        <v/>
      </c>
      <c r="AG1446" s="142" t="str">
        <f>IF($G1446&lt;&gt;"",IF($AD1446=1,VLOOKUP($G1446,得点換算表!$C$25:$D$34,2),VLOOKUP($G1446,得点換算表!$E$25:$F$34,2)),"")</f>
        <v/>
      </c>
      <c r="AH1446" s="142" t="str">
        <f>IF($H1446&lt;&gt;"",IF($AD1446=1,VLOOKUP($H1446,得点換算表!$C$35:$D$44,2),VLOOKUP($H1446,得点換算表!$E$35:$F$44,2)),"")</f>
        <v/>
      </c>
      <c r="AI1446" s="142" t="str">
        <f>IF($I1446&lt;&gt;"",IF($AD1446=1,VLOOKUP($I1446,得点換算表!$C$45:$D$55,2),VLOOKUP($I1446,得点換算表!$E$45:$F$55,2)),"")</f>
        <v/>
      </c>
      <c r="AJ1446" s="142" t="str">
        <f>IF($J1446&lt;&gt;"",IF($AD1446=1,VLOOKUP($J1446,得点換算表!$C$56:$D$65,2),VLOOKUP($J1446,得点換算表!$E$56:$F$65,2)),"")</f>
        <v/>
      </c>
      <c r="AK1446" s="142" t="str">
        <f>IF($K1446&lt;&gt;"",IF($AD1446=1,VLOOKUP($K1446,得点換算表!$C$66:$D$76,2),VLOOKUP($K1446,得点換算表!$E$66:$F$76,2)),"")</f>
        <v/>
      </c>
      <c r="AL1446" s="142" t="str">
        <f>IF($L1446&lt;&gt;"",IF($AD1446=1,VLOOKUP($L1446,得点換算表!$C$77:$D$86,2),VLOOKUP($L1446,得点換算表!$E$77:$F$86,2)),"")</f>
        <v/>
      </c>
      <c r="AM1446" s="142" t="str">
        <f>IF($M1446&lt;&gt;"",IF($AD1446=1,VLOOKUP($M1446,得点換算表!$C$87:$D$96,2),VLOOKUP($M1446,得点換算表!$E$87:$F$96,2)),"")</f>
        <v/>
      </c>
      <c r="AN1446" s="142" t="str">
        <f t="shared" si="76"/>
        <v/>
      </c>
      <c r="AO1446" s="143" t="str">
        <f>IF(AND($AN1446&lt;&gt;"",$AN1446&gt;=8),VLOOKUP($AN1446,得点換算表!$I$10:$J$14,2),"")</f>
        <v/>
      </c>
      <c r="AP1446" s="105"/>
    </row>
    <row r="1447" spans="1:42" x14ac:dyDescent="0.15">
      <c r="A1447" s="11"/>
      <c r="B1447" s="12"/>
      <c r="C1447" s="13"/>
      <c r="D1447" s="13"/>
      <c r="E1447" s="14"/>
      <c r="F1447" s="14"/>
      <c r="G1447" s="14"/>
      <c r="H1447" s="14"/>
      <c r="I1447" s="15"/>
      <c r="J1447" s="14"/>
      <c r="K1447" s="13"/>
      <c r="L1447" s="14"/>
      <c r="M1447" s="14"/>
      <c r="N1447" s="14"/>
      <c r="O1447" s="14"/>
      <c r="P1447" s="198"/>
      <c r="Q1447" s="198"/>
      <c r="R1447" s="198"/>
      <c r="S1447" s="198"/>
      <c r="T1447" s="198"/>
      <c r="U1447" s="198"/>
      <c r="V1447" s="198"/>
      <c r="W1447" s="202">
        <f t="shared" si="77"/>
        <v>0</v>
      </c>
      <c r="X1447" s="14"/>
      <c r="Y1447" s="14"/>
      <c r="Z1447" s="108"/>
      <c r="AA1447" s="114"/>
      <c r="AB1447" s="129"/>
      <c r="AC1447" s="128"/>
      <c r="AD1447" s="142" t="str">
        <f t="shared" si="78"/>
        <v/>
      </c>
      <c r="AE1447" s="142" t="str">
        <f>IF($E1447&lt;&gt;"",IF($AD1447=1,VLOOKUP($E1447,得点換算表!$C$5:$D$14,2),VLOOKUP($E1447,得点換算表!$E$5:$F$14,2)),"")</f>
        <v/>
      </c>
      <c r="AF1447" s="142" t="str">
        <f>IF($F1447&lt;&gt;"",IF($AD1447=1,VLOOKUP($F1447,得点換算表!$C$15:$D$24,2),VLOOKUP($F1447,得点換算表!$E$15:$F$24,2)),"")</f>
        <v/>
      </c>
      <c r="AG1447" s="142" t="str">
        <f>IF($G1447&lt;&gt;"",IF($AD1447=1,VLOOKUP($G1447,得点換算表!$C$25:$D$34,2),VLOOKUP($G1447,得点換算表!$E$25:$F$34,2)),"")</f>
        <v/>
      </c>
      <c r="AH1447" s="142" t="str">
        <f>IF($H1447&lt;&gt;"",IF($AD1447=1,VLOOKUP($H1447,得点換算表!$C$35:$D$44,2),VLOOKUP($H1447,得点換算表!$E$35:$F$44,2)),"")</f>
        <v/>
      </c>
      <c r="AI1447" s="142" t="str">
        <f>IF($I1447&lt;&gt;"",IF($AD1447=1,VLOOKUP($I1447,得点換算表!$C$45:$D$55,2),VLOOKUP($I1447,得点換算表!$E$45:$F$55,2)),"")</f>
        <v/>
      </c>
      <c r="AJ1447" s="142" t="str">
        <f>IF($J1447&lt;&gt;"",IF($AD1447=1,VLOOKUP($J1447,得点換算表!$C$56:$D$65,2),VLOOKUP($J1447,得点換算表!$E$56:$F$65,2)),"")</f>
        <v/>
      </c>
      <c r="AK1447" s="142" t="str">
        <f>IF($K1447&lt;&gt;"",IF($AD1447=1,VLOOKUP($K1447,得点換算表!$C$66:$D$76,2),VLOOKUP($K1447,得点換算表!$E$66:$F$76,2)),"")</f>
        <v/>
      </c>
      <c r="AL1447" s="142" t="str">
        <f>IF($L1447&lt;&gt;"",IF($AD1447=1,VLOOKUP($L1447,得点換算表!$C$77:$D$86,2),VLOOKUP($L1447,得点換算表!$E$77:$F$86,2)),"")</f>
        <v/>
      </c>
      <c r="AM1447" s="142" t="str">
        <f>IF($M1447&lt;&gt;"",IF($AD1447=1,VLOOKUP($M1447,得点換算表!$C$87:$D$96,2),VLOOKUP($M1447,得点換算表!$E$87:$F$96,2)),"")</f>
        <v/>
      </c>
      <c r="AN1447" s="142" t="str">
        <f t="shared" si="76"/>
        <v/>
      </c>
      <c r="AO1447" s="143" t="str">
        <f>IF(AND($AN1447&lt;&gt;"",$AN1447&gt;=8),VLOOKUP($AN1447,得点換算表!$I$10:$J$14,2),"")</f>
        <v/>
      </c>
      <c r="AP1447" s="105"/>
    </row>
    <row r="1448" spans="1:42" x14ac:dyDescent="0.15">
      <c r="A1448" s="11"/>
      <c r="B1448" s="12"/>
      <c r="C1448" s="13"/>
      <c r="D1448" s="13"/>
      <c r="E1448" s="14"/>
      <c r="F1448" s="14"/>
      <c r="G1448" s="14"/>
      <c r="H1448" s="14"/>
      <c r="I1448" s="15"/>
      <c r="J1448" s="14"/>
      <c r="K1448" s="13"/>
      <c r="L1448" s="14"/>
      <c r="M1448" s="14"/>
      <c r="N1448" s="14"/>
      <c r="O1448" s="14"/>
      <c r="P1448" s="198"/>
      <c r="Q1448" s="198"/>
      <c r="R1448" s="198"/>
      <c r="S1448" s="198"/>
      <c r="T1448" s="198"/>
      <c r="U1448" s="198"/>
      <c r="V1448" s="198"/>
      <c r="W1448" s="202">
        <f t="shared" si="77"/>
        <v>0</v>
      </c>
      <c r="X1448" s="14"/>
      <c r="Y1448" s="14"/>
      <c r="Z1448" s="108"/>
      <c r="AA1448" s="114"/>
      <c r="AB1448" s="129"/>
      <c r="AC1448" s="128"/>
      <c r="AD1448" s="142" t="str">
        <f t="shared" si="78"/>
        <v/>
      </c>
      <c r="AE1448" s="142" t="str">
        <f>IF($E1448&lt;&gt;"",IF($AD1448=1,VLOOKUP($E1448,得点換算表!$C$5:$D$14,2),VLOOKUP($E1448,得点換算表!$E$5:$F$14,2)),"")</f>
        <v/>
      </c>
      <c r="AF1448" s="142" t="str">
        <f>IF($F1448&lt;&gt;"",IF($AD1448=1,VLOOKUP($F1448,得点換算表!$C$15:$D$24,2),VLOOKUP($F1448,得点換算表!$E$15:$F$24,2)),"")</f>
        <v/>
      </c>
      <c r="AG1448" s="142" t="str">
        <f>IF($G1448&lt;&gt;"",IF($AD1448=1,VLOOKUP($G1448,得点換算表!$C$25:$D$34,2),VLOOKUP($G1448,得点換算表!$E$25:$F$34,2)),"")</f>
        <v/>
      </c>
      <c r="AH1448" s="142" t="str">
        <f>IF($H1448&lt;&gt;"",IF($AD1448=1,VLOOKUP($H1448,得点換算表!$C$35:$D$44,2),VLOOKUP($H1448,得点換算表!$E$35:$F$44,2)),"")</f>
        <v/>
      </c>
      <c r="AI1448" s="142" t="str">
        <f>IF($I1448&lt;&gt;"",IF($AD1448=1,VLOOKUP($I1448,得点換算表!$C$45:$D$55,2),VLOOKUP($I1448,得点換算表!$E$45:$F$55,2)),"")</f>
        <v/>
      </c>
      <c r="AJ1448" s="142" t="str">
        <f>IF($J1448&lt;&gt;"",IF($AD1448=1,VLOOKUP($J1448,得点換算表!$C$56:$D$65,2),VLOOKUP($J1448,得点換算表!$E$56:$F$65,2)),"")</f>
        <v/>
      </c>
      <c r="AK1448" s="142" t="str">
        <f>IF($K1448&lt;&gt;"",IF($AD1448=1,VLOOKUP($K1448,得点換算表!$C$66:$D$76,2),VLOOKUP($K1448,得点換算表!$E$66:$F$76,2)),"")</f>
        <v/>
      </c>
      <c r="AL1448" s="142" t="str">
        <f>IF($L1448&lt;&gt;"",IF($AD1448=1,VLOOKUP($L1448,得点換算表!$C$77:$D$86,2),VLOOKUP($L1448,得点換算表!$E$77:$F$86,2)),"")</f>
        <v/>
      </c>
      <c r="AM1448" s="142" t="str">
        <f>IF($M1448&lt;&gt;"",IF($AD1448=1,VLOOKUP($M1448,得点換算表!$C$87:$D$96,2),VLOOKUP($M1448,得点換算表!$E$87:$F$96,2)),"")</f>
        <v/>
      </c>
      <c r="AN1448" s="142" t="str">
        <f t="shared" si="76"/>
        <v/>
      </c>
      <c r="AO1448" s="143" t="str">
        <f>IF(AND($AN1448&lt;&gt;"",$AN1448&gt;=8),VLOOKUP($AN1448,得点換算表!$I$10:$J$14,2),"")</f>
        <v/>
      </c>
      <c r="AP1448" s="105"/>
    </row>
    <row r="1449" spans="1:42" x14ac:dyDescent="0.15">
      <c r="A1449" s="11"/>
      <c r="B1449" s="12"/>
      <c r="C1449" s="13"/>
      <c r="D1449" s="13"/>
      <c r="E1449" s="14"/>
      <c r="F1449" s="14"/>
      <c r="G1449" s="14"/>
      <c r="H1449" s="14"/>
      <c r="I1449" s="15"/>
      <c r="J1449" s="14"/>
      <c r="K1449" s="13"/>
      <c r="L1449" s="14"/>
      <c r="M1449" s="14"/>
      <c r="N1449" s="14"/>
      <c r="O1449" s="14"/>
      <c r="P1449" s="198"/>
      <c r="Q1449" s="198"/>
      <c r="R1449" s="198"/>
      <c r="S1449" s="198"/>
      <c r="T1449" s="198"/>
      <c r="U1449" s="198"/>
      <c r="V1449" s="198"/>
      <c r="W1449" s="202">
        <f t="shared" si="77"/>
        <v>0</v>
      </c>
      <c r="X1449" s="14"/>
      <c r="Y1449" s="14"/>
      <c r="Z1449" s="108"/>
      <c r="AA1449" s="114"/>
      <c r="AB1449" s="129"/>
      <c r="AC1449" s="128"/>
      <c r="AD1449" s="142" t="str">
        <f t="shared" si="78"/>
        <v/>
      </c>
      <c r="AE1449" s="142" t="str">
        <f>IF($E1449&lt;&gt;"",IF($AD1449=1,VLOOKUP($E1449,得点換算表!$C$5:$D$14,2),VLOOKUP($E1449,得点換算表!$E$5:$F$14,2)),"")</f>
        <v/>
      </c>
      <c r="AF1449" s="142" t="str">
        <f>IF($F1449&lt;&gt;"",IF($AD1449=1,VLOOKUP($F1449,得点換算表!$C$15:$D$24,2),VLOOKUP($F1449,得点換算表!$E$15:$F$24,2)),"")</f>
        <v/>
      </c>
      <c r="AG1449" s="142" t="str">
        <f>IF($G1449&lt;&gt;"",IF($AD1449=1,VLOOKUP($G1449,得点換算表!$C$25:$D$34,2),VLOOKUP($G1449,得点換算表!$E$25:$F$34,2)),"")</f>
        <v/>
      </c>
      <c r="AH1449" s="142" t="str">
        <f>IF($H1449&lt;&gt;"",IF($AD1449=1,VLOOKUP($H1449,得点換算表!$C$35:$D$44,2),VLOOKUP($H1449,得点換算表!$E$35:$F$44,2)),"")</f>
        <v/>
      </c>
      <c r="AI1449" s="142" t="str">
        <f>IF($I1449&lt;&gt;"",IF($AD1449=1,VLOOKUP($I1449,得点換算表!$C$45:$D$55,2),VLOOKUP($I1449,得点換算表!$E$45:$F$55,2)),"")</f>
        <v/>
      </c>
      <c r="AJ1449" s="142" t="str">
        <f>IF($J1449&lt;&gt;"",IF($AD1449=1,VLOOKUP($J1449,得点換算表!$C$56:$D$65,2),VLOOKUP($J1449,得点換算表!$E$56:$F$65,2)),"")</f>
        <v/>
      </c>
      <c r="AK1449" s="142" t="str">
        <f>IF($K1449&lt;&gt;"",IF($AD1449=1,VLOOKUP($K1449,得点換算表!$C$66:$D$76,2),VLOOKUP($K1449,得点換算表!$E$66:$F$76,2)),"")</f>
        <v/>
      </c>
      <c r="AL1449" s="142" t="str">
        <f>IF($L1449&lt;&gt;"",IF($AD1449=1,VLOOKUP($L1449,得点換算表!$C$77:$D$86,2),VLOOKUP($L1449,得点換算表!$E$77:$F$86,2)),"")</f>
        <v/>
      </c>
      <c r="AM1449" s="142" t="str">
        <f>IF($M1449&lt;&gt;"",IF($AD1449=1,VLOOKUP($M1449,得点換算表!$C$87:$D$96,2),VLOOKUP($M1449,得点換算表!$E$87:$F$96,2)),"")</f>
        <v/>
      </c>
      <c r="AN1449" s="142" t="str">
        <f t="shared" si="76"/>
        <v/>
      </c>
      <c r="AO1449" s="143" t="str">
        <f>IF(AND($AN1449&lt;&gt;"",$AN1449&gt;=8),VLOOKUP($AN1449,得点換算表!$I$10:$J$14,2),"")</f>
        <v/>
      </c>
      <c r="AP1449" s="105"/>
    </row>
    <row r="1450" spans="1:42" x14ac:dyDescent="0.15">
      <c r="A1450" s="11"/>
      <c r="B1450" s="12"/>
      <c r="C1450" s="13"/>
      <c r="D1450" s="13"/>
      <c r="E1450" s="14"/>
      <c r="F1450" s="14"/>
      <c r="G1450" s="14"/>
      <c r="H1450" s="14"/>
      <c r="I1450" s="15"/>
      <c r="J1450" s="14"/>
      <c r="K1450" s="13"/>
      <c r="L1450" s="14"/>
      <c r="M1450" s="14"/>
      <c r="N1450" s="14"/>
      <c r="O1450" s="14"/>
      <c r="P1450" s="198"/>
      <c r="Q1450" s="198"/>
      <c r="R1450" s="198"/>
      <c r="S1450" s="198"/>
      <c r="T1450" s="198"/>
      <c r="U1450" s="198"/>
      <c r="V1450" s="198"/>
      <c r="W1450" s="202">
        <f t="shared" si="77"/>
        <v>0</v>
      </c>
      <c r="X1450" s="14"/>
      <c r="Y1450" s="14"/>
      <c r="Z1450" s="108"/>
      <c r="AA1450" s="114"/>
      <c r="AB1450" s="129"/>
      <c r="AC1450" s="128"/>
      <c r="AD1450" s="142" t="str">
        <f t="shared" si="78"/>
        <v/>
      </c>
      <c r="AE1450" s="142" t="str">
        <f>IF($E1450&lt;&gt;"",IF($AD1450=1,VLOOKUP($E1450,得点換算表!$C$5:$D$14,2),VLOOKUP($E1450,得点換算表!$E$5:$F$14,2)),"")</f>
        <v/>
      </c>
      <c r="AF1450" s="142" t="str">
        <f>IF($F1450&lt;&gt;"",IF($AD1450=1,VLOOKUP($F1450,得点換算表!$C$15:$D$24,2),VLOOKUP($F1450,得点換算表!$E$15:$F$24,2)),"")</f>
        <v/>
      </c>
      <c r="AG1450" s="142" t="str">
        <f>IF($G1450&lt;&gt;"",IF($AD1450=1,VLOOKUP($G1450,得点換算表!$C$25:$D$34,2),VLOOKUP($G1450,得点換算表!$E$25:$F$34,2)),"")</f>
        <v/>
      </c>
      <c r="AH1450" s="142" t="str">
        <f>IF($H1450&lt;&gt;"",IF($AD1450=1,VLOOKUP($H1450,得点換算表!$C$35:$D$44,2),VLOOKUP($H1450,得点換算表!$E$35:$F$44,2)),"")</f>
        <v/>
      </c>
      <c r="AI1450" s="142" t="str">
        <f>IF($I1450&lt;&gt;"",IF($AD1450=1,VLOOKUP($I1450,得点換算表!$C$45:$D$55,2),VLOOKUP($I1450,得点換算表!$E$45:$F$55,2)),"")</f>
        <v/>
      </c>
      <c r="AJ1450" s="142" t="str">
        <f>IF($J1450&lt;&gt;"",IF($AD1450=1,VLOOKUP($J1450,得点換算表!$C$56:$D$65,2),VLOOKUP($J1450,得点換算表!$E$56:$F$65,2)),"")</f>
        <v/>
      </c>
      <c r="AK1450" s="142" t="str">
        <f>IF($K1450&lt;&gt;"",IF($AD1450=1,VLOOKUP($K1450,得点換算表!$C$66:$D$76,2),VLOOKUP($K1450,得点換算表!$E$66:$F$76,2)),"")</f>
        <v/>
      </c>
      <c r="AL1450" s="142" t="str">
        <f>IF($L1450&lt;&gt;"",IF($AD1450=1,VLOOKUP($L1450,得点換算表!$C$77:$D$86,2),VLOOKUP($L1450,得点換算表!$E$77:$F$86,2)),"")</f>
        <v/>
      </c>
      <c r="AM1450" s="142" t="str">
        <f>IF($M1450&lt;&gt;"",IF($AD1450=1,VLOOKUP($M1450,得点換算表!$C$87:$D$96,2),VLOOKUP($M1450,得点換算表!$E$87:$F$96,2)),"")</f>
        <v/>
      </c>
      <c r="AN1450" s="142" t="str">
        <f t="shared" si="76"/>
        <v/>
      </c>
      <c r="AO1450" s="143" t="str">
        <f>IF(AND($AN1450&lt;&gt;"",$AN1450&gt;=8),VLOOKUP($AN1450,得点換算表!$I$10:$J$14,2),"")</f>
        <v/>
      </c>
      <c r="AP1450" s="105"/>
    </row>
    <row r="1451" spans="1:42" x14ac:dyDescent="0.15">
      <c r="A1451" s="11"/>
      <c r="B1451" s="12"/>
      <c r="C1451" s="13"/>
      <c r="D1451" s="13"/>
      <c r="E1451" s="14"/>
      <c r="F1451" s="14"/>
      <c r="G1451" s="14"/>
      <c r="H1451" s="14"/>
      <c r="I1451" s="15"/>
      <c r="J1451" s="14"/>
      <c r="K1451" s="13"/>
      <c r="L1451" s="14"/>
      <c r="M1451" s="14"/>
      <c r="N1451" s="14"/>
      <c r="O1451" s="14"/>
      <c r="P1451" s="198"/>
      <c r="Q1451" s="198"/>
      <c r="R1451" s="198"/>
      <c r="S1451" s="198"/>
      <c r="T1451" s="198"/>
      <c r="U1451" s="198"/>
      <c r="V1451" s="198"/>
      <c r="W1451" s="202">
        <f t="shared" si="77"/>
        <v>0</v>
      </c>
      <c r="X1451" s="14"/>
      <c r="Y1451" s="14"/>
      <c r="Z1451" s="108"/>
      <c r="AA1451" s="114"/>
      <c r="AB1451" s="129"/>
      <c r="AC1451" s="128"/>
      <c r="AD1451" s="142" t="str">
        <f t="shared" si="78"/>
        <v/>
      </c>
      <c r="AE1451" s="142" t="str">
        <f>IF($E1451&lt;&gt;"",IF($AD1451=1,VLOOKUP($E1451,得点換算表!$C$5:$D$14,2),VLOOKUP($E1451,得点換算表!$E$5:$F$14,2)),"")</f>
        <v/>
      </c>
      <c r="AF1451" s="142" t="str">
        <f>IF($F1451&lt;&gt;"",IF($AD1451=1,VLOOKUP($F1451,得点換算表!$C$15:$D$24,2),VLOOKUP($F1451,得点換算表!$E$15:$F$24,2)),"")</f>
        <v/>
      </c>
      <c r="AG1451" s="142" t="str">
        <f>IF($G1451&lt;&gt;"",IF($AD1451=1,VLOOKUP($G1451,得点換算表!$C$25:$D$34,2),VLOOKUP($G1451,得点換算表!$E$25:$F$34,2)),"")</f>
        <v/>
      </c>
      <c r="AH1451" s="142" t="str">
        <f>IF($H1451&lt;&gt;"",IF($AD1451=1,VLOOKUP($H1451,得点換算表!$C$35:$D$44,2),VLOOKUP($H1451,得点換算表!$E$35:$F$44,2)),"")</f>
        <v/>
      </c>
      <c r="AI1451" s="142" t="str">
        <f>IF($I1451&lt;&gt;"",IF($AD1451=1,VLOOKUP($I1451,得点換算表!$C$45:$D$55,2),VLOOKUP($I1451,得点換算表!$E$45:$F$55,2)),"")</f>
        <v/>
      </c>
      <c r="AJ1451" s="142" t="str">
        <f>IF($J1451&lt;&gt;"",IF($AD1451=1,VLOOKUP($J1451,得点換算表!$C$56:$D$65,2),VLOOKUP($J1451,得点換算表!$E$56:$F$65,2)),"")</f>
        <v/>
      </c>
      <c r="AK1451" s="142" t="str">
        <f>IF($K1451&lt;&gt;"",IF($AD1451=1,VLOOKUP($K1451,得点換算表!$C$66:$D$76,2),VLOOKUP($K1451,得点換算表!$E$66:$F$76,2)),"")</f>
        <v/>
      </c>
      <c r="AL1451" s="142" t="str">
        <f>IF($L1451&lt;&gt;"",IF($AD1451=1,VLOOKUP($L1451,得点換算表!$C$77:$D$86,2),VLOOKUP($L1451,得点換算表!$E$77:$F$86,2)),"")</f>
        <v/>
      </c>
      <c r="AM1451" s="142" t="str">
        <f>IF($M1451&lt;&gt;"",IF($AD1451=1,VLOOKUP($M1451,得点換算表!$C$87:$D$96,2),VLOOKUP($M1451,得点換算表!$E$87:$F$96,2)),"")</f>
        <v/>
      </c>
      <c r="AN1451" s="142" t="str">
        <f t="shared" si="76"/>
        <v/>
      </c>
      <c r="AO1451" s="143" t="str">
        <f>IF(AND($AN1451&lt;&gt;"",$AN1451&gt;=8),VLOOKUP($AN1451,得点換算表!$I$10:$J$14,2),"")</f>
        <v/>
      </c>
      <c r="AP1451" s="105"/>
    </row>
    <row r="1452" spans="1:42" x14ac:dyDescent="0.15">
      <c r="A1452" s="11"/>
      <c r="B1452" s="12"/>
      <c r="C1452" s="13"/>
      <c r="D1452" s="13"/>
      <c r="E1452" s="14"/>
      <c r="F1452" s="14"/>
      <c r="G1452" s="14"/>
      <c r="H1452" s="14"/>
      <c r="I1452" s="15"/>
      <c r="J1452" s="14"/>
      <c r="K1452" s="13"/>
      <c r="L1452" s="14"/>
      <c r="M1452" s="14"/>
      <c r="N1452" s="14"/>
      <c r="O1452" s="14"/>
      <c r="P1452" s="198"/>
      <c r="Q1452" s="198"/>
      <c r="R1452" s="198"/>
      <c r="S1452" s="198"/>
      <c r="T1452" s="198"/>
      <c r="U1452" s="198"/>
      <c r="V1452" s="198"/>
      <c r="W1452" s="202">
        <f t="shared" si="77"/>
        <v>0</v>
      </c>
      <c r="X1452" s="14"/>
      <c r="Y1452" s="14"/>
      <c r="Z1452" s="108"/>
      <c r="AA1452" s="114"/>
      <c r="AB1452" s="129"/>
      <c r="AC1452" s="128"/>
      <c r="AD1452" s="142" t="str">
        <f t="shared" si="78"/>
        <v/>
      </c>
      <c r="AE1452" s="142" t="str">
        <f>IF($E1452&lt;&gt;"",IF($AD1452=1,VLOOKUP($E1452,得点換算表!$C$5:$D$14,2),VLOOKUP($E1452,得点換算表!$E$5:$F$14,2)),"")</f>
        <v/>
      </c>
      <c r="AF1452" s="142" t="str">
        <f>IF($F1452&lt;&gt;"",IF($AD1452=1,VLOOKUP($F1452,得点換算表!$C$15:$D$24,2),VLOOKUP($F1452,得点換算表!$E$15:$F$24,2)),"")</f>
        <v/>
      </c>
      <c r="AG1452" s="142" t="str">
        <f>IF($G1452&lt;&gt;"",IF($AD1452=1,VLOOKUP($G1452,得点換算表!$C$25:$D$34,2),VLOOKUP($G1452,得点換算表!$E$25:$F$34,2)),"")</f>
        <v/>
      </c>
      <c r="AH1452" s="142" t="str">
        <f>IF($H1452&lt;&gt;"",IF($AD1452=1,VLOOKUP($H1452,得点換算表!$C$35:$D$44,2),VLOOKUP($H1452,得点換算表!$E$35:$F$44,2)),"")</f>
        <v/>
      </c>
      <c r="AI1452" s="142" t="str">
        <f>IF($I1452&lt;&gt;"",IF($AD1452=1,VLOOKUP($I1452,得点換算表!$C$45:$D$55,2),VLOOKUP($I1452,得点換算表!$E$45:$F$55,2)),"")</f>
        <v/>
      </c>
      <c r="AJ1452" s="142" t="str">
        <f>IF($J1452&lt;&gt;"",IF($AD1452=1,VLOOKUP($J1452,得点換算表!$C$56:$D$65,2),VLOOKUP($J1452,得点換算表!$E$56:$F$65,2)),"")</f>
        <v/>
      </c>
      <c r="AK1452" s="142" t="str">
        <f>IF($K1452&lt;&gt;"",IF($AD1452=1,VLOOKUP($K1452,得点換算表!$C$66:$D$76,2),VLOOKUP($K1452,得点換算表!$E$66:$F$76,2)),"")</f>
        <v/>
      </c>
      <c r="AL1452" s="142" t="str">
        <f>IF($L1452&lt;&gt;"",IF($AD1452=1,VLOOKUP($L1452,得点換算表!$C$77:$D$86,2),VLOOKUP($L1452,得点換算表!$E$77:$F$86,2)),"")</f>
        <v/>
      </c>
      <c r="AM1452" s="142" t="str">
        <f>IF($M1452&lt;&gt;"",IF($AD1452=1,VLOOKUP($M1452,得点換算表!$C$87:$D$96,2),VLOOKUP($M1452,得点換算表!$E$87:$F$96,2)),"")</f>
        <v/>
      </c>
      <c r="AN1452" s="142" t="str">
        <f t="shared" si="76"/>
        <v/>
      </c>
      <c r="AO1452" s="143" t="str">
        <f>IF(AND($AN1452&lt;&gt;"",$AN1452&gt;=8),VLOOKUP($AN1452,得点換算表!$I$10:$J$14,2),"")</f>
        <v/>
      </c>
      <c r="AP1452" s="105"/>
    </row>
    <row r="1453" spans="1:42" x14ac:dyDescent="0.15">
      <c r="A1453" s="11"/>
      <c r="B1453" s="12"/>
      <c r="C1453" s="13"/>
      <c r="D1453" s="13"/>
      <c r="E1453" s="14"/>
      <c r="F1453" s="14"/>
      <c r="G1453" s="14"/>
      <c r="H1453" s="14"/>
      <c r="I1453" s="15"/>
      <c r="J1453" s="14"/>
      <c r="K1453" s="13"/>
      <c r="L1453" s="14"/>
      <c r="M1453" s="14"/>
      <c r="N1453" s="14"/>
      <c r="O1453" s="14"/>
      <c r="P1453" s="198"/>
      <c r="Q1453" s="198"/>
      <c r="R1453" s="198"/>
      <c r="S1453" s="198"/>
      <c r="T1453" s="198"/>
      <c r="U1453" s="198"/>
      <c r="V1453" s="198"/>
      <c r="W1453" s="202">
        <f t="shared" si="77"/>
        <v>0</v>
      </c>
      <c r="X1453" s="14"/>
      <c r="Y1453" s="14"/>
      <c r="Z1453" s="108"/>
      <c r="AA1453" s="114"/>
      <c r="AB1453" s="129"/>
      <c r="AC1453" s="128"/>
      <c r="AD1453" s="142" t="str">
        <f t="shared" si="78"/>
        <v/>
      </c>
      <c r="AE1453" s="142" t="str">
        <f>IF($E1453&lt;&gt;"",IF($AD1453=1,VLOOKUP($E1453,得点換算表!$C$5:$D$14,2),VLOOKUP($E1453,得点換算表!$E$5:$F$14,2)),"")</f>
        <v/>
      </c>
      <c r="AF1453" s="142" t="str">
        <f>IF($F1453&lt;&gt;"",IF($AD1453=1,VLOOKUP($F1453,得点換算表!$C$15:$D$24,2),VLOOKUP($F1453,得点換算表!$E$15:$F$24,2)),"")</f>
        <v/>
      </c>
      <c r="AG1453" s="142" t="str">
        <f>IF($G1453&lt;&gt;"",IF($AD1453=1,VLOOKUP($G1453,得点換算表!$C$25:$D$34,2),VLOOKUP($G1453,得点換算表!$E$25:$F$34,2)),"")</f>
        <v/>
      </c>
      <c r="AH1453" s="142" t="str">
        <f>IF($H1453&lt;&gt;"",IF($AD1453=1,VLOOKUP($H1453,得点換算表!$C$35:$D$44,2),VLOOKUP($H1453,得点換算表!$E$35:$F$44,2)),"")</f>
        <v/>
      </c>
      <c r="AI1453" s="142" t="str">
        <f>IF($I1453&lt;&gt;"",IF($AD1453=1,VLOOKUP($I1453,得点換算表!$C$45:$D$55,2),VLOOKUP($I1453,得点換算表!$E$45:$F$55,2)),"")</f>
        <v/>
      </c>
      <c r="AJ1453" s="142" t="str">
        <f>IF($J1453&lt;&gt;"",IF($AD1453=1,VLOOKUP($J1453,得点換算表!$C$56:$D$65,2),VLOOKUP($J1453,得点換算表!$E$56:$F$65,2)),"")</f>
        <v/>
      </c>
      <c r="AK1453" s="142" t="str">
        <f>IF($K1453&lt;&gt;"",IF($AD1453=1,VLOOKUP($K1453,得点換算表!$C$66:$D$76,2),VLOOKUP($K1453,得点換算表!$E$66:$F$76,2)),"")</f>
        <v/>
      </c>
      <c r="AL1453" s="142" t="str">
        <f>IF($L1453&lt;&gt;"",IF($AD1453=1,VLOOKUP($L1453,得点換算表!$C$77:$D$86,2),VLOOKUP($L1453,得点換算表!$E$77:$F$86,2)),"")</f>
        <v/>
      </c>
      <c r="AM1453" s="142" t="str">
        <f>IF($M1453&lt;&gt;"",IF($AD1453=1,VLOOKUP($M1453,得点換算表!$C$87:$D$96,2),VLOOKUP($M1453,得点換算表!$E$87:$F$96,2)),"")</f>
        <v/>
      </c>
      <c r="AN1453" s="142" t="str">
        <f t="shared" si="76"/>
        <v/>
      </c>
      <c r="AO1453" s="143" t="str">
        <f>IF(AND($AN1453&lt;&gt;"",$AN1453&gt;=8),VLOOKUP($AN1453,得点換算表!$I$10:$J$14,2),"")</f>
        <v/>
      </c>
      <c r="AP1453" s="105"/>
    </row>
    <row r="1454" spans="1:42" x14ac:dyDescent="0.15">
      <c r="A1454" s="11"/>
      <c r="B1454" s="12"/>
      <c r="C1454" s="13"/>
      <c r="D1454" s="13"/>
      <c r="E1454" s="14"/>
      <c r="F1454" s="14"/>
      <c r="G1454" s="14"/>
      <c r="H1454" s="14"/>
      <c r="I1454" s="15"/>
      <c r="J1454" s="14"/>
      <c r="K1454" s="13"/>
      <c r="L1454" s="14"/>
      <c r="M1454" s="14"/>
      <c r="N1454" s="14"/>
      <c r="O1454" s="14"/>
      <c r="P1454" s="198"/>
      <c r="Q1454" s="198"/>
      <c r="R1454" s="198"/>
      <c r="S1454" s="198"/>
      <c r="T1454" s="198"/>
      <c r="U1454" s="198"/>
      <c r="V1454" s="198"/>
      <c r="W1454" s="202">
        <f t="shared" si="77"/>
        <v>0</v>
      </c>
      <c r="X1454" s="14"/>
      <c r="Y1454" s="14"/>
      <c r="Z1454" s="108"/>
      <c r="AA1454" s="114"/>
      <c r="AB1454" s="129"/>
      <c r="AC1454" s="128"/>
      <c r="AD1454" s="142" t="str">
        <f t="shared" si="78"/>
        <v/>
      </c>
      <c r="AE1454" s="142" t="str">
        <f>IF($E1454&lt;&gt;"",IF($AD1454=1,VLOOKUP($E1454,得点換算表!$C$5:$D$14,2),VLOOKUP($E1454,得点換算表!$E$5:$F$14,2)),"")</f>
        <v/>
      </c>
      <c r="AF1454" s="142" t="str">
        <f>IF($F1454&lt;&gt;"",IF($AD1454=1,VLOOKUP($F1454,得点換算表!$C$15:$D$24,2),VLOOKUP($F1454,得点換算表!$E$15:$F$24,2)),"")</f>
        <v/>
      </c>
      <c r="AG1454" s="142" t="str">
        <f>IF($G1454&lt;&gt;"",IF($AD1454=1,VLOOKUP($G1454,得点換算表!$C$25:$D$34,2),VLOOKUP($G1454,得点換算表!$E$25:$F$34,2)),"")</f>
        <v/>
      </c>
      <c r="AH1454" s="142" t="str">
        <f>IF($H1454&lt;&gt;"",IF($AD1454=1,VLOOKUP($H1454,得点換算表!$C$35:$D$44,2),VLOOKUP($H1454,得点換算表!$E$35:$F$44,2)),"")</f>
        <v/>
      </c>
      <c r="AI1454" s="142" t="str">
        <f>IF($I1454&lt;&gt;"",IF($AD1454=1,VLOOKUP($I1454,得点換算表!$C$45:$D$55,2),VLOOKUP($I1454,得点換算表!$E$45:$F$55,2)),"")</f>
        <v/>
      </c>
      <c r="AJ1454" s="142" t="str">
        <f>IF($J1454&lt;&gt;"",IF($AD1454=1,VLOOKUP($J1454,得点換算表!$C$56:$D$65,2),VLOOKUP($J1454,得点換算表!$E$56:$F$65,2)),"")</f>
        <v/>
      </c>
      <c r="AK1454" s="142" t="str">
        <f>IF($K1454&lt;&gt;"",IF($AD1454=1,VLOOKUP($K1454,得点換算表!$C$66:$D$76,2),VLOOKUP($K1454,得点換算表!$E$66:$F$76,2)),"")</f>
        <v/>
      </c>
      <c r="AL1454" s="142" t="str">
        <f>IF($L1454&lt;&gt;"",IF($AD1454=1,VLOOKUP($L1454,得点換算表!$C$77:$D$86,2),VLOOKUP($L1454,得点換算表!$E$77:$F$86,2)),"")</f>
        <v/>
      </c>
      <c r="AM1454" s="142" t="str">
        <f>IF($M1454&lt;&gt;"",IF($AD1454=1,VLOOKUP($M1454,得点換算表!$C$87:$D$96,2),VLOOKUP($M1454,得点換算表!$E$87:$F$96,2)),"")</f>
        <v/>
      </c>
      <c r="AN1454" s="142" t="str">
        <f t="shared" si="76"/>
        <v/>
      </c>
      <c r="AO1454" s="143" t="str">
        <f>IF(AND($AN1454&lt;&gt;"",$AN1454&gt;=8),VLOOKUP($AN1454,得点換算表!$I$10:$J$14,2),"")</f>
        <v/>
      </c>
      <c r="AP1454" s="105"/>
    </row>
    <row r="1455" spans="1:42" x14ac:dyDescent="0.15">
      <c r="A1455" s="11"/>
      <c r="B1455" s="12"/>
      <c r="C1455" s="13"/>
      <c r="D1455" s="13"/>
      <c r="E1455" s="14"/>
      <c r="F1455" s="14"/>
      <c r="G1455" s="14"/>
      <c r="H1455" s="14"/>
      <c r="I1455" s="15"/>
      <c r="J1455" s="14"/>
      <c r="K1455" s="13"/>
      <c r="L1455" s="14"/>
      <c r="M1455" s="14"/>
      <c r="N1455" s="14"/>
      <c r="O1455" s="14"/>
      <c r="P1455" s="198"/>
      <c r="Q1455" s="198"/>
      <c r="R1455" s="198"/>
      <c r="S1455" s="198"/>
      <c r="T1455" s="198"/>
      <c r="U1455" s="198"/>
      <c r="V1455" s="198"/>
      <c r="W1455" s="202">
        <f t="shared" si="77"/>
        <v>0</v>
      </c>
      <c r="X1455" s="14"/>
      <c r="Y1455" s="14"/>
      <c r="Z1455" s="108"/>
      <c r="AA1455" s="114"/>
      <c r="AB1455" s="129"/>
      <c r="AC1455" s="128"/>
      <c r="AD1455" s="142" t="str">
        <f t="shared" si="78"/>
        <v/>
      </c>
      <c r="AE1455" s="142" t="str">
        <f>IF($E1455&lt;&gt;"",IF($AD1455=1,VLOOKUP($E1455,得点換算表!$C$5:$D$14,2),VLOOKUP($E1455,得点換算表!$E$5:$F$14,2)),"")</f>
        <v/>
      </c>
      <c r="AF1455" s="142" t="str">
        <f>IF($F1455&lt;&gt;"",IF($AD1455=1,VLOOKUP($F1455,得点換算表!$C$15:$D$24,2),VLOOKUP($F1455,得点換算表!$E$15:$F$24,2)),"")</f>
        <v/>
      </c>
      <c r="AG1455" s="142" t="str">
        <f>IF($G1455&lt;&gt;"",IF($AD1455=1,VLOOKUP($G1455,得点換算表!$C$25:$D$34,2),VLOOKUP($G1455,得点換算表!$E$25:$F$34,2)),"")</f>
        <v/>
      </c>
      <c r="AH1455" s="142" t="str">
        <f>IF($H1455&lt;&gt;"",IF($AD1455=1,VLOOKUP($H1455,得点換算表!$C$35:$D$44,2),VLOOKUP($H1455,得点換算表!$E$35:$F$44,2)),"")</f>
        <v/>
      </c>
      <c r="AI1455" s="142" t="str">
        <f>IF($I1455&lt;&gt;"",IF($AD1455=1,VLOOKUP($I1455,得点換算表!$C$45:$D$55,2),VLOOKUP($I1455,得点換算表!$E$45:$F$55,2)),"")</f>
        <v/>
      </c>
      <c r="AJ1455" s="142" t="str">
        <f>IF($J1455&lt;&gt;"",IF($AD1455=1,VLOOKUP($J1455,得点換算表!$C$56:$D$65,2),VLOOKUP($J1455,得点換算表!$E$56:$F$65,2)),"")</f>
        <v/>
      </c>
      <c r="AK1455" s="142" t="str">
        <f>IF($K1455&lt;&gt;"",IF($AD1455=1,VLOOKUP($K1455,得点換算表!$C$66:$D$76,2),VLOOKUP($K1455,得点換算表!$E$66:$F$76,2)),"")</f>
        <v/>
      </c>
      <c r="AL1455" s="142" t="str">
        <f>IF($L1455&lt;&gt;"",IF($AD1455=1,VLOOKUP($L1455,得点換算表!$C$77:$D$86,2),VLOOKUP($L1455,得点換算表!$E$77:$F$86,2)),"")</f>
        <v/>
      </c>
      <c r="AM1455" s="142" t="str">
        <f>IF($M1455&lt;&gt;"",IF($AD1455=1,VLOOKUP($M1455,得点換算表!$C$87:$D$96,2),VLOOKUP($M1455,得点換算表!$E$87:$F$96,2)),"")</f>
        <v/>
      </c>
      <c r="AN1455" s="142" t="str">
        <f t="shared" si="76"/>
        <v/>
      </c>
      <c r="AO1455" s="143" t="str">
        <f>IF(AND($AN1455&lt;&gt;"",$AN1455&gt;=8),VLOOKUP($AN1455,得点換算表!$I$10:$J$14,2),"")</f>
        <v/>
      </c>
      <c r="AP1455" s="105"/>
    </row>
    <row r="1456" spans="1:42" x14ac:dyDescent="0.15">
      <c r="A1456" s="11"/>
      <c r="B1456" s="12"/>
      <c r="C1456" s="13"/>
      <c r="D1456" s="13"/>
      <c r="E1456" s="14"/>
      <c r="F1456" s="14"/>
      <c r="G1456" s="14"/>
      <c r="H1456" s="14"/>
      <c r="I1456" s="15"/>
      <c r="J1456" s="14"/>
      <c r="K1456" s="13"/>
      <c r="L1456" s="14"/>
      <c r="M1456" s="14"/>
      <c r="N1456" s="14"/>
      <c r="O1456" s="14"/>
      <c r="P1456" s="198"/>
      <c r="Q1456" s="198"/>
      <c r="R1456" s="198"/>
      <c r="S1456" s="198"/>
      <c r="T1456" s="198"/>
      <c r="U1456" s="198"/>
      <c r="V1456" s="198"/>
      <c r="W1456" s="202">
        <f t="shared" si="77"/>
        <v>0</v>
      </c>
      <c r="X1456" s="14"/>
      <c r="Y1456" s="14"/>
      <c r="Z1456" s="108"/>
      <c r="AA1456" s="114"/>
      <c r="AB1456" s="129"/>
      <c r="AC1456" s="128"/>
      <c r="AD1456" s="142" t="str">
        <f t="shared" si="78"/>
        <v/>
      </c>
      <c r="AE1456" s="142" t="str">
        <f>IF($E1456&lt;&gt;"",IF($AD1456=1,VLOOKUP($E1456,得点換算表!$C$5:$D$14,2),VLOOKUP($E1456,得点換算表!$E$5:$F$14,2)),"")</f>
        <v/>
      </c>
      <c r="AF1456" s="142" t="str">
        <f>IF($F1456&lt;&gt;"",IF($AD1456=1,VLOOKUP($F1456,得点換算表!$C$15:$D$24,2),VLOOKUP($F1456,得点換算表!$E$15:$F$24,2)),"")</f>
        <v/>
      </c>
      <c r="AG1456" s="142" t="str">
        <f>IF($G1456&lt;&gt;"",IF($AD1456=1,VLOOKUP($G1456,得点換算表!$C$25:$D$34,2),VLOOKUP($G1456,得点換算表!$E$25:$F$34,2)),"")</f>
        <v/>
      </c>
      <c r="AH1456" s="142" t="str">
        <f>IF($H1456&lt;&gt;"",IF($AD1456=1,VLOOKUP($H1456,得点換算表!$C$35:$D$44,2),VLOOKUP($H1456,得点換算表!$E$35:$F$44,2)),"")</f>
        <v/>
      </c>
      <c r="AI1456" s="142" t="str">
        <f>IF($I1456&lt;&gt;"",IF($AD1456=1,VLOOKUP($I1456,得点換算表!$C$45:$D$55,2),VLOOKUP($I1456,得点換算表!$E$45:$F$55,2)),"")</f>
        <v/>
      </c>
      <c r="AJ1456" s="142" t="str">
        <f>IF($J1456&lt;&gt;"",IF($AD1456=1,VLOOKUP($J1456,得点換算表!$C$56:$D$65,2),VLOOKUP($J1456,得点換算表!$E$56:$F$65,2)),"")</f>
        <v/>
      </c>
      <c r="AK1456" s="142" t="str">
        <f>IF($K1456&lt;&gt;"",IF($AD1456=1,VLOOKUP($K1456,得点換算表!$C$66:$D$76,2),VLOOKUP($K1456,得点換算表!$E$66:$F$76,2)),"")</f>
        <v/>
      </c>
      <c r="AL1456" s="142" t="str">
        <f>IF($L1456&lt;&gt;"",IF($AD1456=1,VLOOKUP($L1456,得点換算表!$C$77:$D$86,2),VLOOKUP($L1456,得点換算表!$E$77:$F$86,2)),"")</f>
        <v/>
      </c>
      <c r="AM1456" s="142" t="str">
        <f>IF($M1456&lt;&gt;"",IF($AD1456=1,VLOOKUP($M1456,得点換算表!$C$87:$D$96,2),VLOOKUP($M1456,得点換算表!$E$87:$F$96,2)),"")</f>
        <v/>
      </c>
      <c r="AN1456" s="142" t="str">
        <f t="shared" si="76"/>
        <v/>
      </c>
      <c r="AO1456" s="143" t="str">
        <f>IF(AND($AN1456&lt;&gt;"",$AN1456&gt;=8),VLOOKUP($AN1456,得点換算表!$I$10:$J$14,2),"")</f>
        <v/>
      </c>
      <c r="AP1456" s="105"/>
    </row>
    <row r="1457" spans="1:42" x14ac:dyDescent="0.15">
      <c r="A1457" s="11"/>
      <c r="B1457" s="12"/>
      <c r="C1457" s="13"/>
      <c r="D1457" s="13"/>
      <c r="E1457" s="14"/>
      <c r="F1457" s="14"/>
      <c r="G1457" s="14"/>
      <c r="H1457" s="14"/>
      <c r="I1457" s="15"/>
      <c r="J1457" s="14"/>
      <c r="K1457" s="13"/>
      <c r="L1457" s="14"/>
      <c r="M1457" s="14"/>
      <c r="N1457" s="14"/>
      <c r="O1457" s="14"/>
      <c r="P1457" s="198"/>
      <c r="Q1457" s="198"/>
      <c r="R1457" s="198"/>
      <c r="S1457" s="198"/>
      <c r="T1457" s="198"/>
      <c r="U1457" s="198"/>
      <c r="V1457" s="198"/>
      <c r="W1457" s="202">
        <f t="shared" si="77"/>
        <v>0</v>
      </c>
      <c r="X1457" s="14"/>
      <c r="Y1457" s="14"/>
      <c r="Z1457" s="108"/>
      <c r="AA1457" s="114"/>
      <c r="AB1457" s="129"/>
      <c r="AC1457" s="128"/>
      <c r="AD1457" s="142" t="str">
        <f t="shared" si="78"/>
        <v/>
      </c>
      <c r="AE1457" s="142" t="str">
        <f>IF($E1457&lt;&gt;"",IF($AD1457=1,VLOOKUP($E1457,得点換算表!$C$5:$D$14,2),VLOOKUP($E1457,得点換算表!$E$5:$F$14,2)),"")</f>
        <v/>
      </c>
      <c r="AF1457" s="142" t="str">
        <f>IF($F1457&lt;&gt;"",IF($AD1457=1,VLOOKUP($F1457,得点換算表!$C$15:$D$24,2),VLOOKUP($F1457,得点換算表!$E$15:$F$24,2)),"")</f>
        <v/>
      </c>
      <c r="AG1457" s="142" t="str">
        <f>IF($G1457&lt;&gt;"",IF($AD1457=1,VLOOKUP($G1457,得点換算表!$C$25:$D$34,2),VLOOKUP($G1457,得点換算表!$E$25:$F$34,2)),"")</f>
        <v/>
      </c>
      <c r="AH1457" s="142" t="str">
        <f>IF($H1457&lt;&gt;"",IF($AD1457=1,VLOOKUP($H1457,得点換算表!$C$35:$D$44,2),VLOOKUP($H1457,得点換算表!$E$35:$F$44,2)),"")</f>
        <v/>
      </c>
      <c r="AI1457" s="142" t="str">
        <f>IF($I1457&lt;&gt;"",IF($AD1457=1,VLOOKUP($I1457,得点換算表!$C$45:$D$55,2),VLOOKUP($I1457,得点換算表!$E$45:$F$55,2)),"")</f>
        <v/>
      </c>
      <c r="AJ1457" s="142" t="str">
        <f>IF($J1457&lt;&gt;"",IF($AD1457=1,VLOOKUP($J1457,得点換算表!$C$56:$D$65,2),VLOOKUP($J1457,得点換算表!$E$56:$F$65,2)),"")</f>
        <v/>
      </c>
      <c r="AK1457" s="142" t="str">
        <f>IF($K1457&lt;&gt;"",IF($AD1457=1,VLOOKUP($K1457,得点換算表!$C$66:$D$76,2),VLOOKUP($K1457,得点換算表!$E$66:$F$76,2)),"")</f>
        <v/>
      </c>
      <c r="AL1457" s="142" t="str">
        <f>IF($L1457&lt;&gt;"",IF($AD1457=1,VLOOKUP($L1457,得点換算表!$C$77:$D$86,2),VLOOKUP($L1457,得点換算表!$E$77:$F$86,2)),"")</f>
        <v/>
      </c>
      <c r="AM1457" s="142" t="str">
        <f>IF($M1457&lt;&gt;"",IF($AD1457=1,VLOOKUP($M1457,得点換算表!$C$87:$D$96,2),VLOOKUP($M1457,得点換算表!$E$87:$F$96,2)),"")</f>
        <v/>
      </c>
      <c r="AN1457" s="142" t="str">
        <f t="shared" si="76"/>
        <v/>
      </c>
      <c r="AO1457" s="143" t="str">
        <f>IF(AND($AN1457&lt;&gt;"",$AN1457&gt;=8),VLOOKUP($AN1457,得点換算表!$I$10:$J$14,2),"")</f>
        <v/>
      </c>
      <c r="AP1457" s="105"/>
    </row>
    <row r="1458" spans="1:42" x14ac:dyDescent="0.15">
      <c r="A1458" s="11"/>
      <c r="B1458" s="12"/>
      <c r="C1458" s="13"/>
      <c r="D1458" s="13"/>
      <c r="E1458" s="14"/>
      <c r="F1458" s="14"/>
      <c r="G1458" s="14"/>
      <c r="H1458" s="14"/>
      <c r="I1458" s="15"/>
      <c r="J1458" s="14"/>
      <c r="K1458" s="13"/>
      <c r="L1458" s="14"/>
      <c r="M1458" s="14"/>
      <c r="N1458" s="14"/>
      <c r="O1458" s="14"/>
      <c r="P1458" s="198"/>
      <c r="Q1458" s="198"/>
      <c r="R1458" s="198"/>
      <c r="S1458" s="198"/>
      <c r="T1458" s="198"/>
      <c r="U1458" s="198"/>
      <c r="V1458" s="198"/>
      <c r="W1458" s="202">
        <f t="shared" si="77"/>
        <v>0</v>
      </c>
      <c r="X1458" s="14"/>
      <c r="Y1458" s="14"/>
      <c r="Z1458" s="108"/>
      <c r="AA1458" s="114"/>
      <c r="AB1458" s="129"/>
      <c r="AC1458" s="128"/>
      <c r="AD1458" s="142" t="str">
        <f t="shared" si="78"/>
        <v/>
      </c>
      <c r="AE1458" s="142" t="str">
        <f>IF($E1458&lt;&gt;"",IF($AD1458=1,VLOOKUP($E1458,得点換算表!$C$5:$D$14,2),VLOOKUP($E1458,得点換算表!$E$5:$F$14,2)),"")</f>
        <v/>
      </c>
      <c r="AF1458" s="142" t="str">
        <f>IF($F1458&lt;&gt;"",IF($AD1458=1,VLOOKUP($F1458,得点換算表!$C$15:$D$24,2),VLOOKUP($F1458,得点換算表!$E$15:$F$24,2)),"")</f>
        <v/>
      </c>
      <c r="AG1458" s="142" t="str">
        <f>IF($G1458&lt;&gt;"",IF($AD1458=1,VLOOKUP($G1458,得点換算表!$C$25:$D$34,2),VLOOKUP($G1458,得点換算表!$E$25:$F$34,2)),"")</f>
        <v/>
      </c>
      <c r="AH1458" s="142" t="str">
        <f>IF($H1458&lt;&gt;"",IF($AD1458=1,VLOOKUP($H1458,得点換算表!$C$35:$D$44,2),VLOOKUP($H1458,得点換算表!$E$35:$F$44,2)),"")</f>
        <v/>
      </c>
      <c r="AI1458" s="142" t="str">
        <f>IF($I1458&lt;&gt;"",IF($AD1458=1,VLOOKUP($I1458,得点換算表!$C$45:$D$55,2),VLOOKUP($I1458,得点換算表!$E$45:$F$55,2)),"")</f>
        <v/>
      </c>
      <c r="AJ1458" s="142" t="str">
        <f>IF($J1458&lt;&gt;"",IF($AD1458=1,VLOOKUP($J1458,得点換算表!$C$56:$D$65,2),VLOOKUP($J1458,得点換算表!$E$56:$F$65,2)),"")</f>
        <v/>
      </c>
      <c r="AK1458" s="142" t="str">
        <f>IF($K1458&lt;&gt;"",IF($AD1458=1,VLOOKUP($K1458,得点換算表!$C$66:$D$76,2),VLOOKUP($K1458,得点換算表!$E$66:$F$76,2)),"")</f>
        <v/>
      </c>
      <c r="AL1458" s="142" t="str">
        <f>IF($L1458&lt;&gt;"",IF($AD1458=1,VLOOKUP($L1458,得点換算表!$C$77:$D$86,2),VLOOKUP($L1458,得点換算表!$E$77:$F$86,2)),"")</f>
        <v/>
      </c>
      <c r="AM1458" s="142" t="str">
        <f>IF($M1458&lt;&gt;"",IF($AD1458=1,VLOOKUP($M1458,得点換算表!$C$87:$D$96,2),VLOOKUP($M1458,得点換算表!$E$87:$F$96,2)),"")</f>
        <v/>
      </c>
      <c r="AN1458" s="142" t="str">
        <f t="shared" si="76"/>
        <v/>
      </c>
      <c r="AO1458" s="143" t="str">
        <f>IF(AND($AN1458&lt;&gt;"",$AN1458&gt;=8),VLOOKUP($AN1458,得点換算表!$I$10:$J$14,2),"")</f>
        <v/>
      </c>
      <c r="AP1458" s="105"/>
    </row>
    <row r="1459" spans="1:42" x14ac:dyDescent="0.15">
      <c r="A1459" s="11"/>
      <c r="B1459" s="12"/>
      <c r="C1459" s="13"/>
      <c r="D1459" s="13"/>
      <c r="E1459" s="14"/>
      <c r="F1459" s="14"/>
      <c r="G1459" s="14"/>
      <c r="H1459" s="14"/>
      <c r="I1459" s="15"/>
      <c r="J1459" s="14"/>
      <c r="K1459" s="13"/>
      <c r="L1459" s="14"/>
      <c r="M1459" s="14"/>
      <c r="N1459" s="14"/>
      <c r="O1459" s="14"/>
      <c r="P1459" s="198"/>
      <c r="Q1459" s="198"/>
      <c r="R1459" s="198"/>
      <c r="S1459" s="198"/>
      <c r="T1459" s="198"/>
      <c r="U1459" s="198"/>
      <c r="V1459" s="198"/>
      <c r="W1459" s="202">
        <f t="shared" si="77"/>
        <v>0</v>
      </c>
      <c r="X1459" s="14"/>
      <c r="Y1459" s="14"/>
      <c r="Z1459" s="108"/>
      <c r="AA1459" s="114"/>
      <c r="AB1459" s="129"/>
      <c r="AC1459" s="128"/>
      <c r="AD1459" s="142" t="str">
        <f t="shared" si="78"/>
        <v/>
      </c>
      <c r="AE1459" s="142" t="str">
        <f>IF($E1459&lt;&gt;"",IF($AD1459=1,VLOOKUP($E1459,得点換算表!$C$5:$D$14,2),VLOOKUP($E1459,得点換算表!$E$5:$F$14,2)),"")</f>
        <v/>
      </c>
      <c r="AF1459" s="142" t="str">
        <f>IF($F1459&lt;&gt;"",IF($AD1459=1,VLOOKUP($F1459,得点換算表!$C$15:$D$24,2),VLOOKUP($F1459,得点換算表!$E$15:$F$24,2)),"")</f>
        <v/>
      </c>
      <c r="AG1459" s="142" t="str">
        <f>IF($G1459&lt;&gt;"",IF($AD1459=1,VLOOKUP($G1459,得点換算表!$C$25:$D$34,2),VLOOKUP($G1459,得点換算表!$E$25:$F$34,2)),"")</f>
        <v/>
      </c>
      <c r="AH1459" s="142" t="str">
        <f>IF($H1459&lt;&gt;"",IF($AD1459=1,VLOOKUP($H1459,得点換算表!$C$35:$D$44,2),VLOOKUP($H1459,得点換算表!$E$35:$F$44,2)),"")</f>
        <v/>
      </c>
      <c r="AI1459" s="142" t="str">
        <f>IF($I1459&lt;&gt;"",IF($AD1459=1,VLOOKUP($I1459,得点換算表!$C$45:$D$55,2),VLOOKUP($I1459,得点換算表!$E$45:$F$55,2)),"")</f>
        <v/>
      </c>
      <c r="AJ1459" s="142" t="str">
        <f>IF($J1459&lt;&gt;"",IF($AD1459=1,VLOOKUP($J1459,得点換算表!$C$56:$D$65,2),VLOOKUP($J1459,得点換算表!$E$56:$F$65,2)),"")</f>
        <v/>
      </c>
      <c r="AK1459" s="142" t="str">
        <f>IF($K1459&lt;&gt;"",IF($AD1459=1,VLOOKUP($K1459,得点換算表!$C$66:$D$76,2),VLOOKUP($K1459,得点換算表!$E$66:$F$76,2)),"")</f>
        <v/>
      </c>
      <c r="AL1459" s="142" t="str">
        <f>IF($L1459&lt;&gt;"",IF($AD1459=1,VLOOKUP($L1459,得点換算表!$C$77:$D$86,2),VLOOKUP($L1459,得点換算表!$E$77:$F$86,2)),"")</f>
        <v/>
      </c>
      <c r="AM1459" s="142" t="str">
        <f>IF($M1459&lt;&gt;"",IF($AD1459=1,VLOOKUP($M1459,得点換算表!$C$87:$D$96,2),VLOOKUP($M1459,得点換算表!$E$87:$F$96,2)),"")</f>
        <v/>
      </c>
      <c r="AN1459" s="142" t="str">
        <f t="shared" si="76"/>
        <v/>
      </c>
      <c r="AO1459" s="143" t="str">
        <f>IF(AND($AN1459&lt;&gt;"",$AN1459&gt;=8),VLOOKUP($AN1459,得点換算表!$I$10:$J$14,2),"")</f>
        <v/>
      </c>
      <c r="AP1459" s="105"/>
    </row>
    <row r="1460" spans="1:42" x14ac:dyDescent="0.15">
      <c r="A1460" s="11"/>
      <c r="B1460" s="12"/>
      <c r="C1460" s="13"/>
      <c r="D1460" s="13"/>
      <c r="E1460" s="14"/>
      <c r="F1460" s="14"/>
      <c r="G1460" s="14"/>
      <c r="H1460" s="14"/>
      <c r="I1460" s="15"/>
      <c r="J1460" s="14"/>
      <c r="K1460" s="13"/>
      <c r="L1460" s="14"/>
      <c r="M1460" s="14"/>
      <c r="N1460" s="14"/>
      <c r="O1460" s="14"/>
      <c r="P1460" s="198"/>
      <c r="Q1460" s="198"/>
      <c r="R1460" s="198"/>
      <c r="S1460" s="198"/>
      <c r="T1460" s="198"/>
      <c r="U1460" s="198"/>
      <c r="V1460" s="198"/>
      <c r="W1460" s="202">
        <f t="shared" si="77"/>
        <v>0</v>
      </c>
      <c r="X1460" s="14"/>
      <c r="Y1460" s="14"/>
      <c r="Z1460" s="108"/>
      <c r="AA1460" s="114"/>
      <c r="AB1460" s="129"/>
      <c r="AC1460" s="128"/>
      <c r="AD1460" s="142" t="str">
        <f t="shared" si="78"/>
        <v/>
      </c>
      <c r="AE1460" s="142" t="str">
        <f>IF($E1460&lt;&gt;"",IF($AD1460=1,VLOOKUP($E1460,得点換算表!$C$5:$D$14,2),VLOOKUP($E1460,得点換算表!$E$5:$F$14,2)),"")</f>
        <v/>
      </c>
      <c r="AF1460" s="142" t="str">
        <f>IF($F1460&lt;&gt;"",IF($AD1460=1,VLOOKUP($F1460,得点換算表!$C$15:$D$24,2),VLOOKUP($F1460,得点換算表!$E$15:$F$24,2)),"")</f>
        <v/>
      </c>
      <c r="AG1460" s="142" t="str">
        <f>IF($G1460&lt;&gt;"",IF($AD1460=1,VLOOKUP($G1460,得点換算表!$C$25:$D$34,2),VLOOKUP($G1460,得点換算表!$E$25:$F$34,2)),"")</f>
        <v/>
      </c>
      <c r="AH1460" s="142" t="str">
        <f>IF($H1460&lt;&gt;"",IF($AD1460=1,VLOOKUP($H1460,得点換算表!$C$35:$D$44,2),VLOOKUP($H1460,得点換算表!$E$35:$F$44,2)),"")</f>
        <v/>
      </c>
      <c r="AI1460" s="142" t="str">
        <f>IF($I1460&lt;&gt;"",IF($AD1460=1,VLOOKUP($I1460,得点換算表!$C$45:$D$55,2),VLOOKUP($I1460,得点換算表!$E$45:$F$55,2)),"")</f>
        <v/>
      </c>
      <c r="AJ1460" s="142" t="str">
        <f>IF($J1460&lt;&gt;"",IF($AD1460=1,VLOOKUP($J1460,得点換算表!$C$56:$D$65,2),VLOOKUP($J1460,得点換算表!$E$56:$F$65,2)),"")</f>
        <v/>
      </c>
      <c r="AK1460" s="142" t="str">
        <f>IF($K1460&lt;&gt;"",IF($AD1460=1,VLOOKUP($K1460,得点換算表!$C$66:$D$76,2),VLOOKUP($K1460,得点換算表!$E$66:$F$76,2)),"")</f>
        <v/>
      </c>
      <c r="AL1460" s="142" t="str">
        <f>IF($L1460&lt;&gt;"",IF($AD1460=1,VLOOKUP($L1460,得点換算表!$C$77:$D$86,2),VLOOKUP($L1460,得点換算表!$E$77:$F$86,2)),"")</f>
        <v/>
      </c>
      <c r="AM1460" s="142" t="str">
        <f>IF($M1460&lt;&gt;"",IF($AD1460=1,VLOOKUP($M1460,得点換算表!$C$87:$D$96,2),VLOOKUP($M1460,得点換算表!$E$87:$F$96,2)),"")</f>
        <v/>
      </c>
      <c r="AN1460" s="142" t="str">
        <f t="shared" si="76"/>
        <v/>
      </c>
      <c r="AO1460" s="143" t="str">
        <f>IF(AND($AN1460&lt;&gt;"",$AN1460&gt;=8),VLOOKUP($AN1460,得点換算表!$I$10:$J$14,2),"")</f>
        <v/>
      </c>
      <c r="AP1460" s="105"/>
    </row>
    <row r="1461" spans="1:42" x14ac:dyDescent="0.15">
      <c r="A1461" s="11"/>
      <c r="B1461" s="12"/>
      <c r="C1461" s="13"/>
      <c r="D1461" s="13"/>
      <c r="E1461" s="14"/>
      <c r="F1461" s="14"/>
      <c r="G1461" s="14"/>
      <c r="H1461" s="14"/>
      <c r="I1461" s="15"/>
      <c r="J1461" s="14"/>
      <c r="K1461" s="13"/>
      <c r="L1461" s="14"/>
      <c r="M1461" s="14"/>
      <c r="N1461" s="14"/>
      <c r="O1461" s="14"/>
      <c r="P1461" s="198"/>
      <c r="Q1461" s="198"/>
      <c r="R1461" s="198"/>
      <c r="S1461" s="198"/>
      <c r="T1461" s="198"/>
      <c r="U1461" s="198"/>
      <c r="V1461" s="198"/>
      <c r="W1461" s="202">
        <f t="shared" si="77"/>
        <v>0</v>
      </c>
      <c r="X1461" s="14"/>
      <c r="Y1461" s="14"/>
      <c r="Z1461" s="108"/>
      <c r="AA1461" s="114"/>
      <c r="AB1461" s="129"/>
      <c r="AC1461" s="128"/>
      <c r="AD1461" s="142" t="str">
        <f t="shared" si="78"/>
        <v/>
      </c>
      <c r="AE1461" s="142" t="str">
        <f>IF($E1461&lt;&gt;"",IF($AD1461=1,VLOOKUP($E1461,得点換算表!$C$5:$D$14,2),VLOOKUP($E1461,得点換算表!$E$5:$F$14,2)),"")</f>
        <v/>
      </c>
      <c r="AF1461" s="142" t="str">
        <f>IF($F1461&lt;&gt;"",IF($AD1461=1,VLOOKUP($F1461,得点換算表!$C$15:$D$24,2),VLOOKUP($F1461,得点換算表!$E$15:$F$24,2)),"")</f>
        <v/>
      </c>
      <c r="AG1461" s="142" t="str">
        <f>IF($G1461&lt;&gt;"",IF($AD1461=1,VLOOKUP($G1461,得点換算表!$C$25:$D$34,2),VLOOKUP($G1461,得点換算表!$E$25:$F$34,2)),"")</f>
        <v/>
      </c>
      <c r="AH1461" s="142" t="str">
        <f>IF($H1461&lt;&gt;"",IF($AD1461=1,VLOOKUP($H1461,得点換算表!$C$35:$D$44,2),VLOOKUP($H1461,得点換算表!$E$35:$F$44,2)),"")</f>
        <v/>
      </c>
      <c r="AI1461" s="142" t="str">
        <f>IF($I1461&lt;&gt;"",IF($AD1461=1,VLOOKUP($I1461,得点換算表!$C$45:$D$55,2),VLOOKUP($I1461,得点換算表!$E$45:$F$55,2)),"")</f>
        <v/>
      </c>
      <c r="AJ1461" s="142" t="str">
        <f>IF($J1461&lt;&gt;"",IF($AD1461=1,VLOOKUP($J1461,得点換算表!$C$56:$D$65,2),VLOOKUP($J1461,得点換算表!$E$56:$F$65,2)),"")</f>
        <v/>
      </c>
      <c r="AK1461" s="142" t="str">
        <f>IF($K1461&lt;&gt;"",IF($AD1461=1,VLOOKUP($K1461,得点換算表!$C$66:$D$76,2),VLOOKUP($K1461,得点換算表!$E$66:$F$76,2)),"")</f>
        <v/>
      </c>
      <c r="AL1461" s="142" t="str">
        <f>IF($L1461&lt;&gt;"",IF($AD1461=1,VLOOKUP($L1461,得点換算表!$C$77:$D$86,2),VLOOKUP($L1461,得点換算表!$E$77:$F$86,2)),"")</f>
        <v/>
      </c>
      <c r="AM1461" s="142" t="str">
        <f>IF($M1461&lt;&gt;"",IF($AD1461=1,VLOOKUP($M1461,得点換算表!$C$87:$D$96,2),VLOOKUP($M1461,得点換算表!$E$87:$F$96,2)),"")</f>
        <v/>
      </c>
      <c r="AN1461" s="142" t="str">
        <f t="shared" si="76"/>
        <v/>
      </c>
      <c r="AO1461" s="143" t="str">
        <f>IF(AND($AN1461&lt;&gt;"",$AN1461&gt;=8),VLOOKUP($AN1461,得点換算表!$I$10:$J$14,2),"")</f>
        <v/>
      </c>
      <c r="AP1461" s="105"/>
    </row>
    <row r="1462" spans="1:42" x14ac:dyDescent="0.15">
      <c r="A1462" s="11"/>
      <c r="B1462" s="12"/>
      <c r="C1462" s="13"/>
      <c r="D1462" s="13"/>
      <c r="E1462" s="14"/>
      <c r="F1462" s="14"/>
      <c r="G1462" s="14"/>
      <c r="H1462" s="14"/>
      <c r="I1462" s="15"/>
      <c r="J1462" s="14"/>
      <c r="K1462" s="13"/>
      <c r="L1462" s="14"/>
      <c r="M1462" s="14"/>
      <c r="N1462" s="14"/>
      <c r="O1462" s="14"/>
      <c r="P1462" s="198"/>
      <c r="Q1462" s="198"/>
      <c r="R1462" s="198"/>
      <c r="S1462" s="198"/>
      <c r="T1462" s="198"/>
      <c r="U1462" s="198"/>
      <c r="V1462" s="198"/>
      <c r="W1462" s="202">
        <f t="shared" si="77"/>
        <v>0</v>
      </c>
      <c r="X1462" s="14"/>
      <c r="Y1462" s="14"/>
      <c r="Z1462" s="108"/>
      <c r="AA1462" s="114"/>
      <c r="AB1462" s="129"/>
      <c r="AC1462" s="128"/>
      <c r="AD1462" s="142" t="str">
        <f t="shared" si="78"/>
        <v/>
      </c>
      <c r="AE1462" s="142" t="str">
        <f>IF($E1462&lt;&gt;"",IF($AD1462=1,VLOOKUP($E1462,得点換算表!$C$5:$D$14,2),VLOOKUP($E1462,得点換算表!$E$5:$F$14,2)),"")</f>
        <v/>
      </c>
      <c r="AF1462" s="142" t="str">
        <f>IF($F1462&lt;&gt;"",IF($AD1462=1,VLOOKUP($F1462,得点換算表!$C$15:$D$24,2),VLOOKUP($F1462,得点換算表!$E$15:$F$24,2)),"")</f>
        <v/>
      </c>
      <c r="AG1462" s="142" t="str">
        <f>IF($G1462&lt;&gt;"",IF($AD1462=1,VLOOKUP($G1462,得点換算表!$C$25:$D$34,2),VLOOKUP($G1462,得点換算表!$E$25:$F$34,2)),"")</f>
        <v/>
      </c>
      <c r="AH1462" s="142" t="str">
        <f>IF($H1462&lt;&gt;"",IF($AD1462=1,VLOOKUP($H1462,得点換算表!$C$35:$D$44,2),VLOOKUP($H1462,得点換算表!$E$35:$F$44,2)),"")</f>
        <v/>
      </c>
      <c r="AI1462" s="142" t="str">
        <f>IF($I1462&lt;&gt;"",IF($AD1462=1,VLOOKUP($I1462,得点換算表!$C$45:$D$55,2),VLOOKUP($I1462,得点換算表!$E$45:$F$55,2)),"")</f>
        <v/>
      </c>
      <c r="AJ1462" s="142" t="str">
        <f>IF($J1462&lt;&gt;"",IF($AD1462=1,VLOOKUP($J1462,得点換算表!$C$56:$D$65,2),VLOOKUP($J1462,得点換算表!$E$56:$F$65,2)),"")</f>
        <v/>
      </c>
      <c r="AK1462" s="142" t="str">
        <f>IF($K1462&lt;&gt;"",IF($AD1462=1,VLOOKUP($K1462,得点換算表!$C$66:$D$76,2),VLOOKUP($K1462,得点換算表!$E$66:$F$76,2)),"")</f>
        <v/>
      </c>
      <c r="AL1462" s="142" t="str">
        <f>IF($L1462&lt;&gt;"",IF($AD1462=1,VLOOKUP($L1462,得点換算表!$C$77:$D$86,2),VLOOKUP($L1462,得点換算表!$E$77:$F$86,2)),"")</f>
        <v/>
      </c>
      <c r="AM1462" s="142" t="str">
        <f>IF($M1462&lt;&gt;"",IF($AD1462=1,VLOOKUP($M1462,得点換算表!$C$87:$D$96,2),VLOOKUP($M1462,得点換算表!$E$87:$F$96,2)),"")</f>
        <v/>
      </c>
      <c r="AN1462" s="142" t="str">
        <f t="shared" si="76"/>
        <v/>
      </c>
      <c r="AO1462" s="143" t="str">
        <f>IF(AND($AN1462&lt;&gt;"",$AN1462&gt;=8),VLOOKUP($AN1462,得点換算表!$I$10:$J$14,2),"")</f>
        <v/>
      </c>
      <c r="AP1462" s="105"/>
    </row>
    <row r="1463" spans="1:42" x14ac:dyDescent="0.15">
      <c r="A1463" s="11"/>
      <c r="B1463" s="12"/>
      <c r="C1463" s="13"/>
      <c r="D1463" s="13"/>
      <c r="E1463" s="14"/>
      <c r="F1463" s="14"/>
      <c r="G1463" s="14"/>
      <c r="H1463" s="14"/>
      <c r="I1463" s="15"/>
      <c r="J1463" s="14"/>
      <c r="K1463" s="13"/>
      <c r="L1463" s="14"/>
      <c r="M1463" s="14"/>
      <c r="N1463" s="14"/>
      <c r="O1463" s="14"/>
      <c r="P1463" s="198"/>
      <c r="Q1463" s="198"/>
      <c r="R1463" s="198"/>
      <c r="S1463" s="198"/>
      <c r="T1463" s="198"/>
      <c r="U1463" s="198"/>
      <c r="V1463" s="198"/>
      <c r="W1463" s="202">
        <f t="shared" si="77"/>
        <v>0</v>
      </c>
      <c r="X1463" s="14"/>
      <c r="Y1463" s="14"/>
      <c r="Z1463" s="108"/>
      <c r="AA1463" s="114"/>
      <c r="AB1463" s="129"/>
      <c r="AC1463" s="128"/>
      <c r="AD1463" s="142" t="str">
        <f t="shared" si="78"/>
        <v/>
      </c>
      <c r="AE1463" s="142" t="str">
        <f>IF($E1463&lt;&gt;"",IF($AD1463=1,VLOOKUP($E1463,得点換算表!$C$5:$D$14,2),VLOOKUP($E1463,得点換算表!$E$5:$F$14,2)),"")</f>
        <v/>
      </c>
      <c r="AF1463" s="142" t="str">
        <f>IF($F1463&lt;&gt;"",IF($AD1463=1,VLOOKUP($F1463,得点換算表!$C$15:$D$24,2),VLOOKUP($F1463,得点換算表!$E$15:$F$24,2)),"")</f>
        <v/>
      </c>
      <c r="AG1463" s="142" t="str">
        <f>IF($G1463&lt;&gt;"",IF($AD1463=1,VLOOKUP($G1463,得点換算表!$C$25:$D$34,2),VLOOKUP($G1463,得点換算表!$E$25:$F$34,2)),"")</f>
        <v/>
      </c>
      <c r="AH1463" s="142" t="str">
        <f>IF($H1463&lt;&gt;"",IF($AD1463=1,VLOOKUP($H1463,得点換算表!$C$35:$D$44,2),VLOOKUP($H1463,得点換算表!$E$35:$F$44,2)),"")</f>
        <v/>
      </c>
      <c r="AI1463" s="142" t="str">
        <f>IF($I1463&lt;&gt;"",IF($AD1463=1,VLOOKUP($I1463,得点換算表!$C$45:$D$55,2),VLOOKUP($I1463,得点換算表!$E$45:$F$55,2)),"")</f>
        <v/>
      </c>
      <c r="AJ1463" s="142" t="str">
        <f>IF($J1463&lt;&gt;"",IF($AD1463=1,VLOOKUP($J1463,得点換算表!$C$56:$D$65,2),VLOOKUP($J1463,得点換算表!$E$56:$F$65,2)),"")</f>
        <v/>
      </c>
      <c r="AK1463" s="142" t="str">
        <f>IF($K1463&lt;&gt;"",IF($AD1463=1,VLOOKUP($K1463,得点換算表!$C$66:$D$76,2),VLOOKUP($K1463,得点換算表!$E$66:$F$76,2)),"")</f>
        <v/>
      </c>
      <c r="AL1463" s="142" t="str">
        <f>IF($L1463&lt;&gt;"",IF($AD1463=1,VLOOKUP($L1463,得点換算表!$C$77:$D$86,2),VLOOKUP($L1463,得点換算表!$E$77:$F$86,2)),"")</f>
        <v/>
      </c>
      <c r="AM1463" s="142" t="str">
        <f>IF($M1463&lt;&gt;"",IF($AD1463=1,VLOOKUP($M1463,得点換算表!$C$87:$D$96,2),VLOOKUP($M1463,得点換算表!$E$87:$F$96,2)),"")</f>
        <v/>
      </c>
      <c r="AN1463" s="142" t="str">
        <f t="shared" si="76"/>
        <v/>
      </c>
      <c r="AO1463" s="143" t="str">
        <f>IF(AND($AN1463&lt;&gt;"",$AN1463&gt;=8),VLOOKUP($AN1463,得点換算表!$I$10:$J$14,2),"")</f>
        <v/>
      </c>
      <c r="AP1463" s="105"/>
    </row>
    <row r="1464" spans="1:42" x14ac:dyDescent="0.15">
      <c r="A1464" s="11"/>
      <c r="B1464" s="12"/>
      <c r="C1464" s="13"/>
      <c r="D1464" s="13"/>
      <c r="E1464" s="14"/>
      <c r="F1464" s="14"/>
      <c r="G1464" s="14"/>
      <c r="H1464" s="14"/>
      <c r="I1464" s="15"/>
      <c r="J1464" s="14"/>
      <c r="K1464" s="13"/>
      <c r="L1464" s="14"/>
      <c r="M1464" s="14"/>
      <c r="N1464" s="14"/>
      <c r="O1464" s="14"/>
      <c r="P1464" s="198"/>
      <c r="Q1464" s="198"/>
      <c r="R1464" s="198"/>
      <c r="S1464" s="198"/>
      <c r="T1464" s="198"/>
      <c r="U1464" s="198"/>
      <c r="V1464" s="198"/>
      <c r="W1464" s="202">
        <f t="shared" si="77"/>
        <v>0</v>
      </c>
      <c r="X1464" s="14"/>
      <c r="Y1464" s="14"/>
      <c r="Z1464" s="108"/>
      <c r="AA1464" s="114"/>
      <c r="AB1464" s="129"/>
      <c r="AC1464" s="128"/>
      <c r="AD1464" s="142" t="str">
        <f t="shared" si="78"/>
        <v/>
      </c>
      <c r="AE1464" s="142" t="str">
        <f>IF($E1464&lt;&gt;"",IF($AD1464=1,VLOOKUP($E1464,得点換算表!$C$5:$D$14,2),VLOOKUP($E1464,得点換算表!$E$5:$F$14,2)),"")</f>
        <v/>
      </c>
      <c r="AF1464" s="142" t="str">
        <f>IF($F1464&lt;&gt;"",IF($AD1464=1,VLOOKUP($F1464,得点換算表!$C$15:$D$24,2),VLOOKUP($F1464,得点換算表!$E$15:$F$24,2)),"")</f>
        <v/>
      </c>
      <c r="AG1464" s="142" t="str">
        <f>IF($G1464&lt;&gt;"",IF($AD1464=1,VLOOKUP($G1464,得点換算表!$C$25:$D$34,2),VLOOKUP($G1464,得点換算表!$E$25:$F$34,2)),"")</f>
        <v/>
      </c>
      <c r="AH1464" s="142" t="str">
        <f>IF($H1464&lt;&gt;"",IF($AD1464=1,VLOOKUP($H1464,得点換算表!$C$35:$D$44,2),VLOOKUP($H1464,得点換算表!$E$35:$F$44,2)),"")</f>
        <v/>
      </c>
      <c r="AI1464" s="142" t="str">
        <f>IF($I1464&lt;&gt;"",IF($AD1464=1,VLOOKUP($I1464,得点換算表!$C$45:$D$55,2),VLOOKUP($I1464,得点換算表!$E$45:$F$55,2)),"")</f>
        <v/>
      </c>
      <c r="AJ1464" s="142" t="str">
        <f>IF($J1464&lt;&gt;"",IF($AD1464=1,VLOOKUP($J1464,得点換算表!$C$56:$D$65,2),VLOOKUP($J1464,得点換算表!$E$56:$F$65,2)),"")</f>
        <v/>
      </c>
      <c r="AK1464" s="142" t="str">
        <f>IF($K1464&lt;&gt;"",IF($AD1464=1,VLOOKUP($K1464,得点換算表!$C$66:$D$76,2),VLOOKUP($K1464,得点換算表!$E$66:$F$76,2)),"")</f>
        <v/>
      </c>
      <c r="AL1464" s="142" t="str">
        <f>IF($L1464&lt;&gt;"",IF($AD1464=1,VLOOKUP($L1464,得点換算表!$C$77:$D$86,2),VLOOKUP($L1464,得点換算表!$E$77:$F$86,2)),"")</f>
        <v/>
      </c>
      <c r="AM1464" s="142" t="str">
        <f>IF($M1464&lt;&gt;"",IF($AD1464=1,VLOOKUP($M1464,得点換算表!$C$87:$D$96,2),VLOOKUP($M1464,得点換算表!$E$87:$F$96,2)),"")</f>
        <v/>
      </c>
      <c r="AN1464" s="142" t="str">
        <f t="shared" si="76"/>
        <v/>
      </c>
      <c r="AO1464" s="143" t="str">
        <f>IF(AND($AN1464&lt;&gt;"",$AN1464&gt;=8),VLOOKUP($AN1464,得点換算表!$I$10:$J$14,2),"")</f>
        <v/>
      </c>
      <c r="AP1464" s="105"/>
    </row>
    <row r="1465" spans="1:42" x14ac:dyDescent="0.15">
      <c r="A1465" s="11"/>
      <c r="B1465" s="12"/>
      <c r="C1465" s="13"/>
      <c r="D1465" s="13"/>
      <c r="E1465" s="14"/>
      <c r="F1465" s="14"/>
      <c r="G1465" s="14"/>
      <c r="H1465" s="14"/>
      <c r="I1465" s="15"/>
      <c r="J1465" s="14"/>
      <c r="K1465" s="13"/>
      <c r="L1465" s="14"/>
      <c r="M1465" s="14"/>
      <c r="N1465" s="14"/>
      <c r="O1465" s="14"/>
      <c r="P1465" s="198"/>
      <c r="Q1465" s="198"/>
      <c r="R1465" s="198"/>
      <c r="S1465" s="198"/>
      <c r="T1465" s="198"/>
      <c r="U1465" s="198"/>
      <c r="V1465" s="198"/>
      <c r="W1465" s="202">
        <f t="shared" si="77"/>
        <v>0</v>
      </c>
      <c r="X1465" s="14"/>
      <c r="Y1465" s="14"/>
      <c r="Z1465" s="108"/>
      <c r="AA1465" s="114"/>
      <c r="AB1465" s="129"/>
      <c r="AC1465" s="128"/>
      <c r="AD1465" s="142" t="str">
        <f t="shared" si="78"/>
        <v/>
      </c>
      <c r="AE1465" s="142" t="str">
        <f>IF($E1465&lt;&gt;"",IF($AD1465=1,VLOOKUP($E1465,得点換算表!$C$5:$D$14,2),VLOOKUP($E1465,得点換算表!$E$5:$F$14,2)),"")</f>
        <v/>
      </c>
      <c r="AF1465" s="142" t="str">
        <f>IF($F1465&lt;&gt;"",IF($AD1465=1,VLOOKUP($F1465,得点換算表!$C$15:$D$24,2),VLOOKUP($F1465,得点換算表!$E$15:$F$24,2)),"")</f>
        <v/>
      </c>
      <c r="AG1465" s="142" t="str">
        <f>IF($G1465&lt;&gt;"",IF($AD1465=1,VLOOKUP($G1465,得点換算表!$C$25:$D$34,2),VLOOKUP($G1465,得点換算表!$E$25:$F$34,2)),"")</f>
        <v/>
      </c>
      <c r="AH1465" s="142" t="str">
        <f>IF($H1465&lt;&gt;"",IF($AD1465=1,VLOOKUP($H1465,得点換算表!$C$35:$D$44,2),VLOOKUP($H1465,得点換算表!$E$35:$F$44,2)),"")</f>
        <v/>
      </c>
      <c r="AI1465" s="142" t="str">
        <f>IF($I1465&lt;&gt;"",IF($AD1465=1,VLOOKUP($I1465,得点換算表!$C$45:$D$55,2),VLOOKUP($I1465,得点換算表!$E$45:$F$55,2)),"")</f>
        <v/>
      </c>
      <c r="AJ1465" s="142" t="str">
        <f>IF($J1465&lt;&gt;"",IF($AD1465=1,VLOOKUP($J1465,得点換算表!$C$56:$D$65,2),VLOOKUP($J1465,得点換算表!$E$56:$F$65,2)),"")</f>
        <v/>
      </c>
      <c r="AK1465" s="142" t="str">
        <f>IF($K1465&lt;&gt;"",IF($AD1465=1,VLOOKUP($K1465,得点換算表!$C$66:$D$76,2),VLOOKUP($K1465,得点換算表!$E$66:$F$76,2)),"")</f>
        <v/>
      </c>
      <c r="AL1465" s="142" t="str">
        <f>IF($L1465&lt;&gt;"",IF($AD1465=1,VLOOKUP($L1465,得点換算表!$C$77:$D$86,2),VLOOKUP($L1465,得点換算表!$E$77:$F$86,2)),"")</f>
        <v/>
      </c>
      <c r="AM1465" s="142" t="str">
        <f>IF($M1465&lt;&gt;"",IF($AD1465=1,VLOOKUP($M1465,得点換算表!$C$87:$D$96,2),VLOOKUP($M1465,得点換算表!$E$87:$F$96,2)),"")</f>
        <v/>
      </c>
      <c r="AN1465" s="142" t="str">
        <f t="shared" si="76"/>
        <v/>
      </c>
      <c r="AO1465" s="143" t="str">
        <f>IF(AND($AN1465&lt;&gt;"",$AN1465&gt;=8),VLOOKUP($AN1465,得点換算表!$I$10:$J$14,2),"")</f>
        <v/>
      </c>
      <c r="AP1465" s="105"/>
    </row>
    <row r="1466" spans="1:42" x14ac:dyDescent="0.15">
      <c r="A1466" s="11"/>
      <c r="B1466" s="12"/>
      <c r="C1466" s="13"/>
      <c r="D1466" s="13"/>
      <c r="E1466" s="14"/>
      <c r="F1466" s="14"/>
      <c r="G1466" s="14"/>
      <c r="H1466" s="14"/>
      <c r="I1466" s="15"/>
      <c r="J1466" s="14"/>
      <c r="K1466" s="13"/>
      <c r="L1466" s="14"/>
      <c r="M1466" s="14"/>
      <c r="N1466" s="14"/>
      <c r="O1466" s="14"/>
      <c r="P1466" s="198"/>
      <c r="Q1466" s="198"/>
      <c r="R1466" s="198"/>
      <c r="S1466" s="198"/>
      <c r="T1466" s="198"/>
      <c r="U1466" s="198"/>
      <c r="V1466" s="198"/>
      <c r="W1466" s="202">
        <f t="shared" si="77"/>
        <v>0</v>
      </c>
      <c r="X1466" s="14"/>
      <c r="Y1466" s="14"/>
      <c r="Z1466" s="108"/>
      <c r="AA1466" s="114"/>
      <c r="AB1466" s="129"/>
      <c r="AC1466" s="128"/>
      <c r="AD1466" s="142" t="str">
        <f t="shared" si="78"/>
        <v/>
      </c>
      <c r="AE1466" s="142" t="str">
        <f>IF($E1466&lt;&gt;"",IF($AD1466=1,VLOOKUP($E1466,得点換算表!$C$5:$D$14,2),VLOOKUP($E1466,得点換算表!$E$5:$F$14,2)),"")</f>
        <v/>
      </c>
      <c r="AF1466" s="142" t="str">
        <f>IF($F1466&lt;&gt;"",IF($AD1466=1,VLOOKUP($F1466,得点換算表!$C$15:$D$24,2),VLOOKUP($F1466,得点換算表!$E$15:$F$24,2)),"")</f>
        <v/>
      </c>
      <c r="AG1466" s="142" t="str">
        <f>IF($G1466&lt;&gt;"",IF($AD1466=1,VLOOKUP($G1466,得点換算表!$C$25:$D$34,2),VLOOKUP($G1466,得点換算表!$E$25:$F$34,2)),"")</f>
        <v/>
      </c>
      <c r="AH1466" s="142" t="str">
        <f>IF($H1466&lt;&gt;"",IF($AD1466=1,VLOOKUP($H1466,得点換算表!$C$35:$D$44,2),VLOOKUP($H1466,得点換算表!$E$35:$F$44,2)),"")</f>
        <v/>
      </c>
      <c r="AI1466" s="142" t="str">
        <f>IF($I1466&lt;&gt;"",IF($AD1466=1,VLOOKUP($I1466,得点換算表!$C$45:$D$55,2),VLOOKUP($I1466,得点換算表!$E$45:$F$55,2)),"")</f>
        <v/>
      </c>
      <c r="AJ1466" s="142" t="str">
        <f>IF($J1466&lt;&gt;"",IF($AD1466=1,VLOOKUP($J1466,得点換算表!$C$56:$D$65,2),VLOOKUP($J1466,得点換算表!$E$56:$F$65,2)),"")</f>
        <v/>
      </c>
      <c r="AK1466" s="142" t="str">
        <f>IF($K1466&lt;&gt;"",IF($AD1466=1,VLOOKUP($K1466,得点換算表!$C$66:$D$76,2),VLOOKUP($K1466,得点換算表!$E$66:$F$76,2)),"")</f>
        <v/>
      </c>
      <c r="AL1466" s="142" t="str">
        <f>IF($L1466&lt;&gt;"",IF($AD1466=1,VLOOKUP($L1466,得点換算表!$C$77:$D$86,2),VLOOKUP($L1466,得点換算表!$E$77:$F$86,2)),"")</f>
        <v/>
      </c>
      <c r="AM1466" s="142" t="str">
        <f>IF($M1466&lt;&gt;"",IF($AD1466=1,VLOOKUP($M1466,得点換算表!$C$87:$D$96,2),VLOOKUP($M1466,得点換算表!$E$87:$F$96,2)),"")</f>
        <v/>
      </c>
      <c r="AN1466" s="142" t="str">
        <f t="shared" si="76"/>
        <v/>
      </c>
      <c r="AO1466" s="143" t="str">
        <f>IF(AND($AN1466&lt;&gt;"",$AN1466&gt;=8),VLOOKUP($AN1466,得点換算表!$I$10:$J$14,2),"")</f>
        <v/>
      </c>
      <c r="AP1466" s="105"/>
    </row>
    <row r="1467" spans="1:42" x14ac:dyDescent="0.15">
      <c r="A1467" s="11"/>
      <c r="B1467" s="12"/>
      <c r="C1467" s="13"/>
      <c r="D1467" s="13"/>
      <c r="E1467" s="14"/>
      <c r="F1467" s="14"/>
      <c r="G1467" s="14"/>
      <c r="H1467" s="14"/>
      <c r="I1467" s="15"/>
      <c r="J1467" s="14"/>
      <c r="K1467" s="13"/>
      <c r="L1467" s="14"/>
      <c r="M1467" s="14"/>
      <c r="N1467" s="14"/>
      <c r="O1467" s="14"/>
      <c r="P1467" s="198"/>
      <c r="Q1467" s="198"/>
      <c r="R1467" s="198"/>
      <c r="S1467" s="198"/>
      <c r="T1467" s="198"/>
      <c r="U1467" s="198"/>
      <c r="V1467" s="198"/>
      <c r="W1467" s="202">
        <f t="shared" si="77"/>
        <v>0</v>
      </c>
      <c r="X1467" s="14"/>
      <c r="Y1467" s="14"/>
      <c r="Z1467" s="108"/>
      <c r="AA1467" s="114"/>
      <c r="AB1467" s="129"/>
      <c r="AC1467" s="128"/>
      <c r="AD1467" s="142" t="str">
        <f t="shared" si="78"/>
        <v/>
      </c>
      <c r="AE1467" s="142" t="str">
        <f>IF($E1467&lt;&gt;"",IF($AD1467=1,VLOOKUP($E1467,得点換算表!$C$5:$D$14,2),VLOOKUP($E1467,得点換算表!$E$5:$F$14,2)),"")</f>
        <v/>
      </c>
      <c r="AF1467" s="142" t="str">
        <f>IF($F1467&lt;&gt;"",IF($AD1467=1,VLOOKUP($F1467,得点換算表!$C$15:$D$24,2),VLOOKUP($F1467,得点換算表!$E$15:$F$24,2)),"")</f>
        <v/>
      </c>
      <c r="AG1467" s="142" t="str">
        <f>IF($G1467&lt;&gt;"",IF($AD1467=1,VLOOKUP($G1467,得点換算表!$C$25:$D$34,2),VLOOKUP($G1467,得点換算表!$E$25:$F$34,2)),"")</f>
        <v/>
      </c>
      <c r="AH1467" s="142" t="str">
        <f>IF($H1467&lt;&gt;"",IF($AD1467=1,VLOOKUP($H1467,得点換算表!$C$35:$D$44,2),VLOOKUP($H1467,得点換算表!$E$35:$F$44,2)),"")</f>
        <v/>
      </c>
      <c r="AI1467" s="142" t="str">
        <f>IF($I1467&lt;&gt;"",IF($AD1467=1,VLOOKUP($I1467,得点換算表!$C$45:$D$55,2),VLOOKUP($I1467,得点換算表!$E$45:$F$55,2)),"")</f>
        <v/>
      </c>
      <c r="AJ1467" s="142" t="str">
        <f>IF($J1467&lt;&gt;"",IF($AD1467=1,VLOOKUP($J1467,得点換算表!$C$56:$D$65,2),VLOOKUP($J1467,得点換算表!$E$56:$F$65,2)),"")</f>
        <v/>
      </c>
      <c r="AK1467" s="142" t="str">
        <f>IF($K1467&lt;&gt;"",IF($AD1467=1,VLOOKUP($K1467,得点換算表!$C$66:$D$76,2),VLOOKUP($K1467,得点換算表!$E$66:$F$76,2)),"")</f>
        <v/>
      </c>
      <c r="AL1467" s="142" t="str">
        <f>IF($L1467&lt;&gt;"",IF($AD1467=1,VLOOKUP($L1467,得点換算表!$C$77:$D$86,2),VLOOKUP($L1467,得点換算表!$E$77:$F$86,2)),"")</f>
        <v/>
      </c>
      <c r="AM1467" s="142" t="str">
        <f>IF($M1467&lt;&gt;"",IF($AD1467=1,VLOOKUP($M1467,得点換算表!$C$87:$D$96,2),VLOOKUP($M1467,得点換算表!$E$87:$F$96,2)),"")</f>
        <v/>
      </c>
      <c r="AN1467" s="142" t="str">
        <f t="shared" si="76"/>
        <v/>
      </c>
      <c r="AO1467" s="143" t="str">
        <f>IF(AND($AN1467&lt;&gt;"",$AN1467&gt;=8),VLOOKUP($AN1467,得点換算表!$I$10:$J$14,2),"")</f>
        <v/>
      </c>
      <c r="AP1467" s="105"/>
    </row>
    <row r="1468" spans="1:42" x14ac:dyDescent="0.15">
      <c r="A1468" s="11"/>
      <c r="B1468" s="12"/>
      <c r="C1468" s="13"/>
      <c r="D1468" s="13"/>
      <c r="E1468" s="14"/>
      <c r="F1468" s="14"/>
      <c r="G1468" s="14"/>
      <c r="H1468" s="14"/>
      <c r="I1468" s="15"/>
      <c r="J1468" s="14"/>
      <c r="K1468" s="13"/>
      <c r="L1468" s="14"/>
      <c r="M1468" s="14"/>
      <c r="N1468" s="14"/>
      <c r="O1468" s="14"/>
      <c r="P1468" s="198"/>
      <c r="Q1468" s="198"/>
      <c r="R1468" s="198"/>
      <c r="S1468" s="198"/>
      <c r="T1468" s="198"/>
      <c r="U1468" s="198"/>
      <c r="V1468" s="198"/>
      <c r="W1468" s="202">
        <f t="shared" si="77"/>
        <v>0</v>
      </c>
      <c r="X1468" s="14"/>
      <c r="Y1468" s="14"/>
      <c r="Z1468" s="108"/>
      <c r="AA1468" s="114"/>
      <c r="AB1468" s="129"/>
      <c r="AC1468" s="128"/>
      <c r="AD1468" s="142" t="str">
        <f t="shared" si="78"/>
        <v/>
      </c>
      <c r="AE1468" s="142" t="str">
        <f>IF($E1468&lt;&gt;"",IF($AD1468=1,VLOOKUP($E1468,得点換算表!$C$5:$D$14,2),VLOOKUP($E1468,得点換算表!$E$5:$F$14,2)),"")</f>
        <v/>
      </c>
      <c r="AF1468" s="142" t="str">
        <f>IF($F1468&lt;&gt;"",IF($AD1468=1,VLOOKUP($F1468,得点換算表!$C$15:$D$24,2),VLOOKUP($F1468,得点換算表!$E$15:$F$24,2)),"")</f>
        <v/>
      </c>
      <c r="AG1468" s="142" t="str">
        <f>IF($G1468&lt;&gt;"",IF($AD1468=1,VLOOKUP($G1468,得点換算表!$C$25:$D$34,2),VLOOKUP($G1468,得点換算表!$E$25:$F$34,2)),"")</f>
        <v/>
      </c>
      <c r="AH1468" s="142" t="str">
        <f>IF($H1468&lt;&gt;"",IF($AD1468=1,VLOOKUP($H1468,得点換算表!$C$35:$D$44,2),VLOOKUP($H1468,得点換算表!$E$35:$F$44,2)),"")</f>
        <v/>
      </c>
      <c r="AI1468" s="142" t="str">
        <f>IF($I1468&lt;&gt;"",IF($AD1468=1,VLOOKUP($I1468,得点換算表!$C$45:$D$55,2),VLOOKUP($I1468,得点換算表!$E$45:$F$55,2)),"")</f>
        <v/>
      </c>
      <c r="AJ1468" s="142" t="str">
        <f>IF($J1468&lt;&gt;"",IF($AD1468=1,VLOOKUP($J1468,得点換算表!$C$56:$D$65,2),VLOOKUP($J1468,得点換算表!$E$56:$F$65,2)),"")</f>
        <v/>
      </c>
      <c r="AK1468" s="142" t="str">
        <f>IF($K1468&lt;&gt;"",IF($AD1468=1,VLOOKUP($K1468,得点換算表!$C$66:$D$76,2),VLOOKUP($K1468,得点換算表!$E$66:$F$76,2)),"")</f>
        <v/>
      </c>
      <c r="AL1468" s="142" t="str">
        <f>IF($L1468&lt;&gt;"",IF($AD1468=1,VLOOKUP($L1468,得点換算表!$C$77:$D$86,2),VLOOKUP($L1468,得点換算表!$E$77:$F$86,2)),"")</f>
        <v/>
      </c>
      <c r="AM1468" s="142" t="str">
        <f>IF($M1468&lt;&gt;"",IF($AD1468=1,VLOOKUP($M1468,得点換算表!$C$87:$D$96,2),VLOOKUP($M1468,得点換算表!$E$87:$F$96,2)),"")</f>
        <v/>
      </c>
      <c r="AN1468" s="142" t="str">
        <f t="shared" si="76"/>
        <v/>
      </c>
      <c r="AO1468" s="143" t="str">
        <f>IF(AND($AN1468&lt;&gt;"",$AN1468&gt;=8),VLOOKUP($AN1468,得点換算表!$I$10:$J$14,2),"")</f>
        <v/>
      </c>
      <c r="AP1468" s="105"/>
    </row>
    <row r="1469" spans="1:42" x14ac:dyDescent="0.15">
      <c r="A1469" s="11"/>
      <c r="B1469" s="12"/>
      <c r="C1469" s="13"/>
      <c r="D1469" s="13"/>
      <c r="E1469" s="14"/>
      <c r="F1469" s="14"/>
      <c r="G1469" s="14"/>
      <c r="H1469" s="14"/>
      <c r="I1469" s="15"/>
      <c r="J1469" s="14"/>
      <c r="K1469" s="13"/>
      <c r="L1469" s="14"/>
      <c r="M1469" s="14"/>
      <c r="N1469" s="14"/>
      <c r="O1469" s="14"/>
      <c r="P1469" s="198"/>
      <c r="Q1469" s="198"/>
      <c r="R1469" s="198"/>
      <c r="S1469" s="198"/>
      <c r="T1469" s="198"/>
      <c r="U1469" s="198"/>
      <c r="V1469" s="198"/>
      <c r="W1469" s="202">
        <f t="shared" si="77"/>
        <v>0</v>
      </c>
      <c r="X1469" s="14"/>
      <c r="Y1469" s="14"/>
      <c r="Z1469" s="108"/>
      <c r="AA1469" s="114"/>
      <c r="AB1469" s="129"/>
      <c r="AC1469" s="128"/>
      <c r="AD1469" s="142" t="str">
        <f t="shared" si="78"/>
        <v/>
      </c>
      <c r="AE1469" s="142" t="str">
        <f>IF($E1469&lt;&gt;"",IF($AD1469=1,VLOOKUP($E1469,得点換算表!$C$5:$D$14,2),VLOOKUP($E1469,得点換算表!$E$5:$F$14,2)),"")</f>
        <v/>
      </c>
      <c r="AF1469" s="142" t="str">
        <f>IF($F1469&lt;&gt;"",IF($AD1469=1,VLOOKUP($F1469,得点換算表!$C$15:$D$24,2),VLOOKUP($F1469,得点換算表!$E$15:$F$24,2)),"")</f>
        <v/>
      </c>
      <c r="AG1469" s="142" t="str">
        <f>IF($G1469&lt;&gt;"",IF($AD1469=1,VLOOKUP($G1469,得点換算表!$C$25:$D$34,2),VLOOKUP($G1469,得点換算表!$E$25:$F$34,2)),"")</f>
        <v/>
      </c>
      <c r="AH1469" s="142" t="str">
        <f>IF($H1469&lt;&gt;"",IF($AD1469=1,VLOOKUP($H1469,得点換算表!$C$35:$D$44,2),VLOOKUP($H1469,得点換算表!$E$35:$F$44,2)),"")</f>
        <v/>
      </c>
      <c r="AI1469" s="142" t="str">
        <f>IF($I1469&lt;&gt;"",IF($AD1469=1,VLOOKUP($I1469,得点換算表!$C$45:$D$55,2),VLOOKUP($I1469,得点換算表!$E$45:$F$55,2)),"")</f>
        <v/>
      </c>
      <c r="AJ1469" s="142" t="str">
        <f>IF($J1469&lt;&gt;"",IF($AD1469=1,VLOOKUP($J1469,得点換算表!$C$56:$D$65,2),VLOOKUP($J1469,得点換算表!$E$56:$F$65,2)),"")</f>
        <v/>
      </c>
      <c r="AK1469" s="142" t="str">
        <f>IF($K1469&lt;&gt;"",IF($AD1469=1,VLOOKUP($K1469,得点換算表!$C$66:$D$76,2),VLOOKUP($K1469,得点換算表!$E$66:$F$76,2)),"")</f>
        <v/>
      </c>
      <c r="AL1469" s="142" t="str">
        <f>IF($L1469&lt;&gt;"",IF($AD1469=1,VLOOKUP($L1469,得点換算表!$C$77:$D$86,2),VLOOKUP($L1469,得点換算表!$E$77:$F$86,2)),"")</f>
        <v/>
      </c>
      <c r="AM1469" s="142" t="str">
        <f>IF($M1469&lt;&gt;"",IF($AD1469=1,VLOOKUP($M1469,得点換算表!$C$87:$D$96,2),VLOOKUP($M1469,得点換算表!$E$87:$F$96,2)),"")</f>
        <v/>
      </c>
      <c r="AN1469" s="142" t="str">
        <f t="shared" si="76"/>
        <v/>
      </c>
      <c r="AO1469" s="143" t="str">
        <f>IF(AND($AN1469&lt;&gt;"",$AN1469&gt;=8),VLOOKUP($AN1469,得点換算表!$I$10:$J$14,2),"")</f>
        <v/>
      </c>
      <c r="AP1469" s="105"/>
    </row>
    <row r="1470" spans="1:42" x14ac:dyDescent="0.15">
      <c r="A1470" s="11"/>
      <c r="B1470" s="12"/>
      <c r="C1470" s="13"/>
      <c r="D1470" s="13"/>
      <c r="E1470" s="14"/>
      <c r="F1470" s="14"/>
      <c r="G1470" s="14"/>
      <c r="H1470" s="14"/>
      <c r="I1470" s="15"/>
      <c r="J1470" s="14"/>
      <c r="K1470" s="13"/>
      <c r="L1470" s="14"/>
      <c r="M1470" s="14"/>
      <c r="N1470" s="14"/>
      <c r="O1470" s="14"/>
      <c r="P1470" s="198"/>
      <c r="Q1470" s="198"/>
      <c r="R1470" s="198"/>
      <c r="S1470" s="198"/>
      <c r="T1470" s="198"/>
      <c r="U1470" s="198"/>
      <c r="V1470" s="198"/>
      <c r="W1470" s="202">
        <f t="shared" si="77"/>
        <v>0</v>
      </c>
      <c r="X1470" s="14"/>
      <c r="Y1470" s="14"/>
      <c r="Z1470" s="108"/>
      <c r="AA1470" s="114"/>
      <c r="AB1470" s="129"/>
      <c r="AC1470" s="128"/>
      <c r="AD1470" s="142" t="str">
        <f t="shared" si="78"/>
        <v/>
      </c>
      <c r="AE1470" s="142" t="str">
        <f>IF($E1470&lt;&gt;"",IF($AD1470=1,VLOOKUP($E1470,得点換算表!$C$5:$D$14,2),VLOOKUP($E1470,得点換算表!$E$5:$F$14,2)),"")</f>
        <v/>
      </c>
      <c r="AF1470" s="142" t="str">
        <f>IF($F1470&lt;&gt;"",IF($AD1470=1,VLOOKUP($F1470,得点換算表!$C$15:$D$24,2),VLOOKUP($F1470,得点換算表!$E$15:$F$24,2)),"")</f>
        <v/>
      </c>
      <c r="AG1470" s="142" t="str">
        <f>IF($G1470&lt;&gt;"",IF($AD1470=1,VLOOKUP($G1470,得点換算表!$C$25:$D$34,2),VLOOKUP($G1470,得点換算表!$E$25:$F$34,2)),"")</f>
        <v/>
      </c>
      <c r="AH1470" s="142" t="str">
        <f>IF($H1470&lt;&gt;"",IF($AD1470=1,VLOOKUP($H1470,得点換算表!$C$35:$D$44,2),VLOOKUP($H1470,得点換算表!$E$35:$F$44,2)),"")</f>
        <v/>
      </c>
      <c r="AI1470" s="142" t="str">
        <f>IF($I1470&lt;&gt;"",IF($AD1470=1,VLOOKUP($I1470,得点換算表!$C$45:$D$55,2),VLOOKUP($I1470,得点換算表!$E$45:$F$55,2)),"")</f>
        <v/>
      </c>
      <c r="AJ1470" s="142" t="str">
        <f>IF($J1470&lt;&gt;"",IF($AD1470=1,VLOOKUP($J1470,得点換算表!$C$56:$D$65,2),VLOOKUP($J1470,得点換算表!$E$56:$F$65,2)),"")</f>
        <v/>
      </c>
      <c r="AK1470" s="142" t="str">
        <f>IF($K1470&lt;&gt;"",IF($AD1470=1,VLOOKUP($K1470,得点換算表!$C$66:$D$76,2),VLOOKUP($K1470,得点換算表!$E$66:$F$76,2)),"")</f>
        <v/>
      </c>
      <c r="AL1470" s="142" t="str">
        <f>IF($L1470&lt;&gt;"",IF($AD1470=1,VLOOKUP($L1470,得点換算表!$C$77:$D$86,2),VLOOKUP($L1470,得点換算表!$E$77:$F$86,2)),"")</f>
        <v/>
      </c>
      <c r="AM1470" s="142" t="str">
        <f>IF($M1470&lt;&gt;"",IF($AD1470=1,VLOOKUP($M1470,得点換算表!$C$87:$D$96,2),VLOOKUP($M1470,得点換算表!$E$87:$F$96,2)),"")</f>
        <v/>
      </c>
      <c r="AN1470" s="142" t="str">
        <f t="shared" si="76"/>
        <v/>
      </c>
      <c r="AO1470" s="143" t="str">
        <f>IF(AND($AN1470&lt;&gt;"",$AN1470&gt;=8),VLOOKUP($AN1470,得点換算表!$I$10:$J$14,2),"")</f>
        <v/>
      </c>
      <c r="AP1470" s="105"/>
    </row>
    <row r="1471" spans="1:42" x14ac:dyDescent="0.15">
      <c r="A1471" s="11"/>
      <c r="B1471" s="12"/>
      <c r="C1471" s="13"/>
      <c r="D1471" s="13"/>
      <c r="E1471" s="14"/>
      <c r="F1471" s="14"/>
      <c r="G1471" s="14"/>
      <c r="H1471" s="14"/>
      <c r="I1471" s="15"/>
      <c r="J1471" s="14"/>
      <c r="K1471" s="13"/>
      <c r="L1471" s="14"/>
      <c r="M1471" s="14"/>
      <c r="N1471" s="14"/>
      <c r="O1471" s="14"/>
      <c r="P1471" s="198"/>
      <c r="Q1471" s="198"/>
      <c r="R1471" s="198"/>
      <c r="S1471" s="198"/>
      <c r="T1471" s="198"/>
      <c r="U1471" s="198"/>
      <c r="V1471" s="198"/>
      <c r="W1471" s="202">
        <f t="shared" si="77"/>
        <v>0</v>
      </c>
      <c r="X1471" s="14"/>
      <c r="Y1471" s="14"/>
      <c r="Z1471" s="108"/>
      <c r="AA1471" s="114"/>
      <c r="AB1471" s="129"/>
      <c r="AC1471" s="128"/>
      <c r="AD1471" s="142" t="str">
        <f t="shared" si="78"/>
        <v/>
      </c>
      <c r="AE1471" s="142" t="str">
        <f>IF($E1471&lt;&gt;"",IF($AD1471=1,VLOOKUP($E1471,得点換算表!$C$5:$D$14,2),VLOOKUP($E1471,得点換算表!$E$5:$F$14,2)),"")</f>
        <v/>
      </c>
      <c r="AF1471" s="142" t="str">
        <f>IF($F1471&lt;&gt;"",IF($AD1471=1,VLOOKUP($F1471,得点換算表!$C$15:$D$24,2),VLOOKUP($F1471,得点換算表!$E$15:$F$24,2)),"")</f>
        <v/>
      </c>
      <c r="AG1471" s="142" t="str">
        <f>IF($G1471&lt;&gt;"",IF($AD1471=1,VLOOKUP($G1471,得点換算表!$C$25:$D$34,2),VLOOKUP($G1471,得点換算表!$E$25:$F$34,2)),"")</f>
        <v/>
      </c>
      <c r="AH1471" s="142" t="str">
        <f>IF($H1471&lt;&gt;"",IF($AD1471=1,VLOOKUP($H1471,得点換算表!$C$35:$D$44,2),VLOOKUP($H1471,得点換算表!$E$35:$F$44,2)),"")</f>
        <v/>
      </c>
      <c r="AI1471" s="142" t="str">
        <f>IF($I1471&lt;&gt;"",IF($AD1471=1,VLOOKUP($I1471,得点換算表!$C$45:$D$55,2),VLOOKUP($I1471,得点換算表!$E$45:$F$55,2)),"")</f>
        <v/>
      </c>
      <c r="AJ1471" s="142" t="str">
        <f>IF($J1471&lt;&gt;"",IF($AD1471=1,VLOOKUP($J1471,得点換算表!$C$56:$D$65,2),VLOOKUP($J1471,得点換算表!$E$56:$F$65,2)),"")</f>
        <v/>
      </c>
      <c r="AK1471" s="142" t="str">
        <f>IF($K1471&lt;&gt;"",IF($AD1471=1,VLOOKUP($K1471,得点換算表!$C$66:$D$76,2),VLOOKUP($K1471,得点換算表!$E$66:$F$76,2)),"")</f>
        <v/>
      </c>
      <c r="AL1471" s="142" t="str">
        <f>IF($L1471&lt;&gt;"",IF($AD1471=1,VLOOKUP($L1471,得点換算表!$C$77:$D$86,2),VLOOKUP($L1471,得点換算表!$E$77:$F$86,2)),"")</f>
        <v/>
      </c>
      <c r="AM1471" s="142" t="str">
        <f>IF($M1471&lt;&gt;"",IF($AD1471=1,VLOOKUP($M1471,得点換算表!$C$87:$D$96,2),VLOOKUP($M1471,得点換算表!$E$87:$F$96,2)),"")</f>
        <v/>
      </c>
      <c r="AN1471" s="142" t="str">
        <f t="shared" si="76"/>
        <v/>
      </c>
      <c r="AO1471" s="143" t="str">
        <f>IF(AND($AN1471&lt;&gt;"",$AN1471&gt;=8),VLOOKUP($AN1471,得点換算表!$I$10:$J$14,2),"")</f>
        <v/>
      </c>
      <c r="AP1471" s="105"/>
    </row>
    <row r="1472" spans="1:42" x14ac:dyDescent="0.15">
      <c r="A1472" s="11"/>
      <c r="B1472" s="12"/>
      <c r="C1472" s="13"/>
      <c r="D1472" s="13"/>
      <c r="E1472" s="14"/>
      <c r="F1472" s="14"/>
      <c r="G1472" s="14"/>
      <c r="H1472" s="14"/>
      <c r="I1472" s="15"/>
      <c r="J1472" s="14"/>
      <c r="K1472" s="13"/>
      <c r="L1472" s="14"/>
      <c r="M1472" s="14"/>
      <c r="N1472" s="14"/>
      <c r="O1472" s="14"/>
      <c r="P1472" s="198"/>
      <c r="Q1472" s="198"/>
      <c r="R1472" s="198"/>
      <c r="S1472" s="198"/>
      <c r="T1472" s="198"/>
      <c r="U1472" s="198"/>
      <c r="V1472" s="198"/>
      <c r="W1472" s="202">
        <f t="shared" si="77"/>
        <v>0</v>
      </c>
      <c r="X1472" s="14"/>
      <c r="Y1472" s="14"/>
      <c r="Z1472" s="108"/>
      <c r="AA1472" s="114"/>
      <c r="AB1472" s="129"/>
      <c r="AC1472" s="128"/>
      <c r="AD1472" s="142" t="str">
        <f t="shared" si="78"/>
        <v/>
      </c>
      <c r="AE1472" s="142" t="str">
        <f>IF($E1472&lt;&gt;"",IF($AD1472=1,VLOOKUP($E1472,得点換算表!$C$5:$D$14,2),VLOOKUP($E1472,得点換算表!$E$5:$F$14,2)),"")</f>
        <v/>
      </c>
      <c r="AF1472" s="142" t="str">
        <f>IF($F1472&lt;&gt;"",IF($AD1472=1,VLOOKUP($F1472,得点換算表!$C$15:$D$24,2),VLOOKUP($F1472,得点換算表!$E$15:$F$24,2)),"")</f>
        <v/>
      </c>
      <c r="AG1472" s="142" t="str">
        <f>IF($G1472&lt;&gt;"",IF($AD1472=1,VLOOKUP($G1472,得点換算表!$C$25:$D$34,2),VLOOKUP($G1472,得点換算表!$E$25:$F$34,2)),"")</f>
        <v/>
      </c>
      <c r="AH1472" s="142" t="str">
        <f>IF($H1472&lt;&gt;"",IF($AD1472=1,VLOOKUP($H1472,得点換算表!$C$35:$D$44,2),VLOOKUP($H1472,得点換算表!$E$35:$F$44,2)),"")</f>
        <v/>
      </c>
      <c r="AI1472" s="142" t="str">
        <f>IF($I1472&lt;&gt;"",IF($AD1472=1,VLOOKUP($I1472,得点換算表!$C$45:$D$55,2),VLOOKUP($I1472,得点換算表!$E$45:$F$55,2)),"")</f>
        <v/>
      </c>
      <c r="AJ1472" s="142" t="str">
        <f>IF($J1472&lt;&gt;"",IF($AD1472=1,VLOOKUP($J1472,得点換算表!$C$56:$D$65,2),VLOOKUP($J1472,得点換算表!$E$56:$F$65,2)),"")</f>
        <v/>
      </c>
      <c r="AK1472" s="142" t="str">
        <f>IF($K1472&lt;&gt;"",IF($AD1472=1,VLOOKUP($K1472,得点換算表!$C$66:$D$76,2),VLOOKUP($K1472,得点換算表!$E$66:$F$76,2)),"")</f>
        <v/>
      </c>
      <c r="AL1472" s="142" t="str">
        <f>IF($L1472&lt;&gt;"",IF($AD1472=1,VLOOKUP($L1472,得点換算表!$C$77:$D$86,2),VLOOKUP($L1472,得点換算表!$E$77:$F$86,2)),"")</f>
        <v/>
      </c>
      <c r="AM1472" s="142" t="str">
        <f>IF($M1472&lt;&gt;"",IF($AD1472=1,VLOOKUP($M1472,得点換算表!$C$87:$D$96,2),VLOOKUP($M1472,得点換算表!$E$87:$F$96,2)),"")</f>
        <v/>
      </c>
      <c r="AN1472" s="142" t="str">
        <f t="shared" si="76"/>
        <v/>
      </c>
      <c r="AO1472" s="143" t="str">
        <f>IF(AND($AN1472&lt;&gt;"",$AN1472&gt;=8),VLOOKUP($AN1472,得点換算表!$I$10:$J$14,2),"")</f>
        <v/>
      </c>
      <c r="AP1472" s="105"/>
    </row>
    <row r="1473" spans="1:42" x14ac:dyDescent="0.15">
      <c r="A1473" s="11"/>
      <c r="B1473" s="12"/>
      <c r="C1473" s="13"/>
      <c r="D1473" s="13"/>
      <c r="E1473" s="14"/>
      <c r="F1473" s="14"/>
      <c r="G1473" s="14"/>
      <c r="H1473" s="14"/>
      <c r="I1473" s="15"/>
      <c r="J1473" s="14"/>
      <c r="K1473" s="13"/>
      <c r="L1473" s="14"/>
      <c r="M1473" s="14"/>
      <c r="N1473" s="14"/>
      <c r="O1473" s="14"/>
      <c r="P1473" s="198"/>
      <c r="Q1473" s="198"/>
      <c r="R1473" s="198"/>
      <c r="S1473" s="198"/>
      <c r="T1473" s="198"/>
      <c r="U1473" s="198"/>
      <c r="V1473" s="198"/>
      <c r="W1473" s="202">
        <f t="shared" si="77"/>
        <v>0</v>
      </c>
      <c r="X1473" s="14"/>
      <c r="Y1473" s="14"/>
      <c r="Z1473" s="108"/>
      <c r="AA1473" s="114"/>
      <c r="AB1473" s="129"/>
      <c r="AC1473" s="128"/>
      <c r="AD1473" s="142" t="str">
        <f t="shared" si="78"/>
        <v/>
      </c>
      <c r="AE1473" s="142" t="str">
        <f>IF($E1473&lt;&gt;"",IF($AD1473=1,VLOOKUP($E1473,得点換算表!$C$5:$D$14,2),VLOOKUP($E1473,得点換算表!$E$5:$F$14,2)),"")</f>
        <v/>
      </c>
      <c r="AF1473" s="142" t="str">
        <f>IF($F1473&lt;&gt;"",IF($AD1473=1,VLOOKUP($F1473,得点換算表!$C$15:$D$24,2),VLOOKUP($F1473,得点換算表!$E$15:$F$24,2)),"")</f>
        <v/>
      </c>
      <c r="AG1473" s="142" t="str">
        <f>IF($G1473&lt;&gt;"",IF($AD1473=1,VLOOKUP($G1473,得点換算表!$C$25:$D$34,2),VLOOKUP($G1473,得点換算表!$E$25:$F$34,2)),"")</f>
        <v/>
      </c>
      <c r="AH1473" s="142" t="str">
        <f>IF($H1473&lt;&gt;"",IF($AD1473=1,VLOOKUP($H1473,得点換算表!$C$35:$D$44,2),VLOOKUP($H1473,得点換算表!$E$35:$F$44,2)),"")</f>
        <v/>
      </c>
      <c r="AI1473" s="142" t="str">
        <f>IF($I1473&lt;&gt;"",IF($AD1473=1,VLOOKUP($I1473,得点換算表!$C$45:$D$55,2),VLOOKUP($I1473,得点換算表!$E$45:$F$55,2)),"")</f>
        <v/>
      </c>
      <c r="AJ1473" s="142" t="str">
        <f>IF($J1473&lt;&gt;"",IF($AD1473=1,VLOOKUP($J1473,得点換算表!$C$56:$D$65,2),VLOOKUP($J1473,得点換算表!$E$56:$F$65,2)),"")</f>
        <v/>
      </c>
      <c r="AK1473" s="142" t="str">
        <f>IF($K1473&lt;&gt;"",IF($AD1473=1,VLOOKUP($K1473,得点換算表!$C$66:$D$76,2),VLOOKUP($K1473,得点換算表!$E$66:$F$76,2)),"")</f>
        <v/>
      </c>
      <c r="AL1473" s="142" t="str">
        <f>IF($L1473&lt;&gt;"",IF($AD1473=1,VLOOKUP($L1473,得点換算表!$C$77:$D$86,2),VLOOKUP($L1473,得点換算表!$E$77:$F$86,2)),"")</f>
        <v/>
      </c>
      <c r="AM1473" s="142" t="str">
        <f>IF($M1473&lt;&gt;"",IF($AD1473=1,VLOOKUP($M1473,得点換算表!$C$87:$D$96,2),VLOOKUP($M1473,得点換算表!$E$87:$F$96,2)),"")</f>
        <v/>
      </c>
      <c r="AN1473" s="142" t="str">
        <f t="shared" si="76"/>
        <v/>
      </c>
      <c r="AO1473" s="143" t="str">
        <f>IF(AND($AN1473&lt;&gt;"",$AN1473&gt;=8),VLOOKUP($AN1473,得点換算表!$I$10:$J$14,2),"")</f>
        <v/>
      </c>
      <c r="AP1473" s="105"/>
    </row>
    <row r="1474" spans="1:42" x14ac:dyDescent="0.15">
      <c r="A1474" s="11"/>
      <c r="B1474" s="12"/>
      <c r="C1474" s="13"/>
      <c r="D1474" s="13"/>
      <c r="E1474" s="14"/>
      <c r="F1474" s="14"/>
      <c r="G1474" s="14"/>
      <c r="H1474" s="14"/>
      <c r="I1474" s="15"/>
      <c r="J1474" s="14"/>
      <c r="K1474" s="13"/>
      <c r="L1474" s="14"/>
      <c r="M1474" s="14"/>
      <c r="N1474" s="14"/>
      <c r="O1474" s="14"/>
      <c r="P1474" s="198"/>
      <c r="Q1474" s="198"/>
      <c r="R1474" s="198"/>
      <c r="S1474" s="198"/>
      <c r="T1474" s="198"/>
      <c r="U1474" s="198"/>
      <c r="V1474" s="198"/>
      <c r="W1474" s="202">
        <f t="shared" si="77"/>
        <v>0</v>
      </c>
      <c r="X1474" s="14"/>
      <c r="Y1474" s="14"/>
      <c r="Z1474" s="108"/>
      <c r="AA1474" s="114"/>
      <c r="AB1474" s="129"/>
      <c r="AC1474" s="128"/>
      <c r="AD1474" s="142" t="str">
        <f t="shared" si="78"/>
        <v/>
      </c>
      <c r="AE1474" s="142" t="str">
        <f>IF($E1474&lt;&gt;"",IF($AD1474=1,VLOOKUP($E1474,得点換算表!$C$5:$D$14,2),VLOOKUP($E1474,得点換算表!$E$5:$F$14,2)),"")</f>
        <v/>
      </c>
      <c r="AF1474" s="142" t="str">
        <f>IF($F1474&lt;&gt;"",IF($AD1474=1,VLOOKUP($F1474,得点換算表!$C$15:$D$24,2),VLOOKUP($F1474,得点換算表!$E$15:$F$24,2)),"")</f>
        <v/>
      </c>
      <c r="AG1474" s="142" t="str">
        <f>IF($G1474&lt;&gt;"",IF($AD1474=1,VLOOKUP($G1474,得点換算表!$C$25:$D$34,2),VLOOKUP($G1474,得点換算表!$E$25:$F$34,2)),"")</f>
        <v/>
      </c>
      <c r="AH1474" s="142" t="str">
        <f>IF($H1474&lt;&gt;"",IF($AD1474=1,VLOOKUP($H1474,得点換算表!$C$35:$D$44,2),VLOOKUP($H1474,得点換算表!$E$35:$F$44,2)),"")</f>
        <v/>
      </c>
      <c r="AI1474" s="142" t="str">
        <f>IF($I1474&lt;&gt;"",IF($AD1474=1,VLOOKUP($I1474,得点換算表!$C$45:$D$55,2),VLOOKUP($I1474,得点換算表!$E$45:$F$55,2)),"")</f>
        <v/>
      </c>
      <c r="AJ1474" s="142" t="str">
        <f>IF($J1474&lt;&gt;"",IF($AD1474=1,VLOOKUP($J1474,得点換算表!$C$56:$D$65,2),VLOOKUP($J1474,得点換算表!$E$56:$F$65,2)),"")</f>
        <v/>
      </c>
      <c r="AK1474" s="142" t="str">
        <f>IF($K1474&lt;&gt;"",IF($AD1474=1,VLOOKUP($K1474,得点換算表!$C$66:$D$76,2),VLOOKUP($K1474,得点換算表!$E$66:$F$76,2)),"")</f>
        <v/>
      </c>
      <c r="AL1474" s="142" t="str">
        <f>IF($L1474&lt;&gt;"",IF($AD1474=1,VLOOKUP($L1474,得点換算表!$C$77:$D$86,2),VLOOKUP($L1474,得点換算表!$E$77:$F$86,2)),"")</f>
        <v/>
      </c>
      <c r="AM1474" s="142" t="str">
        <f>IF($M1474&lt;&gt;"",IF($AD1474=1,VLOOKUP($M1474,得点換算表!$C$87:$D$96,2),VLOOKUP($M1474,得点換算表!$E$87:$F$96,2)),"")</f>
        <v/>
      </c>
      <c r="AN1474" s="142" t="str">
        <f t="shared" ref="AN1474:AN1537" si="79">IF(AND($AD1474&lt;&gt;"",COUNT(AE1474:AM1474)&gt;7),IF(AND(AI1474&lt;&gt;"",AJ1474&lt;&gt;""),IF(AI1474&gt;=AJ1474,SUM(AE1474:AI1474,AK1474:AM1474),IF(AI1474&lt;AJ1474,SUM(AE1474:AH1474,AJ1474:AM1474),"")),IF(AND(AI1474&lt;&gt;"",AJ1474=""),SUM(AE1474:AI1474,AK1474:AM1474),IF(AND(AI1474="",AJ1474&lt;&gt;""),SUM(AE1474:AH1474,AJ1474:AM1474),""))),"")</f>
        <v/>
      </c>
      <c r="AO1474" s="143" t="str">
        <f>IF(AND($AN1474&lt;&gt;"",$AN1474&gt;=8),VLOOKUP($AN1474,得点換算表!$I$10:$J$14,2),"")</f>
        <v/>
      </c>
      <c r="AP1474" s="105"/>
    </row>
    <row r="1475" spans="1:42" x14ac:dyDescent="0.15">
      <c r="A1475" s="11"/>
      <c r="B1475" s="12"/>
      <c r="C1475" s="13"/>
      <c r="D1475" s="13"/>
      <c r="E1475" s="14"/>
      <c r="F1475" s="14"/>
      <c r="G1475" s="14"/>
      <c r="H1475" s="14"/>
      <c r="I1475" s="15"/>
      <c r="J1475" s="14"/>
      <c r="K1475" s="13"/>
      <c r="L1475" s="14"/>
      <c r="M1475" s="14"/>
      <c r="N1475" s="14"/>
      <c r="O1475" s="14"/>
      <c r="P1475" s="198"/>
      <c r="Q1475" s="198"/>
      <c r="R1475" s="198"/>
      <c r="S1475" s="198"/>
      <c r="T1475" s="198"/>
      <c r="U1475" s="198"/>
      <c r="V1475" s="198"/>
      <c r="W1475" s="202">
        <f t="shared" ref="W1475:W1538" si="80">SUM(P1475:V1475)</f>
        <v>0</v>
      </c>
      <c r="X1475" s="14"/>
      <c r="Y1475" s="14"/>
      <c r="Z1475" s="108"/>
      <c r="AA1475" s="114"/>
      <c r="AB1475" s="129"/>
      <c r="AC1475" s="128"/>
      <c r="AD1475" s="142" t="str">
        <f t="shared" ref="AD1475:AD1538" si="81">IF($A1475&lt;&gt;"",$A1475,"")</f>
        <v/>
      </c>
      <c r="AE1475" s="142" t="str">
        <f>IF($E1475&lt;&gt;"",IF($AD1475=1,VLOOKUP($E1475,得点換算表!$C$5:$D$14,2),VLOOKUP($E1475,得点換算表!$E$5:$F$14,2)),"")</f>
        <v/>
      </c>
      <c r="AF1475" s="142" t="str">
        <f>IF($F1475&lt;&gt;"",IF($AD1475=1,VLOOKUP($F1475,得点換算表!$C$15:$D$24,2),VLOOKUP($F1475,得点換算表!$E$15:$F$24,2)),"")</f>
        <v/>
      </c>
      <c r="AG1475" s="142" t="str">
        <f>IF($G1475&lt;&gt;"",IF($AD1475=1,VLOOKUP($G1475,得点換算表!$C$25:$D$34,2),VLOOKUP($G1475,得点換算表!$E$25:$F$34,2)),"")</f>
        <v/>
      </c>
      <c r="AH1475" s="142" t="str">
        <f>IF($H1475&lt;&gt;"",IF($AD1475=1,VLOOKUP($H1475,得点換算表!$C$35:$D$44,2),VLOOKUP($H1475,得点換算表!$E$35:$F$44,2)),"")</f>
        <v/>
      </c>
      <c r="AI1475" s="142" t="str">
        <f>IF($I1475&lt;&gt;"",IF($AD1475=1,VLOOKUP($I1475,得点換算表!$C$45:$D$55,2),VLOOKUP($I1475,得点換算表!$E$45:$F$55,2)),"")</f>
        <v/>
      </c>
      <c r="AJ1475" s="142" t="str">
        <f>IF($J1475&lt;&gt;"",IF($AD1475=1,VLOOKUP($J1475,得点換算表!$C$56:$D$65,2),VLOOKUP($J1475,得点換算表!$E$56:$F$65,2)),"")</f>
        <v/>
      </c>
      <c r="AK1475" s="142" t="str">
        <f>IF($K1475&lt;&gt;"",IF($AD1475=1,VLOOKUP($K1475,得点換算表!$C$66:$D$76,2),VLOOKUP($K1475,得点換算表!$E$66:$F$76,2)),"")</f>
        <v/>
      </c>
      <c r="AL1475" s="142" t="str">
        <f>IF($L1475&lt;&gt;"",IF($AD1475=1,VLOOKUP($L1475,得点換算表!$C$77:$D$86,2),VLOOKUP($L1475,得点換算表!$E$77:$F$86,2)),"")</f>
        <v/>
      </c>
      <c r="AM1475" s="142" t="str">
        <f>IF($M1475&lt;&gt;"",IF($AD1475=1,VLOOKUP($M1475,得点換算表!$C$87:$D$96,2),VLOOKUP($M1475,得点換算表!$E$87:$F$96,2)),"")</f>
        <v/>
      </c>
      <c r="AN1475" s="142" t="str">
        <f t="shared" si="79"/>
        <v/>
      </c>
      <c r="AO1475" s="143" t="str">
        <f>IF(AND($AN1475&lt;&gt;"",$AN1475&gt;=8),VLOOKUP($AN1475,得点換算表!$I$10:$J$14,2),"")</f>
        <v/>
      </c>
      <c r="AP1475" s="105"/>
    </row>
    <row r="1476" spans="1:42" x14ac:dyDescent="0.15">
      <c r="A1476" s="11"/>
      <c r="B1476" s="12"/>
      <c r="C1476" s="13"/>
      <c r="D1476" s="13"/>
      <c r="E1476" s="14"/>
      <c r="F1476" s="14"/>
      <c r="G1476" s="14"/>
      <c r="H1476" s="14"/>
      <c r="I1476" s="15"/>
      <c r="J1476" s="14"/>
      <c r="K1476" s="13"/>
      <c r="L1476" s="14"/>
      <c r="M1476" s="14"/>
      <c r="N1476" s="14"/>
      <c r="O1476" s="14"/>
      <c r="P1476" s="198"/>
      <c r="Q1476" s="198"/>
      <c r="R1476" s="198"/>
      <c r="S1476" s="198"/>
      <c r="T1476" s="198"/>
      <c r="U1476" s="198"/>
      <c r="V1476" s="198"/>
      <c r="W1476" s="202">
        <f t="shared" si="80"/>
        <v>0</v>
      </c>
      <c r="X1476" s="14"/>
      <c r="Y1476" s="14"/>
      <c r="Z1476" s="108"/>
      <c r="AA1476" s="114"/>
      <c r="AB1476" s="129"/>
      <c r="AC1476" s="128"/>
      <c r="AD1476" s="142" t="str">
        <f t="shared" si="81"/>
        <v/>
      </c>
      <c r="AE1476" s="142" t="str">
        <f>IF($E1476&lt;&gt;"",IF($AD1476=1,VLOOKUP($E1476,得点換算表!$C$5:$D$14,2),VLOOKUP($E1476,得点換算表!$E$5:$F$14,2)),"")</f>
        <v/>
      </c>
      <c r="AF1476" s="142" t="str">
        <f>IF($F1476&lt;&gt;"",IF($AD1476=1,VLOOKUP($F1476,得点換算表!$C$15:$D$24,2),VLOOKUP($F1476,得点換算表!$E$15:$F$24,2)),"")</f>
        <v/>
      </c>
      <c r="AG1476" s="142" t="str">
        <f>IF($G1476&lt;&gt;"",IF($AD1476=1,VLOOKUP($G1476,得点換算表!$C$25:$D$34,2),VLOOKUP($G1476,得点換算表!$E$25:$F$34,2)),"")</f>
        <v/>
      </c>
      <c r="AH1476" s="142" t="str">
        <f>IF($H1476&lt;&gt;"",IF($AD1476=1,VLOOKUP($H1476,得点換算表!$C$35:$D$44,2),VLOOKUP($H1476,得点換算表!$E$35:$F$44,2)),"")</f>
        <v/>
      </c>
      <c r="AI1476" s="142" t="str">
        <f>IF($I1476&lt;&gt;"",IF($AD1476=1,VLOOKUP($I1476,得点換算表!$C$45:$D$55,2),VLOOKUP($I1476,得点換算表!$E$45:$F$55,2)),"")</f>
        <v/>
      </c>
      <c r="AJ1476" s="142" t="str">
        <f>IF($J1476&lt;&gt;"",IF($AD1476=1,VLOOKUP($J1476,得点換算表!$C$56:$D$65,2),VLOOKUP($J1476,得点換算表!$E$56:$F$65,2)),"")</f>
        <v/>
      </c>
      <c r="AK1476" s="142" t="str">
        <f>IF($K1476&lt;&gt;"",IF($AD1476=1,VLOOKUP($K1476,得点換算表!$C$66:$D$76,2),VLOOKUP($K1476,得点換算表!$E$66:$F$76,2)),"")</f>
        <v/>
      </c>
      <c r="AL1476" s="142" t="str">
        <f>IF($L1476&lt;&gt;"",IF($AD1476=1,VLOOKUP($L1476,得点換算表!$C$77:$D$86,2),VLOOKUP($L1476,得点換算表!$E$77:$F$86,2)),"")</f>
        <v/>
      </c>
      <c r="AM1476" s="142" t="str">
        <f>IF($M1476&lt;&gt;"",IF($AD1476=1,VLOOKUP($M1476,得点換算表!$C$87:$D$96,2),VLOOKUP($M1476,得点換算表!$E$87:$F$96,2)),"")</f>
        <v/>
      </c>
      <c r="AN1476" s="142" t="str">
        <f t="shared" si="79"/>
        <v/>
      </c>
      <c r="AO1476" s="143" t="str">
        <f>IF(AND($AN1476&lt;&gt;"",$AN1476&gt;=8),VLOOKUP($AN1476,得点換算表!$I$10:$J$14,2),"")</f>
        <v/>
      </c>
      <c r="AP1476" s="105"/>
    </row>
    <row r="1477" spans="1:42" x14ac:dyDescent="0.15">
      <c r="A1477" s="11"/>
      <c r="B1477" s="12"/>
      <c r="C1477" s="13"/>
      <c r="D1477" s="13"/>
      <c r="E1477" s="14"/>
      <c r="F1477" s="14"/>
      <c r="G1477" s="14"/>
      <c r="H1477" s="14"/>
      <c r="I1477" s="15"/>
      <c r="J1477" s="14"/>
      <c r="K1477" s="13"/>
      <c r="L1477" s="14"/>
      <c r="M1477" s="14"/>
      <c r="N1477" s="14"/>
      <c r="O1477" s="14"/>
      <c r="P1477" s="198"/>
      <c r="Q1477" s="198"/>
      <c r="R1477" s="198"/>
      <c r="S1477" s="198"/>
      <c r="T1477" s="198"/>
      <c r="U1477" s="198"/>
      <c r="V1477" s="198"/>
      <c r="W1477" s="202">
        <f t="shared" si="80"/>
        <v>0</v>
      </c>
      <c r="X1477" s="14"/>
      <c r="Y1477" s="14"/>
      <c r="Z1477" s="108"/>
      <c r="AA1477" s="114"/>
      <c r="AB1477" s="129"/>
      <c r="AC1477" s="128"/>
      <c r="AD1477" s="142" t="str">
        <f t="shared" si="81"/>
        <v/>
      </c>
      <c r="AE1477" s="142" t="str">
        <f>IF($E1477&lt;&gt;"",IF($AD1477=1,VLOOKUP($E1477,得点換算表!$C$5:$D$14,2),VLOOKUP($E1477,得点換算表!$E$5:$F$14,2)),"")</f>
        <v/>
      </c>
      <c r="AF1477" s="142" t="str">
        <f>IF($F1477&lt;&gt;"",IF($AD1477=1,VLOOKUP($F1477,得点換算表!$C$15:$D$24,2),VLOOKUP($F1477,得点換算表!$E$15:$F$24,2)),"")</f>
        <v/>
      </c>
      <c r="AG1477" s="142" t="str">
        <f>IF($G1477&lt;&gt;"",IF($AD1477=1,VLOOKUP($G1477,得点換算表!$C$25:$D$34,2),VLOOKUP($G1477,得点換算表!$E$25:$F$34,2)),"")</f>
        <v/>
      </c>
      <c r="AH1477" s="142" t="str">
        <f>IF($H1477&lt;&gt;"",IF($AD1477=1,VLOOKUP($H1477,得点換算表!$C$35:$D$44,2),VLOOKUP($H1477,得点換算表!$E$35:$F$44,2)),"")</f>
        <v/>
      </c>
      <c r="AI1477" s="142" t="str">
        <f>IF($I1477&lt;&gt;"",IF($AD1477=1,VLOOKUP($I1477,得点換算表!$C$45:$D$55,2),VLOOKUP($I1477,得点換算表!$E$45:$F$55,2)),"")</f>
        <v/>
      </c>
      <c r="AJ1477" s="142" t="str">
        <f>IF($J1477&lt;&gt;"",IF($AD1477=1,VLOOKUP($J1477,得点換算表!$C$56:$D$65,2),VLOOKUP($J1477,得点換算表!$E$56:$F$65,2)),"")</f>
        <v/>
      </c>
      <c r="AK1477" s="142" t="str">
        <f>IF($K1477&lt;&gt;"",IF($AD1477=1,VLOOKUP($K1477,得点換算表!$C$66:$D$76,2),VLOOKUP($K1477,得点換算表!$E$66:$F$76,2)),"")</f>
        <v/>
      </c>
      <c r="AL1477" s="142" t="str">
        <f>IF($L1477&lt;&gt;"",IF($AD1477=1,VLOOKUP($L1477,得点換算表!$C$77:$D$86,2),VLOOKUP($L1477,得点換算表!$E$77:$F$86,2)),"")</f>
        <v/>
      </c>
      <c r="AM1477" s="142" t="str">
        <f>IF($M1477&lt;&gt;"",IF($AD1477=1,VLOOKUP($M1477,得点換算表!$C$87:$D$96,2),VLOOKUP($M1477,得点換算表!$E$87:$F$96,2)),"")</f>
        <v/>
      </c>
      <c r="AN1477" s="142" t="str">
        <f t="shared" si="79"/>
        <v/>
      </c>
      <c r="AO1477" s="143" t="str">
        <f>IF(AND($AN1477&lt;&gt;"",$AN1477&gt;=8),VLOOKUP($AN1477,得点換算表!$I$10:$J$14,2),"")</f>
        <v/>
      </c>
      <c r="AP1477" s="105"/>
    </row>
    <row r="1478" spans="1:42" x14ac:dyDescent="0.15">
      <c r="A1478" s="11"/>
      <c r="B1478" s="12"/>
      <c r="C1478" s="13"/>
      <c r="D1478" s="13"/>
      <c r="E1478" s="14"/>
      <c r="F1478" s="14"/>
      <c r="G1478" s="14"/>
      <c r="H1478" s="14"/>
      <c r="I1478" s="15"/>
      <c r="J1478" s="14"/>
      <c r="K1478" s="13"/>
      <c r="L1478" s="14"/>
      <c r="M1478" s="14"/>
      <c r="N1478" s="14"/>
      <c r="O1478" s="14"/>
      <c r="P1478" s="198"/>
      <c r="Q1478" s="198"/>
      <c r="R1478" s="198"/>
      <c r="S1478" s="198"/>
      <c r="T1478" s="198"/>
      <c r="U1478" s="198"/>
      <c r="V1478" s="198"/>
      <c r="W1478" s="202">
        <f t="shared" si="80"/>
        <v>0</v>
      </c>
      <c r="X1478" s="14"/>
      <c r="Y1478" s="14"/>
      <c r="Z1478" s="108"/>
      <c r="AA1478" s="114"/>
      <c r="AB1478" s="129"/>
      <c r="AC1478" s="128"/>
      <c r="AD1478" s="142" t="str">
        <f t="shared" si="81"/>
        <v/>
      </c>
      <c r="AE1478" s="142" t="str">
        <f>IF($E1478&lt;&gt;"",IF($AD1478=1,VLOOKUP($E1478,得点換算表!$C$5:$D$14,2),VLOOKUP($E1478,得点換算表!$E$5:$F$14,2)),"")</f>
        <v/>
      </c>
      <c r="AF1478" s="142" t="str">
        <f>IF($F1478&lt;&gt;"",IF($AD1478=1,VLOOKUP($F1478,得点換算表!$C$15:$D$24,2),VLOOKUP($F1478,得点換算表!$E$15:$F$24,2)),"")</f>
        <v/>
      </c>
      <c r="AG1478" s="142" t="str">
        <f>IF($G1478&lt;&gt;"",IF($AD1478=1,VLOOKUP($G1478,得点換算表!$C$25:$D$34,2),VLOOKUP($G1478,得点換算表!$E$25:$F$34,2)),"")</f>
        <v/>
      </c>
      <c r="AH1478" s="142" t="str">
        <f>IF($H1478&lt;&gt;"",IF($AD1478=1,VLOOKUP($H1478,得点換算表!$C$35:$D$44,2),VLOOKUP($H1478,得点換算表!$E$35:$F$44,2)),"")</f>
        <v/>
      </c>
      <c r="AI1478" s="142" t="str">
        <f>IF($I1478&lt;&gt;"",IF($AD1478=1,VLOOKUP($I1478,得点換算表!$C$45:$D$55,2),VLOOKUP($I1478,得点換算表!$E$45:$F$55,2)),"")</f>
        <v/>
      </c>
      <c r="AJ1478" s="142" t="str">
        <f>IF($J1478&lt;&gt;"",IF($AD1478=1,VLOOKUP($J1478,得点換算表!$C$56:$D$65,2),VLOOKUP($J1478,得点換算表!$E$56:$F$65,2)),"")</f>
        <v/>
      </c>
      <c r="AK1478" s="142" t="str">
        <f>IF($K1478&lt;&gt;"",IF($AD1478=1,VLOOKUP($K1478,得点換算表!$C$66:$D$76,2),VLOOKUP($K1478,得点換算表!$E$66:$F$76,2)),"")</f>
        <v/>
      </c>
      <c r="AL1478" s="142" t="str">
        <f>IF($L1478&lt;&gt;"",IF($AD1478=1,VLOOKUP($L1478,得点換算表!$C$77:$D$86,2),VLOOKUP($L1478,得点換算表!$E$77:$F$86,2)),"")</f>
        <v/>
      </c>
      <c r="AM1478" s="142" t="str">
        <f>IF($M1478&lt;&gt;"",IF($AD1478=1,VLOOKUP($M1478,得点換算表!$C$87:$D$96,2),VLOOKUP($M1478,得点換算表!$E$87:$F$96,2)),"")</f>
        <v/>
      </c>
      <c r="AN1478" s="142" t="str">
        <f t="shared" si="79"/>
        <v/>
      </c>
      <c r="AO1478" s="143" t="str">
        <f>IF(AND($AN1478&lt;&gt;"",$AN1478&gt;=8),VLOOKUP($AN1478,得点換算表!$I$10:$J$14,2),"")</f>
        <v/>
      </c>
      <c r="AP1478" s="105"/>
    </row>
    <row r="1479" spans="1:42" x14ac:dyDescent="0.15">
      <c r="A1479" s="11"/>
      <c r="B1479" s="12"/>
      <c r="C1479" s="13"/>
      <c r="D1479" s="13"/>
      <c r="E1479" s="14"/>
      <c r="F1479" s="14"/>
      <c r="G1479" s="14"/>
      <c r="H1479" s="14"/>
      <c r="I1479" s="15"/>
      <c r="J1479" s="14"/>
      <c r="K1479" s="13"/>
      <c r="L1479" s="14"/>
      <c r="M1479" s="14"/>
      <c r="N1479" s="14"/>
      <c r="O1479" s="14"/>
      <c r="P1479" s="198"/>
      <c r="Q1479" s="198"/>
      <c r="R1479" s="198"/>
      <c r="S1479" s="198"/>
      <c r="T1479" s="198"/>
      <c r="U1479" s="198"/>
      <c r="V1479" s="198"/>
      <c r="W1479" s="202">
        <f t="shared" si="80"/>
        <v>0</v>
      </c>
      <c r="X1479" s="14"/>
      <c r="Y1479" s="14"/>
      <c r="Z1479" s="108"/>
      <c r="AA1479" s="114"/>
      <c r="AB1479" s="129"/>
      <c r="AC1479" s="128"/>
      <c r="AD1479" s="142" t="str">
        <f t="shared" si="81"/>
        <v/>
      </c>
      <c r="AE1479" s="142" t="str">
        <f>IF($E1479&lt;&gt;"",IF($AD1479=1,VLOOKUP($E1479,得点換算表!$C$5:$D$14,2),VLOOKUP($E1479,得点換算表!$E$5:$F$14,2)),"")</f>
        <v/>
      </c>
      <c r="AF1479" s="142" t="str">
        <f>IF($F1479&lt;&gt;"",IF($AD1479=1,VLOOKUP($F1479,得点換算表!$C$15:$D$24,2),VLOOKUP($F1479,得点換算表!$E$15:$F$24,2)),"")</f>
        <v/>
      </c>
      <c r="AG1479" s="142" t="str">
        <f>IF($G1479&lt;&gt;"",IF($AD1479=1,VLOOKUP($G1479,得点換算表!$C$25:$D$34,2),VLOOKUP($G1479,得点換算表!$E$25:$F$34,2)),"")</f>
        <v/>
      </c>
      <c r="AH1479" s="142" t="str">
        <f>IF($H1479&lt;&gt;"",IF($AD1479=1,VLOOKUP($H1479,得点換算表!$C$35:$D$44,2),VLOOKUP($H1479,得点換算表!$E$35:$F$44,2)),"")</f>
        <v/>
      </c>
      <c r="AI1479" s="142" t="str">
        <f>IF($I1479&lt;&gt;"",IF($AD1479=1,VLOOKUP($I1479,得点換算表!$C$45:$D$55,2),VLOOKUP($I1479,得点換算表!$E$45:$F$55,2)),"")</f>
        <v/>
      </c>
      <c r="AJ1479" s="142" t="str">
        <f>IF($J1479&lt;&gt;"",IF($AD1479=1,VLOOKUP($J1479,得点換算表!$C$56:$D$65,2),VLOOKUP($J1479,得点換算表!$E$56:$F$65,2)),"")</f>
        <v/>
      </c>
      <c r="AK1479" s="142" t="str">
        <f>IF($K1479&lt;&gt;"",IF($AD1479=1,VLOOKUP($K1479,得点換算表!$C$66:$D$76,2),VLOOKUP($K1479,得点換算表!$E$66:$F$76,2)),"")</f>
        <v/>
      </c>
      <c r="AL1479" s="142" t="str">
        <f>IF($L1479&lt;&gt;"",IF($AD1479=1,VLOOKUP($L1479,得点換算表!$C$77:$D$86,2),VLOOKUP($L1479,得点換算表!$E$77:$F$86,2)),"")</f>
        <v/>
      </c>
      <c r="AM1479" s="142" t="str">
        <f>IF($M1479&lt;&gt;"",IF($AD1479=1,VLOOKUP($M1479,得点換算表!$C$87:$D$96,2),VLOOKUP($M1479,得点換算表!$E$87:$F$96,2)),"")</f>
        <v/>
      </c>
      <c r="AN1479" s="142" t="str">
        <f t="shared" si="79"/>
        <v/>
      </c>
      <c r="AO1479" s="143" t="str">
        <f>IF(AND($AN1479&lt;&gt;"",$AN1479&gt;=8),VLOOKUP($AN1479,得点換算表!$I$10:$J$14,2),"")</f>
        <v/>
      </c>
      <c r="AP1479" s="105"/>
    </row>
    <row r="1480" spans="1:42" x14ac:dyDescent="0.15">
      <c r="A1480" s="11"/>
      <c r="B1480" s="12"/>
      <c r="C1480" s="13"/>
      <c r="D1480" s="13"/>
      <c r="E1480" s="14"/>
      <c r="F1480" s="14"/>
      <c r="G1480" s="14"/>
      <c r="H1480" s="14"/>
      <c r="I1480" s="15"/>
      <c r="J1480" s="14"/>
      <c r="K1480" s="13"/>
      <c r="L1480" s="14"/>
      <c r="M1480" s="14"/>
      <c r="N1480" s="14"/>
      <c r="O1480" s="14"/>
      <c r="P1480" s="198"/>
      <c r="Q1480" s="198"/>
      <c r="R1480" s="198"/>
      <c r="S1480" s="198"/>
      <c r="T1480" s="198"/>
      <c r="U1480" s="198"/>
      <c r="V1480" s="198"/>
      <c r="W1480" s="202">
        <f t="shared" si="80"/>
        <v>0</v>
      </c>
      <c r="X1480" s="14"/>
      <c r="Y1480" s="14"/>
      <c r="Z1480" s="108"/>
      <c r="AA1480" s="114"/>
      <c r="AB1480" s="129"/>
      <c r="AC1480" s="128"/>
      <c r="AD1480" s="142" t="str">
        <f t="shared" si="81"/>
        <v/>
      </c>
      <c r="AE1480" s="142" t="str">
        <f>IF($E1480&lt;&gt;"",IF($AD1480=1,VLOOKUP($E1480,得点換算表!$C$5:$D$14,2),VLOOKUP($E1480,得点換算表!$E$5:$F$14,2)),"")</f>
        <v/>
      </c>
      <c r="AF1480" s="142" t="str">
        <f>IF($F1480&lt;&gt;"",IF($AD1480=1,VLOOKUP($F1480,得点換算表!$C$15:$D$24,2),VLOOKUP($F1480,得点換算表!$E$15:$F$24,2)),"")</f>
        <v/>
      </c>
      <c r="AG1480" s="142" t="str">
        <f>IF($G1480&lt;&gt;"",IF($AD1480=1,VLOOKUP($G1480,得点換算表!$C$25:$D$34,2),VLOOKUP($G1480,得点換算表!$E$25:$F$34,2)),"")</f>
        <v/>
      </c>
      <c r="AH1480" s="142" t="str">
        <f>IF($H1480&lt;&gt;"",IF($AD1480=1,VLOOKUP($H1480,得点換算表!$C$35:$D$44,2),VLOOKUP($H1480,得点換算表!$E$35:$F$44,2)),"")</f>
        <v/>
      </c>
      <c r="AI1480" s="142" t="str">
        <f>IF($I1480&lt;&gt;"",IF($AD1480=1,VLOOKUP($I1480,得点換算表!$C$45:$D$55,2),VLOOKUP($I1480,得点換算表!$E$45:$F$55,2)),"")</f>
        <v/>
      </c>
      <c r="AJ1480" s="142" t="str">
        <f>IF($J1480&lt;&gt;"",IF($AD1480=1,VLOOKUP($J1480,得点換算表!$C$56:$D$65,2),VLOOKUP($J1480,得点換算表!$E$56:$F$65,2)),"")</f>
        <v/>
      </c>
      <c r="AK1480" s="142" t="str">
        <f>IF($K1480&lt;&gt;"",IF($AD1480=1,VLOOKUP($K1480,得点換算表!$C$66:$D$76,2),VLOOKUP($K1480,得点換算表!$E$66:$F$76,2)),"")</f>
        <v/>
      </c>
      <c r="AL1480" s="142" t="str">
        <f>IF($L1480&lt;&gt;"",IF($AD1480=1,VLOOKUP($L1480,得点換算表!$C$77:$D$86,2),VLOOKUP($L1480,得点換算表!$E$77:$F$86,2)),"")</f>
        <v/>
      </c>
      <c r="AM1480" s="142" t="str">
        <f>IF($M1480&lt;&gt;"",IF($AD1480=1,VLOOKUP($M1480,得点換算表!$C$87:$D$96,2),VLOOKUP($M1480,得点換算表!$E$87:$F$96,2)),"")</f>
        <v/>
      </c>
      <c r="AN1480" s="142" t="str">
        <f t="shared" si="79"/>
        <v/>
      </c>
      <c r="AO1480" s="143" t="str">
        <f>IF(AND($AN1480&lt;&gt;"",$AN1480&gt;=8),VLOOKUP($AN1480,得点換算表!$I$10:$J$14,2),"")</f>
        <v/>
      </c>
      <c r="AP1480" s="105"/>
    </row>
    <row r="1481" spans="1:42" x14ac:dyDescent="0.15">
      <c r="A1481" s="11"/>
      <c r="B1481" s="12"/>
      <c r="C1481" s="13"/>
      <c r="D1481" s="13"/>
      <c r="E1481" s="14"/>
      <c r="F1481" s="14"/>
      <c r="G1481" s="14"/>
      <c r="H1481" s="14"/>
      <c r="I1481" s="15"/>
      <c r="J1481" s="14"/>
      <c r="K1481" s="13"/>
      <c r="L1481" s="14"/>
      <c r="M1481" s="14"/>
      <c r="N1481" s="14"/>
      <c r="O1481" s="14"/>
      <c r="P1481" s="198"/>
      <c r="Q1481" s="198"/>
      <c r="R1481" s="198"/>
      <c r="S1481" s="198"/>
      <c r="T1481" s="198"/>
      <c r="U1481" s="198"/>
      <c r="V1481" s="198"/>
      <c r="W1481" s="202">
        <f t="shared" si="80"/>
        <v>0</v>
      </c>
      <c r="X1481" s="14"/>
      <c r="Y1481" s="14"/>
      <c r="Z1481" s="108"/>
      <c r="AA1481" s="114"/>
      <c r="AB1481" s="129"/>
      <c r="AC1481" s="128"/>
      <c r="AD1481" s="142" t="str">
        <f t="shared" si="81"/>
        <v/>
      </c>
      <c r="AE1481" s="142" t="str">
        <f>IF($E1481&lt;&gt;"",IF($AD1481=1,VLOOKUP($E1481,得点換算表!$C$5:$D$14,2),VLOOKUP($E1481,得点換算表!$E$5:$F$14,2)),"")</f>
        <v/>
      </c>
      <c r="AF1481" s="142" t="str">
        <f>IF($F1481&lt;&gt;"",IF($AD1481=1,VLOOKUP($F1481,得点換算表!$C$15:$D$24,2),VLOOKUP($F1481,得点換算表!$E$15:$F$24,2)),"")</f>
        <v/>
      </c>
      <c r="AG1481" s="142" t="str">
        <f>IF($G1481&lt;&gt;"",IF($AD1481=1,VLOOKUP($G1481,得点換算表!$C$25:$D$34,2),VLOOKUP($G1481,得点換算表!$E$25:$F$34,2)),"")</f>
        <v/>
      </c>
      <c r="AH1481" s="142" t="str">
        <f>IF($H1481&lt;&gt;"",IF($AD1481=1,VLOOKUP($H1481,得点換算表!$C$35:$D$44,2),VLOOKUP($H1481,得点換算表!$E$35:$F$44,2)),"")</f>
        <v/>
      </c>
      <c r="AI1481" s="142" t="str">
        <f>IF($I1481&lt;&gt;"",IF($AD1481=1,VLOOKUP($I1481,得点換算表!$C$45:$D$55,2),VLOOKUP($I1481,得点換算表!$E$45:$F$55,2)),"")</f>
        <v/>
      </c>
      <c r="AJ1481" s="142" t="str">
        <f>IF($J1481&lt;&gt;"",IF($AD1481=1,VLOOKUP($J1481,得点換算表!$C$56:$D$65,2),VLOOKUP($J1481,得点換算表!$E$56:$F$65,2)),"")</f>
        <v/>
      </c>
      <c r="AK1481" s="142" t="str">
        <f>IF($K1481&lt;&gt;"",IF($AD1481=1,VLOOKUP($K1481,得点換算表!$C$66:$D$76,2),VLOOKUP($K1481,得点換算表!$E$66:$F$76,2)),"")</f>
        <v/>
      </c>
      <c r="AL1481" s="142" t="str">
        <f>IF($L1481&lt;&gt;"",IF($AD1481=1,VLOOKUP($L1481,得点換算表!$C$77:$D$86,2),VLOOKUP($L1481,得点換算表!$E$77:$F$86,2)),"")</f>
        <v/>
      </c>
      <c r="AM1481" s="142" t="str">
        <f>IF($M1481&lt;&gt;"",IF($AD1481=1,VLOOKUP($M1481,得点換算表!$C$87:$D$96,2),VLOOKUP($M1481,得点換算表!$E$87:$F$96,2)),"")</f>
        <v/>
      </c>
      <c r="AN1481" s="142" t="str">
        <f t="shared" si="79"/>
        <v/>
      </c>
      <c r="AO1481" s="143" t="str">
        <f>IF(AND($AN1481&lt;&gt;"",$AN1481&gt;=8),VLOOKUP($AN1481,得点換算表!$I$10:$J$14,2),"")</f>
        <v/>
      </c>
      <c r="AP1481" s="105"/>
    </row>
    <row r="1482" spans="1:42" x14ac:dyDescent="0.15">
      <c r="A1482" s="11"/>
      <c r="B1482" s="12"/>
      <c r="C1482" s="13"/>
      <c r="D1482" s="13"/>
      <c r="E1482" s="14"/>
      <c r="F1482" s="14"/>
      <c r="G1482" s="14"/>
      <c r="H1482" s="14"/>
      <c r="I1482" s="15"/>
      <c r="J1482" s="14"/>
      <c r="K1482" s="13"/>
      <c r="L1482" s="14"/>
      <c r="M1482" s="14"/>
      <c r="N1482" s="14"/>
      <c r="O1482" s="14"/>
      <c r="P1482" s="198"/>
      <c r="Q1482" s="198"/>
      <c r="R1482" s="198"/>
      <c r="S1482" s="198"/>
      <c r="T1482" s="198"/>
      <c r="U1482" s="198"/>
      <c r="V1482" s="198"/>
      <c r="W1482" s="202">
        <f t="shared" si="80"/>
        <v>0</v>
      </c>
      <c r="X1482" s="14"/>
      <c r="Y1482" s="14"/>
      <c r="Z1482" s="108"/>
      <c r="AA1482" s="114"/>
      <c r="AB1482" s="129"/>
      <c r="AC1482" s="128"/>
      <c r="AD1482" s="142" t="str">
        <f t="shared" si="81"/>
        <v/>
      </c>
      <c r="AE1482" s="142" t="str">
        <f>IF($E1482&lt;&gt;"",IF($AD1482=1,VLOOKUP($E1482,得点換算表!$C$5:$D$14,2),VLOOKUP($E1482,得点換算表!$E$5:$F$14,2)),"")</f>
        <v/>
      </c>
      <c r="AF1482" s="142" t="str">
        <f>IF($F1482&lt;&gt;"",IF($AD1482=1,VLOOKUP($F1482,得点換算表!$C$15:$D$24,2),VLOOKUP($F1482,得点換算表!$E$15:$F$24,2)),"")</f>
        <v/>
      </c>
      <c r="AG1482" s="142" t="str">
        <f>IF($G1482&lt;&gt;"",IF($AD1482=1,VLOOKUP($G1482,得点換算表!$C$25:$D$34,2),VLOOKUP($G1482,得点換算表!$E$25:$F$34,2)),"")</f>
        <v/>
      </c>
      <c r="AH1482" s="142" t="str">
        <f>IF($H1482&lt;&gt;"",IF($AD1482=1,VLOOKUP($H1482,得点換算表!$C$35:$D$44,2),VLOOKUP($H1482,得点換算表!$E$35:$F$44,2)),"")</f>
        <v/>
      </c>
      <c r="AI1482" s="142" t="str">
        <f>IF($I1482&lt;&gt;"",IF($AD1482=1,VLOOKUP($I1482,得点換算表!$C$45:$D$55,2),VLOOKUP($I1482,得点換算表!$E$45:$F$55,2)),"")</f>
        <v/>
      </c>
      <c r="AJ1482" s="142" t="str">
        <f>IF($J1482&lt;&gt;"",IF($AD1482=1,VLOOKUP($J1482,得点換算表!$C$56:$D$65,2),VLOOKUP($J1482,得点換算表!$E$56:$F$65,2)),"")</f>
        <v/>
      </c>
      <c r="AK1482" s="142" t="str">
        <f>IF($K1482&lt;&gt;"",IF($AD1482=1,VLOOKUP($K1482,得点換算表!$C$66:$D$76,2),VLOOKUP($K1482,得点換算表!$E$66:$F$76,2)),"")</f>
        <v/>
      </c>
      <c r="AL1482" s="142" t="str">
        <f>IF($L1482&lt;&gt;"",IF($AD1482=1,VLOOKUP($L1482,得点換算表!$C$77:$D$86,2),VLOOKUP($L1482,得点換算表!$E$77:$F$86,2)),"")</f>
        <v/>
      </c>
      <c r="AM1482" s="142" t="str">
        <f>IF($M1482&lt;&gt;"",IF($AD1482=1,VLOOKUP($M1482,得点換算表!$C$87:$D$96,2),VLOOKUP($M1482,得点換算表!$E$87:$F$96,2)),"")</f>
        <v/>
      </c>
      <c r="AN1482" s="142" t="str">
        <f t="shared" si="79"/>
        <v/>
      </c>
      <c r="AO1482" s="143" t="str">
        <f>IF(AND($AN1482&lt;&gt;"",$AN1482&gt;=8),VLOOKUP($AN1482,得点換算表!$I$10:$J$14,2),"")</f>
        <v/>
      </c>
      <c r="AP1482" s="105"/>
    </row>
    <row r="1483" spans="1:42" x14ac:dyDescent="0.15">
      <c r="A1483" s="11"/>
      <c r="B1483" s="12"/>
      <c r="C1483" s="13"/>
      <c r="D1483" s="13"/>
      <c r="E1483" s="14"/>
      <c r="F1483" s="14"/>
      <c r="G1483" s="14"/>
      <c r="H1483" s="14"/>
      <c r="I1483" s="15"/>
      <c r="J1483" s="14"/>
      <c r="K1483" s="13"/>
      <c r="L1483" s="14"/>
      <c r="M1483" s="14"/>
      <c r="N1483" s="14"/>
      <c r="O1483" s="14"/>
      <c r="P1483" s="198"/>
      <c r="Q1483" s="198"/>
      <c r="R1483" s="198"/>
      <c r="S1483" s="198"/>
      <c r="T1483" s="198"/>
      <c r="U1483" s="198"/>
      <c r="V1483" s="198"/>
      <c r="W1483" s="202">
        <f t="shared" si="80"/>
        <v>0</v>
      </c>
      <c r="X1483" s="14"/>
      <c r="Y1483" s="14"/>
      <c r="Z1483" s="108"/>
      <c r="AA1483" s="114"/>
      <c r="AB1483" s="129"/>
      <c r="AC1483" s="128"/>
      <c r="AD1483" s="142" t="str">
        <f t="shared" si="81"/>
        <v/>
      </c>
      <c r="AE1483" s="142" t="str">
        <f>IF($E1483&lt;&gt;"",IF($AD1483=1,VLOOKUP($E1483,得点換算表!$C$5:$D$14,2),VLOOKUP($E1483,得点換算表!$E$5:$F$14,2)),"")</f>
        <v/>
      </c>
      <c r="AF1483" s="142" t="str">
        <f>IF($F1483&lt;&gt;"",IF($AD1483=1,VLOOKUP($F1483,得点換算表!$C$15:$D$24,2),VLOOKUP($F1483,得点換算表!$E$15:$F$24,2)),"")</f>
        <v/>
      </c>
      <c r="AG1483" s="142" t="str">
        <f>IF($G1483&lt;&gt;"",IF($AD1483=1,VLOOKUP($G1483,得点換算表!$C$25:$D$34,2),VLOOKUP($G1483,得点換算表!$E$25:$F$34,2)),"")</f>
        <v/>
      </c>
      <c r="AH1483" s="142" t="str">
        <f>IF($H1483&lt;&gt;"",IF($AD1483=1,VLOOKUP($H1483,得点換算表!$C$35:$D$44,2),VLOOKUP($H1483,得点換算表!$E$35:$F$44,2)),"")</f>
        <v/>
      </c>
      <c r="AI1483" s="142" t="str">
        <f>IF($I1483&lt;&gt;"",IF($AD1483=1,VLOOKUP($I1483,得点換算表!$C$45:$D$55,2),VLOOKUP($I1483,得点換算表!$E$45:$F$55,2)),"")</f>
        <v/>
      </c>
      <c r="AJ1483" s="142" t="str">
        <f>IF($J1483&lt;&gt;"",IF($AD1483=1,VLOOKUP($J1483,得点換算表!$C$56:$D$65,2),VLOOKUP($J1483,得点換算表!$E$56:$F$65,2)),"")</f>
        <v/>
      </c>
      <c r="AK1483" s="142" t="str">
        <f>IF($K1483&lt;&gt;"",IF($AD1483=1,VLOOKUP($K1483,得点換算表!$C$66:$D$76,2),VLOOKUP($K1483,得点換算表!$E$66:$F$76,2)),"")</f>
        <v/>
      </c>
      <c r="AL1483" s="142" t="str">
        <f>IF($L1483&lt;&gt;"",IF($AD1483=1,VLOOKUP($L1483,得点換算表!$C$77:$D$86,2),VLOOKUP($L1483,得点換算表!$E$77:$F$86,2)),"")</f>
        <v/>
      </c>
      <c r="AM1483" s="142" t="str">
        <f>IF($M1483&lt;&gt;"",IF($AD1483=1,VLOOKUP($M1483,得点換算表!$C$87:$D$96,2),VLOOKUP($M1483,得点換算表!$E$87:$F$96,2)),"")</f>
        <v/>
      </c>
      <c r="AN1483" s="142" t="str">
        <f t="shared" si="79"/>
        <v/>
      </c>
      <c r="AO1483" s="143" t="str">
        <f>IF(AND($AN1483&lt;&gt;"",$AN1483&gt;=8),VLOOKUP($AN1483,得点換算表!$I$10:$J$14,2),"")</f>
        <v/>
      </c>
      <c r="AP1483" s="105"/>
    </row>
    <row r="1484" spans="1:42" x14ac:dyDescent="0.15">
      <c r="A1484" s="11"/>
      <c r="B1484" s="12"/>
      <c r="C1484" s="13"/>
      <c r="D1484" s="13"/>
      <c r="E1484" s="14"/>
      <c r="F1484" s="14"/>
      <c r="G1484" s="14"/>
      <c r="H1484" s="14"/>
      <c r="I1484" s="15"/>
      <c r="J1484" s="14"/>
      <c r="K1484" s="13"/>
      <c r="L1484" s="14"/>
      <c r="M1484" s="14"/>
      <c r="N1484" s="14"/>
      <c r="O1484" s="14"/>
      <c r="P1484" s="198"/>
      <c r="Q1484" s="198"/>
      <c r="R1484" s="198"/>
      <c r="S1484" s="198"/>
      <c r="T1484" s="198"/>
      <c r="U1484" s="198"/>
      <c r="V1484" s="198"/>
      <c r="W1484" s="202">
        <f t="shared" si="80"/>
        <v>0</v>
      </c>
      <c r="X1484" s="14"/>
      <c r="Y1484" s="14"/>
      <c r="Z1484" s="108"/>
      <c r="AA1484" s="114"/>
      <c r="AB1484" s="129"/>
      <c r="AC1484" s="128"/>
      <c r="AD1484" s="142" t="str">
        <f t="shared" si="81"/>
        <v/>
      </c>
      <c r="AE1484" s="142" t="str">
        <f>IF($E1484&lt;&gt;"",IF($AD1484=1,VLOOKUP($E1484,得点換算表!$C$5:$D$14,2),VLOOKUP($E1484,得点換算表!$E$5:$F$14,2)),"")</f>
        <v/>
      </c>
      <c r="AF1484" s="142" t="str">
        <f>IF($F1484&lt;&gt;"",IF($AD1484=1,VLOOKUP($F1484,得点換算表!$C$15:$D$24,2),VLOOKUP($F1484,得点換算表!$E$15:$F$24,2)),"")</f>
        <v/>
      </c>
      <c r="AG1484" s="142" t="str">
        <f>IF($G1484&lt;&gt;"",IF($AD1484=1,VLOOKUP($G1484,得点換算表!$C$25:$D$34,2),VLOOKUP($G1484,得点換算表!$E$25:$F$34,2)),"")</f>
        <v/>
      </c>
      <c r="AH1484" s="142" t="str">
        <f>IF($H1484&lt;&gt;"",IF($AD1484=1,VLOOKUP($H1484,得点換算表!$C$35:$D$44,2),VLOOKUP($H1484,得点換算表!$E$35:$F$44,2)),"")</f>
        <v/>
      </c>
      <c r="AI1484" s="142" t="str">
        <f>IF($I1484&lt;&gt;"",IF($AD1484=1,VLOOKUP($I1484,得点換算表!$C$45:$D$55,2),VLOOKUP($I1484,得点換算表!$E$45:$F$55,2)),"")</f>
        <v/>
      </c>
      <c r="AJ1484" s="142" t="str">
        <f>IF($J1484&lt;&gt;"",IF($AD1484=1,VLOOKUP($J1484,得点換算表!$C$56:$D$65,2),VLOOKUP($J1484,得点換算表!$E$56:$F$65,2)),"")</f>
        <v/>
      </c>
      <c r="AK1484" s="142" t="str">
        <f>IF($K1484&lt;&gt;"",IF($AD1484=1,VLOOKUP($K1484,得点換算表!$C$66:$D$76,2),VLOOKUP($K1484,得点換算表!$E$66:$F$76,2)),"")</f>
        <v/>
      </c>
      <c r="AL1484" s="142" t="str">
        <f>IF($L1484&lt;&gt;"",IF($AD1484=1,VLOOKUP($L1484,得点換算表!$C$77:$D$86,2),VLOOKUP($L1484,得点換算表!$E$77:$F$86,2)),"")</f>
        <v/>
      </c>
      <c r="AM1484" s="142" t="str">
        <f>IF($M1484&lt;&gt;"",IF($AD1484=1,VLOOKUP($M1484,得点換算表!$C$87:$D$96,2),VLOOKUP($M1484,得点換算表!$E$87:$F$96,2)),"")</f>
        <v/>
      </c>
      <c r="AN1484" s="142" t="str">
        <f t="shared" si="79"/>
        <v/>
      </c>
      <c r="AO1484" s="143" t="str">
        <f>IF(AND($AN1484&lt;&gt;"",$AN1484&gt;=8),VLOOKUP($AN1484,得点換算表!$I$10:$J$14,2),"")</f>
        <v/>
      </c>
      <c r="AP1484" s="105"/>
    </row>
    <row r="1485" spans="1:42" x14ac:dyDescent="0.15">
      <c r="A1485" s="11"/>
      <c r="B1485" s="12"/>
      <c r="C1485" s="13"/>
      <c r="D1485" s="13"/>
      <c r="E1485" s="14"/>
      <c r="F1485" s="14"/>
      <c r="G1485" s="14"/>
      <c r="H1485" s="14"/>
      <c r="I1485" s="15"/>
      <c r="J1485" s="14"/>
      <c r="K1485" s="13"/>
      <c r="L1485" s="14"/>
      <c r="M1485" s="14"/>
      <c r="N1485" s="14"/>
      <c r="O1485" s="14"/>
      <c r="P1485" s="198"/>
      <c r="Q1485" s="198"/>
      <c r="R1485" s="198"/>
      <c r="S1485" s="198"/>
      <c r="T1485" s="198"/>
      <c r="U1485" s="198"/>
      <c r="V1485" s="198"/>
      <c r="W1485" s="202">
        <f t="shared" si="80"/>
        <v>0</v>
      </c>
      <c r="X1485" s="14"/>
      <c r="Y1485" s="14"/>
      <c r="Z1485" s="108"/>
      <c r="AA1485" s="114"/>
      <c r="AB1485" s="129"/>
      <c r="AC1485" s="128"/>
      <c r="AD1485" s="142" t="str">
        <f t="shared" si="81"/>
        <v/>
      </c>
      <c r="AE1485" s="142" t="str">
        <f>IF($E1485&lt;&gt;"",IF($AD1485=1,VLOOKUP($E1485,得点換算表!$C$5:$D$14,2),VLOOKUP($E1485,得点換算表!$E$5:$F$14,2)),"")</f>
        <v/>
      </c>
      <c r="AF1485" s="142" t="str">
        <f>IF($F1485&lt;&gt;"",IF($AD1485=1,VLOOKUP($F1485,得点換算表!$C$15:$D$24,2),VLOOKUP($F1485,得点換算表!$E$15:$F$24,2)),"")</f>
        <v/>
      </c>
      <c r="AG1485" s="142" t="str">
        <f>IF($G1485&lt;&gt;"",IF($AD1485=1,VLOOKUP($G1485,得点換算表!$C$25:$D$34,2),VLOOKUP($G1485,得点換算表!$E$25:$F$34,2)),"")</f>
        <v/>
      </c>
      <c r="AH1485" s="142" t="str">
        <f>IF($H1485&lt;&gt;"",IF($AD1485=1,VLOOKUP($H1485,得点換算表!$C$35:$D$44,2),VLOOKUP($H1485,得点換算表!$E$35:$F$44,2)),"")</f>
        <v/>
      </c>
      <c r="AI1485" s="142" t="str">
        <f>IF($I1485&lt;&gt;"",IF($AD1485=1,VLOOKUP($I1485,得点換算表!$C$45:$D$55,2),VLOOKUP($I1485,得点換算表!$E$45:$F$55,2)),"")</f>
        <v/>
      </c>
      <c r="AJ1485" s="142" t="str">
        <f>IF($J1485&lt;&gt;"",IF($AD1485=1,VLOOKUP($J1485,得点換算表!$C$56:$D$65,2),VLOOKUP($J1485,得点換算表!$E$56:$F$65,2)),"")</f>
        <v/>
      </c>
      <c r="AK1485" s="142" t="str">
        <f>IF($K1485&lt;&gt;"",IF($AD1485=1,VLOOKUP($K1485,得点換算表!$C$66:$D$76,2),VLOOKUP($K1485,得点換算表!$E$66:$F$76,2)),"")</f>
        <v/>
      </c>
      <c r="AL1485" s="142" t="str">
        <f>IF($L1485&lt;&gt;"",IF($AD1485=1,VLOOKUP($L1485,得点換算表!$C$77:$D$86,2),VLOOKUP($L1485,得点換算表!$E$77:$F$86,2)),"")</f>
        <v/>
      </c>
      <c r="AM1485" s="142" t="str">
        <f>IF($M1485&lt;&gt;"",IF($AD1485=1,VLOOKUP($M1485,得点換算表!$C$87:$D$96,2),VLOOKUP($M1485,得点換算表!$E$87:$F$96,2)),"")</f>
        <v/>
      </c>
      <c r="AN1485" s="142" t="str">
        <f t="shared" si="79"/>
        <v/>
      </c>
      <c r="AO1485" s="143" t="str">
        <f>IF(AND($AN1485&lt;&gt;"",$AN1485&gt;=8),VLOOKUP($AN1485,得点換算表!$I$10:$J$14,2),"")</f>
        <v/>
      </c>
      <c r="AP1485" s="105"/>
    </row>
    <row r="1486" spans="1:42" x14ac:dyDescent="0.15">
      <c r="A1486" s="11"/>
      <c r="B1486" s="12"/>
      <c r="C1486" s="13"/>
      <c r="D1486" s="13"/>
      <c r="E1486" s="14"/>
      <c r="F1486" s="14"/>
      <c r="G1486" s="14"/>
      <c r="H1486" s="14"/>
      <c r="I1486" s="15"/>
      <c r="J1486" s="14"/>
      <c r="K1486" s="13"/>
      <c r="L1486" s="14"/>
      <c r="M1486" s="14"/>
      <c r="N1486" s="14"/>
      <c r="O1486" s="14"/>
      <c r="P1486" s="198"/>
      <c r="Q1486" s="198"/>
      <c r="R1486" s="198"/>
      <c r="S1486" s="198"/>
      <c r="T1486" s="198"/>
      <c r="U1486" s="198"/>
      <c r="V1486" s="198"/>
      <c r="W1486" s="202">
        <f t="shared" si="80"/>
        <v>0</v>
      </c>
      <c r="X1486" s="14"/>
      <c r="Y1486" s="14"/>
      <c r="Z1486" s="108"/>
      <c r="AA1486" s="114"/>
      <c r="AB1486" s="129"/>
      <c r="AC1486" s="128"/>
      <c r="AD1486" s="142" t="str">
        <f t="shared" si="81"/>
        <v/>
      </c>
      <c r="AE1486" s="142" t="str">
        <f>IF($E1486&lt;&gt;"",IF($AD1486=1,VLOOKUP($E1486,得点換算表!$C$5:$D$14,2),VLOOKUP($E1486,得点換算表!$E$5:$F$14,2)),"")</f>
        <v/>
      </c>
      <c r="AF1486" s="142" t="str">
        <f>IF($F1486&lt;&gt;"",IF($AD1486=1,VLOOKUP($F1486,得点換算表!$C$15:$D$24,2),VLOOKUP($F1486,得点換算表!$E$15:$F$24,2)),"")</f>
        <v/>
      </c>
      <c r="AG1486" s="142" t="str">
        <f>IF($G1486&lt;&gt;"",IF($AD1486=1,VLOOKUP($G1486,得点換算表!$C$25:$D$34,2),VLOOKUP($G1486,得点換算表!$E$25:$F$34,2)),"")</f>
        <v/>
      </c>
      <c r="AH1486" s="142" t="str">
        <f>IF($H1486&lt;&gt;"",IF($AD1486=1,VLOOKUP($H1486,得点換算表!$C$35:$D$44,2),VLOOKUP($H1486,得点換算表!$E$35:$F$44,2)),"")</f>
        <v/>
      </c>
      <c r="AI1486" s="142" t="str">
        <f>IF($I1486&lt;&gt;"",IF($AD1486=1,VLOOKUP($I1486,得点換算表!$C$45:$D$55,2),VLOOKUP($I1486,得点換算表!$E$45:$F$55,2)),"")</f>
        <v/>
      </c>
      <c r="AJ1486" s="142" t="str">
        <f>IF($J1486&lt;&gt;"",IF($AD1486=1,VLOOKUP($J1486,得点換算表!$C$56:$D$65,2),VLOOKUP($J1486,得点換算表!$E$56:$F$65,2)),"")</f>
        <v/>
      </c>
      <c r="AK1486" s="142" t="str">
        <f>IF($K1486&lt;&gt;"",IF($AD1486=1,VLOOKUP($K1486,得点換算表!$C$66:$D$76,2),VLOOKUP($K1486,得点換算表!$E$66:$F$76,2)),"")</f>
        <v/>
      </c>
      <c r="AL1486" s="142" t="str">
        <f>IF($L1486&lt;&gt;"",IF($AD1486=1,VLOOKUP($L1486,得点換算表!$C$77:$D$86,2),VLOOKUP($L1486,得点換算表!$E$77:$F$86,2)),"")</f>
        <v/>
      </c>
      <c r="AM1486" s="142" t="str">
        <f>IF($M1486&lt;&gt;"",IF($AD1486=1,VLOOKUP($M1486,得点換算表!$C$87:$D$96,2),VLOOKUP($M1486,得点換算表!$E$87:$F$96,2)),"")</f>
        <v/>
      </c>
      <c r="AN1486" s="142" t="str">
        <f t="shared" si="79"/>
        <v/>
      </c>
      <c r="AO1486" s="143" t="str">
        <f>IF(AND($AN1486&lt;&gt;"",$AN1486&gt;=8),VLOOKUP($AN1486,得点換算表!$I$10:$J$14,2),"")</f>
        <v/>
      </c>
      <c r="AP1486" s="105"/>
    </row>
    <row r="1487" spans="1:42" x14ac:dyDescent="0.15">
      <c r="A1487" s="11"/>
      <c r="B1487" s="12"/>
      <c r="C1487" s="13"/>
      <c r="D1487" s="13"/>
      <c r="E1487" s="14"/>
      <c r="F1487" s="14"/>
      <c r="G1487" s="14"/>
      <c r="H1487" s="14"/>
      <c r="I1487" s="15"/>
      <c r="J1487" s="14"/>
      <c r="K1487" s="13"/>
      <c r="L1487" s="14"/>
      <c r="M1487" s="14"/>
      <c r="N1487" s="14"/>
      <c r="O1487" s="14"/>
      <c r="P1487" s="198"/>
      <c r="Q1487" s="198"/>
      <c r="R1487" s="198"/>
      <c r="S1487" s="198"/>
      <c r="T1487" s="198"/>
      <c r="U1487" s="198"/>
      <c r="V1487" s="198"/>
      <c r="W1487" s="202">
        <f t="shared" si="80"/>
        <v>0</v>
      </c>
      <c r="X1487" s="14"/>
      <c r="Y1487" s="14"/>
      <c r="Z1487" s="108"/>
      <c r="AA1487" s="114"/>
      <c r="AB1487" s="129"/>
      <c r="AC1487" s="128"/>
      <c r="AD1487" s="142" t="str">
        <f t="shared" si="81"/>
        <v/>
      </c>
      <c r="AE1487" s="142" t="str">
        <f>IF($E1487&lt;&gt;"",IF($AD1487=1,VLOOKUP($E1487,得点換算表!$C$5:$D$14,2),VLOOKUP($E1487,得点換算表!$E$5:$F$14,2)),"")</f>
        <v/>
      </c>
      <c r="AF1487" s="142" t="str">
        <f>IF($F1487&lt;&gt;"",IF($AD1487=1,VLOOKUP($F1487,得点換算表!$C$15:$D$24,2),VLOOKUP($F1487,得点換算表!$E$15:$F$24,2)),"")</f>
        <v/>
      </c>
      <c r="AG1487" s="142" t="str">
        <f>IF($G1487&lt;&gt;"",IF($AD1487=1,VLOOKUP($G1487,得点換算表!$C$25:$D$34,2),VLOOKUP($G1487,得点換算表!$E$25:$F$34,2)),"")</f>
        <v/>
      </c>
      <c r="AH1487" s="142" t="str">
        <f>IF($H1487&lt;&gt;"",IF($AD1487=1,VLOOKUP($H1487,得点換算表!$C$35:$D$44,2),VLOOKUP($H1487,得点換算表!$E$35:$F$44,2)),"")</f>
        <v/>
      </c>
      <c r="AI1487" s="142" t="str">
        <f>IF($I1487&lt;&gt;"",IF($AD1487=1,VLOOKUP($I1487,得点換算表!$C$45:$D$55,2),VLOOKUP($I1487,得点換算表!$E$45:$F$55,2)),"")</f>
        <v/>
      </c>
      <c r="AJ1487" s="142" t="str">
        <f>IF($J1487&lt;&gt;"",IF($AD1487=1,VLOOKUP($J1487,得点換算表!$C$56:$D$65,2),VLOOKUP($J1487,得点換算表!$E$56:$F$65,2)),"")</f>
        <v/>
      </c>
      <c r="AK1487" s="142" t="str">
        <f>IF($K1487&lt;&gt;"",IF($AD1487=1,VLOOKUP($K1487,得点換算表!$C$66:$D$76,2),VLOOKUP($K1487,得点換算表!$E$66:$F$76,2)),"")</f>
        <v/>
      </c>
      <c r="AL1487" s="142" t="str">
        <f>IF($L1487&lt;&gt;"",IF($AD1487=1,VLOOKUP($L1487,得点換算表!$C$77:$D$86,2),VLOOKUP($L1487,得点換算表!$E$77:$F$86,2)),"")</f>
        <v/>
      </c>
      <c r="AM1487" s="142" t="str">
        <f>IF($M1487&lt;&gt;"",IF($AD1487=1,VLOOKUP($M1487,得点換算表!$C$87:$D$96,2),VLOOKUP($M1487,得点換算表!$E$87:$F$96,2)),"")</f>
        <v/>
      </c>
      <c r="AN1487" s="142" t="str">
        <f t="shared" si="79"/>
        <v/>
      </c>
      <c r="AO1487" s="143" t="str">
        <f>IF(AND($AN1487&lt;&gt;"",$AN1487&gt;=8),VLOOKUP($AN1487,得点換算表!$I$10:$J$14,2),"")</f>
        <v/>
      </c>
      <c r="AP1487" s="105"/>
    </row>
    <row r="1488" spans="1:42" x14ac:dyDescent="0.15">
      <c r="A1488" s="11"/>
      <c r="B1488" s="12"/>
      <c r="C1488" s="13"/>
      <c r="D1488" s="13"/>
      <c r="E1488" s="14"/>
      <c r="F1488" s="14"/>
      <c r="G1488" s="14"/>
      <c r="H1488" s="14"/>
      <c r="I1488" s="15"/>
      <c r="J1488" s="14"/>
      <c r="K1488" s="13"/>
      <c r="L1488" s="14"/>
      <c r="M1488" s="14"/>
      <c r="N1488" s="14"/>
      <c r="O1488" s="14"/>
      <c r="P1488" s="198"/>
      <c r="Q1488" s="198"/>
      <c r="R1488" s="198"/>
      <c r="S1488" s="198"/>
      <c r="T1488" s="198"/>
      <c r="U1488" s="198"/>
      <c r="V1488" s="198"/>
      <c r="W1488" s="202">
        <f t="shared" si="80"/>
        <v>0</v>
      </c>
      <c r="X1488" s="14"/>
      <c r="Y1488" s="14"/>
      <c r="Z1488" s="108"/>
      <c r="AA1488" s="114"/>
      <c r="AB1488" s="129"/>
      <c r="AC1488" s="128"/>
      <c r="AD1488" s="142" t="str">
        <f t="shared" si="81"/>
        <v/>
      </c>
      <c r="AE1488" s="142" t="str">
        <f>IF($E1488&lt;&gt;"",IF($AD1488=1,VLOOKUP($E1488,得点換算表!$C$5:$D$14,2),VLOOKUP($E1488,得点換算表!$E$5:$F$14,2)),"")</f>
        <v/>
      </c>
      <c r="AF1488" s="142" t="str">
        <f>IF($F1488&lt;&gt;"",IF($AD1488=1,VLOOKUP($F1488,得点換算表!$C$15:$D$24,2),VLOOKUP($F1488,得点換算表!$E$15:$F$24,2)),"")</f>
        <v/>
      </c>
      <c r="AG1488" s="142" t="str">
        <f>IF($G1488&lt;&gt;"",IF($AD1488=1,VLOOKUP($G1488,得点換算表!$C$25:$D$34,2),VLOOKUP($G1488,得点換算表!$E$25:$F$34,2)),"")</f>
        <v/>
      </c>
      <c r="AH1488" s="142" t="str">
        <f>IF($H1488&lt;&gt;"",IF($AD1488=1,VLOOKUP($H1488,得点換算表!$C$35:$D$44,2),VLOOKUP($H1488,得点換算表!$E$35:$F$44,2)),"")</f>
        <v/>
      </c>
      <c r="AI1488" s="142" t="str">
        <f>IF($I1488&lt;&gt;"",IF($AD1488=1,VLOOKUP($I1488,得点換算表!$C$45:$D$55,2),VLOOKUP($I1488,得点換算表!$E$45:$F$55,2)),"")</f>
        <v/>
      </c>
      <c r="AJ1488" s="142" t="str">
        <f>IF($J1488&lt;&gt;"",IF($AD1488=1,VLOOKUP($J1488,得点換算表!$C$56:$D$65,2),VLOOKUP($J1488,得点換算表!$E$56:$F$65,2)),"")</f>
        <v/>
      </c>
      <c r="AK1488" s="142" t="str">
        <f>IF($K1488&lt;&gt;"",IF($AD1488=1,VLOOKUP($K1488,得点換算表!$C$66:$D$76,2),VLOOKUP($K1488,得点換算表!$E$66:$F$76,2)),"")</f>
        <v/>
      </c>
      <c r="AL1488" s="142" t="str">
        <f>IF($L1488&lt;&gt;"",IF($AD1488=1,VLOOKUP($L1488,得点換算表!$C$77:$D$86,2),VLOOKUP($L1488,得点換算表!$E$77:$F$86,2)),"")</f>
        <v/>
      </c>
      <c r="AM1488" s="142" t="str">
        <f>IF($M1488&lt;&gt;"",IF($AD1488=1,VLOOKUP($M1488,得点換算表!$C$87:$D$96,2),VLOOKUP($M1488,得点換算表!$E$87:$F$96,2)),"")</f>
        <v/>
      </c>
      <c r="AN1488" s="142" t="str">
        <f t="shared" si="79"/>
        <v/>
      </c>
      <c r="AO1488" s="143" t="str">
        <f>IF(AND($AN1488&lt;&gt;"",$AN1488&gt;=8),VLOOKUP($AN1488,得点換算表!$I$10:$J$14,2),"")</f>
        <v/>
      </c>
      <c r="AP1488" s="105"/>
    </row>
    <row r="1489" spans="1:42" x14ac:dyDescent="0.15">
      <c r="A1489" s="11"/>
      <c r="B1489" s="12"/>
      <c r="C1489" s="13"/>
      <c r="D1489" s="13"/>
      <c r="E1489" s="14"/>
      <c r="F1489" s="14"/>
      <c r="G1489" s="14"/>
      <c r="H1489" s="14"/>
      <c r="I1489" s="15"/>
      <c r="J1489" s="14"/>
      <c r="K1489" s="13"/>
      <c r="L1489" s="14"/>
      <c r="M1489" s="14"/>
      <c r="N1489" s="14"/>
      <c r="O1489" s="14"/>
      <c r="P1489" s="198"/>
      <c r="Q1489" s="198"/>
      <c r="R1489" s="198"/>
      <c r="S1489" s="198"/>
      <c r="T1489" s="198"/>
      <c r="U1489" s="198"/>
      <c r="V1489" s="198"/>
      <c r="W1489" s="202">
        <f t="shared" si="80"/>
        <v>0</v>
      </c>
      <c r="X1489" s="14"/>
      <c r="Y1489" s="14"/>
      <c r="Z1489" s="108"/>
      <c r="AA1489" s="114"/>
      <c r="AB1489" s="129"/>
      <c r="AC1489" s="128"/>
      <c r="AD1489" s="142" t="str">
        <f t="shared" si="81"/>
        <v/>
      </c>
      <c r="AE1489" s="142" t="str">
        <f>IF($E1489&lt;&gt;"",IF($AD1489=1,VLOOKUP($E1489,得点換算表!$C$5:$D$14,2),VLOOKUP($E1489,得点換算表!$E$5:$F$14,2)),"")</f>
        <v/>
      </c>
      <c r="AF1489" s="142" t="str">
        <f>IF($F1489&lt;&gt;"",IF($AD1489=1,VLOOKUP($F1489,得点換算表!$C$15:$D$24,2),VLOOKUP($F1489,得点換算表!$E$15:$F$24,2)),"")</f>
        <v/>
      </c>
      <c r="AG1489" s="142" t="str">
        <f>IF($G1489&lt;&gt;"",IF($AD1489=1,VLOOKUP($G1489,得点換算表!$C$25:$D$34,2),VLOOKUP($G1489,得点換算表!$E$25:$F$34,2)),"")</f>
        <v/>
      </c>
      <c r="AH1489" s="142" t="str">
        <f>IF($H1489&lt;&gt;"",IF($AD1489=1,VLOOKUP($H1489,得点換算表!$C$35:$D$44,2),VLOOKUP($H1489,得点換算表!$E$35:$F$44,2)),"")</f>
        <v/>
      </c>
      <c r="AI1489" s="142" t="str">
        <f>IF($I1489&lt;&gt;"",IF($AD1489=1,VLOOKUP($I1489,得点換算表!$C$45:$D$55,2),VLOOKUP($I1489,得点換算表!$E$45:$F$55,2)),"")</f>
        <v/>
      </c>
      <c r="AJ1489" s="142" t="str">
        <f>IF($J1489&lt;&gt;"",IF($AD1489=1,VLOOKUP($J1489,得点換算表!$C$56:$D$65,2),VLOOKUP($J1489,得点換算表!$E$56:$F$65,2)),"")</f>
        <v/>
      </c>
      <c r="AK1489" s="142" t="str">
        <f>IF($K1489&lt;&gt;"",IF($AD1489=1,VLOOKUP($K1489,得点換算表!$C$66:$D$76,2),VLOOKUP($K1489,得点換算表!$E$66:$F$76,2)),"")</f>
        <v/>
      </c>
      <c r="AL1489" s="142" t="str">
        <f>IF($L1489&lt;&gt;"",IF($AD1489=1,VLOOKUP($L1489,得点換算表!$C$77:$D$86,2),VLOOKUP($L1489,得点換算表!$E$77:$F$86,2)),"")</f>
        <v/>
      </c>
      <c r="AM1489" s="142" t="str">
        <f>IF($M1489&lt;&gt;"",IF($AD1489=1,VLOOKUP($M1489,得点換算表!$C$87:$D$96,2),VLOOKUP($M1489,得点換算表!$E$87:$F$96,2)),"")</f>
        <v/>
      </c>
      <c r="AN1489" s="142" t="str">
        <f t="shared" si="79"/>
        <v/>
      </c>
      <c r="AO1489" s="143" t="str">
        <f>IF(AND($AN1489&lt;&gt;"",$AN1489&gt;=8),VLOOKUP($AN1489,得点換算表!$I$10:$J$14,2),"")</f>
        <v/>
      </c>
      <c r="AP1489" s="105"/>
    </row>
    <row r="1490" spans="1:42" x14ac:dyDescent="0.15">
      <c r="A1490" s="11"/>
      <c r="B1490" s="12"/>
      <c r="C1490" s="13"/>
      <c r="D1490" s="13"/>
      <c r="E1490" s="14"/>
      <c r="F1490" s="14"/>
      <c r="G1490" s="14"/>
      <c r="H1490" s="14"/>
      <c r="I1490" s="15"/>
      <c r="J1490" s="14"/>
      <c r="K1490" s="13"/>
      <c r="L1490" s="14"/>
      <c r="M1490" s="14"/>
      <c r="N1490" s="14"/>
      <c r="O1490" s="14"/>
      <c r="P1490" s="198"/>
      <c r="Q1490" s="198"/>
      <c r="R1490" s="198"/>
      <c r="S1490" s="198"/>
      <c r="T1490" s="198"/>
      <c r="U1490" s="198"/>
      <c r="V1490" s="198"/>
      <c r="W1490" s="202">
        <f t="shared" si="80"/>
        <v>0</v>
      </c>
      <c r="X1490" s="14"/>
      <c r="Y1490" s="14"/>
      <c r="Z1490" s="108"/>
      <c r="AA1490" s="114"/>
      <c r="AB1490" s="129"/>
      <c r="AC1490" s="128"/>
      <c r="AD1490" s="142" t="str">
        <f t="shared" si="81"/>
        <v/>
      </c>
      <c r="AE1490" s="142" t="str">
        <f>IF($E1490&lt;&gt;"",IF($AD1490=1,VLOOKUP($E1490,得点換算表!$C$5:$D$14,2),VLOOKUP($E1490,得点換算表!$E$5:$F$14,2)),"")</f>
        <v/>
      </c>
      <c r="AF1490" s="142" t="str">
        <f>IF($F1490&lt;&gt;"",IF($AD1490=1,VLOOKUP($F1490,得点換算表!$C$15:$D$24,2),VLOOKUP($F1490,得点換算表!$E$15:$F$24,2)),"")</f>
        <v/>
      </c>
      <c r="AG1490" s="142" t="str">
        <f>IF($G1490&lt;&gt;"",IF($AD1490=1,VLOOKUP($G1490,得点換算表!$C$25:$D$34,2),VLOOKUP($G1490,得点換算表!$E$25:$F$34,2)),"")</f>
        <v/>
      </c>
      <c r="AH1490" s="142" t="str">
        <f>IF($H1490&lt;&gt;"",IF($AD1490=1,VLOOKUP($H1490,得点換算表!$C$35:$D$44,2),VLOOKUP($H1490,得点換算表!$E$35:$F$44,2)),"")</f>
        <v/>
      </c>
      <c r="AI1490" s="142" t="str">
        <f>IF($I1490&lt;&gt;"",IF($AD1490=1,VLOOKUP($I1490,得点換算表!$C$45:$D$55,2),VLOOKUP($I1490,得点換算表!$E$45:$F$55,2)),"")</f>
        <v/>
      </c>
      <c r="AJ1490" s="142" t="str">
        <f>IF($J1490&lt;&gt;"",IF($AD1490=1,VLOOKUP($J1490,得点換算表!$C$56:$D$65,2),VLOOKUP($J1490,得点換算表!$E$56:$F$65,2)),"")</f>
        <v/>
      </c>
      <c r="AK1490" s="142" t="str">
        <f>IF($K1490&lt;&gt;"",IF($AD1490=1,VLOOKUP($K1490,得点換算表!$C$66:$D$76,2),VLOOKUP($K1490,得点換算表!$E$66:$F$76,2)),"")</f>
        <v/>
      </c>
      <c r="AL1490" s="142" t="str">
        <f>IF($L1490&lt;&gt;"",IF($AD1490=1,VLOOKUP($L1490,得点換算表!$C$77:$D$86,2),VLOOKUP($L1490,得点換算表!$E$77:$F$86,2)),"")</f>
        <v/>
      </c>
      <c r="AM1490" s="142" t="str">
        <f>IF($M1490&lt;&gt;"",IF($AD1490=1,VLOOKUP($M1490,得点換算表!$C$87:$D$96,2),VLOOKUP($M1490,得点換算表!$E$87:$F$96,2)),"")</f>
        <v/>
      </c>
      <c r="AN1490" s="142" t="str">
        <f t="shared" si="79"/>
        <v/>
      </c>
      <c r="AO1490" s="143" t="str">
        <f>IF(AND($AN1490&lt;&gt;"",$AN1490&gt;=8),VLOOKUP($AN1490,得点換算表!$I$10:$J$14,2),"")</f>
        <v/>
      </c>
      <c r="AP1490" s="105"/>
    </row>
    <row r="1491" spans="1:42" x14ac:dyDescent="0.15">
      <c r="A1491" s="11"/>
      <c r="B1491" s="12"/>
      <c r="C1491" s="13"/>
      <c r="D1491" s="13"/>
      <c r="E1491" s="14"/>
      <c r="F1491" s="14"/>
      <c r="G1491" s="14"/>
      <c r="H1491" s="14"/>
      <c r="I1491" s="15"/>
      <c r="J1491" s="14"/>
      <c r="K1491" s="13"/>
      <c r="L1491" s="14"/>
      <c r="M1491" s="14"/>
      <c r="N1491" s="14"/>
      <c r="O1491" s="14"/>
      <c r="P1491" s="198"/>
      <c r="Q1491" s="198"/>
      <c r="R1491" s="198"/>
      <c r="S1491" s="198"/>
      <c r="T1491" s="198"/>
      <c r="U1491" s="198"/>
      <c r="V1491" s="198"/>
      <c r="W1491" s="202">
        <f t="shared" si="80"/>
        <v>0</v>
      </c>
      <c r="X1491" s="14"/>
      <c r="Y1491" s="14"/>
      <c r="Z1491" s="108"/>
      <c r="AA1491" s="114"/>
      <c r="AB1491" s="129"/>
      <c r="AC1491" s="128"/>
      <c r="AD1491" s="142" t="str">
        <f t="shared" si="81"/>
        <v/>
      </c>
      <c r="AE1491" s="142" t="str">
        <f>IF($E1491&lt;&gt;"",IF($AD1491=1,VLOOKUP($E1491,得点換算表!$C$5:$D$14,2),VLOOKUP($E1491,得点換算表!$E$5:$F$14,2)),"")</f>
        <v/>
      </c>
      <c r="AF1491" s="142" t="str">
        <f>IF($F1491&lt;&gt;"",IF($AD1491=1,VLOOKUP($F1491,得点換算表!$C$15:$D$24,2),VLOOKUP($F1491,得点換算表!$E$15:$F$24,2)),"")</f>
        <v/>
      </c>
      <c r="AG1491" s="142" t="str">
        <f>IF($G1491&lt;&gt;"",IF($AD1491=1,VLOOKUP($G1491,得点換算表!$C$25:$D$34,2),VLOOKUP($G1491,得点換算表!$E$25:$F$34,2)),"")</f>
        <v/>
      </c>
      <c r="AH1491" s="142" t="str">
        <f>IF($H1491&lt;&gt;"",IF($AD1491=1,VLOOKUP($H1491,得点換算表!$C$35:$D$44,2),VLOOKUP($H1491,得点換算表!$E$35:$F$44,2)),"")</f>
        <v/>
      </c>
      <c r="AI1491" s="142" t="str">
        <f>IF($I1491&lt;&gt;"",IF($AD1491=1,VLOOKUP($I1491,得点換算表!$C$45:$D$55,2),VLOOKUP($I1491,得点換算表!$E$45:$F$55,2)),"")</f>
        <v/>
      </c>
      <c r="AJ1491" s="142" t="str">
        <f>IF($J1491&lt;&gt;"",IF($AD1491=1,VLOOKUP($J1491,得点換算表!$C$56:$D$65,2),VLOOKUP($J1491,得点換算表!$E$56:$F$65,2)),"")</f>
        <v/>
      </c>
      <c r="AK1491" s="142" t="str">
        <f>IF($K1491&lt;&gt;"",IF($AD1491=1,VLOOKUP($K1491,得点換算表!$C$66:$D$76,2),VLOOKUP($K1491,得点換算表!$E$66:$F$76,2)),"")</f>
        <v/>
      </c>
      <c r="AL1491" s="142" t="str">
        <f>IF($L1491&lt;&gt;"",IF($AD1491=1,VLOOKUP($L1491,得点換算表!$C$77:$D$86,2),VLOOKUP($L1491,得点換算表!$E$77:$F$86,2)),"")</f>
        <v/>
      </c>
      <c r="AM1491" s="142" t="str">
        <f>IF($M1491&lt;&gt;"",IF($AD1491=1,VLOOKUP($M1491,得点換算表!$C$87:$D$96,2),VLOOKUP($M1491,得点換算表!$E$87:$F$96,2)),"")</f>
        <v/>
      </c>
      <c r="AN1491" s="142" t="str">
        <f t="shared" si="79"/>
        <v/>
      </c>
      <c r="AO1491" s="143" t="str">
        <f>IF(AND($AN1491&lt;&gt;"",$AN1491&gt;=8),VLOOKUP($AN1491,得点換算表!$I$10:$J$14,2),"")</f>
        <v/>
      </c>
      <c r="AP1491" s="105"/>
    </row>
    <row r="1492" spans="1:42" x14ac:dyDescent="0.15">
      <c r="A1492" s="11"/>
      <c r="B1492" s="12"/>
      <c r="C1492" s="13"/>
      <c r="D1492" s="13"/>
      <c r="E1492" s="14"/>
      <c r="F1492" s="14"/>
      <c r="G1492" s="14"/>
      <c r="H1492" s="14"/>
      <c r="I1492" s="15"/>
      <c r="J1492" s="14"/>
      <c r="K1492" s="13"/>
      <c r="L1492" s="14"/>
      <c r="M1492" s="14"/>
      <c r="N1492" s="14"/>
      <c r="O1492" s="14"/>
      <c r="P1492" s="198"/>
      <c r="Q1492" s="198"/>
      <c r="R1492" s="198"/>
      <c r="S1492" s="198"/>
      <c r="T1492" s="198"/>
      <c r="U1492" s="198"/>
      <c r="V1492" s="198"/>
      <c r="W1492" s="202">
        <f t="shared" si="80"/>
        <v>0</v>
      </c>
      <c r="X1492" s="14"/>
      <c r="Y1492" s="14"/>
      <c r="Z1492" s="108"/>
      <c r="AA1492" s="114"/>
      <c r="AB1492" s="129"/>
      <c r="AC1492" s="128"/>
      <c r="AD1492" s="142" t="str">
        <f t="shared" si="81"/>
        <v/>
      </c>
      <c r="AE1492" s="142" t="str">
        <f>IF($E1492&lt;&gt;"",IF($AD1492=1,VLOOKUP($E1492,得点換算表!$C$5:$D$14,2),VLOOKUP($E1492,得点換算表!$E$5:$F$14,2)),"")</f>
        <v/>
      </c>
      <c r="AF1492" s="142" t="str">
        <f>IF($F1492&lt;&gt;"",IF($AD1492=1,VLOOKUP($F1492,得点換算表!$C$15:$D$24,2),VLOOKUP($F1492,得点換算表!$E$15:$F$24,2)),"")</f>
        <v/>
      </c>
      <c r="AG1492" s="142" t="str">
        <f>IF($G1492&lt;&gt;"",IF($AD1492=1,VLOOKUP($G1492,得点換算表!$C$25:$D$34,2),VLOOKUP($G1492,得点換算表!$E$25:$F$34,2)),"")</f>
        <v/>
      </c>
      <c r="AH1492" s="142" t="str">
        <f>IF($H1492&lt;&gt;"",IF($AD1492=1,VLOOKUP($H1492,得点換算表!$C$35:$D$44,2),VLOOKUP($H1492,得点換算表!$E$35:$F$44,2)),"")</f>
        <v/>
      </c>
      <c r="AI1492" s="142" t="str">
        <f>IF($I1492&lt;&gt;"",IF($AD1492=1,VLOOKUP($I1492,得点換算表!$C$45:$D$55,2),VLOOKUP($I1492,得点換算表!$E$45:$F$55,2)),"")</f>
        <v/>
      </c>
      <c r="AJ1492" s="142" t="str">
        <f>IF($J1492&lt;&gt;"",IF($AD1492=1,VLOOKUP($J1492,得点換算表!$C$56:$D$65,2),VLOOKUP($J1492,得点換算表!$E$56:$F$65,2)),"")</f>
        <v/>
      </c>
      <c r="AK1492" s="142" t="str">
        <f>IF($K1492&lt;&gt;"",IF($AD1492=1,VLOOKUP($K1492,得点換算表!$C$66:$D$76,2),VLOOKUP($K1492,得点換算表!$E$66:$F$76,2)),"")</f>
        <v/>
      </c>
      <c r="AL1492" s="142" t="str">
        <f>IF($L1492&lt;&gt;"",IF($AD1492=1,VLOOKUP($L1492,得点換算表!$C$77:$D$86,2),VLOOKUP($L1492,得点換算表!$E$77:$F$86,2)),"")</f>
        <v/>
      </c>
      <c r="AM1492" s="142" t="str">
        <f>IF($M1492&lt;&gt;"",IF($AD1492=1,VLOOKUP($M1492,得点換算表!$C$87:$D$96,2),VLOOKUP($M1492,得点換算表!$E$87:$F$96,2)),"")</f>
        <v/>
      </c>
      <c r="AN1492" s="142" t="str">
        <f t="shared" si="79"/>
        <v/>
      </c>
      <c r="AO1492" s="143" t="str">
        <f>IF(AND($AN1492&lt;&gt;"",$AN1492&gt;=8),VLOOKUP($AN1492,得点換算表!$I$10:$J$14,2),"")</f>
        <v/>
      </c>
      <c r="AP1492" s="105"/>
    </row>
    <row r="1493" spans="1:42" x14ac:dyDescent="0.15">
      <c r="A1493" s="11"/>
      <c r="B1493" s="12"/>
      <c r="C1493" s="13"/>
      <c r="D1493" s="13"/>
      <c r="E1493" s="14"/>
      <c r="F1493" s="14"/>
      <c r="G1493" s="14"/>
      <c r="H1493" s="14"/>
      <c r="I1493" s="15"/>
      <c r="J1493" s="14"/>
      <c r="K1493" s="13"/>
      <c r="L1493" s="14"/>
      <c r="M1493" s="14"/>
      <c r="N1493" s="14"/>
      <c r="O1493" s="14"/>
      <c r="P1493" s="198"/>
      <c r="Q1493" s="198"/>
      <c r="R1493" s="198"/>
      <c r="S1493" s="198"/>
      <c r="T1493" s="198"/>
      <c r="U1493" s="198"/>
      <c r="V1493" s="198"/>
      <c r="W1493" s="202">
        <f t="shared" si="80"/>
        <v>0</v>
      </c>
      <c r="X1493" s="14"/>
      <c r="Y1493" s="14"/>
      <c r="Z1493" s="108"/>
      <c r="AA1493" s="114"/>
      <c r="AB1493" s="129"/>
      <c r="AC1493" s="128"/>
      <c r="AD1493" s="142" t="str">
        <f t="shared" si="81"/>
        <v/>
      </c>
      <c r="AE1493" s="142" t="str">
        <f>IF($E1493&lt;&gt;"",IF($AD1493=1,VLOOKUP($E1493,得点換算表!$C$5:$D$14,2),VLOOKUP($E1493,得点換算表!$E$5:$F$14,2)),"")</f>
        <v/>
      </c>
      <c r="AF1493" s="142" t="str">
        <f>IF($F1493&lt;&gt;"",IF($AD1493=1,VLOOKUP($F1493,得点換算表!$C$15:$D$24,2),VLOOKUP($F1493,得点換算表!$E$15:$F$24,2)),"")</f>
        <v/>
      </c>
      <c r="AG1493" s="142" t="str">
        <f>IF($G1493&lt;&gt;"",IF($AD1493=1,VLOOKUP($G1493,得点換算表!$C$25:$D$34,2),VLOOKUP($G1493,得点換算表!$E$25:$F$34,2)),"")</f>
        <v/>
      </c>
      <c r="AH1493" s="142" t="str">
        <f>IF($H1493&lt;&gt;"",IF($AD1493=1,VLOOKUP($H1493,得点換算表!$C$35:$D$44,2),VLOOKUP($H1493,得点換算表!$E$35:$F$44,2)),"")</f>
        <v/>
      </c>
      <c r="AI1493" s="142" t="str">
        <f>IF($I1493&lt;&gt;"",IF($AD1493=1,VLOOKUP($I1493,得点換算表!$C$45:$D$55,2),VLOOKUP($I1493,得点換算表!$E$45:$F$55,2)),"")</f>
        <v/>
      </c>
      <c r="AJ1493" s="142" t="str">
        <f>IF($J1493&lt;&gt;"",IF($AD1493=1,VLOOKUP($J1493,得点換算表!$C$56:$D$65,2),VLOOKUP($J1493,得点換算表!$E$56:$F$65,2)),"")</f>
        <v/>
      </c>
      <c r="AK1493" s="142" t="str">
        <f>IF($K1493&lt;&gt;"",IF($AD1493=1,VLOOKUP($K1493,得点換算表!$C$66:$D$76,2),VLOOKUP($K1493,得点換算表!$E$66:$F$76,2)),"")</f>
        <v/>
      </c>
      <c r="AL1493" s="142" t="str">
        <f>IF($L1493&lt;&gt;"",IF($AD1493=1,VLOOKUP($L1493,得点換算表!$C$77:$D$86,2),VLOOKUP($L1493,得点換算表!$E$77:$F$86,2)),"")</f>
        <v/>
      </c>
      <c r="AM1493" s="142" t="str">
        <f>IF($M1493&lt;&gt;"",IF($AD1493=1,VLOOKUP($M1493,得点換算表!$C$87:$D$96,2),VLOOKUP($M1493,得点換算表!$E$87:$F$96,2)),"")</f>
        <v/>
      </c>
      <c r="AN1493" s="142" t="str">
        <f t="shared" si="79"/>
        <v/>
      </c>
      <c r="AO1493" s="143" t="str">
        <f>IF(AND($AN1493&lt;&gt;"",$AN1493&gt;=8),VLOOKUP($AN1493,得点換算表!$I$10:$J$14,2),"")</f>
        <v/>
      </c>
      <c r="AP1493" s="105"/>
    </row>
    <row r="1494" spans="1:42" x14ac:dyDescent="0.15">
      <c r="A1494" s="11"/>
      <c r="B1494" s="12"/>
      <c r="C1494" s="13"/>
      <c r="D1494" s="13"/>
      <c r="E1494" s="14"/>
      <c r="F1494" s="14"/>
      <c r="G1494" s="14"/>
      <c r="H1494" s="14"/>
      <c r="I1494" s="15"/>
      <c r="J1494" s="14"/>
      <c r="K1494" s="13"/>
      <c r="L1494" s="14"/>
      <c r="M1494" s="14"/>
      <c r="N1494" s="14"/>
      <c r="O1494" s="14"/>
      <c r="P1494" s="198"/>
      <c r="Q1494" s="198"/>
      <c r="R1494" s="198"/>
      <c r="S1494" s="198"/>
      <c r="T1494" s="198"/>
      <c r="U1494" s="198"/>
      <c r="V1494" s="198"/>
      <c r="W1494" s="202">
        <f t="shared" si="80"/>
        <v>0</v>
      </c>
      <c r="X1494" s="14"/>
      <c r="Y1494" s="14"/>
      <c r="Z1494" s="108"/>
      <c r="AA1494" s="114"/>
      <c r="AB1494" s="129"/>
      <c r="AC1494" s="128"/>
      <c r="AD1494" s="142" t="str">
        <f t="shared" si="81"/>
        <v/>
      </c>
      <c r="AE1494" s="142" t="str">
        <f>IF($E1494&lt;&gt;"",IF($AD1494=1,VLOOKUP($E1494,得点換算表!$C$5:$D$14,2),VLOOKUP($E1494,得点換算表!$E$5:$F$14,2)),"")</f>
        <v/>
      </c>
      <c r="AF1494" s="142" t="str">
        <f>IF($F1494&lt;&gt;"",IF($AD1494=1,VLOOKUP($F1494,得点換算表!$C$15:$D$24,2),VLOOKUP($F1494,得点換算表!$E$15:$F$24,2)),"")</f>
        <v/>
      </c>
      <c r="AG1494" s="142" t="str">
        <f>IF($G1494&lt;&gt;"",IF($AD1494=1,VLOOKUP($G1494,得点換算表!$C$25:$D$34,2),VLOOKUP($G1494,得点換算表!$E$25:$F$34,2)),"")</f>
        <v/>
      </c>
      <c r="AH1494" s="142" t="str">
        <f>IF($H1494&lt;&gt;"",IF($AD1494=1,VLOOKUP($H1494,得点換算表!$C$35:$D$44,2),VLOOKUP($H1494,得点換算表!$E$35:$F$44,2)),"")</f>
        <v/>
      </c>
      <c r="AI1494" s="142" t="str">
        <f>IF($I1494&lt;&gt;"",IF($AD1494=1,VLOOKUP($I1494,得点換算表!$C$45:$D$55,2),VLOOKUP($I1494,得点換算表!$E$45:$F$55,2)),"")</f>
        <v/>
      </c>
      <c r="AJ1494" s="142" t="str">
        <f>IF($J1494&lt;&gt;"",IF($AD1494=1,VLOOKUP($J1494,得点換算表!$C$56:$D$65,2),VLOOKUP($J1494,得点換算表!$E$56:$F$65,2)),"")</f>
        <v/>
      </c>
      <c r="AK1494" s="142" t="str">
        <f>IF($K1494&lt;&gt;"",IF($AD1494=1,VLOOKUP($K1494,得点換算表!$C$66:$D$76,2),VLOOKUP($K1494,得点換算表!$E$66:$F$76,2)),"")</f>
        <v/>
      </c>
      <c r="AL1494" s="142" t="str">
        <f>IF($L1494&lt;&gt;"",IF($AD1494=1,VLOOKUP($L1494,得点換算表!$C$77:$D$86,2),VLOOKUP($L1494,得点換算表!$E$77:$F$86,2)),"")</f>
        <v/>
      </c>
      <c r="AM1494" s="142" t="str">
        <f>IF($M1494&lt;&gt;"",IF($AD1494=1,VLOOKUP($M1494,得点換算表!$C$87:$D$96,2),VLOOKUP($M1494,得点換算表!$E$87:$F$96,2)),"")</f>
        <v/>
      </c>
      <c r="AN1494" s="142" t="str">
        <f t="shared" si="79"/>
        <v/>
      </c>
      <c r="AO1494" s="143" t="str">
        <f>IF(AND($AN1494&lt;&gt;"",$AN1494&gt;=8),VLOOKUP($AN1494,得点換算表!$I$10:$J$14,2),"")</f>
        <v/>
      </c>
      <c r="AP1494" s="105"/>
    </row>
    <row r="1495" spans="1:42" x14ac:dyDescent="0.15">
      <c r="A1495" s="11"/>
      <c r="B1495" s="12"/>
      <c r="C1495" s="13"/>
      <c r="D1495" s="13"/>
      <c r="E1495" s="14"/>
      <c r="F1495" s="14"/>
      <c r="G1495" s="14"/>
      <c r="H1495" s="14"/>
      <c r="I1495" s="15"/>
      <c r="J1495" s="14"/>
      <c r="K1495" s="13"/>
      <c r="L1495" s="14"/>
      <c r="M1495" s="14"/>
      <c r="N1495" s="14"/>
      <c r="O1495" s="14"/>
      <c r="P1495" s="198"/>
      <c r="Q1495" s="198"/>
      <c r="R1495" s="198"/>
      <c r="S1495" s="198"/>
      <c r="T1495" s="198"/>
      <c r="U1495" s="198"/>
      <c r="V1495" s="198"/>
      <c r="W1495" s="202">
        <f t="shared" si="80"/>
        <v>0</v>
      </c>
      <c r="X1495" s="14"/>
      <c r="Y1495" s="14"/>
      <c r="Z1495" s="108"/>
      <c r="AA1495" s="114"/>
      <c r="AB1495" s="129"/>
      <c r="AC1495" s="128"/>
      <c r="AD1495" s="142" t="str">
        <f t="shared" si="81"/>
        <v/>
      </c>
      <c r="AE1495" s="142" t="str">
        <f>IF($E1495&lt;&gt;"",IF($AD1495=1,VLOOKUP($E1495,得点換算表!$C$5:$D$14,2),VLOOKUP($E1495,得点換算表!$E$5:$F$14,2)),"")</f>
        <v/>
      </c>
      <c r="AF1495" s="142" t="str">
        <f>IF($F1495&lt;&gt;"",IF($AD1495=1,VLOOKUP($F1495,得点換算表!$C$15:$D$24,2),VLOOKUP($F1495,得点換算表!$E$15:$F$24,2)),"")</f>
        <v/>
      </c>
      <c r="AG1495" s="142" t="str">
        <f>IF($G1495&lt;&gt;"",IF($AD1495=1,VLOOKUP($G1495,得点換算表!$C$25:$D$34,2),VLOOKUP($G1495,得点換算表!$E$25:$F$34,2)),"")</f>
        <v/>
      </c>
      <c r="AH1495" s="142" t="str">
        <f>IF($H1495&lt;&gt;"",IF($AD1495=1,VLOOKUP($H1495,得点換算表!$C$35:$D$44,2),VLOOKUP($H1495,得点換算表!$E$35:$F$44,2)),"")</f>
        <v/>
      </c>
      <c r="AI1495" s="142" t="str">
        <f>IF($I1495&lt;&gt;"",IF($AD1495=1,VLOOKUP($I1495,得点換算表!$C$45:$D$55,2),VLOOKUP($I1495,得点換算表!$E$45:$F$55,2)),"")</f>
        <v/>
      </c>
      <c r="AJ1495" s="142" t="str">
        <f>IF($J1495&lt;&gt;"",IF($AD1495=1,VLOOKUP($J1495,得点換算表!$C$56:$D$65,2),VLOOKUP($J1495,得点換算表!$E$56:$F$65,2)),"")</f>
        <v/>
      </c>
      <c r="AK1495" s="142" t="str">
        <f>IF($K1495&lt;&gt;"",IF($AD1495=1,VLOOKUP($K1495,得点換算表!$C$66:$D$76,2),VLOOKUP($K1495,得点換算表!$E$66:$F$76,2)),"")</f>
        <v/>
      </c>
      <c r="AL1495" s="142" t="str">
        <f>IF($L1495&lt;&gt;"",IF($AD1495=1,VLOOKUP($L1495,得点換算表!$C$77:$D$86,2),VLOOKUP($L1495,得点換算表!$E$77:$F$86,2)),"")</f>
        <v/>
      </c>
      <c r="AM1495" s="142" t="str">
        <f>IF($M1495&lt;&gt;"",IF($AD1495=1,VLOOKUP($M1495,得点換算表!$C$87:$D$96,2),VLOOKUP($M1495,得点換算表!$E$87:$F$96,2)),"")</f>
        <v/>
      </c>
      <c r="AN1495" s="142" t="str">
        <f t="shared" si="79"/>
        <v/>
      </c>
      <c r="AO1495" s="143" t="str">
        <f>IF(AND($AN1495&lt;&gt;"",$AN1495&gt;=8),VLOOKUP($AN1495,得点換算表!$I$10:$J$14,2),"")</f>
        <v/>
      </c>
      <c r="AP1495" s="105"/>
    </row>
    <row r="1496" spans="1:42" x14ac:dyDescent="0.15">
      <c r="A1496" s="11"/>
      <c r="B1496" s="12"/>
      <c r="C1496" s="13"/>
      <c r="D1496" s="13"/>
      <c r="E1496" s="14"/>
      <c r="F1496" s="14"/>
      <c r="G1496" s="14"/>
      <c r="H1496" s="14"/>
      <c r="I1496" s="15"/>
      <c r="J1496" s="14"/>
      <c r="K1496" s="13"/>
      <c r="L1496" s="14"/>
      <c r="M1496" s="14"/>
      <c r="N1496" s="14"/>
      <c r="O1496" s="14"/>
      <c r="P1496" s="198"/>
      <c r="Q1496" s="198"/>
      <c r="R1496" s="198"/>
      <c r="S1496" s="198"/>
      <c r="T1496" s="198"/>
      <c r="U1496" s="198"/>
      <c r="V1496" s="198"/>
      <c r="W1496" s="202">
        <f t="shared" si="80"/>
        <v>0</v>
      </c>
      <c r="X1496" s="14"/>
      <c r="Y1496" s="14"/>
      <c r="Z1496" s="108"/>
      <c r="AA1496" s="114"/>
      <c r="AB1496" s="129"/>
      <c r="AC1496" s="128"/>
      <c r="AD1496" s="142" t="str">
        <f t="shared" si="81"/>
        <v/>
      </c>
      <c r="AE1496" s="142" t="str">
        <f>IF($E1496&lt;&gt;"",IF($AD1496=1,VLOOKUP($E1496,得点換算表!$C$5:$D$14,2),VLOOKUP($E1496,得点換算表!$E$5:$F$14,2)),"")</f>
        <v/>
      </c>
      <c r="AF1496" s="142" t="str">
        <f>IF($F1496&lt;&gt;"",IF($AD1496=1,VLOOKUP($F1496,得点換算表!$C$15:$D$24,2),VLOOKUP($F1496,得点換算表!$E$15:$F$24,2)),"")</f>
        <v/>
      </c>
      <c r="AG1496" s="142" t="str">
        <f>IF($G1496&lt;&gt;"",IF($AD1496=1,VLOOKUP($G1496,得点換算表!$C$25:$D$34,2),VLOOKUP($G1496,得点換算表!$E$25:$F$34,2)),"")</f>
        <v/>
      </c>
      <c r="AH1496" s="142" t="str">
        <f>IF($H1496&lt;&gt;"",IF($AD1496=1,VLOOKUP($H1496,得点換算表!$C$35:$D$44,2),VLOOKUP($H1496,得点換算表!$E$35:$F$44,2)),"")</f>
        <v/>
      </c>
      <c r="AI1496" s="142" t="str">
        <f>IF($I1496&lt;&gt;"",IF($AD1496=1,VLOOKUP($I1496,得点換算表!$C$45:$D$55,2),VLOOKUP($I1496,得点換算表!$E$45:$F$55,2)),"")</f>
        <v/>
      </c>
      <c r="AJ1496" s="142" t="str">
        <f>IF($J1496&lt;&gt;"",IF($AD1496=1,VLOOKUP($J1496,得点換算表!$C$56:$D$65,2),VLOOKUP($J1496,得点換算表!$E$56:$F$65,2)),"")</f>
        <v/>
      </c>
      <c r="AK1496" s="142" t="str">
        <f>IF($K1496&lt;&gt;"",IF($AD1496=1,VLOOKUP($K1496,得点換算表!$C$66:$D$76,2),VLOOKUP($K1496,得点換算表!$E$66:$F$76,2)),"")</f>
        <v/>
      </c>
      <c r="AL1496" s="142" t="str">
        <f>IF($L1496&lt;&gt;"",IF($AD1496=1,VLOOKUP($L1496,得点換算表!$C$77:$D$86,2),VLOOKUP($L1496,得点換算表!$E$77:$F$86,2)),"")</f>
        <v/>
      </c>
      <c r="AM1496" s="142" t="str">
        <f>IF($M1496&lt;&gt;"",IF($AD1496=1,VLOOKUP($M1496,得点換算表!$C$87:$D$96,2),VLOOKUP($M1496,得点換算表!$E$87:$F$96,2)),"")</f>
        <v/>
      </c>
      <c r="AN1496" s="142" t="str">
        <f t="shared" si="79"/>
        <v/>
      </c>
      <c r="AO1496" s="143" t="str">
        <f>IF(AND($AN1496&lt;&gt;"",$AN1496&gt;=8),VLOOKUP($AN1496,得点換算表!$I$10:$J$14,2),"")</f>
        <v/>
      </c>
      <c r="AP1496" s="105"/>
    </row>
    <row r="1497" spans="1:42" x14ac:dyDescent="0.15">
      <c r="A1497" s="11"/>
      <c r="B1497" s="12"/>
      <c r="C1497" s="13"/>
      <c r="D1497" s="13"/>
      <c r="E1497" s="14"/>
      <c r="F1497" s="14"/>
      <c r="G1497" s="14"/>
      <c r="H1497" s="14"/>
      <c r="I1497" s="15"/>
      <c r="J1497" s="14"/>
      <c r="K1497" s="13"/>
      <c r="L1497" s="14"/>
      <c r="M1497" s="14"/>
      <c r="N1497" s="14"/>
      <c r="O1497" s="14"/>
      <c r="P1497" s="198"/>
      <c r="Q1497" s="198"/>
      <c r="R1497" s="198"/>
      <c r="S1497" s="198"/>
      <c r="T1497" s="198"/>
      <c r="U1497" s="198"/>
      <c r="V1497" s="198"/>
      <c r="W1497" s="202">
        <f t="shared" si="80"/>
        <v>0</v>
      </c>
      <c r="X1497" s="14"/>
      <c r="Y1497" s="14"/>
      <c r="Z1497" s="108"/>
      <c r="AA1497" s="114"/>
      <c r="AB1497" s="129"/>
      <c r="AC1497" s="128"/>
      <c r="AD1497" s="142" t="str">
        <f t="shared" si="81"/>
        <v/>
      </c>
      <c r="AE1497" s="142" t="str">
        <f>IF($E1497&lt;&gt;"",IF($AD1497=1,VLOOKUP($E1497,得点換算表!$C$5:$D$14,2),VLOOKUP($E1497,得点換算表!$E$5:$F$14,2)),"")</f>
        <v/>
      </c>
      <c r="AF1497" s="142" t="str">
        <f>IF($F1497&lt;&gt;"",IF($AD1497=1,VLOOKUP($F1497,得点換算表!$C$15:$D$24,2),VLOOKUP($F1497,得点換算表!$E$15:$F$24,2)),"")</f>
        <v/>
      </c>
      <c r="AG1497" s="142" t="str">
        <f>IF($G1497&lt;&gt;"",IF($AD1497=1,VLOOKUP($G1497,得点換算表!$C$25:$D$34,2),VLOOKUP($G1497,得点換算表!$E$25:$F$34,2)),"")</f>
        <v/>
      </c>
      <c r="AH1497" s="142" t="str">
        <f>IF($H1497&lt;&gt;"",IF($AD1497=1,VLOOKUP($H1497,得点換算表!$C$35:$D$44,2),VLOOKUP($H1497,得点換算表!$E$35:$F$44,2)),"")</f>
        <v/>
      </c>
      <c r="AI1497" s="142" t="str">
        <f>IF($I1497&lt;&gt;"",IF($AD1497=1,VLOOKUP($I1497,得点換算表!$C$45:$D$55,2),VLOOKUP($I1497,得点換算表!$E$45:$F$55,2)),"")</f>
        <v/>
      </c>
      <c r="AJ1497" s="142" t="str">
        <f>IF($J1497&lt;&gt;"",IF($AD1497=1,VLOOKUP($J1497,得点換算表!$C$56:$D$65,2),VLOOKUP($J1497,得点換算表!$E$56:$F$65,2)),"")</f>
        <v/>
      </c>
      <c r="AK1497" s="142" t="str">
        <f>IF($K1497&lt;&gt;"",IF($AD1497=1,VLOOKUP($K1497,得点換算表!$C$66:$D$76,2),VLOOKUP($K1497,得点換算表!$E$66:$F$76,2)),"")</f>
        <v/>
      </c>
      <c r="AL1497" s="142" t="str">
        <f>IF($L1497&lt;&gt;"",IF($AD1497=1,VLOOKUP($L1497,得点換算表!$C$77:$D$86,2),VLOOKUP($L1497,得点換算表!$E$77:$F$86,2)),"")</f>
        <v/>
      </c>
      <c r="AM1497" s="142" t="str">
        <f>IF($M1497&lt;&gt;"",IF($AD1497=1,VLOOKUP($M1497,得点換算表!$C$87:$D$96,2),VLOOKUP($M1497,得点換算表!$E$87:$F$96,2)),"")</f>
        <v/>
      </c>
      <c r="AN1497" s="142" t="str">
        <f t="shared" si="79"/>
        <v/>
      </c>
      <c r="AO1497" s="143" t="str">
        <f>IF(AND($AN1497&lt;&gt;"",$AN1497&gt;=8),VLOOKUP($AN1497,得点換算表!$I$10:$J$14,2),"")</f>
        <v/>
      </c>
      <c r="AP1497" s="105"/>
    </row>
    <row r="1498" spans="1:42" x14ac:dyDescent="0.15">
      <c r="A1498" s="11"/>
      <c r="B1498" s="12"/>
      <c r="C1498" s="13"/>
      <c r="D1498" s="13"/>
      <c r="E1498" s="14"/>
      <c r="F1498" s="14"/>
      <c r="G1498" s="14"/>
      <c r="H1498" s="14"/>
      <c r="I1498" s="15"/>
      <c r="J1498" s="14"/>
      <c r="K1498" s="13"/>
      <c r="L1498" s="14"/>
      <c r="M1498" s="14"/>
      <c r="N1498" s="14"/>
      <c r="O1498" s="14"/>
      <c r="P1498" s="198"/>
      <c r="Q1498" s="198"/>
      <c r="R1498" s="198"/>
      <c r="S1498" s="198"/>
      <c r="T1498" s="198"/>
      <c r="U1498" s="198"/>
      <c r="V1498" s="198"/>
      <c r="W1498" s="202">
        <f t="shared" si="80"/>
        <v>0</v>
      </c>
      <c r="X1498" s="14"/>
      <c r="Y1498" s="14"/>
      <c r="Z1498" s="108"/>
      <c r="AA1498" s="114"/>
      <c r="AB1498" s="129"/>
      <c r="AC1498" s="128"/>
      <c r="AD1498" s="142" t="str">
        <f t="shared" si="81"/>
        <v/>
      </c>
      <c r="AE1498" s="142" t="str">
        <f>IF($E1498&lt;&gt;"",IF($AD1498=1,VLOOKUP($E1498,得点換算表!$C$5:$D$14,2),VLOOKUP($E1498,得点換算表!$E$5:$F$14,2)),"")</f>
        <v/>
      </c>
      <c r="AF1498" s="142" t="str">
        <f>IF($F1498&lt;&gt;"",IF($AD1498=1,VLOOKUP($F1498,得点換算表!$C$15:$D$24,2),VLOOKUP($F1498,得点換算表!$E$15:$F$24,2)),"")</f>
        <v/>
      </c>
      <c r="AG1498" s="142" t="str">
        <f>IF($G1498&lt;&gt;"",IF($AD1498=1,VLOOKUP($G1498,得点換算表!$C$25:$D$34,2),VLOOKUP($G1498,得点換算表!$E$25:$F$34,2)),"")</f>
        <v/>
      </c>
      <c r="AH1498" s="142" t="str">
        <f>IF($H1498&lt;&gt;"",IF($AD1498=1,VLOOKUP($H1498,得点換算表!$C$35:$D$44,2),VLOOKUP($H1498,得点換算表!$E$35:$F$44,2)),"")</f>
        <v/>
      </c>
      <c r="AI1498" s="142" t="str">
        <f>IF($I1498&lt;&gt;"",IF($AD1498=1,VLOOKUP($I1498,得点換算表!$C$45:$D$55,2),VLOOKUP($I1498,得点換算表!$E$45:$F$55,2)),"")</f>
        <v/>
      </c>
      <c r="AJ1498" s="142" t="str">
        <f>IF($J1498&lt;&gt;"",IF($AD1498=1,VLOOKUP($J1498,得点換算表!$C$56:$D$65,2),VLOOKUP($J1498,得点換算表!$E$56:$F$65,2)),"")</f>
        <v/>
      </c>
      <c r="AK1498" s="142" t="str">
        <f>IF($K1498&lt;&gt;"",IF($AD1498=1,VLOOKUP($K1498,得点換算表!$C$66:$D$76,2),VLOOKUP($K1498,得点換算表!$E$66:$F$76,2)),"")</f>
        <v/>
      </c>
      <c r="AL1498" s="142" t="str">
        <f>IF($L1498&lt;&gt;"",IF($AD1498=1,VLOOKUP($L1498,得点換算表!$C$77:$D$86,2),VLOOKUP($L1498,得点換算表!$E$77:$F$86,2)),"")</f>
        <v/>
      </c>
      <c r="AM1498" s="142" t="str">
        <f>IF($M1498&lt;&gt;"",IF($AD1498=1,VLOOKUP($M1498,得点換算表!$C$87:$D$96,2),VLOOKUP($M1498,得点換算表!$E$87:$F$96,2)),"")</f>
        <v/>
      </c>
      <c r="AN1498" s="142" t="str">
        <f t="shared" si="79"/>
        <v/>
      </c>
      <c r="AO1498" s="143" t="str">
        <f>IF(AND($AN1498&lt;&gt;"",$AN1498&gt;=8),VLOOKUP($AN1498,得点換算表!$I$10:$J$14,2),"")</f>
        <v/>
      </c>
      <c r="AP1498" s="105"/>
    </row>
    <row r="1499" spans="1:42" x14ac:dyDescent="0.15">
      <c r="A1499" s="11"/>
      <c r="B1499" s="12"/>
      <c r="C1499" s="13"/>
      <c r="D1499" s="13"/>
      <c r="E1499" s="14"/>
      <c r="F1499" s="14"/>
      <c r="G1499" s="14"/>
      <c r="H1499" s="14"/>
      <c r="I1499" s="15"/>
      <c r="J1499" s="14"/>
      <c r="K1499" s="13"/>
      <c r="L1499" s="14"/>
      <c r="M1499" s="14"/>
      <c r="N1499" s="14"/>
      <c r="O1499" s="14"/>
      <c r="P1499" s="198"/>
      <c r="Q1499" s="198"/>
      <c r="R1499" s="198"/>
      <c r="S1499" s="198"/>
      <c r="T1499" s="198"/>
      <c r="U1499" s="198"/>
      <c r="V1499" s="198"/>
      <c r="W1499" s="202">
        <f t="shared" si="80"/>
        <v>0</v>
      </c>
      <c r="X1499" s="14"/>
      <c r="Y1499" s="14"/>
      <c r="Z1499" s="108"/>
      <c r="AA1499" s="114"/>
      <c r="AB1499" s="129"/>
      <c r="AC1499" s="128"/>
      <c r="AD1499" s="142" t="str">
        <f t="shared" si="81"/>
        <v/>
      </c>
      <c r="AE1499" s="142" t="str">
        <f>IF($E1499&lt;&gt;"",IF($AD1499=1,VLOOKUP($E1499,得点換算表!$C$5:$D$14,2),VLOOKUP($E1499,得点換算表!$E$5:$F$14,2)),"")</f>
        <v/>
      </c>
      <c r="AF1499" s="142" t="str">
        <f>IF($F1499&lt;&gt;"",IF($AD1499=1,VLOOKUP($F1499,得点換算表!$C$15:$D$24,2),VLOOKUP($F1499,得点換算表!$E$15:$F$24,2)),"")</f>
        <v/>
      </c>
      <c r="AG1499" s="142" t="str">
        <f>IF($G1499&lt;&gt;"",IF($AD1499=1,VLOOKUP($G1499,得点換算表!$C$25:$D$34,2),VLOOKUP($G1499,得点換算表!$E$25:$F$34,2)),"")</f>
        <v/>
      </c>
      <c r="AH1499" s="142" t="str">
        <f>IF($H1499&lt;&gt;"",IF($AD1499=1,VLOOKUP($H1499,得点換算表!$C$35:$D$44,2),VLOOKUP($H1499,得点換算表!$E$35:$F$44,2)),"")</f>
        <v/>
      </c>
      <c r="AI1499" s="142" t="str">
        <f>IF($I1499&lt;&gt;"",IF($AD1499=1,VLOOKUP($I1499,得点換算表!$C$45:$D$55,2),VLOOKUP($I1499,得点換算表!$E$45:$F$55,2)),"")</f>
        <v/>
      </c>
      <c r="AJ1499" s="142" t="str">
        <f>IF($J1499&lt;&gt;"",IF($AD1499=1,VLOOKUP($J1499,得点換算表!$C$56:$D$65,2),VLOOKUP($J1499,得点換算表!$E$56:$F$65,2)),"")</f>
        <v/>
      </c>
      <c r="AK1499" s="142" t="str">
        <f>IF($K1499&lt;&gt;"",IF($AD1499=1,VLOOKUP($K1499,得点換算表!$C$66:$D$76,2),VLOOKUP($K1499,得点換算表!$E$66:$F$76,2)),"")</f>
        <v/>
      </c>
      <c r="AL1499" s="142" t="str">
        <f>IF($L1499&lt;&gt;"",IF($AD1499=1,VLOOKUP($L1499,得点換算表!$C$77:$D$86,2),VLOOKUP($L1499,得点換算表!$E$77:$F$86,2)),"")</f>
        <v/>
      </c>
      <c r="AM1499" s="142" t="str">
        <f>IF($M1499&lt;&gt;"",IF($AD1499=1,VLOOKUP($M1499,得点換算表!$C$87:$D$96,2),VLOOKUP($M1499,得点換算表!$E$87:$F$96,2)),"")</f>
        <v/>
      </c>
      <c r="AN1499" s="142" t="str">
        <f t="shared" si="79"/>
        <v/>
      </c>
      <c r="AO1499" s="143" t="str">
        <f>IF(AND($AN1499&lt;&gt;"",$AN1499&gt;=8),VLOOKUP($AN1499,得点換算表!$I$10:$J$14,2),"")</f>
        <v/>
      </c>
      <c r="AP1499" s="105"/>
    </row>
    <row r="1500" spans="1:42" x14ac:dyDescent="0.15">
      <c r="A1500" s="11"/>
      <c r="B1500" s="12"/>
      <c r="C1500" s="13"/>
      <c r="D1500" s="13"/>
      <c r="E1500" s="14"/>
      <c r="F1500" s="14"/>
      <c r="G1500" s="14"/>
      <c r="H1500" s="14"/>
      <c r="I1500" s="15"/>
      <c r="J1500" s="14"/>
      <c r="K1500" s="13"/>
      <c r="L1500" s="14"/>
      <c r="M1500" s="14"/>
      <c r="N1500" s="14"/>
      <c r="O1500" s="14"/>
      <c r="P1500" s="198"/>
      <c r="Q1500" s="198"/>
      <c r="R1500" s="198"/>
      <c r="S1500" s="198"/>
      <c r="T1500" s="198"/>
      <c r="U1500" s="198"/>
      <c r="V1500" s="198"/>
      <c r="W1500" s="202">
        <f t="shared" si="80"/>
        <v>0</v>
      </c>
      <c r="X1500" s="14"/>
      <c r="Y1500" s="14"/>
      <c r="Z1500" s="108"/>
      <c r="AA1500" s="114"/>
      <c r="AB1500" s="129"/>
      <c r="AC1500" s="128"/>
      <c r="AD1500" s="142" t="str">
        <f t="shared" si="81"/>
        <v/>
      </c>
      <c r="AE1500" s="142" t="str">
        <f>IF($E1500&lt;&gt;"",IF($AD1500=1,VLOOKUP($E1500,得点換算表!$C$5:$D$14,2),VLOOKUP($E1500,得点換算表!$E$5:$F$14,2)),"")</f>
        <v/>
      </c>
      <c r="AF1500" s="142" t="str">
        <f>IF($F1500&lt;&gt;"",IF($AD1500=1,VLOOKUP($F1500,得点換算表!$C$15:$D$24,2),VLOOKUP($F1500,得点換算表!$E$15:$F$24,2)),"")</f>
        <v/>
      </c>
      <c r="AG1500" s="142" t="str">
        <f>IF($G1500&lt;&gt;"",IF($AD1500=1,VLOOKUP($G1500,得点換算表!$C$25:$D$34,2),VLOOKUP($G1500,得点換算表!$E$25:$F$34,2)),"")</f>
        <v/>
      </c>
      <c r="AH1500" s="142" t="str">
        <f>IF($H1500&lt;&gt;"",IF($AD1500=1,VLOOKUP($H1500,得点換算表!$C$35:$D$44,2),VLOOKUP($H1500,得点換算表!$E$35:$F$44,2)),"")</f>
        <v/>
      </c>
      <c r="AI1500" s="142" t="str">
        <f>IF($I1500&lt;&gt;"",IF($AD1500=1,VLOOKUP($I1500,得点換算表!$C$45:$D$55,2),VLOOKUP($I1500,得点換算表!$E$45:$F$55,2)),"")</f>
        <v/>
      </c>
      <c r="AJ1500" s="142" t="str">
        <f>IF($J1500&lt;&gt;"",IF($AD1500=1,VLOOKUP($J1500,得点換算表!$C$56:$D$65,2),VLOOKUP($J1500,得点換算表!$E$56:$F$65,2)),"")</f>
        <v/>
      </c>
      <c r="AK1500" s="142" t="str">
        <f>IF($K1500&lt;&gt;"",IF($AD1500=1,VLOOKUP($K1500,得点換算表!$C$66:$D$76,2),VLOOKUP($K1500,得点換算表!$E$66:$F$76,2)),"")</f>
        <v/>
      </c>
      <c r="AL1500" s="142" t="str">
        <f>IF($L1500&lt;&gt;"",IF($AD1500=1,VLOOKUP($L1500,得点換算表!$C$77:$D$86,2),VLOOKUP($L1500,得点換算表!$E$77:$F$86,2)),"")</f>
        <v/>
      </c>
      <c r="AM1500" s="142" t="str">
        <f>IF($M1500&lt;&gt;"",IF($AD1500=1,VLOOKUP($M1500,得点換算表!$C$87:$D$96,2),VLOOKUP($M1500,得点換算表!$E$87:$F$96,2)),"")</f>
        <v/>
      </c>
      <c r="AN1500" s="142" t="str">
        <f t="shared" si="79"/>
        <v/>
      </c>
      <c r="AO1500" s="143" t="str">
        <f>IF(AND($AN1500&lt;&gt;"",$AN1500&gt;=8),VLOOKUP($AN1500,得点換算表!$I$10:$J$14,2),"")</f>
        <v/>
      </c>
      <c r="AP1500" s="105"/>
    </row>
    <row r="1501" spans="1:42" x14ac:dyDescent="0.15">
      <c r="A1501" s="11"/>
      <c r="B1501" s="12"/>
      <c r="C1501" s="13"/>
      <c r="D1501" s="13"/>
      <c r="E1501" s="14"/>
      <c r="F1501" s="14"/>
      <c r="G1501" s="14"/>
      <c r="H1501" s="14"/>
      <c r="I1501" s="15"/>
      <c r="J1501" s="14"/>
      <c r="K1501" s="13"/>
      <c r="L1501" s="14"/>
      <c r="M1501" s="14"/>
      <c r="N1501" s="14"/>
      <c r="O1501" s="14"/>
      <c r="P1501" s="198"/>
      <c r="Q1501" s="198"/>
      <c r="R1501" s="198"/>
      <c r="S1501" s="198"/>
      <c r="T1501" s="198"/>
      <c r="U1501" s="198"/>
      <c r="V1501" s="198"/>
      <c r="W1501" s="202">
        <f t="shared" si="80"/>
        <v>0</v>
      </c>
      <c r="X1501" s="14"/>
      <c r="Y1501" s="14"/>
      <c r="Z1501" s="108"/>
      <c r="AA1501" s="114"/>
      <c r="AB1501" s="129"/>
      <c r="AC1501" s="128"/>
      <c r="AD1501" s="142" t="str">
        <f t="shared" si="81"/>
        <v/>
      </c>
      <c r="AE1501" s="142" t="str">
        <f>IF($E1501&lt;&gt;"",IF($AD1501=1,VLOOKUP($E1501,得点換算表!$C$5:$D$14,2),VLOOKUP($E1501,得点換算表!$E$5:$F$14,2)),"")</f>
        <v/>
      </c>
      <c r="AF1501" s="142" t="str">
        <f>IF($F1501&lt;&gt;"",IF($AD1501=1,VLOOKUP($F1501,得点換算表!$C$15:$D$24,2),VLOOKUP($F1501,得点換算表!$E$15:$F$24,2)),"")</f>
        <v/>
      </c>
      <c r="AG1501" s="142" t="str">
        <f>IF($G1501&lt;&gt;"",IF($AD1501=1,VLOOKUP($G1501,得点換算表!$C$25:$D$34,2),VLOOKUP($G1501,得点換算表!$E$25:$F$34,2)),"")</f>
        <v/>
      </c>
      <c r="AH1501" s="142" t="str">
        <f>IF($H1501&lt;&gt;"",IF($AD1501=1,VLOOKUP($H1501,得点換算表!$C$35:$D$44,2),VLOOKUP($H1501,得点換算表!$E$35:$F$44,2)),"")</f>
        <v/>
      </c>
      <c r="AI1501" s="142" t="str">
        <f>IF($I1501&lt;&gt;"",IF($AD1501=1,VLOOKUP($I1501,得点換算表!$C$45:$D$55,2),VLOOKUP($I1501,得点換算表!$E$45:$F$55,2)),"")</f>
        <v/>
      </c>
      <c r="AJ1501" s="142" t="str">
        <f>IF($J1501&lt;&gt;"",IF($AD1501=1,VLOOKUP($J1501,得点換算表!$C$56:$D$65,2),VLOOKUP($J1501,得点換算表!$E$56:$F$65,2)),"")</f>
        <v/>
      </c>
      <c r="AK1501" s="142" t="str">
        <f>IF($K1501&lt;&gt;"",IF($AD1501=1,VLOOKUP($K1501,得点換算表!$C$66:$D$76,2),VLOOKUP($K1501,得点換算表!$E$66:$F$76,2)),"")</f>
        <v/>
      </c>
      <c r="AL1501" s="142" t="str">
        <f>IF($L1501&lt;&gt;"",IF($AD1501=1,VLOOKUP($L1501,得点換算表!$C$77:$D$86,2),VLOOKUP($L1501,得点換算表!$E$77:$F$86,2)),"")</f>
        <v/>
      </c>
      <c r="AM1501" s="142" t="str">
        <f>IF($M1501&lt;&gt;"",IF($AD1501=1,VLOOKUP($M1501,得点換算表!$C$87:$D$96,2),VLOOKUP($M1501,得点換算表!$E$87:$F$96,2)),"")</f>
        <v/>
      </c>
      <c r="AN1501" s="142" t="str">
        <f t="shared" si="79"/>
        <v/>
      </c>
      <c r="AO1501" s="143" t="str">
        <f>IF(AND($AN1501&lt;&gt;"",$AN1501&gt;=8),VLOOKUP($AN1501,得点換算表!$I$10:$J$14,2),"")</f>
        <v/>
      </c>
      <c r="AP1501" s="105"/>
    </row>
    <row r="1502" spans="1:42" x14ac:dyDescent="0.15">
      <c r="A1502" s="11"/>
      <c r="B1502" s="12"/>
      <c r="C1502" s="13"/>
      <c r="D1502" s="13"/>
      <c r="E1502" s="14"/>
      <c r="F1502" s="14"/>
      <c r="G1502" s="14"/>
      <c r="H1502" s="14"/>
      <c r="I1502" s="15"/>
      <c r="J1502" s="14"/>
      <c r="K1502" s="13"/>
      <c r="L1502" s="14"/>
      <c r="M1502" s="14"/>
      <c r="N1502" s="14"/>
      <c r="O1502" s="14"/>
      <c r="P1502" s="198"/>
      <c r="Q1502" s="198"/>
      <c r="R1502" s="198"/>
      <c r="S1502" s="198"/>
      <c r="T1502" s="198"/>
      <c r="U1502" s="198"/>
      <c r="V1502" s="198"/>
      <c r="W1502" s="202">
        <f t="shared" si="80"/>
        <v>0</v>
      </c>
      <c r="X1502" s="14"/>
      <c r="Y1502" s="14"/>
      <c r="Z1502" s="108"/>
      <c r="AA1502" s="114"/>
      <c r="AB1502" s="129"/>
      <c r="AC1502" s="128"/>
      <c r="AD1502" s="142" t="str">
        <f t="shared" si="81"/>
        <v/>
      </c>
      <c r="AE1502" s="142" t="str">
        <f>IF($E1502&lt;&gt;"",IF($AD1502=1,VLOOKUP($E1502,得点換算表!$C$5:$D$14,2),VLOOKUP($E1502,得点換算表!$E$5:$F$14,2)),"")</f>
        <v/>
      </c>
      <c r="AF1502" s="142" t="str">
        <f>IF($F1502&lt;&gt;"",IF($AD1502=1,VLOOKUP($F1502,得点換算表!$C$15:$D$24,2),VLOOKUP($F1502,得点換算表!$E$15:$F$24,2)),"")</f>
        <v/>
      </c>
      <c r="AG1502" s="142" t="str">
        <f>IF($G1502&lt;&gt;"",IF($AD1502=1,VLOOKUP($G1502,得点換算表!$C$25:$D$34,2),VLOOKUP($G1502,得点換算表!$E$25:$F$34,2)),"")</f>
        <v/>
      </c>
      <c r="AH1502" s="142" t="str">
        <f>IF($H1502&lt;&gt;"",IF($AD1502=1,VLOOKUP($H1502,得点換算表!$C$35:$D$44,2),VLOOKUP($H1502,得点換算表!$E$35:$F$44,2)),"")</f>
        <v/>
      </c>
      <c r="AI1502" s="142" t="str">
        <f>IF($I1502&lt;&gt;"",IF($AD1502=1,VLOOKUP($I1502,得点換算表!$C$45:$D$55,2),VLOOKUP($I1502,得点換算表!$E$45:$F$55,2)),"")</f>
        <v/>
      </c>
      <c r="AJ1502" s="142" t="str">
        <f>IF($J1502&lt;&gt;"",IF($AD1502=1,VLOOKUP($J1502,得点換算表!$C$56:$D$65,2),VLOOKUP($J1502,得点換算表!$E$56:$F$65,2)),"")</f>
        <v/>
      </c>
      <c r="AK1502" s="142" t="str">
        <f>IF($K1502&lt;&gt;"",IF($AD1502=1,VLOOKUP($K1502,得点換算表!$C$66:$D$76,2),VLOOKUP($K1502,得点換算表!$E$66:$F$76,2)),"")</f>
        <v/>
      </c>
      <c r="AL1502" s="142" t="str">
        <f>IF($L1502&lt;&gt;"",IF($AD1502=1,VLOOKUP($L1502,得点換算表!$C$77:$D$86,2),VLOOKUP($L1502,得点換算表!$E$77:$F$86,2)),"")</f>
        <v/>
      </c>
      <c r="AM1502" s="142" t="str">
        <f>IF($M1502&lt;&gt;"",IF($AD1502=1,VLOOKUP($M1502,得点換算表!$C$87:$D$96,2),VLOOKUP($M1502,得点換算表!$E$87:$F$96,2)),"")</f>
        <v/>
      </c>
      <c r="AN1502" s="142" t="str">
        <f t="shared" si="79"/>
        <v/>
      </c>
      <c r="AO1502" s="143" t="str">
        <f>IF(AND($AN1502&lt;&gt;"",$AN1502&gt;=8),VLOOKUP($AN1502,得点換算表!$I$10:$J$14,2),"")</f>
        <v/>
      </c>
      <c r="AP1502" s="105"/>
    </row>
    <row r="1503" spans="1:42" x14ac:dyDescent="0.15">
      <c r="A1503" s="11"/>
      <c r="B1503" s="12"/>
      <c r="C1503" s="13"/>
      <c r="D1503" s="13"/>
      <c r="E1503" s="14"/>
      <c r="F1503" s="14"/>
      <c r="G1503" s="14"/>
      <c r="H1503" s="14"/>
      <c r="I1503" s="15"/>
      <c r="J1503" s="14"/>
      <c r="K1503" s="13"/>
      <c r="L1503" s="14"/>
      <c r="M1503" s="14"/>
      <c r="N1503" s="14"/>
      <c r="O1503" s="14"/>
      <c r="P1503" s="198"/>
      <c r="Q1503" s="198"/>
      <c r="R1503" s="198"/>
      <c r="S1503" s="198"/>
      <c r="T1503" s="198"/>
      <c r="U1503" s="198"/>
      <c r="V1503" s="198"/>
      <c r="W1503" s="202">
        <f t="shared" si="80"/>
        <v>0</v>
      </c>
      <c r="X1503" s="14"/>
      <c r="Y1503" s="14"/>
      <c r="Z1503" s="108"/>
      <c r="AA1503" s="114"/>
      <c r="AB1503" s="129"/>
      <c r="AC1503" s="128"/>
      <c r="AD1503" s="142" t="str">
        <f t="shared" si="81"/>
        <v/>
      </c>
      <c r="AE1503" s="142" t="str">
        <f>IF($E1503&lt;&gt;"",IF($AD1503=1,VLOOKUP($E1503,得点換算表!$C$5:$D$14,2),VLOOKUP($E1503,得点換算表!$E$5:$F$14,2)),"")</f>
        <v/>
      </c>
      <c r="AF1503" s="142" t="str">
        <f>IF($F1503&lt;&gt;"",IF($AD1503=1,VLOOKUP($F1503,得点換算表!$C$15:$D$24,2),VLOOKUP($F1503,得点換算表!$E$15:$F$24,2)),"")</f>
        <v/>
      </c>
      <c r="AG1503" s="142" t="str">
        <f>IF($G1503&lt;&gt;"",IF($AD1503=1,VLOOKUP($G1503,得点換算表!$C$25:$D$34,2),VLOOKUP($G1503,得点換算表!$E$25:$F$34,2)),"")</f>
        <v/>
      </c>
      <c r="AH1503" s="142" t="str">
        <f>IF($H1503&lt;&gt;"",IF($AD1503=1,VLOOKUP($H1503,得点換算表!$C$35:$D$44,2),VLOOKUP($H1503,得点換算表!$E$35:$F$44,2)),"")</f>
        <v/>
      </c>
      <c r="AI1503" s="142" t="str">
        <f>IF($I1503&lt;&gt;"",IF($AD1503=1,VLOOKUP($I1503,得点換算表!$C$45:$D$55,2),VLOOKUP($I1503,得点換算表!$E$45:$F$55,2)),"")</f>
        <v/>
      </c>
      <c r="AJ1503" s="142" t="str">
        <f>IF($J1503&lt;&gt;"",IF($AD1503=1,VLOOKUP($J1503,得点換算表!$C$56:$D$65,2),VLOOKUP($J1503,得点換算表!$E$56:$F$65,2)),"")</f>
        <v/>
      </c>
      <c r="AK1503" s="142" t="str">
        <f>IF($K1503&lt;&gt;"",IF($AD1503=1,VLOOKUP($K1503,得点換算表!$C$66:$D$76,2),VLOOKUP($K1503,得点換算表!$E$66:$F$76,2)),"")</f>
        <v/>
      </c>
      <c r="AL1503" s="142" t="str">
        <f>IF($L1503&lt;&gt;"",IF($AD1503=1,VLOOKUP($L1503,得点換算表!$C$77:$D$86,2),VLOOKUP($L1503,得点換算表!$E$77:$F$86,2)),"")</f>
        <v/>
      </c>
      <c r="AM1503" s="142" t="str">
        <f>IF($M1503&lt;&gt;"",IF($AD1503=1,VLOOKUP($M1503,得点換算表!$C$87:$D$96,2),VLOOKUP($M1503,得点換算表!$E$87:$F$96,2)),"")</f>
        <v/>
      </c>
      <c r="AN1503" s="142" t="str">
        <f t="shared" si="79"/>
        <v/>
      </c>
      <c r="AO1503" s="143" t="str">
        <f>IF(AND($AN1503&lt;&gt;"",$AN1503&gt;=8),VLOOKUP($AN1503,得点換算表!$I$10:$J$14,2),"")</f>
        <v/>
      </c>
      <c r="AP1503" s="105"/>
    </row>
    <row r="1504" spans="1:42" x14ac:dyDescent="0.15">
      <c r="A1504" s="11"/>
      <c r="B1504" s="12"/>
      <c r="C1504" s="13"/>
      <c r="D1504" s="13"/>
      <c r="E1504" s="14"/>
      <c r="F1504" s="14"/>
      <c r="G1504" s="14"/>
      <c r="H1504" s="14"/>
      <c r="I1504" s="15"/>
      <c r="J1504" s="14"/>
      <c r="K1504" s="13"/>
      <c r="L1504" s="14"/>
      <c r="M1504" s="14"/>
      <c r="N1504" s="14"/>
      <c r="O1504" s="14"/>
      <c r="P1504" s="198"/>
      <c r="Q1504" s="198"/>
      <c r="R1504" s="198"/>
      <c r="S1504" s="198"/>
      <c r="T1504" s="198"/>
      <c r="U1504" s="198"/>
      <c r="V1504" s="198"/>
      <c r="W1504" s="202">
        <f t="shared" si="80"/>
        <v>0</v>
      </c>
      <c r="X1504" s="14"/>
      <c r="Y1504" s="14"/>
      <c r="Z1504" s="108"/>
      <c r="AA1504" s="114"/>
      <c r="AB1504" s="129"/>
      <c r="AC1504" s="128"/>
      <c r="AD1504" s="142" t="str">
        <f t="shared" si="81"/>
        <v/>
      </c>
      <c r="AE1504" s="142" t="str">
        <f>IF($E1504&lt;&gt;"",IF($AD1504=1,VLOOKUP($E1504,得点換算表!$C$5:$D$14,2),VLOOKUP($E1504,得点換算表!$E$5:$F$14,2)),"")</f>
        <v/>
      </c>
      <c r="AF1504" s="142" t="str">
        <f>IF($F1504&lt;&gt;"",IF($AD1504=1,VLOOKUP($F1504,得点換算表!$C$15:$D$24,2),VLOOKUP($F1504,得点換算表!$E$15:$F$24,2)),"")</f>
        <v/>
      </c>
      <c r="AG1504" s="142" t="str">
        <f>IF($G1504&lt;&gt;"",IF($AD1504=1,VLOOKUP($G1504,得点換算表!$C$25:$D$34,2),VLOOKUP($G1504,得点換算表!$E$25:$F$34,2)),"")</f>
        <v/>
      </c>
      <c r="AH1504" s="142" t="str">
        <f>IF($H1504&lt;&gt;"",IF($AD1504=1,VLOOKUP($H1504,得点換算表!$C$35:$D$44,2),VLOOKUP($H1504,得点換算表!$E$35:$F$44,2)),"")</f>
        <v/>
      </c>
      <c r="AI1504" s="142" t="str">
        <f>IF($I1504&lt;&gt;"",IF($AD1504=1,VLOOKUP($I1504,得点換算表!$C$45:$D$55,2),VLOOKUP($I1504,得点換算表!$E$45:$F$55,2)),"")</f>
        <v/>
      </c>
      <c r="AJ1504" s="142" t="str">
        <f>IF($J1504&lt;&gt;"",IF($AD1504=1,VLOOKUP($J1504,得点換算表!$C$56:$D$65,2),VLOOKUP($J1504,得点換算表!$E$56:$F$65,2)),"")</f>
        <v/>
      </c>
      <c r="AK1504" s="142" t="str">
        <f>IF($K1504&lt;&gt;"",IF($AD1504=1,VLOOKUP($K1504,得点換算表!$C$66:$D$76,2),VLOOKUP($K1504,得点換算表!$E$66:$F$76,2)),"")</f>
        <v/>
      </c>
      <c r="AL1504" s="142" t="str">
        <f>IF($L1504&lt;&gt;"",IF($AD1504=1,VLOOKUP($L1504,得点換算表!$C$77:$D$86,2),VLOOKUP($L1504,得点換算表!$E$77:$F$86,2)),"")</f>
        <v/>
      </c>
      <c r="AM1504" s="142" t="str">
        <f>IF($M1504&lt;&gt;"",IF($AD1504=1,VLOOKUP($M1504,得点換算表!$C$87:$D$96,2),VLOOKUP($M1504,得点換算表!$E$87:$F$96,2)),"")</f>
        <v/>
      </c>
      <c r="AN1504" s="142" t="str">
        <f t="shared" si="79"/>
        <v/>
      </c>
      <c r="AO1504" s="143" t="str">
        <f>IF(AND($AN1504&lt;&gt;"",$AN1504&gt;=8),VLOOKUP($AN1504,得点換算表!$I$10:$J$14,2),"")</f>
        <v/>
      </c>
      <c r="AP1504" s="105"/>
    </row>
    <row r="1505" spans="1:42" x14ac:dyDescent="0.15">
      <c r="A1505" s="11"/>
      <c r="B1505" s="12"/>
      <c r="C1505" s="13"/>
      <c r="D1505" s="13"/>
      <c r="E1505" s="14"/>
      <c r="F1505" s="14"/>
      <c r="G1505" s="14"/>
      <c r="H1505" s="14"/>
      <c r="I1505" s="15"/>
      <c r="J1505" s="14"/>
      <c r="K1505" s="13"/>
      <c r="L1505" s="14"/>
      <c r="M1505" s="14"/>
      <c r="N1505" s="14"/>
      <c r="O1505" s="14"/>
      <c r="P1505" s="198"/>
      <c r="Q1505" s="198"/>
      <c r="R1505" s="198"/>
      <c r="S1505" s="198"/>
      <c r="T1505" s="198"/>
      <c r="U1505" s="198"/>
      <c r="V1505" s="198"/>
      <c r="W1505" s="202">
        <f t="shared" si="80"/>
        <v>0</v>
      </c>
      <c r="X1505" s="14"/>
      <c r="Y1505" s="14"/>
      <c r="Z1505" s="108"/>
      <c r="AA1505" s="114"/>
      <c r="AB1505" s="129"/>
      <c r="AC1505" s="128"/>
      <c r="AD1505" s="142" t="str">
        <f t="shared" si="81"/>
        <v/>
      </c>
      <c r="AE1505" s="142" t="str">
        <f>IF($E1505&lt;&gt;"",IF($AD1505=1,VLOOKUP($E1505,得点換算表!$C$5:$D$14,2),VLOOKUP($E1505,得点換算表!$E$5:$F$14,2)),"")</f>
        <v/>
      </c>
      <c r="AF1505" s="142" t="str">
        <f>IF($F1505&lt;&gt;"",IF($AD1505=1,VLOOKUP($F1505,得点換算表!$C$15:$D$24,2),VLOOKUP($F1505,得点換算表!$E$15:$F$24,2)),"")</f>
        <v/>
      </c>
      <c r="AG1505" s="142" t="str">
        <f>IF($G1505&lt;&gt;"",IF($AD1505=1,VLOOKUP($G1505,得点換算表!$C$25:$D$34,2),VLOOKUP($G1505,得点換算表!$E$25:$F$34,2)),"")</f>
        <v/>
      </c>
      <c r="AH1505" s="142" t="str">
        <f>IF($H1505&lt;&gt;"",IF($AD1505=1,VLOOKUP($H1505,得点換算表!$C$35:$D$44,2),VLOOKUP($H1505,得点換算表!$E$35:$F$44,2)),"")</f>
        <v/>
      </c>
      <c r="AI1505" s="142" t="str">
        <f>IF($I1505&lt;&gt;"",IF($AD1505=1,VLOOKUP($I1505,得点換算表!$C$45:$D$55,2),VLOOKUP($I1505,得点換算表!$E$45:$F$55,2)),"")</f>
        <v/>
      </c>
      <c r="AJ1505" s="142" t="str">
        <f>IF($J1505&lt;&gt;"",IF($AD1505=1,VLOOKUP($J1505,得点換算表!$C$56:$D$65,2),VLOOKUP($J1505,得点換算表!$E$56:$F$65,2)),"")</f>
        <v/>
      </c>
      <c r="AK1505" s="142" t="str">
        <f>IF($K1505&lt;&gt;"",IF($AD1505=1,VLOOKUP($K1505,得点換算表!$C$66:$D$76,2),VLOOKUP($K1505,得点換算表!$E$66:$F$76,2)),"")</f>
        <v/>
      </c>
      <c r="AL1505" s="142" t="str">
        <f>IF($L1505&lt;&gt;"",IF($AD1505=1,VLOOKUP($L1505,得点換算表!$C$77:$D$86,2),VLOOKUP($L1505,得点換算表!$E$77:$F$86,2)),"")</f>
        <v/>
      </c>
      <c r="AM1505" s="142" t="str">
        <f>IF($M1505&lt;&gt;"",IF($AD1505=1,VLOOKUP($M1505,得点換算表!$C$87:$D$96,2),VLOOKUP($M1505,得点換算表!$E$87:$F$96,2)),"")</f>
        <v/>
      </c>
      <c r="AN1505" s="142" t="str">
        <f t="shared" si="79"/>
        <v/>
      </c>
      <c r="AO1505" s="143" t="str">
        <f>IF(AND($AN1505&lt;&gt;"",$AN1505&gt;=8),VLOOKUP($AN1505,得点換算表!$I$10:$J$14,2),"")</f>
        <v/>
      </c>
      <c r="AP1505" s="105"/>
    </row>
    <row r="1506" spans="1:42" x14ac:dyDescent="0.15">
      <c r="A1506" s="11"/>
      <c r="B1506" s="12"/>
      <c r="C1506" s="13"/>
      <c r="D1506" s="13"/>
      <c r="E1506" s="14"/>
      <c r="F1506" s="14"/>
      <c r="G1506" s="14"/>
      <c r="H1506" s="14"/>
      <c r="I1506" s="15"/>
      <c r="J1506" s="14"/>
      <c r="K1506" s="13"/>
      <c r="L1506" s="14"/>
      <c r="M1506" s="14"/>
      <c r="N1506" s="14"/>
      <c r="O1506" s="14"/>
      <c r="P1506" s="198"/>
      <c r="Q1506" s="198"/>
      <c r="R1506" s="198"/>
      <c r="S1506" s="198"/>
      <c r="T1506" s="198"/>
      <c r="U1506" s="198"/>
      <c r="V1506" s="198"/>
      <c r="W1506" s="202">
        <f t="shared" si="80"/>
        <v>0</v>
      </c>
      <c r="X1506" s="14"/>
      <c r="Y1506" s="14"/>
      <c r="Z1506" s="108"/>
      <c r="AA1506" s="114"/>
      <c r="AB1506" s="129"/>
      <c r="AC1506" s="128"/>
      <c r="AD1506" s="142" t="str">
        <f t="shared" si="81"/>
        <v/>
      </c>
      <c r="AE1506" s="142" t="str">
        <f>IF($E1506&lt;&gt;"",IF($AD1506=1,VLOOKUP($E1506,得点換算表!$C$5:$D$14,2),VLOOKUP($E1506,得点換算表!$E$5:$F$14,2)),"")</f>
        <v/>
      </c>
      <c r="AF1506" s="142" t="str">
        <f>IF($F1506&lt;&gt;"",IF($AD1506=1,VLOOKUP($F1506,得点換算表!$C$15:$D$24,2),VLOOKUP($F1506,得点換算表!$E$15:$F$24,2)),"")</f>
        <v/>
      </c>
      <c r="AG1506" s="142" t="str">
        <f>IF($G1506&lt;&gt;"",IF($AD1506=1,VLOOKUP($G1506,得点換算表!$C$25:$D$34,2),VLOOKUP($G1506,得点換算表!$E$25:$F$34,2)),"")</f>
        <v/>
      </c>
      <c r="AH1506" s="142" t="str">
        <f>IF($H1506&lt;&gt;"",IF($AD1506=1,VLOOKUP($H1506,得点換算表!$C$35:$D$44,2),VLOOKUP($H1506,得点換算表!$E$35:$F$44,2)),"")</f>
        <v/>
      </c>
      <c r="AI1506" s="142" t="str">
        <f>IF($I1506&lt;&gt;"",IF($AD1506=1,VLOOKUP($I1506,得点換算表!$C$45:$D$55,2),VLOOKUP($I1506,得点換算表!$E$45:$F$55,2)),"")</f>
        <v/>
      </c>
      <c r="AJ1506" s="142" t="str">
        <f>IF($J1506&lt;&gt;"",IF($AD1506=1,VLOOKUP($J1506,得点換算表!$C$56:$D$65,2),VLOOKUP($J1506,得点換算表!$E$56:$F$65,2)),"")</f>
        <v/>
      </c>
      <c r="AK1506" s="142" t="str">
        <f>IF($K1506&lt;&gt;"",IF($AD1506=1,VLOOKUP($K1506,得点換算表!$C$66:$D$76,2),VLOOKUP($K1506,得点換算表!$E$66:$F$76,2)),"")</f>
        <v/>
      </c>
      <c r="AL1506" s="142" t="str">
        <f>IF($L1506&lt;&gt;"",IF($AD1506=1,VLOOKUP($L1506,得点換算表!$C$77:$D$86,2),VLOOKUP($L1506,得点換算表!$E$77:$F$86,2)),"")</f>
        <v/>
      </c>
      <c r="AM1506" s="142" t="str">
        <f>IF($M1506&lt;&gt;"",IF($AD1506=1,VLOOKUP($M1506,得点換算表!$C$87:$D$96,2),VLOOKUP($M1506,得点換算表!$E$87:$F$96,2)),"")</f>
        <v/>
      </c>
      <c r="AN1506" s="142" t="str">
        <f t="shared" si="79"/>
        <v/>
      </c>
      <c r="AO1506" s="143" t="str">
        <f>IF(AND($AN1506&lt;&gt;"",$AN1506&gt;=8),VLOOKUP($AN1506,得点換算表!$I$10:$J$14,2),"")</f>
        <v/>
      </c>
      <c r="AP1506" s="105"/>
    </row>
    <row r="1507" spans="1:42" x14ac:dyDescent="0.15">
      <c r="A1507" s="11"/>
      <c r="B1507" s="12"/>
      <c r="C1507" s="13"/>
      <c r="D1507" s="13"/>
      <c r="E1507" s="14"/>
      <c r="F1507" s="14"/>
      <c r="G1507" s="14"/>
      <c r="H1507" s="14"/>
      <c r="I1507" s="15"/>
      <c r="J1507" s="14"/>
      <c r="K1507" s="13"/>
      <c r="L1507" s="14"/>
      <c r="M1507" s="14"/>
      <c r="N1507" s="14"/>
      <c r="O1507" s="14"/>
      <c r="P1507" s="198"/>
      <c r="Q1507" s="198"/>
      <c r="R1507" s="198"/>
      <c r="S1507" s="198"/>
      <c r="T1507" s="198"/>
      <c r="U1507" s="198"/>
      <c r="V1507" s="198"/>
      <c r="W1507" s="202">
        <f t="shared" si="80"/>
        <v>0</v>
      </c>
      <c r="X1507" s="14"/>
      <c r="Y1507" s="14"/>
      <c r="Z1507" s="108"/>
      <c r="AA1507" s="114"/>
      <c r="AB1507" s="129"/>
      <c r="AC1507" s="128"/>
      <c r="AD1507" s="142" t="str">
        <f t="shared" si="81"/>
        <v/>
      </c>
      <c r="AE1507" s="142" t="str">
        <f>IF($E1507&lt;&gt;"",IF($AD1507=1,VLOOKUP($E1507,得点換算表!$C$5:$D$14,2),VLOOKUP($E1507,得点換算表!$E$5:$F$14,2)),"")</f>
        <v/>
      </c>
      <c r="AF1507" s="142" t="str">
        <f>IF($F1507&lt;&gt;"",IF($AD1507=1,VLOOKUP($F1507,得点換算表!$C$15:$D$24,2),VLOOKUP($F1507,得点換算表!$E$15:$F$24,2)),"")</f>
        <v/>
      </c>
      <c r="AG1507" s="142" t="str">
        <f>IF($G1507&lt;&gt;"",IF($AD1507=1,VLOOKUP($G1507,得点換算表!$C$25:$D$34,2),VLOOKUP($G1507,得点換算表!$E$25:$F$34,2)),"")</f>
        <v/>
      </c>
      <c r="AH1507" s="142" t="str">
        <f>IF($H1507&lt;&gt;"",IF($AD1507=1,VLOOKUP($H1507,得点換算表!$C$35:$D$44,2),VLOOKUP($H1507,得点換算表!$E$35:$F$44,2)),"")</f>
        <v/>
      </c>
      <c r="AI1507" s="142" t="str">
        <f>IF($I1507&lt;&gt;"",IF($AD1507=1,VLOOKUP($I1507,得点換算表!$C$45:$D$55,2),VLOOKUP($I1507,得点換算表!$E$45:$F$55,2)),"")</f>
        <v/>
      </c>
      <c r="AJ1507" s="142" t="str">
        <f>IF($J1507&lt;&gt;"",IF($AD1507=1,VLOOKUP($J1507,得点換算表!$C$56:$D$65,2),VLOOKUP($J1507,得点換算表!$E$56:$F$65,2)),"")</f>
        <v/>
      </c>
      <c r="AK1507" s="142" t="str">
        <f>IF($K1507&lt;&gt;"",IF($AD1507=1,VLOOKUP($K1507,得点換算表!$C$66:$D$76,2),VLOOKUP($K1507,得点換算表!$E$66:$F$76,2)),"")</f>
        <v/>
      </c>
      <c r="AL1507" s="142" t="str">
        <f>IF($L1507&lt;&gt;"",IF($AD1507=1,VLOOKUP($L1507,得点換算表!$C$77:$D$86,2),VLOOKUP($L1507,得点換算表!$E$77:$F$86,2)),"")</f>
        <v/>
      </c>
      <c r="AM1507" s="142" t="str">
        <f>IF($M1507&lt;&gt;"",IF($AD1507=1,VLOOKUP($M1507,得点換算表!$C$87:$D$96,2),VLOOKUP($M1507,得点換算表!$E$87:$F$96,2)),"")</f>
        <v/>
      </c>
      <c r="AN1507" s="142" t="str">
        <f t="shared" si="79"/>
        <v/>
      </c>
      <c r="AO1507" s="143" t="str">
        <f>IF(AND($AN1507&lt;&gt;"",$AN1507&gt;=8),VLOOKUP($AN1507,得点換算表!$I$10:$J$14,2),"")</f>
        <v/>
      </c>
      <c r="AP1507" s="105"/>
    </row>
    <row r="1508" spans="1:42" x14ac:dyDescent="0.15">
      <c r="A1508" s="11"/>
      <c r="B1508" s="12"/>
      <c r="C1508" s="13"/>
      <c r="D1508" s="13"/>
      <c r="E1508" s="14"/>
      <c r="F1508" s="14"/>
      <c r="G1508" s="14"/>
      <c r="H1508" s="14"/>
      <c r="I1508" s="15"/>
      <c r="J1508" s="14"/>
      <c r="K1508" s="13"/>
      <c r="L1508" s="14"/>
      <c r="M1508" s="14"/>
      <c r="N1508" s="14"/>
      <c r="O1508" s="14"/>
      <c r="P1508" s="198"/>
      <c r="Q1508" s="198"/>
      <c r="R1508" s="198"/>
      <c r="S1508" s="198"/>
      <c r="T1508" s="198"/>
      <c r="U1508" s="198"/>
      <c r="V1508" s="198"/>
      <c r="W1508" s="202">
        <f t="shared" si="80"/>
        <v>0</v>
      </c>
      <c r="X1508" s="14"/>
      <c r="Y1508" s="14"/>
      <c r="Z1508" s="108"/>
      <c r="AA1508" s="114"/>
      <c r="AB1508" s="129"/>
      <c r="AC1508" s="128"/>
      <c r="AD1508" s="142" t="str">
        <f t="shared" si="81"/>
        <v/>
      </c>
      <c r="AE1508" s="142" t="str">
        <f>IF($E1508&lt;&gt;"",IF($AD1508=1,VLOOKUP($E1508,得点換算表!$C$5:$D$14,2),VLOOKUP($E1508,得点換算表!$E$5:$F$14,2)),"")</f>
        <v/>
      </c>
      <c r="AF1508" s="142" t="str">
        <f>IF($F1508&lt;&gt;"",IF($AD1508=1,VLOOKUP($F1508,得点換算表!$C$15:$D$24,2),VLOOKUP($F1508,得点換算表!$E$15:$F$24,2)),"")</f>
        <v/>
      </c>
      <c r="AG1508" s="142" t="str">
        <f>IF($G1508&lt;&gt;"",IF($AD1508=1,VLOOKUP($G1508,得点換算表!$C$25:$D$34,2),VLOOKUP($G1508,得点換算表!$E$25:$F$34,2)),"")</f>
        <v/>
      </c>
      <c r="AH1508" s="142" t="str">
        <f>IF($H1508&lt;&gt;"",IF($AD1508=1,VLOOKUP($H1508,得点換算表!$C$35:$D$44,2),VLOOKUP($H1508,得点換算表!$E$35:$F$44,2)),"")</f>
        <v/>
      </c>
      <c r="AI1508" s="142" t="str">
        <f>IF($I1508&lt;&gt;"",IF($AD1508=1,VLOOKUP($I1508,得点換算表!$C$45:$D$55,2),VLOOKUP($I1508,得点換算表!$E$45:$F$55,2)),"")</f>
        <v/>
      </c>
      <c r="AJ1508" s="142" t="str">
        <f>IF($J1508&lt;&gt;"",IF($AD1508=1,VLOOKUP($J1508,得点換算表!$C$56:$D$65,2),VLOOKUP($J1508,得点換算表!$E$56:$F$65,2)),"")</f>
        <v/>
      </c>
      <c r="AK1508" s="142" t="str">
        <f>IF($K1508&lt;&gt;"",IF($AD1508=1,VLOOKUP($K1508,得点換算表!$C$66:$D$76,2),VLOOKUP($K1508,得点換算表!$E$66:$F$76,2)),"")</f>
        <v/>
      </c>
      <c r="AL1508" s="142" t="str">
        <f>IF($L1508&lt;&gt;"",IF($AD1508=1,VLOOKUP($L1508,得点換算表!$C$77:$D$86,2),VLOOKUP($L1508,得点換算表!$E$77:$F$86,2)),"")</f>
        <v/>
      </c>
      <c r="AM1508" s="142" t="str">
        <f>IF($M1508&lt;&gt;"",IF($AD1508=1,VLOOKUP($M1508,得点換算表!$C$87:$D$96,2),VLOOKUP($M1508,得点換算表!$E$87:$F$96,2)),"")</f>
        <v/>
      </c>
      <c r="AN1508" s="142" t="str">
        <f t="shared" si="79"/>
        <v/>
      </c>
      <c r="AO1508" s="143" t="str">
        <f>IF(AND($AN1508&lt;&gt;"",$AN1508&gt;=8),VLOOKUP($AN1508,得点換算表!$I$10:$J$14,2),"")</f>
        <v/>
      </c>
      <c r="AP1508" s="105"/>
    </row>
    <row r="1509" spans="1:42" x14ac:dyDescent="0.15">
      <c r="A1509" s="11"/>
      <c r="B1509" s="12"/>
      <c r="C1509" s="13"/>
      <c r="D1509" s="13"/>
      <c r="E1509" s="14"/>
      <c r="F1509" s="14"/>
      <c r="G1509" s="14"/>
      <c r="H1509" s="14"/>
      <c r="I1509" s="15"/>
      <c r="J1509" s="14"/>
      <c r="K1509" s="13"/>
      <c r="L1509" s="14"/>
      <c r="M1509" s="14"/>
      <c r="N1509" s="14"/>
      <c r="O1509" s="14"/>
      <c r="P1509" s="198"/>
      <c r="Q1509" s="198"/>
      <c r="R1509" s="198"/>
      <c r="S1509" s="198"/>
      <c r="T1509" s="198"/>
      <c r="U1509" s="198"/>
      <c r="V1509" s="198"/>
      <c r="W1509" s="202">
        <f t="shared" si="80"/>
        <v>0</v>
      </c>
      <c r="X1509" s="14"/>
      <c r="Y1509" s="14"/>
      <c r="Z1509" s="108"/>
      <c r="AA1509" s="114"/>
      <c r="AB1509" s="129"/>
      <c r="AC1509" s="128"/>
      <c r="AD1509" s="142" t="str">
        <f t="shared" si="81"/>
        <v/>
      </c>
      <c r="AE1509" s="142" t="str">
        <f>IF($E1509&lt;&gt;"",IF($AD1509=1,VLOOKUP($E1509,得点換算表!$C$5:$D$14,2),VLOOKUP($E1509,得点換算表!$E$5:$F$14,2)),"")</f>
        <v/>
      </c>
      <c r="AF1509" s="142" t="str">
        <f>IF($F1509&lt;&gt;"",IF($AD1509=1,VLOOKUP($F1509,得点換算表!$C$15:$D$24,2),VLOOKUP($F1509,得点換算表!$E$15:$F$24,2)),"")</f>
        <v/>
      </c>
      <c r="AG1509" s="142" t="str">
        <f>IF($G1509&lt;&gt;"",IF($AD1509=1,VLOOKUP($G1509,得点換算表!$C$25:$D$34,2),VLOOKUP($G1509,得点換算表!$E$25:$F$34,2)),"")</f>
        <v/>
      </c>
      <c r="AH1509" s="142" t="str">
        <f>IF($H1509&lt;&gt;"",IF($AD1509=1,VLOOKUP($H1509,得点換算表!$C$35:$D$44,2),VLOOKUP($H1509,得点換算表!$E$35:$F$44,2)),"")</f>
        <v/>
      </c>
      <c r="AI1509" s="142" t="str">
        <f>IF($I1509&lt;&gt;"",IF($AD1509=1,VLOOKUP($I1509,得点換算表!$C$45:$D$55,2),VLOOKUP($I1509,得点換算表!$E$45:$F$55,2)),"")</f>
        <v/>
      </c>
      <c r="AJ1509" s="142" t="str">
        <f>IF($J1509&lt;&gt;"",IF($AD1509=1,VLOOKUP($J1509,得点換算表!$C$56:$D$65,2),VLOOKUP($J1509,得点換算表!$E$56:$F$65,2)),"")</f>
        <v/>
      </c>
      <c r="AK1509" s="142" t="str">
        <f>IF($K1509&lt;&gt;"",IF($AD1509=1,VLOOKUP($K1509,得点換算表!$C$66:$D$76,2),VLOOKUP($K1509,得点換算表!$E$66:$F$76,2)),"")</f>
        <v/>
      </c>
      <c r="AL1509" s="142" t="str">
        <f>IF($L1509&lt;&gt;"",IF($AD1509=1,VLOOKUP($L1509,得点換算表!$C$77:$D$86,2),VLOOKUP($L1509,得点換算表!$E$77:$F$86,2)),"")</f>
        <v/>
      </c>
      <c r="AM1509" s="142" t="str">
        <f>IF($M1509&lt;&gt;"",IF($AD1509=1,VLOOKUP($M1509,得点換算表!$C$87:$D$96,2),VLOOKUP($M1509,得点換算表!$E$87:$F$96,2)),"")</f>
        <v/>
      </c>
      <c r="AN1509" s="142" t="str">
        <f t="shared" si="79"/>
        <v/>
      </c>
      <c r="AO1509" s="143" t="str">
        <f>IF(AND($AN1509&lt;&gt;"",$AN1509&gt;=8),VLOOKUP($AN1509,得点換算表!$I$10:$J$14,2),"")</f>
        <v/>
      </c>
      <c r="AP1509" s="105"/>
    </row>
    <row r="1510" spans="1:42" x14ac:dyDescent="0.15">
      <c r="A1510" s="11"/>
      <c r="B1510" s="12"/>
      <c r="C1510" s="13"/>
      <c r="D1510" s="13"/>
      <c r="E1510" s="14"/>
      <c r="F1510" s="14"/>
      <c r="G1510" s="14"/>
      <c r="H1510" s="14"/>
      <c r="I1510" s="15"/>
      <c r="J1510" s="14"/>
      <c r="K1510" s="13"/>
      <c r="L1510" s="14"/>
      <c r="M1510" s="14"/>
      <c r="N1510" s="14"/>
      <c r="O1510" s="14"/>
      <c r="P1510" s="198"/>
      <c r="Q1510" s="198"/>
      <c r="R1510" s="198"/>
      <c r="S1510" s="198"/>
      <c r="T1510" s="198"/>
      <c r="U1510" s="198"/>
      <c r="V1510" s="198"/>
      <c r="W1510" s="202">
        <f t="shared" si="80"/>
        <v>0</v>
      </c>
      <c r="X1510" s="14"/>
      <c r="Y1510" s="14"/>
      <c r="Z1510" s="108"/>
      <c r="AA1510" s="114"/>
      <c r="AB1510" s="129"/>
      <c r="AC1510" s="128"/>
      <c r="AD1510" s="142" t="str">
        <f t="shared" si="81"/>
        <v/>
      </c>
      <c r="AE1510" s="142" t="str">
        <f>IF($E1510&lt;&gt;"",IF($AD1510=1,VLOOKUP($E1510,得点換算表!$C$5:$D$14,2),VLOOKUP($E1510,得点換算表!$E$5:$F$14,2)),"")</f>
        <v/>
      </c>
      <c r="AF1510" s="142" t="str">
        <f>IF($F1510&lt;&gt;"",IF($AD1510=1,VLOOKUP($F1510,得点換算表!$C$15:$D$24,2),VLOOKUP($F1510,得点換算表!$E$15:$F$24,2)),"")</f>
        <v/>
      </c>
      <c r="AG1510" s="142" t="str">
        <f>IF($G1510&lt;&gt;"",IF($AD1510=1,VLOOKUP($G1510,得点換算表!$C$25:$D$34,2),VLOOKUP($G1510,得点換算表!$E$25:$F$34,2)),"")</f>
        <v/>
      </c>
      <c r="AH1510" s="142" t="str">
        <f>IF($H1510&lt;&gt;"",IF($AD1510=1,VLOOKUP($H1510,得点換算表!$C$35:$D$44,2),VLOOKUP($H1510,得点換算表!$E$35:$F$44,2)),"")</f>
        <v/>
      </c>
      <c r="AI1510" s="142" t="str">
        <f>IF($I1510&lt;&gt;"",IF($AD1510=1,VLOOKUP($I1510,得点換算表!$C$45:$D$55,2),VLOOKUP($I1510,得点換算表!$E$45:$F$55,2)),"")</f>
        <v/>
      </c>
      <c r="AJ1510" s="142" t="str">
        <f>IF($J1510&lt;&gt;"",IF($AD1510=1,VLOOKUP($J1510,得点換算表!$C$56:$D$65,2),VLOOKUP($J1510,得点換算表!$E$56:$F$65,2)),"")</f>
        <v/>
      </c>
      <c r="AK1510" s="142" t="str">
        <f>IF($K1510&lt;&gt;"",IF($AD1510=1,VLOOKUP($K1510,得点換算表!$C$66:$D$76,2),VLOOKUP($K1510,得点換算表!$E$66:$F$76,2)),"")</f>
        <v/>
      </c>
      <c r="AL1510" s="142" t="str">
        <f>IF($L1510&lt;&gt;"",IF($AD1510=1,VLOOKUP($L1510,得点換算表!$C$77:$D$86,2),VLOOKUP($L1510,得点換算表!$E$77:$F$86,2)),"")</f>
        <v/>
      </c>
      <c r="AM1510" s="142" t="str">
        <f>IF($M1510&lt;&gt;"",IF($AD1510=1,VLOOKUP($M1510,得点換算表!$C$87:$D$96,2),VLOOKUP($M1510,得点換算表!$E$87:$F$96,2)),"")</f>
        <v/>
      </c>
      <c r="AN1510" s="142" t="str">
        <f t="shared" si="79"/>
        <v/>
      </c>
      <c r="AO1510" s="143" t="str">
        <f>IF(AND($AN1510&lt;&gt;"",$AN1510&gt;=8),VLOOKUP($AN1510,得点換算表!$I$10:$J$14,2),"")</f>
        <v/>
      </c>
      <c r="AP1510" s="105"/>
    </row>
    <row r="1511" spans="1:42" x14ac:dyDescent="0.15">
      <c r="A1511" s="11"/>
      <c r="B1511" s="12"/>
      <c r="C1511" s="13"/>
      <c r="D1511" s="13"/>
      <c r="E1511" s="14"/>
      <c r="F1511" s="14"/>
      <c r="G1511" s="14"/>
      <c r="H1511" s="14"/>
      <c r="I1511" s="15"/>
      <c r="J1511" s="14"/>
      <c r="K1511" s="13"/>
      <c r="L1511" s="14"/>
      <c r="M1511" s="14"/>
      <c r="N1511" s="14"/>
      <c r="O1511" s="14"/>
      <c r="P1511" s="198"/>
      <c r="Q1511" s="198"/>
      <c r="R1511" s="198"/>
      <c r="S1511" s="198"/>
      <c r="T1511" s="198"/>
      <c r="U1511" s="198"/>
      <c r="V1511" s="198"/>
      <c r="W1511" s="202">
        <f t="shared" si="80"/>
        <v>0</v>
      </c>
      <c r="X1511" s="14"/>
      <c r="Y1511" s="14"/>
      <c r="Z1511" s="108"/>
      <c r="AA1511" s="114"/>
      <c r="AB1511" s="129"/>
      <c r="AC1511" s="128"/>
      <c r="AD1511" s="142" t="str">
        <f t="shared" si="81"/>
        <v/>
      </c>
      <c r="AE1511" s="142" t="str">
        <f>IF($E1511&lt;&gt;"",IF($AD1511=1,VLOOKUP($E1511,得点換算表!$C$5:$D$14,2),VLOOKUP($E1511,得点換算表!$E$5:$F$14,2)),"")</f>
        <v/>
      </c>
      <c r="AF1511" s="142" t="str">
        <f>IF($F1511&lt;&gt;"",IF($AD1511=1,VLOOKUP($F1511,得点換算表!$C$15:$D$24,2),VLOOKUP($F1511,得点換算表!$E$15:$F$24,2)),"")</f>
        <v/>
      </c>
      <c r="AG1511" s="142" t="str">
        <f>IF($G1511&lt;&gt;"",IF($AD1511=1,VLOOKUP($G1511,得点換算表!$C$25:$D$34,2),VLOOKUP($G1511,得点換算表!$E$25:$F$34,2)),"")</f>
        <v/>
      </c>
      <c r="AH1511" s="142" t="str">
        <f>IF($H1511&lt;&gt;"",IF($AD1511=1,VLOOKUP($H1511,得点換算表!$C$35:$D$44,2),VLOOKUP($H1511,得点換算表!$E$35:$F$44,2)),"")</f>
        <v/>
      </c>
      <c r="AI1511" s="142" t="str">
        <f>IF($I1511&lt;&gt;"",IF($AD1511=1,VLOOKUP($I1511,得点換算表!$C$45:$D$55,2),VLOOKUP($I1511,得点換算表!$E$45:$F$55,2)),"")</f>
        <v/>
      </c>
      <c r="AJ1511" s="142" t="str">
        <f>IF($J1511&lt;&gt;"",IF($AD1511=1,VLOOKUP($J1511,得点換算表!$C$56:$D$65,2),VLOOKUP($J1511,得点換算表!$E$56:$F$65,2)),"")</f>
        <v/>
      </c>
      <c r="AK1511" s="142" t="str">
        <f>IF($K1511&lt;&gt;"",IF($AD1511=1,VLOOKUP($K1511,得点換算表!$C$66:$D$76,2),VLOOKUP($K1511,得点換算表!$E$66:$F$76,2)),"")</f>
        <v/>
      </c>
      <c r="AL1511" s="142" t="str">
        <f>IF($L1511&lt;&gt;"",IF($AD1511=1,VLOOKUP($L1511,得点換算表!$C$77:$D$86,2),VLOOKUP($L1511,得点換算表!$E$77:$F$86,2)),"")</f>
        <v/>
      </c>
      <c r="AM1511" s="142" t="str">
        <f>IF($M1511&lt;&gt;"",IF($AD1511=1,VLOOKUP($M1511,得点換算表!$C$87:$D$96,2),VLOOKUP($M1511,得点換算表!$E$87:$F$96,2)),"")</f>
        <v/>
      </c>
      <c r="AN1511" s="142" t="str">
        <f t="shared" si="79"/>
        <v/>
      </c>
      <c r="AO1511" s="143" t="str">
        <f>IF(AND($AN1511&lt;&gt;"",$AN1511&gt;=8),VLOOKUP($AN1511,得点換算表!$I$10:$J$14,2),"")</f>
        <v/>
      </c>
      <c r="AP1511" s="105"/>
    </row>
    <row r="1512" spans="1:42" x14ac:dyDescent="0.15">
      <c r="A1512" s="11"/>
      <c r="B1512" s="12"/>
      <c r="C1512" s="13"/>
      <c r="D1512" s="13"/>
      <c r="E1512" s="14"/>
      <c r="F1512" s="14"/>
      <c r="G1512" s="14"/>
      <c r="H1512" s="14"/>
      <c r="I1512" s="15"/>
      <c r="J1512" s="14"/>
      <c r="K1512" s="13"/>
      <c r="L1512" s="14"/>
      <c r="M1512" s="14"/>
      <c r="N1512" s="14"/>
      <c r="O1512" s="14"/>
      <c r="P1512" s="198"/>
      <c r="Q1512" s="198"/>
      <c r="R1512" s="198"/>
      <c r="S1512" s="198"/>
      <c r="T1512" s="198"/>
      <c r="U1512" s="198"/>
      <c r="V1512" s="198"/>
      <c r="W1512" s="202">
        <f t="shared" si="80"/>
        <v>0</v>
      </c>
      <c r="X1512" s="14"/>
      <c r="Y1512" s="14"/>
      <c r="Z1512" s="108"/>
      <c r="AA1512" s="114"/>
      <c r="AB1512" s="129"/>
      <c r="AC1512" s="128"/>
      <c r="AD1512" s="142" t="str">
        <f t="shared" si="81"/>
        <v/>
      </c>
      <c r="AE1512" s="142" t="str">
        <f>IF($E1512&lt;&gt;"",IF($AD1512=1,VLOOKUP($E1512,得点換算表!$C$5:$D$14,2),VLOOKUP($E1512,得点換算表!$E$5:$F$14,2)),"")</f>
        <v/>
      </c>
      <c r="AF1512" s="142" t="str">
        <f>IF($F1512&lt;&gt;"",IF($AD1512=1,VLOOKUP($F1512,得点換算表!$C$15:$D$24,2),VLOOKUP($F1512,得点換算表!$E$15:$F$24,2)),"")</f>
        <v/>
      </c>
      <c r="AG1512" s="142" t="str">
        <f>IF($G1512&lt;&gt;"",IF($AD1512=1,VLOOKUP($G1512,得点換算表!$C$25:$D$34,2),VLOOKUP($G1512,得点換算表!$E$25:$F$34,2)),"")</f>
        <v/>
      </c>
      <c r="AH1512" s="142" t="str">
        <f>IF($H1512&lt;&gt;"",IF($AD1512=1,VLOOKUP($H1512,得点換算表!$C$35:$D$44,2),VLOOKUP($H1512,得点換算表!$E$35:$F$44,2)),"")</f>
        <v/>
      </c>
      <c r="AI1512" s="142" t="str">
        <f>IF($I1512&lt;&gt;"",IF($AD1512=1,VLOOKUP($I1512,得点換算表!$C$45:$D$55,2),VLOOKUP($I1512,得点換算表!$E$45:$F$55,2)),"")</f>
        <v/>
      </c>
      <c r="AJ1512" s="142" t="str">
        <f>IF($J1512&lt;&gt;"",IF($AD1512=1,VLOOKUP($J1512,得点換算表!$C$56:$D$65,2),VLOOKUP($J1512,得点換算表!$E$56:$F$65,2)),"")</f>
        <v/>
      </c>
      <c r="AK1512" s="142" t="str">
        <f>IF($K1512&lt;&gt;"",IF($AD1512=1,VLOOKUP($K1512,得点換算表!$C$66:$D$76,2),VLOOKUP($K1512,得点換算表!$E$66:$F$76,2)),"")</f>
        <v/>
      </c>
      <c r="AL1512" s="142" t="str">
        <f>IF($L1512&lt;&gt;"",IF($AD1512=1,VLOOKUP($L1512,得点換算表!$C$77:$D$86,2),VLOOKUP($L1512,得点換算表!$E$77:$F$86,2)),"")</f>
        <v/>
      </c>
      <c r="AM1512" s="142" t="str">
        <f>IF($M1512&lt;&gt;"",IF($AD1512=1,VLOOKUP($M1512,得点換算表!$C$87:$D$96,2),VLOOKUP($M1512,得点換算表!$E$87:$F$96,2)),"")</f>
        <v/>
      </c>
      <c r="AN1512" s="142" t="str">
        <f t="shared" si="79"/>
        <v/>
      </c>
      <c r="AO1512" s="143" t="str">
        <f>IF(AND($AN1512&lt;&gt;"",$AN1512&gt;=8),VLOOKUP($AN1512,得点換算表!$I$10:$J$14,2),"")</f>
        <v/>
      </c>
      <c r="AP1512" s="105"/>
    </row>
    <row r="1513" spans="1:42" x14ac:dyDescent="0.15">
      <c r="A1513" s="11"/>
      <c r="B1513" s="12"/>
      <c r="C1513" s="13"/>
      <c r="D1513" s="13"/>
      <c r="E1513" s="14"/>
      <c r="F1513" s="14"/>
      <c r="G1513" s="14"/>
      <c r="H1513" s="14"/>
      <c r="I1513" s="15"/>
      <c r="J1513" s="14"/>
      <c r="K1513" s="13"/>
      <c r="L1513" s="14"/>
      <c r="M1513" s="14"/>
      <c r="N1513" s="14"/>
      <c r="O1513" s="14"/>
      <c r="P1513" s="198"/>
      <c r="Q1513" s="198"/>
      <c r="R1513" s="198"/>
      <c r="S1513" s="198"/>
      <c r="T1513" s="198"/>
      <c r="U1513" s="198"/>
      <c r="V1513" s="198"/>
      <c r="W1513" s="202">
        <f t="shared" si="80"/>
        <v>0</v>
      </c>
      <c r="X1513" s="14"/>
      <c r="Y1513" s="14"/>
      <c r="Z1513" s="108"/>
      <c r="AA1513" s="114"/>
      <c r="AB1513" s="129"/>
      <c r="AC1513" s="128"/>
      <c r="AD1513" s="142" t="str">
        <f t="shared" si="81"/>
        <v/>
      </c>
      <c r="AE1513" s="142" t="str">
        <f>IF($E1513&lt;&gt;"",IF($AD1513=1,VLOOKUP($E1513,得点換算表!$C$5:$D$14,2),VLOOKUP($E1513,得点換算表!$E$5:$F$14,2)),"")</f>
        <v/>
      </c>
      <c r="AF1513" s="142" t="str">
        <f>IF($F1513&lt;&gt;"",IF($AD1513=1,VLOOKUP($F1513,得点換算表!$C$15:$D$24,2),VLOOKUP($F1513,得点換算表!$E$15:$F$24,2)),"")</f>
        <v/>
      </c>
      <c r="AG1513" s="142" t="str">
        <f>IF($G1513&lt;&gt;"",IF($AD1513=1,VLOOKUP($G1513,得点換算表!$C$25:$D$34,2),VLOOKUP($G1513,得点換算表!$E$25:$F$34,2)),"")</f>
        <v/>
      </c>
      <c r="AH1513" s="142" t="str">
        <f>IF($H1513&lt;&gt;"",IF($AD1513=1,VLOOKUP($H1513,得点換算表!$C$35:$D$44,2),VLOOKUP($H1513,得点換算表!$E$35:$F$44,2)),"")</f>
        <v/>
      </c>
      <c r="AI1513" s="142" t="str">
        <f>IF($I1513&lt;&gt;"",IF($AD1513=1,VLOOKUP($I1513,得点換算表!$C$45:$D$55,2),VLOOKUP($I1513,得点換算表!$E$45:$F$55,2)),"")</f>
        <v/>
      </c>
      <c r="AJ1513" s="142" t="str">
        <f>IF($J1513&lt;&gt;"",IF($AD1513=1,VLOOKUP($J1513,得点換算表!$C$56:$D$65,2),VLOOKUP($J1513,得点換算表!$E$56:$F$65,2)),"")</f>
        <v/>
      </c>
      <c r="AK1513" s="142" t="str">
        <f>IF($K1513&lt;&gt;"",IF($AD1513=1,VLOOKUP($K1513,得点換算表!$C$66:$D$76,2),VLOOKUP($K1513,得点換算表!$E$66:$F$76,2)),"")</f>
        <v/>
      </c>
      <c r="AL1513" s="142" t="str">
        <f>IF($L1513&lt;&gt;"",IF($AD1513=1,VLOOKUP($L1513,得点換算表!$C$77:$D$86,2),VLOOKUP($L1513,得点換算表!$E$77:$F$86,2)),"")</f>
        <v/>
      </c>
      <c r="AM1513" s="142" t="str">
        <f>IF($M1513&lt;&gt;"",IF($AD1513=1,VLOOKUP($M1513,得点換算表!$C$87:$D$96,2),VLOOKUP($M1513,得点換算表!$E$87:$F$96,2)),"")</f>
        <v/>
      </c>
      <c r="AN1513" s="142" t="str">
        <f t="shared" si="79"/>
        <v/>
      </c>
      <c r="AO1513" s="143" t="str">
        <f>IF(AND($AN1513&lt;&gt;"",$AN1513&gt;=8),VLOOKUP($AN1513,得点換算表!$I$10:$J$14,2),"")</f>
        <v/>
      </c>
      <c r="AP1513" s="105"/>
    </row>
    <row r="1514" spans="1:42" x14ac:dyDescent="0.15">
      <c r="A1514" s="11"/>
      <c r="B1514" s="12"/>
      <c r="C1514" s="13"/>
      <c r="D1514" s="13"/>
      <c r="E1514" s="14"/>
      <c r="F1514" s="14"/>
      <c r="G1514" s="14"/>
      <c r="H1514" s="14"/>
      <c r="I1514" s="15"/>
      <c r="J1514" s="14"/>
      <c r="K1514" s="13"/>
      <c r="L1514" s="14"/>
      <c r="M1514" s="14"/>
      <c r="N1514" s="14"/>
      <c r="O1514" s="14"/>
      <c r="P1514" s="198"/>
      <c r="Q1514" s="198"/>
      <c r="R1514" s="198"/>
      <c r="S1514" s="198"/>
      <c r="T1514" s="198"/>
      <c r="U1514" s="198"/>
      <c r="V1514" s="198"/>
      <c r="W1514" s="202">
        <f t="shared" si="80"/>
        <v>0</v>
      </c>
      <c r="X1514" s="14"/>
      <c r="Y1514" s="14"/>
      <c r="Z1514" s="108"/>
      <c r="AA1514" s="114"/>
      <c r="AB1514" s="129"/>
      <c r="AC1514" s="128"/>
      <c r="AD1514" s="142" t="str">
        <f t="shared" si="81"/>
        <v/>
      </c>
      <c r="AE1514" s="142" t="str">
        <f>IF($E1514&lt;&gt;"",IF($AD1514=1,VLOOKUP($E1514,得点換算表!$C$5:$D$14,2),VLOOKUP($E1514,得点換算表!$E$5:$F$14,2)),"")</f>
        <v/>
      </c>
      <c r="AF1514" s="142" t="str">
        <f>IF($F1514&lt;&gt;"",IF($AD1514=1,VLOOKUP($F1514,得点換算表!$C$15:$D$24,2),VLOOKUP($F1514,得点換算表!$E$15:$F$24,2)),"")</f>
        <v/>
      </c>
      <c r="AG1514" s="142" t="str">
        <f>IF($G1514&lt;&gt;"",IF($AD1514=1,VLOOKUP($G1514,得点換算表!$C$25:$D$34,2),VLOOKUP($G1514,得点換算表!$E$25:$F$34,2)),"")</f>
        <v/>
      </c>
      <c r="AH1514" s="142" t="str">
        <f>IF($H1514&lt;&gt;"",IF($AD1514=1,VLOOKUP($H1514,得点換算表!$C$35:$D$44,2),VLOOKUP($H1514,得点換算表!$E$35:$F$44,2)),"")</f>
        <v/>
      </c>
      <c r="AI1514" s="142" t="str">
        <f>IF($I1514&lt;&gt;"",IF($AD1514=1,VLOOKUP($I1514,得点換算表!$C$45:$D$55,2),VLOOKUP($I1514,得点換算表!$E$45:$F$55,2)),"")</f>
        <v/>
      </c>
      <c r="AJ1514" s="142" t="str">
        <f>IF($J1514&lt;&gt;"",IF($AD1514=1,VLOOKUP($J1514,得点換算表!$C$56:$D$65,2),VLOOKUP($J1514,得点換算表!$E$56:$F$65,2)),"")</f>
        <v/>
      </c>
      <c r="AK1514" s="142" t="str">
        <f>IF($K1514&lt;&gt;"",IF($AD1514=1,VLOOKUP($K1514,得点換算表!$C$66:$D$76,2),VLOOKUP($K1514,得点換算表!$E$66:$F$76,2)),"")</f>
        <v/>
      </c>
      <c r="AL1514" s="142" t="str">
        <f>IF($L1514&lt;&gt;"",IF($AD1514=1,VLOOKUP($L1514,得点換算表!$C$77:$D$86,2),VLOOKUP($L1514,得点換算表!$E$77:$F$86,2)),"")</f>
        <v/>
      </c>
      <c r="AM1514" s="142" t="str">
        <f>IF($M1514&lt;&gt;"",IF($AD1514=1,VLOOKUP($M1514,得点換算表!$C$87:$D$96,2),VLOOKUP($M1514,得点換算表!$E$87:$F$96,2)),"")</f>
        <v/>
      </c>
      <c r="AN1514" s="142" t="str">
        <f t="shared" si="79"/>
        <v/>
      </c>
      <c r="AO1514" s="143" t="str">
        <f>IF(AND($AN1514&lt;&gt;"",$AN1514&gt;=8),VLOOKUP($AN1514,得点換算表!$I$10:$J$14,2),"")</f>
        <v/>
      </c>
      <c r="AP1514" s="105"/>
    </row>
    <row r="1515" spans="1:42" x14ac:dyDescent="0.15">
      <c r="A1515" s="11"/>
      <c r="B1515" s="12"/>
      <c r="C1515" s="13"/>
      <c r="D1515" s="13"/>
      <c r="E1515" s="14"/>
      <c r="F1515" s="14"/>
      <c r="G1515" s="14"/>
      <c r="H1515" s="14"/>
      <c r="I1515" s="15"/>
      <c r="J1515" s="14"/>
      <c r="K1515" s="13"/>
      <c r="L1515" s="14"/>
      <c r="M1515" s="14"/>
      <c r="N1515" s="14"/>
      <c r="O1515" s="14"/>
      <c r="P1515" s="198"/>
      <c r="Q1515" s="198"/>
      <c r="R1515" s="198"/>
      <c r="S1515" s="198"/>
      <c r="T1515" s="198"/>
      <c r="U1515" s="198"/>
      <c r="V1515" s="198"/>
      <c r="W1515" s="202">
        <f t="shared" si="80"/>
        <v>0</v>
      </c>
      <c r="X1515" s="14"/>
      <c r="Y1515" s="14"/>
      <c r="Z1515" s="108"/>
      <c r="AA1515" s="114"/>
      <c r="AB1515" s="129"/>
      <c r="AC1515" s="128"/>
      <c r="AD1515" s="142" t="str">
        <f t="shared" si="81"/>
        <v/>
      </c>
      <c r="AE1515" s="142" t="str">
        <f>IF($E1515&lt;&gt;"",IF($AD1515=1,VLOOKUP($E1515,得点換算表!$C$5:$D$14,2),VLOOKUP($E1515,得点換算表!$E$5:$F$14,2)),"")</f>
        <v/>
      </c>
      <c r="AF1515" s="142" t="str">
        <f>IF($F1515&lt;&gt;"",IF($AD1515=1,VLOOKUP($F1515,得点換算表!$C$15:$D$24,2),VLOOKUP($F1515,得点換算表!$E$15:$F$24,2)),"")</f>
        <v/>
      </c>
      <c r="AG1515" s="142" t="str">
        <f>IF($G1515&lt;&gt;"",IF($AD1515=1,VLOOKUP($G1515,得点換算表!$C$25:$D$34,2),VLOOKUP($G1515,得点換算表!$E$25:$F$34,2)),"")</f>
        <v/>
      </c>
      <c r="AH1515" s="142" t="str">
        <f>IF($H1515&lt;&gt;"",IF($AD1515=1,VLOOKUP($H1515,得点換算表!$C$35:$D$44,2),VLOOKUP($H1515,得点換算表!$E$35:$F$44,2)),"")</f>
        <v/>
      </c>
      <c r="AI1515" s="142" t="str">
        <f>IF($I1515&lt;&gt;"",IF($AD1515=1,VLOOKUP($I1515,得点換算表!$C$45:$D$55,2),VLOOKUP($I1515,得点換算表!$E$45:$F$55,2)),"")</f>
        <v/>
      </c>
      <c r="AJ1515" s="142" t="str">
        <f>IF($J1515&lt;&gt;"",IF($AD1515=1,VLOOKUP($J1515,得点換算表!$C$56:$D$65,2),VLOOKUP($J1515,得点換算表!$E$56:$F$65,2)),"")</f>
        <v/>
      </c>
      <c r="AK1515" s="142" t="str">
        <f>IF($K1515&lt;&gt;"",IF($AD1515=1,VLOOKUP($K1515,得点換算表!$C$66:$D$76,2),VLOOKUP($K1515,得点換算表!$E$66:$F$76,2)),"")</f>
        <v/>
      </c>
      <c r="AL1515" s="142" t="str">
        <f>IF($L1515&lt;&gt;"",IF($AD1515=1,VLOOKUP($L1515,得点換算表!$C$77:$D$86,2),VLOOKUP($L1515,得点換算表!$E$77:$F$86,2)),"")</f>
        <v/>
      </c>
      <c r="AM1515" s="142" t="str">
        <f>IF($M1515&lt;&gt;"",IF($AD1515=1,VLOOKUP($M1515,得点換算表!$C$87:$D$96,2),VLOOKUP($M1515,得点換算表!$E$87:$F$96,2)),"")</f>
        <v/>
      </c>
      <c r="AN1515" s="142" t="str">
        <f t="shared" si="79"/>
        <v/>
      </c>
      <c r="AO1515" s="143" t="str">
        <f>IF(AND($AN1515&lt;&gt;"",$AN1515&gt;=8),VLOOKUP($AN1515,得点換算表!$I$10:$J$14,2),"")</f>
        <v/>
      </c>
      <c r="AP1515" s="105"/>
    </row>
    <row r="1516" spans="1:42" x14ac:dyDescent="0.15">
      <c r="A1516" s="11"/>
      <c r="B1516" s="12"/>
      <c r="C1516" s="13"/>
      <c r="D1516" s="13"/>
      <c r="E1516" s="14"/>
      <c r="F1516" s="14"/>
      <c r="G1516" s="14"/>
      <c r="H1516" s="14"/>
      <c r="I1516" s="15"/>
      <c r="J1516" s="14"/>
      <c r="K1516" s="13"/>
      <c r="L1516" s="14"/>
      <c r="M1516" s="14"/>
      <c r="N1516" s="14"/>
      <c r="O1516" s="14"/>
      <c r="P1516" s="198"/>
      <c r="Q1516" s="198"/>
      <c r="R1516" s="198"/>
      <c r="S1516" s="198"/>
      <c r="T1516" s="198"/>
      <c r="U1516" s="198"/>
      <c r="V1516" s="198"/>
      <c r="W1516" s="202">
        <f t="shared" si="80"/>
        <v>0</v>
      </c>
      <c r="X1516" s="14"/>
      <c r="Y1516" s="14"/>
      <c r="Z1516" s="108"/>
      <c r="AA1516" s="114"/>
      <c r="AB1516" s="129"/>
      <c r="AC1516" s="128"/>
      <c r="AD1516" s="142" t="str">
        <f t="shared" si="81"/>
        <v/>
      </c>
      <c r="AE1516" s="142" t="str">
        <f>IF($E1516&lt;&gt;"",IF($AD1516=1,VLOOKUP($E1516,得点換算表!$C$5:$D$14,2),VLOOKUP($E1516,得点換算表!$E$5:$F$14,2)),"")</f>
        <v/>
      </c>
      <c r="AF1516" s="142" t="str">
        <f>IF($F1516&lt;&gt;"",IF($AD1516=1,VLOOKUP($F1516,得点換算表!$C$15:$D$24,2),VLOOKUP($F1516,得点換算表!$E$15:$F$24,2)),"")</f>
        <v/>
      </c>
      <c r="AG1516" s="142" t="str">
        <f>IF($G1516&lt;&gt;"",IF($AD1516=1,VLOOKUP($G1516,得点換算表!$C$25:$D$34,2),VLOOKUP($G1516,得点換算表!$E$25:$F$34,2)),"")</f>
        <v/>
      </c>
      <c r="AH1516" s="142" t="str">
        <f>IF($H1516&lt;&gt;"",IF($AD1516=1,VLOOKUP($H1516,得点換算表!$C$35:$D$44,2),VLOOKUP($H1516,得点換算表!$E$35:$F$44,2)),"")</f>
        <v/>
      </c>
      <c r="AI1516" s="142" t="str">
        <f>IF($I1516&lt;&gt;"",IF($AD1516=1,VLOOKUP($I1516,得点換算表!$C$45:$D$55,2),VLOOKUP($I1516,得点換算表!$E$45:$F$55,2)),"")</f>
        <v/>
      </c>
      <c r="AJ1516" s="142" t="str">
        <f>IF($J1516&lt;&gt;"",IF($AD1516=1,VLOOKUP($J1516,得点換算表!$C$56:$D$65,2),VLOOKUP($J1516,得点換算表!$E$56:$F$65,2)),"")</f>
        <v/>
      </c>
      <c r="AK1516" s="142" t="str">
        <f>IF($K1516&lt;&gt;"",IF($AD1516=1,VLOOKUP($K1516,得点換算表!$C$66:$D$76,2),VLOOKUP($K1516,得点換算表!$E$66:$F$76,2)),"")</f>
        <v/>
      </c>
      <c r="AL1516" s="142" t="str">
        <f>IF($L1516&lt;&gt;"",IF($AD1516=1,VLOOKUP($L1516,得点換算表!$C$77:$D$86,2),VLOOKUP($L1516,得点換算表!$E$77:$F$86,2)),"")</f>
        <v/>
      </c>
      <c r="AM1516" s="142" t="str">
        <f>IF($M1516&lt;&gt;"",IF($AD1516=1,VLOOKUP($M1516,得点換算表!$C$87:$D$96,2),VLOOKUP($M1516,得点換算表!$E$87:$F$96,2)),"")</f>
        <v/>
      </c>
      <c r="AN1516" s="142" t="str">
        <f t="shared" si="79"/>
        <v/>
      </c>
      <c r="AO1516" s="143" t="str">
        <f>IF(AND($AN1516&lt;&gt;"",$AN1516&gt;=8),VLOOKUP($AN1516,得点換算表!$I$10:$J$14,2),"")</f>
        <v/>
      </c>
      <c r="AP1516" s="105"/>
    </row>
    <row r="1517" spans="1:42" x14ac:dyDescent="0.15">
      <c r="A1517" s="11"/>
      <c r="B1517" s="12"/>
      <c r="C1517" s="13"/>
      <c r="D1517" s="13"/>
      <c r="E1517" s="14"/>
      <c r="F1517" s="14"/>
      <c r="G1517" s="14"/>
      <c r="H1517" s="14"/>
      <c r="I1517" s="15"/>
      <c r="J1517" s="14"/>
      <c r="K1517" s="13"/>
      <c r="L1517" s="14"/>
      <c r="M1517" s="14"/>
      <c r="N1517" s="14"/>
      <c r="O1517" s="14"/>
      <c r="P1517" s="198"/>
      <c r="Q1517" s="198"/>
      <c r="R1517" s="198"/>
      <c r="S1517" s="198"/>
      <c r="T1517" s="198"/>
      <c r="U1517" s="198"/>
      <c r="V1517" s="198"/>
      <c r="W1517" s="202">
        <f t="shared" si="80"/>
        <v>0</v>
      </c>
      <c r="X1517" s="14"/>
      <c r="Y1517" s="14"/>
      <c r="Z1517" s="108"/>
      <c r="AA1517" s="114"/>
      <c r="AB1517" s="129"/>
      <c r="AC1517" s="128"/>
      <c r="AD1517" s="142" t="str">
        <f t="shared" si="81"/>
        <v/>
      </c>
      <c r="AE1517" s="142" t="str">
        <f>IF($E1517&lt;&gt;"",IF($AD1517=1,VLOOKUP($E1517,得点換算表!$C$5:$D$14,2),VLOOKUP($E1517,得点換算表!$E$5:$F$14,2)),"")</f>
        <v/>
      </c>
      <c r="AF1517" s="142" t="str">
        <f>IF($F1517&lt;&gt;"",IF($AD1517=1,VLOOKUP($F1517,得点換算表!$C$15:$D$24,2),VLOOKUP($F1517,得点換算表!$E$15:$F$24,2)),"")</f>
        <v/>
      </c>
      <c r="AG1517" s="142" t="str">
        <f>IF($G1517&lt;&gt;"",IF($AD1517=1,VLOOKUP($G1517,得点換算表!$C$25:$D$34,2),VLOOKUP($G1517,得点換算表!$E$25:$F$34,2)),"")</f>
        <v/>
      </c>
      <c r="AH1517" s="142" t="str">
        <f>IF($H1517&lt;&gt;"",IF($AD1517=1,VLOOKUP($H1517,得点換算表!$C$35:$D$44,2),VLOOKUP($H1517,得点換算表!$E$35:$F$44,2)),"")</f>
        <v/>
      </c>
      <c r="AI1517" s="142" t="str">
        <f>IF($I1517&lt;&gt;"",IF($AD1517=1,VLOOKUP($I1517,得点換算表!$C$45:$D$55,2),VLOOKUP($I1517,得点換算表!$E$45:$F$55,2)),"")</f>
        <v/>
      </c>
      <c r="AJ1517" s="142" t="str">
        <f>IF($J1517&lt;&gt;"",IF($AD1517=1,VLOOKUP($J1517,得点換算表!$C$56:$D$65,2),VLOOKUP($J1517,得点換算表!$E$56:$F$65,2)),"")</f>
        <v/>
      </c>
      <c r="AK1517" s="142" t="str">
        <f>IF($K1517&lt;&gt;"",IF($AD1517=1,VLOOKUP($K1517,得点換算表!$C$66:$D$76,2),VLOOKUP($K1517,得点換算表!$E$66:$F$76,2)),"")</f>
        <v/>
      </c>
      <c r="AL1517" s="142" t="str">
        <f>IF($L1517&lt;&gt;"",IF($AD1517=1,VLOOKUP($L1517,得点換算表!$C$77:$D$86,2),VLOOKUP($L1517,得点換算表!$E$77:$F$86,2)),"")</f>
        <v/>
      </c>
      <c r="AM1517" s="142" t="str">
        <f>IF($M1517&lt;&gt;"",IF($AD1517=1,VLOOKUP($M1517,得点換算表!$C$87:$D$96,2),VLOOKUP($M1517,得点換算表!$E$87:$F$96,2)),"")</f>
        <v/>
      </c>
      <c r="AN1517" s="142" t="str">
        <f t="shared" si="79"/>
        <v/>
      </c>
      <c r="AO1517" s="143" t="str">
        <f>IF(AND($AN1517&lt;&gt;"",$AN1517&gt;=8),VLOOKUP($AN1517,得点換算表!$I$10:$J$14,2),"")</f>
        <v/>
      </c>
      <c r="AP1517" s="105"/>
    </row>
    <row r="1518" spans="1:42" x14ac:dyDescent="0.15">
      <c r="A1518" s="11"/>
      <c r="B1518" s="12"/>
      <c r="C1518" s="13"/>
      <c r="D1518" s="13"/>
      <c r="E1518" s="14"/>
      <c r="F1518" s="14"/>
      <c r="G1518" s="14"/>
      <c r="H1518" s="14"/>
      <c r="I1518" s="15"/>
      <c r="J1518" s="14"/>
      <c r="K1518" s="13"/>
      <c r="L1518" s="14"/>
      <c r="M1518" s="14"/>
      <c r="N1518" s="14"/>
      <c r="O1518" s="14"/>
      <c r="P1518" s="198"/>
      <c r="Q1518" s="198"/>
      <c r="R1518" s="198"/>
      <c r="S1518" s="198"/>
      <c r="T1518" s="198"/>
      <c r="U1518" s="198"/>
      <c r="V1518" s="198"/>
      <c r="W1518" s="202">
        <f t="shared" si="80"/>
        <v>0</v>
      </c>
      <c r="X1518" s="14"/>
      <c r="Y1518" s="14"/>
      <c r="Z1518" s="108"/>
      <c r="AA1518" s="114"/>
      <c r="AB1518" s="129"/>
      <c r="AC1518" s="128"/>
      <c r="AD1518" s="142" t="str">
        <f t="shared" si="81"/>
        <v/>
      </c>
      <c r="AE1518" s="142" t="str">
        <f>IF($E1518&lt;&gt;"",IF($AD1518=1,VLOOKUP($E1518,得点換算表!$C$5:$D$14,2),VLOOKUP($E1518,得点換算表!$E$5:$F$14,2)),"")</f>
        <v/>
      </c>
      <c r="AF1518" s="142" t="str">
        <f>IF($F1518&lt;&gt;"",IF($AD1518=1,VLOOKUP($F1518,得点換算表!$C$15:$D$24,2),VLOOKUP($F1518,得点換算表!$E$15:$F$24,2)),"")</f>
        <v/>
      </c>
      <c r="AG1518" s="142" t="str">
        <f>IF($G1518&lt;&gt;"",IF($AD1518=1,VLOOKUP($G1518,得点換算表!$C$25:$D$34,2),VLOOKUP($G1518,得点換算表!$E$25:$F$34,2)),"")</f>
        <v/>
      </c>
      <c r="AH1518" s="142" t="str">
        <f>IF($H1518&lt;&gt;"",IF($AD1518=1,VLOOKUP($H1518,得点換算表!$C$35:$D$44,2),VLOOKUP($H1518,得点換算表!$E$35:$F$44,2)),"")</f>
        <v/>
      </c>
      <c r="AI1518" s="142" t="str">
        <f>IF($I1518&lt;&gt;"",IF($AD1518=1,VLOOKUP($I1518,得点換算表!$C$45:$D$55,2),VLOOKUP($I1518,得点換算表!$E$45:$F$55,2)),"")</f>
        <v/>
      </c>
      <c r="AJ1518" s="142" t="str">
        <f>IF($J1518&lt;&gt;"",IF($AD1518=1,VLOOKUP($J1518,得点換算表!$C$56:$D$65,2),VLOOKUP($J1518,得点換算表!$E$56:$F$65,2)),"")</f>
        <v/>
      </c>
      <c r="AK1518" s="142" t="str">
        <f>IF($K1518&lt;&gt;"",IF($AD1518=1,VLOOKUP($K1518,得点換算表!$C$66:$D$76,2),VLOOKUP($K1518,得点換算表!$E$66:$F$76,2)),"")</f>
        <v/>
      </c>
      <c r="AL1518" s="142" t="str">
        <f>IF($L1518&lt;&gt;"",IF($AD1518=1,VLOOKUP($L1518,得点換算表!$C$77:$D$86,2),VLOOKUP($L1518,得点換算表!$E$77:$F$86,2)),"")</f>
        <v/>
      </c>
      <c r="AM1518" s="142" t="str">
        <f>IF($M1518&lt;&gt;"",IF($AD1518=1,VLOOKUP($M1518,得点換算表!$C$87:$D$96,2),VLOOKUP($M1518,得点換算表!$E$87:$F$96,2)),"")</f>
        <v/>
      </c>
      <c r="AN1518" s="142" t="str">
        <f t="shared" si="79"/>
        <v/>
      </c>
      <c r="AO1518" s="143" t="str">
        <f>IF(AND($AN1518&lt;&gt;"",$AN1518&gt;=8),VLOOKUP($AN1518,得点換算表!$I$10:$J$14,2),"")</f>
        <v/>
      </c>
      <c r="AP1518" s="105"/>
    </row>
    <row r="1519" spans="1:42" x14ac:dyDescent="0.15">
      <c r="A1519" s="11"/>
      <c r="B1519" s="12"/>
      <c r="C1519" s="13"/>
      <c r="D1519" s="13"/>
      <c r="E1519" s="14"/>
      <c r="F1519" s="14"/>
      <c r="G1519" s="14"/>
      <c r="H1519" s="14"/>
      <c r="I1519" s="15"/>
      <c r="J1519" s="14"/>
      <c r="K1519" s="13"/>
      <c r="L1519" s="14"/>
      <c r="M1519" s="14"/>
      <c r="N1519" s="14"/>
      <c r="O1519" s="14"/>
      <c r="P1519" s="198"/>
      <c r="Q1519" s="198"/>
      <c r="R1519" s="198"/>
      <c r="S1519" s="198"/>
      <c r="T1519" s="198"/>
      <c r="U1519" s="198"/>
      <c r="V1519" s="198"/>
      <c r="W1519" s="202">
        <f t="shared" si="80"/>
        <v>0</v>
      </c>
      <c r="X1519" s="14"/>
      <c r="Y1519" s="14"/>
      <c r="Z1519" s="108"/>
      <c r="AA1519" s="114"/>
      <c r="AB1519" s="129"/>
      <c r="AC1519" s="128"/>
      <c r="AD1519" s="142" t="str">
        <f t="shared" si="81"/>
        <v/>
      </c>
      <c r="AE1519" s="142" t="str">
        <f>IF($E1519&lt;&gt;"",IF($AD1519=1,VLOOKUP($E1519,得点換算表!$C$5:$D$14,2),VLOOKUP($E1519,得点換算表!$E$5:$F$14,2)),"")</f>
        <v/>
      </c>
      <c r="AF1519" s="142" t="str">
        <f>IF($F1519&lt;&gt;"",IF($AD1519=1,VLOOKUP($F1519,得点換算表!$C$15:$D$24,2),VLOOKUP($F1519,得点換算表!$E$15:$F$24,2)),"")</f>
        <v/>
      </c>
      <c r="AG1519" s="142" t="str">
        <f>IF($G1519&lt;&gt;"",IF($AD1519=1,VLOOKUP($G1519,得点換算表!$C$25:$D$34,2),VLOOKUP($G1519,得点換算表!$E$25:$F$34,2)),"")</f>
        <v/>
      </c>
      <c r="AH1519" s="142" t="str">
        <f>IF($H1519&lt;&gt;"",IF($AD1519=1,VLOOKUP($H1519,得点換算表!$C$35:$D$44,2),VLOOKUP($H1519,得点換算表!$E$35:$F$44,2)),"")</f>
        <v/>
      </c>
      <c r="AI1519" s="142" t="str">
        <f>IF($I1519&lt;&gt;"",IF($AD1519=1,VLOOKUP($I1519,得点換算表!$C$45:$D$55,2),VLOOKUP($I1519,得点換算表!$E$45:$F$55,2)),"")</f>
        <v/>
      </c>
      <c r="AJ1519" s="142" t="str">
        <f>IF($J1519&lt;&gt;"",IF($AD1519=1,VLOOKUP($J1519,得点換算表!$C$56:$D$65,2),VLOOKUP($J1519,得点換算表!$E$56:$F$65,2)),"")</f>
        <v/>
      </c>
      <c r="AK1519" s="142" t="str">
        <f>IF($K1519&lt;&gt;"",IF($AD1519=1,VLOOKUP($K1519,得点換算表!$C$66:$D$76,2),VLOOKUP($K1519,得点換算表!$E$66:$F$76,2)),"")</f>
        <v/>
      </c>
      <c r="AL1519" s="142" t="str">
        <f>IF($L1519&lt;&gt;"",IF($AD1519=1,VLOOKUP($L1519,得点換算表!$C$77:$D$86,2),VLOOKUP($L1519,得点換算表!$E$77:$F$86,2)),"")</f>
        <v/>
      </c>
      <c r="AM1519" s="142" t="str">
        <f>IF($M1519&lt;&gt;"",IF($AD1519=1,VLOOKUP($M1519,得点換算表!$C$87:$D$96,2),VLOOKUP($M1519,得点換算表!$E$87:$F$96,2)),"")</f>
        <v/>
      </c>
      <c r="AN1519" s="142" t="str">
        <f t="shared" si="79"/>
        <v/>
      </c>
      <c r="AO1519" s="143" t="str">
        <f>IF(AND($AN1519&lt;&gt;"",$AN1519&gt;=8),VLOOKUP($AN1519,得点換算表!$I$10:$J$14,2),"")</f>
        <v/>
      </c>
      <c r="AP1519" s="105"/>
    </row>
    <row r="1520" spans="1:42" x14ac:dyDescent="0.15">
      <c r="A1520" s="11"/>
      <c r="B1520" s="12"/>
      <c r="C1520" s="13"/>
      <c r="D1520" s="13"/>
      <c r="E1520" s="14"/>
      <c r="F1520" s="14"/>
      <c r="G1520" s="14"/>
      <c r="H1520" s="14"/>
      <c r="I1520" s="15"/>
      <c r="J1520" s="14"/>
      <c r="K1520" s="13"/>
      <c r="L1520" s="14"/>
      <c r="M1520" s="14"/>
      <c r="N1520" s="14"/>
      <c r="O1520" s="14"/>
      <c r="P1520" s="198"/>
      <c r="Q1520" s="198"/>
      <c r="R1520" s="198"/>
      <c r="S1520" s="198"/>
      <c r="T1520" s="198"/>
      <c r="U1520" s="198"/>
      <c r="V1520" s="198"/>
      <c r="W1520" s="202">
        <f t="shared" si="80"/>
        <v>0</v>
      </c>
      <c r="X1520" s="14"/>
      <c r="Y1520" s="14"/>
      <c r="Z1520" s="108"/>
      <c r="AA1520" s="114"/>
      <c r="AB1520" s="129"/>
      <c r="AC1520" s="128"/>
      <c r="AD1520" s="142" t="str">
        <f t="shared" si="81"/>
        <v/>
      </c>
      <c r="AE1520" s="142" t="str">
        <f>IF($E1520&lt;&gt;"",IF($AD1520=1,VLOOKUP($E1520,得点換算表!$C$5:$D$14,2),VLOOKUP($E1520,得点換算表!$E$5:$F$14,2)),"")</f>
        <v/>
      </c>
      <c r="AF1520" s="142" t="str">
        <f>IF($F1520&lt;&gt;"",IF($AD1520=1,VLOOKUP($F1520,得点換算表!$C$15:$D$24,2),VLOOKUP($F1520,得点換算表!$E$15:$F$24,2)),"")</f>
        <v/>
      </c>
      <c r="AG1520" s="142" t="str">
        <f>IF($G1520&lt;&gt;"",IF($AD1520=1,VLOOKUP($G1520,得点換算表!$C$25:$D$34,2),VLOOKUP($G1520,得点換算表!$E$25:$F$34,2)),"")</f>
        <v/>
      </c>
      <c r="AH1520" s="142" t="str">
        <f>IF($H1520&lt;&gt;"",IF($AD1520=1,VLOOKUP($H1520,得点換算表!$C$35:$D$44,2),VLOOKUP($H1520,得点換算表!$E$35:$F$44,2)),"")</f>
        <v/>
      </c>
      <c r="AI1520" s="142" t="str">
        <f>IF($I1520&lt;&gt;"",IF($AD1520=1,VLOOKUP($I1520,得点換算表!$C$45:$D$55,2),VLOOKUP($I1520,得点換算表!$E$45:$F$55,2)),"")</f>
        <v/>
      </c>
      <c r="AJ1520" s="142" t="str">
        <f>IF($J1520&lt;&gt;"",IF($AD1520=1,VLOOKUP($J1520,得点換算表!$C$56:$D$65,2),VLOOKUP($J1520,得点換算表!$E$56:$F$65,2)),"")</f>
        <v/>
      </c>
      <c r="AK1520" s="142" t="str">
        <f>IF($K1520&lt;&gt;"",IF($AD1520=1,VLOOKUP($K1520,得点換算表!$C$66:$D$76,2),VLOOKUP($K1520,得点換算表!$E$66:$F$76,2)),"")</f>
        <v/>
      </c>
      <c r="AL1520" s="142" t="str">
        <f>IF($L1520&lt;&gt;"",IF($AD1520=1,VLOOKUP($L1520,得点換算表!$C$77:$D$86,2),VLOOKUP($L1520,得点換算表!$E$77:$F$86,2)),"")</f>
        <v/>
      </c>
      <c r="AM1520" s="142" t="str">
        <f>IF($M1520&lt;&gt;"",IF($AD1520=1,VLOOKUP($M1520,得点換算表!$C$87:$D$96,2),VLOOKUP($M1520,得点換算表!$E$87:$F$96,2)),"")</f>
        <v/>
      </c>
      <c r="AN1520" s="142" t="str">
        <f t="shared" si="79"/>
        <v/>
      </c>
      <c r="AO1520" s="143" t="str">
        <f>IF(AND($AN1520&lt;&gt;"",$AN1520&gt;=8),VLOOKUP($AN1520,得点換算表!$I$10:$J$14,2),"")</f>
        <v/>
      </c>
      <c r="AP1520" s="105"/>
    </row>
    <row r="1521" spans="1:42" x14ac:dyDescent="0.15">
      <c r="A1521" s="11"/>
      <c r="B1521" s="12"/>
      <c r="C1521" s="13"/>
      <c r="D1521" s="13"/>
      <c r="E1521" s="14"/>
      <c r="F1521" s="14"/>
      <c r="G1521" s="14"/>
      <c r="H1521" s="14"/>
      <c r="I1521" s="15"/>
      <c r="J1521" s="14"/>
      <c r="K1521" s="13"/>
      <c r="L1521" s="14"/>
      <c r="M1521" s="14"/>
      <c r="N1521" s="14"/>
      <c r="O1521" s="14"/>
      <c r="P1521" s="198"/>
      <c r="Q1521" s="198"/>
      <c r="R1521" s="198"/>
      <c r="S1521" s="198"/>
      <c r="T1521" s="198"/>
      <c r="U1521" s="198"/>
      <c r="V1521" s="198"/>
      <c r="W1521" s="202">
        <f t="shared" si="80"/>
        <v>0</v>
      </c>
      <c r="X1521" s="14"/>
      <c r="Y1521" s="14"/>
      <c r="Z1521" s="108"/>
      <c r="AA1521" s="114"/>
      <c r="AB1521" s="129"/>
      <c r="AC1521" s="128"/>
      <c r="AD1521" s="142" t="str">
        <f t="shared" si="81"/>
        <v/>
      </c>
      <c r="AE1521" s="142" t="str">
        <f>IF($E1521&lt;&gt;"",IF($AD1521=1,VLOOKUP($E1521,得点換算表!$C$5:$D$14,2),VLOOKUP($E1521,得点換算表!$E$5:$F$14,2)),"")</f>
        <v/>
      </c>
      <c r="AF1521" s="142" t="str">
        <f>IF($F1521&lt;&gt;"",IF($AD1521=1,VLOOKUP($F1521,得点換算表!$C$15:$D$24,2),VLOOKUP($F1521,得点換算表!$E$15:$F$24,2)),"")</f>
        <v/>
      </c>
      <c r="AG1521" s="142" t="str">
        <f>IF($G1521&lt;&gt;"",IF($AD1521=1,VLOOKUP($G1521,得点換算表!$C$25:$D$34,2),VLOOKUP($G1521,得点換算表!$E$25:$F$34,2)),"")</f>
        <v/>
      </c>
      <c r="AH1521" s="142" t="str">
        <f>IF($H1521&lt;&gt;"",IF($AD1521=1,VLOOKUP($H1521,得点換算表!$C$35:$D$44,2),VLOOKUP($H1521,得点換算表!$E$35:$F$44,2)),"")</f>
        <v/>
      </c>
      <c r="AI1521" s="142" t="str">
        <f>IF($I1521&lt;&gt;"",IF($AD1521=1,VLOOKUP($I1521,得点換算表!$C$45:$D$55,2),VLOOKUP($I1521,得点換算表!$E$45:$F$55,2)),"")</f>
        <v/>
      </c>
      <c r="AJ1521" s="142" t="str">
        <f>IF($J1521&lt;&gt;"",IF($AD1521=1,VLOOKUP($J1521,得点換算表!$C$56:$D$65,2),VLOOKUP($J1521,得点換算表!$E$56:$F$65,2)),"")</f>
        <v/>
      </c>
      <c r="AK1521" s="142" t="str">
        <f>IF($K1521&lt;&gt;"",IF($AD1521=1,VLOOKUP($K1521,得点換算表!$C$66:$D$76,2),VLOOKUP($K1521,得点換算表!$E$66:$F$76,2)),"")</f>
        <v/>
      </c>
      <c r="AL1521" s="142" t="str">
        <f>IF($L1521&lt;&gt;"",IF($AD1521=1,VLOOKUP($L1521,得点換算表!$C$77:$D$86,2),VLOOKUP($L1521,得点換算表!$E$77:$F$86,2)),"")</f>
        <v/>
      </c>
      <c r="AM1521" s="142" t="str">
        <f>IF($M1521&lt;&gt;"",IF($AD1521=1,VLOOKUP($M1521,得点換算表!$C$87:$D$96,2),VLOOKUP($M1521,得点換算表!$E$87:$F$96,2)),"")</f>
        <v/>
      </c>
      <c r="AN1521" s="142" t="str">
        <f t="shared" si="79"/>
        <v/>
      </c>
      <c r="AO1521" s="143" t="str">
        <f>IF(AND($AN1521&lt;&gt;"",$AN1521&gt;=8),VLOOKUP($AN1521,得点換算表!$I$10:$J$14,2),"")</f>
        <v/>
      </c>
      <c r="AP1521" s="105"/>
    </row>
    <row r="1522" spans="1:42" x14ac:dyDescent="0.15">
      <c r="A1522" s="11"/>
      <c r="B1522" s="12"/>
      <c r="C1522" s="13"/>
      <c r="D1522" s="13"/>
      <c r="E1522" s="14"/>
      <c r="F1522" s="14"/>
      <c r="G1522" s="14"/>
      <c r="H1522" s="14"/>
      <c r="I1522" s="15"/>
      <c r="J1522" s="14"/>
      <c r="K1522" s="13"/>
      <c r="L1522" s="14"/>
      <c r="M1522" s="14"/>
      <c r="N1522" s="14"/>
      <c r="O1522" s="14"/>
      <c r="P1522" s="198"/>
      <c r="Q1522" s="198"/>
      <c r="R1522" s="198"/>
      <c r="S1522" s="198"/>
      <c r="T1522" s="198"/>
      <c r="U1522" s="198"/>
      <c r="V1522" s="198"/>
      <c r="W1522" s="202">
        <f t="shared" si="80"/>
        <v>0</v>
      </c>
      <c r="X1522" s="14"/>
      <c r="Y1522" s="14"/>
      <c r="Z1522" s="108"/>
      <c r="AA1522" s="114"/>
      <c r="AB1522" s="129"/>
      <c r="AC1522" s="128"/>
      <c r="AD1522" s="142" t="str">
        <f t="shared" si="81"/>
        <v/>
      </c>
      <c r="AE1522" s="142" t="str">
        <f>IF($E1522&lt;&gt;"",IF($AD1522=1,VLOOKUP($E1522,得点換算表!$C$5:$D$14,2),VLOOKUP($E1522,得点換算表!$E$5:$F$14,2)),"")</f>
        <v/>
      </c>
      <c r="AF1522" s="142" t="str">
        <f>IF($F1522&lt;&gt;"",IF($AD1522=1,VLOOKUP($F1522,得点換算表!$C$15:$D$24,2),VLOOKUP($F1522,得点換算表!$E$15:$F$24,2)),"")</f>
        <v/>
      </c>
      <c r="AG1522" s="142" t="str">
        <f>IF($G1522&lt;&gt;"",IF($AD1522=1,VLOOKUP($G1522,得点換算表!$C$25:$D$34,2),VLOOKUP($G1522,得点換算表!$E$25:$F$34,2)),"")</f>
        <v/>
      </c>
      <c r="AH1522" s="142" t="str">
        <f>IF($H1522&lt;&gt;"",IF($AD1522=1,VLOOKUP($H1522,得点換算表!$C$35:$D$44,2),VLOOKUP($H1522,得点換算表!$E$35:$F$44,2)),"")</f>
        <v/>
      </c>
      <c r="AI1522" s="142" t="str">
        <f>IF($I1522&lt;&gt;"",IF($AD1522=1,VLOOKUP($I1522,得点換算表!$C$45:$D$55,2),VLOOKUP($I1522,得点換算表!$E$45:$F$55,2)),"")</f>
        <v/>
      </c>
      <c r="AJ1522" s="142" t="str">
        <f>IF($J1522&lt;&gt;"",IF($AD1522=1,VLOOKUP($J1522,得点換算表!$C$56:$D$65,2),VLOOKUP($J1522,得点換算表!$E$56:$F$65,2)),"")</f>
        <v/>
      </c>
      <c r="AK1522" s="142" t="str">
        <f>IF($K1522&lt;&gt;"",IF($AD1522=1,VLOOKUP($K1522,得点換算表!$C$66:$D$76,2),VLOOKUP($K1522,得点換算表!$E$66:$F$76,2)),"")</f>
        <v/>
      </c>
      <c r="AL1522" s="142" t="str">
        <f>IF($L1522&lt;&gt;"",IF($AD1522=1,VLOOKUP($L1522,得点換算表!$C$77:$D$86,2),VLOOKUP($L1522,得点換算表!$E$77:$F$86,2)),"")</f>
        <v/>
      </c>
      <c r="AM1522" s="142" t="str">
        <f>IF($M1522&lt;&gt;"",IF($AD1522=1,VLOOKUP($M1522,得点換算表!$C$87:$D$96,2),VLOOKUP($M1522,得点換算表!$E$87:$F$96,2)),"")</f>
        <v/>
      </c>
      <c r="AN1522" s="142" t="str">
        <f t="shared" si="79"/>
        <v/>
      </c>
      <c r="AO1522" s="143" t="str">
        <f>IF(AND($AN1522&lt;&gt;"",$AN1522&gt;=8),VLOOKUP($AN1522,得点換算表!$I$10:$J$14,2),"")</f>
        <v/>
      </c>
      <c r="AP1522" s="105"/>
    </row>
    <row r="1523" spans="1:42" x14ac:dyDescent="0.15">
      <c r="A1523" s="11"/>
      <c r="B1523" s="12"/>
      <c r="C1523" s="13"/>
      <c r="D1523" s="13"/>
      <c r="E1523" s="14"/>
      <c r="F1523" s="14"/>
      <c r="G1523" s="14"/>
      <c r="H1523" s="14"/>
      <c r="I1523" s="15"/>
      <c r="J1523" s="14"/>
      <c r="K1523" s="13"/>
      <c r="L1523" s="14"/>
      <c r="M1523" s="14"/>
      <c r="N1523" s="14"/>
      <c r="O1523" s="14"/>
      <c r="P1523" s="198"/>
      <c r="Q1523" s="198"/>
      <c r="R1523" s="198"/>
      <c r="S1523" s="198"/>
      <c r="T1523" s="198"/>
      <c r="U1523" s="198"/>
      <c r="V1523" s="198"/>
      <c r="W1523" s="202">
        <f t="shared" si="80"/>
        <v>0</v>
      </c>
      <c r="X1523" s="14"/>
      <c r="Y1523" s="14"/>
      <c r="Z1523" s="108"/>
      <c r="AA1523" s="114"/>
      <c r="AB1523" s="129"/>
      <c r="AC1523" s="128"/>
      <c r="AD1523" s="142" t="str">
        <f t="shared" si="81"/>
        <v/>
      </c>
      <c r="AE1523" s="142" t="str">
        <f>IF($E1523&lt;&gt;"",IF($AD1523=1,VLOOKUP($E1523,得点換算表!$C$5:$D$14,2),VLOOKUP($E1523,得点換算表!$E$5:$F$14,2)),"")</f>
        <v/>
      </c>
      <c r="AF1523" s="142" t="str">
        <f>IF($F1523&lt;&gt;"",IF($AD1523=1,VLOOKUP($F1523,得点換算表!$C$15:$D$24,2),VLOOKUP($F1523,得点換算表!$E$15:$F$24,2)),"")</f>
        <v/>
      </c>
      <c r="AG1523" s="142" t="str">
        <f>IF($G1523&lt;&gt;"",IF($AD1523=1,VLOOKUP($G1523,得点換算表!$C$25:$D$34,2),VLOOKUP($G1523,得点換算表!$E$25:$F$34,2)),"")</f>
        <v/>
      </c>
      <c r="AH1523" s="142" t="str">
        <f>IF($H1523&lt;&gt;"",IF($AD1523=1,VLOOKUP($H1523,得点換算表!$C$35:$D$44,2),VLOOKUP($H1523,得点換算表!$E$35:$F$44,2)),"")</f>
        <v/>
      </c>
      <c r="AI1523" s="142" t="str">
        <f>IF($I1523&lt;&gt;"",IF($AD1523=1,VLOOKUP($I1523,得点換算表!$C$45:$D$55,2),VLOOKUP($I1523,得点換算表!$E$45:$F$55,2)),"")</f>
        <v/>
      </c>
      <c r="AJ1523" s="142" t="str">
        <f>IF($J1523&lt;&gt;"",IF($AD1523=1,VLOOKUP($J1523,得点換算表!$C$56:$D$65,2),VLOOKUP($J1523,得点換算表!$E$56:$F$65,2)),"")</f>
        <v/>
      </c>
      <c r="AK1523" s="142" t="str">
        <f>IF($K1523&lt;&gt;"",IF($AD1523=1,VLOOKUP($K1523,得点換算表!$C$66:$D$76,2),VLOOKUP($K1523,得点換算表!$E$66:$F$76,2)),"")</f>
        <v/>
      </c>
      <c r="AL1523" s="142" t="str">
        <f>IF($L1523&lt;&gt;"",IF($AD1523=1,VLOOKUP($L1523,得点換算表!$C$77:$D$86,2),VLOOKUP($L1523,得点換算表!$E$77:$F$86,2)),"")</f>
        <v/>
      </c>
      <c r="AM1523" s="142" t="str">
        <f>IF($M1523&lt;&gt;"",IF($AD1523=1,VLOOKUP($M1523,得点換算表!$C$87:$D$96,2),VLOOKUP($M1523,得点換算表!$E$87:$F$96,2)),"")</f>
        <v/>
      </c>
      <c r="AN1523" s="142" t="str">
        <f t="shared" si="79"/>
        <v/>
      </c>
      <c r="AO1523" s="143" t="str">
        <f>IF(AND($AN1523&lt;&gt;"",$AN1523&gt;=8),VLOOKUP($AN1523,得点換算表!$I$10:$J$14,2),"")</f>
        <v/>
      </c>
      <c r="AP1523" s="105"/>
    </row>
    <row r="1524" spans="1:42" x14ac:dyDescent="0.15">
      <c r="A1524" s="11"/>
      <c r="B1524" s="12"/>
      <c r="C1524" s="13"/>
      <c r="D1524" s="13"/>
      <c r="E1524" s="14"/>
      <c r="F1524" s="14"/>
      <c r="G1524" s="14"/>
      <c r="H1524" s="14"/>
      <c r="I1524" s="15"/>
      <c r="J1524" s="14"/>
      <c r="K1524" s="13"/>
      <c r="L1524" s="14"/>
      <c r="M1524" s="14"/>
      <c r="N1524" s="14"/>
      <c r="O1524" s="14"/>
      <c r="P1524" s="198"/>
      <c r="Q1524" s="198"/>
      <c r="R1524" s="198"/>
      <c r="S1524" s="198"/>
      <c r="T1524" s="198"/>
      <c r="U1524" s="198"/>
      <c r="V1524" s="198"/>
      <c r="W1524" s="202">
        <f t="shared" si="80"/>
        <v>0</v>
      </c>
      <c r="X1524" s="14"/>
      <c r="Y1524" s="14"/>
      <c r="Z1524" s="108"/>
      <c r="AA1524" s="114"/>
      <c r="AB1524" s="129"/>
      <c r="AC1524" s="128"/>
      <c r="AD1524" s="142" t="str">
        <f t="shared" si="81"/>
        <v/>
      </c>
      <c r="AE1524" s="142" t="str">
        <f>IF($E1524&lt;&gt;"",IF($AD1524=1,VLOOKUP($E1524,得点換算表!$C$5:$D$14,2),VLOOKUP($E1524,得点換算表!$E$5:$F$14,2)),"")</f>
        <v/>
      </c>
      <c r="AF1524" s="142" t="str">
        <f>IF($F1524&lt;&gt;"",IF($AD1524=1,VLOOKUP($F1524,得点換算表!$C$15:$D$24,2),VLOOKUP($F1524,得点換算表!$E$15:$F$24,2)),"")</f>
        <v/>
      </c>
      <c r="AG1524" s="142" t="str">
        <f>IF($G1524&lt;&gt;"",IF($AD1524=1,VLOOKUP($G1524,得点換算表!$C$25:$D$34,2),VLOOKUP($G1524,得点換算表!$E$25:$F$34,2)),"")</f>
        <v/>
      </c>
      <c r="AH1524" s="142" t="str">
        <f>IF($H1524&lt;&gt;"",IF($AD1524=1,VLOOKUP($H1524,得点換算表!$C$35:$D$44,2),VLOOKUP($H1524,得点換算表!$E$35:$F$44,2)),"")</f>
        <v/>
      </c>
      <c r="AI1524" s="142" t="str">
        <f>IF($I1524&lt;&gt;"",IF($AD1524=1,VLOOKUP($I1524,得点換算表!$C$45:$D$55,2),VLOOKUP($I1524,得点換算表!$E$45:$F$55,2)),"")</f>
        <v/>
      </c>
      <c r="AJ1524" s="142" t="str">
        <f>IF($J1524&lt;&gt;"",IF($AD1524=1,VLOOKUP($J1524,得点換算表!$C$56:$D$65,2),VLOOKUP($J1524,得点換算表!$E$56:$F$65,2)),"")</f>
        <v/>
      </c>
      <c r="AK1524" s="142" t="str">
        <f>IF($K1524&lt;&gt;"",IF($AD1524=1,VLOOKUP($K1524,得点換算表!$C$66:$D$76,2),VLOOKUP($K1524,得点換算表!$E$66:$F$76,2)),"")</f>
        <v/>
      </c>
      <c r="AL1524" s="142" t="str">
        <f>IF($L1524&lt;&gt;"",IF($AD1524=1,VLOOKUP($L1524,得点換算表!$C$77:$D$86,2),VLOOKUP($L1524,得点換算表!$E$77:$F$86,2)),"")</f>
        <v/>
      </c>
      <c r="AM1524" s="142" t="str">
        <f>IF($M1524&lt;&gt;"",IF($AD1524=1,VLOOKUP($M1524,得点換算表!$C$87:$D$96,2),VLOOKUP($M1524,得点換算表!$E$87:$F$96,2)),"")</f>
        <v/>
      </c>
      <c r="AN1524" s="142" t="str">
        <f t="shared" si="79"/>
        <v/>
      </c>
      <c r="AO1524" s="143" t="str">
        <f>IF(AND($AN1524&lt;&gt;"",$AN1524&gt;=8),VLOOKUP($AN1524,得点換算表!$I$10:$J$14,2),"")</f>
        <v/>
      </c>
      <c r="AP1524" s="105"/>
    </row>
    <row r="1525" spans="1:42" x14ac:dyDescent="0.15">
      <c r="A1525" s="11"/>
      <c r="B1525" s="12"/>
      <c r="C1525" s="13"/>
      <c r="D1525" s="13"/>
      <c r="E1525" s="14"/>
      <c r="F1525" s="14"/>
      <c r="G1525" s="14"/>
      <c r="H1525" s="14"/>
      <c r="I1525" s="15"/>
      <c r="J1525" s="14"/>
      <c r="K1525" s="13"/>
      <c r="L1525" s="14"/>
      <c r="M1525" s="14"/>
      <c r="N1525" s="14"/>
      <c r="O1525" s="14"/>
      <c r="P1525" s="198"/>
      <c r="Q1525" s="198"/>
      <c r="R1525" s="198"/>
      <c r="S1525" s="198"/>
      <c r="T1525" s="198"/>
      <c r="U1525" s="198"/>
      <c r="V1525" s="198"/>
      <c r="W1525" s="202">
        <f t="shared" si="80"/>
        <v>0</v>
      </c>
      <c r="X1525" s="14"/>
      <c r="Y1525" s="14"/>
      <c r="Z1525" s="108"/>
      <c r="AA1525" s="114"/>
      <c r="AB1525" s="129"/>
      <c r="AC1525" s="128"/>
      <c r="AD1525" s="142" t="str">
        <f t="shared" si="81"/>
        <v/>
      </c>
      <c r="AE1525" s="142" t="str">
        <f>IF($E1525&lt;&gt;"",IF($AD1525=1,VLOOKUP($E1525,得点換算表!$C$5:$D$14,2),VLOOKUP($E1525,得点換算表!$E$5:$F$14,2)),"")</f>
        <v/>
      </c>
      <c r="AF1525" s="142" t="str">
        <f>IF($F1525&lt;&gt;"",IF($AD1525=1,VLOOKUP($F1525,得点換算表!$C$15:$D$24,2),VLOOKUP($F1525,得点換算表!$E$15:$F$24,2)),"")</f>
        <v/>
      </c>
      <c r="AG1525" s="142" t="str">
        <f>IF($G1525&lt;&gt;"",IF($AD1525=1,VLOOKUP($G1525,得点換算表!$C$25:$D$34,2),VLOOKUP($G1525,得点換算表!$E$25:$F$34,2)),"")</f>
        <v/>
      </c>
      <c r="AH1525" s="142" t="str">
        <f>IF($H1525&lt;&gt;"",IF($AD1525=1,VLOOKUP($H1525,得点換算表!$C$35:$D$44,2),VLOOKUP($H1525,得点換算表!$E$35:$F$44,2)),"")</f>
        <v/>
      </c>
      <c r="AI1525" s="142" t="str">
        <f>IF($I1525&lt;&gt;"",IF($AD1525=1,VLOOKUP($I1525,得点換算表!$C$45:$D$55,2),VLOOKUP($I1525,得点換算表!$E$45:$F$55,2)),"")</f>
        <v/>
      </c>
      <c r="AJ1525" s="142" t="str">
        <f>IF($J1525&lt;&gt;"",IF($AD1525=1,VLOOKUP($J1525,得点換算表!$C$56:$D$65,2),VLOOKUP($J1525,得点換算表!$E$56:$F$65,2)),"")</f>
        <v/>
      </c>
      <c r="AK1525" s="142" t="str">
        <f>IF($K1525&lt;&gt;"",IF($AD1525=1,VLOOKUP($K1525,得点換算表!$C$66:$D$76,2),VLOOKUP($K1525,得点換算表!$E$66:$F$76,2)),"")</f>
        <v/>
      </c>
      <c r="AL1525" s="142" t="str">
        <f>IF($L1525&lt;&gt;"",IF($AD1525=1,VLOOKUP($L1525,得点換算表!$C$77:$D$86,2),VLOOKUP($L1525,得点換算表!$E$77:$F$86,2)),"")</f>
        <v/>
      </c>
      <c r="AM1525" s="142" t="str">
        <f>IF($M1525&lt;&gt;"",IF($AD1525=1,VLOOKUP($M1525,得点換算表!$C$87:$D$96,2),VLOOKUP($M1525,得点換算表!$E$87:$F$96,2)),"")</f>
        <v/>
      </c>
      <c r="AN1525" s="142" t="str">
        <f t="shared" si="79"/>
        <v/>
      </c>
      <c r="AO1525" s="143" t="str">
        <f>IF(AND($AN1525&lt;&gt;"",$AN1525&gt;=8),VLOOKUP($AN1525,得点換算表!$I$10:$J$14,2),"")</f>
        <v/>
      </c>
      <c r="AP1525" s="105"/>
    </row>
    <row r="1526" spans="1:42" x14ac:dyDescent="0.15">
      <c r="A1526" s="11"/>
      <c r="B1526" s="12"/>
      <c r="C1526" s="13"/>
      <c r="D1526" s="13"/>
      <c r="E1526" s="14"/>
      <c r="F1526" s="14"/>
      <c r="G1526" s="14"/>
      <c r="H1526" s="14"/>
      <c r="I1526" s="15"/>
      <c r="J1526" s="14"/>
      <c r="K1526" s="13"/>
      <c r="L1526" s="14"/>
      <c r="M1526" s="14"/>
      <c r="N1526" s="14"/>
      <c r="O1526" s="14"/>
      <c r="P1526" s="198"/>
      <c r="Q1526" s="198"/>
      <c r="R1526" s="198"/>
      <c r="S1526" s="198"/>
      <c r="T1526" s="198"/>
      <c r="U1526" s="198"/>
      <c r="V1526" s="198"/>
      <c r="W1526" s="202">
        <f t="shared" si="80"/>
        <v>0</v>
      </c>
      <c r="X1526" s="14"/>
      <c r="Y1526" s="14"/>
      <c r="Z1526" s="108"/>
      <c r="AA1526" s="114"/>
      <c r="AB1526" s="129"/>
      <c r="AC1526" s="128"/>
      <c r="AD1526" s="142" t="str">
        <f t="shared" si="81"/>
        <v/>
      </c>
      <c r="AE1526" s="142" t="str">
        <f>IF($E1526&lt;&gt;"",IF($AD1526=1,VLOOKUP($E1526,得点換算表!$C$5:$D$14,2),VLOOKUP($E1526,得点換算表!$E$5:$F$14,2)),"")</f>
        <v/>
      </c>
      <c r="AF1526" s="142" t="str">
        <f>IF($F1526&lt;&gt;"",IF($AD1526=1,VLOOKUP($F1526,得点換算表!$C$15:$D$24,2),VLOOKUP($F1526,得点換算表!$E$15:$F$24,2)),"")</f>
        <v/>
      </c>
      <c r="AG1526" s="142" t="str">
        <f>IF($G1526&lt;&gt;"",IF($AD1526=1,VLOOKUP($G1526,得点換算表!$C$25:$D$34,2),VLOOKUP($G1526,得点換算表!$E$25:$F$34,2)),"")</f>
        <v/>
      </c>
      <c r="AH1526" s="142" t="str">
        <f>IF($H1526&lt;&gt;"",IF($AD1526=1,VLOOKUP($H1526,得点換算表!$C$35:$D$44,2),VLOOKUP($H1526,得点換算表!$E$35:$F$44,2)),"")</f>
        <v/>
      </c>
      <c r="AI1526" s="142" t="str">
        <f>IF($I1526&lt;&gt;"",IF($AD1526=1,VLOOKUP($I1526,得点換算表!$C$45:$D$55,2),VLOOKUP($I1526,得点換算表!$E$45:$F$55,2)),"")</f>
        <v/>
      </c>
      <c r="AJ1526" s="142" t="str">
        <f>IF($J1526&lt;&gt;"",IF($AD1526=1,VLOOKUP($J1526,得点換算表!$C$56:$D$65,2),VLOOKUP($J1526,得点換算表!$E$56:$F$65,2)),"")</f>
        <v/>
      </c>
      <c r="AK1526" s="142" t="str">
        <f>IF($K1526&lt;&gt;"",IF($AD1526=1,VLOOKUP($K1526,得点換算表!$C$66:$D$76,2),VLOOKUP($K1526,得点換算表!$E$66:$F$76,2)),"")</f>
        <v/>
      </c>
      <c r="AL1526" s="142" t="str">
        <f>IF($L1526&lt;&gt;"",IF($AD1526=1,VLOOKUP($L1526,得点換算表!$C$77:$D$86,2),VLOOKUP($L1526,得点換算表!$E$77:$F$86,2)),"")</f>
        <v/>
      </c>
      <c r="AM1526" s="142" t="str">
        <f>IF($M1526&lt;&gt;"",IF($AD1526=1,VLOOKUP($M1526,得点換算表!$C$87:$D$96,2),VLOOKUP($M1526,得点換算表!$E$87:$F$96,2)),"")</f>
        <v/>
      </c>
      <c r="AN1526" s="142" t="str">
        <f t="shared" si="79"/>
        <v/>
      </c>
      <c r="AO1526" s="143" t="str">
        <f>IF(AND($AN1526&lt;&gt;"",$AN1526&gt;=8),VLOOKUP($AN1526,得点換算表!$I$10:$J$14,2),"")</f>
        <v/>
      </c>
      <c r="AP1526" s="105"/>
    </row>
    <row r="1527" spans="1:42" x14ac:dyDescent="0.15">
      <c r="A1527" s="11"/>
      <c r="B1527" s="12"/>
      <c r="C1527" s="13"/>
      <c r="D1527" s="13"/>
      <c r="E1527" s="14"/>
      <c r="F1527" s="14"/>
      <c r="G1527" s="14"/>
      <c r="H1527" s="14"/>
      <c r="I1527" s="15"/>
      <c r="J1527" s="14"/>
      <c r="K1527" s="13"/>
      <c r="L1527" s="14"/>
      <c r="M1527" s="14"/>
      <c r="N1527" s="14"/>
      <c r="O1527" s="14"/>
      <c r="P1527" s="198"/>
      <c r="Q1527" s="198"/>
      <c r="R1527" s="198"/>
      <c r="S1527" s="198"/>
      <c r="T1527" s="198"/>
      <c r="U1527" s="198"/>
      <c r="V1527" s="198"/>
      <c r="W1527" s="202">
        <f t="shared" si="80"/>
        <v>0</v>
      </c>
      <c r="X1527" s="14"/>
      <c r="Y1527" s="14"/>
      <c r="Z1527" s="108"/>
      <c r="AA1527" s="114"/>
      <c r="AB1527" s="129"/>
      <c r="AC1527" s="128"/>
      <c r="AD1527" s="142" t="str">
        <f t="shared" si="81"/>
        <v/>
      </c>
      <c r="AE1527" s="142" t="str">
        <f>IF($E1527&lt;&gt;"",IF($AD1527=1,VLOOKUP($E1527,得点換算表!$C$5:$D$14,2),VLOOKUP($E1527,得点換算表!$E$5:$F$14,2)),"")</f>
        <v/>
      </c>
      <c r="AF1527" s="142" t="str">
        <f>IF($F1527&lt;&gt;"",IF($AD1527=1,VLOOKUP($F1527,得点換算表!$C$15:$D$24,2),VLOOKUP($F1527,得点換算表!$E$15:$F$24,2)),"")</f>
        <v/>
      </c>
      <c r="AG1527" s="142" t="str">
        <f>IF($G1527&lt;&gt;"",IF($AD1527=1,VLOOKUP($G1527,得点換算表!$C$25:$D$34,2),VLOOKUP($G1527,得点換算表!$E$25:$F$34,2)),"")</f>
        <v/>
      </c>
      <c r="AH1527" s="142" t="str">
        <f>IF($H1527&lt;&gt;"",IF($AD1527=1,VLOOKUP($H1527,得点換算表!$C$35:$D$44,2),VLOOKUP($H1527,得点換算表!$E$35:$F$44,2)),"")</f>
        <v/>
      </c>
      <c r="AI1527" s="142" t="str">
        <f>IF($I1527&lt;&gt;"",IF($AD1527=1,VLOOKUP($I1527,得点換算表!$C$45:$D$55,2),VLOOKUP($I1527,得点換算表!$E$45:$F$55,2)),"")</f>
        <v/>
      </c>
      <c r="AJ1527" s="142" t="str">
        <f>IF($J1527&lt;&gt;"",IF($AD1527=1,VLOOKUP($J1527,得点換算表!$C$56:$D$65,2),VLOOKUP($J1527,得点換算表!$E$56:$F$65,2)),"")</f>
        <v/>
      </c>
      <c r="AK1527" s="142" t="str">
        <f>IF($K1527&lt;&gt;"",IF($AD1527=1,VLOOKUP($K1527,得点換算表!$C$66:$D$76,2),VLOOKUP($K1527,得点換算表!$E$66:$F$76,2)),"")</f>
        <v/>
      </c>
      <c r="AL1527" s="142" t="str">
        <f>IF($L1527&lt;&gt;"",IF($AD1527=1,VLOOKUP($L1527,得点換算表!$C$77:$D$86,2),VLOOKUP($L1527,得点換算表!$E$77:$F$86,2)),"")</f>
        <v/>
      </c>
      <c r="AM1527" s="142" t="str">
        <f>IF($M1527&lt;&gt;"",IF($AD1527=1,VLOOKUP($M1527,得点換算表!$C$87:$D$96,2),VLOOKUP($M1527,得点換算表!$E$87:$F$96,2)),"")</f>
        <v/>
      </c>
      <c r="AN1527" s="142" t="str">
        <f t="shared" si="79"/>
        <v/>
      </c>
      <c r="AO1527" s="143" t="str">
        <f>IF(AND($AN1527&lt;&gt;"",$AN1527&gt;=8),VLOOKUP($AN1527,得点換算表!$I$10:$J$14,2),"")</f>
        <v/>
      </c>
      <c r="AP1527" s="105"/>
    </row>
    <row r="1528" spans="1:42" x14ac:dyDescent="0.15">
      <c r="A1528" s="11"/>
      <c r="B1528" s="12"/>
      <c r="C1528" s="13"/>
      <c r="D1528" s="13"/>
      <c r="E1528" s="14"/>
      <c r="F1528" s="14"/>
      <c r="G1528" s="14"/>
      <c r="H1528" s="14"/>
      <c r="I1528" s="15"/>
      <c r="J1528" s="14"/>
      <c r="K1528" s="13"/>
      <c r="L1528" s="14"/>
      <c r="M1528" s="14"/>
      <c r="N1528" s="14"/>
      <c r="O1528" s="14"/>
      <c r="P1528" s="198"/>
      <c r="Q1528" s="198"/>
      <c r="R1528" s="198"/>
      <c r="S1528" s="198"/>
      <c r="T1528" s="198"/>
      <c r="U1528" s="198"/>
      <c r="V1528" s="198"/>
      <c r="W1528" s="202">
        <f t="shared" si="80"/>
        <v>0</v>
      </c>
      <c r="X1528" s="14"/>
      <c r="Y1528" s="14"/>
      <c r="Z1528" s="108"/>
      <c r="AA1528" s="114"/>
      <c r="AB1528" s="129"/>
      <c r="AC1528" s="128"/>
      <c r="AD1528" s="142" t="str">
        <f t="shared" si="81"/>
        <v/>
      </c>
      <c r="AE1528" s="142" t="str">
        <f>IF($E1528&lt;&gt;"",IF($AD1528=1,VLOOKUP($E1528,得点換算表!$C$5:$D$14,2),VLOOKUP($E1528,得点換算表!$E$5:$F$14,2)),"")</f>
        <v/>
      </c>
      <c r="AF1528" s="142" t="str">
        <f>IF($F1528&lt;&gt;"",IF($AD1528=1,VLOOKUP($F1528,得点換算表!$C$15:$D$24,2),VLOOKUP($F1528,得点換算表!$E$15:$F$24,2)),"")</f>
        <v/>
      </c>
      <c r="AG1528" s="142" t="str">
        <f>IF($G1528&lt;&gt;"",IF($AD1528=1,VLOOKUP($G1528,得点換算表!$C$25:$D$34,2),VLOOKUP($G1528,得点換算表!$E$25:$F$34,2)),"")</f>
        <v/>
      </c>
      <c r="AH1528" s="142" t="str">
        <f>IF($H1528&lt;&gt;"",IF($AD1528=1,VLOOKUP($H1528,得点換算表!$C$35:$D$44,2),VLOOKUP($H1528,得点換算表!$E$35:$F$44,2)),"")</f>
        <v/>
      </c>
      <c r="AI1528" s="142" t="str">
        <f>IF($I1528&lt;&gt;"",IF($AD1528=1,VLOOKUP($I1528,得点換算表!$C$45:$D$55,2),VLOOKUP($I1528,得点換算表!$E$45:$F$55,2)),"")</f>
        <v/>
      </c>
      <c r="AJ1528" s="142" t="str">
        <f>IF($J1528&lt;&gt;"",IF($AD1528=1,VLOOKUP($J1528,得点換算表!$C$56:$D$65,2),VLOOKUP($J1528,得点換算表!$E$56:$F$65,2)),"")</f>
        <v/>
      </c>
      <c r="AK1528" s="142" t="str">
        <f>IF($K1528&lt;&gt;"",IF($AD1528=1,VLOOKUP($K1528,得点換算表!$C$66:$D$76,2),VLOOKUP($K1528,得点換算表!$E$66:$F$76,2)),"")</f>
        <v/>
      </c>
      <c r="AL1528" s="142" t="str">
        <f>IF($L1528&lt;&gt;"",IF($AD1528=1,VLOOKUP($L1528,得点換算表!$C$77:$D$86,2),VLOOKUP($L1528,得点換算表!$E$77:$F$86,2)),"")</f>
        <v/>
      </c>
      <c r="AM1528" s="142" t="str">
        <f>IF($M1528&lt;&gt;"",IF($AD1528=1,VLOOKUP($M1528,得点換算表!$C$87:$D$96,2),VLOOKUP($M1528,得点換算表!$E$87:$F$96,2)),"")</f>
        <v/>
      </c>
      <c r="AN1528" s="142" t="str">
        <f t="shared" si="79"/>
        <v/>
      </c>
      <c r="AO1528" s="143" t="str">
        <f>IF(AND($AN1528&lt;&gt;"",$AN1528&gt;=8),VLOOKUP($AN1528,得点換算表!$I$10:$J$14,2),"")</f>
        <v/>
      </c>
      <c r="AP1528" s="105"/>
    </row>
    <row r="1529" spans="1:42" x14ac:dyDescent="0.15">
      <c r="A1529" s="11"/>
      <c r="B1529" s="12"/>
      <c r="C1529" s="13"/>
      <c r="D1529" s="13"/>
      <c r="E1529" s="14"/>
      <c r="F1529" s="14"/>
      <c r="G1529" s="14"/>
      <c r="H1529" s="14"/>
      <c r="I1529" s="15"/>
      <c r="J1529" s="14"/>
      <c r="K1529" s="13"/>
      <c r="L1529" s="14"/>
      <c r="M1529" s="14"/>
      <c r="N1529" s="14"/>
      <c r="O1529" s="14"/>
      <c r="P1529" s="198"/>
      <c r="Q1529" s="198"/>
      <c r="R1529" s="198"/>
      <c r="S1529" s="198"/>
      <c r="T1529" s="198"/>
      <c r="U1529" s="198"/>
      <c r="V1529" s="198"/>
      <c r="W1529" s="202">
        <f t="shared" si="80"/>
        <v>0</v>
      </c>
      <c r="X1529" s="14"/>
      <c r="Y1529" s="14"/>
      <c r="Z1529" s="108"/>
      <c r="AA1529" s="114"/>
      <c r="AB1529" s="129"/>
      <c r="AC1529" s="128"/>
      <c r="AD1529" s="142" t="str">
        <f t="shared" si="81"/>
        <v/>
      </c>
      <c r="AE1529" s="142" t="str">
        <f>IF($E1529&lt;&gt;"",IF($AD1529=1,VLOOKUP($E1529,得点換算表!$C$5:$D$14,2),VLOOKUP($E1529,得点換算表!$E$5:$F$14,2)),"")</f>
        <v/>
      </c>
      <c r="AF1529" s="142" t="str">
        <f>IF($F1529&lt;&gt;"",IF($AD1529=1,VLOOKUP($F1529,得点換算表!$C$15:$D$24,2),VLOOKUP($F1529,得点換算表!$E$15:$F$24,2)),"")</f>
        <v/>
      </c>
      <c r="AG1529" s="142" t="str">
        <f>IF($G1529&lt;&gt;"",IF($AD1529=1,VLOOKUP($G1529,得点換算表!$C$25:$D$34,2),VLOOKUP($G1529,得点換算表!$E$25:$F$34,2)),"")</f>
        <v/>
      </c>
      <c r="AH1529" s="142" t="str">
        <f>IF($H1529&lt;&gt;"",IF($AD1529=1,VLOOKUP($H1529,得点換算表!$C$35:$D$44,2),VLOOKUP($H1529,得点換算表!$E$35:$F$44,2)),"")</f>
        <v/>
      </c>
      <c r="AI1529" s="142" t="str">
        <f>IF($I1529&lt;&gt;"",IF($AD1529=1,VLOOKUP($I1529,得点換算表!$C$45:$D$55,2),VLOOKUP($I1529,得点換算表!$E$45:$F$55,2)),"")</f>
        <v/>
      </c>
      <c r="AJ1529" s="142" t="str">
        <f>IF($J1529&lt;&gt;"",IF($AD1529=1,VLOOKUP($J1529,得点換算表!$C$56:$D$65,2),VLOOKUP($J1529,得点換算表!$E$56:$F$65,2)),"")</f>
        <v/>
      </c>
      <c r="AK1529" s="142" t="str">
        <f>IF($K1529&lt;&gt;"",IF($AD1529=1,VLOOKUP($K1529,得点換算表!$C$66:$D$76,2),VLOOKUP($K1529,得点換算表!$E$66:$F$76,2)),"")</f>
        <v/>
      </c>
      <c r="AL1529" s="142" t="str">
        <f>IF($L1529&lt;&gt;"",IF($AD1529=1,VLOOKUP($L1529,得点換算表!$C$77:$D$86,2),VLOOKUP($L1529,得点換算表!$E$77:$F$86,2)),"")</f>
        <v/>
      </c>
      <c r="AM1529" s="142" t="str">
        <f>IF($M1529&lt;&gt;"",IF($AD1529=1,VLOOKUP($M1529,得点換算表!$C$87:$D$96,2),VLOOKUP($M1529,得点換算表!$E$87:$F$96,2)),"")</f>
        <v/>
      </c>
      <c r="AN1529" s="142" t="str">
        <f t="shared" si="79"/>
        <v/>
      </c>
      <c r="AO1529" s="143" t="str">
        <f>IF(AND($AN1529&lt;&gt;"",$AN1529&gt;=8),VLOOKUP($AN1529,得点換算表!$I$10:$J$14,2),"")</f>
        <v/>
      </c>
      <c r="AP1529" s="105"/>
    </row>
    <row r="1530" spans="1:42" x14ac:dyDescent="0.15">
      <c r="A1530" s="11"/>
      <c r="B1530" s="12"/>
      <c r="C1530" s="13"/>
      <c r="D1530" s="13"/>
      <c r="E1530" s="14"/>
      <c r="F1530" s="14"/>
      <c r="G1530" s="14"/>
      <c r="H1530" s="14"/>
      <c r="I1530" s="15"/>
      <c r="J1530" s="14"/>
      <c r="K1530" s="13"/>
      <c r="L1530" s="14"/>
      <c r="M1530" s="14"/>
      <c r="N1530" s="14"/>
      <c r="O1530" s="14"/>
      <c r="P1530" s="198"/>
      <c r="Q1530" s="198"/>
      <c r="R1530" s="198"/>
      <c r="S1530" s="198"/>
      <c r="T1530" s="198"/>
      <c r="U1530" s="198"/>
      <c r="V1530" s="198"/>
      <c r="W1530" s="202">
        <f t="shared" si="80"/>
        <v>0</v>
      </c>
      <c r="X1530" s="14"/>
      <c r="Y1530" s="14"/>
      <c r="Z1530" s="108"/>
      <c r="AA1530" s="114"/>
      <c r="AB1530" s="129"/>
      <c r="AC1530" s="128"/>
      <c r="AD1530" s="142" t="str">
        <f t="shared" si="81"/>
        <v/>
      </c>
      <c r="AE1530" s="142" t="str">
        <f>IF($E1530&lt;&gt;"",IF($AD1530=1,VLOOKUP($E1530,得点換算表!$C$5:$D$14,2),VLOOKUP($E1530,得点換算表!$E$5:$F$14,2)),"")</f>
        <v/>
      </c>
      <c r="AF1530" s="142" t="str">
        <f>IF($F1530&lt;&gt;"",IF($AD1530=1,VLOOKUP($F1530,得点換算表!$C$15:$D$24,2),VLOOKUP($F1530,得点換算表!$E$15:$F$24,2)),"")</f>
        <v/>
      </c>
      <c r="AG1530" s="142" t="str">
        <f>IF($G1530&lt;&gt;"",IF($AD1530=1,VLOOKUP($G1530,得点換算表!$C$25:$D$34,2),VLOOKUP($G1530,得点換算表!$E$25:$F$34,2)),"")</f>
        <v/>
      </c>
      <c r="AH1530" s="142" t="str">
        <f>IF($H1530&lt;&gt;"",IF($AD1530=1,VLOOKUP($H1530,得点換算表!$C$35:$D$44,2),VLOOKUP($H1530,得点換算表!$E$35:$F$44,2)),"")</f>
        <v/>
      </c>
      <c r="AI1530" s="142" t="str">
        <f>IF($I1530&lt;&gt;"",IF($AD1530=1,VLOOKUP($I1530,得点換算表!$C$45:$D$55,2),VLOOKUP($I1530,得点換算表!$E$45:$F$55,2)),"")</f>
        <v/>
      </c>
      <c r="AJ1530" s="142" t="str">
        <f>IF($J1530&lt;&gt;"",IF($AD1530=1,VLOOKUP($J1530,得点換算表!$C$56:$D$65,2),VLOOKUP($J1530,得点換算表!$E$56:$F$65,2)),"")</f>
        <v/>
      </c>
      <c r="AK1530" s="142" t="str">
        <f>IF($K1530&lt;&gt;"",IF($AD1530=1,VLOOKUP($K1530,得点換算表!$C$66:$D$76,2),VLOOKUP($K1530,得点換算表!$E$66:$F$76,2)),"")</f>
        <v/>
      </c>
      <c r="AL1530" s="142" t="str">
        <f>IF($L1530&lt;&gt;"",IF($AD1530=1,VLOOKUP($L1530,得点換算表!$C$77:$D$86,2),VLOOKUP($L1530,得点換算表!$E$77:$F$86,2)),"")</f>
        <v/>
      </c>
      <c r="AM1530" s="142" t="str">
        <f>IF($M1530&lt;&gt;"",IF($AD1530=1,VLOOKUP($M1530,得点換算表!$C$87:$D$96,2),VLOOKUP($M1530,得点換算表!$E$87:$F$96,2)),"")</f>
        <v/>
      </c>
      <c r="AN1530" s="142" t="str">
        <f t="shared" si="79"/>
        <v/>
      </c>
      <c r="AO1530" s="143" t="str">
        <f>IF(AND($AN1530&lt;&gt;"",$AN1530&gt;=8),VLOOKUP($AN1530,得点換算表!$I$10:$J$14,2),"")</f>
        <v/>
      </c>
      <c r="AP1530" s="105"/>
    </row>
    <row r="1531" spans="1:42" x14ac:dyDescent="0.15">
      <c r="A1531" s="11"/>
      <c r="B1531" s="12"/>
      <c r="C1531" s="13"/>
      <c r="D1531" s="13"/>
      <c r="E1531" s="14"/>
      <c r="F1531" s="14"/>
      <c r="G1531" s="14"/>
      <c r="H1531" s="14"/>
      <c r="I1531" s="15"/>
      <c r="J1531" s="14"/>
      <c r="K1531" s="13"/>
      <c r="L1531" s="14"/>
      <c r="M1531" s="14"/>
      <c r="N1531" s="14"/>
      <c r="O1531" s="14"/>
      <c r="P1531" s="198"/>
      <c r="Q1531" s="198"/>
      <c r="R1531" s="198"/>
      <c r="S1531" s="198"/>
      <c r="T1531" s="198"/>
      <c r="U1531" s="198"/>
      <c r="V1531" s="198"/>
      <c r="W1531" s="202">
        <f t="shared" si="80"/>
        <v>0</v>
      </c>
      <c r="X1531" s="14"/>
      <c r="Y1531" s="14"/>
      <c r="Z1531" s="108"/>
      <c r="AA1531" s="114"/>
      <c r="AB1531" s="129"/>
      <c r="AC1531" s="128"/>
      <c r="AD1531" s="142" t="str">
        <f t="shared" si="81"/>
        <v/>
      </c>
      <c r="AE1531" s="142" t="str">
        <f>IF($E1531&lt;&gt;"",IF($AD1531=1,VLOOKUP($E1531,得点換算表!$C$5:$D$14,2),VLOOKUP($E1531,得点換算表!$E$5:$F$14,2)),"")</f>
        <v/>
      </c>
      <c r="AF1531" s="142" t="str">
        <f>IF($F1531&lt;&gt;"",IF($AD1531=1,VLOOKUP($F1531,得点換算表!$C$15:$D$24,2),VLOOKUP($F1531,得点換算表!$E$15:$F$24,2)),"")</f>
        <v/>
      </c>
      <c r="AG1531" s="142" t="str">
        <f>IF($G1531&lt;&gt;"",IF($AD1531=1,VLOOKUP($G1531,得点換算表!$C$25:$D$34,2),VLOOKUP($G1531,得点換算表!$E$25:$F$34,2)),"")</f>
        <v/>
      </c>
      <c r="AH1531" s="142" t="str">
        <f>IF($H1531&lt;&gt;"",IF($AD1531=1,VLOOKUP($H1531,得点換算表!$C$35:$D$44,2),VLOOKUP($H1531,得点換算表!$E$35:$F$44,2)),"")</f>
        <v/>
      </c>
      <c r="AI1531" s="142" t="str">
        <f>IF($I1531&lt;&gt;"",IF($AD1531=1,VLOOKUP($I1531,得点換算表!$C$45:$D$55,2),VLOOKUP($I1531,得点換算表!$E$45:$F$55,2)),"")</f>
        <v/>
      </c>
      <c r="AJ1531" s="142" t="str">
        <f>IF($J1531&lt;&gt;"",IF($AD1531=1,VLOOKUP($J1531,得点換算表!$C$56:$D$65,2),VLOOKUP($J1531,得点換算表!$E$56:$F$65,2)),"")</f>
        <v/>
      </c>
      <c r="AK1531" s="142" t="str">
        <f>IF($K1531&lt;&gt;"",IF($AD1531=1,VLOOKUP($K1531,得点換算表!$C$66:$D$76,2),VLOOKUP($K1531,得点換算表!$E$66:$F$76,2)),"")</f>
        <v/>
      </c>
      <c r="AL1531" s="142" t="str">
        <f>IF($L1531&lt;&gt;"",IF($AD1531=1,VLOOKUP($L1531,得点換算表!$C$77:$D$86,2),VLOOKUP($L1531,得点換算表!$E$77:$F$86,2)),"")</f>
        <v/>
      </c>
      <c r="AM1531" s="142" t="str">
        <f>IF($M1531&lt;&gt;"",IF($AD1531=1,VLOOKUP($M1531,得点換算表!$C$87:$D$96,2),VLOOKUP($M1531,得点換算表!$E$87:$F$96,2)),"")</f>
        <v/>
      </c>
      <c r="AN1531" s="142" t="str">
        <f t="shared" si="79"/>
        <v/>
      </c>
      <c r="AO1531" s="143" t="str">
        <f>IF(AND($AN1531&lt;&gt;"",$AN1531&gt;=8),VLOOKUP($AN1531,得点換算表!$I$10:$J$14,2),"")</f>
        <v/>
      </c>
      <c r="AP1531" s="105"/>
    </row>
    <row r="1532" spans="1:42" x14ac:dyDescent="0.15">
      <c r="A1532" s="11"/>
      <c r="B1532" s="12"/>
      <c r="C1532" s="13"/>
      <c r="D1532" s="13"/>
      <c r="E1532" s="14"/>
      <c r="F1532" s="14"/>
      <c r="G1532" s="14"/>
      <c r="H1532" s="14"/>
      <c r="I1532" s="15"/>
      <c r="J1532" s="14"/>
      <c r="K1532" s="13"/>
      <c r="L1532" s="14"/>
      <c r="M1532" s="14"/>
      <c r="N1532" s="14"/>
      <c r="O1532" s="14"/>
      <c r="P1532" s="198"/>
      <c r="Q1532" s="198"/>
      <c r="R1532" s="198"/>
      <c r="S1532" s="198"/>
      <c r="T1532" s="198"/>
      <c r="U1532" s="198"/>
      <c r="V1532" s="198"/>
      <c r="W1532" s="202">
        <f t="shared" si="80"/>
        <v>0</v>
      </c>
      <c r="X1532" s="14"/>
      <c r="Y1532" s="14"/>
      <c r="Z1532" s="108"/>
      <c r="AA1532" s="114"/>
      <c r="AB1532" s="129"/>
      <c r="AC1532" s="128"/>
      <c r="AD1532" s="142" t="str">
        <f t="shared" si="81"/>
        <v/>
      </c>
      <c r="AE1532" s="142" t="str">
        <f>IF($E1532&lt;&gt;"",IF($AD1532=1,VLOOKUP($E1532,得点換算表!$C$5:$D$14,2),VLOOKUP($E1532,得点換算表!$E$5:$F$14,2)),"")</f>
        <v/>
      </c>
      <c r="AF1532" s="142" t="str">
        <f>IF($F1532&lt;&gt;"",IF($AD1532=1,VLOOKUP($F1532,得点換算表!$C$15:$D$24,2),VLOOKUP($F1532,得点換算表!$E$15:$F$24,2)),"")</f>
        <v/>
      </c>
      <c r="AG1532" s="142" t="str">
        <f>IF($G1532&lt;&gt;"",IF($AD1532=1,VLOOKUP($G1532,得点換算表!$C$25:$D$34,2),VLOOKUP($G1532,得点換算表!$E$25:$F$34,2)),"")</f>
        <v/>
      </c>
      <c r="AH1532" s="142" t="str">
        <f>IF($H1532&lt;&gt;"",IF($AD1532=1,VLOOKUP($H1532,得点換算表!$C$35:$D$44,2),VLOOKUP($H1532,得点換算表!$E$35:$F$44,2)),"")</f>
        <v/>
      </c>
      <c r="AI1532" s="142" t="str">
        <f>IF($I1532&lt;&gt;"",IF($AD1532=1,VLOOKUP($I1532,得点換算表!$C$45:$D$55,2),VLOOKUP($I1532,得点換算表!$E$45:$F$55,2)),"")</f>
        <v/>
      </c>
      <c r="AJ1532" s="142" t="str">
        <f>IF($J1532&lt;&gt;"",IF($AD1532=1,VLOOKUP($J1532,得点換算表!$C$56:$D$65,2),VLOOKUP($J1532,得点換算表!$E$56:$F$65,2)),"")</f>
        <v/>
      </c>
      <c r="AK1532" s="142" t="str">
        <f>IF($K1532&lt;&gt;"",IF($AD1532=1,VLOOKUP($K1532,得点換算表!$C$66:$D$76,2),VLOOKUP($K1532,得点換算表!$E$66:$F$76,2)),"")</f>
        <v/>
      </c>
      <c r="AL1532" s="142" t="str">
        <f>IF($L1532&lt;&gt;"",IF($AD1532=1,VLOOKUP($L1532,得点換算表!$C$77:$D$86,2),VLOOKUP($L1532,得点換算表!$E$77:$F$86,2)),"")</f>
        <v/>
      </c>
      <c r="AM1532" s="142" t="str">
        <f>IF($M1532&lt;&gt;"",IF($AD1532=1,VLOOKUP($M1532,得点換算表!$C$87:$D$96,2),VLOOKUP($M1532,得点換算表!$E$87:$F$96,2)),"")</f>
        <v/>
      </c>
      <c r="AN1532" s="142" t="str">
        <f t="shared" si="79"/>
        <v/>
      </c>
      <c r="AO1532" s="143" t="str">
        <f>IF(AND($AN1532&lt;&gt;"",$AN1532&gt;=8),VLOOKUP($AN1532,得点換算表!$I$10:$J$14,2),"")</f>
        <v/>
      </c>
      <c r="AP1532" s="105"/>
    </row>
    <row r="1533" spans="1:42" x14ac:dyDescent="0.15">
      <c r="A1533" s="11"/>
      <c r="B1533" s="12"/>
      <c r="C1533" s="13"/>
      <c r="D1533" s="13"/>
      <c r="E1533" s="14"/>
      <c r="F1533" s="14"/>
      <c r="G1533" s="14"/>
      <c r="H1533" s="14"/>
      <c r="I1533" s="15"/>
      <c r="J1533" s="14"/>
      <c r="K1533" s="13"/>
      <c r="L1533" s="14"/>
      <c r="M1533" s="14"/>
      <c r="N1533" s="14"/>
      <c r="O1533" s="14"/>
      <c r="P1533" s="198"/>
      <c r="Q1533" s="198"/>
      <c r="R1533" s="198"/>
      <c r="S1533" s="198"/>
      <c r="T1533" s="198"/>
      <c r="U1533" s="198"/>
      <c r="V1533" s="198"/>
      <c r="W1533" s="202">
        <f t="shared" si="80"/>
        <v>0</v>
      </c>
      <c r="X1533" s="14"/>
      <c r="Y1533" s="14"/>
      <c r="Z1533" s="108"/>
      <c r="AA1533" s="114"/>
      <c r="AB1533" s="129"/>
      <c r="AC1533" s="128"/>
      <c r="AD1533" s="142" t="str">
        <f t="shared" si="81"/>
        <v/>
      </c>
      <c r="AE1533" s="142" t="str">
        <f>IF($E1533&lt;&gt;"",IF($AD1533=1,VLOOKUP($E1533,得点換算表!$C$5:$D$14,2),VLOOKUP($E1533,得点換算表!$E$5:$F$14,2)),"")</f>
        <v/>
      </c>
      <c r="AF1533" s="142" t="str">
        <f>IF($F1533&lt;&gt;"",IF($AD1533=1,VLOOKUP($F1533,得点換算表!$C$15:$D$24,2),VLOOKUP($F1533,得点換算表!$E$15:$F$24,2)),"")</f>
        <v/>
      </c>
      <c r="AG1533" s="142" t="str">
        <f>IF($G1533&lt;&gt;"",IF($AD1533=1,VLOOKUP($G1533,得点換算表!$C$25:$D$34,2),VLOOKUP($G1533,得点換算表!$E$25:$F$34,2)),"")</f>
        <v/>
      </c>
      <c r="AH1533" s="142" t="str">
        <f>IF($H1533&lt;&gt;"",IF($AD1533=1,VLOOKUP($H1533,得点換算表!$C$35:$D$44,2),VLOOKUP($H1533,得点換算表!$E$35:$F$44,2)),"")</f>
        <v/>
      </c>
      <c r="AI1533" s="142" t="str">
        <f>IF($I1533&lt;&gt;"",IF($AD1533=1,VLOOKUP($I1533,得点換算表!$C$45:$D$55,2),VLOOKUP($I1533,得点換算表!$E$45:$F$55,2)),"")</f>
        <v/>
      </c>
      <c r="AJ1533" s="142" t="str">
        <f>IF($J1533&lt;&gt;"",IF($AD1533=1,VLOOKUP($J1533,得点換算表!$C$56:$D$65,2),VLOOKUP($J1533,得点換算表!$E$56:$F$65,2)),"")</f>
        <v/>
      </c>
      <c r="AK1533" s="142" t="str">
        <f>IF($K1533&lt;&gt;"",IF($AD1533=1,VLOOKUP($K1533,得点換算表!$C$66:$D$76,2),VLOOKUP($K1533,得点換算表!$E$66:$F$76,2)),"")</f>
        <v/>
      </c>
      <c r="AL1533" s="142" t="str">
        <f>IF($L1533&lt;&gt;"",IF($AD1533=1,VLOOKUP($L1533,得点換算表!$C$77:$D$86,2),VLOOKUP($L1533,得点換算表!$E$77:$F$86,2)),"")</f>
        <v/>
      </c>
      <c r="AM1533" s="142" t="str">
        <f>IF($M1533&lt;&gt;"",IF($AD1533=1,VLOOKUP($M1533,得点換算表!$C$87:$D$96,2),VLOOKUP($M1533,得点換算表!$E$87:$F$96,2)),"")</f>
        <v/>
      </c>
      <c r="AN1533" s="142" t="str">
        <f t="shared" si="79"/>
        <v/>
      </c>
      <c r="AO1533" s="143" t="str">
        <f>IF(AND($AN1533&lt;&gt;"",$AN1533&gt;=8),VLOOKUP($AN1533,得点換算表!$I$10:$J$14,2),"")</f>
        <v/>
      </c>
      <c r="AP1533" s="105"/>
    </row>
    <row r="1534" spans="1:42" x14ac:dyDescent="0.15">
      <c r="A1534" s="11"/>
      <c r="B1534" s="12"/>
      <c r="C1534" s="13"/>
      <c r="D1534" s="13"/>
      <c r="E1534" s="14"/>
      <c r="F1534" s="14"/>
      <c r="G1534" s="14"/>
      <c r="H1534" s="14"/>
      <c r="I1534" s="15"/>
      <c r="J1534" s="14"/>
      <c r="K1534" s="13"/>
      <c r="L1534" s="14"/>
      <c r="M1534" s="14"/>
      <c r="N1534" s="14"/>
      <c r="O1534" s="14"/>
      <c r="P1534" s="198"/>
      <c r="Q1534" s="198"/>
      <c r="R1534" s="198"/>
      <c r="S1534" s="198"/>
      <c r="T1534" s="198"/>
      <c r="U1534" s="198"/>
      <c r="V1534" s="198"/>
      <c r="W1534" s="202">
        <f t="shared" si="80"/>
        <v>0</v>
      </c>
      <c r="X1534" s="14"/>
      <c r="Y1534" s="14"/>
      <c r="Z1534" s="108"/>
      <c r="AA1534" s="114"/>
      <c r="AB1534" s="129"/>
      <c r="AC1534" s="128"/>
      <c r="AD1534" s="142" t="str">
        <f t="shared" si="81"/>
        <v/>
      </c>
      <c r="AE1534" s="142" t="str">
        <f>IF($E1534&lt;&gt;"",IF($AD1534=1,VLOOKUP($E1534,得点換算表!$C$5:$D$14,2),VLOOKUP($E1534,得点換算表!$E$5:$F$14,2)),"")</f>
        <v/>
      </c>
      <c r="AF1534" s="142" t="str">
        <f>IF($F1534&lt;&gt;"",IF($AD1534=1,VLOOKUP($F1534,得点換算表!$C$15:$D$24,2),VLOOKUP($F1534,得点換算表!$E$15:$F$24,2)),"")</f>
        <v/>
      </c>
      <c r="AG1534" s="142" t="str">
        <f>IF($G1534&lt;&gt;"",IF($AD1534=1,VLOOKUP($G1534,得点換算表!$C$25:$D$34,2),VLOOKUP($G1534,得点換算表!$E$25:$F$34,2)),"")</f>
        <v/>
      </c>
      <c r="AH1534" s="142" t="str">
        <f>IF($H1534&lt;&gt;"",IF($AD1534=1,VLOOKUP($H1534,得点換算表!$C$35:$D$44,2),VLOOKUP($H1534,得点換算表!$E$35:$F$44,2)),"")</f>
        <v/>
      </c>
      <c r="AI1534" s="142" t="str">
        <f>IF($I1534&lt;&gt;"",IF($AD1534=1,VLOOKUP($I1534,得点換算表!$C$45:$D$55,2),VLOOKUP($I1534,得点換算表!$E$45:$F$55,2)),"")</f>
        <v/>
      </c>
      <c r="AJ1534" s="142" t="str">
        <f>IF($J1534&lt;&gt;"",IF($AD1534=1,VLOOKUP($J1534,得点換算表!$C$56:$D$65,2),VLOOKUP($J1534,得点換算表!$E$56:$F$65,2)),"")</f>
        <v/>
      </c>
      <c r="AK1534" s="142" t="str">
        <f>IF($K1534&lt;&gt;"",IF($AD1534=1,VLOOKUP($K1534,得点換算表!$C$66:$D$76,2),VLOOKUP($K1534,得点換算表!$E$66:$F$76,2)),"")</f>
        <v/>
      </c>
      <c r="AL1534" s="142" t="str">
        <f>IF($L1534&lt;&gt;"",IF($AD1534=1,VLOOKUP($L1534,得点換算表!$C$77:$D$86,2),VLOOKUP($L1534,得点換算表!$E$77:$F$86,2)),"")</f>
        <v/>
      </c>
      <c r="AM1534" s="142" t="str">
        <f>IF($M1534&lt;&gt;"",IF($AD1534=1,VLOOKUP($M1534,得点換算表!$C$87:$D$96,2),VLOOKUP($M1534,得点換算表!$E$87:$F$96,2)),"")</f>
        <v/>
      </c>
      <c r="AN1534" s="142" t="str">
        <f t="shared" si="79"/>
        <v/>
      </c>
      <c r="AO1534" s="143" t="str">
        <f>IF(AND($AN1534&lt;&gt;"",$AN1534&gt;=8),VLOOKUP($AN1534,得点換算表!$I$10:$J$14,2),"")</f>
        <v/>
      </c>
      <c r="AP1534" s="105"/>
    </row>
    <row r="1535" spans="1:42" x14ac:dyDescent="0.15">
      <c r="A1535" s="11"/>
      <c r="B1535" s="12"/>
      <c r="C1535" s="13"/>
      <c r="D1535" s="13"/>
      <c r="E1535" s="14"/>
      <c r="F1535" s="14"/>
      <c r="G1535" s="14"/>
      <c r="H1535" s="14"/>
      <c r="I1535" s="15"/>
      <c r="J1535" s="14"/>
      <c r="K1535" s="13"/>
      <c r="L1535" s="14"/>
      <c r="M1535" s="14"/>
      <c r="N1535" s="14"/>
      <c r="O1535" s="14"/>
      <c r="P1535" s="198"/>
      <c r="Q1535" s="198"/>
      <c r="R1535" s="198"/>
      <c r="S1535" s="198"/>
      <c r="T1535" s="198"/>
      <c r="U1535" s="198"/>
      <c r="V1535" s="198"/>
      <c r="W1535" s="202">
        <f t="shared" si="80"/>
        <v>0</v>
      </c>
      <c r="X1535" s="14"/>
      <c r="Y1535" s="14"/>
      <c r="Z1535" s="108"/>
      <c r="AA1535" s="114"/>
      <c r="AB1535" s="129"/>
      <c r="AC1535" s="128"/>
      <c r="AD1535" s="142" t="str">
        <f t="shared" si="81"/>
        <v/>
      </c>
      <c r="AE1535" s="142" t="str">
        <f>IF($E1535&lt;&gt;"",IF($AD1535=1,VLOOKUP($E1535,得点換算表!$C$5:$D$14,2),VLOOKUP($E1535,得点換算表!$E$5:$F$14,2)),"")</f>
        <v/>
      </c>
      <c r="AF1535" s="142" t="str">
        <f>IF($F1535&lt;&gt;"",IF($AD1535=1,VLOOKUP($F1535,得点換算表!$C$15:$D$24,2),VLOOKUP($F1535,得点換算表!$E$15:$F$24,2)),"")</f>
        <v/>
      </c>
      <c r="AG1535" s="142" t="str">
        <f>IF($G1535&lt;&gt;"",IF($AD1535=1,VLOOKUP($G1535,得点換算表!$C$25:$D$34,2),VLOOKUP($G1535,得点換算表!$E$25:$F$34,2)),"")</f>
        <v/>
      </c>
      <c r="AH1535" s="142" t="str">
        <f>IF($H1535&lt;&gt;"",IF($AD1535=1,VLOOKUP($H1535,得点換算表!$C$35:$D$44,2),VLOOKUP($H1535,得点換算表!$E$35:$F$44,2)),"")</f>
        <v/>
      </c>
      <c r="AI1535" s="142" t="str">
        <f>IF($I1535&lt;&gt;"",IF($AD1535=1,VLOOKUP($I1535,得点換算表!$C$45:$D$55,2),VLOOKUP($I1535,得点換算表!$E$45:$F$55,2)),"")</f>
        <v/>
      </c>
      <c r="AJ1535" s="142" t="str">
        <f>IF($J1535&lt;&gt;"",IF($AD1535=1,VLOOKUP($J1535,得点換算表!$C$56:$D$65,2),VLOOKUP($J1535,得点換算表!$E$56:$F$65,2)),"")</f>
        <v/>
      </c>
      <c r="AK1535" s="142" t="str">
        <f>IF($K1535&lt;&gt;"",IF($AD1535=1,VLOOKUP($K1535,得点換算表!$C$66:$D$76,2),VLOOKUP($K1535,得点換算表!$E$66:$F$76,2)),"")</f>
        <v/>
      </c>
      <c r="AL1535" s="142" t="str">
        <f>IF($L1535&lt;&gt;"",IF($AD1535=1,VLOOKUP($L1535,得点換算表!$C$77:$D$86,2),VLOOKUP($L1535,得点換算表!$E$77:$F$86,2)),"")</f>
        <v/>
      </c>
      <c r="AM1535" s="142" t="str">
        <f>IF($M1535&lt;&gt;"",IF($AD1535=1,VLOOKUP($M1535,得点換算表!$C$87:$D$96,2),VLOOKUP($M1535,得点換算表!$E$87:$F$96,2)),"")</f>
        <v/>
      </c>
      <c r="AN1535" s="142" t="str">
        <f t="shared" si="79"/>
        <v/>
      </c>
      <c r="AO1535" s="143" t="str">
        <f>IF(AND($AN1535&lt;&gt;"",$AN1535&gt;=8),VLOOKUP($AN1535,得点換算表!$I$10:$J$14,2),"")</f>
        <v/>
      </c>
      <c r="AP1535" s="105"/>
    </row>
    <row r="1536" spans="1:42" x14ac:dyDescent="0.15">
      <c r="A1536" s="11"/>
      <c r="B1536" s="12"/>
      <c r="C1536" s="13"/>
      <c r="D1536" s="13"/>
      <c r="E1536" s="14"/>
      <c r="F1536" s="14"/>
      <c r="G1536" s="14"/>
      <c r="H1536" s="14"/>
      <c r="I1536" s="15"/>
      <c r="J1536" s="14"/>
      <c r="K1536" s="13"/>
      <c r="L1536" s="14"/>
      <c r="M1536" s="14"/>
      <c r="N1536" s="14"/>
      <c r="O1536" s="14"/>
      <c r="P1536" s="198"/>
      <c r="Q1536" s="198"/>
      <c r="R1536" s="198"/>
      <c r="S1536" s="198"/>
      <c r="T1536" s="198"/>
      <c r="U1536" s="198"/>
      <c r="V1536" s="198"/>
      <c r="W1536" s="202">
        <f t="shared" si="80"/>
        <v>0</v>
      </c>
      <c r="X1536" s="14"/>
      <c r="Y1536" s="14"/>
      <c r="Z1536" s="108"/>
      <c r="AA1536" s="114"/>
      <c r="AB1536" s="129"/>
      <c r="AC1536" s="128"/>
      <c r="AD1536" s="142" t="str">
        <f t="shared" si="81"/>
        <v/>
      </c>
      <c r="AE1536" s="142" t="str">
        <f>IF($E1536&lt;&gt;"",IF($AD1536=1,VLOOKUP($E1536,得点換算表!$C$5:$D$14,2),VLOOKUP($E1536,得点換算表!$E$5:$F$14,2)),"")</f>
        <v/>
      </c>
      <c r="AF1536" s="142" t="str">
        <f>IF($F1536&lt;&gt;"",IF($AD1536=1,VLOOKUP($F1536,得点換算表!$C$15:$D$24,2),VLOOKUP($F1536,得点換算表!$E$15:$F$24,2)),"")</f>
        <v/>
      </c>
      <c r="AG1536" s="142" t="str">
        <f>IF($G1536&lt;&gt;"",IF($AD1536=1,VLOOKUP($G1536,得点換算表!$C$25:$D$34,2),VLOOKUP($G1536,得点換算表!$E$25:$F$34,2)),"")</f>
        <v/>
      </c>
      <c r="AH1536" s="142" t="str">
        <f>IF($H1536&lt;&gt;"",IF($AD1536=1,VLOOKUP($H1536,得点換算表!$C$35:$D$44,2),VLOOKUP($H1536,得点換算表!$E$35:$F$44,2)),"")</f>
        <v/>
      </c>
      <c r="AI1536" s="142" t="str">
        <f>IF($I1536&lt;&gt;"",IF($AD1536=1,VLOOKUP($I1536,得点換算表!$C$45:$D$55,2),VLOOKUP($I1536,得点換算表!$E$45:$F$55,2)),"")</f>
        <v/>
      </c>
      <c r="AJ1536" s="142" t="str">
        <f>IF($J1536&lt;&gt;"",IF($AD1536=1,VLOOKUP($J1536,得点換算表!$C$56:$D$65,2),VLOOKUP($J1536,得点換算表!$E$56:$F$65,2)),"")</f>
        <v/>
      </c>
      <c r="AK1536" s="142" t="str">
        <f>IF($K1536&lt;&gt;"",IF($AD1536=1,VLOOKUP($K1536,得点換算表!$C$66:$D$76,2),VLOOKUP($K1536,得点換算表!$E$66:$F$76,2)),"")</f>
        <v/>
      </c>
      <c r="AL1536" s="142" t="str">
        <f>IF($L1536&lt;&gt;"",IF($AD1536=1,VLOOKUP($L1536,得点換算表!$C$77:$D$86,2),VLOOKUP($L1536,得点換算表!$E$77:$F$86,2)),"")</f>
        <v/>
      </c>
      <c r="AM1536" s="142" t="str">
        <f>IF($M1536&lt;&gt;"",IF($AD1536=1,VLOOKUP($M1536,得点換算表!$C$87:$D$96,2),VLOOKUP($M1536,得点換算表!$E$87:$F$96,2)),"")</f>
        <v/>
      </c>
      <c r="AN1536" s="142" t="str">
        <f t="shared" si="79"/>
        <v/>
      </c>
      <c r="AO1536" s="143" t="str">
        <f>IF(AND($AN1536&lt;&gt;"",$AN1536&gt;=8),VLOOKUP($AN1536,得点換算表!$I$10:$J$14,2),"")</f>
        <v/>
      </c>
      <c r="AP1536" s="105"/>
    </row>
    <row r="1537" spans="1:42" x14ac:dyDescent="0.15">
      <c r="A1537" s="11"/>
      <c r="B1537" s="12"/>
      <c r="C1537" s="13"/>
      <c r="D1537" s="13"/>
      <c r="E1537" s="14"/>
      <c r="F1537" s="14"/>
      <c r="G1537" s="14"/>
      <c r="H1537" s="14"/>
      <c r="I1537" s="15"/>
      <c r="J1537" s="14"/>
      <c r="K1537" s="13"/>
      <c r="L1537" s="14"/>
      <c r="M1537" s="14"/>
      <c r="N1537" s="14"/>
      <c r="O1537" s="14"/>
      <c r="P1537" s="198"/>
      <c r="Q1537" s="198"/>
      <c r="R1537" s="198"/>
      <c r="S1537" s="198"/>
      <c r="T1537" s="198"/>
      <c r="U1537" s="198"/>
      <c r="V1537" s="198"/>
      <c r="W1537" s="202">
        <f t="shared" si="80"/>
        <v>0</v>
      </c>
      <c r="X1537" s="14"/>
      <c r="Y1537" s="14"/>
      <c r="Z1537" s="108"/>
      <c r="AA1537" s="114"/>
      <c r="AB1537" s="129"/>
      <c r="AC1537" s="128"/>
      <c r="AD1537" s="142" t="str">
        <f t="shared" si="81"/>
        <v/>
      </c>
      <c r="AE1537" s="142" t="str">
        <f>IF($E1537&lt;&gt;"",IF($AD1537=1,VLOOKUP($E1537,得点換算表!$C$5:$D$14,2),VLOOKUP($E1537,得点換算表!$E$5:$F$14,2)),"")</f>
        <v/>
      </c>
      <c r="AF1537" s="142" t="str">
        <f>IF($F1537&lt;&gt;"",IF($AD1537=1,VLOOKUP($F1537,得点換算表!$C$15:$D$24,2),VLOOKUP($F1537,得点換算表!$E$15:$F$24,2)),"")</f>
        <v/>
      </c>
      <c r="AG1537" s="142" t="str">
        <f>IF($G1537&lt;&gt;"",IF($AD1537=1,VLOOKUP($G1537,得点換算表!$C$25:$D$34,2),VLOOKUP($G1537,得点換算表!$E$25:$F$34,2)),"")</f>
        <v/>
      </c>
      <c r="AH1537" s="142" t="str">
        <f>IF($H1537&lt;&gt;"",IF($AD1537=1,VLOOKUP($H1537,得点換算表!$C$35:$D$44,2),VLOOKUP($H1537,得点換算表!$E$35:$F$44,2)),"")</f>
        <v/>
      </c>
      <c r="AI1537" s="142" t="str">
        <f>IF($I1537&lt;&gt;"",IF($AD1537=1,VLOOKUP($I1537,得点換算表!$C$45:$D$55,2),VLOOKUP($I1537,得点換算表!$E$45:$F$55,2)),"")</f>
        <v/>
      </c>
      <c r="AJ1537" s="142" t="str">
        <f>IF($J1537&lt;&gt;"",IF($AD1537=1,VLOOKUP($J1537,得点換算表!$C$56:$D$65,2),VLOOKUP($J1537,得点換算表!$E$56:$F$65,2)),"")</f>
        <v/>
      </c>
      <c r="AK1537" s="142" t="str">
        <f>IF($K1537&lt;&gt;"",IF($AD1537=1,VLOOKUP($K1537,得点換算表!$C$66:$D$76,2),VLOOKUP($K1537,得点換算表!$E$66:$F$76,2)),"")</f>
        <v/>
      </c>
      <c r="AL1537" s="142" t="str">
        <f>IF($L1537&lt;&gt;"",IF($AD1537=1,VLOOKUP($L1537,得点換算表!$C$77:$D$86,2),VLOOKUP($L1537,得点換算表!$E$77:$F$86,2)),"")</f>
        <v/>
      </c>
      <c r="AM1537" s="142" t="str">
        <f>IF($M1537&lt;&gt;"",IF($AD1537=1,VLOOKUP($M1537,得点換算表!$C$87:$D$96,2),VLOOKUP($M1537,得点換算表!$E$87:$F$96,2)),"")</f>
        <v/>
      </c>
      <c r="AN1537" s="142" t="str">
        <f t="shared" si="79"/>
        <v/>
      </c>
      <c r="AO1537" s="143" t="str">
        <f>IF(AND($AN1537&lt;&gt;"",$AN1537&gt;=8),VLOOKUP($AN1537,得点換算表!$I$10:$J$14,2),"")</f>
        <v/>
      </c>
      <c r="AP1537" s="105"/>
    </row>
    <row r="1538" spans="1:42" x14ac:dyDescent="0.15">
      <c r="A1538" s="11"/>
      <c r="B1538" s="12"/>
      <c r="C1538" s="13"/>
      <c r="D1538" s="13"/>
      <c r="E1538" s="14"/>
      <c r="F1538" s="14"/>
      <c r="G1538" s="14"/>
      <c r="H1538" s="14"/>
      <c r="I1538" s="15"/>
      <c r="J1538" s="14"/>
      <c r="K1538" s="13"/>
      <c r="L1538" s="14"/>
      <c r="M1538" s="14"/>
      <c r="N1538" s="14"/>
      <c r="O1538" s="14"/>
      <c r="P1538" s="198"/>
      <c r="Q1538" s="198"/>
      <c r="R1538" s="198"/>
      <c r="S1538" s="198"/>
      <c r="T1538" s="198"/>
      <c r="U1538" s="198"/>
      <c r="V1538" s="198"/>
      <c r="W1538" s="202">
        <f t="shared" si="80"/>
        <v>0</v>
      </c>
      <c r="X1538" s="14"/>
      <c r="Y1538" s="14"/>
      <c r="Z1538" s="108"/>
      <c r="AA1538" s="114"/>
      <c r="AB1538" s="129"/>
      <c r="AC1538" s="128"/>
      <c r="AD1538" s="142" t="str">
        <f t="shared" si="81"/>
        <v/>
      </c>
      <c r="AE1538" s="142" t="str">
        <f>IF($E1538&lt;&gt;"",IF($AD1538=1,VLOOKUP($E1538,得点換算表!$C$5:$D$14,2),VLOOKUP($E1538,得点換算表!$E$5:$F$14,2)),"")</f>
        <v/>
      </c>
      <c r="AF1538" s="142" t="str">
        <f>IF($F1538&lt;&gt;"",IF($AD1538=1,VLOOKUP($F1538,得点換算表!$C$15:$D$24,2),VLOOKUP($F1538,得点換算表!$E$15:$F$24,2)),"")</f>
        <v/>
      </c>
      <c r="AG1538" s="142" t="str">
        <f>IF($G1538&lt;&gt;"",IF($AD1538=1,VLOOKUP($G1538,得点換算表!$C$25:$D$34,2),VLOOKUP($G1538,得点換算表!$E$25:$F$34,2)),"")</f>
        <v/>
      </c>
      <c r="AH1538" s="142" t="str">
        <f>IF($H1538&lt;&gt;"",IF($AD1538=1,VLOOKUP($H1538,得点換算表!$C$35:$D$44,2),VLOOKUP($H1538,得点換算表!$E$35:$F$44,2)),"")</f>
        <v/>
      </c>
      <c r="AI1538" s="142" t="str">
        <f>IF($I1538&lt;&gt;"",IF($AD1538=1,VLOOKUP($I1538,得点換算表!$C$45:$D$55,2),VLOOKUP($I1538,得点換算表!$E$45:$F$55,2)),"")</f>
        <v/>
      </c>
      <c r="AJ1538" s="142" t="str">
        <f>IF($J1538&lt;&gt;"",IF($AD1538=1,VLOOKUP($J1538,得点換算表!$C$56:$D$65,2),VLOOKUP($J1538,得点換算表!$E$56:$F$65,2)),"")</f>
        <v/>
      </c>
      <c r="AK1538" s="142" t="str">
        <f>IF($K1538&lt;&gt;"",IF($AD1538=1,VLOOKUP($K1538,得点換算表!$C$66:$D$76,2),VLOOKUP($K1538,得点換算表!$E$66:$F$76,2)),"")</f>
        <v/>
      </c>
      <c r="AL1538" s="142" t="str">
        <f>IF($L1538&lt;&gt;"",IF($AD1538=1,VLOOKUP($L1538,得点換算表!$C$77:$D$86,2),VLOOKUP($L1538,得点換算表!$E$77:$F$86,2)),"")</f>
        <v/>
      </c>
      <c r="AM1538" s="142" t="str">
        <f>IF($M1538&lt;&gt;"",IF($AD1538=1,VLOOKUP($M1538,得点換算表!$C$87:$D$96,2),VLOOKUP($M1538,得点換算表!$E$87:$F$96,2)),"")</f>
        <v/>
      </c>
      <c r="AN1538" s="142" t="str">
        <f t="shared" ref="AN1538:AN1601" si="82">IF(AND($AD1538&lt;&gt;"",COUNT(AE1538:AM1538)&gt;7),IF(AND(AI1538&lt;&gt;"",AJ1538&lt;&gt;""),IF(AI1538&gt;=AJ1538,SUM(AE1538:AI1538,AK1538:AM1538),IF(AI1538&lt;AJ1538,SUM(AE1538:AH1538,AJ1538:AM1538),"")),IF(AND(AI1538&lt;&gt;"",AJ1538=""),SUM(AE1538:AI1538,AK1538:AM1538),IF(AND(AI1538="",AJ1538&lt;&gt;""),SUM(AE1538:AH1538,AJ1538:AM1538),""))),"")</f>
        <v/>
      </c>
      <c r="AO1538" s="143" t="str">
        <f>IF(AND($AN1538&lt;&gt;"",$AN1538&gt;=8),VLOOKUP($AN1538,得点換算表!$I$10:$J$14,2),"")</f>
        <v/>
      </c>
      <c r="AP1538" s="105"/>
    </row>
    <row r="1539" spans="1:42" x14ac:dyDescent="0.15">
      <c r="A1539" s="11"/>
      <c r="B1539" s="12"/>
      <c r="C1539" s="13"/>
      <c r="D1539" s="13"/>
      <c r="E1539" s="14"/>
      <c r="F1539" s="14"/>
      <c r="G1539" s="14"/>
      <c r="H1539" s="14"/>
      <c r="I1539" s="15"/>
      <c r="J1539" s="14"/>
      <c r="K1539" s="13"/>
      <c r="L1539" s="14"/>
      <c r="M1539" s="14"/>
      <c r="N1539" s="14"/>
      <c r="O1539" s="14"/>
      <c r="P1539" s="198"/>
      <c r="Q1539" s="198"/>
      <c r="R1539" s="198"/>
      <c r="S1539" s="198"/>
      <c r="T1539" s="198"/>
      <c r="U1539" s="198"/>
      <c r="V1539" s="198"/>
      <c r="W1539" s="202">
        <f t="shared" ref="W1539:W1602" si="83">SUM(P1539:V1539)</f>
        <v>0</v>
      </c>
      <c r="X1539" s="14"/>
      <c r="Y1539" s="14"/>
      <c r="Z1539" s="108"/>
      <c r="AA1539" s="114"/>
      <c r="AB1539" s="129"/>
      <c r="AC1539" s="128"/>
      <c r="AD1539" s="142" t="str">
        <f t="shared" ref="AD1539:AD1602" si="84">IF($A1539&lt;&gt;"",$A1539,"")</f>
        <v/>
      </c>
      <c r="AE1539" s="142" t="str">
        <f>IF($E1539&lt;&gt;"",IF($AD1539=1,VLOOKUP($E1539,得点換算表!$C$5:$D$14,2),VLOOKUP($E1539,得点換算表!$E$5:$F$14,2)),"")</f>
        <v/>
      </c>
      <c r="AF1539" s="142" t="str">
        <f>IF($F1539&lt;&gt;"",IF($AD1539=1,VLOOKUP($F1539,得点換算表!$C$15:$D$24,2),VLOOKUP($F1539,得点換算表!$E$15:$F$24,2)),"")</f>
        <v/>
      </c>
      <c r="AG1539" s="142" t="str">
        <f>IF($G1539&lt;&gt;"",IF($AD1539=1,VLOOKUP($G1539,得点換算表!$C$25:$D$34,2),VLOOKUP($G1539,得点換算表!$E$25:$F$34,2)),"")</f>
        <v/>
      </c>
      <c r="AH1539" s="142" t="str">
        <f>IF($H1539&lt;&gt;"",IF($AD1539=1,VLOOKUP($H1539,得点換算表!$C$35:$D$44,2),VLOOKUP($H1539,得点換算表!$E$35:$F$44,2)),"")</f>
        <v/>
      </c>
      <c r="AI1539" s="142" t="str">
        <f>IF($I1539&lt;&gt;"",IF($AD1539=1,VLOOKUP($I1539,得点換算表!$C$45:$D$55,2),VLOOKUP($I1539,得点換算表!$E$45:$F$55,2)),"")</f>
        <v/>
      </c>
      <c r="AJ1539" s="142" t="str">
        <f>IF($J1539&lt;&gt;"",IF($AD1539=1,VLOOKUP($J1539,得点換算表!$C$56:$D$65,2),VLOOKUP($J1539,得点換算表!$E$56:$F$65,2)),"")</f>
        <v/>
      </c>
      <c r="AK1539" s="142" t="str">
        <f>IF($K1539&lt;&gt;"",IF($AD1539=1,VLOOKUP($K1539,得点換算表!$C$66:$D$76,2),VLOOKUP($K1539,得点換算表!$E$66:$F$76,2)),"")</f>
        <v/>
      </c>
      <c r="AL1539" s="142" t="str">
        <f>IF($L1539&lt;&gt;"",IF($AD1539=1,VLOOKUP($L1539,得点換算表!$C$77:$D$86,2),VLOOKUP($L1539,得点換算表!$E$77:$F$86,2)),"")</f>
        <v/>
      </c>
      <c r="AM1539" s="142" t="str">
        <f>IF($M1539&lt;&gt;"",IF($AD1539=1,VLOOKUP($M1539,得点換算表!$C$87:$D$96,2),VLOOKUP($M1539,得点換算表!$E$87:$F$96,2)),"")</f>
        <v/>
      </c>
      <c r="AN1539" s="142" t="str">
        <f t="shared" si="82"/>
        <v/>
      </c>
      <c r="AO1539" s="143" t="str">
        <f>IF(AND($AN1539&lt;&gt;"",$AN1539&gt;=8),VLOOKUP($AN1539,得点換算表!$I$10:$J$14,2),"")</f>
        <v/>
      </c>
      <c r="AP1539" s="105"/>
    </row>
    <row r="1540" spans="1:42" x14ac:dyDescent="0.15">
      <c r="A1540" s="11"/>
      <c r="B1540" s="12"/>
      <c r="C1540" s="13"/>
      <c r="D1540" s="13"/>
      <c r="E1540" s="14"/>
      <c r="F1540" s="14"/>
      <c r="G1540" s="14"/>
      <c r="H1540" s="14"/>
      <c r="I1540" s="15"/>
      <c r="J1540" s="14"/>
      <c r="K1540" s="13"/>
      <c r="L1540" s="14"/>
      <c r="M1540" s="14"/>
      <c r="N1540" s="14"/>
      <c r="O1540" s="14"/>
      <c r="P1540" s="198"/>
      <c r="Q1540" s="198"/>
      <c r="R1540" s="198"/>
      <c r="S1540" s="198"/>
      <c r="T1540" s="198"/>
      <c r="U1540" s="198"/>
      <c r="V1540" s="198"/>
      <c r="W1540" s="202">
        <f t="shared" si="83"/>
        <v>0</v>
      </c>
      <c r="X1540" s="14"/>
      <c r="Y1540" s="14"/>
      <c r="Z1540" s="108"/>
      <c r="AA1540" s="114"/>
      <c r="AB1540" s="129"/>
      <c r="AC1540" s="128"/>
      <c r="AD1540" s="142" t="str">
        <f t="shared" si="84"/>
        <v/>
      </c>
      <c r="AE1540" s="142" t="str">
        <f>IF($E1540&lt;&gt;"",IF($AD1540=1,VLOOKUP($E1540,得点換算表!$C$5:$D$14,2),VLOOKUP($E1540,得点換算表!$E$5:$F$14,2)),"")</f>
        <v/>
      </c>
      <c r="AF1540" s="142" t="str">
        <f>IF($F1540&lt;&gt;"",IF($AD1540=1,VLOOKUP($F1540,得点換算表!$C$15:$D$24,2),VLOOKUP($F1540,得点換算表!$E$15:$F$24,2)),"")</f>
        <v/>
      </c>
      <c r="AG1540" s="142" t="str">
        <f>IF($G1540&lt;&gt;"",IF($AD1540=1,VLOOKUP($G1540,得点換算表!$C$25:$D$34,2),VLOOKUP($G1540,得点換算表!$E$25:$F$34,2)),"")</f>
        <v/>
      </c>
      <c r="AH1540" s="142" t="str">
        <f>IF($H1540&lt;&gt;"",IF($AD1540=1,VLOOKUP($H1540,得点換算表!$C$35:$D$44,2),VLOOKUP($H1540,得点換算表!$E$35:$F$44,2)),"")</f>
        <v/>
      </c>
      <c r="AI1540" s="142" t="str">
        <f>IF($I1540&lt;&gt;"",IF($AD1540=1,VLOOKUP($I1540,得点換算表!$C$45:$D$55,2),VLOOKUP($I1540,得点換算表!$E$45:$F$55,2)),"")</f>
        <v/>
      </c>
      <c r="AJ1540" s="142" t="str">
        <f>IF($J1540&lt;&gt;"",IF($AD1540=1,VLOOKUP($J1540,得点換算表!$C$56:$D$65,2),VLOOKUP($J1540,得点換算表!$E$56:$F$65,2)),"")</f>
        <v/>
      </c>
      <c r="AK1540" s="142" t="str">
        <f>IF($K1540&lt;&gt;"",IF($AD1540=1,VLOOKUP($K1540,得点換算表!$C$66:$D$76,2),VLOOKUP($K1540,得点換算表!$E$66:$F$76,2)),"")</f>
        <v/>
      </c>
      <c r="AL1540" s="142" t="str">
        <f>IF($L1540&lt;&gt;"",IF($AD1540=1,VLOOKUP($L1540,得点換算表!$C$77:$D$86,2),VLOOKUP($L1540,得点換算表!$E$77:$F$86,2)),"")</f>
        <v/>
      </c>
      <c r="AM1540" s="142" t="str">
        <f>IF($M1540&lt;&gt;"",IF($AD1540=1,VLOOKUP($M1540,得点換算表!$C$87:$D$96,2),VLOOKUP($M1540,得点換算表!$E$87:$F$96,2)),"")</f>
        <v/>
      </c>
      <c r="AN1540" s="142" t="str">
        <f t="shared" si="82"/>
        <v/>
      </c>
      <c r="AO1540" s="143" t="str">
        <f>IF(AND($AN1540&lt;&gt;"",$AN1540&gt;=8),VLOOKUP($AN1540,得点換算表!$I$10:$J$14,2),"")</f>
        <v/>
      </c>
      <c r="AP1540" s="105"/>
    </row>
    <row r="1541" spans="1:42" x14ac:dyDescent="0.15">
      <c r="A1541" s="11"/>
      <c r="B1541" s="12"/>
      <c r="C1541" s="13"/>
      <c r="D1541" s="13"/>
      <c r="E1541" s="14"/>
      <c r="F1541" s="14"/>
      <c r="G1541" s="14"/>
      <c r="H1541" s="14"/>
      <c r="I1541" s="15"/>
      <c r="J1541" s="14"/>
      <c r="K1541" s="13"/>
      <c r="L1541" s="14"/>
      <c r="M1541" s="14"/>
      <c r="N1541" s="14"/>
      <c r="O1541" s="14"/>
      <c r="P1541" s="198"/>
      <c r="Q1541" s="198"/>
      <c r="R1541" s="198"/>
      <c r="S1541" s="198"/>
      <c r="T1541" s="198"/>
      <c r="U1541" s="198"/>
      <c r="V1541" s="198"/>
      <c r="W1541" s="202">
        <f t="shared" si="83"/>
        <v>0</v>
      </c>
      <c r="X1541" s="14"/>
      <c r="Y1541" s="14"/>
      <c r="Z1541" s="108"/>
      <c r="AA1541" s="114"/>
      <c r="AB1541" s="129"/>
      <c r="AC1541" s="128"/>
      <c r="AD1541" s="142" t="str">
        <f t="shared" si="84"/>
        <v/>
      </c>
      <c r="AE1541" s="142" t="str">
        <f>IF($E1541&lt;&gt;"",IF($AD1541=1,VLOOKUP($E1541,得点換算表!$C$5:$D$14,2),VLOOKUP($E1541,得点換算表!$E$5:$F$14,2)),"")</f>
        <v/>
      </c>
      <c r="AF1541" s="142" t="str">
        <f>IF($F1541&lt;&gt;"",IF($AD1541=1,VLOOKUP($F1541,得点換算表!$C$15:$D$24,2),VLOOKUP($F1541,得点換算表!$E$15:$F$24,2)),"")</f>
        <v/>
      </c>
      <c r="AG1541" s="142" t="str">
        <f>IF($G1541&lt;&gt;"",IF($AD1541=1,VLOOKUP($G1541,得点換算表!$C$25:$D$34,2),VLOOKUP($G1541,得点換算表!$E$25:$F$34,2)),"")</f>
        <v/>
      </c>
      <c r="AH1541" s="142" t="str">
        <f>IF($H1541&lt;&gt;"",IF($AD1541=1,VLOOKUP($H1541,得点換算表!$C$35:$D$44,2),VLOOKUP($H1541,得点換算表!$E$35:$F$44,2)),"")</f>
        <v/>
      </c>
      <c r="AI1541" s="142" t="str">
        <f>IF($I1541&lt;&gt;"",IF($AD1541=1,VLOOKUP($I1541,得点換算表!$C$45:$D$55,2),VLOOKUP($I1541,得点換算表!$E$45:$F$55,2)),"")</f>
        <v/>
      </c>
      <c r="AJ1541" s="142" t="str">
        <f>IF($J1541&lt;&gt;"",IF($AD1541=1,VLOOKUP($J1541,得点換算表!$C$56:$D$65,2),VLOOKUP($J1541,得点換算表!$E$56:$F$65,2)),"")</f>
        <v/>
      </c>
      <c r="AK1541" s="142" t="str">
        <f>IF($K1541&lt;&gt;"",IF($AD1541=1,VLOOKUP($K1541,得点換算表!$C$66:$D$76,2),VLOOKUP($K1541,得点換算表!$E$66:$F$76,2)),"")</f>
        <v/>
      </c>
      <c r="AL1541" s="142" t="str">
        <f>IF($L1541&lt;&gt;"",IF($AD1541=1,VLOOKUP($L1541,得点換算表!$C$77:$D$86,2),VLOOKUP($L1541,得点換算表!$E$77:$F$86,2)),"")</f>
        <v/>
      </c>
      <c r="AM1541" s="142" t="str">
        <f>IF($M1541&lt;&gt;"",IF($AD1541=1,VLOOKUP($M1541,得点換算表!$C$87:$D$96,2),VLOOKUP($M1541,得点換算表!$E$87:$F$96,2)),"")</f>
        <v/>
      </c>
      <c r="AN1541" s="142" t="str">
        <f t="shared" si="82"/>
        <v/>
      </c>
      <c r="AO1541" s="143" t="str">
        <f>IF(AND($AN1541&lt;&gt;"",$AN1541&gt;=8),VLOOKUP($AN1541,得点換算表!$I$10:$J$14,2),"")</f>
        <v/>
      </c>
      <c r="AP1541" s="105"/>
    </row>
    <row r="1542" spans="1:42" x14ac:dyDescent="0.15">
      <c r="A1542" s="11"/>
      <c r="B1542" s="12"/>
      <c r="C1542" s="13"/>
      <c r="D1542" s="13"/>
      <c r="E1542" s="14"/>
      <c r="F1542" s="14"/>
      <c r="G1542" s="14"/>
      <c r="H1542" s="14"/>
      <c r="I1542" s="15"/>
      <c r="J1542" s="14"/>
      <c r="K1542" s="13"/>
      <c r="L1542" s="14"/>
      <c r="M1542" s="14"/>
      <c r="N1542" s="14"/>
      <c r="O1542" s="14"/>
      <c r="P1542" s="198"/>
      <c r="Q1542" s="198"/>
      <c r="R1542" s="198"/>
      <c r="S1542" s="198"/>
      <c r="T1542" s="198"/>
      <c r="U1542" s="198"/>
      <c r="V1542" s="198"/>
      <c r="W1542" s="202">
        <f t="shared" si="83"/>
        <v>0</v>
      </c>
      <c r="X1542" s="14"/>
      <c r="Y1542" s="14"/>
      <c r="Z1542" s="108"/>
      <c r="AA1542" s="114"/>
      <c r="AB1542" s="129"/>
      <c r="AC1542" s="128"/>
      <c r="AD1542" s="142" t="str">
        <f t="shared" si="84"/>
        <v/>
      </c>
      <c r="AE1542" s="142" t="str">
        <f>IF($E1542&lt;&gt;"",IF($AD1542=1,VLOOKUP($E1542,得点換算表!$C$5:$D$14,2),VLOOKUP($E1542,得点換算表!$E$5:$F$14,2)),"")</f>
        <v/>
      </c>
      <c r="AF1542" s="142" t="str">
        <f>IF($F1542&lt;&gt;"",IF($AD1542=1,VLOOKUP($F1542,得点換算表!$C$15:$D$24,2),VLOOKUP($F1542,得点換算表!$E$15:$F$24,2)),"")</f>
        <v/>
      </c>
      <c r="AG1542" s="142" t="str">
        <f>IF($G1542&lt;&gt;"",IF($AD1542=1,VLOOKUP($G1542,得点換算表!$C$25:$D$34,2),VLOOKUP($G1542,得点換算表!$E$25:$F$34,2)),"")</f>
        <v/>
      </c>
      <c r="AH1542" s="142" t="str">
        <f>IF($H1542&lt;&gt;"",IF($AD1542=1,VLOOKUP($H1542,得点換算表!$C$35:$D$44,2),VLOOKUP($H1542,得点換算表!$E$35:$F$44,2)),"")</f>
        <v/>
      </c>
      <c r="AI1542" s="142" t="str">
        <f>IF($I1542&lt;&gt;"",IF($AD1542=1,VLOOKUP($I1542,得点換算表!$C$45:$D$55,2),VLOOKUP($I1542,得点換算表!$E$45:$F$55,2)),"")</f>
        <v/>
      </c>
      <c r="AJ1542" s="142" t="str">
        <f>IF($J1542&lt;&gt;"",IF($AD1542=1,VLOOKUP($J1542,得点換算表!$C$56:$D$65,2),VLOOKUP($J1542,得点換算表!$E$56:$F$65,2)),"")</f>
        <v/>
      </c>
      <c r="AK1542" s="142" t="str">
        <f>IF($K1542&lt;&gt;"",IF($AD1542=1,VLOOKUP($K1542,得点換算表!$C$66:$D$76,2),VLOOKUP($K1542,得点換算表!$E$66:$F$76,2)),"")</f>
        <v/>
      </c>
      <c r="AL1542" s="142" t="str">
        <f>IF($L1542&lt;&gt;"",IF($AD1542=1,VLOOKUP($L1542,得点換算表!$C$77:$D$86,2),VLOOKUP($L1542,得点換算表!$E$77:$F$86,2)),"")</f>
        <v/>
      </c>
      <c r="AM1542" s="142" t="str">
        <f>IF($M1542&lt;&gt;"",IF($AD1542=1,VLOOKUP($M1542,得点換算表!$C$87:$D$96,2),VLOOKUP($M1542,得点換算表!$E$87:$F$96,2)),"")</f>
        <v/>
      </c>
      <c r="AN1542" s="142" t="str">
        <f t="shared" si="82"/>
        <v/>
      </c>
      <c r="AO1542" s="143" t="str">
        <f>IF(AND($AN1542&lt;&gt;"",$AN1542&gt;=8),VLOOKUP($AN1542,得点換算表!$I$10:$J$14,2),"")</f>
        <v/>
      </c>
      <c r="AP1542" s="105"/>
    </row>
    <row r="1543" spans="1:42" x14ac:dyDescent="0.15">
      <c r="A1543" s="11"/>
      <c r="B1543" s="12"/>
      <c r="C1543" s="13"/>
      <c r="D1543" s="13"/>
      <c r="E1543" s="14"/>
      <c r="F1543" s="14"/>
      <c r="G1543" s="14"/>
      <c r="H1543" s="14"/>
      <c r="I1543" s="15"/>
      <c r="J1543" s="14"/>
      <c r="K1543" s="13"/>
      <c r="L1543" s="14"/>
      <c r="M1543" s="14"/>
      <c r="N1543" s="14"/>
      <c r="O1543" s="14"/>
      <c r="P1543" s="198"/>
      <c r="Q1543" s="198"/>
      <c r="R1543" s="198"/>
      <c r="S1543" s="198"/>
      <c r="T1543" s="198"/>
      <c r="U1543" s="198"/>
      <c r="V1543" s="198"/>
      <c r="W1543" s="202">
        <f t="shared" si="83"/>
        <v>0</v>
      </c>
      <c r="X1543" s="14"/>
      <c r="Y1543" s="14"/>
      <c r="Z1543" s="108"/>
      <c r="AA1543" s="114"/>
      <c r="AB1543" s="129"/>
      <c r="AC1543" s="128"/>
      <c r="AD1543" s="142" t="str">
        <f t="shared" si="84"/>
        <v/>
      </c>
      <c r="AE1543" s="142" t="str">
        <f>IF($E1543&lt;&gt;"",IF($AD1543=1,VLOOKUP($E1543,得点換算表!$C$5:$D$14,2),VLOOKUP($E1543,得点換算表!$E$5:$F$14,2)),"")</f>
        <v/>
      </c>
      <c r="AF1543" s="142" t="str">
        <f>IF($F1543&lt;&gt;"",IF($AD1543=1,VLOOKUP($F1543,得点換算表!$C$15:$D$24,2),VLOOKUP($F1543,得点換算表!$E$15:$F$24,2)),"")</f>
        <v/>
      </c>
      <c r="AG1543" s="142" t="str">
        <f>IF($G1543&lt;&gt;"",IF($AD1543=1,VLOOKUP($G1543,得点換算表!$C$25:$D$34,2),VLOOKUP($G1543,得点換算表!$E$25:$F$34,2)),"")</f>
        <v/>
      </c>
      <c r="AH1543" s="142" t="str">
        <f>IF($H1543&lt;&gt;"",IF($AD1543=1,VLOOKUP($H1543,得点換算表!$C$35:$D$44,2),VLOOKUP($H1543,得点換算表!$E$35:$F$44,2)),"")</f>
        <v/>
      </c>
      <c r="AI1543" s="142" t="str">
        <f>IF($I1543&lt;&gt;"",IF($AD1543=1,VLOOKUP($I1543,得点換算表!$C$45:$D$55,2),VLOOKUP($I1543,得点換算表!$E$45:$F$55,2)),"")</f>
        <v/>
      </c>
      <c r="AJ1543" s="142" t="str">
        <f>IF($J1543&lt;&gt;"",IF($AD1543=1,VLOOKUP($J1543,得点換算表!$C$56:$D$65,2),VLOOKUP($J1543,得点換算表!$E$56:$F$65,2)),"")</f>
        <v/>
      </c>
      <c r="AK1543" s="142" t="str">
        <f>IF($K1543&lt;&gt;"",IF($AD1543=1,VLOOKUP($K1543,得点換算表!$C$66:$D$76,2),VLOOKUP($K1543,得点換算表!$E$66:$F$76,2)),"")</f>
        <v/>
      </c>
      <c r="AL1543" s="142" t="str">
        <f>IF($L1543&lt;&gt;"",IF($AD1543=1,VLOOKUP($L1543,得点換算表!$C$77:$D$86,2),VLOOKUP($L1543,得点換算表!$E$77:$F$86,2)),"")</f>
        <v/>
      </c>
      <c r="AM1543" s="142" t="str">
        <f>IF($M1543&lt;&gt;"",IF($AD1543=1,VLOOKUP($M1543,得点換算表!$C$87:$D$96,2),VLOOKUP($M1543,得点換算表!$E$87:$F$96,2)),"")</f>
        <v/>
      </c>
      <c r="AN1543" s="142" t="str">
        <f t="shared" si="82"/>
        <v/>
      </c>
      <c r="AO1543" s="143" t="str">
        <f>IF(AND($AN1543&lt;&gt;"",$AN1543&gt;=8),VLOOKUP($AN1543,得点換算表!$I$10:$J$14,2),"")</f>
        <v/>
      </c>
      <c r="AP1543" s="105"/>
    </row>
    <row r="1544" spans="1:42" x14ac:dyDescent="0.15">
      <c r="A1544" s="11"/>
      <c r="B1544" s="12"/>
      <c r="C1544" s="13"/>
      <c r="D1544" s="13"/>
      <c r="E1544" s="14"/>
      <c r="F1544" s="14"/>
      <c r="G1544" s="14"/>
      <c r="H1544" s="14"/>
      <c r="I1544" s="15"/>
      <c r="J1544" s="14"/>
      <c r="K1544" s="13"/>
      <c r="L1544" s="14"/>
      <c r="M1544" s="14"/>
      <c r="N1544" s="14"/>
      <c r="O1544" s="14"/>
      <c r="P1544" s="198"/>
      <c r="Q1544" s="198"/>
      <c r="R1544" s="198"/>
      <c r="S1544" s="198"/>
      <c r="T1544" s="198"/>
      <c r="U1544" s="198"/>
      <c r="V1544" s="198"/>
      <c r="W1544" s="202">
        <f t="shared" si="83"/>
        <v>0</v>
      </c>
      <c r="X1544" s="14"/>
      <c r="Y1544" s="14"/>
      <c r="Z1544" s="108"/>
      <c r="AA1544" s="114"/>
      <c r="AB1544" s="129"/>
      <c r="AC1544" s="128"/>
      <c r="AD1544" s="142" t="str">
        <f t="shared" si="84"/>
        <v/>
      </c>
      <c r="AE1544" s="142" t="str">
        <f>IF($E1544&lt;&gt;"",IF($AD1544=1,VLOOKUP($E1544,得点換算表!$C$5:$D$14,2),VLOOKUP($E1544,得点換算表!$E$5:$F$14,2)),"")</f>
        <v/>
      </c>
      <c r="AF1544" s="142" t="str">
        <f>IF($F1544&lt;&gt;"",IF($AD1544=1,VLOOKUP($F1544,得点換算表!$C$15:$D$24,2),VLOOKUP($F1544,得点換算表!$E$15:$F$24,2)),"")</f>
        <v/>
      </c>
      <c r="AG1544" s="142" t="str">
        <f>IF($G1544&lt;&gt;"",IF($AD1544=1,VLOOKUP($G1544,得点換算表!$C$25:$D$34,2),VLOOKUP($G1544,得点換算表!$E$25:$F$34,2)),"")</f>
        <v/>
      </c>
      <c r="AH1544" s="142" t="str">
        <f>IF($H1544&lt;&gt;"",IF($AD1544=1,VLOOKUP($H1544,得点換算表!$C$35:$D$44,2),VLOOKUP($H1544,得点換算表!$E$35:$F$44,2)),"")</f>
        <v/>
      </c>
      <c r="AI1544" s="142" t="str">
        <f>IF($I1544&lt;&gt;"",IF($AD1544=1,VLOOKUP($I1544,得点換算表!$C$45:$D$55,2),VLOOKUP($I1544,得点換算表!$E$45:$F$55,2)),"")</f>
        <v/>
      </c>
      <c r="AJ1544" s="142" t="str">
        <f>IF($J1544&lt;&gt;"",IF($AD1544=1,VLOOKUP($J1544,得点換算表!$C$56:$D$65,2),VLOOKUP($J1544,得点換算表!$E$56:$F$65,2)),"")</f>
        <v/>
      </c>
      <c r="AK1544" s="142" t="str">
        <f>IF($K1544&lt;&gt;"",IF($AD1544=1,VLOOKUP($K1544,得点換算表!$C$66:$D$76,2),VLOOKUP($K1544,得点換算表!$E$66:$F$76,2)),"")</f>
        <v/>
      </c>
      <c r="AL1544" s="142" t="str">
        <f>IF($L1544&lt;&gt;"",IF($AD1544=1,VLOOKUP($L1544,得点換算表!$C$77:$D$86,2),VLOOKUP($L1544,得点換算表!$E$77:$F$86,2)),"")</f>
        <v/>
      </c>
      <c r="AM1544" s="142" t="str">
        <f>IF($M1544&lt;&gt;"",IF($AD1544=1,VLOOKUP($M1544,得点換算表!$C$87:$D$96,2),VLOOKUP($M1544,得点換算表!$E$87:$F$96,2)),"")</f>
        <v/>
      </c>
      <c r="AN1544" s="142" t="str">
        <f t="shared" si="82"/>
        <v/>
      </c>
      <c r="AO1544" s="143" t="str">
        <f>IF(AND($AN1544&lt;&gt;"",$AN1544&gt;=8),VLOOKUP($AN1544,得点換算表!$I$10:$J$14,2),"")</f>
        <v/>
      </c>
      <c r="AP1544" s="105"/>
    </row>
    <row r="1545" spans="1:42" x14ac:dyDescent="0.15">
      <c r="A1545" s="11"/>
      <c r="B1545" s="12"/>
      <c r="C1545" s="13"/>
      <c r="D1545" s="13"/>
      <c r="E1545" s="14"/>
      <c r="F1545" s="14"/>
      <c r="G1545" s="14"/>
      <c r="H1545" s="14"/>
      <c r="I1545" s="15"/>
      <c r="J1545" s="14"/>
      <c r="K1545" s="13"/>
      <c r="L1545" s="14"/>
      <c r="M1545" s="14"/>
      <c r="N1545" s="14"/>
      <c r="O1545" s="14"/>
      <c r="P1545" s="198"/>
      <c r="Q1545" s="198"/>
      <c r="R1545" s="198"/>
      <c r="S1545" s="198"/>
      <c r="T1545" s="198"/>
      <c r="U1545" s="198"/>
      <c r="V1545" s="198"/>
      <c r="W1545" s="202">
        <f t="shared" si="83"/>
        <v>0</v>
      </c>
      <c r="X1545" s="14"/>
      <c r="Y1545" s="14"/>
      <c r="Z1545" s="108"/>
      <c r="AA1545" s="114"/>
      <c r="AB1545" s="129"/>
      <c r="AC1545" s="128"/>
      <c r="AD1545" s="142" t="str">
        <f t="shared" si="84"/>
        <v/>
      </c>
      <c r="AE1545" s="142" t="str">
        <f>IF($E1545&lt;&gt;"",IF($AD1545=1,VLOOKUP($E1545,得点換算表!$C$5:$D$14,2),VLOOKUP($E1545,得点換算表!$E$5:$F$14,2)),"")</f>
        <v/>
      </c>
      <c r="AF1545" s="142" t="str">
        <f>IF($F1545&lt;&gt;"",IF($AD1545=1,VLOOKUP($F1545,得点換算表!$C$15:$D$24,2),VLOOKUP($F1545,得点換算表!$E$15:$F$24,2)),"")</f>
        <v/>
      </c>
      <c r="AG1545" s="142" t="str">
        <f>IF($G1545&lt;&gt;"",IF($AD1545=1,VLOOKUP($G1545,得点換算表!$C$25:$D$34,2),VLOOKUP($G1545,得点換算表!$E$25:$F$34,2)),"")</f>
        <v/>
      </c>
      <c r="AH1545" s="142" t="str">
        <f>IF($H1545&lt;&gt;"",IF($AD1545=1,VLOOKUP($H1545,得点換算表!$C$35:$D$44,2),VLOOKUP($H1545,得点換算表!$E$35:$F$44,2)),"")</f>
        <v/>
      </c>
      <c r="AI1545" s="142" t="str">
        <f>IF($I1545&lt;&gt;"",IF($AD1545=1,VLOOKUP($I1545,得点換算表!$C$45:$D$55,2),VLOOKUP($I1545,得点換算表!$E$45:$F$55,2)),"")</f>
        <v/>
      </c>
      <c r="AJ1545" s="142" t="str">
        <f>IF($J1545&lt;&gt;"",IF($AD1545=1,VLOOKUP($J1545,得点換算表!$C$56:$D$65,2),VLOOKUP($J1545,得点換算表!$E$56:$F$65,2)),"")</f>
        <v/>
      </c>
      <c r="AK1545" s="142" t="str">
        <f>IF($K1545&lt;&gt;"",IF($AD1545=1,VLOOKUP($K1545,得点換算表!$C$66:$D$76,2),VLOOKUP($K1545,得点換算表!$E$66:$F$76,2)),"")</f>
        <v/>
      </c>
      <c r="AL1545" s="142" t="str">
        <f>IF($L1545&lt;&gt;"",IF($AD1545=1,VLOOKUP($L1545,得点換算表!$C$77:$D$86,2),VLOOKUP($L1545,得点換算表!$E$77:$F$86,2)),"")</f>
        <v/>
      </c>
      <c r="AM1545" s="142" t="str">
        <f>IF($M1545&lt;&gt;"",IF($AD1545=1,VLOOKUP($M1545,得点換算表!$C$87:$D$96,2),VLOOKUP($M1545,得点換算表!$E$87:$F$96,2)),"")</f>
        <v/>
      </c>
      <c r="AN1545" s="142" t="str">
        <f t="shared" si="82"/>
        <v/>
      </c>
      <c r="AO1545" s="143" t="str">
        <f>IF(AND($AN1545&lt;&gt;"",$AN1545&gt;=8),VLOOKUP($AN1545,得点換算表!$I$10:$J$14,2),"")</f>
        <v/>
      </c>
      <c r="AP1545" s="105"/>
    </row>
    <row r="1546" spans="1:42" x14ac:dyDescent="0.15">
      <c r="A1546" s="11"/>
      <c r="B1546" s="12"/>
      <c r="C1546" s="13"/>
      <c r="D1546" s="13"/>
      <c r="E1546" s="14"/>
      <c r="F1546" s="14"/>
      <c r="G1546" s="14"/>
      <c r="H1546" s="14"/>
      <c r="I1546" s="15"/>
      <c r="J1546" s="14"/>
      <c r="K1546" s="13"/>
      <c r="L1546" s="14"/>
      <c r="M1546" s="14"/>
      <c r="N1546" s="14"/>
      <c r="O1546" s="14"/>
      <c r="P1546" s="198"/>
      <c r="Q1546" s="198"/>
      <c r="R1546" s="198"/>
      <c r="S1546" s="198"/>
      <c r="T1546" s="198"/>
      <c r="U1546" s="198"/>
      <c r="V1546" s="198"/>
      <c r="W1546" s="202">
        <f t="shared" si="83"/>
        <v>0</v>
      </c>
      <c r="X1546" s="14"/>
      <c r="Y1546" s="14"/>
      <c r="Z1546" s="108"/>
      <c r="AA1546" s="114"/>
      <c r="AB1546" s="129"/>
      <c r="AC1546" s="128"/>
      <c r="AD1546" s="142" t="str">
        <f t="shared" si="84"/>
        <v/>
      </c>
      <c r="AE1546" s="142" t="str">
        <f>IF($E1546&lt;&gt;"",IF($AD1546=1,VLOOKUP($E1546,得点換算表!$C$5:$D$14,2),VLOOKUP($E1546,得点換算表!$E$5:$F$14,2)),"")</f>
        <v/>
      </c>
      <c r="AF1546" s="142" t="str">
        <f>IF($F1546&lt;&gt;"",IF($AD1546=1,VLOOKUP($F1546,得点換算表!$C$15:$D$24,2),VLOOKUP($F1546,得点換算表!$E$15:$F$24,2)),"")</f>
        <v/>
      </c>
      <c r="AG1546" s="142" t="str">
        <f>IF($G1546&lt;&gt;"",IF($AD1546=1,VLOOKUP($G1546,得点換算表!$C$25:$D$34,2),VLOOKUP($G1546,得点換算表!$E$25:$F$34,2)),"")</f>
        <v/>
      </c>
      <c r="AH1546" s="142" t="str">
        <f>IF($H1546&lt;&gt;"",IF($AD1546=1,VLOOKUP($H1546,得点換算表!$C$35:$D$44,2),VLOOKUP($H1546,得点換算表!$E$35:$F$44,2)),"")</f>
        <v/>
      </c>
      <c r="AI1546" s="142" t="str">
        <f>IF($I1546&lt;&gt;"",IF($AD1546=1,VLOOKUP($I1546,得点換算表!$C$45:$D$55,2),VLOOKUP($I1546,得点換算表!$E$45:$F$55,2)),"")</f>
        <v/>
      </c>
      <c r="AJ1546" s="142" t="str">
        <f>IF($J1546&lt;&gt;"",IF($AD1546=1,VLOOKUP($J1546,得点換算表!$C$56:$D$65,2),VLOOKUP($J1546,得点換算表!$E$56:$F$65,2)),"")</f>
        <v/>
      </c>
      <c r="AK1546" s="142" t="str">
        <f>IF($K1546&lt;&gt;"",IF($AD1546=1,VLOOKUP($K1546,得点換算表!$C$66:$D$76,2),VLOOKUP($K1546,得点換算表!$E$66:$F$76,2)),"")</f>
        <v/>
      </c>
      <c r="AL1546" s="142" t="str">
        <f>IF($L1546&lt;&gt;"",IF($AD1546=1,VLOOKUP($L1546,得点換算表!$C$77:$D$86,2),VLOOKUP($L1546,得点換算表!$E$77:$F$86,2)),"")</f>
        <v/>
      </c>
      <c r="AM1546" s="142" t="str">
        <f>IF($M1546&lt;&gt;"",IF($AD1546=1,VLOOKUP($M1546,得点換算表!$C$87:$D$96,2),VLOOKUP($M1546,得点換算表!$E$87:$F$96,2)),"")</f>
        <v/>
      </c>
      <c r="AN1546" s="142" t="str">
        <f t="shared" si="82"/>
        <v/>
      </c>
      <c r="AO1546" s="143" t="str">
        <f>IF(AND($AN1546&lt;&gt;"",$AN1546&gt;=8),VLOOKUP($AN1546,得点換算表!$I$10:$J$14,2),"")</f>
        <v/>
      </c>
      <c r="AP1546" s="105"/>
    </row>
    <row r="1547" spans="1:42" x14ac:dyDescent="0.15">
      <c r="A1547" s="11"/>
      <c r="B1547" s="12"/>
      <c r="C1547" s="13"/>
      <c r="D1547" s="13"/>
      <c r="E1547" s="14"/>
      <c r="F1547" s="14"/>
      <c r="G1547" s="14"/>
      <c r="H1547" s="14"/>
      <c r="I1547" s="15"/>
      <c r="J1547" s="14"/>
      <c r="K1547" s="13"/>
      <c r="L1547" s="14"/>
      <c r="M1547" s="14"/>
      <c r="N1547" s="14"/>
      <c r="O1547" s="14"/>
      <c r="P1547" s="198"/>
      <c r="Q1547" s="198"/>
      <c r="R1547" s="198"/>
      <c r="S1547" s="198"/>
      <c r="T1547" s="198"/>
      <c r="U1547" s="198"/>
      <c r="V1547" s="198"/>
      <c r="W1547" s="202">
        <f t="shared" si="83"/>
        <v>0</v>
      </c>
      <c r="X1547" s="14"/>
      <c r="Y1547" s="14"/>
      <c r="Z1547" s="108"/>
      <c r="AA1547" s="114"/>
      <c r="AB1547" s="129"/>
      <c r="AC1547" s="128"/>
      <c r="AD1547" s="142" t="str">
        <f t="shared" si="84"/>
        <v/>
      </c>
      <c r="AE1547" s="142" t="str">
        <f>IF($E1547&lt;&gt;"",IF($AD1547=1,VLOOKUP($E1547,得点換算表!$C$5:$D$14,2),VLOOKUP($E1547,得点換算表!$E$5:$F$14,2)),"")</f>
        <v/>
      </c>
      <c r="AF1547" s="142" t="str">
        <f>IF($F1547&lt;&gt;"",IF($AD1547=1,VLOOKUP($F1547,得点換算表!$C$15:$D$24,2),VLOOKUP($F1547,得点換算表!$E$15:$F$24,2)),"")</f>
        <v/>
      </c>
      <c r="AG1547" s="142" t="str">
        <f>IF($G1547&lt;&gt;"",IF($AD1547=1,VLOOKUP($G1547,得点換算表!$C$25:$D$34,2),VLOOKUP($G1547,得点換算表!$E$25:$F$34,2)),"")</f>
        <v/>
      </c>
      <c r="AH1547" s="142" t="str">
        <f>IF($H1547&lt;&gt;"",IF($AD1547=1,VLOOKUP($H1547,得点換算表!$C$35:$D$44,2),VLOOKUP($H1547,得点換算表!$E$35:$F$44,2)),"")</f>
        <v/>
      </c>
      <c r="AI1547" s="142" t="str">
        <f>IF($I1547&lt;&gt;"",IF($AD1547=1,VLOOKUP($I1547,得点換算表!$C$45:$D$55,2),VLOOKUP($I1547,得点換算表!$E$45:$F$55,2)),"")</f>
        <v/>
      </c>
      <c r="AJ1547" s="142" t="str">
        <f>IF($J1547&lt;&gt;"",IF($AD1547=1,VLOOKUP($J1547,得点換算表!$C$56:$D$65,2),VLOOKUP($J1547,得点換算表!$E$56:$F$65,2)),"")</f>
        <v/>
      </c>
      <c r="AK1547" s="142" t="str">
        <f>IF($K1547&lt;&gt;"",IF($AD1547=1,VLOOKUP($K1547,得点換算表!$C$66:$D$76,2),VLOOKUP($K1547,得点換算表!$E$66:$F$76,2)),"")</f>
        <v/>
      </c>
      <c r="AL1547" s="142" t="str">
        <f>IF($L1547&lt;&gt;"",IF($AD1547=1,VLOOKUP($L1547,得点換算表!$C$77:$D$86,2),VLOOKUP($L1547,得点換算表!$E$77:$F$86,2)),"")</f>
        <v/>
      </c>
      <c r="AM1547" s="142" t="str">
        <f>IF($M1547&lt;&gt;"",IF($AD1547=1,VLOOKUP($M1547,得点換算表!$C$87:$D$96,2),VLOOKUP($M1547,得点換算表!$E$87:$F$96,2)),"")</f>
        <v/>
      </c>
      <c r="AN1547" s="142" t="str">
        <f t="shared" si="82"/>
        <v/>
      </c>
      <c r="AO1547" s="143" t="str">
        <f>IF(AND($AN1547&lt;&gt;"",$AN1547&gt;=8),VLOOKUP($AN1547,得点換算表!$I$10:$J$14,2),"")</f>
        <v/>
      </c>
      <c r="AP1547" s="105"/>
    </row>
    <row r="1548" spans="1:42" x14ac:dyDescent="0.15">
      <c r="A1548" s="11"/>
      <c r="B1548" s="12"/>
      <c r="C1548" s="13"/>
      <c r="D1548" s="13"/>
      <c r="E1548" s="14"/>
      <c r="F1548" s="14"/>
      <c r="G1548" s="14"/>
      <c r="H1548" s="14"/>
      <c r="I1548" s="15"/>
      <c r="J1548" s="14"/>
      <c r="K1548" s="13"/>
      <c r="L1548" s="14"/>
      <c r="M1548" s="14"/>
      <c r="N1548" s="14"/>
      <c r="O1548" s="14"/>
      <c r="P1548" s="198"/>
      <c r="Q1548" s="198"/>
      <c r="R1548" s="198"/>
      <c r="S1548" s="198"/>
      <c r="T1548" s="198"/>
      <c r="U1548" s="198"/>
      <c r="V1548" s="198"/>
      <c r="W1548" s="202">
        <f t="shared" si="83"/>
        <v>0</v>
      </c>
      <c r="X1548" s="14"/>
      <c r="Y1548" s="14"/>
      <c r="Z1548" s="108"/>
      <c r="AA1548" s="114"/>
      <c r="AB1548" s="129"/>
      <c r="AC1548" s="128"/>
      <c r="AD1548" s="142" t="str">
        <f t="shared" si="84"/>
        <v/>
      </c>
      <c r="AE1548" s="142" t="str">
        <f>IF($E1548&lt;&gt;"",IF($AD1548=1,VLOOKUP($E1548,得点換算表!$C$5:$D$14,2),VLOOKUP($E1548,得点換算表!$E$5:$F$14,2)),"")</f>
        <v/>
      </c>
      <c r="AF1548" s="142" t="str">
        <f>IF($F1548&lt;&gt;"",IF($AD1548=1,VLOOKUP($F1548,得点換算表!$C$15:$D$24,2),VLOOKUP($F1548,得点換算表!$E$15:$F$24,2)),"")</f>
        <v/>
      </c>
      <c r="AG1548" s="142" t="str">
        <f>IF($G1548&lt;&gt;"",IF($AD1548=1,VLOOKUP($G1548,得点換算表!$C$25:$D$34,2),VLOOKUP($G1548,得点換算表!$E$25:$F$34,2)),"")</f>
        <v/>
      </c>
      <c r="AH1548" s="142" t="str">
        <f>IF($H1548&lt;&gt;"",IF($AD1548=1,VLOOKUP($H1548,得点換算表!$C$35:$D$44,2),VLOOKUP($H1548,得点換算表!$E$35:$F$44,2)),"")</f>
        <v/>
      </c>
      <c r="AI1548" s="142" t="str">
        <f>IF($I1548&lt;&gt;"",IF($AD1548=1,VLOOKUP($I1548,得点換算表!$C$45:$D$55,2),VLOOKUP($I1548,得点換算表!$E$45:$F$55,2)),"")</f>
        <v/>
      </c>
      <c r="AJ1548" s="142" t="str">
        <f>IF($J1548&lt;&gt;"",IF($AD1548=1,VLOOKUP($J1548,得点換算表!$C$56:$D$65,2),VLOOKUP($J1548,得点換算表!$E$56:$F$65,2)),"")</f>
        <v/>
      </c>
      <c r="AK1548" s="142" t="str">
        <f>IF($K1548&lt;&gt;"",IF($AD1548=1,VLOOKUP($K1548,得点換算表!$C$66:$D$76,2),VLOOKUP($K1548,得点換算表!$E$66:$F$76,2)),"")</f>
        <v/>
      </c>
      <c r="AL1548" s="142" t="str">
        <f>IF($L1548&lt;&gt;"",IF($AD1548=1,VLOOKUP($L1548,得点換算表!$C$77:$D$86,2),VLOOKUP($L1548,得点換算表!$E$77:$F$86,2)),"")</f>
        <v/>
      </c>
      <c r="AM1548" s="142" t="str">
        <f>IF($M1548&lt;&gt;"",IF($AD1548=1,VLOOKUP($M1548,得点換算表!$C$87:$D$96,2),VLOOKUP($M1548,得点換算表!$E$87:$F$96,2)),"")</f>
        <v/>
      </c>
      <c r="AN1548" s="142" t="str">
        <f t="shared" si="82"/>
        <v/>
      </c>
      <c r="AO1548" s="143" t="str">
        <f>IF(AND($AN1548&lt;&gt;"",$AN1548&gt;=8),VLOOKUP($AN1548,得点換算表!$I$10:$J$14,2),"")</f>
        <v/>
      </c>
      <c r="AP1548" s="105"/>
    </row>
    <row r="1549" spans="1:42" x14ac:dyDescent="0.15">
      <c r="A1549" s="11"/>
      <c r="B1549" s="12"/>
      <c r="C1549" s="13"/>
      <c r="D1549" s="13"/>
      <c r="E1549" s="14"/>
      <c r="F1549" s="14"/>
      <c r="G1549" s="14"/>
      <c r="H1549" s="14"/>
      <c r="I1549" s="15"/>
      <c r="J1549" s="14"/>
      <c r="K1549" s="13"/>
      <c r="L1549" s="14"/>
      <c r="M1549" s="14"/>
      <c r="N1549" s="14"/>
      <c r="O1549" s="14"/>
      <c r="P1549" s="198"/>
      <c r="Q1549" s="198"/>
      <c r="R1549" s="198"/>
      <c r="S1549" s="198"/>
      <c r="T1549" s="198"/>
      <c r="U1549" s="198"/>
      <c r="V1549" s="198"/>
      <c r="W1549" s="202">
        <f t="shared" si="83"/>
        <v>0</v>
      </c>
      <c r="X1549" s="14"/>
      <c r="Y1549" s="14"/>
      <c r="Z1549" s="108"/>
      <c r="AA1549" s="114"/>
      <c r="AB1549" s="129"/>
      <c r="AC1549" s="128"/>
      <c r="AD1549" s="142" t="str">
        <f t="shared" si="84"/>
        <v/>
      </c>
      <c r="AE1549" s="142" t="str">
        <f>IF($E1549&lt;&gt;"",IF($AD1549=1,VLOOKUP($E1549,得点換算表!$C$5:$D$14,2),VLOOKUP($E1549,得点換算表!$E$5:$F$14,2)),"")</f>
        <v/>
      </c>
      <c r="AF1549" s="142" t="str">
        <f>IF($F1549&lt;&gt;"",IF($AD1549=1,VLOOKUP($F1549,得点換算表!$C$15:$D$24,2),VLOOKUP($F1549,得点換算表!$E$15:$F$24,2)),"")</f>
        <v/>
      </c>
      <c r="AG1549" s="142" t="str">
        <f>IF($G1549&lt;&gt;"",IF($AD1549=1,VLOOKUP($G1549,得点換算表!$C$25:$D$34,2),VLOOKUP($G1549,得点換算表!$E$25:$F$34,2)),"")</f>
        <v/>
      </c>
      <c r="AH1549" s="142" t="str">
        <f>IF($H1549&lt;&gt;"",IF($AD1549=1,VLOOKUP($H1549,得点換算表!$C$35:$D$44,2),VLOOKUP($H1549,得点換算表!$E$35:$F$44,2)),"")</f>
        <v/>
      </c>
      <c r="AI1549" s="142" t="str">
        <f>IF($I1549&lt;&gt;"",IF($AD1549=1,VLOOKUP($I1549,得点換算表!$C$45:$D$55,2),VLOOKUP($I1549,得点換算表!$E$45:$F$55,2)),"")</f>
        <v/>
      </c>
      <c r="AJ1549" s="142" t="str">
        <f>IF($J1549&lt;&gt;"",IF($AD1549=1,VLOOKUP($J1549,得点換算表!$C$56:$D$65,2),VLOOKUP($J1549,得点換算表!$E$56:$F$65,2)),"")</f>
        <v/>
      </c>
      <c r="AK1549" s="142" t="str">
        <f>IF($K1549&lt;&gt;"",IF($AD1549=1,VLOOKUP($K1549,得点換算表!$C$66:$D$76,2),VLOOKUP($K1549,得点換算表!$E$66:$F$76,2)),"")</f>
        <v/>
      </c>
      <c r="AL1549" s="142" t="str">
        <f>IF($L1549&lt;&gt;"",IF($AD1549=1,VLOOKUP($L1549,得点換算表!$C$77:$D$86,2),VLOOKUP($L1549,得点換算表!$E$77:$F$86,2)),"")</f>
        <v/>
      </c>
      <c r="AM1549" s="142" t="str">
        <f>IF($M1549&lt;&gt;"",IF($AD1549=1,VLOOKUP($M1549,得点換算表!$C$87:$D$96,2),VLOOKUP($M1549,得点換算表!$E$87:$F$96,2)),"")</f>
        <v/>
      </c>
      <c r="AN1549" s="142" t="str">
        <f t="shared" si="82"/>
        <v/>
      </c>
      <c r="AO1549" s="143" t="str">
        <f>IF(AND($AN1549&lt;&gt;"",$AN1549&gt;=8),VLOOKUP($AN1549,得点換算表!$I$10:$J$14,2),"")</f>
        <v/>
      </c>
      <c r="AP1549" s="105"/>
    </row>
    <row r="1550" spans="1:42" x14ac:dyDescent="0.15">
      <c r="A1550" s="11"/>
      <c r="B1550" s="12"/>
      <c r="C1550" s="13"/>
      <c r="D1550" s="13"/>
      <c r="E1550" s="14"/>
      <c r="F1550" s="14"/>
      <c r="G1550" s="14"/>
      <c r="H1550" s="14"/>
      <c r="I1550" s="15"/>
      <c r="J1550" s="14"/>
      <c r="K1550" s="13"/>
      <c r="L1550" s="14"/>
      <c r="M1550" s="14"/>
      <c r="N1550" s="14"/>
      <c r="O1550" s="14"/>
      <c r="P1550" s="198"/>
      <c r="Q1550" s="198"/>
      <c r="R1550" s="198"/>
      <c r="S1550" s="198"/>
      <c r="T1550" s="198"/>
      <c r="U1550" s="198"/>
      <c r="V1550" s="198"/>
      <c r="W1550" s="202">
        <f t="shared" si="83"/>
        <v>0</v>
      </c>
      <c r="X1550" s="14"/>
      <c r="Y1550" s="14"/>
      <c r="Z1550" s="108"/>
      <c r="AA1550" s="114"/>
      <c r="AB1550" s="129"/>
      <c r="AC1550" s="128"/>
      <c r="AD1550" s="142" t="str">
        <f t="shared" si="84"/>
        <v/>
      </c>
      <c r="AE1550" s="142" t="str">
        <f>IF($E1550&lt;&gt;"",IF($AD1550=1,VLOOKUP($E1550,得点換算表!$C$5:$D$14,2),VLOOKUP($E1550,得点換算表!$E$5:$F$14,2)),"")</f>
        <v/>
      </c>
      <c r="AF1550" s="142" t="str">
        <f>IF($F1550&lt;&gt;"",IF($AD1550=1,VLOOKUP($F1550,得点換算表!$C$15:$D$24,2),VLOOKUP($F1550,得点換算表!$E$15:$F$24,2)),"")</f>
        <v/>
      </c>
      <c r="AG1550" s="142" t="str">
        <f>IF($G1550&lt;&gt;"",IF($AD1550=1,VLOOKUP($G1550,得点換算表!$C$25:$D$34,2),VLOOKUP($G1550,得点換算表!$E$25:$F$34,2)),"")</f>
        <v/>
      </c>
      <c r="AH1550" s="142" t="str">
        <f>IF($H1550&lt;&gt;"",IF($AD1550=1,VLOOKUP($H1550,得点換算表!$C$35:$D$44,2),VLOOKUP($H1550,得点換算表!$E$35:$F$44,2)),"")</f>
        <v/>
      </c>
      <c r="AI1550" s="142" t="str">
        <f>IF($I1550&lt;&gt;"",IF($AD1550=1,VLOOKUP($I1550,得点換算表!$C$45:$D$55,2),VLOOKUP($I1550,得点換算表!$E$45:$F$55,2)),"")</f>
        <v/>
      </c>
      <c r="AJ1550" s="142" t="str">
        <f>IF($J1550&lt;&gt;"",IF($AD1550=1,VLOOKUP($J1550,得点換算表!$C$56:$D$65,2),VLOOKUP($J1550,得点換算表!$E$56:$F$65,2)),"")</f>
        <v/>
      </c>
      <c r="AK1550" s="142" t="str">
        <f>IF($K1550&lt;&gt;"",IF($AD1550=1,VLOOKUP($K1550,得点換算表!$C$66:$D$76,2),VLOOKUP($K1550,得点換算表!$E$66:$F$76,2)),"")</f>
        <v/>
      </c>
      <c r="AL1550" s="142" t="str">
        <f>IF($L1550&lt;&gt;"",IF($AD1550=1,VLOOKUP($L1550,得点換算表!$C$77:$D$86,2),VLOOKUP($L1550,得点換算表!$E$77:$F$86,2)),"")</f>
        <v/>
      </c>
      <c r="AM1550" s="142" t="str">
        <f>IF($M1550&lt;&gt;"",IF($AD1550=1,VLOOKUP($M1550,得点換算表!$C$87:$D$96,2),VLOOKUP($M1550,得点換算表!$E$87:$F$96,2)),"")</f>
        <v/>
      </c>
      <c r="AN1550" s="142" t="str">
        <f t="shared" si="82"/>
        <v/>
      </c>
      <c r="AO1550" s="143" t="str">
        <f>IF(AND($AN1550&lt;&gt;"",$AN1550&gt;=8),VLOOKUP($AN1550,得点換算表!$I$10:$J$14,2),"")</f>
        <v/>
      </c>
      <c r="AP1550" s="105"/>
    </row>
    <row r="1551" spans="1:42" x14ac:dyDescent="0.15">
      <c r="A1551" s="11"/>
      <c r="B1551" s="12"/>
      <c r="C1551" s="13"/>
      <c r="D1551" s="13"/>
      <c r="E1551" s="14"/>
      <c r="F1551" s="14"/>
      <c r="G1551" s="14"/>
      <c r="H1551" s="14"/>
      <c r="I1551" s="15"/>
      <c r="J1551" s="14"/>
      <c r="K1551" s="13"/>
      <c r="L1551" s="14"/>
      <c r="M1551" s="14"/>
      <c r="N1551" s="14"/>
      <c r="O1551" s="14"/>
      <c r="P1551" s="198"/>
      <c r="Q1551" s="198"/>
      <c r="R1551" s="198"/>
      <c r="S1551" s="198"/>
      <c r="T1551" s="198"/>
      <c r="U1551" s="198"/>
      <c r="V1551" s="198"/>
      <c r="W1551" s="202">
        <f t="shared" si="83"/>
        <v>0</v>
      </c>
      <c r="X1551" s="14"/>
      <c r="Y1551" s="14"/>
      <c r="Z1551" s="108"/>
      <c r="AA1551" s="114"/>
      <c r="AB1551" s="129"/>
      <c r="AC1551" s="128"/>
      <c r="AD1551" s="142" t="str">
        <f t="shared" si="84"/>
        <v/>
      </c>
      <c r="AE1551" s="142" t="str">
        <f>IF($E1551&lt;&gt;"",IF($AD1551=1,VLOOKUP($E1551,得点換算表!$C$5:$D$14,2),VLOOKUP($E1551,得点換算表!$E$5:$F$14,2)),"")</f>
        <v/>
      </c>
      <c r="AF1551" s="142" t="str">
        <f>IF($F1551&lt;&gt;"",IF($AD1551=1,VLOOKUP($F1551,得点換算表!$C$15:$D$24,2),VLOOKUP($F1551,得点換算表!$E$15:$F$24,2)),"")</f>
        <v/>
      </c>
      <c r="AG1551" s="142" t="str">
        <f>IF($G1551&lt;&gt;"",IF($AD1551=1,VLOOKUP($G1551,得点換算表!$C$25:$D$34,2),VLOOKUP($G1551,得点換算表!$E$25:$F$34,2)),"")</f>
        <v/>
      </c>
      <c r="AH1551" s="142" t="str">
        <f>IF($H1551&lt;&gt;"",IF($AD1551=1,VLOOKUP($H1551,得点換算表!$C$35:$D$44,2),VLOOKUP($H1551,得点換算表!$E$35:$F$44,2)),"")</f>
        <v/>
      </c>
      <c r="AI1551" s="142" t="str">
        <f>IF($I1551&lt;&gt;"",IF($AD1551=1,VLOOKUP($I1551,得点換算表!$C$45:$D$55,2),VLOOKUP($I1551,得点換算表!$E$45:$F$55,2)),"")</f>
        <v/>
      </c>
      <c r="AJ1551" s="142" t="str">
        <f>IF($J1551&lt;&gt;"",IF($AD1551=1,VLOOKUP($J1551,得点換算表!$C$56:$D$65,2),VLOOKUP($J1551,得点換算表!$E$56:$F$65,2)),"")</f>
        <v/>
      </c>
      <c r="AK1551" s="142" t="str">
        <f>IF($K1551&lt;&gt;"",IF($AD1551=1,VLOOKUP($K1551,得点換算表!$C$66:$D$76,2),VLOOKUP($K1551,得点換算表!$E$66:$F$76,2)),"")</f>
        <v/>
      </c>
      <c r="AL1551" s="142" t="str">
        <f>IF($L1551&lt;&gt;"",IF($AD1551=1,VLOOKUP($L1551,得点換算表!$C$77:$D$86,2),VLOOKUP($L1551,得点換算表!$E$77:$F$86,2)),"")</f>
        <v/>
      </c>
      <c r="AM1551" s="142" t="str">
        <f>IF($M1551&lt;&gt;"",IF($AD1551=1,VLOOKUP($M1551,得点換算表!$C$87:$D$96,2),VLOOKUP($M1551,得点換算表!$E$87:$F$96,2)),"")</f>
        <v/>
      </c>
      <c r="AN1551" s="142" t="str">
        <f t="shared" si="82"/>
        <v/>
      </c>
      <c r="AO1551" s="143" t="str">
        <f>IF(AND($AN1551&lt;&gt;"",$AN1551&gt;=8),VLOOKUP($AN1551,得点換算表!$I$10:$J$14,2),"")</f>
        <v/>
      </c>
      <c r="AP1551" s="105"/>
    </row>
    <row r="1552" spans="1:42" x14ac:dyDescent="0.15">
      <c r="A1552" s="11"/>
      <c r="B1552" s="12"/>
      <c r="C1552" s="13"/>
      <c r="D1552" s="13"/>
      <c r="E1552" s="14"/>
      <c r="F1552" s="14"/>
      <c r="G1552" s="14"/>
      <c r="H1552" s="14"/>
      <c r="I1552" s="15"/>
      <c r="J1552" s="14"/>
      <c r="K1552" s="13"/>
      <c r="L1552" s="14"/>
      <c r="M1552" s="14"/>
      <c r="N1552" s="14"/>
      <c r="O1552" s="14"/>
      <c r="P1552" s="198"/>
      <c r="Q1552" s="198"/>
      <c r="R1552" s="198"/>
      <c r="S1552" s="198"/>
      <c r="T1552" s="198"/>
      <c r="U1552" s="198"/>
      <c r="V1552" s="198"/>
      <c r="W1552" s="202">
        <f t="shared" si="83"/>
        <v>0</v>
      </c>
      <c r="X1552" s="14"/>
      <c r="Y1552" s="14"/>
      <c r="Z1552" s="108"/>
      <c r="AA1552" s="114"/>
      <c r="AB1552" s="129"/>
      <c r="AC1552" s="128"/>
      <c r="AD1552" s="142" t="str">
        <f t="shared" si="84"/>
        <v/>
      </c>
      <c r="AE1552" s="142" t="str">
        <f>IF($E1552&lt;&gt;"",IF($AD1552=1,VLOOKUP($E1552,得点換算表!$C$5:$D$14,2),VLOOKUP($E1552,得点換算表!$E$5:$F$14,2)),"")</f>
        <v/>
      </c>
      <c r="AF1552" s="142" t="str">
        <f>IF($F1552&lt;&gt;"",IF($AD1552=1,VLOOKUP($F1552,得点換算表!$C$15:$D$24,2),VLOOKUP($F1552,得点換算表!$E$15:$F$24,2)),"")</f>
        <v/>
      </c>
      <c r="AG1552" s="142" t="str">
        <f>IF($G1552&lt;&gt;"",IF($AD1552=1,VLOOKUP($G1552,得点換算表!$C$25:$D$34,2),VLOOKUP($G1552,得点換算表!$E$25:$F$34,2)),"")</f>
        <v/>
      </c>
      <c r="AH1552" s="142" t="str">
        <f>IF($H1552&lt;&gt;"",IF($AD1552=1,VLOOKUP($H1552,得点換算表!$C$35:$D$44,2),VLOOKUP($H1552,得点換算表!$E$35:$F$44,2)),"")</f>
        <v/>
      </c>
      <c r="AI1552" s="142" t="str">
        <f>IF($I1552&lt;&gt;"",IF($AD1552=1,VLOOKUP($I1552,得点換算表!$C$45:$D$55,2),VLOOKUP($I1552,得点換算表!$E$45:$F$55,2)),"")</f>
        <v/>
      </c>
      <c r="AJ1552" s="142" t="str">
        <f>IF($J1552&lt;&gt;"",IF($AD1552=1,VLOOKUP($J1552,得点換算表!$C$56:$D$65,2),VLOOKUP($J1552,得点換算表!$E$56:$F$65,2)),"")</f>
        <v/>
      </c>
      <c r="AK1552" s="142" t="str">
        <f>IF($K1552&lt;&gt;"",IF($AD1552=1,VLOOKUP($K1552,得点換算表!$C$66:$D$76,2),VLOOKUP($K1552,得点換算表!$E$66:$F$76,2)),"")</f>
        <v/>
      </c>
      <c r="AL1552" s="142" t="str">
        <f>IF($L1552&lt;&gt;"",IF($AD1552=1,VLOOKUP($L1552,得点換算表!$C$77:$D$86,2),VLOOKUP($L1552,得点換算表!$E$77:$F$86,2)),"")</f>
        <v/>
      </c>
      <c r="AM1552" s="142" t="str">
        <f>IF($M1552&lt;&gt;"",IF($AD1552=1,VLOOKUP($M1552,得点換算表!$C$87:$D$96,2),VLOOKUP($M1552,得点換算表!$E$87:$F$96,2)),"")</f>
        <v/>
      </c>
      <c r="AN1552" s="142" t="str">
        <f t="shared" si="82"/>
        <v/>
      </c>
      <c r="AO1552" s="143" t="str">
        <f>IF(AND($AN1552&lt;&gt;"",$AN1552&gt;=8),VLOOKUP($AN1552,得点換算表!$I$10:$J$14,2),"")</f>
        <v/>
      </c>
      <c r="AP1552" s="105"/>
    </row>
    <row r="1553" spans="1:42" x14ac:dyDescent="0.15">
      <c r="A1553" s="11"/>
      <c r="B1553" s="12"/>
      <c r="C1553" s="13"/>
      <c r="D1553" s="13"/>
      <c r="E1553" s="14"/>
      <c r="F1553" s="14"/>
      <c r="G1553" s="14"/>
      <c r="H1553" s="14"/>
      <c r="I1553" s="15"/>
      <c r="J1553" s="14"/>
      <c r="K1553" s="13"/>
      <c r="L1553" s="14"/>
      <c r="M1553" s="14"/>
      <c r="N1553" s="14"/>
      <c r="O1553" s="14"/>
      <c r="P1553" s="198"/>
      <c r="Q1553" s="198"/>
      <c r="R1553" s="198"/>
      <c r="S1553" s="198"/>
      <c r="T1553" s="198"/>
      <c r="U1553" s="198"/>
      <c r="V1553" s="198"/>
      <c r="W1553" s="202">
        <f t="shared" si="83"/>
        <v>0</v>
      </c>
      <c r="X1553" s="14"/>
      <c r="Y1553" s="14"/>
      <c r="Z1553" s="108"/>
      <c r="AA1553" s="114"/>
      <c r="AB1553" s="129"/>
      <c r="AC1553" s="128"/>
      <c r="AD1553" s="142" t="str">
        <f t="shared" si="84"/>
        <v/>
      </c>
      <c r="AE1553" s="142" t="str">
        <f>IF($E1553&lt;&gt;"",IF($AD1553=1,VLOOKUP($E1553,得点換算表!$C$5:$D$14,2),VLOOKUP($E1553,得点換算表!$E$5:$F$14,2)),"")</f>
        <v/>
      </c>
      <c r="AF1553" s="142" t="str">
        <f>IF($F1553&lt;&gt;"",IF($AD1553=1,VLOOKUP($F1553,得点換算表!$C$15:$D$24,2),VLOOKUP($F1553,得点換算表!$E$15:$F$24,2)),"")</f>
        <v/>
      </c>
      <c r="AG1553" s="142" t="str">
        <f>IF($G1553&lt;&gt;"",IF($AD1553=1,VLOOKUP($G1553,得点換算表!$C$25:$D$34,2),VLOOKUP($G1553,得点換算表!$E$25:$F$34,2)),"")</f>
        <v/>
      </c>
      <c r="AH1553" s="142" t="str">
        <f>IF($H1553&lt;&gt;"",IF($AD1553=1,VLOOKUP($H1553,得点換算表!$C$35:$D$44,2),VLOOKUP($H1553,得点換算表!$E$35:$F$44,2)),"")</f>
        <v/>
      </c>
      <c r="AI1553" s="142" t="str">
        <f>IF($I1553&lt;&gt;"",IF($AD1553=1,VLOOKUP($I1553,得点換算表!$C$45:$D$55,2),VLOOKUP($I1553,得点換算表!$E$45:$F$55,2)),"")</f>
        <v/>
      </c>
      <c r="AJ1553" s="142" t="str">
        <f>IF($J1553&lt;&gt;"",IF($AD1553=1,VLOOKUP($J1553,得点換算表!$C$56:$D$65,2),VLOOKUP($J1553,得点換算表!$E$56:$F$65,2)),"")</f>
        <v/>
      </c>
      <c r="AK1553" s="142" t="str">
        <f>IF($K1553&lt;&gt;"",IF($AD1553=1,VLOOKUP($K1553,得点換算表!$C$66:$D$76,2),VLOOKUP($K1553,得点換算表!$E$66:$F$76,2)),"")</f>
        <v/>
      </c>
      <c r="AL1553" s="142" t="str">
        <f>IF($L1553&lt;&gt;"",IF($AD1553=1,VLOOKUP($L1553,得点換算表!$C$77:$D$86,2),VLOOKUP($L1553,得点換算表!$E$77:$F$86,2)),"")</f>
        <v/>
      </c>
      <c r="AM1553" s="142" t="str">
        <f>IF($M1553&lt;&gt;"",IF($AD1553=1,VLOOKUP($M1553,得点換算表!$C$87:$D$96,2),VLOOKUP($M1553,得点換算表!$E$87:$F$96,2)),"")</f>
        <v/>
      </c>
      <c r="AN1553" s="142" t="str">
        <f t="shared" si="82"/>
        <v/>
      </c>
      <c r="AO1553" s="143" t="str">
        <f>IF(AND($AN1553&lt;&gt;"",$AN1553&gt;=8),VLOOKUP($AN1553,得点換算表!$I$10:$J$14,2),"")</f>
        <v/>
      </c>
      <c r="AP1553" s="105"/>
    </row>
    <row r="1554" spans="1:42" x14ac:dyDescent="0.15">
      <c r="A1554" s="11"/>
      <c r="B1554" s="12"/>
      <c r="C1554" s="13"/>
      <c r="D1554" s="13"/>
      <c r="E1554" s="14"/>
      <c r="F1554" s="14"/>
      <c r="G1554" s="14"/>
      <c r="H1554" s="14"/>
      <c r="I1554" s="15"/>
      <c r="J1554" s="14"/>
      <c r="K1554" s="13"/>
      <c r="L1554" s="14"/>
      <c r="M1554" s="14"/>
      <c r="N1554" s="14"/>
      <c r="O1554" s="14"/>
      <c r="P1554" s="198"/>
      <c r="Q1554" s="198"/>
      <c r="R1554" s="198"/>
      <c r="S1554" s="198"/>
      <c r="T1554" s="198"/>
      <c r="U1554" s="198"/>
      <c r="V1554" s="198"/>
      <c r="W1554" s="202">
        <f t="shared" si="83"/>
        <v>0</v>
      </c>
      <c r="X1554" s="14"/>
      <c r="Y1554" s="14"/>
      <c r="Z1554" s="108"/>
      <c r="AA1554" s="114"/>
      <c r="AB1554" s="129"/>
      <c r="AC1554" s="128"/>
      <c r="AD1554" s="142" t="str">
        <f t="shared" si="84"/>
        <v/>
      </c>
      <c r="AE1554" s="142" t="str">
        <f>IF($E1554&lt;&gt;"",IF($AD1554=1,VLOOKUP($E1554,得点換算表!$C$5:$D$14,2),VLOOKUP($E1554,得点換算表!$E$5:$F$14,2)),"")</f>
        <v/>
      </c>
      <c r="AF1554" s="142" t="str">
        <f>IF($F1554&lt;&gt;"",IF($AD1554=1,VLOOKUP($F1554,得点換算表!$C$15:$D$24,2),VLOOKUP($F1554,得点換算表!$E$15:$F$24,2)),"")</f>
        <v/>
      </c>
      <c r="AG1554" s="142" t="str">
        <f>IF($G1554&lt;&gt;"",IF($AD1554=1,VLOOKUP($G1554,得点換算表!$C$25:$D$34,2),VLOOKUP($G1554,得点換算表!$E$25:$F$34,2)),"")</f>
        <v/>
      </c>
      <c r="AH1554" s="142" t="str">
        <f>IF($H1554&lt;&gt;"",IF($AD1554=1,VLOOKUP($H1554,得点換算表!$C$35:$D$44,2),VLOOKUP($H1554,得点換算表!$E$35:$F$44,2)),"")</f>
        <v/>
      </c>
      <c r="AI1554" s="142" t="str">
        <f>IF($I1554&lt;&gt;"",IF($AD1554=1,VLOOKUP($I1554,得点換算表!$C$45:$D$55,2),VLOOKUP($I1554,得点換算表!$E$45:$F$55,2)),"")</f>
        <v/>
      </c>
      <c r="AJ1554" s="142" t="str">
        <f>IF($J1554&lt;&gt;"",IF($AD1554=1,VLOOKUP($J1554,得点換算表!$C$56:$D$65,2),VLOOKUP($J1554,得点換算表!$E$56:$F$65,2)),"")</f>
        <v/>
      </c>
      <c r="AK1554" s="142" t="str">
        <f>IF($K1554&lt;&gt;"",IF($AD1554=1,VLOOKUP($K1554,得点換算表!$C$66:$D$76,2),VLOOKUP($K1554,得点換算表!$E$66:$F$76,2)),"")</f>
        <v/>
      </c>
      <c r="AL1554" s="142" t="str">
        <f>IF($L1554&lt;&gt;"",IF($AD1554=1,VLOOKUP($L1554,得点換算表!$C$77:$D$86,2),VLOOKUP($L1554,得点換算表!$E$77:$F$86,2)),"")</f>
        <v/>
      </c>
      <c r="AM1554" s="142" t="str">
        <f>IF($M1554&lt;&gt;"",IF($AD1554=1,VLOOKUP($M1554,得点換算表!$C$87:$D$96,2),VLOOKUP($M1554,得点換算表!$E$87:$F$96,2)),"")</f>
        <v/>
      </c>
      <c r="AN1554" s="142" t="str">
        <f t="shared" si="82"/>
        <v/>
      </c>
      <c r="AO1554" s="143" t="str">
        <f>IF(AND($AN1554&lt;&gt;"",$AN1554&gt;=8),VLOOKUP($AN1554,得点換算表!$I$10:$J$14,2),"")</f>
        <v/>
      </c>
      <c r="AP1554" s="105"/>
    </row>
    <row r="1555" spans="1:42" x14ac:dyDescent="0.15">
      <c r="A1555" s="11"/>
      <c r="B1555" s="12"/>
      <c r="C1555" s="13"/>
      <c r="D1555" s="13"/>
      <c r="E1555" s="14"/>
      <c r="F1555" s="14"/>
      <c r="G1555" s="14"/>
      <c r="H1555" s="14"/>
      <c r="I1555" s="15"/>
      <c r="J1555" s="14"/>
      <c r="K1555" s="13"/>
      <c r="L1555" s="14"/>
      <c r="M1555" s="14"/>
      <c r="N1555" s="14"/>
      <c r="O1555" s="14"/>
      <c r="P1555" s="198"/>
      <c r="Q1555" s="198"/>
      <c r="R1555" s="198"/>
      <c r="S1555" s="198"/>
      <c r="T1555" s="198"/>
      <c r="U1555" s="198"/>
      <c r="V1555" s="198"/>
      <c r="W1555" s="202">
        <f t="shared" si="83"/>
        <v>0</v>
      </c>
      <c r="X1555" s="14"/>
      <c r="Y1555" s="14"/>
      <c r="Z1555" s="108"/>
      <c r="AA1555" s="114"/>
      <c r="AB1555" s="129"/>
      <c r="AC1555" s="128"/>
      <c r="AD1555" s="142" t="str">
        <f t="shared" si="84"/>
        <v/>
      </c>
      <c r="AE1555" s="142" t="str">
        <f>IF($E1555&lt;&gt;"",IF($AD1555=1,VLOOKUP($E1555,得点換算表!$C$5:$D$14,2),VLOOKUP($E1555,得点換算表!$E$5:$F$14,2)),"")</f>
        <v/>
      </c>
      <c r="AF1555" s="142" t="str">
        <f>IF($F1555&lt;&gt;"",IF($AD1555=1,VLOOKUP($F1555,得点換算表!$C$15:$D$24,2),VLOOKUP($F1555,得点換算表!$E$15:$F$24,2)),"")</f>
        <v/>
      </c>
      <c r="AG1555" s="142" t="str">
        <f>IF($G1555&lt;&gt;"",IF($AD1555=1,VLOOKUP($G1555,得点換算表!$C$25:$D$34,2),VLOOKUP($G1555,得点換算表!$E$25:$F$34,2)),"")</f>
        <v/>
      </c>
      <c r="AH1555" s="142" t="str">
        <f>IF($H1555&lt;&gt;"",IF($AD1555=1,VLOOKUP($H1555,得点換算表!$C$35:$D$44,2),VLOOKUP($H1555,得点換算表!$E$35:$F$44,2)),"")</f>
        <v/>
      </c>
      <c r="AI1555" s="142" t="str">
        <f>IF($I1555&lt;&gt;"",IF($AD1555=1,VLOOKUP($I1555,得点換算表!$C$45:$D$55,2),VLOOKUP($I1555,得点換算表!$E$45:$F$55,2)),"")</f>
        <v/>
      </c>
      <c r="AJ1555" s="142" t="str">
        <f>IF($J1555&lt;&gt;"",IF($AD1555=1,VLOOKUP($J1555,得点換算表!$C$56:$D$65,2),VLOOKUP($J1555,得点換算表!$E$56:$F$65,2)),"")</f>
        <v/>
      </c>
      <c r="AK1555" s="142" t="str">
        <f>IF($K1555&lt;&gt;"",IF($AD1555=1,VLOOKUP($K1555,得点換算表!$C$66:$D$76,2),VLOOKUP($K1555,得点換算表!$E$66:$F$76,2)),"")</f>
        <v/>
      </c>
      <c r="AL1555" s="142" t="str">
        <f>IF($L1555&lt;&gt;"",IF($AD1555=1,VLOOKUP($L1555,得点換算表!$C$77:$D$86,2),VLOOKUP($L1555,得点換算表!$E$77:$F$86,2)),"")</f>
        <v/>
      </c>
      <c r="AM1555" s="142" t="str">
        <f>IF($M1555&lt;&gt;"",IF($AD1555=1,VLOOKUP($M1555,得点換算表!$C$87:$D$96,2),VLOOKUP($M1555,得点換算表!$E$87:$F$96,2)),"")</f>
        <v/>
      </c>
      <c r="AN1555" s="142" t="str">
        <f t="shared" si="82"/>
        <v/>
      </c>
      <c r="AO1555" s="143" t="str">
        <f>IF(AND($AN1555&lt;&gt;"",$AN1555&gt;=8),VLOOKUP($AN1555,得点換算表!$I$10:$J$14,2),"")</f>
        <v/>
      </c>
      <c r="AP1555" s="105"/>
    </row>
    <row r="1556" spans="1:42" x14ac:dyDescent="0.15">
      <c r="A1556" s="11"/>
      <c r="B1556" s="12"/>
      <c r="C1556" s="13"/>
      <c r="D1556" s="13"/>
      <c r="E1556" s="14"/>
      <c r="F1556" s="14"/>
      <c r="G1556" s="14"/>
      <c r="H1556" s="14"/>
      <c r="I1556" s="15"/>
      <c r="J1556" s="14"/>
      <c r="K1556" s="13"/>
      <c r="L1556" s="14"/>
      <c r="M1556" s="14"/>
      <c r="N1556" s="14"/>
      <c r="O1556" s="14"/>
      <c r="P1556" s="198"/>
      <c r="Q1556" s="198"/>
      <c r="R1556" s="198"/>
      <c r="S1556" s="198"/>
      <c r="T1556" s="198"/>
      <c r="U1556" s="198"/>
      <c r="V1556" s="198"/>
      <c r="W1556" s="202">
        <f t="shared" si="83"/>
        <v>0</v>
      </c>
      <c r="X1556" s="14"/>
      <c r="Y1556" s="14"/>
      <c r="Z1556" s="108"/>
      <c r="AA1556" s="114"/>
      <c r="AB1556" s="129"/>
      <c r="AC1556" s="128"/>
      <c r="AD1556" s="142" t="str">
        <f t="shared" si="84"/>
        <v/>
      </c>
      <c r="AE1556" s="142" t="str">
        <f>IF($E1556&lt;&gt;"",IF($AD1556=1,VLOOKUP($E1556,得点換算表!$C$5:$D$14,2),VLOOKUP($E1556,得点換算表!$E$5:$F$14,2)),"")</f>
        <v/>
      </c>
      <c r="AF1556" s="142" t="str">
        <f>IF($F1556&lt;&gt;"",IF($AD1556=1,VLOOKUP($F1556,得点換算表!$C$15:$D$24,2),VLOOKUP($F1556,得点換算表!$E$15:$F$24,2)),"")</f>
        <v/>
      </c>
      <c r="AG1556" s="142" t="str">
        <f>IF($G1556&lt;&gt;"",IF($AD1556=1,VLOOKUP($G1556,得点換算表!$C$25:$D$34,2),VLOOKUP($G1556,得点換算表!$E$25:$F$34,2)),"")</f>
        <v/>
      </c>
      <c r="AH1556" s="142" t="str">
        <f>IF($H1556&lt;&gt;"",IF($AD1556=1,VLOOKUP($H1556,得点換算表!$C$35:$D$44,2),VLOOKUP($H1556,得点換算表!$E$35:$F$44,2)),"")</f>
        <v/>
      </c>
      <c r="AI1556" s="142" t="str">
        <f>IF($I1556&lt;&gt;"",IF($AD1556=1,VLOOKUP($I1556,得点換算表!$C$45:$D$55,2),VLOOKUP($I1556,得点換算表!$E$45:$F$55,2)),"")</f>
        <v/>
      </c>
      <c r="AJ1556" s="142" t="str">
        <f>IF($J1556&lt;&gt;"",IF($AD1556=1,VLOOKUP($J1556,得点換算表!$C$56:$D$65,2),VLOOKUP($J1556,得点換算表!$E$56:$F$65,2)),"")</f>
        <v/>
      </c>
      <c r="AK1556" s="142" t="str">
        <f>IF($K1556&lt;&gt;"",IF($AD1556=1,VLOOKUP($K1556,得点換算表!$C$66:$D$76,2),VLOOKUP($K1556,得点換算表!$E$66:$F$76,2)),"")</f>
        <v/>
      </c>
      <c r="AL1556" s="142" t="str">
        <f>IF($L1556&lt;&gt;"",IF($AD1556=1,VLOOKUP($L1556,得点換算表!$C$77:$D$86,2),VLOOKUP($L1556,得点換算表!$E$77:$F$86,2)),"")</f>
        <v/>
      </c>
      <c r="AM1556" s="142" t="str">
        <f>IF($M1556&lt;&gt;"",IF($AD1556=1,VLOOKUP($M1556,得点換算表!$C$87:$D$96,2),VLOOKUP($M1556,得点換算表!$E$87:$F$96,2)),"")</f>
        <v/>
      </c>
      <c r="AN1556" s="142" t="str">
        <f t="shared" si="82"/>
        <v/>
      </c>
      <c r="AO1556" s="143" t="str">
        <f>IF(AND($AN1556&lt;&gt;"",$AN1556&gt;=8),VLOOKUP($AN1556,得点換算表!$I$10:$J$14,2),"")</f>
        <v/>
      </c>
      <c r="AP1556" s="105"/>
    </row>
    <row r="1557" spans="1:42" x14ac:dyDescent="0.15">
      <c r="A1557" s="11"/>
      <c r="B1557" s="12"/>
      <c r="C1557" s="13"/>
      <c r="D1557" s="13"/>
      <c r="E1557" s="14"/>
      <c r="F1557" s="14"/>
      <c r="G1557" s="14"/>
      <c r="H1557" s="14"/>
      <c r="I1557" s="15"/>
      <c r="J1557" s="14"/>
      <c r="K1557" s="13"/>
      <c r="L1557" s="14"/>
      <c r="M1557" s="14"/>
      <c r="N1557" s="14"/>
      <c r="O1557" s="14"/>
      <c r="P1557" s="198"/>
      <c r="Q1557" s="198"/>
      <c r="R1557" s="198"/>
      <c r="S1557" s="198"/>
      <c r="T1557" s="198"/>
      <c r="U1557" s="198"/>
      <c r="V1557" s="198"/>
      <c r="W1557" s="202">
        <f t="shared" si="83"/>
        <v>0</v>
      </c>
      <c r="X1557" s="14"/>
      <c r="Y1557" s="14"/>
      <c r="Z1557" s="108"/>
      <c r="AA1557" s="114"/>
      <c r="AB1557" s="129"/>
      <c r="AC1557" s="128"/>
      <c r="AD1557" s="142" t="str">
        <f t="shared" si="84"/>
        <v/>
      </c>
      <c r="AE1557" s="142" t="str">
        <f>IF($E1557&lt;&gt;"",IF($AD1557=1,VLOOKUP($E1557,得点換算表!$C$5:$D$14,2),VLOOKUP($E1557,得点換算表!$E$5:$F$14,2)),"")</f>
        <v/>
      </c>
      <c r="AF1557" s="142" t="str">
        <f>IF($F1557&lt;&gt;"",IF($AD1557=1,VLOOKUP($F1557,得点換算表!$C$15:$D$24,2),VLOOKUP($F1557,得点換算表!$E$15:$F$24,2)),"")</f>
        <v/>
      </c>
      <c r="AG1557" s="142" t="str">
        <f>IF($G1557&lt;&gt;"",IF($AD1557=1,VLOOKUP($G1557,得点換算表!$C$25:$D$34,2),VLOOKUP($G1557,得点換算表!$E$25:$F$34,2)),"")</f>
        <v/>
      </c>
      <c r="AH1557" s="142" t="str">
        <f>IF($H1557&lt;&gt;"",IF($AD1557=1,VLOOKUP($H1557,得点換算表!$C$35:$D$44,2),VLOOKUP($H1557,得点換算表!$E$35:$F$44,2)),"")</f>
        <v/>
      </c>
      <c r="AI1557" s="142" t="str">
        <f>IF($I1557&lt;&gt;"",IF($AD1557=1,VLOOKUP($I1557,得点換算表!$C$45:$D$55,2),VLOOKUP($I1557,得点換算表!$E$45:$F$55,2)),"")</f>
        <v/>
      </c>
      <c r="AJ1557" s="142" t="str">
        <f>IF($J1557&lt;&gt;"",IF($AD1557=1,VLOOKUP($J1557,得点換算表!$C$56:$D$65,2),VLOOKUP($J1557,得点換算表!$E$56:$F$65,2)),"")</f>
        <v/>
      </c>
      <c r="AK1557" s="142" t="str">
        <f>IF($K1557&lt;&gt;"",IF($AD1557=1,VLOOKUP($K1557,得点換算表!$C$66:$D$76,2),VLOOKUP($K1557,得点換算表!$E$66:$F$76,2)),"")</f>
        <v/>
      </c>
      <c r="AL1557" s="142" t="str">
        <f>IF($L1557&lt;&gt;"",IF($AD1557=1,VLOOKUP($L1557,得点換算表!$C$77:$D$86,2),VLOOKUP($L1557,得点換算表!$E$77:$F$86,2)),"")</f>
        <v/>
      </c>
      <c r="AM1557" s="142" t="str">
        <f>IF($M1557&lt;&gt;"",IF($AD1557=1,VLOOKUP($M1557,得点換算表!$C$87:$D$96,2),VLOOKUP($M1557,得点換算表!$E$87:$F$96,2)),"")</f>
        <v/>
      </c>
      <c r="AN1557" s="142" t="str">
        <f t="shared" si="82"/>
        <v/>
      </c>
      <c r="AO1557" s="143" t="str">
        <f>IF(AND($AN1557&lt;&gt;"",$AN1557&gt;=8),VLOOKUP($AN1557,得点換算表!$I$10:$J$14,2),"")</f>
        <v/>
      </c>
      <c r="AP1557" s="105"/>
    </row>
    <row r="1558" spans="1:42" x14ac:dyDescent="0.15">
      <c r="A1558" s="11"/>
      <c r="B1558" s="12"/>
      <c r="C1558" s="13"/>
      <c r="D1558" s="13"/>
      <c r="E1558" s="14"/>
      <c r="F1558" s="14"/>
      <c r="G1558" s="14"/>
      <c r="H1558" s="14"/>
      <c r="I1558" s="15"/>
      <c r="J1558" s="14"/>
      <c r="K1558" s="13"/>
      <c r="L1558" s="14"/>
      <c r="M1558" s="14"/>
      <c r="N1558" s="14"/>
      <c r="O1558" s="14"/>
      <c r="P1558" s="198"/>
      <c r="Q1558" s="198"/>
      <c r="R1558" s="198"/>
      <c r="S1558" s="198"/>
      <c r="T1558" s="198"/>
      <c r="U1558" s="198"/>
      <c r="V1558" s="198"/>
      <c r="W1558" s="202">
        <f t="shared" si="83"/>
        <v>0</v>
      </c>
      <c r="X1558" s="14"/>
      <c r="Y1558" s="14"/>
      <c r="Z1558" s="108"/>
      <c r="AA1558" s="114"/>
      <c r="AB1558" s="129"/>
      <c r="AC1558" s="128"/>
      <c r="AD1558" s="142" t="str">
        <f t="shared" si="84"/>
        <v/>
      </c>
      <c r="AE1558" s="142" t="str">
        <f>IF($E1558&lt;&gt;"",IF($AD1558=1,VLOOKUP($E1558,得点換算表!$C$5:$D$14,2),VLOOKUP($E1558,得点換算表!$E$5:$F$14,2)),"")</f>
        <v/>
      </c>
      <c r="AF1558" s="142" t="str">
        <f>IF($F1558&lt;&gt;"",IF($AD1558=1,VLOOKUP($F1558,得点換算表!$C$15:$D$24,2),VLOOKUP($F1558,得点換算表!$E$15:$F$24,2)),"")</f>
        <v/>
      </c>
      <c r="AG1558" s="142" t="str">
        <f>IF($G1558&lt;&gt;"",IF($AD1558=1,VLOOKUP($G1558,得点換算表!$C$25:$D$34,2),VLOOKUP($G1558,得点換算表!$E$25:$F$34,2)),"")</f>
        <v/>
      </c>
      <c r="AH1558" s="142" t="str">
        <f>IF($H1558&lt;&gt;"",IF($AD1558=1,VLOOKUP($H1558,得点換算表!$C$35:$D$44,2),VLOOKUP($H1558,得点換算表!$E$35:$F$44,2)),"")</f>
        <v/>
      </c>
      <c r="AI1558" s="142" t="str">
        <f>IF($I1558&lt;&gt;"",IF($AD1558=1,VLOOKUP($I1558,得点換算表!$C$45:$D$55,2),VLOOKUP($I1558,得点換算表!$E$45:$F$55,2)),"")</f>
        <v/>
      </c>
      <c r="AJ1558" s="142" t="str">
        <f>IF($J1558&lt;&gt;"",IF($AD1558=1,VLOOKUP($J1558,得点換算表!$C$56:$D$65,2),VLOOKUP($J1558,得点換算表!$E$56:$F$65,2)),"")</f>
        <v/>
      </c>
      <c r="AK1558" s="142" t="str">
        <f>IF($K1558&lt;&gt;"",IF($AD1558=1,VLOOKUP($K1558,得点換算表!$C$66:$D$76,2),VLOOKUP($K1558,得点換算表!$E$66:$F$76,2)),"")</f>
        <v/>
      </c>
      <c r="AL1558" s="142" t="str">
        <f>IF($L1558&lt;&gt;"",IF($AD1558=1,VLOOKUP($L1558,得点換算表!$C$77:$D$86,2),VLOOKUP($L1558,得点換算表!$E$77:$F$86,2)),"")</f>
        <v/>
      </c>
      <c r="AM1558" s="142" t="str">
        <f>IF($M1558&lt;&gt;"",IF($AD1558=1,VLOOKUP($M1558,得点換算表!$C$87:$D$96,2),VLOOKUP($M1558,得点換算表!$E$87:$F$96,2)),"")</f>
        <v/>
      </c>
      <c r="AN1558" s="142" t="str">
        <f t="shared" si="82"/>
        <v/>
      </c>
      <c r="AO1558" s="143" t="str">
        <f>IF(AND($AN1558&lt;&gt;"",$AN1558&gt;=8),VLOOKUP($AN1558,得点換算表!$I$10:$J$14,2),"")</f>
        <v/>
      </c>
      <c r="AP1558" s="105"/>
    </row>
    <row r="1559" spans="1:42" x14ac:dyDescent="0.15">
      <c r="A1559" s="11"/>
      <c r="B1559" s="12"/>
      <c r="C1559" s="13"/>
      <c r="D1559" s="13"/>
      <c r="E1559" s="14"/>
      <c r="F1559" s="14"/>
      <c r="G1559" s="14"/>
      <c r="H1559" s="14"/>
      <c r="I1559" s="15"/>
      <c r="J1559" s="14"/>
      <c r="K1559" s="13"/>
      <c r="L1559" s="14"/>
      <c r="M1559" s="14"/>
      <c r="N1559" s="14"/>
      <c r="O1559" s="14"/>
      <c r="P1559" s="198"/>
      <c r="Q1559" s="198"/>
      <c r="R1559" s="198"/>
      <c r="S1559" s="198"/>
      <c r="T1559" s="198"/>
      <c r="U1559" s="198"/>
      <c r="V1559" s="198"/>
      <c r="W1559" s="202">
        <f t="shared" si="83"/>
        <v>0</v>
      </c>
      <c r="X1559" s="14"/>
      <c r="Y1559" s="14"/>
      <c r="Z1559" s="108"/>
      <c r="AA1559" s="114"/>
      <c r="AB1559" s="129"/>
      <c r="AC1559" s="128"/>
      <c r="AD1559" s="142" t="str">
        <f t="shared" si="84"/>
        <v/>
      </c>
      <c r="AE1559" s="142" t="str">
        <f>IF($E1559&lt;&gt;"",IF($AD1559=1,VLOOKUP($E1559,得点換算表!$C$5:$D$14,2),VLOOKUP($E1559,得点換算表!$E$5:$F$14,2)),"")</f>
        <v/>
      </c>
      <c r="AF1559" s="142" t="str">
        <f>IF($F1559&lt;&gt;"",IF($AD1559=1,VLOOKUP($F1559,得点換算表!$C$15:$D$24,2),VLOOKUP($F1559,得点換算表!$E$15:$F$24,2)),"")</f>
        <v/>
      </c>
      <c r="AG1559" s="142" t="str">
        <f>IF($G1559&lt;&gt;"",IF($AD1559=1,VLOOKUP($G1559,得点換算表!$C$25:$D$34,2),VLOOKUP($G1559,得点換算表!$E$25:$F$34,2)),"")</f>
        <v/>
      </c>
      <c r="AH1559" s="142" t="str">
        <f>IF($H1559&lt;&gt;"",IF($AD1559=1,VLOOKUP($H1559,得点換算表!$C$35:$D$44,2),VLOOKUP($H1559,得点換算表!$E$35:$F$44,2)),"")</f>
        <v/>
      </c>
      <c r="AI1559" s="142" t="str">
        <f>IF($I1559&lt;&gt;"",IF($AD1559=1,VLOOKUP($I1559,得点換算表!$C$45:$D$55,2),VLOOKUP($I1559,得点換算表!$E$45:$F$55,2)),"")</f>
        <v/>
      </c>
      <c r="AJ1559" s="142" t="str">
        <f>IF($J1559&lt;&gt;"",IF($AD1559=1,VLOOKUP($J1559,得点換算表!$C$56:$D$65,2),VLOOKUP($J1559,得点換算表!$E$56:$F$65,2)),"")</f>
        <v/>
      </c>
      <c r="AK1559" s="142" t="str">
        <f>IF($K1559&lt;&gt;"",IF($AD1559=1,VLOOKUP($K1559,得点換算表!$C$66:$D$76,2),VLOOKUP($K1559,得点換算表!$E$66:$F$76,2)),"")</f>
        <v/>
      </c>
      <c r="AL1559" s="142" t="str">
        <f>IF($L1559&lt;&gt;"",IF($AD1559=1,VLOOKUP($L1559,得点換算表!$C$77:$D$86,2),VLOOKUP($L1559,得点換算表!$E$77:$F$86,2)),"")</f>
        <v/>
      </c>
      <c r="AM1559" s="142" t="str">
        <f>IF($M1559&lt;&gt;"",IF($AD1559=1,VLOOKUP($M1559,得点換算表!$C$87:$D$96,2),VLOOKUP($M1559,得点換算表!$E$87:$F$96,2)),"")</f>
        <v/>
      </c>
      <c r="AN1559" s="142" t="str">
        <f t="shared" si="82"/>
        <v/>
      </c>
      <c r="AO1559" s="143" t="str">
        <f>IF(AND($AN1559&lt;&gt;"",$AN1559&gt;=8),VLOOKUP($AN1559,得点換算表!$I$10:$J$14,2),"")</f>
        <v/>
      </c>
      <c r="AP1559" s="105"/>
    </row>
    <row r="1560" spans="1:42" x14ac:dyDescent="0.15">
      <c r="A1560" s="11"/>
      <c r="B1560" s="12"/>
      <c r="C1560" s="13"/>
      <c r="D1560" s="13"/>
      <c r="E1560" s="14"/>
      <c r="F1560" s="14"/>
      <c r="G1560" s="14"/>
      <c r="H1560" s="14"/>
      <c r="I1560" s="15"/>
      <c r="J1560" s="14"/>
      <c r="K1560" s="13"/>
      <c r="L1560" s="14"/>
      <c r="M1560" s="14"/>
      <c r="N1560" s="14"/>
      <c r="O1560" s="14"/>
      <c r="P1560" s="198"/>
      <c r="Q1560" s="198"/>
      <c r="R1560" s="198"/>
      <c r="S1560" s="198"/>
      <c r="T1560" s="198"/>
      <c r="U1560" s="198"/>
      <c r="V1560" s="198"/>
      <c r="W1560" s="202">
        <f t="shared" si="83"/>
        <v>0</v>
      </c>
      <c r="X1560" s="14"/>
      <c r="Y1560" s="14"/>
      <c r="Z1560" s="108"/>
      <c r="AA1560" s="114"/>
      <c r="AB1560" s="129"/>
      <c r="AC1560" s="128"/>
      <c r="AD1560" s="142" t="str">
        <f t="shared" si="84"/>
        <v/>
      </c>
      <c r="AE1560" s="142" t="str">
        <f>IF($E1560&lt;&gt;"",IF($AD1560=1,VLOOKUP($E1560,得点換算表!$C$5:$D$14,2),VLOOKUP($E1560,得点換算表!$E$5:$F$14,2)),"")</f>
        <v/>
      </c>
      <c r="AF1560" s="142" t="str">
        <f>IF($F1560&lt;&gt;"",IF($AD1560=1,VLOOKUP($F1560,得点換算表!$C$15:$D$24,2),VLOOKUP($F1560,得点換算表!$E$15:$F$24,2)),"")</f>
        <v/>
      </c>
      <c r="AG1560" s="142" t="str">
        <f>IF($G1560&lt;&gt;"",IF($AD1560=1,VLOOKUP($G1560,得点換算表!$C$25:$D$34,2),VLOOKUP($G1560,得点換算表!$E$25:$F$34,2)),"")</f>
        <v/>
      </c>
      <c r="AH1560" s="142" t="str">
        <f>IF($H1560&lt;&gt;"",IF($AD1560=1,VLOOKUP($H1560,得点換算表!$C$35:$D$44,2),VLOOKUP($H1560,得点換算表!$E$35:$F$44,2)),"")</f>
        <v/>
      </c>
      <c r="AI1560" s="142" t="str">
        <f>IF($I1560&lt;&gt;"",IF($AD1560=1,VLOOKUP($I1560,得点換算表!$C$45:$D$55,2),VLOOKUP($I1560,得点換算表!$E$45:$F$55,2)),"")</f>
        <v/>
      </c>
      <c r="AJ1560" s="142" t="str">
        <f>IF($J1560&lt;&gt;"",IF($AD1560=1,VLOOKUP($J1560,得点換算表!$C$56:$D$65,2),VLOOKUP($J1560,得点換算表!$E$56:$F$65,2)),"")</f>
        <v/>
      </c>
      <c r="AK1560" s="142" t="str">
        <f>IF($K1560&lt;&gt;"",IF($AD1560=1,VLOOKUP($K1560,得点換算表!$C$66:$D$76,2),VLOOKUP($K1560,得点換算表!$E$66:$F$76,2)),"")</f>
        <v/>
      </c>
      <c r="AL1560" s="142" t="str">
        <f>IF($L1560&lt;&gt;"",IF($AD1560=1,VLOOKUP($L1560,得点換算表!$C$77:$D$86,2),VLOOKUP($L1560,得点換算表!$E$77:$F$86,2)),"")</f>
        <v/>
      </c>
      <c r="AM1560" s="142" t="str">
        <f>IF($M1560&lt;&gt;"",IF($AD1560=1,VLOOKUP($M1560,得点換算表!$C$87:$D$96,2),VLOOKUP($M1560,得点換算表!$E$87:$F$96,2)),"")</f>
        <v/>
      </c>
      <c r="AN1560" s="142" t="str">
        <f t="shared" si="82"/>
        <v/>
      </c>
      <c r="AO1560" s="143" t="str">
        <f>IF(AND($AN1560&lt;&gt;"",$AN1560&gt;=8),VLOOKUP($AN1560,得点換算表!$I$10:$J$14,2),"")</f>
        <v/>
      </c>
      <c r="AP1560" s="105"/>
    </row>
    <row r="1561" spans="1:42" x14ac:dyDescent="0.15">
      <c r="A1561" s="11"/>
      <c r="B1561" s="12"/>
      <c r="C1561" s="13"/>
      <c r="D1561" s="13"/>
      <c r="E1561" s="14"/>
      <c r="F1561" s="14"/>
      <c r="G1561" s="14"/>
      <c r="H1561" s="14"/>
      <c r="I1561" s="15"/>
      <c r="J1561" s="14"/>
      <c r="K1561" s="13"/>
      <c r="L1561" s="14"/>
      <c r="M1561" s="14"/>
      <c r="N1561" s="14"/>
      <c r="O1561" s="14"/>
      <c r="P1561" s="198"/>
      <c r="Q1561" s="198"/>
      <c r="R1561" s="198"/>
      <c r="S1561" s="198"/>
      <c r="T1561" s="198"/>
      <c r="U1561" s="198"/>
      <c r="V1561" s="198"/>
      <c r="W1561" s="202">
        <f t="shared" si="83"/>
        <v>0</v>
      </c>
      <c r="X1561" s="14"/>
      <c r="Y1561" s="14"/>
      <c r="Z1561" s="108"/>
      <c r="AA1561" s="114"/>
      <c r="AB1561" s="129"/>
      <c r="AC1561" s="128"/>
      <c r="AD1561" s="142" t="str">
        <f t="shared" si="84"/>
        <v/>
      </c>
      <c r="AE1561" s="142" t="str">
        <f>IF($E1561&lt;&gt;"",IF($AD1561=1,VLOOKUP($E1561,得点換算表!$C$5:$D$14,2),VLOOKUP($E1561,得点換算表!$E$5:$F$14,2)),"")</f>
        <v/>
      </c>
      <c r="AF1561" s="142" t="str">
        <f>IF($F1561&lt;&gt;"",IF($AD1561=1,VLOOKUP($F1561,得点換算表!$C$15:$D$24,2),VLOOKUP($F1561,得点換算表!$E$15:$F$24,2)),"")</f>
        <v/>
      </c>
      <c r="AG1561" s="142" t="str">
        <f>IF($G1561&lt;&gt;"",IF($AD1561=1,VLOOKUP($G1561,得点換算表!$C$25:$D$34,2),VLOOKUP($G1561,得点換算表!$E$25:$F$34,2)),"")</f>
        <v/>
      </c>
      <c r="AH1561" s="142" t="str">
        <f>IF($H1561&lt;&gt;"",IF($AD1561=1,VLOOKUP($H1561,得点換算表!$C$35:$D$44,2),VLOOKUP($H1561,得点換算表!$E$35:$F$44,2)),"")</f>
        <v/>
      </c>
      <c r="AI1561" s="142" t="str">
        <f>IF($I1561&lt;&gt;"",IF($AD1561=1,VLOOKUP($I1561,得点換算表!$C$45:$D$55,2),VLOOKUP($I1561,得点換算表!$E$45:$F$55,2)),"")</f>
        <v/>
      </c>
      <c r="AJ1561" s="142" t="str">
        <f>IF($J1561&lt;&gt;"",IF($AD1561=1,VLOOKUP($J1561,得点換算表!$C$56:$D$65,2),VLOOKUP($J1561,得点換算表!$E$56:$F$65,2)),"")</f>
        <v/>
      </c>
      <c r="AK1561" s="142" t="str">
        <f>IF($K1561&lt;&gt;"",IF($AD1561=1,VLOOKUP($K1561,得点換算表!$C$66:$D$76,2),VLOOKUP($K1561,得点換算表!$E$66:$F$76,2)),"")</f>
        <v/>
      </c>
      <c r="AL1561" s="142" t="str">
        <f>IF($L1561&lt;&gt;"",IF($AD1561=1,VLOOKUP($L1561,得点換算表!$C$77:$D$86,2),VLOOKUP($L1561,得点換算表!$E$77:$F$86,2)),"")</f>
        <v/>
      </c>
      <c r="AM1561" s="142" t="str">
        <f>IF($M1561&lt;&gt;"",IF($AD1561=1,VLOOKUP($M1561,得点換算表!$C$87:$D$96,2),VLOOKUP($M1561,得点換算表!$E$87:$F$96,2)),"")</f>
        <v/>
      </c>
      <c r="AN1561" s="142" t="str">
        <f t="shared" si="82"/>
        <v/>
      </c>
      <c r="AO1561" s="143" t="str">
        <f>IF(AND($AN1561&lt;&gt;"",$AN1561&gt;=8),VLOOKUP($AN1561,得点換算表!$I$10:$J$14,2),"")</f>
        <v/>
      </c>
      <c r="AP1561" s="105"/>
    </row>
    <row r="1562" spans="1:42" x14ac:dyDescent="0.15">
      <c r="A1562" s="11"/>
      <c r="B1562" s="12"/>
      <c r="C1562" s="13"/>
      <c r="D1562" s="13"/>
      <c r="E1562" s="14"/>
      <c r="F1562" s="14"/>
      <c r="G1562" s="14"/>
      <c r="H1562" s="14"/>
      <c r="I1562" s="15"/>
      <c r="J1562" s="14"/>
      <c r="K1562" s="13"/>
      <c r="L1562" s="14"/>
      <c r="M1562" s="14"/>
      <c r="N1562" s="14"/>
      <c r="O1562" s="14"/>
      <c r="P1562" s="198"/>
      <c r="Q1562" s="198"/>
      <c r="R1562" s="198"/>
      <c r="S1562" s="198"/>
      <c r="T1562" s="198"/>
      <c r="U1562" s="198"/>
      <c r="V1562" s="198"/>
      <c r="W1562" s="202">
        <f t="shared" si="83"/>
        <v>0</v>
      </c>
      <c r="X1562" s="14"/>
      <c r="Y1562" s="14"/>
      <c r="Z1562" s="108"/>
      <c r="AA1562" s="114"/>
      <c r="AB1562" s="129"/>
      <c r="AC1562" s="128"/>
      <c r="AD1562" s="142" t="str">
        <f t="shared" si="84"/>
        <v/>
      </c>
      <c r="AE1562" s="142" t="str">
        <f>IF($E1562&lt;&gt;"",IF($AD1562=1,VLOOKUP($E1562,得点換算表!$C$5:$D$14,2),VLOOKUP($E1562,得点換算表!$E$5:$F$14,2)),"")</f>
        <v/>
      </c>
      <c r="AF1562" s="142" t="str">
        <f>IF($F1562&lt;&gt;"",IF($AD1562=1,VLOOKUP($F1562,得点換算表!$C$15:$D$24,2),VLOOKUP($F1562,得点換算表!$E$15:$F$24,2)),"")</f>
        <v/>
      </c>
      <c r="AG1562" s="142" t="str">
        <f>IF($G1562&lt;&gt;"",IF($AD1562=1,VLOOKUP($G1562,得点換算表!$C$25:$D$34,2),VLOOKUP($G1562,得点換算表!$E$25:$F$34,2)),"")</f>
        <v/>
      </c>
      <c r="AH1562" s="142" t="str">
        <f>IF($H1562&lt;&gt;"",IF($AD1562=1,VLOOKUP($H1562,得点換算表!$C$35:$D$44,2),VLOOKUP($H1562,得点換算表!$E$35:$F$44,2)),"")</f>
        <v/>
      </c>
      <c r="AI1562" s="142" t="str">
        <f>IF($I1562&lt;&gt;"",IF($AD1562=1,VLOOKUP($I1562,得点換算表!$C$45:$D$55,2),VLOOKUP($I1562,得点換算表!$E$45:$F$55,2)),"")</f>
        <v/>
      </c>
      <c r="AJ1562" s="142" t="str">
        <f>IF($J1562&lt;&gt;"",IF($AD1562=1,VLOOKUP($J1562,得点換算表!$C$56:$D$65,2),VLOOKUP($J1562,得点換算表!$E$56:$F$65,2)),"")</f>
        <v/>
      </c>
      <c r="AK1562" s="142" t="str">
        <f>IF($K1562&lt;&gt;"",IF($AD1562=1,VLOOKUP($K1562,得点換算表!$C$66:$D$76,2),VLOOKUP($K1562,得点換算表!$E$66:$F$76,2)),"")</f>
        <v/>
      </c>
      <c r="AL1562" s="142" t="str">
        <f>IF($L1562&lt;&gt;"",IF($AD1562=1,VLOOKUP($L1562,得点換算表!$C$77:$D$86,2),VLOOKUP($L1562,得点換算表!$E$77:$F$86,2)),"")</f>
        <v/>
      </c>
      <c r="AM1562" s="142" t="str">
        <f>IF($M1562&lt;&gt;"",IF($AD1562=1,VLOOKUP($M1562,得点換算表!$C$87:$D$96,2),VLOOKUP($M1562,得点換算表!$E$87:$F$96,2)),"")</f>
        <v/>
      </c>
      <c r="AN1562" s="142" t="str">
        <f t="shared" si="82"/>
        <v/>
      </c>
      <c r="AO1562" s="143" t="str">
        <f>IF(AND($AN1562&lt;&gt;"",$AN1562&gt;=8),VLOOKUP($AN1562,得点換算表!$I$10:$J$14,2),"")</f>
        <v/>
      </c>
      <c r="AP1562" s="105"/>
    </row>
    <row r="1563" spans="1:42" x14ac:dyDescent="0.15">
      <c r="A1563" s="11"/>
      <c r="B1563" s="12"/>
      <c r="C1563" s="13"/>
      <c r="D1563" s="13"/>
      <c r="E1563" s="14"/>
      <c r="F1563" s="14"/>
      <c r="G1563" s="14"/>
      <c r="H1563" s="14"/>
      <c r="I1563" s="15"/>
      <c r="J1563" s="14"/>
      <c r="K1563" s="13"/>
      <c r="L1563" s="14"/>
      <c r="M1563" s="14"/>
      <c r="N1563" s="14"/>
      <c r="O1563" s="14"/>
      <c r="P1563" s="198"/>
      <c r="Q1563" s="198"/>
      <c r="R1563" s="198"/>
      <c r="S1563" s="198"/>
      <c r="T1563" s="198"/>
      <c r="U1563" s="198"/>
      <c r="V1563" s="198"/>
      <c r="W1563" s="202">
        <f t="shared" si="83"/>
        <v>0</v>
      </c>
      <c r="X1563" s="14"/>
      <c r="Y1563" s="14"/>
      <c r="Z1563" s="108"/>
      <c r="AA1563" s="114"/>
      <c r="AB1563" s="129"/>
      <c r="AC1563" s="128"/>
      <c r="AD1563" s="142" t="str">
        <f t="shared" si="84"/>
        <v/>
      </c>
      <c r="AE1563" s="142" t="str">
        <f>IF($E1563&lt;&gt;"",IF($AD1563=1,VLOOKUP($E1563,得点換算表!$C$5:$D$14,2),VLOOKUP($E1563,得点換算表!$E$5:$F$14,2)),"")</f>
        <v/>
      </c>
      <c r="AF1563" s="142" t="str">
        <f>IF($F1563&lt;&gt;"",IF($AD1563=1,VLOOKUP($F1563,得点換算表!$C$15:$D$24,2),VLOOKUP($F1563,得点換算表!$E$15:$F$24,2)),"")</f>
        <v/>
      </c>
      <c r="AG1563" s="142" t="str">
        <f>IF($G1563&lt;&gt;"",IF($AD1563=1,VLOOKUP($G1563,得点換算表!$C$25:$D$34,2),VLOOKUP($G1563,得点換算表!$E$25:$F$34,2)),"")</f>
        <v/>
      </c>
      <c r="AH1563" s="142" t="str">
        <f>IF($H1563&lt;&gt;"",IF($AD1563=1,VLOOKUP($H1563,得点換算表!$C$35:$D$44,2),VLOOKUP($H1563,得点換算表!$E$35:$F$44,2)),"")</f>
        <v/>
      </c>
      <c r="AI1563" s="142" t="str">
        <f>IF($I1563&lt;&gt;"",IF($AD1563=1,VLOOKUP($I1563,得点換算表!$C$45:$D$55,2),VLOOKUP($I1563,得点換算表!$E$45:$F$55,2)),"")</f>
        <v/>
      </c>
      <c r="AJ1563" s="142" t="str">
        <f>IF($J1563&lt;&gt;"",IF($AD1563=1,VLOOKUP($J1563,得点換算表!$C$56:$D$65,2),VLOOKUP($J1563,得点換算表!$E$56:$F$65,2)),"")</f>
        <v/>
      </c>
      <c r="AK1563" s="142" t="str">
        <f>IF($K1563&lt;&gt;"",IF($AD1563=1,VLOOKUP($K1563,得点換算表!$C$66:$D$76,2),VLOOKUP($K1563,得点換算表!$E$66:$F$76,2)),"")</f>
        <v/>
      </c>
      <c r="AL1563" s="142" t="str">
        <f>IF($L1563&lt;&gt;"",IF($AD1563=1,VLOOKUP($L1563,得点換算表!$C$77:$D$86,2),VLOOKUP($L1563,得点換算表!$E$77:$F$86,2)),"")</f>
        <v/>
      </c>
      <c r="AM1563" s="142" t="str">
        <f>IF($M1563&lt;&gt;"",IF($AD1563=1,VLOOKUP($M1563,得点換算表!$C$87:$D$96,2),VLOOKUP($M1563,得点換算表!$E$87:$F$96,2)),"")</f>
        <v/>
      </c>
      <c r="AN1563" s="142" t="str">
        <f t="shared" si="82"/>
        <v/>
      </c>
      <c r="AO1563" s="143" t="str">
        <f>IF(AND($AN1563&lt;&gt;"",$AN1563&gt;=8),VLOOKUP($AN1563,得点換算表!$I$10:$J$14,2),"")</f>
        <v/>
      </c>
      <c r="AP1563" s="105"/>
    </row>
    <row r="1564" spans="1:42" x14ac:dyDescent="0.15">
      <c r="A1564" s="11"/>
      <c r="B1564" s="12"/>
      <c r="C1564" s="13"/>
      <c r="D1564" s="13"/>
      <c r="E1564" s="14"/>
      <c r="F1564" s="14"/>
      <c r="G1564" s="14"/>
      <c r="H1564" s="14"/>
      <c r="I1564" s="15"/>
      <c r="J1564" s="14"/>
      <c r="K1564" s="13"/>
      <c r="L1564" s="14"/>
      <c r="M1564" s="14"/>
      <c r="N1564" s="14"/>
      <c r="O1564" s="14"/>
      <c r="P1564" s="198"/>
      <c r="Q1564" s="198"/>
      <c r="R1564" s="198"/>
      <c r="S1564" s="198"/>
      <c r="T1564" s="198"/>
      <c r="U1564" s="198"/>
      <c r="V1564" s="198"/>
      <c r="W1564" s="202">
        <f t="shared" si="83"/>
        <v>0</v>
      </c>
      <c r="X1564" s="14"/>
      <c r="Y1564" s="14"/>
      <c r="Z1564" s="108"/>
      <c r="AA1564" s="114"/>
      <c r="AB1564" s="129"/>
      <c r="AC1564" s="128"/>
      <c r="AD1564" s="142" t="str">
        <f t="shared" si="84"/>
        <v/>
      </c>
      <c r="AE1564" s="142" t="str">
        <f>IF($E1564&lt;&gt;"",IF($AD1564=1,VLOOKUP($E1564,得点換算表!$C$5:$D$14,2),VLOOKUP($E1564,得点換算表!$E$5:$F$14,2)),"")</f>
        <v/>
      </c>
      <c r="AF1564" s="142" t="str">
        <f>IF($F1564&lt;&gt;"",IF($AD1564=1,VLOOKUP($F1564,得点換算表!$C$15:$D$24,2),VLOOKUP($F1564,得点換算表!$E$15:$F$24,2)),"")</f>
        <v/>
      </c>
      <c r="AG1564" s="142" t="str">
        <f>IF($G1564&lt;&gt;"",IF($AD1564=1,VLOOKUP($G1564,得点換算表!$C$25:$D$34,2),VLOOKUP($G1564,得点換算表!$E$25:$F$34,2)),"")</f>
        <v/>
      </c>
      <c r="AH1564" s="142" t="str">
        <f>IF($H1564&lt;&gt;"",IF($AD1564=1,VLOOKUP($H1564,得点換算表!$C$35:$D$44,2),VLOOKUP($H1564,得点換算表!$E$35:$F$44,2)),"")</f>
        <v/>
      </c>
      <c r="AI1564" s="142" t="str">
        <f>IF($I1564&lt;&gt;"",IF($AD1564=1,VLOOKUP($I1564,得点換算表!$C$45:$D$55,2),VLOOKUP($I1564,得点換算表!$E$45:$F$55,2)),"")</f>
        <v/>
      </c>
      <c r="AJ1564" s="142" t="str">
        <f>IF($J1564&lt;&gt;"",IF($AD1564=1,VLOOKUP($J1564,得点換算表!$C$56:$D$65,2),VLOOKUP($J1564,得点換算表!$E$56:$F$65,2)),"")</f>
        <v/>
      </c>
      <c r="AK1564" s="142" t="str">
        <f>IF($K1564&lt;&gt;"",IF($AD1564=1,VLOOKUP($K1564,得点換算表!$C$66:$D$76,2),VLOOKUP($K1564,得点換算表!$E$66:$F$76,2)),"")</f>
        <v/>
      </c>
      <c r="AL1564" s="142" t="str">
        <f>IF($L1564&lt;&gt;"",IF($AD1564=1,VLOOKUP($L1564,得点換算表!$C$77:$D$86,2),VLOOKUP($L1564,得点換算表!$E$77:$F$86,2)),"")</f>
        <v/>
      </c>
      <c r="AM1564" s="142" t="str">
        <f>IF($M1564&lt;&gt;"",IF($AD1564=1,VLOOKUP($M1564,得点換算表!$C$87:$D$96,2),VLOOKUP($M1564,得点換算表!$E$87:$F$96,2)),"")</f>
        <v/>
      </c>
      <c r="AN1564" s="142" t="str">
        <f t="shared" si="82"/>
        <v/>
      </c>
      <c r="AO1564" s="143" t="str">
        <f>IF(AND($AN1564&lt;&gt;"",$AN1564&gt;=8),VLOOKUP($AN1564,得点換算表!$I$10:$J$14,2),"")</f>
        <v/>
      </c>
      <c r="AP1564" s="105"/>
    </row>
    <row r="1565" spans="1:42" x14ac:dyDescent="0.15">
      <c r="A1565" s="11"/>
      <c r="B1565" s="12"/>
      <c r="C1565" s="13"/>
      <c r="D1565" s="13"/>
      <c r="E1565" s="14"/>
      <c r="F1565" s="14"/>
      <c r="G1565" s="14"/>
      <c r="H1565" s="14"/>
      <c r="I1565" s="15"/>
      <c r="J1565" s="14"/>
      <c r="K1565" s="13"/>
      <c r="L1565" s="14"/>
      <c r="M1565" s="14"/>
      <c r="N1565" s="14"/>
      <c r="O1565" s="14"/>
      <c r="P1565" s="198"/>
      <c r="Q1565" s="198"/>
      <c r="R1565" s="198"/>
      <c r="S1565" s="198"/>
      <c r="T1565" s="198"/>
      <c r="U1565" s="198"/>
      <c r="V1565" s="198"/>
      <c r="W1565" s="202">
        <f t="shared" si="83"/>
        <v>0</v>
      </c>
      <c r="X1565" s="14"/>
      <c r="Y1565" s="14"/>
      <c r="Z1565" s="108"/>
      <c r="AA1565" s="114"/>
      <c r="AB1565" s="129"/>
      <c r="AC1565" s="128"/>
      <c r="AD1565" s="142" t="str">
        <f t="shared" si="84"/>
        <v/>
      </c>
      <c r="AE1565" s="142" t="str">
        <f>IF($E1565&lt;&gt;"",IF($AD1565=1,VLOOKUP($E1565,得点換算表!$C$5:$D$14,2),VLOOKUP($E1565,得点換算表!$E$5:$F$14,2)),"")</f>
        <v/>
      </c>
      <c r="AF1565" s="142" t="str">
        <f>IF($F1565&lt;&gt;"",IF($AD1565=1,VLOOKUP($F1565,得点換算表!$C$15:$D$24,2),VLOOKUP($F1565,得点換算表!$E$15:$F$24,2)),"")</f>
        <v/>
      </c>
      <c r="AG1565" s="142" t="str">
        <f>IF($G1565&lt;&gt;"",IF($AD1565=1,VLOOKUP($G1565,得点換算表!$C$25:$D$34,2),VLOOKUP($G1565,得点換算表!$E$25:$F$34,2)),"")</f>
        <v/>
      </c>
      <c r="AH1565" s="142" t="str">
        <f>IF($H1565&lt;&gt;"",IF($AD1565=1,VLOOKUP($H1565,得点換算表!$C$35:$D$44,2),VLOOKUP($H1565,得点換算表!$E$35:$F$44,2)),"")</f>
        <v/>
      </c>
      <c r="AI1565" s="142" t="str">
        <f>IF($I1565&lt;&gt;"",IF($AD1565=1,VLOOKUP($I1565,得点換算表!$C$45:$D$55,2),VLOOKUP($I1565,得点換算表!$E$45:$F$55,2)),"")</f>
        <v/>
      </c>
      <c r="AJ1565" s="142" t="str">
        <f>IF($J1565&lt;&gt;"",IF($AD1565=1,VLOOKUP($J1565,得点換算表!$C$56:$D$65,2),VLOOKUP($J1565,得点換算表!$E$56:$F$65,2)),"")</f>
        <v/>
      </c>
      <c r="AK1565" s="142" t="str">
        <f>IF($K1565&lt;&gt;"",IF($AD1565=1,VLOOKUP($K1565,得点換算表!$C$66:$D$76,2),VLOOKUP($K1565,得点換算表!$E$66:$F$76,2)),"")</f>
        <v/>
      </c>
      <c r="AL1565" s="142" t="str">
        <f>IF($L1565&lt;&gt;"",IF($AD1565=1,VLOOKUP($L1565,得点換算表!$C$77:$D$86,2),VLOOKUP($L1565,得点換算表!$E$77:$F$86,2)),"")</f>
        <v/>
      </c>
      <c r="AM1565" s="142" t="str">
        <f>IF($M1565&lt;&gt;"",IF($AD1565=1,VLOOKUP($M1565,得点換算表!$C$87:$D$96,2),VLOOKUP($M1565,得点換算表!$E$87:$F$96,2)),"")</f>
        <v/>
      </c>
      <c r="AN1565" s="142" t="str">
        <f t="shared" si="82"/>
        <v/>
      </c>
      <c r="AO1565" s="143" t="str">
        <f>IF(AND($AN1565&lt;&gt;"",$AN1565&gt;=8),VLOOKUP($AN1565,得点換算表!$I$10:$J$14,2),"")</f>
        <v/>
      </c>
      <c r="AP1565" s="105"/>
    </row>
    <row r="1566" spans="1:42" x14ac:dyDescent="0.15">
      <c r="A1566" s="11"/>
      <c r="B1566" s="12"/>
      <c r="C1566" s="13"/>
      <c r="D1566" s="13"/>
      <c r="E1566" s="14"/>
      <c r="F1566" s="14"/>
      <c r="G1566" s="14"/>
      <c r="H1566" s="14"/>
      <c r="I1566" s="15"/>
      <c r="J1566" s="14"/>
      <c r="K1566" s="13"/>
      <c r="L1566" s="14"/>
      <c r="M1566" s="14"/>
      <c r="N1566" s="14"/>
      <c r="O1566" s="14"/>
      <c r="P1566" s="198"/>
      <c r="Q1566" s="198"/>
      <c r="R1566" s="198"/>
      <c r="S1566" s="198"/>
      <c r="T1566" s="198"/>
      <c r="U1566" s="198"/>
      <c r="V1566" s="198"/>
      <c r="W1566" s="202">
        <f t="shared" si="83"/>
        <v>0</v>
      </c>
      <c r="X1566" s="14"/>
      <c r="Y1566" s="14"/>
      <c r="Z1566" s="108"/>
      <c r="AA1566" s="114"/>
      <c r="AB1566" s="129"/>
      <c r="AC1566" s="128"/>
      <c r="AD1566" s="142" t="str">
        <f t="shared" si="84"/>
        <v/>
      </c>
      <c r="AE1566" s="142" t="str">
        <f>IF($E1566&lt;&gt;"",IF($AD1566=1,VLOOKUP($E1566,得点換算表!$C$5:$D$14,2),VLOOKUP($E1566,得点換算表!$E$5:$F$14,2)),"")</f>
        <v/>
      </c>
      <c r="AF1566" s="142" t="str">
        <f>IF($F1566&lt;&gt;"",IF($AD1566=1,VLOOKUP($F1566,得点換算表!$C$15:$D$24,2),VLOOKUP($F1566,得点換算表!$E$15:$F$24,2)),"")</f>
        <v/>
      </c>
      <c r="AG1566" s="142" t="str">
        <f>IF($G1566&lt;&gt;"",IF($AD1566=1,VLOOKUP($G1566,得点換算表!$C$25:$D$34,2),VLOOKUP($G1566,得点換算表!$E$25:$F$34,2)),"")</f>
        <v/>
      </c>
      <c r="AH1566" s="142" t="str">
        <f>IF($H1566&lt;&gt;"",IF($AD1566=1,VLOOKUP($H1566,得点換算表!$C$35:$D$44,2),VLOOKUP($H1566,得点換算表!$E$35:$F$44,2)),"")</f>
        <v/>
      </c>
      <c r="AI1566" s="142" t="str">
        <f>IF($I1566&lt;&gt;"",IF($AD1566=1,VLOOKUP($I1566,得点換算表!$C$45:$D$55,2),VLOOKUP($I1566,得点換算表!$E$45:$F$55,2)),"")</f>
        <v/>
      </c>
      <c r="AJ1566" s="142" t="str">
        <f>IF($J1566&lt;&gt;"",IF($AD1566=1,VLOOKUP($J1566,得点換算表!$C$56:$D$65,2),VLOOKUP($J1566,得点換算表!$E$56:$F$65,2)),"")</f>
        <v/>
      </c>
      <c r="AK1566" s="142" t="str">
        <f>IF($K1566&lt;&gt;"",IF($AD1566=1,VLOOKUP($K1566,得点換算表!$C$66:$D$76,2),VLOOKUP($K1566,得点換算表!$E$66:$F$76,2)),"")</f>
        <v/>
      </c>
      <c r="AL1566" s="142" t="str">
        <f>IF($L1566&lt;&gt;"",IF($AD1566=1,VLOOKUP($L1566,得点換算表!$C$77:$D$86,2),VLOOKUP($L1566,得点換算表!$E$77:$F$86,2)),"")</f>
        <v/>
      </c>
      <c r="AM1566" s="142" t="str">
        <f>IF($M1566&lt;&gt;"",IF($AD1566=1,VLOOKUP($M1566,得点換算表!$C$87:$D$96,2),VLOOKUP($M1566,得点換算表!$E$87:$F$96,2)),"")</f>
        <v/>
      </c>
      <c r="AN1566" s="142" t="str">
        <f t="shared" si="82"/>
        <v/>
      </c>
      <c r="AO1566" s="143" t="str">
        <f>IF(AND($AN1566&lt;&gt;"",$AN1566&gt;=8),VLOOKUP($AN1566,得点換算表!$I$10:$J$14,2),"")</f>
        <v/>
      </c>
      <c r="AP1566" s="105"/>
    </row>
    <row r="1567" spans="1:42" x14ac:dyDescent="0.15">
      <c r="A1567" s="11"/>
      <c r="B1567" s="12"/>
      <c r="C1567" s="13"/>
      <c r="D1567" s="13"/>
      <c r="E1567" s="14"/>
      <c r="F1567" s="14"/>
      <c r="G1567" s="14"/>
      <c r="H1567" s="14"/>
      <c r="I1567" s="15"/>
      <c r="J1567" s="14"/>
      <c r="K1567" s="13"/>
      <c r="L1567" s="14"/>
      <c r="M1567" s="14"/>
      <c r="N1567" s="14"/>
      <c r="O1567" s="14"/>
      <c r="P1567" s="198"/>
      <c r="Q1567" s="198"/>
      <c r="R1567" s="198"/>
      <c r="S1567" s="198"/>
      <c r="T1567" s="198"/>
      <c r="U1567" s="198"/>
      <c r="V1567" s="198"/>
      <c r="W1567" s="202">
        <f t="shared" si="83"/>
        <v>0</v>
      </c>
      <c r="X1567" s="14"/>
      <c r="Y1567" s="14"/>
      <c r="Z1567" s="108"/>
      <c r="AA1567" s="114"/>
      <c r="AB1567" s="129"/>
      <c r="AC1567" s="128"/>
      <c r="AD1567" s="142" t="str">
        <f t="shared" si="84"/>
        <v/>
      </c>
      <c r="AE1567" s="142" t="str">
        <f>IF($E1567&lt;&gt;"",IF($AD1567=1,VLOOKUP($E1567,得点換算表!$C$5:$D$14,2),VLOOKUP($E1567,得点換算表!$E$5:$F$14,2)),"")</f>
        <v/>
      </c>
      <c r="AF1567" s="142" t="str">
        <f>IF($F1567&lt;&gt;"",IF($AD1567=1,VLOOKUP($F1567,得点換算表!$C$15:$D$24,2),VLOOKUP($F1567,得点換算表!$E$15:$F$24,2)),"")</f>
        <v/>
      </c>
      <c r="AG1567" s="142" t="str">
        <f>IF($G1567&lt;&gt;"",IF($AD1567=1,VLOOKUP($G1567,得点換算表!$C$25:$D$34,2),VLOOKUP($G1567,得点換算表!$E$25:$F$34,2)),"")</f>
        <v/>
      </c>
      <c r="AH1567" s="142" t="str">
        <f>IF($H1567&lt;&gt;"",IF($AD1567=1,VLOOKUP($H1567,得点換算表!$C$35:$D$44,2),VLOOKUP($H1567,得点換算表!$E$35:$F$44,2)),"")</f>
        <v/>
      </c>
      <c r="AI1567" s="142" t="str">
        <f>IF($I1567&lt;&gt;"",IF($AD1567=1,VLOOKUP($I1567,得点換算表!$C$45:$D$55,2),VLOOKUP($I1567,得点換算表!$E$45:$F$55,2)),"")</f>
        <v/>
      </c>
      <c r="AJ1567" s="142" t="str">
        <f>IF($J1567&lt;&gt;"",IF($AD1567=1,VLOOKUP($J1567,得点換算表!$C$56:$D$65,2),VLOOKUP($J1567,得点換算表!$E$56:$F$65,2)),"")</f>
        <v/>
      </c>
      <c r="AK1567" s="142" t="str">
        <f>IF($K1567&lt;&gt;"",IF($AD1567=1,VLOOKUP($K1567,得点換算表!$C$66:$D$76,2),VLOOKUP($K1567,得点換算表!$E$66:$F$76,2)),"")</f>
        <v/>
      </c>
      <c r="AL1567" s="142" t="str">
        <f>IF($L1567&lt;&gt;"",IF($AD1567=1,VLOOKUP($L1567,得点換算表!$C$77:$D$86,2),VLOOKUP($L1567,得点換算表!$E$77:$F$86,2)),"")</f>
        <v/>
      </c>
      <c r="AM1567" s="142" t="str">
        <f>IF($M1567&lt;&gt;"",IF($AD1567=1,VLOOKUP($M1567,得点換算表!$C$87:$D$96,2),VLOOKUP($M1567,得点換算表!$E$87:$F$96,2)),"")</f>
        <v/>
      </c>
      <c r="AN1567" s="142" t="str">
        <f t="shared" si="82"/>
        <v/>
      </c>
      <c r="AO1567" s="143" t="str">
        <f>IF(AND($AN1567&lt;&gt;"",$AN1567&gt;=8),VLOOKUP($AN1567,得点換算表!$I$10:$J$14,2),"")</f>
        <v/>
      </c>
      <c r="AP1567" s="105"/>
    </row>
    <row r="1568" spans="1:42" x14ac:dyDescent="0.15">
      <c r="A1568" s="11"/>
      <c r="B1568" s="12"/>
      <c r="C1568" s="13"/>
      <c r="D1568" s="13"/>
      <c r="E1568" s="14"/>
      <c r="F1568" s="14"/>
      <c r="G1568" s="14"/>
      <c r="H1568" s="14"/>
      <c r="I1568" s="15"/>
      <c r="J1568" s="14"/>
      <c r="K1568" s="13"/>
      <c r="L1568" s="14"/>
      <c r="M1568" s="14"/>
      <c r="N1568" s="14"/>
      <c r="O1568" s="14"/>
      <c r="P1568" s="198"/>
      <c r="Q1568" s="198"/>
      <c r="R1568" s="198"/>
      <c r="S1568" s="198"/>
      <c r="T1568" s="198"/>
      <c r="U1568" s="198"/>
      <c r="V1568" s="198"/>
      <c r="W1568" s="202">
        <f t="shared" si="83"/>
        <v>0</v>
      </c>
      <c r="X1568" s="14"/>
      <c r="Y1568" s="14"/>
      <c r="Z1568" s="108"/>
      <c r="AA1568" s="114"/>
      <c r="AB1568" s="129"/>
      <c r="AC1568" s="128"/>
      <c r="AD1568" s="142" t="str">
        <f t="shared" si="84"/>
        <v/>
      </c>
      <c r="AE1568" s="142" t="str">
        <f>IF($E1568&lt;&gt;"",IF($AD1568=1,VLOOKUP($E1568,得点換算表!$C$5:$D$14,2),VLOOKUP($E1568,得点換算表!$E$5:$F$14,2)),"")</f>
        <v/>
      </c>
      <c r="AF1568" s="142" t="str">
        <f>IF($F1568&lt;&gt;"",IF($AD1568=1,VLOOKUP($F1568,得点換算表!$C$15:$D$24,2),VLOOKUP($F1568,得点換算表!$E$15:$F$24,2)),"")</f>
        <v/>
      </c>
      <c r="AG1568" s="142" t="str">
        <f>IF($G1568&lt;&gt;"",IF($AD1568=1,VLOOKUP($G1568,得点換算表!$C$25:$D$34,2),VLOOKUP($G1568,得点換算表!$E$25:$F$34,2)),"")</f>
        <v/>
      </c>
      <c r="AH1568" s="142" t="str">
        <f>IF($H1568&lt;&gt;"",IF($AD1568=1,VLOOKUP($H1568,得点換算表!$C$35:$D$44,2),VLOOKUP($H1568,得点換算表!$E$35:$F$44,2)),"")</f>
        <v/>
      </c>
      <c r="AI1568" s="142" t="str">
        <f>IF($I1568&lt;&gt;"",IF($AD1568=1,VLOOKUP($I1568,得点換算表!$C$45:$D$55,2),VLOOKUP($I1568,得点換算表!$E$45:$F$55,2)),"")</f>
        <v/>
      </c>
      <c r="AJ1568" s="142" t="str">
        <f>IF($J1568&lt;&gt;"",IF($AD1568=1,VLOOKUP($J1568,得点換算表!$C$56:$D$65,2),VLOOKUP($J1568,得点換算表!$E$56:$F$65,2)),"")</f>
        <v/>
      </c>
      <c r="AK1568" s="142" t="str">
        <f>IF($K1568&lt;&gt;"",IF($AD1568=1,VLOOKUP($K1568,得点換算表!$C$66:$D$76,2),VLOOKUP($K1568,得点換算表!$E$66:$F$76,2)),"")</f>
        <v/>
      </c>
      <c r="AL1568" s="142" t="str">
        <f>IF($L1568&lt;&gt;"",IF($AD1568=1,VLOOKUP($L1568,得点換算表!$C$77:$D$86,2),VLOOKUP($L1568,得点換算表!$E$77:$F$86,2)),"")</f>
        <v/>
      </c>
      <c r="AM1568" s="142" t="str">
        <f>IF($M1568&lt;&gt;"",IF($AD1568=1,VLOOKUP($M1568,得点換算表!$C$87:$D$96,2),VLOOKUP($M1568,得点換算表!$E$87:$F$96,2)),"")</f>
        <v/>
      </c>
      <c r="AN1568" s="142" t="str">
        <f t="shared" si="82"/>
        <v/>
      </c>
      <c r="AO1568" s="143" t="str">
        <f>IF(AND($AN1568&lt;&gt;"",$AN1568&gt;=8),VLOOKUP($AN1568,得点換算表!$I$10:$J$14,2),"")</f>
        <v/>
      </c>
      <c r="AP1568" s="105"/>
    </row>
    <row r="1569" spans="1:42" x14ac:dyDescent="0.15">
      <c r="A1569" s="11"/>
      <c r="B1569" s="12"/>
      <c r="C1569" s="13"/>
      <c r="D1569" s="13"/>
      <c r="E1569" s="14"/>
      <c r="F1569" s="14"/>
      <c r="G1569" s="14"/>
      <c r="H1569" s="14"/>
      <c r="I1569" s="15"/>
      <c r="J1569" s="14"/>
      <c r="K1569" s="13"/>
      <c r="L1569" s="14"/>
      <c r="M1569" s="14"/>
      <c r="N1569" s="14"/>
      <c r="O1569" s="14"/>
      <c r="P1569" s="198"/>
      <c r="Q1569" s="198"/>
      <c r="R1569" s="198"/>
      <c r="S1569" s="198"/>
      <c r="T1569" s="198"/>
      <c r="U1569" s="198"/>
      <c r="V1569" s="198"/>
      <c r="W1569" s="202">
        <f t="shared" si="83"/>
        <v>0</v>
      </c>
      <c r="X1569" s="14"/>
      <c r="Y1569" s="14"/>
      <c r="Z1569" s="108"/>
      <c r="AA1569" s="114"/>
      <c r="AB1569" s="129"/>
      <c r="AC1569" s="128"/>
      <c r="AD1569" s="142" t="str">
        <f t="shared" si="84"/>
        <v/>
      </c>
      <c r="AE1569" s="142" t="str">
        <f>IF($E1569&lt;&gt;"",IF($AD1569=1,VLOOKUP($E1569,得点換算表!$C$5:$D$14,2),VLOOKUP($E1569,得点換算表!$E$5:$F$14,2)),"")</f>
        <v/>
      </c>
      <c r="AF1569" s="142" t="str">
        <f>IF($F1569&lt;&gt;"",IF($AD1569=1,VLOOKUP($F1569,得点換算表!$C$15:$D$24,2),VLOOKUP($F1569,得点換算表!$E$15:$F$24,2)),"")</f>
        <v/>
      </c>
      <c r="AG1569" s="142" t="str">
        <f>IF($G1569&lt;&gt;"",IF($AD1569=1,VLOOKUP($G1569,得点換算表!$C$25:$D$34,2),VLOOKUP($G1569,得点換算表!$E$25:$F$34,2)),"")</f>
        <v/>
      </c>
      <c r="AH1569" s="142" t="str">
        <f>IF($H1569&lt;&gt;"",IF($AD1569=1,VLOOKUP($H1569,得点換算表!$C$35:$D$44,2),VLOOKUP($H1569,得点換算表!$E$35:$F$44,2)),"")</f>
        <v/>
      </c>
      <c r="AI1569" s="142" t="str">
        <f>IF($I1569&lt;&gt;"",IF($AD1569=1,VLOOKUP($I1569,得点換算表!$C$45:$D$55,2),VLOOKUP($I1569,得点換算表!$E$45:$F$55,2)),"")</f>
        <v/>
      </c>
      <c r="AJ1569" s="142" t="str">
        <f>IF($J1569&lt;&gt;"",IF($AD1569=1,VLOOKUP($J1569,得点換算表!$C$56:$D$65,2),VLOOKUP($J1569,得点換算表!$E$56:$F$65,2)),"")</f>
        <v/>
      </c>
      <c r="AK1569" s="142" t="str">
        <f>IF($K1569&lt;&gt;"",IF($AD1569=1,VLOOKUP($K1569,得点換算表!$C$66:$D$76,2),VLOOKUP($K1569,得点換算表!$E$66:$F$76,2)),"")</f>
        <v/>
      </c>
      <c r="AL1569" s="142" t="str">
        <f>IF($L1569&lt;&gt;"",IF($AD1569=1,VLOOKUP($L1569,得点換算表!$C$77:$D$86,2),VLOOKUP($L1569,得点換算表!$E$77:$F$86,2)),"")</f>
        <v/>
      </c>
      <c r="AM1569" s="142" t="str">
        <f>IF($M1569&lt;&gt;"",IF($AD1569=1,VLOOKUP($M1569,得点換算表!$C$87:$D$96,2),VLOOKUP($M1569,得点換算表!$E$87:$F$96,2)),"")</f>
        <v/>
      </c>
      <c r="AN1569" s="142" t="str">
        <f t="shared" si="82"/>
        <v/>
      </c>
      <c r="AO1569" s="143" t="str">
        <f>IF(AND($AN1569&lt;&gt;"",$AN1569&gt;=8),VLOOKUP($AN1569,得点換算表!$I$10:$J$14,2),"")</f>
        <v/>
      </c>
      <c r="AP1569" s="105"/>
    </row>
    <row r="1570" spans="1:42" x14ac:dyDescent="0.15">
      <c r="A1570" s="11"/>
      <c r="B1570" s="12"/>
      <c r="C1570" s="13"/>
      <c r="D1570" s="13"/>
      <c r="E1570" s="14"/>
      <c r="F1570" s="14"/>
      <c r="G1570" s="14"/>
      <c r="H1570" s="14"/>
      <c r="I1570" s="15"/>
      <c r="J1570" s="14"/>
      <c r="K1570" s="13"/>
      <c r="L1570" s="14"/>
      <c r="M1570" s="14"/>
      <c r="N1570" s="14"/>
      <c r="O1570" s="14"/>
      <c r="P1570" s="198"/>
      <c r="Q1570" s="198"/>
      <c r="R1570" s="198"/>
      <c r="S1570" s="198"/>
      <c r="T1570" s="198"/>
      <c r="U1570" s="198"/>
      <c r="V1570" s="198"/>
      <c r="W1570" s="202">
        <f t="shared" si="83"/>
        <v>0</v>
      </c>
      <c r="X1570" s="14"/>
      <c r="Y1570" s="14"/>
      <c r="Z1570" s="108"/>
      <c r="AA1570" s="114"/>
      <c r="AB1570" s="129"/>
      <c r="AC1570" s="128"/>
      <c r="AD1570" s="142" t="str">
        <f t="shared" si="84"/>
        <v/>
      </c>
      <c r="AE1570" s="142" t="str">
        <f>IF($E1570&lt;&gt;"",IF($AD1570=1,VLOOKUP($E1570,得点換算表!$C$5:$D$14,2),VLOOKUP($E1570,得点換算表!$E$5:$F$14,2)),"")</f>
        <v/>
      </c>
      <c r="AF1570" s="142" t="str">
        <f>IF($F1570&lt;&gt;"",IF($AD1570=1,VLOOKUP($F1570,得点換算表!$C$15:$D$24,2),VLOOKUP($F1570,得点換算表!$E$15:$F$24,2)),"")</f>
        <v/>
      </c>
      <c r="AG1570" s="142" t="str">
        <f>IF($G1570&lt;&gt;"",IF($AD1570=1,VLOOKUP($G1570,得点換算表!$C$25:$D$34,2),VLOOKUP($G1570,得点換算表!$E$25:$F$34,2)),"")</f>
        <v/>
      </c>
      <c r="AH1570" s="142" t="str">
        <f>IF($H1570&lt;&gt;"",IF($AD1570=1,VLOOKUP($H1570,得点換算表!$C$35:$D$44,2),VLOOKUP($H1570,得点換算表!$E$35:$F$44,2)),"")</f>
        <v/>
      </c>
      <c r="AI1570" s="142" t="str">
        <f>IF($I1570&lt;&gt;"",IF($AD1570=1,VLOOKUP($I1570,得点換算表!$C$45:$D$55,2),VLOOKUP($I1570,得点換算表!$E$45:$F$55,2)),"")</f>
        <v/>
      </c>
      <c r="AJ1570" s="142" t="str">
        <f>IF($J1570&lt;&gt;"",IF($AD1570=1,VLOOKUP($J1570,得点換算表!$C$56:$D$65,2),VLOOKUP($J1570,得点換算表!$E$56:$F$65,2)),"")</f>
        <v/>
      </c>
      <c r="AK1570" s="142" t="str">
        <f>IF($K1570&lt;&gt;"",IF($AD1570=1,VLOOKUP($K1570,得点換算表!$C$66:$D$76,2),VLOOKUP($K1570,得点換算表!$E$66:$F$76,2)),"")</f>
        <v/>
      </c>
      <c r="AL1570" s="142" t="str">
        <f>IF($L1570&lt;&gt;"",IF($AD1570=1,VLOOKUP($L1570,得点換算表!$C$77:$D$86,2),VLOOKUP($L1570,得点換算表!$E$77:$F$86,2)),"")</f>
        <v/>
      </c>
      <c r="AM1570" s="142" t="str">
        <f>IF($M1570&lt;&gt;"",IF($AD1570=1,VLOOKUP($M1570,得点換算表!$C$87:$D$96,2),VLOOKUP($M1570,得点換算表!$E$87:$F$96,2)),"")</f>
        <v/>
      </c>
      <c r="AN1570" s="142" t="str">
        <f t="shared" si="82"/>
        <v/>
      </c>
      <c r="AO1570" s="143" t="str">
        <f>IF(AND($AN1570&lt;&gt;"",$AN1570&gt;=8),VLOOKUP($AN1570,得点換算表!$I$10:$J$14,2),"")</f>
        <v/>
      </c>
      <c r="AP1570" s="105"/>
    </row>
    <row r="1571" spans="1:42" x14ac:dyDescent="0.15">
      <c r="A1571" s="11"/>
      <c r="B1571" s="12"/>
      <c r="C1571" s="13"/>
      <c r="D1571" s="13"/>
      <c r="E1571" s="14"/>
      <c r="F1571" s="14"/>
      <c r="G1571" s="14"/>
      <c r="H1571" s="14"/>
      <c r="I1571" s="15"/>
      <c r="J1571" s="14"/>
      <c r="K1571" s="13"/>
      <c r="L1571" s="14"/>
      <c r="M1571" s="14"/>
      <c r="N1571" s="14"/>
      <c r="O1571" s="14"/>
      <c r="P1571" s="198"/>
      <c r="Q1571" s="198"/>
      <c r="R1571" s="198"/>
      <c r="S1571" s="198"/>
      <c r="T1571" s="198"/>
      <c r="U1571" s="198"/>
      <c r="V1571" s="198"/>
      <c r="W1571" s="202">
        <f t="shared" si="83"/>
        <v>0</v>
      </c>
      <c r="X1571" s="14"/>
      <c r="Y1571" s="14"/>
      <c r="Z1571" s="108"/>
      <c r="AA1571" s="114"/>
      <c r="AB1571" s="129"/>
      <c r="AC1571" s="128"/>
      <c r="AD1571" s="142" t="str">
        <f t="shared" si="84"/>
        <v/>
      </c>
      <c r="AE1571" s="142" t="str">
        <f>IF($E1571&lt;&gt;"",IF($AD1571=1,VLOOKUP($E1571,得点換算表!$C$5:$D$14,2),VLOOKUP($E1571,得点換算表!$E$5:$F$14,2)),"")</f>
        <v/>
      </c>
      <c r="AF1571" s="142" t="str">
        <f>IF($F1571&lt;&gt;"",IF($AD1571=1,VLOOKUP($F1571,得点換算表!$C$15:$D$24,2),VLOOKUP($F1571,得点換算表!$E$15:$F$24,2)),"")</f>
        <v/>
      </c>
      <c r="AG1571" s="142" t="str">
        <f>IF($G1571&lt;&gt;"",IF($AD1571=1,VLOOKUP($G1571,得点換算表!$C$25:$D$34,2),VLOOKUP($G1571,得点換算表!$E$25:$F$34,2)),"")</f>
        <v/>
      </c>
      <c r="AH1571" s="142" t="str">
        <f>IF($H1571&lt;&gt;"",IF($AD1571=1,VLOOKUP($H1571,得点換算表!$C$35:$D$44,2),VLOOKUP($H1571,得点換算表!$E$35:$F$44,2)),"")</f>
        <v/>
      </c>
      <c r="AI1571" s="142" t="str">
        <f>IF($I1571&lt;&gt;"",IF($AD1571=1,VLOOKUP($I1571,得点換算表!$C$45:$D$55,2),VLOOKUP($I1571,得点換算表!$E$45:$F$55,2)),"")</f>
        <v/>
      </c>
      <c r="AJ1571" s="142" t="str">
        <f>IF($J1571&lt;&gt;"",IF($AD1571=1,VLOOKUP($J1571,得点換算表!$C$56:$D$65,2),VLOOKUP($J1571,得点換算表!$E$56:$F$65,2)),"")</f>
        <v/>
      </c>
      <c r="AK1571" s="142" t="str">
        <f>IF($K1571&lt;&gt;"",IF($AD1571=1,VLOOKUP($K1571,得点換算表!$C$66:$D$76,2),VLOOKUP($K1571,得点換算表!$E$66:$F$76,2)),"")</f>
        <v/>
      </c>
      <c r="AL1571" s="142" t="str">
        <f>IF($L1571&lt;&gt;"",IF($AD1571=1,VLOOKUP($L1571,得点換算表!$C$77:$D$86,2),VLOOKUP($L1571,得点換算表!$E$77:$F$86,2)),"")</f>
        <v/>
      </c>
      <c r="AM1571" s="142" t="str">
        <f>IF($M1571&lt;&gt;"",IF($AD1571=1,VLOOKUP($M1571,得点換算表!$C$87:$D$96,2),VLOOKUP($M1571,得点換算表!$E$87:$F$96,2)),"")</f>
        <v/>
      </c>
      <c r="AN1571" s="142" t="str">
        <f t="shared" si="82"/>
        <v/>
      </c>
      <c r="AO1571" s="143" t="str">
        <f>IF(AND($AN1571&lt;&gt;"",$AN1571&gt;=8),VLOOKUP($AN1571,得点換算表!$I$10:$J$14,2),"")</f>
        <v/>
      </c>
      <c r="AP1571" s="105"/>
    </row>
    <row r="1572" spans="1:42" x14ac:dyDescent="0.15">
      <c r="A1572" s="11"/>
      <c r="B1572" s="12"/>
      <c r="C1572" s="13"/>
      <c r="D1572" s="13"/>
      <c r="E1572" s="14"/>
      <c r="F1572" s="14"/>
      <c r="G1572" s="14"/>
      <c r="H1572" s="14"/>
      <c r="I1572" s="15"/>
      <c r="J1572" s="14"/>
      <c r="K1572" s="13"/>
      <c r="L1572" s="14"/>
      <c r="M1572" s="14"/>
      <c r="N1572" s="14"/>
      <c r="O1572" s="14"/>
      <c r="P1572" s="198"/>
      <c r="Q1572" s="198"/>
      <c r="R1572" s="198"/>
      <c r="S1572" s="198"/>
      <c r="T1572" s="198"/>
      <c r="U1572" s="198"/>
      <c r="V1572" s="198"/>
      <c r="W1572" s="202">
        <f t="shared" si="83"/>
        <v>0</v>
      </c>
      <c r="X1572" s="14"/>
      <c r="Y1572" s="14"/>
      <c r="Z1572" s="108"/>
      <c r="AA1572" s="114"/>
      <c r="AB1572" s="129"/>
      <c r="AC1572" s="128"/>
      <c r="AD1572" s="142" t="str">
        <f t="shared" si="84"/>
        <v/>
      </c>
      <c r="AE1572" s="142" t="str">
        <f>IF($E1572&lt;&gt;"",IF($AD1572=1,VLOOKUP($E1572,得点換算表!$C$5:$D$14,2),VLOOKUP($E1572,得点換算表!$E$5:$F$14,2)),"")</f>
        <v/>
      </c>
      <c r="AF1572" s="142" t="str">
        <f>IF($F1572&lt;&gt;"",IF($AD1572=1,VLOOKUP($F1572,得点換算表!$C$15:$D$24,2),VLOOKUP($F1572,得点換算表!$E$15:$F$24,2)),"")</f>
        <v/>
      </c>
      <c r="AG1572" s="142" t="str">
        <f>IF($G1572&lt;&gt;"",IF($AD1572=1,VLOOKUP($G1572,得点換算表!$C$25:$D$34,2),VLOOKUP($G1572,得点換算表!$E$25:$F$34,2)),"")</f>
        <v/>
      </c>
      <c r="AH1572" s="142" t="str">
        <f>IF($H1572&lt;&gt;"",IF($AD1572=1,VLOOKUP($H1572,得点換算表!$C$35:$D$44,2),VLOOKUP($H1572,得点換算表!$E$35:$F$44,2)),"")</f>
        <v/>
      </c>
      <c r="AI1572" s="142" t="str">
        <f>IF($I1572&lt;&gt;"",IF($AD1572=1,VLOOKUP($I1572,得点換算表!$C$45:$D$55,2),VLOOKUP($I1572,得点換算表!$E$45:$F$55,2)),"")</f>
        <v/>
      </c>
      <c r="AJ1572" s="142" t="str">
        <f>IF($J1572&lt;&gt;"",IF($AD1572=1,VLOOKUP($J1572,得点換算表!$C$56:$D$65,2),VLOOKUP($J1572,得点換算表!$E$56:$F$65,2)),"")</f>
        <v/>
      </c>
      <c r="AK1572" s="142" t="str">
        <f>IF($K1572&lt;&gt;"",IF($AD1572=1,VLOOKUP($K1572,得点換算表!$C$66:$D$76,2),VLOOKUP($K1572,得点換算表!$E$66:$F$76,2)),"")</f>
        <v/>
      </c>
      <c r="AL1572" s="142" t="str">
        <f>IF($L1572&lt;&gt;"",IF($AD1572=1,VLOOKUP($L1572,得点換算表!$C$77:$D$86,2),VLOOKUP($L1572,得点換算表!$E$77:$F$86,2)),"")</f>
        <v/>
      </c>
      <c r="AM1572" s="142" t="str">
        <f>IF($M1572&lt;&gt;"",IF($AD1572=1,VLOOKUP($M1572,得点換算表!$C$87:$D$96,2),VLOOKUP($M1572,得点換算表!$E$87:$F$96,2)),"")</f>
        <v/>
      </c>
      <c r="AN1572" s="142" t="str">
        <f t="shared" si="82"/>
        <v/>
      </c>
      <c r="AO1572" s="143" t="str">
        <f>IF(AND($AN1572&lt;&gt;"",$AN1572&gt;=8),VLOOKUP($AN1572,得点換算表!$I$10:$J$14,2),"")</f>
        <v/>
      </c>
      <c r="AP1572" s="105"/>
    </row>
    <row r="1573" spans="1:42" x14ac:dyDescent="0.15">
      <c r="A1573" s="11"/>
      <c r="B1573" s="12"/>
      <c r="C1573" s="13"/>
      <c r="D1573" s="13"/>
      <c r="E1573" s="14"/>
      <c r="F1573" s="14"/>
      <c r="G1573" s="14"/>
      <c r="H1573" s="14"/>
      <c r="I1573" s="15"/>
      <c r="J1573" s="14"/>
      <c r="K1573" s="13"/>
      <c r="L1573" s="14"/>
      <c r="M1573" s="14"/>
      <c r="N1573" s="14"/>
      <c r="O1573" s="14"/>
      <c r="P1573" s="198"/>
      <c r="Q1573" s="198"/>
      <c r="R1573" s="198"/>
      <c r="S1573" s="198"/>
      <c r="T1573" s="198"/>
      <c r="U1573" s="198"/>
      <c r="V1573" s="198"/>
      <c r="W1573" s="202">
        <f t="shared" si="83"/>
        <v>0</v>
      </c>
      <c r="X1573" s="14"/>
      <c r="Y1573" s="14"/>
      <c r="Z1573" s="108"/>
      <c r="AA1573" s="114"/>
      <c r="AB1573" s="129"/>
      <c r="AC1573" s="128"/>
      <c r="AD1573" s="142" t="str">
        <f t="shared" si="84"/>
        <v/>
      </c>
      <c r="AE1573" s="142" t="str">
        <f>IF($E1573&lt;&gt;"",IF($AD1573=1,VLOOKUP($E1573,得点換算表!$C$5:$D$14,2),VLOOKUP($E1573,得点換算表!$E$5:$F$14,2)),"")</f>
        <v/>
      </c>
      <c r="AF1573" s="142" t="str">
        <f>IF($F1573&lt;&gt;"",IF($AD1573=1,VLOOKUP($F1573,得点換算表!$C$15:$D$24,2),VLOOKUP($F1573,得点換算表!$E$15:$F$24,2)),"")</f>
        <v/>
      </c>
      <c r="AG1573" s="142" t="str">
        <f>IF($G1573&lt;&gt;"",IF($AD1573=1,VLOOKUP($G1573,得点換算表!$C$25:$D$34,2),VLOOKUP($G1573,得点換算表!$E$25:$F$34,2)),"")</f>
        <v/>
      </c>
      <c r="AH1573" s="142" t="str">
        <f>IF($H1573&lt;&gt;"",IF($AD1573=1,VLOOKUP($H1573,得点換算表!$C$35:$D$44,2),VLOOKUP($H1573,得点換算表!$E$35:$F$44,2)),"")</f>
        <v/>
      </c>
      <c r="AI1573" s="142" t="str">
        <f>IF($I1573&lt;&gt;"",IF($AD1573=1,VLOOKUP($I1573,得点換算表!$C$45:$D$55,2),VLOOKUP($I1573,得点換算表!$E$45:$F$55,2)),"")</f>
        <v/>
      </c>
      <c r="AJ1573" s="142" t="str">
        <f>IF($J1573&lt;&gt;"",IF($AD1573=1,VLOOKUP($J1573,得点換算表!$C$56:$D$65,2),VLOOKUP($J1573,得点換算表!$E$56:$F$65,2)),"")</f>
        <v/>
      </c>
      <c r="AK1573" s="142" t="str">
        <f>IF($K1573&lt;&gt;"",IF($AD1573=1,VLOOKUP($K1573,得点換算表!$C$66:$D$76,2),VLOOKUP($K1573,得点換算表!$E$66:$F$76,2)),"")</f>
        <v/>
      </c>
      <c r="AL1573" s="142" t="str">
        <f>IF($L1573&lt;&gt;"",IF($AD1573=1,VLOOKUP($L1573,得点換算表!$C$77:$D$86,2),VLOOKUP($L1573,得点換算表!$E$77:$F$86,2)),"")</f>
        <v/>
      </c>
      <c r="AM1573" s="142" t="str">
        <f>IF($M1573&lt;&gt;"",IF($AD1573=1,VLOOKUP($M1573,得点換算表!$C$87:$D$96,2),VLOOKUP($M1573,得点換算表!$E$87:$F$96,2)),"")</f>
        <v/>
      </c>
      <c r="AN1573" s="142" t="str">
        <f t="shared" si="82"/>
        <v/>
      </c>
      <c r="AO1573" s="143" t="str">
        <f>IF(AND($AN1573&lt;&gt;"",$AN1573&gt;=8),VLOOKUP($AN1573,得点換算表!$I$10:$J$14,2),"")</f>
        <v/>
      </c>
      <c r="AP1573" s="105"/>
    </row>
    <row r="1574" spans="1:42" x14ac:dyDescent="0.15">
      <c r="A1574" s="11"/>
      <c r="B1574" s="12"/>
      <c r="C1574" s="13"/>
      <c r="D1574" s="13"/>
      <c r="E1574" s="14"/>
      <c r="F1574" s="14"/>
      <c r="G1574" s="14"/>
      <c r="H1574" s="14"/>
      <c r="I1574" s="15"/>
      <c r="J1574" s="14"/>
      <c r="K1574" s="13"/>
      <c r="L1574" s="14"/>
      <c r="M1574" s="14"/>
      <c r="N1574" s="14"/>
      <c r="O1574" s="14"/>
      <c r="P1574" s="198"/>
      <c r="Q1574" s="198"/>
      <c r="R1574" s="198"/>
      <c r="S1574" s="198"/>
      <c r="T1574" s="198"/>
      <c r="U1574" s="198"/>
      <c r="V1574" s="198"/>
      <c r="W1574" s="202">
        <f t="shared" si="83"/>
        <v>0</v>
      </c>
      <c r="X1574" s="14"/>
      <c r="Y1574" s="14"/>
      <c r="Z1574" s="108"/>
      <c r="AA1574" s="114"/>
      <c r="AB1574" s="129"/>
      <c r="AC1574" s="128"/>
      <c r="AD1574" s="142" t="str">
        <f t="shared" si="84"/>
        <v/>
      </c>
      <c r="AE1574" s="142" t="str">
        <f>IF($E1574&lt;&gt;"",IF($AD1574=1,VLOOKUP($E1574,得点換算表!$C$5:$D$14,2),VLOOKUP($E1574,得点換算表!$E$5:$F$14,2)),"")</f>
        <v/>
      </c>
      <c r="AF1574" s="142" t="str">
        <f>IF($F1574&lt;&gt;"",IF($AD1574=1,VLOOKUP($F1574,得点換算表!$C$15:$D$24,2),VLOOKUP($F1574,得点換算表!$E$15:$F$24,2)),"")</f>
        <v/>
      </c>
      <c r="AG1574" s="142" t="str">
        <f>IF($G1574&lt;&gt;"",IF($AD1574=1,VLOOKUP($G1574,得点換算表!$C$25:$D$34,2),VLOOKUP($G1574,得点換算表!$E$25:$F$34,2)),"")</f>
        <v/>
      </c>
      <c r="AH1574" s="142" t="str">
        <f>IF($H1574&lt;&gt;"",IF($AD1574=1,VLOOKUP($H1574,得点換算表!$C$35:$D$44,2),VLOOKUP($H1574,得点換算表!$E$35:$F$44,2)),"")</f>
        <v/>
      </c>
      <c r="AI1574" s="142" t="str">
        <f>IF($I1574&lt;&gt;"",IF($AD1574=1,VLOOKUP($I1574,得点換算表!$C$45:$D$55,2),VLOOKUP($I1574,得点換算表!$E$45:$F$55,2)),"")</f>
        <v/>
      </c>
      <c r="AJ1574" s="142" t="str">
        <f>IF($J1574&lt;&gt;"",IF($AD1574=1,VLOOKUP($J1574,得点換算表!$C$56:$D$65,2),VLOOKUP($J1574,得点換算表!$E$56:$F$65,2)),"")</f>
        <v/>
      </c>
      <c r="AK1574" s="142" t="str">
        <f>IF($K1574&lt;&gt;"",IF($AD1574=1,VLOOKUP($K1574,得点換算表!$C$66:$D$76,2),VLOOKUP($K1574,得点換算表!$E$66:$F$76,2)),"")</f>
        <v/>
      </c>
      <c r="AL1574" s="142" t="str">
        <f>IF($L1574&lt;&gt;"",IF($AD1574=1,VLOOKUP($L1574,得点換算表!$C$77:$D$86,2),VLOOKUP($L1574,得点換算表!$E$77:$F$86,2)),"")</f>
        <v/>
      </c>
      <c r="AM1574" s="142" t="str">
        <f>IF($M1574&lt;&gt;"",IF($AD1574=1,VLOOKUP($M1574,得点換算表!$C$87:$D$96,2),VLOOKUP($M1574,得点換算表!$E$87:$F$96,2)),"")</f>
        <v/>
      </c>
      <c r="AN1574" s="142" t="str">
        <f t="shared" si="82"/>
        <v/>
      </c>
      <c r="AO1574" s="143" t="str">
        <f>IF(AND($AN1574&lt;&gt;"",$AN1574&gt;=8),VLOOKUP($AN1574,得点換算表!$I$10:$J$14,2),"")</f>
        <v/>
      </c>
      <c r="AP1574" s="105"/>
    </row>
    <row r="1575" spans="1:42" x14ac:dyDescent="0.15">
      <c r="A1575" s="11"/>
      <c r="B1575" s="12"/>
      <c r="C1575" s="13"/>
      <c r="D1575" s="13"/>
      <c r="E1575" s="14"/>
      <c r="F1575" s="14"/>
      <c r="G1575" s="14"/>
      <c r="H1575" s="14"/>
      <c r="I1575" s="15"/>
      <c r="J1575" s="14"/>
      <c r="K1575" s="13"/>
      <c r="L1575" s="14"/>
      <c r="M1575" s="14"/>
      <c r="N1575" s="14"/>
      <c r="O1575" s="14"/>
      <c r="P1575" s="198"/>
      <c r="Q1575" s="198"/>
      <c r="R1575" s="198"/>
      <c r="S1575" s="198"/>
      <c r="T1575" s="198"/>
      <c r="U1575" s="198"/>
      <c r="V1575" s="198"/>
      <c r="W1575" s="202">
        <f t="shared" si="83"/>
        <v>0</v>
      </c>
      <c r="X1575" s="14"/>
      <c r="Y1575" s="14"/>
      <c r="Z1575" s="108"/>
      <c r="AA1575" s="114"/>
      <c r="AB1575" s="129"/>
      <c r="AC1575" s="128"/>
      <c r="AD1575" s="142" t="str">
        <f t="shared" si="84"/>
        <v/>
      </c>
      <c r="AE1575" s="142" t="str">
        <f>IF($E1575&lt;&gt;"",IF($AD1575=1,VLOOKUP($E1575,得点換算表!$C$5:$D$14,2),VLOOKUP($E1575,得点換算表!$E$5:$F$14,2)),"")</f>
        <v/>
      </c>
      <c r="AF1575" s="142" t="str">
        <f>IF($F1575&lt;&gt;"",IF($AD1575=1,VLOOKUP($F1575,得点換算表!$C$15:$D$24,2),VLOOKUP($F1575,得点換算表!$E$15:$F$24,2)),"")</f>
        <v/>
      </c>
      <c r="AG1575" s="142" t="str">
        <f>IF($G1575&lt;&gt;"",IF($AD1575=1,VLOOKUP($G1575,得点換算表!$C$25:$D$34,2),VLOOKUP($G1575,得点換算表!$E$25:$F$34,2)),"")</f>
        <v/>
      </c>
      <c r="AH1575" s="142" t="str">
        <f>IF($H1575&lt;&gt;"",IF($AD1575=1,VLOOKUP($H1575,得点換算表!$C$35:$D$44,2),VLOOKUP($H1575,得点換算表!$E$35:$F$44,2)),"")</f>
        <v/>
      </c>
      <c r="AI1575" s="142" t="str">
        <f>IF($I1575&lt;&gt;"",IF($AD1575=1,VLOOKUP($I1575,得点換算表!$C$45:$D$55,2),VLOOKUP($I1575,得点換算表!$E$45:$F$55,2)),"")</f>
        <v/>
      </c>
      <c r="AJ1575" s="142" t="str">
        <f>IF($J1575&lt;&gt;"",IF($AD1575=1,VLOOKUP($J1575,得点換算表!$C$56:$D$65,2),VLOOKUP($J1575,得点換算表!$E$56:$F$65,2)),"")</f>
        <v/>
      </c>
      <c r="AK1575" s="142" t="str">
        <f>IF($K1575&lt;&gt;"",IF($AD1575=1,VLOOKUP($K1575,得点換算表!$C$66:$D$76,2),VLOOKUP($K1575,得点換算表!$E$66:$F$76,2)),"")</f>
        <v/>
      </c>
      <c r="AL1575" s="142" t="str">
        <f>IF($L1575&lt;&gt;"",IF($AD1575=1,VLOOKUP($L1575,得点換算表!$C$77:$D$86,2),VLOOKUP($L1575,得点換算表!$E$77:$F$86,2)),"")</f>
        <v/>
      </c>
      <c r="AM1575" s="142" t="str">
        <f>IF($M1575&lt;&gt;"",IF($AD1575=1,VLOOKUP($M1575,得点換算表!$C$87:$D$96,2),VLOOKUP($M1575,得点換算表!$E$87:$F$96,2)),"")</f>
        <v/>
      </c>
      <c r="AN1575" s="142" t="str">
        <f t="shared" si="82"/>
        <v/>
      </c>
      <c r="AO1575" s="143" t="str">
        <f>IF(AND($AN1575&lt;&gt;"",$AN1575&gt;=8),VLOOKUP($AN1575,得点換算表!$I$10:$J$14,2),"")</f>
        <v/>
      </c>
      <c r="AP1575" s="105"/>
    </row>
    <row r="1576" spans="1:42" x14ac:dyDescent="0.15">
      <c r="A1576" s="11"/>
      <c r="B1576" s="12"/>
      <c r="C1576" s="13"/>
      <c r="D1576" s="13"/>
      <c r="E1576" s="14"/>
      <c r="F1576" s="14"/>
      <c r="G1576" s="14"/>
      <c r="H1576" s="14"/>
      <c r="I1576" s="15"/>
      <c r="J1576" s="14"/>
      <c r="K1576" s="13"/>
      <c r="L1576" s="14"/>
      <c r="M1576" s="14"/>
      <c r="N1576" s="14"/>
      <c r="O1576" s="14"/>
      <c r="P1576" s="198"/>
      <c r="Q1576" s="198"/>
      <c r="R1576" s="198"/>
      <c r="S1576" s="198"/>
      <c r="T1576" s="198"/>
      <c r="U1576" s="198"/>
      <c r="V1576" s="198"/>
      <c r="W1576" s="202">
        <f t="shared" si="83"/>
        <v>0</v>
      </c>
      <c r="X1576" s="14"/>
      <c r="Y1576" s="14"/>
      <c r="Z1576" s="108"/>
      <c r="AA1576" s="114"/>
      <c r="AB1576" s="129"/>
      <c r="AC1576" s="128"/>
      <c r="AD1576" s="142" t="str">
        <f t="shared" si="84"/>
        <v/>
      </c>
      <c r="AE1576" s="142" t="str">
        <f>IF($E1576&lt;&gt;"",IF($AD1576=1,VLOOKUP($E1576,得点換算表!$C$5:$D$14,2),VLOOKUP($E1576,得点換算表!$E$5:$F$14,2)),"")</f>
        <v/>
      </c>
      <c r="AF1576" s="142" t="str">
        <f>IF($F1576&lt;&gt;"",IF($AD1576=1,VLOOKUP($F1576,得点換算表!$C$15:$D$24,2),VLOOKUP($F1576,得点換算表!$E$15:$F$24,2)),"")</f>
        <v/>
      </c>
      <c r="AG1576" s="142" t="str">
        <f>IF($G1576&lt;&gt;"",IF($AD1576=1,VLOOKUP($G1576,得点換算表!$C$25:$D$34,2),VLOOKUP($G1576,得点換算表!$E$25:$F$34,2)),"")</f>
        <v/>
      </c>
      <c r="AH1576" s="142" t="str">
        <f>IF($H1576&lt;&gt;"",IF($AD1576=1,VLOOKUP($H1576,得点換算表!$C$35:$D$44,2),VLOOKUP($H1576,得点換算表!$E$35:$F$44,2)),"")</f>
        <v/>
      </c>
      <c r="AI1576" s="142" t="str">
        <f>IF($I1576&lt;&gt;"",IF($AD1576=1,VLOOKUP($I1576,得点換算表!$C$45:$D$55,2),VLOOKUP($I1576,得点換算表!$E$45:$F$55,2)),"")</f>
        <v/>
      </c>
      <c r="AJ1576" s="142" t="str">
        <f>IF($J1576&lt;&gt;"",IF($AD1576=1,VLOOKUP($J1576,得点換算表!$C$56:$D$65,2),VLOOKUP($J1576,得点換算表!$E$56:$F$65,2)),"")</f>
        <v/>
      </c>
      <c r="AK1576" s="142" t="str">
        <f>IF($K1576&lt;&gt;"",IF($AD1576=1,VLOOKUP($K1576,得点換算表!$C$66:$D$76,2),VLOOKUP($K1576,得点換算表!$E$66:$F$76,2)),"")</f>
        <v/>
      </c>
      <c r="AL1576" s="142" t="str">
        <f>IF($L1576&lt;&gt;"",IF($AD1576=1,VLOOKUP($L1576,得点換算表!$C$77:$D$86,2),VLOOKUP($L1576,得点換算表!$E$77:$F$86,2)),"")</f>
        <v/>
      </c>
      <c r="AM1576" s="142" t="str">
        <f>IF($M1576&lt;&gt;"",IF($AD1576=1,VLOOKUP($M1576,得点換算表!$C$87:$D$96,2),VLOOKUP($M1576,得点換算表!$E$87:$F$96,2)),"")</f>
        <v/>
      </c>
      <c r="AN1576" s="142" t="str">
        <f t="shared" si="82"/>
        <v/>
      </c>
      <c r="AO1576" s="143" t="str">
        <f>IF(AND($AN1576&lt;&gt;"",$AN1576&gt;=8),VLOOKUP($AN1576,得点換算表!$I$10:$J$14,2),"")</f>
        <v/>
      </c>
      <c r="AP1576" s="105"/>
    </row>
    <row r="1577" spans="1:42" x14ac:dyDescent="0.15">
      <c r="A1577" s="11"/>
      <c r="B1577" s="12"/>
      <c r="C1577" s="13"/>
      <c r="D1577" s="13"/>
      <c r="E1577" s="14"/>
      <c r="F1577" s="14"/>
      <c r="G1577" s="14"/>
      <c r="H1577" s="14"/>
      <c r="I1577" s="15"/>
      <c r="J1577" s="14"/>
      <c r="K1577" s="13"/>
      <c r="L1577" s="14"/>
      <c r="M1577" s="14"/>
      <c r="N1577" s="14"/>
      <c r="O1577" s="14"/>
      <c r="P1577" s="198"/>
      <c r="Q1577" s="198"/>
      <c r="R1577" s="198"/>
      <c r="S1577" s="198"/>
      <c r="T1577" s="198"/>
      <c r="U1577" s="198"/>
      <c r="V1577" s="198"/>
      <c r="W1577" s="202">
        <f t="shared" si="83"/>
        <v>0</v>
      </c>
      <c r="X1577" s="14"/>
      <c r="Y1577" s="14"/>
      <c r="Z1577" s="108"/>
      <c r="AA1577" s="114"/>
      <c r="AB1577" s="129"/>
      <c r="AC1577" s="128"/>
      <c r="AD1577" s="142" t="str">
        <f t="shared" si="84"/>
        <v/>
      </c>
      <c r="AE1577" s="142" t="str">
        <f>IF($E1577&lt;&gt;"",IF($AD1577=1,VLOOKUP($E1577,得点換算表!$C$5:$D$14,2),VLOOKUP($E1577,得点換算表!$E$5:$F$14,2)),"")</f>
        <v/>
      </c>
      <c r="AF1577" s="142" t="str">
        <f>IF($F1577&lt;&gt;"",IF($AD1577=1,VLOOKUP($F1577,得点換算表!$C$15:$D$24,2),VLOOKUP($F1577,得点換算表!$E$15:$F$24,2)),"")</f>
        <v/>
      </c>
      <c r="AG1577" s="142" t="str">
        <f>IF($G1577&lt;&gt;"",IF($AD1577=1,VLOOKUP($G1577,得点換算表!$C$25:$D$34,2),VLOOKUP($G1577,得点換算表!$E$25:$F$34,2)),"")</f>
        <v/>
      </c>
      <c r="AH1577" s="142" t="str">
        <f>IF($H1577&lt;&gt;"",IF($AD1577=1,VLOOKUP($H1577,得点換算表!$C$35:$D$44,2),VLOOKUP($H1577,得点換算表!$E$35:$F$44,2)),"")</f>
        <v/>
      </c>
      <c r="AI1577" s="142" t="str">
        <f>IF($I1577&lt;&gt;"",IF($AD1577=1,VLOOKUP($I1577,得点換算表!$C$45:$D$55,2),VLOOKUP($I1577,得点換算表!$E$45:$F$55,2)),"")</f>
        <v/>
      </c>
      <c r="AJ1577" s="142" t="str">
        <f>IF($J1577&lt;&gt;"",IF($AD1577=1,VLOOKUP($J1577,得点換算表!$C$56:$D$65,2),VLOOKUP($J1577,得点換算表!$E$56:$F$65,2)),"")</f>
        <v/>
      </c>
      <c r="AK1577" s="142" t="str">
        <f>IF($K1577&lt;&gt;"",IF($AD1577=1,VLOOKUP($K1577,得点換算表!$C$66:$D$76,2),VLOOKUP($K1577,得点換算表!$E$66:$F$76,2)),"")</f>
        <v/>
      </c>
      <c r="AL1577" s="142" t="str">
        <f>IF($L1577&lt;&gt;"",IF($AD1577=1,VLOOKUP($L1577,得点換算表!$C$77:$D$86,2),VLOOKUP($L1577,得点換算表!$E$77:$F$86,2)),"")</f>
        <v/>
      </c>
      <c r="AM1577" s="142" t="str">
        <f>IF($M1577&lt;&gt;"",IF($AD1577=1,VLOOKUP($M1577,得点換算表!$C$87:$D$96,2),VLOOKUP($M1577,得点換算表!$E$87:$F$96,2)),"")</f>
        <v/>
      </c>
      <c r="AN1577" s="142" t="str">
        <f t="shared" si="82"/>
        <v/>
      </c>
      <c r="AO1577" s="143" t="str">
        <f>IF(AND($AN1577&lt;&gt;"",$AN1577&gt;=8),VLOOKUP($AN1577,得点換算表!$I$10:$J$14,2),"")</f>
        <v/>
      </c>
      <c r="AP1577" s="105"/>
    </row>
    <row r="1578" spans="1:42" x14ac:dyDescent="0.15">
      <c r="A1578" s="11"/>
      <c r="B1578" s="12"/>
      <c r="C1578" s="13"/>
      <c r="D1578" s="13"/>
      <c r="E1578" s="14"/>
      <c r="F1578" s="14"/>
      <c r="G1578" s="14"/>
      <c r="H1578" s="14"/>
      <c r="I1578" s="15"/>
      <c r="J1578" s="14"/>
      <c r="K1578" s="13"/>
      <c r="L1578" s="14"/>
      <c r="M1578" s="14"/>
      <c r="N1578" s="14"/>
      <c r="O1578" s="14"/>
      <c r="P1578" s="198"/>
      <c r="Q1578" s="198"/>
      <c r="R1578" s="198"/>
      <c r="S1578" s="198"/>
      <c r="T1578" s="198"/>
      <c r="U1578" s="198"/>
      <c r="V1578" s="198"/>
      <c r="W1578" s="202">
        <f t="shared" si="83"/>
        <v>0</v>
      </c>
      <c r="X1578" s="14"/>
      <c r="Y1578" s="14"/>
      <c r="Z1578" s="108"/>
      <c r="AA1578" s="114"/>
      <c r="AB1578" s="129"/>
      <c r="AC1578" s="128"/>
      <c r="AD1578" s="142" t="str">
        <f t="shared" si="84"/>
        <v/>
      </c>
      <c r="AE1578" s="142" t="str">
        <f>IF($E1578&lt;&gt;"",IF($AD1578=1,VLOOKUP($E1578,得点換算表!$C$5:$D$14,2),VLOOKUP($E1578,得点換算表!$E$5:$F$14,2)),"")</f>
        <v/>
      </c>
      <c r="AF1578" s="142" t="str">
        <f>IF($F1578&lt;&gt;"",IF($AD1578=1,VLOOKUP($F1578,得点換算表!$C$15:$D$24,2),VLOOKUP($F1578,得点換算表!$E$15:$F$24,2)),"")</f>
        <v/>
      </c>
      <c r="AG1578" s="142" t="str">
        <f>IF($G1578&lt;&gt;"",IF($AD1578=1,VLOOKUP($G1578,得点換算表!$C$25:$D$34,2),VLOOKUP($G1578,得点換算表!$E$25:$F$34,2)),"")</f>
        <v/>
      </c>
      <c r="AH1578" s="142" t="str">
        <f>IF($H1578&lt;&gt;"",IF($AD1578=1,VLOOKUP($H1578,得点換算表!$C$35:$D$44,2),VLOOKUP($H1578,得点換算表!$E$35:$F$44,2)),"")</f>
        <v/>
      </c>
      <c r="AI1578" s="142" t="str">
        <f>IF($I1578&lt;&gt;"",IF($AD1578=1,VLOOKUP($I1578,得点換算表!$C$45:$D$55,2),VLOOKUP($I1578,得点換算表!$E$45:$F$55,2)),"")</f>
        <v/>
      </c>
      <c r="AJ1578" s="142" t="str">
        <f>IF($J1578&lt;&gt;"",IF($AD1578=1,VLOOKUP($J1578,得点換算表!$C$56:$D$65,2),VLOOKUP($J1578,得点換算表!$E$56:$F$65,2)),"")</f>
        <v/>
      </c>
      <c r="AK1578" s="142" t="str">
        <f>IF($K1578&lt;&gt;"",IF($AD1578=1,VLOOKUP($K1578,得点換算表!$C$66:$D$76,2),VLOOKUP($K1578,得点換算表!$E$66:$F$76,2)),"")</f>
        <v/>
      </c>
      <c r="AL1578" s="142" t="str">
        <f>IF($L1578&lt;&gt;"",IF($AD1578=1,VLOOKUP($L1578,得点換算表!$C$77:$D$86,2),VLOOKUP($L1578,得点換算表!$E$77:$F$86,2)),"")</f>
        <v/>
      </c>
      <c r="AM1578" s="142" t="str">
        <f>IF($M1578&lt;&gt;"",IF($AD1578=1,VLOOKUP($M1578,得点換算表!$C$87:$D$96,2),VLOOKUP($M1578,得点換算表!$E$87:$F$96,2)),"")</f>
        <v/>
      </c>
      <c r="AN1578" s="142" t="str">
        <f t="shared" si="82"/>
        <v/>
      </c>
      <c r="AO1578" s="143" t="str">
        <f>IF(AND($AN1578&lt;&gt;"",$AN1578&gt;=8),VLOOKUP($AN1578,得点換算表!$I$10:$J$14,2),"")</f>
        <v/>
      </c>
      <c r="AP1578" s="105"/>
    </row>
    <row r="1579" spans="1:42" x14ac:dyDescent="0.15">
      <c r="A1579" s="11"/>
      <c r="B1579" s="12"/>
      <c r="C1579" s="13"/>
      <c r="D1579" s="13"/>
      <c r="E1579" s="14"/>
      <c r="F1579" s="14"/>
      <c r="G1579" s="14"/>
      <c r="H1579" s="14"/>
      <c r="I1579" s="15"/>
      <c r="J1579" s="14"/>
      <c r="K1579" s="13"/>
      <c r="L1579" s="14"/>
      <c r="M1579" s="14"/>
      <c r="N1579" s="14"/>
      <c r="O1579" s="14"/>
      <c r="P1579" s="198"/>
      <c r="Q1579" s="198"/>
      <c r="R1579" s="198"/>
      <c r="S1579" s="198"/>
      <c r="T1579" s="198"/>
      <c r="U1579" s="198"/>
      <c r="V1579" s="198"/>
      <c r="W1579" s="202">
        <f t="shared" si="83"/>
        <v>0</v>
      </c>
      <c r="X1579" s="14"/>
      <c r="Y1579" s="14"/>
      <c r="Z1579" s="108"/>
      <c r="AA1579" s="114"/>
      <c r="AB1579" s="129"/>
      <c r="AC1579" s="128"/>
      <c r="AD1579" s="142" t="str">
        <f t="shared" si="84"/>
        <v/>
      </c>
      <c r="AE1579" s="142" t="str">
        <f>IF($E1579&lt;&gt;"",IF($AD1579=1,VLOOKUP($E1579,得点換算表!$C$5:$D$14,2),VLOOKUP($E1579,得点換算表!$E$5:$F$14,2)),"")</f>
        <v/>
      </c>
      <c r="AF1579" s="142" t="str">
        <f>IF($F1579&lt;&gt;"",IF($AD1579=1,VLOOKUP($F1579,得点換算表!$C$15:$D$24,2),VLOOKUP($F1579,得点換算表!$E$15:$F$24,2)),"")</f>
        <v/>
      </c>
      <c r="AG1579" s="142" t="str">
        <f>IF($G1579&lt;&gt;"",IF($AD1579=1,VLOOKUP($G1579,得点換算表!$C$25:$D$34,2),VLOOKUP($G1579,得点換算表!$E$25:$F$34,2)),"")</f>
        <v/>
      </c>
      <c r="AH1579" s="142" t="str">
        <f>IF($H1579&lt;&gt;"",IF($AD1579=1,VLOOKUP($H1579,得点換算表!$C$35:$D$44,2),VLOOKUP($H1579,得点換算表!$E$35:$F$44,2)),"")</f>
        <v/>
      </c>
      <c r="AI1579" s="142" t="str">
        <f>IF($I1579&lt;&gt;"",IF($AD1579=1,VLOOKUP($I1579,得点換算表!$C$45:$D$55,2),VLOOKUP($I1579,得点換算表!$E$45:$F$55,2)),"")</f>
        <v/>
      </c>
      <c r="AJ1579" s="142" t="str">
        <f>IF($J1579&lt;&gt;"",IF($AD1579=1,VLOOKUP($J1579,得点換算表!$C$56:$D$65,2),VLOOKUP($J1579,得点換算表!$E$56:$F$65,2)),"")</f>
        <v/>
      </c>
      <c r="AK1579" s="142" t="str">
        <f>IF($K1579&lt;&gt;"",IF($AD1579=1,VLOOKUP($K1579,得点換算表!$C$66:$D$76,2),VLOOKUP($K1579,得点換算表!$E$66:$F$76,2)),"")</f>
        <v/>
      </c>
      <c r="AL1579" s="142" t="str">
        <f>IF($L1579&lt;&gt;"",IF($AD1579=1,VLOOKUP($L1579,得点換算表!$C$77:$D$86,2),VLOOKUP($L1579,得点換算表!$E$77:$F$86,2)),"")</f>
        <v/>
      </c>
      <c r="AM1579" s="142" t="str">
        <f>IF($M1579&lt;&gt;"",IF($AD1579=1,VLOOKUP($M1579,得点換算表!$C$87:$D$96,2),VLOOKUP($M1579,得点換算表!$E$87:$F$96,2)),"")</f>
        <v/>
      </c>
      <c r="AN1579" s="142" t="str">
        <f t="shared" si="82"/>
        <v/>
      </c>
      <c r="AO1579" s="143" t="str">
        <f>IF(AND($AN1579&lt;&gt;"",$AN1579&gt;=8),VLOOKUP($AN1579,得点換算表!$I$10:$J$14,2),"")</f>
        <v/>
      </c>
      <c r="AP1579" s="105"/>
    </row>
    <row r="1580" spans="1:42" x14ac:dyDescent="0.15">
      <c r="A1580" s="11"/>
      <c r="B1580" s="12"/>
      <c r="C1580" s="13"/>
      <c r="D1580" s="13"/>
      <c r="E1580" s="14"/>
      <c r="F1580" s="14"/>
      <c r="G1580" s="14"/>
      <c r="H1580" s="14"/>
      <c r="I1580" s="15"/>
      <c r="J1580" s="14"/>
      <c r="K1580" s="13"/>
      <c r="L1580" s="14"/>
      <c r="M1580" s="14"/>
      <c r="N1580" s="14"/>
      <c r="O1580" s="14"/>
      <c r="P1580" s="198"/>
      <c r="Q1580" s="198"/>
      <c r="R1580" s="198"/>
      <c r="S1580" s="198"/>
      <c r="T1580" s="198"/>
      <c r="U1580" s="198"/>
      <c r="V1580" s="198"/>
      <c r="W1580" s="202">
        <f t="shared" si="83"/>
        <v>0</v>
      </c>
      <c r="X1580" s="14"/>
      <c r="Y1580" s="14"/>
      <c r="Z1580" s="108"/>
      <c r="AA1580" s="114"/>
      <c r="AB1580" s="129"/>
      <c r="AC1580" s="128"/>
      <c r="AD1580" s="142" t="str">
        <f t="shared" si="84"/>
        <v/>
      </c>
      <c r="AE1580" s="142" t="str">
        <f>IF($E1580&lt;&gt;"",IF($AD1580=1,VLOOKUP($E1580,得点換算表!$C$5:$D$14,2),VLOOKUP($E1580,得点換算表!$E$5:$F$14,2)),"")</f>
        <v/>
      </c>
      <c r="AF1580" s="142" t="str">
        <f>IF($F1580&lt;&gt;"",IF($AD1580=1,VLOOKUP($F1580,得点換算表!$C$15:$D$24,2),VLOOKUP($F1580,得点換算表!$E$15:$F$24,2)),"")</f>
        <v/>
      </c>
      <c r="AG1580" s="142" t="str">
        <f>IF($G1580&lt;&gt;"",IF($AD1580=1,VLOOKUP($G1580,得点換算表!$C$25:$D$34,2),VLOOKUP($G1580,得点換算表!$E$25:$F$34,2)),"")</f>
        <v/>
      </c>
      <c r="AH1580" s="142" t="str">
        <f>IF($H1580&lt;&gt;"",IF($AD1580=1,VLOOKUP($H1580,得点換算表!$C$35:$D$44,2),VLOOKUP($H1580,得点換算表!$E$35:$F$44,2)),"")</f>
        <v/>
      </c>
      <c r="AI1580" s="142" t="str">
        <f>IF($I1580&lt;&gt;"",IF($AD1580=1,VLOOKUP($I1580,得点換算表!$C$45:$D$55,2),VLOOKUP($I1580,得点換算表!$E$45:$F$55,2)),"")</f>
        <v/>
      </c>
      <c r="AJ1580" s="142" t="str">
        <f>IF($J1580&lt;&gt;"",IF($AD1580=1,VLOOKUP($J1580,得点換算表!$C$56:$D$65,2),VLOOKUP($J1580,得点換算表!$E$56:$F$65,2)),"")</f>
        <v/>
      </c>
      <c r="AK1580" s="142" t="str">
        <f>IF($K1580&lt;&gt;"",IF($AD1580=1,VLOOKUP($K1580,得点換算表!$C$66:$D$76,2),VLOOKUP($K1580,得点換算表!$E$66:$F$76,2)),"")</f>
        <v/>
      </c>
      <c r="AL1580" s="142" t="str">
        <f>IF($L1580&lt;&gt;"",IF($AD1580=1,VLOOKUP($L1580,得点換算表!$C$77:$D$86,2),VLOOKUP($L1580,得点換算表!$E$77:$F$86,2)),"")</f>
        <v/>
      </c>
      <c r="AM1580" s="142" t="str">
        <f>IF($M1580&lt;&gt;"",IF($AD1580=1,VLOOKUP($M1580,得点換算表!$C$87:$D$96,2),VLOOKUP($M1580,得点換算表!$E$87:$F$96,2)),"")</f>
        <v/>
      </c>
      <c r="AN1580" s="142" t="str">
        <f t="shared" si="82"/>
        <v/>
      </c>
      <c r="AO1580" s="143" t="str">
        <f>IF(AND($AN1580&lt;&gt;"",$AN1580&gt;=8),VLOOKUP($AN1580,得点換算表!$I$10:$J$14,2),"")</f>
        <v/>
      </c>
      <c r="AP1580" s="105"/>
    </row>
    <row r="1581" spans="1:42" x14ac:dyDescent="0.15">
      <c r="A1581" s="11"/>
      <c r="B1581" s="12"/>
      <c r="C1581" s="13"/>
      <c r="D1581" s="13"/>
      <c r="E1581" s="14"/>
      <c r="F1581" s="14"/>
      <c r="G1581" s="14"/>
      <c r="H1581" s="14"/>
      <c r="I1581" s="15"/>
      <c r="J1581" s="14"/>
      <c r="K1581" s="13"/>
      <c r="L1581" s="14"/>
      <c r="M1581" s="14"/>
      <c r="N1581" s="14"/>
      <c r="O1581" s="14"/>
      <c r="P1581" s="198"/>
      <c r="Q1581" s="198"/>
      <c r="R1581" s="198"/>
      <c r="S1581" s="198"/>
      <c r="T1581" s="198"/>
      <c r="U1581" s="198"/>
      <c r="V1581" s="198"/>
      <c r="W1581" s="202">
        <f t="shared" si="83"/>
        <v>0</v>
      </c>
      <c r="X1581" s="14"/>
      <c r="Y1581" s="14"/>
      <c r="Z1581" s="108"/>
      <c r="AA1581" s="114"/>
      <c r="AB1581" s="129"/>
      <c r="AC1581" s="128"/>
      <c r="AD1581" s="142" t="str">
        <f t="shared" si="84"/>
        <v/>
      </c>
      <c r="AE1581" s="142" t="str">
        <f>IF($E1581&lt;&gt;"",IF($AD1581=1,VLOOKUP($E1581,得点換算表!$C$5:$D$14,2),VLOOKUP($E1581,得点換算表!$E$5:$F$14,2)),"")</f>
        <v/>
      </c>
      <c r="AF1581" s="142" t="str">
        <f>IF($F1581&lt;&gt;"",IF($AD1581=1,VLOOKUP($F1581,得点換算表!$C$15:$D$24,2),VLOOKUP($F1581,得点換算表!$E$15:$F$24,2)),"")</f>
        <v/>
      </c>
      <c r="AG1581" s="142" t="str">
        <f>IF($G1581&lt;&gt;"",IF($AD1581=1,VLOOKUP($G1581,得点換算表!$C$25:$D$34,2),VLOOKUP($G1581,得点換算表!$E$25:$F$34,2)),"")</f>
        <v/>
      </c>
      <c r="AH1581" s="142" t="str">
        <f>IF($H1581&lt;&gt;"",IF($AD1581=1,VLOOKUP($H1581,得点換算表!$C$35:$D$44,2),VLOOKUP($H1581,得点換算表!$E$35:$F$44,2)),"")</f>
        <v/>
      </c>
      <c r="AI1581" s="142" t="str">
        <f>IF($I1581&lt;&gt;"",IF($AD1581=1,VLOOKUP($I1581,得点換算表!$C$45:$D$55,2),VLOOKUP($I1581,得点換算表!$E$45:$F$55,2)),"")</f>
        <v/>
      </c>
      <c r="AJ1581" s="142" t="str">
        <f>IF($J1581&lt;&gt;"",IF($AD1581=1,VLOOKUP($J1581,得点換算表!$C$56:$D$65,2),VLOOKUP($J1581,得点換算表!$E$56:$F$65,2)),"")</f>
        <v/>
      </c>
      <c r="AK1581" s="142" t="str">
        <f>IF($K1581&lt;&gt;"",IF($AD1581=1,VLOOKUP($K1581,得点換算表!$C$66:$D$76,2),VLOOKUP($K1581,得点換算表!$E$66:$F$76,2)),"")</f>
        <v/>
      </c>
      <c r="AL1581" s="142" t="str">
        <f>IF($L1581&lt;&gt;"",IF($AD1581=1,VLOOKUP($L1581,得点換算表!$C$77:$D$86,2),VLOOKUP($L1581,得点換算表!$E$77:$F$86,2)),"")</f>
        <v/>
      </c>
      <c r="AM1581" s="142" t="str">
        <f>IF($M1581&lt;&gt;"",IF($AD1581=1,VLOOKUP($M1581,得点換算表!$C$87:$D$96,2),VLOOKUP($M1581,得点換算表!$E$87:$F$96,2)),"")</f>
        <v/>
      </c>
      <c r="AN1581" s="142" t="str">
        <f t="shared" si="82"/>
        <v/>
      </c>
      <c r="AO1581" s="143" t="str">
        <f>IF(AND($AN1581&lt;&gt;"",$AN1581&gt;=8),VLOOKUP($AN1581,得点換算表!$I$10:$J$14,2),"")</f>
        <v/>
      </c>
      <c r="AP1581" s="105"/>
    </row>
    <row r="1582" spans="1:42" x14ac:dyDescent="0.15">
      <c r="A1582" s="11"/>
      <c r="B1582" s="12"/>
      <c r="C1582" s="13"/>
      <c r="D1582" s="13"/>
      <c r="E1582" s="14"/>
      <c r="F1582" s="14"/>
      <c r="G1582" s="14"/>
      <c r="H1582" s="14"/>
      <c r="I1582" s="15"/>
      <c r="J1582" s="14"/>
      <c r="K1582" s="13"/>
      <c r="L1582" s="14"/>
      <c r="M1582" s="14"/>
      <c r="N1582" s="14"/>
      <c r="O1582" s="14"/>
      <c r="P1582" s="198"/>
      <c r="Q1582" s="198"/>
      <c r="R1582" s="198"/>
      <c r="S1582" s="198"/>
      <c r="T1582" s="198"/>
      <c r="U1582" s="198"/>
      <c r="V1582" s="198"/>
      <c r="W1582" s="202">
        <f t="shared" si="83"/>
        <v>0</v>
      </c>
      <c r="X1582" s="14"/>
      <c r="Y1582" s="14"/>
      <c r="Z1582" s="108"/>
      <c r="AA1582" s="114"/>
      <c r="AB1582" s="129"/>
      <c r="AC1582" s="128"/>
      <c r="AD1582" s="142" t="str">
        <f t="shared" si="84"/>
        <v/>
      </c>
      <c r="AE1582" s="142" t="str">
        <f>IF($E1582&lt;&gt;"",IF($AD1582=1,VLOOKUP($E1582,得点換算表!$C$5:$D$14,2),VLOOKUP($E1582,得点換算表!$E$5:$F$14,2)),"")</f>
        <v/>
      </c>
      <c r="AF1582" s="142" t="str">
        <f>IF($F1582&lt;&gt;"",IF($AD1582=1,VLOOKUP($F1582,得点換算表!$C$15:$D$24,2),VLOOKUP($F1582,得点換算表!$E$15:$F$24,2)),"")</f>
        <v/>
      </c>
      <c r="AG1582" s="142" t="str">
        <f>IF($G1582&lt;&gt;"",IF($AD1582=1,VLOOKUP($G1582,得点換算表!$C$25:$D$34,2),VLOOKUP($G1582,得点換算表!$E$25:$F$34,2)),"")</f>
        <v/>
      </c>
      <c r="AH1582" s="142" t="str">
        <f>IF($H1582&lt;&gt;"",IF($AD1582=1,VLOOKUP($H1582,得点換算表!$C$35:$D$44,2),VLOOKUP($H1582,得点換算表!$E$35:$F$44,2)),"")</f>
        <v/>
      </c>
      <c r="AI1582" s="142" t="str">
        <f>IF($I1582&lt;&gt;"",IF($AD1582=1,VLOOKUP($I1582,得点換算表!$C$45:$D$55,2),VLOOKUP($I1582,得点換算表!$E$45:$F$55,2)),"")</f>
        <v/>
      </c>
      <c r="AJ1582" s="142" t="str">
        <f>IF($J1582&lt;&gt;"",IF($AD1582=1,VLOOKUP($J1582,得点換算表!$C$56:$D$65,2),VLOOKUP($J1582,得点換算表!$E$56:$F$65,2)),"")</f>
        <v/>
      </c>
      <c r="AK1582" s="142" t="str">
        <f>IF($K1582&lt;&gt;"",IF($AD1582=1,VLOOKUP($K1582,得点換算表!$C$66:$D$76,2),VLOOKUP($K1582,得点換算表!$E$66:$F$76,2)),"")</f>
        <v/>
      </c>
      <c r="AL1582" s="142" t="str">
        <f>IF($L1582&lt;&gt;"",IF($AD1582=1,VLOOKUP($L1582,得点換算表!$C$77:$D$86,2),VLOOKUP($L1582,得点換算表!$E$77:$F$86,2)),"")</f>
        <v/>
      </c>
      <c r="AM1582" s="142" t="str">
        <f>IF($M1582&lt;&gt;"",IF($AD1582=1,VLOOKUP($M1582,得点換算表!$C$87:$D$96,2),VLOOKUP($M1582,得点換算表!$E$87:$F$96,2)),"")</f>
        <v/>
      </c>
      <c r="AN1582" s="142" t="str">
        <f t="shared" si="82"/>
        <v/>
      </c>
      <c r="AO1582" s="143" t="str">
        <f>IF(AND($AN1582&lt;&gt;"",$AN1582&gt;=8),VLOOKUP($AN1582,得点換算表!$I$10:$J$14,2),"")</f>
        <v/>
      </c>
      <c r="AP1582" s="105"/>
    </row>
    <row r="1583" spans="1:42" x14ac:dyDescent="0.15">
      <c r="A1583" s="11"/>
      <c r="B1583" s="12"/>
      <c r="C1583" s="13"/>
      <c r="D1583" s="13"/>
      <c r="E1583" s="14"/>
      <c r="F1583" s="14"/>
      <c r="G1583" s="14"/>
      <c r="H1583" s="14"/>
      <c r="I1583" s="15"/>
      <c r="J1583" s="14"/>
      <c r="K1583" s="13"/>
      <c r="L1583" s="14"/>
      <c r="M1583" s="14"/>
      <c r="N1583" s="14"/>
      <c r="O1583" s="14"/>
      <c r="P1583" s="198"/>
      <c r="Q1583" s="198"/>
      <c r="R1583" s="198"/>
      <c r="S1583" s="198"/>
      <c r="T1583" s="198"/>
      <c r="U1583" s="198"/>
      <c r="V1583" s="198"/>
      <c r="W1583" s="202">
        <f t="shared" si="83"/>
        <v>0</v>
      </c>
      <c r="X1583" s="14"/>
      <c r="Y1583" s="14"/>
      <c r="Z1583" s="108"/>
      <c r="AA1583" s="114"/>
      <c r="AB1583" s="129"/>
      <c r="AC1583" s="128"/>
      <c r="AD1583" s="142" t="str">
        <f t="shared" si="84"/>
        <v/>
      </c>
      <c r="AE1583" s="142" t="str">
        <f>IF($E1583&lt;&gt;"",IF($AD1583=1,VLOOKUP($E1583,得点換算表!$C$5:$D$14,2),VLOOKUP($E1583,得点換算表!$E$5:$F$14,2)),"")</f>
        <v/>
      </c>
      <c r="AF1583" s="142" t="str">
        <f>IF($F1583&lt;&gt;"",IF($AD1583=1,VLOOKUP($F1583,得点換算表!$C$15:$D$24,2),VLOOKUP($F1583,得点換算表!$E$15:$F$24,2)),"")</f>
        <v/>
      </c>
      <c r="AG1583" s="142" t="str">
        <f>IF($G1583&lt;&gt;"",IF($AD1583=1,VLOOKUP($G1583,得点換算表!$C$25:$D$34,2),VLOOKUP($G1583,得点換算表!$E$25:$F$34,2)),"")</f>
        <v/>
      </c>
      <c r="AH1583" s="142" t="str">
        <f>IF($H1583&lt;&gt;"",IF($AD1583=1,VLOOKUP($H1583,得点換算表!$C$35:$D$44,2),VLOOKUP($H1583,得点換算表!$E$35:$F$44,2)),"")</f>
        <v/>
      </c>
      <c r="AI1583" s="142" t="str">
        <f>IF($I1583&lt;&gt;"",IF($AD1583=1,VLOOKUP($I1583,得点換算表!$C$45:$D$55,2),VLOOKUP($I1583,得点換算表!$E$45:$F$55,2)),"")</f>
        <v/>
      </c>
      <c r="AJ1583" s="142" t="str">
        <f>IF($J1583&lt;&gt;"",IF($AD1583=1,VLOOKUP($J1583,得点換算表!$C$56:$D$65,2),VLOOKUP($J1583,得点換算表!$E$56:$F$65,2)),"")</f>
        <v/>
      </c>
      <c r="AK1583" s="142" t="str">
        <f>IF($K1583&lt;&gt;"",IF($AD1583=1,VLOOKUP($K1583,得点換算表!$C$66:$D$76,2),VLOOKUP($K1583,得点換算表!$E$66:$F$76,2)),"")</f>
        <v/>
      </c>
      <c r="AL1583" s="142" t="str">
        <f>IF($L1583&lt;&gt;"",IF($AD1583=1,VLOOKUP($L1583,得点換算表!$C$77:$D$86,2),VLOOKUP($L1583,得点換算表!$E$77:$F$86,2)),"")</f>
        <v/>
      </c>
      <c r="AM1583" s="142" t="str">
        <f>IF($M1583&lt;&gt;"",IF($AD1583=1,VLOOKUP($M1583,得点換算表!$C$87:$D$96,2),VLOOKUP($M1583,得点換算表!$E$87:$F$96,2)),"")</f>
        <v/>
      </c>
      <c r="AN1583" s="142" t="str">
        <f t="shared" si="82"/>
        <v/>
      </c>
      <c r="AO1583" s="143" t="str">
        <f>IF(AND($AN1583&lt;&gt;"",$AN1583&gt;=8),VLOOKUP($AN1583,得点換算表!$I$10:$J$14,2),"")</f>
        <v/>
      </c>
      <c r="AP1583" s="105"/>
    </row>
    <row r="1584" spans="1:42" x14ac:dyDescent="0.15">
      <c r="A1584" s="11"/>
      <c r="B1584" s="12"/>
      <c r="C1584" s="13"/>
      <c r="D1584" s="13"/>
      <c r="E1584" s="14"/>
      <c r="F1584" s="14"/>
      <c r="G1584" s="14"/>
      <c r="H1584" s="14"/>
      <c r="I1584" s="15"/>
      <c r="J1584" s="14"/>
      <c r="K1584" s="13"/>
      <c r="L1584" s="14"/>
      <c r="M1584" s="14"/>
      <c r="N1584" s="14"/>
      <c r="O1584" s="14"/>
      <c r="P1584" s="198"/>
      <c r="Q1584" s="198"/>
      <c r="R1584" s="198"/>
      <c r="S1584" s="198"/>
      <c r="T1584" s="198"/>
      <c r="U1584" s="198"/>
      <c r="V1584" s="198"/>
      <c r="W1584" s="202">
        <f t="shared" si="83"/>
        <v>0</v>
      </c>
      <c r="X1584" s="14"/>
      <c r="Y1584" s="14"/>
      <c r="Z1584" s="108"/>
      <c r="AA1584" s="114"/>
      <c r="AB1584" s="129"/>
      <c r="AC1584" s="128"/>
      <c r="AD1584" s="142" t="str">
        <f t="shared" si="84"/>
        <v/>
      </c>
      <c r="AE1584" s="142" t="str">
        <f>IF($E1584&lt;&gt;"",IF($AD1584=1,VLOOKUP($E1584,得点換算表!$C$5:$D$14,2),VLOOKUP($E1584,得点換算表!$E$5:$F$14,2)),"")</f>
        <v/>
      </c>
      <c r="AF1584" s="142" t="str">
        <f>IF($F1584&lt;&gt;"",IF($AD1584=1,VLOOKUP($F1584,得点換算表!$C$15:$D$24,2),VLOOKUP($F1584,得点換算表!$E$15:$F$24,2)),"")</f>
        <v/>
      </c>
      <c r="AG1584" s="142" t="str">
        <f>IF($G1584&lt;&gt;"",IF($AD1584=1,VLOOKUP($G1584,得点換算表!$C$25:$D$34,2),VLOOKUP($G1584,得点換算表!$E$25:$F$34,2)),"")</f>
        <v/>
      </c>
      <c r="AH1584" s="142" t="str">
        <f>IF($H1584&lt;&gt;"",IF($AD1584=1,VLOOKUP($H1584,得点換算表!$C$35:$D$44,2),VLOOKUP($H1584,得点換算表!$E$35:$F$44,2)),"")</f>
        <v/>
      </c>
      <c r="AI1584" s="142" t="str">
        <f>IF($I1584&lt;&gt;"",IF($AD1584=1,VLOOKUP($I1584,得点換算表!$C$45:$D$55,2),VLOOKUP($I1584,得点換算表!$E$45:$F$55,2)),"")</f>
        <v/>
      </c>
      <c r="AJ1584" s="142" t="str">
        <f>IF($J1584&lt;&gt;"",IF($AD1584=1,VLOOKUP($J1584,得点換算表!$C$56:$D$65,2),VLOOKUP($J1584,得点換算表!$E$56:$F$65,2)),"")</f>
        <v/>
      </c>
      <c r="AK1584" s="142" t="str">
        <f>IF($K1584&lt;&gt;"",IF($AD1584=1,VLOOKUP($K1584,得点換算表!$C$66:$D$76,2),VLOOKUP($K1584,得点換算表!$E$66:$F$76,2)),"")</f>
        <v/>
      </c>
      <c r="AL1584" s="142" t="str">
        <f>IF($L1584&lt;&gt;"",IF($AD1584=1,VLOOKUP($L1584,得点換算表!$C$77:$D$86,2),VLOOKUP($L1584,得点換算表!$E$77:$F$86,2)),"")</f>
        <v/>
      </c>
      <c r="AM1584" s="142" t="str">
        <f>IF($M1584&lt;&gt;"",IF($AD1584=1,VLOOKUP($M1584,得点換算表!$C$87:$D$96,2),VLOOKUP($M1584,得点換算表!$E$87:$F$96,2)),"")</f>
        <v/>
      </c>
      <c r="AN1584" s="142" t="str">
        <f t="shared" si="82"/>
        <v/>
      </c>
      <c r="AO1584" s="143" t="str">
        <f>IF(AND($AN1584&lt;&gt;"",$AN1584&gt;=8),VLOOKUP($AN1584,得点換算表!$I$10:$J$14,2),"")</f>
        <v/>
      </c>
      <c r="AP1584" s="105"/>
    </row>
    <row r="1585" spans="1:42" x14ac:dyDescent="0.15">
      <c r="A1585" s="11"/>
      <c r="B1585" s="12"/>
      <c r="C1585" s="13"/>
      <c r="D1585" s="13"/>
      <c r="E1585" s="14"/>
      <c r="F1585" s="14"/>
      <c r="G1585" s="14"/>
      <c r="H1585" s="14"/>
      <c r="I1585" s="15"/>
      <c r="J1585" s="14"/>
      <c r="K1585" s="13"/>
      <c r="L1585" s="14"/>
      <c r="M1585" s="14"/>
      <c r="N1585" s="14"/>
      <c r="O1585" s="14"/>
      <c r="P1585" s="198"/>
      <c r="Q1585" s="198"/>
      <c r="R1585" s="198"/>
      <c r="S1585" s="198"/>
      <c r="T1585" s="198"/>
      <c r="U1585" s="198"/>
      <c r="V1585" s="198"/>
      <c r="W1585" s="202">
        <f t="shared" si="83"/>
        <v>0</v>
      </c>
      <c r="X1585" s="14"/>
      <c r="Y1585" s="14"/>
      <c r="Z1585" s="108"/>
      <c r="AA1585" s="114"/>
      <c r="AB1585" s="129"/>
      <c r="AC1585" s="128"/>
      <c r="AD1585" s="142" t="str">
        <f t="shared" si="84"/>
        <v/>
      </c>
      <c r="AE1585" s="142" t="str">
        <f>IF($E1585&lt;&gt;"",IF($AD1585=1,VLOOKUP($E1585,得点換算表!$C$5:$D$14,2),VLOOKUP($E1585,得点換算表!$E$5:$F$14,2)),"")</f>
        <v/>
      </c>
      <c r="AF1585" s="142" t="str">
        <f>IF($F1585&lt;&gt;"",IF($AD1585=1,VLOOKUP($F1585,得点換算表!$C$15:$D$24,2),VLOOKUP($F1585,得点換算表!$E$15:$F$24,2)),"")</f>
        <v/>
      </c>
      <c r="AG1585" s="142" t="str">
        <f>IF($G1585&lt;&gt;"",IF($AD1585=1,VLOOKUP($G1585,得点換算表!$C$25:$D$34,2),VLOOKUP($G1585,得点換算表!$E$25:$F$34,2)),"")</f>
        <v/>
      </c>
      <c r="AH1585" s="142" t="str">
        <f>IF($H1585&lt;&gt;"",IF($AD1585=1,VLOOKUP($H1585,得点換算表!$C$35:$D$44,2),VLOOKUP($H1585,得点換算表!$E$35:$F$44,2)),"")</f>
        <v/>
      </c>
      <c r="AI1585" s="142" t="str">
        <f>IF($I1585&lt;&gt;"",IF($AD1585=1,VLOOKUP($I1585,得点換算表!$C$45:$D$55,2),VLOOKUP($I1585,得点換算表!$E$45:$F$55,2)),"")</f>
        <v/>
      </c>
      <c r="AJ1585" s="142" t="str">
        <f>IF($J1585&lt;&gt;"",IF($AD1585=1,VLOOKUP($J1585,得点換算表!$C$56:$D$65,2),VLOOKUP($J1585,得点換算表!$E$56:$F$65,2)),"")</f>
        <v/>
      </c>
      <c r="AK1585" s="142" t="str">
        <f>IF($K1585&lt;&gt;"",IF($AD1585=1,VLOOKUP($K1585,得点換算表!$C$66:$D$76,2),VLOOKUP($K1585,得点換算表!$E$66:$F$76,2)),"")</f>
        <v/>
      </c>
      <c r="AL1585" s="142" t="str">
        <f>IF($L1585&lt;&gt;"",IF($AD1585=1,VLOOKUP($L1585,得点換算表!$C$77:$D$86,2),VLOOKUP($L1585,得点換算表!$E$77:$F$86,2)),"")</f>
        <v/>
      </c>
      <c r="AM1585" s="142" t="str">
        <f>IF($M1585&lt;&gt;"",IF($AD1585=1,VLOOKUP($M1585,得点換算表!$C$87:$D$96,2),VLOOKUP($M1585,得点換算表!$E$87:$F$96,2)),"")</f>
        <v/>
      </c>
      <c r="AN1585" s="142" t="str">
        <f t="shared" si="82"/>
        <v/>
      </c>
      <c r="AO1585" s="143" t="str">
        <f>IF(AND($AN1585&lt;&gt;"",$AN1585&gt;=8),VLOOKUP($AN1585,得点換算表!$I$10:$J$14,2),"")</f>
        <v/>
      </c>
      <c r="AP1585" s="105"/>
    </row>
    <row r="1586" spans="1:42" x14ac:dyDescent="0.15">
      <c r="A1586" s="11"/>
      <c r="B1586" s="12"/>
      <c r="C1586" s="13"/>
      <c r="D1586" s="13"/>
      <c r="E1586" s="14"/>
      <c r="F1586" s="14"/>
      <c r="G1586" s="14"/>
      <c r="H1586" s="14"/>
      <c r="I1586" s="15"/>
      <c r="J1586" s="14"/>
      <c r="K1586" s="13"/>
      <c r="L1586" s="14"/>
      <c r="M1586" s="14"/>
      <c r="N1586" s="14"/>
      <c r="O1586" s="14"/>
      <c r="P1586" s="198"/>
      <c r="Q1586" s="198"/>
      <c r="R1586" s="198"/>
      <c r="S1586" s="198"/>
      <c r="T1586" s="198"/>
      <c r="U1586" s="198"/>
      <c r="V1586" s="198"/>
      <c r="W1586" s="202">
        <f t="shared" si="83"/>
        <v>0</v>
      </c>
      <c r="X1586" s="14"/>
      <c r="Y1586" s="14"/>
      <c r="Z1586" s="108"/>
      <c r="AA1586" s="114"/>
      <c r="AB1586" s="129"/>
      <c r="AC1586" s="128"/>
      <c r="AD1586" s="142" t="str">
        <f t="shared" si="84"/>
        <v/>
      </c>
      <c r="AE1586" s="142" t="str">
        <f>IF($E1586&lt;&gt;"",IF($AD1586=1,VLOOKUP($E1586,得点換算表!$C$5:$D$14,2),VLOOKUP($E1586,得点換算表!$E$5:$F$14,2)),"")</f>
        <v/>
      </c>
      <c r="AF1586" s="142" t="str">
        <f>IF($F1586&lt;&gt;"",IF($AD1586=1,VLOOKUP($F1586,得点換算表!$C$15:$D$24,2),VLOOKUP($F1586,得点換算表!$E$15:$F$24,2)),"")</f>
        <v/>
      </c>
      <c r="AG1586" s="142" t="str">
        <f>IF($G1586&lt;&gt;"",IF($AD1586=1,VLOOKUP($G1586,得点換算表!$C$25:$D$34,2),VLOOKUP($G1586,得点換算表!$E$25:$F$34,2)),"")</f>
        <v/>
      </c>
      <c r="AH1586" s="142" t="str">
        <f>IF($H1586&lt;&gt;"",IF($AD1586=1,VLOOKUP($H1586,得点換算表!$C$35:$D$44,2),VLOOKUP($H1586,得点換算表!$E$35:$F$44,2)),"")</f>
        <v/>
      </c>
      <c r="AI1586" s="142" t="str">
        <f>IF($I1586&lt;&gt;"",IF($AD1586=1,VLOOKUP($I1586,得点換算表!$C$45:$D$55,2),VLOOKUP($I1586,得点換算表!$E$45:$F$55,2)),"")</f>
        <v/>
      </c>
      <c r="AJ1586" s="142" t="str">
        <f>IF($J1586&lt;&gt;"",IF($AD1586=1,VLOOKUP($J1586,得点換算表!$C$56:$D$65,2),VLOOKUP($J1586,得点換算表!$E$56:$F$65,2)),"")</f>
        <v/>
      </c>
      <c r="AK1586" s="142" t="str">
        <f>IF($K1586&lt;&gt;"",IF($AD1586=1,VLOOKUP($K1586,得点換算表!$C$66:$D$76,2),VLOOKUP($K1586,得点換算表!$E$66:$F$76,2)),"")</f>
        <v/>
      </c>
      <c r="AL1586" s="142" t="str">
        <f>IF($L1586&lt;&gt;"",IF($AD1586=1,VLOOKUP($L1586,得点換算表!$C$77:$D$86,2),VLOOKUP($L1586,得点換算表!$E$77:$F$86,2)),"")</f>
        <v/>
      </c>
      <c r="AM1586" s="142" t="str">
        <f>IF($M1586&lt;&gt;"",IF($AD1586=1,VLOOKUP($M1586,得点換算表!$C$87:$D$96,2),VLOOKUP($M1586,得点換算表!$E$87:$F$96,2)),"")</f>
        <v/>
      </c>
      <c r="AN1586" s="142" t="str">
        <f t="shared" si="82"/>
        <v/>
      </c>
      <c r="AO1586" s="143" t="str">
        <f>IF(AND($AN1586&lt;&gt;"",$AN1586&gt;=8),VLOOKUP($AN1586,得点換算表!$I$10:$J$14,2),"")</f>
        <v/>
      </c>
      <c r="AP1586" s="105"/>
    </row>
    <row r="1587" spans="1:42" x14ac:dyDescent="0.15">
      <c r="A1587" s="11"/>
      <c r="B1587" s="12"/>
      <c r="C1587" s="13"/>
      <c r="D1587" s="13"/>
      <c r="E1587" s="14"/>
      <c r="F1587" s="14"/>
      <c r="G1587" s="14"/>
      <c r="H1587" s="14"/>
      <c r="I1587" s="15"/>
      <c r="J1587" s="14"/>
      <c r="K1587" s="13"/>
      <c r="L1587" s="14"/>
      <c r="M1587" s="14"/>
      <c r="N1587" s="14"/>
      <c r="O1587" s="14"/>
      <c r="P1587" s="198"/>
      <c r="Q1587" s="198"/>
      <c r="R1587" s="198"/>
      <c r="S1587" s="198"/>
      <c r="T1587" s="198"/>
      <c r="U1587" s="198"/>
      <c r="V1587" s="198"/>
      <c r="W1587" s="202">
        <f t="shared" si="83"/>
        <v>0</v>
      </c>
      <c r="X1587" s="14"/>
      <c r="Y1587" s="14"/>
      <c r="Z1587" s="108"/>
      <c r="AA1587" s="114"/>
      <c r="AB1587" s="129"/>
      <c r="AC1587" s="128"/>
      <c r="AD1587" s="142" t="str">
        <f t="shared" si="84"/>
        <v/>
      </c>
      <c r="AE1587" s="142" t="str">
        <f>IF($E1587&lt;&gt;"",IF($AD1587=1,VLOOKUP($E1587,得点換算表!$C$5:$D$14,2),VLOOKUP($E1587,得点換算表!$E$5:$F$14,2)),"")</f>
        <v/>
      </c>
      <c r="AF1587" s="142" t="str">
        <f>IF($F1587&lt;&gt;"",IF($AD1587=1,VLOOKUP($F1587,得点換算表!$C$15:$D$24,2),VLOOKUP($F1587,得点換算表!$E$15:$F$24,2)),"")</f>
        <v/>
      </c>
      <c r="AG1587" s="142" t="str">
        <f>IF($G1587&lt;&gt;"",IF($AD1587=1,VLOOKUP($G1587,得点換算表!$C$25:$D$34,2),VLOOKUP($G1587,得点換算表!$E$25:$F$34,2)),"")</f>
        <v/>
      </c>
      <c r="AH1587" s="142" t="str">
        <f>IF($H1587&lt;&gt;"",IF($AD1587=1,VLOOKUP($H1587,得点換算表!$C$35:$D$44,2),VLOOKUP($H1587,得点換算表!$E$35:$F$44,2)),"")</f>
        <v/>
      </c>
      <c r="AI1587" s="142" t="str">
        <f>IF($I1587&lt;&gt;"",IF($AD1587=1,VLOOKUP($I1587,得点換算表!$C$45:$D$55,2),VLOOKUP($I1587,得点換算表!$E$45:$F$55,2)),"")</f>
        <v/>
      </c>
      <c r="AJ1587" s="142" t="str">
        <f>IF($J1587&lt;&gt;"",IF($AD1587=1,VLOOKUP($J1587,得点換算表!$C$56:$D$65,2),VLOOKUP($J1587,得点換算表!$E$56:$F$65,2)),"")</f>
        <v/>
      </c>
      <c r="AK1587" s="142" t="str">
        <f>IF($K1587&lt;&gt;"",IF($AD1587=1,VLOOKUP($K1587,得点換算表!$C$66:$D$76,2),VLOOKUP($K1587,得点換算表!$E$66:$F$76,2)),"")</f>
        <v/>
      </c>
      <c r="AL1587" s="142" t="str">
        <f>IF($L1587&lt;&gt;"",IF($AD1587=1,VLOOKUP($L1587,得点換算表!$C$77:$D$86,2),VLOOKUP($L1587,得点換算表!$E$77:$F$86,2)),"")</f>
        <v/>
      </c>
      <c r="AM1587" s="142" t="str">
        <f>IF($M1587&lt;&gt;"",IF($AD1587=1,VLOOKUP($M1587,得点換算表!$C$87:$D$96,2),VLOOKUP($M1587,得点換算表!$E$87:$F$96,2)),"")</f>
        <v/>
      </c>
      <c r="AN1587" s="142" t="str">
        <f t="shared" si="82"/>
        <v/>
      </c>
      <c r="AO1587" s="143" t="str">
        <f>IF(AND($AN1587&lt;&gt;"",$AN1587&gt;=8),VLOOKUP($AN1587,得点換算表!$I$10:$J$14,2),"")</f>
        <v/>
      </c>
      <c r="AP1587" s="105"/>
    </row>
    <row r="1588" spans="1:42" x14ac:dyDescent="0.15">
      <c r="A1588" s="11"/>
      <c r="B1588" s="12"/>
      <c r="C1588" s="13"/>
      <c r="D1588" s="13"/>
      <c r="E1588" s="14"/>
      <c r="F1588" s="14"/>
      <c r="G1588" s="14"/>
      <c r="H1588" s="14"/>
      <c r="I1588" s="15"/>
      <c r="J1588" s="14"/>
      <c r="K1588" s="13"/>
      <c r="L1588" s="14"/>
      <c r="M1588" s="14"/>
      <c r="N1588" s="14"/>
      <c r="O1588" s="14"/>
      <c r="P1588" s="198"/>
      <c r="Q1588" s="198"/>
      <c r="R1588" s="198"/>
      <c r="S1588" s="198"/>
      <c r="T1588" s="198"/>
      <c r="U1588" s="198"/>
      <c r="V1588" s="198"/>
      <c r="W1588" s="202">
        <f t="shared" si="83"/>
        <v>0</v>
      </c>
      <c r="X1588" s="14"/>
      <c r="Y1588" s="14"/>
      <c r="Z1588" s="108"/>
      <c r="AA1588" s="114"/>
      <c r="AB1588" s="129"/>
      <c r="AC1588" s="128"/>
      <c r="AD1588" s="142" t="str">
        <f t="shared" si="84"/>
        <v/>
      </c>
      <c r="AE1588" s="142" t="str">
        <f>IF($E1588&lt;&gt;"",IF($AD1588=1,VLOOKUP($E1588,得点換算表!$C$5:$D$14,2),VLOOKUP($E1588,得点換算表!$E$5:$F$14,2)),"")</f>
        <v/>
      </c>
      <c r="AF1588" s="142" t="str">
        <f>IF($F1588&lt;&gt;"",IF($AD1588=1,VLOOKUP($F1588,得点換算表!$C$15:$D$24,2),VLOOKUP($F1588,得点換算表!$E$15:$F$24,2)),"")</f>
        <v/>
      </c>
      <c r="AG1588" s="142" t="str">
        <f>IF($G1588&lt;&gt;"",IF($AD1588=1,VLOOKUP($G1588,得点換算表!$C$25:$D$34,2),VLOOKUP($G1588,得点換算表!$E$25:$F$34,2)),"")</f>
        <v/>
      </c>
      <c r="AH1588" s="142" t="str">
        <f>IF($H1588&lt;&gt;"",IF($AD1588=1,VLOOKUP($H1588,得点換算表!$C$35:$D$44,2),VLOOKUP($H1588,得点換算表!$E$35:$F$44,2)),"")</f>
        <v/>
      </c>
      <c r="AI1588" s="142" t="str">
        <f>IF($I1588&lt;&gt;"",IF($AD1588=1,VLOOKUP($I1588,得点換算表!$C$45:$D$55,2),VLOOKUP($I1588,得点換算表!$E$45:$F$55,2)),"")</f>
        <v/>
      </c>
      <c r="AJ1588" s="142" t="str">
        <f>IF($J1588&lt;&gt;"",IF($AD1588=1,VLOOKUP($J1588,得点換算表!$C$56:$D$65,2),VLOOKUP($J1588,得点換算表!$E$56:$F$65,2)),"")</f>
        <v/>
      </c>
      <c r="AK1588" s="142" t="str">
        <f>IF($K1588&lt;&gt;"",IF($AD1588=1,VLOOKUP($K1588,得点換算表!$C$66:$D$76,2),VLOOKUP($K1588,得点換算表!$E$66:$F$76,2)),"")</f>
        <v/>
      </c>
      <c r="AL1588" s="142" t="str">
        <f>IF($L1588&lt;&gt;"",IF($AD1588=1,VLOOKUP($L1588,得点換算表!$C$77:$D$86,2),VLOOKUP($L1588,得点換算表!$E$77:$F$86,2)),"")</f>
        <v/>
      </c>
      <c r="AM1588" s="142" t="str">
        <f>IF($M1588&lt;&gt;"",IF($AD1588=1,VLOOKUP($M1588,得点換算表!$C$87:$D$96,2),VLOOKUP($M1588,得点換算表!$E$87:$F$96,2)),"")</f>
        <v/>
      </c>
      <c r="AN1588" s="142" t="str">
        <f t="shared" si="82"/>
        <v/>
      </c>
      <c r="AO1588" s="143" t="str">
        <f>IF(AND($AN1588&lt;&gt;"",$AN1588&gt;=8),VLOOKUP($AN1588,得点換算表!$I$10:$J$14,2),"")</f>
        <v/>
      </c>
      <c r="AP1588" s="105"/>
    </row>
    <row r="1589" spans="1:42" x14ac:dyDescent="0.15">
      <c r="A1589" s="11"/>
      <c r="B1589" s="12"/>
      <c r="C1589" s="13"/>
      <c r="D1589" s="13"/>
      <c r="E1589" s="14"/>
      <c r="F1589" s="14"/>
      <c r="G1589" s="14"/>
      <c r="H1589" s="14"/>
      <c r="I1589" s="15"/>
      <c r="J1589" s="14"/>
      <c r="K1589" s="13"/>
      <c r="L1589" s="14"/>
      <c r="M1589" s="14"/>
      <c r="N1589" s="14"/>
      <c r="O1589" s="14"/>
      <c r="P1589" s="198"/>
      <c r="Q1589" s="198"/>
      <c r="R1589" s="198"/>
      <c r="S1589" s="198"/>
      <c r="T1589" s="198"/>
      <c r="U1589" s="198"/>
      <c r="V1589" s="198"/>
      <c r="W1589" s="202">
        <f t="shared" si="83"/>
        <v>0</v>
      </c>
      <c r="X1589" s="14"/>
      <c r="Y1589" s="14"/>
      <c r="Z1589" s="108"/>
      <c r="AA1589" s="114"/>
      <c r="AB1589" s="129"/>
      <c r="AC1589" s="128"/>
      <c r="AD1589" s="142" t="str">
        <f t="shared" si="84"/>
        <v/>
      </c>
      <c r="AE1589" s="142" t="str">
        <f>IF($E1589&lt;&gt;"",IF($AD1589=1,VLOOKUP($E1589,得点換算表!$C$5:$D$14,2),VLOOKUP($E1589,得点換算表!$E$5:$F$14,2)),"")</f>
        <v/>
      </c>
      <c r="AF1589" s="142" t="str">
        <f>IF($F1589&lt;&gt;"",IF($AD1589=1,VLOOKUP($F1589,得点換算表!$C$15:$D$24,2),VLOOKUP($F1589,得点換算表!$E$15:$F$24,2)),"")</f>
        <v/>
      </c>
      <c r="AG1589" s="142" t="str">
        <f>IF($G1589&lt;&gt;"",IF($AD1589=1,VLOOKUP($G1589,得点換算表!$C$25:$D$34,2),VLOOKUP($G1589,得点換算表!$E$25:$F$34,2)),"")</f>
        <v/>
      </c>
      <c r="AH1589" s="142" t="str">
        <f>IF($H1589&lt;&gt;"",IF($AD1589=1,VLOOKUP($H1589,得点換算表!$C$35:$D$44,2),VLOOKUP($H1589,得点換算表!$E$35:$F$44,2)),"")</f>
        <v/>
      </c>
      <c r="AI1589" s="142" t="str">
        <f>IF($I1589&lt;&gt;"",IF($AD1589=1,VLOOKUP($I1589,得点換算表!$C$45:$D$55,2),VLOOKUP($I1589,得点換算表!$E$45:$F$55,2)),"")</f>
        <v/>
      </c>
      <c r="AJ1589" s="142" t="str">
        <f>IF($J1589&lt;&gt;"",IF($AD1589=1,VLOOKUP($J1589,得点換算表!$C$56:$D$65,2),VLOOKUP($J1589,得点換算表!$E$56:$F$65,2)),"")</f>
        <v/>
      </c>
      <c r="AK1589" s="142" t="str">
        <f>IF($K1589&lt;&gt;"",IF($AD1589=1,VLOOKUP($K1589,得点換算表!$C$66:$D$76,2),VLOOKUP($K1589,得点換算表!$E$66:$F$76,2)),"")</f>
        <v/>
      </c>
      <c r="AL1589" s="142" t="str">
        <f>IF($L1589&lt;&gt;"",IF($AD1589=1,VLOOKUP($L1589,得点換算表!$C$77:$D$86,2),VLOOKUP($L1589,得点換算表!$E$77:$F$86,2)),"")</f>
        <v/>
      </c>
      <c r="AM1589" s="142" t="str">
        <f>IF($M1589&lt;&gt;"",IF($AD1589=1,VLOOKUP($M1589,得点換算表!$C$87:$D$96,2),VLOOKUP($M1589,得点換算表!$E$87:$F$96,2)),"")</f>
        <v/>
      </c>
      <c r="AN1589" s="142" t="str">
        <f t="shared" si="82"/>
        <v/>
      </c>
      <c r="AO1589" s="143" t="str">
        <f>IF(AND($AN1589&lt;&gt;"",$AN1589&gt;=8),VLOOKUP($AN1589,得点換算表!$I$10:$J$14,2),"")</f>
        <v/>
      </c>
      <c r="AP1589" s="105"/>
    </row>
    <row r="1590" spans="1:42" x14ac:dyDescent="0.15">
      <c r="A1590" s="11"/>
      <c r="B1590" s="12"/>
      <c r="C1590" s="13"/>
      <c r="D1590" s="13"/>
      <c r="E1590" s="14"/>
      <c r="F1590" s="14"/>
      <c r="G1590" s="14"/>
      <c r="H1590" s="14"/>
      <c r="I1590" s="15"/>
      <c r="J1590" s="14"/>
      <c r="K1590" s="13"/>
      <c r="L1590" s="14"/>
      <c r="M1590" s="14"/>
      <c r="N1590" s="14"/>
      <c r="O1590" s="14"/>
      <c r="P1590" s="198"/>
      <c r="Q1590" s="198"/>
      <c r="R1590" s="198"/>
      <c r="S1590" s="198"/>
      <c r="T1590" s="198"/>
      <c r="U1590" s="198"/>
      <c r="V1590" s="198"/>
      <c r="W1590" s="202">
        <f t="shared" si="83"/>
        <v>0</v>
      </c>
      <c r="X1590" s="14"/>
      <c r="Y1590" s="14"/>
      <c r="Z1590" s="108"/>
      <c r="AA1590" s="114"/>
      <c r="AB1590" s="129"/>
      <c r="AC1590" s="128"/>
      <c r="AD1590" s="142" t="str">
        <f t="shared" si="84"/>
        <v/>
      </c>
      <c r="AE1590" s="142" t="str">
        <f>IF($E1590&lt;&gt;"",IF($AD1590=1,VLOOKUP($E1590,得点換算表!$C$5:$D$14,2),VLOOKUP($E1590,得点換算表!$E$5:$F$14,2)),"")</f>
        <v/>
      </c>
      <c r="AF1590" s="142" t="str">
        <f>IF($F1590&lt;&gt;"",IF($AD1590=1,VLOOKUP($F1590,得点換算表!$C$15:$D$24,2),VLOOKUP($F1590,得点換算表!$E$15:$F$24,2)),"")</f>
        <v/>
      </c>
      <c r="AG1590" s="142" t="str">
        <f>IF($G1590&lt;&gt;"",IF($AD1590=1,VLOOKUP($G1590,得点換算表!$C$25:$D$34,2),VLOOKUP($G1590,得点換算表!$E$25:$F$34,2)),"")</f>
        <v/>
      </c>
      <c r="AH1590" s="142" t="str">
        <f>IF($H1590&lt;&gt;"",IF($AD1590=1,VLOOKUP($H1590,得点換算表!$C$35:$D$44,2),VLOOKUP($H1590,得点換算表!$E$35:$F$44,2)),"")</f>
        <v/>
      </c>
      <c r="AI1590" s="142" t="str">
        <f>IF($I1590&lt;&gt;"",IF($AD1590=1,VLOOKUP($I1590,得点換算表!$C$45:$D$55,2),VLOOKUP($I1590,得点換算表!$E$45:$F$55,2)),"")</f>
        <v/>
      </c>
      <c r="AJ1590" s="142" t="str">
        <f>IF($J1590&lt;&gt;"",IF($AD1590=1,VLOOKUP($J1590,得点換算表!$C$56:$D$65,2),VLOOKUP($J1590,得点換算表!$E$56:$F$65,2)),"")</f>
        <v/>
      </c>
      <c r="AK1590" s="142" t="str">
        <f>IF($K1590&lt;&gt;"",IF($AD1590=1,VLOOKUP($K1590,得点換算表!$C$66:$D$76,2),VLOOKUP($K1590,得点換算表!$E$66:$F$76,2)),"")</f>
        <v/>
      </c>
      <c r="AL1590" s="142" t="str">
        <f>IF($L1590&lt;&gt;"",IF($AD1590=1,VLOOKUP($L1590,得点換算表!$C$77:$D$86,2),VLOOKUP($L1590,得点換算表!$E$77:$F$86,2)),"")</f>
        <v/>
      </c>
      <c r="AM1590" s="142" t="str">
        <f>IF($M1590&lt;&gt;"",IF($AD1590=1,VLOOKUP($M1590,得点換算表!$C$87:$D$96,2),VLOOKUP($M1590,得点換算表!$E$87:$F$96,2)),"")</f>
        <v/>
      </c>
      <c r="AN1590" s="142" t="str">
        <f t="shared" si="82"/>
        <v/>
      </c>
      <c r="AO1590" s="143" t="str">
        <f>IF(AND($AN1590&lt;&gt;"",$AN1590&gt;=8),VLOOKUP($AN1590,得点換算表!$I$10:$J$14,2),"")</f>
        <v/>
      </c>
      <c r="AP1590" s="105"/>
    </row>
    <row r="1591" spans="1:42" x14ac:dyDescent="0.15">
      <c r="A1591" s="11"/>
      <c r="B1591" s="12"/>
      <c r="C1591" s="13"/>
      <c r="D1591" s="13"/>
      <c r="E1591" s="14"/>
      <c r="F1591" s="14"/>
      <c r="G1591" s="14"/>
      <c r="H1591" s="14"/>
      <c r="I1591" s="15"/>
      <c r="J1591" s="14"/>
      <c r="K1591" s="13"/>
      <c r="L1591" s="14"/>
      <c r="M1591" s="14"/>
      <c r="N1591" s="14"/>
      <c r="O1591" s="14"/>
      <c r="P1591" s="198"/>
      <c r="Q1591" s="198"/>
      <c r="R1591" s="198"/>
      <c r="S1591" s="198"/>
      <c r="T1591" s="198"/>
      <c r="U1591" s="198"/>
      <c r="V1591" s="198"/>
      <c r="W1591" s="202">
        <f t="shared" si="83"/>
        <v>0</v>
      </c>
      <c r="X1591" s="14"/>
      <c r="Y1591" s="14"/>
      <c r="Z1591" s="108"/>
      <c r="AA1591" s="114"/>
      <c r="AB1591" s="129"/>
      <c r="AC1591" s="128"/>
      <c r="AD1591" s="142" t="str">
        <f t="shared" si="84"/>
        <v/>
      </c>
      <c r="AE1591" s="142" t="str">
        <f>IF($E1591&lt;&gt;"",IF($AD1591=1,VLOOKUP($E1591,得点換算表!$C$5:$D$14,2),VLOOKUP($E1591,得点換算表!$E$5:$F$14,2)),"")</f>
        <v/>
      </c>
      <c r="AF1591" s="142" t="str">
        <f>IF($F1591&lt;&gt;"",IF($AD1591=1,VLOOKUP($F1591,得点換算表!$C$15:$D$24,2),VLOOKUP($F1591,得点換算表!$E$15:$F$24,2)),"")</f>
        <v/>
      </c>
      <c r="AG1591" s="142" t="str">
        <f>IF($G1591&lt;&gt;"",IF($AD1591=1,VLOOKUP($G1591,得点換算表!$C$25:$D$34,2),VLOOKUP($G1591,得点換算表!$E$25:$F$34,2)),"")</f>
        <v/>
      </c>
      <c r="AH1591" s="142" t="str">
        <f>IF($H1591&lt;&gt;"",IF($AD1591=1,VLOOKUP($H1591,得点換算表!$C$35:$D$44,2),VLOOKUP($H1591,得点換算表!$E$35:$F$44,2)),"")</f>
        <v/>
      </c>
      <c r="AI1591" s="142" t="str">
        <f>IF($I1591&lt;&gt;"",IF($AD1591=1,VLOOKUP($I1591,得点換算表!$C$45:$D$55,2),VLOOKUP($I1591,得点換算表!$E$45:$F$55,2)),"")</f>
        <v/>
      </c>
      <c r="AJ1591" s="142" t="str">
        <f>IF($J1591&lt;&gt;"",IF($AD1591=1,VLOOKUP($J1591,得点換算表!$C$56:$D$65,2),VLOOKUP($J1591,得点換算表!$E$56:$F$65,2)),"")</f>
        <v/>
      </c>
      <c r="AK1591" s="142" t="str">
        <f>IF($K1591&lt;&gt;"",IF($AD1591=1,VLOOKUP($K1591,得点換算表!$C$66:$D$76,2),VLOOKUP($K1591,得点換算表!$E$66:$F$76,2)),"")</f>
        <v/>
      </c>
      <c r="AL1591" s="142" t="str">
        <f>IF($L1591&lt;&gt;"",IF($AD1591=1,VLOOKUP($L1591,得点換算表!$C$77:$D$86,2),VLOOKUP($L1591,得点換算表!$E$77:$F$86,2)),"")</f>
        <v/>
      </c>
      <c r="AM1591" s="142" t="str">
        <f>IF($M1591&lt;&gt;"",IF($AD1591=1,VLOOKUP($M1591,得点換算表!$C$87:$D$96,2),VLOOKUP($M1591,得点換算表!$E$87:$F$96,2)),"")</f>
        <v/>
      </c>
      <c r="AN1591" s="142" t="str">
        <f t="shared" si="82"/>
        <v/>
      </c>
      <c r="AO1591" s="143" t="str">
        <f>IF(AND($AN1591&lt;&gt;"",$AN1591&gt;=8),VLOOKUP($AN1591,得点換算表!$I$10:$J$14,2),"")</f>
        <v/>
      </c>
      <c r="AP1591" s="105"/>
    </row>
    <row r="1592" spans="1:42" x14ac:dyDescent="0.15">
      <c r="A1592" s="11"/>
      <c r="B1592" s="12"/>
      <c r="C1592" s="13"/>
      <c r="D1592" s="13"/>
      <c r="E1592" s="14"/>
      <c r="F1592" s="14"/>
      <c r="G1592" s="14"/>
      <c r="H1592" s="14"/>
      <c r="I1592" s="15"/>
      <c r="J1592" s="14"/>
      <c r="K1592" s="13"/>
      <c r="L1592" s="14"/>
      <c r="M1592" s="14"/>
      <c r="N1592" s="14"/>
      <c r="O1592" s="14"/>
      <c r="P1592" s="198"/>
      <c r="Q1592" s="198"/>
      <c r="R1592" s="198"/>
      <c r="S1592" s="198"/>
      <c r="T1592" s="198"/>
      <c r="U1592" s="198"/>
      <c r="V1592" s="198"/>
      <c r="W1592" s="202">
        <f t="shared" si="83"/>
        <v>0</v>
      </c>
      <c r="X1592" s="14"/>
      <c r="Y1592" s="14"/>
      <c r="Z1592" s="108"/>
      <c r="AA1592" s="114"/>
      <c r="AB1592" s="129"/>
      <c r="AC1592" s="128"/>
      <c r="AD1592" s="142" t="str">
        <f t="shared" si="84"/>
        <v/>
      </c>
      <c r="AE1592" s="142" t="str">
        <f>IF($E1592&lt;&gt;"",IF($AD1592=1,VLOOKUP($E1592,得点換算表!$C$5:$D$14,2),VLOOKUP($E1592,得点換算表!$E$5:$F$14,2)),"")</f>
        <v/>
      </c>
      <c r="AF1592" s="142" t="str">
        <f>IF($F1592&lt;&gt;"",IF($AD1592=1,VLOOKUP($F1592,得点換算表!$C$15:$D$24,2),VLOOKUP($F1592,得点換算表!$E$15:$F$24,2)),"")</f>
        <v/>
      </c>
      <c r="AG1592" s="142" t="str">
        <f>IF($G1592&lt;&gt;"",IF($AD1592=1,VLOOKUP($G1592,得点換算表!$C$25:$D$34,2),VLOOKUP($G1592,得点換算表!$E$25:$F$34,2)),"")</f>
        <v/>
      </c>
      <c r="AH1592" s="142" t="str">
        <f>IF($H1592&lt;&gt;"",IF($AD1592=1,VLOOKUP($H1592,得点換算表!$C$35:$D$44,2),VLOOKUP($H1592,得点換算表!$E$35:$F$44,2)),"")</f>
        <v/>
      </c>
      <c r="AI1592" s="142" t="str">
        <f>IF($I1592&lt;&gt;"",IF($AD1592=1,VLOOKUP($I1592,得点換算表!$C$45:$D$55,2),VLOOKUP($I1592,得点換算表!$E$45:$F$55,2)),"")</f>
        <v/>
      </c>
      <c r="AJ1592" s="142" t="str">
        <f>IF($J1592&lt;&gt;"",IF($AD1592=1,VLOOKUP($J1592,得点換算表!$C$56:$D$65,2),VLOOKUP($J1592,得点換算表!$E$56:$F$65,2)),"")</f>
        <v/>
      </c>
      <c r="AK1592" s="142" t="str">
        <f>IF($K1592&lt;&gt;"",IF($AD1592=1,VLOOKUP($K1592,得点換算表!$C$66:$D$76,2),VLOOKUP($K1592,得点換算表!$E$66:$F$76,2)),"")</f>
        <v/>
      </c>
      <c r="AL1592" s="142" t="str">
        <f>IF($L1592&lt;&gt;"",IF($AD1592=1,VLOOKUP($L1592,得点換算表!$C$77:$D$86,2),VLOOKUP($L1592,得点換算表!$E$77:$F$86,2)),"")</f>
        <v/>
      </c>
      <c r="AM1592" s="142" t="str">
        <f>IF($M1592&lt;&gt;"",IF($AD1592=1,VLOOKUP($M1592,得点換算表!$C$87:$D$96,2),VLOOKUP($M1592,得点換算表!$E$87:$F$96,2)),"")</f>
        <v/>
      </c>
      <c r="AN1592" s="142" t="str">
        <f t="shared" si="82"/>
        <v/>
      </c>
      <c r="AO1592" s="143" t="str">
        <f>IF(AND($AN1592&lt;&gt;"",$AN1592&gt;=8),VLOOKUP($AN1592,得点換算表!$I$10:$J$14,2),"")</f>
        <v/>
      </c>
      <c r="AP1592" s="105"/>
    </row>
    <row r="1593" spans="1:42" x14ac:dyDescent="0.15">
      <c r="A1593" s="11"/>
      <c r="B1593" s="12"/>
      <c r="C1593" s="13"/>
      <c r="D1593" s="13"/>
      <c r="E1593" s="14"/>
      <c r="F1593" s="14"/>
      <c r="G1593" s="14"/>
      <c r="H1593" s="14"/>
      <c r="I1593" s="15"/>
      <c r="J1593" s="14"/>
      <c r="K1593" s="13"/>
      <c r="L1593" s="14"/>
      <c r="M1593" s="14"/>
      <c r="N1593" s="14"/>
      <c r="O1593" s="14"/>
      <c r="P1593" s="198"/>
      <c r="Q1593" s="198"/>
      <c r="R1593" s="198"/>
      <c r="S1593" s="198"/>
      <c r="T1593" s="198"/>
      <c r="U1593" s="198"/>
      <c r="V1593" s="198"/>
      <c r="W1593" s="202">
        <f t="shared" si="83"/>
        <v>0</v>
      </c>
      <c r="X1593" s="14"/>
      <c r="Y1593" s="14"/>
      <c r="Z1593" s="108"/>
      <c r="AA1593" s="114"/>
      <c r="AB1593" s="129"/>
      <c r="AC1593" s="128"/>
      <c r="AD1593" s="142" t="str">
        <f t="shared" si="84"/>
        <v/>
      </c>
      <c r="AE1593" s="142" t="str">
        <f>IF($E1593&lt;&gt;"",IF($AD1593=1,VLOOKUP($E1593,得点換算表!$C$5:$D$14,2),VLOOKUP($E1593,得点換算表!$E$5:$F$14,2)),"")</f>
        <v/>
      </c>
      <c r="AF1593" s="142" t="str">
        <f>IF($F1593&lt;&gt;"",IF($AD1593=1,VLOOKUP($F1593,得点換算表!$C$15:$D$24,2),VLOOKUP($F1593,得点換算表!$E$15:$F$24,2)),"")</f>
        <v/>
      </c>
      <c r="AG1593" s="142" t="str">
        <f>IF($G1593&lt;&gt;"",IF($AD1593=1,VLOOKUP($G1593,得点換算表!$C$25:$D$34,2),VLOOKUP($G1593,得点換算表!$E$25:$F$34,2)),"")</f>
        <v/>
      </c>
      <c r="AH1593" s="142" t="str">
        <f>IF($H1593&lt;&gt;"",IF($AD1593=1,VLOOKUP($H1593,得点換算表!$C$35:$D$44,2),VLOOKUP($H1593,得点換算表!$E$35:$F$44,2)),"")</f>
        <v/>
      </c>
      <c r="AI1593" s="142" t="str">
        <f>IF($I1593&lt;&gt;"",IF($AD1593=1,VLOOKUP($I1593,得点換算表!$C$45:$D$55,2),VLOOKUP($I1593,得点換算表!$E$45:$F$55,2)),"")</f>
        <v/>
      </c>
      <c r="AJ1593" s="142" t="str">
        <f>IF($J1593&lt;&gt;"",IF($AD1593=1,VLOOKUP($J1593,得点換算表!$C$56:$D$65,2),VLOOKUP($J1593,得点換算表!$E$56:$F$65,2)),"")</f>
        <v/>
      </c>
      <c r="AK1593" s="142" t="str">
        <f>IF($K1593&lt;&gt;"",IF($AD1593=1,VLOOKUP($K1593,得点換算表!$C$66:$D$76,2),VLOOKUP($K1593,得点換算表!$E$66:$F$76,2)),"")</f>
        <v/>
      </c>
      <c r="AL1593" s="142" t="str">
        <f>IF($L1593&lt;&gt;"",IF($AD1593=1,VLOOKUP($L1593,得点換算表!$C$77:$D$86,2),VLOOKUP($L1593,得点換算表!$E$77:$F$86,2)),"")</f>
        <v/>
      </c>
      <c r="AM1593" s="142" t="str">
        <f>IF($M1593&lt;&gt;"",IF($AD1593=1,VLOOKUP($M1593,得点換算表!$C$87:$D$96,2),VLOOKUP($M1593,得点換算表!$E$87:$F$96,2)),"")</f>
        <v/>
      </c>
      <c r="AN1593" s="142" t="str">
        <f t="shared" si="82"/>
        <v/>
      </c>
      <c r="AO1593" s="143" t="str">
        <f>IF(AND($AN1593&lt;&gt;"",$AN1593&gt;=8),VLOOKUP($AN1593,得点換算表!$I$10:$J$14,2),"")</f>
        <v/>
      </c>
      <c r="AP1593" s="105"/>
    </row>
    <row r="1594" spans="1:42" x14ac:dyDescent="0.15">
      <c r="A1594" s="11"/>
      <c r="B1594" s="12"/>
      <c r="C1594" s="13"/>
      <c r="D1594" s="13"/>
      <c r="E1594" s="14"/>
      <c r="F1594" s="14"/>
      <c r="G1594" s="14"/>
      <c r="H1594" s="14"/>
      <c r="I1594" s="15"/>
      <c r="J1594" s="14"/>
      <c r="K1594" s="13"/>
      <c r="L1594" s="14"/>
      <c r="M1594" s="14"/>
      <c r="N1594" s="14"/>
      <c r="O1594" s="14"/>
      <c r="P1594" s="198"/>
      <c r="Q1594" s="198"/>
      <c r="R1594" s="198"/>
      <c r="S1594" s="198"/>
      <c r="T1594" s="198"/>
      <c r="U1594" s="198"/>
      <c r="V1594" s="198"/>
      <c r="W1594" s="202">
        <f t="shared" si="83"/>
        <v>0</v>
      </c>
      <c r="X1594" s="14"/>
      <c r="Y1594" s="14"/>
      <c r="Z1594" s="108"/>
      <c r="AA1594" s="114"/>
      <c r="AB1594" s="129"/>
      <c r="AC1594" s="128"/>
      <c r="AD1594" s="142" t="str">
        <f t="shared" si="84"/>
        <v/>
      </c>
      <c r="AE1594" s="142" t="str">
        <f>IF($E1594&lt;&gt;"",IF($AD1594=1,VLOOKUP($E1594,得点換算表!$C$5:$D$14,2),VLOOKUP($E1594,得点換算表!$E$5:$F$14,2)),"")</f>
        <v/>
      </c>
      <c r="AF1594" s="142" t="str">
        <f>IF($F1594&lt;&gt;"",IF($AD1594=1,VLOOKUP($F1594,得点換算表!$C$15:$D$24,2),VLOOKUP($F1594,得点換算表!$E$15:$F$24,2)),"")</f>
        <v/>
      </c>
      <c r="AG1594" s="142" t="str">
        <f>IF($G1594&lt;&gt;"",IF($AD1594=1,VLOOKUP($G1594,得点換算表!$C$25:$D$34,2),VLOOKUP($G1594,得点換算表!$E$25:$F$34,2)),"")</f>
        <v/>
      </c>
      <c r="AH1594" s="142" t="str">
        <f>IF($H1594&lt;&gt;"",IF($AD1594=1,VLOOKUP($H1594,得点換算表!$C$35:$D$44,2),VLOOKUP($H1594,得点換算表!$E$35:$F$44,2)),"")</f>
        <v/>
      </c>
      <c r="AI1594" s="142" t="str">
        <f>IF($I1594&lt;&gt;"",IF($AD1594=1,VLOOKUP($I1594,得点換算表!$C$45:$D$55,2),VLOOKUP($I1594,得点換算表!$E$45:$F$55,2)),"")</f>
        <v/>
      </c>
      <c r="AJ1594" s="142" t="str">
        <f>IF($J1594&lt;&gt;"",IF($AD1594=1,VLOOKUP($J1594,得点換算表!$C$56:$D$65,2),VLOOKUP($J1594,得点換算表!$E$56:$F$65,2)),"")</f>
        <v/>
      </c>
      <c r="AK1594" s="142" t="str">
        <f>IF($K1594&lt;&gt;"",IF($AD1594=1,VLOOKUP($K1594,得点換算表!$C$66:$D$76,2),VLOOKUP($K1594,得点換算表!$E$66:$F$76,2)),"")</f>
        <v/>
      </c>
      <c r="AL1594" s="142" t="str">
        <f>IF($L1594&lt;&gt;"",IF($AD1594=1,VLOOKUP($L1594,得点換算表!$C$77:$D$86,2),VLOOKUP($L1594,得点換算表!$E$77:$F$86,2)),"")</f>
        <v/>
      </c>
      <c r="AM1594" s="142" t="str">
        <f>IF($M1594&lt;&gt;"",IF($AD1594=1,VLOOKUP($M1594,得点換算表!$C$87:$D$96,2),VLOOKUP($M1594,得点換算表!$E$87:$F$96,2)),"")</f>
        <v/>
      </c>
      <c r="AN1594" s="142" t="str">
        <f t="shared" si="82"/>
        <v/>
      </c>
      <c r="AO1594" s="143" t="str">
        <f>IF(AND($AN1594&lt;&gt;"",$AN1594&gt;=8),VLOOKUP($AN1594,得点換算表!$I$10:$J$14,2),"")</f>
        <v/>
      </c>
      <c r="AP1594" s="105"/>
    </row>
    <row r="1595" spans="1:42" x14ac:dyDescent="0.15">
      <c r="A1595" s="11"/>
      <c r="B1595" s="12"/>
      <c r="C1595" s="13"/>
      <c r="D1595" s="13"/>
      <c r="E1595" s="14"/>
      <c r="F1595" s="14"/>
      <c r="G1595" s="14"/>
      <c r="H1595" s="14"/>
      <c r="I1595" s="15"/>
      <c r="J1595" s="14"/>
      <c r="K1595" s="13"/>
      <c r="L1595" s="14"/>
      <c r="M1595" s="14"/>
      <c r="N1595" s="14"/>
      <c r="O1595" s="14"/>
      <c r="P1595" s="198"/>
      <c r="Q1595" s="198"/>
      <c r="R1595" s="198"/>
      <c r="S1595" s="198"/>
      <c r="T1595" s="198"/>
      <c r="U1595" s="198"/>
      <c r="V1595" s="198"/>
      <c r="W1595" s="202">
        <f t="shared" si="83"/>
        <v>0</v>
      </c>
      <c r="X1595" s="14"/>
      <c r="Y1595" s="14"/>
      <c r="Z1595" s="108"/>
      <c r="AA1595" s="114"/>
      <c r="AB1595" s="129"/>
      <c r="AC1595" s="128"/>
      <c r="AD1595" s="142" t="str">
        <f t="shared" si="84"/>
        <v/>
      </c>
      <c r="AE1595" s="142" t="str">
        <f>IF($E1595&lt;&gt;"",IF($AD1595=1,VLOOKUP($E1595,得点換算表!$C$5:$D$14,2),VLOOKUP($E1595,得点換算表!$E$5:$F$14,2)),"")</f>
        <v/>
      </c>
      <c r="AF1595" s="142" t="str">
        <f>IF($F1595&lt;&gt;"",IF($AD1595=1,VLOOKUP($F1595,得点換算表!$C$15:$D$24,2),VLOOKUP($F1595,得点換算表!$E$15:$F$24,2)),"")</f>
        <v/>
      </c>
      <c r="AG1595" s="142" t="str">
        <f>IF($G1595&lt;&gt;"",IF($AD1595=1,VLOOKUP($G1595,得点換算表!$C$25:$D$34,2),VLOOKUP($G1595,得点換算表!$E$25:$F$34,2)),"")</f>
        <v/>
      </c>
      <c r="AH1595" s="142" t="str">
        <f>IF($H1595&lt;&gt;"",IF($AD1595=1,VLOOKUP($H1595,得点換算表!$C$35:$D$44,2),VLOOKUP($H1595,得点換算表!$E$35:$F$44,2)),"")</f>
        <v/>
      </c>
      <c r="AI1595" s="142" t="str">
        <f>IF($I1595&lt;&gt;"",IF($AD1595=1,VLOOKUP($I1595,得点換算表!$C$45:$D$55,2),VLOOKUP($I1595,得点換算表!$E$45:$F$55,2)),"")</f>
        <v/>
      </c>
      <c r="AJ1595" s="142" t="str">
        <f>IF($J1595&lt;&gt;"",IF($AD1595=1,VLOOKUP($J1595,得点換算表!$C$56:$D$65,2),VLOOKUP($J1595,得点換算表!$E$56:$F$65,2)),"")</f>
        <v/>
      </c>
      <c r="AK1595" s="142" t="str">
        <f>IF($K1595&lt;&gt;"",IF($AD1595=1,VLOOKUP($K1595,得点換算表!$C$66:$D$76,2),VLOOKUP($K1595,得点換算表!$E$66:$F$76,2)),"")</f>
        <v/>
      </c>
      <c r="AL1595" s="142" t="str">
        <f>IF($L1595&lt;&gt;"",IF($AD1595=1,VLOOKUP($L1595,得点換算表!$C$77:$D$86,2),VLOOKUP($L1595,得点換算表!$E$77:$F$86,2)),"")</f>
        <v/>
      </c>
      <c r="AM1595" s="142" t="str">
        <f>IF($M1595&lt;&gt;"",IF($AD1595=1,VLOOKUP($M1595,得点換算表!$C$87:$D$96,2),VLOOKUP($M1595,得点換算表!$E$87:$F$96,2)),"")</f>
        <v/>
      </c>
      <c r="AN1595" s="142" t="str">
        <f t="shared" si="82"/>
        <v/>
      </c>
      <c r="AO1595" s="143" t="str">
        <f>IF(AND($AN1595&lt;&gt;"",$AN1595&gt;=8),VLOOKUP($AN1595,得点換算表!$I$10:$J$14,2),"")</f>
        <v/>
      </c>
      <c r="AP1595" s="105"/>
    </row>
    <row r="1596" spans="1:42" x14ac:dyDescent="0.15">
      <c r="A1596" s="11"/>
      <c r="B1596" s="12"/>
      <c r="C1596" s="13"/>
      <c r="D1596" s="13"/>
      <c r="E1596" s="14"/>
      <c r="F1596" s="14"/>
      <c r="G1596" s="14"/>
      <c r="H1596" s="14"/>
      <c r="I1596" s="15"/>
      <c r="J1596" s="14"/>
      <c r="K1596" s="13"/>
      <c r="L1596" s="14"/>
      <c r="M1596" s="14"/>
      <c r="N1596" s="14"/>
      <c r="O1596" s="14"/>
      <c r="P1596" s="198"/>
      <c r="Q1596" s="198"/>
      <c r="R1596" s="198"/>
      <c r="S1596" s="198"/>
      <c r="T1596" s="198"/>
      <c r="U1596" s="198"/>
      <c r="V1596" s="198"/>
      <c r="W1596" s="202">
        <f t="shared" si="83"/>
        <v>0</v>
      </c>
      <c r="X1596" s="14"/>
      <c r="Y1596" s="14"/>
      <c r="Z1596" s="108"/>
      <c r="AA1596" s="114"/>
      <c r="AB1596" s="129"/>
      <c r="AC1596" s="128"/>
      <c r="AD1596" s="142" t="str">
        <f t="shared" si="84"/>
        <v/>
      </c>
      <c r="AE1596" s="142" t="str">
        <f>IF($E1596&lt;&gt;"",IF($AD1596=1,VLOOKUP($E1596,得点換算表!$C$5:$D$14,2),VLOOKUP($E1596,得点換算表!$E$5:$F$14,2)),"")</f>
        <v/>
      </c>
      <c r="AF1596" s="142" t="str">
        <f>IF($F1596&lt;&gt;"",IF($AD1596=1,VLOOKUP($F1596,得点換算表!$C$15:$D$24,2),VLOOKUP($F1596,得点換算表!$E$15:$F$24,2)),"")</f>
        <v/>
      </c>
      <c r="AG1596" s="142" t="str">
        <f>IF($G1596&lt;&gt;"",IF($AD1596=1,VLOOKUP($G1596,得点換算表!$C$25:$D$34,2),VLOOKUP($G1596,得点換算表!$E$25:$F$34,2)),"")</f>
        <v/>
      </c>
      <c r="AH1596" s="142" t="str">
        <f>IF($H1596&lt;&gt;"",IF($AD1596=1,VLOOKUP($H1596,得点換算表!$C$35:$D$44,2),VLOOKUP($H1596,得点換算表!$E$35:$F$44,2)),"")</f>
        <v/>
      </c>
      <c r="AI1596" s="142" t="str">
        <f>IF($I1596&lt;&gt;"",IF($AD1596=1,VLOOKUP($I1596,得点換算表!$C$45:$D$55,2),VLOOKUP($I1596,得点換算表!$E$45:$F$55,2)),"")</f>
        <v/>
      </c>
      <c r="AJ1596" s="142" t="str">
        <f>IF($J1596&lt;&gt;"",IF($AD1596=1,VLOOKUP($J1596,得点換算表!$C$56:$D$65,2),VLOOKUP($J1596,得点換算表!$E$56:$F$65,2)),"")</f>
        <v/>
      </c>
      <c r="AK1596" s="142" t="str">
        <f>IF($K1596&lt;&gt;"",IF($AD1596=1,VLOOKUP($K1596,得点換算表!$C$66:$D$76,2),VLOOKUP($K1596,得点換算表!$E$66:$F$76,2)),"")</f>
        <v/>
      </c>
      <c r="AL1596" s="142" t="str">
        <f>IF($L1596&lt;&gt;"",IF($AD1596=1,VLOOKUP($L1596,得点換算表!$C$77:$D$86,2),VLOOKUP($L1596,得点換算表!$E$77:$F$86,2)),"")</f>
        <v/>
      </c>
      <c r="AM1596" s="142" t="str">
        <f>IF($M1596&lt;&gt;"",IF($AD1596=1,VLOOKUP($M1596,得点換算表!$C$87:$D$96,2),VLOOKUP($M1596,得点換算表!$E$87:$F$96,2)),"")</f>
        <v/>
      </c>
      <c r="AN1596" s="142" t="str">
        <f t="shared" si="82"/>
        <v/>
      </c>
      <c r="AO1596" s="143" t="str">
        <f>IF(AND($AN1596&lt;&gt;"",$AN1596&gt;=8),VLOOKUP($AN1596,得点換算表!$I$10:$J$14,2),"")</f>
        <v/>
      </c>
      <c r="AP1596" s="105"/>
    </row>
    <row r="1597" spans="1:42" x14ac:dyDescent="0.15">
      <c r="A1597" s="11"/>
      <c r="B1597" s="12"/>
      <c r="C1597" s="13"/>
      <c r="D1597" s="13"/>
      <c r="E1597" s="14"/>
      <c r="F1597" s="14"/>
      <c r="G1597" s="14"/>
      <c r="H1597" s="14"/>
      <c r="I1597" s="15"/>
      <c r="J1597" s="14"/>
      <c r="K1597" s="13"/>
      <c r="L1597" s="14"/>
      <c r="M1597" s="14"/>
      <c r="N1597" s="14"/>
      <c r="O1597" s="14"/>
      <c r="P1597" s="198"/>
      <c r="Q1597" s="198"/>
      <c r="R1597" s="198"/>
      <c r="S1597" s="198"/>
      <c r="T1597" s="198"/>
      <c r="U1597" s="198"/>
      <c r="V1597" s="198"/>
      <c r="W1597" s="202">
        <f t="shared" si="83"/>
        <v>0</v>
      </c>
      <c r="X1597" s="14"/>
      <c r="Y1597" s="14"/>
      <c r="Z1597" s="108"/>
      <c r="AA1597" s="114"/>
      <c r="AB1597" s="129"/>
      <c r="AC1597" s="128"/>
      <c r="AD1597" s="142" t="str">
        <f t="shared" si="84"/>
        <v/>
      </c>
      <c r="AE1597" s="142" t="str">
        <f>IF($E1597&lt;&gt;"",IF($AD1597=1,VLOOKUP($E1597,得点換算表!$C$5:$D$14,2),VLOOKUP($E1597,得点換算表!$E$5:$F$14,2)),"")</f>
        <v/>
      </c>
      <c r="AF1597" s="142" t="str">
        <f>IF($F1597&lt;&gt;"",IF($AD1597=1,VLOOKUP($F1597,得点換算表!$C$15:$D$24,2),VLOOKUP($F1597,得点換算表!$E$15:$F$24,2)),"")</f>
        <v/>
      </c>
      <c r="AG1597" s="142" t="str">
        <f>IF($G1597&lt;&gt;"",IF($AD1597=1,VLOOKUP($G1597,得点換算表!$C$25:$D$34,2),VLOOKUP($G1597,得点換算表!$E$25:$F$34,2)),"")</f>
        <v/>
      </c>
      <c r="AH1597" s="142" t="str">
        <f>IF($H1597&lt;&gt;"",IF($AD1597=1,VLOOKUP($H1597,得点換算表!$C$35:$D$44,2),VLOOKUP($H1597,得点換算表!$E$35:$F$44,2)),"")</f>
        <v/>
      </c>
      <c r="AI1597" s="142" t="str">
        <f>IF($I1597&lt;&gt;"",IF($AD1597=1,VLOOKUP($I1597,得点換算表!$C$45:$D$55,2),VLOOKUP($I1597,得点換算表!$E$45:$F$55,2)),"")</f>
        <v/>
      </c>
      <c r="AJ1597" s="142" t="str">
        <f>IF($J1597&lt;&gt;"",IF($AD1597=1,VLOOKUP($J1597,得点換算表!$C$56:$D$65,2),VLOOKUP($J1597,得点換算表!$E$56:$F$65,2)),"")</f>
        <v/>
      </c>
      <c r="AK1597" s="142" t="str">
        <f>IF($K1597&lt;&gt;"",IF($AD1597=1,VLOOKUP($K1597,得点換算表!$C$66:$D$76,2),VLOOKUP($K1597,得点換算表!$E$66:$F$76,2)),"")</f>
        <v/>
      </c>
      <c r="AL1597" s="142" t="str">
        <f>IF($L1597&lt;&gt;"",IF($AD1597=1,VLOOKUP($L1597,得点換算表!$C$77:$D$86,2),VLOOKUP($L1597,得点換算表!$E$77:$F$86,2)),"")</f>
        <v/>
      </c>
      <c r="AM1597" s="142" t="str">
        <f>IF($M1597&lt;&gt;"",IF($AD1597=1,VLOOKUP($M1597,得点換算表!$C$87:$D$96,2),VLOOKUP($M1597,得点換算表!$E$87:$F$96,2)),"")</f>
        <v/>
      </c>
      <c r="AN1597" s="142" t="str">
        <f t="shared" si="82"/>
        <v/>
      </c>
      <c r="AO1597" s="143" t="str">
        <f>IF(AND($AN1597&lt;&gt;"",$AN1597&gt;=8),VLOOKUP($AN1597,得点換算表!$I$10:$J$14,2),"")</f>
        <v/>
      </c>
      <c r="AP1597" s="105"/>
    </row>
    <row r="1598" spans="1:42" x14ac:dyDescent="0.15">
      <c r="A1598" s="11"/>
      <c r="B1598" s="12"/>
      <c r="C1598" s="13"/>
      <c r="D1598" s="13"/>
      <c r="E1598" s="14"/>
      <c r="F1598" s="14"/>
      <c r="G1598" s="14"/>
      <c r="H1598" s="14"/>
      <c r="I1598" s="15"/>
      <c r="J1598" s="14"/>
      <c r="K1598" s="13"/>
      <c r="L1598" s="14"/>
      <c r="M1598" s="14"/>
      <c r="N1598" s="14"/>
      <c r="O1598" s="14"/>
      <c r="P1598" s="198"/>
      <c r="Q1598" s="198"/>
      <c r="R1598" s="198"/>
      <c r="S1598" s="198"/>
      <c r="T1598" s="198"/>
      <c r="U1598" s="198"/>
      <c r="V1598" s="198"/>
      <c r="W1598" s="202">
        <f t="shared" si="83"/>
        <v>0</v>
      </c>
      <c r="X1598" s="14"/>
      <c r="Y1598" s="14"/>
      <c r="Z1598" s="108"/>
      <c r="AA1598" s="114"/>
      <c r="AB1598" s="129"/>
      <c r="AC1598" s="128"/>
      <c r="AD1598" s="142" t="str">
        <f t="shared" si="84"/>
        <v/>
      </c>
      <c r="AE1598" s="142" t="str">
        <f>IF($E1598&lt;&gt;"",IF($AD1598=1,VLOOKUP($E1598,得点換算表!$C$5:$D$14,2),VLOOKUP($E1598,得点換算表!$E$5:$F$14,2)),"")</f>
        <v/>
      </c>
      <c r="AF1598" s="142" t="str">
        <f>IF($F1598&lt;&gt;"",IF($AD1598=1,VLOOKUP($F1598,得点換算表!$C$15:$D$24,2),VLOOKUP($F1598,得点換算表!$E$15:$F$24,2)),"")</f>
        <v/>
      </c>
      <c r="AG1598" s="142" t="str">
        <f>IF($G1598&lt;&gt;"",IF($AD1598=1,VLOOKUP($G1598,得点換算表!$C$25:$D$34,2),VLOOKUP($G1598,得点換算表!$E$25:$F$34,2)),"")</f>
        <v/>
      </c>
      <c r="AH1598" s="142" t="str">
        <f>IF($H1598&lt;&gt;"",IF($AD1598=1,VLOOKUP($H1598,得点換算表!$C$35:$D$44,2),VLOOKUP($H1598,得点換算表!$E$35:$F$44,2)),"")</f>
        <v/>
      </c>
      <c r="AI1598" s="142" t="str">
        <f>IF($I1598&lt;&gt;"",IF($AD1598=1,VLOOKUP($I1598,得点換算表!$C$45:$D$55,2),VLOOKUP($I1598,得点換算表!$E$45:$F$55,2)),"")</f>
        <v/>
      </c>
      <c r="AJ1598" s="142" t="str">
        <f>IF($J1598&lt;&gt;"",IF($AD1598=1,VLOOKUP($J1598,得点換算表!$C$56:$D$65,2),VLOOKUP($J1598,得点換算表!$E$56:$F$65,2)),"")</f>
        <v/>
      </c>
      <c r="AK1598" s="142" t="str">
        <f>IF($K1598&lt;&gt;"",IF($AD1598=1,VLOOKUP($K1598,得点換算表!$C$66:$D$76,2),VLOOKUP($K1598,得点換算表!$E$66:$F$76,2)),"")</f>
        <v/>
      </c>
      <c r="AL1598" s="142" t="str">
        <f>IF($L1598&lt;&gt;"",IF($AD1598=1,VLOOKUP($L1598,得点換算表!$C$77:$D$86,2),VLOOKUP($L1598,得点換算表!$E$77:$F$86,2)),"")</f>
        <v/>
      </c>
      <c r="AM1598" s="142" t="str">
        <f>IF($M1598&lt;&gt;"",IF($AD1598=1,VLOOKUP($M1598,得点換算表!$C$87:$D$96,2),VLOOKUP($M1598,得点換算表!$E$87:$F$96,2)),"")</f>
        <v/>
      </c>
      <c r="AN1598" s="142" t="str">
        <f t="shared" si="82"/>
        <v/>
      </c>
      <c r="AO1598" s="143" t="str">
        <f>IF(AND($AN1598&lt;&gt;"",$AN1598&gt;=8),VLOOKUP($AN1598,得点換算表!$I$10:$J$14,2),"")</f>
        <v/>
      </c>
      <c r="AP1598" s="105"/>
    </row>
    <row r="1599" spans="1:42" x14ac:dyDescent="0.15">
      <c r="A1599" s="11"/>
      <c r="B1599" s="12"/>
      <c r="C1599" s="13"/>
      <c r="D1599" s="13"/>
      <c r="E1599" s="14"/>
      <c r="F1599" s="14"/>
      <c r="G1599" s="14"/>
      <c r="H1599" s="14"/>
      <c r="I1599" s="15"/>
      <c r="J1599" s="14"/>
      <c r="K1599" s="13"/>
      <c r="L1599" s="14"/>
      <c r="M1599" s="14"/>
      <c r="N1599" s="14"/>
      <c r="O1599" s="14"/>
      <c r="P1599" s="198"/>
      <c r="Q1599" s="198"/>
      <c r="R1599" s="198"/>
      <c r="S1599" s="198"/>
      <c r="T1599" s="198"/>
      <c r="U1599" s="198"/>
      <c r="V1599" s="198"/>
      <c r="W1599" s="202">
        <f t="shared" si="83"/>
        <v>0</v>
      </c>
      <c r="X1599" s="14"/>
      <c r="Y1599" s="14"/>
      <c r="Z1599" s="108"/>
      <c r="AA1599" s="114"/>
      <c r="AB1599" s="129"/>
      <c r="AC1599" s="128"/>
      <c r="AD1599" s="142" t="str">
        <f t="shared" si="84"/>
        <v/>
      </c>
      <c r="AE1599" s="142" t="str">
        <f>IF($E1599&lt;&gt;"",IF($AD1599=1,VLOOKUP($E1599,得点換算表!$C$5:$D$14,2),VLOOKUP($E1599,得点換算表!$E$5:$F$14,2)),"")</f>
        <v/>
      </c>
      <c r="AF1599" s="142" t="str">
        <f>IF($F1599&lt;&gt;"",IF($AD1599=1,VLOOKUP($F1599,得点換算表!$C$15:$D$24,2),VLOOKUP($F1599,得点換算表!$E$15:$F$24,2)),"")</f>
        <v/>
      </c>
      <c r="AG1599" s="142" t="str">
        <f>IF($G1599&lt;&gt;"",IF($AD1599=1,VLOOKUP($G1599,得点換算表!$C$25:$D$34,2),VLOOKUP($G1599,得点換算表!$E$25:$F$34,2)),"")</f>
        <v/>
      </c>
      <c r="AH1599" s="142" t="str">
        <f>IF($H1599&lt;&gt;"",IF($AD1599=1,VLOOKUP($H1599,得点換算表!$C$35:$D$44,2),VLOOKUP($H1599,得点換算表!$E$35:$F$44,2)),"")</f>
        <v/>
      </c>
      <c r="AI1599" s="142" t="str">
        <f>IF($I1599&lt;&gt;"",IF($AD1599=1,VLOOKUP($I1599,得点換算表!$C$45:$D$55,2),VLOOKUP($I1599,得点換算表!$E$45:$F$55,2)),"")</f>
        <v/>
      </c>
      <c r="AJ1599" s="142" t="str">
        <f>IF($J1599&lt;&gt;"",IF($AD1599=1,VLOOKUP($J1599,得点換算表!$C$56:$D$65,2),VLOOKUP($J1599,得点換算表!$E$56:$F$65,2)),"")</f>
        <v/>
      </c>
      <c r="AK1599" s="142" t="str">
        <f>IF($K1599&lt;&gt;"",IF($AD1599=1,VLOOKUP($K1599,得点換算表!$C$66:$D$76,2),VLOOKUP($K1599,得点換算表!$E$66:$F$76,2)),"")</f>
        <v/>
      </c>
      <c r="AL1599" s="142" t="str">
        <f>IF($L1599&lt;&gt;"",IF($AD1599=1,VLOOKUP($L1599,得点換算表!$C$77:$D$86,2),VLOOKUP($L1599,得点換算表!$E$77:$F$86,2)),"")</f>
        <v/>
      </c>
      <c r="AM1599" s="142" t="str">
        <f>IF($M1599&lt;&gt;"",IF($AD1599=1,VLOOKUP($M1599,得点換算表!$C$87:$D$96,2),VLOOKUP($M1599,得点換算表!$E$87:$F$96,2)),"")</f>
        <v/>
      </c>
      <c r="AN1599" s="142" t="str">
        <f t="shared" si="82"/>
        <v/>
      </c>
      <c r="AO1599" s="143" t="str">
        <f>IF(AND($AN1599&lt;&gt;"",$AN1599&gt;=8),VLOOKUP($AN1599,得点換算表!$I$10:$J$14,2),"")</f>
        <v/>
      </c>
      <c r="AP1599" s="105"/>
    </row>
    <row r="1600" spans="1:42" x14ac:dyDescent="0.15">
      <c r="A1600" s="11"/>
      <c r="B1600" s="12"/>
      <c r="C1600" s="13"/>
      <c r="D1600" s="13"/>
      <c r="E1600" s="14"/>
      <c r="F1600" s="14"/>
      <c r="G1600" s="14"/>
      <c r="H1600" s="14"/>
      <c r="I1600" s="15"/>
      <c r="J1600" s="14"/>
      <c r="K1600" s="13"/>
      <c r="L1600" s="14"/>
      <c r="M1600" s="14"/>
      <c r="N1600" s="14"/>
      <c r="O1600" s="14"/>
      <c r="P1600" s="198"/>
      <c r="Q1600" s="198"/>
      <c r="R1600" s="198"/>
      <c r="S1600" s="198"/>
      <c r="T1600" s="198"/>
      <c r="U1600" s="198"/>
      <c r="V1600" s="198"/>
      <c r="W1600" s="202">
        <f t="shared" si="83"/>
        <v>0</v>
      </c>
      <c r="X1600" s="14"/>
      <c r="Y1600" s="14"/>
      <c r="Z1600" s="108"/>
      <c r="AA1600" s="114"/>
      <c r="AB1600" s="129"/>
      <c r="AC1600" s="128"/>
      <c r="AD1600" s="142" t="str">
        <f t="shared" si="84"/>
        <v/>
      </c>
      <c r="AE1600" s="142" t="str">
        <f>IF($E1600&lt;&gt;"",IF($AD1600=1,VLOOKUP($E1600,得点換算表!$C$5:$D$14,2),VLOOKUP($E1600,得点換算表!$E$5:$F$14,2)),"")</f>
        <v/>
      </c>
      <c r="AF1600" s="142" t="str">
        <f>IF($F1600&lt;&gt;"",IF($AD1600=1,VLOOKUP($F1600,得点換算表!$C$15:$D$24,2),VLOOKUP($F1600,得点換算表!$E$15:$F$24,2)),"")</f>
        <v/>
      </c>
      <c r="AG1600" s="142" t="str">
        <f>IF($G1600&lt;&gt;"",IF($AD1600=1,VLOOKUP($G1600,得点換算表!$C$25:$D$34,2),VLOOKUP($G1600,得点換算表!$E$25:$F$34,2)),"")</f>
        <v/>
      </c>
      <c r="AH1600" s="142" t="str">
        <f>IF($H1600&lt;&gt;"",IF($AD1600=1,VLOOKUP($H1600,得点換算表!$C$35:$D$44,2),VLOOKUP($H1600,得点換算表!$E$35:$F$44,2)),"")</f>
        <v/>
      </c>
      <c r="AI1600" s="142" t="str">
        <f>IF($I1600&lt;&gt;"",IF($AD1600=1,VLOOKUP($I1600,得点換算表!$C$45:$D$55,2),VLOOKUP($I1600,得点換算表!$E$45:$F$55,2)),"")</f>
        <v/>
      </c>
      <c r="AJ1600" s="142" t="str">
        <f>IF($J1600&lt;&gt;"",IF($AD1600=1,VLOOKUP($J1600,得点換算表!$C$56:$D$65,2),VLOOKUP($J1600,得点換算表!$E$56:$F$65,2)),"")</f>
        <v/>
      </c>
      <c r="AK1600" s="142" t="str">
        <f>IF($K1600&lt;&gt;"",IF($AD1600=1,VLOOKUP($K1600,得点換算表!$C$66:$D$76,2),VLOOKUP($K1600,得点換算表!$E$66:$F$76,2)),"")</f>
        <v/>
      </c>
      <c r="AL1600" s="142" t="str">
        <f>IF($L1600&lt;&gt;"",IF($AD1600=1,VLOOKUP($L1600,得点換算表!$C$77:$D$86,2),VLOOKUP($L1600,得点換算表!$E$77:$F$86,2)),"")</f>
        <v/>
      </c>
      <c r="AM1600" s="142" t="str">
        <f>IF($M1600&lt;&gt;"",IF($AD1600=1,VLOOKUP($M1600,得点換算表!$C$87:$D$96,2),VLOOKUP($M1600,得点換算表!$E$87:$F$96,2)),"")</f>
        <v/>
      </c>
      <c r="AN1600" s="142" t="str">
        <f t="shared" si="82"/>
        <v/>
      </c>
      <c r="AO1600" s="143" t="str">
        <f>IF(AND($AN1600&lt;&gt;"",$AN1600&gt;=8),VLOOKUP($AN1600,得点換算表!$I$10:$J$14,2),"")</f>
        <v/>
      </c>
      <c r="AP1600" s="105"/>
    </row>
    <row r="1601" spans="1:42" x14ac:dyDescent="0.15">
      <c r="A1601" s="11"/>
      <c r="B1601" s="12"/>
      <c r="C1601" s="13"/>
      <c r="D1601" s="13"/>
      <c r="E1601" s="14"/>
      <c r="F1601" s="14"/>
      <c r="G1601" s="14"/>
      <c r="H1601" s="14"/>
      <c r="I1601" s="15"/>
      <c r="J1601" s="14"/>
      <c r="K1601" s="13"/>
      <c r="L1601" s="14"/>
      <c r="M1601" s="14"/>
      <c r="N1601" s="14"/>
      <c r="O1601" s="14"/>
      <c r="P1601" s="198"/>
      <c r="Q1601" s="198"/>
      <c r="R1601" s="198"/>
      <c r="S1601" s="198"/>
      <c r="T1601" s="198"/>
      <c r="U1601" s="198"/>
      <c r="V1601" s="198"/>
      <c r="W1601" s="202">
        <f t="shared" si="83"/>
        <v>0</v>
      </c>
      <c r="X1601" s="14"/>
      <c r="Y1601" s="14"/>
      <c r="Z1601" s="108"/>
      <c r="AA1601" s="114"/>
      <c r="AB1601" s="129"/>
      <c r="AC1601" s="128"/>
      <c r="AD1601" s="142" t="str">
        <f t="shared" si="84"/>
        <v/>
      </c>
      <c r="AE1601" s="142" t="str">
        <f>IF($E1601&lt;&gt;"",IF($AD1601=1,VLOOKUP($E1601,得点換算表!$C$5:$D$14,2),VLOOKUP($E1601,得点換算表!$E$5:$F$14,2)),"")</f>
        <v/>
      </c>
      <c r="AF1601" s="142" t="str">
        <f>IF($F1601&lt;&gt;"",IF($AD1601=1,VLOOKUP($F1601,得点換算表!$C$15:$D$24,2),VLOOKUP($F1601,得点換算表!$E$15:$F$24,2)),"")</f>
        <v/>
      </c>
      <c r="AG1601" s="142" t="str">
        <f>IF($G1601&lt;&gt;"",IF($AD1601=1,VLOOKUP($G1601,得点換算表!$C$25:$D$34,2),VLOOKUP($G1601,得点換算表!$E$25:$F$34,2)),"")</f>
        <v/>
      </c>
      <c r="AH1601" s="142" t="str">
        <f>IF($H1601&lt;&gt;"",IF($AD1601=1,VLOOKUP($H1601,得点換算表!$C$35:$D$44,2),VLOOKUP($H1601,得点換算表!$E$35:$F$44,2)),"")</f>
        <v/>
      </c>
      <c r="AI1601" s="142" t="str">
        <f>IF($I1601&lt;&gt;"",IF($AD1601=1,VLOOKUP($I1601,得点換算表!$C$45:$D$55,2),VLOOKUP($I1601,得点換算表!$E$45:$F$55,2)),"")</f>
        <v/>
      </c>
      <c r="AJ1601" s="142" t="str">
        <f>IF($J1601&lt;&gt;"",IF($AD1601=1,VLOOKUP($J1601,得点換算表!$C$56:$D$65,2),VLOOKUP($J1601,得点換算表!$E$56:$F$65,2)),"")</f>
        <v/>
      </c>
      <c r="AK1601" s="142" t="str">
        <f>IF($K1601&lt;&gt;"",IF($AD1601=1,VLOOKUP($K1601,得点換算表!$C$66:$D$76,2),VLOOKUP($K1601,得点換算表!$E$66:$F$76,2)),"")</f>
        <v/>
      </c>
      <c r="AL1601" s="142" t="str">
        <f>IF($L1601&lt;&gt;"",IF($AD1601=1,VLOOKUP($L1601,得点換算表!$C$77:$D$86,2),VLOOKUP($L1601,得点換算表!$E$77:$F$86,2)),"")</f>
        <v/>
      </c>
      <c r="AM1601" s="142" t="str">
        <f>IF($M1601&lt;&gt;"",IF($AD1601=1,VLOOKUP($M1601,得点換算表!$C$87:$D$96,2),VLOOKUP($M1601,得点換算表!$E$87:$F$96,2)),"")</f>
        <v/>
      </c>
      <c r="AN1601" s="142" t="str">
        <f t="shared" si="82"/>
        <v/>
      </c>
      <c r="AO1601" s="143" t="str">
        <f>IF(AND($AN1601&lt;&gt;"",$AN1601&gt;=8),VLOOKUP($AN1601,得点換算表!$I$10:$J$14,2),"")</f>
        <v/>
      </c>
      <c r="AP1601" s="105"/>
    </row>
    <row r="1602" spans="1:42" x14ac:dyDescent="0.15">
      <c r="A1602" s="11"/>
      <c r="B1602" s="12"/>
      <c r="C1602" s="13"/>
      <c r="D1602" s="13"/>
      <c r="E1602" s="14"/>
      <c r="F1602" s="14"/>
      <c r="G1602" s="14"/>
      <c r="H1602" s="14"/>
      <c r="I1602" s="15"/>
      <c r="J1602" s="14"/>
      <c r="K1602" s="13"/>
      <c r="L1602" s="14"/>
      <c r="M1602" s="14"/>
      <c r="N1602" s="14"/>
      <c r="O1602" s="14"/>
      <c r="P1602" s="198"/>
      <c r="Q1602" s="198"/>
      <c r="R1602" s="198"/>
      <c r="S1602" s="198"/>
      <c r="T1602" s="198"/>
      <c r="U1602" s="198"/>
      <c r="V1602" s="198"/>
      <c r="W1602" s="202">
        <f t="shared" si="83"/>
        <v>0</v>
      </c>
      <c r="X1602" s="14"/>
      <c r="Y1602" s="14"/>
      <c r="Z1602" s="108"/>
      <c r="AA1602" s="114"/>
      <c r="AB1602" s="129"/>
      <c r="AC1602" s="128"/>
      <c r="AD1602" s="142" t="str">
        <f t="shared" si="84"/>
        <v/>
      </c>
      <c r="AE1602" s="142" t="str">
        <f>IF($E1602&lt;&gt;"",IF($AD1602=1,VLOOKUP($E1602,得点換算表!$C$5:$D$14,2),VLOOKUP($E1602,得点換算表!$E$5:$F$14,2)),"")</f>
        <v/>
      </c>
      <c r="AF1602" s="142" t="str">
        <f>IF($F1602&lt;&gt;"",IF($AD1602=1,VLOOKUP($F1602,得点換算表!$C$15:$D$24,2),VLOOKUP($F1602,得点換算表!$E$15:$F$24,2)),"")</f>
        <v/>
      </c>
      <c r="AG1602" s="142" t="str">
        <f>IF($G1602&lt;&gt;"",IF($AD1602=1,VLOOKUP($G1602,得点換算表!$C$25:$D$34,2),VLOOKUP($G1602,得点換算表!$E$25:$F$34,2)),"")</f>
        <v/>
      </c>
      <c r="AH1602" s="142" t="str">
        <f>IF($H1602&lt;&gt;"",IF($AD1602=1,VLOOKUP($H1602,得点換算表!$C$35:$D$44,2),VLOOKUP($H1602,得点換算表!$E$35:$F$44,2)),"")</f>
        <v/>
      </c>
      <c r="AI1602" s="142" t="str">
        <f>IF($I1602&lt;&gt;"",IF($AD1602=1,VLOOKUP($I1602,得点換算表!$C$45:$D$55,2),VLOOKUP($I1602,得点換算表!$E$45:$F$55,2)),"")</f>
        <v/>
      </c>
      <c r="AJ1602" s="142" t="str">
        <f>IF($J1602&lt;&gt;"",IF($AD1602=1,VLOOKUP($J1602,得点換算表!$C$56:$D$65,2),VLOOKUP($J1602,得点換算表!$E$56:$F$65,2)),"")</f>
        <v/>
      </c>
      <c r="AK1602" s="142" t="str">
        <f>IF($K1602&lt;&gt;"",IF($AD1602=1,VLOOKUP($K1602,得点換算表!$C$66:$D$76,2),VLOOKUP($K1602,得点換算表!$E$66:$F$76,2)),"")</f>
        <v/>
      </c>
      <c r="AL1602" s="142" t="str">
        <f>IF($L1602&lt;&gt;"",IF($AD1602=1,VLOOKUP($L1602,得点換算表!$C$77:$D$86,2),VLOOKUP($L1602,得点換算表!$E$77:$F$86,2)),"")</f>
        <v/>
      </c>
      <c r="AM1602" s="142" t="str">
        <f>IF($M1602&lt;&gt;"",IF($AD1602=1,VLOOKUP($M1602,得点換算表!$C$87:$D$96,2),VLOOKUP($M1602,得点換算表!$E$87:$F$96,2)),"")</f>
        <v/>
      </c>
      <c r="AN1602" s="142" t="str">
        <f t="shared" ref="AN1602:AN1665" si="85">IF(AND($AD1602&lt;&gt;"",COUNT(AE1602:AM1602)&gt;7),IF(AND(AI1602&lt;&gt;"",AJ1602&lt;&gt;""),IF(AI1602&gt;=AJ1602,SUM(AE1602:AI1602,AK1602:AM1602),IF(AI1602&lt;AJ1602,SUM(AE1602:AH1602,AJ1602:AM1602),"")),IF(AND(AI1602&lt;&gt;"",AJ1602=""),SUM(AE1602:AI1602,AK1602:AM1602),IF(AND(AI1602="",AJ1602&lt;&gt;""),SUM(AE1602:AH1602,AJ1602:AM1602),""))),"")</f>
        <v/>
      </c>
      <c r="AO1602" s="143" t="str">
        <f>IF(AND($AN1602&lt;&gt;"",$AN1602&gt;=8),VLOOKUP($AN1602,得点換算表!$I$10:$J$14,2),"")</f>
        <v/>
      </c>
      <c r="AP1602" s="105"/>
    </row>
    <row r="1603" spans="1:42" x14ac:dyDescent="0.15">
      <c r="A1603" s="11"/>
      <c r="B1603" s="12"/>
      <c r="C1603" s="13"/>
      <c r="D1603" s="13"/>
      <c r="E1603" s="14"/>
      <c r="F1603" s="14"/>
      <c r="G1603" s="14"/>
      <c r="H1603" s="14"/>
      <c r="I1603" s="15"/>
      <c r="J1603" s="14"/>
      <c r="K1603" s="13"/>
      <c r="L1603" s="14"/>
      <c r="M1603" s="14"/>
      <c r="N1603" s="14"/>
      <c r="O1603" s="14"/>
      <c r="P1603" s="198"/>
      <c r="Q1603" s="198"/>
      <c r="R1603" s="198"/>
      <c r="S1603" s="198"/>
      <c r="T1603" s="198"/>
      <c r="U1603" s="198"/>
      <c r="V1603" s="198"/>
      <c r="W1603" s="202">
        <f t="shared" ref="W1603:W1666" si="86">SUM(P1603:V1603)</f>
        <v>0</v>
      </c>
      <c r="X1603" s="14"/>
      <c r="Y1603" s="14"/>
      <c r="Z1603" s="108"/>
      <c r="AA1603" s="114"/>
      <c r="AB1603" s="129"/>
      <c r="AC1603" s="128"/>
      <c r="AD1603" s="142" t="str">
        <f t="shared" ref="AD1603:AD1666" si="87">IF($A1603&lt;&gt;"",$A1603,"")</f>
        <v/>
      </c>
      <c r="AE1603" s="142" t="str">
        <f>IF($E1603&lt;&gt;"",IF($AD1603=1,VLOOKUP($E1603,得点換算表!$C$5:$D$14,2),VLOOKUP($E1603,得点換算表!$E$5:$F$14,2)),"")</f>
        <v/>
      </c>
      <c r="AF1603" s="142" t="str">
        <f>IF($F1603&lt;&gt;"",IF($AD1603=1,VLOOKUP($F1603,得点換算表!$C$15:$D$24,2),VLOOKUP($F1603,得点換算表!$E$15:$F$24,2)),"")</f>
        <v/>
      </c>
      <c r="AG1603" s="142" t="str">
        <f>IF($G1603&lt;&gt;"",IF($AD1603=1,VLOOKUP($G1603,得点換算表!$C$25:$D$34,2),VLOOKUP($G1603,得点換算表!$E$25:$F$34,2)),"")</f>
        <v/>
      </c>
      <c r="AH1603" s="142" t="str">
        <f>IF($H1603&lt;&gt;"",IF($AD1603=1,VLOOKUP($H1603,得点換算表!$C$35:$D$44,2),VLOOKUP($H1603,得点換算表!$E$35:$F$44,2)),"")</f>
        <v/>
      </c>
      <c r="AI1603" s="142" t="str">
        <f>IF($I1603&lt;&gt;"",IF($AD1603=1,VLOOKUP($I1603,得点換算表!$C$45:$D$55,2),VLOOKUP($I1603,得点換算表!$E$45:$F$55,2)),"")</f>
        <v/>
      </c>
      <c r="AJ1603" s="142" t="str">
        <f>IF($J1603&lt;&gt;"",IF($AD1603=1,VLOOKUP($J1603,得点換算表!$C$56:$D$65,2),VLOOKUP($J1603,得点換算表!$E$56:$F$65,2)),"")</f>
        <v/>
      </c>
      <c r="AK1603" s="142" t="str">
        <f>IF($K1603&lt;&gt;"",IF($AD1603=1,VLOOKUP($K1603,得点換算表!$C$66:$D$76,2),VLOOKUP($K1603,得点換算表!$E$66:$F$76,2)),"")</f>
        <v/>
      </c>
      <c r="AL1603" s="142" t="str">
        <f>IF($L1603&lt;&gt;"",IF($AD1603=1,VLOOKUP($L1603,得点換算表!$C$77:$D$86,2),VLOOKUP($L1603,得点換算表!$E$77:$F$86,2)),"")</f>
        <v/>
      </c>
      <c r="AM1603" s="142" t="str">
        <f>IF($M1603&lt;&gt;"",IF($AD1603=1,VLOOKUP($M1603,得点換算表!$C$87:$D$96,2),VLOOKUP($M1603,得点換算表!$E$87:$F$96,2)),"")</f>
        <v/>
      </c>
      <c r="AN1603" s="142" t="str">
        <f t="shared" si="85"/>
        <v/>
      </c>
      <c r="AO1603" s="143" t="str">
        <f>IF(AND($AN1603&lt;&gt;"",$AN1603&gt;=8),VLOOKUP($AN1603,得点換算表!$I$10:$J$14,2),"")</f>
        <v/>
      </c>
      <c r="AP1603" s="105"/>
    </row>
    <row r="1604" spans="1:42" x14ac:dyDescent="0.15">
      <c r="A1604" s="11"/>
      <c r="B1604" s="12"/>
      <c r="C1604" s="13"/>
      <c r="D1604" s="13"/>
      <c r="E1604" s="14"/>
      <c r="F1604" s="14"/>
      <c r="G1604" s="14"/>
      <c r="H1604" s="14"/>
      <c r="I1604" s="15"/>
      <c r="J1604" s="14"/>
      <c r="K1604" s="13"/>
      <c r="L1604" s="14"/>
      <c r="M1604" s="14"/>
      <c r="N1604" s="14"/>
      <c r="O1604" s="14"/>
      <c r="P1604" s="198"/>
      <c r="Q1604" s="198"/>
      <c r="R1604" s="198"/>
      <c r="S1604" s="198"/>
      <c r="T1604" s="198"/>
      <c r="U1604" s="198"/>
      <c r="V1604" s="198"/>
      <c r="W1604" s="202">
        <f t="shared" si="86"/>
        <v>0</v>
      </c>
      <c r="X1604" s="14"/>
      <c r="Y1604" s="14"/>
      <c r="Z1604" s="108"/>
      <c r="AA1604" s="114"/>
      <c r="AB1604" s="129"/>
      <c r="AC1604" s="128"/>
      <c r="AD1604" s="142" t="str">
        <f t="shared" si="87"/>
        <v/>
      </c>
      <c r="AE1604" s="142" t="str">
        <f>IF($E1604&lt;&gt;"",IF($AD1604=1,VLOOKUP($E1604,得点換算表!$C$5:$D$14,2),VLOOKUP($E1604,得点換算表!$E$5:$F$14,2)),"")</f>
        <v/>
      </c>
      <c r="AF1604" s="142" t="str">
        <f>IF($F1604&lt;&gt;"",IF($AD1604=1,VLOOKUP($F1604,得点換算表!$C$15:$D$24,2),VLOOKUP($F1604,得点換算表!$E$15:$F$24,2)),"")</f>
        <v/>
      </c>
      <c r="AG1604" s="142" t="str">
        <f>IF($G1604&lt;&gt;"",IF($AD1604=1,VLOOKUP($G1604,得点換算表!$C$25:$D$34,2),VLOOKUP($G1604,得点換算表!$E$25:$F$34,2)),"")</f>
        <v/>
      </c>
      <c r="AH1604" s="142" t="str">
        <f>IF($H1604&lt;&gt;"",IF($AD1604=1,VLOOKUP($H1604,得点換算表!$C$35:$D$44,2),VLOOKUP($H1604,得点換算表!$E$35:$F$44,2)),"")</f>
        <v/>
      </c>
      <c r="AI1604" s="142" t="str">
        <f>IF($I1604&lt;&gt;"",IF($AD1604=1,VLOOKUP($I1604,得点換算表!$C$45:$D$55,2),VLOOKUP($I1604,得点換算表!$E$45:$F$55,2)),"")</f>
        <v/>
      </c>
      <c r="AJ1604" s="142" t="str">
        <f>IF($J1604&lt;&gt;"",IF($AD1604=1,VLOOKUP($J1604,得点換算表!$C$56:$D$65,2),VLOOKUP($J1604,得点換算表!$E$56:$F$65,2)),"")</f>
        <v/>
      </c>
      <c r="AK1604" s="142" t="str">
        <f>IF($K1604&lt;&gt;"",IF($AD1604=1,VLOOKUP($K1604,得点換算表!$C$66:$D$76,2),VLOOKUP($K1604,得点換算表!$E$66:$F$76,2)),"")</f>
        <v/>
      </c>
      <c r="AL1604" s="142" t="str">
        <f>IF($L1604&lt;&gt;"",IF($AD1604=1,VLOOKUP($L1604,得点換算表!$C$77:$D$86,2),VLOOKUP($L1604,得点換算表!$E$77:$F$86,2)),"")</f>
        <v/>
      </c>
      <c r="AM1604" s="142" t="str">
        <f>IF($M1604&lt;&gt;"",IF($AD1604=1,VLOOKUP($M1604,得点換算表!$C$87:$D$96,2),VLOOKUP($M1604,得点換算表!$E$87:$F$96,2)),"")</f>
        <v/>
      </c>
      <c r="AN1604" s="142" t="str">
        <f t="shared" si="85"/>
        <v/>
      </c>
      <c r="AO1604" s="143" t="str">
        <f>IF(AND($AN1604&lt;&gt;"",$AN1604&gt;=8),VLOOKUP($AN1604,得点換算表!$I$10:$J$14,2),"")</f>
        <v/>
      </c>
      <c r="AP1604" s="105"/>
    </row>
    <row r="1605" spans="1:42" x14ac:dyDescent="0.15">
      <c r="A1605" s="11"/>
      <c r="B1605" s="12"/>
      <c r="C1605" s="13"/>
      <c r="D1605" s="13"/>
      <c r="E1605" s="14"/>
      <c r="F1605" s="14"/>
      <c r="G1605" s="14"/>
      <c r="H1605" s="14"/>
      <c r="I1605" s="15"/>
      <c r="J1605" s="14"/>
      <c r="K1605" s="13"/>
      <c r="L1605" s="14"/>
      <c r="M1605" s="14"/>
      <c r="N1605" s="14"/>
      <c r="O1605" s="14"/>
      <c r="P1605" s="198"/>
      <c r="Q1605" s="198"/>
      <c r="R1605" s="198"/>
      <c r="S1605" s="198"/>
      <c r="T1605" s="198"/>
      <c r="U1605" s="198"/>
      <c r="V1605" s="198"/>
      <c r="W1605" s="202">
        <f t="shared" si="86"/>
        <v>0</v>
      </c>
      <c r="X1605" s="14"/>
      <c r="Y1605" s="14"/>
      <c r="Z1605" s="108"/>
      <c r="AA1605" s="114"/>
      <c r="AB1605" s="129"/>
      <c r="AC1605" s="128"/>
      <c r="AD1605" s="142" t="str">
        <f t="shared" si="87"/>
        <v/>
      </c>
      <c r="AE1605" s="142" t="str">
        <f>IF($E1605&lt;&gt;"",IF($AD1605=1,VLOOKUP($E1605,得点換算表!$C$5:$D$14,2),VLOOKUP($E1605,得点換算表!$E$5:$F$14,2)),"")</f>
        <v/>
      </c>
      <c r="AF1605" s="142" t="str">
        <f>IF($F1605&lt;&gt;"",IF($AD1605=1,VLOOKUP($F1605,得点換算表!$C$15:$D$24,2),VLOOKUP($F1605,得点換算表!$E$15:$F$24,2)),"")</f>
        <v/>
      </c>
      <c r="AG1605" s="142" t="str">
        <f>IF($G1605&lt;&gt;"",IF($AD1605=1,VLOOKUP($G1605,得点換算表!$C$25:$D$34,2),VLOOKUP($G1605,得点換算表!$E$25:$F$34,2)),"")</f>
        <v/>
      </c>
      <c r="AH1605" s="142" t="str">
        <f>IF($H1605&lt;&gt;"",IF($AD1605=1,VLOOKUP($H1605,得点換算表!$C$35:$D$44,2),VLOOKUP($H1605,得点換算表!$E$35:$F$44,2)),"")</f>
        <v/>
      </c>
      <c r="AI1605" s="142" t="str">
        <f>IF($I1605&lt;&gt;"",IF($AD1605=1,VLOOKUP($I1605,得点換算表!$C$45:$D$55,2),VLOOKUP($I1605,得点換算表!$E$45:$F$55,2)),"")</f>
        <v/>
      </c>
      <c r="AJ1605" s="142" t="str">
        <f>IF($J1605&lt;&gt;"",IF($AD1605=1,VLOOKUP($J1605,得点換算表!$C$56:$D$65,2),VLOOKUP($J1605,得点換算表!$E$56:$F$65,2)),"")</f>
        <v/>
      </c>
      <c r="AK1605" s="142" t="str">
        <f>IF($K1605&lt;&gt;"",IF($AD1605=1,VLOOKUP($K1605,得点換算表!$C$66:$D$76,2),VLOOKUP($K1605,得点換算表!$E$66:$F$76,2)),"")</f>
        <v/>
      </c>
      <c r="AL1605" s="142" t="str">
        <f>IF($L1605&lt;&gt;"",IF($AD1605=1,VLOOKUP($L1605,得点換算表!$C$77:$D$86,2),VLOOKUP($L1605,得点換算表!$E$77:$F$86,2)),"")</f>
        <v/>
      </c>
      <c r="AM1605" s="142" t="str">
        <f>IF($M1605&lt;&gt;"",IF($AD1605=1,VLOOKUP($M1605,得点換算表!$C$87:$D$96,2),VLOOKUP($M1605,得点換算表!$E$87:$F$96,2)),"")</f>
        <v/>
      </c>
      <c r="AN1605" s="142" t="str">
        <f t="shared" si="85"/>
        <v/>
      </c>
      <c r="AO1605" s="143" t="str">
        <f>IF(AND($AN1605&lt;&gt;"",$AN1605&gt;=8),VLOOKUP($AN1605,得点換算表!$I$10:$J$14,2),"")</f>
        <v/>
      </c>
      <c r="AP1605" s="105"/>
    </row>
    <row r="1606" spans="1:42" x14ac:dyDescent="0.15">
      <c r="A1606" s="11"/>
      <c r="B1606" s="12"/>
      <c r="C1606" s="13"/>
      <c r="D1606" s="13"/>
      <c r="E1606" s="14"/>
      <c r="F1606" s="14"/>
      <c r="G1606" s="14"/>
      <c r="H1606" s="14"/>
      <c r="I1606" s="15"/>
      <c r="J1606" s="14"/>
      <c r="K1606" s="13"/>
      <c r="L1606" s="14"/>
      <c r="M1606" s="14"/>
      <c r="N1606" s="14"/>
      <c r="O1606" s="14"/>
      <c r="P1606" s="198"/>
      <c r="Q1606" s="198"/>
      <c r="R1606" s="198"/>
      <c r="S1606" s="198"/>
      <c r="T1606" s="198"/>
      <c r="U1606" s="198"/>
      <c r="V1606" s="198"/>
      <c r="W1606" s="202">
        <f t="shared" si="86"/>
        <v>0</v>
      </c>
      <c r="X1606" s="14"/>
      <c r="Y1606" s="14"/>
      <c r="Z1606" s="108"/>
      <c r="AA1606" s="114"/>
      <c r="AB1606" s="129"/>
      <c r="AC1606" s="128"/>
      <c r="AD1606" s="142" t="str">
        <f t="shared" si="87"/>
        <v/>
      </c>
      <c r="AE1606" s="142" t="str">
        <f>IF($E1606&lt;&gt;"",IF($AD1606=1,VLOOKUP($E1606,得点換算表!$C$5:$D$14,2),VLOOKUP($E1606,得点換算表!$E$5:$F$14,2)),"")</f>
        <v/>
      </c>
      <c r="AF1606" s="142" t="str">
        <f>IF($F1606&lt;&gt;"",IF($AD1606=1,VLOOKUP($F1606,得点換算表!$C$15:$D$24,2),VLOOKUP($F1606,得点換算表!$E$15:$F$24,2)),"")</f>
        <v/>
      </c>
      <c r="AG1606" s="142" t="str">
        <f>IF($G1606&lt;&gt;"",IF($AD1606=1,VLOOKUP($G1606,得点換算表!$C$25:$D$34,2),VLOOKUP($G1606,得点換算表!$E$25:$F$34,2)),"")</f>
        <v/>
      </c>
      <c r="AH1606" s="142" t="str">
        <f>IF($H1606&lt;&gt;"",IF($AD1606=1,VLOOKUP($H1606,得点換算表!$C$35:$D$44,2),VLOOKUP($H1606,得点換算表!$E$35:$F$44,2)),"")</f>
        <v/>
      </c>
      <c r="AI1606" s="142" t="str">
        <f>IF($I1606&lt;&gt;"",IF($AD1606=1,VLOOKUP($I1606,得点換算表!$C$45:$D$55,2),VLOOKUP($I1606,得点換算表!$E$45:$F$55,2)),"")</f>
        <v/>
      </c>
      <c r="AJ1606" s="142" t="str">
        <f>IF($J1606&lt;&gt;"",IF($AD1606=1,VLOOKUP($J1606,得点換算表!$C$56:$D$65,2),VLOOKUP($J1606,得点換算表!$E$56:$F$65,2)),"")</f>
        <v/>
      </c>
      <c r="AK1606" s="142" t="str">
        <f>IF($K1606&lt;&gt;"",IF($AD1606=1,VLOOKUP($K1606,得点換算表!$C$66:$D$76,2),VLOOKUP($K1606,得点換算表!$E$66:$F$76,2)),"")</f>
        <v/>
      </c>
      <c r="AL1606" s="142" t="str">
        <f>IF($L1606&lt;&gt;"",IF($AD1606=1,VLOOKUP($L1606,得点換算表!$C$77:$D$86,2),VLOOKUP($L1606,得点換算表!$E$77:$F$86,2)),"")</f>
        <v/>
      </c>
      <c r="AM1606" s="142" t="str">
        <f>IF($M1606&lt;&gt;"",IF($AD1606=1,VLOOKUP($M1606,得点換算表!$C$87:$D$96,2),VLOOKUP($M1606,得点換算表!$E$87:$F$96,2)),"")</f>
        <v/>
      </c>
      <c r="AN1606" s="142" t="str">
        <f t="shared" si="85"/>
        <v/>
      </c>
      <c r="AO1606" s="143" t="str">
        <f>IF(AND($AN1606&lt;&gt;"",$AN1606&gt;=8),VLOOKUP($AN1606,得点換算表!$I$10:$J$14,2),"")</f>
        <v/>
      </c>
      <c r="AP1606" s="105"/>
    </row>
    <row r="1607" spans="1:42" x14ac:dyDescent="0.15">
      <c r="A1607" s="11"/>
      <c r="B1607" s="12"/>
      <c r="C1607" s="13"/>
      <c r="D1607" s="13"/>
      <c r="E1607" s="14"/>
      <c r="F1607" s="14"/>
      <c r="G1607" s="14"/>
      <c r="H1607" s="14"/>
      <c r="I1607" s="15"/>
      <c r="J1607" s="14"/>
      <c r="K1607" s="13"/>
      <c r="L1607" s="14"/>
      <c r="M1607" s="14"/>
      <c r="N1607" s="14"/>
      <c r="O1607" s="14"/>
      <c r="P1607" s="198"/>
      <c r="Q1607" s="198"/>
      <c r="R1607" s="198"/>
      <c r="S1607" s="198"/>
      <c r="T1607" s="198"/>
      <c r="U1607" s="198"/>
      <c r="V1607" s="198"/>
      <c r="W1607" s="202">
        <f t="shared" si="86"/>
        <v>0</v>
      </c>
      <c r="X1607" s="14"/>
      <c r="Y1607" s="14"/>
      <c r="Z1607" s="108"/>
      <c r="AA1607" s="114"/>
      <c r="AB1607" s="129"/>
      <c r="AC1607" s="128"/>
      <c r="AD1607" s="142" t="str">
        <f t="shared" si="87"/>
        <v/>
      </c>
      <c r="AE1607" s="142" t="str">
        <f>IF($E1607&lt;&gt;"",IF($AD1607=1,VLOOKUP($E1607,得点換算表!$C$5:$D$14,2),VLOOKUP($E1607,得点換算表!$E$5:$F$14,2)),"")</f>
        <v/>
      </c>
      <c r="AF1607" s="142" t="str">
        <f>IF($F1607&lt;&gt;"",IF($AD1607=1,VLOOKUP($F1607,得点換算表!$C$15:$D$24,2),VLOOKUP($F1607,得点換算表!$E$15:$F$24,2)),"")</f>
        <v/>
      </c>
      <c r="AG1607" s="142" t="str">
        <f>IF($G1607&lt;&gt;"",IF($AD1607=1,VLOOKUP($G1607,得点換算表!$C$25:$D$34,2),VLOOKUP($G1607,得点換算表!$E$25:$F$34,2)),"")</f>
        <v/>
      </c>
      <c r="AH1607" s="142" t="str">
        <f>IF($H1607&lt;&gt;"",IF($AD1607=1,VLOOKUP($H1607,得点換算表!$C$35:$D$44,2),VLOOKUP($H1607,得点換算表!$E$35:$F$44,2)),"")</f>
        <v/>
      </c>
      <c r="AI1607" s="142" t="str">
        <f>IF($I1607&lt;&gt;"",IF($AD1607=1,VLOOKUP($I1607,得点換算表!$C$45:$D$55,2),VLOOKUP($I1607,得点換算表!$E$45:$F$55,2)),"")</f>
        <v/>
      </c>
      <c r="AJ1607" s="142" t="str">
        <f>IF($J1607&lt;&gt;"",IF($AD1607=1,VLOOKUP($J1607,得点換算表!$C$56:$D$65,2),VLOOKUP($J1607,得点換算表!$E$56:$F$65,2)),"")</f>
        <v/>
      </c>
      <c r="AK1607" s="142" t="str">
        <f>IF($K1607&lt;&gt;"",IF($AD1607=1,VLOOKUP($K1607,得点換算表!$C$66:$D$76,2),VLOOKUP($K1607,得点換算表!$E$66:$F$76,2)),"")</f>
        <v/>
      </c>
      <c r="AL1607" s="142" t="str">
        <f>IF($L1607&lt;&gt;"",IF($AD1607=1,VLOOKUP($L1607,得点換算表!$C$77:$D$86,2),VLOOKUP($L1607,得点換算表!$E$77:$F$86,2)),"")</f>
        <v/>
      </c>
      <c r="AM1607" s="142" t="str">
        <f>IF($M1607&lt;&gt;"",IF($AD1607=1,VLOOKUP($M1607,得点換算表!$C$87:$D$96,2),VLOOKUP($M1607,得点換算表!$E$87:$F$96,2)),"")</f>
        <v/>
      </c>
      <c r="AN1607" s="142" t="str">
        <f t="shared" si="85"/>
        <v/>
      </c>
      <c r="AO1607" s="143" t="str">
        <f>IF(AND($AN1607&lt;&gt;"",$AN1607&gt;=8),VLOOKUP($AN1607,得点換算表!$I$10:$J$14,2),"")</f>
        <v/>
      </c>
      <c r="AP1607" s="105"/>
    </row>
    <row r="1608" spans="1:42" x14ac:dyDescent="0.15">
      <c r="A1608" s="11"/>
      <c r="B1608" s="12"/>
      <c r="C1608" s="13"/>
      <c r="D1608" s="13"/>
      <c r="E1608" s="14"/>
      <c r="F1608" s="14"/>
      <c r="G1608" s="14"/>
      <c r="H1608" s="14"/>
      <c r="I1608" s="15"/>
      <c r="J1608" s="14"/>
      <c r="K1608" s="13"/>
      <c r="L1608" s="14"/>
      <c r="M1608" s="14"/>
      <c r="N1608" s="14"/>
      <c r="O1608" s="14"/>
      <c r="P1608" s="198"/>
      <c r="Q1608" s="198"/>
      <c r="R1608" s="198"/>
      <c r="S1608" s="198"/>
      <c r="T1608" s="198"/>
      <c r="U1608" s="198"/>
      <c r="V1608" s="198"/>
      <c r="W1608" s="202">
        <f t="shared" si="86"/>
        <v>0</v>
      </c>
      <c r="X1608" s="14"/>
      <c r="Y1608" s="14"/>
      <c r="Z1608" s="108"/>
      <c r="AA1608" s="114"/>
      <c r="AB1608" s="129"/>
      <c r="AC1608" s="128"/>
      <c r="AD1608" s="142" t="str">
        <f t="shared" si="87"/>
        <v/>
      </c>
      <c r="AE1608" s="142" t="str">
        <f>IF($E1608&lt;&gt;"",IF($AD1608=1,VLOOKUP($E1608,得点換算表!$C$5:$D$14,2),VLOOKUP($E1608,得点換算表!$E$5:$F$14,2)),"")</f>
        <v/>
      </c>
      <c r="AF1608" s="142" t="str">
        <f>IF($F1608&lt;&gt;"",IF($AD1608=1,VLOOKUP($F1608,得点換算表!$C$15:$D$24,2),VLOOKUP($F1608,得点換算表!$E$15:$F$24,2)),"")</f>
        <v/>
      </c>
      <c r="AG1608" s="142" t="str">
        <f>IF($G1608&lt;&gt;"",IF($AD1608=1,VLOOKUP($G1608,得点換算表!$C$25:$D$34,2),VLOOKUP($G1608,得点換算表!$E$25:$F$34,2)),"")</f>
        <v/>
      </c>
      <c r="AH1608" s="142" t="str">
        <f>IF($H1608&lt;&gt;"",IF($AD1608=1,VLOOKUP($H1608,得点換算表!$C$35:$D$44,2),VLOOKUP($H1608,得点換算表!$E$35:$F$44,2)),"")</f>
        <v/>
      </c>
      <c r="AI1608" s="142" t="str">
        <f>IF($I1608&lt;&gt;"",IF($AD1608=1,VLOOKUP($I1608,得点換算表!$C$45:$D$55,2),VLOOKUP($I1608,得点換算表!$E$45:$F$55,2)),"")</f>
        <v/>
      </c>
      <c r="AJ1608" s="142" t="str">
        <f>IF($J1608&lt;&gt;"",IF($AD1608=1,VLOOKUP($J1608,得点換算表!$C$56:$D$65,2),VLOOKUP($J1608,得点換算表!$E$56:$F$65,2)),"")</f>
        <v/>
      </c>
      <c r="AK1608" s="142" t="str">
        <f>IF($K1608&lt;&gt;"",IF($AD1608=1,VLOOKUP($K1608,得点換算表!$C$66:$D$76,2),VLOOKUP($K1608,得点換算表!$E$66:$F$76,2)),"")</f>
        <v/>
      </c>
      <c r="AL1608" s="142" t="str">
        <f>IF($L1608&lt;&gt;"",IF($AD1608=1,VLOOKUP($L1608,得点換算表!$C$77:$D$86,2),VLOOKUP($L1608,得点換算表!$E$77:$F$86,2)),"")</f>
        <v/>
      </c>
      <c r="AM1608" s="142" t="str">
        <f>IF($M1608&lt;&gt;"",IF($AD1608=1,VLOOKUP($M1608,得点換算表!$C$87:$D$96,2),VLOOKUP($M1608,得点換算表!$E$87:$F$96,2)),"")</f>
        <v/>
      </c>
      <c r="AN1608" s="142" t="str">
        <f t="shared" si="85"/>
        <v/>
      </c>
      <c r="AO1608" s="143" t="str">
        <f>IF(AND($AN1608&lt;&gt;"",$AN1608&gt;=8),VLOOKUP($AN1608,得点換算表!$I$10:$J$14,2),"")</f>
        <v/>
      </c>
      <c r="AP1608" s="105"/>
    </row>
    <row r="1609" spans="1:42" x14ac:dyDescent="0.15">
      <c r="A1609" s="11"/>
      <c r="B1609" s="12"/>
      <c r="C1609" s="13"/>
      <c r="D1609" s="13"/>
      <c r="E1609" s="14"/>
      <c r="F1609" s="14"/>
      <c r="G1609" s="14"/>
      <c r="H1609" s="14"/>
      <c r="I1609" s="15"/>
      <c r="J1609" s="14"/>
      <c r="K1609" s="13"/>
      <c r="L1609" s="14"/>
      <c r="M1609" s="14"/>
      <c r="N1609" s="14"/>
      <c r="O1609" s="14"/>
      <c r="P1609" s="198"/>
      <c r="Q1609" s="198"/>
      <c r="R1609" s="198"/>
      <c r="S1609" s="198"/>
      <c r="T1609" s="198"/>
      <c r="U1609" s="198"/>
      <c r="V1609" s="198"/>
      <c r="W1609" s="202">
        <f t="shared" si="86"/>
        <v>0</v>
      </c>
      <c r="X1609" s="14"/>
      <c r="Y1609" s="14"/>
      <c r="Z1609" s="108"/>
      <c r="AA1609" s="114"/>
      <c r="AB1609" s="129"/>
      <c r="AC1609" s="128"/>
      <c r="AD1609" s="142" t="str">
        <f t="shared" si="87"/>
        <v/>
      </c>
      <c r="AE1609" s="142" t="str">
        <f>IF($E1609&lt;&gt;"",IF($AD1609=1,VLOOKUP($E1609,得点換算表!$C$5:$D$14,2),VLOOKUP($E1609,得点換算表!$E$5:$F$14,2)),"")</f>
        <v/>
      </c>
      <c r="AF1609" s="142" t="str">
        <f>IF($F1609&lt;&gt;"",IF($AD1609=1,VLOOKUP($F1609,得点換算表!$C$15:$D$24,2),VLOOKUP($F1609,得点換算表!$E$15:$F$24,2)),"")</f>
        <v/>
      </c>
      <c r="AG1609" s="142" t="str">
        <f>IF($G1609&lt;&gt;"",IF($AD1609=1,VLOOKUP($G1609,得点換算表!$C$25:$D$34,2),VLOOKUP($G1609,得点換算表!$E$25:$F$34,2)),"")</f>
        <v/>
      </c>
      <c r="AH1609" s="142" t="str">
        <f>IF($H1609&lt;&gt;"",IF($AD1609=1,VLOOKUP($H1609,得点換算表!$C$35:$D$44,2),VLOOKUP($H1609,得点換算表!$E$35:$F$44,2)),"")</f>
        <v/>
      </c>
      <c r="AI1609" s="142" t="str">
        <f>IF($I1609&lt;&gt;"",IF($AD1609=1,VLOOKUP($I1609,得点換算表!$C$45:$D$55,2),VLOOKUP($I1609,得点換算表!$E$45:$F$55,2)),"")</f>
        <v/>
      </c>
      <c r="AJ1609" s="142" t="str">
        <f>IF($J1609&lt;&gt;"",IF($AD1609=1,VLOOKUP($J1609,得点換算表!$C$56:$D$65,2),VLOOKUP($J1609,得点換算表!$E$56:$F$65,2)),"")</f>
        <v/>
      </c>
      <c r="AK1609" s="142" t="str">
        <f>IF($K1609&lt;&gt;"",IF($AD1609=1,VLOOKUP($K1609,得点換算表!$C$66:$D$76,2),VLOOKUP($K1609,得点換算表!$E$66:$F$76,2)),"")</f>
        <v/>
      </c>
      <c r="AL1609" s="142" t="str">
        <f>IF($L1609&lt;&gt;"",IF($AD1609=1,VLOOKUP($L1609,得点換算表!$C$77:$D$86,2),VLOOKUP($L1609,得点換算表!$E$77:$F$86,2)),"")</f>
        <v/>
      </c>
      <c r="AM1609" s="142" t="str">
        <f>IF($M1609&lt;&gt;"",IF($AD1609=1,VLOOKUP($M1609,得点換算表!$C$87:$D$96,2),VLOOKUP($M1609,得点換算表!$E$87:$F$96,2)),"")</f>
        <v/>
      </c>
      <c r="AN1609" s="142" t="str">
        <f t="shared" si="85"/>
        <v/>
      </c>
      <c r="AO1609" s="143" t="str">
        <f>IF(AND($AN1609&lt;&gt;"",$AN1609&gt;=8),VLOOKUP($AN1609,得点換算表!$I$10:$J$14,2),"")</f>
        <v/>
      </c>
      <c r="AP1609" s="105"/>
    </row>
    <row r="1610" spans="1:42" x14ac:dyDescent="0.15">
      <c r="A1610" s="11"/>
      <c r="B1610" s="12"/>
      <c r="C1610" s="13"/>
      <c r="D1610" s="13"/>
      <c r="E1610" s="14"/>
      <c r="F1610" s="14"/>
      <c r="G1610" s="14"/>
      <c r="H1610" s="14"/>
      <c r="I1610" s="15"/>
      <c r="J1610" s="14"/>
      <c r="K1610" s="13"/>
      <c r="L1610" s="14"/>
      <c r="M1610" s="14"/>
      <c r="N1610" s="14"/>
      <c r="O1610" s="14"/>
      <c r="P1610" s="198"/>
      <c r="Q1610" s="198"/>
      <c r="R1610" s="198"/>
      <c r="S1610" s="198"/>
      <c r="T1610" s="198"/>
      <c r="U1610" s="198"/>
      <c r="V1610" s="198"/>
      <c r="W1610" s="202">
        <f t="shared" si="86"/>
        <v>0</v>
      </c>
      <c r="X1610" s="14"/>
      <c r="Y1610" s="14"/>
      <c r="Z1610" s="108"/>
      <c r="AA1610" s="114"/>
      <c r="AB1610" s="129"/>
      <c r="AC1610" s="128"/>
      <c r="AD1610" s="142" t="str">
        <f t="shared" si="87"/>
        <v/>
      </c>
      <c r="AE1610" s="142" t="str">
        <f>IF($E1610&lt;&gt;"",IF($AD1610=1,VLOOKUP($E1610,得点換算表!$C$5:$D$14,2),VLOOKUP($E1610,得点換算表!$E$5:$F$14,2)),"")</f>
        <v/>
      </c>
      <c r="AF1610" s="142" t="str">
        <f>IF($F1610&lt;&gt;"",IF($AD1610=1,VLOOKUP($F1610,得点換算表!$C$15:$D$24,2),VLOOKUP($F1610,得点換算表!$E$15:$F$24,2)),"")</f>
        <v/>
      </c>
      <c r="AG1610" s="142" t="str">
        <f>IF($G1610&lt;&gt;"",IF($AD1610=1,VLOOKUP($G1610,得点換算表!$C$25:$D$34,2),VLOOKUP($G1610,得点換算表!$E$25:$F$34,2)),"")</f>
        <v/>
      </c>
      <c r="AH1610" s="142" t="str">
        <f>IF($H1610&lt;&gt;"",IF($AD1610=1,VLOOKUP($H1610,得点換算表!$C$35:$D$44,2),VLOOKUP($H1610,得点換算表!$E$35:$F$44,2)),"")</f>
        <v/>
      </c>
      <c r="AI1610" s="142" t="str">
        <f>IF($I1610&lt;&gt;"",IF($AD1610=1,VLOOKUP($I1610,得点換算表!$C$45:$D$55,2),VLOOKUP($I1610,得点換算表!$E$45:$F$55,2)),"")</f>
        <v/>
      </c>
      <c r="AJ1610" s="142" t="str">
        <f>IF($J1610&lt;&gt;"",IF($AD1610=1,VLOOKUP($J1610,得点換算表!$C$56:$D$65,2),VLOOKUP($J1610,得点換算表!$E$56:$F$65,2)),"")</f>
        <v/>
      </c>
      <c r="AK1610" s="142" t="str">
        <f>IF($K1610&lt;&gt;"",IF($AD1610=1,VLOOKUP($K1610,得点換算表!$C$66:$D$76,2),VLOOKUP($K1610,得点換算表!$E$66:$F$76,2)),"")</f>
        <v/>
      </c>
      <c r="AL1610" s="142" t="str">
        <f>IF($L1610&lt;&gt;"",IF($AD1610=1,VLOOKUP($L1610,得点換算表!$C$77:$D$86,2),VLOOKUP($L1610,得点換算表!$E$77:$F$86,2)),"")</f>
        <v/>
      </c>
      <c r="AM1610" s="142" t="str">
        <f>IF($M1610&lt;&gt;"",IF($AD1610=1,VLOOKUP($M1610,得点換算表!$C$87:$D$96,2),VLOOKUP($M1610,得点換算表!$E$87:$F$96,2)),"")</f>
        <v/>
      </c>
      <c r="AN1610" s="142" t="str">
        <f t="shared" si="85"/>
        <v/>
      </c>
      <c r="AO1610" s="143" t="str">
        <f>IF(AND($AN1610&lt;&gt;"",$AN1610&gt;=8),VLOOKUP($AN1610,得点換算表!$I$10:$J$14,2),"")</f>
        <v/>
      </c>
      <c r="AP1610" s="105"/>
    </row>
    <row r="1611" spans="1:42" x14ac:dyDescent="0.15">
      <c r="A1611" s="11"/>
      <c r="B1611" s="12"/>
      <c r="C1611" s="13"/>
      <c r="D1611" s="13"/>
      <c r="E1611" s="14"/>
      <c r="F1611" s="14"/>
      <c r="G1611" s="14"/>
      <c r="H1611" s="14"/>
      <c r="I1611" s="15"/>
      <c r="J1611" s="14"/>
      <c r="K1611" s="13"/>
      <c r="L1611" s="14"/>
      <c r="M1611" s="14"/>
      <c r="N1611" s="14"/>
      <c r="O1611" s="14"/>
      <c r="P1611" s="198"/>
      <c r="Q1611" s="198"/>
      <c r="R1611" s="198"/>
      <c r="S1611" s="198"/>
      <c r="T1611" s="198"/>
      <c r="U1611" s="198"/>
      <c r="V1611" s="198"/>
      <c r="W1611" s="202">
        <f t="shared" si="86"/>
        <v>0</v>
      </c>
      <c r="X1611" s="14"/>
      <c r="Y1611" s="14"/>
      <c r="Z1611" s="108"/>
      <c r="AA1611" s="114"/>
      <c r="AB1611" s="129"/>
      <c r="AC1611" s="128"/>
      <c r="AD1611" s="142" t="str">
        <f t="shared" si="87"/>
        <v/>
      </c>
      <c r="AE1611" s="142" t="str">
        <f>IF($E1611&lt;&gt;"",IF($AD1611=1,VLOOKUP($E1611,得点換算表!$C$5:$D$14,2),VLOOKUP($E1611,得点換算表!$E$5:$F$14,2)),"")</f>
        <v/>
      </c>
      <c r="AF1611" s="142" t="str">
        <f>IF($F1611&lt;&gt;"",IF($AD1611=1,VLOOKUP($F1611,得点換算表!$C$15:$D$24,2),VLOOKUP($F1611,得点換算表!$E$15:$F$24,2)),"")</f>
        <v/>
      </c>
      <c r="AG1611" s="142" t="str">
        <f>IF($G1611&lt;&gt;"",IF($AD1611=1,VLOOKUP($G1611,得点換算表!$C$25:$D$34,2),VLOOKUP($G1611,得点換算表!$E$25:$F$34,2)),"")</f>
        <v/>
      </c>
      <c r="AH1611" s="142" t="str">
        <f>IF($H1611&lt;&gt;"",IF($AD1611=1,VLOOKUP($H1611,得点換算表!$C$35:$D$44,2),VLOOKUP($H1611,得点換算表!$E$35:$F$44,2)),"")</f>
        <v/>
      </c>
      <c r="AI1611" s="142" t="str">
        <f>IF($I1611&lt;&gt;"",IF($AD1611=1,VLOOKUP($I1611,得点換算表!$C$45:$D$55,2),VLOOKUP($I1611,得点換算表!$E$45:$F$55,2)),"")</f>
        <v/>
      </c>
      <c r="AJ1611" s="142" t="str">
        <f>IF($J1611&lt;&gt;"",IF($AD1611=1,VLOOKUP($J1611,得点換算表!$C$56:$D$65,2),VLOOKUP($J1611,得点換算表!$E$56:$F$65,2)),"")</f>
        <v/>
      </c>
      <c r="AK1611" s="142" t="str">
        <f>IF($K1611&lt;&gt;"",IF($AD1611=1,VLOOKUP($K1611,得点換算表!$C$66:$D$76,2),VLOOKUP($K1611,得点換算表!$E$66:$F$76,2)),"")</f>
        <v/>
      </c>
      <c r="AL1611" s="142" t="str">
        <f>IF($L1611&lt;&gt;"",IF($AD1611=1,VLOOKUP($L1611,得点換算表!$C$77:$D$86,2),VLOOKUP($L1611,得点換算表!$E$77:$F$86,2)),"")</f>
        <v/>
      </c>
      <c r="AM1611" s="142" t="str">
        <f>IF($M1611&lt;&gt;"",IF($AD1611=1,VLOOKUP($M1611,得点換算表!$C$87:$D$96,2),VLOOKUP($M1611,得点換算表!$E$87:$F$96,2)),"")</f>
        <v/>
      </c>
      <c r="AN1611" s="142" t="str">
        <f t="shared" si="85"/>
        <v/>
      </c>
      <c r="AO1611" s="143" t="str">
        <f>IF(AND($AN1611&lt;&gt;"",$AN1611&gt;=8),VLOOKUP($AN1611,得点換算表!$I$10:$J$14,2),"")</f>
        <v/>
      </c>
      <c r="AP1611" s="105"/>
    </row>
    <row r="1612" spans="1:42" x14ac:dyDescent="0.15">
      <c r="A1612" s="11"/>
      <c r="B1612" s="12"/>
      <c r="C1612" s="13"/>
      <c r="D1612" s="13"/>
      <c r="E1612" s="14"/>
      <c r="F1612" s="14"/>
      <c r="G1612" s="14"/>
      <c r="H1612" s="14"/>
      <c r="I1612" s="15"/>
      <c r="J1612" s="14"/>
      <c r="K1612" s="13"/>
      <c r="L1612" s="14"/>
      <c r="M1612" s="14"/>
      <c r="N1612" s="14"/>
      <c r="O1612" s="14"/>
      <c r="P1612" s="198"/>
      <c r="Q1612" s="198"/>
      <c r="R1612" s="198"/>
      <c r="S1612" s="198"/>
      <c r="T1612" s="198"/>
      <c r="U1612" s="198"/>
      <c r="V1612" s="198"/>
      <c r="W1612" s="202">
        <f t="shared" si="86"/>
        <v>0</v>
      </c>
      <c r="X1612" s="14"/>
      <c r="Y1612" s="14"/>
      <c r="Z1612" s="108"/>
      <c r="AA1612" s="114"/>
      <c r="AB1612" s="129"/>
      <c r="AC1612" s="128"/>
      <c r="AD1612" s="142" t="str">
        <f t="shared" si="87"/>
        <v/>
      </c>
      <c r="AE1612" s="142" t="str">
        <f>IF($E1612&lt;&gt;"",IF($AD1612=1,VLOOKUP($E1612,得点換算表!$C$5:$D$14,2),VLOOKUP($E1612,得点換算表!$E$5:$F$14,2)),"")</f>
        <v/>
      </c>
      <c r="AF1612" s="142" t="str">
        <f>IF($F1612&lt;&gt;"",IF($AD1612=1,VLOOKUP($F1612,得点換算表!$C$15:$D$24,2),VLOOKUP($F1612,得点換算表!$E$15:$F$24,2)),"")</f>
        <v/>
      </c>
      <c r="AG1612" s="142" t="str">
        <f>IF($G1612&lt;&gt;"",IF($AD1612=1,VLOOKUP($G1612,得点換算表!$C$25:$D$34,2),VLOOKUP($G1612,得点換算表!$E$25:$F$34,2)),"")</f>
        <v/>
      </c>
      <c r="AH1612" s="142" t="str">
        <f>IF($H1612&lt;&gt;"",IF($AD1612=1,VLOOKUP($H1612,得点換算表!$C$35:$D$44,2),VLOOKUP($H1612,得点換算表!$E$35:$F$44,2)),"")</f>
        <v/>
      </c>
      <c r="AI1612" s="142" t="str">
        <f>IF($I1612&lt;&gt;"",IF($AD1612=1,VLOOKUP($I1612,得点換算表!$C$45:$D$55,2),VLOOKUP($I1612,得点換算表!$E$45:$F$55,2)),"")</f>
        <v/>
      </c>
      <c r="AJ1612" s="142" t="str">
        <f>IF($J1612&lt;&gt;"",IF($AD1612=1,VLOOKUP($J1612,得点換算表!$C$56:$D$65,2),VLOOKUP($J1612,得点換算表!$E$56:$F$65,2)),"")</f>
        <v/>
      </c>
      <c r="AK1612" s="142" t="str">
        <f>IF($K1612&lt;&gt;"",IF($AD1612=1,VLOOKUP($K1612,得点換算表!$C$66:$D$76,2),VLOOKUP($K1612,得点換算表!$E$66:$F$76,2)),"")</f>
        <v/>
      </c>
      <c r="AL1612" s="142" t="str">
        <f>IF($L1612&lt;&gt;"",IF($AD1612=1,VLOOKUP($L1612,得点換算表!$C$77:$D$86,2),VLOOKUP($L1612,得点換算表!$E$77:$F$86,2)),"")</f>
        <v/>
      </c>
      <c r="AM1612" s="142" t="str">
        <f>IF($M1612&lt;&gt;"",IF($AD1612=1,VLOOKUP($M1612,得点換算表!$C$87:$D$96,2),VLOOKUP($M1612,得点換算表!$E$87:$F$96,2)),"")</f>
        <v/>
      </c>
      <c r="AN1612" s="142" t="str">
        <f t="shared" si="85"/>
        <v/>
      </c>
      <c r="AO1612" s="143" t="str">
        <f>IF(AND($AN1612&lt;&gt;"",$AN1612&gt;=8),VLOOKUP($AN1612,得点換算表!$I$10:$J$14,2),"")</f>
        <v/>
      </c>
      <c r="AP1612" s="105"/>
    </row>
    <row r="1613" spans="1:42" x14ac:dyDescent="0.15">
      <c r="A1613" s="11"/>
      <c r="B1613" s="12"/>
      <c r="C1613" s="13"/>
      <c r="D1613" s="13"/>
      <c r="E1613" s="14"/>
      <c r="F1613" s="14"/>
      <c r="G1613" s="14"/>
      <c r="H1613" s="14"/>
      <c r="I1613" s="15"/>
      <c r="J1613" s="14"/>
      <c r="K1613" s="13"/>
      <c r="L1613" s="14"/>
      <c r="M1613" s="14"/>
      <c r="N1613" s="14"/>
      <c r="O1613" s="14"/>
      <c r="P1613" s="198"/>
      <c r="Q1613" s="198"/>
      <c r="R1613" s="198"/>
      <c r="S1613" s="198"/>
      <c r="T1613" s="198"/>
      <c r="U1613" s="198"/>
      <c r="V1613" s="198"/>
      <c r="W1613" s="202">
        <f t="shared" si="86"/>
        <v>0</v>
      </c>
      <c r="X1613" s="14"/>
      <c r="Y1613" s="14"/>
      <c r="Z1613" s="108"/>
      <c r="AA1613" s="114"/>
      <c r="AB1613" s="129"/>
      <c r="AC1613" s="128"/>
      <c r="AD1613" s="142" t="str">
        <f t="shared" si="87"/>
        <v/>
      </c>
      <c r="AE1613" s="142" t="str">
        <f>IF($E1613&lt;&gt;"",IF($AD1613=1,VLOOKUP($E1613,得点換算表!$C$5:$D$14,2),VLOOKUP($E1613,得点換算表!$E$5:$F$14,2)),"")</f>
        <v/>
      </c>
      <c r="AF1613" s="142" t="str">
        <f>IF($F1613&lt;&gt;"",IF($AD1613=1,VLOOKUP($F1613,得点換算表!$C$15:$D$24,2),VLOOKUP($F1613,得点換算表!$E$15:$F$24,2)),"")</f>
        <v/>
      </c>
      <c r="AG1613" s="142" t="str">
        <f>IF($G1613&lt;&gt;"",IF($AD1613=1,VLOOKUP($G1613,得点換算表!$C$25:$D$34,2),VLOOKUP($G1613,得点換算表!$E$25:$F$34,2)),"")</f>
        <v/>
      </c>
      <c r="AH1613" s="142" t="str">
        <f>IF($H1613&lt;&gt;"",IF($AD1613=1,VLOOKUP($H1613,得点換算表!$C$35:$D$44,2),VLOOKUP($H1613,得点換算表!$E$35:$F$44,2)),"")</f>
        <v/>
      </c>
      <c r="AI1613" s="142" t="str">
        <f>IF($I1613&lt;&gt;"",IF($AD1613=1,VLOOKUP($I1613,得点換算表!$C$45:$D$55,2),VLOOKUP($I1613,得点換算表!$E$45:$F$55,2)),"")</f>
        <v/>
      </c>
      <c r="AJ1613" s="142" t="str">
        <f>IF($J1613&lt;&gt;"",IF($AD1613=1,VLOOKUP($J1613,得点換算表!$C$56:$D$65,2),VLOOKUP($J1613,得点換算表!$E$56:$F$65,2)),"")</f>
        <v/>
      </c>
      <c r="AK1613" s="142" t="str">
        <f>IF($K1613&lt;&gt;"",IF($AD1613=1,VLOOKUP($K1613,得点換算表!$C$66:$D$76,2),VLOOKUP($K1613,得点換算表!$E$66:$F$76,2)),"")</f>
        <v/>
      </c>
      <c r="AL1613" s="142" t="str">
        <f>IF($L1613&lt;&gt;"",IF($AD1613=1,VLOOKUP($L1613,得点換算表!$C$77:$D$86,2),VLOOKUP($L1613,得点換算表!$E$77:$F$86,2)),"")</f>
        <v/>
      </c>
      <c r="AM1613" s="142" t="str">
        <f>IF($M1613&lt;&gt;"",IF($AD1613=1,VLOOKUP($M1613,得点換算表!$C$87:$D$96,2),VLOOKUP($M1613,得点換算表!$E$87:$F$96,2)),"")</f>
        <v/>
      </c>
      <c r="AN1613" s="142" t="str">
        <f t="shared" si="85"/>
        <v/>
      </c>
      <c r="AO1613" s="143" t="str">
        <f>IF(AND($AN1613&lt;&gt;"",$AN1613&gt;=8),VLOOKUP($AN1613,得点換算表!$I$10:$J$14,2),"")</f>
        <v/>
      </c>
      <c r="AP1613" s="105"/>
    </row>
    <row r="1614" spans="1:42" x14ac:dyDescent="0.15">
      <c r="A1614" s="11"/>
      <c r="B1614" s="12"/>
      <c r="C1614" s="13"/>
      <c r="D1614" s="13"/>
      <c r="E1614" s="14"/>
      <c r="F1614" s="14"/>
      <c r="G1614" s="14"/>
      <c r="H1614" s="14"/>
      <c r="I1614" s="15"/>
      <c r="J1614" s="14"/>
      <c r="K1614" s="13"/>
      <c r="L1614" s="14"/>
      <c r="M1614" s="14"/>
      <c r="N1614" s="14"/>
      <c r="O1614" s="14"/>
      <c r="P1614" s="198"/>
      <c r="Q1614" s="198"/>
      <c r="R1614" s="198"/>
      <c r="S1614" s="198"/>
      <c r="T1614" s="198"/>
      <c r="U1614" s="198"/>
      <c r="V1614" s="198"/>
      <c r="W1614" s="202">
        <f t="shared" si="86"/>
        <v>0</v>
      </c>
      <c r="X1614" s="14"/>
      <c r="Y1614" s="14"/>
      <c r="Z1614" s="108"/>
      <c r="AA1614" s="114"/>
      <c r="AB1614" s="129"/>
      <c r="AC1614" s="128"/>
      <c r="AD1614" s="142" t="str">
        <f t="shared" si="87"/>
        <v/>
      </c>
      <c r="AE1614" s="142" t="str">
        <f>IF($E1614&lt;&gt;"",IF($AD1614=1,VLOOKUP($E1614,得点換算表!$C$5:$D$14,2),VLOOKUP($E1614,得点換算表!$E$5:$F$14,2)),"")</f>
        <v/>
      </c>
      <c r="AF1614" s="142" t="str">
        <f>IF($F1614&lt;&gt;"",IF($AD1614=1,VLOOKUP($F1614,得点換算表!$C$15:$D$24,2),VLOOKUP($F1614,得点換算表!$E$15:$F$24,2)),"")</f>
        <v/>
      </c>
      <c r="AG1614" s="142" t="str">
        <f>IF($G1614&lt;&gt;"",IF($AD1614=1,VLOOKUP($G1614,得点換算表!$C$25:$D$34,2),VLOOKUP($G1614,得点換算表!$E$25:$F$34,2)),"")</f>
        <v/>
      </c>
      <c r="AH1614" s="142" t="str">
        <f>IF($H1614&lt;&gt;"",IF($AD1614=1,VLOOKUP($H1614,得点換算表!$C$35:$D$44,2),VLOOKUP($H1614,得点換算表!$E$35:$F$44,2)),"")</f>
        <v/>
      </c>
      <c r="AI1614" s="142" t="str">
        <f>IF($I1614&lt;&gt;"",IF($AD1614=1,VLOOKUP($I1614,得点換算表!$C$45:$D$55,2),VLOOKUP($I1614,得点換算表!$E$45:$F$55,2)),"")</f>
        <v/>
      </c>
      <c r="AJ1614" s="142" t="str">
        <f>IF($J1614&lt;&gt;"",IF($AD1614=1,VLOOKUP($J1614,得点換算表!$C$56:$D$65,2),VLOOKUP($J1614,得点換算表!$E$56:$F$65,2)),"")</f>
        <v/>
      </c>
      <c r="AK1614" s="142" t="str">
        <f>IF($K1614&lt;&gt;"",IF($AD1614=1,VLOOKUP($K1614,得点換算表!$C$66:$D$76,2),VLOOKUP($K1614,得点換算表!$E$66:$F$76,2)),"")</f>
        <v/>
      </c>
      <c r="AL1614" s="142" t="str">
        <f>IF($L1614&lt;&gt;"",IF($AD1614=1,VLOOKUP($L1614,得点換算表!$C$77:$D$86,2),VLOOKUP($L1614,得点換算表!$E$77:$F$86,2)),"")</f>
        <v/>
      </c>
      <c r="AM1614" s="142" t="str">
        <f>IF($M1614&lt;&gt;"",IF($AD1614=1,VLOOKUP($M1614,得点換算表!$C$87:$D$96,2),VLOOKUP($M1614,得点換算表!$E$87:$F$96,2)),"")</f>
        <v/>
      </c>
      <c r="AN1614" s="142" t="str">
        <f t="shared" si="85"/>
        <v/>
      </c>
      <c r="AO1614" s="143" t="str">
        <f>IF(AND($AN1614&lt;&gt;"",$AN1614&gt;=8),VLOOKUP($AN1614,得点換算表!$I$10:$J$14,2),"")</f>
        <v/>
      </c>
      <c r="AP1614" s="105"/>
    </row>
    <row r="1615" spans="1:42" x14ac:dyDescent="0.15">
      <c r="A1615" s="11"/>
      <c r="B1615" s="12"/>
      <c r="C1615" s="13"/>
      <c r="D1615" s="13"/>
      <c r="E1615" s="14"/>
      <c r="F1615" s="14"/>
      <c r="G1615" s="14"/>
      <c r="H1615" s="14"/>
      <c r="I1615" s="15"/>
      <c r="J1615" s="14"/>
      <c r="K1615" s="13"/>
      <c r="L1615" s="14"/>
      <c r="M1615" s="14"/>
      <c r="N1615" s="14"/>
      <c r="O1615" s="14"/>
      <c r="P1615" s="198"/>
      <c r="Q1615" s="198"/>
      <c r="R1615" s="198"/>
      <c r="S1615" s="198"/>
      <c r="T1615" s="198"/>
      <c r="U1615" s="198"/>
      <c r="V1615" s="198"/>
      <c r="W1615" s="202">
        <f t="shared" si="86"/>
        <v>0</v>
      </c>
      <c r="X1615" s="14"/>
      <c r="Y1615" s="14"/>
      <c r="Z1615" s="108"/>
      <c r="AA1615" s="114"/>
      <c r="AB1615" s="129"/>
      <c r="AC1615" s="128"/>
      <c r="AD1615" s="142" t="str">
        <f t="shared" si="87"/>
        <v/>
      </c>
      <c r="AE1615" s="142" t="str">
        <f>IF($E1615&lt;&gt;"",IF($AD1615=1,VLOOKUP($E1615,得点換算表!$C$5:$D$14,2),VLOOKUP($E1615,得点換算表!$E$5:$F$14,2)),"")</f>
        <v/>
      </c>
      <c r="AF1615" s="142" t="str">
        <f>IF($F1615&lt;&gt;"",IF($AD1615=1,VLOOKUP($F1615,得点換算表!$C$15:$D$24,2),VLOOKUP($F1615,得点換算表!$E$15:$F$24,2)),"")</f>
        <v/>
      </c>
      <c r="AG1615" s="142" t="str">
        <f>IF($G1615&lt;&gt;"",IF($AD1615=1,VLOOKUP($G1615,得点換算表!$C$25:$D$34,2),VLOOKUP($G1615,得点換算表!$E$25:$F$34,2)),"")</f>
        <v/>
      </c>
      <c r="AH1615" s="142" t="str">
        <f>IF($H1615&lt;&gt;"",IF($AD1615=1,VLOOKUP($H1615,得点換算表!$C$35:$D$44,2),VLOOKUP($H1615,得点換算表!$E$35:$F$44,2)),"")</f>
        <v/>
      </c>
      <c r="AI1615" s="142" t="str">
        <f>IF($I1615&lt;&gt;"",IF($AD1615=1,VLOOKUP($I1615,得点換算表!$C$45:$D$55,2),VLOOKUP($I1615,得点換算表!$E$45:$F$55,2)),"")</f>
        <v/>
      </c>
      <c r="AJ1615" s="142" t="str">
        <f>IF($J1615&lt;&gt;"",IF($AD1615=1,VLOOKUP($J1615,得点換算表!$C$56:$D$65,2),VLOOKUP($J1615,得点換算表!$E$56:$F$65,2)),"")</f>
        <v/>
      </c>
      <c r="AK1615" s="142" t="str">
        <f>IF($K1615&lt;&gt;"",IF($AD1615=1,VLOOKUP($K1615,得点換算表!$C$66:$D$76,2),VLOOKUP($K1615,得点換算表!$E$66:$F$76,2)),"")</f>
        <v/>
      </c>
      <c r="AL1615" s="142" t="str">
        <f>IF($L1615&lt;&gt;"",IF($AD1615=1,VLOOKUP($L1615,得点換算表!$C$77:$D$86,2),VLOOKUP($L1615,得点換算表!$E$77:$F$86,2)),"")</f>
        <v/>
      </c>
      <c r="AM1615" s="142" t="str">
        <f>IF($M1615&lt;&gt;"",IF($AD1615=1,VLOOKUP($M1615,得点換算表!$C$87:$D$96,2),VLOOKUP($M1615,得点換算表!$E$87:$F$96,2)),"")</f>
        <v/>
      </c>
      <c r="AN1615" s="142" t="str">
        <f t="shared" si="85"/>
        <v/>
      </c>
      <c r="AO1615" s="143" t="str">
        <f>IF(AND($AN1615&lt;&gt;"",$AN1615&gt;=8),VLOOKUP($AN1615,得点換算表!$I$10:$J$14,2),"")</f>
        <v/>
      </c>
      <c r="AP1615" s="105"/>
    </row>
    <row r="1616" spans="1:42" x14ac:dyDescent="0.15">
      <c r="A1616" s="11"/>
      <c r="B1616" s="12"/>
      <c r="C1616" s="13"/>
      <c r="D1616" s="13"/>
      <c r="E1616" s="14"/>
      <c r="F1616" s="14"/>
      <c r="G1616" s="14"/>
      <c r="H1616" s="14"/>
      <c r="I1616" s="15"/>
      <c r="J1616" s="14"/>
      <c r="K1616" s="13"/>
      <c r="L1616" s="14"/>
      <c r="M1616" s="14"/>
      <c r="N1616" s="14"/>
      <c r="O1616" s="14"/>
      <c r="P1616" s="198"/>
      <c r="Q1616" s="198"/>
      <c r="R1616" s="198"/>
      <c r="S1616" s="198"/>
      <c r="T1616" s="198"/>
      <c r="U1616" s="198"/>
      <c r="V1616" s="198"/>
      <c r="W1616" s="202">
        <f t="shared" si="86"/>
        <v>0</v>
      </c>
      <c r="X1616" s="14"/>
      <c r="Y1616" s="14"/>
      <c r="Z1616" s="108"/>
      <c r="AA1616" s="114"/>
      <c r="AB1616" s="129"/>
      <c r="AC1616" s="128"/>
      <c r="AD1616" s="142" t="str">
        <f t="shared" si="87"/>
        <v/>
      </c>
      <c r="AE1616" s="142" t="str">
        <f>IF($E1616&lt;&gt;"",IF($AD1616=1,VLOOKUP($E1616,得点換算表!$C$5:$D$14,2),VLOOKUP($E1616,得点換算表!$E$5:$F$14,2)),"")</f>
        <v/>
      </c>
      <c r="AF1616" s="142" t="str">
        <f>IF($F1616&lt;&gt;"",IF($AD1616=1,VLOOKUP($F1616,得点換算表!$C$15:$D$24,2),VLOOKUP($F1616,得点換算表!$E$15:$F$24,2)),"")</f>
        <v/>
      </c>
      <c r="AG1616" s="142" t="str">
        <f>IF($G1616&lt;&gt;"",IF($AD1616=1,VLOOKUP($G1616,得点換算表!$C$25:$D$34,2),VLOOKUP($G1616,得点換算表!$E$25:$F$34,2)),"")</f>
        <v/>
      </c>
      <c r="AH1616" s="142" t="str">
        <f>IF($H1616&lt;&gt;"",IF($AD1616=1,VLOOKUP($H1616,得点換算表!$C$35:$D$44,2),VLOOKUP($H1616,得点換算表!$E$35:$F$44,2)),"")</f>
        <v/>
      </c>
      <c r="AI1616" s="142" t="str">
        <f>IF($I1616&lt;&gt;"",IF($AD1616=1,VLOOKUP($I1616,得点換算表!$C$45:$D$55,2),VLOOKUP($I1616,得点換算表!$E$45:$F$55,2)),"")</f>
        <v/>
      </c>
      <c r="AJ1616" s="142" t="str">
        <f>IF($J1616&lt;&gt;"",IF($AD1616=1,VLOOKUP($J1616,得点換算表!$C$56:$D$65,2),VLOOKUP($J1616,得点換算表!$E$56:$F$65,2)),"")</f>
        <v/>
      </c>
      <c r="AK1616" s="142" t="str">
        <f>IF($K1616&lt;&gt;"",IF($AD1616=1,VLOOKUP($K1616,得点換算表!$C$66:$D$76,2),VLOOKUP($K1616,得点換算表!$E$66:$F$76,2)),"")</f>
        <v/>
      </c>
      <c r="AL1616" s="142" t="str">
        <f>IF($L1616&lt;&gt;"",IF($AD1616=1,VLOOKUP($L1616,得点換算表!$C$77:$D$86,2),VLOOKUP($L1616,得点換算表!$E$77:$F$86,2)),"")</f>
        <v/>
      </c>
      <c r="AM1616" s="142" t="str">
        <f>IF($M1616&lt;&gt;"",IF($AD1616=1,VLOOKUP($M1616,得点換算表!$C$87:$D$96,2),VLOOKUP($M1616,得点換算表!$E$87:$F$96,2)),"")</f>
        <v/>
      </c>
      <c r="AN1616" s="142" t="str">
        <f t="shared" si="85"/>
        <v/>
      </c>
      <c r="AO1616" s="143" t="str">
        <f>IF(AND($AN1616&lt;&gt;"",$AN1616&gt;=8),VLOOKUP($AN1616,得点換算表!$I$10:$J$14,2),"")</f>
        <v/>
      </c>
      <c r="AP1616" s="105"/>
    </row>
    <row r="1617" spans="1:42" x14ac:dyDescent="0.15">
      <c r="A1617" s="11"/>
      <c r="B1617" s="12"/>
      <c r="C1617" s="13"/>
      <c r="D1617" s="13"/>
      <c r="E1617" s="14"/>
      <c r="F1617" s="14"/>
      <c r="G1617" s="14"/>
      <c r="H1617" s="14"/>
      <c r="I1617" s="15"/>
      <c r="J1617" s="14"/>
      <c r="K1617" s="13"/>
      <c r="L1617" s="14"/>
      <c r="M1617" s="14"/>
      <c r="N1617" s="14"/>
      <c r="O1617" s="14"/>
      <c r="P1617" s="198"/>
      <c r="Q1617" s="198"/>
      <c r="R1617" s="198"/>
      <c r="S1617" s="198"/>
      <c r="T1617" s="198"/>
      <c r="U1617" s="198"/>
      <c r="V1617" s="198"/>
      <c r="W1617" s="202">
        <f t="shared" si="86"/>
        <v>0</v>
      </c>
      <c r="X1617" s="14"/>
      <c r="Y1617" s="14"/>
      <c r="Z1617" s="108"/>
      <c r="AA1617" s="114"/>
      <c r="AB1617" s="129"/>
      <c r="AC1617" s="128"/>
      <c r="AD1617" s="142" t="str">
        <f t="shared" si="87"/>
        <v/>
      </c>
      <c r="AE1617" s="142" t="str">
        <f>IF($E1617&lt;&gt;"",IF($AD1617=1,VLOOKUP($E1617,得点換算表!$C$5:$D$14,2),VLOOKUP($E1617,得点換算表!$E$5:$F$14,2)),"")</f>
        <v/>
      </c>
      <c r="AF1617" s="142" t="str">
        <f>IF($F1617&lt;&gt;"",IF($AD1617=1,VLOOKUP($F1617,得点換算表!$C$15:$D$24,2),VLOOKUP($F1617,得点換算表!$E$15:$F$24,2)),"")</f>
        <v/>
      </c>
      <c r="AG1617" s="142" t="str">
        <f>IF($G1617&lt;&gt;"",IF($AD1617=1,VLOOKUP($G1617,得点換算表!$C$25:$D$34,2),VLOOKUP($G1617,得点換算表!$E$25:$F$34,2)),"")</f>
        <v/>
      </c>
      <c r="AH1617" s="142" t="str">
        <f>IF($H1617&lt;&gt;"",IF($AD1617=1,VLOOKUP($H1617,得点換算表!$C$35:$D$44,2),VLOOKUP($H1617,得点換算表!$E$35:$F$44,2)),"")</f>
        <v/>
      </c>
      <c r="AI1617" s="142" t="str">
        <f>IF($I1617&lt;&gt;"",IF($AD1617=1,VLOOKUP($I1617,得点換算表!$C$45:$D$55,2),VLOOKUP($I1617,得点換算表!$E$45:$F$55,2)),"")</f>
        <v/>
      </c>
      <c r="AJ1617" s="142" t="str">
        <f>IF($J1617&lt;&gt;"",IF($AD1617=1,VLOOKUP($J1617,得点換算表!$C$56:$D$65,2),VLOOKUP($J1617,得点換算表!$E$56:$F$65,2)),"")</f>
        <v/>
      </c>
      <c r="AK1617" s="142" t="str">
        <f>IF($K1617&lt;&gt;"",IF($AD1617=1,VLOOKUP($K1617,得点換算表!$C$66:$D$76,2),VLOOKUP($K1617,得点換算表!$E$66:$F$76,2)),"")</f>
        <v/>
      </c>
      <c r="AL1617" s="142" t="str">
        <f>IF($L1617&lt;&gt;"",IF($AD1617=1,VLOOKUP($L1617,得点換算表!$C$77:$D$86,2),VLOOKUP($L1617,得点換算表!$E$77:$F$86,2)),"")</f>
        <v/>
      </c>
      <c r="AM1617" s="142" t="str">
        <f>IF($M1617&lt;&gt;"",IF($AD1617=1,VLOOKUP($M1617,得点換算表!$C$87:$D$96,2),VLOOKUP($M1617,得点換算表!$E$87:$F$96,2)),"")</f>
        <v/>
      </c>
      <c r="AN1617" s="142" t="str">
        <f t="shared" si="85"/>
        <v/>
      </c>
      <c r="AO1617" s="143" t="str">
        <f>IF(AND($AN1617&lt;&gt;"",$AN1617&gt;=8),VLOOKUP($AN1617,得点換算表!$I$10:$J$14,2),"")</f>
        <v/>
      </c>
      <c r="AP1617" s="105"/>
    </row>
    <row r="1618" spans="1:42" x14ac:dyDescent="0.15">
      <c r="A1618" s="11"/>
      <c r="B1618" s="12"/>
      <c r="C1618" s="13"/>
      <c r="D1618" s="13"/>
      <c r="E1618" s="14"/>
      <c r="F1618" s="14"/>
      <c r="G1618" s="14"/>
      <c r="H1618" s="14"/>
      <c r="I1618" s="15"/>
      <c r="J1618" s="14"/>
      <c r="K1618" s="13"/>
      <c r="L1618" s="14"/>
      <c r="M1618" s="14"/>
      <c r="N1618" s="14"/>
      <c r="O1618" s="14"/>
      <c r="P1618" s="198"/>
      <c r="Q1618" s="198"/>
      <c r="R1618" s="198"/>
      <c r="S1618" s="198"/>
      <c r="T1618" s="198"/>
      <c r="U1618" s="198"/>
      <c r="V1618" s="198"/>
      <c r="W1618" s="202">
        <f t="shared" si="86"/>
        <v>0</v>
      </c>
      <c r="X1618" s="14"/>
      <c r="Y1618" s="14"/>
      <c r="Z1618" s="108"/>
      <c r="AA1618" s="114"/>
      <c r="AB1618" s="129"/>
      <c r="AC1618" s="128"/>
      <c r="AD1618" s="142" t="str">
        <f t="shared" si="87"/>
        <v/>
      </c>
      <c r="AE1618" s="142" t="str">
        <f>IF($E1618&lt;&gt;"",IF($AD1618=1,VLOOKUP($E1618,得点換算表!$C$5:$D$14,2),VLOOKUP($E1618,得点換算表!$E$5:$F$14,2)),"")</f>
        <v/>
      </c>
      <c r="AF1618" s="142" t="str">
        <f>IF($F1618&lt;&gt;"",IF($AD1618=1,VLOOKUP($F1618,得点換算表!$C$15:$D$24,2),VLOOKUP($F1618,得点換算表!$E$15:$F$24,2)),"")</f>
        <v/>
      </c>
      <c r="AG1618" s="142" t="str">
        <f>IF($G1618&lt;&gt;"",IF($AD1618=1,VLOOKUP($G1618,得点換算表!$C$25:$D$34,2),VLOOKUP($G1618,得点換算表!$E$25:$F$34,2)),"")</f>
        <v/>
      </c>
      <c r="AH1618" s="142" t="str">
        <f>IF($H1618&lt;&gt;"",IF($AD1618=1,VLOOKUP($H1618,得点換算表!$C$35:$D$44,2),VLOOKUP($H1618,得点換算表!$E$35:$F$44,2)),"")</f>
        <v/>
      </c>
      <c r="AI1618" s="142" t="str">
        <f>IF($I1618&lt;&gt;"",IF($AD1618=1,VLOOKUP($I1618,得点換算表!$C$45:$D$55,2),VLOOKUP($I1618,得点換算表!$E$45:$F$55,2)),"")</f>
        <v/>
      </c>
      <c r="AJ1618" s="142" t="str">
        <f>IF($J1618&lt;&gt;"",IF($AD1618=1,VLOOKUP($J1618,得点換算表!$C$56:$D$65,2),VLOOKUP($J1618,得点換算表!$E$56:$F$65,2)),"")</f>
        <v/>
      </c>
      <c r="AK1618" s="142" t="str">
        <f>IF($K1618&lt;&gt;"",IF($AD1618=1,VLOOKUP($K1618,得点換算表!$C$66:$D$76,2),VLOOKUP($K1618,得点換算表!$E$66:$F$76,2)),"")</f>
        <v/>
      </c>
      <c r="AL1618" s="142" t="str">
        <f>IF($L1618&lt;&gt;"",IF($AD1618=1,VLOOKUP($L1618,得点換算表!$C$77:$D$86,2),VLOOKUP($L1618,得点換算表!$E$77:$F$86,2)),"")</f>
        <v/>
      </c>
      <c r="AM1618" s="142" t="str">
        <f>IF($M1618&lt;&gt;"",IF($AD1618=1,VLOOKUP($M1618,得点換算表!$C$87:$D$96,2),VLOOKUP($M1618,得点換算表!$E$87:$F$96,2)),"")</f>
        <v/>
      </c>
      <c r="AN1618" s="142" t="str">
        <f t="shared" si="85"/>
        <v/>
      </c>
      <c r="AO1618" s="143" t="str">
        <f>IF(AND($AN1618&lt;&gt;"",$AN1618&gt;=8),VLOOKUP($AN1618,得点換算表!$I$10:$J$14,2),"")</f>
        <v/>
      </c>
      <c r="AP1618" s="105"/>
    </row>
    <row r="1619" spans="1:42" x14ac:dyDescent="0.15">
      <c r="A1619" s="11"/>
      <c r="B1619" s="12"/>
      <c r="C1619" s="13"/>
      <c r="D1619" s="13"/>
      <c r="E1619" s="14"/>
      <c r="F1619" s="14"/>
      <c r="G1619" s="14"/>
      <c r="H1619" s="14"/>
      <c r="I1619" s="15"/>
      <c r="J1619" s="14"/>
      <c r="K1619" s="13"/>
      <c r="L1619" s="14"/>
      <c r="M1619" s="14"/>
      <c r="N1619" s="14"/>
      <c r="O1619" s="14"/>
      <c r="P1619" s="198"/>
      <c r="Q1619" s="198"/>
      <c r="R1619" s="198"/>
      <c r="S1619" s="198"/>
      <c r="T1619" s="198"/>
      <c r="U1619" s="198"/>
      <c r="V1619" s="198"/>
      <c r="W1619" s="202">
        <f t="shared" si="86"/>
        <v>0</v>
      </c>
      <c r="X1619" s="14"/>
      <c r="Y1619" s="14"/>
      <c r="Z1619" s="108"/>
      <c r="AA1619" s="114"/>
      <c r="AB1619" s="129"/>
      <c r="AC1619" s="128"/>
      <c r="AD1619" s="142" t="str">
        <f t="shared" si="87"/>
        <v/>
      </c>
      <c r="AE1619" s="142" t="str">
        <f>IF($E1619&lt;&gt;"",IF($AD1619=1,VLOOKUP($E1619,得点換算表!$C$5:$D$14,2),VLOOKUP($E1619,得点換算表!$E$5:$F$14,2)),"")</f>
        <v/>
      </c>
      <c r="AF1619" s="142" t="str">
        <f>IF($F1619&lt;&gt;"",IF($AD1619=1,VLOOKUP($F1619,得点換算表!$C$15:$D$24,2),VLOOKUP($F1619,得点換算表!$E$15:$F$24,2)),"")</f>
        <v/>
      </c>
      <c r="AG1619" s="142" t="str">
        <f>IF($G1619&lt;&gt;"",IF($AD1619=1,VLOOKUP($G1619,得点換算表!$C$25:$D$34,2),VLOOKUP($G1619,得点換算表!$E$25:$F$34,2)),"")</f>
        <v/>
      </c>
      <c r="AH1619" s="142" t="str">
        <f>IF($H1619&lt;&gt;"",IF($AD1619=1,VLOOKUP($H1619,得点換算表!$C$35:$D$44,2),VLOOKUP($H1619,得点換算表!$E$35:$F$44,2)),"")</f>
        <v/>
      </c>
      <c r="AI1619" s="142" t="str">
        <f>IF($I1619&lt;&gt;"",IF($AD1619=1,VLOOKUP($I1619,得点換算表!$C$45:$D$55,2),VLOOKUP($I1619,得点換算表!$E$45:$F$55,2)),"")</f>
        <v/>
      </c>
      <c r="AJ1619" s="142" t="str">
        <f>IF($J1619&lt;&gt;"",IF($AD1619=1,VLOOKUP($J1619,得点換算表!$C$56:$D$65,2),VLOOKUP($J1619,得点換算表!$E$56:$F$65,2)),"")</f>
        <v/>
      </c>
      <c r="AK1619" s="142" t="str">
        <f>IF($K1619&lt;&gt;"",IF($AD1619=1,VLOOKUP($K1619,得点換算表!$C$66:$D$76,2),VLOOKUP($K1619,得点換算表!$E$66:$F$76,2)),"")</f>
        <v/>
      </c>
      <c r="AL1619" s="142" t="str">
        <f>IF($L1619&lt;&gt;"",IF($AD1619=1,VLOOKUP($L1619,得点換算表!$C$77:$D$86,2),VLOOKUP($L1619,得点換算表!$E$77:$F$86,2)),"")</f>
        <v/>
      </c>
      <c r="AM1619" s="142" t="str">
        <f>IF($M1619&lt;&gt;"",IF($AD1619=1,VLOOKUP($M1619,得点換算表!$C$87:$D$96,2),VLOOKUP($M1619,得点換算表!$E$87:$F$96,2)),"")</f>
        <v/>
      </c>
      <c r="AN1619" s="142" t="str">
        <f t="shared" si="85"/>
        <v/>
      </c>
      <c r="AO1619" s="143" t="str">
        <f>IF(AND($AN1619&lt;&gt;"",$AN1619&gt;=8),VLOOKUP($AN1619,得点換算表!$I$10:$J$14,2),"")</f>
        <v/>
      </c>
      <c r="AP1619" s="105"/>
    </row>
    <row r="1620" spans="1:42" x14ac:dyDescent="0.15">
      <c r="A1620" s="11"/>
      <c r="B1620" s="12"/>
      <c r="C1620" s="13"/>
      <c r="D1620" s="13"/>
      <c r="E1620" s="14"/>
      <c r="F1620" s="14"/>
      <c r="G1620" s="14"/>
      <c r="H1620" s="14"/>
      <c r="I1620" s="15"/>
      <c r="J1620" s="14"/>
      <c r="K1620" s="13"/>
      <c r="L1620" s="14"/>
      <c r="M1620" s="14"/>
      <c r="N1620" s="14"/>
      <c r="O1620" s="14"/>
      <c r="P1620" s="198"/>
      <c r="Q1620" s="198"/>
      <c r="R1620" s="198"/>
      <c r="S1620" s="198"/>
      <c r="T1620" s="198"/>
      <c r="U1620" s="198"/>
      <c r="V1620" s="198"/>
      <c r="W1620" s="202">
        <f t="shared" si="86"/>
        <v>0</v>
      </c>
      <c r="X1620" s="14"/>
      <c r="Y1620" s="14"/>
      <c r="Z1620" s="108"/>
      <c r="AA1620" s="114"/>
      <c r="AB1620" s="129"/>
      <c r="AC1620" s="128"/>
      <c r="AD1620" s="142" t="str">
        <f t="shared" si="87"/>
        <v/>
      </c>
      <c r="AE1620" s="142" t="str">
        <f>IF($E1620&lt;&gt;"",IF($AD1620=1,VLOOKUP($E1620,得点換算表!$C$5:$D$14,2),VLOOKUP($E1620,得点換算表!$E$5:$F$14,2)),"")</f>
        <v/>
      </c>
      <c r="AF1620" s="142" t="str">
        <f>IF($F1620&lt;&gt;"",IF($AD1620=1,VLOOKUP($F1620,得点換算表!$C$15:$D$24,2),VLOOKUP($F1620,得点換算表!$E$15:$F$24,2)),"")</f>
        <v/>
      </c>
      <c r="AG1620" s="142" t="str">
        <f>IF($G1620&lt;&gt;"",IF($AD1620=1,VLOOKUP($G1620,得点換算表!$C$25:$D$34,2),VLOOKUP($G1620,得点換算表!$E$25:$F$34,2)),"")</f>
        <v/>
      </c>
      <c r="AH1620" s="142" t="str">
        <f>IF($H1620&lt;&gt;"",IF($AD1620=1,VLOOKUP($H1620,得点換算表!$C$35:$D$44,2),VLOOKUP($H1620,得点換算表!$E$35:$F$44,2)),"")</f>
        <v/>
      </c>
      <c r="AI1620" s="142" t="str">
        <f>IF($I1620&lt;&gt;"",IF($AD1620=1,VLOOKUP($I1620,得点換算表!$C$45:$D$55,2),VLOOKUP($I1620,得点換算表!$E$45:$F$55,2)),"")</f>
        <v/>
      </c>
      <c r="AJ1620" s="142" t="str">
        <f>IF($J1620&lt;&gt;"",IF($AD1620=1,VLOOKUP($J1620,得点換算表!$C$56:$D$65,2),VLOOKUP($J1620,得点換算表!$E$56:$F$65,2)),"")</f>
        <v/>
      </c>
      <c r="AK1620" s="142" t="str">
        <f>IF($K1620&lt;&gt;"",IF($AD1620=1,VLOOKUP($K1620,得点換算表!$C$66:$D$76,2),VLOOKUP($K1620,得点換算表!$E$66:$F$76,2)),"")</f>
        <v/>
      </c>
      <c r="AL1620" s="142" t="str">
        <f>IF($L1620&lt;&gt;"",IF($AD1620=1,VLOOKUP($L1620,得点換算表!$C$77:$D$86,2),VLOOKUP($L1620,得点換算表!$E$77:$F$86,2)),"")</f>
        <v/>
      </c>
      <c r="AM1620" s="142" t="str">
        <f>IF($M1620&lt;&gt;"",IF($AD1620=1,VLOOKUP($M1620,得点換算表!$C$87:$D$96,2),VLOOKUP($M1620,得点換算表!$E$87:$F$96,2)),"")</f>
        <v/>
      </c>
      <c r="AN1620" s="142" t="str">
        <f t="shared" si="85"/>
        <v/>
      </c>
      <c r="AO1620" s="143" t="str">
        <f>IF(AND($AN1620&lt;&gt;"",$AN1620&gt;=8),VLOOKUP($AN1620,得点換算表!$I$10:$J$14,2),"")</f>
        <v/>
      </c>
      <c r="AP1620" s="105"/>
    </row>
    <row r="1621" spans="1:42" x14ac:dyDescent="0.15">
      <c r="A1621" s="11"/>
      <c r="B1621" s="12"/>
      <c r="C1621" s="13"/>
      <c r="D1621" s="13"/>
      <c r="E1621" s="14"/>
      <c r="F1621" s="14"/>
      <c r="G1621" s="14"/>
      <c r="H1621" s="14"/>
      <c r="I1621" s="15"/>
      <c r="J1621" s="14"/>
      <c r="K1621" s="13"/>
      <c r="L1621" s="14"/>
      <c r="M1621" s="14"/>
      <c r="N1621" s="14"/>
      <c r="O1621" s="14"/>
      <c r="P1621" s="198"/>
      <c r="Q1621" s="198"/>
      <c r="R1621" s="198"/>
      <c r="S1621" s="198"/>
      <c r="T1621" s="198"/>
      <c r="U1621" s="198"/>
      <c r="V1621" s="198"/>
      <c r="W1621" s="202">
        <f t="shared" si="86"/>
        <v>0</v>
      </c>
      <c r="X1621" s="14"/>
      <c r="Y1621" s="14"/>
      <c r="Z1621" s="108"/>
      <c r="AA1621" s="114"/>
      <c r="AB1621" s="129"/>
      <c r="AC1621" s="128"/>
      <c r="AD1621" s="142" t="str">
        <f t="shared" si="87"/>
        <v/>
      </c>
      <c r="AE1621" s="142" t="str">
        <f>IF($E1621&lt;&gt;"",IF($AD1621=1,VLOOKUP($E1621,得点換算表!$C$5:$D$14,2),VLOOKUP($E1621,得点換算表!$E$5:$F$14,2)),"")</f>
        <v/>
      </c>
      <c r="AF1621" s="142" t="str">
        <f>IF($F1621&lt;&gt;"",IF($AD1621=1,VLOOKUP($F1621,得点換算表!$C$15:$D$24,2),VLOOKUP($F1621,得点換算表!$E$15:$F$24,2)),"")</f>
        <v/>
      </c>
      <c r="AG1621" s="142" t="str">
        <f>IF($G1621&lt;&gt;"",IF($AD1621=1,VLOOKUP($G1621,得点換算表!$C$25:$D$34,2),VLOOKUP($G1621,得点換算表!$E$25:$F$34,2)),"")</f>
        <v/>
      </c>
      <c r="AH1621" s="142" t="str">
        <f>IF($H1621&lt;&gt;"",IF($AD1621=1,VLOOKUP($H1621,得点換算表!$C$35:$D$44,2),VLOOKUP($H1621,得点換算表!$E$35:$F$44,2)),"")</f>
        <v/>
      </c>
      <c r="AI1621" s="142" t="str">
        <f>IF($I1621&lt;&gt;"",IF($AD1621=1,VLOOKUP($I1621,得点換算表!$C$45:$D$55,2),VLOOKUP($I1621,得点換算表!$E$45:$F$55,2)),"")</f>
        <v/>
      </c>
      <c r="AJ1621" s="142" t="str">
        <f>IF($J1621&lt;&gt;"",IF($AD1621=1,VLOOKUP($J1621,得点換算表!$C$56:$D$65,2),VLOOKUP($J1621,得点換算表!$E$56:$F$65,2)),"")</f>
        <v/>
      </c>
      <c r="AK1621" s="142" t="str">
        <f>IF($K1621&lt;&gt;"",IF($AD1621=1,VLOOKUP($K1621,得点換算表!$C$66:$D$76,2),VLOOKUP($K1621,得点換算表!$E$66:$F$76,2)),"")</f>
        <v/>
      </c>
      <c r="AL1621" s="142" t="str">
        <f>IF($L1621&lt;&gt;"",IF($AD1621=1,VLOOKUP($L1621,得点換算表!$C$77:$D$86,2),VLOOKUP($L1621,得点換算表!$E$77:$F$86,2)),"")</f>
        <v/>
      </c>
      <c r="AM1621" s="142" t="str">
        <f>IF($M1621&lt;&gt;"",IF($AD1621=1,VLOOKUP($M1621,得点換算表!$C$87:$D$96,2),VLOOKUP($M1621,得点換算表!$E$87:$F$96,2)),"")</f>
        <v/>
      </c>
      <c r="AN1621" s="142" t="str">
        <f t="shared" si="85"/>
        <v/>
      </c>
      <c r="AO1621" s="143" t="str">
        <f>IF(AND($AN1621&lt;&gt;"",$AN1621&gt;=8),VLOOKUP($AN1621,得点換算表!$I$10:$J$14,2),"")</f>
        <v/>
      </c>
      <c r="AP1621" s="105"/>
    </row>
    <row r="1622" spans="1:42" x14ac:dyDescent="0.15">
      <c r="A1622" s="11"/>
      <c r="B1622" s="12"/>
      <c r="C1622" s="13"/>
      <c r="D1622" s="13"/>
      <c r="E1622" s="14"/>
      <c r="F1622" s="14"/>
      <c r="G1622" s="14"/>
      <c r="H1622" s="14"/>
      <c r="I1622" s="15"/>
      <c r="J1622" s="14"/>
      <c r="K1622" s="13"/>
      <c r="L1622" s="14"/>
      <c r="M1622" s="14"/>
      <c r="N1622" s="14"/>
      <c r="O1622" s="14"/>
      <c r="P1622" s="198"/>
      <c r="Q1622" s="198"/>
      <c r="R1622" s="198"/>
      <c r="S1622" s="198"/>
      <c r="T1622" s="198"/>
      <c r="U1622" s="198"/>
      <c r="V1622" s="198"/>
      <c r="W1622" s="202">
        <f t="shared" si="86"/>
        <v>0</v>
      </c>
      <c r="X1622" s="14"/>
      <c r="Y1622" s="14"/>
      <c r="Z1622" s="108"/>
      <c r="AA1622" s="114"/>
      <c r="AB1622" s="129"/>
      <c r="AC1622" s="128"/>
      <c r="AD1622" s="142" t="str">
        <f t="shared" si="87"/>
        <v/>
      </c>
      <c r="AE1622" s="142" t="str">
        <f>IF($E1622&lt;&gt;"",IF($AD1622=1,VLOOKUP($E1622,得点換算表!$C$5:$D$14,2),VLOOKUP($E1622,得点換算表!$E$5:$F$14,2)),"")</f>
        <v/>
      </c>
      <c r="AF1622" s="142" t="str">
        <f>IF($F1622&lt;&gt;"",IF($AD1622=1,VLOOKUP($F1622,得点換算表!$C$15:$D$24,2),VLOOKUP($F1622,得点換算表!$E$15:$F$24,2)),"")</f>
        <v/>
      </c>
      <c r="AG1622" s="142" t="str">
        <f>IF($G1622&lt;&gt;"",IF($AD1622=1,VLOOKUP($G1622,得点換算表!$C$25:$D$34,2),VLOOKUP($G1622,得点換算表!$E$25:$F$34,2)),"")</f>
        <v/>
      </c>
      <c r="AH1622" s="142" t="str">
        <f>IF($H1622&lt;&gt;"",IF($AD1622=1,VLOOKUP($H1622,得点換算表!$C$35:$D$44,2),VLOOKUP($H1622,得点換算表!$E$35:$F$44,2)),"")</f>
        <v/>
      </c>
      <c r="AI1622" s="142" t="str">
        <f>IF($I1622&lt;&gt;"",IF($AD1622=1,VLOOKUP($I1622,得点換算表!$C$45:$D$55,2),VLOOKUP($I1622,得点換算表!$E$45:$F$55,2)),"")</f>
        <v/>
      </c>
      <c r="AJ1622" s="142" t="str">
        <f>IF($J1622&lt;&gt;"",IF($AD1622=1,VLOOKUP($J1622,得点換算表!$C$56:$D$65,2),VLOOKUP($J1622,得点換算表!$E$56:$F$65,2)),"")</f>
        <v/>
      </c>
      <c r="AK1622" s="142" t="str">
        <f>IF($K1622&lt;&gt;"",IF($AD1622=1,VLOOKUP($K1622,得点換算表!$C$66:$D$76,2),VLOOKUP($K1622,得点換算表!$E$66:$F$76,2)),"")</f>
        <v/>
      </c>
      <c r="AL1622" s="142" t="str">
        <f>IF($L1622&lt;&gt;"",IF($AD1622=1,VLOOKUP($L1622,得点換算表!$C$77:$D$86,2),VLOOKUP($L1622,得点換算表!$E$77:$F$86,2)),"")</f>
        <v/>
      </c>
      <c r="AM1622" s="142" t="str">
        <f>IF($M1622&lt;&gt;"",IF($AD1622=1,VLOOKUP($M1622,得点換算表!$C$87:$D$96,2),VLOOKUP($M1622,得点換算表!$E$87:$F$96,2)),"")</f>
        <v/>
      </c>
      <c r="AN1622" s="142" t="str">
        <f t="shared" si="85"/>
        <v/>
      </c>
      <c r="AO1622" s="143" t="str">
        <f>IF(AND($AN1622&lt;&gt;"",$AN1622&gt;=8),VLOOKUP($AN1622,得点換算表!$I$10:$J$14,2),"")</f>
        <v/>
      </c>
      <c r="AP1622" s="105"/>
    </row>
    <row r="1623" spans="1:42" x14ac:dyDescent="0.15">
      <c r="A1623" s="11"/>
      <c r="B1623" s="12"/>
      <c r="C1623" s="13"/>
      <c r="D1623" s="13"/>
      <c r="E1623" s="14"/>
      <c r="F1623" s="14"/>
      <c r="G1623" s="14"/>
      <c r="H1623" s="14"/>
      <c r="I1623" s="15"/>
      <c r="J1623" s="14"/>
      <c r="K1623" s="13"/>
      <c r="L1623" s="14"/>
      <c r="M1623" s="14"/>
      <c r="N1623" s="14"/>
      <c r="O1623" s="14"/>
      <c r="P1623" s="198"/>
      <c r="Q1623" s="198"/>
      <c r="R1623" s="198"/>
      <c r="S1623" s="198"/>
      <c r="T1623" s="198"/>
      <c r="U1623" s="198"/>
      <c r="V1623" s="198"/>
      <c r="W1623" s="202">
        <f t="shared" si="86"/>
        <v>0</v>
      </c>
      <c r="X1623" s="14"/>
      <c r="Y1623" s="14"/>
      <c r="Z1623" s="108"/>
      <c r="AA1623" s="114"/>
      <c r="AB1623" s="129"/>
      <c r="AC1623" s="128"/>
      <c r="AD1623" s="142" t="str">
        <f t="shared" si="87"/>
        <v/>
      </c>
      <c r="AE1623" s="142" t="str">
        <f>IF($E1623&lt;&gt;"",IF($AD1623=1,VLOOKUP($E1623,得点換算表!$C$5:$D$14,2),VLOOKUP($E1623,得点換算表!$E$5:$F$14,2)),"")</f>
        <v/>
      </c>
      <c r="AF1623" s="142" t="str">
        <f>IF($F1623&lt;&gt;"",IF($AD1623=1,VLOOKUP($F1623,得点換算表!$C$15:$D$24,2),VLOOKUP($F1623,得点換算表!$E$15:$F$24,2)),"")</f>
        <v/>
      </c>
      <c r="AG1623" s="142" t="str">
        <f>IF($G1623&lt;&gt;"",IF($AD1623=1,VLOOKUP($G1623,得点換算表!$C$25:$D$34,2),VLOOKUP($G1623,得点換算表!$E$25:$F$34,2)),"")</f>
        <v/>
      </c>
      <c r="AH1623" s="142" t="str">
        <f>IF($H1623&lt;&gt;"",IF($AD1623=1,VLOOKUP($H1623,得点換算表!$C$35:$D$44,2),VLOOKUP($H1623,得点換算表!$E$35:$F$44,2)),"")</f>
        <v/>
      </c>
      <c r="AI1623" s="142" t="str">
        <f>IF($I1623&lt;&gt;"",IF($AD1623=1,VLOOKUP($I1623,得点換算表!$C$45:$D$55,2),VLOOKUP($I1623,得点換算表!$E$45:$F$55,2)),"")</f>
        <v/>
      </c>
      <c r="AJ1623" s="142" t="str">
        <f>IF($J1623&lt;&gt;"",IF($AD1623=1,VLOOKUP($J1623,得点換算表!$C$56:$D$65,2),VLOOKUP($J1623,得点換算表!$E$56:$F$65,2)),"")</f>
        <v/>
      </c>
      <c r="AK1623" s="142" t="str">
        <f>IF($K1623&lt;&gt;"",IF($AD1623=1,VLOOKUP($K1623,得点換算表!$C$66:$D$76,2),VLOOKUP($K1623,得点換算表!$E$66:$F$76,2)),"")</f>
        <v/>
      </c>
      <c r="AL1623" s="142" t="str">
        <f>IF($L1623&lt;&gt;"",IF($AD1623=1,VLOOKUP($L1623,得点換算表!$C$77:$D$86,2),VLOOKUP($L1623,得点換算表!$E$77:$F$86,2)),"")</f>
        <v/>
      </c>
      <c r="AM1623" s="142" t="str">
        <f>IF($M1623&lt;&gt;"",IF($AD1623=1,VLOOKUP($M1623,得点換算表!$C$87:$D$96,2),VLOOKUP($M1623,得点換算表!$E$87:$F$96,2)),"")</f>
        <v/>
      </c>
      <c r="AN1623" s="142" t="str">
        <f t="shared" si="85"/>
        <v/>
      </c>
      <c r="AO1623" s="143" t="str">
        <f>IF(AND($AN1623&lt;&gt;"",$AN1623&gt;=8),VLOOKUP($AN1623,得点換算表!$I$10:$J$14,2),"")</f>
        <v/>
      </c>
      <c r="AP1623" s="105"/>
    </row>
    <row r="1624" spans="1:42" x14ac:dyDescent="0.15">
      <c r="A1624" s="11"/>
      <c r="B1624" s="12"/>
      <c r="C1624" s="13"/>
      <c r="D1624" s="13"/>
      <c r="E1624" s="14"/>
      <c r="F1624" s="14"/>
      <c r="G1624" s="14"/>
      <c r="H1624" s="14"/>
      <c r="I1624" s="15"/>
      <c r="J1624" s="14"/>
      <c r="K1624" s="13"/>
      <c r="L1624" s="14"/>
      <c r="M1624" s="14"/>
      <c r="N1624" s="14"/>
      <c r="O1624" s="14"/>
      <c r="P1624" s="198"/>
      <c r="Q1624" s="198"/>
      <c r="R1624" s="198"/>
      <c r="S1624" s="198"/>
      <c r="T1624" s="198"/>
      <c r="U1624" s="198"/>
      <c r="V1624" s="198"/>
      <c r="W1624" s="202">
        <f t="shared" si="86"/>
        <v>0</v>
      </c>
      <c r="X1624" s="14"/>
      <c r="Y1624" s="14"/>
      <c r="Z1624" s="108"/>
      <c r="AA1624" s="114"/>
      <c r="AB1624" s="129"/>
      <c r="AC1624" s="128"/>
      <c r="AD1624" s="142" t="str">
        <f t="shared" si="87"/>
        <v/>
      </c>
      <c r="AE1624" s="142" t="str">
        <f>IF($E1624&lt;&gt;"",IF($AD1624=1,VLOOKUP($E1624,得点換算表!$C$5:$D$14,2),VLOOKUP($E1624,得点換算表!$E$5:$F$14,2)),"")</f>
        <v/>
      </c>
      <c r="AF1624" s="142" t="str">
        <f>IF($F1624&lt;&gt;"",IF($AD1624=1,VLOOKUP($F1624,得点換算表!$C$15:$D$24,2),VLOOKUP($F1624,得点換算表!$E$15:$F$24,2)),"")</f>
        <v/>
      </c>
      <c r="AG1624" s="142" t="str">
        <f>IF($G1624&lt;&gt;"",IF($AD1624=1,VLOOKUP($G1624,得点換算表!$C$25:$D$34,2),VLOOKUP($G1624,得点換算表!$E$25:$F$34,2)),"")</f>
        <v/>
      </c>
      <c r="AH1624" s="142" t="str">
        <f>IF($H1624&lt;&gt;"",IF($AD1624=1,VLOOKUP($H1624,得点換算表!$C$35:$D$44,2),VLOOKUP($H1624,得点換算表!$E$35:$F$44,2)),"")</f>
        <v/>
      </c>
      <c r="AI1624" s="142" t="str">
        <f>IF($I1624&lt;&gt;"",IF($AD1624=1,VLOOKUP($I1624,得点換算表!$C$45:$D$55,2),VLOOKUP($I1624,得点換算表!$E$45:$F$55,2)),"")</f>
        <v/>
      </c>
      <c r="AJ1624" s="142" t="str">
        <f>IF($J1624&lt;&gt;"",IF($AD1624=1,VLOOKUP($J1624,得点換算表!$C$56:$D$65,2),VLOOKUP($J1624,得点換算表!$E$56:$F$65,2)),"")</f>
        <v/>
      </c>
      <c r="AK1624" s="142" t="str">
        <f>IF($K1624&lt;&gt;"",IF($AD1624=1,VLOOKUP($K1624,得点換算表!$C$66:$D$76,2),VLOOKUP($K1624,得点換算表!$E$66:$F$76,2)),"")</f>
        <v/>
      </c>
      <c r="AL1624" s="142" t="str">
        <f>IF($L1624&lt;&gt;"",IF($AD1624=1,VLOOKUP($L1624,得点換算表!$C$77:$D$86,2),VLOOKUP($L1624,得点換算表!$E$77:$F$86,2)),"")</f>
        <v/>
      </c>
      <c r="AM1624" s="142" t="str">
        <f>IF($M1624&lt;&gt;"",IF($AD1624=1,VLOOKUP($M1624,得点換算表!$C$87:$D$96,2),VLOOKUP($M1624,得点換算表!$E$87:$F$96,2)),"")</f>
        <v/>
      </c>
      <c r="AN1624" s="142" t="str">
        <f t="shared" si="85"/>
        <v/>
      </c>
      <c r="AO1624" s="143" t="str">
        <f>IF(AND($AN1624&lt;&gt;"",$AN1624&gt;=8),VLOOKUP($AN1624,得点換算表!$I$10:$J$14,2),"")</f>
        <v/>
      </c>
      <c r="AP1624" s="105"/>
    </row>
    <row r="1625" spans="1:42" x14ac:dyDescent="0.15">
      <c r="A1625" s="11"/>
      <c r="B1625" s="12"/>
      <c r="C1625" s="13"/>
      <c r="D1625" s="13"/>
      <c r="E1625" s="14"/>
      <c r="F1625" s="14"/>
      <c r="G1625" s="14"/>
      <c r="H1625" s="14"/>
      <c r="I1625" s="15"/>
      <c r="J1625" s="14"/>
      <c r="K1625" s="13"/>
      <c r="L1625" s="14"/>
      <c r="M1625" s="14"/>
      <c r="N1625" s="14"/>
      <c r="O1625" s="14"/>
      <c r="P1625" s="198"/>
      <c r="Q1625" s="198"/>
      <c r="R1625" s="198"/>
      <c r="S1625" s="198"/>
      <c r="T1625" s="198"/>
      <c r="U1625" s="198"/>
      <c r="V1625" s="198"/>
      <c r="W1625" s="202">
        <f t="shared" si="86"/>
        <v>0</v>
      </c>
      <c r="X1625" s="14"/>
      <c r="Y1625" s="14"/>
      <c r="Z1625" s="108"/>
      <c r="AA1625" s="114"/>
      <c r="AB1625" s="129"/>
      <c r="AC1625" s="128"/>
      <c r="AD1625" s="142" t="str">
        <f t="shared" si="87"/>
        <v/>
      </c>
      <c r="AE1625" s="142" t="str">
        <f>IF($E1625&lt;&gt;"",IF($AD1625=1,VLOOKUP($E1625,得点換算表!$C$5:$D$14,2),VLOOKUP($E1625,得点換算表!$E$5:$F$14,2)),"")</f>
        <v/>
      </c>
      <c r="AF1625" s="142" t="str">
        <f>IF($F1625&lt;&gt;"",IF($AD1625=1,VLOOKUP($F1625,得点換算表!$C$15:$D$24,2),VLOOKUP($F1625,得点換算表!$E$15:$F$24,2)),"")</f>
        <v/>
      </c>
      <c r="AG1625" s="142" t="str">
        <f>IF($G1625&lt;&gt;"",IF($AD1625=1,VLOOKUP($G1625,得点換算表!$C$25:$D$34,2),VLOOKUP($G1625,得点換算表!$E$25:$F$34,2)),"")</f>
        <v/>
      </c>
      <c r="AH1625" s="142" t="str">
        <f>IF($H1625&lt;&gt;"",IF($AD1625=1,VLOOKUP($H1625,得点換算表!$C$35:$D$44,2),VLOOKUP($H1625,得点換算表!$E$35:$F$44,2)),"")</f>
        <v/>
      </c>
      <c r="AI1625" s="142" t="str">
        <f>IF($I1625&lt;&gt;"",IF($AD1625=1,VLOOKUP($I1625,得点換算表!$C$45:$D$55,2),VLOOKUP($I1625,得点換算表!$E$45:$F$55,2)),"")</f>
        <v/>
      </c>
      <c r="AJ1625" s="142" t="str">
        <f>IF($J1625&lt;&gt;"",IF($AD1625=1,VLOOKUP($J1625,得点換算表!$C$56:$D$65,2),VLOOKUP($J1625,得点換算表!$E$56:$F$65,2)),"")</f>
        <v/>
      </c>
      <c r="AK1625" s="142" t="str">
        <f>IF($K1625&lt;&gt;"",IF($AD1625=1,VLOOKUP($K1625,得点換算表!$C$66:$D$76,2),VLOOKUP($K1625,得点換算表!$E$66:$F$76,2)),"")</f>
        <v/>
      </c>
      <c r="AL1625" s="142" t="str">
        <f>IF($L1625&lt;&gt;"",IF($AD1625=1,VLOOKUP($L1625,得点換算表!$C$77:$D$86,2),VLOOKUP($L1625,得点換算表!$E$77:$F$86,2)),"")</f>
        <v/>
      </c>
      <c r="AM1625" s="142" t="str">
        <f>IF($M1625&lt;&gt;"",IF($AD1625=1,VLOOKUP($M1625,得点換算表!$C$87:$D$96,2),VLOOKUP($M1625,得点換算表!$E$87:$F$96,2)),"")</f>
        <v/>
      </c>
      <c r="AN1625" s="142" t="str">
        <f t="shared" si="85"/>
        <v/>
      </c>
      <c r="AO1625" s="143" t="str">
        <f>IF(AND($AN1625&lt;&gt;"",$AN1625&gt;=8),VLOOKUP($AN1625,得点換算表!$I$10:$J$14,2),"")</f>
        <v/>
      </c>
      <c r="AP1625" s="105"/>
    </row>
    <row r="1626" spans="1:42" x14ac:dyDescent="0.15">
      <c r="A1626" s="11"/>
      <c r="B1626" s="12"/>
      <c r="C1626" s="13"/>
      <c r="D1626" s="13"/>
      <c r="E1626" s="14"/>
      <c r="F1626" s="14"/>
      <c r="G1626" s="14"/>
      <c r="H1626" s="14"/>
      <c r="I1626" s="15"/>
      <c r="J1626" s="14"/>
      <c r="K1626" s="13"/>
      <c r="L1626" s="14"/>
      <c r="M1626" s="14"/>
      <c r="N1626" s="14"/>
      <c r="O1626" s="14"/>
      <c r="P1626" s="198"/>
      <c r="Q1626" s="198"/>
      <c r="R1626" s="198"/>
      <c r="S1626" s="198"/>
      <c r="T1626" s="198"/>
      <c r="U1626" s="198"/>
      <c r="V1626" s="198"/>
      <c r="W1626" s="202">
        <f t="shared" si="86"/>
        <v>0</v>
      </c>
      <c r="X1626" s="14"/>
      <c r="Y1626" s="14"/>
      <c r="Z1626" s="108"/>
      <c r="AA1626" s="114"/>
      <c r="AB1626" s="129"/>
      <c r="AC1626" s="128"/>
      <c r="AD1626" s="142" t="str">
        <f t="shared" si="87"/>
        <v/>
      </c>
      <c r="AE1626" s="142" t="str">
        <f>IF($E1626&lt;&gt;"",IF($AD1626=1,VLOOKUP($E1626,得点換算表!$C$5:$D$14,2),VLOOKUP($E1626,得点換算表!$E$5:$F$14,2)),"")</f>
        <v/>
      </c>
      <c r="AF1626" s="142" t="str">
        <f>IF($F1626&lt;&gt;"",IF($AD1626=1,VLOOKUP($F1626,得点換算表!$C$15:$D$24,2),VLOOKUP($F1626,得点換算表!$E$15:$F$24,2)),"")</f>
        <v/>
      </c>
      <c r="AG1626" s="142" t="str">
        <f>IF($G1626&lt;&gt;"",IF($AD1626=1,VLOOKUP($G1626,得点換算表!$C$25:$D$34,2),VLOOKUP($G1626,得点換算表!$E$25:$F$34,2)),"")</f>
        <v/>
      </c>
      <c r="AH1626" s="142" t="str">
        <f>IF($H1626&lt;&gt;"",IF($AD1626=1,VLOOKUP($H1626,得点換算表!$C$35:$D$44,2),VLOOKUP($H1626,得点換算表!$E$35:$F$44,2)),"")</f>
        <v/>
      </c>
      <c r="AI1626" s="142" t="str">
        <f>IF($I1626&lt;&gt;"",IF($AD1626=1,VLOOKUP($I1626,得点換算表!$C$45:$D$55,2),VLOOKUP($I1626,得点換算表!$E$45:$F$55,2)),"")</f>
        <v/>
      </c>
      <c r="AJ1626" s="142" t="str">
        <f>IF($J1626&lt;&gt;"",IF($AD1626=1,VLOOKUP($J1626,得点換算表!$C$56:$D$65,2),VLOOKUP($J1626,得点換算表!$E$56:$F$65,2)),"")</f>
        <v/>
      </c>
      <c r="AK1626" s="142" t="str">
        <f>IF($K1626&lt;&gt;"",IF($AD1626=1,VLOOKUP($K1626,得点換算表!$C$66:$D$76,2),VLOOKUP($K1626,得点換算表!$E$66:$F$76,2)),"")</f>
        <v/>
      </c>
      <c r="AL1626" s="142" t="str">
        <f>IF($L1626&lt;&gt;"",IF($AD1626=1,VLOOKUP($L1626,得点換算表!$C$77:$D$86,2),VLOOKUP($L1626,得点換算表!$E$77:$F$86,2)),"")</f>
        <v/>
      </c>
      <c r="AM1626" s="142" t="str">
        <f>IF($M1626&lt;&gt;"",IF($AD1626=1,VLOOKUP($M1626,得点換算表!$C$87:$D$96,2),VLOOKUP($M1626,得点換算表!$E$87:$F$96,2)),"")</f>
        <v/>
      </c>
      <c r="AN1626" s="142" t="str">
        <f t="shared" si="85"/>
        <v/>
      </c>
      <c r="AO1626" s="143" t="str">
        <f>IF(AND($AN1626&lt;&gt;"",$AN1626&gt;=8),VLOOKUP($AN1626,得点換算表!$I$10:$J$14,2),"")</f>
        <v/>
      </c>
      <c r="AP1626" s="105"/>
    </row>
    <row r="1627" spans="1:42" x14ac:dyDescent="0.15">
      <c r="A1627" s="11"/>
      <c r="B1627" s="12"/>
      <c r="C1627" s="13"/>
      <c r="D1627" s="13"/>
      <c r="E1627" s="14"/>
      <c r="F1627" s="14"/>
      <c r="G1627" s="14"/>
      <c r="H1627" s="14"/>
      <c r="I1627" s="15"/>
      <c r="J1627" s="14"/>
      <c r="K1627" s="13"/>
      <c r="L1627" s="14"/>
      <c r="M1627" s="14"/>
      <c r="N1627" s="14"/>
      <c r="O1627" s="14"/>
      <c r="P1627" s="198"/>
      <c r="Q1627" s="198"/>
      <c r="R1627" s="198"/>
      <c r="S1627" s="198"/>
      <c r="T1627" s="198"/>
      <c r="U1627" s="198"/>
      <c r="V1627" s="198"/>
      <c r="W1627" s="202">
        <f t="shared" si="86"/>
        <v>0</v>
      </c>
      <c r="X1627" s="14"/>
      <c r="Y1627" s="14"/>
      <c r="Z1627" s="108"/>
      <c r="AA1627" s="114"/>
      <c r="AB1627" s="129"/>
      <c r="AC1627" s="128"/>
      <c r="AD1627" s="142" t="str">
        <f t="shared" si="87"/>
        <v/>
      </c>
      <c r="AE1627" s="142" t="str">
        <f>IF($E1627&lt;&gt;"",IF($AD1627=1,VLOOKUP($E1627,得点換算表!$C$5:$D$14,2),VLOOKUP($E1627,得点換算表!$E$5:$F$14,2)),"")</f>
        <v/>
      </c>
      <c r="AF1627" s="142" t="str">
        <f>IF($F1627&lt;&gt;"",IF($AD1627=1,VLOOKUP($F1627,得点換算表!$C$15:$D$24,2),VLOOKUP($F1627,得点換算表!$E$15:$F$24,2)),"")</f>
        <v/>
      </c>
      <c r="AG1627" s="142" t="str">
        <f>IF($G1627&lt;&gt;"",IF($AD1627=1,VLOOKUP($G1627,得点換算表!$C$25:$D$34,2),VLOOKUP($G1627,得点換算表!$E$25:$F$34,2)),"")</f>
        <v/>
      </c>
      <c r="AH1627" s="142" t="str">
        <f>IF($H1627&lt;&gt;"",IF($AD1627=1,VLOOKUP($H1627,得点換算表!$C$35:$D$44,2),VLOOKUP($H1627,得点換算表!$E$35:$F$44,2)),"")</f>
        <v/>
      </c>
      <c r="AI1627" s="142" t="str">
        <f>IF($I1627&lt;&gt;"",IF($AD1627=1,VLOOKUP($I1627,得点換算表!$C$45:$D$55,2),VLOOKUP($I1627,得点換算表!$E$45:$F$55,2)),"")</f>
        <v/>
      </c>
      <c r="AJ1627" s="142" t="str">
        <f>IF($J1627&lt;&gt;"",IF($AD1627=1,VLOOKUP($J1627,得点換算表!$C$56:$D$65,2),VLOOKUP($J1627,得点換算表!$E$56:$F$65,2)),"")</f>
        <v/>
      </c>
      <c r="AK1627" s="142" t="str">
        <f>IF($K1627&lt;&gt;"",IF($AD1627=1,VLOOKUP($K1627,得点換算表!$C$66:$D$76,2),VLOOKUP($K1627,得点換算表!$E$66:$F$76,2)),"")</f>
        <v/>
      </c>
      <c r="AL1627" s="142" t="str">
        <f>IF($L1627&lt;&gt;"",IF($AD1627=1,VLOOKUP($L1627,得点換算表!$C$77:$D$86,2),VLOOKUP($L1627,得点換算表!$E$77:$F$86,2)),"")</f>
        <v/>
      </c>
      <c r="AM1627" s="142" t="str">
        <f>IF($M1627&lt;&gt;"",IF($AD1627=1,VLOOKUP($M1627,得点換算表!$C$87:$D$96,2),VLOOKUP($M1627,得点換算表!$E$87:$F$96,2)),"")</f>
        <v/>
      </c>
      <c r="AN1627" s="142" t="str">
        <f t="shared" si="85"/>
        <v/>
      </c>
      <c r="AO1627" s="143" t="str">
        <f>IF(AND($AN1627&lt;&gt;"",$AN1627&gt;=8),VLOOKUP($AN1627,得点換算表!$I$10:$J$14,2),"")</f>
        <v/>
      </c>
      <c r="AP1627" s="105"/>
    </row>
    <row r="1628" spans="1:42" x14ac:dyDescent="0.15">
      <c r="A1628" s="11"/>
      <c r="B1628" s="12"/>
      <c r="C1628" s="13"/>
      <c r="D1628" s="13"/>
      <c r="E1628" s="14"/>
      <c r="F1628" s="14"/>
      <c r="G1628" s="14"/>
      <c r="H1628" s="14"/>
      <c r="I1628" s="15"/>
      <c r="J1628" s="14"/>
      <c r="K1628" s="13"/>
      <c r="L1628" s="14"/>
      <c r="M1628" s="14"/>
      <c r="N1628" s="14"/>
      <c r="O1628" s="14"/>
      <c r="P1628" s="198"/>
      <c r="Q1628" s="198"/>
      <c r="R1628" s="198"/>
      <c r="S1628" s="198"/>
      <c r="T1628" s="198"/>
      <c r="U1628" s="198"/>
      <c r="V1628" s="198"/>
      <c r="W1628" s="202">
        <f t="shared" si="86"/>
        <v>0</v>
      </c>
      <c r="X1628" s="14"/>
      <c r="Y1628" s="14"/>
      <c r="Z1628" s="108"/>
      <c r="AA1628" s="114"/>
      <c r="AB1628" s="129"/>
      <c r="AC1628" s="128"/>
      <c r="AD1628" s="142" t="str">
        <f t="shared" si="87"/>
        <v/>
      </c>
      <c r="AE1628" s="142" t="str">
        <f>IF($E1628&lt;&gt;"",IF($AD1628=1,VLOOKUP($E1628,得点換算表!$C$5:$D$14,2),VLOOKUP($E1628,得点換算表!$E$5:$F$14,2)),"")</f>
        <v/>
      </c>
      <c r="AF1628" s="142" t="str">
        <f>IF($F1628&lt;&gt;"",IF($AD1628=1,VLOOKUP($F1628,得点換算表!$C$15:$D$24,2),VLOOKUP($F1628,得点換算表!$E$15:$F$24,2)),"")</f>
        <v/>
      </c>
      <c r="AG1628" s="142" t="str">
        <f>IF($G1628&lt;&gt;"",IF($AD1628=1,VLOOKUP($G1628,得点換算表!$C$25:$D$34,2),VLOOKUP($G1628,得点換算表!$E$25:$F$34,2)),"")</f>
        <v/>
      </c>
      <c r="AH1628" s="142" t="str">
        <f>IF($H1628&lt;&gt;"",IF($AD1628=1,VLOOKUP($H1628,得点換算表!$C$35:$D$44,2),VLOOKUP($H1628,得点換算表!$E$35:$F$44,2)),"")</f>
        <v/>
      </c>
      <c r="AI1628" s="142" t="str">
        <f>IF($I1628&lt;&gt;"",IF($AD1628=1,VLOOKUP($I1628,得点換算表!$C$45:$D$55,2),VLOOKUP($I1628,得点換算表!$E$45:$F$55,2)),"")</f>
        <v/>
      </c>
      <c r="AJ1628" s="142" t="str">
        <f>IF($J1628&lt;&gt;"",IF($AD1628=1,VLOOKUP($J1628,得点換算表!$C$56:$D$65,2),VLOOKUP($J1628,得点換算表!$E$56:$F$65,2)),"")</f>
        <v/>
      </c>
      <c r="AK1628" s="142" t="str">
        <f>IF($K1628&lt;&gt;"",IF($AD1628=1,VLOOKUP($K1628,得点換算表!$C$66:$D$76,2),VLOOKUP($K1628,得点換算表!$E$66:$F$76,2)),"")</f>
        <v/>
      </c>
      <c r="AL1628" s="142" t="str">
        <f>IF($L1628&lt;&gt;"",IF($AD1628=1,VLOOKUP($L1628,得点換算表!$C$77:$D$86,2),VLOOKUP($L1628,得点換算表!$E$77:$F$86,2)),"")</f>
        <v/>
      </c>
      <c r="AM1628" s="142" t="str">
        <f>IF($M1628&lt;&gt;"",IF($AD1628=1,VLOOKUP($M1628,得点換算表!$C$87:$D$96,2),VLOOKUP($M1628,得点換算表!$E$87:$F$96,2)),"")</f>
        <v/>
      </c>
      <c r="AN1628" s="142" t="str">
        <f t="shared" si="85"/>
        <v/>
      </c>
      <c r="AO1628" s="143" t="str">
        <f>IF(AND($AN1628&lt;&gt;"",$AN1628&gt;=8),VLOOKUP($AN1628,得点換算表!$I$10:$J$14,2),"")</f>
        <v/>
      </c>
      <c r="AP1628" s="105"/>
    </row>
    <row r="1629" spans="1:42" x14ac:dyDescent="0.15">
      <c r="A1629" s="11"/>
      <c r="B1629" s="12"/>
      <c r="C1629" s="13"/>
      <c r="D1629" s="13"/>
      <c r="E1629" s="14"/>
      <c r="F1629" s="14"/>
      <c r="G1629" s="14"/>
      <c r="H1629" s="14"/>
      <c r="I1629" s="15"/>
      <c r="J1629" s="14"/>
      <c r="K1629" s="13"/>
      <c r="L1629" s="14"/>
      <c r="M1629" s="14"/>
      <c r="N1629" s="14"/>
      <c r="O1629" s="14"/>
      <c r="P1629" s="198"/>
      <c r="Q1629" s="198"/>
      <c r="R1629" s="198"/>
      <c r="S1629" s="198"/>
      <c r="T1629" s="198"/>
      <c r="U1629" s="198"/>
      <c r="V1629" s="198"/>
      <c r="W1629" s="202">
        <f t="shared" si="86"/>
        <v>0</v>
      </c>
      <c r="X1629" s="14"/>
      <c r="Y1629" s="14"/>
      <c r="Z1629" s="108"/>
      <c r="AA1629" s="114"/>
      <c r="AB1629" s="129"/>
      <c r="AC1629" s="128"/>
      <c r="AD1629" s="142" t="str">
        <f t="shared" si="87"/>
        <v/>
      </c>
      <c r="AE1629" s="142" t="str">
        <f>IF($E1629&lt;&gt;"",IF($AD1629=1,VLOOKUP($E1629,得点換算表!$C$5:$D$14,2),VLOOKUP($E1629,得点換算表!$E$5:$F$14,2)),"")</f>
        <v/>
      </c>
      <c r="AF1629" s="142" t="str">
        <f>IF($F1629&lt;&gt;"",IF($AD1629=1,VLOOKUP($F1629,得点換算表!$C$15:$D$24,2),VLOOKUP($F1629,得点換算表!$E$15:$F$24,2)),"")</f>
        <v/>
      </c>
      <c r="AG1629" s="142" t="str">
        <f>IF($G1629&lt;&gt;"",IF($AD1629=1,VLOOKUP($G1629,得点換算表!$C$25:$D$34,2),VLOOKUP($G1629,得点換算表!$E$25:$F$34,2)),"")</f>
        <v/>
      </c>
      <c r="AH1629" s="142" t="str">
        <f>IF($H1629&lt;&gt;"",IF($AD1629=1,VLOOKUP($H1629,得点換算表!$C$35:$D$44,2),VLOOKUP($H1629,得点換算表!$E$35:$F$44,2)),"")</f>
        <v/>
      </c>
      <c r="AI1629" s="142" t="str">
        <f>IF($I1629&lt;&gt;"",IF($AD1629=1,VLOOKUP($I1629,得点換算表!$C$45:$D$55,2),VLOOKUP($I1629,得点換算表!$E$45:$F$55,2)),"")</f>
        <v/>
      </c>
      <c r="AJ1629" s="142" t="str">
        <f>IF($J1629&lt;&gt;"",IF($AD1629=1,VLOOKUP($J1629,得点換算表!$C$56:$D$65,2),VLOOKUP($J1629,得点換算表!$E$56:$F$65,2)),"")</f>
        <v/>
      </c>
      <c r="AK1629" s="142" t="str">
        <f>IF($K1629&lt;&gt;"",IF($AD1629=1,VLOOKUP($K1629,得点換算表!$C$66:$D$76,2),VLOOKUP($K1629,得点換算表!$E$66:$F$76,2)),"")</f>
        <v/>
      </c>
      <c r="AL1629" s="142" t="str">
        <f>IF($L1629&lt;&gt;"",IF($AD1629=1,VLOOKUP($L1629,得点換算表!$C$77:$D$86,2),VLOOKUP($L1629,得点換算表!$E$77:$F$86,2)),"")</f>
        <v/>
      </c>
      <c r="AM1629" s="142" t="str">
        <f>IF($M1629&lt;&gt;"",IF($AD1629=1,VLOOKUP($M1629,得点換算表!$C$87:$D$96,2),VLOOKUP($M1629,得点換算表!$E$87:$F$96,2)),"")</f>
        <v/>
      </c>
      <c r="AN1629" s="142" t="str">
        <f t="shared" si="85"/>
        <v/>
      </c>
      <c r="AO1629" s="143" t="str">
        <f>IF(AND($AN1629&lt;&gt;"",$AN1629&gt;=8),VLOOKUP($AN1629,得点換算表!$I$10:$J$14,2),"")</f>
        <v/>
      </c>
      <c r="AP1629" s="105"/>
    </row>
    <row r="1630" spans="1:42" x14ac:dyDescent="0.15">
      <c r="A1630" s="11"/>
      <c r="B1630" s="12"/>
      <c r="C1630" s="13"/>
      <c r="D1630" s="13"/>
      <c r="E1630" s="14"/>
      <c r="F1630" s="14"/>
      <c r="G1630" s="14"/>
      <c r="H1630" s="14"/>
      <c r="I1630" s="15"/>
      <c r="J1630" s="14"/>
      <c r="K1630" s="13"/>
      <c r="L1630" s="14"/>
      <c r="M1630" s="14"/>
      <c r="N1630" s="14"/>
      <c r="O1630" s="14"/>
      <c r="P1630" s="198"/>
      <c r="Q1630" s="198"/>
      <c r="R1630" s="198"/>
      <c r="S1630" s="198"/>
      <c r="T1630" s="198"/>
      <c r="U1630" s="198"/>
      <c r="V1630" s="198"/>
      <c r="W1630" s="202">
        <f t="shared" si="86"/>
        <v>0</v>
      </c>
      <c r="X1630" s="14"/>
      <c r="Y1630" s="14"/>
      <c r="Z1630" s="108"/>
      <c r="AA1630" s="114"/>
      <c r="AB1630" s="129"/>
      <c r="AC1630" s="128"/>
      <c r="AD1630" s="142" t="str">
        <f t="shared" si="87"/>
        <v/>
      </c>
      <c r="AE1630" s="142" t="str">
        <f>IF($E1630&lt;&gt;"",IF($AD1630=1,VLOOKUP($E1630,得点換算表!$C$5:$D$14,2),VLOOKUP($E1630,得点換算表!$E$5:$F$14,2)),"")</f>
        <v/>
      </c>
      <c r="AF1630" s="142" t="str">
        <f>IF($F1630&lt;&gt;"",IF($AD1630=1,VLOOKUP($F1630,得点換算表!$C$15:$D$24,2),VLOOKUP($F1630,得点換算表!$E$15:$F$24,2)),"")</f>
        <v/>
      </c>
      <c r="AG1630" s="142" t="str">
        <f>IF($G1630&lt;&gt;"",IF($AD1630=1,VLOOKUP($G1630,得点換算表!$C$25:$D$34,2),VLOOKUP($G1630,得点換算表!$E$25:$F$34,2)),"")</f>
        <v/>
      </c>
      <c r="AH1630" s="142" t="str">
        <f>IF($H1630&lt;&gt;"",IF($AD1630=1,VLOOKUP($H1630,得点換算表!$C$35:$D$44,2),VLOOKUP($H1630,得点換算表!$E$35:$F$44,2)),"")</f>
        <v/>
      </c>
      <c r="AI1630" s="142" t="str">
        <f>IF($I1630&lt;&gt;"",IF($AD1630=1,VLOOKUP($I1630,得点換算表!$C$45:$D$55,2),VLOOKUP($I1630,得点換算表!$E$45:$F$55,2)),"")</f>
        <v/>
      </c>
      <c r="AJ1630" s="142" t="str">
        <f>IF($J1630&lt;&gt;"",IF($AD1630=1,VLOOKUP($J1630,得点換算表!$C$56:$D$65,2),VLOOKUP($J1630,得点換算表!$E$56:$F$65,2)),"")</f>
        <v/>
      </c>
      <c r="AK1630" s="142" t="str">
        <f>IF($K1630&lt;&gt;"",IF($AD1630=1,VLOOKUP($K1630,得点換算表!$C$66:$D$76,2),VLOOKUP($K1630,得点換算表!$E$66:$F$76,2)),"")</f>
        <v/>
      </c>
      <c r="AL1630" s="142" t="str">
        <f>IF($L1630&lt;&gt;"",IF($AD1630=1,VLOOKUP($L1630,得点換算表!$C$77:$D$86,2),VLOOKUP($L1630,得点換算表!$E$77:$F$86,2)),"")</f>
        <v/>
      </c>
      <c r="AM1630" s="142" t="str">
        <f>IF($M1630&lt;&gt;"",IF($AD1630=1,VLOOKUP($M1630,得点換算表!$C$87:$D$96,2),VLOOKUP($M1630,得点換算表!$E$87:$F$96,2)),"")</f>
        <v/>
      </c>
      <c r="AN1630" s="142" t="str">
        <f t="shared" si="85"/>
        <v/>
      </c>
      <c r="AO1630" s="143" t="str">
        <f>IF(AND($AN1630&lt;&gt;"",$AN1630&gt;=8),VLOOKUP($AN1630,得点換算表!$I$10:$J$14,2),"")</f>
        <v/>
      </c>
      <c r="AP1630" s="105"/>
    </row>
    <row r="1631" spans="1:42" x14ac:dyDescent="0.15">
      <c r="A1631" s="11"/>
      <c r="B1631" s="12"/>
      <c r="C1631" s="13"/>
      <c r="D1631" s="13"/>
      <c r="E1631" s="14"/>
      <c r="F1631" s="14"/>
      <c r="G1631" s="14"/>
      <c r="H1631" s="14"/>
      <c r="I1631" s="15"/>
      <c r="J1631" s="14"/>
      <c r="K1631" s="13"/>
      <c r="L1631" s="14"/>
      <c r="M1631" s="14"/>
      <c r="N1631" s="14"/>
      <c r="O1631" s="14"/>
      <c r="P1631" s="198"/>
      <c r="Q1631" s="198"/>
      <c r="R1631" s="198"/>
      <c r="S1631" s="198"/>
      <c r="T1631" s="198"/>
      <c r="U1631" s="198"/>
      <c r="V1631" s="198"/>
      <c r="W1631" s="202">
        <f t="shared" si="86"/>
        <v>0</v>
      </c>
      <c r="X1631" s="14"/>
      <c r="Y1631" s="14"/>
      <c r="Z1631" s="108"/>
      <c r="AA1631" s="114"/>
      <c r="AB1631" s="129"/>
      <c r="AC1631" s="128"/>
      <c r="AD1631" s="142" t="str">
        <f t="shared" si="87"/>
        <v/>
      </c>
      <c r="AE1631" s="142" t="str">
        <f>IF($E1631&lt;&gt;"",IF($AD1631=1,VLOOKUP($E1631,得点換算表!$C$5:$D$14,2),VLOOKUP($E1631,得点換算表!$E$5:$F$14,2)),"")</f>
        <v/>
      </c>
      <c r="AF1631" s="142" t="str">
        <f>IF($F1631&lt;&gt;"",IF($AD1631=1,VLOOKUP($F1631,得点換算表!$C$15:$D$24,2),VLOOKUP($F1631,得点換算表!$E$15:$F$24,2)),"")</f>
        <v/>
      </c>
      <c r="AG1631" s="142" t="str">
        <f>IF($G1631&lt;&gt;"",IF($AD1631=1,VLOOKUP($G1631,得点換算表!$C$25:$D$34,2),VLOOKUP($G1631,得点換算表!$E$25:$F$34,2)),"")</f>
        <v/>
      </c>
      <c r="AH1631" s="142" t="str">
        <f>IF($H1631&lt;&gt;"",IF($AD1631=1,VLOOKUP($H1631,得点換算表!$C$35:$D$44,2),VLOOKUP($H1631,得点換算表!$E$35:$F$44,2)),"")</f>
        <v/>
      </c>
      <c r="AI1631" s="142" t="str">
        <f>IF($I1631&lt;&gt;"",IF($AD1631=1,VLOOKUP($I1631,得点換算表!$C$45:$D$55,2),VLOOKUP($I1631,得点換算表!$E$45:$F$55,2)),"")</f>
        <v/>
      </c>
      <c r="AJ1631" s="142" t="str">
        <f>IF($J1631&lt;&gt;"",IF($AD1631=1,VLOOKUP($J1631,得点換算表!$C$56:$D$65,2),VLOOKUP($J1631,得点換算表!$E$56:$F$65,2)),"")</f>
        <v/>
      </c>
      <c r="AK1631" s="142" t="str">
        <f>IF($K1631&lt;&gt;"",IF($AD1631=1,VLOOKUP($K1631,得点換算表!$C$66:$D$76,2),VLOOKUP($K1631,得点換算表!$E$66:$F$76,2)),"")</f>
        <v/>
      </c>
      <c r="AL1631" s="142" t="str">
        <f>IF($L1631&lt;&gt;"",IF($AD1631=1,VLOOKUP($L1631,得点換算表!$C$77:$D$86,2),VLOOKUP($L1631,得点換算表!$E$77:$F$86,2)),"")</f>
        <v/>
      </c>
      <c r="AM1631" s="142" t="str">
        <f>IF($M1631&lt;&gt;"",IF($AD1631=1,VLOOKUP($M1631,得点換算表!$C$87:$D$96,2),VLOOKUP($M1631,得点換算表!$E$87:$F$96,2)),"")</f>
        <v/>
      </c>
      <c r="AN1631" s="142" t="str">
        <f t="shared" si="85"/>
        <v/>
      </c>
      <c r="AO1631" s="143" t="str">
        <f>IF(AND($AN1631&lt;&gt;"",$AN1631&gt;=8),VLOOKUP($AN1631,得点換算表!$I$10:$J$14,2),"")</f>
        <v/>
      </c>
      <c r="AP1631" s="105"/>
    </row>
    <row r="1632" spans="1:42" x14ac:dyDescent="0.15">
      <c r="A1632" s="11"/>
      <c r="B1632" s="12"/>
      <c r="C1632" s="13"/>
      <c r="D1632" s="13"/>
      <c r="E1632" s="14"/>
      <c r="F1632" s="14"/>
      <c r="G1632" s="14"/>
      <c r="H1632" s="14"/>
      <c r="I1632" s="15"/>
      <c r="J1632" s="14"/>
      <c r="K1632" s="13"/>
      <c r="L1632" s="14"/>
      <c r="M1632" s="14"/>
      <c r="N1632" s="14"/>
      <c r="O1632" s="14"/>
      <c r="P1632" s="198"/>
      <c r="Q1632" s="198"/>
      <c r="R1632" s="198"/>
      <c r="S1632" s="198"/>
      <c r="T1632" s="198"/>
      <c r="U1632" s="198"/>
      <c r="V1632" s="198"/>
      <c r="W1632" s="202">
        <f t="shared" si="86"/>
        <v>0</v>
      </c>
      <c r="X1632" s="14"/>
      <c r="Y1632" s="14"/>
      <c r="Z1632" s="108"/>
      <c r="AA1632" s="114"/>
      <c r="AB1632" s="129"/>
      <c r="AC1632" s="128"/>
      <c r="AD1632" s="142" t="str">
        <f t="shared" si="87"/>
        <v/>
      </c>
      <c r="AE1632" s="142" t="str">
        <f>IF($E1632&lt;&gt;"",IF($AD1632=1,VLOOKUP($E1632,得点換算表!$C$5:$D$14,2),VLOOKUP($E1632,得点換算表!$E$5:$F$14,2)),"")</f>
        <v/>
      </c>
      <c r="AF1632" s="142" t="str">
        <f>IF($F1632&lt;&gt;"",IF($AD1632=1,VLOOKUP($F1632,得点換算表!$C$15:$D$24,2),VLOOKUP($F1632,得点換算表!$E$15:$F$24,2)),"")</f>
        <v/>
      </c>
      <c r="AG1632" s="142" t="str">
        <f>IF($G1632&lt;&gt;"",IF($AD1632=1,VLOOKUP($G1632,得点換算表!$C$25:$D$34,2),VLOOKUP($G1632,得点換算表!$E$25:$F$34,2)),"")</f>
        <v/>
      </c>
      <c r="AH1632" s="142" t="str">
        <f>IF($H1632&lt;&gt;"",IF($AD1632=1,VLOOKUP($H1632,得点換算表!$C$35:$D$44,2),VLOOKUP($H1632,得点換算表!$E$35:$F$44,2)),"")</f>
        <v/>
      </c>
      <c r="AI1632" s="142" t="str">
        <f>IF($I1632&lt;&gt;"",IF($AD1632=1,VLOOKUP($I1632,得点換算表!$C$45:$D$55,2),VLOOKUP($I1632,得点換算表!$E$45:$F$55,2)),"")</f>
        <v/>
      </c>
      <c r="AJ1632" s="142" t="str">
        <f>IF($J1632&lt;&gt;"",IF($AD1632=1,VLOOKUP($J1632,得点換算表!$C$56:$D$65,2),VLOOKUP($J1632,得点換算表!$E$56:$F$65,2)),"")</f>
        <v/>
      </c>
      <c r="AK1632" s="142" t="str">
        <f>IF($K1632&lt;&gt;"",IF($AD1632=1,VLOOKUP($K1632,得点換算表!$C$66:$D$76,2),VLOOKUP($K1632,得点換算表!$E$66:$F$76,2)),"")</f>
        <v/>
      </c>
      <c r="AL1632" s="142" t="str">
        <f>IF($L1632&lt;&gt;"",IF($AD1632=1,VLOOKUP($L1632,得点換算表!$C$77:$D$86,2),VLOOKUP($L1632,得点換算表!$E$77:$F$86,2)),"")</f>
        <v/>
      </c>
      <c r="AM1632" s="142" t="str">
        <f>IF($M1632&lt;&gt;"",IF($AD1632=1,VLOOKUP($M1632,得点換算表!$C$87:$D$96,2),VLOOKUP($M1632,得点換算表!$E$87:$F$96,2)),"")</f>
        <v/>
      </c>
      <c r="AN1632" s="142" t="str">
        <f t="shared" si="85"/>
        <v/>
      </c>
      <c r="AO1632" s="143" t="str">
        <f>IF(AND($AN1632&lt;&gt;"",$AN1632&gt;=8),VLOOKUP($AN1632,得点換算表!$I$10:$J$14,2),"")</f>
        <v/>
      </c>
      <c r="AP1632" s="105"/>
    </row>
    <row r="1633" spans="1:42" x14ac:dyDescent="0.15">
      <c r="A1633" s="11"/>
      <c r="B1633" s="12"/>
      <c r="C1633" s="13"/>
      <c r="D1633" s="13"/>
      <c r="E1633" s="14"/>
      <c r="F1633" s="14"/>
      <c r="G1633" s="14"/>
      <c r="H1633" s="14"/>
      <c r="I1633" s="15"/>
      <c r="J1633" s="14"/>
      <c r="K1633" s="13"/>
      <c r="L1633" s="14"/>
      <c r="M1633" s="14"/>
      <c r="N1633" s="14"/>
      <c r="O1633" s="14"/>
      <c r="P1633" s="198"/>
      <c r="Q1633" s="198"/>
      <c r="R1633" s="198"/>
      <c r="S1633" s="198"/>
      <c r="T1633" s="198"/>
      <c r="U1633" s="198"/>
      <c r="V1633" s="198"/>
      <c r="W1633" s="202">
        <f t="shared" si="86"/>
        <v>0</v>
      </c>
      <c r="X1633" s="14"/>
      <c r="Y1633" s="14"/>
      <c r="Z1633" s="108"/>
      <c r="AA1633" s="114"/>
      <c r="AB1633" s="129"/>
      <c r="AC1633" s="128"/>
      <c r="AD1633" s="142" t="str">
        <f t="shared" si="87"/>
        <v/>
      </c>
      <c r="AE1633" s="142" t="str">
        <f>IF($E1633&lt;&gt;"",IF($AD1633=1,VLOOKUP($E1633,得点換算表!$C$5:$D$14,2),VLOOKUP($E1633,得点換算表!$E$5:$F$14,2)),"")</f>
        <v/>
      </c>
      <c r="AF1633" s="142" t="str">
        <f>IF($F1633&lt;&gt;"",IF($AD1633=1,VLOOKUP($F1633,得点換算表!$C$15:$D$24,2),VLOOKUP($F1633,得点換算表!$E$15:$F$24,2)),"")</f>
        <v/>
      </c>
      <c r="AG1633" s="142" t="str">
        <f>IF($G1633&lt;&gt;"",IF($AD1633=1,VLOOKUP($G1633,得点換算表!$C$25:$D$34,2),VLOOKUP($G1633,得点換算表!$E$25:$F$34,2)),"")</f>
        <v/>
      </c>
      <c r="AH1633" s="142" t="str">
        <f>IF($H1633&lt;&gt;"",IF($AD1633=1,VLOOKUP($H1633,得点換算表!$C$35:$D$44,2),VLOOKUP($H1633,得点換算表!$E$35:$F$44,2)),"")</f>
        <v/>
      </c>
      <c r="AI1633" s="142" t="str">
        <f>IF($I1633&lt;&gt;"",IF($AD1633=1,VLOOKUP($I1633,得点換算表!$C$45:$D$55,2),VLOOKUP($I1633,得点換算表!$E$45:$F$55,2)),"")</f>
        <v/>
      </c>
      <c r="AJ1633" s="142" t="str">
        <f>IF($J1633&lt;&gt;"",IF($AD1633=1,VLOOKUP($J1633,得点換算表!$C$56:$D$65,2),VLOOKUP($J1633,得点換算表!$E$56:$F$65,2)),"")</f>
        <v/>
      </c>
      <c r="AK1633" s="142" t="str">
        <f>IF($K1633&lt;&gt;"",IF($AD1633=1,VLOOKUP($K1633,得点換算表!$C$66:$D$76,2),VLOOKUP($K1633,得点換算表!$E$66:$F$76,2)),"")</f>
        <v/>
      </c>
      <c r="AL1633" s="142" t="str">
        <f>IF($L1633&lt;&gt;"",IF($AD1633=1,VLOOKUP($L1633,得点換算表!$C$77:$D$86,2),VLOOKUP($L1633,得点換算表!$E$77:$F$86,2)),"")</f>
        <v/>
      </c>
      <c r="AM1633" s="142" t="str">
        <f>IF($M1633&lt;&gt;"",IF($AD1633=1,VLOOKUP($M1633,得点換算表!$C$87:$D$96,2),VLOOKUP($M1633,得点換算表!$E$87:$F$96,2)),"")</f>
        <v/>
      </c>
      <c r="AN1633" s="142" t="str">
        <f t="shared" si="85"/>
        <v/>
      </c>
      <c r="AO1633" s="143" t="str">
        <f>IF(AND($AN1633&lt;&gt;"",$AN1633&gt;=8),VLOOKUP($AN1633,得点換算表!$I$10:$J$14,2),"")</f>
        <v/>
      </c>
      <c r="AP1633" s="105"/>
    </row>
    <row r="1634" spans="1:42" x14ac:dyDescent="0.15">
      <c r="A1634" s="11"/>
      <c r="B1634" s="12"/>
      <c r="C1634" s="13"/>
      <c r="D1634" s="13"/>
      <c r="E1634" s="14"/>
      <c r="F1634" s="14"/>
      <c r="G1634" s="14"/>
      <c r="H1634" s="14"/>
      <c r="I1634" s="15"/>
      <c r="J1634" s="14"/>
      <c r="K1634" s="13"/>
      <c r="L1634" s="14"/>
      <c r="M1634" s="14"/>
      <c r="N1634" s="14"/>
      <c r="O1634" s="14"/>
      <c r="P1634" s="198"/>
      <c r="Q1634" s="198"/>
      <c r="R1634" s="198"/>
      <c r="S1634" s="198"/>
      <c r="T1634" s="198"/>
      <c r="U1634" s="198"/>
      <c r="V1634" s="198"/>
      <c r="W1634" s="202">
        <f t="shared" si="86"/>
        <v>0</v>
      </c>
      <c r="X1634" s="14"/>
      <c r="Y1634" s="14"/>
      <c r="Z1634" s="108"/>
      <c r="AA1634" s="114"/>
      <c r="AB1634" s="129"/>
      <c r="AC1634" s="128"/>
      <c r="AD1634" s="142" t="str">
        <f t="shared" si="87"/>
        <v/>
      </c>
      <c r="AE1634" s="142" t="str">
        <f>IF($E1634&lt;&gt;"",IF($AD1634=1,VLOOKUP($E1634,得点換算表!$C$5:$D$14,2),VLOOKUP($E1634,得点換算表!$E$5:$F$14,2)),"")</f>
        <v/>
      </c>
      <c r="AF1634" s="142" t="str">
        <f>IF($F1634&lt;&gt;"",IF($AD1634=1,VLOOKUP($F1634,得点換算表!$C$15:$D$24,2),VLOOKUP($F1634,得点換算表!$E$15:$F$24,2)),"")</f>
        <v/>
      </c>
      <c r="AG1634" s="142" t="str">
        <f>IF($G1634&lt;&gt;"",IF($AD1634=1,VLOOKUP($G1634,得点換算表!$C$25:$D$34,2),VLOOKUP($G1634,得点換算表!$E$25:$F$34,2)),"")</f>
        <v/>
      </c>
      <c r="AH1634" s="142" t="str">
        <f>IF($H1634&lt;&gt;"",IF($AD1634=1,VLOOKUP($H1634,得点換算表!$C$35:$D$44,2),VLOOKUP($H1634,得点換算表!$E$35:$F$44,2)),"")</f>
        <v/>
      </c>
      <c r="AI1634" s="142" t="str">
        <f>IF($I1634&lt;&gt;"",IF($AD1634=1,VLOOKUP($I1634,得点換算表!$C$45:$D$55,2),VLOOKUP($I1634,得点換算表!$E$45:$F$55,2)),"")</f>
        <v/>
      </c>
      <c r="AJ1634" s="142" t="str">
        <f>IF($J1634&lt;&gt;"",IF($AD1634=1,VLOOKUP($J1634,得点換算表!$C$56:$D$65,2),VLOOKUP($J1634,得点換算表!$E$56:$F$65,2)),"")</f>
        <v/>
      </c>
      <c r="AK1634" s="142" t="str">
        <f>IF($K1634&lt;&gt;"",IF($AD1634=1,VLOOKUP($K1634,得点換算表!$C$66:$D$76,2),VLOOKUP($K1634,得点換算表!$E$66:$F$76,2)),"")</f>
        <v/>
      </c>
      <c r="AL1634" s="142" t="str">
        <f>IF($L1634&lt;&gt;"",IF($AD1634=1,VLOOKUP($L1634,得点換算表!$C$77:$D$86,2),VLOOKUP($L1634,得点換算表!$E$77:$F$86,2)),"")</f>
        <v/>
      </c>
      <c r="AM1634" s="142" t="str">
        <f>IF($M1634&lt;&gt;"",IF($AD1634=1,VLOOKUP($M1634,得点換算表!$C$87:$D$96,2),VLOOKUP($M1634,得点換算表!$E$87:$F$96,2)),"")</f>
        <v/>
      </c>
      <c r="AN1634" s="142" t="str">
        <f t="shared" si="85"/>
        <v/>
      </c>
      <c r="AO1634" s="143" t="str">
        <f>IF(AND($AN1634&lt;&gt;"",$AN1634&gt;=8),VLOOKUP($AN1634,得点換算表!$I$10:$J$14,2),"")</f>
        <v/>
      </c>
      <c r="AP1634" s="105"/>
    </row>
    <row r="1635" spans="1:42" x14ac:dyDescent="0.15">
      <c r="A1635" s="11"/>
      <c r="B1635" s="12"/>
      <c r="C1635" s="13"/>
      <c r="D1635" s="13"/>
      <c r="E1635" s="14"/>
      <c r="F1635" s="14"/>
      <c r="G1635" s="14"/>
      <c r="H1635" s="14"/>
      <c r="I1635" s="15"/>
      <c r="J1635" s="14"/>
      <c r="K1635" s="13"/>
      <c r="L1635" s="14"/>
      <c r="M1635" s="14"/>
      <c r="N1635" s="14"/>
      <c r="O1635" s="14"/>
      <c r="P1635" s="198"/>
      <c r="Q1635" s="198"/>
      <c r="R1635" s="198"/>
      <c r="S1635" s="198"/>
      <c r="T1635" s="198"/>
      <c r="U1635" s="198"/>
      <c r="V1635" s="198"/>
      <c r="W1635" s="202">
        <f t="shared" si="86"/>
        <v>0</v>
      </c>
      <c r="X1635" s="14"/>
      <c r="Y1635" s="14"/>
      <c r="Z1635" s="108"/>
      <c r="AA1635" s="114"/>
      <c r="AB1635" s="129"/>
      <c r="AC1635" s="128"/>
      <c r="AD1635" s="142" t="str">
        <f t="shared" si="87"/>
        <v/>
      </c>
      <c r="AE1635" s="142" t="str">
        <f>IF($E1635&lt;&gt;"",IF($AD1635=1,VLOOKUP($E1635,得点換算表!$C$5:$D$14,2),VLOOKUP($E1635,得点換算表!$E$5:$F$14,2)),"")</f>
        <v/>
      </c>
      <c r="AF1635" s="142" t="str">
        <f>IF($F1635&lt;&gt;"",IF($AD1635=1,VLOOKUP($F1635,得点換算表!$C$15:$D$24,2),VLOOKUP($F1635,得点換算表!$E$15:$F$24,2)),"")</f>
        <v/>
      </c>
      <c r="AG1635" s="142" t="str">
        <f>IF($G1635&lt;&gt;"",IF($AD1635=1,VLOOKUP($G1635,得点換算表!$C$25:$D$34,2),VLOOKUP($G1635,得点換算表!$E$25:$F$34,2)),"")</f>
        <v/>
      </c>
      <c r="AH1635" s="142" t="str">
        <f>IF($H1635&lt;&gt;"",IF($AD1635=1,VLOOKUP($H1635,得点換算表!$C$35:$D$44,2),VLOOKUP($H1635,得点換算表!$E$35:$F$44,2)),"")</f>
        <v/>
      </c>
      <c r="AI1635" s="142" t="str">
        <f>IF($I1635&lt;&gt;"",IF($AD1635=1,VLOOKUP($I1635,得点換算表!$C$45:$D$55,2),VLOOKUP($I1635,得点換算表!$E$45:$F$55,2)),"")</f>
        <v/>
      </c>
      <c r="AJ1635" s="142" t="str">
        <f>IF($J1635&lt;&gt;"",IF($AD1635=1,VLOOKUP($J1635,得点換算表!$C$56:$D$65,2),VLOOKUP($J1635,得点換算表!$E$56:$F$65,2)),"")</f>
        <v/>
      </c>
      <c r="AK1635" s="142" t="str">
        <f>IF($K1635&lt;&gt;"",IF($AD1635=1,VLOOKUP($K1635,得点換算表!$C$66:$D$76,2),VLOOKUP($K1635,得点換算表!$E$66:$F$76,2)),"")</f>
        <v/>
      </c>
      <c r="AL1635" s="142" t="str">
        <f>IF($L1635&lt;&gt;"",IF($AD1635=1,VLOOKUP($L1635,得点換算表!$C$77:$D$86,2),VLOOKUP($L1635,得点換算表!$E$77:$F$86,2)),"")</f>
        <v/>
      </c>
      <c r="AM1635" s="142" t="str">
        <f>IF($M1635&lt;&gt;"",IF($AD1635=1,VLOOKUP($M1635,得点換算表!$C$87:$D$96,2),VLOOKUP($M1635,得点換算表!$E$87:$F$96,2)),"")</f>
        <v/>
      </c>
      <c r="AN1635" s="142" t="str">
        <f t="shared" si="85"/>
        <v/>
      </c>
      <c r="AO1635" s="143" t="str">
        <f>IF(AND($AN1635&lt;&gt;"",$AN1635&gt;=8),VLOOKUP($AN1635,得点換算表!$I$10:$J$14,2),"")</f>
        <v/>
      </c>
      <c r="AP1635" s="105"/>
    </row>
    <row r="1636" spans="1:42" x14ac:dyDescent="0.15">
      <c r="A1636" s="11"/>
      <c r="B1636" s="12"/>
      <c r="C1636" s="13"/>
      <c r="D1636" s="13"/>
      <c r="E1636" s="14"/>
      <c r="F1636" s="14"/>
      <c r="G1636" s="14"/>
      <c r="H1636" s="14"/>
      <c r="I1636" s="15"/>
      <c r="J1636" s="14"/>
      <c r="K1636" s="13"/>
      <c r="L1636" s="14"/>
      <c r="M1636" s="14"/>
      <c r="N1636" s="14"/>
      <c r="O1636" s="14"/>
      <c r="P1636" s="198"/>
      <c r="Q1636" s="198"/>
      <c r="R1636" s="198"/>
      <c r="S1636" s="198"/>
      <c r="T1636" s="198"/>
      <c r="U1636" s="198"/>
      <c r="V1636" s="198"/>
      <c r="W1636" s="202">
        <f t="shared" si="86"/>
        <v>0</v>
      </c>
      <c r="X1636" s="14"/>
      <c r="Y1636" s="14"/>
      <c r="Z1636" s="108"/>
      <c r="AA1636" s="114"/>
      <c r="AB1636" s="129"/>
      <c r="AC1636" s="128"/>
      <c r="AD1636" s="142" t="str">
        <f t="shared" si="87"/>
        <v/>
      </c>
      <c r="AE1636" s="142" t="str">
        <f>IF($E1636&lt;&gt;"",IF($AD1636=1,VLOOKUP($E1636,得点換算表!$C$5:$D$14,2),VLOOKUP($E1636,得点換算表!$E$5:$F$14,2)),"")</f>
        <v/>
      </c>
      <c r="AF1636" s="142" t="str">
        <f>IF($F1636&lt;&gt;"",IF($AD1636=1,VLOOKUP($F1636,得点換算表!$C$15:$D$24,2),VLOOKUP($F1636,得点換算表!$E$15:$F$24,2)),"")</f>
        <v/>
      </c>
      <c r="AG1636" s="142" t="str">
        <f>IF($G1636&lt;&gt;"",IF($AD1636=1,VLOOKUP($G1636,得点換算表!$C$25:$D$34,2),VLOOKUP($G1636,得点換算表!$E$25:$F$34,2)),"")</f>
        <v/>
      </c>
      <c r="AH1636" s="142" t="str">
        <f>IF($H1636&lt;&gt;"",IF($AD1636=1,VLOOKUP($H1636,得点換算表!$C$35:$D$44,2),VLOOKUP($H1636,得点換算表!$E$35:$F$44,2)),"")</f>
        <v/>
      </c>
      <c r="AI1636" s="142" t="str">
        <f>IF($I1636&lt;&gt;"",IF($AD1636=1,VLOOKUP($I1636,得点換算表!$C$45:$D$55,2),VLOOKUP($I1636,得点換算表!$E$45:$F$55,2)),"")</f>
        <v/>
      </c>
      <c r="AJ1636" s="142" t="str">
        <f>IF($J1636&lt;&gt;"",IF($AD1636=1,VLOOKUP($J1636,得点換算表!$C$56:$D$65,2),VLOOKUP($J1636,得点換算表!$E$56:$F$65,2)),"")</f>
        <v/>
      </c>
      <c r="AK1636" s="142" t="str">
        <f>IF($K1636&lt;&gt;"",IF($AD1636=1,VLOOKUP($K1636,得点換算表!$C$66:$D$76,2),VLOOKUP($K1636,得点換算表!$E$66:$F$76,2)),"")</f>
        <v/>
      </c>
      <c r="AL1636" s="142" t="str">
        <f>IF($L1636&lt;&gt;"",IF($AD1636=1,VLOOKUP($L1636,得点換算表!$C$77:$D$86,2),VLOOKUP($L1636,得点換算表!$E$77:$F$86,2)),"")</f>
        <v/>
      </c>
      <c r="AM1636" s="142" t="str">
        <f>IF($M1636&lt;&gt;"",IF($AD1636=1,VLOOKUP($M1636,得点換算表!$C$87:$D$96,2),VLOOKUP($M1636,得点換算表!$E$87:$F$96,2)),"")</f>
        <v/>
      </c>
      <c r="AN1636" s="142" t="str">
        <f t="shared" si="85"/>
        <v/>
      </c>
      <c r="AO1636" s="143" t="str">
        <f>IF(AND($AN1636&lt;&gt;"",$AN1636&gt;=8),VLOOKUP($AN1636,得点換算表!$I$10:$J$14,2),"")</f>
        <v/>
      </c>
      <c r="AP1636" s="105"/>
    </row>
    <row r="1637" spans="1:42" x14ac:dyDescent="0.15">
      <c r="A1637" s="11"/>
      <c r="B1637" s="12"/>
      <c r="C1637" s="13"/>
      <c r="D1637" s="13"/>
      <c r="E1637" s="14"/>
      <c r="F1637" s="14"/>
      <c r="G1637" s="14"/>
      <c r="H1637" s="14"/>
      <c r="I1637" s="15"/>
      <c r="J1637" s="14"/>
      <c r="K1637" s="13"/>
      <c r="L1637" s="14"/>
      <c r="M1637" s="14"/>
      <c r="N1637" s="14"/>
      <c r="O1637" s="14"/>
      <c r="P1637" s="198"/>
      <c r="Q1637" s="198"/>
      <c r="R1637" s="198"/>
      <c r="S1637" s="198"/>
      <c r="T1637" s="198"/>
      <c r="U1637" s="198"/>
      <c r="V1637" s="198"/>
      <c r="W1637" s="202">
        <f t="shared" si="86"/>
        <v>0</v>
      </c>
      <c r="X1637" s="14"/>
      <c r="Y1637" s="14"/>
      <c r="Z1637" s="108"/>
      <c r="AA1637" s="114"/>
      <c r="AB1637" s="129"/>
      <c r="AC1637" s="128"/>
      <c r="AD1637" s="142" t="str">
        <f t="shared" si="87"/>
        <v/>
      </c>
      <c r="AE1637" s="142" t="str">
        <f>IF($E1637&lt;&gt;"",IF($AD1637=1,VLOOKUP($E1637,得点換算表!$C$5:$D$14,2),VLOOKUP($E1637,得点換算表!$E$5:$F$14,2)),"")</f>
        <v/>
      </c>
      <c r="AF1637" s="142" t="str">
        <f>IF($F1637&lt;&gt;"",IF($AD1637=1,VLOOKUP($F1637,得点換算表!$C$15:$D$24,2),VLOOKUP($F1637,得点換算表!$E$15:$F$24,2)),"")</f>
        <v/>
      </c>
      <c r="AG1637" s="142" t="str">
        <f>IF($G1637&lt;&gt;"",IF($AD1637=1,VLOOKUP($G1637,得点換算表!$C$25:$D$34,2),VLOOKUP($G1637,得点換算表!$E$25:$F$34,2)),"")</f>
        <v/>
      </c>
      <c r="AH1637" s="142" t="str">
        <f>IF($H1637&lt;&gt;"",IF($AD1637=1,VLOOKUP($H1637,得点換算表!$C$35:$D$44,2),VLOOKUP($H1637,得点換算表!$E$35:$F$44,2)),"")</f>
        <v/>
      </c>
      <c r="AI1637" s="142" t="str">
        <f>IF($I1637&lt;&gt;"",IF($AD1637=1,VLOOKUP($I1637,得点換算表!$C$45:$D$55,2),VLOOKUP($I1637,得点換算表!$E$45:$F$55,2)),"")</f>
        <v/>
      </c>
      <c r="AJ1637" s="142" t="str">
        <f>IF($J1637&lt;&gt;"",IF($AD1637=1,VLOOKUP($J1637,得点換算表!$C$56:$D$65,2),VLOOKUP($J1637,得点換算表!$E$56:$F$65,2)),"")</f>
        <v/>
      </c>
      <c r="AK1637" s="142" t="str">
        <f>IF($K1637&lt;&gt;"",IF($AD1637=1,VLOOKUP($K1637,得点換算表!$C$66:$D$76,2),VLOOKUP($K1637,得点換算表!$E$66:$F$76,2)),"")</f>
        <v/>
      </c>
      <c r="AL1637" s="142" t="str">
        <f>IF($L1637&lt;&gt;"",IF($AD1637=1,VLOOKUP($L1637,得点換算表!$C$77:$D$86,2),VLOOKUP($L1637,得点換算表!$E$77:$F$86,2)),"")</f>
        <v/>
      </c>
      <c r="AM1637" s="142" t="str">
        <f>IF($M1637&lt;&gt;"",IF($AD1637=1,VLOOKUP($M1637,得点換算表!$C$87:$D$96,2),VLOOKUP($M1637,得点換算表!$E$87:$F$96,2)),"")</f>
        <v/>
      </c>
      <c r="AN1637" s="142" t="str">
        <f t="shared" si="85"/>
        <v/>
      </c>
      <c r="AO1637" s="143" t="str">
        <f>IF(AND($AN1637&lt;&gt;"",$AN1637&gt;=8),VLOOKUP($AN1637,得点換算表!$I$10:$J$14,2),"")</f>
        <v/>
      </c>
      <c r="AP1637" s="105"/>
    </row>
    <row r="1638" spans="1:42" x14ac:dyDescent="0.15">
      <c r="A1638" s="11"/>
      <c r="B1638" s="12"/>
      <c r="C1638" s="13"/>
      <c r="D1638" s="13"/>
      <c r="E1638" s="14"/>
      <c r="F1638" s="14"/>
      <c r="G1638" s="14"/>
      <c r="H1638" s="14"/>
      <c r="I1638" s="15"/>
      <c r="J1638" s="14"/>
      <c r="K1638" s="13"/>
      <c r="L1638" s="14"/>
      <c r="M1638" s="14"/>
      <c r="N1638" s="14"/>
      <c r="O1638" s="14"/>
      <c r="P1638" s="198"/>
      <c r="Q1638" s="198"/>
      <c r="R1638" s="198"/>
      <c r="S1638" s="198"/>
      <c r="T1638" s="198"/>
      <c r="U1638" s="198"/>
      <c r="V1638" s="198"/>
      <c r="W1638" s="202">
        <f t="shared" si="86"/>
        <v>0</v>
      </c>
      <c r="X1638" s="14"/>
      <c r="Y1638" s="14"/>
      <c r="Z1638" s="108"/>
      <c r="AA1638" s="114"/>
      <c r="AB1638" s="129"/>
      <c r="AC1638" s="128"/>
      <c r="AD1638" s="142" t="str">
        <f t="shared" si="87"/>
        <v/>
      </c>
      <c r="AE1638" s="142" t="str">
        <f>IF($E1638&lt;&gt;"",IF($AD1638=1,VLOOKUP($E1638,得点換算表!$C$5:$D$14,2),VLOOKUP($E1638,得点換算表!$E$5:$F$14,2)),"")</f>
        <v/>
      </c>
      <c r="AF1638" s="142" t="str">
        <f>IF($F1638&lt;&gt;"",IF($AD1638=1,VLOOKUP($F1638,得点換算表!$C$15:$D$24,2),VLOOKUP($F1638,得点換算表!$E$15:$F$24,2)),"")</f>
        <v/>
      </c>
      <c r="AG1638" s="142" t="str">
        <f>IF($G1638&lt;&gt;"",IF($AD1638=1,VLOOKUP($G1638,得点換算表!$C$25:$D$34,2),VLOOKUP($G1638,得点換算表!$E$25:$F$34,2)),"")</f>
        <v/>
      </c>
      <c r="AH1638" s="142" t="str">
        <f>IF($H1638&lt;&gt;"",IF($AD1638=1,VLOOKUP($H1638,得点換算表!$C$35:$D$44,2),VLOOKUP($H1638,得点換算表!$E$35:$F$44,2)),"")</f>
        <v/>
      </c>
      <c r="AI1638" s="142" t="str">
        <f>IF($I1638&lt;&gt;"",IF($AD1638=1,VLOOKUP($I1638,得点換算表!$C$45:$D$55,2),VLOOKUP($I1638,得点換算表!$E$45:$F$55,2)),"")</f>
        <v/>
      </c>
      <c r="AJ1638" s="142" t="str">
        <f>IF($J1638&lt;&gt;"",IF($AD1638=1,VLOOKUP($J1638,得点換算表!$C$56:$D$65,2),VLOOKUP($J1638,得点換算表!$E$56:$F$65,2)),"")</f>
        <v/>
      </c>
      <c r="AK1638" s="142" t="str">
        <f>IF($K1638&lt;&gt;"",IF($AD1638=1,VLOOKUP($K1638,得点換算表!$C$66:$D$76,2),VLOOKUP($K1638,得点換算表!$E$66:$F$76,2)),"")</f>
        <v/>
      </c>
      <c r="AL1638" s="142" t="str">
        <f>IF($L1638&lt;&gt;"",IF($AD1638=1,VLOOKUP($L1638,得点換算表!$C$77:$D$86,2),VLOOKUP($L1638,得点換算表!$E$77:$F$86,2)),"")</f>
        <v/>
      </c>
      <c r="AM1638" s="142" t="str">
        <f>IF($M1638&lt;&gt;"",IF($AD1638=1,VLOOKUP($M1638,得点換算表!$C$87:$D$96,2),VLOOKUP($M1638,得点換算表!$E$87:$F$96,2)),"")</f>
        <v/>
      </c>
      <c r="AN1638" s="142" t="str">
        <f t="shared" si="85"/>
        <v/>
      </c>
      <c r="AO1638" s="143" t="str">
        <f>IF(AND($AN1638&lt;&gt;"",$AN1638&gt;=8),VLOOKUP($AN1638,得点換算表!$I$10:$J$14,2),"")</f>
        <v/>
      </c>
      <c r="AP1638" s="105"/>
    </row>
    <row r="1639" spans="1:42" x14ac:dyDescent="0.15">
      <c r="A1639" s="11"/>
      <c r="B1639" s="12"/>
      <c r="C1639" s="13"/>
      <c r="D1639" s="13"/>
      <c r="E1639" s="14"/>
      <c r="F1639" s="14"/>
      <c r="G1639" s="14"/>
      <c r="H1639" s="14"/>
      <c r="I1639" s="15"/>
      <c r="J1639" s="14"/>
      <c r="K1639" s="13"/>
      <c r="L1639" s="14"/>
      <c r="M1639" s="14"/>
      <c r="N1639" s="14"/>
      <c r="O1639" s="14"/>
      <c r="P1639" s="198"/>
      <c r="Q1639" s="198"/>
      <c r="R1639" s="198"/>
      <c r="S1639" s="198"/>
      <c r="T1639" s="198"/>
      <c r="U1639" s="198"/>
      <c r="V1639" s="198"/>
      <c r="W1639" s="202">
        <f t="shared" si="86"/>
        <v>0</v>
      </c>
      <c r="X1639" s="14"/>
      <c r="Y1639" s="14"/>
      <c r="Z1639" s="108"/>
      <c r="AA1639" s="114"/>
      <c r="AB1639" s="129"/>
      <c r="AC1639" s="128"/>
      <c r="AD1639" s="142" t="str">
        <f t="shared" si="87"/>
        <v/>
      </c>
      <c r="AE1639" s="142" t="str">
        <f>IF($E1639&lt;&gt;"",IF($AD1639=1,VLOOKUP($E1639,得点換算表!$C$5:$D$14,2),VLOOKUP($E1639,得点換算表!$E$5:$F$14,2)),"")</f>
        <v/>
      </c>
      <c r="AF1639" s="142" t="str">
        <f>IF($F1639&lt;&gt;"",IF($AD1639=1,VLOOKUP($F1639,得点換算表!$C$15:$D$24,2),VLOOKUP($F1639,得点換算表!$E$15:$F$24,2)),"")</f>
        <v/>
      </c>
      <c r="AG1639" s="142" t="str">
        <f>IF($G1639&lt;&gt;"",IF($AD1639=1,VLOOKUP($G1639,得点換算表!$C$25:$D$34,2),VLOOKUP($G1639,得点換算表!$E$25:$F$34,2)),"")</f>
        <v/>
      </c>
      <c r="AH1639" s="142" t="str">
        <f>IF($H1639&lt;&gt;"",IF($AD1639=1,VLOOKUP($H1639,得点換算表!$C$35:$D$44,2),VLOOKUP($H1639,得点換算表!$E$35:$F$44,2)),"")</f>
        <v/>
      </c>
      <c r="AI1639" s="142" t="str">
        <f>IF($I1639&lt;&gt;"",IF($AD1639=1,VLOOKUP($I1639,得点換算表!$C$45:$D$55,2),VLOOKUP($I1639,得点換算表!$E$45:$F$55,2)),"")</f>
        <v/>
      </c>
      <c r="AJ1639" s="142" t="str">
        <f>IF($J1639&lt;&gt;"",IF($AD1639=1,VLOOKUP($J1639,得点換算表!$C$56:$D$65,2),VLOOKUP($J1639,得点換算表!$E$56:$F$65,2)),"")</f>
        <v/>
      </c>
      <c r="AK1639" s="142" t="str">
        <f>IF($K1639&lt;&gt;"",IF($AD1639=1,VLOOKUP($K1639,得点換算表!$C$66:$D$76,2),VLOOKUP($K1639,得点換算表!$E$66:$F$76,2)),"")</f>
        <v/>
      </c>
      <c r="AL1639" s="142" t="str">
        <f>IF($L1639&lt;&gt;"",IF($AD1639=1,VLOOKUP($L1639,得点換算表!$C$77:$D$86,2),VLOOKUP($L1639,得点換算表!$E$77:$F$86,2)),"")</f>
        <v/>
      </c>
      <c r="AM1639" s="142" t="str">
        <f>IF($M1639&lt;&gt;"",IF($AD1639=1,VLOOKUP($M1639,得点換算表!$C$87:$D$96,2),VLOOKUP($M1639,得点換算表!$E$87:$F$96,2)),"")</f>
        <v/>
      </c>
      <c r="AN1639" s="142" t="str">
        <f t="shared" si="85"/>
        <v/>
      </c>
      <c r="AO1639" s="143" t="str">
        <f>IF(AND($AN1639&lt;&gt;"",$AN1639&gt;=8),VLOOKUP($AN1639,得点換算表!$I$10:$J$14,2),"")</f>
        <v/>
      </c>
      <c r="AP1639" s="105"/>
    </row>
    <row r="1640" spans="1:42" x14ac:dyDescent="0.15">
      <c r="A1640" s="11"/>
      <c r="B1640" s="12"/>
      <c r="C1640" s="13"/>
      <c r="D1640" s="13"/>
      <c r="E1640" s="14"/>
      <c r="F1640" s="14"/>
      <c r="G1640" s="14"/>
      <c r="H1640" s="14"/>
      <c r="I1640" s="15"/>
      <c r="J1640" s="14"/>
      <c r="K1640" s="13"/>
      <c r="L1640" s="14"/>
      <c r="M1640" s="14"/>
      <c r="N1640" s="14"/>
      <c r="O1640" s="14"/>
      <c r="P1640" s="198"/>
      <c r="Q1640" s="198"/>
      <c r="R1640" s="198"/>
      <c r="S1640" s="198"/>
      <c r="T1640" s="198"/>
      <c r="U1640" s="198"/>
      <c r="V1640" s="198"/>
      <c r="W1640" s="202">
        <f t="shared" si="86"/>
        <v>0</v>
      </c>
      <c r="X1640" s="14"/>
      <c r="Y1640" s="14"/>
      <c r="Z1640" s="108"/>
      <c r="AA1640" s="114"/>
      <c r="AB1640" s="129"/>
      <c r="AC1640" s="128"/>
      <c r="AD1640" s="142" t="str">
        <f t="shared" si="87"/>
        <v/>
      </c>
      <c r="AE1640" s="142" t="str">
        <f>IF($E1640&lt;&gt;"",IF($AD1640=1,VLOOKUP($E1640,得点換算表!$C$5:$D$14,2),VLOOKUP($E1640,得点換算表!$E$5:$F$14,2)),"")</f>
        <v/>
      </c>
      <c r="AF1640" s="142" t="str">
        <f>IF($F1640&lt;&gt;"",IF($AD1640=1,VLOOKUP($F1640,得点換算表!$C$15:$D$24,2),VLOOKUP($F1640,得点換算表!$E$15:$F$24,2)),"")</f>
        <v/>
      </c>
      <c r="AG1640" s="142" t="str">
        <f>IF($G1640&lt;&gt;"",IF($AD1640=1,VLOOKUP($G1640,得点換算表!$C$25:$D$34,2),VLOOKUP($G1640,得点換算表!$E$25:$F$34,2)),"")</f>
        <v/>
      </c>
      <c r="AH1640" s="142" t="str">
        <f>IF($H1640&lt;&gt;"",IF($AD1640=1,VLOOKUP($H1640,得点換算表!$C$35:$D$44,2),VLOOKUP($H1640,得点換算表!$E$35:$F$44,2)),"")</f>
        <v/>
      </c>
      <c r="AI1640" s="142" t="str">
        <f>IF($I1640&lt;&gt;"",IF($AD1640=1,VLOOKUP($I1640,得点換算表!$C$45:$D$55,2),VLOOKUP($I1640,得点換算表!$E$45:$F$55,2)),"")</f>
        <v/>
      </c>
      <c r="AJ1640" s="142" t="str">
        <f>IF($J1640&lt;&gt;"",IF($AD1640=1,VLOOKUP($J1640,得点換算表!$C$56:$D$65,2),VLOOKUP($J1640,得点換算表!$E$56:$F$65,2)),"")</f>
        <v/>
      </c>
      <c r="AK1640" s="142" t="str">
        <f>IF($K1640&lt;&gt;"",IF($AD1640=1,VLOOKUP($K1640,得点換算表!$C$66:$D$76,2),VLOOKUP($K1640,得点換算表!$E$66:$F$76,2)),"")</f>
        <v/>
      </c>
      <c r="AL1640" s="142" t="str">
        <f>IF($L1640&lt;&gt;"",IF($AD1640=1,VLOOKUP($L1640,得点換算表!$C$77:$D$86,2),VLOOKUP($L1640,得点換算表!$E$77:$F$86,2)),"")</f>
        <v/>
      </c>
      <c r="AM1640" s="142" t="str">
        <f>IF($M1640&lt;&gt;"",IF($AD1640=1,VLOOKUP($M1640,得点換算表!$C$87:$D$96,2),VLOOKUP($M1640,得点換算表!$E$87:$F$96,2)),"")</f>
        <v/>
      </c>
      <c r="AN1640" s="142" t="str">
        <f t="shared" si="85"/>
        <v/>
      </c>
      <c r="AO1640" s="143" t="str">
        <f>IF(AND($AN1640&lt;&gt;"",$AN1640&gt;=8),VLOOKUP($AN1640,得点換算表!$I$10:$J$14,2),"")</f>
        <v/>
      </c>
      <c r="AP1640" s="105"/>
    </row>
    <row r="1641" spans="1:42" x14ac:dyDescent="0.15">
      <c r="A1641" s="11"/>
      <c r="B1641" s="12"/>
      <c r="C1641" s="13"/>
      <c r="D1641" s="13"/>
      <c r="E1641" s="14"/>
      <c r="F1641" s="14"/>
      <c r="G1641" s="14"/>
      <c r="H1641" s="14"/>
      <c r="I1641" s="15"/>
      <c r="J1641" s="14"/>
      <c r="K1641" s="13"/>
      <c r="L1641" s="14"/>
      <c r="M1641" s="14"/>
      <c r="N1641" s="14"/>
      <c r="O1641" s="14"/>
      <c r="P1641" s="198"/>
      <c r="Q1641" s="198"/>
      <c r="R1641" s="198"/>
      <c r="S1641" s="198"/>
      <c r="T1641" s="198"/>
      <c r="U1641" s="198"/>
      <c r="V1641" s="198"/>
      <c r="W1641" s="202">
        <f t="shared" si="86"/>
        <v>0</v>
      </c>
      <c r="X1641" s="14"/>
      <c r="Y1641" s="14"/>
      <c r="Z1641" s="108"/>
      <c r="AA1641" s="114"/>
      <c r="AB1641" s="129"/>
      <c r="AC1641" s="128"/>
      <c r="AD1641" s="142" t="str">
        <f t="shared" si="87"/>
        <v/>
      </c>
      <c r="AE1641" s="142" t="str">
        <f>IF($E1641&lt;&gt;"",IF($AD1641=1,VLOOKUP($E1641,得点換算表!$C$5:$D$14,2),VLOOKUP($E1641,得点換算表!$E$5:$F$14,2)),"")</f>
        <v/>
      </c>
      <c r="AF1641" s="142" t="str">
        <f>IF($F1641&lt;&gt;"",IF($AD1641=1,VLOOKUP($F1641,得点換算表!$C$15:$D$24,2),VLOOKUP($F1641,得点換算表!$E$15:$F$24,2)),"")</f>
        <v/>
      </c>
      <c r="AG1641" s="142" t="str">
        <f>IF($G1641&lt;&gt;"",IF($AD1641=1,VLOOKUP($G1641,得点換算表!$C$25:$D$34,2),VLOOKUP($G1641,得点換算表!$E$25:$F$34,2)),"")</f>
        <v/>
      </c>
      <c r="AH1641" s="142" t="str">
        <f>IF($H1641&lt;&gt;"",IF($AD1641=1,VLOOKUP($H1641,得点換算表!$C$35:$D$44,2),VLOOKUP($H1641,得点換算表!$E$35:$F$44,2)),"")</f>
        <v/>
      </c>
      <c r="AI1641" s="142" t="str">
        <f>IF($I1641&lt;&gt;"",IF($AD1641=1,VLOOKUP($I1641,得点換算表!$C$45:$D$55,2),VLOOKUP($I1641,得点換算表!$E$45:$F$55,2)),"")</f>
        <v/>
      </c>
      <c r="AJ1641" s="142" t="str">
        <f>IF($J1641&lt;&gt;"",IF($AD1641=1,VLOOKUP($J1641,得点換算表!$C$56:$D$65,2),VLOOKUP($J1641,得点換算表!$E$56:$F$65,2)),"")</f>
        <v/>
      </c>
      <c r="AK1641" s="142" t="str">
        <f>IF($K1641&lt;&gt;"",IF($AD1641=1,VLOOKUP($K1641,得点換算表!$C$66:$D$76,2),VLOOKUP($K1641,得点換算表!$E$66:$F$76,2)),"")</f>
        <v/>
      </c>
      <c r="AL1641" s="142" t="str">
        <f>IF($L1641&lt;&gt;"",IF($AD1641=1,VLOOKUP($L1641,得点換算表!$C$77:$D$86,2),VLOOKUP($L1641,得点換算表!$E$77:$F$86,2)),"")</f>
        <v/>
      </c>
      <c r="AM1641" s="142" t="str">
        <f>IF($M1641&lt;&gt;"",IF($AD1641=1,VLOOKUP($M1641,得点換算表!$C$87:$D$96,2),VLOOKUP($M1641,得点換算表!$E$87:$F$96,2)),"")</f>
        <v/>
      </c>
      <c r="AN1641" s="142" t="str">
        <f t="shared" si="85"/>
        <v/>
      </c>
      <c r="AO1641" s="143" t="str">
        <f>IF(AND($AN1641&lt;&gt;"",$AN1641&gt;=8),VLOOKUP($AN1641,得点換算表!$I$10:$J$14,2),"")</f>
        <v/>
      </c>
      <c r="AP1641" s="105"/>
    </row>
    <row r="1642" spans="1:42" x14ac:dyDescent="0.15">
      <c r="A1642" s="11"/>
      <c r="B1642" s="12"/>
      <c r="C1642" s="13"/>
      <c r="D1642" s="13"/>
      <c r="E1642" s="14"/>
      <c r="F1642" s="14"/>
      <c r="G1642" s="14"/>
      <c r="H1642" s="14"/>
      <c r="I1642" s="15"/>
      <c r="J1642" s="14"/>
      <c r="K1642" s="13"/>
      <c r="L1642" s="14"/>
      <c r="M1642" s="14"/>
      <c r="N1642" s="14"/>
      <c r="O1642" s="14"/>
      <c r="P1642" s="198"/>
      <c r="Q1642" s="198"/>
      <c r="R1642" s="198"/>
      <c r="S1642" s="198"/>
      <c r="T1642" s="198"/>
      <c r="U1642" s="198"/>
      <c r="V1642" s="198"/>
      <c r="W1642" s="202">
        <f t="shared" si="86"/>
        <v>0</v>
      </c>
      <c r="X1642" s="14"/>
      <c r="Y1642" s="14"/>
      <c r="Z1642" s="108"/>
      <c r="AA1642" s="114"/>
      <c r="AB1642" s="129"/>
      <c r="AC1642" s="128"/>
      <c r="AD1642" s="142" t="str">
        <f t="shared" si="87"/>
        <v/>
      </c>
      <c r="AE1642" s="142" t="str">
        <f>IF($E1642&lt;&gt;"",IF($AD1642=1,VLOOKUP($E1642,得点換算表!$C$5:$D$14,2),VLOOKUP($E1642,得点換算表!$E$5:$F$14,2)),"")</f>
        <v/>
      </c>
      <c r="AF1642" s="142" t="str">
        <f>IF($F1642&lt;&gt;"",IF($AD1642=1,VLOOKUP($F1642,得点換算表!$C$15:$D$24,2),VLOOKUP($F1642,得点換算表!$E$15:$F$24,2)),"")</f>
        <v/>
      </c>
      <c r="AG1642" s="142" t="str">
        <f>IF($G1642&lt;&gt;"",IF($AD1642=1,VLOOKUP($G1642,得点換算表!$C$25:$D$34,2),VLOOKUP($G1642,得点換算表!$E$25:$F$34,2)),"")</f>
        <v/>
      </c>
      <c r="AH1642" s="142" t="str">
        <f>IF($H1642&lt;&gt;"",IF($AD1642=1,VLOOKUP($H1642,得点換算表!$C$35:$D$44,2),VLOOKUP($H1642,得点換算表!$E$35:$F$44,2)),"")</f>
        <v/>
      </c>
      <c r="AI1642" s="142" t="str">
        <f>IF($I1642&lt;&gt;"",IF($AD1642=1,VLOOKUP($I1642,得点換算表!$C$45:$D$55,2),VLOOKUP($I1642,得点換算表!$E$45:$F$55,2)),"")</f>
        <v/>
      </c>
      <c r="AJ1642" s="142" t="str">
        <f>IF($J1642&lt;&gt;"",IF($AD1642=1,VLOOKUP($J1642,得点換算表!$C$56:$D$65,2),VLOOKUP($J1642,得点換算表!$E$56:$F$65,2)),"")</f>
        <v/>
      </c>
      <c r="AK1642" s="142" t="str">
        <f>IF($K1642&lt;&gt;"",IF($AD1642=1,VLOOKUP($K1642,得点換算表!$C$66:$D$76,2),VLOOKUP($K1642,得点換算表!$E$66:$F$76,2)),"")</f>
        <v/>
      </c>
      <c r="AL1642" s="142" t="str">
        <f>IF($L1642&lt;&gt;"",IF($AD1642=1,VLOOKUP($L1642,得点換算表!$C$77:$D$86,2),VLOOKUP($L1642,得点換算表!$E$77:$F$86,2)),"")</f>
        <v/>
      </c>
      <c r="AM1642" s="142" t="str">
        <f>IF($M1642&lt;&gt;"",IF($AD1642=1,VLOOKUP($M1642,得点換算表!$C$87:$D$96,2),VLOOKUP($M1642,得点換算表!$E$87:$F$96,2)),"")</f>
        <v/>
      </c>
      <c r="AN1642" s="142" t="str">
        <f t="shared" si="85"/>
        <v/>
      </c>
      <c r="AO1642" s="143" t="str">
        <f>IF(AND($AN1642&lt;&gt;"",$AN1642&gt;=8),VLOOKUP($AN1642,得点換算表!$I$10:$J$14,2),"")</f>
        <v/>
      </c>
      <c r="AP1642" s="105"/>
    </row>
    <row r="1643" spans="1:42" x14ac:dyDescent="0.15">
      <c r="A1643" s="11"/>
      <c r="B1643" s="12"/>
      <c r="C1643" s="13"/>
      <c r="D1643" s="13"/>
      <c r="E1643" s="14"/>
      <c r="F1643" s="14"/>
      <c r="G1643" s="14"/>
      <c r="H1643" s="14"/>
      <c r="I1643" s="15"/>
      <c r="J1643" s="14"/>
      <c r="K1643" s="13"/>
      <c r="L1643" s="14"/>
      <c r="M1643" s="14"/>
      <c r="N1643" s="14"/>
      <c r="O1643" s="14"/>
      <c r="P1643" s="198"/>
      <c r="Q1643" s="198"/>
      <c r="R1643" s="198"/>
      <c r="S1643" s="198"/>
      <c r="T1643" s="198"/>
      <c r="U1643" s="198"/>
      <c r="V1643" s="198"/>
      <c r="W1643" s="202">
        <f t="shared" si="86"/>
        <v>0</v>
      </c>
      <c r="X1643" s="14"/>
      <c r="Y1643" s="14"/>
      <c r="Z1643" s="108"/>
      <c r="AA1643" s="114"/>
      <c r="AB1643" s="129"/>
      <c r="AC1643" s="128"/>
      <c r="AD1643" s="142" t="str">
        <f t="shared" si="87"/>
        <v/>
      </c>
      <c r="AE1643" s="142" t="str">
        <f>IF($E1643&lt;&gt;"",IF($AD1643=1,VLOOKUP($E1643,得点換算表!$C$5:$D$14,2),VLOOKUP($E1643,得点換算表!$E$5:$F$14,2)),"")</f>
        <v/>
      </c>
      <c r="AF1643" s="142" t="str">
        <f>IF($F1643&lt;&gt;"",IF($AD1643=1,VLOOKUP($F1643,得点換算表!$C$15:$D$24,2),VLOOKUP($F1643,得点換算表!$E$15:$F$24,2)),"")</f>
        <v/>
      </c>
      <c r="AG1643" s="142" t="str">
        <f>IF($G1643&lt;&gt;"",IF($AD1643=1,VLOOKUP($G1643,得点換算表!$C$25:$D$34,2),VLOOKUP($G1643,得点換算表!$E$25:$F$34,2)),"")</f>
        <v/>
      </c>
      <c r="AH1643" s="142" t="str">
        <f>IF($H1643&lt;&gt;"",IF($AD1643=1,VLOOKUP($H1643,得点換算表!$C$35:$D$44,2),VLOOKUP($H1643,得点換算表!$E$35:$F$44,2)),"")</f>
        <v/>
      </c>
      <c r="AI1643" s="142" t="str">
        <f>IF($I1643&lt;&gt;"",IF($AD1643=1,VLOOKUP($I1643,得点換算表!$C$45:$D$55,2),VLOOKUP($I1643,得点換算表!$E$45:$F$55,2)),"")</f>
        <v/>
      </c>
      <c r="AJ1643" s="142" t="str">
        <f>IF($J1643&lt;&gt;"",IF($AD1643=1,VLOOKUP($J1643,得点換算表!$C$56:$D$65,2),VLOOKUP($J1643,得点換算表!$E$56:$F$65,2)),"")</f>
        <v/>
      </c>
      <c r="AK1643" s="142" t="str">
        <f>IF($K1643&lt;&gt;"",IF($AD1643=1,VLOOKUP($K1643,得点換算表!$C$66:$D$76,2),VLOOKUP($K1643,得点換算表!$E$66:$F$76,2)),"")</f>
        <v/>
      </c>
      <c r="AL1643" s="142" t="str">
        <f>IF($L1643&lt;&gt;"",IF($AD1643=1,VLOOKUP($L1643,得点換算表!$C$77:$D$86,2),VLOOKUP($L1643,得点換算表!$E$77:$F$86,2)),"")</f>
        <v/>
      </c>
      <c r="AM1643" s="142" t="str">
        <f>IF($M1643&lt;&gt;"",IF($AD1643=1,VLOOKUP($M1643,得点換算表!$C$87:$D$96,2),VLOOKUP($M1643,得点換算表!$E$87:$F$96,2)),"")</f>
        <v/>
      </c>
      <c r="AN1643" s="142" t="str">
        <f t="shared" si="85"/>
        <v/>
      </c>
      <c r="AO1643" s="143" t="str">
        <f>IF(AND($AN1643&lt;&gt;"",$AN1643&gt;=8),VLOOKUP($AN1643,得点換算表!$I$10:$J$14,2),"")</f>
        <v/>
      </c>
      <c r="AP1643" s="105"/>
    </row>
    <row r="1644" spans="1:42" x14ac:dyDescent="0.15">
      <c r="A1644" s="11"/>
      <c r="B1644" s="12"/>
      <c r="C1644" s="13"/>
      <c r="D1644" s="13"/>
      <c r="E1644" s="14"/>
      <c r="F1644" s="14"/>
      <c r="G1644" s="14"/>
      <c r="H1644" s="14"/>
      <c r="I1644" s="15"/>
      <c r="J1644" s="14"/>
      <c r="K1644" s="13"/>
      <c r="L1644" s="14"/>
      <c r="M1644" s="14"/>
      <c r="N1644" s="14"/>
      <c r="O1644" s="14"/>
      <c r="P1644" s="198"/>
      <c r="Q1644" s="198"/>
      <c r="R1644" s="198"/>
      <c r="S1644" s="198"/>
      <c r="T1644" s="198"/>
      <c r="U1644" s="198"/>
      <c r="V1644" s="198"/>
      <c r="W1644" s="202">
        <f t="shared" si="86"/>
        <v>0</v>
      </c>
      <c r="X1644" s="14"/>
      <c r="Y1644" s="14"/>
      <c r="Z1644" s="108"/>
      <c r="AA1644" s="114"/>
      <c r="AB1644" s="129"/>
      <c r="AC1644" s="128"/>
      <c r="AD1644" s="142" t="str">
        <f t="shared" si="87"/>
        <v/>
      </c>
      <c r="AE1644" s="142" t="str">
        <f>IF($E1644&lt;&gt;"",IF($AD1644=1,VLOOKUP($E1644,得点換算表!$C$5:$D$14,2),VLOOKUP($E1644,得点換算表!$E$5:$F$14,2)),"")</f>
        <v/>
      </c>
      <c r="AF1644" s="142" t="str">
        <f>IF($F1644&lt;&gt;"",IF($AD1644=1,VLOOKUP($F1644,得点換算表!$C$15:$D$24,2),VLOOKUP($F1644,得点換算表!$E$15:$F$24,2)),"")</f>
        <v/>
      </c>
      <c r="AG1644" s="142" t="str">
        <f>IF($G1644&lt;&gt;"",IF($AD1644=1,VLOOKUP($G1644,得点換算表!$C$25:$D$34,2),VLOOKUP($G1644,得点換算表!$E$25:$F$34,2)),"")</f>
        <v/>
      </c>
      <c r="AH1644" s="142" t="str">
        <f>IF($H1644&lt;&gt;"",IF($AD1644=1,VLOOKUP($H1644,得点換算表!$C$35:$D$44,2),VLOOKUP($H1644,得点換算表!$E$35:$F$44,2)),"")</f>
        <v/>
      </c>
      <c r="AI1644" s="142" t="str">
        <f>IF($I1644&lt;&gt;"",IF($AD1644=1,VLOOKUP($I1644,得点換算表!$C$45:$D$55,2),VLOOKUP($I1644,得点換算表!$E$45:$F$55,2)),"")</f>
        <v/>
      </c>
      <c r="AJ1644" s="142" t="str">
        <f>IF($J1644&lt;&gt;"",IF($AD1644=1,VLOOKUP($J1644,得点換算表!$C$56:$D$65,2),VLOOKUP($J1644,得点換算表!$E$56:$F$65,2)),"")</f>
        <v/>
      </c>
      <c r="AK1644" s="142" t="str">
        <f>IF($K1644&lt;&gt;"",IF($AD1644=1,VLOOKUP($K1644,得点換算表!$C$66:$D$76,2),VLOOKUP($K1644,得点換算表!$E$66:$F$76,2)),"")</f>
        <v/>
      </c>
      <c r="AL1644" s="142" t="str">
        <f>IF($L1644&lt;&gt;"",IF($AD1644=1,VLOOKUP($L1644,得点換算表!$C$77:$D$86,2),VLOOKUP($L1644,得点換算表!$E$77:$F$86,2)),"")</f>
        <v/>
      </c>
      <c r="AM1644" s="142" t="str">
        <f>IF($M1644&lt;&gt;"",IF($AD1644=1,VLOOKUP($M1644,得点換算表!$C$87:$D$96,2),VLOOKUP($M1644,得点換算表!$E$87:$F$96,2)),"")</f>
        <v/>
      </c>
      <c r="AN1644" s="142" t="str">
        <f t="shared" si="85"/>
        <v/>
      </c>
      <c r="AO1644" s="143" t="str">
        <f>IF(AND($AN1644&lt;&gt;"",$AN1644&gt;=8),VLOOKUP($AN1644,得点換算表!$I$10:$J$14,2),"")</f>
        <v/>
      </c>
      <c r="AP1644" s="105"/>
    </row>
    <row r="1645" spans="1:42" x14ac:dyDescent="0.15">
      <c r="A1645" s="11"/>
      <c r="B1645" s="12"/>
      <c r="C1645" s="13"/>
      <c r="D1645" s="13"/>
      <c r="E1645" s="14"/>
      <c r="F1645" s="14"/>
      <c r="G1645" s="14"/>
      <c r="H1645" s="14"/>
      <c r="I1645" s="15"/>
      <c r="J1645" s="14"/>
      <c r="K1645" s="13"/>
      <c r="L1645" s="14"/>
      <c r="M1645" s="14"/>
      <c r="N1645" s="14"/>
      <c r="O1645" s="14"/>
      <c r="P1645" s="198"/>
      <c r="Q1645" s="198"/>
      <c r="R1645" s="198"/>
      <c r="S1645" s="198"/>
      <c r="T1645" s="198"/>
      <c r="U1645" s="198"/>
      <c r="V1645" s="198"/>
      <c r="W1645" s="202">
        <f t="shared" si="86"/>
        <v>0</v>
      </c>
      <c r="X1645" s="14"/>
      <c r="Y1645" s="14"/>
      <c r="Z1645" s="108"/>
      <c r="AA1645" s="114"/>
      <c r="AB1645" s="129"/>
      <c r="AC1645" s="128"/>
      <c r="AD1645" s="142" t="str">
        <f t="shared" si="87"/>
        <v/>
      </c>
      <c r="AE1645" s="142" t="str">
        <f>IF($E1645&lt;&gt;"",IF($AD1645=1,VLOOKUP($E1645,得点換算表!$C$5:$D$14,2),VLOOKUP($E1645,得点換算表!$E$5:$F$14,2)),"")</f>
        <v/>
      </c>
      <c r="AF1645" s="142" t="str">
        <f>IF($F1645&lt;&gt;"",IF($AD1645=1,VLOOKUP($F1645,得点換算表!$C$15:$D$24,2),VLOOKUP($F1645,得点換算表!$E$15:$F$24,2)),"")</f>
        <v/>
      </c>
      <c r="AG1645" s="142" t="str">
        <f>IF($G1645&lt;&gt;"",IF($AD1645=1,VLOOKUP($G1645,得点換算表!$C$25:$D$34,2),VLOOKUP($G1645,得点換算表!$E$25:$F$34,2)),"")</f>
        <v/>
      </c>
      <c r="AH1645" s="142" t="str">
        <f>IF($H1645&lt;&gt;"",IF($AD1645=1,VLOOKUP($H1645,得点換算表!$C$35:$D$44,2),VLOOKUP($H1645,得点換算表!$E$35:$F$44,2)),"")</f>
        <v/>
      </c>
      <c r="AI1645" s="142" t="str">
        <f>IF($I1645&lt;&gt;"",IF($AD1645=1,VLOOKUP($I1645,得点換算表!$C$45:$D$55,2),VLOOKUP($I1645,得点換算表!$E$45:$F$55,2)),"")</f>
        <v/>
      </c>
      <c r="AJ1645" s="142" t="str">
        <f>IF($J1645&lt;&gt;"",IF($AD1645=1,VLOOKUP($J1645,得点換算表!$C$56:$D$65,2),VLOOKUP($J1645,得点換算表!$E$56:$F$65,2)),"")</f>
        <v/>
      </c>
      <c r="AK1645" s="142" t="str">
        <f>IF($K1645&lt;&gt;"",IF($AD1645=1,VLOOKUP($K1645,得点換算表!$C$66:$D$76,2),VLOOKUP($K1645,得点換算表!$E$66:$F$76,2)),"")</f>
        <v/>
      </c>
      <c r="AL1645" s="142" t="str">
        <f>IF($L1645&lt;&gt;"",IF($AD1645=1,VLOOKUP($L1645,得点換算表!$C$77:$D$86,2),VLOOKUP($L1645,得点換算表!$E$77:$F$86,2)),"")</f>
        <v/>
      </c>
      <c r="AM1645" s="142" t="str">
        <f>IF($M1645&lt;&gt;"",IF($AD1645=1,VLOOKUP($M1645,得点換算表!$C$87:$D$96,2),VLOOKUP($M1645,得点換算表!$E$87:$F$96,2)),"")</f>
        <v/>
      </c>
      <c r="AN1645" s="142" t="str">
        <f t="shared" si="85"/>
        <v/>
      </c>
      <c r="AO1645" s="143" t="str">
        <f>IF(AND($AN1645&lt;&gt;"",$AN1645&gt;=8),VLOOKUP($AN1645,得点換算表!$I$10:$J$14,2),"")</f>
        <v/>
      </c>
      <c r="AP1645" s="105"/>
    </row>
    <row r="1646" spans="1:42" x14ac:dyDescent="0.15">
      <c r="A1646" s="11"/>
      <c r="B1646" s="12"/>
      <c r="C1646" s="13"/>
      <c r="D1646" s="13"/>
      <c r="E1646" s="14"/>
      <c r="F1646" s="14"/>
      <c r="G1646" s="14"/>
      <c r="H1646" s="14"/>
      <c r="I1646" s="15"/>
      <c r="J1646" s="14"/>
      <c r="K1646" s="13"/>
      <c r="L1646" s="14"/>
      <c r="M1646" s="14"/>
      <c r="N1646" s="14"/>
      <c r="O1646" s="14"/>
      <c r="P1646" s="198"/>
      <c r="Q1646" s="198"/>
      <c r="R1646" s="198"/>
      <c r="S1646" s="198"/>
      <c r="T1646" s="198"/>
      <c r="U1646" s="198"/>
      <c r="V1646" s="198"/>
      <c r="W1646" s="202">
        <f t="shared" si="86"/>
        <v>0</v>
      </c>
      <c r="X1646" s="14"/>
      <c r="Y1646" s="14"/>
      <c r="Z1646" s="108"/>
      <c r="AA1646" s="114"/>
      <c r="AB1646" s="129"/>
      <c r="AC1646" s="128"/>
      <c r="AD1646" s="142" t="str">
        <f t="shared" si="87"/>
        <v/>
      </c>
      <c r="AE1646" s="142" t="str">
        <f>IF($E1646&lt;&gt;"",IF($AD1646=1,VLOOKUP($E1646,得点換算表!$C$5:$D$14,2),VLOOKUP($E1646,得点換算表!$E$5:$F$14,2)),"")</f>
        <v/>
      </c>
      <c r="AF1646" s="142" t="str">
        <f>IF($F1646&lt;&gt;"",IF($AD1646=1,VLOOKUP($F1646,得点換算表!$C$15:$D$24,2),VLOOKUP($F1646,得点換算表!$E$15:$F$24,2)),"")</f>
        <v/>
      </c>
      <c r="AG1646" s="142" t="str">
        <f>IF($G1646&lt;&gt;"",IF($AD1646=1,VLOOKUP($G1646,得点換算表!$C$25:$D$34,2),VLOOKUP($G1646,得点換算表!$E$25:$F$34,2)),"")</f>
        <v/>
      </c>
      <c r="AH1646" s="142" t="str">
        <f>IF($H1646&lt;&gt;"",IF($AD1646=1,VLOOKUP($H1646,得点換算表!$C$35:$D$44,2),VLOOKUP($H1646,得点換算表!$E$35:$F$44,2)),"")</f>
        <v/>
      </c>
      <c r="AI1646" s="142" t="str">
        <f>IF($I1646&lt;&gt;"",IF($AD1646=1,VLOOKUP($I1646,得点換算表!$C$45:$D$55,2),VLOOKUP($I1646,得点換算表!$E$45:$F$55,2)),"")</f>
        <v/>
      </c>
      <c r="AJ1646" s="142" t="str">
        <f>IF($J1646&lt;&gt;"",IF($AD1646=1,VLOOKUP($J1646,得点換算表!$C$56:$D$65,2),VLOOKUP($J1646,得点換算表!$E$56:$F$65,2)),"")</f>
        <v/>
      </c>
      <c r="AK1646" s="142" t="str">
        <f>IF($K1646&lt;&gt;"",IF($AD1646=1,VLOOKUP($K1646,得点換算表!$C$66:$D$76,2),VLOOKUP($K1646,得点換算表!$E$66:$F$76,2)),"")</f>
        <v/>
      </c>
      <c r="AL1646" s="142" t="str">
        <f>IF($L1646&lt;&gt;"",IF($AD1646=1,VLOOKUP($L1646,得点換算表!$C$77:$D$86,2),VLOOKUP($L1646,得点換算表!$E$77:$F$86,2)),"")</f>
        <v/>
      </c>
      <c r="AM1646" s="142" t="str">
        <f>IF($M1646&lt;&gt;"",IF($AD1646=1,VLOOKUP($M1646,得点換算表!$C$87:$D$96,2),VLOOKUP($M1646,得点換算表!$E$87:$F$96,2)),"")</f>
        <v/>
      </c>
      <c r="AN1646" s="142" t="str">
        <f t="shared" si="85"/>
        <v/>
      </c>
      <c r="AO1646" s="143" t="str">
        <f>IF(AND($AN1646&lt;&gt;"",$AN1646&gt;=8),VLOOKUP($AN1646,得点換算表!$I$10:$J$14,2),"")</f>
        <v/>
      </c>
      <c r="AP1646" s="105"/>
    </row>
    <row r="1647" spans="1:42" x14ac:dyDescent="0.15">
      <c r="A1647" s="11"/>
      <c r="B1647" s="12"/>
      <c r="C1647" s="13"/>
      <c r="D1647" s="13"/>
      <c r="E1647" s="14"/>
      <c r="F1647" s="14"/>
      <c r="G1647" s="14"/>
      <c r="H1647" s="14"/>
      <c r="I1647" s="15"/>
      <c r="J1647" s="14"/>
      <c r="K1647" s="13"/>
      <c r="L1647" s="14"/>
      <c r="M1647" s="14"/>
      <c r="N1647" s="14"/>
      <c r="O1647" s="14"/>
      <c r="P1647" s="198"/>
      <c r="Q1647" s="198"/>
      <c r="R1647" s="198"/>
      <c r="S1647" s="198"/>
      <c r="T1647" s="198"/>
      <c r="U1647" s="198"/>
      <c r="V1647" s="198"/>
      <c r="W1647" s="202">
        <f t="shared" si="86"/>
        <v>0</v>
      </c>
      <c r="X1647" s="14"/>
      <c r="Y1647" s="14"/>
      <c r="Z1647" s="108"/>
      <c r="AA1647" s="114"/>
      <c r="AB1647" s="129"/>
      <c r="AC1647" s="128"/>
      <c r="AD1647" s="142" t="str">
        <f t="shared" si="87"/>
        <v/>
      </c>
      <c r="AE1647" s="142" t="str">
        <f>IF($E1647&lt;&gt;"",IF($AD1647=1,VLOOKUP($E1647,得点換算表!$C$5:$D$14,2),VLOOKUP($E1647,得点換算表!$E$5:$F$14,2)),"")</f>
        <v/>
      </c>
      <c r="AF1647" s="142" t="str">
        <f>IF($F1647&lt;&gt;"",IF($AD1647=1,VLOOKUP($F1647,得点換算表!$C$15:$D$24,2),VLOOKUP($F1647,得点換算表!$E$15:$F$24,2)),"")</f>
        <v/>
      </c>
      <c r="AG1647" s="142" t="str">
        <f>IF($G1647&lt;&gt;"",IF($AD1647=1,VLOOKUP($G1647,得点換算表!$C$25:$D$34,2),VLOOKUP($G1647,得点換算表!$E$25:$F$34,2)),"")</f>
        <v/>
      </c>
      <c r="AH1647" s="142" t="str">
        <f>IF($H1647&lt;&gt;"",IF($AD1647=1,VLOOKUP($H1647,得点換算表!$C$35:$D$44,2),VLOOKUP($H1647,得点換算表!$E$35:$F$44,2)),"")</f>
        <v/>
      </c>
      <c r="AI1647" s="142" t="str">
        <f>IF($I1647&lt;&gt;"",IF($AD1647=1,VLOOKUP($I1647,得点換算表!$C$45:$D$55,2),VLOOKUP($I1647,得点換算表!$E$45:$F$55,2)),"")</f>
        <v/>
      </c>
      <c r="AJ1647" s="142" t="str">
        <f>IF($J1647&lt;&gt;"",IF($AD1647=1,VLOOKUP($J1647,得点換算表!$C$56:$D$65,2),VLOOKUP($J1647,得点換算表!$E$56:$F$65,2)),"")</f>
        <v/>
      </c>
      <c r="AK1647" s="142" t="str">
        <f>IF($K1647&lt;&gt;"",IF($AD1647=1,VLOOKUP($K1647,得点換算表!$C$66:$D$76,2),VLOOKUP($K1647,得点換算表!$E$66:$F$76,2)),"")</f>
        <v/>
      </c>
      <c r="AL1647" s="142" t="str">
        <f>IF($L1647&lt;&gt;"",IF($AD1647=1,VLOOKUP($L1647,得点換算表!$C$77:$D$86,2),VLOOKUP($L1647,得点換算表!$E$77:$F$86,2)),"")</f>
        <v/>
      </c>
      <c r="AM1647" s="142" t="str">
        <f>IF($M1647&lt;&gt;"",IF($AD1647=1,VLOOKUP($M1647,得点換算表!$C$87:$D$96,2),VLOOKUP($M1647,得点換算表!$E$87:$F$96,2)),"")</f>
        <v/>
      </c>
      <c r="AN1647" s="142" t="str">
        <f t="shared" si="85"/>
        <v/>
      </c>
      <c r="AO1647" s="143" t="str">
        <f>IF(AND($AN1647&lt;&gt;"",$AN1647&gt;=8),VLOOKUP($AN1647,得点換算表!$I$10:$J$14,2),"")</f>
        <v/>
      </c>
      <c r="AP1647" s="105"/>
    </row>
    <row r="1648" spans="1:42" x14ac:dyDescent="0.15">
      <c r="A1648" s="11"/>
      <c r="B1648" s="12"/>
      <c r="C1648" s="13"/>
      <c r="D1648" s="13"/>
      <c r="E1648" s="14"/>
      <c r="F1648" s="14"/>
      <c r="G1648" s="14"/>
      <c r="H1648" s="14"/>
      <c r="I1648" s="15"/>
      <c r="J1648" s="14"/>
      <c r="K1648" s="13"/>
      <c r="L1648" s="14"/>
      <c r="M1648" s="14"/>
      <c r="N1648" s="14"/>
      <c r="O1648" s="14"/>
      <c r="P1648" s="198"/>
      <c r="Q1648" s="198"/>
      <c r="R1648" s="198"/>
      <c r="S1648" s="198"/>
      <c r="T1648" s="198"/>
      <c r="U1648" s="198"/>
      <c r="V1648" s="198"/>
      <c r="W1648" s="202">
        <f t="shared" si="86"/>
        <v>0</v>
      </c>
      <c r="X1648" s="14"/>
      <c r="Y1648" s="14"/>
      <c r="Z1648" s="108"/>
      <c r="AA1648" s="114"/>
      <c r="AB1648" s="129"/>
      <c r="AC1648" s="128"/>
      <c r="AD1648" s="142" t="str">
        <f t="shared" si="87"/>
        <v/>
      </c>
      <c r="AE1648" s="142" t="str">
        <f>IF($E1648&lt;&gt;"",IF($AD1648=1,VLOOKUP($E1648,得点換算表!$C$5:$D$14,2),VLOOKUP($E1648,得点換算表!$E$5:$F$14,2)),"")</f>
        <v/>
      </c>
      <c r="AF1648" s="142" t="str">
        <f>IF($F1648&lt;&gt;"",IF($AD1648=1,VLOOKUP($F1648,得点換算表!$C$15:$D$24,2),VLOOKUP($F1648,得点換算表!$E$15:$F$24,2)),"")</f>
        <v/>
      </c>
      <c r="AG1648" s="142" t="str">
        <f>IF($G1648&lt;&gt;"",IF($AD1648=1,VLOOKUP($G1648,得点換算表!$C$25:$D$34,2),VLOOKUP($G1648,得点換算表!$E$25:$F$34,2)),"")</f>
        <v/>
      </c>
      <c r="AH1648" s="142" t="str">
        <f>IF($H1648&lt;&gt;"",IF($AD1648=1,VLOOKUP($H1648,得点換算表!$C$35:$D$44,2),VLOOKUP($H1648,得点換算表!$E$35:$F$44,2)),"")</f>
        <v/>
      </c>
      <c r="AI1648" s="142" t="str">
        <f>IF($I1648&lt;&gt;"",IF($AD1648=1,VLOOKUP($I1648,得点換算表!$C$45:$D$55,2),VLOOKUP($I1648,得点換算表!$E$45:$F$55,2)),"")</f>
        <v/>
      </c>
      <c r="AJ1648" s="142" t="str">
        <f>IF($J1648&lt;&gt;"",IF($AD1648=1,VLOOKUP($J1648,得点換算表!$C$56:$D$65,2),VLOOKUP($J1648,得点換算表!$E$56:$F$65,2)),"")</f>
        <v/>
      </c>
      <c r="AK1648" s="142" t="str">
        <f>IF($K1648&lt;&gt;"",IF($AD1648=1,VLOOKUP($K1648,得点換算表!$C$66:$D$76,2),VLOOKUP($K1648,得点換算表!$E$66:$F$76,2)),"")</f>
        <v/>
      </c>
      <c r="AL1648" s="142" t="str">
        <f>IF($L1648&lt;&gt;"",IF($AD1648=1,VLOOKUP($L1648,得点換算表!$C$77:$D$86,2),VLOOKUP($L1648,得点換算表!$E$77:$F$86,2)),"")</f>
        <v/>
      </c>
      <c r="AM1648" s="142" t="str">
        <f>IF($M1648&lt;&gt;"",IF($AD1648=1,VLOOKUP($M1648,得点換算表!$C$87:$D$96,2),VLOOKUP($M1648,得点換算表!$E$87:$F$96,2)),"")</f>
        <v/>
      </c>
      <c r="AN1648" s="142" t="str">
        <f t="shared" si="85"/>
        <v/>
      </c>
      <c r="AO1648" s="143" t="str">
        <f>IF(AND($AN1648&lt;&gt;"",$AN1648&gt;=8),VLOOKUP($AN1648,得点換算表!$I$10:$J$14,2),"")</f>
        <v/>
      </c>
      <c r="AP1648" s="105"/>
    </row>
    <row r="1649" spans="1:42" x14ac:dyDescent="0.15">
      <c r="A1649" s="11"/>
      <c r="B1649" s="12"/>
      <c r="C1649" s="13"/>
      <c r="D1649" s="13"/>
      <c r="E1649" s="14"/>
      <c r="F1649" s="14"/>
      <c r="G1649" s="14"/>
      <c r="H1649" s="14"/>
      <c r="I1649" s="15"/>
      <c r="J1649" s="14"/>
      <c r="K1649" s="13"/>
      <c r="L1649" s="14"/>
      <c r="M1649" s="14"/>
      <c r="N1649" s="14"/>
      <c r="O1649" s="14"/>
      <c r="P1649" s="198"/>
      <c r="Q1649" s="198"/>
      <c r="R1649" s="198"/>
      <c r="S1649" s="198"/>
      <c r="T1649" s="198"/>
      <c r="U1649" s="198"/>
      <c r="V1649" s="198"/>
      <c r="W1649" s="202">
        <f t="shared" si="86"/>
        <v>0</v>
      </c>
      <c r="X1649" s="14"/>
      <c r="Y1649" s="14"/>
      <c r="Z1649" s="108"/>
      <c r="AA1649" s="114"/>
      <c r="AB1649" s="129"/>
      <c r="AC1649" s="128"/>
      <c r="AD1649" s="142" t="str">
        <f t="shared" si="87"/>
        <v/>
      </c>
      <c r="AE1649" s="142" t="str">
        <f>IF($E1649&lt;&gt;"",IF($AD1649=1,VLOOKUP($E1649,得点換算表!$C$5:$D$14,2),VLOOKUP($E1649,得点換算表!$E$5:$F$14,2)),"")</f>
        <v/>
      </c>
      <c r="AF1649" s="142" t="str">
        <f>IF($F1649&lt;&gt;"",IF($AD1649=1,VLOOKUP($F1649,得点換算表!$C$15:$D$24,2),VLOOKUP($F1649,得点換算表!$E$15:$F$24,2)),"")</f>
        <v/>
      </c>
      <c r="AG1649" s="142" t="str">
        <f>IF($G1649&lt;&gt;"",IF($AD1649=1,VLOOKUP($G1649,得点換算表!$C$25:$D$34,2),VLOOKUP($G1649,得点換算表!$E$25:$F$34,2)),"")</f>
        <v/>
      </c>
      <c r="AH1649" s="142" t="str">
        <f>IF($H1649&lt;&gt;"",IF($AD1649=1,VLOOKUP($H1649,得点換算表!$C$35:$D$44,2),VLOOKUP($H1649,得点換算表!$E$35:$F$44,2)),"")</f>
        <v/>
      </c>
      <c r="AI1649" s="142" t="str">
        <f>IF($I1649&lt;&gt;"",IF($AD1649=1,VLOOKUP($I1649,得点換算表!$C$45:$D$55,2),VLOOKUP($I1649,得点換算表!$E$45:$F$55,2)),"")</f>
        <v/>
      </c>
      <c r="AJ1649" s="142" t="str">
        <f>IF($J1649&lt;&gt;"",IF($AD1649=1,VLOOKUP($J1649,得点換算表!$C$56:$D$65,2),VLOOKUP($J1649,得点換算表!$E$56:$F$65,2)),"")</f>
        <v/>
      </c>
      <c r="AK1649" s="142" t="str">
        <f>IF($K1649&lt;&gt;"",IF($AD1649=1,VLOOKUP($K1649,得点換算表!$C$66:$D$76,2),VLOOKUP($K1649,得点換算表!$E$66:$F$76,2)),"")</f>
        <v/>
      </c>
      <c r="AL1649" s="142" t="str">
        <f>IF($L1649&lt;&gt;"",IF($AD1649=1,VLOOKUP($L1649,得点換算表!$C$77:$D$86,2),VLOOKUP($L1649,得点換算表!$E$77:$F$86,2)),"")</f>
        <v/>
      </c>
      <c r="AM1649" s="142" t="str">
        <f>IF($M1649&lt;&gt;"",IF($AD1649=1,VLOOKUP($M1649,得点換算表!$C$87:$D$96,2),VLOOKUP($M1649,得点換算表!$E$87:$F$96,2)),"")</f>
        <v/>
      </c>
      <c r="AN1649" s="142" t="str">
        <f t="shared" si="85"/>
        <v/>
      </c>
      <c r="AO1649" s="143" t="str">
        <f>IF(AND($AN1649&lt;&gt;"",$AN1649&gt;=8),VLOOKUP($AN1649,得点換算表!$I$10:$J$14,2),"")</f>
        <v/>
      </c>
      <c r="AP1649" s="105"/>
    </row>
    <row r="1650" spans="1:42" x14ac:dyDescent="0.15">
      <c r="A1650" s="11"/>
      <c r="B1650" s="12"/>
      <c r="C1650" s="13"/>
      <c r="D1650" s="13"/>
      <c r="E1650" s="14"/>
      <c r="F1650" s="14"/>
      <c r="G1650" s="14"/>
      <c r="H1650" s="14"/>
      <c r="I1650" s="15"/>
      <c r="J1650" s="14"/>
      <c r="K1650" s="13"/>
      <c r="L1650" s="14"/>
      <c r="M1650" s="14"/>
      <c r="N1650" s="14"/>
      <c r="O1650" s="14"/>
      <c r="P1650" s="198"/>
      <c r="Q1650" s="198"/>
      <c r="R1650" s="198"/>
      <c r="S1650" s="198"/>
      <c r="T1650" s="198"/>
      <c r="U1650" s="198"/>
      <c r="V1650" s="198"/>
      <c r="W1650" s="202">
        <f t="shared" si="86"/>
        <v>0</v>
      </c>
      <c r="X1650" s="14"/>
      <c r="Y1650" s="14"/>
      <c r="Z1650" s="108"/>
      <c r="AA1650" s="114"/>
      <c r="AB1650" s="129"/>
      <c r="AC1650" s="128"/>
      <c r="AD1650" s="142" t="str">
        <f t="shared" si="87"/>
        <v/>
      </c>
      <c r="AE1650" s="142" t="str">
        <f>IF($E1650&lt;&gt;"",IF($AD1650=1,VLOOKUP($E1650,得点換算表!$C$5:$D$14,2),VLOOKUP($E1650,得点換算表!$E$5:$F$14,2)),"")</f>
        <v/>
      </c>
      <c r="AF1650" s="142" t="str">
        <f>IF($F1650&lt;&gt;"",IF($AD1650=1,VLOOKUP($F1650,得点換算表!$C$15:$D$24,2),VLOOKUP($F1650,得点換算表!$E$15:$F$24,2)),"")</f>
        <v/>
      </c>
      <c r="AG1650" s="142" t="str">
        <f>IF($G1650&lt;&gt;"",IF($AD1650=1,VLOOKUP($G1650,得点換算表!$C$25:$D$34,2),VLOOKUP($G1650,得点換算表!$E$25:$F$34,2)),"")</f>
        <v/>
      </c>
      <c r="AH1650" s="142" t="str">
        <f>IF($H1650&lt;&gt;"",IF($AD1650=1,VLOOKUP($H1650,得点換算表!$C$35:$D$44,2),VLOOKUP($H1650,得点換算表!$E$35:$F$44,2)),"")</f>
        <v/>
      </c>
      <c r="AI1650" s="142" t="str">
        <f>IF($I1650&lt;&gt;"",IF($AD1650=1,VLOOKUP($I1650,得点換算表!$C$45:$D$55,2),VLOOKUP($I1650,得点換算表!$E$45:$F$55,2)),"")</f>
        <v/>
      </c>
      <c r="AJ1650" s="142" t="str">
        <f>IF($J1650&lt;&gt;"",IF($AD1650=1,VLOOKUP($J1650,得点換算表!$C$56:$D$65,2),VLOOKUP($J1650,得点換算表!$E$56:$F$65,2)),"")</f>
        <v/>
      </c>
      <c r="AK1650" s="142" t="str">
        <f>IF($K1650&lt;&gt;"",IF($AD1650=1,VLOOKUP($K1650,得点換算表!$C$66:$D$76,2),VLOOKUP($K1650,得点換算表!$E$66:$F$76,2)),"")</f>
        <v/>
      </c>
      <c r="AL1650" s="142" t="str">
        <f>IF($L1650&lt;&gt;"",IF($AD1650=1,VLOOKUP($L1650,得点換算表!$C$77:$D$86,2),VLOOKUP($L1650,得点換算表!$E$77:$F$86,2)),"")</f>
        <v/>
      </c>
      <c r="AM1650" s="142" t="str">
        <f>IF($M1650&lt;&gt;"",IF($AD1650=1,VLOOKUP($M1650,得点換算表!$C$87:$D$96,2),VLOOKUP($M1650,得点換算表!$E$87:$F$96,2)),"")</f>
        <v/>
      </c>
      <c r="AN1650" s="142" t="str">
        <f t="shared" si="85"/>
        <v/>
      </c>
      <c r="AO1650" s="143" t="str">
        <f>IF(AND($AN1650&lt;&gt;"",$AN1650&gt;=8),VLOOKUP($AN1650,得点換算表!$I$10:$J$14,2),"")</f>
        <v/>
      </c>
      <c r="AP1650" s="105"/>
    </row>
    <row r="1651" spans="1:42" x14ac:dyDescent="0.15">
      <c r="A1651" s="11"/>
      <c r="B1651" s="12"/>
      <c r="C1651" s="13"/>
      <c r="D1651" s="13"/>
      <c r="E1651" s="14"/>
      <c r="F1651" s="14"/>
      <c r="G1651" s="14"/>
      <c r="H1651" s="14"/>
      <c r="I1651" s="15"/>
      <c r="J1651" s="14"/>
      <c r="K1651" s="13"/>
      <c r="L1651" s="14"/>
      <c r="M1651" s="14"/>
      <c r="N1651" s="14"/>
      <c r="O1651" s="14"/>
      <c r="P1651" s="198"/>
      <c r="Q1651" s="198"/>
      <c r="R1651" s="198"/>
      <c r="S1651" s="198"/>
      <c r="T1651" s="198"/>
      <c r="U1651" s="198"/>
      <c r="V1651" s="198"/>
      <c r="W1651" s="202">
        <f t="shared" si="86"/>
        <v>0</v>
      </c>
      <c r="X1651" s="14"/>
      <c r="Y1651" s="14"/>
      <c r="Z1651" s="108"/>
      <c r="AA1651" s="114"/>
      <c r="AB1651" s="129"/>
      <c r="AC1651" s="128"/>
      <c r="AD1651" s="142" t="str">
        <f t="shared" si="87"/>
        <v/>
      </c>
      <c r="AE1651" s="142" t="str">
        <f>IF($E1651&lt;&gt;"",IF($AD1651=1,VLOOKUP($E1651,得点換算表!$C$5:$D$14,2),VLOOKUP($E1651,得点換算表!$E$5:$F$14,2)),"")</f>
        <v/>
      </c>
      <c r="AF1651" s="142" t="str">
        <f>IF($F1651&lt;&gt;"",IF($AD1651=1,VLOOKUP($F1651,得点換算表!$C$15:$D$24,2),VLOOKUP($F1651,得点換算表!$E$15:$F$24,2)),"")</f>
        <v/>
      </c>
      <c r="AG1651" s="142" t="str">
        <f>IF($G1651&lt;&gt;"",IF($AD1651=1,VLOOKUP($G1651,得点換算表!$C$25:$D$34,2),VLOOKUP($G1651,得点換算表!$E$25:$F$34,2)),"")</f>
        <v/>
      </c>
      <c r="AH1651" s="142" t="str">
        <f>IF($H1651&lt;&gt;"",IF($AD1651=1,VLOOKUP($H1651,得点換算表!$C$35:$D$44,2),VLOOKUP($H1651,得点換算表!$E$35:$F$44,2)),"")</f>
        <v/>
      </c>
      <c r="AI1651" s="142" t="str">
        <f>IF($I1651&lt;&gt;"",IF($AD1651=1,VLOOKUP($I1651,得点換算表!$C$45:$D$55,2),VLOOKUP($I1651,得点換算表!$E$45:$F$55,2)),"")</f>
        <v/>
      </c>
      <c r="AJ1651" s="142" t="str">
        <f>IF($J1651&lt;&gt;"",IF($AD1651=1,VLOOKUP($J1651,得点換算表!$C$56:$D$65,2),VLOOKUP($J1651,得点換算表!$E$56:$F$65,2)),"")</f>
        <v/>
      </c>
      <c r="AK1651" s="142" t="str">
        <f>IF($K1651&lt;&gt;"",IF($AD1651=1,VLOOKUP($K1651,得点換算表!$C$66:$D$76,2),VLOOKUP($K1651,得点換算表!$E$66:$F$76,2)),"")</f>
        <v/>
      </c>
      <c r="AL1651" s="142" t="str">
        <f>IF($L1651&lt;&gt;"",IF($AD1651=1,VLOOKUP($L1651,得点換算表!$C$77:$D$86,2),VLOOKUP($L1651,得点換算表!$E$77:$F$86,2)),"")</f>
        <v/>
      </c>
      <c r="AM1651" s="142" t="str">
        <f>IF($M1651&lt;&gt;"",IF($AD1651=1,VLOOKUP($M1651,得点換算表!$C$87:$D$96,2),VLOOKUP($M1651,得点換算表!$E$87:$F$96,2)),"")</f>
        <v/>
      </c>
      <c r="AN1651" s="142" t="str">
        <f t="shared" si="85"/>
        <v/>
      </c>
      <c r="AO1651" s="143" t="str">
        <f>IF(AND($AN1651&lt;&gt;"",$AN1651&gt;=8),VLOOKUP($AN1651,得点換算表!$I$10:$J$14,2),"")</f>
        <v/>
      </c>
      <c r="AP1651" s="105"/>
    </row>
    <row r="1652" spans="1:42" x14ac:dyDescent="0.15">
      <c r="A1652" s="11"/>
      <c r="B1652" s="12"/>
      <c r="C1652" s="13"/>
      <c r="D1652" s="13"/>
      <c r="E1652" s="14"/>
      <c r="F1652" s="14"/>
      <c r="G1652" s="14"/>
      <c r="H1652" s="14"/>
      <c r="I1652" s="15"/>
      <c r="J1652" s="14"/>
      <c r="K1652" s="13"/>
      <c r="L1652" s="14"/>
      <c r="M1652" s="14"/>
      <c r="N1652" s="14"/>
      <c r="O1652" s="14"/>
      <c r="P1652" s="198"/>
      <c r="Q1652" s="198"/>
      <c r="R1652" s="198"/>
      <c r="S1652" s="198"/>
      <c r="T1652" s="198"/>
      <c r="U1652" s="198"/>
      <c r="V1652" s="198"/>
      <c r="W1652" s="202">
        <f t="shared" si="86"/>
        <v>0</v>
      </c>
      <c r="X1652" s="14"/>
      <c r="Y1652" s="14"/>
      <c r="Z1652" s="108"/>
      <c r="AA1652" s="114"/>
      <c r="AB1652" s="129"/>
      <c r="AC1652" s="128"/>
      <c r="AD1652" s="142" t="str">
        <f t="shared" si="87"/>
        <v/>
      </c>
      <c r="AE1652" s="142" t="str">
        <f>IF($E1652&lt;&gt;"",IF($AD1652=1,VLOOKUP($E1652,得点換算表!$C$5:$D$14,2),VLOOKUP($E1652,得点換算表!$E$5:$F$14,2)),"")</f>
        <v/>
      </c>
      <c r="AF1652" s="142" t="str">
        <f>IF($F1652&lt;&gt;"",IF($AD1652=1,VLOOKUP($F1652,得点換算表!$C$15:$D$24,2),VLOOKUP($F1652,得点換算表!$E$15:$F$24,2)),"")</f>
        <v/>
      </c>
      <c r="AG1652" s="142" t="str">
        <f>IF($G1652&lt;&gt;"",IF($AD1652=1,VLOOKUP($G1652,得点換算表!$C$25:$D$34,2),VLOOKUP($G1652,得点換算表!$E$25:$F$34,2)),"")</f>
        <v/>
      </c>
      <c r="AH1652" s="142" t="str">
        <f>IF($H1652&lt;&gt;"",IF($AD1652=1,VLOOKUP($H1652,得点換算表!$C$35:$D$44,2),VLOOKUP($H1652,得点換算表!$E$35:$F$44,2)),"")</f>
        <v/>
      </c>
      <c r="AI1652" s="142" t="str">
        <f>IF($I1652&lt;&gt;"",IF($AD1652=1,VLOOKUP($I1652,得点換算表!$C$45:$D$55,2),VLOOKUP($I1652,得点換算表!$E$45:$F$55,2)),"")</f>
        <v/>
      </c>
      <c r="AJ1652" s="142" t="str">
        <f>IF($J1652&lt;&gt;"",IF($AD1652=1,VLOOKUP($J1652,得点換算表!$C$56:$D$65,2),VLOOKUP($J1652,得点換算表!$E$56:$F$65,2)),"")</f>
        <v/>
      </c>
      <c r="AK1652" s="142" t="str">
        <f>IF($K1652&lt;&gt;"",IF($AD1652=1,VLOOKUP($K1652,得点換算表!$C$66:$D$76,2),VLOOKUP($K1652,得点換算表!$E$66:$F$76,2)),"")</f>
        <v/>
      </c>
      <c r="AL1652" s="142" t="str">
        <f>IF($L1652&lt;&gt;"",IF($AD1652=1,VLOOKUP($L1652,得点換算表!$C$77:$D$86,2),VLOOKUP($L1652,得点換算表!$E$77:$F$86,2)),"")</f>
        <v/>
      </c>
      <c r="AM1652" s="142" t="str">
        <f>IF($M1652&lt;&gt;"",IF($AD1652=1,VLOOKUP($M1652,得点換算表!$C$87:$D$96,2),VLOOKUP($M1652,得点換算表!$E$87:$F$96,2)),"")</f>
        <v/>
      </c>
      <c r="AN1652" s="142" t="str">
        <f t="shared" si="85"/>
        <v/>
      </c>
      <c r="AO1652" s="143" t="str">
        <f>IF(AND($AN1652&lt;&gt;"",$AN1652&gt;=8),VLOOKUP($AN1652,得点換算表!$I$10:$J$14,2),"")</f>
        <v/>
      </c>
      <c r="AP1652" s="105"/>
    </row>
    <row r="1653" spans="1:42" x14ac:dyDescent="0.15">
      <c r="A1653" s="11"/>
      <c r="B1653" s="12"/>
      <c r="C1653" s="13"/>
      <c r="D1653" s="13"/>
      <c r="E1653" s="14"/>
      <c r="F1653" s="14"/>
      <c r="G1653" s="14"/>
      <c r="H1653" s="14"/>
      <c r="I1653" s="15"/>
      <c r="J1653" s="14"/>
      <c r="K1653" s="13"/>
      <c r="L1653" s="14"/>
      <c r="M1653" s="14"/>
      <c r="N1653" s="14"/>
      <c r="O1653" s="14"/>
      <c r="P1653" s="198"/>
      <c r="Q1653" s="198"/>
      <c r="R1653" s="198"/>
      <c r="S1653" s="198"/>
      <c r="T1653" s="198"/>
      <c r="U1653" s="198"/>
      <c r="V1653" s="198"/>
      <c r="W1653" s="202">
        <f t="shared" si="86"/>
        <v>0</v>
      </c>
      <c r="X1653" s="14"/>
      <c r="Y1653" s="14"/>
      <c r="Z1653" s="108"/>
      <c r="AA1653" s="114"/>
      <c r="AB1653" s="129"/>
      <c r="AC1653" s="128"/>
      <c r="AD1653" s="142" t="str">
        <f t="shared" si="87"/>
        <v/>
      </c>
      <c r="AE1653" s="142" t="str">
        <f>IF($E1653&lt;&gt;"",IF($AD1653=1,VLOOKUP($E1653,得点換算表!$C$5:$D$14,2),VLOOKUP($E1653,得点換算表!$E$5:$F$14,2)),"")</f>
        <v/>
      </c>
      <c r="AF1653" s="142" t="str">
        <f>IF($F1653&lt;&gt;"",IF($AD1653=1,VLOOKUP($F1653,得点換算表!$C$15:$D$24,2),VLOOKUP($F1653,得点換算表!$E$15:$F$24,2)),"")</f>
        <v/>
      </c>
      <c r="AG1653" s="142" t="str">
        <f>IF($G1653&lt;&gt;"",IF($AD1653=1,VLOOKUP($G1653,得点換算表!$C$25:$D$34,2),VLOOKUP($G1653,得点換算表!$E$25:$F$34,2)),"")</f>
        <v/>
      </c>
      <c r="AH1653" s="142" t="str">
        <f>IF($H1653&lt;&gt;"",IF($AD1653=1,VLOOKUP($H1653,得点換算表!$C$35:$D$44,2),VLOOKUP($H1653,得点換算表!$E$35:$F$44,2)),"")</f>
        <v/>
      </c>
      <c r="AI1653" s="142" t="str">
        <f>IF($I1653&lt;&gt;"",IF($AD1653=1,VLOOKUP($I1653,得点換算表!$C$45:$D$55,2),VLOOKUP($I1653,得点換算表!$E$45:$F$55,2)),"")</f>
        <v/>
      </c>
      <c r="AJ1653" s="142" t="str">
        <f>IF($J1653&lt;&gt;"",IF($AD1653=1,VLOOKUP($J1653,得点換算表!$C$56:$D$65,2),VLOOKUP($J1653,得点換算表!$E$56:$F$65,2)),"")</f>
        <v/>
      </c>
      <c r="AK1653" s="142" t="str">
        <f>IF($K1653&lt;&gt;"",IF($AD1653=1,VLOOKUP($K1653,得点換算表!$C$66:$D$76,2),VLOOKUP($K1653,得点換算表!$E$66:$F$76,2)),"")</f>
        <v/>
      </c>
      <c r="AL1653" s="142" t="str">
        <f>IF($L1653&lt;&gt;"",IF($AD1653=1,VLOOKUP($L1653,得点換算表!$C$77:$D$86,2),VLOOKUP($L1653,得点換算表!$E$77:$F$86,2)),"")</f>
        <v/>
      </c>
      <c r="AM1653" s="142" t="str">
        <f>IF($M1653&lt;&gt;"",IF($AD1653=1,VLOOKUP($M1653,得点換算表!$C$87:$D$96,2),VLOOKUP($M1653,得点換算表!$E$87:$F$96,2)),"")</f>
        <v/>
      </c>
      <c r="AN1653" s="142" t="str">
        <f t="shared" si="85"/>
        <v/>
      </c>
      <c r="AO1653" s="143" t="str">
        <f>IF(AND($AN1653&lt;&gt;"",$AN1653&gt;=8),VLOOKUP($AN1653,得点換算表!$I$10:$J$14,2),"")</f>
        <v/>
      </c>
      <c r="AP1653" s="105"/>
    </row>
    <row r="1654" spans="1:42" x14ac:dyDescent="0.15">
      <c r="A1654" s="11"/>
      <c r="B1654" s="12"/>
      <c r="C1654" s="13"/>
      <c r="D1654" s="13"/>
      <c r="E1654" s="14"/>
      <c r="F1654" s="14"/>
      <c r="G1654" s="14"/>
      <c r="H1654" s="14"/>
      <c r="I1654" s="15"/>
      <c r="J1654" s="14"/>
      <c r="K1654" s="13"/>
      <c r="L1654" s="14"/>
      <c r="M1654" s="14"/>
      <c r="N1654" s="14"/>
      <c r="O1654" s="14"/>
      <c r="P1654" s="198"/>
      <c r="Q1654" s="198"/>
      <c r="R1654" s="198"/>
      <c r="S1654" s="198"/>
      <c r="T1654" s="198"/>
      <c r="U1654" s="198"/>
      <c r="V1654" s="198"/>
      <c r="W1654" s="202">
        <f t="shared" si="86"/>
        <v>0</v>
      </c>
      <c r="X1654" s="14"/>
      <c r="Y1654" s="14"/>
      <c r="Z1654" s="108"/>
      <c r="AA1654" s="114"/>
      <c r="AB1654" s="129"/>
      <c r="AC1654" s="128"/>
      <c r="AD1654" s="142" t="str">
        <f t="shared" si="87"/>
        <v/>
      </c>
      <c r="AE1654" s="142" t="str">
        <f>IF($E1654&lt;&gt;"",IF($AD1654=1,VLOOKUP($E1654,得点換算表!$C$5:$D$14,2),VLOOKUP($E1654,得点換算表!$E$5:$F$14,2)),"")</f>
        <v/>
      </c>
      <c r="AF1654" s="142" t="str">
        <f>IF($F1654&lt;&gt;"",IF($AD1654=1,VLOOKUP($F1654,得点換算表!$C$15:$D$24,2),VLOOKUP($F1654,得点換算表!$E$15:$F$24,2)),"")</f>
        <v/>
      </c>
      <c r="AG1654" s="142" t="str">
        <f>IF($G1654&lt;&gt;"",IF($AD1654=1,VLOOKUP($G1654,得点換算表!$C$25:$D$34,2),VLOOKUP($G1654,得点換算表!$E$25:$F$34,2)),"")</f>
        <v/>
      </c>
      <c r="AH1654" s="142" t="str">
        <f>IF($H1654&lt;&gt;"",IF($AD1654=1,VLOOKUP($H1654,得点換算表!$C$35:$D$44,2),VLOOKUP($H1654,得点換算表!$E$35:$F$44,2)),"")</f>
        <v/>
      </c>
      <c r="AI1654" s="142" t="str">
        <f>IF($I1654&lt;&gt;"",IF($AD1654=1,VLOOKUP($I1654,得点換算表!$C$45:$D$55,2),VLOOKUP($I1654,得点換算表!$E$45:$F$55,2)),"")</f>
        <v/>
      </c>
      <c r="AJ1654" s="142" t="str">
        <f>IF($J1654&lt;&gt;"",IF($AD1654=1,VLOOKUP($J1654,得点換算表!$C$56:$D$65,2),VLOOKUP($J1654,得点換算表!$E$56:$F$65,2)),"")</f>
        <v/>
      </c>
      <c r="AK1654" s="142" t="str">
        <f>IF($K1654&lt;&gt;"",IF($AD1654=1,VLOOKUP($K1654,得点換算表!$C$66:$D$76,2),VLOOKUP($K1654,得点換算表!$E$66:$F$76,2)),"")</f>
        <v/>
      </c>
      <c r="AL1654" s="142" t="str">
        <f>IF($L1654&lt;&gt;"",IF($AD1654=1,VLOOKUP($L1654,得点換算表!$C$77:$D$86,2),VLOOKUP($L1654,得点換算表!$E$77:$F$86,2)),"")</f>
        <v/>
      </c>
      <c r="AM1654" s="142" t="str">
        <f>IF($M1654&lt;&gt;"",IF($AD1654=1,VLOOKUP($M1654,得点換算表!$C$87:$D$96,2),VLOOKUP($M1654,得点換算表!$E$87:$F$96,2)),"")</f>
        <v/>
      </c>
      <c r="AN1654" s="142" t="str">
        <f t="shared" si="85"/>
        <v/>
      </c>
      <c r="AO1654" s="143" t="str">
        <f>IF(AND($AN1654&lt;&gt;"",$AN1654&gt;=8),VLOOKUP($AN1654,得点換算表!$I$10:$J$14,2),"")</f>
        <v/>
      </c>
      <c r="AP1654" s="105"/>
    </row>
    <row r="1655" spans="1:42" x14ac:dyDescent="0.15">
      <c r="A1655" s="11"/>
      <c r="B1655" s="12"/>
      <c r="C1655" s="13"/>
      <c r="D1655" s="13"/>
      <c r="E1655" s="14"/>
      <c r="F1655" s="14"/>
      <c r="G1655" s="14"/>
      <c r="H1655" s="14"/>
      <c r="I1655" s="15"/>
      <c r="J1655" s="14"/>
      <c r="K1655" s="13"/>
      <c r="L1655" s="14"/>
      <c r="M1655" s="14"/>
      <c r="N1655" s="14"/>
      <c r="O1655" s="14"/>
      <c r="P1655" s="198"/>
      <c r="Q1655" s="198"/>
      <c r="R1655" s="198"/>
      <c r="S1655" s="198"/>
      <c r="T1655" s="198"/>
      <c r="U1655" s="198"/>
      <c r="V1655" s="198"/>
      <c r="W1655" s="202">
        <f t="shared" si="86"/>
        <v>0</v>
      </c>
      <c r="X1655" s="14"/>
      <c r="Y1655" s="14"/>
      <c r="Z1655" s="108"/>
      <c r="AA1655" s="114"/>
      <c r="AB1655" s="129"/>
      <c r="AC1655" s="128"/>
      <c r="AD1655" s="142" t="str">
        <f t="shared" si="87"/>
        <v/>
      </c>
      <c r="AE1655" s="142" t="str">
        <f>IF($E1655&lt;&gt;"",IF($AD1655=1,VLOOKUP($E1655,得点換算表!$C$5:$D$14,2),VLOOKUP($E1655,得点換算表!$E$5:$F$14,2)),"")</f>
        <v/>
      </c>
      <c r="AF1655" s="142" t="str">
        <f>IF($F1655&lt;&gt;"",IF($AD1655=1,VLOOKUP($F1655,得点換算表!$C$15:$D$24,2),VLOOKUP($F1655,得点換算表!$E$15:$F$24,2)),"")</f>
        <v/>
      </c>
      <c r="AG1655" s="142" t="str">
        <f>IF($G1655&lt;&gt;"",IF($AD1655=1,VLOOKUP($G1655,得点換算表!$C$25:$D$34,2),VLOOKUP($G1655,得点換算表!$E$25:$F$34,2)),"")</f>
        <v/>
      </c>
      <c r="AH1655" s="142" t="str">
        <f>IF($H1655&lt;&gt;"",IF($AD1655=1,VLOOKUP($H1655,得点換算表!$C$35:$D$44,2),VLOOKUP($H1655,得点換算表!$E$35:$F$44,2)),"")</f>
        <v/>
      </c>
      <c r="AI1655" s="142" t="str">
        <f>IF($I1655&lt;&gt;"",IF($AD1655=1,VLOOKUP($I1655,得点換算表!$C$45:$D$55,2),VLOOKUP($I1655,得点換算表!$E$45:$F$55,2)),"")</f>
        <v/>
      </c>
      <c r="AJ1655" s="142" t="str">
        <f>IF($J1655&lt;&gt;"",IF($AD1655=1,VLOOKUP($J1655,得点換算表!$C$56:$D$65,2),VLOOKUP($J1655,得点換算表!$E$56:$F$65,2)),"")</f>
        <v/>
      </c>
      <c r="AK1655" s="142" t="str">
        <f>IF($K1655&lt;&gt;"",IF($AD1655=1,VLOOKUP($K1655,得点換算表!$C$66:$D$76,2),VLOOKUP($K1655,得点換算表!$E$66:$F$76,2)),"")</f>
        <v/>
      </c>
      <c r="AL1655" s="142" t="str">
        <f>IF($L1655&lt;&gt;"",IF($AD1655=1,VLOOKUP($L1655,得点換算表!$C$77:$D$86,2),VLOOKUP($L1655,得点換算表!$E$77:$F$86,2)),"")</f>
        <v/>
      </c>
      <c r="AM1655" s="142" t="str">
        <f>IF($M1655&lt;&gt;"",IF($AD1655=1,VLOOKUP($M1655,得点換算表!$C$87:$D$96,2),VLOOKUP($M1655,得点換算表!$E$87:$F$96,2)),"")</f>
        <v/>
      </c>
      <c r="AN1655" s="142" t="str">
        <f t="shared" si="85"/>
        <v/>
      </c>
      <c r="AO1655" s="143" t="str">
        <f>IF(AND($AN1655&lt;&gt;"",$AN1655&gt;=8),VLOOKUP($AN1655,得点換算表!$I$10:$J$14,2),"")</f>
        <v/>
      </c>
      <c r="AP1655" s="105"/>
    </row>
    <row r="1656" spans="1:42" x14ac:dyDescent="0.15">
      <c r="A1656" s="11"/>
      <c r="B1656" s="12"/>
      <c r="C1656" s="13"/>
      <c r="D1656" s="13"/>
      <c r="E1656" s="14"/>
      <c r="F1656" s="14"/>
      <c r="G1656" s="14"/>
      <c r="H1656" s="14"/>
      <c r="I1656" s="15"/>
      <c r="J1656" s="14"/>
      <c r="K1656" s="13"/>
      <c r="L1656" s="14"/>
      <c r="M1656" s="14"/>
      <c r="N1656" s="14"/>
      <c r="O1656" s="14"/>
      <c r="P1656" s="198"/>
      <c r="Q1656" s="198"/>
      <c r="R1656" s="198"/>
      <c r="S1656" s="198"/>
      <c r="T1656" s="198"/>
      <c r="U1656" s="198"/>
      <c r="V1656" s="198"/>
      <c r="W1656" s="202">
        <f t="shared" si="86"/>
        <v>0</v>
      </c>
      <c r="X1656" s="14"/>
      <c r="Y1656" s="14"/>
      <c r="Z1656" s="108"/>
      <c r="AA1656" s="114"/>
      <c r="AB1656" s="129"/>
      <c r="AC1656" s="128"/>
      <c r="AD1656" s="142" t="str">
        <f t="shared" si="87"/>
        <v/>
      </c>
      <c r="AE1656" s="142" t="str">
        <f>IF($E1656&lt;&gt;"",IF($AD1656=1,VLOOKUP($E1656,得点換算表!$C$5:$D$14,2),VLOOKUP($E1656,得点換算表!$E$5:$F$14,2)),"")</f>
        <v/>
      </c>
      <c r="AF1656" s="142" t="str">
        <f>IF($F1656&lt;&gt;"",IF($AD1656=1,VLOOKUP($F1656,得点換算表!$C$15:$D$24,2),VLOOKUP($F1656,得点換算表!$E$15:$F$24,2)),"")</f>
        <v/>
      </c>
      <c r="AG1656" s="142" t="str">
        <f>IF($G1656&lt;&gt;"",IF($AD1656=1,VLOOKUP($G1656,得点換算表!$C$25:$D$34,2),VLOOKUP($G1656,得点換算表!$E$25:$F$34,2)),"")</f>
        <v/>
      </c>
      <c r="AH1656" s="142" t="str">
        <f>IF($H1656&lt;&gt;"",IF($AD1656=1,VLOOKUP($H1656,得点換算表!$C$35:$D$44,2),VLOOKUP($H1656,得点換算表!$E$35:$F$44,2)),"")</f>
        <v/>
      </c>
      <c r="AI1656" s="142" t="str">
        <f>IF($I1656&lt;&gt;"",IF($AD1656=1,VLOOKUP($I1656,得点換算表!$C$45:$D$55,2),VLOOKUP($I1656,得点換算表!$E$45:$F$55,2)),"")</f>
        <v/>
      </c>
      <c r="AJ1656" s="142" t="str">
        <f>IF($J1656&lt;&gt;"",IF($AD1656=1,VLOOKUP($J1656,得点換算表!$C$56:$D$65,2),VLOOKUP($J1656,得点換算表!$E$56:$F$65,2)),"")</f>
        <v/>
      </c>
      <c r="AK1656" s="142" t="str">
        <f>IF($K1656&lt;&gt;"",IF($AD1656=1,VLOOKUP($K1656,得点換算表!$C$66:$D$76,2),VLOOKUP($K1656,得点換算表!$E$66:$F$76,2)),"")</f>
        <v/>
      </c>
      <c r="AL1656" s="142" t="str">
        <f>IF($L1656&lt;&gt;"",IF($AD1656=1,VLOOKUP($L1656,得点換算表!$C$77:$D$86,2),VLOOKUP($L1656,得点換算表!$E$77:$F$86,2)),"")</f>
        <v/>
      </c>
      <c r="AM1656" s="142" t="str">
        <f>IF($M1656&lt;&gt;"",IF($AD1656=1,VLOOKUP($M1656,得点換算表!$C$87:$D$96,2),VLOOKUP($M1656,得点換算表!$E$87:$F$96,2)),"")</f>
        <v/>
      </c>
      <c r="AN1656" s="142" t="str">
        <f t="shared" si="85"/>
        <v/>
      </c>
      <c r="AO1656" s="143" t="str">
        <f>IF(AND($AN1656&lt;&gt;"",$AN1656&gt;=8),VLOOKUP($AN1656,得点換算表!$I$10:$J$14,2),"")</f>
        <v/>
      </c>
      <c r="AP1656" s="105"/>
    </row>
    <row r="1657" spans="1:42" x14ac:dyDescent="0.15">
      <c r="A1657" s="11"/>
      <c r="B1657" s="12"/>
      <c r="C1657" s="13"/>
      <c r="D1657" s="13"/>
      <c r="E1657" s="14"/>
      <c r="F1657" s="14"/>
      <c r="G1657" s="14"/>
      <c r="H1657" s="14"/>
      <c r="I1657" s="15"/>
      <c r="J1657" s="14"/>
      <c r="K1657" s="13"/>
      <c r="L1657" s="14"/>
      <c r="M1657" s="14"/>
      <c r="N1657" s="14"/>
      <c r="O1657" s="14"/>
      <c r="P1657" s="198"/>
      <c r="Q1657" s="198"/>
      <c r="R1657" s="198"/>
      <c r="S1657" s="198"/>
      <c r="T1657" s="198"/>
      <c r="U1657" s="198"/>
      <c r="V1657" s="198"/>
      <c r="W1657" s="202">
        <f t="shared" si="86"/>
        <v>0</v>
      </c>
      <c r="X1657" s="14"/>
      <c r="Y1657" s="14"/>
      <c r="Z1657" s="108"/>
      <c r="AA1657" s="114"/>
      <c r="AB1657" s="129"/>
      <c r="AC1657" s="128"/>
      <c r="AD1657" s="142" t="str">
        <f t="shared" si="87"/>
        <v/>
      </c>
      <c r="AE1657" s="142" t="str">
        <f>IF($E1657&lt;&gt;"",IF($AD1657=1,VLOOKUP($E1657,得点換算表!$C$5:$D$14,2),VLOOKUP($E1657,得点換算表!$E$5:$F$14,2)),"")</f>
        <v/>
      </c>
      <c r="AF1657" s="142" t="str">
        <f>IF($F1657&lt;&gt;"",IF($AD1657=1,VLOOKUP($F1657,得点換算表!$C$15:$D$24,2),VLOOKUP($F1657,得点換算表!$E$15:$F$24,2)),"")</f>
        <v/>
      </c>
      <c r="AG1657" s="142" t="str">
        <f>IF($G1657&lt;&gt;"",IF($AD1657=1,VLOOKUP($G1657,得点換算表!$C$25:$D$34,2),VLOOKUP($G1657,得点換算表!$E$25:$F$34,2)),"")</f>
        <v/>
      </c>
      <c r="AH1657" s="142" t="str">
        <f>IF($H1657&lt;&gt;"",IF($AD1657=1,VLOOKUP($H1657,得点換算表!$C$35:$D$44,2),VLOOKUP($H1657,得点換算表!$E$35:$F$44,2)),"")</f>
        <v/>
      </c>
      <c r="AI1657" s="142" t="str">
        <f>IF($I1657&lt;&gt;"",IF($AD1657=1,VLOOKUP($I1657,得点換算表!$C$45:$D$55,2),VLOOKUP($I1657,得点換算表!$E$45:$F$55,2)),"")</f>
        <v/>
      </c>
      <c r="AJ1657" s="142" t="str">
        <f>IF($J1657&lt;&gt;"",IF($AD1657=1,VLOOKUP($J1657,得点換算表!$C$56:$D$65,2),VLOOKUP($J1657,得点換算表!$E$56:$F$65,2)),"")</f>
        <v/>
      </c>
      <c r="AK1657" s="142" t="str">
        <f>IF($K1657&lt;&gt;"",IF($AD1657=1,VLOOKUP($K1657,得点換算表!$C$66:$D$76,2),VLOOKUP($K1657,得点換算表!$E$66:$F$76,2)),"")</f>
        <v/>
      </c>
      <c r="AL1657" s="142" t="str">
        <f>IF($L1657&lt;&gt;"",IF($AD1657=1,VLOOKUP($L1657,得点換算表!$C$77:$D$86,2),VLOOKUP($L1657,得点換算表!$E$77:$F$86,2)),"")</f>
        <v/>
      </c>
      <c r="AM1657" s="142" t="str">
        <f>IF($M1657&lt;&gt;"",IF($AD1657=1,VLOOKUP($M1657,得点換算表!$C$87:$D$96,2),VLOOKUP($M1657,得点換算表!$E$87:$F$96,2)),"")</f>
        <v/>
      </c>
      <c r="AN1657" s="142" t="str">
        <f t="shared" si="85"/>
        <v/>
      </c>
      <c r="AO1657" s="143" t="str">
        <f>IF(AND($AN1657&lt;&gt;"",$AN1657&gt;=8),VLOOKUP($AN1657,得点換算表!$I$10:$J$14,2),"")</f>
        <v/>
      </c>
      <c r="AP1657" s="105"/>
    </row>
    <row r="1658" spans="1:42" x14ac:dyDescent="0.15">
      <c r="A1658" s="11"/>
      <c r="B1658" s="12"/>
      <c r="C1658" s="13"/>
      <c r="D1658" s="13"/>
      <c r="E1658" s="14"/>
      <c r="F1658" s="14"/>
      <c r="G1658" s="14"/>
      <c r="H1658" s="14"/>
      <c r="I1658" s="15"/>
      <c r="J1658" s="14"/>
      <c r="K1658" s="13"/>
      <c r="L1658" s="14"/>
      <c r="M1658" s="14"/>
      <c r="N1658" s="14"/>
      <c r="O1658" s="14"/>
      <c r="P1658" s="198"/>
      <c r="Q1658" s="198"/>
      <c r="R1658" s="198"/>
      <c r="S1658" s="198"/>
      <c r="T1658" s="198"/>
      <c r="U1658" s="198"/>
      <c r="V1658" s="198"/>
      <c r="W1658" s="202">
        <f t="shared" si="86"/>
        <v>0</v>
      </c>
      <c r="X1658" s="14"/>
      <c r="Y1658" s="14"/>
      <c r="Z1658" s="108"/>
      <c r="AA1658" s="114"/>
      <c r="AB1658" s="129"/>
      <c r="AC1658" s="128"/>
      <c r="AD1658" s="142" t="str">
        <f t="shared" si="87"/>
        <v/>
      </c>
      <c r="AE1658" s="142" t="str">
        <f>IF($E1658&lt;&gt;"",IF($AD1658=1,VLOOKUP($E1658,得点換算表!$C$5:$D$14,2),VLOOKUP($E1658,得点換算表!$E$5:$F$14,2)),"")</f>
        <v/>
      </c>
      <c r="AF1658" s="142" t="str">
        <f>IF($F1658&lt;&gt;"",IF($AD1658=1,VLOOKUP($F1658,得点換算表!$C$15:$D$24,2),VLOOKUP($F1658,得点換算表!$E$15:$F$24,2)),"")</f>
        <v/>
      </c>
      <c r="AG1658" s="142" t="str">
        <f>IF($G1658&lt;&gt;"",IF($AD1658=1,VLOOKUP($G1658,得点換算表!$C$25:$D$34,2),VLOOKUP($G1658,得点換算表!$E$25:$F$34,2)),"")</f>
        <v/>
      </c>
      <c r="AH1658" s="142" t="str">
        <f>IF($H1658&lt;&gt;"",IF($AD1658=1,VLOOKUP($H1658,得点換算表!$C$35:$D$44,2),VLOOKUP($H1658,得点換算表!$E$35:$F$44,2)),"")</f>
        <v/>
      </c>
      <c r="AI1658" s="142" t="str">
        <f>IF($I1658&lt;&gt;"",IF($AD1658=1,VLOOKUP($I1658,得点換算表!$C$45:$D$55,2),VLOOKUP($I1658,得点換算表!$E$45:$F$55,2)),"")</f>
        <v/>
      </c>
      <c r="AJ1658" s="142" t="str">
        <f>IF($J1658&lt;&gt;"",IF($AD1658=1,VLOOKUP($J1658,得点換算表!$C$56:$D$65,2),VLOOKUP($J1658,得点換算表!$E$56:$F$65,2)),"")</f>
        <v/>
      </c>
      <c r="AK1658" s="142" t="str">
        <f>IF($K1658&lt;&gt;"",IF($AD1658=1,VLOOKUP($K1658,得点換算表!$C$66:$D$76,2),VLOOKUP($K1658,得点換算表!$E$66:$F$76,2)),"")</f>
        <v/>
      </c>
      <c r="AL1658" s="142" t="str">
        <f>IF($L1658&lt;&gt;"",IF($AD1658=1,VLOOKUP($L1658,得点換算表!$C$77:$D$86,2),VLOOKUP($L1658,得点換算表!$E$77:$F$86,2)),"")</f>
        <v/>
      </c>
      <c r="AM1658" s="142" t="str">
        <f>IF($M1658&lt;&gt;"",IF($AD1658=1,VLOOKUP($M1658,得点換算表!$C$87:$D$96,2),VLOOKUP($M1658,得点換算表!$E$87:$F$96,2)),"")</f>
        <v/>
      </c>
      <c r="AN1658" s="142" t="str">
        <f t="shared" si="85"/>
        <v/>
      </c>
      <c r="AO1658" s="143" t="str">
        <f>IF(AND($AN1658&lt;&gt;"",$AN1658&gt;=8),VLOOKUP($AN1658,得点換算表!$I$10:$J$14,2),"")</f>
        <v/>
      </c>
      <c r="AP1658" s="105"/>
    </row>
    <row r="1659" spans="1:42" x14ac:dyDescent="0.15">
      <c r="A1659" s="11"/>
      <c r="B1659" s="12"/>
      <c r="C1659" s="13"/>
      <c r="D1659" s="13"/>
      <c r="E1659" s="14"/>
      <c r="F1659" s="14"/>
      <c r="G1659" s="14"/>
      <c r="H1659" s="14"/>
      <c r="I1659" s="15"/>
      <c r="J1659" s="14"/>
      <c r="K1659" s="13"/>
      <c r="L1659" s="14"/>
      <c r="M1659" s="14"/>
      <c r="N1659" s="14"/>
      <c r="O1659" s="14"/>
      <c r="P1659" s="198"/>
      <c r="Q1659" s="198"/>
      <c r="R1659" s="198"/>
      <c r="S1659" s="198"/>
      <c r="T1659" s="198"/>
      <c r="U1659" s="198"/>
      <c r="V1659" s="198"/>
      <c r="W1659" s="202">
        <f t="shared" si="86"/>
        <v>0</v>
      </c>
      <c r="X1659" s="14"/>
      <c r="Y1659" s="14"/>
      <c r="Z1659" s="108"/>
      <c r="AA1659" s="114"/>
      <c r="AB1659" s="129"/>
      <c r="AC1659" s="128"/>
      <c r="AD1659" s="142" t="str">
        <f t="shared" si="87"/>
        <v/>
      </c>
      <c r="AE1659" s="142" t="str">
        <f>IF($E1659&lt;&gt;"",IF($AD1659=1,VLOOKUP($E1659,得点換算表!$C$5:$D$14,2),VLOOKUP($E1659,得点換算表!$E$5:$F$14,2)),"")</f>
        <v/>
      </c>
      <c r="AF1659" s="142" t="str">
        <f>IF($F1659&lt;&gt;"",IF($AD1659=1,VLOOKUP($F1659,得点換算表!$C$15:$D$24,2),VLOOKUP($F1659,得点換算表!$E$15:$F$24,2)),"")</f>
        <v/>
      </c>
      <c r="AG1659" s="142" t="str">
        <f>IF($G1659&lt;&gt;"",IF($AD1659=1,VLOOKUP($G1659,得点換算表!$C$25:$D$34,2),VLOOKUP($G1659,得点換算表!$E$25:$F$34,2)),"")</f>
        <v/>
      </c>
      <c r="AH1659" s="142" t="str">
        <f>IF($H1659&lt;&gt;"",IF($AD1659=1,VLOOKUP($H1659,得点換算表!$C$35:$D$44,2),VLOOKUP($H1659,得点換算表!$E$35:$F$44,2)),"")</f>
        <v/>
      </c>
      <c r="AI1659" s="142" t="str">
        <f>IF($I1659&lt;&gt;"",IF($AD1659=1,VLOOKUP($I1659,得点換算表!$C$45:$D$55,2),VLOOKUP($I1659,得点換算表!$E$45:$F$55,2)),"")</f>
        <v/>
      </c>
      <c r="AJ1659" s="142" t="str">
        <f>IF($J1659&lt;&gt;"",IF($AD1659=1,VLOOKUP($J1659,得点換算表!$C$56:$D$65,2),VLOOKUP($J1659,得点換算表!$E$56:$F$65,2)),"")</f>
        <v/>
      </c>
      <c r="AK1659" s="142" t="str">
        <f>IF($K1659&lt;&gt;"",IF($AD1659=1,VLOOKUP($K1659,得点換算表!$C$66:$D$76,2),VLOOKUP($K1659,得点換算表!$E$66:$F$76,2)),"")</f>
        <v/>
      </c>
      <c r="AL1659" s="142" t="str">
        <f>IF($L1659&lt;&gt;"",IF($AD1659=1,VLOOKUP($L1659,得点換算表!$C$77:$D$86,2),VLOOKUP($L1659,得点換算表!$E$77:$F$86,2)),"")</f>
        <v/>
      </c>
      <c r="AM1659" s="142" t="str">
        <f>IF($M1659&lt;&gt;"",IF($AD1659=1,VLOOKUP($M1659,得点換算表!$C$87:$D$96,2),VLOOKUP($M1659,得点換算表!$E$87:$F$96,2)),"")</f>
        <v/>
      </c>
      <c r="AN1659" s="142" t="str">
        <f t="shared" si="85"/>
        <v/>
      </c>
      <c r="AO1659" s="143" t="str">
        <f>IF(AND($AN1659&lt;&gt;"",$AN1659&gt;=8),VLOOKUP($AN1659,得点換算表!$I$10:$J$14,2),"")</f>
        <v/>
      </c>
      <c r="AP1659" s="105"/>
    </row>
    <row r="1660" spans="1:42" x14ac:dyDescent="0.15">
      <c r="A1660" s="11"/>
      <c r="B1660" s="12"/>
      <c r="C1660" s="13"/>
      <c r="D1660" s="13"/>
      <c r="E1660" s="14"/>
      <c r="F1660" s="14"/>
      <c r="G1660" s="14"/>
      <c r="H1660" s="14"/>
      <c r="I1660" s="15"/>
      <c r="J1660" s="14"/>
      <c r="K1660" s="13"/>
      <c r="L1660" s="14"/>
      <c r="M1660" s="14"/>
      <c r="N1660" s="14"/>
      <c r="O1660" s="14"/>
      <c r="P1660" s="198"/>
      <c r="Q1660" s="198"/>
      <c r="R1660" s="198"/>
      <c r="S1660" s="198"/>
      <c r="T1660" s="198"/>
      <c r="U1660" s="198"/>
      <c r="V1660" s="198"/>
      <c r="W1660" s="202">
        <f t="shared" si="86"/>
        <v>0</v>
      </c>
      <c r="X1660" s="14"/>
      <c r="Y1660" s="14"/>
      <c r="Z1660" s="108"/>
      <c r="AA1660" s="114"/>
      <c r="AB1660" s="129"/>
      <c r="AC1660" s="128"/>
      <c r="AD1660" s="142" t="str">
        <f t="shared" si="87"/>
        <v/>
      </c>
      <c r="AE1660" s="142" t="str">
        <f>IF($E1660&lt;&gt;"",IF($AD1660=1,VLOOKUP($E1660,得点換算表!$C$5:$D$14,2),VLOOKUP($E1660,得点換算表!$E$5:$F$14,2)),"")</f>
        <v/>
      </c>
      <c r="AF1660" s="142" t="str">
        <f>IF($F1660&lt;&gt;"",IF($AD1660=1,VLOOKUP($F1660,得点換算表!$C$15:$D$24,2),VLOOKUP($F1660,得点換算表!$E$15:$F$24,2)),"")</f>
        <v/>
      </c>
      <c r="AG1660" s="142" t="str">
        <f>IF($G1660&lt;&gt;"",IF($AD1660=1,VLOOKUP($G1660,得点換算表!$C$25:$D$34,2),VLOOKUP($G1660,得点換算表!$E$25:$F$34,2)),"")</f>
        <v/>
      </c>
      <c r="AH1660" s="142" t="str">
        <f>IF($H1660&lt;&gt;"",IF($AD1660=1,VLOOKUP($H1660,得点換算表!$C$35:$D$44,2),VLOOKUP($H1660,得点換算表!$E$35:$F$44,2)),"")</f>
        <v/>
      </c>
      <c r="AI1660" s="142" t="str">
        <f>IF($I1660&lt;&gt;"",IF($AD1660=1,VLOOKUP($I1660,得点換算表!$C$45:$D$55,2),VLOOKUP($I1660,得点換算表!$E$45:$F$55,2)),"")</f>
        <v/>
      </c>
      <c r="AJ1660" s="142" t="str">
        <f>IF($J1660&lt;&gt;"",IF($AD1660=1,VLOOKUP($J1660,得点換算表!$C$56:$D$65,2),VLOOKUP($J1660,得点換算表!$E$56:$F$65,2)),"")</f>
        <v/>
      </c>
      <c r="AK1660" s="142" t="str">
        <f>IF($K1660&lt;&gt;"",IF($AD1660=1,VLOOKUP($K1660,得点換算表!$C$66:$D$76,2),VLOOKUP($K1660,得点換算表!$E$66:$F$76,2)),"")</f>
        <v/>
      </c>
      <c r="AL1660" s="142" t="str">
        <f>IF($L1660&lt;&gt;"",IF($AD1660=1,VLOOKUP($L1660,得点換算表!$C$77:$D$86,2),VLOOKUP($L1660,得点換算表!$E$77:$F$86,2)),"")</f>
        <v/>
      </c>
      <c r="AM1660" s="142" t="str">
        <f>IF($M1660&lt;&gt;"",IF($AD1660=1,VLOOKUP($M1660,得点換算表!$C$87:$D$96,2),VLOOKUP($M1660,得点換算表!$E$87:$F$96,2)),"")</f>
        <v/>
      </c>
      <c r="AN1660" s="142" t="str">
        <f t="shared" si="85"/>
        <v/>
      </c>
      <c r="AO1660" s="143" t="str">
        <f>IF(AND($AN1660&lt;&gt;"",$AN1660&gt;=8),VLOOKUP($AN1660,得点換算表!$I$10:$J$14,2),"")</f>
        <v/>
      </c>
      <c r="AP1660" s="105"/>
    </row>
    <row r="1661" spans="1:42" x14ac:dyDescent="0.15">
      <c r="A1661" s="11"/>
      <c r="B1661" s="12"/>
      <c r="C1661" s="13"/>
      <c r="D1661" s="13"/>
      <c r="E1661" s="14"/>
      <c r="F1661" s="14"/>
      <c r="G1661" s="14"/>
      <c r="H1661" s="14"/>
      <c r="I1661" s="15"/>
      <c r="J1661" s="14"/>
      <c r="K1661" s="13"/>
      <c r="L1661" s="14"/>
      <c r="M1661" s="14"/>
      <c r="N1661" s="14"/>
      <c r="O1661" s="14"/>
      <c r="P1661" s="198"/>
      <c r="Q1661" s="198"/>
      <c r="R1661" s="198"/>
      <c r="S1661" s="198"/>
      <c r="T1661" s="198"/>
      <c r="U1661" s="198"/>
      <c r="V1661" s="198"/>
      <c r="W1661" s="202">
        <f t="shared" si="86"/>
        <v>0</v>
      </c>
      <c r="X1661" s="14"/>
      <c r="Y1661" s="14"/>
      <c r="Z1661" s="108"/>
      <c r="AA1661" s="114"/>
      <c r="AB1661" s="129"/>
      <c r="AC1661" s="128"/>
      <c r="AD1661" s="142" t="str">
        <f t="shared" si="87"/>
        <v/>
      </c>
      <c r="AE1661" s="142" t="str">
        <f>IF($E1661&lt;&gt;"",IF($AD1661=1,VLOOKUP($E1661,得点換算表!$C$5:$D$14,2),VLOOKUP($E1661,得点換算表!$E$5:$F$14,2)),"")</f>
        <v/>
      </c>
      <c r="AF1661" s="142" t="str">
        <f>IF($F1661&lt;&gt;"",IF($AD1661=1,VLOOKUP($F1661,得点換算表!$C$15:$D$24,2),VLOOKUP($F1661,得点換算表!$E$15:$F$24,2)),"")</f>
        <v/>
      </c>
      <c r="AG1661" s="142" t="str">
        <f>IF($G1661&lt;&gt;"",IF($AD1661=1,VLOOKUP($G1661,得点換算表!$C$25:$D$34,2),VLOOKUP($G1661,得点換算表!$E$25:$F$34,2)),"")</f>
        <v/>
      </c>
      <c r="AH1661" s="142" t="str">
        <f>IF($H1661&lt;&gt;"",IF($AD1661=1,VLOOKUP($H1661,得点換算表!$C$35:$D$44,2),VLOOKUP($H1661,得点換算表!$E$35:$F$44,2)),"")</f>
        <v/>
      </c>
      <c r="AI1661" s="142" t="str">
        <f>IF($I1661&lt;&gt;"",IF($AD1661=1,VLOOKUP($I1661,得点換算表!$C$45:$D$55,2),VLOOKUP($I1661,得点換算表!$E$45:$F$55,2)),"")</f>
        <v/>
      </c>
      <c r="AJ1661" s="142" t="str">
        <f>IF($J1661&lt;&gt;"",IF($AD1661=1,VLOOKUP($J1661,得点換算表!$C$56:$D$65,2),VLOOKUP($J1661,得点換算表!$E$56:$F$65,2)),"")</f>
        <v/>
      </c>
      <c r="AK1661" s="142" t="str">
        <f>IF($K1661&lt;&gt;"",IF($AD1661=1,VLOOKUP($K1661,得点換算表!$C$66:$D$76,2),VLOOKUP($K1661,得点換算表!$E$66:$F$76,2)),"")</f>
        <v/>
      </c>
      <c r="AL1661" s="142" t="str">
        <f>IF($L1661&lt;&gt;"",IF($AD1661=1,VLOOKUP($L1661,得点換算表!$C$77:$D$86,2),VLOOKUP($L1661,得点換算表!$E$77:$F$86,2)),"")</f>
        <v/>
      </c>
      <c r="AM1661" s="142" t="str">
        <f>IF($M1661&lt;&gt;"",IF($AD1661=1,VLOOKUP($M1661,得点換算表!$C$87:$D$96,2),VLOOKUP($M1661,得点換算表!$E$87:$F$96,2)),"")</f>
        <v/>
      </c>
      <c r="AN1661" s="142" t="str">
        <f t="shared" si="85"/>
        <v/>
      </c>
      <c r="AO1661" s="143" t="str">
        <f>IF(AND($AN1661&lt;&gt;"",$AN1661&gt;=8),VLOOKUP($AN1661,得点換算表!$I$10:$J$14,2),"")</f>
        <v/>
      </c>
      <c r="AP1661" s="105"/>
    </row>
    <row r="1662" spans="1:42" x14ac:dyDescent="0.15">
      <c r="A1662" s="11"/>
      <c r="B1662" s="12"/>
      <c r="C1662" s="13"/>
      <c r="D1662" s="13"/>
      <c r="E1662" s="14"/>
      <c r="F1662" s="14"/>
      <c r="G1662" s="14"/>
      <c r="H1662" s="14"/>
      <c r="I1662" s="15"/>
      <c r="J1662" s="14"/>
      <c r="K1662" s="13"/>
      <c r="L1662" s="14"/>
      <c r="M1662" s="14"/>
      <c r="N1662" s="14"/>
      <c r="O1662" s="14"/>
      <c r="P1662" s="198"/>
      <c r="Q1662" s="198"/>
      <c r="R1662" s="198"/>
      <c r="S1662" s="198"/>
      <c r="T1662" s="198"/>
      <c r="U1662" s="198"/>
      <c r="V1662" s="198"/>
      <c r="W1662" s="202">
        <f t="shared" si="86"/>
        <v>0</v>
      </c>
      <c r="X1662" s="14"/>
      <c r="Y1662" s="14"/>
      <c r="Z1662" s="108"/>
      <c r="AA1662" s="114"/>
      <c r="AB1662" s="129"/>
      <c r="AC1662" s="128"/>
      <c r="AD1662" s="142" t="str">
        <f t="shared" si="87"/>
        <v/>
      </c>
      <c r="AE1662" s="142" t="str">
        <f>IF($E1662&lt;&gt;"",IF($AD1662=1,VLOOKUP($E1662,得点換算表!$C$5:$D$14,2),VLOOKUP($E1662,得点換算表!$E$5:$F$14,2)),"")</f>
        <v/>
      </c>
      <c r="AF1662" s="142" t="str">
        <f>IF($F1662&lt;&gt;"",IF($AD1662=1,VLOOKUP($F1662,得点換算表!$C$15:$D$24,2),VLOOKUP($F1662,得点換算表!$E$15:$F$24,2)),"")</f>
        <v/>
      </c>
      <c r="AG1662" s="142" t="str">
        <f>IF($G1662&lt;&gt;"",IF($AD1662=1,VLOOKUP($G1662,得点換算表!$C$25:$D$34,2),VLOOKUP($G1662,得点換算表!$E$25:$F$34,2)),"")</f>
        <v/>
      </c>
      <c r="AH1662" s="142" t="str">
        <f>IF($H1662&lt;&gt;"",IF($AD1662=1,VLOOKUP($H1662,得点換算表!$C$35:$D$44,2),VLOOKUP($H1662,得点換算表!$E$35:$F$44,2)),"")</f>
        <v/>
      </c>
      <c r="AI1662" s="142" t="str">
        <f>IF($I1662&lt;&gt;"",IF($AD1662=1,VLOOKUP($I1662,得点換算表!$C$45:$D$55,2),VLOOKUP($I1662,得点換算表!$E$45:$F$55,2)),"")</f>
        <v/>
      </c>
      <c r="AJ1662" s="142" t="str">
        <f>IF($J1662&lt;&gt;"",IF($AD1662=1,VLOOKUP($J1662,得点換算表!$C$56:$D$65,2),VLOOKUP($J1662,得点換算表!$E$56:$F$65,2)),"")</f>
        <v/>
      </c>
      <c r="AK1662" s="142" t="str">
        <f>IF($K1662&lt;&gt;"",IF($AD1662=1,VLOOKUP($K1662,得点換算表!$C$66:$D$76,2),VLOOKUP($K1662,得点換算表!$E$66:$F$76,2)),"")</f>
        <v/>
      </c>
      <c r="AL1662" s="142" t="str">
        <f>IF($L1662&lt;&gt;"",IF($AD1662=1,VLOOKUP($L1662,得点換算表!$C$77:$D$86,2),VLOOKUP($L1662,得点換算表!$E$77:$F$86,2)),"")</f>
        <v/>
      </c>
      <c r="AM1662" s="142" t="str">
        <f>IF($M1662&lt;&gt;"",IF($AD1662=1,VLOOKUP($M1662,得点換算表!$C$87:$D$96,2),VLOOKUP($M1662,得点換算表!$E$87:$F$96,2)),"")</f>
        <v/>
      </c>
      <c r="AN1662" s="142" t="str">
        <f t="shared" si="85"/>
        <v/>
      </c>
      <c r="AO1662" s="143" t="str">
        <f>IF(AND($AN1662&lt;&gt;"",$AN1662&gt;=8),VLOOKUP($AN1662,得点換算表!$I$10:$J$14,2),"")</f>
        <v/>
      </c>
      <c r="AP1662" s="105"/>
    </row>
    <row r="1663" spans="1:42" x14ac:dyDescent="0.15">
      <c r="A1663" s="11"/>
      <c r="B1663" s="12"/>
      <c r="C1663" s="13"/>
      <c r="D1663" s="13"/>
      <c r="E1663" s="14"/>
      <c r="F1663" s="14"/>
      <c r="G1663" s="14"/>
      <c r="H1663" s="14"/>
      <c r="I1663" s="15"/>
      <c r="J1663" s="14"/>
      <c r="K1663" s="13"/>
      <c r="L1663" s="14"/>
      <c r="M1663" s="14"/>
      <c r="N1663" s="14"/>
      <c r="O1663" s="14"/>
      <c r="P1663" s="198"/>
      <c r="Q1663" s="198"/>
      <c r="R1663" s="198"/>
      <c r="S1663" s="198"/>
      <c r="T1663" s="198"/>
      <c r="U1663" s="198"/>
      <c r="V1663" s="198"/>
      <c r="W1663" s="202">
        <f t="shared" si="86"/>
        <v>0</v>
      </c>
      <c r="X1663" s="14"/>
      <c r="Y1663" s="14"/>
      <c r="Z1663" s="108"/>
      <c r="AA1663" s="114"/>
      <c r="AB1663" s="129"/>
      <c r="AC1663" s="128"/>
      <c r="AD1663" s="142" t="str">
        <f t="shared" si="87"/>
        <v/>
      </c>
      <c r="AE1663" s="142" t="str">
        <f>IF($E1663&lt;&gt;"",IF($AD1663=1,VLOOKUP($E1663,得点換算表!$C$5:$D$14,2),VLOOKUP($E1663,得点換算表!$E$5:$F$14,2)),"")</f>
        <v/>
      </c>
      <c r="AF1663" s="142" t="str">
        <f>IF($F1663&lt;&gt;"",IF($AD1663=1,VLOOKUP($F1663,得点換算表!$C$15:$D$24,2),VLOOKUP($F1663,得点換算表!$E$15:$F$24,2)),"")</f>
        <v/>
      </c>
      <c r="AG1663" s="142" t="str">
        <f>IF($G1663&lt;&gt;"",IF($AD1663=1,VLOOKUP($G1663,得点換算表!$C$25:$D$34,2),VLOOKUP($G1663,得点換算表!$E$25:$F$34,2)),"")</f>
        <v/>
      </c>
      <c r="AH1663" s="142" t="str">
        <f>IF($H1663&lt;&gt;"",IF($AD1663=1,VLOOKUP($H1663,得点換算表!$C$35:$D$44,2),VLOOKUP($H1663,得点換算表!$E$35:$F$44,2)),"")</f>
        <v/>
      </c>
      <c r="AI1663" s="142" t="str">
        <f>IF($I1663&lt;&gt;"",IF($AD1663=1,VLOOKUP($I1663,得点換算表!$C$45:$D$55,2),VLOOKUP($I1663,得点換算表!$E$45:$F$55,2)),"")</f>
        <v/>
      </c>
      <c r="AJ1663" s="142" t="str">
        <f>IF($J1663&lt;&gt;"",IF($AD1663=1,VLOOKUP($J1663,得点換算表!$C$56:$D$65,2),VLOOKUP($J1663,得点換算表!$E$56:$F$65,2)),"")</f>
        <v/>
      </c>
      <c r="AK1663" s="142" t="str">
        <f>IF($K1663&lt;&gt;"",IF($AD1663=1,VLOOKUP($K1663,得点換算表!$C$66:$D$76,2),VLOOKUP($K1663,得点換算表!$E$66:$F$76,2)),"")</f>
        <v/>
      </c>
      <c r="AL1663" s="142" t="str">
        <f>IF($L1663&lt;&gt;"",IF($AD1663=1,VLOOKUP($L1663,得点換算表!$C$77:$D$86,2),VLOOKUP($L1663,得点換算表!$E$77:$F$86,2)),"")</f>
        <v/>
      </c>
      <c r="AM1663" s="142" t="str">
        <f>IF($M1663&lt;&gt;"",IF($AD1663=1,VLOOKUP($M1663,得点換算表!$C$87:$D$96,2),VLOOKUP($M1663,得点換算表!$E$87:$F$96,2)),"")</f>
        <v/>
      </c>
      <c r="AN1663" s="142" t="str">
        <f t="shared" si="85"/>
        <v/>
      </c>
      <c r="AO1663" s="143" t="str">
        <f>IF(AND($AN1663&lt;&gt;"",$AN1663&gt;=8),VLOOKUP($AN1663,得点換算表!$I$10:$J$14,2),"")</f>
        <v/>
      </c>
      <c r="AP1663" s="105"/>
    </row>
    <row r="1664" spans="1:42" x14ac:dyDescent="0.15">
      <c r="A1664" s="11"/>
      <c r="B1664" s="12"/>
      <c r="C1664" s="13"/>
      <c r="D1664" s="13"/>
      <c r="E1664" s="14"/>
      <c r="F1664" s="14"/>
      <c r="G1664" s="14"/>
      <c r="H1664" s="14"/>
      <c r="I1664" s="15"/>
      <c r="J1664" s="14"/>
      <c r="K1664" s="13"/>
      <c r="L1664" s="14"/>
      <c r="M1664" s="14"/>
      <c r="N1664" s="14"/>
      <c r="O1664" s="14"/>
      <c r="P1664" s="198"/>
      <c r="Q1664" s="198"/>
      <c r="R1664" s="198"/>
      <c r="S1664" s="198"/>
      <c r="T1664" s="198"/>
      <c r="U1664" s="198"/>
      <c r="V1664" s="198"/>
      <c r="W1664" s="202">
        <f t="shared" si="86"/>
        <v>0</v>
      </c>
      <c r="X1664" s="14"/>
      <c r="Y1664" s="14"/>
      <c r="Z1664" s="108"/>
      <c r="AA1664" s="114"/>
      <c r="AB1664" s="129"/>
      <c r="AC1664" s="128"/>
      <c r="AD1664" s="142" t="str">
        <f t="shared" si="87"/>
        <v/>
      </c>
      <c r="AE1664" s="142" t="str">
        <f>IF($E1664&lt;&gt;"",IF($AD1664=1,VLOOKUP($E1664,得点換算表!$C$5:$D$14,2),VLOOKUP($E1664,得点換算表!$E$5:$F$14,2)),"")</f>
        <v/>
      </c>
      <c r="AF1664" s="142" t="str">
        <f>IF($F1664&lt;&gt;"",IF($AD1664=1,VLOOKUP($F1664,得点換算表!$C$15:$D$24,2),VLOOKUP($F1664,得点換算表!$E$15:$F$24,2)),"")</f>
        <v/>
      </c>
      <c r="AG1664" s="142" t="str">
        <f>IF($G1664&lt;&gt;"",IF($AD1664=1,VLOOKUP($G1664,得点換算表!$C$25:$D$34,2),VLOOKUP($G1664,得点換算表!$E$25:$F$34,2)),"")</f>
        <v/>
      </c>
      <c r="AH1664" s="142" t="str">
        <f>IF($H1664&lt;&gt;"",IF($AD1664=1,VLOOKUP($H1664,得点換算表!$C$35:$D$44,2),VLOOKUP($H1664,得点換算表!$E$35:$F$44,2)),"")</f>
        <v/>
      </c>
      <c r="AI1664" s="142" t="str">
        <f>IF($I1664&lt;&gt;"",IF($AD1664=1,VLOOKUP($I1664,得点換算表!$C$45:$D$55,2),VLOOKUP($I1664,得点換算表!$E$45:$F$55,2)),"")</f>
        <v/>
      </c>
      <c r="AJ1664" s="142" t="str">
        <f>IF($J1664&lt;&gt;"",IF($AD1664=1,VLOOKUP($J1664,得点換算表!$C$56:$D$65,2),VLOOKUP($J1664,得点換算表!$E$56:$F$65,2)),"")</f>
        <v/>
      </c>
      <c r="AK1664" s="142" t="str">
        <f>IF($K1664&lt;&gt;"",IF($AD1664=1,VLOOKUP($K1664,得点換算表!$C$66:$D$76,2),VLOOKUP($K1664,得点換算表!$E$66:$F$76,2)),"")</f>
        <v/>
      </c>
      <c r="AL1664" s="142" t="str">
        <f>IF($L1664&lt;&gt;"",IF($AD1664=1,VLOOKUP($L1664,得点換算表!$C$77:$D$86,2),VLOOKUP($L1664,得点換算表!$E$77:$F$86,2)),"")</f>
        <v/>
      </c>
      <c r="AM1664" s="142" t="str">
        <f>IF($M1664&lt;&gt;"",IF($AD1664=1,VLOOKUP($M1664,得点換算表!$C$87:$D$96,2),VLOOKUP($M1664,得点換算表!$E$87:$F$96,2)),"")</f>
        <v/>
      </c>
      <c r="AN1664" s="142" t="str">
        <f t="shared" si="85"/>
        <v/>
      </c>
      <c r="AO1664" s="143" t="str">
        <f>IF(AND($AN1664&lt;&gt;"",$AN1664&gt;=8),VLOOKUP($AN1664,得点換算表!$I$10:$J$14,2),"")</f>
        <v/>
      </c>
      <c r="AP1664" s="105"/>
    </row>
    <row r="1665" spans="1:42" x14ac:dyDescent="0.15">
      <c r="A1665" s="11"/>
      <c r="B1665" s="12"/>
      <c r="C1665" s="13"/>
      <c r="D1665" s="13"/>
      <c r="E1665" s="14"/>
      <c r="F1665" s="14"/>
      <c r="G1665" s="14"/>
      <c r="H1665" s="14"/>
      <c r="I1665" s="15"/>
      <c r="J1665" s="14"/>
      <c r="K1665" s="13"/>
      <c r="L1665" s="14"/>
      <c r="M1665" s="14"/>
      <c r="N1665" s="14"/>
      <c r="O1665" s="14"/>
      <c r="P1665" s="198"/>
      <c r="Q1665" s="198"/>
      <c r="R1665" s="198"/>
      <c r="S1665" s="198"/>
      <c r="T1665" s="198"/>
      <c r="U1665" s="198"/>
      <c r="V1665" s="198"/>
      <c r="W1665" s="202">
        <f t="shared" si="86"/>
        <v>0</v>
      </c>
      <c r="X1665" s="14"/>
      <c r="Y1665" s="14"/>
      <c r="Z1665" s="108"/>
      <c r="AA1665" s="114"/>
      <c r="AB1665" s="129"/>
      <c r="AC1665" s="128"/>
      <c r="AD1665" s="142" t="str">
        <f t="shared" si="87"/>
        <v/>
      </c>
      <c r="AE1665" s="142" t="str">
        <f>IF($E1665&lt;&gt;"",IF($AD1665=1,VLOOKUP($E1665,得点換算表!$C$5:$D$14,2),VLOOKUP($E1665,得点換算表!$E$5:$F$14,2)),"")</f>
        <v/>
      </c>
      <c r="AF1665" s="142" t="str">
        <f>IF($F1665&lt;&gt;"",IF($AD1665=1,VLOOKUP($F1665,得点換算表!$C$15:$D$24,2),VLOOKUP($F1665,得点換算表!$E$15:$F$24,2)),"")</f>
        <v/>
      </c>
      <c r="AG1665" s="142" t="str">
        <f>IF($G1665&lt;&gt;"",IF($AD1665=1,VLOOKUP($G1665,得点換算表!$C$25:$D$34,2),VLOOKUP($G1665,得点換算表!$E$25:$F$34,2)),"")</f>
        <v/>
      </c>
      <c r="AH1665" s="142" t="str">
        <f>IF($H1665&lt;&gt;"",IF($AD1665=1,VLOOKUP($H1665,得点換算表!$C$35:$D$44,2),VLOOKUP($H1665,得点換算表!$E$35:$F$44,2)),"")</f>
        <v/>
      </c>
      <c r="AI1665" s="142" t="str">
        <f>IF($I1665&lt;&gt;"",IF($AD1665=1,VLOOKUP($I1665,得点換算表!$C$45:$D$55,2),VLOOKUP($I1665,得点換算表!$E$45:$F$55,2)),"")</f>
        <v/>
      </c>
      <c r="AJ1665" s="142" t="str">
        <f>IF($J1665&lt;&gt;"",IF($AD1665=1,VLOOKUP($J1665,得点換算表!$C$56:$D$65,2),VLOOKUP($J1665,得点換算表!$E$56:$F$65,2)),"")</f>
        <v/>
      </c>
      <c r="AK1665" s="142" t="str">
        <f>IF($K1665&lt;&gt;"",IF($AD1665=1,VLOOKUP($K1665,得点換算表!$C$66:$D$76,2),VLOOKUP($K1665,得点換算表!$E$66:$F$76,2)),"")</f>
        <v/>
      </c>
      <c r="AL1665" s="142" t="str">
        <f>IF($L1665&lt;&gt;"",IF($AD1665=1,VLOOKUP($L1665,得点換算表!$C$77:$D$86,2),VLOOKUP($L1665,得点換算表!$E$77:$F$86,2)),"")</f>
        <v/>
      </c>
      <c r="AM1665" s="142" t="str">
        <f>IF($M1665&lt;&gt;"",IF($AD1665=1,VLOOKUP($M1665,得点換算表!$C$87:$D$96,2),VLOOKUP($M1665,得点換算表!$E$87:$F$96,2)),"")</f>
        <v/>
      </c>
      <c r="AN1665" s="142" t="str">
        <f t="shared" si="85"/>
        <v/>
      </c>
      <c r="AO1665" s="143" t="str">
        <f>IF(AND($AN1665&lt;&gt;"",$AN1665&gt;=8),VLOOKUP($AN1665,得点換算表!$I$10:$J$14,2),"")</f>
        <v/>
      </c>
      <c r="AP1665" s="105"/>
    </row>
    <row r="1666" spans="1:42" x14ac:dyDescent="0.15">
      <c r="A1666" s="11"/>
      <c r="B1666" s="12"/>
      <c r="C1666" s="13"/>
      <c r="D1666" s="13"/>
      <c r="E1666" s="14"/>
      <c r="F1666" s="14"/>
      <c r="G1666" s="14"/>
      <c r="H1666" s="14"/>
      <c r="I1666" s="15"/>
      <c r="J1666" s="14"/>
      <c r="K1666" s="13"/>
      <c r="L1666" s="14"/>
      <c r="M1666" s="14"/>
      <c r="N1666" s="14"/>
      <c r="O1666" s="14"/>
      <c r="P1666" s="198"/>
      <c r="Q1666" s="198"/>
      <c r="R1666" s="198"/>
      <c r="S1666" s="198"/>
      <c r="T1666" s="198"/>
      <c r="U1666" s="198"/>
      <c r="V1666" s="198"/>
      <c r="W1666" s="202">
        <f t="shared" si="86"/>
        <v>0</v>
      </c>
      <c r="X1666" s="14"/>
      <c r="Y1666" s="14"/>
      <c r="Z1666" s="108"/>
      <c r="AA1666" s="114"/>
      <c r="AB1666" s="129"/>
      <c r="AC1666" s="128"/>
      <c r="AD1666" s="142" t="str">
        <f t="shared" si="87"/>
        <v/>
      </c>
      <c r="AE1666" s="142" t="str">
        <f>IF($E1666&lt;&gt;"",IF($AD1666=1,VLOOKUP($E1666,得点換算表!$C$5:$D$14,2),VLOOKUP($E1666,得点換算表!$E$5:$F$14,2)),"")</f>
        <v/>
      </c>
      <c r="AF1666" s="142" t="str">
        <f>IF($F1666&lt;&gt;"",IF($AD1666=1,VLOOKUP($F1666,得点換算表!$C$15:$D$24,2),VLOOKUP($F1666,得点換算表!$E$15:$F$24,2)),"")</f>
        <v/>
      </c>
      <c r="AG1666" s="142" t="str">
        <f>IF($G1666&lt;&gt;"",IF($AD1666=1,VLOOKUP($G1666,得点換算表!$C$25:$D$34,2),VLOOKUP($G1666,得点換算表!$E$25:$F$34,2)),"")</f>
        <v/>
      </c>
      <c r="AH1666" s="142" t="str">
        <f>IF($H1666&lt;&gt;"",IF($AD1666=1,VLOOKUP($H1666,得点換算表!$C$35:$D$44,2),VLOOKUP($H1666,得点換算表!$E$35:$F$44,2)),"")</f>
        <v/>
      </c>
      <c r="AI1666" s="142" t="str">
        <f>IF($I1666&lt;&gt;"",IF($AD1666=1,VLOOKUP($I1666,得点換算表!$C$45:$D$55,2),VLOOKUP($I1666,得点換算表!$E$45:$F$55,2)),"")</f>
        <v/>
      </c>
      <c r="AJ1666" s="142" t="str">
        <f>IF($J1666&lt;&gt;"",IF($AD1666=1,VLOOKUP($J1666,得点換算表!$C$56:$D$65,2),VLOOKUP($J1666,得点換算表!$E$56:$F$65,2)),"")</f>
        <v/>
      </c>
      <c r="AK1666" s="142" t="str">
        <f>IF($K1666&lt;&gt;"",IF($AD1666=1,VLOOKUP($K1666,得点換算表!$C$66:$D$76,2),VLOOKUP($K1666,得点換算表!$E$66:$F$76,2)),"")</f>
        <v/>
      </c>
      <c r="AL1666" s="142" t="str">
        <f>IF($L1666&lt;&gt;"",IF($AD1666=1,VLOOKUP($L1666,得点換算表!$C$77:$D$86,2),VLOOKUP($L1666,得点換算表!$E$77:$F$86,2)),"")</f>
        <v/>
      </c>
      <c r="AM1666" s="142" t="str">
        <f>IF($M1666&lt;&gt;"",IF($AD1666=1,VLOOKUP($M1666,得点換算表!$C$87:$D$96,2),VLOOKUP($M1666,得点換算表!$E$87:$F$96,2)),"")</f>
        <v/>
      </c>
      <c r="AN1666" s="142" t="str">
        <f t="shared" ref="AN1666:AN1729" si="88">IF(AND($AD1666&lt;&gt;"",COUNT(AE1666:AM1666)&gt;7),IF(AND(AI1666&lt;&gt;"",AJ1666&lt;&gt;""),IF(AI1666&gt;=AJ1666,SUM(AE1666:AI1666,AK1666:AM1666),IF(AI1666&lt;AJ1666,SUM(AE1666:AH1666,AJ1666:AM1666),"")),IF(AND(AI1666&lt;&gt;"",AJ1666=""),SUM(AE1666:AI1666,AK1666:AM1666),IF(AND(AI1666="",AJ1666&lt;&gt;""),SUM(AE1666:AH1666,AJ1666:AM1666),""))),"")</f>
        <v/>
      </c>
      <c r="AO1666" s="143" t="str">
        <f>IF(AND($AN1666&lt;&gt;"",$AN1666&gt;=8),VLOOKUP($AN1666,得点換算表!$I$10:$J$14,2),"")</f>
        <v/>
      </c>
      <c r="AP1666" s="105"/>
    </row>
    <row r="1667" spans="1:42" x14ac:dyDescent="0.15">
      <c r="A1667" s="11"/>
      <c r="B1667" s="12"/>
      <c r="C1667" s="13"/>
      <c r="D1667" s="13"/>
      <c r="E1667" s="14"/>
      <c r="F1667" s="14"/>
      <c r="G1667" s="14"/>
      <c r="H1667" s="14"/>
      <c r="I1667" s="15"/>
      <c r="J1667" s="14"/>
      <c r="K1667" s="13"/>
      <c r="L1667" s="14"/>
      <c r="M1667" s="14"/>
      <c r="N1667" s="14"/>
      <c r="O1667" s="14"/>
      <c r="P1667" s="198"/>
      <c r="Q1667" s="198"/>
      <c r="R1667" s="198"/>
      <c r="S1667" s="198"/>
      <c r="T1667" s="198"/>
      <c r="U1667" s="198"/>
      <c r="V1667" s="198"/>
      <c r="W1667" s="202">
        <f t="shared" ref="W1667:W1730" si="89">SUM(P1667:V1667)</f>
        <v>0</v>
      </c>
      <c r="X1667" s="14"/>
      <c r="Y1667" s="14"/>
      <c r="Z1667" s="108"/>
      <c r="AA1667" s="114"/>
      <c r="AB1667" s="129"/>
      <c r="AC1667" s="128"/>
      <c r="AD1667" s="142" t="str">
        <f t="shared" ref="AD1667:AD1730" si="90">IF($A1667&lt;&gt;"",$A1667,"")</f>
        <v/>
      </c>
      <c r="AE1667" s="142" t="str">
        <f>IF($E1667&lt;&gt;"",IF($AD1667=1,VLOOKUP($E1667,得点換算表!$C$5:$D$14,2),VLOOKUP($E1667,得点換算表!$E$5:$F$14,2)),"")</f>
        <v/>
      </c>
      <c r="AF1667" s="142" t="str">
        <f>IF($F1667&lt;&gt;"",IF($AD1667=1,VLOOKUP($F1667,得点換算表!$C$15:$D$24,2),VLOOKUP($F1667,得点換算表!$E$15:$F$24,2)),"")</f>
        <v/>
      </c>
      <c r="AG1667" s="142" t="str">
        <f>IF($G1667&lt;&gt;"",IF($AD1667=1,VLOOKUP($G1667,得点換算表!$C$25:$D$34,2),VLOOKUP($G1667,得点換算表!$E$25:$F$34,2)),"")</f>
        <v/>
      </c>
      <c r="AH1667" s="142" t="str">
        <f>IF($H1667&lt;&gt;"",IF($AD1667=1,VLOOKUP($H1667,得点換算表!$C$35:$D$44,2),VLOOKUP($H1667,得点換算表!$E$35:$F$44,2)),"")</f>
        <v/>
      </c>
      <c r="AI1667" s="142" t="str">
        <f>IF($I1667&lt;&gt;"",IF($AD1667=1,VLOOKUP($I1667,得点換算表!$C$45:$D$55,2),VLOOKUP($I1667,得点換算表!$E$45:$F$55,2)),"")</f>
        <v/>
      </c>
      <c r="AJ1667" s="142" t="str">
        <f>IF($J1667&lt;&gt;"",IF($AD1667=1,VLOOKUP($J1667,得点換算表!$C$56:$D$65,2),VLOOKUP($J1667,得点換算表!$E$56:$F$65,2)),"")</f>
        <v/>
      </c>
      <c r="AK1667" s="142" t="str">
        <f>IF($K1667&lt;&gt;"",IF($AD1667=1,VLOOKUP($K1667,得点換算表!$C$66:$D$76,2),VLOOKUP($K1667,得点換算表!$E$66:$F$76,2)),"")</f>
        <v/>
      </c>
      <c r="AL1667" s="142" t="str">
        <f>IF($L1667&lt;&gt;"",IF($AD1667=1,VLOOKUP($L1667,得点換算表!$C$77:$D$86,2),VLOOKUP($L1667,得点換算表!$E$77:$F$86,2)),"")</f>
        <v/>
      </c>
      <c r="AM1667" s="142" t="str">
        <f>IF($M1667&lt;&gt;"",IF($AD1667=1,VLOOKUP($M1667,得点換算表!$C$87:$D$96,2),VLOOKUP($M1667,得点換算表!$E$87:$F$96,2)),"")</f>
        <v/>
      </c>
      <c r="AN1667" s="142" t="str">
        <f t="shared" si="88"/>
        <v/>
      </c>
      <c r="AO1667" s="143" t="str">
        <f>IF(AND($AN1667&lt;&gt;"",$AN1667&gt;=8),VLOOKUP($AN1667,得点換算表!$I$10:$J$14,2),"")</f>
        <v/>
      </c>
      <c r="AP1667" s="105"/>
    </row>
    <row r="1668" spans="1:42" x14ac:dyDescent="0.15">
      <c r="A1668" s="11"/>
      <c r="B1668" s="12"/>
      <c r="C1668" s="13"/>
      <c r="D1668" s="13"/>
      <c r="E1668" s="14"/>
      <c r="F1668" s="14"/>
      <c r="G1668" s="14"/>
      <c r="H1668" s="14"/>
      <c r="I1668" s="15"/>
      <c r="J1668" s="14"/>
      <c r="K1668" s="13"/>
      <c r="L1668" s="14"/>
      <c r="M1668" s="14"/>
      <c r="N1668" s="14"/>
      <c r="O1668" s="14"/>
      <c r="P1668" s="198"/>
      <c r="Q1668" s="198"/>
      <c r="R1668" s="198"/>
      <c r="S1668" s="198"/>
      <c r="T1668" s="198"/>
      <c r="U1668" s="198"/>
      <c r="V1668" s="198"/>
      <c r="W1668" s="202">
        <f t="shared" si="89"/>
        <v>0</v>
      </c>
      <c r="X1668" s="14"/>
      <c r="Y1668" s="14"/>
      <c r="Z1668" s="108"/>
      <c r="AA1668" s="114"/>
      <c r="AB1668" s="129"/>
      <c r="AC1668" s="128"/>
      <c r="AD1668" s="142" t="str">
        <f t="shared" si="90"/>
        <v/>
      </c>
      <c r="AE1668" s="142" t="str">
        <f>IF($E1668&lt;&gt;"",IF($AD1668=1,VLOOKUP($E1668,得点換算表!$C$5:$D$14,2),VLOOKUP($E1668,得点換算表!$E$5:$F$14,2)),"")</f>
        <v/>
      </c>
      <c r="AF1668" s="142" t="str">
        <f>IF($F1668&lt;&gt;"",IF($AD1668=1,VLOOKUP($F1668,得点換算表!$C$15:$D$24,2),VLOOKUP($F1668,得点換算表!$E$15:$F$24,2)),"")</f>
        <v/>
      </c>
      <c r="AG1668" s="142" t="str">
        <f>IF($G1668&lt;&gt;"",IF($AD1668=1,VLOOKUP($G1668,得点換算表!$C$25:$D$34,2),VLOOKUP($G1668,得点換算表!$E$25:$F$34,2)),"")</f>
        <v/>
      </c>
      <c r="AH1668" s="142" t="str">
        <f>IF($H1668&lt;&gt;"",IF($AD1668=1,VLOOKUP($H1668,得点換算表!$C$35:$D$44,2),VLOOKUP($H1668,得点換算表!$E$35:$F$44,2)),"")</f>
        <v/>
      </c>
      <c r="AI1668" s="142" t="str">
        <f>IF($I1668&lt;&gt;"",IF($AD1668=1,VLOOKUP($I1668,得点換算表!$C$45:$D$55,2),VLOOKUP($I1668,得点換算表!$E$45:$F$55,2)),"")</f>
        <v/>
      </c>
      <c r="AJ1668" s="142" t="str">
        <f>IF($J1668&lt;&gt;"",IF($AD1668=1,VLOOKUP($J1668,得点換算表!$C$56:$D$65,2),VLOOKUP($J1668,得点換算表!$E$56:$F$65,2)),"")</f>
        <v/>
      </c>
      <c r="AK1668" s="142" t="str">
        <f>IF($K1668&lt;&gt;"",IF($AD1668=1,VLOOKUP($K1668,得点換算表!$C$66:$D$76,2),VLOOKUP($K1668,得点換算表!$E$66:$F$76,2)),"")</f>
        <v/>
      </c>
      <c r="AL1668" s="142" t="str">
        <f>IF($L1668&lt;&gt;"",IF($AD1668=1,VLOOKUP($L1668,得点換算表!$C$77:$D$86,2),VLOOKUP($L1668,得点換算表!$E$77:$F$86,2)),"")</f>
        <v/>
      </c>
      <c r="AM1668" s="142" t="str">
        <f>IF($M1668&lt;&gt;"",IF($AD1668=1,VLOOKUP($M1668,得点換算表!$C$87:$D$96,2),VLOOKUP($M1668,得点換算表!$E$87:$F$96,2)),"")</f>
        <v/>
      </c>
      <c r="AN1668" s="142" t="str">
        <f t="shared" si="88"/>
        <v/>
      </c>
      <c r="AO1668" s="143" t="str">
        <f>IF(AND($AN1668&lt;&gt;"",$AN1668&gt;=8),VLOOKUP($AN1668,得点換算表!$I$10:$J$14,2),"")</f>
        <v/>
      </c>
      <c r="AP1668" s="105"/>
    </row>
    <row r="1669" spans="1:42" x14ac:dyDescent="0.15">
      <c r="A1669" s="11"/>
      <c r="B1669" s="12"/>
      <c r="C1669" s="13"/>
      <c r="D1669" s="13"/>
      <c r="E1669" s="14"/>
      <c r="F1669" s="14"/>
      <c r="G1669" s="14"/>
      <c r="H1669" s="14"/>
      <c r="I1669" s="15"/>
      <c r="J1669" s="14"/>
      <c r="K1669" s="13"/>
      <c r="L1669" s="14"/>
      <c r="M1669" s="14"/>
      <c r="N1669" s="14"/>
      <c r="O1669" s="14"/>
      <c r="P1669" s="198"/>
      <c r="Q1669" s="198"/>
      <c r="R1669" s="198"/>
      <c r="S1669" s="198"/>
      <c r="T1669" s="198"/>
      <c r="U1669" s="198"/>
      <c r="V1669" s="198"/>
      <c r="W1669" s="202">
        <f t="shared" si="89"/>
        <v>0</v>
      </c>
      <c r="X1669" s="14"/>
      <c r="Y1669" s="14"/>
      <c r="Z1669" s="108"/>
      <c r="AA1669" s="114"/>
      <c r="AB1669" s="129"/>
      <c r="AC1669" s="128"/>
      <c r="AD1669" s="142" t="str">
        <f t="shared" si="90"/>
        <v/>
      </c>
      <c r="AE1669" s="142" t="str">
        <f>IF($E1669&lt;&gt;"",IF($AD1669=1,VLOOKUP($E1669,得点換算表!$C$5:$D$14,2),VLOOKUP($E1669,得点換算表!$E$5:$F$14,2)),"")</f>
        <v/>
      </c>
      <c r="AF1669" s="142" t="str">
        <f>IF($F1669&lt;&gt;"",IF($AD1669=1,VLOOKUP($F1669,得点換算表!$C$15:$D$24,2),VLOOKUP($F1669,得点換算表!$E$15:$F$24,2)),"")</f>
        <v/>
      </c>
      <c r="AG1669" s="142" t="str">
        <f>IF($G1669&lt;&gt;"",IF($AD1669=1,VLOOKUP($G1669,得点換算表!$C$25:$D$34,2),VLOOKUP($G1669,得点換算表!$E$25:$F$34,2)),"")</f>
        <v/>
      </c>
      <c r="AH1669" s="142" t="str">
        <f>IF($H1669&lt;&gt;"",IF($AD1669=1,VLOOKUP($H1669,得点換算表!$C$35:$D$44,2),VLOOKUP($H1669,得点換算表!$E$35:$F$44,2)),"")</f>
        <v/>
      </c>
      <c r="AI1669" s="142" t="str">
        <f>IF($I1669&lt;&gt;"",IF($AD1669=1,VLOOKUP($I1669,得点換算表!$C$45:$D$55,2),VLOOKUP($I1669,得点換算表!$E$45:$F$55,2)),"")</f>
        <v/>
      </c>
      <c r="AJ1669" s="142" t="str">
        <f>IF($J1669&lt;&gt;"",IF($AD1669=1,VLOOKUP($J1669,得点換算表!$C$56:$D$65,2),VLOOKUP($J1669,得点換算表!$E$56:$F$65,2)),"")</f>
        <v/>
      </c>
      <c r="AK1669" s="142" t="str">
        <f>IF($K1669&lt;&gt;"",IF($AD1669=1,VLOOKUP($K1669,得点換算表!$C$66:$D$76,2),VLOOKUP($K1669,得点換算表!$E$66:$F$76,2)),"")</f>
        <v/>
      </c>
      <c r="AL1669" s="142" t="str">
        <f>IF($L1669&lt;&gt;"",IF($AD1669=1,VLOOKUP($L1669,得点換算表!$C$77:$D$86,2),VLOOKUP($L1669,得点換算表!$E$77:$F$86,2)),"")</f>
        <v/>
      </c>
      <c r="AM1669" s="142" t="str">
        <f>IF($M1669&lt;&gt;"",IF($AD1669=1,VLOOKUP($M1669,得点換算表!$C$87:$D$96,2),VLOOKUP($M1669,得点換算表!$E$87:$F$96,2)),"")</f>
        <v/>
      </c>
      <c r="AN1669" s="142" t="str">
        <f t="shared" si="88"/>
        <v/>
      </c>
      <c r="AO1669" s="143" t="str">
        <f>IF(AND($AN1669&lt;&gt;"",$AN1669&gt;=8),VLOOKUP($AN1669,得点換算表!$I$10:$J$14,2),"")</f>
        <v/>
      </c>
      <c r="AP1669" s="105"/>
    </row>
    <row r="1670" spans="1:42" x14ac:dyDescent="0.15">
      <c r="A1670" s="11"/>
      <c r="B1670" s="12"/>
      <c r="C1670" s="13"/>
      <c r="D1670" s="13"/>
      <c r="E1670" s="14"/>
      <c r="F1670" s="14"/>
      <c r="G1670" s="14"/>
      <c r="H1670" s="14"/>
      <c r="I1670" s="15"/>
      <c r="J1670" s="14"/>
      <c r="K1670" s="13"/>
      <c r="L1670" s="14"/>
      <c r="M1670" s="14"/>
      <c r="N1670" s="14"/>
      <c r="O1670" s="14"/>
      <c r="P1670" s="198"/>
      <c r="Q1670" s="198"/>
      <c r="R1670" s="198"/>
      <c r="S1670" s="198"/>
      <c r="T1670" s="198"/>
      <c r="U1670" s="198"/>
      <c r="V1670" s="198"/>
      <c r="W1670" s="202">
        <f t="shared" si="89"/>
        <v>0</v>
      </c>
      <c r="X1670" s="14"/>
      <c r="Y1670" s="14"/>
      <c r="Z1670" s="108"/>
      <c r="AA1670" s="114"/>
      <c r="AB1670" s="129"/>
      <c r="AC1670" s="128"/>
      <c r="AD1670" s="142" t="str">
        <f t="shared" si="90"/>
        <v/>
      </c>
      <c r="AE1670" s="142" t="str">
        <f>IF($E1670&lt;&gt;"",IF($AD1670=1,VLOOKUP($E1670,得点換算表!$C$5:$D$14,2),VLOOKUP($E1670,得点換算表!$E$5:$F$14,2)),"")</f>
        <v/>
      </c>
      <c r="AF1670" s="142" t="str">
        <f>IF($F1670&lt;&gt;"",IF($AD1670=1,VLOOKUP($F1670,得点換算表!$C$15:$D$24,2),VLOOKUP($F1670,得点換算表!$E$15:$F$24,2)),"")</f>
        <v/>
      </c>
      <c r="AG1670" s="142" t="str">
        <f>IF($G1670&lt;&gt;"",IF($AD1670=1,VLOOKUP($G1670,得点換算表!$C$25:$D$34,2),VLOOKUP($G1670,得点換算表!$E$25:$F$34,2)),"")</f>
        <v/>
      </c>
      <c r="AH1670" s="142" t="str">
        <f>IF($H1670&lt;&gt;"",IF($AD1670=1,VLOOKUP($H1670,得点換算表!$C$35:$D$44,2),VLOOKUP($H1670,得点換算表!$E$35:$F$44,2)),"")</f>
        <v/>
      </c>
      <c r="AI1670" s="142" t="str">
        <f>IF($I1670&lt;&gt;"",IF($AD1670=1,VLOOKUP($I1670,得点換算表!$C$45:$D$55,2),VLOOKUP($I1670,得点換算表!$E$45:$F$55,2)),"")</f>
        <v/>
      </c>
      <c r="AJ1670" s="142" t="str">
        <f>IF($J1670&lt;&gt;"",IF($AD1670=1,VLOOKUP($J1670,得点換算表!$C$56:$D$65,2),VLOOKUP($J1670,得点換算表!$E$56:$F$65,2)),"")</f>
        <v/>
      </c>
      <c r="AK1670" s="142" t="str">
        <f>IF($K1670&lt;&gt;"",IF($AD1670=1,VLOOKUP($K1670,得点換算表!$C$66:$D$76,2),VLOOKUP($K1670,得点換算表!$E$66:$F$76,2)),"")</f>
        <v/>
      </c>
      <c r="AL1670" s="142" t="str">
        <f>IF($L1670&lt;&gt;"",IF($AD1670=1,VLOOKUP($L1670,得点換算表!$C$77:$D$86,2),VLOOKUP($L1670,得点換算表!$E$77:$F$86,2)),"")</f>
        <v/>
      </c>
      <c r="AM1670" s="142" t="str">
        <f>IF($M1670&lt;&gt;"",IF($AD1670=1,VLOOKUP($M1670,得点換算表!$C$87:$D$96,2),VLOOKUP($M1670,得点換算表!$E$87:$F$96,2)),"")</f>
        <v/>
      </c>
      <c r="AN1670" s="142" t="str">
        <f t="shared" si="88"/>
        <v/>
      </c>
      <c r="AO1670" s="143" t="str">
        <f>IF(AND($AN1670&lt;&gt;"",$AN1670&gt;=8),VLOOKUP($AN1670,得点換算表!$I$10:$J$14,2),"")</f>
        <v/>
      </c>
      <c r="AP1670" s="105"/>
    </row>
    <row r="1671" spans="1:42" x14ac:dyDescent="0.15">
      <c r="A1671" s="11"/>
      <c r="B1671" s="12"/>
      <c r="C1671" s="13"/>
      <c r="D1671" s="13"/>
      <c r="E1671" s="14"/>
      <c r="F1671" s="14"/>
      <c r="G1671" s="14"/>
      <c r="H1671" s="14"/>
      <c r="I1671" s="15"/>
      <c r="J1671" s="14"/>
      <c r="K1671" s="13"/>
      <c r="L1671" s="14"/>
      <c r="M1671" s="14"/>
      <c r="N1671" s="14"/>
      <c r="O1671" s="14"/>
      <c r="P1671" s="198"/>
      <c r="Q1671" s="198"/>
      <c r="R1671" s="198"/>
      <c r="S1671" s="198"/>
      <c r="T1671" s="198"/>
      <c r="U1671" s="198"/>
      <c r="V1671" s="198"/>
      <c r="W1671" s="202">
        <f t="shared" si="89"/>
        <v>0</v>
      </c>
      <c r="X1671" s="14"/>
      <c r="Y1671" s="14"/>
      <c r="Z1671" s="108"/>
      <c r="AA1671" s="114"/>
      <c r="AB1671" s="129"/>
      <c r="AC1671" s="128"/>
      <c r="AD1671" s="142" t="str">
        <f t="shared" si="90"/>
        <v/>
      </c>
      <c r="AE1671" s="142" t="str">
        <f>IF($E1671&lt;&gt;"",IF($AD1671=1,VLOOKUP($E1671,得点換算表!$C$5:$D$14,2),VLOOKUP($E1671,得点換算表!$E$5:$F$14,2)),"")</f>
        <v/>
      </c>
      <c r="AF1671" s="142" t="str">
        <f>IF($F1671&lt;&gt;"",IF($AD1671=1,VLOOKUP($F1671,得点換算表!$C$15:$D$24,2),VLOOKUP($F1671,得点換算表!$E$15:$F$24,2)),"")</f>
        <v/>
      </c>
      <c r="AG1671" s="142" t="str">
        <f>IF($G1671&lt;&gt;"",IF($AD1671=1,VLOOKUP($G1671,得点換算表!$C$25:$D$34,2),VLOOKUP($G1671,得点換算表!$E$25:$F$34,2)),"")</f>
        <v/>
      </c>
      <c r="AH1671" s="142" t="str">
        <f>IF($H1671&lt;&gt;"",IF($AD1671=1,VLOOKUP($H1671,得点換算表!$C$35:$D$44,2),VLOOKUP($H1671,得点換算表!$E$35:$F$44,2)),"")</f>
        <v/>
      </c>
      <c r="AI1671" s="142" t="str">
        <f>IF($I1671&lt;&gt;"",IF($AD1671=1,VLOOKUP($I1671,得点換算表!$C$45:$D$55,2),VLOOKUP($I1671,得点換算表!$E$45:$F$55,2)),"")</f>
        <v/>
      </c>
      <c r="AJ1671" s="142" t="str">
        <f>IF($J1671&lt;&gt;"",IF($AD1671=1,VLOOKUP($J1671,得点換算表!$C$56:$D$65,2),VLOOKUP($J1671,得点換算表!$E$56:$F$65,2)),"")</f>
        <v/>
      </c>
      <c r="AK1671" s="142" t="str">
        <f>IF($K1671&lt;&gt;"",IF($AD1671=1,VLOOKUP($K1671,得点換算表!$C$66:$D$76,2),VLOOKUP($K1671,得点換算表!$E$66:$F$76,2)),"")</f>
        <v/>
      </c>
      <c r="AL1671" s="142" t="str">
        <f>IF($L1671&lt;&gt;"",IF($AD1671=1,VLOOKUP($L1671,得点換算表!$C$77:$D$86,2),VLOOKUP($L1671,得点換算表!$E$77:$F$86,2)),"")</f>
        <v/>
      </c>
      <c r="AM1671" s="142" t="str">
        <f>IF($M1671&lt;&gt;"",IF($AD1671=1,VLOOKUP($M1671,得点換算表!$C$87:$D$96,2),VLOOKUP($M1671,得点換算表!$E$87:$F$96,2)),"")</f>
        <v/>
      </c>
      <c r="AN1671" s="142" t="str">
        <f t="shared" si="88"/>
        <v/>
      </c>
      <c r="AO1671" s="143" t="str">
        <f>IF(AND($AN1671&lt;&gt;"",$AN1671&gt;=8),VLOOKUP($AN1671,得点換算表!$I$10:$J$14,2),"")</f>
        <v/>
      </c>
      <c r="AP1671" s="105"/>
    </row>
    <row r="1672" spans="1:42" x14ac:dyDescent="0.15">
      <c r="A1672" s="11"/>
      <c r="B1672" s="12"/>
      <c r="C1672" s="13"/>
      <c r="D1672" s="13"/>
      <c r="E1672" s="14"/>
      <c r="F1672" s="14"/>
      <c r="G1672" s="14"/>
      <c r="H1672" s="14"/>
      <c r="I1672" s="15"/>
      <c r="J1672" s="14"/>
      <c r="K1672" s="13"/>
      <c r="L1672" s="14"/>
      <c r="M1672" s="14"/>
      <c r="N1672" s="14"/>
      <c r="O1672" s="14"/>
      <c r="P1672" s="198"/>
      <c r="Q1672" s="198"/>
      <c r="R1672" s="198"/>
      <c r="S1672" s="198"/>
      <c r="T1672" s="198"/>
      <c r="U1672" s="198"/>
      <c r="V1672" s="198"/>
      <c r="W1672" s="202">
        <f t="shared" si="89"/>
        <v>0</v>
      </c>
      <c r="X1672" s="14"/>
      <c r="Y1672" s="14"/>
      <c r="Z1672" s="108"/>
      <c r="AA1672" s="114"/>
      <c r="AB1672" s="129"/>
      <c r="AC1672" s="128"/>
      <c r="AD1672" s="142" t="str">
        <f t="shared" si="90"/>
        <v/>
      </c>
      <c r="AE1672" s="142" t="str">
        <f>IF($E1672&lt;&gt;"",IF($AD1672=1,VLOOKUP($E1672,得点換算表!$C$5:$D$14,2),VLOOKUP($E1672,得点換算表!$E$5:$F$14,2)),"")</f>
        <v/>
      </c>
      <c r="AF1672" s="142" t="str">
        <f>IF($F1672&lt;&gt;"",IF($AD1672=1,VLOOKUP($F1672,得点換算表!$C$15:$D$24,2),VLOOKUP($F1672,得点換算表!$E$15:$F$24,2)),"")</f>
        <v/>
      </c>
      <c r="AG1672" s="142" t="str">
        <f>IF($G1672&lt;&gt;"",IF($AD1672=1,VLOOKUP($G1672,得点換算表!$C$25:$D$34,2),VLOOKUP($G1672,得点換算表!$E$25:$F$34,2)),"")</f>
        <v/>
      </c>
      <c r="AH1672" s="142" t="str">
        <f>IF($H1672&lt;&gt;"",IF($AD1672=1,VLOOKUP($H1672,得点換算表!$C$35:$D$44,2),VLOOKUP($H1672,得点換算表!$E$35:$F$44,2)),"")</f>
        <v/>
      </c>
      <c r="AI1672" s="142" t="str">
        <f>IF($I1672&lt;&gt;"",IF($AD1672=1,VLOOKUP($I1672,得点換算表!$C$45:$D$55,2),VLOOKUP($I1672,得点換算表!$E$45:$F$55,2)),"")</f>
        <v/>
      </c>
      <c r="AJ1672" s="142" t="str">
        <f>IF($J1672&lt;&gt;"",IF($AD1672=1,VLOOKUP($J1672,得点換算表!$C$56:$D$65,2),VLOOKUP($J1672,得点換算表!$E$56:$F$65,2)),"")</f>
        <v/>
      </c>
      <c r="AK1672" s="142" t="str">
        <f>IF($K1672&lt;&gt;"",IF($AD1672=1,VLOOKUP($K1672,得点換算表!$C$66:$D$76,2),VLOOKUP($K1672,得点換算表!$E$66:$F$76,2)),"")</f>
        <v/>
      </c>
      <c r="AL1672" s="142" t="str">
        <f>IF($L1672&lt;&gt;"",IF($AD1672=1,VLOOKUP($L1672,得点換算表!$C$77:$D$86,2),VLOOKUP($L1672,得点換算表!$E$77:$F$86,2)),"")</f>
        <v/>
      </c>
      <c r="AM1672" s="142" t="str">
        <f>IF($M1672&lt;&gt;"",IF($AD1672=1,VLOOKUP($M1672,得点換算表!$C$87:$D$96,2),VLOOKUP($M1672,得点換算表!$E$87:$F$96,2)),"")</f>
        <v/>
      </c>
      <c r="AN1672" s="142" t="str">
        <f t="shared" si="88"/>
        <v/>
      </c>
      <c r="AO1672" s="143" t="str">
        <f>IF(AND($AN1672&lt;&gt;"",$AN1672&gt;=8),VLOOKUP($AN1672,得点換算表!$I$10:$J$14,2),"")</f>
        <v/>
      </c>
      <c r="AP1672" s="105"/>
    </row>
    <row r="1673" spans="1:42" x14ac:dyDescent="0.15">
      <c r="A1673" s="11"/>
      <c r="B1673" s="12"/>
      <c r="C1673" s="13"/>
      <c r="D1673" s="13"/>
      <c r="E1673" s="14"/>
      <c r="F1673" s="14"/>
      <c r="G1673" s="14"/>
      <c r="H1673" s="14"/>
      <c r="I1673" s="15"/>
      <c r="J1673" s="14"/>
      <c r="K1673" s="13"/>
      <c r="L1673" s="14"/>
      <c r="M1673" s="14"/>
      <c r="N1673" s="14"/>
      <c r="O1673" s="14"/>
      <c r="P1673" s="198"/>
      <c r="Q1673" s="198"/>
      <c r="R1673" s="198"/>
      <c r="S1673" s="198"/>
      <c r="T1673" s="198"/>
      <c r="U1673" s="198"/>
      <c r="V1673" s="198"/>
      <c r="W1673" s="202">
        <f t="shared" si="89"/>
        <v>0</v>
      </c>
      <c r="X1673" s="14"/>
      <c r="Y1673" s="14"/>
      <c r="Z1673" s="108"/>
      <c r="AA1673" s="114"/>
      <c r="AB1673" s="129"/>
      <c r="AC1673" s="128"/>
      <c r="AD1673" s="142" t="str">
        <f t="shared" si="90"/>
        <v/>
      </c>
      <c r="AE1673" s="142" t="str">
        <f>IF($E1673&lt;&gt;"",IF($AD1673=1,VLOOKUP($E1673,得点換算表!$C$5:$D$14,2),VLOOKUP($E1673,得点換算表!$E$5:$F$14,2)),"")</f>
        <v/>
      </c>
      <c r="AF1673" s="142" t="str">
        <f>IF($F1673&lt;&gt;"",IF($AD1673=1,VLOOKUP($F1673,得点換算表!$C$15:$D$24,2),VLOOKUP($F1673,得点換算表!$E$15:$F$24,2)),"")</f>
        <v/>
      </c>
      <c r="AG1673" s="142" t="str">
        <f>IF($G1673&lt;&gt;"",IF($AD1673=1,VLOOKUP($G1673,得点換算表!$C$25:$D$34,2),VLOOKUP($G1673,得点換算表!$E$25:$F$34,2)),"")</f>
        <v/>
      </c>
      <c r="AH1673" s="142" t="str">
        <f>IF($H1673&lt;&gt;"",IF($AD1673=1,VLOOKUP($H1673,得点換算表!$C$35:$D$44,2),VLOOKUP($H1673,得点換算表!$E$35:$F$44,2)),"")</f>
        <v/>
      </c>
      <c r="AI1673" s="142" t="str">
        <f>IF($I1673&lt;&gt;"",IF($AD1673=1,VLOOKUP($I1673,得点換算表!$C$45:$D$55,2),VLOOKUP($I1673,得点換算表!$E$45:$F$55,2)),"")</f>
        <v/>
      </c>
      <c r="AJ1673" s="142" t="str">
        <f>IF($J1673&lt;&gt;"",IF($AD1673=1,VLOOKUP($J1673,得点換算表!$C$56:$D$65,2),VLOOKUP($J1673,得点換算表!$E$56:$F$65,2)),"")</f>
        <v/>
      </c>
      <c r="AK1673" s="142" t="str">
        <f>IF($K1673&lt;&gt;"",IF($AD1673=1,VLOOKUP($K1673,得点換算表!$C$66:$D$76,2),VLOOKUP($K1673,得点換算表!$E$66:$F$76,2)),"")</f>
        <v/>
      </c>
      <c r="AL1673" s="142" t="str">
        <f>IF($L1673&lt;&gt;"",IF($AD1673=1,VLOOKUP($L1673,得点換算表!$C$77:$D$86,2),VLOOKUP($L1673,得点換算表!$E$77:$F$86,2)),"")</f>
        <v/>
      </c>
      <c r="AM1673" s="142" t="str">
        <f>IF($M1673&lt;&gt;"",IF($AD1673=1,VLOOKUP($M1673,得点換算表!$C$87:$D$96,2),VLOOKUP($M1673,得点換算表!$E$87:$F$96,2)),"")</f>
        <v/>
      </c>
      <c r="AN1673" s="142" t="str">
        <f t="shared" si="88"/>
        <v/>
      </c>
      <c r="AO1673" s="143" t="str">
        <f>IF(AND($AN1673&lt;&gt;"",$AN1673&gt;=8),VLOOKUP($AN1673,得点換算表!$I$10:$J$14,2),"")</f>
        <v/>
      </c>
      <c r="AP1673" s="105"/>
    </row>
    <row r="1674" spans="1:42" x14ac:dyDescent="0.15">
      <c r="A1674" s="11"/>
      <c r="B1674" s="12"/>
      <c r="C1674" s="13"/>
      <c r="D1674" s="13"/>
      <c r="E1674" s="14"/>
      <c r="F1674" s="14"/>
      <c r="G1674" s="14"/>
      <c r="H1674" s="14"/>
      <c r="I1674" s="15"/>
      <c r="J1674" s="14"/>
      <c r="K1674" s="13"/>
      <c r="L1674" s="14"/>
      <c r="M1674" s="14"/>
      <c r="N1674" s="14"/>
      <c r="O1674" s="14"/>
      <c r="P1674" s="198"/>
      <c r="Q1674" s="198"/>
      <c r="R1674" s="198"/>
      <c r="S1674" s="198"/>
      <c r="T1674" s="198"/>
      <c r="U1674" s="198"/>
      <c r="V1674" s="198"/>
      <c r="W1674" s="202">
        <f t="shared" si="89"/>
        <v>0</v>
      </c>
      <c r="X1674" s="14"/>
      <c r="Y1674" s="14"/>
      <c r="Z1674" s="108"/>
      <c r="AA1674" s="114"/>
      <c r="AB1674" s="129"/>
      <c r="AC1674" s="128"/>
      <c r="AD1674" s="142" t="str">
        <f t="shared" si="90"/>
        <v/>
      </c>
      <c r="AE1674" s="142" t="str">
        <f>IF($E1674&lt;&gt;"",IF($AD1674=1,VLOOKUP($E1674,得点換算表!$C$5:$D$14,2),VLOOKUP($E1674,得点換算表!$E$5:$F$14,2)),"")</f>
        <v/>
      </c>
      <c r="AF1674" s="142" t="str">
        <f>IF($F1674&lt;&gt;"",IF($AD1674=1,VLOOKUP($F1674,得点換算表!$C$15:$D$24,2),VLOOKUP($F1674,得点換算表!$E$15:$F$24,2)),"")</f>
        <v/>
      </c>
      <c r="AG1674" s="142" t="str">
        <f>IF($G1674&lt;&gt;"",IF($AD1674=1,VLOOKUP($G1674,得点換算表!$C$25:$D$34,2),VLOOKUP($G1674,得点換算表!$E$25:$F$34,2)),"")</f>
        <v/>
      </c>
      <c r="AH1674" s="142" t="str">
        <f>IF($H1674&lt;&gt;"",IF($AD1674=1,VLOOKUP($H1674,得点換算表!$C$35:$D$44,2),VLOOKUP($H1674,得点換算表!$E$35:$F$44,2)),"")</f>
        <v/>
      </c>
      <c r="AI1674" s="142" t="str">
        <f>IF($I1674&lt;&gt;"",IF($AD1674=1,VLOOKUP($I1674,得点換算表!$C$45:$D$55,2),VLOOKUP($I1674,得点換算表!$E$45:$F$55,2)),"")</f>
        <v/>
      </c>
      <c r="AJ1674" s="142" t="str">
        <f>IF($J1674&lt;&gt;"",IF($AD1674=1,VLOOKUP($J1674,得点換算表!$C$56:$D$65,2),VLOOKUP($J1674,得点換算表!$E$56:$F$65,2)),"")</f>
        <v/>
      </c>
      <c r="AK1674" s="142" t="str">
        <f>IF($K1674&lt;&gt;"",IF($AD1674=1,VLOOKUP($K1674,得点換算表!$C$66:$D$76,2),VLOOKUP($K1674,得点換算表!$E$66:$F$76,2)),"")</f>
        <v/>
      </c>
      <c r="AL1674" s="142" t="str">
        <f>IF($L1674&lt;&gt;"",IF($AD1674=1,VLOOKUP($L1674,得点換算表!$C$77:$D$86,2),VLOOKUP($L1674,得点換算表!$E$77:$F$86,2)),"")</f>
        <v/>
      </c>
      <c r="AM1674" s="142" t="str">
        <f>IF($M1674&lt;&gt;"",IF($AD1674=1,VLOOKUP($M1674,得点換算表!$C$87:$D$96,2),VLOOKUP($M1674,得点換算表!$E$87:$F$96,2)),"")</f>
        <v/>
      </c>
      <c r="AN1674" s="142" t="str">
        <f t="shared" si="88"/>
        <v/>
      </c>
      <c r="AO1674" s="143" t="str">
        <f>IF(AND($AN1674&lt;&gt;"",$AN1674&gt;=8),VLOOKUP($AN1674,得点換算表!$I$10:$J$14,2),"")</f>
        <v/>
      </c>
      <c r="AP1674" s="105"/>
    </row>
    <row r="1675" spans="1:42" x14ac:dyDescent="0.15">
      <c r="A1675" s="11"/>
      <c r="B1675" s="12"/>
      <c r="C1675" s="13"/>
      <c r="D1675" s="13"/>
      <c r="E1675" s="14"/>
      <c r="F1675" s="14"/>
      <c r="G1675" s="14"/>
      <c r="H1675" s="14"/>
      <c r="I1675" s="15"/>
      <c r="J1675" s="14"/>
      <c r="K1675" s="13"/>
      <c r="L1675" s="14"/>
      <c r="M1675" s="14"/>
      <c r="N1675" s="14"/>
      <c r="O1675" s="14"/>
      <c r="P1675" s="198"/>
      <c r="Q1675" s="198"/>
      <c r="R1675" s="198"/>
      <c r="S1675" s="198"/>
      <c r="T1675" s="198"/>
      <c r="U1675" s="198"/>
      <c r="V1675" s="198"/>
      <c r="W1675" s="202">
        <f t="shared" si="89"/>
        <v>0</v>
      </c>
      <c r="X1675" s="14"/>
      <c r="Y1675" s="14"/>
      <c r="Z1675" s="108"/>
      <c r="AA1675" s="114"/>
      <c r="AB1675" s="129"/>
      <c r="AC1675" s="128"/>
      <c r="AD1675" s="142" t="str">
        <f t="shared" si="90"/>
        <v/>
      </c>
      <c r="AE1675" s="142" t="str">
        <f>IF($E1675&lt;&gt;"",IF($AD1675=1,VLOOKUP($E1675,得点換算表!$C$5:$D$14,2),VLOOKUP($E1675,得点換算表!$E$5:$F$14,2)),"")</f>
        <v/>
      </c>
      <c r="AF1675" s="142" t="str">
        <f>IF($F1675&lt;&gt;"",IF($AD1675=1,VLOOKUP($F1675,得点換算表!$C$15:$D$24,2),VLOOKUP($F1675,得点換算表!$E$15:$F$24,2)),"")</f>
        <v/>
      </c>
      <c r="AG1675" s="142" t="str">
        <f>IF($G1675&lt;&gt;"",IF($AD1675=1,VLOOKUP($G1675,得点換算表!$C$25:$D$34,2),VLOOKUP($G1675,得点換算表!$E$25:$F$34,2)),"")</f>
        <v/>
      </c>
      <c r="AH1675" s="142" t="str">
        <f>IF($H1675&lt;&gt;"",IF($AD1675=1,VLOOKUP($H1675,得点換算表!$C$35:$D$44,2),VLOOKUP($H1675,得点換算表!$E$35:$F$44,2)),"")</f>
        <v/>
      </c>
      <c r="AI1675" s="142" t="str">
        <f>IF($I1675&lt;&gt;"",IF($AD1675=1,VLOOKUP($I1675,得点換算表!$C$45:$D$55,2),VLOOKUP($I1675,得点換算表!$E$45:$F$55,2)),"")</f>
        <v/>
      </c>
      <c r="AJ1675" s="142" t="str">
        <f>IF($J1675&lt;&gt;"",IF($AD1675=1,VLOOKUP($J1675,得点換算表!$C$56:$D$65,2),VLOOKUP($J1675,得点換算表!$E$56:$F$65,2)),"")</f>
        <v/>
      </c>
      <c r="AK1675" s="142" t="str">
        <f>IF($K1675&lt;&gt;"",IF($AD1675=1,VLOOKUP($K1675,得点換算表!$C$66:$D$76,2),VLOOKUP($K1675,得点換算表!$E$66:$F$76,2)),"")</f>
        <v/>
      </c>
      <c r="AL1675" s="142" t="str">
        <f>IF($L1675&lt;&gt;"",IF($AD1675=1,VLOOKUP($L1675,得点換算表!$C$77:$D$86,2),VLOOKUP($L1675,得点換算表!$E$77:$F$86,2)),"")</f>
        <v/>
      </c>
      <c r="AM1675" s="142" t="str">
        <f>IF($M1675&lt;&gt;"",IF($AD1675=1,VLOOKUP($M1675,得点換算表!$C$87:$D$96,2),VLOOKUP($M1675,得点換算表!$E$87:$F$96,2)),"")</f>
        <v/>
      </c>
      <c r="AN1675" s="142" t="str">
        <f t="shared" si="88"/>
        <v/>
      </c>
      <c r="AO1675" s="143" t="str">
        <f>IF(AND($AN1675&lt;&gt;"",$AN1675&gt;=8),VLOOKUP($AN1675,得点換算表!$I$10:$J$14,2),"")</f>
        <v/>
      </c>
      <c r="AP1675" s="105"/>
    </row>
    <row r="1676" spans="1:42" x14ac:dyDescent="0.15">
      <c r="A1676" s="11"/>
      <c r="B1676" s="12"/>
      <c r="C1676" s="13"/>
      <c r="D1676" s="13"/>
      <c r="E1676" s="14"/>
      <c r="F1676" s="14"/>
      <c r="G1676" s="14"/>
      <c r="H1676" s="14"/>
      <c r="I1676" s="15"/>
      <c r="J1676" s="14"/>
      <c r="K1676" s="13"/>
      <c r="L1676" s="14"/>
      <c r="M1676" s="14"/>
      <c r="N1676" s="14"/>
      <c r="O1676" s="14"/>
      <c r="P1676" s="198"/>
      <c r="Q1676" s="198"/>
      <c r="R1676" s="198"/>
      <c r="S1676" s="198"/>
      <c r="T1676" s="198"/>
      <c r="U1676" s="198"/>
      <c r="V1676" s="198"/>
      <c r="W1676" s="202">
        <f t="shared" si="89"/>
        <v>0</v>
      </c>
      <c r="X1676" s="14"/>
      <c r="Y1676" s="14"/>
      <c r="Z1676" s="108"/>
      <c r="AA1676" s="114"/>
      <c r="AB1676" s="129"/>
      <c r="AC1676" s="128"/>
      <c r="AD1676" s="142" t="str">
        <f t="shared" si="90"/>
        <v/>
      </c>
      <c r="AE1676" s="142" t="str">
        <f>IF($E1676&lt;&gt;"",IF($AD1676=1,VLOOKUP($E1676,得点換算表!$C$5:$D$14,2),VLOOKUP($E1676,得点換算表!$E$5:$F$14,2)),"")</f>
        <v/>
      </c>
      <c r="AF1676" s="142" t="str">
        <f>IF($F1676&lt;&gt;"",IF($AD1676=1,VLOOKUP($F1676,得点換算表!$C$15:$D$24,2),VLOOKUP($F1676,得点換算表!$E$15:$F$24,2)),"")</f>
        <v/>
      </c>
      <c r="AG1676" s="142" t="str">
        <f>IF($G1676&lt;&gt;"",IF($AD1676=1,VLOOKUP($G1676,得点換算表!$C$25:$D$34,2),VLOOKUP($G1676,得点換算表!$E$25:$F$34,2)),"")</f>
        <v/>
      </c>
      <c r="AH1676" s="142" t="str">
        <f>IF($H1676&lt;&gt;"",IF($AD1676=1,VLOOKUP($H1676,得点換算表!$C$35:$D$44,2),VLOOKUP($H1676,得点換算表!$E$35:$F$44,2)),"")</f>
        <v/>
      </c>
      <c r="AI1676" s="142" t="str">
        <f>IF($I1676&lt;&gt;"",IF($AD1676=1,VLOOKUP($I1676,得点換算表!$C$45:$D$55,2),VLOOKUP($I1676,得点換算表!$E$45:$F$55,2)),"")</f>
        <v/>
      </c>
      <c r="AJ1676" s="142" t="str">
        <f>IF($J1676&lt;&gt;"",IF($AD1676=1,VLOOKUP($J1676,得点換算表!$C$56:$D$65,2),VLOOKUP($J1676,得点換算表!$E$56:$F$65,2)),"")</f>
        <v/>
      </c>
      <c r="AK1676" s="142" t="str">
        <f>IF($K1676&lt;&gt;"",IF($AD1676=1,VLOOKUP($K1676,得点換算表!$C$66:$D$76,2),VLOOKUP($K1676,得点換算表!$E$66:$F$76,2)),"")</f>
        <v/>
      </c>
      <c r="AL1676" s="142" t="str">
        <f>IF($L1676&lt;&gt;"",IF($AD1676=1,VLOOKUP($L1676,得点換算表!$C$77:$D$86,2),VLOOKUP($L1676,得点換算表!$E$77:$F$86,2)),"")</f>
        <v/>
      </c>
      <c r="AM1676" s="142" t="str">
        <f>IF($M1676&lt;&gt;"",IF($AD1676=1,VLOOKUP($M1676,得点換算表!$C$87:$D$96,2),VLOOKUP($M1676,得点換算表!$E$87:$F$96,2)),"")</f>
        <v/>
      </c>
      <c r="AN1676" s="142" t="str">
        <f t="shared" si="88"/>
        <v/>
      </c>
      <c r="AO1676" s="143" t="str">
        <f>IF(AND($AN1676&lt;&gt;"",$AN1676&gt;=8),VLOOKUP($AN1676,得点換算表!$I$10:$J$14,2),"")</f>
        <v/>
      </c>
      <c r="AP1676" s="105"/>
    </row>
    <row r="1677" spans="1:42" x14ac:dyDescent="0.15">
      <c r="A1677" s="11"/>
      <c r="B1677" s="12"/>
      <c r="C1677" s="13"/>
      <c r="D1677" s="13"/>
      <c r="E1677" s="14"/>
      <c r="F1677" s="14"/>
      <c r="G1677" s="14"/>
      <c r="H1677" s="14"/>
      <c r="I1677" s="15"/>
      <c r="J1677" s="14"/>
      <c r="K1677" s="13"/>
      <c r="L1677" s="14"/>
      <c r="M1677" s="14"/>
      <c r="N1677" s="14"/>
      <c r="O1677" s="14"/>
      <c r="P1677" s="198"/>
      <c r="Q1677" s="198"/>
      <c r="R1677" s="198"/>
      <c r="S1677" s="198"/>
      <c r="T1677" s="198"/>
      <c r="U1677" s="198"/>
      <c r="V1677" s="198"/>
      <c r="W1677" s="202">
        <f t="shared" si="89"/>
        <v>0</v>
      </c>
      <c r="X1677" s="14"/>
      <c r="Y1677" s="14"/>
      <c r="Z1677" s="108"/>
      <c r="AA1677" s="114"/>
      <c r="AB1677" s="129"/>
      <c r="AC1677" s="128"/>
      <c r="AD1677" s="142" t="str">
        <f t="shared" si="90"/>
        <v/>
      </c>
      <c r="AE1677" s="142" t="str">
        <f>IF($E1677&lt;&gt;"",IF($AD1677=1,VLOOKUP($E1677,得点換算表!$C$5:$D$14,2),VLOOKUP($E1677,得点換算表!$E$5:$F$14,2)),"")</f>
        <v/>
      </c>
      <c r="AF1677" s="142" t="str">
        <f>IF($F1677&lt;&gt;"",IF($AD1677=1,VLOOKUP($F1677,得点換算表!$C$15:$D$24,2),VLOOKUP($F1677,得点換算表!$E$15:$F$24,2)),"")</f>
        <v/>
      </c>
      <c r="AG1677" s="142" t="str">
        <f>IF($G1677&lt;&gt;"",IF($AD1677=1,VLOOKUP($G1677,得点換算表!$C$25:$D$34,2),VLOOKUP($G1677,得点換算表!$E$25:$F$34,2)),"")</f>
        <v/>
      </c>
      <c r="AH1677" s="142" t="str">
        <f>IF($H1677&lt;&gt;"",IF($AD1677=1,VLOOKUP($H1677,得点換算表!$C$35:$D$44,2),VLOOKUP($H1677,得点換算表!$E$35:$F$44,2)),"")</f>
        <v/>
      </c>
      <c r="AI1677" s="142" t="str">
        <f>IF($I1677&lt;&gt;"",IF($AD1677=1,VLOOKUP($I1677,得点換算表!$C$45:$D$55,2),VLOOKUP($I1677,得点換算表!$E$45:$F$55,2)),"")</f>
        <v/>
      </c>
      <c r="AJ1677" s="142" t="str">
        <f>IF($J1677&lt;&gt;"",IF($AD1677=1,VLOOKUP($J1677,得点換算表!$C$56:$D$65,2),VLOOKUP($J1677,得点換算表!$E$56:$F$65,2)),"")</f>
        <v/>
      </c>
      <c r="AK1677" s="142" t="str">
        <f>IF($K1677&lt;&gt;"",IF($AD1677=1,VLOOKUP($K1677,得点換算表!$C$66:$D$76,2),VLOOKUP($K1677,得点換算表!$E$66:$F$76,2)),"")</f>
        <v/>
      </c>
      <c r="AL1677" s="142" t="str">
        <f>IF($L1677&lt;&gt;"",IF($AD1677=1,VLOOKUP($L1677,得点換算表!$C$77:$D$86,2),VLOOKUP($L1677,得点換算表!$E$77:$F$86,2)),"")</f>
        <v/>
      </c>
      <c r="AM1677" s="142" t="str">
        <f>IF($M1677&lt;&gt;"",IF($AD1677=1,VLOOKUP($M1677,得点換算表!$C$87:$D$96,2),VLOOKUP($M1677,得点換算表!$E$87:$F$96,2)),"")</f>
        <v/>
      </c>
      <c r="AN1677" s="142" t="str">
        <f t="shared" si="88"/>
        <v/>
      </c>
      <c r="AO1677" s="143" t="str">
        <f>IF(AND($AN1677&lt;&gt;"",$AN1677&gt;=8),VLOOKUP($AN1677,得点換算表!$I$10:$J$14,2),"")</f>
        <v/>
      </c>
      <c r="AP1677" s="105"/>
    </row>
    <row r="1678" spans="1:42" x14ac:dyDescent="0.15">
      <c r="A1678" s="11"/>
      <c r="B1678" s="12"/>
      <c r="C1678" s="13"/>
      <c r="D1678" s="13"/>
      <c r="E1678" s="14"/>
      <c r="F1678" s="14"/>
      <c r="G1678" s="14"/>
      <c r="H1678" s="14"/>
      <c r="I1678" s="15"/>
      <c r="J1678" s="14"/>
      <c r="K1678" s="13"/>
      <c r="L1678" s="14"/>
      <c r="M1678" s="14"/>
      <c r="N1678" s="14"/>
      <c r="O1678" s="14"/>
      <c r="P1678" s="198"/>
      <c r="Q1678" s="198"/>
      <c r="R1678" s="198"/>
      <c r="S1678" s="198"/>
      <c r="T1678" s="198"/>
      <c r="U1678" s="198"/>
      <c r="V1678" s="198"/>
      <c r="W1678" s="202">
        <f t="shared" si="89"/>
        <v>0</v>
      </c>
      <c r="X1678" s="14"/>
      <c r="Y1678" s="14"/>
      <c r="Z1678" s="108"/>
      <c r="AA1678" s="114"/>
      <c r="AB1678" s="129"/>
      <c r="AC1678" s="128"/>
      <c r="AD1678" s="142" t="str">
        <f t="shared" si="90"/>
        <v/>
      </c>
      <c r="AE1678" s="142" t="str">
        <f>IF($E1678&lt;&gt;"",IF($AD1678=1,VLOOKUP($E1678,得点換算表!$C$5:$D$14,2),VLOOKUP($E1678,得点換算表!$E$5:$F$14,2)),"")</f>
        <v/>
      </c>
      <c r="AF1678" s="142" t="str">
        <f>IF($F1678&lt;&gt;"",IF($AD1678=1,VLOOKUP($F1678,得点換算表!$C$15:$D$24,2),VLOOKUP($F1678,得点換算表!$E$15:$F$24,2)),"")</f>
        <v/>
      </c>
      <c r="AG1678" s="142" t="str">
        <f>IF($G1678&lt;&gt;"",IF($AD1678=1,VLOOKUP($G1678,得点換算表!$C$25:$D$34,2),VLOOKUP($G1678,得点換算表!$E$25:$F$34,2)),"")</f>
        <v/>
      </c>
      <c r="AH1678" s="142" t="str">
        <f>IF($H1678&lt;&gt;"",IF($AD1678=1,VLOOKUP($H1678,得点換算表!$C$35:$D$44,2),VLOOKUP($H1678,得点換算表!$E$35:$F$44,2)),"")</f>
        <v/>
      </c>
      <c r="AI1678" s="142" t="str">
        <f>IF($I1678&lt;&gt;"",IF($AD1678=1,VLOOKUP($I1678,得点換算表!$C$45:$D$55,2),VLOOKUP($I1678,得点換算表!$E$45:$F$55,2)),"")</f>
        <v/>
      </c>
      <c r="AJ1678" s="142" t="str">
        <f>IF($J1678&lt;&gt;"",IF($AD1678=1,VLOOKUP($J1678,得点換算表!$C$56:$D$65,2),VLOOKUP($J1678,得点換算表!$E$56:$F$65,2)),"")</f>
        <v/>
      </c>
      <c r="AK1678" s="142" t="str">
        <f>IF($K1678&lt;&gt;"",IF($AD1678=1,VLOOKUP($K1678,得点換算表!$C$66:$D$76,2),VLOOKUP($K1678,得点換算表!$E$66:$F$76,2)),"")</f>
        <v/>
      </c>
      <c r="AL1678" s="142" t="str">
        <f>IF($L1678&lt;&gt;"",IF($AD1678=1,VLOOKUP($L1678,得点換算表!$C$77:$D$86,2),VLOOKUP($L1678,得点換算表!$E$77:$F$86,2)),"")</f>
        <v/>
      </c>
      <c r="AM1678" s="142" t="str">
        <f>IF($M1678&lt;&gt;"",IF($AD1678=1,VLOOKUP($M1678,得点換算表!$C$87:$D$96,2),VLOOKUP($M1678,得点換算表!$E$87:$F$96,2)),"")</f>
        <v/>
      </c>
      <c r="AN1678" s="142" t="str">
        <f t="shared" si="88"/>
        <v/>
      </c>
      <c r="AO1678" s="143" t="str">
        <f>IF(AND($AN1678&lt;&gt;"",$AN1678&gt;=8),VLOOKUP($AN1678,得点換算表!$I$10:$J$14,2),"")</f>
        <v/>
      </c>
      <c r="AP1678" s="105"/>
    </row>
    <row r="1679" spans="1:42" x14ac:dyDescent="0.15">
      <c r="A1679" s="11"/>
      <c r="B1679" s="12"/>
      <c r="C1679" s="13"/>
      <c r="D1679" s="13"/>
      <c r="E1679" s="14"/>
      <c r="F1679" s="14"/>
      <c r="G1679" s="14"/>
      <c r="H1679" s="14"/>
      <c r="I1679" s="15"/>
      <c r="J1679" s="14"/>
      <c r="K1679" s="13"/>
      <c r="L1679" s="14"/>
      <c r="M1679" s="14"/>
      <c r="N1679" s="14"/>
      <c r="O1679" s="14"/>
      <c r="P1679" s="198"/>
      <c r="Q1679" s="198"/>
      <c r="R1679" s="198"/>
      <c r="S1679" s="198"/>
      <c r="T1679" s="198"/>
      <c r="U1679" s="198"/>
      <c r="V1679" s="198"/>
      <c r="W1679" s="202">
        <f t="shared" si="89"/>
        <v>0</v>
      </c>
      <c r="X1679" s="14"/>
      <c r="Y1679" s="14"/>
      <c r="Z1679" s="108"/>
      <c r="AA1679" s="114"/>
      <c r="AB1679" s="129"/>
      <c r="AC1679" s="128"/>
      <c r="AD1679" s="142" t="str">
        <f t="shared" si="90"/>
        <v/>
      </c>
      <c r="AE1679" s="142" t="str">
        <f>IF($E1679&lt;&gt;"",IF($AD1679=1,VLOOKUP($E1679,得点換算表!$C$5:$D$14,2),VLOOKUP($E1679,得点換算表!$E$5:$F$14,2)),"")</f>
        <v/>
      </c>
      <c r="AF1679" s="142" t="str">
        <f>IF($F1679&lt;&gt;"",IF($AD1679=1,VLOOKUP($F1679,得点換算表!$C$15:$D$24,2),VLOOKUP($F1679,得点換算表!$E$15:$F$24,2)),"")</f>
        <v/>
      </c>
      <c r="AG1679" s="142" t="str">
        <f>IF($G1679&lt;&gt;"",IF($AD1679=1,VLOOKUP($G1679,得点換算表!$C$25:$D$34,2),VLOOKUP($G1679,得点換算表!$E$25:$F$34,2)),"")</f>
        <v/>
      </c>
      <c r="AH1679" s="142" t="str">
        <f>IF($H1679&lt;&gt;"",IF($AD1679=1,VLOOKUP($H1679,得点換算表!$C$35:$D$44,2),VLOOKUP($H1679,得点換算表!$E$35:$F$44,2)),"")</f>
        <v/>
      </c>
      <c r="AI1679" s="142" t="str">
        <f>IF($I1679&lt;&gt;"",IF($AD1679=1,VLOOKUP($I1679,得点換算表!$C$45:$D$55,2),VLOOKUP($I1679,得点換算表!$E$45:$F$55,2)),"")</f>
        <v/>
      </c>
      <c r="AJ1679" s="142" t="str">
        <f>IF($J1679&lt;&gt;"",IF($AD1679=1,VLOOKUP($J1679,得点換算表!$C$56:$D$65,2),VLOOKUP($J1679,得点換算表!$E$56:$F$65,2)),"")</f>
        <v/>
      </c>
      <c r="AK1679" s="142" t="str">
        <f>IF($K1679&lt;&gt;"",IF($AD1679=1,VLOOKUP($K1679,得点換算表!$C$66:$D$76,2),VLOOKUP($K1679,得点換算表!$E$66:$F$76,2)),"")</f>
        <v/>
      </c>
      <c r="AL1679" s="142" t="str">
        <f>IF($L1679&lt;&gt;"",IF($AD1679=1,VLOOKUP($L1679,得点換算表!$C$77:$D$86,2),VLOOKUP($L1679,得点換算表!$E$77:$F$86,2)),"")</f>
        <v/>
      </c>
      <c r="AM1679" s="142" t="str">
        <f>IF($M1679&lt;&gt;"",IF($AD1679=1,VLOOKUP($M1679,得点換算表!$C$87:$D$96,2),VLOOKUP($M1679,得点換算表!$E$87:$F$96,2)),"")</f>
        <v/>
      </c>
      <c r="AN1679" s="142" t="str">
        <f t="shared" si="88"/>
        <v/>
      </c>
      <c r="AO1679" s="143" t="str">
        <f>IF(AND($AN1679&lt;&gt;"",$AN1679&gt;=8),VLOOKUP($AN1679,得点換算表!$I$10:$J$14,2),"")</f>
        <v/>
      </c>
      <c r="AP1679" s="105"/>
    </row>
    <row r="1680" spans="1:42" x14ac:dyDescent="0.15">
      <c r="A1680" s="11"/>
      <c r="B1680" s="12"/>
      <c r="C1680" s="13"/>
      <c r="D1680" s="13"/>
      <c r="E1680" s="14"/>
      <c r="F1680" s="14"/>
      <c r="G1680" s="14"/>
      <c r="H1680" s="14"/>
      <c r="I1680" s="15"/>
      <c r="J1680" s="14"/>
      <c r="K1680" s="13"/>
      <c r="L1680" s="14"/>
      <c r="M1680" s="14"/>
      <c r="N1680" s="14"/>
      <c r="O1680" s="14"/>
      <c r="P1680" s="198"/>
      <c r="Q1680" s="198"/>
      <c r="R1680" s="198"/>
      <c r="S1680" s="198"/>
      <c r="T1680" s="198"/>
      <c r="U1680" s="198"/>
      <c r="V1680" s="198"/>
      <c r="W1680" s="202">
        <f t="shared" si="89"/>
        <v>0</v>
      </c>
      <c r="X1680" s="14"/>
      <c r="Y1680" s="14"/>
      <c r="Z1680" s="108"/>
      <c r="AA1680" s="114"/>
      <c r="AB1680" s="129"/>
      <c r="AC1680" s="128"/>
      <c r="AD1680" s="142" t="str">
        <f t="shared" si="90"/>
        <v/>
      </c>
      <c r="AE1680" s="142" t="str">
        <f>IF($E1680&lt;&gt;"",IF($AD1680=1,VLOOKUP($E1680,得点換算表!$C$5:$D$14,2),VLOOKUP($E1680,得点換算表!$E$5:$F$14,2)),"")</f>
        <v/>
      </c>
      <c r="AF1680" s="142" t="str">
        <f>IF($F1680&lt;&gt;"",IF($AD1680=1,VLOOKUP($F1680,得点換算表!$C$15:$D$24,2),VLOOKUP($F1680,得点換算表!$E$15:$F$24,2)),"")</f>
        <v/>
      </c>
      <c r="AG1680" s="142" t="str">
        <f>IF($G1680&lt;&gt;"",IF($AD1680=1,VLOOKUP($G1680,得点換算表!$C$25:$D$34,2),VLOOKUP($G1680,得点換算表!$E$25:$F$34,2)),"")</f>
        <v/>
      </c>
      <c r="AH1680" s="142" t="str">
        <f>IF($H1680&lt;&gt;"",IF($AD1680=1,VLOOKUP($H1680,得点換算表!$C$35:$D$44,2),VLOOKUP($H1680,得点換算表!$E$35:$F$44,2)),"")</f>
        <v/>
      </c>
      <c r="AI1680" s="142" t="str">
        <f>IF($I1680&lt;&gt;"",IF($AD1680=1,VLOOKUP($I1680,得点換算表!$C$45:$D$55,2),VLOOKUP($I1680,得点換算表!$E$45:$F$55,2)),"")</f>
        <v/>
      </c>
      <c r="AJ1680" s="142" t="str">
        <f>IF($J1680&lt;&gt;"",IF($AD1680=1,VLOOKUP($J1680,得点換算表!$C$56:$D$65,2),VLOOKUP($J1680,得点換算表!$E$56:$F$65,2)),"")</f>
        <v/>
      </c>
      <c r="AK1680" s="142" t="str">
        <f>IF($K1680&lt;&gt;"",IF($AD1680=1,VLOOKUP($K1680,得点換算表!$C$66:$D$76,2),VLOOKUP($K1680,得点換算表!$E$66:$F$76,2)),"")</f>
        <v/>
      </c>
      <c r="AL1680" s="142" t="str">
        <f>IF($L1680&lt;&gt;"",IF($AD1680=1,VLOOKUP($L1680,得点換算表!$C$77:$D$86,2),VLOOKUP($L1680,得点換算表!$E$77:$F$86,2)),"")</f>
        <v/>
      </c>
      <c r="AM1680" s="142" t="str">
        <f>IF($M1680&lt;&gt;"",IF($AD1680=1,VLOOKUP($M1680,得点換算表!$C$87:$D$96,2),VLOOKUP($M1680,得点換算表!$E$87:$F$96,2)),"")</f>
        <v/>
      </c>
      <c r="AN1680" s="142" t="str">
        <f t="shared" si="88"/>
        <v/>
      </c>
      <c r="AO1680" s="143" t="str">
        <f>IF(AND($AN1680&lt;&gt;"",$AN1680&gt;=8),VLOOKUP($AN1680,得点換算表!$I$10:$J$14,2),"")</f>
        <v/>
      </c>
      <c r="AP1680" s="105"/>
    </row>
    <row r="1681" spans="1:42" x14ac:dyDescent="0.15">
      <c r="A1681" s="11"/>
      <c r="B1681" s="12"/>
      <c r="C1681" s="13"/>
      <c r="D1681" s="13"/>
      <c r="E1681" s="14"/>
      <c r="F1681" s="14"/>
      <c r="G1681" s="14"/>
      <c r="H1681" s="14"/>
      <c r="I1681" s="15"/>
      <c r="J1681" s="14"/>
      <c r="K1681" s="13"/>
      <c r="L1681" s="14"/>
      <c r="M1681" s="14"/>
      <c r="N1681" s="14"/>
      <c r="O1681" s="14"/>
      <c r="P1681" s="198"/>
      <c r="Q1681" s="198"/>
      <c r="R1681" s="198"/>
      <c r="S1681" s="198"/>
      <c r="T1681" s="198"/>
      <c r="U1681" s="198"/>
      <c r="V1681" s="198"/>
      <c r="W1681" s="202">
        <f t="shared" si="89"/>
        <v>0</v>
      </c>
      <c r="X1681" s="14"/>
      <c r="Y1681" s="14"/>
      <c r="Z1681" s="108"/>
      <c r="AA1681" s="114"/>
      <c r="AB1681" s="129"/>
      <c r="AC1681" s="128"/>
      <c r="AD1681" s="142" t="str">
        <f t="shared" si="90"/>
        <v/>
      </c>
      <c r="AE1681" s="142" t="str">
        <f>IF($E1681&lt;&gt;"",IF($AD1681=1,VLOOKUP($E1681,得点換算表!$C$5:$D$14,2),VLOOKUP($E1681,得点換算表!$E$5:$F$14,2)),"")</f>
        <v/>
      </c>
      <c r="AF1681" s="142" t="str">
        <f>IF($F1681&lt;&gt;"",IF($AD1681=1,VLOOKUP($F1681,得点換算表!$C$15:$D$24,2),VLOOKUP($F1681,得点換算表!$E$15:$F$24,2)),"")</f>
        <v/>
      </c>
      <c r="AG1681" s="142" t="str">
        <f>IF($G1681&lt;&gt;"",IF($AD1681=1,VLOOKUP($G1681,得点換算表!$C$25:$D$34,2),VLOOKUP($G1681,得点換算表!$E$25:$F$34,2)),"")</f>
        <v/>
      </c>
      <c r="AH1681" s="142" t="str">
        <f>IF($H1681&lt;&gt;"",IF($AD1681=1,VLOOKUP($H1681,得点換算表!$C$35:$D$44,2),VLOOKUP($H1681,得点換算表!$E$35:$F$44,2)),"")</f>
        <v/>
      </c>
      <c r="AI1681" s="142" t="str">
        <f>IF($I1681&lt;&gt;"",IF($AD1681=1,VLOOKUP($I1681,得点換算表!$C$45:$D$55,2),VLOOKUP($I1681,得点換算表!$E$45:$F$55,2)),"")</f>
        <v/>
      </c>
      <c r="AJ1681" s="142" t="str">
        <f>IF($J1681&lt;&gt;"",IF($AD1681=1,VLOOKUP($J1681,得点換算表!$C$56:$D$65,2),VLOOKUP($J1681,得点換算表!$E$56:$F$65,2)),"")</f>
        <v/>
      </c>
      <c r="AK1681" s="142" t="str">
        <f>IF($K1681&lt;&gt;"",IF($AD1681=1,VLOOKUP($K1681,得点換算表!$C$66:$D$76,2),VLOOKUP($K1681,得点換算表!$E$66:$F$76,2)),"")</f>
        <v/>
      </c>
      <c r="AL1681" s="142" t="str">
        <f>IF($L1681&lt;&gt;"",IF($AD1681=1,VLOOKUP($L1681,得点換算表!$C$77:$D$86,2),VLOOKUP($L1681,得点換算表!$E$77:$F$86,2)),"")</f>
        <v/>
      </c>
      <c r="AM1681" s="142" t="str">
        <f>IF($M1681&lt;&gt;"",IF($AD1681=1,VLOOKUP($M1681,得点換算表!$C$87:$D$96,2),VLOOKUP($M1681,得点換算表!$E$87:$F$96,2)),"")</f>
        <v/>
      </c>
      <c r="AN1681" s="142" t="str">
        <f t="shared" si="88"/>
        <v/>
      </c>
      <c r="AO1681" s="143" t="str">
        <f>IF(AND($AN1681&lt;&gt;"",$AN1681&gt;=8),VLOOKUP($AN1681,得点換算表!$I$10:$J$14,2),"")</f>
        <v/>
      </c>
      <c r="AP1681" s="105"/>
    </row>
    <row r="1682" spans="1:42" x14ac:dyDescent="0.15">
      <c r="A1682" s="11"/>
      <c r="B1682" s="12"/>
      <c r="C1682" s="13"/>
      <c r="D1682" s="13"/>
      <c r="E1682" s="14"/>
      <c r="F1682" s="14"/>
      <c r="G1682" s="14"/>
      <c r="H1682" s="14"/>
      <c r="I1682" s="15"/>
      <c r="J1682" s="14"/>
      <c r="K1682" s="13"/>
      <c r="L1682" s="14"/>
      <c r="M1682" s="14"/>
      <c r="N1682" s="14"/>
      <c r="O1682" s="14"/>
      <c r="P1682" s="198"/>
      <c r="Q1682" s="198"/>
      <c r="R1682" s="198"/>
      <c r="S1682" s="198"/>
      <c r="T1682" s="198"/>
      <c r="U1682" s="198"/>
      <c r="V1682" s="198"/>
      <c r="W1682" s="202">
        <f t="shared" si="89"/>
        <v>0</v>
      </c>
      <c r="X1682" s="14"/>
      <c r="Y1682" s="14"/>
      <c r="Z1682" s="108"/>
      <c r="AA1682" s="114"/>
      <c r="AB1682" s="129"/>
      <c r="AC1682" s="128"/>
      <c r="AD1682" s="142" t="str">
        <f t="shared" si="90"/>
        <v/>
      </c>
      <c r="AE1682" s="142" t="str">
        <f>IF($E1682&lt;&gt;"",IF($AD1682=1,VLOOKUP($E1682,得点換算表!$C$5:$D$14,2),VLOOKUP($E1682,得点換算表!$E$5:$F$14,2)),"")</f>
        <v/>
      </c>
      <c r="AF1682" s="142" t="str">
        <f>IF($F1682&lt;&gt;"",IF($AD1682=1,VLOOKUP($F1682,得点換算表!$C$15:$D$24,2),VLOOKUP($F1682,得点換算表!$E$15:$F$24,2)),"")</f>
        <v/>
      </c>
      <c r="AG1682" s="142" t="str">
        <f>IF($G1682&lt;&gt;"",IF($AD1682=1,VLOOKUP($G1682,得点換算表!$C$25:$D$34,2),VLOOKUP($G1682,得点換算表!$E$25:$F$34,2)),"")</f>
        <v/>
      </c>
      <c r="AH1682" s="142" t="str">
        <f>IF($H1682&lt;&gt;"",IF($AD1682=1,VLOOKUP($H1682,得点換算表!$C$35:$D$44,2),VLOOKUP($H1682,得点換算表!$E$35:$F$44,2)),"")</f>
        <v/>
      </c>
      <c r="AI1682" s="142" t="str">
        <f>IF($I1682&lt;&gt;"",IF($AD1682=1,VLOOKUP($I1682,得点換算表!$C$45:$D$55,2),VLOOKUP($I1682,得点換算表!$E$45:$F$55,2)),"")</f>
        <v/>
      </c>
      <c r="AJ1682" s="142" t="str">
        <f>IF($J1682&lt;&gt;"",IF($AD1682=1,VLOOKUP($J1682,得点換算表!$C$56:$D$65,2),VLOOKUP($J1682,得点換算表!$E$56:$F$65,2)),"")</f>
        <v/>
      </c>
      <c r="AK1682" s="142" t="str">
        <f>IF($K1682&lt;&gt;"",IF($AD1682=1,VLOOKUP($K1682,得点換算表!$C$66:$D$76,2),VLOOKUP($K1682,得点換算表!$E$66:$F$76,2)),"")</f>
        <v/>
      </c>
      <c r="AL1682" s="142" t="str">
        <f>IF($L1682&lt;&gt;"",IF($AD1682=1,VLOOKUP($L1682,得点換算表!$C$77:$D$86,2),VLOOKUP($L1682,得点換算表!$E$77:$F$86,2)),"")</f>
        <v/>
      </c>
      <c r="AM1682" s="142" t="str">
        <f>IF($M1682&lt;&gt;"",IF($AD1682=1,VLOOKUP($M1682,得点換算表!$C$87:$D$96,2),VLOOKUP($M1682,得点換算表!$E$87:$F$96,2)),"")</f>
        <v/>
      </c>
      <c r="AN1682" s="142" t="str">
        <f t="shared" si="88"/>
        <v/>
      </c>
      <c r="AO1682" s="143" t="str">
        <f>IF(AND($AN1682&lt;&gt;"",$AN1682&gt;=8),VLOOKUP($AN1682,得点換算表!$I$10:$J$14,2),"")</f>
        <v/>
      </c>
      <c r="AP1682" s="105"/>
    </row>
    <row r="1683" spans="1:42" x14ac:dyDescent="0.15">
      <c r="A1683" s="11"/>
      <c r="B1683" s="12"/>
      <c r="C1683" s="13"/>
      <c r="D1683" s="13"/>
      <c r="E1683" s="14"/>
      <c r="F1683" s="14"/>
      <c r="G1683" s="14"/>
      <c r="H1683" s="14"/>
      <c r="I1683" s="15"/>
      <c r="J1683" s="14"/>
      <c r="K1683" s="13"/>
      <c r="L1683" s="14"/>
      <c r="M1683" s="14"/>
      <c r="N1683" s="14"/>
      <c r="O1683" s="14"/>
      <c r="P1683" s="198"/>
      <c r="Q1683" s="198"/>
      <c r="R1683" s="198"/>
      <c r="S1683" s="198"/>
      <c r="T1683" s="198"/>
      <c r="U1683" s="198"/>
      <c r="V1683" s="198"/>
      <c r="W1683" s="202">
        <f t="shared" si="89"/>
        <v>0</v>
      </c>
      <c r="X1683" s="14"/>
      <c r="Y1683" s="14"/>
      <c r="Z1683" s="108"/>
      <c r="AA1683" s="114"/>
      <c r="AB1683" s="129"/>
      <c r="AC1683" s="128"/>
      <c r="AD1683" s="142" t="str">
        <f t="shared" si="90"/>
        <v/>
      </c>
      <c r="AE1683" s="142" t="str">
        <f>IF($E1683&lt;&gt;"",IF($AD1683=1,VLOOKUP($E1683,得点換算表!$C$5:$D$14,2),VLOOKUP($E1683,得点換算表!$E$5:$F$14,2)),"")</f>
        <v/>
      </c>
      <c r="AF1683" s="142" t="str">
        <f>IF($F1683&lt;&gt;"",IF($AD1683=1,VLOOKUP($F1683,得点換算表!$C$15:$D$24,2),VLOOKUP($F1683,得点換算表!$E$15:$F$24,2)),"")</f>
        <v/>
      </c>
      <c r="AG1683" s="142" t="str">
        <f>IF($G1683&lt;&gt;"",IF($AD1683=1,VLOOKUP($G1683,得点換算表!$C$25:$D$34,2),VLOOKUP($G1683,得点換算表!$E$25:$F$34,2)),"")</f>
        <v/>
      </c>
      <c r="AH1683" s="142" t="str">
        <f>IF($H1683&lt;&gt;"",IF($AD1683=1,VLOOKUP($H1683,得点換算表!$C$35:$D$44,2),VLOOKUP($H1683,得点換算表!$E$35:$F$44,2)),"")</f>
        <v/>
      </c>
      <c r="AI1683" s="142" t="str">
        <f>IF($I1683&lt;&gt;"",IF($AD1683=1,VLOOKUP($I1683,得点換算表!$C$45:$D$55,2),VLOOKUP($I1683,得点換算表!$E$45:$F$55,2)),"")</f>
        <v/>
      </c>
      <c r="AJ1683" s="142" t="str">
        <f>IF($J1683&lt;&gt;"",IF($AD1683=1,VLOOKUP($J1683,得点換算表!$C$56:$D$65,2),VLOOKUP($J1683,得点換算表!$E$56:$F$65,2)),"")</f>
        <v/>
      </c>
      <c r="AK1683" s="142" t="str">
        <f>IF($K1683&lt;&gt;"",IF($AD1683=1,VLOOKUP($K1683,得点換算表!$C$66:$D$76,2),VLOOKUP($K1683,得点換算表!$E$66:$F$76,2)),"")</f>
        <v/>
      </c>
      <c r="AL1683" s="142" t="str">
        <f>IF($L1683&lt;&gt;"",IF($AD1683=1,VLOOKUP($L1683,得点換算表!$C$77:$D$86,2),VLOOKUP($L1683,得点換算表!$E$77:$F$86,2)),"")</f>
        <v/>
      </c>
      <c r="AM1683" s="142" t="str">
        <f>IF($M1683&lt;&gt;"",IF($AD1683=1,VLOOKUP($M1683,得点換算表!$C$87:$D$96,2),VLOOKUP($M1683,得点換算表!$E$87:$F$96,2)),"")</f>
        <v/>
      </c>
      <c r="AN1683" s="142" t="str">
        <f t="shared" si="88"/>
        <v/>
      </c>
      <c r="AO1683" s="143" t="str">
        <f>IF(AND($AN1683&lt;&gt;"",$AN1683&gt;=8),VLOOKUP($AN1683,得点換算表!$I$10:$J$14,2),"")</f>
        <v/>
      </c>
      <c r="AP1683" s="105"/>
    </row>
    <row r="1684" spans="1:42" x14ac:dyDescent="0.15">
      <c r="A1684" s="11"/>
      <c r="B1684" s="12"/>
      <c r="C1684" s="13"/>
      <c r="D1684" s="13"/>
      <c r="E1684" s="14"/>
      <c r="F1684" s="14"/>
      <c r="G1684" s="14"/>
      <c r="H1684" s="14"/>
      <c r="I1684" s="15"/>
      <c r="J1684" s="14"/>
      <c r="K1684" s="13"/>
      <c r="L1684" s="14"/>
      <c r="M1684" s="14"/>
      <c r="N1684" s="14"/>
      <c r="O1684" s="14"/>
      <c r="P1684" s="198"/>
      <c r="Q1684" s="198"/>
      <c r="R1684" s="198"/>
      <c r="S1684" s="198"/>
      <c r="T1684" s="198"/>
      <c r="U1684" s="198"/>
      <c r="V1684" s="198"/>
      <c r="W1684" s="202">
        <f t="shared" si="89"/>
        <v>0</v>
      </c>
      <c r="X1684" s="14"/>
      <c r="Y1684" s="14"/>
      <c r="Z1684" s="108"/>
      <c r="AA1684" s="114"/>
      <c r="AB1684" s="129"/>
      <c r="AC1684" s="128"/>
      <c r="AD1684" s="142" t="str">
        <f t="shared" si="90"/>
        <v/>
      </c>
      <c r="AE1684" s="142" t="str">
        <f>IF($E1684&lt;&gt;"",IF($AD1684=1,VLOOKUP($E1684,得点換算表!$C$5:$D$14,2),VLOOKUP($E1684,得点換算表!$E$5:$F$14,2)),"")</f>
        <v/>
      </c>
      <c r="AF1684" s="142" t="str">
        <f>IF($F1684&lt;&gt;"",IF($AD1684=1,VLOOKUP($F1684,得点換算表!$C$15:$D$24,2),VLOOKUP($F1684,得点換算表!$E$15:$F$24,2)),"")</f>
        <v/>
      </c>
      <c r="AG1684" s="142" t="str">
        <f>IF($G1684&lt;&gt;"",IF($AD1684=1,VLOOKUP($G1684,得点換算表!$C$25:$D$34,2),VLOOKUP($G1684,得点換算表!$E$25:$F$34,2)),"")</f>
        <v/>
      </c>
      <c r="AH1684" s="142" t="str">
        <f>IF($H1684&lt;&gt;"",IF($AD1684=1,VLOOKUP($H1684,得点換算表!$C$35:$D$44,2),VLOOKUP($H1684,得点換算表!$E$35:$F$44,2)),"")</f>
        <v/>
      </c>
      <c r="AI1684" s="142" t="str">
        <f>IF($I1684&lt;&gt;"",IF($AD1684=1,VLOOKUP($I1684,得点換算表!$C$45:$D$55,2),VLOOKUP($I1684,得点換算表!$E$45:$F$55,2)),"")</f>
        <v/>
      </c>
      <c r="AJ1684" s="142" t="str">
        <f>IF($J1684&lt;&gt;"",IF($AD1684=1,VLOOKUP($J1684,得点換算表!$C$56:$D$65,2),VLOOKUP($J1684,得点換算表!$E$56:$F$65,2)),"")</f>
        <v/>
      </c>
      <c r="AK1684" s="142" t="str">
        <f>IF($K1684&lt;&gt;"",IF($AD1684=1,VLOOKUP($K1684,得点換算表!$C$66:$D$76,2),VLOOKUP($K1684,得点換算表!$E$66:$F$76,2)),"")</f>
        <v/>
      </c>
      <c r="AL1684" s="142" t="str">
        <f>IF($L1684&lt;&gt;"",IF($AD1684=1,VLOOKUP($L1684,得点換算表!$C$77:$D$86,2),VLOOKUP($L1684,得点換算表!$E$77:$F$86,2)),"")</f>
        <v/>
      </c>
      <c r="AM1684" s="142" t="str">
        <f>IF($M1684&lt;&gt;"",IF($AD1684=1,VLOOKUP($M1684,得点換算表!$C$87:$D$96,2),VLOOKUP($M1684,得点換算表!$E$87:$F$96,2)),"")</f>
        <v/>
      </c>
      <c r="AN1684" s="142" t="str">
        <f t="shared" si="88"/>
        <v/>
      </c>
      <c r="AO1684" s="143" t="str">
        <f>IF(AND($AN1684&lt;&gt;"",$AN1684&gt;=8),VLOOKUP($AN1684,得点換算表!$I$10:$J$14,2),"")</f>
        <v/>
      </c>
      <c r="AP1684" s="105"/>
    </row>
    <row r="1685" spans="1:42" x14ac:dyDescent="0.15">
      <c r="A1685" s="11"/>
      <c r="B1685" s="12"/>
      <c r="C1685" s="13"/>
      <c r="D1685" s="13"/>
      <c r="E1685" s="14"/>
      <c r="F1685" s="14"/>
      <c r="G1685" s="14"/>
      <c r="H1685" s="14"/>
      <c r="I1685" s="15"/>
      <c r="J1685" s="14"/>
      <c r="K1685" s="13"/>
      <c r="L1685" s="14"/>
      <c r="M1685" s="14"/>
      <c r="N1685" s="14"/>
      <c r="O1685" s="14"/>
      <c r="P1685" s="198"/>
      <c r="Q1685" s="198"/>
      <c r="R1685" s="198"/>
      <c r="S1685" s="198"/>
      <c r="T1685" s="198"/>
      <c r="U1685" s="198"/>
      <c r="V1685" s="198"/>
      <c r="W1685" s="202">
        <f t="shared" si="89"/>
        <v>0</v>
      </c>
      <c r="X1685" s="14"/>
      <c r="Y1685" s="14"/>
      <c r="Z1685" s="108"/>
      <c r="AA1685" s="114"/>
      <c r="AB1685" s="129"/>
      <c r="AC1685" s="128"/>
      <c r="AD1685" s="142" t="str">
        <f t="shared" si="90"/>
        <v/>
      </c>
      <c r="AE1685" s="142" t="str">
        <f>IF($E1685&lt;&gt;"",IF($AD1685=1,VLOOKUP($E1685,得点換算表!$C$5:$D$14,2),VLOOKUP($E1685,得点換算表!$E$5:$F$14,2)),"")</f>
        <v/>
      </c>
      <c r="AF1685" s="142" t="str">
        <f>IF($F1685&lt;&gt;"",IF($AD1685=1,VLOOKUP($F1685,得点換算表!$C$15:$D$24,2),VLOOKUP($F1685,得点換算表!$E$15:$F$24,2)),"")</f>
        <v/>
      </c>
      <c r="AG1685" s="142" t="str">
        <f>IF($G1685&lt;&gt;"",IF($AD1685=1,VLOOKUP($G1685,得点換算表!$C$25:$D$34,2),VLOOKUP($G1685,得点換算表!$E$25:$F$34,2)),"")</f>
        <v/>
      </c>
      <c r="AH1685" s="142" t="str">
        <f>IF($H1685&lt;&gt;"",IF($AD1685=1,VLOOKUP($H1685,得点換算表!$C$35:$D$44,2),VLOOKUP($H1685,得点換算表!$E$35:$F$44,2)),"")</f>
        <v/>
      </c>
      <c r="AI1685" s="142" t="str">
        <f>IF($I1685&lt;&gt;"",IF($AD1685=1,VLOOKUP($I1685,得点換算表!$C$45:$D$55,2),VLOOKUP($I1685,得点換算表!$E$45:$F$55,2)),"")</f>
        <v/>
      </c>
      <c r="AJ1685" s="142" t="str">
        <f>IF($J1685&lt;&gt;"",IF($AD1685=1,VLOOKUP($J1685,得点換算表!$C$56:$D$65,2),VLOOKUP($J1685,得点換算表!$E$56:$F$65,2)),"")</f>
        <v/>
      </c>
      <c r="AK1685" s="142" t="str">
        <f>IF($K1685&lt;&gt;"",IF($AD1685=1,VLOOKUP($K1685,得点換算表!$C$66:$D$76,2),VLOOKUP($K1685,得点換算表!$E$66:$F$76,2)),"")</f>
        <v/>
      </c>
      <c r="AL1685" s="142" t="str">
        <f>IF($L1685&lt;&gt;"",IF($AD1685=1,VLOOKUP($L1685,得点換算表!$C$77:$D$86,2),VLOOKUP($L1685,得点換算表!$E$77:$F$86,2)),"")</f>
        <v/>
      </c>
      <c r="AM1685" s="142" t="str">
        <f>IF($M1685&lt;&gt;"",IF($AD1685=1,VLOOKUP($M1685,得点換算表!$C$87:$D$96,2),VLOOKUP($M1685,得点換算表!$E$87:$F$96,2)),"")</f>
        <v/>
      </c>
      <c r="AN1685" s="142" t="str">
        <f t="shared" si="88"/>
        <v/>
      </c>
      <c r="AO1685" s="143" t="str">
        <f>IF(AND($AN1685&lt;&gt;"",$AN1685&gt;=8),VLOOKUP($AN1685,得点換算表!$I$10:$J$14,2),"")</f>
        <v/>
      </c>
      <c r="AP1685" s="105"/>
    </row>
    <row r="1686" spans="1:42" x14ac:dyDescent="0.15">
      <c r="A1686" s="11"/>
      <c r="B1686" s="12"/>
      <c r="C1686" s="13"/>
      <c r="D1686" s="13"/>
      <c r="E1686" s="14"/>
      <c r="F1686" s="14"/>
      <c r="G1686" s="14"/>
      <c r="H1686" s="14"/>
      <c r="I1686" s="15"/>
      <c r="J1686" s="14"/>
      <c r="K1686" s="13"/>
      <c r="L1686" s="14"/>
      <c r="M1686" s="14"/>
      <c r="N1686" s="14"/>
      <c r="O1686" s="14"/>
      <c r="P1686" s="198"/>
      <c r="Q1686" s="198"/>
      <c r="R1686" s="198"/>
      <c r="S1686" s="198"/>
      <c r="T1686" s="198"/>
      <c r="U1686" s="198"/>
      <c r="V1686" s="198"/>
      <c r="W1686" s="202">
        <f t="shared" si="89"/>
        <v>0</v>
      </c>
      <c r="X1686" s="14"/>
      <c r="Y1686" s="14"/>
      <c r="Z1686" s="108"/>
      <c r="AA1686" s="114"/>
      <c r="AB1686" s="129"/>
      <c r="AC1686" s="128"/>
      <c r="AD1686" s="142" t="str">
        <f t="shared" si="90"/>
        <v/>
      </c>
      <c r="AE1686" s="142" t="str">
        <f>IF($E1686&lt;&gt;"",IF($AD1686=1,VLOOKUP($E1686,得点換算表!$C$5:$D$14,2),VLOOKUP($E1686,得点換算表!$E$5:$F$14,2)),"")</f>
        <v/>
      </c>
      <c r="AF1686" s="142" t="str">
        <f>IF($F1686&lt;&gt;"",IF($AD1686=1,VLOOKUP($F1686,得点換算表!$C$15:$D$24,2),VLOOKUP($F1686,得点換算表!$E$15:$F$24,2)),"")</f>
        <v/>
      </c>
      <c r="AG1686" s="142" t="str">
        <f>IF($G1686&lt;&gt;"",IF($AD1686=1,VLOOKUP($G1686,得点換算表!$C$25:$D$34,2),VLOOKUP($G1686,得点換算表!$E$25:$F$34,2)),"")</f>
        <v/>
      </c>
      <c r="AH1686" s="142" t="str">
        <f>IF($H1686&lt;&gt;"",IF($AD1686=1,VLOOKUP($H1686,得点換算表!$C$35:$D$44,2),VLOOKUP($H1686,得点換算表!$E$35:$F$44,2)),"")</f>
        <v/>
      </c>
      <c r="AI1686" s="142" t="str">
        <f>IF($I1686&lt;&gt;"",IF($AD1686=1,VLOOKUP($I1686,得点換算表!$C$45:$D$55,2),VLOOKUP($I1686,得点換算表!$E$45:$F$55,2)),"")</f>
        <v/>
      </c>
      <c r="AJ1686" s="142" t="str">
        <f>IF($J1686&lt;&gt;"",IF($AD1686=1,VLOOKUP($J1686,得点換算表!$C$56:$D$65,2),VLOOKUP($J1686,得点換算表!$E$56:$F$65,2)),"")</f>
        <v/>
      </c>
      <c r="AK1686" s="142" t="str">
        <f>IF($K1686&lt;&gt;"",IF($AD1686=1,VLOOKUP($K1686,得点換算表!$C$66:$D$76,2),VLOOKUP($K1686,得点換算表!$E$66:$F$76,2)),"")</f>
        <v/>
      </c>
      <c r="AL1686" s="142" t="str">
        <f>IF($L1686&lt;&gt;"",IF($AD1686=1,VLOOKUP($L1686,得点換算表!$C$77:$D$86,2),VLOOKUP($L1686,得点換算表!$E$77:$F$86,2)),"")</f>
        <v/>
      </c>
      <c r="AM1686" s="142" t="str">
        <f>IF($M1686&lt;&gt;"",IF($AD1686=1,VLOOKUP($M1686,得点換算表!$C$87:$D$96,2),VLOOKUP($M1686,得点換算表!$E$87:$F$96,2)),"")</f>
        <v/>
      </c>
      <c r="AN1686" s="142" t="str">
        <f t="shared" si="88"/>
        <v/>
      </c>
      <c r="AO1686" s="143" t="str">
        <f>IF(AND($AN1686&lt;&gt;"",$AN1686&gt;=8),VLOOKUP($AN1686,得点換算表!$I$10:$J$14,2),"")</f>
        <v/>
      </c>
      <c r="AP1686" s="105"/>
    </row>
    <row r="1687" spans="1:42" x14ac:dyDescent="0.15">
      <c r="A1687" s="11"/>
      <c r="B1687" s="12"/>
      <c r="C1687" s="13"/>
      <c r="D1687" s="13"/>
      <c r="E1687" s="14"/>
      <c r="F1687" s="14"/>
      <c r="G1687" s="14"/>
      <c r="H1687" s="14"/>
      <c r="I1687" s="15"/>
      <c r="J1687" s="14"/>
      <c r="K1687" s="13"/>
      <c r="L1687" s="14"/>
      <c r="M1687" s="14"/>
      <c r="N1687" s="14"/>
      <c r="O1687" s="14"/>
      <c r="P1687" s="198"/>
      <c r="Q1687" s="198"/>
      <c r="R1687" s="198"/>
      <c r="S1687" s="198"/>
      <c r="T1687" s="198"/>
      <c r="U1687" s="198"/>
      <c r="V1687" s="198"/>
      <c r="W1687" s="202">
        <f t="shared" si="89"/>
        <v>0</v>
      </c>
      <c r="X1687" s="14"/>
      <c r="Y1687" s="14"/>
      <c r="Z1687" s="108"/>
      <c r="AA1687" s="114"/>
      <c r="AB1687" s="129"/>
      <c r="AC1687" s="128"/>
      <c r="AD1687" s="142" t="str">
        <f t="shared" si="90"/>
        <v/>
      </c>
      <c r="AE1687" s="142" t="str">
        <f>IF($E1687&lt;&gt;"",IF($AD1687=1,VLOOKUP($E1687,得点換算表!$C$5:$D$14,2),VLOOKUP($E1687,得点換算表!$E$5:$F$14,2)),"")</f>
        <v/>
      </c>
      <c r="AF1687" s="142" t="str">
        <f>IF($F1687&lt;&gt;"",IF($AD1687=1,VLOOKUP($F1687,得点換算表!$C$15:$D$24,2),VLOOKUP($F1687,得点換算表!$E$15:$F$24,2)),"")</f>
        <v/>
      </c>
      <c r="AG1687" s="142" t="str">
        <f>IF($G1687&lt;&gt;"",IF($AD1687=1,VLOOKUP($G1687,得点換算表!$C$25:$D$34,2),VLOOKUP($G1687,得点換算表!$E$25:$F$34,2)),"")</f>
        <v/>
      </c>
      <c r="AH1687" s="142" t="str">
        <f>IF($H1687&lt;&gt;"",IF($AD1687=1,VLOOKUP($H1687,得点換算表!$C$35:$D$44,2),VLOOKUP($H1687,得点換算表!$E$35:$F$44,2)),"")</f>
        <v/>
      </c>
      <c r="AI1687" s="142" t="str">
        <f>IF($I1687&lt;&gt;"",IF($AD1687=1,VLOOKUP($I1687,得点換算表!$C$45:$D$55,2),VLOOKUP($I1687,得点換算表!$E$45:$F$55,2)),"")</f>
        <v/>
      </c>
      <c r="AJ1687" s="142" t="str">
        <f>IF($J1687&lt;&gt;"",IF($AD1687=1,VLOOKUP($J1687,得点換算表!$C$56:$D$65,2),VLOOKUP($J1687,得点換算表!$E$56:$F$65,2)),"")</f>
        <v/>
      </c>
      <c r="AK1687" s="142" t="str">
        <f>IF($K1687&lt;&gt;"",IF($AD1687=1,VLOOKUP($K1687,得点換算表!$C$66:$D$76,2),VLOOKUP($K1687,得点換算表!$E$66:$F$76,2)),"")</f>
        <v/>
      </c>
      <c r="AL1687" s="142" t="str">
        <f>IF($L1687&lt;&gt;"",IF($AD1687=1,VLOOKUP($L1687,得点換算表!$C$77:$D$86,2),VLOOKUP($L1687,得点換算表!$E$77:$F$86,2)),"")</f>
        <v/>
      </c>
      <c r="AM1687" s="142" t="str">
        <f>IF($M1687&lt;&gt;"",IF($AD1687=1,VLOOKUP($M1687,得点換算表!$C$87:$D$96,2),VLOOKUP($M1687,得点換算表!$E$87:$F$96,2)),"")</f>
        <v/>
      </c>
      <c r="AN1687" s="142" t="str">
        <f t="shared" si="88"/>
        <v/>
      </c>
      <c r="AO1687" s="143" t="str">
        <f>IF(AND($AN1687&lt;&gt;"",$AN1687&gt;=8),VLOOKUP($AN1687,得点換算表!$I$10:$J$14,2),"")</f>
        <v/>
      </c>
      <c r="AP1687" s="105"/>
    </row>
    <row r="1688" spans="1:42" x14ac:dyDescent="0.15">
      <c r="A1688" s="11"/>
      <c r="B1688" s="12"/>
      <c r="C1688" s="13"/>
      <c r="D1688" s="13"/>
      <c r="E1688" s="14"/>
      <c r="F1688" s="14"/>
      <c r="G1688" s="14"/>
      <c r="H1688" s="14"/>
      <c r="I1688" s="15"/>
      <c r="J1688" s="14"/>
      <c r="K1688" s="13"/>
      <c r="L1688" s="14"/>
      <c r="M1688" s="14"/>
      <c r="N1688" s="14"/>
      <c r="O1688" s="14"/>
      <c r="P1688" s="198"/>
      <c r="Q1688" s="198"/>
      <c r="R1688" s="198"/>
      <c r="S1688" s="198"/>
      <c r="T1688" s="198"/>
      <c r="U1688" s="198"/>
      <c r="V1688" s="198"/>
      <c r="W1688" s="202">
        <f t="shared" si="89"/>
        <v>0</v>
      </c>
      <c r="X1688" s="14"/>
      <c r="Y1688" s="14"/>
      <c r="Z1688" s="108"/>
      <c r="AA1688" s="114"/>
      <c r="AB1688" s="129"/>
      <c r="AC1688" s="128"/>
      <c r="AD1688" s="142" t="str">
        <f t="shared" si="90"/>
        <v/>
      </c>
      <c r="AE1688" s="142" t="str">
        <f>IF($E1688&lt;&gt;"",IF($AD1688=1,VLOOKUP($E1688,得点換算表!$C$5:$D$14,2),VLOOKUP($E1688,得点換算表!$E$5:$F$14,2)),"")</f>
        <v/>
      </c>
      <c r="AF1688" s="142" t="str">
        <f>IF($F1688&lt;&gt;"",IF($AD1688=1,VLOOKUP($F1688,得点換算表!$C$15:$D$24,2),VLOOKUP($F1688,得点換算表!$E$15:$F$24,2)),"")</f>
        <v/>
      </c>
      <c r="AG1688" s="142" t="str">
        <f>IF($G1688&lt;&gt;"",IF($AD1688=1,VLOOKUP($G1688,得点換算表!$C$25:$D$34,2),VLOOKUP($G1688,得点換算表!$E$25:$F$34,2)),"")</f>
        <v/>
      </c>
      <c r="AH1688" s="142" t="str">
        <f>IF($H1688&lt;&gt;"",IF($AD1688=1,VLOOKUP($H1688,得点換算表!$C$35:$D$44,2),VLOOKUP($H1688,得点換算表!$E$35:$F$44,2)),"")</f>
        <v/>
      </c>
      <c r="AI1688" s="142" t="str">
        <f>IF($I1688&lt;&gt;"",IF($AD1688=1,VLOOKUP($I1688,得点換算表!$C$45:$D$55,2),VLOOKUP($I1688,得点換算表!$E$45:$F$55,2)),"")</f>
        <v/>
      </c>
      <c r="AJ1688" s="142" t="str">
        <f>IF($J1688&lt;&gt;"",IF($AD1688=1,VLOOKUP($J1688,得点換算表!$C$56:$D$65,2),VLOOKUP($J1688,得点換算表!$E$56:$F$65,2)),"")</f>
        <v/>
      </c>
      <c r="AK1688" s="142" t="str">
        <f>IF($K1688&lt;&gt;"",IF($AD1688=1,VLOOKUP($K1688,得点換算表!$C$66:$D$76,2),VLOOKUP($K1688,得点換算表!$E$66:$F$76,2)),"")</f>
        <v/>
      </c>
      <c r="AL1688" s="142" t="str">
        <f>IF($L1688&lt;&gt;"",IF($AD1688=1,VLOOKUP($L1688,得点換算表!$C$77:$D$86,2),VLOOKUP($L1688,得点換算表!$E$77:$F$86,2)),"")</f>
        <v/>
      </c>
      <c r="AM1688" s="142" t="str">
        <f>IF($M1688&lt;&gt;"",IF($AD1688=1,VLOOKUP($M1688,得点換算表!$C$87:$D$96,2),VLOOKUP($M1688,得点換算表!$E$87:$F$96,2)),"")</f>
        <v/>
      </c>
      <c r="AN1688" s="142" t="str">
        <f t="shared" si="88"/>
        <v/>
      </c>
      <c r="AO1688" s="143" t="str">
        <f>IF(AND($AN1688&lt;&gt;"",$AN1688&gt;=8),VLOOKUP($AN1688,得点換算表!$I$10:$J$14,2),"")</f>
        <v/>
      </c>
      <c r="AP1688" s="105"/>
    </row>
    <row r="1689" spans="1:42" x14ac:dyDescent="0.15">
      <c r="A1689" s="11"/>
      <c r="B1689" s="12"/>
      <c r="C1689" s="13"/>
      <c r="D1689" s="13"/>
      <c r="E1689" s="14"/>
      <c r="F1689" s="14"/>
      <c r="G1689" s="14"/>
      <c r="H1689" s="14"/>
      <c r="I1689" s="15"/>
      <c r="J1689" s="14"/>
      <c r="K1689" s="13"/>
      <c r="L1689" s="14"/>
      <c r="M1689" s="14"/>
      <c r="N1689" s="14"/>
      <c r="O1689" s="14"/>
      <c r="P1689" s="198"/>
      <c r="Q1689" s="198"/>
      <c r="R1689" s="198"/>
      <c r="S1689" s="198"/>
      <c r="T1689" s="198"/>
      <c r="U1689" s="198"/>
      <c r="V1689" s="198"/>
      <c r="W1689" s="202">
        <f t="shared" si="89"/>
        <v>0</v>
      </c>
      <c r="X1689" s="14"/>
      <c r="Y1689" s="14"/>
      <c r="Z1689" s="108"/>
      <c r="AA1689" s="114"/>
      <c r="AB1689" s="129"/>
      <c r="AC1689" s="128"/>
      <c r="AD1689" s="142" t="str">
        <f t="shared" si="90"/>
        <v/>
      </c>
      <c r="AE1689" s="142" t="str">
        <f>IF($E1689&lt;&gt;"",IF($AD1689=1,VLOOKUP($E1689,得点換算表!$C$5:$D$14,2),VLOOKUP($E1689,得点換算表!$E$5:$F$14,2)),"")</f>
        <v/>
      </c>
      <c r="AF1689" s="142" t="str">
        <f>IF($F1689&lt;&gt;"",IF($AD1689=1,VLOOKUP($F1689,得点換算表!$C$15:$D$24,2),VLOOKUP($F1689,得点換算表!$E$15:$F$24,2)),"")</f>
        <v/>
      </c>
      <c r="AG1689" s="142" t="str">
        <f>IF($G1689&lt;&gt;"",IF($AD1689=1,VLOOKUP($G1689,得点換算表!$C$25:$D$34,2),VLOOKUP($G1689,得点換算表!$E$25:$F$34,2)),"")</f>
        <v/>
      </c>
      <c r="AH1689" s="142" t="str">
        <f>IF($H1689&lt;&gt;"",IF($AD1689=1,VLOOKUP($H1689,得点換算表!$C$35:$D$44,2),VLOOKUP($H1689,得点換算表!$E$35:$F$44,2)),"")</f>
        <v/>
      </c>
      <c r="AI1689" s="142" t="str">
        <f>IF($I1689&lt;&gt;"",IF($AD1689=1,VLOOKUP($I1689,得点換算表!$C$45:$D$55,2),VLOOKUP($I1689,得点換算表!$E$45:$F$55,2)),"")</f>
        <v/>
      </c>
      <c r="AJ1689" s="142" t="str">
        <f>IF($J1689&lt;&gt;"",IF($AD1689=1,VLOOKUP($J1689,得点換算表!$C$56:$D$65,2),VLOOKUP($J1689,得点換算表!$E$56:$F$65,2)),"")</f>
        <v/>
      </c>
      <c r="AK1689" s="142" t="str">
        <f>IF($K1689&lt;&gt;"",IF($AD1689=1,VLOOKUP($K1689,得点換算表!$C$66:$D$76,2),VLOOKUP($K1689,得点換算表!$E$66:$F$76,2)),"")</f>
        <v/>
      </c>
      <c r="AL1689" s="142" t="str">
        <f>IF($L1689&lt;&gt;"",IF($AD1689=1,VLOOKUP($L1689,得点換算表!$C$77:$D$86,2),VLOOKUP($L1689,得点換算表!$E$77:$F$86,2)),"")</f>
        <v/>
      </c>
      <c r="AM1689" s="142" t="str">
        <f>IF($M1689&lt;&gt;"",IF($AD1689=1,VLOOKUP($M1689,得点換算表!$C$87:$D$96,2),VLOOKUP($M1689,得点換算表!$E$87:$F$96,2)),"")</f>
        <v/>
      </c>
      <c r="AN1689" s="142" t="str">
        <f t="shared" si="88"/>
        <v/>
      </c>
      <c r="AO1689" s="143" t="str">
        <f>IF(AND($AN1689&lt;&gt;"",$AN1689&gt;=8),VLOOKUP($AN1689,得点換算表!$I$10:$J$14,2),"")</f>
        <v/>
      </c>
      <c r="AP1689" s="105"/>
    </row>
    <row r="1690" spans="1:42" x14ac:dyDescent="0.15">
      <c r="A1690" s="11"/>
      <c r="B1690" s="12"/>
      <c r="C1690" s="13"/>
      <c r="D1690" s="13"/>
      <c r="E1690" s="14"/>
      <c r="F1690" s="14"/>
      <c r="G1690" s="14"/>
      <c r="H1690" s="14"/>
      <c r="I1690" s="15"/>
      <c r="J1690" s="14"/>
      <c r="K1690" s="13"/>
      <c r="L1690" s="14"/>
      <c r="M1690" s="14"/>
      <c r="N1690" s="14"/>
      <c r="O1690" s="14"/>
      <c r="P1690" s="198"/>
      <c r="Q1690" s="198"/>
      <c r="R1690" s="198"/>
      <c r="S1690" s="198"/>
      <c r="T1690" s="198"/>
      <c r="U1690" s="198"/>
      <c r="V1690" s="198"/>
      <c r="W1690" s="202">
        <f t="shared" si="89"/>
        <v>0</v>
      </c>
      <c r="X1690" s="14"/>
      <c r="Y1690" s="14"/>
      <c r="Z1690" s="108"/>
      <c r="AA1690" s="114"/>
      <c r="AB1690" s="129"/>
      <c r="AC1690" s="128"/>
      <c r="AD1690" s="142" t="str">
        <f t="shared" si="90"/>
        <v/>
      </c>
      <c r="AE1690" s="142" t="str">
        <f>IF($E1690&lt;&gt;"",IF($AD1690=1,VLOOKUP($E1690,得点換算表!$C$5:$D$14,2),VLOOKUP($E1690,得点換算表!$E$5:$F$14,2)),"")</f>
        <v/>
      </c>
      <c r="AF1690" s="142" t="str">
        <f>IF($F1690&lt;&gt;"",IF($AD1690=1,VLOOKUP($F1690,得点換算表!$C$15:$D$24,2),VLOOKUP($F1690,得点換算表!$E$15:$F$24,2)),"")</f>
        <v/>
      </c>
      <c r="AG1690" s="142" t="str">
        <f>IF($G1690&lt;&gt;"",IF($AD1690=1,VLOOKUP($G1690,得点換算表!$C$25:$D$34,2),VLOOKUP($G1690,得点換算表!$E$25:$F$34,2)),"")</f>
        <v/>
      </c>
      <c r="AH1690" s="142" t="str">
        <f>IF($H1690&lt;&gt;"",IF($AD1690=1,VLOOKUP($H1690,得点換算表!$C$35:$D$44,2),VLOOKUP($H1690,得点換算表!$E$35:$F$44,2)),"")</f>
        <v/>
      </c>
      <c r="AI1690" s="142" t="str">
        <f>IF($I1690&lt;&gt;"",IF($AD1690=1,VLOOKUP($I1690,得点換算表!$C$45:$D$55,2),VLOOKUP($I1690,得点換算表!$E$45:$F$55,2)),"")</f>
        <v/>
      </c>
      <c r="AJ1690" s="142" t="str">
        <f>IF($J1690&lt;&gt;"",IF($AD1690=1,VLOOKUP($J1690,得点換算表!$C$56:$D$65,2),VLOOKUP($J1690,得点換算表!$E$56:$F$65,2)),"")</f>
        <v/>
      </c>
      <c r="AK1690" s="142" t="str">
        <f>IF($K1690&lt;&gt;"",IF($AD1690=1,VLOOKUP($K1690,得点換算表!$C$66:$D$76,2),VLOOKUP($K1690,得点換算表!$E$66:$F$76,2)),"")</f>
        <v/>
      </c>
      <c r="AL1690" s="142" t="str">
        <f>IF($L1690&lt;&gt;"",IF($AD1690=1,VLOOKUP($L1690,得点換算表!$C$77:$D$86,2),VLOOKUP($L1690,得点換算表!$E$77:$F$86,2)),"")</f>
        <v/>
      </c>
      <c r="AM1690" s="142" t="str">
        <f>IF($M1690&lt;&gt;"",IF($AD1690=1,VLOOKUP($M1690,得点換算表!$C$87:$D$96,2),VLOOKUP($M1690,得点換算表!$E$87:$F$96,2)),"")</f>
        <v/>
      </c>
      <c r="AN1690" s="142" t="str">
        <f t="shared" si="88"/>
        <v/>
      </c>
      <c r="AO1690" s="143" t="str">
        <f>IF(AND($AN1690&lt;&gt;"",$AN1690&gt;=8),VLOOKUP($AN1690,得点換算表!$I$10:$J$14,2),"")</f>
        <v/>
      </c>
      <c r="AP1690" s="105"/>
    </row>
    <row r="1691" spans="1:42" x14ac:dyDescent="0.15">
      <c r="A1691" s="11"/>
      <c r="B1691" s="12"/>
      <c r="C1691" s="13"/>
      <c r="D1691" s="13"/>
      <c r="E1691" s="14"/>
      <c r="F1691" s="14"/>
      <c r="G1691" s="14"/>
      <c r="H1691" s="14"/>
      <c r="I1691" s="15"/>
      <c r="J1691" s="14"/>
      <c r="K1691" s="13"/>
      <c r="L1691" s="14"/>
      <c r="M1691" s="14"/>
      <c r="N1691" s="14"/>
      <c r="O1691" s="14"/>
      <c r="P1691" s="198"/>
      <c r="Q1691" s="198"/>
      <c r="R1691" s="198"/>
      <c r="S1691" s="198"/>
      <c r="T1691" s="198"/>
      <c r="U1691" s="198"/>
      <c r="V1691" s="198"/>
      <c r="W1691" s="202">
        <f t="shared" si="89"/>
        <v>0</v>
      </c>
      <c r="X1691" s="14"/>
      <c r="Y1691" s="14"/>
      <c r="Z1691" s="108"/>
      <c r="AA1691" s="114"/>
      <c r="AB1691" s="129"/>
      <c r="AC1691" s="128"/>
      <c r="AD1691" s="142" t="str">
        <f t="shared" si="90"/>
        <v/>
      </c>
      <c r="AE1691" s="142" t="str">
        <f>IF($E1691&lt;&gt;"",IF($AD1691=1,VLOOKUP($E1691,得点換算表!$C$5:$D$14,2),VLOOKUP($E1691,得点換算表!$E$5:$F$14,2)),"")</f>
        <v/>
      </c>
      <c r="AF1691" s="142" t="str">
        <f>IF($F1691&lt;&gt;"",IF($AD1691=1,VLOOKUP($F1691,得点換算表!$C$15:$D$24,2),VLOOKUP($F1691,得点換算表!$E$15:$F$24,2)),"")</f>
        <v/>
      </c>
      <c r="AG1691" s="142" t="str">
        <f>IF($G1691&lt;&gt;"",IF($AD1691=1,VLOOKUP($G1691,得点換算表!$C$25:$D$34,2),VLOOKUP($G1691,得点換算表!$E$25:$F$34,2)),"")</f>
        <v/>
      </c>
      <c r="AH1691" s="142" t="str">
        <f>IF($H1691&lt;&gt;"",IF($AD1691=1,VLOOKUP($H1691,得点換算表!$C$35:$D$44,2),VLOOKUP($H1691,得点換算表!$E$35:$F$44,2)),"")</f>
        <v/>
      </c>
      <c r="AI1691" s="142" t="str">
        <f>IF($I1691&lt;&gt;"",IF($AD1691=1,VLOOKUP($I1691,得点換算表!$C$45:$D$55,2),VLOOKUP($I1691,得点換算表!$E$45:$F$55,2)),"")</f>
        <v/>
      </c>
      <c r="AJ1691" s="142" t="str">
        <f>IF($J1691&lt;&gt;"",IF($AD1691=1,VLOOKUP($J1691,得点換算表!$C$56:$D$65,2),VLOOKUP($J1691,得点換算表!$E$56:$F$65,2)),"")</f>
        <v/>
      </c>
      <c r="AK1691" s="142" t="str">
        <f>IF($K1691&lt;&gt;"",IF($AD1691=1,VLOOKUP($K1691,得点換算表!$C$66:$D$76,2),VLOOKUP($K1691,得点換算表!$E$66:$F$76,2)),"")</f>
        <v/>
      </c>
      <c r="AL1691" s="142" t="str">
        <f>IF($L1691&lt;&gt;"",IF($AD1691=1,VLOOKUP($L1691,得点換算表!$C$77:$D$86,2),VLOOKUP($L1691,得点換算表!$E$77:$F$86,2)),"")</f>
        <v/>
      </c>
      <c r="AM1691" s="142" t="str">
        <f>IF($M1691&lt;&gt;"",IF($AD1691=1,VLOOKUP($M1691,得点換算表!$C$87:$D$96,2),VLOOKUP($M1691,得点換算表!$E$87:$F$96,2)),"")</f>
        <v/>
      </c>
      <c r="AN1691" s="142" t="str">
        <f t="shared" si="88"/>
        <v/>
      </c>
      <c r="AO1691" s="143" t="str">
        <f>IF(AND($AN1691&lt;&gt;"",$AN1691&gt;=8),VLOOKUP($AN1691,得点換算表!$I$10:$J$14,2),"")</f>
        <v/>
      </c>
      <c r="AP1691" s="105"/>
    </row>
    <row r="1692" spans="1:42" x14ac:dyDescent="0.15">
      <c r="A1692" s="11"/>
      <c r="B1692" s="12"/>
      <c r="C1692" s="13"/>
      <c r="D1692" s="13"/>
      <c r="E1692" s="14"/>
      <c r="F1692" s="14"/>
      <c r="G1692" s="14"/>
      <c r="H1692" s="14"/>
      <c r="I1692" s="15"/>
      <c r="J1692" s="14"/>
      <c r="K1692" s="13"/>
      <c r="L1692" s="14"/>
      <c r="M1692" s="14"/>
      <c r="N1692" s="14"/>
      <c r="O1692" s="14"/>
      <c r="P1692" s="198"/>
      <c r="Q1692" s="198"/>
      <c r="R1692" s="198"/>
      <c r="S1692" s="198"/>
      <c r="T1692" s="198"/>
      <c r="U1692" s="198"/>
      <c r="V1692" s="198"/>
      <c r="W1692" s="202">
        <f t="shared" si="89"/>
        <v>0</v>
      </c>
      <c r="X1692" s="14"/>
      <c r="Y1692" s="14"/>
      <c r="Z1692" s="108"/>
      <c r="AA1692" s="114"/>
      <c r="AB1692" s="129"/>
      <c r="AC1692" s="128"/>
      <c r="AD1692" s="142" t="str">
        <f t="shared" si="90"/>
        <v/>
      </c>
      <c r="AE1692" s="142" t="str">
        <f>IF($E1692&lt;&gt;"",IF($AD1692=1,VLOOKUP($E1692,得点換算表!$C$5:$D$14,2),VLOOKUP($E1692,得点換算表!$E$5:$F$14,2)),"")</f>
        <v/>
      </c>
      <c r="AF1692" s="142" t="str">
        <f>IF($F1692&lt;&gt;"",IF($AD1692=1,VLOOKUP($F1692,得点換算表!$C$15:$D$24,2),VLOOKUP($F1692,得点換算表!$E$15:$F$24,2)),"")</f>
        <v/>
      </c>
      <c r="AG1692" s="142" t="str">
        <f>IF($G1692&lt;&gt;"",IF($AD1692=1,VLOOKUP($G1692,得点換算表!$C$25:$D$34,2),VLOOKUP($G1692,得点換算表!$E$25:$F$34,2)),"")</f>
        <v/>
      </c>
      <c r="AH1692" s="142" t="str">
        <f>IF($H1692&lt;&gt;"",IF($AD1692=1,VLOOKUP($H1692,得点換算表!$C$35:$D$44,2),VLOOKUP($H1692,得点換算表!$E$35:$F$44,2)),"")</f>
        <v/>
      </c>
      <c r="AI1692" s="142" t="str">
        <f>IF($I1692&lt;&gt;"",IF($AD1692=1,VLOOKUP($I1692,得点換算表!$C$45:$D$55,2),VLOOKUP($I1692,得点換算表!$E$45:$F$55,2)),"")</f>
        <v/>
      </c>
      <c r="AJ1692" s="142" t="str">
        <f>IF($J1692&lt;&gt;"",IF($AD1692=1,VLOOKUP($J1692,得点換算表!$C$56:$D$65,2),VLOOKUP($J1692,得点換算表!$E$56:$F$65,2)),"")</f>
        <v/>
      </c>
      <c r="AK1692" s="142" t="str">
        <f>IF($K1692&lt;&gt;"",IF($AD1692=1,VLOOKUP($K1692,得点換算表!$C$66:$D$76,2),VLOOKUP($K1692,得点換算表!$E$66:$F$76,2)),"")</f>
        <v/>
      </c>
      <c r="AL1692" s="142" t="str">
        <f>IF($L1692&lt;&gt;"",IF($AD1692=1,VLOOKUP($L1692,得点換算表!$C$77:$D$86,2),VLOOKUP($L1692,得点換算表!$E$77:$F$86,2)),"")</f>
        <v/>
      </c>
      <c r="AM1692" s="142" t="str">
        <f>IF($M1692&lt;&gt;"",IF($AD1692=1,VLOOKUP($M1692,得点換算表!$C$87:$D$96,2),VLOOKUP($M1692,得点換算表!$E$87:$F$96,2)),"")</f>
        <v/>
      </c>
      <c r="AN1692" s="142" t="str">
        <f t="shared" si="88"/>
        <v/>
      </c>
      <c r="AO1692" s="143" t="str">
        <f>IF(AND($AN1692&lt;&gt;"",$AN1692&gt;=8),VLOOKUP($AN1692,得点換算表!$I$10:$J$14,2),"")</f>
        <v/>
      </c>
      <c r="AP1692" s="105"/>
    </row>
    <row r="1693" spans="1:42" x14ac:dyDescent="0.15">
      <c r="A1693" s="11"/>
      <c r="B1693" s="12"/>
      <c r="C1693" s="13"/>
      <c r="D1693" s="13"/>
      <c r="E1693" s="14"/>
      <c r="F1693" s="14"/>
      <c r="G1693" s="14"/>
      <c r="H1693" s="14"/>
      <c r="I1693" s="15"/>
      <c r="J1693" s="14"/>
      <c r="K1693" s="13"/>
      <c r="L1693" s="14"/>
      <c r="M1693" s="14"/>
      <c r="N1693" s="14"/>
      <c r="O1693" s="14"/>
      <c r="P1693" s="198"/>
      <c r="Q1693" s="198"/>
      <c r="R1693" s="198"/>
      <c r="S1693" s="198"/>
      <c r="T1693" s="198"/>
      <c r="U1693" s="198"/>
      <c r="V1693" s="198"/>
      <c r="W1693" s="202">
        <f t="shared" si="89"/>
        <v>0</v>
      </c>
      <c r="X1693" s="14"/>
      <c r="Y1693" s="14"/>
      <c r="Z1693" s="108"/>
      <c r="AA1693" s="114"/>
      <c r="AB1693" s="129"/>
      <c r="AC1693" s="128"/>
      <c r="AD1693" s="142" t="str">
        <f t="shared" si="90"/>
        <v/>
      </c>
      <c r="AE1693" s="142" t="str">
        <f>IF($E1693&lt;&gt;"",IF($AD1693=1,VLOOKUP($E1693,得点換算表!$C$5:$D$14,2),VLOOKUP($E1693,得点換算表!$E$5:$F$14,2)),"")</f>
        <v/>
      </c>
      <c r="AF1693" s="142" t="str">
        <f>IF($F1693&lt;&gt;"",IF($AD1693=1,VLOOKUP($F1693,得点換算表!$C$15:$D$24,2),VLOOKUP($F1693,得点換算表!$E$15:$F$24,2)),"")</f>
        <v/>
      </c>
      <c r="AG1693" s="142" t="str">
        <f>IF($G1693&lt;&gt;"",IF($AD1693=1,VLOOKUP($G1693,得点換算表!$C$25:$D$34,2),VLOOKUP($G1693,得点換算表!$E$25:$F$34,2)),"")</f>
        <v/>
      </c>
      <c r="AH1693" s="142" t="str">
        <f>IF($H1693&lt;&gt;"",IF($AD1693=1,VLOOKUP($H1693,得点換算表!$C$35:$D$44,2),VLOOKUP($H1693,得点換算表!$E$35:$F$44,2)),"")</f>
        <v/>
      </c>
      <c r="AI1693" s="142" t="str">
        <f>IF($I1693&lt;&gt;"",IF($AD1693=1,VLOOKUP($I1693,得点換算表!$C$45:$D$55,2),VLOOKUP($I1693,得点換算表!$E$45:$F$55,2)),"")</f>
        <v/>
      </c>
      <c r="AJ1693" s="142" t="str">
        <f>IF($J1693&lt;&gt;"",IF($AD1693=1,VLOOKUP($J1693,得点換算表!$C$56:$D$65,2),VLOOKUP($J1693,得点換算表!$E$56:$F$65,2)),"")</f>
        <v/>
      </c>
      <c r="AK1693" s="142" t="str">
        <f>IF($K1693&lt;&gt;"",IF($AD1693=1,VLOOKUP($K1693,得点換算表!$C$66:$D$76,2),VLOOKUP($K1693,得点換算表!$E$66:$F$76,2)),"")</f>
        <v/>
      </c>
      <c r="AL1693" s="142" t="str">
        <f>IF($L1693&lt;&gt;"",IF($AD1693=1,VLOOKUP($L1693,得点換算表!$C$77:$D$86,2),VLOOKUP($L1693,得点換算表!$E$77:$F$86,2)),"")</f>
        <v/>
      </c>
      <c r="AM1693" s="142" t="str">
        <f>IF($M1693&lt;&gt;"",IF($AD1693=1,VLOOKUP($M1693,得点換算表!$C$87:$D$96,2),VLOOKUP($M1693,得点換算表!$E$87:$F$96,2)),"")</f>
        <v/>
      </c>
      <c r="AN1693" s="142" t="str">
        <f t="shared" si="88"/>
        <v/>
      </c>
      <c r="AO1693" s="143" t="str">
        <f>IF(AND($AN1693&lt;&gt;"",$AN1693&gt;=8),VLOOKUP($AN1693,得点換算表!$I$10:$J$14,2),"")</f>
        <v/>
      </c>
      <c r="AP1693" s="105"/>
    </row>
    <row r="1694" spans="1:42" x14ac:dyDescent="0.15">
      <c r="A1694" s="11"/>
      <c r="B1694" s="12"/>
      <c r="C1694" s="13"/>
      <c r="D1694" s="13"/>
      <c r="E1694" s="14"/>
      <c r="F1694" s="14"/>
      <c r="G1694" s="14"/>
      <c r="H1694" s="14"/>
      <c r="I1694" s="15"/>
      <c r="J1694" s="14"/>
      <c r="K1694" s="13"/>
      <c r="L1694" s="14"/>
      <c r="M1694" s="14"/>
      <c r="N1694" s="14"/>
      <c r="O1694" s="14"/>
      <c r="P1694" s="198"/>
      <c r="Q1694" s="198"/>
      <c r="R1694" s="198"/>
      <c r="S1694" s="198"/>
      <c r="T1694" s="198"/>
      <c r="U1694" s="198"/>
      <c r="V1694" s="198"/>
      <c r="W1694" s="202">
        <f t="shared" si="89"/>
        <v>0</v>
      </c>
      <c r="X1694" s="14"/>
      <c r="Y1694" s="14"/>
      <c r="Z1694" s="108"/>
      <c r="AA1694" s="114"/>
      <c r="AB1694" s="129"/>
      <c r="AC1694" s="128"/>
      <c r="AD1694" s="142" t="str">
        <f t="shared" si="90"/>
        <v/>
      </c>
      <c r="AE1694" s="142" t="str">
        <f>IF($E1694&lt;&gt;"",IF($AD1694=1,VLOOKUP($E1694,得点換算表!$C$5:$D$14,2),VLOOKUP($E1694,得点換算表!$E$5:$F$14,2)),"")</f>
        <v/>
      </c>
      <c r="AF1694" s="142" t="str">
        <f>IF($F1694&lt;&gt;"",IF($AD1694=1,VLOOKUP($F1694,得点換算表!$C$15:$D$24,2),VLOOKUP($F1694,得点換算表!$E$15:$F$24,2)),"")</f>
        <v/>
      </c>
      <c r="AG1694" s="142" t="str">
        <f>IF($G1694&lt;&gt;"",IF($AD1694=1,VLOOKUP($G1694,得点換算表!$C$25:$D$34,2),VLOOKUP($G1694,得点換算表!$E$25:$F$34,2)),"")</f>
        <v/>
      </c>
      <c r="AH1694" s="142" t="str">
        <f>IF($H1694&lt;&gt;"",IF($AD1694=1,VLOOKUP($H1694,得点換算表!$C$35:$D$44,2),VLOOKUP($H1694,得点換算表!$E$35:$F$44,2)),"")</f>
        <v/>
      </c>
      <c r="AI1694" s="142" t="str">
        <f>IF($I1694&lt;&gt;"",IF($AD1694=1,VLOOKUP($I1694,得点換算表!$C$45:$D$55,2),VLOOKUP($I1694,得点換算表!$E$45:$F$55,2)),"")</f>
        <v/>
      </c>
      <c r="AJ1694" s="142" t="str">
        <f>IF($J1694&lt;&gt;"",IF($AD1694=1,VLOOKUP($J1694,得点換算表!$C$56:$D$65,2),VLOOKUP($J1694,得点換算表!$E$56:$F$65,2)),"")</f>
        <v/>
      </c>
      <c r="AK1694" s="142" t="str">
        <f>IF($K1694&lt;&gt;"",IF($AD1694=1,VLOOKUP($K1694,得点換算表!$C$66:$D$76,2),VLOOKUP($K1694,得点換算表!$E$66:$F$76,2)),"")</f>
        <v/>
      </c>
      <c r="AL1694" s="142" t="str">
        <f>IF($L1694&lt;&gt;"",IF($AD1694=1,VLOOKUP($L1694,得点換算表!$C$77:$D$86,2),VLOOKUP($L1694,得点換算表!$E$77:$F$86,2)),"")</f>
        <v/>
      </c>
      <c r="AM1694" s="142" t="str">
        <f>IF($M1694&lt;&gt;"",IF($AD1694=1,VLOOKUP($M1694,得点換算表!$C$87:$D$96,2),VLOOKUP($M1694,得点換算表!$E$87:$F$96,2)),"")</f>
        <v/>
      </c>
      <c r="AN1694" s="142" t="str">
        <f t="shared" si="88"/>
        <v/>
      </c>
      <c r="AO1694" s="143" t="str">
        <f>IF(AND($AN1694&lt;&gt;"",$AN1694&gt;=8),VLOOKUP($AN1694,得点換算表!$I$10:$J$14,2),"")</f>
        <v/>
      </c>
      <c r="AP1694" s="105"/>
    </row>
    <row r="1695" spans="1:42" x14ac:dyDescent="0.15">
      <c r="A1695" s="11"/>
      <c r="B1695" s="12"/>
      <c r="C1695" s="13"/>
      <c r="D1695" s="13"/>
      <c r="E1695" s="14"/>
      <c r="F1695" s="14"/>
      <c r="G1695" s="14"/>
      <c r="H1695" s="14"/>
      <c r="I1695" s="15"/>
      <c r="J1695" s="14"/>
      <c r="K1695" s="13"/>
      <c r="L1695" s="14"/>
      <c r="M1695" s="14"/>
      <c r="N1695" s="14"/>
      <c r="O1695" s="14"/>
      <c r="P1695" s="198"/>
      <c r="Q1695" s="198"/>
      <c r="R1695" s="198"/>
      <c r="S1695" s="198"/>
      <c r="T1695" s="198"/>
      <c r="U1695" s="198"/>
      <c r="V1695" s="198"/>
      <c r="W1695" s="202">
        <f t="shared" si="89"/>
        <v>0</v>
      </c>
      <c r="X1695" s="14"/>
      <c r="Y1695" s="14"/>
      <c r="Z1695" s="108"/>
      <c r="AA1695" s="114"/>
      <c r="AB1695" s="129"/>
      <c r="AC1695" s="128"/>
      <c r="AD1695" s="142" t="str">
        <f t="shared" si="90"/>
        <v/>
      </c>
      <c r="AE1695" s="142" t="str">
        <f>IF($E1695&lt;&gt;"",IF($AD1695=1,VLOOKUP($E1695,得点換算表!$C$5:$D$14,2),VLOOKUP($E1695,得点換算表!$E$5:$F$14,2)),"")</f>
        <v/>
      </c>
      <c r="AF1695" s="142" t="str">
        <f>IF($F1695&lt;&gt;"",IF($AD1695=1,VLOOKUP($F1695,得点換算表!$C$15:$D$24,2),VLOOKUP($F1695,得点換算表!$E$15:$F$24,2)),"")</f>
        <v/>
      </c>
      <c r="AG1695" s="142" t="str">
        <f>IF($G1695&lt;&gt;"",IF($AD1695=1,VLOOKUP($G1695,得点換算表!$C$25:$D$34,2),VLOOKUP($G1695,得点換算表!$E$25:$F$34,2)),"")</f>
        <v/>
      </c>
      <c r="AH1695" s="142" t="str">
        <f>IF($H1695&lt;&gt;"",IF($AD1695=1,VLOOKUP($H1695,得点換算表!$C$35:$D$44,2),VLOOKUP($H1695,得点換算表!$E$35:$F$44,2)),"")</f>
        <v/>
      </c>
      <c r="AI1695" s="142" t="str">
        <f>IF($I1695&lt;&gt;"",IF($AD1695=1,VLOOKUP($I1695,得点換算表!$C$45:$D$55,2),VLOOKUP($I1695,得点換算表!$E$45:$F$55,2)),"")</f>
        <v/>
      </c>
      <c r="AJ1695" s="142" t="str">
        <f>IF($J1695&lt;&gt;"",IF($AD1695=1,VLOOKUP($J1695,得点換算表!$C$56:$D$65,2),VLOOKUP($J1695,得点換算表!$E$56:$F$65,2)),"")</f>
        <v/>
      </c>
      <c r="AK1695" s="142" t="str">
        <f>IF($K1695&lt;&gt;"",IF($AD1695=1,VLOOKUP($K1695,得点換算表!$C$66:$D$76,2),VLOOKUP($K1695,得点換算表!$E$66:$F$76,2)),"")</f>
        <v/>
      </c>
      <c r="AL1695" s="142" t="str">
        <f>IF($L1695&lt;&gt;"",IF($AD1695=1,VLOOKUP($L1695,得点換算表!$C$77:$D$86,2),VLOOKUP($L1695,得点換算表!$E$77:$F$86,2)),"")</f>
        <v/>
      </c>
      <c r="AM1695" s="142" t="str">
        <f>IF($M1695&lt;&gt;"",IF($AD1695=1,VLOOKUP($M1695,得点換算表!$C$87:$D$96,2),VLOOKUP($M1695,得点換算表!$E$87:$F$96,2)),"")</f>
        <v/>
      </c>
      <c r="AN1695" s="142" t="str">
        <f t="shared" si="88"/>
        <v/>
      </c>
      <c r="AO1695" s="143" t="str">
        <f>IF(AND($AN1695&lt;&gt;"",$AN1695&gt;=8),VLOOKUP($AN1695,得点換算表!$I$10:$J$14,2),"")</f>
        <v/>
      </c>
      <c r="AP1695" s="105"/>
    </row>
    <row r="1696" spans="1:42" x14ac:dyDescent="0.15">
      <c r="A1696" s="11"/>
      <c r="B1696" s="12"/>
      <c r="C1696" s="13"/>
      <c r="D1696" s="13"/>
      <c r="E1696" s="14"/>
      <c r="F1696" s="14"/>
      <c r="G1696" s="14"/>
      <c r="H1696" s="14"/>
      <c r="I1696" s="15"/>
      <c r="J1696" s="14"/>
      <c r="K1696" s="13"/>
      <c r="L1696" s="14"/>
      <c r="M1696" s="14"/>
      <c r="N1696" s="14"/>
      <c r="O1696" s="14"/>
      <c r="P1696" s="198"/>
      <c r="Q1696" s="198"/>
      <c r="R1696" s="198"/>
      <c r="S1696" s="198"/>
      <c r="T1696" s="198"/>
      <c r="U1696" s="198"/>
      <c r="V1696" s="198"/>
      <c r="W1696" s="202">
        <f t="shared" si="89"/>
        <v>0</v>
      </c>
      <c r="X1696" s="14"/>
      <c r="Y1696" s="14"/>
      <c r="Z1696" s="108"/>
      <c r="AA1696" s="114"/>
      <c r="AB1696" s="129"/>
      <c r="AC1696" s="128"/>
      <c r="AD1696" s="142" t="str">
        <f t="shared" si="90"/>
        <v/>
      </c>
      <c r="AE1696" s="142" t="str">
        <f>IF($E1696&lt;&gt;"",IF($AD1696=1,VLOOKUP($E1696,得点換算表!$C$5:$D$14,2),VLOOKUP($E1696,得点換算表!$E$5:$F$14,2)),"")</f>
        <v/>
      </c>
      <c r="AF1696" s="142" t="str">
        <f>IF($F1696&lt;&gt;"",IF($AD1696=1,VLOOKUP($F1696,得点換算表!$C$15:$D$24,2),VLOOKUP($F1696,得点換算表!$E$15:$F$24,2)),"")</f>
        <v/>
      </c>
      <c r="AG1696" s="142" t="str">
        <f>IF($G1696&lt;&gt;"",IF($AD1696=1,VLOOKUP($G1696,得点換算表!$C$25:$D$34,2),VLOOKUP($G1696,得点換算表!$E$25:$F$34,2)),"")</f>
        <v/>
      </c>
      <c r="AH1696" s="142" t="str">
        <f>IF($H1696&lt;&gt;"",IF($AD1696=1,VLOOKUP($H1696,得点換算表!$C$35:$D$44,2),VLOOKUP($H1696,得点換算表!$E$35:$F$44,2)),"")</f>
        <v/>
      </c>
      <c r="AI1696" s="142" t="str">
        <f>IF($I1696&lt;&gt;"",IF($AD1696=1,VLOOKUP($I1696,得点換算表!$C$45:$D$55,2),VLOOKUP($I1696,得点換算表!$E$45:$F$55,2)),"")</f>
        <v/>
      </c>
      <c r="AJ1696" s="142" t="str">
        <f>IF($J1696&lt;&gt;"",IF($AD1696=1,VLOOKUP($J1696,得点換算表!$C$56:$D$65,2),VLOOKUP($J1696,得点換算表!$E$56:$F$65,2)),"")</f>
        <v/>
      </c>
      <c r="AK1696" s="142" t="str">
        <f>IF($K1696&lt;&gt;"",IF($AD1696=1,VLOOKUP($K1696,得点換算表!$C$66:$D$76,2),VLOOKUP($K1696,得点換算表!$E$66:$F$76,2)),"")</f>
        <v/>
      </c>
      <c r="AL1696" s="142" t="str">
        <f>IF($L1696&lt;&gt;"",IF($AD1696=1,VLOOKUP($L1696,得点換算表!$C$77:$D$86,2),VLOOKUP($L1696,得点換算表!$E$77:$F$86,2)),"")</f>
        <v/>
      </c>
      <c r="AM1696" s="142" t="str">
        <f>IF($M1696&lt;&gt;"",IF($AD1696=1,VLOOKUP($M1696,得点換算表!$C$87:$D$96,2),VLOOKUP($M1696,得点換算表!$E$87:$F$96,2)),"")</f>
        <v/>
      </c>
      <c r="AN1696" s="142" t="str">
        <f t="shared" si="88"/>
        <v/>
      </c>
      <c r="AO1696" s="143" t="str">
        <f>IF(AND($AN1696&lt;&gt;"",$AN1696&gt;=8),VLOOKUP($AN1696,得点換算表!$I$10:$J$14,2),"")</f>
        <v/>
      </c>
      <c r="AP1696" s="105"/>
    </row>
    <row r="1697" spans="1:42" x14ac:dyDescent="0.15">
      <c r="A1697" s="11"/>
      <c r="B1697" s="12"/>
      <c r="C1697" s="13"/>
      <c r="D1697" s="13"/>
      <c r="E1697" s="14"/>
      <c r="F1697" s="14"/>
      <c r="G1697" s="14"/>
      <c r="H1697" s="14"/>
      <c r="I1697" s="15"/>
      <c r="J1697" s="14"/>
      <c r="K1697" s="13"/>
      <c r="L1697" s="14"/>
      <c r="M1697" s="14"/>
      <c r="N1697" s="14"/>
      <c r="O1697" s="14"/>
      <c r="P1697" s="198"/>
      <c r="Q1697" s="198"/>
      <c r="R1697" s="198"/>
      <c r="S1697" s="198"/>
      <c r="T1697" s="198"/>
      <c r="U1697" s="198"/>
      <c r="V1697" s="198"/>
      <c r="W1697" s="202">
        <f t="shared" si="89"/>
        <v>0</v>
      </c>
      <c r="X1697" s="14"/>
      <c r="Y1697" s="14"/>
      <c r="Z1697" s="108"/>
      <c r="AA1697" s="114"/>
      <c r="AB1697" s="129"/>
      <c r="AC1697" s="128"/>
      <c r="AD1697" s="142" t="str">
        <f t="shared" si="90"/>
        <v/>
      </c>
      <c r="AE1697" s="142" t="str">
        <f>IF($E1697&lt;&gt;"",IF($AD1697=1,VLOOKUP($E1697,得点換算表!$C$5:$D$14,2),VLOOKUP($E1697,得点換算表!$E$5:$F$14,2)),"")</f>
        <v/>
      </c>
      <c r="AF1697" s="142" t="str">
        <f>IF($F1697&lt;&gt;"",IF($AD1697=1,VLOOKUP($F1697,得点換算表!$C$15:$D$24,2),VLOOKUP($F1697,得点換算表!$E$15:$F$24,2)),"")</f>
        <v/>
      </c>
      <c r="AG1697" s="142" t="str">
        <f>IF($G1697&lt;&gt;"",IF($AD1697=1,VLOOKUP($G1697,得点換算表!$C$25:$D$34,2),VLOOKUP($G1697,得点換算表!$E$25:$F$34,2)),"")</f>
        <v/>
      </c>
      <c r="AH1697" s="142" t="str">
        <f>IF($H1697&lt;&gt;"",IF($AD1697=1,VLOOKUP($H1697,得点換算表!$C$35:$D$44,2),VLOOKUP($H1697,得点換算表!$E$35:$F$44,2)),"")</f>
        <v/>
      </c>
      <c r="AI1697" s="142" t="str">
        <f>IF($I1697&lt;&gt;"",IF($AD1697=1,VLOOKUP($I1697,得点換算表!$C$45:$D$55,2),VLOOKUP($I1697,得点換算表!$E$45:$F$55,2)),"")</f>
        <v/>
      </c>
      <c r="AJ1697" s="142" t="str">
        <f>IF($J1697&lt;&gt;"",IF($AD1697=1,VLOOKUP($J1697,得点換算表!$C$56:$D$65,2),VLOOKUP($J1697,得点換算表!$E$56:$F$65,2)),"")</f>
        <v/>
      </c>
      <c r="AK1697" s="142" t="str">
        <f>IF($K1697&lt;&gt;"",IF($AD1697=1,VLOOKUP($K1697,得点換算表!$C$66:$D$76,2),VLOOKUP($K1697,得点換算表!$E$66:$F$76,2)),"")</f>
        <v/>
      </c>
      <c r="AL1697" s="142" t="str">
        <f>IF($L1697&lt;&gt;"",IF($AD1697=1,VLOOKUP($L1697,得点換算表!$C$77:$D$86,2),VLOOKUP($L1697,得点換算表!$E$77:$F$86,2)),"")</f>
        <v/>
      </c>
      <c r="AM1697" s="142" t="str">
        <f>IF($M1697&lt;&gt;"",IF($AD1697=1,VLOOKUP($M1697,得点換算表!$C$87:$D$96,2),VLOOKUP($M1697,得点換算表!$E$87:$F$96,2)),"")</f>
        <v/>
      </c>
      <c r="AN1697" s="142" t="str">
        <f t="shared" si="88"/>
        <v/>
      </c>
      <c r="AO1697" s="143" t="str">
        <f>IF(AND($AN1697&lt;&gt;"",$AN1697&gt;=8),VLOOKUP($AN1697,得点換算表!$I$10:$J$14,2),"")</f>
        <v/>
      </c>
      <c r="AP1697" s="105"/>
    </row>
    <row r="1698" spans="1:42" x14ac:dyDescent="0.15">
      <c r="A1698" s="11"/>
      <c r="B1698" s="12"/>
      <c r="C1698" s="13"/>
      <c r="D1698" s="13"/>
      <c r="E1698" s="14"/>
      <c r="F1698" s="14"/>
      <c r="G1698" s="14"/>
      <c r="H1698" s="14"/>
      <c r="I1698" s="15"/>
      <c r="J1698" s="14"/>
      <c r="K1698" s="13"/>
      <c r="L1698" s="14"/>
      <c r="M1698" s="14"/>
      <c r="N1698" s="14"/>
      <c r="O1698" s="14"/>
      <c r="P1698" s="198"/>
      <c r="Q1698" s="198"/>
      <c r="R1698" s="198"/>
      <c r="S1698" s="198"/>
      <c r="T1698" s="198"/>
      <c r="U1698" s="198"/>
      <c r="V1698" s="198"/>
      <c r="W1698" s="202">
        <f t="shared" si="89"/>
        <v>0</v>
      </c>
      <c r="X1698" s="14"/>
      <c r="Y1698" s="14"/>
      <c r="Z1698" s="108"/>
      <c r="AA1698" s="114"/>
      <c r="AB1698" s="129"/>
      <c r="AC1698" s="128"/>
      <c r="AD1698" s="142" t="str">
        <f t="shared" si="90"/>
        <v/>
      </c>
      <c r="AE1698" s="142" t="str">
        <f>IF($E1698&lt;&gt;"",IF($AD1698=1,VLOOKUP($E1698,得点換算表!$C$5:$D$14,2),VLOOKUP($E1698,得点換算表!$E$5:$F$14,2)),"")</f>
        <v/>
      </c>
      <c r="AF1698" s="142" t="str">
        <f>IF($F1698&lt;&gt;"",IF($AD1698=1,VLOOKUP($F1698,得点換算表!$C$15:$D$24,2),VLOOKUP($F1698,得点換算表!$E$15:$F$24,2)),"")</f>
        <v/>
      </c>
      <c r="AG1698" s="142" t="str">
        <f>IF($G1698&lt;&gt;"",IF($AD1698=1,VLOOKUP($G1698,得点換算表!$C$25:$D$34,2),VLOOKUP($G1698,得点換算表!$E$25:$F$34,2)),"")</f>
        <v/>
      </c>
      <c r="AH1698" s="142" t="str">
        <f>IF($H1698&lt;&gt;"",IF($AD1698=1,VLOOKUP($H1698,得点換算表!$C$35:$D$44,2),VLOOKUP($H1698,得点換算表!$E$35:$F$44,2)),"")</f>
        <v/>
      </c>
      <c r="AI1698" s="142" t="str">
        <f>IF($I1698&lt;&gt;"",IF($AD1698=1,VLOOKUP($I1698,得点換算表!$C$45:$D$55,2),VLOOKUP($I1698,得点換算表!$E$45:$F$55,2)),"")</f>
        <v/>
      </c>
      <c r="AJ1698" s="142" t="str">
        <f>IF($J1698&lt;&gt;"",IF($AD1698=1,VLOOKUP($J1698,得点換算表!$C$56:$D$65,2),VLOOKUP($J1698,得点換算表!$E$56:$F$65,2)),"")</f>
        <v/>
      </c>
      <c r="AK1698" s="142" t="str">
        <f>IF($K1698&lt;&gt;"",IF($AD1698=1,VLOOKUP($K1698,得点換算表!$C$66:$D$76,2),VLOOKUP($K1698,得点換算表!$E$66:$F$76,2)),"")</f>
        <v/>
      </c>
      <c r="AL1698" s="142" t="str">
        <f>IF($L1698&lt;&gt;"",IF($AD1698=1,VLOOKUP($L1698,得点換算表!$C$77:$D$86,2),VLOOKUP($L1698,得点換算表!$E$77:$F$86,2)),"")</f>
        <v/>
      </c>
      <c r="AM1698" s="142" t="str">
        <f>IF($M1698&lt;&gt;"",IF($AD1698=1,VLOOKUP($M1698,得点換算表!$C$87:$D$96,2),VLOOKUP($M1698,得点換算表!$E$87:$F$96,2)),"")</f>
        <v/>
      </c>
      <c r="AN1698" s="142" t="str">
        <f t="shared" si="88"/>
        <v/>
      </c>
      <c r="AO1698" s="143" t="str">
        <f>IF(AND($AN1698&lt;&gt;"",$AN1698&gt;=8),VLOOKUP($AN1698,得点換算表!$I$10:$J$14,2),"")</f>
        <v/>
      </c>
      <c r="AP1698" s="105"/>
    </row>
    <row r="1699" spans="1:42" x14ac:dyDescent="0.15">
      <c r="A1699" s="11"/>
      <c r="B1699" s="12"/>
      <c r="C1699" s="13"/>
      <c r="D1699" s="13"/>
      <c r="E1699" s="14"/>
      <c r="F1699" s="14"/>
      <c r="G1699" s="14"/>
      <c r="H1699" s="14"/>
      <c r="I1699" s="15"/>
      <c r="J1699" s="14"/>
      <c r="K1699" s="13"/>
      <c r="L1699" s="14"/>
      <c r="M1699" s="14"/>
      <c r="N1699" s="14"/>
      <c r="O1699" s="14"/>
      <c r="P1699" s="198"/>
      <c r="Q1699" s="198"/>
      <c r="R1699" s="198"/>
      <c r="S1699" s="198"/>
      <c r="T1699" s="198"/>
      <c r="U1699" s="198"/>
      <c r="V1699" s="198"/>
      <c r="W1699" s="202">
        <f t="shared" si="89"/>
        <v>0</v>
      </c>
      <c r="X1699" s="14"/>
      <c r="Y1699" s="14"/>
      <c r="Z1699" s="108"/>
      <c r="AA1699" s="114"/>
      <c r="AB1699" s="129"/>
      <c r="AC1699" s="128"/>
      <c r="AD1699" s="142" t="str">
        <f t="shared" si="90"/>
        <v/>
      </c>
      <c r="AE1699" s="142" t="str">
        <f>IF($E1699&lt;&gt;"",IF($AD1699=1,VLOOKUP($E1699,得点換算表!$C$5:$D$14,2),VLOOKUP($E1699,得点換算表!$E$5:$F$14,2)),"")</f>
        <v/>
      </c>
      <c r="AF1699" s="142" t="str">
        <f>IF($F1699&lt;&gt;"",IF($AD1699=1,VLOOKUP($F1699,得点換算表!$C$15:$D$24,2),VLOOKUP($F1699,得点換算表!$E$15:$F$24,2)),"")</f>
        <v/>
      </c>
      <c r="AG1699" s="142" t="str">
        <f>IF($G1699&lt;&gt;"",IF($AD1699=1,VLOOKUP($G1699,得点換算表!$C$25:$D$34,2),VLOOKUP($G1699,得点換算表!$E$25:$F$34,2)),"")</f>
        <v/>
      </c>
      <c r="AH1699" s="142" t="str">
        <f>IF($H1699&lt;&gt;"",IF($AD1699=1,VLOOKUP($H1699,得点換算表!$C$35:$D$44,2),VLOOKUP($H1699,得点換算表!$E$35:$F$44,2)),"")</f>
        <v/>
      </c>
      <c r="AI1699" s="142" t="str">
        <f>IF($I1699&lt;&gt;"",IF($AD1699=1,VLOOKUP($I1699,得点換算表!$C$45:$D$55,2),VLOOKUP($I1699,得点換算表!$E$45:$F$55,2)),"")</f>
        <v/>
      </c>
      <c r="AJ1699" s="142" t="str">
        <f>IF($J1699&lt;&gt;"",IF($AD1699=1,VLOOKUP($J1699,得点換算表!$C$56:$D$65,2),VLOOKUP($J1699,得点換算表!$E$56:$F$65,2)),"")</f>
        <v/>
      </c>
      <c r="AK1699" s="142" t="str">
        <f>IF($K1699&lt;&gt;"",IF($AD1699=1,VLOOKUP($K1699,得点換算表!$C$66:$D$76,2),VLOOKUP($K1699,得点換算表!$E$66:$F$76,2)),"")</f>
        <v/>
      </c>
      <c r="AL1699" s="142" t="str">
        <f>IF($L1699&lt;&gt;"",IF($AD1699=1,VLOOKUP($L1699,得点換算表!$C$77:$D$86,2),VLOOKUP($L1699,得点換算表!$E$77:$F$86,2)),"")</f>
        <v/>
      </c>
      <c r="AM1699" s="142" t="str">
        <f>IF($M1699&lt;&gt;"",IF($AD1699=1,VLOOKUP($M1699,得点換算表!$C$87:$D$96,2),VLOOKUP($M1699,得点換算表!$E$87:$F$96,2)),"")</f>
        <v/>
      </c>
      <c r="AN1699" s="142" t="str">
        <f t="shared" si="88"/>
        <v/>
      </c>
      <c r="AO1699" s="143" t="str">
        <f>IF(AND($AN1699&lt;&gt;"",$AN1699&gt;=8),VLOOKUP($AN1699,得点換算表!$I$10:$J$14,2),"")</f>
        <v/>
      </c>
      <c r="AP1699" s="105"/>
    </row>
    <row r="1700" spans="1:42" x14ac:dyDescent="0.15">
      <c r="A1700" s="11"/>
      <c r="B1700" s="12"/>
      <c r="C1700" s="13"/>
      <c r="D1700" s="13"/>
      <c r="E1700" s="14"/>
      <c r="F1700" s="14"/>
      <c r="G1700" s="14"/>
      <c r="H1700" s="14"/>
      <c r="I1700" s="15"/>
      <c r="J1700" s="14"/>
      <c r="K1700" s="13"/>
      <c r="L1700" s="14"/>
      <c r="M1700" s="14"/>
      <c r="N1700" s="14"/>
      <c r="O1700" s="14"/>
      <c r="P1700" s="198"/>
      <c r="Q1700" s="198"/>
      <c r="R1700" s="198"/>
      <c r="S1700" s="198"/>
      <c r="T1700" s="198"/>
      <c r="U1700" s="198"/>
      <c r="V1700" s="198"/>
      <c r="W1700" s="202">
        <f t="shared" si="89"/>
        <v>0</v>
      </c>
      <c r="X1700" s="14"/>
      <c r="Y1700" s="14"/>
      <c r="Z1700" s="108"/>
      <c r="AA1700" s="114"/>
      <c r="AB1700" s="129"/>
      <c r="AC1700" s="128"/>
      <c r="AD1700" s="142" t="str">
        <f t="shared" si="90"/>
        <v/>
      </c>
      <c r="AE1700" s="142" t="str">
        <f>IF($E1700&lt;&gt;"",IF($AD1700=1,VLOOKUP($E1700,得点換算表!$C$5:$D$14,2),VLOOKUP($E1700,得点換算表!$E$5:$F$14,2)),"")</f>
        <v/>
      </c>
      <c r="AF1700" s="142" t="str">
        <f>IF($F1700&lt;&gt;"",IF($AD1700=1,VLOOKUP($F1700,得点換算表!$C$15:$D$24,2),VLOOKUP($F1700,得点換算表!$E$15:$F$24,2)),"")</f>
        <v/>
      </c>
      <c r="AG1700" s="142" t="str">
        <f>IF($G1700&lt;&gt;"",IF($AD1700=1,VLOOKUP($G1700,得点換算表!$C$25:$D$34,2),VLOOKUP($G1700,得点換算表!$E$25:$F$34,2)),"")</f>
        <v/>
      </c>
      <c r="AH1700" s="142" t="str">
        <f>IF($H1700&lt;&gt;"",IF($AD1700=1,VLOOKUP($H1700,得点換算表!$C$35:$D$44,2),VLOOKUP($H1700,得点換算表!$E$35:$F$44,2)),"")</f>
        <v/>
      </c>
      <c r="AI1700" s="142" t="str">
        <f>IF($I1700&lt;&gt;"",IF($AD1700=1,VLOOKUP($I1700,得点換算表!$C$45:$D$55,2),VLOOKUP($I1700,得点換算表!$E$45:$F$55,2)),"")</f>
        <v/>
      </c>
      <c r="AJ1700" s="142" t="str">
        <f>IF($J1700&lt;&gt;"",IF($AD1700=1,VLOOKUP($J1700,得点換算表!$C$56:$D$65,2),VLOOKUP($J1700,得点換算表!$E$56:$F$65,2)),"")</f>
        <v/>
      </c>
      <c r="AK1700" s="142" t="str">
        <f>IF($K1700&lt;&gt;"",IF($AD1700=1,VLOOKUP($K1700,得点換算表!$C$66:$D$76,2),VLOOKUP($K1700,得点換算表!$E$66:$F$76,2)),"")</f>
        <v/>
      </c>
      <c r="AL1700" s="142" t="str">
        <f>IF($L1700&lt;&gt;"",IF($AD1700=1,VLOOKUP($L1700,得点換算表!$C$77:$D$86,2),VLOOKUP($L1700,得点換算表!$E$77:$F$86,2)),"")</f>
        <v/>
      </c>
      <c r="AM1700" s="142" t="str">
        <f>IF($M1700&lt;&gt;"",IF($AD1700=1,VLOOKUP($M1700,得点換算表!$C$87:$D$96,2),VLOOKUP($M1700,得点換算表!$E$87:$F$96,2)),"")</f>
        <v/>
      </c>
      <c r="AN1700" s="142" t="str">
        <f t="shared" si="88"/>
        <v/>
      </c>
      <c r="AO1700" s="143" t="str">
        <f>IF(AND($AN1700&lt;&gt;"",$AN1700&gt;=8),VLOOKUP($AN1700,得点換算表!$I$10:$J$14,2),"")</f>
        <v/>
      </c>
      <c r="AP1700" s="105"/>
    </row>
    <row r="1701" spans="1:42" x14ac:dyDescent="0.15">
      <c r="A1701" s="11"/>
      <c r="B1701" s="12"/>
      <c r="C1701" s="13"/>
      <c r="D1701" s="13"/>
      <c r="E1701" s="14"/>
      <c r="F1701" s="14"/>
      <c r="G1701" s="14"/>
      <c r="H1701" s="14"/>
      <c r="I1701" s="15"/>
      <c r="J1701" s="14"/>
      <c r="K1701" s="13"/>
      <c r="L1701" s="14"/>
      <c r="M1701" s="14"/>
      <c r="N1701" s="14"/>
      <c r="O1701" s="14"/>
      <c r="P1701" s="198"/>
      <c r="Q1701" s="198"/>
      <c r="R1701" s="198"/>
      <c r="S1701" s="198"/>
      <c r="T1701" s="198"/>
      <c r="U1701" s="198"/>
      <c r="V1701" s="198"/>
      <c r="W1701" s="202">
        <f t="shared" si="89"/>
        <v>0</v>
      </c>
      <c r="X1701" s="14"/>
      <c r="Y1701" s="14"/>
      <c r="Z1701" s="108"/>
      <c r="AA1701" s="114"/>
      <c r="AB1701" s="129"/>
      <c r="AC1701" s="128"/>
      <c r="AD1701" s="142" t="str">
        <f t="shared" si="90"/>
        <v/>
      </c>
      <c r="AE1701" s="142" t="str">
        <f>IF($E1701&lt;&gt;"",IF($AD1701=1,VLOOKUP($E1701,得点換算表!$C$5:$D$14,2),VLOOKUP($E1701,得点換算表!$E$5:$F$14,2)),"")</f>
        <v/>
      </c>
      <c r="AF1701" s="142" t="str">
        <f>IF($F1701&lt;&gt;"",IF($AD1701=1,VLOOKUP($F1701,得点換算表!$C$15:$D$24,2),VLOOKUP($F1701,得点換算表!$E$15:$F$24,2)),"")</f>
        <v/>
      </c>
      <c r="AG1701" s="142" t="str">
        <f>IF($G1701&lt;&gt;"",IF($AD1701=1,VLOOKUP($G1701,得点換算表!$C$25:$D$34,2),VLOOKUP($G1701,得点換算表!$E$25:$F$34,2)),"")</f>
        <v/>
      </c>
      <c r="AH1701" s="142" t="str">
        <f>IF($H1701&lt;&gt;"",IF($AD1701=1,VLOOKUP($H1701,得点換算表!$C$35:$D$44,2),VLOOKUP($H1701,得点換算表!$E$35:$F$44,2)),"")</f>
        <v/>
      </c>
      <c r="AI1701" s="142" t="str">
        <f>IF($I1701&lt;&gt;"",IF($AD1701=1,VLOOKUP($I1701,得点換算表!$C$45:$D$55,2),VLOOKUP($I1701,得点換算表!$E$45:$F$55,2)),"")</f>
        <v/>
      </c>
      <c r="AJ1701" s="142" t="str">
        <f>IF($J1701&lt;&gt;"",IF($AD1701=1,VLOOKUP($J1701,得点換算表!$C$56:$D$65,2),VLOOKUP($J1701,得点換算表!$E$56:$F$65,2)),"")</f>
        <v/>
      </c>
      <c r="AK1701" s="142" t="str">
        <f>IF($K1701&lt;&gt;"",IF($AD1701=1,VLOOKUP($K1701,得点換算表!$C$66:$D$76,2),VLOOKUP($K1701,得点換算表!$E$66:$F$76,2)),"")</f>
        <v/>
      </c>
      <c r="AL1701" s="142" t="str">
        <f>IF($L1701&lt;&gt;"",IF($AD1701=1,VLOOKUP($L1701,得点換算表!$C$77:$D$86,2),VLOOKUP($L1701,得点換算表!$E$77:$F$86,2)),"")</f>
        <v/>
      </c>
      <c r="AM1701" s="142" t="str">
        <f>IF($M1701&lt;&gt;"",IF($AD1701=1,VLOOKUP($M1701,得点換算表!$C$87:$D$96,2),VLOOKUP($M1701,得点換算表!$E$87:$F$96,2)),"")</f>
        <v/>
      </c>
      <c r="AN1701" s="142" t="str">
        <f t="shared" si="88"/>
        <v/>
      </c>
      <c r="AO1701" s="143" t="str">
        <f>IF(AND($AN1701&lt;&gt;"",$AN1701&gt;=8),VLOOKUP($AN1701,得点換算表!$I$10:$J$14,2),"")</f>
        <v/>
      </c>
      <c r="AP1701" s="105"/>
    </row>
    <row r="1702" spans="1:42" x14ac:dyDescent="0.15">
      <c r="A1702" s="11"/>
      <c r="B1702" s="12"/>
      <c r="C1702" s="13"/>
      <c r="D1702" s="13"/>
      <c r="E1702" s="14"/>
      <c r="F1702" s="14"/>
      <c r="G1702" s="14"/>
      <c r="H1702" s="14"/>
      <c r="I1702" s="15"/>
      <c r="J1702" s="14"/>
      <c r="K1702" s="13"/>
      <c r="L1702" s="14"/>
      <c r="M1702" s="14"/>
      <c r="N1702" s="14"/>
      <c r="O1702" s="14"/>
      <c r="P1702" s="198"/>
      <c r="Q1702" s="198"/>
      <c r="R1702" s="198"/>
      <c r="S1702" s="198"/>
      <c r="T1702" s="198"/>
      <c r="U1702" s="198"/>
      <c r="V1702" s="198"/>
      <c r="W1702" s="202">
        <f t="shared" si="89"/>
        <v>0</v>
      </c>
      <c r="X1702" s="14"/>
      <c r="Y1702" s="14"/>
      <c r="Z1702" s="108"/>
      <c r="AA1702" s="114"/>
      <c r="AB1702" s="129"/>
      <c r="AC1702" s="128"/>
      <c r="AD1702" s="142" t="str">
        <f t="shared" si="90"/>
        <v/>
      </c>
      <c r="AE1702" s="142" t="str">
        <f>IF($E1702&lt;&gt;"",IF($AD1702=1,VLOOKUP($E1702,得点換算表!$C$5:$D$14,2),VLOOKUP($E1702,得点換算表!$E$5:$F$14,2)),"")</f>
        <v/>
      </c>
      <c r="AF1702" s="142" t="str">
        <f>IF($F1702&lt;&gt;"",IF($AD1702=1,VLOOKUP($F1702,得点換算表!$C$15:$D$24,2),VLOOKUP($F1702,得点換算表!$E$15:$F$24,2)),"")</f>
        <v/>
      </c>
      <c r="AG1702" s="142" t="str">
        <f>IF($G1702&lt;&gt;"",IF($AD1702=1,VLOOKUP($G1702,得点換算表!$C$25:$D$34,2),VLOOKUP($G1702,得点換算表!$E$25:$F$34,2)),"")</f>
        <v/>
      </c>
      <c r="AH1702" s="142" t="str">
        <f>IF($H1702&lt;&gt;"",IF($AD1702=1,VLOOKUP($H1702,得点換算表!$C$35:$D$44,2),VLOOKUP($H1702,得点換算表!$E$35:$F$44,2)),"")</f>
        <v/>
      </c>
      <c r="AI1702" s="142" t="str">
        <f>IF($I1702&lt;&gt;"",IF($AD1702=1,VLOOKUP($I1702,得点換算表!$C$45:$D$55,2),VLOOKUP($I1702,得点換算表!$E$45:$F$55,2)),"")</f>
        <v/>
      </c>
      <c r="AJ1702" s="142" t="str">
        <f>IF($J1702&lt;&gt;"",IF($AD1702=1,VLOOKUP($J1702,得点換算表!$C$56:$D$65,2),VLOOKUP($J1702,得点換算表!$E$56:$F$65,2)),"")</f>
        <v/>
      </c>
      <c r="AK1702" s="142" t="str">
        <f>IF($K1702&lt;&gt;"",IF($AD1702=1,VLOOKUP($K1702,得点換算表!$C$66:$D$76,2),VLOOKUP($K1702,得点換算表!$E$66:$F$76,2)),"")</f>
        <v/>
      </c>
      <c r="AL1702" s="142" t="str">
        <f>IF($L1702&lt;&gt;"",IF($AD1702=1,VLOOKUP($L1702,得点換算表!$C$77:$D$86,2),VLOOKUP($L1702,得点換算表!$E$77:$F$86,2)),"")</f>
        <v/>
      </c>
      <c r="AM1702" s="142" t="str">
        <f>IF($M1702&lt;&gt;"",IF($AD1702=1,VLOOKUP($M1702,得点換算表!$C$87:$D$96,2),VLOOKUP($M1702,得点換算表!$E$87:$F$96,2)),"")</f>
        <v/>
      </c>
      <c r="AN1702" s="142" t="str">
        <f t="shared" si="88"/>
        <v/>
      </c>
      <c r="AO1702" s="143" t="str">
        <f>IF(AND($AN1702&lt;&gt;"",$AN1702&gt;=8),VLOOKUP($AN1702,得点換算表!$I$10:$J$14,2),"")</f>
        <v/>
      </c>
      <c r="AP1702" s="105"/>
    </row>
    <row r="1703" spans="1:42" x14ac:dyDescent="0.15">
      <c r="A1703" s="11"/>
      <c r="B1703" s="12"/>
      <c r="C1703" s="13"/>
      <c r="D1703" s="13"/>
      <c r="E1703" s="14"/>
      <c r="F1703" s="14"/>
      <c r="G1703" s="14"/>
      <c r="H1703" s="14"/>
      <c r="I1703" s="15"/>
      <c r="J1703" s="14"/>
      <c r="K1703" s="13"/>
      <c r="L1703" s="14"/>
      <c r="M1703" s="14"/>
      <c r="N1703" s="14"/>
      <c r="O1703" s="14"/>
      <c r="P1703" s="198"/>
      <c r="Q1703" s="198"/>
      <c r="R1703" s="198"/>
      <c r="S1703" s="198"/>
      <c r="T1703" s="198"/>
      <c r="U1703" s="198"/>
      <c r="V1703" s="198"/>
      <c r="W1703" s="202">
        <f t="shared" si="89"/>
        <v>0</v>
      </c>
      <c r="X1703" s="14"/>
      <c r="Y1703" s="14"/>
      <c r="Z1703" s="108"/>
      <c r="AA1703" s="114"/>
      <c r="AB1703" s="129"/>
      <c r="AC1703" s="128"/>
      <c r="AD1703" s="142" t="str">
        <f t="shared" si="90"/>
        <v/>
      </c>
      <c r="AE1703" s="142" t="str">
        <f>IF($E1703&lt;&gt;"",IF($AD1703=1,VLOOKUP($E1703,得点換算表!$C$5:$D$14,2),VLOOKUP($E1703,得点換算表!$E$5:$F$14,2)),"")</f>
        <v/>
      </c>
      <c r="AF1703" s="142" t="str">
        <f>IF($F1703&lt;&gt;"",IF($AD1703=1,VLOOKUP($F1703,得点換算表!$C$15:$D$24,2),VLOOKUP($F1703,得点換算表!$E$15:$F$24,2)),"")</f>
        <v/>
      </c>
      <c r="AG1703" s="142" t="str">
        <f>IF($G1703&lt;&gt;"",IF($AD1703=1,VLOOKUP($G1703,得点換算表!$C$25:$D$34,2),VLOOKUP($G1703,得点換算表!$E$25:$F$34,2)),"")</f>
        <v/>
      </c>
      <c r="AH1703" s="142" t="str">
        <f>IF($H1703&lt;&gt;"",IF($AD1703=1,VLOOKUP($H1703,得点換算表!$C$35:$D$44,2),VLOOKUP($H1703,得点換算表!$E$35:$F$44,2)),"")</f>
        <v/>
      </c>
      <c r="AI1703" s="142" t="str">
        <f>IF($I1703&lt;&gt;"",IF($AD1703=1,VLOOKUP($I1703,得点換算表!$C$45:$D$55,2),VLOOKUP($I1703,得点換算表!$E$45:$F$55,2)),"")</f>
        <v/>
      </c>
      <c r="AJ1703" s="142" t="str">
        <f>IF($J1703&lt;&gt;"",IF($AD1703=1,VLOOKUP($J1703,得点換算表!$C$56:$D$65,2),VLOOKUP($J1703,得点換算表!$E$56:$F$65,2)),"")</f>
        <v/>
      </c>
      <c r="AK1703" s="142" t="str">
        <f>IF($K1703&lt;&gt;"",IF($AD1703=1,VLOOKUP($K1703,得点換算表!$C$66:$D$76,2),VLOOKUP($K1703,得点換算表!$E$66:$F$76,2)),"")</f>
        <v/>
      </c>
      <c r="AL1703" s="142" t="str">
        <f>IF($L1703&lt;&gt;"",IF($AD1703=1,VLOOKUP($L1703,得点換算表!$C$77:$D$86,2),VLOOKUP($L1703,得点換算表!$E$77:$F$86,2)),"")</f>
        <v/>
      </c>
      <c r="AM1703" s="142" t="str">
        <f>IF($M1703&lt;&gt;"",IF($AD1703=1,VLOOKUP($M1703,得点換算表!$C$87:$D$96,2),VLOOKUP($M1703,得点換算表!$E$87:$F$96,2)),"")</f>
        <v/>
      </c>
      <c r="AN1703" s="142" t="str">
        <f t="shared" si="88"/>
        <v/>
      </c>
      <c r="AO1703" s="143" t="str">
        <f>IF(AND($AN1703&lt;&gt;"",$AN1703&gt;=8),VLOOKUP($AN1703,得点換算表!$I$10:$J$14,2),"")</f>
        <v/>
      </c>
      <c r="AP1703" s="105"/>
    </row>
    <row r="1704" spans="1:42" x14ac:dyDescent="0.15">
      <c r="A1704" s="11"/>
      <c r="B1704" s="12"/>
      <c r="C1704" s="13"/>
      <c r="D1704" s="13"/>
      <c r="E1704" s="14"/>
      <c r="F1704" s="14"/>
      <c r="G1704" s="14"/>
      <c r="H1704" s="14"/>
      <c r="I1704" s="15"/>
      <c r="J1704" s="14"/>
      <c r="K1704" s="13"/>
      <c r="L1704" s="14"/>
      <c r="M1704" s="14"/>
      <c r="N1704" s="14"/>
      <c r="O1704" s="14"/>
      <c r="P1704" s="198"/>
      <c r="Q1704" s="198"/>
      <c r="R1704" s="198"/>
      <c r="S1704" s="198"/>
      <c r="T1704" s="198"/>
      <c r="U1704" s="198"/>
      <c r="V1704" s="198"/>
      <c r="W1704" s="202">
        <f t="shared" si="89"/>
        <v>0</v>
      </c>
      <c r="X1704" s="14"/>
      <c r="Y1704" s="14"/>
      <c r="Z1704" s="108"/>
      <c r="AA1704" s="114"/>
      <c r="AB1704" s="129"/>
      <c r="AC1704" s="128"/>
      <c r="AD1704" s="142" t="str">
        <f t="shared" si="90"/>
        <v/>
      </c>
      <c r="AE1704" s="142" t="str">
        <f>IF($E1704&lt;&gt;"",IF($AD1704=1,VLOOKUP($E1704,得点換算表!$C$5:$D$14,2),VLOOKUP($E1704,得点換算表!$E$5:$F$14,2)),"")</f>
        <v/>
      </c>
      <c r="AF1704" s="142" t="str">
        <f>IF($F1704&lt;&gt;"",IF($AD1704=1,VLOOKUP($F1704,得点換算表!$C$15:$D$24,2),VLOOKUP($F1704,得点換算表!$E$15:$F$24,2)),"")</f>
        <v/>
      </c>
      <c r="AG1704" s="142" t="str">
        <f>IF($G1704&lt;&gt;"",IF($AD1704=1,VLOOKUP($G1704,得点換算表!$C$25:$D$34,2),VLOOKUP($G1704,得点換算表!$E$25:$F$34,2)),"")</f>
        <v/>
      </c>
      <c r="AH1704" s="142" t="str">
        <f>IF($H1704&lt;&gt;"",IF($AD1704=1,VLOOKUP($H1704,得点換算表!$C$35:$D$44,2),VLOOKUP($H1704,得点換算表!$E$35:$F$44,2)),"")</f>
        <v/>
      </c>
      <c r="AI1704" s="142" t="str">
        <f>IF($I1704&lt;&gt;"",IF($AD1704=1,VLOOKUP($I1704,得点換算表!$C$45:$D$55,2),VLOOKUP($I1704,得点換算表!$E$45:$F$55,2)),"")</f>
        <v/>
      </c>
      <c r="AJ1704" s="142" t="str">
        <f>IF($J1704&lt;&gt;"",IF($AD1704=1,VLOOKUP($J1704,得点換算表!$C$56:$D$65,2),VLOOKUP($J1704,得点換算表!$E$56:$F$65,2)),"")</f>
        <v/>
      </c>
      <c r="AK1704" s="142" t="str">
        <f>IF($K1704&lt;&gt;"",IF($AD1704=1,VLOOKUP($K1704,得点換算表!$C$66:$D$76,2),VLOOKUP($K1704,得点換算表!$E$66:$F$76,2)),"")</f>
        <v/>
      </c>
      <c r="AL1704" s="142" t="str">
        <f>IF($L1704&lt;&gt;"",IF($AD1704=1,VLOOKUP($L1704,得点換算表!$C$77:$D$86,2),VLOOKUP($L1704,得点換算表!$E$77:$F$86,2)),"")</f>
        <v/>
      </c>
      <c r="AM1704" s="142" t="str">
        <f>IF($M1704&lt;&gt;"",IF($AD1704=1,VLOOKUP($M1704,得点換算表!$C$87:$D$96,2),VLOOKUP($M1704,得点換算表!$E$87:$F$96,2)),"")</f>
        <v/>
      </c>
      <c r="AN1704" s="142" t="str">
        <f t="shared" si="88"/>
        <v/>
      </c>
      <c r="AO1704" s="143" t="str">
        <f>IF(AND($AN1704&lt;&gt;"",$AN1704&gt;=8),VLOOKUP($AN1704,得点換算表!$I$10:$J$14,2),"")</f>
        <v/>
      </c>
      <c r="AP1704" s="105"/>
    </row>
    <row r="1705" spans="1:42" x14ac:dyDescent="0.15">
      <c r="A1705" s="11"/>
      <c r="B1705" s="12"/>
      <c r="C1705" s="13"/>
      <c r="D1705" s="13"/>
      <c r="E1705" s="14"/>
      <c r="F1705" s="14"/>
      <c r="G1705" s="14"/>
      <c r="H1705" s="14"/>
      <c r="I1705" s="15"/>
      <c r="J1705" s="14"/>
      <c r="K1705" s="13"/>
      <c r="L1705" s="14"/>
      <c r="M1705" s="14"/>
      <c r="N1705" s="14"/>
      <c r="O1705" s="14"/>
      <c r="P1705" s="198"/>
      <c r="Q1705" s="198"/>
      <c r="R1705" s="198"/>
      <c r="S1705" s="198"/>
      <c r="T1705" s="198"/>
      <c r="U1705" s="198"/>
      <c r="V1705" s="198"/>
      <c r="W1705" s="202">
        <f t="shared" si="89"/>
        <v>0</v>
      </c>
      <c r="X1705" s="14"/>
      <c r="Y1705" s="14"/>
      <c r="Z1705" s="108"/>
      <c r="AA1705" s="114"/>
      <c r="AB1705" s="129"/>
      <c r="AC1705" s="128"/>
      <c r="AD1705" s="142" t="str">
        <f t="shared" si="90"/>
        <v/>
      </c>
      <c r="AE1705" s="142" t="str">
        <f>IF($E1705&lt;&gt;"",IF($AD1705=1,VLOOKUP($E1705,得点換算表!$C$5:$D$14,2),VLOOKUP($E1705,得点換算表!$E$5:$F$14,2)),"")</f>
        <v/>
      </c>
      <c r="AF1705" s="142" t="str">
        <f>IF($F1705&lt;&gt;"",IF($AD1705=1,VLOOKUP($F1705,得点換算表!$C$15:$D$24,2),VLOOKUP($F1705,得点換算表!$E$15:$F$24,2)),"")</f>
        <v/>
      </c>
      <c r="AG1705" s="142" t="str">
        <f>IF($G1705&lt;&gt;"",IF($AD1705=1,VLOOKUP($G1705,得点換算表!$C$25:$D$34,2),VLOOKUP($G1705,得点換算表!$E$25:$F$34,2)),"")</f>
        <v/>
      </c>
      <c r="AH1705" s="142" t="str">
        <f>IF($H1705&lt;&gt;"",IF($AD1705=1,VLOOKUP($H1705,得点換算表!$C$35:$D$44,2),VLOOKUP($H1705,得点換算表!$E$35:$F$44,2)),"")</f>
        <v/>
      </c>
      <c r="AI1705" s="142" t="str">
        <f>IF($I1705&lt;&gt;"",IF($AD1705=1,VLOOKUP($I1705,得点換算表!$C$45:$D$55,2),VLOOKUP($I1705,得点換算表!$E$45:$F$55,2)),"")</f>
        <v/>
      </c>
      <c r="AJ1705" s="142" t="str">
        <f>IF($J1705&lt;&gt;"",IF($AD1705=1,VLOOKUP($J1705,得点換算表!$C$56:$D$65,2),VLOOKUP($J1705,得点換算表!$E$56:$F$65,2)),"")</f>
        <v/>
      </c>
      <c r="AK1705" s="142" t="str">
        <f>IF($K1705&lt;&gt;"",IF($AD1705=1,VLOOKUP($K1705,得点換算表!$C$66:$D$76,2),VLOOKUP($K1705,得点換算表!$E$66:$F$76,2)),"")</f>
        <v/>
      </c>
      <c r="AL1705" s="142" t="str">
        <f>IF($L1705&lt;&gt;"",IF($AD1705=1,VLOOKUP($L1705,得点換算表!$C$77:$D$86,2),VLOOKUP($L1705,得点換算表!$E$77:$F$86,2)),"")</f>
        <v/>
      </c>
      <c r="AM1705" s="142" t="str">
        <f>IF($M1705&lt;&gt;"",IF($AD1705=1,VLOOKUP($M1705,得点換算表!$C$87:$D$96,2),VLOOKUP($M1705,得点換算表!$E$87:$F$96,2)),"")</f>
        <v/>
      </c>
      <c r="AN1705" s="142" t="str">
        <f t="shared" si="88"/>
        <v/>
      </c>
      <c r="AO1705" s="143" t="str">
        <f>IF(AND($AN1705&lt;&gt;"",$AN1705&gt;=8),VLOOKUP($AN1705,得点換算表!$I$10:$J$14,2),"")</f>
        <v/>
      </c>
      <c r="AP1705" s="105"/>
    </row>
    <row r="1706" spans="1:42" x14ac:dyDescent="0.15">
      <c r="A1706" s="11"/>
      <c r="B1706" s="12"/>
      <c r="C1706" s="13"/>
      <c r="D1706" s="13"/>
      <c r="E1706" s="14"/>
      <c r="F1706" s="14"/>
      <c r="G1706" s="14"/>
      <c r="H1706" s="14"/>
      <c r="I1706" s="15"/>
      <c r="J1706" s="14"/>
      <c r="K1706" s="13"/>
      <c r="L1706" s="14"/>
      <c r="M1706" s="14"/>
      <c r="N1706" s="14"/>
      <c r="O1706" s="14"/>
      <c r="P1706" s="198"/>
      <c r="Q1706" s="198"/>
      <c r="R1706" s="198"/>
      <c r="S1706" s="198"/>
      <c r="T1706" s="198"/>
      <c r="U1706" s="198"/>
      <c r="V1706" s="198"/>
      <c r="W1706" s="202">
        <f t="shared" si="89"/>
        <v>0</v>
      </c>
      <c r="X1706" s="14"/>
      <c r="Y1706" s="14"/>
      <c r="Z1706" s="108"/>
      <c r="AA1706" s="114"/>
      <c r="AB1706" s="129"/>
      <c r="AC1706" s="128"/>
      <c r="AD1706" s="142" t="str">
        <f t="shared" si="90"/>
        <v/>
      </c>
      <c r="AE1706" s="142" t="str">
        <f>IF($E1706&lt;&gt;"",IF($AD1706=1,VLOOKUP($E1706,得点換算表!$C$5:$D$14,2),VLOOKUP($E1706,得点換算表!$E$5:$F$14,2)),"")</f>
        <v/>
      </c>
      <c r="AF1706" s="142" t="str">
        <f>IF($F1706&lt;&gt;"",IF($AD1706=1,VLOOKUP($F1706,得点換算表!$C$15:$D$24,2),VLOOKUP($F1706,得点換算表!$E$15:$F$24,2)),"")</f>
        <v/>
      </c>
      <c r="AG1706" s="142" t="str">
        <f>IF($G1706&lt;&gt;"",IF($AD1706=1,VLOOKUP($G1706,得点換算表!$C$25:$D$34,2),VLOOKUP($G1706,得点換算表!$E$25:$F$34,2)),"")</f>
        <v/>
      </c>
      <c r="AH1706" s="142" t="str">
        <f>IF($H1706&lt;&gt;"",IF($AD1706=1,VLOOKUP($H1706,得点換算表!$C$35:$D$44,2),VLOOKUP($H1706,得点換算表!$E$35:$F$44,2)),"")</f>
        <v/>
      </c>
      <c r="AI1706" s="142" t="str">
        <f>IF($I1706&lt;&gt;"",IF($AD1706=1,VLOOKUP($I1706,得点換算表!$C$45:$D$55,2),VLOOKUP($I1706,得点換算表!$E$45:$F$55,2)),"")</f>
        <v/>
      </c>
      <c r="AJ1706" s="142" t="str">
        <f>IF($J1706&lt;&gt;"",IF($AD1706=1,VLOOKUP($J1706,得点換算表!$C$56:$D$65,2),VLOOKUP($J1706,得点換算表!$E$56:$F$65,2)),"")</f>
        <v/>
      </c>
      <c r="AK1706" s="142" t="str">
        <f>IF($K1706&lt;&gt;"",IF($AD1706=1,VLOOKUP($K1706,得点換算表!$C$66:$D$76,2),VLOOKUP($K1706,得点換算表!$E$66:$F$76,2)),"")</f>
        <v/>
      </c>
      <c r="AL1706" s="142" t="str">
        <f>IF($L1706&lt;&gt;"",IF($AD1706=1,VLOOKUP($L1706,得点換算表!$C$77:$D$86,2),VLOOKUP($L1706,得点換算表!$E$77:$F$86,2)),"")</f>
        <v/>
      </c>
      <c r="AM1706" s="142" t="str">
        <f>IF($M1706&lt;&gt;"",IF($AD1706=1,VLOOKUP($M1706,得点換算表!$C$87:$D$96,2),VLOOKUP($M1706,得点換算表!$E$87:$F$96,2)),"")</f>
        <v/>
      </c>
      <c r="AN1706" s="142" t="str">
        <f t="shared" si="88"/>
        <v/>
      </c>
      <c r="AO1706" s="143" t="str">
        <f>IF(AND($AN1706&lt;&gt;"",$AN1706&gt;=8),VLOOKUP($AN1706,得点換算表!$I$10:$J$14,2),"")</f>
        <v/>
      </c>
      <c r="AP1706" s="105"/>
    </row>
    <row r="1707" spans="1:42" x14ac:dyDescent="0.15">
      <c r="A1707" s="11"/>
      <c r="B1707" s="12"/>
      <c r="C1707" s="13"/>
      <c r="D1707" s="13"/>
      <c r="E1707" s="14"/>
      <c r="F1707" s="14"/>
      <c r="G1707" s="14"/>
      <c r="H1707" s="14"/>
      <c r="I1707" s="15"/>
      <c r="J1707" s="14"/>
      <c r="K1707" s="13"/>
      <c r="L1707" s="14"/>
      <c r="M1707" s="14"/>
      <c r="N1707" s="14"/>
      <c r="O1707" s="14"/>
      <c r="P1707" s="198"/>
      <c r="Q1707" s="198"/>
      <c r="R1707" s="198"/>
      <c r="S1707" s="198"/>
      <c r="T1707" s="198"/>
      <c r="U1707" s="198"/>
      <c r="V1707" s="198"/>
      <c r="W1707" s="202">
        <f t="shared" si="89"/>
        <v>0</v>
      </c>
      <c r="X1707" s="14"/>
      <c r="Y1707" s="14"/>
      <c r="Z1707" s="108"/>
      <c r="AA1707" s="114"/>
      <c r="AB1707" s="129"/>
      <c r="AC1707" s="128"/>
      <c r="AD1707" s="142" t="str">
        <f t="shared" si="90"/>
        <v/>
      </c>
      <c r="AE1707" s="142" t="str">
        <f>IF($E1707&lt;&gt;"",IF($AD1707=1,VLOOKUP($E1707,得点換算表!$C$5:$D$14,2),VLOOKUP($E1707,得点換算表!$E$5:$F$14,2)),"")</f>
        <v/>
      </c>
      <c r="AF1707" s="142" t="str">
        <f>IF($F1707&lt;&gt;"",IF($AD1707=1,VLOOKUP($F1707,得点換算表!$C$15:$D$24,2),VLOOKUP($F1707,得点換算表!$E$15:$F$24,2)),"")</f>
        <v/>
      </c>
      <c r="AG1707" s="142" t="str">
        <f>IF($G1707&lt;&gt;"",IF($AD1707=1,VLOOKUP($G1707,得点換算表!$C$25:$D$34,2),VLOOKUP($G1707,得点換算表!$E$25:$F$34,2)),"")</f>
        <v/>
      </c>
      <c r="AH1707" s="142" t="str">
        <f>IF($H1707&lt;&gt;"",IF($AD1707=1,VLOOKUP($H1707,得点換算表!$C$35:$D$44,2),VLOOKUP($H1707,得点換算表!$E$35:$F$44,2)),"")</f>
        <v/>
      </c>
      <c r="AI1707" s="142" t="str">
        <f>IF($I1707&lt;&gt;"",IF($AD1707=1,VLOOKUP($I1707,得点換算表!$C$45:$D$55,2),VLOOKUP($I1707,得点換算表!$E$45:$F$55,2)),"")</f>
        <v/>
      </c>
      <c r="AJ1707" s="142" t="str">
        <f>IF($J1707&lt;&gt;"",IF($AD1707=1,VLOOKUP($J1707,得点換算表!$C$56:$D$65,2),VLOOKUP($J1707,得点換算表!$E$56:$F$65,2)),"")</f>
        <v/>
      </c>
      <c r="AK1707" s="142" t="str">
        <f>IF($K1707&lt;&gt;"",IF($AD1707=1,VLOOKUP($K1707,得点換算表!$C$66:$D$76,2),VLOOKUP($K1707,得点換算表!$E$66:$F$76,2)),"")</f>
        <v/>
      </c>
      <c r="AL1707" s="142" t="str">
        <f>IF($L1707&lt;&gt;"",IF($AD1707=1,VLOOKUP($L1707,得点換算表!$C$77:$D$86,2),VLOOKUP($L1707,得点換算表!$E$77:$F$86,2)),"")</f>
        <v/>
      </c>
      <c r="AM1707" s="142" t="str">
        <f>IF($M1707&lt;&gt;"",IF($AD1707=1,VLOOKUP($M1707,得点換算表!$C$87:$D$96,2),VLOOKUP($M1707,得点換算表!$E$87:$F$96,2)),"")</f>
        <v/>
      </c>
      <c r="AN1707" s="142" t="str">
        <f t="shared" si="88"/>
        <v/>
      </c>
      <c r="AO1707" s="143" t="str">
        <f>IF(AND($AN1707&lt;&gt;"",$AN1707&gt;=8),VLOOKUP($AN1707,得点換算表!$I$10:$J$14,2),"")</f>
        <v/>
      </c>
      <c r="AP1707" s="105"/>
    </row>
    <row r="1708" spans="1:42" x14ac:dyDescent="0.15">
      <c r="A1708" s="11"/>
      <c r="B1708" s="12"/>
      <c r="C1708" s="13"/>
      <c r="D1708" s="13"/>
      <c r="E1708" s="14"/>
      <c r="F1708" s="14"/>
      <c r="G1708" s="14"/>
      <c r="H1708" s="14"/>
      <c r="I1708" s="15"/>
      <c r="J1708" s="14"/>
      <c r="K1708" s="13"/>
      <c r="L1708" s="14"/>
      <c r="M1708" s="14"/>
      <c r="N1708" s="14"/>
      <c r="O1708" s="14"/>
      <c r="P1708" s="198"/>
      <c r="Q1708" s="198"/>
      <c r="R1708" s="198"/>
      <c r="S1708" s="198"/>
      <c r="T1708" s="198"/>
      <c r="U1708" s="198"/>
      <c r="V1708" s="198"/>
      <c r="W1708" s="202">
        <f t="shared" si="89"/>
        <v>0</v>
      </c>
      <c r="X1708" s="14"/>
      <c r="Y1708" s="14"/>
      <c r="Z1708" s="108"/>
      <c r="AA1708" s="114"/>
      <c r="AB1708" s="129"/>
      <c r="AC1708" s="128"/>
      <c r="AD1708" s="142" t="str">
        <f t="shared" si="90"/>
        <v/>
      </c>
      <c r="AE1708" s="142" t="str">
        <f>IF($E1708&lt;&gt;"",IF($AD1708=1,VLOOKUP($E1708,得点換算表!$C$5:$D$14,2),VLOOKUP($E1708,得点換算表!$E$5:$F$14,2)),"")</f>
        <v/>
      </c>
      <c r="AF1708" s="142" t="str">
        <f>IF($F1708&lt;&gt;"",IF($AD1708=1,VLOOKUP($F1708,得点換算表!$C$15:$D$24,2),VLOOKUP($F1708,得点換算表!$E$15:$F$24,2)),"")</f>
        <v/>
      </c>
      <c r="AG1708" s="142" t="str">
        <f>IF($G1708&lt;&gt;"",IF($AD1708=1,VLOOKUP($G1708,得点換算表!$C$25:$D$34,2),VLOOKUP($G1708,得点換算表!$E$25:$F$34,2)),"")</f>
        <v/>
      </c>
      <c r="AH1708" s="142" t="str">
        <f>IF($H1708&lt;&gt;"",IF($AD1708=1,VLOOKUP($H1708,得点換算表!$C$35:$D$44,2),VLOOKUP($H1708,得点換算表!$E$35:$F$44,2)),"")</f>
        <v/>
      </c>
      <c r="AI1708" s="142" t="str">
        <f>IF($I1708&lt;&gt;"",IF($AD1708=1,VLOOKUP($I1708,得点換算表!$C$45:$D$55,2),VLOOKUP($I1708,得点換算表!$E$45:$F$55,2)),"")</f>
        <v/>
      </c>
      <c r="AJ1708" s="142" t="str">
        <f>IF($J1708&lt;&gt;"",IF($AD1708=1,VLOOKUP($J1708,得点換算表!$C$56:$D$65,2),VLOOKUP($J1708,得点換算表!$E$56:$F$65,2)),"")</f>
        <v/>
      </c>
      <c r="AK1708" s="142" t="str">
        <f>IF($K1708&lt;&gt;"",IF($AD1708=1,VLOOKUP($K1708,得点換算表!$C$66:$D$76,2),VLOOKUP($K1708,得点換算表!$E$66:$F$76,2)),"")</f>
        <v/>
      </c>
      <c r="AL1708" s="142" t="str">
        <f>IF($L1708&lt;&gt;"",IF($AD1708=1,VLOOKUP($L1708,得点換算表!$C$77:$D$86,2),VLOOKUP($L1708,得点換算表!$E$77:$F$86,2)),"")</f>
        <v/>
      </c>
      <c r="AM1708" s="142" t="str">
        <f>IF($M1708&lt;&gt;"",IF($AD1708=1,VLOOKUP($M1708,得点換算表!$C$87:$D$96,2),VLOOKUP($M1708,得点換算表!$E$87:$F$96,2)),"")</f>
        <v/>
      </c>
      <c r="AN1708" s="142" t="str">
        <f t="shared" si="88"/>
        <v/>
      </c>
      <c r="AO1708" s="143" t="str">
        <f>IF(AND($AN1708&lt;&gt;"",$AN1708&gt;=8),VLOOKUP($AN1708,得点換算表!$I$10:$J$14,2),"")</f>
        <v/>
      </c>
      <c r="AP1708" s="105"/>
    </row>
    <row r="1709" spans="1:42" x14ac:dyDescent="0.15">
      <c r="A1709" s="11"/>
      <c r="B1709" s="12"/>
      <c r="C1709" s="13"/>
      <c r="D1709" s="13"/>
      <c r="E1709" s="14"/>
      <c r="F1709" s="14"/>
      <c r="G1709" s="14"/>
      <c r="H1709" s="14"/>
      <c r="I1709" s="15"/>
      <c r="J1709" s="14"/>
      <c r="K1709" s="13"/>
      <c r="L1709" s="14"/>
      <c r="M1709" s="14"/>
      <c r="N1709" s="14"/>
      <c r="O1709" s="14"/>
      <c r="P1709" s="198"/>
      <c r="Q1709" s="198"/>
      <c r="R1709" s="198"/>
      <c r="S1709" s="198"/>
      <c r="T1709" s="198"/>
      <c r="U1709" s="198"/>
      <c r="V1709" s="198"/>
      <c r="W1709" s="202">
        <f t="shared" si="89"/>
        <v>0</v>
      </c>
      <c r="X1709" s="14"/>
      <c r="Y1709" s="14"/>
      <c r="Z1709" s="108"/>
      <c r="AA1709" s="114"/>
      <c r="AB1709" s="129"/>
      <c r="AC1709" s="128"/>
      <c r="AD1709" s="142" t="str">
        <f t="shared" si="90"/>
        <v/>
      </c>
      <c r="AE1709" s="142" t="str">
        <f>IF($E1709&lt;&gt;"",IF($AD1709=1,VLOOKUP($E1709,得点換算表!$C$5:$D$14,2),VLOOKUP($E1709,得点換算表!$E$5:$F$14,2)),"")</f>
        <v/>
      </c>
      <c r="AF1709" s="142" t="str">
        <f>IF($F1709&lt;&gt;"",IF($AD1709=1,VLOOKUP($F1709,得点換算表!$C$15:$D$24,2),VLOOKUP($F1709,得点換算表!$E$15:$F$24,2)),"")</f>
        <v/>
      </c>
      <c r="AG1709" s="142" t="str">
        <f>IF($G1709&lt;&gt;"",IF($AD1709=1,VLOOKUP($G1709,得点換算表!$C$25:$D$34,2),VLOOKUP($G1709,得点換算表!$E$25:$F$34,2)),"")</f>
        <v/>
      </c>
      <c r="AH1709" s="142" t="str">
        <f>IF($H1709&lt;&gt;"",IF($AD1709=1,VLOOKUP($H1709,得点換算表!$C$35:$D$44,2),VLOOKUP($H1709,得点換算表!$E$35:$F$44,2)),"")</f>
        <v/>
      </c>
      <c r="AI1709" s="142" t="str">
        <f>IF($I1709&lt;&gt;"",IF($AD1709=1,VLOOKUP($I1709,得点換算表!$C$45:$D$55,2),VLOOKUP($I1709,得点換算表!$E$45:$F$55,2)),"")</f>
        <v/>
      </c>
      <c r="AJ1709" s="142" t="str">
        <f>IF($J1709&lt;&gt;"",IF($AD1709=1,VLOOKUP($J1709,得点換算表!$C$56:$D$65,2),VLOOKUP($J1709,得点換算表!$E$56:$F$65,2)),"")</f>
        <v/>
      </c>
      <c r="AK1709" s="142" t="str">
        <f>IF($K1709&lt;&gt;"",IF($AD1709=1,VLOOKUP($K1709,得点換算表!$C$66:$D$76,2),VLOOKUP($K1709,得点換算表!$E$66:$F$76,2)),"")</f>
        <v/>
      </c>
      <c r="AL1709" s="142" t="str">
        <f>IF($L1709&lt;&gt;"",IF($AD1709=1,VLOOKUP($L1709,得点換算表!$C$77:$D$86,2),VLOOKUP($L1709,得点換算表!$E$77:$F$86,2)),"")</f>
        <v/>
      </c>
      <c r="AM1709" s="142" t="str">
        <f>IF($M1709&lt;&gt;"",IF($AD1709=1,VLOOKUP($M1709,得点換算表!$C$87:$D$96,2),VLOOKUP($M1709,得点換算表!$E$87:$F$96,2)),"")</f>
        <v/>
      </c>
      <c r="AN1709" s="142" t="str">
        <f t="shared" si="88"/>
        <v/>
      </c>
      <c r="AO1709" s="143" t="str">
        <f>IF(AND($AN1709&lt;&gt;"",$AN1709&gt;=8),VLOOKUP($AN1709,得点換算表!$I$10:$J$14,2),"")</f>
        <v/>
      </c>
      <c r="AP1709" s="105"/>
    </row>
    <row r="1710" spans="1:42" x14ac:dyDescent="0.15">
      <c r="A1710" s="11"/>
      <c r="B1710" s="12"/>
      <c r="C1710" s="13"/>
      <c r="D1710" s="13"/>
      <c r="E1710" s="14"/>
      <c r="F1710" s="14"/>
      <c r="G1710" s="14"/>
      <c r="H1710" s="14"/>
      <c r="I1710" s="15"/>
      <c r="J1710" s="14"/>
      <c r="K1710" s="13"/>
      <c r="L1710" s="14"/>
      <c r="M1710" s="14"/>
      <c r="N1710" s="14"/>
      <c r="O1710" s="14"/>
      <c r="P1710" s="198"/>
      <c r="Q1710" s="198"/>
      <c r="R1710" s="198"/>
      <c r="S1710" s="198"/>
      <c r="T1710" s="198"/>
      <c r="U1710" s="198"/>
      <c r="V1710" s="198"/>
      <c r="W1710" s="202">
        <f t="shared" si="89"/>
        <v>0</v>
      </c>
      <c r="X1710" s="14"/>
      <c r="Y1710" s="14"/>
      <c r="Z1710" s="108"/>
      <c r="AA1710" s="114"/>
      <c r="AB1710" s="129"/>
      <c r="AC1710" s="128"/>
      <c r="AD1710" s="142" t="str">
        <f t="shared" si="90"/>
        <v/>
      </c>
      <c r="AE1710" s="142" t="str">
        <f>IF($E1710&lt;&gt;"",IF($AD1710=1,VLOOKUP($E1710,得点換算表!$C$5:$D$14,2),VLOOKUP($E1710,得点換算表!$E$5:$F$14,2)),"")</f>
        <v/>
      </c>
      <c r="AF1710" s="142" t="str">
        <f>IF($F1710&lt;&gt;"",IF($AD1710=1,VLOOKUP($F1710,得点換算表!$C$15:$D$24,2),VLOOKUP($F1710,得点換算表!$E$15:$F$24,2)),"")</f>
        <v/>
      </c>
      <c r="AG1710" s="142" t="str">
        <f>IF($G1710&lt;&gt;"",IF($AD1710=1,VLOOKUP($G1710,得点換算表!$C$25:$D$34,2),VLOOKUP($G1710,得点換算表!$E$25:$F$34,2)),"")</f>
        <v/>
      </c>
      <c r="AH1710" s="142" t="str">
        <f>IF($H1710&lt;&gt;"",IF($AD1710=1,VLOOKUP($H1710,得点換算表!$C$35:$D$44,2),VLOOKUP($H1710,得点換算表!$E$35:$F$44,2)),"")</f>
        <v/>
      </c>
      <c r="AI1710" s="142" t="str">
        <f>IF($I1710&lt;&gt;"",IF($AD1710=1,VLOOKUP($I1710,得点換算表!$C$45:$D$55,2),VLOOKUP($I1710,得点換算表!$E$45:$F$55,2)),"")</f>
        <v/>
      </c>
      <c r="AJ1710" s="142" t="str">
        <f>IF($J1710&lt;&gt;"",IF($AD1710=1,VLOOKUP($J1710,得点換算表!$C$56:$D$65,2),VLOOKUP($J1710,得点換算表!$E$56:$F$65,2)),"")</f>
        <v/>
      </c>
      <c r="AK1710" s="142" t="str">
        <f>IF($K1710&lt;&gt;"",IF($AD1710=1,VLOOKUP($K1710,得点換算表!$C$66:$D$76,2),VLOOKUP($K1710,得点換算表!$E$66:$F$76,2)),"")</f>
        <v/>
      </c>
      <c r="AL1710" s="142" t="str">
        <f>IF($L1710&lt;&gt;"",IF($AD1710=1,VLOOKUP($L1710,得点換算表!$C$77:$D$86,2),VLOOKUP($L1710,得点換算表!$E$77:$F$86,2)),"")</f>
        <v/>
      </c>
      <c r="AM1710" s="142" t="str">
        <f>IF($M1710&lt;&gt;"",IF($AD1710=1,VLOOKUP($M1710,得点換算表!$C$87:$D$96,2),VLOOKUP($M1710,得点換算表!$E$87:$F$96,2)),"")</f>
        <v/>
      </c>
      <c r="AN1710" s="142" t="str">
        <f t="shared" si="88"/>
        <v/>
      </c>
      <c r="AO1710" s="143" t="str">
        <f>IF(AND($AN1710&lt;&gt;"",$AN1710&gt;=8),VLOOKUP($AN1710,得点換算表!$I$10:$J$14,2),"")</f>
        <v/>
      </c>
      <c r="AP1710" s="105"/>
    </row>
    <row r="1711" spans="1:42" x14ac:dyDescent="0.15">
      <c r="A1711" s="11"/>
      <c r="B1711" s="12"/>
      <c r="C1711" s="13"/>
      <c r="D1711" s="13"/>
      <c r="E1711" s="14"/>
      <c r="F1711" s="14"/>
      <c r="G1711" s="14"/>
      <c r="H1711" s="14"/>
      <c r="I1711" s="15"/>
      <c r="J1711" s="14"/>
      <c r="K1711" s="13"/>
      <c r="L1711" s="14"/>
      <c r="M1711" s="14"/>
      <c r="N1711" s="14"/>
      <c r="O1711" s="14"/>
      <c r="P1711" s="198"/>
      <c r="Q1711" s="198"/>
      <c r="R1711" s="198"/>
      <c r="S1711" s="198"/>
      <c r="T1711" s="198"/>
      <c r="U1711" s="198"/>
      <c r="V1711" s="198"/>
      <c r="W1711" s="202">
        <f t="shared" si="89"/>
        <v>0</v>
      </c>
      <c r="X1711" s="14"/>
      <c r="Y1711" s="14"/>
      <c r="Z1711" s="108"/>
      <c r="AA1711" s="114"/>
      <c r="AB1711" s="129"/>
      <c r="AC1711" s="128"/>
      <c r="AD1711" s="142" t="str">
        <f t="shared" si="90"/>
        <v/>
      </c>
      <c r="AE1711" s="142" t="str">
        <f>IF($E1711&lt;&gt;"",IF($AD1711=1,VLOOKUP($E1711,得点換算表!$C$5:$D$14,2),VLOOKUP($E1711,得点換算表!$E$5:$F$14,2)),"")</f>
        <v/>
      </c>
      <c r="AF1711" s="142" t="str">
        <f>IF($F1711&lt;&gt;"",IF($AD1711=1,VLOOKUP($F1711,得点換算表!$C$15:$D$24,2),VLOOKUP($F1711,得点換算表!$E$15:$F$24,2)),"")</f>
        <v/>
      </c>
      <c r="AG1711" s="142" t="str">
        <f>IF($G1711&lt;&gt;"",IF($AD1711=1,VLOOKUP($G1711,得点換算表!$C$25:$D$34,2),VLOOKUP($G1711,得点換算表!$E$25:$F$34,2)),"")</f>
        <v/>
      </c>
      <c r="AH1711" s="142" t="str">
        <f>IF($H1711&lt;&gt;"",IF($AD1711=1,VLOOKUP($H1711,得点換算表!$C$35:$D$44,2),VLOOKUP($H1711,得点換算表!$E$35:$F$44,2)),"")</f>
        <v/>
      </c>
      <c r="AI1711" s="142" t="str">
        <f>IF($I1711&lt;&gt;"",IF($AD1711=1,VLOOKUP($I1711,得点換算表!$C$45:$D$55,2),VLOOKUP($I1711,得点換算表!$E$45:$F$55,2)),"")</f>
        <v/>
      </c>
      <c r="AJ1711" s="142" t="str">
        <f>IF($J1711&lt;&gt;"",IF($AD1711=1,VLOOKUP($J1711,得点換算表!$C$56:$D$65,2),VLOOKUP($J1711,得点換算表!$E$56:$F$65,2)),"")</f>
        <v/>
      </c>
      <c r="AK1711" s="142" t="str">
        <f>IF($K1711&lt;&gt;"",IF($AD1711=1,VLOOKUP($K1711,得点換算表!$C$66:$D$76,2),VLOOKUP($K1711,得点換算表!$E$66:$F$76,2)),"")</f>
        <v/>
      </c>
      <c r="AL1711" s="142" t="str">
        <f>IF($L1711&lt;&gt;"",IF($AD1711=1,VLOOKUP($L1711,得点換算表!$C$77:$D$86,2),VLOOKUP($L1711,得点換算表!$E$77:$F$86,2)),"")</f>
        <v/>
      </c>
      <c r="AM1711" s="142" t="str">
        <f>IF($M1711&lt;&gt;"",IF($AD1711=1,VLOOKUP($M1711,得点換算表!$C$87:$D$96,2),VLOOKUP($M1711,得点換算表!$E$87:$F$96,2)),"")</f>
        <v/>
      </c>
      <c r="AN1711" s="142" t="str">
        <f t="shared" si="88"/>
        <v/>
      </c>
      <c r="AO1711" s="143" t="str">
        <f>IF(AND($AN1711&lt;&gt;"",$AN1711&gt;=8),VLOOKUP($AN1711,得点換算表!$I$10:$J$14,2),"")</f>
        <v/>
      </c>
      <c r="AP1711" s="105"/>
    </row>
    <row r="1712" spans="1:42" x14ac:dyDescent="0.15">
      <c r="A1712" s="11"/>
      <c r="B1712" s="12"/>
      <c r="C1712" s="13"/>
      <c r="D1712" s="13"/>
      <c r="E1712" s="14"/>
      <c r="F1712" s="14"/>
      <c r="G1712" s="14"/>
      <c r="H1712" s="14"/>
      <c r="I1712" s="15"/>
      <c r="J1712" s="14"/>
      <c r="K1712" s="13"/>
      <c r="L1712" s="14"/>
      <c r="M1712" s="14"/>
      <c r="N1712" s="14"/>
      <c r="O1712" s="14"/>
      <c r="P1712" s="198"/>
      <c r="Q1712" s="198"/>
      <c r="R1712" s="198"/>
      <c r="S1712" s="198"/>
      <c r="T1712" s="198"/>
      <c r="U1712" s="198"/>
      <c r="V1712" s="198"/>
      <c r="W1712" s="202">
        <f t="shared" si="89"/>
        <v>0</v>
      </c>
      <c r="X1712" s="14"/>
      <c r="Y1712" s="14"/>
      <c r="Z1712" s="108"/>
      <c r="AA1712" s="114"/>
      <c r="AB1712" s="129"/>
      <c r="AC1712" s="128"/>
      <c r="AD1712" s="142" t="str">
        <f t="shared" si="90"/>
        <v/>
      </c>
      <c r="AE1712" s="142" t="str">
        <f>IF($E1712&lt;&gt;"",IF($AD1712=1,VLOOKUP($E1712,得点換算表!$C$5:$D$14,2),VLOOKUP($E1712,得点換算表!$E$5:$F$14,2)),"")</f>
        <v/>
      </c>
      <c r="AF1712" s="142" t="str">
        <f>IF($F1712&lt;&gt;"",IF($AD1712=1,VLOOKUP($F1712,得点換算表!$C$15:$D$24,2),VLOOKUP($F1712,得点換算表!$E$15:$F$24,2)),"")</f>
        <v/>
      </c>
      <c r="AG1712" s="142" t="str">
        <f>IF($G1712&lt;&gt;"",IF($AD1712=1,VLOOKUP($G1712,得点換算表!$C$25:$D$34,2),VLOOKUP($G1712,得点換算表!$E$25:$F$34,2)),"")</f>
        <v/>
      </c>
      <c r="AH1712" s="142" t="str">
        <f>IF($H1712&lt;&gt;"",IF($AD1712=1,VLOOKUP($H1712,得点換算表!$C$35:$D$44,2),VLOOKUP($H1712,得点換算表!$E$35:$F$44,2)),"")</f>
        <v/>
      </c>
      <c r="AI1712" s="142" t="str">
        <f>IF($I1712&lt;&gt;"",IF($AD1712=1,VLOOKUP($I1712,得点換算表!$C$45:$D$55,2),VLOOKUP($I1712,得点換算表!$E$45:$F$55,2)),"")</f>
        <v/>
      </c>
      <c r="AJ1712" s="142" t="str">
        <f>IF($J1712&lt;&gt;"",IF($AD1712=1,VLOOKUP($J1712,得点換算表!$C$56:$D$65,2),VLOOKUP($J1712,得点換算表!$E$56:$F$65,2)),"")</f>
        <v/>
      </c>
      <c r="AK1712" s="142" t="str">
        <f>IF($K1712&lt;&gt;"",IF($AD1712=1,VLOOKUP($K1712,得点換算表!$C$66:$D$76,2),VLOOKUP($K1712,得点換算表!$E$66:$F$76,2)),"")</f>
        <v/>
      </c>
      <c r="AL1712" s="142" t="str">
        <f>IF($L1712&lt;&gt;"",IF($AD1712=1,VLOOKUP($L1712,得点換算表!$C$77:$D$86,2),VLOOKUP($L1712,得点換算表!$E$77:$F$86,2)),"")</f>
        <v/>
      </c>
      <c r="AM1712" s="142" t="str">
        <f>IF($M1712&lt;&gt;"",IF($AD1712=1,VLOOKUP($M1712,得点換算表!$C$87:$D$96,2),VLOOKUP($M1712,得点換算表!$E$87:$F$96,2)),"")</f>
        <v/>
      </c>
      <c r="AN1712" s="142" t="str">
        <f t="shared" si="88"/>
        <v/>
      </c>
      <c r="AO1712" s="143" t="str">
        <f>IF(AND($AN1712&lt;&gt;"",$AN1712&gt;=8),VLOOKUP($AN1712,得点換算表!$I$10:$J$14,2),"")</f>
        <v/>
      </c>
      <c r="AP1712" s="105"/>
    </row>
    <row r="1713" spans="1:42" x14ac:dyDescent="0.15">
      <c r="A1713" s="11"/>
      <c r="B1713" s="12"/>
      <c r="C1713" s="13"/>
      <c r="D1713" s="13"/>
      <c r="E1713" s="14"/>
      <c r="F1713" s="14"/>
      <c r="G1713" s="14"/>
      <c r="H1713" s="14"/>
      <c r="I1713" s="15"/>
      <c r="J1713" s="14"/>
      <c r="K1713" s="13"/>
      <c r="L1713" s="14"/>
      <c r="M1713" s="14"/>
      <c r="N1713" s="14"/>
      <c r="O1713" s="14"/>
      <c r="P1713" s="198"/>
      <c r="Q1713" s="198"/>
      <c r="R1713" s="198"/>
      <c r="S1713" s="198"/>
      <c r="T1713" s="198"/>
      <c r="U1713" s="198"/>
      <c r="V1713" s="198"/>
      <c r="W1713" s="202">
        <f t="shared" si="89"/>
        <v>0</v>
      </c>
      <c r="X1713" s="14"/>
      <c r="Y1713" s="14"/>
      <c r="Z1713" s="108"/>
      <c r="AA1713" s="114"/>
      <c r="AB1713" s="129"/>
      <c r="AC1713" s="128"/>
      <c r="AD1713" s="142" t="str">
        <f t="shared" si="90"/>
        <v/>
      </c>
      <c r="AE1713" s="142" t="str">
        <f>IF($E1713&lt;&gt;"",IF($AD1713=1,VLOOKUP($E1713,得点換算表!$C$5:$D$14,2),VLOOKUP($E1713,得点換算表!$E$5:$F$14,2)),"")</f>
        <v/>
      </c>
      <c r="AF1713" s="142" t="str">
        <f>IF($F1713&lt;&gt;"",IF($AD1713=1,VLOOKUP($F1713,得点換算表!$C$15:$D$24,2),VLOOKUP($F1713,得点換算表!$E$15:$F$24,2)),"")</f>
        <v/>
      </c>
      <c r="AG1713" s="142" t="str">
        <f>IF($G1713&lt;&gt;"",IF($AD1713=1,VLOOKUP($G1713,得点換算表!$C$25:$D$34,2),VLOOKUP($G1713,得点換算表!$E$25:$F$34,2)),"")</f>
        <v/>
      </c>
      <c r="AH1713" s="142" t="str">
        <f>IF($H1713&lt;&gt;"",IF($AD1713=1,VLOOKUP($H1713,得点換算表!$C$35:$D$44,2),VLOOKUP($H1713,得点換算表!$E$35:$F$44,2)),"")</f>
        <v/>
      </c>
      <c r="AI1713" s="142" t="str">
        <f>IF($I1713&lt;&gt;"",IF($AD1713=1,VLOOKUP($I1713,得点換算表!$C$45:$D$55,2),VLOOKUP($I1713,得点換算表!$E$45:$F$55,2)),"")</f>
        <v/>
      </c>
      <c r="AJ1713" s="142" t="str">
        <f>IF($J1713&lt;&gt;"",IF($AD1713=1,VLOOKUP($J1713,得点換算表!$C$56:$D$65,2),VLOOKUP($J1713,得点換算表!$E$56:$F$65,2)),"")</f>
        <v/>
      </c>
      <c r="AK1713" s="142" t="str">
        <f>IF($K1713&lt;&gt;"",IF($AD1713=1,VLOOKUP($K1713,得点換算表!$C$66:$D$76,2),VLOOKUP($K1713,得点換算表!$E$66:$F$76,2)),"")</f>
        <v/>
      </c>
      <c r="AL1713" s="142" t="str">
        <f>IF($L1713&lt;&gt;"",IF($AD1713=1,VLOOKUP($L1713,得点換算表!$C$77:$D$86,2),VLOOKUP($L1713,得点換算表!$E$77:$F$86,2)),"")</f>
        <v/>
      </c>
      <c r="AM1713" s="142" t="str">
        <f>IF($M1713&lt;&gt;"",IF($AD1713=1,VLOOKUP($M1713,得点換算表!$C$87:$D$96,2),VLOOKUP($M1713,得点換算表!$E$87:$F$96,2)),"")</f>
        <v/>
      </c>
      <c r="AN1713" s="142" t="str">
        <f t="shared" si="88"/>
        <v/>
      </c>
      <c r="AO1713" s="143" t="str">
        <f>IF(AND($AN1713&lt;&gt;"",$AN1713&gt;=8),VLOOKUP($AN1713,得点換算表!$I$10:$J$14,2),"")</f>
        <v/>
      </c>
      <c r="AP1713" s="105"/>
    </row>
    <row r="1714" spans="1:42" x14ac:dyDescent="0.15">
      <c r="A1714" s="11"/>
      <c r="B1714" s="12"/>
      <c r="C1714" s="13"/>
      <c r="D1714" s="13"/>
      <c r="E1714" s="14"/>
      <c r="F1714" s="14"/>
      <c r="G1714" s="14"/>
      <c r="H1714" s="14"/>
      <c r="I1714" s="15"/>
      <c r="J1714" s="14"/>
      <c r="K1714" s="13"/>
      <c r="L1714" s="14"/>
      <c r="M1714" s="14"/>
      <c r="N1714" s="14"/>
      <c r="O1714" s="14"/>
      <c r="P1714" s="198"/>
      <c r="Q1714" s="198"/>
      <c r="R1714" s="198"/>
      <c r="S1714" s="198"/>
      <c r="T1714" s="198"/>
      <c r="U1714" s="198"/>
      <c r="V1714" s="198"/>
      <c r="W1714" s="202">
        <f t="shared" si="89"/>
        <v>0</v>
      </c>
      <c r="X1714" s="14"/>
      <c r="Y1714" s="14"/>
      <c r="Z1714" s="108"/>
      <c r="AA1714" s="114"/>
      <c r="AB1714" s="129"/>
      <c r="AC1714" s="128"/>
      <c r="AD1714" s="142" t="str">
        <f t="shared" si="90"/>
        <v/>
      </c>
      <c r="AE1714" s="142" t="str">
        <f>IF($E1714&lt;&gt;"",IF($AD1714=1,VLOOKUP($E1714,得点換算表!$C$5:$D$14,2),VLOOKUP($E1714,得点換算表!$E$5:$F$14,2)),"")</f>
        <v/>
      </c>
      <c r="AF1714" s="142" t="str">
        <f>IF($F1714&lt;&gt;"",IF($AD1714=1,VLOOKUP($F1714,得点換算表!$C$15:$D$24,2),VLOOKUP($F1714,得点換算表!$E$15:$F$24,2)),"")</f>
        <v/>
      </c>
      <c r="AG1714" s="142" t="str">
        <f>IF($G1714&lt;&gt;"",IF($AD1714=1,VLOOKUP($G1714,得点換算表!$C$25:$D$34,2),VLOOKUP($G1714,得点換算表!$E$25:$F$34,2)),"")</f>
        <v/>
      </c>
      <c r="AH1714" s="142" t="str">
        <f>IF($H1714&lt;&gt;"",IF($AD1714=1,VLOOKUP($H1714,得点換算表!$C$35:$D$44,2),VLOOKUP($H1714,得点換算表!$E$35:$F$44,2)),"")</f>
        <v/>
      </c>
      <c r="AI1714" s="142" t="str">
        <f>IF($I1714&lt;&gt;"",IF($AD1714=1,VLOOKUP($I1714,得点換算表!$C$45:$D$55,2),VLOOKUP($I1714,得点換算表!$E$45:$F$55,2)),"")</f>
        <v/>
      </c>
      <c r="AJ1714" s="142" t="str">
        <f>IF($J1714&lt;&gt;"",IF($AD1714=1,VLOOKUP($J1714,得点換算表!$C$56:$D$65,2),VLOOKUP($J1714,得点換算表!$E$56:$F$65,2)),"")</f>
        <v/>
      </c>
      <c r="AK1714" s="142" t="str">
        <f>IF($K1714&lt;&gt;"",IF($AD1714=1,VLOOKUP($K1714,得点換算表!$C$66:$D$76,2),VLOOKUP($K1714,得点換算表!$E$66:$F$76,2)),"")</f>
        <v/>
      </c>
      <c r="AL1714" s="142" t="str">
        <f>IF($L1714&lt;&gt;"",IF($AD1714=1,VLOOKUP($L1714,得点換算表!$C$77:$D$86,2),VLOOKUP($L1714,得点換算表!$E$77:$F$86,2)),"")</f>
        <v/>
      </c>
      <c r="AM1714" s="142" t="str">
        <f>IF($M1714&lt;&gt;"",IF($AD1714=1,VLOOKUP($M1714,得点換算表!$C$87:$D$96,2),VLOOKUP($M1714,得点換算表!$E$87:$F$96,2)),"")</f>
        <v/>
      </c>
      <c r="AN1714" s="142" t="str">
        <f t="shared" si="88"/>
        <v/>
      </c>
      <c r="AO1714" s="143" t="str">
        <f>IF(AND($AN1714&lt;&gt;"",$AN1714&gt;=8),VLOOKUP($AN1714,得点換算表!$I$10:$J$14,2),"")</f>
        <v/>
      </c>
      <c r="AP1714" s="105"/>
    </row>
    <row r="1715" spans="1:42" x14ac:dyDescent="0.15">
      <c r="A1715" s="11"/>
      <c r="B1715" s="12"/>
      <c r="C1715" s="13"/>
      <c r="D1715" s="13"/>
      <c r="E1715" s="14"/>
      <c r="F1715" s="14"/>
      <c r="G1715" s="14"/>
      <c r="H1715" s="14"/>
      <c r="I1715" s="15"/>
      <c r="J1715" s="14"/>
      <c r="K1715" s="13"/>
      <c r="L1715" s="14"/>
      <c r="M1715" s="14"/>
      <c r="N1715" s="14"/>
      <c r="O1715" s="14"/>
      <c r="P1715" s="198"/>
      <c r="Q1715" s="198"/>
      <c r="R1715" s="198"/>
      <c r="S1715" s="198"/>
      <c r="T1715" s="198"/>
      <c r="U1715" s="198"/>
      <c r="V1715" s="198"/>
      <c r="W1715" s="202">
        <f t="shared" si="89"/>
        <v>0</v>
      </c>
      <c r="X1715" s="14"/>
      <c r="Y1715" s="14"/>
      <c r="Z1715" s="108"/>
      <c r="AA1715" s="114"/>
      <c r="AB1715" s="129"/>
      <c r="AC1715" s="128"/>
      <c r="AD1715" s="142" t="str">
        <f t="shared" si="90"/>
        <v/>
      </c>
      <c r="AE1715" s="142" t="str">
        <f>IF($E1715&lt;&gt;"",IF($AD1715=1,VLOOKUP($E1715,得点換算表!$C$5:$D$14,2),VLOOKUP($E1715,得点換算表!$E$5:$F$14,2)),"")</f>
        <v/>
      </c>
      <c r="AF1715" s="142" t="str">
        <f>IF($F1715&lt;&gt;"",IF($AD1715=1,VLOOKUP($F1715,得点換算表!$C$15:$D$24,2),VLOOKUP($F1715,得点換算表!$E$15:$F$24,2)),"")</f>
        <v/>
      </c>
      <c r="AG1715" s="142" t="str">
        <f>IF($G1715&lt;&gt;"",IF($AD1715=1,VLOOKUP($G1715,得点換算表!$C$25:$D$34,2),VLOOKUP($G1715,得点換算表!$E$25:$F$34,2)),"")</f>
        <v/>
      </c>
      <c r="AH1715" s="142" t="str">
        <f>IF($H1715&lt;&gt;"",IF($AD1715=1,VLOOKUP($H1715,得点換算表!$C$35:$D$44,2),VLOOKUP($H1715,得点換算表!$E$35:$F$44,2)),"")</f>
        <v/>
      </c>
      <c r="AI1715" s="142" t="str">
        <f>IF($I1715&lt;&gt;"",IF($AD1715=1,VLOOKUP($I1715,得点換算表!$C$45:$D$55,2),VLOOKUP($I1715,得点換算表!$E$45:$F$55,2)),"")</f>
        <v/>
      </c>
      <c r="AJ1715" s="142" t="str">
        <f>IF($J1715&lt;&gt;"",IF($AD1715=1,VLOOKUP($J1715,得点換算表!$C$56:$D$65,2),VLOOKUP($J1715,得点換算表!$E$56:$F$65,2)),"")</f>
        <v/>
      </c>
      <c r="AK1715" s="142" t="str">
        <f>IF($K1715&lt;&gt;"",IF($AD1715=1,VLOOKUP($K1715,得点換算表!$C$66:$D$76,2),VLOOKUP($K1715,得点換算表!$E$66:$F$76,2)),"")</f>
        <v/>
      </c>
      <c r="AL1715" s="142" t="str">
        <f>IF($L1715&lt;&gt;"",IF($AD1715=1,VLOOKUP($L1715,得点換算表!$C$77:$D$86,2),VLOOKUP($L1715,得点換算表!$E$77:$F$86,2)),"")</f>
        <v/>
      </c>
      <c r="AM1715" s="142" t="str">
        <f>IF($M1715&lt;&gt;"",IF($AD1715=1,VLOOKUP($M1715,得点換算表!$C$87:$D$96,2),VLOOKUP($M1715,得点換算表!$E$87:$F$96,2)),"")</f>
        <v/>
      </c>
      <c r="AN1715" s="142" t="str">
        <f t="shared" si="88"/>
        <v/>
      </c>
      <c r="AO1715" s="143" t="str">
        <f>IF(AND($AN1715&lt;&gt;"",$AN1715&gt;=8),VLOOKUP($AN1715,得点換算表!$I$10:$J$14,2),"")</f>
        <v/>
      </c>
      <c r="AP1715" s="105"/>
    </row>
    <row r="1716" spans="1:42" x14ac:dyDescent="0.15">
      <c r="A1716" s="11"/>
      <c r="B1716" s="12"/>
      <c r="C1716" s="13"/>
      <c r="D1716" s="13"/>
      <c r="E1716" s="14"/>
      <c r="F1716" s="14"/>
      <c r="G1716" s="14"/>
      <c r="H1716" s="14"/>
      <c r="I1716" s="15"/>
      <c r="J1716" s="14"/>
      <c r="K1716" s="13"/>
      <c r="L1716" s="14"/>
      <c r="M1716" s="14"/>
      <c r="N1716" s="14"/>
      <c r="O1716" s="14"/>
      <c r="P1716" s="198"/>
      <c r="Q1716" s="198"/>
      <c r="R1716" s="198"/>
      <c r="S1716" s="198"/>
      <c r="T1716" s="198"/>
      <c r="U1716" s="198"/>
      <c r="V1716" s="198"/>
      <c r="W1716" s="202">
        <f t="shared" si="89"/>
        <v>0</v>
      </c>
      <c r="X1716" s="14"/>
      <c r="Y1716" s="14"/>
      <c r="Z1716" s="108"/>
      <c r="AA1716" s="114"/>
      <c r="AB1716" s="129"/>
      <c r="AC1716" s="128"/>
      <c r="AD1716" s="142" t="str">
        <f t="shared" si="90"/>
        <v/>
      </c>
      <c r="AE1716" s="142" t="str">
        <f>IF($E1716&lt;&gt;"",IF($AD1716=1,VLOOKUP($E1716,得点換算表!$C$5:$D$14,2),VLOOKUP($E1716,得点換算表!$E$5:$F$14,2)),"")</f>
        <v/>
      </c>
      <c r="AF1716" s="142" t="str">
        <f>IF($F1716&lt;&gt;"",IF($AD1716=1,VLOOKUP($F1716,得点換算表!$C$15:$D$24,2),VLOOKUP($F1716,得点換算表!$E$15:$F$24,2)),"")</f>
        <v/>
      </c>
      <c r="AG1716" s="142" t="str">
        <f>IF($G1716&lt;&gt;"",IF($AD1716=1,VLOOKUP($G1716,得点換算表!$C$25:$D$34,2),VLOOKUP($G1716,得点換算表!$E$25:$F$34,2)),"")</f>
        <v/>
      </c>
      <c r="AH1716" s="142" t="str">
        <f>IF($H1716&lt;&gt;"",IF($AD1716=1,VLOOKUP($H1716,得点換算表!$C$35:$D$44,2),VLOOKUP($H1716,得点換算表!$E$35:$F$44,2)),"")</f>
        <v/>
      </c>
      <c r="AI1716" s="142" t="str">
        <f>IF($I1716&lt;&gt;"",IF($AD1716=1,VLOOKUP($I1716,得点換算表!$C$45:$D$55,2),VLOOKUP($I1716,得点換算表!$E$45:$F$55,2)),"")</f>
        <v/>
      </c>
      <c r="AJ1716" s="142" t="str">
        <f>IF($J1716&lt;&gt;"",IF($AD1716=1,VLOOKUP($J1716,得点換算表!$C$56:$D$65,2),VLOOKUP($J1716,得点換算表!$E$56:$F$65,2)),"")</f>
        <v/>
      </c>
      <c r="AK1716" s="142" t="str">
        <f>IF($K1716&lt;&gt;"",IF($AD1716=1,VLOOKUP($K1716,得点換算表!$C$66:$D$76,2),VLOOKUP($K1716,得点換算表!$E$66:$F$76,2)),"")</f>
        <v/>
      </c>
      <c r="AL1716" s="142" t="str">
        <f>IF($L1716&lt;&gt;"",IF($AD1716=1,VLOOKUP($L1716,得点換算表!$C$77:$D$86,2),VLOOKUP($L1716,得点換算表!$E$77:$F$86,2)),"")</f>
        <v/>
      </c>
      <c r="AM1716" s="142" t="str">
        <f>IF($M1716&lt;&gt;"",IF($AD1716=1,VLOOKUP($M1716,得点換算表!$C$87:$D$96,2),VLOOKUP($M1716,得点換算表!$E$87:$F$96,2)),"")</f>
        <v/>
      </c>
      <c r="AN1716" s="142" t="str">
        <f t="shared" si="88"/>
        <v/>
      </c>
      <c r="AO1716" s="143" t="str">
        <f>IF(AND($AN1716&lt;&gt;"",$AN1716&gt;=8),VLOOKUP($AN1716,得点換算表!$I$10:$J$14,2),"")</f>
        <v/>
      </c>
      <c r="AP1716" s="105"/>
    </row>
    <row r="1717" spans="1:42" x14ac:dyDescent="0.15">
      <c r="A1717" s="11"/>
      <c r="B1717" s="12"/>
      <c r="C1717" s="13"/>
      <c r="D1717" s="13"/>
      <c r="E1717" s="14"/>
      <c r="F1717" s="14"/>
      <c r="G1717" s="14"/>
      <c r="H1717" s="14"/>
      <c r="I1717" s="15"/>
      <c r="J1717" s="14"/>
      <c r="K1717" s="13"/>
      <c r="L1717" s="14"/>
      <c r="M1717" s="14"/>
      <c r="N1717" s="14"/>
      <c r="O1717" s="14"/>
      <c r="P1717" s="198"/>
      <c r="Q1717" s="198"/>
      <c r="R1717" s="198"/>
      <c r="S1717" s="198"/>
      <c r="T1717" s="198"/>
      <c r="U1717" s="198"/>
      <c r="V1717" s="198"/>
      <c r="W1717" s="202">
        <f t="shared" si="89"/>
        <v>0</v>
      </c>
      <c r="X1717" s="14"/>
      <c r="Y1717" s="14"/>
      <c r="Z1717" s="108"/>
      <c r="AA1717" s="114"/>
      <c r="AB1717" s="129"/>
      <c r="AC1717" s="128"/>
      <c r="AD1717" s="142" t="str">
        <f t="shared" si="90"/>
        <v/>
      </c>
      <c r="AE1717" s="142" t="str">
        <f>IF($E1717&lt;&gt;"",IF($AD1717=1,VLOOKUP($E1717,得点換算表!$C$5:$D$14,2),VLOOKUP($E1717,得点換算表!$E$5:$F$14,2)),"")</f>
        <v/>
      </c>
      <c r="AF1717" s="142" t="str">
        <f>IF($F1717&lt;&gt;"",IF($AD1717=1,VLOOKUP($F1717,得点換算表!$C$15:$D$24,2),VLOOKUP($F1717,得点換算表!$E$15:$F$24,2)),"")</f>
        <v/>
      </c>
      <c r="AG1717" s="142" t="str">
        <f>IF($G1717&lt;&gt;"",IF($AD1717=1,VLOOKUP($G1717,得点換算表!$C$25:$D$34,2),VLOOKUP($G1717,得点換算表!$E$25:$F$34,2)),"")</f>
        <v/>
      </c>
      <c r="AH1717" s="142" t="str">
        <f>IF($H1717&lt;&gt;"",IF($AD1717=1,VLOOKUP($H1717,得点換算表!$C$35:$D$44,2),VLOOKUP($H1717,得点換算表!$E$35:$F$44,2)),"")</f>
        <v/>
      </c>
      <c r="AI1717" s="142" t="str">
        <f>IF($I1717&lt;&gt;"",IF($AD1717=1,VLOOKUP($I1717,得点換算表!$C$45:$D$55,2),VLOOKUP($I1717,得点換算表!$E$45:$F$55,2)),"")</f>
        <v/>
      </c>
      <c r="AJ1717" s="142" t="str">
        <f>IF($J1717&lt;&gt;"",IF($AD1717=1,VLOOKUP($J1717,得点換算表!$C$56:$D$65,2),VLOOKUP($J1717,得点換算表!$E$56:$F$65,2)),"")</f>
        <v/>
      </c>
      <c r="AK1717" s="142" t="str">
        <f>IF($K1717&lt;&gt;"",IF($AD1717=1,VLOOKUP($K1717,得点換算表!$C$66:$D$76,2),VLOOKUP($K1717,得点換算表!$E$66:$F$76,2)),"")</f>
        <v/>
      </c>
      <c r="AL1717" s="142" t="str">
        <f>IF($L1717&lt;&gt;"",IF($AD1717=1,VLOOKUP($L1717,得点換算表!$C$77:$D$86,2),VLOOKUP($L1717,得点換算表!$E$77:$F$86,2)),"")</f>
        <v/>
      </c>
      <c r="AM1717" s="142" t="str">
        <f>IF($M1717&lt;&gt;"",IF($AD1717=1,VLOOKUP($M1717,得点換算表!$C$87:$D$96,2),VLOOKUP($M1717,得点換算表!$E$87:$F$96,2)),"")</f>
        <v/>
      </c>
      <c r="AN1717" s="142" t="str">
        <f t="shared" si="88"/>
        <v/>
      </c>
      <c r="AO1717" s="143" t="str">
        <f>IF(AND($AN1717&lt;&gt;"",$AN1717&gt;=8),VLOOKUP($AN1717,得点換算表!$I$10:$J$14,2),"")</f>
        <v/>
      </c>
      <c r="AP1717" s="105"/>
    </row>
    <row r="1718" spans="1:42" x14ac:dyDescent="0.15">
      <c r="A1718" s="11"/>
      <c r="B1718" s="12"/>
      <c r="C1718" s="13"/>
      <c r="D1718" s="13"/>
      <c r="E1718" s="14"/>
      <c r="F1718" s="14"/>
      <c r="G1718" s="14"/>
      <c r="H1718" s="14"/>
      <c r="I1718" s="15"/>
      <c r="J1718" s="14"/>
      <c r="K1718" s="13"/>
      <c r="L1718" s="14"/>
      <c r="M1718" s="14"/>
      <c r="N1718" s="14"/>
      <c r="O1718" s="14"/>
      <c r="P1718" s="198"/>
      <c r="Q1718" s="198"/>
      <c r="R1718" s="198"/>
      <c r="S1718" s="198"/>
      <c r="T1718" s="198"/>
      <c r="U1718" s="198"/>
      <c r="V1718" s="198"/>
      <c r="W1718" s="202">
        <f t="shared" si="89"/>
        <v>0</v>
      </c>
      <c r="X1718" s="14"/>
      <c r="Y1718" s="14"/>
      <c r="Z1718" s="108"/>
      <c r="AA1718" s="114"/>
      <c r="AB1718" s="129"/>
      <c r="AC1718" s="128"/>
      <c r="AD1718" s="142" t="str">
        <f t="shared" si="90"/>
        <v/>
      </c>
      <c r="AE1718" s="142" t="str">
        <f>IF($E1718&lt;&gt;"",IF($AD1718=1,VLOOKUP($E1718,得点換算表!$C$5:$D$14,2),VLOOKUP($E1718,得点換算表!$E$5:$F$14,2)),"")</f>
        <v/>
      </c>
      <c r="AF1718" s="142" t="str">
        <f>IF($F1718&lt;&gt;"",IF($AD1718=1,VLOOKUP($F1718,得点換算表!$C$15:$D$24,2),VLOOKUP($F1718,得点換算表!$E$15:$F$24,2)),"")</f>
        <v/>
      </c>
      <c r="AG1718" s="142" t="str">
        <f>IF($G1718&lt;&gt;"",IF($AD1718=1,VLOOKUP($G1718,得点換算表!$C$25:$D$34,2),VLOOKUP($G1718,得点換算表!$E$25:$F$34,2)),"")</f>
        <v/>
      </c>
      <c r="AH1718" s="142" t="str">
        <f>IF($H1718&lt;&gt;"",IF($AD1718=1,VLOOKUP($H1718,得点換算表!$C$35:$D$44,2),VLOOKUP($H1718,得点換算表!$E$35:$F$44,2)),"")</f>
        <v/>
      </c>
      <c r="AI1718" s="142" t="str">
        <f>IF($I1718&lt;&gt;"",IF($AD1718=1,VLOOKUP($I1718,得点換算表!$C$45:$D$55,2),VLOOKUP($I1718,得点換算表!$E$45:$F$55,2)),"")</f>
        <v/>
      </c>
      <c r="AJ1718" s="142" t="str">
        <f>IF($J1718&lt;&gt;"",IF($AD1718=1,VLOOKUP($J1718,得点換算表!$C$56:$D$65,2),VLOOKUP($J1718,得点換算表!$E$56:$F$65,2)),"")</f>
        <v/>
      </c>
      <c r="AK1718" s="142" t="str">
        <f>IF($K1718&lt;&gt;"",IF($AD1718=1,VLOOKUP($K1718,得点換算表!$C$66:$D$76,2),VLOOKUP($K1718,得点換算表!$E$66:$F$76,2)),"")</f>
        <v/>
      </c>
      <c r="AL1718" s="142" t="str">
        <f>IF($L1718&lt;&gt;"",IF($AD1718=1,VLOOKUP($L1718,得点換算表!$C$77:$D$86,2),VLOOKUP($L1718,得点換算表!$E$77:$F$86,2)),"")</f>
        <v/>
      </c>
      <c r="AM1718" s="142" t="str">
        <f>IF($M1718&lt;&gt;"",IF($AD1718=1,VLOOKUP($M1718,得点換算表!$C$87:$D$96,2),VLOOKUP($M1718,得点換算表!$E$87:$F$96,2)),"")</f>
        <v/>
      </c>
      <c r="AN1718" s="142" t="str">
        <f t="shared" si="88"/>
        <v/>
      </c>
      <c r="AO1718" s="143" t="str">
        <f>IF(AND($AN1718&lt;&gt;"",$AN1718&gt;=8),VLOOKUP($AN1718,得点換算表!$I$10:$J$14,2),"")</f>
        <v/>
      </c>
      <c r="AP1718" s="105"/>
    </row>
    <row r="1719" spans="1:42" x14ac:dyDescent="0.15">
      <c r="A1719" s="11"/>
      <c r="B1719" s="12"/>
      <c r="C1719" s="13"/>
      <c r="D1719" s="13"/>
      <c r="E1719" s="14"/>
      <c r="F1719" s="14"/>
      <c r="G1719" s="14"/>
      <c r="H1719" s="14"/>
      <c r="I1719" s="15"/>
      <c r="J1719" s="14"/>
      <c r="K1719" s="13"/>
      <c r="L1719" s="14"/>
      <c r="M1719" s="14"/>
      <c r="N1719" s="14"/>
      <c r="O1719" s="14"/>
      <c r="P1719" s="198"/>
      <c r="Q1719" s="198"/>
      <c r="R1719" s="198"/>
      <c r="S1719" s="198"/>
      <c r="T1719" s="198"/>
      <c r="U1719" s="198"/>
      <c r="V1719" s="198"/>
      <c r="W1719" s="202">
        <f t="shared" si="89"/>
        <v>0</v>
      </c>
      <c r="X1719" s="14"/>
      <c r="Y1719" s="14"/>
      <c r="Z1719" s="108"/>
      <c r="AA1719" s="114"/>
      <c r="AB1719" s="129"/>
      <c r="AC1719" s="128"/>
      <c r="AD1719" s="142" t="str">
        <f t="shared" si="90"/>
        <v/>
      </c>
      <c r="AE1719" s="142" t="str">
        <f>IF($E1719&lt;&gt;"",IF($AD1719=1,VLOOKUP($E1719,得点換算表!$C$5:$D$14,2),VLOOKUP($E1719,得点換算表!$E$5:$F$14,2)),"")</f>
        <v/>
      </c>
      <c r="AF1719" s="142" t="str">
        <f>IF($F1719&lt;&gt;"",IF($AD1719=1,VLOOKUP($F1719,得点換算表!$C$15:$D$24,2),VLOOKUP($F1719,得点換算表!$E$15:$F$24,2)),"")</f>
        <v/>
      </c>
      <c r="AG1719" s="142" t="str">
        <f>IF($G1719&lt;&gt;"",IF($AD1719=1,VLOOKUP($G1719,得点換算表!$C$25:$D$34,2),VLOOKUP($G1719,得点換算表!$E$25:$F$34,2)),"")</f>
        <v/>
      </c>
      <c r="AH1719" s="142" t="str">
        <f>IF($H1719&lt;&gt;"",IF($AD1719=1,VLOOKUP($H1719,得点換算表!$C$35:$D$44,2),VLOOKUP($H1719,得点換算表!$E$35:$F$44,2)),"")</f>
        <v/>
      </c>
      <c r="AI1719" s="142" t="str">
        <f>IF($I1719&lt;&gt;"",IF($AD1719=1,VLOOKUP($I1719,得点換算表!$C$45:$D$55,2),VLOOKUP($I1719,得点換算表!$E$45:$F$55,2)),"")</f>
        <v/>
      </c>
      <c r="AJ1719" s="142" t="str">
        <f>IF($J1719&lt;&gt;"",IF($AD1719=1,VLOOKUP($J1719,得点換算表!$C$56:$D$65,2),VLOOKUP($J1719,得点換算表!$E$56:$F$65,2)),"")</f>
        <v/>
      </c>
      <c r="AK1719" s="142" t="str">
        <f>IF($K1719&lt;&gt;"",IF($AD1719=1,VLOOKUP($K1719,得点換算表!$C$66:$D$76,2),VLOOKUP($K1719,得点換算表!$E$66:$F$76,2)),"")</f>
        <v/>
      </c>
      <c r="AL1719" s="142" t="str">
        <f>IF($L1719&lt;&gt;"",IF($AD1719=1,VLOOKUP($L1719,得点換算表!$C$77:$D$86,2),VLOOKUP($L1719,得点換算表!$E$77:$F$86,2)),"")</f>
        <v/>
      </c>
      <c r="AM1719" s="142" t="str">
        <f>IF($M1719&lt;&gt;"",IF($AD1719=1,VLOOKUP($M1719,得点換算表!$C$87:$D$96,2),VLOOKUP($M1719,得点換算表!$E$87:$F$96,2)),"")</f>
        <v/>
      </c>
      <c r="AN1719" s="142" t="str">
        <f t="shared" si="88"/>
        <v/>
      </c>
      <c r="AO1719" s="143" t="str">
        <f>IF(AND($AN1719&lt;&gt;"",$AN1719&gt;=8),VLOOKUP($AN1719,得点換算表!$I$10:$J$14,2),"")</f>
        <v/>
      </c>
      <c r="AP1719" s="105"/>
    </row>
    <row r="1720" spans="1:42" x14ac:dyDescent="0.15">
      <c r="A1720" s="11"/>
      <c r="B1720" s="12"/>
      <c r="C1720" s="13"/>
      <c r="D1720" s="13"/>
      <c r="E1720" s="14"/>
      <c r="F1720" s="14"/>
      <c r="G1720" s="14"/>
      <c r="H1720" s="14"/>
      <c r="I1720" s="15"/>
      <c r="J1720" s="14"/>
      <c r="K1720" s="13"/>
      <c r="L1720" s="14"/>
      <c r="M1720" s="14"/>
      <c r="N1720" s="14"/>
      <c r="O1720" s="14"/>
      <c r="P1720" s="198"/>
      <c r="Q1720" s="198"/>
      <c r="R1720" s="198"/>
      <c r="S1720" s="198"/>
      <c r="T1720" s="198"/>
      <c r="U1720" s="198"/>
      <c r="V1720" s="198"/>
      <c r="W1720" s="202">
        <f t="shared" si="89"/>
        <v>0</v>
      </c>
      <c r="X1720" s="14"/>
      <c r="Y1720" s="14"/>
      <c r="Z1720" s="108"/>
      <c r="AA1720" s="114"/>
      <c r="AB1720" s="129"/>
      <c r="AC1720" s="128"/>
      <c r="AD1720" s="142" t="str">
        <f t="shared" si="90"/>
        <v/>
      </c>
      <c r="AE1720" s="142" t="str">
        <f>IF($E1720&lt;&gt;"",IF($AD1720=1,VLOOKUP($E1720,得点換算表!$C$5:$D$14,2),VLOOKUP($E1720,得点換算表!$E$5:$F$14,2)),"")</f>
        <v/>
      </c>
      <c r="AF1720" s="142" t="str">
        <f>IF($F1720&lt;&gt;"",IF($AD1720=1,VLOOKUP($F1720,得点換算表!$C$15:$D$24,2),VLOOKUP($F1720,得点換算表!$E$15:$F$24,2)),"")</f>
        <v/>
      </c>
      <c r="AG1720" s="142" t="str">
        <f>IF($G1720&lt;&gt;"",IF($AD1720=1,VLOOKUP($G1720,得点換算表!$C$25:$D$34,2),VLOOKUP($G1720,得点換算表!$E$25:$F$34,2)),"")</f>
        <v/>
      </c>
      <c r="AH1720" s="142" t="str">
        <f>IF($H1720&lt;&gt;"",IF($AD1720=1,VLOOKUP($H1720,得点換算表!$C$35:$D$44,2),VLOOKUP($H1720,得点換算表!$E$35:$F$44,2)),"")</f>
        <v/>
      </c>
      <c r="AI1720" s="142" t="str">
        <f>IF($I1720&lt;&gt;"",IF($AD1720=1,VLOOKUP($I1720,得点換算表!$C$45:$D$55,2),VLOOKUP($I1720,得点換算表!$E$45:$F$55,2)),"")</f>
        <v/>
      </c>
      <c r="AJ1720" s="142" t="str">
        <f>IF($J1720&lt;&gt;"",IF($AD1720=1,VLOOKUP($J1720,得点換算表!$C$56:$D$65,2),VLOOKUP($J1720,得点換算表!$E$56:$F$65,2)),"")</f>
        <v/>
      </c>
      <c r="AK1720" s="142" t="str">
        <f>IF($K1720&lt;&gt;"",IF($AD1720=1,VLOOKUP($K1720,得点換算表!$C$66:$D$76,2),VLOOKUP($K1720,得点換算表!$E$66:$F$76,2)),"")</f>
        <v/>
      </c>
      <c r="AL1720" s="142" t="str">
        <f>IF($L1720&lt;&gt;"",IF($AD1720=1,VLOOKUP($L1720,得点換算表!$C$77:$D$86,2),VLOOKUP($L1720,得点換算表!$E$77:$F$86,2)),"")</f>
        <v/>
      </c>
      <c r="AM1720" s="142" t="str">
        <f>IF($M1720&lt;&gt;"",IF($AD1720=1,VLOOKUP($M1720,得点換算表!$C$87:$D$96,2),VLOOKUP($M1720,得点換算表!$E$87:$F$96,2)),"")</f>
        <v/>
      </c>
      <c r="AN1720" s="142" t="str">
        <f t="shared" si="88"/>
        <v/>
      </c>
      <c r="AO1720" s="143" t="str">
        <f>IF(AND($AN1720&lt;&gt;"",$AN1720&gt;=8),VLOOKUP($AN1720,得点換算表!$I$10:$J$14,2),"")</f>
        <v/>
      </c>
      <c r="AP1720" s="105"/>
    </row>
    <row r="1721" spans="1:42" x14ac:dyDescent="0.15">
      <c r="A1721" s="11"/>
      <c r="B1721" s="12"/>
      <c r="C1721" s="13"/>
      <c r="D1721" s="13"/>
      <c r="E1721" s="14"/>
      <c r="F1721" s="14"/>
      <c r="G1721" s="14"/>
      <c r="H1721" s="14"/>
      <c r="I1721" s="15"/>
      <c r="J1721" s="14"/>
      <c r="K1721" s="13"/>
      <c r="L1721" s="14"/>
      <c r="M1721" s="14"/>
      <c r="N1721" s="14"/>
      <c r="O1721" s="14"/>
      <c r="P1721" s="198"/>
      <c r="Q1721" s="198"/>
      <c r="R1721" s="198"/>
      <c r="S1721" s="198"/>
      <c r="T1721" s="198"/>
      <c r="U1721" s="198"/>
      <c r="V1721" s="198"/>
      <c r="W1721" s="202">
        <f t="shared" si="89"/>
        <v>0</v>
      </c>
      <c r="X1721" s="14"/>
      <c r="Y1721" s="14"/>
      <c r="Z1721" s="108"/>
      <c r="AA1721" s="114"/>
      <c r="AB1721" s="129"/>
      <c r="AC1721" s="128"/>
      <c r="AD1721" s="142" t="str">
        <f t="shared" si="90"/>
        <v/>
      </c>
      <c r="AE1721" s="142" t="str">
        <f>IF($E1721&lt;&gt;"",IF($AD1721=1,VLOOKUP($E1721,得点換算表!$C$5:$D$14,2),VLOOKUP($E1721,得点換算表!$E$5:$F$14,2)),"")</f>
        <v/>
      </c>
      <c r="AF1721" s="142" t="str">
        <f>IF($F1721&lt;&gt;"",IF($AD1721=1,VLOOKUP($F1721,得点換算表!$C$15:$D$24,2),VLOOKUP($F1721,得点換算表!$E$15:$F$24,2)),"")</f>
        <v/>
      </c>
      <c r="AG1721" s="142" t="str">
        <f>IF($G1721&lt;&gt;"",IF($AD1721=1,VLOOKUP($G1721,得点換算表!$C$25:$D$34,2),VLOOKUP($G1721,得点換算表!$E$25:$F$34,2)),"")</f>
        <v/>
      </c>
      <c r="AH1721" s="142" t="str">
        <f>IF($H1721&lt;&gt;"",IF($AD1721=1,VLOOKUP($H1721,得点換算表!$C$35:$D$44,2),VLOOKUP($H1721,得点換算表!$E$35:$F$44,2)),"")</f>
        <v/>
      </c>
      <c r="AI1721" s="142" t="str">
        <f>IF($I1721&lt;&gt;"",IF($AD1721=1,VLOOKUP($I1721,得点換算表!$C$45:$D$55,2),VLOOKUP($I1721,得点換算表!$E$45:$F$55,2)),"")</f>
        <v/>
      </c>
      <c r="AJ1721" s="142" t="str">
        <f>IF($J1721&lt;&gt;"",IF($AD1721=1,VLOOKUP($J1721,得点換算表!$C$56:$D$65,2),VLOOKUP($J1721,得点換算表!$E$56:$F$65,2)),"")</f>
        <v/>
      </c>
      <c r="AK1721" s="142" t="str">
        <f>IF($K1721&lt;&gt;"",IF($AD1721=1,VLOOKUP($K1721,得点換算表!$C$66:$D$76,2),VLOOKUP($K1721,得点換算表!$E$66:$F$76,2)),"")</f>
        <v/>
      </c>
      <c r="AL1721" s="142" t="str">
        <f>IF($L1721&lt;&gt;"",IF($AD1721=1,VLOOKUP($L1721,得点換算表!$C$77:$D$86,2),VLOOKUP($L1721,得点換算表!$E$77:$F$86,2)),"")</f>
        <v/>
      </c>
      <c r="AM1721" s="142" t="str">
        <f>IF($M1721&lt;&gt;"",IF($AD1721=1,VLOOKUP($M1721,得点換算表!$C$87:$D$96,2),VLOOKUP($M1721,得点換算表!$E$87:$F$96,2)),"")</f>
        <v/>
      </c>
      <c r="AN1721" s="142" t="str">
        <f t="shared" si="88"/>
        <v/>
      </c>
      <c r="AO1721" s="143" t="str">
        <f>IF(AND($AN1721&lt;&gt;"",$AN1721&gt;=8),VLOOKUP($AN1721,得点換算表!$I$10:$J$14,2),"")</f>
        <v/>
      </c>
      <c r="AP1721" s="105"/>
    </row>
    <row r="1722" spans="1:42" x14ac:dyDescent="0.15">
      <c r="A1722" s="11"/>
      <c r="B1722" s="12"/>
      <c r="C1722" s="13"/>
      <c r="D1722" s="13"/>
      <c r="E1722" s="14"/>
      <c r="F1722" s="14"/>
      <c r="G1722" s="14"/>
      <c r="H1722" s="14"/>
      <c r="I1722" s="15"/>
      <c r="J1722" s="14"/>
      <c r="K1722" s="13"/>
      <c r="L1722" s="14"/>
      <c r="M1722" s="14"/>
      <c r="N1722" s="14"/>
      <c r="O1722" s="14"/>
      <c r="P1722" s="198"/>
      <c r="Q1722" s="198"/>
      <c r="R1722" s="198"/>
      <c r="S1722" s="198"/>
      <c r="T1722" s="198"/>
      <c r="U1722" s="198"/>
      <c r="V1722" s="198"/>
      <c r="W1722" s="202">
        <f t="shared" si="89"/>
        <v>0</v>
      </c>
      <c r="X1722" s="14"/>
      <c r="Y1722" s="14"/>
      <c r="Z1722" s="108"/>
      <c r="AA1722" s="114"/>
      <c r="AB1722" s="129"/>
      <c r="AC1722" s="128"/>
      <c r="AD1722" s="142" t="str">
        <f t="shared" si="90"/>
        <v/>
      </c>
      <c r="AE1722" s="142" t="str">
        <f>IF($E1722&lt;&gt;"",IF($AD1722=1,VLOOKUP($E1722,得点換算表!$C$5:$D$14,2),VLOOKUP($E1722,得点換算表!$E$5:$F$14,2)),"")</f>
        <v/>
      </c>
      <c r="AF1722" s="142" t="str">
        <f>IF($F1722&lt;&gt;"",IF($AD1722=1,VLOOKUP($F1722,得点換算表!$C$15:$D$24,2),VLOOKUP($F1722,得点換算表!$E$15:$F$24,2)),"")</f>
        <v/>
      </c>
      <c r="AG1722" s="142" t="str">
        <f>IF($G1722&lt;&gt;"",IF($AD1722=1,VLOOKUP($G1722,得点換算表!$C$25:$D$34,2),VLOOKUP($G1722,得点換算表!$E$25:$F$34,2)),"")</f>
        <v/>
      </c>
      <c r="AH1722" s="142" t="str">
        <f>IF($H1722&lt;&gt;"",IF($AD1722=1,VLOOKUP($H1722,得点換算表!$C$35:$D$44,2),VLOOKUP($H1722,得点換算表!$E$35:$F$44,2)),"")</f>
        <v/>
      </c>
      <c r="AI1722" s="142" t="str">
        <f>IF($I1722&lt;&gt;"",IF($AD1722=1,VLOOKUP($I1722,得点換算表!$C$45:$D$55,2),VLOOKUP($I1722,得点換算表!$E$45:$F$55,2)),"")</f>
        <v/>
      </c>
      <c r="AJ1722" s="142" t="str">
        <f>IF($J1722&lt;&gt;"",IF($AD1722=1,VLOOKUP($J1722,得点換算表!$C$56:$D$65,2),VLOOKUP($J1722,得点換算表!$E$56:$F$65,2)),"")</f>
        <v/>
      </c>
      <c r="AK1722" s="142" t="str">
        <f>IF($K1722&lt;&gt;"",IF($AD1722=1,VLOOKUP($K1722,得点換算表!$C$66:$D$76,2),VLOOKUP($K1722,得点換算表!$E$66:$F$76,2)),"")</f>
        <v/>
      </c>
      <c r="AL1722" s="142" t="str">
        <f>IF($L1722&lt;&gt;"",IF($AD1722=1,VLOOKUP($L1722,得点換算表!$C$77:$D$86,2),VLOOKUP($L1722,得点換算表!$E$77:$F$86,2)),"")</f>
        <v/>
      </c>
      <c r="AM1722" s="142" t="str">
        <f>IF($M1722&lt;&gt;"",IF($AD1722=1,VLOOKUP($M1722,得点換算表!$C$87:$D$96,2),VLOOKUP($M1722,得点換算表!$E$87:$F$96,2)),"")</f>
        <v/>
      </c>
      <c r="AN1722" s="142" t="str">
        <f t="shared" si="88"/>
        <v/>
      </c>
      <c r="AO1722" s="143" t="str">
        <f>IF(AND($AN1722&lt;&gt;"",$AN1722&gt;=8),VLOOKUP($AN1722,得点換算表!$I$10:$J$14,2),"")</f>
        <v/>
      </c>
      <c r="AP1722" s="105"/>
    </row>
    <row r="1723" spans="1:42" x14ac:dyDescent="0.15">
      <c r="A1723" s="11"/>
      <c r="B1723" s="12"/>
      <c r="C1723" s="13"/>
      <c r="D1723" s="13"/>
      <c r="E1723" s="14"/>
      <c r="F1723" s="14"/>
      <c r="G1723" s="14"/>
      <c r="H1723" s="14"/>
      <c r="I1723" s="15"/>
      <c r="J1723" s="14"/>
      <c r="K1723" s="13"/>
      <c r="L1723" s="14"/>
      <c r="M1723" s="14"/>
      <c r="N1723" s="14"/>
      <c r="O1723" s="14"/>
      <c r="P1723" s="198"/>
      <c r="Q1723" s="198"/>
      <c r="R1723" s="198"/>
      <c r="S1723" s="198"/>
      <c r="T1723" s="198"/>
      <c r="U1723" s="198"/>
      <c r="V1723" s="198"/>
      <c r="W1723" s="202">
        <f t="shared" si="89"/>
        <v>0</v>
      </c>
      <c r="X1723" s="14"/>
      <c r="Y1723" s="14"/>
      <c r="Z1723" s="108"/>
      <c r="AA1723" s="114"/>
      <c r="AB1723" s="129"/>
      <c r="AC1723" s="128"/>
      <c r="AD1723" s="142" t="str">
        <f t="shared" si="90"/>
        <v/>
      </c>
      <c r="AE1723" s="142" t="str">
        <f>IF($E1723&lt;&gt;"",IF($AD1723=1,VLOOKUP($E1723,得点換算表!$C$5:$D$14,2),VLOOKUP($E1723,得点換算表!$E$5:$F$14,2)),"")</f>
        <v/>
      </c>
      <c r="AF1723" s="142" t="str">
        <f>IF($F1723&lt;&gt;"",IF($AD1723=1,VLOOKUP($F1723,得点換算表!$C$15:$D$24,2),VLOOKUP($F1723,得点換算表!$E$15:$F$24,2)),"")</f>
        <v/>
      </c>
      <c r="AG1723" s="142" t="str">
        <f>IF($G1723&lt;&gt;"",IF($AD1723=1,VLOOKUP($G1723,得点換算表!$C$25:$D$34,2),VLOOKUP($G1723,得点換算表!$E$25:$F$34,2)),"")</f>
        <v/>
      </c>
      <c r="AH1723" s="142" t="str">
        <f>IF($H1723&lt;&gt;"",IF($AD1723=1,VLOOKUP($H1723,得点換算表!$C$35:$D$44,2),VLOOKUP($H1723,得点換算表!$E$35:$F$44,2)),"")</f>
        <v/>
      </c>
      <c r="AI1723" s="142" t="str">
        <f>IF($I1723&lt;&gt;"",IF($AD1723=1,VLOOKUP($I1723,得点換算表!$C$45:$D$55,2),VLOOKUP($I1723,得点換算表!$E$45:$F$55,2)),"")</f>
        <v/>
      </c>
      <c r="AJ1723" s="142" t="str">
        <f>IF($J1723&lt;&gt;"",IF($AD1723=1,VLOOKUP($J1723,得点換算表!$C$56:$D$65,2),VLOOKUP($J1723,得点換算表!$E$56:$F$65,2)),"")</f>
        <v/>
      </c>
      <c r="AK1723" s="142" t="str">
        <f>IF($K1723&lt;&gt;"",IF($AD1723=1,VLOOKUP($K1723,得点換算表!$C$66:$D$76,2),VLOOKUP($K1723,得点換算表!$E$66:$F$76,2)),"")</f>
        <v/>
      </c>
      <c r="AL1723" s="142" t="str">
        <f>IF($L1723&lt;&gt;"",IF($AD1723=1,VLOOKUP($L1723,得点換算表!$C$77:$D$86,2),VLOOKUP($L1723,得点換算表!$E$77:$F$86,2)),"")</f>
        <v/>
      </c>
      <c r="AM1723" s="142" t="str">
        <f>IF($M1723&lt;&gt;"",IF($AD1723=1,VLOOKUP($M1723,得点換算表!$C$87:$D$96,2),VLOOKUP($M1723,得点換算表!$E$87:$F$96,2)),"")</f>
        <v/>
      </c>
      <c r="AN1723" s="142" t="str">
        <f t="shared" si="88"/>
        <v/>
      </c>
      <c r="AO1723" s="143" t="str">
        <f>IF(AND($AN1723&lt;&gt;"",$AN1723&gt;=8),VLOOKUP($AN1723,得点換算表!$I$10:$J$14,2),"")</f>
        <v/>
      </c>
      <c r="AP1723" s="105"/>
    </row>
    <row r="1724" spans="1:42" x14ac:dyDescent="0.15">
      <c r="A1724" s="11"/>
      <c r="B1724" s="12"/>
      <c r="C1724" s="13"/>
      <c r="D1724" s="13"/>
      <c r="E1724" s="14"/>
      <c r="F1724" s="14"/>
      <c r="G1724" s="14"/>
      <c r="H1724" s="14"/>
      <c r="I1724" s="15"/>
      <c r="J1724" s="14"/>
      <c r="K1724" s="13"/>
      <c r="L1724" s="14"/>
      <c r="M1724" s="14"/>
      <c r="N1724" s="14"/>
      <c r="O1724" s="14"/>
      <c r="P1724" s="198"/>
      <c r="Q1724" s="198"/>
      <c r="R1724" s="198"/>
      <c r="S1724" s="198"/>
      <c r="T1724" s="198"/>
      <c r="U1724" s="198"/>
      <c r="V1724" s="198"/>
      <c r="W1724" s="202">
        <f t="shared" si="89"/>
        <v>0</v>
      </c>
      <c r="X1724" s="14"/>
      <c r="Y1724" s="14"/>
      <c r="Z1724" s="108"/>
      <c r="AA1724" s="114"/>
      <c r="AB1724" s="129"/>
      <c r="AC1724" s="128"/>
      <c r="AD1724" s="142" t="str">
        <f t="shared" si="90"/>
        <v/>
      </c>
      <c r="AE1724" s="142" t="str">
        <f>IF($E1724&lt;&gt;"",IF($AD1724=1,VLOOKUP($E1724,得点換算表!$C$5:$D$14,2),VLOOKUP($E1724,得点換算表!$E$5:$F$14,2)),"")</f>
        <v/>
      </c>
      <c r="AF1724" s="142" t="str">
        <f>IF($F1724&lt;&gt;"",IF($AD1724=1,VLOOKUP($F1724,得点換算表!$C$15:$D$24,2),VLOOKUP($F1724,得点換算表!$E$15:$F$24,2)),"")</f>
        <v/>
      </c>
      <c r="AG1724" s="142" t="str">
        <f>IF($G1724&lt;&gt;"",IF($AD1724=1,VLOOKUP($G1724,得点換算表!$C$25:$D$34,2),VLOOKUP($G1724,得点換算表!$E$25:$F$34,2)),"")</f>
        <v/>
      </c>
      <c r="AH1724" s="142" t="str">
        <f>IF($H1724&lt;&gt;"",IF($AD1724=1,VLOOKUP($H1724,得点換算表!$C$35:$D$44,2),VLOOKUP($H1724,得点換算表!$E$35:$F$44,2)),"")</f>
        <v/>
      </c>
      <c r="AI1724" s="142" t="str">
        <f>IF($I1724&lt;&gt;"",IF($AD1724=1,VLOOKUP($I1724,得点換算表!$C$45:$D$55,2),VLOOKUP($I1724,得点換算表!$E$45:$F$55,2)),"")</f>
        <v/>
      </c>
      <c r="AJ1724" s="142" t="str">
        <f>IF($J1724&lt;&gt;"",IF($AD1724=1,VLOOKUP($J1724,得点換算表!$C$56:$D$65,2),VLOOKUP($J1724,得点換算表!$E$56:$F$65,2)),"")</f>
        <v/>
      </c>
      <c r="AK1724" s="142" t="str">
        <f>IF($K1724&lt;&gt;"",IF($AD1724=1,VLOOKUP($K1724,得点換算表!$C$66:$D$76,2),VLOOKUP($K1724,得点換算表!$E$66:$F$76,2)),"")</f>
        <v/>
      </c>
      <c r="AL1724" s="142" t="str">
        <f>IF($L1724&lt;&gt;"",IF($AD1724=1,VLOOKUP($L1724,得点換算表!$C$77:$D$86,2),VLOOKUP($L1724,得点換算表!$E$77:$F$86,2)),"")</f>
        <v/>
      </c>
      <c r="AM1724" s="142" t="str">
        <f>IF($M1724&lt;&gt;"",IF($AD1724=1,VLOOKUP($M1724,得点換算表!$C$87:$D$96,2),VLOOKUP($M1724,得点換算表!$E$87:$F$96,2)),"")</f>
        <v/>
      </c>
      <c r="AN1724" s="142" t="str">
        <f t="shared" si="88"/>
        <v/>
      </c>
      <c r="AO1724" s="143" t="str">
        <f>IF(AND($AN1724&lt;&gt;"",$AN1724&gt;=8),VLOOKUP($AN1724,得点換算表!$I$10:$J$14,2),"")</f>
        <v/>
      </c>
      <c r="AP1724" s="105"/>
    </row>
    <row r="1725" spans="1:42" x14ac:dyDescent="0.15">
      <c r="A1725" s="11"/>
      <c r="B1725" s="12"/>
      <c r="C1725" s="13"/>
      <c r="D1725" s="13"/>
      <c r="E1725" s="14"/>
      <c r="F1725" s="14"/>
      <c r="G1725" s="14"/>
      <c r="H1725" s="14"/>
      <c r="I1725" s="15"/>
      <c r="J1725" s="14"/>
      <c r="K1725" s="13"/>
      <c r="L1725" s="14"/>
      <c r="M1725" s="14"/>
      <c r="N1725" s="14"/>
      <c r="O1725" s="14"/>
      <c r="P1725" s="198"/>
      <c r="Q1725" s="198"/>
      <c r="R1725" s="198"/>
      <c r="S1725" s="198"/>
      <c r="T1725" s="198"/>
      <c r="U1725" s="198"/>
      <c r="V1725" s="198"/>
      <c r="W1725" s="202">
        <f t="shared" si="89"/>
        <v>0</v>
      </c>
      <c r="X1725" s="14"/>
      <c r="Y1725" s="14"/>
      <c r="Z1725" s="108"/>
      <c r="AA1725" s="114"/>
      <c r="AB1725" s="129"/>
      <c r="AC1725" s="128"/>
      <c r="AD1725" s="142" t="str">
        <f t="shared" si="90"/>
        <v/>
      </c>
      <c r="AE1725" s="142" t="str">
        <f>IF($E1725&lt;&gt;"",IF($AD1725=1,VLOOKUP($E1725,得点換算表!$C$5:$D$14,2),VLOOKUP($E1725,得点換算表!$E$5:$F$14,2)),"")</f>
        <v/>
      </c>
      <c r="AF1725" s="142" t="str">
        <f>IF($F1725&lt;&gt;"",IF($AD1725=1,VLOOKUP($F1725,得点換算表!$C$15:$D$24,2),VLOOKUP($F1725,得点換算表!$E$15:$F$24,2)),"")</f>
        <v/>
      </c>
      <c r="AG1725" s="142" t="str">
        <f>IF($G1725&lt;&gt;"",IF($AD1725=1,VLOOKUP($G1725,得点換算表!$C$25:$D$34,2),VLOOKUP($G1725,得点換算表!$E$25:$F$34,2)),"")</f>
        <v/>
      </c>
      <c r="AH1725" s="142" t="str">
        <f>IF($H1725&lt;&gt;"",IF($AD1725=1,VLOOKUP($H1725,得点換算表!$C$35:$D$44,2),VLOOKUP($H1725,得点換算表!$E$35:$F$44,2)),"")</f>
        <v/>
      </c>
      <c r="AI1725" s="142" t="str">
        <f>IF($I1725&lt;&gt;"",IF($AD1725=1,VLOOKUP($I1725,得点換算表!$C$45:$D$55,2),VLOOKUP($I1725,得点換算表!$E$45:$F$55,2)),"")</f>
        <v/>
      </c>
      <c r="AJ1725" s="142" t="str">
        <f>IF($J1725&lt;&gt;"",IF($AD1725=1,VLOOKUP($J1725,得点換算表!$C$56:$D$65,2),VLOOKUP($J1725,得点換算表!$E$56:$F$65,2)),"")</f>
        <v/>
      </c>
      <c r="AK1725" s="142" t="str">
        <f>IF($K1725&lt;&gt;"",IF($AD1725=1,VLOOKUP($K1725,得点換算表!$C$66:$D$76,2),VLOOKUP($K1725,得点換算表!$E$66:$F$76,2)),"")</f>
        <v/>
      </c>
      <c r="AL1725" s="142" t="str">
        <f>IF($L1725&lt;&gt;"",IF($AD1725=1,VLOOKUP($L1725,得点換算表!$C$77:$D$86,2),VLOOKUP($L1725,得点換算表!$E$77:$F$86,2)),"")</f>
        <v/>
      </c>
      <c r="AM1725" s="142" t="str">
        <f>IF($M1725&lt;&gt;"",IF($AD1725=1,VLOOKUP($M1725,得点換算表!$C$87:$D$96,2),VLOOKUP($M1725,得点換算表!$E$87:$F$96,2)),"")</f>
        <v/>
      </c>
      <c r="AN1725" s="142" t="str">
        <f t="shared" si="88"/>
        <v/>
      </c>
      <c r="AO1725" s="143" t="str">
        <f>IF(AND($AN1725&lt;&gt;"",$AN1725&gt;=8),VLOOKUP($AN1725,得点換算表!$I$10:$J$14,2),"")</f>
        <v/>
      </c>
      <c r="AP1725" s="105"/>
    </row>
    <row r="1726" spans="1:42" x14ac:dyDescent="0.15">
      <c r="A1726" s="11"/>
      <c r="B1726" s="12"/>
      <c r="C1726" s="13"/>
      <c r="D1726" s="13"/>
      <c r="E1726" s="14"/>
      <c r="F1726" s="14"/>
      <c r="G1726" s="14"/>
      <c r="H1726" s="14"/>
      <c r="I1726" s="15"/>
      <c r="J1726" s="14"/>
      <c r="K1726" s="13"/>
      <c r="L1726" s="14"/>
      <c r="M1726" s="14"/>
      <c r="N1726" s="14"/>
      <c r="O1726" s="14"/>
      <c r="P1726" s="198"/>
      <c r="Q1726" s="198"/>
      <c r="R1726" s="198"/>
      <c r="S1726" s="198"/>
      <c r="T1726" s="198"/>
      <c r="U1726" s="198"/>
      <c r="V1726" s="198"/>
      <c r="W1726" s="202">
        <f t="shared" si="89"/>
        <v>0</v>
      </c>
      <c r="X1726" s="14"/>
      <c r="Y1726" s="14"/>
      <c r="Z1726" s="108"/>
      <c r="AA1726" s="114"/>
      <c r="AB1726" s="129"/>
      <c r="AC1726" s="128"/>
      <c r="AD1726" s="142" t="str">
        <f t="shared" si="90"/>
        <v/>
      </c>
      <c r="AE1726" s="142" t="str">
        <f>IF($E1726&lt;&gt;"",IF($AD1726=1,VLOOKUP($E1726,得点換算表!$C$5:$D$14,2),VLOOKUP($E1726,得点換算表!$E$5:$F$14,2)),"")</f>
        <v/>
      </c>
      <c r="AF1726" s="142" t="str">
        <f>IF($F1726&lt;&gt;"",IF($AD1726=1,VLOOKUP($F1726,得点換算表!$C$15:$D$24,2),VLOOKUP($F1726,得点換算表!$E$15:$F$24,2)),"")</f>
        <v/>
      </c>
      <c r="AG1726" s="142" t="str">
        <f>IF($G1726&lt;&gt;"",IF($AD1726=1,VLOOKUP($G1726,得点換算表!$C$25:$D$34,2),VLOOKUP($G1726,得点換算表!$E$25:$F$34,2)),"")</f>
        <v/>
      </c>
      <c r="AH1726" s="142" t="str">
        <f>IF($H1726&lt;&gt;"",IF($AD1726=1,VLOOKUP($H1726,得点換算表!$C$35:$D$44,2),VLOOKUP($H1726,得点換算表!$E$35:$F$44,2)),"")</f>
        <v/>
      </c>
      <c r="AI1726" s="142" t="str">
        <f>IF($I1726&lt;&gt;"",IF($AD1726=1,VLOOKUP($I1726,得点換算表!$C$45:$D$55,2),VLOOKUP($I1726,得点換算表!$E$45:$F$55,2)),"")</f>
        <v/>
      </c>
      <c r="AJ1726" s="142" t="str">
        <f>IF($J1726&lt;&gt;"",IF($AD1726=1,VLOOKUP($J1726,得点換算表!$C$56:$D$65,2),VLOOKUP($J1726,得点換算表!$E$56:$F$65,2)),"")</f>
        <v/>
      </c>
      <c r="AK1726" s="142" t="str">
        <f>IF($K1726&lt;&gt;"",IF($AD1726=1,VLOOKUP($K1726,得点換算表!$C$66:$D$76,2),VLOOKUP($K1726,得点換算表!$E$66:$F$76,2)),"")</f>
        <v/>
      </c>
      <c r="AL1726" s="142" t="str">
        <f>IF($L1726&lt;&gt;"",IF($AD1726=1,VLOOKUP($L1726,得点換算表!$C$77:$D$86,2),VLOOKUP($L1726,得点換算表!$E$77:$F$86,2)),"")</f>
        <v/>
      </c>
      <c r="AM1726" s="142" t="str">
        <f>IF($M1726&lt;&gt;"",IF($AD1726=1,VLOOKUP($M1726,得点換算表!$C$87:$D$96,2),VLOOKUP($M1726,得点換算表!$E$87:$F$96,2)),"")</f>
        <v/>
      </c>
      <c r="AN1726" s="142" t="str">
        <f t="shared" si="88"/>
        <v/>
      </c>
      <c r="AO1726" s="143" t="str">
        <f>IF(AND($AN1726&lt;&gt;"",$AN1726&gt;=8),VLOOKUP($AN1726,得点換算表!$I$10:$J$14,2),"")</f>
        <v/>
      </c>
      <c r="AP1726" s="105"/>
    </row>
    <row r="1727" spans="1:42" x14ac:dyDescent="0.15">
      <c r="A1727" s="11"/>
      <c r="B1727" s="12"/>
      <c r="C1727" s="13"/>
      <c r="D1727" s="13"/>
      <c r="E1727" s="14"/>
      <c r="F1727" s="14"/>
      <c r="G1727" s="14"/>
      <c r="H1727" s="14"/>
      <c r="I1727" s="15"/>
      <c r="J1727" s="14"/>
      <c r="K1727" s="13"/>
      <c r="L1727" s="14"/>
      <c r="M1727" s="14"/>
      <c r="N1727" s="14"/>
      <c r="O1727" s="14"/>
      <c r="P1727" s="198"/>
      <c r="Q1727" s="198"/>
      <c r="R1727" s="198"/>
      <c r="S1727" s="198"/>
      <c r="T1727" s="198"/>
      <c r="U1727" s="198"/>
      <c r="V1727" s="198"/>
      <c r="W1727" s="202">
        <f t="shared" si="89"/>
        <v>0</v>
      </c>
      <c r="X1727" s="14"/>
      <c r="Y1727" s="14"/>
      <c r="Z1727" s="108"/>
      <c r="AA1727" s="114"/>
      <c r="AB1727" s="129"/>
      <c r="AC1727" s="128"/>
      <c r="AD1727" s="142" t="str">
        <f t="shared" si="90"/>
        <v/>
      </c>
      <c r="AE1727" s="142" t="str">
        <f>IF($E1727&lt;&gt;"",IF($AD1727=1,VLOOKUP($E1727,得点換算表!$C$5:$D$14,2),VLOOKUP($E1727,得点換算表!$E$5:$F$14,2)),"")</f>
        <v/>
      </c>
      <c r="AF1727" s="142" t="str">
        <f>IF($F1727&lt;&gt;"",IF($AD1727=1,VLOOKUP($F1727,得点換算表!$C$15:$D$24,2),VLOOKUP($F1727,得点換算表!$E$15:$F$24,2)),"")</f>
        <v/>
      </c>
      <c r="AG1727" s="142" t="str">
        <f>IF($G1727&lt;&gt;"",IF($AD1727=1,VLOOKUP($G1727,得点換算表!$C$25:$D$34,2),VLOOKUP($G1727,得点換算表!$E$25:$F$34,2)),"")</f>
        <v/>
      </c>
      <c r="AH1727" s="142" t="str">
        <f>IF($H1727&lt;&gt;"",IF($AD1727=1,VLOOKUP($H1727,得点換算表!$C$35:$D$44,2),VLOOKUP($H1727,得点換算表!$E$35:$F$44,2)),"")</f>
        <v/>
      </c>
      <c r="AI1727" s="142" t="str">
        <f>IF($I1727&lt;&gt;"",IF($AD1727=1,VLOOKUP($I1727,得点換算表!$C$45:$D$55,2),VLOOKUP($I1727,得点換算表!$E$45:$F$55,2)),"")</f>
        <v/>
      </c>
      <c r="AJ1727" s="142" t="str">
        <f>IF($J1727&lt;&gt;"",IF($AD1727=1,VLOOKUP($J1727,得点換算表!$C$56:$D$65,2),VLOOKUP($J1727,得点換算表!$E$56:$F$65,2)),"")</f>
        <v/>
      </c>
      <c r="AK1727" s="142" t="str">
        <f>IF($K1727&lt;&gt;"",IF($AD1727=1,VLOOKUP($K1727,得点換算表!$C$66:$D$76,2),VLOOKUP($K1727,得点換算表!$E$66:$F$76,2)),"")</f>
        <v/>
      </c>
      <c r="AL1727" s="142" t="str">
        <f>IF($L1727&lt;&gt;"",IF($AD1727=1,VLOOKUP($L1727,得点換算表!$C$77:$D$86,2),VLOOKUP($L1727,得点換算表!$E$77:$F$86,2)),"")</f>
        <v/>
      </c>
      <c r="AM1727" s="142" t="str">
        <f>IF($M1727&lt;&gt;"",IF($AD1727=1,VLOOKUP($M1727,得点換算表!$C$87:$D$96,2),VLOOKUP($M1727,得点換算表!$E$87:$F$96,2)),"")</f>
        <v/>
      </c>
      <c r="AN1727" s="142" t="str">
        <f t="shared" si="88"/>
        <v/>
      </c>
      <c r="AO1727" s="143" t="str">
        <f>IF(AND($AN1727&lt;&gt;"",$AN1727&gt;=8),VLOOKUP($AN1727,得点換算表!$I$10:$J$14,2),"")</f>
        <v/>
      </c>
      <c r="AP1727" s="105"/>
    </row>
    <row r="1728" spans="1:42" x14ac:dyDescent="0.15">
      <c r="A1728" s="11"/>
      <c r="B1728" s="12"/>
      <c r="C1728" s="13"/>
      <c r="D1728" s="13"/>
      <c r="E1728" s="14"/>
      <c r="F1728" s="14"/>
      <c r="G1728" s="14"/>
      <c r="H1728" s="14"/>
      <c r="I1728" s="15"/>
      <c r="J1728" s="14"/>
      <c r="K1728" s="13"/>
      <c r="L1728" s="14"/>
      <c r="M1728" s="14"/>
      <c r="N1728" s="14"/>
      <c r="O1728" s="14"/>
      <c r="P1728" s="198"/>
      <c r="Q1728" s="198"/>
      <c r="R1728" s="198"/>
      <c r="S1728" s="198"/>
      <c r="T1728" s="198"/>
      <c r="U1728" s="198"/>
      <c r="V1728" s="198"/>
      <c r="W1728" s="202">
        <f t="shared" si="89"/>
        <v>0</v>
      </c>
      <c r="X1728" s="14"/>
      <c r="Y1728" s="14"/>
      <c r="Z1728" s="108"/>
      <c r="AA1728" s="114"/>
      <c r="AB1728" s="129"/>
      <c r="AC1728" s="128"/>
      <c r="AD1728" s="142" t="str">
        <f t="shared" si="90"/>
        <v/>
      </c>
      <c r="AE1728" s="142" t="str">
        <f>IF($E1728&lt;&gt;"",IF($AD1728=1,VLOOKUP($E1728,得点換算表!$C$5:$D$14,2),VLOOKUP($E1728,得点換算表!$E$5:$F$14,2)),"")</f>
        <v/>
      </c>
      <c r="AF1728" s="142" t="str">
        <f>IF($F1728&lt;&gt;"",IF($AD1728=1,VLOOKUP($F1728,得点換算表!$C$15:$D$24,2),VLOOKUP($F1728,得点換算表!$E$15:$F$24,2)),"")</f>
        <v/>
      </c>
      <c r="AG1728" s="142" t="str">
        <f>IF($G1728&lt;&gt;"",IF($AD1728=1,VLOOKUP($G1728,得点換算表!$C$25:$D$34,2),VLOOKUP($G1728,得点換算表!$E$25:$F$34,2)),"")</f>
        <v/>
      </c>
      <c r="AH1728" s="142" t="str">
        <f>IF($H1728&lt;&gt;"",IF($AD1728=1,VLOOKUP($H1728,得点換算表!$C$35:$D$44,2),VLOOKUP($H1728,得点換算表!$E$35:$F$44,2)),"")</f>
        <v/>
      </c>
      <c r="AI1728" s="142" t="str">
        <f>IF($I1728&lt;&gt;"",IF($AD1728=1,VLOOKUP($I1728,得点換算表!$C$45:$D$55,2),VLOOKUP($I1728,得点換算表!$E$45:$F$55,2)),"")</f>
        <v/>
      </c>
      <c r="AJ1728" s="142" t="str">
        <f>IF($J1728&lt;&gt;"",IF($AD1728=1,VLOOKUP($J1728,得点換算表!$C$56:$D$65,2),VLOOKUP($J1728,得点換算表!$E$56:$F$65,2)),"")</f>
        <v/>
      </c>
      <c r="AK1728" s="142" t="str">
        <f>IF($K1728&lt;&gt;"",IF($AD1728=1,VLOOKUP($K1728,得点換算表!$C$66:$D$76,2),VLOOKUP($K1728,得点換算表!$E$66:$F$76,2)),"")</f>
        <v/>
      </c>
      <c r="AL1728" s="142" t="str">
        <f>IF($L1728&lt;&gt;"",IF($AD1728=1,VLOOKUP($L1728,得点換算表!$C$77:$D$86,2),VLOOKUP($L1728,得点換算表!$E$77:$F$86,2)),"")</f>
        <v/>
      </c>
      <c r="AM1728" s="142" t="str">
        <f>IF($M1728&lt;&gt;"",IF($AD1728=1,VLOOKUP($M1728,得点換算表!$C$87:$D$96,2),VLOOKUP($M1728,得点換算表!$E$87:$F$96,2)),"")</f>
        <v/>
      </c>
      <c r="AN1728" s="142" t="str">
        <f t="shared" si="88"/>
        <v/>
      </c>
      <c r="AO1728" s="143" t="str">
        <f>IF(AND($AN1728&lt;&gt;"",$AN1728&gt;=8),VLOOKUP($AN1728,得点換算表!$I$10:$J$14,2),"")</f>
        <v/>
      </c>
      <c r="AP1728" s="105"/>
    </row>
    <row r="1729" spans="1:42" x14ac:dyDescent="0.15">
      <c r="A1729" s="11"/>
      <c r="B1729" s="12"/>
      <c r="C1729" s="13"/>
      <c r="D1729" s="13"/>
      <c r="E1729" s="14"/>
      <c r="F1729" s="14"/>
      <c r="G1729" s="14"/>
      <c r="H1729" s="14"/>
      <c r="I1729" s="15"/>
      <c r="J1729" s="14"/>
      <c r="K1729" s="13"/>
      <c r="L1729" s="14"/>
      <c r="M1729" s="14"/>
      <c r="N1729" s="14"/>
      <c r="O1729" s="14"/>
      <c r="P1729" s="198"/>
      <c r="Q1729" s="198"/>
      <c r="R1729" s="198"/>
      <c r="S1729" s="198"/>
      <c r="T1729" s="198"/>
      <c r="U1729" s="198"/>
      <c r="V1729" s="198"/>
      <c r="W1729" s="202">
        <f t="shared" si="89"/>
        <v>0</v>
      </c>
      <c r="X1729" s="14"/>
      <c r="Y1729" s="14"/>
      <c r="Z1729" s="108"/>
      <c r="AA1729" s="114"/>
      <c r="AB1729" s="129"/>
      <c r="AC1729" s="128"/>
      <c r="AD1729" s="142" t="str">
        <f t="shared" si="90"/>
        <v/>
      </c>
      <c r="AE1729" s="142" t="str">
        <f>IF($E1729&lt;&gt;"",IF($AD1729=1,VLOOKUP($E1729,得点換算表!$C$5:$D$14,2),VLOOKUP($E1729,得点換算表!$E$5:$F$14,2)),"")</f>
        <v/>
      </c>
      <c r="AF1729" s="142" t="str">
        <f>IF($F1729&lt;&gt;"",IF($AD1729=1,VLOOKUP($F1729,得点換算表!$C$15:$D$24,2),VLOOKUP($F1729,得点換算表!$E$15:$F$24,2)),"")</f>
        <v/>
      </c>
      <c r="AG1729" s="142" t="str">
        <f>IF($G1729&lt;&gt;"",IF($AD1729=1,VLOOKUP($G1729,得点換算表!$C$25:$D$34,2),VLOOKUP($G1729,得点換算表!$E$25:$F$34,2)),"")</f>
        <v/>
      </c>
      <c r="AH1729" s="142" t="str">
        <f>IF($H1729&lt;&gt;"",IF($AD1729=1,VLOOKUP($H1729,得点換算表!$C$35:$D$44,2),VLOOKUP($H1729,得点換算表!$E$35:$F$44,2)),"")</f>
        <v/>
      </c>
      <c r="AI1729" s="142" t="str">
        <f>IF($I1729&lt;&gt;"",IF($AD1729=1,VLOOKUP($I1729,得点換算表!$C$45:$D$55,2),VLOOKUP($I1729,得点換算表!$E$45:$F$55,2)),"")</f>
        <v/>
      </c>
      <c r="AJ1729" s="142" t="str">
        <f>IF($J1729&lt;&gt;"",IF($AD1729=1,VLOOKUP($J1729,得点換算表!$C$56:$D$65,2),VLOOKUP($J1729,得点換算表!$E$56:$F$65,2)),"")</f>
        <v/>
      </c>
      <c r="AK1729" s="142" t="str">
        <f>IF($K1729&lt;&gt;"",IF($AD1729=1,VLOOKUP($K1729,得点換算表!$C$66:$D$76,2),VLOOKUP($K1729,得点換算表!$E$66:$F$76,2)),"")</f>
        <v/>
      </c>
      <c r="AL1729" s="142" t="str">
        <f>IF($L1729&lt;&gt;"",IF($AD1729=1,VLOOKUP($L1729,得点換算表!$C$77:$D$86,2),VLOOKUP($L1729,得点換算表!$E$77:$F$86,2)),"")</f>
        <v/>
      </c>
      <c r="AM1729" s="142" t="str">
        <f>IF($M1729&lt;&gt;"",IF($AD1729=1,VLOOKUP($M1729,得点換算表!$C$87:$D$96,2),VLOOKUP($M1729,得点換算表!$E$87:$F$96,2)),"")</f>
        <v/>
      </c>
      <c r="AN1729" s="142" t="str">
        <f t="shared" si="88"/>
        <v/>
      </c>
      <c r="AO1729" s="143" t="str">
        <f>IF(AND($AN1729&lt;&gt;"",$AN1729&gt;=8),VLOOKUP($AN1729,得点換算表!$I$10:$J$14,2),"")</f>
        <v/>
      </c>
      <c r="AP1729" s="105"/>
    </row>
    <row r="1730" spans="1:42" x14ac:dyDescent="0.15">
      <c r="A1730" s="11"/>
      <c r="B1730" s="12"/>
      <c r="C1730" s="13"/>
      <c r="D1730" s="13"/>
      <c r="E1730" s="14"/>
      <c r="F1730" s="14"/>
      <c r="G1730" s="14"/>
      <c r="H1730" s="14"/>
      <c r="I1730" s="15"/>
      <c r="J1730" s="14"/>
      <c r="K1730" s="13"/>
      <c r="L1730" s="14"/>
      <c r="M1730" s="14"/>
      <c r="N1730" s="14"/>
      <c r="O1730" s="14"/>
      <c r="P1730" s="198"/>
      <c r="Q1730" s="198"/>
      <c r="R1730" s="198"/>
      <c r="S1730" s="198"/>
      <c r="T1730" s="198"/>
      <c r="U1730" s="198"/>
      <c r="V1730" s="198"/>
      <c r="W1730" s="202">
        <f t="shared" si="89"/>
        <v>0</v>
      </c>
      <c r="X1730" s="14"/>
      <c r="Y1730" s="14"/>
      <c r="Z1730" s="108"/>
      <c r="AA1730" s="114"/>
      <c r="AB1730" s="129"/>
      <c r="AC1730" s="128"/>
      <c r="AD1730" s="142" t="str">
        <f t="shared" si="90"/>
        <v/>
      </c>
      <c r="AE1730" s="142" t="str">
        <f>IF($E1730&lt;&gt;"",IF($AD1730=1,VLOOKUP($E1730,得点換算表!$C$5:$D$14,2),VLOOKUP($E1730,得点換算表!$E$5:$F$14,2)),"")</f>
        <v/>
      </c>
      <c r="AF1730" s="142" t="str">
        <f>IF($F1730&lt;&gt;"",IF($AD1730=1,VLOOKUP($F1730,得点換算表!$C$15:$D$24,2),VLOOKUP($F1730,得点換算表!$E$15:$F$24,2)),"")</f>
        <v/>
      </c>
      <c r="AG1730" s="142" t="str">
        <f>IF($G1730&lt;&gt;"",IF($AD1730=1,VLOOKUP($G1730,得点換算表!$C$25:$D$34,2),VLOOKUP($G1730,得点換算表!$E$25:$F$34,2)),"")</f>
        <v/>
      </c>
      <c r="AH1730" s="142" t="str">
        <f>IF($H1730&lt;&gt;"",IF($AD1730=1,VLOOKUP($H1730,得点換算表!$C$35:$D$44,2),VLOOKUP($H1730,得点換算表!$E$35:$F$44,2)),"")</f>
        <v/>
      </c>
      <c r="AI1730" s="142" t="str">
        <f>IF($I1730&lt;&gt;"",IF($AD1730=1,VLOOKUP($I1730,得点換算表!$C$45:$D$55,2),VLOOKUP($I1730,得点換算表!$E$45:$F$55,2)),"")</f>
        <v/>
      </c>
      <c r="AJ1730" s="142" t="str">
        <f>IF($J1730&lt;&gt;"",IF($AD1730=1,VLOOKUP($J1730,得点換算表!$C$56:$D$65,2),VLOOKUP($J1730,得点換算表!$E$56:$F$65,2)),"")</f>
        <v/>
      </c>
      <c r="AK1730" s="142" t="str">
        <f>IF($K1730&lt;&gt;"",IF($AD1730=1,VLOOKUP($K1730,得点換算表!$C$66:$D$76,2),VLOOKUP($K1730,得点換算表!$E$66:$F$76,2)),"")</f>
        <v/>
      </c>
      <c r="AL1730" s="142" t="str">
        <f>IF($L1730&lt;&gt;"",IF($AD1730=1,VLOOKUP($L1730,得点換算表!$C$77:$D$86,2),VLOOKUP($L1730,得点換算表!$E$77:$F$86,2)),"")</f>
        <v/>
      </c>
      <c r="AM1730" s="142" t="str">
        <f>IF($M1730&lt;&gt;"",IF($AD1730=1,VLOOKUP($M1730,得点換算表!$C$87:$D$96,2),VLOOKUP($M1730,得点換算表!$E$87:$F$96,2)),"")</f>
        <v/>
      </c>
      <c r="AN1730" s="142" t="str">
        <f t="shared" ref="AN1730:AN1793" si="91">IF(AND($AD1730&lt;&gt;"",COUNT(AE1730:AM1730)&gt;7),IF(AND(AI1730&lt;&gt;"",AJ1730&lt;&gt;""),IF(AI1730&gt;=AJ1730,SUM(AE1730:AI1730,AK1730:AM1730),IF(AI1730&lt;AJ1730,SUM(AE1730:AH1730,AJ1730:AM1730),"")),IF(AND(AI1730&lt;&gt;"",AJ1730=""),SUM(AE1730:AI1730,AK1730:AM1730),IF(AND(AI1730="",AJ1730&lt;&gt;""),SUM(AE1730:AH1730,AJ1730:AM1730),""))),"")</f>
        <v/>
      </c>
      <c r="AO1730" s="143" t="str">
        <f>IF(AND($AN1730&lt;&gt;"",$AN1730&gt;=8),VLOOKUP($AN1730,得点換算表!$I$10:$J$14,2),"")</f>
        <v/>
      </c>
      <c r="AP1730" s="105"/>
    </row>
    <row r="1731" spans="1:42" x14ac:dyDescent="0.15">
      <c r="A1731" s="11"/>
      <c r="B1731" s="12"/>
      <c r="C1731" s="13"/>
      <c r="D1731" s="13"/>
      <c r="E1731" s="14"/>
      <c r="F1731" s="14"/>
      <c r="G1731" s="14"/>
      <c r="H1731" s="14"/>
      <c r="I1731" s="15"/>
      <c r="J1731" s="14"/>
      <c r="K1731" s="13"/>
      <c r="L1731" s="14"/>
      <c r="M1731" s="14"/>
      <c r="N1731" s="14"/>
      <c r="O1731" s="14"/>
      <c r="P1731" s="198"/>
      <c r="Q1731" s="198"/>
      <c r="R1731" s="198"/>
      <c r="S1731" s="198"/>
      <c r="T1731" s="198"/>
      <c r="U1731" s="198"/>
      <c r="V1731" s="198"/>
      <c r="W1731" s="202">
        <f t="shared" ref="W1731:W1794" si="92">SUM(P1731:V1731)</f>
        <v>0</v>
      </c>
      <c r="X1731" s="14"/>
      <c r="Y1731" s="14"/>
      <c r="Z1731" s="108"/>
      <c r="AA1731" s="114"/>
      <c r="AB1731" s="129"/>
      <c r="AC1731" s="128"/>
      <c r="AD1731" s="142" t="str">
        <f t="shared" ref="AD1731:AD1794" si="93">IF($A1731&lt;&gt;"",$A1731,"")</f>
        <v/>
      </c>
      <c r="AE1731" s="142" t="str">
        <f>IF($E1731&lt;&gt;"",IF($AD1731=1,VLOOKUP($E1731,得点換算表!$C$5:$D$14,2),VLOOKUP($E1731,得点換算表!$E$5:$F$14,2)),"")</f>
        <v/>
      </c>
      <c r="AF1731" s="142" t="str">
        <f>IF($F1731&lt;&gt;"",IF($AD1731=1,VLOOKUP($F1731,得点換算表!$C$15:$D$24,2),VLOOKUP($F1731,得点換算表!$E$15:$F$24,2)),"")</f>
        <v/>
      </c>
      <c r="AG1731" s="142" t="str">
        <f>IF($G1731&lt;&gt;"",IF($AD1731=1,VLOOKUP($G1731,得点換算表!$C$25:$D$34,2),VLOOKUP($G1731,得点換算表!$E$25:$F$34,2)),"")</f>
        <v/>
      </c>
      <c r="AH1731" s="142" t="str">
        <f>IF($H1731&lt;&gt;"",IF($AD1731=1,VLOOKUP($H1731,得点換算表!$C$35:$D$44,2),VLOOKUP($H1731,得点換算表!$E$35:$F$44,2)),"")</f>
        <v/>
      </c>
      <c r="AI1731" s="142" t="str">
        <f>IF($I1731&lt;&gt;"",IF($AD1731=1,VLOOKUP($I1731,得点換算表!$C$45:$D$55,2),VLOOKUP($I1731,得点換算表!$E$45:$F$55,2)),"")</f>
        <v/>
      </c>
      <c r="AJ1731" s="142" t="str">
        <f>IF($J1731&lt;&gt;"",IF($AD1731=1,VLOOKUP($J1731,得点換算表!$C$56:$D$65,2),VLOOKUP($J1731,得点換算表!$E$56:$F$65,2)),"")</f>
        <v/>
      </c>
      <c r="AK1731" s="142" t="str">
        <f>IF($K1731&lt;&gt;"",IF($AD1731=1,VLOOKUP($K1731,得点換算表!$C$66:$D$76,2),VLOOKUP($K1731,得点換算表!$E$66:$F$76,2)),"")</f>
        <v/>
      </c>
      <c r="AL1731" s="142" t="str">
        <f>IF($L1731&lt;&gt;"",IF($AD1731=1,VLOOKUP($L1731,得点換算表!$C$77:$D$86,2),VLOOKUP($L1731,得点換算表!$E$77:$F$86,2)),"")</f>
        <v/>
      </c>
      <c r="AM1731" s="142" t="str">
        <f>IF($M1731&lt;&gt;"",IF($AD1731=1,VLOOKUP($M1731,得点換算表!$C$87:$D$96,2),VLOOKUP($M1731,得点換算表!$E$87:$F$96,2)),"")</f>
        <v/>
      </c>
      <c r="AN1731" s="142" t="str">
        <f t="shared" si="91"/>
        <v/>
      </c>
      <c r="AO1731" s="143" t="str">
        <f>IF(AND($AN1731&lt;&gt;"",$AN1731&gt;=8),VLOOKUP($AN1731,得点換算表!$I$10:$J$14,2),"")</f>
        <v/>
      </c>
      <c r="AP1731" s="105"/>
    </row>
    <row r="1732" spans="1:42" x14ac:dyDescent="0.15">
      <c r="A1732" s="11"/>
      <c r="B1732" s="12"/>
      <c r="C1732" s="13"/>
      <c r="D1732" s="13"/>
      <c r="E1732" s="14"/>
      <c r="F1732" s="14"/>
      <c r="G1732" s="14"/>
      <c r="H1732" s="14"/>
      <c r="I1732" s="15"/>
      <c r="J1732" s="14"/>
      <c r="K1732" s="13"/>
      <c r="L1732" s="14"/>
      <c r="M1732" s="14"/>
      <c r="N1732" s="14"/>
      <c r="O1732" s="14"/>
      <c r="P1732" s="198"/>
      <c r="Q1732" s="198"/>
      <c r="R1732" s="198"/>
      <c r="S1732" s="198"/>
      <c r="T1732" s="198"/>
      <c r="U1732" s="198"/>
      <c r="V1732" s="198"/>
      <c r="W1732" s="202">
        <f t="shared" si="92"/>
        <v>0</v>
      </c>
      <c r="X1732" s="14"/>
      <c r="Y1732" s="14"/>
      <c r="Z1732" s="108"/>
      <c r="AA1732" s="114"/>
      <c r="AB1732" s="129"/>
      <c r="AC1732" s="128"/>
      <c r="AD1732" s="142" t="str">
        <f t="shared" si="93"/>
        <v/>
      </c>
      <c r="AE1732" s="142" t="str">
        <f>IF($E1732&lt;&gt;"",IF($AD1732=1,VLOOKUP($E1732,得点換算表!$C$5:$D$14,2),VLOOKUP($E1732,得点換算表!$E$5:$F$14,2)),"")</f>
        <v/>
      </c>
      <c r="AF1732" s="142" t="str">
        <f>IF($F1732&lt;&gt;"",IF($AD1732=1,VLOOKUP($F1732,得点換算表!$C$15:$D$24,2),VLOOKUP($F1732,得点換算表!$E$15:$F$24,2)),"")</f>
        <v/>
      </c>
      <c r="AG1732" s="142" t="str">
        <f>IF($G1732&lt;&gt;"",IF($AD1732=1,VLOOKUP($G1732,得点換算表!$C$25:$D$34,2),VLOOKUP($G1732,得点換算表!$E$25:$F$34,2)),"")</f>
        <v/>
      </c>
      <c r="AH1732" s="142" t="str">
        <f>IF($H1732&lt;&gt;"",IF($AD1732=1,VLOOKUP($H1732,得点換算表!$C$35:$D$44,2),VLOOKUP($H1732,得点換算表!$E$35:$F$44,2)),"")</f>
        <v/>
      </c>
      <c r="AI1732" s="142" t="str">
        <f>IF($I1732&lt;&gt;"",IF($AD1732=1,VLOOKUP($I1732,得点換算表!$C$45:$D$55,2),VLOOKUP($I1732,得点換算表!$E$45:$F$55,2)),"")</f>
        <v/>
      </c>
      <c r="AJ1732" s="142" t="str">
        <f>IF($J1732&lt;&gt;"",IF($AD1732=1,VLOOKUP($J1732,得点換算表!$C$56:$D$65,2),VLOOKUP($J1732,得点換算表!$E$56:$F$65,2)),"")</f>
        <v/>
      </c>
      <c r="AK1732" s="142" t="str">
        <f>IF($K1732&lt;&gt;"",IF($AD1732=1,VLOOKUP($K1732,得点換算表!$C$66:$D$76,2),VLOOKUP($K1732,得点換算表!$E$66:$F$76,2)),"")</f>
        <v/>
      </c>
      <c r="AL1732" s="142" t="str">
        <f>IF($L1732&lt;&gt;"",IF($AD1732=1,VLOOKUP($L1732,得点換算表!$C$77:$D$86,2),VLOOKUP($L1732,得点換算表!$E$77:$F$86,2)),"")</f>
        <v/>
      </c>
      <c r="AM1732" s="142" t="str">
        <f>IF($M1732&lt;&gt;"",IF($AD1732=1,VLOOKUP($M1732,得点換算表!$C$87:$D$96,2),VLOOKUP($M1732,得点換算表!$E$87:$F$96,2)),"")</f>
        <v/>
      </c>
      <c r="AN1732" s="142" t="str">
        <f t="shared" si="91"/>
        <v/>
      </c>
      <c r="AO1732" s="143" t="str">
        <f>IF(AND($AN1732&lt;&gt;"",$AN1732&gt;=8),VLOOKUP($AN1732,得点換算表!$I$10:$J$14,2),"")</f>
        <v/>
      </c>
      <c r="AP1732" s="105"/>
    </row>
    <row r="1733" spans="1:42" x14ac:dyDescent="0.15">
      <c r="A1733" s="11"/>
      <c r="B1733" s="12"/>
      <c r="C1733" s="13"/>
      <c r="D1733" s="13"/>
      <c r="E1733" s="14"/>
      <c r="F1733" s="14"/>
      <c r="G1733" s="14"/>
      <c r="H1733" s="14"/>
      <c r="I1733" s="15"/>
      <c r="J1733" s="14"/>
      <c r="K1733" s="13"/>
      <c r="L1733" s="14"/>
      <c r="M1733" s="14"/>
      <c r="N1733" s="14"/>
      <c r="O1733" s="14"/>
      <c r="P1733" s="198"/>
      <c r="Q1733" s="198"/>
      <c r="R1733" s="198"/>
      <c r="S1733" s="198"/>
      <c r="T1733" s="198"/>
      <c r="U1733" s="198"/>
      <c r="V1733" s="198"/>
      <c r="W1733" s="202">
        <f t="shared" si="92"/>
        <v>0</v>
      </c>
      <c r="X1733" s="14"/>
      <c r="Y1733" s="14"/>
      <c r="Z1733" s="108"/>
      <c r="AA1733" s="114"/>
      <c r="AB1733" s="129"/>
      <c r="AC1733" s="128"/>
      <c r="AD1733" s="142" t="str">
        <f t="shared" si="93"/>
        <v/>
      </c>
      <c r="AE1733" s="142" t="str">
        <f>IF($E1733&lt;&gt;"",IF($AD1733=1,VLOOKUP($E1733,得点換算表!$C$5:$D$14,2),VLOOKUP($E1733,得点換算表!$E$5:$F$14,2)),"")</f>
        <v/>
      </c>
      <c r="AF1733" s="142" t="str">
        <f>IF($F1733&lt;&gt;"",IF($AD1733=1,VLOOKUP($F1733,得点換算表!$C$15:$D$24,2),VLOOKUP($F1733,得点換算表!$E$15:$F$24,2)),"")</f>
        <v/>
      </c>
      <c r="AG1733" s="142" t="str">
        <f>IF($G1733&lt;&gt;"",IF($AD1733=1,VLOOKUP($G1733,得点換算表!$C$25:$D$34,2),VLOOKUP($G1733,得点換算表!$E$25:$F$34,2)),"")</f>
        <v/>
      </c>
      <c r="AH1733" s="142" t="str">
        <f>IF($H1733&lt;&gt;"",IF($AD1733=1,VLOOKUP($H1733,得点換算表!$C$35:$D$44,2),VLOOKUP($H1733,得点換算表!$E$35:$F$44,2)),"")</f>
        <v/>
      </c>
      <c r="AI1733" s="142" t="str">
        <f>IF($I1733&lt;&gt;"",IF($AD1733=1,VLOOKUP($I1733,得点換算表!$C$45:$D$55,2),VLOOKUP($I1733,得点換算表!$E$45:$F$55,2)),"")</f>
        <v/>
      </c>
      <c r="AJ1733" s="142" t="str">
        <f>IF($J1733&lt;&gt;"",IF($AD1733=1,VLOOKUP($J1733,得点換算表!$C$56:$D$65,2),VLOOKUP($J1733,得点換算表!$E$56:$F$65,2)),"")</f>
        <v/>
      </c>
      <c r="AK1733" s="142" t="str">
        <f>IF($K1733&lt;&gt;"",IF($AD1733=1,VLOOKUP($K1733,得点換算表!$C$66:$D$76,2),VLOOKUP($K1733,得点換算表!$E$66:$F$76,2)),"")</f>
        <v/>
      </c>
      <c r="AL1733" s="142" t="str">
        <f>IF($L1733&lt;&gt;"",IF($AD1733=1,VLOOKUP($L1733,得点換算表!$C$77:$D$86,2),VLOOKUP($L1733,得点換算表!$E$77:$F$86,2)),"")</f>
        <v/>
      </c>
      <c r="AM1733" s="142" t="str">
        <f>IF($M1733&lt;&gt;"",IF($AD1733=1,VLOOKUP($M1733,得点換算表!$C$87:$D$96,2),VLOOKUP($M1733,得点換算表!$E$87:$F$96,2)),"")</f>
        <v/>
      </c>
      <c r="AN1733" s="142" t="str">
        <f t="shared" si="91"/>
        <v/>
      </c>
      <c r="AO1733" s="143" t="str">
        <f>IF(AND($AN1733&lt;&gt;"",$AN1733&gt;=8),VLOOKUP($AN1733,得点換算表!$I$10:$J$14,2),"")</f>
        <v/>
      </c>
      <c r="AP1733" s="105"/>
    </row>
    <row r="1734" spans="1:42" x14ac:dyDescent="0.15">
      <c r="A1734" s="11"/>
      <c r="B1734" s="12"/>
      <c r="C1734" s="13"/>
      <c r="D1734" s="13"/>
      <c r="E1734" s="14"/>
      <c r="F1734" s="14"/>
      <c r="G1734" s="14"/>
      <c r="H1734" s="14"/>
      <c r="I1734" s="15"/>
      <c r="J1734" s="14"/>
      <c r="K1734" s="13"/>
      <c r="L1734" s="14"/>
      <c r="M1734" s="14"/>
      <c r="N1734" s="14"/>
      <c r="O1734" s="14"/>
      <c r="P1734" s="198"/>
      <c r="Q1734" s="198"/>
      <c r="R1734" s="198"/>
      <c r="S1734" s="198"/>
      <c r="T1734" s="198"/>
      <c r="U1734" s="198"/>
      <c r="V1734" s="198"/>
      <c r="W1734" s="202">
        <f t="shared" si="92"/>
        <v>0</v>
      </c>
      <c r="X1734" s="14"/>
      <c r="Y1734" s="14"/>
      <c r="Z1734" s="108"/>
      <c r="AA1734" s="114"/>
      <c r="AB1734" s="129"/>
      <c r="AC1734" s="128"/>
      <c r="AD1734" s="142" t="str">
        <f t="shared" si="93"/>
        <v/>
      </c>
      <c r="AE1734" s="142" t="str">
        <f>IF($E1734&lt;&gt;"",IF($AD1734=1,VLOOKUP($E1734,得点換算表!$C$5:$D$14,2),VLOOKUP($E1734,得点換算表!$E$5:$F$14,2)),"")</f>
        <v/>
      </c>
      <c r="AF1734" s="142" t="str">
        <f>IF($F1734&lt;&gt;"",IF($AD1734=1,VLOOKUP($F1734,得点換算表!$C$15:$D$24,2),VLOOKUP($F1734,得点換算表!$E$15:$F$24,2)),"")</f>
        <v/>
      </c>
      <c r="AG1734" s="142" t="str">
        <f>IF($G1734&lt;&gt;"",IF($AD1734=1,VLOOKUP($G1734,得点換算表!$C$25:$D$34,2),VLOOKUP($G1734,得点換算表!$E$25:$F$34,2)),"")</f>
        <v/>
      </c>
      <c r="AH1734" s="142" t="str">
        <f>IF($H1734&lt;&gt;"",IF($AD1734=1,VLOOKUP($H1734,得点換算表!$C$35:$D$44,2),VLOOKUP($H1734,得点換算表!$E$35:$F$44,2)),"")</f>
        <v/>
      </c>
      <c r="AI1734" s="142" t="str">
        <f>IF($I1734&lt;&gt;"",IF($AD1734=1,VLOOKUP($I1734,得点換算表!$C$45:$D$55,2),VLOOKUP($I1734,得点換算表!$E$45:$F$55,2)),"")</f>
        <v/>
      </c>
      <c r="AJ1734" s="142" t="str">
        <f>IF($J1734&lt;&gt;"",IF($AD1734=1,VLOOKUP($J1734,得点換算表!$C$56:$D$65,2),VLOOKUP($J1734,得点換算表!$E$56:$F$65,2)),"")</f>
        <v/>
      </c>
      <c r="AK1734" s="142" t="str">
        <f>IF($K1734&lt;&gt;"",IF($AD1734=1,VLOOKUP($K1734,得点換算表!$C$66:$D$76,2),VLOOKUP($K1734,得点換算表!$E$66:$F$76,2)),"")</f>
        <v/>
      </c>
      <c r="AL1734" s="142" t="str">
        <f>IF($L1734&lt;&gt;"",IF($AD1734=1,VLOOKUP($L1734,得点換算表!$C$77:$D$86,2),VLOOKUP($L1734,得点換算表!$E$77:$F$86,2)),"")</f>
        <v/>
      </c>
      <c r="AM1734" s="142" t="str">
        <f>IF($M1734&lt;&gt;"",IF($AD1734=1,VLOOKUP($M1734,得点換算表!$C$87:$D$96,2),VLOOKUP($M1734,得点換算表!$E$87:$F$96,2)),"")</f>
        <v/>
      </c>
      <c r="AN1734" s="142" t="str">
        <f t="shared" si="91"/>
        <v/>
      </c>
      <c r="AO1734" s="143" t="str">
        <f>IF(AND($AN1734&lt;&gt;"",$AN1734&gt;=8),VLOOKUP($AN1734,得点換算表!$I$10:$J$14,2),"")</f>
        <v/>
      </c>
      <c r="AP1734" s="105"/>
    </row>
    <row r="1735" spans="1:42" x14ac:dyDescent="0.15">
      <c r="A1735" s="11"/>
      <c r="B1735" s="12"/>
      <c r="C1735" s="13"/>
      <c r="D1735" s="13"/>
      <c r="E1735" s="14"/>
      <c r="F1735" s="14"/>
      <c r="G1735" s="14"/>
      <c r="H1735" s="14"/>
      <c r="I1735" s="15"/>
      <c r="J1735" s="14"/>
      <c r="K1735" s="13"/>
      <c r="L1735" s="14"/>
      <c r="M1735" s="14"/>
      <c r="N1735" s="14"/>
      <c r="O1735" s="14"/>
      <c r="P1735" s="198"/>
      <c r="Q1735" s="198"/>
      <c r="R1735" s="198"/>
      <c r="S1735" s="198"/>
      <c r="T1735" s="198"/>
      <c r="U1735" s="198"/>
      <c r="V1735" s="198"/>
      <c r="W1735" s="202">
        <f t="shared" si="92"/>
        <v>0</v>
      </c>
      <c r="X1735" s="14"/>
      <c r="Y1735" s="14"/>
      <c r="Z1735" s="108"/>
      <c r="AA1735" s="114"/>
      <c r="AB1735" s="129"/>
      <c r="AC1735" s="128"/>
      <c r="AD1735" s="142" t="str">
        <f t="shared" si="93"/>
        <v/>
      </c>
      <c r="AE1735" s="142" t="str">
        <f>IF($E1735&lt;&gt;"",IF($AD1735=1,VLOOKUP($E1735,得点換算表!$C$5:$D$14,2),VLOOKUP($E1735,得点換算表!$E$5:$F$14,2)),"")</f>
        <v/>
      </c>
      <c r="AF1735" s="142" t="str">
        <f>IF($F1735&lt;&gt;"",IF($AD1735=1,VLOOKUP($F1735,得点換算表!$C$15:$D$24,2),VLOOKUP($F1735,得点換算表!$E$15:$F$24,2)),"")</f>
        <v/>
      </c>
      <c r="AG1735" s="142" t="str">
        <f>IF($G1735&lt;&gt;"",IF($AD1735=1,VLOOKUP($G1735,得点換算表!$C$25:$D$34,2),VLOOKUP($G1735,得点換算表!$E$25:$F$34,2)),"")</f>
        <v/>
      </c>
      <c r="AH1735" s="142" t="str">
        <f>IF($H1735&lt;&gt;"",IF($AD1735=1,VLOOKUP($H1735,得点換算表!$C$35:$D$44,2),VLOOKUP($H1735,得点換算表!$E$35:$F$44,2)),"")</f>
        <v/>
      </c>
      <c r="AI1735" s="142" t="str">
        <f>IF($I1735&lt;&gt;"",IF($AD1735=1,VLOOKUP($I1735,得点換算表!$C$45:$D$55,2),VLOOKUP($I1735,得点換算表!$E$45:$F$55,2)),"")</f>
        <v/>
      </c>
      <c r="AJ1735" s="142" t="str">
        <f>IF($J1735&lt;&gt;"",IF($AD1735=1,VLOOKUP($J1735,得点換算表!$C$56:$D$65,2),VLOOKUP($J1735,得点換算表!$E$56:$F$65,2)),"")</f>
        <v/>
      </c>
      <c r="AK1735" s="142" t="str">
        <f>IF($K1735&lt;&gt;"",IF($AD1735=1,VLOOKUP($K1735,得点換算表!$C$66:$D$76,2),VLOOKUP($K1735,得点換算表!$E$66:$F$76,2)),"")</f>
        <v/>
      </c>
      <c r="AL1735" s="142" t="str">
        <f>IF($L1735&lt;&gt;"",IF($AD1735=1,VLOOKUP($L1735,得点換算表!$C$77:$D$86,2),VLOOKUP($L1735,得点換算表!$E$77:$F$86,2)),"")</f>
        <v/>
      </c>
      <c r="AM1735" s="142" t="str">
        <f>IF($M1735&lt;&gt;"",IF($AD1735=1,VLOOKUP($M1735,得点換算表!$C$87:$D$96,2),VLOOKUP($M1735,得点換算表!$E$87:$F$96,2)),"")</f>
        <v/>
      </c>
      <c r="AN1735" s="142" t="str">
        <f t="shared" si="91"/>
        <v/>
      </c>
      <c r="AO1735" s="143" t="str">
        <f>IF(AND($AN1735&lt;&gt;"",$AN1735&gt;=8),VLOOKUP($AN1735,得点換算表!$I$10:$J$14,2),"")</f>
        <v/>
      </c>
      <c r="AP1735" s="105"/>
    </row>
    <row r="1736" spans="1:42" x14ac:dyDescent="0.15">
      <c r="A1736" s="11"/>
      <c r="B1736" s="12"/>
      <c r="C1736" s="13"/>
      <c r="D1736" s="13"/>
      <c r="E1736" s="14"/>
      <c r="F1736" s="14"/>
      <c r="G1736" s="14"/>
      <c r="H1736" s="14"/>
      <c r="I1736" s="15"/>
      <c r="J1736" s="14"/>
      <c r="K1736" s="13"/>
      <c r="L1736" s="14"/>
      <c r="M1736" s="14"/>
      <c r="N1736" s="14"/>
      <c r="O1736" s="14"/>
      <c r="P1736" s="198"/>
      <c r="Q1736" s="198"/>
      <c r="R1736" s="198"/>
      <c r="S1736" s="198"/>
      <c r="T1736" s="198"/>
      <c r="U1736" s="198"/>
      <c r="V1736" s="198"/>
      <c r="W1736" s="202">
        <f t="shared" si="92"/>
        <v>0</v>
      </c>
      <c r="X1736" s="14"/>
      <c r="Y1736" s="14"/>
      <c r="Z1736" s="108"/>
      <c r="AA1736" s="114"/>
      <c r="AB1736" s="129"/>
      <c r="AC1736" s="128"/>
      <c r="AD1736" s="142" t="str">
        <f t="shared" si="93"/>
        <v/>
      </c>
      <c r="AE1736" s="142" t="str">
        <f>IF($E1736&lt;&gt;"",IF($AD1736=1,VLOOKUP($E1736,得点換算表!$C$5:$D$14,2),VLOOKUP($E1736,得点換算表!$E$5:$F$14,2)),"")</f>
        <v/>
      </c>
      <c r="AF1736" s="142" t="str">
        <f>IF($F1736&lt;&gt;"",IF($AD1736=1,VLOOKUP($F1736,得点換算表!$C$15:$D$24,2),VLOOKUP($F1736,得点換算表!$E$15:$F$24,2)),"")</f>
        <v/>
      </c>
      <c r="AG1736" s="142" t="str">
        <f>IF($G1736&lt;&gt;"",IF($AD1736=1,VLOOKUP($G1736,得点換算表!$C$25:$D$34,2),VLOOKUP($G1736,得点換算表!$E$25:$F$34,2)),"")</f>
        <v/>
      </c>
      <c r="AH1736" s="142" t="str">
        <f>IF($H1736&lt;&gt;"",IF($AD1736=1,VLOOKUP($H1736,得点換算表!$C$35:$D$44,2),VLOOKUP($H1736,得点換算表!$E$35:$F$44,2)),"")</f>
        <v/>
      </c>
      <c r="AI1736" s="142" t="str">
        <f>IF($I1736&lt;&gt;"",IF($AD1736=1,VLOOKUP($I1736,得点換算表!$C$45:$D$55,2),VLOOKUP($I1736,得点換算表!$E$45:$F$55,2)),"")</f>
        <v/>
      </c>
      <c r="AJ1736" s="142" t="str">
        <f>IF($J1736&lt;&gt;"",IF($AD1736=1,VLOOKUP($J1736,得点換算表!$C$56:$D$65,2),VLOOKUP($J1736,得点換算表!$E$56:$F$65,2)),"")</f>
        <v/>
      </c>
      <c r="AK1736" s="142" t="str">
        <f>IF($K1736&lt;&gt;"",IF($AD1736=1,VLOOKUP($K1736,得点換算表!$C$66:$D$76,2),VLOOKUP($K1736,得点換算表!$E$66:$F$76,2)),"")</f>
        <v/>
      </c>
      <c r="AL1736" s="142" t="str">
        <f>IF($L1736&lt;&gt;"",IF($AD1736=1,VLOOKUP($L1736,得点換算表!$C$77:$D$86,2),VLOOKUP($L1736,得点換算表!$E$77:$F$86,2)),"")</f>
        <v/>
      </c>
      <c r="AM1736" s="142" t="str">
        <f>IF($M1736&lt;&gt;"",IF($AD1736=1,VLOOKUP($M1736,得点換算表!$C$87:$D$96,2),VLOOKUP($M1736,得点換算表!$E$87:$F$96,2)),"")</f>
        <v/>
      </c>
      <c r="AN1736" s="142" t="str">
        <f t="shared" si="91"/>
        <v/>
      </c>
      <c r="AO1736" s="143" t="str">
        <f>IF(AND($AN1736&lt;&gt;"",$AN1736&gt;=8),VLOOKUP($AN1736,得点換算表!$I$10:$J$14,2),"")</f>
        <v/>
      </c>
      <c r="AP1736" s="105"/>
    </row>
    <row r="1737" spans="1:42" x14ac:dyDescent="0.15">
      <c r="A1737" s="11"/>
      <c r="B1737" s="12"/>
      <c r="C1737" s="13"/>
      <c r="D1737" s="13"/>
      <c r="E1737" s="14"/>
      <c r="F1737" s="14"/>
      <c r="G1737" s="14"/>
      <c r="H1737" s="14"/>
      <c r="I1737" s="15"/>
      <c r="J1737" s="14"/>
      <c r="K1737" s="13"/>
      <c r="L1737" s="14"/>
      <c r="M1737" s="14"/>
      <c r="N1737" s="14"/>
      <c r="O1737" s="14"/>
      <c r="P1737" s="198"/>
      <c r="Q1737" s="198"/>
      <c r="R1737" s="198"/>
      <c r="S1737" s="198"/>
      <c r="T1737" s="198"/>
      <c r="U1737" s="198"/>
      <c r="V1737" s="198"/>
      <c r="W1737" s="202">
        <f t="shared" si="92"/>
        <v>0</v>
      </c>
      <c r="X1737" s="14"/>
      <c r="Y1737" s="14"/>
      <c r="Z1737" s="108"/>
      <c r="AA1737" s="114"/>
      <c r="AB1737" s="129"/>
      <c r="AC1737" s="128"/>
      <c r="AD1737" s="142" t="str">
        <f t="shared" si="93"/>
        <v/>
      </c>
      <c r="AE1737" s="142" t="str">
        <f>IF($E1737&lt;&gt;"",IF($AD1737=1,VLOOKUP($E1737,得点換算表!$C$5:$D$14,2),VLOOKUP($E1737,得点換算表!$E$5:$F$14,2)),"")</f>
        <v/>
      </c>
      <c r="AF1737" s="142" t="str">
        <f>IF($F1737&lt;&gt;"",IF($AD1737=1,VLOOKUP($F1737,得点換算表!$C$15:$D$24,2),VLOOKUP($F1737,得点換算表!$E$15:$F$24,2)),"")</f>
        <v/>
      </c>
      <c r="AG1737" s="142" t="str">
        <f>IF($G1737&lt;&gt;"",IF($AD1737=1,VLOOKUP($G1737,得点換算表!$C$25:$D$34,2),VLOOKUP($G1737,得点換算表!$E$25:$F$34,2)),"")</f>
        <v/>
      </c>
      <c r="AH1737" s="142" t="str">
        <f>IF($H1737&lt;&gt;"",IF($AD1737=1,VLOOKUP($H1737,得点換算表!$C$35:$D$44,2),VLOOKUP($H1737,得点換算表!$E$35:$F$44,2)),"")</f>
        <v/>
      </c>
      <c r="AI1737" s="142" t="str">
        <f>IF($I1737&lt;&gt;"",IF($AD1737=1,VLOOKUP($I1737,得点換算表!$C$45:$D$55,2),VLOOKUP($I1737,得点換算表!$E$45:$F$55,2)),"")</f>
        <v/>
      </c>
      <c r="AJ1737" s="142" t="str">
        <f>IF($J1737&lt;&gt;"",IF($AD1737=1,VLOOKUP($J1737,得点換算表!$C$56:$D$65,2),VLOOKUP($J1737,得点換算表!$E$56:$F$65,2)),"")</f>
        <v/>
      </c>
      <c r="AK1737" s="142" t="str">
        <f>IF($K1737&lt;&gt;"",IF($AD1737=1,VLOOKUP($K1737,得点換算表!$C$66:$D$76,2),VLOOKUP($K1737,得点換算表!$E$66:$F$76,2)),"")</f>
        <v/>
      </c>
      <c r="AL1737" s="142" t="str">
        <f>IF($L1737&lt;&gt;"",IF($AD1737=1,VLOOKUP($L1737,得点換算表!$C$77:$D$86,2),VLOOKUP($L1737,得点換算表!$E$77:$F$86,2)),"")</f>
        <v/>
      </c>
      <c r="AM1737" s="142" t="str">
        <f>IF($M1737&lt;&gt;"",IF($AD1737=1,VLOOKUP($M1737,得点換算表!$C$87:$D$96,2),VLOOKUP($M1737,得点換算表!$E$87:$F$96,2)),"")</f>
        <v/>
      </c>
      <c r="AN1737" s="142" t="str">
        <f t="shared" si="91"/>
        <v/>
      </c>
      <c r="AO1737" s="143" t="str">
        <f>IF(AND($AN1737&lt;&gt;"",$AN1737&gt;=8),VLOOKUP($AN1737,得点換算表!$I$10:$J$14,2),"")</f>
        <v/>
      </c>
      <c r="AP1737" s="105"/>
    </row>
    <row r="1738" spans="1:42" x14ac:dyDescent="0.15">
      <c r="A1738" s="11"/>
      <c r="B1738" s="12"/>
      <c r="C1738" s="13"/>
      <c r="D1738" s="13"/>
      <c r="E1738" s="14"/>
      <c r="F1738" s="14"/>
      <c r="G1738" s="14"/>
      <c r="H1738" s="14"/>
      <c r="I1738" s="15"/>
      <c r="J1738" s="14"/>
      <c r="K1738" s="13"/>
      <c r="L1738" s="14"/>
      <c r="M1738" s="14"/>
      <c r="N1738" s="14"/>
      <c r="O1738" s="14"/>
      <c r="P1738" s="198"/>
      <c r="Q1738" s="198"/>
      <c r="R1738" s="198"/>
      <c r="S1738" s="198"/>
      <c r="T1738" s="198"/>
      <c r="U1738" s="198"/>
      <c r="V1738" s="198"/>
      <c r="W1738" s="202">
        <f t="shared" si="92"/>
        <v>0</v>
      </c>
      <c r="X1738" s="14"/>
      <c r="Y1738" s="14"/>
      <c r="Z1738" s="108"/>
      <c r="AA1738" s="114"/>
      <c r="AB1738" s="129"/>
      <c r="AC1738" s="128"/>
      <c r="AD1738" s="142" t="str">
        <f t="shared" si="93"/>
        <v/>
      </c>
      <c r="AE1738" s="142" t="str">
        <f>IF($E1738&lt;&gt;"",IF($AD1738=1,VLOOKUP($E1738,得点換算表!$C$5:$D$14,2),VLOOKUP($E1738,得点換算表!$E$5:$F$14,2)),"")</f>
        <v/>
      </c>
      <c r="AF1738" s="142" t="str">
        <f>IF($F1738&lt;&gt;"",IF($AD1738=1,VLOOKUP($F1738,得点換算表!$C$15:$D$24,2),VLOOKUP($F1738,得点換算表!$E$15:$F$24,2)),"")</f>
        <v/>
      </c>
      <c r="AG1738" s="142" t="str">
        <f>IF($G1738&lt;&gt;"",IF($AD1738=1,VLOOKUP($G1738,得点換算表!$C$25:$D$34,2),VLOOKUP($G1738,得点換算表!$E$25:$F$34,2)),"")</f>
        <v/>
      </c>
      <c r="AH1738" s="142" t="str">
        <f>IF($H1738&lt;&gt;"",IF($AD1738=1,VLOOKUP($H1738,得点換算表!$C$35:$D$44,2),VLOOKUP($H1738,得点換算表!$E$35:$F$44,2)),"")</f>
        <v/>
      </c>
      <c r="AI1738" s="142" t="str">
        <f>IF($I1738&lt;&gt;"",IF($AD1738=1,VLOOKUP($I1738,得点換算表!$C$45:$D$55,2),VLOOKUP($I1738,得点換算表!$E$45:$F$55,2)),"")</f>
        <v/>
      </c>
      <c r="AJ1738" s="142" t="str">
        <f>IF($J1738&lt;&gt;"",IF($AD1738=1,VLOOKUP($J1738,得点換算表!$C$56:$D$65,2),VLOOKUP($J1738,得点換算表!$E$56:$F$65,2)),"")</f>
        <v/>
      </c>
      <c r="AK1738" s="142" t="str">
        <f>IF($K1738&lt;&gt;"",IF($AD1738=1,VLOOKUP($K1738,得点換算表!$C$66:$D$76,2),VLOOKUP($K1738,得点換算表!$E$66:$F$76,2)),"")</f>
        <v/>
      </c>
      <c r="AL1738" s="142" t="str">
        <f>IF($L1738&lt;&gt;"",IF($AD1738=1,VLOOKUP($L1738,得点換算表!$C$77:$D$86,2),VLOOKUP($L1738,得点換算表!$E$77:$F$86,2)),"")</f>
        <v/>
      </c>
      <c r="AM1738" s="142" t="str">
        <f>IF($M1738&lt;&gt;"",IF($AD1738=1,VLOOKUP($M1738,得点換算表!$C$87:$D$96,2),VLOOKUP($M1738,得点換算表!$E$87:$F$96,2)),"")</f>
        <v/>
      </c>
      <c r="AN1738" s="142" t="str">
        <f t="shared" si="91"/>
        <v/>
      </c>
      <c r="AO1738" s="143" t="str">
        <f>IF(AND($AN1738&lt;&gt;"",$AN1738&gt;=8),VLOOKUP($AN1738,得点換算表!$I$10:$J$14,2),"")</f>
        <v/>
      </c>
      <c r="AP1738" s="105"/>
    </row>
    <row r="1739" spans="1:42" x14ac:dyDescent="0.15">
      <c r="A1739" s="11"/>
      <c r="B1739" s="12"/>
      <c r="C1739" s="13"/>
      <c r="D1739" s="13"/>
      <c r="E1739" s="14"/>
      <c r="F1739" s="14"/>
      <c r="G1739" s="14"/>
      <c r="H1739" s="14"/>
      <c r="I1739" s="15"/>
      <c r="J1739" s="14"/>
      <c r="K1739" s="13"/>
      <c r="L1739" s="14"/>
      <c r="M1739" s="14"/>
      <c r="N1739" s="14"/>
      <c r="O1739" s="14"/>
      <c r="P1739" s="198"/>
      <c r="Q1739" s="198"/>
      <c r="R1739" s="198"/>
      <c r="S1739" s="198"/>
      <c r="T1739" s="198"/>
      <c r="U1739" s="198"/>
      <c r="V1739" s="198"/>
      <c r="W1739" s="202">
        <f t="shared" si="92"/>
        <v>0</v>
      </c>
      <c r="X1739" s="14"/>
      <c r="Y1739" s="14"/>
      <c r="Z1739" s="108"/>
      <c r="AA1739" s="114"/>
      <c r="AB1739" s="129"/>
      <c r="AC1739" s="128"/>
      <c r="AD1739" s="142" t="str">
        <f t="shared" si="93"/>
        <v/>
      </c>
      <c r="AE1739" s="142" t="str">
        <f>IF($E1739&lt;&gt;"",IF($AD1739=1,VLOOKUP($E1739,得点換算表!$C$5:$D$14,2),VLOOKUP($E1739,得点換算表!$E$5:$F$14,2)),"")</f>
        <v/>
      </c>
      <c r="AF1739" s="142" t="str">
        <f>IF($F1739&lt;&gt;"",IF($AD1739=1,VLOOKUP($F1739,得点換算表!$C$15:$D$24,2),VLOOKUP($F1739,得点換算表!$E$15:$F$24,2)),"")</f>
        <v/>
      </c>
      <c r="AG1739" s="142" t="str">
        <f>IF($G1739&lt;&gt;"",IF($AD1739=1,VLOOKUP($G1739,得点換算表!$C$25:$D$34,2),VLOOKUP($G1739,得点換算表!$E$25:$F$34,2)),"")</f>
        <v/>
      </c>
      <c r="AH1739" s="142" t="str">
        <f>IF($H1739&lt;&gt;"",IF($AD1739=1,VLOOKUP($H1739,得点換算表!$C$35:$D$44,2),VLOOKUP($H1739,得点換算表!$E$35:$F$44,2)),"")</f>
        <v/>
      </c>
      <c r="AI1739" s="142" t="str">
        <f>IF($I1739&lt;&gt;"",IF($AD1739=1,VLOOKUP($I1739,得点換算表!$C$45:$D$55,2),VLOOKUP($I1739,得点換算表!$E$45:$F$55,2)),"")</f>
        <v/>
      </c>
      <c r="AJ1739" s="142" t="str">
        <f>IF($J1739&lt;&gt;"",IF($AD1739=1,VLOOKUP($J1739,得点換算表!$C$56:$D$65,2),VLOOKUP($J1739,得点換算表!$E$56:$F$65,2)),"")</f>
        <v/>
      </c>
      <c r="AK1739" s="142" t="str">
        <f>IF($K1739&lt;&gt;"",IF($AD1739=1,VLOOKUP($K1739,得点換算表!$C$66:$D$76,2),VLOOKUP($K1739,得点換算表!$E$66:$F$76,2)),"")</f>
        <v/>
      </c>
      <c r="AL1739" s="142" t="str">
        <f>IF($L1739&lt;&gt;"",IF($AD1739=1,VLOOKUP($L1739,得点換算表!$C$77:$D$86,2),VLOOKUP($L1739,得点換算表!$E$77:$F$86,2)),"")</f>
        <v/>
      </c>
      <c r="AM1739" s="142" t="str">
        <f>IF($M1739&lt;&gt;"",IF($AD1739=1,VLOOKUP($M1739,得点換算表!$C$87:$D$96,2),VLOOKUP($M1739,得点換算表!$E$87:$F$96,2)),"")</f>
        <v/>
      </c>
      <c r="AN1739" s="142" t="str">
        <f t="shared" si="91"/>
        <v/>
      </c>
      <c r="AO1739" s="143" t="str">
        <f>IF(AND($AN1739&lt;&gt;"",$AN1739&gt;=8),VLOOKUP($AN1739,得点換算表!$I$10:$J$14,2),"")</f>
        <v/>
      </c>
      <c r="AP1739" s="105"/>
    </row>
    <row r="1740" spans="1:42" x14ac:dyDescent="0.15">
      <c r="A1740" s="11"/>
      <c r="B1740" s="12"/>
      <c r="C1740" s="13"/>
      <c r="D1740" s="13"/>
      <c r="E1740" s="14"/>
      <c r="F1740" s="14"/>
      <c r="G1740" s="14"/>
      <c r="H1740" s="14"/>
      <c r="I1740" s="15"/>
      <c r="J1740" s="14"/>
      <c r="K1740" s="13"/>
      <c r="L1740" s="14"/>
      <c r="M1740" s="14"/>
      <c r="N1740" s="14"/>
      <c r="O1740" s="14"/>
      <c r="P1740" s="198"/>
      <c r="Q1740" s="198"/>
      <c r="R1740" s="198"/>
      <c r="S1740" s="198"/>
      <c r="T1740" s="198"/>
      <c r="U1740" s="198"/>
      <c r="V1740" s="198"/>
      <c r="W1740" s="202">
        <f t="shared" si="92"/>
        <v>0</v>
      </c>
      <c r="X1740" s="14"/>
      <c r="Y1740" s="14"/>
      <c r="Z1740" s="108"/>
      <c r="AA1740" s="114"/>
      <c r="AB1740" s="129"/>
      <c r="AC1740" s="128"/>
      <c r="AD1740" s="142" t="str">
        <f t="shared" si="93"/>
        <v/>
      </c>
      <c r="AE1740" s="142" t="str">
        <f>IF($E1740&lt;&gt;"",IF($AD1740=1,VLOOKUP($E1740,得点換算表!$C$5:$D$14,2),VLOOKUP($E1740,得点換算表!$E$5:$F$14,2)),"")</f>
        <v/>
      </c>
      <c r="AF1740" s="142" t="str">
        <f>IF($F1740&lt;&gt;"",IF($AD1740=1,VLOOKUP($F1740,得点換算表!$C$15:$D$24,2),VLOOKUP($F1740,得点換算表!$E$15:$F$24,2)),"")</f>
        <v/>
      </c>
      <c r="AG1740" s="142" t="str">
        <f>IF($G1740&lt;&gt;"",IF($AD1740=1,VLOOKUP($G1740,得点換算表!$C$25:$D$34,2),VLOOKUP($G1740,得点換算表!$E$25:$F$34,2)),"")</f>
        <v/>
      </c>
      <c r="AH1740" s="142" t="str">
        <f>IF($H1740&lt;&gt;"",IF($AD1740=1,VLOOKUP($H1740,得点換算表!$C$35:$D$44,2),VLOOKUP($H1740,得点換算表!$E$35:$F$44,2)),"")</f>
        <v/>
      </c>
      <c r="AI1740" s="142" t="str">
        <f>IF($I1740&lt;&gt;"",IF($AD1740=1,VLOOKUP($I1740,得点換算表!$C$45:$D$55,2),VLOOKUP($I1740,得点換算表!$E$45:$F$55,2)),"")</f>
        <v/>
      </c>
      <c r="AJ1740" s="142" t="str">
        <f>IF($J1740&lt;&gt;"",IF($AD1740=1,VLOOKUP($J1740,得点換算表!$C$56:$D$65,2),VLOOKUP($J1740,得点換算表!$E$56:$F$65,2)),"")</f>
        <v/>
      </c>
      <c r="AK1740" s="142" t="str">
        <f>IF($K1740&lt;&gt;"",IF($AD1740=1,VLOOKUP($K1740,得点換算表!$C$66:$D$76,2),VLOOKUP($K1740,得点換算表!$E$66:$F$76,2)),"")</f>
        <v/>
      </c>
      <c r="AL1740" s="142" t="str">
        <f>IF($L1740&lt;&gt;"",IF($AD1740=1,VLOOKUP($L1740,得点換算表!$C$77:$D$86,2),VLOOKUP($L1740,得点換算表!$E$77:$F$86,2)),"")</f>
        <v/>
      </c>
      <c r="AM1740" s="142" t="str">
        <f>IF($M1740&lt;&gt;"",IF($AD1740=1,VLOOKUP($M1740,得点換算表!$C$87:$D$96,2),VLOOKUP($M1740,得点換算表!$E$87:$F$96,2)),"")</f>
        <v/>
      </c>
      <c r="AN1740" s="142" t="str">
        <f t="shared" si="91"/>
        <v/>
      </c>
      <c r="AO1740" s="143" t="str">
        <f>IF(AND($AN1740&lt;&gt;"",$AN1740&gt;=8),VLOOKUP($AN1740,得点換算表!$I$10:$J$14,2),"")</f>
        <v/>
      </c>
      <c r="AP1740" s="105"/>
    </row>
    <row r="1741" spans="1:42" x14ac:dyDescent="0.15">
      <c r="A1741" s="11"/>
      <c r="B1741" s="12"/>
      <c r="C1741" s="13"/>
      <c r="D1741" s="13"/>
      <c r="E1741" s="14"/>
      <c r="F1741" s="14"/>
      <c r="G1741" s="14"/>
      <c r="H1741" s="14"/>
      <c r="I1741" s="15"/>
      <c r="J1741" s="14"/>
      <c r="K1741" s="13"/>
      <c r="L1741" s="14"/>
      <c r="M1741" s="14"/>
      <c r="N1741" s="14"/>
      <c r="O1741" s="14"/>
      <c r="P1741" s="198"/>
      <c r="Q1741" s="198"/>
      <c r="R1741" s="198"/>
      <c r="S1741" s="198"/>
      <c r="T1741" s="198"/>
      <c r="U1741" s="198"/>
      <c r="V1741" s="198"/>
      <c r="W1741" s="202">
        <f t="shared" si="92"/>
        <v>0</v>
      </c>
      <c r="X1741" s="14"/>
      <c r="Y1741" s="14"/>
      <c r="Z1741" s="108"/>
      <c r="AA1741" s="114"/>
      <c r="AB1741" s="129"/>
      <c r="AC1741" s="128"/>
      <c r="AD1741" s="142" t="str">
        <f t="shared" si="93"/>
        <v/>
      </c>
      <c r="AE1741" s="142" t="str">
        <f>IF($E1741&lt;&gt;"",IF($AD1741=1,VLOOKUP($E1741,得点換算表!$C$5:$D$14,2),VLOOKUP($E1741,得点換算表!$E$5:$F$14,2)),"")</f>
        <v/>
      </c>
      <c r="AF1741" s="142" t="str">
        <f>IF($F1741&lt;&gt;"",IF($AD1741=1,VLOOKUP($F1741,得点換算表!$C$15:$D$24,2),VLOOKUP($F1741,得点換算表!$E$15:$F$24,2)),"")</f>
        <v/>
      </c>
      <c r="AG1741" s="142" t="str">
        <f>IF($G1741&lt;&gt;"",IF($AD1741=1,VLOOKUP($G1741,得点換算表!$C$25:$D$34,2),VLOOKUP($G1741,得点換算表!$E$25:$F$34,2)),"")</f>
        <v/>
      </c>
      <c r="AH1741" s="142" t="str">
        <f>IF($H1741&lt;&gt;"",IF($AD1741=1,VLOOKUP($H1741,得点換算表!$C$35:$D$44,2),VLOOKUP($H1741,得点換算表!$E$35:$F$44,2)),"")</f>
        <v/>
      </c>
      <c r="AI1741" s="142" t="str">
        <f>IF($I1741&lt;&gt;"",IF($AD1741=1,VLOOKUP($I1741,得点換算表!$C$45:$D$55,2),VLOOKUP($I1741,得点換算表!$E$45:$F$55,2)),"")</f>
        <v/>
      </c>
      <c r="AJ1741" s="142" t="str">
        <f>IF($J1741&lt;&gt;"",IF($AD1741=1,VLOOKUP($J1741,得点換算表!$C$56:$D$65,2),VLOOKUP($J1741,得点換算表!$E$56:$F$65,2)),"")</f>
        <v/>
      </c>
      <c r="AK1741" s="142" t="str">
        <f>IF($K1741&lt;&gt;"",IF($AD1741=1,VLOOKUP($K1741,得点換算表!$C$66:$D$76,2),VLOOKUP($K1741,得点換算表!$E$66:$F$76,2)),"")</f>
        <v/>
      </c>
      <c r="AL1741" s="142" t="str">
        <f>IF($L1741&lt;&gt;"",IF($AD1741=1,VLOOKUP($L1741,得点換算表!$C$77:$D$86,2),VLOOKUP($L1741,得点換算表!$E$77:$F$86,2)),"")</f>
        <v/>
      </c>
      <c r="AM1741" s="142" t="str">
        <f>IF($M1741&lt;&gt;"",IF($AD1741=1,VLOOKUP($M1741,得点換算表!$C$87:$D$96,2),VLOOKUP($M1741,得点換算表!$E$87:$F$96,2)),"")</f>
        <v/>
      </c>
      <c r="AN1741" s="142" t="str">
        <f t="shared" si="91"/>
        <v/>
      </c>
      <c r="AO1741" s="143" t="str">
        <f>IF(AND($AN1741&lt;&gt;"",$AN1741&gt;=8),VLOOKUP($AN1741,得点換算表!$I$10:$J$14,2),"")</f>
        <v/>
      </c>
      <c r="AP1741" s="105"/>
    </row>
    <row r="1742" spans="1:42" x14ac:dyDescent="0.15">
      <c r="A1742" s="11"/>
      <c r="B1742" s="12"/>
      <c r="C1742" s="13"/>
      <c r="D1742" s="13"/>
      <c r="E1742" s="14"/>
      <c r="F1742" s="14"/>
      <c r="G1742" s="14"/>
      <c r="H1742" s="14"/>
      <c r="I1742" s="15"/>
      <c r="J1742" s="14"/>
      <c r="K1742" s="13"/>
      <c r="L1742" s="14"/>
      <c r="M1742" s="14"/>
      <c r="N1742" s="14"/>
      <c r="O1742" s="14"/>
      <c r="P1742" s="198"/>
      <c r="Q1742" s="198"/>
      <c r="R1742" s="198"/>
      <c r="S1742" s="198"/>
      <c r="T1742" s="198"/>
      <c r="U1742" s="198"/>
      <c r="V1742" s="198"/>
      <c r="W1742" s="202">
        <f t="shared" si="92"/>
        <v>0</v>
      </c>
      <c r="X1742" s="14"/>
      <c r="Y1742" s="14"/>
      <c r="Z1742" s="108"/>
      <c r="AA1742" s="114"/>
      <c r="AB1742" s="129"/>
      <c r="AC1742" s="128"/>
      <c r="AD1742" s="142" t="str">
        <f t="shared" si="93"/>
        <v/>
      </c>
      <c r="AE1742" s="142" t="str">
        <f>IF($E1742&lt;&gt;"",IF($AD1742=1,VLOOKUP($E1742,得点換算表!$C$5:$D$14,2),VLOOKUP($E1742,得点換算表!$E$5:$F$14,2)),"")</f>
        <v/>
      </c>
      <c r="AF1742" s="142" t="str">
        <f>IF($F1742&lt;&gt;"",IF($AD1742=1,VLOOKUP($F1742,得点換算表!$C$15:$D$24,2),VLOOKUP($F1742,得点換算表!$E$15:$F$24,2)),"")</f>
        <v/>
      </c>
      <c r="AG1742" s="142" t="str">
        <f>IF($G1742&lt;&gt;"",IF($AD1742=1,VLOOKUP($G1742,得点換算表!$C$25:$D$34,2),VLOOKUP($G1742,得点換算表!$E$25:$F$34,2)),"")</f>
        <v/>
      </c>
      <c r="AH1742" s="142" t="str">
        <f>IF($H1742&lt;&gt;"",IF($AD1742=1,VLOOKUP($H1742,得点換算表!$C$35:$D$44,2),VLOOKUP($H1742,得点換算表!$E$35:$F$44,2)),"")</f>
        <v/>
      </c>
      <c r="AI1742" s="142" t="str">
        <f>IF($I1742&lt;&gt;"",IF($AD1742=1,VLOOKUP($I1742,得点換算表!$C$45:$D$55,2),VLOOKUP($I1742,得点換算表!$E$45:$F$55,2)),"")</f>
        <v/>
      </c>
      <c r="AJ1742" s="142" t="str">
        <f>IF($J1742&lt;&gt;"",IF($AD1742=1,VLOOKUP($J1742,得点換算表!$C$56:$D$65,2),VLOOKUP($J1742,得点換算表!$E$56:$F$65,2)),"")</f>
        <v/>
      </c>
      <c r="AK1742" s="142" t="str">
        <f>IF($K1742&lt;&gt;"",IF($AD1742=1,VLOOKUP($K1742,得点換算表!$C$66:$D$76,2),VLOOKUP($K1742,得点換算表!$E$66:$F$76,2)),"")</f>
        <v/>
      </c>
      <c r="AL1742" s="142" t="str">
        <f>IF($L1742&lt;&gt;"",IF($AD1742=1,VLOOKUP($L1742,得点換算表!$C$77:$D$86,2),VLOOKUP($L1742,得点換算表!$E$77:$F$86,2)),"")</f>
        <v/>
      </c>
      <c r="AM1742" s="142" t="str">
        <f>IF($M1742&lt;&gt;"",IF($AD1742=1,VLOOKUP($M1742,得点換算表!$C$87:$D$96,2),VLOOKUP($M1742,得点換算表!$E$87:$F$96,2)),"")</f>
        <v/>
      </c>
      <c r="AN1742" s="142" t="str">
        <f t="shared" si="91"/>
        <v/>
      </c>
      <c r="AO1742" s="143" t="str">
        <f>IF(AND($AN1742&lt;&gt;"",$AN1742&gt;=8),VLOOKUP($AN1742,得点換算表!$I$10:$J$14,2),"")</f>
        <v/>
      </c>
      <c r="AP1742" s="105"/>
    </row>
    <row r="1743" spans="1:42" x14ac:dyDescent="0.15">
      <c r="A1743" s="11"/>
      <c r="B1743" s="12"/>
      <c r="C1743" s="13"/>
      <c r="D1743" s="13"/>
      <c r="E1743" s="14"/>
      <c r="F1743" s="14"/>
      <c r="G1743" s="14"/>
      <c r="H1743" s="14"/>
      <c r="I1743" s="15"/>
      <c r="J1743" s="14"/>
      <c r="K1743" s="13"/>
      <c r="L1743" s="14"/>
      <c r="M1743" s="14"/>
      <c r="N1743" s="14"/>
      <c r="O1743" s="14"/>
      <c r="P1743" s="198"/>
      <c r="Q1743" s="198"/>
      <c r="R1743" s="198"/>
      <c r="S1743" s="198"/>
      <c r="T1743" s="198"/>
      <c r="U1743" s="198"/>
      <c r="V1743" s="198"/>
      <c r="W1743" s="202">
        <f t="shared" si="92"/>
        <v>0</v>
      </c>
      <c r="X1743" s="14"/>
      <c r="Y1743" s="14"/>
      <c r="Z1743" s="108"/>
      <c r="AA1743" s="114"/>
      <c r="AB1743" s="129"/>
      <c r="AC1743" s="128"/>
      <c r="AD1743" s="142" t="str">
        <f t="shared" si="93"/>
        <v/>
      </c>
      <c r="AE1743" s="142" t="str">
        <f>IF($E1743&lt;&gt;"",IF($AD1743=1,VLOOKUP($E1743,得点換算表!$C$5:$D$14,2),VLOOKUP($E1743,得点換算表!$E$5:$F$14,2)),"")</f>
        <v/>
      </c>
      <c r="AF1743" s="142" t="str">
        <f>IF($F1743&lt;&gt;"",IF($AD1743=1,VLOOKUP($F1743,得点換算表!$C$15:$D$24,2),VLOOKUP($F1743,得点換算表!$E$15:$F$24,2)),"")</f>
        <v/>
      </c>
      <c r="AG1743" s="142" t="str">
        <f>IF($G1743&lt;&gt;"",IF($AD1743=1,VLOOKUP($G1743,得点換算表!$C$25:$D$34,2),VLOOKUP($G1743,得点換算表!$E$25:$F$34,2)),"")</f>
        <v/>
      </c>
      <c r="AH1743" s="142" t="str">
        <f>IF($H1743&lt;&gt;"",IF($AD1743=1,VLOOKUP($H1743,得点換算表!$C$35:$D$44,2),VLOOKUP($H1743,得点換算表!$E$35:$F$44,2)),"")</f>
        <v/>
      </c>
      <c r="AI1743" s="142" t="str">
        <f>IF($I1743&lt;&gt;"",IF($AD1743=1,VLOOKUP($I1743,得点換算表!$C$45:$D$55,2),VLOOKUP($I1743,得点換算表!$E$45:$F$55,2)),"")</f>
        <v/>
      </c>
      <c r="AJ1743" s="142" t="str">
        <f>IF($J1743&lt;&gt;"",IF($AD1743=1,VLOOKUP($J1743,得点換算表!$C$56:$D$65,2),VLOOKUP($J1743,得点換算表!$E$56:$F$65,2)),"")</f>
        <v/>
      </c>
      <c r="AK1743" s="142" t="str">
        <f>IF($K1743&lt;&gt;"",IF($AD1743=1,VLOOKUP($K1743,得点換算表!$C$66:$D$76,2),VLOOKUP($K1743,得点換算表!$E$66:$F$76,2)),"")</f>
        <v/>
      </c>
      <c r="AL1743" s="142" t="str">
        <f>IF($L1743&lt;&gt;"",IF($AD1743=1,VLOOKUP($L1743,得点換算表!$C$77:$D$86,2),VLOOKUP($L1743,得点換算表!$E$77:$F$86,2)),"")</f>
        <v/>
      </c>
      <c r="AM1743" s="142" t="str">
        <f>IF($M1743&lt;&gt;"",IF($AD1743=1,VLOOKUP($M1743,得点換算表!$C$87:$D$96,2),VLOOKUP($M1743,得点換算表!$E$87:$F$96,2)),"")</f>
        <v/>
      </c>
      <c r="AN1743" s="142" t="str">
        <f t="shared" si="91"/>
        <v/>
      </c>
      <c r="AO1743" s="143" t="str">
        <f>IF(AND($AN1743&lt;&gt;"",$AN1743&gt;=8),VLOOKUP($AN1743,得点換算表!$I$10:$J$14,2),"")</f>
        <v/>
      </c>
      <c r="AP1743" s="105"/>
    </row>
    <row r="1744" spans="1:42" x14ac:dyDescent="0.15">
      <c r="A1744" s="11"/>
      <c r="B1744" s="12"/>
      <c r="C1744" s="13"/>
      <c r="D1744" s="13"/>
      <c r="E1744" s="14"/>
      <c r="F1744" s="14"/>
      <c r="G1744" s="14"/>
      <c r="H1744" s="14"/>
      <c r="I1744" s="15"/>
      <c r="J1744" s="14"/>
      <c r="K1744" s="13"/>
      <c r="L1744" s="14"/>
      <c r="M1744" s="14"/>
      <c r="N1744" s="14"/>
      <c r="O1744" s="14"/>
      <c r="P1744" s="198"/>
      <c r="Q1744" s="198"/>
      <c r="R1744" s="198"/>
      <c r="S1744" s="198"/>
      <c r="T1744" s="198"/>
      <c r="U1744" s="198"/>
      <c r="V1744" s="198"/>
      <c r="W1744" s="202">
        <f t="shared" si="92"/>
        <v>0</v>
      </c>
      <c r="X1744" s="14"/>
      <c r="Y1744" s="14"/>
      <c r="Z1744" s="108"/>
      <c r="AA1744" s="114"/>
      <c r="AB1744" s="129"/>
      <c r="AC1744" s="128"/>
      <c r="AD1744" s="142" t="str">
        <f t="shared" si="93"/>
        <v/>
      </c>
      <c r="AE1744" s="142" t="str">
        <f>IF($E1744&lt;&gt;"",IF($AD1744=1,VLOOKUP($E1744,得点換算表!$C$5:$D$14,2),VLOOKUP($E1744,得点換算表!$E$5:$F$14,2)),"")</f>
        <v/>
      </c>
      <c r="AF1744" s="142" t="str">
        <f>IF($F1744&lt;&gt;"",IF($AD1744=1,VLOOKUP($F1744,得点換算表!$C$15:$D$24,2),VLOOKUP($F1744,得点換算表!$E$15:$F$24,2)),"")</f>
        <v/>
      </c>
      <c r="AG1744" s="142" t="str">
        <f>IF($G1744&lt;&gt;"",IF($AD1744=1,VLOOKUP($G1744,得点換算表!$C$25:$D$34,2),VLOOKUP($G1744,得点換算表!$E$25:$F$34,2)),"")</f>
        <v/>
      </c>
      <c r="AH1744" s="142" t="str">
        <f>IF($H1744&lt;&gt;"",IF($AD1744=1,VLOOKUP($H1744,得点換算表!$C$35:$D$44,2),VLOOKUP($H1744,得点換算表!$E$35:$F$44,2)),"")</f>
        <v/>
      </c>
      <c r="AI1744" s="142" t="str">
        <f>IF($I1744&lt;&gt;"",IF($AD1744=1,VLOOKUP($I1744,得点換算表!$C$45:$D$55,2),VLOOKUP($I1744,得点換算表!$E$45:$F$55,2)),"")</f>
        <v/>
      </c>
      <c r="AJ1744" s="142" t="str">
        <f>IF($J1744&lt;&gt;"",IF($AD1744=1,VLOOKUP($J1744,得点換算表!$C$56:$D$65,2),VLOOKUP($J1744,得点換算表!$E$56:$F$65,2)),"")</f>
        <v/>
      </c>
      <c r="AK1744" s="142" t="str">
        <f>IF($K1744&lt;&gt;"",IF($AD1744=1,VLOOKUP($K1744,得点換算表!$C$66:$D$76,2),VLOOKUP($K1744,得点換算表!$E$66:$F$76,2)),"")</f>
        <v/>
      </c>
      <c r="AL1744" s="142" t="str">
        <f>IF($L1744&lt;&gt;"",IF($AD1744=1,VLOOKUP($L1744,得点換算表!$C$77:$D$86,2),VLOOKUP($L1744,得点換算表!$E$77:$F$86,2)),"")</f>
        <v/>
      </c>
      <c r="AM1744" s="142" t="str">
        <f>IF($M1744&lt;&gt;"",IF($AD1744=1,VLOOKUP($M1744,得点換算表!$C$87:$D$96,2),VLOOKUP($M1744,得点換算表!$E$87:$F$96,2)),"")</f>
        <v/>
      </c>
      <c r="AN1744" s="142" t="str">
        <f t="shared" si="91"/>
        <v/>
      </c>
      <c r="AO1744" s="143" t="str">
        <f>IF(AND($AN1744&lt;&gt;"",$AN1744&gt;=8),VLOOKUP($AN1744,得点換算表!$I$10:$J$14,2),"")</f>
        <v/>
      </c>
      <c r="AP1744" s="105"/>
    </row>
    <row r="1745" spans="1:42" x14ac:dyDescent="0.15">
      <c r="A1745" s="11"/>
      <c r="B1745" s="12"/>
      <c r="C1745" s="13"/>
      <c r="D1745" s="13"/>
      <c r="E1745" s="14"/>
      <c r="F1745" s="14"/>
      <c r="G1745" s="14"/>
      <c r="H1745" s="14"/>
      <c r="I1745" s="15"/>
      <c r="J1745" s="14"/>
      <c r="K1745" s="13"/>
      <c r="L1745" s="14"/>
      <c r="M1745" s="14"/>
      <c r="N1745" s="14"/>
      <c r="O1745" s="14"/>
      <c r="P1745" s="198"/>
      <c r="Q1745" s="198"/>
      <c r="R1745" s="198"/>
      <c r="S1745" s="198"/>
      <c r="T1745" s="198"/>
      <c r="U1745" s="198"/>
      <c r="V1745" s="198"/>
      <c r="W1745" s="202">
        <f t="shared" si="92"/>
        <v>0</v>
      </c>
      <c r="X1745" s="14"/>
      <c r="Y1745" s="14"/>
      <c r="Z1745" s="108"/>
      <c r="AA1745" s="114"/>
      <c r="AB1745" s="129"/>
      <c r="AC1745" s="128"/>
      <c r="AD1745" s="142" t="str">
        <f t="shared" si="93"/>
        <v/>
      </c>
      <c r="AE1745" s="142" t="str">
        <f>IF($E1745&lt;&gt;"",IF($AD1745=1,VLOOKUP($E1745,得点換算表!$C$5:$D$14,2),VLOOKUP($E1745,得点換算表!$E$5:$F$14,2)),"")</f>
        <v/>
      </c>
      <c r="AF1745" s="142" t="str">
        <f>IF($F1745&lt;&gt;"",IF($AD1745=1,VLOOKUP($F1745,得点換算表!$C$15:$D$24,2),VLOOKUP($F1745,得点換算表!$E$15:$F$24,2)),"")</f>
        <v/>
      </c>
      <c r="AG1745" s="142" t="str">
        <f>IF($G1745&lt;&gt;"",IF($AD1745=1,VLOOKUP($G1745,得点換算表!$C$25:$D$34,2),VLOOKUP($G1745,得点換算表!$E$25:$F$34,2)),"")</f>
        <v/>
      </c>
      <c r="AH1745" s="142" t="str">
        <f>IF($H1745&lt;&gt;"",IF($AD1745=1,VLOOKUP($H1745,得点換算表!$C$35:$D$44,2),VLOOKUP($H1745,得点換算表!$E$35:$F$44,2)),"")</f>
        <v/>
      </c>
      <c r="AI1745" s="142" t="str">
        <f>IF($I1745&lt;&gt;"",IF($AD1745=1,VLOOKUP($I1745,得点換算表!$C$45:$D$55,2),VLOOKUP($I1745,得点換算表!$E$45:$F$55,2)),"")</f>
        <v/>
      </c>
      <c r="AJ1745" s="142" t="str">
        <f>IF($J1745&lt;&gt;"",IF($AD1745=1,VLOOKUP($J1745,得点換算表!$C$56:$D$65,2),VLOOKUP($J1745,得点換算表!$E$56:$F$65,2)),"")</f>
        <v/>
      </c>
      <c r="AK1745" s="142" t="str">
        <f>IF($K1745&lt;&gt;"",IF($AD1745=1,VLOOKUP($K1745,得点換算表!$C$66:$D$76,2),VLOOKUP($K1745,得点換算表!$E$66:$F$76,2)),"")</f>
        <v/>
      </c>
      <c r="AL1745" s="142" t="str">
        <f>IF($L1745&lt;&gt;"",IF($AD1745=1,VLOOKUP($L1745,得点換算表!$C$77:$D$86,2),VLOOKUP($L1745,得点換算表!$E$77:$F$86,2)),"")</f>
        <v/>
      </c>
      <c r="AM1745" s="142" t="str">
        <f>IF($M1745&lt;&gt;"",IF($AD1745=1,VLOOKUP($M1745,得点換算表!$C$87:$D$96,2),VLOOKUP($M1745,得点換算表!$E$87:$F$96,2)),"")</f>
        <v/>
      </c>
      <c r="AN1745" s="142" t="str">
        <f t="shared" si="91"/>
        <v/>
      </c>
      <c r="AO1745" s="143" t="str">
        <f>IF(AND($AN1745&lt;&gt;"",$AN1745&gt;=8),VLOOKUP($AN1745,得点換算表!$I$10:$J$14,2),"")</f>
        <v/>
      </c>
      <c r="AP1745" s="105"/>
    </row>
    <row r="1746" spans="1:42" x14ac:dyDescent="0.15">
      <c r="A1746" s="11"/>
      <c r="B1746" s="12"/>
      <c r="C1746" s="13"/>
      <c r="D1746" s="13"/>
      <c r="E1746" s="14"/>
      <c r="F1746" s="14"/>
      <c r="G1746" s="14"/>
      <c r="H1746" s="14"/>
      <c r="I1746" s="15"/>
      <c r="J1746" s="14"/>
      <c r="K1746" s="13"/>
      <c r="L1746" s="14"/>
      <c r="M1746" s="14"/>
      <c r="N1746" s="14"/>
      <c r="O1746" s="14"/>
      <c r="P1746" s="198"/>
      <c r="Q1746" s="198"/>
      <c r="R1746" s="198"/>
      <c r="S1746" s="198"/>
      <c r="T1746" s="198"/>
      <c r="U1746" s="198"/>
      <c r="V1746" s="198"/>
      <c r="W1746" s="202">
        <f t="shared" si="92"/>
        <v>0</v>
      </c>
      <c r="X1746" s="14"/>
      <c r="Y1746" s="14"/>
      <c r="Z1746" s="108"/>
      <c r="AA1746" s="114"/>
      <c r="AB1746" s="129"/>
      <c r="AC1746" s="128"/>
      <c r="AD1746" s="142" t="str">
        <f t="shared" si="93"/>
        <v/>
      </c>
      <c r="AE1746" s="142" t="str">
        <f>IF($E1746&lt;&gt;"",IF($AD1746=1,VLOOKUP($E1746,得点換算表!$C$5:$D$14,2),VLOOKUP($E1746,得点換算表!$E$5:$F$14,2)),"")</f>
        <v/>
      </c>
      <c r="AF1746" s="142" t="str">
        <f>IF($F1746&lt;&gt;"",IF($AD1746=1,VLOOKUP($F1746,得点換算表!$C$15:$D$24,2),VLOOKUP($F1746,得点換算表!$E$15:$F$24,2)),"")</f>
        <v/>
      </c>
      <c r="AG1746" s="142" t="str">
        <f>IF($G1746&lt;&gt;"",IF($AD1746=1,VLOOKUP($G1746,得点換算表!$C$25:$D$34,2),VLOOKUP($G1746,得点換算表!$E$25:$F$34,2)),"")</f>
        <v/>
      </c>
      <c r="AH1746" s="142" t="str">
        <f>IF($H1746&lt;&gt;"",IF($AD1746=1,VLOOKUP($H1746,得点換算表!$C$35:$D$44,2),VLOOKUP($H1746,得点換算表!$E$35:$F$44,2)),"")</f>
        <v/>
      </c>
      <c r="AI1746" s="142" t="str">
        <f>IF($I1746&lt;&gt;"",IF($AD1746=1,VLOOKUP($I1746,得点換算表!$C$45:$D$55,2),VLOOKUP($I1746,得点換算表!$E$45:$F$55,2)),"")</f>
        <v/>
      </c>
      <c r="AJ1746" s="142" t="str">
        <f>IF($J1746&lt;&gt;"",IF($AD1746=1,VLOOKUP($J1746,得点換算表!$C$56:$D$65,2),VLOOKUP($J1746,得点換算表!$E$56:$F$65,2)),"")</f>
        <v/>
      </c>
      <c r="AK1746" s="142" t="str">
        <f>IF($K1746&lt;&gt;"",IF($AD1746=1,VLOOKUP($K1746,得点換算表!$C$66:$D$76,2),VLOOKUP($K1746,得点換算表!$E$66:$F$76,2)),"")</f>
        <v/>
      </c>
      <c r="AL1746" s="142" t="str">
        <f>IF($L1746&lt;&gt;"",IF($AD1746=1,VLOOKUP($L1746,得点換算表!$C$77:$D$86,2),VLOOKUP($L1746,得点換算表!$E$77:$F$86,2)),"")</f>
        <v/>
      </c>
      <c r="AM1746" s="142" t="str">
        <f>IF($M1746&lt;&gt;"",IF($AD1746=1,VLOOKUP($M1746,得点換算表!$C$87:$D$96,2),VLOOKUP($M1746,得点換算表!$E$87:$F$96,2)),"")</f>
        <v/>
      </c>
      <c r="AN1746" s="142" t="str">
        <f t="shared" si="91"/>
        <v/>
      </c>
      <c r="AO1746" s="143" t="str">
        <f>IF(AND($AN1746&lt;&gt;"",$AN1746&gt;=8),VLOOKUP($AN1746,得点換算表!$I$10:$J$14,2),"")</f>
        <v/>
      </c>
      <c r="AP1746" s="105"/>
    </row>
    <row r="1747" spans="1:42" x14ac:dyDescent="0.15">
      <c r="A1747" s="11"/>
      <c r="B1747" s="12"/>
      <c r="C1747" s="13"/>
      <c r="D1747" s="13"/>
      <c r="E1747" s="14"/>
      <c r="F1747" s="14"/>
      <c r="G1747" s="14"/>
      <c r="H1747" s="14"/>
      <c r="I1747" s="15"/>
      <c r="J1747" s="14"/>
      <c r="K1747" s="13"/>
      <c r="L1747" s="14"/>
      <c r="M1747" s="14"/>
      <c r="N1747" s="14"/>
      <c r="O1747" s="14"/>
      <c r="P1747" s="198"/>
      <c r="Q1747" s="198"/>
      <c r="R1747" s="198"/>
      <c r="S1747" s="198"/>
      <c r="T1747" s="198"/>
      <c r="U1747" s="198"/>
      <c r="V1747" s="198"/>
      <c r="W1747" s="202">
        <f t="shared" si="92"/>
        <v>0</v>
      </c>
      <c r="X1747" s="14"/>
      <c r="Y1747" s="14"/>
      <c r="Z1747" s="108"/>
      <c r="AA1747" s="114"/>
      <c r="AB1747" s="129"/>
      <c r="AC1747" s="128"/>
      <c r="AD1747" s="142" t="str">
        <f t="shared" si="93"/>
        <v/>
      </c>
      <c r="AE1747" s="142" t="str">
        <f>IF($E1747&lt;&gt;"",IF($AD1747=1,VLOOKUP($E1747,得点換算表!$C$5:$D$14,2),VLOOKUP($E1747,得点換算表!$E$5:$F$14,2)),"")</f>
        <v/>
      </c>
      <c r="AF1747" s="142" t="str">
        <f>IF($F1747&lt;&gt;"",IF($AD1747=1,VLOOKUP($F1747,得点換算表!$C$15:$D$24,2),VLOOKUP($F1747,得点換算表!$E$15:$F$24,2)),"")</f>
        <v/>
      </c>
      <c r="AG1747" s="142" t="str">
        <f>IF($G1747&lt;&gt;"",IF($AD1747=1,VLOOKUP($G1747,得点換算表!$C$25:$D$34,2),VLOOKUP($G1747,得点換算表!$E$25:$F$34,2)),"")</f>
        <v/>
      </c>
      <c r="AH1747" s="142" t="str">
        <f>IF($H1747&lt;&gt;"",IF($AD1747=1,VLOOKUP($H1747,得点換算表!$C$35:$D$44,2),VLOOKUP($H1747,得点換算表!$E$35:$F$44,2)),"")</f>
        <v/>
      </c>
      <c r="AI1747" s="142" t="str">
        <f>IF($I1747&lt;&gt;"",IF($AD1747=1,VLOOKUP($I1747,得点換算表!$C$45:$D$55,2),VLOOKUP($I1747,得点換算表!$E$45:$F$55,2)),"")</f>
        <v/>
      </c>
      <c r="AJ1747" s="142" t="str">
        <f>IF($J1747&lt;&gt;"",IF($AD1747=1,VLOOKUP($J1747,得点換算表!$C$56:$D$65,2),VLOOKUP($J1747,得点換算表!$E$56:$F$65,2)),"")</f>
        <v/>
      </c>
      <c r="AK1747" s="142" t="str">
        <f>IF($K1747&lt;&gt;"",IF($AD1747=1,VLOOKUP($K1747,得点換算表!$C$66:$D$76,2),VLOOKUP($K1747,得点換算表!$E$66:$F$76,2)),"")</f>
        <v/>
      </c>
      <c r="AL1747" s="142" t="str">
        <f>IF($L1747&lt;&gt;"",IF($AD1747=1,VLOOKUP($L1747,得点換算表!$C$77:$D$86,2),VLOOKUP($L1747,得点換算表!$E$77:$F$86,2)),"")</f>
        <v/>
      </c>
      <c r="AM1747" s="142" t="str">
        <f>IF($M1747&lt;&gt;"",IF($AD1747=1,VLOOKUP($M1747,得点換算表!$C$87:$D$96,2),VLOOKUP($M1747,得点換算表!$E$87:$F$96,2)),"")</f>
        <v/>
      </c>
      <c r="AN1747" s="142" t="str">
        <f t="shared" si="91"/>
        <v/>
      </c>
      <c r="AO1747" s="143" t="str">
        <f>IF(AND($AN1747&lt;&gt;"",$AN1747&gt;=8),VLOOKUP($AN1747,得点換算表!$I$10:$J$14,2),"")</f>
        <v/>
      </c>
      <c r="AP1747" s="105"/>
    </row>
    <row r="1748" spans="1:42" x14ac:dyDescent="0.15">
      <c r="A1748" s="11"/>
      <c r="B1748" s="12"/>
      <c r="C1748" s="13"/>
      <c r="D1748" s="13"/>
      <c r="E1748" s="14"/>
      <c r="F1748" s="14"/>
      <c r="G1748" s="14"/>
      <c r="H1748" s="14"/>
      <c r="I1748" s="15"/>
      <c r="J1748" s="14"/>
      <c r="K1748" s="13"/>
      <c r="L1748" s="14"/>
      <c r="M1748" s="14"/>
      <c r="N1748" s="14"/>
      <c r="O1748" s="14"/>
      <c r="P1748" s="198"/>
      <c r="Q1748" s="198"/>
      <c r="R1748" s="198"/>
      <c r="S1748" s="198"/>
      <c r="T1748" s="198"/>
      <c r="U1748" s="198"/>
      <c r="V1748" s="198"/>
      <c r="W1748" s="202">
        <f t="shared" si="92"/>
        <v>0</v>
      </c>
      <c r="X1748" s="14"/>
      <c r="Y1748" s="14"/>
      <c r="Z1748" s="108"/>
      <c r="AA1748" s="114"/>
      <c r="AB1748" s="129"/>
      <c r="AC1748" s="128"/>
      <c r="AD1748" s="142" t="str">
        <f t="shared" si="93"/>
        <v/>
      </c>
      <c r="AE1748" s="142" t="str">
        <f>IF($E1748&lt;&gt;"",IF($AD1748=1,VLOOKUP($E1748,得点換算表!$C$5:$D$14,2),VLOOKUP($E1748,得点換算表!$E$5:$F$14,2)),"")</f>
        <v/>
      </c>
      <c r="AF1748" s="142" t="str">
        <f>IF($F1748&lt;&gt;"",IF($AD1748=1,VLOOKUP($F1748,得点換算表!$C$15:$D$24,2),VLOOKUP($F1748,得点換算表!$E$15:$F$24,2)),"")</f>
        <v/>
      </c>
      <c r="AG1748" s="142" t="str">
        <f>IF($G1748&lt;&gt;"",IF($AD1748=1,VLOOKUP($G1748,得点換算表!$C$25:$D$34,2),VLOOKUP($G1748,得点換算表!$E$25:$F$34,2)),"")</f>
        <v/>
      </c>
      <c r="AH1748" s="142" t="str">
        <f>IF($H1748&lt;&gt;"",IF($AD1748=1,VLOOKUP($H1748,得点換算表!$C$35:$D$44,2),VLOOKUP($H1748,得点換算表!$E$35:$F$44,2)),"")</f>
        <v/>
      </c>
      <c r="AI1748" s="142" t="str">
        <f>IF($I1748&lt;&gt;"",IF($AD1748=1,VLOOKUP($I1748,得点換算表!$C$45:$D$55,2),VLOOKUP($I1748,得点換算表!$E$45:$F$55,2)),"")</f>
        <v/>
      </c>
      <c r="AJ1748" s="142" t="str">
        <f>IF($J1748&lt;&gt;"",IF($AD1748=1,VLOOKUP($J1748,得点換算表!$C$56:$D$65,2),VLOOKUP($J1748,得点換算表!$E$56:$F$65,2)),"")</f>
        <v/>
      </c>
      <c r="AK1748" s="142" t="str">
        <f>IF($K1748&lt;&gt;"",IF($AD1748=1,VLOOKUP($K1748,得点換算表!$C$66:$D$76,2),VLOOKUP($K1748,得点換算表!$E$66:$F$76,2)),"")</f>
        <v/>
      </c>
      <c r="AL1748" s="142" t="str">
        <f>IF($L1748&lt;&gt;"",IF($AD1748=1,VLOOKUP($L1748,得点換算表!$C$77:$D$86,2),VLOOKUP($L1748,得点換算表!$E$77:$F$86,2)),"")</f>
        <v/>
      </c>
      <c r="AM1748" s="142" t="str">
        <f>IF($M1748&lt;&gt;"",IF($AD1748=1,VLOOKUP($M1748,得点換算表!$C$87:$D$96,2),VLOOKUP($M1748,得点換算表!$E$87:$F$96,2)),"")</f>
        <v/>
      </c>
      <c r="AN1748" s="142" t="str">
        <f t="shared" si="91"/>
        <v/>
      </c>
      <c r="AO1748" s="143" t="str">
        <f>IF(AND($AN1748&lt;&gt;"",$AN1748&gt;=8),VLOOKUP($AN1748,得点換算表!$I$10:$J$14,2),"")</f>
        <v/>
      </c>
      <c r="AP1748" s="105"/>
    </row>
    <row r="1749" spans="1:42" x14ac:dyDescent="0.15">
      <c r="A1749" s="11"/>
      <c r="B1749" s="12"/>
      <c r="C1749" s="13"/>
      <c r="D1749" s="13"/>
      <c r="E1749" s="14"/>
      <c r="F1749" s="14"/>
      <c r="G1749" s="14"/>
      <c r="H1749" s="14"/>
      <c r="I1749" s="15"/>
      <c r="J1749" s="14"/>
      <c r="K1749" s="13"/>
      <c r="L1749" s="14"/>
      <c r="M1749" s="14"/>
      <c r="N1749" s="14"/>
      <c r="O1749" s="14"/>
      <c r="P1749" s="198"/>
      <c r="Q1749" s="198"/>
      <c r="R1749" s="198"/>
      <c r="S1749" s="198"/>
      <c r="T1749" s="198"/>
      <c r="U1749" s="198"/>
      <c r="V1749" s="198"/>
      <c r="W1749" s="202">
        <f t="shared" si="92"/>
        <v>0</v>
      </c>
      <c r="X1749" s="14"/>
      <c r="Y1749" s="14"/>
      <c r="Z1749" s="108"/>
      <c r="AA1749" s="114"/>
      <c r="AB1749" s="129"/>
      <c r="AC1749" s="128"/>
      <c r="AD1749" s="142" t="str">
        <f t="shared" si="93"/>
        <v/>
      </c>
      <c r="AE1749" s="142" t="str">
        <f>IF($E1749&lt;&gt;"",IF($AD1749=1,VLOOKUP($E1749,得点換算表!$C$5:$D$14,2),VLOOKUP($E1749,得点換算表!$E$5:$F$14,2)),"")</f>
        <v/>
      </c>
      <c r="AF1749" s="142" t="str">
        <f>IF($F1749&lt;&gt;"",IF($AD1749=1,VLOOKUP($F1749,得点換算表!$C$15:$D$24,2),VLOOKUP($F1749,得点換算表!$E$15:$F$24,2)),"")</f>
        <v/>
      </c>
      <c r="AG1749" s="142" t="str">
        <f>IF($G1749&lt;&gt;"",IF($AD1749=1,VLOOKUP($G1749,得点換算表!$C$25:$D$34,2),VLOOKUP($G1749,得点換算表!$E$25:$F$34,2)),"")</f>
        <v/>
      </c>
      <c r="AH1749" s="142" t="str">
        <f>IF($H1749&lt;&gt;"",IF($AD1749=1,VLOOKUP($H1749,得点換算表!$C$35:$D$44,2),VLOOKUP($H1749,得点換算表!$E$35:$F$44,2)),"")</f>
        <v/>
      </c>
      <c r="AI1749" s="142" t="str">
        <f>IF($I1749&lt;&gt;"",IF($AD1749=1,VLOOKUP($I1749,得点換算表!$C$45:$D$55,2),VLOOKUP($I1749,得点換算表!$E$45:$F$55,2)),"")</f>
        <v/>
      </c>
      <c r="AJ1749" s="142" t="str">
        <f>IF($J1749&lt;&gt;"",IF($AD1749=1,VLOOKUP($J1749,得点換算表!$C$56:$D$65,2),VLOOKUP($J1749,得点換算表!$E$56:$F$65,2)),"")</f>
        <v/>
      </c>
      <c r="AK1749" s="142" t="str">
        <f>IF($K1749&lt;&gt;"",IF($AD1749=1,VLOOKUP($K1749,得点換算表!$C$66:$D$76,2),VLOOKUP($K1749,得点換算表!$E$66:$F$76,2)),"")</f>
        <v/>
      </c>
      <c r="AL1749" s="142" t="str">
        <f>IF($L1749&lt;&gt;"",IF($AD1749=1,VLOOKUP($L1749,得点換算表!$C$77:$D$86,2),VLOOKUP($L1749,得点換算表!$E$77:$F$86,2)),"")</f>
        <v/>
      </c>
      <c r="AM1749" s="142" t="str">
        <f>IF($M1749&lt;&gt;"",IF($AD1749=1,VLOOKUP($M1749,得点換算表!$C$87:$D$96,2),VLOOKUP($M1749,得点換算表!$E$87:$F$96,2)),"")</f>
        <v/>
      </c>
      <c r="AN1749" s="142" t="str">
        <f t="shared" si="91"/>
        <v/>
      </c>
      <c r="AO1749" s="143" t="str">
        <f>IF(AND($AN1749&lt;&gt;"",$AN1749&gt;=8),VLOOKUP($AN1749,得点換算表!$I$10:$J$14,2),"")</f>
        <v/>
      </c>
      <c r="AP1749" s="105"/>
    </row>
    <row r="1750" spans="1:42" x14ac:dyDescent="0.15">
      <c r="A1750" s="11"/>
      <c r="B1750" s="12"/>
      <c r="C1750" s="13"/>
      <c r="D1750" s="13"/>
      <c r="E1750" s="14"/>
      <c r="F1750" s="14"/>
      <c r="G1750" s="14"/>
      <c r="H1750" s="14"/>
      <c r="I1750" s="15"/>
      <c r="J1750" s="14"/>
      <c r="K1750" s="13"/>
      <c r="L1750" s="14"/>
      <c r="M1750" s="14"/>
      <c r="N1750" s="14"/>
      <c r="O1750" s="14"/>
      <c r="P1750" s="198"/>
      <c r="Q1750" s="198"/>
      <c r="R1750" s="198"/>
      <c r="S1750" s="198"/>
      <c r="T1750" s="198"/>
      <c r="U1750" s="198"/>
      <c r="V1750" s="198"/>
      <c r="W1750" s="202">
        <f t="shared" si="92"/>
        <v>0</v>
      </c>
      <c r="X1750" s="14"/>
      <c r="Y1750" s="14"/>
      <c r="Z1750" s="108"/>
      <c r="AA1750" s="114"/>
      <c r="AB1750" s="129"/>
      <c r="AC1750" s="128"/>
      <c r="AD1750" s="142" t="str">
        <f t="shared" si="93"/>
        <v/>
      </c>
      <c r="AE1750" s="142" t="str">
        <f>IF($E1750&lt;&gt;"",IF($AD1750=1,VLOOKUP($E1750,得点換算表!$C$5:$D$14,2),VLOOKUP($E1750,得点換算表!$E$5:$F$14,2)),"")</f>
        <v/>
      </c>
      <c r="AF1750" s="142" t="str">
        <f>IF($F1750&lt;&gt;"",IF($AD1750=1,VLOOKUP($F1750,得点換算表!$C$15:$D$24,2),VLOOKUP($F1750,得点換算表!$E$15:$F$24,2)),"")</f>
        <v/>
      </c>
      <c r="AG1750" s="142" t="str">
        <f>IF($G1750&lt;&gt;"",IF($AD1750=1,VLOOKUP($G1750,得点換算表!$C$25:$D$34,2),VLOOKUP($G1750,得点換算表!$E$25:$F$34,2)),"")</f>
        <v/>
      </c>
      <c r="AH1750" s="142" t="str">
        <f>IF($H1750&lt;&gt;"",IF($AD1750=1,VLOOKUP($H1750,得点換算表!$C$35:$D$44,2),VLOOKUP($H1750,得点換算表!$E$35:$F$44,2)),"")</f>
        <v/>
      </c>
      <c r="AI1750" s="142" t="str">
        <f>IF($I1750&lt;&gt;"",IF($AD1750=1,VLOOKUP($I1750,得点換算表!$C$45:$D$55,2),VLOOKUP($I1750,得点換算表!$E$45:$F$55,2)),"")</f>
        <v/>
      </c>
      <c r="AJ1750" s="142" t="str">
        <f>IF($J1750&lt;&gt;"",IF($AD1750=1,VLOOKUP($J1750,得点換算表!$C$56:$D$65,2),VLOOKUP($J1750,得点換算表!$E$56:$F$65,2)),"")</f>
        <v/>
      </c>
      <c r="AK1750" s="142" t="str">
        <f>IF($K1750&lt;&gt;"",IF($AD1750=1,VLOOKUP($K1750,得点換算表!$C$66:$D$76,2),VLOOKUP($K1750,得点換算表!$E$66:$F$76,2)),"")</f>
        <v/>
      </c>
      <c r="AL1750" s="142" t="str">
        <f>IF($L1750&lt;&gt;"",IF($AD1750=1,VLOOKUP($L1750,得点換算表!$C$77:$D$86,2),VLOOKUP($L1750,得点換算表!$E$77:$F$86,2)),"")</f>
        <v/>
      </c>
      <c r="AM1750" s="142" t="str">
        <f>IF($M1750&lt;&gt;"",IF($AD1750=1,VLOOKUP($M1750,得点換算表!$C$87:$D$96,2),VLOOKUP($M1750,得点換算表!$E$87:$F$96,2)),"")</f>
        <v/>
      </c>
      <c r="AN1750" s="142" t="str">
        <f t="shared" si="91"/>
        <v/>
      </c>
      <c r="AO1750" s="143" t="str">
        <f>IF(AND($AN1750&lt;&gt;"",$AN1750&gt;=8),VLOOKUP($AN1750,得点換算表!$I$10:$J$14,2),"")</f>
        <v/>
      </c>
      <c r="AP1750" s="105"/>
    </row>
    <row r="1751" spans="1:42" x14ac:dyDescent="0.15">
      <c r="A1751" s="11"/>
      <c r="B1751" s="12"/>
      <c r="C1751" s="13"/>
      <c r="D1751" s="13"/>
      <c r="E1751" s="14"/>
      <c r="F1751" s="14"/>
      <c r="G1751" s="14"/>
      <c r="H1751" s="14"/>
      <c r="I1751" s="15"/>
      <c r="J1751" s="14"/>
      <c r="K1751" s="13"/>
      <c r="L1751" s="14"/>
      <c r="M1751" s="14"/>
      <c r="N1751" s="14"/>
      <c r="O1751" s="14"/>
      <c r="P1751" s="198"/>
      <c r="Q1751" s="198"/>
      <c r="R1751" s="198"/>
      <c r="S1751" s="198"/>
      <c r="T1751" s="198"/>
      <c r="U1751" s="198"/>
      <c r="V1751" s="198"/>
      <c r="W1751" s="202">
        <f t="shared" si="92"/>
        <v>0</v>
      </c>
      <c r="X1751" s="14"/>
      <c r="Y1751" s="14"/>
      <c r="Z1751" s="108"/>
      <c r="AA1751" s="114"/>
      <c r="AB1751" s="129"/>
      <c r="AC1751" s="128"/>
      <c r="AD1751" s="142" t="str">
        <f t="shared" si="93"/>
        <v/>
      </c>
      <c r="AE1751" s="142" t="str">
        <f>IF($E1751&lt;&gt;"",IF($AD1751=1,VLOOKUP($E1751,得点換算表!$C$5:$D$14,2),VLOOKUP($E1751,得点換算表!$E$5:$F$14,2)),"")</f>
        <v/>
      </c>
      <c r="AF1751" s="142" t="str">
        <f>IF($F1751&lt;&gt;"",IF($AD1751=1,VLOOKUP($F1751,得点換算表!$C$15:$D$24,2),VLOOKUP($F1751,得点換算表!$E$15:$F$24,2)),"")</f>
        <v/>
      </c>
      <c r="AG1751" s="142" t="str">
        <f>IF($G1751&lt;&gt;"",IF($AD1751=1,VLOOKUP($G1751,得点換算表!$C$25:$D$34,2),VLOOKUP($G1751,得点換算表!$E$25:$F$34,2)),"")</f>
        <v/>
      </c>
      <c r="AH1751" s="142" t="str">
        <f>IF($H1751&lt;&gt;"",IF($AD1751=1,VLOOKUP($H1751,得点換算表!$C$35:$D$44,2),VLOOKUP($H1751,得点換算表!$E$35:$F$44,2)),"")</f>
        <v/>
      </c>
      <c r="AI1751" s="142" t="str">
        <f>IF($I1751&lt;&gt;"",IF($AD1751=1,VLOOKUP($I1751,得点換算表!$C$45:$D$55,2),VLOOKUP($I1751,得点換算表!$E$45:$F$55,2)),"")</f>
        <v/>
      </c>
      <c r="AJ1751" s="142" t="str">
        <f>IF($J1751&lt;&gt;"",IF($AD1751=1,VLOOKUP($J1751,得点換算表!$C$56:$D$65,2),VLOOKUP($J1751,得点換算表!$E$56:$F$65,2)),"")</f>
        <v/>
      </c>
      <c r="AK1751" s="142" t="str">
        <f>IF($K1751&lt;&gt;"",IF($AD1751=1,VLOOKUP($K1751,得点換算表!$C$66:$D$76,2),VLOOKUP($K1751,得点換算表!$E$66:$F$76,2)),"")</f>
        <v/>
      </c>
      <c r="AL1751" s="142" t="str">
        <f>IF($L1751&lt;&gt;"",IF($AD1751=1,VLOOKUP($L1751,得点換算表!$C$77:$D$86,2),VLOOKUP($L1751,得点換算表!$E$77:$F$86,2)),"")</f>
        <v/>
      </c>
      <c r="AM1751" s="142" t="str">
        <f>IF($M1751&lt;&gt;"",IF($AD1751=1,VLOOKUP($M1751,得点換算表!$C$87:$D$96,2),VLOOKUP($M1751,得点換算表!$E$87:$F$96,2)),"")</f>
        <v/>
      </c>
      <c r="AN1751" s="142" t="str">
        <f t="shared" si="91"/>
        <v/>
      </c>
      <c r="AO1751" s="143" t="str">
        <f>IF(AND($AN1751&lt;&gt;"",$AN1751&gt;=8),VLOOKUP($AN1751,得点換算表!$I$10:$J$14,2),"")</f>
        <v/>
      </c>
      <c r="AP1751" s="105"/>
    </row>
    <row r="1752" spans="1:42" x14ac:dyDescent="0.15">
      <c r="A1752" s="11"/>
      <c r="B1752" s="12"/>
      <c r="C1752" s="13"/>
      <c r="D1752" s="13"/>
      <c r="E1752" s="14"/>
      <c r="F1752" s="14"/>
      <c r="G1752" s="14"/>
      <c r="H1752" s="14"/>
      <c r="I1752" s="15"/>
      <c r="J1752" s="14"/>
      <c r="K1752" s="13"/>
      <c r="L1752" s="14"/>
      <c r="M1752" s="14"/>
      <c r="N1752" s="14"/>
      <c r="O1752" s="14"/>
      <c r="P1752" s="198"/>
      <c r="Q1752" s="198"/>
      <c r="R1752" s="198"/>
      <c r="S1752" s="198"/>
      <c r="T1752" s="198"/>
      <c r="U1752" s="198"/>
      <c r="V1752" s="198"/>
      <c r="W1752" s="202">
        <f t="shared" si="92"/>
        <v>0</v>
      </c>
      <c r="X1752" s="14"/>
      <c r="Y1752" s="14"/>
      <c r="Z1752" s="108"/>
      <c r="AA1752" s="114"/>
      <c r="AB1752" s="129"/>
      <c r="AC1752" s="128"/>
      <c r="AD1752" s="142" t="str">
        <f t="shared" si="93"/>
        <v/>
      </c>
      <c r="AE1752" s="142" t="str">
        <f>IF($E1752&lt;&gt;"",IF($AD1752=1,VLOOKUP($E1752,得点換算表!$C$5:$D$14,2),VLOOKUP($E1752,得点換算表!$E$5:$F$14,2)),"")</f>
        <v/>
      </c>
      <c r="AF1752" s="142" t="str">
        <f>IF($F1752&lt;&gt;"",IF($AD1752=1,VLOOKUP($F1752,得点換算表!$C$15:$D$24,2),VLOOKUP($F1752,得点換算表!$E$15:$F$24,2)),"")</f>
        <v/>
      </c>
      <c r="AG1752" s="142" t="str">
        <f>IF($G1752&lt;&gt;"",IF($AD1752=1,VLOOKUP($G1752,得点換算表!$C$25:$D$34,2),VLOOKUP($G1752,得点換算表!$E$25:$F$34,2)),"")</f>
        <v/>
      </c>
      <c r="AH1752" s="142" t="str">
        <f>IF($H1752&lt;&gt;"",IF($AD1752=1,VLOOKUP($H1752,得点換算表!$C$35:$D$44,2),VLOOKUP($H1752,得点換算表!$E$35:$F$44,2)),"")</f>
        <v/>
      </c>
      <c r="AI1752" s="142" t="str">
        <f>IF($I1752&lt;&gt;"",IF($AD1752=1,VLOOKUP($I1752,得点換算表!$C$45:$D$55,2),VLOOKUP($I1752,得点換算表!$E$45:$F$55,2)),"")</f>
        <v/>
      </c>
      <c r="AJ1752" s="142" t="str">
        <f>IF($J1752&lt;&gt;"",IF($AD1752=1,VLOOKUP($J1752,得点換算表!$C$56:$D$65,2),VLOOKUP($J1752,得点換算表!$E$56:$F$65,2)),"")</f>
        <v/>
      </c>
      <c r="AK1752" s="142" t="str">
        <f>IF($K1752&lt;&gt;"",IF($AD1752=1,VLOOKUP($K1752,得点換算表!$C$66:$D$76,2),VLOOKUP($K1752,得点換算表!$E$66:$F$76,2)),"")</f>
        <v/>
      </c>
      <c r="AL1752" s="142" t="str">
        <f>IF($L1752&lt;&gt;"",IF($AD1752=1,VLOOKUP($L1752,得点換算表!$C$77:$D$86,2),VLOOKUP($L1752,得点換算表!$E$77:$F$86,2)),"")</f>
        <v/>
      </c>
      <c r="AM1752" s="142" t="str">
        <f>IF($M1752&lt;&gt;"",IF($AD1752=1,VLOOKUP($M1752,得点換算表!$C$87:$D$96,2),VLOOKUP($M1752,得点換算表!$E$87:$F$96,2)),"")</f>
        <v/>
      </c>
      <c r="AN1752" s="142" t="str">
        <f t="shared" si="91"/>
        <v/>
      </c>
      <c r="AO1752" s="143" t="str">
        <f>IF(AND($AN1752&lt;&gt;"",$AN1752&gt;=8),VLOOKUP($AN1752,得点換算表!$I$10:$J$14,2),"")</f>
        <v/>
      </c>
      <c r="AP1752" s="105"/>
    </row>
    <row r="1753" spans="1:42" x14ac:dyDescent="0.15">
      <c r="A1753" s="11"/>
      <c r="B1753" s="12"/>
      <c r="C1753" s="13"/>
      <c r="D1753" s="13"/>
      <c r="E1753" s="14"/>
      <c r="F1753" s="14"/>
      <c r="G1753" s="14"/>
      <c r="H1753" s="14"/>
      <c r="I1753" s="15"/>
      <c r="J1753" s="14"/>
      <c r="K1753" s="13"/>
      <c r="L1753" s="14"/>
      <c r="M1753" s="14"/>
      <c r="N1753" s="14"/>
      <c r="O1753" s="14"/>
      <c r="P1753" s="198"/>
      <c r="Q1753" s="198"/>
      <c r="R1753" s="198"/>
      <c r="S1753" s="198"/>
      <c r="T1753" s="198"/>
      <c r="U1753" s="198"/>
      <c r="V1753" s="198"/>
      <c r="W1753" s="202">
        <f t="shared" si="92"/>
        <v>0</v>
      </c>
      <c r="X1753" s="14"/>
      <c r="Y1753" s="14"/>
      <c r="Z1753" s="108"/>
      <c r="AA1753" s="114"/>
      <c r="AB1753" s="129"/>
      <c r="AC1753" s="128"/>
      <c r="AD1753" s="142" t="str">
        <f t="shared" si="93"/>
        <v/>
      </c>
      <c r="AE1753" s="142" t="str">
        <f>IF($E1753&lt;&gt;"",IF($AD1753=1,VLOOKUP($E1753,得点換算表!$C$5:$D$14,2),VLOOKUP($E1753,得点換算表!$E$5:$F$14,2)),"")</f>
        <v/>
      </c>
      <c r="AF1753" s="142" t="str">
        <f>IF($F1753&lt;&gt;"",IF($AD1753=1,VLOOKUP($F1753,得点換算表!$C$15:$D$24,2),VLOOKUP($F1753,得点換算表!$E$15:$F$24,2)),"")</f>
        <v/>
      </c>
      <c r="AG1753" s="142" t="str">
        <f>IF($G1753&lt;&gt;"",IF($AD1753=1,VLOOKUP($G1753,得点換算表!$C$25:$D$34,2),VLOOKUP($G1753,得点換算表!$E$25:$F$34,2)),"")</f>
        <v/>
      </c>
      <c r="AH1753" s="142" t="str">
        <f>IF($H1753&lt;&gt;"",IF($AD1753=1,VLOOKUP($H1753,得点換算表!$C$35:$D$44,2),VLOOKUP($H1753,得点換算表!$E$35:$F$44,2)),"")</f>
        <v/>
      </c>
      <c r="AI1753" s="142" t="str">
        <f>IF($I1753&lt;&gt;"",IF($AD1753=1,VLOOKUP($I1753,得点換算表!$C$45:$D$55,2),VLOOKUP($I1753,得点換算表!$E$45:$F$55,2)),"")</f>
        <v/>
      </c>
      <c r="AJ1753" s="142" t="str">
        <f>IF($J1753&lt;&gt;"",IF($AD1753=1,VLOOKUP($J1753,得点換算表!$C$56:$D$65,2),VLOOKUP($J1753,得点換算表!$E$56:$F$65,2)),"")</f>
        <v/>
      </c>
      <c r="AK1753" s="142" t="str">
        <f>IF($K1753&lt;&gt;"",IF($AD1753=1,VLOOKUP($K1753,得点換算表!$C$66:$D$76,2),VLOOKUP($K1753,得点換算表!$E$66:$F$76,2)),"")</f>
        <v/>
      </c>
      <c r="AL1753" s="142" t="str">
        <f>IF($L1753&lt;&gt;"",IF($AD1753=1,VLOOKUP($L1753,得点換算表!$C$77:$D$86,2),VLOOKUP($L1753,得点換算表!$E$77:$F$86,2)),"")</f>
        <v/>
      </c>
      <c r="AM1753" s="142" t="str">
        <f>IF($M1753&lt;&gt;"",IF($AD1753=1,VLOOKUP($M1753,得点換算表!$C$87:$D$96,2),VLOOKUP($M1753,得点換算表!$E$87:$F$96,2)),"")</f>
        <v/>
      </c>
      <c r="AN1753" s="142" t="str">
        <f t="shared" si="91"/>
        <v/>
      </c>
      <c r="AO1753" s="143" t="str">
        <f>IF(AND($AN1753&lt;&gt;"",$AN1753&gt;=8),VLOOKUP($AN1753,得点換算表!$I$10:$J$14,2),"")</f>
        <v/>
      </c>
      <c r="AP1753" s="105"/>
    </row>
    <row r="1754" spans="1:42" x14ac:dyDescent="0.15">
      <c r="A1754" s="11"/>
      <c r="B1754" s="12"/>
      <c r="C1754" s="13"/>
      <c r="D1754" s="13"/>
      <c r="E1754" s="14"/>
      <c r="F1754" s="14"/>
      <c r="G1754" s="14"/>
      <c r="H1754" s="14"/>
      <c r="I1754" s="15"/>
      <c r="J1754" s="14"/>
      <c r="K1754" s="13"/>
      <c r="L1754" s="14"/>
      <c r="M1754" s="14"/>
      <c r="N1754" s="14"/>
      <c r="O1754" s="14"/>
      <c r="P1754" s="198"/>
      <c r="Q1754" s="198"/>
      <c r="R1754" s="198"/>
      <c r="S1754" s="198"/>
      <c r="T1754" s="198"/>
      <c r="U1754" s="198"/>
      <c r="V1754" s="198"/>
      <c r="W1754" s="202">
        <f t="shared" si="92"/>
        <v>0</v>
      </c>
      <c r="X1754" s="14"/>
      <c r="Y1754" s="14"/>
      <c r="Z1754" s="108"/>
      <c r="AA1754" s="114"/>
      <c r="AB1754" s="129"/>
      <c r="AC1754" s="128"/>
      <c r="AD1754" s="142" t="str">
        <f t="shared" si="93"/>
        <v/>
      </c>
      <c r="AE1754" s="142" t="str">
        <f>IF($E1754&lt;&gt;"",IF($AD1754=1,VLOOKUP($E1754,得点換算表!$C$5:$D$14,2),VLOOKUP($E1754,得点換算表!$E$5:$F$14,2)),"")</f>
        <v/>
      </c>
      <c r="AF1754" s="142" t="str">
        <f>IF($F1754&lt;&gt;"",IF($AD1754=1,VLOOKUP($F1754,得点換算表!$C$15:$D$24,2),VLOOKUP($F1754,得点換算表!$E$15:$F$24,2)),"")</f>
        <v/>
      </c>
      <c r="AG1754" s="142" t="str">
        <f>IF($G1754&lt;&gt;"",IF($AD1754=1,VLOOKUP($G1754,得点換算表!$C$25:$D$34,2),VLOOKUP($G1754,得点換算表!$E$25:$F$34,2)),"")</f>
        <v/>
      </c>
      <c r="AH1754" s="142" t="str">
        <f>IF($H1754&lt;&gt;"",IF($AD1754=1,VLOOKUP($H1754,得点換算表!$C$35:$D$44,2),VLOOKUP($H1754,得点換算表!$E$35:$F$44,2)),"")</f>
        <v/>
      </c>
      <c r="AI1754" s="142" t="str">
        <f>IF($I1754&lt;&gt;"",IF($AD1754=1,VLOOKUP($I1754,得点換算表!$C$45:$D$55,2),VLOOKUP($I1754,得点換算表!$E$45:$F$55,2)),"")</f>
        <v/>
      </c>
      <c r="AJ1754" s="142" t="str">
        <f>IF($J1754&lt;&gt;"",IF($AD1754=1,VLOOKUP($J1754,得点換算表!$C$56:$D$65,2),VLOOKUP($J1754,得点換算表!$E$56:$F$65,2)),"")</f>
        <v/>
      </c>
      <c r="AK1754" s="142" t="str">
        <f>IF($K1754&lt;&gt;"",IF($AD1754=1,VLOOKUP($K1754,得点換算表!$C$66:$D$76,2),VLOOKUP($K1754,得点換算表!$E$66:$F$76,2)),"")</f>
        <v/>
      </c>
      <c r="AL1754" s="142" t="str">
        <f>IF($L1754&lt;&gt;"",IF($AD1754=1,VLOOKUP($L1754,得点換算表!$C$77:$D$86,2),VLOOKUP($L1754,得点換算表!$E$77:$F$86,2)),"")</f>
        <v/>
      </c>
      <c r="AM1754" s="142" t="str">
        <f>IF($M1754&lt;&gt;"",IF($AD1754=1,VLOOKUP($M1754,得点換算表!$C$87:$D$96,2),VLOOKUP($M1754,得点換算表!$E$87:$F$96,2)),"")</f>
        <v/>
      </c>
      <c r="AN1754" s="142" t="str">
        <f t="shared" si="91"/>
        <v/>
      </c>
      <c r="AO1754" s="143" t="str">
        <f>IF(AND($AN1754&lt;&gt;"",$AN1754&gt;=8),VLOOKUP($AN1754,得点換算表!$I$10:$J$14,2),"")</f>
        <v/>
      </c>
      <c r="AP1754" s="105"/>
    </row>
    <row r="1755" spans="1:42" x14ac:dyDescent="0.15">
      <c r="A1755" s="11"/>
      <c r="B1755" s="12"/>
      <c r="C1755" s="13"/>
      <c r="D1755" s="13"/>
      <c r="E1755" s="14"/>
      <c r="F1755" s="14"/>
      <c r="G1755" s="14"/>
      <c r="H1755" s="14"/>
      <c r="I1755" s="15"/>
      <c r="J1755" s="14"/>
      <c r="K1755" s="13"/>
      <c r="L1755" s="14"/>
      <c r="M1755" s="14"/>
      <c r="N1755" s="14"/>
      <c r="O1755" s="14"/>
      <c r="P1755" s="198"/>
      <c r="Q1755" s="198"/>
      <c r="R1755" s="198"/>
      <c r="S1755" s="198"/>
      <c r="T1755" s="198"/>
      <c r="U1755" s="198"/>
      <c r="V1755" s="198"/>
      <c r="W1755" s="202">
        <f t="shared" si="92"/>
        <v>0</v>
      </c>
      <c r="X1755" s="14"/>
      <c r="Y1755" s="14"/>
      <c r="Z1755" s="108"/>
      <c r="AA1755" s="114"/>
      <c r="AB1755" s="129"/>
      <c r="AC1755" s="128"/>
      <c r="AD1755" s="142" t="str">
        <f t="shared" si="93"/>
        <v/>
      </c>
      <c r="AE1755" s="142" t="str">
        <f>IF($E1755&lt;&gt;"",IF($AD1755=1,VLOOKUP($E1755,得点換算表!$C$5:$D$14,2),VLOOKUP($E1755,得点換算表!$E$5:$F$14,2)),"")</f>
        <v/>
      </c>
      <c r="AF1755" s="142" t="str">
        <f>IF($F1755&lt;&gt;"",IF($AD1755=1,VLOOKUP($F1755,得点換算表!$C$15:$D$24,2),VLOOKUP($F1755,得点換算表!$E$15:$F$24,2)),"")</f>
        <v/>
      </c>
      <c r="AG1755" s="142" t="str">
        <f>IF($G1755&lt;&gt;"",IF($AD1755=1,VLOOKUP($G1755,得点換算表!$C$25:$D$34,2),VLOOKUP($G1755,得点換算表!$E$25:$F$34,2)),"")</f>
        <v/>
      </c>
      <c r="AH1755" s="142" t="str">
        <f>IF($H1755&lt;&gt;"",IF($AD1755=1,VLOOKUP($H1755,得点換算表!$C$35:$D$44,2),VLOOKUP($H1755,得点換算表!$E$35:$F$44,2)),"")</f>
        <v/>
      </c>
      <c r="AI1755" s="142" t="str">
        <f>IF($I1755&lt;&gt;"",IF($AD1755=1,VLOOKUP($I1755,得点換算表!$C$45:$D$55,2),VLOOKUP($I1755,得点換算表!$E$45:$F$55,2)),"")</f>
        <v/>
      </c>
      <c r="AJ1755" s="142" t="str">
        <f>IF($J1755&lt;&gt;"",IF($AD1755=1,VLOOKUP($J1755,得点換算表!$C$56:$D$65,2),VLOOKUP($J1755,得点換算表!$E$56:$F$65,2)),"")</f>
        <v/>
      </c>
      <c r="AK1755" s="142" t="str">
        <f>IF($K1755&lt;&gt;"",IF($AD1755=1,VLOOKUP($K1755,得点換算表!$C$66:$D$76,2),VLOOKUP($K1755,得点換算表!$E$66:$F$76,2)),"")</f>
        <v/>
      </c>
      <c r="AL1755" s="142" t="str">
        <f>IF($L1755&lt;&gt;"",IF($AD1755=1,VLOOKUP($L1755,得点換算表!$C$77:$D$86,2),VLOOKUP($L1755,得点換算表!$E$77:$F$86,2)),"")</f>
        <v/>
      </c>
      <c r="AM1755" s="142" t="str">
        <f>IF($M1755&lt;&gt;"",IF($AD1755=1,VLOOKUP($M1755,得点換算表!$C$87:$D$96,2),VLOOKUP($M1755,得点換算表!$E$87:$F$96,2)),"")</f>
        <v/>
      </c>
      <c r="AN1755" s="142" t="str">
        <f t="shared" si="91"/>
        <v/>
      </c>
      <c r="AO1755" s="143" t="str">
        <f>IF(AND($AN1755&lt;&gt;"",$AN1755&gt;=8),VLOOKUP($AN1755,得点換算表!$I$10:$J$14,2),"")</f>
        <v/>
      </c>
      <c r="AP1755" s="105"/>
    </row>
    <row r="1756" spans="1:42" x14ac:dyDescent="0.15">
      <c r="A1756" s="11"/>
      <c r="B1756" s="12"/>
      <c r="C1756" s="13"/>
      <c r="D1756" s="13"/>
      <c r="E1756" s="14"/>
      <c r="F1756" s="14"/>
      <c r="G1756" s="14"/>
      <c r="H1756" s="14"/>
      <c r="I1756" s="15"/>
      <c r="J1756" s="14"/>
      <c r="K1756" s="13"/>
      <c r="L1756" s="14"/>
      <c r="M1756" s="14"/>
      <c r="N1756" s="14"/>
      <c r="O1756" s="14"/>
      <c r="P1756" s="198"/>
      <c r="Q1756" s="198"/>
      <c r="R1756" s="198"/>
      <c r="S1756" s="198"/>
      <c r="T1756" s="198"/>
      <c r="U1756" s="198"/>
      <c r="V1756" s="198"/>
      <c r="W1756" s="202">
        <f t="shared" si="92"/>
        <v>0</v>
      </c>
      <c r="X1756" s="14"/>
      <c r="Y1756" s="14"/>
      <c r="Z1756" s="108"/>
      <c r="AA1756" s="114"/>
      <c r="AB1756" s="129"/>
      <c r="AC1756" s="128"/>
      <c r="AD1756" s="142" t="str">
        <f t="shared" si="93"/>
        <v/>
      </c>
      <c r="AE1756" s="142" t="str">
        <f>IF($E1756&lt;&gt;"",IF($AD1756=1,VLOOKUP($E1756,得点換算表!$C$5:$D$14,2),VLOOKUP($E1756,得点換算表!$E$5:$F$14,2)),"")</f>
        <v/>
      </c>
      <c r="AF1756" s="142" t="str">
        <f>IF($F1756&lt;&gt;"",IF($AD1756=1,VLOOKUP($F1756,得点換算表!$C$15:$D$24,2),VLOOKUP($F1756,得点換算表!$E$15:$F$24,2)),"")</f>
        <v/>
      </c>
      <c r="AG1756" s="142" t="str">
        <f>IF($G1756&lt;&gt;"",IF($AD1756=1,VLOOKUP($G1756,得点換算表!$C$25:$D$34,2),VLOOKUP($G1756,得点換算表!$E$25:$F$34,2)),"")</f>
        <v/>
      </c>
      <c r="AH1756" s="142" t="str">
        <f>IF($H1756&lt;&gt;"",IF($AD1756=1,VLOOKUP($H1756,得点換算表!$C$35:$D$44,2),VLOOKUP($H1756,得点換算表!$E$35:$F$44,2)),"")</f>
        <v/>
      </c>
      <c r="AI1756" s="142" t="str">
        <f>IF($I1756&lt;&gt;"",IF($AD1756=1,VLOOKUP($I1756,得点換算表!$C$45:$D$55,2),VLOOKUP($I1756,得点換算表!$E$45:$F$55,2)),"")</f>
        <v/>
      </c>
      <c r="AJ1756" s="142" t="str">
        <f>IF($J1756&lt;&gt;"",IF($AD1756=1,VLOOKUP($J1756,得点換算表!$C$56:$D$65,2),VLOOKUP($J1756,得点換算表!$E$56:$F$65,2)),"")</f>
        <v/>
      </c>
      <c r="AK1756" s="142" t="str">
        <f>IF($K1756&lt;&gt;"",IF($AD1756=1,VLOOKUP($K1756,得点換算表!$C$66:$D$76,2),VLOOKUP($K1756,得点換算表!$E$66:$F$76,2)),"")</f>
        <v/>
      </c>
      <c r="AL1756" s="142" t="str">
        <f>IF($L1756&lt;&gt;"",IF($AD1756=1,VLOOKUP($L1756,得点換算表!$C$77:$D$86,2),VLOOKUP($L1756,得点換算表!$E$77:$F$86,2)),"")</f>
        <v/>
      </c>
      <c r="AM1756" s="142" t="str">
        <f>IF($M1756&lt;&gt;"",IF($AD1756=1,VLOOKUP($M1756,得点換算表!$C$87:$D$96,2),VLOOKUP($M1756,得点換算表!$E$87:$F$96,2)),"")</f>
        <v/>
      </c>
      <c r="AN1756" s="142" t="str">
        <f t="shared" si="91"/>
        <v/>
      </c>
      <c r="AO1756" s="143" t="str">
        <f>IF(AND($AN1756&lt;&gt;"",$AN1756&gt;=8),VLOOKUP($AN1756,得点換算表!$I$10:$J$14,2),"")</f>
        <v/>
      </c>
      <c r="AP1756" s="105"/>
    </row>
    <row r="1757" spans="1:42" x14ac:dyDescent="0.15">
      <c r="A1757" s="11"/>
      <c r="B1757" s="12"/>
      <c r="C1757" s="13"/>
      <c r="D1757" s="13"/>
      <c r="E1757" s="14"/>
      <c r="F1757" s="14"/>
      <c r="G1757" s="14"/>
      <c r="H1757" s="14"/>
      <c r="I1757" s="15"/>
      <c r="J1757" s="14"/>
      <c r="K1757" s="13"/>
      <c r="L1757" s="14"/>
      <c r="M1757" s="14"/>
      <c r="N1757" s="14"/>
      <c r="O1757" s="14"/>
      <c r="P1757" s="198"/>
      <c r="Q1757" s="198"/>
      <c r="R1757" s="198"/>
      <c r="S1757" s="198"/>
      <c r="T1757" s="198"/>
      <c r="U1757" s="198"/>
      <c r="V1757" s="198"/>
      <c r="W1757" s="202">
        <f t="shared" si="92"/>
        <v>0</v>
      </c>
      <c r="X1757" s="14"/>
      <c r="Y1757" s="14"/>
      <c r="Z1757" s="108"/>
      <c r="AA1757" s="114"/>
      <c r="AB1757" s="129"/>
      <c r="AC1757" s="128"/>
      <c r="AD1757" s="142" t="str">
        <f t="shared" si="93"/>
        <v/>
      </c>
      <c r="AE1757" s="142" t="str">
        <f>IF($E1757&lt;&gt;"",IF($AD1757=1,VLOOKUP($E1757,得点換算表!$C$5:$D$14,2),VLOOKUP($E1757,得点換算表!$E$5:$F$14,2)),"")</f>
        <v/>
      </c>
      <c r="AF1757" s="142" t="str">
        <f>IF($F1757&lt;&gt;"",IF($AD1757=1,VLOOKUP($F1757,得点換算表!$C$15:$D$24,2),VLOOKUP($F1757,得点換算表!$E$15:$F$24,2)),"")</f>
        <v/>
      </c>
      <c r="AG1757" s="142" t="str">
        <f>IF($G1757&lt;&gt;"",IF($AD1757=1,VLOOKUP($G1757,得点換算表!$C$25:$D$34,2),VLOOKUP($G1757,得点換算表!$E$25:$F$34,2)),"")</f>
        <v/>
      </c>
      <c r="AH1757" s="142" t="str">
        <f>IF($H1757&lt;&gt;"",IF($AD1757=1,VLOOKUP($H1757,得点換算表!$C$35:$D$44,2),VLOOKUP($H1757,得点換算表!$E$35:$F$44,2)),"")</f>
        <v/>
      </c>
      <c r="AI1757" s="142" t="str">
        <f>IF($I1757&lt;&gt;"",IF($AD1757=1,VLOOKUP($I1757,得点換算表!$C$45:$D$55,2),VLOOKUP($I1757,得点換算表!$E$45:$F$55,2)),"")</f>
        <v/>
      </c>
      <c r="AJ1757" s="142" t="str">
        <f>IF($J1757&lt;&gt;"",IF($AD1757=1,VLOOKUP($J1757,得点換算表!$C$56:$D$65,2),VLOOKUP($J1757,得点換算表!$E$56:$F$65,2)),"")</f>
        <v/>
      </c>
      <c r="AK1757" s="142" t="str">
        <f>IF($K1757&lt;&gt;"",IF($AD1757=1,VLOOKUP($K1757,得点換算表!$C$66:$D$76,2),VLOOKUP($K1757,得点換算表!$E$66:$F$76,2)),"")</f>
        <v/>
      </c>
      <c r="AL1757" s="142" t="str">
        <f>IF($L1757&lt;&gt;"",IF($AD1757=1,VLOOKUP($L1757,得点換算表!$C$77:$D$86,2),VLOOKUP($L1757,得点換算表!$E$77:$F$86,2)),"")</f>
        <v/>
      </c>
      <c r="AM1757" s="142" t="str">
        <f>IF($M1757&lt;&gt;"",IF($AD1757=1,VLOOKUP($M1757,得点換算表!$C$87:$D$96,2),VLOOKUP($M1757,得点換算表!$E$87:$F$96,2)),"")</f>
        <v/>
      </c>
      <c r="AN1757" s="142" t="str">
        <f t="shared" si="91"/>
        <v/>
      </c>
      <c r="AO1757" s="143" t="str">
        <f>IF(AND($AN1757&lt;&gt;"",$AN1757&gt;=8),VLOOKUP($AN1757,得点換算表!$I$10:$J$14,2),"")</f>
        <v/>
      </c>
      <c r="AP1757" s="105"/>
    </row>
    <row r="1758" spans="1:42" x14ac:dyDescent="0.15">
      <c r="A1758" s="11"/>
      <c r="B1758" s="12"/>
      <c r="C1758" s="13"/>
      <c r="D1758" s="13"/>
      <c r="E1758" s="14"/>
      <c r="F1758" s="14"/>
      <c r="G1758" s="14"/>
      <c r="H1758" s="14"/>
      <c r="I1758" s="15"/>
      <c r="J1758" s="14"/>
      <c r="K1758" s="13"/>
      <c r="L1758" s="14"/>
      <c r="M1758" s="14"/>
      <c r="N1758" s="14"/>
      <c r="O1758" s="14"/>
      <c r="P1758" s="198"/>
      <c r="Q1758" s="198"/>
      <c r="R1758" s="198"/>
      <c r="S1758" s="198"/>
      <c r="T1758" s="198"/>
      <c r="U1758" s="198"/>
      <c r="V1758" s="198"/>
      <c r="W1758" s="202">
        <f t="shared" si="92"/>
        <v>0</v>
      </c>
      <c r="X1758" s="14"/>
      <c r="Y1758" s="14"/>
      <c r="Z1758" s="108"/>
      <c r="AA1758" s="114"/>
      <c r="AB1758" s="129"/>
      <c r="AC1758" s="128"/>
      <c r="AD1758" s="142" t="str">
        <f t="shared" si="93"/>
        <v/>
      </c>
      <c r="AE1758" s="142" t="str">
        <f>IF($E1758&lt;&gt;"",IF($AD1758=1,VLOOKUP($E1758,得点換算表!$C$5:$D$14,2),VLOOKUP($E1758,得点換算表!$E$5:$F$14,2)),"")</f>
        <v/>
      </c>
      <c r="AF1758" s="142" t="str">
        <f>IF($F1758&lt;&gt;"",IF($AD1758=1,VLOOKUP($F1758,得点換算表!$C$15:$D$24,2),VLOOKUP($F1758,得点換算表!$E$15:$F$24,2)),"")</f>
        <v/>
      </c>
      <c r="AG1758" s="142" t="str">
        <f>IF($G1758&lt;&gt;"",IF($AD1758=1,VLOOKUP($G1758,得点換算表!$C$25:$D$34,2),VLOOKUP($G1758,得点換算表!$E$25:$F$34,2)),"")</f>
        <v/>
      </c>
      <c r="AH1758" s="142" t="str">
        <f>IF($H1758&lt;&gt;"",IF($AD1758=1,VLOOKUP($H1758,得点換算表!$C$35:$D$44,2),VLOOKUP($H1758,得点換算表!$E$35:$F$44,2)),"")</f>
        <v/>
      </c>
      <c r="AI1758" s="142" t="str">
        <f>IF($I1758&lt;&gt;"",IF($AD1758=1,VLOOKUP($I1758,得点換算表!$C$45:$D$55,2),VLOOKUP($I1758,得点換算表!$E$45:$F$55,2)),"")</f>
        <v/>
      </c>
      <c r="AJ1758" s="142" t="str">
        <f>IF($J1758&lt;&gt;"",IF($AD1758=1,VLOOKUP($J1758,得点換算表!$C$56:$D$65,2),VLOOKUP($J1758,得点換算表!$E$56:$F$65,2)),"")</f>
        <v/>
      </c>
      <c r="AK1758" s="142" t="str">
        <f>IF($K1758&lt;&gt;"",IF($AD1758=1,VLOOKUP($K1758,得点換算表!$C$66:$D$76,2),VLOOKUP($K1758,得点換算表!$E$66:$F$76,2)),"")</f>
        <v/>
      </c>
      <c r="AL1758" s="142" t="str">
        <f>IF($L1758&lt;&gt;"",IF($AD1758=1,VLOOKUP($L1758,得点換算表!$C$77:$D$86,2),VLOOKUP($L1758,得点換算表!$E$77:$F$86,2)),"")</f>
        <v/>
      </c>
      <c r="AM1758" s="142" t="str">
        <f>IF($M1758&lt;&gt;"",IF($AD1758=1,VLOOKUP($M1758,得点換算表!$C$87:$D$96,2),VLOOKUP($M1758,得点換算表!$E$87:$F$96,2)),"")</f>
        <v/>
      </c>
      <c r="AN1758" s="142" t="str">
        <f t="shared" si="91"/>
        <v/>
      </c>
      <c r="AO1758" s="143" t="str">
        <f>IF(AND($AN1758&lt;&gt;"",$AN1758&gt;=8),VLOOKUP($AN1758,得点換算表!$I$10:$J$14,2),"")</f>
        <v/>
      </c>
      <c r="AP1758" s="105"/>
    </row>
    <row r="1759" spans="1:42" x14ac:dyDescent="0.15">
      <c r="A1759" s="11"/>
      <c r="B1759" s="12"/>
      <c r="C1759" s="13"/>
      <c r="D1759" s="13"/>
      <c r="E1759" s="14"/>
      <c r="F1759" s="14"/>
      <c r="G1759" s="14"/>
      <c r="H1759" s="14"/>
      <c r="I1759" s="15"/>
      <c r="J1759" s="14"/>
      <c r="K1759" s="13"/>
      <c r="L1759" s="14"/>
      <c r="M1759" s="14"/>
      <c r="N1759" s="14"/>
      <c r="O1759" s="14"/>
      <c r="P1759" s="198"/>
      <c r="Q1759" s="198"/>
      <c r="R1759" s="198"/>
      <c r="S1759" s="198"/>
      <c r="T1759" s="198"/>
      <c r="U1759" s="198"/>
      <c r="V1759" s="198"/>
      <c r="W1759" s="202">
        <f t="shared" si="92"/>
        <v>0</v>
      </c>
      <c r="X1759" s="14"/>
      <c r="Y1759" s="14"/>
      <c r="Z1759" s="108"/>
      <c r="AA1759" s="114"/>
      <c r="AB1759" s="129"/>
      <c r="AC1759" s="128"/>
      <c r="AD1759" s="142" t="str">
        <f t="shared" si="93"/>
        <v/>
      </c>
      <c r="AE1759" s="142" t="str">
        <f>IF($E1759&lt;&gt;"",IF($AD1759=1,VLOOKUP($E1759,得点換算表!$C$5:$D$14,2),VLOOKUP($E1759,得点換算表!$E$5:$F$14,2)),"")</f>
        <v/>
      </c>
      <c r="AF1759" s="142" t="str">
        <f>IF($F1759&lt;&gt;"",IF($AD1759=1,VLOOKUP($F1759,得点換算表!$C$15:$D$24,2),VLOOKUP($F1759,得点換算表!$E$15:$F$24,2)),"")</f>
        <v/>
      </c>
      <c r="AG1759" s="142" t="str">
        <f>IF($G1759&lt;&gt;"",IF($AD1759=1,VLOOKUP($G1759,得点換算表!$C$25:$D$34,2),VLOOKUP($G1759,得点換算表!$E$25:$F$34,2)),"")</f>
        <v/>
      </c>
      <c r="AH1759" s="142" t="str">
        <f>IF($H1759&lt;&gt;"",IF($AD1759=1,VLOOKUP($H1759,得点換算表!$C$35:$D$44,2),VLOOKUP($H1759,得点換算表!$E$35:$F$44,2)),"")</f>
        <v/>
      </c>
      <c r="AI1759" s="142" t="str">
        <f>IF($I1759&lt;&gt;"",IF($AD1759=1,VLOOKUP($I1759,得点換算表!$C$45:$D$55,2),VLOOKUP($I1759,得点換算表!$E$45:$F$55,2)),"")</f>
        <v/>
      </c>
      <c r="AJ1759" s="142" t="str">
        <f>IF($J1759&lt;&gt;"",IF($AD1759=1,VLOOKUP($J1759,得点換算表!$C$56:$D$65,2),VLOOKUP($J1759,得点換算表!$E$56:$F$65,2)),"")</f>
        <v/>
      </c>
      <c r="AK1759" s="142" t="str">
        <f>IF($K1759&lt;&gt;"",IF($AD1759=1,VLOOKUP($K1759,得点換算表!$C$66:$D$76,2),VLOOKUP($K1759,得点換算表!$E$66:$F$76,2)),"")</f>
        <v/>
      </c>
      <c r="AL1759" s="142" t="str">
        <f>IF($L1759&lt;&gt;"",IF($AD1759=1,VLOOKUP($L1759,得点換算表!$C$77:$D$86,2),VLOOKUP($L1759,得点換算表!$E$77:$F$86,2)),"")</f>
        <v/>
      </c>
      <c r="AM1759" s="142" t="str">
        <f>IF($M1759&lt;&gt;"",IF($AD1759=1,VLOOKUP($M1759,得点換算表!$C$87:$D$96,2),VLOOKUP($M1759,得点換算表!$E$87:$F$96,2)),"")</f>
        <v/>
      </c>
      <c r="AN1759" s="142" t="str">
        <f t="shared" si="91"/>
        <v/>
      </c>
      <c r="AO1759" s="143" t="str">
        <f>IF(AND($AN1759&lt;&gt;"",$AN1759&gt;=8),VLOOKUP($AN1759,得点換算表!$I$10:$J$14,2),"")</f>
        <v/>
      </c>
      <c r="AP1759" s="105"/>
    </row>
    <row r="1760" spans="1:42" x14ac:dyDescent="0.15">
      <c r="A1760" s="11"/>
      <c r="B1760" s="12"/>
      <c r="C1760" s="13"/>
      <c r="D1760" s="13"/>
      <c r="E1760" s="14"/>
      <c r="F1760" s="14"/>
      <c r="G1760" s="14"/>
      <c r="H1760" s="14"/>
      <c r="I1760" s="15"/>
      <c r="J1760" s="14"/>
      <c r="K1760" s="13"/>
      <c r="L1760" s="14"/>
      <c r="M1760" s="14"/>
      <c r="N1760" s="14"/>
      <c r="O1760" s="14"/>
      <c r="P1760" s="198"/>
      <c r="Q1760" s="198"/>
      <c r="R1760" s="198"/>
      <c r="S1760" s="198"/>
      <c r="T1760" s="198"/>
      <c r="U1760" s="198"/>
      <c r="V1760" s="198"/>
      <c r="W1760" s="202">
        <f t="shared" si="92"/>
        <v>0</v>
      </c>
      <c r="X1760" s="14"/>
      <c r="Y1760" s="14"/>
      <c r="Z1760" s="108"/>
      <c r="AA1760" s="114"/>
      <c r="AB1760" s="129"/>
      <c r="AC1760" s="128"/>
      <c r="AD1760" s="142" t="str">
        <f t="shared" si="93"/>
        <v/>
      </c>
      <c r="AE1760" s="142" t="str">
        <f>IF($E1760&lt;&gt;"",IF($AD1760=1,VLOOKUP($E1760,得点換算表!$C$5:$D$14,2),VLOOKUP($E1760,得点換算表!$E$5:$F$14,2)),"")</f>
        <v/>
      </c>
      <c r="AF1760" s="142" t="str">
        <f>IF($F1760&lt;&gt;"",IF($AD1760=1,VLOOKUP($F1760,得点換算表!$C$15:$D$24,2),VLOOKUP($F1760,得点換算表!$E$15:$F$24,2)),"")</f>
        <v/>
      </c>
      <c r="AG1760" s="142" t="str">
        <f>IF($G1760&lt;&gt;"",IF($AD1760=1,VLOOKUP($G1760,得点換算表!$C$25:$D$34,2),VLOOKUP($G1760,得点換算表!$E$25:$F$34,2)),"")</f>
        <v/>
      </c>
      <c r="AH1760" s="142" t="str">
        <f>IF($H1760&lt;&gt;"",IF($AD1760=1,VLOOKUP($H1760,得点換算表!$C$35:$D$44,2),VLOOKUP($H1760,得点換算表!$E$35:$F$44,2)),"")</f>
        <v/>
      </c>
      <c r="AI1760" s="142" t="str">
        <f>IF($I1760&lt;&gt;"",IF($AD1760=1,VLOOKUP($I1760,得点換算表!$C$45:$D$55,2),VLOOKUP($I1760,得点換算表!$E$45:$F$55,2)),"")</f>
        <v/>
      </c>
      <c r="AJ1760" s="142" t="str">
        <f>IF($J1760&lt;&gt;"",IF($AD1760=1,VLOOKUP($J1760,得点換算表!$C$56:$D$65,2),VLOOKUP($J1760,得点換算表!$E$56:$F$65,2)),"")</f>
        <v/>
      </c>
      <c r="AK1760" s="142" t="str">
        <f>IF($K1760&lt;&gt;"",IF($AD1760=1,VLOOKUP($K1760,得点換算表!$C$66:$D$76,2),VLOOKUP($K1760,得点換算表!$E$66:$F$76,2)),"")</f>
        <v/>
      </c>
      <c r="AL1760" s="142" t="str">
        <f>IF($L1760&lt;&gt;"",IF($AD1760=1,VLOOKUP($L1760,得点換算表!$C$77:$D$86,2),VLOOKUP($L1760,得点換算表!$E$77:$F$86,2)),"")</f>
        <v/>
      </c>
      <c r="AM1760" s="142" t="str">
        <f>IF($M1760&lt;&gt;"",IF($AD1760=1,VLOOKUP($M1760,得点換算表!$C$87:$D$96,2),VLOOKUP($M1760,得点換算表!$E$87:$F$96,2)),"")</f>
        <v/>
      </c>
      <c r="AN1760" s="142" t="str">
        <f t="shared" si="91"/>
        <v/>
      </c>
      <c r="AO1760" s="143" t="str">
        <f>IF(AND($AN1760&lt;&gt;"",$AN1760&gt;=8),VLOOKUP($AN1760,得点換算表!$I$10:$J$14,2),"")</f>
        <v/>
      </c>
      <c r="AP1760" s="105"/>
    </row>
    <row r="1761" spans="1:42" x14ac:dyDescent="0.15">
      <c r="A1761" s="11"/>
      <c r="B1761" s="12"/>
      <c r="C1761" s="13"/>
      <c r="D1761" s="13"/>
      <c r="E1761" s="14"/>
      <c r="F1761" s="14"/>
      <c r="G1761" s="14"/>
      <c r="H1761" s="14"/>
      <c r="I1761" s="15"/>
      <c r="J1761" s="14"/>
      <c r="K1761" s="13"/>
      <c r="L1761" s="14"/>
      <c r="M1761" s="14"/>
      <c r="N1761" s="14"/>
      <c r="O1761" s="14"/>
      <c r="P1761" s="198"/>
      <c r="Q1761" s="198"/>
      <c r="R1761" s="198"/>
      <c r="S1761" s="198"/>
      <c r="T1761" s="198"/>
      <c r="U1761" s="198"/>
      <c r="V1761" s="198"/>
      <c r="W1761" s="202">
        <f t="shared" si="92"/>
        <v>0</v>
      </c>
      <c r="X1761" s="14"/>
      <c r="Y1761" s="14"/>
      <c r="Z1761" s="108"/>
      <c r="AA1761" s="114"/>
      <c r="AB1761" s="129"/>
      <c r="AC1761" s="128"/>
      <c r="AD1761" s="142" t="str">
        <f t="shared" si="93"/>
        <v/>
      </c>
      <c r="AE1761" s="142" t="str">
        <f>IF($E1761&lt;&gt;"",IF($AD1761=1,VLOOKUP($E1761,得点換算表!$C$5:$D$14,2),VLOOKUP($E1761,得点換算表!$E$5:$F$14,2)),"")</f>
        <v/>
      </c>
      <c r="AF1761" s="142" t="str">
        <f>IF($F1761&lt;&gt;"",IF($AD1761=1,VLOOKUP($F1761,得点換算表!$C$15:$D$24,2),VLOOKUP($F1761,得点換算表!$E$15:$F$24,2)),"")</f>
        <v/>
      </c>
      <c r="AG1761" s="142" t="str">
        <f>IF($G1761&lt;&gt;"",IF($AD1761=1,VLOOKUP($G1761,得点換算表!$C$25:$D$34,2),VLOOKUP($G1761,得点換算表!$E$25:$F$34,2)),"")</f>
        <v/>
      </c>
      <c r="AH1761" s="142" t="str">
        <f>IF($H1761&lt;&gt;"",IF($AD1761=1,VLOOKUP($H1761,得点換算表!$C$35:$D$44,2),VLOOKUP($H1761,得点換算表!$E$35:$F$44,2)),"")</f>
        <v/>
      </c>
      <c r="AI1761" s="142" t="str">
        <f>IF($I1761&lt;&gt;"",IF($AD1761=1,VLOOKUP($I1761,得点換算表!$C$45:$D$55,2),VLOOKUP($I1761,得点換算表!$E$45:$F$55,2)),"")</f>
        <v/>
      </c>
      <c r="AJ1761" s="142" t="str">
        <f>IF($J1761&lt;&gt;"",IF($AD1761=1,VLOOKUP($J1761,得点換算表!$C$56:$D$65,2),VLOOKUP($J1761,得点換算表!$E$56:$F$65,2)),"")</f>
        <v/>
      </c>
      <c r="AK1761" s="142" t="str">
        <f>IF($K1761&lt;&gt;"",IF($AD1761=1,VLOOKUP($K1761,得点換算表!$C$66:$D$76,2),VLOOKUP($K1761,得点換算表!$E$66:$F$76,2)),"")</f>
        <v/>
      </c>
      <c r="AL1761" s="142" t="str">
        <f>IF($L1761&lt;&gt;"",IF($AD1761=1,VLOOKUP($L1761,得点換算表!$C$77:$D$86,2),VLOOKUP($L1761,得点換算表!$E$77:$F$86,2)),"")</f>
        <v/>
      </c>
      <c r="AM1761" s="142" t="str">
        <f>IF($M1761&lt;&gt;"",IF($AD1761=1,VLOOKUP($M1761,得点換算表!$C$87:$D$96,2),VLOOKUP($M1761,得点換算表!$E$87:$F$96,2)),"")</f>
        <v/>
      </c>
      <c r="AN1761" s="142" t="str">
        <f t="shared" si="91"/>
        <v/>
      </c>
      <c r="AO1761" s="143" t="str">
        <f>IF(AND($AN1761&lt;&gt;"",$AN1761&gt;=8),VLOOKUP($AN1761,得点換算表!$I$10:$J$14,2),"")</f>
        <v/>
      </c>
      <c r="AP1761" s="105"/>
    </row>
    <row r="1762" spans="1:42" x14ac:dyDescent="0.15">
      <c r="A1762" s="11"/>
      <c r="B1762" s="12"/>
      <c r="C1762" s="13"/>
      <c r="D1762" s="13"/>
      <c r="E1762" s="14"/>
      <c r="F1762" s="14"/>
      <c r="G1762" s="14"/>
      <c r="H1762" s="14"/>
      <c r="I1762" s="15"/>
      <c r="J1762" s="14"/>
      <c r="K1762" s="13"/>
      <c r="L1762" s="14"/>
      <c r="M1762" s="14"/>
      <c r="N1762" s="14"/>
      <c r="O1762" s="14"/>
      <c r="P1762" s="198"/>
      <c r="Q1762" s="198"/>
      <c r="R1762" s="198"/>
      <c r="S1762" s="198"/>
      <c r="T1762" s="198"/>
      <c r="U1762" s="198"/>
      <c r="V1762" s="198"/>
      <c r="W1762" s="202">
        <f t="shared" si="92"/>
        <v>0</v>
      </c>
      <c r="X1762" s="14"/>
      <c r="Y1762" s="14"/>
      <c r="Z1762" s="108"/>
      <c r="AA1762" s="114"/>
      <c r="AB1762" s="129"/>
      <c r="AC1762" s="128"/>
      <c r="AD1762" s="142" t="str">
        <f t="shared" si="93"/>
        <v/>
      </c>
      <c r="AE1762" s="142" t="str">
        <f>IF($E1762&lt;&gt;"",IF($AD1762=1,VLOOKUP($E1762,得点換算表!$C$5:$D$14,2),VLOOKUP($E1762,得点換算表!$E$5:$F$14,2)),"")</f>
        <v/>
      </c>
      <c r="AF1762" s="142" t="str">
        <f>IF($F1762&lt;&gt;"",IF($AD1762=1,VLOOKUP($F1762,得点換算表!$C$15:$D$24,2),VLOOKUP($F1762,得点換算表!$E$15:$F$24,2)),"")</f>
        <v/>
      </c>
      <c r="AG1762" s="142" t="str">
        <f>IF($G1762&lt;&gt;"",IF($AD1762=1,VLOOKUP($G1762,得点換算表!$C$25:$D$34,2),VLOOKUP($G1762,得点換算表!$E$25:$F$34,2)),"")</f>
        <v/>
      </c>
      <c r="AH1762" s="142" t="str">
        <f>IF($H1762&lt;&gt;"",IF($AD1762=1,VLOOKUP($H1762,得点換算表!$C$35:$D$44,2),VLOOKUP($H1762,得点換算表!$E$35:$F$44,2)),"")</f>
        <v/>
      </c>
      <c r="AI1762" s="142" t="str">
        <f>IF($I1762&lt;&gt;"",IF($AD1762=1,VLOOKUP($I1762,得点換算表!$C$45:$D$55,2),VLOOKUP($I1762,得点換算表!$E$45:$F$55,2)),"")</f>
        <v/>
      </c>
      <c r="AJ1762" s="142" t="str">
        <f>IF($J1762&lt;&gt;"",IF($AD1762=1,VLOOKUP($J1762,得点換算表!$C$56:$D$65,2),VLOOKUP($J1762,得点換算表!$E$56:$F$65,2)),"")</f>
        <v/>
      </c>
      <c r="AK1762" s="142" t="str">
        <f>IF($K1762&lt;&gt;"",IF($AD1762=1,VLOOKUP($K1762,得点換算表!$C$66:$D$76,2),VLOOKUP($K1762,得点換算表!$E$66:$F$76,2)),"")</f>
        <v/>
      </c>
      <c r="AL1762" s="142" t="str">
        <f>IF($L1762&lt;&gt;"",IF($AD1762=1,VLOOKUP($L1762,得点換算表!$C$77:$D$86,2),VLOOKUP($L1762,得点換算表!$E$77:$F$86,2)),"")</f>
        <v/>
      </c>
      <c r="AM1762" s="142" t="str">
        <f>IF($M1762&lt;&gt;"",IF($AD1762=1,VLOOKUP($M1762,得点換算表!$C$87:$D$96,2),VLOOKUP($M1762,得点換算表!$E$87:$F$96,2)),"")</f>
        <v/>
      </c>
      <c r="AN1762" s="142" t="str">
        <f t="shared" si="91"/>
        <v/>
      </c>
      <c r="AO1762" s="143" t="str">
        <f>IF(AND($AN1762&lt;&gt;"",$AN1762&gt;=8),VLOOKUP($AN1762,得点換算表!$I$10:$J$14,2),"")</f>
        <v/>
      </c>
      <c r="AP1762" s="105"/>
    </row>
    <row r="1763" spans="1:42" x14ac:dyDescent="0.15">
      <c r="A1763" s="11"/>
      <c r="B1763" s="12"/>
      <c r="C1763" s="13"/>
      <c r="D1763" s="13"/>
      <c r="E1763" s="14"/>
      <c r="F1763" s="14"/>
      <c r="G1763" s="14"/>
      <c r="H1763" s="14"/>
      <c r="I1763" s="15"/>
      <c r="J1763" s="14"/>
      <c r="K1763" s="13"/>
      <c r="L1763" s="14"/>
      <c r="M1763" s="14"/>
      <c r="N1763" s="14"/>
      <c r="O1763" s="14"/>
      <c r="P1763" s="198"/>
      <c r="Q1763" s="198"/>
      <c r="R1763" s="198"/>
      <c r="S1763" s="198"/>
      <c r="T1763" s="198"/>
      <c r="U1763" s="198"/>
      <c r="V1763" s="198"/>
      <c r="W1763" s="202">
        <f t="shared" si="92"/>
        <v>0</v>
      </c>
      <c r="X1763" s="14"/>
      <c r="Y1763" s="14"/>
      <c r="Z1763" s="108"/>
      <c r="AA1763" s="114"/>
      <c r="AB1763" s="129"/>
      <c r="AC1763" s="128"/>
      <c r="AD1763" s="142" t="str">
        <f t="shared" si="93"/>
        <v/>
      </c>
      <c r="AE1763" s="142" t="str">
        <f>IF($E1763&lt;&gt;"",IF($AD1763=1,VLOOKUP($E1763,得点換算表!$C$5:$D$14,2),VLOOKUP($E1763,得点換算表!$E$5:$F$14,2)),"")</f>
        <v/>
      </c>
      <c r="AF1763" s="142" t="str">
        <f>IF($F1763&lt;&gt;"",IF($AD1763=1,VLOOKUP($F1763,得点換算表!$C$15:$D$24,2),VLOOKUP($F1763,得点換算表!$E$15:$F$24,2)),"")</f>
        <v/>
      </c>
      <c r="AG1763" s="142" t="str">
        <f>IF($G1763&lt;&gt;"",IF($AD1763=1,VLOOKUP($G1763,得点換算表!$C$25:$D$34,2),VLOOKUP($G1763,得点換算表!$E$25:$F$34,2)),"")</f>
        <v/>
      </c>
      <c r="AH1763" s="142" t="str">
        <f>IF($H1763&lt;&gt;"",IF($AD1763=1,VLOOKUP($H1763,得点換算表!$C$35:$D$44,2),VLOOKUP($H1763,得点換算表!$E$35:$F$44,2)),"")</f>
        <v/>
      </c>
      <c r="AI1763" s="142" t="str">
        <f>IF($I1763&lt;&gt;"",IF($AD1763=1,VLOOKUP($I1763,得点換算表!$C$45:$D$55,2),VLOOKUP($I1763,得点換算表!$E$45:$F$55,2)),"")</f>
        <v/>
      </c>
      <c r="AJ1763" s="142" t="str">
        <f>IF($J1763&lt;&gt;"",IF($AD1763=1,VLOOKUP($J1763,得点換算表!$C$56:$D$65,2),VLOOKUP($J1763,得点換算表!$E$56:$F$65,2)),"")</f>
        <v/>
      </c>
      <c r="AK1763" s="142" t="str">
        <f>IF($K1763&lt;&gt;"",IF($AD1763=1,VLOOKUP($K1763,得点換算表!$C$66:$D$76,2),VLOOKUP($K1763,得点換算表!$E$66:$F$76,2)),"")</f>
        <v/>
      </c>
      <c r="AL1763" s="142" t="str">
        <f>IF($L1763&lt;&gt;"",IF($AD1763=1,VLOOKUP($L1763,得点換算表!$C$77:$D$86,2),VLOOKUP($L1763,得点換算表!$E$77:$F$86,2)),"")</f>
        <v/>
      </c>
      <c r="AM1763" s="142" t="str">
        <f>IF($M1763&lt;&gt;"",IF($AD1763=1,VLOOKUP($M1763,得点換算表!$C$87:$D$96,2),VLOOKUP($M1763,得点換算表!$E$87:$F$96,2)),"")</f>
        <v/>
      </c>
      <c r="AN1763" s="142" t="str">
        <f t="shared" si="91"/>
        <v/>
      </c>
      <c r="AO1763" s="143" t="str">
        <f>IF(AND($AN1763&lt;&gt;"",$AN1763&gt;=8),VLOOKUP($AN1763,得点換算表!$I$10:$J$14,2),"")</f>
        <v/>
      </c>
      <c r="AP1763" s="105"/>
    </row>
    <row r="1764" spans="1:42" x14ac:dyDescent="0.15">
      <c r="A1764" s="11"/>
      <c r="B1764" s="12"/>
      <c r="C1764" s="13"/>
      <c r="D1764" s="13"/>
      <c r="E1764" s="14"/>
      <c r="F1764" s="14"/>
      <c r="G1764" s="14"/>
      <c r="H1764" s="14"/>
      <c r="I1764" s="15"/>
      <c r="J1764" s="14"/>
      <c r="K1764" s="13"/>
      <c r="L1764" s="14"/>
      <c r="M1764" s="14"/>
      <c r="N1764" s="14"/>
      <c r="O1764" s="14"/>
      <c r="P1764" s="198"/>
      <c r="Q1764" s="198"/>
      <c r="R1764" s="198"/>
      <c r="S1764" s="198"/>
      <c r="T1764" s="198"/>
      <c r="U1764" s="198"/>
      <c r="V1764" s="198"/>
      <c r="W1764" s="202">
        <f t="shared" si="92"/>
        <v>0</v>
      </c>
      <c r="X1764" s="14"/>
      <c r="Y1764" s="14"/>
      <c r="Z1764" s="108"/>
      <c r="AA1764" s="114"/>
      <c r="AB1764" s="129"/>
      <c r="AC1764" s="128"/>
      <c r="AD1764" s="142" t="str">
        <f t="shared" si="93"/>
        <v/>
      </c>
      <c r="AE1764" s="142" t="str">
        <f>IF($E1764&lt;&gt;"",IF($AD1764=1,VLOOKUP($E1764,得点換算表!$C$5:$D$14,2),VLOOKUP($E1764,得点換算表!$E$5:$F$14,2)),"")</f>
        <v/>
      </c>
      <c r="AF1764" s="142" t="str">
        <f>IF($F1764&lt;&gt;"",IF($AD1764=1,VLOOKUP($F1764,得点換算表!$C$15:$D$24,2),VLOOKUP($F1764,得点換算表!$E$15:$F$24,2)),"")</f>
        <v/>
      </c>
      <c r="AG1764" s="142" t="str">
        <f>IF($G1764&lt;&gt;"",IF($AD1764=1,VLOOKUP($G1764,得点換算表!$C$25:$D$34,2),VLOOKUP($G1764,得点換算表!$E$25:$F$34,2)),"")</f>
        <v/>
      </c>
      <c r="AH1764" s="142" t="str">
        <f>IF($H1764&lt;&gt;"",IF($AD1764=1,VLOOKUP($H1764,得点換算表!$C$35:$D$44,2),VLOOKUP($H1764,得点換算表!$E$35:$F$44,2)),"")</f>
        <v/>
      </c>
      <c r="AI1764" s="142" t="str">
        <f>IF($I1764&lt;&gt;"",IF($AD1764=1,VLOOKUP($I1764,得点換算表!$C$45:$D$55,2),VLOOKUP($I1764,得点換算表!$E$45:$F$55,2)),"")</f>
        <v/>
      </c>
      <c r="AJ1764" s="142" t="str">
        <f>IF($J1764&lt;&gt;"",IF($AD1764=1,VLOOKUP($J1764,得点換算表!$C$56:$D$65,2),VLOOKUP($J1764,得点換算表!$E$56:$F$65,2)),"")</f>
        <v/>
      </c>
      <c r="AK1764" s="142" t="str">
        <f>IF($K1764&lt;&gt;"",IF($AD1764=1,VLOOKUP($K1764,得点換算表!$C$66:$D$76,2),VLOOKUP($K1764,得点換算表!$E$66:$F$76,2)),"")</f>
        <v/>
      </c>
      <c r="AL1764" s="142" t="str">
        <f>IF($L1764&lt;&gt;"",IF($AD1764=1,VLOOKUP($L1764,得点換算表!$C$77:$D$86,2),VLOOKUP($L1764,得点換算表!$E$77:$F$86,2)),"")</f>
        <v/>
      </c>
      <c r="AM1764" s="142" t="str">
        <f>IF($M1764&lt;&gt;"",IF($AD1764=1,VLOOKUP($M1764,得点換算表!$C$87:$D$96,2),VLOOKUP($M1764,得点換算表!$E$87:$F$96,2)),"")</f>
        <v/>
      </c>
      <c r="AN1764" s="142" t="str">
        <f t="shared" si="91"/>
        <v/>
      </c>
      <c r="AO1764" s="143" t="str">
        <f>IF(AND($AN1764&lt;&gt;"",$AN1764&gt;=8),VLOOKUP($AN1764,得点換算表!$I$10:$J$14,2),"")</f>
        <v/>
      </c>
      <c r="AP1764" s="105"/>
    </row>
    <row r="1765" spans="1:42" x14ac:dyDescent="0.15">
      <c r="A1765" s="11"/>
      <c r="B1765" s="12"/>
      <c r="C1765" s="13"/>
      <c r="D1765" s="13"/>
      <c r="E1765" s="14"/>
      <c r="F1765" s="14"/>
      <c r="G1765" s="14"/>
      <c r="H1765" s="14"/>
      <c r="I1765" s="15"/>
      <c r="J1765" s="14"/>
      <c r="K1765" s="13"/>
      <c r="L1765" s="14"/>
      <c r="M1765" s="14"/>
      <c r="N1765" s="14"/>
      <c r="O1765" s="14"/>
      <c r="P1765" s="198"/>
      <c r="Q1765" s="198"/>
      <c r="R1765" s="198"/>
      <c r="S1765" s="198"/>
      <c r="T1765" s="198"/>
      <c r="U1765" s="198"/>
      <c r="V1765" s="198"/>
      <c r="W1765" s="202">
        <f t="shared" si="92"/>
        <v>0</v>
      </c>
      <c r="X1765" s="14"/>
      <c r="Y1765" s="14"/>
      <c r="Z1765" s="108"/>
      <c r="AA1765" s="114"/>
      <c r="AB1765" s="129"/>
      <c r="AC1765" s="128"/>
      <c r="AD1765" s="142" t="str">
        <f t="shared" si="93"/>
        <v/>
      </c>
      <c r="AE1765" s="142" t="str">
        <f>IF($E1765&lt;&gt;"",IF($AD1765=1,VLOOKUP($E1765,得点換算表!$C$5:$D$14,2),VLOOKUP($E1765,得点換算表!$E$5:$F$14,2)),"")</f>
        <v/>
      </c>
      <c r="AF1765" s="142" t="str">
        <f>IF($F1765&lt;&gt;"",IF($AD1765=1,VLOOKUP($F1765,得点換算表!$C$15:$D$24,2),VLOOKUP($F1765,得点換算表!$E$15:$F$24,2)),"")</f>
        <v/>
      </c>
      <c r="AG1765" s="142" t="str">
        <f>IF($G1765&lt;&gt;"",IF($AD1765=1,VLOOKUP($G1765,得点換算表!$C$25:$D$34,2),VLOOKUP($G1765,得点換算表!$E$25:$F$34,2)),"")</f>
        <v/>
      </c>
      <c r="AH1765" s="142" t="str">
        <f>IF($H1765&lt;&gt;"",IF($AD1765=1,VLOOKUP($H1765,得点換算表!$C$35:$D$44,2),VLOOKUP($H1765,得点換算表!$E$35:$F$44,2)),"")</f>
        <v/>
      </c>
      <c r="AI1765" s="142" t="str">
        <f>IF($I1765&lt;&gt;"",IF($AD1765=1,VLOOKUP($I1765,得点換算表!$C$45:$D$55,2),VLOOKUP($I1765,得点換算表!$E$45:$F$55,2)),"")</f>
        <v/>
      </c>
      <c r="AJ1765" s="142" t="str">
        <f>IF($J1765&lt;&gt;"",IF($AD1765=1,VLOOKUP($J1765,得点換算表!$C$56:$D$65,2),VLOOKUP($J1765,得点換算表!$E$56:$F$65,2)),"")</f>
        <v/>
      </c>
      <c r="AK1765" s="142" t="str">
        <f>IF($K1765&lt;&gt;"",IF($AD1765=1,VLOOKUP($K1765,得点換算表!$C$66:$D$76,2),VLOOKUP($K1765,得点換算表!$E$66:$F$76,2)),"")</f>
        <v/>
      </c>
      <c r="AL1765" s="142" t="str">
        <f>IF($L1765&lt;&gt;"",IF($AD1765=1,VLOOKUP($L1765,得点換算表!$C$77:$D$86,2),VLOOKUP($L1765,得点換算表!$E$77:$F$86,2)),"")</f>
        <v/>
      </c>
      <c r="AM1765" s="142" t="str">
        <f>IF($M1765&lt;&gt;"",IF($AD1765=1,VLOOKUP($M1765,得点換算表!$C$87:$D$96,2),VLOOKUP($M1765,得点換算表!$E$87:$F$96,2)),"")</f>
        <v/>
      </c>
      <c r="AN1765" s="142" t="str">
        <f t="shared" si="91"/>
        <v/>
      </c>
      <c r="AO1765" s="143" t="str">
        <f>IF(AND($AN1765&lt;&gt;"",$AN1765&gt;=8),VLOOKUP($AN1765,得点換算表!$I$10:$J$14,2),"")</f>
        <v/>
      </c>
      <c r="AP1765" s="105"/>
    </row>
    <row r="1766" spans="1:42" x14ac:dyDescent="0.15">
      <c r="A1766" s="11"/>
      <c r="B1766" s="12"/>
      <c r="C1766" s="13"/>
      <c r="D1766" s="13"/>
      <c r="E1766" s="14"/>
      <c r="F1766" s="14"/>
      <c r="G1766" s="14"/>
      <c r="H1766" s="14"/>
      <c r="I1766" s="15"/>
      <c r="J1766" s="14"/>
      <c r="K1766" s="13"/>
      <c r="L1766" s="14"/>
      <c r="M1766" s="14"/>
      <c r="N1766" s="14"/>
      <c r="O1766" s="14"/>
      <c r="P1766" s="198"/>
      <c r="Q1766" s="198"/>
      <c r="R1766" s="198"/>
      <c r="S1766" s="198"/>
      <c r="T1766" s="198"/>
      <c r="U1766" s="198"/>
      <c r="V1766" s="198"/>
      <c r="W1766" s="202">
        <f t="shared" si="92"/>
        <v>0</v>
      </c>
      <c r="X1766" s="14"/>
      <c r="Y1766" s="14"/>
      <c r="Z1766" s="108"/>
      <c r="AA1766" s="114"/>
      <c r="AB1766" s="129"/>
      <c r="AC1766" s="128"/>
      <c r="AD1766" s="142" t="str">
        <f t="shared" si="93"/>
        <v/>
      </c>
      <c r="AE1766" s="142" t="str">
        <f>IF($E1766&lt;&gt;"",IF($AD1766=1,VLOOKUP($E1766,得点換算表!$C$5:$D$14,2),VLOOKUP($E1766,得点換算表!$E$5:$F$14,2)),"")</f>
        <v/>
      </c>
      <c r="AF1766" s="142" t="str">
        <f>IF($F1766&lt;&gt;"",IF($AD1766=1,VLOOKUP($F1766,得点換算表!$C$15:$D$24,2),VLOOKUP($F1766,得点換算表!$E$15:$F$24,2)),"")</f>
        <v/>
      </c>
      <c r="AG1766" s="142" t="str">
        <f>IF($G1766&lt;&gt;"",IF($AD1766=1,VLOOKUP($G1766,得点換算表!$C$25:$D$34,2),VLOOKUP($G1766,得点換算表!$E$25:$F$34,2)),"")</f>
        <v/>
      </c>
      <c r="AH1766" s="142" t="str">
        <f>IF($H1766&lt;&gt;"",IF($AD1766=1,VLOOKUP($H1766,得点換算表!$C$35:$D$44,2),VLOOKUP($H1766,得点換算表!$E$35:$F$44,2)),"")</f>
        <v/>
      </c>
      <c r="AI1766" s="142" t="str">
        <f>IF($I1766&lt;&gt;"",IF($AD1766=1,VLOOKUP($I1766,得点換算表!$C$45:$D$55,2),VLOOKUP($I1766,得点換算表!$E$45:$F$55,2)),"")</f>
        <v/>
      </c>
      <c r="AJ1766" s="142" t="str">
        <f>IF($J1766&lt;&gt;"",IF($AD1766=1,VLOOKUP($J1766,得点換算表!$C$56:$D$65,2),VLOOKUP($J1766,得点換算表!$E$56:$F$65,2)),"")</f>
        <v/>
      </c>
      <c r="AK1766" s="142" t="str">
        <f>IF($K1766&lt;&gt;"",IF($AD1766=1,VLOOKUP($K1766,得点換算表!$C$66:$D$76,2),VLOOKUP($K1766,得点換算表!$E$66:$F$76,2)),"")</f>
        <v/>
      </c>
      <c r="AL1766" s="142" t="str">
        <f>IF($L1766&lt;&gt;"",IF($AD1766=1,VLOOKUP($L1766,得点換算表!$C$77:$D$86,2),VLOOKUP($L1766,得点換算表!$E$77:$F$86,2)),"")</f>
        <v/>
      </c>
      <c r="AM1766" s="142" t="str">
        <f>IF($M1766&lt;&gt;"",IF($AD1766=1,VLOOKUP($M1766,得点換算表!$C$87:$D$96,2),VLOOKUP($M1766,得点換算表!$E$87:$F$96,2)),"")</f>
        <v/>
      </c>
      <c r="AN1766" s="142" t="str">
        <f t="shared" si="91"/>
        <v/>
      </c>
      <c r="AO1766" s="143" t="str">
        <f>IF(AND($AN1766&lt;&gt;"",$AN1766&gt;=8),VLOOKUP($AN1766,得点換算表!$I$10:$J$14,2),"")</f>
        <v/>
      </c>
      <c r="AP1766" s="105"/>
    </row>
    <row r="1767" spans="1:42" x14ac:dyDescent="0.15">
      <c r="A1767" s="11"/>
      <c r="B1767" s="12"/>
      <c r="C1767" s="13"/>
      <c r="D1767" s="13"/>
      <c r="E1767" s="14"/>
      <c r="F1767" s="14"/>
      <c r="G1767" s="14"/>
      <c r="H1767" s="14"/>
      <c r="I1767" s="15"/>
      <c r="J1767" s="14"/>
      <c r="K1767" s="13"/>
      <c r="L1767" s="14"/>
      <c r="M1767" s="14"/>
      <c r="N1767" s="14"/>
      <c r="O1767" s="14"/>
      <c r="P1767" s="198"/>
      <c r="Q1767" s="198"/>
      <c r="R1767" s="198"/>
      <c r="S1767" s="198"/>
      <c r="T1767" s="198"/>
      <c r="U1767" s="198"/>
      <c r="V1767" s="198"/>
      <c r="W1767" s="202">
        <f t="shared" si="92"/>
        <v>0</v>
      </c>
      <c r="X1767" s="14"/>
      <c r="Y1767" s="14"/>
      <c r="Z1767" s="108"/>
      <c r="AA1767" s="114"/>
      <c r="AB1767" s="129"/>
      <c r="AC1767" s="128"/>
      <c r="AD1767" s="142" t="str">
        <f t="shared" si="93"/>
        <v/>
      </c>
      <c r="AE1767" s="142" t="str">
        <f>IF($E1767&lt;&gt;"",IF($AD1767=1,VLOOKUP($E1767,得点換算表!$C$5:$D$14,2),VLOOKUP($E1767,得点換算表!$E$5:$F$14,2)),"")</f>
        <v/>
      </c>
      <c r="AF1767" s="142" t="str">
        <f>IF($F1767&lt;&gt;"",IF($AD1767=1,VLOOKUP($F1767,得点換算表!$C$15:$D$24,2),VLOOKUP($F1767,得点換算表!$E$15:$F$24,2)),"")</f>
        <v/>
      </c>
      <c r="AG1767" s="142" t="str">
        <f>IF($G1767&lt;&gt;"",IF($AD1767=1,VLOOKUP($G1767,得点換算表!$C$25:$D$34,2),VLOOKUP($G1767,得点換算表!$E$25:$F$34,2)),"")</f>
        <v/>
      </c>
      <c r="AH1767" s="142" t="str">
        <f>IF($H1767&lt;&gt;"",IF($AD1767=1,VLOOKUP($H1767,得点換算表!$C$35:$D$44,2),VLOOKUP($H1767,得点換算表!$E$35:$F$44,2)),"")</f>
        <v/>
      </c>
      <c r="AI1767" s="142" t="str">
        <f>IF($I1767&lt;&gt;"",IF($AD1767=1,VLOOKUP($I1767,得点換算表!$C$45:$D$55,2),VLOOKUP($I1767,得点換算表!$E$45:$F$55,2)),"")</f>
        <v/>
      </c>
      <c r="AJ1767" s="142" t="str">
        <f>IF($J1767&lt;&gt;"",IF($AD1767=1,VLOOKUP($J1767,得点換算表!$C$56:$D$65,2),VLOOKUP($J1767,得点換算表!$E$56:$F$65,2)),"")</f>
        <v/>
      </c>
      <c r="AK1767" s="142" t="str">
        <f>IF($K1767&lt;&gt;"",IF($AD1767=1,VLOOKUP($K1767,得点換算表!$C$66:$D$76,2),VLOOKUP($K1767,得点換算表!$E$66:$F$76,2)),"")</f>
        <v/>
      </c>
      <c r="AL1767" s="142" t="str">
        <f>IF($L1767&lt;&gt;"",IF($AD1767=1,VLOOKUP($L1767,得点換算表!$C$77:$D$86,2),VLOOKUP($L1767,得点換算表!$E$77:$F$86,2)),"")</f>
        <v/>
      </c>
      <c r="AM1767" s="142" t="str">
        <f>IF($M1767&lt;&gt;"",IF($AD1767=1,VLOOKUP($M1767,得点換算表!$C$87:$D$96,2),VLOOKUP($M1767,得点換算表!$E$87:$F$96,2)),"")</f>
        <v/>
      </c>
      <c r="AN1767" s="142" t="str">
        <f t="shared" si="91"/>
        <v/>
      </c>
      <c r="AO1767" s="143" t="str">
        <f>IF(AND($AN1767&lt;&gt;"",$AN1767&gt;=8),VLOOKUP($AN1767,得点換算表!$I$10:$J$14,2),"")</f>
        <v/>
      </c>
      <c r="AP1767" s="105"/>
    </row>
    <row r="1768" spans="1:42" x14ac:dyDescent="0.15">
      <c r="A1768" s="11"/>
      <c r="B1768" s="12"/>
      <c r="C1768" s="13"/>
      <c r="D1768" s="13"/>
      <c r="E1768" s="14"/>
      <c r="F1768" s="14"/>
      <c r="G1768" s="14"/>
      <c r="H1768" s="14"/>
      <c r="I1768" s="15"/>
      <c r="J1768" s="14"/>
      <c r="K1768" s="13"/>
      <c r="L1768" s="14"/>
      <c r="M1768" s="14"/>
      <c r="N1768" s="14"/>
      <c r="O1768" s="14"/>
      <c r="P1768" s="198"/>
      <c r="Q1768" s="198"/>
      <c r="R1768" s="198"/>
      <c r="S1768" s="198"/>
      <c r="T1768" s="198"/>
      <c r="U1768" s="198"/>
      <c r="V1768" s="198"/>
      <c r="W1768" s="202">
        <f t="shared" si="92"/>
        <v>0</v>
      </c>
      <c r="X1768" s="14"/>
      <c r="Y1768" s="14"/>
      <c r="Z1768" s="108"/>
      <c r="AA1768" s="114"/>
      <c r="AB1768" s="129"/>
      <c r="AC1768" s="128"/>
      <c r="AD1768" s="142" t="str">
        <f t="shared" si="93"/>
        <v/>
      </c>
      <c r="AE1768" s="142" t="str">
        <f>IF($E1768&lt;&gt;"",IF($AD1768=1,VLOOKUP($E1768,得点換算表!$C$5:$D$14,2),VLOOKUP($E1768,得点換算表!$E$5:$F$14,2)),"")</f>
        <v/>
      </c>
      <c r="AF1768" s="142" t="str">
        <f>IF($F1768&lt;&gt;"",IF($AD1768=1,VLOOKUP($F1768,得点換算表!$C$15:$D$24,2),VLOOKUP($F1768,得点換算表!$E$15:$F$24,2)),"")</f>
        <v/>
      </c>
      <c r="AG1768" s="142" t="str">
        <f>IF($G1768&lt;&gt;"",IF($AD1768=1,VLOOKUP($G1768,得点換算表!$C$25:$D$34,2),VLOOKUP($G1768,得点換算表!$E$25:$F$34,2)),"")</f>
        <v/>
      </c>
      <c r="AH1768" s="142" t="str">
        <f>IF($H1768&lt;&gt;"",IF($AD1768=1,VLOOKUP($H1768,得点換算表!$C$35:$D$44,2),VLOOKUP($H1768,得点換算表!$E$35:$F$44,2)),"")</f>
        <v/>
      </c>
      <c r="AI1768" s="142" t="str">
        <f>IF($I1768&lt;&gt;"",IF($AD1768=1,VLOOKUP($I1768,得点換算表!$C$45:$D$55,2),VLOOKUP($I1768,得点換算表!$E$45:$F$55,2)),"")</f>
        <v/>
      </c>
      <c r="AJ1768" s="142" t="str">
        <f>IF($J1768&lt;&gt;"",IF($AD1768=1,VLOOKUP($J1768,得点換算表!$C$56:$D$65,2),VLOOKUP($J1768,得点換算表!$E$56:$F$65,2)),"")</f>
        <v/>
      </c>
      <c r="AK1768" s="142" t="str">
        <f>IF($K1768&lt;&gt;"",IF($AD1768=1,VLOOKUP($K1768,得点換算表!$C$66:$D$76,2),VLOOKUP($K1768,得点換算表!$E$66:$F$76,2)),"")</f>
        <v/>
      </c>
      <c r="AL1768" s="142" t="str">
        <f>IF($L1768&lt;&gt;"",IF($AD1768=1,VLOOKUP($L1768,得点換算表!$C$77:$D$86,2),VLOOKUP($L1768,得点換算表!$E$77:$F$86,2)),"")</f>
        <v/>
      </c>
      <c r="AM1768" s="142" t="str">
        <f>IF($M1768&lt;&gt;"",IF($AD1768=1,VLOOKUP($M1768,得点換算表!$C$87:$D$96,2),VLOOKUP($M1768,得点換算表!$E$87:$F$96,2)),"")</f>
        <v/>
      </c>
      <c r="AN1768" s="142" t="str">
        <f t="shared" si="91"/>
        <v/>
      </c>
      <c r="AO1768" s="143" t="str">
        <f>IF(AND($AN1768&lt;&gt;"",$AN1768&gt;=8),VLOOKUP($AN1768,得点換算表!$I$10:$J$14,2),"")</f>
        <v/>
      </c>
      <c r="AP1768" s="105"/>
    </row>
    <row r="1769" spans="1:42" x14ac:dyDescent="0.15">
      <c r="A1769" s="11"/>
      <c r="B1769" s="12"/>
      <c r="C1769" s="13"/>
      <c r="D1769" s="13"/>
      <c r="E1769" s="14"/>
      <c r="F1769" s="14"/>
      <c r="G1769" s="14"/>
      <c r="H1769" s="14"/>
      <c r="I1769" s="15"/>
      <c r="J1769" s="14"/>
      <c r="K1769" s="13"/>
      <c r="L1769" s="14"/>
      <c r="M1769" s="14"/>
      <c r="N1769" s="14"/>
      <c r="O1769" s="14"/>
      <c r="P1769" s="198"/>
      <c r="Q1769" s="198"/>
      <c r="R1769" s="198"/>
      <c r="S1769" s="198"/>
      <c r="T1769" s="198"/>
      <c r="U1769" s="198"/>
      <c r="V1769" s="198"/>
      <c r="W1769" s="202">
        <f t="shared" si="92"/>
        <v>0</v>
      </c>
      <c r="X1769" s="14"/>
      <c r="Y1769" s="14"/>
      <c r="Z1769" s="108"/>
      <c r="AA1769" s="114"/>
      <c r="AB1769" s="129"/>
      <c r="AC1769" s="128"/>
      <c r="AD1769" s="142" t="str">
        <f t="shared" si="93"/>
        <v/>
      </c>
      <c r="AE1769" s="142" t="str">
        <f>IF($E1769&lt;&gt;"",IF($AD1769=1,VLOOKUP($E1769,得点換算表!$C$5:$D$14,2),VLOOKUP($E1769,得点換算表!$E$5:$F$14,2)),"")</f>
        <v/>
      </c>
      <c r="AF1769" s="142" t="str">
        <f>IF($F1769&lt;&gt;"",IF($AD1769=1,VLOOKUP($F1769,得点換算表!$C$15:$D$24,2),VLOOKUP($F1769,得点換算表!$E$15:$F$24,2)),"")</f>
        <v/>
      </c>
      <c r="AG1769" s="142" t="str">
        <f>IF($G1769&lt;&gt;"",IF($AD1769=1,VLOOKUP($G1769,得点換算表!$C$25:$D$34,2),VLOOKUP($G1769,得点換算表!$E$25:$F$34,2)),"")</f>
        <v/>
      </c>
      <c r="AH1769" s="142" t="str">
        <f>IF($H1769&lt;&gt;"",IF($AD1769=1,VLOOKUP($H1769,得点換算表!$C$35:$D$44,2),VLOOKUP($H1769,得点換算表!$E$35:$F$44,2)),"")</f>
        <v/>
      </c>
      <c r="AI1769" s="142" t="str">
        <f>IF($I1769&lt;&gt;"",IF($AD1769=1,VLOOKUP($I1769,得点換算表!$C$45:$D$55,2),VLOOKUP($I1769,得点換算表!$E$45:$F$55,2)),"")</f>
        <v/>
      </c>
      <c r="AJ1769" s="142" t="str">
        <f>IF($J1769&lt;&gt;"",IF($AD1769=1,VLOOKUP($J1769,得点換算表!$C$56:$D$65,2),VLOOKUP($J1769,得点換算表!$E$56:$F$65,2)),"")</f>
        <v/>
      </c>
      <c r="AK1769" s="142" t="str">
        <f>IF($K1769&lt;&gt;"",IF($AD1769=1,VLOOKUP($K1769,得点換算表!$C$66:$D$76,2),VLOOKUP($K1769,得点換算表!$E$66:$F$76,2)),"")</f>
        <v/>
      </c>
      <c r="AL1769" s="142" t="str">
        <f>IF($L1769&lt;&gt;"",IF($AD1769=1,VLOOKUP($L1769,得点換算表!$C$77:$D$86,2),VLOOKUP($L1769,得点換算表!$E$77:$F$86,2)),"")</f>
        <v/>
      </c>
      <c r="AM1769" s="142" t="str">
        <f>IF($M1769&lt;&gt;"",IF($AD1769=1,VLOOKUP($M1769,得点換算表!$C$87:$D$96,2),VLOOKUP($M1769,得点換算表!$E$87:$F$96,2)),"")</f>
        <v/>
      </c>
      <c r="AN1769" s="142" t="str">
        <f t="shared" si="91"/>
        <v/>
      </c>
      <c r="AO1769" s="143" t="str">
        <f>IF(AND($AN1769&lt;&gt;"",$AN1769&gt;=8),VLOOKUP($AN1769,得点換算表!$I$10:$J$14,2),"")</f>
        <v/>
      </c>
      <c r="AP1769" s="105"/>
    </row>
    <row r="1770" spans="1:42" x14ac:dyDescent="0.15">
      <c r="A1770" s="11"/>
      <c r="B1770" s="12"/>
      <c r="C1770" s="13"/>
      <c r="D1770" s="13"/>
      <c r="E1770" s="14"/>
      <c r="F1770" s="14"/>
      <c r="G1770" s="14"/>
      <c r="H1770" s="14"/>
      <c r="I1770" s="15"/>
      <c r="J1770" s="14"/>
      <c r="K1770" s="13"/>
      <c r="L1770" s="14"/>
      <c r="M1770" s="14"/>
      <c r="N1770" s="14"/>
      <c r="O1770" s="14"/>
      <c r="P1770" s="198"/>
      <c r="Q1770" s="198"/>
      <c r="R1770" s="198"/>
      <c r="S1770" s="198"/>
      <c r="T1770" s="198"/>
      <c r="U1770" s="198"/>
      <c r="V1770" s="198"/>
      <c r="W1770" s="202">
        <f t="shared" si="92"/>
        <v>0</v>
      </c>
      <c r="X1770" s="14"/>
      <c r="Y1770" s="14"/>
      <c r="Z1770" s="108"/>
      <c r="AA1770" s="114"/>
      <c r="AB1770" s="129"/>
      <c r="AC1770" s="128"/>
      <c r="AD1770" s="142" t="str">
        <f t="shared" si="93"/>
        <v/>
      </c>
      <c r="AE1770" s="142" t="str">
        <f>IF($E1770&lt;&gt;"",IF($AD1770=1,VLOOKUP($E1770,得点換算表!$C$5:$D$14,2),VLOOKUP($E1770,得点換算表!$E$5:$F$14,2)),"")</f>
        <v/>
      </c>
      <c r="AF1770" s="142" t="str">
        <f>IF($F1770&lt;&gt;"",IF($AD1770=1,VLOOKUP($F1770,得点換算表!$C$15:$D$24,2),VLOOKUP($F1770,得点換算表!$E$15:$F$24,2)),"")</f>
        <v/>
      </c>
      <c r="AG1770" s="142" t="str">
        <f>IF($G1770&lt;&gt;"",IF($AD1770=1,VLOOKUP($G1770,得点換算表!$C$25:$D$34,2),VLOOKUP($G1770,得点換算表!$E$25:$F$34,2)),"")</f>
        <v/>
      </c>
      <c r="AH1770" s="142" t="str">
        <f>IF($H1770&lt;&gt;"",IF($AD1770=1,VLOOKUP($H1770,得点換算表!$C$35:$D$44,2),VLOOKUP($H1770,得点換算表!$E$35:$F$44,2)),"")</f>
        <v/>
      </c>
      <c r="AI1770" s="142" t="str">
        <f>IF($I1770&lt;&gt;"",IF($AD1770=1,VLOOKUP($I1770,得点換算表!$C$45:$D$55,2),VLOOKUP($I1770,得点換算表!$E$45:$F$55,2)),"")</f>
        <v/>
      </c>
      <c r="AJ1770" s="142" t="str">
        <f>IF($J1770&lt;&gt;"",IF($AD1770=1,VLOOKUP($J1770,得点換算表!$C$56:$D$65,2),VLOOKUP($J1770,得点換算表!$E$56:$F$65,2)),"")</f>
        <v/>
      </c>
      <c r="AK1770" s="142" t="str">
        <f>IF($K1770&lt;&gt;"",IF($AD1770=1,VLOOKUP($K1770,得点換算表!$C$66:$D$76,2),VLOOKUP($K1770,得点換算表!$E$66:$F$76,2)),"")</f>
        <v/>
      </c>
      <c r="AL1770" s="142" t="str">
        <f>IF($L1770&lt;&gt;"",IF($AD1770=1,VLOOKUP($L1770,得点換算表!$C$77:$D$86,2),VLOOKUP($L1770,得点換算表!$E$77:$F$86,2)),"")</f>
        <v/>
      </c>
      <c r="AM1770" s="142" t="str">
        <f>IF($M1770&lt;&gt;"",IF($AD1770=1,VLOOKUP($M1770,得点換算表!$C$87:$D$96,2),VLOOKUP($M1770,得点換算表!$E$87:$F$96,2)),"")</f>
        <v/>
      </c>
      <c r="AN1770" s="142" t="str">
        <f t="shared" si="91"/>
        <v/>
      </c>
      <c r="AO1770" s="143" t="str">
        <f>IF(AND($AN1770&lt;&gt;"",$AN1770&gt;=8),VLOOKUP($AN1770,得点換算表!$I$10:$J$14,2),"")</f>
        <v/>
      </c>
      <c r="AP1770" s="105"/>
    </row>
    <row r="1771" spans="1:42" x14ac:dyDescent="0.15">
      <c r="A1771" s="11"/>
      <c r="B1771" s="12"/>
      <c r="C1771" s="13"/>
      <c r="D1771" s="13"/>
      <c r="E1771" s="14"/>
      <c r="F1771" s="14"/>
      <c r="G1771" s="14"/>
      <c r="H1771" s="14"/>
      <c r="I1771" s="15"/>
      <c r="J1771" s="14"/>
      <c r="K1771" s="13"/>
      <c r="L1771" s="14"/>
      <c r="M1771" s="14"/>
      <c r="N1771" s="14"/>
      <c r="O1771" s="14"/>
      <c r="P1771" s="198"/>
      <c r="Q1771" s="198"/>
      <c r="R1771" s="198"/>
      <c r="S1771" s="198"/>
      <c r="T1771" s="198"/>
      <c r="U1771" s="198"/>
      <c r="V1771" s="198"/>
      <c r="W1771" s="202">
        <f t="shared" si="92"/>
        <v>0</v>
      </c>
      <c r="X1771" s="14"/>
      <c r="Y1771" s="14"/>
      <c r="Z1771" s="108"/>
      <c r="AA1771" s="114"/>
      <c r="AB1771" s="129"/>
      <c r="AC1771" s="128"/>
      <c r="AD1771" s="142" t="str">
        <f t="shared" si="93"/>
        <v/>
      </c>
      <c r="AE1771" s="142" t="str">
        <f>IF($E1771&lt;&gt;"",IF($AD1771=1,VLOOKUP($E1771,得点換算表!$C$5:$D$14,2),VLOOKUP($E1771,得点換算表!$E$5:$F$14,2)),"")</f>
        <v/>
      </c>
      <c r="AF1771" s="142" t="str">
        <f>IF($F1771&lt;&gt;"",IF($AD1771=1,VLOOKUP($F1771,得点換算表!$C$15:$D$24,2),VLOOKUP($F1771,得点換算表!$E$15:$F$24,2)),"")</f>
        <v/>
      </c>
      <c r="AG1771" s="142" t="str">
        <f>IF($G1771&lt;&gt;"",IF($AD1771=1,VLOOKUP($G1771,得点換算表!$C$25:$D$34,2),VLOOKUP($G1771,得点換算表!$E$25:$F$34,2)),"")</f>
        <v/>
      </c>
      <c r="AH1771" s="142" t="str">
        <f>IF($H1771&lt;&gt;"",IF($AD1771=1,VLOOKUP($H1771,得点換算表!$C$35:$D$44,2),VLOOKUP($H1771,得点換算表!$E$35:$F$44,2)),"")</f>
        <v/>
      </c>
      <c r="AI1771" s="142" t="str">
        <f>IF($I1771&lt;&gt;"",IF($AD1771=1,VLOOKUP($I1771,得点換算表!$C$45:$D$55,2),VLOOKUP($I1771,得点換算表!$E$45:$F$55,2)),"")</f>
        <v/>
      </c>
      <c r="AJ1771" s="142" t="str">
        <f>IF($J1771&lt;&gt;"",IF($AD1771=1,VLOOKUP($J1771,得点換算表!$C$56:$D$65,2),VLOOKUP($J1771,得点換算表!$E$56:$F$65,2)),"")</f>
        <v/>
      </c>
      <c r="AK1771" s="142" t="str">
        <f>IF($K1771&lt;&gt;"",IF($AD1771=1,VLOOKUP($K1771,得点換算表!$C$66:$D$76,2),VLOOKUP($K1771,得点換算表!$E$66:$F$76,2)),"")</f>
        <v/>
      </c>
      <c r="AL1771" s="142" t="str">
        <f>IF($L1771&lt;&gt;"",IF($AD1771=1,VLOOKUP($L1771,得点換算表!$C$77:$D$86,2),VLOOKUP($L1771,得点換算表!$E$77:$F$86,2)),"")</f>
        <v/>
      </c>
      <c r="AM1771" s="142" t="str">
        <f>IF($M1771&lt;&gt;"",IF($AD1771=1,VLOOKUP($M1771,得点換算表!$C$87:$D$96,2),VLOOKUP($M1771,得点換算表!$E$87:$F$96,2)),"")</f>
        <v/>
      </c>
      <c r="AN1771" s="142" t="str">
        <f t="shared" si="91"/>
        <v/>
      </c>
      <c r="AO1771" s="143" t="str">
        <f>IF(AND($AN1771&lt;&gt;"",$AN1771&gt;=8),VLOOKUP($AN1771,得点換算表!$I$10:$J$14,2),"")</f>
        <v/>
      </c>
      <c r="AP1771" s="105"/>
    </row>
    <row r="1772" spans="1:42" x14ac:dyDescent="0.15">
      <c r="A1772" s="11"/>
      <c r="B1772" s="12"/>
      <c r="C1772" s="13"/>
      <c r="D1772" s="13"/>
      <c r="E1772" s="14"/>
      <c r="F1772" s="14"/>
      <c r="G1772" s="14"/>
      <c r="H1772" s="14"/>
      <c r="I1772" s="15"/>
      <c r="J1772" s="14"/>
      <c r="K1772" s="13"/>
      <c r="L1772" s="14"/>
      <c r="M1772" s="14"/>
      <c r="N1772" s="14"/>
      <c r="O1772" s="14"/>
      <c r="P1772" s="198"/>
      <c r="Q1772" s="198"/>
      <c r="R1772" s="198"/>
      <c r="S1772" s="198"/>
      <c r="T1772" s="198"/>
      <c r="U1772" s="198"/>
      <c r="V1772" s="198"/>
      <c r="W1772" s="202">
        <f t="shared" si="92"/>
        <v>0</v>
      </c>
      <c r="X1772" s="14"/>
      <c r="Y1772" s="14"/>
      <c r="Z1772" s="108"/>
      <c r="AA1772" s="114"/>
      <c r="AB1772" s="129"/>
      <c r="AC1772" s="128"/>
      <c r="AD1772" s="142" t="str">
        <f t="shared" si="93"/>
        <v/>
      </c>
      <c r="AE1772" s="142" t="str">
        <f>IF($E1772&lt;&gt;"",IF($AD1772=1,VLOOKUP($E1772,得点換算表!$C$5:$D$14,2),VLOOKUP($E1772,得点換算表!$E$5:$F$14,2)),"")</f>
        <v/>
      </c>
      <c r="AF1772" s="142" t="str">
        <f>IF($F1772&lt;&gt;"",IF($AD1772=1,VLOOKUP($F1772,得点換算表!$C$15:$D$24,2),VLOOKUP($F1772,得点換算表!$E$15:$F$24,2)),"")</f>
        <v/>
      </c>
      <c r="AG1772" s="142" t="str">
        <f>IF($G1772&lt;&gt;"",IF($AD1772=1,VLOOKUP($G1772,得点換算表!$C$25:$D$34,2),VLOOKUP($G1772,得点換算表!$E$25:$F$34,2)),"")</f>
        <v/>
      </c>
      <c r="AH1772" s="142" t="str">
        <f>IF($H1772&lt;&gt;"",IF($AD1772=1,VLOOKUP($H1772,得点換算表!$C$35:$D$44,2),VLOOKUP($H1772,得点換算表!$E$35:$F$44,2)),"")</f>
        <v/>
      </c>
      <c r="AI1772" s="142" t="str">
        <f>IF($I1772&lt;&gt;"",IF($AD1772=1,VLOOKUP($I1772,得点換算表!$C$45:$D$55,2),VLOOKUP($I1772,得点換算表!$E$45:$F$55,2)),"")</f>
        <v/>
      </c>
      <c r="AJ1772" s="142" t="str">
        <f>IF($J1772&lt;&gt;"",IF($AD1772=1,VLOOKUP($J1772,得点換算表!$C$56:$D$65,2),VLOOKUP($J1772,得点換算表!$E$56:$F$65,2)),"")</f>
        <v/>
      </c>
      <c r="AK1772" s="142" t="str">
        <f>IF($K1772&lt;&gt;"",IF($AD1772=1,VLOOKUP($K1772,得点換算表!$C$66:$D$76,2),VLOOKUP($K1772,得点換算表!$E$66:$F$76,2)),"")</f>
        <v/>
      </c>
      <c r="AL1772" s="142" t="str">
        <f>IF($L1772&lt;&gt;"",IF($AD1772=1,VLOOKUP($L1772,得点換算表!$C$77:$D$86,2),VLOOKUP($L1772,得点換算表!$E$77:$F$86,2)),"")</f>
        <v/>
      </c>
      <c r="AM1772" s="142" t="str">
        <f>IF($M1772&lt;&gt;"",IF($AD1772=1,VLOOKUP($M1772,得点換算表!$C$87:$D$96,2),VLOOKUP($M1772,得点換算表!$E$87:$F$96,2)),"")</f>
        <v/>
      </c>
      <c r="AN1772" s="142" t="str">
        <f t="shared" si="91"/>
        <v/>
      </c>
      <c r="AO1772" s="143" t="str">
        <f>IF(AND($AN1772&lt;&gt;"",$AN1772&gt;=8),VLOOKUP($AN1772,得点換算表!$I$10:$J$14,2),"")</f>
        <v/>
      </c>
      <c r="AP1772" s="105"/>
    </row>
    <row r="1773" spans="1:42" x14ac:dyDescent="0.15">
      <c r="A1773" s="11"/>
      <c r="B1773" s="12"/>
      <c r="C1773" s="13"/>
      <c r="D1773" s="13"/>
      <c r="E1773" s="14"/>
      <c r="F1773" s="14"/>
      <c r="G1773" s="14"/>
      <c r="H1773" s="14"/>
      <c r="I1773" s="15"/>
      <c r="J1773" s="14"/>
      <c r="K1773" s="13"/>
      <c r="L1773" s="14"/>
      <c r="M1773" s="14"/>
      <c r="N1773" s="14"/>
      <c r="O1773" s="14"/>
      <c r="P1773" s="198"/>
      <c r="Q1773" s="198"/>
      <c r="R1773" s="198"/>
      <c r="S1773" s="198"/>
      <c r="T1773" s="198"/>
      <c r="U1773" s="198"/>
      <c r="V1773" s="198"/>
      <c r="W1773" s="202">
        <f t="shared" si="92"/>
        <v>0</v>
      </c>
      <c r="X1773" s="14"/>
      <c r="Y1773" s="14"/>
      <c r="Z1773" s="108"/>
      <c r="AA1773" s="114"/>
      <c r="AB1773" s="129"/>
      <c r="AC1773" s="128"/>
      <c r="AD1773" s="142" t="str">
        <f t="shared" si="93"/>
        <v/>
      </c>
      <c r="AE1773" s="142" t="str">
        <f>IF($E1773&lt;&gt;"",IF($AD1773=1,VLOOKUP($E1773,得点換算表!$C$5:$D$14,2),VLOOKUP($E1773,得点換算表!$E$5:$F$14,2)),"")</f>
        <v/>
      </c>
      <c r="AF1773" s="142" t="str">
        <f>IF($F1773&lt;&gt;"",IF($AD1773=1,VLOOKUP($F1773,得点換算表!$C$15:$D$24,2),VLOOKUP($F1773,得点換算表!$E$15:$F$24,2)),"")</f>
        <v/>
      </c>
      <c r="AG1773" s="142" t="str">
        <f>IF($G1773&lt;&gt;"",IF($AD1773=1,VLOOKUP($G1773,得点換算表!$C$25:$D$34,2),VLOOKUP($G1773,得点換算表!$E$25:$F$34,2)),"")</f>
        <v/>
      </c>
      <c r="AH1773" s="142" t="str">
        <f>IF($H1773&lt;&gt;"",IF($AD1773=1,VLOOKUP($H1773,得点換算表!$C$35:$D$44,2),VLOOKUP($H1773,得点換算表!$E$35:$F$44,2)),"")</f>
        <v/>
      </c>
      <c r="AI1773" s="142" t="str">
        <f>IF($I1773&lt;&gt;"",IF($AD1773=1,VLOOKUP($I1773,得点換算表!$C$45:$D$55,2),VLOOKUP($I1773,得点換算表!$E$45:$F$55,2)),"")</f>
        <v/>
      </c>
      <c r="AJ1773" s="142" t="str">
        <f>IF($J1773&lt;&gt;"",IF($AD1773=1,VLOOKUP($J1773,得点換算表!$C$56:$D$65,2),VLOOKUP($J1773,得点換算表!$E$56:$F$65,2)),"")</f>
        <v/>
      </c>
      <c r="AK1773" s="142" t="str">
        <f>IF($K1773&lt;&gt;"",IF($AD1773=1,VLOOKUP($K1773,得点換算表!$C$66:$D$76,2),VLOOKUP($K1773,得点換算表!$E$66:$F$76,2)),"")</f>
        <v/>
      </c>
      <c r="AL1773" s="142" t="str">
        <f>IF($L1773&lt;&gt;"",IF($AD1773=1,VLOOKUP($L1773,得点換算表!$C$77:$D$86,2),VLOOKUP($L1773,得点換算表!$E$77:$F$86,2)),"")</f>
        <v/>
      </c>
      <c r="AM1773" s="142" t="str">
        <f>IF($M1773&lt;&gt;"",IF($AD1773=1,VLOOKUP($M1773,得点換算表!$C$87:$D$96,2),VLOOKUP($M1773,得点換算表!$E$87:$F$96,2)),"")</f>
        <v/>
      </c>
      <c r="AN1773" s="142" t="str">
        <f t="shared" si="91"/>
        <v/>
      </c>
      <c r="AO1773" s="143" t="str">
        <f>IF(AND($AN1773&lt;&gt;"",$AN1773&gt;=8),VLOOKUP($AN1773,得点換算表!$I$10:$J$14,2),"")</f>
        <v/>
      </c>
      <c r="AP1773" s="105"/>
    </row>
    <row r="1774" spans="1:42" x14ac:dyDescent="0.15">
      <c r="A1774" s="11"/>
      <c r="B1774" s="12"/>
      <c r="C1774" s="13"/>
      <c r="D1774" s="13"/>
      <c r="E1774" s="14"/>
      <c r="F1774" s="14"/>
      <c r="G1774" s="14"/>
      <c r="H1774" s="14"/>
      <c r="I1774" s="15"/>
      <c r="J1774" s="14"/>
      <c r="K1774" s="13"/>
      <c r="L1774" s="14"/>
      <c r="M1774" s="14"/>
      <c r="N1774" s="14"/>
      <c r="O1774" s="14"/>
      <c r="P1774" s="198"/>
      <c r="Q1774" s="198"/>
      <c r="R1774" s="198"/>
      <c r="S1774" s="198"/>
      <c r="T1774" s="198"/>
      <c r="U1774" s="198"/>
      <c r="V1774" s="198"/>
      <c r="W1774" s="202">
        <f t="shared" si="92"/>
        <v>0</v>
      </c>
      <c r="X1774" s="14"/>
      <c r="Y1774" s="14"/>
      <c r="Z1774" s="108"/>
      <c r="AA1774" s="114"/>
      <c r="AB1774" s="129"/>
      <c r="AC1774" s="128"/>
      <c r="AD1774" s="142" t="str">
        <f t="shared" si="93"/>
        <v/>
      </c>
      <c r="AE1774" s="142" t="str">
        <f>IF($E1774&lt;&gt;"",IF($AD1774=1,VLOOKUP($E1774,得点換算表!$C$5:$D$14,2),VLOOKUP($E1774,得点換算表!$E$5:$F$14,2)),"")</f>
        <v/>
      </c>
      <c r="AF1774" s="142" t="str">
        <f>IF($F1774&lt;&gt;"",IF($AD1774=1,VLOOKUP($F1774,得点換算表!$C$15:$D$24,2),VLOOKUP($F1774,得点換算表!$E$15:$F$24,2)),"")</f>
        <v/>
      </c>
      <c r="AG1774" s="142" t="str">
        <f>IF($G1774&lt;&gt;"",IF($AD1774=1,VLOOKUP($G1774,得点換算表!$C$25:$D$34,2),VLOOKUP($G1774,得点換算表!$E$25:$F$34,2)),"")</f>
        <v/>
      </c>
      <c r="AH1774" s="142" t="str">
        <f>IF($H1774&lt;&gt;"",IF($AD1774=1,VLOOKUP($H1774,得点換算表!$C$35:$D$44,2),VLOOKUP($H1774,得点換算表!$E$35:$F$44,2)),"")</f>
        <v/>
      </c>
      <c r="AI1774" s="142" t="str">
        <f>IF($I1774&lt;&gt;"",IF($AD1774=1,VLOOKUP($I1774,得点換算表!$C$45:$D$55,2),VLOOKUP($I1774,得点換算表!$E$45:$F$55,2)),"")</f>
        <v/>
      </c>
      <c r="AJ1774" s="142" t="str">
        <f>IF($J1774&lt;&gt;"",IF($AD1774=1,VLOOKUP($J1774,得点換算表!$C$56:$D$65,2),VLOOKUP($J1774,得点換算表!$E$56:$F$65,2)),"")</f>
        <v/>
      </c>
      <c r="AK1774" s="142" t="str">
        <f>IF($K1774&lt;&gt;"",IF($AD1774=1,VLOOKUP($K1774,得点換算表!$C$66:$D$76,2),VLOOKUP($K1774,得点換算表!$E$66:$F$76,2)),"")</f>
        <v/>
      </c>
      <c r="AL1774" s="142" t="str">
        <f>IF($L1774&lt;&gt;"",IF($AD1774=1,VLOOKUP($L1774,得点換算表!$C$77:$D$86,2),VLOOKUP($L1774,得点換算表!$E$77:$F$86,2)),"")</f>
        <v/>
      </c>
      <c r="AM1774" s="142" t="str">
        <f>IF($M1774&lt;&gt;"",IF($AD1774=1,VLOOKUP($M1774,得点換算表!$C$87:$D$96,2),VLOOKUP($M1774,得点換算表!$E$87:$F$96,2)),"")</f>
        <v/>
      </c>
      <c r="AN1774" s="142" t="str">
        <f t="shared" si="91"/>
        <v/>
      </c>
      <c r="AO1774" s="143" t="str">
        <f>IF(AND($AN1774&lt;&gt;"",$AN1774&gt;=8),VLOOKUP($AN1774,得点換算表!$I$10:$J$14,2),"")</f>
        <v/>
      </c>
      <c r="AP1774" s="105"/>
    </row>
    <row r="1775" spans="1:42" x14ac:dyDescent="0.15">
      <c r="A1775" s="11"/>
      <c r="B1775" s="12"/>
      <c r="C1775" s="13"/>
      <c r="D1775" s="13"/>
      <c r="E1775" s="14"/>
      <c r="F1775" s="14"/>
      <c r="G1775" s="14"/>
      <c r="H1775" s="14"/>
      <c r="I1775" s="15"/>
      <c r="J1775" s="14"/>
      <c r="K1775" s="13"/>
      <c r="L1775" s="14"/>
      <c r="M1775" s="14"/>
      <c r="N1775" s="14"/>
      <c r="O1775" s="14"/>
      <c r="P1775" s="198"/>
      <c r="Q1775" s="198"/>
      <c r="R1775" s="198"/>
      <c r="S1775" s="198"/>
      <c r="T1775" s="198"/>
      <c r="U1775" s="198"/>
      <c r="V1775" s="198"/>
      <c r="W1775" s="202">
        <f t="shared" si="92"/>
        <v>0</v>
      </c>
      <c r="X1775" s="14"/>
      <c r="Y1775" s="14"/>
      <c r="Z1775" s="108"/>
      <c r="AA1775" s="114"/>
      <c r="AB1775" s="129"/>
      <c r="AC1775" s="128"/>
      <c r="AD1775" s="142" t="str">
        <f t="shared" si="93"/>
        <v/>
      </c>
      <c r="AE1775" s="142" t="str">
        <f>IF($E1775&lt;&gt;"",IF($AD1775=1,VLOOKUP($E1775,得点換算表!$C$5:$D$14,2),VLOOKUP($E1775,得点換算表!$E$5:$F$14,2)),"")</f>
        <v/>
      </c>
      <c r="AF1775" s="142" t="str">
        <f>IF($F1775&lt;&gt;"",IF($AD1775=1,VLOOKUP($F1775,得点換算表!$C$15:$D$24,2),VLOOKUP($F1775,得点換算表!$E$15:$F$24,2)),"")</f>
        <v/>
      </c>
      <c r="AG1775" s="142" t="str">
        <f>IF($G1775&lt;&gt;"",IF($AD1775=1,VLOOKUP($G1775,得点換算表!$C$25:$D$34,2),VLOOKUP($G1775,得点換算表!$E$25:$F$34,2)),"")</f>
        <v/>
      </c>
      <c r="AH1775" s="142" t="str">
        <f>IF($H1775&lt;&gt;"",IF($AD1775=1,VLOOKUP($H1775,得点換算表!$C$35:$D$44,2),VLOOKUP($H1775,得点換算表!$E$35:$F$44,2)),"")</f>
        <v/>
      </c>
      <c r="AI1775" s="142" t="str">
        <f>IF($I1775&lt;&gt;"",IF($AD1775=1,VLOOKUP($I1775,得点換算表!$C$45:$D$55,2),VLOOKUP($I1775,得点換算表!$E$45:$F$55,2)),"")</f>
        <v/>
      </c>
      <c r="AJ1775" s="142" t="str">
        <f>IF($J1775&lt;&gt;"",IF($AD1775=1,VLOOKUP($J1775,得点換算表!$C$56:$D$65,2),VLOOKUP($J1775,得点換算表!$E$56:$F$65,2)),"")</f>
        <v/>
      </c>
      <c r="AK1775" s="142" t="str">
        <f>IF($K1775&lt;&gt;"",IF($AD1775=1,VLOOKUP($K1775,得点換算表!$C$66:$D$76,2),VLOOKUP($K1775,得点換算表!$E$66:$F$76,2)),"")</f>
        <v/>
      </c>
      <c r="AL1775" s="142" t="str">
        <f>IF($L1775&lt;&gt;"",IF($AD1775=1,VLOOKUP($L1775,得点換算表!$C$77:$D$86,2),VLOOKUP($L1775,得点換算表!$E$77:$F$86,2)),"")</f>
        <v/>
      </c>
      <c r="AM1775" s="142" t="str">
        <f>IF($M1775&lt;&gt;"",IF($AD1775=1,VLOOKUP($M1775,得点換算表!$C$87:$D$96,2),VLOOKUP($M1775,得点換算表!$E$87:$F$96,2)),"")</f>
        <v/>
      </c>
      <c r="AN1775" s="142" t="str">
        <f t="shared" si="91"/>
        <v/>
      </c>
      <c r="AO1775" s="143" t="str">
        <f>IF(AND($AN1775&lt;&gt;"",$AN1775&gt;=8),VLOOKUP($AN1775,得点換算表!$I$10:$J$14,2),"")</f>
        <v/>
      </c>
      <c r="AP1775" s="105"/>
    </row>
    <row r="1776" spans="1:42" x14ac:dyDescent="0.15">
      <c r="A1776" s="11"/>
      <c r="B1776" s="12"/>
      <c r="C1776" s="13"/>
      <c r="D1776" s="13"/>
      <c r="E1776" s="14"/>
      <c r="F1776" s="14"/>
      <c r="G1776" s="14"/>
      <c r="H1776" s="14"/>
      <c r="I1776" s="15"/>
      <c r="J1776" s="14"/>
      <c r="K1776" s="13"/>
      <c r="L1776" s="14"/>
      <c r="M1776" s="14"/>
      <c r="N1776" s="14"/>
      <c r="O1776" s="14"/>
      <c r="P1776" s="198"/>
      <c r="Q1776" s="198"/>
      <c r="R1776" s="198"/>
      <c r="S1776" s="198"/>
      <c r="T1776" s="198"/>
      <c r="U1776" s="198"/>
      <c r="V1776" s="198"/>
      <c r="W1776" s="202">
        <f t="shared" si="92"/>
        <v>0</v>
      </c>
      <c r="X1776" s="14"/>
      <c r="Y1776" s="14"/>
      <c r="Z1776" s="108"/>
      <c r="AA1776" s="114"/>
      <c r="AB1776" s="129"/>
      <c r="AC1776" s="128"/>
      <c r="AD1776" s="142" t="str">
        <f t="shared" si="93"/>
        <v/>
      </c>
      <c r="AE1776" s="142" t="str">
        <f>IF($E1776&lt;&gt;"",IF($AD1776=1,VLOOKUP($E1776,得点換算表!$C$5:$D$14,2),VLOOKUP($E1776,得点換算表!$E$5:$F$14,2)),"")</f>
        <v/>
      </c>
      <c r="AF1776" s="142" t="str">
        <f>IF($F1776&lt;&gt;"",IF($AD1776=1,VLOOKUP($F1776,得点換算表!$C$15:$D$24,2),VLOOKUP($F1776,得点換算表!$E$15:$F$24,2)),"")</f>
        <v/>
      </c>
      <c r="AG1776" s="142" t="str">
        <f>IF($G1776&lt;&gt;"",IF($AD1776=1,VLOOKUP($G1776,得点換算表!$C$25:$D$34,2),VLOOKUP($G1776,得点換算表!$E$25:$F$34,2)),"")</f>
        <v/>
      </c>
      <c r="AH1776" s="142" t="str">
        <f>IF($H1776&lt;&gt;"",IF($AD1776=1,VLOOKUP($H1776,得点換算表!$C$35:$D$44,2),VLOOKUP($H1776,得点換算表!$E$35:$F$44,2)),"")</f>
        <v/>
      </c>
      <c r="AI1776" s="142" t="str">
        <f>IF($I1776&lt;&gt;"",IF($AD1776=1,VLOOKUP($I1776,得点換算表!$C$45:$D$55,2),VLOOKUP($I1776,得点換算表!$E$45:$F$55,2)),"")</f>
        <v/>
      </c>
      <c r="AJ1776" s="142" t="str">
        <f>IF($J1776&lt;&gt;"",IF($AD1776=1,VLOOKUP($J1776,得点換算表!$C$56:$D$65,2),VLOOKUP($J1776,得点換算表!$E$56:$F$65,2)),"")</f>
        <v/>
      </c>
      <c r="AK1776" s="142" t="str">
        <f>IF($K1776&lt;&gt;"",IF($AD1776=1,VLOOKUP($K1776,得点換算表!$C$66:$D$76,2),VLOOKUP($K1776,得点換算表!$E$66:$F$76,2)),"")</f>
        <v/>
      </c>
      <c r="AL1776" s="142" t="str">
        <f>IF($L1776&lt;&gt;"",IF($AD1776=1,VLOOKUP($L1776,得点換算表!$C$77:$D$86,2),VLOOKUP($L1776,得点換算表!$E$77:$F$86,2)),"")</f>
        <v/>
      </c>
      <c r="AM1776" s="142" t="str">
        <f>IF($M1776&lt;&gt;"",IF($AD1776=1,VLOOKUP($M1776,得点換算表!$C$87:$D$96,2),VLOOKUP($M1776,得点換算表!$E$87:$F$96,2)),"")</f>
        <v/>
      </c>
      <c r="AN1776" s="142" t="str">
        <f t="shared" si="91"/>
        <v/>
      </c>
      <c r="AO1776" s="143" t="str">
        <f>IF(AND($AN1776&lt;&gt;"",$AN1776&gt;=8),VLOOKUP($AN1776,得点換算表!$I$10:$J$14,2),"")</f>
        <v/>
      </c>
      <c r="AP1776" s="105"/>
    </row>
    <row r="1777" spans="1:42" x14ac:dyDescent="0.15">
      <c r="A1777" s="11"/>
      <c r="B1777" s="12"/>
      <c r="C1777" s="13"/>
      <c r="D1777" s="13"/>
      <c r="E1777" s="14"/>
      <c r="F1777" s="14"/>
      <c r="G1777" s="14"/>
      <c r="H1777" s="14"/>
      <c r="I1777" s="15"/>
      <c r="J1777" s="14"/>
      <c r="K1777" s="13"/>
      <c r="L1777" s="14"/>
      <c r="M1777" s="14"/>
      <c r="N1777" s="14"/>
      <c r="O1777" s="14"/>
      <c r="P1777" s="198"/>
      <c r="Q1777" s="198"/>
      <c r="R1777" s="198"/>
      <c r="S1777" s="198"/>
      <c r="T1777" s="198"/>
      <c r="U1777" s="198"/>
      <c r="V1777" s="198"/>
      <c r="W1777" s="202">
        <f t="shared" si="92"/>
        <v>0</v>
      </c>
      <c r="X1777" s="14"/>
      <c r="Y1777" s="14"/>
      <c r="Z1777" s="108"/>
      <c r="AA1777" s="114"/>
      <c r="AB1777" s="129"/>
      <c r="AC1777" s="128"/>
      <c r="AD1777" s="142" t="str">
        <f t="shared" si="93"/>
        <v/>
      </c>
      <c r="AE1777" s="142" t="str">
        <f>IF($E1777&lt;&gt;"",IF($AD1777=1,VLOOKUP($E1777,得点換算表!$C$5:$D$14,2),VLOOKUP($E1777,得点換算表!$E$5:$F$14,2)),"")</f>
        <v/>
      </c>
      <c r="AF1777" s="142" t="str">
        <f>IF($F1777&lt;&gt;"",IF($AD1777=1,VLOOKUP($F1777,得点換算表!$C$15:$D$24,2),VLOOKUP($F1777,得点換算表!$E$15:$F$24,2)),"")</f>
        <v/>
      </c>
      <c r="AG1777" s="142" t="str">
        <f>IF($G1777&lt;&gt;"",IF($AD1777=1,VLOOKUP($G1777,得点換算表!$C$25:$D$34,2),VLOOKUP($G1777,得点換算表!$E$25:$F$34,2)),"")</f>
        <v/>
      </c>
      <c r="AH1777" s="142" t="str">
        <f>IF($H1777&lt;&gt;"",IF($AD1777=1,VLOOKUP($H1777,得点換算表!$C$35:$D$44,2),VLOOKUP($H1777,得点換算表!$E$35:$F$44,2)),"")</f>
        <v/>
      </c>
      <c r="AI1777" s="142" t="str">
        <f>IF($I1777&lt;&gt;"",IF($AD1777=1,VLOOKUP($I1777,得点換算表!$C$45:$D$55,2),VLOOKUP($I1777,得点換算表!$E$45:$F$55,2)),"")</f>
        <v/>
      </c>
      <c r="AJ1777" s="142" t="str">
        <f>IF($J1777&lt;&gt;"",IF($AD1777=1,VLOOKUP($J1777,得点換算表!$C$56:$D$65,2),VLOOKUP($J1777,得点換算表!$E$56:$F$65,2)),"")</f>
        <v/>
      </c>
      <c r="AK1777" s="142" t="str">
        <f>IF($K1777&lt;&gt;"",IF($AD1777=1,VLOOKUP($K1777,得点換算表!$C$66:$D$76,2),VLOOKUP($K1777,得点換算表!$E$66:$F$76,2)),"")</f>
        <v/>
      </c>
      <c r="AL1777" s="142" t="str">
        <f>IF($L1777&lt;&gt;"",IF($AD1777=1,VLOOKUP($L1777,得点換算表!$C$77:$D$86,2),VLOOKUP($L1777,得点換算表!$E$77:$F$86,2)),"")</f>
        <v/>
      </c>
      <c r="AM1777" s="142" t="str">
        <f>IF($M1777&lt;&gt;"",IF($AD1777=1,VLOOKUP($M1777,得点換算表!$C$87:$D$96,2),VLOOKUP($M1777,得点換算表!$E$87:$F$96,2)),"")</f>
        <v/>
      </c>
      <c r="AN1777" s="142" t="str">
        <f t="shared" si="91"/>
        <v/>
      </c>
      <c r="AO1777" s="143" t="str">
        <f>IF(AND($AN1777&lt;&gt;"",$AN1777&gt;=8),VLOOKUP($AN1777,得点換算表!$I$10:$J$14,2),"")</f>
        <v/>
      </c>
      <c r="AP1777" s="105"/>
    </row>
    <row r="1778" spans="1:42" x14ac:dyDescent="0.15">
      <c r="A1778" s="11"/>
      <c r="B1778" s="12"/>
      <c r="C1778" s="13"/>
      <c r="D1778" s="13"/>
      <c r="E1778" s="14"/>
      <c r="F1778" s="14"/>
      <c r="G1778" s="14"/>
      <c r="H1778" s="14"/>
      <c r="I1778" s="15"/>
      <c r="J1778" s="14"/>
      <c r="K1778" s="13"/>
      <c r="L1778" s="14"/>
      <c r="M1778" s="14"/>
      <c r="N1778" s="14"/>
      <c r="O1778" s="14"/>
      <c r="P1778" s="198"/>
      <c r="Q1778" s="198"/>
      <c r="R1778" s="198"/>
      <c r="S1778" s="198"/>
      <c r="T1778" s="198"/>
      <c r="U1778" s="198"/>
      <c r="V1778" s="198"/>
      <c r="W1778" s="202">
        <f t="shared" si="92"/>
        <v>0</v>
      </c>
      <c r="X1778" s="14"/>
      <c r="Y1778" s="14"/>
      <c r="Z1778" s="108"/>
      <c r="AA1778" s="114"/>
      <c r="AB1778" s="129"/>
      <c r="AC1778" s="128"/>
      <c r="AD1778" s="142" t="str">
        <f t="shared" si="93"/>
        <v/>
      </c>
      <c r="AE1778" s="142" t="str">
        <f>IF($E1778&lt;&gt;"",IF($AD1778=1,VLOOKUP($E1778,得点換算表!$C$5:$D$14,2),VLOOKUP($E1778,得点換算表!$E$5:$F$14,2)),"")</f>
        <v/>
      </c>
      <c r="AF1778" s="142" t="str">
        <f>IF($F1778&lt;&gt;"",IF($AD1778=1,VLOOKUP($F1778,得点換算表!$C$15:$D$24,2),VLOOKUP($F1778,得点換算表!$E$15:$F$24,2)),"")</f>
        <v/>
      </c>
      <c r="AG1778" s="142" t="str">
        <f>IF($G1778&lt;&gt;"",IF($AD1778=1,VLOOKUP($G1778,得点換算表!$C$25:$D$34,2),VLOOKUP($G1778,得点換算表!$E$25:$F$34,2)),"")</f>
        <v/>
      </c>
      <c r="AH1778" s="142" t="str">
        <f>IF($H1778&lt;&gt;"",IF($AD1778=1,VLOOKUP($H1778,得点換算表!$C$35:$D$44,2),VLOOKUP($H1778,得点換算表!$E$35:$F$44,2)),"")</f>
        <v/>
      </c>
      <c r="AI1778" s="142" t="str">
        <f>IF($I1778&lt;&gt;"",IF($AD1778=1,VLOOKUP($I1778,得点換算表!$C$45:$D$55,2),VLOOKUP($I1778,得点換算表!$E$45:$F$55,2)),"")</f>
        <v/>
      </c>
      <c r="AJ1778" s="142" t="str">
        <f>IF($J1778&lt;&gt;"",IF($AD1778=1,VLOOKUP($J1778,得点換算表!$C$56:$D$65,2),VLOOKUP($J1778,得点換算表!$E$56:$F$65,2)),"")</f>
        <v/>
      </c>
      <c r="AK1778" s="142" t="str">
        <f>IF($K1778&lt;&gt;"",IF($AD1778=1,VLOOKUP($K1778,得点換算表!$C$66:$D$76,2),VLOOKUP($K1778,得点換算表!$E$66:$F$76,2)),"")</f>
        <v/>
      </c>
      <c r="AL1778" s="142" t="str">
        <f>IF($L1778&lt;&gt;"",IF($AD1778=1,VLOOKUP($L1778,得点換算表!$C$77:$D$86,2),VLOOKUP($L1778,得点換算表!$E$77:$F$86,2)),"")</f>
        <v/>
      </c>
      <c r="AM1778" s="142" t="str">
        <f>IF($M1778&lt;&gt;"",IF($AD1778=1,VLOOKUP($M1778,得点換算表!$C$87:$D$96,2),VLOOKUP($M1778,得点換算表!$E$87:$F$96,2)),"")</f>
        <v/>
      </c>
      <c r="AN1778" s="142" t="str">
        <f t="shared" si="91"/>
        <v/>
      </c>
      <c r="AO1778" s="143" t="str">
        <f>IF(AND($AN1778&lt;&gt;"",$AN1778&gt;=8),VLOOKUP($AN1778,得点換算表!$I$10:$J$14,2),"")</f>
        <v/>
      </c>
      <c r="AP1778" s="105"/>
    </row>
    <row r="1779" spans="1:42" x14ac:dyDescent="0.15">
      <c r="A1779" s="11"/>
      <c r="B1779" s="12"/>
      <c r="C1779" s="13"/>
      <c r="D1779" s="13"/>
      <c r="E1779" s="14"/>
      <c r="F1779" s="14"/>
      <c r="G1779" s="14"/>
      <c r="H1779" s="14"/>
      <c r="I1779" s="15"/>
      <c r="J1779" s="14"/>
      <c r="K1779" s="13"/>
      <c r="L1779" s="14"/>
      <c r="M1779" s="14"/>
      <c r="N1779" s="14"/>
      <c r="O1779" s="14"/>
      <c r="P1779" s="198"/>
      <c r="Q1779" s="198"/>
      <c r="R1779" s="198"/>
      <c r="S1779" s="198"/>
      <c r="T1779" s="198"/>
      <c r="U1779" s="198"/>
      <c r="V1779" s="198"/>
      <c r="W1779" s="202">
        <f t="shared" si="92"/>
        <v>0</v>
      </c>
      <c r="X1779" s="14"/>
      <c r="Y1779" s="14"/>
      <c r="Z1779" s="108"/>
      <c r="AA1779" s="114"/>
      <c r="AB1779" s="129"/>
      <c r="AC1779" s="128"/>
      <c r="AD1779" s="142" t="str">
        <f t="shared" si="93"/>
        <v/>
      </c>
      <c r="AE1779" s="142" t="str">
        <f>IF($E1779&lt;&gt;"",IF($AD1779=1,VLOOKUP($E1779,得点換算表!$C$5:$D$14,2),VLOOKUP($E1779,得点換算表!$E$5:$F$14,2)),"")</f>
        <v/>
      </c>
      <c r="AF1779" s="142" t="str">
        <f>IF($F1779&lt;&gt;"",IF($AD1779=1,VLOOKUP($F1779,得点換算表!$C$15:$D$24,2),VLOOKUP($F1779,得点換算表!$E$15:$F$24,2)),"")</f>
        <v/>
      </c>
      <c r="AG1779" s="142" t="str">
        <f>IF($G1779&lt;&gt;"",IF($AD1779=1,VLOOKUP($G1779,得点換算表!$C$25:$D$34,2),VLOOKUP($G1779,得点換算表!$E$25:$F$34,2)),"")</f>
        <v/>
      </c>
      <c r="AH1779" s="142" t="str">
        <f>IF($H1779&lt;&gt;"",IF($AD1779=1,VLOOKUP($H1779,得点換算表!$C$35:$D$44,2),VLOOKUP($H1779,得点換算表!$E$35:$F$44,2)),"")</f>
        <v/>
      </c>
      <c r="AI1779" s="142" t="str">
        <f>IF($I1779&lt;&gt;"",IF($AD1779=1,VLOOKUP($I1779,得点換算表!$C$45:$D$55,2),VLOOKUP($I1779,得点換算表!$E$45:$F$55,2)),"")</f>
        <v/>
      </c>
      <c r="AJ1779" s="142" t="str">
        <f>IF($J1779&lt;&gt;"",IF($AD1779=1,VLOOKUP($J1779,得点換算表!$C$56:$D$65,2),VLOOKUP($J1779,得点換算表!$E$56:$F$65,2)),"")</f>
        <v/>
      </c>
      <c r="AK1779" s="142" t="str">
        <f>IF($K1779&lt;&gt;"",IF($AD1779=1,VLOOKUP($K1779,得点換算表!$C$66:$D$76,2),VLOOKUP($K1779,得点換算表!$E$66:$F$76,2)),"")</f>
        <v/>
      </c>
      <c r="AL1779" s="142" t="str">
        <f>IF($L1779&lt;&gt;"",IF($AD1779=1,VLOOKUP($L1779,得点換算表!$C$77:$D$86,2),VLOOKUP($L1779,得点換算表!$E$77:$F$86,2)),"")</f>
        <v/>
      </c>
      <c r="AM1779" s="142" t="str">
        <f>IF($M1779&lt;&gt;"",IF($AD1779=1,VLOOKUP($M1779,得点換算表!$C$87:$D$96,2),VLOOKUP($M1779,得点換算表!$E$87:$F$96,2)),"")</f>
        <v/>
      </c>
      <c r="AN1779" s="142" t="str">
        <f t="shared" si="91"/>
        <v/>
      </c>
      <c r="AO1779" s="143" t="str">
        <f>IF(AND($AN1779&lt;&gt;"",$AN1779&gt;=8),VLOOKUP($AN1779,得点換算表!$I$10:$J$14,2),"")</f>
        <v/>
      </c>
      <c r="AP1779" s="105"/>
    </row>
    <row r="1780" spans="1:42" x14ac:dyDescent="0.15">
      <c r="A1780" s="11"/>
      <c r="B1780" s="12"/>
      <c r="C1780" s="13"/>
      <c r="D1780" s="13"/>
      <c r="E1780" s="14"/>
      <c r="F1780" s="14"/>
      <c r="G1780" s="14"/>
      <c r="H1780" s="14"/>
      <c r="I1780" s="15"/>
      <c r="J1780" s="14"/>
      <c r="K1780" s="13"/>
      <c r="L1780" s="14"/>
      <c r="M1780" s="14"/>
      <c r="N1780" s="14"/>
      <c r="O1780" s="14"/>
      <c r="P1780" s="198"/>
      <c r="Q1780" s="198"/>
      <c r="R1780" s="198"/>
      <c r="S1780" s="198"/>
      <c r="T1780" s="198"/>
      <c r="U1780" s="198"/>
      <c r="V1780" s="198"/>
      <c r="W1780" s="202">
        <f t="shared" si="92"/>
        <v>0</v>
      </c>
      <c r="X1780" s="14"/>
      <c r="Y1780" s="14"/>
      <c r="Z1780" s="108"/>
      <c r="AA1780" s="114"/>
      <c r="AB1780" s="129"/>
      <c r="AC1780" s="128"/>
      <c r="AD1780" s="142" t="str">
        <f t="shared" si="93"/>
        <v/>
      </c>
      <c r="AE1780" s="142" t="str">
        <f>IF($E1780&lt;&gt;"",IF($AD1780=1,VLOOKUP($E1780,得点換算表!$C$5:$D$14,2),VLOOKUP($E1780,得点換算表!$E$5:$F$14,2)),"")</f>
        <v/>
      </c>
      <c r="AF1780" s="142" t="str">
        <f>IF($F1780&lt;&gt;"",IF($AD1780=1,VLOOKUP($F1780,得点換算表!$C$15:$D$24,2),VLOOKUP($F1780,得点換算表!$E$15:$F$24,2)),"")</f>
        <v/>
      </c>
      <c r="AG1780" s="142" t="str">
        <f>IF($G1780&lt;&gt;"",IF($AD1780=1,VLOOKUP($G1780,得点換算表!$C$25:$D$34,2),VLOOKUP($G1780,得点換算表!$E$25:$F$34,2)),"")</f>
        <v/>
      </c>
      <c r="AH1780" s="142" t="str">
        <f>IF($H1780&lt;&gt;"",IF($AD1780=1,VLOOKUP($H1780,得点換算表!$C$35:$D$44,2),VLOOKUP($H1780,得点換算表!$E$35:$F$44,2)),"")</f>
        <v/>
      </c>
      <c r="AI1780" s="142" t="str">
        <f>IF($I1780&lt;&gt;"",IF($AD1780=1,VLOOKUP($I1780,得点換算表!$C$45:$D$55,2),VLOOKUP($I1780,得点換算表!$E$45:$F$55,2)),"")</f>
        <v/>
      </c>
      <c r="AJ1780" s="142" t="str">
        <f>IF($J1780&lt;&gt;"",IF($AD1780=1,VLOOKUP($J1780,得点換算表!$C$56:$D$65,2),VLOOKUP($J1780,得点換算表!$E$56:$F$65,2)),"")</f>
        <v/>
      </c>
      <c r="AK1780" s="142" t="str">
        <f>IF($K1780&lt;&gt;"",IF($AD1780=1,VLOOKUP($K1780,得点換算表!$C$66:$D$76,2),VLOOKUP($K1780,得点換算表!$E$66:$F$76,2)),"")</f>
        <v/>
      </c>
      <c r="AL1780" s="142" t="str">
        <f>IF($L1780&lt;&gt;"",IF($AD1780=1,VLOOKUP($L1780,得点換算表!$C$77:$D$86,2),VLOOKUP($L1780,得点換算表!$E$77:$F$86,2)),"")</f>
        <v/>
      </c>
      <c r="AM1780" s="142" t="str">
        <f>IF($M1780&lt;&gt;"",IF($AD1780=1,VLOOKUP($M1780,得点換算表!$C$87:$D$96,2),VLOOKUP($M1780,得点換算表!$E$87:$F$96,2)),"")</f>
        <v/>
      </c>
      <c r="AN1780" s="142" t="str">
        <f t="shared" si="91"/>
        <v/>
      </c>
      <c r="AO1780" s="143" t="str">
        <f>IF(AND($AN1780&lt;&gt;"",$AN1780&gt;=8),VLOOKUP($AN1780,得点換算表!$I$10:$J$14,2),"")</f>
        <v/>
      </c>
      <c r="AP1780" s="105"/>
    </row>
    <row r="1781" spans="1:42" x14ac:dyDescent="0.15">
      <c r="A1781" s="11"/>
      <c r="B1781" s="12"/>
      <c r="C1781" s="13"/>
      <c r="D1781" s="13"/>
      <c r="E1781" s="14"/>
      <c r="F1781" s="14"/>
      <c r="G1781" s="14"/>
      <c r="H1781" s="14"/>
      <c r="I1781" s="15"/>
      <c r="J1781" s="14"/>
      <c r="K1781" s="13"/>
      <c r="L1781" s="14"/>
      <c r="M1781" s="14"/>
      <c r="N1781" s="14"/>
      <c r="O1781" s="14"/>
      <c r="P1781" s="198"/>
      <c r="Q1781" s="198"/>
      <c r="R1781" s="198"/>
      <c r="S1781" s="198"/>
      <c r="T1781" s="198"/>
      <c r="U1781" s="198"/>
      <c r="V1781" s="198"/>
      <c r="W1781" s="202">
        <f t="shared" si="92"/>
        <v>0</v>
      </c>
      <c r="X1781" s="14"/>
      <c r="Y1781" s="14"/>
      <c r="Z1781" s="108"/>
      <c r="AA1781" s="114"/>
      <c r="AB1781" s="129"/>
      <c r="AC1781" s="128"/>
      <c r="AD1781" s="142" t="str">
        <f t="shared" si="93"/>
        <v/>
      </c>
      <c r="AE1781" s="142" t="str">
        <f>IF($E1781&lt;&gt;"",IF($AD1781=1,VLOOKUP($E1781,得点換算表!$C$5:$D$14,2),VLOOKUP($E1781,得点換算表!$E$5:$F$14,2)),"")</f>
        <v/>
      </c>
      <c r="AF1781" s="142" t="str">
        <f>IF($F1781&lt;&gt;"",IF($AD1781=1,VLOOKUP($F1781,得点換算表!$C$15:$D$24,2),VLOOKUP($F1781,得点換算表!$E$15:$F$24,2)),"")</f>
        <v/>
      </c>
      <c r="AG1781" s="142" t="str">
        <f>IF($G1781&lt;&gt;"",IF($AD1781=1,VLOOKUP($G1781,得点換算表!$C$25:$D$34,2),VLOOKUP($G1781,得点換算表!$E$25:$F$34,2)),"")</f>
        <v/>
      </c>
      <c r="AH1781" s="142" t="str">
        <f>IF($H1781&lt;&gt;"",IF($AD1781=1,VLOOKUP($H1781,得点換算表!$C$35:$D$44,2),VLOOKUP($H1781,得点換算表!$E$35:$F$44,2)),"")</f>
        <v/>
      </c>
      <c r="AI1781" s="142" t="str">
        <f>IF($I1781&lt;&gt;"",IF($AD1781=1,VLOOKUP($I1781,得点換算表!$C$45:$D$55,2),VLOOKUP($I1781,得点換算表!$E$45:$F$55,2)),"")</f>
        <v/>
      </c>
      <c r="AJ1781" s="142" t="str">
        <f>IF($J1781&lt;&gt;"",IF($AD1781=1,VLOOKUP($J1781,得点換算表!$C$56:$D$65,2),VLOOKUP($J1781,得点換算表!$E$56:$F$65,2)),"")</f>
        <v/>
      </c>
      <c r="AK1781" s="142" t="str">
        <f>IF($K1781&lt;&gt;"",IF($AD1781=1,VLOOKUP($K1781,得点換算表!$C$66:$D$76,2),VLOOKUP($K1781,得点換算表!$E$66:$F$76,2)),"")</f>
        <v/>
      </c>
      <c r="AL1781" s="142" t="str">
        <f>IF($L1781&lt;&gt;"",IF($AD1781=1,VLOOKUP($L1781,得点換算表!$C$77:$D$86,2),VLOOKUP($L1781,得点換算表!$E$77:$F$86,2)),"")</f>
        <v/>
      </c>
      <c r="AM1781" s="142" t="str">
        <f>IF($M1781&lt;&gt;"",IF($AD1781=1,VLOOKUP($M1781,得点換算表!$C$87:$D$96,2),VLOOKUP($M1781,得点換算表!$E$87:$F$96,2)),"")</f>
        <v/>
      </c>
      <c r="AN1781" s="142" t="str">
        <f t="shared" si="91"/>
        <v/>
      </c>
      <c r="AO1781" s="143" t="str">
        <f>IF(AND($AN1781&lt;&gt;"",$AN1781&gt;=8),VLOOKUP($AN1781,得点換算表!$I$10:$J$14,2),"")</f>
        <v/>
      </c>
      <c r="AP1781" s="105"/>
    </row>
    <row r="1782" spans="1:42" x14ac:dyDescent="0.15">
      <c r="A1782" s="11"/>
      <c r="B1782" s="12"/>
      <c r="C1782" s="13"/>
      <c r="D1782" s="13"/>
      <c r="E1782" s="14"/>
      <c r="F1782" s="14"/>
      <c r="G1782" s="14"/>
      <c r="H1782" s="14"/>
      <c r="I1782" s="15"/>
      <c r="J1782" s="14"/>
      <c r="K1782" s="13"/>
      <c r="L1782" s="14"/>
      <c r="M1782" s="14"/>
      <c r="N1782" s="14"/>
      <c r="O1782" s="14"/>
      <c r="P1782" s="198"/>
      <c r="Q1782" s="198"/>
      <c r="R1782" s="198"/>
      <c r="S1782" s="198"/>
      <c r="T1782" s="198"/>
      <c r="U1782" s="198"/>
      <c r="V1782" s="198"/>
      <c r="W1782" s="202">
        <f t="shared" si="92"/>
        <v>0</v>
      </c>
      <c r="X1782" s="14"/>
      <c r="Y1782" s="14"/>
      <c r="Z1782" s="108"/>
      <c r="AA1782" s="114"/>
      <c r="AB1782" s="129"/>
      <c r="AC1782" s="128"/>
      <c r="AD1782" s="142" t="str">
        <f t="shared" si="93"/>
        <v/>
      </c>
      <c r="AE1782" s="142" t="str">
        <f>IF($E1782&lt;&gt;"",IF($AD1782=1,VLOOKUP($E1782,得点換算表!$C$5:$D$14,2),VLOOKUP($E1782,得点換算表!$E$5:$F$14,2)),"")</f>
        <v/>
      </c>
      <c r="AF1782" s="142" t="str">
        <f>IF($F1782&lt;&gt;"",IF($AD1782=1,VLOOKUP($F1782,得点換算表!$C$15:$D$24,2),VLOOKUP($F1782,得点換算表!$E$15:$F$24,2)),"")</f>
        <v/>
      </c>
      <c r="AG1782" s="142" t="str">
        <f>IF($G1782&lt;&gt;"",IF($AD1782=1,VLOOKUP($G1782,得点換算表!$C$25:$D$34,2),VLOOKUP($G1782,得点換算表!$E$25:$F$34,2)),"")</f>
        <v/>
      </c>
      <c r="AH1782" s="142" t="str">
        <f>IF($H1782&lt;&gt;"",IF($AD1782=1,VLOOKUP($H1782,得点換算表!$C$35:$D$44,2),VLOOKUP($H1782,得点換算表!$E$35:$F$44,2)),"")</f>
        <v/>
      </c>
      <c r="AI1782" s="142" t="str">
        <f>IF($I1782&lt;&gt;"",IF($AD1782=1,VLOOKUP($I1782,得点換算表!$C$45:$D$55,2),VLOOKUP($I1782,得点換算表!$E$45:$F$55,2)),"")</f>
        <v/>
      </c>
      <c r="AJ1782" s="142" t="str">
        <f>IF($J1782&lt;&gt;"",IF($AD1782=1,VLOOKUP($J1782,得点換算表!$C$56:$D$65,2),VLOOKUP($J1782,得点換算表!$E$56:$F$65,2)),"")</f>
        <v/>
      </c>
      <c r="AK1782" s="142" t="str">
        <f>IF($K1782&lt;&gt;"",IF($AD1782=1,VLOOKUP($K1782,得点換算表!$C$66:$D$76,2),VLOOKUP($K1782,得点換算表!$E$66:$F$76,2)),"")</f>
        <v/>
      </c>
      <c r="AL1782" s="142" t="str">
        <f>IF($L1782&lt;&gt;"",IF($AD1782=1,VLOOKUP($L1782,得点換算表!$C$77:$D$86,2),VLOOKUP($L1782,得点換算表!$E$77:$F$86,2)),"")</f>
        <v/>
      </c>
      <c r="AM1782" s="142" t="str">
        <f>IF($M1782&lt;&gt;"",IF($AD1782=1,VLOOKUP($M1782,得点換算表!$C$87:$D$96,2),VLOOKUP($M1782,得点換算表!$E$87:$F$96,2)),"")</f>
        <v/>
      </c>
      <c r="AN1782" s="142" t="str">
        <f t="shared" si="91"/>
        <v/>
      </c>
      <c r="AO1782" s="143" t="str">
        <f>IF(AND($AN1782&lt;&gt;"",$AN1782&gt;=8),VLOOKUP($AN1782,得点換算表!$I$10:$J$14,2),"")</f>
        <v/>
      </c>
      <c r="AP1782" s="105"/>
    </row>
    <row r="1783" spans="1:42" x14ac:dyDescent="0.15">
      <c r="A1783" s="11"/>
      <c r="B1783" s="12"/>
      <c r="C1783" s="13"/>
      <c r="D1783" s="13"/>
      <c r="E1783" s="14"/>
      <c r="F1783" s="14"/>
      <c r="G1783" s="14"/>
      <c r="H1783" s="14"/>
      <c r="I1783" s="15"/>
      <c r="J1783" s="14"/>
      <c r="K1783" s="13"/>
      <c r="L1783" s="14"/>
      <c r="M1783" s="14"/>
      <c r="N1783" s="14"/>
      <c r="O1783" s="14"/>
      <c r="P1783" s="198"/>
      <c r="Q1783" s="198"/>
      <c r="R1783" s="198"/>
      <c r="S1783" s="198"/>
      <c r="T1783" s="198"/>
      <c r="U1783" s="198"/>
      <c r="V1783" s="198"/>
      <c r="W1783" s="202">
        <f t="shared" si="92"/>
        <v>0</v>
      </c>
      <c r="X1783" s="14"/>
      <c r="Y1783" s="14"/>
      <c r="Z1783" s="108"/>
      <c r="AA1783" s="114"/>
      <c r="AB1783" s="129"/>
      <c r="AC1783" s="128"/>
      <c r="AD1783" s="142" t="str">
        <f t="shared" si="93"/>
        <v/>
      </c>
      <c r="AE1783" s="142" t="str">
        <f>IF($E1783&lt;&gt;"",IF($AD1783=1,VLOOKUP($E1783,得点換算表!$C$5:$D$14,2),VLOOKUP($E1783,得点換算表!$E$5:$F$14,2)),"")</f>
        <v/>
      </c>
      <c r="AF1783" s="142" t="str">
        <f>IF($F1783&lt;&gt;"",IF($AD1783=1,VLOOKUP($F1783,得点換算表!$C$15:$D$24,2),VLOOKUP($F1783,得点換算表!$E$15:$F$24,2)),"")</f>
        <v/>
      </c>
      <c r="AG1783" s="142" t="str">
        <f>IF($G1783&lt;&gt;"",IF($AD1783=1,VLOOKUP($G1783,得点換算表!$C$25:$D$34,2),VLOOKUP($G1783,得点換算表!$E$25:$F$34,2)),"")</f>
        <v/>
      </c>
      <c r="AH1783" s="142" t="str">
        <f>IF($H1783&lt;&gt;"",IF($AD1783=1,VLOOKUP($H1783,得点換算表!$C$35:$D$44,2),VLOOKUP($H1783,得点換算表!$E$35:$F$44,2)),"")</f>
        <v/>
      </c>
      <c r="AI1783" s="142" t="str">
        <f>IF($I1783&lt;&gt;"",IF($AD1783=1,VLOOKUP($I1783,得点換算表!$C$45:$D$55,2),VLOOKUP($I1783,得点換算表!$E$45:$F$55,2)),"")</f>
        <v/>
      </c>
      <c r="AJ1783" s="142" t="str">
        <f>IF($J1783&lt;&gt;"",IF($AD1783=1,VLOOKUP($J1783,得点換算表!$C$56:$D$65,2),VLOOKUP($J1783,得点換算表!$E$56:$F$65,2)),"")</f>
        <v/>
      </c>
      <c r="AK1783" s="142" t="str">
        <f>IF($K1783&lt;&gt;"",IF($AD1783=1,VLOOKUP($K1783,得点換算表!$C$66:$D$76,2),VLOOKUP($K1783,得点換算表!$E$66:$F$76,2)),"")</f>
        <v/>
      </c>
      <c r="AL1783" s="142" t="str">
        <f>IF($L1783&lt;&gt;"",IF($AD1783=1,VLOOKUP($L1783,得点換算表!$C$77:$D$86,2),VLOOKUP($L1783,得点換算表!$E$77:$F$86,2)),"")</f>
        <v/>
      </c>
      <c r="AM1783" s="142" t="str">
        <f>IF($M1783&lt;&gt;"",IF($AD1783=1,VLOOKUP($M1783,得点換算表!$C$87:$D$96,2),VLOOKUP($M1783,得点換算表!$E$87:$F$96,2)),"")</f>
        <v/>
      </c>
      <c r="AN1783" s="142" t="str">
        <f t="shared" si="91"/>
        <v/>
      </c>
      <c r="AO1783" s="143" t="str">
        <f>IF(AND($AN1783&lt;&gt;"",$AN1783&gt;=8),VLOOKUP($AN1783,得点換算表!$I$10:$J$14,2),"")</f>
        <v/>
      </c>
      <c r="AP1783" s="105"/>
    </row>
    <row r="1784" spans="1:42" x14ac:dyDescent="0.15">
      <c r="A1784" s="11"/>
      <c r="B1784" s="12"/>
      <c r="C1784" s="13"/>
      <c r="D1784" s="13"/>
      <c r="E1784" s="14"/>
      <c r="F1784" s="14"/>
      <c r="G1784" s="14"/>
      <c r="H1784" s="14"/>
      <c r="I1784" s="15"/>
      <c r="J1784" s="14"/>
      <c r="K1784" s="13"/>
      <c r="L1784" s="14"/>
      <c r="M1784" s="14"/>
      <c r="N1784" s="14"/>
      <c r="O1784" s="14"/>
      <c r="P1784" s="198"/>
      <c r="Q1784" s="198"/>
      <c r="R1784" s="198"/>
      <c r="S1784" s="198"/>
      <c r="T1784" s="198"/>
      <c r="U1784" s="198"/>
      <c r="V1784" s="198"/>
      <c r="W1784" s="202">
        <f t="shared" si="92"/>
        <v>0</v>
      </c>
      <c r="X1784" s="14"/>
      <c r="Y1784" s="14"/>
      <c r="Z1784" s="108"/>
      <c r="AA1784" s="114"/>
      <c r="AB1784" s="129"/>
      <c r="AC1784" s="128"/>
      <c r="AD1784" s="142" t="str">
        <f t="shared" si="93"/>
        <v/>
      </c>
      <c r="AE1784" s="142" t="str">
        <f>IF($E1784&lt;&gt;"",IF($AD1784=1,VLOOKUP($E1784,得点換算表!$C$5:$D$14,2),VLOOKUP($E1784,得点換算表!$E$5:$F$14,2)),"")</f>
        <v/>
      </c>
      <c r="AF1784" s="142" t="str">
        <f>IF($F1784&lt;&gt;"",IF($AD1784=1,VLOOKUP($F1784,得点換算表!$C$15:$D$24,2),VLOOKUP($F1784,得点換算表!$E$15:$F$24,2)),"")</f>
        <v/>
      </c>
      <c r="AG1784" s="142" t="str">
        <f>IF($G1784&lt;&gt;"",IF($AD1784=1,VLOOKUP($G1784,得点換算表!$C$25:$D$34,2),VLOOKUP($G1784,得点換算表!$E$25:$F$34,2)),"")</f>
        <v/>
      </c>
      <c r="AH1784" s="142" t="str">
        <f>IF($H1784&lt;&gt;"",IF($AD1784=1,VLOOKUP($H1784,得点換算表!$C$35:$D$44,2),VLOOKUP($H1784,得点換算表!$E$35:$F$44,2)),"")</f>
        <v/>
      </c>
      <c r="AI1784" s="142" t="str">
        <f>IF($I1784&lt;&gt;"",IF($AD1784=1,VLOOKUP($I1784,得点換算表!$C$45:$D$55,2),VLOOKUP($I1784,得点換算表!$E$45:$F$55,2)),"")</f>
        <v/>
      </c>
      <c r="AJ1784" s="142" t="str">
        <f>IF($J1784&lt;&gt;"",IF($AD1784=1,VLOOKUP($J1784,得点換算表!$C$56:$D$65,2),VLOOKUP($J1784,得点換算表!$E$56:$F$65,2)),"")</f>
        <v/>
      </c>
      <c r="AK1784" s="142" t="str">
        <f>IF($K1784&lt;&gt;"",IF($AD1784=1,VLOOKUP($K1784,得点換算表!$C$66:$D$76,2),VLOOKUP($K1784,得点換算表!$E$66:$F$76,2)),"")</f>
        <v/>
      </c>
      <c r="AL1784" s="142" t="str">
        <f>IF($L1784&lt;&gt;"",IF($AD1784=1,VLOOKUP($L1784,得点換算表!$C$77:$D$86,2),VLOOKUP($L1784,得点換算表!$E$77:$F$86,2)),"")</f>
        <v/>
      </c>
      <c r="AM1784" s="142" t="str">
        <f>IF($M1784&lt;&gt;"",IF($AD1784=1,VLOOKUP($M1784,得点換算表!$C$87:$D$96,2),VLOOKUP($M1784,得点換算表!$E$87:$F$96,2)),"")</f>
        <v/>
      </c>
      <c r="AN1784" s="142" t="str">
        <f t="shared" si="91"/>
        <v/>
      </c>
      <c r="AO1784" s="143" t="str">
        <f>IF(AND($AN1784&lt;&gt;"",$AN1784&gt;=8),VLOOKUP($AN1784,得点換算表!$I$10:$J$14,2),"")</f>
        <v/>
      </c>
      <c r="AP1784" s="105"/>
    </row>
    <row r="1785" spans="1:42" x14ac:dyDescent="0.15">
      <c r="A1785" s="11"/>
      <c r="B1785" s="12"/>
      <c r="C1785" s="13"/>
      <c r="D1785" s="13"/>
      <c r="E1785" s="14"/>
      <c r="F1785" s="14"/>
      <c r="G1785" s="14"/>
      <c r="H1785" s="14"/>
      <c r="I1785" s="15"/>
      <c r="J1785" s="14"/>
      <c r="K1785" s="13"/>
      <c r="L1785" s="14"/>
      <c r="M1785" s="14"/>
      <c r="N1785" s="14"/>
      <c r="O1785" s="14"/>
      <c r="P1785" s="198"/>
      <c r="Q1785" s="198"/>
      <c r="R1785" s="198"/>
      <c r="S1785" s="198"/>
      <c r="T1785" s="198"/>
      <c r="U1785" s="198"/>
      <c r="V1785" s="198"/>
      <c r="W1785" s="202">
        <f t="shared" si="92"/>
        <v>0</v>
      </c>
      <c r="X1785" s="14"/>
      <c r="Y1785" s="14"/>
      <c r="Z1785" s="108"/>
      <c r="AA1785" s="114"/>
      <c r="AB1785" s="129"/>
      <c r="AC1785" s="128"/>
      <c r="AD1785" s="142" t="str">
        <f t="shared" si="93"/>
        <v/>
      </c>
      <c r="AE1785" s="142" t="str">
        <f>IF($E1785&lt;&gt;"",IF($AD1785=1,VLOOKUP($E1785,得点換算表!$C$5:$D$14,2),VLOOKUP($E1785,得点換算表!$E$5:$F$14,2)),"")</f>
        <v/>
      </c>
      <c r="AF1785" s="142" t="str">
        <f>IF($F1785&lt;&gt;"",IF($AD1785=1,VLOOKUP($F1785,得点換算表!$C$15:$D$24,2),VLOOKUP($F1785,得点換算表!$E$15:$F$24,2)),"")</f>
        <v/>
      </c>
      <c r="AG1785" s="142" t="str">
        <f>IF($G1785&lt;&gt;"",IF($AD1785=1,VLOOKUP($G1785,得点換算表!$C$25:$D$34,2),VLOOKUP($G1785,得点換算表!$E$25:$F$34,2)),"")</f>
        <v/>
      </c>
      <c r="AH1785" s="142" t="str">
        <f>IF($H1785&lt;&gt;"",IF($AD1785=1,VLOOKUP($H1785,得点換算表!$C$35:$D$44,2),VLOOKUP($H1785,得点換算表!$E$35:$F$44,2)),"")</f>
        <v/>
      </c>
      <c r="AI1785" s="142" t="str">
        <f>IF($I1785&lt;&gt;"",IF($AD1785=1,VLOOKUP($I1785,得点換算表!$C$45:$D$55,2),VLOOKUP($I1785,得点換算表!$E$45:$F$55,2)),"")</f>
        <v/>
      </c>
      <c r="AJ1785" s="142" t="str">
        <f>IF($J1785&lt;&gt;"",IF($AD1785=1,VLOOKUP($J1785,得点換算表!$C$56:$D$65,2),VLOOKUP($J1785,得点換算表!$E$56:$F$65,2)),"")</f>
        <v/>
      </c>
      <c r="AK1785" s="142" t="str">
        <f>IF($K1785&lt;&gt;"",IF($AD1785=1,VLOOKUP($K1785,得点換算表!$C$66:$D$76,2),VLOOKUP($K1785,得点換算表!$E$66:$F$76,2)),"")</f>
        <v/>
      </c>
      <c r="AL1785" s="142" t="str">
        <f>IF($L1785&lt;&gt;"",IF($AD1785=1,VLOOKUP($L1785,得点換算表!$C$77:$D$86,2),VLOOKUP($L1785,得点換算表!$E$77:$F$86,2)),"")</f>
        <v/>
      </c>
      <c r="AM1785" s="142" t="str">
        <f>IF($M1785&lt;&gt;"",IF($AD1785=1,VLOOKUP($M1785,得点換算表!$C$87:$D$96,2),VLOOKUP($M1785,得点換算表!$E$87:$F$96,2)),"")</f>
        <v/>
      </c>
      <c r="AN1785" s="142" t="str">
        <f t="shared" si="91"/>
        <v/>
      </c>
      <c r="AO1785" s="143" t="str">
        <f>IF(AND($AN1785&lt;&gt;"",$AN1785&gt;=8),VLOOKUP($AN1785,得点換算表!$I$10:$J$14,2),"")</f>
        <v/>
      </c>
      <c r="AP1785" s="105"/>
    </row>
    <row r="1786" spans="1:42" x14ac:dyDescent="0.15">
      <c r="A1786" s="11"/>
      <c r="B1786" s="12"/>
      <c r="C1786" s="13"/>
      <c r="D1786" s="13"/>
      <c r="E1786" s="14"/>
      <c r="F1786" s="14"/>
      <c r="G1786" s="14"/>
      <c r="H1786" s="14"/>
      <c r="I1786" s="15"/>
      <c r="J1786" s="14"/>
      <c r="K1786" s="13"/>
      <c r="L1786" s="14"/>
      <c r="M1786" s="14"/>
      <c r="N1786" s="14"/>
      <c r="O1786" s="14"/>
      <c r="P1786" s="198"/>
      <c r="Q1786" s="198"/>
      <c r="R1786" s="198"/>
      <c r="S1786" s="198"/>
      <c r="T1786" s="198"/>
      <c r="U1786" s="198"/>
      <c r="V1786" s="198"/>
      <c r="W1786" s="202">
        <f t="shared" si="92"/>
        <v>0</v>
      </c>
      <c r="X1786" s="14"/>
      <c r="Y1786" s="14"/>
      <c r="Z1786" s="108"/>
      <c r="AA1786" s="114"/>
      <c r="AB1786" s="129"/>
      <c r="AC1786" s="128"/>
      <c r="AD1786" s="142" t="str">
        <f t="shared" si="93"/>
        <v/>
      </c>
      <c r="AE1786" s="142" t="str">
        <f>IF($E1786&lt;&gt;"",IF($AD1786=1,VLOOKUP($E1786,得点換算表!$C$5:$D$14,2),VLOOKUP($E1786,得点換算表!$E$5:$F$14,2)),"")</f>
        <v/>
      </c>
      <c r="AF1786" s="142" t="str">
        <f>IF($F1786&lt;&gt;"",IF($AD1786=1,VLOOKUP($F1786,得点換算表!$C$15:$D$24,2),VLOOKUP($F1786,得点換算表!$E$15:$F$24,2)),"")</f>
        <v/>
      </c>
      <c r="AG1786" s="142" t="str">
        <f>IF($G1786&lt;&gt;"",IF($AD1786=1,VLOOKUP($G1786,得点換算表!$C$25:$D$34,2),VLOOKUP($G1786,得点換算表!$E$25:$F$34,2)),"")</f>
        <v/>
      </c>
      <c r="AH1786" s="142" t="str">
        <f>IF($H1786&lt;&gt;"",IF($AD1786=1,VLOOKUP($H1786,得点換算表!$C$35:$D$44,2),VLOOKUP($H1786,得点換算表!$E$35:$F$44,2)),"")</f>
        <v/>
      </c>
      <c r="AI1786" s="142" t="str">
        <f>IF($I1786&lt;&gt;"",IF($AD1786=1,VLOOKUP($I1786,得点換算表!$C$45:$D$55,2),VLOOKUP($I1786,得点換算表!$E$45:$F$55,2)),"")</f>
        <v/>
      </c>
      <c r="AJ1786" s="142" t="str">
        <f>IF($J1786&lt;&gt;"",IF($AD1786=1,VLOOKUP($J1786,得点換算表!$C$56:$D$65,2),VLOOKUP($J1786,得点換算表!$E$56:$F$65,2)),"")</f>
        <v/>
      </c>
      <c r="AK1786" s="142" t="str">
        <f>IF($K1786&lt;&gt;"",IF($AD1786=1,VLOOKUP($K1786,得点換算表!$C$66:$D$76,2),VLOOKUP($K1786,得点換算表!$E$66:$F$76,2)),"")</f>
        <v/>
      </c>
      <c r="AL1786" s="142" t="str">
        <f>IF($L1786&lt;&gt;"",IF($AD1786=1,VLOOKUP($L1786,得点換算表!$C$77:$D$86,2),VLOOKUP($L1786,得点換算表!$E$77:$F$86,2)),"")</f>
        <v/>
      </c>
      <c r="AM1786" s="142" t="str">
        <f>IF($M1786&lt;&gt;"",IF($AD1786=1,VLOOKUP($M1786,得点換算表!$C$87:$D$96,2),VLOOKUP($M1786,得点換算表!$E$87:$F$96,2)),"")</f>
        <v/>
      </c>
      <c r="AN1786" s="142" t="str">
        <f t="shared" si="91"/>
        <v/>
      </c>
      <c r="AO1786" s="143" t="str">
        <f>IF(AND($AN1786&lt;&gt;"",$AN1786&gt;=8),VLOOKUP($AN1786,得点換算表!$I$10:$J$14,2),"")</f>
        <v/>
      </c>
      <c r="AP1786" s="105"/>
    </row>
    <row r="1787" spans="1:42" x14ac:dyDescent="0.15">
      <c r="A1787" s="11"/>
      <c r="B1787" s="12"/>
      <c r="C1787" s="13"/>
      <c r="D1787" s="13"/>
      <c r="E1787" s="14"/>
      <c r="F1787" s="14"/>
      <c r="G1787" s="14"/>
      <c r="H1787" s="14"/>
      <c r="I1787" s="15"/>
      <c r="J1787" s="14"/>
      <c r="K1787" s="13"/>
      <c r="L1787" s="14"/>
      <c r="M1787" s="14"/>
      <c r="N1787" s="14"/>
      <c r="O1787" s="14"/>
      <c r="P1787" s="198"/>
      <c r="Q1787" s="198"/>
      <c r="R1787" s="198"/>
      <c r="S1787" s="198"/>
      <c r="T1787" s="198"/>
      <c r="U1787" s="198"/>
      <c r="V1787" s="198"/>
      <c r="W1787" s="202">
        <f t="shared" si="92"/>
        <v>0</v>
      </c>
      <c r="X1787" s="14"/>
      <c r="Y1787" s="14"/>
      <c r="Z1787" s="108"/>
      <c r="AA1787" s="114"/>
      <c r="AB1787" s="129"/>
      <c r="AC1787" s="128"/>
      <c r="AD1787" s="142" t="str">
        <f t="shared" si="93"/>
        <v/>
      </c>
      <c r="AE1787" s="142" t="str">
        <f>IF($E1787&lt;&gt;"",IF($AD1787=1,VLOOKUP($E1787,得点換算表!$C$5:$D$14,2),VLOOKUP($E1787,得点換算表!$E$5:$F$14,2)),"")</f>
        <v/>
      </c>
      <c r="AF1787" s="142" t="str">
        <f>IF($F1787&lt;&gt;"",IF($AD1787=1,VLOOKUP($F1787,得点換算表!$C$15:$D$24,2),VLOOKUP($F1787,得点換算表!$E$15:$F$24,2)),"")</f>
        <v/>
      </c>
      <c r="AG1787" s="142" t="str">
        <f>IF($G1787&lt;&gt;"",IF($AD1787=1,VLOOKUP($G1787,得点換算表!$C$25:$D$34,2),VLOOKUP($G1787,得点換算表!$E$25:$F$34,2)),"")</f>
        <v/>
      </c>
      <c r="AH1787" s="142" t="str">
        <f>IF($H1787&lt;&gt;"",IF($AD1787=1,VLOOKUP($H1787,得点換算表!$C$35:$D$44,2),VLOOKUP($H1787,得点換算表!$E$35:$F$44,2)),"")</f>
        <v/>
      </c>
      <c r="AI1787" s="142" t="str">
        <f>IF($I1787&lt;&gt;"",IF($AD1787=1,VLOOKUP($I1787,得点換算表!$C$45:$D$55,2),VLOOKUP($I1787,得点換算表!$E$45:$F$55,2)),"")</f>
        <v/>
      </c>
      <c r="AJ1787" s="142" t="str">
        <f>IF($J1787&lt;&gt;"",IF($AD1787=1,VLOOKUP($J1787,得点換算表!$C$56:$D$65,2),VLOOKUP($J1787,得点換算表!$E$56:$F$65,2)),"")</f>
        <v/>
      </c>
      <c r="AK1787" s="142" t="str">
        <f>IF($K1787&lt;&gt;"",IF($AD1787=1,VLOOKUP($K1787,得点換算表!$C$66:$D$76,2),VLOOKUP($K1787,得点換算表!$E$66:$F$76,2)),"")</f>
        <v/>
      </c>
      <c r="AL1787" s="142" t="str">
        <f>IF($L1787&lt;&gt;"",IF($AD1787=1,VLOOKUP($L1787,得点換算表!$C$77:$D$86,2),VLOOKUP($L1787,得点換算表!$E$77:$F$86,2)),"")</f>
        <v/>
      </c>
      <c r="AM1787" s="142" t="str">
        <f>IF($M1787&lt;&gt;"",IF($AD1787=1,VLOOKUP($M1787,得点換算表!$C$87:$D$96,2),VLOOKUP($M1787,得点換算表!$E$87:$F$96,2)),"")</f>
        <v/>
      </c>
      <c r="AN1787" s="142" t="str">
        <f t="shared" si="91"/>
        <v/>
      </c>
      <c r="AO1787" s="143" t="str">
        <f>IF(AND($AN1787&lt;&gt;"",$AN1787&gt;=8),VLOOKUP($AN1787,得点換算表!$I$10:$J$14,2),"")</f>
        <v/>
      </c>
      <c r="AP1787" s="105"/>
    </row>
    <row r="1788" spans="1:42" x14ac:dyDescent="0.15">
      <c r="A1788" s="11"/>
      <c r="B1788" s="12"/>
      <c r="C1788" s="13"/>
      <c r="D1788" s="13"/>
      <c r="E1788" s="14"/>
      <c r="F1788" s="14"/>
      <c r="G1788" s="14"/>
      <c r="H1788" s="14"/>
      <c r="I1788" s="15"/>
      <c r="J1788" s="14"/>
      <c r="K1788" s="13"/>
      <c r="L1788" s="14"/>
      <c r="M1788" s="14"/>
      <c r="N1788" s="14"/>
      <c r="O1788" s="14"/>
      <c r="P1788" s="198"/>
      <c r="Q1788" s="198"/>
      <c r="R1788" s="198"/>
      <c r="S1788" s="198"/>
      <c r="T1788" s="198"/>
      <c r="U1788" s="198"/>
      <c r="V1788" s="198"/>
      <c r="W1788" s="202">
        <f t="shared" si="92"/>
        <v>0</v>
      </c>
      <c r="X1788" s="14"/>
      <c r="Y1788" s="14"/>
      <c r="Z1788" s="108"/>
      <c r="AA1788" s="114"/>
      <c r="AB1788" s="129"/>
      <c r="AC1788" s="128"/>
      <c r="AD1788" s="142" t="str">
        <f t="shared" si="93"/>
        <v/>
      </c>
      <c r="AE1788" s="142" t="str">
        <f>IF($E1788&lt;&gt;"",IF($AD1788=1,VLOOKUP($E1788,得点換算表!$C$5:$D$14,2),VLOOKUP($E1788,得点換算表!$E$5:$F$14,2)),"")</f>
        <v/>
      </c>
      <c r="AF1788" s="142" t="str">
        <f>IF($F1788&lt;&gt;"",IF($AD1788=1,VLOOKUP($F1788,得点換算表!$C$15:$D$24,2),VLOOKUP($F1788,得点換算表!$E$15:$F$24,2)),"")</f>
        <v/>
      </c>
      <c r="AG1788" s="142" t="str">
        <f>IF($G1788&lt;&gt;"",IF($AD1788=1,VLOOKUP($G1788,得点換算表!$C$25:$D$34,2),VLOOKUP($G1788,得点換算表!$E$25:$F$34,2)),"")</f>
        <v/>
      </c>
      <c r="AH1788" s="142" t="str">
        <f>IF($H1788&lt;&gt;"",IF($AD1788=1,VLOOKUP($H1788,得点換算表!$C$35:$D$44,2),VLOOKUP($H1788,得点換算表!$E$35:$F$44,2)),"")</f>
        <v/>
      </c>
      <c r="AI1788" s="142" t="str">
        <f>IF($I1788&lt;&gt;"",IF($AD1788=1,VLOOKUP($I1788,得点換算表!$C$45:$D$55,2),VLOOKUP($I1788,得点換算表!$E$45:$F$55,2)),"")</f>
        <v/>
      </c>
      <c r="AJ1788" s="142" t="str">
        <f>IF($J1788&lt;&gt;"",IF($AD1788=1,VLOOKUP($J1788,得点換算表!$C$56:$D$65,2),VLOOKUP($J1788,得点換算表!$E$56:$F$65,2)),"")</f>
        <v/>
      </c>
      <c r="AK1788" s="142" t="str">
        <f>IF($K1788&lt;&gt;"",IF($AD1788=1,VLOOKUP($K1788,得点換算表!$C$66:$D$76,2),VLOOKUP($K1788,得点換算表!$E$66:$F$76,2)),"")</f>
        <v/>
      </c>
      <c r="AL1788" s="142" t="str">
        <f>IF($L1788&lt;&gt;"",IF($AD1788=1,VLOOKUP($L1788,得点換算表!$C$77:$D$86,2),VLOOKUP($L1788,得点換算表!$E$77:$F$86,2)),"")</f>
        <v/>
      </c>
      <c r="AM1788" s="142" t="str">
        <f>IF($M1788&lt;&gt;"",IF($AD1788=1,VLOOKUP($M1788,得点換算表!$C$87:$D$96,2),VLOOKUP($M1788,得点換算表!$E$87:$F$96,2)),"")</f>
        <v/>
      </c>
      <c r="AN1788" s="142" t="str">
        <f t="shared" si="91"/>
        <v/>
      </c>
      <c r="AO1788" s="143" t="str">
        <f>IF(AND($AN1788&lt;&gt;"",$AN1788&gt;=8),VLOOKUP($AN1788,得点換算表!$I$10:$J$14,2),"")</f>
        <v/>
      </c>
      <c r="AP1788" s="105"/>
    </row>
    <row r="1789" spans="1:42" x14ac:dyDescent="0.15">
      <c r="A1789" s="11"/>
      <c r="B1789" s="12"/>
      <c r="C1789" s="13"/>
      <c r="D1789" s="13"/>
      <c r="E1789" s="14"/>
      <c r="F1789" s="14"/>
      <c r="G1789" s="14"/>
      <c r="H1789" s="14"/>
      <c r="I1789" s="15"/>
      <c r="J1789" s="14"/>
      <c r="K1789" s="13"/>
      <c r="L1789" s="14"/>
      <c r="M1789" s="14"/>
      <c r="N1789" s="14"/>
      <c r="O1789" s="14"/>
      <c r="P1789" s="198"/>
      <c r="Q1789" s="198"/>
      <c r="R1789" s="198"/>
      <c r="S1789" s="198"/>
      <c r="T1789" s="198"/>
      <c r="U1789" s="198"/>
      <c r="V1789" s="198"/>
      <c r="W1789" s="202">
        <f t="shared" si="92"/>
        <v>0</v>
      </c>
      <c r="X1789" s="14"/>
      <c r="Y1789" s="14"/>
      <c r="Z1789" s="108"/>
      <c r="AA1789" s="114"/>
      <c r="AB1789" s="129"/>
      <c r="AC1789" s="128"/>
      <c r="AD1789" s="142" t="str">
        <f t="shared" si="93"/>
        <v/>
      </c>
      <c r="AE1789" s="142" t="str">
        <f>IF($E1789&lt;&gt;"",IF($AD1789=1,VLOOKUP($E1789,得点換算表!$C$5:$D$14,2),VLOOKUP($E1789,得点換算表!$E$5:$F$14,2)),"")</f>
        <v/>
      </c>
      <c r="AF1789" s="142" t="str">
        <f>IF($F1789&lt;&gt;"",IF($AD1789=1,VLOOKUP($F1789,得点換算表!$C$15:$D$24,2),VLOOKUP($F1789,得点換算表!$E$15:$F$24,2)),"")</f>
        <v/>
      </c>
      <c r="AG1789" s="142" t="str">
        <f>IF($G1789&lt;&gt;"",IF($AD1789=1,VLOOKUP($G1789,得点換算表!$C$25:$D$34,2),VLOOKUP($G1789,得点換算表!$E$25:$F$34,2)),"")</f>
        <v/>
      </c>
      <c r="AH1789" s="142" t="str">
        <f>IF($H1789&lt;&gt;"",IF($AD1789=1,VLOOKUP($H1789,得点換算表!$C$35:$D$44,2),VLOOKUP($H1789,得点換算表!$E$35:$F$44,2)),"")</f>
        <v/>
      </c>
      <c r="AI1789" s="142" t="str">
        <f>IF($I1789&lt;&gt;"",IF($AD1789=1,VLOOKUP($I1789,得点換算表!$C$45:$D$55,2),VLOOKUP($I1789,得点換算表!$E$45:$F$55,2)),"")</f>
        <v/>
      </c>
      <c r="AJ1789" s="142" t="str">
        <f>IF($J1789&lt;&gt;"",IF($AD1789=1,VLOOKUP($J1789,得点換算表!$C$56:$D$65,2),VLOOKUP($J1789,得点換算表!$E$56:$F$65,2)),"")</f>
        <v/>
      </c>
      <c r="AK1789" s="142" t="str">
        <f>IF($K1789&lt;&gt;"",IF($AD1789=1,VLOOKUP($K1789,得点換算表!$C$66:$D$76,2),VLOOKUP($K1789,得点換算表!$E$66:$F$76,2)),"")</f>
        <v/>
      </c>
      <c r="AL1789" s="142" t="str">
        <f>IF($L1789&lt;&gt;"",IF($AD1789=1,VLOOKUP($L1789,得点換算表!$C$77:$D$86,2),VLOOKUP($L1789,得点換算表!$E$77:$F$86,2)),"")</f>
        <v/>
      </c>
      <c r="AM1789" s="142" t="str">
        <f>IF($M1789&lt;&gt;"",IF($AD1789=1,VLOOKUP($M1789,得点換算表!$C$87:$D$96,2),VLOOKUP($M1789,得点換算表!$E$87:$F$96,2)),"")</f>
        <v/>
      </c>
      <c r="AN1789" s="142" t="str">
        <f t="shared" si="91"/>
        <v/>
      </c>
      <c r="AO1789" s="143" t="str">
        <f>IF(AND($AN1789&lt;&gt;"",$AN1789&gt;=8),VLOOKUP($AN1789,得点換算表!$I$10:$J$14,2),"")</f>
        <v/>
      </c>
      <c r="AP1789" s="105"/>
    </row>
    <row r="1790" spans="1:42" x14ac:dyDescent="0.15">
      <c r="A1790" s="11"/>
      <c r="B1790" s="12"/>
      <c r="C1790" s="13"/>
      <c r="D1790" s="13"/>
      <c r="E1790" s="14"/>
      <c r="F1790" s="14"/>
      <c r="G1790" s="14"/>
      <c r="H1790" s="14"/>
      <c r="I1790" s="15"/>
      <c r="J1790" s="14"/>
      <c r="K1790" s="13"/>
      <c r="L1790" s="14"/>
      <c r="M1790" s="14"/>
      <c r="N1790" s="14"/>
      <c r="O1790" s="14"/>
      <c r="P1790" s="198"/>
      <c r="Q1790" s="198"/>
      <c r="R1790" s="198"/>
      <c r="S1790" s="198"/>
      <c r="T1790" s="198"/>
      <c r="U1790" s="198"/>
      <c r="V1790" s="198"/>
      <c r="W1790" s="202">
        <f t="shared" si="92"/>
        <v>0</v>
      </c>
      <c r="X1790" s="14"/>
      <c r="Y1790" s="14"/>
      <c r="Z1790" s="108"/>
      <c r="AA1790" s="114"/>
      <c r="AB1790" s="129"/>
      <c r="AC1790" s="128"/>
      <c r="AD1790" s="142" t="str">
        <f t="shared" si="93"/>
        <v/>
      </c>
      <c r="AE1790" s="142" t="str">
        <f>IF($E1790&lt;&gt;"",IF($AD1790=1,VLOOKUP($E1790,得点換算表!$C$5:$D$14,2),VLOOKUP($E1790,得点換算表!$E$5:$F$14,2)),"")</f>
        <v/>
      </c>
      <c r="AF1790" s="142" t="str">
        <f>IF($F1790&lt;&gt;"",IF($AD1790=1,VLOOKUP($F1790,得点換算表!$C$15:$D$24,2),VLOOKUP($F1790,得点換算表!$E$15:$F$24,2)),"")</f>
        <v/>
      </c>
      <c r="AG1790" s="142" t="str">
        <f>IF($G1790&lt;&gt;"",IF($AD1790=1,VLOOKUP($G1790,得点換算表!$C$25:$D$34,2),VLOOKUP($G1790,得点換算表!$E$25:$F$34,2)),"")</f>
        <v/>
      </c>
      <c r="AH1790" s="142" t="str">
        <f>IF($H1790&lt;&gt;"",IF($AD1790=1,VLOOKUP($H1790,得点換算表!$C$35:$D$44,2),VLOOKUP($H1790,得点換算表!$E$35:$F$44,2)),"")</f>
        <v/>
      </c>
      <c r="AI1790" s="142" t="str">
        <f>IF($I1790&lt;&gt;"",IF($AD1790=1,VLOOKUP($I1790,得点換算表!$C$45:$D$55,2),VLOOKUP($I1790,得点換算表!$E$45:$F$55,2)),"")</f>
        <v/>
      </c>
      <c r="AJ1790" s="142" t="str">
        <f>IF($J1790&lt;&gt;"",IF($AD1790=1,VLOOKUP($J1790,得点換算表!$C$56:$D$65,2),VLOOKUP($J1790,得点換算表!$E$56:$F$65,2)),"")</f>
        <v/>
      </c>
      <c r="AK1790" s="142" t="str">
        <f>IF($K1790&lt;&gt;"",IF($AD1790=1,VLOOKUP($K1790,得点換算表!$C$66:$D$76,2),VLOOKUP($K1790,得点換算表!$E$66:$F$76,2)),"")</f>
        <v/>
      </c>
      <c r="AL1790" s="142" t="str">
        <f>IF($L1790&lt;&gt;"",IF($AD1790=1,VLOOKUP($L1790,得点換算表!$C$77:$D$86,2),VLOOKUP($L1790,得点換算表!$E$77:$F$86,2)),"")</f>
        <v/>
      </c>
      <c r="AM1790" s="142" t="str">
        <f>IF($M1790&lt;&gt;"",IF($AD1790=1,VLOOKUP($M1790,得点換算表!$C$87:$D$96,2),VLOOKUP($M1790,得点換算表!$E$87:$F$96,2)),"")</f>
        <v/>
      </c>
      <c r="AN1790" s="142" t="str">
        <f t="shared" si="91"/>
        <v/>
      </c>
      <c r="AO1790" s="143" t="str">
        <f>IF(AND($AN1790&lt;&gt;"",$AN1790&gt;=8),VLOOKUP($AN1790,得点換算表!$I$10:$J$14,2),"")</f>
        <v/>
      </c>
      <c r="AP1790" s="105"/>
    </row>
    <row r="1791" spans="1:42" x14ac:dyDescent="0.15">
      <c r="A1791" s="11"/>
      <c r="B1791" s="12"/>
      <c r="C1791" s="13"/>
      <c r="D1791" s="13"/>
      <c r="E1791" s="14"/>
      <c r="F1791" s="14"/>
      <c r="G1791" s="14"/>
      <c r="H1791" s="14"/>
      <c r="I1791" s="15"/>
      <c r="J1791" s="14"/>
      <c r="K1791" s="13"/>
      <c r="L1791" s="14"/>
      <c r="M1791" s="14"/>
      <c r="N1791" s="14"/>
      <c r="O1791" s="14"/>
      <c r="P1791" s="198"/>
      <c r="Q1791" s="198"/>
      <c r="R1791" s="198"/>
      <c r="S1791" s="198"/>
      <c r="T1791" s="198"/>
      <c r="U1791" s="198"/>
      <c r="V1791" s="198"/>
      <c r="W1791" s="202">
        <f t="shared" si="92"/>
        <v>0</v>
      </c>
      <c r="X1791" s="14"/>
      <c r="Y1791" s="14"/>
      <c r="Z1791" s="108"/>
      <c r="AA1791" s="114"/>
      <c r="AB1791" s="129"/>
      <c r="AC1791" s="128"/>
      <c r="AD1791" s="142" t="str">
        <f t="shared" si="93"/>
        <v/>
      </c>
      <c r="AE1791" s="142" t="str">
        <f>IF($E1791&lt;&gt;"",IF($AD1791=1,VLOOKUP($E1791,得点換算表!$C$5:$D$14,2),VLOOKUP($E1791,得点換算表!$E$5:$F$14,2)),"")</f>
        <v/>
      </c>
      <c r="AF1791" s="142" t="str">
        <f>IF($F1791&lt;&gt;"",IF($AD1791=1,VLOOKUP($F1791,得点換算表!$C$15:$D$24,2),VLOOKUP($F1791,得点換算表!$E$15:$F$24,2)),"")</f>
        <v/>
      </c>
      <c r="AG1791" s="142" t="str">
        <f>IF($G1791&lt;&gt;"",IF($AD1791=1,VLOOKUP($G1791,得点換算表!$C$25:$D$34,2),VLOOKUP($G1791,得点換算表!$E$25:$F$34,2)),"")</f>
        <v/>
      </c>
      <c r="AH1791" s="142" t="str">
        <f>IF($H1791&lt;&gt;"",IF($AD1791=1,VLOOKUP($H1791,得点換算表!$C$35:$D$44,2),VLOOKUP($H1791,得点換算表!$E$35:$F$44,2)),"")</f>
        <v/>
      </c>
      <c r="AI1791" s="142" t="str">
        <f>IF($I1791&lt;&gt;"",IF($AD1791=1,VLOOKUP($I1791,得点換算表!$C$45:$D$55,2),VLOOKUP($I1791,得点換算表!$E$45:$F$55,2)),"")</f>
        <v/>
      </c>
      <c r="AJ1791" s="142" t="str">
        <f>IF($J1791&lt;&gt;"",IF($AD1791=1,VLOOKUP($J1791,得点換算表!$C$56:$D$65,2),VLOOKUP($J1791,得点換算表!$E$56:$F$65,2)),"")</f>
        <v/>
      </c>
      <c r="AK1791" s="142" t="str">
        <f>IF($K1791&lt;&gt;"",IF($AD1791=1,VLOOKUP($K1791,得点換算表!$C$66:$D$76,2),VLOOKUP($K1791,得点換算表!$E$66:$F$76,2)),"")</f>
        <v/>
      </c>
      <c r="AL1791" s="142" t="str">
        <f>IF($L1791&lt;&gt;"",IF($AD1791=1,VLOOKUP($L1791,得点換算表!$C$77:$D$86,2),VLOOKUP($L1791,得点換算表!$E$77:$F$86,2)),"")</f>
        <v/>
      </c>
      <c r="AM1791" s="142" t="str">
        <f>IF($M1791&lt;&gt;"",IF($AD1791=1,VLOOKUP($M1791,得点換算表!$C$87:$D$96,2),VLOOKUP($M1791,得点換算表!$E$87:$F$96,2)),"")</f>
        <v/>
      </c>
      <c r="AN1791" s="142" t="str">
        <f t="shared" si="91"/>
        <v/>
      </c>
      <c r="AO1791" s="143" t="str">
        <f>IF(AND($AN1791&lt;&gt;"",$AN1791&gt;=8),VLOOKUP($AN1791,得点換算表!$I$10:$J$14,2),"")</f>
        <v/>
      </c>
      <c r="AP1791" s="105"/>
    </row>
    <row r="1792" spans="1:42" x14ac:dyDescent="0.15">
      <c r="A1792" s="11"/>
      <c r="B1792" s="12"/>
      <c r="C1792" s="13"/>
      <c r="D1792" s="13"/>
      <c r="E1792" s="14"/>
      <c r="F1792" s="14"/>
      <c r="G1792" s="14"/>
      <c r="H1792" s="14"/>
      <c r="I1792" s="15"/>
      <c r="J1792" s="14"/>
      <c r="K1792" s="13"/>
      <c r="L1792" s="14"/>
      <c r="M1792" s="14"/>
      <c r="N1792" s="14"/>
      <c r="O1792" s="14"/>
      <c r="P1792" s="198"/>
      <c r="Q1792" s="198"/>
      <c r="R1792" s="198"/>
      <c r="S1792" s="198"/>
      <c r="T1792" s="198"/>
      <c r="U1792" s="198"/>
      <c r="V1792" s="198"/>
      <c r="W1792" s="202">
        <f t="shared" si="92"/>
        <v>0</v>
      </c>
      <c r="X1792" s="14"/>
      <c r="Y1792" s="14"/>
      <c r="Z1792" s="108"/>
      <c r="AA1792" s="114"/>
      <c r="AB1792" s="129"/>
      <c r="AC1792" s="128"/>
      <c r="AD1792" s="142" t="str">
        <f t="shared" si="93"/>
        <v/>
      </c>
      <c r="AE1792" s="142" t="str">
        <f>IF($E1792&lt;&gt;"",IF($AD1792=1,VLOOKUP($E1792,得点換算表!$C$5:$D$14,2),VLOOKUP($E1792,得点換算表!$E$5:$F$14,2)),"")</f>
        <v/>
      </c>
      <c r="AF1792" s="142" t="str">
        <f>IF($F1792&lt;&gt;"",IF($AD1792=1,VLOOKUP($F1792,得点換算表!$C$15:$D$24,2),VLOOKUP($F1792,得点換算表!$E$15:$F$24,2)),"")</f>
        <v/>
      </c>
      <c r="AG1792" s="142" t="str">
        <f>IF($G1792&lt;&gt;"",IF($AD1792=1,VLOOKUP($G1792,得点換算表!$C$25:$D$34,2),VLOOKUP($G1792,得点換算表!$E$25:$F$34,2)),"")</f>
        <v/>
      </c>
      <c r="AH1792" s="142" t="str">
        <f>IF($H1792&lt;&gt;"",IF($AD1792=1,VLOOKUP($H1792,得点換算表!$C$35:$D$44,2),VLOOKUP($H1792,得点換算表!$E$35:$F$44,2)),"")</f>
        <v/>
      </c>
      <c r="AI1792" s="142" t="str">
        <f>IF($I1792&lt;&gt;"",IF($AD1792=1,VLOOKUP($I1792,得点換算表!$C$45:$D$55,2),VLOOKUP($I1792,得点換算表!$E$45:$F$55,2)),"")</f>
        <v/>
      </c>
      <c r="AJ1792" s="142" t="str">
        <f>IF($J1792&lt;&gt;"",IF($AD1792=1,VLOOKUP($J1792,得点換算表!$C$56:$D$65,2),VLOOKUP($J1792,得点換算表!$E$56:$F$65,2)),"")</f>
        <v/>
      </c>
      <c r="AK1792" s="142" t="str">
        <f>IF($K1792&lt;&gt;"",IF($AD1792=1,VLOOKUP($K1792,得点換算表!$C$66:$D$76,2),VLOOKUP($K1792,得点換算表!$E$66:$F$76,2)),"")</f>
        <v/>
      </c>
      <c r="AL1792" s="142" t="str">
        <f>IF($L1792&lt;&gt;"",IF($AD1792=1,VLOOKUP($L1792,得点換算表!$C$77:$D$86,2),VLOOKUP($L1792,得点換算表!$E$77:$F$86,2)),"")</f>
        <v/>
      </c>
      <c r="AM1792" s="142" t="str">
        <f>IF($M1792&lt;&gt;"",IF($AD1792=1,VLOOKUP($M1792,得点換算表!$C$87:$D$96,2),VLOOKUP($M1792,得点換算表!$E$87:$F$96,2)),"")</f>
        <v/>
      </c>
      <c r="AN1792" s="142" t="str">
        <f t="shared" si="91"/>
        <v/>
      </c>
      <c r="AO1792" s="143" t="str">
        <f>IF(AND($AN1792&lt;&gt;"",$AN1792&gt;=8),VLOOKUP($AN1792,得点換算表!$I$10:$J$14,2),"")</f>
        <v/>
      </c>
      <c r="AP1792" s="105"/>
    </row>
    <row r="1793" spans="1:42" x14ac:dyDescent="0.15">
      <c r="A1793" s="11"/>
      <c r="B1793" s="12"/>
      <c r="C1793" s="13"/>
      <c r="D1793" s="13"/>
      <c r="E1793" s="14"/>
      <c r="F1793" s="14"/>
      <c r="G1793" s="14"/>
      <c r="H1793" s="14"/>
      <c r="I1793" s="15"/>
      <c r="J1793" s="14"/>
      <c r="K1793" s="13"/>
      <c r="L1793" s="14"/>
      <c r="M1793" s="14"/>
      <c r="N1793" s="14"/>
      <c r="O1793" s="14"/>
      <c r="P1793" s="198"/>
      <c r="Q1793" s="198"/>
      <c r="R1793" s="198"/>
      <c r="S1793" s="198"/>
      <c r="T1793" s="198"/>
      <c r="U1793" s="198"/>
      <c r="V1793" s="198"/>
      <c r="W1793" s="202">
        <f t="shared" si="92"/>
        <v>0</v>
      </c>
      <c r="X1793" s="14"/>
      <c r="Y1793" s="14"/>
      <c r="Z1793" s="108"/>
      <c r="AA1793" s="114"/>
      <c r="AB1793" s="129"/>
      <c r="AC1793" s="128"/>
      <c r="AD1793" s="142" t="str">
        <f t="shared" si="93"/>
        <v/>
      </c>
      <c r="AE1793" s="142" t="str">
        <f>IF($E1793&lt;&gt;"",IF($AD1793=1,VLOOKUP($E1793,得点換算表!$C$5:$D$14,2),VLOOKUP($E1793,得点換算表!$E$5:$F$14,2)),"")</f>
        <v/>
      </c>
      <c r="AF1793" s="142" t="str">
        <f>IF($F1793&lt;&gt;"",IF($AD1793=1,VLOOKUP($F1793,得点換算表!$C$15:$D$24,2),VLOOKUP($F1793,得点換算表!$E$15:$F$24,2)),"")</f>
        <v/>
      </c>
      <c r="AG1793" s="142" t="str">
        <f>IF($G1793&lt;&gt;"",IF($AD1793=1,VLOOKUP($G1793,得点換算表!$C$25:$D$34,2),VLOOKUP($G1793,得点換算表!$E$25:$F$34,2)),"")</f>
        <v/>
      </c>
      <c r="AH1793" s="142" t="str">
        <f>IF($H1793&lt;&gt;"",IF($AD1793=1,VLOOKUP($H1793,得点換算表!$C$35:$D$44,2),VLOOKUP($H1793,得点換算表!$E$35:$F$44,2)),"")</f>
        <v/>
      </c>
      <c r="AI1793" s="142" t="str">
        <f>IF($I1793&lt;&gt;"",IF($AD1793=1,VLOOKUP($I1793,得点換算表!$C$45:$D$55,2),VLOOKUP($I1793,得点換算表!$E$45:$F$55,2)),"")</f>
        <v/>
      </c>
      <c r="AJ1793" s="142" t="str">
        <f>IF($J1793&lt;&gt;"",IF($AD1793=1,VLOOKUP($J1793,得点換算表!$C$56:$D$65,2),VLOOKUP($J1793,得点換算表!$E$56:$F$65,2)),"")</f>
        <v/>
      </c>
      <c r="AK1793" s="142" t="str">
        <f>IF($K1793&lt;&gt;"",IF($AD1793=1,VLOOKUP($K1793,得点換算表!$C$66:$D$76,2),VLOOKUP($K1793,得点換算表!$E$66:$F$76,2)),"")</f>
        <v/>
      </c>
      <c r="AL1793" s="142" t="str">
        <f>IF($L1793&lt;&gt;"",IF($AD1793=1,VLOOKUP($L1793,得点換算表!$C$77:$D$86,2),VLOOKUP($L1793,得点換算表!$E$77:$F$86,2)),"")</f>
        <v/>
      </c>
      <c r="AM1793" s="142" t="str">
        <f>IF($M1793&lt;&gt;"",IF($AD1793=1,VLOOKUP($M1793,得点換算表!$C$87:$D$96,2),VLOOKUP($M1793,得点換算表!$E$87:$F$96,2)),"")</f>
        <v/>
      </c>
      <c r="AN1793" s="142" t="str">
        <f t="shared" si="91"/>
        <v/>
      </c>
      <c r="AO1793" s="143" t="str">
        <f>IF(AND($AN1793&lt;&gt;"",$AN1793&gt;=8),VLOOKUP($AN1793,得点換算表!$I$10:$J$14,2),"")</f>
        <v/>
      </c>
      <c r="AP1793" s="105"/>
    </row>
    <row r="1794" spans="1:42" x14ac:dyDescent="0.15">
      <c r="A1794" s="11"/>
      <c r="B1794" s="12"/>
      <c r="C1794" s="13"/>
      <c r="D1794" s="13"/>
      <c r="E1794" s="14"/>
      <c r="F1794" s="14"/>
      <c r="G1794" s="14"/>
      <c r="H1794" s="14"/>
      <c r="I1794" s="15"/>
      <c r="J1794" s="14"/>
      <c r="K1794" s="13"/>
      <c r="L1794" s="14"/>
      <c r="M1794" s="14"/>
      <c r="N1794" s="14"/>
      <c r="O1794" s="14"/>
      <c r="P1794" s="198"/>
      <c r="Q1794" s="198"/>
      <c r="R1794" s="198"/>
      <c r="S1794" s="198"/>
      <c r="T1794" s="198"/>
      <c r="U1794" s="198"/>
      <c r="V1794" s="198"/>
      <c r="W1794" s="202">
        <f t="shared" si="92"/>
        <v>0</v>
      </c>
      <c r="X1794" s="14"/>
      <c r="Y1794" s="14"/>
      <c r="Z1794" s="108"/>
      <c r="AA1794" s="114"/>
      <c r="AB1794" s="129"/>
      <c r="AC1794" s="128"/>
      <c r="AD1794" s="142" t="str">
        <f t="shared" si="93"/>
        <v/>
      </c>
      <c r="AE1794" s="142" t="str">
        <f>IF($E1794&lt;&gt;"",IF($AD1794=1,VLOOKUP($E1794,得点換算表!$C$5:$D$14,2),VLOOKUP($E1794,得点換算表!$E$5:$F$14,2)),"")</f>
        <v/>
      </c>
      <c r="AF1794" s="142" t="str">
        <f>IF($F1794&lt;&gt;"",IF($AD1794=1,VLOOKUP($F1794,得点換算表!$C$15:$D$24,2),VLOOKUP($F1794,得点換算表!$E$15:$F$24,2)),"")</f>
        <v/>
      </c>
      <c r="AG1794" s="142" t="str">
        <f>IF($G1794&lt;&gt;"",IF($AD1794=1,VLOOKUP($G1794,得点換算表!$C$25:$D$34,2),VLOOKUP($G1794,得点換算表!$E$25:$F$34,2)),"")</f>
        <v/>
      </c>
      <c r="AH1794" s="142" t="str">
        <f>IF($H1794&lt;&gt;"",IF($AD1794=1,VLOOKUP($H1794,得点換算表!$C$35:$D$44,2),VLOOKUP($H1794,得点換算表!$E$35:$F$44,2)),"")</f>
        <v/>
      </c>
      <c r="AI1794" s="142" t="str">
        <f>IF($I1794&lt;&gt;"",IF($AD1794=1,VLOOKUP($I1794,得点換算表!$C$45:$D$55,2),VLOOKUP($I1794,得点換算表!$E$45:$F$55,2)),"")</f>
        <v/>
      </c>
      <c r="AJ1794" s="142" t="str">
        <f>IF($J1794&lt;&gt;"",IF($AD1794=1,VLOOKUP($J1794,得点換算表!$C$56:$D$65,2),VLOOKUP($J1794,得点換算表!$E$56:$F$65,2)),"")</f>
        <v/>
      </c>
      <c r="AK1794" s="142" t="str">
        <f>IF($K1794&lt;&gt;"",IF($AD1794=1,VLOOKUP($K1794,得点換算表!$C$66:$D$76,2),VLOOKUP($K1794,得点換算表!$E$66:$F$76,2)),"")</f>
        <v/>
      </c>
      <c r="AL1794" s="142" t="str">
        <f>IF($L1794&lt;&gt;"",IF($AD1794=1,VLOOKUP($L1794,得点換算表!$C$77:$D$86,2),VLOOKUP($L1794,得点換算表!$E$77:$F$86,2)),"")</f>
        <v/>
      </c>
      <c r="AM1794" s="142" t="str">
        <f>IF($M1794&lt;&gt;"",IF($AD1794=1,VLOOKUP($M1794,得点換算表!$C$87:$D$96,2),VLOOKUP($M1794,得点換算表!$E$87:$F$96,2)),"")</f>
        <v/>
      </c>
      <c r="AN1794" s="142" t="str">
        <f t="shared" ref="AN1794:AN1857" si="94">IF(AND($AD1794&lt;&gt;"",COUNT(AE1794:AM1794)&gt;7),IF(AND(AI1794&lt;&gt;"",AJ1794&lt;&gt;""),IF(AI1794&gt;=AJ1794,SUM(AE1794:AI1794,AK1794:AM1794),IF(AI1794&lt;AJ1794,SUM(AE1794:AH1794,AJ1794:AM1794),"")),IF(AND(AI1794&lt;&gt;"",AJ1794=""),SUM(AE1794:AI1794,AK1794:AM1794),IF(AND(AI1794="",AJ1794&lt;&gt;""),SUM(AE1794:AH1794,AJ1794:AM1794),""))),"")</f>
        <v/>
      </c>
      <c r="AO1794" s="143" t="str">
        <f>IF(AND($AN1794&lt;&gt;"",$AN1794&gt;=8),VLOOKUP($AN1794,得点換算表!$I$10:$J$14,2),"")</f>
        <v/>
      </c>
      <c r="AP1794" s="105"/>
    </row>
    <row r="1795" spans="1:42" x14ac:dyDescent="0.15">
      <c r="A1795" s="11"/>
      <c r="B1795" s="12"/>
      <c r="C1795" s="13"/>
      <c r="D1795" s="13"/>
      <c r="E1795" s="14"/>
      <c r="F1795" s="14"/>
      <c r="G1795" s="14"/>
      <c r="H1795" s="14"/>
      <c r="I1795" s="15"/>
      <c r="J1795" s="14"/>
      <c r="K1795" s="13"/>
      <c r="L1795" s="14"/>
      <c r="M1795" s="14"/>
      <c r="N1795" s="14"/>
      <c r="O1795" s="14"/>
      <c r="P1795" s="198"/>
      <c r="Q1795" s="198"/>
      <c r="R1795" s="198"/>
      <c r="S1795" s="198"/>
      <c r="T1795" s="198"/>
      <c r="U1795" s="198"/>
      <c r="V1795" s="198"/>
      <c r="W1795" s="202">
        <f t="shared" ref="W1795:W1858" si="95">SUM(P1795:V1795)</f>
        <v>0</v>
      </c>
      <c r="X1795" s="14"/>
      <c r="Y1795" s="14"/>
      <c r="Z1795" s="108"/>
      <c r="AA1795" s="114"/>
      <c r="AB1795" s="129"/>
      <c r="AC1795" s="128"/>
      <c r="AD1795" s="142" t="str">
        <f t="shared" ref="AD1795:AD1858" si="96">IF($A1795&lt;&gt;"",$A1795,"")</f>
        <v/>
      </c>
      <c r="AE1795" s="142" t="str">
        <f>IF($E1795&lt;&gt;"",IF($AD1795=1,VLOOKUP($E1795,得点換算表!$C$5:$D$14,2),VLOOKUP($E1795,得点換算表!$E$5:$F$14,2)),"")</f>
        <v/>
      </c>
      <c r="AF1795" s="142" t="str">
        <f>IF($F1795&lt;&gt;"",IF($AD1795=1,VLOOKUP($F1795,得点換算表!$C$15:$D$24,2),VLOOKUP($F1795,得点換算表!$E$15:$F$24,2)),"")</f>
        <v/>
      </c>
      <c r="AG1795" s="142" t="str">
        <f>IF($G1795&lt;&gt;"",IF($AD1795=1,VLOOKUP($G1795,得点換算表!$C$25:$D$34,2),VLOOKUP($G1795,得点換算表!$E$25:$F$34,2)),"")</f>
        <v/>
      </c>
      <c r="AH1795" s="142" t="str">
        <f>IF($H1795&lt;&gt;"",IF($AD1795=1,VLOOKUP($H1795,得点換算表!$C$35:$D$44,2),VLOOKUP($H1795,得点換算表!$E$35:$F$44,2)),"")</f>
        <v/>
      </c>
      <c r="AI1795" s="142" t="str">
        <f>IF($I1795&lt;&gt;"",IF($AD1795=1,VLOOKUP($I1795,得点換算表!$C$45:$D$55,2),VLOOKUP($I1795,得点換算表!$E$45:$F$55,2)),"")</f>
        <v/>
      </c>
      <c r="AJ1795" s="142" t="str">
        <f>IF($J1795&lt;&gt;"",IF($AD1795=1,VLOOKUP($J1795,得点換算表!$C$56:$D$65,2),VLOOKUP($J1795,得点換算表!$E$56:$F$65,2)),"")</f>
        <v/>
      </c>
      <c r="AK1795" s="142" t="str">
        <f>IF($K1795&lt;&gt;"",IF($AD1795=1,VLOOKUP($K1795,得点換算表!$C$66:$D$76,2),VLOOKUP($K1795,得点換算表!$E$66:$F$76,2)),"")</f>
        <v/>
      </c>
      <c r="AL1795" s="142" t="str">
        <f>IF($L1795&lt;&gt;"",IF($AD1795=1,VLOOKUP($L1795,得点換算表!$C$77:$D$86,2),VLOOKUP($L1795,得点換算表!$E$77:$F$86,2)),"")</f>
        <v/>
      </c>
      <c r="AM1795" s="142" t="str">
        <f>IF($M1795&lt;&gt;"",IF($AD1795=1,VLOOKUP($M1795,得点換算表!$C$87:$D$96,2),VLOOKUP($M1795,得点換算表!$E$87:$F$96,2)),"")</f>
        <v/>
      </c>
      <c r="AN1795" s="142" t="str">
        <f t="shared" si="94"/>
        <v/>
      </c>
      <c r="AO1795" s="143" t="str">
        <f>IF(AND($AN1795&lt;&gt;"",$AN1795&gt;=8),VLOOKUP($AN1795,得点換算表!$I$10:$J$14,2),"")</f>
        <v/>
      </c>
      <c r="AP1795" s="105"/>
    </row>
    <row r="1796" spans="1:42" x14ac:dyDescent="0.15">
      <c r="A1796" s="11"/>
      <c r="B1796" s="12"/>
      <c r="C1796" s="13"/>
      <c r="D1796" s="13"/>
      <c r="E1796" s="14"/>
      <c r="F1796" s="14"/>
      <c r="G1796" s="14"/>
      <c r="H1796" s="14"/>
      <c r="I1796" s="15"/>
      <c r="J1796" s="14"/>
      <c r="K1796" s="13"/>
      <c r="L1796" s="14"/>
      <c r="M1796" s="14"/>
      <c r="N1796" s="14"/>
      <c r="O1796" s="14"/>
      <c r="P1796" s="198"/>
      <c r="Q1796" s="198"/>
      <c r="R1796" s="198"/>
      <c r="S1796" s="198"/>
      <c r="T1796" s="198"/>
      <c r="U1796" s="198"/>
      <c r="V1796" s="198"/>
      <c r="W1796" s="202">
        <f t="shared" si="95"/>
        <v>0</v>
      </c>
      <c r="X1796" s="14"/>
      <c r="Y1796" s="14"/>
      <c r="Z1796" s="108"/>
      <c r="AA1796" s="114"/>
      <c r="AB1796" s="129"/>
      <c r="AC1796" s="128"/>
      <c r="AD1796" s="142" t="str">
        <f t="shared" si="96"/>
        <v/>
      </c>
      <c r="AE1796" s="142" t="str">
        <f>IF($E1796&lt;&gt;"",IF($AD1796=1,VLOOKUP($E1796,得点換算表!$C$5:$D$14,2),VLOOKUP($E1796,得点換算表!$E$5:$F$14,2)),"")</f>
        <v/>
      </c>
      <c r="AF1796" s="142" t="str">
        <f>IF($F1796&lt;&gt;"",IF($AD1796=1,VLOOKUP($F1796,得点換算表!$C$15:$D$24,2),VLOOKUP($F1796,得点換算表!$E$15:$F$24,2)),"")</f>
        <v/>
      </c>
      <c r="AG1796" s="142" t="str">
        <f>IF($G1796&lt;&gt;"",IF($AD1796=1,VLOOKUP($G1796,得点換算表!$C$25:$D$34,2),VLOOKUP($G1796,得点換算表!$E$25:$F$34,2)),"")</f>
        <v/>
      </c>
      <c r="AH1796" s="142" t="str">
        <f>IF($H1796&lt;&gt;"",IF($AD1796=1,VLOOKUP($H1796,得点換算表!$C$35:$D$44,2),VLOOKUP($H1796,得点換算表!$E$35:$F$44,2)),"")</f>
        <v/>
      </c>
      <c r="AI1796" s="142" t="str">
        <f>IF($I1796&lt;&gt;"",IF($AD1796=1,VLOOKUP($I1796,得点換算表!$C$45:$D$55,2),VLOOKUP($I1796,得点換算表!$E$45:$F$55,2)),"")</f>
        <v/>
      </c>
      <c r="AJ1796" s="142" t="str">
        <f>IF($J1796&lt;&gt;"",IF($AD1796=1,VLOOKUP($J1796,得点換算表!$C$56:$D$65,2),VLOOKUP($J1796,得点換算表!$E$56:$F$65,2)),"")</f>
        <v/>
      </c>
      <c r="AK1796" s="142" t="str">
        <f>IF($K1796&lt;&gt;"",IF($AD1796=1,VLOOKUP($K1796,得点換算表!$C$66:$D$76,2),VLOOKUP($K1796,得点換算表!$E$66:$F$76,2)),"")</f>
        <v/>
      </c>
      <c r="AL1796" s="142" t="str">
        <f>IF($L1796&lt;&gt;"",IF($AD1796=1,VLOOKUP($L1796,得点換算表!$C$77:$D$86,2),VLOOKUP($L1796,得点換算表!$E$77:$F$86,2)),"")</f>
        <v/>
      </c>
      <c r="AM1796" s="142" t="str">
        <f>IF($M1796&lt;&gt;"",IF($AD1796=1,VLOOKUP($M1796,得点換算表!$C$87:$D$96,2),VLOOKUP($M1796,得点換算表!$E$87:$F$96,2)),"")</f>
        <v/>
      </c>
      <c r="AN1796" s="142" t="str">
        <f t="shared" si="94"/>
        <v/>
      </c>
      <c r="AO1796" s="143" t="str">
        <f>IF(AND($AN1796&lt;&gt;"",$AN1796&gt;=8),VLOOKUP($AN1796,得点換算表!$I$10:$J$14,2),"")</f>
        <v/>
      </c>
      <c r="AP1796" s="105"/>
    </row>
    <row r="1797" spans="1:42" x14ac:dyDescent="0.15">
      <c r="A1797" s="11"/>
      <c r="B1797" s="12"/>
      <c r="C1797" s="13"/>
      <c r="D1797" s="13"/>
      <c r="E1797" s="14"/>
      <c r="F1797" s="14"/>
      <c r="G1797" s="14"/>
      <c r="H1797" s="14"/>
      <c r="I1797" s="15"/>
      <c r="J1797" s="14"/>
      <c r="K1797" s="13"/>
      <c r="L1797" s="14"/>
      <c r="M1797" s="14"/>
      <c r="N1797" s="14"/>
      <c r="O1797" s="14"/>
      <c r="P1797" s="198"/>
      <c r="Q1797" s="198"/>
      <c r="R1797" s="198"/>
      <c r="S1797" s="198"/>
      <c r="T1797" s="198"/>
      <c r="U1797" s="198"/>
      <c r="V1797" s="198"/>
      <c r="W1797" s="202">
        <f t="shared" si="95"/>
        <v>0</v>
      </c>
      <c r="X1797" s="14"/>
      <c r="Y1797" s="14"/>
      <c r="Z1797" s="108"/>
      <c r="AA1797" s="114"/>
      <c r="AB1797" s="129"/>
      <c r="AC1797" s="128"/>
      <c r="AD1797" s="142" t="str">
        <f t="shared" si="96"/>
        <v/>
      </c>
      <c r="AE1797" s="142" t="str">
        <f>IF($E1797&lt;&gt;"",IF($AD1797=1,VLOOKUP($E1797,得点換算表!$C$5:$D$14,2),VLOOKUP($E1797,得点換算表!$E$5:$F$14,2)),"")</f>
        <v/>
      </c>
      <c r="AF1797" s="142" t="str">
        <f>IF($F1797&lt;&gt;"",IF($AD1797=1,VLOOKUP($F1797,得点換算表!$C$15:$D$24,2),VLOOKUP($F1797,得点換算表!$E$15:$F$24,2)),"")</f>
        <v/>
      </c>
      <c r="AG1797" s="142" t="str">
        <f>IF($G1797&lt;&gt;"",IF($AD1797=1,VLOOKUP($G1797,得点換算表!$C$25:$D$34,2),VLOOKUP($G1797,得点換算表!$E$25:$F$34,2)),"")</f>
        <v/>
      </c>
      <c r="AH1797" s="142" t="str">
        <f>IF($H1797&lt;&gt;"",IF($AD1797=1,VLOOKUP($H1797,得点換算表!$C$35:$D$44,2),VLOOKUP($H1797,得点換算表!$E$35:$F$44,2)),"")</f>
        <v/>
      </c>
      <c r="AI1797" s="142" t="str">
        <f>IF($I1797&lt;&gt;"",IF($AD1797=1,VLOOKUP($I1797,得点換算表!$C$45:$D$55,2),VLOOKUP($I1797,得点換算表!$E$45:$F$55,2)),"")</f>
        <v/>
      </c>
      <c r="AJ1797" s="142" t="str">
        <f>IF($J1797&lt;&gt;"",IF($AD1797=1,VLOOKUP($J1797,得点換算表!$C$56:$D$65,2),VLOOKUP($J1797,得点換算表!$E$56:$F$65,2)),"")</f>
        <v/>
      </c>
      <c r="AK1797" s="142" t="str">
        <f>IF($K1797&lt;&gt;"",IF($AD1797=1,VLOOKUP($K1797,得点換算表!$C$66:$D$76,2),VLOOKUP($K1797,得点換算表!$E$66:$F$76,2)),"")</f>
        <v/>
      </c>
      <c r="AL1797" s="142" t="str">
        <f>IF($L1797&lt;&gt;"",IF($AD1797=1,VLOOKUP($L1797,得点換算表!$C$77:$D$86,2),VLOOKUP($L1797,得点換算表!$E$77:$F$86,2)),"")</f>
        <v/>
      </c>
      <c r="AM1797" s="142" t="str">
        <f>IF($M1797&lt;&gt;"",IF($AD1797=1,VLOOKUP($M1797,得点換算表!$C$87:$D$96,2),VLOOKUP($M1797,得点換算表!$E$87:$F$96,2)),"")</f>
        <v/>
      </c>
      <c r="AN1797" s="142" t="str">
        <f t="shared" si="94"/>
        <v/>
      </c>
      <c r="AO1797" s="143" t="str">
        <f>IF(AND($AN1797&lt;&gt;"",$AN1797&gt;=8),VLOOKUP($AN1797,得点換算表!$I$10:$J$14,2),"")</f>
        <v/>
      </c>
      <c r="AP1797" s="105"/>
    </row>
    <row r="1798" spans="1:42" x14ac:dyDescent="0.15">
      <c r="A1798" s="11"/>
      <c r="B1798" s="12"/>
      <c r="C1798" s="13"/>
      <c r="D1798" s="13"/>
      <c r="E1798" s="14"/>
      <c r="F1798" s="14"/>
      <c r="G1798" s="14"/>
      <c r="H1798" s="14"/>
      <c r="I1798" s="15"/>
      <c r="J1798" s="14"/>
      <c r="K1798" s="13"/>
      <c r="L1798" s="14"/>
      <c r="M1798" s="14"/>
      <c r="N1798" s="14"/>
      <c r="O1798" s="14"/>
      <c r="P1798" s="198"/>
      <c r="Q1798" s="198"/>
      <c r="R1798" s="198"/>
      <c r="S1798" s="198"/>
      <c r="T1798" s="198"/>
      <c r="U1798" s="198"/>
      <c r="V1798" s="198"/>
      <c r="W1798" s="202">
        <f t="shared" si="95"/>
        <v>0</v>
      </c>
      <c r="X1798" s="14"/>
      <c r="Y1798" s="14"/>
      <c r="Z1798" s="108"/>
      <c r="AA1798" s="114"/>
      <c r="AB1798" s="129"/>
      <c r="AC1798" s="128"/>
      <c r="AD1798" s="142" t="str">
        <f t="shared" si="96"/>
        <v/>
      </c>
      <c r="AE1798" s="142" t="str">
        <f>IF($E1798&lt;&gt;"",IF($AD1798=1,VLOOKUP($E1798,得点換算表!$C$5:$D$14,2),VLOOKUP($E1798,得点換算表!$E$5:$F$14,2)),"")</f>
        <v/>
      </c>
      <c r="AF1798" s="142" t="str">
        <f>IF($F1798&lt;&gt;"",IF($AD1798=1,VLOOKUP($F1798,得点換算表!$C$15:$D$24,2),VLOOKUP($F1798,得点換算表!$E$15:$F$24,2)),"")</f>
        <v/>
      </c>
      <c r="AG1798" s="142" t="str">
        <f>IF($G1798&lt;&gt;"",IF($AD1798=1,VLOOKUP($G1798,得点換算表!$C$25:$D$34,2),VLOOKUP($G1798,得点換算表!$E$25:$F$34,2)),"")</f>
        <v/>
      </c>
      <c r="AH1798" s="142" t="str">
        <f>IF($H1798&lt;&gt;"",IF($AD1798=1,VLOOKUP($H1798,得点換算表!$C$35:$D$44,2),VLOOKUP($H1798,得点換算表!$E$35:$F$44,2)),"")</f>
        <v/>
      </c>
      <c r="AI1798" s="142" t="str">
        <f>IF($I1798&lt;&gt;"",IF($AD1798=1,VLOOKUP($I1798,得点換算表!$C$45:$D$55,2),VLOOKUP($I1798,得点換算表!$E$45:$F$55,2)),"")</f>
        <v/>
      </c>
      <c r="AJ1798" s="142" t="str">
        <f>IF($J1798&lt;&gt;"",IF($AD1798=1,VLOOKUP($J1798,得点換算表!$C$56:$D$65,2),VLOOKUP($J1798,得点換算表!$E$56:$F$65,2)),"")</f>
        <v/>
      </c>
      <c r="AK1798" s="142" t="str">
        <f>IF($K1798&lt;&gt;"",IF($AD1798=1,VLOOKUP($K1798,得点換算表!$C$66:$D$76,2),VLOOKUP($K1798,得点換算表!$E$66:$F$76,2)),"")</f>
        <v/>
      </c>
      <c r="AL1798" s="142" t="str">
        <f>IF($L1798&lt;&gt;"",IF($AD1798=1,VLOOKUP($L1798,得点換算表!$C$77:$D$86,2),VLOOKUP($L1798,得点換算表!$E$77:$F$86,2)),"")</f>
        <v/>
      </c>
      <c r="AM1798" s="142" t="str">
        <f>IF($M1798&lt;&gt;"",IF($AD1798=1,VLOOKUP($M1798,得点換算表!$C$87:$D$96,2),VLOOKUP($M1798,得点換算表!$E$87:$F$96,2)),"")</f>
        <v/>
      </c>
      <c r="AN1798" s="142" t="str">
        <f t="shared" si="94"/>
        <v/>
      </c>
      <c r="AO1798" s="143" t="str">
        <f>IF(AND($AN1798&lt;&gt;"",$AN1798&gt;=8),VLOOKUP($AN1798,得点換算表!$I$10:$J$14,2),"")</f>
        <v/>
      </c>
      <c r="AP1798" s="105"/>
    </row>
    <row r="1799" spans="1:42" x14ac:dyDescent="0.15">
      <c r="A1799" s="11"/>
      <c r="B1799" s="12"/>
      <c r="C1799" s="13"/>
      <c r="D1799" s="13"/>
      <c r="E1799" s="14"/>
      <c r="F1799" s="14"/>
      <c r="G1799" s="14"/>
      <c r="H1799" s="14"/>
      <c r="I1799" s="15"/>
      <c r="J1799" s="14"/>
      <c r="K1799" s="13"/>
      <c r="L1799" s="14"/>
      <c r="M1799" s="14"/>
      <c r="N1799" s="14"/>
      <c r="O1799" s="14"/>
      <c r="P1799" s="198"/>
      <c r="Q1799" s="198"/>
      <c r="R1799" s="198"/>
      <c r="S1799" s="198"/>
      <c r="T1799" s="198"/>
      <c r="U1799" s="198"/>
      <c r="V1799" s="198"/>
      <c r="W1799" s="202">
        <f t="shared" si="95"/>
        <v>0</v>
      </c>
      <c r="X1799" s="14"/>
      <c r="Y1799" s="14"/>
      <c r="Z1799" s="108"/>
      <c r="AA1799" s="114"/>
      <c r="AB1799" s="129"/>
      <c r="AC1799" s="128"/>
      <c r="AD1799" s="142" t="str">
        <f t="shared" si="96"/>
        <v/>
      </c>
      <c r="AE1799" s="142" t="str">
        <f>IF($E1799&lt;&gt;"",IF($AD1799=1,VLOOKUP($E1799,得点換算表!$C$5:$D$14,2),VLOOKUP($E1799,得点換算表!$E$5:$F$14,2)),"")</f>
        <v/>
      </c>
      <c r="AF1799" s="142" t="str">
        <f>IF($F1799&lt;&gt;"",IF($AD1799=1,VLOOKUP($F1799,得点換算表!$C$15:$D$24,2),VLOOKUP($F1799,得点換算表!$E$15:$F$24,2)),"")</f>
        <v/>
      </c>
      <c r="AG1799" s="142" t="str">
        <f>IF($G1799&lt;&gt;"",IF($AD1799=1,VLOOKUP($G1799,得点換算表!$C$25:$D$34,2),VLOOKUP($G1799,得点換算表!$E$25:$F$34,2)),"")</f>
        <v/>
      </c>
      <c r="AH1799" s="142" t="str">
        <f>IF($H1799&lt;&gt;"",IF($AD1799=1,VLOOKUP($H1799,得点換算表!$C$35:$D$44,2),VLOOKUP($H1799,得点換算表!$E$35:$F$44,2)),"")</f>
        <v/>
      </c>
      <c r="AI1799" s="142" t="str">
        <f>IF($I1799&lt;&gt;"",IF($AD1799=1,VLOOKUP($I1799,得点換算表!$C$45:$D$55,2),VLOOKUP($I1799,得点換算表!$E$45:$F$55,2)),"")</f>
        <v/>
      </c>
      <c r="AJ1799" s="142" t="str">
        <f>IF($J1799&lt;&gt;"",IF($AD1799=1,VLOOKUP($J1799,得点換算表!$C$56:$D$65,2),VLOOKUP($J1799,得点換算表!$E$56:$F$65,2)),"")</f>
        <v/>
      </c>
      <c r="AK1799" s="142" t="str">
        <f>IF($K1799&lt;&gt;"",IF($AD1799=1,VLOOKUP($K1799,得点換算表!$C$66:$D$76,2),VLOOKUP($K1799,得点換算表!$E$66:$F$76,2)),"")</f>
        <v/>
      </c>
      <c r="AL1799" s="142" t="str">
        <f>IF($L1799&lt;&gt;"",IF($AD1799=1,VLOOKUP($L1799,得点換算表!$C$77:$D$86,2),VLOOKUP($L1799,得点換算表!$E$77:$F$86,2)),"")</f>
        <v/>
      </c>
      <c r="AM1799" s="142" t="str">
        <f>IF($M1799&lt;&gt;"",IF($AD1799=1,VLOOKUP($M1799,得点換算表!$C$87:$D$96,2),VLOOKUP($M1799,得点換算表!$E$87:$F$96,2)),"")</f>
        <v/>
      </c>
      <c r="AN1799" s="142" t="str">
        <f t="shared" si="94"/>
        <v/>
      </c>
      <c r="AO1799" s="143" t="str">
        <f>IF(AND($AN1799&lt;&gt;"",$AN1799&gt;=8),VLOOKUP($AN1799,得点換算表!$I$10:$J$14,2),"")</f>
        <v/>
      </c>
      <c r="AP1799" s="105"/>
    </row>
    <row r="1800" spans="1:42" x14ac:dyDescent="0.15">
      <c r="A1800" s="11"/>
      <c r="B1800" s="12"/>
      <c r="C1800" s="13"/>
      <c r="D1800" s="13"/>
      <c r="E1800" s="14"/>
      <c r="F1800" s="14"/>
      <c r="G1800" s="14"/>
      <c r="H1800" s="14"/>
      <c r="I1800" s="15"/>
      <c r="J1800" s="14"/>
      <c r="K1800" s="13"/>
      <c r="L1800" s="14"/>
      <c r="M1800" s="14"/>
      <c r="N1800" s="14"/>
      <c r="O1800" s="14"/>
      <c r="P1800" s="198"/>
      <c r="Q1800" s="198"/>
      <c r="R1800" s="198"/>
      <c r="S1800" s="198"/>
      <c r="T1800" s="198"/>
      <c r="U1800" s="198"/>
      <c r="V1800" s="198"/>
      <c r="W1800" s="202">
        <f t="shared" si="95"/>
        <v>0</v>
      </c>
      <c r="X1800" s="14"/>
      <c r="Y1800" s="14"/>
      <c r="Z1800" s="108"/>
      <c r="AA1800" s="114"/>
      <c r="AB1800" s="129"/>
      <c r="AC1800" s="128"/>
      <c r="AD1800" s="142" t="str">
        <f t="shared" si="96"/>
        <v/>
      </c>
      <c r="AE1800" s="142" t="str">
        <f>IF($E1800&lt;&gt;"",IF($AD1800=1,VLOOKUP($E1800,得点換算表!$C$5:$D$14,2),VLOOKUP($E1800,得点換算表!$E$5:$F$14,2)),"")</f>
        <v/>
      </c>
      <c r="AF1800" s="142" t="str">
        <f>IF($F1800&lt;&gt;"",IF($AD1800=1,VLOOKUP($F1800,得点換算表!$C$15:$D$24,2),VLOOKUP($F1800,得点換算表!$E$15:$F$24,2)),"")</f>
        <v/>
      </c>
      <c r="AG1800" s="142" t="str">
        <f>IF($G1800&lt;&gt;"",IF($AD1800=1,VLOOKUP($G1800,得点換算表!$C$25:$D$34,2),VLOOKUP($G1800,得点換算表!$E$25:$F$34,2)),"")</f>
        <v/>
      </c>
      <c r="AH1800" s="142" t="str">
        <f>IF($H1800&lt;&gt;"",IF($AD1800=1,VLOOKUP($H1800,得点換算表!$C$35:$D$44,2),VLOOKUP($H1800,得点換算表!$E$35:$F$44,2)),"")</f>
        <v/>
      </c>
      <c r="AI1800" s="142" t="str">
        <f>IF($I1800&lt;&gt;"",IF($AD1800=1,VLOOKUP($I1800,得点換算表!$C$45:$D$55,2),VLOOKUP($I1800,得点換算表!$E$45:$F$55,2)),"")</f>
        <v/>
      </c>
      <c r="AJ1800" s="142" t="str">
        <f>IF($J1800&lt;&gt;"",IF($AD1800=1,VLOOKUP($J1800,得点換算表!$C$56:$D$65,2),VLOOKUP($J1800,得点換算表!$E$56:$F$65,2)),"")</f>
        <v/>
      </c>
      <c r="AK1800" s="142" t="str">
        <f>IF($K1800&lt;&gt;"",IF($AD1800=1,VLOOKUP($K1800,得点換算表!$C$66:$D$76,2),VLOOKUP($K1800,得点換算表!$E$66:$F$76,2)),"")</f>
        <v/>
      </c>
      <c r="AL1800" s="142" t="str">
        <f>IF($L1800&lt;&gt;"",IF($AD1800=1,VLOOKUP($L1800,得点換算表!$C$77:$D$86,2),VLOOKUP($L1800,得点換算表!$E$77:$F$86,2)),"")</f>
        <v/>
      </c>
      <c r="AM1800" s="142" t="str">
        <f>IF($M1800&lt;&gt;"",IF($AD1800=1,VLOOKUP($M1800,得点換算表!$C$87:$D$96,2),VLOOKUP($M1800,得点換算表!$E$87:$F$96,2)),"")</f>
        <v/>
      </c>
      <c r="AN1800" s="142" t="str">
        <f t="shared" si="94"/>
        <v/>
      </c>
      <c r="AO1800" s="143" t="str">
        <f>IF(AND($AN1800&lt;&gt;"",$AN1800&gt;=8),VLOOKUP($AN1800,得点換算表!$I$10:$J$14,2),"")</f>
        <v/>
      </c>
      <c r="AP1800" s="105"/>
    </row>
    <row r="1801" spans="1:42" x14ac:dyDescent="0.15">
      <c r="A1801" s="11"/>
      <c r="B1801" s="12"/>
      <c r="C1801" s="13"/>
      <c r="D1801" s="13"/>
      <c r="E1801" s="14"/>
      <c r="F1801" s="14"/>
      <c r="G1801" s="14"/>
      <c r="H1801" s="14"/>
      <c r="I1801" s="15"/>
      <c r="J1801" s="14"/>
      <c r="K1801" s="13"/>
      <c r="L1801" s="14"/>
      <c r="M1801" s="14"/>
      <c r="N1801" s="14"/>
      <c r="O1801" s="14"/>
      <c r="P1801" s="198"/>
      <c r="Q1801" s="198"/>
      <c r="R1801" s="198"/>
      <c r="S1801" s="198"/>
      <c r="T1801" s="198"/>
      <c r="U1801" s="198"/>
      <c r="V1801" s="198"/>
      <c r="W1801" s="202">
        <f t="shared" si="95"/>
        <v>0</v>
      </c>
      <c r="X1801" s="14"/>
      <c r="Y1801" s="14"/>
      <c r="Z1801" s="108"/>
      <c r="AA1801" s="114"/>
      <c r="AB1801" s="129"/>
      <c r="AC1801" s="128"/>
      <c r="AD1801" s="142" t="str">
        <f t="shared" si="96"/>
        <v/>
      </c>
      <c r="AE1801" s="142" t="str">
        <f>IF($E1801&lt;&gt;"",IF($AD1801=1,VLOOKUP($E1801,得点換算表!$C$5:$D$14,2),VLOOKUP($E1801,得点換算表!$E$5:$F$14,2)),"")</f>
        <v/>
      </c>
      <c r="AF1801" s="142" t="str">
        <f>IF($F1801&lt;&gt;"",IF($AD1801=1,VLOOKUP($F1801,得点換算表!$C$15:$D$24,2),VLOOKUP($F1801,得点換算表!$E$15:$F$24,2)),"")</f>
        <v/>
      </c>
      <c r="AG1801" s="142" t="str">
        <f>IF($G1801&lt;&gt;"",IF($AD1801=1,VLOOKUP($G1801,得点換算表!$C$25:$D$34,2),VLOOKUP($G1801,得点換算表!$E$25:$F$34,2)),"")</f>
        <v/>
      </c>
      <c r="AH1801" s="142" t="str">
        <f>IF($H1801&lt;&gt;"",IF($AD1801=1,VLOOKUP($H1801,得点換算表!$C$35:$D$44,2),VLOOKUP($H1801,得点換算表!$E$35:$F$44,2)),"")</f>
        <v/>
      </c>
      <c r="AI1801" s="142" t="str">
        <f>IF($I1801&lt;&gt;"",IF($AD1801=1,VLOOKUP($I1801,得点換算表!$C$45:$D$55,2),VLOOKUP($I1801,得点換算表!$E$45:$F$55,2)),"")</f>
        <v/>
      </c>
      <c r="AJ1801" s="142" t="str">
        <f>IF($J1801&lt;&gt;"",IF($AD1801=1,VLOOKUP($J1801,得点換算表!$C$56:$D$65,2),VLOOKUP($J1801,得点換算表!$E$56:$F$65,2)),"")</f>
        <v/>
      </c>
      <c r="AK1801" s="142" t="str">
        <f>IF($K1801&lt;&gt;"",IF($AD1801=1,VLOOKUP($K1801,得点換算表!$C$66:$D$76,2),VLOOKUP($K1801,得点換算表!$E$66:$F$76,2)),"")</f>
        <v/>
      </c>
      <c r="AL1801" s="142" t="str">
        <f>IF($L1801&lt;&gt;"",IF($AD1801=1,VLOOKUP($L1801,得点換算表!$C$77:$D$86,2),VLOOKUP($L1801,得点換算表!$E$77:$F$86,2)),"")</f>
        <v/>
      </c>
      <c r="AM1801" s="142" t="str">
        <f>IF($M1801&lt;&gt;"",IF($AD1801=1,VLOOKUP($M1801,得点換算表!$C$87:$D$96,2),VLOOKUP($M1801,得点換算表!$E$87:$F$96,2)),"")</f>
        <v/>
      </c>
      <c r="AN1801" s="142" t="str">
        <f t="shared" si="94"/>
        <v/>
      </c>
      <c r="AO1801" s="143" t="str">
        <f>IF(AND($AN1801&lt;&gt;"",$AN1801&gt;=8),VLOOKUP($AN1801,得点換算表!$I$10:$J$14,2),"")</f>
        <v/>
      </c>
      <c r="AP1801" s="105"/>
    </row>
    <row r="1802" spans="1:42" x14ac:dyDescent="0.15">
      <c r="A1802" s="11"/>
      <c r="B1802" s="12"/>
      <c r="C1802" s="13"/>
      <c r="D1802" s="13"/>
      <c r="E1802" s="14"/>
      <c r="F1802" s="14"/>
      <c r="G1802" s="14"/>
      <c r="H1802" s="14"/>
      <c r="I1802" s="15"/>
      <c r="J1802" s="14"/>
      <c r="K1802" s="13"/>
      <c r="L1802" s="14"/>
      <c r="M1802" s="14"/>
      <c r="N1802" s="14"/>
      <c r="O1802" s="14"/>
      <c r="P1802" s="198"/>
      <c r="Q1802" s="198"/>
      <c r="R1802" s="198"/>
      <c r="S1802" s="198"/>
      <c r="T1802" s="198"/>
      <c r="U1802" s="198"/>
      <c r="V1802" s="198"/>
      <c r="W1802" s="202">
        <f t="shared" si="95"/>
        <v>0</v>
      </c>
      <c r="X1802" s="14"/>
      <c r="Y1802" s="14"/>
      <c r="Z1802" s="108"/>
      <c r="AA1802" s="114"/>
      <c r="AB1802" s="129"/>
      <c r="AC1802" s="128"/>
      <c r="AD1802" s="142" t="str">
        <f t="shared" si="96"/>
        <v/>
      </c>
      <c r="AE1802" s="142" t="str">
        <f>IF($E1802&lt;&gt;"",IF($AD1802=1,VLOOKUP($E1802,得点換算表!$C$5:$D$14,2),VLOOKUP($E1802,得点換算表!$E$5:$F$14,2)),"")</f>
        <v/>
      </c>
      <c r="AF1802" s="142" t="str">
        <f>IF($F1802&lt;&gt;"",IF($AD1802=1,VLOOKUP($F1802,得点換算表!$C$15:$D$24,2),VLOOKUP($F1802,得点換算表!$E$15:$F$24,2)),"")</f>
        <v/>
      </c>
      <c r="AG1802" s="142" t="str">
        <f>IF($G1802&lt;&gt;"",IF($AD1802=1,VLOOKUP($G1802,得点換算表!$C$25:$D$34,2),VLOOKUP($G1802,得点換算表!$E$25:$F$34,2)),"")</f>
        <v/>
      </c>
      <c r="AH1802" s="142" t="str">
        <f>IF($H1802&lt;&gt;"",IF($AD1802=1,VLOOKUP($H1802,得点換算表!$C$35:$D$44,2),VLOOKUP($H1802,得点換算表!$E$35:$F$44,2)),"")</f>
        <v/>
      </c>
      <c r="AI1802" s="142" t="str">
        <f>IF($I1802&lt;&gt;"",IF($AD1802=1,VLOOKUP($I1802,得点換算表!$C$45:$D$55,2),VLOOKUP($I1802,得点換算表!$E$45:$F$55,2)),"")</f>
        <v/>
      </c>
      <c r="AJ1802" s="142" t="str">
        <f>IF($J1802&lt;&gt;"",IF($AD1802=1,VLOOKUP($J1802,得点換算表!$C$56:$D$65,2),VLOOKUP($J1802,得点換算表!$E$56:$F$65,2)),"")</f>
        <v/>
      </c>
      <c r="AK1802" s="142" t="str">
        <f>IF($K1802&lt;&gt;"",IF($AD1802=1,VLOOKUP($K1802,得点換算表!$C$66:$D$76,2),VLOOKUP($K1802,得点換算表!$E$66:$F$76,2)),"")</f>
        <v/>
      </c>
      <c r="AL1802" s="142" t="str">
        <f>IF($L1802&lt;&gt;"",IF($AD1802=1,VLOOKUP($L1802,得点換算表!$C$77:$D$86,2),VLOOKUP($L1802,得点換算表!$E$77:$F$86,2)),"")</f>
        <v/>
      </c>
      <c r="AM1802" s="142" t="str">
        <f>IF($M1802&lt;&gt;"",IF($AD1802=1,VLOOKUP($M1802,得点換算表!$C$87:$D$96,2),VLOOKUP($M1802,得点換算表!$E$87:$F$96,2)),"")</f>
        <v/>
      </c>
      <c r="AN1802" s="142" t="str">
        <f t="shared" si="94"/>
        <v/>
      </c>
      <c r="AO1802" s="143" t="str">
        <f>IF(AND($AN1802&lt;&gt;"",$AN1802&gt;=8),VLOOKUP($AN1802,得点換算表!$I$10:$J$14,2),"")</f>
        <v/>
      </c>
      <c r="AP1802" s="105"/>
    </row>
    <row r="1803" spans="1:42" x14ac:dyDescent="0.15">
      <c r="A1803" s="11"/>
      <c r="B1803" s="12"/>
      <c r="C1803" s="13"/>
      <c r="D1803" s="13"/>
      <c r="E1803" s="14"/>
      <c r="F1803" s="14"/>
      <c r="G1803" s="14"/>
      <c r="H1803" s="14"/>
      <c r="I1803" s="15"/>
      <c r="J1803" s="14"/>
      <c r="K1803" s="13"/>
      <c r="L1803" s="14"/>
      <c r="M1803" s="14"/>
      <c r="N1803" s="14"/>
      <c r="O1803" s="14"/>
      <c r="P1803" s="198"/>
      <c r="Q1803" s="198"/>
      <c r="R1803" s="198"/>
      <c r="S1803" s="198"/>
      <c r="T1803" s="198"/>
      <c r="U1803" s="198"/>
      <c r="V1803" s="198"/>
      <c r="W1803" s="202">
        <f t="shared" si="95"/>
        <v>0</v>
      </c>
      <c r="X1803" s="14"/>
      <c r="Y1803" s="14"/>
      <c r="Z1803" s="108"/>
      <c r="AA1803" s="114"/>
      <c r="AB1803" s="129"/>
      <c r="AC1803" s="128"/>
      <c r="AD1803" s="142" t="str">
        <f t="shared" si="96"/>
        <v/>
      </c>
      <c r="AE1803" s="142" t="str">
        <f>IF($E1803&lt;&gt;"",IF($AD1803=1,VLOOKUP($E1803,得点換算表!$C$5:$D$14,2),VLOOKUP($E1803,得点換算表!$E$5:$F$14,2)),"")</f>
        <v/>
      </c>
      <c r="AF1803" s="142" t="str">
        <f>IF($F1803&lt;&gt;"",IF($AD1803=1,VLOOKUP($F1803,得点換算表!$C$15:$D$24,2),VLOOKUP($F1803,得点換算表!$E$15:$F$24,2)),"")</f>
        <v/>
      </c>
      <c r="AG1803" s="142" t="str">
        <f>IF($G1803&lt;&gt;"",IF($AD1803=1,VLOOKUP($G1803,得点換算表!$C$25:$D$34,2),VLOOKUP($G1803,得点換算表!$E$25:$F$34,2)),"")</f>
        <v/>
      </c>
      <c r="AH1803" s="142" t="str">
        <f>IF($H1803&lt;&gt;"",IF($AD1803=1,VLOOKUP($H1803,得点換算表!$C$35:$D$44,2),VLOOKUP($H1803,得点換算表!$E$35:$F$44,2)),"")</f>
        <v/>
      </c>
      <c r="AI1803" s="142" t="str">
        <f>IF($I1803&lt;&gt;"",IF($AD1803=1,VLOOKUP($I1803,得点換算表!$C$45:$D$55,2),VLOOKUP($I1803,得点換算表!$E$45:$F$55,2)),"")</f>
        <v/>
      </c>
      <c r="AJ1803" s="142" t="str">
        <f>IF($J1803&lt;&gt;"",IF($AD1803=1,VLOOKUP($J1803,得点換算表!$C$56:$D$65,2),VLOOKUP($J1803,得点換算表!$E$56:$F$65,2)),"")</f>
        <v/>
      </c>
      <c r="AK1803" s="142" t="str">
        <f>IF($K1803&lt;&gt;"",IF($AD1803=1,VLOOKUP($K1803,得点換算表!$C$66:$D$76,2),VLOOKUP($K1803,得点換算表!$E$66:$F$76,2)),"")</f>
        <v/>
      </c>
      <c r="AL1803" s="142" t="str">
        <f>IF($L1803&lt;&gt;"",IF($AD1803=1,VLOOKUP($L1803,得点換算表!$C$77:$D$86,2),VLOOKUP($L1803,得点換算表!$E$77:$F$86,2)),"")</f>
        <v/>
      </c>
      <c r="AM1803" s="142" t="str">
        <f>IF($M1803&lt;&gt;"",IF($AD1803=1,VLOOKUP($M1803,得点換算表!$C$87:$D$96,2),VLOOKUP($M1803,得点換算表!$E$87:$F$96,2)),"")</f>
        <v/>
      </c>
      <c r="AN1803" s="142" t="str">
        <f t="shared" si="94"/>
        <v/>
      </c>
      <c r="AO1803" s="143" t="str">
        <f>IF(AND($AN1803&lt;&gt;"",$AN1803&gt;=8),VLOOKUP($AN1803,得点換算表!$I$10:$J$14,2),"")</f>
        <v/>
      </c>
      <c r="AP1803" s="105"/>
    </row>
    <row r="1804" spans="1:42" x14ac:dyDescent="0.15">
      <c r="A1804" s="11"/>
      <c r="B1804" s="12"/>
      <c r="C1804" s="13"/>
      <c r="D1804" s="13"/>
      <c r="E1804" s="14"/>
      <c r="F1804" s="14"/>
      <c r="G1804" s="14"/>
      <c r="H1804" s="14"/>
      <c r="I1804" s="15"/>
      <c r="J1804" s="14"/>
      <c r="K1804" s="13"/>
      <c r="L1804" s="14"/>
      <c r="M1804" s="14"/>
      <c r="N1804" s="14"/>
      <c r="O1804" s="14"/>
      <c r="P1804" s="198"/>
      <c r="Q1804" s="198"/>
      <c r="R1804" s="198"/>
      <c r="S1804" s="198"/>
      <c r="T1804" s="198"/>
      <c r="U1804" s="198"/>
      <c r="V1804" s="198"/>
      <c r="W1804" s="202">
        <f t="shared" si="95"/>
        <v>0</v>
      </c>
      <c r="X1804" s="14"/>
      <c r="Y1804" s="14"/>
      <c r="Z1804" s="108"/>
      <c r="AA1804" s="114"/>
      <c r="AB1804" s="129"/>
      <c r="AC1804" s="128"/>
      <c r="AD1804" s="142" t="str">
        <f t="shared" si="96"/>
        <v/>
      </c>
      <c r="AE1804" s="142" t="str">
        <f>IF($E1804&lt;&gt;"",IF($AD1804=1,VLOOKUP($E1804,得点換算表!$C$5:$D$14,2),VLOOKUP($E1804,得点換算表!$E$5:$F$14,2)),"")</f>
        <v/>
      </c>
      <c r="AF1804" s="142" t="str">
        <f>IF($F1804&lt;&gt;"",IF($AD1804=1,VLOOKUP($F1804,得点換算表!$C$15:$D$24,2),VLOOKUP($F1804,得点換算表!$E$15:$F$24,2)),"")</f>
        <v/>
      </c>
      <c r="AG1804" s="142" t="str">
        <f>IF($G1804&lt;&gt;"",IF($AD1804=1,VLOOKUP($G1804,得点換算表!$C$25:$D$34,2),VLOOKUP($G1804,得点換算表!$E$25:$F$34,2)),"")</f>
        <v/>
      </c>
      <c r="AH1804" s="142" t="str">
        <f>IF($H1804&lt;&gt;"",IF($AD1804=1,VLOOKUP($H1804,得点換算表!$C$35:$D$44,2),VLOOKUP($H1804,得点換算表!$E$35:$F$44,2)),"")</f>
        <v/>
      </c>
      <c r="AI1804" s="142" t="str">
        <f>IF($I1804&lt;&gt;"",IF($AD1804=1,VLOOKUP($I1804,得点換算表!$C$45:$D$55,2),VLOOKUP($I1804,得点換算表!$E$45:$F$55,2)),"")</f>
        <v/>
      </c>
      <c r="AJ1804" s="142" t="str">
        <f>IF($J1804&lt;&gt;"",IF($AD1804=1,VLOOKUP($J1804,得点換算表!$C$56:$D$65,2),VLOOKUP($J1804,得点換算表!$E$56:$F$65,2)),"")</f>
        <v/>
      </c>
      <c r="AK1804" s="142" t="str">
        <f>IF($K1804&lt;&gt;"",IF($AD1804=1,VLOOKUP($K1804,得点換算表!$C$66:$D$76,2),VLOOKUP($K1804,得点換算表!$E$66:$F$76,2)),"")</f>
        <v/>
      </c>
      <c r="AL1804" s="142" t="str">
        <f>IF($L1804&lt;&gt;"",IF($AD1804=1,VLOOKUP($L1804,得点換算表!$C$77:$D$86,2),VLOOKUP($L1804,得点換算表!$E$77:$F$86,2)),"")</f>
        <v/>
      </c>
      <c r="AM1804" s="142" t="str">
        <f>IF($M1804&lt;&gt;"",IF($AD1804=1,VLOOKUP($M1804,得点換算表!$C$87:$D$96,2),VLOOKUP($M1804,得点換算表!$E$87:$F$96,2)),"")</f>
        <v/>
      </c>
      <c r="AN1804" s="142" t="str">
        <f t="shared" si="94"/>
        <v/>
      </c>
      <c r="AO1804" s="143" t="str">
        <f>IF(AND($AN1804&lt;&gt;"",$AN1804&gt;=8),VLOOKUP($AN1804,得点換算表!$I$10:$J$14,2),"")</f>
        <v/>
      </c>
      <c r="AP1804" s="105"/>
    </row>
    <row r="1805" spans="1:42" x14ac:dyDescent="0.15">
      <c r="A1805" s="11"/>
      <c r="B1805" s="12"/>
      <c r="C1805" s="13"/>
      <c r="D1805" s="13"/>
      <c r="E1805" s="14"/>
      <c r="F1805" s="14"/>
      <c r="G1805" s="14"/>
      <c r="H1805" s="14"/>
      <c r="I1805" s="15"/>
      <c r="J1805" s="14"/>
      <c r="K1805" s="13"/>
      <c r="L1805" s="14"/>
      <c r="M1805" s="14"/>
      <c r="N1805" s="14"/>
      <c r="O1805" s="14"/>
      <c r="P1805" s="198"/>
      <c r="Q1805" s="198"/>
      <c r="R1805" s="198"/>
      <c r="S1805" s="198"/>
      <c r="T1805" s="198"/>
      <c r="U1805" s="198"/>
      <c r="V1805" s="198"/>
      <c r="W1805" s="202">
        <f t="shared" si="95"/>
        <v>0</v>
      </c>
      <c r="X1805" s="14"/>
      <c r="Y1805" s="14"/>
      <c r="Z1805" s="108"/>
      <c r="AA1805" s="114"/>
      <c r="AB1805" s="129"/>
      <c r="AC1805" s="128"/>
      <c r="AD1805" s="142" t="str">
        <f t="shared" si="96"/>
        <v/>
      </c>
      <c r="AE1805" s="142" t="str">
        <f>IF($E1805&lt;&gt;"",IF($AD1805=1,VLOOKUP($E1805,得点換算表!$C$5:$D$14,2),VLOOKUP($E1805,得点換算表!$E$5:$F$14,2)),"")</f>
        <v/>
      </c>
      <c r="AF1805" s="142" t="str">
        <f>IF($F1805&lt;&gt;"",IF($AD1805=1,VLOOKUP($F1805,得点換算表!$C$15:$D$24,2),VLOOKUP($F1805,得点換算表!$E$15:$F$24,2)),"")</f>
        <v/>
      </c>
      <c r="AG1805" s="142" t="str">
        <f>IF($G1805&lt;&gt;"",IF($AD1805=1,VLOOKUP($G1805,得点換算表!$C$25:$D$34,2),VLOOKUP($G1805,得点換算表!$E$25:$F$34,2)),"")</f>
        <v/>
      </c>
      <c r="AH1805" s="142" t="str">
        <f>IF($H1805&lt;&gt;"",IF($AD1805=1,VLOOKUP($H1805,得点換算表!$C$35:$D$44,2),VLOOKUP($H1805,得点換算表!$E$35:$F$44,2)),"")</f>
        <v/>
      </c>
      <c r="AI1805" s="142" t="str">
        <f>IF($I1805&lt;&gt;"",IF($AD1805=1,VLOOKUP($I1805,得点換算表!$C$45:$D$55,2),VLOOKUP($I1805,得点換算表!$E$45:$F$55,2)),"")</f>
        <v/>
      </c>
      <c r="AJ1805" s="142" t="str">
        <f>IF($J1805&lt;&gt;"",IF($AD1805=1,VLOOKUP($J1805,得点換算表!$C$56:$D$65,2),VLOOKUP($J1805,得点換算表!$E$56:$F$65,2)),"")</f>
        <v/>
      </c>
      <c r="AK1805" s="142" t="str">
        <f>IF($K1805&lt;&gt;"",IF($AD1805=1,VLOOKUP($K1805,得点換算表!$C$66:$D$76,2),VLOOKUP($K1805,得点換算表!$E$66:$F$76,2)),"")</f>
        <v/>
      </c>
      <c r="AL1805" s="142" t="str">
        <f>IF($L1805&lt;&gt;"",IF($AD1805=1,VLOOKUP($L1805,得点換算表!$C$77:$D$86,2),VLOOKUP($L1805,得点換算表!$E$77:$F$86,2)),"")</f>
        <v/>
      </c>
      <c r="AM1805" s="142" t="str">
        <f>IF($M1805&lt;&gt;"",IF($AD1805=1,VLOOKUP($M1805,得点換算表!$C$87:$D$96,2),VLOOKUP($M1805,得点換算表!$E$87:$F$96,2)),"")</f>
        <v/>
      </c>
      <c r="AN1805" s="142" t="str">
        <f t="shared" si="94"/>
        <v/>
      </c>
      <c r="AO1805" s="143" t="str">
        <f>IF(AND($AN1805&lt;&gt;"",$AN1805&gt;=8),VLOOKUP($AN1805,得点換算表!$I$10:$J$14,2),"")</f>
        <v/>
      </c>
      <c r="AP1805" s="105"/>
    </row>
    <row r="1806" spans="1:42" x14ac:dyDescent="0.15">
      <c r="A1806" s="11"/>
      <c r="B1806" s="12"/>
      <c r="C1806" s="13"/>
      <c r="D1806" s="13"/>
      <c r="E1806" s="14"/>
      <c r="F1806" s="14"/>
      <c r="G1806" s="14"/>
      <c r="H1806" s="14"/>
      <c r="I1806" s="15"/>
      <c r="J1806" s="14"/>
      <c r="K1806" s="13"/>
      <c r="L1806" s="14"/>
      <c r="M1806" s="14"/>
      <c r="N1806" s="14"/>
      <c r="O1806" s="14"/>
      <c r="P1806" s="198"/>
      <c r="Q1806" s="198"/>
      <c r="R1806" s="198"/>
      <c r="S1806" s="198"/>
      <c r="T1806" s="198"/>
      <c r="U1806" s="198"/>
      <c r="V1806" s="198"/>
      <c r="W1806" s="202">
        <f t="shared" si="95"/>
        <v>0</v>
      </c>
      <c r="X1806" s="14"/>
      <c r="Y1806" s="14"/>
      <c r="Z1806" s="108"/>
      <c r="AA1806" s="114"/>
      <c r="AB1806" s="129"/>
      <c r="AC1806" s="128"/>
      <c r="AD1806" s="142" t="str">
        <f t="shared" si="96"/>
        <v/>
      </c>
      <c r="AE1806" s="142" t="str">
        <f>IF($E1806&lt;&gt;"",IF($AD1806=1,VLOOKUP($E1806,得点換算表!$C$5:$D$14,2),VLOOKUP($E1806,得点換算表!$E$5:$F$14,2)),"")</f>
        <v/>
      </c>
      <c r="AF1806" s="142" t="str">
        <f>IF($F1806&lt;&gt;"",IF($AD1806=1,VLOOKUP($F1806,得点換算表!$C$15:$D$24,2),VLOOKUP($F1806,得点換算表!$E$15:$F$24,2)),"")</f>
        <v/>
      </c>
      <c r="AG1806" s="142" t="str">
        <f>IF($G1806&lt;&gt;"",IF($AD1806=1,VLOOKUP($G1806,得点換算表!$C$25:$D$34,2),VLOOKUP($G1806,得点換算表!$E$25:$F$34,2)),"")</f>
        <v/>
      </c>
      <c r="AH1806" s="142" t="str">
        <f>IF($H1806&lt;&gt;"",IF($AD1806=1,VLOOKUP($H1806,得点換算表!$C$35:$D$44,2),VLOOKUP($H1806,得点換算表!$E$35:$F$44,2)),"")</f>
        <v/>
      </c>
      <c r="AI1806" s="142" t="str">
        <f>IF($I1806&lt;&gt;"",IF($AD1806=1,VLOOKUP($I1806,得点換算表!$C$45:$D$55,2),VLOOKUP($I1806,得点換算表!$E$45:$F$55,2)),"")</f>
        <v/>
      </c>
      <c r="AJ1806" s="142" t="str">
        <f>IF($J1806&lt;&gt;"",IF($AD1806=1,VLOOKUP($J1806,得点換算表!$C$56:$D$65,2),VLOOKUP($J1806,得点換算表!$E$56:$F$65,2)),"")</f>
        <v/>
      </c>
      <c r="AK1806" s="142" t="str">
        <f>IF($K1806&lt;&gt;"",IF($AD1806=1,VLOOKUP($K1806,得点換算表!$C$66:$D$76,2),VLOOKUP($K1806,得点換算表!$E$66:$F$76,2)),"")</f>
        <v/>
      </c>
      <c r="AL1806" s="142" t="str">
        <f>IF($L1806&lt;&gt;"",IF($AD1806=1,VLOOKUP($L1806,得点換算表!$C$77:$D$86,2),VLOOKUP($L1806,得点換算表!$E$77:$F$86,2)),"")</f>
        <v/>
      </c>
      <c r="AM1806" s="142" t="str">
        <f>IF($M1806&lt;&gt;"",IF($AD1806=1,VLOOKUP($M1806,得点換算表!$C$87:$D$96,2),VLOOKUP($M1806,得点換算表!$E$87:$F$96,2)),"")</f>
        <v/>
      </c>
      <c r="AN1806" s="142" t="str">
        <f t="shared" si="94"/>
        <v/>
      </c>
      <c r="AO1806" s="143" t="str">
        <f>IF(AND($AN1806&lt;&gt;"",$AN1806&gt;=8),VLOOKUP($AN1806,得点換算表!$I$10:$J$14,2),"")</f>
        <v/>
      </c>
      <c r="AP1806" s="105"/>
    </row>
    <row r="1807" spans="1:42" x14ac:dyDescent="0.15">
      <c r="A1807" s="11"/>
      <c r="B1807" s="12"/>
      <c r="C1807" s="13"/>
      <c r="D1807" s="13"/>
      <c r="E1807" s="14"/>
      <c r="F1807" s="14"/>
      <c r="G1807" s="14"/>
      <c r="H1807" s="14"/>
      <c r="I1807" s="15"/>
      <c r="J1807" s="14"/>
      <c r="K1807" s="13"/>
      <c r="L1807" s="14"/>
      <c r="M1807" s="14"/>
      <c r="N1807" s="14"/>
      <c r="O1807" s="14"/>
      <c r="P1807" s="198"/>
      <c r="Q1807" s="198"/>
      <c r="R1807" s="198"/>
      <c r="S1807" s="198"/>
      <c r="T1807" s="198"/>
      <c r="U1807" s="198"/>
      <c r="V1807" s="198"/>
      <c r="W1807" s="202">
        <f t="shared" si="95"/>
        <v>0</v>
      </c>
      <c r="X1807" s="14"/>
      <c r="Y1807" s="14"/>
      <c r="Z1807" s="108"/>
      <c r="AA1807" s="114"/>
      <c r="AB1807" s="129"/>
      <c r="AC1807" s="128"/>
      <c r="AD1807" s="142" t="str">
        <f t="shared" si="96"/>
        <v/>
      </c>
      <c r="AE1807" s="142" t="str">
        <f>IF($E1807&lt;&gt;"",IF($AD1807=1,VLOOKUP($E1807,得点換算表!$C$5:$D$14,2),VLOOKUP($E1807,得点換算表!$E$5:$F$14,2)),"")</f>
        <v/>
      </c>
      <c r="AF1807" s="142" t="str">
        <f>IF($F1807&lt;&gt;"",IF($AD1807=1,VLOOKUP($F1807,得点換算表!$C$15:$D$24,2),VLOOKUP($F1807,得点換算表!$E$15:$F$24,2)),"")</f>
        <v/>
      </c>
      <c r="AG1807" s="142" t="str">
        <f>IF($G1807&lt;&gt;"",IF($AD1807=1,VLOOKUP($G1807,得点換算表!$C$25:$D$34,2),VLOOKUP($G1807,得点換算表!$E$25:$F$34,2)),"")</f>
        <v/>
      </c>
      <c r="AH1807" s="142" t="str">
        <f>IF($H1807&lt;&gt;"",IF($AD1807=1,VLOOKUP($H1807,得点換算表!$C$35:$D$44,2),VLOOKUP($H1807,得点換算表!$E$35:$F$44,2)),"")</f>
        <v/>
      </c>
      <c r="AI1807" s="142" t="str">
        <f>IF($I1807&lt;&gt;"",IF($AD1807=1,VLOOKUP($I1807,得点換算表!$C$45:$D$55,2),VLOOKUP($I1807,得点換算表!$E$45:$F$55,2)),"")</f>
        <v/>
      </c>
      <c r="AJ1807" s="142" t="str">
        <f>IF($J1807&lt;&gt;"",IF($AD1807=1,VLOOKUP($J1807,得点換算表!$C$56:$D$65,2),VLOOKUP($J1807,得点換算表!$E$56:$F$65,2)),"")</f>
        <v/>
      </c>
      <c r="AK1807" s="142" t="str">
        <f>IF($K1807&lt;&gt;"",IF($AD1807=1,VLOOKUP($K1807,得点換算表!$C$66:$D$76,2),VLOOKUP($K1807,得点換算表!$E$66:$F$76,2)),"")</f>
        <v/>
      </c>
      <c r="AL1807" s="142" t="str">
        <f>IF($L1807&lt;&gt;"",IF($AD1807=1,VLOOKUP($L1807,得点換算表!$C$77:$D$86,2),VLOOKUP($L1807,得点換算表!$E$77:$F$86,2)),"")</f>
        <v/>
      </c>
      <c r="AM1807" s="142" t="str">
        <f>IF($M1807&lt;&gt;"",IF($AD1807=1,VLOOKUP($M1807,得点換算表!$C$87:$D$96,2),VLOOKUP($M1807,得点換算表!$E$87:$F$96,2)),"")</f>
        <v/>
      </c>
      <c r="AN1807" s="142" t="str">
        <f t="shared" si="94"/>
        <v/>
      </c>
      <c r="AO1807" s="143" t="str">
        <f>IF(AND($AN1807&lt;&gt;"",$AN1807&gt;=8),VLOOKUP($AN1807,得点換算表!$I$10:$J$14,2),"")</f>
        <v/>
      </c>
      <c r="AP1807" s="105"/>
    </row>
    <row r="1808" spans="1:42" x14ac:dyDescent="0.15">
      <c r="A1808" s="11"/>
      <c r="B1808" s="12"/>
      <c r="C1808" s="13"/>
      <c r="D1808" s="13"/>
      <c r="E1808" s="14"/>
      <c r="F1808" s="14"/>
      <c r="G1808" s="14"/>
      <c r="H1808" s="14"/>
      <c r="I1808" s="15"/>
      <c r="J1808" s="14"/>
      <c r="K1808" s="13"/>
      <c r="L1808" s="14"/>
      <c r="M1808" s="14"/>
      <c r="N1808" s="14"/>
      <c r="O1808" s="14"/>
      <c r="P1808" s="198"/>
      <c r="Q1808" s="198"/>
      <c r="R1808" s="198"/>
      <c r="S1808" s="198"/>
      <c r="T1808" s="198"/>
      <c r="U1808" s="198"/>
      <c r="V1808" s="198"/>
      <c r="W1808" s="202">
        <f t="shared" si="95"/>
        <v>0</v>
      </c>
      <c r="X1808" s="14"/>
      <c r="Y1808" s="14"/>
      <c r="Z1808" s="108"/>
      <c r="AA1808" s="114"/>
      <c r="AB1808" s="129"/>
      <c r="AC1808" s="128"/>
      <c r="AD1808" s="142" t="str">
        <f t="shared" si="96"/>
        <v/>
      </c>
      <c r="AE1808" s="142" t="str">
        <f>IF($E1808&lt;&gt;"",IF($AD1808=1,VLOOKUP($E1808,得点換算表!$C$5:$D$14,2),VLOOKUP($E1808,得点換算表!$E$5:$F$14,2)),"")</f>
        <v/>
      </c>
      <c r="AF1808" s="142" t="str">
        <f>IF($F1808&lt;&gt;"",IF($AD1808=1,VLOOKUP($F1808,得点換算表!$C$15:$D$24,2),VLOOKUP($F1808,得点換算表!$E$15:$F$24,2)),"")</f>
        <v/>
      </c>
      <c r="AG1808" s="142" t="str">
        <f>IF($G1808&lt;&gt;"",IF($AD1808=1,VLOOKUP($G1808,得点換算表!$C$25:$D$34,2),VLOOKUP($G1808,得点換算表!$E$25:$F$34,2)),"")</f>
        <v/>
      </c>
      <c r="AH1808" s="142" t="str">
        <f>IF($H1808&lt;&gt;"",IF($AD1808=1,VLOOKUP($H1808,得点換算表!$C$35:$D$44,2),VLOOKUP($H1808,得点換算表!$E$35:$F$44,2)),"")</f>
        <v/>
      </c>
      <c r="AI1808" s="142" t="str">
        <f>IF($I1808&lt;&gt;"",IF($AD1808=1,VLOOKUP($I1808,得点換算表!$C$45:$D$55,2),VLOOKUP($I1808,得点換算表!$E$45:$F$55,2)),"")</f>
        <v/>
      </c>
      <c r="AJ1808" s="142" t="str">
        <f>IF($J1808&lt;&gt;"",IF($AD1808=1,VLOOKUP($J1808,得点換算表!$C$56:$D$65,2),VLOOKUP($J1808,得点換算表!$E$56:$F$65,2)),"")</f>
        <v/>
      </c>
      <c r="AK1808" s="142" t="str">
        <f>IF($K1808&lt;&gt;"",IF($AD1808=1,VLOOKUP($K1808,得点換算表!$C$66:$D$76,2),VLOOKUP($K1808,得点換算表!$E$66:$F$76,2)),"")</f>
        <v/>
      </c>
      <c r="AL1808" s="142" t="str">
        <f>IF($L1808&lt;&gt;"",IF($AD1808=1,VLOOKUP($L1808,得点換算表!$C$77:$D$86,2),VLOOKUP($L1808,得点換算表!$E$77:$F$86,2)),"")</f>
        <v/>
      </c>
      <c r="AM1808" s="142" t="str">
        <f>IF($M1808&lt;&gt;"",IF($AD1808=1,VLOOKUP($M1808,得点換算表!$C$87:$D$96,2),VLOOKUP($M1808,得点換算表!$E$87:$F$96,2)),"")</f>
        <v/>
      </c>
      <c r="AN1808" s="142" t="str">
        <f t="shared" si="94"/>
        <v/>
      </c>
      <c r="AO1808" s="143" t="str">
        <f>IF(AND($AN1808&lt;&gt;"",$AN1808&gt;=8),VLOOKUP($AN1808,得点換算表!$I$10:$J$14,2),"")</f>
        <v/>
      </c>
      <c r="AP1808" s="105"/>
    </row>
    <row r="1809" spans="1:42" x14ac:dyDescent="0.15">
      <c r="A1809" s="11"/>
      <c r="B1809" s="12"/>
      <c r="C1809" s="13"/>
      <c r="D1809" s="13"/>
      <c r="E1809" s="14"/>
      <c r="F1809" s="14"/>
      <c r="G1809" s="14"/>
      <c r="H1809" s="14"/>
      <c r="I1809" s="15"/>
      <c r="J1809" s="14"/>
      <c r="K1809" s="13"/>
      <c r="L1809" s="14"/>
      <c r="M1809" s="14"/>
      <c r="N1809" s="14"/>
      <c r="O1809" s="14"/>
      <c r="P1809" s="198"/>
      <c r="Q1809" s="198"/>
      <c r="R1809" s="198"/>
      <c r="S1809" s="198"/>
      <c r="T1809" s="198"/>
      <c r="U1809" s="198"/>
      <c r="V1809" s="198"/>
      <c r="W1809" s="202">
        <f t="shared" si="95"/>
        <v>0</v>
      </c>
      <c r="X1809" s="14"/>
      <c r="Y1809" s="14"/>
      <c r="Z1809" s="108"/>
      <c r="AA1809" s="114"/>
      <c r="AB1809" s="129"/>
      <c r="AC1809" s="128"/>
      <c r="AD1809" s="142" t="str">
        <f t="shared" si="96"/>
        <v/>
      </c>
      <c r="AE1809" s="142" t="str">
        <f>IF($E1809&lt;&gt;"",IF($AD1809=1,VLOOKUP($E1809,得点換算表!$C$5:$D$14,2),VLOOKUP($E1809,得点換算表!$E$5:$F$14,2)),"")</f>
        <v/>
      </c>
      <c r="AF1809" s="142" t="str">
        <f>IF($F1809&lt;&gt;"",IF($AD1809=1,VLOOKUP($F1809,得点換算表!$C$15:$D$24,2),VLOOKUP($F1809,得点換算表!$E$15:$F$24,2)),"")</f>
        <v/>
      </c>
      <c r="AG1809" s="142" t="str">
        <f>IF($G1809&lt;&gt;"",IF($AD1809=1,VLOOKUP($G1809,得点換算表!$C$25:$D$34,2),VLOOKUP($G1809,得点換算表!$E$25:$F$34,2)),"")</f>
        <v/>
      </c>
      <c r="AH1809" s="142" t="str">
        <f>IF($H1809&lt;&gt;"",IF($AD1809=1,VLOOKUP($H1809,得点換算表!$C$35:$D$44,2),VLOOKUP($H1809,得点換算表!$E$35:$F$44,2)),"")</f>
        <v/>
      </c>
      <c r="AI1809" s="142" t="str">
        <f>IF($I1809&lt;&gt;"",IF($AD1809=1,VLOOKUP($I1809,得点換算表!$C$45:$D$55,2),VLOOKUP($I1809,得点換算表!$E$45:$F$55,2)),"")</f>
        <v/>
      </c>
      <c r="AJ1809" s="142" t="str">
        <f>IF($J1809&lt;&gt;"",IF($AD1809=1,VLOOKUP($J1809,得点換算表!$C$56:$D$65,2),VLOOKUP($J1809,得点換算表!$E$56:$F$65,2)),"")</f>
        <v/>
      </c>
      <c r="AK1809" s="142" t="str">
        <f>IF($K1809&lt;&gt;"",IF($AD1809=1,VLOOKUP($K1809,得点換算表!$C$66:$D$76,2),VLOOKUP($K1809,得点換算表!$E$66:$F$76,2)),"")</f>
        <v/>
      </c>
      <c r="AL1809" s="142" t="str">
        <f>IF($L1809&lt;&gt;"",IF($AD1809=1,VLOOKUP($L1809,得点換算表!$C$77:$D$86,2),VLOOKUP($L1809,得点換算表!$E$77:$F$86,2)),"")</f>
        <v/>
      </c>
      <c r="AM1809" s="142" t="str">
        <f>IF($M1809&lt;&gt;"",IF($AD1809=1,VLOOKUP($M1809,得点換算表!$C$87:$D$96,2),VLOOKUP($M1809,得点換算表!$E$87:$F$96,2)),"")</f>
        <v/>
      </c>
      <c r="AN1809" s="142" t="str">
        <f t="shared" si="94"/>
        <v/>
      </c>
      <c r="AO1809" s="143" t="str">
        <f>IF(AND($AN1809&lt;&gt;"",$AN1809&gt;=8),VLOOKUP($AN1809,得点換算表!$I$10:$J$14,2),"")</f>
        <v/>
      </c>
      <c r="AP1809" s="105"/>
    </row>
    <row r="1810" spans="1:42" x14ac:dyDescent="0.15">
      <c r="A1810" s="11"/>
      <c r="B1810" s="12"/>
      <c r="C1810" s="13"/>
      <c r="D1810" s="13"/>
      <c r="E1810" s="14"/>
      <c r="F1810" s="14"/>
      <c r="G1810" s="14"/>
      <c r="H1810" s="14"/>
      <c r="I1810" s="15"/>
      <c r="J1810" s="14"/>
      <c r="K1810" s="13"/>
      <c r="L1810" s="14"/>
      <c r="M1810" s="14"/>
      <c r="N1810" s="14"/>
      <c r="O1810" s="14"/>
      <c r="P1810" s="198"/>
      <c r="Q1810" s="198"/>
      <c r="R1810" s="198"/>
      <c r="S1810" s="198"/>
      <c r="T1810" s="198"/>
      <c r="U1810" s="198"/>
      <c r="V1810" s="198"/>
      <c r="W1810" s="202">
        <f t="shared" si="95"/>
        <v>0</v>
      </c>
      <c r="X1810" s="14"/>
      <c r="Y1810" s="14"/>
      <c r="Z1810" s="108"/>
      <c r="AA1810" s="114"/>
      <c r="AB1810" s="129"/>
      <c r="AC1810" s="128"/>
      <c r="AD1810" s="142" t="str">
        <f t="shared" si="96"/>
        <v/>
      </c>
      <c r="AE1810" s="142" t="str">
        <f>IF($E1810&lt;&gt;"",IF($AD1810=1,VLOOKUP($E1810,得点換算表!$C$5:$D$14,2),VLOOKUP($E1810,得点換算表!$E$5:$F$14,2)),"")</f>
        <v/>
      </c>
      <c r="AF1810" s="142" t="str">
        <f>IF($F1810&lt;&gt;"",IF($AD1810=1,VLOOKUP($F1810,得点換算表!$C$15:$D$24,2),VLOOKUP($F1810,得点換算表!$E$15:$F$24,2)),"")</f>
        <v/>
      </c>
      <c r="AG1810" s="142" t="str">
        <f>IF($G1810&lt;&gt;"",IF($AD1810=1,VLOOKUP($G1810,得点換算表!$C$25:$D$34,2),VLOOKUP($G1810,得点換算表!$E$25:$F$34,2)),"")</f>
        <v/>
      </c>
      <c r="AH1810" s="142" t="str">
        <f>IF($H1810&lt;&gt;"",IF($AD1810=1,VLOOKUP($H1810,得点換算表!$C$35:$D$44,2),VLOOKUP($H1810,得点換算表!$E$35:$F$44,2)),"")</f>
        <v/>
      </c>
      <c r="AI1810" s="142" t="str">
        <f>IF($I1810&lt;&gt;"",IF($AD1810=1,VLOOKUP($I1810,得点換算表!$C$45:$D$55,2),VLOOKUP($I1810,得点換算表!$E$45:$F$55,2)),"")</f>
        <v/>
      </c>
      <c r="AJ1810" s="142" t="str">
        <f>IF($J1810&lt;&gt;"",IF($AD1810=1,VLOOKUP($J1810,得点換算表!$C$56:$D$65,2),VLOOKUP($J1810,得点換算表!$E$56:$F$65,2)),"")</f>
        <v/>
      </c>
      <c r="AK1810" s="142" t="str">
        <f>IF($K1810&lt;&gt;"",IF($AD1810=1,VLOOKUP($K1810,得点換算表!$C$66:$D$76,2),VLOOKUP($K1810,得点換算表!$E$66:$F$76,2)),"")</f>
        <v/>
      </c>
      <c r="AL1810" s="142" t="str">
        <f>IF($L1810&lt;&gt;"",IF($AD1810=1,VLOOKUP($L1810,得点換算表!$C$77:$D$86,2),VLOOKUP($L1810,得点換算表!$E$77:$F$86,2)),"")</f>
        <v/>
      </c>
      <c r="AM1810" s="142" t="str">
        <f>IF($M1810&lt;&gt;"",IF($AD1810=1,VLOOKUP($M1810,得点換算表!$C$87:$D$96,2),VLOOKUP($M1810,得点換算表!$E$87:$F$96,2)),"")</f>
        <v/>
      </c>
      <c r="AN1810" s="142" t="str">
        <f t="shared" si="94"/>
        <v/>
      </c>
      <c r="AO1810" s="143" t="str">
        <f>IF(AND($AN1810&lt;&gt;"",$AN1810&gt;=8),VLOOKUP($AN1810,得点換算表!$I$10:$J$14,2),"")</f>
        <v/>
      </c>
      <c r="AP1810" s="105"/>
    </row>
    <row r="1811" spans="1:42" x14ac:dyDescent="0.15">
      <c r="A1811" s="11"/>
      <c r="B1811" s="12"/>
      <c r="C1811" s="13"/>
      <c r="D1811" s="13"/>
      <c r="E1811" s="14"/>
      <c r="F1811" s="14"/>
      <c r="G1811" s="14"/>
      <c r="H1811" s="14"/>
      <c r="I1811" s="15"/>
      <c r="J1811" s="14"/>
      <c r="K1811" s="13"/>
      <c r="L1811" s="14"/>
      <c r="M1811" s="14"/>
      <c r="N1811" s="14"/>
      <c r="O1811" s="14"/>
      <c r="P1811" s="198"/>
      <c r="Q1811" s="198"/>
      <c r="R1811" s="198"/>
      <c r="S1811" s="198"/>
      <c r="T1811" s="198"/>
      <c r="U1811" s="198"/>
      <c r="V1811" s="198"/>
      <c r="W1811" s="202">
        <f t="shared" si="95"/>
        <v>0</v>
      </c>
      <c r="X1811" s="14"/>
      <c r="Y1811" s="14"/>
      <c r="Z1811" s="108"/>
      <c r="AA1811" s="114"/>
      <c r="AB1811" s="129"/>
      <c r="AC1811" s="128"/>
      <c r="AD1811" s="142" t="str">
        <f t="shared" si="96"/>
        <v/>
      </c>
      <c r="AE1811" s="142" t="str">
        <f>IF($E1811&lt;&gt;"",IF($AD1811=1,VLOOKUP($E1811,得点換算表!$C$5:$D$14,2),VLOOKUP($E1811,得点換算表!$E$5:$F$14,2)),"")</f>
        <v/>
      </c>
      <c r="AF1811" s="142" t="str">
        <f>IF($F1811&lt;&gt;"",IF($AD1811=1,VLOOKUP($F1811,得点換算表!$C$15:$D$24,2),VLOOKUP($F1811,得点換算表!$E$15:$F$24,2)),"")</f>
        <v/>
      </c>
      <c r="AG1811" s="142" t="str">
        <f>IF($G1811&lt;&gt;"",IF($AD1811=1,VLOOKUP($G1811,得点換算表!$C$25:$D$34,2),VLOOKUP($G1811,得点換算表!$E$25:$F$34,2)),"")</f>
        <v/>
      </c>
      <c r="AH1811" s="142" t="str">
        <f>IF($H1811&lt;&gt;"",IF($AD1811=1,VLOOKUP($H1811,得点換算表!$C$35:$D$44,2),VLOOKUP($H1811,得点換算表!$E$35:$F$44,2)),"")</f>
        <v/>
      </c>
      <c r="AI1811" s="142" t="str">
        <f>IF($I1811&lt;&gt;"",IF($AD1811=1,VLOOKUP($I1811,得点換算表!$C$45:$D$55,2),VLOOKUP($I1811,得点換算表!$E$45:$F$55,2)),"")</f>
        <v/>
      </c>
      <c r="AJ1811" s="142" t="str">
        <f>IF($J1811&lt;&gt;"",IF($AD1811=1,VLOOKUP($J1811,得点換算表!$C$56:$D$65,2),VLOOKUP($J1811,得点換算表!$E$56:$F$65,2)),"")</f>
        <v/>
      </c>
      <c r="AK1811" s="142" t="str">
        <f>IF($K1811&lt;&gt;"",IF($AD1811=1,VLOOKUP($K1811,得点換算表!$C$66:$D$76,2),VLOOKUP($K1811,得点換算表!$E$66:$F$76,2)),"")</f>
        <v/>
      </c>
      <c r="AL1811" s="142" t="str">
        <f>IF($L1811&lt;&gt;"",IF($AD1811=1,VLOOKUP($L1811,得点換算表!$C$77:$D$86,2),VLOOKUP($L1811,得点換算表!$E$77:$F$86,2)),"")</f>
        <v/>
      </c>
      <c r="AM1811" s="142" t="str">
        <f>IF($M1811&lt;&gt;"",IF($AD1811=1,VLOOKUP($M1811,得点換算表!$C$87:$D$96,2),VLOOKUP($M1811,得点換算表!$E$87:$F$96,2)),"")</f>
        <v/>
      </c>
      <c r="AN1811" s="142" t="str">
        <f t="shared" si="94"/>
        <v/>
      </c>
      <c r="AO1811" s="143" t="str">
        <f>IF(AND($AN1811&lt;&gt;"",$AN1811&gt;=8),VLOOKUP($AN1811,得点換算表!$I$10:$J$14,2),"")</f>
        <v/>
      </c>
      <c r="AP1811" s="105"/>
    </row>
    <row r="1812" spans="1:42" x14ac:dyDescent="0.15">
      <c r="A1812" s="11"/>
      <c r="B1812" s="12"/>
      <c r="C1812" s="13"/>
      <c r="D1812" s="13"/>
      <c r="E1812" s="14"/>
      <c r="F1812" s="14"/>
      <c r="G1812" s="14"/>
      <c r="H1812" s="14"/>
      <c r="I1812" s="15"/>
      <c r="J1812" s="14"/>
      <c r="K1812" s="13"/>
      <c r="L1812" s="14"/>
      <c r="M1812" s="14"/>
      <c r="N1812" s="14"/>
      <c r="O1812" s="14"/>
      <c r="P1812" s="198"/>
      <c r="Q1812" s="198"/>
      <c r="R1812" s="198"/>
      <c r="S1812" s="198"/>
      <c r="T1812" s="198"/>
      <c r="U1812" s="198"/>
      <c r="V1812" s="198"/>
      <c r="W1812" s="202">
        <f t="shared" si="95"/>
        <v>0</v>
      </c>
      <c r="X1812" s="14"/>
      <c r="Y1812" s="14"/>
      <c r="Z1812" s="108"/>
      <c r="AA1812" s="114"/>
      <c r="AB1812" s="129"/>
      <c r="AC1812" s="128"/>
      <c r="AD1812" s="142" t="str">
        <f t="shared" si="96"/>
        <v/>
      </c>
      <c r="AE1812" s="142" t="str">
        <f>IF($E1812&lt;&gt;"",IF($AD1812=1,VLOOKUP($E1812,得点換算表!$C$5:$D$14,2),VLOOKUP($E1812,得点換算表!$E$5:$F$14,2)),"")</f>
        <v/>
      </c>
      <c r="AF1812" s="142" t="str">
        <f>IF($F1812&lt;&gt;"",IF($AD1812=1,VLOOKUP($F1812,得点換算表!$C$15:$D$24,2),VLOOKUP($F1812,得点換算表!$E$15:$F$24,2)),"")</f>
        <v/>
      </c>
      <c r="AG1812" s="142" t="str">
        <f>IF($G1812&lt;&gt;"",IF($AD1812=1,VLOOKUP($G1812,得点換算表!$C$25:$D$34,2),VLOOKUP($G1812,得点換算表!$E$25:$F$34,2)),"")</f>
        <v/>
      </c>
      <c r="AH1812" s="142" t="str">
        <f>IF($H1812&lt;&gt;"",IF($AD1812=1,VLOOKUP($H1812,得点換算表!$C$35:$D$44,2),VLOOKUP($H1812,得点換算表!$E$35:$F$44,2)),"")</f>
        <v/>
      </c>
      <c r="AI1812" s="142" t="str">
        <f>IF($I1812&lt;&gt;"",IF($AD1812=1,VLOOKUP($I1812,得点換算表!$C$45:$D$55,2),VLOOKUP($I1812,得点換算表!$E$45:$F$55,2)),"")</f>
        <v/>
      </c>
      <c r="AJ1812" s="142" t="str">
        <f>IF($J1812&lt;&gt;"",IF($AD1812=1,VLOOKUP($J1812,得点換算表!$C$56:$D$65,2),VLOOKUP($J1812,得点換算表!$E$56:$F$65,2)),"")</f>
        <v/>
      </c>
      <c r="AK1812" s="142" t="str">
        <f>IF($K1812&lt;&gt;"",IF($AD1812=1,VLOOKUP($K1812,得点換算表!$C$66:$D$76,2),VLOOKUP($K1812,得点換算表!$E$66:$F$76,2)),"")</f>
        <v/>
      </c>
      <c r="AL1812" s="142" t="str">
        <f>IF($L1812&lt;&gt;"",IF($AD1812=1,VLOOKUP($L1812,得点換算表!$C$77:$D$86,2),VLOOKUP($L1812,得点換算表!$E$77:$F$86,2)),"")</f>
        <v/>
      </c>
      <c r="AM1812" s="142" t="str">
        <f>IF($M1812&lt;&gt;"",IF($AD1812=1,VLOOKUP($M1812,得点換算表!$C$87:$D$96,2),VLOOKUP($M1812,得点換算表!$E$87:$F$96,2)),"")</f>
        <v/>
      </c>
      <c r="AN1812" s="142" t="str">
        <f t="shared" si="94"/>
        <v/>
      </c>
      <c r="AO1812" s="143" t="str">
        <f>IF(AND($AN1812&lt;&gt;"",$AN1812&gt;=8),VLOOKUP($AN1812,得点換算表!$I$10:$J$14,2),"")</f>
        <v/>
      </c>
      <c r="AP1812" s="105"/>
    </row>
    <row r="1813" spans="1:42" x14ac:dyDescent="0.15">
      <c r="A1813" s="11"/>
      <c r="B1813" s="12"/>
      <c r="C1813" s="13"/>
      <c r="D1813" s="13"/>
      <c r="E1813" s="14"/>
      <c r="F1813" s="14"/>
      <c r="G1813" s="14"/>
      <c r="H1813" s="14"/>
      <c r="I1813" s="15"/>
      <c r="J1813" s="14"/>
      <c r="K1813" s="13"/>
      <c r="L1813" s="14"/>
      <c r="M1813" s="14"/>
      <c r="N1813" s="14"/>
      <c r="O1813" s="14"/>
      <c r="P1813" s="198"/>
      <c r="Q1813" s="198"/>
      <c r="R1813" s="198"/>
      <c r="S1813" s="198"/>
      <c r="T1813" s="198"/>
      <c r="U1813" s="198"/>
      <c r="V1813" s="198"/>
      <c r="W1813" s="202">
        <f t="shared" si="95"/>
        <v>0</v>
      </c>
      <c r="X1813" s="14"/>
      <c r="Y1813" s="14"/>
      <c r="Z1813" s="108"/>
      <c r="AA1813" s="114"/>
      <c r="AB1813" s="129"/>
      <c r="AC1813" s="128"/>
      <c r="AD1813" s="142" t="str">
        <f t="shared" si="96"/>
        <v/>
      </c>
      <c r="AE1813" s="142" t="str">
        <f>IF($E1813&lt;&gt;"",IF($AD1813=1,VLOOKUP($E1813,得点換算表!$C$5:$D$14,2),VLOOKUP($E1813,得点換算表!$E$5:$F$14,2)),"")</f>
        <v/>
      </c>
      <c r="AF1813" s="142" t="str">
        <f>IF($F1813&lt;&gt;"",IF($AD1813=1,VLOOKUP($F1813,得点換算表!$C$15:$D$24,2),VLOOKUP($F1813,得点換算表!$E$15:$F$24,2)),"")</f>
        <v/>
      </c>
      <c r="AG1813" s="142" t="str">
        <f>IF($G1813&lt;&gt;"",IF($AD1813=1,VLOOKUP($G1813,得点換算表!$C$25:$D$34,2),VLOOKUP($G1813,得点換算表!$E$25:$F$34,2)),"")</f>
        <v/>
      </c>
      <c r="AH1813" s="142" t="str">
        <f>IF($H1813&lt;&gt;"",IF($AD1813=1,VLOOKUP($H1813,得点換算表!$C$35:$D$44,2),VLOOKUP($H1813,得点換算表!$E$35:$F$44,2)),"")</f>
        <v/>
      </c>
      <c r="AI1813" s="142" t="str">
        <f>IF($I1813&lt;&gt;"",IF($AD1813=1,VLOOKUP($I1813,得点換算表!$C$45:$D$55,2),VLOOKUP($I1813,得点換算表!$E$45:$F$55,2)),"")</f>
        <v/>
      </c>
      <c r="AJ1813" s="142" t="str">
        <f>IF($J1813&lt;&gt;"",IF($AD1813=1,VLOOKUP($J1813,得点換算表!$C$56:$D$65,2),VLOOKUP($J1813,得点換算表!$E$56:$F$65,2)),"")</f>
        <v/>
      </c>
      <c r="AK1813" s="142" t="str">
        <f>IF($K1813&lt;&gt;"",IF($AD1813=1,VLOOKUP($K1813,得点換算表!$C$66:$D$76,2),VLOOKUP($K1813,得点換算表!$E$66:$F$76,2)),"")</f>
        <v/>
      </c>
      <c r="AL1813" s="142" t="str">
        <f>IF($L1813&lt;&gt;"",IF($AD1813=1,VLOOKUP($L1813,得点換算表!$C$77:$D$86,2),VLOOKUP($L1813,得点換算表!$E$77:$F$86,2)),"")</f>
        <v/>
      </c>
      <c r="AM1813" s="142" t="str">
        <f>IF($M1813&lt;&gt;"",IF($AD1813=1,VLOOKUP($M1813,得点換算表!$C$87:$D$96,2),VLOOKUP($M1813,得点換算表!$E$87:$F$96,2)),"")</f>
        <v/>
      </c>
      <c r="AN1813" s="142" t="str">
        <f t="shared" si="94"/>
        <v/>
      </c>
      <c r="AO1813" s="143" t="str">
        <f>IF(AND($AN1813&lt;&gt;"",$AN1813&gt;=8),VLOOKUP($AN1813,得点換算表!$I$10:$J$14,2),"")</f>
        <v/>
      </c>
      <c r="AP1813" s="105"/>
    </row>
    <row r="1814" spans="1:42" x14ac:dyDescent="0.15">
      <c r="A1814" s="11"/>
      <c r="B1814" s="12"/>
      <c r="C1814" s="13"/>
      <c r="D1814" s="13"/>
      <c r="E1814" s="14"/>
      <c r="F1814" s="14"/>
      <c r="G1814" s="14"/>
      <c r="H1814" s="14"/>
      <c r="I1814" s="15"/>
      <c r="J1814" s="14"/>
      <c r="K1814" s="13"/>
      <c r="L1814" s="14"/>
      <c r="M1814" s="14"/>
      <c r="N1814" s="14"/>
      <c r="O1814" s="14"/>
      <c r="P1814" s="198"/>
      <c r="Q1814" s="198"/>
      <c r="R1814" s="198"/>
      <c r="S1814" s="198"/>
      <c r="T1814" s="198"/>
      <c r="U1814" s="198"/>
      <c r="V1814" s="198"/>
      <c r="W1814" s="202">
        <f t="shared" si="95"/>
        <v>0</v>
      </c>
      <c r="X1814" s="14"/>
      <c r="Y1814" s="14"/>
      <c r="Z1814" s="108"/>
      <c r="AA1814" s="114"/>
      <c r="AB1814" s="129"/>
      <c r="AC1814" s="128"/>
      <c r="AD1814" s="142" t="str">
        <f t="shared" si="96"/>
        <v/>
      </c>
      <c r="AE1814" s="142" t="str">
        <f>IF($E1814&lt;&gt;"",IF($AD1814=1,VLOOKUP($E1814,得点換算表!$C$5:$D$14,2),VLOOKUP($E1814,得点換算表!$E$5:$F$14,2)),"")</f>
        <v/>
      </c>
      <c r="AF1814" s="142" t="str">
        <f>IF($F1814&lt;&gt;"",IF($AD1814=1,VLOOKUP($F1814,得点換算表!$C$15:$D$24,2),VLOOKUP($F1814,得点換算表!$E$15:$F$24,2)),"")</f>
        <v/>
      </c>
      <c r="AG1814" s="142" t="str">
        <f>IF($G1814&lt;&gt;"",IF($AD1814=1,VLOOKUP($G1814,得点換算表!$C$25:$D$34,2),VLOOKUP($G1814,得点換算表!$E$25:$F$34,2)),"")</f>
        <v/>
      </c>
      <c r="AH1814" s="142" t="str">
        <f>IF($H1814&lt;&gt;"",IF($AD1814=1,VLOOKUP($H1814,得点換算表!$C$35:$D$44,2),VLOOKUP($H1814,得点換算表!$E$35:$F$44,2)),"")</f>
        <v/>
      </c>
      <c r="AI1814" s="142" t="str">
        <f>IF($I1814&lt;&gt;"",IF($AD1814=1,VLOOKUP($I1814,得点換算表!$C$45:$D$55,2),VLOOKUP($I1814,得点換算表!$E$45:$F$55,2)),"")</f>
        <v/>
      </c>
      <c r="AJ1814" s="142" t="str">
        <f>IF($J1814&lt;&gt;"",IF($AD1814=1,VLOOKUP($J1814,得点換算表!$C$56:$D$65,2),VLOOKUP($J1814,得点換算表!$E$56:$F$65,2)),"")</f>
        <v/>
      </c>
      <c r="AK1814" s="142" t="str">
        <f>IF($K1814&lt;&gt;"",IF($AD1814=1,VLOOKUP($K1814,得点換算表!$C$66:$D$76,2),VLOOKUP($K1814,得点換算表!$E$66:$F$76,2)),"")</f>
        <v/>
      </c>
      <c r="AL1814" s="142" t="str">
        <f>IF($L1814&lt;&gt;"",IF($AD1814=1,VLOOKUP($L1814,得点換算表!$C$77:$D$86,2),VLOOKUP($L1814,得点換算表!$E$77:$F$86,2)),"")</f>
        <v/>
      </c>
      <c r="AM1814" s="142" t="str">
        <f>IF($M1814&lt;&gt;"",IF($AD1814=1,VLOOKUP($M1814,得点換算表!$C$87:$D$96,2),VLOOKUP($M1814,得点換算表!$E$87:$F$96,2)),"")</f>
        <v/>
      </c>
      <c r="AN1814" s="142" t="str">
        <f t="shared" si="94"/>
        <v/>
      </c>
      <c r="AO1814" s="143" t="str">
        <f>IF(AND($AN1814&lt;&gt;"",$AN1814&gt;=8),VLOOKUP($AN1814,得点換算表!$I$10:$J$14,2),"")</f>
        <v/>
      </c>
      <c r="AP1814" s="105"/>
    </row>
    <row r="1815" spans="1:42" x14ac:dyDescent="0.15">
      <c r="A1815" s="11"/>
      <c r="B1815" s="12"/>
      <c r="C1815" s="13"/>
      <c r="D1815" s="13"/>
      <c r="E1815" s="14"/>
      <c r="F1815" s="14"/>
      <c r="G1815" s="14"/>
      <c r="H1815" s="14"/>
      <c r="I1815" s="15"/>
      <c r="J1815" s="14"/>
      <c r="K1815" s="13"/>
      <c r="L1815" s="14"/>
      <c r="M1815" s="14"/>
      <c r="N1815" s="14"/>
      <c r="O1815" s="14"/>
      <c r="P1815" s="198"/>
      <c r="Q1815" s="198"/>
      <c r="R1815" s="198"/>
      <c r="S1815" s="198"/>
      <c r="T1815" s="198"/>
      <c r="U1815" s="198"/>
      <c r="V1815" s="198"/>
      <c r="W1815" s="202">
        <f t="shared" si="95"/>
        <v>0</v>
      </c>
      <c r="X1815" s="14"/>
      <c r="Y1815" s="14"/>
      <c r="Z1815" s="108"/>
      <c r="AA1815" s="114"/>
      <c r="AB1815" s="129"/>
      <c r="AC1815" s="128"/>
      <c r="AD1815" s="142" t="str">
        <f t="shared" si="96"/>
        <v/>
      </c>
      <c r="AE1815" s="142" t="str">
        <f>IF($E1815&lt;&gt;"",IF($AD1815=1,VLOOKUP($E1815,得点換算表!$C$5:$D$14,2),VLOOKUP($E1815,得点換算表!$E$5:$F$14,2)),"")</f>
        <v/>
      </c>
      <c r="AF1815" s="142" t="str">
        <f>IF($F1815&lt;&gt;"",IF($AD1815=1,VLOOKUP($F1815,得点換算表!$C$15:$D$24,2),VLOOKUP($F1815,得点換算表!$E$15:$F$24,2)),"")</f>
        <v/>
      </c>
      <c r="AG1815" s="142" t="str">
        <f>IF($G1815&lt;&gt;"",IF($AD1815=1,VLOOKUP($G1815,得点換算表!$C$25:$D$34,2),VLOOKUP($G1815,得点換算表!$E$25:$F$34,2)),"")</f>
        <v/>
      </c>
      <c r="AH1815" s="142" t="str">
        <f>IF($H1815&lt;&gt;"",IF($AD1815=1,VLOOKUP($H1815,得点換算表!$C$35:$D$44,2),VLOOKUP($H1815,得点換算表!$E$35:$F$44,2)),"")</f>
        <v/>
      </c>
      <c r="AI1815" s="142" t="str">
        <f>IF($I1815&lt;&gt;"",IF($AD1815=1,VLOOKUP($I1815,得点換算表!$C$45:$D$55,2),VLOOKUP($I1815,得点換算表!$E$45:$F$55,2)),"")</f>
        <v/>
      </c>
      <c r="AJ1815" s="142" t="str">
        <f>IF($J1815&lt;&gt;"",IF($AD1815=1,VLOOKUP($J1815,得点換算表!$C$56:$D$65,2),VLOOKUP($J1815,得点換算表!$E$56:$F$65,2)),"")</f>
        <v/>
      </c>
      <c r="AK1815" s="142" t="str">
        <f>IF($K1815&lt;&gt;"",IF($AD1815=1,VLOOKUP($K1815,得点換算表!$C$66:$D$76,2),VLOOKUP($K1815,得点換算表!$E$66:$F$76,2)),"")</f>
        <v/>
      </c>
      <c r="AL1815" s="142" t="str">
        <f>IF($L1815&lt;&gt;"",IF($AD1815=1,VLOOKUP($L1815,得点換算表!$C$77:$D$86,2),VLOOKUP($L1815,得点換算表!$E$77:$F$86,2)),"")</f>
        <v/>
      </c>
      <c r="AM1815" s="142" t="str">
        <f>IF($M1815&lt;&gt;"",IF($AD1815=1,VLOOKUP($M1815,得点換算表!$C$87:$D$96,2),VLOOKUP($M1815,得点換算表!$E$87:$F$96,2)),"")</f>
        <v/>
      </c>
      <c r="AN1815" s="142" t="str">
        <f t="shared" si="94"/>
        <v/>
      </c>
      <c r="AO1815" s="143" t="str">
        <f>IF(AND($AN1815&lt;&gt;"",$AN1815&gt;=8),VLOOKUP($AN1815,得点換算表!$I$10:$J$14,2),"")</f>
        <v/>
      </c>
      <c r="AP1815" s="105"/>
    </row>
    <row r="1816" spans="1:42" x14ac:dyDescent="0.15">
      <c r="A1816" s="11"/>
      <c r="B1816" s="12"/>
      <c r="C1816" s="13"/>
      <c r="D1816" s="13"/>
      <c r="E1816" s="14"/>
      <c r="F1816" s="14"/>
      <c r="G1816" s="14"/>
      <c r="H1816" s="14"/>
      <c r="I1816" s="15"/>
      <c r="J1816" s="14"/>
      <c r="K1816" s="13"/>
      <c r="L1816" s="14"/>
      <c r="M1816" s="14"/>
      <c r="N1816" s="14"/>
      <c r="O1816" s="14"/>
      <c r="P1816" s="198"/>
      <c r="Q1816" s="198"/>
      <c r="R1816" s="198"/>
      <c r="S1816" s="198"/>
      <c r="T1816" s="198"/>
      <c r="U1816" s="198"/>
      <c r="V1816" s="198"/>
      <c r="W1816" s="202">
        <f t="shared" si="95"/>
        <v>0</v>
      </c>
      <c r="X1816" s="14"/>
      <c r="Y1816" s="14"/>
      <c r="Z1816" s="108"/>
      <c r="AA1816" s="114"/>
      <c r="AB1816" s="129"/>
      <c r="AC1816" s="128"/>
      <c r="AD1816" s="142" t="str">
        <f t="shared" si="96"/>
        <v/>
      </c>
      <c r="AE1816" s="142" t="str">
        <f>IF($E1816&lt;&gt;"",IF($AD1816=1,VLOOKUP($E1816,得点換算表!$C$5:$D$14,2),VLOOKUP($E1816,得点換算表!$E$5:$F$14,2)),"")</f>
        <v/>
      </c>
      <c r="AF1816" s="142" t="str">
        <f>IF($F1816&lt;&gt;"",IF($AD1816=1,VLOOKUP($F1816,得点換算表!$C$15:$D$24,2),VLOOKUP($F1816,得点換算表!$E$15:$F$24,2)),"")</f>
        <v/>
      </c>
      <c r="AG1816" s="142" t="str">
        <f>IF($G1816&lt;&gt;"",IF($AD1816=1,VLOOKUP($G1816,得点換算表!$C$25:$D$34,2),VLOOKUP($G1816,得点換算表!$E$25:$F$34,2)),"")</f>
        <v/>
      </c>
      <c r="AH1816" s="142" t="str">
        <f>IF($H1816&lt;&gt;"",IF($AD1816=1,VLOOKUP($H1816,得点換算表!$C$35:$D$44,2),VLOOKUP($H1816,得点換算表!$E$35:$F$44,2)),"")</f>
        <v/>
      </c>
      <c r="AI1816" s="142" t="str">
        <f>IF($I1816&lt;&gt;"",IF($AD1816=1,VLOOKUP($I1816,得点換算表!$C$45:$D$55,2),VLOOKUP($I1816,得点換算表!$E$45:$F$55,2)),"")</f>
        <v/>
      </c>
      <c r="AJ1816" s="142" t="str">
        <f>IF($J1816&lt;&gt;"",IF($AD1816=1,VLOOKUP($J1816,得点換算表!$C$56:$D$65,2),VLOOKUP($J1816,得点換算表!$E$56:$F$65,2)),"")</f>
        <v/>
      </c>
      <c r="AK1816" s="142" t="str">
        <f>IF($K1816&lt;&gt;"",IF($AD1816=1,VLOOKUP($K1816,得点換算表!$C$66:$D$76,2),VLOOKUP($K1816,得点換算表!$E$66:$F$76,2)),"")</f>
        <v/>
      </c>
      <c r="AL1816" s="142" t="str">
        <f>IF($L1816&lt;&gt;"",IF($AD1816=1,VLOOKUP($L1816,得点換算表!$C$77:$D$86,2),VLOOKUP($L1816,得点換算表!$E$77:$F$86,2)),"")</f>
        <v/>
      </c>
      <c r="AM1816" s="142" t="str">
        <f>IF($M1816&lt;&gt;"",IF($AD1816=1,VLOOKUP($M1816,得点換算表!$C$87:$D$96,2),VLOOKUP($M1816,得点換算表!$E$87:$F$96,2)),"")</f>
        <v/>
      </c>
      <c r="AN1816" s="142" t="str">
        <f t="shared" si="94"/>
        <v/>
      </c>
      <c r="AO1816" s="143" t="str">
        <f>IF(AND($AN1816&lt;&gt;"",$AN1816&gt;=8),VLOOKUP($AN1816,得点換算表!$I$10:$J$14,2),"")</f>
        <v/>
      </c>
      <c r="AP1816" s="105"/>
    </row>
    <row r="1817" spans="1:42" x14ac:dyDescent="0.15">
      <c r="A1817" s="11"/>
      <c r="B1817" s="12"/>
      <c r="C1817" s="13"/>
      <c r="D1817" s="13"/>
      <c r="E1817" s="14"/>
      <c r="F1817" s="14"/>
      <c r="G1817" s="14"/>
      <c r="H1817" s="14"/>
      <c r="I1817" s="15"/>
      <c r="J1817" s="14"/>
      <c r="K1817" s="13"/>
      <c r="L1817" s="14"/>
      <c r="M1817" s="14"/>
      <c r="N1817" s="14"/>
      <c r="O1817" s="14"/>
      <c r="P1817" s="198"/>
      <c r="Q1817" s="198"/>
      <c r="R1817" s="198"/>
      <c r="S1817" s="198"/>
      <c r="T1817" s="198"/>
      <c r="U1817" s="198"/>
      <c r="V1817" s="198"/>
      <c r="W1817" s="202">
        <f t="shared" si="95"/>
        <v>0</v>
      </c>
      <c r="X1817" s="14"/>
      <c r="Y1817" s="14"/>
      <c r="Z1817" s="108"/>
      <c r="AA1817" s="114"/>
      <c r="AB1817" s="129"/>
      <c r="AC1817" s="128"/>
      <c r="AD1817" s="142" t="str">
        <f t="shared" si="96"/>
        <v/>
      </c>
      <c r="AE1817" s="142" t="str">
        <f>IF($E1817&lt;&gt;"",IF($AD1817=1,VLOOKUP($E1817,得点換算表!$C$5:$D$14,2),VLOOKUP($E1817,得点換算表!$E$5:$F$14,2)),"")</f>
        <v/>
      </c>
      <c r="AF1817" s="142" t="str">
        <f>IF($F1817&lt;&gt;"",IF($AD1817=1,VLOOKUP($F1817,得点換算表!$C$15:$D$24,2),VLOOKUP($F1817,得点換算表!$E$15:$F$24,2)),"")</f>
        <v/>
      </c>
      <c r="AG1817" s="142" t="str">
        <f>IF($G1817&lt;&gt;"",IF($AD1817=1,VLOOKUP($G1817,得点換算表!$C$25:$D$34,2),VLOOKUP($G1817,得点換算表!$E$25:$F$34,2)),"")</f>
        <v/>
      </c>
      <c r="AH1817" s="142" t="str">
        <f>IF($H1817&lt;&gt;"",IF($AD1817=1,VLOOKUP($H1817,得点換算表!$C$35:$D$44,2),VLOOKUP($H1817,得点換算表!$E$35:$F$44,2)),"")</f>
        <v/>
      </c>
      <c r="AI1817" s="142" t="str">
        <f>IF($I1817&lt;&gt;"",IF($AD1817=1,VLOOKUP($I1817,得点換算表!$C$45:$D$55,2),VLOOKUP($I1817,得点換算表!$E$45:$F$55,2)),"")</f>
        <v/>
      </c>
      <c r="AJ1817" s="142" t="str">
        <f>IF($J1817&lt;&gt;"",IF($AD1817=1,VLOOKUP($J1817,得点換算表!$C$56:$D$65,2),VLOOKUP($J1817,得点換算表!$E$56:$F$65,2)),"")</f>
        <v/>
      </c>
      <c r="AK1817" s="142" t="str">
        <f>IF($K1817&lt;&gt;"",IF($AD1817=1,VLOOKUP($K1817,得点換算表!$C$66:$D$76,2),VLOOKUP($K1817,得点換算表!$E$66:$F$76,2)),"")</f>
        <v/>
      </c>
      <c r="AL1817" s="142" t="str">
        <f>IF($L1817&lt;&gt;"",IF($AD1817=1,VLOOKUP($L1817,得点換算表!$C$77:$D$86,2),VLOOKUP($L1817,得点換算表!$E$77:$F$86,2)),"")</f>
        <v/>
      </c>
      <c r="AM1817" s="142" t="str">
        <f>IF($M1817&lt;&gt;"",IF($AD1817=1,VLOOKUP($M1817,得点換算表!$C$87:$D$96,2),VLOOKUP($M1817,得点換算表!$E$87:$F$96,2)),"")</f>
        <v/>
      </c>
      <c r="AN1817" s="142" t="str">
        <f t="shared" si="94"/>
        <v/>
      </c>
      <c r="AO1817" s="143" t="str">
        <f>IF(AND($AN1817&lt;&gt;"",$AN1817&gt;=8),VLOOKUP($AN1817,得点換算表!$I$10:$J$14,2),"")</f>
        <v/>
      </c>
      <c r="AP1817" s="105"/>
    </row>
    <row r="1818" spans="1:42" x14ac:dyDescent="0.15">
      <c r="A1818" s="11"/>
      <c r="B1818" s="12"/>
      <c r="C1818" s="13"/>
      <c r="D1818" s="13"/>
      <c r="E1818" s="14"/>
      <c r="F1818" s="14"/>
      <c r="G1818" s="14"/>
      <c r="H1818" s="14"/>
      <c r="I1818" s="15"/>
      <c r="J1818" s="14"/>
      <c r="K1818" s="13"/>
      <c r="L1818" s="14"/>
      <c r="M1818" s="14"/>
      <c r="N1818" s="14"/>
      <c r="O1818" s="14"/>
      <c r="P1818" s="198"/>
      <c r="Q1818" s="198"/>
      <c r="R1818" s="198"/>
      <c r="S1818" s="198"/>
      <c r="T1818" s="198"/>
      <c r="U1818" s="198"/>
      <c r="V1818" s="198"/>
      <c r="W1818" s="202">
        <f t="shared" si="95"/>
        <v>0</v>
      </c>
      <c r="X1818" s="14"/>
      <c r="Y1818" s="14"/>
      <c r="Z1818" s="108"/>
      <c r="AA1818" s="114"/>
      <c r="AB1818" s="129"/>
      <c r="AC1818" s="128"/>
      <c r="AD1818" s="142" t="str">
        <f t="shared" si="96"/>
        <v/>
      </c>
      <c r="AE1818" s="142" t="str">
        <f>IF($E1818&lt;&gt;"",IF($AD1818=1,VLOOKUP($E1818,得点換算表!$C$5:$D$14,2),VLOOKUP($E1818,得点換算表!$E$5:$F$14,2)),"")</f>
        <v/>
      </c>
      <c r="AF1818" s="142" t="str">
        <f>IF($F1818&lt;&gt;"",IF($AD1818=1,VLOOKUP($F1818,得点換算表!$C$15:$D$24,2),VLOOKUP($F1818,得点換算表!$E$15:$F$24,2)),"")</f>
        <v/>
      </c>
      <c r="AG1818" s="142" t="str">
        <f>IF($G1818&lt;&gt;"",IF($AD1818=1,VLOOKUP($G1818,得点換算表!$C$25:$D$34,2),VLOOKUP($G1818,得点換算表!$E$25:$F$34,2)),"")</f>
        <v/>
      </c>
      <c r="AH1818" s="142" t="str">
        <f>IF($H1818&lt;&gt;"",IF($AD1818=1,VLOOKUP($H1818,得点換算表!$C$35:$D$44,2),VLOOKUP($H1818,得点換算表!$E$35:$F$44,2)),"")</f>
        <v/>
      </c>
      <c r="AI1818" s="142" t="str">
        <f>IF($I1818&lt;&gt;"",IF($AD1818=1,VLOOKUP($I1818,得点換算表!$C$45:$D$55,2),VLOOKUP($I1818,得点換算表!$E$45:$F$55,2)),"")</f>
        <v/>
      </c>
      <c r="AJ1818" s="142" t="str">
        <f>IF($J1818&lt;&gt;"",IF($AD1818=1,VLOOKUP($J1818,得点換算表!$C$56:$D$65,2),VLOOKUP($J1818,得点換算表!$E$56:$F$65,2)),"")</f>
        <v/>
      </c>
      <c r="AK1818" s="142" t="str">
        <f>IF($K1818&lt;&gt;"",IF($AD1818=1,VLOOKUP($K1818,得点換算表!$C$66:$D$76,2),VLOOKUP($K1818,得点換算表!$E$66:$F$76,2)),"")</f>
        <v/>
      </c>
      <c r="AL1818" s="142" t="str">
        <f>IF($L1818&lt;&gt;"",IF($AD1818=1,VLOOKUP($L1818,得点換算表!$C$77:$D$86,2),VLOOKUP($L1818,得点換算表!$E$77:$F$86,2)),"")</f>
        <v/>
      </c>
      <c r="AM1818" s="142" t="str">
        <f>IF($M1818&lt;&gt;"",IF($AD1818=1,VLOOKUP($M1818,得点換算表!$C$87:$D$96,2),VLOOKUP($M1818,得点換算表!$E$87:$F$96,2)),"")</f>
        <v/>
      </c>
      <c r="AN1818" s="142" t="str">
        <f t="shared" si="94"/>
        <v/>
      </c>
      <c r="AO1818" s="143" t="str">
        <f>IF(AND($AN1818&lt;&gt;"",$AN1818&gt;=8),VLOOKUP($AN1818,得点換算表!$I$10:$J$14,2),"")</f>
        <v/>
      </c>
      <c r="AP1818" s="105"/>
    </row>
    <row r="1819" spans="1:42" x14ac:dyDescent="0.15">
      <c r="A1819" s="11"/>
      <c r="B1819" s="12"/>
      <c r="C1819" s="13"/>
      <c r="D1819" s="13"/>
      <c r="E1819" s="14"/>
      <c r="F1819" s="14"/>
      <c r="G1819" s="14"/>
      <c r="H1819" s="14"/>
      <c r="I1819" s="15"/>
      <c r="J1819" s="14"/>
      <c r="K1819" s="13"/>
      <c r="L1819" s="14"/>
      <c r="M1819" s="14"/>
      <c r="N1819" s="14"/>
      <c r="O1819" s="14"/>
      <c r="P1819" s="198"/>
      <c r="Q1819" s="198"/>
      <c r="R1819" s="198"/>
      <c r="S1819" s="198"/>
      <c r="T1819" s="198"/>
      <c r="U1819" s="198"/>
      <c r="V1819" s="198"/>
      <c r="W1819" s="202">
        <f t="shared" si="95"/>
        <v>0</v>
      </c>
      <c r="X1819" s="14"/>
      <c r="Y1819" s="14"/>
      <c r="Z1819" s="108"/>
      <c r="AA1819" s="114"/>
      <c r="AB1819" s="129"/>
      <c r="AC1819" s="128"/>
      <c r="AD1819" s="142" t="str">
        <f t="shared" si="96"/>
        <v/>
      </c>
      <c r="AE1819" s="142" t="str">
        <f>IF($E1819&lt;&gt;"",IF($AD1819=1,VLOOKUP($E1819,得点換算表!$C$5:$D$14,2),VLOOKUP($E1819,得点換算表!$E$5:$F$14,2)),"")</f>
        <v/>
      </c>
      <c r="AF1819" s="142" t="str">
        <f>IF($F1819&lt;&gt;"",IF($AD1819=1,VLOOKUP($F1819,得点換算表!$C$15:$D$24,2),VLOOKUP($F1819,得点換算表!$E$15:$F$24,2)),"")</f>
        <v/>
      </c>
      <c r="AG1819" s="142" t="str">
        <f>IF($G1819&lt;&gt;"",IF($AD1819=1,VLOOKUP($G1819,得点換算表!$C$25:$D$34,2),VLOOKUP($G1819,得点換算表!$E$25:$F$34,2)),"")</f>
        <v/>
      </c>
      <c r="AH1819" s="142" t="str">
        <f>IF($H1819&lt;&gt;"",IF($AD1819=1,VLOOKUP($H1819,得点換算表!$C$35:$D$44,2),VLOOKUP($H1819,得点換算表!$E$35:$F$44,2)),"")</f>
        <v/>
      </c>
      <c r="AI1819" s="142" t="str">
        <f>IF($I1819&lt;&gt;"",IF($AD1819=1,VLOOKUP($I1819,得点換算表!$C$45:$D$55,2),VLOOKUP($I1819,得点換算表!$E$45:$F$55,2)),"")</f>
        <v/>
      </c>
      <c r="AJ1819" s="142" t="str">
        <f>IF($J1819&lt;&gt;"",IF($AD1819=1,VLOOKUP($J1819,得点換算表!$C$56:$D$65,2),VLOOKUP($J1819,得点換算表!$E$56:$F$65,2)),"")</f>
        <v/>
      </c>
      <c r="AK1819" s="142" t="str">
        <f>IF($K1819&lt;&gt;"",IF($AD1819=1,VLOOKUP($K1819,得点換算表!$C$66:$D$76,2),VLOOKUP($K1819,得点換算表!$E$66:$F$76,2)),"")</f>
        <v/>
      </c>
      <c r="AL1819" s="142" t="str">
        <f>IF($L1819&lt;&gt;"",IF($AD1819=1,VLOOKUP($L1819,得点換算表!$C$77:$D$86,2),VLOOKUP($L1819,得点換算表!$E$77:$F$86,2)),"")</f>
        <v/>
      </c>
      <c r="AM1819" s="142" t="str">
        <f>IF($M1819&lt;&gt;"",IF($AD1819=1,VLOOKUP($M1819,得点換算表!$C$87:$D$96,2),VLOOKUP($M1819,得点換算表!$E$87:$F$96,2)),"")</f>
        <v/>
      </c>
      <c r="AN1819" s="142" t="str">
        <f t="shared" si="94"/>
        <v/>
      </c>
      <c r="AO1819" s="143" t="str">
        <f>IF(AND($AN1819&lt;&gt;"",$AN1819&gt;=8),VLOOKUP($AN1819,得点換算表!$I$10:$J$14,2),"")</f>
        <v/>
      </c>
      <c r="AP1819" s="105"/>
    </row>
    <row r="1820" spans="1:42" x14ac:dyDescent="0.15">
      <c r="A1820" s="11"/>
      <c r="B1820" s="12"/>
      <c r="C1820" s="13"/>
      <c r="D1820" s="13"/>
      <c r="E1820" s="14"/>
      <c r="F1820" s="14"/>
      <c r="G1820" s="14"/>
      <c r="H1820" s="14"/>
      <c r="I1820" s="15"/>
      <c r="J1820" s="14"/>
      <c r="K1820" s="13"/>
      <c r="L1820" s="14"/>
      <c r="M1820" s="14"/>
      <c r="N1820" s="14"/>
      <c r="O1820" s="14"/>
      <c r="P1820" s="198"/>
      <c r="Q1820" s="198"/>
      <c r="R1820" s="198"/>
      <c r="S1820" s="198"/>
      <c r="T1820" s="198"/>
      <c r="U1820" s="198"/>
      <c r="V1820" s="198"/>
      <c r="W1820" s="202">
        <f t="shared" si="95"/>
        <v>0</v>
      </c>
      <c r="X1820" s="14"/>
      <c r="Y1820" s="14"/>
      <c r="Z1820" s="108"/>
      <c r="AA1820" s="114"/>
      <c r="AB1820" s="129"/>
      <c r="AC1820" s="128"/>
      <c r="AD1820" s="142" t="str">
        <f t="shared" si="96"/>
        <v/>
      </c>
      <c r="AE1820" s="142" t="str">
        <f>IF($E1820&lt;&gt;"",IF($AD1820=1,VLOOKUP($E1820,得点換算表!$C$5:$D$14,2),VLOOKUP($E1820,得点換算表!$E$5:$F$14,2)),"")</f>
        <v/>
      </c>
      <c r="AF1820" s="142" t="str">
        <f>IF($F1820&lt;&gt;"",IF($AD1820=1,VLOOKUP($F1820,得点換算表!$C$15:$D$24,2),VLOOKUP($F1820,得点換算表!$E$15:$F$24,2)),"")</f>
        <v/>
      </c>
      <c r="AG1820" s="142" t="str">
        <f>IF($G1820&lt;&gt;"",IF($AD1820=1,VLOOKUP($G1820,得点換算表!$C$25:$D$34,2),VLOOKUP($G1820,得点換算表!$E$25:$F$34,2)),"")</f>
        <v/>
      </c>
      <c r="AH1820" s="142" t="str">
        <f>IF($H1820&lt;&gt;"",IF($AD1820=1,VLOOKUP($H1820,得点換算表!$C$35:$D$44,2),VLOOKUP($H1820,得点換算表!$E$35:$F$44,2)),"")</f>
        <v/>
      </c>
      <c r="AI1820" s="142" t="str">
        <f>IF($I1820&lt;&gt;"",IF($AD1820=1,VLOOKUP($I1820,得点換算表!$C$45:$D$55,2),VLOOKUP($I1820,得点換算表!$E$45:$F$55,2)),"")</f>
        <v/>
      </c>
      <c r="AJ1820" s="142" t="str">
        <f>IF($J1820&lt;&gt;"",IF($AD1820=1,VLOOKUP($J1820,得点換算表!$C$56:$D$65,2),VLOOKUP($J1820,得点換算表!$E$56:$F$65,2)),"")</f>
        <v/>
      </c>
      <c r="AK1820" s="142" t="str">
        <f>IF($K1820&lt;&gt;"",IF($AD1820=1,VLOOKUP($K1820,得点換算表!$C$66:$D$76,2),VLOOKUP($K1820,得点換算表!$E$66:$F$76,2)),"")</f>
        <v/>
      </c>
      <c r="AL1820" s="142" t="str">
        <f>IF($L1820&lt;&gt;"",IF($AD1820=1,VLOOKUP($L1820,得点換算表!$C$77:$D$86,2),VLOOKUP($L1820,得点換算表!$E$77:$F$86,2)),"")</f>
        <v/>
      </c>
      <c r="AM1820" s="142" t="str">
        <f>IF($M1820&lt;&gt;"",IF($AD1820=1,VLOOKUP($M1820,得点換算表!$C$87:$D$96,2),VLOOKUP($M1820,得点換算表!$E$87:$F$96,2)),"")</f>
        <v/>
      </c>
      <c r="AN1820" s="142" t="str">
        <f t="shared" si="94"/>
        <v/>
      </c>
      <c r="AO1820" s="143" t="str">
        <f>IF(AND($AN1820&lt;&gt;"",$AN1820&gt;=8),VLOOKUP($AN1820,得点換算表!$I$10:$J$14,2),"")</f>
        <v/>
      </c>
      <c r="AP1820" s="105"/>
    </row>
    <row r="1821" spans="1:42" x14ac:dyDescent="0.15">
      <c r="A1821" s="11"/>
      <c r="B1821" s="12"/>
      <c r="C1821" s="13"/>
      <c r="D1821" s="13"/>
      <c r="E1821" s="14"/>
      <c r="F1821" s="14"/>
      <c r="G1821" s="14"/>
      <c r="H1821" s="14"/>
      <c r="I1821" s="15"/>
      <c r="J1821" s="14"/>
      <c r="K1821" s="13"/>
      <c r="L1821" s="14"/>
      <c r="M1821" s="14"/>
      <c r="N1821" s="14"/>
      <c r="O1821" s="14"/>
      <c r="P1821" s="198"/>
      <c r="Q1821" s="198"/>
      <c r="R1821" s="198"/>
      <c r="S1821" s="198"/>
      <c r="T1821" s="198"/>
      <c r="U1821" s="198"/>
      <c r="V1821" s="198"/>
      <c r="W1821" s="202">
        <f t="shared" si="95"/>
        <v>0</v>
      </c>
      <c r="X1821" s="14"/>
      <c r="Y1821" s="14"/>
      <c r="Z1821" s="108"/>
      <c r="AA1821" s="114"/>
      <c r="AB1821" s="129"/>
      <c r="AC1821" s="128"/>
      <c r="AD1821" s="142" t="str">
        <f t="shared" si="96"/>
        <v/>
      </c>
      <c r="AE1821" s="142" t="str">
        <f>IF($E1821&lt;&gt;"",IF($AD1821=1,VLOOKUP($E1821,得点換算表!$C$5:$D$14,2),VLOOKUP($E1821,得点換算表!$E$5:$F$14,2)),"")</f>
        <v/>
      </c>
      <c r="AF1821" s="142" t="str">
        <f>IF($F1821&lt;&gt;"",IF($AD1821=1,VLOOKUP($F1821,得点換算表!$C$15:$D$24,2),VLOOKUP($F1821,得点換算表!$E$15:$F$24,2)),"")</f>
        <v/>
      </c>
      <c r="AG1821" s="142" t="str">
        <f>IF($G1821&lt;&gt;"",IF($AD1821=1,VLOOKUP($G1821,得点換算表!$C$25:$D$34,2),VLOOKUP($G1821,得点換算表!$E$25:$F$34,2)),"")</f>
        <v/>
      </c>
      <c r="AH1821" s="142" t="str">
        <f>IF($H1821&lt;&gt;"",IF($AD1821=1,VLOOKUP($H1821,得点換算表!$C$35:$D$44,2),VLOOKUP($H1821,得点換算表!$E$35:$F$44,2)),"")</f>
        <v/>
      </c>
      <c r="AI1821" s="142" t="str">
        <f>IF($I1821&lt;&gt;"",IF($AD1821=1,VLOOKUP($I1821,得点換算表!$C$45:$D$55,2),VLOOKUP($I1821,得点換算表!$E$45:$F$55,2)),"")</f>
        <v/>
      </c>
      <c r="AJ1821" s="142" t="str">
        <f>IF($J1821&lt;&gt;"",IF($AD1821=1,VLOOKUP($J1821,得点換算表!$C$56:$D$65,2),VLOOKUP($J1821,得点換算表!$E$56:$F$65,2)),"")</f>
        <v/>
      </c>
      <c r="AK1821" s="142" t="str">
        <f>IF($K1821&lt;&gt;"",IF($AD1821=1,VLOOKUP($K1821,得点換算表!$C$66:$D$76,2),VLOOKUP($K1821,得点換算表!$E$66:$F$76,2)),"")</f>
        <v/>
      </c>
      <c r="AL1821" s="142" t="str">
        <f>IF($L1821&lt;&gt;"",IF($AD1821=1,VLOOKUP($L1821,得点換算表!$C$77:$D$86,2),VLOOKUP($L1821,得点換算表!$E$77:$F$86,2)),"")</f>
        <v/>
      </c>
      <c r="AM1821" s="142" t="str">
        <f>IF($M1821&lt;&gt;"",IF($AD1821=1,VLOOKUP($M1821,得点換算表!$C$87:$D$96,2),VLOOKUP($M1821,得点換算表!$E$87:$F$96,2)),"")</f>
        <v/>
      </c>
      <c r="AN1821" s="142" t="str">
        <f t="shared" si="94"/>
        <v/>
      </c>
      <c r="AO1821" s="143" t="str">
        <f>IF(AND($AN1821&lt;&gt;"",$AN1821&gt;=8),VLOOKUP($AN1821,得点換算表!$I$10:$J$14,2),"")</f>
        <v/>
      </c>
      <c r="AP1821" s="105"/>
    </row>
    <row r="1822" spans="1:42" x14ac:dyDescent="0.15">
      <c r="A1822" s="11"/>
      <c r="B1822" s="12"/>
      <c r="C1822" s="13"/>
      <c r="D1822" s="13"/>
      <c r="E1822" s="14"/>
      <c r="F1822" s="14"/>
      <c r="G1822" s="14"/>
      <c r="H1822" s="14"/>
      <c r="I1822" s="15"/>
      <c r="J1822" s="14"/>
      <c r="K1822" s="13"/>
      <c r="L1822" s="14"/>
      <c r="M1822" s="14"/>
      <c r="N1822" s="14"/>
      <c r="O1822" s="14"/>
      <c r="P1822" s="198"/>
      <c r="Q1822" s="198"/>
      <c r="R1822" s="198"/>
      <c r="S1822" s="198"/>
      <c r="T1822" s="198"/>
      <c r="U1822" s="198"/>
      <c r="V1822" s="198"/>
      <c r="W1822" s="202">
        <f t="shared" si="95"/>
        <v>0</v>
      </c>
      <c r="X1822" s="14"/>
      <c r="Y1822" s="14"/>
      <c r="Z1822" s="108"/>
      <c r="AA1822" s="114"/>
      <c r="AB1822" s="129"/>
      <c r="AC1822" s="128"/>
      <c r="AD1822" s="142" t="str">
        <f t="shared" si="96"/>
        <v/>
      </c>
      <c r="AE1822" s="142" t="str">
        <f>IF($E1822&lt;&gt;"",IF($AD1822=1,VLOOKUP($E1822,得点換算表!$C$5:$D$14,2),VLOOKUP($E1822,得点換算表!$E$5:$F$14,2)),"")</f>
        <v/>
      </c>
      <c r="AF1822" s="142" t="str">
        <f>IF($F1822&lt;&gt;"",IF($AD1822=1,VLOOKUP($F1822,得点換算表!$C$15:$D$24,2),VLOOKUP($F1822,得点換算表!$E$15:$F$24,2)),"")</f>
        <v/>
      </c>
      <c r="AG1822" s="142" t="str">
        <f>IF($G1822&lt;&gt;"",IF($AD1822=1,VLOOKUP($G1822,得点換算表!$C$25:$D$34,2),VLOOKUP($G1822,得点換算表!$E$25:$F$34,2)),"")</f>
        <v/>
      </c>
      <c r="AH1822" s="142" t="str">
        <f>IF($H1822&lt;&gt;"",IF($AD1822=1,VLOOKUP($H1822,得点換算表!$C$35:$D$44,2),VLOOKUP($H1822,得点換算表!$E$35:$F$44,2)),"")</f>
        <v/>
      </c>
      <c r="AI1822" s="142" t="str">
        <f>IF($I1822&lt;&gt;"",IF($AD1822=1,VLOOKUP($I1822,得点換算表!$C$45:$D$55,2),VLOOKUP($I1822,得点換算表!$E$45:$F$55,2)),"")</f>
        <v/>
      </c>
      <c r="AJ1822" s="142" t="str">
        <f>IF($J1822&lt;&gt;"",IF($AD1822=1,VLOOKUP($J1822,得点換算表!$C$56:$D$65,2),VLOOKUP($J1822,得点換算表!$E$56:$F$65,2)),"")</f>
        <v/>
      </c>
      <c r="AK1822" s="142" t="str">
        <f>IF($K1822&lt;&gt;"",IF($AD1822=1,VLOOKUP($K1822,得点換算表!$C$66:$D$76,2),VLOOKUP($K1822,得点換算表!$E$66:$F$76,2)),"")</f>
        <v/>
      </c>
      <c r="AL1822" s="142" t="str">
        <f>IF($L1822&lt;&gt;"",IF($AD1822=1,VLOOKUP($L1822,得点換算表!$C$77:$D$86,2),VLOOKUP($L1822,得点換算表!$E$77:$F$86,2)),"")</f>
        <v/>
      </c>
      <c r="AM1822" s="142" t="str">
        <f>IF($M1822&lt;&gt;"",IF($AD1822=1,VLOOKUP($M1822,得点換算表!$C$87:$D$96,2),VLOOKUP($M1822,得点換算表!$E$87:$F$96,2)),"")</f>
        <v/>
      </c>
      <c r="AN1822" s="142" t="str">
        <f t="shared" si="94"/>
        <v/>
      </c>
      <c r="AO1822" s="143" t="str">
        <f>IF(AND($AN1822&lt;&gt;"",$AN1822&gt;=8),VLOOKUP($AN1822,得点換算表!$I$10:$J$14,2),"")</f>
        <v/>
      </c>
      <c r="AP1822" s="105"/>
    </row>
    <row r="1823" spans="1:42" x14ac:dyDescent="0.15">
      <c r="A1823" s="11"/>
      <c r="B1823" s="12"/>
      <c r="C1823" s="13"/>
      <c r="D1823" s="13"/>
      <c r="E1823" s="14"/>
      <c r="F1823" s="14"/>
      <c r="G1823" s="14"/>
      <c r="H1823" s="14"/>
      <c r="I1823" s="15"/>
      <c r="J1823" s="14"/>
      <c r="K1823" s="13"/>
      <c r="L1823" s="14"/>
      <c r="M1823" s="14"/>
      <c r="N1823" s="14"/>
      <c r="O1823" s="14"/>
      <c r="P1823" s="198"/>
      <c r="Q1823" s="198"/>
      <c r="R1823" s="198"/>
      <c r="S1823" s="198"/>
      <c r="T1823" s="198"/>
      <c r="U1823" s="198"/>
      <c r="V1823" s="198"/>
      <c r="W1823" s="202">
        <f t="shared" si="95"/>
        <v>0</v>
      </c>
      <c r="X1823" s="14"/>
      <c r="Y1823" s="14"/>
      <c r="Z1823" s="108"/>
      <c r="AA1823" s="114"/>
      <c r="AB1823" s="129"/>
      <c r="AC1823" s="128"/>
      <c r="AD1823" s="142" t="str">
        <f t="shared" si="96"/>
        <v/>
      </c>
      <c r="AE1823" s="142" t="str">
        <f>IF($E1823&lt;&gt;"",IF($AD1823=1,VLOOKUP($E1823,得点換算表!$C$5:$D$14,2),VLOOKUP($E1823,得点換算表!$E$5:$F$14,2)),"")</f>
        <v/>
      </c>
      <c r="AF1823" s="142" t="str">
        <f>IF($F1823&lt;&gt;"",IF($AD1823=1,VLOOKUP($F1823,得点換算表!$C$15:$D$24,2),VLOOKUP($F1823,得点換算表!$E$15:$F$24,2)),"")</f>
        <v/>
      </c>
      <c r="AG1823" s="142" t="str">
        <f>IF($G1823&lt;&gt;"",IF($AD1823=1,VLOOKUP($G1823,得点換算表!$C$25:$D$34,2),VLOOKUP($G1823,得点換算表!$E$25:$F$34,2)),"")</f>
        <v/>
      </c>
      <c r="AH1823" s="142" t="str">
        <f>IF($H1823&lt;&gt;"",IF($AD1823=1,VLOOKUP($H1823,得点換算表!$C$35:$D$44,2),VLOOKUP($H1823,得点換算表!$E$35:$F$44,2)),"")</f>
        <v/>
      </c>
      <c r="AI1823" s="142" t="str">
        <f>IF($I1823&lt;&gt;"",IF($AD1823=1,VLOOKUP($I1823,得点換算表!$C$45:$D$55,2),VLOOKUP($I1823,得点換算表!$E$45:$F$55,2)),"")</f>
        <v/>
      </c>
      <c r="AJ1823" s="142" t="str">
        <f>IF($J1823&lt;&gt;"",IF($AD1823=1,VLOOKUP($J1823,得点換算表!$C$56:$D$65,2),VLOOKUP($J1823,得点換算表!$E$56:$F$65,2)),"")</f>
        <v/>
      </c>
      <c r="AK1823" s="142" t="str">
        <f>IF($K1823&lt;&gt;"",IF($AD1823=1,VLOOKUP($K1823,得点換算表!$C$66:$D$76,2),VLOOKUP($K1823,得点換算表!$E$66:$F$76,2)),"")</f>
        <v/>
      </c>
      <c r="AL1823" s="142" t="str">
        <f>IF($L1823&lt;&gt;"",IF($AD1823=1,VLOOKUP($L1823,得点換算表!$C$77:$D$86,2),VLOOKUP($L1823,得点換算表!$E$77:$F$86,2)),"")</f>
        <v/>
      </c>
      <c r="AM1823" s="142" t="str">
        <f>IF($M1823&lt;&gt;"",IF($AD1823=1,VLOOKUP($M1823,得点換算表!$C$87:$D$96,2),VLOOKUP($M1823,得点換算表!$E$87:$F$96,2)),"")</f>
        <v/>
      </c>
      <c r="AN1823" s="142" t="str">
        <f t="shared" si="94"/>
        <v/>
      </c>
      <c r="AO1823" s="143" t="str">
        <f>IF(AND($AN1823&lt;&gt;"",$AN1823&gt;=8),VLOOKUP($AN1823,得点換算表!$I$10:$J$14,2),"")</f>
        <v/>
      </c>
      <c r="AP1823" s="105"/>
    </row>
    <row r="1824" spans="1:42" x14ac:dyDescent="0.15">
      <c r="A1824" s="11"/>
      <c r="B1824" s="12"/>
      <c r="C1824" s="13"/>
      <c r="D1824" s="13"/>
      <c r="E1824" s="14"/>
      <c r="F1824" s="14"/>
      <c r="G1824" s="14"/>
      <c r="H1824" s="14"/>
      <c r="I1824" s="15"/>
      <c r="J1824" s="14"/>
      <c r="K1824" s="13"/>
      <c r="L1824" s="14"/>
      <c r="M1824" s="14"/>
      <c r="N1824" s="14"/>
      <c r="O1824" s="14"/>
      <c r="P1824" s="198"/>
      <c r="Q1824" s="198"/>
      <c r="R1824" s="198"/>
      <c r="S1824" s="198"/>
      <c r="T1824" s="198"/>
      <c r="U1824" s="198"/>
      <c r="V1824" s="198"/>
      <c r="W1824" s="202">
        <f t="shared" si="95"/>
        <v>0</v>
      </c>
      <c r="X1824" s="14"/>
      <c r="Y1824" s="14"/>
      <c r="Z1824" s="108"/>
      <c r="AA1824" s="114"/>
      <c r="AB1824" s="129"/>
      <c r="AC1824" s="128"/>
      <c r="AD1824" s="142" t="str">
        <f t="shared" si="96"/>
        <v/>
      </c>
      <c r="AE1824" s="142" t="str">
        <f>IF($E1824&lt;&gt;"",IF($AD1824=1,VLOOKUP($E1824,得点換算表!$C$5:$D$14,2),VLOOKUP($E1824,得点換算表!$E$5:$F$14,2)),"")</f>
        <v/>
      </c>
      <c r="AF1824" s="142" t="str">
        <f>IF($F1824&lt;&gt;"",IF($AD1824=1,VLOOKUP($F1824,得点換算表!$C$15:$D$24,2),VLOOKUP($F1824,得点換算表!$E$15:$F$24,2)),"")</f>
        <v/>
      </c>
      <c r="AG1824" s="142" t="str">
        <f>IF($G1824&lt;&gt;"",IF($AD1824=1,VLOOKUP($G1824,得点換算表!$C$25:$D$34,2),VLOOKUP($G1824,得点換算表!$E$25:$F$34,2)),"")</f>
        <v/>
      </c>
      <c r="AH1824" s="142" t="str">
        <f>IF($H1824&lt;&gt;"",IF($AD1824=1,VLOOKUP($H1824,得点換算表!$C$35:$D$44,2),VLOOKUP($H1824,得点換算表!$E$35:$F$44,2)),"")</f>
        <v/>
      </c>
      <c r="AI1824" s="142" t="str">
        <f>IF($I1824&lt;&gt;"",IF($AD1824=1,VLOOKUP($I1824,得点換算表!$C$45:$D$55,2),VLOOKUP($I1824,得点換算表!$E$45:$F$55,2)),"")</f>
        <v/>
      </c>
      <c r="AJ1824" s="142" t="str">
        <f>IF($J1824&lt;&gt;"",IF($AD1824=1,VLOOKUP($J1824,得点換算表!$C$56:$D$65,2),VLOOKUP($J1824,得点換算表!$E$56:$F$65,2)),"")</f>
        <v/>
      </c>
      <c r="AK1824" s="142" t="str">
        <f>IF($K1824&lt;&gt;"",IF($AD1824=1,VLOOKUP($K1824,得点換算表!$C$66:$D$76,2),VLOOKUP($K1824,得点換算表!$E$66:$F$76,2)),"")</f>
        <v/>
      </c>
      <c r="AL1824" s="142" t="str">
        <f>IF($L1824&lt;&gt;"",IF($AD1824=1,VLOOKUP($L1824,得点換算表!$C$77:$D$86,2),VLOOKUP($L1824,得点換算表!$E$77:$F$86,2)),"")</f>
        <v/>
      </c>
      <c r="AM1824" s="142" t="str">
        <f>IF($M1824&lt;&gt;"",IF($AD1824=1,VLOOKUP($M1824,得点換算表!$C$87:$D$96,2),VLOOKUP($M1824,得点換算表!$E$87:$F$96,2)),"")</f>
        <v/>
      </c>
      <c r="AN1824" s="142" t="str">
        <f t="shared" si="94"/>
        <v/>
      </c>
      <c r="AO1824" s="143" t="str">
        <f>IF(AND($AN1824&lt;&gt;"",$AN1824&gt;=8),VLOOKUP($AN1824,得点換算表!$I$10:$J$14,2),"")</f>
        <v/>
      </c>
      <c r="AP1824" s="105"/>
    </row>
    <row r="1825" spans="1:42" x14ac:dyDescent="0.15">
      <c r="A1825" s="11"/>
      <c r="B1825" s="12"/>
      <c r="C1825" s="13"/>
      <c r="D1825" s="13"/>
      <c r="E1825" s="14"/>
      <c r="F1825" s="14"/>
      <c r="G1825" s="14"/>
      <c r="H1825" s="14"/>
      <c r="I1825" s="15"/>
      <c r="J1825" s="14"/>
      <c r="K1825" s="13"/>
      <c r="L1825" s="14"/>
      <c r="M1825" s="14"/>
      <c r="N1825" s="14"/>
      <c r="O1825" s="14"/>
      <c r="P1825" s="198"/>
      <c r="Q1825" s="198"/>
      <c r="R1825" s="198"/>
      <c r="S1825" s="198"/>
      <c r="T1825" s="198"/>
      <c r="U1825" s="198"/>
      <c r="V1825" s="198"/>
      <c r="W1825" s="202">
        <f t="shared" si="95"/>
        <v>0</v>
      </c>
      <c r="X1825" s="14"/>
      <c r="Y1825" s="14"/>
      <c r="Z1825" s="108"/>
      <c r="AA1825" s="114"/>
      <c r="AB1825" s="129"/>
      <c r="AC1825" s="128"/>
      <c r="AD1825" s="142" t="str">
        <f t="shared" si="96"/>
        <v/>
      </c>
      <c r="AE1825" s="142" t="str">
        <f>IF($E1825&lt;&gt;"",IF($AD1825=1,VLOOKUP($E1825,得点換算表!$C$5:$D$14,2),VLOOKUP($E1825,得点換算表!$E$5:$F$14,2)),"")</f>
        <v/>
      </c>
      <c r="AF1825" s="142" t="str">
        <f>IF($F1825&lt;&gt;"",IF($AD1825=1,VLOOKUP($F1825,得点換算表!$C$15:$D$24,2),VLOOKUP($F1825,得点換算表!$E$15:$F$24,2)),"")</f>
        <v/>
      </c>
      <c r="AG1825" s="142" t="str">
        <f>IF($G1825&lt;&gt;"",IF($AD1825=1,VLOOKUP($G1825,得点換算表!$C$25:$D$34,2),VLOOKUP($G1825,得点換算表!$E$25:$F$34,2)),"")</f>
        <v/>
      </c>
      <c r="AH1825" s="142" t="str">
        <f>IF($H1825&lt;&gt;"",IF($AD1825=1,VLOOKUP($H1825,得点換算表!$C$35:$D$44,2),VLOOKUP($H1825,得点換算表!$E$35:$F$44,2)),"")</f>
        <v/>
      </c>
      <c r="AI1825" s="142" t="str">
        <f>IF($I1825&lt;&gt;"",IF($AD1825=1,VLOOKUP($I1825,得点換算表!$C$45:$D$55,2),VLOOKUP($I1825,得点換算表!$E$45:$F$55,2)),"")</f>
        <v/>
      </c>
      <c r="AJ1825" s="142" t="str">
        <f>IF($J1825&lt;&gt;"",IF($AD1825=1,VLOOKUP($J1825,得点換算表!$C$56:$D$65,2),VLOOKUP($J1825,得点換算表!$E$56:$F$65,2)),"")</f>
        <v/>
      </c>
      <c r="AK1825" s="142" t="str">
        <f>IF($K1825&lt;&gt;"",IF($AD1825=1,VLOOKUP($K1825,得点換算表!$C$66:$D$76,2),VLOOKUP($K1825,得点換算表!$E$66:$F$76,2)),"")</f>
        <v/>
      </c>
      <c r="AL1825" s="142" t="str">
        <f>IF($L1825&lt;&gt;"",IF($AD1825=1,VLOOKUP($L1825,得点換算表!$C$77:$D$86,2),VLOOKUP($L1825,得点換算表!$E$77:$F$86,2)),"")</f>
        <v/>
      </c>
      <c r="AM1825" s="142" t="str">
        <f>IF($M1825&lt;&gt;"",IF($AD1825=1,VLOOKUP($M1825,得点換算表!$C$87:$D$96,2),VLOOKUP($M1825,得点換算表!$E$87:$F$96,2)),"")</f>
        <v/>
      </c>
      <c r="AN1825" s="142" t="str">
        <f t="shared" si="94"/>
        <v/>
      </c>
      <c r="AO1825" s="143" t="str">
        <f>IF(AND($AN1825&lt;&gt;"",$AN1825&gt;=8),VLOOKUP($AN1825,得点換算表!$I$10:$J$14,2),"")</f>
        <v/>
      </c>
      <c r="AP1825" s="105"/>
    </row>
    <row r="1826" spans="1:42" x14ac:dyDescent="0.15">
      <c r="A1826" s="11"/>
      <c r="B1826" s="12"/>
      <c r="C1826" s="13"/>
      <c r="D1826" s="13"/>
      <c r="E1826" s="14"/>
      <c r="F1826" s="14"/>
      <c r="G1826" s="14"/>
      <c r="H1826" s="14"/>
      <c r="I1826" s="15"/>
      <c r="J1826" s="14"/>
      <c r="K1826" s="13"/>
      <c r="L1826" s="14"/>
      <c r="M1826" s="14"/>
      <c r="N1826" s="14"/>
      <c r="O1826" s="14"/>
      <c r="P1826" s="198"/>
      <c r="Q1826" s="198"/>
      <c r="R1826" s="198"/>
      <c r="S1826" s="198"/>
      <c r="T1826" s="198"/>
      <c r="U1826" s="198"/>
      <c r="V1826" s="198"/>
      <c r="W1826" s="202">
        <f t="shared" si="95"/>
        <v>0</v>
      </c>
      <c r="X1826" s="14"/>
      <c r="Y1826" s="14"/>
      <c r="Z1826" s="108"/>
      <c r="AA1826" s="114"/>
      <c r="AB1826" s="129"/>
      <c r="AC1826" s="128"/>
      <c r="AD1826" s="142" t="str">
        <f t="shared" si="96"/>
        <v/>
      </c>
      <c r="AE1826" s="142" t="str">
        <f>IF($E1826&lt;&gt;"",IF($AD1826=1,VLOOKUP($E1826,得点換算表!$C$5:$D$14,2),VLOOKUP($E1826,得点換算表!$E$5:$F$14,2)),"")</f>
        <v/>
      </c>
      <c r="AF1826" s="142" t="str">
        <f>IF($F1826&lt;&gt;"",IF($AD1826=1,VLOOKUP($F1826,得点換算表!$C$15:$D$24,2),VLOOKUP($F1826,得点換算表!$E$15:$F$24,2)),"")</f>
        <v/>
      </c>
      <c r="AG1826" s="142" t="str">
        <f>IF($G1826&lt;&gt;"",IF($AD1826=1,VLOOKUP($G1826,得点換算表!$C$25:$D$34,2),VLOOKUP($G1826,得点換算表!$E$25:$F$34,2)),"")</f>
        <v/>
      </c>
      <c r="AH1826" s="142" t="str">
        <f>IF($H1826&lt;&gt;"",IF($AD1826=1,VLOOKUP($H1826,得点換算表!$C$35:$D$44,2),VLOOKUP($H1826,得点換算表!$E$35:$F$44,2)),"")</f>
        <v/>
      </c>
      <c r="AI1826" s="142" t="str">
        <f>IF($I1826&lt;&gt;"",IF($AD1826=1,VLOOKUP($I1826,得点換算表!$C$45:$D$55,2),VLOOKUP($I1826,得点換算表!$E$45:$F$55,2)),"")</f>
        <v/>
      </c>
      <c r="AJ1826" s="142" t="str">
        <f>IF($J1826&lt;&gt;"",IF($AD1826=1,VLOOKUP($J1826,得点換算表!$C$56:$D$65,2),VLOOKUP($J1826,得点換算表!$E$56:$F$65,2)),"")</f>
        <v/>
      </c>
      <c r="AK1826" s="142" t="str">
        <f>IF($K1826&lt;&gt;"",IF($AD1826=1,VLOOKUP($K1826,得点換算表!$C$66:$D$76,2),VLOOKUP($K1826,得点換算表!$E$66:$F$76,2)),"")</f>
        <v/>
      </c>
      <c r="AL1826" s="142" t="str">
        <f>IF($L1826&lt;&gt;"",IF($AD1826=1,VLOOKUP($L1826,得点換算表!$C$77:$D$86,2),VLOOKUP($L1826,得点換算表!$E$77:$F$86,2)),"")</f>
        <v/>
      </c>
      <c r="AM1826" s="142" t="str">
        <f>IF($M1826&lt;&gt;"",IF($AD1826=1,VLOOKUP($M1826,得点換算表!$C$87:$D$96,2),VLOOKUP($M1826,得点換算表!$E$87:$F$96,2)),"")</f>
        <v/>
      </c>
      <c r="AN1826" s="142" t="str">
        <f t="shared" si="94"/>
        <v/>
      </c>
      <c r="AO1826" s="143" t="str">
        <f>IF(AND($AN1826&lt;&gt;"",$AN1826&gt;=8),VLOOKUP($AN1826,得点換算表!$I$10:$J$14,2),"")</f>
        <v/>
      </c>
      <c r="AP1826" s="105"/>
    </row>
    <row r="1827" spans="1:42" x14ac:dyDescent="0.15">
      <c r="A1827" s="11"/>
      <c r="B1827" s="12"/>
      <c r="C1827" s="13"/>
      <c r="D1827" s="13"/>
      <c r="E1827" s="14"/>
      <c r="F1827" s="14"/>
      <c r="G1827" s="14"/>
      <c r="H1827" s="14"/>
      <c r="I1827" s="15"/>
      <c r="J1827" s="14"/>
      <c r="K1827" s="13"/>
      <c r="L1827" s="14"/>
      <c r="M1827" s="14"/>
      <c r="N1827" s="14"/>
      <c r="O1827" s="14"/>
      <c r="P1827" s="198"/>
      <c r="Q1827" s="198"/>
      <c r="R1827" s="198"/>
      <c r="S1827" s="198"/>
      <c r="T1827" s="198"/>
      <c r="U1827" s="198"/>
      <c r="V1827" s="198"/>
      <c r="W1827" s="202">
        <f t="shared" si="95"/>
        <v>0</v>
      </c>
      <c r="X1827" s="14"/>
      <c r="Y1827" s="14"/>
      <c r="Z1827" s="108"/>
      <c r="AA1827" s="114"/>
      <c r="AB1827" s="129"/>
      <c r="AC1827" s="128"/>
      <c r="AD1827" s="142" t="str">
        <f t="shared" si="96"/>
        <v/>
      </c>
      <c r="AE1827" s="142" t="str">
        <f>IF($E1827&lt;&gt;"",IF($AD1827=1,VLOOKUP($E1827,得点換算表!$C$5:$D$14,2),VLOOKUP($E1827,得点換算表!$E$5:$F$14,2)),"")</f>
        <v/>
      </c>
      <c r="AF1827" s="142" t="str">
        <f>IF($F1827&lt;&gt;"",IF($AD1827=1,VLOOKUP($F1827,得点換算表!$C$15:$D$24,2),VLOOKUP($F1827,得点換算表!$E$15:$F$24,2)),"")</f>
        <v/>
      </c>
      <c r="AG1827" s="142" t="str">
        <f>IF($G1827&lt;&gt;"",IF($AD1827=1,VLOOKUP($G1827,得点換算表!$C$25:$D$34,2),VLOOKUP($G1827,得点換算表!$E$25:$F$34,2)),"")</f>
        <v/>
      </c>
      <c r="AH1827" s="142" t="str">
        <f>IF($H1827&lt;&gt;"",IF($AD1827=1,VLOOKUP($H1827,得点換算表!$C$35:$D$44,2),VLOOKUP($H1827,得点換算表!$E$35:$F$44,2)),"")</f>
        <v/>
      </c>
      <c r="AI1827" s="142" t="str">
        <f>IF($I1827&lt;&gt;"",IF($AD1827=1,VLOOKUP($I1827,得点換算表!$C$45:$D$55,2),VLOOKUP($I1827,得点換算表!$E$45:$F$55,2)),"")</f>
        <v/>
      </c>
      <c r="AJ1827" s="142" t="str">
        <f>IF($J1827&lt;&gt;"",IF($AD1827=1,VLOOKUP($J1827,得点換算表!$C$56:$D$65,2),VLOOKUP($J1827,得点換算表!$E$56:$F$65,2)),"")</f>
        <v/>
      </c>
      <c r="AK1827" s="142" t="str">
        <f>IF($K1827&lt;&gt;"",IF($AD1827=1,VLOOKUP($K1827,得点換算表!$C$66:$D$76,2),VLOOKUP($K1827,得点換算表!$E$66:$F$76,2)),"")</f>
        <v/>
      </c>
      <c r="AL1827" s="142" t="str">
        <f>IF($L1827&lt;&gt;"",IF($AD1827=1,VLOOKUP($L1827,得点換算表!$C$77:$D$86,2),VLOOKUP($L1827,得点換算表!$E$77:$F$86,2)),"")</f>
        <v/>
      </c>
      <c r="AM1827" s="142" t="str">
        <f>IF($M1827&lt;&gt;"",IF($AD1827=1,VLOOKUP($M1827,得点換算表!$C$87:$D$96,2),VLOOKUP($M1827,得点換算表!$E$87:$F$96,2)),"")</f>
        <v/>
      </c>
      <c r="AN1827" s="142" t="str">
        <f t="shared" si="94"/>
        <v/>
      </c>
      <c r="AO1827" s="143" t="str">
        <f>IF(AND($AN1827&lt;&gt;"",$AN1827&gt;=8),VLOOKUP($AN1827,得点換算表!$I$10:$J$14,2),"")</f>
        <v/>
      </c>
      <c r="AP1827" s="105"/>
    </row>
    <row r="1828" spans="1:42" x14ac:dyDescent="0.15">
      <c r="A1828" s="11"/>
      <c r="B1828" s="12"/>
      <c r="C1828" s="13"/>
      <c r="D1828" s="13"/>
      <c r="E1828" s="14"/>
      <c r="F1828" s="14"/>
      <c r="G1828" s="14"/>
      <c r="H1828" s="14"/>
      <c r="I1828" s="15"/>
      <c r="J1828" s="14"/>
      <c r="K1828" s="13"/>
      <c r="L1828" s="14"/>
      <c r="M1828" s="14"/>
      <c r="N1828" s="14"/>
      <c r="O1828" s="14"/>
      <c r="P1828" s="198"/>
      <c r="Q1828" s="198"/>
      <c r="R1828" s="198"/>
      <c r="S1828" s="198"/>
      <c r="T1828" s="198"/>
      <c r="U1828" s="198"/>
      <c r="V1828" s="198"/>
      <c r="W1828" s="202">
        <f t="shared" si="95"/>
        <v>0</v>
      </c>
      <c r="X1828" s="14"/>
      <c r="Y1828" s="14"/>
      <c r="Z1828" s="108"/>
      <c r="AA1828" s="114"/>
      <c r="AB1828" s="129"/>
      <c r="AC1828" s="128"/>
      <c r="AD1828" s="142" t="str">
        <f t="shared" si="96"/>
        <v/>
      </c>
      <c r="AE1828" s="142" t="str">
        <f>IF($E1828&lt;&gt;"",IF($AD1828=1,VLOOKUP($E1828,得点換算表!$C$5:$D$14,2),VLOOKUP($E1828,得点換算表!$E$5:$F$14,2)),"")</f>
        <v/>
      </c>
      <c r="AF1828" s="142" t="str">
        <f>IF($F1828&lt;&gt;"",IF($AD1828=1,VLOOKUP($F1828,得点換算表!$C$15:$D$24,2),VLOOKUP($F1828,得点換算表!$E$15:$F$24,2)),"")</f>
        <v/>
      </c>
      <c r="AG1828" s="142" t="str">
        <f>IF($G1828&lt;&gt;"",IF($AD1828=1,VLOOKUP($G1828,得点換算表!$C$25:$D$34,2),VLOOKUP($G1828,得点換算表!$E$25:$F$34,2)),"")</f>
        <v/>
      </c>
      <c r="AH1828" s="142" t="str">
        <f>IF($H1828&lt;&gt;"",IF($AD1828=1,VLOOKUP($H1828,得点換算表!$C$35:$D$44,2),VLOOKUP($H1828,得点換算表!$E$35:$F$44,2)),"")</f>
        <v/>
      </c>
      <c r="AI1828" s="142" t="str">
        <f>IF($I1828&lt;&gt;"",IF($AD1828=1,VLOOKUP($I1828,得点換算表!$C$45:$D$55,2),VLOOKUP($I1828,得点換算表!$E$45:$F$55,2)),"")</f>
        <v/>
      </c>
      <c r="AJ1828" s="142" t="str">
        <f>IF($J1828&lt;&gt;"",IF($AD1828=1,VLOOKUP($J1828,得点換算表!$C$56:$D$65,2),VLOOKUP($J1828,得点換算表!$E$56:$F$65,2)),"")</f>
        <v/>
      </c>
      <c r="AK1828" s="142" t="str">
        <f>IF($K1828&lt;&gt;"",IF($AD1828=1,VLOOKUP($K1828,得点換算表!$C$66:$D$76,2),VLOOKUP($K1828,得点換算表!$E$66:$F$76,2)),"")</f>
        <v/>
      </c>
      <c r="AL1828" s="142" t="str">
        <f>IF($L1828&lt;&gt;"",IF($AD1828=1,VLOOKUP($L1828,得点換算表!$C$77:$D$86,2),VLOOKUP($L1828,得点換算表!$E$77:$F$86,2)),"")</f>
        <v/>
      </c>
      <c r="AM1828" s="142" t="str">
        <f>IF($M1828&lt;&gt;"",IF($AD1828=1,VLOOKUP($M1828,得点換算表!$C$87:$D$96,2),VLOOKUP($M1828,得点換算表!$E$87:$F$96,2)),"")</f>
        <v/>
      </c>
      <c r="AN1828" s="142" t="str">
        <f t="shared" si="94"/>
        <v/>
      </c>
      <c r="AO1828" s="143" t="str">
        <f>IF(AND($AN1828&lt;&gt;"",$AN1828&gt;=8),VLOOKUP($AN1828,得点換算表!$I$10:$J$14,2),"")</f>
        <v/>
      </c>
      <c r="AP1828" s="105"/>
    </row>
    <row r="1829" spans="1:42" x14ac:dyDescent="0.15">
      <c r="A1829" s="11"/>
      <c r="B1829" s="12"/>
      <c r="C1829" s="13"/>
      <c r="D1829" s="13"/>
      <c r="E1829" s="14"/>
      <c r="F1829" s="14"/>
      <c r="G1829" s="14"/>
      <c r="H1829" s="14"/>
      <c r="I1829" s="15"/>
      <c r="J1829" s="14"/>
      <c r="K1829" s="13"/>
      <c r="L1829" s="14"/>
      <c r="M1829" s="14"/>
      <c r="N1829" s="14"/>
      <c r="O1829" s="14"/>
      <c r="P1829" s="198"/>
      <c r="Q1829" s="198"/>
      <c r="R1829" s="198"/>
      <c r="S1829" s="198"/>
      <c r="T1829" s="198"/>
      <c r="U1829" s="198"/>
      <c r="V1829" s="198"/>
      <c r="W1829" s="202">
        <f t="shared" si="95"/>
        <v>0</v>
      </c>
      <c r="X1829" s="14"/>
      <c r="Y1829" s="14"/>
      <c r="Z1829" s="108"/>
      <c r="AA1829" s="114"/>
      <c r="AB1829" s="129"/>
      <c r="AC1829" s="128"/>
      <c r="AD1829" s="142" t="str">
        <f t="shared" si="96"/>
        <v/>
      </c>
      <c r="AE1829" s="142" t="str">
        <f>IF($E1829&lt;&gt;"",IF($AD1829=1,VLOOKUP($E1829,得点換算表!$C$5:$D$14,2),VLOOKUP($E1829,得点換算表!$E$5:$F$14,2)),"")</f>
        <v/>
      </c>
      <c r="AF1829" s="142" t="str">
        <f>IF($F1829&lt;&gt;"",IF($AD1829=1,VLOOKUP($F1829,得点換算表!$C$15:$D$24,2),VLOOKUP($F1829,得点換算表!$E$15:$F$24,2)),"")</f>
        <v/>
      </c>
      <c r="AG1829" s="142" t="str">
        <f>IF($G1829&lt;&gt;"",IF($AD1829=1,VLOOKUP($G1829,得点換算表!$C$25:$D$34,2),VLOOKUP($G1829,得点換算表!$E$25:$F$34,2)),"")</f>
        <v/>
      </c>
      <c r="AH1829" s="142" t="str">
        <f>IF($H1829&lt;&gt;"",IF($AD1829=1,VLOOKUP($H1829,得点換算表!$C$35:$D$44,2),VLOOKUP($H1829,得点換算表!$E$35:$F$44,2)),"")</f>
        <v/>
      </c>
      <c r="AI1829" s="142" t="str">
        <f>IF($I1829&lt;&gt;"",IF($AD1829=1,VLOOKUP($I1829,得点換算表!$C$45:$D$55,2),VLOOKUP($I1829,得点換算表!$E$45:$F$55,2)),"")</f>
        <v/>
      </c>
      <c r="AJ1829" s="142" t="str">
        <f>IF($J1829&lt;&gt;"",IF($AD1829=1,VLOOKUP($J1829,得点換算表!$C$56:$D$65,2),VLOOKUP($J1829,得点換算表!$E$56:$F$65,2)),"")</f>
        <v/>
      </c>
      <c r="AK1829" s="142" t="str">
        <f>IF($K1829&lt;&gt;"",IF($AD1829=1,VLOOKUP($K1829,得点換算表!$C$66:$D$76,2),VLOOKUP($K1829,得点換算表!$E$66:$F$76,2)),"")</f>
        <v/>
      </c>
      <c r="AL1829" s="142" t="str">
        <f>IF($L1829&lt;&gt;"",IF($AD1829=1,VLOOKUP($L1829,得点換算表!$C$77:$D$86,2),VLOOKUP($L1829,得点換算表!$E$77:$F$86,2)),"")</f>
        <v/>
      </c>
      <c r="AM1829" s="142" t="str">
        <f>IF($M1829&lt;&gt;"",IF($AD1829=1,VLOOKUP($M1829,得点換算表!$C$87:$D$96,2),VLOOKUP($M1829,得点換算表!$E$87:$F$96,2)),"")</f>
        <v/>
      </c>
      <c r="AN1829" s="142" t="str">
        <f t="shared" si="94"/>
        <v/>
      </c>
      <c r="AO1829" s="143" t="str">
        <f>IF(AND($AN1829&lt;&gt;"",$AN1829&gt;=8),VLOOKUP($AN1829,得点換算表!$I$10:$J$14,2),"")</f>
        <v/>
      </c>
      <c r="AP1829" s="105"/>
    </row>
    <row r="1830" spans="1:42" x14ac:dyDescent="0.15">
      <c r="A1830" s="11"/>
      <c r="B1830" s="12"/>
      <c r="C1830" s="13"/>
      <c r="D1830" s="13"/>
      <c r="E1830" s="14"/>
      <c r="F1830" s="14"/>
      <c r="G1830" s="14"/>
      <c r="H1830" s="14"/>
      <c r="I1830" s="15"/>
      <c r="J1830" s="14"/>
      <c r="K1830" s="13"/>
      <c r="L1830" s="14"/>
      <c r="M1830" s="14"/>
      <c r="N1830" s="14"/>
      <c r="O1830" s="14"/>
      <c r="P1830" s="198"/>
      <c r="Q1830" s="198"/>
      <c r="R1830" s="198"/>
      <c r="S1830" s="198"/>
      <c r="T1830" s="198"/>
      <c r="U1830" s="198"/>
      <c r="V1830" s="198"/>
      <c r="W1830" s="202">
        <f t="shared" si="95"/>
        <v>0</v>
      </c>
      <c r="X1830" s="14"/>
      <c r="Y1830" s="14"/>
      <c r="Z1830" s="108"/>
      <c r="AA1830" s="114"/>
      <c r="AB1830" s="129"/>
      <c r="AC1830" s="128"/>
      <c r="AD1830" s="142" t="str">
        <f t="shared" si="96"/>
        <v/>
      </c>
      <c r="AE1830" s="142" t="str">
        <f>IF($E1830&lt;&gt;"",IF($AD1830=1,VLOOKUP($E1830,得点換算表!$C$5:$D$14,2),VLOOKUP($E1830,得点換算表!$E$5:$F$14,2)),"")</f>
        <v/>
      </c>
      <c r="AF1830" s="142" t="str">
        <f>IF($F1830&lt;&gt;"",IF($AD1830=1,VLOOKUP($F1830,得点換算表!$C$15:$D$24,2),VLOOKUP($F1830,得点換算表!$E$15:$F$24,2)),"")</f>
        <v/>
      </c>
      <c r="AG1830" s="142" t="str">
        <f>IF($G1830&lt;&gt;"",IF($AD1830=1,VLOOKUP($G1830,得点換算表!$C$25:$D$34,2),VLOOKUP($G1830,得点換算表!$E$25:$F$34,2)),"")</f>
        <v/>
      </c>
      <c r="AH1830" s="142" t="str">
        <f>IF($H1830&lt;&gt;"",IF($AD1830=1,VLOOKUP($H1830,得点換算表!$C$35:$D$44,2),VLOOKUP($H1830,得点換算表!$E$35:$F$44,2)),"")</f>
        <v/>
      </c>
      <c r="AI1830" s="142" t="str">
        <f>IF($I1830&lt;&gt;"",IF($AD1830=1,VLOOKUP($I1830,得点換算表!$C$45:$D$55,2),VLOOKUP($I1830,得点換算表!$E$45:$F$55,2)),"")</f>
        <v/>
      </c>
      <c r="AJ1830" s="142" t="str">
        <f>IF($J1830&lt;&gt;"",IF($AD1830=1,VLOOKUP($J1830,得点換算表!$C$56:$D$65,2),VLOOKUP($J1830,得点換算表!$E$56:$F$65,2)),"")</f>
        <v/>
      </c>
      <c r="AK1830" s="142" t="str">
        <f>IF($K1830&lt;&gt;"",IF($AD1830=1,VLOOKUP($K1830,得点換算表!$C$66:$D$76,2),VLOOKUP($K1830,得点換算表!$E$66:$F$76,2)),"")</f>
        <v/>
      </c>
      <c r="AL1830" s="142" t="str">
        <f>IF($L1830&lt;&gt;"",IF($AD1830=1,VLOOKUP($L1830,得点換算表!$C$77:$D$86,2),VLOOKUP($L1830,得点換算表!$E$77:$F$86,2)),"")</f>
        <v/>
      </c>
      <c r="AM1830" s="142" t="str">
        <f>IF($M1830&lt;&gt;"",IF($AD1830=1,VLOOKUP($M1830,得点換算表!$C$87:$D$96,2),VLOOKUP($M1830,得点換算表!$E$87:$F$96,2)),"")</f>
        <v/>
      </c>
      <c r="AN1830" s="142" t="str">
        <f t="shared" si="94"/>
        <v/>
      </c>
      <c r="AO1830" s="143" t="str">
        <f>IF(AND($AN1830&lt;&gt;"",$AN1830&gt;=8),VLOOKUP($AN1830,得点換算表!$I$10:$J$14,2),"")</f>
        <v/>
      </c>
      <c r="AP1830" s="105"/>
    </row>
    <row r="1831" spans="1:42" x14ac:dyDescent="0.15">
      <c r="A1831" s="11"/>
      <c r="B1831" s="12"/>
      <c r="C1831" s="13"/>
      <c r="D1831" s="13"/>
      <c r="E1831" s="14"/>
      <c r="F1831" s="14"/>
      <c r="G1831" s="14"/>
      <c r="H1831" s="14"/>
      <c r="I1831" s="15"/>
      <c r="J1831" s="14"/>
      <c r="K1831" s="13"/>
      <c r="L1831" s="14"/>
      <c r="M1831" s="14"/>
      <c r="N1831" s="14"/>
      <c r="O1831" s="14"/>
      <c r="P1831" s="198"/>
      <c r="Q1831" s="198"/>
      <c r="R1831" s="198"/>
      <c r="S1831" s="198"/>
      <c r="T1831" s="198"/>
      <c r="U1831" s="198"/>
      <c r="V1831" s="198"/>
      <c r="W1831" s="202">
        <f t="shared" si="95"/>
        <v>0</v>
      </c>
      <c r="X1831" s="14"/>
      <c r="Y1831" s="14"/>
      <c r="Z1831" s="108"/>
      <c r="AA1831" s="114"/>
      <c r="AB1831" s="129"/>
      <c r="AC1831" s="128"/>
      <c r="AD1831" s="142" t="str">
        <f t="shared" si="96"/>
        <v/>
      </c>
      <c r="AE1831" s="142" t="str">
        <f>IF($E1831&lt;&gt;"",IF($AD1831=1,VLOOKUP($E1831,得点換算表!$C$5:$D$14,2),VLOOKUP($E1831,得点換算表!$E$5:$F$14,2)),"")</f>
        <v/>
      </c>
      <c r="AF1831" s="142" t="str">
        <f>IF($F1831&lt;&gt;"",IF($AD1831=1,VLOOKUP($F1831,得点換算表!$C$15:$D$24,2),VLOOKUP($F1831,得点換算表!$E$15:$F$24,2)),"")</f>
        <v/>
      </c>
      <c r="AG1831" s="142" t="str">
        <f>IF($G1831&lt;&gt;"",IF($AD1831=1,VLOOKUP($G1831,得点換算表!$C$25:$D$34,2),VLOOKUP($G1831,得点換算表!$E$25:$F$34,2)),"")</f>
        <v/>
      </c>
      <c r="AH1831" s="142" t="str">
        <f>IF($H1831&lt;&gt;"",IF($AD1831=1,VLOOKUP($H1831,得点換算表!$C$35:$D$44,2),VLOOKUP($H1831,得点換算表!$E$35:$F$44,2)),"")</f>
        <v/>
      </c>
      <c r="AI1831" s="142" t="str">
        <f>IF($I1831&lt;&gt;"",IF($AD1831=1,VLOOKUP($I1831,得点換算表!$C$45:$D$55,2),VLOOKUP($I1831,得点換算表!$E$45:$F$55,2)),"")</f>
        <v/>
      </c>
      <c r="AJ1831" s="142" t="str">
        <f>IF($J1831&lt;&gt;"",IF($AD1831=1,VLOOKUP($J1831,得点換算表!$C$56:$D$65,2),VLOOKUP($J1831,得点換算表!$E$56:$F$65,2)),"")</f>
        <v/>
      </c>
      <c r="AK1831" s="142" t="str">
        <f>IF($K1831&lt;&gt;"",IF($AD1831=1,VLOOKUP($K1831,得点換算表!$C$66:$D$76,2),VLOOKUP($K1831,得点換算表!$E$66:$F$76,2)),"")</f>
        <v/>
      </c>
      <c r="AL1831" s="142" t="str">
        <f>IF($L1831&lt;&gt;"",IF($AD1831=1,VLOOKUP($L1831,得点換算表!$C$77:$D$86,2),VLOOKUP($L1831,得点換算表!$E$77:$F$86,2)),"")</f>
        <v/>
      </c>
      <c r="AM1831" s="142" t="str">
        <f>IF($M1831&lt;&gt;"",IF($AD1831=1,VLOOKUP($M1831,得点換算表!$C$87:$D$96,2),VLOOKUP($M1831,得点換算表!$E$87:$F$96,2)),"")</f>
        <v/>
      </c>
      <c r="AN1831" s="142" t="str">
        <f t="shared" si="94"/>
        <v/>
      </c>
      <c r="AO1831" s="143" t="str">
        <f>IF(AND($AN1831&lt;&gt;"",$AN1831&gt;=8),VLOOKUP($AN1831,得点換算表!$I$10:$J$14,2),"")</f>
        <v/>
      </c>
      <c r="AP1831" s="105"/>
    </row>
    <row r="1832" spans="1:42" x14ac:dyDescent="0.15">
      <c r="A1832" s="11"/>
      <c r="B1832" s="12"/>
      <c r="C1832" s="13"/>
      <c r="D1832" s="13"/>
      <c r="E1832" s="14"/>
      <c r="F1832" s="14"/>
      <c r="G1832" s="14"/>
      <c r="H1832" s="14"/>
      <c r="I1832" s="15"/>
      <c r="J1832" s="14"/>
      <c r="K1832" s="13"/>
      <c r="L1832" s="14"/>
      <c r="M1832" s="14"/>
      <c r="N1832" s="14"/>
      <c r="O1832" s="14"/>
      <c r="P1832" s="198"/>
      <c r="Q1832" s="198"/>
      <c r="R1832" s="198"/>
      <c r="S1832" s="198"/>
      <c r="T1832" s="198"/>
      <c r="U1832" s="198"/>
      <c r="V1832" s="198"/>
      <c r="W1832" s="202">
        <f t="shared" si="95"/>
        <v>0</v>
      </c>
      <c r="X1832" s="14"/>
      <c r="Y1832" s="14"/>
      <c r="Z1832" s="108"/>
      <c r="AA1832" s="114"/>
      <c r="AB1832" s="129"/>
      <c r="AC1832" s="128"/>
      <c r="AD1832" s="142" t="str">
        <f t="shared" si="96"/>
        <v/>
      </c>
      <c r="AE1832" s="142" t="str">
        <f>IF($E1832&lt;&gt;"",IF($AD1832=1,VLOOKUP($E1832,得点換算表!$C$5:$D$14,2),VLOOKUP($E1832,得点換算表!$E$5:$F$14,2)),"")</f>
        <v/>
      </c>
      <c r="AF1832" s="142" t="str">
        <f>IF($F1832&lt;&gt;"",IF($AD1832=1,VLOOKUP($F1832,得点換算表!$C$15:$D$24,2),VLOOKUP($F1832,得点換算表!$E$15:$F$24,2)),"")</f>
        <v/>
      </c>
      <c r="AG1832" s="142" t="str">
        <f>IF($G1832&lt;&gt;"",IF($AD1832=1,VLOOKUP($G1832,得点換算表!$C$25:$D$34,2),VLOOKUP($G1832,得点換算表!$E$25:$F$34,2)),"")</f>
        <v/>
      </c>
      <c r="AH1832" s="142" t="str">
        <f>IF($H1832&lt;&gt;"",IF($AD1832=1,VLOOKUP($H1832,得点換算表!$C$35:$D$44,2),VLOOKUP($H1832,得点換算表!$E$35:$F$44,2)),"")</f>
        <v/>
      </c>
      <c r="AI1832" s="142" t="str">
        <f>IF($I1832&lt;&gt;"",IF($AD1832=1,VLOOKUP($I1832,得点換算表!$C$45:$D$55,2),VLOOKUP($I1832,得点換算表!$E$45:$F$55,2)),"")</f>
        <v/>
      </c>
      <c r="AJ1832" s="142" t="str">
        <f>IF($J1832&lt;&gt;"",IF($AD1832=1,VLOOKUP($J1832,得点換算表!$C$56:$D$65,2),VLOOKUP($J1832,得点換算表!$E$56:$F$65,2)),"")</f>
        <v/>
      </c>
      <c r="AK1832" s="142" t="str">
        <f>IF($K1832&lt;&gt;"",IF($AD1832=1,VLOOKUP($K1832,得点換算表!$C$66:$D$76,2),VLOOKUP($K1832,得点換算表!$E$66:$F$76,2)),"")</f>
        <v/>
      </c>
      <c r="AL1832" s="142" t="str">
        <f>IF($L1832&lt;&gt;"",IF($AD1832=1,VLOOKUP($L1832,得点換算表!$C$77:$D$86,2),VLOOKUP($L1832,得点換算表!$E$77:$F$86,2)),"")</f>
        <v/>
      </c>
      <c r="AM1832" s="142" t="str">
        <f>IF($M1832&lt;&gt;"",IF($AD1832=1,VLOOKUP($M1832,得点換算表!$C$87:$D$96,2),VLOOKUP($M1832,得点換算表!$E$87:$F$96,2)),"")</f>
        <v/>
      </c>
      <c r="AN1832" s="142" t="str">
        <f t="shared" si="94"/>
        <v/>
      </c>
      <c r="AO1832" s="143" t="str">
        <f>IF(AND($AN1832&lt;&gt;"",$AN1832&gt;=8),VLOOKUP($AN1832,得点換算表!$I$10:$J$14,2),"")</f>
        <v/>
      </c>
      <c r="AP1832" s="105"/>
    </row>
    <row r="1833" spans="1:42" x14ac:dyDescent="0.15">
      <c r="A1833" s="11"/>
      <c r="B1833" s="12"/>
      <c r="C1833" s="13"/>
      <c r="D1833" s="13"/>
      <c r="E1833" s="14"/>
      <c r="F1833" s="14"/>
      <c r="G1833" s="14"/>
      <c r="H1833" s="14"/>
      <c r="I1833" s="15"/>
      <c r="J1833" s="14"/>
      <c r="K1833" s="13"/>
      <c r="L1833" s="14"/>
      <c r="M1833" s="14"/>
      <c r="N1833" s="14"/>
      <c r="O1833" s="14"/>
      <c r="P1833" s="198"/>
      <c r="Q1833" s="198"/>
      <c r="R1833" s="198"/>
      <c r="S1833" s="198"/>
      <c r="T1833" s="198"/>
      <c r="U1833" s="198"/>
      <c r="V1833" s="198"/>
      <c r="W1833" s="202">
        <f t="shared" si="95"/>
        <v>0</v>
      </c>
      <c r="X1833" s="14"/>
      <c r="Y1833" s="14"/>
      <c r="Z1833" s="108"/>
      <c r="AA1833" s="114"/>
      <c r="AB1833" s="129"/>
      <c r="AC1833" s="128"/>
      <c r="AD1833" s="142" t="str">
        <f t="shared" si="96"/>
        <v/>
      </c>
      <c r="AE1833" s="142" t="str">
        <f>IF($E1833&lt;&gt;"",IF($AD1833=1,VLOOKUP($E1833,得点換算表!$C$5:$D$14,2),VLOOKUP($E1833,得点換算表!$E$5:$F$14,2)),"")</f>
        <v/>
      </c>
      <c r="AF1833" s="142" t="str">
        <f>IF($F1833&lt;&gt;"",IF($AD1833=1,VLOOKUP($F1833,得点換算表!$C$15:$D$24,2),VLOOKUP($F1833,得点換算表!$E$15:$F$24,2)),"")</f>
        <v/>
      </c>
      <c r="AG1833" s="142" t="str">
        <f>IF($G1833&lt;&gt;"",IF($AD1833=1,VLOOKUP($G1833,得点換算表!$C$25:$D$34,2),VLOOKUP($G1833,得点換算表!$E$25:$F$34,2)),"")</f>
        <v/>
      </c>
      <c r="AH1833" s="142" t="str">
        <f>IF($H1833&lt;&gt;"",IF($AD1833=1,VLOOKUP($H1833,得点換算表!$C$35:$D$44,2),VLOOKUP($H1833,得点換算表!$E$35:$F$44,2)),"")</f>
        <v/>
      </c>
      <c r="AI1833" s="142" t="str">
        <f>IF($I1833&lt;&gt;"",IF($AD1833=1,VLOOKUP($I1833,得点換算表!$C$45:$D$55,2),VLOOKUP($I1833,得点換算表!$E$45:$F$55,2)),"")</f>
        <v/>
      </c>
      <c r="AJ1833" s="142" t="str">
        <f>IF($J1833&lt;&gt;"",IF($AD1833=1,VLOOKUP($J1833,得点換算表!$C$56:$D$65,2),VLOOKUP($J1833,得点換算表!$E$56:$F$65,2)),"")</f>
        <v/>
      </c>
      <c r="AK1833" s="142" t="str">
        <f>IF($K1833&lt;&gt;"",IF($AD1833=1,VLOOKUP($K1833,得点換算表!$C$66:$D$76,2),VLOOKUP($K1833,得点換算表!$E$66:$F$76,2)),"")</f>
        <v/>
      </c>
      <c r="AL1833" s="142" t="str">
        <f>IF($L1833&lt;&gt;"",IF($AD1833=1,VLOOKUP($L1833,得点換算表!$C$77:$D$86,2),VLOOKUP($L1833,得点換算表!$E$77:$F$86,2)),"")</f>
        <v/>
      </c>
      <c r="AM1833" s="142" t="str">
        <f>IF($M1833&lt;&gt;"",IF($AD1833=1,VLOOKUP($M1833,得点換算表!$C$87:$D$96,2),VLOOKUP($M1833,得点換算表!$E$87:$F$96,2)),"")</f>
        <v/>
      </c>
      <c r="AN1833" s="142" t="str">
        <f t="shared" si="94"/>
        <v/>
      </c>
      <c r="AO1833" s="143" t="str">
        <f>IF(AND($AN1833&lt;&gt;"",$AN1833&gt;=8),VLOOKUP($AN1833,得点換算表!$I$10:$J$14,2),"")</f>
        <v/>
      </c>
      <c r="AP1833" s="105"/>
    </row>
    <row r="1834" spans="1:42" x14ac:dyDescent="0.15">
      <c r="A1834" s="11"/>
      <c r="B1834" s="12"/>
      <c r="C1834" s="13"/>
      <c r="D1834" s="13"/>
      <c r="E1834" s="14"/>
      <c r="F1834" s="14"/>
      <c r="G1834" s="14"/>
      <c r="H1834" s="14"/>
      <c r="I1834" s="15"/>
      <c r="J1834" s="14"/>
      <c r="K1834" s="13"/>
      <c r="L1834" s="14"/>
      <c r="M1834" s="14"/>
      <c r="N1834" s="14"/>
      <c r="O1834" s="14"/>
      <c r="P1834" s="198"/>
      <c r="Q1834" s="198"/>
      <c r="R1834" s="198"/>
      <c r="S1834" s="198"/>
      <c r="T1834" s="198"/>
      <c r="U1834" s="198"/>
      <c r="V1834" s="198"/>
      <c r="W1834" s="202">
        <f t="shared" si="95"/>
        <v>0</v>
      </c>
      <c r="X1834" s="14"/>
      <c r="Y1834" s="14"/>
      <c r="Z1834" s="108"/>
      <c r="AA1834" s="114"/>
      <c r="AB1834" s="129"/>
      <c r="AC1834" s="128"/>
      <c r="AD1834" s="142" t="str">
        <f t="shared" si="96"/>
        <v/>
      </c>
      <c r="AE1834" s="142" t="str">
        <f>IF($E1834&lt;&gt;"",IF($AD1834=1,VLOOKUP($E1834,得点換算表!$C$5:$D$14,2),VLOOKUP($E1834,得点換算表!$E$5:$F$14,2)),"")</f>
        <v/>
      </c>
      <c r="AF1834" s="142" t="str">
        <f>IF($F1834&lt;&gt;"",IF($AD1834=1,VLOOKUP($F1834,得点換算表!$C$15:$D$24,2),VLOOKUP($F1834,得点換算表!$E$15:$F$24,2)),"")</f>
        <v/>
      </c>
      <c r="AG1834" s="142" t="str">
        <f>IF($G1834&lt;&gt;"",IF($AD1834=1,VLOOKUP($G1834,得点換算表!$C$25:$D$34,2),VLOOKUP($G1834,得点換算表!$E$25:$F$34,2)),"")</f>
        <v/>
      </c>
      <c r="AH1834" s="142" t="str">
        <f>IF($H1834&lt;&gt;"",IF($AD1834=1,VLOOKUP($H1834,得点換算表!$C$35:$D$44,2),VLOOKUP($H1834,得点換算表!$E$35:$F$44,2)),"")</f>
        <v/>
      </c>
      <c r="AI1834" s="142" t="str">
        <f>IF($I1834&lt;&gt;"",IF($AD1834=1,VLOOKUP($I1834,得点換算表!$C$45:$D$55,2),VLOOKUP($I1834,得点換算表!$E$45:$F$55,2)),"")</f>
        <v/>
      </c>
      <c r="AJ1834" s="142" t="str">
        <f>IF($J1834&lt;&gt;"",IF($AD1834=1,VLOOKUP($J1834,得点換算表!$C$56:$D$65,2),VLOOKUP($J1834,得点換算表!$E$56:$F$65,2)),"")</f>
        <v/>
      </c>
      <c r="AK1834" s="142" t="str">
        <f>IF($K1834&lt;&gt;"",IF($AD1834=1,VLOOKUP($K1834,得点換算表!$C$66:$D$76,2),VLOOKUP($K1834,得点換算表!$E$66:$F$76,2)),"")</f>
        <v/>
      </c>
      <c r="AL1834" s="142" t="str">
        <f>IF($L1834&lt;&gt;"",IF($AD1834=1,VLOOKUP($L1834,得点換算表!$C$77:$D$86,2),VLOOKUP($L1834,得点換算表!$E$77:$F$86,2)),"")</f>
        <v/>
      </c>
      <c r="AM1834" s="142" t="str">
        <f>IF($M1834&lt;&gt;"",IF($AD1834=1,VLOOKUP($M1834,得点換算表!$C$87:$D$96,2),VLOOKUP($M1834,得点換算表!$E$87:$F$96,2)),"")</f>
        <v/>
      </c>
      <c r="AN1834" s="142" t="str">
        <f t="shared" si="94"/>
        <v/>
      </c>
      <c r="AO1834" s="143" t="str">
        <f>IF(AND($AN1834&lt;&gt;"",$AN1834&gt;=8),VLOOKUP($AN1834,得点換算表!$I$10:$J$14,2),"")</f>
        <v/>
      </c>
      <c r="AP1834" s="105"/>
    </row>
    <row r="1835" spans="1:42" x14ac:dyDescent="0.15">
      <c r="A1835" s="11"/>
      <c r="B1835" s="12"/>
      <c r="C1835" s="13"/>
      <c r="D1835" s="13"/>
      <c r="E1835" s="14"/>
      <c r="F1835" s="14"/>
      <c r="G1835" s="14"/>
      <c r="H1835" s="14"/>
      <c r="I1835" s="15"/>
      <c r="J1835" s="14"/>
      <c r="K1835" s="13"/>
      <c r="L1835" s="14"/>
      <c r="M1835" s="14"/>
      <c r="N1835" s="14"/>
      <c r="O1835" s="14"/>
      <c r="P1835" s="198"/>
      <c r="Q1835" s="198"/>
      <c r="R1835" s="198"/>
      <c r="S1835" s="198"/>
      <c r="T1835" s="198"/>
      <c r="U1835" s="198"/>
      <c r="V1835" s="198"/>
      <c r="W1835" s="202">
        <f t="shared" si="95"/>
        <v>0</v>
      </c>
      <c r="X1835" s="14"/>
      <c r="Y1835" s="14"/>
      <c r="Z1835" s="108"/>
      <c r="AA1835" s="114"/>
      <c r="AB1835" s="129"/>
      <c r="AC1835" s="128"/>
      <c r="AD1835" s="142" t="str">
        <f t="shared" si="96"/>
        <v/>
      </c>
      <c r="AE1835" s="142" t="str">
        <f>IF($E1835&lt;&gt;"",IF($AD1835=1,VLOOKUP($E1835,得点換算表!$C$5:$D$14,2),VLOOKUP($E1835,得点換算表!$E$5:$F$14,2)),"")</f>
        <v/>
      </c>
      <c r="AF1835" s="142" t="str">
        <f>IF($F1835&lt;&gt;"",IF($AD1835=1,VLOOKUP($F1835,得点換算表!$C$15:$D$24,2),VLOOKUP($F1835,得点換算表!$E$15:$F$24,2)),"")</f>
        <v/>
      </c>
      <c r="AG1835" s="142" t="str">
        <f>IF($G1835&lt;&gt;"",IF($AD1835=1,VLOOKUP($G1835,得点換算表!$C$25:$D$34,2),VLOOKUP($G1835,得点換算表!$E$25:$F$34,2)),"")</f>
        <v/>
      </c>
      <c r="AH1835" s="142" t="str">
        <f>IF($H1835&lt;&gt;"",IF($AD1835=1,VLOOKUP($H1835,得点換算表!$C$35:$D$44,2),VLOOKUP($H1835,得点換算表!$E$35:$F$44,2)),"")</f>
        <v/>
      </c>
      <c r="AI1835" s="142" t="str">
        <f>IF($I1835&lt;&gt;"",IF($AD1835=1,VLOOKUP($I1835,得点換算表!$C$45:$D$55,2),VLOOKUP($I1835,得点換算表!$E$45:$F$55,2)),"")</f>
        <v/>
      </c>
      <c r="AJ1835" s="142" t="str">
        <f>IF($J1835&lt;&gt;"",IF($AD1835=1,VLOOKUP($J1835,得点換算表!$C$56:$D$65,2),VLOOKUP($J1835,得点換算表!$E$56:$F$65,2)),"")</f>
        <v/>
      </c>
      <c r="AK1835" s="142" t="str">
        <f>IF($K1835&lt;&gt;"",IF($AD1835=1,VLOOKUP($K1835,得点換算表!$C$66:$D$76,2),VLOOKUP($K1835,得点換算表!$E$66:$F$76,2)),"")</f>
        <v/>
      </c>
      <c r="AL1835" s="142" t="str">
        <f>IF($L1835&lt;&gt;"",IF($AD1835=1,VLOOKUP($L1835,得点換算表!$C$77:$D$86,2),VLOOKUP($L1835,得点換算表!$E$77:$F$86,2)),"")</f>
        <v/>
      </c>
      <c r="AM1835" s="142" t="str">
        <f>IF($M1835&lt;&gt;"",IF($AD1835=1,VLOOKUP($M1835,得点換算表!$C$87:$D$96,2),VLOOKUP($M1835,得点換算表!$E$87:$F$96,2)),"")</f>
        <v/>
      </c>
      <c r="AN1835" s="142" t="str">
        <f t="shared" si="94"/>
        <v/>
      </c>
      <c r="AO1835" s="143" t="str">
        <f>IF(AND($AN1835&lt;&gt;"",$AN1835&gt;=8),VLOOKUP($AN1835,得点換算表!$I$10:$J$14,2),"")</f>
        <v/>
      </c>
      <c r="AP1835" s="105"/>
    </row>
    <row r="1836" spans="1:42" x14ac:dyDescent="0.15">
      <c r="A1836" s="11"/>
      <c r="B1836" s="12"/>
      <c r="C1836" s="13"/>
      <c r="D1836" s="13"/>
      <c r="E1836" s="14"/>
      <c r="F1836" s="14"/>
      <c r="G1836" s="14"/>
      <c r="H1836" s="14"/>
      <c r="I1836" s="15"/>
      <c r="J1836" s="14"/>
      <c r="K1836" s="13"/>
      <c r="L1836" s="14"/>
      <c r="M1836" s="14"/>
      <c r="N1836" s="14"/>
      <c r="O1836" s="14"/>
      <c r="P1836" s="198"/>
      <c r="Q1836" s="198"/>
      <c r="R1836" s="198"/>
      <c r="S1836" s="198"/>
      <c r="T1836" s="198"/>
      <c r="U1836" s="198"/>
      <c r="V1836" s="198"/>
      <c r="W1836" s="202">
        <f t="shared" si="95"/>
        <v>0</v>
      </c>
      <c r="X1836" s="14"/>
      <c r="Y1836" s="14"/>
      <c r="Z1836" s="108"/>
      <c r="AA1836" s="114"/>
      <c r="AB1836" s="129"/>
      <c r="AC1836" s="128"/>
      <c r="AD1836" s="142" t="str">
        <f t="shared" si="96"/>
        <v/>
      </c>
      <c r="AE1836" s="142" t="str">
        <f>IF($E1836&lt;&gt;"",IF($AD1836=1,VLOOKUP($E1836,得点換算表!$C$5:$D$14,2),VLOOKUP($E1836,得点換算表!$E$5:$F$14,2)),"")</f>
        <v/>
      </c>
      <c r="AF1836" s="142" t="str">
        <f>IF($F1836&lt;&gt;"",IF($AD1836=1,VLOOKUP($F1836,得点換算表!$C$15:$D$24,2),VLOOKUP($F1836,得点換算表!$E$15:$F$24,2)),"")</f>
        <v/>
      </c>
      <c r="AG1836" s="142" t="str">
        <f>IF($G1836&lt;&gt;"",IF($AD1836=1,VLOOKUP($G1836,得点換算表!$C$25:$D$34,2),VLOOKUP($G1836,得点換算表!$E$25:$F$34,2)),"")</f>
        <v/>
      </c>
      <c r="AH1836" s="142" t="str">
        <f>IF($H1836&lt;&gt;"",IF($AD1836=1,VLOOKUP($H1836,得点換算表!$C$35:$D$44,2),VLOOKUP($H1836,得点換算表!$E$35:$F$44,2)),"")</f>
        <v/>
      </c>
      <c r="AI1836" s="142" t="str">
        <f>IF($I1836&lt;&gt;"",IF($AD1836=1,VLOOKUP($I1836,得点換算表!$C$45:$D$55,2),VLOOKUP($I1836,得点換算表!$E$45:$F$55,2)),"")</f>
        <v/>
      </c>
      <c r="AJ1836" s="142" t="str">
        <f>IF($J1836&lt;&gt;"",IF($AD1836=1,VLOOKUP($J1836,得点換算表!$C$56:$D$65,2),VLOOKUP($J1836,得点換算表!$E$56:$F$65,2)),"")</f>
        <v/>
      </c>
      <c r="AK1836" s="142" t="str">
        <f>IF($K1836&lt;&gt;"",IF($AD1836=1,VLOOKUP($K1836,得点換算表!$C$66:$D$76,2),VLOOKUP($K1836,得点換算表!$E$66:$F$76,2)),"")</f>
        <v/>
      </c>
      <c r="AL1836" s="142" t="str">
        <f>IF($L1836&lt;&gt;"",IF($AD1836=1,VLOOKUP($L1836,得点換算表!$C$77:$D$86,2),VLOOKUP($L1836,得点換算表!$E$77:$F$86,2)),"")</f>
        <v/>
      </c>
      <c r="AM1836" s="142" t="str">
        <f>IF($M1836&lt;&gt;"",IF($AD1836=1,VLOOKUP($M1836,得点換算表!$C$87:$D$96,2),VLOOKUP($M1836,得点換算表!$E$87:$F$96,2)),"")</f>
        <v/>
      </c>
      <c r="AN1836" s="142" t="str">
        <f t="shared" si="94"/>
        <v/>
      </c>
      <c r="AO1836" s="143" t="str">
        <f>IF(AND($AN1836&lt;&gt;"",$AN1836&gt;=8),VLOOKUP($AN1836,得点換算表!$I$10:$J$14,2),"")</f>
        <v/>
      </c>
      <c r="AP1836" s="105"/>
    </row>
    <row r="1837" spans="1:42" x14ac:dyDescent="0.15">
      <c r="A1837" s="11"/>
      <c r="B1837" s="12"/>
      <c r="C1837" s="13"/>
      <c r="D1837" s="13"/>
      <c r="E1837" s="14"/>
      <c r="F1837" s="14"/>
      <c r="G1837" s="14"/>
      <c r="H1837" s="14"/>
      <c r="I1837" s="15"/>
      <c r="J1837" s="14"/>
      <c r="K1837" s="13"/>
      <c r="L1837" s="14"/>
      <c r="M1837" s="14"/>
      <c r="N1837" s="14"/>
      <c r="O1837" s="14"/>
      <c r="P1837" s="198"/>
      <c r="Q1837" s="198"/>
      <c r="R1837" s="198"/>
      <c r="S1837" s="198"/>
      <c r="T1837" s="198"/>
      <c r="U1837" s="198"/>
      <c r="V1837" s="198"/>
      <c r="W1837" s="202">
        <f t="shared" si="95"/>
        <v>0</v>
      </c>
      <c r="X1837" s="14"/>
      <c r="Y1837" s="14"/>
      <c r="Z1837" s="108"/>
      <c r="AA1837" s="114"/>
      <c r="AB1837" s="129"/>
      <c r="AC1837" s="128"/>
      <c r="AD1837" s="142" t="str">
        <f t="shared" si="96"/>
        <v/>
      </c>
      <c r="AE1837" s="142" t="str">
        <f>IF($E1837&lt;&gt;"",IF($AD1837=1,VLOOKUP($E1837,得点換算表!$C$5:$D$14,2),VLOOKUP($E1837,得点換算表!$E$5:$F$14,2)),"")</f>
        <v/>
      </c>
      <c r="AF1837" s="142" t="str">
        <f>IF($F1837&lt;&gt;"",IF($AD1837=1,VLOOKUP($F1837,得点換算表!$C$15:$D$24,2),VLOOKUP($F1837,得点換算表!$E$15:$F$24,2)),"")</f>
        <v/>
      </c>
      <c r="AG1837" s="142" t="str">
        <f>IF($G1837&lt;&gt;"",IF($AD1837=1,VLOOKUP($G1837,得点換算表!$C$25:$D$34,2),VLOOKUP($G1837,得点換算表!$E$25:$F$34,2)),"")</f>
        <v/>
      </c>
      <c r="AH1837" s="142" t="str">
        <f>IF($H1837&lt;&gt;"",IF($AD1837=1,VLOOKUP($H1837,得点換算表!$C$35:$D$44,2),VLOOKUP($H1837,得点換算表!$E$35:$F$44,2)),"")</f>
        <v/>
      </c>
      <c r="AI1837" s="142" t="str">
        <f>IF($I1837&lt;&gt;"",IF($AD1837=1,VLOOKUP($I1837,得点換算表!$C$45:$D$55,2),VLOOKUP($I1837,得点換算表!$E$45:$F$55,2)),"")</f>
        <v/>
      </c>
      <c r="AJ1837" s="142" t="str">
        <f>IF($J1837&lt;&gt;"",IF($AD1837=1,VLOOKUP($J1837,得点換算表!$C$56:$D$65,2),VLOOKUP($J1837,得点換算表!$E$56:$F$65,2)),"")</f>
        <v/>
      </c>
      <c r="AK1837" s="142" t="str">
        <f>IF($K1837&lt;&gt;"",IF($AD1837=1,VLOOKUP($K1837,得点換算表!$C$66:$D$76,2),VLOOKUP($K1837,得点換算表!$E$66:$F$76,2)),"")</f>
        <v/>
      </c>
      <c r="AL1837" s="142" t="str">
        <f>IF($L1837&lt;&gt;"",IF($AD1837=1,VLOOKUP($L1837,得点換算表!$C$77:$D$86,2),VLOOKUP($L1837,得点換算表!$E$77:$F$86,2)),"")</f>
        <v/>
      </c>
      <c r="AM1837" s="142" t="str">
        <f>IF($M1837&lt;&gt;"",IF($AD1837=1,VLOOKUP($M1837,得点換算表!$C$87:$D$96,2),VLOOKUP($M1837,得点換算表!$E$87:$F$96,2)),"")</f>
        <v/>
      </c>
      <c r="AN1837" s="142" t="str">
        <f t="shared" si="94"/>
        <v/>
      </c>
      <c r="AO1837" s="143" t="str">
        <f>IF(AND($AN1837&lt;&gt;"",$AN1837&gt;=8),VLOOKUP($AN1837,得点換算表!$I$10:$J$14,2),"")</f>
        <v/>
      </c>
      <c r="AP1837" s="105"/>
    </row>
    <row r="1838" spans="1:42" x14ac:dyDescent="0.15">
      <c r="A1838" s="11"/>
      <c r="B1838" s="12"/>
      <c r="C1838" s="13"/>
      <c r="D1838" s="13"/>
      <c r="E1838" s="14"/>
      <c r="F1838" s="14"/>
      <c r="G1838" s="14"/>
      <c r="H1838" s="14"/>
      <c r="I1838" s="15"/>
      <c r="J1838" s="14"/>
      <c r="K1838" s="13"/>
      <c r="L1838" s="14"/>
      <c r="M1838" s="14"/>
      <c r="N1838" s="14"/>
      <c r="O1838" s="14"/>
      <c r="P1838" s="198"/>
      <c r="Q1838" s="198"/>
      <c r="R1838" s="198"/>
      <c r="S1838" s="198"/>
      <c r="T1838" s="198"/>
      <c r="U1838" s="198"/>
      <c r="V1838" s="198"/>
      <c r="W1838" s="202">
        <f t="shared" si="95"/>
        <v>0</v>
      </c>
      <c r="X1838" s="14"/>
      <c r="Y1838" s="14"/>
      <c r="Z1838" s="108"/>
      <c r="AA1838" s="114"/>
      <c r="AB1838" s="129"/>
      <c r="AC1838" s="128"/>
      <c r="AD1838" s="142" t="str">
        <f t="shared" si="96"/>
        <v/>
      </c>
      <c r="AE1838" s="142" t="str">
        <f>IF($E1838&lt;&gt;"",IF($AD1838=1,VLOOKUP($E1838,得点換算表!$C$5:$D$14,2),VLOOKUP($E1838,得点換算表!$E$5:$F$14,2)),"")</f>
        <v/>
      </c>
      <c r="AF1838" s="142" t="str">
        <f>IF($F1838&lt;&gt;"",IF($AD1838=1,VLOOKUP($F1838,得点換算表!$C$15:$D$24,2),VLOOKUP($F1838,得点換算表!$E$15:$F$24,2)),"")</f>
        <v/>
      </c>
      <c r="AG1838" s="142" t="str">
        <f>IF($G1838&lt;&gt;"",IF($AD1838=1,VLOOKUP($G1838,得点換算表!$C$25:$D$34,2),VLOOKUP($G1838,得点換算表!$E$25:$F$34,2)),"")</f>
        <v/>
      </c>
      <c r="AH1838" s="142" t="str">
        <f>IF($H1838&lt;&gt;"",IF($AD1838=1,VLOOKUP($H1838,得点換算表!$C$35:$D$44,2),VLOOKUP($H1838,得点換算表!$E$35:$F$44,2)),"")</f>
        <v/>
      </c>
      <c r="AI1838" s="142" t="str">
        <f>IF($I1838&lt;&gt;"",IF($AD1838=1,VLOOKUP($I1838,得点換算表!$C$45:$D$55,2),VLOOKUP($I1838,得点換算表!$E$45:$F$55,2)),"")</f>
        <v/>
      </c>
      <c r="AJ1838" s="142" t="str">
        <f>IF($J1838&lt;&gt;"",IF($AD1838=1,VLOOKUP($J1838,得点換算表!$C$56:$D$65,2),VLOOKUP($J1838,得点換算表!$E$56:$F$65,2)),"")</f>
        <v/>
      </c>
      <c r="AK1838" s="142" t="str">
        <f>IF($K1838&lt;&gt;"",IF($AD1838=1,VLOOKUP($K1838,得点換算表!$C$66:$D$76,2),VLOOKUP($K1838,得点換算表!$E$66:$F$76,2)),"")</f>
        <v/>
      </c>
      <c r="AL1838" s="142" t="str">
        <f>IF($L1838&lt;&gt;"",IF($AD1838=1,VLOOKUP($L1838,得点換算表!$C$77:$D$86,2),VLOOKUP($L1838,得点換算表!$E$77:$F$86,2)),"")</f>
        <v/>
      </c>
      <c r="AM1838" s="142" t="str">
        <f>IF($M1838&lt;&gt;"",IF($AD1838=1,VLOOKUP($M1838,得点換算表!$C$87:$D$96,2),VLOOKUP($M1838,得点換算表!$E$87:$F$96,2)),"")</f>
        <v/>
      </c>
      <c r="AN1838" s="142" t="str">
        <f t="shared" si="94"/>
        <v/>
      </c>
      <c r="AO1838" s="143" t="str">
        <f>IF(AND($AN1838&lt;&gt;"",$AN1838&gt;=8),VLOOKUP($AN1838,得点換算表!$I$10:$J$14,2),"")</f>
        <v/>
      </c>
      <c r="AP1838" s="105"/>
    </row>
    <row r="1839" spans="1:42" x14ac:dyDescent="0.15">
      <c r="A1839" s="11"/>
      <c r="B1839" s="12"/>
      <c r="C1839" s="13"/>
      <c r="D1839" s="13"/>
      <c r="E1839" s="14"/>
      <c r="F1839" s="14"/>
      <c r="G1839" s="14"/>
      <c r="H1839" s="14"/>
      <c r="I1839" s="15"/>
      <c r="J1839" s="14"/>
      <c r="K1839" s="13"/>
      <c r="L1839" s="14"/>
      <c r="M1839" s="14"/>
      <c r="N1839" s="14"/>
      <c r="O1839" s="14"/>
      <c r="P1839" s="198"/>
      <c r="Q1839" s="198"/>
      <c r="R1839" s="198"/>
      <c r="S1839" s="198"/>
      <c r="T1839" s="198"/>
      <c r="U1839" s="198"/>
      <c r="V1839" s="198"/>
      <c r="W1839" s="202">
        <f t="shared" si="95"/>
        <v>0</v>
      </c>
      <c r="X1839" s="14"/>
      <c r="Y1839" s="14"/>
      <c r="Z1839" s="108"/>
      <c r="AA1839" s="114"/>
      <c r="AB1839" s="129"/>
      <c r="AC1839" s="128"/>
      <c r="AD1839" s="142" t="str">
        <f t="shared" si="96"/>
        <v/>
      </c>
      <c r="AE1839" s="142" t="str">
        <f>IF($E1839&lt;&gt;"",IF($AD1839=1,VLOOKUP($E1839,得点換算表!$C$5:$D$14,2),VLOOKUP($E1839,得点換算表!$E$5:$F$14,2)),"")</f>
        <v/>
      </c>
      <c r="AF1839" s="142" t="str">
        <f>IF($F1839&lt;&gt;"",IF($AD1839=1,VLOOKUP($F1839,得点換算表!$C$15:$D$24,2),VLOOKUP($F1839,得点換算表!$E$15:$F$24,2)),"")</f>
        <v/>
      </c>
      <c r="AG1839" s="142" t="str">
        <f>IF($G1839&lt;&gt;"",IF($AD1839=1,VLOOKUP($G1839,得点換算表!$C$25:$D$34,2),VLOOKUP($G1839,得点換算表!$E$25:$F$34,2)),"")</f>
        <v/>
      </c>
      <c r="AH1839" s="142" t="str">
        <f>IF($H1839&lt;&gt;"",IF($AD1839=1,VLOOKUP($H1839,得点換算表!$C$35:$D$44,2),VLOOKUP($H1839,得点換算表!$E$35:$F$44,2)),"")</f>
        <v/>
      </c>
      <c r="AI1839" s="142" t="str">
        <f>IF($I1839&lt;&gt;"",IF($AD1839=1,VLOOKUP($I1839,得点換算表!$C$45:$D$55,2),VLOOKUP($I1839,得点換算表!$E$45:$F$55,2)),"")</f>
        <v/>
      </c>
      <c r="AJ1839" s="142" t="str">
        <f>IF($J1839&lt;&gt;"",IF($AD1839=1,VLOOKUP($J1839,得点換算表!$C$56:$D$65,2),VLOOKUP($J1839,得点換算表!$E$56:$F$65,2)),"")</f>
        <v/>
      </c>
      <c r="AK1839" s="142" t="str">
        <f>IF($K1839&lt;&gt;"",IF($AD1839=1,VLOOKUP($K1839,得点換算表!$C$66:$D$76,2),VLOOKUP($K1839,得点換算表!$E$66:$F$76,2)),"")</f>
        <v/>
      </c>
      <c r="AL1839" s="142" t="str">
        <f>IF($L1839&lt;&gt;"",IF($AD1839=1,VLOOKUP($L1839,得点換算表!$C$77:$D$86,2),VLOOKUP($L1839,得点換算表!$E$77:$F$86,2)),"")</f>
        <v/>
      </c>
      <c r="AM1839" s="142" t="str">
        <f>IF($M1839&lt;&gt;"",IF($AD1839=1,VLOOKUP($M1839,得点換算表!$C$87:$D$96,2),VLOOKUP($M1839,得点換算表!$E$87:$F$96,2)),"")</f>
        <v/>
      </c>
      <c r="AN1839" s="142" t="str">
        <f t="shared" si="94"/>
        <v/>
      </c>
      <c r="AO1839" s="143" t="str">
        <f>IF(AND($AN1839&lt;&gt;"",$AN1839&gt;=8),VLOOKUP($AN1839,得点換算表!$I$10:$J$14,2),"")</f>
        <v/>
      </c>
      <c r="AP1839" s="105"/>
    </row>
    <row r="1840" spans="1:42" x14ac:dyDescent="0.15">
      <c r="A1840" s="11"/>
      <c r="B1840" s="12"/>
      <c r="C1840" s="13"/>
      <c r="D1840" s="13"/>
      <c r="E1840" s="14"/>
      <c r="F1840" s="14"/>
      <c r="G1840" s="14"/>
      <c r="H1840" s="14"/>
      <c r="I1840" s="15"/>
      <c r="J1840" s="14"/>
      <c r="K1840" s="13"/>
      <c r="L1840" s="14"/>
      <c r="M1840" s="14"/>
      <c r="N1840" s="14"/>
      <c r="O1840" s="14"/>
      <c r="P1840" s="198"/>
      <c r="Q1840" s="198"/>
      <c r="R1840" s="198"/>
      <c r="S1840" s="198"/>
      <c r="T1840" s="198"/>
      <c r="U1840" s="198"/>
      <c r="V1840" s="198"/>
      <c r="W1840" s="202">
        <f t="shared" si="95"/>
        <v>0</v>
      </c>
      <c r="X1840" s="14"/>
      <c r="Y1840" s="14"/>
      <c r="Z1840" s="108"/>
      <c r="AA1840" s="114"/>
      <c r="AB1840" s="129"/>
      <c r="AC1840" s="128"/>
      <c r="AD1840" s="142" t="str">
        <f t="shared" si="96"/>
        <v/>
      </c>
      <c r="AE1840" s="142" t="str">
        <f>IF($E1840&lt;&gt;"",IF($AD1840=1,VLOOKUP($E1840,得点換算表!$C$5:$D$14,2),VLOOKUP($E1840,得点換算表!$E$5:$F$14,2)),"")</f>
        <v/>
      </c>
      <c r="AF1840" s="142" t="str">
        <f>IF($F1840&lt;&gt;"",IF($AD1840=1,VLOOKUP($F1840,得点換算表!$C$15:$D$24,2),VLOOKUP($F1840,得点換算表!$E$15:$F$24,2)),"")</f>
        <v/>
      </c>
      <c r="AG1840" s="142" t="str">
        <f>IF($G1840&lt;&gt;"",IF($AD1840=1,VLOOKUP($G1840,得点換算表!$C$25:$D$34,2),VLOOKUP($G1840,得点換算表!$E$25:$F$34,2)),"")</f>
        <v/>
      </c>
      <c r="AH1840" s="142" t="str">
        <f>IF($H1840&lt;&gt;"",IF($AD1840=1,VLOOKUP($H1840,得点換算表!$C$35:$D$44,2),VLOOKUP($H1840,得点換算表!$E$35:$F$44,2)),"")</f>
        <v/>
      </c>
      <c r="AI1840" s="142" t="str">
        <f>IF($I1840&lt;&gt;"",IF($AD1840=1,VLOOKUP($I1840,得点換算表!$C$45:$D$55,2),VLOOKUP($I1840,得点換算表!$E$45:$F$55,2)),"")</f>
        <v/>
      </c>
      <c r="AJ1840" s="142" t="str">
        <f>IF($J1840&lt;&gt;"",IF($AD1840=1,VLOOKUP($J1840,得点換算表!$C$56:$D$65,2),VLOOKUP($J1840,得点換算表!$E$56:$F$65,2)),"")</f>
        <v/>
      </c>
      <c r="AK1840" s="142" t="str">
        <f>IF($K1840&lt;&gt;"",IF($AD1840=1,VLOOKUP($K1840,得点換算表!$C$66:$D$76,2),VLOOKUP($K1840,得点換算表!$E$66:$F$76,2)),"")</f>
        <v/>
      </c>
      <c r="AL1840" s="142" t="str">
        <f>IF($L1840&lt;&gt;"",IF($AD1840=1,VLOOKUP($L1840,得点換算表!$C$77:$D$86,2),VLOOKUP($L1840,得点換算表!$E$77:$F$86,2)),"")</f>
        <v/>
      </c>
      <c r="AM1840" s="142" t="str">
        <f>IF($M1840&lt;&gt;"",IF($AD1840=1,VLOOKUP($M1840,得点換算表!$C$87:$D$96,2),VLOOKUP($M1840,得点換算表!$E$87:$F$96,2)),"")</f>
        <v/>
      </c>
      <c r="AN1840" s="142" t="str">
        <f t="shared" si="94"/>
        <v/>
      </c>
      <c r="AO1840" s="143" t="str">
        <f>IF(AND($AN1840&lt;&gt;"",$AN1840&gt;=8),VLOOKUP($AN1840,得点換算表!$I$10:$J$14,2),"")</f>
        <v/>
      </c>
      <c r="AP1840" s="105"/>
    </row>
    <row r="1841" spans="1:42" x14ac:dyDescent="0.15">
      <c r="A1841" s="11"/>
      <c r="B1841" s="12"/>
      <c r="C1841" s="13"/>
      <c r="D1841" s="13"/>
      <c r="E1841" s="14"/>
      <c r="F1841" s="14"/>
      <c r="G1841" s="14"/>
      <c r="H1841" s="14"/>
      <c r="I1841" s="15"/>
      <c r="J1841" s="14"/>
      <c r="K1841" s="13"/>
      <c r="L1841" s="14"/>
      <c r="M1841" s="14"/>
      <c r="N1841" s="14"/>
      <c r="O1841" s="14"/>
      <c r="P1841" s="198"/>
      <c r="Q1841" s="198"/>
      <c r="R1841" s="198"/>
      <c r="S1841" s="198"/>
      <c r="T1841" s="198"/>
      <c r="U1841" s="198"/>
      <c r="V1841" s="198"/>
      <c r="W1841" s="202">
        <f t="shared" si="95"/>
        <v>0</v>
      </c>
      <c r="X1841" s="14"/>
      <c r="Y1841" s="14"/>
      <c r="Z1841" s="108"/>
      <c r="AA1841" s="114"/>
      <c r="AB1841" s="129"/>
      <c r="AC1841" s="128"/>
      <c r="AD1841" s="142" t="str">
        <f t="shared" si="96"/>
        <v/>
      </c>
      <c r="AE1841" s="142" t="str">
        <f>IF($E1841&lt;&gt;"",IF($AD1841=1,VLOOKUP($E1841,得点換算表!$C$5:$D$14,2),VLOOKUP($E1841,得点換算表!$E$5:$F$14,2)),"")</f>
        <v/>
      </c>
      <c r="AF1841" s="142" t="str">
        <f>IF($F1841&lt;&gt;"",IF($AD1841=1,VLOOKUP($F1841,得点換算表!$C$15:$D$24,2),VLOOKUP($F1841,得点換算表!$E$15:$F$24,2)),"")</f>
        <v/>
      </c>
      <c r="AG1841" s="142" t="str">
        <f>IF($G1841&lt;&gt;"",IF($AD1841=1,VLOOKUP($G1841,得点換算表!$C$25:$D$34,2),VLOOKUP($G1841,得点換算表!$E$25:$F$34,2)),"")</f>
        <v/>
      </c>
      <c r="AH1841" s="142" t="str">
        <f>IF($H1841&lt;&gt;"",IF($AD1841=1,VLOOKUP($H1841,得点換算表!$C$35:$D$44,2),VLOOKUP($H1841,得点換算表!$E$35:$F$44,2)),"")</f>
        <v/>
      </c>
      <c r="AI1841" s="142" t="str">
        <f>IF($I1841&lt;&gt;"",IF($AD1841=1,VLOOKUP($I1841,得点換算表!$C$45:$D$55,2),VLOOKUP($I1841,得点換算表!$E$45:$F$55,2)),"")</f>
        <v/>
      </c>
      <c r="AJ1841" s="142" t="str">
        <f>IF($J1841&lt;&gt;"",IF($AD1841=1,VLOOKUP($J1841,得点換算表!$C$56:$D$65,2),VLOOKUP($J1841,得点換算表!$E$56:$F$65,2)),"")</f>
        <v/>
      </c>
      <c r="AK1841" s="142" t="str">
        <f>IF($K1841&lt;&gt;"",IF($AD1841=1,VLOOKUP($K1841,得点換算表!$C$66:$D$76,2),VLOOKUP($K1841,得点換算表!$E$66:$F$76,2)),"")</f>
        <v/>
      </c>
      <c r="AL1841" s="142" t="str">
        <f>IF($L1841&lt;&gt;"",IF($AD1841=1,VLOOKUP($L1841,得点換算表!$C$77:$D$86,2),VLOOKUP($L1841,得点換算表!$E$77:$F$86,2)),"")</f>
        <v/>
      </c>
      <c r="AM1841" s="142" t="str">
        <f>IF($M1841&lt;&gt;"",IF($AD1841=1,VLOOKUP($M1841,得点換算表!$C$87:$D$96,2),VLOOKUP($M1841,得点換算表!$E$87:$F$96,2)),"")</f>
        <v/>
      </c>
      <c r="AN1841" s="142" t="str">
        <f t="shared" si="94"/>
        <v/>
      </c>
      <c r="AO1841" s="143" t="str">
        <f>IF(AND($AN1841&lt;&gt;"",$AN1841&gt;=8),VLOOKUP($AN1841,得点換算表!$I$10:$J$14,2),"")</f>
        <v/>
      </c>
      <c r="AP1841" s="105"/>
    </row>
    <row r="1842" spans="1:42" x14ac:dyDescent="0.15">
      <c r="A1842" s="11"/>
      <c r="B1842" s="12"/>
      <c r="C1842" s="13"/>
      <c r="D1842" s="13"/>
      <c r="E1842" s="14"/>
      <c r="F1842" s="14"/>
      <c r="G1842" s="14"/>
      <c r="H1842" s="14"/>
      <c r="I1842" s="15"/>
      <c r="J1842" s="14"/>
      <c r="K1842" s="13"/>
      <c r="L1842" s="14"/>
      <c r="M1842" s="14"/>
      <c r="N1842" s="14"/>
      <c r="O1842" s="14"/>
      <c r="P1842" s="198"/>
      <c r="Q1842" s="198"/>
      <c r="R1842" s="198"/>
      <c r="S1842" s="198"/>
      <c r="T1842" s="198"/>
      <c r="U1842" s="198"/>
      <c r="V1842" s="198"/>
      <c r="W1842" s="202">
        <f t="shared" si="95"/>
        <v>0</v>
      </c>
      <c r="X1842" s="14"/>
      <c r="Y1842" s="14"/>
      <c r="Z1842" s="108"/>
      <c r="AA1842" s="114"/>
      <c r="AB1842" s="129"/>
      <c r="AC1842" s="128"/>
      <c r="AD1842" s="142" t="str">
        <f t="shared" si="96"/>
        <v/>
      </c>
      <c r="AE1842" s="142" t="str">
        <f>IF($E1842&lt;&gt;"",IF($AD1842=1,VLOOKUP($E1842,得点換算表!$C$5:$D$14,2),VLOOKUP($E1842,得点換算表!$E$5:$F$14,2)),"")</f>
        <v/>
      </c>
      <c r="AF1842" s="142" t="str">
        <f>IF($F1842&lt;&gt;"",IF($AD1842=1,VLOOKUP($F1842,得点換算表!$C$15:$D$24,2),VLOOKUP($F1842,得点換算表!$E$15:$F$24,2)),"")</f>
        <v/>
      </c>
      <c r="AG1842" s="142" t="str">
        <f>IF($G1842&lt;&gt;"",IF($AD1842=1,VLOOKUP($G1842,得点換算表!$C$25:$D$34,2),VLOOKUP($G1842,得点換算表!$E$25:$F$34,2)),"")</f>
        <v/>
      </c>
      <c r="AH1842" s="142" t="str">
        <f>IF($H1842&lt;&gt;"",IF($AD1842=1,VLOOKUP($H1842,得点換算表!$C$35:$D$44,2),VLOOKUP($H1842,得点換算表!$E$35:$F$44,2)),"")</f>
        <v/>
      </c>
      <c r="AI1842" s="142" t="str">
        <f>IF($I1842&lt;&gt;"",IF($AD1842=1,VLOOKUP($I1842,得点換算表!$C$45:$D$55,2),VLOOKUP($I1842,得点換算表!$E$45:$F$55,2)),"")</f>
        <v/>
      </c>
      <c r="AJ1842" s="142" t="str">
        <f>IF($J1842&lt;&gt;"",IF($AD1842=1,VLOOKUP($J1842,得点換算表!$C$56:$D$65,2),VLOOKUP($J1842,得点換算表!$E$56:$F$65,2)),"")</f>
        <v/>
      </c>
      <c r="AK1842" s="142" t="str">
        <f>IF($K1842&lt;&gt;"",IF($AD1842=1,VLOOKUP($K1842,得点換算表!$C$66:$D$76,2),VLOOKUP($K1842,得点換算表!$E$66:$F$76,2)),"")</f>
        <v/>
      </c>
      <c r="AL1842" s="142" t="str">
        <f>IF($L1842&lt;&gt;"",IF($AD1842=1,VLOOKUP($L1842,得点換算表!$C$77:$D$86,2),VLOOKUP($L1842,得点換算表!$E$77:$F$86,2)),"")</f>
        <v/>
      </c>
      <c r="AM1842" s="142" t="str">
        <f>IF($M1842&lt;&gt;"",IF($AD1842=1,VLOOKUP($M1842,得点換算表!$C$87:$D$96,2),VLOOKUP($M1842,得点換算表!$E$87:$F$96,2)),"")</f>
        <v/>
      </c>
      <c r="AN1842" s="142" t="str">
        <f t="shared" si="94"/>
        <v/>
      </c>
      <c r="AO1842" s="143" t="str">
        <f>IF(AND($AN1842&lt;&gt;"",$AN1842&gt;=8),VLOOKUP($AN1842,得点換算表!$I$10:$J$14,2),"")</f>
        <v/>
      </c>
      <c r="AP1842" s="105"/>
    </row>
    <row r="1843" spans="1:42" x14ac:dyDescent="0.15">
      <c r="A1843" s="11"/>
      <c r="B1843" s="12"/>
      <c r="C1843" s="13"/>
      <c r="D1843" s="13"/>
      <c r="E1843" s="14"/>
      <c r="F1843" s="14"/>
      <c r="G1843" s="14"/>
      <c r="H1843" s="14"/>
      <c r="I1843" s="15"/>
      <c r="J1843" s="14"/>
      <c r="K1843" s="13"/>
      <c r="L1843" s="14"/>
      <c r="M1843" s="14"/>
      <c r="N1843" s="14"/>
      <c r="O1843" s="14"/>
      <c r="P1843" s="198"/>
      <c r="Q1843" s="198"/>
      <c r="R1843" s="198"/>
      <c r="S1843" s="198"/>
      <c r="T1843" s="198"/>
      <c r="U1843" s="198"/>
      <c r="V1843" s="198"/>
      <c r="W1843" s="202">
        <f t="shared" si="95"/>
        <v>0</v>
      </c>
      <c r="X1843" s="14"/>
      <c r="Y1843" s="14"/>
      <c r="Z1843" s="108"/>
      <c r="AA1843" s="114"/>
      <c r="AB1843" s="129"/>
      <c r="AC1843" s="128"/>
      <c r="AD1843" s="142" t="str">
        <f t="shared" si="96"/>
        <v/>
      </c>
      <c r="AE1843" s="142" t="str">
        <f>IF($E1843&lt;&gt;"",IF($AD1843=1,VLOOKUP($E1843,得点換算表!$C$5:$D$14,2),VLOOKUP($E1843,得点換算表!$E$5:$F$14,2)),"")</f>
        <v/>
      </c>
      <c r="AF1843" s="142" t="str">
        <f>IF($F1843&lt;&gt;"",IF($AD1843=1,VLOOKUP($F1843,得点換算表!$C$15:$D$24,2),VLOOKUP($F1843,得点換算表!$E$15:$F$24,2)),"")</f>
        <v/>
      </c>
      <c r="AG1843" s="142" t="str">
        <f>IF($G1843&lt;&gt;"",IF($AD1843=1,VLOOKUP($G1843,得点換算表!$C$25:$D$34,2),VLOOKUP($G1843,得点換算表!$E$25:$F$34,2)),"")</f>
        <v/>
      </c>
      <c r="AH1843" s="142" t="str">
        <f>IF($H1843&lt;&gt;"",IF($AD1843=1,VLOOKUP($H1843,得点換算表!$C$35:$D$44,2),VLOOKUP($H1843,得点換算表!$E$35:$F$44,2)),"")</f>
        <v/>
      </c>
      <c r="AI1843" s="142" t="str">
        <f>IF($I1843&lt;&gt;"",IF($AD1843=1,VLOOKUP($I1843,得点換算表!$C$45:$D$55,2),VLOOKUP($I1843,得点換算表!$E$45:$F$55,2)),"")</f>
        <v/>
      </c>
      <c r="AJ1843" s="142" t="str">
        <f>IF($J1843&lt;&gt;"",IF($AD1843=1,VLOOKUP($J1843,得点換算表!$C$56:$D$65,2),VLOOKUP($J1843,得点換算表!$E$56:$F$65,2)),"")</f>
        <v/>
      </c>
      <c r="AK1843" s="142" t="str">
        <f>IF($K1843&lt;&gt;"",IF($AD1843=1,VLOOKUP($K1843,得点換算表!$C$66:$D$76,2),VLOOKUP($K1843,得点換算表!$E$66:$F$76,2)),"")</f>
        <v/>
      </c>
      <c r="AL1843" s="142" t="str">
        <f>IF($L1843&lt;&gt;"",IF($AD1843=1,VLOOKUP($L1843,得点換算表!$C$77:$D$86,2),VLOOKUP($L1843,得点換算表!$E$77:$F$86,2)),"")</f>
        <v/>
      </c>
      <c r="AM1843" s="142" t="str">
        <f>IF($M1843&lt;&gt;"",IF($AD1843=1,VLOOKUP($M1843,得点換算表!$C$87:$D$96,2),VLOOKUP($M1843,得点換算表!$E$87:$F$96,2)),"")</f>
        <v/>
      </c>
      <c r="AN1843" s="142" t="str">
        <f t="shared" si="94"/>
        <v/>
      </c>
      <c r="AO1843" s="143" t="str">
        <f>IF(AND($AN1843&lt;&gt;"",$AN1843&gt;=8),VLOOKUP($AN1843,得点換算表!$I$10:$J$14,2),"")</f>
        <v/>
      </c>
      <c r="AP1843" s="105"/>
    </row>
    <row r="1844" spans="1:42" x14ac:dyDescent="0.15">
      <c r="A1844" s="11"/>
      <c r="B1844" s="12"/>
      <c r="C1844" s="13"/>
      <c r="D1844" s="13"/>
      <c r="E1844" s="14"/>
      <c r="F1844" s="14"/>
      <c r="G1844" s="14"/>
      <c r="H1844" s="14"/>
      <c r="I1844" s="15"/>
      <c r="J1844" s="14"/>
      <c r="K1844" s="13"/>
      <c r="L1844" s="14"/>
      <c r="M1844" s="14"/>
      <c r="N1844" s="14"/>
      <c r="O1844" s="14"/>
      <c r="P1844" s="198"/>
      <c r="Q1844" s="198"/>
      <c r="R1844" s="198"/>
      <c r="S1844" s="198"/>
      <c r="T1844" s="198"/>
      <c r="U1844" s="198"/>
      <c r="V1844" s="198"/>
      <c r="W1844" s="202">
        <f t="shared" si="95"/>
        <v>0</v>
      </c>
      <c r="X1844" s="14"/>
      <c r="Y1844" s="14"/>
      <c r="Z1844" s="108"/>
      <c r="AA1844" s="114"/>
      <c r="AB1844" s="129"/>
      <c r="AC1844" s="128"/>
      <c r="AD1844" s="142" t="str">
        <f t="shared" si="96"/>
        <v/>
      </c>
      <c r="AE1844" s="142" t="str">
        <f>IF($E1844&lt;&gt;"",IF($AD1844=1,VLOOKUP($E1844,得点換算表!$C$5:$D$14,2),VLOOKUP($E1844,得点換算表!$E$5:$F$14,2)),"")</f>
        <v/>
      </c>
      <c r="AF1844" s="142" t="str">
        <f>IF($F1844&lt;&gt;"",IF($AD1844=1,VLOOKUP($F1844,得点換算表!$C$15:$D$24,2),VLOOKUP($F1844,得点換算表!$E$15:$F$24,2)),"")</f>
        <v/>
      </c>
      <c r="AG1844" s="142" t="str">
        <f>IF($G1844&lt;&gt;"",IF($AD1844=1,VLOOKUP($G1844,得点換算表!$C$25:$D$34,2),VLOOKUP($G1844,得点換算表!$E$25:$F$34,2)),"")</f>
        <v/>
      </c>
      <c r="AH1844" s="142" t="str">
        <f>IF($H1844&lt;&gt;"",IF($AD1844=1,VLOOKUP($H1844,得点換算表!$C$35:$D$44,2),VLOOKUP($H1844,得点換算表!$E$35:$F$44,2)),"")</f>
        <v/>
      </c>
      <c r="AI1844" s="142" t="str">
        <f>IF($I1844&lt;&gt;"",IF($AD1844=1,VLOOKUP($I1844,得点換算表!$C$45:$D$55,2),VLOOKUP($I1844,得点換算表!$E$45:$F$55,2)),"")</f>
        <v/>
      </c>
      <c r="AJ1844" s="142" t="str">
        <f>IF($J1844&lt;&gt;"",IF($AD1844=1,VLOOKUP($J1844,得点換算表!$C$56:$D$65,2),VLOOKUP($J1844,得点換算表!$E$56:$F$65,2)),"")</f>
        <v/>
      </c>
      <c r="AK1844" s="142" t="str">
        <f>IF($K1844&lt;&gt;"",IF($AD1844=1,VLOOKUP($K1844,得点換算表!$C$66:$D$76,2),VLOOKUP($K1844,得点換算表!$E$66:$F$76,2)),"")</f>
        <v/>
      </c>
      <c r="AL1844" s="142" t="str">
        <f>IF($L1844&lt;&gt;"",IF($AD1844=1,VLOOKUP($L1844,得点換算表!$C$77:$D$86,2),VLOOKUP($L1844,得点換算表!$E$77:$F$86,2)),"")</f>
        <v/>
      </c>
      <c r="AM1844" s="142" t="str">
        <f>IF($M1844&lt;&gt;"",IF($AD1844=1,VLOOKUP($M1844,得点換算表!$C$87:$D$96,2),VLOOKUP($M1844,得点換算表!$E$87:$F$96,2)),"")</f>
        <v/>
      </c>
      <c r="AN1844" s="142" t="str">
        <f t="shared" si="94"/>
        <v/>
      </c>
      <c r="AO1844" s="143" t="str">
        <f>IF(AND($AN1844&lt;&gt;"",$AN1844&gt;=8),VLOOKUP($AN1844,得点換算表!$I$10:$J$14,2),"")</f>
        <v/>
      </c>
      <c r="AP1844" s="105"/>
    </row>
    <row r="1845" spans="1:42" x14ac:dyDescent="0.15">
      <c r="A1845" s="11"/>
      <c r="B1845" s="12"/>
      <c r="C1845" s="13"/>
      <c r="D1845" s="13"/>
      <c r="E1845" s="14"/>
      <c r="F1845" s="14"/>
      <c r="G1845" s="14"/>
      <c r="H1845" s="14"/>
      <c r="I1845" s="15"/>
      <c r="J1845" s="14"/>
      <c r="K1845" s="13"/>
      <c r="L1845" s="14"/>
      <c r="M1845" s="14"/>
      <c r="N1845" s="14"/>
      <c r="O1845" s="14"/>
      <c r="P1845" s="198"/>
      <c r="Q1845" s="198"/>
      <c r="R1845" s="198"/>
      <c r="S1845" s="198"/>
      <c r="T1845" s="198"/>
      <c r="U1845" s="198"/>
      <c r="V1845" s="198"/>
      <c r="W1845" s="202">
        <f t="shared" si="95"/>
        <v>0</v>
      </c>
      <c r="X1845" s="14"/>
      <c r="Y1845" s="14"/>
      <c r="Z1845" s="108"/>
      <c r="AA1845" s="114"/>
      <c r="AB1845" s="129"/>
      <c r="AC1845" s="128"/>
      <c r="AD1845" s="142" t="str">
        <f t="shared" si="96"/>
        <v/>
      </c>
      <c r="AE1845" s="142" t="str">
        <f>IF($E1845&lt;&gt;"",IF($AD1845=1,VLOOKUP($E1845,得点換算表!$C$5:$D$14,2),VLOOKUP($E1845,得点換算表!$E$5:$F$14,2)),"")</f>
        <v/>
      </c>
      <c r="AF1845" s="142" t="str">
        <f>IF($F1845&lt;&gt;"",IF($AD1845=1,VLOOKUP($F1845,得点換算表!$C$15:$D$24,2),VLOOKUP($F1845,得点換算表!$E$15:$F$24,2)),"")</f>
        <v/>
      </c>
      <c r="AG1845" s="142" t="str">
        <f>IF($G1845&lt;&gt;"",IF($AD1845=1,VLOOKUP($G1845,得点換算表!$C$25:$D$34,2),VLOOKUP($G1845,得点換算表!$E$25:$F$34,2)),"")</f>
        <v/>
      </c>
      <c r="AH1845" s="142" t="str">
        <f>IF($H1845&lt;&gt;"",IF($AD1845=1,VLOOKUP($H1845,得点換算表!$C$35:$D$44,2),VLOOKUP($H1845,得点換算表!$E$35:$F$44,2)),"")</f>
        <v/>
      </c>
      <c r="AI1845" s="142" t="str">
        <f>IF($I1845&lt;&gt;"",IF($AD1845=1,VLOOKUP($I1845,得点換算表!$C$45:$D$55,2),VLOOKUP($I1845,得点換算表!$E$45:$F$55,2)),"")</f>
        <v/>
      </c>
      <c r="AJ1845" s="142" t="str">
        <f>IF($J1845&lt;&gt;"",IF($AD1845=1,VLOOKUP($J1845,得点換算表!$C$56:$D$65,2),VLOOKUP($J1845,得点換算表!$E$56:$F$65,2)),"")</f>
        <v/>
      </c>
      <c r="AK1845" s="142" t="str">
        <f>IF($K1845&lt;&gt;"",IF($AD1845=1,VLOOKUP($K1845,得点換算表!$C$66:$D$76,2),VLOOKUP($K1845,得点換算表!$E$66:$F$76,2)),"")</f>
        <v/>
      </c>
      <c r="AL1845" s="142" t="str">
        <f>IF($L1845&lt;&gt;"",IF($AD1845=1,VLOOKUP($L1845,得点換算表!$C$77:$D$86,2),VLOOKUP($L1845,得点換算表!$E$77:$F$86,2)),"")</f>
        <v/>
      </c>
      <c r="AM1845" s="142" t="str">
        <f>IF($M1845&lt;&gt;"",IF($AD1845=1,VLOOKUP($M1845,得点換算表!$C$87:$D$96,2),VLOOKUP($M1845,得点換算表!$E$87:$F$96,2)),"")</f>
        <v/>
      </c>
      <c r="AN1845" s="142" t="str">
        <f t="shared" si="94"/>
        <v/>
      </c>
      <c r="AO1845" s="143" t="str">
        <f>IF(AND($AN1845&lt;&gt;"",$AN1845&gt;=8),VLOOKUP($AN1845,得点換算表!$I$10:$J$14,2),"")</f>
        <v/>
      </c>
      <c r="AP1845" s="105"/>
    </row>
    <row r="1846" spans="1:42" x14ac:dyDescent="0.15">
      <c r="A1846" s="11"/>
      <c r="B1846" s="12"/>
      <c r="C1846" s="13"/>
      <c r="D1846" s="13"/>
      <c r="E1846" s="14"/>
      <c r="F1846" s="14"/>
      <c r="G1846" s="14"/>
      <c r="H1846" s="14"/>
      <c r="I1846" s="15"/>
      <c r="J1846" s="14"/>
      <c r="K1846" s="13"/>
      <c r="L1846" s="14"/>
      <c r="M1846" s="14"/>
      <c r="N1846" s="14"/>
      <c r="O1846" s="14"/>
      <c r="P1846" s="198"/>
      <c r="Q1846" s="198"/>
      <c r="R1846" s="198"/>
      <c r="S1846" s="198"/>
      <c r="T1846" s="198"/>
      <c r="U1846" s="198"/>
      <c r="V1846" s="198"/>
      <c r="W1846" s="202">
        <f t="shared" si="95"/>
        <v>0</v>
      </c>
      <c r="X1846" s="14"/>
      <c r="Y1846" s="14"/>
      <c r="Z1846" s="108"/>
      <c r="AA1846" s="114"/>
      <c r="AB1846" s="129"/>
      <c r="AC1846" s="128"/>
      <c r="AD1846" s="142" t="str">
        <f t="shared" si="96"/>
        <v/>
      </c>
      <c r="AE1846" s="142" t="str">
        <f>IF($E1846&lt;&gt;"",IF($AD1846=1,VLOOKUP($E1846,得点換算表!$C$5:$D$14,2),VLOOKUP($E1846,得点換算表!$E$5:$F$14,2)),"")</f>
        <v/>
      </c>
      <c r="AF1846" s="142" t="str">
        <f>IF($F1846&lt;&gt;"",IF($AD1846=1,VLOOKUP($F1846,得点換算表!$C$15:$D$24,2),VLOOKUP($F1846,得点換算表!$E$15:$F$24,2)),"")</f>
        <v/>
      </c>
      <c r="AG1846" s="142" t="str">
        <f>IF($G1846&lt;&gt;"",IF($AD1846=1,VLOOKUP($G1846,得点換算表!$C$25:$D$34,2),VLOOKUP($G1846,得点換算表!$E$25:$F$34,2)),"")</f>
        <v/>
      </c>
      <c r="AH1846" s="142" t="str">
        <f>IF($H1846&lt;&gt;"",IF($AD1846=1,VLOOKUP($H1846,得点換算表!$C$35:$D$44,2),VLOOKUP($H1846,得点換算表!$E$35:$F$44,2)),"")</f>
        <v/>
      </c>
      <c r="AI1846" s="142" t="str">
        <f>IF($I1846&lt;&gt;"",IF($AD1846=1,VLOOKUP($I1846,得点換算表!$C$45:$D$55,2),VLOOKUP($I1846,得点換算表!$E$45:$F$55,2)),"")</f>
        <v/>
      </c>
      <c r="AJ1846" s="142" t="str">
        <f>IF($J1846&lt;&gt;"",IF($AD1846=1,VLOOKUP($J1846,得点換算表!$C$56:$D$65,2),VLOOKUP($J1846,得点換算表!$E$56:$F$65,2)),"")</f>
        <v/>
      </c>
      <c r="AK1846" s="142" t="str">
        <f>IF($K1846&lt;&gt;"",IF($AD1846=1,VLOOKUP($K1846,得点換算表!$C$66:$D$76,2),VLOOKUP($K1846,得点換算表!$E$66:$F$76,2)),"")</f>
        <v/>
      </c>
      <c r="AL1846" s="142" t="str">
        <f>IF($L1846&lt;&gt;"",IF($AD1846=1,VLOOKUP($L1846,得点換算表!$C$77:$D$86,2),VLOOKUP($L1846,得点換算表!$E$77:$F$86,2)),"")</f>
        <v/>
      </c>
      <c r="AM1846" s="142" t="str">
        <f>IF($M1846&lt;&gt;"",IF($AD1846=1,VLOOKUP($M1846,得点換算表!$C$87:$D$96,2),VLOOKUP($M1846,得点換算表!$E$87:$F$96,2)),"")</f>
        <v/>
      </c>
      <c r="AN1846" s="142" t="str">
        <f t="shared" si="94"/>
        <v/>
      </c>
      <c r="AO1846" s="143" t="str">
        <f>IF(AND($AN1846&lt;&gt;"",$AN1846&gt;=8),VLOOKUP($AN1846,得点換算表!$I$10:$J$14,2),"")</f>
        <v/>
      </c>
      <c r="AP1846" s="105"/>
    </row>
    <row r="1847" spans="1:42" x14ac:dyDescent="0.15">
      <c r="A1847" s="11"/>
      <c r="B1847" s="12"/>
      <c r="C1847" s="13"/>
      <c r="D1847" s="13"/>
      <c r="E1847" s="14"/>
      <c r="F1847" s="14"/>
      <c r="G1847" s="14"/>
      <c r="H1847" s="14"/>
      <c r="I1847" s="15"/>
      <c r="J1847" s="14"/>
      <c r="K1847" s="13"/>
      <c r="L1847" s="14"/>
      <c r="M1847" s="14"/>
      <c r="N1847" s="14"/>
      <c r="O1847" s="14"/>
      <c r="P1847" s="198"/>
      <c r="Q1847" s="198"/>
      <c r="R1847" s="198"/>
      <c r="S1847" s="198"/>
      <c r="T1847" s="198"/>
      <c r="U1847" s="198"/>
      <c r="V1847" s="198"/>
      <c r="W1847" s="202">
        <f t="shared" si="95"/>
        <v>0</v>
      </c>
      <c r="X1847" s="14"/>
      <c r="Y1847" s="14"/>
      <c r="Z1847" s="108"/>
      <c r="AA1847" s="114"/>
      <c r="AB1847" s="129"/>
      <c r="AC1847" s="128"/>
      <c r="AD1847" s="142" t="str">
        <f t="shared" si="96"/>
        <v/>
      </c>
      <c r="AE1847" s="142" t="str">
        <f>IF($E1847&lt;&gt;"",IF($AD1847=1,VLOOKUP($E1847,得点換算表!$C$5:$D$14,2),VLOOKUP($E1847,得点換算表!$E$5:$F$14,2)),"")</f>
        <v/>
      </c>
      <c r="AF1847" s="142" t="str">
        <f>IF($F1847&lt;&gt;"",IF($AD1847=1,VLOOKUP($F1847,得点換算表!$C$15:$D$24,2),VLOOKUP($F1847,得点換算表!$E$15:$F$24,2)),"")</f>
        <v/>
      </c>
      <c r="AG1847" s="142" t="str">
        <f>IF($G1847&lt;&gt;"",IF($AD1847=1,VLOOKUP($G1847,得点換算表!$C$25:$D$34,2),VLOOKUP($G1847,得点換算表!$E$25:$F$34,2)),"")</f>
        <v/>
      </c>
      <c r="AH1847" s="142" t="str">
        <f>IF($H1847&lt;&gt;"",IF($AD1847=1,VLOOKUP($H1847,得点換算表!$C$35:$D$44,2),VLOOKUP($H1847,得点換算表!$E$35:$F$44,2)),"")</f>
        <v/>
      </c>
      <c r="AI1847" s="142" t="str">
        <f>IF($I1847&lt;&gt;"",IF($AD1847=1,VLOOKUP($I1847,得点換算表!$C$45:$D$55,2),VLOOKUP($I1847,得点換算表!$E$45:$F$55,2)),"")</f>
        <v/>
      </c>
      <c r="AJ1847" s="142" t="str">
        <f>IF($J1847&lt;&gt;"",IF($AD1847=1,VLOOKUP($J1847,得点換算表!$C$56:$D$65,2),VLOOKUP($J1847,得点換算表!$E$56:$F$65,2)),"")</f>
        <v/>
      </c>
      <c r="AK1847" s="142" t="str">
        <f>IF($K1847&lt;&gt;"",IF($AD1847=1,VLOOKUP($K1847,得点換算表!$C$66:$D$76,2),VLOOKUP($K1847,得点換算表!$E$66:$F$76,2)),"")</f>
        <v/>
      </c>
      <c r="AL1847" s="142" t="str">
        <f>IF($L1847&lt;&gt;"",IF($AD1847=1,VLOOKUP($L1847,得点換算表!$C$77:$D$86,2),VLOOKUP($L1847,得点換算表!$E$77:$F$86,2)),"")</f>
        <v/>
      </c>
      <c r="AM1847" s="142" t="str">
        <f>IF($M1847&lt;&gt;"",IF($AD1847=1,VLOOKUP($M1847,得点換算表!$C$87:$D$96,2),VLOOKUP($M1847,得点換算表!$E$87:$F$96,2)),"")</f>
        <v/>
      </c>
      <c r="AN1847" s="142" t="str">
        <f t="shared" si="94"/>
        <v/>
      </c>
      <c r="AO1847" s="143" t="str">
        <f>IF(AND($AN1847&lt;&gt;"",$AN1847&gt;=8),VLOOKUP($AN1847,得点換算表!$I$10:$J$14,2),"")</f>
        <v/>
      </c>
      <c r="AP1847" s="105"/>
    </row>
    <row r="1848" spans="1:42" x14ac:dyDescent="0.15">
      <c r="A1848" s="11"/>
      <c r="B1848" s="12"/>
      <c r="C1848" s="13"/>
      <c r="D1848" s="13"/>
      <c r="E1848" s="14"/>
      <c r="F1848" s="14"/>
      <c r="G1848" s="14"/>
      <c r="H1848" s="14"/>
      <c r="I1848" s="15"/>
      <c r="J1848" s="14"/>
      <c r="K1848" s="13"/>
      <c r="L1848" s="14"/>
      <c r="M1848" s="14"/>
      <c r="N1848" s="14"/>
      <c r="O1848" s="14"/>
      <c r="P1848" s="198"/>
      <c r="Q1848" s="198"/>
      <c r="R1848" s="198"/>
      <c r="S1848" s="198"/>
      <c r="T1848" s="198"/>
      <c r="U1848" s="198"/>
      <c r="V1848" s="198"/>
      <c r="W1848" s="202">
        <f t="shared" si="95"/>
        <v>0</v>
      </c>
      <c r="X1848" s="14"/>
      <c r="Y1848" s="14"/>
      <c r="Z1848" s="108"/>
      <c r="AA1848" s="114"/>
      <c r="AB1848" s="129"/>
      <c r="AC1848" s="128"/>
      <c r="AD1848" s="142" t="str">
        <f t="shared" si="96"/>
        <v/>
      </c>
      <c r="AE1848" s="142" t="str">
        <f>IF($E1848&lt;&gt;"",IF($AD1848=1,VLOOKUP($E1848,得点換算表!$C$5:$D$14,2),VLOOKUP($E1848,得点換算表!$E$5:$F$14,2)),"")</f>
        <v/>
      </c>
      <c r="AF1848" s="142" t="str">
        <f>IF($F1848&lt;&gt;"",IF($AD1848=1,VLOOKUP($F1848,得点換算表!$C$15:$D$24,2),VLOOKUP($F1848,得点換算表!$E$15:$F$24,2)),"")</f>
        <v/>
      </c>
      <c r="AG1848" s="142" t="str">
        <f>IF($G1848&lt;&gt;"",IF($AD1848=1,VLOOKUP($G1848,得点換算表!$C$25:$D$34,2),VLOOKUP($G1848,得点換算表!$E$25:$F$34,2)),"")</f>
        <v/>
      </c>
      <c r="AH1848" s="142" t="str">
        <f>IF($H1848&lt;&gt;"",IF($AD1848=1,VLOOKUP($H1848,得点換算表!$C$35:$D$44,2),VLOOKUP($H1848,得点換算表!$E$35:$F$44,2)),"")</f>
        <v/>
      </c>
      <c r="AI1848" s="142" t="str">
        <f>IF($I1848&lt;&gt;"",IF($AD1848=1,VLOOKUP($I1848,得点換算表!$C$45:$D$55,2),VLOOKUP($I1848,得点換算表!$E$45:$F$55,2)),"")</f>
        <v/>
      </c>
      <c r="AJ1848" s="142" t="str">
        <f>IF($J1848&lt;&gt;"",IF($AD1848=1,VLOOKUP($J1848,得点換算表!$C$56:$D$65,2),VLOOKUP($J1848,得点換算表!$E$56:$F$65,2)),"")</f>
        <v/>
      </c>
      <c r="AK1848" s="142" t="str">
        <f>IF($K1848&lt;&gt;"",IF($AD1848=1,VLOOKUP($K1848,得点換算表!$C$66:$D$76,2),VLOOKUP($K1848,得点換算表!$E$66:$F$76,2)),"")</f>
        <v/>
      </c>
      <c r="AL1848" s="142" t="str">
        <f>IF($L1848&lt;&gt;"",IF($AD1848=1,VLOOKUP($L1848,得点換算表!$C$77:$D$86,2),VLOOKUP($L1848,得点換算表!$E$77:$F$86,2)),"")</f>
        <v/>
      </c>
      <c r="AM1848" s="142" t="str">
        <f>IF($M1848&lt;&gt;"",IF($AD1848=1,VLOOKUP($M1848,得点換算表!$C$87:$D$96,2),VLOOKUP($M1848,得点換算表!$E$87:$F$96,2)),"")</f>
        <v/>
      </c>
      <c r="AN1848" s="142" t="str">
        <f t="shared" si="94"/>
        <v/>
      </c>
      <c r="AO1848" s="143" t="str">
        <f>IF(AND($AN1848&lt;&gt;"",$AN1848&gt;=8),VLOOKUP($AN1848,得点換算表!$I$10:$J$14,2),"")</f>
        <v/>
      </c>
      <c r="AP1848" s="105"/>
    </row>
    <row r="1849" spans="1:42" x14ac:dyDescent="0.15">
      <c r="A1849" s="11"/>
      <c r="B1849" s="12"/>
      <c r="C1849" s="13"/>
      <c r="D1849" s="13"/>
      <c r="E1849" s="14"/>
      <c r="F1849" s="14"/>
      <c r="G1849" s="14"/>
      <c r="H1849" s="14"/>
      <c r="I1849" s="15"/>
      <c r="J1849" s="14"/>
      <c r="K1849" s="13"/>
      <c r="L1849" s="14"/>
      <c r="M1849" s="14"/>
      <c r="N1849" s="14"/>
      <c r="O1849" s="14"/>
      <c r="P1849" s="198"/>
      <c r="Q1849" s="198"/>
      <c r="R1849" s="198"/>
      <c r="S1849" s="198"/>
      <c r="T1849" s="198"/>
      <c r="U1849" s="198"/>
      <c r="V1849" s="198"/>
      <c r="W1849" s="202">
        <f t="shared" si="95"/>
        <v>0</v>
      </c>
      <c r="X1849" s="14"/>
      <c r="Y1849" s="14"/>
      <c r="Z1849" s="108"/>
      <c r="AA1849" s="114"/>
      <c r="AB1849" s="129"/>
      <c r="AC1849" s="128"/>
      <c r="AD1849" s="142" t="str">
        <f t="shared" si="96"/>
        <v/>
      </c>
      <c r="AE1849" s="142" t="str">
        <f>IF($E1849&lt;&gt;"",IF($AD1849=1,VLOOKUP($E1849,得点換算表!$C$5:$D$14,2),VLOOKUP($E1849,得点換算表!$E$5:$F$14,2)),"")</f>
        <v/>
      </c>
      <c r="AF1849" s="142" t="str">
        <f>IF($F1849&lt;&gt;"",IF($AD1849=1,VLOOKUP($F1849,得点換算表!$C$15:$D$24,2),VLOOKUP($F1849,得点換算表!$E$15:$F$24,2)),"")</f>
        <v/>
      </c>
      <c r="AG1849" s="142" t="str">
        <f>IF($G1849&lt;&gt;"",IF($AD1849=1,VLOOKUP($G1849,得点換算表!$C$25:$D$34,2),VLOOKUP($G1849,得点換算表!$E$25:$F$34,2)),"")</f>
        <v/>
      </c>
      <c r="AH1849" s="142" t="str">
        <f>IF($H1849&lt;&gt;"",IF($AD1849=1,VLOOKUP($H1849,得点換算表!$C$35:$D$44,2),VLOOKUP($H1849,得点換算表!$E$35:$F$44,2)),"")</f>
        <v/>
      </c>
      <c r="AI1849" s="142" t="str">
        <f>IF($I1849&lt;&gt;"",IF($AD1849=1,VLOOKUP($I1849,得点換算表!$C$45:$D$55,2),VLOOKUP($I1849,得点換算表!$E$45:$F$55,2)),"")</f>
        <v/>
      </c>
      <c r="AJ1849" s="142" t="str">
        <f>IF($J1849&lt;&gt;"",IF($AD1849=1,VLOOKUP($J1849,得点換算表!$C$56:$D$65,2),VLOOKUP($J1849,得点換算表!$E$56:$F$65,2)),"")</f>
        <v/>
      </c>
      <c r="AK1849" s="142" t="str">
        <f>IF($K1849&lt;&gt;"",IF($AD1849=1,VLOOKUP($K1849,得点換算表!$C$66:$D$76,2),VLOOKUP($K1849,得点換算表!$E$66:$F$76,2)),"")</f>
        <v/>
      </c>
      <c r="AL1849" s="142" t="str">
        <f>IF($L1849&lt;&gt;"",IF($AD1849=1,VLOOKUP($L1849,得点換算表!$C$77:$D$86,2),VLOOKUP($L1849,得点換算表!$E$77:$F$86,2)),"")</f>
        <v/>
      </c>
      <c r="AM1849" s="142" t="str">
        <f>IF($M1849&lt;&gt;"",IF($AD1849=1,VLOOKUP($M1849,得点換算表!$C$87:$D$96,2),VLOOKUP($M1849,得点換算表!$E$87:$F$96,2)),"")</f>
        <v/>
      </c>
      <c r="AN1849" s="142" t="str">
        <f t="shared" si="94"/>
        <v/>
      </c>
      <c r="AO1849" s="143" t="str">
        <f>IF(AND($AN1849&lt;&gt;"",$AN1849&gt;=8),VLOOKUP($AN1849,得点換算表!$I$10:$J$14,2),"")</f>
        <v/>
      </c>
      <c r="AP1849" s="105"/>
    </row>
    <row r="1850" spans="1:42" x14ac:dyDescent="0.15">
      <c r="A1850" s="11"/>
      <c r="B1850" s="12"/>
      <c r="C1850" s="13"/>
      <c r="D1850" s="13"/>
      <c r="E1850" s="14"/>
      <c r="F1850" s="14"/>
      <c r="G1850" s="14"/>
      <c r="H1850" s="14"/>
      <c r="I1850" s="15"/>
      <c r="J1850" s="14"/>
      <c r="K1850" s="13"/>
      <c r="L1850" s="14"/>
      <c r="M1850" s="14"/>
      <c r="N1850" s="14"/>
      <c r="O1850" s="14"/>
      <c r="P1850" s="198"/>
      <c r="Q1850" s="198"/>
      <c r="R1850" s="198"/>
      <c r="S1850" s="198"/>
      <c r="T1850" s="198"/>
      <c r="U1850" s="198"/>
      <c r="V1850" s="198"/>
      <c r="W1850" s="202">
        <f t="shared" si="95"/>
        <v>0</v>
      </c>
      <c r="X1850" s="14"/>
      <c r="Y1850" s="14"/>
      <c r="Z1850" s="108"/>
      <c r="AA1850" s="114"/>
      <c r="AB1850" s="129"/>
      <c r="AC1850" s="128"/>
      <c r="AD1850" s="142" t="str">
        <f t="shared" si="96"/>
        <v/>
      </c>
      <c r="AE1850" s="142" t="str">
        <f>IF($E1850&lt;&gt;"",IF($AD1850=1,VLOOKUP($E1850,得点換算表!$C$5:$D$14,2),VLOOKUP($E1850,得点換算表!$E$5:$F$14,2)),"")</f>
        <v/>
      </c>
      <c r="AF1850" s="142" t="str">
        <f>IF($F1850&lt;&gt;"",IF($AD1850=1,VLOOKUP($F1850,得点換算表!$C$15:$D$24,2),VLOOKUP($F1850,得点換算表!$E$15:$F$24,2)),"")</f>
        <v/>
      </c>
      <c r="AG1850" s="142" t="str">
        <f>IF($G1850&lt;&gt;"",IF($AD1850=1,VLOOKUP($G1850,得点換算表!$C$25:$D$34,2),VLOOKUP($G1850,得点換算表!$E$25:$F$34,2)),"")</f>
        <v/>
      </c>
      <c r="AH1850" s="142" t="str">
        <f>IF($H1850&lt;&gt;"",IF($AD1850=1,VLOOKUP($H1850,得点換算表!$C$35:$D$44,2),VLOOKUP($H1850,得点換算表!$E$35:$F$44,2)),"")</f>
        <v/>
      </c>
      <c r="AI1850" s="142" t="str">
        <f>IF($I1850&lt;&gt;"",IF($AD1850=1,VLOOKUP($I1850,得点換算表!$C$45:$D$55,2),VLOOKUP($I1850,得点換算表!$E$45:$F$55,2)),"")</f>
        <v/>
      </c>
      <c r="AJ1850" s="142" t="str">
        <f>IF($J1850&lt;&gt;"",IF($AD1850=1,VLOOKUP($J1850,得点換算表!$C$56:$D$65,2),VLOOKUP($J1850,得点換算表!$E$56:$F$65,2)),"")</f>
        <v/>
      </c>
      <c r="AK1850" s="142" t="str">
        <f>IF($K1850&lt;&gt;"",IF($AD1850=1,VLOOKUP($K1850,得点換算表!$C$66:$D$76,2),VLOOKUP($K1850,得点換算表!$E$66:$F$76,2)),"")</f>
        <v/>
      </c>
      <c r="AL1850" s="142" t="str">
        <f>IF($L1850&lt;&gt;"",IF($AD1850=1,VLOOKUP($L1850,得点換算表!$C$77:$D$86,2),VLOOKUP($L1850,得点換算表!$E$77:$F$86,2)),"")</f>
        <v/>
      </c>
      <c r="AM1850" s="142" t="str">
        <f>IF($M1850&lt;&gt;"",IF($AD1850=1,VLOOKUP($M1850,得点換算表!$C$87:$D$96,2),VLOOKUP($M1850,得点換算表!$E$87:$F$96,2)),"")</f>
        <v/>
      </c>
      <c r="AN1850" s="142" t="str">
        <f t="shared" si="94"/>
        <v/>
      </c>
      <c r="AO1850" s="143" t="str">
        <f>IF(AND($AN1850&lt;&gt;"",$AN1850&gt;=8),VLOOKUP($AN1850,得点換算表!$I$10:$J$14,2),"")</f>
        <v/>
      </c>
      <c r="AP1850" s="105"/>
    </row>
    <row r="1851" spans="1:42" x14ac:dyDescent="0.15">
      <c r="A1851" s="11"/>
      <c r="B1851" s="12"/>
      <c r="C1851" s="13"/>
      <c r="D1851" s="13"/>
      <c r="E1851" s="14"/>
      <c r="F1851" s="14"/>
      <c r="G1851" s="14"/>
      <c r="H1851" s="14"/>
      <c r="I1851" s="15"/>
      <c r="J1851" s="14"/>
      <c r="K1851" s="13"/>
      <c r="L1851" s="14"/>
      <c r="M1851" s="14"/>
      <c r="N1851" s="14"/>
      <c r="O1851" s="14"/>
      <c r="P1851" s="198"/>
      <c r="Q1851" s="198"/>
      <c r="R1851" s="198"/>
      <c r="S1851" s="198"/>
      <c r="T1851" s="198"/>
      <c r="U1851" s="198"/>
      <c r="V1851" s="198"/>
      <c r="W1851" s="202">
        <f t="shared" si="95"/>
        <v>0</v>
      </c>
      <c r="X1851" s="14"/>
      <c r="Y1851" s="14"/>
      <c r="Z1851" s="108"/>
      <c r="AA1851" s="114"/>
      <c r="AB1851" s="129"/>
      <c r="AC1851" s="128"/>
      <c r="AD1851" s="142" t="str">
        <f t="shared" si="96"/>
        <v/>
      </c>
      <c r="AE1851" s="142" t="str">
        <f>IF($E1851&lt;&gt;"",IF($AD1851=1,VLOOKUP($E1851,得点換算表!$C$5:$D$14,2),VLOOKUP($E1851,得点換算表!$E$5:$F$14,2)),"")</f>
        <v/>
      </c>
      <c r="AF1851" s="142" t="str">
        <f>IF($F1851&lt;&gt;"",IF($AD1851=1,VLOOKUP($F1851,得点換算表!$C$15:$D$24,2),VLOOKUP($F1851,得点換算表!$E$15:$F$24,2)),"")</f>
        <v/>
      </c>
      <c r="AG1851" s="142" t="str">
        <f>IF($G1851&lt;&gt;"",IF($AD1851=1,VLOOKUP($G1851,得点換算表!$C$25:$D$34,2),VLOOKUP($G1851,得点換算表!$E$25:$F$34,2)),"")</f>
        <v/>
      </c>
      <c r="AH1851" s="142" t="str">
        <f>IF($H1851&lt;&gt;"",IF($AD1851=1,VLOOKUP($H1851,得点換算表!$C$35:$D$44,2),VLOOKUP($H1851,得点換算表!$E$35:$F$44,2)),"")</f>
        <v/>
      </c>
      <c r="AI1851" s="142" t="str">
        <f>IF($I1851&lt;&gt;"",IF($AD1851=1,VLOOKUP($I1851,得点換算表!$C$45:$D$55,2),VLOOKUP($I1851,得点換算表!$E$45:$F$55,2)),"")</f>
        <v/>
      </c>
      <c r="AJ1851" s="142" t="str">
        <f>IF($J1851&lt;&gt;"",IF($AD1851=1,VLOOKUP($J1851,得点換算表!$C$56:$D$65,2),VLOOKUP($J1851,得点換算表!$E$56:$F$65,2)),"")</f>
        <v/>
      </c>
      <c r="AK1851" s="142" t="str">
        <f>IF($K1851&lt;&gt;"",IF($AD1851=1,VLOOKUP($K1851,得点換算表!$C$66:$D$76,2),VLOOKUP($K1851,得点換算表!$E$66:$F$76,2)),"")</f>
        <v/>
      </c>
      <c r="AL1851" s="142" t="str">
        <f>IF($L1851&lt;&gt;"",IF($AD1851=1,VLOOKUP($L1851,得点換算表!$C$77:$D$86,2),VLOOKUP($L1851,得点換算表!$E$77:$F$86,2)),"")</f>
        <v/>
      </c>
      <c r="AM1851" s="142" t="str">
        <f>IF($M1851&lt;&gt;"",IF($AD1851=1,VLOOKUP($M1851,得点換算表!$C$87:$D$96,2),VLOOKUP($M1851,得点換算表!$E$87:$F$96,2)),"")</f>
        <v/>
      </c>
      <c r="AN1851" s="142" t="str">
        <f t="shared" si="94"/>
        <v/>
      </c>
      <c r="AO1851" s="143" t="str">
        <f>IF(AND($AN1851&lt;&gt;"",$AN1851&gt;=8),VLOOKUP($AN1851,得点換算表!$I$10:$J$14,2),"")</f>
        <v/>
      </c>
      <c r="AP1851" s="105"/>
    </row>
    <row r="1852" spans="1:42" x14ac:dyDescent="0.15">
      <c r="A1852" s="11"/>
      <c r="B1852" s="12"/>
      <c r="C1852" s="13"/>
      <c r="D1852" s="13"/>
      <c r="E1852" s="14"/>
      <c r="F1852" s="14"/>
      <c r="G1852" s="14"/>
      <c r="H1852" s="14"/>
      <c r="I1852" s="15"/>
      <c r="J1852" s="14"/>
      <c r="K1852" s="13"/>
      <c r="L1852" s="14"/>
      <c r="M1852" s="14"/>
      <c r="N1852" s="14"/>
      <c r="O1852" s="14"/>
      <c r="P1852" s="198"/>
      <c r="Q1852" s="198"/>
      <c r="R1852" s="198"/>
      <c r="S1852" s="198"/>
      <c r="T1852" s="198"/>
      <c r="U1852" s="198"/>
      <c r="V1852" s="198"/>
      <c r="W1852" s="202">
        <f t="shared" si="95"/>
        <v>0</v>
      </c>
      <c r="X1852" s="14"/>
      <c r="Y1852" s="14"/>
      <c r="Z1852" s="108"/>
      <c r="AA1852" s="114"/>
      <c r="AB1852" s="129"/>
      <c r="AC1852" s="128"/>
      <c r="AD1852" s="142" t="str">
        <f t="shared" si="96"/>
        <v/>
      </c>
      <c r="AE1852" s="142" t="str">
        <f>IF($E1852&lt;&gt;"",IF($AD1852=1,VLOOKUP($E1852,得点換算表!$C$5:$D$14,2),VLOOKUP($E1852,得点換算表!$E$5:$F$14,2)),"")</f>
        <v/>
      </c>
      <c r="AF1852" s="142" t="str">
        <f>IF($F1852&lt;&gt;"",IF($AD1852=1,VLOOKUP($F1852,得点換算表!$C$15:$D$24,2),VLOOKUP($F1852,得点換算表!$E$15:$F$24,2)),"")</f>
        <v/>
      </c>
      <c r="AG1852" s="142" t="str">
        <f>IF($G1852&lt;&gt;"",IF($AD1852=1,VLOOKUP($G1852,得点換算表!$C$25:$D$34,2),VLOOKUP($G1852,得点換算表!$E$25:$F$34,2)),"")</f>
        <v/>
      </c>
      <c r="AH1852" s="142" t="str">
        <f>IF($H1852&lt;&gt;"",IF($AD1852=1,VLOOKUP($H1852,得点換算表!$C$35:$D$44,2),VLOOKUP($H1852,得点換算表!$E$35:$F$44,2)),"")</f>
        <v/>
      </c>
      <c r="AI1852" s="142" t="str">
        <f>IF($I1852&lt;&gt;"",IF($AD1852=1,VLOOKUP($I1852,得点換算表!$C$45:$D$55,2),VLOOKUP($I1852,得点換算表!$E$45:$F$55,2)),"")</f>
        <v/>
      </c>
      <c r="AJ1852" s="142" t="str">
        <f>IF($J1852&lt;&gt;"",IF($AD1852=1,VLOOKUP($J1852,得点換算表!$C$56:$D$65,2),VLOOKUP($J1852,得点換算表!$E$56:$F$65,2)),"")</f>
        <v/>
      </c>
      <c r="AK1852" s="142" t="str">
        <f>IF($K1852&lt;&gt;"",IF($AD1852=1,VLOOKUP($K1852,得点換算表!$C$66:$D$76,2),VLOOKUP($K1852,得点換算表!$E$66:$F$76,2)),"")</f>
        <v/>
      </c>
      <c r="AL1852" s="142" t="str">
        <f>IF($L1852&lt;&gt;"",IF($AD1852=1,VLOOKUP($L1852,得点換算表!$C$77:$D$86,2),VLOOKUP($L1852,得点換算表!$E$77:$F$86,2)),"")</f>
        <v/>
      </c>
      <c r="AM1852" s="142" t="str">
        <f>IF($M1852&lt;&gt;"",IF($AD1852=1,VLOOKUP($M1852,得点換算表!$C$87:$D$96,2),VLOOKUP($M1852,得点換算表!$E$87:$F$96,2)),"")</f>
        <v/>
      </c>
      <c r="AN1852" s="142" t="str">
        <f t="shared" si="94"/>
        <v/>
      </c>
      <c r="AO1852" s="143" t="str">
        <f>IF(AND($AN1852&lt;&gt;"",$AN1852&gt;=8),VLOOKUP($AN1852,得点換算表!$I$10:$J$14,2),"")</f>
        <v/>
      </c>
      <c r="AP1852" s="105"/>
    </row>
    <row r="1853" spans="1:42" x14ac:dyDescent="0.15">
      <c r="A1853" s="11"/>
      <c r="B1853" s="12"/>
      <c r="C1853" s="13"/>
      <c r="D1853" s="13"/>
      <c r="E1853" s="14"/>
      <c r="F1853" s="14"/>
      <c r="G1853" s="14"/>
      <c r="H1853" s="14"/>
      <c r="I1853" s="15"/>
      <c r="J1853" s="14"/>
      <c r="K1853" s="13"/>
      <c r="L1853" s="14"/>
      <c r="M1853" s="14"/>
      <c r="N1853" s="14"/>
      <c r="O1853" s="14"/>
      <c r="P1853" s="198"/>
      <c r="Q1853" s="198"/>
      <c r="R1853" s="198"/>
      <c r="S1853" s="198"/>
      <c r="T1853" s="198"/>
      <c r="U1853" s="198"/>
      <c r="V1853" s="198"/>
      <c r="W1853" s="202">
        <f t="shared" si="95"/>
        <v>0</v>
      </c>
      <c r="X1853" s="14"/>
      <c r="Y1853" s="14"/>
      <c r="Z1853" s="108"/>
      <c r="AA1853" s="114"/>
      <c r="AB1853" s="129"/>
      <c r="AC1853" s="128"/>
      <c r="AD1853" s="142" t="str">
        <f t="shared" si="96"/>
        <v/>
      </c>
      <c r="AE1853" s="142" t="str">
        <f>IF($E1853&lt;&gt;"",IF($AD1853=1,VLOOKUP($E1853,得点換算表!$C$5:$D$14,2),VLOOKUP($E1853,得点換算表!$E$5:$F$14,2)),"")</f>
        <v/>
      </c>
      <c r="AF1853" s="142" t="str">
        <f>IF($F1853&lt;&gt;"",IF($AD1853=1,VLOOKUP($F1853,得点換算表!$C$15:$D$24,2),VLOOKUP($F1853,得点換算表!$E$15:$F$24,2)),"")</f>
        <v/>
      </c>
      <c r="AG1853" s="142" t="str">
        <f>IF($G1853&lt;&gt;"",IF($AD1853=1,VLOOKUP($G1853,得点換算表!$C$25:$D$34,2),VLOOKUP($G1853,得点換算表!$E$25:$F$34,2)),"")</f>
        <v/>
      </c>
      <c r="AH1853" s="142" t="str">
        <f>IF($H1853&lt;&gt;"",IF($AD1853=1,VLOOKUP($H1853,得点換算表!$C$35:$D$44,2),VLOOKUP($H1853,得点換算表!$E$35:$F$44,2)),"")</f>
        <v/>
      </c>
      <c r="AI1853" s="142" t="str">
        <f>IF($I1853&lt;&gt;"",IF($AD1853=1,VLOOKUP($I1853,得点換算表!$C$45:$D$55,2),VLOOKUP($I1853,得点換算表!$E$45:$F$55,2)),"")</f>
        <v/>
      </c>
      <c r="AJ1853" s="142" t="str">
        <f>IF($J1853&lt;&gt;"",IF($AD1853=1,VLOOKUP($J1853,得点換算表!$C$56:$D$65,2),VLOOKUP($J1853,得点換算表!$E$56:$F$65,2)),"")</f>
        <v/>
      </c>
      <c r="AK1853" s="142" t="str">
        <f>IF($K1853&lt;&gt;"",IF($AD1853=1,VLOOKUP($K1853,得点換算表!$C$66:$D$76,2),VLOOKUP($K1853,得点換算表!$E$66:$F$76,2)),"")</f>
        <v/>
      </c>
      <c r="AL1853" s="142" t="str">
        <f>IF($L1853&lt;&gt;"",IF($AD1853=1,VLOOKUP($L1853,得点換算表!$C$77:$D$86,2),VLOOKUP($L1853,得点換算表!$E$77:$F$86,2)),"")</f>
        <v/>
      </c>
      <c r="AM1853" s="142" t="str">
        <f>IF($M1853&lt;&gt;"",IF($AD1853=1,VLOOKUP($M1853,得点換算表!$C$87:$D$96,2),VLOOKUP($M1853,得点換算表!$E$87:$F$96,2)),"")</f>
        <v/>
      </c>
      <c r="AN1853" s="142" t="str">
        <f t="shared" si="94"/>
        <v/>
      </c>
      <c r="AO1853" s="143" t="str">
        <f>IF(AND($AN1853&lt;&gt;"",$AN1853&gt;=8),VLOOKUP($AN1853,得点換算表!$I$10:$J$14,2),"")</f>
        <v/>
      </c>
      <c r="AP1853" s="105"/>
    </row>
    <row r="1854" spans="1:42" x14ac:dyDescent="0.15">
      <c r="A1854" s="11"/>
      <c r="B1854" s="12"/>
      <c r="C1854" s="13"/>
      <c r="D1854" s="13"/>
      <c r="E1854" s="14"/>
      <c r="F1854" s="14"/>
      <c r="G1854" s="14"/>
      <c r="H1854" s="14"/>
      <c r="I1854" s="15"/>
      <c r="J1854" s="14"/>
      <c r="K1854" s="13"/>
      <c r="L1854" s="14"/>
      <c r="M1854" s="14"/>
      <c r="N1854" s="14"/>
      <c r="O1854" s="14"/>
      <c r="P1854" s="198"/>
      <c r="Q1854" s="198"/>
      <c r="R1854" s="198"/>
      <c r="S1854" s="198"/>
      <c r="T1854" s="198"/>
      <c r="U1854" s="198"/>
      <c r="V1854" s="198"/>
      <c r="W1854" s="202">
        <f t="shared" si="95"/>
        <v>0</v>
      </c>
      <c r="X1854" s="14"/>
      <c r="Y1854" s="14"/>
      <c r="Z1854" s="108"/>
      <c r="AA1854" s="114"/>
      <c r="AB1854" s="129"/>
      <c r="AC1854" s="128"/>
      <c r="AD1854" s="142" t="str">
        <f t="shared" si="96"/>
        <v/>
      </c>
      <c r="AE1854" s="142" t="str">
        <f>IF($E1854&lt;&gt;"",IF($AD1854=1,VLOOKUP($E1854,得点換算表!$C$5:$D$14,2),VLOOKUP($E1854,得点換算表!$E$5:$F$14,2)),"")</f>
        <v/>
      </c>
      <c r="AF1854" s="142" t="str">
        <f>IF($F1854&lt;&gt;"",IF($AD1854=1,VLOOKUP($F1854,得点換算表!$C$15:$D$24,2),VLOOKUP($F1854,得点換算表!$E$15:$F$24,2)),"")</f>
        <v/>
      </c>
      <c r="AG1854" s="142" t="str">
        <f>IF($G1854&lt;&gt;"",IF($AD1854=1,VLOOKUP($G1854,得点換算表!$C$25:$D$34,2),VLOOKUP($G1854,得点換算表!$E$25:$F$34,2)),"")</f>
        <v/>
      </c>
      <c r="AH1854" s="142" t="str">
        <f>IF($H1854&lt;&gt;"",IF($AD1854=1,VLOOKUP($H1854,得点換算表!$C$35:$D$44,2),VLOOKUP($H1854,得点換算表!$E$35:$F$44,2)),"")</f>
        <v/>
      </c>
      <c r="AI1854" s="142" t="str">
        <f>IF($I1854&lt;&gt;"",IF($AD1854=1,VLOOKUP($I1854,得点換算表!$C$45:$D$55,2),VLOOKUP($I1854,得点換算表!$E$45:$F$55,2)),"")</f>
        <v/>
      </c>
      <c r="AJ1854" s="142" t="str">
        <f>IF($J1854&lt;&gt;"",IF($AD1854=1,VLOOKUP($J1854,得点換算表!$C$56:$D$65,2),VLOOKUP($J1854,得点換算表!$E$56:$F$65,2)),"")</f>
        <v/>
      </c>
      <c r="AK1854" s="142" t="str">
        <f>IF($K1854&lt;&gt;"",IF($AD1854=1,VLOOKUP($K1854,得点換算表!$C$66:$D$76,2),VLOOKUP($K1854,得点換算表!$E$66:$F$76,2)),"")</f>
        <v/>
      </c>
      <c r="AL1854" s="142" t="str">
        <f>IF($L1854&lt;&gt;"",IF($AD1854=1,VLOOKUP($L1854,得点換算表!$C$77:$D$86,2),VLOOKUP($L1854,得点換算表!$E$77:$F$86,2)),"")</f>
        <v/>
      </c>
      <c r="AM1854" s="142" t="str">
        <f>IF($M1854&lt;&gt;"",IF($AD1854=1,VLOOKUP($M1854,得点換算表!$C$87:$D$96,2),VLOOKUP($M1854,得点換算表!$E$87:$F$96,2)),"")</f>
        <v/>
      </c>
      <c r="AN1854" s="142" t="str">
        <f t="shared" si="94"/>
        <v/>
      </c>
      <c r="AO1854" s="143" t="str">
        <f>IF(AND($AN1854&lt;&gt;"",$AN1854&gt;=8),VLOOKUP($AN1854,得点換算表!$I$10:$J$14,2),"")</f>
        <v/>
      </c>
      <c r="AP1854" s="105"/>
    </row>
    <row r="1855" spans="1:42" x14ac:dyDescent="0.15">
      <c r="A1855" s="11"/>
      <c r="B1855" s="12"/>
      <c r="C1855" s="13"/>
      <c r="D1855" s="13"/>
      <c r="E1855" s="14"/>
      <c r="F1855" s="14"/>
      <c r="G1855" s="14"/>
      <c r="H1855" s="14"/>
      <c r="I1855" s="15"/>
      <c r="J1855" s="14"/>
      <c r="K1855" s="13"/>
      <c r="L1855" s="14"/>
      <c r="M1855" s="14"/>
      <c r="N1855" s="14"/>
      <c r="O1855" s="14"/>
      <c r="P1855" s="198"/>
      <c r="Q1855" s="198"/>
      <c r="R1855" s="198"/>
      <c r="S1855" s="198"/>
      <c r="T1855" s="198"/>
      <c r="U1855" s="198"/>
      <c r="V1855" s="198"/>
      <c r="W1855" s="202">
        <f t="shared" si="95"/>
        <v>0</v>
      </c>
      <c r="X1855" s="14"/>
      <c r="Y1855" s="14"/>
      <c r="Z1855" s="108"/>
      <c r="AA1855" s="114"/>
      <c r="AB1855" s="129"/>
      <c r="AC1855" s="128"/>
      <c r="AD1855" s="142" t="str">
        <f t="shared" si="96"/>
        <v/>
      </c>
      <c r="AE1855" s="142" t="str">
        <f>IF($E1855&lt;&gt;"",IF($AD1855=1,VLOOKUP($E1855,得点換算表!$C$5:$D$14,2),VLOOKUP($E1855,得点換算表!$E$5:$F$14,2)),"")</f>
        <v/>
      </c>
      <c r="AF1855" s="142" t="str">
        <f>IF($F1855&lt;&gt;"",IF($AD1855=1,VLOOKUP($F1855,得点換算表!$C$15:$D$24,2),VLOOKUP($F1855,得点換算表!$E$15:$F$24,2)),"")</f>
        <v/>
      </c>
      <c r="AG1855" s="142" t="str">
        <f>IF($G1855&lt;&gt;"",IF($AD1855=1,VLOOKUP($G1855,得点換算表!$C$25:$D$34,2),VLOOKUP($G1855,得点換算表!$E$25:$F$34,2)),"")</f>
        <v/>
      </c>
      <c r="AH1855" s="142" t="str">
        <f>IF($H1855&lt;&gt;"",IF($AD1855=1,VLOOKUP($H1855,得点換算表!$C$35:$D$44,2),VLOOKUP($H1855,得点換算表!$E$35:$F$44,2)),"")</f>
        <v/>
      </c>
      <c r="AI1855" s="142" t="str">
        <f>IF($I1855&lt;&gt;"",IF($AD1855=1,VLOOKUP($I1855,得点換算表!$C$45:$D$55,2),VLOOKUP($I1855,得点換算表!$E$45:$F$55,2)),"")</f>
        <v/>
      </c>
      <c r="AJ1855" s="142" t="str">
        <f>IF($J1855&lt;&gt;"",IF($AD1855=1,VLOOKUP($J1855,得点換算表!$C$56:$D$65,2),VLOOKUP($J1855,得点換算表!$E$56:$F$65,2)),"")</f>
        <v/>
      </c>
      <c r="AK1855" s="142" t="str">
        <f>IF($K1855&lt;&gt;"",IF($AD1855=1,VLOOKUP($K1855,得点換算表!$C$66:$D$76,2),VLOOKUP($K1855,得点換算表!$E$66:$F$76,2)),"")</f>
        <v/>
      </c>
      <c r="AL1855" s="142" t="str">
        <f>IF($L1855&lt;&gt;"",IF($AD1855=1,VLOOKUP($L1855,得点換算表!$C$77:$D$86,2),VLOOKUP($L1855,得点換算表!$E$77:$F$86,2)),"")</f>
        <v/>
      </c>
      <c r="AM1855" s="142" t="str">
        <f>IF($M1855&lt;&gt;"",IF($AD1855=1,VLOOKUP($M1855,得点換算表!$C$87:$D$96,2),VLOOKUP($M1855,得点換算表!$E$87:$F$96,2)),"")</f>
        <v/>
      </c>
      <c r="AN1855" s="142" t="str">
        <f t="shared" si="94"/>
        <v/>
      </c>
      <c r="AO1855" s="143" t="str">
        <f>IF(AND($AN1855&lt;&gt;"",$AN1855&gt;=8),VLOOKUP($AN1855,得点換算表!$I$10:$J$14,2),"")</f>
        <v/>
      </c>
      <c r="AP1855" s="105"/>
    </row>
    <row r="1856" spans="1:42" x14ac:dyDescent="0.15">
      <c r="A1856" s="11"/>
      <c r="B1856" s="12"/>
      <c r="C1856" s="13"/>
      <c r="D1856" s="13"/>
      <c r="E1856" s="14"/>
      <c r="F1856" s="14"/>
      <c r="G1856" s="14"/>
      <c r="H1856" s="14"/>
      <c r="I1856" s="15"/>
      <c r="J1856" s="14"/>
      <c r="K1856" s="13"/>
      <c r="L1856" s="14"/>
      <c r="M1856" s="14"/>
      <c r="N1856" s="14"/>
      <c r="O1856" s="14"/>
      <c r="P1856" s="198"/>
      <c r="Q1856" s="198"/>
      <c r="R1856" s="198"/>
      <c r="S1856" s="198"/>
      <c r="T1856" s="198"/>
      <c r="U1856" s="198"/>
      <c r="V1856" s="198"/>
      <c r="W1856" s="202">
        <f t="shared" si="95"/>
        <v>0</v>
      </c>
      <c r="X1856" s="14"/>
      <c r="Y1856" s="14"/>
      <c r="Z1856" s="108"/>
      <c r="AA1856" s="114"/>
      <c r="AB1856" s="129"/>
      <c r="AC1856" s="128"/>
      <c r="AD1856" s="142" t="str">
        <f t="shared" si="96"/>
        <v/>
      </c>
      <c r="AE1856" s="142" t="str">
        <f>IF($E1856&lt;&gt;"",IF($AD1856=1,VLOOKUP($E1856,得点換算表!$C$5:$D$14,2),VLOOKUP($E1856,得点換算表!$E$5:$F$14,2)),"")</f>
        <v/>
      </c>
      <c r="AF1856" s="142" t="str">
        <f>IF($F1856&lt;&gt;"",IF($AD1856=1,VLOOKUP($F1856,得点換算表!$C$15:$D$24,2),VLOOKUP($F1856,得点換算表!$E$15:$F$24,2)),"")</f>
        <v/>
      </c>
      <c r="AG1856" s="142" t="str">
        <f>IF($G1856&lt;&gt;"",IF($AD1856=1,VLOOKUP($G1856,得点換算表!$C$25:$D$34,2),VLOOKUP($G1856,得点換算表!$E$25:$F$34,2)),"")</f>
        <v/>
      </c>
      <c r="AH1856" s="142" t="str">
        <f>IF($H1856&lt;&gt;"",IF($AD1856=1,VLOOKUP($H1856,得点換算表!$C$35:$D$44,2),VLOOKUP($H1856,得点換算表!$E$35:$F$44,2)),"")</f>
        <v/>
      </c>
      <c r="AI1856" s="142" t="str">
        <f>IF($I1856&lt;&gt;"",IF($AD1856=1,VLOOKUP($I1856,得点換算表!$C$45:$D$55,2),VLOOKUP($I1856,得点換算表!$E$45:$F$55,2)),"")</f>
        <v/>
      </c>
      <c r="AJ1856" s="142" t="str">
        <f>IF($J1856&lt;&gt;"",IF($AD1856=1,VLOOKUP($J1856,得点換算表!$C$56:$D$65,2),VLOOKUP($J1856,得点換算表!$E$56:$F$65,2)),"")</f>
        <v/>
      </c>
      <c r="AK1856" s="142" t="str">
        <f>IF($K1856&lt;&gt;"",IF($AD1856=1,VLOOKUP($K1856,得点換算表!$C$66:$D$76,2),VLOOKUP($K1856,得点換算表!$E$66:$F$76,2)),"")</f>
        <v/>
      </c>
      <c r="AL1856" s="142" t="str">
        <f>IF($L1856&lt;&gt;"",IF($AD1856=1,VLOOKUP($L1856,得点換算表!$C$77:$D$86,2),VLOOKUP($L1856,得点換算表!$E$77:$F$86,2)),"")</f>
        <v/>
      </c>
      <c r="AM1856" s="142" t="str">
        <f>IF($M1856&lt;&gt;"",IF($AD1856=1,VLOOKUP($M1856,得点換算表!$C$87:$D$96,2),VLOOKUP($M1856,得点換算表!$E$87:$F$96,2)),"")</f>
        <v/>
      </c>
      <c r="AN1856" s="142" t="str">
        <f t="shared" si="94"/>
        <v/>
      </c>
      <c r="AO1856" s="143" t="str">
        <f>IF(AND($AN1856&lt;&gt;"",$AN1856&gt;=8),VLOOKUP($AN1856,得点換算表!$I$10:$J$14,2),"")</f>
        <v/>
      </c>
      <c r="AP1856" s="105"/>
    </row>
    <row r="1857" spans="1:42" x14ac:dyDescent="0.15">
      <c r="A1857" s="11"/>
      <c r="B1857" s="12"/>
      <c r="C1857" s="13"/>
      <c r="D1857" s="13"/>
      <c r="E1857" s="14"/>
      <c r="F1857" s="14"/>
      <c r="G1857" s="14"/>
      <c r="H1857" s="14"/>
      <c r="I1857" s="15"/>
      <c r="J1857" s="14"/>
      <c r="K1857" s="13"/>
      <c r="L1857" s="14"/>
      <c r="M1857" s="14"/>
      <c r="N1857" s="14"/>
      <c r="O1857" s="14"/>
      <c r="P1857" s="198"/>
      <c r="Q1857" s="198"/>
      <c r="R1857" s="198"/>
      <c r="S1857" s="198"/>
      <c r="T1857" s="198"/>
      <c r="U1857" s="198"/>
      <c r="V1857" s="198"/>
      <c r="W1857" s="202">
        <f t="shared" si="95"/>
        <v>0</v>
      </c>
      <c r="X1857" s="14"/>
      <c r="Y1857" s="14"/>
      <c r="Z1857" s="108"/>
      <c r="AA1857" s="114"/>
      <c r="AB1857" s="129"/>
      <c r="AC1857" s="128"/>
      <c r="AD1857" s="142" t="str">
        <f t="shared" si="96"/>
        <v/>
      </c>
      <c r="AE1857" s="142" t="str">
        <f>IF($E1857&lt;&gt;"",IF($AD1857=1,VLOOKUP($E1857,得点換算表!$C$5:$D$14,2),VLOOKUP($E1857,得点換算表!$E$5:$F$14,2)),"")</f>
        <v/>
      </c>
      <c r="AF1857" s="142" t="str">
        <f>IF($F1857&lt;&gt;"",IF($AD1857=1,VLOOKUP($F1857,得点換算表!$C$15:$D$24,2),VLOOKUP($F1857,得点換算表!$E$15:$F$24,2)),"")</f>
        <v/>
      </c>
      <c r="AG1857" s="142" t="str">
        <f>IF($G1857&lt;&gt;"",IF($AD1857=1,VLOOKUP($G1857,得点換算表!$C$25:$D$34,2),VLOOKUP($G1857,得点換算表!$E$25:$F$34,2)),"")</f>
        <v/>
      </c>
      <c r="AH1857" s="142" t="str">
        <f>IF($H1857&lt;&gt;"",IF($AD1857=1,VLOOKUP($H1857,得点換算表!$C$35:$D$44,2),VLOOKUP($H1857,得点換算表!$E$35:$F$44,2)),"")</f>
        <v/>
      </c>
      <c r="AI1857" s="142" t="str">
        <f>IF($I1857&lt;&gt;"",IF($AD1857=1,VLOOKUP($I1857,得点換算表!$C$45:$D$55,2),VLOOKUP($I1857,得点換算表!$E$45:$F$55,2)),"")</f>
        <v/>
      </c>
      <c r="AJ1857" s="142" t="str">
        <f>IF($J1857&lt;&gt;"",IF($AD1857=1,VLOOKUP($J1857,得点換算表!$C$56:$D$65,2),VLOOKUP($J1857,得点換算表!$E$56:$F$65,2)),"")</f>
        <v/>
      </c>
      <c r="AK1857" s="142" t="str">
        <f>IF($K1857&lt;&gt;"",IF($AD1857=1,VLOOKUP($K1857,得点換算表!$C$66:$D$76,2),VLOOKUP($K1857,得点換算表!$E$66:$F$76,2)),"")</f>
        <v/>
      </c>
      <c r="AL1857" s="142" t="str">
        <f>IF($L1857&lt;&gt;"",IF($AD1857=1,VLOOKUP($L1857,得点換算表!$C$77:$D$86,2),VLOOKUP($L1857,得点換算表!$E$77:$F$86,2)),"")</f>
        <v/>
      </c>
      <c r="AM1857" s="142" t="str">
        <f>IF($M1857&lt;&gt;"",IF($AD1857=1,VLOOKUP($M1857,得点換算表!$C$87:$D$96,2),VLOOKUP($M1857,得点換算表!$E$87:$F$96,2)),"")</f>
        <v/>
      </c>
      <c r="AN1857" s="142" t="str">
        <f t="shared" si="94"/>
        <v/>
      </c>
      <c r="AO1857" s="143" t="str">
        <f>IF(AND($AN1857&lt;&gt;"",$AN1857&gt;=8),VLOOKUP($AN1857,得点換算表!$I$10:$J$14,2),"")</f>
        <v/>
      </c>
      <c r="AP1857" s="105"/>
    </row>
    <row r="1858" spans="1:42" x14ac:dyDescent="0.15">
      <c r="A1858" s="11"/>
      <c r="B1858" s="12"/>
      <c r="C1858" s="13"/>
      <c r="D1858" s="13"/>
      <c r="E1858" s="14"/>
      <c r="F1858" s="14"/>
      <c r="G1858" s="14"/>
      <c r="H1858" s="14"/>
      <c r="I1858" s="15"/>
      <c r="J1858" s="14"/>
      <c r="K1858" s="13"/>
      <c r="L1858" s="14"/>
      <c r="M1858" s="14"/>
      <c r="N1858" s="14"/>
      <c r="O1858" s="14"/>
      <c r="P1858" s="198"/>
      <c r="Q1858" s="198"/>
      <c r="R1858" s="198"/>
      <c r="S1858" s="198"/>
      <c r="T1858" s="198"/>
      <c r="U1858" s="198"/>
      <c r="V1858" s="198"/>
      <c r="W1858" s="202">
        <f t="shared" si="95"/>
        <v>0</v>
      </c>
      <c r="X1858" s="14"/>
      <c r="Y1858" s="14"/>
      <c r="Z1858" s="108"/>
      <c r="AA1858" s="114"/>
      <c r="AB1858" s="129"/>
      <c r="AC1858" s="128"/>
      <c r="AD1858" s="142" t="str">
        <f t="shared" si="96"/>
        <v/>
      </c>
      <c r="AE1858" s="142" t="str">
        <f>IF($E1858&lt;&gt;"",IF($AD1858=1,VLOOKUP($E1858,得点換算表!$C$5:$D$14,2),VLOOKUP($E1858,得点換算表!$E$5:$F$14,2)),"")</f>
        <v/>
      </c>
      <c r="AF1858" s="142" t="str">
        <f>IF($F1858&lt;&gt;"",IF($AD1858=1,VLOOKUP($F1858,得点換算表!$C$15:$D$24,2),VLOOKUP($F1858,得点換算表!$E$15:$F$24,2)),"")</f>
        <v/>
      </c>
      <c r="AG1858" s="142" t="str">
        <f>IF($G1858&lt;&gt;"",IF($AD1858=1,VLOOKUP($G1858,得点換算表!$C$25:$D$34,2),VLOOKUP($G1858,得点換算表!$E$25:$F$34,2)),"")</f>
        <v/>
      </c>
      <c r="AH1858" s="142" t="str">
        <f>IF($H1858&lt;&gt;"",IF($AD1858=1,VLOOKUP($H1858,得点換算表!$C$35:$D$44,2),VLOOKUP($H1858,得点換算表!$E$35:$F$44,2)),"")</f>
        <v/>
      </c>
      <c r="AI1858" s="142" t="str">
        <f>IF($I1858&lt;&gt;"",IF($AD1858=1,VLOOKUP($I1858,得点換算表!$C$45:$D$55,2),VLOOKUP($I1858,得点換算表!$E$45:$F$55,2)),"")</f>
        <v/>
      </c>
      <c r="AJ1858" s="142" t="str">
        <f>IF($J1858&lt;&gt;"",IF($AD1858=1,VLOOKUP($J1858,得点換算表!$C$56:$D$65,2),VLOOKUP($J1858,得点換算表!$E$56:$F$65,2)),"")</f>
        <v/>
      </c>
      <c r="AK1858" s="142" t="str">
        <f>IF($K1858&lt;&gt;"",IF($AD1858=1,VLOOKUP($K1858,得点換算表!$C$66:$D$76,2),VLOOKUP($K1858,得点換算表!$E$66:$F$76,2)),"")</f>
        <v/>
      </c>
      <c r="AL1858" s="142" t="str">
        <f>IF($L1858&lt;&gt;"",IF($AD1858=1,VLOOKUP($L1858,得点換算表!$C$77:$D$86,2),VLOOKUP($L1858,得点換算表!$E$77:$F$86,2)),"")</f>
        <v/>
      </c>
      <c r="AM1858" s="142" t="str">
        <f>IF($M1858&lt;&gt;"",IF($AD1858=1,VLOOKUP($M1858,得点換算表!$C$87:$D$96,2),VLOOKUP($M1858,得点換算表!$E$87:$F$96,2)),"")</f>
        <v/>
      </c>
      <c r="AN1858" s="142" t="str">
        <f t="shared" ref="AN1858:AN1921" si="97">IF(AND($AD1858&lt;&gt;"",COUNT(AE1858:AM1858)&gt;7),IF(AND(AI1858&lt;&gt;"",AJ1858&lt;&gt;""),IF(AI1858&gt;=AJ1858,SUM(AE1858:AI1858,AK1858:AM1858),IF(AI1858&lt;AJ1858,SUM(AE1858:AH1858,AJ1858:AM1858),"")),IF(AND(AI1858&lt;&gt;"",AJ1858=""),SUM(AE1858:AI1858,AK1858:AM1858),IF(AND(AI1858="",AJ1858&lt;&gt;""),SUM(AE1858:AH1858,AJ1858:AM1858),""))),"")</f>
        <v/>
      </c>
      <c r="AO1858" s="143" t="str">
        <f>IF(AND($AN1858&lt;&gt;"",$AN1858&gt;=8),VLOOKUP($AN1858,得点換算表!$I$10:$J$14,2),"")</f>
        <v/>
      </c>
      <c r="AP1858" s="105"/>
    </row>
    <row r="1859" spans="1:42" x14ac:dyDescent="0.15">
      <c r="A1859" s="11"/>
      <c r="B1859" s="12"/>
      <c r="C1859" s="13"/>
      <c r="D1859" s="13"/>
      <c r="E1859" s="14"/>
      <c r="F1859" s="14"/>
      <c r="G1859" s="14"/>
      <c r="H1859" s="14"/>
      <c r="I1859" s="15"/>
      <c r="J1859" s="14"/>
      <c r="K1859" s="13"/>
      <c r="L1859" s="14"/>
      <c r="M1859" s="14"/>
      <c r="N1859" s="14"/>
      <c r="O1859" s="14"/>
      <c r="P1859" s="198"/>
      <c r="Q1859" s="198"/>
      <c r="R1859" s="198"/>
      <c r="S1859" s="198"/>
      <c r="T1859" s="198"/>
      <c r="U1859" s="198"/>
      <c r="V1859" s="198"/>
      <c r="W1859" s="202">
        <f t="shared" ref="W1859:W1922" si="98">SUM(P1859:V1859)</f>
        <v>0</v>
      </c>
      <c r="X1859" s="14"/>
      <c r="Y1859" s="14"/>
      <c r="Z1859" s="108"/>
      <c r="AA1859" s="114"/>
      <c r="AB1859" s="129"/>
      <c r="AC1859" s="128"/>
      <c r="AD1859" s="142" t="str">
        <f t="shared" ref="AD1859:AD1922" si="99">IF($A1859&lt;&gt;"",$A1859,"")</f>
        <v/>
      </c>
      <c r="AE1859" s="142" t="str">
        <f>IF($E1859&lt;&gt;"",IF($AD1859=1,VLOOKUP($E1859,得点換算表!$C$5:$D$14,2),VLOOKUP($E1859,得点換算表!$E$5:$F$14,2)),"")</f>
        <v/>
      </c>
      <c r="AF1859" s="142" t="str">
        <f>IF($F1859&lt;&gt;"",IF($AD1859=1,VLOOKUP($F1859,得点換算表!$C$15:$D$24,2),VLOOKUP($F1859,得点換算表!$E$15:$F$24,2)),"")</f>
        <v/>
      </c>
      <c r="AG1859" s="142" t="str">
        <f>IF($G1859&lt;&gt;"",IF($AD1859=1,VLOOKUP($G1859,得点換算表!$C$25:$D$34,2),VLOOKUP($G1859,得点換算表!$E$25:$F$34,2)),"")</f>
        <v/>
      </c>
      <c r="AH1859" s="142" t="str">
        <f>IF($H1859&lt;&gt;"",IF($AD1859=1,VLOOKUP($H1859,得点換算表!$C$35:$D$44,2),VLOOKUP($H1859,得点換算表!$E$35:$F$44,2)),"")</f>
        <v/>
      </c>
      <c r="AI1859" s="142" t="str">
        <f>IF($I1859&lt;&gt;"",IF($AD1859=1,VLOOKUP($I1859,得点換算表!$C$45:$D$55,2),VLOOKUP($I1859,得点換算表!$E$45:$F$55,2)),"")</f>
        <v/>
      </c>
      <c r="AJ1859" s="142" t="str">
        <f>IF($J1859&lt;&gt;"",IF($AD1859=1,VLOOKUP($J1859,得点換算表!$C$56:$D$65,2),VLOOKUP($J1859,得点換算表!$E$56:$F$65,2)),"")</f>
        <v/>
      </c>
      <c r="AK1859" s="142" t="str">
        <f>IF($K1859&lt;&gt;"",IF($AD1859=1,VLOOKUP($K1859,得点換算表!$C$66:$D$76,2),VLOOKUP($K1859,得点換算表!$E$66:$F$76,2)),"")</f>
        <v/>
      </c>
      <c r="AL1859" s="142" t="str">
        <f>IF($L1859&lt;&gt;"",IF($AD1859=1,VLOOKUP($L1859,得点換算表!$C$77:$D$86,2),VLOOKUP($L1859,得点換算表!$E$77:$F$86,2)),"")</f>
        <v/>
      </c>
      <c r="AM1859" s="142" t="str">
        <f>IF($M1859&lt;&gt;"",IF($AD1859=1,VLOOKUP($M1859,得点換算表!$C$87:$D$96,2),VLOOKUP($M1859,得点換算表!$E$87:$F$96,2)),"")</f>
        <v/>
      </c>
      <c r="AN1859" s="142" t="str">
        <f t="shared" si="97"/>
        <v/>
      </c>
      <c r="AO1859" s="143" t="str">
        <f>IF(AND($AN1859&lt;&gt;"",$AN1859&gt;=8),VLOOKUP($AN1859,得点換算表!$I$10:$J$14,2),"")</f>
        <v/>
      </c>
      <c r="AP1859" s="105"/>
    </row>
    <row r="1860" spans="1:42" x14ac:dyDescent="0.15">
      <c r="A1860" s="11"/>
      <c r="B1860" s="12"/>
      <c r="C1860" s="13"/>
      <c r="D1860" s="13"/>
      <c r="E1860" s="14"/>
      <c r="F1860" s="14"/>
      <c r="G1860" s="14"/>
      <c r="H1860" s="14"/>
      <c r="I1860" s="15"/>
      <c r="J1860" s="14"/>
      <c r="K1860" s="13"/>
      <c r="L1860" s="14"/>
      <c r="M1860" s="14"/>
      <c r="N1860" s="14"/>
      <c r="O1860" s="14"/>
      <c r="P1860" s="198"/>
      <c r="Q1860" s="198"/>
      <c r="R1860" s="198"/>
      <c r="S1860" s="198"/>
      <c r="T1860" s="198"/>
      <c r="U1860" s="198"/>
      <c r="V1860" s="198"/>
      <c r="W1860" s="202">
        <f t="shared" si="98"/>
        <v>0</v>
      </c>
      <c r="X1860" s="14"/>
      <c r="Y1860" s="14"/>
      <c r="Z1860" s="108"/>
      <c r="AA1860" s="114"/>
      <c r="AB1860" s="129"/>
      <c r="AC1860" s="128"/>
      <c r="AD1860" s="142" t="str">
        <f t="shared" si="99"/>
        <v/>
      </c>
      <c r="AE1860" s="142" t="str">
        <f>IF($E1860&lt;&gt;"",IF($AD1860=1,VLOOKUP($E1860,得点換算表!$C$5:$D$14,2),VLOOKUP($E1860,得点換算表!$E$5:$F$14,2)),"")</f>
        <v/>
      </c>
      <c r="AF1860" s="142" t="str">
        <f>IF($F1860&lt;&gt;"",IF($AD1860=1,VLOOKUP($F1860,得点換算表!$C$15:$D$24,2),VLOOKUP($F1860,得点換算表!$E$15:$F$24,2)),"")</f>
        <v/>
      </c>
      <c r="AG1860" s="142" t="str">
        <f>IF($G1860&lt;&gt;"",IF($AD1860=1,VLOOKUP($G1860,得点換算表!$C$25:$D$34,2),VLOOKUP($G1860,得点換算表!$E$25:$F$34,2)),"")</f>
        <v/>
      </c>
      <c r="AH1860" s="142" t="str">
        <f>IF($H1860&lt;&gt;"",IF($AD1860=1,VLOOKUP($H1860,得点換算表!$C$35:$D$44,2),VLOOKUP($H1860,得点換算表!$E$35:$F$44,2)),"")</f>
        <v/>
      </c>
      <c r="AI1860" s="142" t="str">
        <f>IF($I1860&lt;&gt;"",IF($AD1860=1,VLOOKUP($I1860,得点換算表!$C$45:$D$55,2),VLOOKUP($I1860,得点換算表!$E$45:$F$55,2)),"")</f>
        <v/>
      </c>
      <c r="AJ1860" s="142" t="str">
        <f>IF($J1860&lt;&gt;"",IF($AD1860=1,VLOOKUP($J1860,得点換算表!$C$56:$D$65,2),VLOOKUP($J1860,得点換算表!$E$56:$F$65,2)),"")</f>
        <v/>
      </c>
      <c r="AK1860" s="142" t="str">
        <f>IF($K1860&lt;&gt;"",IF($AD1860=1,VLOOKUP($K1860,得点換算表!$C$66:$D$76,2),VLOOKUP($K1860,得点換算表!$E$66:$F$76,2)),"")</f>
        <v/>
      </c>
      <c r="AL1860" s="142" t="str">
        <f>IF($L1860&lt;&gt;"",IF($AD1860=1,VLOOKUP($L1860,得点換算表!$C$77:$D$86,2),VLOOKUP($L1860,得点換算表!$E$77:$F$86,2)),"")</f>
        <v/>
      </c>
      <c r="AM1860" s="142" t="str">
        <f>IF($M1860&lt;&gt;"",IF($AD1860=1,VLOOKUP($M1860,得点換算表!$C$87:$D$96,2),VLOOKUP($M1860,得点換算表!$E$87:$F$96,2)),"")</f>
        <v/>
      </c>
      <c r="AN1860" s="142" t="str">
        <f t="shared" si="97"/>
        <v/>
      </c>
      <c r="AO1860" s="143" t="str">
        <f>IF(AND($AN1860&lt;&gt;"",$AN1860&gt;=8),VLOOKUP($AN1860,得点換算表!$I$10:$J$14,2),"")</f>
        <v/>
      </c>
      <c r="AP1860" s="105"/>
    </row>
    <row r="1861" spans="1:42" x14ac:dyDescent="0.15">
      <c r="A1861" s="11"/>
      <c r="B1861" s="12"/>
      <c r="C1861" s="13"/>
      <c r="D1861" s="13"/>
      <c r="E1861" s="14"/>
      <c r="F1861" s="14"/>
      <c r="G1861" s="14"/>
      <c r="H1861" s="14"/>
      <c r="I1861" s="15"/>
      <c r="J1861" s="14"/>
      <c r="K1861" s="13"/>
      <c r="L1861" s="14"/>
      <c r="M1861" s="14"/>
      <c r="N1861" s="14"/>
      <c r="O1861" s="14"/>
      <c r="P1861" s="198"/>
      <c r="Q1861" s="198"/>
      <c r="R1861" s="198"/>
      <c r="S1861" s="198"/>
      <c r="T1861" s="198"/>
      <c r="U1861" s="198"/>
      <c r="V1861" s="198"/>
      <c r="W1861" s="202">
        <f t="shared" si="98"/>
        <v>0</v>
      </c>
      <c r="X1861" s="14"/>
      <c r="Y1861" s="14"/>
      <c r="Z1861" s="108"/>
      <c r="AA1861" s="114"/>
      <c r="AB1861" s="129"/>
      <c r="AC1861" s="128"/>
      <c r="AD1861" s="142" t="str">
        <f t="shared" si="99"/>
        <v/>
      </c>
      <c r="AE1861" s="142" t="str">
        <f>IF($E1861&lt;&gt;"",IF($AD1861=1,VLOOKUP($E1861,得点換算表!$C$5:$D$14,2),VLOOKUP($E1861,得点換算表!$E$5:$F$14,2)),"")</f>
        <v/>
      </c>
      <c r="AF1861" s="142" t="str">
        <f>IF($F1861&lt;&gt;"",IF($AD1861=1,VLOOKUP($F1861,得点換算表!$C$15:$D$24,2),VLOOKUP($F1861,得点換算表!$E$15:$F$24,2)),"")</f>
        <v/>
      </c>
      <c r="AG1861" s="142" t="str">
        <f>IF($G1861&lt;&gt;"",IF($AD1861=1,VLOOKUP($G1861,得点換算表!$C$25:$D$34,2),VLOOKUP($G1861,得点換算表!$E$25:$F$34,2)),"")</f>
        <v/>
      </c>
      <c r="AH1861" s="142" t="str">
        <f>IF($H1861&lt;&gt;"",IF($AD1861=1,VLOOKUP($H1861,得点換算表!$C$35:$D$44,2),VLOOKUP($H1861,得点換算表!$E$35:$F$44,2)),"")</f>
        <v/>
      </c>
      <c r="AI1861" s="142" t="str">
        <f>IF($I1861&lt;&gt;"",IF($AD1861=1,VLOOKUP($I1861,得点換算表!$C$45:$D$55,2),VLOOKUP($I1861,得点換算表!$E$45:$F$55,2)),"")</f>
        <v/>
      </c>
      <c r="AJ1861" s="142" t="str">
        <f>IF($J1861&lt;&gt;"",IF($AD1861=1,VLOOKUP($J1861,得点換算表!$C$56:$D$65,2),VLOOKUP($J1861,得点換算表!$E$56:$F$65,2)),"")</f>
        <v/>
      </c>
      <c r="AK1861" s="142" t="str">
        <f>IF($K1861&lt;&gt;"",IF($AD1861=1,VLOOKUP($K1861,得点換算表!$C$66:$D$76,2),VLOOKUP($K1861,得点換算表!$E$66:$F$76,2)),"")</f>
        <v/>
      </c>
      <c r="AL1861" s="142" t="str">
        <f>IF($L1861&lt;&gt;"",IF($AD1861=1,VLOOKUP($L1861,得点換算表!$C$77:$D$86,2),VLOOKUP($L1861,得点換算表!$E$77:$F$86,2)),"")</f>
        <v/>
      </c>
      <c r="AM1861" s="142" t="str">
        <f>IF($M1861&lt;&gt;"",IF($AD1861=1,VLOOKUP($M1861,得点換算表!$C$87:$D$96,2),VLOOKUP($M1861,得点換算表!$E$87:$F$96,2)),"")</f>
        <v/>
      </c>
      <c r="AN1861" s="142" t="str">
        <f t="shared" si="97"/>
        <v/>
      </c>
      <c r="AO1861" s="143" t="str">
        <f>IF(AND($AN1861&lt;&gt;"",$AN1861&gt;=8),VLOOKUP($AN1861,得点換算表!$I$10:$J$14,2),"")</f>
        <v/>
      </c>
      <c r="AP1861" s="105"/>
    </row>
    <row r="1862" spans="1:42" x14ac:dyDescent="0.15">
      <c r="A1862" s="11"/>
      <c r="B1862" s="12"/>
      <c r="C1862" s="13"/>
      <c r="D1862" s="13"/>
      <c r="E1862" s="14"/>
      <c r="F1862" s="14"/>
      <c r="G1862" s="14"/>
      <c r="H1862" s="14"/>
      <c r="I1862" s="15"/>
      <c r="J1862" s="14"/>
      <c r="K1862" s="13"/>
      <c r="L1862" s="14"/>
      <c r="M1862" s="14"/>
      <c r="N1862" s="14"/>
      <c r="O1862" s="14"/>
      <c r="P1862" s="198"/>
      <c r="Q1862" s="198"/>
      <c r="R1862" s="198"/>
      <c r="S1862" s="198"/>
      <c r="T1862" s="198"/>
      <c r="U1862" s="198"/>
      <c r="V1862" s="198"/>
      <c r="W1862" s="202">
        <f t="shared" si="98"/>
        <v>0</v>
      </c>
      <c r="X1862" s="14"/>
      <c r="Y1862" s="14"/>
      <c r="Z1862" s="108"/>
      <c r="AA1862" s="114"/>
      <c r="AB1862" s="129"/>
      <c r="AC1862" s="128"/>
      <c r="AD1862" s="142" t="str">
        <f t="shared" si="99"/>
        <v/>
      </c>
      <c r="AE1862" s="142" t="str">
        <f>IF($E1862&lt;&gt;"",IF($AD1862=1,VLOOKUP($E1862,得点換算表!$C$5:$D$14,2),VLOOKUP($E1862,得点換算表!$E$5:$F$14,2)),"")</f>
        <v/>
      </c>
      <c r="AF1862" s="142" t="str">
        <f>IF($F1862&lt;&gt;"",IF($AD1862=1,VLOOKUP($F1862,得点換算表!$C$15:$D$24,2),VLOOKUP($F1862,得点換算表!$E$15:$F$24,2)),"")</f>
        <v/>
      </c>
      <c r="AG1862" s="142" t="str">
        <f>IF($G1862&lt;&gt;"",IF($AD1862=1,VLOOKUP($G1862,得点換算表!$C$25:$D$34,2),VLOOKUP($G1862,得点換算表!$E$25:$F$34,2)),"")</f>
        <v/>
      </c>
      <c r="AH1862" s="142" t="str">
        <f>IF($H1862&lt;&gt;"",IF($AD1862=1,VLOOKUP($H1862,得点換算表!$C$35:$D$44,2),VLOOKUP($H1862,得点換算表!$E$35:$F$44,2)),"")</f>
        <v/>
      </c>
      <c r="AI1862" s="142" t="str">
        <f>IF($I1862&lt;&gt;"",IF($AD1862=1,VLOOKUP($I1862,得点換算表!$C$45:$D$55,2),VLOOKUP($I1862,得点換算表!$E$45:$F$55,2)),"")</f>
        <v/>
      </c>
      <c r="AJ1862" s="142" t="str">
        <f>IF($J1862&lt;&gt;"",IF($AD1862=1,VLOOKUP($J1862,得点換算表!$C$56:$D$65,2),VLOOKUP($J1862,得点換算表!$E$56:$F$65,2)),"")</f>
        <v/>
      </c>
      <c r="AK1862" s="142" t="str">
        <f>IF($K1862&lt;&gt;"",IF($AD1862=1,VLOOKUP($K1862,得点換算表!$C$66:$D$76,2),VLOOKUP($K1862,得点換算表!$E$66:$F$76,2)),"")</f>
        <v/>
      </c>
      <c r="AL1862" s="142" t="str">
        <f>IF($L1862&lt;&gt;"",IF($AD1862=1,VLOOKUP($L1862,得点換算表!$C$77:$D$86,2),VLOOKUP($L1862,得点換算表!$E$77:$F$86,2)),"")</f>
        <v/>
      </c>
      <c r="AM1862" s="142" t="str">
        <f>IF($M1862&lt;&gt;"",IF($AD1862=1,VLOOKUP($M1862,得点換算表!$C$87:$D$96,2),VLOOKUP($M1862,得点換算表!$E$87:$F$96,2)),"")</f>
        <v/>
      </c>
      <c r="AN1862" s="142" t="str">
        <f t="shared" si="97"/>
        <v/>
      </c>
      <c r="AO1862" s="143" t="str">
        <f>IF(AND($AN1862&lt;&gt;"",$AN1862&gt;=8),VLOOKUP($AN1862,得点換算表!$I$10:$J$14,2),"")</f>
        <v/>
      </c>
      <c r="AP1862" s="105"/>
    </row>
    <row r="1863" spans="1:42" x14ac:dyDescent="0.15">
      <c r="A1863" s="11"/>
      <c r="B1863" s="12"/>
      <c r="C1863" s="13"/>
      <c r="D1863" s="13"/>
      <c r="E1863" s="14"/>
      <c r="F1863" s="14"/>
      <c r="G1863" s="14"/>
      <c r="H1863" s="14"/>
      <c r="I1863" s="15"/>
      <c r="J1863" s="14"/>
      <c r="K1863" s="13"/>
      <c r="L1863" s="14"/>
      <c r="M1863" s="14"/>
      <c r="N1863" s="14"/>
      <c r="O1863" s="14"/>
      <c r="P1863" s="198"/>
      <c r="Q1863" s="198"/>
      <c r="R1863" s="198"/>
      <c r="S1863" s="198"/>
      <c r="T1863" s="198"/>
      <c r="U1863" s="198"/>
      <c r="V1863" s="198"/>
      <c r="W1863" s="202">
        <f t="shared" si="98"/>
        <v>0</v>
      </c>
      <c r="X1863" s="14"/>
      <c r="Y1863" s="14"/>
      <c r="Z1863" s="108"/>
      <c r="AA1863" s="114"/>
      <c r="AB1863" s="129"/>
      <c r="AC1863" s="128"/>
      <c r="AD1863" s="142" t="str">
        <f t="shared" si="99"/>
        <v/>
      </c>
      <c r="AE1863" s="142" t="str">
        <f>IF($E1863&lt;&gt;"",IF($AD1863=1,VLOOKUP($E1863,得点換算表!$C$5:$D$14,2),VLOOKUP($E1863,得点換算表!$E$5:$F$14,2)),"")</f>
        <v/>
      </c>
      <c r="AF1863" s="142" t="str">
        <f>IF($F1863&lt;&gt;"",IF($AD1863=1,VLOOKUP($F1863,得点換算表!$C$15:$D$24,2),VLOOKUP($F1863,得点換算表!$E$15:$F$24,2)),"")</f>
        <v/>
      </c>
      <c r="AG1863" s="142" t="str">
        <f>IF($G1863&lt;&gt;"",IF($AD1863=1,VLOOKUP($G1863,得点換算表!$C$25:$D$34,2),VLOOKUP($G1863,得点換算表!$E$25:$F$34,2)),"")</f>
        <v/>
      </c>
      <c r="AH1863" s="142" t="str">
        <f>IF($H1863&lt;&gt;"",IF($AD1863=1,VLOOKUP($H1863,得点換算表!$C$35:$D$44,2),VLOOKUP($H1863,得点換算表!$E$35:$F$44,2)),"")</f>
        <v/>
      </c>
      <c r="AI1863" s="142" t="str">
        <f>IF($I1863&lt;&gt;"",IF($AD1863=1,VLOOKUP($I1863,得点換算表!$C$45:$D$55,2),VLOOKUP($I1863,得点換算表!$E$45:$F$55,2)),"")</f>
        <v/>
      </c>
      <c r="AJ1863" s="142" t="str">
        <f>IF($J1863&lt;&gt;"",IF($AD1863=1,VLOOKUP($J1863,得点換算表!$C$56:$D$65,2),VLOOKUP($J1863,得点換算表!$E$56:$F$65,2)),"")</f>
        <v/>
      </c>
      <c r="AK1863" s="142" t="str">
        <f>IF($K1863&lt;&gt;"",IF($AD1863=1,VLOOKUP($K1863,得点換算表!$C$66:$D$76,2),VLOOKUP($K1863,得点換算表!$E$66:$F$76,2)),"")</f>
        <v/>
      </c>
      <c r="AL1863" s="142" t="str">
        <f>IF($L1863&lt;&gt;"",IF($AD1863=1,VLOOKUP($L1863,得点換算表!$C$77:$D$86,2),VLOOKUP($L1863,得点換算表!$E$77:$F$86,2)),"")</f>
        <v/>
      </c>
      <c r="AM1863" s="142" t="str">
        <f>IF($M1863&lt;&gt;"",IF($AD1863=1,VLOOKUP($M1863,得点換算表!$C$87:$D$96,2),VLOOKUP($M1863,得点換算表!$E$87:$F$96,2)),"")</f>
        <v/>
      </c>
      <c r="AN1863" s="142" t="str">
        <f t="shared" si="97"/>
        <v/>
      </c>
      <c r="AO1863" s="143" t="str">
        <f>IF(AND($AN1863&lt;&gt;"",$AN1863&gt;=8),VLOOKUP($AN1863,得点換算表!$I$10:$J$14,2),"")</f>
        <v/>
      </c>
      <c r="AP1863" s="105"/>
    </row>
    <row r="1864" spans="1:42" x14ac:dyDescent="0.15">
      <c r="A1864" s="11"/>
      <c r="B1864" s="12"/>
      <c r="C1864" s="13"/>
      <c r="D1864" s="13"/>
      <c r="E1864" s="14"/>
      <c r="F1864" s="14"/>
      <c r="G1864" s="14"/>
      <c r="H1864" s="14"/>
      <c r="I1864" s="15"/>
      <c r="J1864" s="14"/>
      <c r="K1864" s="13"/>
      <c r="L1864" s="14"/>
      <c r="M1864" s="14"/>
      <c r="N1864" s="14"/>
      <c r="O1864" s="14"/>
      <c r="P1864" s="198"/>
      <c r="Q1864" s="198"/>
      <c r="R1864" s="198"/>
      <c r="S1864" s="198"/>
      <c r="T1864" s="198"/>
      <c r="U1864" s="198"/>
      <c r="V1864" s="198"/>
      <c r="W1864" s="202">
        <f t="shared" si="98"/>
        <v>0</v>
      </c>
      <c r="X1864" s="14"/>
      <c r="Y1864" s="14"/>
      <c r="Z1864" s="108"/>
      <c r="AA1864" s="114"/>
      <c r="AB1864" s="129"/>
      <c r="AC1864" s="128"/>
      <c r="AD1864" s="142" t="str">
        <f t="shared" si="99"/>
        <v/>
      </c>
      <c r="AE1864" s="142" t="str">
        <f>IF($E1864&lt;&gt;"",IF($AD1864=1,VLOOKUP($E1864,得点換算表!$C$5:$D$14,2),VLOOKUP($E1864,得点換算表!$E$5:$F$14,2)),"")</f>
        <v/>
      </c>
      <c r="AF1864" s="142" t="str">
        <f>IF($F1864&lt;&gt;"",IF($AD1864=1,VLOOKUP($F1864,得点換算表!$C$15:$D$24,2),VLOOKUP($F1864,得点換算表!$E$15:$F$24,2)),"")</f>
        <v/>
      </c>
      <c r="AG1864" s="142" t="str">
        <f>IF($G1864&lt;&gt;"",IF($AD1864=1,VLOOKUP($G1864,得点換算表!$C$25:$D$34,2),VLOOKUP($G1864,得点換算表!$E$25:$F$34,2)),"")</f>
        <v/>
      </c>
      <c r="AH1864" s="142" t="str">
        <f>IF($H1864&lt;&gt;"",IF($AD1864=1,VLOOKUP($H1864,得点換算表!$C$35:$D$44,2),VLOOKUP($H1864,得点換算表!$E$35:$F$44,2)),"")</f>
        <v/>
      </c>
      <c r="AI1864" s="142" t="str">
        <f>IF($I1864&lt;&gt;"",IF($AD1864=1,VLOOKUP($I1864,得点換算表!$C$45:$D$55,2),VLOOKUP($I1864,得点換算表!$E$45:$F$55,2)),"")</f>
        <v/>
      </c>
      <c r="AJ1864" s="142" t="str">
        <f>IF($J1864&lt;&gt;"",IF($AD1864=1,VLOOKUP($J1864,得点換算表!$C$56:$D$65,2),VLOOKUP($J1864,得点換算表!$E$56:$F$65,2)),"")</f>
        <v/>
      </c>
      <c r="AK1864" s="142" t="str">
        <f>IF($K1864&lt;&gt;"",IF($AD1864=1,VLOOKUP($K1864,得点換算表!$C$66:$D$76,2),VLOOKUP($K1864,得点換算表!$E$66:$F$76,2)),"")</f>
        <v/>
      </c>
      <c r="AL1864" s="142" t="str">
        <f>IF($L1864&lt;&gt;"",IF($AD1864=1,VLOOKUP($L1864,得点換算表!$C$77:$D$86,2),VLOOKUP($L1864,得点換算表!$E$77:$F$86,2)),"")</f>
        <v/>
      </c>
      <c r="AM1864" s="142" t="str">
        <f>IF($M1864&lt;&gt;"",IF($AD1864=1,VLOOKUP($M1864,得点換算表!$C$87:$D$96,2),VLOOKUP($M1864,得点換算表!$E$87:$F$96,2)),"")</f>
        <v/>
      </c>
      <c r="AN1864" s="142" t="str">
        <f t="shared" si="97"/>
        <v/>
      </c>
      <c r="AO1864" s="143" t="str">
        <f>IF(AND($AN1864&lt;&gt;"",$AN1864&gt;=8),VLOOKUP($AN1864,得点換算表!$I$10:$J$14,2),"")</f>
        <v/>
      </c>
      <c r="AP1864" s="105"/>
    </row>
    <row r="1865" spans="1:42" x14ac:dyDescent="0.15">
      <c r="A1865" s="11"/>
      <c r="B1865" s="12"/>
      <c r="C1865" s="13"/>
      <c r="D1865" s="13"/>
      <c r="E1865" s="14"/>
      <c r="F1865" s="14"/>
      <c r="G1865" s="14"/>
      <c r="H1865" s="14"/>
      <c r="I1865" s="15"/>
      <c r="J1865" s="14"/>
      <c r="K1865" s="13"/>
      <c r="L1865" s="14"/>
      <c r="M1865" s="14"/>
      <c r="N1865" s="14"/>
      <c r="O1865" s="14"/>
      <c r="P1865" s="198"/>
      <c r="Q1865" s="198"/>
      <c r="R1865" s="198"/>
      <c r="S1865" s="198"/>
      <c r="T1865" s="198"/>
      <c r="U1865" s="198"/>
      <c r="V1865" s="198"/>
      <c r="W1865" s="202">
        <f t="shared" si="98"/>
        <v>0</v>
      </c>
      <c r="X1865" s="14"/>
      <c r="Y1865" s="14"/>
      <c r="Z1865" s="108"/>
      <c r="AA1865" s="114"/>
      <c r="AB1865" s="129"/>
      <c r="AC1865" s="128"/>
      <c r="AD1865" s="142" t="str">
        <f t="shared" si="99"/>
        <v/>
      </c>
      <c r="AE1865" s="142" t="str">
        <f>IF($E1865&lt;&gt;"",IF($AD1865=1,VLOOKUP($E1865,得点換算表!$C$5:$D$14,2),VLOOKUP($E1865,得点換算表!$E$5:$F$14,2)),"")</f>
        <v/>
      </c>
      <c r="AF1865" s="142" t="str">
        <f>IF($F1865&lt;&gt;"",IF($AD1865=1,VLOOKUP($F1865,得点換算表!$C$15:$D$24,2),VLOOKUP($F1865,得点換算表!$E$15:$F$24,2)),"")</f>
        <v/>
      </c>
      <c r="AG1865" s="142" t="str">
        <f>IF($G1865&lt;&gt;"",IF($AD1865=1,VLOOKUP($G1865,得点換算表!$C$25:$D$34,2),VLOOKUP($G1865,得点換算表!$E$25:$F$34,2)),"")</f>
        <v/>
      </c>
      <c r="AH1865" s="142" t="str">
        <f>IF($H1865&lt;&gt;"",IF($AD1865=1,VLOOKUP($H1865,得点換算表!$C$35:$D$44,2),VLOOKUP($H1865,得点換算表!$E$35:$F$44,2)),"")</f>
        <v/>
      </c>
      <c r="AI1865" s="142" t="str">
        <f>IF($I1865&lt;&gt;"",IF($AD1865=1,VLOOKUP($I1865,得点換算表!$C$45:$D$55,2),VLOOKUP($I1865,得点換算表!$E$45:$F$55,2)),"")</f>
        <v/>
      </c>
      <c r="AJ1865" s="142" t="str">
        <f>IF($J1865&lt;&gt;"",IF($AD1865=1,VLOOKUP($J1865,得点換算表!$C$56:$D$65,2),VLOOKUP($J1865,得点換算表!$E$56:$F$65,2)),"")</f>
        <v/>
      </c>
      <c r="AK1865" s="142" t="str">
        <f>IF($K1865&lt;&gt;"",IF($AD1865=1,VLOOKUP($K1865,得点換算表!$C$66:$D$76,2),VLOOKUP($K1865,得点換算表!$E$66:$F$76,2)),"")</f>
        <v/>
      </c>
      <c r="AL1865" s="142" t="str">
        <f>IF($L1865&lt;&gt;"",IF($AD1865=1,VLOOKUP($L1865,得点換算表!$C$77:$D$86,2),VLOOKUP($L1865,得点換算表!$E$77:$F$86,2)),"")</f>
        <v/>
      </c>
      <c r="AM1865" s="142" t="str">
        <f>IF($M1865&lt;&gt;"",IF($AD1865=1,VLOOKUP($M1865,得点換算表!$C$87:$D$96,2),VLOOKUP($M1865,得点換算表!$E$87:$F$96,2)),"")</f>
        <v/>
      </c>
      <c r="AN1865" s="142" t="str">
        <f t="shared" si="97"/>
        <v/>
      </c>
      <c r="AO1865" s="143" t="str">
        <f>IF(AND($AN1865&lt;&gt;"",$AN1865&gt;=8),VLOOKUP($AN1865,得点換算表!$I$10:$J$14,2),"")</f>
        <v/>
      </c>
      <c r="AP1865" s="105"/>
    </row>
    <row r="1866" spans="1:42" x14ac:dyDescent="0.15">
      <c r="A1866" s="11"/>
      <c r="B1866" s="12"/>
      <c r="C1866" s="13"/>
      <c r="D1866" s="13"/>
      <c r="E1866" s="14"/>
      <c r="F1866" s="14"/>
      <c r="G1866" s="14"/>
      <c r="H1866" s="14"/>
      <c r="I1866" s="15"/>
      <c r="J1866" s="14"/>
      <c r="K1866" s="13"/>
      <c r="L1866" s="14"/>
      <c r="M1866" s="14"/>
      <c r="N1866" s="14"/>
      <c r="O1866" s="14"/>
      <c r="P1866" s="198"/>
      <c r="Q1866" s="198"/>
      <c r="R1866" s="198"/>
      <c r="S1866" s="198"/>
      <c r="T1866" s="198"/>
      <c r="U1866" s="198"/>
      <c r="V1866" s="198"/>
      <c r="W1866" s="202">
        <f t="shared" si="98"/>
        <v>0</v>
      </c>
      <c r="X1866" s="14"/>
      <c r="Y1866" s="14"/>
      <c r="Z1866" s="108"/>
      <c r="AA1866" s="114"/>
      <c r="AB1866" s="129"/>
      <c r="AC1866" s="128"/>
      <c r="AD1866" s="142" t="str">
        <f t="shared" si="99"/>
        <v/>
      </c>
      <c r="AE1866" s="142" t="str">
        <f>IF($E1866&lt;&gt;"",IF($AD1866=1,VLOOKUP($E1866,得点換算表!$C$5:$D$14,2),VLOOKUP($E1866,得点換算表!$E$5:$F$14,2)),"")</f>
        <v/>
      </c>
      <c r="AF1866" s="142" t="str">
        <f>IF($F1866&lt;&gt;"",IF($AD1866=1,VLOOKUP($F1866,得点換算表!$C$15:$D$24,2),VLOOKUP($F1866,得点換算表!$E$15:$F$24,2)),"")</f>
        <v/>
      </c>
      <c r="AG1866" s="142" t="str">
        <f>IF($G1866&lt;&gt;"",IF($AD1866=1,VLOOKUP($G1866,得点換算表!$C$25:$D$34,2),VLOOKUP($G1866,得点換算表!$E$25:$F$34,2)),"")</f>
        <v/>
      </c>
      <c r="AH1866" s="142" t="str">
        <f>IF($H1866&lt;&gt;"",IF($AD1866=1,VLOOKUP($H1866,得点換算表!$C$35:$D$44,2),VLOOKUP($H1866,得点換算表!$E$35:$F$44,2)),"")</f>
        <v/>
      </c>
      <c r="AI1866" s="142" t="str">
        <f>IF($I1866&lt;&gt;"",IF($AD1866=1,VLOOKUP($I1866,得点換算表!$C$45:$D$55,2),VLOOKUP($I1866,得点換算表!$E$45:$F$55,2)),"")</f>
        <v/>
      </c>
      <c r="AJ1866" s="142" t="str">
        <f>IF($J1866&lt;&gt;"",IF($AD1866=1,VLOOKUP($J1866,得点換算表!$C$56:$D$65,2),VLOOKUP($J1866,得点換算表!$E$56:$F$65,2)),"")</f>
        <v/>
      </c>
      <c r="AK1866" s="142" t="str">
        <f>IF($K1866&lt;&gt;"",IF($AD1866=1,VLOOKUP($K1866,得点換算表!$C$66:$D$76,2),VLOOKUP($K1866,得点換算表!$E$66:$F$76,2)),"")</f>
        <v/>
      </c>
      <c r="AL1866" s="142" t="str">
        <f>IF($L1866&lt;&gt;"",IF($AD1866=1,VLOOKUP($L1866,得点換算表!$C$77:$D$86,2),VLOOKUP($L1866,得点換算表!$E$77:$F$86,2)),"")</f>
        <v/>
      </c>
      <c r="AM1866" s="142" t="str">
        <f>IF($M1866&lt;&gt;"",IF($AD1866=1,VLOOKUP($M1866,得点換算表!$C$87:$D$96,2),VLOOKUP($M1866,得点換算表!$E$87:$F$96,2)),"")</f>
        <v/>
      </c>
      <c r="AN1866" s="142" t="str">
        <f t="shared" si="97"/>
        <v/>
      </c>
      <c r="AO1866" s="143" t="str">
        <f>IF(AND($AN1866&lt;&gt;"",$AN1866&gt;=8),VLOOKUP($AN1866,得点換算表!$I$10:$J$14,2),"")</f>
        <v/>
      </c>
      <c r="AP1866" s="105"/>
    </row>
    <row r="1867" spans="1:42" x14ac:dyDescent="0.15">
      <c r="A1867" s="11"/>
      <c r="B1867" s="12"/>
      <c r="C1867" s="13"/>
      <c r="D1867" s="13"/>
      <c r="E1867" s="14"/>
      <c r="F1867" s="14"/>
      <c r="G1867" s="14"/>
      <c r="H1867" s="14"/>
      <c r="I1867" s="15"/>
      <c r="J1867" s="14"/>
      <c r="K1867" s="13"/>
      <c r="L1867" s="14"/>
      <c r="M1867" s="14"/>
      <c r="N1867" s="14"/>
      <c r="O1867" s="14"/>
      <c r="P1867" s="198"/>
      <c r="Q1867" s="198"/>
      <c r="R1867" s="198"/>
      <c r="S1867" s="198"/>
      <c r="T1867" s="198"/>
      <c r="U1867" s="198"/>
      <c r="V1867" s="198"/>
      <c r="W1867" s="202">
        <f t="shared" si="98"/>
        <v>0</v>
      </c>
      <c r="X1867" s="14"/>
      <c r="Y1867" s="14"/>
      <c r="Z1867" s="108"/>
      <c r="AA1867" s="114"/>
      <c r="AB1867" s="129"/>
      <c r="AC1867" s="128"/>
      <c r="AD1867" s="142" t="str">
        <f t="shared" si="99"/>
        <v/>
      </c>
      <c r="AE1867" s="142" t="str">
        <f>IF($E1867&lt;&gt;"",IF($AD1867=1,VLOOKUP($E1867,得点換算表!$C$5:$D$14,2),VLOOKUP($E1867,得点換算表!$E$5:$F$14,2)),"")</f>
        <v/>
      </c>
      <c r="AF1867" s="142" t="str">
        <f>IF($F1867&lt;&gt;"",IF($AD1867=1,VLOOKUP($F1867,得点換算表!$C$15:$D$24,2),VLOOKUP($F1867,得点換算表!$E$15:$F$24,2)),"")</f>
        <v/>
      </c>
      <c r="AG1867" s="142" t="str">
        <f>IF($G1867&lt;&gt;"",IF($AD1867=1,VLOOKUP($G1867,得点換算表!$C$25:$D$34,2),VLOOKUP($G1867,得点換算表!$E$25:$F$34,2)),"")</f>
        <v/>
      </c>
      <c r="AH1867" s="142" t="str">
        <f>IF($H1867&lt;&gt;"",IF($AD1867=1,VLOOKUP($H1867,得点換算表!$C$35:$D$44,2),VLOOKUP($H1867,得点換算表!$E$35:$F$44,2)),"")</f>
        <v/>
      </c>
      <c r="AI1867" s="142" t="str">
        <f>IF($I1867&lt;&gt;"",IF($AD1867=1,VLOOKUP($I1867,得点換算表!$C$45:$D$55,2),VLOOKUP($I1867,得点換算表!$E$45:$F$55,2)),"")</f>
        <v/>
      </c>
      <c r="AJ1867" s="142" t="str">
        <f>IF($J1867&lt;&gt;"",IF($AD1867=1,VLOOKUP($J1867,得点換算表!$C$56:$D$65,2),VLOOKUP($J1867,得点換算表!$E$56:$F$65,2)),"")</f>
        <v/>
      </c>
      <c r="AK1867" s="142" t="str">
        <f>IF($K1867&lt;&gt;"",IF($AD1867=1,VLOOKUP($K1867,得点換算表!$C$66:$D$76,2),VLOOKUP($K1867,得点換算表!$E$66:$F$76,2)),"")</f>
        <v/>
      </c>
      <c r="AL1867" s="142" t="str">
        <f>IF($L1867&lt;&gt;"",IF($AD1867=1,VLOOKUP($L1867,得点換算表!$C$77:$D$86,2),VLOOKUP($L1867,得点換算表!$E$77:$F$86,2)),"")</f>
        <v/>
      </c>
      <c r="AM1867" s="142" t="str">
        <f>IF($M1867&lt;&gt;"",IF($AD1867=1,VLOOKUP($M1867,得点換算表!$C$87:$D$96,2),VLOOKUP($M1867,得点換算表!$E$87:$F$96,2)),"")</f>
        <v/>
      </c>
      <c r="AN1867" s="142" t="str">
        <f t="shared" si="97"/>
        <v/>
      </c>
      <c r="AO1867" s="143" t="str">
        <f>IF(AND($AN1867&lt;&gt;"",$AN1867&gt;=8),VLOOKUP($AN1867,得点換算表!$I$10:$J$14,2),"")</f>
        <v/>
      </c>
      <c r="AP1867" s="105"/>
    </row>
    <row r="1868" spans="1:42" x14ac:dyDescent="0.15">
      <c r="A1868" s="11"/>
      <c r="B1868" s="12"/>
      <c r="C1868" s="13"/>
      <c r="D1868" s="13"/>
      <c r="E1868" s="14"/>
      <c r="F1868" s="14"/>
      <c r="G1868" s="14"/>
      <c r="H1868" s="14"/>
      <c r="I1868" s="15"/>
      <c r="J1868" s="14"/>
      <c r="K1868" s="13"/>
      <c r="L1868" s="14"/>
      <c r="M1868" s="14"/>
      <c r="N1868" s="14"/>
      <c r="O1868" s="14"/>
      <c r="P1868" s="198"/>
      <c r="Q1868" s="198"/>
      <c r="R1868" s="198"/>
      <c r="S1868" s="198"/>
      <c r="T1868" s="198"/>
      <c r="U1868" s="198"/>
      <c r="V1868" s="198"/>
      <c r="W1868" s="202">
        <f t="shared" si="98"/>
        <v>0</v>
      </c>
      <c r="X1868" s="14"/>
      <c r="Y1868" s="14"/>
      <c r="Z1868" s="108"/>
      <c r="AA1868" s="114"/>
      <c r="AB1868" s="129"/>
      <c r="AC1868" s="128"/>
      <c r="AD1868" s="142" t="str">
        <f t="shared" si="99"/>
        <v/>
      </c>
      <c r="AE1868" s="142" t="str">
        <f>IF($E1868&lt;&gt;"",IF($AD1868=1,VLOOKUP($E1868,得点換算表!$C$5:$D$14,2),VLOOKUP($E1868,得点換算表!$E$5:$F$14,2)),"")</f>
        <v/>
      </c>
      <c r="AF1868" s="142" t="str">
        <f>IF($F1868&lt;&gt;"",IF($AD1868=1,VLOOKUP($F1868,得点換算表!$C$15:$D$24,2),VLOOKUP($F1868,得点換算表!$E$15:$F$24,2)),"")</f>
        <v/>
      </c>
      <c r="AG1868" s="142" t="str">
        <f>IF($G1868&lt;&gt;"",IF($AD1868=1,VLOOKUP($G1868,得点換算表!$C$25:$D$34,2),VLOOKUP($G1868,得点換算表!$E$25:$F$34,2)),"")</f>
        <v/>
      </c>
      <c r="AH1868" s="142" t="str">
        <f>IF($H1868&lt;&gt;"",IF($AD1868=1,VLOOKUP($H1868,得点換算表!$C$35:$D$44,2),VLOOKUP($H1868,得点換算表!$E$35:$F$44,2)),"")</f>
        <v/>
      </c>
      <c r="AI1868" s="142" t="str">
        <f>IF($I1868&lt;&gt;"",IF($AD1868=1,VLOOKUP($I1868,得点換算表!$C$45:$D$55,2),VLOOKUP($I1868,得点換算表!$E$45:$F$55,2)),"")</f>
        <v/>
      </c>
      <c r="AJ1868" s="142" t="str">
        <f>IF($J1868&lt;&gt;"",IF($AD1868=1,VLOOKUP($J1868,得点換算表!$C$56:$D$65,2),VLOOKUP($J1868,得点換算表!$E$56:$F$65,2)),"")</f>
        <v/>
      </c>
      <c r="AK1868" s="142" t="str">
        <f>IF($K1868&lt;&gt;"",IF($AD1868=1,VLOOKUP($K1868,得点換算表!$C$66:$D$76,2),VLOOKUP($K1868,得点換算表!$E$66:$F$76,2)),"")</f>
        <v/>
      </c>
      <c r="AL1868" s="142" t="str">
        <f>IF($L1868&lt;&gt;"",IF($AD1868=1,VLOOKUP($L1868,得点換算表!$C$77:$D$86,2),VLOOKUP($L1868,得点換算表!$E$77:$F$86,2)),"")</f>
        <v/>
      </c>
      <c r="AM1868" s="142" t="str">
        <f>IF($M1868&lt;&gt;"",IF($AD1868=1,VLOOKUP($M1868,得点換算表!$C$87:$D$96,2),VLOOKUP($M1868,得点換算表!$E$87:$F$96,2)),"")</f>
        <v/>
      </c>
      <c r="AN1868" s="142" t="str">
        <f t="shared" si="97"/>
        <v/>
      </c>
      <c r="AO1868" s="143" t="str">
        <f>IF(AND($AN1868&lt;&gt;"",$AN1868&gt;=8),VLOOKUP($AN1868,得点換算表!$I$10:$J$14,2),"")</f>
        <v/>
      </c>
      <c r="AP1868" s="105"/>
    </row>
    <row r="1869" spans="1:42" x14ac:dyDescent="0.15">
      <c r="A1869" s="11"/>
      <c r="B1869" s="12"/>
      <c r="C1869" s="13"/>
      <c r="D1869" s="13"/>
      <c r="E1869" s="14"/>
      <c r="F1869" s="14"/>
      <c r="G1869" s="14"/>
      <c r="H1869" s="14"/>
      <c r="I1869" s="15"/>
      <c r="J1869" s="14"/>
      <c r="K1869" s="13"/>
      <c r="L1869" s="14"/>
      <c r="M1869" s="14"/>
      <c r="N1869" s="14"/>
      <c r="O1869" s="14"/>
      <c r="P1869" s="198"/>
      <c r="Q1869" s="198"/>
      <c r="R1869" s="198"/>
      <c r="S1869" s="198"/>
      <c r="T1869" s="198"/>
      <c r="U1869" s="198"/>
      <c r="V1869" s="198"/>
      <c r="W1869" s="202">
        <f t="shared" si="98"/>
        <v>0</v>
      </c>
      <c r="X1869" s="14"/>
      <c r="Y1869" s="14"/>
      <c r="Z1869" s="108"/>
      <c r="AA1869" s="114"/>
      <c r="AB1869" s="129"/>
      <c r="AC1869" s="128"/>
      <c r="AD1869" s="142" t="str">
        <f t="shared" si="99"/>
        <v/>
      </c>
      <c r="AE1869" s="142" t="str">
        <f>IF($E1869&lt;&gt;"",IF($AD1869=1,VLOOKUP($E1869,得点換算表!$C$5:$D$14,2),VLOOKUP($E1869,得点換算表!$E$5:$F$14,2)),"")</f>
        <v/>
      </c>
      <c r="AF1869" s="142" t="str">
        <f>IF($F1869&lt;&gt;"",IF($AD1869=1,VLOOKUP($F1869,得点換算表!$C$15:$D$24,2),VLOOKUP($F1869,得点換算表!$E$15:$F$24,2)),"")</f>
        <v/>
      </c>
      <c r="AG1869" s="142" t="str">
        <f>IF($G1869&lt;&gt;"",IF($AD1869=1,VLOOKUP($G1869,得点換算表!$C$25:$D$34,2),VLOOKUP($G1869,得点換算表!$E$25:$F$34,2)),"")</f>
        <v/>
      </c>
      <c r="AH1869" s="142" t="str">
        <f>IF($H1869&lt;&gt;"",IF($AD1869=1,VLOOKUP($H1869,得点換算表!$C$35:$D$44,2),VLOOKUP($H1869,得点換算表!$E$35:$F$44,2)),"")</f>
        <v/>
      </c>
      <c r="AI1869" s="142" t="str">
        <f>IF($I1869&lt;&gt;"",IF($AD1869=1,VLOOKUP($I1869,得点換算表!$C$45:$D$55,2),VLOOKUP($I1869,得点換算表!$E$45:$F$55,2)),"")</f>
        <v/>
      </c>
      <c r="AJ1869" s="142" t="str">
        <f>IF($J1869&lt;&gt;"",IF($AD1869=1,VLOOKUP($J1869,得点換算表!$C$56:$D$65,2),VLOOKUP($J1869,得点換算表!$E$56:$F$65,2)),"")</f>
        <v/>
      </c>
      <c r="AK1869" s="142" t="str">
        <f>IF($K1869&lt;&gt;"",IF($AD1869=1,VLOOKUP($K1869,得点換算表!$C$66:$D$76,2),VLOOKUP($K1869,得点換算表!$E$66:$F$76,2)),"")</f>
        <v/>
      </c>
      <c r="AL1869" s="142" t="str">
        <f>IF($L1869&lt;&gt;"",IF($AD1869=1,VLOOKUP($L1869,得点換算表!$C$77:$D$86,2),VLOOKUP($L1869,得点換算表!$E$77:$F$86,2)),"")</f>
        <v/>
      </c>
      <c r="AM1869" s="142" t="str">
        <f>IF($M1869&lt;&gt;"",IF($AD1869=1,VLOOKUP($M1869,得点換算表!$C$87:$D$96,2),VLOOKUP($M1869,得点換算表!$E$87:$F$96,2)),"")</f>
        <v/>
      </c>
      <c r="AN1869" s="142" t="str">
        <f t="shared" si="97"/>
        <v/>
      </c>
      <c r="AO1869" s="143" t="str">
        <f>IF(AND($AN1869&lt;&gt;"",$AN1869&gt;=8),VLOOKUP($AN1869,得点換算表!$I$10:$J$14,2),"")</f>
        <v/>
      </c>
      <c r="AP1869" s="105"/>
    </row>
    <row r="1870" spans="1:42" x14ac:dyDescent="0.15">
      <c r="A1870" s="11"/>
      <c r="B1870" s="12"/>
      <c r="C1870" s="13"/>
      <c r="D1870" s="13"/>
      <c r="E1870" s="14"/>
      <c r="F1870" s="14"/>
      <c r="G1870" s="14"/>
      <c r="H1870" s="14"/>
      <c r="I1870" s="15"/>
      <c r="J1870" s="14"/>
      <c r="K1870" s="13"/>
      <c r="L1870" s="14"/>
      <c r="M1870" s="14"/>
      <c r="N1870" s="14"/>
      <c r="O1870" s="14"/>
      <c r="P1870" s="198"/>
      <c r="Q1870" s="198"/>
      <c r="R1870" s="198"/>
      <c r="S1870" s="198"/>
      <c r="T1870" s="198"/>
      <c r="U1870" s="198"/>
      <c r="V1870" s="198"/>
      <c r="W1870" s="202">
        <f t="shared" si="98"/>
        <v>0</v>
      </c>
      <c r="X1870" s="14"/>
      <c r="Y1870" s="14"/>
      <c r="Z1870" s="108"/>
      <c r="AA1870" s="114"/>
      <c r="AB1870" s="129"/>
      <c r="AC1870" s="128"/>
      <c r="AD1870" s="142" t="str">
        <f t="shared" si="99"/>
        <v/>
      </c>
      <c r="AE1870" s="142" t="str">
        <f>IF($E1870&lt;&gt;"",IF($AD1870=1,VLOOKUP($E1870,得点換算表!$C$5:$D$14,2),VLOOKUP($E1870,得点換算表!$E$5:$F$14,2)),"")</f>
        <v/>
      </c>
      <c r="AF1870" s="142" t="str">
        <f>IF($F1870&lt;&gt;"",IF($AD1870=1,VLOOKUP($F1870,得点換算表!$C$15:$D$24,2),VLOOKUP($F1870,得点換算表!$E$15:$F$24,2)),"")</f>
        <v/>
      </c>
      <c r="AG1870" s="142" t="str">
        <f>IF($G1870&lt;&gt;"",IF($AD1870=1,VLOOKUP($G1870,得点換算表!$C$25:$D$34,2),VLOOKUP($G1870,得点換算表!$E$25:$F$34,2)),"")</f>
        <v/>
      </c>
      <c r="AH1870" s="142" t="str">
        <f>IF($H1870&lt;&gt;"",IF($AD1870=1,VLOOKUP($H1870,得点換算表!$C$35:$D$44,2),VLOOKUP($H1870,得点換算表!$E$35:$F$44,2)),"")</f>
        <v/>
      </c>
      <c r="AI1870" s="142" t="str">
        <f>IF($I1870&lt;&gt;"",IF($AD1870=1,VLOOKUP($I1870,得点換算表!$C$45:$D$55,2),VLOOKUP($I1870,得点換算表!$E$45:$F$55,2)),"")</f>
        <v/>
      </c>
      <c r="AJ1870" s="142" t="str">
        <f>IF($J1870&lt;&gt;"",IF($AD1870=1,VLOOKUP($J1870,得点換算表!$C$56:$D$65,2),VLOOKUP($J1870,得点換算表!$E$56:$F$65,2)),"")</f>
        <v/>
      </c>
      <c r="AK1870" s="142" t="str">
        <f>IF($K1870&lt;&gt;"",IF($AD1870=1,VLOOKUP($K1870,得点換算表!$C$66:$D$76,2),VLOOKUP($K1870,得点換算表!$E$66:$F$76,2)),"")</f>
        <v/>
      </c>
      <c r="AL1870" s="142" t="str">
        <f>IF($L1870&lt;&gt;"",IF($AD1870=1,VLOOKUP($L1870,得点換算表!$C$77:$D$86,2),VLOOKUP($L1870,得点換算表!$E$77:$F$86,2)),"")</f>
        <v/>
      </c>
      <c r="AM1870" s="142" t="str">
        <f>IF($M1870&lt;&gt;"",IF($AD1870=1,VLOOKUP($M1870,得点換算表!$C$87:$D$96,2),VLOOKUP($M1870,得点換算表!$E$87:$F$96,2)),"")</f>
        <v/>
      </c>
      <c r="AN1870" s="142" t="str">
        <f t="shared" si="97"/>
        <v/>
      </c>
      <c r="AO1870" s="143" t="str">
        <f>IF(AND($AN1870&lt;&gt;"",$AN1870&gt;=8),VLOOKUP($AN1870,得点換算表!$I$10:$J$14,2),"")</f>
        <v/>
      </c>
      <c r="AP1870" s="105"/>
    </row>
    <row r="1871" spans="1:42" x14ac:dyDescent="0.15">
      <c r="A1871" s="11"/>
      <c r="B1871" s="12"/>
      <c r="C1871" s="13"/>
      <c r="D1871" s="13"/>
      <c r="E1871" s="14"/>
      <c r="F1871" s="14"/>
      <c r="G1871" s="14"/>
      <c r="H1871" s="14"/>
      <c r="I1871" s="15"/>
      <c r="J1871" s="14"/>
      <c r="K1871" s="13"/>
      <c r="L1871" s="14"/>
      <c r="M1871" s="14"/>
      <c r="N1871" s="14"/>
      <c r="O1871" s="14"/>
      <c r="P1871" s="198"/>
      <c r="Q1871" s="198"/>
      <c r="R1871" s="198"/>
      <c r="S1871" s="198"/>
      <c r="T1871" s="198"/>
      <c r="U1871" s="198"/>
      <c r="V1871" s="198"/>
      <c r="W1871" s="202">
        <f t="shared" si="98"/>
        <v>0</v>
      </c>
      <c r="X1871" s="14"/>
      <c r="Y1871" s="14"/>
      <c r="Z1871" s="108"/>
      <c r="AA1871" s="114"/>
      <c r="AB1871" s="129"/>
      <c r="AC1871" s="128"/>
      <c r="AD1871" s="142" t="str">
        <f t="shared" si="99"/>
        <v/>
      </c>
      <c r="AE1871" s="142" t="str">
        <f>IF($E1871&lt;&gt;"",IF($AD1871=1,VLOOKUP($E1871,得点換算表!$C$5:$D$14,2),VLOOKUP($E1871,得点換算表!$E$5:$F$14,2)),"")</f>
        <v/>
      </c>
      <c r="AF1871" s="142" t="str">
        <f>IF($F1871&lt;&gt;"",IF($AD1871=1,VLOOKUP($F1871,得点換算表!$C$15:$D$24,2),VLOOKUP($F1871,得点換算表!$E$15:$F$24,2)),"")</f>
        <v/>
      </c>
      <c r="AG1871" s="142" t="str">
        <f>IF($G1871&lt;&gt;"",IF($AD1871=1,VLOOKUP($G1871,得点換算表!$C$25:$D$34,2),VLOOKUP($G1871,得点換算表!$E$25:$F$34,2)),"")</f>
        <v/>
      </c>
      <c r="AH1871" s="142" t="str">
        <f>IF($H1871&lt;&gt;"",IF($AD1871=1,VLOOKUP($H1871,得点換算表!$C$35:$D$44,2),VLOOKUP($H1871,得点換算表!$E$35:$F$44,2)),"")</f>
        <v/>
      </c>
      <c r="AI1871" s="142" t="str">
        <f>IF($I1871&lt;&gt;"",IF($AD1871=1,VLOOKUP($I1871,得点換算表!$C$45:$D$55,2),VLOOKUP($I1871,得点換算表!$E$45:$F$55,2)),"")</f>
        <v/>
      </c>
      <c r="AJ1871" s="142" t="str">
        <f>IF($J1871&lt;&gt;"",IF($AD1871=1,VLOOKUP($J1871,得点換算表!$C$56:$D$65,2),VLOOKUP($J1871,得点換算表!$E$56:$F$65,2)),"")</f>
        <v/>
      </c>
      <c r="AK1871" s="142" t="str">
        <f>IF($K1871&lt;&gt;"",IF($AD1871=1,VLOOKUP($K1871,得点換算表!$C$66:$D$76,2),VLOOKUP($K1871,得点換算表!$E$66:$F$76,2)),"")</f>
        <v/>
      </c>
      <c r="AL1871" s="142" t="str">
        <f>IF($L1871&lt;&gt;"",IF($AD1871=1,VLOOKUP($L1871,得点換算表!$C$77:$D$86,2),VLOOKUP($L1871,得点換算表!$E$77:$F$86,2)),"")</f>
        <v/>
      </c>
      <c r="AM1871" s="142" t="str">
        <f>IF($M1871&lt;&gt;"",IF($AD1871=1,VLOOKUP($M1871,得点換算表!$C$87:$D$96,2),VLOOKUP($M1871,得点換算表!$E$87:$F$96,2)),"")</f>
        <v/>
      </c>
      <c r="AN1871" s="142" t="str">
        <f t="shared" si="97"/>
        <v/>
      </c>
      <c r="AO1871" s="143" t="str">
        <f>IF(AND($AN1871&lt;&gt;"",$AN1871&gt;=8),VLOOKUP($AN1871,得点換算表!$I$10:$J$14,2),"")</f>
        <v/>
      </c>
      <c r="AP1871" s="105"/>
    </row>
    <row r="1872" spans="1:42" x14ac:dyDescent="0.15">
      <c r="A1872" s="11"/>
      <c r="B1872" s="12"/>
      <c r="C1872" s="13"/>
      <c r="D1872" s="13"/>
      <c r="E1872" s="14"/>
      <c r="F1872" s="14"/>
      <c r="G1872" s="14"/>
      <c r="H1872" s="14"/>
      <c r="I1872" s="15"/>
      <c r="J1872" s="14"/>
      <c r="K1872" s="13"/>
      <c r="L1872" s="14"/>
      <c r="M1872" s="14"/>
      <c r="N1872" s="14"/>
      <c r="O1872" s="14"/>
      <c r="P1872" s="198"/>
      <c r="Q1872" s="198"/>
      <c r="R1872" s="198"/>
      <c r="S1872" s="198"/>
      <c r="T1872" s="198"/>
      <c r="U1872" s="198"/>
      <c r="V1872" s="198"/>
      <c r="W1872" s="202">
        <f t="shared" si="98"/>
        <v>0</v>
      </c>
      <c r="X1872" s="14"/>
      <c r="Y1872" s="14"/>
      <c r="Z1872" s="108"/>
      <c r="AA1872" s="114"/>
      <c r="AB1872" s="129"/>
      <c r="AC1872" s="128"/>
      <c r="AD1872" s="142" t="str">
        <f t="shared" si="99"/>
        <v/>
      </c>
      <c r="AE1872" s="142" t="str">
        <f>IF($E1872&lt;&gt;"",IF($AD1872=1,VLOOKUP($E1872,得点換算表!$C$5:$D$14,2),VLOOKUP($E1872,得点換算表!$E$5:$F$14,2)),"")</f>
        <v/>
      </c>
      <c r="AF1872" s="142" t="str">
        <f>IF($F1872&lt;&gt;"",IF($AD1872=1,VLOOKUP($F1872,得点換算表!$C$15:$D$24,2),VLOOKUP($F1872,得点換算表!$E$15:$F$24,2)),"")</f>
        <v/>
      </c>
      <c r="AG1872" s="142" t="str">
        <f>IF($G1872&lt;&gt;"",IF($AD1872=1,VLOOKUP($G1872,得点換算表!$C$25:$D$34,2),VLOOKUP($G1872,得点換算表!$E$25:$F$34,2)),"")</f>
        <v/>
      </c>
      <c r="AH1872" s="142" t="str">
        <f>IF($H1872&lt;&gt;"",IF($AD1872=1,VLOOKUP($H1872,得点換算表!$C$35:$D$44,2),VLOOKUP($H1872,得点換算表!$E$35:$F$44,2)),"")</f>
        <v/>
      </c>
      <c r="AI1872" s="142" t="str">
        <f>IF($I1872&lt;&gt;"",IF($AD1872=1,VLOOKUP($I1872,得点換算表!$C$45:$D$55,2),VLOOKUP($I1872,得点換算表!$E$45:$F$55,2)),"")</f>
        <v/>
      </c>
      <c r="AJ1872" s="142" t="str">
        <f>IF($J1872&lt;&gt;"",IF($AD1872=1,VLOOKUP($J1872,得点換算表!$C$56:$D$65,2),VLOOKUP($J1872,得点換算表!$E$56:$F$65,2)),"")</f>
        <v/>
      </c>
      <c r="AK1872" s="142" t="str">
        <f>IF($K1872&lt;&gt;"",IF($AD1872=1,VLOOKUP($K1872,得点換算表!$C$66:$D$76,2),VLOOKUP($K1872,得点換算表!$E$66:$F$76,2)),"")</f>
        <v/>
      </c>
      <c r="AL1872" s="142" t="str">
        <f>IF($L1872&lt;&gt;"",IF($AD1872=1,VLOOKUP($L1872,得点換算表!$C$77:$D$86,2),VLOOKUP($L1872,得点換算表!$E$77:$F$86,2)),"")</f>
        <v/>
      </c>
      <c r="AM1872" s="142" t="str">
        <f>IF($M1872&lt;&gt;"",IF($AD1872=1,VLOOKUP($M1872,得点換算表!$C$87:$D$96,2),VLOOKUP($M1872,得点換算表!$E$87:$F$96,2)),"")</f>
        <v/>
      </c>
      <c r="AN1872" s="142" t="str">
        <f t="shared" si="97"/>
        <v/>
      </c>
      <c r="AO1872" s="143" t="str">
        <f>IF(AND($AN1872&lt;&gt;"",$AN1872&gt;=8),VLOOKUP($AN1872,得点換算表!$I$10:$J$14,2),"")</f>
        <v/>
      </c>
      <c r="AP1872" s="105"/>
    </row>
    <row r="1873" spans="1:42" x14ac:dyDescent="0.15">
      <c r="A1873" s="11"/>
      <c r="B1873" s="12"/>
      <c r="C1873" s="13"/>
      <c r="D1873" s="13"/>
      <c r="E1873" s="14"/>
      <c r="F1873" s="14"/>
      <c r="G1873" s="14"/>
      <c r="H1873" s="14"/>
      <c r="I1873" s="15"/>
      <c r="J1873" s="14"/>
      <c r="K1873" s="13"/>
      <c r="L1873" s="14"/>
      <c r="M1873" s="14"/>
      <c r="N1873" s="14"/>
      <c r="O1873" s="14"/>
      <c r="P1873" s="198"/>
      <c r="Q1873" s="198"/>
      <c r="R1873" s="198"/>
      <c r="S1873" s="198"/>
      <c r="T1873" s="198"/>
      <c r="U1873" s="198"/>
      <c r="V1873" s="198"/>
      <c r="W1873" s="202">
        <f t="shared" si="98"/>
        <v>0</v>
      </c>
      <c r="X1873" s="14"/>
      <c r="Y1873" s="14"/>
      <c r="Z1873" s="108"/>
      <c r="AA1873" s="114"/>
      <c r="AB1873" s="129"/>
      <c r="AC1873" s="128"/>
      <c r="AD1873" s="142" t="str">
        <f t="shared" si="99"/>
        <v/>
      </c>
      <c r="AE1873" s="142" t="str">
        <f>IF($E1873&lt;&gt;"",IF($AD1873=1,VLOOKUP($E1873,得点換算表!$C$5:$D$14,2),VLOOKUP($E1873,得点換算表!$E$5:$F$14,2)),"")</f>
        <v/>
      </c>
      <c r="AF1873" s="142" t="str">
        <f>IF($F1873&lt;&gt;"",IF($AD1873=1,VLOOKUP($F1873,得点換算表!$C$15:$D$24,2),VLOOKUP($F1873,得点換算表!$E$15:$F$24,2)),"")</f>
        <v/>
      </c>
      <c r="AG1873" s="142" t="str">
        <f>IF($G1873&lt;&gt;"",IF($AD1873=1,VLOOKUP($G1873,得点換算表!$C$25:$D$34,2),VLOOKUP($G1873,得点換算表!$E$25:$F$34,2)),"")</f>
        <v/>
      </c>
      <c r="AH1873" s="142" t="str">
        <f>IF($H1873&lt;&gt;"",IF($AD1873=1,VLOOKUP($H1873,得点換算表!$C$35:$D$44,2),VLOOKUP($H1873,得点換算表!$E$35:$F$44,2)),"")</f>
        <v/>
      </c>
      <c r="AI1873" s="142" t="str">
        <f>IF($I1873&lt;&gt;"",IF($AD1873=1,VLOOKUP($I1873,得点換算表!$C$45:$D$55,2),VLOOKUP($I1873,得点換算表!$E$45:$F$55,2)),"")</f>
        <v/>
      </c>
      <c r="AJ1873" s="142" t="str">
        <f>IF($J1873&lt;&gt;"",IF($AD1873=1,VLOOKUP($J1873,得点換算表!$C$56:$D$65,2),VLOOKUP($J1873,得点換算表!$E$56:$F$65,2)),"")</f>
        <v/>
      </c>
      <c r="AK1873" s="142" t="str">
        <f>IF($K1873&lt;&gt;"",IF($AD1873=1,VLOOKUP($K1873,得点換算表!$C$66:$D$76,2),VLOOKUP($K1873,得点換算表!$E$66:$F$76,2)),"")</f>
        <v/>
      </c>
      <c r="AL1873" s="142" t="str">
        <f>IF($L1873&lt;&gt;"",IF($AD1873=1,VLOOKUP($L1873,得点換算表!$C$77:$D$86,2),VLOOKUP($L1873,得点換算表!$E$77:$F$86,2)),"")</f>
        <v/>
      </c>
      <c r="AM1873" s="142" t="str">
        <f>IF($M1873&lt;&gt;"",IF($AD1873=1,VLOOKUP($M1873,得点換算表!$C$87:$D$96,2),VLOOKUP($M1873,得点換算表!$E$87:$F$96,2)),"")</f>
        <v/>
      </c>
      <c r="AN1873" s="142" t="str">
        <f t="shared" si="97"/>
        <v/>
      </c>
      <c r="AO1873" s="143" t="str">
        <f>IF(AND($AN1873&lt;&gt;"",$AN1873&gt;=8),VLOOKUP($AN1873,得点換算表!$I$10:$J$14,2),"")</f>
        <v/>
      </c>
      <c r="AP1873" s="105"/>
    </row>
    <row r="1874" spans="1:42" x14ac:dyDescent="0.15">
      <c r="A1874" s="11"/>
      <c r="B1874" s="12"/>
      <c r="C1874" s="13"/>
      <c r="D1874" s="13"/>
      <c r="E1874" s="14"/>
      <c r="F1874" s="14"/>
      <c r="G1874" s="14"/>
      <c r="H1874" s="14"/>
      <c r="I1874" s="15"/>
      <c r="J1874" s="14"/>
      <c r="K1874" s="13"/>
      <c r="L1874" s="14"/>
      <c r="M1874" s="14"/>
      <c r="N1874" s="14"/>
      <c r="O1874" s="14"/>
      <c r="P1874" s="198"/>
      <c r="Q1874" s="198"/>
      <c r="R1874" s="198"/>
      <c r="S1874" s="198"/>
      <c r="T1874" s="198"/>
      <c r="U1874" s="198"/>
      <c r="V1874" s="198"/>
      <c r="W1874" s="202">
        <f t="shared" si="98"/>
        <v>0</v>
      </c>
      <c r="X1874" s="14"/>
      <c r="Y1874" s="14"/>
      <c r="Z1874" s="108"/>
      <c r="AA1874" s="114"/>
      <c r="AB1874" s="129"/>
      <c r="AC1874" s="128"/>
      <c r="AD1874" s="142" t="str">
        <f t="shared" si="99"/>
        <v/>
      </c>
      <c r="AE1874" s="142" t="str">
        <f>IF($E1874&lt;&gt;"",IF($AD1874=1,VLOOKUP($E1874,得点換算表!$C$5:$D$14,2),VLOOKUP($E1874,得点換算表!$E$5:$F$14,2)),"")</f>
        <v/>
      </c>
      <c r="AF1874" s="142" t="str">
        <f>IF($F1874&lt;&gt;"",IF($AD1874=1,VLOOKUP($F1874,得点換算表!$C$15:$D$24,2),VLOOKUP($F1874,得点換算表!$E$15:$F$24,2)),"")</f>
        <v/>
      </c>
      <c r="AG1874" s="142" t="str">
        <f>IF($G1874&lt;&gt;"",IF($AD1874=1,VLOOKUP($G1874,得点換算表!$C$25:$D$34,2),VLOOKUP($G1874,得点換算表!$E$25:$F$34,2)),"")</f>
        <v/>
      </c>
      <c r="AH1874" s="142" t="str">
        <f>IF($H1874&lt;&gt;"",IF($AD1874=1,VLOOKUP($H1874,得点換算表!$C$35:$D$44,2),VLOOKUP($H1874,得点換算表!$E$35:$F$44,2)),"")</f>
        <v/>
      </c>
      <c r="AI1874" s="142" t="str">
        <f>IF($I1874&lt;&gt;"",IF($AD1874=1,VLOOKUP($I1874,得点換算表!$C$45:$D$55,2),VLOOKUP($I1874,得点換算表!$E$45:$F$55,2)),"")</f>
        <v/>
      </c>
      <c r="AJ1874" s="142" t="str">
        <f>IF($J1874&lt;&gt;"",IF($AD1874=1,VLOOKUP($J1874,得点換算表!$C$56:$D$65,2),VLOOKUP($J1874,得点換算表!$E$56:$F$65,2)),"")</f>
        <v/>
      </c>
      <c r="AK1874" s="142" t="str">
        <f>IF($K1874&lt;&gt;"",IF($AD1874=1,VLOOKUP($K1874,得点換算表!$C$66:$D$76,2),VLOOKUP($K1874,得点換算表!$E$66:$F$76,2)),"")</f>
        <v/>
      </c>
      <c r="AL1874" s="142" t="str">
        <f>IF($L1874&lt;&gt;"",IF($AD1874=1,VLOOKUP($L1874,得点換算表!$C$77:$D$86,2),VLOOKUP($L1874,得点換算表!$E$77:$F$86,2)),"")</f>
        <v/>
      </c>
      <c r="AM1874" s="142" t="str">
        <f>IF($M1874&lt;&gt;"",IF($AD1874=1,VLOOKUP($M1874,得点換算表!$C$87:$D$96,2),VLOOKUP($M1874,得点換算表!$E$87:$F$96,2)),"")</f>
        <v/>
      </c>
      <c r="AN1874" s="142" t="str">
        <f t="shared" si="97"/>
        <v/>
      </c>
      <c r="AO1874" s="143" t="str">
        <f>IF(AND($AN1874&lt;&gt;"",$AN1874&gt;=8),VLOOKUP($AN1874,得点換算表!$I$10:$J$14,2),"")</f>
        <v/>
      </c>
      <c r="AP1874" s="105"/>
    </row>
    <row r="1875" spans="1:42" x14ac:dyDescent="0.15">
      <c r="A1875" s="11"/>
      <c r="B1875" s="12"/>
      <c r="C1875" s="13"/>
      <c r="D1875" s="13"/>
      <c r="E1875" s="14"/>
      <c r="F1875" s="14"/>
      <c r="G1875" s="14"/>
      <c r="H1875" s="14"/>
      <c r="I1875" s="15"/>
      <c r="J1875" s="14"/>
      <c r="K1875" s="13"/>
      <c r="L1875" s="14"/>
      <c r="M1875" s="14"/>
      <c r="N1875" s="14"/>
      <c r="O1875" s="14"/>
      <c r="P1875" s="198"/>
      <c r="Q1875" s="198"/>
      <c r="R1875" s="198"/>
      <c r="S1875" s="198"/>
      <c r="T1875" s="198"/>
      <c r="U1875" s="198"/>
      <c r="V1875" s="198"/>
      <c r="W1875" s="202">
        <f t="shared" si="98"/>
        <v>0</v>
      </c>
      <c r="X1875" s="14"/>
      <c r="Y1875" s="14"/>
      <c r="Z1875" s="108"/>
      <c r="AA1875" s="114"/>
      <c r="AB1875" s="129"/>
      <c r="AC1875" s="128"/>
      <c r="AD1875" s="142" t="str">
        <f t="shared" si="99"/>
        <v/>
      </c>
      <c r="AE1875" s="142" t="str">
        <f>IF($E1875&lt;&gt;"",IF($AD1875=1,VLOOKUP($E1875,得点換算表!$C$5:$D$14,2),VLOOKUP($E1875,得点換算表!$E$5:$F$14,2)),"")</f>
        <v/>
      </c>
      <c r="AF1875" s="142" t="str">
        <f>IF($F1875&lt;&gt;"",IF($AD1875=1,VLOOKUP($F1875,得点換算表!$C$15:$D$24,2),VLOOKUP($F1875,得点換算表!$E$15:$F$24,2)),"")</f>
        <v/>
      </c>
      <c r="AG1875" s="142" t="str">
        <f>IF($G1875&lt;&gt;"",IF($AD1875=1,VLOOKUP($G1875,得点換算表!$C$25:$D$34,2),VLOOKUP($G1875,得点換算表!$E$25:$F$34,2)),"")</f>
        <v/>
      </c>
      <c r="AH1875" s="142" t="str">
        <f>IF($H1875&lt;&gt;"",IF($AD1875=1,VLOOKUP($H1875,得点換算表!$C$35:$D$44,2),VLOOKUP($H1875,得点換算表!$E$35:$F$44,2)),"")</f>
        <v/>
      </c>
      <c r="AI1875" s="142" t="str">
        <f>IF($I1875&lt;&gt;"",IF($AD1875=1,VLOOKUP($I1875,得点換算表!$C$45:$D$55,2),VLOOKUP($I1875,得点換算表!$E$45:$F$55,2)),"")</f>
        <v/>
      </c>
      <c r="AJ1875" s="142" t="str">
        <f>IF($J1875&lt;&gt;"",IF($AD1875=1,VLOOKUP($J1875,得点換算表!$C$56:$D$65,2),VLOOKUP($J1875,得点換算表!$E$56:$F$65,2)),"")</f>
        <v/>
      </c>
      <c r="AK1875" s="142" t="str">
        <f>IF($K1875&lt;&gt;"",IF($AD1875=1,VLOOKUP($K1875,得点換算表!$C$66:$D$76,2),VLOOKUP($K1875,得点換算表!$E$66:$F$76,2)),"")</f>
        <v/>
      </c>
      <c r="AL1875" s="142" t="str">
        <f>IF($L1875&lt;&gt;"",IF($AD1875=1,VLOOKUP($L1875,得点換算表!$C$77:$D$86,2),VLOOKUP($L1875,得点換算表!$E$77:$F$86,2)),"")</f>
        <v/>
      </c>
      <c r="AM1875" s="142" t="str">
        <f>IF($M1875&lt;&gt;"",IF($AD1875=1,VLOOKUP($M1875,得点換算表!$C$87:$D$96,2),VLOOKUP($M1875,得点換算表!$E$87:$F$96,2)),"")</f>
        <v/>
      </c>
      <c r="AN1875" s="142" t="str">
        <f t="shared" si="97"/>
        <v/>
      </c>
      <c r="AO1875" s="143" t="str">
        <f>IF(AND($AN1875&lt;&gt;"",$AN1875&gt;=8),VLOOKUP($AN1875,得点換算表!$I$10:$J$14,2),"")</f>
        <v/>
      </c>
      <c r="AP1875" s="105"/>
    </row>
    <row r="1876" spans="1:42" x14ac:dyDescent="0.15">
      <c r="A1876" s="11"/>
      <c r="B1876" s="12"/>
      <c r="C1876" s="13"/>
      <c r="D1876" s="13"/>
      <c r="E1876" s="14"/>
      <c r="F1876" s="14"/>
      <c r="G1876" s="14"/>
      <c r="H1876" s="14"/>
      <c r="I1876" s="15"/>
      <c r="J1876" s="14"/>
      <c r="K1876" s="13"/>
      <c r="L1876" s="14"/>
      <c r="M1876" s="14"/>
      <c r="N1876" s="14"/>
      <c r="O1876" s="14"/>
      <c r="P1876" s="198"/>
      <c r="Q1876" s="198"/>
      <c r="R1876" s="198"/>
      <c r="S1876" s="198"/>
      <c r="T1876" s="198"/>
      <c r="U1876" s="198"/>
      <c r="V1876" s="198"/>
      <c r="W1876" s="202">
        <f t="shared" si="98"/>
        <v>0</v>
      </c>
      <c r="X1876" s="14"/>
      <c r="Y1876" s="14"/>
      <c r="Z1876" s="108"/>
      <c r="AA1876" s="114"/>
      <c r="AB1876" s="129"/>
      <c r="AC1876" s="128"/>
      <c r="AD1876" s="142" t="str">
        <f t="shared" si="99"/>
        <v/>
      </c>
      <c r="AE1876" s="142" t="str">
        <f>IF($E1876&lt;&gt;"",IF($AD1876=1,VLOOKUP($E1876,得点換算表!$C$5:$D$14,2),VLOOKUP($E1876,得点換算表!$E$5:$F$14,2)),"")</f>
        <v/>
      </c>
      <c r="AF1876" s="142" t="str">
        <f>IF($F1876&lt;&gt;"",IF($AD1876=1,VLOOKUP($F1876,得点換算表!$C$15:$D$24,2),VLOOKUP($F1876,得点換算表!$E$15:$F$24,2)),"")</f>
        <v/>
      </c>
      <c r="AG1876" s="142" t="str">
        <f>IF($G1876&lt;&gt;"",IF($AD1876=1,VLOOKUP($G1876,得点換算表!$C$25:$D$34,2),VLOOKUP($G1876,得点換算表!$E$25:$F$34,2)),"")</f>
        <v/>
      </c>
      <c r="AH1876" s="142" t="str">
        <f>IF($H1876&lt;&gt;"",IF($AD1876=1,VLOOKUP($H1876,得点換算表!$C$35:$D$44,2),VLOOKUP($H1876,得点換算表!$E$35:$F$44,2)),"")</f>
        <v/>
      </c>
      <c r="AI1876" s="142" t="str">
        <f>IF($I1876&lt;&gt;"",IF($AD1876=1,VLOOKUP($I1876,得点換算表!$C$45:$D$55,2),VLOOKUP($I1876,得点換算表!$E$45:$F$55,2)),"")</f>
        <v/>
      </c>
      <c r="AJ1876" s="142" t="str">
        <f>IF($J1876&lt;&gt;"",IF($AD1876=1,VLOOKUP($J1876,得点換算表!$C$56:$D$65,2),VLOOKUP($J1876,得点換算表!$E$56:$F$65,2)),"")</f>
        <v/>
      </c>
      <c r="AK1876" s="142" t="str">
        <f>IF($K1876&lt;&gt;"",IF($AD1876=1,VLOOKUP($K1876,得点換算表!$C$66:$D$76,2),VLOOKUP($K1876,得点換算表!$E$66:$F$76,2)),"")</f>
        <v/>
      </c>
      <c r="AL1876" s="142" t="str">
        <f>IF($L1876&lt;&gt;"",IF($AD1876=1,VLOOKUP($L1876,得点換算表!$C$77:$D$86,2),VLOOKUP($L1876,得点換算表!$E$77:$F$86,2)),"")</f>
        <v/>
      </c>
      <c r="AM1876" s="142" t="str">
        <f>IF($M1876&lt;&gt;"",IF($AD1876=1,VLOOKUP($M1876,得点換算表!$C$87:$D$96,2),VLOOKUP($M1876,得点換算表!$E$87:$F$96,2)),"")</f>
        <v/>
      </c>
      <c r="AN1876" s="142" t="str">
        <f t="shared" si="97"/>
        <v/>
      </c>
      <c r="AO1876" s="143" t="str">
        <f>IF(AND($AN1876&lt;&gt;"",$AN1876&gt;=8),VLOOKUP($AN1876,得点換算表!$I$10:$J$14,2),"")</f>
        <v/>
      </c>
      <c r="AP1876" s="105"/>
    </row>
    <row r="1877" spans="1:42" x14ac:dyDescent="0.15">
      <c r="A1877" s="11"/>
      <c r="B1877" s="12"/>
      <c r="C1877" s="13"/>
      <c r="D1877" s="13"/>
      <c r="E1877" s="14"/>
      <c r="F1877" s="14"/>
      <c r="G1877" s="14"/>
      <c r="H1877" s="14"/>
      <c r="I1877" s="15"/>
      <c r="J1877" s="14"/>
      <c r="K1877" s="13"/>
      <c r="L1877" s="14"/>
      <c r="M1877" s="14"/>
      <c r="N1877" s="14"/>
      <c r="O1877" s="14"/>
      <c r="P1877" s="198"/>
      <c r="Q1877" s="198"/>
      <c r="R1877" s="198"/>
      <c r="S1877" s="198"/>
      <c r="T1877" s="198"/>
      <c r="U1877" s="198"/>
      <c r="V1877" s="198"/>
      <c r="W1877" s="202">
        <f t="shared" si="98"/>
        <v>0</v>
      </c>
      <c r="X1877" s="14"/>
      <c r="Y1877" s="14"/>
      <c r="Z1877" s="108"/>
      <c r="AA1877" s="114"/>
      <c r="AB1877" s="129"/>
      <c r="AC1877" s="128"/>
      <c r="AD1877" s="142" t="str">
        <f t="shared" si="99"/>
        <v/>
      </c>
      <c r="AE1877" s="142" t="str">
        <f>IF($E1877&lt;&gt;"",IF($AD1877=1,VLOOKUP($E1877,得点換算表!$C$5:$D$14,2),VLOOKUP($E1877,得点換算表!$E$5:$F$14,2)),"")</f>
        <v/>
      </c>
      <c r="AF1877" s="142" t="str">
        <f>IF($F1877&lt;&gt;"",IF($AD1877=1,VLOOKUP($F1877,得点換算表!$C$15:$D$24,2),VLOOKUP($F1877,得点換算表!$E$15:$F$24,2)),"")</f>
        <v/>
      </c>
      <c r="AG1877" s="142" t="str">
        <f>IF($G1877&lt;&gt;"",IF($AD1877=1,VLOOKUP($G1877,得点換算表!$C$25:$D$34,2),VLOOKUP($G1877,得点換算表!$E$25:$F$34,2)),"")</f>
        <v/>
      </c>
      <c r="AH1877" s="142" t="str">
        <f>IF($H1877&lt;&gt;"",IF($AD1877=1,VLOOKUP($H1877,得点換算表!$C$35:$D$44,2),VLOOKUP($H1877,得点換算表!$E$35:$F$44,2)),"")</f>
        <v/>
      </c>
      <c r="AI1877" s="142" t="str">
        <f>IF($I1877&lt;&gt;"",IF($AD1877=1,VLOOKUP($I1877,得点換算表!$C$45:$D$55,2),VLOOKUP($I1877,得点換算表!$E$45:$F$55,2)),"")</f>
        <v/>
      </c>
      <c r="AJ1877" s="142" t="str">
        <f>IF($J1877&lt;&gt;"",IF($AD1877=1,VLOOKUP($J1877,得点換算表!$C$56:$D$65,2),VLOOKUP($J1877,得点換算表!$E$56:$F$65,2)),"")</f>
        <v/>
      </c>
      <c r="AK1877" s="142" t="str">
        <f>IF($K1877&lt;&gt;"",IF($AD1877=1,VLOOKUP($K1877,得点換算表!$C$66:$D$76,2),VLOOKUP($K1877,得点換算表!$E$66:$F$76,2)),"")</f>
        <v/>
      </c>
      <c r="AL1877" s="142" t="str">
        <f>IF($L1877&lt;&gt;"",IF($AD1877=1,VLOOKUP($L1877,得点換算表!$C$77:$D$86,2),VLOOKUP($L1877,得点換算表!$E$77:$F$86,2)),"")</f>
        <v/>
      </c>
      <c r="AM1877" s="142" t="str">
        <f>IF($M1877&lt;&gt;"",IF($AD1877=1,VLOOKUP($M1877,得点換算表!$C$87:$D$96,2),VLOOKUP($M1877,得点換算表!$E$87:$F$96,2)),"")</f>
        <v/>
      </c>
      <c r="AN1877" s="142" t="str">
        <f t="shared" si="97"/>
        <v/>
      </c>
      <c r="AO1877" s="143" t="str">
        <f>IF(AND($AN1877&lt;&gt;"",$AN1877&gt;=8),VLOOKUP($AN1877,得点換算表!$I$10:$J$14,2),"")</f>
        <v/>
      </c>
      <c r="AP1877" s="105"/>
    </row>
    <row r="1878" spans="1:42" x14ac:dyDescent="0.15">
      <c r="A1878" s="11"/>
      <c r="B1878" s="12"/>
      <c r="C1878" s="13"/>
      <c r="D1878" s="13"/>
      <c r="E1878" s="14"/>
      <c r="F1878" s="14"/>
      <c r="G1878" s="14"/>
      <c r="H1878" s="14"/>
      <c r="I1878" s="15"/>
      <c r="J1878" s="14"/>
      <c r="K1878" s="13"/>
      <c r="L1878" s="14"/>
      <c r="M1878" s="14"/>
      <c r="N1878" s="14"/>
      <c r="O1878" s="14"/>
      <c r="P1878" s="198"/>
      <c r="Q1878" s="198"/>
      <c r="R1878" s="198"/>
      <c r="S1878" s="198"/>
      <c r="T1878" s="198"/>
      <c r="U1878" s="198"/>
      <c r="V1878" s="198"/>
      <c r="W1878" s="202">
        <f t="shared" si="98"/>
        <v>0</v>
      </c>
      <c r="X1878" s="14"/>
      <c r="Y1878" s="14"/>
      <c r="Z1878" s="108"/>
      <c r="AA1878" s="114"/>
      <c r="AB1878" s="129"/>
      <c r="AC1878" s="128"/>
      <c r="AD1878" s="142" t="str">
        <f t="shared" si="99"/>
        <v/>
      </c>
      <c r="AE1878" s="142" t="str">
        <f>IF($E1878&lt;&gt;"",IF($AD1878=1,VLOOKUP($E1878,得点換算表!$C$5:$D$14,2),VLOOKUP($E1878,得点換算表!$E$5:$F$14,2)),"")</f>
        <v/>
      </c>
      <c r="AF1878" s="142" t="str">
        <f>IF($F1878&lt;&gt;"",IF($AD1878=1,VLOOKUP($F1878,得点換算表!$C$15:$D$24,2),VLOOKUP($F1878,得点換算表!$E$15:$F$24,2)),"")</f>
        <v/>
      </c>
      <c r="AG1878" s="142" t="str">
        <f>IF($G1878&lt;&gt;"",IF($AD1878=1,VLOOKUP($G1878,得点換算表!$C$25:$D$34,2),VLOOKUP($G1878,得点換算表!$E$25:$F$34,2)),"")</f>
        <v/>
      </c>
      <c r="AH1878" s="142" t="str">
        <f>IF($H1878&lt;&gt;"",IF($AD1878=1,VLOOKUP($H1878,得点換算表!$C$35:$D$44,2),VLOOKUP($H1878,得点換算表!$E$35:$F$44,2)),"")</f>
        <v/>
      </c>
      <c r="AI1878" s="142" t="str">
        <f>IF($I1878&lt;&gt;"",IF($AD1878=1,VLOOKUP($I1878,得点換算表!$C$45:$D$55,2),VLOOKUP($I1878,得点換算表!$E$45:$F$55,2)),"")</f>
        <v/>
      </c>
      <c r="AJ1878" s="142" t="str">
        <f>IF($J1878&lt;&gt;"",IF($AD1878=1,VLOOKUP($J1878,得点換算表!$C$56:$D$65,2),VLOOKUP($J1878,得点換算表!$E$56:$F$65,2)),"")</f>
        <v/>
      </c>
      <c r="AK1878" s="142" t="str">
        <f>IF($K1878&lt;&gt;"",IF($AD1878=1,VLOOKUP($K1878,得点換算表!$C$66:$D$76,2),VLOOKUP($K1878,得点換算表!$E$66:$F$76,2)),"")</f>
        <v/>
      </c>
      <c r="AL1878" s="142" t="str">
        <f>IF($L1878&lt;&gt;"",IF($AD1878=1,VLOOKUP($L1878,得点換算表!$C$77:$D$86,2),VLOOKUP($L1878,得点換算表!$E$77:$F$86,2)),"")</f>
        <v/>
      </c>
      <c r="AM1878" s="142" t="str">
        <f>IF($M1878&lt;&gt;"",IF($AD1878=1,VLOOKUP($M1878,得点換算表!$C$87:$D$96,2),VLOOKUP($M1878,得点換算表!$E$87:$F$96,2)),"")</f>
        <v/>
      </c>
      <c r="AN1878" s="142" t="str">
        <f t="shared" si="97"/>
        <v/>
      </c>
      <c r="AO1878" s="143" t="str">
        <f>IF(AND($AN1878&lt;&gt;"",$AN1878&gt;=8),VLOOKUP($AN1878,得点換算表!$I$10:$J$14,2),"")</f>
        <v/>
      </c>
      <c r="AP1878" s="105"/>
    </row>
    <row r="1879" spans="1:42" x14ac:dyDescent="0.15">
      <c r="A1879" s="11"/>
      <c r="B1879" s="12"/>
      <c r="C1879" s="13"/>
      <c r="D1879" s="13"/>
      <c r="E1879" s="14"/>
      <c r="F1879" s="14"/>
      <c r="G1879" s="14"/>
      <c r="H1879" s="14"/>
      <c r="I1879" s="15"/>
      <c r="J1879" s="14"/>
      <c r="K1879" s="13"/>
      <c r="L1879" s="14"/>
      <c r="M1879" s="14"/>
      <c r="N1879" s="14"/>
      <c r="O1879" s="14"/>
      <c r="P1879" s="198"/>
      <c r="Q1879" s="198"/>
      <c r="R1879" s="198"/>
      <c r="S1879" s="198"/>
      <c r="T1879" s="198"/>
      <c r="U1879" s="198"/>
      <c r="V1879" s="198"/>
      <c r="W1879" s="202">
        <f t="shared" si="98"/>
        <v>0</v>
      </c>
      <c r="X1879" s="14"/>
      <c r="Y1879" s="14"/>
      <c r="Z1879" s="108"/>
      <c r="AA1879" s="114"/>
      <c r="AB1879" s="129"/>
      <c r="AC1879" s="128"/>
      <c r="AD1879" s="142" t="str">
        <f t="shared" si="99"/>
        <v/>
      </c>
      <c r="AE1879" s="142" t="str">
        <f>IF($E1879&lt;&gt;"",IF($AD1879=1,VLOOKUP($E1879,得点換算表!$C$5:$D$14,2),VLOOKUP($E1879,得点換算表!$E$5:$F$14,2)),"")</f>
        <v/>
      </c>
      <c r="AF1879" s="142" t="str">
        <f>IF($F1879&lt;&gt;"",IF($AD1879=1,VLOOKUP($F1879,得点換算表!$C$15:$D$24,2),VLOOKUP($F1879,得点換算表!$E$15:$F$24,2)),"")</f>
        <v/>
      </c>
      <c r="AG1879" s="142" t="str">
        <f>IF($G1879&lt;&gt;"",IF($AD1879=1,VLOOKUP($G1879,得点換算表!$C$25:$D$34,2),VLOOKUP($G1879,得点換算表!$E$25:$F$34,2)),"")</f>
        <v/>
      </c>
      <c r="AH1879" s="142" t="str">
        <f>IF($H1879&lt;&gt;"",IF($AD1879=1,VLOOKUP($H1879,得点換算表!$C$35:$D$44,2),VLOOKUP($H1879,得点換算表!$E$35:$F$44,2)),"")</f>
        <v/>
      </c>
      <c r="AI1879" s="142" t="str">
        <f>IF($I1879&lt;&gt;"",IF($AD1879=1,VLOOKUP($I1879,得点換算表!$C$45:$D$55,2),VLOOKUP($I1879,得点換算表!$E$45:$F$55,2)),"")</f>
        <v/>
      </c>
      <c r="AJ1879" s="142" t="str">
        <f>IF($J1879&lt;&gt;"",IF($AD1879=1,VLOOKUP($J1879,得点換算表!$C$56:$D$65,2),VLOOKUP($J1879,得点換算表!$E$56:$F$65,2)),"")</f>
        <v/>
      </c>
      <c r="AK1879" s="142" t="str">
        <f>IF($K1879&lt;&gt;"",IF($AD1879=1,VLOOKUP($K1879,得点換算表!$C$66:$D$76,2),VLOOKUP($K1879,得点換算表!$E$66:$F$76,2)),"")</f>
        <v/>
      </c>
      <c r="AL1879" s="142" t="str">
        <f>IF($L1879&lt;&gt;"",IF($AD1879=1,VLOOKUP($L1879,得点換算表!$C$77:$D$86,2),VLOOKUP($L1879,得点換算表!$E$77:$F$86,2)),"")</f>
        <v/>
      </c>
      <c r="AM1879" s="142" t="str">
        <f>IF($M1879&lt;&gt;"",IF($AD1879=1,VLOOKUP($M1879,得点換算表!$C$87:$D$96,2),VLOOKUP($M1879,得点換算表!$E$87:$F$96,2)),"")</f>
        <v/>
      </c>
      <c r="AN1879" s="142" t="str">
        <f t="shared" si="97"/>
        <v/>
      </c>
      <c r="AO1879" s="143" t="str">
        <f>IF(AND($AN1879&lt;&gt;"",$AN1879&gt;=8),VLOOKUP($AN1879,得点換算表!$I$10:$J$14,2),"")</f>
        <v/>
      </c>
      <c r="AP1879" s="105"/>
    </row>
    <row r="1880" spans="1:42" x14ac:dyDescent="0.15">
      <c r="A1880" s="11"/>
      <c r="B1880" s="12"/>
      <c r="C1880" s="13"/>
      <c r="D1880" s="13"/>
      <c r="E1880" s="14"/>
      <c r="F1880" s="14"/>
      <c r="G1880" s="14"/>
      <c r="H1880" s="14"/>
      <c r="I1880" s="15"/>
      <c r="J1880" s="14"/>
      <c r="K1880" s="13"/>
      <c r="L1880" s="14"/>
      <c r="M1880" s="14"/>
      <c r="N1880" s="14"/>
      <c r="O1880" s="14"/>
      <c r="P1880" s="198"/>
      <c r="Q1880" s="198"/>
      <c r="R1880" s="198"/>
      <c r="S1880" s="198"/>
      <c r="T1880" s="198"/>
      <c r="U1880" s="198"/>
      <c r="V1880" s="198"/>
      <c r="W1880" s="202">
        <f t="shared" si="98"/>
        <v>0</v>
      </c>
      <c r="X1880" s="14"/>
      <c r="Y1880" s="14"/>
      <c r="Z1880" s="108"/>
      <c r="AA1880" s="114"/>
      <c r="AB1880" s="129"/>
      <c r="AC1880" s="128"/>
      <c r="AD1880" s="142" t="str">
        <f t="shared" si="99"/>
        <v/>
      </c>
      <c r="AE1880" s="142" t="str">
        <f>IF($E1880&lt;&gt;"",IF($AD1880=1,VLOOKUP($E1880,得点換算表!$C$5:$D$14,2),VLOOKUP($E1880,得点換算表!$E$5:$F$14,2)),"")</f>
        <v/>
      </c>
      <c r="AF1880" s="142" t="str">
        <f>IF($F1880&lt;&gt;"",IF($AD1880=1,VLOOKUP($F1880,得点換算表!$C$15:$D$24,2),VLOOKUP($F1880,得点換算表!$E$15:$F$24,2)),"")</f>
        <v/>
      </c>
      <c r="AG1880" s="142" t="str">
        <f>IF($G1880&lt;&gt;"",IF($AD1880=1,VLOOKUP($G1880,得点換算表!$C$25:$D$34,2),VLOOKUP($G1880,得点換算表!$E$25:$F$34,2)),"")</f>
        <v/>
      </c>
      <c r="AH1880" s="142" t="str">
        <f>IF($H1880&lt;&gt;"",IF($AD1880=1,VLOOKUP($H1880,得点換算表!$C$35:$D$44,2),VLOOKUP($H1880,得点換算表!$E$35:$F$44,2)),"")</f>
        <v/>
      </c>
      <c r="AI1880" s="142" t="str">
        <f>IF($I1880&lt;&gt;"",IF($AD1880=1,VLOOKUP($I1880,得点換算表!$C$45:$D$55,2),VLOOKUP($I1880,得点換算表!$E$45:$F$55,2)),"")</f>
        <v/>
      </c>
      <c r="AJ1880" s="142" t="str">
        <f>IF($J1880&lt;&gt;"",IF($AD1880=1,VLOOKUP($J1880,得点換算表!$C$56:$D$65,2),VLOOKUP($J1880,得点換算表!$E$56:$F$65,2)),"")</f>
        <v/>
      </c>
      <c r="AK1880" s="142" t="str">
        <f>IF($K1880&lt;&gt;"",IF($AD1880=1,VLOOKUP($K1880,得点換算表!$C$66:$D$76,2),VLOOKUP($K1880,得点換算表!$E$66:$F$76,2)),"")</f>
        <v/>
      </c>
      <c r="AL1880" s="142" t="str">
        <f>IF($L1880&lt;&gt;"",IF($AD1880=1,VLOOKUP($L1880,得点換算表!$C$77:$D$86,2),VLOOKUP($L1880,得点換算表!$E$77:$F$86,2)),"")</f>
        <v/>
      </c>
      <c r="AM1880" s="142" t="str">
        <f>IF($M1880&lt;&gt;"",IF($AD1880=1,VLOOKUP($M1880,得点換算表!$C$87:$D$96,2),VLOOKUP($M1880,得点換算表!$E$87:$F$96,2)),"")</f>
        <v/>
      </c>
      <c r="AN1880" s="142" t="str">
        <f t="shared" si="97"/>
        <v/>
      </c>
      <c r="AO1880" s="143" t="str">
        <f>IF(AND($AN1880&lt;&gt;"",$AN1880&gt;=8),VLOOKUP($AN1880,得点換算表!$I$10:$J$14,2),"")</f>
        <v/>
      </c>
      <c r="AP1880" s="105"/>
    </row>
    <row r="1881" spans="1:42" x14ac:dyDescent="0.15">
      <c r="A1881" s="11"/>
      <c r="B1881" s="12"/>
      <c r="C1881" s="13"/>
      <c r="D1881" s="13"/>
      <c r="E1881" s="14"/>
      <c r="F1881" s="14"/>
      <c r="G1881" s="14"/>
      <c r="H1881" s="14"/>
      <c r="I1881" s="15"/>
      <c r="J1881" s="14"/>
      <c r="K1881" s="13"/>
      <c r="L1881" s="14"/>
      <c r="M1881" s="14"/>
      <c r="N1881" s="14"/>
      <c r="O1881" s="14"/>
      <c r="P1881" s="198"/>
      <c r="Q1881" s="198"/>
      <c r="R1881" s="198"/>
      <c r="S1881" s="198"/>
      <c r="T1881" s="198"/>
      <c r="U1881" s="198"/>
      <c r="V1881" s="198"/>
      <c r="W1881" s="202">
        <f t="shared" si="98"/>
        <v>0</v>
      </c>
      <c r="X1881" s="14"/>
      <c r="Y1881" s="14"/>
      <c r="Z1881" s="108"/>
      <c r="AA1881" s="114"/>
      <c r="AB1881" s="129"/>
      <c r="AC1881" s="128"/>
      <c r="AD1881" s="142" t="str">
        <f t="shared" si="99"/>
        <v/>
      </c>
      <c r="AE1881" s="142" t="str">
        <f>IF($E1881&lt;&gt;"",IF($AD1881=1,VLOOKUP($E1881,得点換算表!$C$5:$D$14,2),VLOOKUP($E1881,得点換算表!$E$5:$F$14,2)),"")</f>
        <v/>
      </c>
      <c r="AF1881" s="142" t="str">
        <f>IF($F1881&lt;&gt;"",IF($AD1881=1,VLOOKUP($F1881,得点換算表!$C$15:$D$24,2),VLOOKUP($F1881,得点換算表!$E$15:$F$24,2)),"")</f>
        <v/>
      </c>
      <c r="AG1881" s="142" t="str">
        <f>IF($G1881&lt;&gt;"",IF($AD1881=1,VLOOKUP($G1881,得点換算表!$C$25:$D$34,2),VLOOKUP($G1881,得点換算表!$E$25:$F$34,2)),"")</f>
        <v/>
      </c>
      <c r="AH1881" s="142" t="str">
        <f>IF($H1881&lt;&gt;"",IF($AD1881=1,VLOOKUP($H1881,得点換算表!$C$35:$D$44,2),VLOOKUP($H1881,得点換算表!$E$35:$F$44,2)),"")</f>
        <v/>
      </c>
      <c r="AI1881" s="142" t="str">
        <f>IF($I1881&lt;&gt;"",IF($AD1881=1,VLOOKUP($I1881,得点換算表!$C$45:$D$55,2),VLOOKUP($I1881,得点換算表!$E$45:$F$55,2)),"")</f>
        <v/>
      </c>
      <c r="AJ1881" s="142" t="str">
        <f>IF($J1881&lt;&gt;"",IF($AD1881=1,VLOOKUP($J1881,得点換算表!$C$56:$D$65,2),VLOOKUP($J1881,得点換算表!$E$56:$F$65,2)),"")</f>
        <v/>
      </c>
      <c r="AK1881" s="142" t="str">
        <f>IF($K1881&lt;&gt;"",IF($AD1881=1,VLOOKUP($K1881,得点換算表!$C$66:$D$76,2),VLOOKUP($K1881,得点換算表!$E$66:$F$76,2)),"")</f>
        <v/>
      </c>
      <c r="AL1881" s="142" t="str">
        <f>IF($L1881&lt;&gt;"",IF($AD1881=1,VLOOKUP($L1881,得点換算表!$C$77:$D$86,2),VLOOKUP($L1881,得点換算表!$E$77:$F$86,2)),"")</f>
        <v/>
      </c>
      <c r="AM1881" s="142" t="str">
        <f>IF($M1881&lt;&gt;"",IF($AD1881=1,VLOOKUP($M1881,得点換算表!$C$87:$D$96,2),VLOOKUP($M1881,得点換算表!$E$87:$F$96,2)),"")</f>
        <v/>
      </c>
      <c r="AN1881" s="142" t="str">
        <f t="shared" si="97"/>
        <v/>
      </c>
      <c r="AO1881" s="143" t="str">
        <f>IF(AND($AN1881&lt;&gt;"",$AN1881&gt;=8),VLOOKUP($AN1881,得点換算表!$I$10:$J$14,2),"")</f>
        <v/>
      </c>
      <c r="AP1881" s="105"/>
    </row>
    <row r="1882" spans="1:42" x14ac:dyDescent="0.15">
      <c r="A1882" s="11"/>
      <c r="B1882" s="12"/>
      <c r="C1882" s="13"/>
      <c r="D1882" s="13"/>
      <c r="E1882" s="14"/>
      <c r="F1882" s="14"/>
      <c r="G1882" s="14"/>
      <c r="H1882" s="14"/>
      <c r="I1882" s="15"/>
      <c r="J1882" s="14"/>
      <c r="K1882" s="13"/>
      <c r="L1882" s="14"/>
      <c r="M1882" s="14"/>
      <c r="N1882" s="14"/>
      <c r="O1882" s="14"/>
      <c r="P1882" s="198"/>
      <c r="Q1882" s="198"/>
      <c r="R1882" s="198"/>
      <c r="S1882" s="198"/>
      <c r="T1882" s="198"/>
      <c r="U1882" s="198"/>
      <c r="V1882" s="198"/>
      <c r="W1882" s="202">
        <f t="shared" si="98"/>
        <v>0</v>
      </c>
      <c r="X1882" s="14"/>
      <c r="Y1882" s="14"/>
      <c r="Z1882" s="108"/>
      <c r="AA1882" s="114"/>
      <c r="AB1882" s="129"/>
      <c r="AC1882" s="128"/>
      <c r="AD1882" s="142" t="str">
        <f t="shared" si="99"/>
        <v/>
      </c>
      <c r="AE1882" s="142" t="str">
        <f>IF($E1882&lt;&gt;"",IF($AD1882=1,VLOOKUP($E1882,得点換算表!$C$5:$D$14,2),VLOOKUP($E1882,得点換算表!$E$5:$F$14,2)),"")</f>
        <v/>
      </c>
      <c r="AF1882" s="142" t="str">
        <f>IF($F1882&lt;&gt;"",IF($AD1882=1,VLOOKUP($F1882,得点換算表!$C$15:$D$24,2),VLOOKUP($F1882,得点換算表!$E$15:$F$24,2)),"")</f>
        <v/>
      </c>
      <c r="AG1882" s="142" t="str">
        <f>IF($G1882&lt;&gt;"",IF($AD1882=1,VLOOKUP($G1882,得点換算表!$C$25:$D$34,2),VLOOKUP($G1882,得点換算表!$E$25:$F$34,2)),"")</f>
        <v/>
      </c>
      <c r="AH1882" s="142" t="str">
        <f>IF($H1882&lt;&gt;"",IF($AD1882=1,VLOOKUP($H1882,得点換算表!$C$35:$D$44,2),VLOOKUP($H1882,得点換算表!$E$35:$F$44,2)),"")</f>
        <v/>
      </c>
      <c r="AI1882" s="142" t="str">
        <f>IF($I1882&lt;&gt;"",IF($AD1882=1,VLOOKUP($I1882,得点換算表!$C$45:$D$55,2),VLOOKUP($I1882,得点換算表!$E$45:$F$55,2)),"")</f>
        <v/>
      </c>
      <c r="AJ1882" s="142" t="str">
        <f>IF($J1882&lt;&gt;"",IF($AD1882=1,VLOOKUP($J1882,得点換算表!$C$56:$D$65,2),VLOOKUP($J1882,得点換算表!$E$56:$F$65,2)),"")</f>
        <v/>
      </c>
      <c r="AK1882" s="142" t="str">
        <f>IF($K1882&lt;&gt;"",IF($AD1882=1,VLOOKUP($K1882,得点換算表!$C$66:$D$76,2),VLOOKUP($K1882,得点換算表!$E$66:$F$76,2)),"")</f>
        <v/>
      </c>
      <c r="AL1882" s="142" t="str">
        <f>IF($L1882&lt;&gt;"",IF($AD1882=1,VLOOKUP($L1882,得点換算表!$C$77:$D$86,2),VLOOKUP($L1882,得点換算表!$E$77:$F$86,2)),"")</f>
        <v/>
      </c>
      <c r="AM1882" s="142" t="str">
        <f>IF($M1882&lt;&gt;"",IF($AD1882=1,VLOOKUP($M1882,得点換算表!$C$87:$D$96,2),VLOOKUP($M1882,得点換算表!$E$87:$F$96,2)),"")</f>
        <v/>
      </c>
      <c r="AN1882" s="142" t="str">
        <f t="shared" si="97"/>
        <v/>
      </c>
      <c r="AO1882" s="143" t="str">
        <f>IF(AND($AN1882&lt;&gt;"",$AN1882&gt;=8),VLOOKUP($AN1882,得点換算表!$I$10:$J$14,2),"")</f>
        <v/>
      </c>
      <c r="AP1882" s="105"/>
    </row>
    <row r="1883" spans="1:42" x14ac:dyDescent="0.15">
      <c r="A1883" s="11"/>
      <c r="B1883" s="12"/>
      <c r="C1883" s="13"/>
      <c r="D1883" s="13"/>
      <c r="E1883" s="14"/>
      <c r="F1883" s="14"/>
      <c r="G1883" s="14"/>
      <c r="H1883" s="14"/>
      <c r="I1883" s="15"/>
      <c r="J1883" s="14"/>
      <c r="K1883" s="13"/>
      <c r="L1883" s="14"/>
      <c r="M1883" s="14"/>
      <c r="N1883" s="14"/>
      <c r="O1883" s="14"/>
      <c r="P1883" s="198"/>
      <c r="Q1883" s="198"/>
      <c r="R1883" s="198"/>
      <c r="S1883" s="198"/>
      <c r="T1883" s="198"/>
      <c r="U1883" s="198"/>
      <c r="V1883" s="198"/>
      <c r="W1883" s="202">
        <f t="shared" si="98"/>
        <v>0</v>
      </c>
      <c r="X1883" s="14"/>
      <c r="Y1883" s="14"/>
      <c r="Z1883" s="108"/>
      <c r="AA1883" s="114"/>
      <c r="AB1883" s="129"/>
      <c r="AC1883" s="128"/>
      <c r="AD1883" s="142" t="str">
        <f t="shared" si="99"/>
        <v/>
      </c>
      <c r="AE1883" s="142" t="str">
        <f>IF($E1883&lt;&gt;"",IF($AD1883=1,VLOOKUP($E1883,得点換算表!$C$5:$D$14,2),VLOOKUP($E1883,得点換算表!$E$5:$F$14,2)),"")</f>
        <v/>
      </c>
      <c r="AF1883" s="142" t="str">
        <f>IF($F1883&lt;&gt;"",IF($AD1883=1,VLOOKUP($F1883,得点換算表!$C$15:$D$24,2),VLOOKUP($F1883,得点換算表!$E$15:$F$24,2)),"")</f>
        <v/>
      </c>
      <c r="AG1883" s="142" t="str">
        <f>IF($G1883&lt;&gt;"",IF($AD1883=1,VLOOKUP($G1883,得点換算表!$C$25:$D$34,2),VLOOKUP($G1883,得点換算表!$E$25:$F$34,2)),"")</f>
        <v/>
      </c>
      <c r="AH1883" s="142" t="str">
        <f>IF($H1883&lt;&gt;"",IF($AD1883=1,VLOOKUP($H1883,得点換算表!$C$35:$D$44,2),VLOOKUP($H1883,得点換算表!$E$35:$F$44,2)),"")</f>
        <v/>
      </c>
      <c r="AI1883" s="142" t="str">
        <f>IF($I1883&lt;&gt;"",IF($AD1883=1,VLOOKUP($I1883,得点換算表!$C$45:$D$55,2),VLOOKUP($I1883,得点換算表!$E$45:$F$55,2)),"")</f>
        <v/>
      </c>
      <c r="AJ1883" s="142" t="str">
        <f>IF($J1883&lt;&gt;"",IF($AD1883=1,VLOOKUP($J1883,得点換算表!$C$56:$D$65,2),VLOOKUP($J1883,得点換算表!$E$56:$F$65,2)),"")</f>
        <v/>
      </c>
      <c r="AK1883" s="142" t="str">
        <f>IF($K1883&lt;&gt;"",IF($AD1883=1,VLOOKUP($K1883,得点換算表!$C$66:$D$76,2),VLOOKUP($K1883,得点換算表!$E$66:$F$76,2)),"")</f>
        <v/>
      </c>
      <c r="AL1883" s="142" t="str">
        <f>IF($L1883&lt;&gt;"",IF($AD1883=1,VLOOKUP($L1883,得点換算表!$C$77:$D$86,2),VLOOKUP($L1883,得点換算表!$E$77:$F$86,2)),"")</f>
        <v/>
      </c>
      <c r="AM1883" s="142" t="str">
        <f>IF($M1883&lt;&gt;"",IF($AD1883=1,VLOOKUP($M1883,得点換算表!$C$87:$D$96,2),VLOOKUP($M1883,得点換算表!$E$87:$F$96,2)),"")</f>
        <v/>
      </c>
      <c r="AN1883" s="142" t="str">
        <f t="shared" si="97"/>
        <v/>
      </c>
      <c r="AO1883" s="143" t="str">
        <f>IF(AND($AN1883&lt;&gt;"",$AN1883&gt;=8),VLOOKUP($AN1883,得点換算表!$I$10:$J$14,2),"")</f>
        <v/>
      </c>
      <c r="AP1883" s="105"/>
    </row>
    <row r="1884" spans="1:42" x14ac:dyDescent="0.15">
      <c r="A1884" s="11"/>
      <c r="B1884" s="12"/>
      <c r="C1884" s="13"/>
      <c r="D1884" s="13"/>
      <c r="E1884" s="14"/>
      <c r="F1884" s="14"/>
      <c r="G1884" s="14"/>
      <c r="H1884" s="14"/>
      <c r="I1884" s="15"/>
      <c r="J1884" s="14"/>
      <c r="K1884" s="13"/>
      <c r="L1884" s="14"/>
      <c r="M1884" s="14"/>
      <c r="N1884" s="14"/>
      <c r="O1884" s="14"/>
      <c r="P1884" s="198"/>
      <c r="Q1884" s="198"/>
      <c r="R1884" s="198"/>
      <c r="S1884" s="198"/>
      <c r="T1884" s="198"/>
      <c r="U1884" s="198"/>
      <c r="V1884" s="198"/>
      <c r="W1884" s="202">
        <f t="shared" si="98"/>
        <v>0</v>
      </c>
      <c r="X1884" s="14"/>
      <c r="Y1884" s="14"/>
      <c r="Z1884" s="108"/>
      <c r="AA1884" s="114"/>
      <c r="AB1884" s="129"/>
      <c r="AC1884" s="128"/>
      <c r="AD1884" s="142" t="str">
        <f t="shared" si="99"/>
        <v/>
      </c>
      <c r="AE1884" s="142" t="str">
        <f>IF($E1884&lt;&gt;"",IF($AD1884=1,VLOOKUP($E1884,得点換算表!$C$5:$D$14,2),VLOOKUP($E1884,得点換算表!$E$5:$F$14,2)),"")</f>
        <v/>
      </c>
      <c r="AF1884" s="142" t="str">
        <f>IF($F1884&lt;&gt;"",IF($AD1884=1,VLOOKUP($F1884,得点換算表!$C$15:$D$24,2),VLOOKUP($F1884,得点換算表!$E$15:$F$24,2)),"")</f>
        <v/>
      </c>
      <c r="AG1884" s="142" t="str">
        <f>IF($G1884&lt;&gt;"",IF($AD1884=1,VLOOKUP($G1884,得点換算表!$C$25:$D$34,2),VLOOKUP($G1884,得点換算表!$E$25:$F$34,2)),"")</f>
        <v/>
      </c>
      <c r="AH1884" s="142" t="str">
        <f>IF($H1884&lt;&gt;"",IF($AD1884=1,VLOOKUP($H1884,得点換算表!$C$35:$D$44,2),VLOOKUP($H1884,得点換算表!$E$35:$F$44,2)),"")</f>
        <v/>
      </c>
      <c r="AI1884" s="142" t="str">
        <f>IF($I1884&lt;&gt;"",IF($AD1884=1,VLOOKUP($I1884,得点換算表!$C$45:$D$55,2),VLOOKUP($I1884,得点換算表!$E$45:$F$55,2)),"")</f>
        <v/>
      </c>
      <c r="AJ1884" s="142" t="str">
        <f>IF($J1884&lt;&gt;"",IF($AD1884=1,VLOOKUP($J1884,得点換算表!$C$56:$D$65,2),VLOOKUP($J1884,得点換算表!$E$56:$F$65,2)),"")</f>
        <v/>
      </c>
      <c r="AK1884" s="142" t="str">
        <f>IF($K1884&lt;&gt;"",IF($AD1884=1,VLOOKUP($K1884,得点換算表!$C$66:$D$76,2),VLOOKUP($K1884,得点換算表!$E$66:$F$76,2)),"")</f>
        <v/>
      </c>
      <c r="AL1884" s="142" t="str">
        <f>IF($L1884&lt;&gt;"",IF($AD1884=1,VLOOKUP($L1884,得点換算表!$C$77:$D$86,2),VLOOKUP($L1884,得点換算表!$E$77:$F$86,2)),"")</f>
        <v/>
      </c>
      <c r="AM1884" s="142" t="str">
        <f>IF($M1884&lt;&gt;"",IF($AD1884=1,VLOOKUP($M1884,得点換算表!$C$87:$D$96,2),VLOOKUP($M1884,得点換算表!$E$87:$F$96,2)),"")</f>
        <v/>
      </c>
      <c r="AN1884" s="142" t="str">
        <f t="shared" si="97"/>
        <v/>
      </c>
      <c r="AO1884" s="143" t="str">
        <f>IF(AND($AN1884&lt;&gt;"",$AN1884&gt;=8),VLOOKUP($AN1884,得点換算表!$I$10:$J$14,2),"")</f>
        <v/>
      </c>
      <c r="AP1884" s="105"/>
    </row>
    <row r="1885" spans="1:42" x14ac:dyDescent="0.15">
      <c r="A1885" s="11"/>
      <c r="B1885" s="12"/>
      <c r="C1885" s="13"/>
      <c r="D1885" s="13"/>
      <c r="E1885" s="14"/>
      <c r="F1885" s="14"/>
      <c r="G1885" s="14"/>
      <c r="H1885" s="14"/>
      <c r="I1885" s="15"/>
      <c r="J1885" s="14"/>
      <c r="K1885" s="13"/>
      <c r="L1885" s="14"/>
      <c r="M1885" s="14"/>
      <c r="N1885" s="14"/>
      <c r="O1885" s="14"/>
      <c r="P1885" s="198"/>
      <c r="Q1885" s="198"/>
      <c r="R1885" s="198"/>
      <c r="S1885" s="198"/>
      <c r="T1885" s="198"/>
      <c r="U1885" s="198"/>
      <c r="V1885" s="198"/>
      <c r="W1885" s="202">
        <f t="shared" si="98"/>
        <v>0</v>
      </c>
      <c r="X1885" s="14"/>
      <c r="Y1885" s="14"/>
      <c r="Z1885" s="108"/>
      <c r="AA1885" s="114"/>
      <c r="AB1885" s="129"/>
      <c r="AC1885" s="128"/>
      <c r="AD1885" s="142" t="str">
        <f t="shared" si="99"/>
        <v/>
      </c>
      <c r="AE1885" s="142" t="str">
        <f>IF($E1885&lt;&gt;"",IF($AD1885=1,VLOOKUP($E1885,得点換算表!$C$5:$D$14,2),VLOOKUP($E1885,得点換算表!$E$5:$F$14,2)),"")</f>
        <v/>
      </c>
      <c r="AF1885" s="142" t="str">
        <f>IF($F1885&lt;&gt;"",IF($AD1885=1,VLOOKUP($F1885,得点換算表!$C$15:$D$24,2),VLOOKUP($F1885,得点換算表!$E$15:$F$24,2)),"")</f>
        <v/>
      </c>
      <c r="AG1885" s="142" t="str">
        <f>IF($G1885&lt;&gt;"",IF($AD1885=1,VLOOKUP($G1885,得点換算表!$C$25:$D$34,2),VLOOKUP($G1885,得点換算表!$E$25:$F$34,2)),"")</f>
        <v/>
      </c>
      <c r="AH1885" s="142" t="str">
        <f>IF($H1885&lt;&gt;"",IF($AD1885=1,VLOOKUP($H1885,得点換算表!$C$35:$D$44,2),VLOOKUP($H1885,得点換算表!$E$35:$F$44,2)),"")</f>
        <v/>
      </c>
      <c r="AI1885" s="142" t="str">
        <f>IF($I1885&lt;&gt;"",IF($AD1885=1,VLOOKUP($I1885,得点換算表!$C$45:$D$55,2),VLOOKUP($I1885,得点換算表!$E$45:$F$55,2)),"")</f>
        <v/>
      </c>
      <c r="AJ1885" s="142" t="str">
        <f>IF($J1885&lt;&gt;"",IF($AD1885=1,VLOOKUP($J1885,得点換算表!$C$56:$D$65,2),VLOOKUP($J1885,得点換算表!$E$56:$F$65,2)),"")</f>
        <v/>
      </c>
      <c r="AK1885" s="142" t="str">
        <f>IF($K1885&lt;&gt;"",IF($AD1885=1,VLOOKUP($K1885,得点換算表!$C$66:$D$76,2),VLOOKUP($K1885,得点換算表!$E$66:$F$76,2)),"")</f>
        <v/>
      </c>
      <c r="AL1885" s="142" t="str">
        <f>IF($L1885&lt;&gt;"",IF($AD1885=1,VLOOKUP($L1885,得点換算表!$C$77:$D$86,2),VLOOKUP($L1885,得点換算表!$E$77:$F$86,2)),"")</f>
        <v/>
      </c>
      <c r="AM1885" s="142" t="str">
        <f>IF($M1885&lt;&gt;"",IF($AD1885=1,VLOOKUP($M1885,得点換算表!$C$87:$D$96,2),VLOOKUP($M1885,得点換算表!$E$87:$F$96,2)),"")</f>
        <v/>
      </c>
      <c r="AN1885" s="142" t="str">
        <f t="shared" si="97"/>
        <v/>
      </c>
      <c r="AO1885" s="143" t="str">
        <f>IF(AND($AN1885&lt;&gt;"",$AN1885&gt;=8),VLOOKUP($AN1885,得点換算表!$I$10:$J$14,2),"")</f>
        <v/>
      </c>
      <c r="AP1885" s="105"/>
    </row>
    <row r="1886" spans="1:42" x14ac:dyDescent="0.15">
      <c r="A1886" s="11"/>
      <c r="B1886" s="12"/>
      <c r="C1886" s="13"/>
      <c r="D1886" s="13"/>
      <c r="E1886" s="14"/>
      <c r="F1886" s="14"/>
      <c r="G1886" s="14"/>
      <c r="H1886" s="14"/>
      <c r="I1886" s="15"/>
      <c r="J1886" s="14"/>
      <c r="K1886" s="13"/>
      <c r="L1886" s="14"/>
      <c r="M1886" s="14"/>
      <c r="N1886" s="14"/>
      <c r="O1886" s="14"/>
      <c r="P1886" s="198"/>
      <c r="Q1886" s="198"/>
      <c r="R1886" s="198"/>
      <c r="S1886" s="198"/>
      <c r="T1886" s="198"/>
      <c r="U1886" s="198"/>
      <c r="V1886" s="198"/>
      <c r="W1886" s="202">
        <f t="shared" si="98"/>
        <v>0</v>
      </c>
      <c r="X1886" s="14"/>
      <c r="Y1886" s="14"/>
      <c r="Z1886" s="108"/>
      <c r="AA1886" s="114"/>
      <c r="AB1886" s="129"/>
      <c r="AC1886" s="128"/>
      <c r="AD1886" s="142" t="str">
        <f t="shared" si="99"/>
        <v/>
      </c>
      <c r="AE1886" s="142" t="str">
        <f>IF($E1886&lt;&gt;"",IF($AD1886=1,VLOOKUP($E1886,得点換算表!$C$5:$D$14,2),VLOOKUP($E1886,得点換算表!$E$5:$F$14,2)),"")</f>
        <v/>
      </c>
      <c r="AF1886" s="142" t="str">
        <f>IF($F1886&lt;&gt;"",IF($AD1886=1,VLOOKUP($F1886,得点換算表!$C$15:$D$24,2),VLOOKUP($F1886,得点換算表!$E$15:$F$24,2)),"")</f>
        <v/>
      </c>
      <c r="AG1886" s="142" t="str">
        <f>IF($G1886&lt;&gt;"",IF($AD1886=1,VLOOKUP($G1886,得点換算表!$C$25:$D$34,2),VLOOKUP($G1886,得点換算表!$E$25:$F$34,2)),"")</f>
        <v/>
      </c>
      <c r="AH1886" s="142" t="str">
        <f>IF($H1886&lt;&gt;"",IF($AD1886=1,VLOOKUP($H1886,得点換算表!$C$35:$D$44,2),VLOOKUP($H1886,得点換算表!$E$35:$F$44,2)),"")</f>
        <v/>
      </c>
      <c r="AI1886" s="142" t="str">
        <f>IF($I1886&lt;&gt;"",IF($AD1886=1,VLOOKUP($I1886,得点換算表!$C$45:$D$55,2),VLOOKUP($I1886,得点換算表!$E$45:$F$55,2)),"")</f>
        <v/>
      </c>
      <c r="AJ1886" s="142" t="str">
        <f>IF($J1886&lt;&gt;"",IF($AD1886=1,VLOOKUP($J1886,得点換算表!$C$56:$D$65,2),VLOOKUP($J1886,得点換算表!$E$56:$F$65,2)),"")</f>
        <v/>
      </c>
      <c r="AK1886" s="142" t="str">
        <f>IF($K1886&lt;&gt;"",IF($AD1886=1,VLOOKUP($K1886,得点換算表!$C$66:$D$76,2),VLOOKUP($K1886,得点換算表!$E$66:$F$76,2)),"")</f>
        <v/>
      </c>
      <c r="AL1886" s="142" t="str">
        <f>IF($L1886&lt;&gt;"",IF($AD1886=1,VLOOKUP($L1886,得点換算表!$C$77:$D$86,2),VLOOKUP($L1886,得点換算表!$E$77:$F$86,2)),"")</f>
        <v/>
      </c>
      <c r="AM1886" s="142" t="str">
        <f>IF($M1886&lt;&gt;"",IF($AD1886=1,VLOOKUP($M1886,得点換算表!$C$87:$D$96,2),VLOOKUP($M1886,得点換算表!$E$87:$F$96,2)),"")</f>
        <v/>
      </c>
      <c r="AN1886" s="142" t="str">
        <f t="shared" si="97"/>
        <v/>
      </c>
      <c r="AO1886" s="143" t="str">
        <f>IF(AND($AN1886&lt;&gt;"",$AN1886&gt;=8),VLOOKUP($AN1886,得点換算表!$I$10:$J$14,2),"")</f>
        <v/>
      </c>
      <c r="AP1886" s="105"/>
    </row>
    <row r="1887" spans="1:42" x14ac:dyDescent="0.15">
      <c r="A1887" s="11"/>
      <c r="B1887" s="12"/>
      <c r="C1887" s="13"/>
      <c r="D1887" s="13"/>
      <c r="E1887" s="14"/>
      <c r="F1887" s="14"/>
      <c r="G1887" s="14"/>
      <c r="H1887" s="14"/>
      <c r="I1887" s="15"/>
      <c r="J1887" s="14"/>
      <c r="K1887" s="13"/>
      <c r="L1887" s="14"/>
      <c r="M1887" s="14"/>
      <c r="N1887" s="14"/>
      <c r="O1887" s="14"/>
      <c r="P1887" s="198"/>
      <c r="Q1887" s="198"/>
      <c r="R1887" s="198"/>
      <c r="S1887" s="198"/>
      <c r="T1887" s="198"/>
      <c r="U1887" s="198"/>
      <c r="V1887" s="198"/>
      <c r="W1887" s="202">
        <f t="shared" si="98"/>
        <v>0</v>
      </c>
      <c r="X1887" s="14"/>
      <c r="Y1887" s="14"/>
      <c r="Z1887" s="108"/>
      <c r="AA1887" s="114"/>
      <c r="AB1887" s="129"/>
      <c r="AC1887" s="128"/>
      <c r="AD1887" s="142" t="str">
        <f t="shared" si="99"/>
        <v/>
      </c>
      <c r="AE1887" s="142" t="str">
        <f>IF($E1887&lt;&gt;"",IF($AD1887=1,VLOOKUP($E1887,得点換算表!$C$5:$D$14,2),VLOOKUP($E1887,得点換算表!$E$5:$F$14,2)),"")</f>
        <v/>
      </c>
      <c r="AF1887" s="142" t="str">
        <f>IF($F1887&lt;&gt;"",IF($AD1887=1,VLOOKUP($F1887,得点換算表!$C$15:$D$24,2),VLOOKUP($F1887,得点換算表!$E$15:$F$24,2)),"")</f>
        <v/>
      </c>
      <c r="AG1887" s="142" t="str">
        <f>IF($G1887&lt;&gt;"",IF($AD1887=1,VLOOKUP($G1887,得点換算表!$C$25:$D$34,2),VLOOKUP($G1887,得点換算表!$E$25:$F$34,2)),"")</f>
        <v/>
      </c>
      <c r="AH1887" s="142" t="str">
        <f>IF($H1887&lt;&gt;"",IF($AD1887=1,VLOOKUP($H1887,得点換算表!$C$35:$D$44,2),VLOOKUP($H1887,得点換算表!$E$35:$F$44,2)),"")</f>
        <v/>
      </c>
      <c r="AI1887" s="142" t="str">
        <f>IF($I1887&lt;&gt;"",IF($AD1887=1,VLOOKUP($I1887,得点換算表!$C$45:$D$55,2),VLOOKUP($I1887,得点換算表!$E$45:$F$55,2)),"")</f>
        <v/>
      </c>
      <c r="AJ1887" s="142" t="str">
        <f>IF($J1887&lt;&gt;"",IF($AD1887=1,VLOOKUP($J1887,得点換算表!$C$56:$D$65,2),VLOOKUP($J1887,得点換算表!$E$56:$F$65,2)),"")</f>
        <v/>
      </c>
      <c r="AK1887" s="142" t="str">
        <f>IF($K1887&lt;&gt;"",IF($AD1887=1,VLOOKUP($K1887,得点換算表!$C$66:$D$76,2),VLOOKUP($K1887,得点換算表!$E$66:$F$76,2)),"")</f>
        <v/>
      </c>
      <c r="AL1887" s="142" t="str">
        <f>IF($L1887&lt;&gt;"",IF($AD1887=1,VLOOKUP($L1887,得点換算表!$C$77:$D$86,2),VLOOKUP($L1887,得点換算表!$E$77:$F$86,2)),"")</f>
        <v/>
      </c>
      <c r="AM1887" s="142" t="str">
        <f>IF($M1887&lt;&gt;"",IF($AD1887=1,VLOOKUP($M1887,得点換算表!$C$87:$D$96,2),VLOOKUP($M1887,得点換算表!$E$87:$F$96,2)),"")</f>
        <v/>
      </c>
      <c r="AN1887" s="142" t="str">
        <f t="shared" si="97"/>
        <v/>
      </c>
      <c r="AO1887" s="143" t="str">
        <f>IF(AND($AN1887&lt;&gt;"",$AN1887&gt;=8),VLOOKUP($AN1887,得点換算表!$I$10:$J$14,2),"")</f>
        <v/>
      </c>
      <c r="AP1887" s="105"/>
    </row>
    <row r="1888" spans="1:42" x14ac:dyDescent="0.15">
      <c r="A1888" s="11"/>
      <c r="B1888" s="12"/>
      <c r="C1888" s="13"/>
      <c r="D1888" s="13"/>
      <c r="E1888" s="14"/>
      <c r="F1888" s="14"/>
      <c r="G1888" s="14"/>
      <c r="H1888" s="14"/>
      <c r="I1888" s="15"/>
      <c r="J1888" s="14"/>
      <c r="K1888" s="13"/>
      <c r="L1888" s="14"/>
      <c r="M1888" s="14"/>
      <c r="N1888" s="14"/>
      <c r="O1888" s="14"/>
      <c r="P1888" s="198"/>
      <c r="Q1888" s="198"/>
      <c r="R1888" s="198"/>
      <c r="S1888" s="198"/>
      <c r="T1888" s="198"/>
      <c r="U1888" s="198"/>
      <c r="V1888" s="198"/>
      <c r="W1888" s="202">
        <f t="shared" si="98"/>
        <v>0</v>
      </c>
      <c r="X1888" s="14"/>
      <c r="Y1888" s="14"/>
      <c r="Z1888" s="108"/>
      <c r="AA1888" s="114"/>
      <c r="AB1888" s="129"/>
      <c r="AC1888" s="128"/>
      <c r="AD1888" s="142" t="str">
        <f t="shared" si="99"/>
        <v/>
      </c>
      <c r="AE1888" s="142" t="str">
        <f>IF($E1888&lt;&gt;"",IF($AD1888=1,VLOOKUP($E1888,得点換算表!$C$5:$D$14,2),VLOOKUP($E1888,得点換算表!$E$5:$F$14,2)),"")</f>
        <v/>
      </c>
      <c r="AF1888" s="142" t="str">
        <f>IF($F1888&lt;&gt;"",IF($AD1888=1,VLOOKUP($F1888,得点換算表!$C$15:$D$24,2),VLOOKUP($F1888,得点換算表!$E$15:$F$24,2)),"")</f>
        <v/>
      </c>
      <c r="AG1888" s="142" t="str">
        <f>IF($G1888&lt;&gt;"",IF($AD1888=1,VLOOKUP($G1888,得点換算表!$C$25:$D$34,2),VLOOKUP($G1888,得点換算表!$E$25:$F$34,2)),"")</f>
        <v/>
      </c>
      <c r="AH1888" s="142" t="str">
        <f>IF($H1888&lt;&gt;"",IF($AD1888=1,VLOOKUP($H1888,得点換算表!$C$35:$D$44,2),VLOOKUP($H1888,得点換算表!$E$35:$F$44,2)),"")</f>
        <v/>
      </c>
      <c r="AI1888" s="142" t="str">
        <f>IF($I1888&lt;&gt;"",IF($AD1888=1,VLOOKUP($I1888,得点換算表!$C$45:$D$55,2),VLOOKUP($I1888,得点換算表!$E$45:$F$55,2)),"")</f>
        <v/>
      </c>
      <c r="AJ1888" s="142" t="str">
        <f>IF($J1888&lt;&gt;"",IF($AD1888=1,VLOOKUP($J1888,得点換算表!$C$56:$D$65,2),VLOOKUP($J1888,得点換算表!$E$56:$F$65,2)),"")</f>
        <v/>
      </c>
      <c r="AK1888" s="142" t="str">
        <f>IF($K1888&lt;&gt;"",IF($AD1888=1,VLOOKUP($K1888,得点換算表!$C$66:$D$76,2),VLOOKUP($K1888,得点換算表!$E$66:$F$76,2)),"")</f>
        <v/>
      </c>
      <c r="AL1888" s="142" t="str">
        <f>IF($L1888&lt;&gt;"",IF($AD1888=1,VLOOKUP($L1888,得点換算表!$C$77:$D$86,2),VLOOKUP($L1888,得点換算表!$E$77:$F$86,2)),"")</f>
        <v/>
      </c>
      <c r="AM1888" s="142" t="str">
        <f>IF($M1888&lt;&gt;"",IF($AD1888=1,VLOOKUP($M1888,得点換算表!$C$87:$D$96,2),VLOOKUP($M1888,得点換算表!$E$87:$F$96,2)),"")</f>
        <v/>
      </c>
      <c r="AN1888" s="142" t="str">
        <f t="shared" si="97"/>
        <v/>
      </c>
      <c r="AO1888" s="143" t="str">
        <f>IF(AND($AN1888&lt;&gt;"",$AN1888&gt;=8),VLOOKUP($AN1888,得点換算表!$I$10:$J$14,2),"")</f>
        <v/>
      </c>
      <c r="AP1888" s="105"/>
    </row>
    <row r="1889" spans="1:42" x14ac:dyDescent="0.15">
      <c r="A1889" s="11"/>
      <c r="B1889" s="12"/>
      <c r="C1889" s="13"/>
      <c r="D1889" s="13"/>
      <c r="E1889" s="14"/>
      <c r="F1889" s="14"/>
      <c r="G1889" s="14"/>
      <c r="H1889" s="14"/>
      <c r="I1889" s="15"/>
      <c r="J1889" s="14"/>
      <c r="K1889" s="13"/>
      <c r="L1889" s="14"/>
      <c r="M1889" s="14"/>
      <c r="N1889" s="14"/>
      <c r="O1889" s="14"/>
      <c r="P1889" s="198"/>
      <c r="Q1889" s="198"/>
      <c r="R1889" s="198"/>
      <c r="S1889" s="198"/>
      <c r="T1889" s="198"/>
      <c r="U1889" s="198"/>
      <c r="V1889" s="198"/>
      <c r="W1889" s="202">
        <f t="shared" si="98"/>
        <v>0</v>
      </c>
      <c r="X1889" s="14"/>
      <c r="Y1889" s="14"/>
      <c r="Z1889" s="108"/>
      <c r="AA1889" s="114"/>
      <c r="AB1889" s="129"/>
      <c r="AC1889" s="128"/>
      <c r="AD1889" s="142" t="str">
        <f t="shared" si="99"/>
        <v/>
      </c>
      <c r="AE1889" s="142" t="str">
        <f>IF($E1889&lt;&gt;"",IF($AD1889=1,VLOOKUP($E1889,得点換算表!$C$5:$D$14,2),VLOOKUP($E1889,得点換算表!$E$5:$F$14,2)),"")</f>
        <v/>
      </c>
      <c r="AF1889" s="142" t="str">
        <f>IF($F1889&lt;&gt;"",IF($AD1889=1,VLOOKUP($F1889,得点換算表!$C$15:$D$24,2),VLOOKUP($F1889,得点換算表!$E$15:$F$24,2)),"")</f>
        <v/>
      </c>
      <c r="AG1889" s="142" t="str">
        <f>IF($G1889&lt;&gt;"",IF($AD1889=1,VLOOKUP($G1889,得点換算表!$C$25:$D$34,2),VLOOKUP($G1889,得点換算表!$E$25:$F$34,2)),"")</f>
        <v/>
      </c>
      <c r="AH1889" s="142" t="str">
        <f>IF($H1889&lt;&gt;"",IF($AD1889=1,VLOOKUP($H1889,得点換算表!$C$35:$D$44,2),VLOOKUP($H1889,得点換算表!$E$35:$F$44,2)),"")</f>
        <v/>
      </c>
      <c r="AI1889" s="142" t="str">
        <f>IF($I1889&lt;&gt;"",IF($AD1889=1,VLOOKUP($I1889,得点換算表!$C$45:$D$55,2),VLOOKUP($I1889,得点換算表!$E$45:$F$55,2)),"")</f>
        <v/>
      </c>
      <c r="AJ1889" s="142" t="str">
        <f>IF($J1889&lt;&gt;"",IF($AD1889=1,VLOOKUP($J1889,得点換算表!$C$56:$D$65,2),VLOOKUP($J1889,得点換算表!$E$56:$F$65,2)),"")</f>
        <v/>
      </c>
      <c r="AK1889" s="142" t="str">
        <f>IF($K1889&lt;&gt;"",IF($AD1889=1,VLOOKUP($K1889,得点換算表!$C$66:$D$76,2),VLOOKUP($K1889,得点換算表!$E$66:$F$76,2)),"")</f>
        <v/>
      </c>
      <c r="AL1889" s="142" t="str">
        <f>IF($L1889&lt;&gt;"",IF($AD1889=1,VLOOKUP($L1889,得点換算表!$C$77:$D$86,2),VLOOKUP($L1889,得点換算表!$E$77:$F$86,2)),"")</f>
        <v/>
      </c>
      <c r="AM1889" s="142" t="str">
        <f>IF($M1889&lt;&gt;"",IF($AD1889=1,VLOOKUP($M1889,得点換算表!$C$87:$D$96,2),VLOOKUP($M1889,得点換算表!$E$87:$F$96,2)),"")</f>
        <v/>
      </c>
      <c r="AN1889" s="142" t="str">
        <f t="shared" si="97"/>
        <v/>
      </c>
      <c r="AO1889" s="143" t="str">
        <f>IF(AND($AN1889&lt;&gt;"",$AN1889&gt;=8),VLOOKUP($AN1889,得点換算表!$I$10:$J$14,2),"")</f>
        <v/>
      </c>
      <c r="AP1889" s="105"/>
    </row>
    <row r="1890" spans="1:42" x14ac:dyDescent="0.15">
      <c r="A1890" s="11"/>
      <c r="B1890" s="12"/>
      <c r="C1890" s="13"/>
      <c r="D1890" s="13"/>
      <c r="E1890" s="14"/>
      <c r="F1890" s="14"/>
      <c r="G1890" s="14"/>
      <c r="H1890" s="14"/>
      <c r="I1890" s="15"/>
      <c r="J1890" s="14"/>
      <c r="K1890" s="13"/>
      <c r="L1890" s="14"/>
      <c r="M1890" s="14"/>
      <c r="N1890" s="14"/>
      <c r="O1890" s="14"/>
      <c r="P1890" s="198"/>
      <c r="Q1890" s="198"/>
      <c r="R1890" s="198"/>
      <c r="S1890" s="198"/>
      <c r="T1890" s="198"/>
      <c r="U1890" s="198"/>
      <c r="V1890" s="198"/>
      <c r="W1890" s="202">
        <f t="shared" si="98"/>
        <v>0</v>
      </c>
      <c r="X1890" s="14"/>
      <c r="Y1890" s="14"/>
      <c r="Z1890" s="108"/>
      <c r="AA1890" s="114"/>
      <c r="AB1890" s="129"/>
      <c r="AC1890" s="128"/>
      <c r="AD1890" s="142" t="str">
        <f t="shared" si="99"/>
        <v/>
      </c>
      <c r="AE1890" s="142" t="str">
        <f>IF($E1890&lt;&gt;"",IF($AD1890=1,VLOOKUP($E1890,得点換算表!$C$5:$D$14,2),VLOOKUP($E1890,得点換算表!$E$5:$F$14,2)),"")</f>
        <v/>
      </c>
      <c r="AF1890" s="142" t="str">
        <f>IF($F1890&lt;&gt;"",IF($AD1890=1,VLOOKUP($F1890,得点換算表!$C$15:$D$24,2),VLOOKUP($F1890,得点換算表!$E$15:$F$24,2)),"")</f>
        <v/>
      </c>
      <c r="AG1890" s="142" t="str">
        <f>IF($G1890&lt;&gt;"",IF($AD1890=1,VLOOKUP($G1890,得点換算表!$C$25:$D$34,2),VLOOKUP($G1890,得点換算表!$E$25:$F$34,2)),"")</f>
        <v/>
      </c>
      <c r="AH1890" s="142" t="str">
        <f>IF($H1890&lt;&gt;"",IF($AD1890=1,VLOOKUP($H1890,得点換算表!$C$35:$D$44,2),VLOOKUP($H1890,得点換算表!$E$35:$F$44,2)),"")</f>
        <v/>
      </c>
      <c r="AI1890" s="142" t="str">
        <f>IF($I1890&lt;&gt;"",IF($AD1890=1,VLOOKUP($I1890,得点換算表!$C$45:$D$55,2),VLOOKUP($I1890,得点換算表!$E$45:$F$55,2)),"")</f>
        <v/>
      </c>
      <c r="AJ1890" s="142" t="str">
        <f>IF($J1890&lt;&gt;"",IF($AD1890=1,VLOOKUP($J1890,得点換算表!$C$56:$D$65,2),VLOOKUP($J1890,得点換算表!$E$56:$F$65,2)),"")</f>
        <v/>
      </c>
      <c r="AK1890" s="142" t="str">
        <f>IF($K1890&lt;&gt;"",IF($AD1890=1,VLOOKUP($K1890,得点換算表!$C$66:$D$76,2),VLOOKUP($K1890,得点換算表!$E$66:$F$76,2)),"")</f>
        <v/>
      </c>
      <c r="AL1890" s="142" t="str">
        <f>IF($L1890&lt;&gt;"",IF($AD1890=1,VLOOKUP($L1890,得点換算表!$C$77:$D$86,2),VLOOKUP($L1890,得点換算表!$E$77:$F$86,2)),"")</f>
        <v/>
      </c>
      <c r="AM1890" s="142" t="str">
        <f>IF($M1890&lt;&gt;"",IF($AD1890=1,VLOOKUP($M1890,得点換算表!$C$87:$D$96,2),VLOOKUP($M1890,得点換算表!$E$87:$F$96,2)),"")</f>
        <v/>
      </c>
      <c r="AN1890" s="142" t="str">
        <f t="shared" si="97"/>
        <v/>
      </c>
      <c r="AO1890" s="143" t="str">
        <f>IF(AND($AN1890&lt;&gt;"",$AN1890&gt;=8),VLOOKUP($AN1890,得点換算表!$I$10:$J$14,2),"")</f>
        <v/>
      </c>
      <c r="AP1890" s="105"/>
    </row>
    <row r="1891" spans="1:42" x14ac:dyDescent="0.15">
      <c r="A1891" s="11"/>
      <c r="B1891" s="12"/>
      <c r="C1891" s="13"/>
      <c r="D1891" s="13"/>
      <c r="E1891" s="14"/>
      <c r="F1891" s="14"/>
      <c r="G1891" s="14"/>
      <c r="H1891" s="14"/>
      <c r="I1891" s="15"/>
      <c r="J1891" s="14"/>
      <c r="K1891" s="13"/>
      <c r="L1891" s="14"/>
      <c r="M1891" s="14"/>
      <c r="N1891" s="14"/>
      <c r="O1891" s="14"/>
      <c r="P1891" s="198"/>
      <c r="Q1891" s="198"/>
      <c r="R1891" s="198"/>
      <c r="S1891" s="198"/>
      <c r="T1891" s="198"/>
      <c r="U1891" s="198"/>
      <c r="V1891" s="198"/>
      <c r="W1891" s="202">
        <f t="shared" si="98"/>
        <v>0</v>
      </c>
      <c r="X1891" s="14"/>
      <c r="Y1891" s="14"/>
      <c r="Z1891" s="108"/>
      <c r="AA1891" s="114"/>
      <c r="AB1891" s="129"/>
      <c r="AC1891" s="128"/>
      <c r="AD1891" s="142" t="str">
        <f t="shared" si="99"/>
        <v/>
      </c>
      <c r="AE1891" s="142" t="str">
        <f>IF($E1891&lt;&gt;"",IF($AD1891=1,VLOOKUP($E1891,得点換算表!$C$5:$D$14,2),VLOOKUP($E1891,得点換算表!$E$5:$F$14,2)),"")</f>
        <v/>
      </c>
      <c r="AF1891" s="142" t="str">
        <f>IF($F1891&lt;&gt;"",IF($AD1891=1,VLOOKUP($F1891,得点換算表!$C$15:$D$24,2),VLOOKUP($F1891,得点換算表!$E$15:$F$24,2)),"")</f>
        <v/>
      </c>
      <c r="AG1891" s="142" t="str">
        <f>IF($G1891&lt;&gt;"",IF($AD1891=1,VLOOKUP($G1891,得点換算表!$C$25:$D$34,2),VLOOKUP($G1891,得点換算表!$E$25:$F$34,2)),"")</f>
        <v/>
      </c>
      <c r="AH1891" s="142" t="str">
        <f>IF($H1891&lt;&gt;"",IF($AD1891=1,VLOOKUP($H1891,得点換算表!$C$35:$D$44,2),VLOOKUP($H1891,得点換算表!$E$35:$F$44,2)),"")</f>
        <v/>
      </c>
      <c r="AI1891" s="142" t="str">
        <f>IF($I1891&lt;&gt;"",IF($AD1891=1,VLOOKUP($I1891,得点換算表!$C$45:$D$55,2),VLOOKUP($I1891,得点換算表!$E$45:$F$55,2)),"")</f>
        <v/>
      </c>
      <c r="AJ1891" s="142" t="str">
        <f>IF($J1891&lt;&gt;"",IF($AD1891=1,VLOOKUP($J1891,得点換算表!$C$56:$D$65,2),VLOOKUP($J1891,得点換算表!$E$56:$F$65,2)),"")</f>
        <v/>
      </c>
      <c r="AK1891" s="142" t="str">
        <f>IF($K1891&lt;&gt;"",IF($AD1891=1,VLOOKUP($K1891,得点換算表!$C$66:$D$76,2),VLOOKUP($K1891,得点換算表!$E$66:$F$76,2)),"")</f>
        <v/>
      </c>
      <c r="AL1891" s="142" t="str">
        <f>IF($L1891&lt;&gt;"",IF($AD1891=1,VLOOKUP($L1891,得点換算表!$C$77:$D$86,2),VLOOKUP($L1891,得点換算表!$E$77:$F$86,2)),"")</f>
        <v/>
      </c>
      <c r="AM1891" s="142" t="str">
        <f>IF($M1891&lt;&gt;"",IF($AD1891=1,VLOOKUP($M1891,得点換算表!$C$87:$D$96,2),VLOOKUP($M1891,得点換算表!$E$87:$F$96,2)),"")</f>
        <v/>
      </c>
      <c r="AN1891" s="142" t="str">
        <f t="shared" si="97"/>
        <v/>
      </c>
      <c r="AO1891" s="143" t="str">
        <f>IF(AND($AN1891&lt;&gt;"",$AN1891&gt;=8),VLOOKUP($AN1891,得点換算表!$I$10:$J$14,2),"")</f>
        <v/>
      </c>
      <c r="AP1891" s="105"/>
    </row>
    <row r="1892" spans="1:42" x14ac:dyDescent="0.15">
      <c r="A1892" s="11"/>
      <c r="B1892" s="12"/>
      <c r="C1892" s="13"/>
      <c r="D1892" s="13"/>
      <c r="E1892" s="14"/>
      <c r="F1892" s="14"/>
      <c r="G1892" s="14"/>
      <c r="H1892" s="14"/>
      <c r="I1892" s="15"/>
      <c r="J1892" s="14"/>
      <c r="K1892" s="13"/>
      <c r="L1892" s="14"/>
      <c r="M1892" s="14"/>
      <c r="N1892" s="14"/>
      <c r="O1892" s="14"/>
      <c r="P1892" s="198"/>
      <c r="Q1892" s="198"/>
      <c r="R1892" s="198"/>
      <c r="S1892" s="198"/>
      <c r="T1892" s="198"/>
      <c r="U1892" s="198"/>
      <c r="V1892" s="198"/>
      <c r="W1892" s="202">
        <f t="shared" si="98"/>
        <v>0</v>
      </c>
      <c r="X1892" s="14"/>
      <c r="Y1892" s="14"/>
      <c r="Z1892" s="108"/>
      <c r="AA1892" s="114"/>
      <c r="AB1892" s="129"/>
      <c r="AC1892" s="128"/>
      <c r="AD1892" s="142" t="str">
        <f t="shared" si="99"/>
        <v/>
      </c>
      <c r="AE1892" s="142" t="str">
        <f>IF($E1892&lt;&gt;"",IF($AD1892=1,VLOOKUP($E1892,得点換算表!$C$5:$D$14,2),VLOOKUP($E1892,得点換算表!$E$5:$F$14,2)),"")</f>
        <v/>
      </c>
      <c r="AF1892" s="142" t="str">
        <f>IF($F1892&lt;&gt;"",IF($AD1892=1,VLOOKUP($F1892,得点換算表!$C$15:$D$24,2),VLOOKUP($F1892,得点換算表!$E$15:$F$24,2)),"")</f>
        <v/>
      </c>
      <c r="AG1892" s="142" t="str">
        <f>IF($G1892&lt;&gt;"",IF($AD1892=1,VLOOKUP($G1892,得点換算表!$C$25:$D$34,2),VLOOKUP($G1892,得点換算表!$E$25:$F$34,2)),"")</f>
        <v/>
      </c>
      <c r="AH1892" s="142" t="str">
        <f>IF($H1892&lt;&gt;"",IF($AD1892=1,VLOOKUP($H1892,得点換算表!$C$35:$D$44,2),VLOOKUP($H1892,得点換算表!$E$35:$F$44,2)),"")</f>
        <v/>
      </c>
      <c r="AI1892" s="142" t="str">
        <f>IF($I1892&lt;&gt;"",IF($AD1892=1,VLOOKUP($I1892,得点換算表!$C$45:$D$55,2),VLOOKUP($I1892,得点換算表!$E$45:$F$55,2)),"")</f>
        <v/>
      </c>
      <c r="AJ1892" s="142" t="str">
        <f>IF($J1892&lt;&gt;"",IF($AD1892=1,VLOOKUP($J1892,得点換算表!$C$56:$D$65,2),VLOOKUP($J1892,得点換算表!$E$56:$F$65,2)),"")</f>
        <v/>
      </c>
      <c r="AK1892" s="142" t="str">
        <f>IF($K1892&lt;&gt;"",IF($AD1892=1,VLOOKUP($K1892,得点換算表!$C$66:$D$76,2),VLOOKUP($K1892,得点換算表!$E$66:$F$76,2)),"")</f>
        <v/>
      </c>
      <c r="AL1892" s="142" t="str">
        <f>IF($L1892&lt;&gt;"",IF($AD1892=1,VLOOKUP($L1892,得点換算表!$C$77:$D$86,2),VLOOKUP($L1892,得点換算表!$E$77:$F$86,2)),"")</f>
        <v/>
      </c>
      <c r="AM1892" s="142" t="str">
        <f>IF($M1892&lt;&gt;"",IF($AD1892=1,VLOOKUP($M1892,得点換算表!$C$87:$D$96,2),VLOOKUP($M1892,得点換算表!$E$87:$F$96,2)),"")</f>
        <v/>
      </c>
      <c r="AN1892" s="142" t="str">
        <f t="shared" si="97"/>
        <v/>
      </c>
      <c r="AO1892" s="143" t="str">
        <f>IF(AND($AN1892&lt;&gt;"",$AN1892&gt;=8),VLOOKUP($AN1892,得点換算表!$I$10:$J$14,2),"")</f>
        <v/>
      </c>
      <c r="AP1892" s="105"/>
    </row>
    <row r="1893" spans="1:42" x14ac:dyDescent="0.15">
      <c r="A1893" s="11"/>
      <c r="B1893" s="12"/>
      <c r="C1893" s="13"/>
      <c r="D1893" s="13"/>
      <c r="E1893" s="14"/>
      <c r="F1893" s="14"/>
      <c r="G1893" s="14"/>
      <c r="H1893" s="14"/>
      <c r="I1893" s="15"/>
      <c r="J1893" s="14"/>
      <c r="K1893" s="13"/>
      <c r="L1893" s="14"/>
      <c r="M1893" s="14"/>
      <c r="N1893" s="14"/>
      <c r="O1893" s="14"/>
      <c r="P1893" s="198"/>
      <c r="Q1893" s="198"/>
      <c r="R1893" s="198"/>
      <c r="S1893" s="198"/>
      <c r="T1893" s="198"/>
      <c r="U1893" s="198"/>
      <c r="V1893" s="198"/>
      <c r="W1893" s="202">
        <f t="shared" si="98"/>
        <v>0</v>
      </c>
      <c r="X1893" s="14"/>
      <c r="Y1893" s="14"/>
      <c r="Z1893" s="108"/>
      <c r="AA1893" s="114"/>
      <c r="AB1893" s="129"/>
      <c r="AC1893" s="128"/>
      <c r="AD1893" s="142" t="str">
        <f t="shared" si="99"/>
        <v/>
      </c>
      <c r="AE1893" s="142" t="str">
        <f>IF($E1893&lt;&gt;"",IF($AD1893=1,VLOOKUP($E1893,得点換算表!$C$5:$D$14,2),VLOOKUP($E1893,得点換算表!$E$5:$F$14,2)),"")</f>
        <v/>
      </c>
      <c r="AF1893" s="142" t="str">
        <f>IF($F1893&lt;&gt;"",IF($AD1893=1,VLOOKUP($F1893,得点換算表!$C$15:$D$24,2),VLOOKUP($F1893,得点換算表!$E$15:$F$24,2)),"")</f>
        <v/>
      </c>
      <c r="AG1893" s="142" t="str">
        <f>IF($G1893&lt;&gt;"",IF($AD1893=1,VLOOKUP($G1893,得点換算表!$C$25:$D$34,2),VLOOKUP($G1893,得点換算表!$E$25:$F$34,2)),"")</f>
        <v/>
      </c>
      <c r="AH1893" s="142" t="str">
        <f>IF($H1893&lt;&gt;"",IF($AD1893=1,VLOOKUP($H1893,得点換算表!$C$35:$D$44,2),VLOOKUP($H1893,得点換算表!$E$35:$F$44,2)),"")</f>
        <v/>
      </c>
      <c r="AI1893" s="142" t="str">
        <f>IF($I1893&lt;&gt;"",IF($AD1893=1,VLOOKUP($I1893,得点換算表!$C$45:$D$55,2),VLOOKUP($I1893,得点換算表!$E$45:$F$55,2)),"")</f>
        <v/>
      </c>
      <c r="AJ1893" s="142" t="str">
        <f>IF($J1893&lt;&gt;"",IF($AD1893=1,VLOOKUP($J1893,得点換算表!$C$56:$D$65,2),VLOOKUP($J1893,得点換算表!$E$56:$F$65,2)),"")</f>
        <v/>
      </c>
      <c r="AK1893" s="142" t="str">
        <f>IF($K1893&lt;&gt;"",IF($AD1893=1,VLOOKUP($K1893,得点換算表!$C$66:$D$76,2),VLOOKUP($K1893,得点換算表!$E$66:$F$76,2)),"")</f>
        <v/>
      </c>
      <c r="AL1893" s="142" t="str">
        <f>IF($L1893&lt;&gt;"",IF($AD1893=1,VLOOKUP($L1893,得点換算表!$C$77:$D$86,2),VLOOKUP($L1893,得点換算表!$E$77:$F$86,2)),"")</f>
        <v/>
      </c>
      <c r="AM1893" s="142" t="str">
        <f>IF($M1893&lt;&gt;"",IF($AD1893=1,VLOOKUP($M1893,得点換算表!$C$87:$D$96,2),VLOOKUP($M1893,得点換算表!$E$87:$F$96,2)),"")</f>
        <v/>
      </c>
      <c r="AN1893" s="142" t="str">
        <f t="shared" si="97"/>
        <v/>
      </c>
      <c r="AO1893" s="143" t="str">
        <f>IF(AND($AN1893&lt;&gt;"",$AN1893&gt;=8),VLOOKUP($AN1893,得点換算表!$I$10:$J$14,2),"")</f>
        <v/>
      </c>
      <c r="AP1893" s="105"/>
    </row>
    <row r="1894" spans="1:42" x14ac:dyDescent="0.15">
      <c r="A1894" s="11"/>
      <c r="B1894" s="12"/>
      <c r="C1894" s="13"/>
      <c r="D1894" s="13"/>
      <c r="E1894" s="14"/>
      <c r="F1894" s="14"/>
      <c r="G1894" s="14"/>
      <c r="H1894" s="14"/>
      <c r="I1894" s="15"/>
      <c r="J1894" s="14"/>
      <c r="K1894" s="13"/>
      <c r="L1894" s="14"/>
      <c r="M1894" s="14"/>
      <c r="N1894" s="14"/>
      <c r="O1894" s="14"/>
      <c r="P1894" s="198"/>
      <c r="Q1894" s="198"/>
      <c r="R1894" s="198"/>
      <c r="S1894" s="198"/>
      <c r="T1894" s="198"/>
      <c r="U1894" s="198"/>
      <c r="V1894" s="198"/>
      <c r="W1894" s="202">
        <f t="shared" si="98"/>
        <v>0</v>
      </c>
      <c r="X1894" s="14"/>
      <c r="Y1894" s="14"/>
      <c r="Z1894" s="108"/>
      <c r="AA1894" s="114"/>
      <c r="AB1894" s="129"/>
      <c r="AC1894" s="128"/>
      <c r="AD1894" s="142" t="str">
        <f t="shared" si="99"/>
        <v/>
      </c>
      <c r="AE1894" s="142" t="str">
        <f>IF($E1894&lt;&gt;"",IF($AD1894=1,VLOOKUP($E1894,得点換算表!$C$5:$D$14,2),VLOOKUP($E1894,得点換算表!$E$5:$F$14,2)),"")</f>
        <v/>
      </c>
      <c r="AF1894" s="142" t="str">
        <f>IF($F1894&lt;&gt;"",IF($AD1894=1,VLOOKUP($F1894,得点換算表!$C$15:$D$24,2),VLOOKUP($F1894,得点換算表!$E$15:$F$24,2)),"")</f>
        <v/>
      </c>
      <c r="AG1894" s="142" t="str">
        <f>IF($G1894&lt;&gt;"",IF($AD1894=1,VLOOKUP($G1894,得点換算表!$C$25:$D$34,2),VLOOKUP($G1894,得点換算表!$E$25:$F$34,2)),"")</f>
        <v/>
      </c>
      <c r="AH1894" s="142" t="str">
        <f>IF($H1894&lt;&gt;"",IF($AD1894=1,VLOOKUP($H1894,得点換算表!$C$35:$D$44,2),VLOOKUP($H1894,得点換算表!$E$35:$F$44,2)),"")</f>
        <v/>
      </c>
      <c r="AI1894" s="142" t="str">
        <f>IF($I1894&lt;&gt;"",IF($AD1894=1,VLOOKUP($I1894,得点換算表!$C$45:$D$55,2),VLOOKUP($I1894,得点換算表!$E$45:$F$55,2)),"")</f>
        <v/>
      </c>
      <c r="AJ1894" s="142" t="str">
        <f>IF($J1894&lt;&gt;"",IF($AD1894=1,VLOOKUP($J1894,得点換算表!$C$56:$D$65,2),VLOOKUP($J1894,得点換算表!$E$56:$F$65,2)),"")</f>
        <v/>
      </c>
      <c r="AK1894" s="142" t="str">
        <f>IF($K1894&lt;&gt;"",IF($AD1894=1,VLOOKUP($K1894,得点換算表!$C$66:$D$76,2),VLOOKUP($K1894,得点換算表!$E$66:$F$76,2)),"")</f>
        <v/>
      </c>
      <c r="AL1894" s="142" t="str">
        <f>IF($L1894&lt;&gt;"",IF($AD1894=1,VLOOKUP($L1894,得点換算表!$C$77:$D$86,2),VLOOKUP($L1894,得点換算表!$E$77:$F$86,2)),"")</f>
        <v/>
      </c>
      <c r="AM1894" s="142" t="str">
        <f>IF($M1894&lt;&gt;"",IF($AD1894=1,VLOOKUP($M1894,得点換算表!$C$87:$D$96,2),VLOOKUP($M1894,得点換算表!$E$87:$F$96,2)),"")</f>
        <v/>
      </c>
      <c r="AN1894" s="142" t="str">
        <f t="shared" si="97"/>
        <v/>
      </c>
      <c r="AO1894" s="143" t="str">
        <f>IF(AND($AN1894&lt;&gt;"",$AN1894&gt;=8),VLOOKUP($AN1894,得点換算表!$I$10:$J$14,2),"")</f>
        <v/>
      </c>
      <c r="AP1894" s="105"/>
    </row>
    <row r="1895" spans="1:42" x14ac:dyDescent="0.15">
      <c r="A1895" s="11"/>
      <c r="B1895" s="12"/>
      <c r="C1895" s="13"/>
      <c r="D1895" s="13"/>
      <c r="E1895" s="14"/>
      <c r="F1895" s="14"/>
      <c r="G1895" s="14"/>
      <c r="H1895" s="14"/>
      <c r="I1895" s="15"/>
      <c r="J1895" s="14"/>
      <c r="K1895" s="13"/>
      <c r="L1895" s="14"/>
      <c r="M1895" s="14"/>
      <c r="N1895" s="14"/>
      <c r="O1895" s="14"/>
      <c r="P1895" s="198"/>
      <c r="Q1895" s="198"/>
      <c r="R1895" s="198"/>
      <c r="S1895" s="198"/>
      <c r="T1895" s="198"/>
      <c r="U1895" s="198"/>
      <c r="V1895" s="198"/>
      <c r="W1895" s="202">
        <f t="shared" si="98"/>
        <v>0</v>
      </c>
      <c r="X1895" s="14"/>
      <c r="Y1895" s="14"/>
      <c r="Z1895" s="108"/>
      <c r="AA1895" s="114"/>
      <c r="AB1895" s="129"/>
      <c r="AC1895" s="128"/>
      <c r="AD1895" s="142" t="str">
        <f t="shared" si="99"/>
        <v/>
      </c>
      <c r="AE1895" s="142" t="str">
        <f>IF($E1895&lt;&gt;"",IF($AD1895=1,VLOOKUP($E1895,得点換算表!$C$5:$D$14,2),VLOOKUP($E1895,得点換算表!$E$5:$F$14,2)),"")</f>
        <v/>
      </c>
      <c r="AF1895" s="142" t="str">
        <f>IF($F1895&lt;&gt;"",IF($AD1895=1,VLOOKUP($F1895,得点換算表!$C$15:$D$24,2),VLOOKUP($F1895,得点換算表!$E$15:$F$24,2)),"")</f>
        <v/>
      </c>
      <c r="AG1895" s="142" t="str">
        <f>IF($G1895&lt;&gt;"",IF($AD1895=1,VLOOKUP($G1895,得点換算表!$C$25:$D$34,2),VLOOKUP($G1895,得点換算表!$E$25:$F$34,2)),"")</f>
        <v/>
      </c>
      <c r="AH1895" s="142" t="str">
        <f>IF($H1895&lt;&gt;"",IF($AD1895=1,VLOOKUP($H1895,得点換算表!$C$35:$D$44,2),VLOOKUP($H1895,得点換算表!$E$35:$F$44,2)),"")</f>
        <v/>
      </c>
      <c r="AI1895" s="142" t="str">
        <f>IF($I1895&lt;&gt;"",IF($AD1895=1,VLOOKUP($I1895,得点換算表!$C$45:$D$55,2),VLOOKUP($I1895,得点換算表!$E$45:$F$55,2)),"")</f>
        <v/>
      </c>
      <c r="AJ1895" s="142" t="str">
        <f>IF($J1895&lt;&gt;"",IF($AD1895=1,VLOOKUP($J1895,得点換算表!$C$56:$D$65,2),VLOOKUP($J1895,得点換算表!$E$56:$F$65,2)),"")</f>
        <v/>
      </c>
      <c r="AK1895" s="142" t="str">
        <f>IF($K1895&lt;&gt;"",IF($AD1895=1,VLOOKUP($K1895,得点換算表!$C$66:$D$76,2),VLOOKUP($K1895,得点換算表!$E$66:$F$76,2)),"")</f>
        <v/>
      </c>
      <c r="AL1895" s="142" t="str">
        <f>IF($L1895&lt;&gt;"",IF($AD1895=1,VLOOKUP($L1895,得点換算表!$C$77:$D$86,2),VLOOKUP($L1895,得点換算表!$E$77:$F$86,2)),"")</f>
        <v/>
      </c>
      <c r="AM1895" s="142" t="str">
        <f>IF($M1895&lt;&gt;"",IF($AD1895=1,VLOOKUP($M1895,得点換算表!$C$87:$D$96,2),VLOOKUP($M1895,得点換算表!$E$87:$F$96,2)),"")</f>
        <v/>
      </c>
      <c r="AN1895" s="142" t="str">
        <f t="shared" si="97"/>
        <v/>
      </c>
      <c r="AO1895" s="143" t="str">
        <f>IF(AND($AN1895&lt;&gt;"",$AN1895&gt;=8),VLOOKUP($AN1895,得点換算表!$I$10:$J$14,2),"")</f>
        <v/>
      </c>
      <c r="AP1895" s="105"/>
    </row>
    <row r="1896" spans="1:42" x14ac:dyDescent="0.15">
      <c r="A1896" s="11"/>
      <c r="B1896" s="12"/>
      <c r="C1896" s="13"/>
      <c r="D1896" s="13"/>
      <c r="E1896" s="14"/>
      <c r="F1896" s="14"/>
      <c r="G1896" s="14"/>
      <c r="H1896" s="14"/>
      <c r="I1896" s="15"/>
      <c r="J1896" s="14"/>
      <c r="K1896" s="13"/>
      <c r="L1896" s="14"/>
      <c r="M1896" s="14"/>
      <c r="N1896" s="14"/>
      <c r="O1896" s="14"/>
      <c r="P1896" s="198"/>
      <c r="Q1896" s="198"/>
      <c r="R1896" s="198"/>
      <c r="S1896" s="198"/>
      <c r="T1896" s="198"/>
      <c r="U1896" s="198"/>
      <c r="V1896" s="198"/>
      <c r="W1896" s="202">
        <f t="shared" si="98"/>
        <v>0</v>
      </c>
      <c r="X1896" s="14"/>
      <c r="Y1896" s="14"/>
      <c r="Z1896" s="108"/>
      <c r="AA1896" s="114"/>
      <c r="AB1896" s="129"/>
      <c r="AC1896" s="128"/>
      <c r="AD1896" s="142" t="str">
        <f t="shared" si="99"/>
        <v/>
      </c>
      <c r="AE1896" s="142" t="str">
        <f>IF($E1896&lt;&gt;"",IF($AD1896=1,VLOOKUP($E1896,得点換算表!$C$5:$D$14,2),VLOOKUP($E1896,得点換算表!$E$5:$F$14,2)),"")</f>
        <v/>
      </c>
      <c r="AF1896" s="142" t="str">
        <f>IF($F1896&lt;&gt;"",IF($AD1896=1,VLOOKUP($F1896,得点換算表!$C$15:$D$24,2),VLOOKUP($F1896,得点換算表!$E$15:$F$24,2)),"")</f>
        <v/>
      </c>
      <c r="AG1896" s="142" t="str">
        <f>IF($G1896&lt;&gt;"",IF($AD1896=1,VLOOKUP($G1896,得点換算表!$C$25:$D$34,2),VLOOKUP($G1896,得点換算表!$E$25:$F$34,2)),"")</f>
        <v/>
      </c>
      <c r="AH1896" s="142" t="str">
        <f>IF($H1896&lt;&gt;"",IF($AD1896=1,VLOOKUP($H1896,得点換算表!$C$35:$D$44,2),VLOOKUP($H1896,得点換算表!$E$35:$F$44,2)),"")</f>
        <v/>
      </c>
      <c r="AI1896" s="142" t="str">
        <f>IF($I1896&lt;&gt;"",IF($AD1896=1,VLOOKUP($I1896,得点換算表!$C$45:$D$55,2),VLOOKUP($I1896,得点換算表!$E$45:$F$55,2)),"")</f>
        <v/>
      </c>
      <c r="AJ1896" s="142" t="str">
        <f>IF($J1896&lt;&gt;"",IF($AD1896=1,VLOOKUP($J1896,得点換算表!$C$56:$D$65,2),VLOOKUP($J1896,得点換算表!$E$56:$F$65,2)),"")</f>
        <v/>
      </c>
      <c r="AK1896" s="142" t="str">
        <f>IF($K1896&lt;&gt;"",IF($AD1896=1,VLOOKUP($K1896,得点換算表!$C$66:$D$76,2),VLOOKUP($K1896,得点換算表!$E$66:$F$76,2)),"")</f>
        <v/>
      </c>
      <c r="AL1896" s="142" t="str">
        <f>IF($L1896&lt;&gt;"",IF($AD1896=1,VLOOKUP($L1896,得点換算表!$C$77:$D$86,2),VLOOKUP($L1896,得点換算表!$E$77:$F$86,2)),"")</f>
        <v/>
      </c>
      <c r="AM1896" s="142" t="str">
        <f>IF($M1896&lt;&gt;"",IF($AD1896=1,VLOOKUP($M1896,得点換算表!$C$87:$D$96,2),VLOOKUP($M1896,得点換算表!$E$87:$F$96,2)),"")</f>
        <v/>
      </c>
      <c r="AN1896" s="142" t="str">
        <f t="shared" si="97"/>
        <v/>
      </c>
      <c r="AO1896" s="143" t="str">
        <f>IF(AND($AN1896&lt;&gt;"",$AN1896&gt;=8),VLOOKUP($AN1896,得点換算表!$I$10:$J$14,2),"")</f>
        <v/>
      </c>
      <c r="AP1896" s="105"/>
    </row>
    <row r="1897" spans="1:42" x14ac:dyDescent="0.15">
      <c r="A1897" s="11"/>
      <c r="B1897" s="12"/>
      <c r="C1897" s="13"/>
      <c r="D1897" s="13"/>
      <c r="E1897" s="14"/>
      <c r="F1897" s="14"/>
      <c r="G1897" s="14"/>
      <c r="H1897" s="14"/>
      <c r="I1897" s="15"/>
      <c r="J1897" s="14"/>
      <c r="K1897" s="13"/>
      <c r="L1897" s="14"/>
      <c r="M1897" s="14"/>
      <c r="N1897" s="14"/>
      <c r="O1897" s="14"/>
      <c r="P1897" s="198"/>
      <c r="Q1897" s="198"/>
      <c r="R1897" s="198"/>
      <c r="S1897" s="198"/>
      <c r="T1897" s="198"/>
      <c r="U1897" s="198"/>
      <c r="V1897" s="198"/>
      <c r="W1897" s="202">
        <f t="shared" si="98"/>
        <v>0</v>
      </c>
      <c r="X1897" s="14"/>
      <c r="Y1897" s="14"/>
      <c r="Z1897" s="108"/>
      <c r="AA1897" s="114"/>
      <c r="AB1897" s="129"/>
      <c r="AC1897" s="128"/>
      <c r="AD1897" s="142" t="str">
        <f t="shared" si="99"/>
        <v/>
      </c>
      <c r="AE1897" s="142" t="str">
        <f>IF($E1897&lt;&gt;"",IF($AD1897=1,VLOOKUP($E1897,得点換算表!$C$5:$D$14,2),VLOOKUP($E1897,得点換算表!$E$5:$F$14,2)),"")</f>
        <v/>
      </c>
      <c r="AF1897" s="142" t="str">
        <f>IF($F1897&lt;&gt;"",IF($AD1897=1,VLOOKUP($F1897,得点換算表!$C$15:$D$24,2),VLOOKUP($F1897,得点換算表!$E$15:$F$24,2)),"")</f>
        <v/>
      </c>
      <c r="AG1897" s="142" t="str">
        <f>IF($G1897&lt;&gt;"",IF($AD1897=1,VLOOKUP($G1897,得点換算表!$C$25:$D$34,2),VLOOKUP($G1897,得点換算表!$E$25:$F$34,2)),"")</f>
        <v/>
      </c>
      <c r="AH1897" s="142" t="str">
        <f>IF($H1897&lt;&gt;"",IF($AD1897=1,VLOOKUP($H1897,得点換算表!$C$35:$D$44,2),VLOOKUP($H1897,得点換算表!$E$35:$F$44,2)),"")</f>
        <v/>
      </c>
      <c r="AI1897" s="142" t="str">
        <f>IF($I1897&lt;&gt;"",IF($AD1897=1,VLOOKUP($I1897,得点換算表!$C$45:$D$55,2),VLOOKUP($I1897,得点換算表!$E$45:$F$55,2)),"")</f>
        <v/>
      </c>
      <c r="AJ1897" s="142" t="str">
        <f>IF($J1897&lt;&gt;"",IF($AD1897=1,VLOOKUP($J1897,得点換算表!$C$56:$D$65,2),VLOOKUP($J1897,得点換算表!$E$56:$F$65,2)),"")</f>
        <v/>
      </c>
      <c r="AK1897" s="142" t="str">
        <f>IF($K1897&lt;&gt;"",IF($AD1897=1,VLOOKUP($K1897,得点換算表!$C$66:$D$76,2),VLOOKUP($K1897,得点換算表!$E$66:$F$76,2)),"")</f>
        <v/>
      </c>
      <c r="AL1897" s="142" t="str">
        <f>IF($L1897&lt;&gt;"",IF($AD1897=1,VLOOKUP($L1897,得点換算表!$C$77:$D$86,2),VLOOKUP($L1897,得点換算表!$E$77:$F$86,2)),"")</f>
        <v/>
      </c>
      <c r="AM1897" s="142" t="str">
        <f>IF($M1897&lt;&gt;"",IF($AD1897=1,VLOOKUP($M1897,得点換算表!$C$87:$D$96,2),VLOOKUP($M1897,得点換算表!$E$87:$F$96,2)),"")</f>
        <v/>
      </c>
      <c r="AN1897" s="142" t="str">
        <f t="shared" si="97"/>
        <v/>
      </c>
      <c r="AO1897" s="143" t="str">
        <f>IF(AND($AN1897&lt;&gt;"",$AN1897&gt;=8),VLOOKUP($AN1897,得点換算表!$I$10:$J$14,2),"")</f>
        <v/>
      </c>
      <c r="AP1897" s="105"/>
    </row>
    <row r="1898" spans="1:42" x14ac:dyDescent="0.15">
      <c r="A1898" s="11"/>
      <c r="B1898" s="12"/>
      <c r="C1898" s="13"/>
      <c r="D1898" s="13"/>
      <c r="E1898" s="14"/>
      <c r="F1898" s="14"/>
      <c r="G1898" s="14"/>
      <c r="H1898" s="14"/>
      <c r="I1898" s="15"/>
      <c r="J1898" s="14"/>
      <c r="K1898" s="13"/>
      <c r="L1898" s="14"/>
      <c r="M1898" s="14"/>
      <c r="N1898" s="14"/>
      <c r="O1898" s="14"/>
      <c r="P1898" s="198"/>
      <c r="Q1898" s="198"/>
      <c r="R1898" s="198"/>
      <c r="S1898" s="198"/>
      <c r="T1898" s="198"/>
      <c r="U1898" s="198"/>
      <c r="V1898" s="198"/>
      <c r="W1898" s="202">
        <f t="shared" si="98"/>
        <v>0</v>
      </c>
      <c r="X1898" s="14"/>
      <c r="Y1898" s="14"/>
      <c r="Z1898" s="108"/>
      <c r="AA1898" s="114"/>
      <c r="AB1898" s="129"/>
      <c r="AC1898" s="128"/>
      <c r="AD1898" s="142" t="str">
        <f t="shared" si="99"/>
        <v/>
      </c>
      <c r="AE1898" s="142" t="str">
        <f>IF($E1898&lt;&gt;"",IF($AD1898=1,VLOOKUP($E1898,得点換算表!$C$5:$D$14,2),VLOOKUP($E1898,得点換算表!$E$5:$F$14,2)),"")</f>
        <v/>
      </c>
      <c r="AF1898" s="142" t="str">
        <f>IF($F1898&lt;&gt;"",IF($AD1898=1,VLOOKUP($F1898,得点換算表!$C$15:$D$24,2),VLOOKUP($F1898,得点換算表!$E$15:$F$24,2)),"")</f>
        <v/>
      </c>
      <c r="AG1898" s="142" t="str">
        <f>IF($G1898&lt;&gt;"",IF($AD1898=1,VLOOKUP($G1898,得点換算表!$C$25:$D$34,2),VLOOKUP($G1898,得点換算表!$E$25:$F$34,2)),"")</f>
        <v/>
      </c>
      <c r="AH1898" s="142" t="str">
        <f>IF($H1898&lt;&gt;"",IF($AD1898=1,VLOOKUP($H1898,得点換算表!$C$35:$D$44,2),VLOOKUP($H1898,得点換算表!$E$35:$F$44,2)),"")</f>
        <v/>
      </c>
      <c r="AI1898" s="142" t="str">
        <f>IF($I1898&lt;&gt;"",IF($AD1898=1,VLOOKUP($I1898,得点換算表!$C$45:$D$55,2),VLOOKUP($I1898,得点換算表!$E$45:$F$55,2)),"")</f>
        <v/>
      </c>
      <c r="AJ1898" s="142" t="str">
        <f>IF($J1898&lt;&gt;"",IF($AD1898=1,VLOOKUP($J1898,得点換算表!$C$56:$D$65,2),VLOOKUP($J1898,得点換算表!$E$56:$F$65,2)),"")</f>
        <v/>
      </c>
      <c r="AK1898" s="142" t="str">
        <f>IF($K1898&lt;&gt;"",IF($AD1898=1,VLOOKUP($K1898,得点換算表!$C$66:$D$76,2),VLOOKUP($K1898,得点換算表!$E$66:$F$76,2)),"")</f>
        <v/>
      </c>
      <c r="AL1898" s="142" t="str">
        <f>IF($L1898&lt;&gt;"",IF($AD1898=1,VLOOKUP($L1898,得点換算表!$C$77:$D$86,2),VLOOKUP($L1898,得点換算表!$E$77:$F$86,2)),"")</f>
        <v/>
      </c>
      <c r="AM1898" s="142" t="str">
        <f>IF($M1898&lt;&gt;"",IF($AD1898=1,VLOOKUP($M1898,得点換算表!$C$87:$D$96,2),VLOOKUP($M1898,得点換算表!$E$87:$F$96,2)),"")</f>
        <v/>
      </c>
      <c r="AN1898" s="142" t="str">
        <f t="shared" si="97"/>
        <v/>
      </c>
      <c r="AO1898" s="143" t="str">
        <f>IF(AND($AN1898&lt;&gt;"",$AN1898&gt;=8),VLOOKUP($AN1898,得点換算表!$I$10:$J$14,2),"")</f>
        <v/>
      </c>
      <c r="AP1898" s="105"/>
    </row>
    <row r="1899" spans="1:42" x14ac:dyDescent="0.15">
      <c r="A1899" s="11"/>
      <c r="B1899" s="12"/>
      <c r="C1899" s="13"/>
      <c r="D1899" s="13"/>
      <c r="E1899" s="14"/>
      <c r="F1899" s="14"/>
      <c r="G1899" s="14"/>
      <c r="H1899" s="14"/>
      <c r="I1899" s="15"/>
      <c r="J1899" s="14"/>
      <c r="K1899" s="13"/>
      <c r="L1899" s="14"/>
      <c r="M1899" s="14"/>
      <c r="N1899" s="14"/>
      <c r="O1899" s="14"/>
      <c r="P1899" s="198"/>
      <c r="Q1899" s="198"/>
      <c r="R1899" s="198"/>
      <c r="S1899" s="198"/>
      <c r="T1899" s="198"/>
      <c r="U1899" s="198"/>
      <c r="V1899" s="198"/>
      <c r="W1899" s="202">
        <f t="shared" si="98"/>
        <v>0</v>
      </c>
      <c r="X1899" s="14"/>
      <c r="Y1899" s="14"/>
      <c r="Z1899" s="108"/>
      <c r="AA1899" s="114"/>
      <c r="AB1899" s="129"/>
      <c r="AC1899" s="128"/>
      <c r="AD1899" s="142" t="str">
        <f t="shared" si="99"/>
        <v/>
      </c>
      <c r="AE1899" s="142" t="str">
        <f>IF($E1899&lt;&gt;"",IF($AD1899=1,VLOOKUP($E1899,得点換算表!$C$5:$D$14,2),VLOOKUP($E1899,得点換算表!$E$5:$F$14,2)),"")</f>
        <v/>
      </c>
      <c r="AF1899" s="142" t="str">
        <f>IF($F1899&lt;&gt;"",IF($AD1899=1,VLOOKUP($F1899,得点換算表!$C$15:$D$24,2),VLOOKUP($F1899,得点換算表!$E$15:$F$24,2)),"")</f>
        <v/>
      </c>
      <c r="AG1899" s="142" t="str">
        <f>IF($G1899&lt;&gt;"",IF($AD1899=1,VLOOKUP($G1899,得点換算表!$C$25:$D$34,2),VLOOKUP($G1899,得点換算表!$E$25:$F$34,2)),"")</f>
        <v/>
      </c>
      <c r="AH1899" s="142" t="str">
        <f>IF($H1899&lt;&gt;"",IF($AD1899=1,VLOOKUP($H1899,得点換算表!$C$35:$D$44,2),VLOOKUP($H1899,得点換算表!$E$35:$F$44,2)),"")</f>
        <v/>
      </c>
      <c r="AI1899" s="142" t="str">
        <f>IF($I1899&lt;&gt;"",IF($AD1899=1,VLOOKUP($I1899,得点換算表!$C$45:$D$55,2),VLOOKUP($I1899,得点換算表!$E$45:$F$55,2)),"")</f>
        <v/>
      </c>
      <c r="AJ1899" s="142" t="str">
        <f>IF($J1899&lt;&gt;"",IF($AD1899=1,VLOOKUP($J1899,得点換算表!$C$56:$D$65,2),VLOOKUP($J1899,得点換算表!$E$56:$F$65,2)),"")</f>
        <v/>
      </c>
      <c r="AK1899" s="142" t="str">
        <f>IF($K1899&lt;&gt;"",IF($AD1899=1,VLOOKUP($K1899,得点換算表!$C$66:$D$76,2),VLOOKUP($K1899,得点換算表!$E$66:$F$76,2)),"")</f>
        <v/>
      </c>
      <c r="AL1899" s="142" t="str">
        <f>IF($L1899&lt;&gt;"",IF($AD1899=1,VLOOKUP($L1899,得点換算表!$C$77:$D$86,2),VLOOKUP($L1899,得点換算表!$E$77:$F$86,2)),"")</f>
        <v/>
      </c>
      <c r="AM1899" s="142" t="str">
        <f>IF($M1899&lt;&gt;"",IF($AD1899=1,VLOOKUP($M1899,得点換算表!$C$87:$D$96,2),VLOOKUP($M1899,得点換算表!$E$87:$F$96,2)),"")</f>
        <v/>
      </c>
      <c r="AN1899" s="142" t="str">
        <f t="shared" si="97"/>
        <v/>
      </c>
      <c r="AO1899" s="143" t="str">
        <f>IF(AND($AN1899&lt;&gt;"",$AN1899&gt;=8),VLOOKUP($AN1899,得点換算表!$I$10:$J$14,2),"")</f>
        <v/>
      </c>
      <c r="AP1899" s="105"/>
    </row>
    <row r="1900" spans="1:42" x14ac:dyDescent="0.15">
      <c r="A1900" s="11"/>
      <c r="B1900" s="12"/>
      <c r="C1900" s="13"/>
      <c r="D1900" s="13"/>
      <c r="E1900" s="14"/>
      <c r="F1900" s="14"/>
      <c r="G1900" s="14"/>
      <c r="H1900" s="14"/>
      <c r="I1900" s="15"/>
      <c r="J1900" s="14"/>
      <c r="K1900" s="13"/>
      <c r="L1900" s="14"/>
      <c r="M1900" s="14"/>
      <c r="N1900" s="14"/>
      <c r="O1900" s="14"/>
      <c r="P1900" s="198"/>
      <c r="Q1900" s="198"/>
      <c r="R1900" s="198"/>
      <c r="S1900" s="198"/>
      <c r="T1900" s="198"/>
      <c r="U1900" s="198"/>
      <c r="V1900" s="198"/>
      <c r="W1900" s="202">
        <f t="shared" si="98"/>
        <v>0</v>
      </c>
      <c r="X1900" s="14"/>
      <c r="Y1900" s="14"/>
      <c r="Z1900" s="108"/>
      <c r="AA1900" s="114"/>
      <c r="AB1900" s="129"/>
      <c r="AC1900" s="128"/>
      <c r="AD1900" s="142" t="str">
        <f t="shared" si="99"/>
        <v/>
      </c>
      <c r="AE1900" s="142" t="str">
        <f>IF($E1900&lt;&gt;"",IF($AD1900=1,VLOOKUP($E1900,得点換算表!$C$5:$D$14,2),VLOOKUP($E1900,得点換算表!$E$5:$F$14,2)),"")</f>
        <v/>
      </c>
      <c r="AF1900" s="142" t="str">
        <f>IF($F1900&lt;&gt;"",IF($AD1900=1,VLOOKUP($F1900,得点換算表!$C$15:$D$24,2),VLOOKUP($F1900,得点換算表!$E$15:$F$24,2)),"")</f>
        <v/>
      </c>
      <c r="AG1900" s="142" t="str">
        <f>IF($G1900&lt;&gt;"",IF($AD1900=1,VLOOKUP($G1900,得点換算表!$C$25:$D$34,2),VLOOKUP($G1900,得点換算表!$E$25:$F$34,2)),"")</f>
        <v/>
      </c>
      <c r="AH1900" s="142" t="str">
        <f>IF($H1900&lt;&gt;"",IF($AD1900=1,VLOOKUP($H1900,得点換算表!$C$35:$D$44,2),VLOOKUP($H1900,得点換算表!$E$35:$F$44,2)),"")</f>
        <v/>
      </c>
      <c r="AI1900" s="142" t="str">
        <f>IF($I1900&lt;&gt;"",IF($AD1900=1,VLOOKUP($I1900,得点換算表!$C$45:$D$55,2),VLOOKUP($I1900,得点換算表!$E$45:$F$55,2)),"")</f>
        <v/>
      </c>
      <c r="AJ1900" s="142" t="str">
        <f>IF($J1900&lt;&gt;"",IF($AD1900=1,VLOOKUP($J1900,得点換算表!$C$56:$D$65,2),VLOOKUP($J1900,得点換算表!$E$56:$F$65,2)),"")</f>
        <v/>
      </c>
      <c r="AK1900" s="142" t="str">
        <f>IF($K1900&lt;&gt;"",IF($AD1900=1,VLOOKUP($K1900,得点換算表!$C$66:$D$76,2),VLOOKUP($K1900,得点換算表!$E$66:$F$76,2)),"")</f>
        <v/>
      </c>
      <c r="AL1900" s="142" t="str">
        <f>IF($L1900&lt;&gt;"",IF($AD1900=1,VLOOKUP($L1900,得点換算表!$C$77:$D$86,2),VLOOKUP($L1900,得点換算表!$E$77:$F$86,2)),"")</f>
        <v/>
      </c>
      <c r="AM1900" s="142" t="str">
        <f>IF($M1900&lt;&gt;"",IF($AD1900=1,VLOOKUP($M1900,得点換算表!$C$87:$D$96,2),VLOOKUP($M1900,得点換算表!$E$87:$F$96,2)),"")</f>
        <v/>
      </c>
      <c r="AN1900" s="142" t="str">
        <f t="shared" si="97"/>
        <v/>
      </c>
      <c r="AO1900" s="143" t="str">
        <f>IF(AND($AN1900&lt;&gt;"",$AN1900&gt;=8),VLOOKUP($AN1900,得点換算表!$I$10:$J$14,2),"")</f>
        <v/>
      </c>
      <c r="AP1900" s="105"/>
    </row>
    <row r="1901" spans="1:42" x14ac:dyDescent="0.15">
      <c r="A1901" s="11"/>
      <c r="B1901" s="12"/>
      <c r="C1901" s="13"/>
      <c r="D1901" s="13"/>
      <c r="E1901" s="14"/>
      <c r="F1901" s="14"/>
      <c r="G1901" s="14"/>
      <c r="H1901" s="14"/>
      <c r="I1901" s="15"/>
      <c r="J1901" s="14"/>
      <c r="K1901" s="13"/>
      <c r="L1901" s="14"/>
      <c r="M1901" s="14"/>
      <c r="N1901" s="14"/>
      <c r="O1901" s="14"/>
      <c r="P1901" s="198"/>
      <c r="Q1901" s="198"/>
      <c r="R1901" s="198"/>
      <c r="S1901" s="198"/>
      <c r="T1901" s="198"/>
      <c r="U1901" s="198"/>
      <c r="V1901" s="198"/>
      <c r="W1901" s="202">
        <f t="shared" si="98"/>
        <v>0</v>
      </c>
      <c r="X1901" s="14"/>
      <c r="Y1901" s="14"/>
      <c r="Z1901" s="108"/>
      <c r="AA1901" s="114"/>
      <c r="AB1901" s="129"/>
      <c r="AC1901" s="128"/>
      <c r="AD1901" s="142" t="str">
        <f t="shared" si="99"/>
        <v/>
      </c>
      <c r="AE1901" s="142" t="str">
        <f>IF($E1901&lt;&gt;"",IF($AD1901=1,VLOOKUP($E1901,得点換算表!$C$5:$D$14,2),VLOOKUP($E1901,得点換算表!$E$5:$F$14,2)),"")</f>
        <v/>
      </c>
      <c r="AF1901" s="142" t="str">
        <f>IF($F1901&lt;&gt;"",IF($AD1901=1,VLOOKUP($F1901,得点換算表!$C$15:$D$24,2),VLOOKUP($F1901,得点換算表!$E$15:$F$24,2)),"")</f>
        <v/>
      </c>
      <c r="AG1901" s="142" t="str">
        <f>IF($G1901&lt;&gt;"",IF($AD1901=1,VLOOKUP($G1901,得点換算表!$C$25:$D$34,2),VLOOKUP($G1901,得点換算表!$E$25:$F$34,2)),"")</f>
        <v/>
      </c>
      <c r="AH1901" s="142" t="str">
        <f>IF($H1901&lt;&gt;"",IF($AD1901=1,VLOOKUP($H1901,得点換算表!$C$35:$D$44,2),VLOOKUP($H1901,得点換算表!$E$35:$F$44,2)),"")</f>
        <v/>
      </c>
      <c r="AI1901" s="142" t="str">
        <f>IF($I1901&lt;&gt;"",IF($AD1901=1,VLOOKUP($I1901,得点換算表!$C$45:$D$55,2),VLOOKUP($I1901,得点換算表!$E$45:$F$55,2)),"")</f>
        <v/>
      </c>
      <c r="AJ1901" s="142" t="str">
        <f>IF($J1901&lt;&gt;"",IF($AD1901=1,VLOOKUP($J1901,得点換算表!$C$56:$D$65,2),VLOOKUP($J1901,得点換算表!$E$56:$F$65,2)),"")</f>
        <v/>
      </c>
      <c r="AK1901" s="142" t="str">
        <f>IF($K1901&lt;&gt;"",IF($AD1901=1,VLOOKUP($K1901,得点換算表!$C$66:$D$76,2),VLOOKUP($K1901,得点換算表!$E$66:$F$76,2)),"")</f>
        <v/>
      </c>
      <c r="AL1901" s="142" t="str">
        <f>IF($L1901&lt;&gt;"",IF($AD1901=1,VLOOKUP($L1901,得点換算表!$C$77:$D$86,2),VLOOKUP($L1901,得点換算表!$E$77:$F$86,2)),"")</f>
        <v/>
      </c>
      <c r="AM1901" s="142" t="str">
        <f>IF($M1901&lt;&gt;"",IF($AD1901=1,VLOOKUP($M1901,得点換算表!$C$87:$D$96,2),VLOOKUP($M1901,得点換算表!$E$87:$F$96,2)),"")</f>
        <v/>
      </c>
      <c r="AN1901" s="142" t="str">
        <f t="shared" si="97"/>
        <v/>
      </c>
      <c r="AO1901" s="143" t="str">
        <f>IF(AND($AN1901&lt;&gt;"",$AN1901&gt;=8),VLOOKUP($AN1901,得点換算表!$I$10:$J$14,2),"")</f>
        <v/>
      </c>
      <c r="AP1901" s="105"/>
    </row>
    <row r="1902" spans="1:42" x14ac:dyDescent="0.15">
      <c r="A1902" s="11"/>
      <c r="B1902" s="12"/>
      <c r="C1902" s="13"/>
      <c r="D1902" s="13"/>
      <c r="E1902" s="14"/>
      <c r="F1902" s="14"/>
      <c r="G1902" s="14"/>
      <c r="H1902" s="14"/>
      <c r="I1902" s="15"/>
      <c r="J1902" s="14"/>
      <c r="K1902" s="13"/>
      <c r="L1902" s="14"/>
      <c r="M1902" s="14"/>
      <c r="N1902" s="14"/>
      <c r="O1902" s="14"/>
      <c r="P1902" s="198"/>
      <c r="Q1902" s="198"/>
      <c r="R1902" s="198"/>
      <c r="S1902" s="198"/>
      <c r="T1902" s="198"/>
      <c r="U1902" s="198"/>
      <c r="V1902" s="198"/>
      <c r="W1902" s="202">
        <f t="shared" si="98"/>
        <v>0</v>
      </c>
      <c r="X1902" s="14"/>
      <c r="Y1902" s="14"/>
      <c r="Z1902" s="108"/>
      <c r="AA1902" s="114"/>
      <c r="AB1902" s="129"/>
      <c r="AC1902" s="128"/>
      <c r="AD1902" s="142" t="str">
        <f t="shared" si="99"/>
        <v/>
      </c>
      <c r="AE1902" s="142" t="str">
        <f>IF($E1902&lt;&gt;"",IF($AD1902=1,VLOOKUP($E1902,得点換算表!$C$5:$D$14,2),VLOOKUP($E1902,得点換算表!$E$5:$F$14,2)),"")</f>
        <v/>
      </c>
      <c r="AF1902" s="142" t="str">
        <f>IF($F1902&lt;&gt;"",IF($AD1902=1,VLOOKUP($F1902,得点換算表!$C$15:$D$24,2),VLOOKUP($F1902,得点換算表!$E$15:$F$24,2)),"")</f>
        <v/>
      </c>
      <c r="AG1902" s="142" t="str">
        <f>IF($G1902&lt;&gt;"",IF($AD1902=1,VLOOKUP($G1902,得点換算表!$C$25:$D$34,2),VLOOKUP($G1902,得点換算表!$E$25:$F$34,2)),"")</f>
        <v/>
      </c>
      <c r="AH1902" s="142" t="str">
        <f>IF($H1902&lt;&gt;"",IF($AD1902=1,VLOOKUP($H1902,得点換算表!$C$35:$D$44,2),VLOOKUP($H1902,得点換算表!$E$35:$F$44,2)),"")</f>
        <v/>
      </c>
      <c r="AI1902" s="142" t="str">
        <f>IF($I1902&lt;&gt;"",IF($AD1902=1,VLOOKUP($I1902,得点換算表!$C$45:$D$55,2),VLOOKUP($I1902,得点換算表!$E$45:$F$55,2)),"")</f>
        <v/>
      </c>
      <c r="AJ1902" s="142" t="str">
        <f>IF($J1902&lt;&gt;"",IF($AD1902=1,VLOOKUP($J1902,得点換算表!$C$56:$D$65,2),VLOOKUP($J1902,得点換算表!$E$56:$F$65,2)),"")</f>
        <v/>
      </c>
      <c r="AK1902" s="142" t="str">
        <f>IF($K1902&lt;&gt;"",IF($AD1902=1,VLOOKUP($K1902,得点換算表!$C$66:$D$76,2),VLOOKUP($K1902,得点換算表!$E$66:$F$76,2)),"")</f>
        <v/>
      </c>
      <c r="AL1902" s="142" t="str">
        <f>IF($L1902&lt;&gt;"",IF($AD1902=1,VLOOKUP($L1902,得点換算表!$C$77:$D$86,2),VLOOKUP($L1902,得点換算表!$E$77:$F$86,2)),"")</f>
        <v/>
      </c>
      <c r="AM1902" s="142" t="str">
        <f>IF($M1902&lt;&gt;"",IF($AD1902=1,VLOOKUP($M1902,得点換算表!$C$87:$D$96,2),VLOOKUP($M1902,得点換算表!$E$87:$F$96,2)),"")</f>
        <v/>
      </c>
      <c r="AN1902" s="142" t="str">
        <f t="shared" si="97"/>
        <v/>
      </c>
      <c r="AO1902" s="143" t="str">
        <f>IF(AND($AN1902&lt;&gt;"",$AN1902&gt;=8),VLOOKUP($AN1902,得点換算表!$I$10:$J$14,2),"")</f>
        <v/>
      </c>
      <c r="AP1902" s="105"/>
    </row>
    <row r="1903" spans="1:42" x14ac:dyDescent="0.15">
      <c r="A1903" s="11"/>
      <c r="B1903" s="12"/>
      <c r="C1903" s="13"/>
      <c r="D1903" s="13"/>
      <c r="E1903" s="14"/>
      <c r="F1903" s="14"/>
      <c r="G1903" s="14"/>
      <c r="H1903" s="14"/>
      <c r="I1903" s="15"/>
      <c r="J1903" s="14"/>
      <c r="K1903" s="13"/>
      <c r="L1903" s="14"/>
      <c r="M1903" s="14"/>
      <c r="N1903" s="14"/>
      <c r="O1903" s="14"/>
      <c r="P1903" s="198"/>
      <c r="Q1903" s="198"/>
      <c r="R1903" s="198"/>
      <c r="S1903" s="198"/>
      <c r="T1903" s="198"/>
      <c r="U1903" s="198"/>
      <c r="V1903" s="198"/>
      <c r="W1903" s="202">
        <f t="shared" si="98"/>
        <v>0</v>
      </c>
      <c r="X1903" s="14"/>
      <c r="Y1903" s="14"/>
      <c r="Z1903" s="108"/>
      <c r="AA1903" s="114"/>
      <c r="AB1903" s="129"/>
      <c r="AC1903" s="128"/>
      <c r="AD1903" s="142" t="str">
        <f t="shared" si="99"/>
        <v/>
      </c>
      <c r="AE1903" s="142" t="str">
        <f>IF($E1903&lt;&gt;"",IF($AD1903=1,VLOOKUP($E1903,得点換算表!$C$5:$D$14,2),VLOOKUP($E1903,得点換算表!$E$5:$F$14,2)),"")</f>
        <v/>
      </c>
      <c r="AF1903" s="142" t="str">
        <f>IF($F1903&lt;&gt;"",IF($AD1903=1,VLOOKUP($F1903,得点換算表!$C$15:$D$24,2),VLOOKUP($F1903,得点換算表!$E$15:$F$24,2)),"")</f>
        <v/>
      </c>
      <c r="AG1903" s="142" t="str">
        <f>IF($G1903&lt;&gt;"",IF($AD1903=1,VLOOKUP($G1903,得点換算表!$C$25:$D$34,2),VLOOKUP($G1903,得点換算表!$E$25:$F$34,2)),"")</f>
        <v/>
      </c>
      <c r="AH1903" s="142" t="str">
        <f>IF($H1903&lt;&gt;"",IF($AD1903=1,VLOOKUP($H1903,得点換算表!$C$35:$D$44,2),VLOOKUP($H1903,得点換算表!$E$35:$F$44,2)),"")</f>
        <v/>
      </c>
      <c r="AI1903" s="142" t="str">
        <f>IF($I1903&lt;&gt;"",IF($AD1903=1,VLOOKUP($I1903,得点換算表!$C$45:$D$55,2),VLOOKUP($I1903,得点換算表!$E$45:$F$55,2)),"")</f>
        <v/>
      </c>
      <c r="AJ1903" s="142" t="str">
        <f>IF($J1903&lt;&gt;"",IF($AD1903=1,VLOOKUP($J1903,得点換算表!$C$56:$D$65,2),VLOOKUP($J1903,得点換算表!$E$56:$F$65,2)),"")</f>
        <v/>
      </c>
      <c r="AK1903" s="142" t="str">
        <f>IF($K1903&lt;&gt;"",IF($AD1903=1,VLOOKUP($K1903,得点換算表!$C$66:$D$76,2),VLOOKUP($K1903,得点換算表!$E$66:$F$76,2)),"")</f>
        <v/>
      </c>
      <c r="AL1903" s="142" t="str">
        <f>IF($L1903&lt;&gt;"",IF($AD1903=1,VLOOKUP($L1903,得点換算表!$C$77:$D$86,2),VLOOKUP($L1903,得点換算表!$E$77:$F$86,2)),"")</f>
        <v/>
      </c>
      <c r="AM1903" s="142" t="str">
        <f>IF($M1903&lt;&gt;"",IF($AD1903=1,VLOOKUP($M1903,得点換算表!$C$87:$D$96,2),VLOOKUP($M1903,得点換算表!$E$87:$F$96,2)),"")</f>
        <v/>
      </c>
      <c r="AN1903" s="142" t="str">
        <f t="shared" si="97"/>
        <v/>
      </c>
      <c r="AO1903" s="143" t="str">
        <f>IF(AND($AN1903&lt;&gt;"",$AN1903&gt;=8),VLOOKUP($AN1903,得点換算表!$I$10:$J$14,2),"")</f>
        <v/>
      </c>
      <c r="AP1903" s="105"/>
    </row>
    <row r="1904" spans="1:42" x14ac:dyDescent="0.15">
      <c r="A1904" s="11"/>
      <c r="B1904" s="12"/>
      <c r="C1904" s="13"/>
      <c r="D1904" s="13"/>
      <c r="E1904" s="14"/>
      <c r="F1904" s="14"/>
      <c r="G1904" s="14"/>
      <c r="H1904" s="14"/>
      <c r="I1904" s="15"/>
      <c r="J1904" s="14"/>
      <c r="K1904" s="13"/>
      <c r="L1904" s="14"/>
      <c r="M1904" s="14"/>
      <c r="N1904" s="14"/>
      <c r="O1904" s="14"/>
      <c r="P1904" s="198"/>
      <c r="Q1904" s="198"/>
      <c r="R1904" s="198"/>
      <c r="S1904" s="198"/>
      <c r="T1904" s="198"/>
      <c r="U1904" s="198"/>
      <c r="V1904" s="198"/>
      <c r="W1904" s="202">
        <f t="shared" si="98"/>
        <v>0</v>
      </c>
      <c r="X1904" s="14"/>
      <c r="Y1904" s="14"/>
      <c r="Z1904" s="108"/>
      <c r="AA1904" s="114"/>
      <c r="AB1904" s="129"/>
      <c r="AC1904" s="128"/>
      <c r="AD1904" s="142" t="str">
        <f t="shared" si="99"/>
        <v/>
      </c>
      <c r="AE1904" s="142" t="str">
        <f>IF($E1904&lt;&gt;"",IF($AD1904=1,VLOOKUP($E1904,得点換算表!$C$5:$D$14,2),VLOOKUP($E1904,得点換算表!$E$5:$F$14,2)),"")</f>
        <v/>
      </c>
      <c r="AF1904" s="142" t="str">
        <f>IF($F1904&lt;&gt;"",IF($AD1904=1,VLOOKUP($F1904,得点換算表!$C$15:$D$24,2),VLOOKUP($F1904,得点換算表!$E$15:$F$24,2)),"")</f>
        <v/>
      </c>
      <c r="AG1904" s="142" t="str">
        <f>IF($G1904&lt;&gt;"",IF($AD1904=1,VLOOKUP($G1904,得点換算表!$C$25:$D$34,2),VLOOKUP($G1904,得点換算表!$E$25:$F$34,2)),"")</f>
        <v/>
      </c>
      <c r="AH1904" s="142" t="str">
        <f>IF($H1904&lt;&gt;"",IF($AD1904=1,VLOOKUP($H1904,得点換算表!$C$35:$D$44,2),VLOOKUP($H1904,得点換算表!$E$35:$F$44,2)),"")</f>
        <v/>
      </c>
      <c r="AI1904" s="142" t="str">
        <f>IF($I1904&lt;&gt;"",IF($AD1904=1,VLOOKUP($I1904,得点換算表!$C$45:$D$55,2),VLOOKUP($I1904,得点換算表!$E$45:$F$55,2)),"")</f>
        <v/>
      </c>
      <c r="AJ1904" s="142" t="str">
        <f>IF($J1904&lt;&gt;"",IF($AD1904=1,VLOOKUP($J1904,得点換算表!$C$56:$D$65,2),VLOOKUP($J1904,得点換算表!$E$56:$F$65,2)),"")</f>
        <v/>
      </c>
      <c r="AK1904" s="142" t="str">
        <f>IF($K1904&lt;&gt;"",IF($AD1904=1,VLOOKUP($K1904,得点換算表!$C$66:$D$76,2),VLOOKUP($K1904,得点換算表!$E$66:$F$76,2)),"")</f>
        <v/>
      </c>
      <c r="AL1904" s="142" t="str">
        <f>IF($L1904&lt;&gt;"",IF($AD1904=1,VLOOKUP($L1904,得点換算表!$C$77:$D$86,2),VLOOKUP($L1904,得点換算表!$E$77:$F$86,2)),"")</f>
        <v/>
      </c>
      <c r="AM1904" s="142" t="str">
        <f>IF($M1904&lt;&gt;"",IF($AD1904=1,VLOOKUP($M1904,得点換算表!$C$87:$D$96,2),VLOOKUP($M1904,得点換算表!$E$87:$F$96,2)),"")</f>
        <v/>
      </c>
      <c r="AN1904" s="142" t="str">
        <f t="shared" si="97"/>
        <v/>
      </c>
      <c r="AO1904" s="143" t="str">
        <f>IF(AND($AN1904&lt;&gt;"",$AN1904&gt;=8),VLOOKUP($AN1904,得点換算表!$I$10:$J$14,2),"")</f>
        <v/>
      </c>
      <c r="AP1904" s="105"/>
    </row>
    <row r="1905" spans="1:42" x14ac:dyDescent="0.15">
      <c r="A1905" s="11"/>
      <c r="B1905" s="12"/>
      <c r="C1905" s="13"/>
      <c r="D1905" s="13"/>
      <c r="E1905" s="14"/>
      <c r="F1905" s="14"/>
      <c r="G1905" s="14"/>
      <c r="H1905" s="14"/>
      <c r="I1905" s="15"/>
      <c r="J1905" s="14"/>
      <c r="K1905" s="13"/>
      <c r="L1905" s="14"/>
      <c r="M1905" s="14"/>
      <c r="N1905" s="14"/>
      <c r="O1905" s="14"/>
      <c r="P1905" s="198"/>
      <c r="Q1905" s="198"/>
      <c r="R1905" s="198"/>
      <c r="S1905" s="198"/>
      <c r="T1905" s="198"/>
      <c r="U1905" s="198"/>
      <c r="V1905" s="198"/>
      <c r="W1905" s="202">
        <f t="shared" si="98"/>
        <v>0</v>
      </c>
      <c r="X1905" s="14"/>
      <c r="Y1905" s="14"/>
      <c r="Z1905" s="108"/>
      <c r="AA1905" s="114"/>
      <c r="AB1905" s="129"/>
      <c r="AC1905" s="128"/>
      <c r="AD1905" s="142" t="str">
        <f t="shared" si="99"/>
        <v/>
      </c>
      <c r="AE1905" s="142" t="str">
        <f>IF($E1905&lt;&gt;"",IF($AD1905=1,VLOOKUP($E1905,得点換算表!$C$5:$D$14,2),VLOOKUP($E1905,得点換算表!$E$5:$F$14,2)),"")</f>
        <v/>
      </c>
      <c r="AF1905" s="142" t="str">
        <f>IF($F1905&lt;&gt;"",IF($AD1905=1,VLOOKUP($F1905,得点換算表!$C$15:$D$24,2),VLOOKUP($F1905,得点換算表!$E$15:$F$24,2)),"")</f>
        <v/>
      </c>
      <c r="AG1905" s="142" t="str">
        <f>IF($G1905&lt;&gt;"",IF($AD1905=1,VLOOKUP($G1905,得点換算表!$C$25:$D$34,2),VLOOKUP($G1905,得点換算表!$E$25:$F$34,2)),"")</f>
        <v/>
      </c>
      <c r="AH1905" s="142" t="str">
        <f>IF($H1905&lt;&gt;"",IF($AD1905=1,VLOOKUP($H1905,得点換算表!$C$35:$D$44,2),VLOOKUP($H1905,得点換算表!$E$35:$F$44,2)),"")</f>
        <v/>
      </c>
      <c r="AI1905" s="142" t="str">
        <f>IF($I1905&lt;&gt;"",IF($AD1905=1,VLOOKUP($I1905,得点換算表!$C$45:$D$55,2),VLOOKUP($I1905,得点換算表!$E$45:$F$55,2)),"")</f>
        <v/>
      </c>
      <c r="AJ1905" s="142" t="str">
        <f>IF($J1905&lt;&gt;"",IF($AD1905=1,VLOOKUP($J1905,得点換算表!$C$56:$D$65,2),VLOOKUP($J1905,得点換算表!$E$56:$F$65,2)),"")</f>
        <v/>
      </c>
      <c r="AK1905" s="142" t="str">
        <f>IF($K1905&lt;&gt;"",IF($AD1905=1,VLOOKUP($K1905,得点換算表!$C$66:$D$76,2),VLOOKUP($K1905,得点換算表!$E$66:$F$76,2)),"")</f>
        <v/>
      </c>
      <c r="AL1905" s="142" t="str">
        <f>IF($L1905&lt;&gt;"",IF($AD1905=1,VLOOKUP($L1905,得点換算表!$C$77:$D$86,2),VLOOKUP($L1905,得点換算表!$E$77:$F$86,2)),"")</f>
        <v/>
      </c>
      <c r="AM1905" s="142" t="str">
        <f>IF($M1905&lt;&gt;"",IF($AD1905=1,VLOOKUP($M1905,得点換算表!$C$87:$D$96,2),VLOOKUP($M1905,得点換算表!$E$87:$F$96,2)),"")</f>
        <v/>
      </c>
      <c r="AN1905" s="142" t="str">
        <f t="shared" si="97"/>
        <v/>
      </c>
      <c r="AO1905" s="143" t="str">
        <f>IF(AND($AN1905&lt;&gt;"",$AN1905&gt;=8),VLOOKUP($AN1905,得点換算表!$I$10:$J$14,2),"")</f>
        <v/>
      </c>
      <c r="AP1905" s="105"/>
    </row>
    <row r="1906" spans="1:42" x14ac:dyDescent="0.15">
      <c r="A1906" s="11"/>
      <c r="B1906" s="12"/>
      <c r="C1906" s="13"/>
      <c r="D1906" s="13"/>
      <c r="E1906" s="14"/>
      <c r="F1906" s="14"/>
      <c r="G1906" s="14"/>
      <c r="H1906" s="14"/>
      <c r="I1906" s="15"/>
      <c r="J1906" s="14"/>
      <c r="K1906" s="13"/>
      <c r="L1906" s="14"/>
      <c r="M1906" s="14"/>
      <c r="N1906" s="14"/>
      <c r="O1906" s="14"/>
      <c r="P1906" s="198"/>
      <c r="Q1906" s="198"/>
      <c r="R1906" s="198"/>
      <c r="S1906" s="198"/>
      <c r="T1906" s="198"/>
      <c r="U1906" s="198"/>
      <c r="V1906" s="198"/>
      <c r="W1906" s="202">
        <f t="shared" si="98"/>
        <v>0</v>
      </c>
      <c r="X1906" s="14"/>
      <c r="Y1906" s="14"/>
      <c r="Z1906" s="108"/>
      <c r="AA1906" s="114"/>
      <c r="AB1906" s="129"/>
      <c r="AC1906" s="128"/>
      <c r="AD1906" s="142" t="str">
        <f t="shared" si="99"/>
        <v/>
      </c>
      <c r="AE1906" s="142" t="str">
        <f>IF($E1906&lt;&gt;"",IF($AD1906=1,VLOOKUP($E1906,得点換算表!$C$5:$D$14,2),VLOOKUP($E1906,得点換算表!$E$5:$F$14,2)),"")</f>
        <v/>
      </c>
      <c r="AF1906" s="142" t="str">
        <f>IF($F1906&lt;&gt;"",IF($AD1906=1,VLOOKUP($F1906,得点換算表!$C$15:$D$24,2),VLOOKUP($F1906,得点換算表!$E$15:$F$24,2)),"")</f>
        <v/>
      </c>
      <c r="AG1906" s="142" t="str">
        <f>IF($G1906&lt;&gt;"",IF($AD1906=1,VLOOKUP($G1906,得点換算表!$C$25:$D$34,2),VLOOKUP($G1906,得点換算表!$E$25:$F$34,2)),"")</f>
        <v/>
      </c>
      <c r="AH1906" s="142" t="str">
        <f>IF($H1906&lt;&gt;"",IF($AD1906=1,VLOOKUP($H1906,得点換算表!$C$35:$D$44,2),VLOOKUP($H1906,得点換算表!$E$35:$F$44,2)),"")</f>
        <v/>
      </c>
      <c r="AI1906" s="142" t="str">
        <f>IF($I1906&lt;&gt;"",IF($AD1906=1,VLOOKUP($I1906,得点換算表!$C$45:$D$55,2),VLOOKUP($I1906,得点換算表!$E$45:$F$55,2)),"")</f>
        <v/>
      </c>
      <c r="AJ1906" s="142" t="str">
        <f>IF($J1906&lt;&gt;"",IF($AD1906=1,VLOOKUP($J1906,得点換算表!$C$56:$D$65,2),VLOOKUP($J1906,得点換算表!$E$56:$F$65,2)),"")</f>
        <v/>
      </c>
      <c r="AK1906" s="142" t="str">
        <f>IF($K1906&lt;&gt;"",IF($AD1906=1,VLOOKUP($K1906,得点換算表!$C$66:$D$76,2),VLOOKUP($K1906,得点換算表!$E$66:$F$76,2)),"")</f>
        <v/>
      </c>
      <c r="AL1906" s="142" t="str">
        <f>IF($L1906&lt;&gt;"",IF($AD1906=1,VLOOKUP($L1906,得点換算表!$C$77:$D$86,2),VLOOKUP($L1906,得点換算表!$E$77:$F$86,2)),"")</f>
        <v/>
      </c>
      <c r="AM1906" s="142" t="str">
        <f>IF($M1906&lt;&gt;"",IF($AD1906=1,VLOOKUP($M1906,得点換算表!$C$87:$D$96,2),VLOOKUP($M1906,得点換算表!$E$87:$F$96,2)),"")</f>
        <v/>
      </c>
      <c r="AN1906" s="142" t="str">
        <f t="shared" si="97"/>
        <v/>
      </c>
      <c r="AO1906" s="143" t="str">
        <f>IF(AND($AN1906&lt;&gt;"",$AN1906&gt;=8),VLOOKUP($AN1906,得点換算表!$I$10:$J$14,2),"")</f>
        <v/>
      </c>
      <c r="AP1906" s="105"/>
    </row>
    <row r="1907" spans="1:42" x14ac:dyDescent="0.15">
      <c r="A1907" s="11"/>
      <c r="B1907" s="12"/>
      <c r="C1907" s="13"/>
      <c r="D1907" s="13"/>
      <c r="E1907" s="14"/>
      <c r="F1907" s="14"/>
      <c r="G1907" s="14"/>
      <c r="H1907" s="14"/>
      <c r="I1907" s="15"/>
      <c r="J1907" s="14"/>
      <c r="K1907" s="13"/>
      <c r="L1907" s="14"/>
      <c r="M1907" s="14"/>
      <c r="N1907" s="14"/>
      <c r="O1907" s="14"/>
      <c r="P1907" s="198"/>
      <c r="Q1907" s="198"/>
      <c r="R1907" s="198"/>
      <c r="S1907" s="198"/>
      <c r="T1907" s="198"/>
      <c r="U1907" s="198"/>
      <c r="V1907" s="198"/>
      <c r="W1907" s="202">
        <f t="shared" si="98"/>
        <v>0</v>
      </c>
      <c r="X1907" s="14"/>
      <c r="Y1907" s="14"/>
      <c r="Z1907" s="108"/>
      <c r="AA1907" s="114"/>
      <c r="AB1907" s="129"/>
      <c r="AC1907" s="128"/>
      <c r="AD1907" s="142" t="str">
        <f t="shared" si="99"/>
        <v/>
      </c>
      <c r="AE1907" s="142" t="str">
        <f>IF($E1907&lt;&gt;"",IF($AD1907=1,VLOOKUP($E1907,得点換算表!$C$5:$D$14,2),VLOOKUP($E1907,得点換算表!$E$5:$F$14,2)),"")</f>
        <v/>
      </c>
      <c r="AF1907" s="142" t="str">
        <f>IF($F1907&lt;&gt;"",IF($AD1907=1,VLOOKUP($F1907,得点換算表!$C$15:$D$24,2),VLOOKUP($F1907,得点換算表!$E$15:$F$24,2)),"")</f>
        <v/>
      </c>
      <c r="AG1907" s="142" t="str">
        <f>IF($G1907&lt;&gt;"",IF($AD1907=1,VLOOKUP($G1907,得点換算表!$C$25:$D$34,2),VLOOKUP($G1907,得点換算表!$E$25:$F$34,2)),"")</f>
        <v/>
      </c>
      <c r="AH1907" s="142" t="str">
        <f>IF($H1907&lt;&gt;"",IF($AD1907=1,VLOOKUP($H1907,得点換算表!$C$35:$D$44,2),VLOOKUP($H1907,得点換算表!$E$35:$F$44,2)),"")</f>
        <v/>
      </c>
      <c r="AI1907" s="142" t="str">
        <f>IF($I1907&lt;&gt;"",IF($AD1907=1,VLOOKUP($I1907,得点換算表!$C$45:$D$55,2),VLOOKUP($I1907,得点換算表!$E$45:$F$55,2)),"")</f>
        <v/>
      </c>
      <c r="AJ1907" s="142" t="str">
        <f>IF($J1907&lt;&gt;"",IF($AD1907=1,VLOOKUP($J1907,得点換算表!$C$56:$D$65,2),VLOOKUP($J1907,得点換算表!$E$56:$F$65,2)),"")</f>
        <v/>
      </c>
      <c r="AK1907" s="142" t="str">
        <f>IF($K1907&lt;&gt;"",IF($AD1907=1,VLOOKUP($K1907,得点換算表!$C$66:$D$76,2),VLOOKUP($K1907,得点換算表!$E$66:$F$76,2)),"")</f>
        <v/>
      </c>
      <c r="AL1907" s="142" t="str">
        <f>IF($L1907&lt;&gt;"",IF($AD1907=1,VLOOKUP($L1907,得点換算表!$C$77:$D$86,2),VLOOKUP($L1907,得点換算表!$E$77:$F$86,2)),"")</f>
        <v/>
      </c>
      <c r="AM1907" s="142" t="str">
        <f>IF($M1907&lt;&gt;"",IF($AD1907=1,VLOOKUP($M1907,得点換算表!$C$87:$D$96,2),VLOOKUP($M1907,得点換算表!$E$87:$F$96,2)),"")</f>
        <v/>
      </c>
      <c r="AN1907" s="142" t="str">
        <f t="shared" si="97"/>
        <v/>
      </c>
      <c r="AO1907" s="143" t="str">
        <f>IF(AND($AN1907&lt;&gt;"",$AN1907&gt;=8),VLOOKUP($AN1907,得点換算表!$I$10:$J$14,2),"")</f>
        <v/>
      </c>
      <c r="AP1907" s="105"/>
    </row>
    <row r="1908" spans="1:42" x14ac:dyDescent="0.15">
      <c r="A1908" s="11"/>
      <c r="B1908" s="12"/>
      <c r="C1908" s="13"/>
      <c r="D1908" s="13"/>
      <c r="E1908" s="14"/>
      <c r="F1908" s="14"/>
      <c r="G1908" s="14"/>
      <c r="H1908" s="14"/>
      <c r="I1908" s="15"/>
      <c r="J1908" s="14"/>
      <c r="K1908" s="13"/>
      <c r="L1908" s="14"/>
      <c r="M1908" s="14"/>
      <c r="N1908" s="14"/>
      <c r="O1908" s="14"/>
      <c r="P1908" s="198"/>
      <c r="Q1908" s="198"/>
      <c r="R1908" s="198"/>
      <c r="S1908" s="198"/>
      <c r="T1908" s="198"/>
      <c r="U1908" s="198"/>
      <c r="V1908" s="198"/>
      <c r="W1908" s="202">
        <f t="shared" si="98"/>
        <v>0</v>
      </c>
      <c r="X1908" s="14"/>
      <c r="Y1908" s="14"/>
      <c r="Z1908" s="108"/>
      <c r="AA1908" s="114"/>
      <c r="AB1908" s="129"/>
      <c r="AC1908" s="128"/>
      <c r="AD1908" s="142" t="str">
        <f t="shared" si="99"/>
        <v/>
      </c>
      <c r="AE1908" s="142" t="str">
        <f>IF($E1908&lt;&gt;"",IF($AD1908=1,VLOOKUP($E1908,得点換算表!$C$5:$D$14,2),VLOOKUP($E1908,得点換算表!$E$5:$F$14,2)),"")</f>
        <v/>
      </c>
      <c r="AF1908" s="142" t="str">
        <f>IF($F1908&lt;&gt;"",IF($AD1908=1,VLOOKUP($F1908,得点換算表!$C$15:$D$24,2),VLOOKUP($F1908,得点換算表!$E$15:$F$24,2)),"")</f>
        <v/>
      </c>
      <c r="AG1908" s="142" t="str">
        <f>IF($G1908&lt;&gt;"",IF($AD1908=1,VLOOKUP($G1908,得点換算表!$C$25:$D$34,2),VLOOKUP($G1908,得点換算表!$E$25:$F$34,2)),"")</f>
        <v/>
      </c>
      <c r="AH1908" s="142" t="str">
        <f>IF($H1908&lt;&gt;"",IF($AD1908=1,VLOOKUP($H1908,得点換算表!$C$35:$D$44,2),VLOOKUP($H1908,得点換算表!$E$35:$F$44,2)),"")</f>
        <v/>
      </c>
      <c r="AI1908" s="142" t="str">
        <f>IF($I1908&lt;&gt;"",IF($AD1908=1,VLOOKUP($I1908,得点換算表!$C$45:$D$55,2),VLOOKUP($I1908,得点換算表!$E$45:$F$55,2)),"")</f>
        <v/>
      </c>
      <c r="AJ1908" s="142" t="str">
        <f>IF($J1908&lt;&gt;"",IF($AD1908=1,VLOOKUP($J1908,得点換算表!$C$56:$D$65,2),VLOOKUP($J1908,得点換算表!$E$56:$F$65,2)),"")</f>
        <v/>
      </c>
      <c r="AK1908" s="142" t="str">
        <f>IF($K1908&lt;&gt;"",IF($AD1908=1,VLOOKUP($K1908,得点換算表!$C$66:$D$76,2),VLOOKUP($K1908,得点換算表!$E$66:$F$76,2)),"")</f>
        <v/>
      </c>
      <c r="AL1908" s="142" t="str">
        <f>IF($L1908&lt;&gt;"",IF($AD1908=1,VLOOKUP($L1908,得点換算表!$C$77:$D$86,2),VLOOKUP($L1908,得点換算表!$E$77:$F$86,2)),"")</f>
        <v/>
      </c>
      <c r="AM1908" s="142" t="str">
        <f>IF($M1908&lt;&gt;"",IF($AD1908=1,VLOOKUP($M1908,得点換算表!$C$87:$D$96,2),VLOOKUP($M1908,得点換算表!$E$87:$F$96,2)),"")</f>
        <v/>
      </c>
      <c r="AN1908" s="142" t="str">
        <f t="shared" si="97"/>
        <v/>
      </c>
      <c r="AO1908" s="143" t="str">
        <f>IF(AND($AN1908&lt;&gt;"",$AN1908&gt;=8),VLOOKUP($AN1908,得点換算表!$I$10:$J$14,2),"")</f>
        <v/>
      </c>
      <c r="AP1908" s="105"/>
    </row>
    <row r="1909" spans="1:42" x14ac:dyDescent="0.15">
      <c r="A1909" s="11"/>
      <c r="B1909" s="12"/>
      <c r="C1909" s="13"/>
      <c r="D1909" s="13"/>
      <c r="E1909" s="14"/>
      <c r="F1909" s="14"/>
      <c r="G1909" s="14"/>
      <c r="H1909" s="14"/>
      <c r="I1909" s="15"/>
      <c r="J1909" s="14"/>
      <c r="K1909" s="13"/>
      <c r="L1909" s="14"/>
      <c r="M1909" s="14"/>
      <c r="N1909" s="14"/>
      <c r="O1909" s="14"/>
      <c r="P1909" s="198"/>
      <c r="Q1909" s="198"/>
      <c r="R1909" s="198"/>
      <c r="S1909" s="198"/>
      <c r="T1909" s="198"/>
      <c r="U1909" s="198"/>
      <c r="V1909" s="198"/>
      <c r="W1909" s="202">
        <f t="shared" si="98"/>
        <v>0</v>
      </c>
      <c r="X1909" s="14"/>
      <c r="Y1909" s="14"/>
      <c r="Z1909" s="108"/>
      <c r="AA1909" s="114"/>
      <c r="AB1909" s="129"/>
      <c r="AC1909" s="128"/>
      <c r="AD1909" s="142" t="str">
        <f t="shared" si="99"/>
        <v/>
      </c>
      <c r="AE1909" s="142" t="str">
        <f>IF($E1909&lt;&gt;"",IF($AD1909=1,VLOOKUP($E1909,得点換算表!$C$5:$D$14,2),VLOOKUP($E1909,得点換算表!$E$5:$F$14,2)),"")</f>
        <v/>
      </c>
      <c r="AF1909" s="142" t="str">
        <f>IF($F1909&lt;&gt;"",IF($AD1909=1,VLOOKUP($F1909,得点換算表!$C$15:$D$24,2),VLOOKUP($F1909,得点換算表!$E$15:$F$24,2)),"")</f>
        <v/>
      </c>
      <c r="AG1909" s="142" t="str">
        <f>IF($G1909&lt;&gt;"",IF($AD1909=1,VLOOKUP($G1909,得点換算表!$C$25:$D$34,2),VLOOKUP($G1909,得点換算表!$E$25:$F$34,2)),"")</f>
        <v/>
      </c>
      <c r="AH1909" s="142" t="str">
        <f>IF($H1909&lt;&gt;"",IF($AD1909=1,VLOOKUP($H1909,得点換算表!$C$35:$D$44,2),VLOOKUP($H1909,得点換算表!$E$35:$F$44,2)),"")</f>
        <v/>
      </c>
      <c r="AI1909" s="142" t="str">
        <f>IF($I1909&lt;&gt;"",IF($AD1909=1,VLOOKUP($I1909,得点換算表!$C$45:$D$55,2),VLOOKUP($I1909,得点換算表!$E$45:$F$55,2)),"")</f>
        <v/>
      </c>
      <c r="AJ1909" s="142" t="str">
        <f>IF($J1909&lt;&gt;"",IF($AD1909=1,VLOOKUP($J1909,得点換算表!$C$56:$D$65,2),VLOOKUP($J1909,得点換算表!$E$56:$F$65,2)),"")</f>
        <v/>
      </c>
      <c r="AK1909" s="142" t="str">
        <f>IF($K1909&lt;&gt;"",IF($AD1909=1,VLOOKUP($K1909,得点換算表!$C$66:$D$76,2),VLOOKUP($K1909,得点換算表!$E$66:$F$76,2)),"")</f>
        <v/>
      </c>
      <c r="AL1909" s="142" t="str">
        <f>IF($L1909&lt;&gt;"",IF($AD1909=1,VLOOKUP($L1909,得点換算表!$C$77:$D$86,2),VLOOKUP($L1909,得点換算表!$E$77:$F$86,2)),"")</f>
        <v/>
      </c>
      <c r="AM1909" s="142" t="str">
        <f>IF($M1909&lt;&gt;"",IF($AD1909=1,VLOOKUP($M1909,得点換算表!$C$87:$D$96,2),VLOOKUP($M1909,得点換算表!$E$87:$F$96,2)),"")</f>
        <v/>
      </c>
      <c r="AN1909" s="142" t="str">
        <f t="shared" si="97"/>
        <v/>
      </c>
      <c r="AO1909" s="143" t="str">
        <f>IF(AND($AN1909&lt;&gt;"",$AN1909&gt;=8),VLOOKUP($AN1909,得点換算表!$I$10:$J$14,2),"")</f>
        <v/>
      </c>
      <c r="AP1909" s="105"/>
    </row>
    <row r="1910" spans="1:42" x14ac:dyDescent="0.15">
      <c r="A1910" s="11"/>
      <c r="B1910" s="12"/>
      <c r="C1910" s="13"/>
      <c r="D1910" s="13"/>
      <c r="E1910" s="14"/>
      <c r="F1910" s="14"/>
      <c r="G1910" s="14"/>
      <c r="H1910" s="14"/>
      <c r="I1910" s="15"/>
      <c r="J1910" s="14"/>
      <c r="K1910" s="13"/>
      <c r="L1910" s="14"/>
      <c r="M1910" s="14"/>
      <c r="N1910" s="14"/>
      <c r="O1910" s="14"/>
      <c r="P1910" s="198"/>
      <c r="Q1910" s="198"/>
      <c r="R1910" s="198"/>
      <c r="S1910" s="198"/>
      <c r="T1910" s="198"/>
      <c r="U1910" s="198"/>
      <c r="V1910" s="198"/>
      <c r="W1910" s="202">
        <f t="shared" si="98"/>
        <v>0</v>
      </c>
      <c r="X1910" s="14"/>
      <c r="Y1910" s="14"/>
      <c r="Z1910" s="108"/>
      <c r="AA1910" s="114"/>
      <c r="AB1910" s="129"/>
      <c r="AC1910" s="128"/>
      <c r="AD1910" s="142" t="str">
        <f t="shared" si="99"/>
        <v/>
      </c>
      <c r="AE1910" s="142" t="str">
        <f>IF($E1910&lt;&gt;"",IF($AD1910=1,VLOOKUP($E1910,得点換算表!$C$5:$D$14,2),VLOOKUP($E1910,得点換算表!$E$5:$F$14,2)),"")</f>
        <v/>
      </c>
      <c r="AF1910" s="142" t="str">
        <f>IF($F1910&lt;&gt;"",IF($AD1910=1,VLOOKUP($F1910,得点換算表!$C$15:$D$24,2),VLOOKUP($F1910,得点換算表!$E$15:$F$24,2)),"")</f>
        <v/>
      </c>
      <c r="AG1910" s="142" t="str">
        <f>IF($G1910&lt;&gt;"",IF($AD1910=1,VLOOKUP($G1910,得点換算表!$C$25:$D$34,2),VLOOKUP($G1910,得点換算表!$E$25:$F$34,2)),"")</f>
        <v/>
      </c>
      <c r="AH1910" s="142" t="str">
        <f>IF($H1910&lt;&gt;"",IF($AD1910=1,VLOOKUP($H1910,得点換算表!$C$35:$D$44,2),VLOOKUP($H1910,得点換算表!$E$35:$F$44,2)),"")</f>
        <v/>
      </c>
      <c r="AI1910" s="142" t="str">
        <f>IF($I1910&lt;&gt;"",IF($AD1910=1,VLOOKUP($I1910,得点換算表!$C$45:$D$55,2),VLOOKUP($I1910,得点換算表!$E$45:$F$55,2)),"")</f>
        <v/>
      </c>
      <c r="AJ1910" s="142" t="str">
        <f>IF($J1910&lt;&gt;"",IF($AD1910=1,VLOOKUP($J1910,得点換算表!$C$56:$D$65,2),VLOOKUP($J1910,得点換算表!$E$56:$F$65,2)),"")</f>
        <v/>
      </c>
      <c r="AK1910" s="142" t="str">
        <f>IF($K1910&lt;&gt;"",IF($AD1910=1,VLOOKUP($K1910,得点換算表!$C$66:$D$76,2),VLOOKUP($K1910,得点換算表!$E$66:$F$76,2)),"")</f>
        <v/>
      </c>
      <c r="AL1910" s="142" t="str">
        <f>IF($L1910&lt;&gt;"",IF($AD1910=1,VLOOKUP($L1910,得点換算表!$C$77:$D$86,2),VLOOKUP($L1910,得点換算表!$E$77:$F$86,2)),"")</f>
        <v/>
      </c>
      <c r="AM1910" s="142" t="str">
        <f>IF($M1910&lt;&gt;"",IF($AD1910=1,VLOOKUP($M1910,得点換算表!$C$87:$D$96,2),VLOOKUP($M1910,得点換算表!$E$87:$F$96,2)),"")</f>
        <v/>
      </c>
      <c r="AN1910" s="142" t="str">
        <f t="shared" si="97"/>
        <v/>
      </c>
      <c r="AO1910" s="143" t="str">
        <f>IF(AND($AN1910&lt;&gt;"",$AN1910&gt;=8),VLOOKUP($AN1910,得点換算表!$I$10:$J$14,2),"")</f>
        <v/>
      </c>
      <c r="AP1910" s="105"/>
    </row>
    <row r="1911" spans="1:42" x14ac:dyDescent="0.15">
      <c r="A1911" s="11"/>
      <c r="B1911" s="12"/>
      <c r="C1911" s="13"/>
      <c r="D1911" s="13"/>
      <c r="E1911" s="14"/>
      <c r="F1911" s="14"/>
      <c r="G1911" s="14"/>
      <c r="H1911" s="14"/>
      <c r="I1911" s="15"/>
      <c r="J1911" s="14"/>
      <c r="K1911" s="13"/>
      <c r="L1911" s="14"/>
      <c r="M1911" s="14"/>
      <c r="N1911" s="14"/>
      <c r="O1911" s="14"/>
      <c r="P1911" s="198"/>
      <c r="Q1911" s="198"/>
      <c r="R1911" s="198"/>
      <c r="S1911" s="198"/>
      <c r="T1911" s="198"/>
      <c r="U1911" s="198"/>
      <c r="V1911" s="198"/>
      <c r="W1911" s="202">
        <f t="shared" si="98"/>
        <v>0</v>
      </c>
      <c r="X1911" s="14"/>
      <c r="Y1911" s="14"/>
      <c r="Z1911" s="108"/>
      <c r="AA1911" s="114"/>
      <c r="AB1911" s="129"/>
      <c r="AC1911" s="128"/>
      <c r="AD1911" s="142" t="str">
        <f t="shared" si="99"/>
        <v/>
      </c>
      <c r="AE1911" s="142" t="str">
        <f>IF($E1911&lt;&gt;"",IF($AD1911=1,VLOOKUP($E1911,得点換算表!$C$5:$D$14,2),VLOOKUP($E1911,得点換算表!$E$5:$F$14,2)),"")</f>
        <v/>
      </c>
      <c r="AF1911" s="142" t="str">
        <f>IF($F1911&lt;&gt;"",IF($AD1911=1,VLOOKUP($F1911,得点換算表!$C$15:$D$24,2),VLOOKUP($F1911,得点換算表!$E$15:$F$24,2)),"")</f>
        <v/>
      </c>
      <c r="AG1911" s="142" t="str">
        <f>IF($G1911&lt;&gt;"",IF($AD1911=1,VLOOKUP($G1911,得点換算表!$C$25:$D$34,2),VLOOKUP($G1911,得点換算表!$E$25:$F$34,2)),"")</f>
        <v/>
      </c>
      <c r="AH1911" s="142" t="str">
        <f>IF($H1911&lt;&gt;"",IF($AD1911=1,VLOOKUP($H1911,得点換算表!$C$35:$D$44,2),VLOOKUP($H1911,得点換算表!$E$35:$F$44,2)),"")</f>
        <v/>
      </c>
      <c r="AI1911" s="142" t="str">
        <f>IF($I1911&lt;&gt;"",IF($AD1911=1,VLOOKUP($I1911,得点換算表!$C$45:$D$55,2),VLOOKUP($I1911,得点換算表!$E$45:$F$55,2)),"")</f>
        <v/>
      </c>
      <c r="AJ1911" s="142" t="str">
        <f>IF($J1911&lt;&gt;"",IF($AD1911=1,VLOOKUP($J1911,得点換算表!$C$56:$D$65,2),VLOOKUP($J1911,得点換算表!$E$56:$F$65,2)),"")</f>
        <v/>
      </c>
      <c r="AK1911" s="142" t="str">
        <f>IF($K1911&lt;&gt;"",IF($AD1911=1,VLOOKUP($K1911,得点換算表!$C$66:$D$76,2),VLOOKUP($K1911,得点換算表!$E$66:$F$76,2)),"")</f>
        <v/>
      </c>
      <c r="AL1911" s="142" t="str">
        <f>IF($L1911&lt;&gt;"",IF($AD1911=1,VLOOKUP($L1911,得点換算表!$C$77:$D$86,2),VLOOKUP($L1911,得点換算表!$E$77:$F$86,2)),"")</f>
        <v/>
      </c>
      <c r="AM1911" s="142" t="str">
        <f>IF($M1911&lt;&gt;"",IF($AD1911=1,VLOOKUP($M1911,得点換算表!$C$87:$D$96,2),VLOOKUP($M1911,得点換算表!$E$87:$F$96,2)),"")</f>
        <v/>
      </c>
      <c r="AN1911" s="142" t="str">
        <f t="shared" si="97"/>
        <v/>
      </c>
      <c r="AO1911" s="143" t="str">
        <f>IF(AND($AN1911&lt;&gt;"",$AN1911&gt;=8),VLOOKUP($AN1911,得点換算表!$I$10:$J$14,2),"")</f>
        <v/>
      </c>
      <c r="AP1911" s="105"/>
    </row>
    <row r="1912" spans="1:42" x14ac:dyDescent="0.15">
      <c r="A1912" s="11"/>
      <c r="B1912" s="12"/>
      <c r="C1912" s="13"/>
      <c r="D1912" s="13"/>
      <c r="E1912" s="14"/>
      <c r="F1912" s="14"/>
      <c r="G1912" s="14"/>
      <c r="H1912" s="14"/>
      <c r="I1912" s="15"/>
      <c r="J1912" s="14"/>
      <c r="K1912" s="13"/>
      <c r="L1912" s="14"/>
      <c r="M1912" s="14"/>
      <c r="N1912" s="14"/>
      <c r="O1912" s="14"/>
      <c r="P1912" s="198"/>
      <c r="Q1912" s="198"/>
      <c r="R1912" s="198"/>
      <c r="S1912" s="198"/>
      <c r="T1912" s="198"/>
      <c r="U1912" s="198"/>
      <c r="V1912" s="198"/>
      <c r="W1912" s="202">
        <f t="shared" si="98"/>
        <v>0</v>
      </c>
      <c r="X1912" s="14"/>
      <c r="Y1912" s="14"/>
      <c r="Z1912" s="108"/>
      <c r="AA1912" s="114"/>
      <c r="AB1912" s="129"/>
      <c r="AC1912" s="128"/>
      <c r="AD1912" s="142" t="str">
        <f t="shared" si="99"/>
        <v/>
      </c>
      <c r="AE1912" s="142" t="str">
        <f>IF($E1912&lt;&gt;"",IF($AD1912=1,VLOOKUP($E1912,得点換算表!$C$5:$D$14,2),VLOOKUP($E1912,得点換算表!$E$5:$F$14,2)),"")</f>
        <v/>
      </c>
      <c r="AF1912" s="142" t="str">
        <f>IF($F1912&lt;&gt;"",IF($AD1912=1,VLOOKUP($F1912,得点換算表!$C$15:$D$24,2),VLOOKUP($F1912,得点換算表!$E$15:$F$24,2)),"")</f>
        <v/>
      </c>
      <c r="AG1912" s="142" t="str">
        <f>IF($G1912&lt;&gt;"",IF($AD1912=1,VLOOKUP($G1912,得点換算表!$C$25:$D$34,2),VLOOKUP($G1912,得点換算表!$E$25:$F$34,2)),"")</f>
        <v/>
      </c>
      <c r="AH1912" s="142" t="str">
        <f>IF($H1912&lt;&gt;"",IF($AD1912=1,VLOOKUP($H1912,得点換算表!$C$35:$D$44,2),VLOOKUP($H1912,得点換算表!$E$35:$F$44,2)),"")</f>
        <v/>
      </c>
      <c r="AI1912" s="142" t="str">
        <f>IF($I1912&lt;&gt;"",IF($AD1912=1,VLOOKUP($I1912,得点換算表!$C$45:$D$55,2),VLOOKUP($I1912,得点換算表!$E$45:$F$55,2)),"")</f>
        <v/>
      </c>
      <c r="AJ1912" s="142" t="str">
        <f>IF($J1912&lt;&gt;"",IF($AD1912=1,VLOOKUP($J1912,得点換算表!$C$56:$D$65,2),VLOOKUP($J1912,得点換算表!$E$56:$F$65,2)),"")</f>
        <v/>
      </c>
      <c r="AK1912" s="142" t="str">
        <f>IF($K1912&lt;&gt;"",IF($AD1912=1,VLOOKUP($K1912,得点換算表!$C$66:$D$76,2),VLOOKUP($K1912,得点換算表!$E$66:$F$76,2)),"")</f>
        <v/>
      </c>
      <c r="AL1912" s="142" t="str">
        <f>IF($L1912&lt;&gt;"",IF($AD1912=1,VLOOKUP($L1912,得点換算表!$C$77:$D$86,2),VLOOKUP($L1912,得点換算表!$E$77:$F$86,2)),"")</f>
        <v/>
      </c>
      <c r="AM1912" s="142" t="str">
        <f>IF($M1912&lt;&gt;"",IF($AD1912=1,VLOOKUP($M1912,得点換算表!$C$87:$D$96,2),VLOOKUP($M1912,得点換算表!$E$87:$F$96,2)),"")</f>
        <v/>
      </c>
      <c r="AN1912" s="142" t="str">
        <f t="shared" si="97"/>
        <v/>
      </c>
      <c r="AO1912" s="143" t="str">
        <f>IF(AND($AN1912&lt;&gt;"",$AN1912&gt;=8),VLOOKUP($AN1912,得点換算表!$I$10:$J$14,2),"")</f>
        <v/>
      </c>
      <c r="AP1912" s="105"/>
    </row>
    <row r="1913" spans="1:42" x14ac:dyDescent="0.15">
      <c r="A1913" s="11"/>
      <c r="B1913" s="12"/>
      <c r="C1913" s="13"/>
      <c r="D1913" s="13"/>
      <c r="E1913" s="14"/>
      <c r="F1913" s="14"/>
      <c r="G1913" s="14"/>
      <c r="H1913" s="14"/>
      <c r="I1913" s="15"/>
      <c r="J1913" s="14"/>
      <c r="K1913" s="13"/>
      <c r="L1913" s="14"/>
      <c r="M1913" s="14"/>
      <c r="N1913" s="14"/>
      <c r="O1913" s="14"/>
      <c r="P1913" s="198"/>
      <c r="Q1913" s="198"/>
      <c r="R1913" s="198"/>
      <c r="S1913" s="198"/>
      <c r="T1913" s="198"/>
      <c r="U1913" s="198"/>
      <c r="V1913" s="198"/>
      <c r="W1913" s="202">
        <f t="shared" si="98"/>
        <v>0</v>
      </c>
      <c r="X1913" s="14"/>
      <c r="Y1913" s="14"/>
      <c r="Z1913" s="108"/>
      <c r="AA1913" s="114"/>
      <c r="AB1913" s="129"/>
      <c r="AC1913" s="128"/>
      <c r="AD1913" s="142" t="str">
        <f t="shared" si="99"/>
        <v/>
      </c>
      <c r="AE1913" s="142" t="str">
        <f>IF($E1913&lt;&gt;"",IF($AD1913=1,VLOOKUP($E1913,得点換算表!$C$5:$D$14,2),VLOOKUP($E1913,得点換算表!$E$5:$F$14,2)),"")</f>
        <v/>
      </c>
      <c r="AF1913" s="142" t="str">
        <f>IF($F1913&lt;&gt;"",IF($AD1913=1,VLOOKUP($F1913,得点換算表!$C$15:$D$24,2),VLOOKUP($F1913,得点換算表!$E$15:$F$24,2)),"")</f>
        <v/>
      </c>
      <c r="AG1913" s="142" t="str">
        <f>IF($G1913&lt;&gt;"",IF($AD1913=1,VLOOKUP($G1913,得点換算表!$C$25:$D$34,2),VLOOKUP($G1913,得点換算表!$E$25:$F$34,2)),"")</f>
        <v/>
      </c>
      <c r="AH1913" s="142" t="str">
        <f>IF($H1913&lt;&gt;"",IF($AD1913=1,VLOOKUP($H1913,得点換算表!$C$35:$D$44,2),VLOOKUP($H1913,得点換算表!$E$35:$F$44,2)),"")</f>
        <v/>
      </c>
      <c r="AI1913" s="142" t="str">
        <f>IF($I1913&lt;&gt;"",IF($AD1913=1,VLOOKUP($I1913,得点換算表!$C$45:$D$55,2),VLOOKUP($I1913,得点換算表!$E$45:$F$55,2)),"")</f>
        <v/>
      </c>
      <c r="AJ1913" s="142" t="str">
        <f>IF($J1913&lt;&gt;"",IF($AD1913=1,VLOOKUP($J1913,得点換算表!$C$56:$D$65,2),VLOOKUP($J1913,得点換算表!$E$56:$F$65,2)),"")</f>
        <v/>
      </c>
      <c r="AK1913" s="142" t="str">
        <f>IF($K1913&lt;&gt;"",IF($AD1913=1,VLOOKUP($K1913,得点換算表!$C$66:$D$76,2),VLOOKUP($K1913,得点換算表!$E$66:$F$76,2)),"")</f>
        <v/>
      </c>
      <c r="AL1913" s="142" t="str">
        <f>IF($L1913&lt;&gt;"",IF($AD1913=1,VLOOKUP($L1913,得点換算表!$C$77:$D$86,2),VLOOKUP($L1913,得点換算表!$E$77:$F$86,2)),"")</f>
        <v/>
      </c>
      <c r="AM1913" s="142" t="str">
        <f>IF($M1913&lt;&gt;"",IF($AD1913=1,VLOOKUP($M1913,得点換算表!$C$87:$D$96,2),VLOOKUP($M1913,得点換算表!$E$87:$F$96,2)),"")</f>
        <v/>
      </c>
      <c r="AN1913" s="142" t="str">
        <f t="shared" si="97"/>
        <v/>
      </c>
      <c r="AO1913" s="143" t="str">
        <f>IF(AND($AN1913&lt;&gt;"",$AN1913&gt;=8),VLOOKUP($AN1913,得点換算表!$I$10:$J$14,2),"")</f>
        <v/>
      </c>
      <c r="AP1913" s="105"/>
    </row>
    <row r="1914" spans="1:42" x14ac:dyDescent="0.15">
      <c r="A1914" s="11"/>
      <c r="B1914" s="12"/>
      <c r="C1914" s="13"/>
      <c r="D1914" s="13"/>
      <c r="E1914" s="14"/>
      <c r="F1914" s="14"/>
      <c r="G1914" s="14"/>
      <c r="H1914" s="14"/>
      <c r="I1914" s="15"/>
      <c r="J1914" s="14"/>
      <c r="K1914" s="13"/>
      <c r="L1914" s="14"/>
      <c r="M1914" s="14"/>
      <c r="N1914" s="14"/>
      <c r="O1914" s="14"/>
      <c r="P1914" s="198"/>
      <c r="Q1914" s="198"/>
      <c r="R1914" s="198"/>
      <c r="S1914" s="198"/>
      <c r="T1914" s="198"/>
      <c r="U1914" s="198"/>
      <c r="V1914" s="198"/>
      <c r="W1914" s="202">
        <f t="shared" si="98"/>
        <v>0</v>
      </c>
      <c r="X1914" s="14"/>
      <c r="Y1914" s="14"/>
      <c r="Z1914" s="108"/>
      <c r="AA1914" s="114"/>
      <c r="AB1914" s="129"/>
      <c r="AC1914" s="128"/>
      <c r="AD1914" s="142" t="str">
        <f t="shared" si="99"/>
        <v/>
      </c>
      <c r="AE1914" s="142" t="str">
        <f>IF($E1914&lt;&gt;"",IF($AD1914=1,VLOOKUP($E1914,得点換算表!$C$5:$D$14,2),VLOOKUP($E1914,得点換算表!$E$5:$F$14,2)),"")</f>
        <v/>
      </c>
      <c r="AF1914" s="142" t="str">
        <f>IF($F1914&lt;&gt;"",IF($AD1914=1,VLOOKUP($F1914,得点換算表!$C$15:$D$24,2),VLOOKUP($F1914,得点換算表!$E$15:$F$24,2)),"")</f>
        <v/>
      </c>
      <c r="AG1914" s="142" t="str">
        <f>IF($G1914&lt;&gt;"",IF($AD1914=1,VLOOKUP($G1914,得点換算表!$C$25:$D$34,2),VLOOKUP($G1914,得点換算表!$E$25:$F$34,2)),"")</f>
        <v/>
      </c>
      <c r="AH1914" s="142" t="str">
        <f>IF($H1914&lt;&gt;"",IF($AD1914=1,VLOOKUP($H1914,得点換算表!$C$35:$D$44,2),VLOOKUP($H1914,得点換算表!$E$35:$F$44,2)),"")</f>
        <v/>
      </c>
      <c r="AI1914" s="142" t="str">
        <f>IF($I1914&lt;&gt;"",IF($AD1914=1,VLOOKUP($I1914,得点換算表!$C$45:$D$55,2),VLOOKUP($I1914,得点換算表!$E$45:$F$55,2)),"")</f>
        <v/>
      </c>
      <c r="AJ1914" s="142" t="str">
        <f>IF($J1914&lt;&gt;"",IF($AD1914=1,VLOOKUP($J1914,得点換算表!$C$56:$D$65,2),VLOOKUP($J1914,得点換算表!$E$56:$F$65,2)),"")</f>
        <v/>
      </c>
      <c r="AK1914" s="142" t="str">
        <f>IF($K1914&lt;&gt;"",IF($AD1914=1,VLOOKUP($K1914,得点換算表!$C$66:$D$76,2),VLOOKUP($K1914,得点換算表!$E$66:$F$76,2)),"")</f>
        <v/>
      </c>
      <c r="AL1914" s="142" t="str">
        <f>IF($L1914&lt;&gt;"",IF($AD1914=1,VLOOKUP($L1914,得点換算表!$C$77:$D$86,2),VLOOKUP($L1914,得点換算表!$E$77:$F$86,2)),"")</f>
        <v/>
      </c>
      <c r="AM1914" s="142" t="str">
        <f>IF($M1914&lt;&gt;"",IF($AD1914=1,VLOOKUP($M1914,得点換算表!$C$87:$D$96,2),VLOOKUP($M1914,得点換算表!$E$87:$F$96,2)),"")</f>
        <v/>
      </c>
      <c r="AN1914" s="142" t="str">
        <f t="shared" si="97"/>
        <v/>
      </c>
      <c r="AO1914" s="143" t="str">
        <f>IF(AND($AN1914&lt;&gt;"",$AN1914&gt;=8),VLOOKUP($AN1914,得点換算表!$I$10:$J$14,2),"")</f>
        <v/>
      </c>
      <c r="AP1914" s="105"/>
    </row>
    <row r="1915" spans="1:42" x14ac:dyDescent="0.15">
      <c r="A1915" s="11"/>
      <c r="B1915" s="12"/>
      <c r="C1915" s="13"/>
      <c r="D1915" s="13"/>
      <c r="E1915" s="14"/>
      <c r="F1915" s="14"/>
      <c r="G1915" s="14"/>
      <c r="H1915" s="14"/>
      <c r="I1915" s="15"/>
      <c r="J1915" s="14"/>
      <c r="K1915" s="13"/>
      <c r="L1915" s="14"/>
      <c r="M1915" s="14"/>
      <c r="N1915" s="14"/>
      <c r="O1915" s="14"/>
      <c r="P1915" s="198"/>
      <c r="Q1915" s="198"/>
      <c r="R1915" s="198"/>
      <c r="S1915" s="198"/>
      <c r="T1915" s="198"/>
      <c r="U1915" s="198"/>
      <c r="V1915" s="198"/>
      <c r="W1915" s="202">
        <f t="shared" si="98"/>
        <v>0</v>
      </c>
      <c r="X1915" s="14"/>
      <c r="Y1915" s="14"/>
      <c r="Z1915" s="108"/>
      <c r="AA1915" s="114"/>
      <c r="AB1915" s="129"/>
      <c r="AC1915" s="128"/>
      <c r="AD1915" s="142" t="str">
        <f t="shared" si="99"/>
        <v/>
      </c>
      <c r="AE1915" s="142" t="str">
        <f>IF($E1915&lt;&gt;"",IF($AD1915=1,VLOOKUP($E1915,得点換算表!$C$5:$D$14,2),VLOOKUP($E1915,得点換算表!$E$5:$F$14,2)),"")</f>
        <v/>
      </c>
      <c r="AF1915" s="142" t="str">
        <f>IF($F1915&lt;&gt;"",IF($AD1915=1,VLOOKUP($F1915,得点換算表!$C$15:$D$24,2),VLOOKUP($F1915,得点換算表!$E$15:$F$24,2)),"")</f>
        <v/>
      </c>
      <c r="AG1915" s="142" t="str">
        <f>IF($G1915&lt;&gt;"",IF($AD1915=1,VLOOKUP($G1915,得点換算表!$C$25:$D$34,2),VLOOKUP($G1915,得点換算表!$E$25:$F$34,2)),"")</f>
        <v/>
      </c>
      <c r="AH1915" s="142" t="str">
        <f>IF($H1915&lt;&gt;"",IF($AD1915=1,VLOOKUP($H1915,得点換算表!$C$35:$D$44,2),VLOOKUP($H1915,得点換算表!$E$35:$F$44,2)),"")</f>
        <v/>
      </c>
      <c r="AI1915" s="142" t="str">
        <f>IF($I1915&lt;&gt;"",IF($AD1915=1,VLOOKUP($I1915,得点換算表!$C$45:$D$55,2),VLOOKUP($I1915,得点換算表!$E$45:$F$55,2)),"")</f>
        <v/>
      </c>
      <c r="AJ1915" s="142" t="str">
        <f>IF($J1915&lt;&gt;"",IF($AD1915=1,VLOOKUP($J1915,得点換算表!$C$56:$D$65,2),VLOOKUP($J1915,得点換算表!$E$56:$F$65,2)),"")</f>
        <v/>
      </c>
      <c r="AK1915" s="142" t="str">
        <f>IF($K1915&lt;&gt;"",IF($AD1915=1,VLOOKUP($K1915,得点換算表!$C$66:$D$76,2),VLOOKUP($K1915,得点換算表!$E$66:$F$76,2)),"")</f>
        <v/>
      </c>
      <c r="AL1915" s="142" t="str">
        <f>IF($L1915&lt;&gt;"",IF($AD1915=1,VLOOKUP($L1915,得点換算表!$C$77:$D$86,2),VLOOKUP($L1915,得点換算表!$E$77:$F$86,2)),"")</f>
        <v/>
      </c>
      <c r="AM1915" s="142" t="str">
        <f>IF($M1915&lt;&gt;"",IF($AD1915=1,VLOOKUP($M1915,得点換算表!$C$87:$D$96,2),VLOOKUP($M1915,得点換算表!$E$87:$F$96,2)),"")</f>
        <v/>
      </c>
      <c r="AN1915" s="142" t="str">
        <f t="shared" si="97"/>
        <v/>
      </c>
      <c r="AO1915" s="143" t="str">
        <f>IF(AND($AN1915&lt;&gt;"",$AN1915&gt;=8),VLOOKUP($AN1915,得点換算表!$I$10:$J$14,2),"")</f>
        <v/>
      </c>
      <c r="AP1915" s="105"/>
    </row>
    <row r="1916" spans="1:42" x14ac:dyDescent="0.15">
      <c r="A1916" s="11"/>
      <c r="B1916" s="12"/>
      <c r="C1916" s="13"/>
      <c r="D1916" s="13"/>
      <c r="E1916" s="14"/>
      <c r="F1916" s="14"/>
      <c r="G1916" s="14"/>
      <c r="H1916" s="14"/>
      <c r="I1916" s="15"/>
      <c r="J1916" s="14"/>
      <c r="K1916" s="13"/>
      <c r="L1916" s="14"/>
      <c r="M1916" s="14"/>
      <c r="N1916" s="14"/>
      <c r="O1916" s="14"/>
      <c r="P1916" s="198"/>
      <c r="Q1916" s="198"/>
      <c r="R1916" s="198"/>
      <c r="S1916" s="198"/>
      <c r="T1916" s="198"/>
      <c r="U1916" s="198"/>
      <c r="V1916" s="198"/>
      <c r="W1916" s="202">
        <f t="shared" si="98"/>
        <v>0</v>
      </c>
      <c r="X1916" s="14"/>
      <c r="Y1916" s="14"/>
      <c r="Z1916" s="108"/>
      <c r="AA1916" s="114"/>
      <c r="AB1916" s="129"/>
      <c r="AC1916" s="128"/>
      <c r="AD1916" s="142" t="str">
        <f t="shared" si="99"/>
        <v/>
      </c>
      <c r="AE1916" s="142" t="str">
        <f>IF($E1916&lt;&gt;"",IF($AD1916=1,VLOOKUP($E1916,得点換算表!$C$5:$D$14,2),VLOOKUP($E1916,得点換算表!$E$5:$F$14,2)),"")</f>
        <v/>
      </c>
      <c r="AF1916" s="142" t="str">
        <f>IF($F1916&lt;&gt;"",IF($AD1916=1,VLOOKUP($F1916,得点換算表!$C$15:$D$24,2),VLOOKUP($F1916,得点換算表!$E$15:$F$24,2)),"")</f>
        <v/>
      </c>
      <c r="AG1916" s="142" t="str">
        <f>IF($G1916&lt;&gt;"",IF($AD1916=1,VLOOKUP($G1916,得点換算表!$C$25:$D$34,2),VLOOKUP($G1916,得点換算表!$E$25:$F$34,2)),"")</f>
        <v/>
      </c>
      <c r="AH1916" s="142" t="str">
        <f>IF($H1916&lt;&gt;"",IF($AD1916=1,VLOOKUP($H1916,得点換算表!$C$35:$D$44,2),VLOOKUP($H1916,得点換算表!$E$35:$F$44,2)),"")</f>
        <v/>
      </c>
      <c r="AI1916" s="142" t="str">
        <f>IF($I1916&lt;&gt;"",IF($AD1916=1,VLOOKUP($I1916,得点換算表!$C$45:$D$55,2),VLOOKUP($I1916,得点換算表!$E$45:$F$55,2)),"")</f>
        <v/>
      </c>
      <c r="AJ1916" s="142" t="str">
        <f>IF($J1916&lt;&gt;"",IF($AD1916=1,VLOOKUP($J1916,得点換算表!$C$56:$D$65,2),VLOOKUP($J1916,得点換算表!$E$56:$F$65,2)),"")</f>
        <v/>
      </c>
      <c r="AK1916" s="142" t="str">
        <f>IF($K1916&lt;&gt;"",IF($AD1916=1,VLOOKUP($K1916,得点換算表!$C$66:$D$76,2),VLOOKUP($K1916,得点換算表!$E$66:$F$76,2)),"")</f>
        <v/>
      </c>
      <c r="AL1916" s="142" t="str">
        <f>IF($L1916&lt;&gt;"",IF($AD1916=1,VLOOKUP($L1916,得点換算表!$C$77:$D$86,2),VLOOKUP($L1916,得点換算表!$E$77:$F$86,2)),"")</f>
        <v/>
      </c>
      <c r="AM1916" s="142" t="str">
        <f>IF($M1916&lt;&gt;"",IF($AD1916=1,VLOOKUP($M1916,得点換算表!$C$87:$D$96,2),VLOOKUP($M1916,得点換算表!$E$87:$F$96,2)),"")</f>
        <v/>
      </c>
      <c r="AN1916" s="142" t="str">
        <f t="shared" si="97"/>
        <v/>
      </c>
      <c r="AO1916" s="143" t="str">
        <f>IF(AND($AN1916&lt;&gt;"",$AN1916&gt;=8),VLOOKUP($AN1916,得点換算表!$I$10:$J$14,2),"")</f>
        <v/>
      </c>
      <c r="AP1916" s="105"/>
    </row>
    <row r="1917" spans="1:42" x14ac:dyDescent="0.15">
      <c r="A1917" s="11"/>
      <c r="B1917" s="12"/>
      <c r="C1917" s="13"/>
      <c r="D1917" s="13"/>
      <c r="E1917" s="14"/>
      <c r="F1917" s="14"/>
      <c r="G1917" s="14"/>
      <c r="H1917" s="14"/>
      <c r="I1917" s="15"/>
      <c r="J1917" s="14"/>
      <c r="K1917" s="13"/>
      <c r="L1917" s="14"/>
      <c r="M1917" s="14"/>
      <c r="N1917" s="14"/>
      <c r="O1917" s="14"/>
      <c r="P1917" s="198"/>
      <c r="Q1917" s="198"/>
      <c r="R1917" s="198"/>
      <c r="S1917" s="198"/>
      <c r="T1917" s="198"/>
      <c r="U1917" s="198"/>
      <c r="V1917" s="198"/>
      <c r="W1917" s="202">
        <f t="shared" si="98"/>
        <v>0</v>
      </c>
      <c r="X1917" s="14"/>
      <c r="Y1917" s="14"/>
      <c r="Z1917" s="108"/>
      <c r="AA1917" s="114"/>
      <c r="AB1917" s="129"/>
      <c r="AC1917" s="128"/>
      <c r="AD1917" s="142" t="str">
        <f t="shared" si="99"/>
        <v/>
      </c>
      <c r="AE1917" s="142" t="str">
        <f>IF($E1917&lt;&gt;"",IF($AD1917=1,VLOOKUP($E1917,得点換算表!$C$5:$D$14,2),VLOOKUP($E1917,得点換算表!$E$5:$F$14,2)),"")</f>
        <v/>
      </c>
      <c r="AF1917" s="142" t="str">
        <f>IF($F1917&lt;&gt;"",IF($AD1917=1,VLOOKUP($F1917,得点換算表!$C$15:$D$24,2),VLOOKUP($F1917,得点換算表!$E$15:$F$24,2)),"")</f>
        <v/>
      </c>
      <c r="AG1917" s="142" t="str">
        <f>IF($G1917&lt;&gt;"",IF($AD1917=1,VLOOKUP($G1917,得点換算表!$C$25:$D$34,2),VLOOKUP($G1917,得点換算表!$E$25:$F$34,2)),"")</f>
        <v/>
      </c>
      <c r="AH1917" s="142" t="str">
        <f>IF($H1917&lt;&gt;"",IF($AD1917=1,VLOOKUP($H1917,得点換算表!$C$35:$D$44,2),VLOOKUP($H1917,得点換算表!$E$35:$F$44,2)),"")</f>
        <v/>
      </c>
      <c r="AI1917" s="142" t="str">
        <f>IF($I1917&lt;&gt;"",IF($AD1917=1,VLOOKUP($I1917,得点換算表!$C$45:$D$55,2),VLOOKUP($I1917,得点換算表!$E$45:$F$55,2)),"")</f>
        <v/>
      </c>
      <c r="AJ1917" s="142" t="str">
        <f>IF($J1917&lt;&gt;"",IF($AD1917=1,VLOOKUP($J1917,得点換算表!$C$56:$D$65,2),VLOOKUP($J1917,得点換算表!$E$56:$F$65,2)),"")</f>
        <v/>
      </c>
      <c r="AK1917" s="142" t="str">
        <f>IF($K1917&lt;&gt;"",IF($AD1917=1,VLOOKUP($K1917,得点換算表!$C$66:$D$76,2),VLOOKUP($K1917,得点換算表!$E$66:$F$76,2)),"")</f>
        <v/>
      </c>
      <c r="AL1917" s="142" t="str">
        <f>IF($L1917&lt;&gt;"",IF($AD1917=1,VLOOKUP($L1917,得点換算表!$C$77:$D$86,2),VLOOKUP($L1917,得点換算表!$E$77:$F$86,2)),"")</f>
        <v/>
      </c>
      <c r="AM1917" s="142" t="str">
        <f>IF($M1917&lt;&gt;"",IF($AD1917=1,VLOOKUP($M1917,得点換算表!$C$87:$D$96,2),VLOOKUP($M1917,得点換算表!$E$87:$F$96,2)),"")</f>
        <v/>
      </c>
      <c r="AN1917" s="142" t="str">
        <f t="shared" si="97"/>
        <v/>
      </c>
      <c r="AO1917" s="143" t="str">
        <f>IF(AND($AN1917&lt;&gt;"",$AN1917&gt;=8),VLOOKUP($AN1917,得点換算表!$I$10:$J$14,2),"")</f>
        <v/>
      </c>
      <c r="AP1917" s="105"/>
    </row>
    <row r="1918" spans="1:42" x14ac:dyDescent="0.15">
      <c r="A1918" s="11"/>
      <c r="B1918" s="12"/>
      <c r="C1918" s="13"/>
      <c r="D1918" s="13"/>
      <c r="E1918" s="14"/>
      <c r="F1918" s="14"/>
      <c r="G1918" s="14"/>
      <c r="H1918" s="14"/>
      <c r="I1918" s="15"/>
      <c r="J1918" s="14"/>
      <c r="K1918" s="13"/>
      <c r="L1918" s="14"/>
      <c r="M1918" s="14"/>
      <c r="N1918" s="14"/>
      <c r="O1918" s="14"/>
      <c r="P1918" s="198"/>
      <c r="Q1918" s="198"/>
      <c r="R1918" s="198"/>
      <c r="S1918" s="198"/>
      <c r="T1918" s="198"/>
      <c r="U1918" s="198"/>
      <c r="V1918" s="198"/>
      <c r="W1918" s="202">
        <f t="shared" si="98"/>
        <v>0</v>
      </c>
      <c r="X1918" s="14"/>
      <c r="Y1918" s="14"/>
      <c r="Z1918" s="108"/>
      <c r="AA1918" s="114"/>
      <c r="AB1918" s="129"/>
      <c r="AC1918" s="128"/>
      <c r="AD1918" s="142" t="str">
        <f t="shared" si="99"/>
        <v/>
      </c>
      <c r="AE1918" s="142" t="str">
        <f>IF($E1918&lt;&gt;"",IF($AD1918=1,VLOOKUP($E1918,得点換算表!$C$5:$D$14,2),VLOOKUP($E1918,得点換算表!$E$5:$F$14,2)),"")</f>
        <v/>
      </c>
      <c r="AF1918" s="142" t="str">
        <f>IF($F1918&lt;&gt;"",IF($AD1918=1,VLOOKUP($F1918,得点換算表!$C$15:$D$24,2),VLOOKUP($F1918,得点換算表!$E$15:$F$24,2)),"")</f>
        <v/>
      </c>
      <c r="AG1918" s="142" t="str">
        <f>IF($G1918&lt;&gt;"",IF($AD1918=1,VLOOKUP($G1918,得点換算表!$C$25:$D$34,2),VLOOKUP($G1918,得点換算表!$E$25:$F$34,2)),"")</f>
        <v/>
      </c>
      <c r="AH1918" s="142" t="str">
        <f>IF($H1918&lt;&gt;"",IF($AD1918=1,VLOOKUP($H1918,得点換算表!$C$35:$D$44,2),VLOOKUP($H1918,得点換算表!$E$35:$F$44,2)),"")</f>
        <v/>
      </c>
      <c r="AI1918" s="142" t="str">
        <f>IF($I1918&lt;&gt;"",IF($AD1918=1,VLOOKUP($I1918,得点換算表!$C$45:$D$55,2),VLOOKUP($I1918,得点換算表!$E$45:$F$55,2)),"")</f>
        <v/>
      </c>
      <c r="AJ1918" s="142" t="str">
        <f>IF($J1918&lt;&gt;"",IF($AD1918=1,VLOOKUP($J1918,得点換算表!$C$56:$D$65,2),VLOOKUP($J1918,得点換算表!$E$56:$F$65,2)),"")</f>
        <v/>
      </c>
      <c r="AK1918" s="142" t="str">
        <f>IF($K1918&lt;&gt;"",IF($AD1918=1,VLOOKUP($K1918,得点換算表!$C$66:$D$76,2),VLOOKUP($K1918,得点換算表!$E$66:$F$76,2)),"")</f>
        <v/>
      </c>
      <c r="AL1918" s="142" t="str">
        <f>IF($L1918&lt;&gt;"",IF($AD1918=1,VLOOKUP($L1918,得点換算表!$C$77:$D$86,2),VLOOKUP($L1918,得点換算表!$E$77:$F$86,2)),"")</f>
        <v/>
      </c>
      <c r="AM1918" s="142" t="str">
        <f>IF($M1918&lt;&gt;"",IF($AD1918=1,VLOOKUP($M1918,得点換算表!$C$87:$D$96,2),VLOOKUP($M1918,得点換算表!$E$87:$F$96,2)),"")</f>
        <v/>
      </c>
      <c r="AN1918" s="142" t="str">
        <f t="shared" si="97"/>
        <v/>
      </c>
      <c r="AO1918" s="143" t="str">
        <f>IF(AND($AN1918&lt;&gt;"",$AN1918&gt;=8),VLOOKUP($AN1918,得点換算表!$I$10:$J$14,2),"")</f>
        <v/>
      </c>
      <c r="AP1918" s="105"/>
    </row>
    <row r="1919" spans="1:42" x14ac:dyDescent="0.15">
      <c r="A1919" s="11"/>
      <c r="B1919" s="12"/>
      <c r="C1919" s="13"/>
      <c r="D1919" s="13"/>
      <c r="E1919" s="14"/>
      <c r="F1919" s="14"/>
      <c r="G1919" s="14"/>
      <c r="H1919" s="14"/>
      <c r="I1919" s="15"/>
      <c r="J1919" s="14"/>
      <c r="K1919" s="13"/>
      <c r="L1919" s="14"/>
      <c r="M1919" s="14"/>
      <c r="N1919" s="14"/>
      <c r="O1919" s="14"/>
      <c r="P1919" s="198"/>
      <c r="Q1919" s="198"/>
      <c r="R1919" s="198"/>
      <c r="S1919" s="198"/>
      <c r="T1919" s="198"/>
      <c r="U1919" s="198"/>
      <c r="V1919" s="198"/>
      <c r="W1919" s="202">
        <f t="shared" si="98"/>
        <v>0</v>
      </c>
      <c r="X1919" s="14"/>
      <c r="Y1919" s="14"/>
      <c r="Z1919" s="108"/>
      <c r="AA1919" s="114"/>
      <c r="AB1919" s="129"/>
      <c r="AC1919" s="128"/>
      <c r="AD1919" s="142" t="str">
        <f t="shared" si="99"/>
        <v/>
      </c>
      <c r="AE1919" s="142" t="str">
        <f>IF($E1919&lt;&gt;"",IF($AD1919=1,VLOOKUP($E1919,得点換算表!$C$5:$D$14,2),VLOOKUP($E1919,得点換算表!$E$5:$F$14,2)),"")</f>
        <v/>
      </c>
      <c r="AF1919" s="142" t="str">
        <f>IF($F1919&lt;&gt;"",IF($AD1919=1,VLOOKUP($F1919,得点換算表!$C$15:$D$24,2),VLOOKUP($F1919,得点換算表!$E$15:$F$24,2)),"")</f>
        <v/>
      </c>
      <c r="AG1919" s="142" t="str">
        <f>IF($G1919&lt;&gt;"",IF($AD1919=1,VLOOKUP($G1919,得点換算表!$C$25:$D$34,2),VLOOKUP($G1919,得点換算表!$E$25:$F$34,2)),"")</f>
        <v/>
      </c>
      <c r="AH1919" s="142" t="str">
        <f>IF($H1919&lt;&gt;"",IF($AD1919=1,VLOOKUP($H1919,得点換算表!$C$35:$D$44,2),VLOOKUP($H1919,得点換算表!$E$35:$F$44,2)),"")</f>
        <v/>
      </c>
      <c r="AI1919" s="142" t="str">
        <f>IF($I1919&lt;&gt;"",IF($AD1919=1,VLOOKUP($I1919,得点換算表!$C$45:$D$55,2),VLOOKUP($I1919,得点換算表!$E$45:$F$55,2)),"")</f>
        <v/>
      </c>
      <c r="AJ1919" s="142" t="str">
        <f>IF($J1919&lt;&gt;"",IF($AD1919=1,VLOOKUP($J1919,得点換算表!$C$56:$D$65,2),VLOOKUP($J1919,得点換算表!$E$56:$F$65,2)),"")</f>
        <v/>
      </c>
      <c r="AK1919" s="142" t="str">
        <f>IF($K1919&lt;&gt;"",IF($AD1919=1,VLOOKUP($K1919,得点換算表!$C$66:$D$76,2),VLOOKUP($K1919,得点換算表!$E$66:$F$76,2)),"")</f>
        <v/>
      </c>
      <c r="AL1919" s="142" t="str">
        <f>IF($L1919&lt;&gt;"",IF($AD1919=1,VLOOKUP($L1919,得点換算表!$C$77:$D$86,2),VLOOKUP($L1919,得点換算表!$E$77:$F$86,2)),"")</f>
        <v/>
      </c>
      <c r="AM1919" s="142" t="str">
        <f>IF($M1919&lt;&gt;"",IF($AD1919=1,VLOOKUP($M1919,得点換算表!$C$87:$D$96,2),VLOOKUP($M1919,得点換算表!$E$87:$F$96,2)),"")</f>
        <v/>
      </c>
      <c r="AN1919" s="142" t="str">
        <f t="shared" si="97"/>
        <v/>
      </c>
      <c r="AO1919" s="143" t="str">
        <f>IF(AND($AN1919&lt;&gt;"",$AN1919&gt;=8),VLOOKUP($AN1919,得点換算表!$I$10:$J$14,2),"")</f>
        <v/>
      </c>
      <c r="AP1919" s="105"/>
    </row>
    <row r="1920" spans="1:42" x14ac:dyDescent="0.15">
      <c r="A1920" s="11"/>
      <c r="B1920" s="12"/>
      <c r="C1920" s="13"/>
      <c r="D1920" s="13"/>
      <c r="E1920" s="14"/>
      <c r="F1920" s="14"/>
      <c r="G1920" s="14"/>
      <c r="H1920" s="14"/>
      <c r="I1920" s="15"/>
      <c r="J1920" s="14"/>
      <c r="K1920" s="13"/>
      <c r="L1920" s="14"/>
      <c r="M1920" s="14"/>
      <c r="N1920" s="14"/>
      <c r="O1920" s="14"/>
      <c r="P1920" s="198"/>
      <c r="Q1920" s="198"/>
      <c r="R1920" s="198"/>
      <c r="S1920" s="198"/>
      <c r="T1920" s="198"/>
      <c r="U1920" s="198"/>
      <c r="V1920" s="198"/>
      <c r="W1920" s="202">
        <f t="shared" si="98"/>
        <v>0</v>
      </c>
      <c r="X1920" s="14"/>
      <c r="Y1920" s="14"/>
      <c r="Z1920" s="108"/>
      <c r="AA1920" s="114"/>
      <c r="AB1920" s="129"/>
      <c r="AC1920" s="128"/>
      <c r="AD1920" s="142" t="str">
        <f t="shared" si="99"/>
        <v/>
      </c>
      <c r="AE1920" s="142" t="str">
        <f>IF($E1920&lt;&gt;"",IF($AD1920=1,VLOOKUP($E1920,得点換算表!$C$5:$D$14,2),VLOOKUP($E1920,得点換算表!$E$5:$F$14,2)),"")</f>
        <v/>
      </c>
      <c r="AF1920" s="142" t="str">
        <f>IF($F1920&lt;&gt;"",IF($AD1920=1,VLOOKUP($F1920,得点換算表!$C$15:$D$24,2),VLOOKUP($F1920,得点換算表!$E$15:$F$24,2)),"")</f>
        <v/>
      </c>
      <c r="AG1920" s="142" t="str">
        <f>IF($G1920&lt;&gt;"",IF($AD1920=1,VLOOKUP($G1920,得点換算表!$C$25:$D$34,2),VLOOKUP($G1920,得点換算表!$E$25:$F$34,2)),"")</f>
        <v/>
      </c>
      <c r="AH1920" s="142" t="str">
        <f>IF($H1920&lt;&gt;"",IF($AD1920=1,VLOOKUP($H1920,得点換算表!$C$35:$D$44,2),VLOOKUP($H1920,得点換算表!$E$35:$F$44,2)),"")</f>
        <v/>
      </c>
      <c r="AI1920" s="142" t="str">
        <f>IF($I1920&lt;&gt;"",IF($AD1920=1,VLOOKUP($I1920,得点換算表!$C$45:$D$55,2),VLOOKUP($I1920,得点換算表!$E$45:$F$55,2)),"")</f>
        <v/>
      </c>
      <c r="AJ1920" s="142" t="str">
        <f>IF($J1920&lt;&gt;"",IF($AD1920=1,VLOOKUP($J1920,得点換算表!$C$56:$D$65,2),VLOOKUP($J1920,得点換算表!$E$56:$F$65,2)),"")</f>
        <v/>
      </c>
      <c r="AK1920" s="142" t="str">
        <f>IF($K1920&lt;&gt;"",IF($AD1920=1,VLOOKUP($K1920,得点換算表!$C$66:$D$76,2),VLOOKUP($K1920,得点換算表!$E$66:$F$76,2)),"")</f>
        <v/>
      </c>
      <c r="AL1920" s="142" t="str">
        <f>IF($L1920&lt;&gt;"",IF($AD1920=1,VLOOKUP($L1920,得点換算表!$C$77:$D$86,2),VLOOKUP($L1920,得点換算表!$E$77:$F$86,2)),"")</f>
        <v/>
      </c>
      <c r="AM1920" s="142" t="str">
        <f>IF($M1920&lt;&gt;"",IF($AD1920=1,VLOOKUP($M1920,得点換算表!$C$87:$D$96,2),VLOOKUP($M1920,得点換算表!$E$87:$F$96,2)),"")</f>
        <v/>
      </c>
      <c r="AN1920" s="142" t="str">
        <f t="shared" si="97"/>
        <v/>
      </c>
      <c r="AO1920" s="143" t="str">
        <f>IF(AND($AN1920&lt;&gt;"",$AN1920&gt;=8),VLOOKUP($AN1920,得点換算表!$I$10:$J$14,2),"")</f>
        <v/>
      </c>
      <c r="AP1920" s="105"/>
    </row>
    <row r="1921" spans="1:42" x14ac:dyDescent="0.15">
      <c r="A1921" s="11"/>
      <c r="B1921" s="12"/>
      <c r="C1921" s="13"/>
      <c r="D1921" s="13"/>
      <c r="E1921" s="14"/>
      <c r="F1921" s="14"/>
      <c r="G1921" s="14"/>
      <c r="H1921" s="14"/>
      <c r="I1921" s="15"/>
      <c r="J1921" s="14"/>
      <c r="K1921" s="13"/>
      <c r="L1921" s="14"/>
      <c r="M1921" s="14"/>
      <c r="N1921" s="14"/>
      <c r="O1921" s="14"/>
      <c r="P1921" s="198"/>
      <c r="Q1921" s="198"/>
      <c r="R1921" s="198"/>
      <c r="S1921" s="198"/>
      <c r="T1921" s="198"/>
      <c r="U1921" s="198"/>
      <c r="V1921" s="198"/>
      <c r="W1921" s="202">
        <f t="shared" si="98"/>
        <v>0</v>
      </c>
      <c r="X1921" s="14"/>
      <c r="Y1921" s="14"/>
      <c r="Z1921" s="108"/>
      <c r="AA1921" s="114"/>
      <c r="AB1921" s="129"/>
      <c r="AC1921" s="128"/>
      <c r="AD1921" s="142" t="str">
        <f t="shared" si="99"/>
        <v/>
      </c>
      <c r="AE1921" s="142" t="str">
        <f>IF($E1921&lt;&gt;"",IF($AD1921=1,VLOOKUP($E1921,得点換算表!$C$5:$D$14,2),VLOOKUP($E1921,得点換算表!$E$5:$F$14,2)),"")</f>
        <v/>
      </c>
      <c r="AF1921" s="142" t="str">
        <f>IF($F1921&lt;&gt;"",IF($AD1921=1,VLOOKUP($F1921,得点換算表!$C$15:$D$24,2),VLOOKUP($F1921,得点換算表!$E$15:$F$24,2)),"")</f>
        <v/>
      </c>
      <c r="AG1921" s="142" t="str">
        <f>IF($G1921&lt;&gt;"",IF($AD1921=1,VLOOKUP($G1921,得点換算表!$C$25:$D$34,2),VLOOKUP($G1921,得点換算表!$E$25:$F$34,2)),"")</f>
        <v/>
      </c>
      <c r="AH1921" s="142" t="str">
        <f>IF($H1921&lt;&gt;"",IF($AD1921=1,VLOOKUP($H1921,得点換算表!$C$35:$D$44,2),VLOOKUP($H1921,得点換算表!$E$35:$F$44,2)),"")</f>
        <v/>
      </c>
      <c r="AI1921" s="142" t="str">
        <f>IF($I1921&lt;&gt;"",IF($AD1921=1,VLOOKUP($I1921,得点換算表!$C$45:$D$55,2),VLOOKUP($I1921,得点換算表!$E$45:$F$55,2)),"")</f>
        <v/>
      </c>
      <c r="AJ1921" s="142" t="str">
        <f>IF($J1921&lt;&gt;"",IF($AD1921=1,VLOOKUP($J1921,得点換算表!$C$56:$D$65,2),VLOOKUP($J1921,得点換算表!$E$56:$F$65,2)),"")</f>
        <v/>
      </c>
      <c r="AK1921" s="142" t="str">
        <f>IF($K1921&lt;&gt;"",IF($AD1921=1,VLOOKUP($K1921,得点換算表!$C$66:$D$76,2),VLOOKUP($K1921,得点換算表!$E$66:$F$76,2)),"")</f>
        <v/>
      </c>
      <c r="AL1921" s="142" t="str">
        <f>IF($L1921&lt;&gt;"",IF($AD1921=1,VLOOKUP($L1921,得点換算表!$C$77:$D$86,2),VLOOKUP($L1921,得点換算表!$E$77:$F$86,2)),"")</f>
        <v/>
      </c>
      <c r="AM1921" s="142" t="str">
        <f>IF($M1921&lt;&gt;"",IF($AD1921=1,VLOOKUP($M1921,得点換算表!$C$87:$D$96,2),VLOOKUP($M1921,得点換算表!$E$87:$F$96,2)),"")</f>
        <v/>
      </c>
      <c r="AN1921" s="142" t="str">
        <f t="shared" si="97"/>
        <v/>
      </c>
      <c r="AO1921" s="143" t="str">
        <f>IF(AND($AN1921&lt;&gt;"",$AN1921&gt;=8),VLOOKUP($AN1921,得点換算表!$I$10:$J$14,2),"")</f>
        <v/>
      </c>
      <c r="AP1921" s="105"/>
    </row>
    <row r="1922" spans="1:42" x14ac:dyDescent="0.15">
      <c r="A1922" s="11"/>
      <c r="B1922" s="12"/>
      <c r="C1922" s="13"/>
      <c r="D1922" s="13"/>
      <c r="E1922" s="14"/>
      <c r="F1922" s="14"/>
      <c r="G1922" s="14"/>
      <c r="H1922" s="14"/>
      <c r="I1922" s="15"/>
      <c r="J1922" s="14"/>
      <c r="K1922" s="13"/>
      <c r="L1922" s="14"/>
      <c r="M1922" s="14"/>
      <c r="N1922" s="14"/>
      <c r="O1922" s="14"/>
      <c r="P1922" s="198"/>
      <c r="Q1922" s="198"/>
      <c r="R1922" s="198"/>
      <c r="S1922" s="198"/>
      <c r="T1922" s="198"/>
      <c r="U1922" s="198"/>
      <c r="V1922" s="198"/>
      <c r="W1922" s="202">
        <f t="shared" si="98"/>
        <v>0</v>
      </c>
      <c r="X1922" s="14"/>
      <c r="Y1922" s="14"/>
      <c r="Z1922" s="108"/>
      <c r="AA1922" s="114"/>
      <c r="AB1922" s="129"/>
      <c r="AC1922" s="128"/>
      <c r="AD1922" s="142" t="str">
        <f t="shared" si="99"/>
        <v/>
      </c>
      <c r="AE1922" s="142" t="str">
        <f>IF($E1922&lt;&gt;"",IF($AD1922=1,VLOOKUP($E1922,得点換算表!$C$5:$D$14,2),VLOOKUP($E1922,得点換算表!$E$5:$F$14,2)),"")</f>
        <v/>
      </c>
      <c r="AF1922" s="142" t="str">
        <f>IF($F1922&lt;&gt;"",IF($AD1922=1,VLOOKUP($F1922,得点換算表!$C$15:$D$24,2),VLOOKUP($F1922,得点換算表!$E$15:$F$24,2)),"")</f>
        <v/>
      </c>
      <c r="AG1922" s="142" t="str">
        <f>IF($G1922&lt;&gt;"",IF($AD1922=1,VLOOKUP($G1922,得点換算表!$C$25:$D$34,2),VLOOKUP($G1922,得点換算表!$E$25:$F$34,2)),"")</f>
        <v/>
      </c>
      <c r="AH1922" s="142" t="str">
        <f>IF($H1922&lt;&gt;"",IF($AD1922=1,VLOOKUP($H1922,得点換算表!$C$35:$D$44,2),VLOOKUP($H1922,得点換算表!$E$35:$F$44,2)),"")</f>
        <v/>
      </c>
      <c r="AI1922" s="142" t="str">
        <f>IF($I1922&lt;&gt;"",IF($AD1922=1,VLOOKUP($I1922,得点換算表!$C$45:$D$55,2),VLOOKUP($I1922,得点換算表!$E$45:$F$55,2)),"")</f>
        <v/>
      </c>
      <c r="AJ1922" s="142" t="str">
        <f>IF($J1922&lt;&gt;"",IF($AD1922=1,VLOOKUP($J1922,得点換算表!$C$56:$D$65,2),VLOOKUP($J1922,得点換算表!$E$56:$F$65,2)),"")</f>
        <v/>
      </c>
      <c r="AK1922" s="142" t="str">
        <f>IF($K1922&lt;&gt;"",IF($AD1922=1,VLOOKUP($K1922,得点換算表!$C$66:$D$76,2),VLOOKUP($K1922,得点換算表!$E$66:$F$76,2)),"")</f>
        <v/>
      </c>
      <c r="AL1922" s="142" t="str">
        <f>IF($L1922&lt;&gt;"",IF($AD1922=1,VLOOKUP($L1922,得点換算表!$C$77:$D$86,2),VLOOKUP($L1922,得点換算表!$E$77:$F$86,2)),"")</f>
        <v/>
      </c>
      <c r="AM1922" s="142" t="str">
        <f>IF($M1922&lt;&gt;"",IF($AD1922=1,VLOOKUP($M1922,得点換算表!$C$87:$D$96,2),VLOOKUP($M1922,得点換算表!$E$87:$F$96,2)),"")</f>
        <v/>
      </c>
      <c r="AN1922" s="142" t="str">
        <f t="shared" ref="AN1922:AN1985" si="100">IF(AND($AD1922&lt;&gt;"",COUNT(AE1922:AM1922)&gt;7),IF(AND(AI1922&lt;&gt;"",AJ1922&lt;&gt;""),IF(AI1922&gt;=AJ1922,SUM(AE1922:AI1922,AK1922:AM1922),IF(AI1922&lt;AJ1922,SUM(AE1922:AH1922,AJ1922:AM1922),"")),IF(AND(AI1922&lt;&gt;"",AJ1922=""),SUM(AE1922:AI1922,AK1922:AM1922),IF(AND(AI1922="",AJ1922&lt;&gt;""),SUM(AE1922:AH1922,AJ1922:AM1922),""))),"")</f>
        <v/>
      </c>
      <c r="AO1922" s="143" t="str">
        <f>IF(AND($AN1922&lt;&gt;"",$AN1922&gt;=8),VLOOKUP($AN1922,得点換算表!$I$10:$J$14,2),"")</f>
        <v/>
      </c>
      <c r="AP1922" s="105"/>
    </row>
    <row r="1923" spans="1:42" x14ac:dyDescent="0.15">
      <c r="A1923" s="11"/>
      <c r="B1923" s="12"/>
      <c r="C1923" s="13"/>
      <c r="D1923" s="13"/>
      <c r="E1923" s="14"/>
      <c r="F1923" s="14"/>
      <c r="G1923" s="14"/>
      <c r="H1923" s="14"/>
      <c r="I1923" s="15"/>
      <c r="J1923" s="14"/>
      <c r="K1923" s="13"/>
      <c r="L1923" s="14"/>
      <c r="M1923" s="14"/>
      <c r="N1923" s="14"/>
      <c r="O1923" s="14"/>
      <c r="P1923" s="198"/>
      <c r="Q1923" s="198"/>
      <c r="R1923" s="198"/>
      <c r="S1923" s="198"/>
      <c r="T1923" s="198"/>
      <c r="U1923" s="198"/>
      <c r="V1923" s="198"/>
      <c r="W1923" s="202">
        <f t="shared" ref="W1923:W1986" si="101">SUM(P1923:V1923)</f>
        <v>0</v>
      </c>
      <c r="X1923" s="14"/>
      <c r="Y1923" s="14"/>
      <c r="Z1923" s="108"/>
      <c r="AA1923" s="114"/>
      <c r="AB1923" s="129"/>
      <c r="AC1923" s="128"/>
      <c r="AD1923" s="142" t="str">
        <f t="shared" ref="AD1923:AD1986" si="102">IF($A1923&lt;&gt;"",$A1923,"")</f>
        <v/>
      </c>
      <c r="AE1923" s="142" t="str">
        <f>IF($E1923&lt;&gt;"",IF($AD1923=1,VLOOKUP($E1923,得点換算表!$C$5:$D$14,2),VLOOKUP($E1923,得点換算表!$E$5:$F$14,2)),"")</f>
        <v/>
      </c>
      <c r="AF1923" s="142" t="str">
        <f>IF($F1923&lt;&gt;"",IF($AD1923=1,VLOOKUP($F1923,得点換算表!$C$15:$D$24,2),VLOOKUP($F1923,得点換算表!$E$15:$F$24,2)),"")</f>
        <v/>
      </c>
      <c r="AG1923" s="142" t="str">
        <f>IF($G1923&lt;&gt;"",IF($AD1923=1,VLOOKUP($G1923,得点換算表!$C$25:$D$34,2),VLOOKUP($G1923,得点換算表!$E$25:$F$34,2)),"")</f>
        <v/>
      </c>
      <c r="AH1923" s="142" t="str">
        <f>IF($H1923&lt;&gt;"",IF($AD1923=1,VLOOKUP($H1923,得点換算表!$C$35:$D$44,2),VLOOKUP($H1923,得点換算表!$E$35:$F$44,2)),"")</f>
        <v/>
      </c>
      <c r="AI1923" s="142" t="str">
        <f>IF($I1923&lt;&gt;"",IF($AD1923=1,VLOOKUP($I1923,得点換算表!$C$45:$D$55,2),VLOOKUP($I1923,得点換算表!$E$45:$F$55,2)),"")</f>
        <v/>
      </c>
      <c r="AJ1923" s="142" t="str">
        <f>IF($J1923&lt;&gt;"",IF($AD1923=1,VLOOKUP($J1923,得点換算表!$C$56:$D$65,2),VLOOKUP($J1923,得点換算表!$E$56:$F$65,2)),"")</f>
        <v/>
      </c>
      <c r="AK1923" s="142" t="str">
        <f>IF($K1923&lt;&gt;"",IF($AD1923=1,VLOOKUP($K1923,得点換算表!$C$66:$D$76,2),VLOOKUP($K1923,得点換算表!$E$66:$F$76,2)),"")</f>
        <v/>
      </c>
      <c r="AL1923" s="142" t="str">
        <f>IF($L1923&lt;&gt;"",IF($AD1923=1,VLOOKUP($L1923,得点換算表!$C$77:$D$86,2),VLOOKUP($L1923,得点換算表!$E$77:$F$86,2)),"")</f>
        <v/>
      </c>
      <c r="AM1923" s="142" t="str">
        <f>IF($M1923&lt;&gt;"",IF($AD1923=1,VLOOKUP($M1923,得点換算表!$C$87:$D$96,2),VLOOKUP($M1923,得点換算表!$E$87:$F$96,2)),"")</f>
        <v/>
      </c>
      <c r="AN1923" s="142" t="str">
        <f t="shared" si="100"/>
        <v/>
      </c>
      <c r="AO1923" s="143" t="str">
        <f>IF(AND($AN1923&lt;&gt;"",$AN1923&gt;=8),VLOOKUP($AN1923,得点換算表!$I$10:$J$14,2),"")</f>
        <v/>
      </c>
      <c r="AP1923" s="105"/>
    </row>
    <row r="1924" spans="1:42" x14ac:dyDescent="0.15">
      <c r="A1924" s="11"/>
      <c r="B1924" s="12"/>
      <c r="C1924" s="13"/>
      <c r="D1924" s="13"/>
      <c r="E1924" s="14"/>
      <c r="F1924" s="14"/>
      <c r="G1924" s="14"/>
      <c r="H1924" s="14"/>
      <c r="I1924" s="15"/>
      <c r="J1924" s="14"/>
      <c r="K1924" s="13"/>
      <c r="L1924" s="14"/>
      <c r="M1924" s="14"/>
      <c r="N1924" s="14"/>
      <c r="O1924" s="14"/>
      <c r="P1924" s="198"/>
      <c r="Q1924" s="198"/>
      <c r="R1924" s="198"/>
      <c r="S1924" s="198"/>
      <c r="T1924" s="198"/>
      <c r="U1924" s="198"/>
      <c r="V1924" s="198"/>
      <c r="W1924" s="202">
        <f t="shared" si="101"/>
        <v>0</v>
      </c>
      <c r="X1924" s="14"/>
      <c r="Y1924" s="14"/>
      <c r="Z1924" s="108"/>
      <c r="AA1924" s="114"/>
      <c r="AB1924" s="129"/>
      <c r="AC1924" s="128"/>
      <c r="AD1924" s="142" t="str">
        <f t="shared" si="102"/>
        <v/>
      </c>
      <c r="AE1924" s="142" t="str">
        <f>IF($E1924&lt;&gt;"",IF($AD1924=1,VLOOKUP($E1924,得点換算表!$C$5:$D$14,2),VLOOKUP($E1924,得点換算表!$E$5:$F$14,2)),"")</f>
        <v/>
      </c>
      <c r="AF1924" s="142" t="str">
        <f>IF($F1924&lt;&gt;"",IF($AD1924=1,VLOOKUP($F1924,得点換算表!$C$15:$D$24,2),VLOOKUP($F1924,得点換算表!$E$15:$F$24,2)),"")</f>
        <v/>
      </c>
      <c r="AG1924" s="142" t="str">
        <f>IF($G1924&lt;&gt;"",IF($AD1924=1,VLOOKUP($G1924,得点換算表!$C$25:$D$34,2),VLOOKUP($G1924,得点換算表!$E$25:$F$34,2)),"")</f>
        <v/>
      </c>
      <c r="AH1924" s="142" t="str">
        <f>IF($H1924&lt;&gt;"",IF($AD1924=1,VLOOKUP($H1924,得点換算表!$C$35:$D$44,2),VLOOKUP($H1924,得点換算表!$E$35:$F$44,2)),"")</f>
        <v/>
      </c>
      <c r="AI1924" s="142" t="str">
        <f>IF($I1924&lt;&gt;"",IF($AD1924=1,VLOOKUP($I1924,得点換算表!$C$45:$D$55,2),VLOOKUP($I1924,得点換算表!$E$45:$F$55,2)),"")</f>
        <v/>
      </c>
      <c r="AJ1924" s="142" t="str">
        <f>IF($J1924&lt;&gt;"",IF($AD1924=1,VLOOKUP($J1924,得点換算表!$C$56:$D$65,2),VLOOKUP($J1924,得点換算表!$E$56:$F$65,2)),"")</f>
        <v/>
      </c>
      <c r="AK1924" s="142" t="str">
        <f>IF($K1924&lt;&gt;"",IF($AD1924=1,VLOOKUP($K1924,得点換算表!$C$66:$D$76,2),VLOOKUP($K1924,得点換算表!$E$66:$F$76,2)),"")</f>
        <v/>
      </c>
      <c r="AL1924" s="142" t="str">
        <f>IF($L1924&lt;&gt;"",IF($AD1924=1,VLOOKUP($L1924,得点換算表!$C$77:$D$86,2),VLOOKUP($L1924,得点換算表!$E$77:$F$86,2)),"")</f>
        <v/>
      </c>
      <c r="AM1924" s="142" t="str">
        <f>IF($M1924&lt;&gt;"",IF($AD1924=1,VLOOKUP($M1924,得点換算表!$C$87:$D$96,2),VLOOKUP($M1924,得点換算表!$E$87:$F$96,2)),"")</f>
        <v/>
      </c>
      <c r="AN1924" s="142" t="str">
        <f t="shared" si="100"/>
        <v/>
      </c>
      <c r="AO1924" s="143" t="str">
        <f>IF(AND($AN1924&lt;&gt;"",$AN1924&gt;=8),VLOOKUP($AN1924,得点換算表!$I$10:$J$14,2),"")</f>
        <v/>
      </c>
      <c r="AP1924" s="105"/>
    </row>
    <row r="1925" spans="1:42" x14ac:dyDescent="0.15">
      <c r="A1925" s="11"/>
      <c r="B1925" s="12"/>
      <c r="C1925" s="13"/>
      <c r="D1925" s="13"/>
      <c r="E1925" s="14"/>
      <c r="F1925" s="14"/>
      <c r="G1925" s="14"/>
      <c r="H1925" s="14"/>
      <c r="I1925" s="15"/>
      <c r="J1925" s="14"/>
      <c r="K1925" s="13"/>
      <c r="L1925" s="14"/>
      <c r="M1925" s="14"/>
      <c r="N1925" s="14"/>
      <c r="O1925" s="14"/>
      <c r="P1925" s="198"/>
      <c r="Q1925" s="198"/>
      <c r="R1925" s="198"/>
      <c r="S1925" s="198"/>
      <c r="T1925" s="198"/>
      <c r="U1925" s="198"/>
      <c r="V1925" s="198"/>
      <c r="W1925" s="202">
        <f t="shared" si="101"/>
        <v>0</v>
      </c>
      <c r="X1925" s="14"/>
      <c r="Y1925" s="14"/>
      <c r="Z1925" s="108"/>
      <c r="AA1925" s="114"/>
      <c r="AB1925" s="129"/>
      <c r="AC1925" s="128"/>
      <c r="AD1925" s="142" t="str">
        <f t="shared" si="102"/>
        <v/>
      </c>
      <c r="AE1925" s="142" t="str">
        <f>IF($E1925&lt;&gt;"",IF($AD1925=1,VLOOKUP($E1925,得点換算表!$C$5:$D$14,2),VLOOKUP($E1925,得点換算表!$E$5:$F$14,2)),"")</f>
        <v/>
      </c>
      <c r="AF1925" s="142" t="str">
        <f>IF($F1925&lt;&gt;"",IF($AD1925=1,VLOOKUP($F1925,得点換算表!$C$15:$D$24,2),VLOOKUP($F1925,得点換算表!$E$15:$F$24,2)),"")</f>
        <v/>
      </c>
      <c r="AG1925" s="142" t="str">
        <f>IF($G1925&lt;&gt;"",IF($AD1925=1,VLOOKUP($G1925,得点換算表!$C$25:$D$34,2),VLOOKUP($G1925,得点換算表!$E$25:$F$34,2)),"")</f>
        <v/>
      </c>
      <c r="AH1925" s="142" t="str">
        <f>IF($H1925&lt;&gt;"",IF($AD1925=1,VLOOKUP($H1925,得点換算表!$C$35:$D$44,2),VLOOKUP($H1925,得点換算表!$E$35:$F$44,2)),"")</f>
        <v/>
      </c>
      <c r="AI1925" s="142" t="str">
        <f>IF($I1925&lt;&gt;"",IF($AD1925=1,VLOOKUP($I1925,得点換算表!$C$45:$D$55,2),VLOOKUP($I1925,得点換算表!$E$45:$F$55,2)),"")</f>
        <v/>
      </c>
      <c r="AJ1925" s="142" t="str">
        <f>IF($J1925&lt;&gt;"",IF($AD1925=1,VLOOKUP($J1925,得点換算表!$C$56:$D$65,2),VLOOKUP($J1925,得点換算表!$E$56:$F$65,2)),"")</f>
        <v/>
      </c>
      <c r="AK1925" s="142" t="str">
        <f>IF($K1925&lt;&gt;"",IF($AD1925=1,VLOOKUP($K1925,得点換算表!$C$66:$D$76,2),VLOOKUP($K1925,得点換算表!$E$66:$F$76,2)),"")</f>
        <v/>
      </c>
      <c r="AL1925" s="142" t="str">
        <f>IF($L1925&lt;&gt;"",IF($AD1925=1,VLOOKUP($L1925,得点換算表!$C$77:$D$86,2),VLOOKUP($L1925,得点換算表!$E$77:$F$86,2)),"")</f>
        <v/>
      </c>
      <c r="AM1925" s="142" t="str">
        <f>IF($M1925&lt;&gt;"",IF($AD1925=1,VLOOKUP($M1925,得点換算表!$C$87:$D$96,2),VLOOKUP($M1925,得点換算表!$E$87:$F$96,2)),"")</f>
        <v/>
      </c>
      <c r="AN1925" s="142" t="str">
        <f t="shared" si="100"/>
        <v/>
      </c>
      <c r="AO1925" s="143" t="str">
        <f>IF(AND($AN1925&lt;&gt;"",$AN1925&gt;=8),VLOOKUP($AN1925,得点換算表!$I$10:$J$14,2),"")</f>
        <v/>
      </c>
      <c r="AP1925" s="105"/>
    </row>
    <row r="1926" spans="1:42" x14ac:dyDescent="0.15">
      <c r="A1926" s="11"/>
      <c r="B1926" s="12"/>
      <c r="C1926" s="13"/>
      <c r="D1926" s="13"/>
      <c r="E1926" s="14"/>
      <c r="F1926" s="14"/>
      <c r="G1926" s="14"/>
      <c r="H1926" s="14"/>
      <c r="I1926" s="15"/>
      <c r="J1926" s="14"/>
      <c r="K1926" s="13"/>
      <c r="L1926" s="14"/>
      <c r="M1926" s="14"/>
      <c r="N1926" s="14"/>
      <c r="O1926" s="14"/>
      <c r="P1926" s="198"/>
      <c r="Q1926" s="198"/>
      <c r="R1926" s="198"/>
      <c r="S1926" s="198"/>
      <c r="T1926" s="198"/>
      <c r="U1926" s="198"/>
      <c r="V1926" s="198"/>
      <c r="W1926" s="202">
        <f t="shared" si="101"/>
        <v>0</v>
      </c>
      <c r="X1926" s="14"/>
      <c r="Y1926" s="14"/>
      <c r="Z1926" s="108"/>
      <c r="AA1926" s="114"/>
      <c r="AB1926" s="129"/>
      <c r="AC1926" s="128"/>
      <c r="AD1926" s="142" t="str">
        <f t="shared" si="102"/>
        <v/>
      </c>
      <c r="AE1926" s="142" t="str">
        <f>IF($E1926&lt;&gt;"",IF($AD1926=1,VLOOKUP($E1926,得点換算表!$C$5:$D$14,2),VLOOKUP($E1926,得点換算表!$E$5:$F$14,2)),"")</f>
        <v/>
      </c>
      <c r="AF1926" s="142" t="str">
        <f>IF($F1926&lt;&gt;"",IF($AD1926=1,VLOOKUP($F1926,得点換算表!$C$15:$D$24,2),VLOOKUP($F1926,得点換算表!$E$15:$F$24,2)),"")</f>
        <v/>
      </c>
      <c r="AG1926" s="142" t="str">
        <f>IF($G1926&lt;&gt;"",IF($AD1926=1,VLOOKUP($G1926,得点換算表!$C$25:$D$34,2),VLOOKUP($G1926,得点換算表!$E$25:$F$34,2)),"")</f>
        <v/>
      </c>
      <c r="AH1926" s="142" t="str">
        <f>IF($H1926&lt;&gt;"",IF($AD1926=1,VLOOKUP($H1926,得点換算表!$C$35:$D$44,2),VLOOKUP($H1926,得点換算表!$E$35:$F$44,2)),"")</f>
        <v/>
      </c>
      <c r="AI1926" s="142" t="str">
        <f>IF($I1926&lt;&gt;"",IF($AD1926=1,VLOOKUP($I1926,得点換算表!$C$45:$D$55,2),VLOOKUP($I1926,得点換算表!$E$45:$F$55,2)),"")</f>
        <v/>
      </c>
      <c r="AJ1926" s="142" t="str">
        <f>IF($J1926&lt;&gt;"",IF($AD1926=1,VLOOKUP($J1926,得点換算表!$C$56:$D$65,2),VLOOKUP($J1926,得点換算表!$E$56:$F$65,2)),"")</f>
        <v/>
      </c>
      <c r="AK1926" s="142" t="str">
        <f>IF($K1926&lt;&gt;"",IF($AD1926=1,VLOOKUP($K1926,得点換算表!$C$66:$D$76,2),VLOOKUP($K1926,得点換算表!$E$66:$F$76,2)),"")</f>
        <v/>
      </c>
      <c r="AL1926" s="142" t="str">
        <f>IF($L1926&lt;&gt;"",IF($AD1926=1,VLOOKUP($L1926,得点換算表!$C$77:$D$86,2),VLOOKUP($L1926,得点換算表!$E$77:$F$86,2)),"")</f>
        <v/>
      </c>
      <c r="AM1926" s="142" t="str">
        <f>IF($M1926&lt;&gt;"",IF($AD1926=1,VLOOKUP($M1926,得点換算表!$C$87:$D$96,2),VLOOKUP($M1926,得点換算表!$E$87:$F$96,2)),"")</f>
        <v/>
      </c>
      <c r="AN1926" s="142" t="str">
        <f t="shared" si="100"/>
        <v/>
      </c>
      <c r="AO1926" s="143" t="str">
        <f>IF(AND($AN1926&lt;&gt;"",$AN1926&gt;=8),VLOOKUP($AN1926,得点換算表!$I$10:$J$14,2),"")</f>
        <v/>
      </c>
      <c r="AP1926" s="105"/>
    </row>
    <row r="1927" spans="1:42" x14ac:dyDescent="0.15">
      <c r="A1927" s="11"/>
      <c r="B1927" s="12"/>
      <c r="C1927" s="13"/>
      <c r="D1927" s="13"/>
      <c r="E1927" s="14"/>
      <c r="F1927" s="14"/>
      <c r="G1927" s="14"/>
      <c r="H1927" s="14"/>
      <c r="I1927" s="15"/>
      <c r="J1927" s="14"/>
      <c r="K1927" s="13"/>
      <c r="L1927" s="14"/>
      <c r="M1927" s="14"/>
      <c r="N1927" s="14"/>
      <c r="O1927" s="14"/>
      <c r="P1927" s="198"/>
      <c r="Q1927" s="198"/>
      <c r="R1927" s="198"/>
      <c r="S1927" s="198"/>
      <c r="T1927" s="198"/>
      <c r="U1927" s="198"/>
      <c r="V1927" s="198"/>
      <c r="W1927" s="202">
        <f t="shared" si="101"/>
        <v>0</v>
      </c>
      <c r="X1927" s="14"/>
      <c r="Y1927" s="14"/>
      <c r="Z1927" s="108"/>
      <c r="AA1927" s="114"/>
      <c r="AB1927" s="129"/>
      <c r="AC1927" s="128"/>
      <c r="AD1927" s="142" t="str">
        <f t="shared" si="102"/>
        <v/>
      </c>
      <c r="AE1927" s="142" t="str">
        <f>IF($E1927&lt;&gt;"",IF($AD1927=1,VLOOKUP($E1927,得点換算表!$C$5:$D$14,2),VLOOKUP($E1927,得点換算表!$E$5:$F$14,2)),"")</f>
        <v/>
      </c>
      <c r="AF1927" s="142" t="str">
        <f>IF($F1927&lt;&gt;"",IF($AD1927=1,VLOOKUP($F1927,得点換算表!$C$15:$D$24,2),VLOOKUP($F1927,得点換算表!$E$15:$F$24,2)),"")</f>
        <v/>
      </c>
      <c r="AG1927" s="142" t="str">
        <f>IF($G1927&lt;&gt;"",IF($AD1927=1,VLOOKUP($G1927,得点換算表!$C$25:$D$34,2),VLOOKUP($G1927,得点換算表!$E$25:$F$34,2)),"")</f>
        <v/>
      </c>
      <c r="AH1927" s="142" t="str">
        <f>IF($H1927&lt;&gt;"",IF($AD1927=1,VLOOKUP($H1927,得点換算表!$C$35:$D$44,2),VLOOKUP($H1927,得点換算表!$E$35:$F$44,2)),"")</f>
        <v/>
      </c>
      <c r="AI1927" s="142" t="str">
        <f>IF($I1927&lt;&gt;"",IF($AD1927=1,VLOOKUP($I1927,得点換算表!$C$45:$D$55,2),VLOOKUP($I1927,得点換算表!$E$45:$F$55,2)),"")</f>
        <v/>
      </c>
      <c r="AJ1927" s="142" t="str">
        <f>IF($J1927&lt;&gt;"",IF($AD1927=1,VLOOKUP($J1927,得点換算表!$C$56:$D$65,2),VLOOKUP($J1927,得点換算表!$E$56:$F$65,2)),"")</f>
        <v/>
      </c>
      <c r="AK1927" s="142" t="str">
        <f>IF($K1927&lt;&gt;"",IF($AD1927=1,VLOOKUP($K1927,得点換算表!$C$66:$D$76,2),VLOOKUP($K1927,得点換算表!$E$66:$F$76,2)),"")</f>
        <v/>
      </c>
      <c r="AL1927" s="142" t="str">
        <f>IF($L1927&lt;&gt;"",IF($AD1927=1,VLOOKUP($L1927,得点換算表!$C$77:$D$86,2),VLOOKUP($L1927,得点換算表!$E$77:$F$86,2)),"")</f>
        <v/>
      </c>
      <c r="AM1927" s="142" t="str">
        <f>IF($M1927&lt;&gt;"",IF($AD1927=1,VLOOKUP($M1927,得点換算表!$C$87:$D$96,2),VLOOKUP($M1927,得点換算表!$E$87:$F$96,2)),"")</f>
        <v/>
      </c>
      <c r="AN1927" s="142" t="str">
        <f t="shared" si="100"/>
        <v/>
      </c>
      <c r="AO1927" s="143" t="str">
        <f>IF(AND($AN1927&lt;&gt;"",$AN1927&gt;=8),VLOOKUP($AN1927,得点換算表!$I$10:$J$14,2),"")</f>
        <v/>
      </c>
      <c r="AP1927" s="105"/>
    </row>
    <row r="1928" spans="1:42" x14ac:dyDescent="0.15">
      <c r="A1928" s="11"/>
      <c r="B1928" s="12"/>
      <c r="C1928" s="13"/>
      <c r="D1928" s="13"/>
      <c r="E1928" s="14"/>
      <c r="F1928" s="14"/>
      <c r="G1928" s="14"/>
      <c r="H1928" s="14"/>
      <c r="I1928" s="15"/>
      <c r="J1928" s="14"/>
      <c r="K1928" s="13"/>
      <c r="L1928" s="14"/>
      <c r="M1928" s="14"/>
      <c r="N1928" s="14"/>
      <c r="O1928" s="14"/>
      <c r="P1928" s="198"/>
      <c r="Q1928" s="198"/>
      <c r="R1928" s="198"/>
      <c r="S1928" s="198"/>
      <c r="T1928" s="198"/>
      <c r="U1928" s="198"/>
      <c r="V1928" s="198"/>
      <c r="W1928" s="202">
        <f t="shared" si="101"/>
        <v>0</v>
      </c>
      <c r="X1928" s="14"/>
      <c r="Y1928" s="14"/>
      <c r="Z1928" s="108"/>
      <c r="AA1928" s="114"/>
      <c r="AB1928" s="129"/>
      <c r="AC1928" s="128"/>
      <c r="AD1928" s="142" t="str">
        <f t="shared" si="102"/>
        <v/>
      </c>
      <c r="AE1928" s="142" t="str">
        <f>IF($E1928&lt;&gt;"",IF($AD1928=1,VLOOKUP($E1928,得点換算表!$C$5:$D$14,2),VLOOKUP($E1928,得点換算表!$E$5:$F$14,2)),"")</f>
        <v/>
      </c>
      <c r="AF1928" s="142" t="str">
        <f>IF($F1928&lt;&gt;"",IF($AD1928=1,VLOOKUP($F1928,得点換算表!$C$15:$D$24,2),VLOOKUP($F1928,得点換算表!$E$15:$F$24,2)),"")</f>
        <v/>
      </c>
      <c r="AG1928" s="142" t="str">
        <f>IF($G1928&lt;&gt;"",IF($AD1928=1,VLOOKUP($G1928,得点換算表!$C$25:$D$34,2),VLOOKUP($G1928,得点換算表!$E$25:$F$34,2)),"")</f>
        <v/>
      </c>
      <c r="AH1928" s="142" t="str">
        <f>IF($H1928&lt;&gt;"",IF($AD1928=1,VLOOKUP($H1928,得点換算表!$C$35:$D$44,2),VLOOKUP($H1928,得点換算表!$E$35:$F$44,2)),"")</f>
        <v/>
      </c>
      <c r="AI1928" s="142" t="str">
        <f>IF($I1928&lt;&gt;"",IF($AD1928=1,VLOOKUP($I1928,得点換算表!$C$45:$D$55,2),VLOOKUP($I1928,得点換算表!$E$45:$F$55,2)),"")</f>
        <v/>
      </c>
      <c r="AJ1928" s="142" t="str">
        <f>IF($J1928&lt;&gt;"",IF($AD1928=1,VLOOKUP($J1928,得点換算表!$C$56:$D$65,2),VLOOKUP($J1928,得点換算表!$E$56:$F$65,2)),"")</f>
        <v/>
      </c>
      <c r="AK1928" s="142" t="str">
        <f>IF($K1928&lt;&gt;"",IF($AD1928=1,VLOOKUP($K1928,得点換算表!$C$66:$D$76,2),VLOOKUP($K1928,得点換算表!$E$66:$F$76,2)),"")</f>
        <v/>
      </c>
      <c r="AL1928" s="142" t="str">
        <f>IF($L1928&lt;&gt;"",IF($AD1928=1,VLOOKUP($L1928,得点換算表!$C$77:$D$86,2),VLOOKUP($L1928,得点換算表!$E$77:$F$86,2)),"")</f>
        <v/>
      </c>
      <c r="AM1928" s="142" t="str">
        <f>IF($M1928&lt;&gt;"",IF($AD1928=1,VLOOKUP($M1928,得点換算表!$C$87:$D$96,2),VLOOKUP($M1928,得点換算表!$E$87:$F$96,2)),"")</f>
        <v/>
      </c>
      <c r="AN1928" s="142" t="str">
        <f t="shared" si="100"/>
        <v/>
      </c>
      <c r="AO1928" s="143" t="str">
        <f>IF(AND($AN1928&lt;&gt;"",$AN1928&gt;=8),VLOOKUP($AN1928,得点換算表!$I$10:$J$14,2),"")</f>
        <v/>
      </c>
      <c r="AP1928" s="105"/>
    </row>
    <row r="1929" spans="1:42" x14ac:dyDescent="0.15">
      <c r="A1929" s="11"/>
      <c r="B1929" s="12"/>
      <c r="C1929" s="13"/>
      <c r="D1929" s="13"/>
      <c r="E1929" s="14"/>
      <c r="F1929" s="14"/>
      <c r="G1929" s="14"/>
      <c r="H1929" s="14"/>
      <c r="I1929" s="15"/>
      <c r="J1929" s="14"/>
      <c r="K1929" s="13"/>
      <c r="L1929" s="14"/>
      <c r="M1929" s="14"/>
      <c r="N1929" s="14"/>
      <c r="O1929" s="14"/>
      <c r="P1929" s="198"/>
      <c r="Q1929" s="198"/>
      <c r="R1929" s="198"/>
      <c r="S1929" s="198"/>
      <c r="T1929" s="198"/>
      <c r="U1929" s="198"/>
      <c r="V1929" s="198"/>
      <c r="W1929" s="202">
        <f t="shared" si="101"/>
        <v>0</v>
      </c>
      <c r="X1929" s="14"/>
      <c r="Y1929" s="14"/>
      <c r="Z1929" s="108"/>
      <c r="AA1929" s="114"/>
      <c r="AB1929" s="129"/>
      <c r="AC1929" s="128"/>
      <c r="AD1929" s="142" t="str">
        <f t="shared" si="102"/>
        <v/>
      </c>
      <c r="AE1929" s="142" t="str">
        <f>IF($E1929&lt;&gt;"",IF($AD1929=1,VLOOKUP($E1929,得点換算表!$C$5:$D$14,2),VLOOKUP($E1929,得点換算表!$E$5:$F$14,2)),"")</f>
        <v/>
      </c>
      <c r="AF1929" s="142" t="str">
        <f>IF($F1929&lt;&gt;"",IF($AD1929=1,VLOOKUP($F1929,得点換算表!$C$15:$D$24,2),VLOOKUP($F1929,得点換算表!$E$15:$F$24,2)),"")</f>
        <v/>
      </c>
      <c r="AG1929" s="142" t="str">
        <f>IF($G1929&lt;&gt;"",IF($AD1929=1,VLOOKUP($G1929,得点換算表!$C$25:$D$34,2),VLOOKUP($G1929,得点換算表!$E$25:$F$34,2)),"")</f>
        <v/>
      </c>
      <c r="AH1929" s="142" t="str">
        <f>IF($H1929&lt;&gt;"",IF($AD1929=1,VLOOKUP($H1929,得点換算表!$C$35:$D$44,2),VLOOKUP($H1929,得点換算表!$E$35:$F$44,2)),"")</f>
        <v/>
      </c>
      <c r="AI1929" s="142" t="str">
        <f>IF($I1929&lt;&gt;"",IF($AD1929=1,VLOOKUP($I1929,得点換算表!$C$45:$D$55,2),VLOOKUP($I1929,得点換算表!$E$45:$F$55,2)),"")</f>
        <v/>
      </c>
      <c r="AJ1929" s="142" t="str">
        <f>IF($J1929&lt;&gt;"",IF($AD1929=1,VLOOKUP($J1929,得点換算表!$C$56:$D$65,2),VLOOKUP($J1929,得点換算表!$E$56:$F$65,2)),"")</f>
        <v/>
      </c>
      <c r="AK1929" s="142" t="str">
        <f>IF($K1929&lt;&gt;"",IF($AD1929=1,VLOOKUP($K1929,得点換算表!$C$66:$D$76,2),VLOOKUP($K1929,得点換算表!$E$66:$F$76,2)),"")</f>
        <v/>
      </c>
      <c r="AL1929" s="142" t="str">
        <f>IF($L1929&lt;&gt;"",IF($AD1929=1,VLOOKUP($L1929,得点換算表!$C$77:$D$86,2),VLOOKUP($L1929,得点換算表!$E$77:$F$86,2)),"")</f>
        <v/>
      </c>
      <c r="AM1929" s="142" t="str">
        <f>IF($M1929&lt;&gt;"",IF($AD1929=1,VLOOKUP($M1929,得点換算表!$C$87:$D$96,2),VLOOKUP($M1929,得点換算表!$E$87:$F$96,2)),"")</f>
        <v/>
      </c>
      <c r="AN1929" s="142" t="str">
        <f t="shared" si="100"/>
        <v/>
      </c>
      <c r="AO1929" s="143" t="str">
        <f>IF(AND($AN1929&lt;&gt;"",$AN1929&gt;=8),VLOOKUP($AN1929,得点換算表!$I$10:$J$14,2),"")</f>
        <v/>
      </c>
      <c r="AP1929" s="105"/>
    </row>
    <row r="1930" spans="1:42" x14ac:dyDescent="0.15">
      <c r="A1930" s="11"/>
      <c r="B1930" s="12"/>
      <c r="C1930" s="13"/>
      <c r="D1930" s="13"/>
      <c r="E1930" s="14"/>
      <c r="F1930" s="14"/>
      <c r="G1930" s="14"/>
      <c r="H1930" s="14"/>
      <c r="I1930" s="15"/>
      <c r="J1930" s="14"/>
      <c r="K1930" s="13"/>
      <c r="L1930" s="14"/>
      <c r="M1930" s="14"/>
      <c r="N1930" s="14"/>
      <c r="O1930" s="14"/>
      <c r="P1930" s="198"/>
      <c r="Q1930" s="198"/>
      <c r="R1930" s="198"/>
      <c r="S1930" s="198"/>
      <c r="T1930" s="198"/>
      <c r="U1930" s="198"/>
      <c r="V1930" s="198"/>
      <c r="W1930" s="202">
        <f t="shared" si="101"/>
        <v>0</v>
      </c>
      <c r="X1930" s="14"/>
      <c r="Y1930" s="14"/>
      <c r="Z1930" s="108"/>
      <c r="AA1930" s="114"/>
      <c r="AB1930" s="129"/>
      <c r="AC1930" s="128"/>
      <c r="AD1930" s="142" t="str">
        <f t="shared" si="102"/>
        <v/>
      </c>
      <c r="AE1930" s="142" t="str">
        <f>IF($E1930&lt;&gt;"",IF($AD1930=1,VLOOKUP($E1930,得点換算表!$C$5:$D$14,2),VLOOKUP($E1930,得点換算表!$E$5:$F$14,2)),"")</f>
        <v/>
      </c>
      <c r="AF1930" s="142" t="str">
        <f>IF($F1930&lt;&gt;"",IF($AD1930=1,VLOOKUP($F1930,得点換算表!$C$15:$D$24,2),VLOOKUP($F1930,得点換算表!$E$15:$F$24,2)),"")</f>
        <v/>
      </c>
      <c r="AG1930" s="142" t="str">
        <f>IF($G1930&lt;&gt;"",IF($AD1930=1,VLOOKUP($G1930,得点換算表!$C$25:$D$34,2),VLOOKUP($G1930,得点換算表!$E$25:$F$34,2)),"")</f>
        <v/>
      </c>
      <c r="AH1930" s="142" t="str">
        <f>IF($H1930&lt;&gt;"",IF($AD1930=1,VLOOKUP($H1930,得点換算表!$C$35:$D$44,2),VLOOKUP($H1930,得点換算表!$E$35:$F$44,2)),"")</f>
        <v/>
      </c>
      <c r="AI1930" s="142" t="str">
        <f>IF($I1930&lt;&gt;"",IF($AD1930=1,VLOOKUP($I1930,得点換算表!$C$45:$D$55,2),VLOOKUP($I1930,得点換算表!$E$45:$F$55,2)),"")</f>
        <v/>
      </c>
      <c r="AJ1930" s="142" t="str">
        <f>IF($J1930&lt;&gt;"",IF($AD1930=1,VLOOKUP($J1930,得点換算表!$C$56:$D$65,2),VLOOKUP($J1930,得点換算表!$E$56:$F$65,2)),"")</f>
        <v/>
      </c>
      <c r="AK1930" s="142" t="str">
        <f>IF($K1930&lt;&gt;"",IF($AD1930=1,VLOOKUP($K1930,得点換算表!$C$66:$D$76,2),VLOOKUP($K1930,得点換算表!$E$66:$F$76,2)),"")</f>
        <v/>
      </c>
      <c r="AL1930" s="142" t="str">
        <f>IF($L1930&lt;&gt;"",IF($AD1930=1,VLOOKUP($L1930,得点換算表!$C$77:$D$86,2),VLOOKUP($L1930,得点換算表!$E$77:$F$86,2)),"")</f>
        <v/>
      </c>
      <c r="AM1930" s="142" t="str">
        <f>IF($M1930&lt;&gt;"",IF($AD1930=1,VLOOKUP($M1930,得点換算表!$C$87:$D$96,2),VLOOKUP($M1930,得点換算表!$E$87:$F$96,2)),"")</f>
        <v/>
      </c>
      <c r="AN1930" s="142" t="str">
        <f t="shared" si="100"/>
        <v/>
      </c>
      <c r="AO1930" s="143" t="str">
        <f>IF(AND($AN1930&lt;&gt;"",$AN1930&gt;=8),VLOOKUP($AN1930,得点換算表!$I$10:$J$14,2),"")</f>
        <v/>
      </c>
      <c r="AP1930" s="105"/>
    </row>
    <row r="1931" spans="1:42" x14ac:dyDescent="0.15">
      <c r="A1931" s="11"/>
      <c r="B1931" s="12"/>
      <c r="C1931" s="13"/>
      <c r="D1931" s="13"/>
      <c r="E1931" s="14"/>
      <c r="F1931" s="14"/>
      <c r="G1931" s="14"/>
      <c r="H1931" s="14"/>
      <c r="I1931" s="15"/>
      <c r="J1931" s="14"/>
      <c r="K1931" s="13"/>
      <c r="L1931" s="14"/>
      <c r="M1931" s="14"/>
      <c r="N1931" s="14"/>
      <c r="O1931" s="14"/>
      <c r="P1931" s="198"/>
      <c r="Q1931" s="198"/>
      <c r="R1931" s="198"/>
      <c r="S1931" s="198"/>
      <c r="T1931" s="198"/>
      <c r="U1931" s="198"/>
      <c r="V1931" s="198"/>
      <c r="W1931" s="202">
        <f t="shared" si="101"/>
        <v>0</v>
      </c>
      <c r="X1931" s="14"/>
      <c r="Y1931" s="14"/>
      <c r="Z1931" s="108"/>
      <c r="AA1931" s="114"/>
      <c r="AB1931" s="129"/>
      <c r="AC1931" s="128"/>
      <c r="AD1931" s="142" t="str">
        <f t="shared" si="102"/>
        <v/>
      </c>
      <c r="AE1931" s="142" t="str">
        <f>IF($E1931&lt;&gt;"",IF($AD1931=1,VLOOKUP($E1931,得点換算表!$C$5:$D$14,2),VLOOKUP($E1931,得点換算表!$E$5:$F$14,2)),"")</f>
        <v/>
      </c>
      <c r="AF1931" s="142" t="str">
        <f>IF($F1931&lt;&gt;"",IF($AD1931=1,VLOOKUP($F1931,得点換算表!$C$15:$D$24,2),VLOOKUP($F1931,得点換算表!$E$15:$F$24,2)),"")</f>
        <v/>
      </c>
      <c r="AG1931" s="142" t="str">
        <f>IF($G1931&lt;&gt;"",IF($AD1931=1,VLOOKUP($G1931,得点換算表!$C$25:$D$34,2),VLOOKUP($G1931,得点換算表!$E$25:$F$34,2)),"")</f>
        <v/>
      </c>
      <c r="AH1931" s="142" t="str">
        <f>IF($H1931&lt;&gt;"",IF($AD1931=1,VLOOKUP($H1931,得点換算表!$C$35:$D$44,2),VLOOKUP($H1931,得点換算表!$E$35:$F$44,2)),"")</f>
        <v/>
      </c>
      <c r="AI1931" s="142" t="str">
        <f>IF($I1931&lt;&gt;"",IF($AD1931=1,VLOOKUP($I1931,得点換算表!$C$45:$D$55,2),VLOOKUP($I1931,得点換算表!$E$45:$F$55,2)),"")</f>
        <v/>
      </c>
      <c r="AJ1931" s="142" t="str">
        <f>IF($J1931&lt;&gt;"",IF($AD1931=1,VLOOKUP($J1931,得点換算表!$C$56:$D$65,2),VLOOKUP($J1931,得点換算表!$E$56:$F$65,2)),"")</f>
        <v/>
      </c>
      <c r="AK1931" s="142" t="str">
        <f>IF($K1931&lt;&gt;"",IF($AD1931=1,VLOOKUP($K1931,得点換算表!$C$66:$D$76,2),VLOOKUP($K1931,得点換算表!$E$66:$F$76,2)),"")</f>
        <v/>
      </c>
      <c r="AL1931" s="142" t="str">
        <f>IF($L1931&lt;&gt;"",IF($AD1931=1,VLOOKUP($L1931,得点換算表!$C$77:$D$86,2),VLOOKUP($L1931,得点換算表!$E$77:$F$86,2)),"")</f>
        <v/>
      </c>
      <c r="AM1931" s="142" t="str">
        <f>IF($M1931&lt;&gt;"",IF($AD1931=1,VLOOKUP($M1931,得点換算表!$C$87:$D$96,2),VLOOKUP($M1931,得点換算表!$E$87:$F$96,2)),"")</f>
        <v/>
      </c>
      <c r="AN1931" s="142" t="str">
        <f t="shared" si="100"/>
        <v/>
      </c>
      <c r="AO1931" s="143" t="str">
        <f>IF(AND($AN1931&lt;&gt;"",$AN1931&gt;=8),VLOOKUP($AN1931,得点換算表!$I$10:$J$14,2),"")</f>
        <v/>
      </c>
      <c r="AP1931" s="105"/>
    </row>
    <row r="1932" spans="1:42" x14ac:dyDescent="0.15">
      <c r="A1932" s="11"/>
      <c r="B1932" s="12"/>
      <c r="C1932" s="13"/>
      <c r="D1932" s="13"/>
      <c r="E1932" s="14"/>
      <c r="F1932" s="14"/>
      <c r="G1932" s="14"/>
      <c r="H1932" s="14"/>
      <c r="I1932" s="15"/>
      <c r="J1932" s="14"/>
      <c r="K1932" s="13"/>
      <c r="L1932" s="14"/>
      <c r="M1932" s="14"/>
      <c r="N1932" s="14"/>
      <c r="O1932" s="14"/>
      <c r="P1932" s="198"/>
      <c r="Q1932" s="198"/>
      <c r="R1932" s="198"/>
      <c r="S1932" s="198"/>
      <c r="T1932" s="198"/>
      <c r="U1932" s="198"/>
      <c r="V1932" s="198"/>
      <c r="W1932" s="202">
        <f t="shared" si="101"/>
        <v>0</v>
      </c>
      <c r="X1932" s="14"/>
      <c r="Y1932" s="14"/>
      <c r="Z1932" s="108"/>
      <c r="AA1932" s="114"/>
      <c r="AB1932" s="129"/>
      <c r="AC1932" s="128"/>
      <c r="AD1932" s="142" t="str">
        <f t="shared" si="102"/>
        <v/>
      </c>
      <c r="AE1932" s="142" t="str">
        <f>IF($E1932&lt;&gt;"",IF($AD1932=1,VLOOKUP($E1932,得点換算表!$C$5:$D$14,2),VLOOKUP($E1932,得点換算表!$E$5:$F$14,2)),"")</f>
        <v/>
      </c>
      <c r="AF1932" s="142" t="str">
        <f>IF($F1932&lt;&gt;"",IF($AD1932=1,VLOOKUP($F1932,得点換算表!$C$15:$D$24,2),VLOOKUP($F1932,得点換算表!$E$15:$F$24,2)),"")</f>
        <v/>
      </c>
      <c r="AG1932" s="142" t="str">
        <f>IF($G1932&lt;&gt;"",IF($AD1932=1,VLOOKUP($G1932,得点換算表!$C$25:$D$34,2),VLOOKUP($G1932,得点換算表!$E$25:$F$34,2)),"")</f>
        <v/>
      </c>
      <c r="AH1932" s="142" t="str">
        <f>IF($H1932&lt;&gt;"",IF($AD1932=1,VLOOKUP($H1932,得点換算表!$C$35:$D$44,2),VLOOKUP($H1932,得点換算表!$E$35:$F$44,2)),"")</f>
        <v/>
      </c>
      <c r="AI1932" s="142" t="str">
        <f>IF($I1932&lt;&gt;"",IF($AD1932=1,VLOOKUP($I1932,得点換算表!$C$45:$D$55,2),VLOOKUP($I1932,得点換算表!$E$45:$F$55,2)),"")</f>
        <v/>
      </c>
      <c r="AJ1932" s="142" t="str">
        <f>IF($J1932&lt;&gt;"",IF($AD1932=1,VLOOKUP($J1932,得点換算表!$C$56:$D$65,2),VLOOKUP($J1932,得点換算表!$E$56:$F$65,2)),"")</f>
        <v/>
      </c>
      <c r="AK1932" s="142" t="str">
        <f>IF($K1932&lt;&gt;"",IF($AD1932=1,VLOOKUP($K1932,得点換算表!$C$66:$D$76,2),VLOOKUP($K1932,得点換算表!$E$66:$F$76,2)),"")</f>
        <v/>
      </c>
      <c r="AL1932" s="142" t="str">
        <f>IF($L1932&lt;&gt;"",IF($AD1932=1,VLOOKUP($L1932,得点換算表!$C$77:$D$86,2),VLOOKUP($L1932,得点換算表!$E$77:$F$86,2)),"")</f>
        <v/>
      </c>
      <c r="AM1932" s="142" t="str">
        <f>IF($M1932&lt;&gt;"",IF($AD1932=1,VLOOKUP($M1932,得点換算表!$C$87:$D$96,2),VLOOKUP($M1932,得点換算表!$E$87:$F$96,2)),"")</f>
        <v/>
      </c>
      <c r="AN1932" s="142" t="str">
        <f t="shared" si="100"/>
        <v/>
      </c>
      <c r="AO1932" s="143" t="str">
        <f>IF(AND($AN1932&lt;&gt;"",$AN1932&gt;=8),VLOOKUP($AN1932,得点換算表!$I$10:$J$14,2),"")</f>
        <v/>
      </c>
      <c r="AP1932" s="105"/>
    </row>
    <row r="1933" spans="1:42" x14ac:dyDescent="0.15">
      <c r="A1933" s="11"/>
      <c r="B1933" s="12"/>
      <c r="C1933" s="13"/>
      <c r="D1933" s="13"/>
      <c r="E1933" s="14"/>
      <c r="F1933" s="14"/>
      <c r="G1933" s="14"/>
      <c r="H1933" s="14"/>
      <c r="I1933" s="15"/>
      <c r="J1933" s="14"/>
      <c r="K1933" s="13"/>
      <c r="L1933" s="14"/>
      <c r="M1933" s="14"/>
      <c r="N1933" s="14"/>
      <c r="O1933" s="14"/>
      <c r="P1933" s="198"/>
      <c r="Q1933" s="198"/>
      <c r="R1933" s="198"/>
      <c r="S1933" s="198"/>
      <c r="T1933" s="198"/>
      <c r="U1933" s="198"/>
      <c r="V1933" s="198"/>
      <c r="W1933" s="202">
        <f t="shared" si="101"/>
        <v>0</v>
      </c>
      <c r="X1933" s="14"/>
      <c r="Y1933" s="14"/>
      <c r="Z1933" s="108"/>
      <c r="AA1933" s="114"/>
      <c r="AB1933" s="129"/>
      <c r="AC1933" s="128"/>
      <c r="AD1933" s="142" t="str">
        <f t="shared" si="102"/>
        <v/>
      </c>
      <c r="AE1933" s="142" t="str">
        <f>IF($E1933&lt;&gt;"",IF($AD1933=1,VLOOKUP($E1933,得点換算表!$C$5:$D$14,2),VLOOKUP($E1933,得点換算表!$E$5:$F$14,2)),"")</f>
        <v/>
      </c>
      <c r="AF1933" s="142" t="str">
        <f>IF($F1933&lt;&gt;"",IF($AD1933=1,VLOOKUP($F1933,得点換算表!$C$15:$D$24,2),VLOOKUP($F1933,得点換算表!$E$15:$F$24,2)),"")</f>
        <v/>
      </c>
      <c r="AG1933" s="142" t="str">
        <f>IF($G1933&lt;&gt;"",IF($AD1933=1,VLOOKUP($G1933,得点換算表!$C$25:$D$34,2),VLOOKUP($G1933,得点換算表!$E$25:$F$34,2)),"")</f>
        <v/>
      </c>
      <c r="AH1933" s="142" t="str">
        <f>IF($H1933&lt;&gt;"",IF($AD1933=1,VLOOKUP($H1933,得点換算表!$C$35:$D$44,2),VLOOKUP($H1933,得点換算表!$E$35:$F$44,2)),"")</f>
        <v/>
      </c>
      <c r="AI1933" s="142" t="str">
        <f>IF($I1933&lt;&gt;"",IF($AD1933=1,VLOOKUP($I1933,得点換算表!$C$45:$D$55,2),VLOOKUP($I1933,得点換算表!$E$45:$F$55,2)),"")</f>
        <v/>
      </c>
      <c r="AJ1933" s="142" t="str">
        <f>IF($J1933&lt;&gt;"",IF($AD1933=1,VLOOKUP($J1933,得点換算表!$C$56:$D$65,2),VLOOKUP($J1933,得点換算表!$E$56:$F$65,2)),"")</f>
        <v/>
      </c>
      <c r="AK1933" s="142" t="str">
        <f>IF($K1933&lt;&gt;"",IF($AD1933=1,VLOOKUP($K1933,得点換算表!$C$66:$D$76,2),VLOOKUP($K1933,得点換算表!$E$66:$F$76,2)),"")</f>
        <v/>
      </c>
      <c r="AL1933" s="142" t="str">
        <f>IF($L1933&lt;&gt;"",IF($AD1933=1,VLOOKUP($L1933,得点換算表!$C$77:$D$86,2),VLOOKUP($L1933,得点換算表!$E$77:$F$86,2)),"")</f>
        <v/>
      </c>
      <c r="AM1933" s="142" t="str">
        <f>IF($M1933&lt;&gt;"",IF($AD1933=1,VLOOKUP($M1933,得点換算表!$C$87:$D$96,2),VLOOKUP($M1933,得点換算表!$E$87:$F$96,2)),"")</f>
        <v/>
      </c>
      <c r="AN1933" s="142" t="str">
        <f t="shared" si="100"/>
        <v/>
      </c>
      <c r="AO1933" s="143" t="str">
        <f>IF(AND($AN1933&lt;&gt;"",$AN1933&gt;=8),VLOOKUP($AN1933,得点換算表!$I$10:$J$14,2),"")</f>
        <v/>
      </c>
      <c r="AP1933" s="105"/>
    </row>
    <row r="1934" spans="1:42" x14ac:dyDescent="0.15">
      <c r="A1934" s="11"/>
      <c r="B1934" s="12"/>
      <c r="C1934" s="13"/>
      <c r="D1934" s="13"/>
      <c r="E1934" s="14"/>
      <c r="F1934" s="14"/>
      <c r="G1934" s="14"/>
      <c r="H1934" s="14"/>
      <c r="I1934" s="15"/>
      <c r="J1934" s="14"/>
      <c r="K1934" s="13"/>
      <c r="L1934" s="14"/>
      <c r="M1934" s="14"/>
      <c r="N1934" s="14"/>
      <c r="O1934" s="14"/>
      <c r="P1934" s="198"/>
      <c r="Q1934" s="198"/>
      <c r="R1934" s="198"/>
      <c r="S1934" s="198"/>
      <c r="T1934" s="198"/>
      <c r="U1934" s="198"/>
      <c r="V1934" s="198"/>
      <c r="W1934" s="202">
        <f t="shared" si="101"/>
        <v>0</v>
      </c>
      <c r="X1934" s="14"/>
      <c r="Y1934" s="14"/>
      <c r="Z1934" s="108"/>
      <c r="AA1934" s="114"/>
      <c r="AB1934" s="129"/>
      <c r="AC1934" s="128"/>
      <c r="AD1934" s="142" t="str">
        <f t="shared" si="102"/>
        <v/>
      </c>
      <c r="AE1934" s="142" t="str">
        <f>IF($E1934&lt;&gt;"",IF($AD1934=1,VLOOKUP($E1934,得点換算表!$C$5:$D$14,2),VLOOKUP($E1934,得点換算表!$E$5:$F$14,2)),"")</f>
        <v/>
      </c>
      <c r="AF1934" s="142" t="str">
        <f>IF($F1934&lt;&gt;"",IF($AD1934=1,VLOOKUP($F1934,得点換算表!$C$15:$D$24,2),VLOOKUP($F1934,得点換算表!$E$15:$F$24,2)),"")</f>
        <v/>
      </c>
      <c r="AG1934" s="142" t="str">
        <f>IF($G1934&lt;&gt;"",IF($AD1934=1,VLOOKUP($G1934,得点換算表!$C$25:$D$34,2),VLOOKUP($G1934,得点換算表!$E$25:$F$34,2)),"")</f>
        <v/>
      </c>
      <c r="AH1934" s="142" t="str">
        <f>IF($H1934&lt;&gt;"",IF($AD1934=1,VLOOKUP($H1934,得点換算表!$C$35:$D$44,2),VLOOKUP($H1934,得点換算表!$E$35:$F$44,2)),"")</f>
        <v/>
      </c>
      <c r="AI1934" s="142" t="str">
        <f>IF($I1934&lt;&gt;"",IF($AD1934=1,VLOOKUP($I1934,得点換算表!$C$45:$D$55,2),VLOOKUP($I1934,得点換算表!$E$45:$F$55,2)),"")</f>
        <v/>
      </c>
      <c r="AJ1934" s="142" t="str">
        <f>IF($J1934&lt;&gt;"",IF($AD1934=1,VLOOKUP($J1934,得点換算表!$C$56:$D$65,2),VLOOKUP($J1934,得点換算表!$E$56:$F$65,2)),"")</f>
        <v/>
      </c>
      <c r="AK1934" s="142" t="str">
        <f>IF($K1934&lt;&gt;"",IF($AD1934=1,VLOOKUP($K1934,得点換算表!$C$66:$D$76,2),VLOOKUP($K1934,得点換算表!$E$66:$F$76,2)),"")</f>
        <v/>
      </c>
      <c r="AL1934" s="142" t="str">
        <f>IF($L1934&lt;&gt;"",IF($AD1934=1,VLOOKUP($L1934,得点換算表!$C$77:$D$86,2),VLOOKUP($L1934,得点換算表!$E$77:$F$86,2)),"")</f>
        <v/>
      </c>
      <c r="AM1934" s="142" t="str">
        <f>IF($M1934&lt;&gt;"",IF($AD1934=1,VLOOKUP($M1934,得点換算表!$C$87:$D$96,2),VLOOKUP($M1934,得点換算表!$E$87:$F$96,2)),"")</f>
        <v/>
      </c>
      <c r="AN1934" s="142" t="str">
        <f t="shared" si="100"/>
        <v/>
      </c>
      <c r="AO1934" s="143" t="str">
        <f>IF(AND($AN1934&lt;&gt;"",$AN1934&gt;=8),VLOOKUP($AN1934,得点換算表!$I$10:$J$14,2),"")</f>
        <v/>
      </c>
      <c r="AP1934" s="105"/>
    </row>
    <row r="1935" spans="1:42" x14ac:dyDescent="0.15">
      <c r="A1935" s="11"/>
      <c r="B1935" s="12"/>
      <c r="C1935" s="13"/>
      <c r="D1935" s="13"/>
      <c r="E1935" s="14"/>
      <c r="F1935" s="14"/>
      <c r="G1935" s="14"/>
      <c r="H1935" s="14"/>
      <c r="I1935" s="15"/>
      <c r="J1935" s="14"/>
      <c r="K1935" s="13"/>
      <c r="L1935" s="14"/>
      <c r="M1935" s="14"/>
      <c r="N1935" s="14"/>
      <c r="O1935" s="14"/>
      <c r="P1935" s="198"/>
      <c r="Q1935" s="198"/>
      <c r="R1935" s="198"/>
      <c r="S1935" s="198"/>
      <c r="T1935" s="198"/>
      <c r="U1935" s="198"/>
      <c r="V1935" s="198"/>
      <c r="W1935" s="202">
        <f t="shared" si="101"/>
        <v>0</v>
      </c>
      <c r="X1935" s="14"/>
      <c r="Y1935" s="14"/>
      <c r="Z1935" s="108"/>
      <c r="AA1935" s="114"/>
      <c r="AB1935" s="129"/>
      <c r="AC1935" s="128"/>
      <c r="AD1935" s="142" t="str">
        <f t="shared" si="102"/>
        <v/>
      </c>
      <c r="AE1935" s="142" t="str">
        <f>IF($E1935&lt;&gt;"",IF($AD1935=1,VLOOKUP($E1935,得点換算表!$C$5:$D$14,2),VLOOKUP($E1935,得点換算表!$E$5:$F$14,2)),"")</f>
        <v/>
      </c>
      <c r="AF1935" s="142" t="str">
        <f>IF($F1935&lt;&gt;"",IF($AD1935=1,VLOOKUP($F1935,得点換算表!$C$15:$D$24,2),VLOOKUP($F1935,得点換算表!$E$15:$F$24,2)),"")</f>
        <v/>
      </c>
      <c r="AG1935" s="142" t="str">
        <f>IF($G1935&lt;&gt;"",IF($AD1935=1,VLOOKUP($G1935,得点換算表!$C$25:$D$34,2),VLOOKUP($G1935,得点換算表!$E$25:$F$34,2)),"")</f>
        <v/>
      </c>
      <c r="AH1935" s="142" t="str">
        <f>IF($H1935&lt;&gt;"",IF($AD1935=1,VLOOKUP($H1935,得点換算表!$C$35:$D$44,2),VLOOKUP($H1935,得点換算表!$E$35:$F$44,2)),"")</f>
        <v/>
      </c>
      <c r="AI1935" s="142" t="str">
        <f>IF($I1935&lt;&gt;"",IF($AD1935=1,VLOOKUP($I1935,得点換算表!$C$45:$D$55,2),VLOOKUP($I1935,得点換算表!$E$45:$F$55,2)),"")</f>
        <v/>
      </c>
      <c r="AJ1935" s="142" t="str">
        <f>IF($J1935&lt;&gt;"",IF($AD1935=1,VLOOKUP($J1935,得点換算表!$C$56:$D$65,2),VLOOKUP($J1935,得点換算表!$E$56:$F$65,2)),"")</f>
        <v/>
      </c>
      <c r="AK1935" s="142" t="str">
        <f>IF($K1935&lt;&gt;"",IF($AD1935=1,VLOOKUP($K1935,得点換算表!$C$66:$D$76,2),VLOOKUP($K1935,得点換算表!$E$66:$F$76,2)),"")</f>
        <v/>
      </c>
      <c r="AL1935" s="142" t="str">
        <f>IF($L1935&lt;&gt;"",IF($AD1935=1,VLOOKUP($L1935,得点換算表!$C$77:$D$86,2),VLOOKUP($L1935,得点換算表!$E$77:$F$86,2)),"")</f>
        <v/>
      </c>
      <c r="AM1935" s="142" t="str">
        <f>IF($M1935&lt;&gt;"",IF($AD1935=1,VLOOKUP($M1935,得点換算表!$C$87:$D$96,2),VLOOKUP($M1935,得点換算表!$E$87:$F$96,2)),"")</f>
        <v/>
      </c>
      <c r="AN1935" s="142" t="str">
        <f t="shared" si="100"/>
        <v/>
      </c>
      <c r="AO1935" s="143" t="str">
        <f>IF(AND($AN1935&lt;&gt;"",$AN1935&gt;=8),VLOOKUP($AN1935,得点換算表!$I$10:$J$14,2),"")</f>
        <v/>
      </c>
      <c r="AP1935" s="105"/>
    </row>
    <row r="1936" spans="1:42" x14ac:dyDescent="0.15">
      <c r="A1936" s="11"/>
      <c r="B1936" s="12"/>
      <c r="C1936" s="13"/>
      <c r="D1936" s="13"/>
      <c r="E1936" s="14"/>
      <c r="F1936" s="14"/>
      <c r="G1936" s="14"/>
      <c r="H1936" s="14"/>
      <c r="I1936" s="15"/>
      <c r="J1936" s="14"/>
      <c r="K1936" s="13"/>
      <c r="L1936" s="14"/>
      <c r="M1936" s="14"/>
      <c r="N1936" s="14"/>
      <c r="O1936" s="14"/>
      <c r="P1936" s="198"/>
      <c r="Q1936" s="198"/>
      <c r="R1936" s="198"/>
      <c r="S1936" s="198"/>
      <c r="T1936" s="198"/>
      <c r="U1936" s="198"/>
      <c r="V1936" s="198"/>
      <c r="W1936" s="202">
        <f t="shared" si="101"/>
        <v>0</v>
      </c>
      <c r="X1936" s="14"/>
      <c r="Y1936" s="14"/>
      <c r="Z1936" s="108"/>
      <c r="AA1936" s="114"/>
      <c r="AB1936" s="129"/>
      <c r="AC1936" s="128"/>
      <c r="AD1936" s="142" t="str">
        <f t="shared" si="102"/>
        <v/>
      </c>
      <c r="AE1936" s="142" t="str">
        <f>IF($E1936&lt;&gt;"",IF($AD1936=1,VLOOKUP($E1936,得点換算表!$C$5:$D$14,2),VLOOKUP($E1936,得点換算表!$E$5:$F$14,2)),"")</f>
        <v/>
      </c>
      <c r="AF1936" s="142" t="str">
        <f>IF($F1936&lt;&gt;"",IF($AD1936=1,VLOOKUP($F1936,得点換算表!$C$15:$D$24,2),VLOOKUP($F1936,得点換算表!$E$15:$F$24,2)),"")</f>
        <v/>
      </c>
      <c r="AG1936" s="142" t="str">
        <f>IF($G1936&lt;&gt;"",IF($AD1936=1,VLOOKUP($G1936,得点換算表!$C$25:$D$34,2),VLOOKUP($G1936,得点換算表!$E$25:$F$34,2)),"")</f>
        <v/>
      </c>
      <c r="AH1936" s="142" t="str">
        <f>IF($H1936&lt;&gt;"",IF($AD1936=1,VLOOKUP($H1936,得点換算表!$C$35:$D$44,2),VLOOKUP($H1936,得点換算表!$E$35:$F$44,2)),"")</f>
        <v/>
      </c>
      <c r="AI1936" s="142" t="str">
        <f>IF($I1936&lt;&gt;"",IF($AD1936=1,VLOOKUP($I1936,得点換算表!$C$45:$D$55,2),VLOOKUP($I1936,得点換算表!$E$45:$F$55,2)),"")</f>
        <v/>
      </c>
      <c r="AJ1936" s="142" t="str">
        <f>IF($J1936&lt;&gt;"",IF($AD1936=1,VLOOKUP($J1936,得点換算表!$C$56:$D$65,2),VLOOKUP($J1936,得点換算表!$E$56:$F$65,2)),"")</f>
        <v/>
      </c>
      <c r="AK1936" s="142" t="str">
        <f>IF($K1936&lt;&gt;"",IF($AD1936=1,VLOOKUP($K1936,得点換算表!$C$66:$D$76,2),VLOOKUP($K1936,得点換算表!$E$66:$F$76,2)),"")</f>
        <v/>
      </c>
      <c r="AL1936" s="142" t="str">
        <f>IF($L1936&lt;&gt;"",IF($AD1936=1,VLOOKUP($L1936,得点換算表!$C$77:$D$86,2),VLOOKUP($L1936,得点換算表!$E$77:$F$86,2)),"")</f>
        <v/>
      </c>
      <c r="AM1936" s="142" t="str">
        <f>IF($M1936&lt;&gt;"",IF($AD1936=1,VLOOKUP($M1936,得点換算表!$C$87:$D$96,2),VLOOKUP($M1936,得点換算表!$E$87:$F$96,2)),"")</f>
        <v/>
      </c>
      <c r="AN1936" s="142" t="str">
        <f t="shared" si="100"/>
        <v/>
      </c>
      <c r="AO1936" s="143" t="str">
        <f>IF(AND($AN1936&lt;&gt;"",$AN1936&gt;=8),VLOOKUP($AN1936,得点換算表!$I$10:$J$14,2),"")</f>
        <v/>
      </c>
      <c r="AP1936" s="105"/>
    </row>
    <row r="1937" spans="1:42" x14ac:dyDescent="0.15">
      <c r="A1937" s="11"/>
      <c r="B1937" s="12"/>
      <c r="C1937" s="13"/>
      <c r="D1937" s="13"/>
      <c r="E1937" s="14"/>
      <c r="F1937" s="14"/>
      <c r="G1937" s="14"/>
      <c r="H1937" s="14"/>
      <c r="I1937" s="15"/>
      <c r="J1937" s="14"/>
      <c r="K1937" s="13"/>
      <c r="L1937" s="14"/>
      <c r="M1937" s="14"/>
      <c r="N1937" s="14"/>
      <c r="O1937" s="14"/>
      <c r="P1937" s="198"/>
      <c r="Q1937" s="198"/>
      <c r="R1937" s="198"/>
      <c r="S1937" s="198"/>
      <c r="T1937" s="198"/>
      <c r="U1937" s="198"/>
      <c r="V1937" s="198"/>
      <c r="W1937" s="202">
        <f t="shared" si="101"/>
        <v>0</v>
      </c>
      <c r="X1937" s="14"/>
      <c r="Y1937" s="14"/>
      <c r="Z1937" s="108"/>
      <c r="AA1937" s="114"/>
      <c r="AB1937" s="129"/>
      <c r="AC1937" s="128"/>
      <c r="AD1937" s="142" t="str">
        <f t="shared" si="102"/>
        <v/>
      </c>
      <c r="AE1937" s="142" t="str">
        <f>IF($E1937&lt;&gt;"",IF($AD1937=1,VLOOKUP($E1937,得点換算表!$C$5:$D$14,2),VLOOKUP($E1937,得点換算表!$E$5:$F$14,2)),"")</f>
        <v/>
      </c>
      <c r="AF1937" s="142" t="str">
        <f>IF($F1937&lt;&gt;"",IF($AD1937=1,VLOOKUP($F1937,得点換算表!$C$15:$D$24,2),VLOOKUP($F1937,得点換算表!$E$15:$F$24,2)),"")</f>
        <v/>
      </c>
      <c r="AG1937" s="142" t="str">
        <f>IF($G1937&lt;&gt;"",IF($AD1937=1,VLOOKUP($G1937,得点換算表!$C$25:$D$34,2),VLOOKUP($G1937,得点換算表!$E$25:$F$34,2)),"")</f>
        <v/>
      </c>
      <c r="AH1937" s="142" t="str">
        <f>IF($H1937&lt;&gt;"",IF($AD1937=1,VLOOKUP($H1937,得点換算表!$C$35:$D$44,2),VLOOKUP($H1937,得点換算表!$E$35:$F$44,2)),"")</f>
        <v/>
      </c>
      <c r="AI1937" s="142" t="str">
        <f>IF($I1937&lt;&gt;"",IF($AD1937=1,VLOOKUP($I1937,得点換算表!$C$45:$D$55,2),VLOOKUP($I1937,得点換算表!$E$45:$F$55,2)),"")</f>
        <v/>
      </c>
      <c r="AJ1937" s="142" t="str">
        <f>IF($J1937&lt;&gt;"",IF($AD1937=1,VLOOKUP($J1937,得点換算表!$C$56:$D$65,2),VLOOKUP($J1937,得点換算表!$E$56:$F$65,2)),"")</f>
        <v/>
      </c>
      <c r="AK1937" s="142" t="str">
        <f>IF($K1937&lt;&gt;"",IF($AD1937=1,VLOOKUP($K1937,得点換算表!$C$66:$D$76,2),VLOOKUP($K1937,得点換算表!$E$66:$F$76,2)),"")</f>
        <v/>
      </c>
      <c r="AL1937" s="142" t="str">
        <f>IF($L1937&lt;&gt;"",IF($AD1937=1,VLOOKUP($L1937,得点換算表!$C$77:$D$86,2),VLOOKUP($L1937,得点換算表!$E$77:$F$86,2)),"")</f>
        <v/>
      </c>
      <c r="AM1937" s="142" t="str">
        <f>IF($M1937&lt;&gt;"",IF($AD1937=1,VLOOKUP($M1937,得点換算表!$C$87:$D$96,2),VLOOKUP($M1937,得点換算表!$E$87:$F$96,2)),"")</f>
        <v/>
      </c>
      <c r="AN1937" s="142" t="str">
        <f t="shared" si="100"/>
        <v/>
      </c>
      <c r="AO1937" s="143" t="str">
        <f>IF(AND($AN1937&lt;&gt;"",$AN1937&gt;=8),VLOOKUP($AN1937,得点換算表!$I$10:$J$14,2),"")</f>
        <v/>
      </c>
      <c r="AP1937" s="105"/>
    </row>
    <row r="1938" spans="1:42" x14ac:dyDescent="0.15">
      <c r="A1938" s="11"/>
      <c r="B1938" s="12"/>
      <c r="C1938" s="13"/>
      <c r="D1938" s="13"/>
      <c r="E1938" s="14"/>
      <c r="F1938" s="14"/>
      <c r="G1938" s="14"/>
      <c r="H1938" s="14"/>
      <c r="I1938" s="15"/>
      <c r="J1938" s="14"/>
      <c r="K1938" s="13"/>
      <c r="L1938" s="14"/>
      <c r="M1938" s="14"/>
      <c r="N1938" s="14"/>
      <c r="O1938" s="14"/>
      <c r="P1938" s="198"/>
      <c r="Q1938" s="198"/>
      <c r="R1938" s="198"/>
      <c r="S1938" s="198"/>
      <c r="T1938" s="198"/>
      <c r="U1938" s="198"/>
      <c r="V1938" s="198"/>
      <c r="W1938" s="202">
        <f t="shared" si="101"/>
        <v>0</v>
      </c>
      <c r="X1938" s="14"/>
      <c r="Y1938" s="14"/>
      <c r="Z1938" s="108"/>
      <c r="AA1938" s="114"/>
      <c r="AB1938" s="129"/>
      <c r="AC1938" s="128"/>
      <c r="AD1938" s="142" t="str">
        <f t="shared" si="102"/>
        <v/>
      </c>
      <c r="AE1938" s="142" t="str">
        <f>IF($E1938&lt;&gt;"",IF($AD1938=1,VLOOKUP($E1938,得点換算表!$C$5:$D$14,2),VLOOKUP($E1938,得点換算表!$E$5:$F$14,2)),"")</f>
        <v/>
      </c>
      <c r="AF1938" s="142" t="str">
        <f>IF($F1938&lt;&gt;"",IF($AD1938=1,VLOOKUP($F1938,得点換算表!$C$15:$D$24,2),VLOOKUP($F1938,得点換算表!$E$15:$F$24,2)),"")</f>
        <v/>
      </c>
      <c r="AG1938" s="142" t="str">
        <f>IF($G1938&lt;&gt;"",IF($AD1938=1,VLOOKUP($G1938,得点換算表!$C$25:$D$34,2),VLOOKUP($G1938,得点換算表!$E$25:$F$34,2)),"")</f>
        <v/>
      </c>
      <c r="AH1938" s="142" t="str">
        <f>IF($H1938&lt;&gt;"",IF($AD1938=1,VLOOKUP($H1938,得点換算表!$C$35:$D$44,2),VLOOKUP($H1938,得点換算表!$E$35:$F$44,2)),"")</f>
        <v/>
      </c>
      <c r="AI1938" s="142" t="str">
        <f>IF($I1938&lt;&gt;"",IF($AD1938=1,VLOOKUP($I1938,得点換算表!$C$45:$D$55,2),VLOOKUP($I1938,得点換算表!$E$45:$F$55,2)),"")</f>
        <v/>
      </c>
      <c r="AJ1938" s="142" t="str">
        <f>IF($J1938&lt;&gt;"",IF($AD1938=1,VLOOKUP($J1938,得点換算表!$C$56:$D$65,2),VLOOKUP($J1938,得点換算表!$E$56:$F$65,2)),"")</f>
        <v/>
      </c>
      <c r="AK1938" s="142" t="str">
        <f>IF($K1938&lt;&gt;"",IF($AD1938=1,VLOOKUP($K1938,得点換算表!$C$66:$D$76,2),VLOOKUP($K1938,得点換算表!$E$66:$F$76,2)),"")</f>
        <v/>
      </c>
      <c r="AL1938" s="142" t="str">
        <f>IF($L1938&lt;&gt;"",IF($AD1938=1,VLOOKUP($L1938,得点換算表!$C$77:$D$86,2),VLOOKUP($L1938,得点換算表!$E$77:$F$86,2)),"")</f>
        <v/>
      </c>
      <c r="AM1938" s="142" t="str">
        <f>IF($M1938&lt;&gt;"",IF($AD1938=1,VLOOKUP($M1938,得点換算表!$C$87:$D$96,2),VLOOKUP($M1938,得点換算表!$E$87:$F$96,2)),"")</f>
        <v/>
      </c>
      <c r="AN1938" s="142" t="str">
        <f t="shared" si="100"/>
        <v/>
      </c>
      <c r="AO1938" s="143" t="str">
        <f>IF(AND($AN1938&lt;&gt;"",$AN1938&gt;=8),VLOOKUP($AN1938,得点換算表!$I$10:$J$14,2),"")</f>
        <v/>
      </c>
      <c r="AP1938" s="105"/>
    </row>
    <row r="1939" spans="1:42" x14ac:dyDescent="0.15">
      <c r="A1939" s="11"/>
      <c r="B1939" s="12"/>
      <c r="C1939" s="13"/>
      <c r="D1939" s="13"/>
      <c r="E1939" s="14"/>
      <c r="F1939" s="14"/>
      <c r="G1939" s="14"/>
      <c r="H1939" s="14"/>
      <c r="I1939" s="15"/>
      <c r="J1939" s="14"/>
      <c r="K1939" s="13"/>
      <c r="L1939" s="14"/>
      <c r="M1939" s="14"/>
      <c r="N1939" s="14"/>
      <c r="O1939" s="14"/>
      <c r="P1939" s="198"/>
      <c r="Q1939" s="198"/>
      <c r="R1939" s="198"/>
      <c r="S1939" s="198"/>
      <c r="T1939" s="198"/>
      <c r="U1939" s="198"/>
      <c r="V1939" s="198"/>
      <c r="W1939" s="202">
        <f t="shared" si="101"/>
        <v>0</v>
      </c>
      <c r="X1939" s="14"/>
      <c r="Y1939" s="14"/>
      <c r="Z1939" s="108"/>
      <c r="AA1939" s="114"/>
      <c r="AB1939" s="129"/>
      <c r="AC1939" s="128"/>
      <c r="AD1939" s="142" t="str">
        <f t="shared" si="102"/>
        <v/>
      </c>
      <c r="AE1939" s="142" t="str">
        <f>IF($E1939&lt;&gt;"",IF($AD1939=1,VLOOKUP($E1939,得点換算表!$C$5:$D$14,2),VLOOKUP($E1939,得点換算表!$E$5:$F$14,2)),"")</f>
        <v/>
      </c>
      <c r="AF1939" s="142" t="str">
        <f>IF($F1939&lt;&gt;"",IF($AD1939=1,VLOOKUP($F1939,得点換算表!$C$15:$D$24,2),VLOOKUP($F1939,得点換算表!$E$15:$F$24,2)),"")</f>
        <v/>
      </c>
      <c r="AG1939" s="142" t="str">
        <f>IF($G1939&lt;&gt;"",IF($AD1939=1,VLOOKUP($G1939,得点換算表!$C$25:$D$34,2),VLOOKUP($G1939,得点換算表!$E$25:$F$34,2)),"")</f>
        <v/>
      </c>
      <c r="AH1939" s="142" t="str">
        <f>IF($H1939&lt;&gt;"",IF($AD1939=1,VLOOKUP($H1939,得点換算表!$C$35:$D$44,2),VLOOKUP($H1939,得点換算表!$E$35:$F$44,2)),"")</f>
        <v/>
      </c>
      <c r="AI1939" s="142" t="str">
        <f>IF($I1939&lt;&gt;"",IF($AD1939=1,VLOOKUP($I1939,得点換算表!$C$45:$D$55,2),VLOOKUP($I1939,得点換算表!$E$45:$F$55,2)),"")</f>
        <v/>
      </c>
      <c r="AJ1939" s="142" t="str">
        <f>IF($J1939&lt;&gt;"",IF($AD1939=1,VLOOKUP($J1939,得点換算表!$C$56:$D$65,2),VLOOKUP($J1939,得点換算表!$E$56:$F$65,2)),"")</f>
        <v/>
      </c>
      <c r="AK1939" s="142" t="str">
        <f>IF($K1939&lt;&gt;"",IF($AD1939=1,VLOOKUP($K1939,得点換算表!$C$66:$D$76,2),VLOOKUP($K1939,得点換算表!$E$66:$F$76,2)),"")</f>
        <v/>
      </c>
      <c r="AL1939" s="142" t="str">
        <f>IF($L1939&lt;&gt;"",IF($AD1939=1,VLOOKUP($L1939,得点換算表!$C$77:$D$86,2),VLOOKUP($L1939,得点換算表!$E$77:$F$86,2)),"")</f>
        <v/>
      </c>
      <c r="AM1939" s="142" t="str">
        <f>IF($M1939&lt;&gt;"",IF($AD1939=1,VLOOKUP($M1939,得点換算表!$C$87:$D$96,2),VLOOKUP($M1939,得点換算表!$E$87:$F$96,2)),"")</f>
        <v/>
      </c>
      <c r="AN1939" s="142" t="str">
        <f t="shared" si="100"/>
        <v/>
      </c>
      <c r="AO1939" s="143" t="str">
        <f>IF(AND($AN1939&lt;&gt;"",$AN1939&gt;=8),VLOOKUP($AN1939,得点換算表!$I$10:$J$14,2),"")</f>
        <v/>
      </c>
      <c r="AP1939" s="105"/>
    </row>
    <row r="1940" spans="1:42" x14ac:dyDescent="0.15">
      <c r="A1940" s="11"/>
      <c r="B1940" s="12"/>
      <c r="C1940" s="13"/>
      <c r="D1940" s="13"/>
      <c r="E1940" s="14"/>
      <c r="F1940" s="14"/>
      <c r="G1940" s="14"/>
      <c r="H1940" s="14"/>
      <c r="I1940" s="15"/>
      <c r="J1940" s="14"/>
      <c r="K1940" s="13"/>
      <c r="L1940" s="14"/>
      <c r="M1940" s="14"/>
      <c r="N1940" s="14"/>
      <c r="O1940" s="14"/>
      <c r="P1940" s="198"/>
      <c r="Q1940" s="198"/>
      <c r="R1940" s="198"/>
      <c r="S1940" s="198"/>
      <c r="T1940" s="198"/>
      <c r="U1940" s="198"/>
      <c r="V1940" s="198"/>
      <c r="W1940" s="202">
        <f t="shared" si="101"/>
        <v>0</v>
      </c>
      <c r="X1940" s="14"/>
      <c r="Y1940" s="14"/>
      <c r="Z1940" s="108"/>
      <c r="AA1940" s="114"/>
      <c r="AB1940" s="129"/>
      <c r="AC1940" s="128"/>
      <c r="AD1940" s="142" t="str">
        <f t="shared" si="102"/>
        <v/>
      </c>
      <c r="AE1940" s="142" t="str">
        <f>IF($E1940&lt;&gt;"",IF($AD1940=1,VLOOKUP($E1940,得点換算表!$C$5:$D$14,2),VLOOKUP($E1940,得点換算表!$E$5:$F$14,2)),"")</f>
        <v/>
      </c>
      <c r="AF1940" s="142" t="str">
        <f>IF($F1940&lt;&gt;"",IF($AD1940=1,VLOOKUP($F1940,得点換算表!$C$15:$D$24,2),VLOOKUP($F1940,得点換算表!$E$15:$F$24,2)),"")</f>
        <v/>
      </c>
      <c r="AG1940" s="142" t="str">
        <f>IF($G1940&lt;&gt;"",IF($AD1940=1,VLOOKUP($G1940,得点換算表!$C$25:$D$34,2),VLOOKUP($G1940,得点換算表!$E$25:$F$34,2)),"")</f>
        <v/>
      </c>
      <c r="AH1940" s="142" t="str">
        <f>IF($H1940&lt;&gt;"",IF($AD1940=1,VLOOKUP($H1940,得点換算表!$C$35:$D$44,2),VLOOKUP($H1940,得点換算表!$E$35:$F$44,2)),"")</f>
        <v/>
      </c>
      <c r="AI1940" s="142" t="str">
        <f>IF($I1940&lt;&gt;"",IF($AD1940=1,VLOOKUP($I1940,得点換算表!$C$45:$D$55,2),VLOOKUP($I1940,得点換算表!$E$45:$F$55,2)),"")</f>
        <v/>
      </c>
      <c r="AJ1940" s="142" t="str">
        <f>IF($J1940&lt;&gt;"",IF($AD1940=1,VLOOKUP($J1940,得点換算表!$C$56:$D$65,2),VLOOKUP($J1940,得点換算表!$E$56:$F$65,2)),"")</f>
        <v/>
      </c>
      <c r="AK1940" s="142" t="str">
        <f>IF($K1940&lt;&gt;"",IF($AD1940=1,VLOOKUP($K1940,得点換算表!$C$66:$D$76,2),VLOOKUP($K1940,得点換算表!$E$66:$F$76,2)),"")</f>
        <v/>
      </c>
      <c r="AL1940" s="142" t="str">
        <f>IF($L1940&lt;&gt;"",IF($AD1940=1,VLOOKUP($L1940,得点換算表!$C$77:$D$86,2),VLOOKUP($L1940,得点換算表!$E$77:$F$86,2)),"")</f>
        <v/>
      </c>
      <c r="AM1940" s="142" t="str">
        <f>IF($M1940&lt;&gt;"",IF($AD1940=1,VLOOKUP($M1940,得点換算表!$C$87:$D$96,2),VLOOKUP($M1940,得点換算表!$E$87:$F$96,2)),"")</f>
        <v/>
      </c>
      <c r="AN1940" s="142" t="str">
        <f t="shared" si="100"/>
        <v/>
      </c>
      <c r="AO1940" s="143" t="str">
        <f>IF(AND($AN1940&lt;&gt;"",$AN1940&gt;=8),VLOOKUP($AN1940,得点換算表!$I$10:$J$14,2),"")</f>
        <v/>
      </c>
      <c r="AP1940" s="105"/>
    </row>
    <row r="1941" spans="1:42" x14ac:dyDescent="0.15">
      <c r="A1941" s="11"/>
      <c r="B1941" s="12"/>
      <c r="C1941" s="13"/>
      <c r="D1941" s="13"/>
      <c r="E1941" s="14"/>
      <c r="F1941" s="14"/>
      <c r="G1941" s="14"/>
      <c r="H1941" s="14"/>
      <c r="I1941" s="15"/>
      <c r="J1941" s="14"/>
      <c r="K1941" s="13"/>
      <c r="L1941" s="14"/>
      <c r="M1941" s="14"/>
      <c r="N1941" s="14"/>
      <c r="O1941" s="14"/>
      <c r="P1941" s="198"/>
      <c r="Q1941" s="198"/>
      <c r="R1941" s="198"/>
      <c r="S1941" s="198"/>
      <c r="T1941" s="198"/>
      <c r="U1941" s="198"/>
      <c r="V1941" s="198"/>
      <c r="W1941" s="202">
        <f t="shared" si="101"/>
        <v>0</v>
      </c>
      <c r="X1941" s="14"/>
      <c r="Y1941" s="14"/>
      <c r="Z1941" s="108"/>
      <c r="AA1941" s="114"/>
      <c r="AB1941" s="129"/>
      <c r="AC1941" s="128"/>
      <c r="AD1941" s="142" t="str">
        <f t="shared" si="102"/>
        <v/>
      </c>
      <c r="AE1941" s="142" t="str">
        <f>IF($E1941&lt;&gt;"",IF($AD1941=1,VLOOKUP($E1941,得点換算表!$C$5:$D$14,2),VLOOKUP($E1941,得点換算表!$E$5:$F$14,2)),"")</f>
        <v/>
      </c>
      <c r="AF1941" s="142" t="str">
        <f>IF($F1941&lt;&gt;"",IF($AD1941=1,VLOOKUP($F1941,得点換算表!$C$15:$D$24,2),VLOOKUP($F1941,得点換算表!$E$15:$F$24,2)),"")</f>
        <v/>
      </c>
      <c r="AG1941" s="142" t="str">
        <f>IF($G1941&lt;&gt;"",IF($AD1941=1,VLOOKUP($G1941,得点換算表!$C$25:$D$34,2),VLOOKUP($G1941,得点換算表!$E$25:$F$34,2)),"")</f>
        <v/>
      </c>
      <c r="AH1941" s="142" t="str">
        <f>IF($H1941&lt;&gt;"",IF($AD1941=1,VLOOKUP($H1941,得点換算表!$C$35:$D$44,2),VLOOKUP($H1941,得点換算表!$E$35:$F$44,2)),"")</f>
        <v/>
      </c>
      <c r="AI1941" s="142" t="str">
        <f>IF($I1941&lt;&gt;"",IF($AD1941=1,VLOOKUP($I1941,得点換算表!$C$45:$D$55,2),VLOOKUP($I1941,得点換算表!$E$45:$F$55,2)),"")</f>
        <v/>
      </c>
      <c r="AJ1941" s="142" t="str">
        <f>IF($J1941&lt;&gt;"",IF($AD1941=1,VLOOKUP($J1941,得点換算表!$C$56:$D$65,2),VLOOKUP($J1941,得点換算表!$E$56:$F$65,2)),"")</f>
        <v/>
      </c>
      <c r="AK1941" s="142" t="str">
        <f>IF($K1941&lt;&gt;"",IF($AD1941=1,VLOOKUP($K1941,得点換算表!$C$66:$D$76,2),VLOOKUP($K1941,得点換算表!$E$66:$F$76,2)),"")</f>
        <v/>
      </c>
      <c r="AL1941" s="142" t="str">
        <f>IF($L1941&lt;&gt;"",IF($AD1941=1,VLOOKUP($L1941,得点換算表!$C$77:$D$86,2),VLOOKUP($L1941,得点換算表!$E$77:$F$86,2)),"")</f>
        <v/>
      </c>
      <c r="AM1941" s="142" t="str">
        <f>IF($M1941&lt;&gt;"",IF($AD1941=1,VLOOKUP($M1941,得点換算表!$C$87:$D$96,2),VLOOKUP($M1941,得点換算表!$E$87:$F$96,2)),"")</f>
        <v/>
      </c>
      <c r="AN1941" s="142" t="str">
        <f t="shared" si="100"/>
        <v/>
      </c>
      <c r="AO1941" s="143" t="str">
        <f>IF(AND($AN1941&lt;&gt;"",$AN1941&gt;=8),VLOOKUP($AN1941,得点換算表!$I$10:$J$14,2),"")</f>
        <v/>
      </c>
      <c r="AP1941" s="105"/>
    </row>
    <row r="1942" spans="1:42" x14ac:dyDescent="0.15">
      <c r="A1942" s="11"/>
      <c r="B1942" s="12"/>
      <c r="C1942" s="13"/>
      <c r="D1942" s="13"/>
      <c r="E1942" s="14"/>
      <c r="F1942" s="14"/>
      <c r="G1942" s="14"/>
      <c r="H1942" s="14"/>
      <c r="I1942" s="15"/>
      <c r="J1942" s="14"/>
      <c r="K1942" s="13"/>
      <c r="L1942" s="14"/>
      <c r="M1942" s="14"/>
      <c r="N1942" s="14"/>
      <c r="O1942" s="14"/>
      <c r="P1942" s="198"/>
      <c r="Q1942" s="198"/>
      <c r="R1942" s="198"/>
      <c r="S1942" s="198"/>
      <c r="T1942" s="198"/>
      <c r="U1942" s="198"/>
      <c r="V1942" s="198"/>
      <c r="W1942" s="202">
        <f t="shared" si="101"/>
        <v>0</v>
      </c>
      <c r="X1942" s="14"/>
      <c r="Y1942" s="14"/>
      <c r="Z1942" s="108"/>
      <c r="AA1942" s="114"/>
      <c r="AB1942" s="129"/>
      <c r="AC1942" s="128"/>
      <c r="AD1942" s="142" t="str">
        <f t="shared" si="102"/>
        <v/>
      </c>
      <c r="AE1942" s="142" t="str">
        <f>IF($E1942&lt;&gt;"",IF($AD1942=1,VLOOKUP($E1942,得点換算表!$C$5:$D$14,2),VLOOKUP($E1942,得点換算表!$E$5:$F$14,2)),"")</f>
        <v/>
      </c>
      <c r="AF1942" s="142" t="str">
        <f>IF($F1942&lt;&gt;"",IF($AD1942=1,VLOOKUP($F1942,得点換算表!$C$15:$D$24,2),VLOOKUP($F1942,得点換算表!$E$15:$F$24,2)),"")</f>
        <v/>
      </c>
      <c r="AG1942" s="142" t="str">
        <f>IF($G1942&lt;&gt;"",IF($AD1942=1,VLOOKUP($G1942,得点換算表!$C$25:$D$34,2),VLOOKUP($G1942,得点換算表!$E$25:$F$34,2)),"")</f>
        <v/>
      </c>
      <c r="AH1942" s="142" t="str">
        <f>IF($H1942&lt;&gt;"",IF($AD1942=1,VLOOKUP($H1942,得点換算表!$C$35:$D$44,2),VLOOKUP($H1942,得点換算表!$E$35:$F$44,2)),"")</f>
        <v/>
      </c>
      <c r="AI1942" s="142" t="str">
        <f>IF($I1942&lt;&gt;"",IF($AD1942=1,VLOOKUP($I1942,得点換算表!$C$45:$D$55,2),VLOOKUP($I1942,得点換算表!$E$45:$F$55,2)),"")</f>
        <v/>
      </c>
      <c r="AJ1942" s="142" t="str">
        <f>IF($J1942&lt;&gt;"",IF($AD1942=1,VLOOKUP($J1942,得点換算表!$C$56:$D$65,2),VLOOKUP($J1942,得点換算表!$E$56:$F$65,2)),"")</f>
        <v/>
      </c>
      <c r="AK1942" s="142" t="str">
        <f>IF($K1942&lt;&gt;"",IF($AD1942=1,VLOOKUP($K1942,得点換算表!$C$66:$D$76,2),VLOOKUP($K1942,得点換算表!$E$66:$F$76,2)),"")</f>
        <v/>
      </c>
      <c r="AL1942" s="142" t="str">
        <f>IF($L1942&lt;&gt;"",IF($AD1942=1,VLOOKUP($L1942,得点換算表!$C$77:$D$86,2),VLOOKUP($L1942,得点換算表!$E$77:$F$86,2)),"")</f>
        <v/>
      </c>
      <c r="AM1942" s="142" t="str">
        <f>IF($M1942&lt;&gt;"",IF($AD1942=1,VLOOKUP($M1942,得点換算表!$C$87:$D$96,2),VLOOKUP($M1942,得点換算表!$E$87:$F$96,2)),"")</f>
        <v/>
      </c>
      <c r="AN1942" s="142" t="str">
        <f t="shared" si="100"/>
        <v/>
      </c>
      <c r="AO1942" s="143" t="str">
        <f>IF(AND($AN1942&lt;&gt;"",$AN1942&gt;=8),VLOOKUP($AN1942,得点換算表!$I$10:$J$14,2),"")</f>
        <v/>
      </c>
      <c r="AP1942" s="105"/>
    </row>
    <row r="1943" spans="1:42" x14ac:dyDescent="0.15">
      <c r="A1943" s="11"/>
      <c r="B1943" s="12"/>
      <c r="C1943" s="13"/>
      <c r="D1943" s="13"/>
      <c r="E1943" s="14"/>
      <c r="F1943" s="14"/>
      <c r="G1943" s="14"/>
      <c r="H1943" s="14"/>
      <c r="I1943" s="15"/>
      <c r="J1943" s="14"/>
      <c r="K1943" s="13"/>
      <c r="L1943" s="14"/>
      <c r="M1943" s="14"/>
      <c r="N1943" s="14"/>
      <c r="O1943" s="14"/>
      <c r="P1943" s="198"/>
      <c r="Q1943" s="198"/>
      <c r="R1943" s="198"/>
      <c r="S1943" s="198"/>
      <c r="T1943" s="198"/>
      <c r="U1943" s="198"/>
      <c r="V1943" s="198"/>
      <c r="W1943" s="202">
        <f t="shared" si="101"/>
        <v>0</v>
      </c>
      <c r="X1943" s="14"/>
      <c r="Y1943" s="14"/>
      <c r="Z1943" s="108"/>
      <c r="AA1943" s="114"/>
      <c r="AB1943" s="129"/>
      <c r="AC1943" s="128"/>
      <c r="AD1943" s="142" t="str">
        <f t="shared" si="102"/>
        <v/>
      </c>
      <c r="AE1943" s="142" t="str">
        <f>IF($E1943&lt;&gt;"",IF($AD1943=1,VLOOKUP($E1943,得点換算表!$C$5:$D$14,2),VLOOKUP($E1943,得点換算表!$E$5:$F$14,2)),"")</f>
        <v/>
      </c>
      <c r="AF1943" s="142" t="str">
        <f>IF($F1943&lt;&gt;"",IF($AD1943=1,VLOOKUP($F1943,得点換算表!$C$15:$D$24,2),VLOOKUP($F1943,得点換算表!$E$15:$F$24,2)),"")</f>
        <v/>
      </c>
      <c r="AG1943" s="142" t="str">
        <f>IF($G1943&lt;&gt;"",IF($AD1943=1,VLOOKUP($G1943,得点換算表!$C$25:$D$34,2),VLOOKUP($G1943,得点換算表!$E$25:$F$34,2)),"")</f>
        <v/>
      </c>
      <c r="AH1943" s="142" t="str">
        <f>IF($H1943&lt;&gt;"",IF($AD1943=1,VLOOKUP($H1943,得点換算表!$C$35:$D$44,2),VLOOKUP($H1943,得点換算表!$E$35:$F$44,2)),"")</f>
        <v/>
      </c>
      <c r="AI1943" s="142" t="str">
        <f>IF($I1943&lt;&gt;"",IF($AD1943=1,VLOOKUP($I1943,得点換算表!$C$45:$D$55,2),VLOOKUP($I1943,得点換算表!$E$45:$F$55,2)),"")</f>
        <v/>
      </c>
      <c r="AJ1943" s="142" t="str">
        <f>IF($J1943&lt;&gt;"",IF($AD1943=1,VLOOKUP($J1943,得点換算表!$C$56:$D$65,2),VLOOKUP($J1943,得点換算表!$E$56:$F$65,2)),"")</f>
        <v/>
      </c>
      <c r="AK1943" s="142" t="str">
        <f>IF($K1943&lt;&gt;"",IF($AD1943=1,VLOOKUP($K1943,得点換算表!$C$66:$D$76,2),VLOOKUP($K1943,得点換算表!$E$66:$F$76,2)),"")</f>
        <v/>
      </c>
      <c r="AL1943" s="142" t="str">
        <f>IF($L1943&lt;&gt;"",IF($AD1943=1,VLOOKUP($L1943,得点換算表!$C$77:$D$86,2),VLOOKUP($L1943,得点換算表!$E$77:$F$86,2)),"")</f>
        <v/>
      </c>
      <c r="AM1943" s="142" t="str">
        <f>IF($M1943&lt;&gt;"",IF($AD1943=1,VLOOKUP($M1943,得点換算表!$C$87:$D$96,2),VLOOKUP($M1943,得点換算表!$E$87:$F$96,2)),"")</f>
        <v/>
      </c>
      <c r="AN1943" s="142" t="str">
        <f t="shared" si="100"/>
        <v/>
      </c>
      <c r="AO1943" s="143" t="str">
        <f>IF(AND($AN1943&lt;&gt;"",$AN1943&gt;=8),VLOOKUP($AN1943,得点換算表!$I$10:$J$14,2),"")</f>
        <v/>
      </c>
      <c r="AP1943" s="105"/>
    </row>
    <row r="1944" spans="1:42" x14ac:dyDescent="0.15">
      <c r="A1944" s="11"/>
      <c r="B1944" s="12"/>
      <c r="C1944" s="13"/>
      <c r="D1944" s="13"/>
      <c r="E1944" s="14"/>
      <c r="F1944" s="14"/>
      <c r="G1944" s="14"/>
      <c r="H1944" s="14"/>
      <c r="I1944" s="15"/>
      <c r="J1944" s="14"/>
      <c r="K1944" s="13"/>
      <c r="L1944" s="14"/>
      <c r="M1944" s="14"/>
      <c r="N1944" s="14"/>
      <c r="O1944" s="14"/>
      <c r="P1944" s="198"/>
      <c r="Q1944" s="198"/>
      <c r="R1944" s="198"/>
      <c r="S1944" s="198"/>
      <c r="T1944" s="198"/>
      <c r="U1944" s="198"/>
      <c r="V1944" s="198"/>
      <c r="W1944" s="202">
        <f t="shared" si="101"/>
        <v>0</v>
      </c>
      <c r="X1944" s="14"/>
      <c r="Y1944" s="14"/>
      <c r="Z1944" s="108"/>
      <c r="AA1944" s="114"/>
      <c r="AB1944" s="129"/>
      <c r="AC1944" s="128"/>
      <c r="AD1944" s="142" t="str">
        <f t="shared" si="102"/>
        <v/>
      </c>
      <c r="AE1944" s="142" t="str">
        <f>IF($E1944&lt;&gt;"",IF($AD1944=1,VLOOKUP($E1944,得点換算表!$C$5:$D$14,2),VLOOKUP($E1944,得点換算表!$E$5:$F$14,2)),"")</f>
        <v/>
      </c>
      <c r="AF1944" s="142" t="str">
        <f>IF($F1944&lt;&gt;"",IF($AD1944=1,VLOOKUP($F1944,得点換算表!$C$15:$D$24,2),VLOOKUP($F1944,得点換算表!$E$15:$F$24,2)),"")</f>
        <v/>
      </c>
      <c r="AG1944" s="142" t="str">
        <f>IF($G1944&lt;&gt;"",IF($AD1944=1,VLOOKUP($G1944,得点換算表!$C$25:$D$34,2),VLOOKUP($G1944,得点換算表!$E$25:$F$34,2)),"")</f>
        <v/>
      </c>
      <c r="AH1944" s="142" t="str">
        <f>IF($H1944&lt;&gt;"",IF($AD1944=1,VLOOKUP($H1944,得点換算表!$C$35:$D$44,2),VLOOKUP($H1944,得点換算表!$E$35:$F$44,2)),"")</f>
        <v/>
      </c>
      <c r="AI1944" s="142" t="str">
        <f>IF($I1944&lt;&gt;"",IF($AD1944=1,VLOOKUP($I1944,得点換算表!$C$45:$D$55,2),VLOOKUP($I1944,得点換算表!$E$45:$F$55,2)),"")</f>
        <v/>
      </c>
      <c r="AJ1944" s="142" t="str">
        <f>IF($J1944&lt;&gt;"",IF($AD1944=1,VLOOKUP($J1944,得点換算表!$C$56:$D$65,2),VLOOKUP($J1944,得点換算表!$E$56:$F$65,2)),"")</f>
        <v/>
      </c>
      <c r="AK1944" s="142" t="str">
        <f>IF($K1944&lt;&gt;"",IF($AD1944=1,VLOOKUP($K1944,得点換算表!$C$66:$D$76,2),VLOOKUP($K1944,得点換算表!$E$66:$F$76,2)),"")</f>
        <v/>
      </c>
      <c r="AL1944" s="142" t="str">
        <f>IF($L1944&lt;&gt;"",IF($AD1944=1,VLOOKUP($L1944,得点換算表!$C$77:$D$86,2),VLOOKUP($L1944,得点換算表!$E$77:$F$86,2)),"")</f>
        <v/>
      </c>
      <c r="AM1944" s="142" t="str">
        <f>IF($M1944&lt;&gt;"",IF($AD1944=1,VLOOKUP($M1944,得点換算表!$C$87:$D$96,2),VLOOKUP($M1944,得点換算表!$E$87:$F$96,2)),"")</f>
        <v/>
      </c>
      <c r="AN1944" s="142" t="str">
        <f t="shared" si="100"/>
        <v/>
      </c>
      <c r="AO1944" s="143" t="str">
        <f>IF(AND($AN1944&lt;&gt;"",$AN1944&gt;=8),VLOOKUP($AN1944,得点換算表!$I$10:$J$14,2),"")</f>
        <v/>
      </c>
      <c r="AP1944" s="105"/>
    </row>
    <row r="1945" spans="1:42" x14ac:dyDescent="0.15">
      <c r="A1945" s="11"/>
      <c r="B1945" s="12"/>
      <c r="C1945" s="13"/>
      <c r="D1945" s="13"/>
      <c r="E1945" s="14"/>
      <c r="F1945" s="14"/>
      <c r="G1945" s="14"/>
      <c r="H1945" s="14"/>
      <c r="I1945" s="15"/>
      <c r="J1945" s="14"/>
      <c r="K1945" s="13"/>
      <c r="L1945" s="14"/>
      <c r="M1945" s="14"/>
      <c r="N1945" s="14"/>
      <c r="O1945" s="14"/>
      <c r="P1945" s="198"/>
      <c r="Q1945" s="198"/>
      <c r="R1945" s="198"/>
      <c r="S1945" s="198"/>
      <c r="T1945" s="198"/>
      <c r="U1945" s="198"/>
      <c r="V1945" s="198"/>
      <c r="W1945" s="202">
        <f t="shared" si="101"/>
        <v>0</v>
      </c>
      <c r="X1945" s="14"/>
      <c r="Y1945" s="14"/>
      <c r="Z1945" s="108"/>
      <c r="AA1945" s="114"/>
      <c r="AB1945" s="129"/>
      <c r="AC1945" s="128"/>
      <c r="AD1945" s="142" t="str">
        <f t="shared" si="102"/>
        <v/>
      </c>
      <c r="AE1945" s="142" t="str">
        <f>IF($E1945&lt;&gt;"",IF($AD1945=1,VLOOKUP($E1945,得点換算表!$C$5:$D$14,2),VLOOKUP($E1945,得点換算表!$E$5:$F$14,2)),"")</f>
        <v/>
      </c>
      <c r="AF1945" s="142" t="str">
        <f>IF($F1945&lt;&gt;"",IF($AD1945=1,VLOOKUP($F1945,得点換算表!$C$15:$D$24,2),VLOOKUP($F1945,得点換算表!$E$15:$F$24,2)),"")</f>
        <v/>
      </c>
      <c r="AG1945" s="142" t="str">
        <f>IF($G1945&lt;&gt;"",IF($AD1945=1,VLOOKUP($G1945,得点換算表!$C$25:$D$34,2),VLOOKUP($G1945,得点換算表!$E$25:$F$34,2)),"")</f>
        <v/>
      </c>
      <c r="AH1945" s="142" t="str">
        <f>IF($H1945&lt;&gt;"",IF($AD1945=1,VLOOKUP($H1945,得点換算表!$C$35:$D$44,2),VLOOKUP($H1945,得点換算表!$E$35:$F$44,2)),"")</f>
        <v/>
      </c>
      <c r="AI1945" s="142" t="str">
        <f>IF($I1945&lt;&gt;"",IF($AD1945=1,VLOOKUP($I1945,得点換算表!$C$45:$D$55,2),VLOOKUP($I1945,得点換算表!$E$45:$F$55,2)),"")</f>
        <v/>
      </c>
      <c r="AJ1945" s="142" t="str">
        <f>IF($J1945&lt;&gt;"",IF($AD1945=1,VLOOKUP($J1945,得点換算表!$C$56:$D$65,2),VLOOKUP($J1945,得点換算表!$E$56:$F$65,2)),"")</f>
        <v/>
      </c>
      <c r="AK1945" s="142" t="str">
        <f>IF($K1945&lt;&gt;"",IF($AD1945=1,VLOOKUP($K1945,得点換算表!$C$66:$D$76,2),VLOOKUP($K1945,得点換算表!$E$66:$F$76,2)),"")</f>
        <v/>
      </c>
      <c r="AL1945" s="142" t="str">
        <f>IF($L1945&lt;&gt;"",IF($AD1945=1,VLOOKUP($L1945,得点換算表!$C$77:$D$86,2),VLOOKUP($L1945,得点換算表!$E$77:$F$86,2)),"")</f>
        <v/>
      </c>
      <c r="AM1945" s="142" t="str">
        <f>IF($M1945&lt;&gt;"",IF($AD1945=1,VLOOKUP($M1945,得点換算表!$C$87:$D$96,2),VLOOKUP($M1945,得点換算表!$E$87:$F$96,2)),"")</f>
        <v/>
      </c>
      <c r="AN1945" s="142" t="str">
        <f t="shared" si="100"/>
        <v/>
      </c>
      <c r="AO1945" s="143" t="str">
        <f>IF(AND($AN1945&lt;&gt;"",$AN1945&gt;=8),VLOOKUP($AN1945,得点換算表!$I$10:$J$14,2),"")</f>
        <v/>
      </c>
      <c r="AP1945" s="105"/>
    </row>
    <row r="1946" spans="1:42" x14ac:dyDescent="0.15">
      <c r="A1946" s="11"/>
      <c r="B1946" s="12"/>
      <c r="C1946" s="13"/>
      <c r="D1946" s="13"/>
      <c r="E1946" s="14"/>
      <c r="F1946" s="14"/>
      <c r="G1946" s="14"/>
      <c r="H1946" s="14"/>
      <c r="I1946" s="15"/>
      <c r="J1946" s="14"/>
      <c r="K1946" s="13"/>
      <c r="L1946" s="14"/>
      <c r="M1946" s="14"/>
      <c r="N1946" s="14"/>
      <c r="O1946" s="14"/>
      <c r="P1946" s="198"/>
      <c r="Q1946" s="198"/>
      <c r="R1946" s="198"/>
      <c r="S1946" s="198"/>
      <c r="T1946" s="198"/>
      <c r="U1946" s="198"/>
      <c r="V1946" s="198"/>
      <c r="W1946" s="202">
        <f t="shared" si="101"/>
        <v>0</v>
      </c>
      <c r="X1946" s="14"/>
      <c r="Y1946" s="14"/>
      <c r="Z1946" s="108"/>
      <c r="AA1946" s="114"/>
      <c r="AB1946" s="129"/>
      <c r="AC1946" s="128"/>
      <c r="AD1946" s="142" t="str">
        <f t="shared" si="102"/>
        <v/>
      </c>
      <c r="AE1946" s="142" t="str">
        <f>IF($E1946&lt;&gt;"",IF($AD1946=1,VLOOKUP($E1946,得点換算表!$C$5:$D$14,2),VLOOKUP($E1946,得点換算表!$E$5:$F$14,2)),"")</f>
        <v/>
      </c>
      <c r="AF1946" s="142" t="str">
        <f>IF($F1946&lt;&gt;"",IF($AD1946=1,VLOOKUP($F1946,得点換算表!$C$15:$D$24,2),VLOOKUP($F1946,得点換算表!$E$15:$F$24,2)),"")</f>
        <v/>
      </c>
      <c r="AG1946" s="142" t="str">
        <f>IF($G1946&lt;&gt;"",IF($AD1946=1,VLOOKUP($G1946,得点換算表!$C$25:$D$34,2),VLOOKUP($G1946,得点換算表!$E$25:$F$34,2)),"")</f>
        <v/>
      </c>
      <c r="AH1946" s="142" t="str">
        <f>IF($H1946&lt;&gt;"",IF($AD1946=1,VLOOKUP($H1946,得点換算表!$C$35:$D$44,2),VLOOKUP($H1946,得点換算表!$E$35:$F$44,2)),"")</f>
        <v/>
      </c>
      <c r="AI1946" s="142" t="str">
        <f>IF($I1946&lt;&gt;"",IF($AD1946=1,VLOOKUP($I1946,得点換算表!$C$45:$D$55,2),VLOOKUP($I1946,得点換算表!$E$45:$F$55,2)),"")</f>
        <v/>
      </c>
      <c r="AJ1946" s="142" t="str">
        <f>IF($J1946&lt;&gt;"",IF($AD1946=1,VLOOKUP($J1946,得点換算表!$C$56:$D$65,2),VLOOKUP($J1946,得点換算表!$E$56:$F$65,2)),"")</f>
        <v/>
      </c>
      <c r="AK1946" s="142" t="str">
        <f>IF($K1946&lt;&gt;"",IF($AD1946=1,VLOOKUP($K1946,得点換算表!$C$66:$D$76,2),VLOOKUP($K1946,得点換算表!$E$66:$F$76,2)),"")</f>
        <v/>
      </c>
      <c r="AL1946" s="142" t="str">
        <f>IF($L1946&lt;&gt;"",IF($AD1946=1,VLOOKUP($L1946,得点換算表!$C$77:$D$86,2),VLOOKUP($L1946,得点換算表!$E$77:$F$86,2)),"")</f>
        <v/>
      </c>
      <c r="AM1946" s="142" t="str">
        <f>IF($M1946&lt;&gt;"",IF($AD1946=1,VLOOKUP($M1946,得点換算表!$C$87:$D$96,2),VLOOKUP($M1946,得点換算表!$E$87:$F$96,2)),"")</f>
        <v/>
      </c>
      <c r="AN1946" s="142" t="str">
        <f t="shared" si="100"/>
        <v/>
      </c>
      <c r="AO1946" s="143" t="str">
        <f>IF(AND($AN1946&lt;&gt;"",$AN1946&gt;=8),VLOOKUP($AN1946,得点換算表!$I$10:$J$14,2),"")</f>
        <v/>
      </c>
      <c r="AP1946" s="105"/>
    </row>
    <row r="1947" spans="1:42" x14ac:dyDescent="0.15">
      <c r="A1947" s="11"/>
      <c r="B1947" s="12"/>
      <c r="C1947" s="13"/>
      <c r="D1947" s="13"/>
      <c r="E1947" s="14"/>
      <c r="F1947" s="14"/>
      <c r="G1947" s="14"/>
      <c r="H1947" s="14"/>
      <c r="I1947" s="15"/>
      <c r="J1947" s="14"/>
      <c r="K1947" s="13"/>
      <c r="L1947" s="14"/>
      <c r="M1947" s="14"/>
      <c r="N1947" s="14"/>
      <c r="O1947" s="14"/>
      <c r="P1947" s="198"/>
      <c r="Q1947" s="198"/>
      <c r="R1947" s="198"/>
      <c r="S1947" s="198"/>
      <c r="T1947" s="198"/>
      <c r="U1947" s="198"/>
      <c r="V1947" s="198"/>
      <c r="W1947" s="202">
        <f t="shared" si="101"/>
        <v>0</v>
      </c>
      <c r="X1947" s="14"/>
      <c r="Y1947" s="14"/>
      <c r="Z1947" s="108"/>
      <c r="AA1947" s="114"/>
      <c r="AB1947" s="129"/>
      <c r="AC1947" s="128"/>
      <c r="AD1947" s="142" t="str">
        <f t="shared" si="102"/>
        <v/>
      </c>
      <c r="AE1947" s="142" t="str">
        <f>IF($E1947&lt;&gt;"",IF($AD1947=1,VLOOKUP($E1947,得点換算表!$C$5:$D$14,2),VLOOKUP($E1947,得点換算表!$E$5:$F$14,2)),"")</f>
        <v/>
      </c>
      <c r="AF1947" s="142" t="str">
        <f>IF($F1947&lt;&gt;"",IF($AD1947=1,VLOOKUP($F1947,得点換算表!$C$15:$D$24,2),VLOOKUP($F1947,得点換算表!$E$15:$F$24,2)),"")</f>
        <v/>
      </c>
      <c r="AG1947" s="142" t="str">
        <f>IF($G1947&lt;&gt;"",IF($AD1947=1,VLOOKUP($G1947,得点換算表!$C$25:$D$34,2),VLOOKUP($G1947,得点換算表!$E$25:$F$34,2)),"")</f>
        <v/>
      </c>
      <c r="AH1947" s="142" t="str">
        <f>IF($H1947&lt;&gt;"",IF($AD1947=1,VLOOKUP($H1947,得点換算表!$C$35:$D$44,2),VLOOKUP($H1947,得点換算表!$E$35:$F$44,2)),"")</f>
        <v/>
      </c>
      <c r="AI1947" s="142" t="str">
        <f>IF($I1947&lt;&gt;"",IF($AD1947=1,VLOOKUP($I1947,得点換算表!$C$45:$D$55,2),VLOOKUP($I1947,得点換算表!$E$45:$F$55,2)),"")</f>
        <v/>
      </c>
      <c r="AJ1947" s="142" t="str">
        <f>IF($J1947&lt;&gt;"",IF($AD1947=1,VLOOKUP($J1947,得点換算表!$C$56:$D$65,2),VLOOKUP($J1947,得点換算表!$E$56:$F$65,2)),"")</f>
        <v/>
      </c>
      <c r="AK1947" s="142" t="str">
        <f>IF($K1947&lt;&gt;"",IF($AD1947=1,VLOOKUP($K1947,得点換算表!$C$66:$D$76,2),VLOOKUP($K1947,得点換算表!$E$66:$F$76,2)),"")</f>
        <v/>
      </c>
      <c r="AL1947" s="142" t="str">
        <f>IF($L1947&lt;&gt;"",IF($AD1947=1,VLOOKUP($L1947,得点換算表!$C$77:$D$86,2),VLOOKUP($L1947,得点換算表!$E$77:$F$86,2)),"")</f>
        <v/>
      </c>
      <c r="AM1947" s="142" t="str">
        <f>IF($M1947&lt;&gt;"",IF($AD1947=1,VLOOKUP($M1947,得点換算表!$C$87:$D$96,2),VLOOKUP($M1947,得点換算表!$E$87:$F$96,2)),"")</f>
        <v/>
      </c>
      <c r="AN1947" s="142" t="str">
        <f t="shared" si="100"/>
        <v/>
      </c>
      <c r="AO1947" s="143" t="str">
        <f>IF(AND($AN1947&lt;&gt;"",$AN1947&gt;=8),VLOOKUP($AN1947,得点換算表!$I$10:$J$14,2),"")</f>
        <v/>
      </c>
      <c r="AP1947" s="105"/>
    </row>
    <row r="1948" spans="1:42" x14ac:dyDescent="0.15">
      <c r="A1948" s="11"/>
      <c r="B1948" s="12"/>
      <c r="C1948" s="13"/>
      <c r="D1948" s="13"/>
      <c r="E1948" s="14"/>
      <c r="F1948" s="14"/>
      <c r="G1948" s="14"/>
      <c r="H1948" s="14"/>
      <c r="I1948" s="15"/>
      <c r="J1948" s="14"/>
      <c r="K1948" s="13"/>
      <c r="L1948" s="14"/>
      <c r="M1948" s="14"/>
      <c r="N1948" s="14"/>
      <c r="O1948" s="14"/>
      <c r="P1948" s="198"/>
      <c r="Q1948" s="198"/>
      <c r="R1948" s="198"/>
      <c r="S1948" s="198"/>
      <c r="T1948" s="198"/>
      <c r="U1948" s="198"/>
      <c r="V1948" s="198"/>
      <c r="W1948" s="202">
        <f t="shared" si="101"/>
        <v>0</v>
      </c>
      <c r="X1948" s="14"/>
      <c r="Y1948" s="14"/>
      <c r="Z1948" s="108"/>
      <c r="AA1948" s="114"/>
      <c r="AB1948" s="129"/>
      <c r="AC1948" s="128"/>
      <c r="AD1948" s="142" t="str">
        <f t="shared" si="102"/>
        <v/>
      </c>
      <c r="AE1948" s="142" t="str">
        <f>IF($E1948&lt;&gt;"",IF($AD1948=1,VLOOKUP($E1948,得点換算表!$C$5:$D$14,2),VLOOKUP($E1948,得点換算表!$E$5:$F$14,2)),"")</f>
        <v/>
      </c>
      <c r="AF1948" s="142" t="str">
        <f>IF($F1948&lt;&gt;"",IF($AD1948=1,VLOOKUP($F1948,得点換算表!$C$15:$D$24,2),VLOOKUP($F1948,得点換算表!$E$15:$F$24,2)),"")</f>
        <v/>
      </c>
      <c r="AG1948" s="142" t="str">
        <f>IF($G1948&lt;&gt;"",IF($AD1948=1,VLOOKUP($G1948,得点換算表!$C$25:$D$34,2),VLOOKUP($G1948,得点換算表!$E$25:$F$34,2)),"")</f>
        <v/>
      </c>
      <c r="AH1948" s="142" t="str">
        <f>IF($H1948&lt;&gt;"",IF($AD1948=1,VLOOKUP($H1948,得点換算表!$C$35:$D$44,2),VLOOKUP($H1948,得点換算表!$E$35:$F$44,2)),"")</f>
        <v/>
      </c>
      <c r="AI1948" s="142" t="str">
        <f>IF($I1948&lt;&gt;"",IF($AD1948=1,VLOOKUP($I1948,得点換算表!$C$45:$D$55,2),VLOOKUP($I1948,得点換算表!$E$45:$F$55,2)),"")</f>
        <v/>
      </c>
      <c r="AJ1948" s="142" t="str">
        <f>IF($J1948&lt;&gt;"",IF($AD1948=1,VLOOKUP($J1948,得点換算表!$C$56:$D$65,2),VLOOKUP($J1948,得点換算表!$E$56:$F$65,2)),"")</f>
        <v/>
      </c>
      <c r="AK1948" s="142" t="str">
        <f>IF($K1948&lt;&gt;"",IF($AD1948=1,VLOOKUP($K1948,得点換算表!$C$66:$D$76,2),VLOOKUP($K1948,得点換算表!$E$66:$F$76,2)),"")</f>
        <v/>
      </c>
      <c r="AL1948" s="142" t="str">
        <f>IF($L1948&lt;&gt;"",IF($AD1948=1,VLOOKUP($L1948,得点換算表!$C$77:$D$86,2),VLOOKUP($L1948,得点換算表!$E$77:$F$86,2)),"")</f>
        <v/>
      </c>
      <c r="AM1948" s="142" t="str">
        <f>IF($M1948&lt;&gt;"",IF($AD1948=1,VLOOKUP($M1948,得点換算表!$C$87:$D$96,2),VLOOKUP($M1948,得点換算表!$E$87:$F$96,2)),"")</f>
        <v/>
      </c>
      <c r="AN1948" s="142" t="str">
        <f t="shared" si="100"/>
        <v/>
      </c>
      <c r="AO1948" s="143" t="str">
        <f>IF(AND($AN1948&lt;&gt;"",$AN1948&gt;=8),VLOOKUP($AN1948,得点換算表!$I$10:$J$14,2),"")</f>
        <v/>
      </c>
      <c r="AP1948" s="105"/>
    </row>
    <row r="1949" spans="1:42" x14ac:dyDescent="0.15">
      <c r="A1949" s="11"/>
      <c r="B1949" s="12"/>
      <c r="C1949" s="13"/>
      <c r="D1949" s="13"/>
      <c r="E1949" s="14"/>
      <c r="F1949" s="14"/>
      <c r="G1949" s="14"/>
      <c r="H1949" s="14"/>
      <c r="I1949" s="15"/>
      <c r="J1949" s="14"/>
      <c r="K1949" s="13"/>
      <c r="L1949" s="14"/>
      <c r="M1949" s="14"/>
      <c r="N1949" s="14"/>
      <c r="O1949" s="14"/>
      <c r="P1949" s="198"/>
      <c r="Q1949" s="198"/>
      <c r="R1949" s="198"/>
      <c r="S1949" s="198"/>
      <c r="T1949" s="198"/>
      <c r="U1949" s="198"/>
      <c r="V1949" s="198"/>
      <c r="W1949" s="202">
        <f t="shared" si="101"/>
        <v>0</v>
      </c>
      <c r="X1949" s="14"/>
      <c r="Y1949" s="14"/>
      <c r="Z1949" s="108"/>
      <c r="AA1949" s="114"/>
      <c r="AB1949" s="129"/>
      <c r="AC1949" s="128"/>
      <c r="AD1949" s="142" t="str">
        <f t="shared" si="102"/>
        <v/>
      </c>
      <c r="AE1949" s="142" t="str">
        <f>IF($E1949&lt;&gt;"",IF($AD1949=1,VLOOKUP($E1949,得点換算表!$C$5:$D$14,2),VLOOKUP($E1949,得点換算表!$E$5:$F$14,2)),"")</f>
        <v/>
      </c>
      <c r="AF1949" s="142" t="str">
        <f>IF($F1949&lt;&gt;"",IF($AD1949=1,VLOOKUP($F1949,得点換算表!$C$15:$D$24,2),VLOOKUP($F1949,得点換算表!$E$15:$F$24,2)),"")</f>
        <v/>
      </c>
      <c r="AG1949" s="142" t="str">
        <f>IF($G1949&lt;&gt;"",IF($AD1949=1,VLOOKUP($G1949,得点換算表!$C$25:$D$34,2),VLOOKUP($G1949,得点換算表!$E$25:$F$34,2)),"")</f>
        <v/>
      </c>
      <c r="AH1949" s="142" t="str">
        <f>IF($H1949&lt;&gt;"",IF($AD1949=1,VLOOKUP($H1949,得点換算表!$C$35:$D$44,2),VLOOKUP($H1949,得点換算表!$E$35:$F$44,2)),"")</f>
        <v/>
      </c>
      <c r="AI1949" s="142" t="str">
        <f>IF($I1949&lt;&gt;"",IF($AD1949=1,VLOOKUP($I1949,得点換算表!$C$45:$D$55,2),VLOOKUP($I1949,得点換算表!$E$45:$F$55,2)),"")</f>
        <v/>
      </c>
      <c r="AJ1949" s="142" t="str">
        <f>IF($J1949&lt;&gt;"",IF($AD1949=1,VLOOKUP($J1949,得点換算表!$C$56:$D$65,2),VLOOKUP($J1949,得点換算表!$E$56:$F$65,2)),"")</f>
        <v/>
      </c>
      <c r="AK1949" s="142" t="str">
        <f>IF($K1949&lt;&gt;"",IF($AD1949=1,VLOOKUP($K1949,得点換算表!$C$66:$D$76,2),VLOOKUP($K1949,得点換算表!$E$66:$F$76,2)),"")</f>
        <v/>
      </c>
      <c r="AL1949" s="142" t="str">
        <f>IF($L1949&lt;&gt;"",IF($AD1949=1,VLOOKUP($L1949,得点換算表!$C$77:$D$86,2),VLOOKUP($L1949,得点換算表!$E$77:$F$86,2)),"")</f>
        <v/>
      </c>
      <c r="AM1949" s="142" t="str">
        <f>IF($M1949&lt;&gt;"",IF($AD1949=1,VLOOKUP($M1949,得点換算表!$C$87:$D$96,2),VLOOKUP($M1949,得点換算表!$E$87:$F$96,2)),"")</f>
        <v/>
      </c>
      <c r="AN1949" s="142" t="str">
        <f t="shared" si="100"/>
        <v/>
      </c>
      <c r="AO1949" s="143" t="str">
        <f>IF(AND($AN1949&lt;&gt;"",$AN1949&gt;=8),VLOOKUP($AN1949,得点換算表!$I$10:$J$14,2),"")</f>
        <v/>
      </c>
      <c r="AP1949" s="105"/>
    </row>
    <row r="1950" spans="1:42" x14ac:dyDescent="0.15">
      <c r="A1950" s="11"/>
      <c r="B1950" s="12"/>
      <c r="C1950" s="13"/>
      <c r="D1950" s="13"/>
      <c r="E1950" s="14"/>
      <c r="F1950" s="14"/>
      <c r="G1950" s="14"/>
      <c r="H1950" s="14"/>
      <c r="I1950" s="15"/>
      <c r="J1950" s="14"/>
      <c r="K1950" s="13"/>
      <c r="L1950" s="14"/>
      <c r="M1950" s="14"/>
      <c r="N1950" s="14"/>
      <c r="O1950" s="14"/>
      <c r="P1950" s="198"/>
      <c r="Q1950" s="198"/>
      <c r="R1950" s="198"/>
      <c r="S1950" s="198"/>
      <c r="T1950" s="198"/>
      <c r="U1950" s="198"/>
      <c r="V1950" s="198"/>
      <c r="W1950" s="202">
        <f t="shared" si="101"/>
        <v>0</v>
      </c>
      <c r="X1950" s="14"/>
      <c r="Y1950" s="14"/>
      <c r="Z1950" s="108"/>
      <c r="AA1950" s="114"/>
      <c r="AB1950" s="129"/>
      <c r="AC1950" s="128"/>
      <c r="AD1950" s="142" t="str">
        <f t="shared" si="102"/>
        <v/>
      </c>
      <c r="AE1950" s="142" t="str">
        <f>IF($E1950&lt;&gt;"",IF($AD1950=1,VLOOKUP($E1950,得点換算表!$C$5:$D$14,2),VLOOKUP($E1950,得点換算表!$E$5:$F$14,2)),"")</f>
        <v/>
      </c>
      <c r="AF1950" s="142" t="str">
        <f>IF($F1950&lt;&gt;"",IF($AD1950=1,VLOOKUP($F1950,得点換算表!$C$15:$D$24,2),VLOOKUP($F1950,得点換算表!$E$15:$F$24,2)),"")</f>
        <v/>
      </c>
      <c r="AG1950" s="142" t="str">
        <f>IF($G1950&lt;&gt;"",IF($AD1950=1,VLOOKUP($G1950,得点換算表!$C$25:$D$34,2),VLOOKUP($G1950,得点換算表!$E$25:$F$34,2)),"")</f>
        <v/>
      </c>
      <c r="AH1950" s="142" t="str">
        <f>IF($H1950&lt;&gt;"",IF($AD1950=1,VLOOKUP($H1950,得点換算表!$C$35:$D$44,2),VLOOKUP($H1950,得点換算表!$E$35:$F$44,2)),"")</f>
        <v/>
      </c>
      <c r="AI1950" s="142" t="str">
        <f>IF($I1950&lt;&gt;"",IF($AD1950=1,VLOOKUP($I1950,得点換算表!$C$45:$D$55,2),VLOOKUP($I1950,得点換算表!$E$45:$F$55,2)),"")</f>
        <v/>
      </c>
      <c r="AJ1950" s="142" t="str">
        <f>IF($J1950&lt;&gt;"",IF($AD1950=1,VLOOKUP($J1950,得点換算表!$C$56:$D$65,2),VLOOKUP($J1950,得点換算表!$E$56:$F$65,2)),"")</f>
        <v/>
      </c>
      <c r="AK1950" s="142" t="str">
        <f>IF($K1950&lt;&gt;"",IF($AD1950=1,VLOOKUP($K1950,得点換算表!$C$66:$D$76,2),VLOOKUP($K1950,得点換算表!$E$66:$F$76,2)),"")</f>
        <v/>
      </c>
      <c r="AL1950" s="142" t="str">
        <f>IF($L1950&lt;&gt;"",IF($AD1950=1,VLOOKUP($L1950,得点換算表!$C$77:$D$86,2),VLOOKUP($L1950,得点換算表!$E$77:$F$86,2)),"")</f>
        <v/>
      </c>
      <c r="AM1950" s="142" t="str">
        <f>IF($M1950&lt;&gt;"",IF($AD1950=1,VLOOKUP($M1950,得点換算表!$C$87:$D$96,2),VLOOKUP($M1950,得点換算表!$E$87:$F$96,2)),"")</f>
        <v/>
      </c>
      <c r="AN1950" s="142" t="str">
        <f t="shared" si="100"/>
        <v/>
      </c>
      <c r="AO1950" s="143" t="str">
        <f>IF(AND($AN1950&lt;&gt;"",$AN1950&gt;=8),VLOOKUP($AN1950,得点換算表!$I$10:$J$14,2),"")</f>
        <v/>
      </c>
      <c r="AP1950" s="105"/>
    </row>
    <row r="1951" spans="1:42" x14ac:dyDescent="0.15">
      <c r="A1951" s="11"/>
      <c r="B1951" s="12"/>
      <c r="C1951" s="13"/>
      <c r="D1951" s="13"/>
      <c r="E1951" s="14"/>
      <c r="F1951" s="14"/>
      <c r="G1951" s="14"/>
      <c r="H1951" s="14"/>
      <c r="I1951" s="15"/>
      <c r="J1951" s="14"/>
      <c r="K1951" s="13"/>
      <c r="L1951" s="14"/>
      <c r="M1951" s="14"/>
      <c r="N1951" s="14"/>
      <c r="O1951" s="14"/>
      <c r="P1951" s="198"/>
      <c r="Q1951" s="198"/>
      <c r="R1951" s="198"/>
      <c r="S1951" s="198"/>
      <c r="T1951" s="198"/>
      <c r="U1951" s="198"/>
      <c r="V1951" s="198"/>
      <c r="W1951" s="202">
        <f t="shared" si="101"/>
        <v>0</v>
      </c>
      <c r="X1951" s="14"/>
      <c r="Y1951" s="14"/>
      <c r="Z1951" s="108"/>
      <c r="AA1951" s="114"/>
      <c r="AB1951" s="129"/>
      <c r="AC1951" s="128"/>
      <c r="AD1951" s="142" t="str">
        <f t="shared" si="102"/>
        <v/>
      </c>
      <c r="AE1951" s="142" t="str">
        <f>IF($E1951&lt;&gt;"",IF($AD1951=1,VLOOKUP($E1951,得点換算表!$C$5:$D$14,2),VLOOKUP($E1951,得点換算表!$E$5:$F$14,2)),"")</f>
        <v/>
      </c>
      <c r="AF1951" s="142" t="str">
        <f>IF($F1951&lt;&gt;"",IF($AD1951=1,VLOOKUP($F1951,得点換算表!$C$15:$D$24,2),VLOOKUP($F1951,得点換算表!$E$15:$F$24,2)),"")</f>
        <v/>
      </c>
      <c r="AG1951" s="142" t="str">
        <f>IF($G1951&lt;&gt;"",IF($AD1951=1,VLOOKUP($G1951,得点換算表!$C$25:$D$34,2),VLOOKUP($G1951,得点換算表!$E$25:$F$34,2)),"")</f>
        <v/>
      </c>
      <c r="AH1951" s="142" t="str">
        <f>IF($H1951&lt;&gt;"",IF($AD1951=1,VLOOKUP($H1951,得点換算表!$C$35:$D$44,2),VLOOKUP($H1951,得点換算表!$E$35:$F$44,2)),"")</f>
        <v/>
      </c>
      <c r="AI1951" s="142" t="str">
        <f>IF($I1951&lt;&gt;"",IF($AD1951=1,VLOOKUP($I1951,得点換算表!$C$45:$D$55,2),VLOOKUP($I1951,得点換算表!$E$45:$F$55,2)),"")</f>
        <v/>
      </c>
      <c r="AJ1951" s="142" t="str">
        <f>IF($J1951&lt;&gt;"",IF($AD1951=1,VLOOKUP($J1951,得点換算表!$C$56:$D$65,2),VLOOKUP($J1951,得点換算表!$E$56:$F$65,2)),"")</f>
        <v/>
      </c>
      <c r="AK1951" s="142" t="str">
        <f>IF($K1951&lt;&gt;"",IF($AD1951=1,VLOOKUP($K1951,得点換算表!$C$66:$D$76,2),VLOOKUP($K1951,得点換算表!$E$66:$F$76,2)),"")</f>
        <v/>
      </c>
      <c r="AL1951" s="142" t="str">
        <f>IF($L1951&lt;&gt;"",IF($AD1951=1,VLOOKUP($L1951,得点換算表!$C$77:$D$86,2),VLOOKUP($L1951,得点換算表!$E$77:$F$86,2)),"")</f>
        <v/>
      </c>
      <c r="AM1951" s="142" t="str">
        <f>IF($M1951&lt;&gt;"",IF($AD1951=1,VLOOKUP($M1951,得点換算表!$C$87:$D$96,2),VLOOKUP($M1951,得点換算表!$E$87:$F$96,2)),"")</f>
        <v/>
      </c>
      <c r="AN1951" s="142" t="str">
        <f t="shared" si="100"/>
        <v/>
      </c>
      <c r="AO1951" s="143" t="str">
        <f>IF(AND($AN1951&lt;&gt;"",$AN1951&gt;=8),VLOOKUP($AN1951,得点換算表!$I$10:$J$14,2),"")</f>
        <v/>
      </c>
      <c r="AP1951" s="105"/>
    </row>
    <row r="1952" spans="1:42" x14ac:dyDescent="0.15">
      <c r="A1952" s="11"/>
      <c r="B1952" s="12"/>
      <c r="C1952" s="13"/>
      <c r="D1952" s="13"/>
      <c r="E1952" s="14"/>
      <c r="F1952" s="14"/>
      <c r="G1952" s="14"/>
      <c r="H1952" s="14"/>
      <c r="I1952" s="15"/>
      <c r="J1952" s="14"/>
      <c r="K1952" s="13"/>
      <c r="L1952" s="14"/>
      <c r="M1952" s="14"/>
      <c r="N1952" s="14"/>
      <c r="O1952" s="14"/>
      <c r="P1952" s="198"/>
      <c r="Q1952" s="198"/>
      <c r="R1952" s="198"/>
      <c r="S1952" s="198"/>
      <c r="T1952" s="198"/>
      <c r="U1952" s="198"/>
      <c r="V1952" s="198"/>
      <c r="W1952" s="202">
        <f t="shared" si="101"/>
        <v>0</v>
      </c>
      <c r="X1952" s="14"/>
      <c r="Y1952" s="14"/>
      <c r="Z1952" s="108"/>
      <c r="AA1952" s="114"/>
      <c r="AB1952" s="129"/>
      <c r="AC1952" s="128"/>
      <c r="AD1952" s="142" t="str">
        <f t="shared" si="102"/>
        <v/>
      </c>
      <c r="AE1952" s="142" t="str">
        <f>IF($E1952&lt;&gt;"",IF($AD1952=1,VLOOKUP($E1952,得点換算表!$C$5:$D$14,2),VLOOKUP($E1952,得点換算表!$E$5:$F$14,2)),"")</f>
        <v/>
      </c>
      <c r="AF1952" s="142" t="str">
        <f>IF($F1952&lt;&gt;"",IF($AD1952=1,VLOOKUP($F1952,得点換算表!$C$15:$D$24,2),VLOOKUP($F1952,得点換算表!$E$15:$F$24,2)),"")</f>
        <v/>
      </c>
      <c r="AG1952" s="142" t="str">
        <f>IF($G1952&lt;&gt;"",IF($AD1952=1,VLOOKUP($G1952,得点換算表!$C$25:$D$34,2),VLOOKUP($G1952,得点換算表!$E$25:$F$34,2)),"")</f>
        <v/>
      </c>
      <c r="AH1952" s="142" t="str">
        <f>IF($H1952&lt;&gt;"",IF($AD1952=1,VLOOKUP($H1952,得点換算表!$C$35:$D$44,2),VLOOKUP($H1952,得点換算表!$E$35:$F$44,2)),"")</f>
        <v/>
      </c>
      <c r="AI1952" s="142" t="str">
        <f>IF($I1952&lt;&gt;"",IF($AD1952=1,VLOOKUP($I1952,得点換算表!$C$45:$D$55,2),VLOOKUP($I1952,得点換算表!$E$45:$F$55,2)),"")</f>
        <v/>
      </c>
      <c r="AJ1952" s="142" t="str">
        <f>IF($J1952&lt;&gt;"",IF($AD1952=1,VLOOKUP($J1952,得点換算表!$C$56:$D$65,2),VLOOKUP($J1952,得点換算表!$E$56:$F$65,2)),"")</f>
        <v/>
      </c>
      <c r="AK1952" s="142" t="str">
        <f>IF($K1952&lt;&gt;"",IF($AD1952=1,VLOOKUP($K1952,得点換算表!$C$66:$D$76,2),VLOOKUP($K1952,得点換算表!$E$66:$F$76,2)),"")</f>
        <v/>
      </c>
      <c r="AL1952" s="142" t="str">
        <f>IF($L1952&lt;&gt;"",IF($AD1952=1,VLOOKUP($L1952,得点換算表!$C$77:$D$86,2),VLOOKUP($L1952,得点換算表!$E$77:$F$86,2)),"")</f>
        <v/>
      </c>
      <c r="AM1952" s="142" t="str">
        <f>IF($M1952&lt;&gt;"",IF($AD1952=1,VLOOKUP($M1952,得点換算表!$C$87:$D$96,2),VLOOKUP($M1952,得点換算表!$E$87:$F$96,2)),"")</f>
        <v/>
      </c>
      <c r="AN1952" s="142" t="str">
        <f t="shared" si="100"/>
        <v/>
      </c>
      <c r="AO1952" s="143" t="str">
        <f>IF(AND($AN1952&lt;&gt;"",$AN1952&gt;=8),VLOOKUP($AN1952,得点換算表!$I$10:$J$14,2),"")</f>
        <v/>
      </c>
      <c r="AP1952" s="105"/>
    </row>
    <row r="1953" spans="1:42" x14ac:dyDescent="0.15">
      <c r="A1953" s="11"/>
      <c r="B1953" s="12"/>
      <c r="C1953" s="13"/>
      <c r="D1953" s="13"/>
      <c r="E1953" s="14"/>
      <c r="F1953" s="14"/>
      <c r="G1953" s="14"/>
      <c r="H1953" s="14"/>
      <c r="I1953" s="15"/>
      <c r="J1953" s="14"/>
      <c r="K1953" s="13"/>
      <c r="L1953" s="14"/>
      <c r="M1953" s="14"/>
      <c r="N1953" s="14"/>
      <c r="O1953" s="14"/>
      <c r="P1953" s="198"/>
      <c r="Q1953" s="198"/>
      <c r="R1953" s="198"/>
      <c r="S1953" s="198"/>
      <c r="T1953" s="198"/>
      <c r="U1953" s="198"/>
      <c r="V1953" s="198"/>
      <c r="W1953" s="202">
        <f t="shared" si="101"/>
        <v>0</v>
      </c>
      <c r="X1953" s="14"/>
      <c r="Y1953" s="14"/>
      <c r="Z1953" s="108"/>
      <c r="AA1953" s="114"/>
      <c r="AB1953" s="129"/>
      <c r="AC1953" s="128"/>
      <c r="AD1953" s="142" t="str">
        <f t="shared" si="102"/>
        <v/>
      </c>
      <c r="AE1953" s="142" t="str">
        <f>IF($E1953&lt;&gt;"",IF($AD1953=1,VLOOKUP($E1953,得点換算表!$C$5:$D$14,2),VLOOKUP($E1953,得点換算表!$E$5:$F$14,2)),"")</f>
        <v/>
      </c>
      <c r="AF1953" s="142" t="str">
        <f>IF($F1953&lt;&gt;"",IF($AD1953=1,VLOOKUP($F1953,得点換算表!$C$15:$D$24,2),VLOOKUP($F1953,得点換算表!$E$15:$F$24,2)),"")</f>
        <v/>
      </c>
      <c r="AG1953" s="142" t="str">
        <f>IF($G1953&lt;&gt;"",IF($AD1953=1,VLOOKUP($G1953,得点換算表!$C$25:$D$34,2),VLOOKUP($G1953,得点換算表!$E$25:$F$34,2)),"")</f>
        <v/>
      </c>
      <c r="AH1953" s="142" t="str">
        <f>IF($H1953&lt;&gt;"",IF($AD1953=1,VLOOKUP($H1953,得点換算表!$C$35:$D$44,2),VLOOKUP($H1953,得点換算表!$E$35:$F$44,2)),"")</f>
        <v/>
      </c>
      <c r="AI1953" s="142" t="str">
        <f>IF($I1953&lt;&gt;"",IF($AD1953=1,VLOOKUP($I1953,得点換算表!$C$45:$D$55,2),VLOOKUP($I1953,得点換算表!$E$45:$F$55,2)),"")</f>
        <v/>
      </c>
      <c r="AJ1953" s="142" t="str">
        <f>IF($J1953&lt;&gt;"",IF($AD1953=1,VLOOKUP($J1953,得点換算表!$C$56:$D$65,2),VLOOKUP($J1953,得点換算表!$E$56:$F$65,2)),"")</f>
        <v/>
      </c>
      <c r="AK1953" s="142" t="str">
        <f>IF($K1953&lt;&gt;"",IF($AD1953=1,VLOOKUP($K1953,得点換算表!$C$66:$D$76,2),VLOOKUP($K1953,得点換算表!$E$66:$F$76,2)),"")</f>
        <v/>
      </c>
      <c r="AL1953" s="142" t="str">
        <f>IF($L1953&lt;&gt;"",IF($AD1953=1,VLOOKUP($L1953,得点換算表!$C$77:$D$86,2),VLOOKUP($L1953,得点換算表!$E$77:$F$86,2)),"")</f>
        <v/>
      </c>
      <c r="AM1953" s="142" t="str">
        <f>IF($M1953&lt;&gt;"",IF($AD1953=1,VLOOKUP($M1953,得点換算表!$C$87:$D$96,2),VLOOKUP($M1953,得点換算表!$E$87:$F$96,2)),"")</f>
        <v/>
      </c>
      <c r="AN1953" s="142" t="str">
        <f t="shared" si="100"/>
        <v/>
      </c>
      <c r="AO1953" s="143" t="str">
        <f>IF(AND($AN1953&lt;&gt;"",$AN1953&gt;=8),VLOOKUP($AN1953,得点換算表!$I$10:$J$14,2),"")</f>
        <v/>
      </c>
      <c r="AP1953" s="105"/>
    </row>
    <row r="1954" spans="1:42" x14ac:dyDescent="0.15">
      <c r="A1954" s="11"/>
      <c r="B1954" s="12"/>
      <c r="C1954" s="13"/>
      <c r="D1954" s="13"/>
      <c r="E1954" s="14"/>
      <c r="F1954" s="14"/>
      <c r="G1954" s="14"/>
      <c r="H1954" s="14"/>
      <c r="I1954" s="15"/>
      <c r="J1954" s="14"/>
      <c r="K1954" s="13"/>
      <c r="L1954" s="14"/>
      <c r="M1954" s="14"/>
      <c r="N1954" s="14"/>
      <c r="O1954" s="14"/>
      <c r="P1954" s="198"/>
      <c r="Q1954" s="198"/>
      <c r="R1954" s="198"/>
      <c r="S1954" s="198"/>
      <c r="T1954" s="198"/>
      <c r="U1954" s="198"/>
      <c r="V1954" s="198"/>
      <c r="W1954" s="202">
        <f t="shared" si="101"/>
        <v>0</v>
      </c>
      <c r="X1954" s="14"/>
      <c r="Y1954" s="14"/>
      <c r="Z1954" s="108"/>
      <c r="AA1954" s="114"/>
      <c r="AB1954" s="129"/>
      <c r="AC1954" s="128"/>
      <c r="AD1954" s="142" t="str">
        <f t="shared" si="102"/>
        <v/>
      </c>
      <c r="AE1954" s="142" t="str">
        <f>IF($E1954&lt;&gt;"",IF($AD1954=1,VLOOKUP($E1954,得点換算表!$C$5:$D$14,2),VLOOKUP($E1954,得点換算表!$E$5:$F$14,2)),"")</f>
        <v/>
      </c>
      <c r="AF1954" s="142" t="str">
        <f>IF($F1954&lt;&gt;"",IF($AD1954=1,VLOOKUP($F1954,得点換算表!$C$15:$D$24,2),VLOOKUP($F1954,得点換算表!$E$15:$F$24,2)),"")</f>
        <v/>
      </c>
      <c r="AG1954" s="142" t="str">
        <f>IF($G1954&lt;&gt;"",IF($AD1954=1,VLOOKUP($G1954,得点換算表!$C$25:$D$34,2),VLOOKUP($G1954,得点換算表!$E$25:$F$34,2)),"")</f>
        <v/>
      </c>
      <c r="AH1954" s="142" t="str">
        <f>IF($H1954&lt;&gt;"",IF($AD1954=1,VLOOKUP($H1954,得点換算表!$C$35:$D$44,2),VLOOKUP($H1954,得点換算表!$E$35:$F$44,2)),"")</f>
        <v/>
      </c>
      <c r="AI1954" s="142" t="str">
        <f>IF($I1954&lt;&gt;"",IF($AD1954=1,VLOOKUP($I1954,得点換算表!$C$45:$D$55,2),VLOOKUP($I1954,得点換算表!$E$45:$F$55,2)),"")</f>
        <v/>
      </c>
      <c r="AJ1954" s="142" t="str">
        <f>IF($J1954&lt;&gt;"",IF($AD1954=1,VLOOKUP($J1954,得点換算表!$C$56:$D$65,2),VLOOKUP($J1954,得点換算表!$E$56:$F$65,2)),"")</f>
        <v/>
      </c>
      <c r="AK1954" s="142" t="str">
        <f>IF($K1954&lt;&gt;"",IF($AD1954=1,VLOOKUP($K1954,得点換算表!$C$66:$D$76,2),VLOOKUP($K1954,得点換算表!$E$66:$F$76,2)),"")</f>
        <v/>
      </c>
      <c r="AL1954" s="142" t="str">
        <f>IF($L1954&lt;&gt;"",IF($AD1954=1,VLOOKUP($L1954,得点換算表!$C$77:$D$86,2),VLOOKUP($L1954,得点換算表!$E$77:$F$86,2)),"")</f>
        <v/>
      </c>
      <c r="AM1954" s="142" t="str">
        <f>IF($M1954&lt;&gt;"",IF($AD1954=1,VLOOKUP($M1954,得点換算表!$C$87:$D$96,2),VLOOKUP($M1954,得点換算表!$E$87:$F$96,2)),"")</f>
        <v/>
      </c>
      <c r="AN1954" s="142" t="str">
        <f t="shared" si="100"/>
        <v/>
      </c>
      <c r="AO1954" s="143" t="str">
        <f>IF(AND($AN1954&lt;&gt;"",$AN1954&gt;=8),VLOOKUP($AN1954,得点換算表!$I$10:$J$14,2),"")</f>
        <v/>
      </c>
      <c r="AP1954" s="105"/>
    </row>
    <row r="1955" spans="1:42" x14ac:dyDescent="0.15">
      <c r="A1955" s="11"/>
      <c r="B1955" s="12"/>
      <c r="C1955" s="13"/>
      <c r="D1955" s="13"/>
      <c r="E1955" s="14"/>
      <c r="F1955" s="14"/>
      <c r="G1955" s="14"/>
      <c r="H1955" s="14"/>
      <c r="I1955" s="15"/>
      <c r="J1955" s="14"/>
      <c r="K1955" s="13"/>
      <c r="L1955" s="14"/>
      <c r="M1955" s="14"/>
      <c r="N1955" s="14"/>
      <c r="O1955" s="14"/>
      <c r="P1955" s="198"/>
      <c r="Q1955" s="198"/>
      <c r="R1955" s="198"/>
      <c r="S1955" s="198"/>
      <c r="T1955" s="198"/>
      <c r="U1955" s="198"/>
      <c r="V1955" s="198"/>
      <c r="W1955" s="202">
        <f t="shared" si="101"/>
        <v>0</v>
      </c>
      <c r="X1955" s="14"/>
      <c r="Y1955" s="14"/>
      <c r="Z1955" s="108"/>
      <c r="AA1955" s="114"/>
      <c r="AB1955" s="129"/>
      <c r="AC1955" s="128"/>
      <c r="AD1955" s="142" t="str">
        <f t="shared" si="102"/>
        <v/>
      </c>
      <c r="AE1955" s="142" t="str">
        <f>IF($E1955&lt;&gt;"",IF($AD1955=1,VLOOKUP($E1955,得点換算表!$C$5:$D$14,2),VLOOKUP($E1955,得点換算表!$E$5:$F$14,2)),"")</f>
        <v/>
      </c>
      <c r="AF1955" s="142" t="str">
        <f>IF($F1955&lt;&gt;"",IF($AD1955=1,VLOOKUP($F1955,得点換算表!$C$15:$D$24,2),VLOOKUP($F1955,得点換算表!$E$15:$F$24,2)),"")</f>
        <v/>
      </c>
      <c r="AG1955" s="142" t="str">
        <f>IF($G1955&lt;&gt;"",IF($AD1955=1,VLOOKUP($G1955,得点換算表!$C$25:$D$34,2),VLOOKUP($G1955,得点換算表!$E$25:$F$34,2)),"")</f>
        <v/>
      </c>
      <c r="AH1955" s="142" t="str">
        <f>IF($H1955&lt;&gt;"",IF($AD1955=1,VLOOKUP($H1955,得点換算表!$C$35:$D$44,2),VLOOKUP($H1955,得点換算表!$E$35:$F$44,2)),"")</f>
        <v/>
      </c>
      <c r="AI1955" s="142" t="str">
        <f>IF($I1955&lt;&gt;"",IF($AD1955=1,VLOOKUP($I1955,得点換算表!$C$45:$D$55,2),VLOOKUP($I1955,得点換算表!$E$45:$F$55,2)),"")</f>
        <v/>
      </c>
      <c r="AJ1955" s="142" t="str">
        <f>IF($J1955&lt;&gt;"",IF($AD1955=1,VLOOKUP($J1955,得点換算表!$C$56:$D$65,2),VLOOKUP($J1955,得点換算表!$E$56:$F$65,2)),"")</f>
        <v/>
      </c>
      <c r="AK1955" s="142" t="str">
        <f>IF($K1955&lt;&gt;"",IF($AD1955=1,VLOOKUP($K1955,得点換算表!$C$66:$D$76,2),VLOOKUP($K1955,得点換算表!$E$66:$F$76,2)),"")</f>
        <v/>
      </c>
      <c r="AL1955" s="142" t="str">
        <f>IF($L1955&lt;&gt;"",IF($AD1955=1,VLOOKUP($L1955,得点換算表!$C$77:$D$86,2),VLOOKUP($L1955,得点換算表!$E$77:$F$86,2)),"")</f>
        <v/>
      </c>
      <c r="AM1955" s="142" t="str">
        <f>IF($M1955&lt;&gt;"",IF($AD1955=1,VLOOKUP($M1955,得点換算表!$C$87:$D$96,2),VLOOKUP($M1955,得点換算表!$E$87:$F$96,2)),"")</f>
        <v/>
      </c>
      <c r="AN1955" s="142" t="str">
        <f t="shared" si="100"/>
        <v/>
      </c>
      <c r="AO1955" s="143" t="str">
        <f>IF(AND($AN1955&lt;&gt;"",$AN1955&gt;=8),VLOOKUP($AN1955,得点換算表!$I$10:$J$14,2),"")</f>
        <v/>
      </c>
      <c r="AP1955" s="105"/>
    </row>
    <row r="1956" spans="1:42" x14ac:dyDescent="0.15">
      <c r="A1956" s="11"/>
      <c r="B1956" s="12"/>
      <c r="C1956" s="13"/>
      <c r="D1956" s="13"/>
      <c r="E1956" s="14"/>
      <c r="F1956" s="14"/>
      <c r="G1956" s="14"/>
      <c r="H1956" s="14"/>
      <c r="I1956" s="15"/>
      <c r="J1956" s="14"/>
      <c r="K1956" s="13"/>
      <c r="L1956" s="14"/>
      <c r="M1956" s="14"/>
      <c r="N1956" s="14"/>
      <c r="O1956" s="14"/>
      <c r="P1956" s="198"/>
      <c r="Q1956" s="198"/>
      <c r="R1956" s="198"/>
      <c r="S1956" s="198"/>
      <c r="T1956" s="198"/>
      <c r="U1956" s="198"/>
      <c r="V1956" s="198"/>
      <c r="W1956" s="202">
        <f t="shared" si="101"/>
        <v>0</v>
      </c>
      <c r="X1956" s="14"/>
      <c r="Y1956" s="14"/>
      <c r="Z1956" s="108"/>
      <c r="AA1956" s="114"/>
      <c r="AB1956" s="129"/>
      <c r="AC1956" s="128"/>
      <c r="AD1956" s="142" t="str">
        <f t="shared" si="102"/>
        <v/>
      </c>
      <c r="AE1956" s="142" t="str">
        <f>IF($E1956&lt;&gt;"",IF($AD1956=1,VLOOKUP($E1956,得点換算表!$C$5:$D$14,2),VLOOKUP($E1956,得点換算表!$E$5:$F$14,2)),"")</f>
        <v/>
      </c>
      <c r="AF1956" s="142" t="str">
        <f>IF($F1956&lt;&gt;"",IF($AD1956=1,VLOOKUP($F1956,得点換算表!$C$15:$D$24,2),VLOOKUP($F1956,得点換算表!$E$15:$F$24,2)),"")</f>
        <v/>
      </c>
      <c r="AG1956" s="142" t="str">
        <f>IF($G1956&lt;&gt;"",IF($AD1956=1,VLOOKUP($G1956,得点換算表!$C$25:$D$34,2),VLOOKUP($G1956,得点換算表!$E$25:$F$34,2)),"")</f>
        <v/>
      </c>
      <c r="AH1956" s="142" t="str">
        <f>IF($H1956&lt;&gt;"",IF($AD1956=1,VLOOKUP($H1956,得点換算表!$C$35:$D$44,2),VLOOKUP($H1956,得点換算表!$E$35:$F$44,2)),"")</f>
        <v/>
      </c>
      <c r="AI1956" s="142" t="str">
        <f>IF($I1956&lt;&gt;"",IF($AD1956=1,VLOOKUP($I1956,得点換算表!$C$45:$D$55,2),VLOOKUP($I1956,得点換算表!$E$45:$F$55,2)),"")</f>
        <v/>
      </c>
      <c r="AJ1956" s="142" t="str">
        <f>IF($J1956&lt;&gt;"",IF($AD1956=1,VLOOKUP($J1956,得点換算表!$C$56:$D$65,2),VLOOKUP($J1956,得点換算表!$E$56:$F$65,2)),"")</f>
        <v/>
      </c>
      <c r="AK1956" s="142" t="str">
        <f>IF($K1956&lt;&gt;"",IF($AD1956=1,VLOOKUP($K1956,得点換算表!$C$66:$D$76,2),VLOOKUP($K1956,得点換算表!$E$66:$F$76,2)),"")</f>
        <v/>
      </c>
      <c r="AL1956" s="142" t="str">
        <f>IF($L1956&lt;&gt;"",IF($AD1956=1,VLOOKUP($L1956,得点換算表!$C$77:$D$86,2),VLOOKUP($L1956,得点換算表!$E$77:$F$86,2)),"")</f>
        <v/>
      </c>
      <c r="AM1956" s="142" t="str">
        <f>IF($M1956&lt;&gt;"",IF($AD1956=1,VLOOKUP($M1956,得点換算表!$C$87:$D$96,2),VLOOKUP($M1956,得点換算表!$E$87:$F$96,2)),"")</f>
        <v/>
      </c>
      <c r="AN1956" s="142" t="str">
        <f t="shared" si="100"/>
        <v/>
      </c>
      <c r="AO1956" s="143" t="str">
        <f>IF(AND($AN1956&lt;&gt;"",$AN1956&gt;=8),VLOOKUP($AN1956,得点換算表!$I$10:$J$14,2),"")</f>
        <v/>
      </c>
      <c r="AP1956" s="105"/>
    </row>
    <row r="1957" spans="1:42" x14ac:dyDescent="0.15">
      <c r="A1957" s="11"/>
      <c r="B1957" s="12"/>
      <c r="C1957" s="13"/>
      <c r="D1957" s="13"/>
      <c r="E1957" s="14"/>
      <c r="F1957" s="14"/>
      <c r="G1957" s="14"/>
      <c r="H1957" s="14"/>
      <c r="I1957" s="15"/>
      <c r="J1957" s="14"/>
      <c r="K1957" s="13"/>
      <c r="L1957" s="14"/>
      <c r="M1957" s="14"/>
      <c r="N1957" s="14"/>
      <c r="O1957" s="14"/>
      <c r="P1957" s="198"/>
      <c r="Q1957" s="198"/>
      <c r="R1957" s="198"/>
      <c r="S1957" s="198"/>
      <c r="T1957" s="198"/>
      <c r="U1957" s="198"/>
      <c r="V1957" s="198"/>
      <c r="W1957" s="202">
        <f t="shared" si="101"/>
        <v>0</v>
      </c>
      <c r="X1957" s="14"/>
      <c r="Y1957" s="14"/>
      <c r="Z1957" s="108"/>
      <c r="AA1957" s="114"/>
      <c r="AB1957" s="129"/>
      <c r="AC1957" s="128"/>
      <c r="AD1957" s="142" t="str">
        <f t="shared" si="102"/>
        <v/>
      </c>
      <c r="AE1957" s="142" t="str">
        <f>IF($E1957&lt;&gt;"",IF($AD1957=1,VLOOKUP($E1957,得点換算表!$C$5:$D$14,2),VLOOKUP($E1957,得点換算表!$E$5:$F$14,2)),"")</f>
        <v/>
      </c>
      <c r="AF1957" s="142" t="str">
        <f>IF($F1957&lt;&gt;"",IF($AD1957=1,VLOOKUP($F1957,得点換算表!$C$15:$D$24,2),VLOOKUP($F1957,得点換算表!$E$15:$F$24,2)),"")</f>
        <v/>
      </c>
      <c r="AG1957" s="142" t="str">
        <f>IF($G1957&lt;&gt;"",IF($AD1957=1,VLOOKUP($G1957,得点換算表!$C$25:$D$34,2),VLOOKUP($G1957,得点換算表!$E$25:$F$34,2)),"")</f>
        <v/>
      </c>
      <c r="AH1957" s="142" t="str">
        <f>IF($H1957&lt;&gt;"",IF($AD1957=1,VLOOKUP($H1957,得点換算表!$C$35:$D$44,2),VLOOKUP($H1957,得点換算表!$E$35:$F$44,2)),"")</f>
        <v/>
      </c>
      <c r="AI1957" s="142" t="str">
        <f>IF($I1957&lt;&gt;"",IF($AD1957=1,VLOOKUP($I1957,得点換算表!$C$45:$D$55,2),VLOOKUP($I1957,得点換算表!$E$45:$F$55,2)),"")</f>
        <v/>
      </c>
      <c r="AJ1957" s="142" t="str">
        <f>IF($J1957&lt;&gt;"",IF($AD1957=1,VLOOKUP($J1957,得点換算表!$C$56:$D$65,2),VLOOKUP($J1957,得点換算表!$E$56:$F$65,2)),"")</f>
        <v/>
      </c>
      <c r="AK1957" s="142" t="str">
        <f>IF($K1957&lt;&gt;"",IF($AD1957=1,VLOOKUP($K1957,得点換算表!$C$66:$D$76,2),VLOOKUP($K1957,得点換算表!$E$66:$F$76,2)),"")</f>
        <v/>
      </c>
      <c r="AL1957" s="142" t="str">
        <f>IF($L1957&lt;&gt;"",IF($AD1957=1,VLOOKUP($L1957,得点換算表!$C$77:$D$86,2),VLOOKUP($L1957,得点換算表!$E$77:$F$86,2)),"")</f>
        <v/>
      </c>
      <c r="AM1957" s="142" t="str">
        <f>IF($M1957&lt;&gt;"",IF($AD1957=1,VLOOKUP($M1957,得点換算表!$C$87:$D$96,2),VLOOKUP($M1957,得点換算表!$E$87:$F$96,2)),"")</f>
        <v/>
      </c>
      <c r="AN1957" s="142" t="str">
        <f t="shared" si="100"/>
        <v/>
      </c>
      <c r="AO1957" s="143" t="str">
        <f>IF(AND($AN1957&lt;&gt;"",$AN1957&gt;=8),VLOOKUP($AN1957,得点換算表!$I$10:$J$14,2),"")</f>
        <v/>
      </c>
      <c r="AP1957" s="105"/>
    </row>
    <row r="1958" spans="1:42" x14ac:dyDescent="0.15">
      <c r="A1958" s="11"/>
      <c r="B1958" s="12"/>
      <c r="C1958" s="13"/>
      <c r="D1958" s="13"/>
      <c r="E1958" s="14"/>
      <c r="F1958" s="14"/>
      <c r="G1958" s="14"/>
      <c r="H1958" s="14"/>
      <c r="I1958" s="15"/>
      <c r="J1958" s="14"/>
      <c r="K1958" s="13"/>
      <c r="L1958" s="14"/>
      <c r="M1958" s="14"/>
      <c r="N1958" s="14"/>
      <c r="O1958" s="14"/>
      <c r="P1958" s="198"/>
      <c r="Q1958" s="198"/>
      <c r="R1958" s="198"/>
      <c r="S1958" s="198"/>
      <c r="T1958" s="198"/>
      <c r="U1958" s="198"/>
      <c r="V1958" s="198"/>
      <c r="W1958" s="202">
        <f t="shared" si="101"/>
        <v>0</v>
      </c>
      <c r="X1958" s="14"/>
      <c r="Y1958" s="14"/>
      <c r="Z1958" s="108"/>
      <c r="AA1958" s="114"/>
      <c r="AB1958" s="129"/>
      <c r="AC1958" s="128"/>
      <c r="AD1958" s="142" t="str">
        <f t="shared" si="102"/>
        <v/>
      </c>
      <c r="AE1958" s="142" t="str">
        <f>IF($E1958&lt;&gt;"",IF($AD1958=1,VLOOKUP($E1958,得点換算表!$C$5:$D$14,2),VLOOKUP($E1958,得点換算表!$E$5:$F$14,2)),"")</f>
        <v/>
      </c>
      <c r="AF1958" s="142" t="str">
        <f>IF($F1958&lt;&gt;"",IF($AD1958=1,VLOOKUP($F1958,得点換算表!$C$15:$D$24,2),VLOOKUP($F1958,得点換算表!$E$15:$F$24,2)),"")</f>
        <v/>
      </c>
      <c r="AG1958" s="142" t="str">
        <f>IF($G1958&lt;&gt;"",IF($AD1958=1,VLOOKUP($G1958,得点換算表!$C$25:$D$34,2),VLOOKUP($G1958,得点換算表!$E$25:$F$34,2)),"")</f>
        <v/>
      </c>
      <c r="AH1958" s="142" t="str">
        <f>IF($H1958&lt;&gt;"",IF($AD1958=1,VLOOKUP($H1958,得点換算表!$C$35:$D$44,2),VLOOKUP($H1958,得点換算表!$E$35:$F$44,2)),"")</f>
        <v/>
      </c>
      <c r="AI1958" s="142" t="str">
        <f>IF($I1958&lt;&gt;"",IF($AD1958=1,VLOOKUP($I1958,得点換算表!$C$45:$D$55,2),VLOOKUP($I1958,得点換算表!$E$45:$F$55,2)),"")</f>
        <v/>
      </c>
      <c r="AJ1958" s="142" t="str">
        <f>IF($J1958&lt;&gt;"",IF($AD1958=1,VLOOKUP($J1958,得点換算表!$C$56:$D$65,2),VLOOKUP($J1958,得点換算表!$E$56:$F$65,2)),"")</f>
        <v/>
      </c>
      <c r="AK1958" s="142" t="str">
        <f>IF($K1958&lt;&gt;"",IF($AD1958=1,VLOOKUP($K1958,得点換算表!$C$66:$D$76,2),VLOOKUP($K1958,得点換算表!$E$66:$F$76,2)),"")</f>
        <v/>
      </c>
      <c r="AL1958" s="142" t="str">
        <f>IF($L1958&lt;&gt;"",IF($AD1958=1,VLOOKUP($L1958,得点換算表!$C$77:$D$86,2),VLOOKUP($L1958,得点換算表!$E$77:$F$86,2)),"")</f>
        <v/>
      </c>
      <c r="AM1958" s="142" t="str">
        <f>IF($M1958&lt;&gt;"",IF($AD1958=1,VLOOKUP($M1958,得点換算表!$C$87:$D$96,2),VLOOKUP($M1958,得点換算表!$E$87:$F$96,2)),"")</f>
        <v/>
      </c>
      <c r="AN1958" s="142" t="str">
        <f t="shared" si="100"/>
        <v/>
      </c>
      <c r="AO1958" s="143" t="str">
        <f>IF(AND($AN1958&lt;&gt;"",$AN1958&gt;=8),VLOOKUP($AN1958,得点換算表!$I$10:$J$14,2),"")</f>
        <v/>
      </c>
      <c r="AP1958" s="105"/>
    </row>
    <row r="1959" spans="1:42" x14ac:dyDescent="0.15">
      <c r="A1959" s="11"/>
      <c r="B1959" s="12"/>
      <c r="C1959" s="13"/>
      <c r="D1959" s="13"/>
      <c r="E1959" s="14"/>
      <c r="F1959" s="14"/>
      <c r="G1959" s="14"/>
      <c r="H1959" s="14"/>
      <c r="I1959" s="15"/>
      <c r="J1959" s="14"/>
      <c r="K1959" s="13"/>
      <c r="L1959" s="14"/>
      <c r="M1959" s="14"/>
      <c r="N1959" s="14"/>
      <c r="O1959" s="14"/>
      <c r="P1959" s="198"/>
      <c r="Q1959" s="198"/>
      <c r="R1959" s="198"/>
      <c r="S1959" s="198"/>
      <c r="T1959" s="198"/>
      <c r="U1959" s="198"/>
      <c r="V1959" s="198"/>
      <c r="W1959" s="202">
        <f t="shared" si="101"/>
        <v>0</v>
      </c>
      <c r="X1959" s="14"/>
      <c r="Y1959" s="14"/>
      <c r="Z1959" s="108"/>
      <c r="AA1959" s="114"/>
      <c r="AB1959" s="129"/>
      <c r="AC1959" s="128"/>
      <c r="AD1959" s="142" t="str">
        <f t="shared" si="102"/>
        <v/>
      </c>
      <c r="AE1959" s="142" t="str">
        <f>IF($E1959&lt;&gt;"",IF($AD1959=1,VLOOKUP($E1959,得点換算表!$C$5:$D$14,2),VLOOKUP($E1959,得点換算表!$E$5:$F$14,2)),"")</f>
        <v/>
      </c>
      <c r="AF1959" s="142" t="str">
        <f>IF($F1959&lt;&gt;"",IF($AD1959=1,VLOOKUP($F1959,得点換算表!$C$15:$D$24,2),VLOOKUP($F1959,得点換算表!$E$15:$F$24,2)),"")</f>
        <v/>
      </c>
      <c r="AG1959" s="142" t="str">
        <f>IF($G1959&lt;&gt;"",IF($AD1959=1,VLOOKUP($G1959,得点換算表!$C$25:$D$34,2),VLOOKUP($G1959,得点換算表!$E$25:$F$34,2)),"")</f>
        <v/>
      </c>
      <c r="AH1959" s="142" t="str">
        <f>IF($H1959&lt;&gt;"",IF($AD1959=1,VLOOKUP($H1959,得点換算表!$C$35:$D$44,2),VLOOKUP($H1959,得点換算表!$E$35:$F$44,2)),"")</f>
        <v/>
      </c>
      <c r="AI1959" s="142" t="str">
        <f>IF($I1959&lt;&gt;"",IF($AD1959=1,VLOOKUP($I1959,得点換算表!$C$45:$D$55,2),VLOOKUP($I1959,得点換算表!$E$45:$F$55,2)),"")</f>
        <v/>
      </c>
      <c r="AJ1959" s="142" t="str">
        <f>IF($J1959&lt;&gt;"",IF($AD1959=1,VLOOKUP($J1959,得点換算表!$C$56:$D$65,2),VLOOKUP($J1959,得点換算表!$E$56:$F$65,2)),"")</f>
        <v/>
      </c>
      <c r="AK1959" s="142" t="str">
        <f>IF($K1959&lt;&gt;"",IF($AD1959=1,VLOOKUP($K1959,得点換算表!$C$66:$D$76,2),VLOOKUP($K1959,得点換算表!$E$66:$F$76,2)),"")</f>
        <v/>
      </c>
      <c r="AL1959" s="142" t="str">
        <f>IF($L1959&lt;&gt;"",IF($AD1959=1,VLOOKUP($L1959,得点換算表!$C$77:$D$86,2),VLOOKUP($L1959,得点換算表!$E$77:$F$86,2)),"")</f>
        <v/>
      </c>
      <c r="AM1959" s="142" t="str">
        <f>IF($M1959&lt;&gt;"",IF($AD1959=1,VLOOKUP($M1959,得点換算表!$C$87:$D$96,2),VLOOKUP($M1959,得点換算表!$E$87:$F$96,2)),"")</f>
        <v/>
      </c>
      <c r="AN1959" s="142" t="str">
        <f t="shared" si="100"/>
        <v/>
      </c>
      <c r="AO1959" s="143" t="str">
        <f>IF(AND($AN1959&lt;&gt;"",$AN1959&gt;=8),VLOOKUP($AN1959,得点換算表!$I$10:$J$14,2),"")</f>
        <v/>
      </c>
      <c r="AP1959" s="105"/>
    </row>
    <row r="1960" spans="1:42" x14ac:dyDescent="0.15">
      <c r="A1960" s="11"/>
      <c r="B1960" s="12"/>
      <c r="C1960" s="13"/>
      <c r="D1960" s="13"/>
      <c r="E1960" s="14"/>
      <c r="F1960" s="14"/>
      <c r="G1960" s="14"/>
      <c r="H1960" s="14"/>
      <c r="I1960" s="15"/>
      <c r="J1960" s="14"/>
      <c r="K1960" s="13"/>
      <c r="L1960" s="14"/>
      <c r="M1960" s="14"/>
      <c r="N1960" s="14"/>
      <c r="O1960" s="14"/>
      <c r="P1960" s="198"/>
      <c r="Q1960" s="198"/>
      <c r="R1960" s="198"/>
      <c r="S1960" s="198"/>
      <c r="T1960" s="198"/>
      <c r="U1960" s="198"/>
      <c r="V1960" s="198"/>
      <c r="W1960" s="202">
        <f t="shared" si="101"/>
        <v>0</v>
      </c>
      <c r="X1960" s="14"/>
      <c r="Y1960" s="14"/>
      <c r="Z1960" s="108"/>
      <c r="AA1960" s="114"/>
      <c r="AB1960" s="129"/>
      <c r="AC1960" s="128"/>
      <c r="AD1960" s="142" t="str">
        <f t="shared" si="102"/>
        <v/>
      </c>
      <c r="AE1960" s="142" t="str">
        <f>IF($E1960&lt;&gt;"",IF($AD1960=1,VLOOKUP($E1960,得点換算表!$C$5:$D$14,2),VLOOKUP($E1960,得点換算表!$E$5:$F$14,2)),"")</f>
        <v/>
      </c>
      <c r="AF1960" s="142" t="str">
        <f>IF($F1960&lt;&gt;"",IF($AD1960=1,VLOOKUP($F1960,得点換算表!$C$15:$D$24,2),VLOOKUP($F1960,得点換算表!$E$15:$F$24,2)),"")</f>
        <v/>
      </c>
      <c r="AG1960" s="142" t="str">
        <f>IF($G1960&lt;&gt;"",IF($AD1960=1,VLOOKUP($G1960,得点換算表!$C$25:$D$34,2),VLOOKUP($G1960,得点換算表!$E$25:$F$34,2)),"")</f>
        <v/>
      </c>
      <c r="AH1960" s="142" t="str">
        <f>IF($H1960&lt;&gt;"",IF($AD1960=1,VLOOKUP($H1960,得点換算表!$C$35:$D$44,2),VLOOKUP($H1960,得点換算表!$E$35:$F$44,2)),"")</f>
        <v/>
      </c>
      <c r="AI1960" s="142" t="str">
        <f>IF($I1960&lt;&gt;"",IF($AD1960=1,VLOOKUP($I1960,得点換算表!$C$45:$D$55,2),VLOOKUP($I1960,得点換算表!$E$45:$F$55,2)),"")</f>
        <v/>
      </c>
      <c r="AJ1960" s="142" t="str">
        <f>IF($J1960&lt;&gt;"",IF($AD1960=1,VLOOKUP($J1960,得点換算表!$C$56:$D$65,2),VLOOKUP($J1960,得点換算表!$E$56:$F$65,2)),"")</f>
        <v/>
      </c>
      <c r="AK1960" s="142" t="str">
        <f>IF($K1960&lt;&gt;"",IF($AD1960=1,VLOOKUP($K1960,得点換算表!$C$66:$D$76,2),VLOOKUP($K1960,得点換算表!$E$66:$F$76,2)),"")</f>
        <v/>
      </c>
      <c r="AL1960" s="142" t="str">
        <f>IF($L1960&lt;&gt;"",IF($AD1960=1,VLOOKUP($L1960,得点換算表!$C$77:$D$86,2),VLOOKUP($L1960,得点換算表!$E$77:$F$86,2)),"")</f>
        <v/>
      </c>
      <c r="AM1960" s="142" t="str">
        <f>IF($M1960&lt;&gt;"",IF($AD1960=1,VLOOKUP($M1960,得点換算表!$C$87:$D$96,2),VLOOKUP($M1960,得点換算表!$E$87:$F$96,2)),"")</f>
        <v/>
      </c>
      <c r="AN1960" s="142" t="str">
        <f t="shared" si="100"/>
        <v/>
      </c>
      <c r="AO1960" s="143" t="str">
        <f>IF(AND($AN1960&lt;&gt;"",$AN1960&gt;=8),VLOOKUP($AN1960,得点換算表!$I$10:$J$14,2),"")</f>
        <v/>
      </c>
      <c r="AP1960" s="105"/>
    </row>
    <row r="1961" spans="1:42" x14ac:dyDescent="0.15">
      <c r="A1961" s="11"/>
      <c r="B1961" s="12"/>
      <c r="C1961" s="13"/>
      <c r="D1961" s="13"/>
      <c r="E1961" s="14"/>
      <c r="F1961" s="14"/>
      <c r="G1961" s="14"/>
      <c r="H1961" s="14"/>
      <c r="I1961" s="15"/>
      <c r="J1961" s="14"/>
      <c r="K1961" s="13"/>
      <c r="L1961" s="14"/>
      <c r="M1961" s="14"/>
      <c r="N1961" s="14"/>
      <c r="O1961" s="14"/>
      <c r="P1961" s="198"/>
      <c r="Q1961" s="198"/>
      <c r="R1961" s="198"/>
      <c r="S1961" s="198"/>
      <c r="T1961" s="198"/>
      <c r="U1961" s="198"/>
      <c r="V1961" s="198"/>
      <c r="W1961" s="202">
        <f t="shared" si="101"/>
        <v>0</v>
      </c>
      <c r="X1961" s="14"/>
      <c r="Y1961" s="14"/>
      <c r="Z1961" s="108"/>
      <c r="AA1961" s="114"/>
      <c r="AB1961" s="129"/>
      <c r="AC1961" s="128"/>
      <c r="AD1961" s="142" t="str">
        <f t="shared" si="102"/>
        <v/>
      </c>
      <c r="AE1961" s="142" t="str">
        <f>IF($E1961&lt;&gt;"",IF($AD1961=1,VLOOKUP($E1961,得点換算表!$C$5:$D$14,2),VLOOKUP($E1961,得点換算表!$E$5:$F$14,2)),"")</f>
        <v/>
      </c>
      <c r="AF1961" s="142" t="str">
        <f>IF($F1961&lt;&gt;"",IF($AD1961=1,VLOOKUP($F1961,得点換算表!$C$15:$D$24,2),VLOOKUP($F1961,得点換算表!$E$15:$F$24,2)),"")</f>
        <v/>
      </c>
      <c r="AG1961" s="142" t="str">
        <f>IF($G1961&lt;&gt;"",IF($AD1961=1,VLOOKUP($G1961,得点換算表!$C$25:$D$34,2),VLOOKUP($G1961,得点換算表!$E$25:$F$34,2)),"")</f>
        <v/>
      </c>
      <c r="AH1961" s="142" t="str">
        <f>IF($H1961&lt;&gt;"",IF($AD1961=1,VLOOKUP($H1961,得点換算表!$C$35:$D$44,2),VLOOKUP($H1961,得点換算表!$E$35:$F$44,2)),"")</f>
        <v/>
      </c>
      <c r="AI1961" s="142" t="str">
        <f>IF($I1961&lt;&gt;"",IF($AD1961=1,VLOOKUP($I1961,得点換算表!$C$45:$D$55,2),VLOOKUP($I1961,得点換算表!$E$45:$F$55,2)),"")</f>
        <v/>
      </c>
      <c r="AJ1961" s="142" t="str">
        <f>IF($J1961&lt;&gt;"",IF($AD1961=1,VLOOKUP($J1961,得点換算表!$C$56:$D$65,2),VLOOKUP($J1961,得点換算表!$E$56:$F$65,2)),"")</f>
        <v/>
      </c>
      <c r="AK1961" s="142" t="str">
        <f>IF($K1961&lt;&gt;"",IF($AD1961=1,VLOOKUP($K1961,得点換算表!$C$66:$D$76,2),VLOOKUP($K1961,得点換算表!$E$66:$F$76,2)),"")</f>
        <v/>
      </c>
      <c r="AL1961" s="142" t="str">
        <f>IF($L1961&lt;&gt;"",IF($AD1961=1,VLOOKUP($L1961,得点換算表!$C$77:$D$86,2),VLOOKUP($L1961,得点換算表!$E$77:$F$86,2)),"")</f>
        <v/>
      </c>
      <c r="AM1961" s="142" t="str">
        <f>IF($M1961&lt;&gt;"",IF($AD1961=1,VLOOKUP($M1961,得点換算表!$C$87:$D$96,2),VLOOKUP($M1961,得点換算表!$E$87:$F$96,2)),"")</f>
        <v/>
      </c>
      <c r="AN1961" s="142" t="str">
        <f t="shared" si="100"/>
        <v/>
      </c>
      <c r="AO1961" s="143" t="str">
        <f>IF(AND($AN1961&lt;&gt;"",$AN1961&gt;=8),VLOOKUP($AN1961,得点換算表!$I$10:$J$14,2),"")</f>
        <v/>
      </c>
      <c r="AP1961" s="105"/>
    </row>
    <row r="1962" spans="1:42" x14ac:dyDescent="0.15">
      <c r="A1962" s="11"/>
      <c r="B1962" s="12"/>
      <c r="C1962" s="13"/>
      <c r="D1962" s="13"/>
      <c r="E1962" s="14"/>
      <c r="F1962" s="14"/>
      <c r="G1962" s="14"/>
      <c r="H1962" s="14"/>
      <c r="I1962" s="15"/>
      <c r="J1962" s="14"/>
      <c r="K1962" s="13"/>
      <c r="L1962" s="14"/>
      <c r="M1962" s="14"/>
      <c r="N1962" s="14"/>
      <c r="O1962" s="14"/>
      <c r="P1962" s="198"/>
      <c r="Q1962" s="198"/>
      <c r="R1962" s="198"/>
      <c r="S1962" s="198"/>
      <c r="T1962" s="198"/>
      <c r="U1962" s="198"/>
      <c r="V1962" s="198"/>
      <c r="W1962" s="202">
        <f t="shared" si="101"/>
        <v>0</v>
      </c>
      <c r="X1962" s="14"/>
      <c r="Y1962" s="14"/>
      <c r="Z1962" s="108"/>
      <c r="AA1962" s="114"/>
      <c r="AB1962" s="129"/>
      <c r="AC1962" s="128"/>
      <c r="AD1962" s="142" t="str">
        <f t="shared" si="102"/>
        <v/>
      </c>
      <c r="AE1962" s="142" t="str">
        <f>IF($E1962&lt;&gt;"",IF($AD1962=1,VLOOKUP($E1962,得点換算表!$C$5:$D$14,2),VLOOKUP($E1962,得点換算表!$E$5:$F$14,2)),"")</f>
        <v/>
      </c>
      <c r="AF1962" s="142" t="str">
        <f>IF($F1962&lt;&gt;"",IF($AD1962=1,VLOOKUP($F1962,得点換算表!$C$15:$D$24,2),VLOOKUP($F1962,得点換算表!$E$15:$F$24,2)),"")</f>
        <v/>
      </c>
      <c r="AG1962" s="142" t="str">
        <f>IF($G1962&lt;&gt;"",IF($AD1962=1,VLOOKUP($G1962,得点換算表!$C$25:$D$34,2),VLOOKUP($G1962,得点換算表!$E$25:$F$34,2)),"")</f>
        <v/>
      </c>
      <c r="AH1962" s="142" t="str">
        <f>IF($H1962&lt;&gt;"",IF($AD1962=1,VLOOKUP($H1962,得点換算表!$C$35:$D$44,2),VLOOKUP($H1962,得点換算表!$E$35:$F$44,2)),"")</f>
        <v/>
      </c>
      <c r="AI1962" s="142" t="str">
        <f>IF($I1962&lt;&gt;"",IF($AD1962=1,VLOOKUP($I1962,得点換算表!$C$45:$D$55,2),VLOOKUP($I1962,得点換算表!$E$45:$F$55,2)),"")</f>
        <v/>
      </c>
      <c r="AJ1962" s="142" t="str">
        <f>IF($J1962&lt;&gt;"",IF($AD1962=1,VLOOKUP($J1962,得点換算表!$C$56:$D$65,2),VLOOKUP($J1962,得点換算表!$E$56:$F$65,2)),"")</f>
        <v/>
      </c>
      <c r="AK1962" s="142" t="str">
        <f>IF($K1962&lt;&gt;"",IF($AD1962=1,VLOOKUP($K1962,得点換算表!$C$66:$D$76,2),VLOOKUP($K1962,得点換算表!$E$66:$F$76,2)),"")</f>
        <v/>
      </c>
      <c r="AL1962" s="142" t="str">
        <f>IF($L1962&lt;&gt;"",IF($AD1962=1,VLOOKUP($L1962,得点換算表!$C$77:$D$86,2),VLOOKUP($L1962,得点換算表!$E$77:$F$86,2)),"")</f>
        <v/>
      </c>
      <c r="AM1962" s="142" t="str">
        <f>IF($M1962&lt;&gt;"",IF($AD1962=1,VLOOKUP($M1962,得点換算表!$C$87:$D$96,2),VLOOKUP($M1962,得点換算表!$E$87:$F$96,2)),"")</f>
        <v/>
      </c>
      <c r="AN1962" s="142" t="str">
        <f t="shared" si="100"/>
        <v/>
      </c>
      <c r="AO1962" s="143" t="str">
        <f>IF(AND($AN1962&lt;&gt;"",$AN1962&gt;=8),VLOOKUP($AN1962,得点換算表!$I$10:$J$14,2),"")</f>
        <v/>
      </c>
      <c r="AP1962" s="105"/>
    </row>
    <row r="1963" spans="1:42" x14ac:dyDescent="0.15">
      <c r="A1963" s="11"/>
      <c r="B1963" s="12"/>
      <c r="C1963" s="13"/>
      <c r="D1963" s="13"/>
      <c r="E1963" s="14"/>
      <c r="F1963" s="14"/>
      <c r="G1963" s="14"/>
      <c r="H1963" s="14"/>
      <c r="I1963" s="15"/>
      <c r="J1963" s="14"/>
      <c r="K1963" s="13"/>
      <c r="L1963" s="14"/>
      <c r="M1963" s="14"/>
      <c r="N1963" s="14"/>
      <c r="O1963" s="14"/>
      <c r="P1963" s="198"/>
      <c r="Q1963" s="198"/>
      <c r="R1963" s="198"/>
      <c r="S1963" s="198"/>
      <c r="T1963" s="198"/>
      <c r="U1963" s="198"/>
      <c r="V1963" s="198"/>
      <c r="W1963" s="202">
        <f t="shared" si="101"/>
        <v>0</v>
      </c>
      <c r="X1963" s="14"/>
      <c r="Y1963" s="14"/>
      <c r="Z1963" s="108"/>
      <c r="AA1963" s="114"/>
      <c r="AB1963" s="129"/>
      <c r="AC1963" s="128"/>
      <c r="AD1963" s="142" t="str">
        <f t="shared" si="102"/>
        <v/>
      </c>
      <c r="AE1963" s="142" t="str">
        <f>IF($E1963&lt;&gt;"",IF($AD1963=1,VLOOKUP($E1963,得点換算表!$C$5:$D$14,2),VLOOKUP($E1963,得点換算表!$E$5:$F$14,2)),"")</f>
        <v/>
      </c>
      <c r="AF1963" s="142" t="str">
        <f>IF($F1963&lt;&gt;"",IF($AD1963=1,VLOOKUP($F1963,得点換算表!$C$15:$D$24,2),VLOOKUP($F1963,得点換算表!$E$15:$F$24,2)),"")</f>
        <v/>
      </c>
      <c r="AG1963" s="142" t="str">
        <f>IF($G1963&lt;&gt;"",IF($AD1963=1,VLOOKUP($G1963,得点換算表!$C$25:$D$34,2),VLOOKUP($G1963,得点換算表!$E$25:$F$34,2)),"")</f>
        <v/>
      </c>
      <c r="AH1963" s="142" t="str">
        <f>IF($H1963&lt;&gt;"",IF($AD1963=1,VLOOKUP($H1963,得点換算表!$C$35:$D$44,2),VLOOKUP($H1963,得点換算表!$E$35:$F$44,2)),"")</f>
        <v/>
      </c>
      <c r="AI1963" s="142" t="str">
        <f>IF($I1963&lt;&gt;"",IF($AD1963=1,VLOOKUP($I1963,得点換算表!$C$45:$D$55,2),VLOOKUP($I1963,得点換算表!$E$45:$F$55,2)),"")</f>
        <v/>
      </c>
      <c r="AJ1963" s="142" t="str">
        <f>IF($J1963&lt;&gt;"",IF($AD1963=1,VLOOKUP($J1963,得点換算表!$C$56:$D$65,2),VLOOKUP($J1963,得点換算表!$E$56:$F$65,2)),"")</f>
        <v/>
      </c>
      <c r="AK1963" s="142" t="str">
        <f>IF($K1963&lt;&gt;"",IF($AD1963=1,VLOOKUP($K1963,得点換算表!$C$66:$D$76,2),VLOOKUP($K1963,得点換算表!$E$66:$F$76,2)),"")</f>
        <v/>
      </c>
      <c r="AL1963" s="142" t="str">
        <f>IF($L1963&lt;&gt;"",IF($AD1963=1,VLOOKUP($L1963,得点換算表!$C$77:$D$86,2),VLOOKUP($L1963,得点換算表!$E$77:$F$86,2)),"")</f>
        <v/>
      </c>
      <c r="AM1963" s="142" t="str">
        <f>IF($M1963&lt;&gt;"",IF($AD1963=1,VLOOKUP($M1963,得点換算表!$C$87:$D$96,2),VLOOKUP($M1963,得点換算表!$E$87:$F$96,2)),"")</f>
        <v/>
      </c>
      <c r="AN1963" s="142" t="str">
        <f t="shared" si="100"/>
        <v/>
      </c>
      <c r="AO1963" s="143" t="str">
        <f>IF(AND($AN1963&lt;&gt;"",$AN1963&gt;=8),VLOOKUP($AN1963,得点換算表!$I$10:$J$14,2),"")</f>
        <v/>
      </c>
      <c r="AP1963" s="105"/>
    </row>
    <row r="1964" spans="1:42" x14ac:dyDescent="0.15">
      <c r="A1964" s="11"/>
      <c r="B1964" s="12"/>
      <c r="C1964" s="13"/>
      <c r="D1964" s="13"/>
      <c r="E1964" s="14"/>
      <c r="F1964" s="14"/>
      <c r="G1964" s="14"/>
      <c r="H1964" s="14"/>
      <c r="I1964" s="15"/>
      <c r="J1964" s="14"/>
      <c r="K1964" s="13"/>
      <c r="L1964" s="14"/>
      <c r="M1964" s="14"/>
      <c r="N1964" s="14"/>
      <c r="O1964" s="14"/>
      <c r="P1964" s="198"/>
      <c r="Q1964" s="198"/>
      <c r="R1964" s="198"/>
      <c r="S1964" s="198"/>
      <c r="T1964" s="198"/>
      <c r="U1964" s="198"/>
      <c r="V1964" s="198"/>
      <c r="W1964" s="202">
        <f t="shared" si="101"/>
        <v>0</v>
      </c>
      <c r="X1964" s="14"/>
      <c r="Y1964" s="14"/>
      <c r="Z1964" s="108"/>
      <c r="AA1964" s="114"/>
      <c r="AB1964" s="129"/>
      <c r="AC1964" s="128"/>
      <c r="AD1964" s="142" t="str">
        <f t="shared" si="102"/>
        <v/>
      </c>
      <c r="AE1964" s="142" t="str">
        <f>IF($E1964&lt;&gt;"",IF($AD1964=1,VLOOKUP($E1964,得点換算表!$C$5:$D$14,2),VLOOKUP($E1964,得点換算表!$E$5:$F$14,2)),"")</f>
        <v/>
      </c>
      <c r="AF1964" s="142" t="str">
        <f>IF($F1964&lt;&gt;"",IF($AD1964=1,VLOOKUP($F1964,得点換算表!$C$15:$D$24,2),VLOOKUP($F1964,得点換算表!$E$15:$F$24,2)),"")</f>
        <v/>
      </c>
      <c r="AG1964" s="142" t="str">
        <f>IF($G1964&lt;&gt;"",IF($AD1964=1,VLOOKUP($G1964,得点換算表!$C$25:$D$34,2),VLOOKUP($G1964,得点換算表!$E$25:$F$34,2)),"")</f>
        <v/>
      </c>
      <c r="AH1964" s="142" t="str">
        <f>IF($H1964&lt;&gt;"",IF($AD1964=1,VLOOKUP($H1964,得点換算表!$C$35:$D$44,2),VLOOKUP($H1964,得点換算表!$E$35:$F$44,2)),"")</f>
        <v/>
      </c>
      <c r="AI1964" s="142" t="str">
        <f>IF($I1964&lt;&gt;"",IF($AD1964=1,VLOOKUP($I1964,得点換算表!$C$45:$D$55,2),VLOOKUP($I1964,得点換算表!$E$45:$F$55,2)),"")</f>
        <v/>
      </c>
      <c r="AJ1964" s="142" t="str">
        <f>IF($J1964&lt;&gt;"",IF($AD1964=1,VLOOKUP($J1964,得点換算表!$C$56:$D$65,2),VLOOKUP($J1964,得点換算表!$E$56:$F$65,2)),"")</f>
        <v/>
      </c>
      <c r="AK1964" s="142" t="str">
        <f>IF($K1964&lt;&gt;"",IF($AD1964=1,VLOOKUP($K1964,得点換算表!$C$66:$D$76,2),VLOOKUP($K1964,得点換算表!$E$66:$F$76,2)),"")</f>
        <v/>
      </c>
      <c r="AL1964" s="142" t="str">
        <f>IF($L1964&lt;&gt;"",IF($AD1964=1,VLOOKUP($L1964,得点換算表!$C$77:$D$86,2),VLOOKUP($L1964,得点換算表!$E$77:$F$86,2)),"")</f>
        <v/>
      </c>
      <c r="AM1964" s="142" t="str">
        <f>IF($M1964&lt;&gt;"",IF($AD1964=1,VLOOKUP($M1964,得点換算表!$C$87:$D$96,2),VLOOKUP($M1964,得点換算表!$E$87:$F$96,2)),"")</f>
        <v/>
      </c>
      <c r="AN1964" s="142" t="str">
        <f t="shared" si="100"/>
        <v/>
      </c>
      <c r="AO1964" s="143" t="str">
        <f>IF(AND($AN1964&lt;&gt;"",$AN1964&gt;=8),VLOOKUP($AN1964,得点換算表!$I$10:$J$14,2),"")</f>
        <v/>
      </c>
      <c r="AP1964" s="105"/>
    </row>
    <row r="1965" spans="1:42" x14ac:dyDescent="0.15">
      <c r="A1965" s="11"/>
      <c r="B1965" s="12"/>
      <c r="C1965" s="13"/>
      <c r="D1965" s="13"/>
      <c r="E1965" s="14"/>
      <c r="F1965" s="14"/>
      <c r="G1965" s="14"/>
      <c r="H1965" s="14"/>
      <c r="I1965" s="15"/>
      <c r="J1965" s="14"/>
      <c r="K1965" s="13"/>
      <c r="L1965" s="14"/>
      <c r="M1965" s="14"/>
      <c r="N1965" s="14"/>
      <c r="O1965" s="14"/>
      <c r="P1965" s="198"/>
      <c r="Q1965" s="198"/>
      <c r="R1965" s="198"/>
      <c r="S1965" s="198"/>
      <c r="T1965" s="198"/>
      <c r="U1965" s="198"/>
      <c r="V1965" s="198"/>
      <c r="W1965" s="202">
        <f t="shared" si="101"/>
        <v>0</v>
      </c>
      <c r="X1965" s="14"/>
      <c r="Y1965" s="14"/>
      <c r="Z1965" s="108"/>
      <c r="AA1965" s="114"/>
      <c r="AB1965" s="129"/>
      <c r="AC1965" s="128"/>
      <c r="AD1965" s="142" t="str">
        <f t="shared" si="102"/>
        <v/>
      </c>
      <c r="AE1965" s="142" t="str">
        <f>IF($E1965&lt;&gt;"",IF($AD1965=1,VLOOKUP($E1965,得点換算表!$C$5:$D$14,2),VLOOKUP($E1965,得点換算表!$E$5:$F$14,2)),"")</f>
        <v/>
      </c>
      <c r="AF1965" s="142" t="str">
        <f>IF($F1965&lt;&gt;"",IF($AD1965=1,VLOOKUP($F1965,得点換算表!$C$15:$D$24,2),VLOOKUP($F1965,得点換算表!$E$15:$F$24,2)),"")</f>
        <v/>
      </c>
      <c r="AG1965" s="142" t="str">
        <f>IF($G1965&lt;&gt;"",IF($AD1965=1,VLOOKUP($G1965,得点換算表!$C$25:$D$34,2),VLOOKUP($G1965,得点換算表!$E$25:$F$34,2)),"")</f>
        <v/>
      </c>
      <c r="AH1965" s="142" t="str">
        <f>IF($H1965&lt;&gt;"",IF($AD1965=1,VLOOKUP($H1965,得点換算表!$C$35:$D$44,2),VLOOKUP($H1965,得点換算表!$E$35:$F$44,2)),"")</f>
        <v/>
      </c>
      <c r="AI1965" s="142" t="str">
        <f>IF($I1965&lt;&gt;"",IF($AD1965=1,VLOOKUP($I1965,得点換算表!$C$45:$D$55,2),VLOOKUP($I1965,得点換算表!$E$45:$F$55,2)),"")</f>
        <v/>
      </c>
      <c r="AJ1965" s="142" t="str">
        <f>IF($J1965&lt;&gt;"",IF($AD1965=1,VLOOKUP($J1965,得点換算表!$C$56:$D$65,2),VLOOKUP($J1965,得点換算表!$E$56:$F$65,2)),"")</f>
        <v/>
      </c>
      <c r="AK1965" s="142" t="str">
        <f>IF($K1965&lt;&gt;"",IF($AD1965=1,VLOOKUP($K1965,得点換算表!$C$66:$D$76,2),VLOOKUP($K1965,得点換算表!$E$66:$F$76,2)),"")</f>
        <v/>
      </c>
      <c r="AL1965" s="142" t="str">
        <f>IF($L1965&lt;&gt;"",IF($AD1965=1,VLOOKUP($L1965,得点換算表!$C$77:$D$86,2),VLOOKUP($L1965,得点換算表!$E$77:$F$86,2)),"")</f>
        <v/>
      </c>
      <c r="AM1965" s="142" t="str">
        <f>IF($M1965&lt;&gt;"",IF($AD1965=1,VLOOKUP($M1965,得点換算表!$C$87:$D$96,2),VLOOKUP($M1965,得点換算表!$E$87:$F$96,2)),"")</f>
        <v/>
      </c>
      <c r="AN1965" s="142" t="str">
        <f t="shared" si="100"/>
        <v/>
      </c>
      <c r="AO1965" s="143" t="str">
        <f>IF(AND($AN1965&lt;&gt;"",$AN1965&gt;=8),VLOOKUP($AN1965,得点換算表!$I$10:$J$14,2),"")</f>
        <v/>
      </c>
      <c r="AP1965" s="105"/>
    </row>
    <row r="1966" spans="1:42" x14ac:dyDescent="0.15">
      <c r="A1966" s="11"/>
      <c r="B1966" s="12"/>
      <c r="C1966" s="13"/>
      <c r="D1966" s="13"/>
      <c r="E1966" s="14"/>
      <c r="F1966" s="14"/>
      <c r="G1966" s="14"/>
      <c r="H1966" s="14"/>
      <c r="I1966" s="15"/>
      <c r="J1966" s="14"/>
      <c r="K1966" s="13"/>
      <c r="L1966" s="14"/>
      <c r="M1966" s="14"/>
      <c r="N1966" s="14"/>
      <c r="O1966" s="14"/>
      <c r="P1966" s="198"/>
      <c r="Q1966" s="198"/>
      <c r="R1966" s="198"/>
      <c r="S1966" s="198"/>
      <c r="T1966" s="198"/>
      <c r="U1966" s="198"/>
      <c r="V1966" s="198"/>
      <c r="W1966" s="202">
        <f t="shared" si="101"/>
        <v>0</v>
      </c>
      <c r="X1966" s="14"/>
      <c r="Y1966" s="14"/>
      <c r="Z1966" s="108"/>
      <c r="AA1966" s="114"/>
      <c r="AB1966" s="129"/>
      <c r="AC1966" s="128"/>
      <c r="AD1966" s="142" t="str">
        <f t="shared" si="102"/>
        <v/>
      </c>
      <c r="AE1966" s="142" t="str">
        <f>IF($E1966&lt;&gt;"",IF($AD1966=1,VLOOKUP($E1966,得点換算表!$C$5:$D$14,2),VLOOKUP($E1966,得点換算表!$E$5:$F$14,2)),"")</f>
        <v/>
      </c>
      <c r="AF1966" s="142" t="str">
        <f>IF($F1966&lt;&gt;"",IF($AD1966=1,VLOOKUP($F1966,得点換算表!$C$15:$D$24,2),VLOOKUP($F1966,得点換算表!$E$15:$F$24,2)),"")</f>
        <v/>
      </c>
      <c r="AG1966" s="142" t="str">
        <f>IF($G1966&lt;&gt;"",IF($AD1966=1,VLOOKUP($G1966,得点換算表!$C$25:$D$34,2),VLOOKUP($G1966,得点換算表!$E$25:$F$34,2)),"")</f>
        <v/>
      </c>
      <c r="AH1966" s="142" t="str">
        <f>IF($H1966&lt;&gt;"",IF($AD1966=1,VLOOKUP($H1966,得点換算表!$C$35:$D$44,2),VLOOKUP($H1966,得点換算表!$E$35:$F$44,2)),"")</f>
        <v/>
      </c>
      <c r="AI1966" s="142" t="str">
        <f>IF($I1966&lt;&gt;"",IF($AD1966=1,VLOOKUP($I1966,得点換算表!$C$45:$D$55,2),VLOOKUP($I1966,得点換算表!$E$45:$F$55,2)),"")</f>
        <v/>
      </c>
      <c r="AJ1966" s="142" t="str">
        <f>IF($J1966&lt;&gt;"",IF($AD1966=1,VLOOKUP($J1966,得点換算表!$C$56:$D$65,2),VLOOKUP($J1966,得点換算表!$E$56:$F$65,2)),"")</f>
        <v/>
      </c>
      <c r="AK1966" s="142" t="str">
        <f>IF($K1966&lt;&gt;"",IF($AD1966=1,VLOOKUP($K1966,得点換算表!$C$66:$D$76,2),VLOOKUP($K1966,得点換算表!$E$66:$F$76,2)),"")</f>
        <v/>
      </c>
      <c r="AL1966" s="142" t="str">
        <f>IF($L1966&lt;&gt;"",IF($AD1966=1,VLOOKUP($L1966,得点換算表!$C$77:$D$86,2),VLOOKUP($L1966,得点換算表!$E$77:$F$86,2)),"")</f>
        <v/>
      </c>
      <c r="AM1966" s="142" t="str">
        <f>IF($M1966&lt;&gt;"",IF($AD1966=1,VLOOKUP($M1966,得点換算表!$C$87:$D$96,2),VLOOKUP($M1966,得点換算表!$E$87:$F$96,2)),"")</f>
        <v/>
      </c>
      <c r="AN1966" s="142" t="str">
        <f t="shared" si="100"/>
        <v/>
      </c>
      <c r="AO1966" s="143" t="str">
        <f>IF(AND($AN1966&lt;&gt;"",$AN1966&gt;=8),VLOOKUP($AN1966,得点換算表!$I$10:$J$14,2),"")</f>
        <v/>
      </c>
      <c r="AP1966" s="105"/>
    </row>
    <row r="1967" spans="1:42" x14ac:dyDescent="0.15">
      <c r="A1967" s="11"/>
      <c r="B1967" s="12"/>
      <c r="C1967" s="13"/>
      <c r="D1967" s="13"/>
      <c r="E1967" s="14"/>
      <c r="F1967" s="14"/>
      <c r="G1967" s="14"/>
      <c r="H1967" s="14"/>
      <c r="I1967" s="15"/>
      <c r="J1967" s="14"/>
      <c r="K1967" s="13"/>
      <c r="L1967" s="14"/>
      <c r="M1967" s="14"/>
      <c r="N1967" s="14"/>
      <c r="O1967" s="14"/>
      <c r="P1967" s="198"/>
      <c r="Q1967" s="198"/>
      <c r="R1967" s="198"/>
      <c r="S1967" s="198"/>
      <c r="T1967" s="198"/>
      <c r="U1967" s="198"/>
      <c r="V1967" s="198"/>
      <c r="W1967" s="202">
        <f t="shared" si="101"/>
        <v>0</v>
      </c>
      <c r="X1967" s="14"/>
      <c r="Y1967" s="14"/>
      <c r="Z1967" s="108"/>
      <c r="AA1967" s="114"/>
      <c r="AB1967" s="129"/>
      <c r="AC1967" s="128"/>
      <c r="AD1967" s="142" t="str">
        <f t="shared" si="102"/>
        <v/>
      </c>
      <c r="AE1967" s="142" t="str">
        <f>IF($E1967&lt;&gt;"",IF($AD1967=1,VLOOKUP($E1967,得点換算表!$C$5:$D$14,2),VLOOKUP($E1967,得点換算表!$E$5:$F$14,2)),"")</f>
        <v/>
      </c>
      <c r="AF1967" s="142" t="str">
        <f>IF($F1967&lt;&gt;"",IF($AD1967=1,VLOOKUP($F1967,得点換算表!$C$15:$D$24,2),VLOOKUP($F1967,得点換算表!$E$15:$F$24,2)),"")</f>
        <v/>
      </c>
      <c r="AG1967" s="142" t="str">
        <f>IF($G1967&lt;&gt;"",IF($AD1967=1,VLOOKUP($G1967,得点換算表!$C$25:$D$34,2),VLOOKUP($G1967,得点換算表!$E$25:$F$34,2)),"")</f>
        <v/>
      </c>
      <c r="AH1967" s="142" t="str">
        <f>IF($H1967&lt;&gt;"",IF($AD1967=1,VLOOKUP($H1967,得点換算表!$C$35:$D$44,2),VLOOKUP($H1967,得点換算表!$E$35:$F$44,2)),"")</f>
        <v/>
      </c>
      <c r="AI1967" s="142" t="str">
        <f>IF($I1967&lt;&gt;"",IF($AD1967=1,VLOOKUP($I1967,得点換算表!$C$45:$D$55,2),VLOOKUP($I1967,得点換算表!$E$45:$F$55,2)),"")</f>
        <v/>
      </c>
      <c r="AJ1967" s="142" t="str">
        <f>IF($J1967&lt;&gt;"",IF($AD1967=1,VLOOKUP($J1967,得点換算表!$C$56:$D$65,2),VLOOKUP($J1967,得点換算表!$E$56:$F$65,2)),"")</f>
        <v/>
      </c>
      <c r="AK1967" s="142" t="str">
        <f>IF($K1967&lt;&gt;"",IF($AD1967=1,VLOOKUP($K1967,得点換算表!$C$66:$D$76,2),VLOOKUP($K1967,得点換算表!$E$66:$F$76,2)),"")</f>
        <v/>
      </c>
      <c r="AL1967" s="142" t="str">
        <f>IF($L1967&lt;&gt;"",IF($AD1967=1,VLOOKUP($L1967,得点換算表!$C$77:$D$86,2),VLOOKUP($L1967,得点換算表!$E$77:$F$86,2)),"")</f>
        <v/>
      </c>
      <c r="AM1967" s="142" t="str">
        <f>IF($M1967&lt;&gt;"",IF($AD1967=1,VLOOKUP($M1967,得点換算表!$C$87:$D$96,2),VLOOKUP($M1967,得点換算表!$E$87:$F$96,2)),"")</f>
        <v/>
      </c>
      <c r="AN1967" s="142" t="str">
        <f t="shared" si="100"/>
        <v/>
      </c>
      <c r="AO1967" s="143" t="str">
        <f>IF(AND($AN1967&lt;&gt;"",$AN1967&gt;=8),VLOOKUP($AN1967,得点換算表!$I$10:$J$14,2),"")</f>
        <v/>
      </c>
      <c r="AP1967" s="105"/>
    </row>
    <row r="1968" spans="1:42" x14ac:dyDescent="0.15">
      <c r="A1968" s="11"/>
      <c r="B1968" s="12"/>
      <c r="C1968" s="13"/>
      <c r="D1968" s="13"/>
      <c r="E1968" s="14"/>
      <c r="F1968" s="14"/>
      <c r="G1968" s="14"/>
      <c r="H1968" s="14"/>
      <c r="I1968" s="15"/>
      <c r="J1968" s="14"/>
      <c r="K1968" s="13"/>
      <c r="L1968" s="14"/>
      <c r="M1968" s="14"/>
      <c r="N1968" s="14"/>
      <c r="O1968" s="14"/>
      <c r="P1968" s="198"/>
      <c r="Q1968" s="198"/>
      <c r="R1968" s="198"/>
      <c r="S1968" s="198"/>
      <c r="T1968" s="198"/>
      <c r="U1968" s="198"/>
      <c r="V1968" s="198"/>
      <c r="W1968" s="202">
        <f t="shared" si="101"/>
        <v>0</v>
      </c>
      <c r="X1968" s="14"/>
      <c r="Y1968" s="14"/>
      <c r="Z1968" s="108"/>
      <c r="AA1968" s="114"/>
      <c r="AB1968" s="129"/>
      <c r="AC1968" s="128"/>
      <c r="AD1968" s="142" t="str">
        <f t="shared" si="102"/>
        <v/>
      </c>
      <c r="AE1968" s="142" t="str">
        <f>IF($E1968&lt;&gt;"",IF($AD1968=1,VLOOKUP($E1968,得点換算表!$C$5:$D$14,2),VLOOKUP($E1968,得点換算表!$E$5:$F$14,2)),"")</f>
        <v/>
      </c>
      <c r="AF1968" s="142" t="str">
        <f>IF($F1968&lt;&gt;"",IF($AD1968=1,VLOOKUP($F1968,得点換算表!$C$15:$D$24,2),VLOOKUP($F1968,得点換算表!$E$15:$F$24,2)),"")</f>
        <v/>
      </c>
      <c r="AG1968" s="142" t="str">
        <f>IF($G1968&lt;&gt;"",IF($AD1968=1,VLOOKUP($G1968,得点換算表!$C$25:$D$34,2),VLOOKUP($G1968,得点換算表!$E$25:$F$34,2)),"")</f>
        <v/>
      </c>
      <c r="AH1968" s="142" t="str">
        <f>IF($H1968&lt;&gt;"",IF($AD1968=1,VLOOKUP($H1968,得点換算表!$C$35:$D$44,2),VLOOKUP($H1968,得点換算表!$E$35:$F$44,2)),"")</f>
        <v/>
      </c>
      <c r="AI1968" s="142" t="str">
        <f>IF($I1968&lt;&gt;"",IF($AD1968=1,VLOOKUP($I1968,得点換算表!$C$45:$D$55,2),VLOOKUP($I1968,得点換算表!$E$45:$F$55,2)),"")</f>
        <v/>
      </c>
      <c r="AJ1968" s="142" t="str">
        <f>IF($J1968&lt;&gt;"",IF($AD1968=1,VLOOKUP($J1968,得点換算表!$C$56:$D$65,2),VLOOKUP($J1968,得点換算表!$E$56:$F$65,2)),"")</f>
        <v/>
      </c>
      <c r="AK1968" s="142" t="str">
        <f>IF($K1968&lt;&gt;"",IF($AD1968=1,VLOOKUP($K1968,得点換算表!$C$66:$D$76,2),VLOOKUP($K1968,得点換算表!$E$66:$F$76,2)),"")</f>
        <v/>
      </c>
      <c r="AL1968" s="142" t="str">
        <f>IF($L1968&lt;&gt;"",IF($AD1968=1,VLOOKUP($L1968,得点換算表!$C$77:$D$86,2),VLOOKUP($L1968,得点換算表!$E$77:$F$86,2)),"")</f>
        <v/>
      </c>
      <c r="AM1968" s="142" t="str">
        <f>IF($M1968&lt;&gt;"",IF($AD1968=1,VLOOKUP($M1968,得点換算表!$C$87:$D$96,2),VLOOKUP($M1968,得点換算表!$E$87:$F$96,2)),"")</f>
        <v/>
      </c>
      <c r="AN1968" s="142" t="str">
        <f t="shared" si="100"/>
        <v/>
      </c>
      <c r="AO1968" s="143" t="str">
        <f>IF(AND($AN1968&lt;&gt;"",$AN1968&gt;=8),VLOOKUP($AN1968,得点換算表!$I$10:$J$14,2),"")</f>
        <v/>
      </c>
      <c r="AP1968" s="105"/>
    </row>
    <row r="1969" spans="1:42" x14ac:dyDescent="0.15">
      <c r="A1969" s="11"/>
      <c r="B1969" s="12"/>
      <c r="C1969" s="13"/>
      <c r="D1969" s="13"/>
      <c r="E1969" s="14"/>
      <c r="F1969" s="14"/>
      <c r="G1969" s="14"/>
      <c r="H1969" s="14"/>
      <c r="I1969" s="15"/>
      <c r="J1969" s="14"/>
      <c r="K1969" s="13"/>
      <c r="L1969" s="14"/>
      <c r="M1969" s="14"/>
      <c r="N1969" s="14"/>
      <c r="O1969" s="14"/>
      <c r="P1969" s="198"/>
      <c r="Q1969" s="198"/>
      <c r="R1969" s="198"/>
      <c r="S1969" s="198"/>
      <c r="T1969" s="198"/>
      <c r="U1969" s="198"/>
      <c r="V1969" s="198"/>
      <c r="W1969" s="202">
        <f t="shared" si="101"/>
        <v>0</v>
      </c>
      <c r="X1969" s="14"/>
      <c r="Y1969" s="14"/>
      <c r="Z1969" s="108"/>
      <c r="AA1969" s="114"/>
      <c r="AB1969" s="129"/>
      <c r="AC1969" s="128"/>
      <c r="AD1969" s="142" t="str">
        <f t="shared" si="102"/>
        <v/>
      </c>
      <c r="AE1969" s="142" t="str">
        <f>IF($E1969&lt;&gt;"",IF($AD1969=1,VLOOKUP($E1969,得点換算表!$C$5:$D$14,2),VLOOKUP($E1969,得点換算表!$E$5:$F$14,2)),"")</f>
        <v/>
      </c>
      <c r="AF1969" s="142" t="str">
        <f>IF($F1969&lt;&gt;"",IF($AD1969=1,VLOOKUP($F1969,得点換算表!$C$15:$D$24,2),VLOOKUP($F1969,得点換算表!$E$15:$F$24,2)),"")</f>
        <v/>
      </c>
      <c r="AG1969" s="142" t="str">
        <f>IF($G1969&lt;&gt;"",IF($AD1969=1,VLOOKUP($G1969,得点換算表!$C$25:$D$34,2),VLOOKUP($G1969,得点換算表!$E$25:$F$34,2)),"")</f>
        <v/>
      </c>
      <c r="AH1969" s="142" t="str">
        <f>IF($H1969&lt;&gt;"",IF($AD1969=1,VLOOKUP($H1969,得点換算表!$C$35:$D$44,2),VLOOKUP($H1969,得点換算表!$E$35:$F$44,2)),"")</f>
        <v/>
      </c>
      <c r="AI1969" s="142" t="str">
        <f>IF($I1969&lt;&gt;"",IF($AD1969=1,VLOOKUP($I1969,得点換算表!$C$45:$D$55,2),VLOOKUP($I1969,得点換算表!$E$45:$F$55,2)),"")</f>
        <v/>
      </c>
      <c r="AJ1969" s="142" t="str">
        <f>IF($J1969&lt;&gt;"",IF($AD1969=1,VLOOKUP($J1969,得点換算表!$C$56:$D$65,2),VLOOKUP($J1969,得点換算表!$E$56:$F$65,2)),"")</f>
        <v/>
      </c>
      <c r="AK1969" s="142" t="str">
        <f>IF($K1969&lt;&gt;"",IF($AD1969=1,VLOOKUP($K1969,得点換算表!$C$66:$D$76,2),VLOOKUP($K1969,得点換算表!$E$66:$F$76,2)),"")</f>
        <v/>
      </c>
      <c r="AL1969" s="142" t="str">
        <f>IF($L1969&lt;&gt;"",IF($AD1969=1,VLOOKUP($L1969,得点換算表!$C$77:$D$86,2),VLOOKUP($L1969,得点換算表!$E$77:$F$86,2)),"")</f>
        <v/>
      </c>
      <c r="AM1969" s="142" t="str">
        <f>IF($M1969&lt;&gt;"",IF($AD1969=1,VLOOKUP($M1969,得点換算表!$C$87:$D$96,2),VLOOKUP($M1969,得点換算表!$E$87:$F$96,2)),"")</f>
        <v/>
      </c>
      <c r="AN1969" s="142" t="str">
        <f t="shared" si="100"/>
        <v/>
      </c>
      <c r="AO1969" s="143" t="str">
        <f>IF(AND($AN1969&lt;&gt;"",$AN1969&gt;=8),VLOOKUP($AN1969,得点換算表!$I$10:$J$14,2),"")</f>
        <v/>
      </c>
      <c r="AP1969" s="105"/>
    </row>
    <row r="1970" spans="1:42" x14ac:dyDescent="0.15">
      <c r="A1970" s="11"/>
      <c r="B1970" s="12"/>
      <c r="C1970" s="13"/>
      <c r="D1970" s="13"/>
      <c r="E1970" s="14"/>
      <c r="F1970" s="14"/>
      <c r="G1970" s="14"/>
      <c r="H1970" s="14"/>
      <c r="I1970" s="15"/>
      <c r="J1970" s="14"/>
      <c r="K1970" s="13"/>
      <c r="L1970" s="14"/>
      <c r="M1970" s="14"/>
      <c r="N1970" s="14"/>
      <c r="O1970" s="14"/>
      <c r="P1970" s="198"/>
      <c r="Q1970" s="198"/>
      <c r="R1970" s="198"/>
      <c r="S1970" s="198"/>
      <c r="T1970" s="198"/>
      <c r="U1970" s="198"/>
      <c r="V1970" s="198"/>
      <c r="W1970" s="202">
        <f t="shared" si="101"/>
        <v>0</v>
      </c>
      <c r="X1970" s="14"/>
      <c r="Y1970" s="14"/>
      <c r="Z1970" s="108"/>
      <c r="AA1970" s="114"/>
      <c r="AB1970" s="129"/>
      <c r="AC1970" s="128"/>
      <c r="AD1970" s="142" t="str">
        <f t="shared" si="102"/>
        <v/>
      </c>
      <c r="AE1970" s="142" t="str">
        <f>IF($E1970&lt;&gt;"",IF($AD1970=1,VLOOKUP($E1970,得点換算表!$C$5:$D$14,2),VLOOKUP($E1970,得点換算表!$E$5:$F$14,2)),"")</f>
        <v/>
      </c>
      <c r="AF1970" s="142" t="str">
        <f>IF($F1970&lt;&gt;"",IF($AD1970=1,VLOOKUP($F1970,得点換算表!$C$15:$D$24,2),VLOOKUP($F1970,得点換算表!$E$15:$F$24,2)),"")</f>
        <v/>
      </c>
      <c r="AG1970" s="142" t="str">
        <f>IF($G1970&lt;&gt;"",IF($AD1970=1,VLOOKUP($G1970,得点換算表!$C$25:$D$34,2),VLOOKUP($G1970,得点換算表!$E$25:$F$34,2)),"")</f>
        <v/>
      </c>
      <c r="AH1970" s="142" t="str">
        <f>IF($H1970&lt;&gt;"",IF($AD1970=1,VLOOKUP($H1970,得点換算表!$C$35:$D$44,2),VLOOKUP($H1970,得点換算表!$E$35:$F$44,2)),"")</f>
        <v/>
      </c>
      <c r="AI1970" s="142" t="str">
        <f>IF($I1970&lt;&gt;"",IF($AD1970=1,VLOOKUP($I1970,得点換算表!$C$45:$D$55,2),VLOOKUP($I1970,得点換算表!$E$45:$F$55,2)),"")</f>
        <v/>
      </c>
      <c r="AJ1970" s="142" t="str">
        <f>IF($J1970&lt;&gt;"",IF($AD1970=1,VLOOKUP($J1970,得点換算表!$C$56:$D$65,2),VLOOKUP($J1970,得点換算表!$E$56:$F$65,2)),"")</f>
        <v/>
      </c>
      <c r="AK1970" s="142" t="str">
        <f>IF($K1970&lt;&gt;"",IF($AD1970=1,VLOOKUP($K1970,得点換算表!$C$66:$D$76,2),VLOOKUP($K1970,得点換算表!$E$66:$F$76,2)),"")</f>
        <v/>
      </c>
      <c r="AL1970" s="142" t="str">
        <f>IF($L1970&lt;&gt;"",IF($AD1970=1,VLOOKUP($L1970,得点換算表!$C$77:$D$86,2),VLOOKUP($L1970,得点換算表!$E$77:$F$86,2)),"")</f>
        <v/>
      </c>
      <c r="AM1970" s="142" t="str">
        <f>IF($M1970&lt;&gt;"",IF($AD1970=1,VLOOKUP($M1970,得点換算表!$C$87:$D$96,2),VLOOKUP($M1970,得点換算表!$E$87:$F$96,2)),"")</f>
        <v/>
      </c>
      <c r="AN1970" s="142" t="str">
        <f t="shared" si="100"/>
        <v/>
      </c>
      <c r="AO1970" s="143" t="str">
        <f>IF(AND($AN1970&lt;&gt;"",$AN1970&gt;=8),VLOOKUP($AN1970,得点換算表!$I$10:$J$14,2),"")</f>
        <v/>
      </c>
      <c r="AP1970" s="105"/>
    </row>
    <row r="1971" spans="1:42" x14ac:dyDescent="0.15">
      <c r="A1971" s="11"/>
      <c r="B1971" s="12"/>
      <c r="C1971" s="13"/>
      <c r="D1971" s="13"/>
      <c r="E1971" s="14"/>
      <c r="F1971" s="14"/>
      <c r="G1971" s="14"/>
      <c r="H1971" s="14"/>
      <c r="I1971" s="15"/>
      <c r="J1971" s="14"/>
      <c r="K1971" s="13"/>
      <c r="L1971" s="14"/>
      <c r="M1971" s="14"/>
      <c r="N1971" s="14"/>
      <c r="O1971" s="14"/>
      <c r="P1971" s="198"/>
      <c r="Q1971" s="198"/>
      <c r="R1971" s="198"/>
      <c r="S1971" s="198"/>
      <c r="T1971" s="198"/>
      <c r="U1971" s="198"/>
      <c r="V1971" s="198"/>
      <c r="W1971" s="202">
        <f t="shared" si="101"/>
        <v>0</v>
      </c>
      <c r="X1971" s="14"/>
      <c r="Y1971" s="14"/>
      <c r="Z1971" s="108"/>
      <c r="AA1971" s="114"/>
      <c r="AB1971" s="129"/>
      <c r="AC1971" s="128"/>
      <c r="AD1971" s="142" t="str">
        <f t="shared" si="102"/>
        <v/>
      </c>
      <c r="AE1971" s="142" t="str">
        <f>IF($E1971&lt;&gt;"",IF($AD1971=1,VLOOKUP($E1971,得点換算表!$C$5:$D$14,2),VLOOKUP($E1971,得点換算表!$E$5:$F$14,2)),"")</f>
        <v/>
      </c>
      <c r="AF1971" s="142" t="str">
        <f>IF($F1971&lt;&gt;"",IF($AD1971=1,VLOOKUP($F1971,得点換算表!$C$15:$D$24,2),VLOOKUP($F1971,得点換算表!$E$15:$F$24,2)),"")</f>
        <v/>
      </c>
      <c r="AG1971" s="142" t="str">
        <f>IF($G1971&lt;&gt;"",IF($AD1971=1,VLOOKUP($G1971,得点換算表!$C$25:$D$34,2),VLOOKUP($G1971,得点換算表!$E$25:$F$34,2)),"")</f>
        <v/>
      </c>
      <c r="AH1971" s="142" t="str">
        <f>IF($H1971&lt;&gt;"",IF($AD1971=1,VLOOKUP($H1971,得点換算表!$C$35:$D$44,2),VLOOKUP($H1971,得点換算表!$E$35:$F$44,2)),"")</f>
        <v/>
      </c>
      <c r="AI1971" s="142" t="str">
        <f>IF($I1971&lt;&gt;"",IF($AD1971=1,VLOOKUP($I1971,得点換算表!$C$45:$D$55,2),VLOOKUP($I1971,得点換算表!$E$45:$F$55,2)),"")</f>
        <v/>
      </c>
      <c r="AJ1971" s="142" t="str">
        <f>IF($J1971&lt;&gt;"",IF($AD1971=1,VLOOKUP($J1971,得点換算表!$C$56:$D$65,2),VLOOKUP($J1971,得点換算表!$E$56:$F$65,2)),"")</f>
        <v/>
      </c>
      <c r="AK1971" s="142" t="str">
        <f>IF($K1971&lt;&gt;"",IF($AD1971=1,VLOOKUP($K1971,得点換算表!$C$66:$D$76,2),VLOOKUP($K1971,得点換算表!$E$66:$F$76,2)),"")</f>
        <v/>
      </c>
      <c r="AL1971" s="142" t="str">
        <f>IF($L1971&lt;&gt;"",IF($AD1971=1,VLOOKUP($L1971,得点換算表!$C$77:$D$86,2),VLOOKUP($L1971,得点換算表!$E$77:$F$86,2)),"")</f>
        <v/>
      </c>
      <c r="AM1971" s="142" t="str">
        <f>IF($M1971&lt;&gt;"",IF($AD1971=1,VLOOKUP($M1971,得点換算表!$C$87:$D$96,2),VLOOKUP($M1971,得点換算表!$E$87:$F$96,2)),"")</f>
        <v/>
      </c>
      <c r="AN1971" s="142" t="str">
        <f t="shared" si="100"/>
        <v/>
      </c>
      <c r="AO1971" s="143" t="str">
        <f>IF(AND($AN1971&lt;&gt;"",$AN1971&gt;=8),VLOOKUP($AN1971,得点換算表!$I$10:$J$14,2),"")</f>
        <v/>
      </c>
      <c r="AP1971" s="105"/>
    </row>
    <row r="1972" spans="1:42" x14ac:dyDescent="0.15">
      <c r="A1972" s="11"/>
      <c r="B1972" s="12"/>
      <c r="C1972" s="13"/>
      <c r="D1972" s="13"/>
      <c r="E1972" s="14"/>
      <c r="F1972" s="14"/>
      <c r="G1972" s="14"/>
      <c r="H1972" s="14"/>
      <c r="I1972" s="15"/>
      <c r="J1972" s="14"/>
      <c r="K1972" s="13"/>
      <c r="L1972" s="14"/>
      <c r="M1972" s="14"/>
      <c r="N1972" s="14"/>
      <c r="O1972" s="14"/>
      <c r="P1972" s="198"/>
      <c r="Q1972" s="198"/>
      <c r="R1972" s="198"/>
      <c r="S1972" s="198"/>
      <c r="T1972" s="198"/>
      <c r="U1972" s="198"/>
      <c r="V1972" s="198"/>
      <c r="W1972" s="202">
        <f t="shared" si="101"/>
        <v>0</v>
      </c>
      <c r="X1972" s="14"/>
      <c r="Y1972" s="14"/>
      <c r="Z1972" s="108"/>
      <c r="AA1972" s="114"/>
      <c r="AB1972" s="129"/>
      <c r="AC1972" s="128"/>
      <c r="AD1972" s="142" t="str">
        <f t="shared" si="102"/>
        <v/>
      </c>
      <c r="AE1972" s="142" t="str">
        <f>IF($E1972&lt;&gt;"",IF($AD1972=1,VLOOKUP($E1972,得点換算表!$C$5:$D$14,2),VLOOKUP($E1972,得点換算表!$E$5:$F$14,2)),"")</f>
        <v/>
      </c>
      <c r="AF1972" s="142" t="str">
        <f>IF($F1972&lt;&gt;"",IF($AD1972=1,VLOOKUP($F1972,得点換算表!$C$15:$D$24,2),VLOOKUP($F1972,得点換算表!$E$15:$F$24,2)),"")</f>
        <v/>
      </c>
      <c r="AG1972" s="142" t="str">
        <f>IF($G1972&lt;&gt;"",IF($AD1972=1,VLOOKUP($G1972,得点換算表!$C$25:$D$34,2),VLOOKUP($G1972,得点換算表!$E$25:$F$34,2)),"")</f>
        <v/>
      </c>
      <c r="AH1972" s="142" t="str">
        <f>IF($H1972&lt;&gt;"",IF($AD1972=1,VLOOKUP($H1972,得点換算表!$C$35:$D$44,2),VLOOKUP($H1972,得点換算表!$E$35:$F$44,2)),"")</f>
        <v/>
      </c>
      <c r="AI1972" s="142" t="str">
        <f>IF($I1972&lt;&gt;"",IF($AD1972=1,VLOOKUP($I1972,得点換算表!$C$45:$D$55,2),VLOOKUP($I1972,得点換算表!$E$45:$F$55,2)),"")</f>
        <v/>
      </c>
      <c r="AJ1972" s="142" t="str">
        <f>IF($J1972&lt;&gt;"",IF($AD1972=1,VLOOKUP($J1972,得点換算表!$C$56:$D$65,2),VLOOKUP($J1972,得点換算表!$E$56:$F$65,2)),"")</f>
        <v/>
      </c>
      <c r="AK1972" s="142" t="str">
        <f>IF($K1972&lt;&gt;"",IF($AD1972=1,VLOOKUP($K1972,得点換算表!$C$66:$D$76,2),VLOOKUP($K1972,得点換算表!$E$66:$F$76,2)),"")</f>
        <v/>
      </c>
      <c r="AL1972" s="142" t="str">
        <f>IF($L1972&lt;&gt;"",IF($AD1972=1,VLOOKUP($L1972,得点換算表!$C$77:$D$86,2),VLOOKUP($L1972,得点換算表!$E$77:$F$86,2)),"")</f>
        <v/>
      </c>
      <c r="AM1972" s="142" t="str">
        <f>IF($M1972&lt;&gt;"",IF($AD1972=1,VLOOKUP($M1972,得点換算表!$C$87:$D$96,2),VLOOKUP($M1972,得点換算表!$E$87:$F$96,2)),"")</f>
        <v/>
      </c>
      <c r="AN1972" s="142" t="str">
        <f t="shared" si="100"/>
        <v/>
      </c>
      <c r="AO1972" s="143" t="str">
        <f>IF(AND($AN1972&lt;&gt;"",$AN1972&gt;=8),VLOOKUP($AN1972,得点換算表!$I$10:$J$14,2),"")</f>
        <v/>
      </c>
      <c r="AP1972" s="105"/>
    </row>
    <row r="1973" spans="1:42" x14ac:dyDescent="0.15">
      <c r="A1973" s="11"/>
      <c r="B1973" s="12"/>
      <c r="C1973" s="13"/>
      <c r="D1973" s="13"/>
      <c r="E1973" s="14"/>
      <c r="F1973" s="14"/>
      <c r="G1973" s="14"/>
      <c r="H1973" s="14"/>
      <c r="I1973" s="15"/>
      <c r="J1973" s="14"/>
      <c r="K1973" s="13"/>
      <c r="L1973" s="14"/>
      <c r="M1973" s="14"/>
      <c r="N1973" s="14"/>
      <c r="O1973" s="14"/>
      <c r="P1973" s="198"/>
      <c r="Q1973" s="198"/>
      <c r="R1973" s="198"/>
      <c r="S1973" s="198"/>
      <c r="T1973" s="198"/>
      <c r="U1973" s="198"/>
      <c r="V1973" s="198"/>
      <c r="W1973" s="202">
        <f t="shared" si="101"/>
        <v>0</v>
      </c>
      <c r="X1973" s="14"/>
      <c r="Y1973" s="14"/>
      <c r="Z1973" s="108"/>
      <c r="AA1973" s="114"/>
      <c r="AB1973" s="129"/>
      <c r="AC1973" s="128"/>
      <c r="AD1973" s="142" t="str">
        <f t="shared" si="102"/>
        <v/>
      </c>
      <c r="AE1973" s="142" t="str">
        <f>IF($E1973&lt;&gt;"",IF($AD1973=1,VLOOKUP($E1973,得点換算表!$C$5:$D$14,2),VLOOKUP($E1973,得点換算表!$E$5:$F$14,2)),"")</f>
        <v/>
      </c>
      <c r="AF1973" s="142" t="str">
        <f>IF($F1973&lt;&gt;"",IF($AD1973=1,VLOOKUP($F1973,得点換算表!$C$15:$D$24,2),VLOOKUP($F1973,得点換算表!$E$15:$F$24,2)),"")</f>
        <v/>
      </c>
      <c r="AG1973" s="142" t="str">
        <f>IF($G1973&lt;&gt;"",IF($AD1973=1,VLOOKUP($G1973,得点換算表!$C$25:$D$34,2),VLOOKUP($G1973,得点換算表!$E$25:$F$34,2)),"")</f>
        <v/>
      </c>
      <c r="AH1973" s="142" t="str">
        <f>IF($H1973&lt;&gt;"",IF($AD1973=1,VLOOKUP($H1973,得点換算表!$C$35:$D$44,2),VLOOKUP($H1973,得点換算表!$E$35:$F$44,2)),"")</f>
        <v/>
      </c>
      <c r="AI1973" s="142" t="str">
        <f>IF($I1973&lt;&gt;"",IF($AD1973=1,VLOOKUP($I1973,得点換算表!$C$45:$D$55,2),VLOOKUP($I1973,得点換算表!$E$45:$F$55,2)),"")</f>
        <v/>
      </c>
      <c r="AJ1973" s="142" t="str">
        <f>IF($J1973&lt;&gt;"",IF($AD1973=1,VLOOKUP($J1973,得点換算表!$C$56:$D$65,2),VLOOKUP($J1973,得点換算表!$E$56:$F$65,2)),"")</f>
        <v/>
      </c>
      <c r="AK1973" s="142" t="str">
        <f>IF($K1973&lt;&gt;"",IF($AD1973=1,VLOOKUP($K1973,得点換算表!$C$66:$D$76,2),VLOOKUP($K1973,得点換算表!$E$66:$F$76,2)),"")</f>
        <v/>
      </c>
      <c r="AL1973" s="142" t="str">
        <f>IF($L1973&lt;&gt;"",IF($AD1973=1,VLOOKUP($L1973,得点換算表!$C$77:$D$86,2),VLOOKUP($L1973,得点換算表!$E$77:$F$86,2)),"")</f>
        <v/>
      </c>
      <c r="AM1973" s="142" t="str">
        <f>IF($M1973&lt;&gt;"",IF($AD1973=1,VLOOKUP($M1973,得点換算表!$C$87:$D$96,2),VLOOKUP($M1973,得点換算表!$E$87:$F$96,2)),"")</f>
        <v/>
      </c>
      <c r="AN1973" s="142" t="str">
        <f t="shared" si="100"/>
        <v/>
      </c>
      <c r="AO1973" s="143" t="str">
        <f>IF(AND($AN1973&lt;&gt;"",$AN1973&gt;=8),VLOOKUP($AN1973,得点換算表!$I$10:$J$14,2),"")</f>
        <v/>
      </c>
      <c r="AP1973" s="105"/>
    </row>
    <row r="1974" spans="1:42" x14ac:dyDescent="0.15">
      <c r="A1974" s="11"/>
      <c r="B1974" s="12"/>
      <c r="C1974" s="13"/>
      <c r="D1974" s="13"/>
      <c r="E1974" s="14"/>
      <c r="F1974" s="14"/>
      <c r="G1974" s="14"/>
      <c r="H1974" s="14"/>
      <c r="I1974" s="15"/>
      <c r="J1974" s="14"/>
      <c r="K1974" s="13"/>
      <c r="L1974" s="14"/>
      <c r="M1974" s="14"/>
      <c r="N1974" s="14"/>
      <c r="O1974" s="14"/>
      <c r="P1974" s="198"/>
      <c r="Q1974" s="198"/>
      <c r="R1974" s="198"/>
      <c r="S1974" s="198"/>
      <c r="T1974" s="198"/>
      <c r="U1974" s="198"/>
      <c r="V1974" s="198"/>
      <c r="W1974" s="202">
        <f t="shared" si="101"/>
        <v>0</v>
      </c>
      <c r="X1974" s="14"/>
      <c r="Y1974" s="14"/>
      <c r="Z1974" s="108"/>
      <c r="AA1974" s="114"/>
      <c r="AB1974" s="129"/>
      <c r="AC1974" s="128"/>
      <c r="AD1974" s="142" t="str">
        <f t="shared" si="102"/>
        <v/>
      </c>
      <c r="AE1974" s="142" t="str">
        <f>IF($E1974&lt;&gt;"",IF($AD1974=1,VLOOKUP($E1974,得点換算表!$C$5:$D$14,2),VLOOKUP($E1974,得点換算表!$E$5:$F$14,2)),"")</f>
        <v/>
      </c>
      <c r="AF1974" s="142" t="str">
        <f>IF($F1974&lt;&gt;"",IF($AD1974=1,VLOOKUP($F1974,得点換算表!$C$15:$D$24,2),VLOOKUP($F1974,得点換算表!$E$15:$F$24,2)),"")</f>
        <v/>
      </c>
      <c r="AG1974" s="142" t="str">
        <f>IF($G1974&lt;&gt;"",IF($AD1974=1,VLOOKUP($G1974,得点換算表!$C$25:$D$34,2),VLOOKUP($G1974,得点換算表!$E$25:$F$34,2)),"")</f>
        <v/>
      </c>
      <c r="AH1974" s="142" t="str">
        <f>IF($H1974&lt;&gt;"",IF($AD1974=1,VLOOKUP($H1974,得点換算表!$C$35:$D$44,2),VLOOKUP($H1974,得点換算表!$E$35:$F$44,2)),"")</f>
        <v/>
      </c>
      <c r="AI1974" s="142" t="str">
        <f>IF($I1974&lt;&gt;"",IF($AD1974=1,VLOOKUP($I1974,得点換算表!$C$45:$D$55,2),VLOOKUP($I1974,得点換算表!$E$45:$F$55,2)),"")</f>
        <v/>
      </c>
      <c r="AJ1974" s="142" t="str">
        <f>IF($J1974&lt;&gt;"",IF($AD1974=1,VLOOKUP($J1974,得点換算表!$C$56:$D$65,2),VLOOKUP($J1974,得点換算表!$E$56:$F$65,2)),"")</f>
        <v/>
      </c>
      <c r="AK1974" s="142" t="str">
        <f>IF($K1974&lt;&gt;"",IF($AD1974=1,VLOOKUP($K1974,得点換算表!$C$66:$D$76,2),VLOOKUP($K1974,得点換算表!$E$66:$F$76,2)),"")</f>
        <v/>
      </c>
      <c r="AL1974" s="142" t="str">
        <f>IF($L1974&lt;&gt;"",IF($AD1974=1,VLOOKUP($L1974,得点換算表!$C$77:$D$86,2),VLOOKUP($L1974,得点換算表!$E$77:$F$86,2)),"")</f>
        <v/>
      </c>
      <c r="AM1974" s="142" t="str">
        <f>IF($M1974&lt;&gt;"",IF($AD1974=1,VLOOKUP($M1974,得点換算表!$C$87:$D$96,2),VLOOKUP($M1974,得点換算表!$E$87:$F$96,2)),"")</f>
        <v/>
      </c>
      <c r="AN1974" s="142" t="str">
        <f t="shared" si="100"/>
        <v/>
      </c>
      <c r="AO1974" s="143" t="str">
        <f>IF(AND($AN1974&lt;&gt;"",$AN1974&gt;=8),VLOOKUP($AN1974,得点換算表!$I$10:$J$14,2),"")</f>
        <v/>
      </c>
      <c r="AP1974" s="105"/>
    </row>
    <row r="1975" spans="1:42" x14ac:dyDescent="0.15">
      <c r="A1975" s="11"/>
      <c r="B1975" s="12"/>
      <c r="C1975" s="13"/>
      <c r="D1975" s="13"/>
      <c r="E1975" s="14"/>
      <c r="F1975" s="14"/>
      <c r="G1975" s="14"/>
      <c r="H1975" s="14"/>
      <c r="I1975" s="15"/>
      <c r="J1975" s="14"/>
      <c r="K1975" s="13"/>
      <c r="L1975" s="14"/>
      <c r="M1975" s="14"/>
      <c r="N1975" s="14"/>
      <c r="O1975" s="14"/>
      <c r="P1975" s="198"/>
      <c r="Q1975" s="198"/>
      <c r="R1975" s="198"/>
      <c r="S1975" s="198"/>
      <c r="T1975" s="198"/>
      <c r="U1975" s="198"/>
      <c r="V1975" s="198"/>
      <c r="W1975" s="202">
        <f t="shared" si="101"/>
        <v>0</v>
      </c>
      <c r="X1975" s="14"/>
      <c r="Y1975" s="14"/>
      <c r="Z1975" s="108"/>
      <c r="AA1975" s="114"/>
      <c r="AB1975" s="129"/>
      <c r="AC1975" s="128"/>
      <c r="AD1975" s="142" t="str">
        <f t="shared" si="102"/>
        <v/>
      </c>
      <c r="AE1975" s="142" t="str">
        <f>IF($E1975&lt;&gt;"",IF($AD1975=1,VLOOKUP($E1975,得点換算表!$C$5:$D$14,2),VLOOKUP($E1975,得点換算表!$E$5:$F$14,2)),"")</f>
        <v/>
      </c>
      <c r="AF1975" s="142" t="str">
        <f>IF($F1975&lt;&gt;"",IF($AD1975=1,VLOOKUP($F1975,得点換算表!$C$15:$D$24,2),VLOOKUP($F1975,得点換算表!$E$15:$F$24,2)),"")</f>
        <v/>
      </c>
      <c r="AG1975" s="142" t="str">
        <f>IF($G1975&lt;&gt;"",IF($AD1975=1,VLOOKUP($G1975,得点換算表!$C$25:$D$34,2),VLOOKUP($G1975,得点換算表!$E$25:$F$34,2)),"")</f>
        <v/>
      </c>
      <c r="AH1975" s="142" t="str">
        <f>IF($H1975&lt;&gt;"",IF($AD1975=1,VLOOKUP($H1975,得点換算表!$C$35:$D$44,2),VLOOKUP($H1975,得点換算表!$E$35:$F$44,2)),"")</f>
        <v/>
      </c>
      <c r="AI1975" s="142" t="str">
        <f>IF($I1975&lt;&gt;"",IF($AD1975=1,VLOOKUP($I1975,得点換算表!$C$45:$D$55,2),VLOOKUP($I1975,得点換算表!$E$45:$F$55,2)),"")</f>
        <v/>
      </c>
      <c r="AJ1975" s="142" t="str">
        <f>IF($J1975&lt;&gt;"",IF($AD1975=1,VLOOKUP($J1975,得点換算表!$C$56:$D$65,2),VLOOKUP($J1975,得点換算表!$E$56:$F$65,2)),"")</f>
        <v/>
      </c>
      <c r="AK1975" s="142" t="str">
        <f>IF($K1975&lt;&gt;"",IF($AD1975=1,VLOOKUP($K1975,得点換算表!$C$66:$D$76,2),VLOOKUP($K1975,得点換算表!$E$66:$F$76,2)),"")</f>
        <v/>
      </c>
      <c r="AL1975" s="142" t="str">
        <f>IF($L1975&lt;&gt;"",IF($AD1975=1,VLOOKUP($L1975,得点換算表!$C$77:$D$86,2),VLOOKUP($L1975,得点換算表!$E$77:$F$86,2)),"")</f>
        <v/>
      </c>
      <c r="AM1975" s="142" t="str">
        <f>IF($M1975&lt;&gt;"",IF($AD1975=1,VLOOKUP($M1975,得点換算表!$C$87:$D$96,2),VLOOKUP($M1975,得点換算表!$E$87:$F$96,2)),"")</f>
        <v/>
      </c>
      <c r="AN1975" s="142" t="str">
        <f t="shared" si="100"/>
        <v/>
      </c>
      <c r="AO1975" s="143" t="str">
        <f>IF(AND($AN1975&lt;&gt;"",$AN1975&gt;=8),VLOOKUP($AN1975,得点換算表!$I$10:$J$14,2),"")</f>
        <v/>
      </c>
      <c r="AP1975" s="105"/>
    </row>
    <row r="1976" spans="1:42" x14ac:dyDescent="0.15">
      <c r="A1976" s="11"/>
      <c r="B1976" s="12"/>
      <c r="C1976" s="13"/>
      <c r="D1976" s="13"/>
      <c r="E1976" s="14"/>
      <c r="F1976" s="14"/>
      <c r="G1976" s="14"/>
      <c r="H1976" s="14"/>
      <c r="I1976" s="15"/>
      <c r="J1976" s="14"/>
      <c r="K1976" s="13"/>
      <c r="L1976" s="14"/>
      <c r="M1976" s="14"/>
      <c r="N1976" s="14"/>
      <c r="O1976" s="14"/>
      <c r="P1976" s="198"/>
      <c r="Q1976" s="198"/>
      <c r="R1976" s="198"/>
      <c r="S1976" s="198"/>
      <c r="T1976" s="198"/>
      <c r="U1976" s="198"/>
      <c r="V1976" s="198"/>
      <c r="W1976" s="202">
        <f t="shared" si="101"/>
        <v>0</v>
      </c>
      <c r="X1976" s="14"/>
      <c r="Y1976" s="14"/>
      <c r="Z1976" s="108"/>
      <c r="AA1976" s="114"/>
      <c r="AB1976" s="129"/>
      <c r="AC1976" s="128"/>
      <c r="AD1976" s="142" t="str">
        <f t="shared" si="102"/>
        <v/>
      </c>
      <c r="AE1976" s="142" t="str">
        <f>IF($E1976&lt;&gt;"",IF($AD1976=1,VLOOKUP($E1976,得点換算表!$C$5:$D$14,2),VLOOKUP($E1976,得点換算表!$E$5:$F$14,2)),"")</f>
        <v/>
      </c>
      <c r="AF1976" s="142" t="str">
        <f>IF($F1976&lt;&gt;"",IF($AD1976=1,VLOOKUP($F1976,得点換算表!$C$15:$D$24,2),VLOOKUP($F1976,得点換算表!$E$15:$F$24,2)),"")</f>
        <v/>
      </c>
      <c r="AG1976" s="142" t="str">
        <f>IF($G1976&lt;&gt;"",IF($AD1976=1,VLOOKUP($G1976,得点換算表!$C$25:$D$34,2),VLOOKUP($G1976,得点換算表!$E$25:$F$34,2)),"")</f>
        <v/>
      </c>
      <c r="AH1976" s="142" t="str">
        <f>IF($H1976&lt;&gt;"",IF($AD1976=1,VLOOKUP($H1976,得点換算表!$C$35:$D$44,2),VLOOKUP($H1976,得点換算表!$E$35:$F$44,2)),"")</f>
        <v/>
      </c>
      <c r="AI1976" s="142" t="str">
        <f>IF($I1976&lt;&gt;"",IF($AD1976=1,VLOOKUP($I1976,得点換算表!$C$45:$D$55,2),VLOOKUP($I1976,得点換算表!$E$45:$F$55,2)),"")</f>
        <v/>
      </c>
      <c r="AJ1976" s="142" t="str">
        <f>IF($J1976&lt;&gt;"",IF($AD1976=1,VLOOKUP($J1976,得点換算表!$C$56:$D$65,2),VLOOKUP($J1976,得点換算表!$E$56:$F$65,2)),"")</f>
        <v/>
      </c>
      <c r="AK1976" s="142" t="str">
        <f>IF($K1976&lt;&gt;"",IF($AD1976=1,VLOOKUP($K1976,得点換算表!$C$66:$D$76,2),VLOOKUP($K1976,得点換算表!$E$66:$F$76,2)),"")</f>
        <v/>
      </c>
      <c r="AL1976" s="142" t="str">
        <f>IF($L1976&lt;&gt;"",IF($AD1976=1,VLOOKUP($L1976,得点換算表!$C$77:$D$86,2),VLOOKUP($L1976,得点換算表!$E$77:$F$86,2)),"")</f>
        <v/>
      </c>
      <c r="AM1976" s="142" t="str">
        <f>IF($M1976&lt;&gt;"",IF($AD1976=1,VLOOKUP($M1976,得点換算表!$C$87:$D$96,2),VLOOKUP($M1976,得点換算表!$E$87:$F$96,2)),"")</f>
        <v/>
      </c>
      <c r="AN1976" s="142" t="str">
        <f t="shared" si="100"/>
        <v/>
      </c>
      <c r="AO1976" s="143" t="str">
        <f>IF(AND($AN1976&lt;&gt;"",$AN1976&gt;=8),VLOOKUP($AN1976,得点換算表!$I$10:$J$14,2),"")</f>
        <v/>
      </c>
      <c r="AP1976" s="105"/>
    </row>
    <row r="1977" spans="1:42" x14ac:dyDescent="0.15">
      <c r="A1977" s="11"/>
      <c r="B1977" s="12"/>
      <c r="C1977" s="13"/>
      <c r="D1977" s="13"/>
      <c r="E1977" s="14"/>
      <c r="F1977" s="14"/>
      <c r="G1977" s="14"/>
      <c r="H1977" s="14"/>
      <c r="I1977" s="15"/>
      <c r="J1977" s="14"/>
      <c r="K1977" s="13"/>
      <c r="L1977" s="14"/>
      <c r="M1977" s="14"/>
      <c r="N1977" s="14"/>
      <c r="O1977" s="14"/>
      <c r="P1977" s="198"/>
      <c r="Q1977" s="198"/>
      <c r="R1977" s="198"/>
      <c r="S1977" s="198"/>
      <c r="T1977" s="198"/>
      <c r="U1977" s="198"/>
      <c r="V1977" s="198"/>
      <c r="W1977" s="202">
        <f t="shared" si="101"/>
        <v>0</v>
      </c>
      <c r="X1977" s="14"/>
      <c r="Y1977" s="14"/>
      <c r="Z1977" s="108"/>
      <c r="AA1977" s="114"/>
      <c r="AB1977" s="129"/>
      <c r="AC1977" s="128"/>
      <c r="AD1977" s="142" t="str">
        <f t="shared" si="102"/>
        <v/>
      </c>
      <c r="AE1977" s="142" t="str">
        <f>IF($E1977&lt;&gt;"",IF($AD1977=1,VLOOKUP($E1977,得点換算表!$C$5:$D$14,2),VLOOKUP($E1977,得点換算表!$E$5:$F$14,2)),"")</f>
        <v/>
      </c>
      <c r="AF1977" s="142" t="str">
        <f>IF($F1977&lt;&gt;"",IF($AD1977=1,VLOOKUP($F1977,得点換算表!$C$15:$D$24,2),VLOOKUP($F1977,得点換算表!$E$15:$F$24,2)),"")</f>
        <v/>
      </c>
      <c r="AG1977" s="142" t="str">
        <f>IF($G1977&lt;&gt;"",IF($AD1977=1,VLOOKUP($G1977,得点換算表!$C$25:$D$34,2),VLOOKUP($G1977,得点換算表!$E$25:$F$34,2)),"")</f>
        <v/>
      </c>
      <c r="AH1977" s="142" t="str">
        <f>IF($H1977&lt;&gt;"",IF($AD1977=1,VLOOKUP($H1977,得点換算表!$C$35:$D$44,2),VLOOKUP($H1977,得点換算表!$E$35:$F$44,2)),"")</f>
        <v/>
      </c>
      <c r="AI1977" s="142" t="str">
        <f>IF($I1977&lt;&gt;"",IF($AD1977=1,VLOOKUP($I1977,得点換算表!$C$45:$D$55,2),VLOOKUP($I1977,得点換算表!$E$45:$F$55,2)),"")</f>
        <v/>
      </c>
      <c r="AJ1977" s="142" t="str">
        <f>IF($J1977&lt;&gt;"",IF($AD1977=1,VLOOKUP($J1977,得点換算表!$C$56:$D$65,2),VLOOKUP($J1977,得点換算表!$E$56:$F$65,2)),"")</f>
        <v/>
      </c>
      <c r="AK1977" s="142" t="str">
        <f>IF($K1977&lt;&gt;"",IF($AD1977=1,VLOOKUP($K1977,得点換算表!$C$66:$D$76,2),VLOOKUP($K1977,得点換算表!$E$66:$F$76,2)),"")</f>
        <v/>
      </c>
      <c r="AL1977" s="142" t="str">
        <f>IF($L1977&lt;&gt;"",IF($AD1977=1,VLOOKUP($L1977,得点換算表!$C$77:$D$86,2),VLOOKUP($L1977,得点換算表!$E$77:$F$86,2)),"")</f>
        <v/>
      </c>
      <c r="AM1977" s="142" t="str">
        <f>IF($M1977&lt;&gt;"",IF($AD1977=1,VLOOKUP($M1977,得点換算表!$C$87:$D$96,2),VLOOKUP($M1977,得点換算表!$E$87:$F$96,2)),"")</f>
        <v/>
      </c>
      <c r="AN1977" s="142" t="str">
        <f t="shared" si="100"/>
        <v/>
      </c>
      <c r="AO1977" s="143" t="str">
        <f>IF(AND($AN1977&lt;&gt;"",$AN1977&gt;=8),VLOOKUP($AN1977,得点換算表!$I$10:$J$14,2),"")</f>
        <v/>
      </c>
      <c r="AP1977" s="105"/>
    </row>
    <row r="1978" spans="1:42" x14ac:dyDescent="0.15">
      <c r="A1978" s="11"/>
      <c r="B1978" s="12"/>
      <c r="C1978" s="13"/>
      <c r="D1978" s="13"/>
      <c r="E1978" s="14"/>
      <c r="F1978" s="14"/>
      <c r="G1978" s="14"/>
      <c r="H1978" s="14"/>
      <c r="I1978" s="15"/>
      <c r="J1978" s="14"/>
      <c r="K1978" s="13"/>
      <c r="L1978" s="14"/>
      <c r="M1978" s="14"/>
      <c r="N1978" s="14"/>
      <c r="O1978" s="14"/>
      <c r="P1978" s="198"/>
      <c r="Q1978" s="198"/>
      <c r="R1978" s="198"/>
      <c r="S1978" s="198"/>
      <c r="T1978" s="198"/>
      <c r="U1978" s="198"/>
      <c r="V1978" s="198"/>
      <c r="W1978" s="202">
        <f t="shared" si="101"/>
        <v>0</v>
      </c>
      <c r="X1978" s="14"/>
      <c r="Y1978" s="14"/>
      <c r="Z1978" s="108"/>
      <c r="AA1978" s="114"/>
      <c r="AB1978" s="129"/>
      <c r="AC1978" s="128"/>
      <c r="AD1978" s="142" t="str">
        <f t="shared" si="102"/>
        <v/>
      </c>
      <c r="AE1978" s="142" t="str">
        <f>IF($E1978&lt;&gt;"",IF($AD1978=1,VLOOKUP($E1978,得点換算表!$C$5:$D$14,2),VLOOKUP($E1978,得点換算表!$E$5:$F$14,2)),"")</f>
        <v/>
      </c>
      <c r="AF1978" s="142" t="str">
        <f>IF($F1978&lt;&gt;"",IF($AD1978=1,VLOOKUP($F1978,得点換算表!$C$15:$D$24,2),VLOOKUP($F1978,得点換算表!$E$15:$F$24,2)),"")</f>
        <v/>
      </c>
      <c r="AG1978" s="142" t="str">
        <f>IF($G1978&lt;&gt;"",IF($AD1978=1,VLOOKUP($G1978,得点換算表!$C$25:$D$34,2),VLOOKUP($G1978,得点換算表!$E$25:$F$34,2)),"")</f>
        <v/>
      </c>
      <c r="AH1978" s="142" t="str">
        <f>IF($H1978&lt;&gt;"",IF($AD1978=1,VLOOKUP($H1978,得点換算表!$C$35:$D$44,2),VLOOKUP($H1978,得点換算表!$E$35:$F$44,2)),"")</f>
        <v/>
      </c>
      <c r="AI1978" s="142" t="str">
        <f>IF($I1978&lt;&gt;"",IF($AD1978=1,VLOOKUP($I1978,得点換算表!$C$45:$D$55,2),VLOOKUP($I1978,得点換算表!$E$45:$F$55,2)),"")</f>
        <v/>
      </c>
      <c r="AJ1978" s="142" t="str">
        <f>IF($J1978&lt;&gt;"",IF($AD1978=1,VLOOKUP($J1978,得点換算表!$C$56:$D$65,2),VLOOKUP($J1978,得点換算表!$E$56:$F$65,2)),"")</f>
        <v/>
      </c>
      <c r="AK1978" s="142" t="str">
        <f>IF($K1978&lt;&gt;"",IF($AD1978=1,VLOOKUP($K1978,得点換算表!$C$66:$D$76,2),VLOOKUP($K1978,得点換算表!$E$66:$F$76,2)),"")</f>
        <v/>
      </c>
      <c r="AL1978" s="142" t="str">
        <f>IF($L1978&lt;&gt;"",IF($AD1978=1,VLOOKUP($L1978,得点換算表!$C$77:$D$86,2),VLOOKUP($L1978,得点換算表!$E$77:$F$86,2)),"")</f>
        <v/>
      </c>
      <c r="AM1978" s="142" t="str">
        <f>IF($M1978&lt;&gt;"",IF($AD1978=1,VLOOKUP($M1978,得点換算表!$C$87:$D$96,2),VLOOKUP($M1978,得点換算表!$E$87:$F$96,2)),"")</f>
        <v/>
      </c>
      <c r="AN1978" s="142" t="str">
        <f t="shared" si="100"/>
        <v/>
      </c>
      <c r="AO1978" s="143" t="str">
        <f>IF(AND($AN1978&lt;&gt;"",$AN1978&gt;=8),VLOOKUP($AN1978,得点換算表!$I$10:$J$14,2),"")</f>
        <v/>
      </c>
      <c r="AP1978" s="105"/>
    </row>
    <row r="1979" spans="1:42" x14ac:dyDescent="0.15">
      <c r="A1979" s="11"/>
      <c r="B1979" s="12"/>
      <c r="C1979" s="13"/>
      <c r="D1979" s="13"/>
      <c r="E1979" s="14"/>
      <c r="F1979" s="14"/>
      <c r="G1979" s="14"/>
      <c r="H1979" s="14"/>
      <c r="I1979" s="15"/>
      <c r="J1979" s="14"/>
      <c r="K1979" s="13"/>
      <c r="L1979" s="14"/>
      <c r="M1979" s="14"/>
      <c r="N1979" s="14"/>
      <c r="O1979" s="14"/>
      <c r="P1979" s="198"/>
      <c r="Q1979" s="198"/>
      <c r="R1979" s="198"/>
      <c r="S1979" s="198"/>
      <c r="T1979" s="198"/>
      <c r="U1979" s="198"/>
      <c r="V1979" s="198"/>
      <c r="W1979" s="202">
        <f t="shared" si="101"/>
        <v>0</v>
      </c>
      <c r="X1979" s="14"/>
      <c r="Y1979" s="14"/>
      <c r="Z1979" s="108"/>
      <c r="AA1979" s="114"/>
      <c r="AB1979" s="129"/>
      <c r="AC1979" s="128"/>
      <c r="AD1979" s="142" t="str">
        <f t="shared" si="102"/>
        <v/>
      </c>
      <c r="AE1979" s="142" t="str">
        <f>IF($E1979&lt;&gt;"",IF($AD1979=1,VLOOKUP($E1979,得点換算表!$C$5:$D$14,2),VLOOKUP($E1979,得点換算表!$E$5:$F$14,2)),"")</f>
        <v/>
      </c>
      <c r="AF1979" s="142" t="str">
        <f>IF($F1979&lt;&gt;"",IF($AD1979=1,VLOOKUP($F1979,得点換算表!$C$15:$D$24,2),VLOOKUP($F1979,得点換算表!$E$15:$F$24,2)),"")</f>
        <v/>
      </c>
      <c r="AG1979" s="142" t="str">
        <f>IF($G1979&lt;&gt;"",IF($AD1979=1,VLOOKUP($G1979,得点換算表!$C$25:$D$34,2),VLOOKUP($G1979,得点換算表!$E$25:$F$34,2)),"")</f>
        <v/>
      </c>
      <c r="AH1979" s="142" t="str">
        <f>IF($H1979&lt;&gt;"",IF($AD1979=1,VLOOKUP($H1979,得点換算表!$C$35:$D$44,2),VLOOKUP($H1979,得点換算表!$E$35:$F$44,2)),"")</f>
        <v/>
      </c>
      <c r="AI1979" s="142" t="str">
        <f>IF($I1979&lt;&gt;"",IF($AD1979=1,VLOOKUP($I1979,得点換算表!$C$45:$D$55,2),VLOOKUP($I1979,得点換算表!$E$45:$F$55,2)),"")</f>
        <v/>
      </c>
      <c r="AJ1979" s="142" t="str">
        <f>IF($J1979&lt;&gt;"",IF($AD1979=1,VLOOKUP($J1979,得点換算表!$C$56:$D$65,2),VLOOKUP($J1979,得点換算表!$E$56:$F$65,2)),"")</f>
        <v/>
      </c>
      <c r="AK1979" s="142" t="str">
        <f>IF($K1979&lt;&gt;"",IF($AD1979=1,VLOOKUP($K1979,得点換算表!$C$66:$D$76,2),VLOOKUP($K1979,得点換算表!$E$66:$F$76,2)),"")</f>
        <v/>
      </c>
      <c r="AL1979" s="142" t="str">
        <f>IF($L1979&lt;&gt;"",IF($AD1979=1,VLOOKUP($L1979,得点換算表!$C$77:$D$86,2),VLOOKUP($L1979,得点換算表!$E$77:$F$86,2)),"")</f>
        <v/>
      </c>
      <c r="AM1979" s="142" t="str">
        <f>IF($M1979&lt;&gt;"",IF($AD1979=1,VLOOKUP($M1979,得点換算表!$C$87:$D$96,2),VLOOKUP($M1979,得点換算表!$E$87:$F$96,2)),"")</f>
        <v/>
      </c>
      <c r="AN1979" s="142" t="str">
        <f t="shared" si="100"/>
        <v/>
      </c>
      <c r="AO1979" s="143" t="str">
        <f>IF(AND($AN1979&lt;&gt;"",$AN1979&gt;=8),VLOOKUP($AN1979,得点換算表!$I$10:$J$14,2),"")</f>
        <v/>
      </c>
      <c r="AP1979" s="105"/>
    </row>
    <row r="1980" spans="1:42" x14ac:dyDescent="0.15">
      <c r="A1980" s="11"/>
      <c r="B1980" s="12"/>
      <c r="C1980" s="13"/>
      <c r="D1980" s="13"/>
      <c r="E1980" s="14"/>
      <c r="F1980" s="14"/>
      <c r="G1980" s="14"/>
      <c r="H1980" s="14"/>
      <c r="I1980" s="15"/>
      <c r="J1980" s="14"/>
      <c r="K1980" s="13"/>
      <c r="L1980" s="14"/>
      <c r="M1980" s="14"/>
      <c r="N1980" s="14"/>
      <c r="O1980" s="14"/>
      <c r="P1980" s="198"/>
      <c r="Q1980" s="198"/>
      <c r="R1980" s="198"/>
      <c r="S1980" s="198"/>
      <c r="T1980" s="198"/>
      <c r="U1980" s="198"/>
      <c r="V1980" s="198"/>
      <c r="W1980" s="202">
        <f t="shared" si="101"/>
        <v>0</v>
      </c>
      <c r="X1980" s="14"/>
      <c r="Y1980" s="14"/>
      <c r="Z1980" s="108"/>
      <c r="AA1980" s="114"/>
      <c r="AB1980" s="129"/>
      <c r="AC1980" s="128"/>
      <c r="AD1980" s="142" t="str">
        <f t="shared" si="102"/>
        <v/>
      </c>
      <c r="AE1980" s="142" t="str">
        <f>IF($E1980&lt;&gt;"",IF($AD1980=1,VLOOKUP($E1980,得点換算表!$C$5:$D$14,2),VLOOKUP($E1980,得点換算表!$E$5:$F$14,2)),"")</f>
        <v/>
      </c>
      <c r="AF1980" s="142" t="str">
        <f>IF($F1980&lt;&gt;"",IF($AD1980=1,VLOOKUP($F1980,得点換算表!$C$15:$D$24,2),VLOOKUP($F1980,得点換算表!$E$15:$F$24,2)),"")</f>
        <v/>
      </c>
      <c r="AG1980" s="142" t="str">
        <f>IF($G1980&lt;&gt;"",IF($AD1980=1,VLOOKUP($G1980,得点換算表!$C$25:$D$34,2),VLOOKUP($G1980,得点換算表!$E$25:$F$34,2)),"")</f>
        <v/>
      </c>
      <c r="AH1980" s="142" t="str">
        <f>IF($H1980&lt;&gt;"",IF($AD1980=1,VLOOKUP($H1980,得点換算表!$C$35:$D$44,2),VLOOKUP($H1980,得点換算表!$E$35:$F$44,2)),"")</f>
        <v/>
      </c>
      <c r="AI1980" s="142" t="str">
        <f>IF($I1980&lt;&gt;"",IF($AD1980=1,VLOOKUP($I1980,得点換算表!$C$45:$D$55,2),VLOOKUP($I1980,得点換算表!$E$45:$F$55,2)),"")</f>
        <v/>
      </c>
      <c r="AJ1980" s="142" t="str">
        <f>IF($J1980&lt;&gt;"",IF($AD1980=1,VLOOKUP($J1980,得点換算表!$C$56:$D$65,2),VLOOKUP($J1980,得点換算表!$E$56:$F$65,2)),"")</f>
        <v/>
      </c>
      <c r="AK1980" s="142" t="str">
        <f>IF($K1980&lt;&gt;"",IF($AD1980=1,VLOOKUP($K1980,得点換算表!$C$66:$D$76,2),VLOOKUP($K1980,得点換算表!$E$66:$F$76,2)),"")</f>
        <v/>
      </c>
      <c r="AL1980" s="142" t="str">
        <f>IF($L1980&lt;&gt;"",IF($AD1980=1,VLOOKUP($L1980,得点換算表!$C$77:$D$86,2),VLOOKUP($L1980,得点換算表!$E$77:$F$86,2)),"")</f>
        <v/>
      </c>
      <c r="AM1980" s="142" t="str">
        <f>IF($M1980&lt;&gt;"",IF($AD1980=1,VLOOKUP($M1980,得点換算表!$C$87:$D$96,2),VLOOKUP($M1980,得点換算表!$E$87:$F$96,2)),"")</f>
        <v/>
      </c>
      <c r="AN1980" s="142" t="str">
        <f t="shared" si="100"/>
        <v/>
      </c>
      <c r="AO1980" s="143" t="str">
        <f>IF(AND($AN1980&lt;&gt;"",$AN1980&gt;=8),VLOOKUP($AN1980,得点換算表!$I$10:$J$14,2),"")</f>
        <v/>
      </c>
      <c r="AP1980" s="105"/>
    </row>
    <row r="1981" spans="1:42" x14ac:dyDescent="0.15">
      <c r="A1981" s="11"/>
      <c r="B1981" s="12"/>
      <c r="C1981" s="13"/>
      <c r="D1981" s="13"/>
      <c r="E1981" s="14"/>
      <c r="F1981" s="14"/>
      <c r="G1981" s="14"/>
      <c r="H1981" s="14"/>
      <c r="I1981" s="15"/>
      <c r="J1981" s="14"/>
      <c r="K1981" s="13"/>
      <c r="L1981" s="14"/>
      <c r="M1981" s="14"/>
      <c r="N1981" s="14"/>
      <c r="O1981" s="14"/>
      <c r="P1981" s="198"/>
      <c r="Q1981" s="198"/>
      <c r="R1981" s="198"/>
      <c r="S1981" s="198"/>
      <c r="T1981" s="198"/>
      <c r="U1981" s="198"/>
      <c r="V1981" s="198"/>
      <c r="W1981" s="202">
        <f t="shared" si="101"/>
        <v>0</v>
      </c>
      <c r="X1981" s="14"/>
      <c r="Y1981" s="14"/>
      <c r="Z1981" s="108"/>
      <c r="AA1981" s="114"/>
      <c r="AB1981" s="129"/>
      <c r="AC1981" s="128"/>
      <c r="AD1981" s="142" t="str">
        <f t="shared" si="102"/>
        <v/>
      </c>
      <c r="AE1981" s="142" t="str">
        <f>IF($E1981&lt;&gt;"",IF($AD1981=1,VLOOKUP($E1981,得点換算表!$C$5:$D$14,2),VLOOKUP($E1981,得点換算表!$E$5:$F$14,2)),"")</f>
        <v/>
      </c>
      <c r="AF1981" s="142" t="str">
        <f>IF($F1981&lt;&gt;"",IF($AD1981=1,VLOOKUP($F1981,得点換算表!$C$15:$D$24,2),VLOOKUP($F1981,得点換算表!$E$15:$F$24,2)),"")</f>
        <v/>
      </c>
      <c r="AG1981" s="142" t="str">
        <f>IF($G1981&lt;&gt;"",IF($AD1981=1,VLOOKUP($G1981,得点換算表!$C$25:$D$34,2),VLOOKUP($G1981,得点換算表!$E$25:$F$34,2)),"")</f>
        <v/>
      </c>
      <c r="AH1981" s="142" t="str">
        <f>IF($H1981&lt;&gt;"",IF($AD1981=1,VLOOKUP($H1981,得点換算表!$C$35:$D$44,2),VLOOKUP($H1981,得点換算表!$E$35:$F$44,2)),"")</f>
        <v/>
      </c>
      <c r="AI1981" s="142" t="str">
        <f>IF($I1981&lt;&gt;"",IF($AD1981=1,VLOOKUP($I1981,得点換算表!$C$45:$D$55,2),VLOOKUP($I1981,得点換算表!$E$45:$F$55,2)),"")</f>
        <v/>
      </c>
      <c r="AJ1981" s="142" t="str">
        <f>IF($J1981&lt;&gt;"",IF($AD1981=1,VLOOKUP($J1981,得点換算表!$C$56:$D$65,2),VLOOKUP($J1981,得点換算表!$E$56:$F$65,2)),"")</f>
        <v/>
      </c>
      <c r="AK1981" s="142" t="str">
        <f>IF($K1981&lt;&gt;"",IF($AD1981=1,VLOOKUP($K1981,得点換算表!$C$66:$D$76,2),VLOOKUP($K1981,得点換算表!$E$66:$F$76,2)),"")</f>
        <v/>
      </c>
      <c r="AL1981" s="142" t="str">
        <f>IF($L1981&lt;&gt;"",IF($AD1981=1,VLOOKUP($L1981,得点換算表!$C$77:$D$86,2),VLOOKUP($L1981,得点換算表!$E$77:$F$86,2)),"")</f>
        <v/>
      </c>
      <c r="AM1981" s="142" t="str">
        <f>IF($M1981&lt;&gt;"",IF($AD1981=1,VLOOKUP($M1981,得点換算表!$C$87:$D$96,2),VLOOKUP($M1981,得点換算表!$E$87:$F$96,2)),"")</f>
        <v/>
      </c>
      <c r="AN1981" s="142" t="str">
        <f t="shared" si="100"/>
        <v/>
      </c>
      <c r="AO1981" s="143" t="str">
        <f>IF(AND($AN1981&lt;&gt;"",$AN1981&gt;=8),VLOOKUP($AN1981,得点換算表!$I$10:$J$14,2),"")</f>
        <v/>
      </c>
      <c r="AP1981" s="105"/>
    </row>
    <row r="1982" spans="1:42" x14ac:dyDescent="0.15">
      <c r="A1982" s="11"/>
      <c r="B1982" s="12"/>
      <c r="C1982" s="13"/>
      <c r="D1982" s="13"/>
      <c r="E1982" s="14"/>
      <c r="F1982" s="14"/>
      <c r="G1982" s="14"/>
      <c r="H1982" s="14"/>
      <c r="I1982" s="15"/>
      <c r="J1982" s="14"/>
      <c r="K1982" s="13"/>
      <c r="L1982" s="14"/>
      <c r="M1982" s="14"/>
      <c r="N1982" s="14"/>
      <c r="O1982" s="14"/>
      <c r="P1982" s="198"/>
      <c r="Q1982" s="198"/>
      <c r="R1982" s="198"/>
      <c r="S1982" s="198"/>
      <c r="T1982" s="198"/>
      <c r="U1982" s="198"/>
      <c r="V1982" s="198"/>
      <c r="W1982" s="202">
        <f t="shared" si="101"/>
        <v>0</v>
      </c>
      <c r="X1982" s="14"/>
      <c r="Y1982" s="14"/>
      <c r="Z1982" s="108"/>
      <c r="AA1982" s="114"/>
      <c r="AB1982" s="129"/>
      <c r="AC1982" s="128"/>
      <c r="AD1982" s="142" t="str">
        <f t="shared" si="102"/>
        <v/>
      </c>
      <c r="AE1982" s="142" t="str">
        <f>IF($E1982&lt;&gt;"",IF($AD1982=1,VLOOKUP($E1982,得点換算表!$C$5:$D$14,2),VLOOKUP($E1982,得点換算表!$E$5:$F$14,2)),"")</f>
        <v/>
      </c>
      <c r="AF1982" s="142" t="str">
        <f>IF($F1982&lt;&gt;"",IF($AD1982=1,VLOOKUP($F1982,得点換算表!$C$15:$D$24,2),VLOOKUP($F1982,得点換算表!$E$15:$F$24,2)),"")</f>
        <v/>
      </c>
      <c r="AG1982" s="142" t="str">
        <f>IF($G1982&lt;&gt;"",IF($AD1982=1,VLOOKUP($G1982,得点換算表!$C$25:$D$34,2),VLOOKUP($G1982,得点換算表!$E$25:$F$34,2)),"")</f>
        <v/>
      </c>
      <c r="AH1982" s="142" t="str">
        <f>IF($H1982&lt;&gt;"",IF($AD1982=1,VLOOKUP($H1982,得点換算表!$C$35:$D$44,2),VLOOKUP($H1982,得点換算表!$E$35:$F$44,2)),"")</f>
        <v/>
      </c>
      <c r="AI1982" s="142" t="str">
        <f>IF($I1982&lt;&gt;"",IF($AD1982=1,VLOOKUP($I1982,得点換算表!$C$45:$D$55,2),VLOOKUP($I1982,得点換算表!$E$45:$F$55,2)),"")</f>
        <v/>
      </c>
      <c r="AJ1982" s="142" t="str">
        <f>IF($J1982&lt;&gt;"",IF($AD1982=1,VLOOKUP($J1982,得点換算表!$C$56:$D$65,2),VLOOKUP($J1982,得点換算表!$E$56:$F$65,2)),"")</f>
        <v/>
      </c>
      <c r="AK1982" s="142" t="str">
        <f>IF($K1982&lt;&gt;"",IF($AD1982=1,VLOOKUP($K1982,得点換算表!$C$66:$D$76,2),VLOOKUP($K1982,得点換算表!$E$66:$F$76,2)),"")</f>
        <v/>
      </c>
      <c r="AL1982" s="142" t="str">
        <f>IF($L1982&lt;&gt;"",IF($AD1982=1,VLOOKUP($L1982,得点換算表!$C$77:$D$86,2),VLOOKUP($L1982,得点換算表!$E$77:$F$86,2)),"")</f>
        <v/>
      </c>
      <c r="AM1982" s="142" t="str">
        <f>IF($M1982&lt;&gt;"",IF($AD1982=1,VLOOKUP($M1982,得点換算表!$C$87:$D$96,2),VLOOKUP($M1982,得点換算表!$E$87:$F$96,2)),"")</f>
        <v/>
      </c>
      <c r="AN1982" s="142" t="str">
        <f t="shared" si="100"/>
        <v/>
      </c>
      <c r="AO1982" s="143" t="str">
        <f>IF(AND($AN1982&lt;&gt;"",$AN1982&gt;=8),VLOOKUP($AN1982,得点換算表!$I$10:$J$14,2),"")</f>
        <v/>
      </c>
      <c r="AP1982" s="105"/>
    </row>
    <row r="1983" spans="1:42" x14ac:dyDescent="0.15">
      <c r="A1983" s="11"/>
      <c r="B1983" s="12"/>
      <c r="C1983" s="13"/>
      <c r="D1983" s="13"/>
      <c r="E1983" s="14"/>
      <c r="F1983" s="14"/>
      <c r="G1983" s="14"/>
      <c r="H1983" s="14"/>
      <c r="I1983" s="15"/>
      <c r="J1983" s="14"/>
      <c r="K1983" s="13"/>
      <c r="L1983" s="14"/>
      <c r="M1983" s="14"/>
      <c r="N1983" s="14"/>
      <c r="O1983" s="14"/>
      <c r="P1983" s="198"/>
      <c r="Q1983" s="198"/>
      <c r="R1983" s="198"/>
      <c r="S1983" s="198"/>
      <c r="T1983" s="198"/>
      <c r="U1983" s="198"/>
      <c r="V1983" s="198"/>
      <c r="W1983" s="202">
        <f t="shared" si="101"/>
        <v>0</v>
      </c>
      <c r="X1983" s="14"/>
      <c r="Y1983" s="14"/>
      <c r="Z1983" s="108"/>
      <c r="AA1983" s="114"/>
      <c r="AB1983" s="129"/>
      <c r="AC1983" s="128"/>
      <c r="AD1983" s="142" t="str">
        <f t="shared" si="102"/>
        <v/>
      </c>
      <c r="AE1983" s="142" t="str">
        <f>IF($E1983&lt;&gt;"",IF($AD1983=1,VLOOKUP($E1983,得点換算表!$C$5:$D$14,2),VLOOKUP($E1983,得点換算表!$E$5:$F$14,2)),"")</f>
        <v/>
      </c>
      <c r="AF1983" s="142" t="str">
        <f>IF($F1983&lt;&gt;"",IF($AD1983=1,VLOOKUP($F1983,得点換算表!$C$15:$D$24,2),VLOOKUP($F1983,得点換算表!$E$15:$F$24,2)),"")</f>
        <v/>
      </c>
      <c r="AG1983" s="142" t="str">
        <f>IF($G1983&lt;&gt;"",IF($AD1983=1,VLOOKUP($G1983,得点換算表!$C$25:$D$34,2),VLOOKUP($G1983,得点換算表!$E$25:$F$34,2)),"")</f>
        <v/>
      </c>
      <c r="AH1983" s="142" t="str">
        <f>IF($H1983&lt;&gt;"",IF($AD1983=1,VLOOKUP($H1983,得点換算表!$C$35:$D$44,2),VLOOKUP($H1983,得点換算表!$E$35:$F$44,2)),"")</f>
        <v/>
      </c>
      <c r="AI1983" s="142" t="str">
        <f>IF($I1983&lt;&gt;"",IF($AD1983=1,VLOOKUP($I1983,得点換算表!$C$45:$D$55,2),VLOOKUP($I1983,得点換算表!$E$45:$F$55,2)),"")</f>
        <v/>
      </c>
      <c r="AJ1983" s="142" t="str">
        <f>IF($J1983&lt;&gt;"",IF($AD1983=1,VLOOKUP($J1983,得点換算表!$C$56:$D$65,2),VLOOKUP($J1983,得点換算表!$E$56:$F$65,2)),"")</f>
        <v/>
      </c>
      <c r="AK1983" s="142" t="str">
        <f>IF($K1983&lt;&gt;"",IF($AD1983=1,VLOOKUP($K1983,得点換算表!$C$66:$D$76,2),VLOOKUP($K1983,得点換算表!$E$66:$F$76,2)),"")</f>
        <v/>
      </c>
      <c r="AL1983" s="142" t="str">
        <f>IF($L1983&lt;&gt;"",IF($AD1983=1,VLOOKUP($L1983,得点換算表!$C$77:$D$86,2),VLOOKUP($L1983,得点換算表!$E$77:$F$86,2)),"")</f>
        <v/>
      </c>
      <c r="AM1983" s="142" t="str">
        <f>IF($M1983&lt;&gt;"",IF($AD1983=1,VLOOKUP($M1983,得点換算表!$C$87:$D$96,2),VLOOKUP($M1983,得点換算表!$E$87:$F$96,2)),"")</f>
        <v/>
      </c>
      <c r="AN1983" s="142" t="str">
        <f t="shared" si="100"/>
        <v/>
      </c>
      <c r="AO1983" s="143" t="str">
        <f>IF(AND($AN1983&lt;&gt;"",$AN1983&gt;=8),VLOOKUP($AN1983,得点換算表!$I$10:$J$14,2),"")</f>
        <v/>
      </c>
      <c r="AP1983" s="105"/>
    </row>
    <row r="1984" spans="1:42" x14ac:dyDescent="0.15">
      <c r="A1984" s="11"/>
      <c r="B1984" s="12"/>
      <c r="C1984" s="13"/>
      <c r="D1984" s="13"/>
      <c r="E1984" s="14"/>
      <c r="F1984" s="14"/>
      <c r="G1984" s="14"/>
      <c r="H1984" s="14"/>
      <c r="I1984" s="15"/>
      <c r="J1984" s="14"/>
      <c r="K1984" s="13"/>
      <c r="L1984" s="14"/>
      <c r="M1984" s="14"/>
      <c r="N1984" s="14"/>
      <c r="O1984" s="14"/>
      <c r="P1984" s="198"/>
      <c r="Q1984" s="198"/>
      <c r="R1984" s="198"/>
      <c r="S1984" s="198"/>
      <c r="T1984" s="198"/>
      <c r="U1984" s="198"/>
      <c r="V1984" s="198"/>
      <c r="W1984" s="202">
        <f t="shared" si="101"/>
        <v>0</v>
      </c>
      <c r="X1984" s="14"/>
      <c r="Y1984" s="14"/>
      <c r="Z1984" s="108"/>
      <c r="AA1984" s="114"/>
      <c r="AB1984" s="129"/>
      <c r="AC1984" s="128"/>
      <c r="AD1984" s="142" t="str">
        <f t="shared" si="102"/>
        <v/>
      </c>
      <c r="AE1984" s="142" t="str">
        <f>IF($E1984&lt;&gt;"",IF($AD1984=1,VLOOKUP($E1984,得点換算表!$C$5:$D$14,2),VLOOKUP($E1984,得点換算表!$E$5:$F$14,2)),"")</f>
        <v/>
      </c>
      <c r="AF1984" s="142" t="str">
        <f>IF($F1984&lt;&gt;"",IF($AD1984=1,VLOOKUP($F1984,得点換算表!$C$15:$D$24,2),VLOOKUP($F1984,得点換算表!$E$15:$F$24,2)),"")</f>
        <v/>
      </c>
      <c r="AG1984" s="142" t="str">
        <f>IF($G1984&lt;&gt;"",IF($AD1984=1,VLOOKUP($G1984,得点換算表!$C$25:$D$34,2),VLOOKUP($G1984,得点換算表!$E$25:$F$34,2)),"")</f>
        <v/>
      </c>
      <c r="AH1984" s="142" t="str">
        <f>IF($H1984&lt;&gt;"",IF($AD1984=1,VLOOKUP($H1984,得点換算表!$C$35:$D$44,2),VLOOKUP($H1984,得点換算表!$E$35:$F$44,2)),"")</f>
        <v/>
      </c>
      <c r="AI1984" s="142" t="str">
        <f>IF($I1984&lt;&gt;"",IF($AD1984=1,VLOOKUP($I1984,得点換算表!$C$45:$D$55,2),VLOOKUP($I1984,得点換算表!$E$45:$F$55,2)),"")</f>
        <v/>
      </c>
      <c r="AJ1984" s="142" t="str">
        <f>IF($J1984&lt;&gt;"",IF($AD1984=1,VLOOKUP($J1984,得点換算表!$C$56:$D$65,2),VLOOKUP($J1984,得点換算表!$E$56:$F$65,2)),"")</f>
        <v/>
      </c>
      <c r="AK1984" s="142" t="str">
        <f>IF($K1984&lt;&gt;"",IF($AD1984=1,VLOOKUP($K1984,得点換算表!$C$66:$D$76,2),VLOOKUP($K1984,得点換算表!$E$66:$F$76,2)),"")</f>
        <v/>
      </c>
      <c r="AL1984" s="142" t="str">
        <f>IF($L1984&lt;&gt;"",IF($AD1984=1,VLOOKUP($L1984,得点換算表!$C$77:$D$86,2),VLOOKUP($L1984,得点換算表!$E$77:$F$86,2)),"")</f>
        <v/>
      </c>
      <c r="AM1984" s="142" t="str">
        <f>IF($M1984&lt;&gt;"",IF($AD1984=1,VLOOKUP($M1984,得点換算表!$C$87:$D$96,2),VLOOKUP($M1984,得点換算表!$E$87:$F$96,2)),"")</f>
        <v/>
      </c>
      <c r="AN1984" s="142" t="str">
        <f t="shared" si="100"/>
        <v/>
      </c>
      <c r="AO1984" s="143" t="str">
        <f>IF(AND($AN1984&lt;&gt;"",$AN1984&gt;=8),VLOOKUP($AN1984,得点換算表!$I$10:$J$14,2),"")</f>
        <v/>
      </c>
      <c r="AP1984" s="105"/>
    </row>
    <row r="1985" spans="1:42" x14ac:dyDescent="0.15">
      <c r="A1985" s="11"/>
      <c r="B1985" s="12"/>
      <c r="C1985" s="13"/>
      <c r="D1985" s="13"/>
      <c r="E1985" s="14"/>
      <c r="F1985" s="14"/>
      <c r="G1985" s="14"/>
      <c r="H1985" s="14"/>
      <c r="I1985" s="15"/>
      <c r="J1985" s="14"/>
      <c r="K1985" s="13"/>
      <c r="L1985" s="14"/>
      <c r="M1985" s="14"/>
      <c r="N1985" s="14"/>
      <c r="O1985" s="14"/>
      <c r="P1985" s="198"/>
      <c r="Q1985" s="198"/>
      <c r="R1985" s="198"/>
      <c r="S1985" s="198"/>
      <c r="T1985" s="198"/>
      <c r="U1985" s="198"/>
      <c r="V1985" s="198"/>
      <c r="W1985" s="202">
        <f t="shared" si="101"/>
        <v>0</v>
      </c>
      <c r="X1985" s="14"/>
      <c r="Y1985" s="14"/>
      <c r="Z1985" s="108"/>
      <c r="AA1985" s="114"/>
      <c r="AB1985" s="129"/>
      <c r="AC1985" s="128"/>
      <c r="AD1985" s="142" t="str">
        <f t="shared" si="102"/>
        <v/>
      </c>
      <c r="AE1985" s="142" t="str">
        <f>IF($E1985&lt;&gt;"",IF($AD1985=1,VLOOKUP($E1985,得点換算表!$C$5:$D$14,2),VLOOKUP($E1985,得点換算表!$E$5:$F$14,2)),"")</f>
        <v/>
      </c>
      <c r="AF1985" s="142" t="str">
        <f>IF($F1985&lt;&gt;"",IF($AD1985=1,VLOOKUP($F1985,得点換算表!$C$15:$D$24,2),VLOOKUP($F1985,得点換算表!$E$15:$F$24,2)),"")</f>
        <v/>
      </c>
      <c r="AG1985" s="142" t="str">
        <f>IF($G1985&lt;&gt;"",IF($AD1985=1,VLOOKUP($G1985,得点換算表!$C$25:$D$34,2),VLOOKUP($G1985,得点換算表!$E$25:$F$34,2)),"")</f>
        <v/>
      </c>
      <c r="AH1985" s="142" t="str">
        <f>IF($H1985&lt;&gt;"",IF($AD1985=1,VLOOKUP($H1985,得点換算表!$C$35:$D$44,2),VLOOKUP($H1985,得点換算表!$E$35:$F$44,2)),"")</f>
        <v/>
      </c>
      <c r="AI1985" s="142" t="str">
        <f>IF($I1985&lt;&gt;"",IF($AD1985=1,VLOOKUP($I1985,得点換算表!$C$45:$D$55,2),VLOOKUP($I1985,得点換算表!$E$45:$F$55,2)),"")</f>
        <v/>
      </c>
      <c r="AJ1985" s="142" t="str">
        <f>IF($J1985&lt;&gt;"",IF($AD1985=1,VLOOKUP($J1985,得点換算表!$C$56:$D$65,2),VLOOKUP($J1985,得点換算表!$E$56:$F$65,2)),"")</f>
        <v/>
      </c>
      <c r="AK1985" s="142" t="str">
        <f>IF($K1985&lt;&gt;"",IF($AD1985=1,VLOOKUP($K1985,得点換算表!$C$66:$D$76,2),VLOOKUP($K1985,得点換算表!$E$66:$F$76,2)),"")</f>
        <v/>
      </c>
      <c r="AL1985" s="142" t="str">
        <f>IF($L1985&lt;&gt;"",IF($AD1985=1,VLOOKUP($L1985,得点換算表!$C$77:$D$86,2),VLOOKUP($L1985,得点換算表!$E$77:$F$86,2)),"")</f>
        <v/>
      </c>
      <c r="AM1985" s="142" t="str">
        <f>IF($M1985&lt;&gt;"",IF($AD1985=1,VLOOKUP($M1985,得点換算表!$C$87:$D$96,2),VLOOKUP($M1985,得点換算表!$E$87:$F$96,2)),"")</f>
        <v/>
      </c>
      <c r="AN1985" s="142" t="str">
        <f t="shared" si="100"/>
        <v/>
      </c>
      <c r="AO1985" s="143" t="str">
        <f>IF(AND($AN1985&lt;&gt;"",$AN1985&gt;=8),VLOOKUP($AN1985,得点換算表!$I$10:$J$14,2),"")</f>
        <v/>
      </c>
      <c r="AP1985" s="105"/>
    </row>
    <row r="1986" spans="1:42" x14ac:dyDescent="0.15">
      <c r="A1986" s="11"/>
      <c r="B1986" s="12"/>
      <c r="C1986" s="13"/>
      <c r="D1986" s="13"/>
      <c r="E1986" s="14"/>
      <c r="F1986" s="14"/>
      <c r="G1986" s="14"/>
      <c r="H1986" s="14"/>
      <c r="I1986" s="15"/>
      <c r="J1986" s="14"/>
      <c r="K1986" s="13"/>
      <c r="L1986" s="14"/>
      <c r="M1986" s="14"/>
      <c r="N1986" s="14"/>
      <c r="O1986" s="14"/>
      <c r="P1986" s="198"/>
      <c r="Q1986" s="198"/>
      <c r="R1986" s="198"/>
      <c r="S1986" s="198"/>
      <c r="T1986" s="198"/>
      <c r="U1986" s="198"/>
      <c r="V1986" s="198"/>
      <c r="W1986" s="202">
        <f t="shared" si="101"/>
        <v>0</v>
      </c>
      <c r="X1986" s="14"/>
      <c r="Y1986" s="14"/>
      <c r="Z1986" s="108"/>
      <c r="AA1986" s="114"/>
      <c r="AB1986" s="129"/>
      <c r="AC1986" s="128"/>
      <c r="AD1986" s="142" t="str">
        <f t="shared" si="102"/>
        <v/>
      </c>
      <c r="AE1986" s="142" t="str">
        <f>IF($E1986&lt;&gt;"",IF($AD1986=1,VLOOKUP($E1986,得点換算表!$C$5:$D$14,2),VLOOKUP($E1986,得点換算表!$E$5:$F$14,2)),"")</f>
        <v/>
      </c>
      <c r="AF1986" s="142" t="str">
        <f>IF($F1986&lt;&gt;"",IF($AD1986=1,VLOOKUP($F1986,得点換算表!$C$15:$D$24,2),VLOOKUP($F1986,得点換算表!$E$15:$F$24,2)),"")</f>
        <v/>
      </c>
      <c r="AG1986" s="142" t="str">
        <f>IF($G1986&lt;&gt;"",IF($AD1986=1,VLOOKUP($G1986,得点換算表!$C$25:$D$34,2),VLOOKUP($G1986,得点換算表!$E$25:$F$34,2)),"")</f>
        <v/>
      </c>
      <c r="AH1986" s="142" t="str">
        <f>IF($H1986&lt;&gt;"",IF($AD1986=1,VLOOKUP($H1986,得点換算表!$C$35:$D$44,2),VLOOKUP($H1986,得点換算表!$E$35:$F$44,2)),"")</f>
        <v/>
      </c>
      <c r="AI1986" s="142" t="str">
        <f>IF($I1986&lt;&gt;"",IF($AD1986=1,VLOOKUP($I1986,得点換算表!$C$45:$D$55,2),VLOOKUP($I1986,得点換算表!$E$45:$F$55,2)),"")</f>
        <v/>
      </c>
      <c r="AJ1986" s="142" t="str">
        <f>IF($J1986&lt;&gt;"",IF($AD1986=1,VLOOKUP($J1986,得点換算表!$C$56:$D$65,2),VLOOKUP($J1986,得点換算表!$E$56:$F$65,2)),"")</f>
        <v/>
      </c>
      <c r="AK1986" s="142" t="str">
        <f>IF($K1986&lt;&gt;"",IF($AD1986=1,VLOOKUP($K1986,得点換算表!$C$66:$D$76,2),VLOOKUP($K1986,得点換算表!$E$66:$F$76,2)),"")</f>
        <v/>
      </c>
      <c r="AL1986" s="142" t="str">
        <f>IF($L1986&lt;&gt;"",IF($AD1986=1,VLOOKUP($L1986,得点換算表!$C$77:$D$86,2),VLOOKUP($L1986,得点換算表!$E$77:$F$86,2)),"")</f>
        <v/>
      </c>
      <c r="AM1986" s="142" t="str">
        <f>IF($M1986&lt;&gt;"",IF($AD1986=1,VLOOKUP($M1986,得点換算表!$C$87:$D$96,2),VLOOKUP($M1986,得点換算表!$E$87:$F$96,2)),"")</f>
        <v/>
      </c>
      <c r="AN1986" s="142" t="str">
        <f t="shared" ref="AN1986:AN2001" si="103">IF(AND($AD1986&lt;&gt;"",COUNT(AE1986:AM1986)&gt;7),IF(AND(AI1986&lt;&gt;"",AJ1986&lt;&gt;""),IF(AI1986&gt;=AJ1986,SUM(AE1986:AI1986,AK1986:AM1986),IF(AI1986&lt;AJ1986,SUM(AE1986:AH1986,AJ1986:AM1986),"")),IF(AND(AI1986&lt;&gt;"",AJ1986=""),SUM(AE1986:AI1986,AK1986:AM1986),IF(AND(AI1986="",AJ1986&lt;&gt;""),SUM(AE1986:AH1986,AJ1986:AM1986),""))),"")</f>
        <v/>
      </c>
      <c r="AO1986" s="143" t="str">
        <f>IF(AND($AN1986&lt;&gt;"",$AN1986&gt;=8),VLOOKUP($AN1986,得点換算表!$I$10:$J$14,2),"")</f>
        <v/>
      </c>
      <c r="AP1986" s="105"/>
    </row>
    <row r="1987" spans="1:42" x14ac:dyDescent="0.15">
      <c r="A1987" s="11"/>
      <c r="B1987" s="12"/>
      <c r="C1987" s="13"/>
      <c r="D1987" s="13"/>
      <c r="E1987" s="14"/>
      <c r="F1987" s="14"/>
      <c r="G1987" s="14"/>
      <c r="H1987" s="14"/>
      <c r="I1987" s="15"/>
      <c r="J1987" s="14"/>
      <c r="K1987" s="13"/>
      <c r="L1987" s="14"/>
      <c r="M1987" s="14"/>
      <c r="N1987" s="14"/>
      <c r="O1987" s="14"/>
      <c r="P1987" s="198"/>
      <c r="Q1987" s="198"/>
      <c r="R1987" s="198"/>
      <c r="S1987" s="198"/>
      <c r="T1987" s="198"/>
      <c r="U1987" s="198"/>
      <c r="V1987" s="198"/>
      <c r="W1987" s="202">
        <f t="shared" ref="W1987:W2001" si="104">SUM(P1987:V1987)</f>
        <v>0</v>
      </c>
      <c r="X1987" s="14"/>
      <c r="Y1987" s="14"/>
      <c r="Z1987" s="108"/>
      <c r="AA1987" s="114"/>
      <c r="AB1987" s="129"/>
      <c r="AC1987" s="128"/>
      <c r="AD1987" s="142" t="str">
        <f t="shared" ref="AD1987:AD2001" si="105">IF($A1987&lt;&gt;"",$A1987,"")</f>
        <v/>
      </c>
      <c r="AE1987" s="142" t="str">
        <f>IF($E1987&lt;&gt;"",IF($AD1987=1,VLOOKUP($E1987,得点換算表!$C$5:$D$14,2),VLOOKUP($E1987,得点換算表!$E$5:$F$14,2)),"")</f>
        <v/>
      </c>
      <c r="AF1987" s="142" t="str">
        <f>IF($F1987&lt;&gt;"",IF($AD1987=1,VLOOKUP($F1987,得点換算表!$C$15:$D$24,2),VLOOKUP($F1987,得点換算表!$E$15:$F$24,2)),"")</f>
        <v/>
      </c>
      <c r="AG1987" s="142" t="str">
        <f>IF($G1987&lt;&gt;"",IF($AD1987=1,VLOOKUP($G1987,得点換算表!$C$25:$D$34,2),VLOOKUP($G1987,得点換算表!$E$25:$F$34,2)),"")</f>
        <v/>
      </c>
      <c r="AH1987" s="142" t="str">
        <f>IF($H1987&lt;&gt;"",IF($AD1987=1,VLOOKUP($H1987,得点換算表!$C$35:$D$44,2),VLOOKUP($H1987,得点換算表!$E$35:$F$44,2)),"")</f>
        <v/>
      </c>
      <c r="AI1987" s="142" t="str">
        <f>IF($I1987&lt;&gt;"",IF($AD1987=1,VLOOKUP($I1987,得点換算表!$C$45:$D$55,2),VLOOKUP($I1987,得点換算表!$E$45:$F$55,2)),"")</f>
        <v/>
      </c>
      <c r="AJ1987" s="142" t="str">
        <f>IF($J1987&lt;&gt;"",IF($AD1987=1,VLOOKUP($J1987,得点換算表!$C$56:$D$65,2),VLOOKUP($J1987,得点換算表!$E$56:$F$65,2)),"")</f>
        <v/>
      </c>
      <c r="AK1987" s="142" t="str">
        <f>IF($K1987&lt;&gt;"",IF($AD1987=1,VLOOKUP($K1987,得点換算表!$C$66:$D$76,2),VLOOKUP($K1987,得点換算表!$E$66:$F$76,2)),"")</f>
        <v/>
      </c>
      <c r="AL1987" s="142" t="str">
        <f>IF($L1987&lt;&gt;"",IF($AD1987=1,VLOOKUP($L1987,得点換算表!$C$77:$D$86,2),VLOOKUP($L1987,得点換算表!$E$77:$F$86,2)),"")</f>
        <v/>
      </c>
      <c r="AM1987" s="142" t="str">
        <f>IF($M1987&lt;&gt;"",IF($AD1987=1,VLOOKUP($M1987,得点換算表!$C$87:$D$96,2),VLOOKUP($M1987,得点換算表!$E$87:$F$96,2)),"")</f>
        <v/>
      </c>
      <c r="AN1987" s="142" t="str">
        <f t="shared" si="103"/>
        <v/>
      </c>
      <c r="AO1987" s="143" t="str">
        <f>IF(AND($AN1987&lt;&gt;"",$AN1987&gt;=8),VLOOKUP($AN1987,得点換算表!$I$10:$J$14,2),"")</f>
        <v/>
      </c>
      <c r="AP1987" s="105"/>
    </row>
    <row r="1988" spans="1:42" x14ac:dyDescent="0.15">
      <c r="A1988" s="11"/>
      <c r="B1988" s="12"/>
      <c r="C1988" s="13"/>
      <c r="D1988" s="13"/>
      <c r="E1988" s="14"/>
      <c r="F1988" s="14"/>
      <c r="G1988" s="14"/>
      <c r="H1988" s="14"/>
      <c r="I1988" s="15"/>
      <c r="J1988" s="14"/>
      <c r="K1988" s="13"/>
      <c r="L1988" s="14"/>
      <c r="M1988" s="14"/>
      <c r="N1988" s="14"/>
      <c r="O1988" s="14"/>
      <c r="P1988" s="198"/>
      <c r="Q1988" s="198"/>
      <c r="R1988" s="198"/>
      <c r="S1988" s="198"/>
      <c r="T1988" s="198"/>
      <c r="U1988" s="198"/>
      <c r="V1988" s="198"/>
      <c r="W1988" s="202">
        <f t="shared" si="104"/>
        <v>0</v>
      </c>
      <c r="X1988" s="14"/>
      <c r="Y1988" s="14"/>
      <c r="Z1988" s="108"/>
      <c r="AA1988" s="114"/>
      <c r="AB1988" s="129"/>
      <c r="AC1988" s="128"/>
      <c r="AD1988" s="142" t="str">
        <f t="shared" si="105"/>
        <v/>
      </c>
      <c r="AE1988" s="142" t="str">
        <f>IF($E1988&lt;&gt;"",IF($AD1988=1,VLOOKUP($E1988,得点換算表!$C$5:$D$14,2),VLOOKUP($E1988,得点換算表!$E$5:$F$14,2)),"")</f>
        <v/>
      </c>
      <c r="AF1988" s="142" t="str">
        <f>IF($F1988&lt;&gt;"",IF($AD1988=1,VLOOKUP($F1988,得点換算表!$C$15:$D$24,2),VLOOKUP($F1988,得点換算表!$E$15:$F$24,2)),"")</f>
        <v/>
      </c>
      <c r="AG1988" s="142" t="str">
        <f>IF($G1988&lt;&gt;"",IF($AD1988=1,VLOOKUP($G1988,得点換算表!$C$25:$D$34,2),VLOOKUP($G1988,得点換算表!$E$25:$F$34,2)),"")</f>
        <v/>
      </c>
      <c r="AH1988" s="142" t="str">
        <f>IF($H1988&lt;&gt;"",IF($AD1988=1,VLOOKUP($H1988,得点換算表!$C$35:$D$44,2),VLOOKUP($H1988,得点換算表!$E$35:$F$44,2)),"")</f>
        <v/>
      </c>
      <c r="AI1988" s="142" t="str">
        <f>IF($I1988&lt;&gt;"",IF($AD1988=1,VLOOKUP($I1988,得点換算表!$C$45:$D$55,2),VLOOKUP($I1988,得点換算表!$E$45:$F$55,2)),"")</f>
        <v/>
      </c>
      <c r="AJ1988" s="142" t="str">
        <f>IF($J1988&lt;&gt;"",IF($AD1988=1,VLOOKUP($J1988,得点換算表!$C$56:$D$65,2),VLOOKUP($J1988,得点換算表!$E$56:$F$65,2)),"")</f>
        <v/>
      </c>
      <c r="AK1988" s="142" t="str">
        <f>IF($K1988&lt;&gt;"",IF($AD1988=1,VLOOKUP($K1988,得点換算表!$C$66:$D$76,2),VLOOKUP($K1988,得点換算表!$E$66:$F$76,2)),"")</f>
        <v/>
      </c>
      <c r="AL1988" s="142" t="str">
        <f>IF($L1988&lt;&gt;"",IF($AD1988=1,VLOOKUP($L1988,得点換算表!$C$77:$D$86,2),VLOOKUP($L1988,得点換算表!$E$77:$F$86,2)),"")</f>
        <v/>
      </c>
      <c r="AM1988" s="142" t="str">
        <f>IF($M1988&lt;&gt;"",IF($AD1988=1,VLOOKUP($M1988,得点換算表!$C$87:$D$96,2),VLOOKUP($M1988,得点換算表!$E$87:$F$96,2)),"")</f>
        <v/>
      </c>
      <c r="AN1988" s="142" t="str">
        <f t="shared" si="103"/>
        <v/>
      </c>
      <c r="AO1988" s="143" t="str">
        <f>IF(AND($AN1988&lt;&gt;"",$AN1988&gt;=8),VLOOKUP($AN1988,得点換算表!$I$10:$J$14,2),"")</f>
        <v/>
      </c>
      <c r="AP1988" s="105"/>
    </row>
    <row r="1989" spans="1:42" x14ac:dyDescent="0.15">
      <c r="A1989" s="11"/>
      <c r="B1989" s="12"/>
      <c r="C1989" s="13"/>
      <c r="D1989" s="13"/>
      <c r="E1989" s="14"/>
      <c r="F1989" s="14"/>
      <c r="G1989" s="14"/>
      <c r="H1989" s="14"/>
      <c r="I1989" s="15"/>
      <c r="J1989" s="14"/>
      <c r="K1989" s="13"/>
      <c r="L1989" s="14"/>
      <c r="M1989" s="14"/>
      <c r="N1989" s="14"/>
      <c r="O1989" s="14"/>
      <c r="P1989" s="198"/>
      <c r="Q1989" s="198"/>
      <c r="R1989" s="198"/>
      <c r="S1989" s="198"/>
      <c r="T1989" s="198"/>
      <c r="U1989" s="198"/>
      <c r="V1989" s="198"/>
      <c r="W1989" s="202">
        <f t="shared" si="104"/>
        <v>0</v>
      </c>
      <c r="X1989" s="14"/>
      <c r="Y1989" s="14"/>
      <c r="Z1989" s="108"/>
      <c r="AA1989" s="114"/>
      <c r="AB1989" s="129"/>
      <c r="AC1989" s="128"/>
      <c r="AD1989" s="142" t="str">
        <f t="shared" si="105"/>
        <v/>
      </c>
      <c r="AE1989" s="142" t="str">
        <f>IF($E1989&lt;&gt;"",IF($AD1989=1,VLOOKUP($E1989,得点換算表!$C$5:$D$14,2),VLOOKUP($E1989,得点換算表!$E$5:$F$14,2)),"")</f>
        <v/>
      </c>
      <c r="AF1989" s="142" t="str">
        <f>IF($F1989&lt;&gt;"",IF($AD1989=1,VLOOKUP($F1989,得点換算表!$C$15:$D$24,2),VLOOKUP($F1989,得点換算表!$E$15:$F$24,2)),"")</f>
        <v/>
      </c>
      <c r="AG1989" s="142" t="str">
        <f>IF($G1989&lt;&gt;"",IF($AD1989=1,VLOOKUP($G1989,得点換算表!$C$25:$D$34,2),VLOOKUP($G1989,得点換算表!$E$25:$F$34,2)),"")</f>
        <v/>
      </c>
      <c r="AH1989" s="142" t="str">
        <f>IF($H1989&lt;&gt;"",IF($AD1989=1,VLOOKUP($H1989,得点換算表!$C$35:$D$44,2),VLOOKUP($H1989,得点換算表!$E$35:$F$44,2)),"")</f>
        <v/>
      </c>
      <c r="AI1989" s="142" t="str">
        <f>IF($I1989&lt;&gt;"",IF($AD1989=1,VLOOKUP($I1989,得点換算表!$C$45:$D$55,2),VLOOKUP($I1989,得点換算表!$E$45:$F$55,2)),"")</f>
        <v/>
      </c>
      <c r="AJ1989" s="142" t="str">
        <f>IF($J1989&lt;&gt;"",IF($AD1989=1,VLOOKUP($J1989,得点換算表!$C$56:$D$65,2),VLOOKUP($J1989,得点換算表!$E$56:$F$65,2)),"")</f>
        <v/>
      </c>
      <c r="AK1989" s="142" t="str">
        <f>IF($K1989&lt;&gt;"",IF($AD1989=1,VLOOKUP($K1989,得点換算表!$C$66:$D$76,2),VLOOKUP($K1989,得点換算表!$E$66:$F$76,2)),"")</f>
        <v/>
      </c>
      <c r="AL1989" s="142" t="str">
        <f>IF($L1989&lt;&gt;"",IF($AD1989=1,VLOOKUP($L1989,得点換算表!$C$77:$D$86,2),VLOOKUP($L1989,得点換算表!$E$77:$F$86,2)),"")</f>
        <v/>
      </c>
      <c r="AM1989" s="142" t="str">
        <f>IF($M1989&lt;&gt;"",IF($AD1989=1,VLOOKUP($M1989,得点換算表!$C$87:$D$96,2),VLOOKUP($M1989,得点換算表!$E$87:$F$96,2)),"")</f>
        <v/>
      </c>
      <c r="AN1989" s="142" t="str">
        <f t="shared" si="103"/>
        <v/>
      </c>
      <c r="AO1989" s="143" t="str">
        <f>IF(AND($AN1989&lt;&gt;"",$AN1989&gt;=8),VLOOKUP($AN1989,得点換算表!$I$10:$J$14,2),"")</f>
        <v/>
      </c>
      <c r="AP1989" s="105"/>
    </row>
    <row r="1990" spans="1:42" x14ac:dyDescent="0.15">
      <c r="A1990" s="11"/>
      <c r="B1990" s="12"/>
      <c r="C1990" s="13"/>
      <c r="D1990" s="13"/>
      <c r="E1990" s="14"/>
      <c r="F1990" s="14"/>
      <c r="G1990" s="14"/>
      <c r="H1990" s="14"/>
      <c r="I1990" s="15"/>
      <c r="J1990" s="14"/>
      <c r="K1990" s="13"/>
      <c r="L1990" s="14"/>
      <c r="M1990" s="14"/>
      <c r="N1990" s="14"/>
      <c r="O1990" s="14"/>
      <c r="P1990" s="198"/>
      <c r="Q1990" s="198"/>
      <c r="R1990" s="198"/>
      <c r="S1990" s="198"/>
      <c r="T1990" s="198"/>
      <c r="U1990" s="198"/>
      <c r="V1990" s="198"/>
      <c r="W1990" s="202">
        <f t="shared" si="104"/>
        <v>0</v>
      </c>
      <c r="X1990" s="14"/>
      <c r="Y1990" s="14"/>
      <c r="Z1990" s="108"/>
      <c r="AA1990" s="114"/>
      <c r="AB1990" s="129"/>
      <c r="AC1990" s="128"/>
      <c r="AD1990" s="142" t="str">
        <f t="shared" si="105"/>
        <v/>
      </c>
      <c r="AE1990" s="142" t="str">
        <f>IF($E1990&lt;&gt;"",IF($AD1990=1,VLOOKUP($E1990,得点換算表!$C$5:$D$14,2),VLOOKUP($E1990,得点換算表!$E$5:$F$14,2)),"")</f>
        <v/>
      </c>
      <c r="AF1990" s="142" t="str">
        <f>IF($F1990&lt;&gt;"",IF($AD1990=1,VLOOKUP($F1990,得点換算表!$C$15:$D$24,2),VLOOKUP($F1990,得点換算表!$E$15:$F$24,2)),"")</f>
        <v/>
      </c>
      <c r="AG1990" s="142" t="str">
        <f>IF($G1990&lt;&gt;"",IF($AD1990=1,VLOOKUP($G1990,得点換算表!$C$25:$D$34,2),VLOOKUP($G1990,得点換算表!$E$25:$F$34,2)),"")</f>
        <v/>
      </c>
      <c r="AH1990" s="142" t="str">
        <f>IF($H1990&lt;&gt;"",IF($AD1990=1,VLOOKUP($H1990,得点換算表!$C$35:$D$44,2),VLOOKUP($H1990,得点換算表!$E$35:$F$44,2)),"")</f>
        <v/>
      </c>
      <c r="AI1990" s="142" t="str">
        <f>IF($I1990&lt;&gt;"",IF($AD1990=1,VLOOKUP($I1990,得点換算表!$C$45:$D$55,2),VLOOKUP($I1990,得点換算表!$E$45:$F$55,2)),"")</f>
        <v/>
      </c>
      <c r="AJ1990" s="142" t="str">
        <f>IF($J1990&lt;&gt;"",IF($AD1990=1,VLOOKUP($J1990,得点換算表!$C$56:$D$65,2),VLOOKUP($J1990,得点換算表!$E$56:$F$65,2)),"")</f>
        <v/>
      </c>
      <c r="AK1990" s="142" t="str">
        <f>IF($K1990&lt;&gt;"",IF($AD1990=1,VLOOKUP($K1990,得点換算表!$C$66:$D$76,2),VLOOKUP($K1990,得点換算表!$E$66:$F$76,2)),"")</f>
        <v/>
      </c>
      <c r="AL1990" s="142" t="str">
        <f>IF($L1990&lt;&gt;"",IF($AD1990=1,VLOOKUP($L1990,得点換算表!$C$77:$D$86,2),VLOOKUP($L1990,得点換算表!$E$77:$F$86,2)),"")</f>
        <v/>
      </c>
      <c r="AM1990" s="142" t="str">
        <f>IF($M1990&lt;&gt;"",IF($AD1990=1,VLOOKUP($M1990,得点換算表!$C$87:$D$96,2),VLOOKUP($M1990,得点換算表!$E$87:$F$96,2)),"")</f>
        <v/>
      </c>
      <c r="AN1990" s="142" t="str">
        <f t="shared" si="103"/>
        <v/>
      </c>
      <c r="AO1990" s="143" t="str">
        <f>IF(AND($AN1990&lt;&gt;"",$AN1990&gt;=8),VLOOKUP($AN1990,得点換算表!$I$10:$J$14,2),"")</f>
        <v/>
      </c>
      <c r="AP1990" s="105"/>
    </row>
    <row r="1991" spans="1:42" x14ac:dyDescent="0.15">
      <c r="A1991" s="11"/>
      <c r="B1991" s="12"/>
      <c r="C1991" s="13"/>
      <c r="D1991" s="13"/>
      <c r="E1991" s="14"/>
      <c r="F1991" s="14"/>
      <c r="G1991" s="14"/>
      <c r="H1991" s="14"/>
      <c r="I1991" s="15"/>
      <c r="J1991" s="14"/>
      <c r="K1991" s="13"/>
      <c r="L1991" s="14"/>
      <c r="M1991" s="14"/>
      <c r="N1991" s="14"/>
      <c r="O1991" s="14"/>
      <c r="P1991" s="198"/>
      <c r="Q1991" s="198"/>
      <c r="R1991" s="198"/>
      <c r="S1991" s="198"/>
      <c r="T1991" s="198"/>
      <c r="U1991" s="198"/>
      <c r="V1991" s="198"/>
      <c r="W1991" s="202">
        <f t="shared" si="104"/>
        <v>0</v>
      </c>
      <c r="X1991" s="14"/>
      <c r="Y1991" s="14"/>
      <c r="Z1991" s="108"/>
      <c r="AA1991" s="114"/>
      <c r="AB1991" s="129"/>
      <c r="AC1991" s="128"/>
      <c r="AD1991" s="142" t="str">
        <f t="shared" si="105"/>
        <v/>
      </c>
      <c r="AE1991" s="142" t="str">
        <f>IF($E1991&lt;&gt;"",IF($AD1991=1,VLOOKUP($E1991,得点換算表!$C$5:$D$14,2),VLOOKUP($E1991,得点換算表!$E$5:$F$14,2)),"")</f>
        <v/>
      </c>
      <c r="AF1991" s="142" t="str">
        <f>IF($F1991&lt;&gt;"",IF($AD1991=1,VLOOKUP($F1991,得点換算表!$C$15:$D$24,2),VLOOKUP($F1991,得点換算表!$E$15:$F$24,2)),"")</f>
        <v/>
      </c>
      <c r="AG1991" s="142" t="str">
        <f>IF($G1991&lt;&gt;"",IF($AD1991=1,VLOOKUP($G1991,得点換算表!$C$25:$D$34,2),VLOOKUP($G1991,得点換算表!$E$25:$F$34,2)),"")</f>
        <v/>
      </c>
      <c r="AH1991" s="142" t="str">
        <f>IF($H1991&lt;&gt;"",IF($AD1991=1,VLOOKUP($H1991,得点換算表!$C$35:$D$44,2),VLOOKUP($H1991,得点換算表!$E$35:$F$44,2)),"")</f>
        <v/>
      </c>
      <c r="AI1991" s="142" t="str">
        <f>IF($I1991&lt;&gt;"",IF($AD1991=1,VLOOKUP($I1991,得点換算表!$C$45:$D$55,2),VLOOKUP($I1991,得点換算表!$E$45:$F$55,2)),"")</f>
        <v/>
      </c>
      <c r="AJ1991" s="142" t="str">
        <f>IF($J1991&lt;&gt;"",IF($AD1991=1,VLOOKUP($J1991,得点換算表!$C$56:$D$65,2),VLOOKUP($J1991,得点換算表!$E$56:$F$65,2)),"")</f>
        <v/>
      </c>
      <c r="AK1991" s="142" t="str">
        <f>IF($K1991&lt;&gt;"",IF($AD1991=1,VLOOKUP($K1991,得点換算表!$C$66:$D$76,2),VLOOKUP($K1991,得点換算表!$E$66:$F$76,2)),"")</f>
        <v/>
      </c>
      <c r="AL1991" s="142" t="str">
        <f>IF($L1991&lt;&gt;"",IF($AD1991=1,VLOOKUP($L1991,得点換算表!$C$77:$D$86,2),VLOOKUP($L1991,得点換算表!$E$77:$F$86,2)),"")</f>
        <v/>
      </c>
      <c r="AM1991" s="142" t="str">
        <f>IF($M1991&lt;&gt;"",IF($AD1991=1,VLOOKUP($M1991,得点換算表!$C$87:$D$96,2),VLOOKUP($M1991,得点換算表!$E$87:$F$96,2)),"")</f>
        <v/>
      </c>
      <c r="AN1991" s="142" t="str">
        <f t="shared" si="103"/>
        <v/>
      </c>
      <c r="AO1991" s="143" t="str">
        <f>IF(AND($AN1991&lt;&gt;"",$AN1991&gt;=8),VLOOKUP($AN1991,得点換算表!$I$10:$J$14,2),"")</f>
        <v/>
      </c>
      <c r="AP1991" s="105"/>
    </row>
    <row r="1992" spans="1:42" x14ac:dyDescent="0.15">
      <c r="A1992" s="11"/>
      <c r="B1992" s="12"/>
      <c r="C1992" s="13"/>
      <c r="D1992" s="13"/>
      <c r="E1992" s="14"/>
      <c r="F1992" s="14"/>
      <c r="G1992" s="14"/>
      <c r="H1992" s="14"/>
      <c r="I1992" s="15"/>
      <c r="J1992" s="14"/>
      <c r="K1992" s="13"/>
      <c r="L1992" s="14"/>
      <c r="M1992" s="14"/>
      <c r="N1992" s="14"/>
      <c r="O1992" s="14"/>
      <c r="P1992" s="198"/>
      <c r="Q1992" s="198"/>
      <c r="R1992" s="198"/>
      <c r="S1992" s="198"/>
      <c r="T1992" s="198"/>
      <c r="U1992" s="198"/>
      <c r="V1992" s="198"/>
      <c r="W1992" s="202">
        <f t="shared" si="104"/>
        <v>0</v>
      </c>
      <c r="X1992" s="14"/>
      <c r="Y1992" s="14"/>
      <c r="Z1992" s="108"/>
      <c r="AA1992" s="114"/>
      <c r="AB1992" s="129"/>
      <c r="AC1992" s="128"/>
      <c r="AD1992" s="142" t="str">
        <f t="shared" si="105"/>
        <v/>
      </c>
      <c r="AE1992" s="142" t="str">
        <f>IF($E1992&lt;&gt;"",IF($AD1992=1,VLOOKUP($E1992,得点換算表!$C$5:$D$14,2),VLOOKUP($E1992,得点換算表!$E$5:$F$14,2)),"")</f>
        <v/>
      </c>
      <c r="AF1992" s="142" t="str">
        <f>IF($F1992&lt;&gt;"",IF($AD1992=1,VLOOKUP($F1992,得点換算表!$C$15:$D$24,2),VLOOKUP($F1992,得点換算表!$E$15:$F$24,2)),"")</f>
        <v/>
      </c>
      <c r="AG1992" s="142" t="str">
        <f>IF($G1992&lt;&gt;"",IF($AD1992=1,VLOOKUP($G1992,得点換算表!$C$25:$D$34,2),VLOOKUP($G1992,得点換算表!$E$25:$F$34,2)),"")</f>
        <v/>
      </c>
      <c r="AH1992" s="142" t="str">
        <f>IF($H1992&lt;&gt;"",IF($AD1992=1,VLOOKUP($H1992,得点換算表!$C$35:$D$44,2),VLOOKUP($H1992,得点換算表!$E$35:$F$44,2)),"")</f>
        <v/>
      </c>
      <c r="AI1992" s="142" t="str">
        <f>IF($I1992&lt;&gt;"",IF($AD1992=1,VLOOKUP($I1992,得点換算表!$C$45:$D$55,2),VLOOKUP($I1992,得点換算表!$E$45:$F$55,2)),"")</f>
        <v/>
      </c>
      <c r="AJ1992" s="142" t="str">
        <f>IF($J1992&lt;&gt;"",IF($AD1992=1,VLOOKUP($J1992,得点換算表!$C$56:$D$65,2),VLOOKUP($J1992,得点換算表!$E$56:$F$65,2)),"")</f>
        <v/>
      </c>
      <c r="AK1992" s="142" t="str">
        <f>IF($K1992&lt;&gt;"",IF($AD1992=1,VLOOKUP($K1992,得点換算表!$C$66:$D$76,2),VLOOKUP($K1992,得点換算表!$E$66:$F$76,2)),"")</f>
        <v/>
      </c>
      <c r="AL1992" s="142" t="str">
        <f>IF($L1992&lt;&gt;"",IF($AD1992=1,VLOOKUP($L1992,得点換算表!$C$77:$D$86,2),VLOOKUP($L1992,得点換算表!$E$77:$F$86,2)),"")</f>
        <v/>
      </c>
      <c r="AM1992" s="142" t="str">
        <f>IF($M1992&lt;&gt;"",IF($AD1992=1,VLOOKUP($M1992,得点換算表!$C$87:$D$96,2),VLOOKUP($M1992,得点換算表!$E$87:$F$96,2)),"")</f>
        <v/>
      </c>
      <c r="AN1992" s="142" t="str">
        <f t="shared" si="103"/>
        <v/>
      </c>
      <c r="AO1992" s="143" t="str">
        <f>IF(AND($AN1992&lt;&gt;"",$AN1992&gt;=8),VLOOKUP($AN1992,得点換算表!$I$10:$J$14,2),"")</f>
        <v/>
      </c>
      <c r="AP1992" s="105"/>
    </row>
    <row r="1993" spans="1:42" x14ac:dyDescent="0.15">
      <c r="A1993" s="11"/>
      <c r="B1993" s="12"/>
      <c r="C1993" s="13"/>
      <c r="D1993" s="13"/>
      <c r="E1993" s="14"/>
      <c r="F1993" s="14"/>
      <c r="G1993" s="14"/>
      <c r="H1993" s="14"/>
      <c r="I1993" s="15"/>
      <c r="J1993" s="14"/>
      <c r="K1993" s="13"/>
      <c r="L1993" s="14"/>
      <c r="M1993" s="14"/>
      <c r="N1993" s="14"/>
      <c r="O1993" s="14"/>
      <c r="P1993" s="198"/>
      <c r="Q1993" s="198"/>
      <c r="R1993" s="198"/>
      <c r="S1993" s="198"/>
      <c r="T1993" s="198"/>
      <c r="U1993" s="198"/>
      <c r="V1993" s="198"/>
      <c r="W1993" s="202">
        <f t="shared" si="104"/>
        <v>0</v>
      </c>
      <c r="X1993" s="14"/>
      <c r="Y1993" s="14"/>
      <c r="Z1993" s="108"/>
      <c r="AA1993" s="114"/>
      <c r="AB1993" s="129"/>
      <c r="AC1993" s="128"/>
      <c r="AD1993" s="142" t="str">
        <f t="shared" si="105"/>
        <v/>
      </c>
      <c r="AE1993" s="142" t="str">
        <f>IF($E1993&lt;&gt;"",IF($AD1993=1,VLOOKUP($E1993,得点換算表!$C$5:$D$14,2),VLOOKUP($E1993,得点換算表!$E$5:$F$14,2)),"")</f>
        <v/>
      </c>
      <c r="AF1993" s="142" t="str">
        <f>IF($F1993&lt;&gt;"",IF($AD1993=1,VLOOKUP($F1993,得点換算表!$C$15:$D$24,2),VLOOKUP($F1993,得点換算表!$E$15:$F$24,2)),"")</f>
        <v/>
      </c>
      <c r="AG1993" s="142" t="str">
        <f>IF($G1993&lt;&gt;"",IF($AD1993=1,VLOOKUP($G1993,得点換算表!$C$25:$D$34,2),VLOOKUP($G1993,得点換算表!$E$25:$F$34,2)),"")</f>
        <v/>
      </c>
      <c r="AH1993" s="142" t="str">
        <f>IF($H1993&lt;&gt;"",IF($AD1993=1,VLOOKUP($H1993,得点換算表!$C$35:$D$44,2),VLOOKUP($H1993,得点換算表!$E$35:$F$44,2)),"")</f>
        <v/>
      </c>
      <c r="AI1993" s="142" t="str">
        <f>IF($I1993&lt;&gt;"",IF($AD1993=1,VLOOKUP($I1993,得点換算表!$C$45:$D$55,2),VLOOKUP($I1993,得点換算表!$E$45:$F$55,2)),"")</f>
        <v/>
      </c>
      <c r="AJ1993" s="142" t="str">
        <f>IF($J1993&lt;&gt;"",IF($AD1993=1,VLOOKUP($J1993,得点換算表!$C$56:$D$65,2),VLOOKUP($J1993,得点換算表!$E$56:$F$65,2)),"")</f>
        <v/>
      </c>
      <c r="AK1993" s="142" t="str">
        <f>IF($K1993&lt;&gt;"",IF($AD1993=1,VLOOKUP($K1993,得点換算表!$C$66:$D$76,2),VLOOKUP($K1993,得点換算表!$E$66:$F$76,2)),"")</f>
        <v/>
      </c>
      <c r="AL1993" s="142" t="str">
        <f>IF($L1993&lt;&gt;"",IF($AD1993=1,VLOOKUP($L1993,得点換算表!$C$77:$D$86,2),VLOOKUP($L1993,得点換算表!$E$77:$F$86,2)),"")</f>
        <v/>
      </c>
      <c r="AM1993" s="142" t="str">
        <f>IF($M1993&lt;&gt;"",IF($AD1993=1,VLOOKUP($M1993,得点換算表!$C$87:$D$96,2),VLOOKUP($M1993,得点換算表!$E$87:$F$96,2)),"")</f>
        <v/>
      </c>
      <c r="AN1993" s="142" t="str">
        <f t="shared" si="103"/>
        <v/>
      </c>
      <c r="AO1993" s="143" t="str">
        <f>IF(AND($AN1993&lt;&gt;"",$AN1993&gt;=8),VLOOKUP($AN1993,得点換算表!$I$10:$J$14,2),"")</f>
        <v/>
      </c>
      <c r="AP1993" s="105"/>
    </row>
    <row r="1994" spans="1:42" x14ac:dyDescent="0.15">
      <c r="A1994" s="11"/>
      <c r="B1994" s="12"/>
      <c r="C1994" s="13"/>
      <c r="D1994" s="13"/>
      <c r="E1994" s="14"/>
      <c r="F1994" s="14"/>
      <c r="G1994" s="14"/>
      <c r="H1994" s="14"/>
      <c r="I1994" s="15"/>
      <c r="J1994" s="14"/>
      <c r="K1994" s="13"/>
      <c r="L1994" s="14"/>
      <c r="M1994" s="14"/>
      <c r="N1994" s="14"/>
      <c r="O1994" s="14"/>
      <c r="P1994" s="198"/>
      <c r="Q1994" s="198"/>
      <c r="R1994" s="198"/>
      <c r="S1994" s="198"/>
      <c r="T1994" s="198"/>
      <c r="U1994" s="198"/>
      <c r="V1994" s="198"/>
      <c r="W1994" s="202">
        <f t="shared" si="104"/>
        <v>0</v>
      </c>
      <c r="X1994" s="14"/>
      <c r="Y1994" s="14"/>
      <c r="Z1994" s="108"/>
      <c r="AA1994" s="114"/>
      <c r="AB1994" s="129"/>
      <c r="AC1994" s="128"/>
      <c r="AD1994" s="142" t="str">
        <f t="shared" si="105"/>
        <v/>
      </c>
      <c r="AE1994" s="142" t="str">
        <f>IF($E1994&lt;&gt;"",IF($AD1994=1,VLOOKUP($E1994,得点換算表!$C$5:$D$14,2),VLOOKUP($E1994,得点換算表!$E$5:$F$14,2)),"")</f>
        <v/>
      </c>
      <c r="AF1994" s="142" t="str">
        <f>IF($F1994&lt;&gt;"",IF($AD1994=1,VLOOKUP($F1994,得点換算表!$C$15:$D$24,2),VLOOKUP($F1994,得点換算表!$E$15:$F$24,2)),"")</f>
        <v/>
      </c>
      <c r="AG1994" s="142" t="str">
        <f>IF($G1994&lt;&gt;"",IF($AD1994=1,VLOOKUP($G1994,得点換算表!$C$25:$D$34,2),VLOOKUP($G1994,得点換算表!$E$25:$F$34,2)),"")</f>
        <v/>
      </c>
      <c r="AH1994" s="142" t="str">
        <f>IF($H1994&lt;&gt;"",IF($AD1994=1,VLOOKUP($H1994,得点換算表!$C$35:$D$44,2),VLOOKUP($H1994,得点換算表!$E$35:$F$44,2)),"")</f>
        <v/>
      </c>
      <c r="AI1994" s="142" t="str">
        <f>IF($I1994&lt;&gt;"",IF($AD1994=1,VLOOKUP($I1994,得点換算表!$C$45:$D$55,2),VLOOKUP($I1994,得点換算表!$E$45:$F$55,2)),"")</f>
        <v/>
      </c>
      <c r="AJ1994" s="142" t="str">
        <f>IF($J1994&lt;&gt;"",IF($AD1994=1,VLOOKUP($J1994,得点換算表!$C$56:$D$65,2),VLOOKUP($J1994,得点換算表!$E$56:$F$65,2)),"")</f>
        <v/>
      </c>
      <c r="AK1994" s="142" t="str">
        <f>IF($K1994&lt;&gt;"",IF($AD1994=1,VLOOKUP($K1994,得点換算表!$C$66:$D$76,2),VLOOKUP($K1994,得点換算表!$E$66:$F$76,2)),"")</f>
        <v/>
      </c>
      <c r="AL1994" s="142" t="str">
        <f>IF($L1994&lt;&gt;"",IF($AD1994=1,VLOOKUP($L1994,得点換算表!$C$77:$D$86,2),VLOOKUP($L1994,得点換算表!$E$77:$F$86,2)),"")</f>
        <v/>
      </c>
      <c r="AM1994" s="142" t="str">
        <f>IF($M1994&lt;&gt;"",IF($AD1994=1,VLOOKUP($M1994,得点換算表!$C$87:$D$96,2),VLOOKUP($M1994,得点換算表!$E$87:$F$96,2)),"")</f>
        <v/>
      </c>
      <c r="AN1994" s="142" t="str">
        <f t="shared" si="103"/>
        <v/>
      </c>
      <c r="AO1994" s="143" t="str">
        <f>IF(AND($AN1994&lt;&gt;"",$AN1994&gt;=8),VLOOKUP($AN1994,得点換算表!$I$10:$J$14,2),"")</f>
        <v/>
      </c>
      <c r="AP1994" s="105"/>
    </row>
    <row r="1995" spans="1:42" x14ac:dyDescent="0.15">
      <c r="A1995" s="11"/>
      <c r="B1995" s="12"/>
      <c r="C1995" s="13"/>
      <c r="D1995" s="13"/>
      <c r="E1995" s="14"/>
      <c r="F1995" s="14"/>
      <c r="G1995" s="14"/>
      <c r="H1995" s="14"/>
      <c r="I1995" s="15"/>
      <c r="J1995" s="14"/>
      <c r="K1995" s="13"/>
      <c r="L1995" s="14"/>
      <c r="M1995" s="14"/>
      <c r="N1995" s="14"/>
      <c r="O1995" s="14"/>
      <c r="P1995" s="198"/>
      <c r="Q1995" s="198"/>
      <c r="R1995" s="198"/>
      <c r="S1995" s="198"/>
      <c r="T1995" s="198"/>
      <c r="U1995" s="198"/>
      <c r="V1995" s="198"/>
      <c r="W1995" s="202">
        <f t="shared" si="104"/>
        <v>0</v>
      </c>
      <c r="X1995" s="14"/>
      <c r="Y1995" s="14"/>
      <c r="Z1995" s="108"/>
      <c r="AA1995" s="114"/>
      <c r="AB1995" s="129"/>
      <c r="AC1995" s="128"/>
      <c r="AD1995" s="142" t="str">
        <f t="shared" si="105"/>
        <v/>
      </c>
      <c r="AE1995" s="142" t="str">
        <f>IF($E1995&lt;&gt;"",IF($AD1995=1,VLOOKUP($E1995,得点換算表!$C$5:$D$14,2),VLOOKUP($E1995,得点換算表!$E$5:$F$14,2)),"")</f>
        <v/>
      </c>
      <c r="AF1995" s="142" t="str">
        <f>IF($F1995&lt;&gt;"",IF($AD1995=1,VLOOKUP($F1995,得点換算表!$C$15:$D$24,2),VLOOKUP($F1995,得点換算表!$E$15:$F$24,2)),"")</f>
        <v/>
      </c>
      <c r="AG1995" s="142" t="str">
        <f>IF($G1995&lt;&gt;"",IF($AD1995=1,VLOOKUP($G1995,得点換算表!$C$25:$D$34,2),VLOOKUP($G1995,得点換算表!$E$25:$F$34,2)),"")</f>
        <v/>
      </c>
      <c r="AH1995" s="142" t="str">
        <f>IF($H1995&lt;&gt;"",IF($AD1995=1,VLOOKUP($H1995,得点換算表!$C$35:$D$44,2),VLOOKUP($H1995,得点換算表!$E$35:$F$44,2)),"")</f>
        <v/>
      </c>
      <c r="AI1995" s="142" t="str">
        <f>IF($I1995&lt;&gt;"",IF($AD1995=1,VLOOKUP($I1995,得点換算表!$C$45:$D$55,2),VLOOKUP($I1995,得点換算表!$E$45:$F$55,2)),"")</f>
        <v/>
      </c>
      <c r="AJ1995" s="142" t="str">
        <f>IF($J1995&lt;&gt;"",IF($AD1995=1,VLOOKUP($J1995,得点換算表!$C$56:$D$65,2),VLOOKUP($J1995,得点換算表!$E$56:$F$65,2)),"")</f>
        <v/>
      </c>
      <c r="AK1995" s="142" t="str">
        <f>IF($K1995&lt;&gt;"",IF($AD1995=1,VLOOKUP($K1995,得点換算表!$C$66:$D$76,2),VLOOKUP($K1995,得点換算表!$E$66:$F$76,2)),"")</f>
        <v/>
      </c>
      <c r="AL1995" s="142" t="str">
        <f>IF($L1995&lt;&gt;"",IF($AD1995=1,VLOOKUP($L1995,得点換算表!$C$77:$D$86,2),VLOOKUP($L1995,得点換算表!$E$77:$F$86,2)),"")</f>
        <v/>
      </c>
      <c r="AM1995" s="142" t="str">
        <f>IF($M1995&lt;&gt;"",IF($AD1995=1,VLOOKUP($M1995,得点換算表!$C$87:$D$96,2),VLOOKUP($M1995,得点換算表!$E$87:$F$96,2)),"")</f>
        <v/>
      </c>
      <c r="AN1995" s="142" t="str">
        <f t="shared" si="103"/>
        <v/>
      </c>
      <c r="AO1995" s="143" t="str">
        <f>IF(AND($AN1995&lt;&gt;"",$AN1995&gt;=8),VLOOKUP($AN1995,得点換算表!$I$10:$J$14,2),"")</f>
        <v/>
      </c>
      <c r="AP1995" s="105"/>
    </row>
    <row r="1996" spans="1:42" x14ac:dyDescent="0.15">
      <c r="A1996" s="11"/>
      <c r="B1996" s="12"/>
      <c r="C1996" s="13"/>
      <c r="D1996" s="13"/>
      <c r="E1996" s="14"/>
      <c r="F1996" s="14"/>
      <c r="G1996" s="14"/>
      <c r="H1996" s="14"/>
      <c r="I1996" s="15"/>
      <c r="J1996" s="14"/>
      <c r="K1996" s="13"/>
      <c r="L1996" s="14"/>
      <c r="M1996" s="14"/>
      <c r="N1996" s="14"/>
      <c r="O1996" s="14"/>
      <c r="P1996" s="198"/>
      <c r="Q1996" s="198"/>
      <c r="R1996" s="198"/>
      <c r="S1996" s="198"/>
      <c r="T1996" s="198"/>
      <c r="U1996" s="198"/>
      <c r="V1996" s="198"/>
      <c r="W1996" s="202">
        <f t="shared" si="104"/>
        <v>0</v>
      </c>
      <c r="X1996" s="14"/>
      <c r="Y1996" s="14"/>
      <c r="Z1996" s="108"/>
      <c r="AA1996" s="114"/>
      <c r="AB1996" s="129"/>
      <c r="AC1996" s="128"/>
      <c r="AD1996" s="142" t="str">
        <f t="shared" si="105"/>
        <v/>
      </c>
      <c r="AE1996" s="142" t="str">
        <f>IF($E1996&lt;&gt;"",IF($AD1996=1,VLOOKUP($E1996,得点換算表!$C$5:$D$14,2),VLOOKUP($E1996,得点換算表!$E$5:$F$14,2)),"")</f>
        <v/>
      </c>
      <c r="AF1996" s="142" t="str">
        <f>IF($F1996&lt;&gt;"",IF($AD1996=1,VLOOKUP($F1996,得点換算表!$C$15:$D$24,2),VLOOKUP($F1996,得点換算表!$E$15:$F$24,2)),"")</f>
        <v/>
      </c>
      <c r="AG1996" s="142" t="str">
        <f>IF($G1996&lt;&gt;"",IF($AD1996=1,VLOOKUP($G1996,得点換算表!$C$25:$D$34,2),VLOOKUP($G1996,得点換算表!$E$25:$F$34,2)),"")</f>
        <v/>
      </c>
      <c r="AH1996" s="142" t="str">
        <f>IF($H1996&lt;&gt;"",IF($AD1996=1,VLOOKUP($H1996,得点換算表!$C$35:$D$44,2),VLOOKUP($H1996,得点換算表!$E$35:$F$44,2)),"")</f>
        <v/>
      </c>
      <c r="AI1996" s="142" t="str">
        <f>IF($I1996&lt;&gt;"",IF($AD1996=1,VLOOKUP($I1996,得点換算表!$C$45:$D$55,2),VLOOKUP($I1996,得点換算表!$E$45:$F$55,2)),"")</f>
        <v/>
      </c>
      <c r="AJ1996" s="142" t="str">
        <f>IF($J1996&lt;&gt;"",IF($AD1996=1,VLOOKUP($J1996,得点換算表!$C$56:$D$65,2),VLOOKUP($J1996,得点換算表!$E$56:$F$65,2)),"")</f>
        <v/>
      </c>
      <c r="AK1996" s="142" t="str">
        <f>IF($K1996&lt;&gt;"",IF($AD1996=1,VLOOKUP($K1996,得点換算表!$C$66:$D$76,2),VLOOKUP($K1996,得点換算表!$E$66:$F$76,2)),"")</f>
        <v/>
      </c>
      <c r="AL1996" s="142" t="str">
        <f>IF($L1996&lt;&gt;"",IF($AD1996=1,VLOOKUP($L1996,得点換算表!$C$77:$D$86,2),VLOOKUP($L1996,得点換算表!$E$77:$F$86,2)),"")</f>
        <v/>
      </c>
      <c r="AM1996" s="142" t="str">
        <f>IF($M1996&lt;&gt;"",IF($AD1996=1,VLOOKUP($M1996,得点換算表!$C$87:$D$96,2),VLOOKUP($M1996,得点換算表!$E$87:$F$96,2)),"")</f>
        <v/>
      </c>
      <c r="AN1996" s="142" t="str">
        <f t="shared" si="103"/>
        <v/>
      </c>
      <c r="AO1996" s="143" t="str">
        <f>IF(AND($AN1996&lt;&gt;"",$AN1996&gt;=8),VLOOKUP($AN1996,得点換算表!$I$10:$J$14,2),"")</f>
        <v/>
      </c>
      <c r="AP1996" s="105"/>
    </row>
    <row r="1997" spans="1:42" x14ac:dyDescent="0.15">
      <c r="A1997" s="11"/>
      <c r="B1997" s="12"/>
      <c r="C1997" s="13"/>
      <c r="D1997" s="13"/>
      <c r="E1997" s="14"/>
      <c r="F1997" s="14"/>
      <c r="G1997" s="14"/>
      <c r="H1997" s="14"/>
      <c r="I1997" s="15"/>
      <c r="J1997" s="14"/>
      <c r="K1997" s="13"/>
      <c r="L1997" s="14"/>
      <c r="M1997" s="14"/>
      <c r="N1997" s="14"/>
      <c r="O1997" s="14"/>
      <c r="P1997" s="198"/>
      <c r="Q1997" s="198"/>
      <c r="R1997" s="198"/>
      <c r="S1997" s="198"/>
      <c r="T1997" s="198"/>
      <c r="U1997" s="198"/>
      <c r="V1997" s="198"/>
      <c r="W1997" s="202">
        <f t="shared" si="104"/>
        <v>0</v>
      </c>
      <c r="X1997" s="14"/>
      <c r="Y1997" s="14"/>
      <c r="Z1997" s="108"/>
      <c r="AA1997" s="114"/>
      <c r="AB1997" s="129"/>
      <c r="AC1997" s="128"/>
      <c r="AD1997" s="142" t="str">
        <f t="shared" si="105"/>
        <v/>
      </c>
      <c r="AE1997" s="142" t="str">
        <f>IF($E1997&lt;&gt;"",IF($AD1997=1,VLOOKUP($E1997,得点換算表!$C$5:$D$14,2),VLOOKUP($E1997,得点換算表!$E$5:$F$14,2)),"")</f>
        <v/>
      </c>
      <c r="AF1997" s="142" t="str">
        <f>IF($F1997&lt;&gt;"",IF($AD1997=1,VLOOKUP($F1997,得点換算表!$C$15:$D$24,2),VLOOKUP($F1997,得点換算表!$E$15:$F$24,2)),"")</f>
        <v/>
      </c>
      <c r="AG1997" s="142" t="str">
        <f>IF($G1997&lt;&gt;"",IF($AD1997=1,VLOOKUP($G1997,得点換算表!$C$25:$D$34,2),VLOOKUP($G1997,得点換算表!$E$25:$F$34,2)),"")</f>
        <v/>
      </c>
      <c r="AH1997" s="142" t="str">
        <f>IF($H1997&lt;&gt;"",IF($AD1997=1,VLOOKUP($H1997,得点換算表!$C$35:$D$44,2),VLOOKUP($H1997,得点換算表!$E$35:$F$44,2)),"")</f>
        <v/>
      </c>
      <c r="AI1997" s="142" t="str">
        <f>IF($I1997&lt;&gt;"",IF($AD1997=1,VLOOKUP($I1997,得点換算表!$C$45:$D$55,2),VLOOKUP($I1997,得点換算表!$E$45:$F$55,2)),"")</f>
        <v/>
      </c>
      <c r="AJ1997" s="142" t="str">
        <f>IF($J1997&lt;&gt;"",IF($AD1997=1,VLOOKUP($J1997,得点換算表!$C$56:$D$65,2),VLOOKUP($J1997,得点換算表!$E$56:$F$65,2)),"")</f>
        <v/>
      </c>
      <c r="AK1997" s="142" t="str">
        <f>IF($K1997&lt;&gt;"",IF($AD1997=1,VLOOKUP($K1997,得点換算表!$C$66:$D$76,2),VLOOKUP($K1997,得点換算表!$E$66:$F$76,2)),"")</f>
        <v/>
      </c>
      <c r="AL1997" s="142" t="str">
        <f>IF($L1997&lt;&gt;"",IF($AD1997=1,VLOOKUP($L1997,得点換算表!$C$77:$D$86,2),VLOOKUP($L1997,得点換算表!$E$77:$F$86,2)),"")</f>
        <v/>
      </c>
      <c r="AM1997" s="142" t="str">
        <f>IF($M1997&lt;&gt;"",IF($AD1997=1,VLOOKUP($M1997,得点換算表!$C$87:$D$96,2),VLOOKUP($M1997,得点換算表!$E$87:$F$96,2)),"")</f>
        <v/>
      </c>
      <c r="AN1997" s="142" t="str">
        <f t="shared" si="103"/>
        <v/>
      </c>
      <c r="AO1997" s="143" t="str">
        <f>IF(AND($AN1997&lt;&gt;"",$AN1997&gt;=8),VLOOKUP($AN1997,得点換算表!$I$10:$J$14,2),"")</f>
        <v/>
      </c>
      <c r="AP1997" s="105"/>
    </row>
    <row r="1998" spans="1:42" x14ac:dyDescent="0.15">
      <c r="A1998" s="11"/>
      <c r="B1998" s="12"/>
      <c r="C1998" s="13"/>
      <c r="D1998" s="13"/>
      <c r="E1998" s="14"/>
      <c r="F1998" s="14"/>
      <c r="G1998" s="14"/>
      <c r="H1998" s="14"/>
      <c r="I1998" s="15"/>
      <c r="J1998" s="14"/>
      <c r="K1998" s="13"/>
      <c r="L1998" s="14"/>
      <c r="M1998" s="14"/>
      <c r="N1998" s="14"/>
      <c r="O1998" s="14"/>
      <c r="P1998" s="198"/>
      <c r="Q1998" s="198"/>
      <c r="R1998" s="198"/>
      <c r="S1998" s="198"/>
      <c r="T1998" s="198"/>
      <c r="U1998" s="198"/>
      <c r="V1998" s="198"/>
      <c r="W1998" s="202">
        <f t="shared" si="104"/>
        <v>0</v>
      </c>
      <c r="X1998" s="14"/>
      <c r="Y1998" s="14"/>
      <c r="Z1998" s="108"/>
      <c r="AA1998" s="114"/>
      <c r="AB1998" s="129"/>
      <c r="AC1998" s="128"/>
      <c r="AD1998" s="142" t="str">
        <f t="shared" si="105"/>
        <v/>
      </c>
      <c r="AE1998" s="142" t="str">
        <f>IF($E1998&lt;&gt;"",IF($AD1998=1,VLOOKUP($E1998,得点換算表!$C$5:$D$14,2),VLOOKUP($E1998,得点換算表!$E$5:$F$14,2)),"")</f>
        <v/>
      </c>
      <c r="AF1998" s="142" t="str">
        <f>IF($F1998&lt;&gt;"",IF($AD1998=1,VLOOKUP($F1998,得点換算表!$C$15:$D$24,2),VLOOKUP($F1998,得点換算表!$E$15:$F$24,2)),"")</f>
        <v/>
      </c>
      <c r="AG1998" s="142" t="str">
        <f>IF($G1998&lt;&gt;"",IF($AD1998=1,VLOOKUP($G1998,得点換算表!$C$25:$D$34,2),VLOOKUP($G1998,得点換算表!$E$25:$F$34,2)),"")</f>
        <v/>
      </c>
      <c r="AH1998" s="142" t="str">
        <f>IF($H1998&lt;&gt;"",IF($AD1998=1,VLOOKUP($H1998,得点換算表!$C$35:$D$44,2),VLOOKUP($H1998,得点換算表!$E$35:$F$44,2)),"")</f>
        <v/>
      </c>
      <c r="AI1998" s="142" t="str">
        <f>IF($I1998&lt;&gt;"",IF($AD1998=1,VLOOKUP($I1998,得点換算表!$C$45:$D$55,2),VLOOKUP($I1998,得点換算表!$E$45:$F$55,2)),"")</f>
        <v/>
      </c>
      <c r="AJ1998" s="142" t="str">
        <f>IF($J1998&lt;&gt;"",IF($AD1998=1,VLOOKUP($J1998,得点換算表!$C$56:$D$65,2),VLOOKUP($J1998,得点換算表!$E$56:$F$65,2)),"")</f>
        <v/>
      </c>
      <c r="AK1998" s="142" t="str">
        <f>IF($K1998&lt;&gt;"",IF($AD1998=1,VLOOKUP($K1998,得点換算表!$C$66:$D$76,2),VLOOKUP($K1998,得点換算表!$E$66:$F$76,2)),"")</f>
        <v/>
      </c>
      <c r="AL1998" s="142" t="str">
        <f>IF($L1998&lt;&gt;"",IF($AD1998=1,VLOOKUP($L1998,得点換算表!$C$77:$D$86,2),VLOOKUP($L1998,得点換算表!$E$77:$F$86,2)),"")</f>
        <v/>
      </c>
      <c r="AM1998" s="142" t="str">
        <f>IF($M1998&lt;&gt;"",IF($AD1998=1,VLOOKUP($M1998,得点換算表!$C$87:$D$96,2),VLOOKUP($M1998,得点換算表!$E$87:$F$96,2)),"")</f>
        <v/>
      </c>
      <c r="AN1998" s="142" t="str">
        <f t="shared" si="103"/>
        <v/>
      </c>
      <c r="AO1998" s="143" t="str">
        <f>IF(AND($AN1998&lt;&gt;"",$AN1998&gt;=8),VLOOKUP($AN1998,得点換算表!$I$10:$J$14,2),"")</f>
        <v/>
      </c>
      <c r="AP1998" s="105"/>
    </row>
    <row r="1999" spans="1:42" x14ac:dyDescent="0.15">
      <c r="A1999" s="11"/>
      <c r="B1999" s="12"/>
      <c r="C1999" s="13"/>
      <c r="D1999" s="13"/>
      <c r="E1999" s="14"/>
      <c r="F1999" s="14"/>
      <c r="G1999" s="14"/>
      <c r="H1999" s="14"/>
      <c r="I1999" s="15"/>
      <c r="J1999" s="14"/>
      <c r="K1999" s="13"/>
      <c r="L1999" s="14"/>
      <c r="M1999" s="14"/>
      <c r="N1999" s="14"/>
      <c r="O1999" s="14"/>
      <c r="P1999" s="198"/>
      <c r="Q1999" s="198"/>
      <c r="R1999" s="198"/>
      <c r="S1999" s="198"/>
      <c r="T1999" s="198"/>
      <c r="U1999" s="198"/>
      <c r="V1999" s="198"/>
      <c r="W1999" s="202">
        <f t="shared" si="104"/>
        <v>0</v>
      </c>
      <c r="X1999" s="14"/>
      <c r="Y1999" s="14"/>
      <c r="Z1999" s="108"/>
      <c r="AA1999" s="114"/>
      <c r="AB1999" s="129"/>
      <c r="AC1999" s="128"/>
      <c r="AD1999" s="142" t="str">
        <f t="shared" si="105"/>
        <v/>
      </c>
      <c r="AE1999" s="142" t="str">
        <f>IF($E1999&lt;&gt;"",IF($AD1999=1,VLOOKUP($E1999,得点換算表!$C$5:$D$14,2),VLOOKUP($E1999,得点換算表!$E$5:$F$14,2)),"")</f>
        <v/>
      </c>
      <c r="AF1999" s="142" t="str">
        <f>IF($F1999&lt;&gt;"",IF($AD1999=1,VLOOKUP($F1999,得点換算表!$C$15:$D$24,2),VLOOKUP($F1999,得点換算表!$E$15:$F$24,2)),"")</f>
        <v/>
      </c>
      <c r="AG1999" s="142" t="str">
        <f>IF($G1999&lt;&gt;"",IF($AD1999=1,VLOOKUP($G1999,得点換算表!$C$25:$D$34,2),VLOOKUP($G1999,得点換算表!$E$25:$F$34,2)),"")</f>
        <v/>
      </c>
      <c r="AH1999" s="142" t="str">
        <f>IF($H1999&lt;&gt;"",IF($AD1999=1,VLOOKUP($H1999,得点換算表!$C$35:$D$44,2),VLOOKUP($H1999,得点換算表!$E$35:$F$44,2)),"")</f>
        <v/>
      </c>
      <c r="AI1999" s="142" t="str">
        <f>IF($I1999&lt;&gt;"",IF($AD1999=1,VLOOKUP($I1999,得点換算表!$C$45:$D$55,2),VLOOKUP($I1999,得点換算表!$E$45:$F$55,2)),"")</f>
        <v/>
      </c>
      <c r="AJ1999" s="142" t="str">
        <f>IF($J1999&lt;&gt;"",IF($AD1999=1,VLOOKUP($J1999,得点換算表!$C$56:$D$65,2),VLOOKUP($J1999,得点換算表!$E$56:$F$65,2)),"")</f>
        <v/>
      </c>
      <c r="AK1999" s="142" t="str">
        <f>IF($K1999&lt;&gt;"",IF($AD1999=1,VLOOKUP($K1999,得点換算表!$C$66:$D$76,2),VLOOKUP($K1999,得点換算表!$E$66:$F$76,2)),"")</f>
        <v/>
      </c>
      <c r="AL1999" s="142" t="str">
        <f>IF($L1999&lt;&gt;"",IF($AD1999=1,VLOOKUP($L1999,得点換算表!$C$77:$D$86,2),VLOOKUP($L1999,得点換算表!$E$77:$F$86,2)),"")</f>
        <v/>
      </c>
      <c r="AM1999" s="142" t="str">
        <f>IF($M1999&lt;&gt;"",IF($AD1999=1,VLOOKUP($M1999,得点換算表!$C$87:$D$96,2),VLOOKUP($M1999,得点換算表!$E$87:$F$96,2)),"")</f>
        <v/>
      </c>
      <c r="AN1999" s="142" t="str">
        <f t="shared" si="103"/>
        <v/>
      </c>
      <c r="AO1999" s="143" t="str">
        <f>IF(AND($AN1999&lt;&gt;"",$AN1999&gt;=8),VLOOKUP($AN1999,得点換算表!$I$10:$J$14,2),"")</f>
        <v/>
      </c>
      <c r="AP1999" s="105"/>
    </row>
    <row r="2000" spans="1:42" x14ac:dyDescent="0.15">
      <c r="A2000" s="11"/>
      <c r="B2000" s="12"/>
      <c r="C2000" s="13"/>
      <c r="D2000" s="13"/>
      <c r="E2000" s="14"/>
      <c r="F2000" s="14"/>
      <c r="G2000" s="14"/>
      <c r="H2000" s="14"/>
      <c r="I2000" s="15"/>
      <c r="J2000" s="14"/>
      <c r="K2000" s="13"/>
      <c r="L2000" s="14"/>
      <c r="M2000" s="14"/>
      <c r="N2000" s="14"/>
      <c r="O2000" s="14"/>
      <c r="P2000" s="198"/>
      <c r="Q2000" s="198"/>
      <c r="R2000" s="198"/>
      <c r="S2000" s="198"/>
      <c r="T2000" s="198"/>
      <c r="U2000" s="198"/>
      <c r="V2000" s="198"/>
      <c r="W2000" s="202">
        <f t="shared" si="104"/>
        <v>0</v>
      </c>
      <c r="X2000" s="14"/>
      <c r="Y2000" s="14"/>
      <c r="Z2000" s="108"/>
      <c r="AA2000" s="114"/>
      <c r="AB2000" s="129"/>
      <c r="AC2000" s="128"/>
      <c r="AD2000" s="142" t="str">
        <f t="shared" si="105"/>
        <v/>
      </c>
      <c r="AE2000" s="142" t="str">
        <f>IF($E2000&lt;&gt;"",IF($AD2000=1,VLOOKUP($E2000,得点換算表!$C$5:$D$14,2),VLOOKUP($E2000,得点換算表!$E$5:$F$14,2)),"")</f>
        <v/>
      </c>
      <c r="AF2000" s="142" t="str">
        <f>IF($F2000&lt;&gt;"",IF($AD2000=1,VLOOKUP($F2000,得点換算表!$C$15:$D$24,2),VLOOKUP($F2000,得点換算表!$E$15:$F$24,2)),"")</f>
        <v/>
      </c>
      <c r="AG2000" s="142" t="str">
        <f>IF($G2000&lt;&gt;"",IF($AD2000=1,VLOOKUP($G2000,得点換算表!$C$25:$D$34,2),VLOOKUP($G2000,得点換算表!$E$25:$F$34,2)),"")</f>
        <v/>
      </c>
      <c r="AH2000" s="142" t="str">
        <f>IF($H2000&lt;&gt;"",IF($AD2000=1,VLOOKUP($H2000,得点換算表!$C$35:$D$44,2),VLOOKUP($H2000,得点換算表!$E$35:$F$44,2)),"")</f>
        <v/>
      </c>
      <c r="AI2000" s="142" t="str">
        <f>IF($I2000&lt;&gt;"",IF($AD2000=1,VLOOKUP($I2000,得点換算表!$C$45:$D$55,2),VLOOKUP($I2000,得点換算表!$E$45:$F$55,2)),"")</f>
        <v/>
      </c>
      <c r="AJ2000" s="142" t="str">
        <f>IF($J2000&lt;&gt;"",IF($AD2000=1,VLOOKUP($J2000,得点換算表!$C$56:$D$65,2),VLOOKUP($J2000,得点換算表!$E$56:$F$65,2)),"")</f>
        <v/>
      </c>
      <c r="AK2000" s="142" t="str">
        <f>IF($K2000&lt;&gt;"",IF($AD2000=1,VLOOKUP($K2000,得点換算表!$C$66:$D$76,2),VLOOKUP($K2000,得点換算表!$E$66:$F$76,2)),"")</f>
        <v/>
      </c>
      <c r="AL2000" s="142" t="str">
        <f>IF($L2000&lt;&gt;"",IF($AD2000=1,VLOOKUP($L2000,得点換算表!$C$77:$D$86,2),VLOOKUP($L2000,得点換算表!$E$77:$F$86,2)),"")</f>
        <v/>
      </c>
      <c r="AM2000" s="142" t="str">
        <f>IF($M2000&lt;&gt;"",IF($AD2000=1,VLOOKUP($M2000,得点換算表!$C$87:$D$96,2),VLOOKUP($M2000,得点換算表!$E$87:$F$96,2)),"")</f>
        <v/>
      </c>
      <c r="AN2000" s="142" t="str">
        <f t="shared" si="103"/>
        <v/>
      </c>
      <c r="AO2000" s="143" t="str">
        <f>IF(AND($AN2000&lt;&gt;"",$AN2000&gt;=8),VLOOKUP($AN2000,得点換算表!$I$10:$J$14,2),"")</f>
        <v/>
      </c>
      <c r="AP2000" s="105"/>
    </row>
    <row r="2001" spans="1:42" x14ac:dyDescent="0.15">
      <c r="A2001" s="16"/>
      <c r="B2001" s="17"/>
      <c r="C2001" s="18"/>
      <c r="D2001" s="18"/>
      <c r="E2001" s="19"/>
      <c r="F2001" s="19"/>
      <c r="G2001" s="19"/>
      <c r="H2001" s="19"/>
      <c r="I2001" s="20"/>
      <c r="J2001" s="19"/>
      <c r="K2001" s="18"/>
      <c r="L2001" s="19"/>
      <c r="M2001" s="19"/>
      <c r="N2001" s="19"/>
      <c r="O2001" s="19"/>
      <c r="P2001" s="199"/>
      <c r="Q2001" s="199"/>
      <c r="R2001" s="199"/>
      <c r="S2001" s="199"/>
      <c r="T2001" s="199"/>
      <c r="U2001" s="199"/>
      <c r="V2001" s="199"/>
      <c r="W2001" s="203">
        <f t="shared" si="104"/>
        <v>0</v>
      </c>
      <c r="X2001" s="19"/>
      <c r="Y2001" s="19"/>
      <c r="Z2001" s="111"/>
      <c r="AA2001" s="115"/>
      <c r="AB2001" s="130"/>
      <c r="AC2001" s="128"/>
      <c r="AD2001" s="144" t="str">
        <f t="shared" si="105"/>
        <v/>
      </c>
      <c r="AE2001" s="144" t="str">
        <f>IF($E2001&lt;&gt;"",IF($AD2001=1,VLOOKUP($E2001,得点換算表!$C$5:$D$14,2),VLOOKUP($E2001,得点換算表!$E$5:$F$14,2)),"")</f>
        <v/>
      </c>
      <c r="AF2001" s="144" t="str">
        <f>IF($F2001&lt;&gt;"",IF($AD2001=1,VLOOKUP($F2001,得点換算表!$C$15:$D$24,2),VLOOKUP($F2001,得点換算表!$E$15:$F$24,2)),"")</f>
        <v/>
      </c>
      <c r="AG2001" s="144" t="str">
        <f>IF($G2001&lt;&gt;"",IF($AD2001=1,VLOOKUP($G2001,得点換算表!$C$25:$D$34,2),VLOOKUP($G2001,得点換算表!$E$25:$F$34,2)),"")</f>
        <v/>
      </c>
      <c r="AH2001" s="144" t="str">
        <f>IF($H2001&lt;&gt;"",IF($AD2001=1,VLOOKUP($H2001,得点換算表!$C$35:$D$44,2),VLOOKUP($H2001,得点換算表!$E$35:$F$44,2)),"")</f>
        <v/>
      </c>
      <c r="AI2001" s="144" t="str">
        <f>IF($I2001&lt;&gt;"",IF($AD2001=1,VLOOKUP($I2001,得点換算表!$C$45:$D$55,2),VLOOKUP($I2001,得点換算表!$E$45:$F$55,2)),"")</f>
        <v/>
      </c>
      <c r="AJ2001" s="144" t="str">
        <f>IF($J2001&lt;&gt;"",IF($AD2001=1,VLOOKUP($J2001,得点換算表!$C$56:$D$65,2),VLOOKUP($J2001,得点換算表!$E$56:$F$65,2)),"")</f>
        <v/>
      </c>
      <c r="AK2001" s="144" t="str">
        <f>IF($K2001&lt;&gt;"",IF($AD2001=1,VLOOKUP($K2001,得点換算表!$C$66:$D$76,2),VLOOKUP($K2001,得点換算表!$E$66:$F$76,2)),"")</f>
        <v/>
      </c>
      <c r="AL2001" s="144" t="str">
        <f>IF($L2001&lt;&gt;"",IF($AD2001=1,VLOOKUP($L2001,得点換算表!$C$77:$D$86,2),VLOOKUP($L2001,得点換算表!$E$77:$F$86,2)),"")</f>
        <v/>
      </c>
      <c r="AM2001" s="144" t="str">
        <f>IF($M2001&lt;&gt;"",IF($AD2001=1,VLOOKUP($M2001,得点換算表!$C$87:$D$96,2),VLOOKUP($M2001,得点換算表!$E$87:$F$96,2)),"")</f>
        <v/>
      </c>
      <c r="AN2001" s="144" t="str">
        <f t="shared" si="103"/>
        <v/>
      </c>
      <c r="AO2001" s="145" t="str">
        <f>IF(AND($AN2001&lt;&gt;"",$AN2001&gt;=8),VLOOKUP($AN2001,得点換算表!$I$10:$J$14,2),"")</f>
        <v/>
      </c>
      <c r="AP2001" s="105"/>
    </row>
    <row r="2002" spans="1:42" x14ac:dyDescent="0.15"/>
  </sheetData>
  <sheetProtection algorithmName="SHA-512" hashValue="HXhVMtBriGtYwsdxLZCFdyw1gEXB42Fo+qi0pcRI3bND02DtZWRPpXSebQOcEImVp94Nqh7LjXykpd4up9tOig==" saltValue="qFOCCBLh5r9IjY56lzjPTg==" spinCount="100000" sheet="1" formatCells="0"/>
  <sortState xmlns:xlrd2="http://schemas.microsoft.com/office/spreadsheetml/2017/richdata2" ref="A3:AA280">
    <sortCondition ref="A2"/>
  </sortState>
  <mergeCells count="8">
    <mergeCell ref="BF3:BG4"/>
    <mergeCell ref="AX9:BB9"/>
    <mergeCell ref="AR15:BA15"/>
    <mergeCell ref="AR21:BA21"/>
    <mergeCell ref="AU3:BC3"/>
    <mergeCell ref="AR9:AV9"/>
    <mergeCell ref="AS3:AT3"/>
    <mergeCell ref="BD9:BE9"/>
  </mergeCells>
  <phoneticPr fontId="2"/>
  <conditionalFormatting sqref="AD2:AO2001">
    <cfRule type="expression" dxfId="45" priority="1">
      <formula>$AD2=2</formula>
    </cfRule>
    <cfRule type="expression" dxfId="44" priority="2">
      <formula>$AD2=1</formula>
    </cfRule>
  </conditionalFormatting>
  <dataValidations xWindow="84" yWindow="216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1048576" xr:uid="{00000000-0002-0000-04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4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4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4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4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4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4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4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1048576" xr:uid="{00000000-0002-0000-04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1048576" xr:uid="{00000000-0002-0000-04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1048576" xr:uid="{00000000-0002-0000-04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1048576" xr:uid="{00000000-0002-0000-04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1048576" xr:uid="{00000000-0002-0000-04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1048576" xr:uid="{00000000-0002-0000-04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Y1:Y1048576 AA2002:AA1048576" xr:uid="{00000000-0002-0000-04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AB2002:AB1048576 Z2:Z1048576" xr:uid="{00000000-0002-0000-04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1048576" xr:uid="{00000000-0002-0000-04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1048576" xr:uid="{00000000-0002-0000-0400-000012000000}">
      <formula1>1</formula1>
      <formula2>99.59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400-000013000000}">
      <formula1>1</formula1>
      <formula2>4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4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Z1" xr:uid="{00000000-0002-0000-04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8CAB5726-D6D6-4CEB-AD85-3CBF3160C5D2}">
      <formula1>0</formula1>
      <formula2>999</formula2>
    </dataValidation>
  </dataValidations>
  <pageMargins left="0.78700000000000003" right="0.46" top="0.98399999999999999" bottom="0.36" header="0.51200000000000001" footer="0.18"/>
  <pageSetup paperSize="9" scale="54" orientation="landscape" r:id="rId1"/>
  <headerFooter alignWithMargins="0"/>
  <rowBreaks count="1" manualBreakCount="1">
    <brk id="70" max="1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K2002"/>
  <sheetViews>
    <sheetView zoomScale="85" zoomScaleNormal="85" zoomScaleSheetLayoutView="55" workbookViewId="0">
      <pane xSplit="2" ySplit="1" topLeftCell="C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8" width="12.125" style="2" customWidth="1"/>
    <col min="9" max="9" width="12.125" style="4" customWidth="1"/>
    <col min="10" max="10" width="12.125" style="2" customWidth="1"/>
    <col min="11" max="11" width="12.125" style="3" customWidth="1"/>
    <col min="12" max="12" width="12.125" style="2" customWidth="1"/>
    <col min="13" max="13" width="12.875" style="2" customWidth="1"/>
    <col min="14" max="15" width="13.625" style="2" customWidth="1"/>
    <col min="16" max="23" width="12.875" style="200" customWidth="1"/>
    <col min="24" max="28" width="13.625" style="2" customWidth="1"/>
    <col min="29" max="29" width="6.5" style="2" customWidth="1"/>
    <col min="30" max="59" width="9" style="84" hidden="1" customWidth="1"/>
    <col min="60" max="63" width="9" style="2" hidden="1" customWidth="1"/>
    <col min="64" max="16384" width="4.25" style="2" hidden="1"/>
  </cols>
  <sheetData>
    <row r="1" spans="1:60" s="5" customFormat="1" ht="60" customHeight="1" thickBot="1" x14ac:dyDescent="0.2">
      <c r="A1" s="116" t="s">
        <v>2</v>
      </c>
      <c r="B1" s="118" t="s">
        <v>1</v>
      </c>
      <c r="C1" s="116" t="s">
        <v>3</v>
      </c>
      <c r="D1" s="116" t="s">
        <v>4</v>
      </c>
      <c r="E1" s="116" t="s">
        <v>5</v>
      </c>
      <c r="F1" s="116" t="s">
        <v>6</v>
      </c>
      <c r="G1" s="116" t="s">
        <v>7</v>
      </c>
      <c r="H1" s="116" t="s">
        <v>8</v>
      </c>
      <c r="I1" s="116" t="s">
        <v>9</v>
      </c>
      <c r="J1" s="116" t="s">
        <v>10</v>
      </c>
      <c r="K1" s="116" t="s">
        <v>11</v>
      </c>
      <c r="L1" s="116" t="s">
        <v>12</v>
      </c>
      <c r="M1" s="116" t="s">
        <v>13</v>
      </c>
      <c r="N1" s="116" t="s">
        <v>14</v>
      </c>
      <c r="O1" s="116" t="s">
        <v>15</v>
      </c>
      <c r="P1" s="116" t="s">
        <v>387</v>
      </c>
      <c r="Q1" s="116" t="s">
        <v>388</v>
      </c>
      <c r="R1" s="116" t="s">
        <v>389</v>
      </c>
      <c r="S1" s="116" t="s">
        <v>390</v>
      </c>
      <c r="T1" s="116" t="s">
        <v>391</v>
      </c>
      <c r="U1" s="116" t="s">
        <v>392</v>
      </c>
      <c r="V1" s="116" t="s">
        <v>393</v>
      </c>
      <c r="W1" s="116" t="s">
        <v>394</v>
      </c>
      <c r="X1" s="116" t="s">
        <v>16</v>
      </c>
      <c r="Y1" s="116" t="s">
        <v>17</v>
      </c>
      <c r="Z1" s="116" t="s">
        <v>383</v>
      </c>
      <c r="AA1" s="106" t="s">
        <v>365</v>
      </c>
      <c r="AB1" s="125" t="s">
        <v>366</v>
      </c>
      <c r="AC1" s="126"/>
      <c r="AD1" s="139" t="s">
        <v>311</v>
      </c>
      <c r="AE1" s="139" t="s">
        <v>293</v>
      </c>
      <c r="AF1" s="139" t="s">
        <v>312</v>
      </c>
      <c r="AG1" s="139" t="s">
        <v>313</v>
      </c>
      <c r="AH1" s="139" t="s">
        <v>314</v>
      </c>
      <c r="AI1" s="139" t="s">
        <v>315</v>
      </c>
      <c r="AJ1" s="139" t="s">
        <v>316</v>
      </c>
      <c r="AK1" s="139" t="s">
        <v>317</v>
      </c>
      <c r="AL1" s="139" t="s">
        <v>318</v>
      </c>
      <c r="AM1" s="139" t="s">
        <v>351</v>
      </c>
      <c r="AN1" s="139" t="s">
        <v>291</v>
      </c>
      <c r="AO1" s="139" t="s">
        <v>292</v>
      </c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</row>
    <row r="2" spans="1:60" ht="15" thickTop="1" thickBot="1" x14ac:dyDescent="0.2">
      <c r="A2" s="6"/>
      <c r="B2" s="7"/>
      <c r="C2" s="8"/>
      <c r="D2" s="8"/>
      <c r="E2" s="9"/>
      <c r="F2" s="9"/>
      <c r="G2" s="9"/>
      <c r="H2" s="9"/>
      <c r="I2" s="10"/>
      <c r="J2" s="9"/>
      <c r="K2" s="8"/>
      <c r="L2" s="9"/>
      <c r="M2" s="9"/>
      <c r="N2" s="9"/>
      <c r="O2" s="9"/>
      <c r="P2" s="197"/>
      <c r="Q2" s="197"/>
      <c r="R2" s="197"/>
      <c r="S2" s="197"/>
      <c r="T2" s="197"/>
      <c r="U2" s="197"/>
      <c r="V2" s="197"/>
      <c r="W2" s="201">
        <f>SUM(P2:V2)</f>
        <v>0</v>
      </c>
      <c r="X2" s="9"/>
      <c r="Y2" s="9"/>
      <c r="Z2" s="107"/>
      <c r="AA2" s="113"/>
      <c r="AB2" s="127"/>
      <c r="AC2" s="128"/>
      <c r="AD2" s="140" t="str">
        <f>IF($A2&lt;&gt;"",$A2,"")</f>
        <v/>
      </c>
      <c r="AE2" s="140" t="str">
        <f>IF($E2&lt;&gt;"",IF($AD2=1,VLOOKUP($E2,得点換算表!$C$5:$D$14,2),VLOOKUP($E2,得点換算表!$E$5:$F$14,2)),"")</f>
        <v/>
      </c>
      <c r="AF2" s="140" t="str">
        <f>IF($F2&lt;&gt;"",IF($AD2=1,VLOOKUP($F2,得点換算表!$C$15:$D$24,2),VLOOKUP($F2,得点換算表!$E$15:$F$24,2)),"")</f>
        <v/>
      </c>
      <c r="AG2" s="140" t="str">
        <f>IF($G2&lt;&gt;"",IF($AD2=1,VLOOKUP($G2,得点換算表!$C$25:$D$34,2),VLOOKUP($G2,得点換算表!$E$25:$F$34,2)),"")</f>
        <v/>
      </c>
      <c r="AH2" s="140" t="str">
        <f>IF($H2&lt;&gt;"",IF($AD2=1,VLOOKUP($H2,得点換算表!$C$35:$D$44,2),VLOOKUP($H2,得点換算表!$E$35:$F$44,2)),"")</f>
        <v/>
      </c>
      <c r="AI2" s="140" t="str">
        <f>IF($I2&lt;&gt;"",IF($AD2=1,VLOOKUP($I2,得点換算表!$C$45:$D$55,2),VLOOKUP($I2,得点換算表!$E$45:$F$55,2)),"")</f>
        <v/>
      </c>
      <c r="AJ2" s="140" t="str">
        <f>IF($J2&lt;&gt;"",IF($AD2=1,VLOOKUP($J2,得点換算表!$C$56:$D$65,2),VLOOKUP($J2,得点換算表!$E$56:$F$65,2)),"")</f>
        <v/>
      </c>
      <c r="AK2" s="140" t="str">
        <f>IF($K2&lt;&gt;"",IF($AD2=1,VLOOKUP($K2,得点換算表!$C$66:$D$76,2),VLOOKUP($K2,得点換算表!$E$66:$F$76,2)),"")</f>
        <v/>
      </c>
      <c r="AL2" s="140" t="str">
        <f>IF($L2&lt;&gt;"",IF($AD2=1,VLOOKUP($L2,得点換算表!$C$77:$D$86,2),VLOOKUP($L2,得点換算表!$E$77:$F$86,2)),"")</f>
        <v/>
      </c>
      <c r="AM2" s="140" t="str">
        <f>IF($M2&lt;&gt;"",IF($AD2=1,VLOOKUP($M2,得点換算表!$C$87:$D$96,2),VLOOKUP($M2,得点換算表!$E$87:$F$96,2)),"")</f>
        <v/>
      </c>
      <c r="AN2" s="140" t="str">
        <f>IF(AND($AD2&lt;&gt;"",COUNT(AE2:AM2)&gt;7),IF(AND(AI2&lt;&gt;"",AJ2&lt;&gt;""),IF(AI2&gt;=AJ2,SUM(AE2:AI2,AK2:AM2),IF(AI2&lt;AJ2,SUM(AE2:AH2,AJ2:AM2),"")),IF(AND(AI2&lt;&gt;"",AJ2=""),SUM(AE2:AI2,AK2:AM2),IF(AND(AI2="",AJ2&lt;&gt;""),SUM(AE2:AH2,AJ2:AM2),""))),"")</f>
        <v/>
      </c>
      <c r="AO2" s="141" t="str">
        <f>IF(AND($AN2&lt;&gt;"",$AN2&gt;=8),VLOOKUP($AN2,得点換算表!$I$15:$J$19,2),"")</f>
        <v/>
      </c>
      <c r="AP2" s="105"/>
      <c r="BH2" s="84"/>
    </row>
    <row r="3" spans="1:60" ht="14.25" customHeight="1" thickBot="1" x14ac:dyDescent="0.2">
      <c r="A3" s="11"/>
      <c r="B3" s="12"/>
      <c r="C3" s="13"/>
      <c r="D3" s="13"/>
      <c r="E3" s="14"/>
      <c r="F3" s="14"/>
      <c r="G3" s="14"/>
      <c r="H3" s="14"/>
      <c r="I3" s="15"/>
      <c r="J3" s="14"/>
      <c r="K3" s="13"/>
      <c r="L3" s="14"/>
      <c r="M3" s="14"/>
      <c r="N3" s="14"/>
      <c r="O3" s="14"/>
      <c r="P3" s="198"/>
      <c r="Q3" s="198"/>
      <c r="R3" s="198"/>
      <c r="S3" s="198"/>
      <c r="T3" s="198"/>
      <c r="U3" s="198"/>
      <c r="V3" s="198"/>
      <c r="W3" s="202">
        <f t="shared" ref="W3:W66" si="0">SUM(P3:V3)</f>
        <v>0</v>
      </c>
      <c r="X3" s="14"/>
      <c r="Y3" s="14"/>
      <c r="Z3" s="108"/>
      <c r="AA3" s="114"/>
      <c r="AB3" s="129"/>
      <c r="AC3" s="128"/>
      <c r="AD3" s="142" t="str">
        <f t="shared" ref="AD3:AD66" si="1">IF($A3&lt;&gt;"",$A3,"")</f>
        <v/>
      </c>
      <c r="AE3" s="142" t="str">
        <f>IF($E3&lt;&gt;"",IF($AD3=1,VLOOKUP($E3,得点換算表!$C$5:$D$14,2),VLOOKUP($E3,得点換算表!$E$5:$F$14,2)),"")</f>
        <v/>
      </c>
      <c r="AF3" s="142" t="str">
        <f>IF($F3&lt;&gt;"",IF($AD3=1,VLOOKUP($F3,得点換算表!$C$15:$D$24,2),VLOOKUP($F3,得点換算表!$E$15:$F$24,2)),"")</f>
        <v/>
      </c>
      <c r="AG3" s="142" t="str">
        <f>IF($G3&lt;&gt;"",IF($AD3=1,VLOOKUP($G3,得点換算表!$C$25:$D$34,2),VLOOKUP($G3,得点換算表!$E$25:$F$34,2)),"")</f>
        <v/>
      </c>
      <c r="AH3" s="142" t="str">
        <f>IF($H3&lt;&gt;"",IF($AD3=1,VLOOKUP($H3,得点換算表!$C$35:$D$44,2),VLOOKUP($H3,得点換算表!$E$35:$F$44,2)),"")</f>
        <v/>
      </c>
      <c r="AI3" s="142" t="str">
        <f>IF($I3&lt;&gt;"",IF($AD3=1,VLOOKUP($I3,得点換算表!$C$45:$D$55,2),VLOOKUP($I3,得点換算表!$E$45:$F$55,2)),"")</f>
        <v/>
      </c>
      <c r="AJ3" s="142" t="str">
        <f>IF($J3&lt;&gt;"",IF($AD3=1,VLOOKUP($J3,得点換算表!$C$56:$D$65,2),VLOOKUP($J3,得点換算表!$E$56:$F$65,2)),"")</f>
        <v/>
      </c>
      <c r="AK3" s="142" t="str">
        <f>IF($K3&lt;&gt;"",IF($AD3=1,VLOOKUP($K3,得点換算表!$C$66:$D$76,2),VLOOKUP($K3,得点換算表!$E$66:$F$76,2)),"")</f>
        <v/>
      </c>
      <c r="AL3" s="142" t="str">
        <f>IF($L3&lt;&gt;"",IF($AD3=1,VLOOKUP($L3,得点換算表!$C$77:$D$86,2),VLOOKUP($L3,得点換算表!$E$77:$F$86,2)),"")</f>
        <v/>
      </c>
      <c r="AM3" s="142" t="str">
        <f>IF($M3&lt;&gt;"",IF($AD3=1,VLOOKUP($M3,得点換算表!$C$87:$D$96,2),VLOOKUP($M3,得点換算表!$E$87:$F$96,2)),"")</f>
        <v/>
      </c>
      <c r="AN3" s="142" t="str">
        <f t="shared" ref="AN3:AN66" si="2">IF(AND($AD3&lt;&gt;"",COUNT(AE3:AM3)&gt;7),IF(AND(AI3&lt;&gt;"",AJ3&lt;&gt;""),IF(AI3&gt;=AJ3,SUM(AE3:AI3,AK3:AM3),IF(AI3&lt;AJ3,SUM(AE3:AH3,AJ3:AM3),"")),IF(AND(AI3&lt;&gt;"",AJ3=""),SUM(AE3:AI3,AK3:AM3),IF(AND(AI3="",AJ3&lt;&gt;""),SUM(AE3:AH3,AJ3:AM3),""))),"")</f>
        <v/>
      </c>
      <c r="AO3" s="143" t="str">
        <f>IF(AND($AN3&lt;&gt;"",$AN3&gt;=8),VLOOKUP($AN3,得点換算表!$I$15:$J$19,2),"")</f>
        <v/>
      </c>
      <c r="AP3" s="105"/>
      <c r="AQ3" s="146"/>
      <c r="AR3" s="146"/>
      <c r="AS3" s="281" t="s">
        <v>319</v>
      </c>
      <c r="AT3" s="283"/>
      <c r="AU3" s="281" t="s">
        <v>320</v>
      </c>
      <c r="AV3" s="282"/>
      <c r="AW3" s="282"/>
      <c r="AX3" s="282"/>
      <c r="AY3" s="282"/>
      <c r="AZ3" s="282"/>
      <c r="BA3" s="282"/>
      <c r="BB3" s="282"/>
      <c r="BC3" s="283"/>
      <c r="BD3" s="146"/>
      <c r="BE3" s="146"/>
      <c r="BF3" s="275" t="s">
        <v>321</v>
      </c>
      <c r="BG3" s="276"/>
    </row>
    <row r="4" spans="1:60" ht="14.25" thickBot="1" x14ac:dyDescent="0.2">
      <c r="A4" s="11"/>
      <c r="B4" s="12"/>
      <c r="C4" s="13"/>
      <c r="D4" s="13"/>
      <c r="E4" s="14"/>
      <c r="F4" s="14"/>
      <c r="G4" s="14"/>
      <c r="H4" s="14"/>
      <c r="I4" s="15"/>
      <c r="J4" s="14"/>
      <c r="K4" s="13"/>
      <c r="L4" s="14"/>
      <c r="M4" s="14"/>
      <c r="N4" s="14"/>
      <c r="O4" s="14"/>
      <c r="P4" s="198"/>
      <c r="Q4" s="198"/>
      <c r="R4" s="198"/>
      <c r="S4" s="198"/>
      <c r="T4" s="198"/>
      <c r="U4" s="198"/>
      <c r="V4" s="198"/>
      <c r="W4" s="202">
        <f t="shared" si="0"/>
        <v>0</v>
      </c>
      <c r="X4" s="14"/>
      <c r="Y4" s="14"/>
      <c r="Z4" s="108"/>
      <c r="AA4" s="114"/>
      <c r="AB4" s="129"/>
      <c r="AC4" s="128"/>
      <c r="AD4" s="142" t="str">
        <f t="shared" si="1"/>
        <v/>
      </c>
      <c r="AE4" s="142" t="str">
        <f>IF($E4&lt;&gt;"",IF($AD4=1,VLOOKUP($E4,得点換算表!$C$5:$D$14,2),VLOOKUP($E4,得点換算表!$E$5:$F$14,2)),"")</f>
        <v/>
      </c>
      <c r="AF4" s="142" t="str">
        <f>IF($F4&lt;&gt;"",IF($AD4=1,VLOOKUP($F4,得点換算表!$C$15:$D$24,2),VLOOKUP($F4,得点換算表!$E$15:$F$24,2)),"")</f>
        <v/>
      </c>
      <c r="AG4" s="142" t="str">
        <f>IF($G4&lt;&gt;"",IF($AD4=1,VLOOKUP($G4,得点換算表!$C$25:$D$34,2),VLOOKUP($G4,得点換算表!$E$25:$F$34,2)),"")</f>
        <v/>
      </c>
      <c r="AH4" s="142" t="str">
        <f>IF($H4&lt;&gt;"",IF($AD4=1,VLOOKUP($H4,得点換算表!$C$35:$D$44,2),VLOOKUP($H4,得点換算表!$E$35:$F$44,2)),"")</f>
        <v/>
      </c>
      <c r="AI4" s="142" t="str">
        <f>IF($I4&lt;&gt;"",IF($AD4=1,VLOOKUP($I4,得点換算表!$C$45:$D$55,2),VLOOKUP($I4,得点換算表!$E$45:$F$55,2)),"")</f>
        <v/>
      </c>
      <c r="AJ4" s="142" t="str">
        <f>IF($J4&lt;&gt;"",IF($AD4=1,VLOOKUP($J4,得点換算表!$C$56:$D$65,2),VLOOKUP($J4,得点換算表!$E$56:$F$65,2)),"")</f>
        <v/>
      </c>
      <c r="AK4" s="142" t="str">
        <f>IF($K4&lt;&gt;"",IF($AD4=1,VLOOKUP($K4,得点換算表!$C$66:$D$76,2),VLOOKUP($K4,得点換算表!$E$66:$F$76,2)),"")</f>
        <v/>
      </c>
      <c r="AL4" s="142" t="str">
        <f>IF($L4&lt;&gt;"",IF($AD4=1,VLOOKUP($L4,得点換算表!$C$77:$D$86,2),VLOOKUP($L4,得点換算表!$E$77:$F$86,2)),"")</f>
        <v/>
      </c>
      <c r="AM4" s="142" t="str">
        <f>IF($M4&lt;&gt;"",IF($AD4=1,VLOOKUP($M4,得点換算表!$C$87:$D$96,2),VLOOKUP($M4,得点換算表!$E$87:$F$96,2)),"")</f>
        <v/>
      </c>
      <c r="AN4" s="142" t="str">
        <f t="shared" si="2"/>
        <v/>
      </c>
      <c r="AO4" s="143" t="str">
        <f>IF(AND($AN4&lt;&gt;"",$AN4&gt;=8),VLOOKUP($AN4,得点換算表!$I$15:$J$19,2),"")</f>
        <v/>
      </c>
      <c r="AP4" s="105"/>
      <c r="AQ4" s="147" t="s">
        <v>311</v>
      </c>
      <c r="AR4" s="148" t="s">
        <v>322</v>
      </c>
      <c r="AS4" s="149" t="s">
        <v>323</v>
      </c>
      <c r="AT4" s="150" t="s">
        <v>324</v>
      </c>
      <c r="AU4" s="149" t="s">
        <v>293</v>
      </c>
      <c r="AV4" s="150" t="s">
        <v>312</v>
      </c>
      <c r="AW4" s="150" t="s">
        <v>313</v>
      </c>
      <c r="AX4" s="150" t="s">
        <v>314</v>
      </c>
      <c r="AY4" s="150" t="s">
        <v>305</v>
      </c>
      <c r="AZ4" s="150" t="s">
        <v>316</v>
      </c>
      <c r="BA4" s="150" t="s">
        <v>317</v>
      </c>
      <c r="BB4" s="150" t="s">
        <v>318</v>
      </c>
      <c r="BC4" s="151" t="s">
        <v>351</v>
      </c>
      <c r="BD4" s="152" t="s">
        <v>305</v>
      </c>
      <c r="BE4" s="153"/>
      <c r="BF4" s="277"/>
      <c r="BG4" s="277"/>
    </row>
    <row r="5" spans="1:60" ht="14.25" thickBot="1" x14ac:dyDescent="0.2">
      <c r="A5" s="11"/>
      <c r="B5" s="12"/>
      <c r="C5" s="13"/>
      <c r="D5" s="13"/>
      <c r="E5" s="14"/>
      <c r="F5" s="14"/>
      <c r="G5" s="14"/>
      <c r="H5" s="14"/>
      <c r="I5" s="15"/>
      <c r="J5" s="14"/>
      <c r="K5" s="13"/>
      <c r="L5" s="14"/>
      <c r="M5" s="14"/>
      <c r="N5" s="14"/>
      <c r="O5" s="14"/>
      <c r="P5" s="198"/>
      <c r="Q5" s="198"/>
      <c r="R5" s="198"/>
      <c r="S5" s="198"/>
      <c r="T5" s="198"/>
      <c r="U5" s="198"/>
      <c r="V5" s="198"/>
      <c r="W5" s="202">
        <f t="shared" si="0"/>
        <v>0</v>
      </c>
      <c r="X5" s="14"/>
      <c r="Y5" s="14"/>
      <c r="Z5" s="108"/>
      <c r="AA5" s="114"/>
      <c r="AB5" s="129"/>
      <c r="AC5" s="128"/>
      <c r="AD5" s="142" t="str">
        <f t="shared" si="1"/>
        <v/>
      </c>
      <c r="AE5" s="142" t="str">
        <f>IF($E5&lt;&gt;"",IF($AD5=1,VLOOKUP($E5,得点換算表!$C$5:$D$14,2),VLOOKUP($E5,得点換算表!$E$5:$F$14,2)),"")</f>
        <v/>
      </c>
      <c r="AF5" s="142" t="str">
        <f>IF($F5&lt;&gt;"",IF($AD5=1,VLOOKUP($F5,得点換算表!$C$15:$D$24,2),VLOOKUP($F5,得点換算表!$E$15:$F$24,2)),"")</f>
        <v/>
      </c>
      <c r="AG5" s="142" t="str">
        <f>IF($G5&lt;&gt;"",IF($AD5=1,VLOOKUP($G5,得点換算表!$C$25:$D$34,2),VLOOKUP($G5,得点換算表!$E$25:$F$34,2)),"")</f>
        <v/>
      </c>
      <c r="AH5" s="142" t="str">
        <f>IF($H5&lt;&gt;"",IF($AD5=1,VLOOKUP($H5,得点換算表!$C$35:$D$44,2),VLOOKUP($H5,得点換算表!$E$35:$F$44,2)),"")</f>
        <v/>
      </c>
      <c r="AI5" s="142" t="str">
        <f>IF($I5&lt;&gt;"",IF($AD5=1,VLOOKUP($I5,得点換算表!$C$45:$D$55,2),VLOOKUP($I5,得点換算表!$E$45:$F$55,2)),"")</f>
        <v/>
      </c>
      <c r="AJ5" s="142" t="str">
        <f>IF($J5&lt;&gt;"",IF($AD5=1,VLOOKUP($J5,得点換算表!$C$56:$D$65,2),VLOOKUP($J5,得点換算表!$E$56:$F$65,2)),"")</f>
        <v/>
      </c>
      <c r="AK5" s="142" t="str">
        <f>IF($K5&lt;&gt;"",IF($AD5=1,VLOOKUP($K5,得点換算表!$C$66:$D$76,2),VLOOKUP($K5,得点換算表!$E$66:$F$76,2)),"")</f>
        <v/>
      </c>
      <c r="AL5" s="142" t="str">
        <f>IF($L5&lt;&gt;"",IF($AD5=1,VLOOKUP($L5,得点換算表!$C$77:$D$86,2),VLOOKUP($L5,得点換算表!$E$77:$F$86,2)),"")</f>
        <v/>
      </c>
      <c r="AM5" s="142" t="str">
        <f>IF($M5&lt;&gt;"",IF($AD5=1,VLOOKUP($M5,得点換算表!$C$87:$D$96,2),VLOOKUP($M5,得点換算表!$E$87:$F$96,2)),"")</f>
        <v/>
      </c>
      <c r="AN5" s="142" t="str">
        <f t="shared" si="2"/>
        <v/>
      </c>
      <c r="AO5" s="143" t="str">
        <f>IF(AND($AN5&lt;&gt;"",$AN5&gt;=8),VLOOKUP($AN5,得点換算表!$I$15:$J$19,2),"")</f>
        <v/>
      </c>
      <c r="AP5" s="105"/>
      <c r="AQ5" s="154" t="str">
        <f>$BG$6</f>
        <v>男</v>
      </c>
      <c r="AR5" s="155" t="str">
        <f>IF(COUNTA(A$2:A$2001)&gt;0,COUNTIFS($A$1:$A$2001,$BF$6),"")</f>
        <v/>
      </c>
      <c r="AS5" s="156" t="str">
        <f t="shared" ref="AS5:AX5" si="3">IF(COUNTA(C$2:C$2001)&gt;0,AVERAGEIFS(C$2:C$2001,$A$2:$A$2001,$BF$6),"")</f>
        <v/>
      </c>
      <c r="AT5" s="157" t="str">
        <f t="shared" si="3"/>
        <v/>
      </c>
      <c r="AU5" s="156" t="str">
        <f t="shared" si="3"/>
        <v/>
      </c>
      <c r="AV5" s="157" t="str">
        <f t="shared" si="3"/>
        <v/>
      </c>
      <c r="AW5" s="157" t="str">
        <f t="shared" si="3"/>
        <v/>
      </c>
      <c r="AX5" s="157" t="str">
        <f t="shared" si="3"/>
        <v/>
      </c>
      <c r="AY5" s="157" t="str">
        <f>IF(COUNTA(I$2:I$2001)&gt;0,(ROUND($BD5,0)*60)+($BD5-ROUND($BD5,0))*100,"")</f>
        <v/>
      </c>
      <c r="AZ5" s="157" t="str">
        <f>IF(COUNTA(J$2:J$2001)&gt;0,AVERAGEIFS(J$2:J$2001,$A$2:$A$2001,$BF$6),"")</f>
        <v/>
      </c>
      <c r="BA5" s="157" t="str">
        <f>IF(COUNTA(K$2:K$2001)&gt;0,AVERAGEIFS(K$2:K$2001,$A$2:$A$2001,$BF$6),"")</f>
        <v/>
      </c>
      <c r="BB5" s="157" t="str">
        <f>IF(COUNTA(L$2:L$2001)&gt;0,AVERAGEIFS(L$2:L$2001,$A$2:$A$2001,$BF$6),"")</f>
        <v/>
      </c>
      <c r="BC5" s="158" t="str">
        <f>IF(COUNTA(M$2:M$2001)&gt;0,AVERAGEIFS(M$2:M$2001,$A$2:$A$2001,$BF$6),"")</f>
        <v/>
      </c>
      <c r="BD5" s="159" t="str">
        <f>IF(COUNTA(I$2:I$2001)&gt;0,AVERAGEIFS(I$2:I$2001,$A$2:$A$2001,$BF$6),"")</f>
        <v/>
      </c>
      <c r="BE5" s="153"/>
      <c r="BF5" s="160" t="s">
        <v>311</v>
      </c>
      <c r="BG5" s="161"/>
    </row>
    <row r="6" spans="1:60" x14ac:dyDescent="0.15">
      <c r="A6" s="11"/>
      <c r="B6" s="12"/>
      <c r="C6" s="13"/>
      <c r="D6" s="13"/>
      <c r="E6" s="14"/>
      <c r="F6" s="14"/>
      <c r="G6" s="14"/>
      <c r="H6" s="14"/>
      <c r="I6" s="15"/>
      <c r="J6" s="14"/>
      <c r="K6" s="13"/>
      <c r="L6" s="14"/>
      <c r="M6" s="14"/>
      <c r="N6" s="14"/>
      <c r="O6" s="14"/>
      <c r="P6" s="198"/>
      <c r="Q6" s="198"/>
      <c r="R6" s="198"/>
      <c r="S6" s="198"/>
      <c r="T6" s="198"/>
      <c r="U6" s="198"/>
      <c r="V6" s="198"/>
      <c r="W6" s="202">
        <f t="shared" si="0"/>
        <v>0</v>
      </c>
      <c r="X6" s="14"/>
      <c r="Y6" s="14"/>
      <c r="Z6" s="108"/>
      <c r="AA6" s="114"/>
      <c r="AB6" s="129"/>
      <c r="AC6" s="128"/>
      <c r="AD6" s="142" t="str">
        <f t="shared" si="1"/>
        <v/>
      </c>
      <c r="AE6" s="142" t="str">
        <f>IF($E6&lt;&gt;"",IF($AD6=1,VLOOKUP($E6,得点換算表!$C$5:$D$14,2),VLOOKUP($E6,得点換算表!$E$5:$F$14,2)),"")</f>
        <v/>
      </c>
      <c r="AF6" s="142" t="str">
        <f>IF($F6&lt;&gt;"",IF($AD6=1,VLOOKUP($F6,得点換算表!$C$15:$D$24,2),VLOOKUP($F6,得点換算表!$E$15:$F$24,2)),"")</f>
        <v/>
      </c>
      <c r="AG6" s="142" t="str">
        <f>IF($G6&lt;&gt;"",IF($AD6=1,VLOOKUP($G6,得点換算表!$C$25:$D$34,2),VLOOKUP($G6,得点換算表!$E$25:$F$34,2)),"")</f>
        <v/>
      </c>
      <c r="AH6" s="142" t="str">
        <f>IF($H6&lt;&gt;"",IF($AD6=1,VLOOKUP($H6,得点換算表!$C$35:$D$44,2),VLOOKUP($H6,得点換算表!$E$35:$F$44,2)),"")</f>
        <v/>
      </c>
      <c r="AI6" s="142" t="str">
        <f>IF($I6&lt;&gt;"",IF($AD6=1,VLOOKUP($I6,得点換算表!$C$45:$D$55,2),VLOOKUP($I6,得点換算表!$E$45:$F$55,2)),"")</f>
        <v/>
      </c>
      <c r="AJ6" s="142" t="str">
        <f>IF($J6&lt;&gt;"",IF($AD6=1,VLOOKUP($J6,得点換算表!$C$56:$D$65,2),VLOOKUP($J6,得点換算表!$E$56:$F$65,2)),"")</f>
        <v/>
      </c>
      <c r="AK6" s="142" t="str">
        <f>IF($K6&lt;&gt;"",IF($AD6=1,VLOOKUP($K6,得点換算表!$C$66:$D$76,2),VLOOKUP($K6,得点換算表!$E$66:$F$76,2)),"")</f>
        <v/>
      </c>
      <c r="AL6" s="142" t="str">
        <f>IF($L6&lt;&gt;"",IF($AD6=1,VLOOKUP($L6,得点換算表!$C$77:$D$86,2),VLOOKUP($L6,得点換算表!$E$77:$F$86,2)),"")</f>
        <v/>
      </c>
      <c r="AM6" s="142" t="str">
        <f>IF($M6&lt;&gt;"",IF($AD6=1,VLOOKUP($M6,得点換算表!$C$87:$D$96,2),VLOOKUP($M6,得点換算表!$E$87:$F$96,2)),"")</f>
        <v/>
      </c>
      <c r="AN6" s="142" t="str">
        <f t="shared" si="2"/>
        <v/>
      </c>
      <c r="AO6" s="143" t="str">
        <f>IF(AND($AN6&lt;&gt;"",$AN6&gt;=8),VLOOKUP($AN6,得点換算表!$I$15:$J$19,2),"")</f>
        <v/>
      </c>
      <c r="AP6" s="105"/>
      <c r="AQ6" s="162" t="str">
        <f>$BG$7</f>
        <v>女</v>
      </c>
      <c r="AR6" s="163" t="str">
        <f>IF(COUNTA(A$2:A$2001)&gt;0,COUNTIFS($A$1:$A$2001,$BF$7),"")</f>
        <v/>
      </c>
      <c r="AS6" s="164" t="str">
        <f t="shared" ref="AS6:AX6" si="4">IF(COUNTA(C$2:C$2001)&gt;0,AVERAGEIFS(C$2:C$2001,$A$2:$A$2001,$BF$7),"")</f>
        <v/>
      </c>
      <c r="AT6" s="165" t="str">
        <f t="shared" si="4"/>
        <v/>
      </c>
      <c r="AU6" s="164" t="str">
        <f t="shared" si="4"/>
        <v/>
      </c>
      <c r="AV6" s="165" t="str">
        <f t="shared" si="4"/>
        <v/>
      </c>
      <c r="AW6" s="165" t="str">
        <f t="shared" si="4"/>
        <v/>
      </c>
      <c r="AX6" s="165" t="str">
        <f t="shared" si="4"/>
        <v/>
      </c>
      <c r="AY6" s="165" t="str">
        <f>IF(COUNTA(I$2:I$2001)&gt;0,(ROUND($BD6,0)*60)+($BD6-ROUND($BD6,0))*100,"")</f>
        <v/>
      </c>
      <c r="AZ6" s="165" t="str">
        <f>IF(COUNTA(J$2:J$2001)&gt;0,AVERAGEIFS(J$2:J$2001,$A$2:$A$2001,$BF$7),"")</f>
        <v/>
      </c>
      <c r="BA6" s="165" t="str">
        <f>IF(COUNTA(K$2:K$2001)&gt;0,AVERAGEIFS(K$2:K$2001,$A$2:$A$2001,$BF$7),"")</f>
        <v/>
      </c>
      <c r="BB6" s="165" t="str">
        <f>IF(COUNTA(L$2:L$2001)&gt;0,AVERAGEIFS(L$2:L$2001,$A$2:$A$2001,$BF$7),"")</f>
        <v/>
      </c>
      <c r="BC6" s="166" t="str">
        <f>IF(COUNTA(M$2:M$2001)&gt;0,AVERAGEIFS(M$2:M$2001,$A$2:$A$2001,$BF$7),"")</f>
        <v/>
      </c>
      <c r="BD6" s="167" t="str">
        <f>IF(COUNTA(I$2:I$2001)&gt;0,AVERAGEIFS(I$2:I$2001,$A$2:$A$2001,$BF$7),"")</f>
        <v/>
      </c>
      <c r="BE6" s="153"/>
      <c r="BF6" s="168">
        <v>1</v>
      </c>
      <c r="BG6" s="168" t="s">
        <v>325</v>
      </c>
    </row>
    <row r="7" spans="1:60" ht="14.25" thickBot="1" x14ac:dyDescent="0.2">
      <c r="A7" s="11"/>
      <c r="B7" s="12"/>
      <c r="C7" s="13"/>
      <c r="D7" s="13"/>
      <c r="E7" s="14"/>
      <c r="F7" s="14"/>
      <c r="G7" s="14"/>
      <c r="H7" s="14"/>
      <c r="I7" s="15"/>
      <c r="J7" s="14"/>
      <c r="K7" s="13"/>
      <c r="L7" s="14"/>
      <c r="M7" s="14"/>
      <c r="N7" s="14"/>
      <c r="O7" s="14"/>
      <c r="P7" s="198"/>
      <c r="Q7" s="198"/>
      <c r="R7" s="198"/>
      <c r="S7" s="198"/>
      <c r="T7" s="198"/>
      <c r="U7" s="198"/>
      <c r="V7" s="198"/>
      <c r="W7" s="202">
        <f t="shared" si="0"/>
        <v>0</v>
      </c>
      <c r="X7" s="14"/>
      <c r="Y7" s="14"/>
      <c r="Z7" s="108"/>
      <c r="AA7" s="114"/>
      <c r="AB7" s="129"/>
      <c r="AC7" s="128"/>
      <c r="AD7" s="142" t="str">
        <f t="shared" si="1"/>
        <v/>
      </c>
      <c r="AE7" s="142" t="str">
        <f>IF($E7&lt;&gt;"",IF($AD7=1,VLOOKUP($E7,得点換算表!$C$5:$D$14,2),VLOOKUP($E7,得点換算表!$E$5:$F$14,2)),"")</f>
        <v/>
      </c>
      <c r="AF7" s="142" t="str">
        <f>IF($F7&lt;&gt;"",IF($AD7=1,VLOOKUP($F7,得点換算表!$C$15:$D$24,2),VLOOKUP($F7,得点換算表!$E$15:$F$24,2)),"")</f>
        <v/>
      </c>
      <c r="AG7" s="142" t="str">
        <f>IF($G7&lt;&gt;"",IF($AD7=1,VLOOKUP($G7,得点換算表!$C$25:$D$34,2),VLOOKUP($G7,得点換算表!$E$25:$F$34,2)),"")</f>
        <v/>
      </c>
      <c r="AH7" s="142" t="str">
        <f>IF($H7&lt;&gt;"",IF($AD7=1,VLOOKUP($H7,得点換算表!$C$35:$D$44,2),VLOOKUP($H7,得点換算表!$E$35:$F$44,2)),"")</f>
        <v/>
      </c>
      <c r="AI7" s="142" t="str">
        <f>IF($I7&lt;&gt;"",IF($AD7=1,VLOOKUP($I7,得点換算表!$C$45:$D$55,2),VLOOKUP($I7,得点換算表!$E$45:$F$55,2)),"")</f>
        <v/>
      </c>
      <c r="AJ7" s="142" t="str">
        <f>IF($J7&lt;&gt;"",IF($AD7=1,VLOOKUP($J7,得点換算表!$C$56:$D$65,2),VLOOKUP($J7,得点換算表!$E$56:$F$65,2)),"")</f>
        <v/>
      </c>
      <c r="AK7" s="142" t="str">
        <f>IF($K7&lt;&gt;"",IF($AD7=1,VLOOKUP($K7,得点換算表!$C$66:$D$76,2),VLOOKUP($K7,得点換算表!$E$66:$F$76,2)),"")</f>
        <v/>
      </c>
      <c r="AL7" s="142" t="str">
        <f>IF($L7&lt;&gt;"",IF($AD7=1,VLOOKUP($L7,得点換算表!$C$77:$D$86,2),VLOOKUP($L7,得点換算表!$E$77:$F$86,2)),"")</f>
        <v/>
      </c>
      <c r="AM7" s="142" t="str">
        <f>IF($M7&lt;&gt;"",IF($AD7=1,VLOOKUP($M7,得点換算表!$C$87:$D$96,2),VLOOKUP($M7,得点換算表!$E$87:$F$96,2)),"")</f>
        <v/>
      </c>
      <c r="AN7" s="142" t="str">
        <f t="shared" si="2"/>
        <v/>
      </c>
      <c r="AO7" s="143" t="str">
        <f>IF(AND($AN7&lt;&gt;"",$AN7&gt;=8),VLOOKUP($AN7,得点換算表!$I$15:$J$19,2),"")</f>
        <v/>
      </c>
      <c r="AP7" s="105"/>
      <c r="AQ7" s="169" t="s">
        <v>326</v>
      </c>
      <c r="AR7" s="170" t="str">
        <f>IF(COUNTA(A$2:A$2001)&gt;0,COUNTA(A$2:A$2001),"")</f>
        <v/>
      </c>
      <c r="AS7" s="171" t="str">
        <f t="shared" ref="AS7:AX7" si="5">IF(COUNTA(C$2:C$2001)&gt;0,AVERAGE(C$2:C$2001),"")</f>
        <v/>
      </c>
      <c r="AT7" s="172" t="str">
        <f t="shared" si="5"/>
        <v/>
      </c>
      <c r="AU7" s="171" t="str">
        <f t="shared" si="5"/>
        <v/>
      </c>
      <c r="AV7" s="172" t="str">
        <f t="shared" si="5"/>
        <v/>
      </c>
      <c r="AW7" s="172" t="str">
        <f t="shared" si="5"/>
        <v/>
      </c>
      <c r="AX7" s="172" t="str">
        <f t="shared" si="5"/>
        <v/>
      </c>
      <c r="AY7" s="172" t="str">
        <f>IF(COUNTA(I$2:I$2001)&gt;0,(ROUND($BD7,0)*60)+($BD7-ROUND($BD7,0))*100,"")</f>
        <v/>
      </c>
      <c r="AZ7" s="172" t="str">
        <f>IF(COUNTA(J$2:J$2001)&gt;0,AVERAGE(J$2:J$2001),"")</f>
        <v/>
      </c>
      <c r="BA7" s="172" t="str">
        <f>IF(COUNTA(K$2:K$2001)&gt;0,AVERAGE(K$2:K$2001),"")</f>
        <v/>
      </c>
      <c r="BB7" s="172" t="str">
        <f>IF(COUNTA(L$2:L$2001)&gt;0,AVERAGE(L$2:L$2001),"")</f>
        <v/>
      </c>
      <c r="BC7" s="173" t="str">
        <f>IF(COUNTA(M$2:M$2001)&gt;0,AVERAGE(M$2:M$2001),"")</f>
        <v/>
      </c>
      <c r="BD7" s="174" t="str">
        <f>IF(COUNTA(I$2:I$2001)&gt;0,AVERAGE(I$2:I$2001),"")</f>
        <v/>
      </c>
      <c r="BE7" s="153"/>
      <c r="BF7" s="175">
        <v>2</v>
      </c>
      <c r="BG7" s="175" t="s">
        <v>327</v>
      </c>
    </row>
    <row r="8" spans="1:60" ht="14.25" thickBot="1" x14ac:dyDescent="0.2">
      <c r="A8" s="11"/>
      <c r="B8" s="12"/>
      <c r="C8" s="13"/>
      <c r="D8" s="13"/>
      <c r="E8" s="14"/>
      <c r="F8" s="14"/>
      <c r="G8" s="14"/>
      <c r="H8" s="14"/>
      <c r="I8" s="15"/>
      <c r="J8" s="14"/>
      <c r="K8" s="13"/>
      <c r="L8" s="14"/>
      <c r="M8" s="14"/>
      <c r="N8" s="14"/>
      <c r="O8" s="14"/>
      <c r="P8" s="198"/>
      <c r="Q8" s="198"/>
      <c r="R8" s="198"/>
      <c r="S8" s="198"/>
      <c r="T8" s="198"/>
      <c r="U8" s="198"/>
      <c r="V8" s="198"/>
      <c r="W8" s="202">
        <f t="shared" si="0"/>
        <v>0</v>
      </c>
      <c r="X8" s="14"/>
      <c r="Y8" s="14"/>
      <c r="Z8" s="108"/>
      <c r="AA8" s="114"/>
      <c r="AB8" s="129"/>
      <c r="AC8" s="128"/>
      <c r="AD8" s="142" t="str">
        <f t="shared" si="1"/>
        <v/>
      </c>
      <c r="AE8" s="142" t="str">
        <f>IF($E8&lt;&gt;"",IF($AD8=1,VLOOKUP($E8,得点換算表!$C$5:$D$14,2),VLOOKUP($E8,得点換算表!$E$5:$F$14,2)),"")</f>
        <v/>
      </c>
      <c r="AF8" s="142" t="str">
        <f>IF($F8&lt;&gt;"",IF($AD8=1,VLOOKUP($F8,得点換算表!$C$15:$D$24,2),VLOOKUP($F8,得点換算表!$E$15:$F$24,2)),"")</f>
        <v/>
      </c>
      <c r="AG8" s="142" t="str">
        <f>IF($G8&lt;&gt;"",IF($AD8=1,VLOOKUP($G8,得点換算表!$C$25:$D$34,2),VLOOKUP($G8,得点換算表!$E$25:$F$34,2)),"")</f>
        <v/>
      </c>
      <c r="AH8" s="142" t="str">
        <f>IF($H8&lt;&gt;"",IF($AD8=1,VLOOKUP($H8,得点換算表!$C$35:$D$44,2),VLOOKUP($H8,得点換算表!$E$35:$F$44,2)),"")</f>
        <v/>
      </c>
      <c r="AI8" s="142" t="str">
        <f>IF($I8&lt;&gt;"",IF($AD8=1,VLOOKUP($I8,得点換算表!$C$45:$D$55,2),VLOOKUP($I8,得点換算表!$E$45:$F$55,2)),"")</f>
        <v/>
      </c>
      <c r="AJ8" s="142" t="str">
        <f>IF($J8&lt;&gt;"",IF($AD8=1,VLOOKUP($J8,得点換算表!$C$56:$D$65,2),VLOOKUP($J8,得点換算表!$E$56:$F$65,2)),"")</f>
        <v/>
      </c>
      <c r="AK8" s="142" t="str">
        <f>IF($K8&lt;&gt;"",IF($AD8=1,VLOOKUP($K8,得点換算表!$C$66:$D$76,2),VLOOKUP($K8,得点換算表!$E$66:$F$76,2)),"")</f>
        <v/>
      </c>
      <c r="AL8" s="142" t="str">
        <f>IF($L8&lt;&gt;"",IF($AD8=1,VLOOKUP($L8,得点換算表!$C$77:$D$86,2),VLOOKUP($L8,得点換算表!$E$77:$F$86,2)),"")</f>
        <v/>
      </c>
      <c r="AM8" s="142" t="str">
        <f>IF($M8&lt;&gt;"",IF($AD8=1,VLOOKUP($M8,得点換算表!$C$87:$D$96,2),VLOOKUP($M8,得点換算表!$E$87:$F$96,2)),"")</f>
        <v/>
      </c>
      <c r="AN8" s="142" t="str">
        <f t="shared" si="2"/>
        <v/>
      </c>
      <c r="AO8" s="143" t="str">
        <f>IF(AND($AN8&lt;&gt;"",$AN8&gt;=8),VLOOKUP($AN8,得点換算表!$I$15:$J$19,2),"")</f>
        <v/>
      </c>
      <c r="AP8" s="105"/>
      <c r="AQ8" s="146"/>
      <c r="AR8" s="146"/>
      <c r="AS8" s="146"/>
      <c r="AT8" s="146"/>
      <c r="AU8" s="146"/>
      <c r="AV8" s="146"/>
      <c r="AW8" s="146"/>
      <c r="AX8" s="146"/>
      <c r="AY8" s="146"/>
      <c r="AZ8" s="176" t="s">
        <v>346</v>
      </c>
      <c r="BA8" s="146"/>
      <c r="BB8" s="146"/>
      <c r="BC8" s="146"/>
      <c r="BD8" s="146"/>
      <c r="BE8" s="146"/>
      <c r="BF8" s="146"/>
      <c r="BG8" s="146"/>
      <c r="BH8" s="85"/>
    </row>
    <row r="9" spans="1:60" ht="14.25" thickBot="1" x14ac:dyDescent="0.2">
      <c r="A9" s="11"/>
      <c r="B9" s="12"/>
      <c r="C9" s="13"/>
      <c r="D9" s="13"/>
      <c r="E9" s="14"/>
      <c r="F9" s="14"/>
      <c r="G9" s="14"/>
      <c r="H9" s="14"/>
      <c r="I9" s="15"/>
      <c r="J9" s="14"/>
      <c r="K9" s="13"/>
      <c r="L9" s="14"/>
      <c r="M9" s="14"/>
      <c r="N9" s="14"/>
      <c r="O9" s="14"/>
      <c r="P9" s="198"/>
      <c r="Q9" s="198"/>
      <c r="R9" s="198"/>
      <c r="S9" s="198"/>
      <c r="T9" s="198"/>
      <c r="U9" s="198"/>
      <c r="V9" s="198"/>
      <c r="W9" s="202">
        <f t="shared" si="0"/>
        <v>0</v>
      </c>
      <c r="X9" s="14"/>
      <c r="Y9" s="14"/>
      <c r="Z9" s="108"/>
      <c r="AA9" s="114"/>
      <c r="AB9" s="129"/>
      <c r="AC9" s="128"/>
      <c r="AD9" s="142" t="str">
        <f t="shared" si="1"/>
        <v/>
      </c>
      <c r="AE9" s="142" t="str">
        <f>IF($E9&lt;&gt;"",IF($AD9=1,VLOOKUP($E9,得点換算表!$C$5:$D$14,2),VLOOKUP($E9,得点換算表!$E$5:$F$14,2)),"")</f>
        <v/>
      </c>
      <c r="AF9" s="142" t="str">
        <f>IF($F9&lt;&gt;"",IF($AD9=1,VLOOKUP($F9,得点換算表!$C$15:$D$24,2),VLOOKUP($F9,得点換算表!$E$15:$F$24,2)),"")</f>
        <v/>
      </c>
      <c r="AG9" s="142" t="str">
        <f>IF($G9&lt;&gt;"",IF($AD9=1,VLOOKUP($G9,得点換算表!$C$25:$D$34,2),VLOOKUP($G9,得点換算表!$E$25:$F$34,2)),"")</f>
        <v/>
      </c>
      <c r="AH9" s="142" t="str">
        <f>IF($H9&lt;&gt;"",IF($AD9=1,VLOOKUP($H9,得点換算表!$C$35:$D$44,2),VLOOKUP($H9,得点換算表!$E$35:$F$44,2)),"")</f>
        <v/>
      </c>
      <c r="AI9" s="142" t="str">
        <f>IF($I9&lt;&gt;"",IF($AD9=1,VLOOKUP($I9,得点換算表!$C$45:$D$55,2),VLOOKUP($I9,得点換算表!$E$45:$F$55,2)),"")</f>
        <v/>
      </c>
      <c r="AJ9" s="142" t="str">
        <f>IF($J9&lt;&gt;"",IF($AD9=1,VLOOKUP($J9,得点換算表!$C$56:$D$65,2),VLOOKUP($J9,得点換算表!$E$56:$F$65,2)),"")</f>
        <v/>
      </c>
      <c r="AK9" s="142" t="str">
        <f>IF($K9&lt;&gt;"",IF($AD9=1,VLOOKUP($K9,得点換算表!$C$66:$D$76,2),VLOOKUP($K9,得点換算表!$E$66:$F$76,2)),"")</f>
        <v/>
      </c>
      <c r="AL9" s="142" t="str">
        <f>IF($L9&lt;&gt;"",IF($AD9=1,VLOOKUP($L9,得点換算表!$C$77:$D$86,2),VLOOKUP($L9,得点換算表!$E$77:$F$86,2)),"")</f>
        <v/>
      </c>
      <c r="AM9" s="142" t="str">
        <f>IF($M9&lt;&gt;"",IF($AD9=1,VLOOKUP($M9,得点換算表!$C$87:$D$96,2),VLOOKUP($M9,得点換算表!$E$87:$F$96,2)),"")</f>
        <v/>
      </c>
      <c r="AN9" s="142" t="str">
        <f t="shared" si="2"/>
        <v/>
      </c>
      <c r="AO9" s="143" t="str">
        <f>IF(AND($AN9&lt;&gt;"",$AN9&gt;=8),VLOOKUP($AN9,得点換算表!$I$15:$J$19,2),"")</f>
        <v/>
      </c>
      <c r="AP9" s="105"/>
      <c r="AQ9" s="146"/>
      <c r="AR9" s="278" t="s">
        <v>347</v>
      </c>
      <c r="AS9" s="279"/>
      <c r="AT9" s="279"/>
      <c r="AU9" s="279"/>
      <c r="AV9" s="280"/>
      <c r="AW9" s="146"/>
      <c r="AX9" s="278" t="s">
        <v>348</v>
      </c>
      <c r="AY9" s="279"/>
      <c r="AZ9" s="279"/>
      <c r="BA9" s="279"/>
      <c r="BB9" s="280"/>
      <c r="BC9" s="146"/>
      <c r="BD9" s="284" t="s">
        <v>367</v>
      </c>
      <c r="BE9" s="285"/>
      <c r="BF9" s="146"/>
      <c r="BG9" s="146"/>
      <c r="BH9" s="85"/>
    </row>
    <row r="10" spans="1:60" ht="14.25" thickBot="1" x14ac:dyDescent="0.2">
      <c r="A10" s="11"/>
      <c r="B10" s="12"/>
      <c r="C10" s="13"/>
      <c r="D10" s="13"/>
      <c r="E10" s="14"/>
      <c r="F10" s="14"/>
      <c r="G10" s="14"/>
      <c r="H10" s="14"/>
      <c r="I10" s="15"/>
      <c r="J10" s="14"/>
      <c r="K10" s="13"/>
      <c r="L10" s="14"/>
      <c r="M10" s="14"/>
      <c r="N10" s="14"/>
      <c r="O10" s="14"/>
      <c r="P10" s="198"/>
      <c r="Q10" s="198"/>
      <c r="R10" s="198"/>
      <c r="S10" s="198"/>
      <c r="T10" s="198"/>
      <c r="U10" s="198"/>
      <c r="V10" s="198"/>
      <c r="W10" s="202">
        <f t="shared" si="0"/>
        <v>0</v>
      </c>
      <c r="X10" s="14"/>
      <c r="Y10" s="14"/>
      <c r="Z10" s="108"/>
      <c r="AA10" s="114"/>
      <c r="AB10" s="129"/>
      <c r="AC10" s="128"/>
      <c r="AD10" s="142" t="str">
        <f t="shared" si="1"/>
        <v/>
      </c>
      <c r="AE10" s="142" t="str">
        <f>IF($E10&lt;&gt;"",IF($AD10=1,VLOOKUP($E10,得点換算表!$C$5:$D$14,2),VLOOKUP($E10,得点換算表!$E$5:$F$14,2)),"")</f>
        <v/>
      </c>
      <c r="AF10" s="142" t="str">
        <f>IF($F10&lt;&gt;"",IF($AD10=1,VLOOKUP($F10,得点換算表!$C$15:$D$24,2),VLOOKUP($F10,得点換算表!$E$15:$F$24,2)),"")</f>
        <v/>
      </c>
      <c r="AG10" s="142" t="str">
        <f>IF($G10&lt;&gt;"",IF($AD10=1,VLOOKUP($G10,得点換算表!$C$25:$D$34,2),VLOOKUP($G10,得点換算表!$E$25:$F$34,2)),"")</f>
        <v/>
      </c>
      <c r="AH10" s="142" t="str">
        <f>IF($H10&lt;&gt;"",IF($AD10=1,VLOOKUP($H10,得点換算表!$C$35:$D$44,2),VLOOKUP($H10,得点換算表!$E$35:$F$44,2)),"")</f>
        <v/>
      </c>
      <c r="AI10" s="142" t="str">
        <f>IF($I10&lt;&gt;"",IF($AD10=1,VLOOKUP($I10,得点換算表!$C$45:$D$55,2),VLOOKUP($I10,得点換算表!$E$45:$F$55,2)),"")</f>
        <v/>
      </c>
      <c r="AJ10" s="142" t="str">
        <f>IF($J10&lt;&gt;"",IF($AD10=1,VLOOKUP($J10,得点換算表!$C$56:$D$65,2),VLOOKUP($J10,得点換算表!$E$56:$F$65,2)),"")</f>
        <v/>
      </c>
      <c r="AK10" s="142" t="str">
        <f>IF($K10&lt;&gt;"",IF($AD10=1,VLOOKUP($K10,得点換算表!$C$66:$D$76,2),VLOOKUP($K10,得点換算表!$E$66:$F$76,2)),"")</f>
        <v/>
      </c>
      <c r="AL10" s="142" t="str">
        <f>IF($L10&lt;&gt;"",IF($AD10=1,VLOOKUP($L10,得点換算表!$C$77:$D$86,2),VLOOKUP($L10,得点換算表!$E$77:$F$86,2)),"")</f>
        <v/>
      </c>
      <c r="AM10" s="142" t="str">
        <f>IF($M10&lt;&gt;"",IF($AD10=1,VLOOKUP($M10,得点換算表!$C$87:$D$96,2),VLOOKUP($M10,得点換算表!$E$87:$F$96,2)),"")</f>
        <v/>
      </c>
      <c r="AN10" s="142" t="str">
        <f t="shared" si="2"/>
        <v/>
      </c>
      <c r="AO10" s="143" t="str">
        <f>IF(AND($AN10&lt;&gt;"",$AN10&gt;=8),VLOOKUP($AN10,得点換算表!$I$15:$J$19,2),"")</f>
        <v/>
      </c>
      <c r="AP10" s="105"/>
      <c r="AQ10" s="152" t="s">
        <v>311</v>
      </c>
      <c r="AR10" s="150" t="s">
        <v>349</v>
      </c>
      <c r="AS10" s="150" t="s">
        <v>297</v>
      </c>
      <c r="AT10" s="150" t="s">
        <v>296</v>
      </c>
      <c r="AU10" s="150" t="s">
        <v>350</v>
      </c>
      <c r="AV10" s="151" t="s">
        <v>294</v>
      </c>
      <c r="AW10" s="152" t="s">
        <v>328</v>
      </c>
      <c r="AX10" s="149" t="s">
        <v>349</v>
      </c>
      <c r="AY10" s="150" t="s">
        <v>297</v>
      </c>
      <c r="AZ10" s="150" t="s">
        <v>296</v>
      </c>
      <c r="BA10" s="150" t="s">
        <v>350</v>
      </c>
      <c r="BB10" s="151" t="s">
        <v>294</v>
      </c>
      <c r="BC10" s="146"/>
      <c r="BD10" s="131" t="s">
        <v>368</v>
      </c>
      <c r="BE10" s="132" t="s">
        <v>369</v>
      </c>
      <c r="BF10" s="146"/>
      <c r="BG10" s="146"/>
      <c r="BH10" s="85"/>
    </row>
    <row r="11" spans="1:60" x14ac:dyDescent="0.15">
      <c r="A11" s="11"/>
      <c r="B11" s="12"/>
      <c r="C11" s="13"/>
      <c r="D11" s="13"/>
      <c r="E11" s="14"/>
      <c r="F11" s="14"/>
      <c r="G11" s="14"/>
      <c r="H11" s="14"/>
      <c r="I11" s="15"/>
      <c r="J11" s="14"/>
      <c r="K11" s="13"/>
      <c r="L11" s="14"/>
      <c r="M11" s="14"/>
      <c r="N11" s="14"/>
      <c r="O11" s="14"/>
      <c r="P11" s="198"/>
      <c r="Q11" s="198"/>
      <c r="R11" s="198"/>
      <c r="S11" s="198"/>
      <c r="T11" s="198"/>
      <c r="U11" s="198"/>
      <c r="V11" s="198"/>
      <c r="W11" s="202">
        <f t="shared" si="0"/>
        <v>0</v>
      </c>
      <c r="X11" s="14"/>
      <c r="Y11" s="14"/>
      <c r="Z11" s="108"/>
      <c r="AA11" s="114"/>
      <c r="AB11" s="129"/>
      <c r="AC11" s="128"/>
      <c r="AD11" s="142" t="str">
        <f t="shared" si="1"/>
        <v/>
      </c>
      <c r="AE11" s="142" t="str">
        <f>IF($E11&lt;&gt;"",IF($AD11=1,VLOOKUP($E11,得点換算表!$C$5:$D$14,2),VLOOKUP($E11,得点換算表!$E$5:$F$14,2)),"")</f>
        <v/>
      </c>
      <c r="AF11" s="142" t="str">
        <f>IF($F11&lt;&gt;"",IF($AD11=1,VLOOKUP($F11,得点換算表!$C$15:$D$24,2),VLOOKUP($F11,得点換算表!$E$15:$F$24,2)),"")</f>
        <v/>
      </c>
      <c r="AG11" s="142" t="str">
        <f>IF($G11&lt;&gt;"",IF($AD11=1,VLOOKUP($G11,得点換算表!$C$25:$D$34,2),VLOOKUP($G11,得点換算表!$E$25:$F$34,2)),"")</f>
        <v/>
      </c>
      <c r="AH11" s="142" t="str">
        <f>IF($H11&lt;&gt;"",IF($AD11=1,VLOOKUP($H11,得点換算表!$C$35:$D$44,2),VLOOKUP($H11,得点換算表!$E$35:$F$44,2)),"")</f>
        <v/>
      </c>
      <c r="AI11" s="142" t="str">
        <f>IF($I11&lt;&gt;"",IF($AD11=1,VLOOKUP($I11,得点換算表!$C$45:$D$55,2),VLOOKUP($I11,得点換算表!$E$45:$F$55,2)),"")</f>
        <v/>
      </c>
      <c r="AJ11" s="142" t="str">
        <f>IF($J11&lt;&gt;"",IF($AD11=1,VLOOKUP($J11,得点換算表!$C$56:$D$65,2),VLOOKUP($J11,得点換算表!$E$56:$F$65,2)),"")</f>
        <v/>
      </c>
      <c r="AK11" s="142" t="str">
        <f>IF($K11&lt;&gt;"",IF($AD11=1,VLOOKUP($K11,得点換算表!$C$66:$D$76,2),VLOOKUP($K11,得点換算表!$E$66:$F$76,2)),"")</f>
        <v/>
      </c>
      <c r="AL11" s="142" t="str">
        <f>IF($L11&lt;&gt;"",IF($AD11=1,VLOOKUP($L11,得点換算表!$C$77:$D$86,2),VLOOKUP($L11,得点換算表!$E$77:$F$86,2)),"")</f>
        <v/>
      </c>
      <c r="AM11" s="142" t="str">
        <f>IF($M11&lt;&gt;"",IF($AD11=1,VLOOKUP($M11,得点換算表!$C$87:$D$96,2),VLOOKUP($M11,得点換算表!$E$87:$F$96,2)),"")</f>
        <v/>
      </c>
      <c r="AN11" s="142" t="str">
        <f t="shared" si="2"/>
        <v/>
      </c>
      <c r="AO11" s="143" t="str">
        <f>IF(AND($AN11&lt;&gt;"",$AN11&gt;=8),VLOOKUP($AN11,得点換算表!$I$15:$J$19,2),"")</f>
        <v/>
      </c>
      <c r="AP11" s="105"/>
      <c r="AQ11" s="177" t="str">
        <f>AQ$5</f>
        <v>男</v>
      </c>
      <c r="AR11" s="178" t="str">
        <f>IF(COUNTA($A$2:$A$2001)&gt;0,COUNTIFS($A$2:$A$2001,$BF$6,$AO$2:$AO$2001,AR$10),"")</f>
        <v/>
      </c>
      <c r="AS11" s="178" t="str">
        <f>IF(COUNTA($A$2:$A$2001)&gt;0,COUNTIFS($A$2:$A$2001,$BF$6,$AO$2:$AO$2001,AS$10),"")</f>
        <v/>
      </c>
      <c r="AT11" s="178" t="str">
        <f>IF(COUNTA($A$2:$A$2001)&gt;0,COUNTIFS($A$2:$A$2001,$BF$6,$AO$2:$AO$2001,AT$10),"")</f>
        <v/>
      </c>
      <c r="AU11" s="178" t="str">
        <f>IF(COUNTA($A$2:$A$2001)&gt;0,COUNTIFS($A$2:$A$2001,$BF$6,$AO$2:$AO$2001,AU$10),"")</f>
        <v/>
      </c>
      <c r="AV11" s="178" t="str">
        <f>IF(COUNTA($A$2:$A$2001)&gt;0,COUNTIFS($A$2:$A$2001,$BF$6,$AO$2:$AO$2001,AV$10),"")</f>
        <v/>
      </c>
      <c r="AW11" s="179" t="str">
        <f>IF(COUNTA($A$2:$A$2001)&gt;0,SUM(AR11:AV11),"")</f>
        <v/>
      </c>
      <c r="AX11" s="180" t="str">
        <f t="shared" ref="AX11:BB13" si="6">IF(COUNTA($A$2:$A$2001)&gt;0,AR11/$AW11,"")</f>
        <v/>
      </c>
      <c r="AY11" s="181" t="str">
        <f t="shared" si="6"/>
        <v/>
      </c>
      <c r="AZ11" s="181" t="str">
        <f t="shared" si="6"/>
        <v/>
      </c>
      <c r="BA11" s="181" t="str">
        <f t="shared" si="6"/>
        <v/>
      </c>
      <c r="BB11" s="182" t="str">
        <f t="shared" si="6"/>
        <v/>
      </c>
      <c r="BC11" s="146"/>
      <c r="BD11" s="133" t="str">
        <f>IF(COUNTA($A$2:$A$2001)&gt;0,COUNTIFS($A$2:$A$2001,$BF$6,$AO$2:$AO$2001,""),"")</f>
        <v/>
      </c>
      <c r="BE11" s="134" t="str">
        <f>IF(COUNTA($A$2:$A$2001)&gt;0,BD11/$AR5,"")</f>
        <v/>
      </c>
      <c r="BF11" s="146"/>
      <c r="BG11" s="146"/>
      <c r="BH11" s="85"/>
    </row>
    <row r="12" spans="1:60" x14ac:dyDescent="0.15">
      <c r="A12" s="11"/>
      <c r="B12" s="12"/>
      <c r="C12" s="13"/>
      <c r="D12" s="13"/>
      <c r="E12" s="14"/>
      <c r="F12" s="14"/>
      <c r="G12" s="14"/>
      <c r="H12" s="14"/>
      <c r="I12" s="15"/>
      <c r="J12" s="14"/>
      <c r="K12" s="13"/>
      <c r="L12" s="14"/>
      <c r="M12" s="14"/>
      <c r="N12" s="14"/>
      <c r="O12" s="14"/>
      <c r="P12" s="198"/>
      <c r="Q12" s="198"/>
      <c r="R12" s="198"/>
      <c r="S12" s="198"/>
      <c r="T12" s="198"/>
      <c r="U12" s="198"/>
      <c r="V12" s="198"/>
      <c r="W12" s="202">
        <f t="shared" si="0"/>
        <v>0</v>
      </c>
      <c r="X12" s="14"/>
      <c r="Y12" s="14"/>
      <c r="Z12" s="108"/>
      <c r="AA12" s="114"/>
      <c r="AB12" s="129"/>
      <c r="AC12" s="128"/>
      <c r="AD12" s="142" t="str">
        <f t="shared" si="1"/>
        <v/>
      </c>
      <c r="AE12" s="142" t="str">
        <f>IF($E12&lt;&gt;"",IF($AD12=1,VLOOKUP($E12,得点換算表!$C$5:$D$14,2),VLOOKUP($E12,得点換算表!$E$5:$F$14,2)),"")</f>
        <v/>
      </c>
      <c r="AF12" s="142" t="str">
        <f>IF($F12&lt;&gt;"",IF($AD12=1,VLOOKUP($F12,得点換算表!$C$15:$D$24,2),VLOOKUP($F12,得点換算表!$E$15:$F$24,2)),"")</f>
        <v/>
      </c>
      <c r="AG12" s="142" t="str">
        <f>IF($G12&lt;&gt;"",IF($AD12=1,VLOOKUP($G12,得点換算表!$C$25:$D$34,2),VLOOKUP($G12,得点換算表!$E$25:$F$34,2)),"")</f>
        <v/>
      </c>
      <c r="AH12" s="142" t="str">
        <f>IF($H12&lt;&gt;"",IF($AD12=1,VLOOKUP($H12,得点換算表!$C$35:$D$44,2),VLOOKUP($H12,得点換算表!$E$35:$F$44,2)),"")</f>
        <v/>
      </c>
      <c r="AI12" s="142" t="str">
        <f>IF($I12&lt;&gt;"",IF($AD12=1,VLOOKUP($I12,得点換算表!$C$45:$D$55,2),VLOOKUP($I12,得点換算表!$E$45:$F$55,2)),"")</f>
        <v/>
      </c>
      <c r="AJ12" s="142" t="str">
        <f>IF($J12&lt;&gt;"",IF($AD12=1,VLOOKUP($J12,得点換算表!$C$56:$D$65,2),VLOOKUP($J12,得点換算表!$E$56:$F$65,2)),"")</f>
        <v/>
      </c>
      <c r="AK12" s="142" t="str">
        <f>IF($K12&lt;&gt;"",IF($AD12=1,VLOOKUP($K12,得点換算表!$C$66:$D$76,2),VLOOKUP($K12,得点換算表!$E$66:$F$76,2)),"")</f>
        <v/>
      </c>
      <c r="AL12" s="142" t="str">
        <f>IF($L12&lt;&gt;"",IF($AD12=1,VLOOKUP($L12,得点換算表!$C$77:$D$86,2),VLOOKUP($L12,得点換算表!$E$77:$F$86,2)),"")</f>
        <v/>
      </c>
      <c r="AM12" s="142" t="str">
        <f>IF($M12&lt;&gt;"",IF($AD12=1,VLOOKUP($M12,得点換算表!$C$87:$D$96,2),VLOOKUP($M12,得点換算表!$E$87:$F$96,2)),"")</f>
        <v/>
      </c>
      <c r="AN12" s="142" t="str">
        <f t="shared" si="2"/>
        <v/>
      </c>
      <c r="AO12" s="143" t="str">
        <f>IF(AND($AN12&lt;&gt;"",$AN12&gt;=8),VLOOKUP($AN12,得点換算表!$I$15:$J$19,2),"")</f>
        <v/>
      </c>
      <c r="AP12" s="105"/>
      <c r="AQ12" s="183" t="str">
        <f>AQ$6</f>
        <v>女</v>
      </c>
      <c r="AR12" s="184" t="str">
        <f>IF(COUNTA($A$2:$A$2001)&gt;0,COUNTIFS($A$2:$A$2001,$BF$7,$AO$2:$AO$2001,AR$10),"")</f>
        <v/>
      </c>
      <c r="AS12" s="184" t="str">
        <f>IF(COUNTA($A$2:$A$2001)&gt;0,COUNTIFS($A$2:$A$2001,$BF$7,$AO$2:$AO$2001,AS$10),"")</f>
        <v/>
      </c>
      <c r="AT12" s="184" t="str">
        <f>IF(COUNTA($A$2:$A$2001)&gt;0,COUNTIFS($A$2:$A$2001,$BF$7,$AO$2:$AO$2001,AT$10),"")</f>
        <v/>
      </c>
      <c r="AU12" s="184" t="str">
        <f>IF(COUNTA($A$2:$A$2001)&gt;0,COUNTIFS($A$2:$A$2001,$BF$7,$AO$2:$AO$2001,AU$10),"")</f>
        <v/>
      </c>
      <c r="AV12" s="184" t="str">
        <f>IF(COUNTA($A$2:$A$2001)&gt;0,COUNTIFS($A$2:$A$2001,$BF$7,$AO$2:$AO$2001,AV$10),"")</f>
        <v/>
      </c>
      <c r="AW12" s="185" t="str">
        <f>IF(COUNTA($A$2:$A$2001)&gt;0,SUM(AR12:AV12),"")</f>
        <v/>
      </c>
      <c r="AX12" s="186" t="str">
        <f t="shared" si="6"/>
        <v/>
      </c>
      <c r="AY12" s="187" t="str">
        <f t="shared" si="6"/>
        <v/>
      </c>
      <c r="AZ12" s="187" t="str">
        <f t="shared" si="6"/>
        <v/>
      </c>
      <c r="BA12" s="187" t="str">
        <f t="shared" si="6"/>
        <v/>
      </c>
      <c r="BB12" s="136" t="str">
        <f t="shared" si="6"/>
        <v/>
      </c>
      <c r="BC12" s="146"/>
      <c r="BD12" s="135" t="str">
        <f>IF(COUNTA($A$2:$A$2001)&gt;0,COUNTIFS($A$2:$A$2001,$BF$7,$AO$2:$AO$2001,""),"")</f>
        <v/>
      </c>
      <c r="BE12" s="136" t="str">
        <f>IF(COUNTA($A$2:$A$2001)&gt;0,BD12/$AR6,"")</f>
        <v/>
      </c>
      <c r="BF12" s="146"/>
      <c r="BG12" s="146"/>
      <c r="BH12" s="85"/>
    </row>
    <row r="13" spans="1:60" ht="14.25" thickBot="1" x14ac:dyDescent="0.2">
      <c r="A13" s="11"/>
      <c r="B13" s="12"/>
      <c r="C13" s="13"/>
      <c r="D13" s="13"/>
      <c r="E13" s="14"/>
      <c r="F13" s="14"/>
      <c r="G13" s="14"/>
      <c r="H13" s="14"/>
      <c r="I13" s="15"/>
      <c r="J13" s="14"/>
      <c r="K13" s="13"/>
      <c r="L13" s="14"/>
      <c r="M13" s="14"/>
      <c r="N13" s="14"/>
      <c r="O13" s="14"/>
      <c r="P13" s="198"/>
      <c r="Q13" s="198"/>
      <c r="R13" s="198"/>
      <c r="S13" s="198"/>
      <c r="T13" s="198"/>
      <c r="U13" s="198"/>
      <c r="V13" s="198"/>
      <c r="W13" s="202">
        <f t="shared" si="0"/>
        <v>0</v>
      </c>
      <c r="X13" s="14"/>
      <c r="Y13" s="14"/>
      <c r="Z13" s="108"/>
      <c r="AA13" s="114"/>
      <c r="AB13" s="129"/>
      <c r="AC13" s="128"/>
      <c r="AD13" s="142" t="str">
        <f t="shared" si="1"/>
        <v/>
      </c>
      <c r="AE13" s="142" t="str">
        <f>IF($E13&lt;&gt;"",IF($AD13=1,VLOOKUP($E13,得点換算表!$C$5:$D$14,2),VLOOKUP($E13,得点換算表!$E$5:$F$14,2)),"")</f>
        <v/>
      </c>
      <c r="AF13" s="142" t="str">
        <f>IF($F13&lt;&gt;"",IF($AD13=1,VLOOKUP($F13,得点換算表!$C$15:$D$24,2),VLOOKUP($F13,得点換算表!$E$15:$F$24,2)),"")</f>
        <v/>
      </c>
      <c r="AG13" s="142" t="str">
        <f>IF($G13&lt;&gt;"",IF($AD13=1,VLOOKUP($G13,得点換算表!$C$25:$D$34,2),VLOOKUP($G13,得点換算表!$E$25:$F$34,2)),"")</f>
        <v/>
      </c>
      <c r="AH13" s="142" t="str">
        <f>IF($H13&lt;&gt;"",IF($AD13=1,VLOOKUP($H13,得点換算表!$C$35:$D$44,2),VLOOKUP($H13,得点換算表!$E$35:$F$44,2)),"")</f>
        <v/>
      </c>
      <c r="AI13" s="142" t="str">
        <f>IF($I13&lt;&gt;"",IF($AD13=1,VLOOKUP($I13,得点換算表!$C$45:$D$55,2),VLOOKUP($I13,得点換算表!$E$45:$F$55,2)),"")</f>
        <v/>
      </c>
      <c r="AJ13" s="142" t="str">
        <f>IF($J13&lt;&gt;"",IF($AD13=1,VLOOKUP($J13,得点換算表!$C$56:$D$65,2),VLOOKUP($J13,得点換算表!$E$56:$F$65,2)),"")</f>
        <v/>
      </c>
      <c r="AK13" s="142" t="str">
        <f>IF($K13&lt;&gt;"",IF($AD13=1,VLOOKUP($K13,得点換算表!$C$66:$D$76,2),VLOOKUP($K13,得点換算表!$E$66:$F$76,2)),"")</f>
        <v/>
      </c>
      <c r="AL13" s="142" t="str">
        <f>IF($L13&lt;&gt;"",IF($AD13=1,VLOOKUP($L13,得点換算表!$C$77:$D$86,2),VLOOKUP($L13,得点換算表!$E$77:$F$86,2)),"")</f>
        <v/>
      </c>
      <c r="AM13" s="142" t="str">
        <f>IF($M13&lt;&gt;"",IF($AD13=1,VLOOKUP($M13,得点換算表!$C$87:$D$96,2),VLOOKUP($M13,得点換算表!$E$87:$F$96,2)),"")</f>
        <v/>
      </c>
      <c r="AN13" s="142" t="str">
        <f t="shared" si="2"/>
        <v/>
      </c>
      <c r="AO13" s="143" t="str">
        <f>IF(AND($AN13&lt;&gt;"",$AN13&gt;=8),VLOOKUP($AN13,得点換算表!$I$15:$J$19,2),"")</f>
        <v/>
      </c>
      <c r="AP13" s="105"/>
      <c r="AQ13" s="188" t="s">
        <v>326</v>
      </c>
      <c r="AR13" s="189" t="str">
        <f>IF(COUNTA($A$2:$A$2001)&gt;0,COUNTIF($AO$2:$AO$2001,AR$10),"")</f>
        <v/>
      </c>
      <c r="AS13" s="189" t="str">
        <f>IF(COUNTA($A$2:$A$2001)&gt;0,COUNTIF($AO$2:$AO$2001,AS$10),"")</f>
        <v/>
      </c>
      <c r="AT13" s="189" t="str">
        <f>IF(COUNTA($A$2:$A$2001)&gt;0,COUNTIF($AO$2:$AO$2001,AT$10),"")</f>
        <v/>
      </c>
      <c r="AU13" s="189" t="str">
        <f>IF(COUNTA($A$2:$A$2001)&gt;0,COUNTIF($AO$2:$AO$2001,AU$10),"")</f>
        <v/>
      </c>
      <c r="AV13" s="189" t="str">
        <f>IF(COUNTA($A$2:$A$2001)&gt;0,COUNTIF($AO$2:$AO$2001,AV$10),"")</f>
        <v/>
      </c>
      <c r="AW13" s="190" t="str">
        <f>IF(COUNTA($A$2:$A$2001)&gt;0,SUM(AR13:AV13),"")</f>
        <v/>
      </c>
      <c r="AX13" s="191" t="str">
        <f t="shared" si="6"/>
        <v/>
      </c>
      <c r="AY13" s="192" t="str">
        <f t="shared" si="6"/>
        <v/>
      </c>
      <c r="AZ13" s="192" t="str">
        <f t="shared" si="6"/>
        <v/>
      </c>
      <c r="BA13" s="192" t="str">
        <f t="shared" si="6"/>
        <v/>
      </c>
      <c r="BB13" s="138" t="str">
        <f t="shared" si="6"/>
        <v/>
      </c>
      <c r="BC13" s="146"/>
      <c r="BD13" s="137">
        <f>SUM(BD11:BD12)</f>
        <v>0</v>
      </c>
      <c r="BE13" s="138" t="str">
        <f>IF(COUNTA($A$2:$A$2001)&gt;0,BD13/$AR7,"")</f>
        <v/>
      </c>
      <c r="BF13" s="146"/>
      <c r="BG13" s="146"/>
      <c r="BH13" s="85"/>
    </row>
    <row r="14" spans="1:60" ht="14.25" thickBot="1" x14ac:dyDescent="0.2">
      <c r="A14" s="11"/>
      <c r="B14" s="12"/>
      <c r="C14" s="13"/>
      <c r="D14" s="13"/>
      <c r="E14" s="14"/>
      <c r="F14" s="14"/>
      <c r="G14" s="14"/>
      <c r="H14" s="14"/>
      <c r="I14" s="15"/>
      <c r="J14" s="14"/>
      <c r="K14" s="13"/>
      <c r="L14" s="14"/>
      <c r="M14" s="14"/>
      <c r="N14" s="14"/>
      <c r="O14" s="14"/>
      <c r="P14" s="198"/>
      <c r="Q14" s="198"/>
      <c r="R14" s="198"/>
      <c r="S14" s="198"/>
      <c r="T14" s="198"/>
      <c r="U14" s="198"/>
      <c r="V14" s="198"/>
      <c r="W14" s="202">
        <f t="shared" si="0"/>
        <v>0</v>
      </c>
      <c r="X14" s="14"/>
      <c r="Y14" s="14"/>
      <c r="Z14" s="108"/>
      <c r="AA14" s="114"/>
      <c r="AB14" s="129"/>
      <c r="AC14" s="128"/>
      <c r="AD14" s="142" t="str">
        <f t="shared" si="1"/>
        <v/>
      </c>
      <c r="AE14" s="142" t="str">
        <f>IF($E14&lt;&gt;"",IF($AD14=1,VLOOKUP($E14,得点換算表!$C$5:$D$14,2),VLOOKUP($E14,得点換算表!$E$5:$F$14,2)),"")</f>
        <v/>
      </c>
      <c r="AF14" s="142" t="str">
        <f>IF($F14&lt;&gt;"",IF($AD14=1,VLOOKUP($F14,得点換算表!$C$15:$D$24,2),VLOOKUP($F14,得点換算表!$E$15:$F$24,2)),"")</f>
        <v/>
      </c>
      <c r="AG14" s="142" t="str">
        <f>IF($G14&lt;&gt;"",IF($AD14=1,VLOOKUP($G14,得点換算表!$C$25:$D$34,2),VLOOKUP($G14,得点換算表!$E$25:$F$34,2)),"")</f>
        <v/>
      </c>
      <c r="AH14" s="142" t="str">
        <f>IF($H14&lt;&gt;"",IF($AD14=1,VLOOKUP($H14,得点換算表!$C$35:$D$44,2),VLOOKUP($H14,得点換算表!$E$35:$F$44,2)),"")</f>
        <v/>
      </c>
      <c r="AI14" s="142" t="str">
        <f>IF($I14&lt;&gt;"",IF($AD14=1,VLOOKUP($I14,得点換算表!$C$45:$D$55,2),VLOOKUP($I14,得点換算表!$E$45:$F$55,2)),"")</f>
        <v/>
      </c>
      <c r="AJ14" s="142" t="str">
        <f>IF($J14&lt;&gt;"",IF($AD14=1,VLOOKUP($J14,得点換算表!$C$56:$D$65,2),VLOOKUP($J14,得点換算表!$E$56:$F$65,2)),"")</f>
        <v/>
      </c>
      <c r="AK14" s="142" t="str">
        <f>IF($K14&lt;&gt;"",IF($AD14=1,VLOOKUP($K14,得点換算表!$C$66:$D$76,2),VLOOKUP($K14,得点換算表!$E$66:$F$76,2)),"")</f>
        <v/>
      </c>
      <c r="AL14" s="142" t="str">
        <f>IF($L14&lt;&gt;"",IF($AD14=1,VLOOKUP($L14,得点換算表!$C$77:$D$86,2),VLOOKUP($L14,得点換算表!$E$77:$F$86,2)),"")</f>
        <v/>
      </c>
      <c r="AM14" s="142" t="str">
        <f>IF($M14&lt;&gt;"",IF($AD14=1,VLOOKUP($M14,得点換算表!$C$87:$D$96,2),VLOOKUP($M14,得点換算表!$E$87:$F$96,2)),"")</f>
        <v/>
      </c>
      <c r="AN14" s="142" t="str">
        <f t="shared" si="2"/>
        <v/>
      </c>
      <c r="AO14" s="143" t="str">
        <f>IF(AND($AN14&lt;&gt;"",$AN14&gt;=8),VLOOKUP($AN14,得点換算表!$I$15:$J$19,2),"")</f>
        <v/>
      </c>
      <c r="AP14" s="105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85"/>
    </row>
    <row r="15" spans="1:60" ht="14.25" thickBot="1" x14ac:dyDescent="0.2">
      <c r="A15" s="11"/>
      <c r="B15" s="12"/>
      <c r="C15" s="13"/>
      <c r="D15" s="13"/>
      <c r="E15" s="14"/>
      <c r="F15" s="14"/>
      <c r="G15" s="14"/>
      <c r="H15" s="14"/>
      <c r="I15" s="15"/>
      <c r="J15" s="14"/>
      <c r="K15" s="13"/>
      <c r="L15" s="14"/>
      <c r="M15" s="14"/>
      <c r="N15" s="14"/>
      <c r="O15" s="14"/>
      <c r="P15" s="198"/>
      <c r="Q15" s="198"/>
      <c r="R15" s="198"/>
      <c r="S15" s="198"/>
      <c r="T15" s="198"/>
      <c r="U15" s="198"/>
      <c r="V15" s="198"/>
      <c r="W15" s="202">
        <f t="shared" si="0"/>
        <v>0</v>
      </c>
      <c r="X15" s="14"/>
      <c r="Y15" s="14"/>
      <c r="Z15" s="108"/>
      <c r="AA15" s="114"/>
      <c r="AB15" s="129"/>
      <c r="AC15" s="128"/>
      <c r="AD15" s="142" t="str">
        <f t="shared" si="1"/>
        <v/>
      </c>
      <c r="AE15" s="142" t="str">
        <f>IF($E15&lt;&gt;"",IF($AD15=1,VLOOKUP($E15,得点換算表!$C$5:$D$14,2),VLOOKUP($E15,得点換算表!$E$5:$F$14,2)),"")</f>
        <v/>
      </c>
      <c r="AF15" s="142" t="str">
        <f>IF($F15&lt;&gt;"",IF($AD15=1,VLOOKUP($F15,得点換算表!$C$15:$D$24,2),VLOOKUP($F15,得点換算表!$E$15:$F$24,2)),"")</f>
        <v/>
      </c>
      <c r="AG15" s="142" t="str">
        <f>IF($G15&lt;&gt;"",IF($AD15=1,VLOOKUP($G15,得点換算表!$C$25:$D$34,2),VLOOKUP($G15,得点換算表!$E$25:$F$34,2)),"")</f>
        <v/>
      </c>
      <c r="AH15" s="142" t="str">
        <f>IF($H15&lt;&gt;"",IF($AD15=1,VLOOKUP($H15,得点換算表!$C$35:$D$44,2),VLOOKUP($H15,得点換算表!$E$35:$F$44,2)),"")</f>
        <v/>
      </c>
      <c r="AI15" s="142" t="str">
        <f>IF($I15&lt;&gt;"",IF($AD15=1,VLOOKUP($I15,得点換算表!$C$45:$D$55,2),VLOOKUP($I15,得点換算表!$E$45:$F$55,2)),"")</f>
        <v/>
      </c>
      <c r="AJ15" s="142" t="str">
        <f>IF($J15&lt;&gt;"",IF($AD15=1,VLOOKUP($J15,得点換算表!$C$56:$D$65,2),VLOOKUP($J15,得点換算表!$E$56:$F$65,2)),"")</f>
        <v/>
      </c>
      <c r="AK15" s="142" t="str">
        <f>IF($K15&lt;&gt;"",IF($AD15=1,VLOOKUP($K15,得点換算表!$C$66:$D$76,2),VLOOKUP($K15,得点換算表!$E$66:$F$76,2)),"")</f>
        <v/>
      </c>
      <c r="AL15" s="142" t="str">
        <f>IF($L15&lt;&gt;"",IF($AD15=1,VLOOKUP($L15,得点換算表!$C$77:$D$86,2),VLOOKUP($L15,得点換算表!$E$77:$F$86,2)),"")</f>
        <v/>
      </c>
      <c r="AM15" s="142" t="str">
        <f>IF($M15&lt;&gt;"",IF($AD15=1,VLOOKUP($M15,得点換算表!$C$87:$D$96,2),VLOOKUP($M15,得点換算表!$E$87:$F$96,2)),"")</f>
        <v/>
      </c>
      <c r="AN15" s="142" t="str">
        <f t="shared" si="2"/>
        <v/>
      </c>
      <c r="AO15" s="143" t="str">
        <f>IF(AND($AN15&lt;&gt;"",$AN15&gt;=8),VLOOKUP($AN15,得点換算表!$I$15:$J$19,2),"")</f>
        <v/>
      </c>
      <c r="AP15" s="105"/>
      <c r="AQ15" s="146"/>
      <c r="AR15" s="281" t="s">
        <v>329</v>
      </c>
      <c r="AS15" s="282"/>
      <c r="AT15" s="282"/>
      <c r="AU15" s="282"/>
      <c r="AV15" s="282"/>
      <c r="AW15" s="282"/>
      <c r="AX15" s="282"/>
      <c r="AY15" s="282"/>
      <c r="AZ15" s="282"/>
      <c r="BA15" s="283"/>
      <c r="BB15" s="146"/>
      <c r="BC15" s="146"/>
      <c r="BD15" s="146"/>
      <c r="BE15" s="146"/>
      <c r="BF15" s="146"/>
      <c r="BG15" s="146"/>
      <c r="BH15" s="85"/>
    </row>
    <row r="16" spans="1:60" ht="14.25" thickBot="1" x14ac:dyDescent="0.2">
      <c r="A16" s="11"/>
      <c r="B16" s="12"/>
      <c r="C16" s="13"/>
      <c r="D16" s="13"/>
      <c r="E16" s="14"/>
      <c r="F16" s="14"/>
      <c r="G16" s="14"/>
      <c r="H16" s="14"/>
      <c r="I16" s="15"/>
      <c r="J16" s="14"/>
      <c r="K16" s="13"/>
      <c r="L16" s="14"/>
      <c r="M16" s="14"/>
      <c r="N16" s="14"/>
      <c r="O16" s="14"/>
      <c r="P16" s="198"/>
      <c r="Q16" s="198"/>
      <c r="R16" s="198"/>
      <c r="S16" s="198"/>
      <c r="T16" s="198"/>
      <c r="U16" s="198"/>
      <c r="V16" s="198"/>
      <c r="W16" s="202">
        <f t="shared" si="0"/>
        <v>0</v>
      </c>
      <c r="X16" s="14"/>
      <c r="Y16" s="14"/>
      <c r="Z16" s="108"/>
      <c r="AA16" s="114"/>
      <c r="AB16" s="129"/>
      <c r="AC16" s="128"/>
      <c r="AD16" s="142" t="str">
        <f t="shared" si="1"/>
        <v/>
      </c>
      <c r="AE16" s="142" t="str">
        <f>IF($E16&lt;&gt;"",IF($AD16=1,VLOOKUP($E16,得点換算表!$C$5:$D$14,2),VLOOKUP($E16,得点換算表!$E$5:$F$14,2)),"")</f>
        <v/>
      </c>
      <c r="AF16" s="142" t="str">
        <f>IF($F16&lt;&gt;"",IF($AD16=1,VLOOKUP($F16,得点換算表!$C$15:$D$24,2),VLOOKUP($F16,得点換算表!$E$15:$F$24,2)),"")</f>
        <v/>
      </c>
      <c r="AG16" s="142" t="str">
        <f>IF($G16&lt;&gt;"",IF($AD16=1,VLOOKUP($G16,得点換算表!$C$25:$D$34,2),VLOOKUP($G16,得点換算表!$E$25:$F$34,2)),"")</f>
        <v/>
      </c>
      <c r="AH16" s="142" t="str">
        <f>IF($H16&lt;&gt;"",IF($AD16=1,VLOOKUP($H16,得点換算表!$C$35:$D$44,2),VLOOKUP($H16,得点換算表!$E$35:$F$44,2)),"")</f>
        <v/>
      </c>
      <c r="AI16" s="142" t="str">
        <f>IF($I16&lt;&gt;"",IF($AD16=1,VLOOKUP($I16,得点換算表!$C$45:$D$55,2),VLOOKUP($I16,得点換算表!$E$45:$F$55,2)),"")</f>
        <v/>
      </c>
      <c r="AJ16" s="142" t="str">
        <f>IF($J16&lt;&gt;"",IF($AD16=1,VLOOKUP($J16,得点換算表!$C$56:$D$65,2),VLOOKUP($J16,得点換算表!$E$56:$F$65,2)),"")</f>
        <v/>
      </c>
      <c r="AK16" s="142" t="str">
        <f>IF($K16&lt;&gt;"",IF($AD16=1,VLOOKUP($K16,得点換算表!$C$66:$D$76,2),VLOOKUP($K16,得点換算表!$E$66:$F$76,2)),"")</f>
        <v/>
      </c>
      <c r="AL16" s="142" t="str">
        <f>IF($L16&lt;&gt;"",IF($AD16=1,VLOOKUP($L16,得点換算表!$C$77:$D$86,2),VLOOKUP($L16,得点換算表!$E$77:$F$86,2)),"")</f>
        <v/>
      </c>
      <c r="AM16" s="142" t="str">
        <f>IF($M16&lt;&gt;"",IF($AD16=1,VLOOKUP($M16,得点換算表!$C$87:$D$96,2),VLOOKUP($M16,得点換算表!$E$87:$F$96,2)),"")</f>
        <v/>
      </c>
      <c r="AN16" s="142" t="str">
        <f t="shared" si="2"/>
        <v/>
      </c>
      <c r="AO16" s="143" t="str">
        <f>IF(AND($AN16&lt;&gt;"",$AN16&gt;=8),VLOOKUP($AN16,得点換算表!$I$15:$J$19,2),"")</f>
        <v/>
      </c>
      <c r="AP16" s="105"/>
      <c r="AQ16" s="152" t="s">
        <v>311</v>
      </c>
      <c r="AR16" s="149" t="s">
        <v>293</v>
      </c>
      <c r="AS16" s="150" t="s">
        <v>312</v>
      </c>
      <c r="AT16" s="150" t="s">
        <v>313</v>
      </c>
      <c r="AU16" s="150" t="s">
        <v>314</v>
      </c>
      <c r="AV16" s="150" t="s">
        <v>305</v>
      </c>
      <c r="AW16" s="150" t="s">
        <v>363</v>
      </c>
      <c r="AX16" s="150" t="s">
        <v>317</v>
      </c>
      <c r="AY16" s="150" t="s">
        <v>318</v>
      </c>
      <c r="AZ16" s="150" t="s">
        <v>351</v>
      </c>
      <c r="BA16" s="151" t="s">
        <v>291</v>
      </c>
      <c r="BB16" s="146"/>
      <c r="BC16" s="146"/>
      <c r="BD16" s="146"/>
      <c r="BE16" s="146"/>
      <c r="BF16" s="146"/>
      <c r="BG16" s="146"/>
      <c r="BH16" s="85"/>
    </row>
    <row r="17" spans="1:60" x14ac:dyDescent="0.15">
      <c r="A17" s="11"/>
      <c r="B17" s="12"/>
      <c r="C17" s="13"/>
      <c r="D17" s="13"/>
      <c r="E17" s="14"/>
      <c r="F17" s="14"/>
      <c r="G17" s="14"/>
      <c r="H17" s="14"/>
      <c r="I17" s="15"/>
      <c r="J17" s="14"/>
      <c r="K17" s="13"/>
      <c r="L17" s="14"/>
      <c r="M17" s="14"/>
      <c r="N17" s="14"/>
      <c r="O17" s="14"/>
      <c r="P17" s="198"/>
      <c r="Q17" s="198"/>
      <c r="R17" s="198"/>
      <c r="S17" s="198"/>
      <c r="T17" s="198"/>
      <c r="U17" s="198"/>
      <c r="V17" s="198"/>
      <c r="W17" s="202">
        <f t="shared" si="0"/>
        <v>0</v>
      </c>
      <c r="X17" s="14"/>
      <c r="Y17" s="14"/>
      <c r="Z17" s="108"/>
      <c r="AA17" s="114"/>
      <c r="AB17" s="129"/>
      <c r="AC17" s="128"/>
      <c r="AD17" s="142" t="str">
        <f t="shared" si="1"/>
        <v/>
      </c>
      <c r="AE17" s="142" t="str">
        <f>IF($E17&lt;&gt;"",IF($AD17=1,VLOOKUP($E17,得点換算表!$C$5:$D$14,2),VLOOKUP($E17,得点換算表!$E$5:$F$14,2)),"")</f>
        <v/>
      </c>
      <c r="AF17" s="142" t="str">
        <f>IF($F17&lt;&gt;"",IF($AD17=1,VLOOKUP($F17,得点換算表!$C$15:$D$24,2),VLOOKUP($F17,得点換算表!$E$15:$F$24,2)),"")</f>
        <v/>
      </c>
      <c r="AG17" s="142" t="str">
        <f>IF($G17&lt;&gt;"",IF($AD17=1,VLOOKUP($G17,得点換算表!$C$25:$D$34,2),VLOOKUP($G17,得点換算表!$E$25:$F$34,2)),"")</f>
        <v/>
      </c>
      <c r="AH17" s="142" t="str">
        <f>IF($H17&lt;&gt;"",IF($AD17=1,VLOOKUP($H17,得点換算表!$C$35:$D$44,2),VLOOKUP($H17,得点換算表!$E$35:$F$44,2)),"")</f>
        <v/>
      </c>
      <c r="AI17" s="142" t="str">
        <f>IF($I17&lt;&gt;"",IF($AD17=1,VLOOKUP($I17,得点換算表!$C$45:$D$55,2),VLOOKUP($I17,得点換算表!$E$45:$F$55,2)),"")</f>
        <v/>
      </c>
      <c r="AJ17" s="142" t="str">
        <f>IF($J17&lt;&gt;"",IF($AD17=1,VLOOKUP($J17,得点換算表!$C$56:$D$65,2),VLOOKUP($J17,得点換算表!$E$56:$F$65,2)),"")</f>
        <v/>
      </c>
      <c r="AK17" s="142" t="str">
        <f>IF($K17&lt;&gt;"",IF($AD17=1,VLOOKUP($K17,得点換算表!$C$66:$D$76,2),VLOOKUP($K17,得点換算表!$E$66:$F$76,2)),"")</f>
        <v/>
      </c>
      <c r="AL17" s="142" t="str">
        <f>IF($L17&lt;&gt;"",IF($AD17=1,VLOOKUP($L17,得点換算表!$C$77:$D$86,2),VLOOKUP($L17,得点換算表!$E$77:$F$86,2)),"")</f>
        <v/>
      </c>
      <c r="AM17" s="142" t="str">
        <f>IF($M17&lt;&gt;"",IF($AD17=1,VLOOKUP($M17,得点換算表!$C$87:$D$96,2),VLOOKUP($M17,得点換算表!$E$87:$F$96,2)),"")</f>
        <v/>
      </c>
      <c r="AN17" s="142" t="str">
        <f t="shared" si="2"/>
        <v/>
      </c>
      <c r="AO17" s="143" t="str">
        <f>IF(AND($AN17&lt;&gt;"",$AN17&gt;=8),VLOOKUP($AN17,得点換算表!$I$15:$J$19,2),"")</f>
        <v/>
      </c>
      <c r="AP17" s="105"/>
      <c r="AQ17" s="177" t="str">
        <f>AQ$5</f>
        <v>男</v>
      </c>
      <c r="AR17" s="178" t="str">
        <f t="shared" ref="AR17:AZ17" si="7">IF(COUNTA(E$2:E$2001)&gt;0,SUMIFS(AE$2:AE$2001,$A$2:$A$2001,$BF$6),"")</f>
        <v/>
      </c>
      <c r="AS17" s="178" t="str">
        <f t="shared" si="7"/>
        <v/>
      </c>
      <c r="AT17" s="178" t="str">
        <f t="shared" si="7"/>
        <v/>
      </c>
      <c r="AU17" s="178" t="str">
        <f t="shared" si="7"/>
        <v/>
      </c>
      <c r="AV17" s="178" t="str">
        <f t="shared" si="7"/>
        <v/>
      </c>
      <c r="AW17" s="178" t="str">
        <f t="shared" si="7"/>
        <v/>
      </c>
      <c r="AX17" s="178" t="str">
        <f t="shared" si="7"/>
        <v/>
      </c>
      <c r="AY17" s="178" t="str">
        <f t="shared" si="7"/>
        <v/>
      </c>
      <c r="AZ17" s="178" t="str">
        <f t="shared" si="7"/>
        <v/>
      </c>
      <c r="BA17" s="193" t="str">
        <f>IF(COUNTA(A$2:A$2001)&gt;0,SUMIFS(AN$2:AN$2001,$A$2:$A$2001,$BF$6),"")</f>
        <v/>
      </c>
      <c r="BB17" s="146"/>
      <c r="BC17" s="146"/>
      <c r="BD17" s="146"/>
      <c r="BE17" s="146"/>
      <c r="BF17" s="146"/>
      <c r="BG17" s="146"/>
      <c r="BH17" s="85"/>
    </row>
    <row r="18" spans="1:60" x14ac:dyDescent="0.15">
      <c r="A18" s="11"/>
      <c r="B18" s="12"/>
      <c r="C18" s="13"/>
      <c r="D18" s="13"/>
      <c r="E18" s="14"/>
      <c r="F18" s="14"/>
      <c r="G18" s="14"/>
      <c r="H18" s="14"/>
      <c r="I18" s="15"/>
      <c r="J18" s="14"/>
      <c r="K18" s="13"/>
      <c r="L18" s="14"/>
      <c r="M18" s="14"/>
      <c r="N18" s="14"/>
      <c r="O18" s="14"/>
      <c r="P18" s="198"/>
      <c r="Q18" s="198"/>
      <c r="R18" s="198"/>
      <c r="S18" s="198"/>
      <c r="T18" s="198"/>
      <c r="U18" s="198"/>
      <c r="V18" s="198"/>
      <c r="W18" s="202">
        <f t="shared" si="0"/>
        <v>0</v>
      </c>
      <c r="X18" s="14"/>
      <c r="Y18" s="14"/>
      <c r="Z18" s="108"/>
      <c r="AA18" s="114"/>
      <c r="AB18" s="129"/>
      <c r="AC18" s="128"/>
      <c r="AD18" s="142" t="str">
        <f t="shared" si="1"/>
        <v/>
      </c>
      <c r="AE18" s="142" t="str">
        <f>IF($E18&lt;&gt;"",IF($AD18=1,VLOOKUP($E18,得点換算表!$C$5:$D$14,2),VLOOKUP($E18,得点換算表!$E$5:$F$14,2)),"")</f>
        <v/>
      </c>
      <c r="AF18" s="142" t="str">
        <f>IF($F18&lt;&gt;"",IF($AD18=1,VLOOKUP($F18,得点換算表!$C$15:$D$24,2),VLOOKUP($F18,得点換算表!$E$15:$F$24,2)),"")</f>
        <v/>
      </c>
      <c r="AG18" s="142" t="str">
        <f>IF($G18&lt;&gt;"",IF($AD18=1,VLOOKUP($G18,得点換算表!$C$25:$D$34,2),VLOOKUP($G18,得点換算表!$E$25:$F$34,2)),"")</f>
        <v/>
      </c>
      <c r="AH18" s="142" t="str">
        <f>IF($H18&lt;&gt;"",IF($AD18=1,VLOOKUP($H18,得点換算表!$C$35:$D$44,2),VLOOKUP($H18,得点換算表!$E$35:$F$44,2)),"")</f>
        <v/>
      </c>
      <c r="AI18" s="142" t="str">
        <f>IF($I18&lt;&gt;"",IF($AD18=1,VLOOKUP($I18,得点換算表!$C$45:$D$55,2),VLOOKUP($I18,得点換算表!$E$45:$F$55,2)),"")</f>
        <v/>
      </c>
      <c r="AJ18" s="142" t="str">
        <f>IF($J18&lt;&gt;"",IF($AD18=1,VLOOKUP($J18,得点換算表!$C$56:$D$65,2),VLOOKUP($J18,得点換算表!$E$56:$F$65,2)),"")</f>
        <v/>
      </c>
      <c r="AK18" s="142" t="str">
        <f>IF($K18&lt;&gt;"",IF($AD18=1,VLOOKUP($K18,得点換算表!$C$66:$D$76,2),VLOOKUP($K18,得点換算表!$E$66:$F$76,2)),"")</f>
        <v/>
      </c>
      <c r="AL18" s="142" t="str">
        <f>IF($L18&lt;&gt;"",IF($AD18=1,VLOOKUP($L18,得点換算表!$C$77:$D$86,2),VLOOKUP($L18,得点換算表!$E$77:$F$86,2)),"")</f>
        <v/>
      </c>
      <c r="AM18" s="142" t="str">
        <f>IF($M18&lt;&gt;"",IF($AD18=1,VLOOKUP($M18,得点換算表!$C$87:$D$96,2),VLOOKUP($M18,得点換算表!$E$87:$F$96,2)),"")</f>
        <v/>
      </c>
      <c r="AN18" s="142" t="str">
        <f t="shared" si="2"/>
        <v/>
      </c>
      <c r="AO18" s="143" t="str">
        <f>IF(AND($AN18&lt;&gt;"",$AN18&gt;=8),VLOOKUP($AN18,得点換算表!$I$15:$J$19,2),"")</f>
        <v/>
      </c>
      <c r="AP18" s="105"/>
      <c r="AQ18" s="183" t="str">
        <f>AQ$6</f>
        <v>女</v>
      </c>
      <c r="AR18" s="184" t="str">
        <f t="shared" ref="AR18:AZ18" si="8">IF(COUNTA(E$2:E$2001)&gt;0,SUMIFS(AE$2:AE$2001,$A$2:$A$2001,$BF$7),"")</f>
        <v/>
      </c>
      <c r="AS18" s="184" t="str">
        <f t="shared" si="8"/>
        <v/>
      </c>
      <c r="AT18" s="184" t="str">
        <f t="shared" si="8"/>
        <v/>
      </c>
      <c r="AU18" s="184" t="str">
        <f t="shared" si="8"/>
        <v/>
      </c>
      <c r="AV18" s="184" t="str">
        <f t="shared" si="8"/>
        <v/>
      </c>
      <c r="AW18" s="184" t="str">
        <f t="shared" si="8"/>
        <v/>
      </c>
      <c r="AX18" s="184" t="str">
        <f t="shared" si="8"/>
        <v/>
      </c>
      <c r="AY18" s="184" t="str">
        <f t="shared" si="8"/>
        <v/>
      </c>
      <c r="AZ18" s="184" t="str">
        <f t="shared" si="8"/>
        <v/>
      </c>
      <c r="BA18" s="194" t="str">
        <f>IF(COUNTA(A$2:A$2001)&gt;0,SUMIFS(AN$2:AN$2001,$A$2:$A$2001,$BF$7),"")</f>
        <v/>
      </c>
      <c r="BB18" s="146"/>
      <c r="BC18" s="146"/>
      <c r="BD18" s="146"/>
      <c r="BE18" s="146"/>
      <c r="BF18" s="146"/>
      <c r="BG18" s="146"/>
      <c r="BH18" s="85"/>
    </row>
    <row r="19" spans="1:60" ht="14.25" thickBot="1" x14ac:dyDescent="0.2">
      <c r="A19" s="11"/>
      <c r="B19" s="12"/>
      <c r="C19" s="13"/>
      <c r="D19" s="13"/>
      <c r="E19" s="14"/>
      <c r="F19" s="14"/>
      <c r="G19" s="14"/>
      <c r="H19" s="14"/>
      <c r="I19" s="15"/>
      <c r="J19" s="14"/>
      <c r="K19" s="13"/>
      <c r="L19" s="14"/>
      <c r="M19" s="14"/>
      <c r="N19" s="14"/>
      <c r="O19" s="14"/>
      <c r="P19" s="198"/>
      <c r="Q19" s="198"/>
      <c r="R19" s="198"/>
      <c r="S19" s="198"/>
      <c r="T19" s="198"/>
      <c r="U19" s="198"/>
      <c r="V19" s="198"/>
      <c r="W19" s="202">
        <f t="shared" si="0"/>
        <v>0</v>
      </c>
      <c r="X19" s="14"/>
      <c r="Y19" s="14"/>
      <c r="Z19" s="108"/>
      <c r="AA19" s="114"/>
      <c r="AB19" s="129"/>
      <c r="AC19" s="128"/>
      <c r="AD19" s="142" t="str">
        <f t="shared" si="1"/>
        <v/>
      </c>
      <c r="AE19" s="142" t="str">
        <f>IF($E19&lt;&gt;"",IF($AD19=1,VLOOKUP($E19,得点換算表!$C$5:$D$14,2),VLOOKUP($E19,得点換算表!$E$5:$F$14,2)),"")</f>
        <v/>
      </c>
      <c r="AF19" s="142" t="str">
        <f>IF($F19&lt;&gt;"",IF($AD19=1,VLOOKUP($F19,得点換算表!$C$15:$D$24,2),VLOOKUP($F19,得点換算表!$E$15:$F$24,2)),"")</f>
        <v/>
      </c>
      <c r="AG19" s="142" t="str">
        <f>IF($G19&lt;&gt;"",IF($AD19=1,VLOOKUP($G19,得点換算表!$C$25:$D$34,2),VLOOKUP($G19,得点換算表!$E$25:$F$34,2)),"")</f>
        <v/>
      </c>
      <c r="AH19" s="142" t="str">
        <f>IF($H19&lt;&gt;"",IF($AD19=1,VLOOKUP($H19,得点換算表!$C$35:$D$44,2),VLOOKUP($H19,得点換算表!$E$35:$F$44,2)),"")</f>
        <v/>
      </c>
      <c r="AI19" s="142" t="str">
        <f>IF($I19&lt;&gt;"",IF($AD19=1,VLOOKUP($I19,得点換算表!$C$45:$D$55,2),VLOOKUP($I19,得点換算表!$E$45:$F$55,2)),"")</f>
        <v/>
      </c>
      <c r="AJ19" s="142" t="str">
        <f>IF($J19&lt;&gt;"",IF($AD19=1,VLOOKUP($J19,得点換算表!$C$56:$D$65,2),VLOOKUP($J19,得点換算表!$E$56:$F$65,2)),"")</f>
        <v/>
      </c>
      <c r="AK19" s="142" t="str">
        <f>IF($K19&lt;&gt;"",IF($AD19=1,VLOOKUP($K19,得点換算表!$C$66:$D$76,2),VLOOKUP($K19,得点換算表!$E$66:$F$76,2)),"")</f>
        <v/>
      </c>
      <c r="AL19" s="142" t="str">
        <f>IF($L19&lt;&gt;"",IF($AD19=1,VLOOKUP($L19,得点換算表!$C$77:$D$86,2),VLOOKUP($L19,得点換算表!$E$77:$F$86,2)),"")</f>
        <v/>
      </c>
      <c r="AM19" s="142" t="str">
        <f>IF($M19&lt;&gt;"",IF($AD19=1,VLOOKUP($M19,得点換算表!$C$87:$D$96,2),VLOOKUP($M19,得点換算表!$E$87:$F$96,2)),"")</f>
        <v/>
      </c>
      <c r="AN19" s="142" t="str">
        <f t="shared" si="2"/>
        <v/>
      </c>
      <c r="AO19" s="143" t="str">
        <f>IF(AND($AN19&lt;&gt;"",$AN19&gt;=8),VLOOKUP($AN19,得点換算表!$I$15:$J$19,2),"")</f>
        <v/>
      </c>
      <c r="AP19" s="105"/>
      <c r="AQ19" s="188" t="s">
        <v>326</v>
      </c>
      <c r="AR19" s="189" t="str">
        <f t="shared" ref="AR19:AZ19" si="9">IF(COUNTA(E$2:E$2001)&gt;0,SUM(AR17:AR18),"")</f>
        <v/>
      </c>
      <c r="AS19" s="189" t="str">
        <f t="shared" si="9"/>
        <v/>
      </c>
      <c r="AT19" s="189" t="str">
        <f t="shared" si="9"/>
        <v/>
      </c>
      <c r="AU19" s="189" t="str">
        <f t="shared" si="9"/>
        <v/>
      </c>
      <c r="AV19" s="189" t="str">
        <f t="shared" si="9"/>
        <v/>
      </c>
      <c r="AW19" s="189" t="str">
        <f t="shared" si="9"/>
        <v/>
      </c>
      <c r="AX19" s="189" t="str">
        <f t="shared" si="9"/>
        <v/>
      </c>
      <c r="AY19" s="189" t="str">
        <f t="shared" si="9"/>
        <v/>
      </c>
      <c r="AZ19" s="189" t="str">
        <f t="shared" si="9"/>
        <v/>
      </c>
      <c r="BA19" s="195" t="str">
        <f>IF(COUNTA(A$2:A$2001)&gt;0,SUM(BA17:BA18),"")</f>
        <v/>
      </c>
      <c r="BB19" s="146"/>
      <c r="BC19" s="146"/>
      <c r="BD19" s="146"/>
      <c r="BE19" s="146"/>
      <c r="BF19" s="146"/>
      <c r="BG19" s="146"/>
      <c r="BH19" s="85"/>
    </row>
    <row r="20" spans="1:60" ht="14.25" thickBot="1" x14ac:dyDescent="0.2">
      <c r="A20" s="11"/>
      <c r="B20" s="12"/>
      <c r="C20" s="13"/>
      <c r="D20" s="13"/>
      <c r="E20" s="14"/>
      <c r="F20" s="14"/>
      <c r="G20" s="14"/>
      <c r="H20" s="14"/>
      <c r="I20" s="15"/>
      <c r="J20" s="14"/>
      <c r="K20" s="13"/>
      <c r="L20" s="14"/>
      <c r="M20" s="14"/>
      <c r="N20" s="14"/>
      <c r="O20" s="14"/>
      <c r="P20" s="198"/>
      <c r="Q20" s="198"/>
      <c r="R20" s="198"/>
      <c r="S20" s="198"/>
      <c r="T20" s="198"/>
      <c r="U20" s="198"/>
      <c r="V20" s="198"/>
      <c r="W20" s="202">
        <f t="shared" si="0"/>
        <v>0</v>
      </c>
      <c r="X20" s="14"/>
      <c r="Y20" s="14"/>
      <c r="Z20" s="108"/>
      <c r="AA20" s="114"/>
      <c r="AB20" s="129"/>
      <c r="AC20" s="128"/>
      <c r="AD20" s="142" t="str">
        <f t="shared" si="1"/>
        <v/>
      </c>
      <c r="AE20" s="142" t="str">
        <f>IF($E20&lt;&gt;"",IF($AD20=1,VLOOKUP($E20,得点換算表!$C$5:$D$14,2),VLOOKUP($E20,得点換算表!$E$5:$F$14,2)),"")</f>
        <v/>
      </c>
      <c r="AF20" s="142" t="str">
        <f>IF($F20&lt;&gt;"",IF($AD20=1,VLOOKUP($F20,得点換算表!$C$15:$D$24,2),VLOOKUP($F20,得点換算表!$E$15:$F$24,2)),"")</f>
        <v/>
      </c>
      <c r="AG20" s="142" t="str">
        <f>IF($G20&lt;&gt;"",IF($AD20=1,VLOOKUP($G20,得点換算表!$C$25:$D$34,2),VLOOKUP($G20,得点換算表!$E$25:$F$34,2)),"")</f>
        <v/>
      </c>
      <c r="AH20" s="142" t="str">
        <f>IF($H20&lt;&gt;"",IF($AD20=1,VLOOKUP($H20,得点換算表!$C$35:$D$44,2),VLOOKUP($H20,得点換算表!$E$35:$F$44,2)),"")</f>
        <v/>
      </c>
      <c r="AI20" s="142" t="str">
        <f>IF($I20&lt;&gt;"",IF($AD20=1,VLOOKUP($I20,得点換算表!$C$45:$D$55,2),VLOOKUP($I20,得点換算表!$E$45:$F$55,2)),"")</f>
        <v/>
      </c>
      <c r="AJ20" s="142" t="str">
        <f>IF($J20&lt;&gt;"",IF($AD20=1,VLOOKUP($J20,得点換算表!$C$56:$D$65,2),VLOOKUP($J20,得点換算表!$E$56:$F$65,2)),"")</f>
        <v/>
      </c>
      <c r="AK20" s="142" t="str">
        <f>IF($K20&lt;&gt;"",IF($AD20=1,VLOOKUP($K20,得点換算表!$C$66:$D$76,2),VLOOKUP($K20,得点換算表!$E$66:$F$76,2)),"")</f>
        <v/>
      </c>
      <c r="AL20" s="142" t="str">
        <f>IF($L20&lt;&gt;"",IF($AD20=1,VLOOKUP($L20,得点換算表!$C$77:$D$86,2),VLOOKUP($L20,得点換算表!$E$77:$F$86,2)),"")</f>
        <v/>
      </c>
      <c r="AM20" s="142" t="str">
        <f>IF($M20&lt;&gt;"",IF($AD20=1,VLOOKUP($M20,得点換算表!$C$87:$D$96,2),VLOOKUP($M20,得点換算表!$E$87:$F$96,2)),"")</f>
        <v/>
      </c>
      <c r="AN20" s="142" t="str">
        <f t="shared" si="2"/>
        <v/>
      </c>
      <c r="AO20" s="143" t="str">
        <f>IF(AND($AN20&lt;&gt;"",$AN20&gt;=8),VLOOKUP($AN20,得点換算表!$I$15:$J$19,2),"")</f>
        <v/>
      </c>
      <c r="AP20" s="105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85"/>
    </row>
    <row r="21" spans="1:60" ht="14.25" thickBot="1" x14ac:dyDescent="0.2">
      <c r="A21" s="11"/>
      <c r="B21" s="12"/>
      <c r="C21" s="13"/>
      <c r="D21" s="13"/>
      <c r="E21" s="14"/>
      <c r="F21" s="14"/>
      <c r="G21" s="14"/>
      <c r="H21" s="14"/>
      <c r="I21" s="15"/>
      <c r="J21" s="14"/>
      <c r="K21" s="13"/>
      <c r="L21" s="14"/>
      <c r="M21" s="14"/>
      <c r="N21" s="14"/>
      <c r="O21" s="14"/>
      <c r="P21" s="198"/>
      <c r="Q21" s="198"/>
      <c r="R21" s="198"/>
      <c r="S21" s="198"/>
      <c r="T21" s="198"/>
      <c r="U21" s="198"/>
      <c r="V21" s="198"/>
      <c r="W21" s="202">
        <f t="shared" si="0"/>
        <v>0</v>
      </c>
      <c r="X21" s="14"/>
      <c r="Y21" s="14"/>
      <c r="Z21" s="108"/>
      <c r="AA21" s="114"/>
      <c r="AB21" s="129"/>
      <c r="AC21" s="128"/>
      <c r="AD21" s="142" t="str">
        <f t="shared" si="1"/>
        <v/>
      </c>
      <c r="AE21" s="142" t="str">
        <f>IF($E21&lt;&gt;"",IF($AD21=1,VLOOKUP($E21,得点換算表!$C$5:$D$14,2),VLOOKUP($E21,得点換算表!$E$5:$F$14,2)),"")</f>
        <v/>
      </c>
      <c r="AF21" s="142" t="str">
        <f>IF($F21&lt;&gt;"",IF($AD21=1,VLOOKUP($F21,得点換算表!$C$15:$D$24,2),VLOOKUP($F21,得点換算表!$E$15:$F$24,2)),"")</f>
        <v/>
      </c>
      <c r="AG21" s="142" t="str">
        <f>IF($G21&lt;&gt;"",IF($AD21=1,VLOOKUP($G21,得点換算表!$C$25:$D$34,2),VLOOKUP($G21,得点換算表!$E$25:$F$34,2)),"")</f>
        <v/>
      </c>
      <c r="AH21" s="142" t="str">
        <f>IF($H21&lt;&gt;"",IF($AD21=1,VLOOKUP($H21,得点換算表!$C$35:$D$44,2),VLOOKUP($H21,得点換算表!$E$35:$F$44,2)),"")</f>
        <v/>
      </c>
      <c r="AI21" s="142" t="str">
        <f>IF($I21&lt;&gt;"",IF($AD21=1,VLOOKUP($I21,得点換算表!$C$45:$D$55,2),VLOOKUP($I21,得点換算表!$E$45:$F$55,2)),"")</f>
        <v/>
      </c>
      <c r="AJ21" s="142" t="str">
        <f>IF($J21&lt;&gt;"",IF($AD21=1,VLOOKUP($J21,得点換算表!$C$56:$D$65,2),VLOOKUP($J21,得点換算表!$E$56:$F$65,2)),"")</f>
        <v/>
      </c>
      <c r="AK21" s="142" t="str">
        <f>IF($K21&lt;&gt;"",IF($AD21=1,VLOOKUP($K21,得点換算表!$C$66:$D$76,2),VLOOKUP($K21,得点換算表!$E$66:$F$76,2)),"")</f>
        <v/>
      </c>
      <c r="AL21" s="142" t="str">
        <f>IF($L21&lt;&gt;"",IF($AD21=1,VLOOKUP($L21,得点換算表!$C$77:$D$86,2),VLOOKUP($L21,得点換算表!$E$77:$F$86,2)),"")</f>
        <v/>
      </c>
      <c r="AM21" s="142" t="str">
        <f>IF($M21&lt;&gt;"",IF($AD21=1,VLOOKUP($M21,得点換算表!$C$87:$D$96,2),VLOOKUP($M21,得点換算表!$E$87:$F$96,2)),"")</f>
        <v/>
      </c>
      <c r="AN21" s="142" t="str">
        <f t="shared" si="2"/>
        <v/>
      </c>
      <c r="AO21" s="143" t="str">
        <f>IF(AND($AN21&lt;&gt;"",$AN21&gt;=8),VLOOKUP($AN21,得点換算表!$I$15:$J$19,2),"")</f>
        <v/>
      </c>
      <c r="AP21" s="105"/>
      <c r="AQ21" s="146"/>
      <c r="AR21" s="281" t="s">
        <v>330</v>
      </c>
      <c r="AS21" s="282"/>
      <c r="AT21" s="282"/>
      <c r="AU21" s="282"/>
      <c r="AV21" s="282"/>
      <c r="AW21" s="282"/>
      <c r="AX21" s="282"/>
      <c r="AY21" s="282"/>
      <c r="AZ21" s="282"/>
      <c r="BA21" s="283"/>
      <c r="BB21" s="146"/>
      <c r="BC21" s="146"/>
      <c r="BD21" s="146"/>
      <c r="BE21" s="146"/>
      <c r="BF21" s="146"/>
      <c r="BG21" s="146"/>
      <c r="BH21" s="85"/>
    </row>
    <row r="22" spans="1:60" ht="14.25" thickBot="1" x14ac:dyDescent="0.2">
      <c r="A22" s="11"/>
      <c r="B22" s="12"/>
      <c r="C22" s="13"/>
      <c r="D22" s="13"/>
      <c r="E22" s="14"/>
      <c r="F22" s="14"/>
      <c r="G22" s="14"/>
      <c r="H22" s="14"/>
      <c r="I22" s="15"/>
      <c r="J22" s="14"/>
      <c r="K22" s="13"/>
      <c r="L22" s="14"/>
      <c r="M22" s="14"/>
      <c r="N22" s="14"/>
      <c r="O22" s="14"/>
      <c r="P22" s="198"/>
      <c r="Q22" s="198"/>
      <c r="R22" s="198"/>
      <c r="S22" s="198"/>
      <c r="T22" s="198"/>
      <c r="U22" s="198"/>
      <c r="V22" s="198"/>
      <c r="W22" s="202">
        <f t="shared" si="0"/>
        <v>0</v>
      </c>
      <c r="X22" s="14"/>
      <c r="Y22" s="14"/>
      <c r="Z22" s="108"/>
      <c r="AA22" s="114"/>
      <c r="AB22" s="129"/>
      <c r="AC22" s="128"/>
      <c r="AD22" s="142" t="str">
        <f t="shared" si="1"/>
        <v/>
      </c>
      <c r="AE22" s="142" t="str">
        <f>IF($E22&lt;&gt;"",IF($AD22=1,VLOOKUP($E22,得点換算表!$C$5:$D$14,2),VLOOKUP($E22,得点換算表!$E$5:$F$14,2)),"")</f>
        <v/>
      </c>
      <c r="AF22" s="142" t="str">
        <f>IF($F22&lt;&gt;"",IF($AD22=1,VLOOKUP($F22,得点換算表!$C$15:$D$24,2),VLOOKUP($F22,得点換算表!$E$15:$F$24,2)),"")</f>
        <v/>
      </c>
      <c r="AG22" s="142" t="str">
        <f>IF($G22&lt;&gt;"",IF($AD22=1,VLOOKUP($G22,得点換算表!$C$25:$D$34,2),VLOOKUP($G22,得点換算表!$E$25:$F$34,2)),"")</f>
        <v/>
      </c>
      <c r="AH22" s="142" t="str">
        <f>IF($H22&lt;&gt;"",IF($AD22=1,VLOOKUP($H22,得点換算表!$C$35:$D$44,2),VLOOKUP($H22,得点換算表!$E$35:$F$44,2)),"")</f>
        <v/>
      </c>
      <c r="AI22" s="142" t="str">
        <f>IF($I22&lt;&gt;"",IF($AD22=1,VLOOKUP($I22,得点換算表!$C$45:$D$55,2),VLOOKUP($I22,得点換算表!$E$45:$F$55,2)),"")</f>
        <v/>
      </c>
      <c r="AJ22" s="142" t="str">
        <f>IF($J22&lt;&gt;"",IF($AD22=1,VLOOKUP($J22,得点換算表!$C$56:$D$65,2),VLOOKUP($J22,得点換算表!$E$56:$F$65,2)),"")</f>
        <v/>
      </c>
      <c r="AK22" s="142" t="str">
        <f>IF($K22&lt;&gt;"",IF($AD22=1,VLOOKUP($K22,得点換算表!$C$66:$D$76,2),VLOOKUP($K22,得点換算表!$E$66:$F$76,2)),"")</f>
        <v/>
      </c>
      <c r="AL22" s="142" t="str">
        <f>IF($L22&lt;&gt;"",IF($AD22=1,VLOOKUP($L22,得点換算表!$C$77:$D$86,2),VLOOKUP($L22,得点換算表!$E$77:$F$86,2)),"")</f>
        <v/>
      </c>
      <c r="AM22" s="142" t="str">
        <f>IF($M22&lt;&gt;"",IF($AD22=1,VLOOKUP($M22,得点換算表!$C$87:$D$96,2),VLOOKUP($M22,得点換算表!$E$87:$F$96,2)),"")</f>
        <v/>
      </c>
      <c r="AN22" s="142" t="str">
        <f t="shared" si="2"/>
        <v/>
      </c>
      <c r="AO22" s="143" t="str">
        <f>IF(AND($AN22&lt;&gt;"",$AN22&gt;=8),VLOOKUP($AN22,得点換算表!$I$15:$J$19,2),"")</f>
        <v/>
      </c>
      <c r="AP22" s="105"/>
      <c r="AQ22" s="152" t="s">
        <v>311</v>
      </c>
      <c r="AR22" s="149" t="s">
        <v>293</v>
      </c>
      <c r="AS22" s="150" t="s">
        <v>312</v>
      </c>
      <c r="AT22" s="150" t="s">
        <v>313</v>
      </c>
      <c r="AU22" s="150" t="s">
        <v>314</v>
      </c>
      <c r="AV22" s="150" t="s">
        <v>305</v>
      </c>
      <c r="AW22" s="150" t="s">
        <v>363</v>
      </c>
      <c r="AX22" s="150" t="s">
        <v>317</v>
      </c>
      <c r="AY22" s="150" t="s">
        <v>318</v>
      </c>
      <c r="AZ22" s="150" t="s">
        <v>351</v>
      </c>
      <c r="BA22" s="151" t="s">
        <v>291</v>
      </c>
      <c r="BB22" s="146"/>
      <c r="BC22" s="146"/>
      <c r="BD22" s="146"/>
      <c r="BE22" s="146"/>
      <c r="BF22" s="146"/>
      <c r="BG22" s="146"/>
      <c r="BH22" s="85"/>
    </row>
    <row r="23" spans="1:60" x14ac:dyDescent="0.15">
      <c r="A23" s="11"/>
      <c r="B23" s="12"/>
      <c r="C23" s="13"/>
      <c r="D23" s="13"/>
      <c r="E23" s="14"/>
      <c r="F23" s="14"/>
      <c r="G23" s="14"/>
      <c r="H23" s="14"/>
      <c r="I23" s="15"/>
      <c r="J23" s="14"/>
      <c r="K23" s="13"/>
      <c r="L23" s="14"/>
      <c r="M23" s="14"/>
      <c r="N23" s="14"/>
      <c r="O23" s="14"/>
      <c r="P23" s="198"/>
      <c r="Q23" s="198"/>
      <c r="R23" s="198"/>
      <c r="S23" s="198"/>
      <c r="T23" s="198"/>
      <c r="U23" s="198"/>
      <c r="V23" s="198"/>
      <c r="W23" s="202">
        <f t="shared" si="0"/>
        <v>0</v>
      </c>
      <c r="X23" s="14"/>
      <c r="Y23" s="14"/>
      <c r="Z23" s="108"/>
      <c r="AA23" s="114"/>
      <c r="AB23" s="129"/>
      <c r="AC23" s="128"/>
      <c r="AD23" s="142" t="str">
        <f t="shared" si="1"/>
        <v/>
      </c>
      <c r="AE23" s="142" t="str">
        <f>IF($E23&lt;&gt;"",IF($AD23=1,VLOOKUP($E23,得点換算表!$C$5:$D$14,2),VLOOKUP($E23,得点換算表!$E$5:$F$14,2)),"")</f>
        <v/>
      </c>
      <c r="AF23" s="142" t="str">
        <f>IF($F23&lt;&gt;"",IF($AD23=1,VLOOKUP($F23,得点換算表!$C$15:$D$24,2),VLOOKUP($F23,得点換算表!$E$15:$F$24,2)),"")</f>
        <v/>
      </c>
      <c r="AG23" s="142" t="str">
        <f>IF($G23&lt;&gt;"",IF($AD23=1,VLOOKUP($G23,得点換算表!$C$25:$D$34,2),VLOOKUP($G23,得点換算表!$E$25:$F$34,2)),"")</f>
        <v/>
      </c>
      <c r="AH23" s="142" t="str">
        <f>IF($H23&lt;&gt;"",IF($AD23=1,VLOOKUP($H23,得点換算表!$C$35:$D$44,2),VLOOKUP($H23,得点換算表!$E$35:$F$44,2)),"")</f>
        <v/>
      </c>
      <c r="AI23" s="142" t="str">
        <f>IF($I23&lt;&gt;"",IF($AD23=1,VLOOKUP($I23,得点換算表!$C$45:$D$55,2),VLOOKUP($I23,得点換算表!$E$45:$F$55,2)),"")</f>
        <v/>
      </c>
      <c r="AJ23" s="142" t="str">
        <f>IF($J23&lt;&gt;"",IF($AD23=1,VLOOKUP($J23,得点換算表!$C$56:$D$65,2),VLOOKUP($J23,得点換算表!$E$56:$F$65,2)),"")</f>
        <v/>
      </c>
      <c r="AK23" s="142" t="str">
        <f>IF($K23&lt;&gt;"",IF($AD23=1,VLOOKUP($K23,得点換算表!$C$66:$D$76,2),VLOOKUP($K23,得点換算表!$E$66:$F$76,2)),"")</f>
        <v/>
      </c>
      <c r="AL23" s="142" t="str">
        <f>IF($L23&lt;&gt;"",IF($AD23=1,VLOOKUP($L23,得点換算表!$C$77:$D$86,2),VLOOKUP($L23,得点換算表!$E$77:$F$86,2)),"")</f>
        <v/>
      </c>
      <c r="AM23" s="142" t="str">
        <f>IF($M23&lt;&gt;"",IF($AD23=1,VLOOKUP($M23,得点換算表!$C$87:$D$96,2),VLOOKUP($M23,得点換算表!$E$87:$F$96,2)),"")</f>
        <v/>
      </c>
      <c r="AN23" s="142" t="str">
        <f t="shared" si="2"/>
        <v/>
      </c>
      <c r="AO23" s="143" t="str">
        <f>IF(AND($AN23&lt;&gt;"",$AN23&gt;=8),VLOOKUP($AN23,得点換算表!$I$15:$J$19,2),"")</f>
        <v/>
      </c>
      <c r="AP23" s="105"/>
      <c r="AQ23" s="177" t="str">
        <f>AQ$5</f>
        <v>男</v>
      </c>
      <c r="AR23" s="157" t="str">
        <f t="shared" ref="AR23:AZ23" si="10">IF(COUNTA(E$2:E$2001)&gt;0,AVERAGEIFS(AE$2:AE$2001,$A$2:$A$2001,$BF$6),"")</f>
        <v/>
      </c>
      <c r="AS23" s="157" t="str">
        <f t="shared" si="10"/>
        <v/>
      </c>
      <c r="AT23" s="157" t="str">
        <f t="shared" si="10"/>
        <v/>
      </c>
      <c r="AU23" s="157" t="str">
        <f t="shared" si="10"/>
        <v/>
      </c>
      <c r="AV23" s="157" t="str">
        <f t="shared" si="10"/>
        <v/>
      </c>
      <c r="AW23" s="157" t="str">
        <f t="shared" si="10"/>
        <v/>
      </c>
      <c r="AX23" s="157" t="str">
        <f t="shared" si="10"/>
        <v/>
      </c>
      <c r="AY23" s="157" t="str">
        <f t="shared" si="10"/>
        <v/>
      </c>
      <c r="AZ23" s="157" t="str">
        <f t="shared" si="10"/>
        <v/>
      </c>
      <c r="BA23" s="158" t="str">
        <f>IF(COUNTA(A$2:A$2001)&gt;0,AVERAGEIFS(AN$2:AN$2001,$A$2:$A$2001,$BF$6),"")</f>
        <v/>
      </c>
      <c r="BB23" s="146"/>
      <c r="BC23" s="146"/>
      <c r="BD23" s="146"/>
      <c r="BE23" s="146"/>
      <c r="BF23" s="146"/>
      <c r="BG23" s="146"/>
      <c r="BH23" s="85"/>
    </row>
    <row r="24" spans="1:60" x14ac:dyDescent="0.15">
      <c r="A24" s="11"/>
      <c r="B24" s="12"/>
      <c r="C24" s="13"/>
      <c r="D24" s="13"/>
      <c r="E24" s="14"/>
      <c r="F24" s="14"/>
      <c r="G24" s="14"/>
      <c r="H24" s="14"/>
      <c r="I24" s="15"/>
      <c r="J24" s="14"/>
      <c r="K24" s="13"/>
      <c r="L24" s="14"/>
      <c r="M24" s="14"/>
      <c r="N24" s="14"/>
      <c r="O24" s="14"/>
      <c r="P24" s="198"/>
      <c r="Q24" s="198"/>
      <c r="R24" s="198"/>
      <c r="S24" s="198"/>
      <c r="T24" s="198"/>
      <c r="U24" s="198"/>
      <c r="V24" s="198"/>
      <c r="W24" s="202">
        <f t="shared" si="0"/>
        <v>0</v>
      </c>
      <c r="X24" s="14"/>
      <c r="Y24" s="14"/>
      <c r="Z24" s="108"/>
      <c r="AA24" s="114"/>
      <c r="AB24" s="129"/>
      <c r="AC24" s="128"/>
      <c r="AD24" s="142" t="str">
        <f t="shared" si="1"/>
        <v/>
      </c>
      <c r="AE24" s="142" t="str">
        <f>IF($E24&lt;&gt;"",IF($AD24=1,VLOOKUP($E24,得点換算表!$C$5:$D$14,2),VLOOKUP($E24,得点換算表!$E$5:$F$14,2)),"")</f>
        <v/>
      </c>
      <c r="AF24" s="142" t="str">
        <f>IF($F24&lt;&gt;"",IF($AD24=1,VLOOKUP($F24,得点換算表!$C$15:$D$24,2),VLOOKUP($F24,得点換算表!$E$15:$F$24,2)),"")</f>
        <v/>
      </c>
      <c r="AG24" s="142" t="str">
        <f>IF($G24&lt;&gt;"",IF($AD24=1,VLOOKUP($G24,得点換算表!$C$25:$D$34,2),VLOOKUP($G24,得点換算表!$E$25:$F$34,2)),"")</f>
        <v/>
      </c>
      <c r="AH24" s="142" t="str">
        <f>IF($H24&lt;&gt;"",IF($AD24=1,VLOOKUP($H24,得点換算表!$C$35:$D$44,2),VLOOKUP($H24,得点換算表!$E$35:$F$44,2)),"")</f>
        <v/>
      </c>
      <c r="AI24" s="142" t="str">
        <f>IF($I24&lt;&gt;"",IF($AD24=1,VLOOKUP($I24,得点換算表!$C$45:$D$55,2),VLOOKUP($I24,得点換算表!$E$45:$F$55,2)),"")</f>
        <v/>
      </c>
      <c r="AJ24" s="142" t="str">
        <f>IF($J24&lt;&gt;"",IF($AD24=1,VLOOKUP($J24,得点換算表!$C$56:$D$65,2),VLOOKUP($J24,得点換算表!$E$56:$F$65,2)),"")</f>
        <v/>
      </c>
      <c r="AK24" s="142" t="str">
        <f>IF($K24&lt;&gt;"",IF($AD24=1,VLOOKUP($K24,得点換算表!$C$66:$D$76,2),VLOOKUP($K24,得点換算表!$E$66:$F$76,2)),"")</f>
        <v/>
      </c>
      <c r="AL24" s="142" t="str">
        <f>IF($L24&lt;&gt;"",IF($AD24=1,VLOOKUP($L24,得点換算表!$C$77:$D$86,2),VLOOKUP($L24,得点換算表!$E$77:$F$86,2)),"")</f>
        <v/>
      </c>
      <c r="AM24" s="142" t="str">
        <f>IF($M24&lt;&gt;"",IF($AD24=1,VLOOKUP($M24,得点換算表!$C$87:$D$96,2),VLOOKUP($M24,得点換算表!$E$87:$F$96,2)),"")</f>
        <v/>
      </c>
      <c r="AN24" s="142" t="str">
        <f t="shared" si="2"/>
        <v/>
      </c>
      <c r="AO24" s="143" t="str">
        <f>IF(AND($AN24&lt;&gt;"",$AN24&gt;=8),VLOOKUP($AN24,得点換算表!$I$15:$J$19,2),"")</f>
        <v/>
      </c>
      <c r="AP24" s="105"/>
      <c r="AQ24" s="196" t="str">
        <f>AQ$6</f>
        <v>女</v>
      </c>
      <c r="AR24" s="165" t="str">
        <f t="shared" ref="AR24:AZ24" si="11">IF(COUNTA(E$2:E$2001)&gt;0,AVERAGEIFS(AE$2:AE$2001,$A$2:$A$2001,$BF$7),"")</f>
        <v/>
      </c>
      <c r="AS24" s="165" t="str">
        <f t="shared" si="11"/>
        <v/>
      </c>
      <c r="AT24" s="165" t="str">
        <f t="shared" si="11"/>
        <v/>
      </c>
      <c r="AU24" s="165" t="str">
        <f t="shared" si="11"/>
        <v/>
      </c>
      <c r="AV24" s="165" t="str">
        <f t="shared" si="11"/>
        <v/>
      </c>
      <c r="AW24" s="165" t="str">
        <f t="shared" si="11"/>
        <v/>
      </c>
      <c r="AX24" s="165" t="str">
        <f t="shared" si="11"/>
        <v/>
      </c>
      <c r="AY24" s="165" t="str">
        <f t="shared" si="11"/>
        <v/>
      </c>
      <c r="AZ24" s="165" t="str">
        <f t="shared" si="11"/>
        <v/>
      </c>
      <c r="BA24" s="166" t="str">
        <f>IF(COUNTA(A$2:A$2001)&gt;0,AVERAGEIFS(AN$2:AN$2001,$A$2:$A$2001,$BF$7),"")</f>
        <v/>
      </c>
      <c r="BB24" s="146"/>
      <c r="BC24" s="146"/>
      <c r="BD24" s="146"/>
      <c r="BE24" s="146"/>
      <c r="BF24" s="146"/>
      <c r="BG24" s="146"/>
      <c r="BH24" s="85"/>
    </row>
    <row r="25" spans="1:60" ht="14.25" thickBot="1" x14ac:dyDescent="0.2">
      <c r="A25" s="11"/>
      <c r="B25" s="12"/>
      <c r="C25" s="13"/>
      <c r="D25" s="13"/>
      <c r="E25" s="14"/>
      <c r="F25" s="14"/>
      <c r="G25" s="14"/>
      <c r="H25" s="14"/>
      <c r="I25" s="15"/>
      <c r="J25" s="14"/>
      <c r="K25" s="13"/>
      <c r="L25" s="14"/>
      <c r="M25" s="14"/>
      <c r="N25" s="14"/>
      <c r="O25" s="14"/>
      <c r="P25" s="198"/>
      <c r="Q25" s="198"/>
      <c r="R25" s="198"/>
      <c r="S25" s="198"/>
      <c r="T25" s="198"/>
      <c r="U25" s="198"/>
      <c r="V25" s="198"/>
      <c r="W25" s="202">
        <f t="shared" si="0"/>
        <v>0</v>
      </c>
      <c r="X25" s="14"/>
      <c r="Y25" s="14"/>
      <c r="Z25" s="108"/>
      <c r="AA25" s="114"/>
      <c r="AB25" s="129"/>
      <c r="AC25" s="128"/>
      <c r="AD25" s="142" t="str">
        <f t="shared" si="1"/>
        <v/>
      </c>
      <c r="AE25" s="142" t="str">
        <f>IF($E25&lt;&gt;"",IF($AD25=1,VLOOKUP($E25,得点換算表!$C$5:$D$14,2),VLOOKUP($E25,得点換算表!$E$5:$F$14,2)),"")</f>
        <v/>
      </c>
      <c r="AF25" s="142" t="str">
        <f>IF($F25&lt;&gt;"",IF($AD25=1,VLOOKUP($F25,得点換算表!$C$15:$D$24,2),VLOOKUP($F25,得点換算表!$E$15:$F$24,2)),"")</f>
        <v/>
      </c>
      <c r="AG25" s="142" t="str">
        <f>IF($G25&lt;&gt;"",IF($AD25=1,VLOOKUP($G25,得点換算表!$C$25:$D$34,2),VLOOKUP($G25,得点換算表!$E$25:$F$34,2)),"")</f>
        <v/>
      </c>
      <c r="AH25" s="142" t="str">
        <f>IF($H25&lt;&gt;"",IF($AD25=1,VLOOKUP($H25,得点換算表!$C$35:$D$44,2),VLOOKUP($H25,得点換算表!$E$35:$F$44,2)),"")</f>
        <v/>
      </c>
      <c r="AI25" s="142" t="str">
        <f>IF($I25&lt;&gt;"",IF($AD25=1,VLOOKUP($I25,得点換算表!$C$45:$D$55,2),VLOOKUP($I25,得点換算表!$E$45:$F$55,2)),"")</f>
        <v/>
      </c>
      <c r="AJ25" s="142" t="str">
        <f>IF($J25&lt;&gt;"",IF($AD25=1,VLOOKUP($J25,得点換算表!$C$56:$D$65,2),VLOOKUP($J25,得点換算表!$E$56:$F$65,2)),"")</f>
        <v/>
      </c>
      <c r="AK25" s="142" t="str">
        <f>IF($K25&lt;&gt;"",IF($AD25=1,VLOOKUP($K25,得点換算表!$C$66:$D$76,2),VLOOKUP($K25,得点換算表!$E$66:$F$76,2)),"")</f>
        <v/>
      </c>
      <c r="AL25" s="142" t="str">
        <f>IF($L25&lt;&gt;"",IF($AD25=1,VLOOKUP($L25,得点換算表!$C$77:$D$86,2),VLOOKUP($L25,得点換算表!$E$77:$F$86,2)),"")</f>
        <v/>
      </c>
      <c r="AM25" s="142" t="str">
        <f>IF($M25&lt;&gt;"",IF($AD25=1,VLOOKUP($M25,得点換算表!$C$87:$D$96,2),VLOOKUP($M25,得点換算表!$E$87:$F$96,2)),"")</f>
        <v/>
      </c>
      <c r="AN25" s="142" t="str">
        <f t="shared" si="2"/>
        <v/>
      </c>
      <c r="AO25" s="143" t="str">
        <f>IF(AND($AN25&lt;&gt;"",$AN25&gt;=8),VLOOKUP($AN25,得点換算表!$I$15:$J$19,2),"")</f>
        <v/>
      </c>
      <c r="AP25" s="105"/>
      <c r="AQ25" s="188" t="s">
        <v>326</v>
      </c>
      <c r="AR25" s="172" t="str">
        <f t="shared" ref="AR25:AZ25" si="12">IF(COUNTA(E$2:E$2001)&gt;0,AVERAGE(AE$2:AE$2001),"")</f>
        <v/>
      </c>
      <c r="AS25" s="172" t="str">
        <f t="shared" si="12"/>
        <v/>
      </c>
      <c r="AT25" s="172" t="str">
        <f t="shared" si="12"/>
        <v/>
      </c>
      <c r="AU25" s="172" t="str">
        <f t="shared" si="12"/>
        <v/>
      </c>
      <c r="AV25" s="172" t="str">
        <f t="shared" si="12"/>
        <v/>
      </c>
      <c r="AW25" s="172" t="str">
        <f t="shared" si="12"/>
        <v/>
      </c>
      <c r="AX25" s="172" t="str">
        <f t="shared" si="12"/>
        <v/>
      </c>
      <c r="AY25" s="172" t="str">
        <f t="shared" si="12"/>
        <v/>
      </c>
      <c r="AZ25" s="172" t="str">
        <f t="shared" si="12"/>
        <v/>
      </c>
      <c r="BA25" s="173" t="str">
        <f>IF(COUNTA(A$2:A$2001)&gt;0,AVERAGE(AN$2:AN$2001),"")</f>
        <v/>
      </c>
      <c r="BB25" s="146"/>
      <c r="BC25" s="146"/>
      <c r="BD25" s="146"/>
      <c r="BE25" s="146"/>
      <c r="BF25" s="146"/>
      <c r="BG25" s="146"/>
      <c r="BH25" s="85"/>
    </row>
    <row r="26" spans="1:60" x14ac:dyDescent="0.15">
      <c r="A26" s="11"/>
      <c r="B26" s="12"/>
      <c r="C26" s="13"/>
      <c r="D26" s="13"/>
      <c r="E26" s="14"/>
      <c r="F26" s="14"/>
      <c r="G26" s="14"/>
      <c r="H26" s="14"/>
      <c r="I26" s="15"/>
      <c r="J26" s="14"/>
      <c r="K26" s="13"/>
      <c r="L26" s="14"/>
      <c r="M26" s="14"/>
      <c r="N26" s="14"/>
      <c r="O26" s="14"/>
      <c r="P26" s="198"/>
      <c r="Q26" s="198"/>
      <c r="R26" s="198"/>
      <c r="S26" s="198"/>
      <c r="T26" s="198"/>
      <c r="U26" s="198"/>
      <c r="V26" s="198"/>
      <c r="W26" s="202">
        <f t="shared" si="0"/>
        <v>0</v>
      </c>
      <c r="X26" s="14"/>
      <c r="Y26" s="14"/>
      <c r="Z26" s="108"/>
      <c r="AA26" s="114"/>
      <c r="AB26" s="129"/>
      <c r="AC26" s="128"/>
      <c r="AD26" s="142" t="str">
        <f t="shared" si="1"/>
        <v/>
      </c>
      <c r="AE26" s="142" t="str">
        <f>IF($E26&lt;&gt;"",IF($AD26=1,VLOOKUP($E26,得点換算表!$C$5:$D$14,2),VLOOKUP($E26,得点換算表!$E$5:$F$14,2)),"")</f>
        <v/>
      </c>
      <c r="AF26" s="142" t="str">
        <f>IF($F26&lt;&gt;"",IF($AD26=1,VLOOKUP($F26,得点換算表!$C$15:$D$24,2),VLOOKUP($F26,得点換算表!$E$15:$F$24,2)),"")</f>
        <v/>
      </c>
      <c r="AG26" s="142" t="str">
        <f>IF($G26&lt;&gt;"",IF($AD26=1,VLOOKUP($G26,得点換算表!$C$25:$D$34,2),VLOOKUP($G26,得点換算表!$E$25:$F$34,2)),"")</f>
        <v/>
      </c>
      <c r="AH26" s="142" t="str">
        <f>IF($H26&lt;&gt;"",IF($AD26=1,VLOOKUP($H26,得点換算表!$C$35:$D$44,2),VLOOKUP($H26,得点換算表!$E$35:$F$44,2)),"")</f>
        <v/>
      </c>
      <c r="AI26" s="142" t="str">
        <f>IF($I26&lt;&gt;"",IF($AD26=1,VLOOKUP($I26,得点換算表!$C$45:$D$55,2),VLOOKUP($I26,得点換算表!$E$45:$F$55,2)),"")</f>
        <v/>
      </c>
      <c r="AJ26" s="142" t="str">
        <f>IF($J26&lt;&gt;"",IF($AD26=1,VLOOKUP($J26,得点換算表!$C$56:$D$65,2),VLOOKUP($J26,得点換算表!$E$56:$F$65,2)),"")</f>
        <v/>
      </c>
      <c r="AK26" s="142" t="str">
        <f>IF($K26&lt;&gt;"",IF($AD26=1,VLOOKUP($K26,得点換算表!$C$66:$D$76,2),VLOOKUP($K26,得点換算表!$E$66:$F$76,2)),"")</f>
        <v/>
      </c>
      <c r="AL26" s="142" t="str">
        <f>IF($L26&lt;&gt;"",IF($AD26=1,VLOOKUP($L26,得点換算表!$C$77:$D$86,2),VLOOKUP($L26,得点換算表!$E$77:$F$86,2)),"")</f>
        <v/>
      </c>
      <c r="AM26" s="142" t="str">
        <f>IF($M26&lt;&gt;"",IF($AD26=1,VLOOKUP($M26,得点換算表!$C$87:$D$96,2),VLOOKUP($M26,得点換算表!$E$87:$F$96,2)),"")</f>
        <v/>
      </c>
      <c r="AN26" s="142" t="str">
        <f t="shared" si="2"/>
        <v/>
      </c>
      <c r="AO26" s="143" t="str">
        <f>IF(AND($AN26&lt;&gt;"",$AN26&gt;=8),VLOOKUP($AN26,得点換算表!$I$15:$J$19,2),"")</f>
        <v/>
      </c>
      <c r="AP26" s="10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H26" s="84"/>
    </row>
    <row r="27" spans="1:60" x14ac:dyDescent="0.15">
      <c r="A27" s="11"/>
      <c r="B27" s="12"/>
      <c r="C27" s="13"/>
      <c r="D27" s="13"/>
      <c r="E27" s="14"/>
      <c r="F27" s="14"/>
      <c r="G27" s="14"/>
      <c r="H27" s="14"/>
      <c r="I27" s="15"/>
      <c r="J27" s="14"/>
      <c r="K27" s="13"/>
      <c r="L27" s="14"/>
      <c r="M27" s="14"/>
      <c r="N27" s="14"/>
      <c r="O27" s="14"/>
      <c r="P27" s="198"/>
      <c r="Q27" s="198"/>
      <c r="R27" s="198"/>
      <c r="S27" s="198"/>
      <c r="T27" s="198"/>
      <c r="U27" s="198"/>
      <c r="V27" s="198"/>
      <c r="W27" s="202">
        <f t="shared" si="0"/>
        <v>0</v>
      </c>
      <c r="X27" s="14"/>
      <c r="Y27" s="14"/>
      <c r="Z27" s="108"/>
      <c r="AA27" s="114"/>
      <c r="AB27" s="129"/>
      <c r="AC27" s="128"/>
      <c r="AD27" s="142" t="str">
        <f t="shared" si="1"/>
        <v/>
      </c>
      <c r="AE27" s="142" t="str">
        <f>IF($E27&lt;&gt;"",IF($AD27=1,VLOOKUP($E27,得点換算表!$C$5:$D$14,2),VLOOKUP($E27,得点換算表!$E$5:$F$14,2)),"")</f>
        <v/>
      </c>
      <c r="AF27" s="142" t="str">
        <f>IF($F27&lt;&gt;"",IF($AD27=1,VLOOKUP($F27,得点換算表!$C$15:$D$24,2),VLOOKUP($F27,得点換算表!$E$15:$F$24,2)),"")</f>
        <v/>
      </c>
      <c r="AG27" s="142" t="str">
        <f>IF($G27&lt;&gt;"",IF($AD27=1,VLOOKUP($G27,得点換算表!$C$25:$D$34,2),VLOOKUP($G27,得点換算表!$E$25:$F$34,2)),"")</f>
        <v/>
      </c>
      <c r="AH27" s="142" t="str">
        <f>IF($H27&lt;&gt;"",IF($AD27=1,VLOOKUP($H27,得点換算表!$C$35:$D$44,2),VLOOKUP($H27,得点換算表!$E$35:$F$44,2)),"")</f>
        <v/>
      </c>
      <c r="AI27" s="142" t="str">
        <f>IF($I27&lt;&gt;"",IF($AD27=1,VLOOKUP($I27,得点換算表!$C$45:$D$55,2),VLOOKUP($I27,得点換算表!$E$45:$F$55,2)),"")</f>
        <v/>
      </c>
      <c r="AJ27" s="142" t="str">
        <f>IF($J27&lt;&gt;"",IF($AD27=1,VLOOKUP($J27,得点換算表!$C$56:$D$65,2),VLOOKUP($J27,得点換算表!$E$56:$F$65,2)),"")</f>
        <v/>
      </c>
      <c r="AK27" s="142" t="str">
        <f>IF($K27&lt;&gt;"",IF($AD27=1,VLOOKUP($K27,得点換算表!$C$66:$D$76,2),VLOOKUP($K27,得点換算表!$E$66:$F$76,2)),"")</f>
        <v/>
      </c>
      <c r="AL27" s="142" t="str">
        <f>IF($L27&lt;&gt;"",IF($AD27=1,VLOOKUP($L27,得点換算表!$C$77:$D$86,2),VLOOKUP($L27,得点換算表!$E$77:$F$86,2)),"")</f>
        <v/>
      </c>
      <c r="AM27" s="142" t="str">
        <f>IF($M27&lt;&gt;"",IF($AD27=1,VLOOKUP($M27,得点換算表!$C$87:$D$96,2),VLOOKUP($M27,得点換算表!$E$87:$F$96,2)),"")</f>
        <v/>
      </c>
      <c r="AN27" s="142" t="str">
        <f t="shared" si="2"/>
        <v/>
      </c>
      <c r="AO27" s="143" t="str">
        <f>IF(AND($AN27&lt;&gt;"",$AN27&gt;=8),VLOOKUP($AN27,得点換算表!$I$15:$J$19,2),"")</f>
        <v/>
      </c>
      <c r="AP27" s="10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H27" s="84"/>
    </row>
    <row r="28" spans="1:60" x14ac:dyDescent="0.15">
      <c r="A28" s="11"/>
      <c r="B28" s="12"/>
      <c r="C28" s="13"/>
      <c r="D28" s="13"/>
      <c r="E28" s="14"/>
      <c r="F28" s="14"/>
      <c r="G28" s="14"/>
      <c r="H28" s="14"/>
      <c r="I28" s="15"/>
      <c r="J28" s="14"/>
      <c r="K28" s="13"/>
      <c r="L28" s="14"/>
      <c r="M28" s="14"/>
      <c r="N28" s="14"/>
      <c r="O28" s="14"/>
      <c r="P28" s="198"/>
      <c r="Q28" s="198"/>
      <c r="R28" s="198"/>
      <c r="S28" s="198"/>
      <c r="T28" s="198"/>
      <c r="U28" s="198"/>
      <c r="V28" s="198"/>
      <c r="W28" s="202">
        <f t="shared" si="0"/>
        <v>0</v>
      </c>
      <c r="X28" s="14"/>
      <c r="Y28" s="14"/>
      <c r="Z28" s="108"/>
      <c r="AA28" s="114"/>
      <c r="AB28" s="129"/>
      <c r="AC28" s="128"/>
      <c r="AD28" s="142" t="str">
        <f t="shared" si="1"/>
        <v/>
      </c>
      <c r="AE28" s="142" t="str">
        <f>IF($E28&lt;&gt;"",IF($AD28=1,VLOOKUP($E28,得点換算表!$C$5:$D$14,2),VLOOKUP($E28,得点換算表!$E$5:$F$14,2)),"")</f>
        <v/>
      </c>
      <c r="AF28" s="142" t="str">
        <f>IF($F28&lt;&gt;"",IF($AD28=1,VLOOKUP($F28,得点換算表!$C$15:$D$24,2),VLOOKUP($F28,得点換算表!$E$15:$F$24,2)),"")</f>
        <v/>
      </c>
      <c r="AG28" s="142" t="str">
        <f>IF($G28&lt;&gt;"",IF($AD28=1,VLOOKUP($G28,得点換算表!$C$25:$D$34,2),VLOOKUP($G28,得点換算表!$E$25:$F$34,2)),"")</f>
        <v/>
      </c>
      <c r="AH28" s="142" t="str">
        <f>IF($H28&lt;&gt;"",IF($AD28=1,VLOOKUP($H28,得点換算表!$C$35:$D$44,2),VLOOKUP($H28,得点換算表!$E$35:$F$44,2)),"")</f>
        <v/>
      </c>
      <c r="AI28" s="142" t="str">
        <f>IF($I28&lt;&gt;"",IF($AD28=1,VLOOKUP($I28,得点換算表!$C$45:$D$55,2),VLOOKUP($I28,得点換算表!$E$45:$F$55,2)),"")</f>
        <v/>
      </c>
      <c r="AJ28" s="142" t="str">
        <f>IF($J28&lt;&gt;"",IF($AD28=1,VLOOKUP($J28,得点換算表!$C$56:$D$65,2),VLOOKUP($J28,得点換算表!$E$56:$F$65,2)),"")</f>
        <v/>
      </c>
      <c r="AK28" s="142" t="str">
        <f>IF($K28&lt;&gt;"",IF($AD28=1,VLOOKUP($K28,得点換算表!$C$66:$D$76,2),VLOOKUP($K28,得点換算表!$E$66:$F$76,2)),"")</f>
        <v/>
      </c>
      <c r="AL28" s="142" t="str">
        <f>IF($L28&lt;&gt;"",IF($AD28=1,VLOOKUP($L28,得点換算表!$C$77:$D$86,2),VLOOKUP($L28,得点換算表!$E$77:$F$86,2)),"")</f>
        <v/>
      </c>
      <c r="AM28" s="142" t="str">
        <f>IF($M28&lt;&gt;"",IF($AD28=1,VLOOKUP($M28,得点換算表!$C$87:$D$96,2),VLOOKUP($M28,得点換算表!$E$87:$F$96,2)),"")</f>
        <v/>
      </c>
      <c r="AN28" s="142" t="str">
        <f t="shared" si="2"/>
        <v/>
      </c>
      <c r="AO28" s="143" t="str">
        <f>IF(AND($AN28&lt;&gt;"",$AN28&gt;=8),VLOOKUP($AN28,得点換算表!$I$15:$J$19,2),"")</f>
        <v/>
      </c>
      <c r="AP28" s="10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H28" s="84"/>
    </row>
    <row r="29" spans="1:60" x14ac:dyDescent="0.15">
      <c r="A29" s="11"/>
      <c r="B29" s="12"/>
      <c r="C29" s="13"/>
      <c r="D29" s="13"/>
      <c r="E29" s="14"/>
      <c r="F29" s="14"/>
      <c r="G29" s="14"/>
      <c r="H29" s="14"/>
      <c r="I29" s="15"/>
      <c r="J29" s="14"/>
      <c r="K29" s="13"/>
      <c r="L29" s="14"/>
      <c r="M29" s="14"/>
      <c r="N29" s="14"/>
      <c r="O29" s="14"/>
      <c r="P29" s="198"/>
      <c r="Q29" s="198"/>
      <c r="R29" s="198"/>
      <c r="S29" s="198"/>
      <c r="T29" s="198"/>
      <c r="U29" s="198"/>
      <c r="V29" s="198"/>
      <c r="W29" s="202">
        <f t="shared" si="0"/>
        <v>0</v>
      </c>
      <c r="X29" s="14"/>
      <c r="Y29" s="14"/>
      <c r="Z29" s="108"/>
      <c r="AA29" s="114"/>
      <c r="AB29" s="129"/>
      <c r="AC29" s="128"/>
      <c r="AD29" s="142" t="str">
        <f t="shared" si="1"/>
        <v/>
      </c>
      <c r="AE29" s="142" t="str">
        <f>IF($E29&lt;&gt;"",IF($AD29=1,VLOOKUP($E29,得点換算表!$C$5:$D$14,2),VLOOKUP($E29,得点換算表!$E$5:$F$14,2)),"")</f>
        <v/>
      </c>
      <c r="AF29" s="142" t="str">
        <f>IF($F29&lt;&gt;"",IF($AD29=1,VLOOKUP($F29,得点換算表!$C$15:$D$24,2),VLOOKUP($F29,得点換算表!$E$15:$F$24,2)),"")</f>
        <v/>
      </c>
      <c r="AG29" s="142" t="str">
        <f>IF($G29&lt;&gt;"",IF($AD29=1,VLOOKUP($G29,得点換算表!$C$25:$D$34,2),VLOOKUP($G29,得点換算表!$E$25:$F$34,2)),"")</f>
        <v/>
      </c>
      <c r="AH29" s="142" t="str">
        <f>IF($H29&lt;&gt;"",IF($AD29=1,VLOOKUP($H29,得点換算表!$C$35:$D$44,2),VLOOKUP($H29,得点換算表!$E$35:$F$44,2)),"")</f>
        <v/>
      </c>
      <c r="AI29" s="142" t="str">
        <f>IF($I29&lt;&gt;"",IF($AD29=1,VLOOKUP($I29,得点換算表!$C$45:$D$55,2),VLOOKUP($I29,得点換算表!$E$45:$F$55,2)),"")</f>
        <v/>
      </c>
      <c r="AJ29" s="142" t="str">
        <f>IF($J29&lt;&gt;"",IF($AD29=1,VLOOKUP($J29,得点換算表!$C$56:$D$65,2),VLOOKUP($J29,得点換算表!$E$56:$F$65,2)),"")</f>
        <v/>
      </c>
      <c r="AK29" s="142" t="str">
        <f>IF($K29&lt;&gt;"",IF($AD29=1,VLOOKUP($K29,得点換算表!$C$66:$D$76,2),VLOOKUP($K29,得点換算表!$E$66:$F$76,2)),"")</f>
        <v/>
      </c>
      <c r="AL29" s="142" t="str">
        <f>IF($L29&lt;&gt;"",IF($AD29=1,VLOOKUP($L29,得点換算表!$C$77:$D$86,2),VLOOKUP($L29,得点換算表!$E$77:$F$86,2)),"")</f>
        <v/>
      </c>
      <c r="AM29" s="142" t="str">
        <f>IF($M29&lt;&gt;"",IF($AD29=1,VLOOKUP($M29,得点換算表!$C$87:$D$96,2),VLOOKUP($M29,得点換算表!$E$87:$F$96,2)),"")</f>
        <v/>
      </c>
      <c r="AN29" s="142" t="str">
        <f t="shared" si="2"/>
        <v/>
      </c>
      <c r="AO29" s="143" t="str">
        <f>IF(AND($AN29&lt;&gt;"",$AN29&gt;=8),VLOOKUP($AN29,得点換算表!$I$15:$J$19,2),"")</f>
        <v/>
      </c>
      <c r="AP29" s="10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H29" s="84"/>
    </row>
    <row r="30" spans="1:60" x14ac:dyDescent="0.15">
      <c r="A30" s="11"/>
      <c r="B30" s="12"/>
      <c r="C30" s="13"/>
      <c r="D30" s="13"/>
      <c r="E30" s="14"/>
      <c r="F30" s="14"/>
      <c r="G30" s="14"/>
      <c r="H30" s="14"/>
      <c r="I30" s="15"/>
      <c r="J30" s="14"/>
      <c r="K30" s="13"/>
      <c r="L30" s="14"/>
      <c r="M30" s="14"/>
      <c r="N30" s="14"/>
      <c r="O30" s="14"/>
      <c r="P30" s="198"/>
      <c r="Q30" s="198"/>
      <c r="R30" s="198"/>
      <c r="S30" s="198"/>
      <c r="T30" s="198"/>
      <c r="U30" s="198"/>
      <c r="V30" s="198"/>
      <c r="W30" s="202">
        <f t="shared" si="0"/>
        <v>0</v>
      </c>
      <c r="X30" s="14"/>
      <c r="Y30" s="14"/>
      <c r="Z30" s="108"/>
      <c r="AA30" s="114"/>
      <c r="AB30" s="129"/>
      <c r="AC30" s="128"/>
      <c r="AD30" s="142" t="str">
        <f t="shared" si="1"/>
        <v/>
      </c>
      <c r="AE30" s="142" t="str">
        <f>IF($E30&lt;&gt;"",IF($AD30=1,VLOOKUP($E30,得点換算表!$C$5:$D$14,2),VLOOKUP($E30,得点換算表!$E$5:$F$14,2)),"")</f>
        <v/>
      </c>
      <c r="AF30" s="142" t="str">
        <f>IF($F30&lt;&gt;"",IF($AD30=1,VLOOKUP($F30,得点換算表!$C$15:$D$24,2),VLOOKUP($F30,得点換算表!$E$15:$F$24,2)),"")</f>
        <v/>
      </c>
      <c r="AG30" s="142" t="str">
        <f>IF($G30&lt;&gt;"",IF($AD30=1,VLOOKUP($G30,得点換算表!$C$25:$D$34,2),VLOOKUP($G30,得点換算表!$E$25:$F$34,2)),"")</f>
        <v/>
      </c>
      <c r="AH30" s="142" t="str">
        <f>IF($H30&lt;&gt;"",IF($AD30=1,VLOOKUP($H30,得点換算表!$C$35:$D$44,2),VLOOKUP($H30,得点換算表!$E$35:$F$44,2)),"")</f>
        <v/>
      </c>
      <c r="AI30" s="142" t="str">
        <f>IF($I30&lt;&gt;"",IF($AD30=1,VLOOKUP($I30,得点換算表!$C$45:$D$55,2),VLOOKUP($I30,得点換算表!$E$45:$F$55,2)),"")</f>
        <v/>
      </c>
      <c r="AJ30" s="142" t="str">
        <f>IF($J30&lt;&gt;"",IF($AD30=1,VLOOKUP($J30,得点換算表!$C$56:$D$65,2),VLOOKUP($J30,得点換算表!$E$56:$F$65,2)),"")</f>
        <v/>
      </c>
      <c r="AK30" s="142" t="str">
        <f>IF($K30&lt;&gt;"",IF($AD30=1,VLOOKUP($K30,得点換算表!$C$66:$D$76,2),VLOOKUP($K30,得点換算表!$E$66:$F$76,2)),"")</f>
        <v/>
      </c>
      <c r="AL30" s="142" t="str">
        <f>IF($L30&lt;&gt;"",IF($AD30=1,VLOOKUP($L30,得点換算表!$C$77:$D$86,2),VLOOKUP($L30,得点換算表!$E$77:$F$86,2)),"")</f>
        <v/>
      </c>
      <c r="AM30" s="142" t="str">
        <f>IF($M30&lt;&gt;"",IF($AD30=1,VLOOKUP($M30,得点換算表!$C$87:$D$96,2),VLOOKUP($M30,得点換算表!$E$87:$F$96,2)),"")</f>
        <v/>
      </c>
      <c r="AN30" s="142" t="str">
        <f t="shared" si="2"/>
        <v/>
      </c>
      <c r="AO30" s="143" t="str">
        <f>IF(AND($AN30&lt;&gt;"",$AN30&gt;=8),VLOOKUP($AN30,得点換算表!$I$15:$J$19,2),"")</f>
        <v/>
      </c>
      <c r="AP30" s="10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H30" s="84"/>
    </row>
    <row r="31" spans="1:60" x14ac:dyDescent="0.15">
      <c r="A31" s="11"/>
      <c r="B31" s="12"/>
      <c r="C31" s="13"/>
      <c r="D31" s="13"/>
      <c r="E31" s="14"/>
      <c r="F31" s="14"/>
      <c r="G31" s="14"/>
      <c r="H31" s="14"/>
      <c r="I31" s="15"/>
      <c r="J31" s="14"/>
      <c r="K31" s="13"/>
      <c r="L31" s="14"/>
      <c r="M31" s="14"/>
      <c r="N31" s="14"/>
      <c r="O31" s="14"/>
      <c r="P31" s="198"/>
      <c r="Q31" s="198"/>
      <c r="R31" s="198"/>
      <c r="S31" s="198"/>
      <c r="T31" s="198"/>
      <c r="U31" s="198"/>
      <c r="V31" s="198"/>
      <c r="W31" s="202">
        <f t="shared" si="0"/>
        <v>0</v>
      </c>
      <c r="X31" s="14"/>
      <c r="Y31" s="14"/>
      <c r="Z31" s="108"/>
      <c r="AA31" s="114"/>
      <c r="AB31" s="129"/>
      <c r="AC31" s="128"/>
      <c r="AD31" s="142" t="str">
        <f t="shared" si="1"/>
        <v/>
      </c>
      <c r="AE31" s="142" t="str">
        <f>IF($E31&lt;&gt;"",IF($AD31=1,VLOOKUP($E31,得点換算表!$C$5:$D$14,2),VLOOKUP($E31,得点換算表!$E$5:$F$14,2)),"")</f>
        <v/>
      </c>
      <c r="AF31" s="142" t="str">
        <f>IF($F31&lt;&gt;"",IF($AD31=1,VLOOKUP($F31,得点換算表!$C$15:$D$24,2),VLOOKUP($F31,得点換算表!$E$15:$F$24,2)),"")</f>
        <v/>
      </c>
      <c r="AG31" s="142" t="str">
        <f>IF($G31&lt;&gt;"",IF($AD31=1,VLOOKUP($G31,得点換算表!$C$25:$D$34,2),VLOOKUP($G31,得点換算表!$E$25:$F$34,2)),"")</f>
        <v/>
      </c>
      <c r="AH31" s="142" t="str">
        <f>IF($H31&lt;&gt;"",IF($AD31=1,VLOOKUP($H31,得点換算表!$C$35:$D$44,2),VLOOKUP($H31,得点換算表!$E$35:$F$44,2)),"")</f>
        <v/>
      </c>
      <c r="AI31" s="142" t="str">
        <f>IF($I31&lt;&gt;"",IF($AD31=1,VLOOKUP($I31,得点換算表!$C$45:$D$55,2),VLOOKUP($I31,得点換算表!$E$45:$F$55,2)),"")</f>
        <v/>
      </c>
      <c r="AJ31" s="142" t="str">
        <f>IF($J31&lt;&gt;"",IF($AD31=1,VLOOKUP($J31,得点換算表!$C$56:$D$65,2),VLOOKUP($J31,得点換算表!$E$56:$F$65,2)),"")</f>
        <v/>
      </c>
      <c r="AK31" s="142" t="str">
        <f>IF($K31&lt;&gt;"",IF($AD31=1,VLOOKUP($K31,得点換算表!$C$66:$D$76,2),VLOOKUP($K31,得点換算表!$E$66:$F$76,2)),"")</f>
        <v/>
      </c>
      <c r="AL31" s="142" t="str">
        <f>IF($L31&lt;&gt;"",IF($AD31=1,VLOOKUP($L31,得点換算表!$C$77:$D$86,2),VLOOKUP($L31,得点換算表!$E$77:$F$86,2)),"")</f>
        <v/>
      </c>
      <c r="AM31" s="142" t="str">
        <f>IF($M31&lt;&gt;"",IF($AD31=1,VLOOKUP($M31,得点換算表!$C$87:$D$96,2),VLOOKUP($M31,得点換算表!$E$87:$F$96,2)),"")</f>
        <v/>
      </c>
      <c r="AN31" s="142" t="str">
        <f t="shared" si="2"/>
        <v/>
      </c>
      <c r="AO31" s="143" t="str">
        <f>IF(AND($AN31&lt;&gt;"",$AN31&gt;=8),VLOOKUP($AN31,得点換算表!$I$15:$J$19,2),"")</f>
        <v/>
      </c>
      <c r="AP31" s="10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</row>
    <row r="32" spans="1:60" x14ac:dyDescent="0.15">
      <c r="A32" s="11"/>
      <c r="B32" s="12"/>
      <c r="C32" s="13"/>
      <c r="D32" s="13"/>
      <c r="E32" s="14"/>
      <c r="F32" s="14"/>
      <c r="G32" s="14"/>
      <c r="H32" s="14"/>
      <c r="I32" s="15"/>
      <c r="J32" s="14"/>
      <c r="K32" s="13"/>
      <c r="L32" s="14"/>
      <c r="M32" s="14"/>
      <c r="N32" s="14"/>
      <c r="O32" s="14"/>
      <c r="P32" s="198"/>
      <c r="Q32" s="198"/>
      <c r="R32" s="198"/>
      <c r="S32" s="198"/>
      <c r="T32" s="198"/>
      <c r="U32" s="198"/>
      <c r="V32" s="198"/>
      <c r="W32" s="202">
        <f t="shared" si="0"/>
        <v>0</v>
      </c>
      <c r="X32" s="14"/>
      <c r="Y32" s="14"/>
      <c r="Z32" s="108"/>
      <c r="AA32" s="114"/>
      <c r="AB32" s="129"/>
      <c r="AC32" s="128"/>
      <c r="AD32" s="142" t="str">
        <f t="shared" si="1"/>
        <v/>
      </c>
      <c r="AE32" s="142" t="str">
        <f>IF($E32&lt;&gt;"",IF($AD32=1,VLOOKUP($E32,得点換算表!$C$5:$D$14,2),VLOOKUP($E32,得点換算表!$E$5:$F$14,2)),"")</f>
        <v/>
      </c>
      <c r="AF32" s="142" t="str">
        <f>IF($F32&lt;&gt;"",IF($AD32=1,VLOOKUP($F32,得点換算表!$C$15:$D$24,2),VLOOKUP($F32,得点換算表!$E$15:$F$24,2)),"")</f>
        <v/>
      </c>
      <c r="AG32" s="142" t="str">
        <f>IF($G32&lt;&gt;"",IF($AD32=1,VLOOKUP($G32,得点換算表!$C$25:$D$34,2),VLOOKUP($G32,得点換算表!$E$25:$F$34,2)),"")</f>
        <v/>
      </c>
      <c r="AH32" s="142" t="str">
        <f>IF($H32&lt;&gt;"",IF($AD32=1,VLOOKUP($H32,得点換算表!$C$35:$D$44,2),VLOOKUP($H32,得点換算表!$E$35:$F$44,2)),"")</f>
        <v/>
      </c>
      <c r="AI32" s="142" t="str">
        <f>IF($I32&lt;&gt;"",IF($AD32=1,VLOOKUP($I32,得点換算表!$C$45:$D$55,2),VLOOKUP($I32,得点換算表!$E$45:$F$55,2)),"")</f>
        <v/>
      </c>
      <c r="AJ32" s="142" t="str">
        <f>IF($J32&lt;&gt;"",IF($AD32=1,VLOOKUP($J32,得点換算表!$C$56:$D$65,2),VLOOKUP($J32,得点換算表!$E$56:$F$65,2)),"")</f>
        <v/>
      </c>
      <c r="AK32" s="142" t="str">
        <f>IF($K32&lt;&gt;"",IF($AD32=1,VLOOKUP($K32,得点換算表!$C$66:$D$76,2),VLOOKUP($K32,得点換算表!$E$66:$F$76,2)),"")</f>
        <v/>
      </c>
      <c r="AL32" s="142" t="str">
        <f>IF($L32&lt;&gt;"",IF($AD32=1,VLOOKUP($L32,得点換算表!$C$77:$D$86,2),VLOOKUP($L32,得点換算表!$E$77:$F$86,2)),"")</f>
        <v/>
      </c>
      <c r="AM32" s="142" t="str">
        <f>IF($M32&lt;&gt;"",IF($AD32=1,VLOOKUP($M32,得点換算表!$C$87:$D$96,2),VLOOKUP($M32,得点換算表!$E$87:$F$96,2)),"")</f>
        <v/>
      </c>
      <c r="AN32" s="142" t="str">
        <f t="shared" si="2"/>
        <v/>
      </c>
      <c r="AO32" s="143" t="str">
        <f>IF(AND($AN32&lt;&gt;"",$AN32&gt;=8),VLOOKUP($AN32,得点換算表!$I$15:$J$19,2),"")</f>
        <v/>
      </c>
      <c r="AP32" s="10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</row>
    <row r="33" spans="1:59" x14ac:dyDescent="0.15">
      <c r="A33" s="11"/>
      <c r="B33" s="12"/>
      <c r="C33" s="13"/>
      <c r="D33" s="13"/>
      <c r="E33" s="14"/>
      <c r="F33" s="14"/>
      <c r="G33" s="14"/>
      <c r="H33" s="14"/>
      <c r="I33" s="15"/>
      <c r="J33" s="14"/>
      <c r="K33" s="13"/>
      <c r="L33" s="14"/>
      <c r="M33" s="14"/>
      <c r="N33" s="14"/>
      <c r="O33" s="14"/>
      <c r="P33" s="198"/>
      <c r="Q33" s="198"/>
      <c r="R33" s="198"/>
      <c r="S33" s="198"/>
      <c r="T33" s="198"/>
      <c r="U33" s="198"/>
      <c r="V33" s="198"/>
      <c r="W33" s="202">
        <f t="shared" si="0"/>
        <v>0</v>
      </c>
      <c r="X33" s="14"/>
      <c r="Y33" s="14"/>
      <c r="Z33" s="108"/>
      <c r="AA33" s="114"/>
      <c r="AB33" s="129"/>
      <c r="AC33" s="128"/>
      <c r="AD33" s="142" t="str">
        <f t="shared" si="1"/>
        <v/>
      </c>
      <c r="AE33" s="142" t="str">
        <f>IF($E33&lt;&gt;"",IF($AD33=1,VLOOKUP($E33,得点換算表!$C$5:$D$14,2),VLOOKUP($E33,得点換算表!$E$5:$F$14,2)),"")</f>
        <v/>
      </c>
      <c r="AF33" s="142" t="str">
        <f>IF($F33&lt;&gt;"",IF($AD33=1,VLOOKUP($F33,得点換算表!$C$15:$D$24,2),VLOOKUP($F33,得点換算表!$E$15:$F$24,2)),"")</f>
        <v/>
      </c>
      <c r="AG33" s="142" t="str">
        <f>IF($G33&lt;&gt;"",IF($AD33=1,VLOOKUP($G33,得点換算表!$C$25:$D$34,2),VLOOKUP($G33,得点換算表!$E$25:$F$34,2)),"")</f>
        <v/>
      </c>
      <c r="AH33" s="142" t="str">
        <f>IF($H33&lt;&gt;"",IF($AD33=1,VLOOKUP($H33,得点換算表!$C$35:$D$44,2),VLOOKUP($H33,得点換算表!$E$35:$F$44,2)),"")</f>
        <v/>
      </c>
      <c r="AI33" s="142" t="str">
        <f>IF($I33&lt;&gt;"",IF($AD33=1,VLOOKUP($I33,得点換算表!$C$45:$D$55,2),VLOOKUP($I33,得点換算表!$E$45:$F$55,2)),"")</f>
        <v/>
      </c>
      <c r="AJ33" s="142" t="str">
        <f>IF($J33&lt;&gt;"",IF($AD33=1,VLOOKUP($J33,得点換算表!$C$56:$D$65,2),VLOOKUP($J33,得点換算表!$E$56:$F$65,2)),"")</f>
        <v/>
      </c>
      <c r="AK33" s="142" t="str">
        <f>IF($K33&lt;&gt;"",IF($AD33=1,VLOOKUP($K33,得点換算表!$C$66:$D$76,2),VLOOKUP($K33,得点換算表!$E$66:$F$76,2)),"")</f>
        <v/>
      </c>
      <c r="AL33" s="142" t="str">
        <f>IF($L33&lt;&gt;"",IF($AD33=1,VLOOKUP($L33,得点換算表!$C$77:$D$86,2),VLOOKUP($L33,得点換算表!$E$77:$F$86,2)),"")</f>
        <v/>
      </c>
      <c r="AM33" s="142" t="str">
        <f>IF($M33&lt;&gt;"",IF($AD33=1,VLOOKUP($M33,得点換算表!$C$87:$D$96,2),VLOOKUP($M33,得点換算表!$E$87:$F$96,2)),"")</f>
        <v/>
      </c>
      <c r="AN33" s="142" t="str">
        <f t="shared" si="2"/>
        <v/>
      </c>
      <c r="AO33" s="143" t="str">
        <f>IF(AND($AN33&lt;&gt;"",$AN33&gt;=8),VLOOKUP($AN33,得点換算表!$I$15:$J$19,2),"")</f>
        <v/>
      </c>
      <c r="AP33" s="10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</row>
    <row r="34" spans="1:59" x14ac:dyDescent="0.15">
      <c r="A34" s="11"/>
      <c r="B34" s="12"/>
      <c r="C34" s="13"/>
      <c r="D34" s="13"/>
      <c r="E34" s="14"/>
      <c r="F34" s="14"/>
      <c r="G34" s="14"/>
      <c r="H34" s="14"/>
      <c r="I34" s="15"/>
      <c r="J34" s="14"/>
      <c r="K34" s="13"/>
      <c r="L34" s="14"/>
      <c r="M34" s="14"/>
      <c r="N34" s="14"/>
      <c r="O34" s="14"/>
      <c r="P34" s="198"/>
      <c r="Q34" s="198"/>
      <c r="R34" s="198"/>
      <c r="S34" s="198"/>
      <c r="T34" s="198"/>
      <c r="U34" s="198"/>
      <c r="V34" s="198"/>
      <c r="W34" s="202">
        <f t="shared" si="0"/>
        <v>0</v>
      </c>
      <c r="X34" s="14"/>
      <c r="Y34" s="14"/>
      <c r="Z34" s="108"/>
      <c r="AA34" s="114"/>
      <c r="AB34" s="129"/>
      <c r="AC34" s="128"/>
      <c r="AD34" s="142" t="str">
        <f t="shared" si="1"/>
        <v/>
      </c>
      <c r="AE34" s="142" t="str">
        <f>IF($E34&lt;&gt;"",IF($AD34=1,VLOOKUP($E34,得点換算表!$C$5:$D$14,2),VLOOKUP($E34,得点換算表!$E$5:$F$14,2)),"")</f>
        <v/>
      </c>
      <c r="AF34" s="142" t="str">
        <f>IF($F34&lt;&gt;"",IF($AD34=1,VLOOKUP($F34,得点換算表!$C$15:$D$24,2),VLOOKUP($F34,得点換算表!$E$15:$F$24,2)),"")</f>
        <v/>
      </c>
      <c r="AG34" s="142" t="str">
        <f>IF($G34&lt;&gt;"",IF($AD34=1,VLOOKUP($G34,得点換算表!$C$25:$D$34,2),VLOOKUP($G34,得点換算表!$E$25:$F$34,2)),"")</f>
        <v/>
      </c>
      <c r="AH34" s="142" t="str">
        <f>IF($H34&lt;&gt;"",IF($AD34=1,VLOOKUP($H34,得点換算表!$C$35:$D$44,2),VLOOKUP($H34,得点換算表!$E$35:$F$44,2)),"")</f>
        <v/>
      </c>
      <c r="AI34" s="142" t="str">
        <f>IF($I34&lt;&gt;"",IF($AD34=1,VLOOKUP($I34,得点換算表!$C$45:$D$55,2),VLOOKUP($I34,得点換算表!$E$45:$F$55,2)),"")</f>
        <v/>
      </c>
      <c r="AJ34" s="142" t="str">
        <f>IF($J34&lt;&gt;"",IF($AD34=1,VLOOKUP($J34,得点換算表!$C$56:$D$65,2),VLOOKUP($J34,得点換算表!$E$56:$F$65,2)),"")</f>
        <v/>
      </c>
      <c r="AK34" s="142" t="str">
        <f>IF($K34&lt;&gt;"",IF($AD34=1,VLOOKUP($K34,得点換算表!$C$66:$D$76,2),VLOOKUP($K34,得点換算表!$E$66:$F$76,2)),"")</f>
        <v/>
      </c>
      <c r="AL34" s="142" t="str">
        <f>IF($L34&lt;&gt;"",IF($AD34=1,VLOOKUP($L34,得点換算表!$C$77:$D$86,2),VLOOKUP($L34,得点換算表!$E$77:$F$86,2)),"")</f>
        <v/>
      </c>
      <c r="AM34" s="142" t="str">
        <f>IF($M34&lt;&gt;"",IF($AD34=1,VLOOKUP($M34,得点換算表!$C$87:$D$96,2),VLOOKUP($M34,得点換算表!$E$87:$F$96,2)),"")</f>
        <v/>
      </c>
      <c r="AN34" s="142" t="str">
        <f t="shared" si="2"/>
        <v/>
      </c>
      <c r="AO34" s="143" t="str">
        <f>IF(AND($AN34&lt;&gt;"",$AN34&gt;=8),VLOOKUP($AN34,得点換算表!$I$15:$J$19,2),"")</f>
        <v/>
      </c>
      <c r="AP34" s="10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</row>
    <row r="35" spans="1:59" x14ac:dyDescent="0.15">
      <c r="A35" s="11"/>
      <c r="B35" s="12"/>
      <c r="C35" s="13"/>
      <c r="D35" s="13"/>
      <c r="E35" s="14"/>
      <c r="F35" s="14"/>
      <c r="G35" s="14"/>
      <c r="H35" s="14"/>
      <c r="I35" s="15"/>
      <c r="J35" s="14"/>
      <c r="K35" s="13"/>
      <c r="L35" s="14"/>
      <c r="M35" s="14"/>
      <c r="N35" s="14"/>
      <c r="O35" s="14"/>
      <c r="P35" s="198"/>
      <c r="Q35" s="198"/>
      <c r="R35" s="198"/>
      <c r="S35" s="198"/>
      <c r="T35" s="198"/>
      <c r="U35" s="198"/>
      <c r="V35" s="198"/>
      <c r="W35" s="202">
        <f t="shared" si="0"/>
        <v>0</v>
      </c>
      <c r="X35" s="14"/>
      <c r="Y35" s="14"/>
      <c r="Z35" s="108"/>
      <c r="AA35" s="114"/>
      <c r="AB35" s="129"/>
      <c r="AC35" s="128"/>
      <c r="AD35" s="142" t="str">
        <f t="shared" si="1"/>
        <v/>
      </c>
      <c r="AE35" s="142" t="str">
        <f>IF($E35&lt;&gt;"",IF($AD35=1,VLOOKUP($E35,得点換算表!$C$5:$D$14,2),VLOOKUP($E35,得点換算表!$E$5:$F$14,2)),"")</f>
        <v/>
      </c>
      <c r="AF35" s="142" t="str">
        <f>IF($F35&lt;&gt;"",IF($AD35=1,VLOOKUP($F35,得点換算表!$C$15:$D$24,2),VLOOKUP($F35,得点換算表!$E$15:$F$24,2)),"")</f>
        <v/>
      </c>
      <c r="AG35" s="142" t="str">
        <f>IF($G35&lt;&gt;"",IF($AD35=1,VLOOKUP($G35,得点換算表!$C$25:$D$34,2),VLOOKUP($G35,得点換算表!$E$25:$F$34,2)),"")</f>
        <v/>
      </c>
      <c r="AH35" s="142" t="str">
        <f>IF($H35&lt;&gt;"",IF($AD35=1,VLOOKUP($H35,得点換算表!$C$35:$D$44,2),VLOOKUP($H35,得点換算表!$E$35:$F$44,2)),"")</f>
        <v/>
      </c>
      <c r="AI35" s="142" t="str">
        <f>IF($I35&lt;&gt;"",IF($AD35=1,VLOOKUP($I35,得点換算表!$C$45:$D$55,2),VLOOKUP($I35,得点換算表!$E$45:$F$55,2)),"")</f>
        <v/>
      </c>
      <c r="AJ35" s="142" t="str">
        <f>IF($J35&lt;&gt;"",IF($AD35=1,VLOOKUP($J35,得点換算表!$C$56:$D$65,2),VLOOKUP($J35,得点換算表!$E$56:$F$65,2)),"")</f>
        <v/>
      </c>
      <c r="AK35" s="142" t="str">
        <f>IF($K35&lt;&gt;"",IF($AD35=1,VLOOKUP($K35,得点換算表!$C$66:$D$76,2),VLOOKUP($K35,得点換算表!$E$66:$F$76,2)),"")</f>
        <v/>
      </c>
      <c r="AL35" s="142" t="str">
        <f>IF($L35&lt;&gt;"",IF($AD35=1,VLOOKUP($L35,得点換算表!$C$77:$D$86,2),VLOOKUP($L35,得点換算表!$E$77:$F$86,2)),"")</f>
        <v/>
      </c>
      <c r="AM35" s="142" t="str">
        <f>IF($M35&lt;&gt;"",IF($AD35=1,VLOOKUP($M35,得点換算表!$C$87:$D$96,2),VLOOKUP($M35,得点換算表!$E$87:$F$96,2)),"")</f>
        <v/>
      </c>
      <c r="AN35" s="142" t="str">
        <f t="shared" si="2"/>
        <v/>
      </c>
      <c r="AO35" s="143" t="str">
        <f>IF(AND($AN35&lt;&gt;"",$AN35&gt;=8),VLOOKUP($AN35,得点換算表!$I$15:$J$19,2),"")</f>
        <v/>
      </c>
      <c r="AP35" s="10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</row>
    <row r="36" spans="1:59" x14ac:dyDescent="0.15">
      <c r="A36" s="11"/>
      <c r="B36" s="12"/>
      <c r="C36" s="13"/>
      <c r="D36" s="13"/>
      <c r="E36" s="14"/>
      <c r="F36" s="14"/>
      <c r="G36" s="14"/>
      <c r="H36" s="14"/>
      <c r="I36" s="15"/>
      <c r="J36" s="14"/>
      <c r="K36" s="13"/>
      <c r="L36" s="14"/>
      <c r="M36" s="14"/>
      <c r="N36" s="14"/>
      <c r="O36" s="14"/>
      <c r="P36" s="198"/>
      <c r="Q36" s="198"/>
      <c r="R36" s="198"/>
      <c r="S36" s="198"/>
      <c r="T36" s="198"/>
      <c r="U36" s="198"/>
      <c r="V36" s="198"/>
      <c r="W36" s="202">
        <f t="shared" si="0"/>
        <v>0</v>
      </c>
      <c r="X36" s="14"/>
      <c r="Y36" s="14"/>
      <c r="Z36" s="108"/>
      <c r="AA36" s="114"/>
      <c r="AB36" s="129"/>
      <c r="AC36" s="128"/>
      <c r="AD36" s="142" t="str">
        <f t="shared" si="1"/>
        <v/>
      </c>
      <c r="AE36" s="142" t="str">
        <f>IF($E36&lt;&gt;"",IF($AD36=1,VLOOKUP($E36,得点換算表!$C$5:$D$14,2),VLOOKUP($E36,得点換算表!$E$5:$F$14,2)),"")</f>
        <v/>
      </c>
      <c r="AF36" s="142" t="str">
        <f>IF($F36&lt;&gt;"",IF($AD36=1,VLOOKUP($F36,得点換算表!$C$15:$D$24,2),VLOOKUP($F36,得点換算表!$E$15:$F$24,2)),"")</f>
        <v/>
      </c>
      <c r="AG36" s="142" t="str">
        <f>IF($G36&lt;&gt;"",IF($AD36=1,VLOOKUP($G36,得点換算表!$C$25:$D$34,2),VLOOKUP($G36,得点換算表!$E$25:$F$34,2)),"")</f>
        <v/>
      </c>
      <c r="AH36" s="142" t="str">
        <f>IF($H36&lt;&gt;"",IF($AD36=1,VLOOKUP($H36,得点換算表!$C$35:$D$44,2),VLOOKUP($H36,得点換算表!$E$35:$F$44,2)),"")</f>
        <v/>
      </c>
      <c r="AI36" s="142" t="str">
        <f>IF($I36&lt;&gt;"",IF($AD36=1,VLOOKUP($I36,得点換算表!$C$45:$D$55,2),VLOOKUP($I36,得点換算表!$E$45:$F$55,2)),"")</f>
        <v/>
      </c>
      <c r="AJ36" s="142" t="str">
        <f>IF($J36&lt;&gt;"",IF($AD36=1,VLOOKUP($J36,得点換算表!$C$56:$D$65,2),VLOOKUP($J36,得点換算表!$E$56:$F$65,2)),"")</f>
        <v/>
      </c>
      <c r="AK36" s="142" t="str">
        <f>IF($K36&lt;&gt;"",IF($AD36=1,VLOOKUP($K36,得点換算表!$C$66:$D$76,2),VLOOKUP($K36,得点換算表!$E$66:$F$76,2)),"")</f>
        <v/>
      </c>
      <c r="AL36" s="142" t="str">
        <f>IF($L36&lt;&gt;"",IF($AD36=1,VLOOKUP($L36,得点換算表!$C$77:$D$86,2),VLOOKUP($L36,得点換算表!$E$77:$F$86,2)),"")</f>
        <v/>
      </c>
      <c r="AM36" s="142" t="str">
        <f>IF($M36&lt;&gt;"",IF($AD36=1,VLOOKUP($M36,得点換算表!$C$87:$D$96,2),VLOOKUP($M36,得点換算表!$E$87:$F$96,2)),"")</f>
        <v/>
      </c>
      <c r="AN36" s="142" t="str">
        <f t="shared" si="2"/>
        <v/>
      </c>
      <c r="AO36" s="143" t="str">
        <f>IF(AND($AN36&lt;&gt;"",$AN36&gt;=8),VLOOKUP($AN36,得点換算表!$I$15:$J$19,2),"")</f>
        <v/>
      </c>
      <c r="AP36" s="10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</row>
    <row r="37" spans="1:59" x14ac:dyDescent="0.15">
      <c r="A37" s="11"/>
      <c r="B37" s="12"/>
      <c r="C37" s="13"/>
      <c r="D37" s="13"/>
      <c r="E37" s="14"/>
      <c r="F37" s="14"/>
      <c r="G37" s="14"/>
      <c r="H37" s="14"/>
      <c r="I37" s="15"/>
      <c r="J37" s="14"/>
      <c r="K37" s="13"/>
      <c r="L37" s="14"/>
      <c r="M37" s="14"/>
      <c r="N37" s="14"/>
      <c r="O37" s="14"/>
      <c r="P37" s="198"/>
      <c r="Q37" s="198"/>
      <c r="R37" s="198"/>
      <c r="S37" s="198"/>
      <c r="T37" s="198"/>
      <c r="U37" s="198"/>
      <c r="V37" s="198"/>
      <c r="W37" s="202">
        <f t="shared" si="0"/>
        <v>0</v>
      </c>
      <c r="X37" s="14"/>
      <c r="Y37" s="14"/>
      <c r="Z37" s="108"/>
      <c r="AA37" s="114"/>
      <c r="AB37" s="129"/>
      <c r="AC37" s="128"/>
      <c r="AD37" s="142" t="str">
        <f t="shared" si="1"/>
        <v/>
      </c>
      <c r="AE37" s="142" t="str">
        <f>IF($E37&lt;&gt;"",IF($AD37=1,VLOOKUP($E37,得点換算表!$C$5:$D$14,2),VLOOKUP($E37,得点換算表!$E$5:$F$14,2)),"")</f>
        <v/>
      </c>
      <c r="AF37" s="142" t="str">
        <f>IF($F37&lt;&gt;"",IF($AD37=1,VLOOKUP($F37,得点換算表!$C$15:$D$24,2),VLOOKUP($F37,得点換算表!$E$15:$F$24,2)),"")</f>
        <v/>
      </c>
      <c r="AG37" s="142" t="str">
        <f>IF($G37&lt;&gt;"",IF($AD37=1,VLOOKUP($G37,得点換算表!$C$25:$D$34,2),VLOOKUP($G37,得点換算表!$E$25:$F$34,2)),"")</f>
        <v/>
      </c>
      <c r="AH37" s="142" t="str">
        <f>IF($H37&lt;&gt;"",IF($AD37=1,VLOOKUP($H37,得点換算表!$C$35:$D$44,2),VLOOKUP($H37,得点換算表!$E$35:$F$44,2)),"")</f>
        <v/>
      </c>
      <c r="AI37" s="142" t="str">
        <f>IF($I37&lt;&gt;"",IF($AD37=1,VLOOKUP($I37,得点換算表!$C$45:$D$55,2),VLOOKUP($I37,得点換算表!$E$45:$F$55,2)),"")</f>
        <v/>
      </c>
      <c r="AJ37" s="142" t="str">
        <f>IF($J37&lt;&gt;"",IF($AD37=1,VLOOKUP($J37,得点換算表!$C$56:$D$65,2),VLOOKUP($J37,得点換算表!$E$56:$F$65,2)),"")</f>
        <v/>
      </c>
      <c r="AK37" s="142" t="str">
        <f>IF($K37&lt;&gt;"",IF($AD37=1,VLOOKUP($K37,得点換算表!$C$66:$D$76,2),VLOOKUP($K37,得点換算表!$E$66:$F$76,2)),"")</f>
        <v/>
      </c>
      <c r="AL37" s="142" t="str">
        <f>IF($L37&lt;&gt;"",IF($AD37=1,VLOOKUP($L37,得点換算表!$C$77:$D$86,2),VLOOKUP($L37,得点換算表!$E$77:$F$86,2)),"")</f>
        <v/>
      </c>
      <c r="AM37" s="142" t="str">
        <f>IF($M37&lt;&gt;"",IF($AD37=1,VLOOKUP($M37,得点換算表!$C$87:$D$96,2),VLOOKUP($M37,得点換算表!$E$87:$F$96,2)),"")</f>
        <v/>
      </c>
      <c r="AN37" s="142" t="str">
        <f t="shared" si="2"/>
        <v/>
      </c>
      <c r="AO37" s="143" t="str">
        <f>IF(AND($AN37&lt;&gt;"",$AN37&gt;=8),VLOOKUP($AN37,得点換算表!$I$15:$J$19,2),"")</f>
        <v/>
      </c>
      <c r="AP37" s="105"/>
      <c r="AQ37" s="85"/>
      <c r="AR37" s="85"/>
      <c r="AS37" s="85"/>
      <c r="AT37" s="85"/>
      <c r="AU37" s="85"/>
      <c r="AV37" s="85"/>
      <c r="AW37" s="85"/>
      <c r="AX37" s="85"/>
      <c r="AY37" s="85"/>
      <c r="AZ37" s="85"/>
      <c r="BA37" s="85"/>
      <c r="BB37" s="85"/>
      <c r="BC37" s="85"/>
      <c r="BD37" s="85"/>
      <c r="BE37" s="85"/>
      <c r="BF37" s="85"/>
      <c r="BG37" s="85"/>
    </row>
    <row r="38" spans="1:59" x14ac:dyDescent="0.15">
      <c r="A38" s="11"/>
      <c r="B38" s="12"/>
      <c r="C38" s="13"/>
      <c r="D38" s="13"/>
      <c r="E38" s="14"/>
      <c r="F38" s="14"/>
      <c r="G38" s="14"/>
      <c r="H38" s="14"/>
      <c r="I38" s="15"/>
      <c r="J38" s="14"/>
      <c r="K38" s="13"/>
      <c r="L38" s="14"/>
      <c r="M38" s="14"/>
      <c r="N38" s="14"/>
      <c r="O38" s="14"/>
      <c r="P38" s="198"/>
      <c r="Q38" s="198"/>
      <c r="R38" s="198"/>
      <c r="S38" s="198"/>
      <c r="T38" s="198"/>
      <c r="U38" s="198"/>
      <c r="V38" s="198"/>
      <c r="W38" s="202">
        <f t="shared" si="0"/>
        <v>0</v>
      </c>
      <c r="X38" s="14"/>
      <c r="Y38" s="14"/>
      <c r="Z38" s="108"/>
      <c r="AA38" s="114"/>
      <c r="AB38" s="129"/>
      <c r="AC38" s="128"/>
      <c r="AD38" s="142" t="str">
        <f t="shared" si="1"/>
        <v/>
      </c>
      <c r="AE38" s="142" t="str">
        <f>IF($E38&lt;&gt;"",IF($AD38=1,VLOOKUP($E38,得点換算表!$C$5:$D$14,2),VLOOKUP($E38,得点換算表!$E$5:$F$14,2)),"")</f>
        <v/>
      </c>
      <c r="AF38" s="142" t="str">
        <f>IF($F38&lt;&gt;"",IF($AD38=1,VLOOKUP($F38,得点換算表!$C$15:$D$24,2),VLOOKUP($F38,得点換算表!$E$15:$F$24,2)),"")</f>
        <v/>
      </c>
      <c r="AG38" s="142" t="str">
        <f>IF($G38&lt;&gt;"",IF($AD38=1,VLOOKUP($G38,得点換算表!$C$25:$D$34,2),VLOOKUP($G38,得点換算表!$E$25:$F$34,2)),"")</f>
        <v/>
      </c>
      <c r="AH38" s="142" t="str">
        <f>IF($H38&lt;&gt;"",IF($AD38=1,VLOOKUP($H38,得点換算表!$C$35:$D$44,2),VLOOKUP($H38,得点換算表!$E$35:$F$44,2)),"")</f>
        <v/>
      </c>
      <c r="AI38" s="142" t="str">
        <f>IF($I38&lt;&gt;"",IF($AD38=1,VLOOKUP($I38,得点換算表!$C$45:$D$55,2),VLOOKUP($I38,得点換算表!$E$45:$F$55,2)),"")</f>
        <v/>
      </c>
      <c r="AJ38" s="142" t="str">
        <f>IF($J38&lt;&gt;"",IF($AD38=1,VLOOKUP($J38,得点換算表!$C$56:$D$65,2),VLOOKUP($J38,得点換算表!$E$56:$F$65,2)),"")</f>
        <v/>
      </c>
      <c r="AK38" s="142" t="str">
        <f>IF($K38&lt;&gt;"",IF($AD38=1,VLOOKUP($K38,得点換算表!$C$66:$D$76,2),VLOOKUP($K38,得点換算表!$E$66:$F$76,2)),"")</f>
        <v/>
      </c>
      <c r="AL38" s="142" t="str">
        <f>IF($L38&lt;&gt;"",IF($AD38=1,VLOOKUP($L38,得点換算表!$C$77:$D$86,2),VLOOKUP($L38,得点換算表!$E$77:$F$86,2)),"")</f>
        <v/>
      </c>
      <c r="AM38" s="142" t="str">
        <f>IF($M38&lt;&gt;"",IF($AD38=1,VLOOKUP($M38,得点換算表!$C$87:$D$96,2),VLOOKUP($M38,得点換算表!$E$87:$F$96,2)),"")</f>
        <v/>
      </c>
      <c r="AN38" s="142" t="str">
        <f t="shared" si="2"/>
        <v/>
      </c>
      <c r="AO38" s="143" t="str">
        <f>IF(AND($AN38&lt;&gt;"",$AN38&gt;=8),VLOOKUP($AN38,得点換算表!$I$15:$J$19,2),"")</f>
        <v/>
      </c>
      <c r="AP38" s="10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/>
      <c r="BG38" s="85"/>
    </row>
    <row r="39" spans="1:59" x14ac:dyDescent="0.15">
      <c r="A39" s="11"/>
      <c r="B39" s="12"/>
      <c r="C39" s="13"/>
      <c r="D39" s="13"/>
      <c r="E39" s="14"/>
      <c r="F39" s="14"/>
      <c r="G39" s="14"/>
      <c r="H39" s="14"/>
      <c r="I39" s="15"/>
      <c r="J39" s="14"/>
      <c r="K39" s="13"/>
      <c r="L39" s="14"/>
      <c r="M39" s="14"/>
      <c r="N39" s="14"/>
      <c r="O39" s="14"/>
      <c r="P39" s="198"/>
      <c r="Q39" s="198"/>
      <c r="R39" s="198"/>
      <c r="S39" s="198"/>
      <c r="T39" s="198"/>
      <c r="U39" s="198"/>
      <c r="V39" s="198"/>
      <c r="W39" s="202">
        <f t="shared" si="0"/>
        <v>0</v>
      </c>
      <c r="X39" s="14"/>
      <c r="Y39" s="14"/>
      <c r="Z39" s="108"/>
      <c r="AA39" s="114"/>
      <c r="AB39" s="129"/>
      <c r="AC39" s="128"/>
      <c r="AD39" s="142" t="str">
        <f t="shared" si="1"/>
        <v/>
      </c>
      <c r="AE39" s="142" t="str">
        <f>IF($E39&lt;&gt;"",IF($AD39=1,VLOOKUP($E39,得点換算表!$C$5:$D$14,2),VLOOKUP($E39,得点換算表!$E$5:$F$14,2)),"")</f>
        <v/>
      </c>
      <c r="AF39" s="142" t="str">
        <f>IF($F39&lt;&gt;"",IF($AD39=1,VLOOKUP($F39,得点換算表!$C$15:$D$24,2),VLOOKUP($F39,得点換算表!$E$15:$F$24,2)),"")</f>
        <v/>
      </c>
      <c r="AG39" s="142" t="str">
        <f>IF($G39&lt;&gt;"",IF($AD39=1,VLOOKUP($G39,得点換算表!$C$25:$D$34,2),VLOOKUP($G39,得点換算表!$E$25:$F$34,2)),"")</f>
        <v/>
      </c>
      <c r="AH39" s="142" t="str">
        <f>IF($H39&lt;&gt;"",IF($AD39=1,VLOOKUP($H39,得点換算表!$C$35:$D$44,2),VLOOKUP($H39,得点換算表!$E$35:$F$44,2)),"")</f>
        <v/>
      </c>
      <c r="AI39" s="142" t="str">
        <f>IF($I39&lt;&gt;"",IF($AD39=1,VLOOKUP($I39,得点換算表!$C$45:$D$55,2),VLOOKUP($I39,得点換算表!$E$45:$F$55,2)),"")</f>
        <v/>
      </c>
      <c r="AJ39" s="142" t="str">
        <f>IF($J39&lt;&gt;"",IF($AD39=1,VLOOKUP($J39,得点換算表!$C$56:$D$65,2),VLOOKUP($J39,得点換算表!$E$56:$F$65,2)),"")</f>
        <v/>
      </c>
      <c r="AK39" s="142" t="str">
        <f>IF($K39&lt;&gt;"",IF($AD39=1,VLOOKUP($K39,得点換算表!$C$66:$D$76,2),VLOOKUP($K39,得点換算表!$E$66:$F$76,2)),"")</f>
        <v/>
      </c>
      <c r="AL39" s="142" t="str">
        <f>IF($L39&lt;&gt;"",IF($AD39=1,VLOOKUP($L39,得点換算表!$C$77:$D$86,2),VLOOKUP($L39,得点換算表!$E$77:$F$86,2)),"")</f>
        <v/>
      </c>
      <c r="AM39" s="142" t="str">
        <f>IF($M39&lt;&gt;"",IF($AD39=1,VLOOKUP($M39,得点換算表!$C$87:$D$96,2),VLOOKUP($M39,得点換算表!$E$87:$F$96,2)),"")</f>
        <v/>
      </c>
      <c r="AN39" s="142" t="str">
        <f t="shared" si="2"/>
        <v/>
      </c>
      <c r="AO39" s="143" t="str">
        <f>IF(AND($AN39&lt;&gt;"",$AN39&gt;=8),VLOOKUP($AN39,得点換算表!$I$15:$J$19,2),"")</f>
        <v/>
      </c>
      <c r="AP39" s="105"/>
      <c r="AQ39" s="85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/>
      <c r="BD39" s="85"/>
      <c r="BE39" s="85"/>
      <c r="BF39" s="85"/>
      <c r="BG39" s="85"/>
    </row>
    <row r="40" spans="1:59" x14ac:dyDescent="0.15">
      <c r="A40" s="11"/>
      <c r="B40" s="12"/>
      <c r="C40" s="13"/>
      <c r="D40" s="13"/>
      <c r="E40" s="14"/>
      <c r="F40" s="14"/>
      <c r="G40" s="14"/>
      <c r="H40" s="14"/>
      <c r="I40" s="15"/>
      <c r="J40" s="14"/>
      <c r="K40" s="13"/>
      <c r="L40" s="14"/>
      <c r="M40" s="14"/>
      <c r="N40" s="14"/>
      <c r="O40" s="14"/>
      <c r="P40" s="198"/>
      <c r="Q40" s="198"/>
      <c r="R40" s="198"/>
      <c r="S40" s="198"/>
      <c r="T40" s="198"/>
      <c r="U40" s="198"/>
      <c r="V40" s="198"/>
      <c r="W40" s="202">
        <f t="shared" si="0"/>
        <v>0</v>
      </c>
      <c r="X40" s="14"/>
      <c r="Y40" s="14"/>
      <c r="Z40" s="108"/>
      <c r="AA40" s="114"/>
      <c r="AB40" s="129"/>
      <c r="AC40" s="128"/>
      <c r="AD40" s="142" t="str">
        <f t="shared" si="1"/>
        <v/>
      </c>
      <c r="AE40" s="142" t="str">
        <f>IF($E40&lt;&gt;"",IF($AD40=1,VLOOKUP($E40,得点換算表!$C$5:$D$14,2),VLOOKUP($E40,得点換算表!$E$5:$F$14,2)),"")</f>
        <v/>
      </c>
      <c r="AF40" s="142" t="str">
        <f>IF($F40&lt;&gt;"",IF($AD40=1,VLOOKUP($F40,得点換算表!$C$15:$D$24,2),VLOOKUP($F40,得点換算表!$E$15:$F$24,2)),"")</f>
        <v/>
      </c>
      <c r="AG40" s="142" t="str">
        <f>IF($G40&lt;&gt;"",IF($AD40=1,VLOOKUP($G40,得点換算表!$C$25:$D$34,2),VLOOKUP($G40,得点換算表!$E$25:$F$34,2)),"")</f>
        <v/>
      </c>
      <c r="AH40" s="142" t="str">
        <f>IF($H40&lt;&gt;"",IF($AD40=1,VLOOKUP($H40,得点換算表!$C$35:$D$44,2),VLOOKUP($H40,得点換算表!$E$35:$F$44,2)),"")</f>
        <v/>
      </c>
      <c r="AI40" s="142" t="str">
        <f>IF($I40&lt;&gt;"",IF($AD40=1,VLOOKUP($I40,得点換算表!$C$45:$D$55,2),VLOOKUP($I40,得点換算表!$E$45:$F$55,2)),"")</f>
        <v/>
      </c>
      <c r="AJ40" s="142" t="str">
        <f>IF($J40&lt;&gt;"",IF($AD40=1,VLOOKUP($J40,得点換算表!$C$56:$D$65,2),VLOOKUP($J40,得点換算表!$E$56:$F$65,2)),"")</f>
        <v/>
      </c>
      <c r="AK40" s="142" t="str">
        <f>IF($K40&lt;&gt;"",IF($AD40=1,VLOOKUP($K40,得点換算表!$C$66:$D$76,2),VLOOKUP($K40,得点換算表!$E$66:$F$76,2)),"")</f>
        <v/>
      </c>
      <c r="AL40" s="142" t="str">
        <f>IF($L40&lt;&gt;"",IF($AD40=1,VLOOKUP($L40,得点換算表!$C$77:$D$86,2),VLOOKUP($L40,得点換算表!$E$77:$F$86,2)),"")</f>
        <v/>
      </c>
      <c r="AM40" s="142" t="str">
        <f>IF($M40&lt;&gt;"",IF($AD40=1,VLOOKUP($M40,得点換算表!$C$87:$D$96,2),VLOOKUP($M40,得点換算表!$E$87:$F$96,2)),"")</f>
        <v/>
      </c>
      <c r="AN40" s="142" t="str">
        <f t="shared" si="2"/>
        <v/>
      </c>
      <c r="AO40" s="143" t="str">
        <f>IF(AND($AN40&lt;&gt;"",$AN40&gt;=8),VLOOKUP($AN40,得点換算表!$I$15:$J$19,2),"")</f>
        <v/>
      </c>
      <c r="AP40" s="105"/>
      <c r="AQ40" s="85"/>
      <c r="AR40" s="85"/>
      <c r="AS40" s="85"/>
      <c r="AT40" s="85"/>
      <c r="AU40" s="85"/>
      <c r="AV40" s="85"/>
      <c r="AW40" s="85"/>
      <c r="AX40" s="85"/>
      <c r="AY40" s="85"/>
      <c r="AZ40" s="85"/>
      <c r="BA40" s="85"/>
      <c r="BB40" s="85"/>
      <c r="BC40" s="85"/>
      <c r="BD40" s="85"/>
      <c r="BE40" s="85"/>
      <c r="BF40" s="85"/>
      <c r="BG40" s="85"/>
    </row>
    <row r="41" spans="1:59" x14ac:dyDescent="0.15">
      <c r="A41" s="11"/>
      <c r="B41" s="12"/>
      <c r="C41" s="13"/>
      <c r="D41" s="13"/>
      <c r="E41" s="14"/>
      <c r="F41" s="14"/>
      <c r="G41" s="14"/>
      <c r="H41" s="14"/>
      <c r="I41" s="15"/>
      <c r="J41" s="14"/>
      <c r="K41" s="13"/>
      <c r="L41" s="14"/>
      <c r="M41" s="14"/>
      <c r="N41" s="14"/>
      <c r="O41" s="14"/>
      <c r="P41" s="198"/>
      <c r="Q41" s="198"/>
      <c r="R41" s="198"/>
      <c r="S41" s="198"/>
      <c r="T41" s="198"/>
      <c r="U41" s="198"/>
      <c r="V41" s="198"/>
      <c r="W41" s="202">
        <f t="shared" si="0"/>
        <v>0</v>
      </c>
      <c r="X41" s="14"/>
      <c r="Y41" s="14"/>
      <c r="Z41" s="108"/>
      <c r="AA41" s="114"/>
      <c r="AB41" s="129"/>
      <c r="AC41" s="128"/>
      <c r="AD41" s="142" t="str">
        <f t="shared" si="1"/>
        <v/>
      </c>
      <c r="AE41" s="142" t="str">
        <f>IF($E41&lt;&gt;"",IF($AD41=1,VLOOKUP($E41,得点換算表!$C$5:$D$14,2),VLOOKUP($E41,得点換算表!$E$5:$F$14,2)),"")</f>
        <v/>
      </c>
      <c r="AF41" s="142" t="str">
        <f>IF($F41&lt;&gt;"",IF($AD41=1,VLOOKUP($F41,得点換算表!$C$15:$D$24,2),VLOOKUP($F41,得点換算表!$E$15:$F$24,2)),"")</f>
        <v/>
      </c>
      <c r="AG41" s="142" t="str">
        <f>IF($G41&lt;&gt;"",IF($AD41=1,VLOOKUP($G41,得点換算表!$C$25:$D$34,2),VLOOKUP($G41,得点換算表!$E$25:$F$34,2)),"")</f>
        <v/>
      </c>
      <c r="AH41" s="142" t="str">
        <f>IF($H41&lt;&gt;"",IF($AD41=1,VLOOKUP($H41,得点換算表!$C$35:$D$44,2),VLOOKUP($H41,得点換算表!$E$35:$F$44,2)),"")</f>
        <v/>
      </c>
      <c r="AI41" s="142" t="str">
        <f>IF($I41&lt;&gt;"",IF($AD41=1,VLOOKUP($I41,得点換算表!$C$45:$D$55,2),VLOOKUP($I41,得点換算表!$E$45:$F$55,2)),"")</f>
        <v/>
      </c>
      <c r="AJ41" s="142" t="str">
        <f>IF($J41&lt;&gt;"",IF($AD41=1,VLOOKUP($J41,得点換算表!$C$56:$D$65,2),VLOOKUP($J41,得点換算表!$E$56:$F$65,2)),"")</f>
        <v/>
      </c>
      <c r="AK41" s="142" t="str">
        <f>IF($K41&lt;&gt;"",IF($AD41=1,VLOOKUP($K41,得点換算表!$C$66:$D$76,2),VLOOKUP($K41,得点換算表!$E$66:$F$76,2)),"")</f>
        <v/>
      </c>
      <c r="AL41" s="142" t="str">
        <f>IF($L41&lt;&gt;"",IF($AD41=1,VLOOKUP($L41,得点換算表!$C$77:$D$86,2),VLOOKUP($L41,得点換算表!$E$77:$F$86,2)),"")</f>
        <v/>
      </c>
      <c r="AM41" s="142" t="str">
        <f>IF($M41&lt;&gt;"",IF($AD41=1,VLOOKUP($M41,得点換算表!$C$87:$D$96,2),VLOOKUP($M41,得点換算表!$E$87:$F$96,2)),"")</f>
        <v/>
      </c>
      <c r="AN41" s="142" t="str">
        <f t="shared" si="2"/>
        <v/>
      </c>
      <c r="AO41" s="143" t="str">
        <f>IF(AND($AN41&lt;&gt;"",$AN41&gt;=8),VLOOKUP($AN41,得点換算表!$I$15:$J$19,2),"")</f>
        <v/>
      </c>
      <c r="AP41" s="105"/>
      <c r="AQ41" s="85"/>
      <c r="AR41" s="85"/>
      <c r="AS41" s="85"/>
      <c r="AT41" s="85"/>
      <c r="AU41" s="85"/>
      <c r="AV41" s="85"/>
      <c r="AW41" s="85"/>
      <c r="AX41" s="85"/>
      <c r="AY41" s="85"/>
      <c r="AZ41" s="85"/>
      <c r="BA41" s="85"/>
      <c r="BB41" s="85"/>
      <c r="BC41" s="85"/>
      <c r="BD41" s="85"/>
      <c r="BE41" s="85"/>
      <c r="BF41" s="85"/>
      <c r="BG41" s="85"/>
    </row>
    <row r="42" spans="1:59" x14ac:dyDescent="0.15">
      <c r="A42" s="11"/>
      <c r="B42" s="12"/>
      <c r="C42" s="13"/>
      <c r="D42" s="13"/>
      <c r="E42" s="14"/>
      <c r="F42" s="14"/>
      <c r="G42" s="14"/>
      <c r="H42" s="14"/>
      <c r="I42" s="15"/>
      <c r="J42" s="14"/>
      <c r="K42" s="13"/>
      <c r="L42" s="14"/>
      <c r="M42" s="14"/>
      <c r="N42" s="14"/>
      <c r="O42" s="14"/>
      <c r="P42" s="198"/>
      <c r="Q42" s="198"/>
      <c r="R42" s="198"/>
      <c r="S42" s="198"/>
      <c r="T42" s="198"/>
      <c r="U42" s="198"/>
      <c r="V42" s="198"/>
      <c r="W42" s="202">
        <f t="shared" si="0"/>
        <v>0</v>
      </c>
      <c r="X42" s="14"/>
      <c r="Y42" s="14"/>
      <c r="Z42" s="108"/>
      <c r="AA42" s="114"/>
      <c r="AB42" s="129"/>
      <c r="AC42" s="128"/>
      <c r="AD42" s="142" t="str">
        <f t="shared" si="1"/>
        <v/>
      </c>
      <c r="AE42" s="142" t="str">
        <f>IF($E42&lt;&gt;"",IF($AD42=1,VLOOKUP($E42,得点換算表!$C$5:$D$14,2),VLOOKUP($E42,得点換算表!$E$5:$F$14,2)),"")</f>
        <v/>
      </c>
      <c r="AF42" s="142" t="str">
        <f>IF($F42&lt;&gt;"",IF($AD42=1,VLOOKUP($F42,得点換算表!$C$15:$D$24,2),VLOOKUP($F42,得点換算表!$E$15:$F$24,2)),"")</f>
        <v/>
      </c>
      <c r="AG42" s="142" t="str">
        <f>IF($G42&lt;&gt;"",IF($AD42=1,VLOOKUP($G42,得点換算表!$C$25:$D$34,2),VLOOKUP($G42,得点換算表!$E$25:$F$34,2)),"")</f>
        <v/>
      </c>
      <c r="AH42" s="142" t="str">
        <f>IF($H42&lt;&gt;"",IF($AD42=1,VLOOKUP($H42,得点換算表!$C$35:$D$44,2),VLOOKUP($H42,得点換算表!$E$35:$F$44,2)),"")</f>
        <v/>
      </c>
      <c r="AI42" s="142" t="str">
        <f>IF($I42&lt;&gt;"",IF($AD42=1,VLOOKUP($I42,得点換算表!$C$45:$D$55,2),VLOOKUP($I42,得点換算表!$E$45:$F$55,2)),"")</f>
        <v/>
      </c>
      <c r="AJ42" s="142" t="str">
        <f>IF($J42&lt;&gt;"",IF($AD42=1,VLOOKUP($J42,得点換算表!$C$56:$D$65,2),VLOOKUP($J42,得点換算表!$E$56:$F$65,2)),"")</f>
        <v/>
      </c>
      <c r="AK42" s="142" t="str">
        <f>IF($K42&lt;&gt;"",IF($AD42=1,VLOOKUP($K42,得点換算表!$C$66:$D$76,2),VLOOKUP($K42,得点換算表!$E$66:$F$76,2)),"")</f>
        <v/>
      </c>
      <c r="AL42" s="142" t="str">
        <f>IF($L42&lt;&gt;"",IF($AD42=1,VLOOKUP($L42,得点換算表!$C$77:$D$86,2),VLOOKUP($L42,得点換算表!$E$77:$F$86,2)),"")</f>
        <v/>
      </c>
      <c r="AM42" s="142" t="str">
        <f>IF($M42&lt;&gt;"",IF($AD42=1,VLOOKUP($M42,得点換算表!$C$87:$D$96,2),VLOOKUP($M42,得点換算表!$E$87:$F$96,2)),"")</f>
        <v/>
      </c>
      <c r="AN42" s="142" t="str">
        <f t="shared" si="2"/>
        <v/>
      </c>
      <c r="AO42" s="143" t="str">
        <f>IF(AND($AN42&lt;&gt;"",$AN42&gt;=8),VLOOKUP($AN42,得点換算表!$I$15:$J$19,2),"")</f>
        <v/>
      </c>
      <c r="AP42" s="10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</row>
    <row r="43" spans="1:59" x14ac:dyDescent="0.15">
      <c r="A43" s="11"/>
      <c r="B43" s="12"/>
      <c r="C43" s="13"/>
      <c r="D43" s="13"/>
      <c r="E43" s="14"/>
      <c r="F43" s="14"/>
      <c r="G43" s="14"/>
      <c r="H43" s="14"/>
      <c r="I43" s="15"/>
      <c r="J43" s="14"/>
      <c r="K43" s="13"/>
      <c r="L43" s="14"/>
      <c r="M43" s="14"/>
      <c r="N43" s="14"/>
      <c r="O43" s="14"/>
      <c r="P43" s="198"/>
      <c r="Q43" s="198"/>
      <c r="R43" s="198"/>
      <c r="S43" s="198"/>
      <c r="T43" s="198"/>
      <c r="U43" s="198"/>
      <c r="V43" s="198"/>
      <c r="W43" s="202">
        <f t="shared" si="0"/>
        <v>0</v>
      </c>
      <c r="X43" s="14"/>
      <c r="Y43" s="14"/>
      <c r="Z43" s="108"/>
      <c r="AA43" s="114"/>
      <c r="AB43" s="129"/>
      <c r="AC43" s="128"/>
      <c r="AD43" s="142" t="str">
        <f t="shared" si="1"/>
        <v/>
      </c>
      <c r="AE43" s="142" t="str">
        <f>IF($E43&lt;&gt;"",IF($AD43=1,VLOOKUP($E43,得点換算表!$C$5:$D$14,2),VLOOKUP($E43,得点換算表!$E$5:$F$14,2)),"")</f>
        <v/>
      </c>
      <c r="AF43" s="142" t="str">
        <f>IF($F43&lt;&gt;"",IF($AD43=1,VLOOKUP($F43,得点換算表!$C$15:$D$24,2),VLOOKUP($F43,得点換算表!$E$15:$F$24,2)),"")</f>
        <v/>
      </c>
      <c r="AG43" s="142" t="str">
        <f>IF($G43&lt;&gt;"",IF($AD43=1,VLOOKUP($G43,得点換算表!$C$25:$D$34,2),VLOOKUP($G43,得点換算表!$E$25:$F$34,2)),"")</f>
        <v/>
      </c>
      <c r="AH43" s="142" t="str">
        <f>IF($H43&lt;&gt;"",IF($AD43=1,VLOOKUP($H43,得点換算表!$C$35:$D$44,2),VLOOKUP($H43,得点換算表!$E$35:$F$44,2)),"")</f>
        <v/>
      </c>
      <c r="AI43" s="142" t="str">
        <f>IF($I43&lt;&gt;"",IF($AD43=1,VLOOKUP($I43,得点換算表!$C$45:$D$55,2),VLOOKUP($I43,得点換算表!$E$45:$F$55,2)),"")</f>
        <v/>
      </c>
      <c r="AJ43" s="142" t="str">
        <f>IF($J43&lt;&gt;"",IF($AD43=1,VLOOKUP($J43,得点換算表!$C$56:$D$65,2),VLOOKUP($J43,得点換算表!$E$56:$F$65,2)),"")</f>
        <v/>
      </c>
      <c r="AK43" s="142" t="str">
        <f>IF($K43&lt;&gt;"",IF($AD43=1,VLOOKUP($K43,得点換算表!$C$66:$D$76,2),VLOOKUP($K43,得点換算表!$E$66:$F$76,2)),"")</f>
        <v/>
      </c>
      <c r="AL43" s="142" t="str">
        <f>IF($L43&lt;&gt;"",IF($AD43=1,VLOOKUP($L43,得点換算表!$C$77:$D$86,2),VLOOKUP($L43,得点換算表!$E$77:$F$86,2)),"")</f>
        <v/>
      </c>
      <c r="AM43" s="142" t="str">
        <f>IF($M43&lt;&gt;"",IF($AD43=1,VLOOKUP($M43,得点換算表!$C$87:$D$96,2),VLOOKUP($M43,得点換算表!$E$87:$F$96,2)),"")</f>
        <v/>
      </c>
      <c r="AN43" s="142" t="str">
        <f t="shared" si="2"/>
        <v/>
      </c>
      <c r="AO43" s="143" t="str">
        <f>IF(AND($AN43&lt;&gt;"",$AN43&gt;=8),VLOOKUP($AN43,得点換算表!$I$15:$J$19,2),"")</f>
        <v/>
      </c>
      <c r="AP43" s="10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</row>
    <row r="44" spans="1:59" x14ac:dyDescent="0.15">
      <c r="A44" s="11"/>
      <c r="B44" s="12"/>
      <c r="C44" s="13"/>
      <c r="D44" s="13"/>
      <c r="E44" s="14"/>
      <c r="F44" s="14"/>
      <c r="G44" s="14"/>
      <c r="H44" s="14"/>
      <c r="I44" s="15"/>
      <c r="J44" s="14"/>
      <c r="K44" s="13"/>
      <c r="L44" s="14"/>
      <c r="M44" s="14"/>
      <c r="N44" s="14"/>
      <c r="O44" s="14"/>
      <c r="P44" s="198"/>
      <c r="Q44" s="198"/>
      <c r="R44" s="198"/>
      <c r="S44" s="198"/>
      <c r="T44" s="198"/>
      <c r="U44" s="198"/>
      <c r="V44" s="198"/>
      <c r="W44" s="202">
        <f t="shared" si="0"/>
        <v>0</v>
      </c>
      <c r="X44" s="14"/>
      <c r="Y44" s="14"/>
      <c r="Z44" s="108"/>
      <c r="AA44" s="114"/>
      <c r="AB44" s="129"/>
      <c r="AC44" s="128"/>
      <c r="AD44" s="142" t="str">
        <f t="shared" si="1"/>
        <v/>
      </c>
      <c r="AE44" s="142" t="str">
        <f>IF($E44&lt;&gt;"",IF($AD44=1,VLOOKUP($E44,得点換算表!$C$5:$D$14,2),VLOOKUP($E44,得点換算表!$E$5:$F$14,2)),"")</f>
        <v/>
      </c>
      <c r="AF44" s="142" t="str">
        <f>IF($F44&lt;&gt;"",IF($AD44=1,VLOOKUP($F44,得点換算表!$C$15:$D$24,2),VLOOKUP($F44,得点換算表!$E$15:$F$24,2)),"")</f>
        <v/>
      </c>
      <c r="AG44" s="142" t="str">
        <f>IF($G44&lt;&gt;"",IF($AD44=1,VLOOKUP($G44,得点換算表!$C$25:$D$34,2),VLOOKUP($G44,得点換算表!$E$25:$F$34,2)),"")</f>
        <v/>
      </c>
      <c r="AH44" s="142" t="str">
        <f>IF($H44&lt;&gt;"",IF($AD44=1,VLOOKUP($H44,得点換算表!$C$35:$D$44,2),VLOOKUP($H44,得点換算表!$E$35:$F$44,2)),"")</f>
        <v/>
      </c>
      <c r="AI44" s="142" t="str">
        <f>IF($I44&lt;&gt;"",IF($AD44=1,VLOOKUP($I44,得点換算表!$C$45:$D$55,2),VLOOKUP($I44,得点換算表!$E$45:$F$55,2)),"")</f>
        <v/>
      </c>
      <c r="AJ44" s="142" t="str">
        <f>IF($J44&lt;&gt;"",IF($AD44=1,VLOOKUP($J44,得点換算表!$C$56:$D$65,2),VLOOKUP($J44,得点換算表!$E$56:$F$65,2)),"")</f>
        <v/>
      </c>
      <c r="AK44" s="142" t="str">
        <f>IF($K44&lt;&gt;"",IF($AD44=1,VLOOKUP($K44,得点換算表!$C$66:$D$76,2),VLOOKUP($K44,得点換算表!$E$66:$F$76,2)),"")</f>
        <v/>
      </c>
      <c r="AL44" s="142" t="str">
        <f>IF($L44&lt;&gt;"",IF($AD44=1,VLOOKUP($L44,得点換算表!$C$77:$D$86,2),VLOOKUP($L44,得点換算表!$E$77:$F$86,2)),"")</f>
        <v/>
      </c>
      <c r="AM44" s="142" t="str">
        <f>IF($M44&lt;&gt;"",IF($AD44=1,VLOOKUP($M44,得点換算表!$C$87:$D$96,2),VLOOKUP($M44,得点換算表!$E$87:$F$96,2)),"")</f>
        <v/>
      </c>
      <c r="AN44" s="142" t="str">
        <f t="shared" si="2"/>
        <v/>
      </c>
      <c r="AO44" s="143" t="str">
        <f>IF(AND($AN44&lt;&gt;"",$AN44&gt;=8),VLOOKUP($AN44,得点換算表!$I$15:$J$19,2),"")</f>
        <v/>
      </c>
      <c r="AP44" s="10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</row>
    <row r="45" spans="1:59" x14ac:dyDescent="0.15">
      <c r="A45" s="11"/>
      <c r="B45" s="12"/>
      <c r="C45" s="13"/>
      <c r="D45" s="13"/>
      <c r="E45" s="14"/>
      <c r="F45" s="14"/>
      <c r="G45" s="14"/>
      <c r="H45" s="14"/>
      <c r="I45" s="15"/>
      <c r="J45" s="14"/>
      <c r="K45" s="13"/>
      <c r="L45" s="14"/>
      <c r="M45" s="14"/>
      <c r="N45" s="14"/>
      <c r="O45" s="14"/>
      <c r="P45" s="198"/>
      <c r="Q45" s="198"/>
      <c r="R45" s="198"/>
      <c r="S45" s="198"/>
      <c r="T45" s="198"/>
      <c r="U45" s="198"/>
      <c r="V45" s="198"/>
      <c r="W45" s="202">
        <f t="shared" si="0"/>
        <v>0</v>
      </c>
      <c r="X45" s="14"/>
      <c r="Y45" s="14"/>
      <c r="Z45" s="108"/>
      <c r="AA45" s="114"/>
      <c r="AB45" s="129"/>
      <c r="AC45" s="128"/>
      <c r="AD45" s="142" t="str">
        <f t="shared" si="1"/>
        <v/>
      </c>
      <c r="AE45" s="142" t="str">
        <f>IF($E45&lt;&gt;"",IF($AD45=1,VLOOKUP($E45,得点換算表!$C$5:$D$14,2),VLOOKUP($E45,得点換算表!$E$5:$F$14,2)),"")</f>
        <v/>
      </c>
      <c r="AF45" s="142" t="str">
        <f>IF($F45&lt;&gt;"",IF($AD45=1,VLOOKUP($F45,得点換算表!$C$15:$D$24,2),VLOOKUP($F45,得点換算表!$E$15:$F$24,2)),"")</f>
        <v/>
      </c>
      <c r="AG45" s="142" t="str">
        <f>IF($G45&lt;&gt;"",IF($AD45=1,VLOOKUP($G45,得点換算表!$C$25:$D$34,2),VLOOKUP($G45,得点換算表!$E$25:$F$34,2)),"")</f>
        <v/>
      </c>
      <c r="AH45" s="142" t="str">
        <f>IF($H45&lt;&gt;"",IF($AD45=1,VLOOKUP($H45,得点換算表!$C$35:$D$44,2),VLOOKUP($H45,得点換算表!$E$35:$F$44,2)),"")</f>
        <v/>
      </c>
      <c r="AI45" s="142" t="str">
        <f>IF($I45&lt;&gt;"",IF($AD45=1,VLOOKUP($I45,得点換算表!$C$45:$D$55,2),VLOOKUP($I45,得点換算表!$E$45:$F$55,2)),"")</f>
        <v/>
      </c>
      <c r="AJ45" s="142" t="str">
        <f>IF($J45&lt;&gt;"",IF($AD45=1,VLOOKUP($J45,得点換算表!$C$56:$D$65,2),VLOOKUP($J45,得点換算表!$E$56:$F$65,2)),"")</f>
        <v/>
      </c>
      <c r="AK45" s="142" t="str">
        <f>IF($K45&lt;&gt;"",IF($AD45=1,VLOOKUP($K45,得点換算表!$C$66:$D$76,2),VLOOKUP($K45,得点換算表!$E$66:$F$76,2)),"")</f>
        <v/>
      </c>
      <c r="AL45" s="142" t="str">
        <f>IF($L45&lt;&gt;"",IF($AD45=1,VLOOKUP($L45,得点換算表!$C$77:$D$86,2),VLOOKUP($L45,得点換算表!$E$77:$F$86,2)),"")</f>
        <v/>
      </c>
      <c r="AM45" s="142" t="str">
        <f>IF($M45&lt;&gt;"",IF($AD45=1,VLOOKUP($M45,得点換算表!$C$87:$D$96,2),VLOOKUP($M45,得点換算表!$E$87:$F$96,2)),"")</f>
        <v/>
      </c>
      <c r="AN45" s="142" t="str">
        <f t="shared" si="2"/>
        <v/>
      </c>
      <c r="AO45" s="143" t="str">
        <f>IF(AND($AN45&lt;&gt;"",$AN45&gt;=8),VLOOKUP($AN45,得点換算表!$I$15:$J$19,2),"")</f>
        <v/>
      </c>
      <c r="AP45" s="10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</row>
    <row r="46" spans="1:59" x14ac:dyDescent="0.15">
      <c r="A46" s="11"/>
      <c r="B46" s="12"/>
      <c r="C46" s="13"/>
      <c r="D46" s="13"/>
      <c r="E46" s="14"/>
      <c r="F46" s="14"/>
      <c r="G46" s="14"/>
      <c r="H46" s="14"/>
      <c r="I46" s="15"/>
      <c r="J46" s="14"/>
      <c r="K46" s="13"/>
      <c r="L46" s="14"/>
      <c r="M46" s="14"/>
      <c r="N46" s="14"/>
      <c r="O46" s="14"/>
      <c r="P46" s="198"/>
      <c r="Q46" s="198"/>
      <c r="R46" s="198"/>
      <c r="S46" s="198"/>
      <c r="T46" s="198"/>
      <c r="U46" s="198"/>
      <c r="V46" s="198"/>
      <c r="W46" s="202">
        <f t="shared" si="0"/>
        <v>0</v>
      </c>
      <c r="X46" s="14"/>
      <c r="Y46" s="14"/>
      <c r="Z46" s="108"/>
      <c r="AA46" s="114"/>
      <c r="AB46" s="129"/>
      <c r="AC46" s="128"/>
      <c r="AD46" s="142" t="str">
        <f t="shared" si="1"/>
        <v/>
      </c>
      <c r="AE46" s="142" t="str">
        <f>IF($E46&lt;&gt;"",IF($AD46=1,VLOOKUP($E46,得点換算表!$C$5:$D$14,2),VLOOKUP($E46,得点換算表!$E$5:$F$14,2)),"")</f>
        <v/>
      </c>
      <c r="AF46" s="142" t="str">
        <f>IF($F46&lt;&gt;"",IF($AD46=1,VLOOKUP($F46,得点換算表!$C$15:$D$24,2),VLOOKUP($F46,得点換算表!$E$15:$F$24,2)),"")</f>
        <v/>
      </c>
      <c r="AG46" s="142" t="str">
        <f>IF($G46&lt;&gt;"",IF($AD46=1,VLOOKUP($G46,得点換算表!$C$25:$D$34,2),VLOOKUP($G46,得点換算表!$E$25:$F$34,2)),"")</f>
        <v/>
      </c>
      <c r="AH46" s="142" t="str">
        <f>IF($H46&lt;&gt;"",IF($AD46=1,VLOOKUP($H46,得点換算表!$C$35:$D$44,2),VLOOKUP($H46,得点換算表!$E$35:$F$44,2)),"")</f>
        <v/>
      </c>
      <c r="AI46" s="142" t="str">
        <f>IF($I46&lt;&gt;"",IF($AD46=1,VLOOKUP($I46,得点換算表!$C$45:$D$55,2),VLOOKUP($I46,得点換算表!$E$45:$F$55,2)),"")</f>
        <v/>
      </c>
      <c r="AJ46" s="142" t="str">
        <f>IF($J46&lt;&gt;"",IF($AD46=1,VLOOKUP($J46,得点換算表!$C$56:$D$65,2),VLOOKUP($J46,得点換算表!$E$56:$F$65,2)),"")</f>
        <v/>
      </c>
      <c r="AK46" s="142" t="str">
        <f>IF($K46&lt;&gt;"",IF($AD46=1,VLOOKUP($K46,得点換算表!$C$66:$D$76,2),VLOOKUP($K46,得点換算表!$E$66:$F$76,2)),"")</f>
        <v/>
      </c>
      <c r="AL46" s="142" t="str">
        <f>IF($L46&lt;&gt;"",IF($AD46=1,VLOOKUP($L46,得点換算表!$C$77:$D$86,2),VLOOKUP($L46,得点換算表!$E$77:$F$86,2)),"")</f>
        <v/>
      </c>
      <c r="AM46" s="142" t="str">
        <f>IF($M46&lt;&gt;"",IF($AD46=1,VLOOKUP($M46,得点換算表!$C$87:$D$96,2),VLOOKUP($M46,得点換算表!$E$87:$F$96,2)),"")</f>
        <v/>
      </c>
      <c r="AN46" s="142" t="str">
        <f t="shared" si="2"/>
        <v/>
      </c>
      <c r="AO46" s="143" t="str">
        <f>IF(AND($AN46&lt;&gt;"",$AN46&gt;=8),VLOOKUP($AN46,得点換算表!$I$15:$J$19,2),"")</f>
        <v/>
      </c>
      <c r="AP46" s="10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  <c r="BD46" s="85"/>
      <c r="BE46" s="85"/>
      <c r="BF46" s="85"/>
      <c r="BG46" s="85"/>
    </row>
    <row r="47" spans="1:59" x14ac:dyDescent="0.15">
      <c r="A47" s="11"/>
      <c r="B47" s="12"/>
      <c r="C47" s="13"/>
      <c r="D47" s="13"/>
      <c r="E47" s="14"/>
      <c r="F47" s="14"/>
      <c r="G47" s="14"/>
      <c r="H47" s="14"/>
      <c r="I47" s="15"/>
      <c r="J47" s="14"/>
      <c r="K47" s="13"/>
      <c r="L47" s="14"/>
      <c r="M47" s="14"/>
      <c r="N47" s="14"/>
      <c r="O47" s="14"/>
      <c r="P47" s="198"/>
      <c r="Q47" s="198"/>
      <c r="R47" s="198"/>
      <c r="S47" s="198"/>
      <c r="T47" s="198"/>
      <c r="U47" s="198"/>
      <c r="V47" s="198"/>
      <c r="W47" s="202">
        <f t="shared" si="0"/>
        <v>0</v>
      </c>
      <c r="X47" s="14"/>
      <c r="Y47" s="14"/>
      <c r="Z47" s="108"/>
      <c r="AA47" s="114"/>
      <c r="AB47" s="129"/>
      <c r="AC47" s="128"/>
      <c r="AD47" s="142" t="str">
        <f t="shared" si="1"/>
        <v/>
      </c>
      <c r="AE47" s="142" t="str">
        <f>IF($E47&lt;&gt;"",IF($AD47=1,VLOOKUP($E47,得点換算表!$C$5:$D$14,2),VLOOKUP($E47,得点換算表!$E$5:$F$14,2)),"")</f>
        <v/>
      </c>
      <c r="AF47" s="142" t="str">
        <f>IF($F47&lt;&gt;"",IF($AD47=1,VLOOKUP($F47,得点換算表!$C$15:$D$24,2),VLOOKUP($F47,得点換算表!$E$15:$F$24,2)),"")</f>
        <v/>
      </c>
      <c r="AG47" s="142" t="str">
        <f>IF($G47&lt;&gt;"",IF($AD47=1,VLOOKUP($G47,得点換算表!$C$25:$D$34,2),VLOOKUP($G47,得点換算表!$E$25:$F$34,2)),"")</f>
        <v/>
      </c>
      <c r="AH47" s="142" t="str">
        <f>IF($H47&lt;&gt;"",IF($AD47=1,VLOOKUP($H47,得点換算表!$C$35:$D$44,2),VLOOKUP($H47,得点換算表!$E$35:$F$44,2)),"")</f>
        <v/>
      </c>
      <c r="AI47" s="142" t="str">
        <f>IF($I47&lt;&gt;"",IF($AD47=1,VLOOKUP($I47,得点換算表!$C$45:$D$55,2),VLOOKUP($I47,得点換算表!$E$45:$F$55,2)),"")</f>
        <v/>
      </c>
      <c r="AJ47" s="142" t="str">
        <f>IF($J47&lt;&gt;"",IF($AD47=1,VLOOKUP($J47,得点換算表!$C$56:$D$65,2),VLOOKUP($J47,得点換算表!$E$56:$F$65,2)),"")</f>
        <v/>
      </c>
      <c r="AK47" s="142" t="str">
        <f>IF($K47&lt;&gt;"",IF($AD47=1,VLOOKUP($K47,得点換算表!$C$66:$D$76,2),VLOOKUP($K47,得点換算表!$E$66:$F$76,2)),"")</f>
        <v/>
      </c>
      <c r="AL47" s="142" t="str">
        <f>IF($L47&lt;&gt;"",IF($AD47=1,VLOOKUP($L47,得点換算表!$C$77:$D$86,2),VLOOKUP($L47,得点換算表!$E$77:$F$86,2)),"")</f>
        <v/>
      </c>
      <c r="AM47" s="142" t="str">
        <f>IF($M47&lt;&gt;"",IF($AD47=1,VLOOKUP($M47,得点換算表!$C$87:$D$96,2),VLOOKUP($M47,得点換算表!$E$87:$F$96,2)),"")</f>
        <v/>
      </c>
      <c r="AN47" s="142" t="str">
        <f t="shared" si="2"/>
        <v/>
      </c>
      <c r="AO47" s="143" t="str">
        <f>IF(AND($AN47&lt;&gt;"",$AN47&gt;=8),VLOOKUP($AN47,得点換算表!$I$15:$J$19,2),"")</f>
        <v/>
      </c>
      <c r="AP47" s="105"/>
      <c r="AQ47" s="85"/>
      <c r="AR47" s="85"/>
      <c r="AS47" s="85"/>
      <c r="AT47" s="85"/>
      <c r="AU47" s="85"/>
      <c r="AV47" s="85"/>
      <c r="AW47" s="85"/>
      <c r="AX47" s="85"/>
      <c r="AY47" s="85"/>
      <c r="AZ47" s="85"/>
      <c r="BA47" s="85"/>
      <c r="BB47" s="85"/>
      <c r="BC47" s="85"/>
      <c r="BD47" s="85"/>
      <c r="BE47" s="85"/>
      <c r="BF47" s="85"/>
      <c r="BG47" s="85"/>
    </row>
    <row r="48" spans="1:59" x14ac:dyDescent="0.15">
      <c r="A48" s="11"/>
      <c r="B48" s="12"/>
      <c r="C48" s="13"/>
      <c r="D48" s="13"/>
      <c r="E48" s="14"/>
      <c r="F48" s="14"/>
      <c r="G48" s="14"/>
      <c r="H48" s="14"/>
      <c r="I48" s="15"/>
      <c r="J48" s="14"/>
      <c r="K48" s="13"/>
      <c r="L48" s="14"/>
      <c r="M48" s="14"/>
      <c r="N48" s="14"/>
      <c r="O48" s="14"/>
      <c r="P48" s="198"/>
      <c r="Q48" s="198"/>
      <c r="R48" s="198"/>
      <c r="S48" s="198"/>
      <c r="T48" s="198"/>
      <c r="U48" s="198"/>
      <c r="V48" s="198"/>
      <c r="W48" s="202">
        <f t="shared" si="0"/>
        <v>0</v>
      </c>
      <c r="X48" s="14"/>
      <c r="Y48" s="14"/>
      <c r="Z48" s="108"/>
      <c r="AA48" s="114"/>
      <c r="AB48" s="129"/>
      <c r="AC48" s="128"/>
      <c r="AD48" s="142" t="str">
        <f t="shared" si="1"/>
        <v/>
      </c>
      <c r="AE48" s="142" t="str">
        <f>IF($E48&lt;&gt;"",IF($AD48=1,VLOOKUP($E48,得点換算表!$C$5:$D$14,2),VLOOKUP($E48,得点換算表!$E$5:$F$14,2)),"")</f>
        <v/>
      </c>
      <c r="AF48" s="142" t="str">
        <f>IF($F48&lt;&gt;"",IF($AD48=1,VLOOKUP($F48,得点換算表!$C$15:$D$24,2),VLOOKUP($F48,得点換算表!$E$15:$F$24,2)),"")</f>
        <v/>
      </c>
      <c r="AG48" s="142" t="str">
        <f>IF($G48&lt;&gt;"",IF($AD48=1,VLOOKUP($G48,得点換算表!$C$25:$D$34,2),VLOOKUP($G48,得点換算表!$E$25:$F$34,2)),"")</f>
        <v/>
      </c>
      <c r="AH48" s="142" t="str">
        <f>IF($H48&lt;&gt;"",IF($AD48=1,VLOOKUP($H48,得点換算表!$C$35:$D$44,2),VLOOKUP($H48,得点換算表!$E$35:$F$44,2)),"")</f>
        <v/>
      </c>
      <c r="AI48" s="142" t="str">
        <f>IF($I48&lt;&gt;"",IF($AD48=1,VLOOKUP($I48,得点換算表!$C$45:$D$55,2),VLOOKUP($I48,得点換算表!$E$45:$F$55,2)),"")</f>
        <v/>
      </c>
      <c r="AJ48" s="142" t="str">
        <f>IF($J48&lt;&gt;"",IF($AD48=1,VLOOKUP($J48,得点換算表!$C$56:$D$65,2),VLOOKUP($J48,得点換算表!$E$56:$F$65,2)),"")</f>
        <v/>
      </c>
      <c r="AK48" s="142" t="str">
        <f>IF($K48&lt;&gt;"",IF($AD48=1,VLOOKUP($K48,得点換算表!$C$66:$D$76,2),VLOOKUP($K48,得点換算表!$E$66:$F$76,2)),"")</f>
        <v/>
      </c>
      <c r="AL48" s="142" t="str">
        <f>IF($L48&lt;&gt;"",IF($AD48=1,VLOOKUP($L48,得点換算表!$C$77:$D$86,2),VLOOKUP($L48,得点換算表!$E$77:$F$86,2)),"")</f>
        <v/>
      </c>
      <c r="AM48" s="142" t="str">
        <f>IF($M48&lt;&gt;"",IF($AD48=1,VLOOKUP($M48,得点換算表!$C$87:$D$96,2),VLOOKUP($M48,得点換算表!$E$87:$F$96,2)),"")</f>
        <v/>
      </c>
      <c r="AN48" s="142" t="str">
        <f t="shared" si="2"/>
        <v/>
      </c>
      <c r="AO48" s="143" t="str">
        <f>IF(AND($AN48&lt;&gt;"",$AN48&gt;=8),VLOOKUP($AN48,得点換算表!$I$15:$J$19,2),"")</f>
        <v/>
      </c>
      <c r="AP48" s="105"/>
      <c r="AQ48" s="85"/>
      <c r="AR48" s="85"/>
      <c r="AS48" s="85"/>
      <c r="AT48" s="85"/>
      <c r="AU48" s="85"/>
      <c r="AV48" s="85"/>
      <c r="AW48" s="85"/>
      <c r="AX48" s="85"/>
      <c r="AY48" s="85"/>
      <c r="AZ48" s="85"/>
      <c r="BA48" s="85"/>
      <c r="BB48" s="85"/>
      <c r="BC48" s="85"/>
      <c r="BD48" s="85"/>
      <c r="BE48" s="85"/>
      <c r="BF48" s="85"/>
      <c r="BG48" s="85"/>
    </row>
    <row r="49" spans="1:59" x14ac:dyDescent="0.15">
      <c r="A49" s="11"/>
      <c r="B49" s="12"/>
      <c r="C49" s="13"/>
      <c r="D49" s="13"/>
      <c r="E49" s="14"/>
      <c r="F49" s="14"/>
      <c r="G49" s="14"/>
      <c r="H49" s="14"/>
      <c r="I49" s="15"/>
      <c r="J49" s="14"/>
      <c r="K49" s="13"/>
      <c r="L49" s="14"/>
      <c r="M49" s="14"/>
      <c r="N49" s="14"/>
      <c r="O49" s="14"/>
      <c r="P49" s="198"/>
      <c r="Q49" s="198"/>
      <c r="R49" s="198"/>
      <c r="S49" s="198"/>
      <c r="T49" s="198"/>
      <c r="U49" s="198"/>
      <c r="V49" s="198"/>
      <c r="W49" s="202">
        <f t="shared" si="0"/>
        <v>0</v>
      </c>
      <c r="X49" s="14"/>
      <c r="Y49" s="14"/>
      <c r="Z49" s="108"/>
      <c r="AA49" s="114"/>
      <c r="AB49" s="129"/>
      <c r="AC49" s="128"/>
      <c r="AD49" s="142" t="str">
        <f t="shared" si="1"/>
        <v/>
      </c>
      <c r="AE49" s="142" t="str">
        <f>IF($E49&lt;&gt;"",IF($AD49=1,VLOOKUP($E49,得点換算表!$C$5:$D$14,2),VLOOKUP($E49,得点換算表!$E$5:$F$14,2)),"")</f>
        <v/>
      </c>
      <c r="AF49" s="142" t="str">
        <f>IF($F49&lt;&gt;"",IF($AD49=1,VLOOKUP($F49,得点換算表!$C$15:$D$24,2),VLOOKUP($F49,得点換算表!$E$15:$F$24,2)),"")</f>
        <v/>
      </c>
      <c r="AG49" s="142" t="str">
        <f>IF($G49&lt;&gt;"",IF($AD49=1,VLOOKUP($G49,得点換算表!$C$25:$D$34,2),VLOOKUP($G49,得点換算表!$E$25:$F$34,2)),"")</f>
        <v/>
      </c>
      <c r="AH49" s="142" t="str">
        <f>IF($H49&lt;&gt;"",IF($AD49=1,VLOOKUP($H49,得点換算表!$C$35:$D$44,2),VLOOKUP($H49,得点換算表!$E$35:$F$44,2)),"")</f>
        <v/>
      </c>
      <c r="AI49" s="142" t="str">
        <f>IF($I49&lt;&gt;"",IF($AD49=1,VLOOKUP($I49,得点換算表!$C$45:$D$55,2),VLOOKUP($I49,得点換算表!$E$45:$F$55,2)),"")</f>
        <v/>
      </c>
      <c r="AJ49" s="142" t="str">
        <f>IF($J49&lt;&gt;"",IF($AD49=1,VLOOKUP($J49,得点換算表!$C$56:$D$65,2),VLOOKUP($J49,得点換算表!$E$56:$F$65,2)),"")</f>
        <v/>
      </c>
      <c r="AK49" s="142" t="str">
        <f>IF($K49&lt;&gt;"",IF($AD49=1,VLOOKUP($K49,得点換算表!$C$66:$D$76,2),VLOOKUP($K49,得点換算表!$E$66:$F$76,2)),"")</f>
        <v/>
      </c>
      <c r="AL49" s="142" t="str">
        <f>IF($L49&lt;&gt;"",IF($AD49=1,VLOOKUP($L49,得点換算表!$C$77:$D$86,2),VLOOKUP($L49,得点換算表!$E$77:$F$86,2)),"")</f>
        <v/>
      </c>
      <c r="AM49" s="142" t="str">
        <f>IF($M49&lt;&gt;"",IF($AD49=1,VLOOKUP($M49,得点換算表!$C$87:$D$96,2),VLOOKUP($M49,得点換算表!$E$87:$F$96,2)),"")</f>
        <v/>
      </c>
      <c r="AN49" s="142" t="str">
        <f t="shared" si="2"/>
        <v/>
      </c>
      <c r="AO49" s="143" t="str">
        <f>IF(AND($AN49&lt;&gt;"",$AN49&gt;=8),VLOOKUP($AN49,得点換算表!$I$15:$J$19,2),"")</f>
        <v/>
      </c>
      <c r="AP49" s="105"/>
      <c r="AQ49" s="85"/>
      <c r="AR49" s="85"/>
      <c r="AS49" s="85"/>
      <c r="AT49" s="85"/>
      <c r="AU49" s="85"/>
      <c r="AV49" s="85"/>
      <c r="AW49" s="85"/>
      <c r="AX49" s="85"/>
      <c r="AY49" s="85"/>
      <c r="AZ49" s="85"/>
      <c r="BA49" s="85"/>
      <c r="BB49" s="85"/>
      <c r="BC49" s="85"/>
      <c r="BD49" s="85"/>
      <c r="BE49" s="85"/>
      <c r="BF49" s="85"/>
      <c r="BG49" s="85"/>
    </row>
    <row r="50" spans="1:59" x14ac:dyDescent="0.15">
      <c r="A50" s="11"/>
      <c r="B50" s="12"/>
      <c r="C50" s="13"/>
      <c r="D50" s="13"/>
      <c r="E50" s="14"/>
      <c r="F50" s="14"/>
      <c r="G50" s="14"/>
      <c r="H50" s="14"/>
      <c r="I50" s="15"/>
      <c r="J50" s="14"/>
      <c r="K50" s="13"/>
      <c r="L50" s="14"/>
      <c r="M50" s="14"/>
      <c r="N50" s="14"/>
      <c r="O50" s="14"/>
      <c r="P50" s="198"/>
      <c r="Q50" s="198"/>
      <c r="R50" s="198"/>
      <c r="S50" s="198"/>
      <c r="T50" s="198"/>
      <c r="U50" s="198"/>
      <c r="V50" s="198"/>
      <c r="W50" s="202">
        <f t="shared" si="0"/>
        <v>0</v>
      </c>
      <c r="X50" s="14"/>
      <c r="Y50" s="14"/>
      <c r="Z50" s="108"/>
      <c r="AA50" s="114"/>
      <c r="AB50" s="129"/>
      <c r="AC50" s="128"/>
      <c r="AD50" s="142" t="str">
        <f t="shared" si="1"/>
        <v/>
      </c>
      <c r="AE50" s="142" t="str">
        <f>IF($E50&lt;&gt;"",IF($AD50=1,VLOOKUP($E50,得点換算表!$C$5:$D$14,2),VLOOKUP($E50,得点換算表!$E$5:$F$14,2)),"")</f>
        <v/>
      </c>
      <c r="AF50" s="142" t="str">
        <f>IF($F50&lt;&gt;"",IF($AD50=1,VLOOKUP($F50,得点換算表!$C$15:$D$24,2),VLOOKUP($F50,得点換算表!$E$15:$F$24,2)),"")</f>
        <v/>
      </c>
      <c r="AG50" s="142" t="str">
        <f>IF($G50&lt;&gt;"",IF($AD50=1,VLOOKUP($G50,得点換算表!$C$25:$D$34,2),VLOOKUP($G50,得点換算表!$E$25:$F$34,2)),"")</f>
        <v/>
      </c>
      <c r="AH50" s="142" t="str">
        <f>IF($H50&lt;&gt;"",IF($AD50=1,VLOOKUP($H50,得点換算表!$C$35:$D$44,2),VLOOKUP($H50,得点換算表!$E$35:$F$44,2)),"")</f>
        <v/>
      </c>
      <c r="AI50" s="142" t="str">
        <f>IF($I50&lt;&gt;"",IF($AD50=1,VLOOKUP($I50,得点換算表!$C$45:$D$55,2),VLOOKUP($I50,得点換算表!$E$45:$F$55,2)),"")</f>
        <v/>
      </c>
      <c r="AJ50" s="142" t="str">
        <f>IF($J50&lt;&gt;"",IF($AD50=1,VLOOKUP($J50,得点換算表!$C$56:$D$65,2),VLOOKUP($J50,得点換算表!$E$56:$F$65,2)),"")</f>
        <v/>
      </c>
      <c r="AK50" s="142" t="str">
        <f>IF($K50&lt;&gt;"",IF($AD50=1,VLOOKUP($K50,得点換算表!$C$66:$D$76,2),VLOOKUP($K50,得点換算表!$E$66:$F$76,2)),"")</f>
        <v/>
      </c>
      <c r="AL50" s="142" t="str">
        <f>IF($L50&lt;&gt;"",IF($AD50=1,VLOOKUP($L50,得点換算表!$C$77:$D$86,2),VLOOKUP($L50,得点換算表!$E$77:$F$86,2)),"")</f>
        <v/>
      </c>
      <c r="AM50" s="142" t="str">
        <f>IF($M50&lt;&gt;"",IF($AD50=1,VLOOKUP($M50,得点換算表!$C$87:$D$96,2),VLOOKUP($M50,得点換算表!$E$87:$F$96,2)),"")</f>
        <v/>
      </c>
      <c r="AN50" s="142" t="str">
        <f t="shared" si="2"/>
        <v/>
      </c>
      <c r="AO50" s="143" t="str">
        <f>IF(AND($AN50&lt;&gt;"",$AN50&gt;=8),VLOOKUP($AN50,得点換算表!$I$15:$J$19,2),"")</f>
        <v/>
      </c>
      <c r="AP50" s="105"/>
      <c r="AQ50" s="85"/>
      <c r="AR50" s="85"/>
      <c r="AS50" s="85"/>
      <c r="AT50" s="85"/>
      <c r="AU50" s="85"/>
      <c r="AV50" s="85"/>
      <c r="AW50" s="85"/>
      <c r="AX50" s="85"/>
      <c r="AY50" s="85"/>
      <c r="AZ50" s="85"/>
      <c r="BA50" s="85"/>
      <c r="BB50" s="85"/>
      <c r="BC50" s="85"/>
      <c r="BD50" s="85"/>
      <c r="BE50" s="85"/>
      <c r="BF50" s="85"/>
      <c r="BG50" s="85"/>
    </row>
    <row r="51" spans="1:59" x14ac:dyDescent="0.15">
      <c r="A51" s="11"/>
      <c r="B51" s="12"/>
      <c r="C51" s="13"/>
      <c r="D51" s="13"/>
      <c r="E51" s="14"/>
      <c r="F51" s="14"/>
      <c r="G51" s="14"/>
      <c r="H51" s="14"/>
      <c r="I51" s="15"/>
      <c r="J51" s="14"/>
      <c r="K51" s="13"/>
      <c r="L51" s="14"/>
      <c r="M51" s="14"/>
      <c r="N51" s="14"/>
      <c r="O51" s="14"/>
      <c r="P51" s="198"/>
      <c r="Q51" s="198"/>
      <c r="R51" s="198"/>
      <c r="S51" s="198"/>
      <c r="T51" s="198"/>
      <c r="U51" s="198"/>
      <c r="V51" s="198"/>
      <c r="W51" s="202">
        <f t="shared" si="0"/>
        <v>0</v>
      </c>
      <c r="X51" s="14"/>
      <c r="Y51" s="14"/>
      <c r="Z51" s="108"/>
      <c r="AA51" s="114"/>
      <c r="AB51" s="129"/>
      <c r="AC51" s="128"/>
      <c r="AD51" s="142" t="str">
        <f t="shared" si="1"/>
        <v/>
      </c>
      <c r="AE51" s="142" t="str">
        <f>IF($E51&lt;&gt;"",IF($AD51=1,VLOOKUP($E51,得点換算表!$C$5:$D$14,2),VLOOKUP($E51,得点換算表!$E$5:$F$14,2)),"")</f>
        <v/>
      </c>
      <c r="AF51" s="142" t="str">
        <f>IF($F51&lt;&gt;"",IF($AD51=1,VLOOKUP($F51,得点換算表!$C$15:$D$24,2),VLOOKUP($F51,得点換算表!$E$15:$F$24,2)),"")</f>
        <v/>
      </c>
      <c r="AG51" s="142" t="str">
        <f>IF($G51&lt;&gt;"",IF($AD51=1,VLOOKUP($G51,得点換算表!$C$25:$D$34,2),VLOOKUP($G51,得点換算表!$E$25:$F$34,2)),"")</f>
        <v/>
      </c>
      <c r="AH51" s="142" t="str">
        <f>IF($H51&lt;&gt;"",IF($AD51=1,VLOOKUP($H51,得点換算表!$C$35:$D$44,2),VLOOKUP($H51,得点換算表!$E$35:$F$44,2)),"")</f>
        <v/>
      </c>
      <c r="AI51" s="142" t="str">
        <f>IF($I51&lt;&gt;"",IF($AD51=1,VLOOKUP($I51,得点換算表!$C$45:$D$55,2),VLOOKUP($I51,得点換算表!$E$45:$F$55,2)),"")</f>
        <v/>
      </c>
      <c r="AJ51" s="142" t="str">
        <f>IF($J51&lt;&gt;"",IF($AD51=1,VLOOKUP($J51,得点換算表!$C$56:$D$65,2),VLOOKUP($J51,得点換算表!$E$56:$F$65,2)),"")</f>
        <v/>
      </c>
      <c r="AK51" s="142" t="str">
        <f>IF($K51&lt;&gt;"",IF($AD51=1,VLOOKUP($K51,得点換算表!$C$66:$D$76,2),VLOOKUP($K51,得点換算表!$E$66:$F$76,2)),"")</f>
        <v/>
      </c>
      <c r="AL51" s="142" t="str">
        <f>IF($L51&lt;&gt;"",IF($AD51=1,VLOOKUP($L51,得点換算表!$C$77:$D$86,2),VLOOKUP($L51,得点換算表!$E$77:$F$86,2)),"")</f>
        <v/>
      </c>
      <c r="AM51" s="142" t="str">
        <f>IF($M51&lt;&gt;"",IF($AD51=1,VLOOKUP($M51,得点換算表!$C$87:$D$96,2),VLOOKUP($M51,得点換算表!$E$87:$F$96,2)),"")</f>
        <v/>
      </c>
      <c r="AN51" s="142" t="str">
        <f t="shared" si="2"/>
        <v/>
      </c>
      <c r="AO51" s="143" t="str">
        <f>IF(AND($AN51&lt;&gt;"",$AN51&gt;=8),VLOOKUP($AN51,得点換算表!$I$15:$J$19,2),"")</f>
        <v/>
      </c>
      <c r="AP51" s="105"/>
      <c r="AQ51" s="85"/>
      <c r="AR51" s="85"/>
      <c r="AS51" s="85"/>
      <c r="AT51" s="85"/>
      <c r="AU51" s="85"/>
      <c r="AV51" s="85"/>
      <c r="AW51" s="85"/>
      <c r="AX51" s="85"/>
      <c r="AY51" s="85"/>
      <c r="AZ51" s="85"/>
      <c r="BA51" s="85"/>
      <c r="BB51" s="85"/>
      <c r="BC51" s="85"/>
      <c r="BD51" s="85"/>
      <c r="BE51" s="85"/>
      <c r="BF51" s="85"/>
      <c r="BG51" s="85"/>
    </row>
    <row r="52" spans="1:59" x14ac:dyDescent="0.15">
      <c r="A52" s="11"/>
      <c r="B52" s="12"/>
      <c r="C52" s="13"/>
      <c r="D52" s="13"/>
      <c r="E52" s="14"/>
      <c r="F52" s="14"/>
      <c r="G52" s="14"/>
      <c r="H52" s="14"/>
      <c r="I52" s="15"/>
      <c r="J52" s="14"/>
      <c r="K52" s="13"/>
      <c r="L52" s="14"/>
      <c r="M52" s="14"/>
      <c r="N52" s="14"/>
      <c r="O52" s="14"/>
      <c r="P52" s="198"/>
      <c r="Q52" s="198"/>
      <c r="R52" s="198"/>
      <c r="S52" s="198"/>
      <c r="T52" s="198"/>
      <c r="U52" s="198"/>
      <c r="V52" s="198"/>
      <c r="W52" s="202">
        <f t="shared" si="0"/>
        <v>0</v>
      </c>
      <c r="X52" s="14"/>
      <c r="Y52" s="14"/>
      <c r="Z52" s="108"/>
      <c r="AA52" s="114"/>
      <c r="AB52" s="129"/>
      <c r="AC52" s="128"/>
      <c r="AD52" s="142" t="str">
        <f t="shared" si="1"/>
        <v/>
      </c>
      <c r="AE52" s="142" t="str">
        <f>IF($E52&lt;&gt;"",IF($AD52=1,VLOOKUP($E52,得点換算表!$C$5:$D$14,2),VLOOKUP($E52,得点換算表!$E$5:$F$14,2)),"")</f>
        <v/>
      </c>
      <c r="AF52" s="142" t="str">
        <f>IF($F52&lt;&gt;"",IF($AD52=1,VLOOKUP($F52,得点換算表!$C$15:$D$24,2),VLOOKUP($F52,得点換算表!$E$15:$F$24,2)),"")</f>
        <v/>
      </c>
      <c r="AG52" s="142" t="str">
        <f>IF($G52&lt;&gt;"",IF($AD52=1,VLOOKUP($G52,得点換算表!$C$25:$D$34,2),VLOOKUP($G52,得点換算表!$E$25:$F$34,2)),"")</f>
        <v/>
      </c>
      <c r="AH52" s="142" t="str">
        <f>IF($H52&lt;&gt;"",IF($AD52=1,VLOOKUP($H52,得点換算表!$C$35:$D$44,2),VLOOKUP($H52,得点換算表!$E$35:$F$44,2)),"")</f>
        <v/>
      </c>
      <c r="AI52" s="142" t="str">
        <f>IF($I52&lt;&gt;"",IF($AD52=1,VLOOKUP($I52,得点換算表!$C$45:$D$55,2),VLOOKUP($I52,得点換算表!$E$45:$F$55,2)),"")</f>
        <v/>
      </c>
      <c r="AJ52" s="142" t="str">
        <f>IF($J52&lt;&gt;"",IF($AD52=1,VLOOKUP($J52,得点換算表!$C$56:$D$65,2),VLOOKUP($J52,得点換算表!$E$56:$F$65,2)),"")</f>
        <v/>
      </c>
      <c r="AK52" s="142" t="str">
        <f>IF($K52&lt;&gt;"",IF($AD52=1,VLOOKUP($K52,得点換算表!$C$66:$D$76,2),VLOOKUP($K52,得点換算表!$E$66:$F$76,2)),"")</f>
        <v/>
      </c>
      <c r="AL52" s="142" t="str">
        <f>IF($L52&lt;&gt;"",IF($AD52=1,VLOOKUP($L52,得点換算表!$C$77:$D$86,2),VLOOKUP($L52,得点換算表!$E$77:$F$86,2)),"")</f>
        <v/>
      </c>
      <c r="AM52" s="142" t="str">
        <f>IF($M52&lt;&gt;"",IF($AD52=1,VLOOKUP($M52,得点換算表!$C$87:$D$96,2),VLOOKUP($M52,得点換算表!$E$87:$F$96,2)),"")</f>
        <v/>
      </c>
      <c r="AN52" s="142" t="str">
        <f t="shared" si="2"/>
        <v/>
      </c>
      <c r="AO52" s="143" t="str">
        <f>IF(AND($AN52&lt;&gt;"",$AN52&gt;=8),VLOOKUP($AN52,得点換算表!$I$15:$J$19,2),"")</f>
        <v/>
      </c>
      <c r="AP52" s="105"/>
      <c r="BE52" s="85"/>
      <c r="BF52" s="85"/>
      <c r="BG52" s="85"/>
    </row>
    <row r="53" spans="1:59" x14ac:dyDescent="0.15">
      <c r="A53" s="11"/>
      <c r="B53" s="12"/>
      <c r="C53" s="13"/>
      <c r="D53" s="13"/>
      <c r="E53" s="14"/>
      <c r="F53" s="14"/>
      <c r="G53" s="14"/>
      <c r="H53" s="14"/>
      <c r="I53" s="15"/>
      <c r="J53" s="14"/>
      <c r="K53" s="13"/>
      <c r="L53" s="14"/>
      <c r="M53" s="14"/>
      <c r="N53" s="14"/>
      <c r="O53" s="14"/>
      <c r="P53" s="198"/>
      <c r="Q53" s="198"/>
      <c r="R53" s="198"/>
      <c r="S53" s="198"/>
      <c r="T53" s="198"/>
      <c r="U53" s="198"/>
      <c r="V53" s="198"/>
      <c r="W53" s="202">
        <f t="shared" si="0"/>
        <v>0</v>
      </c>
      <c r="X53" s="14"/>
      <c r="Y53" s="14"/>
      <c r="Z53" s="108"/>
      <c r="AA53" s="114"/>
      <c r="AB53" s="129"/>
      <c r="AC53" s="128"/>
      <c r="AD53" s="142" t="str">
        <f t="shared" si="1"/>
        <v/>
      </c>
      <c r="AE53" s="142" t="str">
        <f>IF($E53&lt;&gt;"",IF($AD53=1,VLOOKUP($E53,得点換算表!$C$5:$D$14,2),VLOOKUP($E53,得点換算表!$E$5:$F$14,2)),"")</f>
        <v/>
      </c>
      <c r="AF53" s="142" t="str">
        <f>IF($F53&lt;&gt;"",IF($AD53=1,VLOOKUP($F53,得点換算表!$C$15:$D$24,2),VLOOKUP($F53,得点換算表!$E$15:$F$24,2)),"")</f>
        <v/>
      </c>
      <c r="AG53" s="142" t="str">
        <f>IF($G53&lt;&gt;"",IF($AD53=1,VLOOKUP($G53,得点換算表!$C$25:$D$34,2),VLOOKUP($G53,得点換算表!$E$25:$F$34,2)),"")</f>
        <v/>
      </c>
      <c r="AH53" s="142" t="str">
        <f>IF($H53&lt;&gt;"",IF($AD53=1,VLOOKUP($H53,得点換算表!$C$35:$D$44,2),VLOOKUP($H53,得点換算表!$E$35:$F$44,2)),"")</f>
        <v/>
      </c>
      <c r="AI53" s="142" t="str">
        <f>IF($I53&lt;&gt;"",IF($AD53=1,VLOOKUP($I53,得点換算表!$C$45:$D$55,2),VLOOKUP($I53,得点換算表!$E$45:$F$55,2)),"")</f>
        <v/>
      </c>
      <c r="AJ53" s="142" t="str">
        <f>IF($J53&lt;&gt;"",IF($AD53=1,VLOOKUP($J53,得点換算表!$C$56:$D$65,2),VLOOKUP($J53,得点換算表!$E$56:$F$65,2)),"")</f>
        <v/>
      </c>
      <c r="AK53" s="142" t="str">
        <f>IF($K53&lt;&gt;"",IF($AD53=1,VLOOKUP($K53,得点換算表!$C$66:$D$76,2),VLOOKUP($K53,得点換算表!$E$66:$F$76,2)),"")</f>
        <v/>
      </c>
      <c r="AL53" s="142" t="str">
        <f>IF($L53&lt;&gt;"",IF($AD53=1,VLOOKUP($L53,得点換算表!$C$77:$D$86,2),VLOOKUP($L53,得点換算表!$E$77:$F$86,2)),"")</f>
        <v/>
      </c>
      <c r="AM53" s="142" t="str">
        <f>IF($M53&lt;&gt;"",IF($AD53=1,VLOOKUP($M53,得点換算表!$C$87:$D$96,2),VLOOKUP($M53,得点換算表!$E$87:$F$96,2)),"")</f>
        <v/>
      </c>
      <c r="AN53" s="142" t="str">
        <f t="shared" si="2"/>
        <v/>
      </c>
      <c r="AO53" s="143" t="str">
        <f>IF(AND($AN53&lt;&gt;"",$AN53&gt;=8),VLOOKUP($AN53,得点換算表!$I$15:$J$19,2),"")</f>
        <v/>
      </c>
      <c r="AP53" s="105"/>
    </row>
    <row r="54" spans="1:59" x14ac:dyDescent="0.15">
      <c r="A54" s="11"/>
      <c r="B54" s="12"/>
      <c r="C54" s="13"/>
      <c r="D54" s="13"/>
      <c r="E54" s="14"/>
      <c r="F54" s="14"/>
      <c r="G54" s="14"/>
      <c r="H54" s="14"/>
      <c r="I54" s="15"/>
      <c r="J54" s="14"/>
      <c r="K54" s="13"/>
      <c r="L54" s="14"/>
      <c r="M54" s="14"/>
      <c r="N54" s="14"/>
      <c r="O54" s="14"/>
      <c r="P54" s="198"/>
      <c r="Q54" s="198"/>
      <c r="R54" s="198"/>
      <c r="S54" s="198"/>
      <c r="T54" s="198"/>
      <c r="U54" s="198"/>
      <c r="V54" s="198"/>
      <c r="W54" s="202">
        <f t="shared" si="0"/>
        <v>0</v>
      </c>
      <c r="X54" s="14"/>
      <c r="Y54" s="14"/>
      <c r="Z54" s="108"/>
      <c r="AA54" s="114"/>
      <c r="AB54" s="129"/>
      <c r="AC54" s="128"/>
      <c r="AD54" s="142" t="str">
        <f t="shared" si="1"/>
        <v/>
      </c>
      <c r="AE54" s="142" t="str">
        <f>IF($E54&lt;&gt;"",IF($AD54=1,VLOOKUP($E54,得点換算表!$C$5:$D$14,2),VLOOKUP($E54,得点換算表!$E$5:$F$14,2)),"")</f>
        <v/>
      </c>
      <c r="AF54" s="142" t="str">
        <f>IF($F54&lt;&gt;"",IF($AD54=1,VLOOKUP($F54,得点換算表!$C$15:$D$24,2),VLOOKUP($F54,得点換算表!$E$15:$F$24,2)),"")</f>
        <v/>
      </c>
      <c r="AG54" s="142" t="str">
        <f>IF($G54&lt;&gt;"",IF($AD54=1,VLOOKUP($G54,得点換算表!$C$25:$D$34,2),VLOOKUP($G54,得点換算表!$E$25:$F$34,2)),"")</f>
        <v/>
      </c>
      <c r="AH54" s="142" t="str">
        <f>IF($H54&lt;&gt;"",IF($AD54=1,VLOOKUP($H54,得点換算表!$C$35:$D$44,2),VLOOKUP($H54,得点換算表!$E$35:$F$44,2)),"")</f>
        <v/>
      </c>
      <c r="AI54" s="142" t="str">
        <f>IF($I54&lt;&gt;"",IF($AD54=1,VLOOKUP($I54,得点換算表!$C$45:$D$55,2),VLOOKUP($I54,得点換算表!$E$45:$F$55,2)),"")</f>
        <v/>
      </c>
      <c r="AJ54" s="142" t="str">
        <f>IF($J54&lt;&gt;"",IF($AD54=1,VLOOKUP($J54,得点換算表!$C$56:$D$65,2),VLOOKUP($J54,得点換算表!$E$56:$F$65,2)),"")</f>
        <v/>
      </c>
      <c r="AK54" s="142" t="str">
        <f>IF($K54&lt;&gt;"",IF($AD54=1,VLOOKUP($K54,得点換算表!$C$66:$D$76,2),VLOOKUP($K54,得点換算表!$E$66:$F$76,2)),"")</f>
        <v/>
      </c>
      <c r="AL54" s="142" t="str">
        <f>IF($L54&lt;&gt;"",IF($AD54=1,VLOOKUP($L54,得点換算表!$C$77:$D$86,2),VLOOKUP($L54,得点換算表!$E$77:$F$86,2)),"")</f>
        <v/>
      </c>
      <c r="AM54" s="142" t="str">
        <f>IF($M54&lt;&gt;"",IF($AD54=1,VLOOKUP($M54,得点換算表!$C$87:$D$96,2),VLOOKUP($M54,得点換算表!$E$87:$F$96,2)),"")</f>
        <v/>
      </c>
      <c r="AN54" s="142" t="str">
        <f t="shared" si="2"/>
        <v/>
      </c>
      <c r="AO54" s="143" t="str">
        <f>IF(AND($AN54&lt;&gt;"",$AN54&gt;=8),VLOOKUP($AN54,得点換算表!$I$15:$J$19,2),"")</f>
        <v/>
      </c>
      <c r="AP54" s="105"/>
    </row>
    <row r="55" spans="1:59" x14ac:dyDescent="0.15">
      <c r="A55" s="11"/>
      <c r="B55" s="12"/>
      <c r="C55" s="13"/>
      <c r="D55" s="13"/>
      <c r="E55" s="14"/>
      <c r="F55" s="14"/>
      <c r="G55" s="14"/>
      <c r="H55" s="14"/>
      <c r="I55" s="15"/>
      <c r="J55" s="14"/>
      <c r="K55" s="13"/>
      <c r="L55" s="14"/>
      <c r="M55" s="14"/>
      <c r="N55" s="14"/>
      <c r="O55" s="14"/>
      <c r="P55" s="198"/>
      <c r="Q55" s="198"/>
      <c r="R55" s="198"/>
      <c r="S55" s="198"/>
      <c r="T55" s="198"/>
      <c r="U55" s="198"/>
      <c r="V55" s="198"/>
      <c r="W55" s="202">
        <f t="shared" si="0"/>
        <v>0</v>
      </c>
      <c r="X55" s="14"/>
      <c r="Y55" s="14"/>
      <c r="Z55" s="108"/>
      <c r="AA55" s="114"/>
      <c r="AB55" s="129"/>
      <c r="AC55" s="128"/>
      <c r="AD55" s="142" t="str">
        <f t="shared" si="1"/>
        <v/>
      </c>
      <c r="AE55" s="142" t="str">
        <f>IF($E55&lt;&gt;"",IF($AD55=1,VLOOKUP($E55,得点換算表!$C$5:$D$14,2),VLOOKUP($E55,得点換算表!$E$5:$F$14,2)),"")</f>
        <v/>
      </c>
      <c r="AF55" s="142" t="str">
        <f>IF($F55&lt;&gt;"",IF($AD55=1,VLOOKUP($F55,得点換算表!$C$15:$D$24,2),VLOOKUP($F55,得点換算表!$E$15:$F$24,2)),"")</f>
        <v/>
      </c>
      <c r="AG55" s="142" t="str">
        <f>IF($G55&lt;&gt;"",IF($AD55=1,VLOOKUP($G55,得点換算表!$C$25:$D$34,2),VLOOKUP($G55,得点換算表!$E$25:$F$34,2)),"")</f>
        <v/>
      </c>
      <c r="AH55" s="142" t="str">
        <f>IF($H55&lt;&gt;"",IF($AD55=1,VLOOKUP($H55,得点換算表!$C$35:$D$44,2),VLOOKUP($H55,得点換算表!$E$35:$F$44,2)),"")</f>
        <v/>
      </c>
      <c r="AI55" s="142" t="str">
        <f>IF($I55&lt;&gt;"",IF($AD55=1,VLOOKUP($I55,得点換算表!$C$45:$D$55,2),VLOOKUP($I55,得点換算表!$E$45:$F$55,2)),"")</f>
        <v/>
      </c>
      <c r="AJ55" s="142" t="str">
        <f>IF($J55&lt;&gt;"",IF($AD55=1,VLOOKUP($J55,得点換算表!$C$56:$D$65,2),VLOOKUP($J55,得点換算表!$E$56:$F$65,2)),"")</f>
        <v/>
      </c>
      <c r="AK55" s="142" t="str">
        <f>IF($K55&lt;&gt;"",IF($AD55=1,VLOOKUP($K55,得点換算表!$C$66:$D$76,2),VLOOKUP($K55,得点換算表!$E$66:$F$76,2)),"")</f>
        <v/>
      </c>
      <c r="AL55" s="142" t="str">
        <f>IF($L55&lt;&gt;"",IF($AD55=1,VLOOKUP($L55,得点換算表!$C$77:$D$86,2),VLOOKUP($L55,得点換算表!$E$77:$F$86,2)),"")</f>
        <v/>
      </c>
      <c r="AM55" s="142" t="str">
        <f>IF($M55&lt;&gt;"",IF($AD55=1,VLOOKUP($M55,得点換算表!$C$87:$D$96,2),VLOOKUP($M55,得点換算表!$E$87:$F$96,2)),"")</f>
        <v/>
      </c>
      <c r="AN55" s="142" t="str">
        <f t="shared" si="2"/>
        <v/>
      </c>
      <c r="AO55" s="143" t="str">
        <f>IF(AND($AN55&lt;&gt;"",$AN55&gt;=8),VLOOKUP($AN55,得点換算表!$I$15:$J$19,2),"")</f>
        <v/>
      </c>
      <c r="AP55" s="105"/>
    </row>
    <row r="56" spans="1:59" x14ac:dyDescent="0.15">
      <c r="A56" s="11"/>
      <c r="B56" s="12"/>
      <c r="C56" s="13"/>
      <c r="D56" s="13"/>
      <c r="E56" s="14"/>
      <c r="F56" s="14"/>
      <c r="G56" s="14"/>
      <c r="H56" s="14"/>
      <c r="I56" s="15"/>
      <c r="J56" s="14"/>
      <c r="K56" s="13"/>
      <c r="L56" s="14"/>
      <c r="M56" s="14"/>
      <c r="N56" s="14"/>
      <c r="O56" s="14"/>
      <c r="P56" s="198"/>
      <c r="Q56" s="198"/>
      <c r="R56" s="198"/>
      <c r="S56" s="198"/>
      <c r="T56" s="198"/>
      <c r="U56" s="198"/>
      <c r="V56" s="198"/>
      <c r="W56" s="202">
        <f t="shared" si="0"/>
        <v>0</v>
      </c>
      <c r="X56" s="14"/>
      <c r="Y56" s="14"/>
      <c r="Z56" s="108"/>
      <c r="AA56" s="114"/>
      <c r="AB56" s="129"/>
      <c r="AC56" s="128"/>
      <c r="AD56" s="142" t="str">
        <f t="shared" si="1"/>
        <v/>
      </c>
      <c r="AE56" s="142" t="str">
        <f>IF($E56&lt;&gt;"",IF($AD56=1,VLOOKUP($E56,得点換算表!$C$5:$D$14,2),VLOOKUP($E56,得点換算表!$E$5:$F$14,2)),"")</f>
        <v/>
      </c>
      <c r="AF56" s="142" t="str">
        <f>IF($F56&lt;&gt;"",IF($AD56=1,VLOOKUP($F56,得点換算表!$C$15:$D$24,2),VLOOKUP($F56,得点換算表!$E$15:$F$24,2)),"")</f>
        <v/>
      </c>
      <c r="AG56" s="142" t="str">
        <f>IF($G56&lt;&gt;"",IF($AD56=1,VLOOKUP($G56,得点換算表!$C$25:$D$34,2),VLOOKUP($G56,得点換算表!$E$25:$F$34,2)),"")</f>
        <v/>
      </c>
      <c r="AH56" s="142" t="str">
        <f>IF($H56&lt;&gt;"",IF($AD56=1,VLOOKUP($H56,得点換算表!$C$35:$D$44,2),VLOOKUP($H56,得点換算表!$E$35:$F$44,2)),"")</f>
        <v/>
      </c>
      <c r="AI56" s="142" t="str">
        <f>IF($I56&lt;&gt;"",IF($AD56=1,VLOOKUP($I56,得点換算表!$C$45:$D$55,2),VLOOKUP($I56,得点換算表!$E$45:$F$55,2)),"")</f>
        <v/>
      </c>
      <c r="AJ56" s="142" t="str">
        <f>IF($J56&lt;&gt;"",IF($AD56=1,VLOOKUP($J56,得点換算表!$C$56:$D$65,2),VLOOKUP($J56,得点換算表!$E$56:$F$65,2)),"")</f>
        <v/>
      </c>
      <c r="AK56" s="142" t="str">
        <f>IF($K56&lt;&gt;"",IF($AD56=1,VLOOKUP($K56,得点換算表!$C$66:$D$76,2),VLOOKUP($K56,得点換算表!$E$66:$F$76,2)),"")</f>
        <v/>
      </c>
      <c r="AL56" s="142" t="str">
        <f>IF($L56&lt;&gt;"",IF($AD56=1,VLOOKUP($L56,得点換算表!$C$77:$D$86,2),VLOOKUP($L56,得点換算表!$E$77:$F$86,2)),"")</f>
        <v/>
      </c>
      <c r="AM56" s="142" t="str">
        <f>IF($M56&lt;&gt;"",IF($AD56=1,VLOOKUP($M56,得点換算表!$C$87:$D$96,2),VLOOKUP($M56,得点換算表!$E$87:$F$96,2)),"")</f>
        <v/>
      </c>
      <c r="AN56" s="142" t="str">
        <f t="shared" si="2"/>
        <v/>
      </c>
      <c r="AO56" s="143" t="str">
        <f>IF(AND($AN56&lt;&gt;"",$AN56&gt;=8),VLOOKUP($AN56,得点換算表!$I$15:$J$19,2),"")</f>
        <v/>
      </c>
      <c r="AP56" s="105"/>
    </row>
    <row r="57" spans="1:59" x14ac:dyDescent="0.15">
      <c r="A57" s="11"/>
      <c r="B57" s="12"/>
      <c r="C57" s="13"/>
      <c r="D57" s="13"/>
      <c r="E57" s="14"/>
      <c r="F57" s="14"/>
      <c r="G57" s="14"/>
      <c r="H57" s="14"/>
      <c r="I57" s="15"/>
      <c r="J57" s="14"/>
      <c r="K57" s="13"/>
      <c r="L57" s="14"/>
      <c r="M57" s="14"/>
      <c r="N57" s="14"/>
      <c r="O57" s="14"/>
      <c r="P57" s="198"/>
      <c r="Q57" s="198"/>
      <c r="R57" s="198"/>
      <c r="S57" s="198"/>
      <c r="T57" s="198"/>
      <c r="U57" s="198"/>
      <c r="V57" s="198"/>
      <c r="W57" s="202">
        <f t="shared" si="0"/>
        <v>0</v>
      </c>
      <c r="X57" s="14"/>
      <c r="Y57" s="14"/>
      <c r="Z57" s="108"/>
      <c r="AA57" s="114"/>
      <c r="AB57" s="129"/>
      <c r="AC57" s="128"/>
      <c r="AD57" s="142" t="str">
        <f t="shared" si="1"/>
        <v/>
      </c>
      <c r="AE57" s="142" t="str">
        <f>IF($E57&lt;&gt;"",IF($AD57=1,VLOOKUP($E57,得点換算表!$C$5:$D$14,2),VLOOKUP($E57,得点換算表!$E$5:$F$14,2)),"")</f>
        <v/>
      </c>
      <c r="AF57" s="142" t="str">
        <f>IF($F57&lt;&gt;"",IF($AD57=1,VLOOKUP($F57,得点換算表!$C$15:$D$24,2),VLOOKUP($F57,得点換算表!$E$15:$F$24,2)),"")</f>
        <v/>
      </c>
      <c r="AG57" s="142" t="str">
        <f>IF($G57&lt;&gt;"",IF($AD57=1,VLOOKUP($G57,得点換算表!$C$25:$D$34,2),VLOOKUP($G57,得点換算表!$E$25:$F$34,2)),"")</f>
        <v/>
      </c>
      <c r="AH57" s="142" t="str">
        <f>IF($H57&lt;&gt;"",IF($AD57=1,VLOOKUP($H57,得点換算表!$C$35:$D$44,2),VLOOKUP($H57,得点換算表!$E$35:$F$44,2)),"")</f>
        <v/>
      </c>
      <c r="AI57" s="142" t="str">
        <f>IF($I57&lt;&gt;"",IF($AD57=1,VLOOKUP($I57,得点換算表!$C$45:$D$55,2),VLOOKUP($I57,得点換算表!$E$45:$F$55,2)),"")</f>
        <v/>
      </c>
      <c r="AJ57" s="142" t="str">
        <f>IF($J57&lt;&gt;"",IF($AD57=1,VLOOKUP($J57,得点換算表!$C$56:$D$65,2),VLOOKUP($J57,得点換算表!$E$56:$F$65,2)),"")</f>
        <v/>
      </c>
      <c r="AK57" s="142" t="str">
        <f>IF($K57&lt;&gt;"",IF($AD57=1,VLOOKUP($K57,得点換算表!$C$66:$D$76,2),VLOOKUP($K57,得点換算表!$E$66:$F$76,2)),"")</f>
        <v/>
      </c>
      <c r="AL57" s="142" t="str">
        <f>IF($L57&lt;&gt;"",IF($AD57=1,VLOOKUP($L57,得点換算表!$C$77:$D$86,2),VLOOKUP($L57,得点換算表!$E$77:$F$86,2)),"")</f>
        <v/>
      </c>
      <c r="AM57" s="142" t="str">
        <f>IF($M57&lt;&gt;"",IF($AD57=1,VLOOKUP($M57,得点換算表!$C$87:$D$96,2),VLOOKUP($M57,得点換算表!$E$87:$F$96,2)),"")</f>
        <v/>
      </c>
      <c r="AN57" s="142" t="str">
        <f t="shared" si="2"/>
        <v/>
      </c>
      <c r="AO57" s="143" t="str">
        <f>IF(AND($AN57&lt;&gt;"",$AN57&gt;=8),VLOOKUP($AN57,得点換算表!$I$15:$J$19,2),"")</f>
        <v/>
      </c>
      <c r="AP57" s="105"/>
    </row>
    <row r="58" spans="1:59" x14ac:dyDescent="0.15">
      <c r="A58" s="11"/>
      <c r="B58" s="12"/>
      <c r="C58" s="13"/>
      <c r="D58" s="13"/>
      <c r="E58" s="14"/>
      <c r="F58" s="14"/>
      <c r="G58" s="14"/>
      <c r="H58" s="14"/>
      <c r="I58" s="15"/>
      <c r="J58" s="14"/>
      <c r="K58" s="13"/>
      <c r="L58" s="14"/>
      <c r="M58" s="14"/>
      <c r="N58" s="14"/>
      <c r="O58" s="14"/>
      <c r="P58" s="198"/>
      <c r="Q58" s="198"/>
      <c r="R58" s="198"/>
      <c r="S58" s="198"/>
      <c r="T58" s="198"/>
      <c r="U58" s="198"/>
      <c r="V58" s="198"/>
      <c r="W58" s="202">
        <f t="shared" si="0"/>
        <v>0</v>
      </c>
      <c r="X58" s="14"/>
      <c r="Y58" s="14"/>
      <c r="Z58" s="108"/>
      <c r="AA58" s="114"/>
      <c r="AB58" s="129"/>
      <c r="AC58" s="128"/>
      <c r="AD58" s="142" t="str">
        <f t="shared" si="1"/>
        <v/>
      </c>
      <c r="AE58" s="142" t="str">
        <f>IF($E58&lt;&gt;"",IF($AD58=1,VLOOKUP($E58,得点換算表!$C$5:$D$14,2),VLOOKUP($E58,得点換算表!$E$5:$F$14,2)),"")</f>
        <v/>
      </c>
      <c r="AF58" s="142" t="str">
        <f>IF($F58&lt;&gt;"",IF($AD58=1,VLOOKUP($F58,得点換算表!$C$15:$D$24,2),VLOOKUP($F58,得点換算表!$E$15:$F$24,2)),"")</f>
        <v/>
      </c>
      <c r="AG58" s="142" t="str">
        <f>IF($G58&lt;&gt;"",IF($AD58=1,VLOOKUP($G58,得点換算表!$C$25:$D$34,2),VLOOKUP($G58,得点換算表!$E$25:$F$34,2)),"")</f>
        <v/>
      </c>
      <c r="AH58" s="142" t="str">
        <f>IF($H58&lt;&gt;"",IF($AD58=1,VLOOKUP($H58,得点換算表!$C$35:$D$44,2),VLOOKUP($H58,得点換算表!$E$35:$F$44,2)),"")</f>
        <v/>
      </c>
      <c r="AI58" s="142" t="str">
        <f>IF($I58&lt;&gt;"",IF($AD58=1,VLOOKUP($I58,得点換算表!$C$45:$D$55,2),VLOOKUP($I58,得点換算表!$E$45:$F$55,2)),"")</f>
        <v/>
      </c>
      <c r="AJ58" s="142" t="str">
        <f>IF($J58&lt;&gt;"",IF($AD58=1,VLOOKUP($J58,得点換算表!$C$56:$D$65,2),VLOOKUP($J58,得点換算表!$E$56:$F$65,2)),"")</f>
        <v/>
      </c>
      <c r="AK58" s="142" t="str">
        <f>IF($K58&lt;&gt;"",IF($AD58=1,VLOOKUP($K58,得点換算表!$C$66:$D$76,2),VLOOKUP($K58,得点換算表!$E$66:$F$76,2)),"")</f>
        <v/>
      </c>
      <c r="AL58" s="142" t="str">
        <f>IF($L58&lt;&gt;"",IF($AD58=1,VLOOKUP($L58,得点換算表!$C$77:$D$86,2),VLOOKUP($L58,得点換算表!$E$77:$F$86,2)),"")</f>
        <v/>
      </c>
      <c r="AM58" s="142" t="str">
        <f>IF($M58&lt;&gt;"",IF($AD58=1,VLOOKUP($M58,得点換算表!$C$87:$D$96,2),VLOOKUP($M58,得点換算表!$E$87:$F$96,2)),"")</f>
        <v/>
      </c>
      <c r="AN58" s="142" t="str">
        <f t="shared" si="2"/>
        <v/>
      </c>
      <c r="AO58" s="143" t="str">
        <f>IF(AND($AN58&lt;&gt;"",$AN58&gt;=8),VLOOKUP($AN58,得点換算表!$I$15:$J$19,2),"")</f>
        <v/>
      </c>
      <c r="AP58" s="105"/>
    </row>
    <row r="59" spans="1:59" x14ac:dyDescent="0.15">
      <c r="A59" s="11"/>
      <c r="B59" s="12"/>
      <c r="C59" s="13"/>
      <c r="D59" s="13"/>
      <c r="E59" s="14"/>
      <c r="F59" s="14"/>
      <c r="G59" s="14"/>
      <c r="H59" s="14"/>
      <c r="I59" s="15"/>
      <c r="J59" s="14"/>
      <c r="K59" s="13"/>
      <c r="L59" s="14"/>
      <c r="M59" s="14"/>
      <c r="N59" s="14"/>
      <c r="O59" s="14"/>
      <c r="P59" s="198"/>
      <c r="Q59" s="198"/>
      <c r="R59" s="198"/>
      <c r="S59" s="198"/>
      <c r="T59" s="198"/>
      <c r="U59" s="198"/>
      <c r="V59" s="198"/>
      <c r="W59" s="202">
        <f t="shared" si="0"/>
        <v>0</v>
      </c>
      <c r="X59" s="14"/>
      <c r="Y59" s="14"/>
      <c r="Z59" s="108"/>
      <c r="AA59" s="114"/>
      <c r="AB59" s="129"/>
      <c r="AC59" s="128"/>
      <c r="AD59" s="142" t="str">
        <f t="shared" si="1"/>
        <v/>
      </c>
      <c r="AE59" s="142" t="str">
        <f>IF($E59&lt;&gt;"",IF($AD59=1,VLOOKUP($E59,得点換算表!$C$5:$D$14,2),VLOOKUP($E59,得点換算表!$E$5:$F$14,2)),"")</f>
        <v/>
      </c>
      <c r="AF59" s="142" t="str">
        <f>IF($F59&lt;&gt;"",IF($AD59=1,VLOOKUP($F59,得点換算表!$C$15:$D$24,2),VLOOKUP($F59,得点換算表!$E$15:$F$24,2)),"")</f>
        <v/>
      </c>
      <c r="AG59" s="142" t="str">
        <f>IF($G59&lt;&gt;"",IF($AD59=1,VLOOKUP($G59,得点換算表!$C$25:$D$34,2),VLOOKUP($G59,得点換算表!$E$25:$F$34,2)),"")</f>
        <v/>
      </c>
      <c r="AH59" s="142" t="str">
        <f>IF($H59&lt;&gt;"",IF($AD59=1,VLOOKUP($H59,得点換算表!$C$35:$D$44,2),VLOOKUP($H59,得点換算表!$E$35:$F$44,2)),"")</f>
        <v/>
      </c>
      <c r="AI59" s="142" t="str">
        <f>IF($I59&lt;&gt;"",IF($AD59=1,VLOOKUP($I59,得点換算表!$C$45:$D$55,2),VLOOKUP($I59,得点換算表!$E$45:$F$55,2)),"")</f>
        <v/>
      </c>
      <c r="AJ59" s="142" t="str">
        <f>IF($J59&lt;&gt;"",IF($AD59=1,VLOOKUP($J59,得点換算表!$C$56:$D$65,2),VLOOKUP($J59,得点換算表!$E$56:$F$65,2)),"")</f>
        <v/>
      </c>
      <c r="AK59" s="142" t="str">
        <f>IF($K59&lt;&gt;"",IF($AD59=1,VLOOKUP($K59,得点換算表!$C$66:$D$76,2),VLOOKUP($K59,得点換算表!$E$66:$F$76,2)),"")</f>
        <v/>
      </c>
      <c r="AL59" s="142" t="str">
        <f>IF($L59&lt;&gt;"",IF($AD59=1,VLOOKUP($L59,得点換算表!$C$77:$D$86,2),VLOOKUP($L59,得点換算表!$E$77:$F$86,2)),"")</f>
        <v/>
      </c>
      <c r="AM59" s="142" t="str">
        <f>IF($M59&lt;&gt;"",IF($AD59=1,VLOOKUP($M59,得点換算表!$C$87:$D$96,2),VLOOKUP($M59,得点換算表!$E$87:$F$96,2)),"")</f>
        <v/>
      </c>
      <c r="AN59" s="142" t="str">
        <f t="shared" si="2"/>
        <v/>
      </c>
      <c r="AO59" s="143" t="str">
        <f>IF(AND($AN59&lt;&gt;"",$AN59&gt;=8),VLOOKUP($AN59,得点換算表!$I$15:$J$19,2),"")</f>
        <v/>
      </c>
      <c r="AP59" s="105"/>
    </row>
    <row r="60" spans="1:59" x14ac:dyDescent="0.15">
      <c r="A60" s="11"/>
      <c r="B60" s="12"/>
      <c r="C60" s="13"/>
      <c r="D60" s="13"/>
      <c r="E60" s="14"/>
      <c r="F60" s="14"/>
      <c r="G60" s="14"/>
      <c r="H60" s="14"/>
      <c r="I60" s="15"/>
      <c r="J60" s="14"/>
      <c r="K60" s="13"/>
      <c r="L60" s="14"/>
      <c r="M60" s="14"/>
      <c r="N60" s="14"/>
      <c r="O60" s="14"/>
      <c r="P60" s="198"/>
      <c r="Q60" s="198"/>
      <c r="R60" s="198"/>
      <c r="S60" s="198"/>
      <c r="T60" s="198"/>
      <c r="U60" s="198"/>
      <c r="V60" s="198"/>
      <c r="W60" s="202">
        <f t="shared" si="0"/>
        <v>0</v>
      </c>
      <c r="X60" s="14"/>
      <c r="Y60" s="14"/>
      <c r="Z60" s="108"/>
      <c r="AA60" s="114"/>
      <c r="AB60" s="129"/>
      <c r="AC60" s="128"/>
      <c r="AD60" s="142" t="str">
        <f t="shared" si="1"/>
        <v/>
      </c>
      <c r="AE60" s="142" t="str">
        <f>IF($E60&lt;&gt;"",IF($AD60=1,VLOOKUP($E60,得点換算表!$C$5:$D$14,2),VLOOKUP($E60,得点換算表!$E$5:$F$14,2)),"")</f>
        <v/>
      </c>
      <c r="AF60" s="142" t="str">
        <f>IF($F60&lt;&gt;"",IF($AD60=1,VLOOKUP($F60,得点換算表!$C$15:$D$24,2),VLOOKUP($F60,得点換算表!$E$15:$F$24,2)),"")</f>
        <v/>
      </c>
      <c r="AG60" s="142" t="str">
        <f>IF($G60&lt;&gt;"",IF($AD60=1,VLOOKUP($G60,得点換算表!$C$25:$D$34,2),VLOOKUP($G60,得点換算表!$E$25:$F$34,2)),"")</f>
        <v/>
      </c>
      <c r="AH60" s="142" t="str">
        <f>IF($H60&lt;&gt;"",IF($AD60=1,VLOOKUP($H60,得点換算表!$C$35:$D$44,2),VLOOKUP($H60,得点換算表!$E$35:$F$44,2)),"")</f>
        <v/>
      </c>
      <c r="AI60" s="142" t="str">
        <f>IF($I60&lt;&gt;"",IF($AD60=1,VLOOKUP($I60,得点換算表!$C$45:$D$55,2),VLOOKUP($I60,得点換算表!$E$45:$F$55,2)),"")</f>
        <v/>
      </c>
      <c r="AJ60" s="142" t="str">
        <f>IF($J60&lt;&gt;"",IF($AD60=1,VLOOKUP($J60,得点換算表!$C$56:$D$65,2),VLOOKUP($J60,得点換算表!$E$56:$F$65,2)),"")</f>
        <v/>
      </c>
      <c r="AK60" s="142" t="str">
        <f>IF($K60&lt;&gt;"",IF($AD60=1,VLOOKUP($K60,得点換算表!$C$66:$D$76,2),VLOOKUP($K60,得点換算表!$E$66:$F$76,2)),"")</f>
        <v/>
      </c>
      <c r="AL60" s="142" t="str">
        <f>IF($L60&lt;&gt;"",IF($AD60=1,VLOOKUP($L60,得点換算表!$C$77:$D$86,2),VLOOKUP($L60,得点換算表!$E$77:$F$86,2)),"")</f>
        <v/>
      </c>
      <c r="AM60" s="142" t="str">
        <f>IF($M60&lt;&gt;"",IF($AD60=1,VLOOKUP($M60,得点換算表!$C$87:$D$96,2),VLOOKUP($M60,得点換算表!$E$87:$F$96,2)),"")</f>
        <v/>
      </c>
      <c r="AN60" s="142" t="str">
        <f t="shared" si="2"/>
        <v/>
      </c>
      <c r="AO60" s="143" t="str">
        <f>IF(AND($AN60&lt;&gt;"",$AN60&gt;=8),VLOOKUP($AN60,得点換算表!$I$15:$J$19,2),"")</f>
        <v/>
      </c>
      <c r="AP60" s="105"/>
    </row>
    <row r="61" spans="1:59" x14ac:dyDescent="0.15">
      <c r="A61" s="11"/>
      <c r="B61" s="12"/>
      <c r="C61" s="13"/>
      <c r="D61" s="13"/>
      <c r="E61" s="14"/>
      <c r="F61" s="14"/>
      <c r="G61" s="14"/>
      <c r="H61" s="14"/>
      <c r="I61" s="15"/>
      <c r="J61" s="14"/>
      <c r="K61" s="13"/>
      <c r="L61" s="14"/>
      <c r="M61" s="14"/>
      <c r="N61" s="14"/>
      <c r="O61" s="14"/>
      <c r="P61" s="198"/>
      <c r="Q61" s="198"/>
      <c r="R61" s="198"/>
      <c r="S61" s="198"/>
      <c r="T61" s="198"/>
      <c r="U61" s="198"/>
      <c r="V61" s="198"/>
      <c r="W61" s="202">
        <f t="shared" si="0"/>
        <v>0</v>
      </c>
      <c r="X61" s="14"/>
      <c r="Y61" s="14"/>
      <c r="Z61" s="108"/>
      <c r="AA61" s="114"/>
      <c r="AB61" s="129"/>
      <c r="AC61" s="128"/>
      <c r="AD61" s="142" t="str">
        <f t="shared" si="1"/>
        <v/>
      </c>
      <c r="AE61" s="142" t="str">
        <f>IF($E61&lt;&gt;"",IF($AD61=1,VLOOKUP($E61,得点換算表!$C$5:$D$14,2),VLOOKUP($E61,得点換算表!$E$5:$F$14,2)),"")</f>
        <v/>
      </c>
      <c r="AF61" s="142" t="str">
        <f>IF($F61&lt;&gt;"",IF($AD61=1,VLOOKUP($F61,得点換算表!$C$15:$D$24,2),VLOOKUP($F61,得点換算表!$E$15:$F$24,2)),"")</f>
        <v/>
      </c>
      <c r="AG61" s="142" t="str">
        <f>IF($G61&lt;&gt;"",IF($AD61=1,VLOOKUP($G61,得点換算表!$C$25:$D$34,2),VLOOKUP($G61,得点換算表!$E$25:$F$34,2)),"")</f>
        <v/>
      </c>
      <c r="AH61" s="142" t="str">
        <f>IF($H61&lt;&gt;"",IF($AD61=1,VLOOKUP($H61,得点換算表!$C$35:$D$44,2),VLOOKUP($H61,得点換算表!$E$35:$F$44,2)),"")</f>
        <v/>
      </c>
      <c r="AI61" s="142" t="str">
        <f>IF($I61&lt;&gt;"",IF($AD61=1,VLOOKUP($I61,得点換算表!$C$45:$D$55,2),VLOOKUP($I61,得点換算表!$E$45:$F$55,2)),"")</f>
        <v/>
      </c>
      <c r="AJ61" s="142" t="str">
        <f>IF($J61&lt;&gt;"",IF($AD61=1,VLOOKUP($J61,得点換算表!$C$56:$D$65,2),VLOOKUP($J61,得点換算表!$E$56:$F$65,2)),"")</f>
        <v/>
      </c>
      <c r="AK61" s="142" t="str">
        <f>IF($K61&lt;&gt;"",IF($AD61=1,VLOOKUP($K61,得点換算表!$C$66:$D$76,2),VLOOKUP($K61,得点換算表!$E$66:$F$76,2)),"")</f>
        <v/>
      </c>
      <c r="AL61" s="142" t="str">
        <f>IF($L61&lt;&gt;"",IF($AD61=1,VLOOKUP($L61,得点換算表!$C$77:$D$86,2),VLOOKUP($L61,得点換算表!$E$77:$F$86,2)),"")</f>
        <v/>
      </c>
      <c r="AM61" s="142" t="str">
        <f>IF($M61&lt;&gt;"",IF($AD61=1,VLOOKUP($M61,得点換算表!$C$87:$D$96,2),VLOOKUP($M61,得点換算表!$E$87:$F$96,2)),"")</f>
        <v/>
      </c>
      <c r="AN61" s="142" t="str">
        <f t="shared" si="2"/>
        <v/>
      </c>
      <c r="AO61" s="143" t="str">
        <f>IF(AND($AN61&lt;&gt;"",$AN61&gt;=8),VLOOKUP($AN61,得点換算表!$I$15:$J$19,2),"")</f>
        <v/>
      </c>
      <c r="AP61" s="105"/>
    </row>
    <row r="62" spans="1:59" x14ac:dyDescent="0.15">
      <c r="A62" s="11"/>
      <c r="B62" s="12"/>
      <c r="C62" s="13"/>
      <c r="D62" s="13"/>
      <c r="E62" s="14"/>
      <c r="F62" s="14"/>
      <c r="G62" s="14"/>
      <c r="H62" s="14"/>
      <c r="I62" s="15"/>
      <c r="J62" s="14"/>
      <c r="K62" s="13"/>
      <c r="L62" s="14"/>
      <c r="M62" s="14"/>
      <c r="N62" s="14"/>
      <c r="O62" s="14"/>
      <c r="P62" s="198"/>
      <c r="Q62" s="198"/>
      <c r="R62" s="198"/>
      <c r="S62" s="198"/>
      <c r="T62" s="198"/>
      <c r="U62" s="198"/>
      <c r="V62" s="198"/>
      <c r="W62" s="202">
        <f t="shared" si="0"/>
        <v>0</v>
      </c>
      <c r="X62" s="14"/>
      <c r="Y62" s="14"/>
      <c r="Z62" s="108"/>
      <c r="AA62" s="114"/>
      <c r="AB62" s="129"/>
      <c r="AC62" s="128"/>
      <c r="AD62" s="142" t="str">
        <f t="shared" si="1"/>
        <v/>
      </c>
      <c r="AE62" s="142" t="str">
        <f>IF($E62&lt;&gt;"",IF($AD62=1,VLOOKUP($E62,得点換算表!$C$5:$D$14,2),VLOOKUP($E62,得点換算表!$E$5:$F$14,2)),"")</f>
        <v/>
      </c>
      <c r="AF62" s="142" t="str">
        <f>IF($F62&lt;&gt;"",IF($AD62=1,VLOOKUP($F62,得点換算表!$C$15:$D$24,2),VLOOKUP($F62,得点換算表!$E$15:$F$24,2)),"")</f>
        <v/>
      </c>
      <c r="AG62" s="142" t="str">
        <f>IF($G62&lt;&gt;"",IF($AD62=1,VLOOKUP($G62,得点換算表!$C$25:$D$34,2),VLOOKUP($G62,得点換算表!$E$25:$F$34,2)),"")</f>
        <v/>
      </c>
      <c r="AH62" s="142" t="str">
        <f>IF($H62&lt;&gt;"",IF($AD62=1,VLOOKUP($H62,得点換算表!$C$35:$D$44,2),VLOOKUP($H62,得点換算表!$E$35:$F$44,2)),"")</f>
        <v/>
      </c>
      <c r="AI62" s="142" t="str">
        <f>IF($I62&lt;&gt;"",IF($AD62=1,VLOOKUP($I62,得点換算表!$C$45:$D$55,2),VLOOKUP($I62,得点換算表!$E$45:$F$55,2)),"")</f>
        <v/>
      </c>
      <c r="AJ62" s="142" t="str">
        <f>IF($J62&lt;&gt;"",IF($AD62=1,VLOOKUP($J62,得点換算表!$C$56:$D$65,2),VLOOKUP($J62,得点換算表!$E$56:$F$65,2)),"")</f>
        <v/>
      </c>
      <c r="AK62" s="142" t="str">
        <f>IF($K62&lt;&gt;"",IF($AD62=1,VLOOKUP($K62,得点換算表!$C$66:$D$76,2),VLOOKUP($K62,得点換算表!$E$66:$F$76,2)),"")</f>
        <v/>
      </c>
      <c r="AL62" s="142" t="str">
        <f>IF($L62&lt;&gt;"",IF($AD62=1,VLOOKUP($L62,得点換算表!$C$77:$D$86,2),VLOOKUP($L62,得点換算表!$E$77:$F$86,2)),"")</f>
        <v/>
      </c>
      <c r="AM62" s="142" t="str">
        <f>IF($M62&lt;&gt;"",IF($AD62=1,VLOOKUP($M62,得点換算表!$C$87:$D$96,2),VLOOKUP($M62,得点換算表!$E$87:$F$96,2)),"")</f>
        <v/>
      </c>
      <c r="AN62" s="142" t="str">
        <f t="shared" si="2"/>
        <v/>
      </c>
      <c r="AO62" s="143" t="str">
        <f>IF(AND($AN62&lt;&gt;"",$AN62&gt;=8),VLOOKUP($AN62,得点換算表!$I$15:$J$19,2),"")</f>
        <v/>
      </c>
      <c r="AP62" s="105"/>
    </row>
    <row r="63" spans="1:59" x14ac:dyDescent="0.15">
      <c r="A63" s="11"/>
      <c r="B63" s="12"/>
      <c r="C63" s="13"/>
      <c r="D63" s="13"/>
      <c r="E63" s="14"/>
      <c r="F63" s="14"/>
      <c r="G63" s="14"/>
      <c r="H63" s="14"/>
      <c r="I63" s="15"/>
      <c r="J63" s="14"/>
      <c r="K63" s="13"/>
      <c r="L63" s="14"/>
      <c r="M63" s="14"/>
      <c r="N63" s="14"/>
      <c r="O63" s="14"/>
      <c r="P63" s="198"/>
      <c r="Q63" s="198"/>
      <c r="R63" s="198"/>
      <c r="S63" s="198"/>
      <c r="T63" s="198"/>
      <c r="U63" s="198"/>
      <c r="V63" s="198"/>
      <c r="W63" s="202">
        <f t="shared" si="0"/>
        <v>0</v>
      </c>
      <c r="X63" s="14"/>
      <c r="Y63" s="14"/>
      <c r="Z63" s="108"/>
      <c r="AA63" s="114"/>
      <c r="AB63" s="129"/>
      <c r="AC63" s="128"/>
      <c r="AD63" s="142" t="str">
        <f t="shared" si="1"/>
        <v/>
      </c>
      <c r="AE63" s="142" t="str">
        <f>IF($E63&lt;&gt;"",IF($AD63=1,VLOOKUP($E63,得点換算表!$C$5:$D$14,2),VLOOKUP($E63,得点換算表!$E$5:$F$14,2)),"")</f>
        <v/>
      </c>
      <c r="AF63" s="142" t="str">
        <f>IF($F63&lt;&gt;"",IF($AD63=1,VLOOKUP($F63,得点換算表!$C$15:$D$24,2),VLOOKUP($F63,得点換算表!$E$15:$F$24,2)),"")</f>
        <v/>
      </c>
      <c r="AG63" s="142" t="str">
        <f>IF($G63&lt;&gt;"",IF($AD63=1,VLOOKUP($G63,得点換算表!$C$25:$D$34,2),VLOOKUP($G63,得点換算表!$E$25:$F$34,2)),"")</f>
        <v/>
      </c>
      <c r="AH63" s="142" t="str">
        <f>IF($H63&lt;&gt;"",IF($AD63=1,VLOOKUP($H63,得点換算表!$C$35:$D$44,2),VLOOKUP($H63,得点換算表!$E$35:$F$44,2)),"")</f>
        <v/>
      </c>
      <c r="AI63" s="142" t="str">
        <f>IF($I63&lt;&gt;"",IF($AD63=1,VLOOKUP($I63,得点換算表!$C$45:$D$55,2),VLOOKUP($I63,得点換算表!$E$45:$F$55,2)),"")</f>
        <v/>
      </c>
      <c r="AJ63" s="142" t="str">
        <f>IF($J63&lt;&gt;"",IF($AD63=1,VLOOKUP($J63,得点換算表!$C$56:$D$65,2),VLOOKUP($J63,得点換算表!$E$56:$F$65,2)),"")</f>
        <v/>
      </c>
      <c r="AK63" s="142" t="str">
        <f>IF($K63&lt;&gt;"",IF($AD63=1,VLOOKUP($K63,得点換算表!$C$66:$D$76,2),VLOOKUP($K63,得点換算表!$E$66:$F$76,2)),"")</f>
        <v/>
      </c>
      <c r="AL63" s="142" t="str">
        <f>IF($L63&lt;&gt;"",IF($AD63=1,VLOOKUP($L63,得点換算表!$C$77:$D$86,2),VLOOKUP($L63,得点換算表!$E$77:$F$86,2)),"")</f>
        <v/>
      </c>
      <c r="AM63" s="142" t="str">
        <f>IF($M63&lt;&gt;"",IF($AD63=1,VLOOKUP($M63,得点換算表!$C$87:$D$96,2),VLOOKUP($M63,得点換算表!$E$87:$F$96,2)),"")</f>
        <v/>
      </c>
      <c r="AN63" s="142" t="str">
        <f t="shared" si="2"/>
        <v/>
      </c>
      <c r="AO63" s="143" t="str">
        <f>IF(AND($AN63&lt;&gt;"",$AN63&gt;=8),VLOOKUP($AN63,得点換算表!$I$15:$J$19,2),"")</f>
        <v/>
      </c>
      <c r="AP63" s="105"/>
    </row>
    <row r="64" spans="1:59" x14ac:dyDescent="0.15">
      <c r="A64" s="11"/>
      <c r="B64" s="12"/>
      <c r="C64" s="13"/>
      <c r="D64" s="13"/>
      <c r="E64" s="14"/>
      <c r="F64" s="14"/>
      <c r="G64" s="14"/>
      <c r="H64" s="14"/>
      <c r="I64" s="15"/>
      <c r="J64" s="14"/>
      <c r="K64" s="13"/>
      <c r="L64" s="14"/>
      <c r="M64" s="14"/>
      <c r="N64" s="14"/>
      <c r="O64" s="14"/>
      <c r="P64" s="198"/>
      <c r="Q64" s="198"/>
      <c r="R64" s="198"/>
      <c r="S64" s="198"/>
      <c r="T64" s="198"/>
      <c r="U64" s="198"/>
      <c r="V64" s="198"/>
      <c r="W64" s="202">
        <f t="shared" si="0"/>
        <v>0</v>
      </c>
      <c r="X64" s="14"/>
      <c r="Y64" s="14"/>
      <c r="Z64" s="108"/>
      <c r="AA64" s="114"/>
      <c r="AB64" s="129"/>
      <c r="AC64" s="128"/>
      <c r="AD64" s="142" t="str">
        <f t="shared" si="1"/>
        <v/>
      </c>
      <c r="AE64" s="142" t="str">
        <f>IF($E64&lt;&gt;"",IF($AD64=1,VLOOKUP($E64,得点換算表!$C$5:$D$14,2),VLOOKUP($E64,得点換算表!$E$5:$F$14,2)),"")</f>
        <v/>
      </c>
      <c r="AF64" s="142" t="str">
        <f>IF($F64&lt;&gt;"",IF($AD64=1,VLOOKUP($F64,得点換算表!$C$15:$D$24,2),VLOOKUP($F64,得点換算表!$E$15:$F$24,2)),"")</f>
        <v/>
      </c>
      <c r="AG64" s="142" t="str">
        <f>IF($G64&lt;&gt;"",IF($AD64=1,VLOOKUP($G64,得点換算表!$C$25:$D$34,2),VLOOKUP($G64,得点換算表!$E$25:$F$34,2)),"")</f>
        <v/>
      </c>
      <c r="AH64" s="142" t="str">
        <f>IF($H64&lt;&gt;"",IF($AD64=1,VLOOKUP($H64,得点換算表!$C$35:$D$44,2),VLOOKUP($H64,得点換算表!$E$35:$F$44,2)),"")</f>
        <v/>
      </c>
      <c r="AI64" s="142" t="str">
        <f>IF($I64&lt;&gt;"",IF($AD64=1,VLOOKUP($I64,得点換算表!$C$45:$D$55,2),VLOOKUP($I64,得点換算表!$E$45:$F$55,2)),"")</f>
        <v/>
      </c>
      <c r="AJ64" s="142" t="str">
        <f>IF($J64&lt;&gt;"",IF($AD64=1,VLOOKUP($J64,得点換算表!$C$56:$D$65,2),VLOOKUP($J64,得点換算表!$E$56:$F$65,2)),"")</f>
        <v/>
      </c>
      <c r="AK64" s="142" t="str">
        <f>IF($K64&lt;&gt;"",IF($AD64=1,VLOOKUP($K64,得点換算表!$C$66:$D$76,2),VLOOKUP($K64,得点換算表!$E$66:$F$76,2)),"")</f>
        <v/>
      </c>
      <c r="AL64" s="142" t="str">
        <f>IF($L64&lt;&gt;"",IF($AD64=1,VLOOKUP($L64,得点換算表!$C$77:$D$86,2),VLOOKUP($L64,得点換算表!$E$77:$F$86,2)),"")</f>
        <v/>
      </c>
      <c r="AM64" s="142" t="str">
        <f>IF($M64&lt;&gt;"",IF($AD64=1,VLOOKUP($M64,得点換算表!$C$87:$D$96,2),VLOOKUP($M64,得点換算表!$E$87:$F$96,2)),"")</f>
        <v/>
      </c>
      <c r="AN64" s="142" t="str">
        <f t="shared" si="2"/>
        <v/>
      </c>
      <c r="AO64" s="143" t="str">
        <f>IF(AND($AN64&lt;&gt;"",$AN64&gt;=8),VLOOKUP($AN64,得点換算表!$I$15:$J$19,2),"")</f>
        <v/>
      </c>
      <c r="AP64" s="105"/>
    </row>
    <row r="65" spans="1:42" x14ac:dyDescent="0.15">
      <c r="A65" s="11"/>
      <c r="B65" s="12"/>
      <c r="C65" s="13"/>
      <c r="D65" s="13"/>
      <c r="E65" s="14"/>
      <c r="F65" s="14"/>
      <c r="G65" s="14"/>
      <c r="H65" s="14"/>
      <c r="I65" s="15"/>
      <c r="J65" s="14"/>
      <c r="K65" s="13"/>
      <c r="L65" s="14"/>
      <c r="M65" s="14"/>
      <c r="N65" s="14"/>
      <c r="O65" s="14"/>
      <c r="P65" s="198"/>
      <c r="Q65" s="198"/>
      <c r="R65" s="198"/>
      <c r="S65" s="198"/>
      <c r="T65" s="198"/>
      <c r="U65" s="198"/>
      <c r="V65" s="198"/>
      <c r="W65" s="202">
        <f t="shared" si="0"/>
        <v>0</v>
      </c>
      <c r="X65" s="14"/>
      <c r="Y65" s="14"/>
      <c r="Z65" s="108"/>
      <c r="AA65" s="114"/>
      <c r="AB65" s="129"/>
      <c r="AC65" s="128"/>
      <c r="AD65" s="142" t="str">
        <f t="shared" si="1"/>
        <v/>
      </c>
      <c r="AE65" s="142" t="str">
        <f>IF($E65&lt;&gt;"",IF($AD65=1,VLOOKUP($E65,得点換算表!$C$5:$D$14,2),VLOOKUP($E65,得点換算表!$E$5:$F$14,2)),"")</f>
        <v/>
      </c>
      <c r="AF65" s="142" t="str">
        <f>IF($F65&lt;&gt;"",IF($AD65=1,VLOOKUP($F65,得点換算表!$C$15:$D$24,2),VLOOKUP($F65,得点換算表!$E$15:$F$24,2)),"")</f>
        <v/>
      </c>
      <c r="AG65" s="142" t="str">
        <f>IF($G65&lt;&gt;"",IF($AD65=1,VLOOKUP($G65,得点換算表!$C$25:$D$34,2),VLOOKUP($G65,得点換算表!$E$25:$F$34,2)),"")</f>
        <v/>
      </c>
      <c r="AH65" s="142" t="str">
        <f>IF($H65&lt;&gt;"",IF($AD65=1,VLOOKUP($H65,得点換算表!$C$35:$D$44,2),VLOOKUP($H65,得点換算表!$E$35:$F$44,2)),"")</f>
        <v/>
      </c>
      <c r="AI65" s="142" t="str">
        <f>IF($I65&lt;&gt;"",IF($AD65=1,VLOOKUP($I65,得点換算表!$C$45:$D$55,2),VLOOKUP($I65,得点換算表!$E$45:$F$55,2)),"")</f>
        <v/>
      </c>
      <c r="AJ65" s="142" t="str">
        <f>IF($J65&lt;&gt;"",IF($AD65=1,VLOOKUP($J65,得点換算表!$C$56:$D$65,2),VLOOKUP($J65,得点換算表!$E$56:$F$65,2)),"")</f>
        <v/>
      </c>
      <c r="AK65" s="142" t="str">
        <f>IF($K65&lt;&gt;"",IF($AD65=1,VLOOKUP($K65,得点換算表!$C$66:$D$76,2),VLOOKUP($K65,得点換算表!$E$66:$F$76,2)),"")</f>
        <v/>
      </c>
      <c r="AL65" s="142" t="str">
        <f>IF($L65&lt;&gt;"",IF($AD65=1,VLOOKUP($L65,得点換算表!$C$77:$D$86,2),VLOOKUP($L65,得点換算表!$E$77:$F$86,2)),"")</f>
        <v/>
      </c>
      <c r="AM65" s="142" t="str">
        <f>IF($M65&lt;&gt;"",IF($AD65=1,VLOOKUP($M65,得点換算表!$C$87:$D$96,2),VLOOKUP($M65,得点換算表!$E$87:$F$96,2)),"")</f>
        <v/>
      </c>
      <c r="AN65" s="142" t="str">
        <f t="shared" si="2"/>
        <v/>
      </c>
      <c r="AO65" s="143" t="str">
        <f>IF(AND($AN65&lt;&gt;"",$AN65&gt;=8),VLOOKUP($AN65,得点換算表!$I$15:$J$19,2),"")</f>
        <v/>
      </c>
      <c r="AP65" s="105"/>
    </row>
    <row r="66" spans="1:42" x14ac:dyDescent="0.15">
      <c r="A66" s="11"/>
      <c r="B66" s="12"/>
      <c r="C66" s="13"/>
      <c r="D66" s="13"/>
      <c r="E66" s="14"/>
      <c r="F66" s="14"/>
      <c r="G66" s="14"/>
      <c r="H66" s="14"/>
      <c r="I66" s="15"/>
      <c r="J66" s="14"/>
      <c r="K66" s="13"/>
      <c r="L66" s="14"/>
      <c r="M66" s="14"/>
      <c r="N66" s="14"/>
      <c r="O66" s="14"/>
      <c r="P66" s="198"/>
      <c r="Q66" s="198"/>
      <c r="R66" s="198"/>
      <c r="S66" s="198"/>
      <c r="T66" s="198"/>
      <c r="U66" s="198"/>
      <c r="V66" s="198"/>
      <c r="W66" s="202">
        <f t="shared" si="0"/>
        <v>0</v>
      </c>
      <c r="X66" s="14"/>
      <c r="Y66" s="14"/>
      <c r="Z66" s="108"/>
      <c r="AA66" s="114"/>
      <c r="AB66" s="129"/>
      <c r="AC66" s="128"/>
      <c r="AD66" s="142" t="str">
        <f t="shared" si="1"/>
        <v/>
      </c>
      <c r="AE66" s="142" t="str">
        <f>IF($E66&lt;&gt;"",IF($AD66=1,VLOOKUP($E66,得点換算表!$C$5:$D$14,2),VLOOKUP($E66,得点換算表!$E$5:$F$14,2)),"")</f>
        <v/>
      </c>
      <c r="AF66" s="142" t="str">
        <f>IF($F66&lt;&gt;"",IF($AD66=1,VLOOKUP($F66,得点換算表!$C$15:$D$24,2),VLOOKUP($F66,得点換算表!$E$15:$F$24,2)),"")</f>
        <v/>
      </c>
      <c r="AG66" s="142" t="str">
        <f>IF($G66&lt;&gt;"",IF($AD66=1,VLOOKUP($G66,得点換算表!$C$25:$D$34,2),VLOOKUP($G66,得点換算表!$E$25:$F$34,2)),"")</f>
        <v/>
      </c>
      <c r="AH66" s="142" t="str">
        <f>IF($H66&lt;&gt;"",IF($AD66=1,VLOOKUP($H66,得点換算表!$C$35:$D$44,2),VLOOKUP($H66,得点換算表!$E$35:$F$44,2)),"")</f>
        <v/>
      </c>
      <c r="AI66" s="142" t="str">
        <f>IF($I66&lt;&gt;"",IF($AD66=1,VLOOKUP($I66,得点換算表!$C$45:$D$55,2),VLOOKUP($I66,得点換算表!$E$45:$F$55,2)),"")</f>
        <v/>
      </c>
      <c r="AJ66" s="142" t="str">
        <f>IF($J66&lt;&gt;"",IF($AD66=1,VLOOKUP($J66,得点換算表!$C$56:$D$65,2),VLOOKUP($J66,得点換算表!$E$56:$F$65,2)),"")</f>
        <v/>
      </c>
      <c r="AK66" s="142" t="str">
        <f>IF($K66&lt;&gt;"",IF($AD66=1,VLOOKUP($K66,得点換算表!$C$66:$D$76,2),VLOOKUP($K66,得点換算表!$E$66:$F$76,2)),"")</f>
        <v/>
      </c>
      <c r="AL66" s="142" t="str">
        <f>IF($L66&lt;&gt;"",IF($AD66=1,VLOOKUP($L66,得点換算表!$C$77:$D$86,2),VLOOKUP($L66,得点換算表!$E$77:$F$86,2)),"")</f>
        <v/>
      </c>
      <c r="AM66" s="142" t="str">
        <f>IF($M66&lt;&gt;"",IF($AD66=1,VLOOKUP($M66,得点換算表!$C$87:$D$96,2),VLOOKUP($M66,得点換算表!$E$87:$F$96,2)),"")</f>
        <v/>
      </c>
      <c r="AN66" s="142" t="str">
        <f t="shared" si="2"/>
        <v/>
      </c>
      <c r="AO66" s="143" t="str">
        <f>IF(AND($AN66&lt;&gt;"",$AN66&gt;=8),VLOOKUP($AN66,得点換算表!$I$15:$J$19,2),"")</f>
        <v/>
      </c>
      <c r="AP66" s="105"/>
    </row>
    <row r="67" spans="1:42" x14ac:dyDescent="0.15">
      <c r="A67" s="11"/>
      <c r="B67" s="12"/>
      <c r="C67" s="13"/>
      <c r="D67" s="13"/>
      <c r="E67" s="14"/>
      <c r="F67" s="14"/>
      <c r="G67" s="14"/>
      <c r="H67" s="14"/>
      <c r="I67" s="15"/>
      <c r="J67" s="14"/>
      <c r="K67" s="13"/>
      <c r="L67" s="14"/>
      <c r="M67" s="14"/>
      <c r="N67" s="14"/>
      <c r="O67" s="14"/>
      <c r="P67" s="198"/>
      <c r="Q67" s="198"/>
      <c r="R67" s="198"/>
      <c r="S67" s="198"/>
      <c r="T67" s="198"/>
      <c r="U67" s="198"/>
      <c r="V67" s="198"/>
      <c r="W67" s="202">
        <f t="shared" ref="W67:W130" si="13">SUM(P67:V67)</f>
        <v>0</v>
      </c>
      <c r="X67" s="14"/>
      <c r="Y67" s="14"/>
      <c r="Z67" s="108"/>
      <c r="AA67" s="114"/>
      <c r="AB67" s="129"/>
      <c r="AC67" s="128"/>
      <c r="AD67" s="142" t="str">
        <f t="shared" ref="AD67:AD130" si="14">IF($A67&lt;&gt;"",$A67,"")</f>
        <v/>
      </c>
      <c r="AE67" s="142" t="str">
        <f>IF($E67&lt;&gt;"",IF($AD67=1,VLOOKUP($E67,得点換算表!$C$5:$D$14,2),VLOOKUP($E67,得点換算表!$E$5:$F$14,2)),"")</f>
        <v/>
      </c>
      <c r="AF67" s="142" t="str">
        <f>IF($F67&lt;&gt;"",IF($AD67=1,VLOOKUP($F67,得点換算表!$C$15:$D$24,2),VLOOKUP($F67,得点換算表!$E$15:$F$24,2)),"")</f>
        <v/>
      </c>
      <c r="AG67" s="142" t="str">
        <f>IF($G67&lt;&gt;"",IF($AD67=1,VLOOKUP($G67,得点換算表!$C$25:$D$34,2),VLOOKUP($G67,得点換算表!$E$25:$F$34,2)),"")</f>
        <v/>
      </c>
      <c r="AH67" s="142" t="str">
        <f>IF($H67&lt;&gt;"",IF($AD67=1,VLOOKUP($H67,得点換算表!$C$35:$D$44,2),VLOOKUP($H67,得点換算表!$E$35:$F$44,2)),"")</f>
        <v/>
      </c>
      <c r="AI67" s="142" t="str">
        <f>IF($I67&lt;&gt;"",IF($AD67=1,VLOOKUP($I67,得点換算表!$C$45:$D$55,2),VLOOKUP($I67,得点換算表!$E$45:$F$55,2)),"")</f>
        <v/>
      </c>
      <c r="AJ67" s="142" t="str">
        <f>IF($J67&lt;&gt;"",IF($AD67=1,VLOOKUP($J67,得点換算表!$C$56:$D$65,2),VLOOKUP($J67,得点換算表!$E$56:$F$65,2)),"")</f>
        <v/>
      </c>
      <c r="AK67" s="142" t="str">
        <f>IF($K67&lt;&gt;"",IF($AD67=1,VLOOKUP($K67,得点換算表!$C$66:$D$76,2),VLOOKUP($K67,得点換算表!$E$66:$F$76,2)),"")</f>
        <v/>
      </c>
      <c r="AL67" s="142" t="str">
        <f>IF($L67&lt;&gt;"",IF($AD67=1,VLOOKUP($L67,得点換算表!$C$77:$D$86,2),VLOOKUP($L67,得点換算表!$E$77:$F$86,2)),"")</f>
        <v/>
      </c>
      <c r="AM67" s="142" t="str">
        <f>IF($M67&lt;&gt;"",IF($AD67=1,VLOOKUP($M67,得点換算表!$C$87:$D$96,2),VLOOKUP($M67,得点換算表!$E$87:$F$96,2)),"")</f>
        <v/>
      </c>
      <c r="AN67" s="142" t="str">
        <f t="shared" ref="AN67:AN130" si="15">IF(AND($AD67&lt;&gt;"",COUNT(AE67:AM67)&gt;7),IF(AND(AI67&lt;&gt;"",AJ67&lt;&gt;""),IF(AI67&gt;=AJ67,SUM(AE67:AI67,AK67:AM67),IF(AI67&lt;AJ67,SUM(AE67:AH67,AJ67:AM67),"")),IF(AND(AI67&lt;&gt;"",AJ67=""),SUM(AE67:AI67,AK67:AM67),IF(AND(AI67="",AJ67&lt;&gt;""),SUM(AE67:AH67,AJ67:AM67),""))),"")</f>
        <v/>
      </c>
      <c r="AO67" s="143" t="str">
        <f>IF(AND($AN67&lt;&gt;"",$AN67&gt;=8),VLOOKUP($AN67,得点換算表!$I$15:$J$19,2),"")</f>
        <v/>
      </c>
      <c r="AP67" s="105"/>
    </row>
    <row r="68" spans="1:42" x14ac:dyDescent="0.15">
      <c r="A68" s="11"/>
      <c r="B68" s="12"/>
      <c r="C68" s="13"/>
      <c r="D68" s="13"/>
      <c r="E68" s="14"/>
      <c r="F68" s="14"/>
      <c r="G68" s="14"/>
      <c r="H68" s="14"/>
      <c r="I68" s="15"/>
      <c r="J68" s="14"/>
      <c r="K68" s="13"/>
      <c r="L68" s="14"/>
      <c r="M68" s="14"/>
      <c r="N68" s="14"/>
      <c r="O68" s="14"/>
      <c r="P68" s="198"/>
      <c r="Q68" s="198"/>
      <c r="R68" s="198"/>
      <c r="S68" s="198"/>
      <c r="T68" s="198"/>
      <c r="U68" s="198"/>
      <c r="V68" s="198"/>
      <c r="W68" s="202">
        <f t="shared" si="13"/>
        <v>0</v>
      </c>
      <c r="X68" s="14"/>
      <c r="Y68" s="14"/>
      <c r="Z68" s="108"/>
      <c r="AA68" s="114"/>
      <c r="AB68" s="129"/>
      <c r="AC68" s="128"/>
      <c r="AD68" s="142" t="str">
        <f t="shared" si="14"/>
        <v/>
      </c>
      <c r="AE68" s="142" t="str">
        <f>IF($E68&lt;&gt;"",IF($AD68=1,VLOOKUP($E68,得点換算表!$C$5:$D$14,2),VLOOKUP($E68,得点換算表!$E$5:$F$14,2)),"")</f>
        <v/>
      </c>
      <c r="AF68" s="142" t="str">
        <f>IF($F68&lt;&gt;"",IF($AD68=1,VLOOKUP($F68,得点換算表!$C$15:$D$24,2),VLOOKUP($F68,得点換算表!$E$15:$F$24,2)),"")</f>
        <v/>
      </c>
      <c r="AG68" s="142" t="str">
        <f>IF($G68&lt;&gt;"",IF($AD68=1,VLOOKUP($G68,得点換算表!$C$25:$D$34,2),VLOOKUP($G68,得点換算表!$E$25:$F$34,2)),"")</f>
        <v/>
      </c>
      <c r="AH68" s="142" t="str">
        <f>IF($H68&lt;&gt;"",IF($AD68=1,VLOOKUP($H68,得点換算表!$C$35:$D$44,2),VLOOKUP($H68,得点換算表!$E$35:$F$44,2)),"")</f>
        <v/>
      </c>
      <c r="AI68" s="142" t="str">
        <f>IF($I68&lt;&gt;"",IF($AD68=1,VLOOKUP($I68,得点換算表!$C$45:$D$55,2),VLOOKUP($I68,得点換算表!$E$45:$F$55,2)),"")</f>
        <v/>
      </c>
      <c r="AJ68" s="142" t="str">
        <f>IF($J68&lt;&gt;"",IF($AD68=1,VLOOKUP($J68,得点換算表!$C$56:$D$65,2),VLOOKUP($J68,得点換算表!$E$56:$F$65,2)),"")</f>
        <v/>
      </c>
      <c r="AK68" s="142" t="str">
        <f>IF($K68&lt;&gt;"",IF($AD68=1,VLOOKUP($K68,得点換算表!$C$66:$D$76,2),VLOOKUP($K68,得点換算表!$E$66:$F$76,2)),"")</f>
        <v/>
      </c>
      <c r="AL68" s="142" t="str">
        <f>IF($L68&lt;&gt;"",IF($AD68=1,VLOOKUP($L68,得点換算表!$C$77:$D$86,2),VLOOKUP($L68,得点換算表!$E$77:$F$86,2)),"")</f>
        <v/>
      </c>
      <c r="AM68" s="142" t="str">
        <f>IF($M68&lt;&gt;"",IF($AD68=1,VLOOKUP($M68,得点換算表!$C$87:$D$96,2),VLOOKUP($M68,得点換算表!$E$87:$F$96,2)),"")</f>
        <v/>
      </c>
      <c r="AN68" s="142" t="str">
        <f t="shared" si="15"/>
        <v/>
      </c>
      <c r="AO68" s="143" t="str">
        <f>IF(AND($AN68&lt;&gt;"",$AN68&gt;=8),VLOOKUP($AN68,得点換算表!$I$15:$J$19,2),"")</f>
        <v/>
      </c>
      <c r="AP68" s="105"/>
    </row>
    <row r="69" spans="1:42" x14ac:dyDescent="0.15">
      <c r="A69" s="11"/>
      <c r="B69" s="12"/>
      <c r="C69" s="13"/>
      <c r="D69" s="13"/>
      <c r="E69" s="14"/>
      <c r="F69" s="14"/>
      <c r="G69" s="14"/>
      <c r="H69" s="14"/>
      <c r="I69" s="15"/>
      <c r="J69" s="14"/>
      <c r="K69" s="13"/>
      <c r="L69" s="14"/>
      <c r="M69" s="14"/>
      <c r="N69" s="14"/>
      <c r="O69" s="14"/>
      <c r="P69" s="198"/>
      <c r="Q69" s="198"/>
      <c r="R69" s="198"/>
      <c r="S69" s="198"/>
      <c r="T69" s="198"/>
      <c r="U69" s="198"/>
      <c r="V69" s="198"/>
      <c r="W69" s="202">
        <f t="shared" si="13"/>
        <v>0</v>
      </c>
      <c r="X69" s="14"/>
      <c r="Y69" s="14"/>
      <c r="Z69" s="108"/>
      <c r="AA69" s="114"/>
      <c r="AB69" s="129"/>
      <c r="AC69" s="128"/>
      <c r="AD69" s="142" t="str">
        <f t="shared" si="14"/>
        <v/>
      </c>
      <c r="AE69" s="142" t="str">
        <f>IF($E69&lt;&gt;"",IF($AD69=1,VLOOKUP($E69,得点換算表!$C$5:$D$14,2),VLOOKUP($E69,得点換算表!$E$5:$F$14,2)),"")</f>
        <v/>
      </c>
      <c r="AF69" s="142" t="str">
        <f>IF($F69&lt;&gt;"",IF($AD69=1,VLOOKUP($F69,得点換算表!$C$15:$D$24,2),VLOOKUP($F69,得点換算表!$E$15:$F$24,2)),"")</f>
        <v/>
      </c>
      <c r="AG69" s="142" t="str">
        <f>IF($G69&lt;&gt;"",IF($AD69=1,VLOOKUP($G69,得点換算表!$C$25:$D$34,2),VLOOKUP($G69,得点換算表!$E$25:$F$34,2)),"")</f>
        <v/>
      </c>
      <c r="AH69" s="142" t="str">
        <f>IF($H69&lt;&gt;"",IF($AD69=1,VLOOKUP($H69,得点換算表!$C$35:$D$44,2),VLOOKUP($H69,得点換算表!$E$35:$F$44,2)),"")</f>
        <v/>
      </c>
      <c r="AI69" s="142" t="str">
        <f>IF($I69&lt;&gt;"",IF($AD69=1,VLOOKUP($I69,得点換算表!$C$45:$D$55,2),VLOOKUP($I69,得点換算表!$E$45:$F$55,2)),"")</f>
        <v/>
      </c>
      <c r="AJ69" s="142" t="str">
        <f>IF($J69&lt;&gt;"",IF($AD69=1,VLOOKUP($J69,得点換算表!$C$56:$D$65,2),VLOOKUP($J69,得点換算表!$E$56:$F$65,2)),"")</f>
        <v/>
      </c>
      <c r="AK69" s="142" t="str">
        <f>IF($K69&lt;&gt;"",IF($AD69=1,VLOOKUP($K69,得点換算表!$C$66:$D$76,2),VLOOKUP($K69,得点換算表!$E$66:$F$76,2)),"")</f>
        <v/>
      </c>
      <c r="AL69" s="142" t="str">
        <f>IF($L69&lt;&gt;"",IF($AD69=1,VLOOKUP($L69,得点換算表!$C$77:$D$86,2),VLOOKUP($L69,得点換算表!$E$77:$F$86,2)),"")</f>
        <v/>
      </c>
      <c r="AM69" s="142" t="str">
        <f>IF($M69&lt;&gt;"",IF($AD69=1,VLOOKUP($M69,得点換算表!$C$87:$D$96,2),VLOOKUP($M69,得点換算表!$E$87:$F$96,2)),"")</f>
        <v/>
      </c>
      <c r="AN69" s="142" t="str">
        <f t="shared" si="15"/>
        <v/>
      </c>
      <c r="AO69" s="143" t="str">
        <f>IF(AND($AN69&lt;&gt;"",$AN69&gt;=8),VLOOKUP($AN69,得点換算表!$I$15:$J$19,2),"")</f>
        <v/>
      </c>
      <c r="AP69" s="105"/>
    </row>
    <row r="70" spans="1:42" x14ac:dyDescent="0.15">
      <c r="A70" s="34"/>
      <c r="B70" s="35"/>
      <c r="C70" s="36"/>
      <c r="D70" s="36"/>
      <c r="E70" s="37"/>
      <c r="F70" s="37"/>
      <c r="G70" s="37"/>
      <c r="H70" s="37"/>
      <c r="I70" s="38"/>
      <c r="J70" s="37"/>
      <c r="K70" s="36"/>
      <c r="L70" s="37"/>
      <c r="M70" s="37"/>
      <c r="N70" s="37"/>
      <c r="O70" s="37"/>
      <c r="P70" s="198"/>
      <c r="Q70" s="198"/>
      <c r="R70" s="198"/>
      <c r="S70" s="198"/>
      <c r="T70" s="198"/>
      <c r="U70" s="198"/>
      <c r="V70" s="198"/>
      <c r="W70" s="202">
        <f t="shared" si="13"/>
        <v>0</v>
      </c>
      <c r="X70" s="37"/>
      <c r="Y70" s="37"/>
      <c r="Z70" s="109"/>
      <c r="AA70" s="114"/>
      <c r="AB70" s="129"/>
      <c r="AC70" s="128"/>
      <c r="AD70" s="142" t="str">
        <f t="shared" si="14"/>
        <v/>
      </c>
      <c r="AE70" s="142" t="str">
        <f>IF($E70&lt;&gt;"",IF($AD70=1,VLOOKUP($E70,得点換算表!$C$5:$D$14,2),VLOOKUP($E70,得点換算表!$E$5:$F$14,2)),"")</f>
        <v/>
      </c>
      <c r="AF70" s="142" t="str">
        <f>IF($F70&lt;&gt;"",IF($AD70=1,VLOOKUP($F70,得点換算表!$C$15:$D$24,2),VLOOKUP($F70,得点換算表!$E$15:$F$24,2)),"")</f>
        <v/>
      </c>
      <c r="AG70" s="142" t="str">
        <f>IF($G70&lt;&gt;"",IF($AD70=1,VLOOKUP($G70,得点換算表!$C$25:$D$34,2),VLOOKUP($G70,得点換算表!$E$25:$F$34,2)),"")</f>
        <v/>
      </c>
      <c r="AH70" s="142" t="str">
        <f>IF($H70&lt;&gt;"",IF($AD70=1,VLOOKUP($H70,得点換算表!$C$35:$D$44,2),VLOOKUP($H70,得点換算表!$E$35:$F$44,2)),"")</f>
        <v/>
      </c>
      <c r="AI70" s="142" t="str">
        <f>IF($I70&lt;&gt;"",IF($AD70=1,VLOOKUP($I70,得点換算表!$C$45:$D$55,2),VLOOKUP($I70,得点換算表!$E$45:$F$55,2)),"")</f>
        <v/>
      </c>
      <c r="AJ70" s="142" t="str">
        <f>IF($J70&lt;&gt;"",IF($AD70=1,VLOOKUP($J70,得点換算表!$C$56:$D$65,2),VLOOKUP($J70,得点換算表!$E$56:$F$65,2)),"")</f>
        <v/>
      </c>
      <c r="AK70" s="142" t="str">
        <f>IF($K70&lt;&gt;"",IF($AD70=1,VLOOKUP($K70,得点換算表!$C$66:$D$76,2),VLOOKUP($K70,得点換算表!$E$66:$F$76,2)),"")</f>
        <v/>
      </c>
      <c r="AL70" s="142" t="str">
        <f>IF($L70&lt;&gt;"",IF($AD70=1,VLOOKUP($L70,得点換算表!$C$77:$D$86,2),VLOOKUP($L70,得点換算表!$E$77:$F$86,2)),"")</f>
        <v/>
      </c>
      <c r="AM70" s="142" t="str">
        <f>IF($M70&lt;&gt;"",IF($AD70=1,VLOOKUP($M70,得点換算表!$C$87:$D$96,2),VLOOKUP($M70,得点換算表!$E$87:$F$96,2)),"")</f>
        <v/>
      </c>
      <c r="AN70" s="142" t="str">
        <f t="shared" si="15"/>
        <v/>
      </c>
      <c r="AO70" s="143" t="str">
        <f>IF(AND($AN70&lt;&gt;"",$AN70&gt;=8),VLOOKUP($AN70,得点換算表!$I$15:$J$19,2),"")</f>
        <v/>
      </c>
      <c r="AP70" s="105"/>
    </row>
    <row r="71" spans="1:42" x14ac:dyDescent="0.15">
      <c r="A71" s="44"/>
      <c r="B71" s="45"/>
      <c r="C71" s="46"/>
      <c r="D71" s="46"/>
      <c r="E71" s="47"/>
      <c r="F71" s="47"/>
      <c r="G71" s="47"/>
      <c r="H71" s="47"/>
      <c r="I71" s="48"/>
      <c r="J71" s="47"/>
      <c r="K71" s="46"/>
      <c r="L71" s="47"/>
      <c r="M71" s="47"/>
      <c r="N71" s="47"/>
      <c r="O71" s="47"/>
      <c r="P71" s="198"/>
      <c r="Q71" s="198"/>
      <c r="R71" s="198"/>
      <c r="S71" s="198"/>
      <c r="T71" s="198"/>
      <c r="U71" s="198"/>
      <c r="V71" s="198"/>
      <c r="W71" s="202">
        <f t="shared" si="13"/>
        <v>0</v>
      </c>
      <c r="X71" s="47"/>
      <c r="Y71" s="47"/>
      <c r="Z71" s="110"/>
      <c r="AA71" s="114"/>
      <c r="AB71" s="129"/>
      <c r="AC71" s="128"/>
      <c r="AD71" s="142" t="str">
        <f t="shared" si="14"/>
        <v/>
      </c>
      <c r="AE71" s="142" t="str">
        <f>IF($E71&lt;&gt;"",IF($AD71=1,VLOOKUP($E71,得点換算表!$C$5:$D$14,2),VLOOKUP($E71,得点換算表!$E$5:$F$14,2)),"")</f>
        <v/>
      </c>
      <c r="AF71" s="142" t="str">
        <f>IF($F71&lt;&gt;"",IF($AD71=1,VLOOKUP($F71,得点換算表!$C$15:$D$24,2),VLOOKUP($F71,得点換算表!$E$15:$F$24,2)),"")</f>
        <v/>
      </c>
      <c r="AG71" s="142" t="str">
        <f>IF($G71&lt;&gt;"",IF($AD71=1,VLOOKUP($G71,得点換算表!$C$25:$D$34,2),VLOOKUP($G71,得点換算表!$E$25:$F$34,2)),"")</f>
        <v/>
      </c>
      <c r="AH71" s="142" t="str">
        <f>IF($H71&lt;&gt;"",IF($AD71=1,VLOOKUP($H71,得点換算表!$C$35:$D$44,2),VLOOKUP($H71,得点換算表!$E$35:$F$44,2)),"")</f>
        <v/>
      </c>
      <c r="AI71" s="142" t="str">
        <f>IF($I71&lt;&gt;"",IF($AD71=1,VLOOKUP($I71,得点換算表!$C$45:$D$55,2),VLOOKUP($I71,得点換算表!$E$45:$F$55,2)),"")</f>
        <v/>
      </c>
      <c r="AJ71" s="142" t="str">
        <f>IF($J71&lt;&gt;"",IF($AD71=1,VLOOKUP($J71,得点換算表!$C$56:$D$65,2),VLOOKUP($J71,得点換算表!$E$56:$F$65,2)),"")</f>
        <v/>
      </c>
      <c r="AK71" s="142" t="str">
        <f>IF($K71&lt;&gt;"",IF($AD71=1,VLOOKUP($K71,得点換算表!$C$66:$D$76,2),VLOOKUP($K71,得点換算表!$E$66:$F$76,2)),"")</f>
        <v/>
      </c>
      <c r="AL71" s="142" t="str">
        <f>IF($L71&lt;&gt;"",IF($AD71=1,VLOOKUP($L71,得点換算表!$C$77:$D$86,2),VLOOKUP($L71,得点換算表!$E$77:$F$86,2)),"")</f>
        <v/>
      </c>
      <c r="AM71" s="142" t="str">
        <f>IF($M71&lt;&gt;"",IF($AD71=1,VLOOKUP($M71,得点換算表!$C$87:$D$96,2),VLOOKUP($M71,得点換算表!$E$87:$F$96,2)),"")</f>
        <v/>
      </c>
      <c r="AN71" s="142" t="str">
        <f t="shared" si="15"/>
        <v/>
      </c>
      <c r="AO71" s="143" t="str">
        <f>IF(AND($AN71&lt;&gt;"",$AN71&gt;=8),VLOOKUP($AN71,得点換算表!$I$15:$J$19,2),"")</f>
        <v/>
      </c>
      <c r="AP71" s="105"/>
    </row>
    <row r="72" spans="1:42" x14ac:dyDescent="0.15">
      <c r="A72" s="11"/>
      <c r="B72" s="12"/>
      <c r="C72" s="13"/>
      <c r="D72" s="13"/>
      <c r="E72" s="14"/>
      <c r="F72" s="14"/>
      <c r="G72" s="14"/>
      <c r="H72" s="14"/>
      <c r="I72" s="15"/>
      <c r="J72" s="14"/>
      <c r="K72" s="13"/>
      <c r="L72" s="14"/>
      <c r="M72" s="14"/>
      <c r="N72" s="14"/>
      <c r="O72" s="14"/>
      <c r="P72" s="198"/>
      <c r="Q72" s="198"/>
      <c r="R72" s="198"/>
      <c r="S72" s="198"/>
      <c r="T72" s="198"/>
      <c r="U72" s="198"/>
      <c r="V72" s="198"/>
      <c r="W72" s="202">
        <f t="shared" si="13"/>
        <v>0</v>
      </c>
      <c r="X72" s="14"/>
      <c r="Y72" s="14"/>
      <c r="Z72" s="108"/>
      <c r="AA72" s="114"/>
      <c r="AB72" s="129"/>
      <c r="AC72" s="128"/>
      <c r="AD72" s="142" t="str">
        <f t="shared" si="14"/>
        <v/>
      </c>
      <c r="AE72" s="142" t="str">
        <f>IF($E72&lt;&gt;"",IF($AD72=1,VLOOKUP($E72,得点換算表!$C$5:$D$14,2),VLOOKUP($E72,得点換算表!$E$5:$F$14,2)),"")</f>
        <v/>
      </c>
      <c r="AF72" s="142" t="str">
        <f>IF($F72&lt;&gt;"",IF($AD72=1,VLOOKUP($F72,得点換算表!$C$15:$D$24,2),VLOOKUP($F72,得点換算表!$E$15:$F$24,2)),"")</f>
        <v/>
      </c>
      <c r="AG72" s="142" t="str">
        <f>IF($G72&lt;&gt;"",IF($AD72=1,VLOOKUP($G72,得点換算表!$C$25:$D$34,2),VLOOKUP($G72,得点換算表!$E$25:$F$34,2)),"")</f>
        <v/>
      </c>
      <c r="AH72" s="142" t="str">
        <f>IF($H72&lt;&gt;"",IF($AD72=1,VLOOKUP($H72,得点換算表!$C$35:$D$44,2),VLOOKUP($H72,得点換算表!$E$35:$F$44,2)),"")</f>
        <v/>
      </c>
      <c r="AI72" s="142" t="str">
        <f>IF($I72&lt;&gt;"",IF($AD72=1,VLOOKUP($I72,得点換算表!$C$45:$D$55,2),VLOOKUP($I72,得点換算表!$E$45:$F$55,2)),"")</f>
        <v/>
      </c>
      <c r="AJ72" s="142" t="str">
        <f>IF($J72&lt;&gt;"",IF($AD72=1,VLOOKUP($J72,得点換算表!$C$56:$D$65,2),VLOOKUP($J72,得点換算表!$E$56:$F$65,2)),"")</f>
        <v/>
      </c>
      <c r="AK72" s="142" t="str">
        <f>IF($K72&lt;&gt;"",IF($AD72=1,VLOOKUP($K72,得点換算表!$C$66:$D$76,2),VLOOKUP($K72,得点換算表!$E$66:$F$76,2)),"")</f>
        <v/>
      </c>
      <c r="AL72" s="142" t="str">
        <f>IF($L72&lt;&gt;"",IF($AD72=1,VLOOKUP($L72,得点換算表!$C$77:$D$86,2),VLOOKUP($L72,得点換算表!$E$77:$F$86,2)),"")</f>
        <v/>
      </c>
      <c r="AM72" s="142" t="str">
        <f>IF($M72&lt;&gt;"",IF($AD72=1,VLOOKUP($M72,得点換算表!$C$87:$D$96,2),VLOOKUP($M72,得点換算表!$E$87:$F$96,2)),"")</f>
        <v/>
      </c>
      <c r="AN72" s="142" t="str">
        <f t="shared" si="15"/>
        <v/>
      </c>
      <c r="AO72" s="143" t="str">
        <f>IF(AND($AN72&lt;&gt;"",$AN72&gt;=8),VLOOKUP($AN72,得点換算表!$I$15:$J$19,2),"")</f>
        <v/>
      </c>
      <c r="AP72" s="105"/>
    </row>
    <row r="73" spans="1:42" x14ac:dyDescent="0.15">
      <c r="A73" s="11"/>
      <c r="B73" s="12"/>
      <c r="C73" s="13"/>
      <c r="D73" s="13"/>
      <c r="E73" s="14"/>
      <c r="F73" s="14"/>
      <c r="G73" s="14"/>
      <c r="H73" s="14"/>
      <c r="I73" s="15"/>
      <c r="J73" s="14"/>
      <c r="K73" s="13"/>
      <c r="L73" s="14"/>
      <c r="M73" s="14"/>
      <c r="N73" s="14"/>
      <c r="O73" s="14"/>
      <c r="P73" s="198"/>
      <c r="Q73" s="198"/>
      <c r="R73" s="198"/>
      <c r="S73" s="198"/>
      <c r="T73" s="198"/>
      <c r="U73" s="198"/>
      <c r="V73" s="198"/>
      <c r="W73" s="202">
        <f t="shared" si="13"/>
        <v>0</v>
      </c>
      <c r="X73" s="14"/>
      <c r="Y73" s="14"/>
      <c r="Z73" s="108"/>
      <c r="AA73" s="114"/>
      <c r="AB73" s="129"/>
      <c r="AC73" s="128"/>
      <c r="AD73" s="142" t="str">
        <f t="shared" si="14"/>
        <v/>
      </c>
      <c r="AE73" s="142" t="str">
        <f>IF($E73&lt;&gt;"",IF($AD73=1,VLOOKUP($E73,得点換算表!$C$5:$D$14,2),VLOOKUP($E73,得点換算表!$E$5:$F$14,2)),"")</f>
        <v/>
      </c>
      <c r="AF73" s="142" t="str">
        <f>IF($F73&lt;&gt;"",IF($AD73=1,VLOOKUP($F73,得点換算表!$C$15:$D$24,2),VLOOKUP($F73,得点換算表!$E$15:$F$24,2)),"")</f>
        <v/>
      </c>
      <c r="AG73" s="142" t="str">
        <f>IF($G73&lt;&gt;"",IF($AD73=1,VLOOKUP($G73,得点換算表!$C$25:$D$34,2),VLOOKUP($G73,得点換算表!$E$25:$F$34,2)),"")</f>
        <v/>
      </c>
      <c r="AH73" s="142" t="str">
        <f>IF($H73&lt;&gt;"",IF($AD73=1,VLOOKUP($H73,得点換算表!$C$35:$D$44,2),VLOOKUP($H73,得点換算表!$E$35:$F$44,2)),"")</f>
        <v/>
      </c>
      <c r="AI73" s="142" t="str">
        <f>IF($I73&lt;&gt;"",IF($AD73=1,VLOOKUP($I73,得点換算表!$C$45:$D$55,2),VLOOKUP($I73,得点換算表!$E$45:$F$55,2)),"")</f>
        <v/>
      </c>
      <c r="AJ73" s="142" t="str">
        <f>IF($J73&lt;&gt;"",IF($AD73=1,VLOOKUP($J73,得点換算表!$C$56:$D$65,2),VLOOKUP($J73,得点換算表!$E$56:$F$65,2)),"")</f>
        <v/>
      </c>
      <c r="AK73" s="142" t="str">
        <f>IF($K73&lt;&gt;"",IF($AD73=1,VLOOKUP($K73,得点換算表!$C$66:$D$76,2),VLOOKUP($K73,得点換算表!$E$66:$F$76,2)),"")</f>
        <v/>
      </c>
      <c r="AL73" s="142" t="str">
        <f>IF($L73&lt;&gt;"",IF($AD73=1,VLOOKUP($L73,得点換算表!$C$77:$D$86,2),VLOOKUP($L73,得点換算表!$E$77:$F$86,2)),"")</f>
        <v/>
      </c>
      <c r="AM73" s="142" t="str">
        <f>IF($M73&lt;&gt;"",IF($AD73=1,VLOOKUP($M73,得点換算表!$C$87:$D$96,2),VLOOKUP($M73,得点換算表!$E$87:$F$96,2)),"")</f>
        <v/>
      </c>
      <c r="AN73" s="142" t="str">
        <f t="shared" si="15"/>
        <v/>
      </c>
      <c r="AO73" s="143" t="str">
        <f>IF(AND($AN73&lt;&gt;"",$AN73&gt;=8),VLOOKUP($AN73,得点換算表!$I$15:$J$19,2),"")</f>
        <v/>
      </c>
      <c r="AP73" s="105"/>
    </row>
    <row r="74" spans="1:42" x14ac:dyDescent="0.15">
      <c r="A74" s="11"/>
      <c r="B74" s="12"/>
      <c r="C74" s="13"/>
      <c r="D74" s="13"/>
      <c r="E74" s="14"/>
      <c r="F74" s="14"/>
      <c r="G74" s="14"/>
      <c r="H74" s="14"/>
      <c r="I74" s="15"/>
      <c r="J74" s="14"/>
      <c r="K74" s="13"/>
      <c r="L74" s="14"/>
      <c r="M74" s="14"/>
      <c r="N74" s="14"/>
      <c r="O74" s="14"/>
      <c r="P74" s="198"/>
      <c r="Q74" s="198"/>
      <c r="R74" s="198"/>
      <c r="S74" s="198"/>
      <c r="T74" s="198"/>
      <c r="U74" s="198"/>
      <c r="V74" s="198"/>
      <c r="W74" s="202">
        <f t="shared" si="13"/>
        <v>0</v>
      </c>
      <c r="X74" s="14"/>
      <c r="Y74" s="14"/>
      <c r="Z74" s="108"/>
      <c r="AA74" s="114"/>
      <c r="AB74" s="129"/>
      <c r="AC74" s="128"/>
      <c r="AD74" s="142" t="str">
        <f t="shared" si="14"/>
        <v/>
      </c>
      <c r="AE74" s="142" t="str">
        <f>IF($E74&lt;&gt;"",IF($AD74=1,VLOOKUP($E74,得点換算表!$C$5:$D$14,2),VLOOKUP($E74,得点換算表!$E$5:$F$14,2)),"")</f>
        <v/>
      </c>
      <c r="AF74" s="142" t="str">
        <f>IF($F74&lt;&gt;"",IF($AD74=1,VLOOKUP($F74,得点換算表!$C$15:$D$24,2),VLOOKUP($F74,得点換算表!$E$15:$F$24,2)),"")</f>
        <v/>
      </c>
      <c r="AG74" s="142" t="str">
        <f>IF($G74&lt;&gt;"",IF($AD74=1,VLOOKUP($G74,得点換算表!$C$25:$D$34,2),VLOOKUP($G74,得点換算表!$E$25:$F$34,2)),"")</f>
        <v/>
      </c>
      <c r="AH74" s="142" t="str">
        <f>IF($H74&lt;&gt;"",IF($AD74=1,VLOOKUP($H74,得点換算表!$C$35:$D$44,2),VLOOKUP($H74,得点換算表!$E$35:$F$44,2)),"")</f>
        <v/>
      </c>
      <c r="AI74" s="142" t="str">
        <f>IF($I74&lt;&gt;"",IF($AD74=1,VLOOKUP($I74,得点換算表!$C$45:$D$55,2),VLOOKUP($I74,得点換算表!$E$45:$F$55,2)),"")</f>
        <v/>
      </c>
      <c r="AJ74" s="142" t="str">
        <f>IF($J74&lt;&gt;"",IF($AD74=1,VLOOKUP($J74,得点換算表!$C$56:$D$65,2),VLOOKUP($J74,得点換算表!$E$56:$F$65,2)),"")</f>
        <v/>
      </c>
      <c r="AK74" s="142" t="str">
        <f>IF($K74&lt;&gt;"",IF($AD74=1,VLOOKUP($K74,得点換算表!$C$66:$D$76,2),VLOOKUP($K74,得点換算表!$E$66:$F$76,2)),"")</f>
        <v/>
      </c>
      <c r="AL74" s="142" t="str">
        <f>IF($L74&lt;&gt;"",IF($AD74=1,VLOOKUP($L74,得点換算表!$C$77:$D$86,2),VLOOKUP($L74,得点換算表!$E$77:$F$86,2)),"")</f>
        <v/>
      </c>
      <c r="AM74" s="142" t="str">
        <f>IF($M74&lt;&gt;"",IF($AD74=1,VLOOKUP($M74,得点換算表!$C$87:$D$96,2),VLOOKUP($M74,得点換算表!$E$87:$F$96,2)),"")</f>
        <v/>
      </c>
      <c r="AN74" s="142" t="str">
        <f t="shared" si="15"/>
        <v/>
      </c>
      <c r="AO74" s="143" t="str">
        <f>IF(AND($AN74&lt;&gt;"",$AN74&gt;=8),VLOOKUP($AN74,得点換算表!$I$15:$J$19,2),"")</f>
        <v/>
      </c>
      <c r="AP74" s="105"/>
    </row>
    <row r="75" spans="1:42" x14ac:dyDescent="0.15">
      <c r="A75" s="11"/>
      <c r="B75" s="12"/>
      <c r="C75" s="13"/>
      <c r="D75" s="13"/>
      <c r="E75" s="14"/>
      <c r="F75" s="14"/>
      <c r="G75" s="14"/>
      <c r="H75" s="14"/>
      <c r="I75" s="15"/>
      <c r="J75" s="14"/>
      <c r="K75" s="13"/>
      <c r="L75" s="14"/>
      <c r="M75" s="14"/>
      <c r="N75" s="14"/>
      <c r="O75" s="14"/>
      <c r="P75" s="198"/>
      <c r="Q75" s="198"/>
      <c r="R75" s="198"/>
      <c r="S75" s="198"/>
      <c r="T75" s="198"/>
      <c r="U75" s="198"/>
      <c r="V75" s="198"/>
      <c r="W75" s="202">
        <f t="shared" si="13"/>
        <v>0</v>
      </c>
      <c r="X75" s="14"/>
      <c r="Y75" s="14"/>
      <c r="Z75" s="108"/>
      <c r="AA75" s="114"/>
      <c r="AB75" s="129"/>
      <c r="AC75" s="128"/>
      <c r="AD75" s="142" t="str">
        <f t="shared" si="14"/>
        <v/>
      </c>
      <c r="AE75" s="142" t="str">
        <f>IF($E75&lt;&gt;"",IF($AD75=1,VLOOKUP($E75,得点換算表!$C$5:$D$14,2),VLOOKUP($E75,得点換算表!$E$5:$F$14,2)),"")</f>
        <v/>
      </c>
      <c r="AF75" s="142" t="str">
        <f>IF($F75&lt;&gt;"",IF($AD75=1,VLOOKUP($F75,得点換算表!$C$15:$D$24,2),VLOOKUP($F75,得点換算表!$E$15:$F$24,2)),"")</f>
        <v/>
      </c>
      <c r="AG75" s="142" t="str">
        <f>IF($G75&lt;&gt;"",IF($AD75=1,VLOOKUP($G75,得点換算表!$C$25:$D$34,2),VLOOKUP($G75,得点換算表!$E$25:$F$34,2)),"")</f>
        <v/>
      </c>
      <c r="AH75" s="142" t="str">
        <f>IF($H75&lt;&gt;"",IF($AD75=1,VLOOKUP($H75,得点換算表!$C$35:$D$44,2),VLOOKUP($H75,得点換算表!$E$35:$F$44,2)),"")</f>
        <v/>
      </c>
      <c r="AI75" s="142" t="str">
        <f>IF($I75&lt;&gt;"",IF($AD75=1,VLOOKUP($I75,得点換算表!$C$45:$D$55,2),VLOOKUP($I75,得点換算表!$E$45:$F$55,2)),"")</f>
        <v/>
      </c>
      <c r="AJ75" s="142" t="str">
        <f>IF($J75&lt;&gt;"",IF($AD75=1,VLOOKUP($J75,得点換算表!$C$56:$D$65,2),VLOOKUP($J75,得点換算表!$E$56:$F$65,2)),"")</f>
        <v/>
      </c>
      <c r="AK75" s="142" t="str">
        <f>IF($K75&lt;&gt;"",IF($AD75=1,VLOOKUP($K75,得点換算表!$C$66:$D$76,2),VLOOKUP($K75,得点換算表!$E$66:$F$76,2)),"")</f>
        <v/>
      </c>
      <c r="AL75" s="142" t="str">
        <f>IF($L75&lt;&gt;"",IF($AD75=1,VLOOKUP($L75,得点換算表!$C$77:$D$86,2),VLOOKUP($L75,得点換算表!$E$77:$F$86,2)),"")</f>
        <v/>
      </c>
      <c r="AM75" s="142" t="str">
        <f>IF($M75&lt;&gt;"",IF($AD75=1,VLOOKUP($M75,得点換算表!$C$87:$D$96,2),VLOOKUP($M75,得点換算表!$E$87:$F$96,2)),"")</f>
        <v/>
      </c>
      <c r="AN75" s="142" t="str">
        <f t="shared" si="15"/>
        <v/>
      </c>
      <c r="AO75" s="143" t="str">
        <f>IF(AND($AN75&lt;&gt;"",$AN75&gt;=8),VLOOKUP($AN75,得点換算表!$I$15:$J$19,2),"")</f>
        <v/>
      </c>
      <c r="AP75" s="105"/>
    </row>
    <row r="76" spans="1:42" x14ac:dyDescent="0.15">
      <c r="A76" s="11"/>
      <c r="B76" s="12"/>
      <c r="C76" s="13"/>
      <c r="D76" s="13"/>
      <c r="E76" s="14"/>
      <c r="F76" s="14"/>
      <c r="G76" s="14"/>
      <c r="H76" s="14"/>
      <c r="I76" s="15"/>
      <c r="J76" s="14"/>
      <c r="K76" s="13"/>
      <c r="L76" s="14"/>
      <c r="M76" s="14"/>
      <c r="N76" s="14"/>
      <c r="O76" s="14"/>
      <c r="P76" s="198"/>
      <c r="Q76" s="198"/>
      <c r="R76" s="198"/>
      <c r="S76" s="198"/>
      <c r="T76" s="198"/>
      <c r="U76" s="198"/>
      <c r="V76" s="198"/>
      <c r="W76" s="202">
        <f t="shared" si="13"/>
        <v>0</v>
      </c>
      <c r="X76" s="14"/>
      <c r="Y76" s="14"/>
      <c r="Z76" s="108"/>
      <c r="AA76" s="114"/>
      <c r="AB76" s="129"/>
      <c r="AC76" s="128"/>
      <c r="AD76" s="142" t="str">
        <f t="shared" si="14"/>
        <v/>
      </c>
      <c r="AE76" s="142" t="str">
        <f>IF($E76&lt;&gt;"",IF($AD76=1,VLOOKUP($E76,得点換算表!$C$5:$D$14,2),VLOOKUP($E76,得点換算表!$E$5:$F$14,2)),"")</f>
        <v/>
      </c>
      <c r="AF76" s="142" t="str">
        <f>IF($F76&lt;&gt;"",IF($AD76=1,VLOOKUP($F76,得点換算表!$C$15:$D$24,2),VLOOKUP($F76,得点換算表!$E$15:$F$24,2)),"")</f>
        <v/>
      </c>
      <c r="AG76" s="142" t="str">
        <f>IF($G76&lt;&gt;"",IF($AD76=1,VLOOKUP($G76,得点換算表!$C$25:$D$34,2),VLOOKUP($G76,得点換算表!$E$25:$F$34,2)),"")</f>
        <v/>
      </c>
      <c r="AH76" s="142" t="str">
        <f>IF($H76&lt;&gt;"",IF($AD76=1,VLOOKUP($H76,得点換算表!$C$35:$D$44,2),VLOOKUP($H76,得点換算表!$E$35:$F$44,2)),"")</f>
        <v/>
      </c>
      <c r="AI76" s="142" t="str">
        <f>IF($I76&lt;&gt;"",IF($AD76=1,VLOOKUP($I76,得点換算表!$C$45:$D$55,2),VLOOKUP($I76,得点換算表!$E$45:$F$55,2)),"")</f>
        <v/>
      </c>
      <c r="AJ76" s="142" t="str">
        <f>IF($J76&lt;&gt;"",IF($AD76=1,VLOOKUP($J76,得点換算表!$C$56:$D$65,2),VLOOKUP($J76,得点換算表!$E$56:$F$65,2)),"")</f>
        <v/>
      </c>
      <c r="AK76" s="142" t="str">
        <f>IF($K76&lt;&gt;"",IF($AD76=1,VLOOKUP($K76,得点換算表!$C$66:$D$76,2),VLOOKUP($K76,得点換算表!$E$66:$F$76,2)),"")</f>
        <v/>
      </c>
      <c r="AL76" s="142" t="str">
        <f>IF($L76&lt;&gt;"",IF($AD76=1,VLOOKUP($L76,得点換算表!$C$77:$D$86,2),VLOOKUP($L76,得点換算表!$E$77:$F$86,2)),"")</f>
        <v/>
      </c>
      <c r="AM76" s="142" t="str">
        <f>IF($M76&lt;&gt;"",IF($AD76=1,VLOOKUP($M76,得点換算表!$C$87:$D$96,2),VLOOKUP($M76,得点換算表!$E$87:$F$96,2)),"")</f>
        <v/>
      </c>
      <c r="AN76" s="142" t="str">
        <f t="shared" si="15"/>
        <v/>
      </c>
      <c r="AO76" s="143" t="str">
        <f>IF(AND($AN76&lt;&gt;"",$AN76&gt;=8),VLOOKUP($AN76,得点換算表!$I$15:$J$19,2),"")</f>
        <v/>
      </c>
      <c r="AP76" s="105"/>
    </row>
    <row r="77" spans="1:42" x14ac:dyDescent="0.15">
      <c r="A77" s="11"/>
      <c r="B77" s="12"/>
      <c r="C77" s="13"/>
      <c r="D77" s="13"/>
      <c r="E77" s="14"/>
      <c r="F77" s="14"/>
      <c r="G77" s="14"/>
      <c r="H77" s="14"/>
      <c r="I77" s="15"/>
      <c r="J77" s="14"/>
      <c r="K77" s="13"/>
      <c r="L77" s="14"/>
      <c r="M77" s="14"/>
      <c r="N77" s="14"/>
      <c r="O77" s="14"/>
      <c r="P77" s="198"/>
      <c r="Q77" s="198"/>
      <c r="R77" s="198"/>
      <c r="S77" s="198"/>
      <c r="T77" s="198"/>
      <c r="U77" s="198"/>
      <c r="V77" s="198"/>
      <c r="W77" s="202">
        <f t="shared" si="13"/>
        <v>0</v>
      </c>
      <c r="X77" s="14"/>
      <c r="Y77" s="14"/>
      <c r="Z77" s="108"/>
      <c r="AA77" s="114"/>
      <c r="AB77" s="129"/>
      <c r="AC77" s="128"/>
      <c r="AD77" s="142" t="str">
        <f t="shared" si="14"/>
        <v/>
      </c>
      <c r="AE77" s="142" t="str">
        <f>IF($E77&lt;&gt;"",IF($AD77=1,VLOOKUP($E77,得点換算表!$C$5:$D$14,2),VLOOKUP($E77,得点換算表!$E$5:$F$14,2)),"")</f>
        <v/>
      </c>
      <c r="AF77" s="142" t="str">
        <f>IF($F77&lt;&gt;"",IF($AD77=1,VLOOKUP($F77,得点換算表!$C$15:$D$24,2),VLOOKUP($F77,得点換算表!$E$15:$F$24,2)),"")</f>
        <v/>
      </c>
      <c r="AG77" s="142" t="str">
        <f>IF($G77&lt;&gt;"",IF($AD77=1,VLOOKUP($G77,得点換算表!$C$25:$D$34,2),VLOOKUP($G77,得点換算表!$E$25:$F$34,2)),"")</f>
        <v/>
      </c>
      <c r="AH77" s="142" t="str">
        <f>IF($H77&lt;&gt;"",IF($AD77=1,VLOOKUP($H77,得点換算表!$C$35:$D$44,2),VLOOKUP($H77,得点換算表!$E$35:$F$44,2)),"")</f>
        <v/>
      </c>
      <c r="AI77" s="142" t="str">
        <f>IF($I77&lt;&gt;"",IF($AD77=1,VLOOKUP($I77,得点換算表!$C$45:$D$55,2),VLOOKUP($I77,得点換算表!$E$45:$F$55,2)),"")</f>
        <v/>
      </c>
      <c r="AJ77" s="142" t="str">
        <f>IF($J77&lt;&gt;"",IF($AD77=1,VLOOKUP($J77,得点換算表!$C$56:$D$65,2),VLOOKUP($J77,得点換算表!$E$56:$F$65,2)),"")</f>
        <v/>
      </c>
      <c r="AK77" s="142" t="str">
        <f>IF($K77&lt;&gt;"",IF($AD77=1,VLOOKUP($K77,得点換算表!$C$66:$D$76,2),VLOOKUP($K77,得点換算表!$E$66:$F$76,2)),"")</f>
        <v/>
      </c>
      <c r="AL77" s="142" t="str">
        <f>IF($L77&lt;&gt;"",IF($AD77=1,VLOOKUP($L77,得点換算表!$C$77:$D$86,2),VLOOKUP($L77,得点換算表!$E$77:$F$86,2)),"")</f>
        <v/>
      </c>
      <c r="AM77" s="142" t="str">
        <f>IF($M77&lt;&gt;"",IF($AD77=1,VLOOKUP($M77,得点換算表!$C$87:$D$96,2),VLOOKUP($M77,得点換算表!$E$87:$F$96,2)),"")</f>
        <v/>
      </c>
      <c r="AN77" s="142" t="str">
        <f t="shared" si="15"/>
        <v/>
      </c>
      <c r="AO77" s="143" t="str">
        <f>IF(AND($AN77&lt;&gt;"",$AN77&gt;=8),VLOOKUP($AN77,得点換算表!$I$15:$J$19,2),"")</f>
        <v/>
      </c>
      <c r="AP77" s="105"/>
    </row>
    <row r="78" spans="1:42" x14ac:dyDescent="0.15">
      <c r="A78" s="11"/>
      <c r="B78" s="12"/>
      <c r="C78" s="13"/>
      <c r="D78" s="13"/>
      <c r="E78" s="14"/>
      <c r="F78" s="14"/>
      <c r="G78" s="14"/>
      <c r="H78" s="14"/>
      <c r="I78" s="15"/>
      <c r="J78" s="14"/>
      <c r="K78" s="13"/>
      <c r="L78" s="14"/>
      <c r="M78" s="14"/>
      <c r="N78" s="14"/>
      <c r="O78" s="14"/>
      <c r="P78" s="198"/>
      <c r="Q78" s="198"/>
      <c r="R78" s="198"/>
      <c r="S78" s="198"/>
      <c r="T78" s="198"/>
      <c r="U78" s="198"/>
      <c r="V78" s="198"/>
      <c r="W78" s="202">
        <f t="shared" si="13"/>
        <v>0</v>
      </c>
      <c r="X78" s="14"/>
      <c r="Y78" s="14"/>
      <c r="Z78" s="108"/>
      <c r="AA78" s="114"/>
      <c r="AB78" s="129"/>
      <c r="AC78" s="128"/>
      <c r="AD78" s="142" t="str">
        <f t="shared" si="14"/>
        <v/>
      </c>
      <c r="AE78" s="142" t="str">
        <f>IF($E78&lt;&gt;"",IF($AD78=1,VLOOKUP($E78,得点換算表!$C$5:$D$14,2),VLOOKUP($E78,得点換算表!$E$5:$F$14,2)),"")</f>
        <v/>
      </c>
      <c r="AF78" s="142" t="str">
        <f>IF($F78&lt;&gt;"",IF($AD78=1,VLOOKUP($F78,得点換算表!$C$15:$D$24,2),VLOOKUP($F78,得点換算表!$E$15:$F$24,2)),"")</f>
        <v/>
      </c>
      <c r="AG78" s="142" t="str">
        <f>IF($G78&lt;&gt;"",IF($AD78=1,VLOOKUP($G78,得点換算表!$C$25:$D$34,2),VLOOKUP($G78,得点換算表!$E$25:$F$34,2)),"")</f>
        <v/>
      </c>
      <c r="AH78" s="142" t="str">
        <f>IF($H78&lt;&gt;"",IF($AD78=1,VLOOKUP($H78,得点換算表!$C$35:$D$44,2),VLOOKUP($H78,得点換算表!$E$35:$F$44,2)),"")</f>
        <v/>
      </c>
      <c r="AI78" s="142" t="str">
        <f>IF($I78&lt;&gt;"",IF($AD78=1,VLOOKUP($I78,得点換算表!$C$45:$D$55,2),VLOOKUP($I78,得点換算表!$E$45:$F$55,2)),"")</f>
        <v/>
      </c>
      <c r="AJ78" s="142" t="str">
        <f>IF($J78&lt;&gt;"",IF($AD78=1,VLOOKUP($J78,得点換算表!$C$56:$D$65,2),VLOOKUP($J78,得点換算表!$E$56:$F$65,2)),"")</f>
        <v/>
      </c>
      <c r="AK78" s="142" t="str">
        <f>IF($K78&lt;&gt;"",IF($AD78=1,VLOOKUP($K78,得点換算表!$C$66:$D$76,2),VLOOKUP($K78,得点換算表!$E$66:$F$76,2)),"")</f>
        <v/>
      </c>
      <c r="AL78" s="142" t="str">
        <f>IF($L78&lt;&gt;"",IF($AD78=1,VLOOKUP($L78,得点換算表!$C$77:$D$86,2),VLOOKUP($L78,得点換算表!$E$77:$F$86,2)),"")</f>
        <v/>
      </c>
      <c r="AM78" s="142" t="str">
        <f>IF($M78&lt;&gt;"",IF($AD78=1,VLOOKUP($M78,得点換算表!$C$87:$D$96,2),VLOOKUP($M78,得点換算表!$E$87:$F$96,2)),"")</f>
        <v/>
      </c>
      <c r="AN78" s="142" t="str">
        <f t="shared" si="15"/>
        <v/>
      </c>
      <c r="AO78" s="143" t="str">
        <f>IF(AND($AN78&lt;&gt;"",$AN78&gt;=8),VLOOKUP($AN78,得点換算表!$I$15:$J$19,2),"")</f>
        <v/>
      </c>
      <c r="AP78" s="105"/>
    </row>
    <row r="79" spans="1:42" x14ac:dyDescent="0.15">
      <c r="A79" s="11"/>
      <c r="B79" s="12"/>
      <c r="C79" s="13"/>
      <c r="D79" s="13"/>
      <c r="E79" s="14"/>
      <c r="F79" s="14"/>
      <c r="G79" s="14"/>
      <c r="H79" s="14"/>
      <c r="I79" s="15"/>
      <c r="J79" s="14"/>
      <c r="K79" s="13"/>
      <c r="L79" s="14"/>
      <c r="M79" s="14"/>
      <c r="N79" s="14"/>
      <c r="O79" s="14"/>
      <c r="P79" s="198"/>
      <c r="Q79" s="198"/>
      <c r="R79" s="198"/>
      <c r="S79" s="198"/>
      <c r="T79" s="198"/>
      <c r="U79" s="198"/>
      <c r="V79" s="198"/>
      <c r="W79" s="202">
        <f t="shared" si="13"/>
        <v>0</v>
      </c>
      <c r="X79" s="14"/>
      <c r="Y79" s="14"/>
      <c r="Z79" s="108"/>
      <c r="AA79" s="114"/>
      <c r="AB79" s="129"/>
      <c r="AC79" s="128"/>
      <c r="AD79" s="142" t="str">
        <f t="shared" si="14"/>
        <v/>
      </c>
      <c r="AE79" s="142" t="str">
        <f>IF($E79&lt;&gt;"",IF($AD79=1,VLOOKUP($E79,得点換算表!$C$5:$D$14,2),VLOOKUP($E79,得点換算表!$E$5:$F$14,2)),"")</f>
        <v/>
      </c>
      <c r="AF79" s="142" t="str">
        <f>IF($F79&lt;&gt;"",IF($AD79=1,VLOOKUP($F79,得点換算表!$C$15:$D$24,2),VLOOKUP($F79,得点換算表!$E$15:$F$24,2)),"")</f>
        <v/>
      </c>
      <c r="AG79" s="142" t="str">
        <f>IF($G79&lt;&gt;"",IF($AD79=1,VLOOKUP($G79,得点換算表!$C$25:$D$34,2),VLOOKUP($G79,得点換算表!$E$25:$F$34,2)),"")</f>
        <v/>
      </c>
      <c r="AH79" s="142" t="str">
        <f>IF($H79&lt;&gt;"",IF($AD79=1,VLOOKUP($H79,得点換算表!$C$35:$D$44,2),VLOOKUP($H79,得点換算表!$E$35:$F$44,2)),"")</f>
        <v/>
      </c>
      <c r="AI79" s="142" t="str">
        <f>IF($I79&lt;&gt;"",IF($AD79=1,VLOOKUP($I79,得点換算表!$C$45:$D$55,2),VLOOKUP($I79,得点換算表!$E$45:$F$55,2)),"")</f>
        <v/>
      </c>
      <c r="AJ79" s="142" t="str">
        <f>IF($J79&lt;&gt;"",IF($AD79=1,VLOOKUP($J79,得点換算表!$C$56:$D$65,2),VLOOKUP($J79,得点換算表!$E$56:$F$65,2)),"")</f>
        <v/>
      </c>
      <c r="AK79" s="142" t="str">
        <f>IF($K79&lt;&gt;"",IF($AD79=1,VLOOKUP($K79,得点換算表!$C$66:$D$76,2),VLOOKUP($K79,得点換算表!$E$66:$F$76,2)),"")</f>
        <v/>
      </c>
      <c r="AL79" s="142" t="str">
        <f>IF($L79&lt;&gt;"",IF($AD79=1,VLOOKUP($L79,得点換算表!$C$77:$D$86,2),VLOOKUP($L79,得点換算表!$E$77:$F$86,2)),"")</f>
        <v/>
      </c>
      <c r="AM79" s="142" t="str">
        <f>IF($M79&lt;&gt;"",IF($AD79=1,VLOOKUP($M79,得点換算表!$C$87:$D$96,2),VLOOKUP($M79,得点換算表!$E$87:$F$96,2)),"")</f>
        <v/>
      </c>
      <c r="AN79" s="142" t="str">
        <f t="shared" si="15"/>
        <v/>
      </c>
      <c r="AO79" s="143" t="str">
        <f>IF(AND($AN79&lt;&gt;"",$AN79&gt;=8),VLOOKUP($AN79,得点換算表!$I$15:$J$19,2),"")</f>
        <v/>
      </c>
      <c r="AP79" s="105"/>
    </row>
    <row r="80" spans="1:42" x14ac:dyDescent="0.15">
      <c r="A80" s="11"/>
      <c r="B80" s="12"/>
      <c r="C80" s="13"/>
      <c r="D80" s="13"/>
      <c r="E80" s="14"/>
      <c r="F80" s="14"/>
      <c r="G80" s="14"/>
      <c r="H80" s="14"/>
      <c r="I80" s="15"/>
      <c r="J80" s="14"/>
      <c r="K80" s="13"/>
      <c r="L80" s="14"/>
      <c r="M80" s="14"/>
      <c r="N80" s="14"/>
      <c r="O80" s="14"/>
      <c r="P80" s="198"/>
      <c r="Q80" s="198"/>
      <c r="R80" s="198"/>
      <c r="S80" s="198"/>
      <c r="T80" s="198"/>
      <c r="U80" s="198"/>
      <c r="V80" s="198"/>
      <c r="W80" s="202">
        <f t="shared" si="13"/>
        <v>0</v>
      </c>
      <c r="X80" s="14"/>
      <c r="Y80" s="14"/>
      <c r="Z80" s="108"/>
      <c r="AA80" s="114"/>
      <c r="AB80" s="129"/>
      <c r="AC80" s="128"/>
      <c r="AD80" s="142" t="str">
        <f t="shared" si="14"/>
        <v/>
      </c>
      <c r="AE80" s="142" t="str">
        <f>IF($E80&lt;&gt;"",IF($AD80=1,VLOOKUP($E80,得点換算表!$C$5:$D$14,2),VLOOKUP($E80,得点換算表!$E$5:$F$14,2)),"")</f>
        <v/>
      </c>
      <c r="AF80" s="142" t="str">
        <f>IF($F80&lt;&gt;"",IF($AD80=1,VLOOKUP($F80,得点換算表!$C$15:$D$24,2),VLOOKUP($F80,得点換算表!$E$15:$F$24,2)),"")</f>
        <v/>
      </c>
      <c r="AG80" s="142" t="str">
        <f>IF($G80&lt;&gt;"",IF($AD80=1,VLOOKUP($G80,得点換算表!$C$25:$D$34,2),VLOOKUP($G80,得点換算表!$E$25:$F$34,2)),"")</f>
        <v/>
      </c>
      <c r="AH80" s="142" t="str">
        <f>IF($H80&lt;&gt;"",IF($AD80=1,VLOOKUP($H80,得点換算表!$C$35:$D$44,2),VLOOKUP($H80,得点換算表!$E$35:$F$44,2)),"")</f>
        <v/>
      </c>
      <c r="AI80" s="142" t="str">
        <f>IF($I80&lt;&gt;"",IF($AD80=1,VLOOKUP($I80,得点換算表!$C$45:$D$55,2),VLOOKUP($I80,得点換算表!$E$45:$F$55,2)),"")</f>
        <v/>
      </c>
      <c r="AJ80" s="142" t="str">
        <f>IF($J80&lt;&gt;"",IF($AD80=1,VLOOKUP($J80,得点換算表!$C$56:$D$65,2),VLOOKUP($J80,得点換算表!$E$56:$F$65,2)),"")</f>
        <v/>
      </c>
      <c r="AK80" s="142" t="str">
        <f>IF($K80&lt;&gt;"",IF($AD80=1,VLOOKUP($K80,得点換算表!$C$66:$D$76,2),VLOOKUP($K80,得点換算表!$E$66:$F$76,2)),"")</f>
        <v/>
      </c>
      <c r="AL80" s="142" t="str">
        <f>IF($L80&lt;&gt;"",IF($AD80=1,VLOOKUP($L80,得点換算表!$C$77:$D$86,2),VLOOKUP($L80,得点換算表!$E$77:$F$86,2)),"")</f>
        <v/>
      </c>
      <c r="AM80" s="142" t="str">
        <f>IF($M80&lt;&gt;"",IF($AD80=1,VLOOKUP($M80,得点換算表!$C$87:$D$96,2),VLOOKUP($M80,得点換算表!$E$87:$F$96,2)),"")</f>
        <v/>
      </c>
      <c r="AN80" s="142" t="str">
        <f t="shared" si="15"/>
        <v/>
      </c>
      <c r="AO80" s="143" t="str">
        <f>IF(AND($AN80&lt;&gt;"",$AN80&gt;=8),VLOOKUP($AN80,得点換算表!$I$15:$J$19,2),"")</f>
        <v/>
      </c>
      <c r="AP80" s="105"/>
    </row>
    <row r="81" spans="1:42" x14ac:dyDescent="0.15">
      <c r="A81" s="11"/>
      <c r="B81" s="12"/>
      <c r="C81" s="13"/>
      <c r="D81" s="13"/>
      <c r="E81" s="14"/>
      <c r="F81" s="14"/>
      <c r="G81" s="14"/>
      <c r="H81" s="14"/>
      <c r="I81" s="15"/>
      <c r="J81" s="14"/>
      <c r="K81" s="13"/>
      <c r="L81" s="14"/>
      <c r="M81" s="14"/>
      <c r="N81" s="14"/>
      <c r="O81" s="14"/>
      <c r="P81" s="198"/>
      <c r="Q81" s="198"/>
      <c r="R81" s="198"/>
      <c r="S81" s="198"/>
      <c r="T81" s="198"/>
      <c r="U81" s="198"/>
      <c r="V81" s="198"/>
      <c r="W81" s="202">
        <f t="shared" si="13"/>
        <v>0</v>
      </c>
      <c r="X81" s="14"/>
      <c r="Y81" s="14"/>
      <c r="Z81" s="108"/>
      <c r="AA81" s="114"/>
      <c r="AB81" s="129"/>
      <c r="AC81" s="128"/>
      <c r="AD81" s="142" t="str">
        <f t="shared" si="14"/>
        <v/>
      </c>
      <c r="AE81" s="142" t="str">
        <f>IF($E81&lt;&gt;"",IF($AD81=1,VLOOKUP($E81,得点換算表!$C$5:$D$14,2),VLOOKUP($E81,得点換算表!$E$5:$F$14,2)),"")</f>
        <v/>
      </c>
      <c r="AF81" s="142" t="str">
        <f>IF($F81&lt;&gt;"",IF($AD81=1,VLOOKUP($F81,得点換算表!$C$15:$D$24,2),VLOOKUP($F81,得点換算表!$E$15:$F$24,2)),"")</f>
        <v/>
      </c>
      <c r="AG81" s="142" t="str">
        <f>IF($G81&lt;&gt;"",IF($AD81=1,VLOOKUP($G81,得点換算表!$C$25:$D$34,2),VLOOKUP($G81,得点換算表!$E$25:$F$34,2)),"")</f>
        <v/>
      </c>
      <c r="AH81" s="142" t="str">
        <f>IF($H81&lt;&gt;"",IF($AD81=1,VLOOKUP($H81,得点換算表!$C$35:$D$44,2),VLOOKUP($H81,得点換算表!$E$35:$F$44,2)),"")</f>
        <v/>
      </c>
      <c r="AI81" s="142" t="str">
        <f>IF($I81&lt;&gt;"",IF($AD81=1,VLOOKUP($I81,得点換算表!$C$45:$D$55,2),VLOOKUP($I81,得点換算表!$E$45:$F$55,2)),"")</f>
        <v/>
      </c>
      <c r="AJ81" s="142" t="str">
        <f>IF($J81&lt;&gt;"",IF($AD81=1,VLOOKUP($J81,得点換算表!$C$56:$D$65,2),VLOOKUP($J81,得点換算表!$E$56:$F$65,2)),"")</f>
        <v/>
      </c>
      <c r="AK81" s="142" t="str">
        <f>IF($K81&lt;&gt;"",IF($AD81=1,VLOOKUP($K81,得点換算表!$C$66:$D$76,2),VLOOKUP($K81,得点換算表!$E$66:$F$76,2)),"")</f>
        <v/>
      </c>
      <c r="AL81" s="142" t="str">
        <f>IF($L81&lt;&gt;"",IF($AD81=1,VLOOKUP($L81,得点換算表!$C$77:$D$86,2),VLOOKUP($L81,得点換算表!$E$77:$F$86,2)),"")</f>
        <v/>
      </c>
      <c r="AM81" s="142" t="str">
        <f>IF($M81&lt;&gt;"",IF($AD81=1,VLOOKUP($M81,得点換算表!$C$87:$D$96,2),VLOOKUP($M81,得点換算表!$E$87:$F$96,2)),"")</f>
        <v/>
      </c>
      <c r="AN81" s="142" t="str">
        <f t="shared" si="15"/>
        <v/>
      </c>
      <c r="AO81" s="143" t="str">
        <f>IF(AND($AN81&lt;&gt;"",$AN81&gt;=8),VLOOKUP($AN81,得点換算表!$I$15:$J$19,2),"")</f>
        <v/>
      </c>
      <c r="AP81" s="105"/>
    </row>
    <row r="82" spans="1:42" x14ac:dyDescent="0.15">
      <c r="A82" s="11"/>
      <c r="B82" s="12"/>
      <c r="C82" s="13"/>
      <c r="D82" s="13"/>
      <c r="E82" s="14"/>
      <c r="F82" s="14"/>
      <c r="G82" s="14"/>
      <c r="H82" s="14"/>
      <c r="I82" s="15"/>
      <c r="J82" s="14"/>
      <c r="K82" s="13"/>
      <c r="L82" s="14"/>
      <c r="M82" s="14"/>
      <c r="N82" s="14"/>
      <c r="O82" s="14"/>
      <c r="P82" s="198"/>
      <c r="Q82" s="198"/>
      <c r="R82" s="198"/>
      <c r="S82" s="198"/>
      <c r="T82" s="198"/>
      <c r="U82" s="198"/>
      <c r="V82" s="198"/>
      <c r="W82" s="202">
        <f t="shared" si="13"/>
        <v>0</v>
      </c>
      <c r="X82" s="14"/>
      <c r="Y82" s="14"/>
      <c r="Z82" s="108"/>
      <c r="AA82" s="114"/>
      <c r="AB82" s="129"/>
      <c r="AC82" s="128"/>
      <c r="AD82" s="142" t="str">
        <f t="shared" si="14"/>
        <v/>
      </c>
      <c r="AE82" s="142" t="str">
        <f>IF($E82&lt;&gt;"",IF($AD82=1,VLOOKUP($E82,得点換算表!$C$5:$D$14,2),VLOOKUP($E82,得点換算表!$E$5:$F$14,2)),"")</f>
        <v/>
      </c>
      <c r="AF82" s="142" t="str">
        <f>IF($F82&lt;&gt;"",IF($AD82=1,VLOOKUP($F82,得点換算表!$C$15:$D$24,2),VLOOKUP($F82,得点換算表!$E$15:$F$24,2)),"")</f>
        <v/>
      </c>
      <c r="AG82" s="142" t="str">
        <f>IF($G82&lt;&gt;"",IF($AD82=1,VLOOKUP($G82,得点換算表!$C$25:$D$34,2),VLOOKUP($G82,得点換算表!$E$25:$F$34,2)),"")</f>
        <v/>
      </c>
      <c r="AH82" s="142" t="str">
        <f>IF($H82&lt;&gt;"",IF($AD82=1,VLOOKUP($H82,得点換算表!$C$35:$D$44,2),VLOOKUP($H82,得点換算表!$E$35:$F$44,2)),"")</f>
        <v/>
      </c>
      <c r="AI82" s="142" t="str">
        <f>IF($I82&lt;&gt;"",IF($AD82=1,VLOOKUP($I82,得点換算表!$C$45:$D$55,2),VLOOKUP($I82,得点換算表!$E$45:$F$55,2)),"")</f>
        <v/>
      </c>
      <c r="AJ82" s="142" t="str">
        <f>IF($J82&lt;&gt;"",IF($AD82=1,VLOOKUP($J82,得点換算表!$C$56:$D$65,2),VLOOKUP($J82,得点換算表!$E$56:$F$65,2)),"")</f>
        <v/>
      </c>
      <c r="AK82" s="142" t="str">
        <f>IF($K82&lt;&gt;"",IF($AD82=1,VLOOKUP($K82,得点換算表!$C$66:$D$76,2),VLOOKUP($K82,得点換算表!$E$66:$F$76,2)),"")</f>
        <v/>
      </c>
      <c r="AL82" s="142" t="str">
        <f>IF($L82&lt;&gt;"",IF($AD82=1,VLOOKUP($L82,得点換算表!$C$77:$D$86,2),VLOOKUP($L82,得点換算表!$E$77:$F$86,2)),"")</f>
        <v/>
      </c>
      <c r="AM82" s="142" t="str">
        <f>IF($M82&lt;&gt;"",IF($AD82=1,VLOOKUP($M82,得点換算表!$C$87:$D$96,2),VLOOKUP($M82,得点換算表!$E$87:$F$96,2)),"")</f>
        <v/>
      </c>
      <c r="AN82" s="142" t="str">
        <f t="shared" si="15"/>
        <v/>
      </c>
      <c r="AO82" s="143" t="str">
        <f>IF(AND($AN82&lt;&gt;"",$AN82&gt;=8),VLOOKUP($AN82,得点換算表!$I$15:$J$19,2),"")</f>
        <v/>
      </c>
      <c r="AP82" s="105"/>
    </row>
    <row r="83" spans="1:42" x14ac:dyDescent="0.15">
      <c r="A83" s="11"/>
      <c r="B83" s="12"/>
      <c r="C83" s="13"/>
      <c r="D83" s="13"/>
      <c r="E83" s="14"/>
      <c r="F83" s="14"/>
      <c r="G83" s="14"/>
      <c r="H83" s="14"/>
      <c r="I83" s="15"/>
      <c r="J83" s="14"/>
      <c r="K83" s="13"/>
      <c r="L83" s="14"/>
      <c r="M83" s="14"/>
      <c r="N83" s="14"/>
      <c r="O83" s="14"/>
      <c r="P83" s="198"/>
      <c r="Q83" s="198"/>
      <c r="R83" s="198"/>
      <c r="S83" s="198"/>
      <c r="T83" s="198"/>
      <c r="U83" s="198"/>
      <c r="V83" s="198"/>
      <c r="W83" s="202">
        <f t="shared" si="13"/>
        <v>0</v>
      </c>
      <c r="X83" s="14"/>
      <c r="Y83" s="14"/>
      <c r="Z83" s="108"/>
      <c r="AA83" s="114"/>
      <c r="AB83" s="129"/>
      <c r="AC83" s="128"/>
      <c r="AD83" s="142" t="str">
        <f t="shared" si="14"/>
        <v/>
      </c>
      <c r="AE83" s="142" t="str">
        <f>IF($E83&lt;&gt;"",IF($AD83=1,VLOOKUP($E83,得点換算表!$C$5:$D$14,2),VLOOKUP($E83,得点換算表!$E$5:$F$14,2)),"")</f>
        <v/>
      </c>
      <c r="AF83" s="142" t="str">
        <f>IF($F83&lt;&gt;"",IF($AD83=1,VLOOKUP($F83,得点換算表!$C$15:$D$24,2),VLOOKUP($F83,得点換算表!$E$15:$F$24,2)),"")</f>
        <v/>
      </c>
      <c r="AG83" s="142" t="str">
        <f>IF($G83&lt;&gt;"",IF($AD83=1,VLOOKUP($G83,得点換算表!$C$25:$D$34,2),VLOOKUP($G83,得点換算表!$E$25:$F$34,2)),"")</f>
        <v/>
      </c>
      <c r="AH83" s="142" t="str">
        <f>IF($H83&lt;&gt;"",IF($AD83=1,VLOOKUP($H83,得点換算表!$C$35:$D$44,2),VLOOKUP($H83,得点換算表!$E$35:$F$44,2)),"")</f>
        <v/>
      </c>
      <c r="AI83" s="142" t="str">
        <f>IF($I83&lt;&gt;"",IF($AD83=1,VLOOKUP($I83,得点換算表!$C$45:$D$55,2),VLOOKUP($I83,得点換算表!$E$45:$F$55,2)),"")</f>
        <v/>
      </c>
      <c r="AJ83" s="142" t="str">
        <f>IF($J83&lt;&gt;"",IF($AD83=1,VLOOKUP($J83,得点換算表!$C$56:$D$65,2),VLOOKUP($J83,得点換算表!$E$56:$F$65,2)),"")</f>
        <v/>
      </c>
      <c r="AK83" s="142" t="str">
        <f>IF($K83&lt;&gt;"",IF($AD83=1,VLOOKUP($K83,得点換算表!$C$66:$D$76,2),VLOOKUP($K83,得点換算表!$E$66:$F$76,2)),"")</f>
        <v/>
      </c>
      <c r="AL83" s="142" t="str">
        <f>IF($L83&lt;&gt;"",IF($AD83=1,VLOOKUP($L83,得点換算表!$C$77:$D$86,2),VLOOKUP($L83,得点換算表!$E$77:$F$86,2)),"")</f>
        <v/>
      </c>
      <c r="AM83" s="142" t="str">
        <f>IF($M83&lt;&gt;"",IF($AD83=1,VLOOKUP($M83,得点換算表!$C$87:$D$96,2),VLOOKUP($M83,得点換算表!$E$87:$F$96,2)),"")</f>
        <v/>
      </c>
      <c r="AN83" s="142" t="str">
        <f t="shared" si="15"/>
        <v/>
      </c>
      <c r="AO83" s="143" t="str">
        <f>IF(AND($AN83&lt;&gt;"",$AN83&gt;=8),VLOOKUP($AN83,得点換算表!$I$15:$J$19,2),"")</f>
        <v/>
      </c>
      <c r="AP83" s="105"/>
    </row>
    <row r="84" spans="1:42" x14ac:dyDescent="0.15">
      <c r="A84" s="11"/>
      <c r="B84" s="12"/>
      <c r="C84" s="13"/>
      <c r="D84" s="13"/>
      <c r="E84" s="14"/>
      <c r="F84" s="14"/>
      <c r="G84" s="14"/>
      <c r="H84" s="14"/>
      <c r="I84" s="15"/>
      <c r="J84" s="14"/>
      <c r="K84" s="13"/>
      <c r="L84" s="14"/>
      <c r="M84" s="14"/>
      <c r="N84" s="14"/>
      <c r="O84" s="14"/>
      <c r="P84" s="198"/>
      <c r="Q84" s="198"/>
      <c r="R84" s="198"/>
      <c r="S84" s="198"/>
      <c r="T84" s="198"/>
      <c r="U84" s="198"/>
      <c r="V84" s="198"/>
      <c r="W84" s="202">
        <f t="shared" si="13"/>
        <v>0</v>
      </c>
      <c r="X84" s="14"/>
      <c r="Y84" s="14"/>
      <c r="Z84" s="108"/>
      <c r="AA84" s="114"/>
      <c r="AB84" s="129"/>
      <c r="AC84" s="128"/>
      <c r="AD84" s="142" t="str">
        <f t="shared" si="14"/>
        <v/>
      </c>
      <c r="AE84" s="142" t="str">
        <f>IF($E84&lt;&gt;"",IF($AD84=1,VLOOKUP($E84,得点換算表!$C$5:$D$14,2),VLOOKUP($E84,得点換算表!$E$5:$F$14,2)),"")</f>
        <v/>
      </c>
      <c r="AF84" s="142" t="str">
        <f>IF($F84&lt;&gt;"",IF($AD84=1,VLOOKUP($F84,得点換算表!$C$15:$D$24,2),VLOOKUP($F84,得点換算表!$E$15:$F$24,2)),"")</f>
        <v/>
      </c>
      <c r="AG84" s="142" t="str">
        <f>IF($G84&lt;&gt;"",IF($AD84=1,VLOOKUP($G84,得点換算表!$C$25:$D$34,2),VLOOKUP($G84,得点換算表!$E$25:$F$34,2)),"")</f>
        <v/>
      </c>
      <c r="AH84" s="142" t="str">
        <f>IF($H84&lt;&gt;"",IF($AD84=1,VLOOKUP($H84,得点換算表!$C$35:$D$44,2),VLOOKUP($H84,得点換算表!$E$35:$F$44,2)),"")</f>
        <v/>
      </c>
      <c r="AI84" s="142" t="str">
        <f>IF($I84&lt;&gt;"",IF($AD84=1,VLOOKUP($I84,得点換算表!$C$45:$D$55,2),VLOOKUP($I84,得点換算表!$E$45:$F$55,2)),"")</f>
        <v/>
      </c>
      <c r="AJ84" s="142" t="str">
        <f>IF($J84&lt;&gt;"",IF($AD84=1,VLOOKUP($J84,得点換算表!$C$56:$D$65,2),VLOOKUP($J84,得点換算表!$E$56:$F$65,2)),"")</f>
        <v/>
      </c>
      <c r="AK84" s="142" t="str">
        <f>IF($K84&lt;&gt;"",IF($AD84=1,VLOOKUP($K84,得点換算表!$C$66:$D$76,2),VLOOKUP($K84,得点換算表!$E$66:$F$76,2)),"")</f>
        <v/>
      </c>
      <c r="AL84" s="142" t="str">
        <f>IF($L84&lt;&gt;"",IF($AD84=1,VLOOKUP($L84,得点換算表!$C$77:$D$86,2),VLOOKUP($L84,得点換算表!$E$77:$F$86,2)),"")</f>
        <v/>
      </c>
      <c r="AM84" s="142" t="str">
        <f>IF($M84&lt;&gt;"",IF($AD84=1,VLOOKUP($M84,得点換算表!$C$87:$D$96,2),VLOOKUP($M84,得点換算表!$E$87:$F$96,2)),"")</f>
        <v/>
      </c>
      <c r="AN84" s="142" t="str">
        <f t="shared" si="15"/>
        <v/>
      </c>
      <c r="AO84" s="143" t="str">
        <f>IF(AND($AN84&lt;&gt;"",$AN84&gt;=8),VLOOKUP($AN84,得点換算表!$I$15:$J$19,2),"")</f>
        <v/>
      </c>
      <c r="AP84" s="105"/>
    </row>
    <row r="85" spans="1:42" x14ac:dyDescent="0.15">
      <c r="A85" s="11"/>
      <c r="B85" s="12"/>
      <c r="C85" s="13"/>
      <c r="D85" s="13"/>
      <c r="E85" s="14"/>
      <c r="F85" s="14"/>
      <c r="G85" s="14"/>
      <c r="H85" s="14"/>
      <c r="I85" s="15"/>
      <c r="J85" s="14"/>
      <c r="K85" s="13"/>
      <c r="L85" s="14"/>
      <c r="M85" s="14"/>
      <c r="N85" s="14"/>
      <c r="O85" s="14"/>
      <c r="P85" s="198"/>
      <c r="Q85" s="198"/>
      <c r="R85" s="198"/>
      <c r="S85" s="198"/>
      <c r="T85" s="198"/>
      <c r="U85" s="198"/>
      <c r="V85" s="198"/>
      <c r="W85" s="202">
        <f t="shared" si="13"/>
        <v>0</v>
      </c>
      <c r="X85" s="14"/>
      <c r="Y85" s="14"/>
      <c r="Z85" s="108"/>
      <c r="AA85" s="114"/>
      <c r="AB85" s="129"/>
      <c r="AC85" s="128"/>
      <c r="AD85" s="142" t="str">
        <f t="shared" si="14"/>
        <v/>
      </c>
      <c r="AE85" s="142" t="str">
        <f>IF($E85&lt;&gt;"",IF($AD85=1,VLOOKUP($E85,得点換算表!$C$5:$D$14,2),VLOOKUP($E85,得点換算表!$E$5:$F$14,2)),"")</f>
        <v/>
      </c>
      <c r="AF85" s="142" t="str">
        <f>IF($F85&lt;&gt;"",IF($AD85=1,VLOOKUP($F85,得点換算表!$C$15:$D$24,2),VLOOKUP($F85,得点換算表!$E$15:$F$24,2)),"")</f>
        <v/>
      </c>
      <c r="AG85" s="142" t="str">
        <f>IF($G85&lt;&gt;"",IF($AD85=1,VLOOKUP($G85,得点換算表!$C$25:$D$34,2),VLOOKUP($G85,得点換算表!$E$25:$F$34,2)),"")</f>
        <v/>
      </c>
      <c r="AH85" s="142" t="str">
        <f>IF($H85&lt;&gt;"",IF($AD85=1,VLOOKUP($H85,得点換算表!$C$35:$D$44,2),VLOOKUP($H85,得点換算表!$E$35:$F$44,2)),"")</f>
        <v/>
      </c>
      <c r="AI85" s="142" t="str">
        <f>IF($I85&lt;&gt;"",IF($AD85=1,VLOOKUP($I85,得点換算表!$C$45:$D$55,2),VLOOKUP($I85,得点換算表!$E$45:$F$55,2)),"")</f>
        <v/>
      </c>
      <c r="AJ85" s="142" t="str">
        <f>IF($J85&lt;&gt;"",IF($AD85=1,VLOOKUP($J85,得点換算表!$C$56:$D$65,2),VLOOKUP($J85,得点換算表!$E$56:$F$65,2)),"")</f>
        <v/>
      </c>
      <c r="AK85" s="142" t="str">
        <f>IF($K85&lt;&gt;"",IF($AD85=1,VLOOKUP($K85,得点換算表!$C$66:$D$76,2),VLOOKUP($K85,得点換算表!$E$66:$F$76,2)),"")</f>
        <v/>
      </c>
      <c r="AL85" s="142" t="str">
        <f>IF($L85&lt;&gt;"",IF($AD85=1,VLOOKUP($L85,得点換算表!$C$77:$D$86,2),VLOOKUP($L85,得点換算表!$E$77:$F$86,2)),"")</f>
        <v/>
      </c>
      <c r="AM85" s="142" t="str">
        <f>IF($M85&lt;&gt;"",IF($AD85=1,VLOOKUP($M85,得点換算表!$C$87:$D$96,2),VLOOKUP($M85,得点換算表!$E$87:$F$96,2)),"")</f>
        <v/>
      </c>
      <c r="AN85" s="142" t="str">
        <f t="shared" si="15"/>
        <v/>
      </c>
      <c r="AO85" s="143" t="str">
        <f>IF(AND($AN85&lt;&gt;"",$AN85&gt;=8),VLOOKUP($AN85,得点換算表!$I$15:$J$19,2),"")</f>
        <v/>
      </c>
      <c r="AP85" s="105"/>
    </row>
    <row r="86" spans="1:42" x14ac:dyDescent="0.15">
      <c r="A86" s="11"/>
      <c r="B86" s="12"/>
      <c r="C86" s="13"/>
      <c r="D86" s="13"/>
      <c r="E86" s="14"/>
      <c r="F86" s="14"/>
      <c r="G86" s="14"/>
      <c r="H86" s="14"/>
      <c r="I86" s="15"/>
      <c r="J86" s="14"/>
      <c r="K86" s="13"/>
      <c r="L86" s="14"/>
      <c r="M86" s="14"/>
      <c r="N86" s="14"/>
      <c r="O86" s="14"/>
      <c r="P86" s="198"/>
      <c r="Q86" s="198"/>
      <c r="R86" s="198"/>
      <c r="S86" s="198"/>
      <c r="T86" s="198"/>
      <c r="U86" s="198"/>
      <c r="V86" s="198"/>
      <c r="W86" s="202">
        <f t="shared" si="13"/>
        <v>0</v>
      </c>
      <c r="X86" s="14"/>
      <c r="Y86" s="14"/>
      <c r="Z86" s="108"/>
      <c r="AA86" s="114"/>
      <c r="AB86" s="129"/>
      <c r="AC86" s="128"/>
      <c r="AD86" s="142" t="str">
        <f t="shared" si="14"/>
        <v/>
      </c>
      <c r="AE86" s="142" t="str">
        <f>IF($E86&lt;&gt;"",IF($AD86=1,VLOOKUP($E86,得点換算表!$C$5:$D$14,2),VLOOKUP($E86,得点換算表!$E$5:$F$14,2)),"")</f>
        <v/>
      </c>
      <c r="AF86" s="142" t="str">
        <f>IF($F86&lt;&gt;"",IF($AD86=1,VLOOKUP($F86,得点換算表!$C$15:$D$24,2),VLOOKUP($F86,得点換算表!$E$15:$F$24,2)),"")</f>
        <v/>
      </c>
      <c r="AG86" s="142" t="str">
        <f>IF($G86&lt;&gt;"",IF($AD86=1,VLOOKUP($G86,得点換算表!$C$25:$D$34,2),VLOOKUP($G86,得点換算表!$E$25:$F$34,2)),"")</f>
        <v/>
      </c>
      <c r="AH86" s="142" t="str">
        <f>IF($H86&lt;&gt;"",IF($AD86=1,VLOOKUP($H86,得点換算表!$C$35:$D$44,2),VLOOKUP($H86,得点換算表!$E$35:$F$44,2)),"")</f>
        <v/>
      </c>
      <c r="AI86" s="142" t="str">
        <f>IF($I86&lt;&gt;"",IF($AD86=1,VLOOKUP($I86,得点換算表!$C$45:$D$55,2),VLOOKUP($I86,得点換算表!$E$45:$F$55,2)),"")</f>
        <v/>
      </c>
      <c r="AJ86" s="142" t="str">
        <f>IF($J86&lt;&gt;"",IF($AD86=1,VLOOKUP($J86,得点換算表!$C$56:$D$65,2),VLOOKUP($J86,得点換算表!$E$56:$F$65,2)),"")</f>
        <v/>
      </c>
      <c r="AK86" s="142" t="str">
        <f>IF($K86&lt;&gt;"",IF($AD86=1,VLOOKUP($K86,得点換算表!$C$66:$D$76,2),VLOOKUP($K86,得点換算表!$E$66:$F$76,2)),"")</f>
        <v/>
      </c>
      <c r="AL86" s="142" t="str">
        <f>IF($L86&lt;&gt;"",IF($AD86=1,VLOOKUP($L86,得点換算表!$C$77:$D$86,2),VLOOKUP($L86,得点換算表!$E$77:$F$86,2)),"")</f>
        <v/>
      </c>
      <c r="AM86" s="142" t="str">
        <f>IF($M86&lt;&gt;"",IF($AD86=1,VLOOKUP($M86,得点換算表!$C$87:$D$96,2),VLOOKUP($M86,得点換算表!$E$87:$F$96,2)),"")</f>
        <v/>
      </c>
      <c r="AN86" s="142" t="str">
        <f t="shared" si="15"/>
        <v/>
      </c>
      <c r="AO86" s="143" t="str">
        <f>IF(AND($AN86&lt;&gt;"",$AN86&gt;=8),VLOOKUP($AN86,得点換算表!$I$15:$J$19,2),"")</f>
        <v/>
      </c>
      <c r="AP86" s="105"/>
    </row>
    <row r="87" spans="1:42" x14ac:dyDescent="0.15">
      <c r="A87" s="11"/>
      <c r="B87" s="12"/>
      <c r="C87" s="13"/>
      <c r="D87" s="13"/>
      <c r="E87" s="14"/>
      <c r="F87" s="14"/>
      <c r="G87" s="14"/>
      <c r="H87" s="14"/>
      <c r="I87" s="15"/>
      <c r="J87" s="14"/>
      <c r="K87" s="13"/>
      <c r="L87" s="14"/>
      <c r="M87" s="14"/>
      <c r="N87" s="14"/>
      <c r="O87" s="14"/>
      <c r="P87" s="198"/>
      <c r="Q87" s="198"/>
      <c r="R87" s="198"/>
      <c r="S87" s="198"/>
      <c r="T87" s="198"/>
      <c r="U87" s="198"/>
      <c r="V87" s="198"/>
      <c r="W87" s="202">
        <f t="shared" si="13"/>
        <v>0</v>
      </c>
      <c r="X87" s="14"/>
      <c r="Y87" s="14"/>
      <c r="Z87" s="108"/>
      <c r="AA87" s="114"/>
      <c r="AB87" s="129"/>
      <c r="AC87" s="128"/>
      <c r="AD87" s="142" t="str">
        <f t="shared" si="14"/>
        <v/>
      </c>
      <c r="AE87" s="142" t="str">
        <f>IF($E87&lt;&gt;"",IF($AD87=1,VLOOKUP($E87,得点換算表!$C$5:$D$14,2),VLOOKUP($E87,得点換算表!$E$5:$F$14,2)),"")</f>
        <v/>
      </c>
      <c r="AF87" s="142" t="str">
        <f>IF($F87&lt;&gt;"",IF($AD87=1,VLOOKUP($F87,得点換算表!$C$15:$D$24,2),VLOOKUP($F87,得点換算表!$E$15:$F$24,2)),"")</f>
        <v/>
      </c>
      <c r="AG87" s="142" t="str">
        <f>IF($G87&lt;&gt;"",IF($AD87=1,VLOOKUP($G87,得点換算表!$C$25:$D$34,2),VLOOKUP($G87,得点換算表!$E$25:$F$34,2)),"")</f>
        <v/>
      </c>
      <c r="AH87" s="142" t="str">
        <f>IF($H87&lt;&gt;"",IF($AD87=1,VLOOKUP($H87,得点換算表!$C$35:$D$44,2),VLOOKUP($H87,得点換算表!$E$35:$F$44,2)),"")</f>
        <v/>
      </c>
      <c r="AI87" s="142" t="str">
        <f>IF($I87&lt;&gt;"",IF($AD87=1,VLOOKUP($I87,得点換算表!$C$45:$D$55,2),VLOOKUP($I87,得点換算表!$E$45:$F$55,2)),"")</f>
        <v/>
      </c>
      <c r="AJ87" s="142" t="str">
        <f>IF($J87&lt;&gt;"",IF($AD87=1,VLOOKUP($J87,得点換算表!$C$56:$D$65,2),VLOOKUP($J87,得点換算表!$E$56:$F$65,2)),"")</f>
        <v/>
      </c>
      <c r="AK87" s="142" t="str">
        <f>IF($K87&lt;&gt;"",IF($AD87=1,VLOOKUP($K87,得点換算表!$C$66:$D$76,2),VLOOKUP($K87,得点換算表!$E$66:$F$76,2)),"")</f>
        <v/>
      </c>
      <c r="AL87" s="142" t="str">
        <f>IF($L87&lt;&gt;"",IF($AD87=1,VLOOKUP($L87,得点換算表!$C$77:$D$86,2),VLOOKUP($L87,得点換算表!$E$77:$F$86,2)),"")</f>
        <v/>
      </c>
      <c r="AM87" s="142" t="str">
        <f>IF($M87&lt;&gt;"",IF($AD87=1,VLOOKUP($M87,得点換算表!$C$87:$D$96,2),VLOOKUP($M87,得点換算表!$E$87:$F$96,2)),"")</f>
        <v/>
      </c>
      <c r="AN87" s="142" t="str">
        <f t="shared" si="15"/>
        <v/>
      </c>
      <c r="AO87" s="143" t="str">
        <f>IF(AND($AN87&lt;&gt;"",$AN87&gt;=8),VLOOKUP($AN87,得点換算表!$I$15:$J$19,2),"")</f>
        <v/>
      </c>
      <c r="AP87" s="105"/>
    </row>
    <row r="88" spans="1:42" x14ac:dyDescent="0.15">
      <c r="A88" s="11"/>
      <c r="B88" s="12"/>
      <c r="C88" s="13"/>
      <c r="D88" s="13"/>
      <c r="E88" s="14"/>
      <c r="F88" s="14"/>
      <c r="G88" s="14"/>
      <c r="H88" s="14"/>
      <c r="I88" s="15"/>
      <c r="J88" s="14"/>
      <c r="K88" s="13"/>
      <c r="L88" s="14"/>
      <c r="M88" s="14"/>
      <c r="N88" s="14"/>
      <c r="O88" s="14"/>
      <c r="P88" s="198"/>
      <c r="Q88" s="198"/>
      <c r="R88" s="198"/>
      <c r="S88" s="198"/>
      <c r="T88" s="198"/>
      <c r="U88" s="198"/>
      <c r="V88" s="198"/>
      <c r="W88" s="202">
        <f t="shared" si="13"/>
        <v>0</v>
      </c>
      <c r="X88" s="14"/>
      <c r="Y88" s="14"/>
      <c r="Z88" s="108"/>
      <c r="AA88" s="114"/>
      <c r="AB88" s="129"/>
      <c r="AC88" s="128"/>
      <c r="AD88" s="142" t="str">
        <f t="shared" si="14"/>
        <v/>
      </c>
      <c r="AE88" s="142" t="str">
        <f>IF($E88&lt;&gt;"",IF($AD88=1,VLOOKUP($E88,得点換算表!$C$5:$D$14,2),VLOOKUP($E88,得点換算表!$E$5:$F$14,2)),"")</f>
        <v/>
      </c>
      <c r="AF88" s="142" t="str">
        <f>IF($F88&lt;&gt;"",IF($AD88=1,VLOOKUP($F88,得点換算表!$C$15:$D$24,2),VLOOKUP($F88,得点換算表!$E$15:$F$24,2)),"")</f>
        <v/>
      </c>
      <c r="AG88" s="142" t="str">
        <f>IF($G88&lt;&gt;"",IF($AD88=1,VLOOKUP($G88,得点換算表!$C$25:$D$34,2),VLOOKUP($G88,得点換算表!$E$25:$F$34,2)),"")</f>
        <v/>
      </c>
      <c r="AH88" s="142" t="str">
        <f>IF($H88&lt;&gt;"",IF($AD88=1,VLOOKUP($H88,得点換算表!$C$35:$D$44,2),VLOOKUP($H88,得点換算表!$E$35:$F$44,2)),"")</f>
        <v/>
      </c>
      <c r="AI88" s="142" t="str">
        <f>IF($I88&lt;&gt;"",IF($AD88=1,VLOOKUP($I88,得点換算表!$C$45:$D$55,2),VLOOKUP($I88,得点換算表!$E$45:$F$55,2)),"")</f>
        <v/>
      </c>
      <c r="AJ88" s="142" t="str">
        <f>IF($J88&lt;&gt;"",IF($AD88=1,VLOOKUP($J88,得点換算表!$C$56:$D$65,2),VLOOKUP($J88,得点換算表!$E$56:$F$65,2)),"")</f>
        <v/>
      </c>
      <c r="AK88" s="142" t="str">
        <f>IF($K88&lt;&gt;"",IF($AD88=1,VLOOKUP($K88,得点換算表!$C$66:$D$76,2),VLOOKUP($K88,得点換算表!$E$66:$F$76,2)),"")</f>
        <v/>
      </c>
      <c r="AL88" s="142" t="str">
        <f>IF($L88&lt;&gt;"",IF($AD88=1,VLOOKUP($L88,得点換算表!$C$77:$D$86,2),VLOOKUP($L88,得点換算表!$E$77:$F$86,2)),"")</f>
        <v/>
      </c>
      <c r="AM88" s="142" t="str">
        <f>IF($M88&lt;&gt;"",IF($AD88=1,VLOOKUP($M88,得点換算表!$C$87:$D$96,2),VLOOKUP($M88,得点換算表!$E$87:$F$96,2)),"")</f>
        <v/>
      </c>
      <c r="AN88" s="142" t="str">
        <f t="shared" si="15"/>
        <v/>
      </c>
      <c r="AO88" s="143" t="str">
        <f>IF(AND($AN88&lt;&gt;"",$AN88&gt;=8),VLOOKUP($AN88,得点換算表!$I$15:$J$19,2),"")</f>
        <v/>
      </c>
      <c r="AP88" s="105"/>
    </row>
    <row r="89" spans="1:42" x14ac:dyDescent="0.15">
      <c r="A89" s="11"/>
      <c r="B89" s="12"/>
      <c r="C89" s="13"/>
      <c r="D89" s="13"/>
      <c r="E89" s="14"/>
      <c r="F89" s="14"/>
      <c r="G89" s="14"/>
      <c r="H89" s="14"/>
      <c r="I89" s="15"/>
      <c r="J89" s="14"/>
      <c r="K89" s="13"/>
      <c r="L89" s="14"/>
      <c r="M89" s="14"/>
      <c r="N89" s="14"/>
      <c r="O89" s="14"/>
      <c r="P89" s="198"/>
      <c r="Q89" s="198"/>
      <c r="R89" s="198"/>
      <c r="S89" s="198"/>
      <c r="T89" s="198"/>
      <c r="U89" s="198"/>
      <c r="V89" s="198"/>
      <c r="W89" s="202">
        <f t="shared" si="13"/>
        <v>0</v>
      </c>
      <c r="X89" s="14"/>
      <c r="Y89" s="14"/>
      <c r="Z89" s="108"/>
      <c r="AA89" s="114"/>
      <c r="AB89" s="129"/>
      <c r="AC89" s="128"/>
      <c r="AD89" s="142" t="str">
        <f t="shared" si="14"/>
        <v/>
      </c>
      <c r="AE89" s="142" t="str">
        <f>IF($E89&lt;&gt;"",IF($AD89=1,VLOOKUP($E89,得点換算表!$C$5:$D$14,2),VLOOKUP($E89,得点換算表!$E$5:$F$14,2)),"")</f>
        <v/>
      </c>
      <c r="AF89" s="142" t="str">
        <f>IF($F89&lt;&gt;"",IF($AD89=1,VLOOKUP($F89,得点換算表!$C$15:$D$24,2),VLOOKUP($F89,得点換算表!$E$15:$F$24,2)),"")</f>
        <v/>
      </c>
      <c r="AG89" s="142" t="str">
        <f>IF($G89&lt;&gt;"",IF($AD89=1,VLOOKUP($G89,得点換算表!$C$25:$D$34,2),VLOOKUP($G89,得点換算表!$E$25:$F$34,2)),"")</f>
        <v/>
      </c>
      <c r="AH89" s="142" t="str">
        <f>IF($H89&lt;&gt;"",IF($AD89=1,VLOOKUP($H89,得点換算表!$C$35:$D$44,2),VLOOKUP($H89,得点換算表!$E$35:$F$44,2)),"")</f>
        <v/>
      </c>
      <c r="AI89" s="142" t="str">
        <f>IF($I89&lt;&gt;"",IF($AD89=1,VLOOKUP($I89,得点換算表!$C$45:$D$55,2),VLOOKUP($I89,得点換算表!$E$45:$F$55,2)),"")</f>
        <v/>
      </c>
      <c r="AJ89" s="142" t="str">
        <f>IF($J89&lt;&gt;"",IF($AD89=1,VLOOKUP($J89,得点換算表!$C$56:$D$65,2),VLOOKUP($J89,得点換算表!$E$56:$F$65,2)),"")</f>
        <v/>
      </c>
      <c r="AK89" s="142" t="str">
        <f>IF($K89&lt;&gt;"",IF($AD89=1,VLOOKUP($K89,得点換算表!$C$66:$D$76,2),VLOOKUP($K89,得点換算表!$E$66:$F$76,2)),"")</f>
        <v/>
      </c>
      <c r="AL89" s="142" t="str">
        <f>IF($L89&lt;&gt;"",IF($AD89=1,VLOOKUP($L89,得点換算表!$C$77:$D$86,2),VLOOKUP($L89,得点換算表!$E$77:$F$86,2)),"")</f>
        <v/>
      </c>
      <c r="AM89" s="142" t="str">
        <f>IF($M89&lt;&gt;"",IF($AD89=1,VLOOKUP($M89,得点換算表!$C$87:$D$96,2),VLOOKUP($M89,得点換算表!$E$87:$F$96,2)),"")</f>
        <v/>
      </c>
      <c r="AN89" s="142" t="str">
        <f t="shared" si="15"/>
        <v/>
      </c>
      <c r="AO89" s="143" t="str">
        <f>IF(AND($AN89&lt;&gt;"",$AN89&gt;=8),VLOOKUP($AN89,得点換算表!$I$15:$J$19,2),"")</f>
        <v/>
      </c>
      <c r="AP89" s="105"/>
    </row>
    <row r="90" spans="1:42" x14ac:dyDescent="0.15">
      <c r="A90" s="11"/>
      <c r="B90" s="12"/>
      <c r="C90" s="13"/>
      <c r="D90" s="13"/>
      <c r="E90" s="14"/>
      <c r="F90" s="14"/>
      <c r="G90" s="14"/>
      <c r="H90" s="14"/>
      <c r="I90" s="15"/>
      <c r="J90" s="14"/>
      <c r="K90" s="13"/>
      <c r="L90" s="14"/>
      <c r="M90" s="14"/>
      <c r="N90" s="14"/>
      <c r="O90" s="14"/>
      <c r="P90" s="198"/>
      <c r="Q90" s="198"/>
      <c r="R90" s="198"/>
      <c r="S90" s="198"/>
      <c r="T90" s="198"/>
      <c r="U90" s="198"/>
      <c r="V90" s="198"/>
      <c r="W90" s="202">
        <f t="shared" si="13"/>
        <v>0</v>
      </c>
      <c r="X90" s="14"/>
      <c r="Y90" s="14"/>
      <c r="Z90" s="108"/>
      <c r="AA90" s="114"/>
      <c r="AB90" s="129"/>
      <c r="AC90" s="128"/>
      <c r="AD90" s="142" t="str">
        <f t="shared" si="14"/>
        <v/>
      </c>
      <c r="AE90" s="142" t="str">
        <f>IF($E90&lt;&gt;"",IF($AD90=1,VLOOKUP($E90,得点換算表!$C$5:$D$14,2),VLOOKUP($E90,得点換算表!$E$5:$F$14,2)),"")</f>
        <v/>
      </c>
      <c r="AF90" s="142" t="str">
        <f>IF($F90&lt;&gt;"",IF($AD90=1,VLOOKUP($F90,得点換算表!$C$15:$D$24,2),VLOOKUP($F90,得点換算表!$E$15:$F$24,2)),"")</f>
        <v/>
      </c>
      <c r="AG90" s="142" t="str">
        <f>IF($G90&lt;&gt;"",IF($AD90=1,VLOOKUP($G90,得点換算表!$C$25:$D$34,2),VLOOKUP($G90,得点換算表!$E$25:$F$34,2)),"")</f>
        <v/>
      </c>
      <c r="AH90" s="142" t="str">
        <f>IF($H90&lt;&gt;"",IF($AD90=1,VLOOKUP($H90,得点換算表!$C$35:$D$44,2),VLOOKUP($H90,得点換算表!$E$35:$F$44,2)),"")</f>
        <v/>
      </c>
      <c r="AI90" s="142" t="str">
        <f>IF($I90&lt;&gt;"",IF($AD90=1,VLOOKUP($I90,得点換算表!$C$45:$D$55,2),VLOOKUP($I90,得点換算表!$E$45:$F$55,2)),"")</f>
        <v/>
      </c>
      <c r="AJ90" s="142" t="str">
        <f>IF($J90&lt;&gt;"",IF($AD90=1,VLOOKUP($J90,得点換算表!$C$56:$D$65,2),VLOOKUP($J90,得点換算表!$E$56:$F$65,2)),"")</f>
        <v/>
      </c>
      <c r="AK90" s="142" t="str">
        <f>IF($K90&lt;&gt;"",IF($AD90=1,VLOOKUP($K90,得点換算表!$C$66:$D$76,2),VLOOKUP($K90,得点換算表!$E$66:$F$76,2)),"")</f>
        <v/>
      </c>
      <c r="AL90" s="142" t="str">
        <f>IF($L90&lt;&gt;"",IF($AD90=1,VLOOKUP($L90,得点換算表!$C$77:$D$86,2),VLOOKUP($L90,得点換算表!$E$77:$F$86,2)),"")</f>
        <v/>
      </c>
      <c r="AM90" s="142" t="str">
        <f>IF($M90&lt;&gt;"",IF($AD90=1,VLOOKUP($M90,得点換算表!$C$87:$D$96,2),VLOOKUP($M90,得点換算表!$E$87:$F$96,2)),"")</f>
        <v/>
      </c>
      <c r="AN90" s="142" t="str">
        <f t="shared" si="15"/>
        <v/>
      </c>
      <c r="AO90" s="143" t="str">
        <f>IF(AND($AN90&lt;&gt;"",$AN90&gt;=8),VLOOKUP($AN90,得点換算表!$I$15:$J$19,2),"")</f>
        <v/>
      </c>
      <c r="AP90" s="105"/>
    </row>
    <row r="91" spans="1:42" x14ac:dyDescent="0.15">
      <c r="A91" s="11"/>
      <c r="B91" s="12"/>
      <c r="C91" s="13"/>
      <c r="D91" s="13"/>
      <c r="E91" s="14"/>
      <c r="F91" s="14"/>
      <c r="G91" s="14"/>
      <c r="H91" s="14"/>
      <c r="I91" s="15"/>
      <c r="J91" s="14"/>
      <c r="K91" s="13"/>
      <c r="L91" s="14"/>
      <c r="M91" s="14"/>
      <c r="N91" s="14"/>
      <c r="O91" s="14"/>
      <c r="P91" s="198"/>
      <c r="Q91" s="198"/>
      <c r="R91" s="198"/>
      <c r="S91" s="198"/>
      <c r="T91" s="198"/>
      <c r="U91" s="198"/>
      <c r="V91" s="198"/>
      <c r="W91" s="202">
        <f t="shared" si="13"/>
        <v>0</v>
      </c>
      <c r="X91" s="14"/>
      <c r="Y91" s="14"/>
      <c r="Z91" s="108"/>
      <c r="AA91" s="114"/>
      <c r="AB91" s="129"/>
      <c r="AC91" s="128"/>
      <c r="AD91" s="142" t="str">
        <f t="shared" si="14"/>
        <v/>
      </c>
      <c r="AE91" s="142" t="str">
        <f>IF($E91&lt;&gt;"",IF($AD91=1,VLOOKUP($E91,得点換算表!$C$5:$D$14,2),VLOOKUP($E91,得点換算表!$E$5:$F$14,2)),"")</f>
        <v/>
      </c>
      <c r="AF91" s="142" t="str">
        <f>IF($F91&lt;&gt;"",IF($AD91=1,VLOOKUP($F91,得点換算表!$C$15:$D$24,2),VLOOKUP($F91,得点換算表!$E$15:$F$24,2)),"")</f>
        <v/>
      </c>
      <c r="AG91" s="142" t="str">
        <f>IF($G91&lt;&gt;"",IF($AD91=1,VLOOKUP($G91,得点換算表!$C$25:$D$34,2),VLOOKUP($G91,得点換算表!$E$25:$F$34,2)),"")</f>
        <v/>
      </c>
      <c r="AH91" s="142" t="str">
        <f>IF($H91&lt;&gt;"",IF($AD91=1,VLOOKUP($H91,得点換算表!$C$35:$D$44,2),VLOOKUP($H91,得点換算表!$E$35:$F$44,2)),"")</f>
        <v/>
      </c>
      <c r="AI91" s="142" t="str">
        <f>IF($I91&lt;&gt;"",IF($AD91=1,VLOOKUP($I91,得点換算表!$C$45:$D$55,2),VLOOKUP($I91,得点換算表!$E$45:$F$55,2)),"")</f>
        <v/>
      </c>
      <c r="AJ91" s="142" t="str">
        <f>IF($J91&lt;&gt;"",IF($AD91=1,VLOOKUP($J91,得点換算表!$C$56:$D$65,2),VLOOKUP($J91,得点換算表!$E$56:$F$65,2)),"")</f>
        <v/>
      </c>
      <c r="AK91" s="142" t="str">
        <f>IF($K91&lt;&gt;"",IF($AD91=1,VLOOKUP($K91,得点換算表!$C$66:$D$76,2),VLOOKUP($K91,得点換算表!$E$66:$F$76,2)),"")</f>
        <v/>
      </c>
      <c r="AL91" s="142" t="str">
        <f>IF($L91&lt;&gt;"",IF($AD91=1,VLOOKUP($L91,得点換算表!$C$77:$D$86,2),VLOOKUP($L91,得点換算表!$E$77:$F$86,2)),"")</f>
        <v/>
      </c>
      <c r="AM91" s="142" t="str">
        <f>IF($M91&lt;&gt;"",IF($AD91=1,VLOOKUP($M91,得点換算表!$C$87:$D$96,2),VLOOKUP($M91,得点換算表!$E$87:$F$96,2)),"")</f>
        <v/>
      </c>
      <c r="AN91" s="142" t="str">
        <f t="shared" si="15"/>
        <v/>
      </c>
      <c r="AO91" s="143" t="str">
        <f>IF(AND($AN91&lt;&gt;"",$AN91&gt;=8),VLOOKUP($AN91,得点換算表!$I$15:$J$19,2),"")</f>
        <v/>
      </c>
      <c r="AP91" s="105"/>
    </row>
    <row r="92" spans="1:42" x14ac:dyDescent="0.15">
      <c r="A92" s="11"/>
      <c r="B92" s="12"/>
      <c r="C92" s="13"/>
      <c r="D92" s="13"/>
      <c r="E92" s="14"/>
      <c r="F92" s="14"/>
      <c r="G92" s="14"/>
      <c r="H92" s="14"/>
      <c r="I92" s="15"/>
      <c r="J92" s="14"/>
      <c r="K92" s="13"/>
      <c r="L92" s="14"/>
      <c r="M92" s="14"/>
      <c r="N92" s="14"/>
      <c r="O92" s="14"/>
      <c r="P92" s="198"/>
      <c r="Q92" s="198"/>
      <c r="R92" s="198"/>
      <c r="S92" s="198"/>
      <c r="T92" s="198"/>
      <c r="U92" s="198"/>
      <c r="V92" s="198"/>
      <c r="W92" s="202">
        <f t="shared" si="13"/>
        <v>0</v>
      </c>
      <c r="X92" s="14"/>
      <c r="Y92" s="14"/>
      <c r="Z92" s="108"/>
      <c r="AA92" s="114"/>
      <c r="AB92" s="129"/>
      <c r="AC92" s="128"/>
      <c r="AD92" s="142" t="str">
        <f t="shared" si="14"/>
        <v/>
      </c>
      <c r="AE92" s="142" t="str">
        <f>IF($E92&lt;&gt;"",IF($AD92=1,VLOOKUP($E92,得点換算表!$C$5:$D$14,2),VLOOKUP($E92,得点換算表!$E$5:$F$14,2)),"")</f>
        <v/>
      </c>
      <c r="AF92" s="142" t="str">
        <f>IF($F92&lt;&gt;"",IF($AD92=1,VLOOKUP($F92,得点換算表!$C$15:$D$24,2),VLOOKUP($F92,得点換算表!$E$15:$F$24,2)),"")</f>
        <v/>
      </c>
      <c r="AG92" s="142" t="str">
        <f>IF($G92&lt;&gt;"",IF($AD92=1,VLOOKUP($G92,得点換算表!$C$25:$D$34,2),VLOOKUP($G92,得点換算表!$E$25:$F$34,2)),"")</f>
        <v/>
      </c>
      <c r="AH92" s="142" t="str">
        <f>IF($H92&lt;&gt;"",IF($AD92=1,VLOOKUP($H92,得点換算表!$C$35:$D$44,2),VLOOKUP($H92,得点換算表!$E$35:$F$44,2)),"")</f>
        <v/>
      </c>
      <c r="AI92" s="142" t="str">
        <f>IF($I92&lt;&gt;"",IF($AD92=1,VLOOKUP($I92,得点換算表!$C$45:$D$55,2),VLOOKUP($I92,得点換算表!$E$45:$F$55,2)),"")</f>
        <v/>
      </c>
      <c r="AJ92" s="142" t="str">
        <f>IF($J92&lt;&gt;"",IF($AD92=1,VLOOKUP($J92,得点換算表!$C$56:$D$65,2),VLOOKUP($J92,得点換算表!$E$56:$F$65,2)),"")</f>
        <v/>
      </c>
      <c r="AK92" s="142" t="str">
        <f>IF($K92&lt;&gt;"",IF($AD92=1,VLOOKUP($K92,得点換算表!$C$66:$D$76,2),VLOOKUP($K92,得点換算表!$E$66:$F$76,2)),"")</f>
        <v/>
      </c>
      <c r="AL92" s="142" t="str">
        <f>IF($L92&lt;&gt;"",IF($AD92=1,VLOOKUP($L92,得点換算表!$C$77:$D$86,2),VLOOKUP($L92,得点換算表!$E$77:$F$86,2)),"")</f>
        <v/>
      </c>
      <c r="AM92" s="142" t="str">
        <f>IF($M92&lt;&gt;"",IF($AD92=1,VLOOKUP($M92,得点換算表!$C$87:$D$96,2),VLOOKUP($M92,得点換算表!$E$87:$F$96,2)),"")</f>
        <v/>
      </c>
      <c r="AN92" s="142" t="str">
        <f t="shared" si="15"/>
        <v/>
      </c>
      <c r="AO92" s="143" t="str">
        <f>IF(AND($AN92&lt;&gt;"",$AN92&gt;=8),VLOOKUP($AN92,得点換算表!$I$15:$J$19,2),"")</f>
        <v/>
      </c>
      <c r="AP92" s="105"/>
    </row>
    <row r="93" spans="1:42" x14ac:dyDescent="0.15">
      <c r="A93" s="11"/>
      <c r="B93" s="12"/>
      <c r="C93" s="13"/>
      <c r="D93" s="13"/>
      <c r="E93" s="14"/>
      <c r="F93" s="14"/>
      <c r="G93" s="14"/>
      <c r="H93" s="14"/>
      <c r="I93" s="15"/>
      <c r="J93" s="14"/>
      <c r="K93" s="13"/>
      <c r="L93" s="14"/>
      <c r="M93" s="14"/>
      <c r="N93" s="14"/>
      <c r="O93" s="14"/>
      <c r="P93" s="198"/>
      <c r="Q93" s="198"/>
      <c r="R93" s="198"/>
      <c r="S93" s="198"/>
      <c r="T93" s="198"/>
      <c r="U93" s="198"/>
      <c r="V93" s="198"/>
      <c r="W93" s="202">
        <f t="shared" si="13"/>
        <v>0</v>
      </c>
      <c r="X93" s="14"/>
      <c r="Y93" s="14"/>
      <c r="Z93" s="108"/>
      <c r="AA93" s="114"/>
      <c r="AB93" s="129"/>
      <c r="AC93" s="128"/>
      <c r="AD93" s="142" t="str">
        <f t="shared" si="14"/>
        <v/>
      </c>
      <c r="AE93" s="142" t="str">
        <f>IF($E93&lt;&gt;"",IF($AD93=1,VLOOKUP($E93,得点換算表!$C$5:$D$14,2),VLOOKUP($E93,得点換算表!$E$5:$F$14,2)),"")</f>
        <v/>
      </c>
      <c r="AF93" s="142" t="str">
        <f>IF($F93&lt;&gt;"",IF($AD93=1,VLOOKUP($F93,得点換算表!$C$15:$D$24,2),VLOOKUP($F93,得点換算表!$E$15:$F$24,2)),"")</f>
        <v/>
      </c>
      <c r="AG93" s="142" t="str">
        <f>IF($G93&lt;&gt;"",IF($AD93=1,VLOOKUP($G93,得点換算表!$C$25:$D$34,2),VLOOKUP($G93,得点換算表!$E$25:$F$34,2)),"")</f>
        <v/>
      </c>
      <c r="AH93" s="142" t="str">
        <f>IF($H93&lt;&gt;"",IF($AD93=1,VLOOKUP($H93,得点換算表!$C$35:$D$44,2),VLOOKUP($H93,得点換算表!$E$35:$F$44,2)),"")</f>
        <v/>
      </c>
      <c r="AI93" s="142" t="str">
        <f>IF($I93&lt;&gt;"",IF($AD93=1,VLOOKUP($I93,得点換算表!$C$45:$D$55,2),VLOOKUP($I93,得点換算表!$E$45:$F$55,2)),"")</f>
        <v/>
      </c>
      <c r="AJ93" s="142" t="str">
        <f>IF($J93&lt;&gt;"",IF($AD93=1,VLOOKUP($J93,得点換算表!$C$56:$D$65,2),VLOOKUP($J93,得点換算表!$E$56:$F$65,2)),"")</f>
        <v/>
      </c>
      <c r="AK93" s="142" t="str">
        <f>IF($K93&lt;&gt;"",IF($AD93=1,VLOOKUP($K93,得点換算表!$C$66:$D$76,2),VLOOKUP($K93,得点換算表!$E$66:$F$76,2)),"")</f>
        <v/>
      </c>
      <c r="AL93" s="142" t="str">
        <f>IF($L93&lt;&gt;"",IF($AD93=1,VLOOKUP($L93,得点換算表!$C$77:$D$86,2),VLOOKUP($L93,得点換算表!$E$77:$F$86,2)),"")</f>
        <v/>
      </c>
      <c r="AM93" s="142" t="str">
        <f>IF($M93&lt;&gt;"",IF($AD93=1,VLOOKUP($M93,得点換算表!$C$87:$D$96,2),VLOOKUP($M93,得点換算表!$E$87:$F$96,2)),"")</f>
        <v/>
      </c>
      <c r="AN93" s="142" t="str">
        <f t="shared" si="15"/>
        <v/>
      </c>
      <c r="AO93" s="143" t="str">
        <f>IF(AND($AN93&lt;&gt;"",$AN93&gt;=8),VLOOKUP($AN93,得点換算表!$I$15:$J$19,2),"")</f>
        <v/>
      </c>
      <c r="AP93" s="105"/>
    </row>
    <row r="94" spans="1:42" x14ac:dyDescent="0.15">
      <c r="A94" s="11"/>
      <c r="B94" s="12"/>
      <c r="C94" s="13"/>
      <c r="D94" s="13"/>
      <c r="E94" s="14"/>
      <c r="F94" s="14"/>
      <c r="G94" s="14"/>
      <c r="H94" s="14"/>
      <c r="I94" s="15"/>
      <c r="J94" s="14"/>
      <c r="K94" s="13"/>
      <c r="L94" s="14"/>
      <c r="M94" s="14"/>
      <c r="N94" s="14"/>
      <c r="O94" s="14"/>
      <c r="P94" s="198"/>
      <c r="Q94" s="198"/>
      <c r="R94" s="198"/>
      <c r="S94" s="198"/>
      <c r="T94" s="198"/>
      <c r="U94" s="198"/>
      <c r="V94" s="198"/>
      <c r="W94" s="202">
        <f t="shared" si="13"/>
        <v>0</v>
      </c>
      <c r="X94" s="14"/>
      <c r="Y94" s="14"/>
      <c r="Z94" s="108"/>
      <c r="AA94" s="114"/>
      <c r="AB94" s="129"/>
      <c r="AC94" s="128"/>
      <c r="AD94" s="142" t="str">
        <f t="shared" si="14"/>
        <v/>
      </c>
      <c r="AE94" s="142" t="str">
        <f>IF($E94&lt;&gt;"",IF($AD94=1,VLOOKUP($E94,得点換算表!$C$5:$D$14,2),VLOOKUP($E94,得点換算表!$E$5:$F$14,2)),"")</f>
        <v/>
      </c>
      <c r="AF94" s="142" t="str">
        <f>IF($F94&lt;&gt;"",IF($AD94=1,VLOOKUP($F94,得点換算表!$C$15:$D$24,2),VLOOKUP($F94,得点換算表!$E$15:$F$24,2)),"")</f>
        <v/>
      </c>
      <c r="AG94" s="142" t="str">
        <f>IF($G94&lt;&gt;"",IF($AD94=1,VLOOKUP($G94,得点換算表!$C$25:$D$34,2),VLOOKUP($G94,得点換算表!$E$25:$F$34,2)),"")</f>
        <v/>
      </c>
      <c r="AH94" s="142" t="str">
        <f>IF($H94&lt;&gt;"",IF($AD94=1,VLOOKUP($H94,得点換算表!$C$35:$D$44,2),VLOOKUP($H94,得点換算表!$E$35:$F$44,2)),"")</f>
        <v/>
      </c>
      <c r="AI94" s="142" t="str">
        <f>IF($I94&lt;&gt;"",IF($AD94=1,VLOOKUP($I94,得点換算表!$C$45:$D$55,2),VLOOKUP($I94,得点換算表!$E$45:$F$55,2)),"")</f>
        <v/>
      </c>
      <c r="AJ94" s="142" t="str">
        <f>IF($J94&lt;&gt;"",IF($AD94=1,VLOOKUP($J94,得点換算表!$C$56:$D$65,2),VLOOKUP($J94,得点換算表!$E$56:$F$65,2)),"")</f>
        <v/>
      </c>
      <c r="AK94" s="142" t="str">
        <f>IF($K94&lt;&gt;"",IF($AD94=1,VLOOKUP($K94,得点換算表!$C$66:$D$76,2),VLOOKUP($K94,得点換算表!$E$66:$F$76,2)),"")</f>
        <v/>
      </c>
      <c r="AL94" s="142" t="str">
        <f>IF($L94&lt;&gt;"",IF($AD94=1,VLOOKUP($L94,得点換算表!$C$77:$D$86,2),VLOOKUP($L94,得点換算表!$E$77:$F$86,2)),"")</f>
        <v/>
      </c>
      <c r="AM94" s="142" t="str">
        <f>IF($M94&lt;&gt;"",IF($AD94=1,VLOOKUP($M94,得点換算表!$C$87:$D$96,2),VLOOKUP($M94,得点換算表!$E$87:$F$96,2)),"")</f>
        <v/>
      </c>
      <c r="AN94" s="142" t="str">
        <f t="shared" si="15"/>
        <v/>
      </c>
      <c r="AO94" s="143" t="str">
        <f>IF(AND($AN94&lt;&gt;"",$AN94&gt;=8),VLOOKUP($AN94,得点換算表!$I$15:$J$19,2),"")</f>
        <v/>
      </c>
      <c r="AP94" s="105"/>
    </row>
    <row r="95" spans="1:42" x14ac:dyDescent="0.15">
      <c r="A95" s="11"/>
      <c r="B95" s="12"/>
      <c r="C95" s="13"/>
      <c r="D95" s="13"/>
      <c r="E95" s="14"/>
      <c r="F95" s="14"/>
      <c r="G95" s="14"/>
      <c r="H95" s="14"/>
      <c r="I95" s="15"/>
      <c r="J95" s="14"/>
      <c r="K95" s="13"/>
      <c r="L95" s="14"/>
      <c r="M95" s="14"/>
      <c r="N95" s="14"/>
      <c r="O95" s="14"/>
      <c r="P95" s="198"/>
      <c r="Q95" s="198"/>
      <c r="R95" s="198"/>
      <c r="S95" s="198"/>
      <c r="T95" s="198"/>
      <c r="U95" s="198"/>
      <c r="V95" s="198"/>
      <c r="W95" s="202">
        <f t="shared" si="13"/>
        <v>0</v>
      </c>
      <c r="X95" s="14"/>
      <c r="Y95" s="14"/>
      <c r="Z95" s="108"/>
      <c r="AA95" s="114"/>
      <c r="AB95" s="129"/>
      <c r="AC95" s="128"/>
      <c r="AD95" s="142" t="str">
        <f t="shared" si="14"/>
        <v/>
      </c>
      <c r="AE95" s="142" t="str">
        <f>IF($E95&lt;&gt;"",IF($AD95=1,VLOOKUP($E95,得点換算表!$C$5:$D$14,2),VLOOKUP($E95,得点換算表!$E$5:$F$14,2)),"")</f>
        <v/>
      </c>
      <c r="AF95" s="142" t="str">
        <f>IF($F95&lt;&gt;"",IF($AD95=1,VLOOKUP($F95,得点換算表!$C$15:$D$24,2),VLOOKUP($F95,得点換算表!$E$15:$F$24,2)),"")</f>
        <v/>
      </c>
      <c r="AG95" s="142" t="str">
        <f>IF($G95&lt;&gt;"",IF($AD95=1,VLOOKUP($G95,得点換算表!$C$25:$D$34,2),VLOOKUP($G95,得点換算表!$E$25:$F$34,2)),"")</f>
        <v/>
      </c>
      <c r="AH95" s="142" t="str">
        <f>IF($H95&lt;&gt;"",IF($AD95=1,VLOOKUP($H95,得点換算表!$C$35:$D$44,2),VLOOKUP($H95,得点換算表!$E$35:$F$44,2)),"")</f>
        <v/>
      </c>
      <c r="AI95" s="142" t="str">
        <f>IF($I95&lt;&gt;"",IF($AD95=1,VLOOKUP($I95,得点換算表!$C$45:$D$55,2),VLOOKUP($I95,得点換算表!$E$45:$F$55,2)),"")</f>
        <v/>
      </c>
      <c r="AJ95" s="142" t="str">
        <f>IF($J95&lt;&gt;"",IF($AD95=1,VLOOKUP($J95,得点換算表!$C$56:$D$65,2),VLOOKUP($J95,得点換算表!$E$56:$F$65,2)),"")</f>
        <v/>
      </c>
      <c r="AK95" s="142" t="str">
        <f>IF($K95&lt;&gt;"",IF($AD95=1,VLOOKUP($K95,得点換算表!$C$66:$D$76,2),VLOOKUP($K95,得点換算表!$E$66:$F$76,2)),"")</f>
        <v/>
      </c>
      <c r="AL95" s="142" t="str">
        <f>IF($L95&lt;&gt;"",IF($AD95=1,VLOOKUP($L95,得点換算表!$C$77:$D$86,2),VLOOKUP($L95,得点換算表!$E$77:$F$86,2)),"")</f>
        <v/>
      </c>
      <c r="AM95" s="142" t="str">
        <f>IF($M95&lt;&gt;"",IF($AD95=1,VLOOKUP($M95,得点換算表!$C$87:$D$96,2),VLOOKUP($M95,得点換算表!$E$87:$F$96,2)),"")</f>
        <v/>
      </c>
      <c r="AN95" s="142" t="str">
        <f t="shared" si="15"/>
        <v/>
      </c>
      <c r="AO95" s="143" t="str">
        <f>IF(AND($AN95&lt;&gt;"",$AN95&gt;=8),VLOOKUP($AN95,得点換算表!$I$15:$J$19,2),"")</f>
        <v/>
      </c>
      <c r="AP95" s="105"/>
    </row>
    <row r="96" spans="1:42" x14ac:dyDescent="0.15">
      <c r="A96" s="11"/>
      <c r="B96" s="12"/>
      <c r="C96" s="13"/>
      <c r="D96" s="13"/>
      <c r="E96" s="14"/>
      <c r="F96" s="14"/>
      <c r="G96" s="14"/>
      <c r="H96" s="14"/>
      <c r="I96" s="15"/>
      <c r="J96" s="14"/>
      <c r="K96" s="13"/>
      <c r="L96" s="14"/>
      <c r="M96" s="14"/>
      <c r="N96" s="14"/>
      <c r="O96" s="14"/>
      <c r="P96" s="198"/>
      <c r="Q96" s="198"/>
      <c r="R96" s="198"/>
      <c r="S96" s="198"/>
      <c r="T96" s="198"/>
      <c r="U96" s="198"/>
      <c r="V96" s="198"/>
      <c r="W96" s="202">
        <f t="shared" si="13"/>
        <v>0</v>
      </c>
      <c r="X96" s="14"/>
      <c r="Y96" s="14"/>
      <c r="Z96" s="108"/>
      <c r="AA96" s="114"/>
      <c r="AB96" s="129"/>
      <c r="AC96" s="128"/>
      <c r="AD96" s="142" t="str">
        <f t="shared" si="14"/>
        <v/>
      </c>
      <c r="AE96" s="142" t="str">
        <f>IF($E96&lt;&gt;"",IF($AD96=1,VLOOKUP($E96,得点換算表!$C$5:$D$14,2),VLOOKUP($E96,得点換算表!$E$5:$F$14,2)),"")</f>
        <v/>
      </c>
      <c r="AF96" s="142" t="str">
        <f>IF($F96&lt;&gt;"",IF($AD96=1,VLOOKUP($F96,得点換算表!$C$15:$D$24,2),VLOOKUP($F96,得点換算表!$E$15:$F$24,2)),"")</f>
        <v/>
      </c>
      <c r="AG96" s="142" t="str">
        <f>IF($G96&lt;&gt;"",IF($AD96=1,VLOOKUP($G96,得点換算表!$C$25:$D$34,2),VLOOKUP($G96,得点換算表!$E$25:$F$34,2)),"")</f>
        <v/>
      </c>
      <c r="AH96" s="142" t="str">
        <f>IF($H96&lt;&gt;"",IF($AD96=1,VLOOKUP($H96,得点換算表!$C$35:$D$44,2),VLOOKUP($H96,得点換算表!$E$35:$F$44,2)),"")</f>
        <v/>
      </c>
      <c r="AI96" s="142" t="str">
        <f>IF($I96&lt;&gt;"",IF($AD96=1,VLOOKUP($I96,得点換算表!$C$45:$D$55,2),VLOOKUP($I96,得点換算表!$E$45:$F$55,2)),"")</f>
        <v/>
      </c>
      <c r="AJ96" s="142" t="str">
        <f>IF($J96&lt;&gt;"",IF($AD96=1,VLOOKUP($J96,得点換算表!$C$56:$D$65,2),VLOOKUP($J96,得点換算表!$E$56:$F$65,2)),"")</f>
        <v/>
      </c>
      <c r="AK96" s="142" t="str">
        <f>IF($K96&lt;&gt;"",IF($AD96=1,VLOOKUP($K96,得点換算表!$C$66:$D$76,2),VLOOKUP($K96,得点換算表!$E$66:$F$76,2)),"")</f>
        <v/>
      </c>
      <c r="AL96" s="142" t="str">
        <f>IF($L96&lt;&gt;"",IF($AD96=1,VLOOKUP($L96,得点換算表!$C$77:$D$86,2),VLOOKUP($L96,得点換算表!$E$77:$F$86,2)),"")</f>
        <v/>
      </c>
      <c r="AM96" s="142" t="str">
        <f>IF($M96&lt;&gt;"",IF($AD96=1,VLOOKUP($M96,得点換算表!$C$87:$D$96,2),VLOOKUP($M96,得点換算表!$E$87:$F$96,2)),"")</f>
        <v/>
      </c>
      <c r="AN96" s="142" t="str">
        <f t="shared" si="15"/>
        <v/>
      </c>
      <c r="AO96" s="143" t="str">
        <f>IF(AND($AN96&lt;&gt;"",$AN96&gt;=8),VLOOKUP($AN96,得点換算表!$I$15:$J$19,2),"")</f>
        <v/>
      </c>
      <c r="AP96" s="105"/>
    </row>
    <row r="97" spans="1:42" x14ac:dyDescent="0.15">
      <c r="A97" s="11"/>
      <c r="B97" s="12"/>
      <c r="C97" s="13"/>
      <c r="D97" s="13"/>
      <c r="E97" s="14"/>
      <c r="F97" s="14"/>
      <c r="G97" s="14"/>
      <c r="H97" s="14"/>
      <c r="I97" s="15"/>
      <c r="J97" s="14"/>
      <c r="K97" s="13"/>
      <c r="L97" s="14"/>
      <c r="M97" s="14"/>
      <c r="N97" s="14"/>
      <c r="O97" s="14"/>
      <c r="P97" s="198"/>
      <c r="Q97" s="198"/>
      <c r="R97" s="198"/>
      <c r="S97" s="198"/>
      <c r="T97" s="198"/>
      <c r="U97" s="198"/>
      <c r="V97" s="198"/>
      <c r="W97" s="202">
        <f t="shared" si="13"/>
        <v>0</v>
      </c>
      <c r="X97" s="14"/>
      <c r="Y97" s="14"/>
      <c r="Z97" s="108"/>
      <c r="AA97" s="114"/>
      <c r="AB97" s="129"/>
      <c r="AC97" s="128"/>
      <c r="AD97" s="142" t="str">
        <f t="shared" si="14"/>
        <v/>
      </c>
      <c r="AE97" s="142" t="str">
        <f>IF($E97&lt;&gt;"",IF($AD97=1,VLOOKUP($E97,得点換算表!$C$5:$D$14,2),VLOOKUP($E97,得点換算表!$E$5:$F$14,2)),"")</f>
        <v/>
      </c>
      <c r="AF97" s="142" t="str">
        <f>IF($F97&lt;&gt;"",IF($AD97=1,VLOOKUP($F97,得点換算表!$C$15:$D$24,2),VLOOKUP($F97,得点換算表!$E$15:$F$24,2)),"")</f>
        <v/>
      </c>
      <c r="AG97" s="142" t="str">
        <f>IF($G97&lt;&gt;"",IF($AD97=1,VLOOKUP($G97,得点換算表!$C$25:$D$34,2),VLOOKUP($G97,得点換算表!$E$25:$F$34,2)),"")</f>
        <v/>
      </c>
      <c r="AH97" s="142" t="str">
        <f>IF($H97&lt;&gt;"",IF($AD97=1,VLOOKUP($H97,得点換算表!$C$35:$D$44,2),VLOOKUP($H97,得点換算表!$E$35:$F$44,2)),"")</f>
        <v/>
      </c>
      <c r="AI97" s="142" t="str">
        <f>IF($I97&lt;&gt;"",IF($AD97=1,VLOOKUP($I97,得点換算表!$C$45:$D$55,2),VLOOKUP($I97,得点換算表!$E$45:$F$55,2)),"")</f>
        <v/>
      </c>
      <c r="AJ97" s="142" t="str">
        <f>IF($J97&lt;&gt;"",IF($AD97=1,VLOOKUP($J97,得点換算表!$C$56:$D$65,2),VLOOKUP($J97,得点換算表!$E$56:$F$65,2)),"")</f>
        <v/>
      </c>
      <c r="AK97" s="142" t="str">
        <f>IF($K97&lt;&gt;"",IF($AD97=1,VLOOKUP($K97,得点換算表!$C$66:$D$76,2),VLOOKUP($K97,得点換算表!$E$66:$F$76,2)),"")</f>
        <v/>
      </c>
      <c r="AL97" s="142" t="str">
        <f>IF($L97&lt;&gt;"",IF($AD97=1,VLOOKUP($L97,得点換算表!$C$77:$D$86,2),VLOOKUP($L97,得点換算表!$E$77:$F$86,2)),"")</f>
        <v/>
      </c>
      <c r="AM97" s="142" t="str">
        <f>IF($M97&lt;&gt;"",IF($AD97=1,VLOOKUP($M97,得点換算表!$C$87:$D$96,2),VLOOKUP($M97,得点換算表!$E$87:$F$96,2)),"")</f>
        <v/>
      </c>
      <c r="AN97" s="142" t="str">
        <f t="shared" si="15"/>
        <v/>
      </c>
      <c r="AO97" s="143" t="str">
        <f>IF(AND($AN97&lt;&gt;"",$AN97&gt;=8),VLOOKUP($AN97,得点換算表!$I$15:$J$19,2),"")</f>
        <v/>
      </c>
      <c r="AP97" s="105"/>
    </row>
    <row r="98" spans="1:42" x14ac:dyDescent="0.15">
      <c r="A98" s="11"/>
      <c r="B98" s="12"/>
      <c r="C98" s="13"/>
      <c r="D98" s="13"/>
      <c r="E98" s="14"/>
      <c r="F98" s="14"/>
      <c r="G98" s="14"/>
      <c r="H98" s="14"/>
      <c r="I98" s="15"/>
      <c r="J98" s="14"/>
      <c r="K98" s="13"/>
      <c r="L98" s="14"/>
      <c r="M98" s="14"/>
      <c r="N98" s="14"/>
      <c r="O98" s="14"/>
      <c r="P98" s="198"/>
      <c r="Q98" s="198"/>
      <c r="R98" s="198"/>
      <c r="S98" s="198"/>
      <c r="T98" s="198"/>
      <c r="U98" s="198"/>
      <c r="V98" s="198"/>
      <c r="W98" s="202">
        <f t="shared" si="13"/>
        <v>0</v>
      </c>
      <c r="X98" s="14"/>
      <c r="Y98" s="14"/>
      <c r="Z98" s="108"/>
      <c r="AA98" s="114"/>
      <c r="AB98" s="129"/>
      <c r="AC98" s="128"/>
      <c r="AD98" s="142" t="str">
        <f t="shared" si="14"/>
        <v/>
      </c>
      <c r="AE98" s="142" t="str">
        <f>IF($E98&lt;&gt;"",IF($AD98=1,VLOOKUP($E98,得点換算表!$C$5:$D$14,2),VLOOKUP($E98,得点換算表!$E$5:$F$14,2)),"")</f>
        <v/>
      </c>
      <c r="AF98" s="142" t="str">
        <f>IF($F98&lt;&gt;"",IF($AD98=1,VLOOKUP($F98,得点換算表!$C$15:$D$24,2),VLOOKUP($F98,得点換算表!$E$15:$F$24,2)),"")</f>
        <v/>
      </c>
      <c r="AG98" s="142" t="str">
        <f>IF($G98&lt;&gt;"",IF($AD98=1,VLOOKUP($G98,得点換算表!$C$25:$D$34,2),VLOOKUP($G98,得点換算表!$E$25:$F$34,2)),"")</f>
        <v/>
      </c>
      <c r="AH98" s="142" t="str">
        <f>IF($H98&lt;&gt;"",IF($AD98=1,VLOOKUP($H98,得点換算表!$C$35:$D$44,2),VLOOKUP($H98,得点換算表!$E$35:$F$44,2)),"")</f>
        <v/>
      </c>
      <c r="AI98" s="142" t="str">
        <f>IF($I98&lt;&gt;"",IF($AD98=1,VLOOKUP($I98,得点換算表!$C$45:$D$55,2),VLOOKUP($I98,得点換算表!$E$45:$F$55,2)),"")</f>
        <v/>
      </c>
      <c r="AJ98" s="142" t="str">
        <f>IF($J98&lt;&gt;"",IF($AD98=1,VLOOKUP($J98,得点換算表!$C$56:$D$65,2),VLOOKUP($J98,得点換算表!$E$56:$F$65,2)),"")</f>
        <v/>
      </c>
      <c r="AK98" s="142" t="str">
        <f>IF($K98&lt;&gt;"",IF($AD98=1,VLOOKUP($K98,得点換算表!$C$66:$D$76,2),VLOOKUP($K98,得点換算表!$E$66:$F$76,2)),"")</f>
        <v/>
      </c>
      <c r="AL98" s="142" t="str">
        <f>IF($L98&lt;&gt;"",IF($AD98=1,VLOOKUP($L98,得点換算表!$C$77:$D$86,2),VLOOKUP($L98,得点換算表!$E$77:$F$86,2)),"")</f>
        <v/>
      </c>
      <c r="AM98" s="142" t="str">
        <f>IF($M98&lt;&gt;"",IF($AD98=1,VLOOKUP($M98,得点換算表!$C$87:$D$96,2),VLOOKUP($M98,得点換算表!$E$87:$F$96,2)),"")</f>
        <v/>
      </c>
      <c r="AN98" s="142" t="str">
        <f t="shared" si="15"/>
        <v/>
      </c>
      <c r="AO98" s="143" t="str">
        <f>IF(AND($AN98&lt;&gt;"",$AN98&gt;=8),VLOOKUP($AN98,得点換算表!$I$15:$J$19,2),"")</f>
        <v/>
      </c>
      <c r="AP98" s="105"/>
    </row>
    <row r="99" spans="1:42" x14ac:dyDescent="0.15">
      <c r="A99" s="11"/>
      <c r="B99" s="12"/>
      <c r="C99" s="13"/>
      <c r="D99" s="13"/>
      <c r="E99" s="14"/>
      <c r="F99" s="14"/>
      <c r="G99" s="14"/>
      <c r="H99" s="14"/>
      <c r="I99" s="15"/>
      <c r="J99" s="14"/>
      <c r="K99" s="13"/>
      <c r="L99" s="14"/>
      <c r="M99" s="14"/>
      <c r="N99" s="14"/>
      <c r="O99" s="14"/>
      <c r="P99" s="198"/>
      <c r="Q99" s="198"/>
      <c r="R99" s="198"/>
      <c r="S99" s="198"/>
      <c r="T99" s="198"/>
      <c r="U99" s="198"/>
      <c r="V99" s="198"/>
      <c r="W99" s="202">
        <f t="shared" si="13"/>
        <v>0</v>
      </c>
      <c r="X99" s="14"/>
      <c r="Y99" s="14"/>
      <c r="Z99" s="108"/>
      <c r="AA99" s="114"/>
      <c r="AB99" s="129"/>
      <c r="AC99" s="128"/>
      <c r="AD99" s="142" t="str">
        <f t="shared" si="14"/>
        <v/>
      </c>
      <c r="AE99" s="142" t="str">
        <f>IF($E99&lt;&gt;"",IF($AD99=1,VLOOKUP($E99,得点換算表!$C$5:$D$14,2),VLOOKUP($E99,得点換算表!$E$5:$F$14,2)),"")</f>
        <v/>
      </c>
      <c r="AF99" s="142" t="str">
        <f>IF($F99&lt;&gt;"",IF($AD99=1,VLOOKUP($F99,得点換算表!$C$15:$D$24,2),VLOOKUP($F99,得点換算表!$E$15:$F$24,2)),"")</f>
        <v/>
      </c>
      <c r="AG99" s="142" t="str">
        <f>IF($G99&lt;&gt;"",IF($AD99=1,VLOOKUP($G99,得点換算表!$C$25:$D$34,2),VLOOKUP($G99,得点換算表!$E$25:$F$34,2)),"")</f>
        <v/>
      </c>
      <c r="AH99" s="142" t="str">
        <f>IF($H99&lt;&gt;"",IF($AD99=1,VLOOKUP($H99,得点換算表!$C$35:$D$44,2),VLOOKUP($H99,得点換算表!$E$35:$F$44,2)),"")</f>
        <v/>
      </c>
      <c r="AI99" s="142" t="str">
        <f>IF($I99&lt;&gt;"",IF($AD99=1,VLOOKUP($I99,得点換算表!$C$45:$D$55,2),VLOOKUP($I99,得点換算表!$E$45:$F$55,2)),"")</f>
        <v/>
      </c>
      <c r="AJ99" s="142" t="str">
        <f>IF($J99&lt;&gt;"",IF($AD99=1,VLOOKUP($J99,得点換算表!$C$56:$D$65,2),VLOOKUP($J99,得点換算表!$E$56:$F$65,2)),"")</f>
        <v/>
      </c>
      <c r="AK99" s="142" t="str">
        <f>IF($K99&lt;&gt;"",IF($AD99=1,VLOOKUP($K99,得点換算表!$C$66:$D$76,2),VLOOKUP($K99,得点換算表!$E$66:$F$76,2)),"")</f>
        <v/>
      </c>
      <c r="AL99" s="142" t="str">
        <f>IF($L99&lt;&gt;"",IF($AD99=1,VLOOKUP($L99,得点換算表!$C$77:$D$86,2),VLOOKUP($L99,得点換算表!$E$77:$F$86,2)),"")</f>
        <v/>
      </c>
      <c r="AM99" s="142" t="str">
        <f>IF($M99&lt;&gt;"",IF($AD99=1,VLOOKUP($M99,得点換算表!$C$87:$D$96,2),VLOOKUP($M99,得点換算表!$E$87:$F$96,2)),"")</f>
        <v/>
      </c>
      <c r="AN99" s="142" t="str">
        <f t="shared" si="15"/>
        <v/>
      </c>
      <c r="AO99" s="143" t="str">
        <f>IF(AND($AN99&lt;&gt;"",$AN99&gt;=8),VLOOKUP($AN99,得点換算表!$I$15:$J$19,2),"")</f>
        <v/>
      </c>
      <c r="AP99" s="105"/>
    </row>
    <row r="100" spans="1:42" x14ac:dyDescent="0.15">
      <c r="A100" s="11"/>
      <c r="B100" s="12"/>
      <c r="C100" s="13"/>
      <c r="D100" s="13"/>
      <c r="E100" s="14"/>
      <c r="F100" s="14"/>
      <c r="G100" s="14"/>
      <c r="H100" s="14"/>
      <c r="I100" s="15"/>
      <c r="J100" s="14"/>
      <c r="K100" s="13"/>
      <c r="L100" s="14"/>
      <c r="M100" s="14"/>
      <c r="N100" s="14"/>
      <c r="O100" s="14"/>
      <c r="P100" s="198"/>
      <c r="Q100" s="198"/>
      <c r="R100" s="198"/>
      <c r="S100" s="198"/>
      <c r="T100" s="198"/>
      <c r="U100" s="198"/>
      <c r="V100" s="198"/>
      <c r="W100" s="202">
        <f t="shared" si="13"/>
        <v>0</v>
      </c>
      <c r="X100" s="14"/>
      <c r="Y100" s="14"/>
      <c r="Z100" s="108"/>
      <c r="AA100" s="114"/>
      <c r="AB100" s="129"/>
      <c r="AC100" s="128"/>
      <c r="AD100" s="142" t="str">
        <f t="shared" si="14"/>
        <v/>
      </c>
      <c r="AE100" s="142" t="str">
        <f>IF($E100&lt;&gt;"",IF($AD100=1,VLOOKUP($E100,得点換算表!$C$5:$D$14,2),VLOOKUP($E100,得点換算表!$E$5:$F$14,2)),"")</f>
        <v/>
      </c>
      <c r="AF100" s="142" t="str">
        <f>IF($F100&lt;&gt;"",IF($AD100=1,VLOOKUP($F100,得点換算表!$C$15:$D$24,2),VLOOKUP($F100,得点換算表!$E$15:$F$24,2)),"")</f>
        <v/>
      </c>
      <c r="AG100" s="142" t="str">
        <f>IF($G100&lt;&gt;"",IF($AD100=1,VLOOKUP($G100,得点換算表!$C$25:$D$34,2),VLOOKUP($G100,得点換算表!$E$25:$F$34,2)),"")</f>
        <v/>
      </c>
      <c r="AH100" s="142" t="str">
        <f>IF($H100&lt;&gt;"",IF($AD100=1,VLOOKUP($H100,得点換算表!$C$35:$D$44,2),VLOOKUP($H100,得点換算表!$E$35:$F$44,2)),"")</f>
        <v/>
      </c>
      <c r="AI100" s="142" t="str">
        <f>IF($I100&lt;&gt;"",IF($AD100=1,VLOOKUP($I100,得点換算表!$C$45:$D$55,2),VLOOKUP($I100,得点換算表!$E$45:$F$55,2)),"")</f>
        <v/>
      </c>
      <c r="AJ100" s="142" t="str">
        <f>IF($J100&lt;&gt;"",IF($AD100=1,VLOOKUP($J100,得点換算表!$C$56:$D$65,2),VLOOKUP($J100,得点換算表!$E$56:$F$65,2)),"")</f>
        <v/>
      </c>
      <c r="AK100" s="142" t="str">
        <f>IF($K100&lt;&gt;"",IF($AD100=1,VLOOKUP($K100,得点換算表!$C$66:$D$76,2),VLOOKUP($K100,得点換算表!$E$66:$F$76,2)),"")</f>
        <v/>
      </c>
      <c r="AL100" s="142" t="str">
        <f>IF($L100&lt;&gt;"",IF($AD100=1,VLOOKUP($L100,得点換算表!$C$77:$D$86,2),VLOOKUP($L100,得点換算表!$E$77:$F$86,2)),"")</f>
        <v/>
      </c>
      <c r="AM100" s="142" t="str">
        <f>IF($M100&lt;&gt;"",IF($AD100=1,VLOOKUP($M100,得点換算表!$C$87:$D$96,2),VLOOKUP($M100,得点換算表!$E$87:$F$96,2)),"")</f>
        <v/>
      </c>
      <c r="AN100" s="142" t="str">
        <f t="shared" si="15"/>
        <v/>
      </c>
      <c r="AO100" s="143" t="str">
        <f>IF(AND($AN100&lt;&gt;"",$AN100&gt;=8),VLOOKUP($AN100,得点換算表!$I$15:$J$19,2),"")</f>
        <v/>
      </c>
      <c r="AP100" s="105"/>
    </row>
    <row r="101" spans="1:42" x14ac:dyDescent="0.15">
      <c r="A101" s="11"/>
      <c r="B101" s="12"/>
      <c r="C101" s="13"/>
      <c r="D101" s="13"/>
      <c r="E101" s="14"/>
      <c r="F101" s="14"/>
      <c r="G101" s="14"/>
      <c r="H101" s="14"/>
      <c r="I101" s="15"/>
      <c r="J101" s="14"/>
      <c r="K101" s="13"/>
      <c r="L101" s="14"/>
      <c r="M101" s="14"/>
      <c r="N101" s="14"/>
      <c r="O101" s="14"/>
      <c r="P101" s="198"/>
      <c r="Q101" s="198"/>
      <c r="R101" s="198"/>
      <c r="S101" s="198"/>
      <c r="T101" s="198"/>
      <c r="U101" s="198"/>
      <c r="V101" s="198"/>
      <c r="W101" s="202">
        <f t="shared" si="13"/>
        <v>0</v>
      </c>
      <c r="X101" s="14"/>
      <c r="Y101" s="14"/>
      <c r="Z101" s="108"/>
      <c r="AA101" s="114"/>
      <c r="AB101" s="129"/>
      <c r="AC101" s="128"/>
      <c r="AD101" s="142" t="str">
        <f t="shared" si="14"/>
        <v/>
      </c>
      <c r="AE101" s="142" t="str">
        <f>IF($E101&lt;&gt;"",IF($AD101=1,VLOOKUP($E101,得点換算表!$C$5:$D$14,2),VLOOKUP($E101,得点換算表!$E$5:$F$14,2)),"")</f>
        <v/>
      </c>
      <c r="AF101" s="142" t="str">
        <f>IF($F101&lt;&gt;"",IF($AD101=1,VLOOKUP($F101,得点換算表!$C$15:$D$24,2),VLOOKUP($F101,得点換算表!$E$15:$F$24,2)),"")</f>
        <v/>
      </c>
      <c r="AG101" s="142" t="str">
        <f>IF($G101&lt;&gt;"",IF($AD101=1,VLOOKUP($G101,得点換算表!$C$25:$D$34,2),VLOOKUP($G101,得点換算表!$E$25:$F$34,2)),"")</f>
        <v/>
      </c>
      <c r="AH101" s="142" t="str">
        <f>IF($H101&lt;&gt;"",IF($AD101=1,VLOOKUP($H101,得点換算表!$C$35:$D$44,2),VLOOKUP($H101,得点換算表!$E$35:$F$44,2)),"")</f>
        <v/>
      </c>
      <c r="AI101" s="142" t="str">
        <f>IF($I101&lt;&gt;"",IF($AD101=1,VLOOKUP($I101,得点換算表!$C$45:$D$55,2),VLOOKUP($I101,得点換算表!$E$45:$F$55,2)),"")</f>
        <v/>
      </c>
      <c r="AJ101" s="142" t="str">
        <f>IF($J101&lt;&gt;"",IF($AD101=1,VLOOKUP($J101,得点換算表!$C$56:$D$65,2),VLOOKUP($J101,得点換算表!$E$56:$F$65,2)),"")</f>
        <v/>
      </c>
      <c r="AK101" s="142" t="str">
        <f>IF($K101&lt;&gt;"",IF($AD101=1,VLOOKUP($K101,得点換算表!$C$66:$D$76,2),VLOOKUP($K101,得点換算表!$E$66:$F$76,2)),"")</f>
        <v/>
      </c>
      <c r="AL101" s="142" t="str">
        <f>IF($L101&lt;&gt;"",IF($AD101=1,VLOOKUP($L101,得点換算表!$C$77:$D$86,2),VLOOKUP($L101,得点換算表!$E$77:$F$86,2)),"")</f>
        <v/>
      </c>
      <c r="AM101" s="142" t="str">
        <f>IF($M101&lt;&gt;"",IF($AD101=1,VLOOKUP($M101,得点換算表!$C$87:$D$96,2),VLOOKUP($M101,得点換算表!$E$87:$F$96,2)),"")</f>
        <v/>
      </c>
      <c r="AN101" s="142" t="str">
        <f t="shared" si="15"/>
        <v/>
      </c>
      <c r="AO101" s="143" t="str">
        <f>IF(AND($AN101&lt;&gt;"",$AN101&gt;=8),VLOOKUP($AN101,得点換算表!$I$15:$J$19,2),"")</f>
        <v/>
      </c>
      <c r="AP101" s="105"/>
    </row>
    <row r="102" spans="1:42" x14ac:dyDescent="0.15">
      <c r="A102" s="11"/>
      <c r="B102" s="12"/>
      <c r="C102" s="13"/>
      <c r="D102" s="13"/>
      <c r="E102" s="14"/>
      <c r="F102" s="14"/>
      <c r="G102" s="14"/>
      <c r="H102" s="14"/>
      <c r="I102" s="15"/>
      <c r="J102" s="14"/>
      <c r="K102" s="13"/>
      <c r="L102" s="14"/>
      <c r="M102" s="14"/>
      <c r="N102" s="14"/>
      <c r="O102" s="14"/>
      <c r="P102" s="198"/>
      <c r="Q102" s="198"/>
      <c r="R102" s="198"/>
      <c r="S102" s="198"/>
      <c r="T102" s="198"/>
      <c r="U102" s="198"/>
      <c r="V102" s="198"/>
      <c r="W102" s="202">
        <f t="shared" si="13"/>
        <v>0</v>
      </c>
      <c r="X102" s="14"/>
      <c r="Y102" s="14"/>
      <c r="Z102" s="108"/>
      <c r="AA102" s="114"/>
      <c r="AB102" s="129"/>
      <c r="AC102" s="128"/>
      <c r="AD102" s="142" t="str">
        <f t="shared" si="14"/>
        <v/>
      </c>
      <c r="AE102" s="142" t="str">
        <f>IF($E102&lt;&gt;"",IF($AD102=1,VLOOKUP($E102,得点換算表!$C$5:$D$14,2),VLOOKUP($E102,得点換算表!$E$5:$F$14,2)),"")</f>
        <v/>
      </c>
      <c r="AF102" s="142" t="str">
        <f>IF($F102&lt;&gt;"",IF($AD102=1,VLOOKUP($F102,得点換算表!$C$15:$D$24,2),VLOOKUP($F102,得点換算表!$E$15:$F$24,2)),"")</f>
        <v/>
      </c>
      <c r="AG102" s="142" t="str">
        <f>IF($G102&lt;&gt;"",IF($AD102=1,VLOOKUP($G102,得点換算表!$C$25:$D$34,2),VLOOKUP($G102,得点換算表!$E$25:$F$34,2)),"")</f>
        <v/>
      </c>
      <c r="AH102" s="142" t="str">
        <f>IF($H102&lt;&gt;"",IF($AD102=1,VLOOKUP($H102,得点換算表!$C$35:$D$44,2),VLOOKUP($H102,得点換算表!$E$35:$F$44,2)),"")</f>
        <v/>
      </c>
      <c r="AI102" s="142" t="str">
        <f>IF($I102&lt;&gt;"",IF($AD102=1,VLOOKUP($I102,得点換算表!$C$45:$D$55,2),VLOOKUP($I102,得点換算表!$E$45:$F$55,2)),"")</f>
        <v/>
      </c>
      <c r="AJ102" s="142" t="str">
        <f>IF($J102&lt;&gt;"",IF($AD102=1,VLOOKUP($J102,得点換算表!$C$56:$D$65,2),VLOOKUP($J102,得点換算表!$E$56:$F$65,2)),"")</f>
        <v/>
      </c>
      <c r="AK102" s="142" t="str">
        <f>IF($K102&lt;&gt;"",IF($AD102=1,VLOOKUP($K102,得点換算表!$C$66:$D$76,2),VLOOKUP($K102,得点換算表!$E$66:$F$76,2)),"")</f>
        <v/>
      </c>
      <c r="AL102" s="142" t="str">
        <f>IF($L102&lt;&gt;"",IF($AD102=1,VLOOKUP($L102,得点換算表!$C$77:$D$86,2),VLOOKUP($L102,得点換算表!$E$77:$F$86,2)),"")</f>
        <v/>
      </c>
      <c r="AM102" s="142" t="str">
        <f>IF($M102&lt;&gt;"",IF($AD102=1,VLOOKUP($M102,得点換算表!$C$87:$D$96,2),VLOOKUP($M102,得点換算表!$E$87:$F$96,2)),"")</f>
        <v/>
      </c>
      <c r="AN102" s="142" t="str">
        <f t="shared" si="15"/>
        <v/>
      </c>
      <c r="AO102" s="143" t="str">
        <f>IF(AND($AN102&lt;&gt;"",$AN102&gt;=8),VLOOKUP($AN102,得点換算表!$I$15:$J$19,2),"")</f>
        <v/>
      </c>
      <c r="AP102" s="105"/>
    </row>
    <row r="103" spans="1:42" x14ac:dyDescent="0.15">
      <c r="A103" s="11"/>
      <c r="B103" s="12"/>
      <c r="C103" s="13"/>
      <c r="D103" s="13"/>
      <c r="E103" s="14"/>
      <c r="F103" s="14"/>
      <c r="G103" s="14"/>
      <c r="H103" s="14"/>
      <c r="I103" s="15"/>
      <c r="J103" s="14"/>
      <c r="K103" s="13"/>
      <c r="L103" s="14"/>
      <c r="M103" s="14"/>
      <c r="N103" s="14"/>
      <c r="O103" s="14"/>
      <c r="P103" s="198"/>
      <c r="Q103" s="198"/>
      <c r="R103" s="198"/>
      <c r="S103" s="198"/>
      <c r="T103" s="198"/>
      <c r="U103" s="198"/>
      <c r="V103" s="198"/>
      <c r="W103" s="202">
        <f t="shared" si="13"/>
        <v>0</v>
      </c>
      <c r="X103" s="14"/>
      <c r="Y103" s="14"/>
      <c r="Z103" s="108"/>
      <c r="AA103" s="114"/>
      <c r="AB103" s="129"/>
      <c r="AC103" s="128"/>
      <c r="AD103" s="142" t="str">
        <f t="shared" si="14"/>
        <v/>
      </c>
      <c r="AE103" s="142" t="str">
        <f>IF($E103&lt;&gt;"",IF($AD103=1,VLOOKUP($E103,得点換算表!$C$5:$D$14,2),VLOOKUP($E103,得点換算表!$E$5:$F$14,2)),"")</f>
        <v/>
      </c>
      <c r="AF103" s="142" t="str">
        <f>IF($F103&lt;&gt;"",IF($AD103=1,VLOOKUP($F103,得点換算表!$C$15:$D$24,2),VLOOKUP($F103,得点換算表!$E$15:$F$24,2)),"")</f>
        <v/>
      </c>
      <c r="AG103" s="142" t="str">
        <f>IF($G103&lt;&gt;"",IF($AD103=1,VLOOKUP($G103,得点換算表!$C$25:$D$34,2),VLOOKUP($G103,得点換算表!$E$25:$F$34,2)),"")</f>
        <v/>
      </c>
      <c r="AH103" s="142" t="str">
        <f>IF($H103&lt;&gt;"",IF($AD103=1,VLOOKUP($H103,得点換算表!$C$35:$D$44,2),VLOOKUP($H103,得点換算表!$E$35:$F$44,2)),"")</f>
        <v/>
      </c>
      <c r="AI103" s="142" t="str">
        <f>IF($I103&lt;&gt;"",IF($AD103=1,VLOOKUP($I103,得点換算表!$C$45:$D$55,2),VLOOKUP($I103,得点換算表!$E$45:$F$55,2)),"")</f>
        <v/>
      </c>
      <c r="AJ103" s="142" t="str">
        <f>IF($J103&lt;&gt;"",IF($AD103=1,VLOOKUP($J103,得点換算表!$C$56:$D$65,2),VLOOKUP($J103,得点換算表!$E$56:$F$65,2)),"")</f>
        <v/>
      </c>
      <c r="AK103" s="142" t="str">
        <f>IF($K103&lt;&gt;"",IF($AD103=1,VLOOKUP($K103,得点換算表!$C$66:$D$76,2),VLOOKUP($K103,得点換算表!$E$66:$F$76,2)),"")</f>
        <v/>
      </c>
      <c r="AL103" s="142" t="str">
        <f>IF($L103&lt;&gt;"",IF($AD103=1,VLOOKUP($L103,得点換算表!$C$77:$D$86,2),VLOOKUP($L103,得点換算表!$E$77:$F$86,2)),"")</f>
        <v/>
      </c>
      <c r="AM103" s="142" t="str">
        <f>IF($M103&lt;&gt;"",IF($AD103=1,VLOOKUP($M103,得点換算表!$C$87:$D$96,2),VLOOKUP($M103,得点換算表!$E$87:$F$96,2)),"")</f>
        <v/>
      </c>
      <c r="AN103" s="142" t="str">
        <f t="shared" si="15"/>
        <v/>
      </c>
      <c r="AO103" s="143" t="str">
        <f>IF(AND($AN103&lt;&gt;"",$AN103&gt;=8),VLOOKUP($AN103,得点換算表!$I$15:$J$19,2),"")</f>
        <v/>
      </c>
      <c r="AP103" s="105"/>
    </row>
    <row r="104" spans="1:42" x14ac:dyDescent="0.15">
      <c r="A104" s="11"/>
      <c r="B104" s="12"/>
      <c r="C104" s="13"/>
      <c r="D104" s="13"/>
      <c r="E104" s="14"/>
      <c r="F104" s="14"/>
      <c r="G104" s="14"/>
      <c r="H104" s="14"/>
      <c r="I104" s="15"/>
      <c r="J104" s="14"/>
      <c r="K104" s="13"/>
      <c r="L104" s="14"/>
      <c r="M104" s="14"/>
      <c r="N104" s="14"/>
      <c r="O104" s="14"/>
      <c r="P104" s="198"/>
      <c r="Q104" s="198"/>
      <c r="R104" s="198"/>
      <c r="S104" s="198"/>
      <c r="T104" s="198"/>
      <c r="U104" s="198"/>
      <c r="V104" s="198"/>
      <c r="W104" s="202">
        <f t="shared" si="13"/>
        <v>0</v>
      </c>
      <c r="X104" s="14"/>
      <c r="Y104" s="14"/>
      <c r="Z104" s="108"/>
      <c r="AA104" s="114"/>
      <c r="AB104" s="129"/>
      <c r="AC104" s="128"/>
      <c r="AD104" s="142" t="str">
        <f t="shared" si="14"/>
        <v/>
      </c>
      <c r="AE104" s="142" t="str">
        <f>IF($E104&lt;&gt;"",IF($AD104=1,VLOOKUP($E104,得点換算表!$C$5:$D$14,2),VLOOKUP($E104,得点換算表!$E$5:$F$14,2)),"")</f>
        <v/>
      </c>
      <c r="AF104" s="142" t="str">
        <f>IF($F104&lt;&gt;"",IF($AD104=1,VLOOKUP($F104,得点換算表!$C$15:$D$24,2),VLOOKUP($F104,得点換算表!$E$15:$F$24,2)),"")</f>
        <v/>
      </c>
      <c r="AG104" s="142" t="str">
        <f>IF($G104&lt;&gt;"",IF($AD104=1,VLOOKUP($G104,得点換算表!$C$25:$D$34,2),VLOOKUP($G104,得点換算表!$E$25:$F$34,2)),"")</f>
        <v/>
      </c>
      <c r="AH104" s="142" t="str">
        <f>IF($H104&lt;&gt;"",IF($AD104=1,VLOOKUP($H104,得点換算表!$C$35:$D$44,2),VLOOKUP($H104,得点換算表!$E$35:$F$44,2)),"")</f>
        <v/>
      </c>
      <c r="AI104" s="142" t="str">
        <f>IF($I104&lt;&gt;"",IF($AD104=1,VLOOKUP($I104,得点換算表!$C$45:$D$55,2),VLOOKUP($I104,得点換算表!$E$45:$F$55,2)),"")</f>
        <v/>
      </c>
      <c r="AJ104" s="142" t="str">
        <f>IF($J104&lt;&gt;"",IF($AD104=1,VLOOKUP($J104,得点換算表!$C$56:$D$65,2),VLOOKUP($J104,得点換算表!$E$56:$F$65,2)),"")</f>
        <v/>
      </c>
      <c r="AK104" s="142" t="str">
        <f>IF($K104&lt;&gt;"",IF($AD104=1,VLOOKUP($K104,得点換算表!$C$66:$D$76,2),VLOOKUP($K104,得点換算表!$E$66:$F$76,2)),"")</f>
        <v/>
      </c>
      <c r="AL104" s="142" t="str">
        <f>IF($L104&lt;&gt;"",IF($AD104=1,VLOOKUP($L104,得点換算表!$C$77:$D$86,2),VLOOKUP($L104,得点換算表!$E$77:$F$86,2)),"")</f>
        <v/>
      </c>
      <c r="AM104" s="142" t="str">
        <f>IF($M104&lt;&gt;"",IF($AD104=1,VLOOKUP($M104,得点換算表!$C$87:$D$96,2),VLOOKUP($M104,得点換算表!$E$87:$F$96,2)),"")</f>
        <v/>
      </c>
      <c r="AN104" s="142" t="str">
        <f t="shared" si="15"/>
        <v/>
      </c>
      <c r="AO104" s="143" t="str">
        <f>IF(AND($AN104&lt;&gt;"",$AN104&gt;=8),VLOOKUP($AN104,得点換算表!$I$15:$J$19,2),"")</f>
        <v/>
      </c>
      <c r="AP104" s="105"/>
    </row>
    <row r="105" spans="1:42" x14ac:dyDescent="0.15">
      <c r="A105" s="11"/>
      <c r="B105" s="12"/>
      <c r="C105" s="13"/>
      <c r="D105" s="13"/>
      <c r="E105" s="14"/>
      <c r="F105" s="14"/>
      <c r="G105" s="14"/>
      <c r="H105" s="14"/>
      <c r="I105" s="15"/>
      <c r="J105" s="14"/>
      <c r="K105" s="13"/>
      <c r="L105" s="14"/>
      <c r="M105" s="14"/>
      <c r="N105" s="14"/>
      <c r="O105" s="14"/>
      <c r="P105" s="198"/>
      <c r="Q105" s="198"/>
      <c r="R105" s="198"/>
      <c r="S105" s="198"/>
      <c r="T105" s="198"/>
      <c r="U105" s="198"/>
      <c r="V105" s="198"/>
      <c r="W105" s="202">
        <f t="shared" si="13"/>
        <v>0</v>
      </c>
      <c r="X105" s="14"/>
      <c r="Y105" s="14"/>
      <c r="Z105" s="108"/>
      <c r="AA105" s="114"/>
      <c r="AB105" s="129"/>
      <c r="AC105" s="128"/>
      <c r="AD105" s="142" t="str">
        <f t="shared" si="14"/>
        <v/>
      </c>
      <c r="AE105" s="142" t="str">
        <f>IF($E105&lt;&gt;"",IF($AD105=1,VLOOKUP($E105,得点換算表!$C$5:$D$14,2),VLOOKUP($E105,得点換算表!$E$5:$F$14,2)),"")</f>
        <v/>
      </c>
      <c r="AF105" s="142" t="str">
        <f>IF($F105&lt;&gt;"",IF($AD105=1,VLOOKUP($F105,得点換算表!$C$15:$D$24,2),VLOOKUP($F105,得点換算表!$E$15:$F$24,2)),"")</f>
        <v/>
      </c>
      <c r="AG105" s="142" t="str">
        <f>IF($G105&lt;&gt;"",IF($AD105=1,VLOOKUP($G105,得点換算表!$C$25:$D$34,2),VLOOKUP($G105,得点換算表!$E$25:$F$34,2)),"")</f>
        <v/>
      </c>
      <c r="AH105" s="142" t="str">
        <f>IF($H105&lt;&gt;"",IF($AD105=1,VLOOKUP($H105,得点換算表!$C$35:$D$44,2),VLOOKUP($H105,得点換算表!$E$35:$F$44,2)),"")</f>
        <v/>
      </c>
      <c r="AI105" s="142" t="str">
        <f>IF($I105&lt;&gt;"",IF($AD105=1,VLOOKUP($I105,得点換算表!$C$45:$D$55,2),VLOOKUP($I105,得点換算表!$E$45:$F$55,2)),"")</f>
        <v/>
      </c>
      <c r="AJ105" s="142" t="str">
        <f>IF($J105&lt;&gt;"",IF($AD105=1,VLOOKUP($J105,得点換算表!$C$56:$D$65,2),VLOOKUP($J105,得点換算表!$E$56:$F$65,2)),"")</f>
        <v/>
      </c>
      <c r="AK105" s="142" t="str">
        <f>IF($K105&lt;&gt;"",IF($AD105=1,VLOOKUP($K105,得点換算表!$C$66:$D$76,2),VLOOKUP($K105,得点換算表!$E$66:$F$76,2)),"")</f>
        <v/>
      </c>
      <c r="AL105" s="142" t="str">
        <f>IF($L105&lt;&gt;"",IF($AD105=1,VLOOKUP($L105,得点換算表!$C$77:$D$86,2),VLOOKUP($L105,得点換算表!$E$77:$F$86,2)),"")</f>
        <v/>
      </c>
      <c r="AM105" s="142" t="str">
        <f>IF($M105&lt;&gt;"",IF($AD105=1,VLOOKUP($M105,得点換算表!$C$87:$D$96,2),VLOOKUP($M105,得点換算表!$E$87:$F$96,2)),"")</f>
        <v/>
      </c>
      <c r="AN105" s="142" t="str">
        <f t="shared" si="15"/>
        <v/>
      </c>
      <c r="AO105" s="143" t="str">
        <f>IF(AND($AN105&lt;&gt;"",$AN105&gt;=8),VLOOKUP($AN105,得点換算表!$I$15:$J$19,2),"")</f>
        <v/>
      </c>
      <c r="AP105" s="105"/>
    </row>
    <row r="106" spans="1:42" x14ac:dyDescent="0.15">
      <c r="A106" s="11"/>
      <c r="B106" s="12"/>
      <c r="C106" s="13"/>
      <c r="D106" s="13"/>
      <c r="E106" s="14"/>
      <c r="F106" s="14"/>
      <c r="G106" s="14"/>
      <c r="H106" s="14"/>
      <c r="I106" s="15"/>
      <c r="J106" s="14"/>
      <c r="K106" s="13"/>
      <c r="L106" s="14"/>
      <c r="M106" s="14"/>
      <c r="N106" s="14"/>
      <c r="O106" s="14"/>
      <c r="P106" s="198"/>
      <c r="Q106" s="198"/>
      <c r="R106" s="198"/>
      <c r="S106" s="198"/>
      <c r="T106" s="198"/>
      <c r="U106" s="198"/>
      <c r="V106" s="198"/>
      <c r="W106" s="202">
        <f t="shared" si="13"/>
        <v>0</v>
      </c>
      <c r="X106" s="14"/>
      <c r="Y106" s="14"/>
      <c r="Z106" s="108"/>
      <c r="AA106" s="114"/>
      <c r="AB106" s="129"/>
      <c r="AC106" s="128"/>
      <c r="AD106" s="142" t="str">
        <f t="shared" si="14"/>
        <v/>
      </c>
      <c r="AE106" s="142" t="str">
        <f>IF($E106&lt;&gt;"",IF($AD106=1,VLOOKUP($E106,得点換算表!$C$5:$D$14,2),VLOOKUP($E106,得点換算表!$E$5:$F$14,2)),"")</f>
        <v/>
      </c>
      <c r="AF106" s="142" t="str">
        <f>IF($F106&lt;&gt;"",IF($AD106=1,VLOOKUP($F106,得点換算表!$C$15:$D$24,2),VLOOKUP($F106,得点換算表!$E$15:$F$24,2)),"")</f>
        <v/>
      </c>
      <c r="AG106" s="142" t="str">
        <f>IF($G106&lt;&gt;"",IF($AD106=1,VLOOKUP($G106,得点換算表!$C$25:$D$34,2),VLOOKUP($G106,得点換算表!$E$25:$F$34,2)),"")</f>
        <v/>
      </c>
      <c r="AH106" s="142" t="str">
        <f>IF($H106&lt;&gt;"",IF($AD106=1,VLOOKUP($H106,得点換算表!$C$35:$D$44,2),VLOOKUP($H106,得点換算表!$E$35:$F$44,2)),"")</f>
        <v/>
      </c>
      <c r="AI106" s="142" t="str">
        <f>IF($I106&lt;&gt;"",IF($AD106=1,VLOOKUP($I106,得点換算表!$C$45:$D$55,2),VLOOKUP($I106,得点換算表!$E$45:$F$55,2)),"")</f>
        <v/>
      </c>
      <c r="AJ106" s="142" t="str">
        <f>IF($J106&lt;&gt;"",IF($AD106=1,VLOOKUP($J106,得点換算表!$C$56:$D$65,2),VLOOKUP($J106,得点換算表!$E$56:$F$65,2)),"")</f>
        <v/>
      </c>
      <c r="AK106" s="142" t="str">
        <f>IF($K106&lt;&gt;"",IF($AD106=1,VLOOKUP($K106,得点換算表!$C$66:$D$76,2),VLOOKUP($K106,得点換算表!$E$66:$F$76,2)),"")</f>
        <v/>
      </c>
      <c r="AL106" s="142" t="str">
        <f>IF($L106&lt;&gt;"",IF($AD106=1,VLOOKUP($L106,得点換算表!$C$77:$D$86,2),VLOOKUP($L106,得点換算表!$E$77:$F$86,2)),"")</f>
        <v/>
      </c>
      <c r="AM106" s="142" t="str">
        <f>IF($M106&lt;&gt;"",IF($AD106=1,VLOOKUP($M106,得点換算表!$C$87:$D$96,2),VLOOKUP($M106,得点換算表!$E$87:$F$96,2)),"")</f>
        <v/>
      </c>
      <c r="AN106" s="142" t="str">
        <f t="shared" si="15"/>
        <v/>
      </c>
      <c r="AO106" s="143" t="str">
        <f>IF(AND($AN106&lt;&gt;"",$AN106&gt;=8),VLOOKUP($AN106,得点換算表!$I$15:$J$19,2),"")</f>
        <v/>
      </c>
      <c r="AP106" s="105"/>
    </row>
    <row r="107" spans="1:42" x14ac:dyDescent="0.15">
      <c r="A107" s="11"/>
      <c r="B107" s="12"/>
      <c r="C107" s="13"/>
      <c r="D107" s="13"/>
      <c r="E107" s="14"/>
      <c r="F107" s="14"/>
      <c r="G107" s="14"/>
      <c r="H107" s="14"/>
      <c r="I107" s="15"/>
      <c r="J107" s="14"/>
      <c r="K107" s="13"/>
      <c r="L107" s="14"/>
      <c r="M107" s="14"/>
      <c r="N107" s="14"/>
      <c r="O107" s="14"/>
      <c r="P107" s="198"/>
      <c r="Q107" s="198"/>
      <c r="R107" s="198"/>
      <c r="S107" s="198"/>
      <c r="T107" s="198"/>
      <c r="U107" s="198"/>
      <c r="V107" s="198"/>
      <c r="W107" s="202">
        <f t="shared" si="13"/>
        <v>0</v>
      </c>
      <c r="X107" s="14"/>
      <c r="Y107" s="14"/>
      <c r="Z107" s="108"/>
      <c r="AA107" s="114"/>
      <c r="AB107" s="129"/>
      <c r="AC107" s="128"/>
      <c r="AD107" s="142" t="str">
        <f t="shared" si="14"/>
        <v/>
      </c>
      <c r="AE107" s="142" t="str">
        <f>IF($E107&lt;&gt;"",IF($AD107=1,VLOOKUP($E107,得点換算表!$C$5:$D$14,2),VLOOKUP($E107,得点換算表!$E$5:$F$14,2)),"")</f>
        <v/>
      </c>
      <c r="AF107" s="142" t="str">
        <f>IF($F107&lt;&gt;"",IF($AD107=1,VLOOKUP($F107,得点換算表!$C$15:$D$24,2),VLOOKUP($F107,得点換算表!$E$15:$F$24,2)),"")</f>
        <v/>
      </c>
      <c r="AG107" s="142" t="str">
        <f>IF($G107&lt;&gt;"",IF($AD107=1,VLOOKUP($G107,得点換算表!$C$25:$D$34,2),VLOOKUP($G107,得点換算表!$E$25:$F$34,2)),"")</f>
        <v/>
      </c>
      <c r="AH107" s="142" t="str">
        <f>IF($H107&lt;&gt;"",IF($AD107=1,VLOOKUP($H107,得点換算表!$C$35:$D$44,2),VLOOKUP($H107,得点換算表!$E$35:$F$44,2)),"")</f>
        <v/>
      </c>
      <c r="AI107" s="142" t="str">
        <f>IF($I107&lt;&gt;"",IF($AD107=1,VLOOKUP($I107,得点換算表!$C$45:$D$55,2),VLOOKUP($I107,得点換算表!$E$45:$F$55,2)),"")</f>
        <v/>
      </c>
      <c r="AJ107" s="142" t="str">
        <f>IF($J107&lt;&gt;"",IF($AD107=1,VLOOKUP($J107,得点換算表!$C$56:$D$65,2),VLOOKUP($J107,得点換算表!$E$56:$F$65,2)),"")</f>
        <v/>
      </c>
      <c r="AK107" s="142" t="str">
        <f>IF($K107&lt;&gt;"",IF($AD107=1,VLOOKUP($K107,得点換算表!$C$66:$D$76,2),VLOOKUP($K107,得点換算表!$E$66:$F$76,2)),"")</f>
        <v/>
      </c>
      <c r="AL107" s="142" t="str">
        <f>IF($L107&lt;&gt;"",IF($AD107=1,VLOOKUP($L107,得点換算表!$C$77:$D$86,2),VLOOKUP($L107,得点換算表!$E$77:$F$86,2)),"")</f>
        <v/>
      </c>
      <c r="AM107" s="142" t="str">
        <f>IF($M107&lt;&gt;"",IF($AD107=1,VLOOKUP($M107,得点換算表!$C$87:$D$96,2),VLOOKUP($M107,得点換算表!$E$87:$F$96,2)),"")</f>
        <v/>
      </c>
      <c r="AN107" s="142" t="str">
        <f t="shared" si="15"/>
        <v/>
      </c>
      <c r="AO107" s="143" t="str">
        <f>IF(AND($AN107&lt;&gt;"",$AN107&gt;=8),VLOOKUP($AN107,得点換算表!$I$15:$J$19,2),"")</f>
        <v/>
      </c>
      <c r="AP107" s="105"/>
    </row>
    <row r="108" spans="1:42" x14ac:dyDescent="0.15">
      <c r="A108" s="11"/>
      <c r="B108" s="12"/>
      <c r="C108" s="13"/>
      <c r="D108" s="13"/>
      <c r="E108" s="14"/>
      <c r="F108" s="14"/>
      <c r="G108" s="14"/>
      <c r="H108" s="14"/>
      <c r="I108" s="15"/>
      <c r="J108" s="14"/>
      <c r="K108" s="13"/>
      <c r="L108" s="14"/>
      <c r="M108" s="14"/>
      <c r="N108" s="14"/>
      <c r="O108" s="14"/>
      <c r="P108" s="198"/>
      <c r="Q108" s="198"/>
      <c r="R108" s="198"/>
      <c r="S108" s="198"/>
      <c r="T108" s="198"/>
      <c r="U108" s="198"/>
      <c r="V108" s="198"/>
      <c r="W108" s="202">
        <f t="shared" si="13"/>
        <v>0</v>
      </c>
      <c r="X108" s="14"/>
      <c r="Y108" s="14"/>
      <c r="Z108" s="108"/>
      <c r="AA108" s="114"/>
      <c r="AB108" s="129"/>
      <c r="AC108" s="128"/>
      <c r="AD108" s="142" t="str">
        <f t="shared" si="14"/>
        <v/>
      </c>
      <c r="AE108" s="142" t="str">
        <f>IF($E108&lt;&gt;"",IF($AD108=1,VLOOKUP($E108,得点換算表!$C$5:$D$14,2),VLOOKUP($E108,得点換算表!$E$5:$F$14,2)),"")</f>
        <v/>
      </c>
      <c r="AF108" s="142" t="str">
        <f>IF($F108&lt;&gt;"",IF($AD108=1,VLOOKUP($F108,得点換算表!$C$15:$D$24,2),VLOOKUP($F108,得点換算表!$E$15:$F$24,2)),"")</f>
        <v/>
      </c>
      <c r="AG108" s="142" t="str">
        <f>IF($G108&lt;&gt;"",IF($AD108=1,VLOOKUP($G108,得点換算表!$C$25:$D$34,2),VLOOKUP($G108,得点換算表!$E$25:$F$34,2)),"")</f>
        <v/>
      </c>
      <c r="AH108" s="142" t="str">
        <f>IF($H108&lt;&gt;"",IF($AD108=1,VLOOKUP($H108,得点換算表!$C$35:$D$44,2),VLOOKUP($H108,得点換算表!$E$35:$F$44,2)),"")</f>
        <v/>
      </c>
      <c r="AI108" s="142" t="str">
        <f>IF($I108&lt;&gt;"",IF($AD108=1,VLOOKUP($I108,得点換算表!$C$45:$D$55,2),VLOOKUP($I108,得点換算表!$E$45:$F$55,2)),"")</f>
        <v/>
      </c>
      <c r="AJ108" s="142" t="str">
        <f>IF($J108&lt;&gt;"",IF($AD108=1,VLOOKUP($J108,得点換算表!$C$56:$D$65,2),VLOOKUP($J108,得点換算表!$E$56:$F$65,2)),"")</f>
        <v/>
      </c>
      <c r="AK108" s="142" t="str">
        <f>IF($K108&lt;&gt;"",IF($AD108=1,VLOOKUP($K108,得点換算表!$C$66:$D$76,2),VLOOKUP($K108,得点換算表!$E$66:$F$76,2)),"")</f>
        <v/>
      </c>
      <c r="AL108" s="142" t="str">
        <f>IF($L108&lt;&gt;"",IF($AD108=1,VLOOKUP($L108,得点換算表!$C$77:$D$86,2),VLOOKUP($L108,得点換算表!$E$77:$F$86,2)),"")</f>
        <v/>
      </c>
      <c r="AM108" s="142" t="str">
        <f>IF($M108&lt;&gt;"",IF($AD108=1,VLOOKUP($M108,得点換算表!$C$87:$D$96,2),VLOOKUP($M108,得点換算表!$E$87:$F$96,2)),"")</f>
        <v/>
      </c>
      <c r="AN108" s="142" t="str">
        <f t="shared" si="15"/>
        <v/>
      </c>
      <c r="AO108" s="143" t="str">
        <f>IF(AND($AN108&lt;&gt;"",$AN108&gt;=8),VLOOKUP($AN108,得点換算表!$I$15:$J$19,2),"")</f>
        <v/>
      </c>
      <c r="AP108" s="105"/>
    </row>
    <row r="109" spans="1:42" x14ac:dyDescent="0.15">
      <c r="A109" s="11"/>
      <c r="B109" s="12"/>
      <c r="C109" s="13"/>
      <c r="D109" s="13"/>
      <c r="E109" s="14"/>
      <c r="F109" s="14"/>
      <c r="G109" s="14"/>
      <c r="H109" s="14"/>
      <c r="I109" s="15"/>
      <c r="J109" s="14"/>
      <c r="K109" s="13"/>
      <c r="L109" s="14"/>
      <c r="M109" s="14"/>
      <c r="N109" s="14"/>
      <c r="O109" s="14"/>
      <c r="P109" s="198"/>
      <c r="Q109" s="198"/>
      <c r="R109" s="198"/>
      <c r="S109" s="198"/>
      <c r="T109" s="198"/>
      <c r="U109" s="198"/>
      <c r="V109" s="198"/>
      <c r="W109" s="202">
        <f t="shared" si="13"/>
        <v>0</v>
      </c>
      <c r="X109" s="14"/>
      <c r="Y109" s="14"/>
      <c r="Z109" s="108"/>
      <c r="AA109" s="114"/>
      <c r="AB109" s="129"/>
      <c r="AC109" s="128"/>
      <c r="AD109" s="142" t="str">
        <f t="shared" si="14"/>
        <v/>
      </c>
      <c r="AE109" s="142" t="str">
        <f>IF($E109&lt;&gt;"",IF($AD109=1,VLOOKUP($E109,得点換算表!$C$5:$D$14,2),VLOOKUP($E109,得点換算表!$E$5:$F$14,2)),"")</f>
        <v/>
      </c>
      <c r="AF109" s="142" t="str">
        <f>IF($F109&lt;&gt;"",IF($AD109=1,VLOOKUP($F109,得点換算表!$C$15:$D$24,2),VLOOKUP($F109,得点換算表!$E$15:$F$24,2)),"")</f>
        <v/>
      </c>
      <c r="AG109" s="142" t="str">
        <f>IF($G109&lt;&gt;"",IF($AD109=1,VLOOKUP($G109,得点換算表!$C$25:$D$34,2),VLOOKUP($G109,得点換算表!$E$25:$F$34,2)),"")</f>
        <v/>
      </c>
      <c r="AH109" s="142" t="str">
        <f>IF($H109&lt;&gt;"",IF($AD109=1,VLOOKUP($H109,得点換算表!$C$35:$D$44,2),VLOOKUP($H109,得点換算表!$E$35:$F$44,2)),"")</f>
        <v/>
      </c>
      <c r="AI109" s="142" t="str">
        <f>IF($I109&lt;&gt;"",IF($AD109=1,VLOOKUP($I109,得点換算表!$C$45:$D$55,2),VLOOKUP($I109,得点換算表!$E$45:$F$55,2)),"")</f>
        <v/>
      </c>
      <c r="AJ109" s="142" t="str">
        <f>IF($J109&lt;&gt;"",IF($AD109=1,VLOOKUP($J109,得点換算表!$C$56:$D$65,2),VLOOKUP($J109,得点換算表!$E$56:$F$65,2)),"")</f>
        <v/>
      </c>
      <c r="AK109" s="142" t="str">
        <f>IF($K109&lt;&gt;"",IF($AD109=1,VLOOKUP($K109,得点換算表!$C$66:$D$76,2),VLOOKUP($K109,得点換算表!$E$66:$F$76,2)),"")</f>
        <v/>
      </c>
      <c r="AL109" s="142" t="str">
        <f>IF($L109&lt;&gt;"",IF($AD109=1,VLOOKUP($L109,得点換算表!$C$77:$D$86,2),VLOOKUP($L109,得点換算表!$E$77:$F$86,2)),"")</f>
        <v/>
      </c>
      <c r="AM109" s="142" t="str">
        <f>IF($M109&lt;&gt;"",IF($AD109=1,VLOOKUP($M109,得点換算表!$C$87:$D$96,2),VLOOKUP($M109,得点換算表!$E$87:$F$96,2)),"")</f>
        <v/>
      </c>
      <c r="AN109" s="142" t="str">
        <f t="shared" si="15"/>
        <v/>
      </c>
      <c r="AO109" s="143" t="str">
        <f>IF(AND($AN109&lt;&gt;"",$AN109&gt;=8),VLOOKUP($AN109,得点換算表!$I$15:$J$19,2),"")</f>
        <v/>
      </c>
      <c r="AP109" s="105"/>
    </row>
    <row r="110" spans="1:42" x14ac:dyDescent="0.15">
      <c r="A110" s="11"/>
      <c r="B110" s="12"/>
      <c r="C110" s="13"/>
      <c r="D110" s="13"/>
      <c r="E110" s="14"/>
      <c r="F110" s="14"/>
      <c r="G110" s="14"/>
      <c r="H110" s="14"/>
      <c r="I110" s="15"/>
      <c r="J110" s="14"/>
      <c r="K110" s="13"/>
      <c r="L110" s="14"/>
      <c r="M110" s="14"/>
      <c r="N110" s="14"/>
      <c r="O110" s="14"/>
      <c r="P110" s="198"/>
      <c r="Q110" s="198"/>
      <c r="R110" s="198"/>
      <c r="S110" s="198"/>
      <c r="T110" s="198"/>
      <c r="U110" s="198"/>
      <c r="V110" s="198"/>
      <c r="W110" s="202">
        <f t="shared" si="13"/>
        <v>0</v>
      </c>
      <c r="X110" s="14"/>
      <c r="Y110" s="14"/>
      <c r="Z110" s="108"/>
      <c r="AA110" s="114"/>
      <c r="AB110" s="129"/>
      <c r="AC110" s="128"/>
      <c r="AD110" s="142" t="str">
        <f t="shared" si="14"/>
        <v/>
      </c>
      <c r="AE110" s="142" t="str">
        <f>IF($E110&lt;&gt;"",IF($AD110=1,VLOOKUP($E110,得点換算表!$C$5:$D$14,2),VLOOKUP($E110,得点換算表!$E$5:$F$14,2)),"")</f>
        <v/>
      </c>
      <c r="AF110" s="142" t="str">
        <f>IF($F110&lt;&gt;"",IF($AD110=1,VLOOKUP($F110,得点換算表!$C$15:$D$24,2),VLOOKUP($F110,得点換算表!$E$15:$F$24,2)),"")</f>
        <v/>
      </c>
      <c r="AG110" s="142" t="str">
        <f>IF($G110&lt;&gt;"",IF($AD110=1,VLOOKUP($G110,得点換算表!$C$25:$D$34,2),VLOOKUP($G110,得点換算表!$E$25:$F$34,2)),"")</f>
        <v/>
      </c>
      <c r="AH110" s="142" t="str">
        <f>IF($H110&lt;&gt;"",IF($AD110=1,VLOOKUP($H110,得点換算表!$C$35:$D$44,2),VLOOKUP($H110,得点換算表!$E$35:$F$44,2)),"")</f>
        <v/>
      </c>
      <c r="AI110" s="142" t="str">
        <f>IF($I110&lt;&gt;"",IF($AD110=1,VLOOKUP($I110,得点換算表!$C$45:$D$55,2),VLOOKUP($I110,得点換算表!$E$45:$F$55,2)),"")</f>
        <v/>
      </c>
      <c r="AJ110" s="142" t="str">
        <f>IF($J110&lt;&gt;"",IF($AD110=1,VLOOKUP($J110,得点換算表!$C$56:$D$65,2),VLOOKUP($J110,得点換算表!$E$56:$F$65,2)),"")</f>
        <v/>
      </c>
      <c r="AK110" s="142" t="str">
        <f>IF($K110&lt;&gt;"",IF($AD110=1,VLOOKUP($K110,得点換算表!$C$66:$D$76,2),VLOOKUP($K110,得点換算表!$E$66:$F$76,2)),"")</f>
        <v/>
      </c>
      <c r="AL110" s="142" t="str">
        <f>IF($L110&lt;&gt;"",IF($AD110=1,VLOOKUP($L110,得点換算表!$C$77:$D$86,2),VLOOKUP($L110,得点換算表!$E$77:$F$86,2)),"")</f>
        <v/>
      </c>
      <c r="AM110" s="142" t="str">
        <f>IF($M110&lt;&gt;"",IF($AD110=1,VLOOKUP($M110,得点換算表!$C$87:$D$96,2),VLOOKUP($M110,得点換算表!$E$87:$F$96,2)),"")</f>
        <v/>
      </c>
      <c r="AN110" s="142" t="str">
        <f t="shared" si="15"/>
        <v/>
      </c>
      <c r="AO110" s="143" t="str">
        <f>IF(AND($AN110&lt;&gt;"",$AN110&gt;=8),VLOOKUP($AN110,得点換算表!$I$15:$J$19,2),"")</f>
        <v/>
      </c>
      <c r="AP110" s="105"/>
    </row>
    <row r="111" spans="1:42" x14ac:dyDescent="0.15">
      <c r="A111" s="11"/>
      <c r="B111" s="12"/>
      <c r="C111" s="13"/>
      <c r="D111" s="13"/>
      <c r="E111" s="14"/>
      <c r="F111" s="14"/>
      <c r="G111" s="14"/>
      <c r="H111" s="14"/>
      <c r="I111" s="15"/>
      <c r="J111" s="14"/>
      <c r="K111" s="13"/>
      <c r="L111" s="14"/>
      <c r="M111" s="14"/>
      <c r="N111" s="14"/>
      <c r="O111" s="14"/>
      <c r="P111" s="198"/>
      <c r="Q111" s="198"/>
      <c r="R111" s="198"/>
      <c r="S111" s="198"/>
      <c r="T111" s="198"/>
      <c r="U111" s="198"/>
      <c r="V111" s="198"/>
      <c r="W111" s="202">
        <f t="shared" si="13"/>
        <v>0</v>
      </c>
      <c r="X111" s="14"/>
      <c r="Y111" s="14"/>
      <c r="Z111" s="108"/>
      <c r="AA111" s="114"/>
      <c r="AB111" s="129"/>
      <c r="AC111" s="128"/>
      <c r="AD111" s="142" t="str">
        <f t="shared" si="14"/>
        <v/>
      </c>
      <c r="AE111" s="142" t="str">
        <f>IF($E111&lt;&gt;"",IF($AD111=1,VLOOKUP($E111,得点換算表!$C$5:$D$14,2),VLOOKUP($E111,得点換算表!$E$5:$F$14,2)),"")</f>
        <v/>
      </c>
      <c r="AF111" s="142" t="str">
        <f>IF($F111&lt;&gt;"",IF($AD111=1,VLOOKUP($F111,得点換算表!$C$15:$D$24,2),VLOOKUP($F111,得点換算表!$E$15:$F$24,2)),"")</f>
        <v/>
      </c>
      <c r="AG111" s="142" t="str">
        <f>IF($G111&lt;&gt;"",IF($AD111=1,VLOOKUP($G111,得点換算表!$C$25:$D$34,2),VLOOKUP($G111,得点換算表!$E$25:$F$34,2)),"")</f>
        <v/>
      </c>
      <c r="AH111" s="142" t="str">
        <f>IF($H111&lt;&gt;"",IF($AD111=1,VLOOKUP($H111,得点換算表!$C$35:$D$44,2),VLOOKUP($H111,得点換算表!$E$35:$F$44,2)),"")</f>
        <v/>
      </c>
      <c r="AI111" s="142" t="str">
        <f>IF($I111&lt;&gt;"",IF($AD111=1,VLOOKUP($I111,得点換算表!$C$45:$D$55,2),VLOOKUP($I111,得点換算表!$E$45:$F$55,2)),"")</f>
        <v/>
      </c>
      <c r="AJ111" s="142" t="str">
        <f>IF($J111&lt;&gt;"",IF($AD111=1,VLOOKUP($J111,得点換算表!$C$56:$D$65,2),VLOOKUP($J111,得点換算表!$E$56:$F$65,2)),"")</f>
        <v/>
      </c>
      <c r="AK111" s="142" t="str">
        <f>IF($K111&lt;&gt;"",IF($AD111=1,VLOOKUP($K111,得点換算表!$C$66:$D$76,2),VLOOKUP($K111,得点換算表!$E$66:$F$76,2)),"")</f>
        <v/>
      </c>
      <c r="AL111" s="142" t="str">
        <f>IF($L111&lt;&gt;"",IF($AD111=1,VLOOKUP($L111,得点換算表!$C$77:$D$86,2),VLOOKUP($L111,得点換算表!$E$77:$F$86,2)),"")</f>
        <v/>
      </c>
      <c r="AM111" s="142" t="str">
        <f>IF($M111&lt;&gt;"",IF($AD111=1,VLOOKUP($M111,得点換算表!$C$87:$D$96,2),VLOOKUP($M111,得点換算表!$E$87:$F$96,2)),"")</f>
        <v/>
      </c>
      <c r="AN111" s="142" t="str">
        <f t="shared" si="15"/>
        <v/>
      </c>
      <c r="AO111" s="143" t="str">
        <f>IF(AND($AN111&lt;&gt;"",$AN111&gt;=8),VLOOKUP($AN111,得点換算表!$I$15:$J$19,2),"")</f>
        <v/>
      </c>
      <c r="AP111" s="105"/>
    </row>
    <row r="112" spans="1:42" x14ac:dyDescent="0.15">
      <c r="A112" s="11"/>
      <c r="B112" s="12"/>
      <c r="C112" s="13"/>
      <c r="D112" s="13"/>
      <c r="E112" s="14"/>
      <c r="F112" s="14"/>
      <c r="G112" s="14"/>
      <c r="H112" s="14"/>
      <c r="I112" s="15"/>
      <c r="J112" s="14"/>
      <c r="K112" s="13"/>
      <c r="L112" s="14"/>
      <c r="M112" s="14"/>
      <c r="N112" s="14"/>
      <c r="O112" s="14"/>
      <c r="P112" s="198"/>
      <c r="Q112" s="198"/>
      <c r="R112" s="198"/>
      <c r="S112" s="198"/>
      <c r="T112" s="198"/>
      <c r="U112" s="198"/>
      <c r="V112" s="198"/>
      <c r="W112" s="202">
        <f t="shared" si="13"/>
        <v>0</v>
      </c>
      <c r="X112" s="14"/>
      <c r="Y112" s="14"/>
      <c r="Z112" s="108"/>
      <c r="AA112" s="114"/>
      <c r="AB112" s="129"/>
      <c r="AC112" s="128"/>
      <c r="AD112" s="142" t="str">
        <f t="shared" si="14"/>
        <v/>
      </c>
      <c r="AE112" s="142" t="str">
        <f>IF($E112&lt;&gt;"",IF($AD112=1,VLOOKUP($E112,得点換算表!$C$5:$D$14,2),VLOOKUP($E112,得点換算表!$E$5:$F$14,2)),"")</f>
        <v/>
      </c>
      <c r="AF112" s="142" t="str">
        <f>IF($F112&lt;&gt;"",IF($AD112=1,VLOOKUP($F112,得点換算表!$C$15:$D$24,2),VLOOKUP($F112,得点換算表!$E$15:$F$24,2)),"")</f>
        <v/>
      </c>
      <c r="AG112" s="142" t="str">
        <f>IF($G112&lt;&gt;"",IF($AD112=1,VLOOKUP($G112,得点換算表!$C$25:$D$34,2),VLOOKUP($G112,得点換算表!$E$25:$F$34,2)),"")</f>
        <v/>
      </c>
      <c r="AH112" s="142" t="str">
        <f>IF($H112&lt;&gt;"",IF($AD112=1,VLOOKUP($H112,得点換算表!$C$35:$D$44,2),VLOOKUP($H112,得点換算表!$E$35:$F$44,2)),"")</f>
        <v/>
      </c>
      <c r="AI112" s="142" t="str">
        <f>IF($I112&lt;&gt;"",IF($AD112=1,VLOOKUP($I112,得点換算表!$C$45:$D$55,2),VLOOKUP($I112,得点換算表!$E$45:$F$55,2)),"")</f>
        <v/>
      </c>
      <c r="AJ112" s="142" t="str">
        <f>IF($J112&lt;&gt;"",IF($AD112=1,VLOOKUP($J112,得点換算表!$C$56:$D$65,2),VLOOKUP($J112,得点換算表!$E$56:$F$65,2)),"")</f>
        <v/>
      </c>
      <c r="AK112" s="142" t="str">
        <f>IF($K112&lt;&gt;"",IF($AD112=1,VLOOKUP($K112,得点換算表!$C$66:$D$76,2),VLOOKUP($K112,得点換算表!$E$66:$F$76,2)),"")</f>
        <v/>
      </c>
      <c r="AL112" s="142" t="str">
        <f>IF($L112&lt;&gt;"",IF($AD112=1,VLOOKUP($L112,得点換算表!$C$77:$D$86,2),VLOOKUP($L112,得点換算表!$E$77:$F$86,2)),"")</f>
        <v/>
      </c>
      <c r="AM112" s="142" t="str">
        <f>IF($M112&lt;&gt;"",IF($AD112=1,VLOOKUP($M112,得点換算表!$C$87:$D$96,2),VLOOKUP($M112,得点換算表!$E$87:$F$96,2)),"")</f>
        <v/>
      </c>
      <c r="AN112" s="142" t="str">
        <f t="shared" si="15"/>
        <v/>
      </c>
      <c r="AO112" s="143" t="str">
        <f>IF(AND($AN112&lt;&gt;"",$AN112&gt;=8),VLOOKUP($AN112,得点換算表!$I$15:$J$19,2),"")</f>
        <v/>
      </c>
      <c r="AP112" s="105"/>
    </row>
    <row r="113" spans="1:42" x14ac:dyDescent="0.15">
      <c r="A113" s="11"/>
      <c r="B113" s="12"/>
      <c r="C113" s="13"/>
      <c r="D113" s="13"/>
      <c r="E113" s="14"/>
      <c r="F113" s="14"/>
      <c r="G113" s="14"/>
      <c r="H113" s="14"/>
      <c r="I113" s="15"/>
      <c r="J113" s="14"/>
      <c r="K113" s="13"/>
      <c r="L113" s="14"/>
      <c r="M113" s="14"/>
      <c r="N113" s="14"/>
      <c r="O113" s="14"/>
      <c r="P113" s="198"/>
      <c r="Q113" s="198"/>
      <c r="R113" s="198"/>
      <c r="S113" s="198"/>
      <c r="T113" s="198"/>
      <c r="U113" s="198"/>
      <c r="V113" s="198"/>
      <c r="W113" s="202">
        <f t="shared" si="13"/>
        <v>0</v>
      </c>
      <c r="X113" s="14"/>
      <c r="Y113" s="14"/>
      <c r="Z113" s="108"/>
      <c r="AA113" s="114"/>
      <c r="AB113" s="129"/>
      <c r="AC113" s="128"/>
      <c r="AD113" s="142" t="str">
        <f t="shared" si="14"/>
        <v/>
      </c>
      <c r="AE113" s="142" t="str">
        <f>IF($E113&lt;&gt;"",IF($AD113=1,VLOOKUP($E113,得点換算表!$C$5:$D$14,2),VLOOKUP($E113,得点換算表!$E$5:$F$14,2)),"")</f>
        <v/>
      </c>
      <c r="AF113" s="142" t="str">
        <f>IF($F113&lt;&gt;"",IF($AD113=1,VLOOKUP($F113,得点換算表!$C$15:$D$24,2),VLOOKUP($F113,得点換算表!$E$15:$F$24,2)),"")</f>
        <v/>
      </c>
      <c r="AG113" s="142" t="str">
        <f>IF($G113&lt;&gt;"",IF($AD113=1,VLOOKUP($G113,得点換算表!$C$25:$D$34,2),VLOOKUP($G113,得点換算表!$E$25:$F$34,2)),"")</f>
        <v/>
      </c>
      <c r="AH113" s="142" t="str">
        <f>IF($H113&lt;&gt;"",IF($AD113=1,VLOOKUP($H113,得点換算表!$C$35:$D$44,2),VLOOKUP($H113,得点換算表!$E$35:$F$44,2)),"")</f>
        <v/>
      </c>
      <c r="AI113" s="142" t="str">
        <f>IF($I113&lt;&gt;"",IF($AD113=1,VLOOKUP($I113,得点換算表!$C$45:$D$55,2),VLOOKUP($I113,得点換算表!$E$45:$F$55,2)),"")</f>
        <v/>
      </c>
      <c r="AJ113" s="142" t="str">
        <f>IF($J113&lt;&gt;"",IF($AD113=1,VLOOKUP($J113,得点換算表!$C$56:$D$65,2),VLOOKUP($J113,得点換算表!$E$56:$F$65,2)),"")</f>
        <v/>
      </c>
      <c r="AK113" s="142" t="str">
        <f>IF($K113&lt;&gt;"",IF($AD113=1,VLOOKUP($K113,得点換算表!$C$66:$D$76,2),VLOOKUP($K113,得点換算表!$E$66:$F$76,2)),"")</f>
        <v/>
      </c>
      <c r="AL113" s="142" t="str">
        <f>IF($L113&lt;&gt;"",IF($AD113=1,VLOOKUP($L113,得点換算表!$C$77:$D$86,2),VLOOKUP($L113,得点換算表!$E$77:$F$86,2)),"")</f>
        <v/>
      </c>
      <c r="AM113" s="142" t="str">
        <f>IF($M113&lt;&gt;"",IF($AD113=1,VLOOKUP($M113,得点換算表!$C$87:$D$96,2),VLOOKUP($M113,得点換算表!$E$87:$F$96,2)),"")</f>
        <v/>
      </c>
      <c r="AN113" s="142" t="str">
        <f t="shared" si="15"/>
        <v/>
      </c>
      <c r="AO113" s="143" t="str">
        <f>IF(AND($AN113&lt;&gt;"",$AN113&gt;=8),VLOOKUP($AN113,得点換算表!$I$15:$J$19,2),"")</f>
        <v/>
      </c>
      <c r="AP113" s="105"/>
    </row>
    <row r="114" spans="1:42" x14ac:dyDescent="0.15">
      <c r="A114" s="11"/>
      <c r="B114" s="12"/>
      <c r="C114" s="13"/>
      <c r="D114" s="13"/>
      <c r="E114" s="14"/>
      <c r="F114" s="14"/>
      <c r="G114" s="14"/>
      <c r="H114" s="14"/>
      <c r="I114" s="15"/>
      <c r="J114" s="14"/>
      <c r="K114" s="13"/>
      <c r="L114" s="14"/>
      <c r="M114" s="14"/>
      <c r="N114" s="14"/>
      <c r="O114" s="14"/>
      <c r="P114" s="198"/>
      <c r="Q114" s="198"/>
      <c r="R114" s="198"/>
      <c r="S114" s="198"/>
      <c r="T114" s="198"/>
      <c r="U114" s="198"/>
      <c r="V114" s="198"/>
      <c r="W114" s="202">
        <f t="shared" si="13"/>
        <v>0</v>
      </c>
      <c r="X114" s="14"/>
      <c r="Y114" s="14"/>
      <c r="Z114" s="108"/>
      <c r="AA114" s="114"/>
      <c r="AB114" s="129"/>
      <c r="AC114" s="128"/>
      <c r="AD114" s="142" t="str">
        <f t="shared" si="14"/>
        <v/>
      </c>
      <c r="AE114" s="142" t="str">
        <f>IF($E114&lt;&gt;"",IF($AD114=1,VLOOKUP($E114,得点換算表!$C$5:$D$14,2),VLOOKUP($E114,得点換算表!$E$5:$F$14,2)),"")</f>
        <v/>
      </c>
      <c r="AF114" s="142" t="str">
        <f>IF($F114&lt;&gt;"",IF($AD114=1,VLOOKUP($F114,得点換算表!$C$15:$D$24,2),VLOOKUP($F114,得点換算表!$E$15:$F$24,2)),"")</f>
        <v/>
      </c>
      <c r="AG114" s="142" t="str">
        <f>IF($G114&lt;&gt;"",IF($AD114=1,VLOOKUP($G114,得点換算表!$C$25:$D$34,2),VLOOKUP($G114,得点換算表!$E$25:$F$34,2)),"")</f>
        <v/>
      </c>
      <c r="AH114" s="142" t="str">
        <f>IF($H114&lt;&gt;"",IF($AD114=1,VLOOKUP($H114,得点換算表!$C$35:$D$44,2),VLOOKUP($H114,得点換算表!$E$35:$F$44,2)),"")</f>
        <v/>
      </c>
      <c r="AI114" s="142" t="str">
        <f>IF($I114&lt;&gt;"",IF($AD114=1,VLOOKUP($I114,得点換算表!$C$45:$D$55,2),VLOOKUP($I114,得点換算表!$E$45:$F$55,2)),"")</f>
        <v/>
      </c>
      <c r="AJ114" s="142" t="str">
        <f>IF($J114&lt;&gt;"",IF($AD114=1,VLOOKUP($J114,得点換算表!$C$56:$D$65,2),VLOOKUP($J114,得点換算表!$E$56:$F$65,2)),"")</f>
        <v/>
      </c>
      <c r="AK114" s="142" t="str">
        <f>IF($K114&lt;&gt;"",IF($AD114=1,VLOOKUP($K114,得点換算表!$C$66:$D$76,2),VLOOKUP($K114,得点換算表!$E$66:$F$76,2)),"")</f>
        <v/>
      </c>
      <c r="AL114" s="142" t="str">
        <f>IF($L114&lt;&gt;"",IF($AD114=1,VLOOKUP($L114,得点換算表!$C$77:$D$86,2),VLOOKUP($L114,得点換算表!$E$77:$F$86,2)),"")</f>
        <v/>
      </c>
      <c r="AM114" s="142" t="str">
        <f>IF($M114&lt;&gt;"",IF($AD114=1,VLOOKUP($M114,得点換算表!$C$87:$D$96,2),VLOOKUP($M114,得点換算表!$E$87:$F$96,2)),"")</f>
        <v/>
      </c>
      <c r="AN114" s="142" t="str">
        <f t="shared" si="15"/>
        <v/>
      </c>
      <c r="AO114" s="143" t="str">
        <f>IF(AND($AN114&lt;&gt;"",$AN114&gt;=8),VLOOKUP($AN114,得点換算表!$I$15:$J$19,2),"")</f>
        <v/>
      </c>
      <c r="AP114" s="105"/>
    </row>
    <row r="115" spans="1:42" x14ac:dyDescent="0.15">
      <c r="A115" s="11"/>
      <c r="B115" s="12"/>
      <c r="C115" s="13"/>
      <c r="D115" s="13"/>
      <c r="E115" s="14"/>
      <c r="F115" s="14"/>
      <c r="G115" s="14"/>
      <c r="H115" s="14"/>
      <c r="I115" s="15"/>
      <c r="J115" s="14"/>
      <c r="K115" s="13"/>
      <c r="L115" s="14"/>
      <c r="M115" s="14"/>
      <c r="N115" s="14"/>
      <c r="O115" s="14"/>
      <c r="P115" s="198"/>
      <c r="Q115" s="198"/>
      <c r="R115" s="198"/>
      <c r="S115" s="198"/>
      <c r="T115" s="198"/>
      <c r="U115" s="198"/>
      <c r="V115" s="198"/>
      <c r="W115" s="202">
        <f t="shared" si="13"/>
        <v>0</v>
      </c>
      <c r="X115" s="14"/>
      <c r="Y115" s="14"/>
      <c r="Z115" s="108"/>
      <c r="AA115" s="114"/>
      <c r="AB115" s="129"/>
      <c r="AC115" s="128"/>
      <c r="AD115" s="142" t="str">
        <f t="shared" si="14"/>
        <v/>
      </c>
      <c r="AE115" s="142" t="str">
        <f>IF($E115&lt;&gt;"",IF($AD115=1,VLOOKUP($E115,得点換算表!$C$5:$D$14,2),VLOOKUP($E115,得点換算表!$E$5:$F$14,2)),"")</f>
        <v/>
      </c>
      <c r="AF115" s="142" t="str">
        <f>IF($F115&lt;&gt;"",IF($AD115=1,VLOOKUP($F115,得点換算表!$C$15:$D$24,2),VLOOKUP($F115,得点換算表!$E$15:$F$24,2)),"")</f>
        <v/>
      </c>
      <c r="AG115" s="142" t="str">
        <f>IF($G115&lt;&gt;"",IF($AD115=1,VLOOKUP($G115,得点換算表!$C$25:$D$34,2),VLOOKUP($G115,得点換算表!$E$25:$F$34,2)),"")</f>
        <v/>
      </c>
      <c r="AH115" s="142" t="str">
        <f>IF($H115&lt;&gt;"",IF($AD115=1,VLOOKUP($H115,得点換算表!$C$35:$D$44,2),VLOOKUP($H115,得点換算表!$E$35:$F$44,2)),"")</f>
        <v/>
      </c>
      <c r="AI115" s="142" t="str">
        <f>IF($I115&lt;&gt;"",IF($AD115=1,VLOOKUP($I115,得点換算表!$C$45:$D$55,2),VLOOKUP($I115,得点換算表!$E$45:$F$55,2)),"")</f>
        <v/>
      </c>
      <c r="AJ115" s="142" t="str">
        <f>IF($J115&lt;&gt;"",IF($AD115=1,VLOOKUP($J115,得点換算表!$C$56:$D$65,2),VLOOKUP($J115,得点換算表!$E$56:$F$65,2)),"")</f>
        <v/>
      </c>
      <c r="AK115" s="142" t="str">
        <f>IF($K115&lt;&gt;"",IF($AD115=1,VLOOKUP($K115,得点換算表!$C$66:$D$76,2),VLOOKUP($K115,得点換算表!$E$66:$F$76,2)),"")</f>
        <v/>
      </c>
      <c r="AL115" s="142" t="str">
        <f>IF($L115&lt;&gt;"",IF($AD115=1,VLOOKUP($L115,得点換算表!$C$77:$D$86,2),VLOOKUP($L115,得点換算表!$E$77:$F$86,2)),"")</f>
        <v/>
      </c>
      <c r="AM115" s="142" t="str">
        <f>IF($M115&lt;&gt;"",IF($AD115=1,VLOOKUP($M115,得点換算表!$C$87:$D$96,2),VLOOKUP($M115,得点換算表!$E$87:$F$96,2)),"")</f>
        <v/>
      </c>
      <c r="AN115" s="142" t="str">
        <f t="shared" si="15"/>
        <v/>
      </c>
      <c r="AO115" s="143" t="str">
        <f>IF(AND($AN115&lt;&gt;"",$AN115&gt;=8),VLOOKUP($AN115,得点換算表!$I$15:$J$19,2),"")</f>
        <v/>
      </c>
      <c r="AP115" s="105"/>
    </row>
    <row r="116" spans="1:42" x14ac:dyDescent="0.15">
      <c r="A116" s="11"/>
      <c r="B116" s="12"/>
      <c r="C116" s="13"/>
      <c r="D116" s="13"/>
      <c r="E116" s="14"/>
      <c r="F116" s="14"/>
      <c r="G116" s="14"/>
      <c r="H116" s="14"/>
      <c r="I116" s="15"/>
      <c r="J116" s="14"/>
      <c r="K116" s="13"/>
      <c r="L116" s="14"/>
      <c r="M116" s="14"/>
      <c r="N116" s="14"/>
      <c r="O116" s="14"/>
      <c r="P116" s="198"/>
      <c r="Q116" s="198"/>
      <c r="R116" s="198"/>
      <c r="S116" s="198"/>
      <c r="T116" s="198"/>
      <c r="U116" s="198"/>
      <c r="V116" s="198"/>
      <c r="W116" s="202">
        <f t="shared" si="13"/>
        <v>0</v>
      </c>
      <c r="X116" s="14"/>
      <c r="Y116" s="14"/>
      <c r="Z116" s="108"/>
      <c r="AA116" s="114"/>
      <c r="AB116" s="129"/>
      <c r="AC116" s="128"/>
      <c r="AD116" s="142" t="str">
        <f t="shared" si="14"/>
        <v/>
      </c>
      <c r="AE116" s="142" t="str">
        <f>IF($E116&lt;&gt;"",IF($AD116=1,VLOOKUP($E116,得点換算表!$C$5:$D$14,2),VLOOKUP($E116,得点換算表!$E$5:$F$14,2)),"")</f>
        <v/>
      </c>
      <c r="AF116" s="142" t="str">
        <f>IF($F116&lt;&gt;"",IF($AD116=1,VLOOKUP($F116,得点換算表!$C$15:$D$24,2),VLOOKUP($F116,得点換算表!$E$15:$F$24,2)),"")</f>
        <v/>
      </c>
      <c r="AG116" s="142" t="str">
        <f>IF($G116&lt;&gt;"",IF($AD116=1,VLOOKUP($G116,得点換算表!$C$25:$D$34,2),VLOOKUP($G116,得点換算表!$E$25:$F$34,2)),"")</f>
        <v/>
      </c>
      <c r="AH116" s="142" t="str">
        <f>IF($H116&lt;&gt;"",IF($AD116=1,VLOOKUP($H116,得点換算表!$C$35:$D$44,2),VLOOKUP($H116,得点換算表!$E$35:$F$44,2)),"")</f>
        <v/>
      </c>
      <c r="AI116" s="142" t="str">
        <f>IF($I116&lt;&gt;"",IF($AD116=1,VLOOKUP($I116,得点換算表!$C$45:$D$55,2),VLOOKUP($I116,得点換算表!$E$45:$F$55,2)),"")</f>
        <v/>
      </c>
      <c r="AJ116" s="142" t="str">
        <f>IF($J116&lt;&gt;"",IF($AD116=1,VLOOKUP($J116,得点換算表!$C$56:$D$65,2),VLOOKUP($J116,得点換算表!$E$56:$F$65,2)),"")</f>
        <v/>
      </c>
      <c r="AK116" s="142" t="str">
        <f>IF($K116&lt;&gt;"",IF($AD116=1,VLOOKUP($K116,得点換算表!$C$66:$D$76,2),VLOOKUP($K116,得点換算表!$E$66:$F$76,2)),"")</f>
        <v/>
      </c>
      <c r="AL116" s="142" t="str">
        <f>IF($L116&lt;&gt;"",IF($AD116=1,VLOOKUP($L116,得点換算表!$C$77:$D$86,2),VLOOKUP($L116,得点換算表!$E$77:$F$86,2)),"")</f>
        <v/>
      </c>
      <c r="AM116" s="142" t="str">
        <f>IF($M116&lt;&gt;"",IF($AD116=1,VLOOKUP($M116,得点換算表!$C$87:$D$96,2),VLOOKUP($M116,得点換算表!$E$87:$F$96,2)),"")</f>
        <v/>
      </c>
      <c r="AN116" s="142" t="str">
        <f t="shared" si="15"/>
        <v/>
      </c>
      <c r="AO116" s="143" t="str">
        <f>IF(AND($AN116&lt;&gt;"",$AN116&gt;=8),VLOOKUP($AN116,得点換算表!$I$15:$J$19,2),"")</f>
        <v/>
      </c>
      <c r="AP116" s="105"/>
    </row>
    <row r="117" spans="1:42" x14ac:dyDescent="0.15">
      <c r="A117" s="11"/>
      <c r="B117" s="12"/>
      <c r="C117" s="13"/>
      <c r="D117" s="13"/>
      <c r="E117" s="14"/>
      <c r="F117" s="14"/>
      <c r="G117" s="14"/>
      <c r="H117" s="14"/>
      <c r="I117" s="15"/>
      <c r="J117" s="14"/>
      <c r="K117" s="13"/>
      <c r="L117" s="14"/>
      <c r="M117" s="14"/>
      <c r="N117" s="14"/>
      <c r="O117" s="14"/>
      <c r="P117" s="198"/>
      <c r="Q117" s="198"/>
      <c r="R117" s="198"/>
      <c r="S117" s="198"/>
      <c r="T117" s="198"/>
      <c r="U117" s="198"/>
      <c r="V117" s="198"/>
      <c r="W117" s="202">
        <f t="shared" si="13"/>
        <v>0</v>
      </c>
      <c r="X117" s="14"/>
      <c r="Y117" s="14"/>
      <c r="Z117" s="108"/>
      <c r="AA117" s="114"/>
      <c r="AB117" s="129"/>
      <c r="AC117" s="128"/>
      <c r="AD117" s="142" t="str">
        <f t="shared" si="14"/>
        <v/>
      </c>
      <c r="AE117" s="142" t="str">
        <f>IF($E117&lt;&gt;"",IF($AD117=1,VLOOKUP($E117,得点換算表!$C$5:$D$14,2),VLOOKUP($E117,得点換算表!$E$5:$F$14,2)),"")</f>
        <v/>
      </c>
      <c r="AF117" s="142" t="str">
        <f>IF($F117&lt;&gt;"",IF($AD117=1,VLOOKUP($F117,得点換算表!$C$15:$D$24,2),VLOOKUP($F117,得点換算表!$E$15:$F$24,2)),"")</f>
        <v/>
      </c>
      <c r="AG117" s="142" t="str">
        <f>IF($G117&lt;&gt;"",IF($AD117=1,VLOOKUP($G117,得点換算表!$C$25:$D$34,2),VLOOKUP($G117,得点換算表!$E$25:$F$34,2)),"")</f>
        <v/>
      </c>
      <c r="AH117" s="142" t="str">
        <f>IF($H117&lt;&gt;"",IF($AD117=1,VLOOKUP($H117,得点換算表!$C$35:$D$44,2),VLOOKUP($H117,得点換算表!$E$35:$F$44,2)),"")</f>
        <v/>
      </c>
      <c r="AI117" s="142" t="str">
        <f>IF($I117&lt;&gt;"",IF($AD117=1,VLOOKUP($I117,得点換算表!$C$45:$D$55,2),VLOOKUP($I117,得点換算表!$E$45:$F$55,2)),"")</f>
        <v/>
      </c>
      <c r="AJ117" s="142" t="str">
        <f>IF($J117&lt;&gt;"",IF($AD117=1,VLOOKUP($J117,得点換算表!$C$56:$D$65,2),VLOOKUP($J117,得点換算表!$E$56:$F$65,2)),"")</f>
        <v/>
      </c>
      <c r="AK117" s="142" t="str">
        <f>IF($K117&lt;&gt;"",IF($AD117=1,VLOOKUP($K117,得点換算表!$C$66:$D$76,2),VLOOKUP($K117,得点換算表!$E$66:$F$76,2)),"")</f>
        <v/>
      </c>
      <c r="AL117" s="142" t="str">
        <f>IF($L117&lt;&gt;"",IF($AD117=1,VLOOKUP($L117,得点換算表!$C$77:$D$86,2),VLOOKUP($L117,得点換算表!$E$77:$F$86,2)),"")</f>
        <v/>
      </c>
      <c r="AM117" s="142" t="str">
        <f>IF($M117&lt;&gt;"",IF($AD117=1,VLOOKUP($M117,得点換算表!$C$87:$D$96,2),VLOOKUP($M117,得点換算表!$E$87:$F$96,2)),"")</f>
        <v/>
      </c>
      <c r="AN117" s="142" t="str">
        <f t="shared" si="15"/>
        <v/>
      </c>
      <c r="AO117" s="143" t="str">
        <f>IF(AND($AN117&lt;&gt;"",$AN117&gt;=8),VLOOKUP($AN117,得点換算表!$I$15:$J$19,2),"")</f>
        <v/>
      </c>
      <c r="AP117" s="105"/>
    </row>
    <row r="118" spans="1:42" x14ac:dyDescent="0.15">
      <c r="A118" s="11"/>
      <c r="B118" s="12"/>
      <c r="C118" s="13"/>
      <c r="D118" s="13"/>
      <c r="E118" s="14"/>
      <c r="F118" s="14"/>
      <c r="G118" s="14"/>
      <c r="H118" s="14"/>
      <c r="I118" s="15"/>
      <c r="J118" s="14"/>
      <c r="K118" s="13"/>
      <c r="L118" s="14"/>
      <c r="M118" s="14"/>
      <c r="N118" s="14"/>
      <c r="O118" s="14"/>
      <c r="P118" s="198"/>
      <c r="Q118" s="198"/>
      <c r="R118" s="198"/>
      <c r="S118" s="198"/>
      <c r="T118" s="198"/>
      <c r="U118" s="198"/>
      <c r="V118" s="198"/>
      <c r="W118" s="202">
        <f t="shared" si="13"/>
        <v>0</v>
      </c>
      <c r="X118" s="14"/>
      <c r="Y118" s="14"/>
      <c r="Z118" s="108"/>
      <c r="AA118" s="114"/>
      <c r="AB118" s="129"/>
      <c r="AC118" s="128"/>
      <c r="AD118" s="142" t="str">
        <f t="shared" si="14"/>
        <v/>
      </c>
      <c r="AE118" s="142" t="str">
        <f>IF($E118&lt;&gt;"",IF($AD118=1,VLOOKUP($E118,得点換算表!$C$5:$D$14,2),VLOOKUP($E118,得点換算表!$E$5:$F$14,2)),"")</f>
        <v/>
      </c>
      <c r="AF118" s="142" t="str">
        <f>IF($F118&lt;&gt;"",IF($AD118=1,VLOOKUP($F118,得点換算表!$C$15:$D$24,2),VLOOKUP($F118,得点換算表!$E$15:$F$24,2)),"")</f>
        <v/>
      </c>
      <c r="AG118" s="142" t="str">
        <f>IF($G118&lt;&gt;"",IF($AD118=1,VLOOKUP($G118,得点換算表!$C$25:$D$34,2),VLOOKUP($G118,得点換算表!$E$25:$F$34,2)),"")</f>
        <v/>
      </c>
      <c r="AH118" s="142" t="str">
        <f>IF($H118&lt;&gt;"",IF($AD118=1,VLOOKUP($H118,得点換算表!$C$35:$D$44,2),VLOOKUP($H118,得点換算表!$E$35:$F$44,2)),"")</f>
        <v/>
      </c>
      <c r="AI118" s="142" t="str">
        <f>IF($I118&lt;&gt;"",IF($AD118=1,VLOOKUP($I118,得点換算表!$C$45:$D$55,2),VLOOKUP($I118,得点換算表!$E$45:$F$55,2)),"")</f>
        <v/>
      </c>
      <c r="AJ118" s="142" t="str">
        <f>IF($J118&lt;&gt;"",IF($AD118=1,VLOOKUP($J118,得点換算表!$C$56:$D$65,2),VLOOKUP($J118,得点換算表!$E$56:$F$65,2)),"")</f>
        <v/>
      </c>
      <c r="AK118" s="142" t="str">
        <f>IF($K118&lt;&gt;"",IF($AD118=1,VLOOKUP($K118,得点換算表!$C$66:$D$76,2),VLOOKUP($K118,得点換算表!$E$66:$F$76,2)),"")</f>
        <v/>
      </c>
      <c r="AL118" s="142" t="str">
        <f>IF($L118&lt;&gt;"",IF($AD118=1,VLOOKUP($L118,得点換算表!$C$77:$D$86,2),VLOOKUP($L118,得点換算表!$E$77:$F$86,2)),"")</f>
        <v/>
      </c>
      <c r="AM118" s="142" t="str">
        <f>IF($M118&lt;&gt;"",IF($AD118=1,VLOOKUP($M118,得点換算表!$C$87:$D$96,2),VLOOKUP($M118,得点換算表!$E$87:$F$96,2)),"")</f>
        <v/>
      </c>
      <c r="AN118" s="142" t="str">
        <f t="shared" si="15"/>
        <v/>
      </c>
      <c r="AO118" s="143" t="str">
        <f>IF(AND($AN118&lt;&gt;"",$AN118&gt;=8),VLOOKUP($AN118,得点換算表!$I$15:$J$19,2),"")</f>
        <v/>
      </c>
      <c r="AP118" s="105"/>
    </row>
    <row r="119" spans="1:42" x14ac:dyDescent="0.15">
      <c r="A119" s="11"/>
      <c r="B119" s="12"/>
      <c r="C119" s="13"/>
      <c r="D119" s="13"/>
      <c r="E119" s="14"/>
      <c r="F119" s="14"/>
      <c r="G119" s="14"/>
      <c r="H119" s="14"/>
      <c r="I119" s="15"/>
      <c r="J119" s="14"/>
      <c r="K119" s="13"/>
      <c r="L119" s="14"/>
      <c r="M119" s="14"/>
      <c r="N119" s="14"/>
      <c r="O119" s="14"/>
      <c r="P119" s="198"/>
      <c r="Q119" s="198"/>
      <c r="R119" s="198"/>
      <c r="S119" s="198"/>
      <c r="T119" s="198"/>
      <c r="U119" s="198"/>
      <c r="V119" s="198"/>
      <c r="W119" s="202">
        <f t="shared" si="13"/>
        <v>0</v>
      </c>
      <c r="X119" s="14"/>
      <c r="Y119" s="14"/>
      <c r="Z119" s="108"/>
      <c r="AA119" s="114"/>
      <c r="AB119" s="129"/>
      <c r="AC119" s="128"/>
      <c r="AD119" s="142" t="str">
        <f t="shared" si="14"/>
        <v/>
      </c>
      <c r="AE119" s="142" t="str">
        <f>IF($E119&lt;&gt;"",IF($AD119=1,VLOOKUP($E119,得点換算表!$C$5:$D$14,2),VLOOKUP($E119,得点換算表!$E$5:$F$14,2)),"")</f>
        <v/>
      </c>
      <c r="AF119" s="142" t="str">
        <f>IF($F119&lt;&gt;"",IF($AD119=1,VLOOKUP($F119,得点換算表!$C$15:$D$24,2),VLOOKUP($F119,得点換算表!$E$15:$F$24,2)),"")</f>
        <v/>
      </c>
      <c r="AG119" s="142" t="str">
        <f>IF($G119&lt;&gt;"",IF($AD119=1,VLOOKUP($G119,得点換算表!$C$25:$D$34,2),VLOOKUP($G119,得点換算表!$E$25:$F$34,2)),"")</f>
        <v/>
      </c>
      <c r="AH119" s="142" t="str">
        <f>IF($H119&lt;&gt;"",IF($AD119=1,VLOOKUP($H119,得点換算表!$C$35:$D$44,2),VLOOKUP($H119,得点換算表!$E$35:$F$44,2)),"")</f>
        <v/>
      </c>
      <c r="AI119" s="142" t="str">
        <f>IF($I119&lt;&gt;"",IF($AD119=1,VLOOKUP($I119,得点換算表!$C$45:$D$55,2),VLOOKUP($I119,得点換算表!$E$45:$F$55,2)),"")</f>
        <v/>
      </c>
      <c r="AJ119" s="142" t="str">
        <f>IF($J119&lt;&gt;"",IF($AD119=1,VLOOKUP($J119,得点換算表!$C$56:$D$65,2),VLOOKUP($J119,得点換算表!$E$56:$F$65,2)),"")</f>
        <v/>
      </c>
      <c r="AK119" s="142" t="str">
        <f>IF($K119&lt;&gt;"",IF($AD119=1,VLOOKUP($K119,得点換算表!$C$66:$D$76,2),VLOOKUP($K119,得点換算表!$E$66:$F$76,2)),"")</f>
        <v/>
      </c>
      <c r="AL119" s="142" t="str">
        <f>IF($L119&lt;&gt;"",IF($AD119=1,VLOOKUP($L119,得点換算表!$C$77:$D$86,2),VLOOKUP($L119,得点換算表!$E$77:$F$86,2)),"")</f>
        <v/>
      </c>
      <c r="AM119" s="142" t="str">
        <f>IF($M119&lt;&gt;"",IF($AD119=1,VLOOKUP($M119,得点換算表!$C$87:$D$96,2),VLOOKUP($M119,得点換算表!$E$87:$F$96,2)),"")</f>
        <v/>
      </c>
      <c r="AN119" s="142" t="str">
        <f t="shared" si="15"/>
        <v/>
      </c>
      <c r="AO119" s="143" t="str">
        <f>IF(AND($AN119&lt;&gt;"",$AN119&gt;=8),VLOOKUP($AN119,得点換算表!$I$15:$J$19,2),"")</f>
        <v/>
      </c>
      <c r="AP119" s="105"/>
    </row>
    <row r="120" spans="1:42" x14ac:dyDescent="0.15">
      <c r="A120" s="11"/>
      <c r="B120" s="12"/>
      <c r="C120" s="13"/>
      <c r="D120" s="13"/>
      <c r="E120" s="14"/>
      <c r="F120" s="14"/>
      <c r="G120" s="14"/>
      <c r="H120" s="14"/>
      <c r="I120" s="15"/>
      <c r="J120" s="14"/>
      <c r="K120" s="13"/>
      <c r="L120" s="14"/>
      <c r="M120" s="14"/>
      <c r="N120" s="14"/>
      <c r="O120" s="14"/>
      <c r="P120" s="198"/>
      <c r="Q120" s="198"/>
      <c r="R120" s="198"/>
      <c r="S120" s="198"/>
      <c r="T120" s="198"/>
      <c r="U120" s="198"/>
      <c r="V120" s="198"/>
      <c r="W120" s="202">
        <f t="shared" si="13"/>
        <v>0</v>
      </c>
      <c r="X120" s="14"/>
      <c r="Y120" s="14"/>
      <c r="Z120" s="108"/>
      <c r="AA120" s="114"/>
      <c r="AB120" s="129"/>
      <c r="AC120" s="128"/>
      <c r="AD120" s="142" t="str">
        <f t="shared" si="14"/>
        <v/>
      </c>
      <c r="AE120" s="142" t="str">
        <f>IF($E120&lt;&gt;"",IF($AD120=1,VLOOKUP($E120,得点換算表!$C$5:$D$14,2),VLOOKUP($E120,得点換算表!$E$5:$F$14,2)),"")</f>
        <v/>
      </c>
      <c r="AF120" s="142" t="str">
        <f>IF($F120&lt;&gt;"",IF($AD120=1,VLOOKUP($F120,得点換算表!$C$15:$D$24,2),VLOOKUP($F120,得点換算表!$E$15:$F$24,2)),"")</f>
        <v/>
      </c>
      <c r="AG120" s="142" t="str">
        <f>IF($G120&lt;&gt;"",IF($AD120=1,VLOOKUP($G120,得点換算表!$C$25:$D$34,2),VLOOKUP($G120,得点換算表!$E$25:$F$34,2)),"")</f>
        <v/>
      </c>
      <c r="AH120" s="142" t="str">
        <f>IF($H120&lt;&gt;"",IF($AD120=1,VLOOKUP($H120,得点換算表!$C$35:$D$44,2),VLOOKUP($H120,得点換算表!$E$35:$F$44,2)),"")</f>
        <v/>
      </c>
      <c r="AI120" s="142" t="str">
        <f>IF($I120&lt;&gt;"",IF($AD120=1,VLOOKUP($I120,得点換算表!$C$45:$D$55,2),VLOOKUP($I120,得点換算表!$E$45:$F$55,2)),"")</f>
        <v/>
      </c>
      <c r="AJ120" s="142" t="str">
        <f>IF($J120&lt;&gt;"",IF($AD120=1,VLOOKUP($J120,得点換算表!$C$56:$D$65,2),VLOOKUP($J120,得点換算表!$E$56:$F$65,2)),"")</f>
        <v/>
      </c>
      <c r="AK120" s="142" t="str">
        <f>IF($K120&lt;&gt;"",IF($AD120=1,VLOOKUP($K120,得点換算表!$C$66:$D$76,2),VLOOKUP($K120,得点換算表!$E$66:$F$76,2)),"")</f>
        <v/>
      </c>
      <c r="AL120" s="142" t="str">
        <f>IF($L120&lt;&gt;"",IF($AD120=1,VLOOKUP($L120,得点換算表!$C$77:$D$86,2),VLOOKUP($L120,得点換算表!$E$77:$F$86,2)),"")</f>
        <v/>
      </c>
      <c r="AM120" s="142" t="str">
        <f>IF($M120&lt;&gt;"",IF($AD120=1,VLOOKUP($M120,得点換算表!$C$87:$D$96,2),VLOOKUP($M120,得点換算表!$E$87:$F$96,2)),"")</f>
        <v/>
      </c>
      <c r="AN120" s="142" t="str">
        <f t="shared" si="15"/>
        <v/>
      </c>
      <c r="AO120" s="143" t="str">
        <f>IF(AND($AN120&lt;&gt;"",$AN120&gt;=8),VLOOKUP($AN120,得点換算表!$I$15:$J$19,2),"")</f>
        <v/>
      </c>
      <c r="AP120" s="105"/>
    </row>
    <row r="121" spans="1:42" x14ac:dyDescent="0.15">
      <c r="A121" s="11"/>
      <c r="B121" s="12"/>
      <c r="C121" s="13"/>
      <c r="D121" s="13"/>
      <c r="E121" s="14"/>
      <c r="F121" s="14"/>
      <c r="G121" s="14"/>
      <c r="H121" s="14"/>
      <c r="I121" s="15"/>
      <c r="J121" s="14"/>
      <c r="K121" s="13"/>
      <c r="L121" s="14"/>
      <c r="M121" s="14"/>
      <c r="N121" s="14"/>
      <c r="O121" s="14"/>
      <c r="P121" s="198"/>
      <c r="Q121" s="198"/>
      <c r="R121" s="198"/>
      <c r="S121" s="198"/>
      <c r="T121" s="198"/>
      <c r="U121" s="198"/>
      <c r="V121" s="198"/>
      <c r="W121" s="202">
        <f t="shared" si="13"/>
        <v>0</v>
      </c>
      <c r="X121" s="14"/>
      <c r="Y121" s="14"/>
      <c r="Z121" s="108"/>
      <c r="AA121" s="114"/>
      <c r="AB121" s="129"/>
      <c r="AC121" s="128"/>
      <c r="AD121" s="142" t="str">
        <f t="shared" si="14"/>
        <v/>
      </c>
      <c r="AE121" s="142" t="str">
        <f>IF($E121&lt;&gt;"",IF($AD121=1,VLOOKUP($E121,得点換算表!$C$5:$D$14,2),VLOOKUP($E121,得点換算表!$E$5:$F$14,2)),"")</f>
        <v/>
      </c>
      <c r="AF121" s="142" t="str">
        <f>IF($F121&lt;&gt;"",IF($AD121=1,VLOOKUP($F121,得点換算表!$C$15:$D$24,2),VLOOKUP($F121,得点換算表!$E$15:$F$24,2)),"")</f>
        <v/>
      </c>
      <c r="AG121" s="142" t="str">
        <f>IF($G121&lt;&gt;"",IF($AD121=1,VLOOKUP($G121,得点換算表!$C$25:$D$34,2),VLOOKUP($G121,得点換算表!$E$25:$F$34,2)),"")</f>
        <v/>
      </c>
      <c r="AH121" s="142" t="str">
        <f>IF($H121&lt;&gt;"",IF($AD121=1,VLOOKUP($H121,得点換算表!$C$35:$D$44,2),VLOOKUP($H121,得点換算表!$E$35:$F$44,2)),"")</f>
        <v/>
      </c>
      <c r="AI121" s="142" t="str">
        <f>IF($I121&lt;&gt;"",IF($AD121=1,VLOOKUP($I121,得点換算表!$C$45:$D$55,2),VLOOKUP($I121,得点換算表!$E$45:$F$55,2)),"")</f>
        <v/>
      </c>
      <c r="AJ121" s="142" t="str">
        <f>IF($J121&lt;&gt;"",IF($AD121=1,VLOOKUP($J121,得点換算表!$C$56:$D$65,2),VLOOKUP($J121,得点換算表!$E$56:$F$65,2)),"")</f>
        <v/>
      </c>
      <c r="AK121" s="142" t="str">
        <f>IF($K121&lt;&gt;"",IF($AD121=1,VLOOKUP($K121,得点換算表!$C$66:$D$76,2),VLOOKUP($K121,得点換算表!$E$66:$F$76,2)),"")</f>
        <v/>
      </c>
      <c r="AL121" s="142" t="str">
        <f>IF($L121&lt;&gt;"",IF($AD121=1,VLOOKUP($L121,得点換算表!$C$77:$D$86,2),VLOOKUP($L121,得点換算表!$E$77:$F$86,2)),"")</f>
        <v/>
      </c>
      <c r="AM121" s="142" t="str">
        <f>IF($M121&lt;&gt;"",IF($AD121=1,VLOOKUP($M121,得点換算表!$C$87:$D$96,2),VLOOKUP($M121,得点換算表!$E$87:$F$96,2)),"")</f>
        <v/>
      </c>
      <c r="AN121" s="142" t="str">
        <f t="shared" si="15"/>
        <v/>
      </c>
      <c r="AO121" s="143" t="str">
        <f>IF(AND($AN121&lt;&gt;"",$AN121&gt;=8),VLOOKUP($AN121,得点換算表!$I$15:$J$19,2),"")</f>
        <v/>
      </c>
      <c r="AP121" s="105"/>
    </row>
    <row r="122" spans="1:42" x14ac:dyDescent="0.15">
      <c r="A122" s="11"/>
      <c r="B122" s="12"/>
      <c r="C122" s="13"/>
      <c r="D122" s="13"/>
      <c r="E122" s="14"/>
      <c r="F122" s="14"/>
      <c r="G122" s="14"/>
      <c r="H122" s="14"/>
      <c r="I122" s="15"/>
      <c r="J122" s="14"/>
      <c r="K122" s="13"/>
      <c r="L122" s="14"/>
      <c r="M122" s="14"/>
      <c r="N122" s="14"/>
      <c r="O122" s="14"/>
      <c r="P122" s="198"/>
      <c r="Q122" s="198"/>
      <c r="R122" s="198"/>
      <c r="S122" s="198"/>
      <c r="T122" s="198"/>
      <c r="U122" s="198"/>
      <c r="V122" s="198"/>
      <c r="W122" s="202">
        <f t="shared" si="13"/>
        <v>0</v>
      </c>
      <c r="X122" s="14"/>
      <c r="Y122" s="14"/>
      <c r="Z122" s="108"/>
      <c r="AA122" s="114"/>
      <c r="AB122" s="129"/>
      <c r="AC122" s="128"/>
      <c r="AD122" s="142" t="str">
        <f t="shared" si="14"/>
        <v/>
      </c>
      <c r="AE122" s="142" t="str">
        <f>IF($E122&lt;&gt;"",IF($AD122=1,VLOOKUP($E122,得点換算表!$C$5:$D$14,2),VLOOKUP($E122,得点換算表!$E$5:$F$14,2)),"")</f>
        <v/>
      </c>
      <c r="AF122" s="142" t="str">
        <f>IF($F122&lt;&gt;"",IF($AD122=1,VLOOKUP($F122,得点換算表!$C$15:$D$24,2),VLOOKUP($F122,得点換算表!$E$15:$F$24,2)),"")</f>
        <v/>
      </c>
      <c r="AG122" s="142" t="str">
        <f>IF($G122&lt;&gt;"",IF($AD122=1,VLOOKUP($G122,得点換算表!$C$25:$D$34,2),VLOOKUP($G122,得点換算表!$E$25:$F$34,2)),"")</f>
        <v/>
      </c>
      <c r="AH122" s="142" t="str">
        <f>IF($H122&lt;&gt;"",IF($AD122=1,VLOOKUP($H122,得点換算表!$C$35:$D$44,2),VLOOKUP($H122,得点換算表!$E$35:$F$44,2)),"")</f>
        <v/>
      </c>
      <c r="AI122" s="142" t="str">
        <f>IF($I122&lt;&gt;"",IF($AD122=1,VLOOKUP($I122,得点換算表!$C$45:$D$55,2),VLOOKUP($I122,得点換算表!$E$45:$F$55,2)),"")</f>
        <v/>
      </c>
      <c r="AJ122" s="142" t="str">
        <f>IF($J122&lt;&gt;"",IF($AD122=1,VLOOKUP($J122,得点換算表!$C$56:$D$65,2),VLOOKUP($J122,得点換算表!$E$56:$F$65,2)),"")</f>
        <v/>
      </c>
      <c r="AK122" s="142" t="str">
        <f>IF($K122&lt;&gt;"",IF($AD122=1,VLOOKUP($K122,得点換算表!$C$66:$D$76,2),VLOOKUP($K122,得点換算表!$E$66:$F$76,2)),"")</f>
        <v/>
      </c>
      <c r="AL122" s="142" t="str">
        <f>IF($L122&lt;&gt;"",IF($AD122=1,VLOOKUP($L122,得点換算表!$C$77:$D$86,2),VLOOKUP($L122,得点換算表!$E$77:$F$86,2)),"")</f>
        <v/>
      </c>
      <c r="AM122" s="142" t="str">
        <f>IF($M122&lt;&gt;"",IF($AD122=1,VLOOKUP($M122,得点換算表!$C$87:$D$96,2),VLOOKUP($M122,得点換算表!$E$87:$F$96,2)),"")</f>
        <v/>
      </c>
      <c r="AN122" s="142" t="str">
        <f t="shared" si="15"/>
        <v/>
      </c>
      <c r="AO122" s="143" t="str">
        <f>IF(AND($AN122&lt;&gt;"",$AN122&gt;=8),VLOOKUP($AN122,得点換算表!$I$15:$J$19,2),"")</f>
        <v/>
      </c>
      <c r="AP122" s="105"/>
    </row>
    <row r="123" spans="1:42" x14ac:dyDescent="0.15">
      <c r="A123" s="11"/>
      <c r="B123" s="12"/>
      <c r="C123" s="13"/>
      <c r="D123" s="13"/>
      <c r="E123" s="14"/>
      <c r="F123" s="14"/>
      <c r="G123" s="14"/>
      <c r="H123" s="14"/>
      <c r="I123" s="15"/>
      <c r="J123" s="14"/>
      <c r="K123" s="13"/>
      <c r="L123" s="14"/>
      <c r="M123" s="14"/>
      <c r="N123" s="14"/>
      <c r="O123" s="14"/>
      <c r="P123" s="198"/>
      <c r="Q123" s="198"/>
      <c r="R123" s="198"/>
      <c r="S123" s="198"/>
      <c r="T123" s="198"/>
      <c r="U123" s="198"/>
      <c r="V123" s="198"/>
      <c r="W123" s="202">
        <f t="shared" si="13"/>
        <v>0</v>
      </c>
      <c r="X123" s="14"/>
      <c r="Y123" s="14"/>
      <c r="Z123" s="108"/>
      <c r="AA123" s="114"/>
      <c r="AB123" s="129"/>
      <c r="AC123" s="128"/>
      <c r="AD123" s="142" t="str">
        <f t="shared" si="14"/>
        <v/>
      </c>
      <c r="AE123" s="142" t="str">
        <f>IF($E123&lt;&gt;"",IF($AD123=1,VLOOKUP($E123,得点換算表!$C$5:$D$14,2),VLOOKUP($E123,得点換算表!$E$5:$F$14,2)),"")</f>
        <v/>
      </c>
      <c r="AF123" s="142" t="str">
        <f>IF($F123&lt;&gt;"",IF($AD123=1,VLOOKUP($F123,得点換算表!$C$15:$D$24,2),VLOOKUP($F123,得点換算表!$E$15:$F$24,2)),"")</f>
        <v/>
      </c>
      <c r="AG123" s="142" t="str">
        <f>IF($G123&lt;&gt;"",IF($AD123=1,VLOOKUP($G123,得点換算表!$C$25:$D$34,2),VLOOKUP($G123,得点換算表!$E$25:$F$34,2)),"")</f>
        <v/>
      </c>
      <c r="AH123" s="142" t="str">
        <f>IF($H123&lt;&gt;"",IF($AD123=1,VLOOKUP($H123,得点換算表!$C$35:$D$44,2),VLOOKUP($H123,得点換算表!$E$35:$F$44,2)),"")</f>
        <v/>
      </c>
      <c r="AI123" s="142" t="str">
        <f>IF($I123&lt;&gt;"",IF($AD123=1,VLOOKUP($I123,得点換算表!$C$45:$D$55,2),VLOOKUP($I123,得点換算表!$E$45:$F$55,2)),"")</f>
        <v/>
      </c>
      <c r="AJ123" s="142" t="str">
        <f>IF($J123&lt;&gt;"",IF($AD123=1,VLOOKUP($J123,得点換算表!$C$56:$D$65,2),VLOOKUP($J123,得点換算表!$E$56:$F$65,2)),"")</f>
        <v/>
      </c>
      <c r="AK123" s="142" t="str">
        <f>IF($K123&lt;&gt;"",IF($AD123=1,VLOOKUP($K123,得点換算表!$C$66:$D$76,2),VLOOKUP($K123,得点換算表!$E$66:$F$76,2)),"")</f>
        <v/>
      </c>
      <c r="AL123" s="142" t="str">
        <f>IF($L123&lt;&gt;"",IF($AD123=1,VLOOKUP($L123,得点換算表!$C$77:$D$86,2),VLOOKUP($L123,得点換算表!$E$77:$F$86,2)),"")</f>
        <v/>
      </c>
      <c r="AM123" s="142" t="str">
        <f>IF($M123&lt;&gt;"",IF($AD123=1,VLOOKUP($M123,得点換算表!$C$87:$D$96,2),VLOOKUP($M123,得点換算表!$E$87:$F$96,2)),"")</f>
        <v/>
      </c>
      <c r="AN123" s="142" t="str">
        <f t="shared" si="15"/>
        <v/>
      </c>
      <c r="AO123" s="143" t="str">
        <f>IF(AND($AN123&lt;&gt;"",$AN123&gt;=8),VLOOKUP($AN123,得点換算表!$I$15:$J$19,2),"")</f>
        <v/>
      </c>
      <c r="AP123" s="105"/>
    </row>
    <row r="124" spans="1:42" x14ac:dyDescent="0.15">
      <c r="A124" s="11"/>
      <c r="B124" s="12"/>
      <c r="C124" s="13"/>
      <c r="D124" s="13"/>
      <c r="E124" s="14"/>
      <c r="F124" s="14"/>
      <c r="G124" s="14"/>
      <c r="H124" s="14"/>
      <c r="I124" s="15"/>
      <c r="J124" s="14"/>
      <c r="K124" s="13"/>
      <c r="L124" s="14"/>
      <c r="M124" s="14"/>
      <c r="N124" s="14"/>
      <c r="O124" s="14"/>
      <c r="P124" s="198"/>
      <c r="Q124" s="198"/>
      <c r="R124" s="198"/>
      <c r="S124" s="198"/>
      <c r="T124" s="198"/>
      <c r="U124" s="198"/>
      <c r="V124" s="198"/>
      <c r="W124" s="202">
        <f t="shared" si="13"/>
        <v>0</v>
      </c>
      <c r="X124" s="14"/>
      <c r="Y124" s="14"/>
      <c r="Z124" s="108"/>
      <c r="AA124" s="114"/>
      <c r="AB124" s="129"/>
      <c r="AC124" s="128"/>
      <c r="AD124" s="142" t="str">
        <f t="shared" si="14"/>
        <v/>
      </c>
      <c r="AE124" s="142" t="str">
        <f>IF($E124&lt;&gt;"",IF($AD124=1,VLOOKUP($E124,得点換算表!$C$5:$D$14,2),VLOOKUP($E124,得点換算表!$E$5:$F$14,2)),"")</f>
        <v/>
      </c>
      <c r="AF124" s="142" t="str">
        <f>IF($F124&lt;&gt;"",IF($AD124=1,VLOOKUP($F124,得点換算表!$C$15:$D$24,2),VLOOKUP($F124,得点換算表!$E$15:$F$24,2)),"")</f>
        <v/>
      </c>
      <c r="AG124" s="142" t="str">
        <f>IF($G124&lt;&gt;"",IF($AD124=1,VLOOKUP($G124,得点換算表!$C$25:$D$34,2),VLOOKUP($G124,得点換算表!$E$25:$F$34,2)),"")</f>
        <v/>
      </c>
      <c r="AH124" s="142" t="str">
        <f>IF($H124&lt;&gt;"",IF($AD124=1,VLOOKUP($H124,得点換算表!$C$35:$D$44,2),VLOOKUP($H124,得点換算表!$E$35:$F$44,2)),"")</f>
        <v/>
      </c>
      <c r="AI124" s="142" t="str">
        <f>IF($I124&lt;&gt;"",IF($AD124=1,VLOOKUP($I124,得点換算表!$C$45:$D$55,2),VLOOKUP($I124,得点換算表!$E$45:$F$55,2)),"")</f>
        <v/>
      </c>
      <c r="AJ124" s="142" t="str">
        <f>IF($J124&lt;&gt;"",IF($AD124=1,VLOOKUP($J124,得点換算表!$C$56:$D$65,2),VLOOKUP($J124,得点換算表!$E$56:$F$65,2)),"")</f>
        <v/>
      </c>
      <c r="AK124" s="142" t="str">
        <f>IF($K124&lt;&gt;"",IF($AD124=1,VLOOKUP($K124,得点換算表!$C$66:$D$76,2),VLOOKUP($K124,得点換算表!$E$66:$F$76,2)),"")</f>
        <v/>
      </c>
      <c r="AL124" s="142" t="str">
        <f>IF($L124&lt;&gt;"",IF($AD124=1,VLOOKUP($L124,得点換算表!$C$77:$D$86,2),VLOOKUP($L124,得点換算表!$E$77:$F$86,2)),"")</f>
        <v/>
      </c>
      <c r="AM124" s="142" t="str">
        <f>IF($M124&lt;&gt;"",IF($AD124=1,VLOOKUP($M124,得点換算表!$C$87:$D$96,2),VLOOKUP($M124,得点換算表!$E$87:$F$96,2)),"")</f>
        <v/>
      </c>
      <c r="AN124" s="142" t="str">
        <f t="shared" si="15"/>
        <v/>
      </c>
      <c r="AO124" s="143" t="str">
        <f>IF(AND($AN124&lt;&gt;"",$AN124&gt;=8),VLOOKUP($AN124,得点換算表!$I$15:$J$19,2),"")</f>
        <v/>
      </c>
      <c r="AP124" s="105"/>
    </row>
    <row r="125" spans="1:42" x14ac:dyDescent="0.15">
      <c r="A125" s="11"/>
      <c r="B125" s="12"/>
      <c r="C125" s="13"/>
      <c r="D125" s="13"/>
      <c r="E125" s="14"/>
      <c r="F125" s="14"/>
      <c r="G125" s="14"/>
      <c r="H125" s="14"/>
      <c r="I125" s="15"/>
      <c r="J125" s="14"/>
      <c r="K125" s="13"/>
      <c r="L125" s="14"/>
      <c r="M125" s="14"/>
      <c r="N125" s="14"/>
      <c r="O125" s="14"/>
      <c r="P125" s="198"/>
      <c r="Q125" s="198"/>
      <c r="R125" s="198"/>
      <c r="S125" s="198"/>
      <c r="T125" s="198"/>
      <c r="U125" s="198"/>
      <c r="V125" s="198"/>
      <c r="W125" s="202">
        <f t="shared" si="13"/>
        <v>0</v>
      </c>
      <c r="X125" s="14"/>
      <c r="Y125" s="14"/>
      <c r="Z125" s="108"/>
      <c r="AA125" s="114"/>
      <c r="AB125" s="129"/>
      <c r="AC125" s="128"/>
      <c r="AD125" s="142" t="str">
        <f t="shared" si="14"/>
        <v/>
      </c>
      <c r="AE125" s="142" t="str">
        <f>IF($E125&lt;&gt;"",IF($AD125=1,VLOOKUP($E125,得点換算表!$C$5:$D$14,2),VLOOKUP($E125,得点換算表!$E$5:$F$14,2)),"")</f>
        <v/>
      </c>
      <c r="AF125" s="142" t="str">
        <f>IF($F125&lt;&gt;"",IF($AD125=1,VLOOKUP($F125,得点換算表!$C$15:$D$24,2),VLOOKUP($F125,得点換算表!$E$15:$F$24,2)),"")</f>
        <v/>
      </c>
      <c r="AG125" s="142" t="str">
        <f>IF($G125&lt;&gt;"",IF($AD125=1,VLOOKUP($G125,得点換算表!$C$25:$D$34,2),VLOOKUP($G125,得点換算表!$E$25:$F$34,2)),"")</f>
        <v/>
      </c>
      <c r="AH125" s="142" t="str">
        <f>IF($H125&lt;&gt;"",IF($AD125=1,VLOOKUP($H125,得点換算表!$C$35:$D$44,2),VLOOKUP($H125,得点換算表!$E$35:$F$44,2)),"")</f>
        <v/>
      </c>
      <c r="AI125" s="142" t="str">
        <f>IF($I125&lt;&gt;"",IF($AD125=1,VLOOKUP($I125,得点換算表!$C$45:$D$55,2),VLOOKUP($I125,得点換算表!$E$45:$F$55,2)),"")</f>
        <v/>
      </c>
      <c r="AJ125" s="142" t="str">
        <f>IF($J125&lt;&gt;"",IF($AD125=1,VLOOKUP($J125,得点換算表!$C$56:$D$65,2),VLOOKUP($J125,得点換算表!$E$56:$F$65,2)),"")</f>
        <v/>
      </c>
      <c r="AK125" s="142" t="str">
        <f>IF($K125&lt;&gt;"",IF($AD125=1,VLOOKUP($K125,得点換算表!$C$66:$D$76,2),VLOOKUP($K125,得点換算表!$E$66:$F$76,2)),"")</f>
        <v/>
      </c>
      <c r="AL125" s="142" t="str">
        <f>IF($L125&lt;&gt;"",IF($AD125=1,VLOOKUP($L125,得点換算表!$C$77:$D$86,2),VLOOKUP($L125,得点換算表!$E$77:$F$86,2)),"")</f>
        <v/>
      </c>
      <c r="AM125" s="142" t="str">
        <f>IF($M125&lt;&gt;"",IF($AD125=1,VLOOKUP($M125,得点換算表!$C$87:$D$96,2),VLOOKUP($M125,得点換算表!$E$87:$F$96,2)),"")</f>
        <v/>
      </c>
      <c r="AN125" s="142" t="str">
        <f t="shared" si="15"/>
        <v/>
      </c>
      <c r="AO125" s="143" t="str">
        <f>IF(AND($AN125&lt;&gt;"",$AN125&gt;=8),VLOOKUP($AN125,得点換算表!$I$15:$J$19,2),"")</f>
        <v/>
      </c>
      <c r="AP125" s="105"/>
    </row>
    <row r="126" spans="1:42" x14ac:dyDescent="0.15">
      <c r="A126" s="11"/>
      <c r="B126" s="12"/>
      <c r="C126" s="13"/>
      <c r="D126" s="13"/>
      <c r="E126" s="14"/>
      <c r="F126" s="14"/>
      <c r="G126" s="14"/>
      <c r="H126" s="14"/>
      <c r="I126" s="15"/>
      <c r="J126" s="14"/>
      <c r="K126" s="13"/>
      <c r="L126" s="14"/>
      <c r="M126" s="14"/>
      <c r="N126" s="14"/>
      <c r="O126" s="14"/>
      <c r="P126" s="198"/>
      <c r="Q126" s="198"/>
      <c r="R126" s="198"/>
      <c r="S126" s="198"/>
      <c r="T126" s="198"/>
      <c r="U126" s="198"/>
      <c r="V126" s="198"/>
      <c r="W126" s="202">
        <f t="shared" si="13"/>
        <v>0</v>
      </c>
      <c r="X126" s="14"/>
      <c r="Y126" s="14"/>
      <c r="Z126" s="108"/>
      <c r="AA126" s="114"/>
      <c r="AB126" s="129"/>
      <c r="AC126" s="128"/>
      <c r="AD126" s="142" t="str">
        <f t="shared" si="14"/>
        <v/>
      </c>
      <c r="AE126" s="142" t="str">
        <f>IF($E126&lt;&gt;"",IF($AD126=1,VLOOKUP($E126,得点換算表!$C$5:$D$14,2),VLOOKUP($E126,得点換算表!$E$5:$F$14,2)),"")</f>
        <v/>
      </c>
      <c r="AF126" s="142" t="str">
        <f>IF($F126&lt;&gt;"",IF($AD126=1,VLOOKUP($F126,得点換算表!$C$15:$D$24,2),VLOOKUP($F126,得点換算表!$E$15:$F$24,2)),"")</f>
        <v/>
      </c>
      <c r="AG126" s="142" t="str">
        <f>IF($G126&lt;&gt;"",IF($AD126=1,VLOOKUP($G126,得点換算表!$C$25:$D$34,2),VLOOKUP($G126,得点換算表!$E$25:$F$34,2)),"")</f>
        <v/>
      </c>
      <c r="AH126" s="142" t="str">
        <f>IF($H126&lt;&gt;"",IF($AD126=1,VLOOKUP($H126,得点換算表!$C$35:$D$44,2),VLOOKUP($H126,得点換算表!$E$35:$F$44,2)),"")</f>
        <v/>
      </c>
      <c r="AI126" s="142" t="str">
        <f>IF($I126&lt;&gt;"",IF($AD126=1,VLOOKUP($I126,得点換算表!$C$45:$D$55,2),VLOOKUP($I126,得点換算表!$E$45:$F$55,2)),"")</f>
        <v/>
      </c>
      <c r="AJ126" s="142" t="str">
        <f>IF($J126&lt;&gt;"",IF($AD126=1,VLOOKUP($J126,得点換算表!$C$56:$D$65,2),VLOOKUP($J126,得点換算表!$E$56:$F$65,2)),"")</f>
        <v/>
      </c>
      <c r="AK126" s="142" t="str">
        <f>IF($K126&lt;&gt;"",IF($AD126=1,VLOOKUP($K126,得点換算表!$C$66:$D$76,2),VLOOKUP($K126,得点換算表!$E$66:$F$76,2)),"")</f>
        <v/>
      </c>
      <c r="AL126" s="142" t="str">
        <f>IF($L126&lt;&gt;"",IF($AD126=1,VLOOKUP($L126,得点換算表!$C$77:$D$86,2),VLOOKUP($L126,得点換算表!$E$77:$F$86,2)),"")</f>
        <v/>
      </c>
      <c r="AM126" s="142" t="str">
        <f>IF($M126&lt;&gt;"",IF($AD126=1,VLOOKUP($M126,得点換算表!$C$87:$D$96,2),VLOOKUP($M126,得点換算表!$E$87:$F$96,2)),"")</f>
        <v/>
      </c>
      <c r="AN126" s="142" t="str">
        <f t="shared" si="15"/>
        <v/>
      </c>
      <c r="AO126" s="143" t="str">
        <f>IF(AND($AN126&lt;&gt;"",$AN126&gt;=8),VLOOKUP($AN126,得点換算表!$I$15:$J$19,2),"")</f>
        <v/>
      </c>
      <c r="AP126" s="105"/>
    </row>
    <row r="127" spans="1:42" x14ac:dyDescent="0.15">
      <c r="A127" s="11"/>
      <c r="B127" s="12"/>
      <c r="C127" s="13"/>
      <c r="D127" s="13"/>
      <c r="E127" s="14"/>
      <c r="F127" s="14"/>
      <c r="G127" s="14"/>
      <c r="H127" s="14"/>
      <c r="I127" s="15"/>
      <c r="J127" s="14"/>
      <c r="K127" s="13"/>
      <c r="L127" s="14"/>
      <c r="M127" s="14"/>
      <c r="N127" s="14"/>
      <c r="O127" s="14"/>
      <c r="P127" s="198"/>
      <c r="Q127" s="198"/>
      <c r="R127" s="198"/>
      <c r="S127" s="198"/>
      <c r="T127" s="198"/>
      <c r="U127" s="198"/>
      <c r="V127" s="198"/>
      <c r="W127" s="202">
        <f t="shared" si="13"/>
        <v>0</v>
      </c>
      <c r="X127" s="14"/>
      <c r="Y127" s="14"/>
      <c r="Z127" s="108"/>
      <c r="AA127" s="114"/>
      <c r="AB127" s="129"/>
      <c r="AC127" s="128"/>
      <c r="AD127" s="142" t="str">
        <f t="shared" si="14"/>
        <v/>
      </c>
      <c r="AE127" s="142" t="str">
        <f>IF($E127&lt;&gt;"",IF($AD127=1,VLOOKUP($E127,得点換算表!$C$5:$D$14,2),VLOOKUP($E127,得点換算表!$E$5:$F$14,2)),"")</f>
        <v/>
      </c>
      <c r="AF127" s="142" t="str">
        <f>IF($F127&lt;&gt;"",IF($AD127=1,VLOOKUP($F127,得点換算表!$C$15:$D$24,2),VLOOKUP($F127,得点換算表!$E$15:$F$24,2)),"")</f>
        <v/>
      </c>
      <c r="AG127" s="142" t="str">
        <f>IF($G127&lt;&gt;"",IF($AD127=1,VLOOKUP($G127,得点換算表!$C$25:$D$34,2),VLOOKUP($G127,得点換算表!$E$25:$F$34,2)),"")</f>
        <v/>
      </c>
      <c r="AH127" s="142" t="str">
        <f>IF($H127&lt;&gt;"",IF($AD127=1,VLOOKUP($H127,得点換算表!$C$35:$D$44,2),VLOOKUP($H127,得点換算表!$E$35:$F$44,2)),"")</f>
        <v/>
      </c>
      <c r="AI127" s="142" t="str">
        <f>IF($I127&lt;&gt;"",IF($AD127=1,VLOOKUP($I127,得点換算表!$C$45:$D$55,2),VLOOKUP($I127,得点換算表!$E$45:$F$55,2)),"")</f>
        <v/>
      </c>
      <c r="AJ127" s="142" t="str">
        <f>IF($J127&lt;&gt;"",IF($AD127=1,VLOOKUP($J127,得点換算表!$C$56:$D$65,2),VLOOKUP($J127,得点換算表!$E$56:$F$65,2)),"")</f>
        <v/>
      </c>
      <c r="AK127" s="142" t="str">
        <f>IF($K127&lt;&gt;"",IF($AD127=1,VLOOKUP($K127,得点換算表!$C$66:$D$76,2),VLOOKUP($K127,得点換算表!$E$66:$F$76,2)),"")</f>
        <v/>
      </c>
      <c r="AL127" s="142" t="str">
        <f>IF($L127&lt;&gt;"",IF($AD127=1,VLOOKUP($L127,得点換算表!$C$77:$D$86,2),VLOOKUP($L127,得点換算表!$E$77:$F$86,2)),"")</f>
        <v/>
      </c>
      <c r="AM127" s="142" t="str">
        <f>IF($M127&lt;&gt;"",IF($AD127=1,VLOOKUP($M127,得点換算表!$C$87:$D$96,2),VLOOKUP($M127,得点換算表!$E$87:$F$96,2)),"")</f>
        <v/>
      </c>
      <c r="AN127" s="142" t="str">
        <f t="shared" si="15"/>
        <v/>
      </c>
      <c r="AO127" s="143" t="str">
        <f>IF(AND($AN127&lt;&gt;"",$AN127&gt;=8),VLOOKUP($AN127,得点換算表!$I$15:$J$19,2),"")</f>
        <v/>
      </c>
      <c r="AP127" s="105"/>
    </row>
    <row r="128" spans="1:42" x14ac:dyDescent="0.15">
      <c r="A128" s="11"/>
      <c r="B128" s="12"/>
      <c r="C128" s="13"/>
      <c r="D128" s="13"/>
      <c r="E128" s="14"/>
      <c r="F128" s="14"/>
      <c r="G128" s="14"/>
      <c r="H128" s="14"/>
      <c r="I128" s="15"/>
      <c r="J128" s="14"/>
      <c r="K128" s="13"/>
      <c r="L128" s="14"/>
      <c r="M128" s="14"/>
      <c r="N128" s="14"/>
      <c r="O128" s="14"/>
      <c r="P128" s="198"/>
      <c r="Q128" s="198"/>
      <c r="R128" s="198"/>
      <c r="S128" s="198"/>
      <c r="T128" s="198"/>
      <c r="U128" s="198"/>
      <c r="V128" s="198"/>
      <c r="W128" s="202">
        <f t="shared" si="13"/>
        <v>0</v>
      </c>
      <c r="X128" s="14"/>
      <c r="Y128" s="14"/>
      <c r="Z128" s="108"/>
      <c r="AA128" s="114"/>
      <c r="AB128" s="129"/>
      <c r="AC128" s="128"/>
      <c r="AD128" s="142" t="str">
        <f t="shared" si="14"/>
        <v/>
      </c>
      <c r="AE128" s="142" t="str">
        <f>IF($E128&lt;&gt;"",IF($AD128=1,VLOOKUP($E128,得点換算表!$C$5:$D$14,2),VLOOKUP($E128,得点換算表!$E$5:$F$14,2)),"")</f>
        <v/>
      </c>
      <c r="AF128" s="142" t="str">
        <f>IF($F128&lt;&gt;"",IF($AD128=1,VLOOKUP($F128,得点換算表!$C$15:$D$24,2),VLOOKUP($F128,得点換算表!$E$15:$F$24,2)),"")</f>
        <v/>
      </c>
      <c r="AG128" s="142" t="str">
        <f>IF($G128&lt;&gt;"",IF($AD128=1,VLOOKUP($G128,得点換算表!$C$25:$D$34,2),VLOOKUP($G128,得点換算表!$E$25:$F$34,2)),"")</f>
        <v/>
      </c>
      <c r="AH128" s="142" t="str">
        <f>IF($H128&lt;&gt;"",IF($AD128=1,VLOOKUP($H128,得点換算表!$C$35:$D$44,2),VLOOKUP($H128,得点換算表!$E$35:$F$44,2)),"")</f>
        <v/>
      </c>
      <c r="AI128" s="142" t="str">
        <f>IF($I128&lt;&gt;"",IF($AD128=1,VLOOKUP($I128,得点換算表!$C$45:$D$55,2),VLOOKUP($I128,得点換算表!$E$45:$F$55,2)),"")</f>
        <v/>
      </c>
      <c r="AJ128" s="142" t="str">
        <f>IF($J128&lt;&gt;"",IF($AD128=1,VLOOKUP($J128,得点換算表!$C$56:$D$65,2),VLOOKUP($J128,得点換算表!$E$56:$F$65,2)),"")</f>
        <v/>
      </c>
      <c r="AK128" s="142" t="str">
        <f>IF($K128&lt;&gt;"",IF($AD128=1,VLOOKUP($K128,得点換算表!$C$66:$D$76,2),VLOOKUP($K128,得点換算表!$E$66:$F$76,2)),"")</f>
        <v/>
      </c>
      <c r="AL128" s="142" t="str">
        <f>IF($L128&lt;&gt;"",IF($AD128=1,VLOOKUP($L128,得点換算表!$C$77:$D$86,2),VLOOKUP($L128,得点換算表!$E$77:$F$86,2)),"")</f>
        <v/>
      </c>
      <c r="AM128" s="142" t="str">
        <f>IF($M128&lt;&gt;"",IF($AD128=1,VLOOKUP($M128,得点換算表!$C$87:$D$96,2),VLOOKUP($M128,得点換算表!$E$87:$F$96,2)),"")</f>
        <v/>
      </c>
      <c r="AN128" s="142" t="str">
        <f t="shared" si="15"/>
        <v/>
      </c>
      <c r="AO128" s="143" t="str">
        <f>IF(AND($AN128&lt;&gt;"",$AN128&gt;=8),VLOOKUP($AN128,得点換算表!$I$15:$J$19,2),"")</f>
        <v/>
      </c>
      <c r="AP128" s="105"/>
    </row>
    <row r="129" spans="1:42" x14ac:dyDescent="0.15">
      <c r="A129" s="11"/>
      <c r="B129" s="12"/>
      <c r="C129" s="13"/>
      <c r="D129" s="13"/>
      <c r="E129" s="14"/>
      <c r="F129" s="14"/>
      <c r="G129" s="14"/>
      <c r="H129" s="14"/>
      <c r="I129" s="15"/>
      <c r="J129" s="14"/>
      <c r="K129" s="13"/>
      <c r="L129" s="14"/>
      <c r="M129" s="14"/>
      <c r="N129" s="14"/>
      <c r="O129" s="14"/>
      <c r="P129" s="198"/>
      <c r="Q129" s="198"/>
      <c r="R129" s="198"/>
      <c r="S129" s="198"/>
      <c r="T129" s="198"/>
      <c r="U129" s="198"/>
      <c r="V129" s="198"/>
      <c r="W129" s="202">
        <f t="shared" si="13"/>
        <v>0</v>
      </c>
      <c r="X129" s="14"/>
      <c r="Y129" s="14"/>
      <c r="Z129" s="108"/>
      <c r="AA129" s="114"/>
      <c r="AB129" s="129"/>
      <c r="AC129" s="128"/>
      <c r="AD129" s="142" t="str">
        <f t="shared" si="14"/>
        <v/>
      </c>
      <c r="AE129" s="142" t="str">
        <f>IF($E129&lt;&gt;"",IF($AD129=1,VLOOKUP($E129,得点換算表!$C$5:$D$14,2),VLOOKUP($E129,得点換算表!$E$5:$F$14,2)),"")</f>
        <v/>
      </c>
      <c r="AF129" s="142" t="str">
        <f>IF($F129&lt;&gt;"",IF($AD129=1,VLOOKUP($F129,得点換算表!$C$15:$D$24,2),VLOOKUP($F129,得点換算表!$E$15:$F$24,2)),"")</f>
        <v/>
      </c>
      <c r="AG129" s="142" t="str">
        <f>IF($G129&lt;&gt;"",IF($AD129=1,VLOOKUP($G129,得点換算表!$C$25:$D$34,2),VLOOKUP($G129,得点換算表!$E$25:$F$34,2)),"")</f>
        <v/>
      </c>
      <c r="AH129" s="142" t="str">
        <f>IF($H129&lt;&gt;"",IF($AD129=1,VLOOKUP($H129,得点換算表!$C$35:$D$44,2),VLOOKUP($H129,得点換算表!$E$35:$F$44,2)),"")</f>
        <v/>
      </c>
      <c r="AI129" s="142" t="str">
        <f>IF($I129&lt;&gt;"",IF($AD129=1,VLOOKUP($I129,得点換算表!$C$45:$D$55,2),VLOOKUP($I129,得点換算表!$E$45:$F$55,2)),"")</f>
        <v/>
      </c>
      <c r="AJ129" s="142" t="str">
        <f>IF($J129&lt;&gt;"",IF($AD129=1,VLOOKUP($J129,得点換算表!$C$56:$D$65,2),VLOOKUP($J129,得点換算表!$E$56:$F$65,2)),"")</f>
        <v/>
      </c>
      <c r="AK129" s="142" t="str">
        <f>IF($K129&lt;&gt;"",IF($AD129=1,VLOOKUP($K129,得点換算表!$C$66:$D$76,2),VLOOKUP($K129,得点換算表!$E$66:$F$76,2)),"")</f>
        <v/>
      </c>
      <c r="AL129" s="142" t="str">
        <f>IF($L129&lt;&gt;"",IF($AD129=1,VLOOKUP($L129,得点換算表!$C$77:$D$86,2),VLOOKUP($L129,得点換算表!$E$77:$F$86,2)),"")</f>
        <v/>
      </c>
      <c r="AM129" s="142" t="str">
        <f>IF($M129&lt;&gt;"",IF($AD129=1,VLOOKUP($M129,得点換算表!$C$87:$D$96,2),VLOOKUP($M129,得点換算表!$E$87:$F$96,2)),"")</f>
        <v/>
      </c>
      <c r="AN129" s="142" t="str">
        <f t="shared" si="15"/>
        <v/>
      </c>
      <c r="AO129" s="143" t="str">
        <f>IF(AND($AN129&lt;&gt;"",$AN129&gt;=8),VLOOKUP($AN129,得点換算表!$I$15:$J$19,2),"")</f>
        <v/>
      </c>
      <c r="AP129" s="105"/>
    </row>
    <row r="130" spans="1:42" x14ac:dyDescent="0.15">
      <c r="A130" s="11"/>
      <c r="B130" s="12"/>
      <c r="C130" s="13"/>
      <c r="D130" s="13"/>
      <c r="E130" s="14"/>
      <c r="F130" s="14"/>
      <c r="G130" s="14"/>
      <c r="H130" s="14"/>
      <c r="I130" s="15"/>
      <c r="J130" s="14"/>
      <c r="K130" s="13"/>
      <c r="L130" s="14"/>
      <c r="M130" s="14"/>
      <c r="N130" s="14"/>
      <c r="O130" s="14"/>
      <c r="P130" s="198"/>
      <c r="Q130" s="198"/>
      <c r="R130" s="198"/>
      <c r="S130" s="198"/>
      <c r="T130" s="198"/>
      <c r="U130" s="198"/>
      <c r="V130" s="198"/>
      <c r="W130" s="202">
        <f t="shared" si="13"/>
        <v>0</v>
      </c>
      <c r="X130" s="14"/>
      <c r="Y130" s="14"/>
      <c r="Z130" s="108"/>
      <c r="AA130" s="114"/>
      <c r="AB130" s="129"/>
      <c r="AC130" s="128"/>
      <c r="AD130" s="142" t="str">
        <f t="shared" si="14"/>
        <v/>
      </c>
      <c r="AE130" s="142" t="str">
        <f>IF($E130&lt;&gt;"",IF($AD130=1,VLOOKUP($E130,得点換算表!$C$5:$D$14,2),VLOOKUP($E130,得点換算表!$E$5:$F$14,2)),"")</f>
        <v/>
      </c>
      <c r="AF130" s="142" t="str">
        <f>IF($F130&lt;&gt;"",IF($AD130=1,VLOOKUP($F130,得点換算表!$C$15:$D$24,2),VLOOKUP($F130,得点換算表!$E$15:$F$24,2)),"")</f>
        <v/>
      </c>
      <c r="AG130" s="142" t="str">
        <f>IF($G130&lt;&gt;"",IF($AD130=1,VLOOKUP($G130,得点換算表!$C$25:$D$34,2),VLOOKUP($G130,得点換算表!$E$25:$F$34,2)),"")</f>
        <v/>
      </c>
      <c r="AH130" s="142" t="str">
        <f>IF($H130&lt;&gt;"",IF($AD130=1,VLOOKUP($H130,得点換算表!$C$35:$D$44,2),VLOOKUP($H130,得点換算表!$E$35:$F$44,2)),"")</f>
        <v/>
      </c>
      <c r="AI130" s="142" t="str">
        <f>IF($I130&lt;&gt;"",IF($AD130=1,VLOOKUP($I130,得点換算表!$C$45:$D$55,2),VLOOKUP($I130,得点換算表!$E$45:$F$55,2)),"")</f>
        <v/>
      </c>
      <c r="AJ130" s="142" t="str">
        <f>IF($J130&lt;&gt;"",IF($AD130=1,VLOOKUP($J130,得点換算表!$C$56:$D$65,2),VLOOKUP($J130,得点換算表!$E$56:$F$65,2)),"")</f>
        <v/>
      </c>
      <c r="AK130" s="142" t="str">
        <f>IF($K130&lt;&gt;"",IF($AD130=1,VLOOKUP($K130,得点換算表!$C$66:$D$76,2),VLOOKUP($K130,得点換算表!$E$66:$F$76,2)),"")</f>
        <v/>
      </c>
      <c r="AL130" s="142" t="str">
        <f>IF($L130&lt;&gt;"",IF($AD130=1,VLOOKUP($L130,得点換算表!$C$77:$D$86,2),VLOOKUP($L130,得点換算表!$E$77:$F$86,2)),"")</f>
        <v/>
      </c>
      <c r="AM130" s="142" t="str">
        <f>IF($M130&lt;&gt;"",IF($AD130=1,VLOOKUP($M130,得点換算表!$C$87:$D$96,2),VLOOKUP($M130,得点換算表!$E$87:$F$96,2)),"")</f>
        <v/>
      </c>
      <c r="AN130" s="142" t="str">
        <f t="shared" si="15"/>
        <v/>
      </c>
      <c r="AO130" s="143" t="str">
        <f>IF(AND($AN130&lt;&gt;"",$AN130&gt;=8),VLOOKUP($AN130,得点換算表!$I$15:$J$19,2),"")</f>
        <v/>
      </c>
      <c r="AP130" s="105"/>
    </row>
    <row r="131" spans="1:42" x14ac:dyDescent="0.15">
      <c r="A131" s="11"/>
      <c r="B131" s="12"/>
      <c r="C131" s="13"/>
      <c r="D131" s="13"/>
      <c r="E131" s="14"/>
      <c r="F131" s="14"/>
      <c r="G131" s="14"/>
      <c r="H131" s="14"/>
      <c r="I131" s="15"/>
      <c r="J131" s="14"/>
      <c r="K131" s="13"/>
      <c r="L131" s="14"/>
      <c r="M131" s="14"/>
      <c r="N131" s="14"/>
      <c r="O131" s="14"/>
      <c r="P131" s="198"/>
      <c r="Q131" s="198"/>
      <c r="R131" s="198"/>
      <c r="S131" s="198"/>
      <c r="T131" s="198"/>
      <c r="U131" s="198"/>
      <c r="V131" s="198"/>
      <c r="W131" s="202">
        <f t="shared" ref="W131:W194" si="16">SUM(P131:V131)</f>
        <v>0</v>
      </c>
      <c r="X131" s="14"/>
      <c r="Y131" s="14"/>
      <c r="Z131" s="108"/>
      <c r="AA131" s="114"/>
      <c r="AB131" s="129"/>
      <c r="AC131" s="128"/>
      <c r="AD131" s="142" t="str">
        <f t="shared" ref="AD131:AD194" si="17">IF($A131&lt;&gt;"",$A131,"")</f>
        <v/>
      </c>
      <c r="AE131" s="142" t="str">
        <f>IF($E131&lt;&gt;"",IF($AD131=1,VLOOKUP($E131,得点換算表!$C$5:$D$14,2),VLOOKUP($E131,得点換算表!$E$5:$F$14,2)),"")</f>
        <v/>
      </c>
      <c r="AF131" s="142" t="str">
        <f>IF($F131&lt;&gt;"",IF($AD131=1,VLOOKUP($F131,得点換算表!$C$15:$D$24,2),VLOOKUP($F131,得点換算表!$E$15:$F$24,2)),"")</f>
        <v/>
      </c>
      <c r="AG131" s="142" t="str">
        <f>IF($G131&lt;&gt;"",IF($AD131=1,VLOOKUP($G131,得点換算表!$C$25:$D$34,2),VLOOKUP($G131,得点換算表!$E$25:$F$34,2)),"")</f>
        <v/>
      </c>
      <c r="AH131" s="142" t="str">
        <f>IF($H131&lt;&gt;"",IF($AD131=1,VLOOKUP($H131,得点換算表!$C$35:$D$44,2),VLOOKUP($H131,得点換算表!$E$35:$F$44,2)),"")</f>
        <v/>
      </c>
      <c r="AI131" s="142" t="str">
        <f>IF($I131&lt;&gt;"",IF($AD131=1,VLOOKUP($I131,得点換算表!$C$45:$D$55,2),VLOOKUP($I131,得点換算表!$E$45:$F$55,2)),"")</f>
        <v/>
      </c>
      <c r="AJ131" s="142" t="str">
        <f>IF($J131&lt;&gt;"",IF($AD131=1,VLOOKUP($J131,得点換算表!$C$56:$D$65,2),VLOOKUP($J131,得点換算表!$E$56:$F$65,2)),"")</f>
        <v/>
      </c>
      <c r="AK131" s="142" t="str">
        <f>IF($K131&lt;&gt;"",IF($AD131=1,VLOOKUP($K131,得点換算表!$C$66:$D$76,2),VLOOKUP($K131,得点換算表!$E$66:$F$76,2)),"")</f>
        <v/>
      </c>
      <c r="AL131" s="142" t="str">
        <f>IF($L131&lt;&gt;"",IF($AD131=1,VLOOKUP($L131,得点換算表!$C$77:$D$86,2),VLOOKUP($L131,得点換算表!$E$77:$F$86,2)),"")</f>
        <v/>
      </c>
      <c r="AM131" s="142" t="str">
        <f>IF($M131&lt;&gt;"",IF($AD131=1,VLOOKUP($M131,得点換算表!$C$87:$D$96,2),VLOOKUP($M131,得点換算表!$E$87:$F$96,2)),"")</f>
        <v/>
      </c>
      <c r="AN131" s="142" t="str">
        <f t="shared" ref="AN131:AN194" si="18">IF(AND($AD131&lt;&gt;"",COUNT(AE131:AM131)&gt;7),IF(AND(AI131&lt;&gt;"",AJ131&lt;&gt;""),IF(AI131&gt;=AJ131,SUM(AE131:AI131,AK131:AM131),IF(AI131&lt;AJ131,SUM(AE131:AH131,AJ131:AM131),"")),IF(AND(AI131&lt;&gt;"",AJ131=""),SUM(AE131:AI131,AK131:AM131),IF(AND(AI131="",AJ131&lt;&gt;""),SUM(AE131:AH131,AJ131:AM131),""))),"")</f>
        <v/>
      </c>
      <c r="AO131" s="143" t="str">
        <f>IF(AND($AN131&lt;&gt;"",$AN131&gt;=8),VLOOKUP($AN131,得点換算表!$I$15:$J$19,2),"")</f>
        <v/>
      </c>
      <c r="AP131" s="105"/>
    </row>
    <row r="132" spans="1:42" x14ac:dyDescent="0.15">
      <c r="A132" s="11"/>
      <c r="B132" s="12"/>
      <c r="C132" s="13"/>
      <c r="D132" s="13"/>
      <c r="E132" s="14"/>
      <c r="F132" s="14"/>
      <c r="G132" s="14"/>
      <c r="H132" s="14"/>
      <c r="I132" s="15"/>
      <c r="J132" s="14"/>
      <c r="K132" s="13"/>
      <c r="L132" s="14"/>
      <c r="M132" s="14"/>
      <c r="N132" s="14"/>
      <c r="O132" s="14"/>
      <c r="P132" s="198"/>
      <c r="Q132" s="198"/>
      <c r="R132" s="198"/>
      <c r="S132" s="198"/>
      <c r="T132" s="198"/>
      <c r="U132" s="198"/>
      <c r="V132" s="198"/>
      <c r="W132" s="202">
        <f t="shared" si="16"/>
        <v>0</v>
      </c>
      <c r="X132" s="14"/>
      <c r="Y132" s="14"/>
      <c r="Z132" s="108"/>
      <c r="AA132" s="114"/>
      <c r="AB132" s="129"/>
      <c r="AC132" s="128"/>
      <c r="AD132" s="142" t="str">
        <f t="shared" si="17"/>
        <v/>
      </c>
      <c r="AE132" s="142" t="str">
        <f>IF($E132&lt;&gt;"",IF($AD132=1,VLOOKUP($E132,得点換算表!$C$5:$D$14,2),VLOOKUP($E132,得点換算表!$E$5:$F$14,2)),"")</f>
        <v/>
      </c>
      <c r="AF132" s="142" t="str">
        <f>IF($F132&lt;&gt;"",IF($AD132=1,VLOOKUP($F132,得点換算表!$C$15:$D$24,2),VLOOKUP($F132,得点換算表!$E$15:$F$24,2)),"")</f>
        <v/>
      </c>
      <c r="AG132" s="142" t="str">
        <f>IF($G132&lt;&gt;"",IF($AD132=1,VLOOKUP($G132,得点換算表!$C$25:$D$34,2),VLOOKUP($G132,得点換算表!$E$25:$F$34,2)),"")</f>
        <v/>
      </c>
      <c r="AH132" s="142" t="str">
        <f>IF($H132&lt;&gt;"",IF($AD132=1,VLOOKUP($H132,得点換算表!$C$35:$D$44,2),VLOOKUP($H132,得点換算表!$E$35:$F$44,2)),"")</f>
        <v/>
      </c>
      <c r="AI132" s="142" t="str">
        <f>IF($I132&lt;&gt;"",IF($AD132=1,VLOOKUP($I132,得点換算表!$C$45:$D$55,2),VLOOKUP($I132,得点換算表!$E$45:$F$55,2)),"")</f>
        <v/>
      </c>
      <c r="AJ132" s="142" t="str">
        <f>IF($J132&lt;&gt;"",IF($AD132=1,VLOOKUP($J132,得点換算表!$C$56:$D$65,2),VLOOKUP($J132,得点換算表!$E$56:$F$65,2)),"")</f>
        <v/>
      </c>
      <c r="AK132" s="142" t="str">
        <f>IF($K132&lt;&gt;"",IF($AD132=1,VLOOKUP($K132,得点換算表!$C$66:$D$76,2),VLOOKUP($K132,得点換算表!$E$66:$F$76,2)),"")</f>
        <v/>
      </c>
      <c r="AL132" s="142" t="str">
        <f>IF($L132&lt;&gt;"",IF($AD132=1,VLOOKUP($L132,得点換算表!$C$77:$D$86,2),VLOOKUP($L132,得点換算表!$E$77:$F$86,2)),"")</f>
        <v/>
      </c>
      <c r="AM132" s="142" t="str">
        <f>IF($M132&lt;&gt;"",IF($AD132=1,VLOOKUP($M132,得点換算表!$C$87:$D$96,2),VLOOKUP($M132,得点換算表!$E$87:$F$96,2)),"")</f>
        <v/>
      </c>
      <c r="AN132" s="142" t="str">
        <f t="shared" si="18"/>
        <v/>
      </c>
      <c r="AO132" s="143" t="str">
        <f>IF(AND($AN132&lt;&gt;"",$AN132&gt;=8),VLOOKUP($AN132,得点換算表!$I$15:$J$19,2),"")</f>
        <v/>
      </c>
      <c r="AP132" s="105"/>
    </row>
    <row r="133" spans="1:42" x14ac:dyDescent="0.15">
      <c r="A133" s="11"/>
      <c r="B133" s="12"/>
      <c r="C133" s="13"/>
      <c r="D133" s="13"/>
      <c r="E133" s="14"/>
      <c r="F133" s="14"/>
      <c r="G133" s="14"/>
      <c r="H133" s="14"/>
      <c r="I133" s="15"/>
      <c r="J133" s="14"/>
      <c r="K133" s="13"/>
      <c r="L133" s="14"/>
      <c r="M133" s="14"/>
      <c r="N133" s="14"/>
      <c r="O133" s="14"/>
      <c r="P133" s="198"/>
      <c r="Q133" s="198"/>
      <c r="R133" s="198"/>
      <c r="S133" s="198"/>
      <c r="T133" s="198"/>
      <c r="U133" s="198"/>
      <c r="V133" s="198"/>
      <c r="W133" s="202">
        <f t="shared" si="16"/>
        <v>0</v>
      </c>
      <c r="X133" s="14"/>
      <c r="Y133" s="14"/>
      <c r="Z133" s="108"/>
      <c r="AA133" s="114"/>
      <c r="AB133" s="129"/>
      <c r="AC133" s="128"/>
      <c r="AD133" s="142" t="str">
        <f t="shared" si="17"/>
        <v/>
      </c>
      <c r="AE133" s="142" t="str">
        <f>IF($E133&lt;&gt;"",IF($AD133=1,VLOOKUP($E133,得点換算表!$C$5:$D$14,2),VLOOKUP($E133,得点換算表!$E$5:$F$14,2)),"")</f>
        <v/>
      </c>
      <c r="AF133" s="142" t="str">
        <f>IF($F133&lt;&gt;"",IF($AD133=1,VLOOKUP($F133,得点換算表!$C$15:$D$24,2),VLOOKUP($F133,得点換算表!$E$15:$F$24,2)),"")</f>
        <v/>
      </c>
      <c r="AG133" s="142" t="str">
        <f>IF($G133&lt;&gt;"",IF($AD133=1,VLOOKUP($G133,得点換算表!$C$25:$D$34,2),VLOOKUP($G133,得点換算表!$E$25:$F$34,2)),"")</f>
        <v/>
      </c>
      <c r="AH133" s="142" t="str">
        <f>IF($H133&lt;&gt;"",IF($AD133=1,VLOOKUP($H133,得点換算表!$C$35:$D$44,2),VLOOKUP($H133,得点換算表!$E$35:$F$44,2)),"")</f>
        <v/>
      </c>
      <c r="AI133" s="142" t="str">
        <f>IF($I133&lt;&gt;"",IF($AD133=1,VLOOKUP($I133,得点換算表!$C$45:$D$55,2),VLOOKUP($I133,得点換算表!$E$45:$F$55,2)),"")</f>
        <v/>
      </c>
      <c r="AJ133" s="142" t="str">
        <f>IF($J133&lt;&gt;"",IF($AD133=1,VLOOKUP($J133,得点換算表!$C$56:$D$65,2),VLOOKUP($J133,得点換算表!$E$56:$F$65,2)),"")</f>
        <v/>
      </c>
      <c r="AK133" s="142" t="str">
        <f>IF($K133&lt;&gt;"",IF($AD133=1,VLOOKUP($K133,得点換算表!$C$66:$D$76,2),VLOOKUP($K133,得点換算表!$E$66:$F$76,2)),"")</f>
        <v/>
      </c>
      <c r="AL133" s="142" t="str">
        <f>IF($L133&lt;&gt;"",IF($AD133=1,VLOOKUP($L133,得点換算表!$C$77:$D$86,2),VLOOKUP($L133,得点換算表!$E$77:$F$86,2)),"")</f>
        <v/>
      </c>
      <c r="AM133" s="142" t="str">
        <f>IF($M133&lt;&gt;"",IF($AD133=1,VLOOKUP($M133,得点換算表!$C$87:$D$96,2),VLOOKUP($M133,得点換算表!$E$87:$F$96,2)),"")</f>
        <v/>
      </c>
      <c r="AN133" s="142" t="str">
        <f t="shared" si="18"/>
        <v/>
      </c>
      <c r="AO133" s="143" t="str">
        <f>IF(AND($AN133&lt;&gt;"",$AN133&gt;=8),VLOOKUP($AN133,得点換算表!$I$15:$J$19,2),"")</f>
        <v/>
      </c>
      <c r="AP133" s="105"/>
    </row>
    <row r="134" spans="1:42" x14ac:dyDescent="0.15">
      <c r="A134" s="11"/>
      <c r="B134" s="12"/>
      <c r="C134" s="13"/>
      <c r="D134" s="13"/>
      <c r="E134" s="14"/>
      <c r="F134" s="14"/>
      <c r="G134" s="14"/>
      <c r="H134" s="14"/>
      <c r="I134" s="15"/>
      <c r="J134" s="14"/>
      <c r="K134" s="13"/>
      <c r="L134" s="14"/>
      <c r="M134" s="14"/>
      <c r="N134" s="14"/>
      <c r="O134" s="14"/>
      <c r="P134" s="198"/>
      <c r="Q134" s="198"/>
      <c r="R134" s="198"/>
      <c r="S134" s="198"/>
      <c r="T134" s="198"/>
      <c r="U134" s="198"/>
      <c r="V134" s="198"/>
      <c r="W134" s="202">
        <f t="shared" si="16"/>
        <v>0</v>
      </c>
      <c r="X134" s="14"/>
      <c r="Y134" s="14"/>
      <c r="Z134" s="108"/>
      <c r="AA134" s="114"/>
      <c r="AB134" s="129"/>
      <c r="AC134" s="128"/>
      <c r="AD134" s="142" t="str">
        <f t="shared" si="17"/>
        <v/>
      </c>
      <c r="AE134" s="142" t="str">
        <f>IF($E134&lt;&gt;"",IF($AD134=1,VLOOKUP($E134,得点換算表!$C$5:$D$14,2),VLOOKUP($E134,得点換算表!$E$5:$F$14,2)),"")</f>
        <v/>
      </c>
      <c r="AF134" s="142" t="str">
        <f>IF($F134&lt;&gt;"",IF($AD134=1,VLOOKUP($F134,得点換算表!$C$15:$D$24,2),VLOOKUP($F134,得点換算表!$E$15:$F$24,2)),"")</f>
        <v/>
      </c>
      <c r="AG134" s="142" t="str">
        <f>IF($G134&lt;&gt;"",IF($AD134=1,VLOOKUP($G134,得点換算表!$C$25:$D$34,2),VLOOKUP($G134,得点換算表!$E$25:$F$34,2)),"")</f>
        <v/>
      </c>
      <c r="AH134" s="142" t="str">
        <f>IF($H134&lt;&gt;"",IF($AD134=1,VLOOKUP($H134,得点換算表!$C$35:$D$44,2),VLOOKUP($H134,得点換算表!$E$35:$F$44,2)),"")</f>
        <v/>
      </c>
      <c r="AI134" s="142" t="str">
        <f>IF($I134&lt;&gt;"",IF($AD134=1,VLOOKUP($I134,得点換算表!$C$45:$D$55,2),VLOOKUP($I134,得点換算表!$E$45:$F$55,2)),"")</f>
        <v/>
      </c>
      <c r="AJ134" s="142" t="str">
        <f>IF($J134&lt;&gt;"",IF($AD134=1,VLOOKUP($J134,得点換算表!$C$56:$D$65,2),VLOOKUP($J134,得点換算表!$E$56:$F$65,2)),"")</f>
        <v/>
      </c>
      <c r="AK134" s="142" t="str">
        <f>IF($K134&lt;&gt;"",IF($AD134=1,VLOOKUP($K134,得点換算表!$C$66:$D$76,2),VLOOKUP($K134,得点換算表!$E$66:$F$76,2)),"")</f>
        <v/>
      </c>
      <c r="AL134" s="142" t="str">
        <f>IF($L134&lt;&gt;"",IF($AD134=1,VLOOKUP($L134,得点換算表!$C$77:$D$86,2),VLOOKUP($L134,得点換算表!$E$77:$F$86,2)),"")</f>
        <v/>
      </c>
      <c r="AM134" s="142" t="str">
        <f>IF($M134&lt;&gt;"",IF($AD134=1,VLOOKUP($M134,得点換算表!$C$87:$D$96,2),VLOOKUP($M134,得点換算表!$E$87:$F$96,2)),"")</f>
        <v/>
      </c>
      <c r="AN134" s="142" t="str">
        <f t="shared" si="18"/>
        <v/>
      </c>
      <c r="AO134" s="143" t="str">
        <f>IF(AND($AN134&lt;&gt;"",$AN134&gt;=8),VLOOKUP($AN134,得点換算表!$I$15:$J$19,2),"")</f>
        <v/>
      </c>
      <c r="AP134" s="105"/>
    </row>
    <row r="135" spans="1:42" x14ac:dyDescent="0.15">
      <c r="A135" s="11"/>
      <c r="B135" s="12"/>
      <c r="C135" s="13"/>
      <c r="D135" s="13"/>
      <c r="E135" s="14"/>
      <c r="F135" s="14"/>
      <c r="G135" s="14"/>
      <c r="H135" s="14"/>
      <c r="I135" s="15"/>
      <c r="J135" s="14"/>
      <c r="K135" s="13"/>
      <c r="L135" s="14"/>
      <c r="M135" s="14"/>
      <c r="N135" s="14"/>
      <c r="O135" s="14"/>
      <c r="P135" s="198"/>
      <c r="Q135" s="198"/>
      <c r="R135" s="198"/>
      <c r="S135" s="198"/>
      <c r="T135" s="198"/>
      <c r="U135" s="198"/>
      <c r="V135" s="198"/>
      <c r="W135" s="202">
        <f t="shared" si="16"/>
        <v>0</v>
      </c>
      <c r="X135" s="14"/>
      <c r="Y135" s="14"/>
      <c r="Z135" s="108"/>
      <c r="AA135" s="114"/>
      <c r="AB135" s="129"/>
      <c r="AC135" s="128"/>
      <c r="AD135" s="142" t="str">
        <f t="shared" si="17"/>
        <v/>
      </c>
      <c r="AE135" s="142" t="str">
        <f>IF($E135&lt;&gt;"",IF($AD135=1,VLOOKUP($E135,得点換算表!$C$5:$D$14,2),VLOOKUP($E135,得点換算表!$E$5:$F$14,2)),"")</f>
        <v/>
      </c>
      <c r="AF135" s="142" t="str">
        <f>IF($F135&lt;&gt;"",IF($AD135=1,VLOOKUP($F135,得点換算表!$C$15:$D$24,2),VLOOKUP($F135,得点換算表!$E$15:$F$24,2)),"")</f>
        <v/>
      </c>
      <c r="AG135" s="142" t="str">
        <f>IF($G135&lt;&gt;"",IF($AD135=1,VLOOKUP($G135,得点換算表!$C$25:$D$34,2),VLOOKUP($G135,得点換算表!$E$25:$F$34,2)),"")</f>
        <v/>
      </c>
      <c r="AH135" s="142" t="str">
        <f>IF($H135&lt;&gt;"",IF($AD135=1,VLOOKUP($H135,得点換算表!$C$35:$D$44,2),VLOOKUP($H135,得点換算表!$E$35:$F$44,2)),"")</f>
        <v/>
      </c>
      <c r="AI135" s="142" t="str">
        <f>IF($I135&lt;&gt;"",IF($AD135=1,VLOOKUP($I135,得点換算表!$C$45:$D$55,2),VLOOKUP($I135,得点換算表!$E$45:$F$55,2)),"")</f>
        <v/>
      </c>
      <c r="AJ135" s="142" t="str">
        <f>IF($J135&lt;&gt;"",IF($AD135=1,VLOOKUP($J135,得点換算表!$C$56:$D$65,2),VLOOKUP($J135,得点換算表!$E$56:$F$65,2)),"")</f>
        <v/>
      </c>
      <c r="AK135" s="142" t="str">
        <f>IF($K135&lt;&gt;"",IF($AD135=1,VLOOKUP($K135,得点換算表!$C$66:$D$76,2),VLOOKUP($K135,得点換算表!$E$66:$F$76,2)),"")</f>
        <v/>
      </c>
      <c r="AL135" s="142" t="str">
        <f>IF($L135&lt;&gt;"",IF($AD135=1,VLOOKUP($L135,得点換算表!$C$77:$D$86,2),VLOOKUP($L135,得点換算表!$E$77:$F$86,2)),"")</f>
        <v/>
      </c>
      <c r="AM135" s="142" t="str">
        <f>IF($M135&lt;&gt;"",IF($AD135=1,VLOOKUP($M135,得点換算表!$C$87:$D$96,2),VLOOKUP($M135,得点換算表!$E$87:$F$96,2)),"")</f>
        <v/>
      </c>
      <c r="AN135" s="142" t="str">
        <f t="shared" si="18"/>
        <v/>
      </c>
      <c r="AO135" s="143" t="str">
        <f>IF(AND($AN135&lt;&gt;"",$AN135&gt;=8),VLOOKUP($AN135,得点換算表!$I$15:$J$19,2),"")</f>
        <v/>
      </c>
      <c r="AP135" s="105"/>
    </row>
    <row r="136" spans="1:42" x14ac:dyDescent="0.15">
      <c r="A136" s="11"/>
      <c r="B136" s="12"/>
      <c r="C136" s="13"/>
      <c r="D136" s="13"/>
      <c r="E136" s="14"/>
      <c r="F136" s="14"/>
      <c r="G136" s="14"/>
      <c r="H136" s="14"/>
      <c r="I136" s="15"/>
      <c r="J136" s="14"/>
      <c r="K136" s="13"/>
      <c r="L136" s="14"/>
      <c r="M136" s="14"/>
      <c r="N136" s="14"/>
      <c r="O136" s="14"/>
      <c r="P136" s="198"/>
      <c r="Q136" s="198"/>
      <c r="R136" s="198"/>
      <c r="S136" s="198"/>
      <c r="T136" s="198"/>
      <c r="U136" s="198"/>
      <c r="V136" s="198"/>
      <c r="W136" s="202">
        <f t="shared" si="16"/>
        <v>0</v>
      </c>
      <c r="X136" s="14"/>
      <c r="Y136" s="14"/>
      <c r="Z136" s="108"/>
      <c r="AA136" s="114"/>
      <c r="AB136" s="129"/>
      <c r="AC136" s="128"/>
      <c r="AD136" s="142" t="str">
        <f t="shared" si="17"/>
        <v/>
      </c>
      <c r="AE136" s="142" t="str">
        <f>IF($E136&lt;&gt;"",IF($AD136=1,VLOOKUP($E136,得点換算表!$C$5:$D$14,2),VLOOKUP($E136,得点換算表!$E$5:$F$14,2)),"")</f>
        <v/>
      </c>
      <c r="AF136" s="142" t="str">
        <f>IF($F136&lt;&gt;"",IF($AD136=1,VLOOKUP($F136,得点換算表!$C$15:$D$24,2),VLOOKUP($F136,得点換算表!$E$15:$F$24,2)),"")</f>
        <v/>
      </c>
      <c r="AG136" s="142" t="str">
        <f>IF($G136&lt;&gt;"",IF($AD136=1,VLOOKUP($G136,得点換算表!$C$25:$D$34,2),VLOOKUP($G136,得点換算表!$E$25:$F$34,2)),"")</f>
        <v/>
      </c>
      <c r="AH136" s="142" t="str">
        <f>IF($H136&lt;&gt;"",IF($AD136=1,VLOOKUP($H136,得点換算表!$C$35:$D$44,2),VLOOKUP($H136,得点換算表!$E$35:$F$44,2)),"")</f>
        <v/>
      </c>
      <c r="AI136" s="142" t="str">
        <f>IF($I136&lt;&gt;"",IF($AD136=1,VLOOKUP($I136,得点換算表!$C$45:$D$55,2),VLOOKUP($I136,得点換算表!$E$45:$F$55,2)),"")</f>
        <v/>
      </c>
      <c r="AJ136" s="142" t="str">
        <f>IF($J136&lt;&gt;"",IF($AD136=1,VLOOKUP($J136,得点換算表!$C$56:$D$65,2),VLOOKUP($J136,得点換算表!$E$56:$F$65,2)),"")</f>
        <v/>
      </c>
      <c r="AK136" s="142" t="str">
        <f>IF($K136&lt;&gt;"",IF($AD136=1,VLOOKUP($K136,得点換算表!$C$66:$D$76,2),VLOOKUP($K136,得点換算表!$E$66:$F$76,2)),"")</f>
        <v/>
      </c>
      <c r="AL136" s="142" t="str">
        <f>IF($L136&lt;&gt;"",IF($AD136=1,VLOOKUP($L136,得点換算表!$C$77:$D$86,2),VLOOKUP($L136,得点換算表!$E$77:$F$86,2)),"")</f>
        <v/>
      </c>
      <c r="AM136" s="142" t="str">
        <f>IF($M136&lt;&gt;"",IF($AD136=1,VLOOKUP($M136,得点換算表!$C$87:$D$96,2),VLOOKUP($M136,得点換算表!$E$87:$F$96,2)),"")</f>
        <v/>
      </c>
      <c r="AN136" s="142" t="str">
        <f t="shared" si="18"/>
        <v/>
      </c>
      <c r="AO136" s="143" t="str">
        <f>IF(AND($AN136&lt;&gt;"",$AN136&gt;=8),VLOOKUP($AN136,得点換算表!$I$15:$J$19,2),"")</f>
        <v/>
      </c>
      <c r="AP136" s="105"/>
    </row>
    <row r="137" spans="1:42" x14ac:dyDescent="0.15">
      <c r="A137" s="11"/>
      <c r="B137" s="12"/>
      <c r="C137" s="13"/>
      <c r="D137" s="13"/>
      <c r="E137" s="14"/>
      <c r="F137" s="14"/>
      <c r="G137" s="14"/>
      <c r="H137" s="14"/>
      <c r="I137" s="15"/>
      <c r="J137" s="14"/>
      <c r="K137" s="13"/>
      <c r="L137" s="14"/>
      <c r="M137" s="14"/>
      <c r="N137" s="14"/>
      <c r="O137" s="14"/>
      <c r="P137" s="198"/>
      <c r="Q137" s="198"/>
      <c r="R137" s="198"/>
      <c r="S137" s="198"/>
      <c r="T137" s="198"/>
      <c r="U137" s="198"/>
      <c r="V137" s="198"/>
      <c r="W137" s="202">
        <f t="shared" si="16"/>
        <v>0</v>
      </c>
      <c r="X137" s="14"/>
      <c r="Y137" s="14"/>
      <c r="Z137" s="108"/>
      <c r="AA137" s="114"/>
      <c r="AB137" s="129"/>
      <c r="AC137" s="128"/>
      <c r="AD137" s="142" t="str">
        <f t="shared" si="17"/>
        <v/>
      </c>
      <c r="AE137" s="142" t="str">
        <f>IF($E137&lt;&gt;"",IF($AD137=1,VLOOKUP($E137,得点換算表!$C$5:$D$14,2),VLOOKUP($E137,得点換算表!$E$5:$F$14,2)),"")</f>
        <v/>
      </c>
      <c r="AF137" s="142" t="str">
        <f>IF($F137&lt;&gt;"",IF($AD137=1,VLOOKUP($F137,得点換算表!$C$15:$D$24,2),VLOOKUP($F137,得点換算表!$E$15:$F$24,2)),"")</f>
        <v/>
      </c>
      <c r="AG137" s="142" t="str">
        <f>IF($G137&lt;&gt;"",IF($AD137=1,VLOOKUP($G137,得点換算表!$C$25:$D$34,2),VLOOKUP($G137,得点換算表!$E$25:$F$34,2)),"")</f>
        <v/>
      </c>
      <c r="AH137" s="142" t="str">
        <f>IF($H137&lt;&gt;"",IF($AD137=1,VLOOKUP($H137,得点換算表!$C$35:$D$44,2),VLOOKUP($H137,得点換算表!$E$35:$F$44,2)),"")</f>
        <v/>
      </c>
      <c r="AI137" s="142" t="str">
        <f>IF($I137&lt;&gt;"",IF($AD137=1,VLOOKUP($I137,得点換算表!$C$45:$D$55,2),VLOOKUP($I137,得点換算表!$E$45:$F$55,2)),"")</f>
        <v/>
      </c>
      <c r="AJ137" s="142" t="str">
        <f>IF($J137&lt;&gt;"",IF($AD137=1,VLOOKUP($J137,得点換算表!$C$56:$D$65,2),VLOOKUP($J137,得点換算表!$E$56:$F$65,2)),"")</f>
        <v/>
      </c>
      <c r="AK137" s="142" t="str">
        <f>IF($K137&lt;&gt;"",IF($AD137=1,VLOOKUP($K137,得点換算表!$C$66:$D$76,2),VLOOKUP($K137,得点換算表!$E$66:$F$76,2)),"")</f>
        <v/>
      </c>
      <c r="AL137" s="142" t="str">
        <f>IF($L137&lt;&gt;"",IF($AD137=1,VLOOKUP($L137,得点換算表!$C$77:$D$86,2),VLOOKUP($L137,得点換算表!$E$77:$F$86,2)),"")</f>
        <v/>
      </c>
      <c r="AM137" s="142" t="str">
        <f>IF($M137&lt;&gt;"",IF($AD137=1,VLOOKUP($M137,得点換算表!$C$87:$D$96,2),VLOOKUP($M137,得点換算表!$E$87:$F$96,2)),"")</f>
        <v/>
      </c>
      <c r="AN137" s="142" t="str">
        <f t="shared" si="18"/>
        <v/>
      </c>
      <c r="AO137" s="143" t="str">
        <f>IF(AND($AN137&lt;&gt;"",$AN137&gt;=8),VLOOKUP($AN137,得点換算表!$I$15:$J$19,2),"")</f>
        <v/>
      </c>
      <c r="AP137" s="105"/>
    </row>
    <row r="138" spans="1:42" x14ac:dyDescent="0.15">
      <c r="A138" s="11"/>
      <c r="B138" s="12"/>
      <c r="C138" s="13"/>
      <c r="D138" s="13"/>
      <c r="E138" s="14"/>
      <c r="F138" s="14"/>
      <c r="G138" s="14"/>
      <c r="H138" s="14"/>
      <c r="I138" s="15"/>
      <c r="J138" s="14"/>
      <c r="K138" s="13"/>
      <c r="L138" s="14"/>
      <c r="M138" s="14"/>
      <c r="N138" s="14"/>
      <c r="O138" s="14"/>
      <c r="P138" s="198"/>
      <c r="Q138" s="198"/>
      <c r="R138" s="198"/>
      <c r="S138" s="198"/>
      <c r="T138" s="198"/>
      <c r="U138" s="198"/>
      <c r="V138" s="198"/>
      <c r="W138" s="202">
        <f t="shared" si="16"/>
        <v>0</v>
      </c>
      <c r="X138" s="14"/>
      <c r="Y138" s="14"/>
      <c r="Z138" s="108"/>
      <c r="AA138" s="114"/>
      <c r="AB138" s="129"/>
      <c r="AC138" s="128"/>
      <c r="AD138" s="142" t="str">
        <f t="shared" si="17"/>
        <v/>
      </c>
      <c r="AE138" s="142" t="str">
        <f>IF($E138&lt;&gt;"",IF($AD138=1,VLOOKUP($E138,得点換算表!$C$5:$D$14,2),VLOOKUP($E138,得点換算表!$E$5:$F$14,2)),"")</f>
        <v/>
      </c>
      <c r="AF138" s="142" t="str">
        <f>IF($F138&lt;&gt;"",IF($AD138=1,VLOOKUP($F138,得点換算表!$C$15:$D$24,2),VLOOKUP($F138,得点換算表!$E$15:$F$24,2)),"")</f>
        <v/>
      </c>
      <c r="AG138" s="142" t="str">
        <f>IF($G138&lt;&gt;"",IF($AD138=1,VLOOKUP($G138,得点換算表!$C$25:$D$34,2),VLOOKUP($G138,得点換算表!$E$25:$F$34,2)),"")</f>
        <v/>
      </c>
      <c r="AH138" s="142" t="str">
        <f>IF($H138&lt;&gt;"",IF($AD138=1,VLOOKUP($H138,得点換算表!$C$35:$D$44,2),VLOOKUP($H138,得点換算表!$E$35:$F$44,2)),"")</f>
        <v/>
      </c>
      <c r="AI138" s="142" t="str">
        <f>IF($I138&lt;&gt;"",IF($AD138=1,VLOOKUP($I138,得点換算表!$C$45:$D$55,2),VLOOKUP($I138,得点換算表!$E$45:$F$55,2)),"")</f>
        <v/>
      </c>
      <c r="AJ138" s="142" t="str">
        <f>IF($J138&lt;&gt;"",IF($AD138=1,VLOOKUP($J138,得点換算表!$C$56:$D$65,2),VLOOKUP($J138,得点換算表!$E$56:$F$65,2)),"")</f>
        <v/>
      </c>
      <c r="AK138" s="142" t="str">
        <f>IF($K138&lt;&gt;"",IF($AD138=1,VLOOKUP($K138,得点換算表!$C$66:$D$76,2),VLOOKUP($K138,得点換算表!$E$66:$F$76,2)),"")</f>
        <v/>
      </c>
      <c r="AL138" s="142" t="str">
        <f>IF($L138&lt;&gt;"",IF($AD138=1,VLOOKUP($L138,得点換算表!$C$77:$D$86,2),VLOOKUP($L138,得点換算表!$E$77:$F$86,2)),"")</f>
        <v/>
      </c>
      <c r="AM138" s="142" t="str">
        <f>IF($M138&lt;&gt;"",IF($AD138=1,VLOOKUP($M138,得点換算表!$C$87:$D$96,2),VLOOKUP($M138,得点換算表!$E$87:$F$96,2)),"")</f>
        <v/>
      </c>
      <c r="AN138" s="142" t="str">
        <f t="shared" si="18"/>
        <v/>
      </c>
      <c r="AO138" s="143" t="str">
        <f>IF(AND($AN138&lt;&gt;"",$AN138&gt;=8),VLOOKUP($AN138,得点換算表!$I$15:$J$19,2),"")</f>
        <v/>
      </c>
      <c r="AP138" s="105"/>
    </row>
    <row r="139" spans="1:42" x14ac:dyDescent="0.15">
      <c r="A139" s="16"/>
      <c r="B139" s="17"/>
      <c r="C139" s="18"/>
      <c r="D139" s="18"/>
      <c r="E139" s="19"/>
      <c r="F139" s="19"/>
      <c r="G139" s="19"/>
      <c r="H139" s="19"/>
      <c r="I139" s="20"/>
      <c r="J139" s="19"/>
      <c r="K139" s="18"/>
      <c r="L139" s="19"/>
      <c r="M139" s="19"/>
      <c r="N139" s="19"/>
      <c r="O139" s="19"/>
      <c r="P139" s="198"/>
      <c r="Q139" s="198"/>
      <c r="R139" s="198"/>
      <c r="S139" s="198"/>
      <c r="T139" s="198"/>
      <c r="U139" s="198"/>
      <c r="V139" s="198"/>
      <c r="W139" s="202">
        <f t="shared" si="16"/>
        <v>0</v>
      </c>
      <c r="X139" s="19"/>
      <c r="Y139" s="19"/>
      <c r="Z139" s="111"/>
      <c r="AA139" s="114"/>
      <c r="AB139" s="129"/>
      <c r="AC139" s="128"/>
      <c r="AD139" s="142" t="str">
        <f t="shared" si="17"/>
        <v/>
      </c>
      <c r="AE139" s="142" t="str">
        <f>IF($E139&lt;&gt;"",IF($AD139=1,VLOOKUP($E139,得点換算表!$C$5:$D$14,2),VLOOKUP($E139,得点換算表!$E$5:$F$14,2)),"")</f>
        <v/>
      </c>
      <c r="AF139" s="142" t="str">
        <f>IF($F139&lt;&gt;"",IF($AD139=1,VLOOKUP($F139,得点換算表!$C$15:$D$24,2),VLOOKUP($F139,得点換算表!$E$15:$F$24,2)),"")</f>
        <v/>
      </c>
      <c r="AG139" s="142" t="str">
        <f>IF($G139&lt;&gt;"",IF($AD139=1,VLOOKUP($G139,得点換算表!$C$25:$D$34,2),VLOOKUP($G139,得点換算表!$E$25:$F$34,2)),"")</f>
        <v/>
      </c>
      <c r="AH139" s="142" t="str">
        <f>IF($H139&lt;&gt;"",IF($AD139=1,VLOOKUP($H139,得点換算表!$C$35:$D$44,2),VLOOKUP($H139,得点換算表!$E$35:$F$44,2)),"")</f>
        <v/>
      </c>
      <c r="AI139" s="142" t="str">
        <f>IF($I139&lt;&gt;"",IF($AD139=1,VLOOKUP($I139,得点換算表!$C$45:$D$55,2),VLOOKUP($I139,得点換算表!$E$45:$F$55,2)),"")</f>
        <v/>
      </c>
      <c r="AJ139" s="142" t="str">
        <f>IF($J139&lt;&gt;"",IF($AD139=1,VLOOKUP($J139,得点換算表!$C$56:$D$65,2),VLOOKUP($J139,得点換算表!$E$56:$F$65,2)),"")</f>
        <v/>
      </c>
      <c r="AK139" s="142" t="str">
        <f>IF($K139&lt;&gt;"",IF($AD139=1,VLOOKUP($K139,得点換算表!$C$66:$D$76,2),VLOOKUP($K139,得点換算表!$E$66:$F$76,2)),"")</f>
        <v/>
      </c>
      <c r="AL139" s="142" t="str">
        <f>IF($L139&lt;&gt;"",IF($AD139=1,VLOOKUP($L139,得点換算表!$C$77:$D$86,2),VLOOKUP($L139,得点換算表!$E$77:$F$86,2)),"")</f>
        <v/>
      </c>
      <c r="AM139" s="142" t="str">
        <f>IF($M139&lt;&gt;"",IF($AD139=1,VLOOKUP($M139,得点換算表!$C$87:$D$96,2),VLOOKUP($M139,得点換算表!$E$87:$F$96,2)),"")</f>
        <v/>
      </c>
      <c r="AN139" s="142" t="str">
        <f t="shared" si="18"/>
        <v/>
      </c>
      <c r="AO139" s="143" t="str">
        <f>IF(AND($AN139&lt;&gt;"",$AN139&gt;=8),VLOOKUP($AN139,得点換算表!$I$15:$J$19,2),"")</f>
        <v/>
      </c>
      <c r="AP139" s="105"/>
    </row>
    <row r="140" spans="1:42" x14ac:dyDescent="0.15">
      <c r="A140" s="39"/>
      <c r="B140" s="40"/>
      <c r="C140" s="41"/>
      <c r="D140" s="41"/>
      <c r="E140" s="42"/>
      <c r="F140" s="42"/>
      <c r="G140" s="42"/>
      <c r="H140" s="42"/>
      <c r="I140" s="43"/>
      <c r="J140" s="42"/>
      <c r="K140" s="41"/>
      <c r="L140" s="42"/>
      <c r="M140" s="42"/>
      <c r="N140" s="42"/>
      <c r="O140" s="42"/>
      <c r="P140" s="198"/>
      <c r="Q140" s="198"/>
      <c r="R140" s="198"/>
      <c r="S140" s="198"/>
      <c r="T140" s="198"/>
      <c r="U140" s="198"/>
      <c r="V140" s="198"/>
      <c r="W140" s="202">
        <f t="shared" si="16"/>
        <v>0</v>
      </c>
      <c r="X140" s="42"/>
      <c r="Y140" s="42"/>
      <c r="Z140" s="112"/>
      <c r="AA140" s="114"/>
      <c r="AB140" s="129"/>
      <c r="AC140" s="128"/>
      <c r="AD140" s="142" t="str">
        <f t="shared" si="17"/>
        <v/>
      </c>
      <c r="AE140" s="142" t="str">
        <f>IF($E140&lt;&gt;"",IF($AD140=1,VLOOKUP($E140,得点換算表!$C$5:$D$14,2),VLOOKUP($E140,得点換算表!$E$5:$F$14,2)),"")</f>
        <v/>
      </c>
      <c r="AF140" s="142" t="str">
        <f>IF($F140&lt;&gt;"",IF($AD140=1,VLOOKUP($F140,得点換算表!$C$15:$D$24,2),VLOOKUP($F140,得点換算表!$E$15:$F$24,2)),"")</f>
        <v/>
      </c>
      <c r="AG140" s="142" t="str">
        <f>IF($G140&lt;&gt;"",IF($AD140=1,VLOOKUP($G140,得点換算表!$C$25:$D$34,2),VLOOKUP($G140,得点換算表!$E$25:$F$34,2)),"")</f>
        <v/>
      </c>
      <c r="AH140" s="142" t="str">
        <f>IF($H140&lt;&gt;"",IF($AD140=1,VLOOKUP($H140,得点換算表!$C$35:$D$44,2),VLOOKUP($H140,得点換算表!$E$35:$F$44,2)),"")</f>
        <v/>
      </c>
      <c r="AI140" s="142" t="str">
        <f>IF($I140&lt;&gt;"",IF($AD140=1,VLOOKUP($I140,得点換算表!$C$45:$D$55,2),VLOOKUP($I140,得点換算表!$E$45:$F$55,2)),"")</f>
        <v/>
      </c>
      <c r="AJ140" s="142" t="str">
        <f>IF($J140&lt;&gt;"",IF($AD140=1,VLOOKUP($J140,得点換算表!$C$56:$D$65,2),VLOOKUP($J140,得点換算表!$E$56:$F$65,2)),"")</f>
        <v/>
      </c>
      <c r="AK140" s="142" t="str">
        <f>IF($K140&lt;&gt;"",IF($AD140=1,VLOOKUP($K140,得点換算表!$C$66:$D$76,2),VLOOKUP($K140,得点換算表!$E$66:$F$76,2)),"")</f>
        <v/>
      </c>
      <c r="AL140" s="142" t="str">
        <f>IF($L140&lt;&gt;"",IF($AD140=1,VLOOKUP($L140,得点換算表!$C$77:$D$86,2),VLOOKUP($L140,得点換算表!$E$77:$F$86,2)),"")</f>
        <v/>
      </c>
      <c r="AM140" s="142" t="str">
        <f>IF($M140&lt;&gt;"",IF($AD140=1,VLOOKUP($M140,得点換算表!$C$87:$D$96,2),VLOOKUP($M140,得点換算表!$E$87:$F$96,2)),"")</f>
        <v/>
      </c>
      <c r="AN140" s="142" t="str">
        <f t="shared" si="18"/>
        <v/>
      </c>
      <c r="AO140" s="143" t="str">
        <f>IF(AND($AN140&lt;&gt;"",$AN140&gt;=8),VLOOKUP($AN140,得点換算表!$I$15:$J$19,2),"")</f>
        <v/>
      </c>
      <c r="AP140" s="105"/>
    </row>
    <row r="141" spans="1:42" x14ac:dyDescent="0.15">
      <c r="A141" s="11"/>
      <c r="B141" s="12"/>
      <c r="C141" s="13"/>
      <c r="D141" s="13"/>
      <c r="E141" s="14"/>
      <c r="F141" s="14"/>
      <c r="G141" s="14"/>
      <c r="H141" s="14"/>
      <c r="I141" s="15"/>
      <c r="J141" s="14"/>
      <c r="K141" s="13"/>
      <c r="L141" s="14"/>
      <c r="M141" s="14"/>
      <c r="N141" s="14"/>
      <c r="O141" s="14"/>
      <c r="P141" s="198"/>
      <c r="Q141" s="198"/>
      <c r="R141" s="198"/>
      <c r="S141" s="198"/>
      <c r="T141" s="198"/>
      <c r="U141" s="198"/>
      <c r="V141" s="198"/>
      <c r="W141" s="202">
        <f t="shared" si="16"/>
        <v>0</v>
      </c>
      <c r="X141" s="14"/>
      <c r="Y141" s="14"/>
      <c r="Z141" s="108"/>
      <c r="AA141" s="114"/>
      <c r="AB141" s="129"/>
      <c r="AC141" s="128"/>
      <c r="AD141" s="142" t="str">
        <f t="shared" si="17"/>
        <v/>
      </c>
      <c r="AE141" s="142" t="str">
        <f>IF($E141&lt;&gt;"",IF($AD141=1,VLOOKUP($E141,得点換算表!$C$5:$D$14,2),VLOOKUP($E141,得点換算表!$E$5:$F$14,2)),"")</f>
        <v/>
      </c>
      <c r="AF141" s="142" t="str">
        <f>IF($F141&lt;&gt;"",IF($AD141=1,VLOOKUP($F141,得点換算表!$C$15:$D$24,2),VLOOKUP($F141,得点換算表!$E$15:$F$24,2)),"")</f>
        <v/>
      </c>
      <c r="AG141" s="142" t="str">
        <f>IF($G141&lt;&gt;"",IF($AD141=1,VLOOKUP($G141,得点換算表!$C$25:$D$34,2),VLOOKUP($G141,得点換算表!$E$25:$F$34,2)),"")</f>
        <v/>
      </c>
      <c r="AH141" s="142" t="str">
        <f>IF($H141&lt;&gt;"",IF($AD141=1,VLOOKUP($H141,得点換算表!$C$35:$D$44,2),VLOOKUP($H141,得点換算表!$E$35:$F$44,2)),"")</f>
        <v/>
      </c>
      <c r="AI141" s="142" t="str">
        <f>IF($I141&lt;&gt;"",IF($AD141=1,VLOOKUP($I141,得点換算表!$C$45:$D$55,2),VLOOKUP($I141,得点換算表!$E$45:$F$55,2)),"")</f>
        <v/>
      </c>
      <c r="AJ141" s="142" t="str">
        <f>IF($J141&lt;&gt;"",IF($AD141=1,VLOOKUP($J141,得点換算表!$C$56:$D$65,2),VLOOKUP($J141,得点換算表!$E$56:$F$65,2)),"")</f>
        <v/>
      </c>
      <c r="AK141" s="142" t="str">
        <f>IF($K141&lt;&gt;"",IF($AD141=1,VLOOKUP($K141,得点換算表!$C$66:$D$76,2),VLOOKUP($K141,得点換算表!$E$66:$F$76,2)),"")</f>
        <v/>
      </c>
      <c r="AL141" s="142" t="str">
        <f>IF($L141&lt;&gt;"",IF($AD141=1,VLOOKUP($L141,得点換算表!$C$77:$D$86,2),VLOOKUP($L141,得点換算表!$E$77:$F$86,2)),"")</f>
        <v/>
      </c>
      <c r="AM141" s="142" t="str">
        <f>IF($M141&lt;&gt;"",IF($AD141=1,VLOOKUP($M141,得点換算表!$C$87:$D$96,2),VLOOKUP($M141,得点換算表!$E$87:$F$96,2)),"")</f>
        <v/>
      </c>
      <c r="AN141" s="142" t="str">
        <f t="shared" si="18"/>
        <v/>
      </c>
      <c r="AO141" s="143" t="str">
        <f>IF(AND($AN141&lt;&gt;"",$AN141&gt;=8),VLOOKUP($AN141,得点換算表!$I$15:$J$19,2),"")</f>
        <v/>
      </c>
      <c r="AP141" s="105"/>
    </row>
    <row r="142" spans="1:42" x14ac:dyDescent="0.15">
      <c r="A142" s="11"/>
      <c r="B142" s="12"/>
      <c r="C142" s="13"/>
      <c r="D142" s="13"/>
      <c r="E142" s="14"/>
      <c r="F142" s="14"/>
      <c r="G142" s="14"/>
      <c r="H142" s="14"/>
      <c r="I142" s="15"/>
      <c r="J142" s="14"/>
      <c r="K142" s="13"/>
      <c r="L142" s="14"/>
      <c r="M142" s="14"/>
      <c r="N142" s="14"/>
      <c r="O142" s="14"/>
      <c r="P142" s="198"/>
      <c r="Q142" s="198"/>
      <c r="R142" s="198"/>
      <c r="S142" s="198"/>
      <c r="T142" s="198"/>
      <c r="U142" s="198"/>
      <c r="V142" s="198"/>
      <c r="W142" s="202">
        <f t="shared" si="16"/>
        <v>0</v>
      </c>
      <c r="X142" s="14"/>
      <c r="Y142" s="14"/>
      <c r="Z142" s="108"/>
      <c r="AA142" s="114"/>
      <c r="AB142" s="129"/>
      <c r="AC142" s="128"/>
      <c r="AD142" s="142" t="str">
        <f t="shared" si="17"/>
        <v/>
      </c>
      <c r="AE142" s="142" t="str">
        <f>IF($E142&lt;&gt;"",IF($AD142=1,VLOOKUP($E142,得点換算表!$C$5:$D$14,2),VLOOKUP($E142,得点換算表!$E$5:$F$14,2)),"")</f>
        <v/>
      </c>
      <c r="AF142" s="142" t="str">
        <f>IF($F142&lt;&gt;"",IF($AD142=1,VLOOKUP($F142,得点換算表!$C$15:$D$24,2),VLOOKUP($F142,得点換算表!$E$15:$F$24,2)),"")</f>
        <v/>
      </c>
      <c r="AG142" s="142" t="str">
        <f>IF($G142&lt;&gt;"",IF($AD142=1,VLOOKUP($G142,得点換算表!$C$25:$D$34,2),VLOOKUP($G142,得点換算表!$E$25:$F$34,2)),"")</f>
        <v/>
      </c>
      <c r="AH142" s="142" t="str">
        <f>IF($H142&lt;&gt;"",IF($AD142=1,VLOOKUP($H142,得点換算表!$C$35:$D$44,2),VLOOKUP($H142,得点換算表!$E$35:$F$44,2)),"")</f>
        <v/>
      </c>
      <c r="AI142" s="142" t="str">
        <f>IF($I142&lt;&gt;"",IF($AD142=1,VLOOKUP($I142,得点換算表!$C$45:$D$55,2),VLOOKUP($I142,得点換算表!$E$45:$F$55,2)),"")</f>
        <v/>
      </c>
      <c r="AJ142" s="142" t="str">
        <f>IF($J142&lt;&gt;"",IF($AD142=1,VLOOKUP($J142,得点換算表!$C$56:$D$65,2),VLOOKUP($J142,得点換算表!$E$56:$F$65,2)),"")</f>
        <v/>
      </c>
      <c r="AK142" s="142" t="str">
        <f>IF($K142&lt;&gt;"",IF($AD142=1,VLOOKUP($K142,得点換算表!$C$66:$D$76,2),VLOOKUP($K142,得点換算表!$E$66:$F$76,2)),"")</f>
        <v/>
      </c>
      <c r="AL142" s="142" t="str">
        <f>IF($L142&lt;&gt;"",IF($AD142=1,VLOOKUP($L142,得点換算表!$C$77:$D$86,2),VLOOKUP($L142,得点換算表!$E$77:$F$86,2)),"")</f>
        <v/>
      </c>
      <c r="AM142" s="142" t="str">
        <f>IF($M142&lt;&gt;"",IF($AD142=1,VLOOKUP($M142,得点換算表!$C$87:$D$96,2),VLOOKUP($M142,得点換算表!$E$87:$F$96,2)),"")</f>
        <v/>
      </c>
      <c r="AN142" s="142" t="str">
        <f t="shared" si="18"/>
        <v/>
      </c>
      <c r="AO142" s="143" t="str">
        <f>IF(AND($AN142&lt;&gt;"",$AN142&gt;=8),VLOOKUP($AN142,得点換算表!$I$15:$J$19,2),"")</f>
        <v/>
      </c>
      <c r="AP142" s="105"/>
    </row>
    <row r="143" spans="1:42" x14ac:dyDescent="0.15">
      <c r="A143" s="11"/>
      <c r="B143" s="12"/>
      <c r="C143" s="13"/>
      <c r="D143" s="13"/>
      <c r="E143" s="14"/>
      <c r="F143" s="14"/>
      <c r="G143" s="14"/>
      <c r="H143" s="14"/>
      <c r="I143" s="15"/>
      <c r="J143" s="14"/>
      <c r="K143" s="13"/>
      <c r="L143" s="14"/>
      <c r="M143" s="14"/>
      <c r="N143" s="14"/>
      <c r="O143" s="14"/>
      <c r="P143" s="198"/>
      <c r="Q143" s="198"/>
      <c r="R143" s="198"/>
      <c r="S143" s="198"/>
      <c r="T143" s="198"/>
      <c r="U143" s="198"/>
      <c r="V143" s="198"/>
      <c r="W143" s="202">
        <f t="shared" si="16"/>
        <v>0</v>
      </c>
      <c r="X143" s="14"/>
      <c r="Y143" s="14"/>
      <c r="Z143" s="108"/>
      <c r="AA143" s="114"/>
      <c r="AB143" s="129"/>
      <c r="AC143" s="128"/>
      <c r="AD143" s="142" t="str">
        <f t="shared" si="17"/>
        <v/>
      </c>
      <c r="AE143" s="142" t="str">
        <f>IF($E143&lt;&gt;"",IF($AD143=1,VLOOKUP($E143,得点換算表!$C$5:$D$14,2),VLOOKUP($E143,得点換算表!$E$5:$F$14,2)),"")</f>
        <v/>
      </c>
      <c r="AF143" s="142" t="str">
        <f>IF($F143&lt;&gt;"",IF($AD143=1,VLOOKUP($F143,得点換算表!$C$15:$D$24,2),VLOOKUP($F143,得点換算表!$E$15:$F$24,2)),"")</f>
        <v/>
      </c>
      <c r="AG143" s="142" t="str">
        <f>IF($G143&lt;&gt;"",IF($AD143=1,VLOOKUP($G143,得点換算表!$C$25:$D$34,2),VLOOKUP($G143,得点換算表!$E$25:$F$34,2)),"")</f>
        <v/>
      </c>
      <c r="AH143" s="142" t="str">
        <f>IF($H143&lt;&gt;"",IF($AD143=1,VLOOKUP($H143,得点換算表!$C$35:$D$44,2),VLOOKUP($H143,得点換算表!$E$35:$F$44,2)),"")</f>
        <v/>
      </c>
      <c r="AI143" s="142" t="str">
        <f>IF($I143&lt;&gt;"",IF($AD143=1,VLOOKUP($I143,得点換算表!$C$45:$D$55,2),VLOOKUP($I143,得点換算表!$E$45:$F$55,2)),"")</f>
        <v/>
      </c>
      <c r="AJ143" s="142" t="str">
        <f>IF($J143&lt;&gt;"",IF($AD143=1,VLOOKUP($J143,得点換算表!$C$56:$D$65,2),VLOOKUP($J143,得点換算表!$E$56:$F$65,2)),"")</f>
        <v/>
      </c>
      <c r="AK143" s="142" t="str">
        <f>IF($K143&lt;&gt;"",IF($AD143=1,VLOOKUP($K143,得点換算表!$C$66:$D$76,2),VLOOKUP($K143,得点換算表!$E$66:$F$76,2)),"")</f>
        <v/>
      </c>
      <c r="AL143" s="142" t="str">
        <f>IF($L143&lt;&gt;"",IF($AD143=1,VLOOKUP($L143,得点換算表!$C$77:$D$86,2),VLOOKUP($L143,得点換算表!$E$77:$F$86,2)),"")</f>
        <v/>
      </c>
      <c r="AM143" s="142" t="str">
        <f>IF($M143&lt;&gt;"",IF($AD143=1,VLOOKUP($M143,得点換算表!$C$87:$D$96,2),VLOOKUP($M143,得点換算表!$E$87:$F$96,2)),"")</f>
        <v/>
      </c>
      <c r="AN143" s="142" t="str">
        <f t="shared" si="18"/>
        <v/>
      </c>
      <c r="AO143" s="143" t="str">
        <f>IF(AND($AN143&lt;&gt;"",$AN143&gt;=8),VLOOKUP($AN143,得点換算表!$I$15:$J$19,2),"")</f>
        <v/>
      </c>
      <c r="AP143" s="105"/>
    </row>
    <row r="144" spans="1:42" x14ac:dyDescent="0.15">
      <c r="A144" s="11"/>
      <c r="B144" s="12"/>
      <c r="C144" s="13"/>
      <c r="D144" s="13"/>
      <c r="E144" s="14"/>
      <c r="F144" s="14"/>
      <c r="G144" s="14"/>
      <c r="H144" s="14"/>
      <c r="I144" s="15"/>
      <c r="J144" s="14"/>
      <c r="K144" s="13"/>
      <c r="L144" s="14"/>
      <c r="M144" s="14"/>
      <c r="N144" s="14"/>
      <c r="O144" s="14"/>
      <c r="P144" s="198"/>
      <c r="Q144" s="198"/>
      <c r="R144" s="198"/>
      <c r="S144" s="198"/>
      <c r="T144" s="198"/>
      <c r="U144" s="198"/>
      <c r="V144" s="198"/>
      <c r="W144" s="202">
        <f t="shared" si="16"/>
        <v>0</v>
      </c>
      <c r="X144" s="14"/>
      <c r="Y144" s="14"/>
      <c r="Z144" s="108"/>
      <c r="AA144" s="114"/>
      <c r="AB144" s="129"/>
      <c r="AC144" s="128"/>
      <c r="AD144" s="142" t="str">
        <f t="shared" si="17"/>
        <v/>
      </c>
      <c r="AE144" s="142" t="str">
        <f>IF($E144&lt;&gt;"",IF($AD144=1,VLOOKUP($E144,得点換算表!$C$5:$D$14,2),VLOOKUP($E144,得点換算表!$E$5:$F$14,2)),"")</f>
        <v/>
      </c>
      <c r="AF144" s="142" t="str">
        <f>IF($F144&lt;&gt;"",IF($AD144=1,VLOOKUP($F144,得点換算表!$C$15:$D$24,2),VLOOKUP($F144,得点換算表!$E$15:$F$24,2)),"")</f>
        <v/>
      </c>
      <c r="AG144" s="142" t="str">
        <f>IF($G144&lt;&gt;"",IF($AD144=1,VLOOKUP($G144,得点換算表!$C$25:$D$34,2),VLOOKUP($G144,得点換算表!$E$25:$F$34,2)),"")</f>
        <v/>
      </c>
      <c r="AH144" s="142" t="str">
        <f>IF($H144&lt;&gt;"",IF($AD144=1,VLOOKUP($H144,得点換算表!$C$35:$D$44,2),VLOOKUP($H144,得点換算表!$E$35:$F$44,2)),"")</f>
        <v/>
      </c>
      <c r="AI144" s="142" t="str">
        <f>IF($I144&lt;&gt;"",IF($AD144=1,VLOOKUP($I144,得点換算表!$C$45:$D$55,2),VLOOKUP($I144,得点換算表!$E$45:$F$55,2)),"")</f>
        <v/>
      </c>
      <c r="AJ144" s="142" t="str">
        <f>IF($J144&lt;&gt;"",IF($AD144=1,VLOOKUP($J144,得点換算表!$C$56:$D$65,2),VLOOKUP($J144,得点換算表!$E$56:$F$65,2)),"")</f>
        <v/>
      </c>
      <c r="AK144" s="142" t="str">
        <f>IF($K144&lt;&gt;"",IF($AD144=1,VLOOKUP($K144,得点換算表!$C$66:$D$76,2),VLOOKUP($K144,得点換算表!$E$66:$F$76,2)),"")</f>
        <v/>
      </c>
      <c r="AL144" s="142" t="str">
        <f>IF($L144&lt;&gt;"",IF($AD144=1,VLOOKUP($L144,得点換算表!$C$77:$D$86,2),VLOOKUP($L144,得点換算表!$E$77:$F$86,2)),"")</f>
        <v/>
      </c>
      <c r="AM144" s="142" t="str">
        <f>IF($M144&lt;&gt;"",IF($AD144=1,VLOOKUP($M144,得点換算表!$C$87:$D$96,2),VLOOKUP($M144,得点換算表!$E$87:$F$96,2)),"")</f>
        <v/>
      </c>
      <c r="AN144" s="142" t="str">
        <f t="shared" si="18"/>
        <v/>
      </c>
      <c r="AO144" s="143" t="str">
        <f>IF(AND($AN144&lt;&gt;"",$AN144&gt;=8),VLOOKUP($AN144,得点換算表!$I$15:$J$19,2),"")</f>
        <v/>
      </c>
      <c r="AP144" s="105"/>
    </row>
    <row r="145" spans="1:42" x14ac:dyDescent="0.15">
      <c r="A145" s="11"/>
      <c r="B145" s="12"/>
      <c r="C145" s="13"/>
      <c r="D145" s="13"/>
      <c r="E145" s="14"/>
      <c r="F145" s="14"/>
      <c r="G145" s="14"/>
      <c r="H145" s="14"/>
      <c r="I145" s="15"/>
      <c r="J145" s="14"/>
      <c r="K145" s="13"/>
      <c r="L145" s="14"/>
      <c r="M145" s="14"/>
      <c r="N145" s="14"/>
      <c r="O145" s="14"/>
      <c r="P145" s="198"/>
      <c r="Q145" s="198"/>
      <c r="R145" s="198"/>
      <c r="S145" s="198"/>
      <c r="T145" s="198"/>
      <c r="U145" s="198"/>
      <c r="V145" s="198"/>
      <c r="W145" s="202">
        <f t="shared" si="16"/>
        <v>0</v>
      </c>
      <c r="X145" s="14"/>
      <c r="Y145" s="14"/>
      <c r="Z145" s="108"/>
      <c r="AA145" s="114"/>
      <c r="AB145" s="129"/>
      <c r="AC145" s="128"/>
      <c r="AD145" s="142" t="str">
        <f t="shared" si="17"/>
        <v/>
      </c>
      <c r="AE145" s="142" t="str">
        <f>IF($E145&lt;&gt;"",IF($AD145=1,VLOOKUP($E145,得点換算表!$C$5:$D$14,2),VLOOKUP($E145,得点換算表!$E$5:$F$14,2)),"")</f>
        <v/>
      </c>
      <c r="AF145" s="142" t="str">
        <f>IF($F145&lt;&gt;"",IF($AD145=1,VLOOKUP($F145,得点換算表!$C$15:$D$24,2),VLOOKUP($F145,得点換算表!$E$15:$F$24,2)),"")</f>
        <v/>
      </c>
      <c r="AG145" s="142" t="str">
        <f>IF($G145&lt;&gt;"",IF($AD145=1,VLOOKUP($G145,得点換算表!$C$25:$D$34,2),VLOOKUP($G145,得点換算表!$E$25:$F$34,2)),"")</f>
        <v/>
      </c>
      <c r="AH145" s="142" t="str">
        <f>IF($H145&lt;&gt;"",IF($AD145=1,VLOOKUP($H145,得点換算表!$C$35:$D$44,2),VLOOKUP($H145,得点換算表!$E$35:$F$44,2)),"")</f>
        <v/>
      </c>
      <c r="AI145" s="142" t="str">
        <f>IF($I145&lt;&gt;"",IF($AD145=1,VLOOKUP($I145,得点換算表!$C$45:$D$55,2),VLOOKUP($I145,得点換算表!$E$45:$F$55,2)),"")</f>
        <v/>
      </c>
      <c r="AJ145" s="142" t="str">
        <f>IF($J145&lt;&gt;"",IF($AD145=1,VLOOKUP($J145,得点換算表!$C$56:$D$65,2),VLOOKUP($J145,得点換算表!$E$56:$F$65,2)),"")</f>
        <v/>
      </c>
      <c r="AK145" s="142" t="str">
        <f>IF($K145&lt;&gt;"",IF($AD145=1,VLOOKUP($K145,得点換算表!$C$66:$D$76,2),VLOOKUP($K145,得点換算表!$E$66:$F$76,2)),"")</f>
        <v/>
      </c>
      <c r="AL145" s="142" t="str">
        <f>IF($L145&lt;&gt;"",IF($AD145=1,VLOOKUP($L145,得点換算表!$C$77:$D$86,2),VLOOKUP($L145,得点換算表!$E$77:$F$86,2)),"")</f>
        <v/>
      </c>
      <c r="AM145" s="142" t="str">
        <f>IF($M145&lt;&gt;"",IF($AD145=1,VLOOKUP($M145,得点換算表!$C$87:$D$96,2),VLOOKUP($M145,得点換算表!$E$87:$F$96,2)),"")</f>
        <v/>
      </c>
      <c r="AN145" s="142" t="str">
        <f t="shared" si="18"/>
        <v/>
      </c>
      <c r="AO145" s="143" t="str">
        <f>IF(AND($AN145&lt;&gt;"",$AN145&gt;=8),VLOOKUP($AN145,得点換算表!$I$15:$J$19,2),"")</f>
        <v/>
      </c>
      <c r="AP145" s="105"/>
    </row>
    <row r="146" spans="1:42" x14ac:dyDescent="0.15">
      <c r="A146" s="11"/>
      <c r="B146" s="12"/>
      <c r="C146" s="13"/>
      <c r="D146" s="13"/>
      <c r="E146" s="14"/>
      <c r="F146" s="14"/>
      <c r="G146" s="14"/>
      <c r="H146" s="14"/>
      <c r="I146" s="15"/>
      <c r="J146" s="14"/>
      <c r="K146" s="13"/>
      <c r="L146" s="14"/>
      <c r="M146" s="14"/>
      <c r="N146" s="14"/>
      <c r="O146" s="14"/>
      <c r="P146" s="198"/>
      <c r="Q146" s="198"/>
      <c r="R146" s="198"/>
      <c r="S146" s="198"/>
      <c r="T146" s="198"/>
      <c r="U146" s="198"/>
      <c r="V146" s="198"/>
      <c r="W146" s="202">
        <f t="shared" si="16"/>
        <v>0</v>
      </c>
      <c r="X146" s="14"/>
      <c r="Y146" s="14"/>
      <c r="Z146" s="108"/>
      <c r="AA146" s="114"/>
      <c r="AB146" s="129"/>
      <c r="AC146" s="128"/>
      <c r="AD146" s="142" t="str">
        <f t="shared" si="17"/>
        <v/>
      </c>
      <c r="AE146" s="142" t="str">
        <f>IF($E146&lt;&gt;"",IF($AD146=1,VLOOKUP($E146,得点換算表!$C$5:$D$14,2),VLOOKUP($E146,得点換算表!$E$5:$F$14,2)),"")</f>
        <v/>
      </c>
      <c r="AF146" s="142" t="str">
        <f>IF($F146&lt;&gt;"",IF($AD146=1,VLOOKUP($F146,得点換算表!$C$15:$D$24,2),VLOOKUP($F146,得点換算表!$E$15:$F$24,2)),"")</f>
        <v/>
      </c>
      <c r="AG146" s="142" t="str">
        <f>IF($G146&lt;&gt;"",IF($AD146=1,VLOOKUP($G146,得点換算表!$C$25:$D$34,2),VLOOKUP($G146,得点換算表!$E$25:$F$34,2)),"")</f>
        <v/>
      </c>
      <c r="AH146" s="142" t="str">
        <f>IF($H146&lt;&gt;"",IF($AD146=1,VLOOKUP($H146,得点換算表!$C$35:$D$44,2),VLOOKUP($H146,得点換算表!$E$35:$F$44,2)),"")</f>
        <v/>
      </c>
      <c r="AI146" s="142" t="str">
        <f>IF($I146&lt;&gt;"",IF($AD146=1,VLOOKUP($I146,得点換算表!$C$45:$D$55,2),VLOOKUP($I146,得点換算表!$E$45:$F$55,2)),"")</f>
        <v/>
      </c>
      <c r="AJ146" s="142" t="str">
        <f>IF($J146&lt;&gt;"",IF($AD146=1,VLOOKUP($J146,得点換算表!$C$56:$D$65,2),VLOOKUP($J146,得点換算表!$E$56:$F$65,2)),"")</f>
        <v/>
      </c>
      <c r="AK146" s="142" t="str">
        <f>IF($K146&lt;&gt;"",IF($AD146=1,VLOOKUP($K146,得点換算表!$C$66:$D$76,2),VLOOKUP($K146,得点換算表!$E$66:$F$76,2)),"")</f>
        <v/>
      </c>
      <c r="AL146" s="142" t="str">
        <f>IF($L146&lt;&gt;"",IF($AD146=1,VLOOKUP($L146,得点換算表!$C$77:$D$86,2),VLOOKUP($L146,得点換算表!$E$77:$F$86,2)),"")</f>
        <v/>
      </c>
      <c r="AM146" s="142" t="str">
        <f>IF($M146&lt;&gt;"",IF($AD146=1,VLOOKUP($M146,得点換算表!$C$87:$D$96,2),VLOOKUP($M146,得点換算表!$E$87:$F$96,2)),"")</f>
        <v/>
      </c>
      <c r="AN146" s="142" t="str">
        <f t="shared" si="18"/>
        <v/>
      </c>
      <c r="AO146" s="143" t="str">
        <f>IF(AND($AN146&lt;&gt;"",$AN146&gt;=8),VLOOKUP($AN146,得点換算表!$I$15:$J$19,2),"")</f>
        <v/>
      </c>
      <c r="AP146" s="105"/>
    </row>
    <row r="147" spans="1:42" x14ac:dyDescent="0.15">
      <c r="A147" s="11"/>
      <c r="B147" s="12"/>
      <c r="C147" s="13"/>
      <c r="D147" s="13"/>
      <c r="E147" s="14"/>
      <c r="F147" s="14"/>
      <c r="G147" s="14"/>
      <c r="H147" s="14"/>
      <c r="I147" s="15"/>
      <c r="J147" s="14"/>
      <c r="K147" s="13"/>
      <c r="L147" s="14"/>
      <c r="M147" s="14"/>
      <c r="N147" s="14"/>
      <c r="O147" s="14"/>
      <c r="P147" s="198"/>
      <c r="Q147" s="198"/>
      <c r="R147" s="198"/>
      <c r="S147" s="198"/>
      <c r="T147" s="198"/>
      <c r="U147" s="198"/>
      <c r="V147" s="198"/>
      <c r="W147" s="202">
        <f t="shared" si="16"/>
        <v>0</v>
      </c>
      <c r="X147" s="14"/>
      <c r="Y147" s="14"/>
      <c r="Z147" s="108"/>
      <c r="AA147" s="114"/>
      <c r="AB147" s="129"/>
      <c r="AC147" s="128"/>
      <c r="AD147" s="142" t="str">
        <f t="shared" si="17"/>
        <v/>
      </c>
      <c r="AE147" s="142" t="str">
        <f>IF($E147&lt;&gt;"",IF($AD147=1,VLOOKUP($E147,得点換算表!$C$5:$D$14,2),VLOOKUP($E147,得点換算表!$E$5:$F$14,2)),"")</f>
        <v/>
      </c>
      <c r="AF147" s="142" t="str">
        <f>IF($F147&lt;&gt;"",IF($AD147=1,VLOOKUP($F147,得点換算表!$C$15:$D$24,2),VLOOKUP($F147,得点換算表!$E$15:$F$24,2)),"")</f>
        <v/>
      </c>
      <c r="AG147" s="142" t="str">
        <f>IF($G147&lt;&gt;"",IF($AD147=1,VLOOKUP($G147,得点換算表!$C$25:$D$34,2),VLOOKUP($G147,得点換算表!$E$25:$F$34,2)),"")</f>
        <v/>
      </c>
      <c r="AH147" s="142" t="str">
        <f>IF($H147&lt;&gt;"",IF($AD147=1,VLOOKUP($H147,得点換算表!$C$35:$D$44,2),VLOOKUP($H147,得点換算表!$E$35:$F$44,2)),"")</f>
        <v/>
      </c>
      <c r="AI147" s="142" t="str">
        <f>IF($I147&lt;&gt;"",IF($AD147=1,VLOOKUP($I147,得点換算表!$C$45:$D$55,2),VLOOKUP($I147,得点換算表!$E$45:$F$55,2)),"")</f>
        <v/>
      </c>
      <c r="AJ147" s="142" t="str">
        <f>IF($J147&lt;&gt;"",IF($AD147=1,VLOOKUP($J147,得点換算表!$C$56:$D$65,2),VLOOKUP($J147,得点換算表!$E$56:$F$65,2)),"")</f>
        <v/>
      </c>
      <c r="AK147" s="142" t="str">
        <f>IF($K147&lt;&gt;"",IF($AD147=1,VLOOKUP($K147,得点換算表!$C$66:$D$76,2),VLOOKUP($K147,得点換算表!$E$66:$F$76,2)),"")</f>
        <v/>
      </c>
      <c r="AL147" s="142" t="str">
        <f>IF($L147&lt;&gt;"",IF($AD147=1,VLOOKUP($L147,得点換算表!$C$77:$D$86,2),VLOOKUP($L147,得点換算表!$E$77:$F$86,2)),"")</f>
        <v/>
      </c>
      <c r="AM147" s="142" t="str">
        <f>IF($M147&lt;&gt;"",IF($AD147=1,VLOOKUP($M147,得点換算表!$C$87:$D$96,2),VLOOKUP($M147,得点換算表!$E$87:$F$96,2)),"")</f>
        <v/>
      </c>
      <c r="AN147" s="142" t="str">
        <f t="shared" si="18"/>
        <v/>
      </c>
      <c r="AO147" s="143" t="str">
        <f>IF(AND($AN147&lt;&gt;"",$AN147&gt;=8),VLOOKUP($AN147,得点換算表!$I$15:$J$19,2),"")</f>
        <v/>
      </c>
      <c r="AP147" s="105"/>
    </row>
    <row r="148" spans="1:42" x14ac:dyDescent="0.15">
      <c r="A148" s="11"/>
      <c r="B148" s="12"/>
      <c r="C148" s="13"/>
      <c r="D148" s="13"/>
      <c r="E148" s="14"/>
      <c r="F148" s="14"/>
      <c r="G148" s="14"/>
      <c r="H148" s="14"/>
      <c r="I148" s="15"/>
      <c r="J148" s="14"/>
      <c r="K148" s="13"/>
      <c r="L148" s="14"/>
      <c r="M148" s="14"/>
      <c r="N148" s="14"/>
      <c r="O148" s="14"/>
      <c r="P148" s="198"/>
      <c r="Q148" s="198"/>
      <c r="R148" s="198"/>
      <c r="S148" s="198"/>
      <c r="T148" s="198"/>
      <c r="U148" s="198"/>
      <c r="V148" s="198"/>
      <c r="W148" s="202">
        <f t="shared" si="16"/>
        <v>0</v>
      </c>
      <c r="X148" s="14"/>
      <c r="Y148" s="14"/>
      <c r="Z148" s="108"/>
      <c r="AA148" s="114"/>
      <c r="AB148" s="129"/>
      <c r="AC148" s="128"/>
      <c r="AD148" s="142" t="str">
        <f t="shared" si="17"/>
        <v/>
      </c>
      <c r="AE148" s="142" t="str">
        <f>IF($E148&lt;&gt;"",IF($AD148=1,VLOOKUP($E148,得点換算表!$C$5:$D$14,2),VLOOKUP($E148,得点換算表!$E$5:$F$14,2)),"")</f>
        <v/>
      </c>
      <c r="AF148" s="142" t="str">
        <f>IF($F148&lt;&gt;"",IF($AD148=1,VLOOKUP($F148,得点換算表!$C$15:$D$24,2),VLOOKUP($F148,得点換算表!$E$15:$F$24,2)),"")</f>
        <v/>
      </c>
      <c r="AG148" s="142" t="str">
        <f>IF($G148&lt;&gt;"",IF($AD148=1,VLOOKUP($G148,得点換算表!$C$25:$D$34,2),VLOOKUP($G148,得点換算表!$E$25:$F$34,2)),"")</f>
        <v/>
      </c>
      <c r="AH148" s="142" t="str">
        <f>IF($H148&lt;&gt;"",IF($AD148=1,VLOOKUP($H148,得点換算表!$C$35:$D$44,2),VLOOKUP($H148,得点換算表!$E$35:$F$44,2)),"")</f>
        <v/>
      </c>
      <c r="AI148" s="142" t="str">
        <f>IF($I148&lt;&gt;"",IF($AD148=1,VLOOKUP($I148,得点換算表!$C$45:$D$55,2),VLOOKUP($I148,得点換算表!$E$45:$F$55,2)),"")</f>
        <v/>
      </c>
      <c r="AJ148" s="142" t="str">
        <f>IF($J148&lt;&gt;"",IF($AD148=1,VLOOKUP($J148,得点換算表!$C$56:$D$65,2),VLOOKUP($J148,得点換算表!$E$56:$F$65,2)),"")</f>
        <v/>
      </c>
      <c r="AK148" s="142" t="str">
        <f>IF($K148&lt;&gt;"",IF($AD148=1,VLOOKUP($K148,得点換算表!$C$66:$D$76,2),VLOOKUP($K148,得点換算表!$E$66:$F$76,2)),"")</f>
        <v/>
      </c>
      <c r="AL148" s="142" t="str">
        <f>IF($L148&lt;&gt;"",IF($AD148=1,VLOOKUP($L148,得点換算表!$C$77:$D$86,2),VLOOKUP($L148,得点換算表!$E$77:$F$86,2)),"")</f>
        <v/>
      </c>
      <c r="AM148" s="142" t="str">
        <f>IF($M148&lt;&gt;"",IF($AD148=1,VLOOKUP($M148,得点換算表!$C$87:$D$96,2),VLOOKUP($M148,得点換算表!$E$87:$F$96,2)),"")</f>
        <v/>
      </c>
      <c r="AN148" s="142" t="str">
        <f t="shared" si="18"/>
        <v/>
      </c>
      <c r="AO148" s="143" t="str">
        <f>IF(AND($AN148&lt;&gt;"",$AN148&gt;=8),VLOOKUP($AN148,得点換算表!$I$15:$J$19,2),"")</f>
        <v/>
      </c>
      <c r="AP148" s="105"/>
    </row>
    <row r="149" spans="1:42" x14ac:dyDescent="0.15">
      <c r="A149" s="11"/>
      <c r="B149" s="12"/>
      <c r="C149" s="13"/>
      <c r="D149" s="13"/>
      <c r="E149" s="14"/>
      <c r="F149" s="14"/>
      <c r="G149" s="14"/>
      <c r="H149" s="14"/>
      <c r="I149" s="15"/>
      <c r="J149" s="14"/>
      <c r="K149" s="13"/>
      <c r="L149" s="14"/>
      <c r="M149" s="14"/>
      <c r="N149" s="14"/>
      <c r="O149" s="14"/>
      <c r="P149" s="198"/>
      <c r="Q149" s="198"/>
      <c r="R149" s="198"/>
      <c r="S149" s="198"/>
      <c r="T149" s="198"/>
      <c r="U149" s="198"/>
      <c r="V149" s="198"/>
      <c r="W149" s="202">
        <f t="shared" si="16"/>
        <v>0</v>
      </c>
      <c r="X149" s="14"/>
      <c r="Y149" s="14"/>
      <c r="Z149" s="108"/>
      <c r="AA149" s="114"/>
      <c r="AB149" s="129"/>
      <c r="AC149" s="128"/>
      <c r="AD149" s="142" t="str">
        <f t="shared" si="17"/>
        <v/>
      </c>
      <c r="AE149" s="142" t="str">
        <f>IF($E149&lt;&gt;"",IF($AD149=1,VLOOKUP($E149,得点換算表!$C$5:$D$14,2),VLOOKUP($E149,得点換算表!$E$5:$F$14,2)),"")</f>
        <v/>
      </c>
      <c r="AF149" s="142" t="str">
        <f>IF($F149&lt;&gt;"",IF($AD149=1,VLOOKUP($F149,得点換算表!$C$15:$D$24,2),VLOOKUP($F149,得点換算表!$E$15:$F$24,2)),"")</f>
        <v/>
      </c>
      <c r="AG149" s="142" t="str">
        <f>IF($G149&lt;&gt;"",IF($AD149=1,VLOOKUP($G149,得点換算表!$C$25:$D$34,2),VLOOKUP($G149,得点換算表!$E$25:$F$34,2)),"")</f>
        <v/>
      </c>
      <c r="AH149" s="142" t="str">
        <f>IF($H149&lt;&gt;"",IF($AD149=1,VLOOKUP($H149,得点換算表!$C$35:$D$44,2),VLOOKUP($H149,得点換算表!$E$35:$F$44,2)),"")</f>
        <v/>
      </c>
      <c r="AI149" s="142" t="str">
        <f>IF($I149&lt;&gt;"",IF($AD149=1,VLOOKUP($I149,得点換算表!$C$45:$D$55,2),VLOOKUP($I149,得点換算表!$E$45:$F$55,2)),"")</f>
        <v/>
      </c>
      <c r="AJ149" s="142" t="str">
        <f>IF($J149&lt;&gt;"",IF($AD149=1,VLOOKUP($J149,得点換算表!$C$56:$D$65,2),VLOOKUP($J149,得点換算表!$E$56:$F$65,2)),"")</f>
        <v/>
      </c>
      <c r="AK149" s="142" t="str">
        <f>IF($K149&lt;&gt;"",IF($AD149=1,VLOOKUP($K149,得点換算表!$C$66:$D$76,2),VLOOKUP($K149,得点換算表!$E$66:$F$76,2)),"")</f>
        <v/>
      </c>
      <c r="AL149" s="142" t="str">
        <f>IF($L149&lt;&gt;"",IF($AD149=1,VLOOKUP($L149,得点換算表!$C$77:$D$86,2),VLOOKUP($L149,得点換算表!$E$77:$F$86,2)),"")</f>
        <v/>
      </c>
      <c r="AM149" s="142" t="str">
        <f>IF($M149&lt;&gt;"",IF($AD149=1,VLOOKUP($M149,得点換算表!$C$87:$D$96,2),VLOOKUP($M149,得点換算表!$E$87:$F$96,2)),"")</f>
        <v/>
      </c>
      <c r="AN149" s="142" t="str">
        <f t="shared" si="18"/>
        <v/>
      </c>
      <c r="AO149" s="143" t="str">
        <f>IF(AND($AN149&lt;&gt;"",$AN149&gt;=8),VLOOKUP($AN149,得点換算表!$I$15:$J$19,2),"")</f>
        <v/>
      </c>
      <c r="AP149" s="105"/>
    </row>
    <row r="150" spans="1:42" x14ac:dyDescent="0.15">
      <c r="A150" s="11"/>
      <c r="B150" s="12"/>
      <c r="C150" s="13"/>
      <c r="D150" s="13"/>
      <c r="E150" s="14"/>
      <c r="F150" s="14"/>
      <c r="G150" s="14"/>
      <c r="H150" s="14"/>
      <c r="I150" s="15"/>
      <c r="J150" s="14"/>
      <c r="K150" s="13"/>
      <c r="L150" s="14"/>
      <c r="M150" s="14"/>
      <c r="N150" s="14"/>
      <c r="O150" s="14"/>
      <c r="P150" s="198"/>
      <c r="Q150" s="198"/>
      <c r="R150" s="198"/>
      <c r="S150" s="198"/>
      <c r="T150" s="198"/>
      <c r="U150" s="198"/>
      <c r="V150" s="198"/>
      <c r="W150" s="202">
        <f t="shared" si="16"/>
        <v>0</v>
      </c>
      <c r="X150" s="14"/>
      <c r="Y150" s="14"/>
      <c r="Z150" s="108"/>
      <c r="AA150" s="114"/>
      <c r="AB150" s="129"/>
      <c r="AC150" s="128"/>
      <c r="AD150" s="142" t="str">
        <f t="shared" si="17"/>
        <v/>
      </c>
      <c r="AE150" s="142" t="str">
        <f>IF($E150&lt;&gt;"",IF($AD150=1,VLOOKUP($E150,得点換算表!$C$5:$D$14,2),VLOOKUP($E150,得点換算表!$E$5:$F$14,2)),"")</f>
        <v/>
      </c>
      <c r="AF150" s="142" t="str">
        <f>IF($F150&lt;&gt;"",IF($AD150=1,VLOOKUP($F150,得点換算表!$C$15:$D$24,2),VLOOKUP($F150,得点換算表!$E$15:$F$24,2)),"")</f>
        <v/>
      </c>
      <c r="AG150" s="142" t="str">
        <f>IF($G150&lt;&gt;"",IF($AD150=1,VLOOKUP($G150,得点換算表!$C$25:$D$34,2),VLOOKUP($G150,得点換算表!$E$25:$F$34,2)),"")</f>
        <v/>
      </c>
      <c r="AH150" s="142" t="str">
        <f>IF($H150&lt;&gt;"",IF($AD150=1,VLOOKUP($H150,得点換算表!$C$35:$D$44,2),VLOOKUP($H150,得点換算表!$E$35:$F$44,2)),"")</f>
        <v/>
      </c>
      <c r="AI150" s="142" t="str">
        <f>IF($I150&lt;&gt;"",IF($AD150=1,VLOOKUP($I150,得点換算表!$C$45:$D$55,2),VLOOKUP($I150,得点換算表!$E$45:$F$55,2)),"")</f>
        <v/>
      </c>
      <c r="AJ150" s="142" t="str">
        <f>IF($J150&lt;&gt;"",IF($AD150=1,VLOOKUP($J150,得点換算表!$C$56:$D$65,2),VLOOKUP($J150,得点換算表!$E$56:$F$65,2)),"")</f>
        <v/>
      </c>
      <c r="AK150" s="142" t="str">
        <f>IF($K150&lt;&gt;"",IF($AD150=1,VLOOKUP($K150,得点換算表!$C$66:$D$76,2),VLOOKUP($K150,得点換算表!$E$66:$F$76,2)),"")</f>
        <v/>
      </c>
      <c r="AL150" s="142" t="str">
        <f>IF($L150&lt;&gt;"",IF($AD150=1,VLOOKUP($L150,得点換算表!$C$77:$D$86,2),VLOOKUP($L150,得点換算表!$E$77:$F$86,2)),"")</f>
        <v/>
      </c>
      <c r="AM150" s="142" t="str">
        <f>IF($M150&lt;&gt;"",IF($AD150=1,VLOOKUP($M150,得点換算表!$C$87:$D$96,2),VLOOKUP($M150,得点換算表!$E$87:$F$96,2)),"")</f>
        <v/>
      </c>
      <c r="AN150" s="142" t="str">
        <f t="shared" si="18"/>
        <v/>
      </c>
      <c r="AO150" s="143" t="str">
        <f>IF(AND($AN150&lt;&gt;"",$AN150&gt;=8),VLOOKUP($AN150,得点換算表!$I$15:$J$19,2),"")</f>
        <v/>
      </c>
      <c r="AP150" s="105"/>
    </row>
    <row r="151" spans="1:42" x14ac:dyDescent="0.15">
      <c r="A151" s="11"/>
      <c r="B151" s="12"/>
      <c r="C151" s="13"/>
      <c r="D151" s="13"/>
      <c r="E151" s="14"/>
      <c r="F151" s="14"/>
      <c r="G151" s="14"/>
      <c r="H151" s="14"/>
      <c r="I151" s="15"/>
      <c r="J151" s="14"/>
      <c r="K151" s="13"/>
      <c r="L151" s="14"/>
      <c r="M151" s="14"/>
      <c r="N151" s="14"/>
      <c r="O151" s="14"/>
      <c r="P151" s="198"/>
      <c r="Q151" s="198"/>
      <c r="R151" s="198"/>
      <c r="S151" s="198"/>
      <c r="T151" s="198"/>
      <c r="U151" s="198"/>
      <c r="V151" s="198"/>
      <c r="W151" s="202">
        <f t="shared" si="16"/>
        <v>0</v>
      </c>
      <c r="X151" s="14"/>
      <c r="Y151" s="14"/>
      <c r="Z151" s="108"/>
      <c r="AA151" s="114"/>
      <c r="AB151" s="129"/>
      <c r="AC151" s="128"/>
      <c r="AD151" s="142" t="str">
        <f t="shared" si="17"/>
        <v/>
      </c>
      <c r="AE151" s="142" t="str">
        <f>IF($E151&lt;&gt;"",IF($AD151=1,VLOOKUP($E151,得点換算表!$C$5:$D$14,2),VLOOKUP($E151,得点換算表!$E$5:$F$14,2)),"")</f>
        <v/>
      </c>
      <c r="AF151" s="142" t="str">
        <f>IF($F151&lt;&gt;"",IF($AD151=1,VLOOKUP($F151,得点換算表!$C$15:$D$24,2),VLOOKUP($F151,得点換算表!$E$15:$F$24,2)),"")</f>
        <v/>
      </c>
      <c r="AG151" s="142" t="str">
        <f>IF($G151&lt;&gt;"",IF($AD151=1,VLOOKUP($G151,得点換算表!$C$25:$D$34,2),VLOOKUP($G151,得点換算表!$E$25:$F$34,2)),"")</f>
        <v/>
      </c>
      <c r="AH151" s="142" t="str">
        <f>IF($H151&lt;&gt;"",IF($AD151=1,VLOOKUP($H151,得点換算表!$C$35:$D$44,2),VLOOKUP($H151,得点換算表!$E$35:$F$44,2)),"")</f>
        <v/>
      </c>
      <c r="AI151" s="142" t="str">
        <f>IF($I151&lt;&gt;"",IF($AD151=1,VLOOKUP($I151,得点換算表!$C$45:$D$55,2),VLOOKUP($I151,得点換算表!$E$45:$F$55,2)),"")</f>
        <v/>
      </c>
      <c r="AJ151" s="142" t="str">
        <f>IF($J151&lt;&gt;"",IF($AD151=1,VLOOKUP($J151,得点換算表!$C$56:$D$65,2),VLOOKUP($J151,得点換算表!$E$56:$F$65,2)),"")</f>
        <v/>
      </c>
      <c r="AK151" s="142" t="str">
        <f>IF($K151&lt;&gt;"",IF($AD151=1,VLOOKUP($K151,得点換算表!$C$66:$D$76,2),VLOOKUP($K151,得点換算表!$E$66:$F$76,2)),"")</f>
        <v/>
      </c>
      <c r="AL151" s="142" t="str">
        <f>IF($L151&lt;&gt;"",IF($AD151=1,VLOOKUP($L151,得点換算表!$C$77:$D$86,2),VLOOKUP($L151,得点換算表!$E$77:$F$86,2)),"")</f>
        <v/>
      </c>
      <c r="AM151" s="142" t="str">
        <f>IF($M151&lt;&gt;"",IF($AD151=1,VLOOKUP($M151,得点換算表!$C$87:$D$96,2),VLOOKUP($M151,得点換算表!$E$87:$F$96,2)),"")</f>
        <v/>
      </c>
      <c r="AN151" s="142" t="str">
        <f t="shared" si="18"/>
        <v/>
      </c>
      <c r="AO151" s="143" t="str">
        <f>IF(AND($AN151&lt;&gt;"",$AN151&gt;=8),VLOOKUP($AN151,得点換算表!$I$15:$J$19,2),"")</f>
        <v/>
      </c>
      <c r="AP151" s="105"/>
    </row>
    <row r="152" spans="1:42" x14ac:dyDescent="0.15">
      <c r="A152" s="11"/>
      <c r="B152" s="12"/>
      <c r="C152" s="13"/>
      <c r="D152" s="13"/>
      <c r="E152" s="14"/>
      <c r="F152" s="14"/>
      <c r="G152" s="14"/>
      <c r="H152" s="14"/>
      <c r="I152" s="15"/>
      <c r="J152" s="14"/>
      <c r="K152" s="13"/>
      <c r="L152" s="14"/>
      <c r="M152" s="14"/>
      <c r="N152" s="14"/>
      <c r="O152" s="14"/>
      <c r="P152" s="198"/>
      <c r="Q152" s="198"/>
      <c r="R152" s="198"/>
      <c r="S152" s="198"/>
      <c r="T152" s="198"/>
      <c r="U152" s="198"/>
      <c r="V152" s="198"/>
      <c r="W152" s="202">
        <f t="shared" si="16"/>
        <v>0</v>
      </c>
      <c r="X152" s="14"/>
      <c r="Y152" s="14"/>
      <c r="Z152" s="108"/>
      <c r="AA152" s="114"/>
      <c r="AB152" s="129"/>
      <c r="AC152" s="128"/>
      <c r="AD152" s="142" t="str">
        <f t="shared" si="17"/>
        <v/>
      </c>
      <c r="AE152" s="142" t="str">
        <f>IF($E152&lt;&gt;"",IF($AD152=1,VLOOKUP($E152,得点換算表!$C$5:$D$14,2),VLOOKUP($E152,得点換算表!$E$5:$F$14,2)),"")</f>
        <v/>
      </c>
      <c r="AF152" s="142" t="str">
        <f>IF($F152&lt;&gt;"",IF($AD152=1,VLOOKUP($F152,得点換算表!$C$15:$D$24,2),VLOOKUP($F152,得点換算表!$E$15:$F$24,2)),"")</f>
        <v/>
      </c>
      <c r="AG152" s="142" t="str">
        <f>IF($G152&lt;&gt;"",IF($AD152=1,VLOOKUP($G152,得点換算表!$C$25:$D$34,2),VLOOKUP($G152,得点換算表!$E$25:$F$34,2)),"")</f>
        <v/>
      </c>
      <c r="AH152" s="142" t="str">
        <f>IF($H152&lt;&gt;"",IF($AD152=1,VLOOKUP($H152,得点換算表!$C$35:$D$44,2),VLOOKUP($H152,得点換算表!$E$35:$F$44,2)),"")</f>
        <v/>
      </c>
      <c r="AI152" s="142" t="str">
        <f>IF($I152&lt;&gt;"",IF($AD152=1,VLOOKUP($I152,得点換算表!$C$45:$D$55,2),VLOOKUP($I152,得点換算表!$E$45:$F$55,2)),"")</f>
        <v/>
      </c>
      <c r="AJ152" s="142" t="str">
        <f>IF($J152&lt;&gt;"",IF($AD152=1,VLOOKUP($J152,得点換算表!$C$56:$D$65,2),VLOOKUP($J152,得点換算表!$E$56:$F$65,2)),"")</f>
        <v/>
      </c>
      <c r="AK152" s="142" t="str">
        <f>IF($K152&lt;&gt;"",IF($AD152=1,VLOOKUP($K152,得点換算表!$C$66:$D$76,2),VLOOKUP($K152,得点換算表!$E$66:$F$76,2)),"")</f>
        <v/>
      </c>
      <c r="AL152" s="142" t="str">
        <f>IF($L152&lt;&gt;"",IF($AD152=1,VLOOKUP($L152,得点換算表!$C$77:$D$86,2),VLOOKUP($L152,得点換算表!$E$77:$F$86,2)),"")</f>
        <v/>
      </c>
      <c r="AM152" s="142" t="str">
        <f>IF($M152&lt;&gt;"",IF($AD152=1,VLOOKUP($M152,得点換算表!$C$87:$D$96,2),VLOOKUP($M152,得点換算表!$E$87:$F$96,2)),"")</f>
        <v/>
      </c>
      <c r="AN152" s="142" t="str">
        <f t="shared" si="18"/>
        <v/>
      </c>
      <c r="AO152" s="143" t="str">
        <f>IF(AND($AN152&lt;&gt;"",$AN152&gt;=8),VLOOKUP($AN152,得点換算表!$I$15:$J$19,2),"")</f>
        <v/>
      </c>
      <c r="AP152" s="105"/>
    </row>
    <row r="153" spans="1:42" x14ac:dyDescent="0.15">
      <c r="A153" s="11"/>
      <c r="B153" s="12"/>
      <c r="C153" s="13"/>
      <c r="D153" s="13"/>
      <c r="E153" s="14"/>
      <c r="F153" s="14"/>
      <c r="G153" s="14"/>
      <c r="H153" s="14"/>
      <c r="I153" s="15"/>
      <c r="J153" s="14"/>
      <c r="K153" s="13"/>
      <c r="L153" s="14"/>
      <c r="M153" s="14"/>
      <c r="N153" s="14"/>
      <c r="O153" s="14"/>
      <c r="P153" s="198"/>
      <c r="Q153" s="198"/>
      <c r="R153" s="198"/>
      <c r="S153" s="198"/>
      <c r="T153" s="198"/>
      <c r="U153" s="198"/>
      <c r="V153" s="198"/>
      <c r="W153" s="202">
        <f t="shared" si="16"/>
        <v>0</v>
      </c>
      <c r="X153" s="14"/>
      <c r="Y153" s="14"/>
      <c r="Z153" s="108"/>
      <c r="AA153" s="114"/>
      <c r="AB153" s="129"/>
      <c r="AC153" s="128"/>
      <c r="AD153" s="142" t="str">
        <f t="shared" si="17"/>
        <v/>
      </c>
      <c r="AE153" s="142" t="str">
        <f>IF($E153&lt;&gt;"",IF($AD153=1,VLOOKUP($E153,得点換算表!$C$5:$D$14,2),VLOOKUP($E153,得点換算表!$E$5:$F$14,2)),"")</f>
        <v/>
      </c>
      <c r="AF153" s="142" t="str">
        <f>IF($F153&lt;&gt;"",IF($AD153=1,VLOOKUP($F153,得点換算表!$C$15:$D$24,2),VLOOKUP($F153,得点換算表!$E$15:$F$24,2)),"")</f>
        <v/>
      </c>
      <c r="AG153" s="142" t="str">
        <f>IF($G153&lt;&gt;"",IF($AD153=1,VLOOKUP($G153,得点換算表!$C$25:$D$34,2),VLOOKUP($G153,得点換算表!$E$25:$F$34,2)),"")</f>
        <v/>
      </c>
      <c r="AH153" s="142" t="str">
        <f>IF($H153&lt;&gt;"",IF($AD153=1,VLOOKUP($H153,得点換算表!$C$35:$D$44,2),VLOOKUP($H153,得点換算表!$E$35:$F$44,2)),"")</f>
        <v/>
      </c>
      <c r="AI153" s="142" t="str">
        <f>IF($I153&lt;&gt;"",IF($AD153=1,VLOOKUP($I153,得点換算表!$C$45:$D$55,2),VLOOKUP($I153,得点換算表!$E$45:$F$55,2)),"")</f>
        <v/>
      </c>
      <c r="AJ153" s="142" t="str">
        <f>IF($J153&lt;&gt;"",IF($AD153=1,VLOOKUP($J153,得点換算表!$C$56:$D$65,2),VLOOKUP($J153,得点換算表!$E$56:$F$65,2)),"")</f>
        <v/>
      </c>
      <c r="AK153" s="142" t="str">
        <f>IF($K153&lt;&gt;"",IF($AD153=1,VLOOKUP($K153,得点換算表!$C$66:$D$76,2),VLOOKUP($K153,得点換算表!$E$66:$F$76,2)),"")</f>
        <v/>
      </c>
      <c r="AL153" s="142" t="str">
        <f>IF($L153&lt;&gt;"",IF($AD153=1,VLOOKUP($L153,得点換算表!$C$77:$D$86,2),VLOOKUP($L153,得点換算表!$E$77:$F$86,2)),"")</f>
        <v/>
      </c>
      <c r="AM153" s="142" t="str">
        <f>IF($M153&lt;&gt;"",IF($AD153=1,VLOOKUP($M153,得点換算表!$C$87:$D$96,2),VLOOKUP($M153,得点換算表!$E$87:$F$96,2)),"")</f>
        <v/>
      </c>
      <c r="AN153" s="142" t="str">
        <f t="shared" si="18"/>
        <v/>
      </c>
      <c r="AO153" s="143" t="str">
        <f>IF(AND($AN153&lt;&gt;"",$AN153&gt;=8),VLOOKUP($AN153,得点換算表!$I$15:$J$19,2),"")</f>
        <v/>
      </c>
      <c r="AP153" s="105"/>
    </row>
    <row r="154" spans="1:42" x14ac:dyDescent="0.15">
      <c r="A154" s="11"/>
      <c r="B154" s="12"/>
      <c r="C154" s="13"/>
      <c r="D154" s="13"/>
      <c r="E154" s="14"/>
      <c r="F154" s="14"/>
      <c r="G154" s="14"/>
      <c r="H154" s="14"/>
      <c r="I154" s="15"/>
      <c r="J154" s="14"/>
      <c r="K154" s="13"/>
      <c r="L154" s="14"/>
      <c r="M154" s="14"/>
      <c r="N154" s="14"/>
      <c r="O154" s="14"/>
      <c r="P154" s="198"/>
      <c r="Q154" s="198"/>
      <c r="R154" s="198"/>
      <c r="S154" s="198"/>
      <c r="T154" s="198"/>
      <c r="U154" s="198"/>
      <c r="V154" s="198"/>
      <c r="W154" s="202">
        <f t="shared" si="16"/>
        <v>0</v>
      </c>
      <c r="X154" s="14"/>
      <c r="Y154" s="14"/>
      <c r="Z154" s="108"/>
      <c r="AA154" s="114"/>
      <c r="AB154" s="129"/>
      <c r="AC154" s="128"/>
      <c r="AD154" s="142" t="str">
        <f t="shared" si="17"/>
        <v/>
      </c>
      <c r="AE154" s="142" t="str">
        <f>IF($E154&lt;&gt;"",IF($AD154=1,VLOOKUP($E154,得点換算表!$C$5:$D$14,2),VLOOKUP($E154,得点換算表!$E$5:$F$14,2)),"")</f>
        <v/>
      </c>
      <c r="AF154" s="142" t="str">
        <f>IF($F154&lt;&gt;"",IF($AD154=1,VLOOKUP($F154,得点換算表!$C$15:$D$24,2),VLOOKUP($F154,得点換算表!$E$15:$F$24,2)),"")</f>
        <v/>
      </c>
      <c r="AG154" s="142" t="str">
        <f>IF($G154&lt;&gt;"",IF($AD154=1,VLOOKUP($G154,得点換算表!$C$25:$D$34,2),VLOOKUP($G154,得点換算表!$E$25:$F$34,2)),"")</f>
        <v/>
      </c>
      <c r="AH154" s="142" t="str">
        <f>IF($H154&lt;&gt;"",IF($AD154=1,VLOOKUP($H154,得点換算表!$C$35:$D$44,2),VLOOKUP($H154,得点換算表!$E$35:$F$44,2)),"")</f>
        <v/>
      </c>
      <c r="AI154" s="142" t="str">
        <f>IF($I154&lt;&gt;"",IF($AD154=1,VLOOKUP($I154,得点換算表!$C$45:$D$55,2),VLOOKUP($I154,得点換算表!$E$45:$F$55,2)),"")</f>
        <v/>
      </c>
      <c r="AJ154" s="142" t="str">
        <f>IF($J154&lt;&gt;"",IF($AD154=1,VLOOKUP($J154,得点換算表!$C$56:$D$65,2),VLOOKUP($J154,得点換算表!$E$56:$F$65,2)),"")</f>
        <v/>
      </c>
      <c r="AK154" s="142" t="str">
        <f>IF($K154&lt;&gt;"",IF($AD154=1,VLOOKUP($K154,得点換算表!$C$66:$D$76,2),VLOOKUP($K154,得点換算表!$E$66:$F$76,2)),"")</f>
        <v/>
      </c>
      <c r="AL154" s="142" t="str">
        <f>IF($L154&lt;&gt;"",IF($AD154=1,VLOOKUP($L154,得点換算表!$C$77:$D$86,2),VLOOKUP($L154,得点換算表!$E$77:$F$86,2)),"")</f>
        <v/>
      </c>
      <c r="AM154" s="142" t="str">
        <f>IF($M154&lt;&gt;"",IF($AD154=1,VLOOKUP($M154,得点換算表!$C$87:$D$96,2),VLOOKUP($M154,得点換算表!$E$87:$F$96,2)),"")</f>
        <v/>
      </c>
      <c r="AN154" s="142" t="str">
        <f t="shared" si="18"/>
        <v/>
      </c>
      <c r="AO154" s="143" t="str">
        <f>IF(AND($AN154&lt;&gt;"",$AN154&gt;=8),VLOOKUP($AN154,得点換算表!$I$15:$J$19,2),"")</f>
        <v/>
      </c>
      <c r="AP154" s="105"/>
    </row>
    <row r="155" spans="1:42" x14ac:dyDescent="0.15">
      <c r="A155" s="11"/>
      <c r="B155" s="12"/>
      <c r="C155" s="13"/>
      <c r="D155" s="13"/>
      <c r="E155" s="14"/>
      <c r="F155" s="14"/>
      <c r="G155" s="14"/>
      <c r="H155" s="14"/>
      <c r="I155" s="15"/>
      <c r="J155" s="14"/>
      <c r="K155" s="13"/>
      <c r="L155" s="14"/>
      <c r="M155" s="14"/>
      <c r="N155" s="14"/>
      <c r="O155" s="14"/>
      <c r="P155" s="198"/>
      <c r="Q155" s="198"/>
      <c r="R155" s="198"/>
      <c r="S155" s="198"/>
      <c r="T155" s="198"/>
      <c r="U155" s="198"/>
      <c r="V155" s="198"/>
      <c r="W155" s="202">
        <f t="shared" si="16"/>
        <v>0</v>
      </c>
      <c r="X155" s="14"/>
      <c r="Y155" s="14"/>
      <c r="Z155" s="108"/>
      <c r="AA155" s="114"/>
      <c r="AB155" s="129"/>
      <c r="AC155" s="128"/>
      <c r="AD155" s="142" t="str">
        <f t="shared" si="17"/>
        <v/>
      </c>
      <c r="AE155" s="142" t="str">
        <f>IF($E155&lt;&gt;"",IF($AD155=1,VLOOKUP($E155,得点換算表!$C$5:$D$14,2),VLOOKUP($E155,得点換算表!$E$5:$F$14,2)),"")</f>
        <v/>
      </c>
      <c r="AF155" s="142" t="str">
        <f>IF($F155&lt;&gt;"",IF($AD155=1,VLOOKUP($F155,得点換算表!$C$15:$D$24,2),VLOOKUP($F155,得点換算表!$E$15:$F$24,2)),"")</f>
        <v/>
      </c>
      <c r="AG155" s="142" t="str">
        <f>IF($G155&lt;&gt;"",IF($AD155=1,VLOOKUP($G155,得点換算表!$C$25:$D$34,2),VLOOKUP($G155,得点換算表!$E$25:$F$34,2)),"")</f>
        <v/>
      </c>
      <c r="AH155" s="142" t="str">
        <f>IF($H155&lt;&gt;"",IF($AD155=1,VLOOKUP($H155,得点換算表!$C$35:$D$44,2),VLOOKUP($H155,得点換算表!$E$35:$F$44,2)),"")</f>
        <v/>
      </c>
      <c r="AI155" s="142" t="str">
        <f>IF($I155&lt;&gt;"",IF($AD155=1,VLOOKUP($I155,得点換算表!$C$45:$D$55,2),VLOOKUP($I155,得点換算表!$E$45:$F$55,2)),"")</f>
        <v/>
      </c>
      <c r="AJ155" s="142" t="str">
        <f>IF($J155&lt;&gt;"",IF($AD155=1,VLOOKUP($J155,得点換算表!$C$56:$D$65,2),VLOOKUP($J155,得点換算表!$E$56:$F$65,2)),"")</f>
        <v/>
      </c>
      <c r="AK155" s="142" t="str">
        <f>IF($K155&lt;&gt;"",IF($AD155=1,VLOOKUP($K155,得点換算表!$C$66:$D$76,2),VLOOKUP($K155,得点換算表!$E$66:$F$76,2)),"")</f>
        <v/>
      </c>
      <c r="AL155" s="142" t="str">
        <f>IF($L155&lt;&gt;"",IF($AD155=1,VLOOKUP($L155,得点換算表!$C$77:$D$86,2),VLOOKUP($L155,得点換算表!$E$77:$F$86,2)),"")</f>
        <v/>
      </c>
      <c r="AM155" s="142" t="str">
        <f>IF($M155&lt;&gt;"",IF($AD155=1,VLOOKUP($M155,得点換算表!$C$87:$D$96,2),VLOOKUP($M155,得点換算表!$E$87:$F$96,2)),"")</f>
        <v/>
      </c>
      <c r="AN155" s="142" t="str">
        <f t="shared" si="18"/>
        <v/>
      </c>
      <c r="AO155" s="143" t="str">
        <f>IF(AND($AN155&lt;&gt;"",$AN155&gt;=8),VLOOKUP($AN155,得点換算表!$I$15:$J$19,2),"")</f>
        <v/>
      </c>
      <c r="AP155" s="105"/>
    </row>
    <row r="156" spans="1:42" x14ac:dyDescent="0.15">
      <c r="A156" s="11"/>
      <c r="B156" s="12"/>
      <c r="C156" s="13"/>
      <c r="D156" s="13"/>
      <c r="E156" s="14"/>
      <c r="F156" s="14"/>
      <c r="G156" s="14"/>
      <c r="H156" s="14"/>
      <c r="I156" s="15"/>
      <c r="J156" s="14"/>
      <c r="K156" s="13"/>
      <c r="L156" s="14"/>
      <c r="M156" s="14"/>
      <c r="N156" s="14"/>
      <c r="O156" s="14"/>
      <c r="P156" s="198"/>
      <c r="Q156" s="198"/>
      <c r="R156" s="198"/>
      <c r="S156" s="198"/>
      <c r="T156" s="198"/>
      <c r="U156" s="198"/>
      <c r="V156" s="198"/>
      <c r="W156" s="202">
        <f t="shared" si="16"/>
        <v>0</v>
      </c>
      <c r="X156" s="14"/>
      <c r="Y156" s="14"/>
      <c r="Z156" s="108"/>
      <c r="AA156" s="114"/>
      <c r="AB156" s="129"/>
      <c r="AC156" s="128"/>
      <c r="AD156" s="142" t="str">
        <f t="shared" si="17"/>
        <v/>
      </c>
      <c r="AE156" s="142" t="str">
        <f>IF($E156&lt;&gt;"",IF($AD156=1,VLOOKUP($E156,得点換算表!$C$5:$D$14,2),VLOOKUP($E156,得点換算表!$E$5:$F$14,2)),"")</f>
        <v/>
      </c>
      <c r="AF156" s="142" t="str">
        <f>IF($F156&lt;&gt;"",IF($AD156=1,VLOOKUP($F156,得点換算表!$C$15:$D$24,2),VLOOKUP($F156,得点換算表!$E$15:$F$24,2)),"")</f>
        <v/>
      </c>
      <c r="AG156" s="142" t="str">
        <f>IF($G156&lt;&gt;"",IF($AD156=1,VLOOKUP($G156,得点換算表!$C$25:$D$34,2),VLOOKUP($G156,得点換算表!$E$25:$F$34,2)),"")</f>
        <v/>
      </c>
      <c r="AH156" s="142" t="str">
        <f>IF($H156&lt;&gt;"",IF($AD156=1,VLOOKUP($H156,得点換算表!$C$35:$D$44,2),VLOOKUP($H156,得点換算表!$E$35:$F$44,2)),"")</f>
        <v/>
      </c>
      <c r="AI156" s="142" t="str">
        <f>IF($I156&lt;&gt;"",IF($AD156=1,VLOOKUP($I156,得点換算表!$C$45:$D$55,2),VLOOKUP($I156,得点換算表!$E$45:$F$55,2)),"")</f>
        <v/>
      </c>
      <c r="AJ156" s="142" t="str">
        <f>IF($J156&lt;&gt;"",IF($AD156=1,VLOOKUP($J156,得点換算表!$C$56:$D$65,2),VLOOKUP($J156,得点換算表!$E$56:$F$65,2)),"")</f>
        <v/>
      </c>
      <c r="AK156" s="142" t="str">
        <f>IF($K156&lt;&gt;"",IF($AD156=1,VLOOKUP($K156,得点換算表!$C$66:$D$76,2),VLOOKUP($K156,得点換算表!$E$66:$F$76,2)),"")</f>
        <v/>
      </c>
      <c r="AL156" s="142" t="str">
        <f>IF($L156&lt;&gt;"",IF($AD156=1,VLOOKUP($L156,得点換算表!$C$77:$D$86,2),VLOOKUP($L156,得点換算表!$E$77:$F$86,2)),"")</f>
        <v/>
      </c>
      <c r="AM156" s="142" t="str">
        <f>IF($M156&lt;&gt;"",IF($AD156=1,VLOOKUP($M156,得点換算表!$C$87:$D$96,2),VLOOKUP($M156,得点換算表!$E$87:$F$96,2)),"")</f>
        <v/>
      </c>
      <c r="AN156" s="142" t="str">
        <f t="shared" si="18"/>
        <v/>
      </c>
      <c r="AO156" s="143" t="str">
        <f>IF(AND($AN156&lt;&gt;"",$AN156&gt;=8),VLOOKUP($AN156,得点換算表!$I$15:$J$19,2),"")</f>
        <v/>
      </c>
      <c r="AP156" s="105"/>
    </row>
    <row r="157" spans="1:42" x14ac:dyDescent="0.15">
      <c r="A157" s="11"/>
      <c r="B157" s="12"/>
      <c r="C157" s="13"/>
      <c r="D157" s="13"/>
      <c r="E157" s="14"/>
      <c r="F157" s="14"/>
      <c r="G157" s="14"/>
      <c r="H157" s="14"/>
      <c r="I157" s="15"/>
      <c r="J157" s="14"/>
      <c r="K157" s="13"/>
      <c r="L157" s="14"/>
      <c r="M157" s="14"/>
      <c r="N157" s="14"/>
      <c r="O157" s="14"/>
      <c r="P157" s="198"/>
      <c r="Q157" s="198"/>
      <c r="R157" s="198"/>
      <c r="S157" s="198"/>
      <c r="T157" s="198"/>
      <c r="U157" s="198"/>
      <c r="V157" s="198"/>
      <c r="W157" s="202">
        <f t="shared" si="16"/>
        <v>0</v>
      </c>
      <c r="X157" s="14"/>
      <c r="Y157" s="14"/>
      <c r="Z157" s="108"/>
      <c r="AA157" s="114"/>
      <c r="AB157" s="129"/>
      <c r="AC157" s="128"/>
      <c r="AD157" s="142" t="str">
        <f t="shared" si="17"/>
        <v/>
      </c>
      <c r="AE157" s="142" t="str">
        <f>IF($E157&lt;&gt;"",IF($AD157=1,VLOOKUP($E157,得点換算表!$C$5:$D$14,2),VLOOKUP($E157,得点換算表!$E$5:$F$14,2)),"")</f>
        <v/>
      </c>
      <c r="AF157" s="142" t="str">
        <f>IF($F157&lt;&gt;"",IF($AD157=1,VLOOKUP($F157,得点換算表!$C$15:$D$24,2),VLOOKUP($F157,得点換算表!$E$15:$F$24,2)),"")</f>
        <v/>
      </c>
      <c r="AG157" s="142" t="str">
        <f>IF($G157&lt;&gt;"",IF($AD157=1,VLOOKUP($G157,得点換算表!$C$25:$D$34,2),VLOOKUP($G157,得点換算表!$E$25:$F$34,2)),"")</f>
        <v/>
      </c>
      <c r="AH157" s="142" t="str">
        <f>IF($H157&lt;&gt;"",IF($AD157=1,VLOOKUP($H157,得点換算表!$C$35:$D$44,2),VLOOKUP($H157,得点換算表!$E$35:$F$44,2)),"")</f>
        <v/>
      </c>
      <c r="AI157" s="142" t="str">
        <f>IF($I157&lt;&gt;"",IF($AD157=1,VLOOKUP($I157,得点換算表!$C$45:$D$55,2),VLOOKUP($I157,得点換算表!$E$45:$F$55,2)),"")</f>
        <v/>
      </c>
      <c r="AJ157" s="142" t="str">
        <f>IF($J157&lt;&gt;"",IF($AD157=1,VLOOKUP($J157,得点換算表!$C$56:$D$65,2),VLOOKUP($J157,得点換算表!$E$56:$F$65,2)),"")</f>
        <v/>
      </c>
      <c r="AK157" s="142" t="str">
        <f>IF($K157&lt;&gt;"",IF($AD157=1,VLOOKUP($K157,得点換算表!$C$66:$D$76,2),VLOOKUP($K157,得点換算表!$E$66:$F$76,2)),"")</f>
        <v/>
      </c>
      <c r="AL157" s="142" t="str">
        <f>IF($L157&lt;&gt;"",IF($AD157=1,VLOOKUP($L157,得点換算表!$C$77:$D$86,2),VLOOKUP($L157,得点換算表!$E$77:$F$86,2)),"")</f>
        <v/>
      </c>
      <c r="AM157" s="142" t="str">
        <f>IF($M157&lt;&gt;"",IF($AD157=1,VLOOKUP($M157,得点換算表!$C$87:$D$96,2),VLOOKUP($M157,得点換算表!$E$87:$F$96,2)),"")</f>
        <v/>
      </c>
      <c r="AN157" s="142" t="str">
        <f t="shared" si="18"/>
        <v/>
      </c>
      <c r="AO157" s="143" t="str">
        <f>IF(AND($AN157&lt;&gt;"",$AN157&gt;=8),VLOOKUP($AN157,得点換算表!$I$15:$J$19,2),"")</f>
        <v/>
      </c>
      <c r="AP157" s="105"/>
    </row>
    <row r="158" spans="1:42" x14ac:dyDescent="0.15">
      <c r="A158" s="11"/>
      <c r="B158" s="12"/>
      <c r="C158" s="13"/>
      <c r="D158" s="13"/>
      <c r="E158" s="14"/>
      <c r="F158" s="14"/>
      <c r="G158" s="14"/>
      <c r="H158" s="14"/>
      <c r="I158" s="15"/>
      <c r="J158" s="14"/>
      <c r="K158" s="13"/>
      <c r="L158" s="14"/>
      <c r="M158" s="14"/>
      <c r="N158" s="14"/>
      <c r="O158" s="14"/>
      <c r="P158" s="198"/>
      <c r="Q158" s="198"/>
      <c r="R158" s="198"/>
      <c r="S158" s="198"/>
      <c r="T158" s="198"/>
      <c r="U158" s="198"/>
      <c r="V158" s="198"/>
      <c r="W158" s="202">
        <f t="shared" si="16"/>
        <v>0</v>
      </c>
      <c r="X158" s="14"/>
      <c r="Y158" s="14"/>
      <c r="Z158" s="108"/>
      <c r="AA158" s="114"/>
      <c r="AB158" s="129"/>
      <c r="AC158" s="128"/>
      <c r="AD158" s="142" t="str">
        <f t="shared" si="17"/>
        <v/>
      </c>
      <c r="AE158" s="142" t="str">
        <f>IF($E158&lt;&gt;"",IF($AD158=1,VLOOKUP($E158,得点換算表!$C$5:$D$14,2),VLOOKUP($E158,得点換算表!$E$5:$F$14,2)),"")</f>
        <v/>
      </c>
      <c r="AF158" s="142" t="str">
        <f>IF($F158&lt;&gt;"",IF($AD158=1,VLOOKUP($F158,得点換算表!$C$15:$D$24,2),VLOOKUP($F158,得点換算表!$E$15:$F$24,2)),"")</f>
        <v/>
      </c>
      <c r="AG158" s="142" t="str">
        <f>IF($G158&lt;&gt;"",IF($AD158=1,VLOOKUP($G158,得点換算表!$C$25:$D$34,2),VLOOKUP($G158,得点換算表!$E$25:$F$34,2)),"")</f>
        <v/>
      </c>
      <c r="AH158" s="142" t="str">
        <f>IF($H158&lt;&gt;"",IF($AD158=1,VLOOKUP($H158,得点換算表!$C$35:$D$44,2),VLOOKUP($H158,得点換算表!$E$35:$F$44,2)),"")</f>
        <v/>
      </c>
      <c r="AI158" s="142" t="str">
        <f>IF($I158&lt;&gt;"",IF($AD158=1,VLOOKUP($I158,得点換算表!$C$45:$D$55,2),VLOOKUP($I158,得点換算表!$E$45:$F$55,2)),"")</f>
        <v/>
      </c>
      <c r="AJ158" s="142" t="str">
        <f>IF($J158&lt;&gt;"",IF($AD158=1,VLOOKUP($J158,得点換算表!$C$56:$D$65,2),VLOOKUP($J158,得点換算表!$E$56:$F$65,2)),"")</f>
        <v/>
      </c>
      <c r="AK158" s="142" t="str">
        <f>IF($K158&lt;&gt;"",IF($AD158=1,VLOOKUP($K158,得点換算表!$C$66:$D$76,2),VLOOKUP($K158,得点換算表!$E$66:$F$76,2)),"")</f>
        <v/>
      </c>
      <c r="AL158" s="142" t="str">
        <f>IF($L158&lt;&gt;"",IF($AD158=1,VLOOKUP($L158,得点換算表!$C$77:$D$86,2),VLOOKUP($L158,得点換算表!$E$77:$F$86,2)),"")</f>
        <v/>
      </c>
      <c r="AM158" s="142" t="str">
        <f>IF($M158&lt;&gt;"",IF($AD158=1,VLOOKUP($M158,得点換算表!$C$87:$D$96,2),VLOOKUP($M158,得点換算表!$E$87:$F$96,2)),"")</f>
        <v/>
      </c>
      <c r="AN158" s="142" t="str">
        <f t="shared" si="18"/>
        <v/>
      </c>
      <c r="AO158" s="143" t="str">
        <f>IF(AND($AN158&lt;&gt;"",$AN158&gt;=8),VLOOKUP($AN158,得点換算表!$I$15:$J$19,2),"")</f>
        <v/>
      </c>
      <c r="AP158" s="105"/>
    </row>
    <row r="159" spans="1:42" x14ac:dyDescent="0.15">
      <c r="A159" s="11"/>
      <c r="B159" s="12"/>
      <c r="C159" s="13"/>
      <c r="D159" s="13"/>
      <c r="E159" s="14"/>
      <c r="F159" s="14"/>
      <c r="G159" s="14"/>
      <c r="H159" s="14"/>
      <c r="I159" s="15"/>
      <c r="J159" s="14"/>
      <c r="K159" s="13"/>
      <c r="L159" s="14"/>
      <c r="M159" s="14"/>
      <c r="N159" s="14"/>
      <c r="O159" s="14"/>
      <c r="P159" s="198"/>
      <c r="Q159" s="198"/>
      <c r="R159" s="198"/>
      <c r="S159" s="198"/>
      <c r="T159" s="198"/>
      <c r="U159" s="198"/>
      <c r="V159" s="198"/>
      <c r="W159" s="202">
        <f t="shared" si="16"/>
        <v>0</v>
      </c>
      <c r="X159" s="14"/>
      <c r="Y159" s="14"/>
      <c r="Z159" s="108"/>
      <c r="AA159" s="114"/>
      <c r="AB159" s="129"/>
      <c r="AC159" s="128"/>
      <c r="AD159" s="142" t="str">
        <f t="shared" si="17"/>
        <v/>
      </c>
      <c r="AE159" s="142" t="str">
        <f>IF($E159&lt;&gt;"",IF($AD159=1,VLOOKUP($E159,得点換算表!$C$5:$D$14,2),VLOOKUP($E159,得点換算表!$E$5:$F$14,2)),"")</f>
        <v/>
      </c>
      <c r="AF159" s="142" t="str">
        <f>IF($F159&lt;&gt;"",IF($AD159=1,VLOOKUP($F159,得点換算表!$C$15:$D$24,2),VLOOKUP($F159,得点換算表!$E$15:$F$24,2)),"")</f>
        <v/>
      </c>
      <c r="AG159" s="142" t="str">
        <f>IF($G159&lt;&gt;"",IF($AD159=1,VLOOKUP($G159,得点換算表!$C$25:$D$34,2),VLOOKUP($G159,得点換算表!$E$25:$F$34,2)),"")</f>
        <v/>
      </c>
      <c r="AH159" s="142" t="str">
        <f>IF($H159&lt;&gt;"",IF($AD159=1,VLOOKUP($H159,得点換算表!$C$35:$D$44,2),VLOOKUP($H159,得点換算表!$E$35:$F$44,2)),"")</f>
        <v/>
      </c>
      <c r="AI159" s="142" t="str">
        <f>IF($I159&lt;&gt;"",IF($AD159=1,VLOOKUP($I159,得点換算表!$C$45:$D$55,2),VLOOKUP($I159,得点換算表!$E$45:$F$55,2)),"")</f>
        <v/>
      </c>
      <c r="AJ159" s="142" t="str">
        <f>IF($J159&lt;&gt;"",IF($AD159=1,VLOOKUP($J159,得点換算表!$C$56:$D$65,2),VLOOKUP($J159,得点換算表!$E$56:$F$65,2)),"")</f>
        <v/>
      </c>
      <c r="AK159" s="142" t="str">
        <f>IF($K159&lt;&gt;"",IF($AD159=1,VLOOKUP($K159,得点換算表!$C$66:$D$76,2),VLOOKUP($K159,得点換算表!$E$66:$F$76,2)),"")</f>
        <v/>
      </c>
      <c r="AL159" s="142" t="str">
        <f>IF($L159&lt;&gt;"",IF($AD159=1,VLOOKUP($L159,得点換算表!$C$77:$D$86,2),VLOOKUP($L159,得点換算表!$E$77:$F$86,2)),"")</f>
        <v/>
      </c>
      <c r="AM159" s="142" t="str">
        <f>IF($M159&lt;&gt;"",IF($AD159=1,VLOOKUP($M159,得点換算表!$C$87:$D$96,2),VLOOKUP($M159,得点換算表!$E$87:$F$96,2)),"")</f>
        <v/>
      </c>
      <c r="AN159" s="142" t="str">
        <f t="shared" si="18"/>
        <v/>
      </c>
      <c r="AO159" s="143" t="str">
        <f>IF(AND($AN159&lt;&gt;"",$AN159&gt;=8),VLOOKUP($AN159,得点換算表!$I$15:$J$19,2),"")</f>
        <v/>
      </c>
      <c r="AP159" s="105"/>
    </row>
    <row r="160" spans="1:42" x14ac:dyDescent="0.15">
      <c r="A160" s="11"/>
      <c r="B160" s="12"/>
      <c r="C160" s="13"/>
      <c r="D160" s="13"/>
      <c r="E160" s="14"/>
      <c r="F160" s="14"/>
      <c r="G160" s="14"/>
      <c r="H160" s="14"/>
      <c r="I160" s="15"/>
      <c r="J160" s="14"/>
      <c r="K160" s="13"/>
      <c r="L160" s="14"/>
      <c r="M160" s="14"/>
      <c r="N160" s="14"/>
      <c r="O160" s="14"/>
      <c r="P160" s="198"/>
      <c r="Q160" s="198"/>
      <c r="R160" s="198"/>
      <c r="S160" s="198"/>
      <c r="T160" s="198"/>
      <c r="U160" s="198"/>
      <c r="V160" s="198"/>
      <c r="W160" s="202">
        <f t="shared" si="16"/>
        <v>0</v>
      </c>
      <c r="X160" s="14"/>
      <c r="Y160" s="14"/>
      <c r="Z160" s="108"/>
      <c r="AA160" s="114"/>
      <c r="AB160" s="129"/>
      <c r="AC160" s="128"/>
      <c r="AD160" s="142" t="str">
        <f t="shared" si="17"/>
        <v/>
      </c>
      <c r="AE160" s="142" t="str">
        <f>IF($E160&lt;&gt;"",IF($AD160=1,VLOOKUP($E160,得点換算表!$C$5:$D$14,2),VLOOKUP($E160,得点換算表!$E$5:$F$14,2)),"")</f>
        <v/>
      </c>
      <c r="AF160" s="142" t="str">
        <f>IF($F160&lt;&gt;"",IF($AD160=1,VLOOKUP($F160,得点換算表!$C$15:$D$24,2),VLOOKUP($F160,得点換算表!$E$15:$F$24,2)),"")</f>
        <v/>
      </c>
      <c r="AG160" s="142" t="str">
        <f>IF($G160&lt;&gt;"",IF($AD160=1,VLOOKUP($G160,得点換算表!$C$25:$D$34,2),VLOOKUP($G160,得点換算表!$E$25:$F$34,2)),"")</f>
        <v/>
      </c>
      <c r="AH160" s="142" t="str">
        <f>IF($H160&lt;&gt;"",IF($AD160=1,VLOOKUP($H160,得点換算表!$C$35:$D$44,2),VLOOKUP($H160,得点換算表!$E$35:$F$44,2)),"")</f>
        <v/>
      </c>
      <c r="AI160" s="142" t="str">
        <f>IF($I160&lt;&gt;"",IF($AD160=1,VLOOKUP($I160,得点換算表!$C$45:$D$55,2),VLOOKUP($I160,得点換算表!$E$45:$F$55,2)),"")</f>
        <v/>
      </c>
      <c r="AJ160" s="142" t="str">
        <f>IF($J160&lt;&gt;"",IF($AD160=1,VLOOKUP($J160,得点換算表!$C$56:$D$65,2),VLOOKUP($J160,得点換算表!$E$56:$F$65,2)),"")</f>
        <v/>
      </c>
      <c r="AK160" s="142" t="str">
        <f>IF($K160&lt;&gt;"",IF($AD160=1,VLOOKUP($K160,得点換算表!$C$66:$D$76,2),VLOOKUP($K160,得点換算表!$E$66:$F$76,2)),"")</f>
        <v/>
      </c>
      <c r="AL160" s="142" t="str">
        <f>IF($L160&lt;&gt;"",IF($AD160=1,VLOOKUP($L160,得点換算表!$C$77:$D$86,2),VLOOKUP($L160,得点換算表!$E$77:$F$86,2)),"")</f>
        <v/>
      </c>
      <c r="AM160" s="142" t="str">
        <f>IF($M160&lt;&gt;"",IF($AD160=1,VLOOKUP($M160,得点換算表!$C$87:$D$96,2),VLOOKUP($M160,得点換算表!$E$87:$F$96,2)),"")</f>
        <v/>
      </c>
      <c r="AN160" s="142" t="str">
        <f t="shared" si="18"/>
        <v/>
      </c>
      <c r="AO160" s="143" t="str">
        <f>IF(AND($AN160&lt;&gt;"",$AN160&gt;=8),VLOOKUP($AN160,得点換算表!$I$15:$J$19,2),"")</f>
        <v/>
      </c>
      <c r="AP160" s="105"/>
    </row>
    <row r="161" spans="1:42" x14ac:dyDescent="0.15">
      <c r="A161" s="11"/>
      <c r="B161" s="12"/>
      <c r="C161" s="13"/>
      <c r="D161" s="13"/>
      <c r="E161" s="14"/>
      <c r="F161" s="14"/>
      <c r="G161" s="14"/>
      <c r="H161" s="14"/>
      <c r="I161" s="15"/>
      <c r="J161" s="14"/>
      <c r="K161" s="13"/>
      <c r="L161" s="14"/>
      <c r="M161" s="14"/>
      <c r="N161" s="14"/>
      <c r="O161" s="14"/>
      <c r="P161" s="198"/>
      <c r="Q161" s="198"/>
      <c r="R161" s="198"/>
      <c r="S161" s="198"/>
      <c r="T161" s="198"/>
      <c r="U161" s="198"/>
      <c r="V161" s="198"/>
      <c r="W161" s="202">
        <f t="shared" si="16"/>
        <v>0</v>
      </c>
      <c r="X161" s="14"/>
      <c r="Y161" s="14"/>
      <c r="Z161" s="108"/>
      <c r="AA161" s="114"/>
      <c r="AB161" s="129"/>
      <c r="AC161" s="128"/>
      <c r="AD161" s="142" t="str">
        <f t="shared" si="17"/>
        <v/>
      </c>
      <c r="AE161" s="142" t="str">
        <f>IF($E161&lt;&gt;"",IF($AD161=1,VLOOKUP($E161,得点換算表!$C$5:$D$14,2),VLOOKUP($E161,得点換算表!$E$5:$F$14,2)),"")</f>
        <v/>
      </c>
      <c r="AF161" s="142" t="str">
        <f>IF($F161&lt;&gt;"",IF($AD161=1,VLOOKUP($F161,得点換算表!$C$15:$D$24,2),VLOOKUP($F161,得点換算表!$E$15:$F$24,2)),"")</f>
        <v/>
      </c>
      <c r="AG161" s="142" t="str">
        <f>IF($G161&lt;&gt;"",IF($AD161=1,VLOOKUP($G161,得点換算表!$C$25:$D$34,2),VLOOKUP($G161,得点換算表!$E$25:$F$34,2)),"")</f>
        <v/>
      </c>
      <c r="AH161" s="142" t="str">
        <f>IF($H161&lt;&gt;"",IF($AD161=1,VLOOKUP($H161,得点換算表!$C$35:$D$44,2),VLOOKUP($H161,得点換算表!$E$35:$F$44,2)),"")</f>
        <v/>
      </c>
      <c r="AI161" s="142" t="str">
        <f>IF($I161&lt;&gt;"",IF($AD161=1,VLOOKUP($I161,得点換算表!$C$45:$D$55,2),VLOOKUP($I161,得点換算表!$E$45:$F$55,2)),"")</f>
        <v/>
      </c>
      <c r="AJ161" s="142" t="str">
        <f>IF($J161&lt;&gt;"",IF($AD161=1,VLOOKUP($J161,得点換算表!$C$56:$D$65,2),VLOOKUP($J161,得点換算表!$E$56:$F$65,2)),"")</f>
        <v/>
      </c>
      <c r="AK161" s="142" t="str">
        <f>IF($K161&lt;&gt;"",IF($AD161=1,VLOOKUP($K161,得点換算表!$C$66:$D$76,2),VLOOKUP($K161,得点換算表!$E$66:$F$76,2)),"")</f>
        <v/>
      </c>
      <c r="AL161" s="142" t="str">
        <f>IF($L161&lt;&gt;"",IF($AD161=1,VLOOKUP($L161,得点換算表!$C$77:$D$86,2),VLOOKUP($L161,得点換算表!$E$77:$F$86,2)),"")</f>
        <v/>
      </c>
      <c r="AM161" s="142" t="str">
        <f>IF($M161&lt;&gt;"",IF($AD161=1,VLOOKUP($M161,得点換算表!$C$87:$D$96,2),VLOOKUP($M161,得点換算表!$E$87:$F$96,2)),"")</f>
        <v/>
      </c>
      <c r="AN161" s="142" t="str">
        <f t="shared" si="18"/>
        <v/>
      </c>
      <c r="AO161" s="143" t="str">
        <f>IF(AND($AN161&lt;&gt;"",$AN161&gt;=8),VLOOKUP($AN161,得点換算表!$I$15:$J$19,2),"")</f>
        <v/>
      </c>
      <c r="AP161" s="105"/>
    </row>
    <row r="162" spans="1:42" x14ac:dyDescent="0.15">
      <c r="A162" s="11"/>
      <c r="B162" s="12"/>
      <c r="C162" s="13"/>
      <c r="D162" s="13"/>
      <c r="E162" s="14"/>
      <c r="F162" s="14"/>
      <c r="G162" s="14"/>
      <c r="H162" s="14"/>
      <c r="I162" s="15"/>
      <c r="J162" s="14"/>
      <c r="K162" s="13"/>
      <c r="L162" s="14"/>
      <c r="M162" s="14"/>
      <c r="N162" s="14"/>
      <c r="O162" s="14"/>
      <c r="P162" s="198"/>
      <c r="Q162" s="198"/>
      <c r="R162" s="198"/>
      <c r="S162" s="198"/>
      <c r="T162" s="198"/>
      <c r="U162" s="198"/>
      <c r="V162" s="198"/>
      <c r="W162" s="202">
        <f t="shared" si="16"/>
        <v>0</v>
      </c>
      <c r="X162" s="14"/>
      <c r="Y162" s="14"/>
      <c r="Z162" s="108"/>
      <c r="AA162" s="114"/>
      <c r="AB162" s="129"/>
      <c r="AC162" s="128"/>
      <c r="AD162" s="142" t="str">
        <f t="shared" si="17"/>
        <v/>
      </c>
      <c r="AE162" s="142" t="str">
        <f>IF($E162&lt;&gt;"",IF($AD162=1,VLOOKUP($E162,得点換算表!$C$5:$D$14,2),VLOOKUP($E162,得点換算表!$E$5:$F$14,2)),"")</f>
        <v/>
      </c>
      <c r="AF162" s="142" t="str">
        <f>IF($F162&lt;&gt;"",IF($AD162=1,VLOOKUP($F162,得点換算表!$C$15:$D$24,2),VLOOKUP($F162,得点換算表!$E$15:$F$24,2)),"")</f>
        <v/>
      </c>
      <c r="AG162" s="142" t="str">
        <f>IF($G162&lt;&gt;"",IF($AD162=1,VLOOKUP($G162,得点換算表!$C$25:$D$34,2),VLOOKUP($G162,得点換算表!$E$25:$F$34,2)),"")</f>
        <v/>
      </c>
      <c r="AH162" s="142" t="str">
        <f>IF($H162&lt;&gt;"",IF($AD162=1,VLOOKUP($H162,得点換算表!$C$35:$D$44,2),VLOOKUP($H162,得点換算表!$E$35:$F$44,2)),"")</f>
        <v/>
      </c>
      <c r="AI162" s="142" t="str">
        <f>IF($I162&lt;&gt;"",IF($AD162=1,VLOOKUP($I162,得点換算表!$C$45:$D$55,2),VLOOKUP($I162,得点換算表!$E$45:$F$55,2)),"")</f>
        <v/>
      </c>
      <c r="AJ162" s="142" t="str">
        <f>IF($J162&lt;&gt;"",IF($AD162=1,VLOOKUP($J162,得点換算表!$C$56:$D$65,2),VLOOKUP($J162,得点換算表!$E$56:$F$65,2)),"")</f>
        <v/>
      </c>
      <c r="AK162" s="142" t="str">
        <f>IF($K162&lt;&gt;"",IF($AD162=1,VLOOKUP($K162,得点換算表!$C$66:$D$76,2),VLOOKUP($K162,得点換算表!$E$66:$F$76,2)),"")</f>
        <v/>
      </c>
      <c r="AL162" s="142" t="str">
        <f>IF($L162&lt;&gt;"",IF($AD162=1,VLOOKUP($L162,得点換算表!$C$77:$D$86,2),VLOOKUP($L162,得点換算表!$E$77:$F$86,2)),"")</f>
        <v/>
      </c>
      <c r="AM162" s="142" t="str">
        <f>IF($M162&lt;&gt;"",IF($AD162=1,VLOOKUP($M162,得点換算表!$C$87:$D$96,2),VLOOKUP($M162,得点換算表!$E$87:$F$96,2)),"")</f>
        <v/>
      </c>
      <c r="AN162" s="142" t="str">
        <f t="shared" si="18"/>
        <v/>
      </c>
      <c r="AO162" s="143" t="str">
        <f>IF(AND($AN162&lt;&gt;"",$AN162&gt;=8),VLOOKUP($AN162,得点換算表!$I$15:$J$19,2),"")</f>
        <v/>
      </c>
      <c r="AP162" s="105"/>
    </row>
    <row r="163" spans="1:42" x14ac:dyDescent="0.15">
      <c r="A163" s="11"/>
      <c r="B163" s="12"/>
      <c r="C163" s="13"/>
      <c r="D163" s="13"/>
      <c r="E163" s="14"/>
      <c r="F163" s="14"/>
      <c r="G163" s="14"/>
      <c r="H163" s="14"/>
      <c r="I163" s="15"/>
      <c r="J163" s="14"/>
      <c r="K163" s="13"/>
      <c r="L163" s="14"/>
      <c r="M163" s="14"/>
      <c r="N163" s="14"/>
      <c r="O163" s="14"/>
      <c r="P163" s="198"/>
      <c r="Q163" s="198"/>
      <c r="R163" s="198"/>
      <c r="S163" s="198"/>
      <c r="T163" s="198"/>
      <c r="U163" s="198"/>
      <c r="V163" s="198"/>
      <c r="W163" s="202">
        <f t="shared" si="16"/>
        <v>0</v>
      </c>
      <c r="X163" s="14"/>
      <c r="Y163" s="14"/>
      <c r="Z163" s="108"/>
      <c r="AA163" s="114"/>
      <c r="AB163" s="129"/>
      <c r="AC163" s="128"/>
      <c r="AD163" s="142" t="str">
        <f t="shared" si="17"/>
        <v/>
      </c>
      <c r="AE163" s="142" t="str">
        <f>IF($E163&lt;&gt;"",IF($AD163=1,VLOOKUP($E163,得点換算表!$C$5:$D$14,2),VLOOKUP($E163,得点換算表!$E$5:$F$14,2)),"")</f>
        <v/>
      </c>
      <c r="AF163" s="142" t="str">
        <f>IF($F163&lt;&gt;"",IF($AD163=1,VLOOKUP($F163,得点換算表!$C$15:$D$24,2),VLOOKUP($F163,得点換算表!$E$15:$F$24,2)),"")</f>
        <v/>
      </c>
      <c r="AG163" s="142" t="str">
        <f>IF($G163&lt;&gt;"",IF($AD163=1,VLOOKUP($G163,得点換算表!$C$25:$D$34,2),VLOOKUP($G163,得点換算表!$E$25:$F$34,2)),"")</f>
        <v/>
      </c>
      <c r="AH163" s="142" t="str">
        <f>IF($H163&lt;&gt;"",IF($AD163=1,VLOOKUP($H163,得点換算表!$C$35:$D$44,2),VLOOKUP($H163,得点換算表!$E$35:$F$44,2)),"")</f>
        <v/>
      </c>
      <c r="AI163" s="142" t="str">
        <f>IF($I163&lt;&gt;"",IF($AD163=1,VLOOKUP($I163,得点換算表!$C$45:$D$55,2),VLOOKUP($I163,得点換算表!$E$45:$F$55,2)),"")</f>
        <v/>
      </c>
      <c r="AJ163" s="142" t="str">
        <f>IF($J163&lt;&gt;"",IF($AD163=1,VLOOKUP($J163,得点換算表!$C$56:$D$65,2),VLOOKUP($J163,得点換算表!$E$56:$F$65,2)),"")</f>
        <v/>
      </c>
      <c r="AK163" s="142" t="str">
        <f>IF($K163&lt;&gt;"",IF($AD163=1,VLOOKUP($K163,得点換算表!$C$66:$D$76,2),VLOOKUP($K163,得点換算表!$E$66:$F$76,2)),"")</f>
        <v/>
      </c>
      <c r="AL163" s="142" t="str">
        <f>IF($L163&lt;&gt;"",IF($AD163=1,VLOOKUP($L163,得点換算表!$C$77:$D$86,2),VLOOKUP($L163,得点換算表!$E$77:$F$86,2)),"")</f>
        <v/>
      </c>
      <c r="AM163" s="142" t="str">
        <f>IF($M163&lt;&gt;"",IF($AD163=1,VLOOKUP($M163,得点換算表!$C$87:$D$96,2),VLOOKUP($M163,得点換算表!$E$87:$F$96,2)),"")</f>
        <v/>
      </c>
      <c r="AN163" s="142" t="str">
        <f t="shared" si="18"/>
        <v/>
      </c>
      <c r="AO163" s="143" t="str">
        <f>IF(AND($AN163&lt;&gt;"",$AN163&gt;=8),VLOOKUP($AN163,得点換算表!$I$15:$J$19,2),"")</f>
        <v/>
      </c>
      <c r="AP163" s="105"/>
    </row>
    <row r="164" spans="1:42" x14ac:dyDescent="0.15">
      <c r="A164" s="11"/>
      <c r="B164" s="12"/>
      <c r="C164" s="13"/>
      <c r="D164" s="13"/>
      <c r="E164" s="14"/>
      <c r="F164" s="14"/>
      <c r="G164" s="14"/>
      <c r="H164" s="14"/>
      <c r="I164" s="15"/>
      <c r="J164" s="14"/>
      <c r="K164" s="13"/>
      <c r="L164" s="14"/>
      <c r="M164" s="14"/>
      <c r="N164" s="14"/>
      <c r="O164" s="14"/>
      <c r="P164" s="198"/>
      <c r="Q164" s="198"/>
      <c r="R164" s="198"/>
      <c r="S164" s="198"/>
      <c r="T164" s="198"/>
      <c r="U164" s="198"/>
      <c r="V164" s="198"/>
      <c r="W164" s="202">
        <f t="shared" si="16"/>
        <v>0</v>
      </c>
      <c r="X164" s="14"/>
      <c r="Y164" s="14"/>
      <c r="Z164" s="108"/>
      <c r="AA164" s="114"/>
      <c r="AB164" s="129"/>
      <c r="AC164" s="128"/>
      <c r="AD164" s="142" t="str">
        <f t="shared" si="17"/>
        <v/>
      </c>
      <c r="AE164" s="142" t="str">
        <f>IF($E164&lt;&gt;"",IF($AD164=1,VLOOKUP($E164,得点換算表!$C$5:$D$14,2),VLOOKUP($E164,得点換算表!$E$5:$F$14,2)),"")</f>
        <v/>
      </c>
      <c r="AF164" s="142" t="str">
        <f>IF($F164&lt;&gt;"",IF($AD164=1,VLOOKUP($F164,得点換算表!$C$15:$D$24,2),VLOOKUP($F164,得点換算表!$E$15:$F$24,2)),"")</f>
        <v/>
      </c>
      <c r="AG164" s="142" t="str">
        <f>IF($G164&lt;&gt;"",IF($AD164=1,VLOOKUP($G164,得点換算表!$C$25:$D$34,2),VLOOKUP($G164,得点換算表!$E$25:$F$34,2)),"")</f>
        <v/>
      </c>
      <c r="AH164" s="142" t="str">
        <f>IF($H164&lt;&gt;"",IF($AD164=1,VLOOKUP($H164,得点換算表!$C$35:$D$44,2),VLOOKUP($H164,得点換算表!$E$35:$F$44,2)),"")</f>
        <v/>
      </c>
      <c r="AI164" s="142" t="str">
        <f>IF($I164&lt;&gt;"",IF($AD164=1,VLOOKUP($I164,得点換算表!$C$45:$D$55,2),VLOOKUP($I164,得点換算表!$E$45:$F$55,2)),"")</f>
        <v/>
      </c>
      <c r="AJ164" s="142" t="str">
        <f>IF($J164&lt;&gt;"",IF($AD164=1,VLOOKUP($J164,得点換算表!$C$56:$D$65,2),VLOOKUP($J164,得点換算表!$E$56:$F$65,2)),"")</f>
        <v/>
      </c>
      <c r="AK164" s="142" t="str">
        <f>IF($K164&lt;&gt;"",IF($AD164=1,VLOOKUP($K164,得点換算表!$C$66:$D$76,2),VLOOKUP($K164,得点換算表!$E$66:$F$76,2)),"")</f>
        <v/>
      </c>
      <c r="AL164" s="142" t="str">
        <f>IF($L164&lt;&gt;"",IF($AD164=1,VLOOKUP($L164,得点換算表!$C$77:$D$86,2),VLOOKUP($L164,得点換算表!$E$77:$F$86,2)),"")</f>
        <v/>
      </c>
      <c r="AM164" s="142" t="str">
        <f>IF($M164&lt;&gt;"",IF($AD164=1,VLOOKUP($M164,得点換算表!$C$87:$D$96,2),VLOOKUP($M164,得点換算表!$E$87:$F$96,2)),"")</f>
        <v/>
      </c>
      <c r="AN164" s="142" t="str">
        <f t="shared" si="18"/>
        <v/>
      </c>
      <c r="AO164" s="143" t="str">
        <f>IF(AND($AN164&lt;&gt;"",$AN164&gt;=8),VLOOKUP($AN164,得点換算表!$I$15:$J$19,2),"")</f>
        <v/>
      </c>
      <c r="AP164" s="105"/>
    </row>
    <row r="165" spans="1:42" x14ac:dyDescent="0.15">
      <c r="A165" s="11"/>
      <c r="B165" s="12"/>
      <c r="C165" s="13"/>
      <c r="D165" s="13"/>
      <c r="E165" s="14"/>
      <c r="F165" s="14"/>
      <c r="G165" s="14"/>
      <c r="H165" s="14"/>
      <c r="I165" s="15"/>
      <c r="J165" s="14"/>
      <c r="K165" s="13"/>
      <c r="L165" s="14"/>
      <c r="M165" s="14"/>
      <c r="N165" s="14"/>
      <c r="O165" s="14"/>
      <c r="P165" s="198"/>
      <c r="Q165" s="198"/>
      <c r="R165" s="198"/>
      <c r="S165" s="198"/>
      <c r="T165" s="198"/>
      <c r="U165" s="198"/>
      <c r="V165" s="198"/>
      <c r="W165" s="202">
        <f t="shared" si="16"/>
        <v>0</v>
      </c>
      <c r="X165" s="14"/>
      <c r="Y165" s="14"/>
      <c r="Z165" s="108"/>
      <c r="AA165" s="114"/>
      <c r="AB165" s="129"/>
      <c r="AC165" s="128"/>
      <c r="AD165" s="142" t="str">
        <f t="shared" si="17"/>
        <v/>
      </c>
      <c r="AE165" s="142" t="str">
        <f>IF($E165&lt;&gt;"",IF($AD165=1,VLOOKUP($E165,得点換算表!$C$5:$D$14,2),VLOOKUP($E165,得点換算表!$E$5:$F$14,2)),"")</f>
        <v/>
      </c>
      <c r="AF165" s="142" t="str">
        <f>IF($F165&lt;&gt;"",IF($AD165=1,VLOOKUP($F165,得点換算表!$C$15:$D$24,2),VLOOKUP($F165,得点換算表!$E$15:$F$24,2)),"")</f>
        <v/>
      </c>
      <c r="AG165" s="142" t="str">
        <f>IF($G165&lt;&gt;"",IF($AD165=1,VLOOKUP($G165,得点換算表!$C$25:$D$34,2),VLOOKUP($G165,得点換算表!$E$25:$F$34,2)),"")</f>
        <v/>
      </c>
      <c r="AH165" s="142" t="str">
        <f>IF($H165&lt;&gt;"",IF($AD165=1,VLOOKUP($H165,得点換算表!$C$35:$D$44,2),VLOOKUP($H165,得点換算表!$E$35:$F$44,2)),"")</f>
        <v/>
      </c>
      <c r="AI165" s="142" t="str">
        <f>IF($I165&lt;&gt;"",IF($AD165=1,VLOOKUP($I165,得点換算表!$C$45:$D$55,2),VLOOKUP($I165,得点換算表!$E$45:$F$55,2)),"")</f>
        <v/>
      </c>
      <c r="AJ165" s="142" t="str">
        <f>IF($J165&lt;&gt;"",IF($AD165=1,VLOOKUP($J165,得点換算表!$C$56:$D$65,2),VLOOKUP($J165,得点換算表!$E$56:$F$65,2)),"")</f>
        <v/>
      </c>
      <c r="AK165" s="142" t="str">
        <f>IF($K165&lt;&gt;"",IF($AD165=1,VLOOKUP($K165,得点換算表!$C$66:$D$76,2),VLOOKUP($K165,得点換算表!$E$66:$F$76,2)),"")</f>
        <v/>
      </c>
      <c r="AL165" s="142" t="str">
        <f>IF($L165&lt;&gt;"",IF($AD165=1,VLOOKUP($L165,得点換算表!$C$77:$D$86,2),VLOOKUP($L165,得点換算表!$E$77:$F$86,2)),"")</f>
        <v/>
      </c>
      <c r="AM165" s="142" t="str">
        <f>IF($M165&lt;&gt;"",IF($AD165=1,VLOOKUP($M165,得点換算表!$C$87:$D$96,2),VLOOKUP($M165,得点換算表!$E$87:$F$96,2)),"")</f>
        <v/>
      </c>
      <c r="AN165" s="142" t="str">
        <f t="shared" si="18"/>
        <v/>
      </c>
      <c r="AO165" s="143" t="str">
        <f>IF(AND($AN165&lt;&gt;"",$AN165&gt;=8),VLOOKUP($AN165,得点換算表!$I$15:$J$19,2),"")</f>
        <v/>
      </c>
      <c r="AP165" s="105"/>
    </row>
    <row r="166" spans="1:42" x14ac:dyDescent="0.15">
      <c r="A166" s="11"/>
      <c r="B166" s="12"/>
      <c r="C166" s="13"/>
      <c r="D166" s="13"/>
      <c r="E166" s="14"/>
      <c r="F166" s="14"/>
      <c r="G166" s="14"/>
      <c r="H166" s="14"/>
      <c r="I166" s="15"/>
      <c r="J166" s="14"/>
      <c r="K166" s="13"/>
      <c r="L166" s="14"/>
      <c r="M166" s="14"/>
      <c r="N166" s="14"/>
      <c r="O166" s="14"/>
      <c r="P166" s="198"/>
      <c r="Q166" s="198"/>
      <c r="R166" s="198"/>
      <c r="S166" s="198"/>
      <c r="T166" s="198"/>
      <c r="U166" s="198"/>
      <c r="V166" s="198"/>
      <c r="W166" s="202">
        <f t="shared" si="16"/>
        <v>0</v>
      </c>
      <c r="X166" s="14"/>
      <c r="Y166" s="14"/>
      <c r="Z166" s="108"/>
      <c r="AA166" s="114"/>
      <c r="AB166" s="129"/>
      <c r="AC166" s="128"/>
      <c r="AD166" s="142" t="str">
        <f t="shared" si="17"/>
        <v/>
      </c>
      <c r="AE166" s="142" t="str">
        <f>IF($E166&lt;&gt;"",IF($AD166=1,VLOOKUP($E166,得点換算表!$C$5:$D$14,2),VLOOKUP($E166,得点換算表!$E$5:$F$14,2)),"")</f>
        <v/>
      </c>
      <c r="AF166" s="142" t="str">
        <f>IF($F166&lt;&gt;"",IF($AD166=1,VLOOKUP($F166,得点換算表!$C$15:$D$24,2),VLOOKUP($F166,得点換算表!$E$15:$F$24,2)),"")</f>
        <v/>
      </c>
      <c r="AG166" s="142" t="str">
        <f>IF($G166&lt;&gt;"",IF($AD166=1,VLOOKUP($G166,得点換算表!$C$25:$D$34,2),VLOOKUP($G166,得点換算表!$E$25:$F$34,2)),"")</f>
        <v/>
      </c>
      <c r="AH166" s="142" t="str">
        <f>IF($H166&lt;&gt;"",IF($AD166=1,VLOOKUP($H166,得点換算表!$C$35:$D$44,2),VLOOKUP($H166,得点換算表!$E$35:$F$44,2)),"")</f>
        <v/>
      </c>
      <c r="AI166" s="142" t="str">
        <f>IF($I166&lt;&gt;"",IF($AD166=1,VLOOKUP($I166,得点換算表!$C$45:$D$55,2),VLOOKUP($I166,得点換算表!$E$45:$F$55,2)),"")</f>
        <v/>
      </c>
      <c r="AJ166" s="142" t="str">
        <f>IF($J166&lt;&gt;"",IF($AD166=1,VLOOKUP($J166,得点換算表!$C$56:$D$65,2),VLOOKUP($J166,得点換算表!$E$56:$F$65,2)),"")</f>
        <v/>
      </c>
      <c r="AK166" s="142" t="str">
        <f>IF($K166&lt;&gt;"",IF($AD166=1,VLOOKUP($K166,得点換算表!$C$66:$D$76,2),VLOOKUP($K166,得点換算表!$E$66:$F$76,2)),"")</f>
        <v/>
      </c>
      <c r="AL166" s="142" t="str">
        <f>IF($L166&lt;&gt;"",IF($AD166=1,VLOOKUP($L166,得点換算表!$C$77:$D$86,2),VLOOKUP($L166,得点換算表!$E$77:$F$86,2)),"")</f>
        <v/>
      </c>
      <c r="AM166" s="142" t="str">
        <f>IF($M166&lt;&gt;"",IF($AD166=1,VLOOKUP($M166,得点換算表!$C$87:$D$96,2),VLOOKUP($M166,得点換算表!$E$87:$F$96,2)),"")</f>
        <v/>
      </c>
      <c r="AN166" s="142" t="str">
        <f t="shared" si="18"/>
        <v/>
      </c>
      <c r="AO166" s="143" t="str">
        <f>IF(AND($AN166&lt;&gt;"",$AN166&gt;=8),VLOOKUP($AN166,得点換算表!$I$15:$J$19,2),"")</f>
        <v/>
      </c>
      <c r="AP166" s="105"/>
    </row>
    <row r="167" spans="1:42" x14ac:dyDescent="0.15">
      <c r="A167" s="11"/>
      <c r="B167" s="12"/>
      <c r="C167" s="13"/>
      <c r="D167" s="13"/>
      <c r="E167" s="14"/>
      <c r="F167" s="14"/>
      <c r="G167" s="14"/>
      <c r="H167" s="14"/>
      <c r="I167" s="15"/>
      <c r="J167" s="14"/>
      <c r="K167" s="13"/>
      <c r="L167" s="14"/>
      <c r="M167" s="14"/>
      <c r="N167" s="14"/>
      <c r="O167" s="14"/>
      <c r="P167" s="198"/>
      <c r="Q167" s="198"/>
      <c r="R167" s="198"/>
      <c r="S167" s="198"/>
      <c r="T167" s="198"/>
      <c r="U167" s="198"/>
      <c r="V167" s="198"/>
      <c r="W167" s="202">
        <f t="shared" si="16"/>
        <v>0</v>
      </c>
      <c r="X167" s="14"/>
      <c r="Y167" s="14"/>
      <c r="Z167" s="108"/>
      <c r="AA167" s="114"/>
      <c r="AB167" s="129"/>
      <c r="AC167" s="128"/>
      <c r="AD167" s="142" t="str">
        <f t="shared" si="17"/>
        <v/>
      </c>
      <c r="AE167" s="142" t="str">
        <f>IF($E167&lt;&gt;"",IF($AD167=1,VLOOKUP($E167,得点換算表!$C$5:$D$14,2),VLOOKUP($E167,得点換算表!$E$5:$F$14,2)),"")</f>
        <v/>
      </c>
      <c r="AF167" s="142" t="str">
        <f>IF($F167&lt;&gt;"",IF($AD167=1,VLOOKUP($F167,得点換算表!$C$15:$D$24,2),VLOOKUP($F167,得点換算表!$E$15:$F$24,2)),"")</f>
        <v/>
      </c>
      <c r="AG167" s="142" t="str">
        <f>IF($G167&lt;&gt;"",IF($AD167=1,VLOOKUP($G167,得点換算表!$C$25:$D$34,2),VLOOKUP($G167,得点換算表!$E$25:$F$34,2)),"")</f>
        <v/>
      </c>
      <c r="AH167" s="142" t="str">
        <f>IF($H167&lt;&gt;"",IF($AD167=1,VLOOKUP($H167,得点換算表!$C$35:$D$44,2),VLOOKUP($H167,得点換算表!$E$35:$F$44,2)),"")</f>
        <v/>
      </c>
      <c r="AI167" s="142" t="str">
        <f>IF($I167&lt;&gt;"",IF($AD167=1,VLOOKUP($I167,得点換算表!$C$45:$D$55,2),VLOOKUP($I167,得点換算表!$E$45:$F$55,2)),"")</f>
        <v/>
      </c>
      <c r="AJ167" s="142" t="str">
        <f>IF($J167&lt;&gt;"",IF($AD167=1,VLOOKUP($J167,得点換算表!$C$56:$D$65,2),VLOOKUP($J167,得点換算表!$E$56:$F$65,2)),"")</f>
        <v/>
      </c>
      <c r="AK167" s="142" t="str">
        <f>IF($K167&lt;&gt;"",IF($AD167=1,VLOOKUP($K167,得点換算表!$C$66:$D$76,2),VLOOKUP($K167,得点換算表!$E$66:$F$76,2)),"")</f>
        <v/>
      </c>
      <c r="AL167" s="142" t="str">
        <f>IF($L167&lt;&gt;"",IF($AD167=1,VLOOKUP($L167,得点換算表!$C$77:$D$86,2),VLOOKUP($L167,得点換算表!$E$77:$F$86,2)),"")</f>
        <v/>
      </c>
      <c r="AM167" s="142" t="str">
        <f>IF($M167&lt;&gt;"",IF($AD167=1,VLOOKUP($M167,得点換算表!$C$87:$D$96,2),VLOOKUP($M167,得点換算表!$E$87:$F$96,2)),"")</f>
        <v/>
      </c>
      <c r="AN167" s="142" t="str">
        <f t="shared" si="18"/>
        <v/>
      </c>
      <c r="AO167" s="143" t="str">
        <f>IF(AND($AN167&lt;&gt;"",$AN167&gt;=8),VLOOKUP($AN167,得点換算表!$I$15:$J$19,2),"")</f>
        <v/>
      </c>
      <c r="AP167" s="105"/>
    </row>
    <row r="168" spans="1:42" x14ac:dyDescent="0.15">
      <c r="A168" s="11"/>
      <c r="B168" s="12"/>
      <c r="C168" s="13"/>
      <c r="D168" s="13"/>
      <c r="E168" s="14"/>
      <c r="F168" s="14"/>
      <c r="G168" s="14"/>
      <c r="H168" s="14"/>
      <c r="I168" s="15"/>
      <c r="J168" s="14"/>
      <c r="K168" s="13"/>
      <c r="L168" s="14"/>
      <c r="M168" s="14"/>
      <c r="N168" s="14"/>
      <c r="O168" s="14"/>
      <c r="P168" s="198"/>
      <c r="Q168" s="198"/>
      <c r="R168" s="198"/>
      <c r="S168" s="198"/>
      <c r="T168" s="198"/>
      <c r="U168" s="198"/>
      <c r="V168" s="198"/>
      <c r="W168" s="202">
        <f t="shared" si="16"/>
        <v>0</v>
      </c>
      <c r="X168" s="14"/>
      <c r="Y168" s="14"/>
      <c r="Z168" s="108"/>
      <c r="AA168" s="114"/>
      <c r="AB168" s="129"/>
      <c r="AC168" s="128"/>
      <c r="AD168" s="142" t="str">
        <f t="shared" si="17"/>
        <v/>
      </c>
      <c r="AE168" s="142" t="str">
        <f>IF($E168&lt;&gt;"",IF($AD168=1,VLOOKUP($E168,得点換算表!$C$5:$D$14,2),VLOOKUP($E168,得点換算表!$E$5:$F$14,2)),"")</f>
        <v/>
      </c>
      <c r="AF168" s="142" t="str">
        <f>IF($F168&lt;&gt;"",IF($AD168=1,VLOOKUP($F168,得点換算表!$C$15:$D$24,2),VLOOKUP($F168,得点換算表!$E$15:$F$24,2)),"")</f>
        <v/>
      </c>
      <c r="AG168" s="142" t="str">
        <f>IF($G168&lt;&gt;"",IF($AD168=1,VLOOKUP($G168,得点換算表!$C$25:$D$34,2),VLOOKUP($G168,得点換算表!$E$25:$F$34,2)),"")</f>
        <v/>
      </c>
      <c r="AH168" s="142" t="str">
        <f>IF($H168&lt;&gt;"",IF($AD168=1,VLOOKUP($H168,得点換算表!$C$35:$D$44,2),VLOOKUP($H168,得点換算表!$E$35:$F$44,2)),"")</f>
        <v/>
      </c>
      <c r="AI168" s="142" t="str">
        <f>IF($I168&lt;&gt;"",IF($AD168=1,VLOOKUP($I168,得点換算表!$C$45:$D$55,2),VLOOKUP($I168,得点換算表!$E$45:$F$55,2)),"")</f>
        <v/>
      </c>
      <c r="AJ168" s="142" t="str">
        <f>IF($J168&lt;&gt;"",IF($AD168=1,VLOOKUP($J168,得点換算表!$C$56:$D$65,2),VLOOKUP($J168,得点換算表!$E$56:$F$65,2)),"")</f>
        <v/>
      </c>
      <c r="AK168" s="142" t="str">
        <f>IF($K168&lt;&gt;"",IF($AD168=1,VLOOKUP($K168,得点換算表!$C$66:$D$76,2),VLOOKUP($K168,得点換算表!$E$66:$F$76,2)),"")</f>
        <v/>
      </c>
      <c r="AL168" s="142" t="str">
        <f>IF($L168&lt;&gt;"",IF($AD168=1,VLOOKUP($L168,得点換算表!$C$77:$D$86,2),VLOOKUP($L168,得点換算表!$E$77:$F$86,2)),"")</f>
        <v/>
      </c>
      <c r="AM168" s="142" t="str">
        <f>IF($M168&lt;&gt;"",IF($AD168=1,VLOOKUP($M168,得点換算表!$C$87:$D$96,2),VLOOKUP($M168,得点換算表!$E$87:$F$96,2)),"")</f>
        <v/>
      </c>
      <c r="AN168" s="142" t="str">
        <f t="shared" si="18"/>
        <v/>
      </c>
      <c r="AO168" s="143" t="str">
        <f>IF(AND($AN168&lt;&gt;"",$AN168&gt;=8),VLOOKUP($AN168,得点換算表!$I$15:$J$19,2),"")</f>
        <v/>
      </c>
      <c r="AP168" s="105"/>
    </row>
    <row r="169" spans="1:42" x14ac:dyDescent="0.15">
      <c r="A169" s="11"/>
      <c r="B169" s="12"/>
      <c r="C169" s="13"/>
      <c r="D169" s="13"/>
      <c r="E169" s="14"/>
      <c r="F169" s="14"/>
      <c r="G169" s="14"/>
      <c r="H169" s="14"/>
      <c r="I169" s="15"/>
      <c r="J169" s="14"/>
      <c r="K169" s="13"/>
      <c r="L169" s="14"/>
      <c r="M169" s="14"/>
      <c r="N169" s="14"/>
      <c r="O169" s="14"/>
      <c r="P169" s="198"/>
      <c r="Q169" s="198"/>
      <c r="R169" s="198"/>
      <c r="S169" s="198"/>
      <c r="T169" s="198"/>
      <c r="U169" s="198"/>
      <c r="V169" s="198"/>
      <c r="W169" s="202">
        <f t="shared" si="16"/>
        <v>0</v>
      </c>
      <c r="X169" s="14"/>
      <c r="Y169" s="14"/>
      <c r="Z169" s="108"/>
      <c r="AA169" s="114"/>
      <c r="AB169" s="129"/>
      <c r="AC169" s="128"/>
      <c r="AD169" s="142" t="str">
        <f t="shared" si="17"/>
        <v/>
      </c>
      <c r="AE169" s="142" t="str">
        <f>IF($E169&lt;&gt;"",IF($AD169=1,VLOOKUP($E169,得点換算表!$C$5:$D$14,2),VLOOKUP($E169,得点換算表!$E$5:$F$14,2)),"")</f>
        <v/>
      </c>
      <c r="AF169" s="142" t="str">
        <f>IF($F169&lt;&gt;"",IF($AD169=1,VLOOKUP($F169,得点換算表!$C$15:$D$24,2),VLOOKUP($F169,得点換算表!$E$15:$F$24,2)),"")</f>
        <v/>
      </c>
      <c r="AG169" s="142" t="str">
        <f>IF($G169&lt;&gt;"",IF($AD169=1,VLOOKUP($G169,得点換算表!$C$25:$D$34,2),VLOOKUP($G169,得点換算表!$E$25:$F$34,2)),"")</f>
        <v/>
      </c>
      <c r="AH169" s="142" t="str">
        <f>IF($H169&lt;&gt;"",IF($AD169=1,VLOOKUP($H169,得点換算表!$C$35:$D$44,2),VLOOKUP($H169,得点換算表!$E$35:$F$44,2)),"")</f>
        <v/>
      </c>
      <c r="AI169" s="142" t="str">
        <f>IF($I169&lt;&gt;"",IF($AD169=1,VLOOKUP($I169,得点換算表!$C$45:$D$55,2),VLOOKUP($I169,得点換算表!$E$45:$F$55,2)),"")</f>
        <v/>
      </c>
      <c r="AJ169" s="142" t="str">
        <f>IF($J169&lt;&gt;"",IF($AD169=1,VLOOKUP($J169,得点換算表!$C$56:$D$65,2),VLOOKUP($J169,得点換算表!$E$56:$F$65,2)),"")</f>
        <v/>
      </c>
      <c r="AK169" s="142" t="str">
        <f>IF($K169&lt;&gt;"",IF($AD169=1,VLOOKUP($K169,得点換算表!$C$66:$D$76,2),VLOOKUP($K169,得点換算表!$E$66:$F$76,2)),"")</f>
        <v/>
      </c>
      <c r="AL169" s="142" t="str">
        <f>IF($L169&lt;&gt;"",IF($AD169=1,VLOOKUP($L169,得点換算表!$C$77:$D$86,2),VLOOKUP($L169,得点換算表!$E$77:$F$86,2)),"")</f>
        <v/>
      </c>
      <c r="AM169" s="142" t="str">
        <f>IF($M169&lt;&gt;"",IF($AD169=1,VLOOKUP($M169,得点換算表!$C$87:$D$96,2),VLOOKUP($M169,得点換算表!$E$87:$F$96,2)),"")</f>
        <v/>
      </c>
      <c r="AN169" s="142" t="str">
        <f t="shared" si="18"/>
        <v/>
      </c>
      <c r="AO169" s="143" t="str">
        <f>IF(AND($AN169&lt;&gt;"",$AN169&gt;=8),VLOOKUP($AN169,得点換算表!$I$15:$J$19,2),"")</f>
        <v/>
      </c>
      <c r="AP169" s="105"/>
    </row>
    <row r="170" spans="1:42" x14ac:dyDescent="0.15">
      <c r="A170" s="11"/>
      <c r="B170" s="12"/>
      <c r="C170" s="13"/>
      <c r="D170" s="13"/>
      <c r="E170" s="14"/>
      <c r="F170" s="14"/>
      <c r="G170" s="14"/>
      <c r="H170" s="14"/>
      <c r="I170" s="15"/>
      <c r="J170" s="14"/>
      <c r="K170" s="13"/>
      <c r="L170" s="14"/>
      <c r="M170" s="14"/>
      <c r="N170" s="14"/>
      <c r="O170" s="14"/>
      <c r="P170" s="198"/>
      <c r="Q170" s="198"/>
      <c r="R170" s="198"/>
      <c r="S170" s="198"/>
      <c r="T170" s="198"/>
      <c r="U170" s="198"/>
      <c r="V170" s="198"/>
      <c r="W170" s="202">
        <f t="shared" si="16"/>
        <v>0</v>
      </c>
      <c r="X170" s="14"/>
      <c r="Y170" s="14"/>
      <c r="Z170" s="108"/>
      <c r="AA170" s="114"/>
      <c r="AB170" s="129"/>
      <c r="AC170" s="128"/>
      <c r="AD170" s="142" t="str">
        <f t="shared" si="17"/>
        <v/>
      </c>
      <c r="AE170" s="142" t="str">
        <f>IF($E170&lt;&gt;"",IF($AD170=1,VLOOKUP($E170,得点換算表!$C$5:$D$14,2),VLOOKUP($E170,得点換算表!$E$5:$F$14,2)),"")</f>
        <v/>
      </c>
      <c r="AF170" s="142" t="str">
        <f>IF($F170&lt;&gt;"",IF($AD170=1,VLOOKUP($F170,得点換算表!$C$15:$D$24,2),VLOOKUP($F170,得点換算表!$E$15:$F$24,2)),"")</f>
        <v/>
      </c>
      <c r="AG170" s="142" t="str">
        <f>IF($G170&lt;&gt;"",IF($AD170=1,VLOOKUP($G170,得点換算表!$C$25:$D$34,2),VLOOKUP($G170,得点換算表!$E$25:$F$34,2)),"")</f>
        <v/>
      </c>
      <c r="AH170" s="142" t="str">
        <f>IF($H170&lt;&gt;"",IF($AD170=1,VLOOKUP($H170,得点換算表!$C$35:$D$44,2),VLOOKUP($H170,得点換算表!$E$35:$F$44,2)),"")</f>
        <v/>
      </c>
      <c r="AI170" s="142" t="str">
        <f>IF($I170&lt;&gt;"",IF($AD170=1,VLOOKUP($I170,得点換算表!$C$45:$D$55,2),VLOOKUP($I170,得点換算表!$E$45:$F$55,2)),"")</f>
        <v/>
      </c>
      <c r="AJ170" s="142" t="str">
        <f>IF($J170&lt;&gt;"",IF($AD170=1,VLOOKUP($J170,得点換算表!$C$56:$D$65,2),VLOOKUP($J170,得点換算表!$E$56:$F$65,2)),"")</f>
        <v/>
      </c>
      <c r="AK170" s="142" t="str">
        <f>IF($K170&lt;&gt;"",IF($AD170=1,VLOOKUP($K170,得点換算表!$C$66:$D$76,2),VLOOKUP($K170,得点換算表!$E$66:$F$76,2)),"")</f>
        <v/>
      </c>
      <c r="AL170" s="142" t="str">
        <f>IF($L170&lt;&gt;"",IF($AD170=1,VLOOKUP($L170,得点換算表!$C$77:$D$86,2),VLOOKUP($L170,得点換算表!$E$77:$F$86,2)),"")</f>
        <v/>
      </c>
      <c r="AM170" s="142" t="str">
        <f>IF($M170&lt;&gt;"",IF($AD170=1,VLOOKUP($M170,得点換算表!$C$87:$D$96,2),VLOOKUP($M170,得点換算表!$E$87:$F$96,2)),"")</f>
        <v/>
      </c>
      <c r="AN170" s="142" t="str">
        <f t="shared" si="18"/>
        <v/>
      </c>
      <c r="AO170" s="143" t="str">
        <f>IF(AND($AN170&lt;&gt;"",$AN170&gt;=8),VLOOKUP($AN170,得点換算表!$I$15:$J$19,2),"")</f>
        <v/>
      </c>
      <c r="AP170" s="105"/>
    </row>
    <row r="171" spans="1:42" x14ac:dyDescent="0.15">
      <c r="A171" s="11"/>
      <c r="B171" s="12"/>
      <c r="C171" s="13"/>
      <c r="D171" s="13"/>
      <c r="E171" s="14"/>
      <c r="F171" s="14"/>
      <c r="G171" s="14"/>
      <c r="H171" s="14"/>
      <c r="I171" s="15"/>
      <c r="J171" s="14"/>
      <c r="K171" s="13"/>
      <c r="L171" s="14"/>
      <c r="M171" s="14"/>
      <c r="N171" s="14"/>
      <c r="O171" s="14"/>
      <c r="P171" s="198"/>
      <c r="Q171" s="198"/>
      <c r="R171" s="198"/>
      <c r="S171" s="198"/>
      <c r="T171" s="198"/>
      <c r="U171" s="198"/>
      <c r="V171" s="198"/>
      <c r="W171" s="202">
        <f t="shared" si="16"/>
        <v>0</v>
      </c>
      <c r="X171" s="14"/>
      <c r="Y171" s="14"/>
      <c r="Z171" s="108"/>
      <c r="AA171" s="114"/>
      <c r="AB171" s="129"/>
      <c r="AC171" s="128"/>
      <c r="AD171" s="142" t="str">
        <f t="shared" si="17"/>
        <v/>
      </c>
      <c r="AE171" s="142" t="str">
        <f>IF($E171&lt;&gt;"",IF($AD171=1,VLOOKUP($E171,得点換算表!$C$5:$D$14,2),VLOOKUP($E171,得点換算表!$E$5:$F$14,2)),"")</f>
        <v/>
      </c>
      <c r="AF171" s="142" t="str">
        <f>IF($F171&lt;&gt;"",IF($AD171=1,VLOOKUP($F171,得点換算表!$C$15:$D$24,2),VLOOKUP($F171,得点換算表!$E$15:$F$24,2)),"")</f>
        <v/>
      </c>
      <c r="AG171" s="142" t="str">
        <f>IF($G171&lt;&gt;"",IF($AD171=1,VLOOKUP($G171,得点換算表!$C$25:$D$34,2),VLOOKUP($G171,得点換算表!$E$25:$F$34,2)),"")</f>
        <v/>
      </c>
      <c r="AH171" s="142" t="str">
        <f>IF($H171&lt;&gt;"",IF($AD171=1,VLOOKUP($H171,得点換算表!$C$35:$D$44,2),VLOOKUP($H171,得点換算表!$E$35:$F$44,2)),"")</f>
        <v/>
      </c>
      <c r="AI171" s="142" t="str">
        <f>IF($I171&lt;&gt;"",IF($AD171=1,VLOOKUP($I171,得点換算表!$C$45:$D$55,2),VLOOKUP($I171,得点換算表!$E$45:$F$55,2)),"")</f>
        <v/>
      </c>
      <c r="AJ171" s="142" t="str">
        <f>IF($J171&lt;&gt;"",IF($AD171=1,VLOOKUP($J171,得点換算表!$C$56:$D$65,2),VLOOKUP($J171,得点換算表!$E$56:$F$65,2)),"")</f>
        <v/>
      </c>
      <c r="AK171" s="142" t="str">
        <f>IF($K171&lt;&gt;"",IF($AD171=1,VLOOKUP($K171,得点換算表!$C$66:$D$76,2),VLOOKUP($K171,得点換算表!$E$66:$F$76,2)),"")</f>
        <v/>
      </c>
      <c r="AL171" s="142" t="str">
        <f>IF($L171&lt;&gt;"",IF($AD171=1,VLOOKUP($L171,得点換算表!$C$77:$D$86,2),VLOOKUP($L171,得点換算表!$E$77:$F$86,2)),"")</f>
        <v/>
      </c>
      <c r="AM171" s="142" t="str">
        <f>IF($M171&lt;&gt;"",IF($AD171=1,VLOOKUP($M171,得点換算表!$C$87:$D$96,2),VLOOKUP($M171,得点換算表!$E$87:$F$96,2)),"")</f>
        <v/>
      </c>
      <c r="AN171" s="142" t="str">
        <f t="shared" si="18"/>
        <v/>
      </c>
      <c r="AO171" s="143" t="str">
        <f>IF(AND($AN171&lt;&gt;"",$AN171&gt;=8),VLOOKUP($AN171,得点換算表!$I$15:$J$19,2),"")</f>
        <v/>
      </c>
      <c r="AP171" s="105"/>
    </row>
    <row r="172" spans="1:42" x14ac:dyDescent="0.15">
      <c r="A172" s="11"/>
      <c r="B172" s="12"/>
      <c r="C172" s="13"/>
      <c r="D172" s="13"/>
      <c r="E172" s="14"/>
      <c r="F172" s="14"/>
      <c r="G172" s="14"/>
      <c r="H172" s="14"/>
      <c r="I172" s="15"/>
      <c r="J172" s="14"/>
      <c r="K172" s="13"/>
      <c r="L172" s="14"/>
      <c r="M172" s="14"/>
      <c r="N172" s="14"/>
      <c r="O172" s="14"/>
      <c r="P172" s="198"/>
      <c r="Q172" s="198"/>
      <c r="R172" s="198"/>
      <c r="S172" s="198"/>
      <c r="T172" s="198"/>
      <c r="U172" s="198"/>
      <c r="V172" s="198"/>
      <c r="W172" s="202">
        <f t="shared" si="16"/>
        <v>0</v>
      </c>
      <c r="X172" s="14"/>
      <c r="Y172" s="14"/>
      <c r="Z172" s="108"/>
      <c r="AA172" s="114"/>
      <c r="AB172" s="129"/>
      <c r="AC172" s="128"/>
      <c r="AD172" s="142" t="str">
        <f t="shared" si="17"/>
        <v/>
      </c>
      <c r="AE172" s="142" t="str">
        <f>IF($E172&lt;&gt;"",IF($AD172=1,VLOOKUP($E172,得点換算表!$C$5:$D$14,2),VLOOKUP($E172,得点換算表!$E$5:$F$14,2)),"")</f>
        <v/>
      </c>
      <c r="AF172" s="142" t="str">
        <f>IF($F172&lt;&gt;"",IF($AD172=1,VLOOKUP($F172,得点換算表!$C$15:$D$24,2),VLOOKUP($F172,得点換算表!$E$15:$F$24,2)),"")</f>
        <v/>
      </c>
      <c r="AG172" s="142" t="str">
        <f>IF($G172&lt;&gt;"",IF($AD172=1,VLOOKUP($G172,得点換算表!$C$25:$D$34,2),VLOOKUP($G172,得点換算表!$E$25:$F$34,2)),"")</f>
        <v/>
      </c>
      <c r="AH172" s="142" t="str">
        <f>IF($H172&lt;&gt;"",IF($AD172=1,VLOOKUP($H172,得点換算表!$C$35:$D$44,2),VLOOKUP($H172,得点換算表!$E$35:$F$44,2)),"")</f>
        <v/>
      </c>
      <c r="AI172" s="142" t="str">
        <f>IF($I172&lt;&gt;"",IF($AD172=1,VLOOKUP($I172,得点換算表!$C$45:$D$55,2),VLOOKUP($I172,得点換算表!$E$45:$F$55,2)),"")</f>
        <v/>
      </c>
      <c r="AJ172" s="142" t="str">
        <f>IF($J172&lt;&gt;"",IF($AD172=1,VLOOKUP($J172,得点換算表!$C$56:$D$65,2),VLOOKUP($J172,得点換算表!$E$56:$F$65,2)),"")</f>
        <v/>
      </c>
      <c r="AK172" s="142" t="str">
        <f>IF($K172&lt;&gt;"",IF($AD172=1,VLOOKUP($K172,得点換算表!$C$66:$D$76,2),VLOOKUP($K172,得点換算表!$E$66:$F$76,2)),"")</f>
        <v/>
      </c>
      <c r="AL172" s="142" t="str">
        <f>IF($L172&lt;&gt;"",IF($AD172=1,VLOOKUP($L172,得点換算表!$C$77:$D$86,2),VLOOKUP($L172,得点換算表!$E$77:$F$86,2)),"")</f>
        <v/>
      </c>
      <c r="AM172" s="142" t="str">
        <f>IF($M172&lt;&gt;"",IF($AD172=1,VLOOKUP($M172,得点換算表!$C$87:$D$96,2),VLOOKUP($M172,得点換算表!$E$87:$F$96,2)),"")</f>
        <v/>
      </c>
      <c r="AN172" s="142" t="str">
        <f t="shared" si="18"/>
        <v/>
      </c>
      <c r="AO172" s="143" t="str">
        <f>IF(AND($AN172&lt;&gt;"",$AN172&gt;=8),VLOOKUP($AN172,得点換算表!$I$15:$J$19,2),"")</f>
        <v/>
      </c>
      <c r="AP172" s="105"/>
    </row>
    <row r="173" spans="1:42" x14ac:dyDescent="0.15">
      <c r="A173" s="11"/>
      <c r="B173" s="12"/>
      <c r="C173" s="13"/>
      <c r="D173" s="13"/>
      <c r="E173" s="14"/>
      <c r="F173" s="14"/>
      <c r="G173" s="14"/>
      <c r="H173" s="14"/>
      <c r="I173" s="15"/>
      <c r="J173" s="14"/>
      <c r="K173" s="13"/>
      <c r="L173" s="14"/>
      <c r="M173" s="14"/>
      <c r="N173" s="14"/>
      <c r="O173" s="14"/>
      <c r="P173" s="198"/>
      <c r="Q173" s="198"/>
      <c r="R173" s="198"/>
      <c r="S173" s="198"/>
      <c r="T173" s="198"/>
      <c r="U173" s="198"/>
      <c r="V173" s="198"/>
      <c r="W173" s="202">
        <f t="shared" si="16"/>
        <v>0</v>
      </c>
      <c r="X173" s="14"/>
      <c r="Y173" s="14"/>
      <c r="Z173" s="108"/>
      <c r="AA173" s="114"/>
      <c r="AB173" s="129"/>
      <c r="AC173" s="128"/>
      <c r="AD173" s="142" t="str">
        <f t="shared" si="17"/>
        <v/>
      </c>
      <c r="AE173" s="142" t="str">
        <f>IF($E173&lt;&gt;"",IF($AD173=1,VLOOKUP($E173,得点換算表!$C$5:$D$14,2),VLOOKUP($E173,得点換算表!$E$5:$F$14,2)),"")</f>
        <v/>
      </c>
      <c r="AF173" s="142" t="str">
        <f>IF($F173&lt;&gt;"",IF($AD173=1,VLOOKUP($F173,得点換算表!$C$15:$D$24,2),VLOOKUP($F173,得点換算表!$E$15:$F$24,2)),"")</f>
        <v/>
      </c>
      <c r="AG173" s="142" t="str">
        <f>IF($G173&lt;&gt;"",IF($AD173=1,VLOOKUP($G173,得点換算表!$C$25:$D$34,2),VLOOKUP($G173,得点換算表!$E$25:$F$34,2)),"")</f>
        <v/>
      </c>
      <c r="AH173" s="142" t="str">
        <f>IF($H173&lt;&gt;"",IF($AD173=1,VLOOKUP($H173,得点換算表!$C$35:$D$44,2),VLOOKUP($H173,得点換算表!$E$35:$F$44,2)),"")</f>
        <v/>
      </c>
      <c r="AI173" s="142" t="str">
        <f>IF($I173&lt;&gt;"",IF($AD173=1,VLOOKUP($I173,得点換算表!$C$45:$D$55,2),VLOOKUP($I173,得点換算表!$E$45:$F$55,2)),"")</f>
        <v/>
      </c>
      <c r="AJ173" s="142" t="str">
        <f>IF($J173&lt;&gt;"",IF($AD173=1,VLOOKUP($J173,得点換算表!$C$56:$D$65,2),VLOOKUP($J173,得点換算表!$E$56:$F$65,2)),"")</f>
        <v/>
      </c>
      <c r="AK173" s="142" t="str">
        <f>IF($K173&lt;&gt;"",IF($AD173=1,VLOOKUP($K173,得点換算表!$C$66:$D$76,2),VLOOKUP($K173,得点換算表!$E$66:$F$76,2)),"")</f>
        <v/>
      </c>
      <c r="AL173" s="142" t="str">
        <f>IF($L173&lt;&gt;"",IF($AD173=1,VLOOKUP($L173,得点換算表!$C$77:$D$86,2),VLOOKUP($L173,得点換算表!$E$77:$F$86,2)),"")</f>
        <v/>
      </c>
      <c r="AM173" s="142" t="str">
        <f>IF($M173&lt;&gt;"",IF($AD173=1,VLOOKUP($M173,得点換算表!$C$87:$D$96,2),VLOOKUP($M173,得点換算表!$E$87:$F$96,2)),"")</f>
        <v/>
      </c>
      <c r="AN173" s="142" t="str">
        <f t="shared" si="18"/>
        <v/>
      </c>
      <c r="AO173" s="143" t="str">
        <f>IF(AND($AN173&lt;&gt;"",$AN173&gt;=8),VLOOKUP($AN173,得点換算表!$I$15:$J$19,2),"")</f>
        <v/>
      </c>
      <c r="AP173" s="105"/>
    </row>
    <row r="174" spans="1:42" x14ac:dyDescent="0.15">
      <c r="A174" s="11"/>
      <c r="B174" s="12"/>
      <c r="C174" s="13"/>
      <c r="D174" s="13"/>
      <c r="E174" s="14"/>
      <c r="F174" s="14"/>
      <c r="G174" s="14"/>
      <c r="H174" s="14"/>
      <c r="I174" s="15"/>
      <c r="J174" s="14"/>
      <c r="K174" s="13"/>
      <c r="L174" s="14"/>
      <c r="M174" s="14"/>
      <c r="N174" s="14"/>
      <c r="O174" s="14"/>
      <c r="P174" s="198"/>
      <c r="Q174" s="198"/>
      <c r="R174" s="198"/>
      <c r="S174" s="198"/>
      <c r="T174" s="198"/>
      <c r="U174" s="198"/>
      <c r="V174" s="198"/>
      <c r="W174" s="202">
        <f t="shared" si="16"/>
        <v>0</v>
      </c>
      <c r="X174" s="14"/>
      <c r="Y174" s="14"/>
      <c r="Z174" s="108"/>
      <c r="AA174" s="114"/>
      <c r="AB174" s="129"/>
      <c r="AC174" s="128"/>
      <c r="AD174" s="142" t="str">
        <f t="shared" si="17"/>
        <v/>
      </c>
      <c r="AE174" s="142" t="str">
        <f>IF($E174&lt;&gt;"",IF($AD174=1,VLOOKUP($E174,得点換算表!$C$5:$D$14,2),VLOOKUP($E174,得点換算表!$E$5:$F$14,2)),"")</f>
        <v/>
      </c>
      <c r="AF174" s="142" t="str">
        <f>IF($F174&lt;&gt;"",IF($AD174=1,VLOOKUP($F174,得点換算表!$C$15:$D$24,2),VLOOKUP($F174,得点換算表!$E$15:$F$24,2)),"")</f>
        <v/>
      </c>
      <c r="AG174" s="142" t="str">
        <f>IF($G174&lt;&gt;"",IF($AD174=1,VLOOKUP($G174,得点換算表!$C$25:$D$34,2),VLOOKUP($G174,得点換算表!$E$25:$F$34,2)),"")</f>
        <v/>
      </c>
      <c r="AH174" s="142" t="str">
        <f>IF($H174&lt;&gt;"",IF($AD174=1,VLOOKUP($H174,得点換算表!$C$35:$D$44,2),VLOOKUP($H174,得点換算表!$E$35:$F$44,2)),"")</f>
        <v/>
      </c>
      <c r="AI174" s="142" t="str">
        <f>IF($I174&lt;&gt;"",IF($AD174=1,VLOOKUP($I174,得点換算表!$C$45:$D$55,2),VLOOKUP($I174,得点換算表!$E$45:$F$55,2)),"")</f>
        <v/>
      </c>
      <c r="AJ174" s="142" t="str">
        <f>IF($J174&lt;&gt;"",IF($AD174=1,VLOOKUP($J174,得点換算表!$C$56:$D$65,2),VLOOKUP($J174,得点換算表!$E$56:$F$65,2)),"")</f>
        <v/>
      </c>
      <c r="AK174" s="142" t="str">
        <f>IF($K174&lt;&gt;"",IF($AD174=1,VLOOKUP($K174,得点換算表!$C$66:$D$76,2),VLOOKUP($K174,得点換算表!$E$66:$F$76,2)),"")</f>
        <v/>
      </c>
      <c r="AL174" s="142" t="str">
        <f>IF($L174&lt;&gt;"",IF($AD174=1,VLOOKUP($L174,得点換算表!$C$77:$D$86,2),VLOOKUP($L174,得点換算表!$E$77:$F$86,2)),"")</f>
        <v/>
      </c>
      <c r="AM174" s="142" t="str">
        <f>IF($M174&lt;&gt;"",IF($AD174=1,VLOOKUP($M174,得点換算表!$C$87:$D$96,2),VLOOKUP($M174,得点換算表!$E$87:$F$96,2)),"")</f>
        <v/>
      </c>
      <c r="AN174" s="142" t="str">
        <f t="shared" si="18"/>
        <v/>
      </c>
      <c r="AO174" s="143" t="str">
        <f>IF(AND($AN174&lt;&gt;"",$AN174&gt;=8),VLOOKUP($AN174,得点換算表!$I$15:$J$19,2),"")</f>
        <v/>
      </c>
      <c r="AP174" s="105"/>
    </row>
    <row r="175" spans="1:42" x14ac:dyDescent="0.15">
      <c r="A175" s="11"/>
      <c r="B175" s="12"/>
      <c r="C175" s="13"/>
      <c r="D175" s="13"/>
      <c r="E175" s="14"/>
      <c r="F175" s="14"/>
      <c r="G175" s="14"/>
      <c r="H175" s="14"/>
      <c r="I175" s="15"/>
      <c r="J175" s="14"/>
      <c r="K175" s="13"/>
      <c r="L175" s="14"/>
      <c r="M175" s="14"/>
      <c r="N175" s="14"/>
      <c r="O175" s="14"/>
      <c r="P175" s="198"/>
      <c r="Q175" s="198"/>
      <c r="R175" s="198"/>
      <c r="S175" s="198"/>
      <c r="T175" s="198"/>
      <c r="U175" s="198"/>
      <c r="V175" s="198"/>
      <c r="W175" s="202">
        <f t="shared" si="16"/>
        <v>0</v>
      </c>
      <c r="X175" s="14"/>
      <c r="Y175" s="14"/>
      <c r="Z175" s="108"/>
      <c r="AA175" s="114"/>
      <c r="AB175" s="129"/>
      <c r="AC175" s="128"/>
      <c r="AD175" s="142" t="str">
        <f t="shared" si="17"/>
        <v/>
      </c>
      <c r="AE175" s="142" t="str">
        <f>IF($E175&lt;&gt;"",IF($AD175=1,VLOOKUP($E175,得点換算表!$C$5:$D$14,2),VLOOKUP($E175,得点換算表!$E$5:$F$14,2)),"")</f>
        <v/>
      </c>
      <c r="AF175" s="142" t="str">
        <f>IF($F175&lt;&gt;"",IF($AD175=1,VLOOKUP($F175,得点換算表!$C$15:$D$24,2),VLOOKUP($F175,得点換算表!$E$15:$F$24,2)),"")</f>
        <v/>
      </c>
      <c r="AG175" s="142" t="str">
        <f>IF($G175&lt;&gt;"",IF($AD175=1,VLOOKUP($G175,得点換算表!$C$25:$D$34,2),VLOOKUP($G175,得点換算表!$E$25:$F$34,2)),"")</f>
        <v/>
      </c>
      <c r="AH175" s="142" t="str">
        <f>IF($H175&lt;&gt;"",IF($AD175=1,VLOOKUP($H175,得点換算表!$C$35:$D$44,2),VLOOKUP($H175,得点換算表!$E$35:$F$44,2)),"")</f>
        <v/>
      </c>
      <c r="AI175" s="142" t="str">
        <f>IF($I175&lt;&gt;"",IF($AD175=1,VLOOKUP($I175,得点換算表!$C$45:$D$55,2),VLOOKUP($I175,得点換算表!$E$45:$F$55,2)),"")</f>
        <v/>
      </c>
      <c r="AJ175" s="142" t="str">
        <f>IF($J175&lt;&gt;"",IF($AD175=1,VLOOKUP($J175,得点換算表!$C$56:$D$65,2),VLOOKUP($J175,得点換算表!$E$56:$F$65,2)),"")</f>
        <v/>
      </c>
      <c r="AK175" s="142" t="str">
        <f>IF($K175&lt;&gt;"",IF($AD175=1,VLOOKUP($K175,得点換算表!$C$66:$D$76,2),VLOOKUP($K175,得点換算表!$E$66:$F$76,2)),"")</f>
        <v/>
      </c>
      <c r="AL175" s="142" t="str">
        <f>IF($L175&lt;&gt;"",IF($AD175=1,VLOOKUP($L175,得点換算表!$C$77:$D$86,2),VLOOKUP($L175,得点換算表!$E$77:$F$86,2)),"")</f>
        <v/>
      </c>
      <c r="AM175" s="142" t="str">
        <f>IF($M175&lt;&gt;"",IF($AD175=1,VLOOKUP($M175,得点換算表!$C$87:$D$96,2),VLOOKUP($M175,得点換算表!$E$87:$F$96,2)),"")</f>
        <v/>
      </c>
      <c r="AN175" s="142" t="str">
        <f t="shared" si="18"/>
        <v/>
      </c>
      <c r="AO175" s="143" t="str">
        <f>IF(AND($AN175&lt;&gt;"",$AN175&gt;=8),VLOOKUP($AN175,得点換算表!$I$15:$J$19,2),"")</f>
        <v/>
      </c>
      <c r="AP175" s="105"/>
    </row>
    <row r="176" spans="1:42" x14ac:dyDescent="0.15">
      <c r="A176" s="11"/>
      <c r="B176" s="12"/>
      <c r="C176" s="13"/>
      <c r="D176" s="13"/>
      <c r="E176" s="14"/>
      <c r="F176" s="14"/>
      <c r="G176" s="14"/>
      <c r="H176" s="14"/>
      <c r="I176" s="15"/>
      <c r="J176" s="14"/>
      <c r="K176" s="13"/>
      <c r="L176" s="14"/>
      <c r="M176" s="14"/>
      <c r="N176" s="14"/>
      <c r="O176" s="14"/>
      <c r="P176" s="198"/>
      <c r="Q176" s="198"/>
      <c r="R176" s="198"/>
      <c r="S176" s="198"/>
      <c r="T176" s="198"/>
      <c r="U176" s="198"/>
      <c r="V176" s="198"/>
      <c r="W176" s="202">
        <f t="shared" si="16"/>
        <v>0</v>
      </c>
      <c r="X176" s="14"/>
      <c r="Y176" s="14"/>
      <c r="Z176" s="108"/>
      <c r="AA176" s="114"/>
      <c r="AB176" s="129"/>
      <c r="AC176" s="128"/>
      <c r="AD176" s="142" t="str">
        <f t="shared" si="17"/>
        <v/>
      </c>
      <c r="AE176" s="142" t="str">
        <f>IF($E176&lt;&gt;"",IF($AD176=1,VLOOKUP($E176,得点換算表!$C$5:$D$14,2),VLOOKUP($E176,得点換算表!$E$5:$F$14,2)),"")</f>
        <v/>
      </c>
      <c r="AF176" s="142" t="str">
        <f>IF($F176&lt;&gt;"",IF($AD176=1,VLOOKUP($F176,得点換算表!$C$15:$D$24,2),VLOOKUP($F176,得点換算表!$E$15:$F$24,2)),"")</f>
        <v/>
      </c>
      <c r="AG176" s="142" t="str">
        <f>IF($G176&lt;&gt;"",IF($AD176=1,VLOOKUP($G176,得点換算表!$C$25:$D$34,2),VLOOKUP($G176,得点換算表!$E$25:$F$34,2)),"")</f>
        <v/>
      </c>
      <c r="AH176" s="142" t="str">
        <f>IF($H176&lt;&gt;"",IF($AD176=1,VLOOKUP($H176,得点換算表!$C$35:$D$44,2),VLOOKUP($H176,得点換算表!$E$35:$F$44,2)),"")</f>
        <v/>
      </c>
      <c r="AI176" s="142" t="str">
        <f>IF($I176&lt;&gt;"",IF($AD176=1,VLOOKUP($I176,得点換算表!$C$45:$D$55,2),VLOOKUP($I176,得点換算表!$E$45:$F$55,2)),"")</f>
        <v/>
      </c>
      <c r="AJ176" s="142" t="str">
        <f>IF($J176&lt;&gt;"",IF($AD176=1,VLOOKUP($J176,得点換算表!$C$56:$D$65,2),VLOOKUP($J176,得点換算表!$E$56:$F$65,2)),"")</f>
        <v/>
      </c>
      <c r="AK176" s="142" t="str">
        <f>IF($K176&lt;&gt;"",IF($AD176=1,VLOOKUP($K176,得点換算表!$C$66:$D$76,2),VLOOKUP($K176,得点換算表!$E$66:$F$76,2)),"")</f>
        <v/>
      </c>
      <c r="AL176" s="142" t="str">
        <f>IF($L176&lt;&gt;"",IF($AD176=1,VLOOKUP($L176,得点換算表!$C$77:$D$86,2),VLOOKUP($L176,得点換算表!$E$77:$F$86,2)),"")</f>
        <v/>
      </c>
      <c r="AM176" s="142" t="str">
        <f>IF($M176&lt;&gt;"",IF($AD176=1,VLOOKUP($M176,得点換算表!$C$87:$D$96,2),VLOOKUP($M176,得点換算表!$E$87:$F$96,2)),"")</f>
        <v/>
      </c>
      <c r="AN176" s="142" t="str">
        <f t="shared" si="18"/>
        <v/>
      </c>
      <c r="AO176" s="143" t="str">
        <f>IF(AND($AN176&lt;&gt;"",$AN176&gt;=8),VLOOKUP($AN176,得点換算表!$I$15:$J$19,2),"")</f>
        <v/>
      </c>
      <c r="AP176" s="105"/>
    </row>
    <row r="177" spans="1:42" x14ac:dyDescent="0.15">
      <c r="A177" s="11"/>
      <c r="B177" s="12"/>
      <c r="C177" s="13"/>
      <c r="D177" s="13"/>
      <c r="E177" s="14"/>
      <c r="F177" s="14"/>
      <c r="G177" s="14"/>
      <c r="H177" s="14"/>
      <c r="I177" s="15"/>
      <c r="J177" s="14"/>
      <c r="K177" s="13"/>
      <c r="L177" s="14"/>
      <c r="M177" s="14"/>
      <c r="N177" s="14"/>
      <c r="O177" s="14"/>
      <c r="P177" s="198"/>
      <c r="Q177" s="198"/>
      <c r="R177" s="198"/>
      <c r="S177" s="198"/>
      <c r="T177" s="198"/>
      <c r="U177" s="198"/>
      <c r="V177" s="198"/>
      <c r="W177" s="202">
        <f t="shared" si="16"/>
        <v>0</v>
      </c>
      <c r="X177" s="14"/>
      <c r="Y177" s="14"/>
      <c r="Z177" s="108"/>
      <c r="AA177" s="114"/>
      <c r="AB177" s="129"/>
      <c r="AC177" s="128"/>
      <c r="AD177" s="142" t="str">
        <f t="shared" si="17"/>
        <v/>
      </c>
      <c r="AE177" s="142" t="str">
        <f>IF($E177&lt;&gt;"",IF($AD177=1,VLOOKUP($E177,得点換算表!$C$5:$D$14,2),VLOOKUP($E177,得点換算表!$E$5:$F$14,2)),"")</f>
        <v/>
      </c>
      <c r="AF177" s="142" t="str">
        <f>IF($F177&lt;&gt;"",IF($AD177=1,VLOOKUP($F177,得点換算表!$C$15:$D$24,2),VLOOKUP($F177,得点換算表!$E$15:$F$24,2)),"")</f>
        <v/>
      </c>
      <c r="AG177" s="142" t="str">
        <f>IF($G177&lt;&gt;"",IF($AD177=1,VLOOKUP($G177,得点換算表!$C$25:$D$34,2),VLOOKUP($G177,得点換算表!$E$25:$F$34,2)),"")</f>
        <v/>
      </c>
      <c r="AH177" s="142" t="str">
        <f>IF($H177&lt;&gt;"",IF($AD177=1,VLOOKUP($H177,得点換算表!$C$35:$D$44,2),VLOOKUP($H177,得点換算表!$E$35:$F$44,2)),"")</f>
        <v/>
      </c>
      <c r="AI177" s="142" t="str">
        <f>IF($I177&lt;&gt;"",IF($AD177=1,VLOOKUP($I177,得点換算表!$C$45:$D$55,2),VLOOKUP($I177,得点換算表!$E$45:$F$55,2)),"")</f>
        <v/>
      </c>
      <c r="AJ177" s="142" t="str">
        <f>IF($J177&lt;&gt;"",IF($AD177=1,VLOOKUP($J177,得点換算表!$C$56:$D$65,2),VLOOKUP($J177,得点換算表!$E$56:$F$65,2)),"")</f>
        <v/>
      </c>
      <c r="AK177" s="142" t="str">
        <f>IF($K177&lt;&gt;"",IF($AD177=1,VLOOKUP($K177,得点換算表!$C$66:$D$76,2),VLOOKUP($K177,得点換算表!$E$66:$F$76,2)),"")</f>
        <v/>
      </c>
      <c r="AL177" s="142" t="str">
        <f>IF($L177&lt;&gt;"",IF($AD177=1,VLOOKUP($L177,得点換算表!$C$77:$D$86,2),VLOOKUP($L177,得点換算表!$E$77:$F$86,2)),"")</f>
        <v/>
      </c>
      <c r="AM177" s="142" t="str">
        <f>IF($M177&lt;&gt;"",IF($AD177=1,VLOOKUP($M177,得点換算表!$C$87:$D$96,2),VLOOKUP($M177,得点換算表!$E$87:$F$96,2)),"")</f>
        <v/>
      </c>
      <c r="AN177" s="142" t="str">
        <f t="shared" si="18"/>
        <v/>
      </c>
      <c r="AO177" s="143" t="str">
        <f>IF(AND($AN177&lt;&gt;"",$AN177&gt;=8),VLOOKUP($AN177,得点換算表!$I$15:$J$19,2),"")</f>
        <v/>
      </c>
      <c r="AP177" s="105"/>
    </row>
    <row r="178" spans="1:42" x14ac:dyDescent="0.15">
      <c r="A178" s="11"/>
      <c r="B178" s="12"/>
      <c r="C178" s="13"/>
      <c r="D178" s="13"/>
      <c r="E178" s="14"/>
      <c r="F178" s="14"/>
      <c r="G178" s="14"/>
      <c r="H178" s="14"/>
      <c r="I178" s="15"/>
      <c r="J178" s="14"/>
      <c r="K178" s="13"/>
      <c r="L178" s="14"/>
      <c r="M178" s="14"/>
      <c r="N178" s="14"/>
      <c r="O178" s="14"/>
      <c r="P178" s="198"/>
      <c r="Q178" s="198"/>
      <c r="R178" s="198"/>
      <c r="S178" s="198"/>
      <c r="T178" s="198"/>
      <c r="U178" s="198"/>
      <c r="V178" s="198"/>
      <c r="W178" s="202">
        <f t="shared" si="16"/>
        <v>0</v>
      </c>
      <c r="X178" s="14"/>
      <c r="Y178" s="14"/>
      <c r="Z178" s="108"/>
      <c r="AA178" s="114"/>
      <c r="AB178" s="129"/>
      <c r="AC178" s="128"/>
      <c r="AD178" s="142" t="str">
        <f t="shared" si="17"/>
        <v/>
      </c>
      <c r="AE178" s="142" t="str">
        <f>IF($E178&lt;&gt;"",IF($AD178=1,VLOOKUP($E178,得点換算表!$C$5:$D$14,2),VLOOKUP($E178,得点換算表!$E$5:$F$14,2)),"")</f>
        <v/>
      </c>
      <c r="AF178" s="142" t="str">
        <f>IF($F178&lt;&gt;"",IF($AD178=1,VLOOKUP($F178,得点換算表!$C$15:$D$24,2),VLOOKUP($F178,得点換算表!$E$15:$F$24,2)),"")</f>
        <v/>
      </c>
      <c r="AG178" s="142" t="str">
        <f>IF($G178&lt;&gt;"",IF($AD178=1,VLOOKUP($G178,得点換算表!$C$25:$D$34,2),VLOOKUP($G178,得点換算表!$E$25:$F$34,2)),"")</f>
        <v/>
      </c>
      <c r="AH178" s="142" t="str">
        <f>IF($H178&lt;&gt;"",IF($AD178=1,VLOOKUP($H178,得点換算表!$C$35:$D$44,2),VLOOKUP($H178,得点換算表!$E$35:$F$44,2)),"")</f>
        <v/>
      </c>
      <c r="AI178" s="142" t="str">
        <f>IF($I178&lt;&gt;"",IF($AD178=1,VLOOKUP($I178,得点換算表!$C$45:$D$55,2),VLOOKUP($I178,得点換算表!$E$45:$F$55,2)),"")</f>
        <v/>
      </c>
      <c r="AJ178" s="142" t="str">
        <f>IF($J178&lt;&gt;"",IF($AD178=1,VLOOKUP($J178,得点換算表!$C$56:$D$65,2),VLOOKUP($J178,得点換算表!$E$56:$F$65,2)),"")</f>
        <v/>
      </c>
      <c r="AK178" s="142" t="str">
        <f>IF($K178&lt;&gt;"",IF($AD178=1,VLOOKUP($K178,得点換算表!$C$66:$D$76,2),VLOOKUP($K178,得点換算表!$E$66:$F$76,2)),"")</f>
        <v/>
      </c>
      <c r="AL178" s="142" t="str">
        <f>IF($L178&lt;&gt;"",IF($AD178=1,VLOOKUP($L178,得点換算表!$C$77:$D$86,2),VLOOKUP($L178,得点換算表!$E$77:$F$86,2)),"")</f>
        <v/>
      </c>
      <c r="AM178" s="142" t="str">
        <f>IF($M178&lt;&gt;"",IF($AD178=1,VLOOKUP($M178,得点換算表!$C$87:$D$96,2),VLOOKUP($M178,得点換算表!$E$87:$F$96,2)),"")</f>
        <v/>
      </c>
      <c r="AN178" s="142" t="str">
        <f t="shared" si="18"/>
        <v/>
      </c>
      <c r="AO178" s="143" t="str">
        <f>IF(AND($AN178&lt;&gt;"",$AN178&gt;=8),VLOOKUP($AN178,得点換算表!$I$15:$J$19,2),"")</f>
        <v/>
      </c>
      <c r="AP178" s="105"/>
    </row>
    <row r="179" spans="1:42" x14ac:dyDescent="0.15">
      <c r="A179" s="11"/>
      <c r="B179" s="12"/>
      <c r="C179" s="13"/>
      <c r="D179" s="13"/>
      <c r="E179" s="14"/>
      <c r="F179" s="14"/>
      <c r="G179" s="14"/>
      <c r="H179" s="14"/>
      <c r="I179" s="15"/>
      <c r="J179" s="14"/>
      <c r="K179" s="13"/>
      <c r="L179" s="14"/>
      <c r="M179" s="14"/>
      <c r="N179" s="14"/>
      <c r="O179" s="14"/>
      <c r="P179" s="198"/>
      <c r="Q179" s="198"/>
      <c r="R179" s="198"/>
      <c r="S179" s="198"/>
      <c r="T179" s="198"/>
      <c r="U179" s="198"/>
      <c r="V179" s="198"/>
      <c r="W179" s="202">
        <f t="shared" si="16"/>
        <v>0</v>
      </c>
      <c r="X179" s="14"/>
      <c r="Y179" s="14"/>
      <c r="Z179" s="108"/>
      <c r="AA179" s="114"/>
      <c r="AB179" s="129"/>
      <c r="AC179" s="128"/>
      <c r="AD179" s="142" t="str">
        <f t="shared" si="17"/>
        <v/>
      </c>
      <c r="AE179" s="142" t="str">
        <f>IF($E179&lt;&gt;"",IF($AD179=1,VLOOKUP($E179,得点換算表!$C$5:$D$14,2),VLOOKUP($E179,得点換算表!$E$5:$F$14,2)),"")</f>
        <v/>
      </c>
      <c r="AF179" s="142" t="str">
        <f>IF($F179&lt;&gt;"",IF($AD179=1,VLOOKUP($F179,得点換算表!$C$15:$D$24,2),VLOOKUP($F179,得点換算表!$E$15:$F$24,2)),"")</f>
        <v/>
      </c>
      <c r="AG179" s="142" t="str">
        <f>IF($G179&lt;&gt;"",IF($AD179=1,VLOOKUP($G179,得点換算表!$C$25:$D$34,2),VLOOKUP($G179,得点換算表!$E$25:$F$34,2)),"")</f>
        <v/>
      </c>
      <c r="AH179" s="142" t="str">
        <f>IF($H179&lt;&gt;"",IF($AD179=1,VLOOKUP($H179,得点換算表!$C$35:$D$44,2),VLOOKUP($H179,得点換算表!$E$35:$F$44,2)),"")</f>
        <v/>
      </c>
      <c r="AI179" s="142" t="str">
        <f>IF($I179&lt;&gt;"",IF($AD179=1,VLOOKUP($I179,得点換算表!$C$45:$D$55,2),VLOOKUP($I179,得点換算表!$E$45:$F$55,2)),"")</f>
        <v/>
      </c>
      <c r="AJ179" s="142" t="str">
        <f>IF($J179&lt;&gt;"",IF($AD179=1,VLOOKUP($J179,得点換算表!$C$56:$D$65,2),VLOOKUP($J179,得点換算表!$E$56:$F$65,2)),"")</f>
        <v/>
      </c>
      <c r="AK179" s="142" t="str">
        <f>IF($K179&lt;&gt;"",IF($AD179=1,VLOOKUP($K179,得点換算表!$C$66:$D$76,2),VLOOKUP($K179,得点換算表!$E$66:$F$76,2)),"")</f>
        <v/>
      </c>
      <c r="AL179" s="142" t="str">
        <f>IF($L179&lt;&gt;"",IF($AD179=1,VLOOKUP($L179,得点換算表!$C$77:$D$86,2),VLOOKUP($L179,得点換算表!$E$77:$F$86,2)),"")</f>
        <v/>
      </c>
      <c r="AM179" s="142" t="str">
        <f>IF($M179&lt;&gt;"",IF($AD179=1,VLOOKUP($M179,得点換算表!$C$87:$D$96,2),VLOOKUP($M179,得点換算表!$E$87:$F$96,2)),"")</f>
        <v/>
      </c>
      <c r="AN179" s="142" t="str">
        <f t="shared" si="18"/>
        <v/>
      </c>
      <c r="AO179" s="143" t="str">
        <f>IF(AND($AN179&lt;&gt;"",$AN179&gt;=8),VLOOKUP($AN179,得点換算表!$I$15:$J$19,2),"")</f>
        <v/>
      </c>
      <c r="AP179" s="105"/>
    </row>
    <row r="180" spans="1:42" x14ac:dyDescent="0.15">
      <c r="A180" s="11"/>
      <c r="B180" s="12"/>
      <c r="C180" s="13"/>
      <c r="D180" s="13"/>
      <c r="E180" s="14"/>
      <c r="F180" s="14"/>
      <c r="G180" s="14"/>
      <c r="H180" s="14"/>
      <c r="I180" s="15"/>
      <c r="J180" s="14"/>
      <c r="K180" s="13"/>
      <c r="L180" s="14"/>
      <c r="M180" s="14"/>
      <c r="N180" s="14"/>
      <c r="O180" s="14"/>
      <c r="P180" s="198"/>
      <c r="Q180" s="198"/>
      <c r="R180" s="198"/>
      <c r="S180" s="198"/>
      <c r="T180" s="198"/>
      <c r="U180" s="198"/>
      <c r="V180" s="198"/>
      <c r="W180" s="202">
        <f t="shared" si="16"/>
        <v>0</v>
      </c>
      <c r="X180" s="14"/>
      <c r="Y180" s="14"/>
      <c r="Z180" s="108"/>
      <c r="AA180" s="114"/>
      <c r="AB180" s="129"/>
      <c r="AC180" s="128"/>
      <c r="AD180" s="142" t="str">
        <f t="shared" si="17"/>
        <v/>
      </c>
      <c r="AE180" s="142" t="str">
        <f>IF($E180&lt;&gt;"",IF($AD180=1,VLOOKUP($E180,得点換算表!$C$5:$D$14,2),VLOOKUP($E180,得点換算表!$E$5:$F$14,2)),"")</f>
        <v/>
      </c>
      <c r="AF180" s="142" t="str">
        <f>IF($F180&lt;&gt;"",IF($AD180=1,VLOOKUP($F180,得点換算表!$C$15:$D$24,2),VLOOKUP($F180,得点換算表!$E$15:$F$24,2)),"")</f>
        <v/>
      </c>
      <c r="AG180" s="142" t="str">
        <f>IF($G180&lt;&gt;"",IF($AD180=1,VLOOKUP($G180,得点換算表!$C$25:$D$34,2),VLOOKUP($G180,得点換算表!$E$25:$F$34,2)),"")</f>
        <v/>
      </c>
      <c r="AH180" s="142" t="str">
        <f>IF($H180&lt;&gt;"",IF($AD180=1,VLOOKUP($H180,得点換算表!$C$35:$D$44,2),VLOOKUP($H180,得点換算表!$E$35:$F$44,2)),"")</f>
        <v/>
      </c>
      <c r="AI180" s="142" t="str">
        <f>IF($I180&lt;&gt;"",IF($AD180=1,VLOOKUP($I180,得点換算表!$C$45:$D$55,2),VLOOKUP($I180,得点換算表!$E$45:$F$55,2)),"")</f>
        <v/>
      </c>
      <c r="AJ180" s="142" t="str">
        <f>IF($J180&lt;&gt;"",IF($AD180=1,VLOOKUP($J180,得点換算表!$C$56:$D$65,2),VLOOKUP($J180,得点換算表!$E$56:$F$65,2)),"")</f>
        <v/>
      </c>
      <c r="AK180" s="142" t="str">
        <f>IF($K180&lt;&gt;"",IF($AD180=1,VLOOKUP($K180,得点換算表!$C$66:$D$76,2),VLOOKUP($K180,得点換算表!$E$66:$F$76,2)),"")</f>
        <v/>
      </c>
      <c r="AL180" s="142" t="str">
        <f>IF($L180&lt;&gt;"",IF($AD180=1,VLOOKUP($L180,得点換算表!$C$77:$D$86,2),VLOOKUP($L180,得点換算表!$E$77:$F$86,2)),"")</f>
        <v/>
      </c>
      <c r="AM180" s="142" t="str">
        <f>IF($M180&lt;&gt;"",IF($AD180=1,VLOOKUP($M180,得点換算表!$C$87:$D$96,2),VLOOKUP($M180,得点換算表!$E$87:$F$96,2)),"")</f>
        <v/>
      </c>
      <c r="AN180" s="142" t="str">
        <f t="shared" si="18"/>
        <v/>
      </c>
      <c r="AO180" s="143" t="str">
        <f>IF(AND($AN180&lt;&gt;"",$AN180&gt;=8),VLOOKUP($AN180,得点換算表!$I$15:$J$19,2),"")</f>
        <v/>
      </c>
      <c r="AP180" s="105"/>
    </row>
    <row r="181" spans="1:42" x14ac:dyDescent="0.15">
      <c r="A181" s="11"/>
      <c r="B181" s="12"/>
      <c r="C181" s="13"/>
      <c r="D181" s="13"/>
      <c r="E181" s="14"/>
      <c r="F181" s="14"/>
      <c r="G181" s="14"/>
      <c r="H181" s="14"/>
      <c r="I181" s="15"/>
      <c r="J181" s="14"/>
      <c r="K181" s="13"/>
      <c r="L181" s="14"/>
      <c r="M181" s="14"/>
      <c r="N181" s="14"/>
      <c r="O181" s="14"/>
      <c r="P181" s="198"/>
      <c r="Q181" s="198"/>
      <c r="R181" s="198"/>
      <c r="S181" s="198"/>
      <c r="T181" s="198"/>
      <c r="U181" s="198"/>
      <c r="V181" s="198"/>
      <c r="W181" s="202">
        <f t="shared" si="16"/>
        <v>0</v>
      </c>
      <c r="X181" s="14"/>
      <c r="Y181" s="14"/>
      <c r="Z181" s="108"/>
      <c r="AA181" s="114"/>
      <c r="AB181" s="129"/>
      <c r="AC181" s="128"/>
      <c r="AD181" s="142" t="str">
        <f t="shared" si="17"/>
        <v/>
      </c>
      <c r="AE181" s="142" t="str">
        <f>IF($E181&lt;&gt;"",IF($AD181=1,VLOOKUP($E181,得点換算表!$C$5:$D$14,2),VLOOKUP($E181,得点換算表!$E$5:$F$14,2)),"")</f>
        <v/>
      </c>
      <c r="AF181" s="142" t="str">
        <f>IF($F181&lt;&gt;"",IF($AD181=1,VLOOKUP($F181,得点換算表!$C$15:$D$24,2),VLOOKUP($F181,得点換算表!$E$15:$F$24,2)),"")</f>
        <v/>
      </c>
      <c r="AG181" s="142" t="str">
        <f>IF($G181&lt;&gt;"",IF($AD181=1,VLOOKUP($G181,得点換算表!$C$25:$D$34,2),VLOOKUP($G181,得点換算表!$E$25:$F$34,2)),"")</f>
        <v/>
      </c>
      <c r="AH181" s="142" t="str">
        <f>IF($H181&lt;&gt;"",IF($AD181=1,VLOOKUP($H181,得点換算表!$C$35:$D$44,2),VLOOKUP($H181,得点換算表!$E$35:$F$44,2)),"")</f>
        <v/>
      </c>
      <c r="AI181" s="142" t="str">
        <f>IF($I181&lt;&gt;"",IF($AD181=1,VLOOKUP($I181,得点換算表!$C$45:$D$55,2),VLOOKUP($I181,得点換算表!$E$45:$F$55,2)),"")</f>
        <v/>
      </c>
      <c r="AJ181" s="142" t="str">
        <f>IF($J181&lt;&gt;"",IF($AD181=1,VLOOKUP($J181,得点換算表!$C$56:$D$65,2),VLOOKUP($J181,得点換算表!$E$56:$F$65,2)),"")</f>
        <v/>
      </c>
      <c r="AK181" s="142" t="str">
        <f>IF($K181&lt;&gt;"",IF($AD181=1,VLOOKUP($K181,得点換算表!$C$66:$D$76,2),VLOOKUP($K181,得点換算表!$E$66:$F$76,2)),"")</f>
        <v/>
      </c>
      <c r="AL181" s="142" t="str">
        <f>IF($L181&lt;&gt;"",IF($AD181=1,VLOOKUP($L181,得点換算表!$C$77:$D$86,2),VLOOKUP($L181,得点換算表!$E$77:$F$86,2)),"")</f>
        <v/>
      </c>
      <c r="AM181" s="142" t="str">
        <f>IF($M181&lt;&gt;"",IF($AD181=1,VLOOKUP($M181,得点換算表!$C$87:$D$96,2),VLOOKUP($M181,得点換算表!$E$87:$F$96,2)),"")</f>
        <v/>
      </c>
      <c r="AN181" s="142" t="str">
        <f t="shared" si="18"/>
        <v/>
      </c>
      <c r="AO181" s="143" t="str">
        <f>IF(AND($AN181&lt;&gt;"",$AN181&gt;=8),VLOOKUP($AN181,得点換算表!$I$15:$J$19,2),"")</f>
        <v/>
      </c>
      <c r="AP181" s="105"/>
    </row>
    <row r="182" spans="1:42" x14ac:dyDescent="0.15">
      <c r="A182" s="11"/>
      <c r="B182" s="12"/>
      <c r="C182" s="13"/>
      <c r="D182" s="13"/>
      <c r="E182" s="14"/>
      <c r="F182" s="14"/>
      <c r="G182" s="14"/>
      <c r="H182" s="14"/>
      <c r="I182" s="15"/>
      <c r="J182" s="14"/>
      <c r="K182" s="13"/>
      <c r="L182" s="14"/>
      <c r="M182" s="14"/>
      <c r="N182" s="14"/>
      <c r="O182" s="14"/>
      <c r="P182" s="198"/>
      <c r="Q182" s="198"/>
      <c r="R182" s="198"/>
      <c r="S182" s="198"/>
      <c r="T182" s="198"/>
      <c r="U182" s="198"/>
      <c r="V182" s="198"/>
      <c r="W182" s="202">
        <f t="shared" si="16"/>
        <v>0</v>
      </c>
      <c r="X182" s="14"/>
      <c r="Y182" s="14"/>
      <c r="Z182" s="108"/>
      <c r="AA182" s="114"/>
      <c r="AB182" s="129"/>
      <c r="AC182" s="128"/>
      <c r="AD182" s="142" t="str">
        <f t="shared" si="17"/>
        <v/>
      </c>
      <c r="AE182" s="142" t="str">
        <f>IF($E182&lt;&gt;"",IF($AD182=1,VLOOKUP($E182,得点換算表!$C$5:$D$14,2),VLOOKUP($E182,得点換算表!$E$5:$F$14,2)),"")</f>
        <v/>
      </c>
      <c r="AF182" s="142" t="str">
        <f>IF($F182&lt;&gt;"",IF($AD182=1,VLOOKUP($F182,得点換算表!$C$15:$D$24,2),VLOOKUP($F182,得点換算表!$E$15:$F$24,2)),"")</f>
        <v/>
      </c>
      <c r="AG182" s="142" t="str">
        <f>IF($G182&lt;&gt;"",IF($AD182=1,VLOOKUP($G182,得点換算表!$C$25:$D$34,2),VLOOKUP($G182,得点換算表!$E$25:$F$34,2)),"")</f>
        <v/>
      </c>
      <c r="AH182" s="142" t="str">
        <f>IF($H182&lt;&gt;"",IF($AD182=1,VLOOKUP($H182,得点換算表!$C$35:$D$44,2),VLOOKUP($H182,得点換算表!$E$35:$F$44,2)),"")</f>
        <v/>
      </c>
      <c r="AI182" s="142" t="str">
        <f>IF($I182&lt;&gt;"",IF($AD182=1,VLOOKUP($I182,得点換算表!$C$45:$D$55,2),VLOOKUP($I182,得点換算表!$E$45:$F$55,2)),"")</f>
        <v/>
      </c>
      <c r="AJ182" s="142" t="str">
        <f>IF($J182&lt;&gt;"",IF($AD182=1,VLOOKUP($J182,得点換算表!$C$56:$D$65,2),VLOOKUP($J182,得点換算表!$E$56:$F$65,2)),"")</f>
        <v/>
      </c>
      <c r="AK182" s="142" t="str">
        <f>IF($K182&lt;&gt;"",IF($AD182=1,VLOOKUP($K182,得点換算表!$C$66:$D$76,2),VLOOKUP($K182,得点換算表!$E$66:$F$76,2)),"")</f>
        <v/>
      </c>
      <c r="AL182" s="142" t="str">
        <f>IF($L182&lt;&gt;"",IF($AD182=1,VLOOKUP($L182,得点換算表!$C$77:$D$86,2),VLOOKUP($L182,得点換算表!$E$77:$F$86,2)),"")</f>
        <v/>
      </c>
      <c r="AM182" s="142" t="str">
        <f>IF($M182&lt;&gt;"",IF($AD182=1,VLOOKUP($M182,得点換算表!$C$87:$D$96,2),VLOOKUP($M182,得点換算表!$E$87:$F$96,2)),"")</f>
        <v/>
      </c>
      <c r="AN182" s="142" t="str">
        <f t="shared" si="18"/>
        <v/>
      </c>
      <c r="AO182" s="143" t="str">
        <f>IF(AND($AN182&lt;&gt;"",$AN182&gt;=8),VLOOKUP($AN182,得点換算表!$I$15:$J$19,2),"")</f>
        <v/>
      </c>
      <c r="AP182" s="105"/>
    </row>
    <row r="183" spans="1:42" x14ac:dyDescent="0.15">
      <c r="A183" s="11"/>
      <c r="B183" s="12"/>
      <c r="C183" s="13"/>
      <c r="D183" s="13"/>
      <c r="E183" s="14"/>
      <c r="F183" s="14"/>
      <c r="G183" s="14"/>
      <c r="H183" s="14"/>
      <c r="I183" s="15"/>
      <c r="J183" s="14"/>
      <c r="K183" s="13"/>
      <c r="L183" s="14"/>
      <c r="M183" s="14"/>
      <c r="N183" s="14"/>
      <c r="O183" s="14"/>
      <c r="P183" s="198"/>
      <c r="Q183" s="198"/>
      <c r="R183" s="198"/>
      <c r="S183" s="198"/>
      <c r="T183" s="198"/>
      <c r="U183" s="198"/>
      <c r="V183" s="198"/>
      <c r="W183" s="202">
        <f t="shared" si="16"/>
        <v>0</v>
      </c>
      <c r="X183" s="14"/>
      <c r="Y183" s="14"/>
      <c r="Z183" s="108"/>
      <c r="AA183" s="114"/>
      <c r="AB183" s="129"/>
      <c r="AC183" s="128"/>
      <c r="AD183" s="142" t="str">
        <f t="shared" si="17"/>
        <v/>
      </c>
      <c r="AE183" s="142" t="str">
        <f>IF($E183&lt;&gt;"",IF($AD183=1,VLOOKUP($E183,得点換算表!$C$5:$D$14,2),VLOOKUP($E183,得点換算表!$E$5:$F$14,2)),"")</f>
        <v/>
      </c>
      <c r="AF183" s="142" t="str">
        <f>IF($F183&lt;&gt;"",IF($AD183=1,VLOOKUP($F183,得点換算表!$C$15:$D$24,2),VLOOKUP($F183,得点換算表!$E$15:$F$24,2)),"")</f>
        <v/>
      </c>
      <c r="AG183" s="142" t="str">
        <f>IF($G183&lt;&gt;"",IF($AD183=1,VLOOKUP($G183,得点換算表!$C$25:$D$34,2),VLOOKUP($G183,得点換算表!$E$25:$F$34,2)),"")</f>
        <v/>
      </c>
      <c r="AH183" s="142" t="str">
        <f>IF($H183&lt;&gt;"",IF($AD183=1,VLOOKUP($H183,得点換算表!$C$35:$D$44,2),VLOOKUP($H183,得点換算表!$E$35:$F$44,2)),"")</f>
        <v/>
      </c>
      <c r="AI183" s="142" t="str">
        <f>IF($I183&lt;&gt;"",IF($AD183=1,VLOOKUP($I183,得点換算表!$C$45:$D$55,2),VLOOKUP($I183,得点換算表!$E$45:$F$55,2)),"")</f>
        <v/>
      </c>
      <c r="AJ183" s="142" t="str">
        <f>IF($J183&lt;&gt;"",IF($AD183=1,VLOOKUP($J183,得点換算表!$C$56:$D$65,2),VLOOKUP($J183,得点換算表!$E$56:$F$65,2)),"")</f>
        <v/>
      </c>
      <c r="AK183" s="142" t="str">
        <f>IF($K183&lt;&gt;"",IF($AD183=1,VLOOKUP($K183,得点換算表!$C$66:$D$76,2),VLOOKUP($K183,得点換算表!$E$66:$F$76,2)),"")</f>
        <v/>
      </c>
      <c r="AL183" s="142" t="str">
        <f>IF($L183&lt;&gt;"",IF($AD183=1,VLOOKUP($L183,得点換算表!$C$77:$D$86,2),VLOOKUP($L183,得点換算表!$E$77:$F$86,2)),"")</f>
        <v/>
      </c>
      <c r="AM183" s="142" t="str">
        <f>IF($M183&lt;&gt;"",IF($AD183=1,VLOOKUP($M183,得点換算表!$C$87:$D$96,2),VLOOKUP($M183,得点換算表!$E$87:$F$96,2)),"")</f>
        <v/>
      </c>
      <c r="AN183" s="142" t="str">
        <f t="shared" si="18"/>
        <v/>
      </c>
      <c r="AO183" s="143" t="str">
        <f>IF(AND($AN183&lt;&gt;"",$AN183&gt;=8),VLOOKUP($AN183,得点換算表!$I$15:$J$19,2),"")</f>
        <v/>
      </c>
      <c r="AP183" s="105"/>
    </row>
    <row r="184" spans="1:42" x14ac:dyDescent="0.15">
      <c r="A184" s="11"/>
      <c r="B184" s="12"/>
      <c r="C184" s="13"/>
      <c r="D184" s="13"/>
      <c r="E184" s="14"/>
      <c r="F184" s="14"/>
      <c r="G184" s="14"/>
      <c r="H184" s="14"/>
      <c r="I184" s="15"/>
      <c r="J184" s="14"/>
      <c r="K184" s="13"/>
      <c r="L184" s="14"/>
      <c r="M184" s="14"/>
      <c r="N184" s="14"/>
      <c r="O184" s="14"/>
      <c r="P184" s="198"/>
      <c r="Q184" s="198"/>
      <c r="R184" s="198"/>
      <c r="S184" s="198"/>
      <c r="T184" s="198"/>
      <c r="U184" s="198"/>
      <c r="V184" s="198"/>
      <c r="W184" s="202">
        <f t="shared" si="16"/>
        <v>0</v>
      </c>
      <c r="X184" s="14"/>
      <c r="Y184" s="14"/>
      <c r="Z184" s="108"/>
      <c r="AA184" s="114"/>
      <c r="AB184" s="129"/>
      <c r="AC184" s="128"/>
      <c r="AD184" s="142" t="str">
        <f t="shared" si="17"/>
        <v/>
      </c>
      <c r="AE184" s="142" t="str">
        <f>IF($E184&lt;&gt;"",IF($AD184=1,VLOOKUP($E184,得点換算表!$C$5:$D$14,2),VLOOKUP($E184,得点換算表!$E$5:$F$14,2)),"")</f>
        <v/>
      </c>
      <c r="AF184" s="142" t="str">
        <f>IF($F184&lt;&gt;"",IF($AD184=1,VLOOKUP($F184,得点換算表!$C$15:$D$24,2),VLOOKUP($F184,得点換算表!$E$15:$F$24,2)),"")</f>
        <v/>
      </c>
      <c r="AG184" s="142" t="str">
        <f>IF($G184&lt;&gt;"",IF($AD184=1,VLOOKUP($G184,得点換算表!$C$25:$D$34,2),VLOOKUP($G184,得点換算表!$E$25:$F$34,2)),"")</f>
        <v/>
      </c>
      <c r="AH184" s="142" t="str">
        <f>IF($H184&lt;&gt;"",IF($AD184=1,VLOOKUP($H184,得点換算表!$C$35:$D$44,2),VLOOKUP($H184,得点換算表!$E$35:$F$44,2)),"")</f>
        <v/>
      </c>
      <c r="AI184" s="142" t="str">
        <f>IF($I184&lt;&gt;"",IF($AD184=1,VLOOKUP($I184,得点換算表!$C$45:$D$55,2),VLOOKUP($I184,得点換算表!$E$45:$F$55,2)),"")</f>
        <v/>
      </c>
      <c r="AJ184" s="142" t="str">
        <f>IF($J184&lt;&gt;"",IF($AD184=1,VLOOKUP($J184,得点換算表!$C$56:$D$65,2),VLOOKUP($J184,得点換算表!$E$56:$F$65,2)),"")</f>
        <v/>
      </c>
      <c r="AK184" s="142" t="str">
        <f>IF($K184&lt;&gt;"",IF($AD184=1,VLOOKUP($K184,得点換算表!$C$66:$D$76,2),VLOOKUP($K184,得点換算表!$E$66:$F$76,2)),"")</f>
        <v/>
      </c>
      <c r="AL184" s="142" t="str">
        <f>IF($L184&lt;&gt;"",IF($AD184=1,VLOOKUP($L184,得点換算表!$C$77:$D$86,2),VLOOKUP($L184,得点換算表!$E$77:$F$86,2)),"")</f>
        <v/>
      </c>
      <c r="AM184" s="142" t="str">
        <f>IF($M184&lt;&gt;"",IF($AD184=1,VLOOKUP($M184,得点換算表!$C$87:$D$96,2),VLOOKUP($M184,得点換算表!$E$87:$F$96,2)),"")</f>
        <v/>
      </c>
      <c r="AN184" s="142" t="str">
        <f t="shared" si="18"/>
        <v/>
      </c>
      <c r="AO184" s="143" t="str">
        <f>IF(AND($AN184&lt;&gt;"",$AN184&gt;=8),VLOOKUP($AN184,得点換算表!$I$15:$J$19,2),"")</f>
        <v/>
      </c>
      <c r="AP184" s="105"/>
    </row>
    <row r="185" spans="1:42" x14ac:dyDescent="0.15">
      <c r="A185" s="11"/>
      <c r="B185" s="12"/>
      <c r="C185" s="13"/>
      <c r="D185" s="13"/>
      <c r="E185" s="14"/>
      <c r="F185" s="14"/>
      <c r="G185" s="14"/>
      <c r="H185" s="14"/>
      <c r="I185" s="15"/>
      <c r="J185" s="14"/>
      <c r="K185" s="13"/>
      <c r="L185" s="14"/>
      <c r="M185" s="14"/>
      <c r="N185" s="14"/>
      <c r="O185" s="14"/>
      <c r="P185" s="198"/>
      <c r="Q185" s="198"/>
      <c r="R185" s="198"/>
      <c r="S185" s="198"/>
      <c r="T185" s="198"/>
      <c r="U185" s="198"/>
      <c r="V185" s="198"/>
      <c r="W185" s="202">
        <f t="shared" si="16"/>
        <v>0</v>
      </c>
      <c r="X185" s="14"/>
      <c r="Y185" s="14"/>
      <c r="Z185" s="108"/>
      <c r="AA185" s="114"/>
      <c r="AB185" s="129"/>
      <c r="AC185" s="128"/>
      <c r="AD185" s="142" t="str">
        <f t="shared" si="17"/>
        <v/>
      </c>
      <c r="AE185" s="142" t="str">
        <f>IF($E185&lt;&gt;"",IF($AD185=1,VLOOKUP($E185,得点換算表!$C$5:$D$14,2),VLOOKUP($E185,得点換算表!$E$5:$F$14,2)),"")</f>
        <v/>
      </c>
      <c r="AF185" s="142" t="str">
        <f>IF($F185&lt;&gt;"",IF($AD185=1,VLOOKUP($F185,得点換算表!$C$15:$D$24,2),VLOOKUP($F185,得点換算表!$E$15:$F$24,2)),"")</f>
        <v/>
      </c>
      <c r="AG185" s="142" t="str">
        <f>IF($G185&lt;&gt;"",IF($AD185=1,VLOOKUP($G185,得点換算表!$C$25:$D$34,2),VLOOKUP($G185,得点換算表!$E$25:$F$34,2)),"")</f>
        <v/>
      </c>
      <c r="AH185" s="142" t="str">
        <f>IF($H185&lt;&gt;"",IF($AD185=1,VLOOKUP($H185,得点換算表!$C$35:$D$44,2),VLOOKUP($H185,得点換算表!$E$35:$F$44,2)),"")</f>
        <v/>
      </c>
      <c r="AI185" s="142" t="str">
        <f>IF($I185&lt;&gt;"",IF($AD185=1,VLOOKUP($I185,得点換算表!$C$45:$D$55,2),VLOOKUP($I185,得点換算表!$E$45:$F$55,2)),"")</f>
        <v/>
      </c>
      <c r="AJ185" s="142" t="str">
        <f>IF($J185&lt;&gt;"",IF($AD185=1,VLOOKUP($J185,得点換算表!$C$56:$D$65,2),VLOOKUP($J185,得点換算表!$E$56:$F$65,2)),"")</f>
        <v/>
      </c>
      <c r="AK185" s="142" t="str">
        <f>IF($K185&lt;&gt;"",IF($AD185=1,VLOOKUP($K185,得点換算表!$C$66:$D$76,2),VLOOKUP($K185,得点換算表!$E$66:$F$76,2)),"")</f>
        <v/>
      </c>
      <c r="AL185" s="142" t="str">
        <f>IF($L185&lt;&gt;"",IF($AD185=1,VLOOKUP($L185,得点換算表!$C$77:$D$86,2),VLOOKUP($L185,得点換算表!$E$77:$F$86,2)),"")</f>
        <v/>
      </c>
      <c r="AM185" s="142" t="str">
        <f>IF($M185&lt;&gt;"",IF($AD185=1,VLOOKUP($M185,得点換算表!$C$87:$D$96,2),VLOOKUP($M185,得点換算表!$E$87:$F$96,2)),"")</f>
        <v/>
      </c>
      <c r="AN185" s="142" t="str">
        <f t="shared" si="18"/>
        <v/>
      </c>
      <c r="AO185" s="143" t="str">
        <f>IF(AND($AN185&lt;&gt;"",$AN185&gt;=8),VLOOKUP($AN185,得点換算表!$I$15:$J$19,2),"")</f>
        <v/>
      </c>
      <c r="AP185" s="105"/>
    </row>
    <row r="186" spans="1:42" x14ac:dyDescent="0.15">
      <c r="A186" s="11"/>
      <c r="B186" s="12"/>
      <c r="C186" s="13"/>
      <c r="D186" s="13"/>
      <c r="E186" s="14"/>
      <c r="F186" s="14"/>
      <c r="G186" s="14"/>
      <c r="H186" s="14"/>
      <c r="I186" s="15"/>
      <c r="J186" s="14"/>
      <c r="K186" s="13"/>
      <c r="L186" s="14"/>
      <c r="M186" s="14"/>
      <c r="N186" s="14"/>
      <c r="O186" s="14"/>
      <c r="P186" s="198"/>
      <c r="Q186" s="198"/>
      <c r="R186" s="198"/>
      <c r="S186" s="198"/>
      <c r="T186" s="198"/>
      <c r="U186" s="198"/>
      <c r="V186" s="198"/>
      <c r="W186" s="202">
        <f t="shared" si="16"/>
        <v>0</v>
      </c>
      <c r="X186" s="14"/>
      <c r="Y186" s="14"/>
      <c r="Z186" s="108"/>
      <c r="AA186" s="114"/>
      <c r="AB186" s="129"/>
      <c r="AC186" s="128"/>
      <c r="AD186" s="142" t="str">
        <f t="shared" si="17"/>
        <v/>
      </c>
      <c r="AE186" s="142" t="str">
        <f>IF($E186&lt;&gt;"",IF($AD186=1,VLOOKUP($E186,得点換算表!$C$5:$D$14,2),VLOOKUP($E186,得点換算表!$E$5:$F$14,2)),"")</f>
        <v/>
      </c>
      <c r="AF186" s="142" t="str">
        <f>IF($F186&lt;&gt;"",IF($AD186=1,VLOOKUP($F186,得点換算表!$C$15:$D$24,2),VLOOKUP($F186,得点換算表!$E$15:$F$24,2)),"")</f>
        <v/>
      </c>
      <c r="AG186" s="142" t="str">
        <f>IF($G186&lt;&gt;"",IF($AD186=1,VLOOKUP($G186,得点換算表!$C$25:$D$34,2),VLOOKUP($G186,得点換算表!$E$25:$F$34,2)),"")</f>
        <v/>
      </c>
      <c r="AH186" s="142" t="str">
        <f>IF($H186&lt;&gt;"",IF($AD186=1,VLOOKUP($H186,得点換算表!$C$35:$D$44,2),VLOOKUP($H186,得点換算表!$E$35:$F$44,2)),"")</f>
        <v/>
      </c>
      <c r="AI186" s="142" t="str">
        <f>IF($I186&lt;&gt;"",IF($AD186=1,VLOOKUP($I186,得点換算表!$C$45:$D$55,2),VLOOKUP($I186,得点換算表!$E$45:$F$55,2)),"")</f>
        <v/>
      </c>
      <c r="AJ186" s="142" t="str">
        <f>IF($J186&lt;&gt;"",IF($AD186=1,VLOOKUP($J186,得点換算表!$C$56:$D$65,2),VLOOKUP($J186,得点換算表!$E$56:$F$65,2)),"")</f>
        <v/>
      </c>
      <c r="AK186" s="142" t="str">
        <f>IF($K186&lt;&gt;"",IF($AD186=1,VLOOKUP($K186,得点換算表!$C$66:$D$76,2),VLOOKUP($K186,得点換算表!$E$66:$F$76,2)),"")</f>
        <v/>
      </c>
      <c r="AL186" s="142" t="str">
        <f>IF($L186&lt;&gt;"",IF($AD186=1,VLOOKUP($L186,得点換算表!$C$77:$D$86,2),VLOOKUP($L186,得点換算表!$E$77:$F$86,2)),"")</f>
        <v/>
      </c>
      <c r="AM186" s="142" t="str">
        <f>IF($M186&lt;&gt;"",IF($AD186=1,VLOOKUP($M186,得点換算表!$C$87:$D$96,2),VLOOKUP($M186,得点換算表!$E$87:$F$96,2)),"")</f>
        <v/>
      </c>
      <c r="AN186" s="142" t="str">
        <f t="shared" si="18"/>
        <v/>
      </c>
      <c r="AO186" s="143" t="str">
        <f>IF(AND($AN186&lt;&gt;"",$AN186&gt;=8),VLOOKUP($AN186,得点換算表!$I$15:$J$19,2),"")</f>
        <v/>
      </c>
      <c r="AP186" s="105"/>
    </row>
    <row r="187" spans="1:42" x14ac:dyDescent="0.15">
      <c r="A187" s="11"/>
      <c r="B187" s="12"/>
      <c r="C187" s="13"/>
      <c r="D187" s="13"/>
      <c r="E187" s="14"/>
      <c r="F187" s="14"/>
      <c r="G187" s="14"/>
      <c r="H187" s="14"/>
      <c r="I187" s="15"/>
      <c r="J187" s="14"/>
      <c r="K187" s="13"/>
      <c r="L187" s="14"/>
      <c r="M187" s="14"/>
      <c r="N187" s="14"/>
      <c r="O187" s="14"/>
      <c r="P187" s="198"/>
      <c r="Q187" s="198"/>
      <c r="R187" s="198"/>
      <c r="S187" s="198"/>
      <c r="T187" s="198"/>
      <c r="U187" s="198"/>
      <c r="V187" s="198"/>
      <c r="W187" s="202">
        <f t="shared" si="16"/>
        <v>0</v>
      </c>
      <c r="X187" s="14"/>
      <c r="Y187" s="14"/>
      <c r="Z187" s="108"/>
      <c r="AA187" s="114"/>
      <c r="AB187" s="129"/>
      <c r="AC187" s="128"/>
      <c r="AD187" s="142" t="str">
        <f t="shared" si="17"/>
        <v/>
      </c>
      <c r="AE187" s="142" t="str">
        <f>IF($E187&lt;&gt;"",IF($AD187=1,VLOOKUP($E187,得点換算表!$C$5:$D$14,2),VLOOKUP($E187,得点換算表!$E$5:$F$14,2)),"")</f>
        <v/>
      </c>
      <c r="AF187" s="142" t="str">
        <f>IF($F187&lt;&gt;"",IF($AD187=1,VLOOKUP($F187,得点換算表!$C$15:$D$24,2),VLOOKUP($F187,得点換算表!$E$15:$F$24,2)),"")</f>
        <v/>
      </c>
      <c r="AG187" s="142" t="str">
        <f>IF($G187&lt;&gt;"",IF($AD187=1,VLOOKUP($G187,得点換算表!$C$25:$D$34,2),VLOOKUP($G187,得点換算表!$E$25:$F$34,2)),"")</f>
        <v/>
      </c>
      <c r="AH187" s="142" t="str">
        <f>IF($H187&lt;&gt;"",IF($AD187=1,VLOOKUP($H187,得点換算表!$C$35:$D$44,2),VLOOKUP($H187,得点換算表!$E$35:$F$44,2)),"")</f>
        <v/>
      </c>
      <c r="AI187" s="142" t="str">
        <f>IF($I187&lt;&gt;"",IF($AD187=1,VLOOKUP($I187,得点換算表!$C$45:$D$55,2),VLOOKUP($I187,得点換算表!$E$45:$F$55,2)),"")</f>
        <v/>
      </c>
      <c r="AJ187" s="142" t="str">
        <f>IF($J187&lt;&gt;"",IF($AD187=1,VLOOKUP($J187,得点換算表!$C$56:$D$65,2),VLOOKUP($J187,得点換算表!$E$56:$F$65,2)),"")</f>
        <v/>
      </c>
      <c r="AK187" s="142" t="str">
        <f>IF($K187&lt;&gt;"",IF($AD187=1,VLOOKUP($K187,得点換算表!$C$66:$D$76,2),VLOOKUP($K187,得点換算表!$E$66:$F$76,2)),"")</f>
        <v/>
      </c>
      <c r="AL187" s="142" t="str">
        <f>IF($L187&lt;&gt;"",IF($AD187=1,VLOOKUP($L187,得点換算表!$C$77:$D$86,2),VLOOKUP($L187,得点換算表!$E$77:$F$86,2)),"")</f>
        <v/>
      </c>
      <c r="AM187" s="142" t="str">
        <f>IF($M187&lt;&gt;"",IF($AD187=1,VLOOKUP($M187,得点換算表!$C$87:$D$96,2),VLOOKUP($M187,得点換算表!$E$87:$F$96,2)),"")</f>
        <v/>
      </c>
      <c r="AN187" s="142" t="str">
        <f t="shared" si="18"/>
        <v/>
      </c>
      <c r="AO187" s="143" t="str">
        <f>IF(AND($AN187&lt;&gt;"",$AN187&gt;=8),VLOOKUP($AN187,得点換算表!$I$15:$J$19,2),"")</f>
        <v/>
      </c>
      <c r="AP187" s="105"/>
    </row>
    <row r="188" spans="1:42" x14ac:dyDescent="0.15">
      <c r="A188" s="11"/>
      <c r="B188" s="12"/>
      <c r="C188" s="13"/>
      <c r="D188" s="13"/>
      <c r="E188" s="14"/>
      <c r="F188" s="14"/>
      <c r="G188" s="14"/>
      <c r="H188" s="14"/>
      <c r="I188" s="15"/>
      <c r="J188" s="14"/>
      <c r="K188" s="13"/>
      <c r="L188" s="14"/>
      <c r="M188" s="14"/>
      <c r="N188" s="14"/>
      <c r="O188" s="14"/>
      <c r="P188" s="198"/>
      <c r="Q188" s="198"/>
      <c r="R188" s="198"/>
      <c r="S188" s="198"/>
      <c r="T188" s="198"/>
      <c r="U188" s="198"/>
      <c r="V188" s="198"/>
      <c r="W188" s="202">
        <f t="shared" si="16"/>
        <v>0</v>
      </c>
      <c r="X188" s="14"/>
      <c r="Y188" s="14"/>
      <c r="Z188" s="108"/>
      <c r="AA188" s="114"/>
      <c r="AB188" s="129"/>
      <c r="AC188" s="128"/>
      <c r="AD188" s="142" t="str">
        <f t="shared" si="17"/>
        <v/>
      </c>
      <c r="AE188" s="142" t="str">
        <f>IF($E188&lt;&gt;"",IF($AD188=1,VLOOKUP($E188,得点換算表!$C$5:$D$14,2),VLOOKUP($E188,得点換算表!$E$5:$F$14,2)),"")</f>
        <v/>
      </c>
      <c r="AF188" s="142" t="str">
        <f>IF($F188&lt;&gt;"",IF($AD188=1,VLOOKUP($F188,得点換算表!$C$15:$D$24,2),VLOOKUP($F188,得点換算表!$E$15:$F$24,2)),"")</f>
        <v/>
      </c>
      <c r="AG188" s="142" t="str">
        <f>IF($G188&lt;&gt;"",IF($AD188=1,VLOOKUP($G188,得点換算表!$C$25:$D$34,2),VLOOKUP($G188,得点換算表!$E$25:$F$34,2)),"")</f>
        <v/>
      </c>
      <c r="AH188" s="142" t="str">
        <f>IF($H188&lt;&gt;"",IF($AD188=1,VLOOKUP($H188,得点換算表!$C$35:$D$44,2),VLOOKUP($H188,得点換算表!$E$35:$F$44,2)),"")</f>
        <v/>
      </c>
      <c r="AI188" s="142" t="str">
        <f>IF($I188&lt;&gt;"",IF($AD188=1,VLOOKUP($I188,得点換算表!$C$45:$D$55,2),VLOOKUP($I188,得点換算表!$E$45:$F$55,2)),"")</f>
        <v/>
      </c>
      <c r="AJ188" s="142" t="str">
        <f>IF($J188&lt;&gt;"",IF($AD188=1,VLOOKUP($J188,得点換算表!$C$56:$D$65,2),VLOOKUP($J188,得点換算表!$E$56:$F$65,2)),"")</f>
        <v/>
      </c>
      <c r="AK188" s="142" t="str">
        <f>IF($K188&lt;&gt;"",IF($AD188=1,VLOOKUP($K188,得点換算表!$C$66:$D$76,2),VLOOKUP($K188,得点換算表!$E$66:$F$76,2)),"")</f>
        <v/>
      </c>
      <c r="AL188" s="142" t="str">
        <f>IF($L188&lt;&gt;"",IF($AD188=1,VLOOKUP($L188,得点換算表!$C$77:$D$86,2),VLOOKUP($L188,得点換算表!$E$77:$F$86,2)),"")</f>
        <v/>
      </c>
      <c r="AM188" s="142" t="str">
        <f>IF($M188&lt;&gt;"",IF($AD188=1,VLOOKUP($M188,得点換算表!$C$87:$D$96,2),VLOOKUP($M188,得点換算表!$E$87:$F$96,2)),"")</f>
        <v/>
      </c>
      <c r="AN188" s="142" t="str">
        <f t="shared" si="18"/>
        <v/>
      </c>
      <c r="AO188" s="143" t="str">
        <f>IF(AND($AN188&lt;&gt;"",$AN188&gt;=8),VLOOKUP($AN188,得点換算表!$I$15:$J$19,2),"")</f>
        <v/>
      </c>
      <c r="AP188" s="105"/>
    </row>
    <row r="189" spans="1:42" x14ac:dyDescent="0.15">
      <c r="A189" s="11"/>
      <c r="B189" s="12"/>
      <c r="C189" s="13"/>
      <c r="D189" s="13"/>
      <c r="E189" s="14"/>
      <c r="F189" s="14"/>
      <c r="G189" s="14"/>
      <c r="H189" s="14"/>
      <c r="I189" s="15"/>
      <c r="J189" s="14"/>
      <c r="K189" s="13"/>
      <c r="L189" s="14"/>
      <c r="M189" s="14"/>
      <c r="N189" s="14"/>
      <c r="O189" s="14"/>
      <c r="P189" s="198"/>
      <c r="Q189" s="198"/>
      <c r="R189" s="198"/>
      <c r="S189" s="198"/>
      <c r="T189" s="198"/>
      <c r="U189" s="198"/>
      <c r="V189" s="198"/>
      <c r="W189" s="202">
        <f t="shared" si="16"/>
        <v>0</v>
      </c>
      <c r="X189" s="14"/>
      <c r="Y189" s="14"/>
      <c r="Z189" s="108"/>
      <c r="AA189" s="114"/>
      <c r="AB189" s="129"/>
      <c r="AC189" s="128"/>
      <c r="AD189" s="142" t="str">
        <f t="shared" si="17"/>
        <v/>
      </c>
      <c r="AE189" s="142" t="str">
        <f>IF($E189&lt;&gt;"",IF($AD189=1,VLOOKUP($E189,得点換算表!$C$5:$D$14,2),VLOOKUP($E189,得点換算表!$E$5:$F$14,2)),"")</f>
        <v/>
      </c>
      <c r="AF189" s="142" t="str">
        <f>IF($F189&lt;&gt;"",IF($AD189=1,VLOOKUP($F189,得点換算表!$C$15:$D$24,2),VLOOKUP($F189,得点換算表!$E$15:$F$24,2)),"")</f>
        <v/>
      </c>
      <c r="AG189" s="142" t="str">
        <f>IF($G189&lt;&gt;"",IF($AD189=1,VLOOKUP($G189,得点換算表!$C$25:$D$34,2),VLOOKUP($G189,得点換算表!$E$25:$F$34,2)),"")</f>
        <v/>
      </c>
      <c r="AH189" s="142" t="str">
        <f>IF($H189&lt;&gt;"",IF($AD189=1,VLOOKUP($H189,得点換算表!$C$35:$D$44,2),VLOOKUP($H189,得点換算表!$E$35:$F$44,2)),"")</f>
        <v/>
      </c>
      <c r="AI189" s="142" t="str">
        <f>IF($I189&lt;&gt;"",IF($AD189=1,VLOOKUP($I189,得点換算表!$C$45:$D$55,2),VLOOKUP($I189,得点換算表!$E$45:$F$55,2)),"")</f>
        <v/>
      </c>
      <c r="AJ189" s="142" t="str">
        <f>IF($J189&lt;&gt;"",IF($AD189=1,VLOOKUP($J189,得点換算表!$C$56:$D$65,2),VLOOKUP($J189,得点換算表!$E$56:$F$65,2)),"")</f>
        <v/>
      </c>
      <c r="AK189" s="142" t="str">
        <f>IF($K189&lt;&gt;"",IF($AD189=1,VLOOKUP($K189,得点換算表!$C$66:$D$76,2),VLOOKUP($K189,得点換算表!$E$66:$F$76,2)),"")</f>
        <v/>
      </c>
      <c r="AL189" s="142" t="str">
        <f>IF($L189&lt;&gt;"",IF($AD189=1,VLOOKUP($L189,得点換算表!$C$77:$D$86,2),VLOOKUP($L189,得点換算表!$E$77:$F$86,2)),"")</f>
        <v/>
      </c>
      <c r="AM189" s="142" t="str">
        <f>IF($M189&lt;&gt;"",IF($AD189=1,VLOOKUP($M189,得点換算表!$C$87:$D$96,2),VLOOKUP($M189,得点換算表!$E$87:$F$96,2)),"")</f>
        <v/>
      </c>
      <c r="AN189" s="142" t="str">
        <f t="shared" si="18"/>
        <v/>
      </c>
      <c r="AO189" s="143" t="str">
        <f>IF(AND($AN189&lt;&gt;"",$AN189&gt;=8),VLOOKUP($AN189,得点換算表!$I$15:$J$19,2),"")</f>
        <v/>
      </c>
      <c r="AP189" s="105"/>
    </row>
    <row r="190" spans="1:42" x14ac:dyDescent="0.15">
      <c r="A190" s="11"/>
      <c r="B190" s="12"/>
      <c r="C190" s="13"/>
      <c r="D190" s="13"/>
      <c r="E190" s="14"/>
      <c r="F190" s="14"/>
      <c r="G190" s="14"/>
      <c r="H190" s="14"/>
      <c r="I190" s="15"/>
      <c r="J190" s="14"/>
      <c r="K190" s="13"/>
      <c r="L190" s="14"/>
      <c r="M190" s="14"/>
      <c r="N190" s="14"/>
      <c r="O190" s="14"/>
      <c r="P190" s="198"/>
      <c r="Q190" s="198"/>
      <c r="R190" s="198"/>
      <c r="S190" s="198"/>
      <c r="T190" s="198"/>
      <c r="U190" s="198"/>
      <c r="V190" s="198"/>
      <c r="W190" s="202">
        <f t="shared" si="16"/>
        <v>0</v>
      </c>
      <c r="X190" s="14"/>
      <c r="Y190" s="14"/>
      <c r="Z190" s="108"/>
      <c r="AA190" s="114"/>
      <c r="AB190" s="129"/>
      <c r="AC190" s="128"/>
      <c r="AD190" s="142" t="str">
        <f t="shared" si="17"/>
        <v/>
      </c>
      <c r="AE190" s="142" t="str">
        <f>IF($E190&lt;&gt;"",IF($AD190=1,VLOOKUP($E190,得点換算表!$C$5:$D$14,2),VLOOKUP($E190,得点換算表!$E$5:$F$14,2)),"")</f>
        <v/>
      </c>
      <c r="AF190" s="142" t="str">
        <f>IF($F190&lt;&gt;"",IF($AD190=1,VLOOKUP($F190,得点換算表!$C$15:$D$24,2),VLOOKUP($F190,得点換算表!$E$15:$F$24,2)),"")</f>
        <v/>
      </c>
      <c r="AG190" s="142" t="str">
        <f>IF($G190&lt;&gt;"",IF($AD190=1,VLOOKUP($G190,得点換算表!$C$25:$D$34,2),VLOOKUP($G190,得点換算表!$E$25:$F$34,2)),"")</f>
        <v/>
      </c>
      <c r="AH190" s="142" t="str">
        <f>IF($H190&lt;&gt;"",IF($AD190=1,VLOOKUP($H190,得点換算表!$C$35:$D$44,2),VLOOKUP($H190,得点換算表!$E$35:$F$44,2)),"")</f>
        <v/>
      </c>
      <c r="AI190" s="142" t="str">
        <f>IF($I190&lt;&gt;"",IF($AD190=1,VLOOKUP($I190,得点換算表!$C$45:$D$55,2),VLOOKUP($I190,得点換算表!$E$45:$F$55,2)),"")</f>
        <v/>
      </c>
      <c r="AJ190" s="142" t="str">
        <f>IF($J190&lt;&gt;"",IF($AD190=1,VLOOKUP($J190,得点換算表!$C$56:$D$65,2),VLOOKUP($J190,得点換算表!$E$56:$F$65,2)),"")</f>
        <v/>
      </c>
      <c r="AK190" s="142" t="str">
        <f>IF($K190&lt;&gt;"",IF($AD190=1,VLOOKUP($K190,得点換算表!$C$66:$D$76,2),VLOOKUP($K190,得点換算表!$E$66:$F$76,2)),"")</f>
        <v/>
      </c>
      <c r="AL190" s="142" t="str">
        <f>IF($L190&lt;&gt;"",IF($AD190=1,VLOOKUP($L190,得点換算表!$C$77:$D$86,2),VLOOKUP($L190,得点換算表!$E$77:$F$86,2)),"")</f>
        <v/>
      </c>
      <c r="AM190" s="142" t="str">
        <f>IF($M190&lt;&gt;"",IF($AD190=1,VLOOKUP($M190,得点換算表!$C$87:$D$96,2),VLOOKUP($M190,得点換算表!$E$87:$F$96,2)),"")</f>
        <v/>
      </c>
      <c r="AN190" s="142" t="str">
        <f t="shared" si="18"/>
        <v/>
      </c>
      <c r="AO190" s="143" t="str">
        <f>IF(AND($AN190&lt;&gt;"",$AN190&gt;=8),VLOOKUP($AN190,得点換算表!$I$15:$J$19,2),"")</f>
        <v/>
      </c>
      <c r="AP190" s="105"/>
    </row>
    <row r="191" spans="1:42" x14ac:dyDescent="0.15">
      <c r="A191" s="11"/>
      <c r="B191" s="12"/>
      <c r="C191" s="13"/>
      <c r="D191" s="13"/>
      <c r="E191" s="14"/>
      <c r="F191" s="14"/>
      <c r="G191" s="14"/>
      <c r="H191" s="14"/>
      <c r="I191" s="15"/>
      <c r="J191" s="14"/>
      <c r="K191" s="13"/>
      <c r="L191" s="14"/>
      <c r="M191" s="14"/>
      <c r="N191" s="14"/>
      <c r="O191" s="14"/>
      <c r="P191" s="198"/>
      <c r="Q191" s="198"/>
      <c r="R191" s="198"/>
      <c r="S191" s="198"/>
      <c r="T191" s="198"/>
      <c r="U191" s="198"/>
      <c r="V191" s="198"/>
      <c r="W191" s="202">
        <f t="shared" si="16"/>
        <v>0</v>
      </c>
      <c r="X191" s="14"/>
      <c r="Y191" s="14"/>
      <c r="Z191" s="108"/>
      <c r="AA191" s="114"/>
      <c r="AB191" s="129"/>
      <c r="AC191" s="128"/>
      <c r="AD191" s="142" t="str">
        <f t="shared" si="17"/>
        <v/>
      </c>
      <c r="AE191" s="142" t="str">
        <f>IF($E191&lt;&gt;"",IF($AD191=1,VLOOKUP($E191,得点換算表!$C$5:$D$14,2),VLOOKUP($E191,得点換算表!$E$5:$F$14,2)),"")</f>
        <v/>
      </c>
      <c r="AF191" s="142" t="str">
        <f>IF($F191&lt;&gt;"",IF($AD191=1,VLOOKUP($F191,得点換算表!$C$15:$D$24,2),VLOOKUP($F191,得点換算表!$E$15:$F$24,2)),"")</f>
        <v/>
      </c>
      <c r="AG191" s="142" t="str">
        <f>IF($G191&lt;&gt;"",IF($AD191=1,VLOOKUP($G191,得点換算表!$C$25:$D$34,2),VLOOKUP($G191,得点換算表!$E$25:$F$34,2)),"")</f>
        <v/>
      </c>
      <c r="AH191" s="142" t="str">
        <f>IF($H191&lt;&gt;"",IF($AD191=1,VLOOKUP($H191,得点換算表!$C$35:$D$44,2),VLOOKUP($H191,得点換算表!$E$35:$F$44,2)),"")</f>
        <v/>
      </c>
      <c r="AI191" s="142" t="str">
        <f>IF($I191&lt;&gt;"",IF($AD191=1,VLOOKUP($I191,得点換算表!$C$45:$D$55,2),VLOOKUP($I191,得点換算表!$E$45:$F$55,2)),"")</f>
        <v/>
      </c>
      <c r="AJ191" s="142" t="str">
        <f>IF($J191&lt;&gt;"",IF($AD191=1,VLOOKUP($J191,得点換算表!$C$56:$D$65,2),VLOOKUP($J191,得点換算表!$E$56:$F$65,2)),"")</f>
        <v/>
      </c>
      <c r="AK191" s="142" t="str">
        <f>IF($K191&lt;&gt;"",IF($AD191=1,VLOOKUP($K191,得点換算表!$C$66:$D$76,2),VLOOKUP($K191,得点換算表!$E$66:$F$76,2)),"")</f>
        <v/>
      </c>
      <c r="AL191" s="142" t="str">
        <f>IF($L191&lt;&gt;"",IF($AD191=1,VLOOKUP($L191,得点換算表!$C$77:$D$86,2),VLOOKUP($L191,得点換算表!$E$77:$F$86,2)),"")</f>
        <v/>
      </c>
      <c r="AM191" s="142" t="str">
        <f>IF($M191&lt;&gt;"",IF($AD191=1,VLOOKUP($M191,得点換算表!$C$87:$D$96,2),VLOOKUP($M191,得点換算表!$E$87:$F$96,2)),"")</f>
        <v/>
      </c>
      <c r="AN191" s="142" t="str">
        <f t="shared" si="18"/>
        <v/>
      </c>
      <c r="AO191" s="143" t="str">
        <f>IF(AND($AN191&lt;&gt;"",$AN191&gt;=8),VLOOKUP($AN191,得点換算表!$I$15:$J$19,2),"")</f>
        <v/>
      </c>
      <c r="AP191" s="105"/>
    </row>
    <row r="192" spans="1:42" x14ac:dyDescent="0.15">
      <c r="A192" s="11"/>
      <c r="B192" s="12"/>
      <c r="C192" s="13"/>
      <c r="D192" s="13"/>
      <c r="E192" s="14"/>
      <c r="F192" s="14"/>
      <c r="G192" s="14"/>
      <c r="H192" s="14"/>
      <c r="I192" s="15"/>
      <c r="J192" s="14"/>
      <c r="K192" s="13"/>
      <c r="L192" s="14"/>
      <c r="M192" s="14"/>
      <c r="N192" s="14"/>
      <c r="O192" s="14"/>
      <c r="P192" s="198"/>
      <c r="Q192" s="198"/>
      <c r="R192" s="198"/>
      <c r="S192" s="198"/>
      <c r="T192" s="198"/>
      <c r="U192" s="198"/>
      <c r="V192" s="198"/>
      <c r="W192" s="202">
        <f t="shared" si="16"/>
        <v>0</v>
      </c>
      <c r="X192" s="14"/>
      <c r="Y192" s="14"/>
      <c r="Z192" s="108"/>
      <c r="AA192" s="114"/>
      <c r="AB192" s="129"/>
      <c r="AC192" s="128"/>
      <c r="AD192" s="142" t="str">
        <f t="shared" si="17"/>
        <v/>
      </c>
      <c r="AE192" s="142" t="str">
        <f>IF($E192&lt;&gt;"",IF($AD192=1,VLOOKUP($E192,得点換算表!$C$5:$D$14,2),VLOOKUP($E192,得点換算表!$E$5:$F$14,2)),"")</f>
        <v/>
      </c>
      <c r="AF192" s="142" t="str">
        <f>IF($F192&lt;&gt;"",IF($AD192=1,VLOOKUP($F192,得点換算表!$C$15:$D$24,2),VLOOKUP($F192,得点換算表!$E$15:$F$24,2)),"")</f>
        <v/>
      </c>
      <c r="AG192" s="142" t="str">
        <f>IF($G192&lt;&gt;"",IF($AD192=1,VLOOKUP($G192,得点換算表!$C$25:$D$34,2),VLOOKUP($G192,得点換算表!$E$25:$F$34,2)),"")</f>
        <v/>
      </c>
      <c r="AH192" s="142" t="str">
        <f>IF($H192&lt;&gt;"",IF($AD192=1,VLOOKUP($H192,得点換算表!$C$35:$D$44,2),VLOOKUP($H192,得点換算表!$E$35:$F$44,2)),"")</f>
        <v/>
      </c>
      <c r="AI192" s="142" t="str">
        <f>IF($I192&lt;&gt;"",IF($AD192=1,VLOOKUP($I192,得点換算表!$C$45:$D$55,2),VLOOKUP($I192,得点換算表!$E$45:$F$55,2)),"")</f>
        <v/>
      </c>
      <c r="AJ192" s="142" t="str">
        <f>IF($J192&lt;&gt;"",IF($AD192=1,VLOOKUP($J192,得点換算表!$C$56:$D$65,2),VLOOKUP($J192,得点換算表!$E$56:$F$65,2)),"")</f>
        <v/>
      </c>
      <c r="AK192" s="142" t="str">
        <f>IF($K192&lt;&gt;"",IF($AD192=1,VLOOKUP($K192,得点換算表!$C$66:$D$76,2),VLOOKUP($K192,得点換算表!$E$66:$F$76,2)),"")</f>
        <v/>
      </c>
      <c r="AL192" s="142" t="str">
        <f>IF($L192&lt;&gt;"",IF($AD192=1,VLOOKUP($L192,得点換算表!$C$77:$D$86,2),VLOOKUP($L192,得点換算表!$E$77:$F$86,2)),"")</f>
        <v/>
      </c>
      <c r="AM192" s="142" t="str">
        <f>IF($M192&lt;&gt;"",IF($AD192=1,VLOOKUP($M192,得点換算表!$C$87:$D$96,2),VLOOKUP($M192,得点換算表!$E$87:$F$96,2)),"")</f>
        <v/>
      </c>
      <c r="AN192" s="142" t="str">
        <f t="shared" si="18"/>
        <v/>
      </c>
      <c r="AO192" s="143" t="str">
        <f>IF(AND($AN192&lt;&gt;"",$AN192&gt;=8),VLOOKUP($AN192,得点換算表!$I$15:$J$19,2),"")</f>
        <v/>
      </c>
      <c r="AP192" s="105"/>
    </row>
    <row r="193" spans="1:42" x14ac:dyDescent="0.15">
      <c r="A193" s="11"/>
      <c r="B193" s="12"/>
      <c r="C193" s="13"/>
      <c r="D193" s="13"/>
      <c r="E193" s="14"/>
      <c r="F193" s="14"/>
      <c r="G193" s="14"/>
      <c r="H193" s="14"/>
      <c r="I193" s="15"/>
      <c r="J193" s="14"/>
      <c r="K193" s="13"/>
      <c r="L193" s="14"/>
      <c r="M193" s="14"/>
      <c r="N193" s="14"/>
      <c r="O193" s="14"/>
      <c r="P193" s="198"/>
      <c r="Q193" s="198"/>
      <c r="R193" s="198"/>
      <c r="S193" s="198"/>
      <c r="T193" s="198"/>
      <c r="U193" s="198"/>
      <c r="V193" s="198"/>
      <c r="W193" s="202">
        <f t="shared" si="16"/>
        <v>0</v>
      </c>
      <c r="X193" s="14"/>
      <c r="Y193" s="14"/>
      <c r="Z193" s="108"/>
      <c r="AA193" s="114"/>
      <c r="AB193" s="129"/>
      <c r="AC193" s="128"/>
      <c r="AD193" s="142" t="str">
        <f t="shared" si="17"/>
        <v/>
      </c>
      <c r="AE193" s="142" t="str">
        <f>IF($E193&lt;&gt;"",IF($AD193=1,VLOOKUP($E193,得点換算表!$C$5:$D$14,2),VLOOKUP($E193,得点換算表!$E$5:$F$14,2)),"")</f>
        <v/>
      </c>
      <c r="AF193" s="142" t="str">
        <f>IF($F193&lt;&gt;"",IF($AD193=1,VLOOKUP($F193,得点換算表!$C$15:$D$24,2),VLOOKUP($F193,得点換算表!$E$15:$F$24,2)),"")</f>
        <v/>
      </c>
      <c r="AG193" s="142" t="str">
        <f>IF($G193&lt;&gt;"",IF($AD193=1,VLOOKUP($G193,得点換算表!$C$25:$D$34,2),VLOOKUP($G193,得点換算表!$E$25:$F$34,2)),"")</f>
        <v/>
      </c>
      <c r="AH193" s="142" t="str">
        <f>IF($H193&lt;&gt;"",IF($AD193=1,VLOOKUP($H193,得点換算表!$C$35:$D$44,2),VLOOKUP($H193,得点換算表!$E$35:$F$44,2)),"")</f>
        <v/>
      </c>
      <c r="AI193" s="142" t="str">
        <f>IF($I193&lt;&gt;"",IF($AD193=1,VLOOKUP($I193,得点換算表!$C$45:$D$55,2),VLOOKUP($I193,得点換算表!$E$45:$F$55,2)),"")</f>
        <v/>
      </c>
      <c r="AJ193" s="142" t="str">
        <f>IF($J193&lt;&gt;"",IF($AD193=1,VLOOKUP($J193,得点換算表!$C$56:$D$65,2),VLOOKUP($J193,得点換算表!$E$56:$F$65,2)),"")</f>
        <v/>
      </c>
      <c r="AK193" s="142" t="str">
        <f>IF($K193&lt;&gt;"",IF($AD193=1,VLOOKUP($K193,得点換算表!$C$66:$D$76,2),VLOOKUP($K193,得点換算表!$E$66:$F$76,2)),"")</f>
        <v/>
      </c>
      <c r="AL193" s="142" t="str">
        <f>IF($L193&lt;&gt;"",IF($AD193=1,VLOOKUP($L193,得点換算表!$C$77:$D$86,2),VLOOKUP($L193,得点換算表!$E$77:$F$86,2)),"")</f>
        <v/>
      </c>
      <c r="AM193" s="142" t="str">
        <f>IF($M193&lt;&gt;"",IF($AD193=1,VLOOKUP($M193,得点換算表!$C$87:$D$96,2),VLOOKUP($M193,得点換算表!$E$87:$F$96,2)),"")</f>
        <v/>
      </c>
      <c r="AN193" s="142" t="str">
        <f t="shared" si="18"/>
        <v/>
      </c>
      <c r="AO193" s="143" t="str">
        <f>IF(AND($AN193&lt;&gt;"",$AN193&gt;=8),VLOOKUP($AN193,得点換算表!$I$15:$J$19,2),"")</f>
        <v/>
      </c>
      <c r="AP193" s="105"/>
    </row>
    <row r="194" spans="1:42" x14ac:dyDescent="0.15">
      <c r="A194" s="11"/>
      <c r="B194" s="12"/>
      <c r="C194" s="13"/>
      <c r="D194" s="13"/>
      <c r="E194" s="14"/>
      <c r="F194" s="14"/>
      <c r="G194" s="14"/>
      <c r="H194" s="14"/>
      <c r="I194" s="15"/>
      <c r="J194" s="14"/>
      <c r="K194" s="13"/>
      <c r="L194" s="14"/>
      <c r="M194" s="14"/>
      <c r="N194" s="14"/>
      <c r="O194" s="14"/>
      <c r="P194" s="198"/>
      <c r="Q194" s="198"/>
      <c r="R194" s="198"/>
      <c r="S194" s="198"/>
      <c r="T194" s="198"/>
      <c r="U194" s="198"/>
      <c r="V194" s="198"/>
      <c r="W194" s="202">
        <f t="shared" si="16"/>
        <v>0</v>
      </c>
      <c r="X194" s="14"/>
      <c r="Y194" s="14"/>
      <c r="Z194" s="108"/>
      <c r="AA194" s="114"/>
      <c r="AB194" s="129"/>
      <c r="AC194" s="128"/>
      <c r="AD194" s="142" t="str">
        <f t="shared" si="17"/>
        <v/>
      </c>
      <c r="AE194" s="142" t="str">
        <f>IF($E194&lt;&gt;"",IF($AD194=1,VLOOKUP($E194,得点換算表!$C$5:$D$14,2),VLOOKUP($E194,得点換算表!$E$5:$F$14,2)),"")</f>
        <v/>
      </c>
      <c r="AF194" s="142" t="str">
        <f>IF($F194&lt;&gt;"",IF($AD194=1,VLOOKUP($F194,得点換算表!$C$15:$D$24,2),VLOOKUP($F194,得点換算表!$E$15:$F$24,2)),"")</f>
        <v/>
      </c>
      <c r="AG194" s="142" t="str">
        <f>IF($G194&lt;&gt;"",IF($AD194=1,VLOOKUP($G194,得点換算表!$C$25:$D$34,2),VLOOKUP($G194,得点換算表!$E$25:$F$34,2)),"")</f>
        <v/>
      </c>
      <c r="AH194" s="142" t="str">
        <f>IF($H194&lt;&gt;"",IF($AD194=1,VLOOKUP($H194,得点換算表!$C$35:$D$44,2),VLOOKUP($H194,得点換算表!$E$35:$F$44,2)),"")</f>
        <v/>
      </c>
      <c r="AI194" s="142" t="str">
        <f>IF($I194&lt;&gt;"",IF($AD194=1,VLOOKUP($I194,得点換算表!$C$45:$D$55,2),VLOOKUP($I194,得点換算表!$E$45:$F$55,2)),"")</f>
        <v/>
      </c>
      <c r="AJ194" s="142" t="str">
        <f>IF($J194&lt;&gt;"",IF($AD194=1,VLOOKUP($J194,得点換算表!$C$56:$D$65,2),VLOOKUP($J194,得点換算表!$E$56:$F$65,2)),"")</f>
        <v/>
      </c>
      <c r="AK194" s="142" t="str">
        <f>IF($K194&lt;&gt;"",IF($AD194=1,VLOOKUP($K194,得点換算表!$C$66:$D$76,2),VLOOKUP($K194,得点換算表!$E$66:$F$76,2)),"")</f>
        <v/>
      </c>
      <c r="AL194" s="142" t="str">
        <f>IF($L194&lt;&gt;"",IF($AD194=1,VLOOKUP($L194,得点換算表!$C$77:$D$86,2),VLOOKUP($L194,得点換算表!$E$77:$F$86,2)),"")</f>
        <v/>
      </c>
      <c r="AM194" s="142" t="str">
        <f>IF($M194&lt;&gt;"",IF($AD194=1,VLOOKUP($M194,得点換算表!$C$87:$D$96,2),VLOOKUP($M194,得点換算表!$E$87:$F$96,2)),"")</f>
        <v/>
      </c>
      <c r="AN194" s="142" t="str">
        <f t="shared" si="18"/>
        <v/>
      </c>
      <c r="AO194" s="143" t="str">
        <f>IF(AND($AN194&lt;&gt;"",$AN194&gt;=8),VLOOKUP($AN194,得点換算表!$I$15:$J$19,2),"")</f>
        <v/>
      </c>
      <c r="AP194" s="105"/>
    </row>
    <row r="195" spans="1:42" x14ac:dyDescent="0.15">
      <c r="A195" s="11"/>
      <c r="B195" s="12"/>
      <c r="C195" s="13"/>
      <c r="D195" s="13"/>
      <c r="E195" s="14"/>
      <c r="F195" s="14"/>
      <c r="G195" s="14"/>
      <c r="H195" s="14"/>
      <c r="I195" s="15"/>
      <c r="J195" s="14"/>
      <c r="K195" s="13"/>
      <c r="L195" s="14"/>
      <c r="M195" s="14"/>
      <c r="N195" s="14"/>
      <c r="O195" s="14"/>
      <c r="P195" s="198"/>
      <c r="Q195" s="198"/>
      <c r="R195" s="198"/>
      <c r="S195" s="198"/>
      <c r="T195" s="198"/>
      <c r="U195" s="198"/>
      <c r="V195" s="198"/>
      <c r="W195" s="202">
        <f t="shared" ref="W195:W258" si="19">SUM(P195:V195)</f>
        <v>0</v>
      </c>
      <c r="X195" s="14"/>
      <c r="Y195" s="14"/>
      <c r="Z195" s="108"/>
      <c r="AA195" s="114"/>
      <c r="AB195" s="129"/>
      <c r="AC195" s="128"/>
      <c r="AD195" s="142" t="str">
        <f t="shared" ref="AD195:AD258" si="20">IF($A195&lt;&gt;"",$A195,"")</f>
        <v/>
      </c>
      <c r="AE195" s="142" t="str">
        <f>IF($E195&lt;&gt;"",IF($AD195=1,VLOOKUP($E195,得点換算表!$C$5:$D$14,2),VLOOKUP($E195,得点換算表!$E$5:$F$14,2)),"")</f>
        <v/>
      </c>
      <c r="AF195" s="142" t="str">
        <f>IF($F195&lt;&gt;"",IF($AD195=1,VLOOKUP($F195,得点換算表!$C$15:$D$24,2),VLOOKUP($F195,得点換算表!$E$15:$F$24,2)),"")</f>
        <v/>
      </c>
      <c r="AG195" s="142" t="str">
        <f>IF($G195&lt;&gt;"",IF($AD195=1,VLOOKUP($G195,得点換算表!$C$25:$D$34,2),VLOOKUP($G195,得点換算表!$E$25:$F$34,2)),"")</f>
        <v/>
      </c>
      <c r="AH195" s="142" t="str">
        <f>IF($H195&lt;&gt;"",IF($AD195=1,VLOOKUP($H195,得点換算表!$C$35:$D$44,2),VLOOKUP($H195,得点換算表!$E$35:$F$44,2)),"")</f>
        <v/>
      </c>
      <c r="AI195" s="142" t="str">
        <f>IF($I195&lt;&gt;"",IF($AD195=1,VLOOKUP($I195,得点換算表!$C$45:$D$55,2),VLOOKUP($I195,得点換算表!$E$45:$F$55,2)),"")</f>
        <v/>
      </c>
      <c r="AJ195" s="142" t="str">
        <f>IF($J195&lt;&gt;"",IF($AD195=1,VLOOKUP($J195,得点換算表!$C$56:$D$65,2),VLOOKUP($J195,得点換算表!$E$56:$F$65,2)),"")</f>
        <v/>
      </c>
      <c r="AK195" s="142" t="str">
        <f>IF($K195&lt;&gt;"",IF($AD195=1,VLOOKUP($K195,得点換算表!$C$66:$D$76,2),VLOOKUP($K195,得点換算表!$E$66:$F$76,2)),"")</f>
        <v/>
      </c>
      <c r="AL195" s="142" t="str">
        <f>IF($L195&lt;&gt;"",IF($AD195=1,VLOOKUP($L195,得点換算表!$C$77:$D$86,2),VLOOKUP($L195,得点換算表!$E$77:$F$86,2)),"")</f>
        <v/>
      </c>
      <c r="AM195" s="142" t="str">
        <f>IF($M195&lt;&gt;"",IF($AD195=1,VLOOKUP($M195,得点換算表!$C$87:$D$96,2),VLOOKUP($M195,得点換算表!$E$87:$F$96,2)),"")</f>
        <v/>
      </c>
      <c r="AN195" s="142" t="str">
        <f t="shared" ref="AN195:AN258" si="21">IF(AND($AD195&lt;&gt;"",COUNT(AE195:AM195)&gt;7),IF(AND(AI195&lt;&gt;"",AJ195&lt;&gt;""),IF(AI195&gt;=AJ195,SUM(AE195:AI195,AK195:AM195),IF(AI195&lt;AJ195,SUM(AE195:AH195,AJ195:AM195),"")),IF(AND(AI195&lt;&gt;"",AJ195=""),SUM(AE195:AI195,AK195:AM195),IF(AND(AI195="",AJ195&lt;&gt;""),SUM(AE195:AH195,AJ195:AM195),""))),"")</f>
        <v/>
      </c>
      <c r="AO195" s="143" t="str">
        <f>IF(AND($AN195&lt;&gt;"",$AN195&gt;=8),VLOOKUP($AN195,得点換算表!$I$15:$J$19,2),"")</f>
        <v/>
      </c>
      <c r="AP195" s="105"/>
    </row>
    <row r="196" spans="1:42" x14ac:dyDescent="0.15">
      <c r="A196" s="11"/>
      <c r="B196" s="12"/>
      <c r="C196" s="13"/>
      <c r="D196" s="13"/>
      <c r="E196" s="14"/>
      <c r="F196" s="14"/>
      <c r="G196" s="14"/>
      <c r="H196" s="14"/>
      <c r="I196" s="15"/>
      <c r="J196" s="14"/>
      <c r="K196" s="13"/>
      <c r="L196" s="14"/>
      <c r="M196" s="14"/>
      <c r="N196" s="14"/>
      <c r="O196" s="14"/>
      <c r="P196" s="198"/>
      <c r="Q196" s="198"/>
      <c r="R196" s="198"/>
      <c r="S196" s="198"/>
      <c r="T196" s="198"/>
      <c r="U196" s="198"/>
      <c r="V196" s="198"/>
      <c r="W196" s="202">
        <f t="shared" si="19"/>
        <v>0</v>
      </c>
      <c r="X196" s="14"/>
      <c r="Y196" s="14"/>
      <c r="Z196" s="108"/>
      <c r="AA196" s="114"/>
      <c r="AB196" s="129"/>
      <c r="AC196" s="128"/>
      <c r="AD196" s="142" t="str">
        <f t="shared" si="20"/>
        <v/>
      </c>
      <c r="AE196" s="142" t="str">
        <f>IF($E196&lt;&gt;"",IF($AD196=1,VLOOKUP($E196,得点換算表!$C$5:$D$14,2),VLOOKUP($E196,得点換算表!$E$5:$F$14,2)),"")</f>
        <v/>
      </c>
      <c r="AF196" s="142" t="str">
        <f>IF($F196&lt;&gt;"",IF($AD196=1,VLOOKUP($F196,得点換算表!$C$15:$D$24,2),VLOOKUP($F196,得点換算表!$E$15:$F$24,2)),"")</f>
        <v/>
      </c>
      <c r="AG196" s="142" t="str">
        <f>IF($G196&lt;&gt;"",IF($AD196=1,VLOOKUP($G196,得点換算表!$C$25:$D$34,2),VLOOKUP($G196,得点換算表!$E$25:$F$34,2)),"")</f>
        <v/>
      </c>
      <c r="AH196" s="142" t="str">
        <f>IF($H196&lt;&gt;"",IF($AD196=1,VLOOKUP($H196,得点換算表!$C$35:$D$44,2),VLOOKUP($H196,得点換算表!$E$35:$F$44,2)),"")</f>
        <v/>
      </c>
      <c r="AI196" s="142" t="str">
        <f>IF($I196&lt;&gt;"",IF($AD196=1,VLOOKUP($I196,得点換算表!$C$45:$D$55,2),VLOOKUP($I196,得点換算表!$E$45:$F$55,2)),"")</f>
        <v/>
      </c>
      <c r="AJ196" s="142" t="str">
        <f>IF($J196&lt;&gt;"",IF($AD196=1,VLOOKUP($J196,得点換算表!$C$56:$D$65,2),VLOOKUP($J196,得点換算表!$E$56:$F$65,2)),"")</f>
        <v/>
      </c>
      <c r="AK196" s="142" t="str">
        <f>IF($K196&lt;&gt;"",IF($AD196=1,VLOOKUP($K196,得点換算表!$C$66:$D$76,2),VLOOKUP($K196,得点換算表!$E$66:$F$76,2)),"")</f>
        <v/>
      </c>
      <c r="AL196" s="142" t="str">
        <f>IF($L196&lt;&gt;"",IF($AD196=1,VLOOKUP($L196,得点換算表!$C$77:$D$86,2),VLOOKUP($L196,得点換算表!$E$77:$F$86,2)),"")</f>
        <v/>
      </c>
      <c r="AM196" s="142" t="str">
        <f>IF($M196&lt;&gt;"",IF($AD196=1,VLOOKUP($M196,得点換算表!$C$87:$D$96,2),VLOOKUP($M196,得点換算表!$E$87:$F$96,2)),"")</f>
        <v/>
      </c>
      <c r="AN196" s="142" t="str">
        <f t="shared" si="21"/>
        <v/>
      </c>
      <c r="AO196" s="143" t="str">
        <f>IF(AND($AN196&lt;&gt;"",$AN196&gt;=8),VLOOKUP($AN196,得点換算表!$I$15:$J$19,2),"")</f>
        <v/>
      </c>
      <c r="AP196" s="105"/>
    </row>
    <row r="197" spans="1:42" x14ac:dyDescent="0.15">
      <c r="A197" s="11"/>
      <c r="B197" s="12"/>
      <c r="C197" s="13"/>
      <c r="D197" s="13"/>
      <c r="E197" s="14"/>
      <c r="F197" s="14"/>
      <c r="G197" s="14"/>
      <c r="H197" s="14"/>
      <c r="I197" s="15"/>
      <c r="J197" s="14"/>
      <c r="K197" s="13"/>
      <c r="L197" s="14"/>
      <c r="M197" s="14"/>
      <c r="N197" s="14"/>
      <c r="O197" s="14"/>
      <c r="P197" s="198"/>
      <c r="Q197" s="198"/>
      <c r="R197" s="198"/>
      <c r="S197" s="198"/>
      <c r="T197" s="198"/>
      <c r="U197" s="198"/>
      <c r="V197" s="198"/>
      <c r="W197" s="202">
        <f t="shared" si="19"/>
        <v>0</v>
      </c>
      <c r="X197" s="14"/>
      <c r="Y197" s="14"/>
      <c r="Z197" s="108"/>
      <c r="AA197" s="114"/>
      <c r="AB197" s="129"/>
      <c r="AC197" s="128"/>
      <c r="AD197" s="142" t="str">
        <f t="shared" si="20"/>
        <v/>
      </c>
      <c r="AE197" s="142" t="str">
        <f>IF($E197&lt;&gt;"",IF($AD197=1,VLOOKUP($E197,得点換算表!$C$5:$D$14,2),VLOOKUP($E197,得点換算表!$E$5:$F$14,2)),"")</f>
        <v/>
      </c>
      <c r="AF197" s="142" t="str">
        <f>IF($F197&lt;&gt;"",IF($AD197=1,VLOOKUP($F197,得点換算表!$C$15:$D$24,2),VLOOKUP($F197,得点換算表!$E$15:$F$24,2)),"")</f>
        <v/>
      </c>
      <c r="AG197" s="142" t="str">
        <f>IF($G197&lt;&gt;"",IF($AD197=1,VLOOKUP($G197,得点換算表!$C$25:$D$34,2),VLOOKUP($G197,得点換算表!$E$25:$F$34,2)),"")</f>
        <v/>
      </c>
      <c r="AH197" s="142" t="str">
        <f>IF($H197&lt;&gt;"",IF($AD197=1,VLOOKUP($H197,得点換算表!$C$35:$D$44,2),VLOOKUP($H197,得点換算表!$E$35:$F$44,2)),"")</f>
        <v/>
      </c>
      <c r="AI197" s="142" t="str">
        <f>IF($I197&lt;&gt;"",IF($AD197=1,VLOOKUP($I197,得点換算表!$C$45:$D$55,2),VLOOKUP($I197,得点換算表!$E$45:$F$55,2)),"")</f>
        <v/>
      </c>
      <c r="AJ197" s="142" t="str">
        <f>IF($J197&lt;&gt;"",IF($AD197=1,VLOOKUP($J197,得点換算表!$C$56:$D$65,2),VLOOKUP($J197,得点換算表!$E$56:$F$65,2)),"")</f>
        <v/>
      </c>
      <c r="AK197" s="142" t="str">
        <f>IF($K197&lt;&gt;"",IF($AD197=1,VLOOKUP($K197,得点換算表!$C$66:$D$76,2),VLOOKUP($K197,得点換算表!$E$66:$F$76,2)),"")</f>
        <v/>
      </c>
      <c r="AL197" s="142" t="str">
        <f>IF($L197&lt;&gt;"",IF($AD197=1,VLOOKUP($L197,得点換算表!$C$77:$D$86,2),VLOOKUP($L197,得点換算表!$E$77:$F$86,2)),"")</f>
        <v/>
      </c>
      <c r="AM197" s="142" t="str">
        <f>IF($M197&lt;&gt;"",IF($AD197=1,VLOOKUP($M197,得点換算表!$C$87:$D$96,2),VLOOKUP($M197,得点換算表!$E$87:$F$96,2)),"")</f>
        <v/>
      </c>
      <c r="AN197" s="142" t="str">
        <f t="shared" si="21"/>
        <v/>
      </c>
      <c r="AO197" s="143" t="str">
        <f>IF(AND($AN197&lt;&gt;"",$AN197&gt;=8),VLOOKUP($AN197,得点換算表!$I$15:$J$19,2),"")</f>
        <v/>
      </c>
      <c r="AP197" s="105"/>
    </row>
    <row r="198" spans="1:42" x14ac:dyDescent="0.15">
      <c r="A198" s="11"/>
      <c r="B198" s="12"/>
      <c r="C198" s="13"/>
      <c r="D198" s="13"/>
      <c r="E198" s="14"/>
      <c r="F198" s="14"/>
      <c r="G198" s="14"/>
      <c r="H198" s="14"/>
      <c r="I198" s="15"/>
      <c r="J198" s="14"/>
      <c r="K198" s="13"/>
      <c r="L198" s="14"/>
      <c r="M198" s="14"/>
      <c r="N198" s="14"/>
      <c r="O198" s="14"/>
      <c r="P198" s="198"/>
      <c r="Q198" s="198"/>
      <c r="R198" s="198"/>
      <c r="S198" s="198"/>
      <c r="T198" s="198"/>
      <c r="U198" s="198"/>
      <c r="V198" s="198"/>
      <c r="W198" s="202">
        <f t="shared" si="19"/>
        <v>0</v>
      </c>
      <c r="X198" s="14"/>
      <c r="Y198" s="14"/>
      <c r="Z198" s="108"/>
      <c r="AA198" s="114"/>
      <c r="AB198" s="129"/>
      <c r="AC198" s="128"/>
      <c r="AD198" s="142" t="str">
        <f t="shared" si="20"/>
        <v/>
      </c>
      <c r="AE198" s="142" t="str">
        <f>IF($E198&lt;&gt;"",IF($AD198=1,VLOOKUP($E198,得点換算表!$C$5:$D$14,2),VLOOKUP($E198,得点換算表!$E$5:$F$14,2)),"")</f>
        <v/>
      </c>
      <c r="AF198" s="142" t="str">
        <f>IF($F198&lt;&gt;"",IF($AD198=1,VLOOKUP($F198,得点換算表!$C$15:$D$24,2),VLOOKUP($F198,得点換算表!$E$15:$F$24,2)),"")</f>
        <v/>
      </c>
      <c r="AG198" s="142" t="str">
        <f>IF($G198&lt;&gt;"",IF($AD198=1,VLOOKUP($G198,得点換算表!$C$25:$D$34,2),VLOOKUP($G198,得点換算表!$E$25:$F$34,2)),"")</f>
        <v/>
      </c>
      <c r="AH198" s="142" t="str">
        <f>IF($H198&lt;&gt;"",IF($AD198=1,VLOOKUP($H198,得点換算表!$C$35:$D$44,2),VLOOKUP($H198,得点換算表!$E$35:$F$44,2)),"")</f>
        <v/>
      </c>
      <c r="AI198" s="142" t="str">
        <f>IF($I198&lt;&gt;"",IF($AD198=1,VLOOKUP($I198,得点換算表!$C$45:$D$55,2),VLOOKUP($I198,得点換算表!$E$45:$F$55,2)),"")</f>
        <v/>
      </c>
      <c r="AJ198" s="142" t="str">
        <f>IF($J198&lt;&gt;"",IF($AD198=1,VLOOKUP($J198,得点換算表!$C$56:$D$65,2),VLOOKUP($J198,得点換算表!$E$56:$F$65,2)),"")</f>
        <v/>
      </c>
      <c r="AK198" s="142" t="str">
        <f>IF($K198&lt;&gt;"",IF($AD198=1,VLOOKUP($K198,得点換算表!$C$66:$D$76,2),VLOOKUP($K198,得点換算表!$E$66:$F$76,2)),"")</f>
        <v/>
      </c>
      <c r="AL198" s="142" t="str">
        <f>IF($L198&lt;&gt;"",IF($AD198=1,VLOOKUP($L198,得点換算表!$C$77:$D$86,2),VLOOKUP($L198,得点換算表!$E$77:$F$86,2)),"")</f>
        <v/>
      </c>
      <c r="AM198" s="142" t="str">
        <f>IF($M198&lt;&gt;"",IF($AD198=1,VLOOKUP($M198,得点換算表!$C$87:$D$96,2),VLOOKUP($M198,得点換算表!$E$87:$F$96,2)),"")</f>
        <v/>
      </c>
      <c r="AN198" s="142" t="str">
        <f t="shared" si="21"/>
        <v/>
      </c>
      <c r="AO198" s="143" t="str">
        <f>IF(AND($AN198&lt;&gt;"",$AN198&gt;=8),VLOOKUP($AN198,得点換算表!$I$15:$J$19,2),"")</f>
        <v/>
      </c>
      <c r="AP198" s="105"/>
    </row>
    <row r="199" spans="1:42" x14ac:dyDescent="0.15">
      <c r="A199" s="11"/>
      <c r="B199" s="12"/>
      <c r="C199" s="13"/>
      <c r="D199" s="13"/>
      <c r="E199" s="14"/>
      <c r="F199" s="14"/>
      <c r="G199" s="14"/>
      <c r="H199" s="14"/>
      <c r="I199" s="15"/>
      <c r="J199" s="14"/>
      <c r="K199" s="13"/>
      <c r="L199" s="14"/>
      <c r="M199" s="14"/>
      <c r="N199" s="14"/>
      <c r="O199" s="14"/>
      <c r="P199" s="198"/>
      <c r="Q199" s="198"/>
      <c r="R199" s="198"/>
      <c r="S199" s="198"/>
      <c r="T199" s="198"/>
      <c r="U199" s="198"/>
      <c r="V199" s="198"/>
      <c r="W199" s="202">
        <f t="shared" si="19"/>
        <v>0</v>
      </c>
      <c r="X199" s="14"/>
      <c r="Y199" s="14"/>
      <c r="Z199" s="108"/>
      <c r="AA199" s="114"/>
      <c r="AB199" s="129"/>
      <c r="AC199" s="128"/>
      <c r="AD199" s="142" t="str">
        <f t="shared" si="20"/>
        <v/>
      </c>
      <c r="AE199" s="142" t="str">
        <f>IF($E199&lt;&gt;"",IF($AD199=1,VLOOKUP($E199,得点換算表!$C$5:$D$14,2),VLOOKUP($E199,得点換算表!$E$5:$F$14,2)),"")</f>
        <v/>
      </c>
      <c r="AF199" s="142" t="str">
        <f>IF($F199&lt;&gt;"",IF($AD199=1,VLOOKUP($F199,得点換算表!$C$15:$D$24,2),VLOOKUP($F199,得点換算表!$E$15:$F$24,2)),"")</f>
        <v/>
      </c>
      <c r="AG199" s="142" t="str">
        <f>IF($G199&lt;&gt;"",IF($AD199=1,VLOOKUP($G199,得点換算表!$C$25:$D$34,2),VLOOKUP($G199,得点換算表!$E$25:$F$34,2)),"")</f>
        <v/>
      </c>
      <c r="AH199" s="142" t="str">
        <f>IF($H199&lt;&gt;"",IF($AD199=1,VLOOKUP($H199,得点換算表!$C$35:$D$44,2),VLOOKUP($H199,得点換算表!$E$35:$F$44,2)),"")</f>
        <v/>
      </c>
      <c r="AI199" s="142" t="str">
        <f>IF($I199&lt;&gt;"",IF($AD199=1,VLOOKUP($I199,得点換算表!$C$45:$D$55,2),VLOOKUP($I199,得点換算表!$E$45:$F$55,2)),"")</f>
        <v/>
      </c>
      <c r="AJ199" s="142" t="str">
        <f>IF($J199&lt;&gt;"",IF($AD199=1,VLOOKUP($J199,得点換算表!$C$56:$D$65,2),VLOOKUP($J199,得点換算表!$E$56:$F$65,2)),"")</f>
        <v/>
      </c>
      <c r="AK199" s="142" t="str">
        <f>IF($K199&lt;&gt;"",IF($AD199=1,VLOOKUP($K199,得点換算表!$C$66:$D$76,2),VLOOKUP($K199,得点換算表!$E$66:$F$76,2)),"")</f>
        <v/>
      </c>
      <c r="AL199" s="142" t="str">
        <f>IF($L199&lt;&gt;"",IF($AD199=1,VLOOKUP($L199,得点換算表!$C$77:$D$86,2),VLOOKUP($L199,得点換算表!$E$77:$F$86,2)),"")</f>
        <v/>
      </c>
      <c r="AM199" s="142" t="str">
        <f>IF($M199&lt;&gt;"",IF($AD199=1,VLOOKUP($M199,得点換算表!$C$87:$D$96,2),VLOOKUP($M199,得点換算表!$E$87:$F$96,2)),"")</f>
        <v/>
      </c>
      <c r="AN199" s="142" t="str">
        <f t="shared" si="21"/>
        <v/>
      </c>
      <c r="AO199" s="143" t="str">
        <f>IF(AND($AN199&lt;&gt;"",$AN199&gt;=8),VLOOKUP($AN199,得点換算表!$I$15:$J$19,2),"")</f>
        <v/>
      </c>
      <c r="AP199" s="105"/>
    </row>
    <row r="200" spans="1:42" x14ac:dyDescent="0.15">
      <c r="A200" s="11"/>
      <c r="B200" s="12"/>
      <c r="C200" s="13"/>
      <c r="D200" s="13"/>
      <c r="E200" s="14"/>
      <c r="F200" s="14"/>
      <c r="G200" s="14"/>
      <c r="H200" s="14"/>
      <c r="I200" s="15"/>
      <c r="J200" s="14"/>
      <c r="K200" s="13"/>
      <c r="L200" s="14"/>
      <c r="M200" s="14"/>
      <c r="N200" s="14"/>
      <c r="O200" s="14"/>
      <c r="P200" s="198"/>
      <c r="Q200" s="198"/>
      <c r="R200" s="198"/>
      <c r="S200" s="198"/>
      <c r="T200" s="198"/>
      <c r="U200" s="198"/>
      <c r="V200" s="198"/>
      <c r="W200" s="202">
        <f t="shared" si="19"/>
        <v>0</v>
      </c>
      <c r="X200" s="14"/>
      <c r="Y200" s="14"/>
      <c r="Z200" s="108"/>
      <c r="AA200" s="114"/>
      <c r="AB200" s="129"/>
      <c r="AC200" s="128"/>
      <c r="AD200" s="142" t="str">
        <f t="shared" si="20"/>
        <v/>
      </c>
      <c r="AE200" s="142" t="str">
        <f>IF($E200&lt;&gt;"",IF($AD200=1,VLOOKUP($E200,得点換算表!$C$5:$D$14,2),VLOOKUP($E200,得点換算表!$E$5:$F$14,2)),"")</f>
        <v/>
      </c>
      <c r="AF200" s="142" t="str">
        <f>IF($F200&lt;&gt;"",IF($AD200=1,VLOOKUP($F200,得点換算表!$C$15:$D$24,2),VLOOKUP($F200,得点換算表!$E$15:$F$24,2)),"")</f>
        <v/>
      </c>
      <c r="AG200" s="142" t="str">
        <f>IF($G200&lt;&gt;"",IF($AD200=1,VLOOKUP($G200,得点換算表!$C$25:$D$34,2),VLOOKUP($G200,得点換算表!$E$25:$F$34,2)),"")</f>
        <v/>
      </c>
      <c r="AH200" s="142" t="str">
        <f>IF($H200&lt;&gt;"",IF($AD200=1,VLOOKUP($H200,得点換算表!$C$35:$D$44,2),VLOOKUP($H200,得点換算表!$E$35:$F$44,2)),"")</f>
        <v/>
      </c>
      <c r="AI200" s="142" t="str">
        <f>IF($I200&lt;&gt;"",IF($AD200=1,VLOOKUP($I200,得点換算表!$C$45:$D$55,2),VLOOKUP($I200,得点換算表!$E$45:$F$55,2)),"")</f>
        <v/>
      </c>
      <c r="AJ200" s="142" t="str">
        <f>IF($J200&lt;&gt;"",IF($AD200=1,VLOOKUP($J200,得点換算表!$C$56:$D$65,2),VLOOKUP($J200,得点換算表!$E$56:$F$65,2)),"")</f>
        <v/>
      </c>
      <c r="AK200" s="142" t="str">
        <f>IF($K200&lt;&gt;"",IF($AD200=1,VLOOKUP($K200,得点換算表!$C$66:$D$76,2),VLOOKUP($K200,得点換算表!$E$66:$F$76,2)),"")</f>
        <v/>
      </c>
      <c r="AL200" s="142" t="str">
        <f>IF($L200&lt;&gt;"",IF($AD200=1,VLOOKUP($L200,得点換算表!$C$77:$D$86,2),VLOOKUP($L200,得点換算表!$E$77:$F$86,2)),"")</f>
        <v/>
      </c>
      <c r="AM200" s="142" t="str">
        <f>IF($M200&lt;&gt;"",IF($AD200=1,VLOOKUP($M200,得点換算表!$C$87:$D$96,2),VLOOKUP($M200,得点換算表!$E$87:$F$96,2)),"")</f>
        <v/>
      </c>
      <c r="AN200" s="142" t="str">
        <f t="shared" si="21"/>
        <v/>
      </c>
      <c r="AO200" s="143" t="str">
        <f>IF(AND($AN200&lt;&gt;"",$AN200&gt;=8),VLOOKUP($AN200,得点換算表!$I$15:$J$19,2),"")</f>
        <v/>
      </c>
      <c r="AP200" s="105"/>
    </row>
    <row r="201" spans="1:42" x14ac:dyDescent="0.15">
      <c r="A201" s="11"/>
      <c r="B201" s="12"/>
      <c r="C201" s="13"/>
      <c r="D201" s="13"/>
      <c r="E201" s="14"/>
      <c r="F201" s="14"/>
      <c r="G201" s="14"/>
      <c r="H201" s="14"/>
      <c r="I201" s="15"/>
      <c r="J201" s="14"/>
      <c r="K201" s="13"/>
      <c r="L201" s="14"/>
      <c r="M201" s="14"/>
      <c r="N201" s="14"/>
      <c r="O201" s="14"/>
      <c r="P201" s="198"/>
      <c r="Q201" s="198"/>
      <c r="R201" s="198"/>
      <c r="S201" s="198"/>
      <c r="T201" s="198"/>
      <c r="U201" s="198"/>
      <c r="V201" s="198"/>
      <c r="W201" s="202">
        <f t="shared" si="19"/>
        <v>0</v>
      </c>
      <c r="X201" s="14"/>
      <c r="Y201" s="14"/>
      <c r="Z201" s="108"/>
      <c r="AA201" s="114"/>
      <c r="AB201" s="129"/>
      <c r="AC201" s="128"/>
      <c r="AD201" s="142" t="str">
        <f t="shared" si="20"/>
        <v/>
      </c>
      <c r="AE201" s="142" t="str">
        <f>IF($E201&lt;&gt;"",IF($AD201=1,VLOOKUP($E201,得点換算表!$C$5:$D$14,2),VLOOKUP($E201,得点換算表!$E$5:$F$14,2)),"")</f>
        <v/>
      </c>
      <c r="AF201" s="142" t="str">
        <f>IF($F201&lt;&gt;"",IF($AD201=1,VLOOKUP($F201,得点換算表!$C$15:$D$24,2),VLOOKUP($F201,得点換算表!$E$15:$F$24,2)),"")</f>
        <v/>
      </c>
      <c r="AG201" s="142" t="str">
        <f>IF($G201&lt;&gt;"",IF($AD201=1,VLOOKUP($G201,得点換算表!$C$25:$D$34,2),VLOOKUP($G201,得点換算表!$E$25:$F$34,2)),"")</f>
        <v/>
      </c>
      <c r="AH201" s="142" t="str">
        <f>IF($H201&lt;&gt;"",IF($AD201=1,VLOOKUP($H201,得点換算表!$C$35:$D$44,2),VLOOKUP($H201,得点換算表!$E$35:$F$44,2)),"")</f>
        <v/>
      </c>
      <c r="AI201" s="142" t="str">
        <f>IF($I201&lt;&gt;"",IF($AD201=1,VLOOKUP($I201,得点換算表!$C$45:$D$55,2),VLOOKUP($I201,得点換算表!$E$45:$F$55,2)),"")</f>
        <v/>
      </c>
      <c r="AJ201" s="142" t="str">
        <f>IF($J201&lt;&gt;"",IF($AD201=1,VLOOKUP($J201,得点換算表!$C$56:$D$65,2),VLOOKUP($J201,得点換算表!$E$56:$F$65,2)),"")</f>
        <v/>
      </c>
      <c r="AK201" s="142" t="str">
        <f>IF($K201&lt;&gt;"",IF($AD201=1,VLOOKUP($K201,得点換算表!$C$66:$D$76,2),VLOOKUP($K201,得点換算表!$E$66:$F$76,2)),"")</f>
        <v/>
      </c>
      <c r="AL201" s="142" t="str">
        <f>IF($L201&lt;&gt;"",IF($AD201=1,VLOOKUP($L201,得点換算表!$C$77:$D$86,2),VLOOKUP($L201,得点換算表!$E$77:$F$86,2)),"")</f>
        <v/>
      </c>
      <c r="AM201" s="142" t="str">
        <f>IF($M201&lt;&gt;"",IF($AD201=1,VLOOKUP($M201,得点換算表!$C$87:$D$96,2),VLOOKUP($M201,得点換算表!$E$87:$F$96,2)),"")</f>
        <v/>
      </c>
      <c r="AN201" s="142" t="str">
        <f t="shared" si="21"/>
        <v/>
      </c>
      <c r="AO201" s="143" t="str">
        <f>IF(AND($AN201&lt;&gt;"",$AN201&gt;=8),VLOOKUP($AN201,得点換算表!$I$15:$J$19,2),"")</f>
        <v/>
      </c>
      <c r="AP201" s="105"/>
    </row>
    <row r="202" spans="1:42" x14ac:dyDescent="0.15">
      <c r="A202" s="11"/>
      <c r="B202" s="12"/>
      <c r="C202" s="13"/>
      <c r="D202" s="13"/>
      <c r="E202" s="14"/>
      <c r="F202" s="14"/>
      <c r="G202" s="14"/>
      <c r="H202" s="14"/>
      <c r="I202" s="15"/>
      <c r="J202" s="14"/>
      <c r="K202" s="13"/>
      <c r="L202" s="14"/>
      <c r="M202" s="14"/>
      <c r="N202" s="14"/>
      <c r="O202" s="14"/>
      <c r="P202" s="198"/>
      <c r="Q202" s="198"/>
      <c r="R202" s="198"/>
      <c r="S202" s="198"/>
      <c r="T202" s="198"/>
      <c r="U202" s="198"/>
      <c r="V202" s="198"/>
      <c r="W202" s="202">
        <f t="shared" si="19"/>
        <v>0</v>
      </c>
      <c r="X202" s="14"/>
      <c r="Y202" s="14"/>
      <c r="Z202" s="108"/>
      <c r="AA202" s="114"/>
      <c r="AB202" s="129"/>
      <c r="AC202" s="128"/>
      <c r="AD202" s="142" t="str">
        <f t="shared" si="20"/>
        <v/>
      </c>
      <c r="AE202" s="142" t="str">
        <f>IF($E202&lt;&gt;"",IF($AD202=1,VLOOKUP($E202,得点換算表!$C$5:$D$14,2),VLOOKUP($E202,得点換算表!$E$5:$F$14,2)),"")</f>
        <v/>
      </c>
      <c r="AF202" s="142" t="str">
        <f>IF($F202&lt;&gt;"",IF($AD202=1,VLOOKUP($F202,得点換算表!$C$15:$D$24,2),VLOOKUP($F202,得点換算表!$E$15:$F$24,2)),"")</f>
        <v/>
      </c>
      <c r="AG202" s="142" t="str">
        <f>IF($G202&lt;&gt;"",IF($AD202=1,VLOOKUP($G202,得点換算表!$C$25:$D$34,2),VLOOKUP($G202,得点換算表!$E$25:$F$34,2)),"")</f>
        <v/>
      </c>
      <c r="AH202" s="142" t="str">
        <f>IF($H202&lt;&gt;"",IF($AD202=1,VLOOKUP($H202,得点換算表!$C$35:$D$44,2),VLOOKUP($H202,得点換算表!$E$35:$F$44,2)),"")</f>
        <v/>
      </c>
      <c r="AI202" s="142" t="str">
        <f>IF($I202&lt;&gt;"",IF($AD202=1,VLOOKUP($I202,得点換算表!$C$45:$D$55,2),VLOOKUP($I202,得点換算表!$E$45:$F$55,2)),"")</f>
        <v/>
      </c>
      <c r="AJ202" s="142" t="str">
        <f>IF($J202&lt;&gt;"",IF($AD202=1,VLOOKUP($J202,得点換算表!$C$56:$D$65,2),VLOOKUP($J202,得点換算表!$E$56:$F$65,2)),"")</f>
        <v/>
      </c>
      <c r="AK202" s="142" t="str">
        <f>IF($K202&lt;&gt;"",IF($AD202=1,VLOOKUP($K202,得点換算表!$C$66:$D$76,2),VLOOKUP($K202,得点換算表!$E$66:$F$76,2)),"")</f>
        <v/>
      </c>
      <c r="AL202" s="142" t="str">
        <f>IF($L202&lt;&gt;"",IF($AD202=1,VLOOKUP($L202,得点換算表!$C$77:$D$86,2),VLOOKUP($L202,得点換算表!$E$77:$F$86,2)),"")</f>
        <v/>
      </c>
      <c r="AM202" s="142" t="str">
        <f>IF($M202&lt;&gt;"",IF($AD202=1,VLOOKUP($M202,得点換算表!$C$87:$D$96,2),VLOOKUP($M202,得点換算表!$E$87:$F$96,2)),"")</f>
        <v/>
      </c>
      <c r="AN202" s="142" t="str">
        <f t="shared" si="21"/>
        <v/>
      </c>
      <c r="AO202" s="143" t="str">
        <f>IF(AND($AN202&lt;&gt;"",$AN202&gt;=8),VLOOKUP($AN202,得点換算表!$I$15:$J$19,2),"")</f>
        <v/>
      </c>
      <c r="AP202" s="105"/>
    </row>
    <row r="203" spans="1:42" x14ac:dyDescent="0.15">
      <c r="A203" s="11"/>
      <c r="B203" s="12"/>
      <c r="C203" s="13"/>
      <c r="D203" s="13"/>
      <c r="E203" s="14"/>
      <c r="F203" s="14"/>
      <c r="G203" s="14"/>
      <c r="H203" s="14"/>
      <c r="I203" s="15"/>
      <c r="J203" s="14"/>
      <c r="K203" s="13"/>
      <c r="L203" s="14"/>
      <c r="M203" s="14"/>
      <c r="N203" s="14"/>
      <c r="O203" s="14"/>
      <c r="P203" s="198"/>
      <c r="Q203" s="198"/>
      <c r="R203" s="198"/>
      <c r="S203" s="198"/>
      <c r="T203" s="198"/>
      <c r="U203" s="198"/>
      <c r="V203" s="198"/>
      <c r="W203" s="202">
        <f t="shared" si="19"/>
        <v>0</v>
      </c>
      <c r="X203" s="14"/>
      <c r="Y203" s="14"/>
      <c r="Z203" s="108"/>
      <c r="AA203" s="114"/>
      <c r="AB203" s="129"/>
      <c r="AC203" s="128"/>
      <c r="AD203" s="142" t="str">
        <f t="shared" si="20"/>
        <v/>
      </c>
      <c r="AE203" s="142" t="str">
        <f>IF($E203&lt;&gt;"",IF($AD203=1,VLOOKUP($E203,得点換算表!$C$5:$D$14,2),VLOOKUP($E203,得点換算表!$E$5:$F$14,2)),"")</f>
        <v/>
      </c>
      <c r="AF203" s="142" t="str">
        <f>IF($F203&lt;&gt;"",IF($AD203=1,VLOOKUP($F203,得点換算表!$C$15:$D$24,2),VLOOKUP($F203,得点換算表!$E$15:$F$24,2)),"")</f>
        <v/>
      </c>
      <c r="AG203" s="142" t="str">
        <f>IF($G203&lt;&gt;"",IF($AD203=1,VLOOKUP($G203,得点換算表!$C$25:$D$34,2),VLOOKUP($G203,得点換算表!$E$25:$F$34,2)),"")</f>
        <v/>
      </c>
      <c r="AH203" s="142" t="str">
        <f>IF($H203&lt;&gt;"",IF($AD203=1,VLOOKUP($H203,得点換算表!$C$35:$D$44,2),VLOOKUP($H203,得点換算表!$E$35:$F$44,2)),"")</f>
        <v/>
      </c>
      <c r="AI203" s="142" t="str">
        <f>IF($I203&lt;&gt;"",IF($AD203=1,VLOOKUP($I203,得点換算表!$C$45:$D$55,2),VLOOKUP($I203,得点換算表!$E$45:$F$55,2)),"")</f>
        <v/>
      </c>
      <c r="AJ203" s="142" t="str">
        <f>IF($J203&lt;&gt;"",IF($AD203=1,VLOOKUP($J203,得点換算表!$C$56:$D$65,2),VLOOKUP($J203,得点換算表!$E$56:$F$65,2)),"")</f>
        <v/>
      </c>
      <c r="AK203" s="142" t="str">
        <f>IF($K203&lt;&gt;"",IF($AD203=1,VLOOKUP($K203,得点換算表!$C$66:$D$76,2),VLOOKUP($K203,得点換算表!$E$66:$F$76,2)),"")</f>
        <v/>
      </c>
      <c r="AL203" s="142" t="str">
        <f>IF($L203&lt;&gt;"",IF($AD203=1,VLOOKUP($L203,得点換算表!$C$77:$D$86,2),VLOOKUP($L203,得点換算表!$E$77:$F$86,2)),"")</f>
        <v/>
      </c>
      <c r="AM203" s="142" t="str">
        <f>IF($M203&lt;&gt;"",IF($AD203=1,VLOOKUP($M203,得点換算表!$C$87:$D$96,2),VLOOKUP($M203,得点換算表!$E$87:$F$96,2)),"")</f>
        <v/>
      </c>
      <c r="AN203" s="142" t="str">
        <f t="shared" si="21"/>
        <v/>
      </c>
      <c r="AO203" s="143" t="str">
        <f>IF(AND($AN203&lt;&gt;"",$AN203&gt;=8),VLOOKUP($AN203,得点換算表!$I$15:$J$19,2),"")</f>
        <v/>
      </c>
      <c r="AP203" s="105"/>
    </row>
    <row r="204" spans="1:42" x14ac:dyDescent="0.15">
      <c r="A204" s="11"/>
      <c r="B204" s="12"/>
      <c r="C204" s="13"/>
      <c r="D204" s="13"/>
      <c r="E204" s="14"/>
      <c r="F204" s="14"/>
      <c r="G204" s="14"/>
      <c r="H204" s="14"/>
      <c r="I204" s="15"/>
      <c r="J204" s="14"/>
      <c r="K204" s="13"/>
      <c r="L204" s="14"/>
      <c r="M204" s="14"/>
      <c r="N204" s="14"/>
      <c r="O204" s="14"/>
      <c r="P204" s="198"/>
      <c r="Q204" s="198"/>
      <c r="R204" s="198"/>
      <c r="S204" s="198"/>
      <c r="T204" s="198"/>
      <c r="U204" s="198"/>
      <c r="V204" s="198"/>
      <c r="W204" s="202">
        <f t="shared" si="19"/>
        <v>0</v>
      </c>
      <c r="X204" s="14"/>
      <c r="Y204" s="14"/>
      <c r="Z204" s="108"/>
      <c r="AA204" s="114"/>
      <c r="AB204" s="129"/>
      <c r="AC204" s="128"/>
      <c r="AD204" s="142" t="str">
        <f t="shared" si="20"/>
        <v/>
      </c>
      <c r="AE204" s="142" t="str">
        <f>IF($E204&lt;&gt;"",IF($AD204=1,VLOOKUP($E204,得点換算表!$C$5:$D$14,2),VLOOKUP($E204,得点換算表!$E$5:$F$14,2)),"")</f>
        <v/>
      </c>
      <c r="AF204" s="142" t="str">
        <f>IF($F204&lt;&gt;"",IF($AD204=1,VLOOKUP($F204,得点換算表!$C$15:$D$24,2),VLOOKUP($F204,得点換算表!$E$15:$F$24,2)),"")</f>
        <v/>
      </c>
      <c r="AG204" s="142" t="str">
        <f>IF($G204&lt;&gt;"",IF($AD204=1,VLOOKUP($G204,得点換算表!$C$25:$D$34,2),VLOOKUP($G204,得点換算表!$E$25:$F$34,2)),"")</f>
        <v/>
      </c>
      <c r="AH204" s="142" t="str">
        <f>IF($H204&lt;&gt;"",IF($AD204=1,VLOOKUP($H204,得点換算表!$C$35:$D$44,2),VLOOKUP($H204,得点換算表!$E$35:$F$44,2)),"")</f>
        <v/>
      </c>
      <c r="AI204" s="142" t="str">
        <f>IF($I204&lt;&gt;"",IF($AD204=1,VLOOKUP($I204,得点換算表!$C$45:$D$55,2),VLOOKUP($I204,得点換算表!$E$45:$F$55,2)),"")</f>
        <v/>
      </c>
      <c r="AJ204" s="142" t="str">
        <f>IF($J204&lt;&gt;"",IF($AD204=1,VLOOKUP($J204,得点換算表!$C$56:$D$65,2),VLOOKUP($J204,得点換算表!$E$56:$F$65,2)),"")</f>
        <v/>
      </c>
      <c r="AK204" s="142" t="str">
        <f>IF($K204&lt;&gt;"",IF($AD204=1,VLOOKUP($K204,得点換算表!$C$66:$D$76,2),VLOOKUP($K204,得点換算表!$E$66:$F$76,2)),"")</f>
        <v/>
      </c>
      <c r="AL204" s="142" t="str">
        <f>IF($L204&lt;&gt;"",IF($AD204=1,VLOOKUP($L204,得点換算表!$C$77:$D$86,2),VLOOKUP($L204,得点換算表!$E$77:$F$86,2)),"")</f>
        <v/>
      </c>
      <c r="AM204" s="142" t="str">
        <f>IF($M204&lt;&gt;"",IF($AD204=1,VLOOKUP($M204,得点換算表!$C$87:$D$96,2),VLOOKUP($M204,得点換算表!$E$87:$F$96,2)),"")</f>
        <v/>
      </c>
      <c r="AN204" s="142" t="str">
        <f t="shared" si="21"/>
        <v/>
      </c>
      <c r="AO204" s="143" t="str">
        <f>IF(AND($AN204&lt;&gt;"",$AN204&gt;=8),VLOOKUP($AN204,得点換算表!$I$15:$J$19,2),"")</f>
        <v/>
      </c>
      <c r="AP204" s="105"/>
    </row>
    <row r="205" spans="1:42" x14ac:dyDescent="0.15">
      <c r="A205" s="11"/>
      <c r="B205" s="12"/>
      <c r="C205" s="13"/>
      <c r="D205" s="13"/>
      <c r="E205" s="14"/>
      <c r="F205" s="14"/>
      <c r="G205" s="14"/>
      <c r="H205" s="14"/>
      <c r="I205" s="15"/>
      <c r="J205" s="14"/>
      <c r="K205" s="13"/>
      <c r="L205" s="14"/>
      <c r="M205" s="14"/>
      <c r="N205" s="14"/>
      <c r="O205" s="14"/>
      <c r="P205" s="198"/>
      <c r="Q205" s="198"/>
      <c r="R205" s="198"/>
      <c r="S205" s="198"/>
      <c r="T205" s="198"/>
      <c r="U205" s="198"/>
      <c r="V205" s="198"/>
      <c r="W205" s="202">
        <f t="shared" si="19"/>
        <v>0</v>
      </c>
      <c r="X205" s="14"/>
      <c r="Y205" s="14"/>
      <c r="Z205" s="108"/>
      <c r="AA205" s="114"/>
      <c r="AB205" s="129"/>
      <c r="AC205" s="128"/>
      <c r="AD205" s="142" t="str">
        <f t="shared" si="20"/>
        <v/>
      </c>
      <c r="AE205" s="142" t="str">
        <f>IF($E205&lt;&gt;"",IF($AD205=1,VLOOKUP($E205,得点換算表!$C$5:$D$14,2),VLOOKUP($E205,得点換算表!$E$5:$F$14,2)),"")</f>
        <v/>
      </c>
      <c r="AF205" s="142" t="str">
        <f>IF($F205&lt;&gt;"",IF($AD205=1,VLOOKUP($F205,得点換算表!$C$15:$D$24,2),VLOOKUP($F205,得点換算表!$E$15:$F$24,2)),"")</f>
        <v/>
      </c>
      <c r="AG205" s="142" t="str">
        <f>IF($G205&lt;&gt;"",IF($AD205=1,VLOOKUP($G205,得点換算表!$C$25:$D$34,2),VLOOKUP($G205,得点換算表!$E$25:$F$34,2)),"")</f>
        <v/>
      </c>
      <c r="AH205" s="142" t="str">
        <f>IF($H205&lt;&gt;"",IF($AD205=1,VLOOKUP($H205,得点換算表!$C$35:$D$44,2),VLOOKUP($H205,得点換算表!$E$35:$F$44,2)),"")</f>
        <v/>
      </c>
      <c r="AI205" s="142" t="str">
        <f>IF($I205&lt;&gt;"",IF($AD205=1,VLOOKUP($I205,得点換算表!$C$45:$D$55,2),VLOOKUP($I205,得点換算表!$E$45:$F$55,2)),"")</f>
        <v/>
      </c>
      <c r="AJ205" s="142" t="str">
        <f>IF($J205&lt;&gt;"",IF($AD205=1,VLOOKUP($J205,得点換算表!$C$56:$D$65,2),VLOOKUP($J205,得点換算表!$E$56:$F$65,2)),"")</f>
        <v/>
      </c>
      <c r="AK205" s="142" t="str">
        <f>IF($K205&lt;&gt;"",IF($AD205=1,VLOOKUP($K205,得点換算表!$C$66:$D$76,2),VLOOKUP($K205,得点換算表!$E$66:$F$76,2)),"")</f>
        <v/>
      </c>
      <c r="AL205" s="142" t="str">
        <f>IF($L205&lt;&gt;"",IF($AD205=1,VLOOKUP($L205,得点換算表!$C$77:$D$86,2),VLOOKUP($L205,得点換算表!$E$77:$F$86,2)),"")</f>
        <v/>
      </c>
      <c r="AM205" s="142" t="str">
        <f>IF($M205&lt;&gt;"",IF($AD205=1,VLOOKUP($M205,得点換算表!$C$87:$D$96,2),VLOOKUP($M205,得点換算表!$E$87:$F$96,2)),"")</f>
        <v/>
      </c>
      <c r="AN205" s="142" t="str">
        <f t="shared" si="21"/>
        <v/>
      </c>
      <c r="AO205" s="143" t="str">
        <f>IF(AND($AN205&lt;&gt;"",$AN205&gt;=8),VLOOKUP($AN205,得点換算表!$I$15:$J$19,2),"")</f>
        <v/>
      </c>
      <c r="AP205" s="105"/>
    </row>
    <row r="206" spans="1:42" x14ac:dyDescent="0.15">
      <c r="A206" s="11"/>
      <c r="B206" s="12"/>
      <c r="C206" s="13"/>
      <c r="D206" s="13"/>
      <c r="E206" s="14"/>
      <c r="F206" s="14"/>
      <c r="G206" s="14"/>
      <c r="H206" s="14"/>
      <c r="I206" s="15"/>
      <c r="J206" s="14"/>
      <c r="K206" s="13"/>
      <c r="L206" s="14"/>
      <c r="M206" s="14"/>
      <c r="N206" s="14"/>
      <c r="O206" s="14"/>
      <c r="P206" s="198"/>
      <c r="Q206" s="198"/>
      <c r="R206" s="198"/>
      <c r="S206" s="198"/>
      <c r="T206" s="198"/>
      <c r="U206" s="198"/>
      <c r="V206" s="198"/>
      <c r="W206" s="202">
        <f t="shared" si="19"/>
        <v>0</v>
      </c>
      <c r="X206" s="14"/>
      <c r="Y206" s="14"/>
      <c r="Z206" s="108"/>
      <c r="AA206" s="114"/>
      <c r="AB206" s="129"/>
      <c r="AC206" s="128"/>
      <c r="AD206" s="142" t="str">
        <f t="shared" si="20"/>
        <v/>
      </c>
      <c r="AE206" s="142" t="str">
        <f>IF($E206&lt;&gt;"",IF($AD206=1,VLOOKUP($E206,得点換算表!$C$5:$D$14,2),VLOOKUP($E206,得点換算表!$E$5:$F$14,2)),"")</f>
        <v/>
      </c>
      <c r="AF206" s="142" t="str">
        <f>IF($F206&lt;&gt;"",IF($AD206=1,VLOOKUP($F206,得点換算表!$C$15:$D$24,2),VLOOKUP($F206,得点換算表!$E$15:$F$24,2)),"")</f>
        <v/>
      </c>
      <c r="AG206" s="142" t="str">
        <f>IF($G206&lt;&gt;"",IF($AD206=1,VLOOKUP($G206,得点換算表!$C$25:$D$34,2),VLOOKUP($G206,得点換算表!$E$25:$F$34,2)),"")</f>
        <v/>
      </c>
      <c r="AH206" s="142" t="str">
        <f>IF($H206&lt;&gt;"",IF($AD206=1,VLOOKUP($H206,得点換算表!$C$35:$D$44,2),VLOOKUP($H206,得点換算表!$E$35:$F$44,2)),"")</f>
        <v/>
      </c>
      <c r="AI206" s="142" t="str">
        <f>IF($I206&lt;&gt;"",IF($AD206=1,VLOOKUP($I206,得点換算表!$C$45:$D$55,2),VLOOKUP($I206,得点換算表!$E$45:$F$55,2)),"")</f>
        <v/>
      </c>
      <c r="AJ206" s="142" t="str">
        <f>IF($J206&lt;&gt;"",IF($AD206=1,VLOOKUP($J206,得点換算表!$C$56:$D$65,2),VLOOKUP($J206,得点換算表!$E$56:$F$65,2)),"")</f>
        <v/>
      </c>
      <c r="AK206" s="142" t="str">
        <f>IF($K206&lt;&gt;"",IF($AD206=1,VLOOKUP($K206,得点換算表!$C$66:$D$76,2),VLOOKUP($K206,得点換算表!$E$66:$F$76,2)),"")</f>
        <v/>
      </c>
      <c r="AL206" s="142" t="str">
        <f>IF($L206&lt;&gt;"",IF($AD206=1,VLOOKUP($L206,得点換算表!$C$77:$D$86,2),VLOOKUP($L206,得点換算表!$E$77:$F$86,2)),"")</f>
        <v/>
      </c>
      <c r="AM206" s="142" t="str">
        <f>IF($M206&lt;&gt;"",IF($AD206=1,VLOOKUP($M206,得点換算表!$C$87:$D$96,2),VLOOKUP($M206,得点換算表!$E$87:$F$96,2)),"")</f>
        <v/>
      </c>
      <c r="AN206" s="142" t="str">
        <f t="shared" si="21"/>
        <v/>
      </c>
      <c r="AO206" s="143" t="str">
        <f>IF(AND($AN206&lt;&gt;"",$AN206&gt;=8),VLOOKUP($AN206,得点換算表!$I$15:$J$19,2),"")</f>
        <v/>
      </c>
      <c r="AP206" s="105"/>
    </row>
    <row r="207" spans="1:42" x14ac:dyDescent="0.15">
      <c r="A207" s="11"/>
      <c r="B207" s="12"/>
      <c r="C207" s="13"/>
      <c r="D207" s="13"/>
      <c r="E207" s="14"/>
      <c r="F207" s="14"/>
      <c r="G207" s="14"/>
      <c r="H207" s="14"/>
      <c r="I207" s="15"/>
      <c r="J207" s="14"/>
      <c r="K207" s="13"/>
      <c r="L207" s="14"/>
      <c r="M207" s="14"/>
      <c r="N207" s="14"/>
      <c r="O207" s="14"/>
      <c r="P207" s="198"/>
      <c r="Q207" s="198"/>
      <c r="R207" s="198"/>
      <c r="S207" s="198"/>
      <c r="T207" s="198"/>
      <c r="U207" s="198"/>
      <c r="V207" s="198"/>
      <c r="W207" s="202">
        <f t="shared" si="19"/>
        <v>0</v>
      </c>
      <c r="X207" s="14"/>
      <c r="Y207" s="14"/>
      <c r="Z207" s="108"/>
      <c r="AA207" s="114"/>
      <c r="AB207" s="129"/>
      <c r="AC207" s="128"/>
      <c r="AD207" s="142" t="str">
        <f t="shared" si="20"/>
        <v/>
      </c>
      <c r="AE207" s="142" t="str">
        <f>IF($E207&lt;&gt;"",IF($AD207=1,VLOOKUP($E207,得点換算表!$C$5:$D$14,2),VLOOKUP($E207,得点換算表!$E$5:$F$14,2)),"")</f>
        <v/>
      </c>
      <c r="AF207" s="142" t="str">
        <f>IF($F207&lt;&gt;"",IF($AD207=1,VLOOKUP($F207,得点換算表!$C$15:$D$24,2),VLOOKUP($F207,得点換算表!$E$15:$F$24,2)),"")</f>
        <v/>
      </c>
      <c r="AG207" s="142" t="str">
        <f>IF($G207&lt;&gt;"",IF($AD207=1,VLOOKUP($G207,得点換算表!$C$25:$D$34,2),VLOOKUP($G207,得点換算表!$E$25:$F$34,2)),"")</f>
        <v/>
      </c>
      <c r="AH207" s="142" t="str">
        <f>IF($H207&lt;&gt;"",IF($AD207=1,VLOOKUP($H207,得点換算表!$C$35:$D$44,2),VLOOKUP($H207,得点換算表!$E$35:$F$44,2)),"")</f>
        <v/>
      </c>
      <c r="AI207" s="142" t="str">
        <f>IF($I207&lt;&gt;"",IF($AD207=1,VLOOKUP($I207,得点換算表!$C$45:$D$55,2),VLOOKUP($I207,得点換算表!$E$45:$F$55,2)),"")</f>
        <v/>
      </c>
      <c r="AJ207" s="142" t="str">
        <f>IF($J207&lt;&gt;"",IF($AD207=1,VLOOKUP($J207,得点換算表!$C$56:$D$65,2),VLOOKUP($J207,得点換算表!$E$56:$F$65,2)),"")</f>
        <v/>
      </c>
      <c r="AK207" s="142" t="str">
        <f>IF($K207&lt;&gt;"",IF($AD207=1,VLOOKUP($K207,得点換算表!$C$66:$D$76,2),VLOOKUP($K207,得点換算表!$E$66:$F$76,2)),"")</f>
        <v/>
      </c>
      <c r="AL207" s="142" t="str">
        <f>IF($L207&lt;&gt;"",IF($AD207=1,VLOOKUP($L207,得点換算表!$C$77:$D$86,2),VLOOKUP($L207,得点換算表!$E$77:$F$86,2)),"")</f>
        <v/>
      </c>
      <c r="AM207" s="142" t="str">
        <f>IF($M207&lt;&gt;"",IF($AD207=1,VLOOKUP($M207,得点換算表!$C$87:$D$96,2),VLOOKUP($M207,得点換算表!$E$87:$F$96,2)),"")</f>
        <v/>
      </c>
      <c r="AN207" s="142" t="str">
        <f t="shared" si="21"/>
        <v/>
      </c>
      <c r="AO207" s="143" t="str">
        <f>IF(AND($AN207&lt;&gt;"",$AN207&gt;=8),VLOOKUP($AN207,得点換算表!$I$15:$J$19,2),"")</f>
        <v/>
      </c>
      <c r="AP207" s="105"/>
    </row>
    <row r="208" spans="1:42" x14ac:dyDescent="0.15">
      <c r="A208" s="11"/>
      <c r="B208" s="12"/>
      <c r="C208" s="13"/>
      <c r="D208" s="13"/>
      <c r="E208" s="14"/>
      <c r="F208" s="14"/>
      <c r="G208" s="14"/>
      <c r="H208" s="14"/>
      <c r="I208" s="15"/>
      <c r="J208" s="14"/>
      <c r="K208" s="13"/>
      <c r="L208" s="14"/>
      <c r="M208" s="14"/>
      <c r="N208" s="14"/>
      <c r="O208" s="14"/>
      <c r="P208" s="198"/>
      <c r="Q208" s="198"/>
      <c r="R208" s="198"/>
      <c r="S208" s="198"/>
      <c r="T208" s="198"/>
      <c r="U208" s="198"/>
      <c r="V208" s="198"/>
      <c r="W208" s="202">
        <f t="shared" si="19"/>
        <v>0</v>
      </c>
      <c r="X208" s="14"/>
      <c r="Y208" s="14"/>
      <c r="Z208" s="108"/>
      <c r="AA208" s="114"/>
      <c r="AB208" s="129"/>
      <c r="AC208" s="128"/>
      <c r="AD208" s="142" t="str">
        <f t="shared" si="20"/>
        <v/>
      </c>
      <c r="AE208" s="142" t="str">
        <f>IF($E208&lt;&gt;"",IF($AD208=1,VLOOKUP($E208,得点換算表!$C$5:$D$14,2),VLOOKUP($E208,得点換算表!$E$5:$F$14,2)),"")</f>
        <v/>
      </c>
      <c r="AF208" s="142" t="str">
        <f>IF($F208&lt;&gt;"",IF($AD208=1,VLOOKUP($F208,得点換算表!$C$15:$D$24,2),VLOOKUP($F208,得点換算表!$E$15:$F$24,2)),"")</f>
        <v/>
      </c>
      <c r="AG208" s="142" t="str">
        <f>IF($G208&lt;&gt;"",IF($AD208=1,VLOOKUP($G208,得点換算表!$C$25:$D$34,2),VLOOKUP($G208,得点換算表!$E$25:$F$34,2)),"")</f>
        <v/>
      </c>
      <c r="AH208" s="142" t="str">
        <f>IF($H208&lt;&gt;"",IF($AD208=1,VLOOKUP($H208,得点換算表!$C$35:$D$44,2),VLOOKUP($H208,得点換算表!$E$35:$F$44,2)),"")</f>
        <v/>
      </c>
      <c r="AI208" s="142" t="str">
        <f>IF($I208&lt;&gt;"",IF($AD208=1,VLOOKUP($I208,得点換算表!$C$45:$D$55,2),VLOOKUP($I208,得点換算表!$E$45:$F$55,2)),"")</f>
        <v/>
      </c>
      <c r="AJ208" s="142" t="str">
        <f>IF($J208&lt;&gt;"",IF($AD208=1,VLOOKUP($J208,得点換算表!$C$56:$D$65,2),VLOOKUP($J208,得点換算表!$E$56:$F$65,2)),"")</f>
        <v/>
      </c>
      <c r="AK208" s="142" t="str">
        <f>IF($K208&lt;&gt;"",IF($AD208=1,VLOOKUP($K208,得点換算表!$C$66:$D$76,2),VLOOKUP($K208,得点換算表!$E$66:$F$76,2)),"")</f>
        <v/>
      </c>
      <c r="AL208" s="142" t="str">
        <f>IF($L208&lt;&gt;"",IF($AD208=1,VLOOKUP($L208,得点換算表!$C$77:$D$86,2),VLOOKUP($L208,得点換算表!$E$77:$F$86,2)),"")</f>
        <v/>
      </c>
      <c r="AM208" s="142" t="str">
        <f>IF($M208&lt;&gt;"",IF($AD208=1,VLOOKUP($M208,得点換算表!$C$87:$D$96,2),VLOOKUP($M208,得点換算表!$E$87:$F$96,2)),"")</f>
        <v/>
      </c>
      <c r="AN208" s="142" t="str">
        <f t="shared" si="21"/>
        <v/>
      </c>
      <c r="AO208" s="143" t="str">
        <f>IF(AND($AN208&lt;&gt;"",$AN208&gt;=8),VLOOKUP($AN208,得点換算表!$I$15:$J$19,2),"")</f>
        <v/>
      </c>
      <c r="AP208" s="105"/>
    </row>
    <row r="209" spans="1:42" x14ac:dyDescent="0.15">
      <c r="A209" s="11"/>
      <c r="B209" s="12"/>
      <c r="C209" s="13"/>
      <c r="D209" s="13"/>
      <c r="E209" s="14"/>
      <c r="F209" s="14"/>
      <c r="G209" s="14"/>
      <c r="H209" s="14"/>
      <c r="I209" s="15"/>
      <c r="J209" s="14"/>
      <c r="K209" s="13"/>
      <c r="L209" s="14"/>
      <c r="M209" s="14"/>
      <c r="N209" s="14"/>
      <c r="O209" s="14"/>
      <c r="P209" s="198"/>
      <c r="Q209" s="198"/>
      <c r="R209" s="198"/>
      <c r="S209" s="198"/>
      <c r="T209" s="198"/>
      <c r="U209" s="198"/>
      <c r="V209" s="198"/>
      <c r="W209" s="202">
        <f t="shared" si="19"/>
        <v>0</v>
      </c>
      <c r="X209" s="14"/>
      <c r="Y209" s="14"/>
      <c r="Z209" s="108"/>
      <c r="AA209" s="114"/>
      <c r="AB209" s="129"/>
      <c r="AC209" s="128"/>
      <c r="AD209" s="142" t="str">
        <f t="shared" si="20"/>
        <v/>
      </c>
      <c r="AE209" s="142" t="str">
        <f>IF($E209&lt;&gt;"",IF($AD209=1,VLOOKUP($E209,得点換算表!$C$5:$D$14,2),VLOOKUP($E209,得点換算表!$E$5:$F$14,2)),"")</f>
        <v/>
      </c>
      <c r="AF209" s="142" t="str">
        <f>IF($F209&lt;&gt;"",IF($AD209=1,VLOOKUP($F209,得点換算表!$C$15:$D$24,2),VLOOKUP($F209,得点換算表!$E$15:$F$24,2)),"")</f>
        <v/>
      </c>
      <c r="AG209" s="142" t="str">
        <f>IF($G209&lt;&gt;"",IF($AD209=1,VLOOKUP($G209,得点換算表!$C$25:$D$34,2),VLOOKUP($G209,得点換算表!$E$25:$F$34,2)),"")</f>
        <v/>
      </c>
      <c r="AH209" s="142" t="str">
        <f>IF($H209&lt;&gt;"",IF($AD209=1,VLOOKUP($H209,得点換算表!$C$35:$D$44,2),VLOOKUP($H209,得点換算表!$E$35:$F$44,2)),"")</f>
        <v/>
      </c>
      <c r="AI209" s="142" t="str">
        <f>IF($I209&lt;&gt;"",IF($AD209=1,VLOOKUP($I209,得点換算表!$C$45:$D$55,2),VLOOKUP($I209,得点換算表!$E$45:$F$55,2)),"")</f>
        <v/>
      </c>
      <c r="AJ209" s="142" t="str">
        <f>IF($J209&lt;&gt;"",IF($AD209=1,VLOOKUP($J209,得点換算表!$C$56:$D$65,2),VLOOKUP($J209,得点換算表!$E$56:$F$65,2)),"")</f>
        <v/>
      </c>
      <c r="AK209" s="142" t="str">
        <f>IF($K209&lt;&gt;"",IF($AD209=1,VLOOKUP($K209,得点換算表!$C$66:$D$76,2),VLOOKUP($K209,得点換算表!$E$66:$F$76,2)),"")</f>
        <v/>
      </c>
      <c r="AL209" s="142" t="str">
        <f>IF($L209&lt;&gt;"",IF($AD209=1,VLOOKUP($L209,得点換算表!$C$77:$D$86,2),VLOOKUP($L209,得点換算表!$E$77:$F$86,2)),"")</f>
        <v/>
      </c>
      <c r="AM209" s="142" t="str">
        <f>IF($M209&lt;&gt;"",IF($AD209=1,VLOOKUP($M209,得点換算表!$C$87:$D$96,2),VLOOKUP($M209,得点換算表!$E$87:$F$96,2)),"")</f>
        <v/>
      </c>
      <c r="AN209" s="142" t="str">
        <f t="shared" si="21"/>
        <v/>
      </c>
      <c r="AO209" s="143" t="str">
        <f>IF(AND($AN209&lt;&gt;"",$AN209&gt;=8),VLOOKUP($AN209,得点換算表!$I$15:$J$19,2),"")</f>
        <v/>
      </c>
      <c r="AP209" s="105"/>
    </row>
    <row r="210" spans="1:42" x14ac:dyDescent="0.15">
      <c r="A210" s="11"/>
      <c r="B210" s="12"/>
      <c r="C210" s="13"/>
      <c r="D210" s="13"/>
      <c r="E210" s="14"/>
      <c r="F210" s="14"/>
      <c r="G210" s="14"/>
      <c r="H210" s="14"/>
      <c r="I210" s="15"/>
      <c r="J210" s="14"/>
      <c r="K210" s="13"/>
      <c r="L210" s="14"/>
      <c r="M210" s="14"/>
      <c r="N210" s="14"/>
      <c r="O210" s="14"/>
      <c r="P210" s="198"/>
      <c r="Q210" s="198"/>
      <c r="R210" s="198"/>
      <c r="S210" s="198"/>
      <c r="T210" s="198"/>
      <c r="U210" s="198"/>
      <c r="V210" s="198"/>
      <c r="W210" s="202">
        <f t="shared" si="19"/>
        <v>0</v>
      </c>
      <c r="X210" s="14"/>
      <c r="Y210" s="14"/>
      <c r="Z210" s="108"/>
      <c r="AA210" s="114"/>
      <c r="AB210" s="129"/>
      <c r="AC210" s="128"/>
      <c r="AD210" s="142" t="str">
        <f t="shared" si="20"/>
        <v/>
      </c>
      <c r="AE210" s="142" t="str">
        <f>IF($E210&lt;&gt;"",IF($AD210=1,VLOOKUP($E210,得点換算表!$C$5:$D$14,2),VLOOKUP($E210,得点換算表!$E$5:$F$14,2)),"")</f>
        <v/>
      </c>
      <c r="AF210" s="142" t="str">
        <f>IF($F210&lt;&gt;"",IF($AD210=1,VLOOKUP($F210,得点換算表!$C$15:$D$24,2),VLOOKUP($F210,得点換算表!$E$15:$F$24,2)),"")</f>
        <v/>
      </c>
      <c r="AG210" s="142" t="str">
        <f>IF($G210&lt;&gt;"",IF($AD210=1,VLOOKUP($G210,得点換算表!$C$25:$D$34,2),VLOOKUP($G210,得点換算表!$E$25:$F$34,2)),"")</f>
        <v/>
      </c>
      <c r="AH210" s="142" t="str">
        <f>IF($H210&lt;&gt;"",IF($AD210=1,VLOOKUP($H210,得点換算表!$C$35:$D$44,2),VLOOKUP($H210,得点換算表!$E$35:$F$44,2)),"")</f>
        <v/>
      </c>
      <c r="AI210" s="142" t="str">
        <f>IF($I210&lt;&gt;"",IF($AD210=1,VLOOKUP($I210,得点換算表!$C$45:$D$55,2),VLOOKUP($I210,得点換算表!$E$45:$F$55,2)),"")</f>
        <v/>
      </c>
      <c r="AJ210" s="142" t="str">
        <f>IF($J210&lt;&gt;"",IF($AD210=1,VLOOKUP($J210,得点換算表!$C$56:$D$65,2),VLOOKUP($J210,得点換算表!$E$56:$F$65,2)),"")</f>
        <v/>
      </c>
      <c r="AK210" s="142" t="str">
        <f>IF($K210&lt;&gt;"",IF($AD210=1,VLOOKUP($K210,得点換算表!$C$66:$D$76,2),VLOOKUP($K210,得点換算表!$E$66:$F$76,2)),"")</f>
        <v/>
      </c>
      <c r="AL210" s="142" t="str">
        <f>IF($L210&lt;&gt;"",IF($AD210=1,VLOOKUP($L210,得点換算表!$C$77:$D$86,2),VLOOKUP($L210,得点換算表!$E$77:$F$86,2)),"")</f>
        <v/>
      </c>
      <c r="AM210" s="142" t="str">
        <f>IF($M210&lt;&gt;"",IF($AD210=1,VLOOKUP($M210,得点換算表!$C$87:$D$96,2),VLOOKUP($M210,得点換算表!$E$87:$F$96,2)),"")</f>
        <v/>
      </c>
      <c r="AN210" s="142" t="str">
        <f t="shared" si="21"/>
        <v/>
      </c>
      <c r="AO210" s="143" t="str">
        <f>IF(AND($AN210&lt;&gt;"",$AN210&gt;=8),VLOOKUP($AN210,得点換算表!$I$15:$J$19,2),"")</f>
        <v/>
      </c>
      <c r="AP210" s="105"/>
    </row>
    <row r="211" spans="1:42" x14ac:dyDescent="0.15">
      <c r="A211" s="11"/>
      <c r="B211" s="12"/>
      <c r="C211" s="13"/>
      <c r="D211" s="13"/>
      <c r="E211" s="14"/>
      <c r="F211" s="14"/>
      <c r="G211" s="14"/>
      <c r="H211" s="14"/>
      <c r="I211" s="15"/>
      <c r="J211" s="14"/>
      <c r="K211" s="13"/>
      <c r="L211" s="14"/>
      <c r="M211" s="14"/>
      <c r="N211" s="14"/>
      <c r="O211" s="14"/>
      <c r="P211" s="198"/>
      <c r="Q211" s="198"/>
      <c r="R211" s="198"/>
      <c r="S211" s="198"/>
      <c r="T211" s="198"/>
      <c r="U211" s="198"/>
      <c r="V211" s="198"/>
      <c r="W211" s="202">
        <f t="shared" si="19"/>
        <v>0</v>
      </c>
      <c r="X211" s="14"/>
      <c r="Y211" s="14"/>
      <c r="Z211" s="108"/>
      <c r="AA211" s="114"/>
      <c r="AB211" s="129"/>
      <c r="AC211" s="128"/>
      <c r="AD211" s="142" t="str">
        <f t="shared" si="20"/>
        <v/>
      </c>
      <c r="AE211" s="142" t="str">
        <f>IF($E211&lt;&gt;"",IF($AD211=1,VLOOKUP($E211,得点換算表!$C$5:$D$14,2),VLOOKUP($E211,得点換算表!$E$5:$F$14,2)),"")</f>
        <v/>
      </c>
      <c r="AF211" s="142" t="str">
        <f>IF($F211&lt;&gt;"",IF($AD211=1,VLOOKUP($F211,得点換算表!$C$15:$D$24,2),VLOOKUP($F211,得点換算表!$E$15:$F$24,2)),"")</f>
        <v/>
      </c>
      <c r="AG211" s="142" t="str">
        <f>IF($G211&lt;&gt;"",IF($AD211=1,VLOOKUP($G211,得点換算表!$C$25:$D$34,2),VLOOKUP($G211,得点換算表!$E$25:$F$34,2)),"")</f>
        <v/>
      </c>
      <c r="AH211" s="142" t="str">
        <f>IF($H211&lt;&gt;"",IF($AD211=1,VLOOKUP($H211,得点換算表!$C$35:$D$44,2),VLOOKUP($H211,得点換算表!$E$35:$F$44,2)),"")</f>
        <v/>
      </c>
      <c r="AI211" s="142" t="str">
        <f>IF($I211&lt;&gt;"",IF($AD211=1,VLOOKUP($I211,得点換算表!$C$45:$D$55,2),VLOOKUP($I211,得点換算表!$E$45:$F$55,2)),"")</f>
        <v/>
      </c>
      <c r="AJ211" s="142" t="str">
        <f>IF($J211&lt;&gt;"",IF($AD211=1,VLOOKUP($J211,得点換算表!$C$56:$D$65,2),VLOOKUP($J211,得点換算表!$E$56:$F$65,2)),"")</f>
        <v/>
      </c>
      <c r="AK211" s="142" t="str">
        <f>IF($K211&lt;&gt;"",IF($AD211=1,VLOOKUP($K211,得点換算表!$C$66:$D$76,2),VLOOKUP($K211,得点換算表!$E$66:$F$76,2)),"")</f>
        <v/>
      </c>
      <c r="AL211" s="142" t="str">
        <f>IF($L211&lt;&gt;"",IF($AD211=1,VLOOKUP($L211,得点換算表!$C$77:$D$86,2),VLOOKUP($L211,得点換算表!$E$77:$F$86,2)),"")</f>
        <v/>
      </c>
      <c r="AM211" s="142" t="str">
        <f>IF($M211&lt;&gt;"",IF($AD211=1,VLOOKUP($M211,得点換算表!$C$87:$D$96,2),VLOOKUP($M211,得点換算表!$E$87:$F$96,2)),"")</f>
        <v/>
      </c>
      <c r="AN211" s="142" t="str">
        <f t="shared" si="21"/>
        <v/>
      </c>
      <c r="AO211" s="143" t="str">
        <f>IF(AND($AN211&lt;&gt;"",$AN211&gt;=8),VLOOKUP($AN211,得点換算表!$I$15:$J$19,2),"")</f>
        <v/>
      </c>
      <c r="AP211" s="105"/>
    </row>
    <row r="212" spans="1:42" x14ac:dyDescent="0.15">
      <c r="A212" s="11"/>
      <c r="B212" s="12"/>
      <c r="C212" s="13"/>
      <c r="D212" s="13"/>
      <c r="E212" s="14"/>
      <c r="F212" s="14"/>
      <c r="G212" s="14"/>
      <c r="H212" s="14"/>
      <c r="I212" s="15"/>
      <c r="J212" s="14"/>
      <c r="K212" s="13"/>
      <c r="L212" s="14"/>
      <c r="M212" s="14"/>
      <c r="N212" s="14"/>
      <c r="O212" s="14"/>
      <c r="P212" s="198"/>
      <c r="Q212" s="198"/>
      <c r="R212" s="198"/>
      <c r="S212" s="198"/>
      <c r="T212" s="198"/>
      <c r="U212" s="198"/>
      <c r="V212" s="198"/>
      <c r="W212" s="202">
        <f t="shared" si="19"/>
        <v>0</v>
      </c>
      <c r="X212" s="14"/>
      <c r="Y212" s="14"/>
      <c r="Z212" s="108"/>
      <c r="AA212" s="114"/>
      <c r="AB212" s="129"/>
      <c r="AC212" s="128"/>
      <c r="AD212" s="142" t="str">
        <f t="shared" si="20"/>
        <v/>
      </c>
      <c r="AE212" s="142" t="str">
        <f>IF($E212&lt;&gt;"",IF($AD212=1,VLOOKUP($E212,得点換算表!$C$5:$D$14,2),VLOOKUP($E212,得点換算表!$E$5:$F$14,2)),"")</f>
        <v/>
      </c>
      <c r="AF212" s="142" t="str">
        <f>IF($F212&lt;&gt;"",IF($AD212=1,VLOOKUP($F212,得点換算表!$C$15:$D$24,2),VLOOKUP($F212,得点換算表!$E$15:$F$24,2)),"")</f>
        <v/>
      </c>
      <c r="AG212" s="142" t="str">
        <f>IF($G212&lt;&gt;"",IF($AD212=1,VLOOKUP($G212,得点換算表!$C$25:$D$34,2),VLOOKUP($G212,得点換算表!$E$25:$F$34,2)),"")</f>
        <v/>
      </c>
      <c r="AH212" s="142" t="str">
        <f>IF($H212&lt;&gt;"",IF($AD212=1,VLOOKUP($H212,得点換算表!$C$35:$D$44,2),VLOOKUP($H212,得点換算表!$E$35:$F$44,2)),"")</f>
        <v/>
      </c>
      <c r="AI212" s="142" t="str">
        <f>IF($I212&lt;&gt;"",IF($AD212=1,VLOOKUP($I212,得点換算表!$C$45:$D$55,2),VLOOKUP($I212,得点換算表!$E$45:$F$55,2)),"")</f>
        <v/>
      </c>
      <c r="AJ212" s="142" t="str">
        <f>IF($J212&lt;&gt;"",IF($AD212=1,VLOOKUP($J212,得点換算表!$C$56:$D$65,2),VLOOKUP($J212,得点換算表!$E$56:$F$65,2)),"")</f>
        <v/>
      </c>
      <c r="AK212" s="142" t="str">
        <f>IF($K212&lt;&gt;"",IF($AD212=1,VLOOKUP($K212,得点換算表!$C$66:$D$76,2),VLOOKUP($K212,得点換算表!$E$66:$F$76,2)),"")</f>
        <v/>
      </c>
      <c r="AL212" s="142" t="str">
        <f>IF($L212&lt;&gt;"",IF($AD212=1,VLOOKUP($L212,得点換算表!$C$77:$D$86,2),VLOOKUP($L212,得点換算表!$E$77:$F$86,2)),"")</f>
        <v/>
      </c>
      <c r="AM212" s="142" t="str">
        <f>IF($M212&lt;&gt;"",IF($AD212=1,VLOOKUP($M212,得点換算表!$C$87:$D$96,2),VLOOKUP($M212,得点換算表!$E$87:$F$96,2)),"")</f>
        <v/>
      </c>
      <c r="AN212" s="142" t="str">
        <f t="shared" si="21"/>
        <v/>
      </c>
      <c r="AO212" s="143" t="str">
        <f>IF(AND($AN212&lt;&gt;"",$AN212&gt;=8),VLOOKUP($AN212,得点換算表!$I$15:$J$19,2),"")</f>
        <v/>
      </c>
      <c r="AP212" s="105"/>
    </row>
    <row r="213" spans="1:42" x14ac:dyDescent="0.15">
      <c r="A213" s="11"/>
      <c r="B213" s="12"/>
      <c r="C213" s="13"/>
      <c r="D213" s="13"/>
      <c r="E213" s="14"/>
      <c r="F213" s="14"/>
      <c r="G213" s="14"/>
      <c r="H213" s="14"/>
      <c r="I213" s="15"/>
      <c r="J213" s="14"/>
      <c r="K213" s="13"/>
      <c r="L213" s="14"/>
      <c r="M213" s="14"/>
      <c r="N213" s="14"/>
      <c r="O213" s="14"/>
      <c r="P213" s="198"/>
      <c r="Q213" s="198"/>
      <c r="R213" s="198"/>
      <c r="S213" s="198"/>
      <c r="T213" s="198"/>
      <c r="U213" s="198"/>
      <c r="V213" s="198"/>
      <c r="W213" s="202">
        <f t="shared" si="19"/>
        <v>0</v>
      </c>
      <c r="X213" s="14"/>
      <c r="Y213" s="14"/>
      <c r="Z213" s="108"/>
      <c r="AA213" s="114"/>
      <c r="AB213" s="129"/>
      <c r="AC213" s="128"/>
      <c r="AD213" s="142" t="str">
        <f t="shared" si="20"/>
        <v/>
      </c>
      <c r="AE213" s="142" t="str">
        <f>IF($E213&lt;&gt;"",IF($AD213=1,VLOOKUP($E213,得点換算表!$C$5:$D$14,2),VLOOKUP($E213,得点換算表!$E$5:$F$14,2)),"")</f>
        <v/>
      </c>
      <c r="AF213" s="142" t="str">
        <f>IF($F213&lt;&gt;"",IF($AD213=1,VLOOKUP($F213,得点換算表!$C$15:$D$24,2),VLOOKUP($F213,得点換算表!$E$15:$F$24,2)),"")</f>
        <v/>
      </c>
      <c r="AG213" s="142" t="str">
        <f>IF($G213&lt;&gt;"",IF($AD213=1,VLOOKUP($G213,得点換算表!$C$25:$D$34,2),VLOOKUP($G213,得点換算表!$E$25:$F$34,2)),"")</f>
        <v/>
      </c>
      <c r="AH213" s="142" t="str">
        <f>IF($H213&lt;&gt;"",IF($AD213=1,VLOOKUP($H213,得点換算表!$C$35:$D$44,2),VLOOKUP($H213,得点換算表!$E$35:$F$44,2)),"")</f>
        <v/>
      </c>
      <c r="AI213" s="142" t="str">
        <f>IF($I213&lt;&gt;"",IF($AD213=1,VLOOKUP($I213,得点換算表!$C$45:$D$55,2),VLOOKUP($I213,得点換算表!$E$45:$F$55,2)),"")</f>
        <v/>
      </c>
      <c r="AJ213" s="142" t="str">
        <f>IF($J213&lt;&gt;"",IF($AD213=1,VLOOKUP($J213,得点換算表!$C$56:$D$65,2),VLOOKUP($J213,得点換算表!$E$56:$F$65,2)),"")</f>
        <v/>
      </c>
      <c r="AK213" s="142" t="str">
        <f>IF($K213&lt;&gt;"",IF($AD213=1,VLOOKUP($K213,得点換算表!$C$66:$D$76,2),VLOOKUP($K213,得点換算表!$E$66:$F$76,2)),"")</f>
        <v/>
      </c>
      <c r="AL213" s="142" t="str">
        <f>IF($L213&lt;&gt;"",IF($AD213=1,VLOOKUP($L213,得点換算表!$C$77:$D$86,2),VLOOKUP($L213,得点換算表!$E$77:$F$86,2)),"")</f>
        <v/>
      </c>
      <c r="AM213" s="142" t="str">
        <f>IF($M213&lt;&gt;"",IF($AD213=1,VLOOKUP($M213,得点換算表!$C$87:$D$96,2),VLOOKUP($M213,得点換算表!$E$87:$F$96,2)),"")</f>
        <v/>
      </c>
      <c r="AN213" s="142" t="str">
        <f t="shared" si="21"/>
        <v/>
      </c>
      <c r="AO213" s="143" t="str">
        <f>IF(AND($AN213&lt;&gt;"",$AN213&gt;=8),VLOOKUP($AN213,得点換算表!$I$15:$J$19,2),"")</f>
        <v/>
      </c>
      <c r="AP213" s="105"/>
    </row>
    <row r="214" spans="1:42" x14ac:dyDescent="0.15">
      <c r="A214" s="11"/>
      <c r="B214" s="12"/>
      <c r="C214" s="13"/>
      <c r="D214" s="13"/>
      <c r="E214" s="14"/>
      <c r="F214" s="14"/>
      <c r="G214" s="14"/>
      <c r="H214" s="14"/>
      <c r="I214" s="15"/>
      <c r="J214" s="14"/>
      <c r="K214" s="13"/>
      <c r="L214" s="14"/>
      <c r="M214" s="14"/>
      <c r="N214" s="14"/>
      <c r="O214" s="14"/>
      <c r="P214" s="198"/>
      <c r="Q214" s="198"/>
      <c r="R214" s="198"/>
      <c r="S214" s="198"/>
      <c r="T214" s="198"/>
      <c r="U214" s="198"/>
      <c r="V214" s="198"/>
      <c r="W214" s="202">
        <f t="shared" si="19"/>
        <v>0</v>
      </c>
      <c r="X214" s="14"/>
      <c r="Y214" s="14"/>
      <c r="Z214" s="108"/>
      <c r="AA214" s="114"/>
      <c r="AB214" s="129"/>
      <c r="AC214" s="128"/>
      <c r="AD214" s="142" t="str">
        <f t="shared" si="20"/>
        <v/>
      </c>
      <c r="AE214" s="142" t="str">
        <f>IF($E214&lt;&gt;"",IF($AD214=1,VLOOKUP($E214,得点換算表!$C$5:$D$14,2),VLOOKUP($E214,得点換算表!$E$5:$F$14,2)),"")</f>
        <v/>
      </c>
      <c r="AF214" s="142" t="str">
        <f>IF($F214&lt;&gt;"",IF($AD214=1,VLOOKUP($F214,得点換算表!$C$15:$D$24,2),VLOOKUP($F214,得点換算表!$E$15:$F$24,2)),"")</f>
        <v/>
      </c>
      <c r="AG214" s="142" t="str">
        <f>IF($G214&lt;&gt;"",IF($AD214=1,VLOOKUP($G214,得点換算表!$C$25:$D$34,2),VLOOKUP($G214,得点換算表!$E$25:$F$34,2)),"")</f>
        <v/>
      </c>
      <c r="AH214" s="142" t="str">
        <f>IF($H214&lt;&gt;"",IF($AD214=1,VLOOKUP($H214,得点換算表!$C$35:$D$44,2),VLOOKUP($H214,得点換算表!$E$35:$F$44,2)),"")</f>
        <v/>
      </c>
      <c r="AI214" s="142" t="str">
        <f>IF($I214&lt;&gt;"",IF($AD214=1,VLOOKUP($I214,得点換算表!$C$45:$D$55,2),VLOOKUP($I214,得点換算表!$E$45:$F$55,2)),"")</f>
        <v/>
      </c>
      <c r="AJ214" s="142" t="str">
        <f>IF($J214&lt;&gt;"",IF($AD214=1,VLOOKUP($J214,得点換算表!$C$56:$D$65,2),VLOOKUP($J214,得点換算表!$E$56:$F$65,2)),"")</f>
        <v/>
      </c>
      <c r="AK214" s="142" t="str">
        <f>IF($K214&lt;&gt;"",IF($AD214=1,VLOOKUP($K214,得点換算表!$C$66:$D$76,2),VLOOKUP($K214,得点換算表!$E$66:$F$76,2)),"")</f>
        <v/>
      </c>
      <c r="AL214" s="142" t="str">
        <f>IF($L214&lt;&gt;"",IF($AD214=1,VLOOKUP($L214,得点換算表!$C$77:$D$86,2),VLOOKUP($L214,得点換算表!$E$77:$F$86,2)),"")</f>
        <v/>
      </c>
      <c r="AM214" s="142" t="str">
        <f>IF($M214&lt;&gt;"",IF($AD214=1,VLOOKUP($M214,得点換算表!$C$87:$D$96,2),VLOOKUP($M214,得点換算表!$E$87:$F$96,2)),"")</f>
        <v/>
      </c>
      <c r="AN214" s="142" t="str">
        <f t="shared" si="21"/>
        <v/>
      </c>
      <c r="AO214" s="143" t="str">
        <f>IF(AND($AN214&lt;&gt;"",$AN214&gt;=8),VLOOKUP($AN214,得点換算表!$I$15:$J$19,2),"")</f>
        <v/>
      </c>
      <c r="AP214" s="105"/>
    </row>
    <row r="215" spans="1:42" x14ac:dyDescent="0.15">
      <c r="A215" s="11"/>
      <c r="B215" s="12"/>
      <c r="C215" s="13"/>
      <c r="D215" s="13"/>
      <c r="E215" s="14"/>
      <c r="F215" s="14"/>
      <c r="G215" s="14"/>
      <c r="H215" s="14"/>
      <c r="I215" s="15"/>
      <c r="J215" s="14"/>
      <c r="K215" s="13"/>
      <c r="L215" s="14"/>
      <c r="M215" s="14"/>
      <c r="N215" s="14"/>
      <c r="O215" s="14"/>
      <c r="P215" s="198"/>
      <c r="Q215" s="198"/>
      <c r="R215" s="198"/>
      <c r="S215" s="198"/>
      <c r="T215" s="198"/>
      <c r="U215" s="198"/>
      <c r="V215" s="198"/>
      <c r="W215" s="202">
        <f t="shared" si="19"/>
        <v>0</v>
      </c>
      <c r="X215" s="14"/>
      <c r="Y215" s="14"/>
      <c r="Z215" s="108"/>
      <c r="AA215" s="114"/>
      <c r="AB215" s="129"/>
      <c r="AC215" s="128"/>
      <c r="AD215" s="142" t="str">
        <f t="shared" si="20"/>
        <v/>
      </c>
      <c r="AE215" s="142" t="str">
        <f>IF($E215&lt;&gt;"",IF($AD215=1,VLOOKUP($E215,得点換算表!$C$5:$D$14,2),VLOOKUP($E215,得点換算表!$E$5:$F$14,2)),"")</f>
        <v/>
      </c>
      <c r="AF215" s="142" t="str">
        <f>IF($F215&lt;&gt;"",IF($AD215=1,VLOOKUP($F215,得点換算表!$C$15:$D$24,2),VLOOKUP($F215,得点換算表!$E$15:$F$24,2)),"")</f>
        <v/>
      </c>
      <c r="AG215" s="142" t="str">
        <f>IF($G215&lt;&gt;"",IF($AD215=1,VLOOKUP($G215,得点換算表!$C$25:$D$34,2),VLOOKUP($G215,得点換算表!$E$25:$F$34,2)),"")</f>
        <v/>
      </c>
      <c r="AH215" s="142" t="str">
        <f>IF($H215&lt;&gt;"",IF($AD215=1,VLOOKUP($H215,得点換算表!$C$35:$D$44,2),VLOOKUP($H215,得点換算表!$E$35:$F$44,2)),"")</f>
        <v/>
      </c>
      <c r="AI215" s="142" t="str">
        <f>IF($I215&lt;&gt;"",IF($AD215=1,VLOOKUP($I215,得点換算表!$C$45:$D$55,2),VLOOKUP($I215,得点換算表!$E$45:$F$55,2)),"")</f>
        <v/>
      </c>
      <c r="AJ215" s="142" t="str">
        <f>IF($J215&lt;&gt;"",IF($AD215=1,VLOOKUP($J215,得点換算表!$C$56:$D$65,2),VLOOKUP($J215,得点換算表!$E$56:$F$65,2)),"")</f>
        <v/>
      </c>
      <c r="AK215" s="142" t="str">
        <f>IF($K215&lt;&gt;"",IF($AD215=1,VLOOKUP($K215,得点換算表!$C$66:$D$76,2),VLOOKUP($K215,得点換算表!$E$66:$F$76,2)),"")</f>
        <v/>
      </c>
      <c r="AL215" s="142" t="str">
        <f>IF($L215&lt;&gt;"",IF($AD215=1,VLOOKUP($L215,得点換算表!$C$77:$D$86,2),VLOOKUP($L215,得点換算表!$E$77:$F$86,2)),"")</f>
        <v/>
      </c>
      <c r="AM215" s="142" t="str">
        <f>IF($M215&lt;&gt;"",IF($AD215=1,VLOOKUP($M215,得点換算表!$C$87:$D$96,2),VLOOKUP($M215,得点換算表!$E$87:$F$96,2)),"")</f>
        <v/>
      </c>
      <c r="AN215" s="142" t="str">
        <f t="shared" si="21"/>
        <v/>
      </c>
      <c r="AO215" s="143" t="str">
        <f>IF(AND($AN215&lt;&gt;"",$AN215&gt;=8),VLOOKUP($AN215,得点換算表!$I$15:$J$19,2),"")</f>
        <v/>
      </c>
      <c r="AP215" s="105"/>
    </row>
    <row r="216" spans="1:42" x14ac:dyDescent="0.15">
      <c r="A216" s="11"/>
      <c r="B216" s="12"/>
      <c r="C216" s="13"/>
      <c r="D216" s="13"/>
      <c r="E216" s="14"/>
      <c r="F216" s="14"/>
      <c r="G216" s="14"/>
      <c r="H216" s="14"/>
      <c r="I216" s="15"/>
      <c r="J216" s="14"/>
      <c r="K216" s="13"/>
      <c r="L216" s="14"/>
      <c r="M216" s="14"/>
      <c r="N216" s="14"/>
      <c r="O216" s="14"/>
      <c r="P216" s="198"/>
      <c r="Q216" s="198"/>
      <c r="R216" s="198"/>
      <c r="S216" s="198"/>
      <c r="T216" s="198"/>
      <c r="U216" s="198"/>
      <c r="V216" s="198"/>
      <c r="W216" s="202">
        <f t="shared" si="19"/>
        <v>0</v>
      </c>
      <c r="X216" s="14"/>
      <c r="Y216" s="14"/>
      <c r="Z216" s="108"/>
      <c r="AA216" s="114"/>
      <c r="AB216" s="129"/>
      <c r="AC216" s="128"/>
      <c r="AD216" s="142" t="str">
        <f t="shared" si="20"/>
        <v/>
      </c>
      <c r="AE216" s="142" t="str">
        <f>IF($E216&lt;&gt;"",IF($AD216=1,VLOOKUP($E216,得点換算表!$C$5:$D$14,2),VLOOKUP($E216,得点換算表!$E$5:$F$14,2)),"")</f>
        <v/>
      </c>
      <c r="AF216" s="142" t="str">
        <f>IF($F216&lt;&gt;"",IF($AD216=1,VLOOKUP($F216,得点換算表!$C$15:$D$24,2),VLOOKUP($F216,得点換算表!$E$15:$F$24,2)),"")</f>
        <v/>
      </c>
      <c r="AG216" s="142" t="str">
        <f>IF($G216&lt;&gt;"",IF($AD216=1,VLOOKUP($G216,得点換算表!$C$25:$D$34,2),VLOOKUP($G216,得点換算表!$E$25:$F$34,2)),"")</f>
        <v/>
      </c>
      <c r="AH216" s="142" t="str">
        <f>IF($H216&lt;&gt;"",IF($AD216=1,VLOOKUP($H216,得点換算表!$C$35:$D$44,2),VLOOKUP($H216,得点換算表!$E$35:$F$44,2)),"")</f>
        <v/>
      </c>
      <c r="AI216" s="142" t="str">
        <f>IF($I216&lt;&gt;"",IF($AD216=1,VLOOKUP($I216,得点換算表!$C$45:$D$55,2),VLOOKUP($I216,得点換算表!$E$45:$F$55,2)),"")</f>
        <v/>
      </c>
      <c r="AJ216" s="142" t="str">
        <f>IF($J216&lt;&gt;"",IF($AD216=1,VLOOKUP($J216,得点換算表!$C$56:$D$65,2),VLOOKUP($J216,得点換算表!$E$56:$F$65,2)),"")</f>
        <v/>
      </c>
      <c r="AK216" s="142" t="str">
        <f>IF($K216&lt;&gt;"",IF($AD216=1,VLOOKUP($K216,得点換算表!$C$66:$D$76,2),VLOOKUP($K216,得点換算表!$E$66:$F$76,2)),"")</f>
        <v/>
      </c>
      <c r="AL216" s="142" t="str">
        <f>IF($L216&lt;&gt;"",IF($AD216=1,VLOOKUP($L216,得点換算表!$C$77:$D$86,2),VLOOKUP($L216,得点換算表!$E$77:$F$86,2)),"")</f>
        <v/>
      </c>
      <c r="AM216" s="142" t="str">
        <f>IF($M216&lt;&gt;"",IF($AD216=1,VLOOKUP($M216,得点換算表!$C$87:$D$96,2),VLOOKUP($M216,得点換算表!$E$87:$F$96,2)),"")</f>
        <v/>
      </c>
      <c r="AN216" s="142" t="str">
        <f t="shared" si="21"/>
        <v/>
      </c>
      <c r="AO216" s="143" t="str">
        <f>IF(AND($AN216&lt;&gt;"",$AN216&gt;=8),VLOOKUP($AN216,得点換算表!$I$15:$J$19,2),"")</f>
        <v/>
      </c>
      <c r="AP216" s="105"/>
    </row>
    <row r="217" spans="1:42" x14ac:dyDescent="0.15">
      <c r="A217" s="11"/>
      <c r="B217" s="12"/>
      <c r="C217" s="13"/>
      <c r="D217" s="13"/>
      <c r="E217" s="14"/>
      <c r="F217" s="14"/>
      <c r="G217" s="14"/>
      <c r="H217" s="14"/>
      <c r="I217" s="15"/>
      <c r="J217" s="14"/>
      <c r="K217" s="13"/>
      <c r="L217" s="14"/>
      <c r="M217" s="14"/>
      <c r="N217" s="14"/>
      <c r="O217" s="14"/>
      <c r="P217" s="198"/>
      <c r="Q217" s="198"/>
      <c r="R217" s="198"/>
      <c r="S217" s="198"/>
      <c r="T217" s="198"/>
      <c r="U217" s="198"/>
      <c r="V217" s="198"/>
      <c r="W217" s="202">
        <f t="shared" si="19"/>
        <v>0</v>
      </c>
      <c r="X217" s="14"/>
      <c r="Y217" s="14"/>
      <c r="Z217" s="108"/>
      <c r="AA217" s="114"/>
      <c r="AB217" s="129"/>
      <c r="AC217" s="128"/>
      <c r="AD217" s="142" t="str">
        <f t="shared" si="20"/>
        <v/>
      </c>
      <c r="AE217" s="142" t="str">
        <f>IF($E217&lt;&gt;"",IF($AD217=1,VLOOKUP($E217,得点換算表!$C$5:$D$14,2),VLOOKUP($E217,得点換算表!$E$5:$F$14,2)),"")</f>
        <v/>
      </c>
      <c r="AF217" s="142" t="str">
        <f>IF($F217&lt;&gt;"",IF($AD217=1,VLOOKUP($F217,得点換算表!$C$15:$D$24,2),VLOOKUP($F217,得点換算表!$E$15:$F$24,2)),"")</f>
        <v/>
      </c>
      <c r="AG217" s="142" t="str">
        <f>IF($G217&lt;&gt;"",IF($AD217=1,VLOOKUP($G217,得点換算表!$C$25:$D$34,2),VLOOKUP($G217,得点換算表!$E$25:$F$34,2)),"")</f>
        <v/>
      </c>
      <c r="AH217" s="142" t="str">
        <f>IF($H217&lt;&gt;"",IF($AD217=1,VLOOKUP($H217,得点換算表!$C$35:$D$44,2),VLOOKUP($H217,得点換算表!$E$35:$F$44,2)),"")</f>
        <v/>
      </c>
      <c r="AI217" s="142" t="str">
        <f>IF($I217&lt;&gt;"",IF($AD217=1,VLOOKUP($I217,得点換算表!$C$45:$D$55,2),VLOOKUP($I217,得点換算表!$E$45:$F$55,2)),"")</f>
        <v/>
      </c>
      <c r="AJ217" s="142" t="str">
        <f>IF($J217&lt;&gt;"",IF($AD217=1,VLOOKUP($J217,得点換算表!$C$56:$D$65,2),VLOOKUP($J217,得点換算表!$E$56:$F$65,2)),"")</f>
        <v/>
      </c>
      <c r="AK217" s="142" t="str">
        <f>IF($K217&lt;&gt;"",IF($AD217=1,VLOOKUP($K217,得点換算表!$C$66:$D$76,2),VLOOKUP($K217,得点換算表!$E$66:$F$76,2)),"")</f>
        <v/>
      </c>
      <c r="AL217" s="142" t="str">
        <f>IF($L217&lt;&gt;"",IF($AD217=1,VLOOKUP($L217,得点換算表!$C$77:$D$86,2),VLOOKUP($L217,得点換算表!$E$77:$F$86,2)),"")</f>
        <v/>
      </c>
      <c r="AM217" s="142" t="str">
        <f>IF($M217&lt;&gt;"",IF($AD217=1,VLOOKUP($M217,得点換算表!$C$87:$D$96,2),VLOOKUP($M217,得点換算表!$E$87:$F$96,2)),"")</f>
        <v/>
      </c>
      <c r="AN217" s="142" t="str">
        <f t="shared" si="21"/>
        <v/>
      </c>
      <c r="AO217" s="143" t="str">
        <f>IF(AND($AN217&lt;&gt;"",$AN217&gt;=8),VLOOKUP($AN217,得点換算表!$I$15:$J$19,2),"")</f>
        <v/>
      </c>
      <c r="AP217" s="105"/>
    </row>
    <row r="218" spans="1:42" x14ac:dyDescent="0.15">
      <c r="A218" s="11"/>
      <c r="B218" s="12"/>
      <c r="C218" s="13"/>
      <c r="D218" s="13"/>
      <c r="E218" s="14"/>
      <c r="F218" s="14"/>
      <c r="G218" s="14"/>
      <c r="H218" s="14"/>
      <c r="I218" s="15"/>
      <c r="J218" s="14"/>
      <c r="K218" s="13"/>
      <c r="L218" s="14"/>
      <c r="M218" s="14"/>
      <c r="N218" s="14"/>
      <c r="O218" s="14"/>
      <c r="P218" s="198"/>
      <c r="Q218" s="198"/>
      <c r="R218" s="198"/>
      <c r="S218" s="198"/>
      <c r="T218" s="198"/>
      <c r="U218" s="198"/>
      <c r="V218" s="198"/>
      <c r="W218" s="202">
        <f t="shared" si="19"/>
        <v>0</v>
      </c>
      <c r="X218" s="14"/>
      <c r="Y218" s="14"/>
      <c r="Z218" s="108"/>
      <c r="AA218" s="114"/>
      <c r="AB218" s="129"/>
      <c r="AC218" s="128"/>
      <c r="AD218" s="142" t="str">
        <f t="shared" si="20"/>
        <v/>
      </c>
      <c r="AE218" s="142" t="str">
        <f>IF($E218&lt;&gt;"",IF($AD218=1,VLOOKUP($E218,得点換算表!$C$5:$D$14,2),VLOOKUP($E218,得点換算表!$E$5:$F$14,2)),"")</f>
        <v/>
      </c>
      <c r="AF218" s="142" t="str">
        <f>IF($F218&lt;&gt;"",IF($AD218=1,VLOOKUP($F218,得点換算表!$C$15:$D$24,2),VLOOKUP($F218,得点換算表!$E$15:$F$24,2)),"")</f>
        <v/>
      </c>
      <c r="AG218" s="142" t="str">
        <f>IF($G218&lt;&gt;"",IF($AD218=1,VLOOKUP($G218,得点換算表!$C$25:$D$34,2),VLOOKUP($G218,得点換算表!$E$25:$F$34,2)),"")</f>
        <v/>
      </c>
      <c r="AH218" s="142" t="str">
        <f>IF($H218&lt;&gt;"",IF($AD218=1,VLOOKUP($H218,得点換算表!$C$35:$D$44,2),VLOOKUP($H218,得点換算表!$E$35:$F$44,2)),"")</f>
        <v/>
      </c>
      <c r="AI218" s="142" t="str">
        <f>IF($I218&lt;&gt;"",IF($AD218=1,VLOOKUP($I218,得点換算表!$C$45:$D$55,2),VLOOKUP($I218,得点換算表!$E$45:$F$55,2)),"")</f>
        <v/>
      </c>
      <c r="AJ218" s="142" t="str">
        <f>IF($J218&lt;&gt;"",IF($AD218=1,VLOOKUP($J218,得点換算表!$C$56:$D$65,2),VLOOKUP($J218,得点換算表!$E$56:$F$65,2)),"")</f>
        <v/>
      </c>
      <c r="AK218" s="142" t="str">
        <f>IF($K218&lt;&gt;"",IF($AD218=1,VLOOKUP($K218,得点換算表!$C$66:$D$76,2),VLOOKUP($K218,得点換算表!$E$66:$F$76,2)),"")</f>
        <v/>
      </c>
      <c r="AL218" s="142" t="str">
        <f>IF($L218&lt;&gt;"",IF($AD218=1,VLOOKUP($L218,得点換算表!$C$77:$D$86,2),VLOOKUP($L218,得点換算表!$E$77:$F$86,2)),"")</f>
        <v/>
      </c>
      <c r="AM218" s="142" t="str">
        <f>IF($M218&lt;&gt;"",IF($AD218=1,VLOOKUP($M218,得点換算表!$C$87:$D$96,2),VLOOKUP($M218,得点換算表!$E$87:$F$96,2)),"")</f>
        <v/>
      </c>
      <c r="AN218" s="142" t="str">
        <f t="shared" si="21"/>
        <v/>
      </c>
      <c r="AO218" s="143" t="str">
        <f>IF(AND($AN218&lt;&gt;"",$AN218&gt;=8),VLOOKUP($AN218,得点換算表!$I$15:$J$19,2),"")</f>
        <v/>
      </c>
      <c r="AP218" s="105"/>
    </row>
    <row r="219" spans="1:42" x14ac:dyDescent="0.15">
      <c r="A219" s="11"/>
      <c r="B219" s="12"/>
      <c r="C219" s="13"/>
      <c r="D219" s="13"/>
      <c r="E219" s="14"/>
      <c r="F219" s="14"/>
      <c r="G219" s="14"/>
      <c r="H219" s="14"/>
      <c r="I219" s="15"/>
      <c r="J219" s="14"/>
      <c r="K219" s="13"/>
      <c r="L219" s="14"/>
      <c r="M219" s="14"/>
      <c r="N219" s="14"/>
      <c r="O219" s="14"/>
      <c r="P219" s="198"/>
      <c r="Q219" s="198"/>
      <c r="R219" s="198"/>
      <c r="S219" s="198"/>
      <c r="T219" s="198"/>
      <c r="U219" s="198"/>
      <c r="V219" s="198"/>
      <c r="W219" s="202">
        <f t="shared" si="19"/>
        <v>0</v>
      </c>
      <c r="X219" s="14"/>
      <c r="Y219" s="14"/>
      <c r="Z219" s="108"/>
      <c r="AA219" s="114"/>
      <c r="AB219" s="129"/>
      <c r="AC219" s="128"/>
      <c r="AD219" s="142" t="str">
        <f t="shared" si="20"/>
        <v/>
      </c>
      <c r="AE219" s="142" t="str">
        <f>IF($E219&lt;&gt;"",IF($AD219=1,VLOOKUP($E219,得点換算表!$C$5:$D$14,2),VLOOKUP($E219,得点換算表!$E$5:$F$14,2)),"")</f>
        <v/>
      </c>
      <c r="AF219" s="142" t="str">
        <f>IF($F219&lt;&gt;"",IF($AD219=1,VLOOKUP($F219,得点換算表!$C$15:$D$24,2),VLOOKUP($F219,得点換算表!$E$15:$F$24,2)),"")</f>
        <v/>
      </c>
      <c r="AG219" s="142" t="str">
        <f>IF($G219&lt;&gt;"",IF($AD219=1,VLOOKUP($G219,得点換算表!$C$25:$D$34,2),VLOOKUP($G219,得点換算表!$E$25:$F$34,2)),"")</f>
        <v/>
      </c>
      <c r="AH219" s="142" t="str">
        <f>IF($H219&lt;&gt;"",IF($AD219=1,VLOOKUP($H219,得点換算表!$C$35:$D$44,2),VLOOKUP($H219,得点換算表!$E$35:$F$44,2)),"")</f>
        <v/>
      </c>
      <c r="AI219" s="142" t="str">
        <f>IF($I219&lt;&gt;"",IF($AD219=1,VLOOKUP($I219,得点換算表!$C$45:$D$55,2),VLOOKUP($I219,得点換算表!$E$45:$F$55,2)),"")</f>
        <v/>
      </c>
      <c r="AJ219" s="142" t="str">
        <f>IF($J219&lt;&gt;"",IF($AD219=1,VLOOKUP($J219,得点換算表!$C$56:$D$65,2),VLOOKUP($J219,得点換算表!$E$56:$F$65,2)),"")</f>
        <v/>
      </c>
      <c r="AK219" s="142" t="str">
        <f>IF($K219&lt;&gt;"",IF($AD219=1,VLOOKUP($K219,得点換算表!$C$66:$D$76,2),VLOOKUP($K219,得点換算表!$E$66:$F$76,2)),"")</f>
        <v/>
      </c>
      <c r="AL219" s="142" t="str">
        <f>IF($L219&lt;&gt;"",IF($AD219=1,VLOOKUP($L219,得点換算表!$C$77:$D$86,2),VLOOKUP($L219,得点換算表!$E$77:$F$86,2)),"")</f>
        <v/>
      </c>
      <c r="AM219" s="142" t="str">
        <f>IF($M219&lt;&gt;"",IF($AD219=1,VLOOKUP($M219,得点換算表!$C$87:$D$96,2),VLOOKUP($M219,得点換算表!$E$87:$F$96,2)),"")</f>
        <v/>
      </c>
      <c r="AN219" s="142" t="str">
        <f t="shared" si="21"/>
        <v/>
      </c>
      <c r="AO219" s="143" t="str">
        <f>IF(AND($AN219&lt;&gt;"",$AN219&gt;=8),VLOOKUP($AN219,得点換算表!$I$15:$J$19,2),"")</f>
        <v/>
      </c>
      <c r="AP219" s="105"/>
    </row>
    <row r="220" spans="1:42" x14ac:dyDescent="0.15">
      <c r="A220" s="11"/>
      <c r="B220" s="12"/>
      <c r="C220" s="13"/>
      <c r="D220" s="13"/>
      <c r="E220" s="14"/>
      <c r="F220" s="14"/>
      <c r="G220" s="14"/>
      <c r="H220" s="14"/>
      <c r="I220" s="15"/>
      <c r="J220" s="14"/>
      <c r="K220" s="13"/>
      <c r="L220" s="14"/>
      <c r="M220" s="14"/>
      <c r="N220" s="14"/>
      <c r="O220" s="14"/>
      <c r="P220" s="198"/>
      <c r="Q220" s="198"/>
      <c r="R220" s="198"/>
      <c r="S220" s="198"/>
      <c r="T220" s="198"/>
      <c r="U220" s="198"/>
      <c r="V220" s="198"/>
      <c r="W220" s="202">
        <f t="shared" si="19"/>
        <v>0</v>
      </c>
      <c r="X220" s="14"/>
      <c r="Y220" s="14"/>
      <c r="Z220" s="108"/>
      <c r="AA220" s="114"/>
      <c r="AB220" s="129"/>
      <c r="AC220" s="128"/>
      <c r="AD220" s="142" t="str">
        <f t="shared" si="20"/>
        <v/>
      </c>
      <c r="AE220" s="142" t="str">
        <f>IF($E220&lt;&gt;"",IF($AD220=1,VLOOKUP($E220,得点換算表!$C$5:$D$14,2),VLOOKUP($E220,得点換算表!$E$5:$F$14,2)),"")</f>
        <v/>
      </c>
      <c r="AF220" s="142" t="str">
        <f>IF($F220&lt;&gt;"",IF($AD220=1,VLOOKUP($F220,得点換算表!$C$15:$D$24,2),VLOOKUP($F220,得点換算表!$E$15:$F$24,2)),"")</f>
        <v/>
      </c>
      <c r="AG220" s="142" t="str">
        <f>IF($G220&lt;&gt;"",IF($AD220=1,VLOOKUP($G220,得点換算表!$C$25:$D$34,2),VLOOKUP($G220,得点換算表!$E$25:$F$34,2)),"")</f>
        <v/>
      </c>
      <c r="AH220" s="142" t="str">
        <f>IF($H220&lt;&gt;"",IF($AD220=1,VLOOKUP($H220,得点換算表!$C$35:$D$44,2),VLOOKUP($H220,得点換算表!$E$35:$F$44,2)),"")</f>
        <v/>
      </c>
      <c r="AI220" s="142" t="str">
        <f>IF($I220&lt;&gt;"",IF($AD220=1,VLOOKUP($I220,得点換算表!$C$45:$D$55,2),VLOOKUP($I220,得点換算表!$E$45:$F$55,2)),"")</f>
        <v/>
      </c>
      <c r="AJ220" s="142" t="str">
        <f>IF($J220&lt;&gt;"",IF($AD220=1,VLOOKUP($J220,得点換算表!$C$56:$D$65,2),VLOOKUP($J220,得点換算表!$E$56:$F$65,2)),"")</f>
        <v/>
      </c>
      <c r="AK220" s="142" t="str">
        <f>IF($K220&lt;&gt;"",IF($AD220=1,VLOOKUP($K220,得点換算表!$C$66:$D$76,2),VLOOKUP($K220,得点換算表!$E$66:$F$76,2)),"")</f>
        <v/>
      </c>
      <c r="AL220" s="142" t="str">
        <f>IF($L220&lt;&gt;"",IF($AD220=1,VLOOKUP($L220,得点換算表!$C$77:$D$86,2),VLOOKUP($L220,得点換算表!$E$77:$F$86,2)),"")</f>
        <v/>
      </c>
      <c r="AM220" s="142" t="str">
        <f>IF($M220&lt;&gt;"",IF($AD220=1,VLOOKUP($M220,得点換算表!$C$87:$D$96,2),VLOOKUP($M220,得点換算表!$E$87:$F$96,2)),"")</f>
        <v/>
      </c>
      <c r="AN220" s="142" t="str">
        <f t="shared" si="21"/>
        <v/>
      </c>
      <c r="AO220" s="143" t="str">
        <f>IF(AND($AN220&lt;&gt;"",$AN220&gt;=8),VLOOKUP($AN220,得点換算表!$I$15:$J$19,2),"")</f>
        <v/>
      </c>
      <c r="AP220" s="105"/>
    </row>
    <row r="221" spans="1:42" x14ac:dyDescent="0.15">
      <c r="A221" s="11"/>
      <c r="B221" s="12"/>
      <c r="C221" s="13"/>
      <c r="D221" s="13"/>
      <c r="E221" s="14"/>
      <c r="F221" s="14"/>
      <c r="G221" s="14"/>
      <c r="H221" s="14"/>
      <c r="I221" s="15"/>
      <c r="J221" s="14"/>
      <c r="K221" s="13"/>
      <c r="L221" s="14"/>
      <c r="M221" s="14"/>
      <c r="N221" s="14"/>
      <c r="O221" s="14"/>
      <c r="P221" s="198"/>
      <c r="Q221" s="198"/>
      <c r="R221" s="198"/>
      <c r="S221" s="198"/>
      <c r="T221" s="198"/>
      <c r="U221" s="198"/>
      <c r="V221" s="198"/>
      <c r="W221" s="202">
        <f t="shared" si="19"/>
        <v>0</v>
      </c>
      <c r="X221" s="14"/>
      <c r="Y221" s="14"/>
      <c r="Z221" s="108"/>
      <c r="AA221" s="114"/>
      <c r="AB221" s="129"/>
      <c r="AC221" s="128"/>
      <c r="AD221" s="142" t="str">
        <f t="shared" si="20"/>
        <v/>
      </c>
      <c r="AE221" s="142" t="str">
        <f>IF($E221&lt;&gt;"",IF($AD221=1,VLOOKUP($E221,得点換算表!$C$5:$D$14,2),VLOOKUP($E221,得点換算表!$E$5:$F$14,2)),"")</f>
        <v/>
      </c>
      <c r="AF221" s="142" t="str">
        <f>IF($F221&lt;&gt;"",IF($AD221=1,VLOOKUP($F221,得点換算表!$C$15:$D$24,2),VLOOKUP($F221,得点換算表!$E$15:$F$24,2)),"")</f>
        <v/>
      </c>
      <c r="AG221" s="142" t="str">
        <f>IF($G221&lt;&gt;"",IF($AD221=1,VLOOKUP($G221,得点換算表!$C$25:$D$34,2),VLOOKUP($G221,得点換算表!$E$25:$F$34,2)),"")</f>
        <v/>
      </c>
      <c r="AH221" s="142" t="str">
        <f>IF($H221&lt;&gt;"",IF($AD221=1,VLOOKUP($H221,得点換算表!$C$35:$D$44,2),VLOOKUP($H221,得点換算表!$E$35:$F$44,2)),"")</f>
        <v/>
      </c>
      <c r="AI221" s="142" t="str">
        <f>IF($I221&lt;&gt;"",IF($AD221=1,VLOOKUP($I221,得点換算表!$C$45:$D$55,2),VLOOKUP($I221,得点換算表!$E$45:$F$55,2)),"")</f>
        <v/>
      </c>
      <c r="AJ221" s="142" t="str">
        <f>IF($J221&lt;&gt;"",IF($AD221=1,VLOOKUP($J221,得点換算表!$C$56:$D$65,2),VLOOKUP($J221,得点換算表!$E$56:$F$65,2)),"")</f>
        <v/>
      </c>
      <c r="AK221" s="142" t="str">
        <f>IF($K221&lt;&gt;"",IF($AD221=1,VLOOKUP($K221,得点換算表!$C$66:$D$76,2),VLOOKUP($K221,得点換算表!$E$66:$F$76,2)),"")</f>
        <v/>
      </c>
      <c r="AL221" s="142" t="str">
        <f>IF($L221&lt;&gt;"",IF($AD221=1,VLOOKUP($L221,得点換算表!$C$77:$D$86,2),VLOOKUP($L221,得点換算表!$E$77:$F$86,2)),"")</f>
        <v/>
      </c>
      <c r="AM221" s="142" t="str">
        <f>IF($M221&lt;&gt;"",IF($AD221=1,VLOOKUP($M221,得点換算表!$C$87:$D$96,2),VLOOKUP($M221,得点換算表!$E$87:$F$96,2)),"")</f>
        <v/>
      </c>
      <c r="AN221" s="142" t="str">
        <f t="shared" si="21"/>
        <v/>
      </c>
      <c r="AO221" s="143" t="str">
        <f>IF(AND($AN221&lt;&gt;"",$AN221&gt;=8),VLOOKUP($AN221,得点換算表!$I$15:$J$19,2),"")</f>
        <v/>
      </c>
      <c r="AP221" s="105"/>
    </row>
    <row r="222" spans="1:42" x14ac:dyDescent="0.15">
      <c r="A222" s="11"/>
      <c r="B222" s="12"/>
      <c r="C222" s="13"/>
      <c r="D222" s="13"/>
      <c r="E222" s="14"/>
      <c r="F222" s="14"/>
      <c r="G222" s="14"/>
      <c r="H222" s="14"/>
      <c r="I222" s="15"/>
      <c r="J222" s="14"/>
      <c r="K222" s="13"/>
      <c r="L222" s="14"/>
      <c r="M222" s="14"/>
      <c r="N222" s="14"/>
      <c r="O222" s="14"/>
      <c r="P222" s="198"/>
      <c r="Q222" s="198"/>
      <c r="R222" s="198"/>
      <c r="S222" s="198"/>
      <c r="T222" s="198"/>
      <c r="U222" s="198"/>
      <c r="V222" s="198"/>
      <c r="W222" s="202">
        <f t="shared" si="19"/>
        <v>0</v>
      </c>
      <c r="X222" s="14"/>
      <c r="Y222" s="14"/>
      <c r="Z222" s="108"/>
      <c r="AA222" s="114"/>
      <c r="AB222" s="129"/>
      <c r="AC222" s="128"/>
      <c r="AD222" s="142" t="str">
        <f t="shared" si="20"/>
        <v/>
      </c>
      <c r="AE222" s="142" t="str">
        <f>IF($E222&lt;&gt;"",IF($AD222=1,VLOOKUP($E222,得点換算表!$C$5:$D$14,2),VLOOKUP($E222,得点換算表!$E$5:$F$14,2)),"")</f>
        <v/>
      </c>
      <c r="AF222" s="142" t="str">
        <f>IF($F222&lt;&gt;"",IF($AD222=1,VLOOKUP($F222,得点換算表!$C$15:$D$24,2),VLOOKUP($F222,得点換算表!$E$15:$F$24,2)),"")</f>
        <v/>
      </c>
      <c r="AG222" s="142" t="str">
        <f>IF($G222&lt;&gt;"",IF($AD222=1,VLOOKUP($G222,得点換算表!$C$25:$D$34,2),VLOOKUP($G222,得点換算表!$E$25:$F$34,2)),"")</f>
        <v/>
      </c>
      <c r="AH222" s="142" t="str">
        <f>IF($H222&lt;&gt;"",IF($AD222=1,VLOOKUP($H222,得点換算表!$C$35:$D$44,2),VLOOKUP($H222,得点換算表!$E$35:$F$44,2)),"")</f>
        <v/>
      </c>
      <c r="AI222" s="142" t="str">
        <f>IF($I222&lt;&gt;"",IF($AD222=1,VLOOKUP($I222,得点換算表!$C$45:$D$55,2),VLOOKUP($I222,得点換算表!$E$45:$F$55,2)),"")</f>
        <v/>
      </c>
      <c r="AJ222" s="142" t="str">
        <f>IF($J222&lt;&gt;"",IF($AD222=1,VLOOKUP($J222,得点換算表!$C$56:$D$65,2),VLOOKUP($J222,得点換算表!$E$56:$F$65,2)),"")</f>
        <v/>
      </c>
      <c r="AK222" s="142" t="str">
        <f>IF($K222&lt;&gt;"",IF($AD222=1,VLOOKUP($K222,得点換算表!$C$66:$D$76,2),VLOOKUP($K222,得点換算表!$E$66:$F$76,2)),"")</f>
        <v/>
      </c>
      <c r="AL222" s="142" t="str">
        <f>IF($L222&lt;&gt;"",IF($AD222=1,VLOOKUP($L222,得点換算表!$C$77:$D$86,2),VLOOKUP($L222,得点換算表!$E$77:$F$86,2)),"")</f>
        <v/>
      </c>
      <c r="AM222" s="142" t="str">
        <f>IF($M222&lt;&gt;"",IF($AD222=1,VLOOKUP($M222,得点換算表!$C$87:$D$96,2),VLOOKUP($M222,得点換算表!$E$87:$F$96,2)),"")</f>
        <v/>
      </c>
      <c r="AN222" s="142" t="str">
        <f t="shared" si="21"/>
        <v/>
      </c>
      <c r="AO222" s="143" t="str">
        <f>IF(AND($AN222&lt;&gt;"",$AN222&gt;=8),VLOOKUP($AN222,得点換算表!$I$15:$J$19,2),"")</f>
        <v/>
      </c>
      <c r="AP222" s="105"/>
    </row>
    <row r="223" spans="1:42" x14ac:dyDescent="0.15">
      <c r="A223" s="11"/>
      <c r="B223" s="12"/>
      <c r="C223" s="13"/>
      <c r="D223" s="13"/>
      <c r="E223" s="14"/>
      <c r="F223" s="14"/>
      <c r="G223" s="14"/>
      <c r="H223" s="14"/>
      <c r="I223" s="15"/>
      <c r="J223" s="14"/>
      <c r="K223" s="13"/>
      <c r="L223" s="14"/>
      <c r="M223" s="14"/>
      <c r="N223" s="14"/>
      <c r="O223" s="14"/>
      <c r="P223" s="198"/>
      <c r="Q223" s="198"/>
      <c r="R223" s="198"/>
      <c r="S223" s="198"/>
      <c r="T223" s="198"/>
      <c r="U223" s="198"/>
      <c r="V223" s="198"/>
      <c r="W223" s="202">
        <f t="shared" si="19"/>
        <v>0</v>
      </c>
      <c r="X223" s="14"/>
      <c r="Y223" s="14"/>
      <c r="Z223" s="108"/>
      <c r="AA223" s="114"/>
      <c r="AB223" s="129"/>
      <c r="AC223" s="128"/>
      <c r="AD223" s="142" t="str">
        <f t="shared" si="20"/>
        <v/>
      </c>
      <c r="AE223" s="142" t="str">
        <f>IF($E223&lt;&gt;"",IF($AD223=1,VLOOKUP($E223,得点換算表!$C$5:$D$14,2),VLOOKUP($E223,得点換算表!$E$5:$F$14,2)),"")</f>
        <v/>
      </c>
      <c r="AF223" s="142" t="str">
        <f>IF($F223&lt;&gt;"",IF($AD223=1,VLOOKUP($F223,得点換算表!$C$15:$D$24,2),VLOOKUP($F223,得点換算表!$E$15:$F$24,2)),"")</f>
        <v/>
      </c>
      <c r="AG223" s="142" t="str">
        <f>IF($G223&lt;&gt;"",IF($AD223=1,VLOOKUP($G223,得点換算表!$C$25:$D$34,2),VLOOKUP($G223,得点換算表!$E$25:$F$34,2)),"")</f>
        <v/>
      </c>
      <c r="AH223" s="142" t="str">
        <f>IF($H223&lt;&gt;"",IF($AD223=1,VLOOKUP($H223,得点換算表!$C$35:$D$44,2),VLOOKUP($H223,得点換算表!$E$35:$F$44,2)),"")</f>
        <v/>
      </c>
      <c r="AI223" s="142" t="str">
        <f>IF($I223&lt;&gt;"",IF($AD223=1,VLOOKUP($I223,得点換算表!$C$45:$D$55,2),VLOOKUP($I223,得点換算表!$E$45:$F$55,2)),"")</f>
        <v/>
      </c>
      <c r="AJ223" s="142" t="str">
        <f>IF($J223&lt;&gt;"",IF($AD223=1,VLOOKUP($J223,得点換算表!$C$56:$D$65,2),VLOOKUP($J223,得点換算表!$E$56:$F$65,2)),"")</f>
        <v/>
      </c>
      <c r="AK223" s="142" t="str">
        <f>IF($K223&lt;&gt;"",IF($AD223=1,VLOOKUP($K223,得点換算表!$C$66:$D$76,2),VLOOKUP($K223,得点換算表!$E$66:$F$76,2)),"")</f>
        <v/>
      </c>
      <c r="AL223" s="142" t="str">
        <f>IF($L223&lt;&gt;"",IF($AD223=1,VLOOKUP($L223,得点換算表!$C$77:$D$86,2),VLOOKUP($L223,得点換算表!$E$77:$F$86,2)),"")</f>
        <v/>
      </c>
      <c r="AM223" s="142" t="str">
        <f>IF($M223&lt;&gt;"",IF($AD223=1,VLOOKUP($M223,得点換算表!$C$87:$D$96,2),VLOOKUP($M223,得点換算表!$E$87:$F$96,2)),"")</f>
        <v/>
      </c>
      <c r="AN223" s="142" t="str">
        <f t="shared" si="21"/>
        <v/>
      </c>
      <c r="AO223" s="143" t="str">
        <f>IF(AND($AN223&lt;&gt;"",$AN223&gt;=8),VLOOKUP($AN223,得点換算表!$I$15:$J$19,2),"")</f>
        <v/>
      </c>
      <c r="AP223" s="105"/>
    </row>
    <row r="224" spans="1:42" x14ac:dyDescent="0.15">
      <c r="A224" s="11"/>
      <c r="B224" s="12"/>
      <c r="C224" s="13"/>
      <c r="D224" s="13"/>
      <c r="E224" s="14"/>
      <c r="F224" s="14"/>
      <c r="G224" s="14"/>
      <c r="H224" s="14"/>
      <c r="I224" s="15"/>
      <c r="J224" s="14"/>
      <c r="K224" s="13"/>
      <c r="L224" s="14"/>
      <c r="M224" s="14"/>
      <c r="N224" s="14"/>
      <c r="O224" s="14"/>
      <c r="P224" s="198"/>
      <c r="Q224" s="198"/>
      <c r="R224" s="198"/>
      <c r="S224" s="198"/>
      <c r="T224" s="198"/>
      <c r="U224" s="198"/>
      <c r="V224" s="198"/>
      <c r="W224" s="202">
        <f t="shared" si="19"/>
        <v>0</v>
      </c>
      <c r="X224" s="14"/>
      <c r="Y224" s="14"/>
      <c r="Z224" s="108"/>
      <c r="AA224" s="114"/>
      <c r="AB224" s="129"/>
      <c r="AC224" s="128"/>
      <c r="AD224" s="142" t="str">
        <f t="shared" si="20"/>
        <v/>
      </c>
      <c r="AE224" s="142" t="str">
        <f>IF($E224&lt;&gt;"",IF($AD224=1,VLOOKUP($E224,得点換算表!$C$5:$D$14,2),VLOOKUP($E224,得点換算表!$E$5:$F$14,2)),"")</f>
        <v/>
      </c>
      <c r="AF224" s="142" t="str">
        <f>IF($F224&lt;&gt;"",IF($AD224=1,VLOOKUP($F224,得点換算表!$C$15:$D$24,2),VLOOKUP($F224,得点換算表!$E$15:$F$24,2)),"")</f>
        <v/>
      </c>
      <c r="AG224" s="142" t="str">
        <f>IF($G224&lt;&gt;"",IF($AD224=1,VLOOKUP($G224,得点換算表!$C$25:$D$34,2),VLOOKUP($G224,得点換算表!$E$25:$F$34,2)),"")</f>
        <v/>
      </c>
      <c r="AH224" s="142" t="str">
        <f>IF($H224&lt;&gt;"",IF($AD224=1,VLOOKUP($H224,得点換算表!$C$35:$D$44,2),VLOOKUP($H224,得点換算表!$E$35:$F$44,2)),"")</f>
        <v/>
      </c>
      <c r="AI224" s="142" t="str">
        <f>IF($I224&lt;&gt;"",IF($AD224=1,VLOOKUP($I224,得点換算表!$C$45:$D$55,2),VLOOKUP($I224,得点換算表!$E$45:$F$55,2)),"")</f>
        <v/>
      </c>
      <c r="AJ224" s="142" t="str">
        <f>IF($J224&lt;&gt;"",IF($AD224=1,VLOOKUP($J224,得点換算表!$C$56:$D$65,2),VLOOKUP($J224,得点換算表!$E$56:$F$65,2)),"")</f>
        <v/>
      </c>
      <c r="AK224" s="142" t="str">
        <f>IF($K224&lt;&gt;"",IF($AD224=1,VLOOKUP($K224,得点換算表!$C$66:$D$76,2),VLOOKUP($K224,得点換算表!$E$66:$F$76,2)),"")</f>
        <v/>
      </c>
      <c r="AL224" s="142" t="str">
        <f>IF($L224&lt;&gt;"",IF($AD224=1,VLOOKUP($L224,得点換算表!$C$77:$D$86,2),VLOOKUP($L224,得点換算表!$E$77:$F$86,2)),"")</f>
        <v/>
      </c>
      <c r="AM224" s="142" t="str">
        <f>IF($M224&lt;&gt;"",IF($AD224=1,VLOOKUP($M224,得点換算表!$C$87:$D$96,2),VLOOKUP($M224,得点換算表!$E$87:$F$96,2)),"")</f>
        <v/>
      </c>
      <c r="AN224" s="142" t="str">
        <f t="shared" si="21"/>
        <v/>
      </c>
      <c r="AO224" s="143" t="str">
        <f>IF(AND($AN224&lt;&gt;"",$AN224&gt;=8),VLOOKUP($AN224,得点換算表!$I$15:$J$19,2),"")</f>
        <v/>
      </c>
      <c r="AP224" s="105"/>
    </row>
    <row r="225" spans="1:42" x14ac:dyDescent="0.15">
      <c r="A225" s="11"/>
      <c r="B225" s="12"/>
      <c r="C225" s="13"/>
      <c r="D225" s="13"/>
      <c r="E225" s="14"/>
      <c r="F225" s="14"/>
      <c r="G225" s="14"/>
      <c r="H225" s="14"/>
      <c r="I225" s="15"/>
      <c r="J225" s="14"/>
      <c r="K225" s="13"/>
      <c r="L225" s="14"/>
      <c r="M225" s="14"/>
      <c r="N225" s="14"/>
      <c r="O225" s="14"/>
      <c r="P225" s="198"/>
      <c r="Q225" s="198"/>
      <c r="R225" s="198"/>
      <c r="S225" s="198"/>
      <c r="T225" s="198"/>
      <c r="U225" s="198"/>
      <c r="V225" s="198"/>
      <c r="W225" s="202">
        <f t="shared" si="19"/>
        <v>0</v>
      </c>
      <c r="X225" s="14"/>
      <c r="Y225" s="14"/>
      <c r="Z225" s="108"/>
      <c r="AA225" s="114"/>
      <c r="AB225" s="129"/>
      <c r="AC225" s="128"/>
      <c r="AD225" s="142" t="str">
        <f t="shared" si="20"/>
        <v/>
      </c>
      <c r="AE225" s="142" t="str">
        <f>IF($E225&lt;&gt;"",IF($AD225=1,VLOOKUP($E225,得点換算表!$C$5:$D$14,2),VLOOKUP($E225,得点換算表!$E$5:$F$14,2)),"")</f>
        <v/>
      </c>
      <c r="AF225" s="142" t="str">
        <f>IF($F225&lt;&gt;"",IF($AD225=1,VLOOKUP($F225,得点換算表!$C$15:$D$24,2),VLOOKUP($F225,得点換算表!$E$15:$F$24,2)),"")</f>
        <v/>
      </c>
      <c r="AG225" s="142" t="str">
        <f>IF($G225&lt;&gt;"",IF($AD225=1,VLOOKUP($G225,得点換算表!$C$25:$D$34,2),VLOOKUP($G225,得点換算表!$E$25:$F$34,2)),"")</f>
        <v/>
      </c>
      <c r="AH225" s="142" t="str">
        <f>IF($H225&lt;&gt;"",IF($AD225=1,VLOOKUP($H225,得点換算表!$C$35:$D$44,2),VLOOKUP($H225,得点換算表!$E$35:$F$44,2)),"")</f>
        <v/>
      </c>
      <c r="AI225" s="142" t="str">
        <f>IF($I225&lt;&gt;"",IF($AD225=1,VLOOKUP($I225,得点換算表!$C$45:$D$55,2),VLOOKUP($I225,得点換算表!$E$45:$F$55,2)),"")</f>
        <v/>
      </c>
      <c r="AJ225" s="142" t="str">
        <f>IF($J225&lt;&gt;"",IF($AD225=1,VLOOKUP($J225,得点換算表!$C$56:$D$65,2),VLOOKUP($J225,得点換算表!$E$56:$F$65,2)),"")</f>
        <v/>
      </c>
      <c r="AK225" s="142" t="str">
        <f>IF($K225&lt;&gt;"",IF($AD225=1,VLOOKUP($K225,得点換算表!$C$66:$D$76,2),VLOOKUP($K225,得点換算表!$E$66:$F$76,2)),"")</f>
        <v/>
      </c>
      <c r="AL225" s="142" t="str">
        <f>IF($L225&lt;&gt;"",IF($AD225=1,VLOOKUP($L225,得点換算表!$C$77:$D$86,2),VLOOKUP($L225,得点換算表!$E$77:$F$86,2)),"")</f>
        <v/>
      </c>
      <c r="AM225" s="142" t="str">
        <f>IF($M225&lt;&gt;"",IF($AD225=1,VLOOKUP($M225,得点換算表!$C$87:$D$96,2),VLOOKUP($M225,得点換算表!$E$87:$F$96,2)),"")</f>
        <v/>
      </c>
      <c r="AN225" s="142" t="str">
        <f t="shared" si="21"/>
        <v/>
      </c>
      <c r="AO225" s="143" t="str">
        <f>IF(AND($AN225&lt;&gt;"",$AN225&gt;=8),VLOOKUP($AN225,得点換算表!$I$15:$J$19,2),"")</f>
        <v/>
      </c>
      <c r="AP225" s="105"/>
    </row>
    <row r="226" spans="1:42" x14ac:dyDescent="0.15">
      <c r="A226" s="11"/>
      <c r="B226" s="12"/>
      <c r="C226" s="13"/>
      <c r="D226" s="13"/>
      <c r="E226" s="14"/>
      <c r="F226" s="14"/>
      <c r="G226" s="14"/>
      <c r="H226" s="14"/>
      <c r="I226" s="15"/>
      <c r="J226" s="14"/>
      <c r="K226" s="13"/>
      <c r="L226" s="14"/>
      <c r="M226" s="14"/>
      <c r="N226" s="14"/>
      <c r="O226" s="14"/>
      <c r="P226" s="198"/>
      <c r="Q226" s="198"/>
      <c r="R226" s="198"/>
      <c r="S226" s="198"/>
      <c r="T226" s="198"/>
      <c r="U226" s="198"/>
      <c r="V226" s="198"/>
      <c r="W226" s="202">
        <f t="shared" si="19"/>
        <v>0</v>
      </c>
      <c r="X226" s="14"/>
      <c r="Y226" s="14"/>
      <c r="Z226" s="108"/>
      <c r="AA226" s="114"/>
      <c r="AB226" s="129"/>
      <c r="AC226" s="128"/>
      <c r="AD226" s="142" t="str">
        <f t="shared" si="20"/>
        <v/>
      </c>
      <c r="AE226" s="142" t="str">
        <f>IF($E226&lt;&gt;"",IF($AD226=1,VLOOKUP($E226,得点換算表!$C$5:$D$14,2),VLOOKUP($E226,得点換算表!$E$5:$F$14,2)),"")</f>
        <v/>
      </c>
      <c r="AF226" s="142" t="str">
        <f>IF($F226&lt;&gt;"",IF($AD226=1,VLOOKUP($F226,得点換算表!$C$15:$D$24,2),VLOOKUP($F226,得点換算表!$E$15:$F$24,2)),"")</f>
        <v/>
      </c>
      <c r="AG226" s="142" t="str">
        <f>IF($G226&lt;&gt;"",IF($AD226=1,VLOOKUP($G226,得点換算表!$C$25:$D$34,2),VLOOKUP($G226,得点換算表!$E$25:$F$34,2)),"")</f>
        <v/>
      </c>
      <c r="AH226" s="142" t="str">
        <f>IF($H226&lt;&gt;"",IF($AD226=1,VLOOKUP($H226,得点換算表!$C$35:$D$44,2),VLOOKUP($H226,得点換算表!$E$35:$F$44,2)),"")</f>
        <v/>
      </c>
      <c r="AI226" s="142" t="str">
        <f>IF($I226&lt;&gt;"",IF($AD226=1,VLOOKUP($I226,得点換算表!$C$45:$D$55,2),VLOOKUP($I226,得点換算表!$E$45:$F$55,2)),"")</f>
        <v/>
      </c>
      <c r="AJ226" s="142" t="str">
        <f>IF($J226&lt;&gt;"",IF($AD226=1,VLOOKUP($J226,得点換算表!$C$56:$D$65,2),VLOOKUP($J226,得点換算表!$E$56:$F$65,2)),"")</f>
        <v/>
      </c>
      <c r="AK226" s="142" t="str">
        <f>IF($K226&lt;&gt;"",IF($AD226=1,VLOOKUP($K226,得点換算表!$C$66:$D$76,2),VLOOKUP($K226,得点換算表!$E$66:$F$76,2)),"")</f>
        <v/>
      </c>
      <c r="AL226" s="142" t="str">
        <f>IF($L226&lt;&gt;"",IF($AD226=1,VLOOKUP($L226,得点換算表!$C$77:$D$86,2),VLOOKUP($L226,得点換算表!$E$77:$F$86,2)),"")</f>
        <v/>
      </c>
      <c r="AM226" s="142" t="str">
        <f>IF($M226&lt;&gt;"",IF($AD226=1,VLOOKUP($M226,得点換算表!$C$87:$D$96,2),VLOOKUP($M226,得点換算表!$E$87:$F$96,2)),"")</f>
        <v/>
      </c>
      <c r="AN226" s="142" t="str">
        <f t="shared" si="21"/>
        <v/>
      </c>
      <c r="AO226" s="143" t="str">
        <f>IF(AND($AN226&lt;&gt;"",$AN226&gt;=8),VLOOKUP($AN226,得点換算表!$I$15:$J$19,2),"")</f>
        <v/>
      </c>
      <c r="AP226" s="105"/>
    </row>
    <row r="227" spans="1:42" x14ac:dyDescent="0.15">
      <c r="A227" s="11"/>
      <c r="B227" s="12"/>
      <c r="C227" s="13"/>
      <c r="D227" s="13"/>
      <c r="E227" s="14"/>
      <c r="F227" s="14"/>
      <c r="G227" s="14"/>
      <c r="H227" s="14"/>
      <c r="I227" s="15"/>
      <c r="J227" s="14"/>
      <c r="K227" s="13"/>
      <c r="L227" s="14"/>
      <c r="M227" s="14"/>
      <c r="N227" s="14"/>
      <c r="O227" s="14"/>
      <c r="P227" s="198"/>
      <c r="Q227" s="198"/>
      <c r="R227" s="198"/>
      <c r="S227" s="198"/>
      <c r="T227" s="198"/>
      <c r="U227" s="198"/>
      <c r="V227" s="198"/>
      <c r="W227" s="202">
        <f t="shared" si="19"/>
        <v>0</v>
      </c>
      <c r="X227" s="14"/>
      <c r="Y227" s="14"/>
      <c r="Z227" s="108"/>
      <c r="AA227" s="114"/>
      <c r="AB227" s="129"/>
      <c r="AC227" s="128"/>
      <c r="AD227" s="142" t="str">
        <f t="shared" si="20"/>
        <v/>
      </c>
      <c r="AE227" s="142" t="str">
        <f>IF($E227&lt;&gt;"",IF($AD227=1,VLOOKUP($E227,得点換算表!$C$5:$D$14,2),VLOOKUP($E227,得点換算表!$E$5:$F$14,2)),"")</f>
        <v/>
      </c>
      <c r="AF227" s="142" t="str">
        <f>IF($F227&lt;&gt;"",IF($AD227=1,VLOOKUP($F227,得点換算表!$C$15:$D$24,2),VLOOKUP($F227,得点換算表!$E$15:$F$24,2)),"")</f>
        <v/>
      </c>
      <c r="AG227" s="142" t="str">
        <f>IF($G227&lt;&gt;"",IF($AD227=1,VLOOKUP($G227,得点換算表!$C$25:$D$34,2),VLOOKUP($G227,得点換算表!$E$25:$F$34,2)),"")</f>
        <v/>
      </c>
      <c r="AH227" s="142" t="str">
        <f>IF($H227&lt;&gt;"",IF($AD227=1,VLOOKUP($H227,得点換算表!$C$35:$D$44,2),VLOOKUP($H227,得点換算表!$E$35:$F$44,2)),"")</f>
        <v/>
      </c>
      <c r="AI227" s="142" t="str">
        <f>IF($I227&lt;&gt;"",IF($AD227=1,VLOOKUP($I227,得点換算表!$C$45:$D$55,2),VLOOKUP($I227,得点換算表!$E$45:$F$55,2)),"")</f>
        <v/>
      </c>
      <c r="AJ227" s="142" t="str">
        <f>IF($J227&lt;&gt;"",IF($AD227=1,VLOOKUP($J227,得点換算表!$C$56:$D$65,2),VLOOKUP($J227,得点換算表!$E$56:$F$65,2)),"")</f>
        <v/>
      </c>
      <c r="AK227" s="142" t="str">
        <f>IF($K227&lt;&gt;"",IF($AD227=1,VLOOKUP($K227,得点換算表!$C$66:$D$76,2),VLOOKUP($K227,得点換算表!$E$66:$F$76,2)),"")</f>
        <v/>
      </c>
      <c r="AL227" s="142" t="str">
        <f>IF($L227&lt;&gt;"",IF($AD227=1,VLOOKUP($L227,得点換算表!$C$77:$D$86,2),VLOOKUP($L227,得点換算表!$E$77:$F$86,2)),"")</f>
        <v/>
      </c>
      <c r="AM227" s="142" t="str">
        <f>IF($M227&lt;&gt;"",IF($AD227=1,VLOOKUP($M227,得点換算表!$C$87:$D$96,2),VLOOKUP($M227,得点換算表!$E$87:$F$96,2)),"")</f>
        <v/>
      </c>
      <c r="AN227" s="142" t="str">
        <f t="shared" si="21"/>
        <v/>
      </c>
      <c r="AO227" s="143" t="str">
        <f>IF(AND($AN227&lt;&gt;"",$AN227&gt;=8),VLOOKUP($AN227,得点換算表!$I$15:$J$19,2),"")</f>
        <v/>
      </c>
      <c r="AP227" s="105"/>
    </row>
    <row r="228" spans="1:42" x14ac:dyDescent="0.15">
      <c r="A228" s="11"/>
      <c r="B228" s="12"/>
      <c r="C228" s="13"/>
      <c r="D228" s="13"/>
      <c r="E228" s="14"/>
      <c r="F228" s="14"/>
      <c r="G228" s="14"/>
      <c r="H228" s="14"/>
      <c r="I228" s="15"/>
      <c r="J228" s="14"/>
      <c r="K228" s="13"/>
      <c r="L228" s="14"/>
      <c r="M228" s="14"/>
      <c r="N228" s="14"/>
      <c r="O228" s="14"/>
      <c r="P228" s="198"/>
      <c r="Q228" s="198"/>
      <c r="R228" s="198"/>
      <c r="S228" s="198"/>
      <c r="T228" s="198"/>
      <c r="U228" s="198"/>
      <c r="V228" s="198"/>
      <c r="W228" s="202">
        <f t="shared" si="19"/>
        <v>0</v>
      </c>
      <c r="X228" s="14"/>
      <c r="Y228" s="14"/>
      <c r="Z228" s="108"/>
      <c r="AA228" s="114"/>
      <c r="AB228" s="129"/>
      <c r="AC228" s="128"/>
      <c r="AD228" s="142" t="str">
        <f t="shared" si="20"/>
        <v/>
      </c>
      <c r="AE228" s="142" t="str">
        <f>IF($E228&lt;&gt;"",IF($AD228=1,VLOOKUP($E228,得点換算表!$C$5:$D$14,2),VLOOKUP($E228,得点換算表!$E$5:$F$14,2)),"")</f>
        <v/>
      </c>
      <c r="AF228" s="142" t="str">
        <f>IF($F228&lt;&gt;"",IF($AD228=1,VLOOKUP($F228,得点換算表!$C$15:$D$24,2),VLOOKUP($F228,得点換算表!$E$15:$F$24,2)),"")</f>
        <v/>
      </c>
      <c r="AG228" s="142" t="str">
        <f>IF($G228&lt;&gt;"",IF($AD228=1,VLOOKUP($G228,得点換算表!$C$25:$D$34,2),VLOOKUP($G228,得点換算表!$E$25:$F$34,2)),"")</f>
        <v/>
      </c>
      <c r="AH228" s="142" t="str">
        <f>IF($H228&lt;&gt;"",IF($AD228=1,VLOOKUP($H228,得点換算表!$C$35:$D$44,2),VLOOKUP($H228,得点換算表!$E$35:$F$44,2)),"")</f>
        <v/>
      </c>
      <c r="AI228" s="142" t="str">
        <f>IF($I228&lt;&gt;"",IF($AD228=1,VLOOKUP($I228,得点換算表!$C$45:$D$55,2),VLOOKUP($I228,得点換算表!$E$45:$F$55,2)),"")</f>
        <v/>
      </c>
      <c r="AJ228" s="142" t="str">
        <f>IF($J228&lt;&gt;"",IF($AD228=1,VLOOKUP($J228,得点換算表!$C$56:$D$65,2),VLOOKUP($J228,得点換算表!$E$56:$F$65,2)),"")</f>
        <v/>
      </c>
      <c r="AK228" s="142" t="str">
        <f>IF($K228&lt;&gt;"",IF($AD228=1,VLOOKUP($K228,得点換算表!$C$66:$D$76,2),VLOOKUP($K228,得点換算表!$E$66:$F$76,2)),"")</f>
        <v/>
      </c>
      <c r="AL228" s="142" t="str">
        <f>IF($L228&lt;&gt;"",IF($AD228=1,VLOOKUP($L228,得点換算表!$C$77:$D$86,2),VLOOKUP($L228,得点換算表!$E$77:$F$86,2)),"")</f>
        <v/>
      </c>
      <c r="AM228" s="142" t="str">
        <f>IF($M228&lt;&gt;"",IF($AD228=1,VLOOKUP($M228,得点換算表!$C$87:$D$96,2),VLOOKUP($M228,得点換算表!$E$87:$F$96,2)),"")</f>
        <v/>
      </c>
      <c r="AN228" s="142" t="str">
        <f t="shared" si="21"/>
        <v/>
      </c>
      <c r="AO228" s="143" t="str">
        <f>IF(AND($AN228&lt;&gt;"",$AN228&gt;=8),VLOOKUP($AN228,得点換算表!$I$15:$J$19,2),"")</f>
        <v/>
      </c>
      <c r="AP228" s="105"/>
    </row>
    <row r="229" spans="1:42" x14ac:dyDescent="0.15">
      <c r="A229" s="11"/>
      <c r="B229" s="12"/>
      <c r="C229" s="13"/>
      <c r="D229" s="13"/>
      <c r="E229" s="14"/>
      <c r="F229" s="14"/>
      <c r="G229" s="14"/>
      <c r="H229" s="14"/>
      <c r="I229" s="15"/>
      <c r="J229" s="14"/>
      <c r="K229" s="13"/>
      <c r="L229" s="14"/>
      <c r="M229" s="14"/>
      <c r="N229" s="14"/>
      <c r="O229" s="14"/>
      <c r="P229" s="198"/>
      <c r="Q229" s="198"/>
      <c r="R229" s="198"/>
      <c r="S229" s="198"/>
      <c r="T229" s="198"/>
      <c r="U229" s="198"/>
      <c r="V229" s="198"/>
      <c r="W229" s="202">
        <f t="shared" si="19"/>
        <v>0</v>
      </c>
      <c r="X229" s="14"/>
      <c r="Y229" s="14"/>
      <c r="Z229" s="108"/>
      <c r="AA229" s="114"/>
      <c r="AB229" s="129"/>
      <c r="AC229" s="128"/>
      <c r="AD229" s="142" t="str">
        <f t="shared" si="20"/>
        <v/>
      </c>
      <c r="AE229" s="142" t="str">
        <f>IF($E229&lt;&gt;"",IF($AD229=1,VLOOKUP($E229,得点換算表!$C$5:$D$14,2),VLOOKUP($E229,得点換算表!$E$5:$F$14,2)),"")</f>
        <v/>
      </c>
      <c r="AF229" s="142" t="str">
        <f>IF($F229&lt;&gt;"",IF($AD229=1,VLOOKUP($F229,得点換算表!$C$15:$D$24,2),VLOOKUP($F229,得点換算表!$E$15:$F$24,2)),"")</f>
        <v/>
      </c>
      <c r="AG229" s="142" t="str">
        <f>IF($G229&lt;&gt;"",IF($AD229=1,VLOOKUP($G229,得点換算表!$C$25:$D$34,2),VLOOKUP($G229,得点換算表!$E$25:$F$34,2)),"")</f>
        <v/>
      </c>
      <c r="AH229" s="142" t="str">
        <f>IF($H229&lt;&gt;"",IF($AD229=1,VLOOKUP($H229,得点換算表!$C$35:$D$44,2),VLOOKUP($H229,得点換算表!$E$35:$F$44,2)),"")</f>
        <v/>
      </c>
      <c r="AI229" s="142" t="str">
        <f>IF($I229&lt;&gt;"",IF($AD229=1,VLOOKUP($I229,得点換算表!$C$45:$D$55,2),VLOOKUP($I229,得点換算表!$E$45:$F$55,2)),"")</f>
        <v/>
      </c>
      <c r="AJ229" s="142" t="str">
        <f>IF($J229&lt;&gt;"",IF($AD229=1,VLOOKUP($J229,得点換算表!$C$56:$D$65,2),VLOOKUP($J229,得点換算表!$E$56:$F$65,2)),"")</f>
        <v/>
      </c>
      <c r="AK229" s="142" t="str">
        <f>IF($K229&lt;&gt;"",IF($AD229=1,VLOOKUP($K229,得点換算表!$C$66:$D$76,2),VLOOKUP($K229,得点換算表!$E$66:$F$76,2)),"")</f>
        <v/>
      </c>
      <c r="AL229" s="142" t="str">
        <f>IF($L229&lt;&gt;"",IF($AD229=1,VLOOKUP($L229,得点換算表!$C$77:$D$86,2),VLOOKUP($L229,得点換算表!$E$77:$F$86,2)),"")</f>
        <v/>
      </c>
      <c r="AM229" s="142" t="str">
        <f>IF($M229&lt;&gt;"",IF($AD229=1,VLOOKUP($M229,得点換算表!$C$87:$D$96,2),VLOOKUP($M229,得点換算表!$E$87:$F$96,2)),"")</f>
        <v/>
      </c>
      <c r="AN229" s="142" t="str">
        <f t="shared" si="21"/>
        <v/>
      </c>
      <c r="AO229" s="143" t="str">
        <f>IF(AND($AN229&lt;&gt;"",$AN229&gt;=8),VLOOKUP($AN229,得点換算表!$I$15:$J$19,2),"")</f>
        <v/>
      </c>
      <c r="AP229" s="105"/>
    </row>
    <row r="230" spans="1:42" x14ac:dyDescent="0.15">
      <c r="A230" s="11"/>
      <c r="B230" s="12"/>
      <c r="C230" s="13"/>
      <c r="D230" s="13"/>
      <c r="E230" s="14"/>
      <c r="F230" s="14"/>
      <c r="G230" s="14"/>
      <c r="H230" s="14"/>
      <c r="I230" s="15"/>
      <c r="J230" s="14"/>
      <c r="K230" s="13"/>
      <c r="L230" s="14"/>
      <c r="M230" s="14"/>
      <c r="N230" s="14"/>
      <c r="O230" s="14"/>
      <c r="P230" s="198"/>
      <c r="Q230" s="198"/>
      <c r="R230" s="198"/>
      <c r="S230" s="198"/>
      <c r="T230" s="198"/>
      <c r="U230" s="198"/>
      <c r="V230" s="198"/>
      <c r="W230" s="202">
        <f t="shared" si="19"/>
        <v>0</v>
      </c>
      <c r="X230" s="14"/>
      <c r="Y230" s="14"/>
      <c r="Z230" s="108"/>
      <c r="AA230" s="114"/>
      <c r="AB230" s="129"/>
      <c r="AC230" s="128"/>
      <c r="AD230" s="142" t="str">
        <f t="shared" si="20"/>
        <v/>
      </c>
      <c r="AE230" s="142" t="str">
        <f>IF($E230&lt;&gt;"",IF($AD230=1,VLOOKUP($E230,得点換算表!$C$5:$D$14,2),VLOOKUP($E230,得点換算表!$E$5:$F$14,2)),"")</f>
        <v/>
      </c>
      <c r="AF230" s="142" t="str">
        <f>IF($F230&lt;&gt;"",IF($AD230=1,VLOOKUP($F230,得点換算表!$C$15:$D$24,2),VLOOKUP($F230,得点換算表!$E$15:$F$24,2)),"")</f>
        <v/>
      </c>
      <c r="AG230" s="142" t="str">
        <f>IF($G230&lt;&gt;"",IF($AD230=1,VLOOKUP($G230,得点換算表!$C$25:$D$34,2),VLOOKUP($G230,得点換算表!$E$25:$F$34,2)),"")</f>
        <v/>
      </c>
      <c r="AH230" s="142" t="str">
        <f>IF($H230&lt;&gt;"",IF($AD230=1,VLOOKUP($H230,得点換算表!$C$35:$D$44,2),VLOOKUP($H230,得点換算表!$E$35:$F$44,2)),"")</f>
        <v/>
      </c>
      <c r="AI230" s="142" t="str">
        <f>IF($I230&lt;&gt;"",IF($AD230=1,VLOOKUP($I230,得点換算表!$C$45:$D$55,2),VLOOKUP($I230,得点換算表!$E$45:$F$55,2)),"")</f>
        <v/>
      </c>
      <c r="AJ230" s="142" t="str">
        <f>IF($J230&lt;&gt;"",IF($AD230=1,VLOOKUP($J230,得点換算表!$C$56:$D$65,2),VLOOKUP($J230,得点換算表!$E$56:$F$65,2)),"")</f>
        <v/>
      </c>
      <c r="AK230" s="142" t="str">
        <f>IF($K230&lt;&gt;"",IF($AD230=1,VLOOKUP($K230,得点換算表!$C$66:$D$76,2),VLOOKUP($K230,得点換算表!$E$66:$F$76,2)),"")</f>
        <v/>
      </c>
      <c r="AL230" s="142" t="str">
        <f>IF($L230&lt;&gt;"",IF($AD230=1,VLOOKUP($L230,得点換算表!$C$77:$D$86,2),VLOOKUP($L230,得点換算表!$E$77:$F$86,2)),"")</f>
        <v/>
      </c>
      <c r="AM230" s="142" t="str">
        <f>IF($M230&lt;&gt;"",IF($AD230=1,VLOOKUP($M230,得点換算表!$C$87:$D$96,2),VLOOKUP($M230,得点換算表!$E$87:$F$96,2)),"")</f>
        <v/>
      </c>
      <c r="AN230" s="142" t="str">
        <f t="shared" si="21"/>
        <v/>
      </c>
      <c r="AO230" s="143" t="str">
        <f>IF(AND($AN230&lt;&gt;"",$AN230&gt;=8),VLOOKUP($AN230,得点換算表!$I$15:$J$19,2),"")</f>
        <v/>
      </c>
      <c r="AP230" s="105"/>
    </row>
    <row r="231" spans="1:42" x14ac:dyDescent="0.15">
      <c r="A231" s="11"/>
      <c r="B231" s="12"/>
      <c r="C231" s="13"/>
      <c r="D231" s="13"/>
      <c r="E231" s="14"/>
      <c r="F231" s="14"/>
      <c r="G231" s="14"/>
      <c r="H231" s="14"/>
      <c r="I231" s="15"/>
      <c r="J231" s="14"/>
      <c r="K231" s="13"/>
      <c r="L231" s="14"/>
      <c r="M231" s="14"/>
      <c r="N231" s="14"/>
      <c r="O231" s="14"/>
      <c r="P231" s="198"/>
      <c r="Q231" s="198"/>
      <c r="R231" s="198"/>
      <c r="S231" s="198"/>
      <c r="T231" s="198"/>
      <c r="U231" s="198"/>
      <c r="V231" s="198"/>
      <c r="W231" s="202">
        <f t="shared" si="19"/>
        <v>0</v>
      </c>
      <c r="X231" s="14"/>
      <c r="Y231" s="14"/>
      <c r="Z231" s="108"/>
      <c r="AA231" s="114"/>
      <c r="AB231" s="129"/>
      <c r="AC231" s="128"/>
      <c r="AD231" s="142" t="str">
        <f t="shared" si="20"/>
        <v/>
      </c>
      <c r="AE231" s="142" t="str">
        <f>IF($E231&lt;&gt;"",IF($AD231=1,VLOOKUP($E231,得点換算表!$C$5:$D$14,2),VLOOKUP($E231,得点換算表!$E$5:$F$14,2)),"")</f>
        <v/>
      </c>
      <c r="AF231" s="142" t="str">
        <f>IF($F231&lt;&gt;"",IF($AD231=1,VLOOKUP($F231,得点換算表!$C$15:$D$24,2),VLOOKUP($F231,得点換算表!$E$15:$F$24,2)),"")</f>
        <v/>
      </c>
      <c r="AG231" s="142" t="str">
        <f>IF($G231&lt;&gt;"",IF($AD231=1,VLOOKUP($G231,得点換算表!$C$25:$D$34,2),VLOOKUP($G231,得点換算表!$E$25:$F$34,2)),"")</f>
        <v/>
      </c>
      <c r="AH231" s="142" t="str">
        <f>IF($H231&lt;&gt;"",IF($AD231=1,VLOOKUP($H231,得点換算表!$C$35:$D$44,2),VLOOKUP($H231,得点換算表!$E$35:$F$44,2)),"")</f>
        <v/>
      </c>
      <c r="AI231" s="142" t="str">
        <f>IF($I231&lt;&gt;"",IF($AD231=1,VLOOKUP($I231,得点換算表!$C$45:$D$55,2),VLOOKUP($I231,得点換算表!$E$45:$F$55,2)),"")</f>
        <v/>
      </c>
      <c r="AJ231" s="142" t="str">
        <f>IF($J231&lt;&gt;"",IF($AD231=1,VLOOKUP($J231,得点換算表!$C$56:$D$65,2),VLOOKUP($J231,得点換算表!$E$56:$F$65,2)),"")</f>
        <v/>
      </c>
      <c r="AK231" s="142" t="str">
        <f>IF($K231&lt;&gt;"",IF($AD231=1,VLOOKUP($K231,得点換算表!$C$66:$D$76,2),VLOOKUP($K231,得点換算表!$E$66:$F$76,2)),"")</f>
        <v/>
      </c>
      <c r="AL231" s="142" t="str">
        <f>IF($L231&lt;&gt;"",IF($AD231=1,VLOOKUP($L231,得点換算表!$C$77:$D$86,2),VLOOKUP($L231,得点換算表!$E$77:$F$86,2)),"")</f>
        <v/>
      </c>
      <c r="AM231" s="142" t="str">
        <f>IF($M231&lt;&gt;"",IF($AD231=1,VLOOKUP($M231,得点換算表!$C$87:$D$96,2),VLOOKUP($M231,得点換算表!$E$87:$F$96,2)),"")</f>
        <v/>
      </c>
      <c r="AN231" s="142" t="str">
        <f t="shared" si="21"/>
        <v/>
      </c>
      <c r="AO231" s="143" t="str">
        <f>IF(AND($AN231&lt;&gt;"",$AN231&gt;=8),VLOOKUP($AN231,得点換算表!$I$15:$J$19,2),"")</f>
        <v/>
      </c>
      <c r="AP231" s="105"/>
    </row>
    <row r="232" spans="1:42" x14ac:dyDescent="0.15">
      <c r="A232" s="11"/>
      <c r="B232" s="12"/>
      <c r="C232" s="13"/>
      <c r="D232" s="13"/>
      <c r="E232" s="14"/>
      <c r="F232" s="14"/>
      <c r="G232" s="14"/>
      <c r="H232" s="14"/>
      <c r="I232" s="15"/>
      <c r="J232" s="14"/>
      <c r="K232" s="13"/>
      <c r="L232" s="14"/>
      <c r="M232" s="14"/>
      <c r="N232" s="14"/>
      <c r="O232" s="14"/>
      <c r="P232" s="198"/>
      <c r="Q232" s="198"/>
      <c r="R232" s="198"/>
      <c r="S232" s="198"/>
      <c r="T232" s="198"/>
      <c r="U232" s="198"/>
      <c r="V232" s="198"/>
      <c r="W232" s="202">
        <f t="shared" si="19"/>
        <v>0</v>
      </c>
      <c r="X232" s="14"/>
      <c r="Y232" s="14"/>
      <c r="Z232" s="108"/>
      <c r="AA232" s="114"/>
      <c r="AB232" s="129"/>
      <c r="AC232" s="128"/>
      <c r="AD232" s="142" t="str">
        <f t="shared" si="20"/>
        <v/>
      </c>
      <c r="AE232" s="142" t="str">
        <f>IF($E232&lt;&gt;"",IF($AD232=1,VLOOKUP($E232,得点換算表!$C$5:$D$14,2),VLOOKUP($E232,得点換算表!$E$5:$F$14,2)),"")</f>
        <v/>
      </c>
      <c r="AF232" s="142" t="str">
        <f>IF($F232&lt;&gt;"",IF($AD232=1,VLOOKUP($F232,得点換算表!$C$15:$D$24,2),VLOOKUP($F232,得点換算表!$E$15:$F$24,2)),"")</f>
        <v/>
      </c>
      <c r="AG232" s="142" t="str">
        <f>IF($G232&lt;&gt;"",IF($AD232=1,VLOOKUP($G232,得点換算表!$C$25:$D$34,2),VLOOKUP($G232,得点換算表!$E$25:$F$34,2)),"")</f>
        <v/>
      </c>
      <c r="AH232" s="142" t="str">
        <f>IF($H232&lt;&gt;"",IF($AD232=1,VLOOKUP($H232,得点換算表!$C$35:$D$44,2),VLOOKUP($H232,得点換算表!$E$35:$F$44,2)),"")</f>
        <v/>
      </c>
      <c r="AI232" s="142" t="str">
        <f>IF($I232&lt;&gt;"",IF($AD232=1,VLOOKUP($I232,得点換算表!$C$45:$D$55,2),VLOOKUP($I232,得点換算表!$E$45:$F$55,2)),"")</f>
        <v/>
      </c>
      <c r="AJ232" s="142" t="str">
        <f>IF($J232&lt;&gt;"",IF($AD232=1,VLOOKUP($J232,得点換算表!$C$56:$D$65,2),VLOOKUP($J232,得点換算表!$E$56:$F$65,2)),"")</f>
        <v/>
      </c>
      <c r="AK232" s="142" t="str">
        <f>IF($K232&lt;&gt;"",IF($AD232=1,VLOOKUP($K232,得点換算表!$C$66:$D$76,2),VLOOKUP($K232,得点換算表!$E$66:$F$76,2)),"")</f>
        <v/>
      </c>
      <c r="AL232" s="142" t="str">
        <f>IF($L232&lt;&gt;"",IF($AD232=1,VLOOKUP($L232,得点換算表!$C$77:$D$86,2),VLOOKUP($L232,得点換算表!$E$77:$F$86,2)),"")</f>
        <v/>
      </c>
      <c r="AM232" s="142" t="str">
        <f>IF($M232&lt;&gt;"",IF($AD232=1,VLOOKUP($M232,得点換算表!$C$87:$D$96,2),VLOOKUP($M232,得点換算表!$E$87:$F$96,2)),"")</f>
        <v/>
      </c>
      <c r="AN232" s="142" t="str">
        <f t="shared" si="21"/>
        <v/>
      </c>
      <c r="AO232" s="143" t="str">
        <f>IF(AND($AN232&lt;&gt;"",$AN232&gt;=8),VLOOKUP($AN232,得点換算表!$I$15:$J$19,2),"")</f>
        <v/>
      </c>
      <c r="AP232" s="105"/>
    </row>
    <row r="233" spans="1:42" x14ac:dyDescent="0.15">
      <c r="A233" s="11"/>
      <c r="B233" s="12"/>
      <c r="C233" s="13"/>
      <c r="D233" s="13"/>
      <c r="E233" s="14"/>
      <c r="F233" s="14"/>
      <c r="G233" s="14"/>
      <c r="H233" s="14"/>
      <c r="I233" s="15"/>
      <c r="J233" s="14"/>
      <c r="K233" s="13"/>
      <c r="L233" s="14"/>
      <c r="M233" s="14"/>
      <c r="N233" s="14"/>
      <c r="O233" s="14"/>
      <c r="P233" s="198"/>
      <c r="Q233" s="198"/>
      <c r="R233" s="198"/>
      <c r="S233" s="198"/>
      <c r="T233" s="198"/>
      <c r="U233" s="198"/>
      <c r="V233" s="198"/>
      <c r="W233" s="202">
        <f t="shared" si="19"/>
        <v>0</v>
      </c>
      <c r="X233" s="14"/>
      <c r="Y233" s="14"/>
      <c r="Z233" s="108"/>
      <c r="AA233" s="114"/>
      <c r="AB233" s="129"/>
      <c r="AC233" s="128"/>
      <c r="AD233" s="142" t="str">
        <f t="shared" si="20"/>
        <v/>
      </c>
      <c r="AE233" s="142" t="str">
        <f>IF($E233&lt;&gt;"",IF($AD233=1,VLOOKUP($E233,得点換算表!$C$5:$D$14,2),VLOOKUP($E233,得点換算表!$E$5:$F$14,2)),"")</f>
        <v/>
      </c>
      <c r="AF233" s="142" t="str">
        <f>IF($F233&lt;&gt;"",IF($AD233=1,VLOOKUP($F233,得点換算表!$C$15:$D$24,2),VLOOKUP($F233,得点換算表!$E$15:$F$24,2)),"")</f>
        <v/>
      </c>
      <c r="AG233" s="142" t="str">
        <f>IF($G233&lt;&gt;"",IF($AD233=1,VLOOKUP($G233,得点換算表!$C$25:$D$34,2),VLOOKUP($G233,得点換算表!$E$25:$F$34,2)),"")</f>
        <v/>
      </c>
      <c r="AH233" s="142" t="str">
        <f>IF($H233&lt;&gt;"",IF($AD233=1,VLOOKUP($H233,得点換算表!$C$35:$D$44,2),VLOOKUP($H233,得点換算表!$E$35:$F$44,2)),"")</f>
        <v/>
      </c>
      <c r="AI233" s="142" t="str">
        <f>IF($I233&lt;&gt;"",IF($AD233=1,VLOOKUP($I233,得点換算表!$C$45:$D$55,2),VLOOKUP($I233,得点換算表!$E$45:$F$55,2)),"")</f>
        <v/>
      </c>
      <c r="AJ233" s="142" t="str">
        <f>IF($J233&lt;&gt;"",IF($AD233=1,VLOOKUP($J233,得点換算表!$C$56:$D$65,2),VLOOKUP($J233,得点換算表!$E$56:$F$65,2)),"")</f>
        <v/>
      </c>
      <c r="AK233" s="142" t="str">
        <f>IF($K233&lt;&gt;"",IF($AD233=1,VLOOKUP($K233,得点換算表!$C$66:$D$76,2),VLOOKUP($K233,得点換算表!$E$66:$F$76,2)),"")</f>
        <v/>
      </c>
      <c r="AL233" s="142" t="str">
        <f>IF($L233&lt;&gt;"",IF($AD233=1,VLOOKUP($L233,得点換算表!$C$77:$D$86,2),VLOOKUP($L233,得点換算表!$E$77:$F$86,2)),"")</f>
        <v/>
      </c>
      <c r="AM233" s="142" t="str">
        <f>IF($M233&lt;&gt;"",IF($AD233=1,VLOOKUP($M233,得点換算表!$C$87:$D$96,2),VLOOKUP($M233,得点換算表!$E$87:$F$96,2)),"")</f>
        <v/>
      </c>
      <c r="AN233" s="142" t="str">
        <f t="shared" si="21"/>
        <v/>
      </c>
      <c r="AO233" s="143" t="str">
        <f>IF(AND($AN233&lt;&gt;"",$AN233&gt;=8),VLOOKUP($AN233,得点換算表!$I$15:$J$19,2),"")</f>
        <v/>
      </c>
      <c r="AP233" s="105"/>
    </row>
    <row r="234" spans="1:42" x14ac:dyDescent="0.15">
      <c r="A234" s="11"/>
      <c r="B234" s="12"/>
      <c r="C234" s="13"/>
      <c r="D234" s="13"/>
      <c r="E234" s="14"/>
      <c r="F234" s="14"/>
      <c r="G234" s="14"/>
      <c r="H234" s="14"/>
      <c r="I234" s="15"/>
      <c r="J234" s="14"/>
      <c r="K234" s="13"/>
      <c r="L234" s="14"/>
      <c r="M234" s="14"/>
      <c r="N234" s="14"/>
      <c r="O234" s="14"/>
      <c r="P234" s="198"/>
      <c r="Q234" s="198"/>
      <c r="R234" s="198"/>
      <c r="S234" s="198"/>
      <c r="T234" s="198"/>
      <c r="U234" s="198"/>
      <c r="V234" s="198"/>
      <c r="W234" s="202">
        <f t="shared" si="19"/>
        <v>0</v>
      </c>
      <c r="X234" s="14"/>
      <c r="Y234" s="14"/>
      <c r="Z234" s="108"/>
      <c r="AA234" s="114"/>
      <c r="AB234" s="129"/>
      <c r="AC234" s="128"/>
      <c r="AD234" s="142" t="str">
        <f t="shared" si="20"/>
        <v/>
      </c>
      <c r="AE234" s="142" t="str">
        <f>IF($E234&lt;&gt;"",IF($AD234=1,VLOOKUP($E234,得点換算表!$C$5:$D$14,2),VLOOKUP($E234,得点換算表!$E$5:$F$14,2)),"")</f>
        <v/>
      </c>
      <c r="AF234" s="142" t="str">
        <f>IF($F234&lt;&gt;"",IF($AD234=1,VLOOKUP($F234,得点換算表!$C$15:$D$24,2),VLOOKUP($F234,得点換算表!$E$15:$F$24,2)),"")</f>
        <v/>
      </c>
      <c r="AG234" s="142" t="str">
        <f>IF($G234&lt;&gt;"",IF($AD234=1,VLOOKUP($G234,得点換算表!$C$25:$D$34,2),VLOOKUP($G234,得点換算表!$E$25:$F$34,2)),"")</f>
        <v/>
      </c>
      <c r="AH234" s="142" t="str">
        <f>IF($H234&lt;&gt;"",IF($AD234=1,VLOOKUP($H234,得点換算表!$C$35:$D$44,2),VLOOKUP($H234,得点換算表!$E$35:$F$44,2)),"")</f>
        <v/>
      </c>
      <c r="AI234" s="142" t="str">
        <f>IF($I234&lt;&gt;"",IF($AD234=1,VLOOKUP($I234,得点換算表!$C$45:$D$55,2),VLOOKUP($I234,得点換算表!$E$45:$F$55,2)),"")</f>
        <v/>
      </c>
      <c r="AJ234" s="142" t="str">
        <f>IF($J234&lt;&gt;"",IF($AD234=1,VLOOKUP($J234,得点換算表!$C$56:$D$65,2),VLOOKUP($J234,得点換算表!$E$56:$F$65,2)),"")</f>
        <v/>
      </c>
      <c r="AK234" s="142" t="str">
        <f>IF($K234&lt;&gt;"",IF($AD234=1,VLOOKUP($K234,得点換算表!$C$66:$D$76,2),VLOOKUP($K234,得点換算表!$E$66:$F$76,2)),"")</f>
        <v/>
      </c>
      <c r="AL234" s="142" t="str">
        <f>IF($L234&lt;&gt;"",IF($AD234=1,VLOOKUP($L234,得点換算表!$C$77:$D$86,2),VLOOKUP($L234,得点換算表!$E$77:$F$86,2)),"")</f>
        <v/>
      </c>
      <c r="AM234" s="142" t="str">
        <f>IF($M234&lt;&gt;"",IF($AD234=1,VLOOKUP($M234,得点換算表!$C$87:$D$96,2),VLOOKUP($M234,得点換算表!$E$87:$F$96,2)),"")</f>
        <v/>
      </c>
      <c r="AN234" s="142" t="str">
        <f t="shared" si="21"/>
        <v/>
      </c>
      <c r="AO234" s="143" t="str">
        <f>IF(AND($AN234&lt;&gt;"",$AN234&gt;=8),VLOOKUP($AN234,得点換算表!$I$15:$J$19,2),"")</f>
        <v/>
      </c>
      <c r="AP234" s="105"/>
    </row>
    <row r="235" spans="1:42" x14ac:dyDescent="0.15">
      <c r="A235" s="11"/>
      <c r="B235" s="12"/>
      <c r="C235" s="13"/>
      <c r="D235" s="13"/>
      <c r="E235" s="14"/>
      <c r="F235" s="14"/>
      <c r="G235" s="14"/>
      <c r="H235" s="14"/>
      <c r="I235" s="15"/>
      <c r="J235" s="14"/>
      <c r="K235" s="13"/>
      <c r="L235" s="14"/>
      <c r="M235" s="14"/>
      <c r="N235" s="14"/>
      <c r="O235" s="14"/>
      <c r="P235" s="198"/>
      <c r="Q235" s="198"/>
      <c r="R235" s="198"/>
      <c r="S235" s="198"/>
      <c r="T235" s="198"/>
      <c r="U235" s="198"/>
      <c r="V235" s="198"/>
      <c r="W235" s="202">
        <f t="shared" si="19"/>
        <v>0</v>
      </c>
      <c r="X235" s="14"/>
      <c r="Y235" s="14"/>
      <c r="Z235" s="108"/>
      <c r="AA235" s="114"/>
      <c r="AB235" s="129"/>
      <c r="AC235" s="128"/>
      <c r="AD235" s="142" t="str">
        <f t="shared" si="20"/>
        <v/>
      </c>
      <c r="AE235" s="142" t="str">
        <f>IF($E235&lt;&gt;"",IF($AD235=1,VLOOKUP($E235,得点換算表!$C$5:$D$14,2),VLOOKUP($E235,得点換算表!$E$5:$F$14,2)),"")</f>
        <v/>
      </c>
      <c r="AF235" s="142" t="str">
        <f>IF($F235&lt;&gt;"",IF($AD235=1,VLOOKUP($F235,得点換算表!$C$15:$D$24,2),VLOOKUP($F235,得点換算表!$E$15:$F$24,2)),"")</f>
        <v/>
      </c>
      <c r="AG235" s="142" t="str">
        <f>IF($G235&lt;&gt;"",IF($AD235=1,VLOOKUP($G235,得点換算表!$C$25:$D$34,2),VLOOKUP($G235,得点換算表!$E$25:$F$34,2)),"")</f>
        <v/>
      </c>
      <c r="AH235" s="142" t="str">
        <f>IF($H235&lt;&gt;"",IF($AD235=1,VLOOKUP($H235,得点換算表!$C$35:$D$44,2),VLOOKUP($H235,得点換算表!$E$35:$F$44,2)),"")</f>
        <v/>
      </c>
      <c r="AI235" s="142" t="str">
        <f>IF($I235&lt;&gt;"",IF($AD235=1,VLOOKUP($I235,得点換算表!$C$45:$D$55,2),VLOOKUP($I235,得点換算表!$E$45:$F$55,2)),"")</f>
        <v/>
      </c>
      <c r="AJ235" s="142" t="str">
        <f>IF($J235&lt;&gt;"",IF($AD235=1,VLOOKUP($J235,得点換算表!$C$56:$D$65,2),VLOOKUP($J235,得点換算表!$E$56:$F$65,2)),"")</f>
        <v/>
      </c>
      <c r="AK235" s="142" t="str">
        <f>IF($K235&lt;&gt;"",IF($AD235=1,VLOOKUP($K235,得点換算表!$C$66:$D$76,2),VLOOKUP($K235,得点換算表!$E$66:$F$76,2)),"")</f>
        <v/>
      </c>
      <c r="AL235" s="142" t="str">
        <f>IF($L235&lt;&gt;"",IF($AD235=1,VLOOKUP($L235,得点換算表!$C$77:$D$86,2),VLOOKUP($L235,得点換算表!$E$77:$F$86,2)),"")</f>
        <v/>
      </c>
      <c r="AM235" s="142" t="str">
        <f>IF($M235&lt;&gt;"",IF($AD235=1,VLOOKUP($M235,得点換算表!$C$87:$D$96,2),VLOOKUP($M235,得点換算表!$E$87:$F$96,2)),"")</f>
        <v/>
      </c>
      <c r="AN235" s="142" t="str">
        <f t="shared" si="21"/>
        <v/>
      </c>
      <c r="AO235" s="143" t="str">
        <f>IF(AND($AN235&lt;&gt;"",$AN235&gt;=8),VLOOKUP($AN235,得点換算表!$I$15:$J$19,2),"")</f>
        <v/>
      </c>
      <c r="AP235" s="105"/>
    </row>
    <row r="236" spans="1:42" x14ac:dyDescent="0.15">
      <c r="A236" s="11"/>
      <c r="B236" s="12"/>
      <c r="C236" s="13"/>
      <c r="D236" s="13"/>
      <c r="E236" s="14"/>
      <c r="F236" s="14"/>
      <c r="G236" s="14"/>
      <c r="H236" s="14"/>
      <c r="I236" s="15"/>
      <c r="J236" s="14"/>
      <c r="K236" s="13"/>
      <c r="L236" s="14"/>
      <c r="M236" s="14"/>
      <c r="N236" s="14"/>
      <c r="O236" s="14"/>
      <c r="P236" s="198"/>
      <c r="Q236" s="198"/>
      <c r="R236" s="198"/>
      <c r="S236" s="198"/>
      <c r="T236" s="198"/>
      <c r="U236" s="198"/>
      <c r="V236" s="198"/>
      <c r="W236" s="202">
        <f t="shared" si="19"/>
        <v>0</v>
      </c>
      <c r="X236" s="14"/>
      <c r="Y236" s="14"/>
      <c r="Z236" s="108"/>
      <c r="AA236" s="114"/>
      <c r="AB236" s="129"/>
      <c r="AC236" s="128"/>
      <c r="AD236" s="142" t="str">
        <f t="shared" si="20"/>
        <v/>
      </c>
      <c r="AE236" s="142" t="str">
        <f>IF($E236&lt;&gt;"",IF($AD236=1,VLOOKUP($E236,得点換算表!$C$5:$D$14,2),VLOOKUP($E236,得点換算表!$E$5:$F$14,2)),"")</f>
        <v/>
      </c>
      <c r="AF236" s="142" t="str">
        <f>IF($F236&lt;&gt;"",IF($AD236=1,VLOOKUP($F236,得点換算表!$C$15:$D$24,2),VLOOKUP($F236,得点換算表!$E$15:$F$24,2)),"")</f>
        <v/>
      </c>
      <c r="AG236" s="142" t="str">
        <f>IF($G236&lt;&gt;"",IF($AD236=1,VLOOKUP($G236,得点換算表!$C$25:$D$34,2),VLOOKUP($G236,得点換算表!$E$25:$F$34,2)),"")</f>
        <v/>
      </c>
      <c r="AH236" s="142" t="str">
        <f>IF($H236&lt;&gt;"",IF($AD236=1,VLOOKUP($H236,得点換算表!$C$35:$D$44,2),VLOOKUP($H236,得点換算表!$E$35:$F$44,2)),"")</f>
        <v/>
      </c>
      <c r="AI236" s="142" t="str">
        <f>IF($I236&lt;&gt;"",IF($AD236=1,VLOOKUP($I236,得点換算表!$C$45:$D$55,2),VLOOKUP($I236,得点換算表!$E$45:$F$55,2)),"")</f>
        <v/>
      </c>
      <c r="AJ236" s="142" t="str">
        <f>IF($J236&lt;&gt;"",IF($AD236=1,VLOOKUP($J236,得点換算表!$C$56:$D$65,2),VLOOKUP($J236,得点換算表!$E$56:$F$65,2)),"")</f>
        <v/>
      </c>
      <c r="AK236" s="142" t="str">
        <f>IF($K236&lt;&gt;"",IF($AD236=1,VLOOKUP($K236,得点換算表!$C$66:$D$76,2),VLOOKUP($K236,得点換算表!$E$66:$F$76,2)),"")</f>
        <v/>
      </c>
      <c r="AL236" s="142" t="str">
        <f>IF($L236&lt;&gt;"",IF($AD236=1,VLOOKUP($L236,得点換算表!$C$77:$D$86,2),VLOOKUP($L236,得点換算表!$E$77:$F$86,2)),"")</f>
        <v/>
      </c>
      <c r="AM236" s="142" t="str">
        <f>IF($M236&lt;&gt;"",IF($AD236=1,VLOOKUP($M236,得点換算表!$C$87:$D$96,2),VLOOKUP($M236,得点換算表!$E$87:$F$96,2)),"")</f>
        <v/>
      </c>
      <c r="AN236" s="142" t="str">
        <f t="shared" si="21"/>
        <v/>
      </c>
      <c r="AO236" s="143" t="str">
        <f>IF(AND($AN236&lt;&gt;"",$AN236&gt;=8),VLOOKUP($AN236,得点換算表!$I$15:$J$19,2),"")</f>
        <v/>
      </c>
      <c r="AP236" s="105"/>
    </row>
    <row r="237" spans="1:42" x14ac:dyDescent="0.15">
      <c r="A237" s="11"/>
      <c r="B237" s="12"/>
      <c r="C237" s="13"/>
      <c r="D237" s="13"/>
      <c r="E237" s="14"/>
      <c r="F237" s="14"/>
      <c r="G237" s="14"/>
      <c r="H237" s="14"/>
      <c r="I237" s="15"/>
      <c r="J237" s="14"/>
      <c r="K237" s="13"/>
      <c r="L237" s="14"/>
      <c r="M237" s="14"/>
      <c r="N237" s="14"/>
      <c r="O237" s="14"/>
      <c r="P237" s="198"/>
      <c r="Q237" s="198"/>
      <c r="R237" s="198"/>
      <c r="S237" s="198"/>
      <c r="T237" s="198"/>
      <c r="U237" s="198"/>
      <c r="V237" s="198"/>
      <c r="W237" s="202">
        <f t="shared" si="19"/>
        <v>0</v>
      </c>
      <c r="X237" s="14"/>
      <c r="Y237" s="14"/>
      <c r="Z237" s="108"/>
      <c r="AA237" s="114"/>
      <c r="AB237" s="129"/>
      <c r="AC237" s="128"/>
      <c r="AD237" s="142" t="str">
        <f t="shared" si="20"/>
        <v/>
      </c>
      <c r="AE237" s="142" t="str">
        <f>IF($E237&lt;&gt;"",IF($AD237=1,VLOOKUP($E237,得点換算表!$C$5:$D$14,2),VLOOKUP($E237,得点換算表!$E$5:$F$14,2)),"")</f>
        <v/>
      </c>
      <c r="AF237" s="142" t="str">
        <f>IF($F237&lt;&gt;"",IF($AD237=1,VLOOKUP($F237,得点換算表!$C$15:$D$24,2),VLOOKUP($F237,得点換算表!$E$15:$F$24,2)),"")</f>
        <v/>
      </c>
      <c r="AG237" s="142" t="str">
        <f>IF($G237&lt;&gt;"",IF($AD237=1,VLOOKUP($G237,得点換算表!$C$25:$D$34,2),VLOOKUP($G237,得点換算表!$E$25:$F$34,2)),"")</f>
        <v/>
      </c>
      <c r="AH237" s="142" t="str">
        <f>IF($H237&lt;&gt;"",IF($AD237=1,VLOOKUP($H237,得点換算表!$C$35:$D$44,2),VLOOKUP($H237,得点換算表!$E$35:$F$44,2)),"")</f>
        <v/>
      </c>
      <c r="AI237" s="142" t="str">
        <f>IF($I237&lt;&gt;"",IF($AD237=1,VLOOKUP($I237,得点換算表!$C$45:$D$55,2),VLOOKUP($I237,得点換算表!$E$45:$F$55,2)),"")</f>
        <v/>
      </c>
      <c r="AJ237" s="142" t="str">
        <f>IF($J237&lt;&gt;"",IF($AD237=1,VLOOKUP($J237,得点換算表!$C$56:$D$65,2),VLOOKUP($J237,得点換算表!$E$56:$F$65,2)),"")</f>
        <v/>
      </c>
      <c r="AK237" s="142" t="str">
        <f>IF($K237&lt;&gt;"",IF($AD237=1,VLOOKUP($K237,得点換算表!$C$66:$D$76,2),VLOOKUP($K237,得点換算表!$E$66:$F$76,2)),"")</f>
        <v/>
      </c>
      <c r="AL237" s="142" t="str">
        <f>IF($L237&lt;&gt;"",IF($AD237=1,VLOOKUP($L237,得点換算表!$C$77:$D$86,2),VLOOKUP($L237,得点換算表!$E$77:$F$86,2)),"")</f>
        <v/>
      </c>
      <c r="AM237" s="142" t="str">
        <f>IF($M237&lt;&gt;"",IF($AD237=1,VLOOKUP($M237,得点換算表!$C$87:$D$96,2),VLOOKUP($M237,得点換算表!$E$87:$F$96,2)),"")</f>
        <v/>
      </c>
      <c r="AN237" s="142" t="str">
        <f t="shared" si="21"/>
        <v/>
      </c>
      <c r="AO237" s="143" t="str">
        <f>IF(AND($AN237&lt;&gt;"",$AN237&gt;=8),VLOOKUP($AN237,得点換算表!$I$15:$J$19,2),"")</f>
        <v/>
      </c>
      <c r="AP237" s="105"/>
    </row>
    <row r="238" spans="1:42" x14ac:dyDescent="0.15">
      <c r="A238" s="11"/>
      <c r="B238" s="12"/>
      <c r="C238" s="13"/>
      <c r="D238" s="13"/>
      <c r="E238" s="14"/>
      <c r="F238" s="14"/>
      <c r="G238" s="14"/>
      <c r="H238" s="14"/>
      <c r="I238" s="15"/>
      <c r="J238" s="14"/>
      <c r="K238" s="13"/>
      <c r="L238" s="14"/>
      <c r="M238" s="14"/>
      <c r="N238" s="14"/>
      <c r="O238" s="14"/>
      <c r="P238" s="198"/>
      <c r="Q238" s="198"/>
      <c r="R238" s="198"/>
      <c r="S238" s="198"/>
      <c r="T238" s="198"/>
      <c r="U238" s="198"/>
      <c r="V238" s="198"/>
      <c r="W238" s="202">
        <f t="shared" si="19"/>
        <v>0</v>
      </c>
      <c r="X238" s="14"/>
      <c r="Y238" s="14"/>
      <c r="Z238" s="108"/>
      <c r="AA238" s="114"/>
      <c r="AB238" s="129"/>
      <c r="AC238" s="128"/>
      <c r="AD238" s="142" t="str">
        <f t="shared" si="20"/>
        <v/>
      </c>
      <c r="AE238" s="142" t="str">
        <f>IF($E238&lt;&gt;"",IF($AD238=1,VLOOKUP($E238,得点換算表!$C$5:$D$14,2),VLOOKUP($E238,得点換算表!$E$5:$F$14,2)),"")</f>
        <v/>
      </c>
      <c r="AF238" s="142" t="str">
        <f>IF($F238&lt;&gt;"",IF($AD238=1,VLOOKUP($F238,得点換算表!$C$15:$D$24,2),VLOOKUP($F238,得点換算表!$E$15:$F$24,2)),"")</f>
        <v/>
      </c>
      <c r="AG238" s="142" t="str">
        <f>IF($G238&lt;&gt;"",IF($AD238=1,VLOOKUP($G238,得点換算表!$C$25:$D$34,2),VLOOKUP($G238,得点換算表!$E$25:$F$34,2)),"")</f>
        <v/>
      </c>
      <c r="AH238" s="142" t="str">
        <f>IF($H238&lt;&gt;"",IF($AD238=1,VLOOKUP($H238,得点換算表!$C$35:$D$44,2),VLOOKUP($H238,得点換算表!$E$35:$F$44,2)),"")</f>
        <v/>
      </c>
      <c r="AI238" s="142" t="str">
        <f>IF($I238&lt;&gt;"",IF($AD238=1,VLOOKUP($I238,得点換算表!$C$45:$D$55,2),VLOOKUP($I238,得点換算表!$E$45:$F$55,2)),"")</f>
        <v/>
      </c>
      <c r="AJ238" s="142" t="str">
        <f>IF($J238&lt;&gt;"",IF($AD238=1,VLOOKUP($J238,得点換算表!$C$56:$D$65,2),VLOOKUP($J238,得点換算表!$E$56:$F$65,2)),"")</f>
        <v/>
      </c>
      <c r="AK238" s="142" t="str">
        <f>IF($K238&lt;&gt;"",IF($AD238=1,VLOOKUP($K238,得点換算表!$C$66:$D$76,2),VLOOKUP($K238,得点換算表!$E$66:$F$76,2)),"")</f>
        <v/>
      </c>
      <c r="AL238" s="142" t="str">
        <f>IF($L238&lt;&gt;"",IF($AD238=1,VLOOKUP($L238,得点換算表!$C$77:$D$86,2),VLOOKUP($L238,得点換算表!$E$77:$F$86,2)),"")</f>
        <v/>
      </c>
      <c r="AM238" s="142" t="str">
        <f>IF($M238&lt;&gt;"",IF($AD238=1,VLOOKUP($M238,得点換算表!$C$87:$D$96,2),VLOOKUP($M238,得点換算表!$E$87:$F$96,2)),"")</f>
        <v/>
      </c>
      <c r="AN238" s="142" t="str">
        <f t="shared" si="21"/>
        <v/>
      </c>
      <c r="AO238" s="143" t="str">
        <f>IF(AND($AN238&lt;&gt;"",$AN238&gt;=8),VLOOKUP($AN238,得点換算表!$I$15:$J$19,2),"")</f>
        <v/>
      </c>
      <c r="AP238" s="105"/>
    </row>
    <row r="239" spans="1:42" x14ac:dyDescent="0.15">
      <c r="A239" s="11"/>
      <c r="B239" s="12"/>
      <c r="C239" s="13"/>
      <c r="D239" s="13"/>
      <c r="E239" s="14"/>
      <c r="F239" s="14"/>
      <c r="G239" s="14"/>
      <c r="H239" s="14"/>
      <c r="I239" s="15"/>
      <c r="J239" s="14"/>
      <c r="K239" s="13"/>
      <c r="L239" s="14"/>
      <c r="M239" s="14"/>
      <c r="N239" s="14"/>
      <c r="O239" s="14"/>
      <c r="P239" s="198"/>
      <c r="Q239" s="198"/>
      <c r="R239" s="198"/>
      <c r="S239" s="198"/>
      <c r="T239" s="198"/>
      <c r="U239" s="198"/>
      <c r="V239" s="198"/>
      <c r="W239" s="202">
        <f t="shared" si="19"/>
        <v>0</v>
      </c>
      <c r="X239" s="14"/>
      <c r="Y239" s="14"/>
      <c r="Z239" s="108"/>
      <c r="AA239" s="114"/>
      <c r="AB239" s="129"/>
      <c r="AC239" s="128"/>
      <c r="AD239" s="142" t="str">
        <f t="shared" si="20"/>
        <v/>
      </c>
      <c r="AE239" s="142" t="str">
        <f>IF($E239&lt;&gt;"",IF($AD239=1,VLOOKUP($E239,得点換算表!$C$5:$D$14,2),VLOOKUP($E239,得点換算表!$E$5:$F$14,2)),"")</f>
        <v/>
      </c>
      <c r="AF239" s="142" t="str">
        <f>IF($F239&lt;&gt;"",IF($AD239=1,VLOOKUP($F239,得点換算表!$C$15:$D$24,2),VLOOKUP($F239,得点換算表!$E$15:$F$24,2)),"")</f>
        <v/>
      </c>
      <c r="AG239" s="142" t="str">
        <f>IF($G239&lt;&gt;"",IF($AD239=1,VLOOKUP($G239,得点換算表!$C$25:$D$34,2),VLOOKUP($G239,得点換算表!$E$25:$F$34,2)),"")</f>
        <v/>
      </c>
      <c r="AH239" s="142" t="str">
        <f>IF($H239&lt;&gt;"",IF($AD239=1,VLOOKUP($H239,得点換算表!$C$35:$D$44,2),VLOOKUP($H239,得点換算表!$E$35:$F$44,2)),"")</f>
        <v/>
      </c>
      <c r="AI239" s="142" t="str">
        <f>IF($I239&lt;&gt;"",IF($AD239=1,VLOOKUP($I239,得点換算表!$C$45:$D$55,2),VLOOKUP($I239,得点換算表!$E$45:$F$55,2)),"")</f>
        <v/>
      </c>
      <c r="AJ239" s="142" t="str">
        <f>IF($J239&lt;&gt;"",IF($AD239=1,VLOOKUP($J239,得点換算表!$C$56:$D$65,2),VLOOKUP($J239,得点換算表!$E$56:$F$65,2)),"")</f>
        <v/>
      </c>
      <c r="AK239" s="142" t="str">
        <f>IF($K239&lt;&gt;"",IF($AD239=1,VLOOKUP($K239,得点換算表!$C$66:$D$76,2),VLOOKUP($K239,得点換算表!$E$66:$F$76,2)),"")</f>
        <v/>
      </c>
      <c r="AL239" s="142" t="str">
        <f>IF($L239&lt;&gt;"",IF($AD239=1,VLOOKUP($L239,得点換算表!$C$77:$D$86,2),VLOOKUP($L239,得点換算表!$E$77:$F$86,2)),"")</f>
        <v/>
      </c>
      <c r="AM239" s="142" t="str">
        <f>IF($M239&lt;&gt;"",IF($AD239=1,VLOOKUP($M239,得点換算表!$C$87:$D$96,2),VLOOKUP($M239,得点換算表!$E$87:$F$96,2)),"")</f>
        <v/>
      </c>
      <c r="AN239" s="142" t="str">
        <f t="shared" si="21"/>
        <v/>
      </c>
      <c r="AO239" s="143" t="str">
        <f>IF(AND($AN239&lt;&gt;"",$AN239&gt;=8),VLOOKUP($AN239,得点換算表!$I$15:$J$19,2),"")</f>
        <v/>
      </c>
      <c r="AP239" s="105"/>
    </row>
    <row r="240" spans="1:42" x14ac:dyDescent="0.15">
      <c r="A240" s="11"/>
      <c r="B240" s="12"/>
      <c r="C240" s="13"/>
      <c r="D240" s="13"/>
      <c r="E240" s="14"/>
      <c r="F240" s="14"/>
      <c r="G240" s="14"/>
      <c r="H240" s="14"/>
      <c r="I240" s="15"/>
      <c r="J240" s="14"/>
      <c r="K240" s="13"/>
      <c r="L240" s="14"/>
      <c r="M240" s="14"/>
      <c r="N240" s="14"/>
      <c r="O240" s="14"/>
      <c r="P240" s="198"/>
      <c r="Q240" s="198"/>
      <c r="R240" s="198"/>
      <c r="S240" s="198"/>
      <c r="T240" s="198"/>
      <c r="U240" s="198"/>
      <c r="V240" s="198"/>
      <c r="W240" s="202">
        <f t="shared" si="19"/>
        <v>0</v>
      </c>
      <c r="X240" s="14"/>
      <c r="Y240" s="14"/>
      <c r="Z240" s="108"/>
      <c r="AA240" s="114"/>
      <c r="AB240" s="129"/>
      <c r="AC240" s="128"/>
      <c r="AD240" s="142" t="str">
        <f t="shared" si="20"/>
        <v/>
      </c>
      <c r="AE240" s="142" t="str">
        <f>IF($E240&lt;&gt;"",IF($AD240=1,VLOOKUP($E240,得点換算表!$C$5:$D$14,2),VLOOKUP($E240,得点換算表!$E$5:$F$14,2)),"")</f>
        <v/>
      </c>
      <c r="AF240" s="142" t="str">
        <f>IF($F240&lt;&gt;"",IF($AD240=1,VLOOKUP($F240,得点換算表!$C$15:$D$24,2),VLOOKUP($F240,得点換算表!$E$15:$F$24,2)),"")</f>
        <v/>
      </c>
      <c r="AG240" s="142" t="str">
        <f>IF($G240&lt;&gt;"",IF($AD240=1,VLOOKUP($G240,得点換算表!$C$25:$D$34,2),VLOOKUP($G240,得点換算表!$E$25:$F$34,2)),"")</f>
        <v/>
      </c>
      <c r="AH240" s="142" t="str">
        <f>IF($H240&lt;&gt;"",IF($AD240=1,VLOOKUP($H240,得点換算表!$C$35:$D$44,2),VLOOKUP($H240,得点換算表!$E$35:$F$44,2)),"")</f>
        <v/>
      </c>
      <c r="AI240" s="142" t="str">
        <f>IF($I240&lt;&gt;"",IF($AD240=1,VLOOKUP($I240,得点換算表!$C$45:$D$55,2),VLOOKUP($I240,得点換算表!$E$45:$F$55,2)),"")</f>
        <v/>
      </c>
      <c r="AJ240" s="142" t="str">
        <f>IF($J240&lt;&gt;"",IF($AD240=1,VLOOKUP($J240,得点換算表!$C$56:$D$65,2),VLOOKUP($J240,得点換算表!$E$56:$F$65,2)),"")</f>
        <v/>
      </c>
      <c r="AK240" s="142" t="str">
        <f>IF($K240&lt;&gt;"",IF($AD240=1,VLOOKUP($K240,得点換算表!$C$66:$D$76,2),VLOOKUP($K240,得点換算表!$E$66:$F$76,2)),"")</f>
        <v/>
      </c>
      <c r="AL240" s="142" t="str">
        <f>IF($L240&lt;&gt;"",IF($AD240=1,VLOOKUP($L240,得点換算表!$C$77:$D$86,2),VLOOKUP($L240,得点換算表!$E$77:$F$86,2)),"")</f>
        <v/>
      </c>
      <c r="AM240" s="142" t="str">
        <f>IF($M240&lt;&gt;"",IF($AD240=1,VLOOKUP($M240,得点換算表!$C$87:$D$96,2),VLOOKUP($M240,得点換算表!$E$87:$F$96,2)),"")</f>
        <v/>
      </c>
      <c r="AN240" s="142" t="str">
        <f t="shared" si="21"/>
        <v/>
      </c>
      <c r="AO240" s="143" t="str">
        <f>IF(AND($AN240&lt;&gt;"",$AN240&gt;=8),VLOOKUP($AN240,得点換算表!$I$15:$J$19,2),"")</f>
        <v/>
      </c>
      <c r="AP240" s="105"/>
    </row>
    <row r="241" spans="1:42" x14ac:dyDescent="0.15">
      <c r="A241" s="11"/>
      <c r="B241" s="12"/>
      <c r="C241" s="13"/>
      <c r="D241" s="13"/>
      <c r="E241" s="14"/>
      <c r="F241" s="14"/>
      <c r="G241" s="14"/>
      <c r="H241" s="14"/>
      <c r="I241" s="15"/>
      <c r="J241" s="14"/>
      <c r="K241" s="13"/>
      <c r="L241" s="14"/>
      <c r="M241" s="14"/>
      <c r="N241" s="14"/>
      <c r="O241" s="14"/>
      <c r="P241" s="198"/>
      <c r="Q241" s="198"/>
      <c r="R241" s="198"/>
      <c r="S241" s="198"/>
      <c r="T241" s="198"/>
      <c r="U241" s="198"/>
      <c r="V241" s="198"/>
      <c r="W241" s="202">
        <f t="shared" si="19"/>
        <v>0</v>
      </c>
      <c r="X241" s="14"/>
      <c r="Y241" s="14"/>
      <c r="Z241" s="108"/>
      <c r="AA241" s="114"/>
      <c r="AB241" s="129"/>
      <c r="AC241" s="128"/>
      <c r="AD241" s="142" t="str">
        <f t="shared" si="20"/>
        <v/>
      </c>
      <c r="AE241" s="142" t="str">
        <f>IF($E241&lt;&gt;"",IF($AD241=1,VLOOKUP($E241,得点換算表!$C$5:$D$14,2),VLOOKUP($E241,得点換算表!$E$5:$F$14,2)),"")</f>
        <v/>
      </c>
      <c r="AF241" s="142" t="str">
        <f>IF($F241&lt;&gt;"",IF($AD241=1,VLOOKUP($F241,得点換算表!$C$15:$D$24,2),VLOOKUP($F241,得点換算表!$E$15:$F$24,2)),"")</f>
        <v/>
      </c>
      <c r="AG241" s="142" t="str">
        <f>IF($G241&lt;&gt;"",IF($AD241=1,VLOOKUP($G241,得点換算表!$C$25:$D$34,2),VLOOKUP($G241,得点換算表!$E$25:$F$34,2)),"")</f>
        <v/>
      </c>
      <c r="AH241" s="142" t="str">
        <f>IF($H241&lt;&gt;"",IF($AD241=1,VLOOKUP($H241,得点換算表!$C$35:$D$44,2),VLOOKUP($H241,得点換算表!$E$35:$F$44,2)),"")</f>
        <v/>
      </c>
      <c r="AI241" s="142" t="str">
        <f>IF($I241&lt;&gt;"",IF($AD241=1,VLOOKUP($I241,得点換算表!$C$45:$D$55,2),VLOOKUP($I241,得点換算表!$E$45:$F$55,2)),"")</f>
        <v/>
      </c>
      <c r="AJ241" s="142" t="str">
        <f>IF($J241&lt;&gt;"",IF($AD241=1,VLOOKUP($J241,得点換算表!$C$56:$D$65,2),VLOOKUP($J241,得点換算表!$E$56:$F$65,2)),"")</f>
        <v/>
      </c>
      <c r="AK241" s="142" t="str">
        <f>IF($K241&lt;&gt;"",IF($AD241=1,VLOOKUP($K241,得点換算表!$C$66:$D$76,2),VLOOKUP($K241,得点換算表!$E$66:$F$76,2)),"")</f>
        <v/>
      </c>
      <c r="AL241" s="142" t="str">
        <f>IF($L241&lt;&gt;"",IF($AD241=1,VLOOKUP($L241,得点換算表!$C$77:$D$86,2),VLOOKUP($L241,得点換算表!$E$77:$F$86,2)),"")</f>
        <v/>
      </c>
      <c r="AM241" s="142" t="str">
        <f>IF($M241&lt;&gt;"",IF($AD241=1,VLOOKUP($M241,得点換算表!$C$87:$D$96,2),VLOOKUP($M241,得点換算表!$E$87:$F$96,2)),"")</f>
        <v/>
      </c>
      <c r="AN241" s="142" t="str">
        <f t="shared" si="21"/>
        <v/>
      </c>
      <c r="AO241" s="143" t="str">
        <f>IF(AND($AN241&lt;&gt;"",$AN241&gt;=8),VLOOKUP($AN241,得点換算表!$I$15:$J$19,2),"")</f>
        <v/>
      </c>
      <c r="AP241" s="105"/>
    </row>
    <row r="242" spans="1:42" x14ac:dyDescent="0.15">
      <c r="A242" s="11"/>
      <c r="B242" s="12"/>
      <c r="C242" s="13"/>
      <c r="D242" s="13"/>
      <c r="E242" s="14"/>
      <c r="F242" s="14"/>
      <c r="G242" s="14"/>
      <c r="H242" s="14"/>
      <c r="I242" s="15"/>
      <c r="J242" s="14"/>
      <c r="K242" s="13"/>
      <c r="L242" s="14"/>
      <c r="M242" s="14"/>
      <c r="N242" s="14"/>
      <c r="O242" s="14"/>
      <c r="P242" s="198"/>
      <c r="Q242" s="198"/>
      <c r="R242" s="198"/>
      <c r="S242" s="198"/>
      <c r="T242" s="198"/>
      <c r="U242" s="198"/>
      <c r="V242" s="198"/>
      <c r="W242" s="202">
        <f t="shared" si="19"/>
        <v>0</v>
      </c>
      <c r="X242" s="14"/>
      <c r="Y242" s="14"/>
      <c r="Z242" s="108"/>
      <c r="AA242" s="114"/>
      <c r="AB242" s="129"/>
      <c r="AC242" s="128"/>
      <c r="AD242" s="142" t="str">
        <f t="shared" si="20"/>
        <v/>
      </c>
      <c r="AE242" s="142" t="str">
        <f>IF($E242&lt;&gt;"",IF($AD242=1,VLOOKUP($E242,得点換算表!$C$5:$D$14,2),VLOOKUP($E242,得点換算表!$E$5:$F$14,2)),"")</f>
        <v/>
      </c>
      <c r="AF242" s="142" t="str">
        <f>IF($F242&lt;&gt;"",IF($AD242=1,VLOOKUP($F242,得点換算表!$C$15:$D$24,2),VLOOKUP($F242,得点換算表!$E$15:$F$24,2)),"")</f>
        <v/>
      </c>
      <c r="AG242" s="142" t="str">
        <f>IF($G242&lt;&gt;"",IF($AD242=1,VLOOKUP($G242,得点換算表!$C$25:$D$34,2),VLOOKUP($G242,得点換算表!$E$25:$F$34,2)),"")</f>
        <v/>
      </c>
      <c r="AH242" s="142" t="str">
        <f>IF($H242&lt;&gt;"",IF($AD242=1,VLOOKUP($H242,得点換算表!$C$35:$D$44,2),VLOOKUP($H242,得点換算表!$E$35:$F$44,2)),"")</f>
        <v/>
      </c>
      <c r="AI242" s="142" t="str">
        <f>IF($I242&lt;&gt;"",IF($AD242=1,VLOOKUP($I242,得点換算表!$C$45:$D$55,2),VLOOKUP($I242,得点換算表!$E$45:$F$55,2)),"")</f>
        <v/>
      </c>
      <c r="AJ242" s="142" t="str">
        <f>IF($J242&lt;&gt;"",IF($AD242=1,VLOOKUP($J242,得点換算表!$C$56:$D$65,2),VLOOKUP($J242,得点換算表!$E$56:$F$65,2)),"")</f>
        <v/>
      </c>
      <c r="AK242" s="142" t="str">
        <f>IF($K242&lt;&gt;"",IF($AD242=1,VLOOKUP($K242,得点換算表!$C$66:$D$76,2),VLOOKUP($K242,得点換算表!$E$66:$F$76,2)),"")</f>
        <v/>
      </c>
      <c r="AL242" s="142" t="str">
        <f>IF($L242&lt;&gt;"",IF($AD242=1,VLOOKUP($L242,得点換算表!$C$77:$D$86,2),VLOOKUP($L242,得点換算表!$E$77:$F$86,2)),"")</f>
        <v/>
      </c>
      <c r="AM242" s="142" t="str">
        <f>IF($M242&lt;&gt;"",IF($AD242=1,VLOOKUP($M242,得点換算表!$C$87:$D$96,2),VLOOKUP($M242,得点換算表!$E$87:$F$96,2)),"")</f>
        <v/>
      </c>
      <c r="AN242" s="142" t="str">
        <f t="shared" si="21"/>
        <v/>
      </c>
      <c r="AO242" s="143" t="str">
        <f>IF(AND($AN242&lt;&gt;"",$AN242&gt;=8),VLOOKUP($AN242,得点換算表!$I$15:$J$19,2),"")</f>
        <v/>
      </c>
      <c r="AP242" s="105"/>
    </row>
    <row r="243" spans="1:42" x14ac:dyDescent="0.15">
      <c r="A243" s="11"/>
      <c r="B243" s="12"/>
      <c r="C243" s="13"/>
      <c r="D243" s="13"/>
      <c r="E243" s="14"/>
      <c r="F243" s="14"/>
      <c r="G243" s="14"/>
      <c r="H243" s="14"/>
      <c r="I243" s="15"/>
      <c r="J243" s="14"/>
      <c r="K243" s="13"/>
      <c r="L243" s="14"/>
      <c r="M243" s="14"/>
      <c r="N243" s="14"/>
      <c r="O243" s="14"/>
      <c r="P243" s="198"/>
      <c r="Q243" s="198"/>
      <c r="R243" s="198"/>
      <c r="S243" s="198"/>
      <c r="T243" s="198"/>
      <c r="U243" s="198"/>
      <c r="V243" s="198"/>
      <c r="W243" s="202">
        <f t="shared" si="19"/>
        <v>0</v>
      </c>
      <c r="X243" s="14"/>
      <c r="Y243" s="14"/>
      <c r="Z243" s="108"/>
      <c r="AA243" s="114"/>
      <c r="AB243" s="129"/>
      <c r="AC243" s="128"/>
      <c r="AD243" s="142" t="str">
        <f t="shared" si="20"/>
        <v/>
      </c>
      <c r="AE243" s="142" t="str">
        <f>IF($E243&lt;&gt;"",IF($AD243=1,VLOOKUP($E243,得点換算表!$C$5:$D$14,2),VLOOKUP($E243,得点換算表!$E$5:$F$14,2)),"")</f>
        <v/>
      </c>
      <c r="AF243" s="142" t="str">
        <f>IF($F243&lt;&gt;"",IF($AD243=1,VLOOKUP($F243,得点換算表!$C$15:$D$24,2),VLOOKUP($F243,得点換算表!$E$15:$F$24,2)),"")</f>
        <v/>
      </c>
      <c r="AG243" s="142" t="str">
        <f>IF($G243&lt;&gt;"",IF($AD243=1,VLOOKUP($G243,得点換算表!$C$25:$D$34,2),VLOOKUP($G243,得点換算表!$E$25:$F$34,2)),"")</f>
        <v/>
      </c>
      <c r="AH243" s="142" t="str">
        <f>IF($H243&lt;&gt;"",IF($AD243=1,VLOOKUP($H243,得点換算表!$C$35:$D$44,2),VLOOKUP($H243,得点換算表!$E$35:$F$44,2)),"")</f>
        <v/>
      </c>
      <c r="AI243" s="142" t="str">
        <f>IF($I243&lt;&gt;"",IF($AD243=1,VLOOKUP($I243,得点換算表!$C$45:$D$55,2),VLOOKUP($I243,得点換算表!$E$45:$F$55,2)),"")</f>
        <v/>
      </c>
      <c r="AJ243" s="142" t="str">
        <f>IF($J243&lt;&gt;"",IF($AD243=1,VLOOKUP($J243,得点換算表!$C$56:$D$65,2),VLOOKUP($J243,得点換算表!$E$56:$F$65,2)),"")</f>
        <v/>
      </c>
      <c r="AK243" s="142" t="str">
        <f>IF($K243&lt;&gt;"",IF($AD243=1,VLOOKUP($K243,得点換算表!$C$66:$D$76,2),VLOOKUP($K243,得点換算表!$E$66:$F$76,2)),"")</f>
        <v/>
      </c>
      <c r="AL243" s="142" t="str">
        <f>IF($L243&lt;&gt;"",IF($AD243=1,VLOOKUP($L243,得点換算表!$C$77:$D$86,2),VLOOKUP($L243,得点換算表!$E$77:$F$86,2)),"")</f>
        <v/>
      </c>
      <c r="AM243" s="142" t="str">
        <f>IF($M243&lt;&gt;"",IF($AD243=1,VLOOKUP($M243,得点換算表!$C$87:$D$96,2),VLOOKUP($M243,得点換算表!$E$87:$F$96,2)),"")</f>
        <v/>
      </c>
      <c r="AN243" s="142" t="str">
        <f t="shared" si="21"/>
        <v/>
      </c>
      <c r="AO243" s="143" t="str">
        <f>IF(AND($AN243&lt;&gt;"",$AN243&gt;=8),VLOOKUP($AN243,得点換算表!$I$15:$J$19,2),"")</f>
        <v/>
      </c>
      <c r="AP243" s="105"/>
    </row>
    <row r="244" spans="1:42" x14ac:dyDescent="0.15">
      <c r="A244" s="11"/>
      <c r="B244" s="12"/>
      <c r="C244" s="13"/>
      <c r="D244" s="13"/>
      <c r="E244" s="14"/>
      <c r="F244" s="14"/>
      <c r="G244" s="14"/>
      <c r="H244" s="14"/>
      <c r="I244" s="15"/>
      <c r="J244" s="14"/>
      <c r="K244" s="13"/>
      <c r="L244" s="14"/>
      <c r="M244" s="14"/>
      <c r="N244" s="14"/>
      <c r="O244" s="14"/>
      <c r="P244" s="198"/>
      <c r="Q244" s="198"/>
      <c r="R244" s="198"/>
      <c r="S244" s="198"/>
      <c r="T244" s="198"/>
      <c r="U244" s="198"/>
      <c r="V244" s="198"/>
      <c r="W244" s="202">
        <f t="shared" si="19"/>
        <v>0</v>
      </c>
      <c r="X244" s="14"/>
      <c r="Y244" s="14"/>
      <c r="Z244" s="108"/>
      <c r="AA244" s="114"/>
      <c r="AB244" s="129"/>
      <c r="AC244" s="128"/>
      <c r="AD244" s="142" t="str">
        <f t="shared" si="20"/>
        <v/>
      </c>
      <c r="AE244" s="142" t="str">
        <f>IF($E244&lt;&gt;"",IF($AD244=1,VLOOKUP($E244,得点換算表!$C$5:$D$14,2),VLOOKUP($E244,得点換算表!$E$5:$F$14,2)),"")</f>
        <v/>
      </c>
      <c r="AF244" s="142" t="str">
        <f>IF($F244&lt;&gt;"",IF($AD244=1,VLOOKUP($F244,得点換算表!$C$15:$D$24,2),VLOOKUP($F244,得点換算表!$E$15:$F$24,2)),"")</f>
        <v/>
      </c>
      <c r="AG244" s="142" t="str">
        <f>IF($G244&lt;&gt;"",IF($AD244=1,VLOOKUP($G244,得点換算表!$C$25:$D$34,2),VLOOKUP($G244,得点換算表!$E$25:$F$34,2)),"")</f>
        <v/>
      </c>
      <c r="AH244" s="142" t="str">
        <f>IF($H244&lt;&gt;"",IF($AD244=1,VLOOKUP($H244,得点換算表!$C$35:$D$44,2),VLOOKUP($H244,得点換算表!$E$35:$F$44,2)),"")</f>
        <v/>
      </c>
      <c r="AI244" s="142" t="str">
        <f>IF($I244&lt;&gt;"",IF($AD244=1,VLOOKUP($I244,得点換算表!$C$45:$D$55,2),VLOOKUP($I244,得点換算表!$E$45:$F$55,2)),"")</f>
        <v/>
      </c>
      <c r="AJ244" s="142" t="str">
        <f>IF($J244&lt;&gt;"",IF($AD244=1,VLOOKUP($J244,得点換算表!$C$56:$D$65,2),VLOOKUP($J244,得点換算表!$E$56:$F$65,2)),"")</f>
        <v/>
      </c>
      <c r="AK244" s="142" t="str">
        <f>IF($K244&lt;&gt;"",IF($AD244=1,VLOOKUP($K244,得点換算表!$C$66:$D$76,2),VLOOKUP($K244,得点換算表!$E$66:$F$76,2)),"")</f>
        <v/>
      </c>
      <c r="AL244" s="142" t="str">
        <f>IF($L244&lt;&gt;"",IF($AD244=1,VLOOKUP($L244,得点換算表!$C$77:$D$86,2),VLOOKUP($L244,得点換算表!$E$77:$F$86,2)),"")</f>
        <v/>
      </c>
      <c r="AM244" s="142" t="str">
        <f>IF($M244&lt;&gt;"",IF($AD244=1,VLOOKUP($M244,得点換算表!$C$87:$D$96,2),VLOOKUP($M244,得点換算表!$E$87:$F$96,2)),"")</f>
        <v/>
      </c>
      <c r="AN244" s="142" t="str">
        <f t="shared" si="21"/>
        <v/>
      </c>
      <c r="AO244" s="143" t="str">
        <f>IF(AND($AN244&lt;&gt;"",$AN244&gt;=8),VLOOKUP($AN244,得点換算表!$I$15:$J$19,2),"")</f>
        <v/>
      </c>
      <c r="AP244" s="105"/>
    </row>
    <row r="245" spans="1:42" x14ac:dyDescent="0.15">
      <c r="A245" s="11"/>
      <c r="B245" s="12"/>
      <c r="C245" s="13"/>
      <c r="D245" s="13"/>
      <c r="E245" s="14"/>
      <c r="F245" s="14"/>
      <c r="G245" s="14"/>
      <c r="H245" s="14"/>
      <c r="I245" s="15"/>
      <c r="J245" s="14"/>
      <c r="K245" s="13"/>
      <c r="L245" s="14"/>
      <c r="M245" s="14"/>
      <c r="N245" s="14"/>
      <c r="O245" s="14"/>
      <c r="P245" s="198"/>
      <c r="Q245" s="198"/>
      <c r="R245" s="198"/>
      <c r="S245" s="198"/>
      <c r="T245" s="198"/>
      <c r="U245" s="198"/>
      <c r="V245" s="198"/>
      <c r="W245" s="202">
        <f t="shared" si="19"/>
        <v>0</v>
      </c>
      <c r="X245" s="14"/>
      <c r="Y245" s="14"/>
      <c r="Z245" s="108"/>
      <c r="AA245" s="114"/>
      <c r="AB245" s="129"/>
      <c r="AC245" s="128"/>
      <c r="AD245" s="142" t="str">
        <f t="shared" si="20"/>
        <v/>
      </c>
      <c r="AE245" s="142" t="str">
        <f>IF($E245&lt;&gt;"",IF($AD245=1,VLOOKUP($E245,得点換算表!$C$5:$D$14,2),VLOOKUP($E245,得点換算表!$E$5:$F$14,2)),"")</f>
        <v/>
      </c>
      <c r="AF245" s="142" t="str">
        <f>IF($F245&lt;&gt;"",IF($AD245=1,VLOOKUP($F245,得点換算表!$C$15:$D$24,2),VLOOKUP($F245,得点換算表!$E$15:$F$24,2)),"")</f>
        <v/>
      </c>
      <c r="AG245" s="142" t="str">
        <f>IF($G245&lt;&gt;"",IF($AD245=1,VLOOKUP($G245,得点換算表!$C$25:$D$34,2),VLOOKUP($G245,得点換算表!$E$25:$F$34,2)),"")</f>
        <v/>
      </c>
      <c r="AH245" s="142" t="str">
        <f>IF($H245&lt;&gt;"",IF($AD245=1,VLOOKUP($H245,得点換算表!$C$35:$D$44,2),VLOOKUP($H245,得点換算表!$E$35:$F$44,2)),"")</f>
        <v/>
      </c>
      <c r="AI245" s="142" t="str">
        <f>IF($I245&lt;&gt;"",IF($AD245=1,VLOOKUP($I245,得点換算表!$C$45:$D$55,2),VLOOKUP($I245,得点換算表!$E$45:$F$55,2)),"")</f>
        <v/>
      </c>
      <c r="AJ245" s="142" t="str">
        <f>IF($J245&lt;&gt;"",IF($AD245=1,VLOOKUP($J245,得点換算表!$C$56:$D$65,2),VLOOKUP($J245,得点換算表!$E$56:$F$65,2)),"")</f>
        <v/>
      </c>
      <c r="AK245" s="142" t="str">
        <f>IF($K245&lt;&gt;"",IF($AD245=1,VLOOKUP($K245,得点換算表!$C$66:$D$76,2),VLOOKUP($K245,得点換算表!$E$66:$F$76,2)),"")</f>
        <v/>
      </c>
      <c r="AL245" s="142" t="str">
        <f>IF($L245&lt;&gt;"",IF($AD245=1,VLOOKUP($L245,得点換算表!$C$77:$D$86,2),VLOOKUP($L245,得点換算表!$E$77:$F$86,2)),"")</f>
        <v/>
      </c>
      <c r="AM245" s="142" t="str">
        <f>IF($M245&lt;&gt;"",IF($AD245=1,VLOOKUP($M245,得点換算表!$C$87:$D$96,2),VLOOKUP($M245,得点換算表!$E$87:$F$96,2)),"")</f>
        <v/>
      </c>
      <c r="AN245" s="142" t="str">
        <f t="shared" si="21"/>
        <v/>
      </c>
      <c r="AO245" s="143" t="str">
        <f>IF(AND($AN245&lt;&gt;"",$AN245&gt;=8),VLOOKUP($AN245,得点換算表!$I$15:$J$19,2),"")</f>
        <v/>
      </c>
      <c r="AP245" s="105"/>
    </row>
    <row r="246" spans="1:42" x14ac:dyDescent="0.15">
      <c r="A246" s="11"/>
      <c r="B246" s="12"/>
      <c r="C246" s="13"/>
      <c r="D246" s="13"/>
      <c r="E246" s="14"/>
      <c r="F246" s="14"/>
      <c r="G246" s="14"/>
      <c r="H246" s="14"/>
      <c r="I246" s="15"/>
      <c r="J246" s="14"/>
      <c r="K246" s="13"/>
      <c r="L246" s="14"/>
      <c r="M246" s="14"/>
      <c r="N246" s="14"/>
      <c r="O246" s="14"/>
      <c r="P246" s="198"/>
      <c r="Q246" s="198"/>
      <c r="R246" s="198"/>
      <c r="S246" s="198"/>
      <c r="T246" s="198"/>
      <c r="U246" s="198"/>
      <c r="V246" s="198"/>
      <c r="W246" s="202">
        <f t="shared" si="19"/>
        <v>0</v>
      </c>
      <c r="X246" s="14"/>
      <c r="Y246" s="14"/>
      <c r="Z246" s="108"/>
      <c r="AA246" s="114"/>
      <c r="AB246" s="129"/>
      <c r="AC246" s="128"/>
      <c r="AD246" s="142" t="str">
        <f t="shared" si="20"/>
        <v/>
      </c>
      <c r="AE246" s="142" t="str">
        <f>IF($E246&lt;&gt;"",IF($AD246=1,VLOOKUP($E246,得点換算表!$C$5:$D$14,2),VLOOKUP($E246,得点換算表!$E$5:$F$14,2)),"")</f>
        <v/>
      </c>
      <c r="AF246" s="142" t="str">
        <f>IF($F246&lt;&gt;"",IF($AD246=1,VLOOKUP($F246,得点換算表!$C$15:$D$24,2),VLOOKUP($F246,得点換算表!$E$15:$F$24,2)),"")</f>
        <v/>
      </c>
      <c r="AG246" s="142" t="str">
        <f>IF($G246&lt;&gt;"",IF($AD246=1,VLOOKUP($G246,得点換算表!$C$25:$D$34,2),VLOOKUP($G246,得点換算表!$E$25:$F$34,2)),"")</f>
        <v/>
      </c>
      <c r="AH246" s="142" t="str">
        <f>IF($H246&lt;&gt;"",IF($AD246=1,VLOOKUP($H246,得点換算表!$C$35:$D$44,2),VLOOKUP($H246,得点換算表!$E$35:$F$44,2)),"")</f>
        <v/>
      </c>
      <c r="AI246" s="142" t="str">
        <f>IF($I246&lt;&gt;"",IF($AD246=1,VLOOKUP($I246,得点換算表!$C$45:$D$55,2),VLOOKUP($I246,得点換算表!$E$45:$F$55,2)),"")</f>
        <v/>
      </c>
      <c r="AJ246" s="142" t="str">
        <f>IF($J246&lt;&gt;"",IF($AD246=1,VLOOKUP($J246,得点換算表!$C$56:$D$65,2),VLOOKUP($J246,得点換算表!$E$56:$F$65,2)),"")</f>
        <v/>
      </c>
      <c r="AK246" s="142" t="str">
        <f>IF($K246&lt;&gt;"",IF($AD246=1,VLOOKUP($K246,得点換算表!$C$66:$D$76,2),VLOOKUP($K246,得点換算表!$E$66:$F$76,2)),"")</f>
        <v/>
      </c>
      <c r="AL246" s="142" t="str">
        <f>IF($L246&lt;&gt;"",IF($AD246=1,VLOOKUP($L246,得点換算表!$C$77:$D$86,2),VLOOKUP($L246,得点換算表!$E$77:$F$86,2)),"")</f>
        <v/>
      </c>
      <c r="AM246" s="142" t="str">
        <f>IF($M246&lt;&gt;"",IF($AD246=1,VLOOKUP($M246,得点換算表!$C$87:$D$96,2),VLOOKUP($M246,得点換算表!$E$87:$F$96,2)),"")</f>
        <v/>
      </c>
      <c r="AN246" s="142" t="str">
        <f t="shared" si="21"/>
        <v/>
      </c>
      <c r="AO246" s="143" t="str">
        <f>IF(AND($AN246&lt;&gt;"",$AN246&gt;=8),VLOOKUP($AN246,得点換算表!$I$15:$J$19,2),"")</f>
        <v/>
      </c>
      <c r="AP246" s="105"/>
    </row>
    <row r="247" spans="1:42" x14ac:dyDescent="0.15">
      <c r="A247" s="11"/>
      <c r="B247" s="12"/>
      <c r="C247" s="13"/>
      <c r="D247" s="13"/>
      <c r="E247" s="14"/>
      <c r="F247" s="14"/>
      <c r="G247" s="14"/>
      <c r="H247" s="14"/>
      <c r="I247" s="15"/>
      <c r="J247" s="14"/>
      <c r="K247" s="13"/>
      <c r="L247" s="14"/>
      <c r="M247" s="14"/>
      <c r="N247" s="14"/>
      <c r="O247" s="14"/>
      <c r="P247" s="198"/>
      <c r="Q247" s="198"/>
      <c r="R247" s="198"/>
      <c r="S247" s="198"/>
      <c r="T247" s="198"/>
      <c r="U247" s="198"/>
      <c r="V247" s="198"/>
      <c r="W247" s="202">
        <f t="shared" si="19"/>
        <v>0</v>
      </c>
      <c r="X247" s="14"/>
      <c r="Y247" s="14"/>
      <c r="Z247" s="108"/>
      <c r="AA247" s="114"/>
      <c r="AB247" s="129"/>
      <c r="AC247" s="128"/>
      <c r="AD247" s="142" t="str">
        <f t="shared" si="20"/>
        <v/>
      </c>
      <c r="AE247" s="142" t="str">
        <f>IF($E247&lt;&gt;"",IF($AD247=1,VLOOKUP($E247,得点換算表!$C$5:$D$14,2),VLOOKUP($E247,得点換算表!$E$5:$F$14,2)),"")</f>
        <v/>
      </c>
      <c r="AF247" s="142" t="str">
        <f>IF($F247&lt;&gt;"",IF($AD247=1,VLOOKUP($F247,得点換算表!$C$15:$D$24,2),VLOOKUP($F247,得点換算表!$E$15:$F$24,2)),"")</f>
        <v/>
      </c>
      <c r="AG247" s="142" t="str">
        <f>IF($G247&lt;&gt;"",IF($AD247=1,VLOOKUP($G247,得点換算表!$C$25:$D$34,2),VLOOKUP($G247,得点換算表!$E$25:$F$34,2)),"")</f>
        <v/>
      </c>
      <c r="AH247" s="142" t="str">
        <f>IF($H247&lt;&gt;"",IF($AD247=1,VLOOKUP($H247,得点換算表!$C$35:$D$44,2),VLOOKUP($H247,得点換算表!$E$35:$F$44,2)),"")</f>
        <v/>
      </c>
      <c r="AI247" s="142" t="str">
        <f>IF($I247&lt;&gt;"",IF($AD247=1,VLOOKUP($I247,得点換算表!$C$45:$D$55,2),VLOOKUP($I247,得点換算表!$E$45:$F$55,2)),"")</f>
        <v/>
      </c>
      <c r="AJ247" s="142" t="str">
        <f>IF($J247&lt;&gt;"",IF($AD247=1,VLOOKUP($J247,得点換算表!$C$56:$D$65,2),VLOOKUP($J247,得点換算表!$E$56:$F$65,2)),"")</f>
        <v/>
      </c>
      <c r="AK247" s="142" t="str">
        <f>IF($K247&lt;&gt;"",IF($AD247=1,VLOOKUP($K247,得点換算表!$C$66:$D$76,2),VLOOKUP($K247,得点換算表!$E$66:$F$76,2)),"")</f>
        <v/>
      </c>
      <c r="AL247" s="142" t="str">
        <f>IF($L247&lt;&gt;"",IF($AD247=1,VLOOKUP($L247,得点換算表!$C$77:$D$86,2),VLOOKUP($L247,得点換算表!$E$77:$F$86,2)),"")</f>
        <v/>
      </c>
      <c r="AM247" s="142" t="str">
        <f>IF($M247&lt;&gt;"",IF($AD247=1,VLOOKUP($M247,得点換算表!$C$87:$D$96,2),VLOOKUP($M247,得点換算表!$E$87:$F$96,2)),"")</f>
        <v/>
      </c>
      <c r="AN247" s="142" t="str">
        <f t="shared" si="21"/>
        <v/>
      </c>
      <c r="AO247" s="143" t="str">
        <f>IF(AND($AN247&lt;&gt;"",$AN247&gt;=8),VLOOKUP($AN247,得点換算表!$I$15:$J$19,2),"")</f>
        <v/>
      </c>
      <c r="AP247" s="105"/>
    </row>
    <row r="248" spans="1:42" x14ac:dyDescent="0.15">
      <c r="A248" s="11"/>
      <c r="B248" s="12"/>
      <c r="C248" s="13"/>
      <c r="D248" s="13"/>
      <c r="E248" s="14"/>
      <c r="F248" s="14"/>
      <c r="G248" s="14"/>
      <c r="H248" s="14"/>
      <c r="I248" s="15"/>
      <c r="J248" s="14"/>
      <c r="K248" s="13"/>
      <c r="L248" s="14"/>
      <c r="M248" s="14"/>
      <c r="N248" s="14"/>
      <c r="O248" s="14"/>
      <c r="P248" s="198"/>
      <c r="Q248" s="198"/>
      <c r="R248" s="198"/>
      <c r="S248" s="198"/>
      <c r="T248" s="198"/>
      <c r="U248" s="198"/>
      <c r="V248" s="198"/>
      <c r="W248" s="202">
        <f t="shared" si="19"/>
        <v>0</v>
      </c>
      <c r="X248" s="14"/>
      <c r="Y248" s="14"/>
      <c r="Z248" s="108"/>
      <c r="AA248" s="114"/>
      <c r="AB248" s="129"/>
      <c r="AC248" s="128"/>
      <c r="AD248" s="142" t="str">
        <f t="shared" si="20"/>
        <v/>
      </c>
      <c r="AE248" s="142" t="str">
        <f>IF($E248&lt;&gt;"",IF($AD248=1,VLOOKUP($E248,得点換算表!$C$5:$D$14,2),VLOOKUP($E248,得点換算表!$E$5:$F$14,2)),"")</f>
        <v/>
      </c>
      <c r="AF248" s="142" t="str">
        <f>IF($F248&lt;&gt;"",IF($AD248=1,VLOOKUP($F248,得点換算表!$C$15:$D$24,2),VLOOKUP($F248,得点換算表!$E$15:$F$24,2)),"")</f>
        <v/>
      </c>
      <c r="AG248" s="142" t="str">
        <f>IF($G248&lt;&gt;"",IF($AD248=1,VLOOKUP($G248,得点換算表!$C$25:$D$34,2),VLOOKUP($G248,得点換算表!$E$25:$F$34,2)),"")</f>
        <v/>
      </c>
      <c r="AH248" s="142" t="str">
        <f>IF($H248&lt;&gt;"",IF($AD248=1,VLOOKUP($H248,得点換算表!$C$35:$D$44,2),VLOOKUP($H248,得点換算表!$E$35:$F$44,2)),"")</f>
        <v/>
      </c>
      <c r="AI248" s="142" t="str">
        <f>IF($I248&lt;&gt;"",IF($AD248=1,VLOOKUP($I248,得点換算表!$C$45:$D$55,2),VLOOKUP($I248,得点換算表!$E$45:$F$55,2)),"")</f>
        <v/>
      </c>
      <c r="AJ248" s="142" t="str">
        <f>IF($J248&lt;&gt;"",IF($AD248=1,VLOOKUP($J248,得点換算表!$C$56:$D$65,2),VLOOKUP($J248,得点換算表!$E$56:$F$65,2)),"")</f>
        <v/>
      </c>
      <c r="AK248" s="142" t="str">
        <f>IF($K248&lt;&gt;"",IF($AD248=1,VLOOKUP($K248,得点換算表!$C$66:$D$76,2),VLOOKUP($K248,得点換算表!$E$66:$F$76,2)),"")</f>
        <v/>
      </c>
      <c r="AL248" s="142" t="str">
        <f>IF($L248&lt;&gt;"",IF($AD248=1,VLOOKUP($L248,得点換算表!$C$77:$D$86,2),VLOOKUP($L248,得点換算表!$E$77:$F$86,2)),"")</f>
        <v/>
      </c>
      <c r="AM248" s="142" t="str">
        <f>IF($M248&lt;&gt;"",IF($AD248=1,VLOOKUP($M248,得点換算表!$C$87:$D$96,2),VLOOKUP($M248,得点換算表!$E$87:$F$96,2)),"")</f>
        <v/>
      </c>
      <c r="AN248" s="142" t="str">
        <f t="shared" si="21"/>
        <v/>
      </c>
      <c r="AO248" s="143" t="str">
        <f>IF(AND($AN248&lt;&gt;"",$AN248&gt;=8),VLOOKUP($AN248,得点換算表!$I$15:$J$19,2),"")</f>
        <v/>
      </c>
      <c r="AP248" s="105"/>
    </row>
    <row r="249" spans="1:42" x14ac:dyDescent="0.15">
      <c r="A249" s="11"/>
      <c r="B249" s="12"/>
      <c r="C249" s="13"/>
      <c r="D249" s="13"/>
      <c r="E249" s="14"/>
      <c r="F249" s="14"/>
      <c r="G249" s="14"/>
      <c r="H249" s="14"/>
      <c r="I249" s="15"/>
      <c r="J249" s="14"/>
      <c r="K249" s="13"/>
      <c r="L249" s="14"/>
      <c r="M249" s="14"/>
      <c r="N249" s="14"/>
      <c r="O249" s="14"/>
      <c r="P249" s="198"/>
      <c r="Q249" s="198"/>
      <c r="R249" s="198"/>
      <c r="S249" s="198"/>
      <c r="T249" s="198"/>
      <c r="U249" s="198"/>
      <c r="V249" s="198"/>
      <c r="W249" s="202">
        <f t="shared" si="19"/>
        <v>0</v>
      </c>
      <c r="X249" s="14"/>
      <c r="Y249" s="14"/>
      <c r="Z249" s="108"/>
      <c r="AA249" s="114"/>
      <c r="AB249" s="129"/>
      <c r="AC249" s="128"/>
      <c r="AD249" s="142" t="str">
        <f t="shared" si="20"/>
        <v/>
      </c>
      <c r="AE249" s="142" t="str">
        <f>IF($E249&lt;&gt;"",IF($AD249=1,VLOOKUP($E249,得点換算表!$C$5:$D$14,2),VLOOKUP($E249,得点換算表!$E$5:$F$14,2)),"")</f>
        <v/>
      </c>
      <c r="AF249" s="142" t="str">
        <f>IF($F249&lt;&gt;"",IF($AD249=1,VLOOKUP($F249,得点換算表!$C$15:$D$24,2),VLOOKUP($F249,得点換算表!$E$15:$F$24,2)),"")</f>
        <v/>
      </c>
      <c r="AG249" s="142" t="str">
        <f>IF($G249&lt;&gt;"",IF($AD249=1,VLOOKUP($G249,得点換算表!$C$25:$D$34,2),VLOOKUP($G249,得点換算表!$E$25:$F$34,2)),"")</f>
        <v/>
      </c>
      <c r="AH249" s="142" t="str">
        <f>IF($H249&lt;&gt;"",IF($AD249=1,VLOOKUP($H249,得点換算表!$C$35:$D$44,2),VLOOKUP($H249,得点換算表!$E$35:$F$44,2)),"")</f>
        <v/>
      </c>
      <c r="AI249" s="142" t="str">
        <f>IF($I249&lt;&gt;"",IF($AD249=1,VLOOKUP($I249,得点換算表!$C$45:$D$55,2),VLOOKUP($I249,得点換算表!$E$45:$F$55,2)),"")</f>
        <v/>
      </c>
      <c r="AJ249" s="142" t="str">
        <f>IF($J249&lt;&gt;"",IF($AD249=1,VLOOKUP($J249,得点換算表!$C$56:$D$65,2),VLOOKUP($J249,得点換算表!$E$56:$F$65,2)),"")</f>
        <v/>
      </c>
      <c r="AK249" s="142" t="str">
        <f>IF($K249&lt;&gt;"",IF($AD249=1,VLOOKUP($K249,得点換算表!$C$66:$D$76,2),VLOOKUP($K249,得点換算表!$E$66:$F$76,2)),"")</f>
        <v/>
      </c>
      <c r="AL249" s="142" t="str">
        <f>IF($L249&lt;&gt;"",IF($AD249=1,VLOOKUP($L249,得点換算表!$C$77:$D$86,2),VLOOKUP($L249,得点換算表!$E$77:$F$86,2)),"")</f>
        <v/>
      </c>
      <c r="AM249" s="142" t="str">
        <f>IF($M249&lt;&gt;"",IF($AD249=1,VLOOKUP($M249,得点換算表!$C$87:$D$96,2),VLOOKUP($M249,得点換算表!$E$87:$F$96,2)),"")</f>
        <v/>
      </c>
      <c r="AN249" s="142" t="str">
        <f t="shared" si="21"/>
        <v/>
      </c>
      <c r="AO249" s="143" t="str">
        <f>IF(AND($AN249&lt;&gt;"",$AN249&gt;=8),VLOOKUP($AN249,得点換算表!$I$15:$J$19,2),"")</f>
        <v/>
      </c>
      <c r="AP249" s="105"/>
    </row>
    <row r="250" spans="1:42" x14ac:dyDescent="0.15">
      <c r="A250" s="11"/>
      <c r="B250" s="12"/>
      <c r="C250" s="13"/>
      <c r="D250" s="13"/>
      <c r="E250" s="14"/>
      <c r="F250" s="14"/>
      <c r="G250" s="14"/>
      <c r="H250" s="14"/>
      <c r="I250" s="15"/>
      <c r="J250" s="14"/>
      <c r="K250" s="13"/>
      <c r="L250" s="14"/>
      <c r="M250" s="14"/>
      <c r="N250" s="14"/>
      <c r="O250" s="14"/>
      <c r="P250" s="198"/>
      <c r="Q250" s="198"/>
      <c r="R250" s="198"/>
      <c r="S250" s="198"/>
      <c r="T250" s="198"/>
      <c r="U250" s="198"/>
      <c r="V250" s="198"/>
      <c r="W250" s="202">
        <f t="shared" si="19"/>
        <v>0</v>
      </c>
      <c r="X250" s="14"/>
      <c r="Y250" s="14"/>
      <c r="Z250" s="108"/>
      <c r="AA250" s="114"/>
      <c r="AB250" s="129"/>
      <c r="AC250" s="128"/>
      <c r="AD250" s="142" t="str">
        <f t="shared" si="20"/>
        <v/>
      </c>
      <c r="AE250" s="142" t="str">
        <f>IF($E250&lt;&gt;"",IF($AD250=1,VLOOKUP($E250,得点換算表!$C$5:$D$14,2),VLOOKUP($E250,得点換算表!$E$5:$F$14,2)),"")</f>
        <v/>
      </c>
      <c r="AF250" s="142" t="str">
        <f>IF($F250&lt;&gt;"",IF($AD250=1,VLOOKUP($F250,得点換算表!$C$15:$D$24,2),VLOOKUP($F250,得点換算表!$E$15:$F$24,2)),"")</f>
        <v/>
      </c>
      <c r="AG250" s="142" t="str">
        <f>IF($G250&lt;&gt;"",IF($AD250=1,VLOOKUP($G250,得点換算表!$C$25:$D$34,2),VLOOKUP($G250,得点換算表!$E$25:$F$34,2)),"")</f>
        <v/>
      </c>
      <c r="AH250" s="142" t="str">
        <f>IF($H250&lt;&gt;"",IF($AD250=1,VLOOKUP($H250,得点換算表!$C$35:$D$44,2),VLOOKUP($H250,得点換算表!$E$35:$F$44,2)),"")</f>
        <v/>
      </c>
      <c r="AI250" s="142" t="str">
        <f>IF($I250&lt;&gt;"",IF($AD250=1,VLOOKUP($I250,得点換算表!$C$45:$D$55,2),VLOOKUP($I250,得点換算表!$E$45:$F$55,2)),"")</f>
        <v/>
      </c>
      <c r="AJ250" s="142" t="str">
        <f>IF($J250&lt;&gt;"",IF($AD250=1,VLOOKUP($J250,得点換算表!$C$56:$D$65,2),VLOOKUP($J250,得点換算表!$E$56:$F$65,2)),"")</f>
        <v/>
      </c>
      <c r="AK250" s="142" t="str">
        <f>IF($K250&lt;&gt;"",IF($AD250=1,VLOOKUP($K250,得点換算表!$C$66:$D$76,2),VLOOKUP($K250,得点換算表!$E$66:$F$76,2)),"")</f>
        <v/>
      </c>
      <c r="AL250" s="142" t="str">
        <f>IF($L250&lt;&gt;"",IF($AD250=1,VLOOKUP($L250,得点換算表!$C$77:$D$86,2),VLOOKUP($L250,得点換算表!$E$77:$F$86,2)),"")</f>
        <v/>
      </c>
      <c r="AM250" s="142" t="str">
        <f>IF($M250&lt;&gt;"",IF($AD250=1,VLOOKUP($M250,得点換算表!$C$87:$D$96,2),VLOOKUP($M250,得点換算表!$E$87:$F$96,2)),"")</f>
        <v/>
      </c>
      <c r="AN250" s="142" t="str">
        <f t="shared" si="21"/>
        <v/>
      </c>
      <c r="AO250" s="143" t="str">
        <f>IF(AND($AN250&lt;&gt;"",$AN250&gt;=8),VLOOKUP($AN250,得点換算表!$I$15:$J$19,2),"")</f>
        <v/>
      </c>
      <c r="AP250" s="105"/>
    </row>
    <row r="251" spans="1:42" x14ac:dyDescent="0.15">
      <c r="A251" s="11"/>
      <c r="B251" s="12"/>
      <c r="C251" s="13"/>
      <c r="D251" s="13"/>
      <c r="E251" s="14"/>
      <c r="F251" s="14"/>
      <c r="G251" s="14"/>
      <c r="H251" s="14"/>
      <c r="I251" s="15"/>
      <c r="J251" s="14"/>
      <c r="K251" s="13"/>
      <c r="L251" s="14"/>
      <c r="M251" s="14"/>
      <c r="N251" s="14"/>
      <c r="O251" s="14"/>
      <c r="P251" s="198"/>
      <c r="Q251" s="198"/>
      <c r="R251" s="198"/>
      <c r="S251" s="198"/>
      <c r="T251" s="198"/>
      <c r="U251" s="198"/>
      <c r="V251" s="198"/>
      <c r="W251" s="202">
        <f t="shared" si="19"/>
        <v>0</v>
      </c>
      <c r="X251" s="14"/>
      <c r="Y251" s="14"/>
      <c r="Z251" s="108"/>
      <c r="AA251" s="114"/>
      <c r="AB251" s="129"/>
      <c r="AC251" s="128"/>
      <c r="AD251" s="142" t="str">
        <f t="shared" si="20"/>
        <v/>
      </c>
      <c r="AE251" s="142" t="str">
        <f>IF($E251&lt;&gt;"",IF($AD251=1,VLOOKUP($E251,得点換算表!$C$5:$D$14,2),VLOOKUP($E251,得点換算表!$E$5:$F$14,2)),"")</f>
        <v/>
      </c>
      <c r="AF251" s="142" t="str">
        <f>IF($F251&lt;&gt;"",IF($AD251=1,VLOOKUP($F251,得点換算表!$C$15:$D$24,2),VLOOKUP($F251,得点換算表!$E$15:$F$24,2)),"")</f>
        <v/>
      </c>
      <c r="AG251" s="142" t="str">
        <f>IF($G251&lt;&gt;"",IF($AD251=1,VLOOKUP($G251,得点換算表!$C$25:$D$34,2),VLOOKUP($G251,得点換算表!$E$25:$F$34,2)),"")</f>
        <v/>
      </c>
      <c r="AH251" s="142" t="str">
        <f>IF($H251&lt;&gt;"",IF($AD251=1,VLOOKUP($H251,得点換算表!$C$35:$D$44,2),VLOOKUP($H251,得点換算表!$E$35:$F$44,2)),"")</f>
        <v/>
      </c>
      <c r="AI251" s="142" t="str">
        <f>IF($I251&lt;&gt;"",IF($AD251=1,VLOOKUP($I251,得点換算表!$C$45:$D$55,2),VLOOKUP($I251,得点換算表!$E$45:$F$55,2)),"")</f>
        <v/>
      </c>
      <c r="AJ251" s="142" t="str">
        <f>IF($J251&lt;&gt;"",IF($AD251=1,VLOOKUP($J251,得点換算表!$C$56:$D$65,2),VLOOKUP($J251,得点換算表!$E$56:$F$65,2)),"")</f>
        <v/>
      </c>
      <c r="AK251" s="142" t="str">
        <f>IF($K251&lt;&gt;"",IF($AD251=1,VLOOKUP($K251,得点換算表!$C$66:$D$76,2),VLOOKUP($K251,得点換算表!$E$66:$F$76,2)),"")</f>
        <v/>
      </c>
      <c r="AL251" s="142" t="str">
        <f>IF($L251&lt;&gt;"",IF($AD251=1,VLOOKUP($L251,得点換算表!$C$77:$D$86,2),VLOOKUP($L251,得点換算表!$E$77:$F$86,2)),"")</f>
        <v/>
      </c>
      <c r="AM251" s="142" t="str">
        <f>IF($M251&lt;&gt;"",IF($AD251=1,VLOOKUP($M251,得点換算表!$C$87:$D$96,2),VLOOKUP($M251,得点換算表!$E$87:$F$96,2)),"")</f>
        <v/>
      </c>
      <c r="AN251" s="142" t="str">
        <f t="shared" si="21"/>
        <v/>
      </c>
      <c r="AO251" s="143" t="str">
        <f>IF(AND($AN251&lt;&gt;"",$AN251&gt;=8),VLOOKUP($AN251,得点換算表!$I$15:$J$19,2),"")</f>
        <v/>
      </c>
      <c r="AP251" s="105"/>
    </row>
    <row r="252" spans="1:42" x14ac:dyDescent="0.15">
      <c r="A252" s="11"/>
      <c r="B252" s="12"/>
      <c r="C252" s="13"/>
      <c r="D252" s="13"/>
      <c r="E252" s="14"/>
      <c r="F252" s="14"/>
      <c r="G252" s="14"/>
      <c r="H252" s="14"/>
      <c r="I252" s="15"/>
      <c r="J252" s="14"/>
      <c r="K252" s="13"/>
      <c r="L252" s="14"/>
      <c r="M252" s="14"/>
      <c r="N252" s="14"/>
      <c r="O252" s="14"/>
      <c r="P252" s="198"/>
      <c r="Q252" s="198"/>
      <c r="R252" s="198"/>
      <c r="S252" s="198"/>
      <c r="T252" s="198"/>
      <c r="U252" s="198"/>
      <c r="V252" s="198"/>
      <c r="W252" s="202">
        <f t="shared" si="19"/>
        <v>0</v>
      </c>
      <c r="X252" s="14"/>
      <c r="Y252" s="14"/>
      <c r="Z252" s="108"/>
      <c r="AA252" s="114"/>
      <c r="AB252" s="129"/>
      <c r="AC252" s="128"/>
      <c r="AD252" s="142" t="str">
        <f t="shared" si="20"/>
        <v/>
      </c>
      <c r="AE252" s="142" t="str">
        <f>IF($E252&lt;&gt;"",IF($AD252=1,VLOOKUP($E252,得点換算表!$C$5:$D$14,2),VLOOKUP($E252,得点換算表!$E$5:$F$14,2)),"")</f>
        <v/>
      </c>
      <c r="AF252" s="142" t="str">
        <f>IF($F252&lt;&gt;"",IF($AD252=1,VLOOKUP($F252,得点換算表!$C$15:$D$24,2),VLOOKUP($F252,得点換算表!$E$15:$F$24,2)),"")</f>
        <v/>
      </c>
      <c r="AG252" s="142" t="str">
        <f>IF($G252&lt;&gt;"",IF($AD252=1,VLOOKUP($G252,得点換算表!$C$25:$D$34,2),VLOOKUP($G252,得点換算表!$E$25:$F$34,2)),"")</f>
        <v/>
      </c>
      <c r="AH252" s="142" t="str">
        <f>IF($H252&lt;&gt;"",IF($AD252=1,VLOOKUP($H252,得点換算表!$C$35:$D$44,2),VLOOKUP($H252,得点換算表!$E$35:$F$44,2)),"")</f>
        <v/>
      </c>
      <c r="AI252" s="142" t="str">
        <f>IF($I252&lt;&gt;"",IF($AD252=1,VLOOKUP($I252,得点換算表!$C$45:$D$55,2),VLOOKUP($I252,得点換算表!$E$45:$F$55,2)),"")</f>
        <v/>
      </c>
      <c r="AJ252" s="142" t="str">
        <f>IF($J252&lt;&gt;"",IF($AD252=1,VLOOKUP($J252,得点換算表!$C$56:$D$65,2),VLOOKUP($J252,得点換算表!$E$56:$F$65,2)),"")</f>
        <v/>
      </c>
      <c r="AK252" s="142" t="str">
        <f>IF($K252&lt;&gt;"",IF($AD252=1,VLOOKUP($K252,得点換算表!$C$66:$D$76,2),VLOOKUP($K252,得点換算表!$E$66:$F$76,2)),"")</f>
        <v/>
      </c>
      <c r="AL252" s="142" t="str">
        <f>IF($L252&lt;&gt;"",IF($AD252=1,VLOOKUP($L252,得点換算表!$C$77:$D$86,2),VLOOKUP($L252,得点換算表!$E$77:$F$86,2)),"")</f>
        <v/>
      </c>
      <c r="AM252" s="142" t="str">
        <f>IF($M252&lt;&gt;"",IF($AD252=1,VLOOKUP($M252,得点換算表!$C$87:$D$96,2),VLOOKUP($M252,得点換算表!$E$87:$F$96,2)),"")</f>
        <v/>
      </c>
      <c r="AN252" s="142" t="str">
        <f t="shared" si="21"/>
        <v/>
      </c>
      <c r="AO252" s="143" t="str">
        <f>IF(AND($AN252&lt;&gt;"",$AN252&gt;=8),VLOOKUP($AN252,得点換算表!$I$15:$J$19,2),"")</f>
        <v/>
      </c>
      <c r="AP252" s="105"/>
    </row>
    <row r="253" spans="1:42" x14ac:dyDescent="0.15">
      <c r="A253" s="11"/>
      <c r="B253" s="12"/>
      <c r="C253" s="13"/>
      <c r="D253" s="13"/>
      <c r="E253" s="14"/>
      <c r="F253" s="14"/>
      <c r="G253" s="14"/>
      <c r="H253" s="14"/>
      <c r="I253" s="15"/>
      <c r="J253" s="14"/>
      <c r="K253" s="13"/>
      <c r="L253" s="14"/>
      <c r="M253" s="14"/>
      <c r="N253" s="14"/>
      <c r="O253" s="14"/>
      <c r="P253" s="198"/>
      <c r="Q253" s="198"/>
      <c r="R253" s="198"/>
      <c r="S253" s="198"/>
      <c r="T253" s="198"/>
      <c r="U253" s="198"/>
      <c r="V253" s="198"/>
      <c r="W253" s="202">
        <f t="shared" si="19"/>
        <v>0</v>
      </c>
      <c r="X253" s="14"/>
      <c r="Y253" s="14"/>
      <c r="Z253" s="108"/>
      <c r="AA253" s="114"/>
      <c r="AB253" s="129"/>
      <c r="AC253" s="128"/>
      <c r="AD253" s="142" t="str">
        <f t="shared" si="20"/>
        <v/>
      </c>
      <c r="AE253" s="142" t="str">
        <f>IF($E253&lt;&gt;"",IF($AD253=1,VLOOKUP($E253,得点換算表!$C$5:$D$14,2),VLOOKUP($E253,得点換算表!$E$5:$F$14,2)),"")</f>
        <v/>
      </c>
      <c r="AF253" s="142" t="str">
        <f>IF($F253&lt;&gt;"",IF($AD253=1,VLOOKUP($F253,得点換算表!$C$15:$D$24,2),VLOOKUP($F253,得点換算表!$E$15:$F$24,2)),"")</f>
        <v/>
      </c>
      <c r="AG253" s="142" t="str">
        <f>IF($G253&lt;&gt;"",IF($AD253=1,VLOOKUP($G253,得点換算表!$C$25:$D$34,2),VLOOKUP($G253,得点換算表!$E$25:$F$34,2)),"")</f>
        <v/>
      </c>
      <c r="AH253" s="142" t="str">
        <f>IF($H253&lt;&gt;"",IF($AD253=1,VLOOKUP($H253,得点換算表!$C$35:$D$44,2),VLOOKUP($H253,得点換算表!$E$35:$F$44,2)),"")</f>
        <v/>
      </c>
      <c r="AI253" s="142" t="str">
        <f>IF($I253&lt;&gt;"",IF($AD253=1,VLOOKUP($I253,得点換算表!$C$45:$D$55,2),VLOOKUP($I253,得点換算表!$E$45:$F$55,2)),"")</f>
        <v/>
      </c>
      <c r="AJ253" s="142" t="str">
        <f>IF($J253&lt;&gt;"",IF($AD253=1,VLOOKUP($J253,得点換算表!$C$56:$D$65,2),VLOOKUP($J253,得点換算表!$E$56:$F$65,2)),"")</f>
        <v/>
      </c>
      <c r="AK253" s="142" t="str">
        <f>IF($K253&lt;&gt;"",IF($AD253=1,VLOOKUP($K253,得点換算表!$C$66:$D$76,2),VLOOKUP($K253,得点換算表!$E$66:$F$76,2)),"")</f>
        <v/>
      </c>
      <c r="AL253" s="142" t="str">
        <f>IF($L253&lt;&gt;"",IF($AD253=1,VLOOKUP($L253,得点換算表!$C$77:$D$86,2),VLOOKUP($L253,得点換算表!$E$77:$F$86,2)),"")</f>
        <v/>
      </c>
      <c r="AM253" s="142" t="str">
        <f>IF($M253&lt;&gt;"",IF($AD253=1,VLOOKUP($M253,得点換算表!$C$87:$D$96,2),VLOOKUP($M253,得点換算表!$E$87:$F$96,2)),"")</f>
        <v/>
      </c>
      <c r="AN253" s="142" t="str">
        <f t="shared" si="21"/>
        <v/>
      </c>
      <c r="AO253" s="143" t="str">
        <f>IF(AND($AN253&lt;&gt;"",$AN253&gt;=8),VLOOKUP($AN253,得点換算表!$I$15:$J$19,2),"")</f>
        <v/>
      </c>
      <c r="AP253" s="105"/>
    </row>
    <row r="254" spans="1:42" x14ac:dyDescent="0.15">
      <c r="A254" s="11"/>
      <c r="B254" s="12"/>
      <c r="C254" s="13"/>
      <c r="D254" s="13"/>
      <c r="E254" s="14"/>
      <c r="F254" s="14"/>
      <c r="G254" s="14"/>
      <c r="H254" s="14"/>
      <c r="I254" s="15"/>
      <c r="J254" s="14"/>
      <c r="K254" s="13"/>
      <c r="L254" s="14"/>
      <c r="M254" s="14"/>
      <c r="N254" s="14"/>
      <c r="O254" s="14"/>
      <c r="P254" s="198"/>
      <c r="Q254" s="198"/>
      <c r="R254" s="198"/>
      <c r="S254" s="198"/>
      <c r="T254" s="198"/>
      <c r="U254" s="198"/>
      <c r="V254" s="198"/>
      <c r="W254" s="202">
        <f t="shared" si="19"/>
        <v>0</v>
      </c>
      <c r="X254" s="14"/>
      <c r="Y254" s="14"/>
      <c r="Z254" s="108"/>
      <c r="AA254" s="114"/>
      <c r="AB254" s="129"/>
      <c r="AC254" s="128"/>
      <c r="AD254" s="142" t="str">
        <f t="shared" si="20"/>
        <v/>
      </c>
      <c r="AE254" s="142" t="str">
        <f>IF($E254&lt;&gt;"",IF($AD254=1,VLOOKUP($E254,得点換算表!$C$5:$D$14,2),VLOOKUP($E254,得点換算表!$E$5:$F$14,2)),"")</f>
        <v/>
      </c>
      <c r="AF254" s="142" t="str">
        <f>IF($F254&lt;&gt;"",IF($AD254=1,VLOOKUP($F254,得点換算表!$C$15:$D$24,2),VLOOKUP($F254,得点換算表!$E$15:$F$24,2)),"")</f>
        <v/>
      </c>
      <c r="AG254" s="142" t="str">
        <f>IF($G254&lt;&gt;"",IF($AD254=1,VLOOKUP($G254,得点換算表!$C$25:$D$34,2),VLOOKUP($G254,得点換算表!$E$25:$F$34,2)),"")</f>
        <v/>
      </c>
      <c r="AH254" s="142" t="str">
        <f>IF($H254&lt;&gt;"",IF($AD254=1,VLOOKUP($H254,得点換算表!$C$35:$D$44,2),VLOOKUP($H254,得点換算表!$E$35:$F$44,2)),"")</f>
        <v/>
      </c>
      <c r="AI254" s="142" t="str">
        <f>IF($I254&lt;&gt;"",IF($AD254=1,VLOOKUP($I254,得点換算表!$C$45:$D$55,2),VLOOKUP($I254,得点換算表!$E$45:$F$55,2)),"")</f>
        <v/>
      </c>
      <c r="AJ254" s="142" t="str">
        <f>IF($J254&lt;&gt;"",IF($AD254=1,VLOOKUP($J254,得点換算表!$C$56:$D$65,2),VLOOKUP($J254,得点換算表!$E$56:$F$65,2)),"")</f>
        <v/>
      </c>
      <c r="AK254" s="142" t="str">
        <f>IF($K254&lt;&gt;"",IF($AD254=1,VLOOKUP($K254,得点換算表!$C$66:$D$76,2),VLOOKUP($K254,得点換算表!$E$66:$F$76,2)),"")</f>
        <v/>
      </c>
      <c r="AL254" s="142" t="str">
        <f>IF($L254&lt;&gt;"",IF($AD254=1,VLOOKUP($L254,得点換算表!$C$77:$D$86,2),VLOOKUP($L254,得点換算表!$E$77:$F$86,2)),"")</f>
        <v/>
      </c>
      <c r="AM254" s="142" t="str">
        <f>IF($M254&lt;&gt;"",IF($AD254=1,VLOOKUP($M254,得点換算表!$C$87:$D$96,2),VLOOKUP($M254,得点換算表!$E$87:$F$96,2)),"")</f>
        <v/>
      </c>
      <c r="AN254" s="142" t="str">
        <f t="shared" si="21"/>
        <v/>
      </c>
      <c r="AO254" s="143" t="str">
        <f>IF(AND($AN254&lt;&gt;"",$AN254&gt;=8),VLOOKUP($AN254,得点換算表!$I$15:$J$19,2),"")</f>
        <v/>
      </c>
      <c r="AP254" s="105"/>
    </row>
    <row r="255" spans="1:42" x14ac:dyDescent="0.15">
      <c r="A255" s="11"/>
      <c r="B255" s="12"/>
      <c r="C255" s="13"/>
      <c r="D255" s="13"/>
      <c r="E255" s="14"/>
      <c r="F255" s="14"/>
      <c r="G255" s="14"/>
      <c r="H255" s="14"/>
      <c r="I255" s="15"/>
      <c r="J255" s="14"/>
      <c r="K255" s="13"/>
      <c r="L255" s="14"/>
      <c r="M255" s="14"/>
      <c r="N255" s="14"/>
      <c r="O255" s="14"/>
      <c r="P255" s="198"/>
      <c r="Q255" s="198"/>
      <c r="R255" s="198"/>
      <c r="S255" s="198"/>
      <c r="T255" s="198"/>
      <c r="U255" s="198"/>
      <c r="V255" s="198"/>
      <c r="W255" s="202">
        <f t="shared" si="19"/>
        <v>0</v>
      </c>
      <c r="X255" s="14"/>
      <c r="Y255" s="14"/>
      <c r="Z255" s="108"/>
      <c r="AA255" s="114"/>
      <c r="AB255" s="129"/>
      <c r="AC255" s="128"/>
      <c r="AD255" s="142" t="str">
        <f t="shared" si="20"/>
        <v/>
      </c>
      <c r="AE255" s="142" t="str">
        <f>IF($E255&lt;&gt;"",IF($AD255=1,VLOOKUP($E255,得点換算表!$C$5:$D$14,2),VLOOKUP($E255,得点換算表!$E$5:$F$14,2)),"")</f>
        <v/>
      </c>
      <c r="AF255" s="142" t="str">
        <f>IF($F255&lt;&gt;"",IF($AD255=1,VLOOKUP($F255,得点換算表!$C$15:$D$24,2),VLOOKUP($F255,得点換算表!$E$15:$F$24,2)),"")</f>
        <v/>
      </c>
      <c r="AG255" s="142" t="str">
        <f>IF($G255&lt;&gt;"",IF($AD255=1,VLOOKUP($G255,得点換算表!$C$25:$D$34,2),VLOOKUP($G255,得点換算表!$E$25:$F$34,2)),"")</f>
        <v/>
      </c>
      <c r="AH255" s="142" t="str">
        <f>IF($H255&lt;&gt;"",IF($AD255=1,VLOOKUP($H255,得点換算表!$C$35:$D$44,2),VLOOKUP($H255,得点換算表!$E$35:$F$44,2)),"")</f>
        <v/>
      </c>
      <c r="AI255" s="142" t="str">
        <f>IF($I255&lt;&gt;"",IF($AD255=1,VLOOKUP($I255,得点換算表!$C$45:$D$55,2),VLOOKUP($I255,得点換算表!$E$45:$F$55,2)),"")</f>
        <v/>
      </c>
      <c r="AJ255" s="142" t="str">
        <f>IF($J255&lt;&gt;"",IF($AD255=1,VLOOKUP($J255,得点換算表!$C$56:$D$65,2),VLOOKUP($J255,得点換算表!$E$56:$F$65,2)),"")</f>
        <v/>
      </c>
      <c r="AK255" s="142" t="str">
        <f>IF($K255&lt;&gt;"",IF($AD255=1,VLOOKUP($K255,得点換算表!$C$66:$D$76,2),VLOOKUP($K255,得点換算表!$E$66:$F$76,2)),"")</f>
        <v/>
      </c>
      <c r="AL255" s="142" t="str">
        <f>IF($L255&lt;&gt;"",IF($AD255=1,VLOOKUP($L255,得点換算表!$C$77:$D$86,2),VLOOKUP($L255,得点換算表!$E$77:$F$86,2)),"")</f>
        <v/>
      </c>
      <c r="AM255" s="142" t="str">
        <f>IF($M255&lt;&gt;"",IF($AD255=1,VLOOKUP($M255,得点換算表!$C$87:$D$96,2),VLOOKUP($M255,得点換算表!$E$87:$F$96,2)),"")</f>
        <v/>
      </c>
      <c r="AN255" s="142" t="str">
        <f t="shared" si="21"/>
        <v/>
      </c>
      <c r="AO255" s="143" t="str">
        <f>IF(AND($AN255&lt;&gt;"",$AN255&gt;=8),VLOOKUP($AN255,得点換算表!$I$15:$J$19,2),"")</f>
        <v/>
      </c>
      <c r="AP255" s="105"/>
    </row>
    <row r="256" spans="1:42" x14ac:dyDescent="0.15">
      <c r="A256" s="11"/>
      <c r="B256" s="12"/>
      <c r="C256" s="13"/>
      <c r="D256" s="13"/>
      <c r="E256" s="14"/>
      <c r="F256" s="14"/>
      <c r="G256" s="14"/>
      <c r="H256" s="14"/>
      <c r="I256" s="15"/>
      <c r="J256" s="14"/>
      <c r="K256" s="13"/>
      <c r="L256" s="14"/>
      <c r="M256" s="14"/>
      <c r="N256" s="14"/>
      <c r="O256" s="14"/>
      <c r="P256" s="198"/>
      <c r="Q256" s="198"/>
      <c r="R256" s="198"/>
      <c r="S256" s="198"/>
      <c r="T256" s="198"/>
      <c r="U256" s="198"/>
      <c r="V256" s="198"/>
      <c r="W256" s="202">
        <f t="shared" si="19"/>
        <v>0</v>
      </c>
      <c r="X256" s="14"/>
      <c r="Y256" s="14"/>
      <c r="Z256" s="108"/>
      <c r="AA256" s="114"/>
      <c r="AB256" s="129"/>
      <c r="AC256" s="128"/>
      <c r="AD256" s="142" t="str">
        <f t="shared" si="20"/>
        <v/>
      </c>
      <c r="AE256" s="142" t="str">
        <f>IF($E256&lt;&gt;"",IF($AD256=1,VLOOKUP($E256,得点換算表!$C$5:$D$14,2),VLOOKUP($E256,得点換算表!$E$5:$F$14,2)),"")</f>
        <v/>
      </c>
      <c r="AF256" s="142" t="str">
        <f>IF($F256&lt;&gt;"",IF($AD256=1,VLOOKUP($F256,得点換算表!$C$15:$D$24,2),VLOOKUP($F256,得点換算表!$E$15:$F$24,2)),"")</f>
        <v/>
      </c>
      <c r="AG256" s="142" t="str">
        <f>IF($G256&lt;&gt;"",IF($AD256=1,VLOOKUP($G256,得点換算表!$C$25:$D$34,2),VLOOKUP($G256,得点換算表!$E$25:$F$34,2)),"")</f>
        <v/>
      </c>
      <c r="AH256" s="142" t="str">
        <f>IF($H256&lt;&gt;"",IF($AD256=1,VLOOKUP($H256,得点換算表!$C$35:$D$44,2),VLOOKUP($H256,得点換算表!$E$35:$F$44,2)),"")</f>
        <v/>
      </c>
      <c r="AI256" s="142" t="str">
        <f>IF($I256&lt;&gt;"",IF($AD256=1,VLOOKUP($I256,得点換算表!$C$45:$D$55,2),VLOOKUP($I256,得点換算表!$E$45:$F$55,2)),"")</f>
        <v/>
      </c>
      <c r="AJ256" s="142" t="str">
        <f>IF($J256&lt;&gt;"",IF($AD256=1,VLOOKUP($J256,得点換算表!$C$56:$D$65,2),VLOOKUP($J256,得点換算表!$E$56:$F$65,2)),"")</f>
        <v/>
      </c>
      <c r="AK256" s="142" t="str">
        <f>IF($K256&lt;&gt;"",IF($AD256=1,VLOOKUP($K256,得点換算表!$C$66:$D$76,2),VLOOKUP($K256,得点換算表!$E$66:$F$76,2)),"")</f>
        <v/>
      </c>
      <c r="AL256" s="142" t="str">
        <f>IF($L256&lt;&gt;"",IF($AD256=1,VLOOKUP($L256,得点換算表!$C$77:$D$86,2),VLOOKUP($L256,得点換算表!$E$77:$F$86,2)),"")</f>
        <v/>
      </c>
      <c r="AM256" s="142" t="str">
        <f>IF($M256&lt;&gt;"",IF($AD256=1,VLOOKUP($M256,得点換算表!$C$87:$D$96,2),VLOOKUP($M256,得点換算表!$E$87:$F$96,2)),"")</f>
        <v/>
      </c>
      <c r="AN256" s="142" t="str">
        <f t="shared" si="21"/>
        <v/>
      </c>
      <c r="AO256" s="143" t="str">
        <f>IF(AND($AN256&lt;&gt;"",$AN256&gt;=8),VLOOKUP($AN256,得点換算表!$I$15:$J$19,2),"")</f>
        <v/>
      </c>
      <c r="AP256" s="105"/>
    </row>
    <row r="257" spans="1:42" x14ac:dyDescent="0.15">
      <c r="A257" s="11"/>
      <c r="B257" s="12"/>
      <c r="C257" s="13"/>
      <c r="D257" s="13"/>
      <c r="E257" s="14"/>
      <c r="F257" s="14"/>
      <c r="G257" s="14"/>
      <c r="H257" s="14"/>
      <c r="I257" s="15"/>
      <c r="J257" s="14"/>
      <c r="K257" s="13"/>
      <c r="L257" s="14"/>
      <c r="M257" s="14"/>
      <c r="N257" s="14"/>
      <c r="O257" s="14"/>
      <c r="P257" s="198"/>
      <c r="Q257" s="198"/>
      <c r="R257" s="198"/>
      <c r="S257" s="198"/>
      <c r="T257" s="198"/>
      <c r="U257" s="198"/>
      <c r="V257" s="198"/>
      <c r="W257" s="202">
        <f t="shared" si="19"/>
        <v>0</v>
      </c>
      <c r="X257" s="14"/>
      <c r="Y257" s="14"/>
      <c r="Z257" s="108"/>
      <c r="AA257" s="114"/>
      <c r="AB257" s="129"/>
      <c r="AC257" s="128"/>
      <c r="AD257" s="142" t="str">
        <f t="shared" si="20"/>
        <v/>
      </c>
      <c r="AE257" s="142" t="str">
        <f>IF($E257&lt;&gt;"",IF($AD257=1,VLOOKUP($E257,得点換算表!$C$5:$D$14,2),VLOOKUP($E257,得点換算表!$E$5:$F$14,2)),"")</f>
        <v/>
      </c>
      <c r="AF257" s="142" t="str">
        <f>IF($F257&lt;&gt;"",IF($AD257=1,VLOOKUP($F257,得点換算表!$C$15:$D$24,2),VLOOKUP($F257,得点換算表!$E$15:$F$24,2)),"")</f>
        <v/>
      </c>
      <c r="AG257" s="142" t="str">
        <f>IF($G257&lt;&gt;"",IF($AD257=1,VLOOKUP($G257,得点換算表!$C$25:$D$34,2),VLOOKUP($G257,得点換算表!$E$25:$F$34,2)),"")</f>
        <v/>
      </c>
      <c r="AH257" s="142" t="str">
        <f>IF($H257&lt;&gt;"",IF($AD257=1,VLOOKUP($H257,得点換算表!$C$35:$D$44,2),VLOOKUP($H257,得点換算表!$E$35:$F$44,2)),"")</f>
        <v/>
      </c>
      <c r="AI257" s="142" t="str">
        <f>IF($I257&lt;&gt;"",IF($AD257=1,VLOOKUP($I257,得点換算表!$C$45:$D$55,2),VLOOKUP($I257,得点換算表!$E$45:$F$55,2)),"")</f>
        <v/>
      </c>
      <c r="AJ257" s="142" t="str">
        <f>IF($J257&lt;&gt;"",IF($AD257=1,VLOOKUP($J257,得点換算表!$C$56:$D$65,2),VLOOKUP($J257,得点換算表!$E$56:$F$65,2)),"")</f>
        <v/>
      </c>
      <c r="AK257" s="142" t="str">
        <f>IF($K257&lt;&gt;"",IF($AD257=1,VLOOKUP($K257,得点換算表!$C$66:$D$76,2),VLOOKUP($K257,得点換算表!$E$66:$F$76,2)),"")</f>
        <v/>
      </c>
      <c r="AL257" s="142" t="str">
        <f>IF($L257&lt;&gt;"",IF($AD257=1,VLOOKUP($L257,得点換算表!$C$77:$D$86,2),VLOOKUP($L257,得点換算表!$E$77:$F$86,2)),"")</f>
        <v/>
      </c>
      <c r="AM257" s="142" t="str">
        <f>IF($M257&lt;&gt;"",IF($AD257=1,VLOOKUP($M257,得点換算表!$C$87:$D$96,2),VLOOKUP($M257,得点換算表!$E$87:$F$96,2)),"")</f>
        <v/>
      </c>
      <c r="AN257" s="142" t="str">
        <f t="shared" si="21"/>
        <v/>
      </c>
      <c r="AO257" s="143" t="str">
        <f>IF(AND($AN257&lt;&gt;"",$AN257&gt;=8),VLOOKUP($AN257,得点換算表!$I$15:$J$19,2),"")</f>
        <v/>
      </c>
      <c r="AP257" s="105"/>
    </row>
    <row r="258" spans="1:42" x14ac:dyDescent="0.15">
      <c r="A258" s="11"/>
      <c r="B258" s="12"/>
      <c r="C258" s="13"/>
      <c r="D258" s="13"/>
      <c r="E258" s="14"/>
      <c r="F258" s="14"/>
      <c r="G258" s="14"/>
      <c r="H258" s="14"/>
      <c r="I258" s="15"/>
      <c r="J258" s="14"/>
      <c r="K258" s="13"/>
      <c r="L258" s="14"/>
      <c r="M258" s="14"/>
      <c r="N258" s="14"/>
      <c r="O258" s="14"/>
      <c r="P258" s="198"/>
      <c r="Q258" s="198"/>
      <c r="R258" s="198"/>
      <c r="S258" s="198"/>
      <c r="T258" s="198"/>
      <c r="U258" s="198"/>
      <c r="V258" s="198"/>
      <c r="W258" s="202">
        <f t="shared" si="19"/>
        <v>0</v>
      </c>
      <c r="X258" s="14"/>
      <c r="Y258" s="14"/>
      <c r="Z258" s="108"/>
      <c r="AA258" s="114"/>
      <c r="AB258" s="129"/>
      <c r="AC258" s="128"/>
      <c r="AD258" s="142" t="str">
        <f t="shared" si="20"/>
        <v/>
      </c>
      <c r="AE258" s="142" t="str">
        <f>IF($E258&lt;&gt;"",IF($AD258=1,VLOOKUP($E258,得点換算表!$C$5:$D$14,2),VLOOKUP($E258,得点換算表!$E$5:$F$14,2)),"")</f>
        <v/>
      </c>
      <c r="AF258" s="142" t="str">
        <f>IF($F258&lt;&gt;"",IF($AD258=1,VLOOKUP($F258,得点換算表!$C$15:$D$24,2),VLOOKUP($F258,得点換算表!$E$15:$F$24,2)),"")</f>
        <v/>
      </c>
      <c r="AG258" s="142" t="str">
        <f>IF($G258&lt;&gt;"",IF($AD258=1,VLOOKUP($G258,得点換算表!$C$25:$D$34,2),VLOOKUP($G258,得点換算表!$E$25:$F$34,2)),"")</f>
        <v/>
      </c>
      <c r="AH258" s="142" t="str">
        <f>IF($H258&lt;&gt;"",IF($AD258=1,VLOOKUP($H258,得点換算表!$C$35:$D$44,2),VLOOKUP($H258,得点換算表!$E$35:$F$44,2)),"")</f>
        <v/>
      </c>
      <c r="AI258" s="142" t="str">
        <f>IF($I258&lt;&gt;"",IF($AD258=1,VLOOKUP($I258,得点換算表!$C$45:$D$55,2),VLOOKUP($I258,得点換算表!$E$45:$F$55,2)),"")</f>
        <v/>
      </c>
      <c r="AJ258" s="142" t="str">
        <f>IF($J258&lt;&gt;"",IF($AD258=1,VLOOKUP($J258,得点換算表!$C$56:$D$65,2),VLOOKUP($J258,得点換算表!$E$56:$F$65,2)),"")</f>
        <v/>
      </c>
      <c r="AK258" s="142" t="str">
        <f>IF($K258&lt;&gt;"",IF($AD258=1,VLOOKUP($K258,得点換算表!$C$66:$D$76,2),VLOOKUP($K258,得点換算表!$E$66:$F$76,2)),"")</f>
        <v/>
      </c>
      <c r="AL258" s="142" t="str">
        <f>IF($L258&lt;&gt;"",IF($AD258=1,VLOOKUP($L258,得点換算表!$C$77:$D$86,2),VLOOKUP($L258,得点換算表!$E$77:$F$86,2)),"")</f>
        <v/>
      </c>
      <c r="AM258" s="142" t="str">
        <f>IF($M258&lt;&gt;"",IF($AD258=1,VLOOKUP($M258,得点換算表!$C$87:$D$96,2),VLOOKUP($M258,得点換算表!$E$87:$F$96,2)),"")</f>
        <v/>
      </c>
      <c r="AN258" s="142" t="str">
        <f t="shared" si="21"/>
        <v/>
      </c>
      <c r="AO258" s="143" t="str">
        <f>IF(AND($AN258&lt;&gt;"",$AN258&gt;=8),VLOOKUP($AN258,得点換算表!$I$15:$J$19,2),"")</f>
        <v/>
      </c>
      <c r="AP258" s="105"/>
    </row>
    <row r="259" spans="1:42" x14ac:dyDescent="0.15">
      <c r="A259" s="11"/>
      <c r="B259" s="12"/>
      <c r="C259" s="13"/>
      <c r="D259" s="13"/>
      <c r="E259" s="14"/>
      <c r="F259" s="14"/>
      <c r="G259" s="14"/>
      <c r="H259" s="14"/>
      <c r="I259" s="15"/>
      <c r="J259" s="14"/>
      <c r="K259" s="13"/>
      <c r="L259" s="14"/>
      <c r="M259" s="14"/>
      <c r="N259" s="14"/>
      <c r="O259" s="14"/>
      <c r="P259" s="198"/>
      <c r="Q259" s="198"/>
      <c r="R259" s="198"/>
      <c r="S259" s="198"/>
      <c r="T259" s="198"/>
      <c r="U259" s="198"/>
      <c r="V259" s="198"/>
      <c r="W259" s="202">
        <f t="shared" ref="W259:W322" si="22">SUM(P259:V259)</f>
        <v>0</v>
      </c>
      <c r="X259" s="14"/>
      <c r="Y259" s="14"/>
      <c r="Z259" s="108"/>
      <c r="AA259" s="114"/>
      <c r="AB259" s="129"/>
      <c r="AC259" s="128"/>
      <c r="AD259" s="142" t="str">
        <f t="shared" ref="AD259:AD322" si="23">IF($A259&lt;&gt;"",$A259,"")</f>
        <v/>
      </c>
      <c r="AE259" s="142" t="str">
        <f>IF($E259&lt;&gt;"",IF($AD259=1,VLOOKUP($E259,得点換算表!$C$5:$D$14,2),VLOOKUP($E259,得点換算表!$E$5:$F$14,2)),"")</f>
        <v/>
      </c>
      <c r="AF259" s="142" t="str">
        <f>IF($F259&lt;&gt;"",IF($AD259=1,VLOOKUP($F259,得点換算表!$C$15:$D$24,2),VLOOKUP($F259,得点換算表!$E$15:$F$24,2)),"")</f>
        <v/>
      </c>
      <c r="AG259" s="142" t="str">
        <f>IF($G259&lt;&gt;"",IF($AD259=1,VLOOKUP($G259,得点換算表!$C$25:$D$34,2),VLOOKUP($G259,得点換算表!$E$25:$F$34,2)),"")</f>
        <v/>
      </c>
      <c r="AH259" s="142" t="str">
        <f>IF($H259&lt;&gt;"",IF($AD259=1,VLOOKUP($H259,得点換算表!$C$35:$D$44,2),VLOOKUP($H259,得点換算表!$E$35:$F$44,2)),"")</f>
        <v/>
      </c>
      <c r="AI259" s="142" t="str">
        <f>IF($I259&lt;&gt;"",IF($AD259=1,VLOOKUP($I259,得点換算表!$C$45:$D$55,2),VLOOKUP($I259,得点換算表!$E$45:$F$55,2)),"")</f>
        <v/>
      </c>
      <c r="AJ259" s="142" t="str">
        <f>IF($J259&lt;&gt;"",IF($AD259=1,VLOOKUP($J259,得点換算表!$C$56:$D$65,2),VLOOKUP($J259,得点換算表!$E$56:$F$65,2)),"")</f>
        <v/>
      </c>
      <c r="AK259" s="142" t="str">
        <f>IF($K259&lt;&gt;"",IF($AD259=1,VLOOKUP($K259,得点換算表!$C$66:$D$76,2),VLOOKUP($K259,得点換算表!$E$66:$F$76,2)),"")</f>
        <v/>
      </c>
      <c r="AL259" s="142" t="str">
        <f>IF($L259&lt;&gt;"",IF($AD259=1,VLOOKUP($L259,得点換算表!$C$77:$D$86,2),VLOOKUP($L259,得点換算表!$E$77:$F$86,2)),"")</f>
        <v/>
      </c>
      <c r="AM259" s="142" t="str">
        <f>IF($M259&lt;&gt;"",IF($AD259=1,VLOOKUP($M259,得点換算表!$C$87:$D$96,2),VLOOKUP($M259,得点換算表!$E$87:$F$96,2)),"")</f>
        <v/>
      </c>
      <c r="AN259" s="142" t="str">
        <f t="shared" ref="AN259:AN322" si="24">IF(AND($AD259&lt;&gt;"",COUNT(AE259:AM259)&gt;7),IF(AND(AI259&lt;&gt;"",AJ259&lt;&gt;""),IF(AI259&gt;=AJ259,SUM(AE259:AI259,AK259:AM259),IF(AI259&lt;AJ259,SUM(AE259:AH259,AJ259:AM259),"")),IF(AND(AI259&lt;&gt;"",AJ259=""),SUM(AE259:AI259,AK259:AM259),IF(AND(AI259="",AJ259&lt;&gt;""),SUM(AE259:AH259,AJ259:AM259),""))),"")</f>
        <v/>
      </c>
      <c r="AO259" s="143" t="str">
        <f>IF(AND($AN259&lt;&gt;"",$AN259&gt;=8),VLOOKUP($AN259,得点換算表!$I$15:$J$19,2),"")</f>
        <v/>
      </c>
      <c r="AP259" s="105"/>
    </row>
    <row r="260" spans="1:42" x14ac:dyDescent="0.15">
      <c r="A260" s="11"/>
      <c r="B260" s="12"/>
      <c r="C260" s="13"/>
      <c r="D260" s="13"/>
      <c r="E260" s="14"/>
      <c r="F260" s="14"/>
      <c r="G260" s="14"/>
      <c r="H260" s="14"/>
      <c r="I260" s="15"/>
      <c r="J260" s="14"/>
      <c r="K260" s="13"/>
      <c r="L260" s="14"/>
      <c r="M260" s="14"/>
      <c r="N260" s="14"/>
      <c r="O260" s="14"/>
      <c r="P260" s="198"/>
      <c r="Q260" s="198"/>
      <c r="R260" s="198"/>
      <c r="S260" s="198"/>
      <c r="T260" s="198"/>
      <c r="U260" s="198"/>
      <c r="V260" s="198"/>
      <c r="W260" s="202">
        <f t="shared" si="22"/>
        <v>0</v>
      </c>
      <c r="X260" s="14"/>
      <c r="Y260" s="14"/>
      <c r="Z260" s="108"/>
      <c r="AA260" s="114"/>
      <c r="AB260" s="129"/>
      <c r="AC260" s="128"/>
      <c r="AD260" s="142" t="str">
        <f t="shared" si="23"/>
        <v/>
      </c>
      <c r="AE260" s="142" t="str">
        <f>IF($E260&lt;&gt;"",IF($AD260=1,VLOOKUP($E260,得点換算表!$C$5:$D$14,2),VLOOKUP($E260,得点換算表!$E$5:$F$14,2)),"")</f>
        <v/>
      </c>
      <c r="AF260" s="142" t="str">
        <f>IF($F260&lt;&gt;"",IF($AD260=1,VLOOKUP($F260,得点換算表!$C$15:$D$24,2),VLOOKUP($F260,得点換算表!$E$15:$F$24,2)),"")</f>
        <v/>
      </c>
      <c r="AG260" s="142" t="str">
        <f>IF($G260&lt;&gt;"",IF($AD260=1,VLOOKUP($G260,得点換算表!$C$25:$D$34,2),VLOOKUP($G260,得点換算表!$E$25:$F$34,2)),"")</f>
        <v/>
      </c>
      <c r="AH260" s="142" t="str">
        <f>IF($H260&lt;&gt;"",IF($AD260=1,VLOOKUP($H260,得点換算表!$C$35:$D$44,2),VLOOKUP($H260,得点換算表!$E$35:$F$44,2)),"")</f>
        <v/>
      </c>
      <c r="AI260" s="142" t="str">
        <f>IF($I260&lt;&gt;"",IF($AD260=1,VLOOKUP($I260,得点換算表!$C$45:$D$55,2),VLOOKUP($I260,得点換算表!$E$45:$F$55,2)),"")</f>
        <v/>
      </c>
      <c r="AJ260" s="142" t="str">
        <f>IF($J260&lt;&gt;"",IF($AD260=1,VLOOKUP($J260,得点換算表!$C$56:$D$65,2),VLOOKUP($J260,得点換算表!$E$56:$F$65,2)),"")</f>
        <v/>
      </c>
      <c r="AK260" s="142" t="str">
        <f>IF($K260&lt;&gt;"",IF($AD260=1,VLOOKUP($K260,得点換算表!$C$66:$D$76,2),VLOOKUP($K260,得点換算表!$E$66:$F$76,2)),"")</f>
        <v/>
      </c>
      <c r="AL260" s="142" t="str">
        <f>IF($L260&lt;&gt;"",IF($AD260=1,VLOOKUP($L260,得点換算表!$C$77:$D$86,2),VLOOKUP($L260,得点換算表!$E$77:$F$86,2)),"")</f>
        <v/>
      </c>
      <c r="AM260" s="142" t="str">
        <f>IF($M260&lt;&gt;"",IF($AD260=1,VLOOKUP($M260,得点換算表!$C$87:$D$96,2),VLOOKUP($M260,得点換算表!$E$87:$F$96,2)),"")</f>
        <v/>
      </c>
      <c r="AN260" s="142" t="str">
        <f t="shared" si="24"/>
        <v/>
      </c>
      <c r="AO260" s="143" t="str">
        <f>IF(AND($AN260&lt;&gt;"",$AN260&gt;=8),VLOOKUP($AN260,得点換算表!$I$15:$J$19,2),"")</f>
        <v/>
      </c>
      <c r="AP260" s="105"/>
    </row>
    <row r="261" spans="1:42" x14ac:dyDescent="0.15">
      <c r="A261" s="11"/>
      <c r="B261" s="12"/>
      <c r="C261" s="13"/>
      <c r="D261" s="13"/>
      <c r="E261" s="14"/>
      <c r="F261" s="14"/>
      <c r="G261" s="14"/>
      <c r="H261" s="14"/>
      <c r="I261" s="15"/>
      <c r="J261" s="14"/>
      <c r="K261" s="13"/>
      <c r="L261" s="14"/>
      <c r="M261" s="14"/>
      <c r="N261" s="14"/>
      <c r="O261" s="14"/>
      <c r="P261" s="198"/>
      <c r="Q261" s="198"/>
      <c r="R261" s="198"/>
      <c r="S261" s="198"/>
      <c r="T261" s="198"/>
      <c r="U261" s="198"/>
      <c r="V261" s="198"/>
      <c r="W261" s="202">
        <f t="shared" si="22"/>
        <v>0</v>
      </c>
      <c r="X261" s="14"/>
      <c r="Y261" s="14"/>
      <c r="Z261" s="108"/>
      <c r="AA261" s="114"/>
      <c r="AB261" s="129"/>
      <c r="AC261" s="128"/>
      <c r="AD261" s="142" t="str">
        <f t="shared" si="23"/>
        <v/>
      </c>
      <c r="AE261" s="142" t="str">
        <f>IF($E261&lt;&gt;"",IF($AD261=1,VLOOKUP($E261,得点換算表!$C$5:$D$14,2),VLOOKUP($E261,得点換算表!$E$5:$F$14,2)),"")</f>
        <v/>
      </c>
      <c r="AF261" s="142" t="str">
        <f>IF($F261&lt;&gt;"",IF($AD261=1,VLOOKUP($F261,得点換算表!$C$15:$D$24,2),VLOOKUP($F261,得点換算表!$E$15:$F$24,2)),"")</f>
        <v/>
      </c>
      <c r="AG261" s="142" t="str">
        <f>IF($G261&lt;&gt;"",IF($AD261=1,VLOOKUP($G261,得点換算表!$C$25:$D$34,2),VLOOKUP($G261,得点換算表!$E$25:$F$34,2)),"")</f>
        <v/>
      </c>
      <c r="AH261" s="142" t="str">
        <f>IF($H261&lt;&gt;"",IF($AD261=1,VLOOKUP($H261,得点換算表!$C$35:$D$44,2),VLOOKUP($H261,得点換算表!$E$35:$F$44,2)),"")</f>
        <v/>
      </c>
      <c r="AI261" s="142" t="str">
        <f>IF($I261&lt;&gt;"",IF($AD261=1,VLOOKUP($I261,得点換算表!$C$45:$D$55,2),VLOOKUP($I261,得点換算表!$E$45:$F$55,2)),"")</f>
        <v/>
      </c>
      <c r="AJ261" s="142" t="str">
        <f>IF($J261&lt;&gt;"",IF($AD261=1,VLOOKUP($J261,得点換算表!$C$56:$D$65,2),VLOOKUP($J261,得点換算表!$E$56:$F$65,2)),"")</f>
        <v/>
      </c>
      <c r="AK261" s="142" t="str">
        <f>IF($K261&lt;&gt;"",IF($AD261=1,VLOOKUP($K261,得点換算表!$C$66:$D$76,2),VLOOKUP($K261,得点換算表!$E$66:$F$76,2)),"")</f>
        <v/>
      </c>
      <c r="AL261" s="142" t="str">
        <f>IF($L261&lt;&gt;"",IF($AD261=1,VLOOKUP($L261,得点換算表!$C$77:$D$86,2),VLOOKUP($L261,得点換算表!$E$77:$F$86,2)),"")</f>
        <v/>
      </c>
      <c r="AM261" s="142" t="str">
        <f>IF($M261&lt;&gt;"",IF($AD261=1,VLOOKUP($M261,得点換算表!$C$87:$D$96,2),VLOOKUP($M261,得点換算表!$E$87:$F$96,2)),"")</f>
        <v/>
      </c>
      <c r="AN261" s="142" t="str">
        <f t="shared" si="24"/>
        <v/>
      </c>
      <c r="AO261" s="143" t="str">
        <f>IF(AND($AN261&lt;&gt;"",$AN261&gt;=8),VLOOKUP($AN261,得点換算表!$I$15:$J$19,2),"")</f>
        <v/>
      </c>
      <c r="AP261" s="105"/>
    </row>
    <row r="262" spans="1:42" x14ac:dyDescent="0.15">
      <c r="A262" s="11"/>
      <c r="B262" s="12"/>
      <c r="C262" s="13"/>
      <c r="D262" s="13"/>
      <c r="E262" s="14"/>
      <c r="F262" s="14"/>
      <c r="G262" s="14"/>
      <c r="H262" s="14"/>
      <c r="I262" s="15"/>
      <c r="J262" s="14"/>
      <c r="K262" s="13"/>
      <c r="L262" s="14"/>
      <c r="M262" s="14"/>
      <c r="N262" s="14"/>
      <c r="O262" s="14"/>
      <c r="P262" s="198"/>
      <c r="Q262" s="198"/>
      <c r="R262" s="198"/>
      <c r="S262" s="198"/>
      <c r="T262" s="198"/>
      <c r="U262" s="198"/>
      <c r="V262" s="198"/>
      <c r="W262" s="202">
        <f t="shared" si="22"/>
        <v>0</v>
      </c>
      <c r="X262" s="14"/>
      <c r="Y262" s="14"/>
      <c r="Z262" s="108"/>
      <c r="AA262" s="114"/>
      <c r="AB262" s="129"/>
      <c r="AC262" s="128"/>
      <c r="AD262" s="142" t="str">
        <f t="shared" si="23"/>
        <v/>
      </c>
      <c r="AE262" s="142" t="str">
        <f>IF($E262&lt;&gt;"",IF($AD262=1,VLOOKUP($E262,得点換算表!$C$5:$D$14,2),VLOOKUP($E262,得点換算表!$E$5:$F$14,2)),"")</f>
        <v/>
      </c>
      <c r="AF262" s="142" t="str">
        <f>IF($F262&lt;&gt;"",IF($AD262=1,VLOOKUP($F262,得点換算表!$C$15:$D$24,2),VLOOKUP($F262,得点換算表!$E$15:$F$24,2)),"")</f>
        <v/>
      </c>
      <c r="AG262" s="142" t="str">
        <f>IF($G262&lt;&gt;"",IF($AD262=1,VLOOKUP($G262,得点換算表!$C$25:$D$34,2),VLOOKUP($G262,得点換算表!$E$25:$F$34,2)),"")</f>
        <v/>
      </c>
      <c r="AH262" s="142" t="str">
        <f>IF($H262&lt;&gt;"",IF($AD262=1,VLOOKUP($H262,得点換算表!$C$35:$D$44,2),VLOOKUP($H262,得点換算表!$E$35:$F$44,2)),"")</f>
        <v/>
      </c>
      <c r="AI262" s="142" t="str">
        <f>IF($I262&lt;&gt;"",IF($AD262=1,VLOOKUP($I262,得点換算表!$C$45:$D$55,2),VLOOKUP($I262,得点換算表!$E$45:$F$55,2)),"")</f>
        <v/>
      </c>
      <c r="AJ262" s="142" t="str">
        <f>IF($J262&lt;&gt;"",IF($AD262=1,VLOOKUP($J262,得点換算表!$C$56:$D$65,2),VLOOKUP($J262,得点換算表!$E$56:$F$65,2)),"")</f>
        <v/>
      </c>
      <c r="AK262" s="142" t="str">
        <f>IF($K262&lt;&gt;"",IF($AD262=1,VLOOKUP($K262,得点換算表!$C$66:$D$76,2),VLOOKUP($K262,得点換算表!$E$66:$F$76,2)),"")</f>
        <v/>
      </c>
      <c r="AL262" s="142" t="str">
        <f>IF($L262&lt;&gt;"",IF($AD262=1,VLOOKUP($L262,得点換算表!$C$77:$D$86,2),VLOOKUP($L262,得点換算表!$E$77:$F$86,2)),"")</f>
        <v/>
      </c>
      <c r="AM262" s="142" t="str">
        <f>IF($M262&lt;&gt;"",IF($AD262=1,VLOOKUP($M262,得点換算表!$C$87:$D$96,2),VLOOKUP($M262,得点換算表!$E$87:$F$96,2)),"")</f>
        <v/>
      </c>
      <c r="AN262" s="142" t="str">
        <f t="shared" si="24"/>
        <v/>
      </c>
      <c r="AO262" s="143" t="str">
        <f>IF(AND($AN262&lt;&gt;"",$AN262&gt;=8),VLOOKUP($AN262,得点換算表!$I$15:$J$19,2),"")</f>
        <v/>
      </c>
      <c r="AP262" s="105"/>
    </row>
    <row r="263" spans="1:42" x14ac:dyDescent="0.15">
      <c r="A263" s="11"/>
      <c r="B263" s="12"/>
      <c r="C263" s="13"/>
      <c r="D263" s="13"/>
      <c r="E263" s="14"/>
      <c r="F263" s="14"/>
      <c r="G263" s="14"/>
      <c r="H263" s="14"/>
      <c r="I263" s="15"/>
      <c r="J263" s="14"/>
      <c r="K263" s="13"/>
      <c r="L263" s="14"/>
      <c r="M263" s="14"/>
      <c r="N263" s="14"/>
      <c r="O263" s="14"/>
      <c r="P263" s="198"/>
      <c r="Q263" s="198"/>
      <c r="R263" s="198"/>
      <c r="S263" s="198"/>
      <c r="T263" s="198"/>
      <c r="U263" s="198"/>
      <c r="V263" s="198"/>
      <c r="W263" s="202">
        <f t="shared" si="22"/>
        <v>0</v>
      </c>
      <c r="X263" s="14"/>
      <c r="Y263" s="14"/>
      <c r="Z263" s="108"/>
      <c r="AA263" s="114"/>
      <c r="AB263" s="129"/>
      <c r="AC263" s="128"/>
      <c r="AD263" s="142" t="str">
        <f t="shared" si="23"/>
        <v/>
      </c>
      <c r="AE263" s="142" t="str">
        <f>IF($E263&lt;&gt;"",IF($AD263=1,VLOOKUP($E263,得点換算表!$C$5:$D$14,2),VLOOKUP($E263,得点換算表!$E$5:$F$14,2)),"")</f>
        <v/>
      </c>
      <c r="AF263" s="142" t="str">
        <f>IF($F263&lt;&gt;"",IF($AD263=1,VLOOKUP($F263,得点換算表!$C$15:$D$24,2),VLOOKUP($F263,得点換算表!$E$15:$F$24,2)),"")</f>
        <v/>
      </c>
      <c r="AG263" s="142" t="str">
        <f>IF($G263&lt;&gt;"",IF($AD263=1,VLOOKUP($G263,得点換算表!$C$25:$D$34,2),VLOOKUP($G263,得点換算表!$E$25:$F$34,2)),"")</f>
        <v/>
      </c>
      <c r="AH263" s="142" t="str">
        <f>IF($H263&lt;&gt;"",IF($AD263=1,VLOOKUP($H263,得点換算表!$C$35:$D$44,2),VLOOKUP($H263,得点換算表!$E$35:$F$44,2)),"")</f>
        <v/>
      </c>
      <c r="AI263" s="142" t="str">
        <f>IF($I263&lt;&gt;"",IF($AD263=1,VLOOKUP($I263,得点換算表!$C$45:$D$55,2),VLOOKUP($I263,得点換算表!$E$45:$F$55,2)),"")</f>
        <v/>
      </c>
      <c r="AJ263" s="142" t="str">
        <f>IF($J263&lt;&gt;"",IF($AD263=1,VLOOKUP($J263,得点換算表!$C$56:$D$65,2),VLOOKUP($J263,得点換算表!$E$56:$F$65,2)),"")</f>
        <v/>
      </c>
      <c r="AK263" s="142" t="str">
        <f>IF($K263&lt;&gt;"",IF($AD263=1,VLOOKUP($K263,得点換算表!$C$66:$D$76,2),VLOOKUP($K263,得点換算表!$E$66:$F$76,2)),"")</f>
        <v/>
      </c>
      <c r="AL263" s="142" t="str">
        <f>IF($L263&lt;&gt;"",IF($AD263=1,VLOOKUP($L263,得点換算表!$C$77:$D$86,2),VLOOKUP($L263,得点換算表!$E$77:$F$86,2)),"")</f>
        <v/>
      </c>
      <c r="AM263" s="142" t="str">
        <f>IF($M263&lt;&gt;"",IF($AD263=1,VLOOKUP($M263,得点換算表!$C$87:$D$96,2),VLOOKUP($M263,得点換算表!$E$87:$F$96,2)),"")</f>
        <v/>
      </c>
      <c r="AN263" s="142" t="str">
        <f t="shared" si="24"/>
        <v/>
      </c>
      <c r="AO263" s="143" t="str">
        <f>IF(AND($AN263&lt;&gt;"",$AN263&gt;=8),VLOOKUP($AN263,得点換算表!$I$15:$J$19,2),"")</f>
        <v/>
      </c>
      <c r="AP263" s="105"/>
    </row>
    <row r="264" spans="1:42" x14ac:dyDescent="0.15">
      <c r="A264" s="11"/>
      <c r="B264" s="12"/>
      <c r="C264" s="13"/>
      <c r="D264" s="13"/>
      <c r="E264" s="14"/>
      <c r="F264" s="14"/>
      <c r="G264" s="14"/>
      <c r="H264" s="14"/>
      <c r="I264" s="15"/>
      <c r="J264" s="14"/>
      <c r="K264" s="13"/>
      <c r="L264" s="14"/>
      <c r="M264" s="14"/>
      <c r="N264" s="14"/>
      <c r="O264" s="14"/>
      <c r="P264" s="198"/>
      <c r="Q264" s="198"/>
      <c r="R264" s="198"/>
      <c r="S264" s="198"/>
      <c r="T264" s="198"/>
      <c r="U264" s="198"/>
      <c r="V264" s="198"/>
      <c r="W264" s="202">
        <f t="shared" si="22"/>
        <v>0</v>
      </c>
      <c r="X264" s="14"/>
      <c r="Y264" s="14"/>
      <c r="Z264" s="108"/>
      <c r="AA264" s="114"/>
      <c r="AB264" s="129"/>
      <c r="AC264" s="128"/>
      <c r="AD264" s="142" t="str">
        <f t="shared" si="23"/>
        <v/>
      </c>
      <c r="AE264" s="142" t="str">
        <f>IF($E264&lt;&gt;"",IF($AD264=1,VLOOKUP($E264,得点換算表!$C$5:$D$14,2),VLOOKUP($E264,得点換算表!$E$5:$F$14,2)),"")</f>
        <v/>
      </c>
      <c r="AF264" s="142" t="str">
        <f>IF($F264&lt;&gt;"",IF($AD264=1,VLOOKUP($F264,得点換算表!$C$15:$D$24,2),VLOOKUP($F264,得点換算表!$E$15:$F$24,2)),"")</f>
        <v/>
      </c>
      <c r="AG264" s="142" t="str">
        <f>IF($G264&lt;&gt;"",IF($AD264=1,VLOOKUP($G264,得点換算表!$C$25:$D$34,2),VLOOKUP($G264,得点換算表!$E$25:$F$34,2)),"")</f>
        <v/>
      </c>
      <c r="AH264" s="142" t="str">
        <f>IF($H264&lt;&gt;"",IF($AD264=1,VLOOKUP($H264,得点換算表!$C$35:$D$44,2),VLOOKUP($H264,得点換算表!$E$35:$F$44,2)),"")</f>
        <v/>
      </c>
      <c r="AI264" s="142" t="str">
        <f>IF($I264&lt;&gt;"",IF($AD264=1,VLOOKUP($I264,得点換算表!$C$45:$D$55,2),VLOOKUP($I264,得点換算表!$E$45:$F$55,2)),"")</f>
        <v/>
      </c>
      <c r="AJ264" s="142" t="str">
        <f>IF($J264&lt;&gt;"",IF($AD264=1,VLOOKUP($J264,得点換算表!$C$56:$D$65,2),VLOOKUP($J264,得点換算表!$E$56:$F$65,2)),"")</f>
        <v/>
      </c>
      <c r="AK264" s="142" t="str">
        <f>IF($K264&lt;&gt;"",IF($AD264=1,VLOOKUP($K264,得点換算表!$C$66:$D$76,2),VLOOKUP($K264,得点換算表!$E$66:$F$76,2)),"")</f>
        <v/>
      </c>
      <c r="AL264" s="142" t="str">
        <f>IF($L264&lt;&gt;"",IF($AD264=1,VLOOKUP($L264,得点換算表!$C$77:$D$86,2),VLOOKUP($L264,得点換算表!$E$77:$F$86,2)),"")</f>
        <v/>
      </c>
      <c r="AM264" s="142" t="str">
        <f>IF($M264&lt;&gt;"",IF($AD264=1,VLOOKUP($M264,得点換算表!$C$87:$D$96,2),VLOOKUP($M264,得点換算表!$E$87:$F$96,2)),"")</f>
        <v/>
      </c>
      <c r="AN264" s="142" t="str">
        <f t="shared" si="24"/>
        <v/>
      </c>
      <c r="AO264" s="143" t="str">
        <f>IF(AND($AN264&lt;&gt;"",$AN264&gt;=8),VLOOKUP($AN264,得点換算表!$I$15:$J$19,2),"")</f>
        <v/>
      </c>
      <c r="AP264" s="105"/>
    </row>
    <row r="265" spans="1:42" x14ac:dyDescent="0.15">
      <c r="A265" s="11"/>
      <c r="B265" s="12"/>
      <c r="C265" s="13"/>
      <c r="D265" s="13"/>
      <c r="E265" s="14"/>
      <c r="F265" s="14"/>
      <c r="G265" s="14"/>
      <c r="H265" s="14"/>
      <c r="I265" s="15"/>
      <c r="J265" s="14"/>
      <c r="K265" s="13"/>
      <c r="L265" s="14"/>
      <c r="M265" s="14"/>
      <c r="N265" s="14"/>
      <c r="O265" s="14"/>
      <c r="P265" s="198"/>
      <c r="Q265" s="198"/>
      <c r="R265" s="198"/>
      <c r="S265" s="198"/>
      <c r="T265" s="198"/>
      <c r="U265" s="198"/>
      <c r="V265" s="198"/>
      <c r="W265" s="202">
        <f t="shared" si="22"/>
        <v>0</v>
      </c>
      <c r="X265" s="14"/>
      <c r="Y265" s="14"/>
      <c r="Z265" s="108"/>
      <c r="AA265" s="114"/>
      <c r="AB265" s="129"/>
      <c r="AC265" s="128"/>
      <c r="AD265" s="142" t="str">
        <f t="shared" si="23"/>
        <v/>
      </c>
      <c r="AE265" s="142" t="str">
        <f>IF($E265&lt;&gt;"",IF($AD265=1,VLOOKUP($E265,得点換算表!$C$5:$D$14,2),VLOOKUP($E265,得点換算表!$E$5:$F$14,2)),"")</f>
        <v/>
      </c>
      <c r="AF265" s="142" t="str">
        <f>IF($F265&lt;&gt;"",IF($AD265=1,VLOOKUP($F265,得点換算表!$C$15:$D$24,2),VLOOKUP($F265,得点換算表!$E$15:$F$24,2)),"")</f>
        <v/>
      </c>
      <c r="AG265" s="142" t="str">
        <f>IF($G265&lt;&gt;"",IF($AD265=1,VLOOKUP($G265,得点換算表!$C$25:$D$34,2),VLOOKUP($G265,得点換算表!$E$25:$F$34,2)),"")</f>
        <v/>
      </c>
      <c r="AH265" s="142" t="str">
        <f>IF($H265&lt;&gt;"",IF($AD265=1,VLOOKUP($H265,得点換算表!$C$35:$D$44,2),VLOOKUP($H265,得点換算表!$E$35:$F$44,2)),"")</f>
        <v/>
      </c>
      <c r="AI265" s="142" t="str">
        <f>IF($I265&lt;&gt;"",IF($AD265=1,VLOOKUP($I265,得点換算表!$C$45:$D$55,2),VLOOKUP($I265,得点換算表!$E$45:$F$55,2)),"")</f>
        <v/>
      </c>
      <c r="AJ265" s="142" t="str">
        <f>IF($J265&lt;&gt;"",IF($AD265=1,VLOOKUP($J265,得点換算表!$C$56:$D$65,2),VLOOKUP($J265,得点換算表!$E$56:$F$65,2)),"")</f>
        <v/>
      </c>
      <c r="AK265" s="142" t="str">
        <f>IF($K265&lt;&gt;"",IF($AD265=1,VLOOKUP($K265,得点換算表!$C$66:$D$76,2),VLOOKUP($K265,得点換算表!$E$66:$F$76,2)),"")</f>
        <v/>
      </c>
      <c r="AL265" s="142" t="str">
        <f>IF($L265&lt;&gt;"",IF($AD265=1,VLOOKUP($L265,得点換算表!$C$77:$D$86,2),VLOOKUP($L265,得点換算表!$E$77:$F$86,2)),"")</f>
        <v/>
      </c>
      <c r="AM265" s="142" t="str">
        <f>IF($M265&lt;&gt;"",IF($AD265=1,VLOOKUP($M265,得点換算表!$C$87:$D$96,2),VLOOKUP($M265,得点換算表!$E$87:$F$96,2)),"")</f>
        <v/>
      </c>
      <c r="AN265" s="142" t="str">
        <f t="shared" si="24"/>
        <v/>
      </c>
      <c r="AO265" s="143" t="str">
        <f>IF(AND($AN265&lt;&gt;"",$AN265&gt;=8),VLOOKUP($AN265,得点換算表!$I$15:$J$19,2),"")</f>
        <v/>
      </c>
      <c r="AP265" s="105"/>
    </row>
    <row r="266" spans="1:42" x14ac:dyDescent="0.15">
      <c r="A266" s="11"/>
      <c r="B266" s="12"/>
      <c r="C266" s="13"/>
      <c r="D266" s="13"/>
      <c r="E266" s="14"/>
      <c r="F266" s="14"/>
      <c r="G266" s="14"/>
      <c r="H266" s="14"/>
      <c r="I266" s="15"/>
      <c r="J266" s="14"/>
      <c r="K266" s="13"/>
      <c r="L266" s="14"/>
      <c r="M266" s="14"/>
      <c r="N266" s="14"/>
      <c r="O266" s="14"/>
      <c r="P266" s="198"/>
      <c r="Q266" s="198"/>
      <c r="R266" s="198"/>
      <c r="S266" s="198"/>
      <c r="T266" s="198"/>
      <c r="U266" s="198"/>
      <c r="V266" s="198"/>
      <c r="W266" s="202">
        <f t="shared" si="22"/>
        <v>0</v>
      </c>
      <c r="X266" s="14"/>
      <c r="Y266" s="14"/>
      <c r="Z266" s="108"/>
      <c r="AA266" s="114"/>
      <c r="AB266" s="129"/>
      <c r="AC266" s="128"/>
      <c r="AD266" s="142" t="str">
        <f t="shared" si="23"/>
        <v/>
      </c>
      <c r="AE266" s="142" t="str">
        <f>IF($E266&lt;&gt;"",IF($AD266=1,VLOOKUP($E266,得点換算表!$C$5:$D$14,2),VLOOKUP($E266,得点換算表!$E$5:$F$14,2)),"")</f>
        <v/>
      </c>
      <c r="AF266" s="142" t="str">
        <f>IF($F266&lt;&gt;"",IF($AD266=1,VLOOKUP($F266,得点換算表!$C$15:$D$24,2),VLOOKUP($F266,得点換算表!$E$15:$F$24,2)),"")</f>
        <v/>
      </c>
      <c r="AG266" s="142" t="str">
        <f>IF($G266&lt;&gt;"",IF($AD266=1,VLOOKUP($G266,得点換算表!$C$25:$D$34,2),VLOOKUP($G266,得点換算表!$E$25:$F$34,2)),"")</f>
        <v/>
      </c>
      <c r="AH266" s="142" t="str">
        <f>IF($H266&lt;&gt;"",IF($AD266=1,VLOOKUP($H266,得点換算表!$C$35:$D$44,2),VLOOKUP($H266,得点換算表!$E$35:$F$44,2)),"")</f>
        <v/>
      </c>
      <c r="AI266" s="142" t="str">
        <f>IF($I266&lt;&gt;"",IF($AD266=1,VLOOKUP($I266,得点換算表!$C$45:$D$55,2),VLOOKUP($I266,得点換算表!$E$45:$F$55,2)),"")</f>
        <v/>
      </c>
      <c r="AJ266" s="142" t="str">
        <f>IF($J266&lt;&gt;"",IF($AD266=1,VLOOKUP($J266,得点換算表!$C$56:$D$65,2),VLOOKUP($J266,得点換算表!$E$56:$F$65,2)),"")</f>
        <v/>
      </c>
      <c r="AK266" s="142" t="str">
        <f>IF($K266&lt;&gt;"",IF($AD266=1,VLOOKUP($K266,得点換算表!$C$66:$D$76,2),VLOOKUP($K266,得点換算表!$E$66:$F$76,2)),"")</f>
        <v/>
      </c>
      <c r="AL266" s="142" t="str">
        <f>IF($L266&lt;&gt;"",IF($AD266=1,VLOOKUP($L266,得点換算表!$C$77:$D$86,2),VLOOKUP($L266,得点換算表!$E$77:$F$86,2)),"")</f>
        <v/>
      </c>
      <c r="AM266" s="142" t="str">
        <f>IF($M266&lt;&gt;"",IF($AD266=1,VLOOKUP($M266,得点換算表!$C$87:$D$96,2),VLOOKUP($M266,得点換算表!$E$87:$F$96,2)),"")</f>
        <v/>
      </c>
      <c r="AN266" s="142" t="str">
        <f t="shared" si="24"/>
        <v/>
      </c>
      <c r="AO266" s="143" t="str">
        <f>IF(AND($AN266&lt;&gt;"",$AN266&gt;=8),VLOOKUP($AN266,得点換算表!$I$15:$J$19,2),"")</f>
        <v/>
      </c>
      <c r="AP266" s="105"/>
    </row>
    <row r="267" spans="1:42" x14ac:dyDescent="0.15">
      <c r="A267" s="11"/>
      <c r="B267" s="12"/>
      <c r="C267" s="13"/>
      <c r="D267" s="13"/>
      <c r="E267" s="14"/>
      <c r="F267" s="14"/>
      <c r="G267" s="14"/>
      <c r="H267" s="14"/>
      <c r="I267" s="15"/>
      <c r="J267" s="14"/>
      <c r="K267" s="13"/>
      <c r="L267" s="14"/>
      <c r="M267" s="14"/>
      <c r="N267" s="14"/>
      <c r="O267" s="14"/>
      <c r="P267" s="198"/>
      <c r="Q267" s="198"/>
      <c r="R267" s="198"/>
      <c r="S267" s="198"/>
      <c r="T267" s="198"/>
      <c r="U267" s="198"/>
      <c r="V267" s="198"/>
      <c r="W267" s="202">
        <f t="shared" si="22"/>
        <v>0</v>
      </c>
      <c r="X267" s="14"/>
      <c r="Y267" s="14"/>
      <c r="Z267" s="108"/>
      <c r="AA267" s="114"/>
      <c r="AB267" s="129"/>
      <c r="AC267" s="128"/>
      <c r="AD267" s="142" t="str">
        <f t="shared" si="23"/>
        <v/>
      </c>
      <c r="AE267" s="142" t="str">
        <f>IF($E267&lt;&gt;"",IF($AD267=1,VLOOKUP($E267,得点換算表!$C$5:$D$14,2),VLOOKUP($E267,得点換算表!$E$5:$F$14,2)),"")</f>
        <v/>
      </c>
      <c r="AF267" s="142" t="str">
        <f>IF($F267&lt;&gt;"",IF($AD267=1,VLOOKUP($F267,得点換算表!$C$15:$D$24,2),VLOOKUP($F267,得点換算表!$E$15:$F$24,2)),"")</f>
        <v/>
      </c>
      <c r="AG267" s="142" t="str">
        <f>IF($G267&lt;&gt;"",IF($AD267=1,VLOOKUP($G267,得点換算表!$C$25:$D$34,2),VLOOKUP($G267,得点換算表!$E$25:$F$34,2)),"")</f>
        <v/>
      </c>
      <c r="AH267" s="142" t="str">
        <f>IF($H267&lt;&gt;"",IF($AD267=1,VLOOKUP($H267,得点換算表!$C$35:$D$44,2),VLOOKUP($H267,得点換算表!$E$35:$F$44,2)),"")</f>
        <v/>
      </c>
      <c r="AI267" s="142" t="str">
        <f>IF($I267&lt;&gt;"",IF($AD267=1,VLOOKUP($I267,得点換算表!$C$45:$D$55,2),VLOOKUP($I267,得点換算表!$E$45:$F$55,2)),"")</f>
        <v/>
      </c>
      <c r="AJ267" s="142" t="str">
        <f>IF($J267&lt;&gt;"",IF($AD267=1,VLOOKUP($J267,得点換算表!$C$56:$D$65,2),VLOOKUP($J267,得点換算表!$E$56:$F$65,2)),"")</f>
        <v/>
      </c>
      <c r="AK267" s="142" t="str">
        <f>IF($K267&lt;&gt;"",IF($AD267=1,VLOOKUP($K267,得点換算表!$C$66:$D$76,2),VLOOKUP($K267,得点換算表!$E$66:$F$76,2)),"")</f>
        <v/>
      </c>
      <c r="AL267" s="142" t="str">
        <f>IF($L267&lt;&gt;"",IF($AD267=1,VLOOKUP($L267,得点換算表!$C$77:$D$86,2),VLOOKUP($L267,得点換算表!$E$77:$F$86,2)),"")</f>
        <v/>
      </c>
      <c r="AM267" s="142" t="str">
        <f>IF($M267&lt;&gt;"",IF($AD267=1,VLOOKUP($M267,得点換算表!$C$87:$D$96,2),VLOOKUP($M267,得点換算表!$E$87:$F$96,2)),"")</f>
        <v/>
      </c>
      <c r="AN267" s="142" t="str">
        <f t="shared" si="24"/>
        <v/>
      </c>
      <c r="AO267" s="143" t="str">
        <f>IF(AND($AN267&lt;&gt;"",$AN267&gt;=8),VLOOKUP($AN267,得点換算表!$I$15:$J$19,2),"")</f>
        <v/>
      </c>
      <c r="AP267" s="105"/>
    </row>
    <row r="268" spans="1:42" x14ac:dyDescent="0.15">
      <c r="A268" s="11"/>
      <c r="B268" s="12"/>
      <c r="C268" s="13"/>
      <c r="D268" s="13"/>
      <c r="E268" s="14"/>
      <c r="F268" s="14"/>
      <c r="G268" s="14"/>
      <c r="H268" s="14"/>
      <c r="I268" s="15"/>
      <c r="J268" s="14"/>
      <c r="K268" s="13"/>
      <c r="L268" s="14"/>
      <c r="M268" s="14"/>
      <c r="N268" s="14"/>
      <c r="O268" s="14"/>
      <c r="P268" s="198"/>
      <c r="Q268" s="198"/>
      <c r="R268" s="198"/>
      <c r="S268" s="198"/>
      <c r="T268" s="198"/>
      <c r="U268" s="198"/>
      <c r="V268" s="198"/>
      <c r="W268" s="202">
        <f t="shared" si="22"/>
        <v>0</v>
      </c>
      <c r="X268" s="14"/>
      <c r="Y268" s="14"/>
      <c r="Z268" s="108"/>
      <c r="AA268" s="114"/>
      <c r="AB268" s="129"/>
      <c r="AC268" s="128"/>
      <c r="AD268" s="142" t="str">
        <f t="shared" si="23"/>
        <v/>
      </c>
      <c r="AE268" s="142" t="str">
        <f>IF($E268&lt;&gt;"",IF($AD268=1,VLOOKUP($E268,得点換算表!$C$5:$D$14,2),VLOOKUP($E268,得点換算表!$E$5:$F$14,2)),"")</f>
        <v/>
      </c>
      <c r="AF268" s="142" t="str">
        <f>IF($F268&lt;&gt;"",IF($AD268=1,VLOOKUP($F268,得点換算表!$C$15:$D$24,2),VLOOKUP($F268,得点換算表!$E$15:$F$24,2)),"")</f>
        <v/>
      </c>
      <c r="AG268" s="142" t="str">
        <f>IF($G268&lt;&gt;"",IF($AD268=1,VLOOKUP($G268,得点換算表!$C$25:$D$34,2),VLOOKUP($G268,得点換算表!$E$25:$F$34,2)),"")</f>
        <v/>
      </c>
      <c r="AH268" s="142" t="str">
        <f>IF($H268&lt;&gt;"",IF($AD268=1,VLOOKUP($H268,得点換算表!$C$35:$D$44,2),VLOOKUP($H268,得点換算表!$E$35:$F$44,2)),"")</f>
        <v/>
      </c>
      <c r="AI268" s="142" t="str">
        <f>IF($I268&lt;&gt;"",IF($AD268=1,VLOOKUP($I268,得点換算表!$C$45:$D$55,2),VLOOKUP($I268,得点換算表!$E$45:$F$55,2)),"")</f>
        <v/>
      </c>
      <c r="AJ268" s="142" t="str">
        <f>IF($J268&lt;&gt;"",IF($AD268=1,VLOOKUP($J268,得点換算表!$C$56:$D$65,2),VLOOKUP($J268,得点換算表!$E$56:$F$65,2)),"")</f>
        <v/>
      </c>
      <c r="AK268" s="142" t="str">
        <f>IF($K268&lt;&gt;"",IF($AD268=1,VLOOKUP($K268,得点換算表!$C$66:$D$76,2),VLOOKUP($K268,得点換算表!$E$66:$F$76,2)),"")</f>
        <v/>
      </c>
      <c r="AL268" s="142" t="str">
        <f>IF($L268&lt;&gt;"",IF($AD268=1,VLOOKUP($L268,得点換算表!$C$77:$D$86,2),VLOOKUP($L268,得点換算表!$E$77:$F$86,2)),"")</f>
        <v/>
      </c>
      <c r="AM268" s="142" t="str">
        <f>IF($M268&lt;&gt;"",IF($AD268=1,VLOOKUP($M268,得点換算表!$C$87:$D$96,2),VLOOKUP($M268,得点換算表!$E$87:$F$96,2)),"")</f>
        <v/>
      </c>
      <c r="AN268" s="142" t="str">
        <f t="shared" si="24"/>
        <v/>
      </c>
      <c r="AO268" s="143" t="str">
        <f>IF(AND($AN268&lt;&gt;"",$AN268&gt;=8),VLOOKUP($AN268,得点換算表!$I$15:$J$19,2),"")</f>
        <v/>
      </c>
      <c r="AP268" s="105"/>
    </row>
    <row r="269" spans="1:42" x14ac:dyDescent="0.15">
      <c r="A269" s="11"/>
      <c r="B269" s="12"/>
      <c r="C269" s="13"/>
      <c r="D269" s="13"/>
      <c r="E269" s="14"/>
      <c r="F269" s="14"/>
      <c r="G269" s="14"/>
      <c r="H269" s="14"/>
      <c r="I269" s="15"/>
      <c r="J269" s="14"/>
      <c r="K269" s="13"/>
      <c r="L269" s="14"/>
      <c r="M269" s="14"/>
      <c r="N269" s="14"/>
      <c r="O269" s="14"/>
      <c r="P269" s="198"/>
      <c r="Q269" s="198"/>
      <c r="R269" s="198"/>
      <c r="S269" s="198"/>
      <c r="T269" s="198"/>
      <c r="U269" s="198"/>
      <c r="V269" s="198"/>
      <c r="W269" s="202">
        <f t="shared" si="22"/>
        <v>0</v>
      </c>
      <c r="X269" s="14"/>
      <c r="Y269" s="14"/>
      <c r="Z269" s="108"/>
      <c r="AA269" s="114"/>
      <c r="AB269" s="129"/>
      <c r="AC269" s="128"/>
      <c r="AD269" s="142" t="str">
        <f t="shared" si="23"/>
        <v/>
      </c>
      <c r="AE269" s="142" t="str">
        <f>IF($E269&lt;&gt;"",IF($AD269=1,VLOOKUP($E269,得点換算表!$C$5:$D$14,2),VLOOKUP($E269,得点換算表!$E$5:$F$14,2)),"")</f>
        <v/>
      </c>
      <c r="AF269" s="142" t="str">
        <f>IF($F269&lt;&gt;"",IF($AD269=1,VLOOKUP($F269,得点換算表!$C$15:$D$24,2),VLOOKUP($F269,得点換算表!$E$15:$F$24,2)),"")</f>
        <v/>
      </c>
      <c r="AG269" s="142" t="str">
        <f>IF($G269&lt;&gt;"",IF($AD269=1,VLOOKUP($G269,得点換算表!$C$25:$D$34,2),VLOOKUP($G269,得点換算表!$E$25:$F$34,2)),"")</f>
        <v/>
      </c>
      <c r="AH269" s="142" t="str">
        <f>IF($H269&lt;&gt;"",IF($AD269=1,VLOOKUP($H269,得点換算表!$C$35:$D$44,2),VLOOKUP($H269,得点換算表!$E$35:$F$44,2)),"")</f>
        <v/>
      </c>
      <c r="AI269" s="142" t="str">
        <f>IF($I269&lt;&gt;"",IF($AD269=1,VLOOKUP($I269,得点換算表!$C$45:$D$55,2),VLOOKUP($I269,得点換算表!$E$45:$F$55,2)),"")</f>
        <v/>
      </c>
      <c r="AJ269" s="142" t="str">
        <f>IF($J269&lt;&gt;"",IF($AD269=1,VLOOKUP($J269,得点換算表!$C$56:$D$65,2),VLOOKUP($J269,得点換算表!$E$56:$F$65,2)),"")</f>
        <v/>
      </c>
      <c r="AK269" s="142" t="str">
        <f>IF($K269&lt;&gt;"",IF($AD269=1,VLOOKUP($K269,得点換算表!$C$66:$D$76,2),VLOOKUP($K269,得点換算表!$E$66:$F$76,2)),"")</f>
        <v/>
      </c>
      <c r="AL269" s="142" t="str">
        <f>IF($L269&lt;&gt;"",IF($AD269=1,VLOOKUP($L269,得点換算表!$C$77:$D$86,2),VLOOKUP($L269,得点換算表!$E$77:$F$86,2)),"")</f>
        <v/>
      </c>
      <c r="AM269" s="142" t="str">
        <f>IF($M269&lt;&gt;"",IF($AD269=1,VLOOKUP($M269,得点換算表!$C$87:$D$96,2),VLOOKUP($M269,得点換算表!$E$87:$F$96,2)),"")</f>
        <v/>
      </c>
      <c r="AN269" s="142" t="str">
        <f t="shared" si="24"/>
        <v/>
      </c>
      <c r="AO269" s="143" t="str">
        <f>IF(AND($AN269&lt;&gt;"",$AN269&gt;=8),VLOOKUP($AN269,得点換算表!$I$15:$J$19,2),"")</f>
        <v/>
      </c>
      <c r="AP269" s="105"/>
    </row>
    <row r="270" spans="1:42" x14ac:dyDescent="0.15">
      <c r="A270" s="11"/>
      <c r="B270" s="12"/>
      <c r="C270" s="13"/>
      <c r="D270" s="13"/>
      <c r="E270" s="14"/>
      <c r="F270" s="14"/>
      <c r="G270" s="14"/>
      <c r="H270" s="14"/>
      <c r="I270" s="15"/>
      <c r="J270" s="14"/>
      <c r="K270" s="13"/>
      <c r="L270" s="14"/>
      <c r="M270" s="14"/>
      <c r="N270" s="14"/>
      <c r="O270" s="14"/>
      <c r="P270" s="198"/>
      <c r="Q270" s="198"/>
      <c r="R270" s="198"/>
      <c r="S270" s="198"/>
      <c r="T270" s="198"/>
      <c r="U270" s="198"/>
      <c r="V270" s="198"/>
      <c r="W270" s="202">
        <f t="shared" si="22"/>
        <v>0</v>
      </c>
      <c r="X270" s="14"/>
      <c r="Y270" s="14"/>
      <c r="Z270" s="108"/>
      <c r="AA270" s="114"/>
      <c r="AB270" s="129"/>
      <c r="AC270" s="128"/>
      <c r="AD270" s="142" t="str">
        <f t="shared" si="23"/>
        <v/>
      </c>
      <c r="AE270" s="142" t="str">
        <f>IF($E270&lt;&gt;"",IF($AD270=1,VLOOKUP($E270,得点換算表!$C$5:$D$14,2),VLOOKUP($E270,得点換算表!$E$5:$F$14,2)),"")</f>
        <v/>
      </c>
      <c r="AF270" s="142" t="str">
        <f>IF($F270&lt;&gt;"",IF($AD270=1,VLOOKUP($F270,得点換算表!$C$15:$D$24,2),VLOOKUP($F270,得点換算表!$E$15:$F$24,2)),"")</f>
        <v/>
      </c>
      <c r="AG270" s="142" t="str">
        <f>IF($G270&lt;&gt;"",IF($AD270=1,VLOOKUP($G270,得点換算表!$C$25:$D$34,2),VLOOKUP($G270,得点換算表!$E$25:$F$34,2)),"")</f>
        <v/>
      </c>
      <c r="AH270" s="142" t="str">
        <f>IF($H270&lt;&gt;"",IF($AD270=1,VLOOKUP($H270,得点換算表!$C$35:$D$44,2),VLOOKUP($H270,得点換算表!$E$35:$F$44,2)),"")</f>
        <v/>
      </c>
      <c r="AI270" s="142" t="str">
        <f>IF($I270&lt;&gt;"",IF($AD270=1,VLOOKUP($I270,得点換算表!$C$45:$D$55,2),VLOOKUP($I270,得点換算表!$E$45:$F$55,2)),"")</f>
        <v/>
      </c>
      <c r="AJ270" s="142" t="str">
        <f>IF($J270&lt;&gt;"",IF($AD270=1,VLOOKUP($J270,得点換算表!$C$56:$D$65,2),VLOOKUP($J270,得点換算表!$E$56:$F$65,2)),"")</f>
        <v/>
      </c>
      <c r="AK270" s="142" t="str">
        <f>IF($K270&lt;&gt;"",IF($AD270=1,VLOOKUP($K270,得点換算表!$C$66:$D$76,2),VLOOKUP($K270,得点換算表!$E$66:$F$76,2)),"")</f>
        <v/>
      </c>
      <c r="AL270" s="142" t="str">
        <f>IF($L270&lt;&gt;"",IF($AD270=1,VLOOKUP($L270,得点換算表!$C$77:$D$86,2),VLOOKUP($L270,得点換算表!$E$77:$F$86,2)),"")</f>
        <v/>
      </c>
      <c r="AM270" s="142" t="str">
        <f>IF($M270&lt;&gt;"",IF($AD270=1,VLOOKUP($M270,得点換算表!$C$87:$D$96,2),VLOOKUP($M270,得点換算表!$E$87:$F$96,2)),"")</f>
        <v/>
      </c>
      <c r="AN270" s="142" t="str">
        <f t="shared" si="24"/>
        <v/>
      </c>
      <c r="AO270" s="143" t="str">
        <f>IF(AND($AN270&lt;&gt;"",$AN270&gt;=8),VLOOKUP($AN270,得点換算表!$I$15:$J$19,2),"")</f>
        <v/>
      </c>
      <c r="AP270" s="105"/>
    </row>
    <row r="271" spans="1:42" x14ac:dyDescent="0.15">
      <c r="A271" s="11"/>
      <c r="B271" s="12"/>
      <c r="C271" s="13"/>
      <c r="D271" s="13"/>
      <c r="E271" s="14"/>
      <c r="F271" s="14"/>
      <c r="G271" s="14"/>
      <c r="H271" s="14"/>
      <c r="I271" s="15"/>
      <c r="J271" s="14"/>
      <c r="K271" s="13"/>
      <c r="L271" s="14"/>
      <c r="M271" s="14"/>
      <c r="N271" s="14"/>
      <c r="O271" s="14"/>
      <c r="P271" s="198"/>
      <c r="Q271" s="198"/>
      <c r="R271" s="198"/>
      <c r="S271" s="198"/>
      <c r="T271" s="198"/>
      <c r="U271" s="198"/>
      <c r="V271" s="198"/>
      <c r="W271" s="202">
        <f t="shared" si="22"/>
        <v>0</v>
      </c>
      <c r="X271" s="14"/>
      <c r="Y271" s="14"/>
      <c r="Z271" s="108"/>
      <c r="AA271" s="114"/>
      <c r="AB271" s="129"/>
      <c r="AC271" s="128"/>
      <c r="AD271" s="142" t="str">
        <f t="shared" si="23"/>
        <v/>
      </c>
      <c r="AE271" s="142" t="str">
        <f>IF($E271&lt;&gt;"",IF($AD271=1,VLOOKUP($E271,得点換算表!$C$5:$D$14,2),VLOOKUP($E271,得点換算表!$E$5:$F$14,2)),"")</f>
        <v/>
      </c>
      <c r="AF271" s="142" t="str">
        <f>IF($F271&lt;&gt;"",IF($AD271=1,VLOOKUP($F271,得点換算表!$C$15:$D$24,2),VLOOKUP($F271,得点換算表!$E$15:$F$24,2)),"")</f>
        <v/>
      </c>
      <c r="AG271" s="142" t="str">
        <f>IF($G271&lt;&gt;"",IF($AD271=1,VLOOKUP($G271,得点換算表!$C$25:$D$34,2),VLOOKUP($G271,得点換算表!$E$25:$F$34,2)),"")</f>
        <v/>
      </c>
      <c r="AH271" s="142" t="str">
        <f>IF($H271&lt;&gt;"",IF($AD271=1,VLOOKUP($H271,得点換算表!$C$35:$D$44,2),VLOOKUP($H271,得点換算表!$E$35:$F$44,2)),"")</f>
        <v/>
      </c>
      <c r="AI271" s="142" t="str">
        <f>IF($I271&lt;&gt;"",IF($AD271=1,VLOOKUP($I271,得点換算表!$C$45:$D$55,2),VLOOKUP($I271,得点換算表!$E$45:$F$55,2)),"")</f>
        <v/>
      </c>
      <c r="AJ271" s="142" t="str">
        <f>IF($J271&lt;&gt;"",IF($AD271=1,VLOOKUP($J271,得点換算表!$C$56:$D$65,2),VLOOKUP($J271,得点換算表!$E$56:$F$65,2)),"")</f>
        <v/>
      </c>
      <c r="AK271" s="142" t="str">
        <f>IF($K271&lt;&gt;"",IF($AD271=1,VLOOKUP($K271,得点換算表!$C$66:$D$76,2),VLOOKUP($K271,得点換算表!$E$66:$F$76,2)),"")</f>
        <v/>
      </c>
      <c r="AL271" s="142" t="str">
        <f>IF($L271&lt;&gt;"",IF($AD271=1,VLOOKUP($L271,得点換算表!$C$77:$D$86,2),VLOOKUP($L271,得点換算表!$E$77:$F$86,2)),"")</f>
        <v/>
      </c>
      <c r="AM271" s="142" t="str">
        <f>IF($M271&lt;&gt;"",IF($AD271=1,VLOOKUP($M271,得点換算表!$C$87:$D$96,2),VLOOKUP($M271,得点換算表!$E$87:$F$96,2)),"")</f>
        <v/>
      </c>
      <c r="AN271" s="142" t="str">
        <f t="shared" si="24"/>
        <v/>
      </c>
      <c r="AO271" s="143" t="str">
        <f>IF(AND($AN271&lt;&gt;"",$AN271&gt;=8),VLOOKUP($AN271,得点換算表!$I$15:$J$19,2),"")</f>
        <v/>
      </c>
      <c r="AP271" s="105"/>
    </row>
    <row r="272" spans="1:42" x14ac:dyDescent="0.15">
      <c r="A272" s="11"/>
      <c r="B272" s="12"/>
      <c r="C272" s="13"/>
      <c r="D272" s="13"/>
      <c r="E272" s="14"/>
      <c r="F272" s="14"/>
      <c r="G272" s="14"/>
      <c r="H272" s="14"/>
      <c r="I272" s="15"/>
      <c r="J272" s="14"/>
      <c r="K272" s="13"/>
      <c r="L272" s="14"/>
      <c r="M272" s="14"/>
      <c r="N272" s="14"/>
      <c r="O272" s="14"/>
      <c r="P272" s="198"/>
      <c r="Q272" s="198"/>
      <c r="R272" s="198"/>
      <c r="S272" s="198"/>
      <c r="T272" s="198"/>
      <c r="U272" s="198"/>
      <c r="V272" s="198"/>
      <c r="W272" s="202">
        <f t="shared" si="22"/>
        <v>0</v>
      </c>
      <c r="X272" s="14"/>
      <c r="Y272" s="14"/>
      <c r="Z272" s="108"/>
      <c r="AA272" s="114"/>
      <c r="AB272" s="129"/>
      <c r="AC272" s="128"/>
      <c r="AD272" s="142" t="str">
        <f t="shared" si="23"/>
        <v/>
      </c>
      <c r="AE272" s="142" t="str">
        <f>IF($E272&lt;&gt;"",IF($AD272=1,VLOOKUP($E272,得点換算表!$C$5:$D$14,2),VLOOKUP($E272,得点換算表!$E$5:$F$14,2)),"")</f>
        <v/>
      </c>
      <c r="AF272" s="142" t="str">
        <f>IF($F272&lt;&gt;"",IF($AD272=1,VLOOKUP($F272,得点換算表!$C$15:$D$24,2),VLOOKUP($F272,得点換算表!$E$15:$F$24,2)),"")</f>
        <v/>
      </c>
      <c r="AG272" s="142" t="str">
        <f>IF($G272&lt;&gt;"",IF($AD272=1,VLOOKUP($G272,得点換算表!$C$25:$D$34,2),VLOOKUP($G272,得点換算表!$E$25:$F$34,2)),"")</f>
        <v/>
      </c>
      <c r="AH272" s="142" t="str">
        <f>IF($H272&lt;&gt;"",IF($AD272=1,VLOOKUP($H272,得点換算表!$C$35:$D$44,2),VLOOKUP($H272,得点換算表!$E$35:$F$44,2)),"")</f>
        <v/>
      </c>
      <c r="AI272" s="142" t="str">
        <f>IF($I272&lt;&gt;"",IF($AD272=1,VLOOKUP($I272,得点換算表!$C$45:$D$55,2),VLOOKUP($I272,得点換算表!$E$45:$F$55,2)),"")</f>
        <v/>
      </c>
      <c r="AJ272" s="142" t="str">
        <f>IF($J272&lt;&gt;"",IF($AD272=1,VLOOKUP($J272,得点換算表!$C$56:$D$65,2),VLOOKUP($J272,得点換算表!$E$56:$F$65,2)),"")</f>
        <v/>
      </c>
      <c r="AK272" s="142" t="str">
        <f>IF($K272&lt;&gt;"",IF($AD272=1,VLOOKUP($K272,得点換算表!$C$66:$D$76,2),VLOOKUP($K272,得点換算表!$E$66:$F$76,2)),"")</f>
        <v/>
      </c>
      <c r="AL272" s="142" t="str">
        <f>IF($L272&lt;&gt;"",IF($AD272=1,VLOOKUP($L272,得点換算表!$C$77:$D$86,2),VLOOKUP($L272,得点換算表!$E$77:$F$86,2)),"")</f>
        <v/>
      </c>
      <c r="AM272" s="142" t="str">
        <f>IF($M272&lt;&gt;"",IF($AD272=1,VLOOKUP($M272,得点換算表!$C$87:$D$96,2),VLOOKUP($M272,得点換算表!$E$87:$F$96,2)),"")</f>
        <v/>
      </c>
      <c r="AN272" s="142" t="str">
        <f t="shared" si="24"/>
        <v/>
      </c>
      <c r="AO272" s="143" t="str">
        <f>IF(AND($AN272&lt;&gt;"",$AN272&gt;=8),VLOOKUP($AN272,得点換算表!$I$15:$J$19,2),"")</f>
        <v/>
      </c>
      <c r="AP272" s="105"/>
    </row>
    <row r="273" spans="1:42" x14ac:dyDescent="0.15">
      <c r="A273" s="11"/>
      <c r="B273" s="12"/>
      <c r="C273" s="13"/>
      <c r="D273" s="13"/>
      <c r="E273" s="14"/>
      <c r="F273" s="14"/>
      <c r="G273" s="14"/>
      <c r="H273" s="14"/>
      <c r="I273" s="15"/>
      <c r="J273" s="14"/>
      <c r="K273" s="13"/>
      <c r="L273" s="14"/>
      <c r="M273" s="14"/>
      <c r="N273" s="14"/>
      <c r="O273" s="14"/>
      <c r="P273" s="198"/>
      <c r="Q273" s="198"/>
      <c r="R273" s="198"/>
      <c r="S273" s="198"/>
      <c r="T273" s="198"/>
      <c r="U273" s="198"/>
      <c r="V273" s="198"/>
      <c r="W273" s="202">
        <f t="shared" si="22"/>
        <v>0</v>
      </c>
      <c r="X273" s="14"/>
      <c r="Y273" s="14"/>
      <c r="Z273" s="108"/>
      <c r="AA273" s="114"/>
      <c r="AB273" s="129"/>
      <c r="AC273" s="128"/>
      <c r="AD273" s="142" t="str">
        <f t="shared" si="23"/>
        <v/>
      </c>
      <c r="AE273" s="142" t="str">
        <f>IF($E273&lt;&gt;"",IF($AD273=1,VLOOKUP($E273,得点換算表!$C$5:$D$14,2),VLOOKUP($E273,得点換算表!$E$5:$F$14,2)),"")</f>
        <v/>
      </c>
      <c r="AF273" s="142" t="str">
        <f>IF($F273&lt;&gt;"",IF($AD273=1,VLOOKUP($F273,得点換算表!$C$15:$D$24,2),VLOOKUP($F273,得点換算表!$E$15:$F$24,2)),"")</f>
        <v/>
      </c>
      <c r="AG273" s="142" t="str">
        <f>IF($G273&lt;&gt;"",IF($AD273=1,VLOOKUP($G273,得点換算表!$C$25:$D$34,2),VLOOKUP($G273,得点換算表!$E$25:$F$34,2)),"")</f>
        <v/>
      </c>
      <c r="AH273" s="142" t="str">
        <f>IF($H273&lt;&gt;"",IF($AD273=1,VLOOKUP($H273,得点換算表!$C$35:$D$44,2),VLOOKUP($H273,得点換算表!$E$35:$F$44,2)),"")</f>
        <v/>
      </c>
      <c r="AI273" s="142" t="str">
        <f>IF($I273&lt;&gt;"",IF($AD273=1,VLOOKUP($I273,得点換算表!$C$45:$D$55,2),VLOOKUP($I273,得点換算表!$E$45:$F$55,2)),"")</f>
        <v/>
      </c>
      <c r="AJ273" s="142" t="str">
        <f>IF($J273&lt;&gt;"",IF($AD273=1,VLOOKUP($J273,得点換算表!$C$56:$D$65,2),VLOOKUP($J273,得点換算表!$E$56:$F$65,2)),"")</f>
        <v/>
      </c>
      <c r="AK273" s="142" t="str">
        <f>IF($K273&lt;&gt;"",IF($AD273=1,VLOOKUP($K273,得点換算表!$C$66:$D$76,2),VLOOKUP($K273,得点換算表!$E$66:$F$76,2)),"")</f>
        <v/>
      </c>
      <c r="AL273" s="142" t="str">
        <f>IF($L273&lt;&gt;"",IF($AD273=1,VLOOKUP($L273,得点換算表!$C$77:$D$86,2),VLOOKUP($L273,得点換算表!$E$77:$F$86,2)),"")</f>
        <v/>
      </c>
      <c r="AM273" s="142" t="str">
        <f>IF($M273&lt;&gt;"",IF($AD273=1,VLOOKUP($M273,得点換算表!$C$87:$D$96,2),VLOOKUP($M273,得点換算表!$E$87:$F$96,2)),"")</f>
        <v/>
      </c>
      <c r="AN273" s="142" t="str">
        <f t="shared" si="24"/>
        <v/>
      </c>
      <c r="AO273" s="143" t="str">
        <f>IF(AND($AN273&lt;&gt;"",$AN273&gt;=8),VLOOKUP($AN273,得点換算表!$I$15:$J$19,2),"")</f>
        <v/>
      </c>
      <c r="AP273" s="105"/>
    </row>
    <row r="274" spans="1:42" x14ac:dyDescent="0.15">
      <c r="A274" s="11"/>
      <c r="B274" s="12"/>
      <c r="C274" s="13"/>
      <c r="D274" s="13"/>
      <c r="E274" s="14"/>
      <c r="F274" s="14"/>
      <c r="G274" s="14"/>
      <c r="H274" s="14"/>
      <c r="I274" s="15"/>
      <c r="J274" s="14"/>
      <c r="K274" s="13"/>
      <c r="L274" s="14"/>
      <c r="M274" s="14"/>
      <c r="N274" s="14"/>
      <c r="O274" s="14"/>
      <c r="P274" s="198"/>
      <c r="Q274" s="198"/>
      <c r="R274" s="198"/>
      <c r="S274" s="198"/>
      <c r="T274" s="198"/>
      <c r="U274" s="198"/>
      <c r="V274" s="198"/>
      <c r="W274" s="202">
        <f t="shared" si="22"/>
        <v>0</v>
      </c>
      <c r="X274" s="14"/>
      <c r="Y274" s="14"/>
      <c r="Z274" s="108"/>
      <c r="AA274" s="114"/>
      <c r="AB274" s="129"/>
      <c r="AC274" s="128"/>
      <c r="AD274" s="142" t="str">
        <f t="shared" si="23"/>
        <v/>
      </c>
      <c r="AE274" s="142" t="str">
        <f>IF($E274&lt;&gt;"",IF($AD274=1,VLOOKUP($E274,得点換算表!$C$5:$D$14,2),VLOOKUP($E274,得点換算表!$E$5:$F$14,2)),"")</f>
        <v/>
      </c>
      <c r="AF274" s="142" t="str">
        <f>IF($F274&lt;&gt;"",IF($AD274=1,VLOOKUP($F274,得点換算表!$C$15:$D$24,2),VLOOKUP($F274,得点換算表!$E$15:$F$24,2)),"")</f>
        <v/>
      </c>
      <c r="AG274" s="142" t="str">
        <f>IF($G274&lt;&gt;"",IF($AD274=1,VLOOKUP($G274,得点換算表!$C$25:$D$34,2),VLOOKUP($G274,得点換算表!$E$25:$F$34,2)),"")</f>
        <v/>
      </c>
      <c r="AH274" s="142" t="str">
        <f>IF($H274&lt;&gt;"",IF($AD274=1,VLOOKUP($H274,得点換算表!$C$35:$D$44,2),VLOOKUP($H274,得点換算表!$E$35:$F$44,2)),"")</f>
        <v/>
      </c>
      <c r="AI274" s="142" t="str">
        <f>IF($I274&lt;&gt;"",IF($AD274=1,VLOOKUP($I274,得点換算表!$C$45:$D$55,2),VLOOKUP($I274,得点換算表!$E$45:$F$55,2)),"")</f>
        <v/>
      </c>
      <c r="AJ274" s="142" t="str">
        <f>IF($J274&lt;&gt;"",IF($AD274=1,VLOOKUP($J274,得点換算表!$C$56:$D$65,2),VLOOKUP($J274,得点換算表!$E$56:$F$65,2)),"")</f>
        <v/>
      </c>
      <c r="AK274" s="142" t="str">
        <f>IF($K274&lt;&gt;"",IF($AD274=1,VLOOKUP($K274,得点換算表!$C$66:$D$76,2),VLOOKUP($K274,得点換算表!$E$66:$F$76,2)),"")</f>
        <v/>
      </c>
      <c r="AL274" s="142" t="str">
        <f>IF($L274&lt;&gt;"",IF($AD274=1,VLOOKUP($L274,得点換算表!$C$77:$D$86,2),VLOOKUP($L274,得点換算表!$E$77:$F$86,2)),"")</f>
        <v/>
      </c>
      <c r="AM274" s="142" t="str">
        <f>IF($M274&lt;&gt;"",IF($AD274=1,VLOOKUP($M274,得点換算表!$C$87:$D$96,2),VLOOKUP($M274,得点換算表!$E$87:$F$96,2)),"")</f>
        <v/>
      </c>
      <c r="AN274" s="142" t="str">
        <f t="shared" si="24"/>
        <v/>
      </c>
      <c r="AO274" s="143" t="str">
        <f>IF(AND($AN274&lt;&gt;"",$AN274&gt;=8),VLOOKUP($AN274,得点換算表!$I$15:$J$19,2),"")</f>
        <v/>
      </c>
      <c r="AP274" s="105"/>
    </row>
    <row r="275" spans="1:42" x14ac:dyDescent="0.15">
      <c r="A275" s="11"/>
      <c r="B275" s="12"/>
      <c r="C275" s="13"/>
      <c r="D275" s="13"/>
      <c r="E275" s="14"/>
      <c r="F275" s="14"/>
      <c r="G275" s="14"/>
      <c r="H275" s="14"/>
      <c r="I275" s="15"/>
      <c r="J275" s="14"/>
      <c r="K275" s="13"/>
      <c r="L275" s="14"/>
      <c r="M275" s="14"/>
      <c r="N275" s="14"/>
      <c r="O275" s="14"/>
      <c r="P275" s="198"/>
      <c r="Q275" s="198"/>
      <c r="R275" s="198"/>
      <c r="S275" s="198"/>
      <c r="T275" s="198"/>
      <c r="U275" s="198"/>
      <c r="V275" s="198"/>
      <c r="W275" s="202">
        <f t="shared" si="22"/>
        <v>0</v>
      </c>
      <c r="X275" s="14"/>
      <c r="Y275" s="14"/>
      <c r="Z275" s="108"/>
      <c r="AA275" s="114"/>
      <c r="AB275" s="129"/>
      <c r="AC275" s="128"/>
      <c r="AD275" s="142" t="str">
        <f t="shared" si="23"/>
        <v/>
      </c>
      <c r="AE275" s="142" t="str">
        <f>IF($E275&lt;&gt;"",IF($AD275=1,VLOOKUP($E275,得点換算表!$C$5:$D$14,2),VLOOKUP($E275,得点換算表!$E$5:$F$14,2)),"")</f>
        <v/>
      </c>
      <c r="AF275" s="142" t="str">
        <f>IF($F275&lt;&gt;"",IF($AD275=1,VLOOKUP($F275,得点換算表!$C$15:$D$24,2),VLOOKUP($F275,得点換算表!$E$15:$F$24,2)),"")</f>
        <v/>
      </c>
      <c r="AG275" s="142" t="str">
        <f>IF($G275&lt;&gt;"",IF($AD275=1,VLOOKUP($G275,得点換算表!$C$25:$D$34,2),VLOOKUP($G275,得点換算表!$E$25:$F$34,2)),"")</f>
        <v/>
      </c>
      <c r="AH275" s="142" t="str">
        <f>IF($H275&lt;&gt;"",IF($AD275=1,VLOOKUP($H275,得点換算表!$C$35:$D$44,2),VLOOKUP($H275,得点換算表!$E$35:$F$44,2)),"")</f>
        <v/>
      </c>
      <c r="AI275" s="142" t="str">
        <f>IF($I275&lt;&gt;"",IF($AD275=1,VLOOKUP($I275,得点換算表!$C$45:$D$55,2),VLOOKUP($I275,得点換算表!$E$45:$F$55,2)),"")</f>
        <v/>
      </c>
      <c r="AJ275" s="142" t="str">
        <f>IF($J275&lt;&gt;"",IF($AD275=1,VLOOKUP($J275,得点換算表!$C$56:$D$65,2),VLOOKUP($J275,得点換算表!$E$56:$F$65,2)),"")</f>
        <v/>
      </c>
      <c r="AK275" s="142" t="str">
        <f>IF($K275&lt;&gt;"",IF($AD275=1,VLOOKUP($K275,得点換算表!$C$66:$D$76,2),VLOOKUP($K275,得点換算表!$E$66:$F$76,2)),"")</f>
        <v/>
      </c>
      <c r="AL275" s="142" t="str">
        <f>IF($L275&lt;&gt;"",IF($AD275=1,VLOOKUP($L275,得点換算表!$C$77:$D$86,2),VLOOKUP($L275,得点換算表!$E$77:$F$86,2)),"")</f>
        <v/>
      </c>
      <c r="AM275" s="142" t="str">
        <f>IF($M275&lt;&gt;"",IF($AD275=1,VLOOKUP($M275,得点換算表!$C$87:$D$96,2),VLOOKUP($M275,得点換算表!$E$87:$F$96,2)),"")</f>
        <v/>
      </c>
      <c r="AN275" s="142" t="str">
        <f t="shared" si="24"/>
        <v/>
      </c>
      <c r="AO275" s="143" t="str">
        <f>IF(AND($AN275&lt;&gt;"",$AN275&gt;=8),VLOOKUP($AN275,得点換算表!$I$15:$J$19,2),"")</f>
        <v/>
      </c>
      <c r="AP275" s="105"/>
    </row>
    <row r="276" spans="1:42" x14ac:dyDescent="0.15">
      <c r="A276" s="11"/>
      <c r="B276" s="12"/>
      <c r="C276" s="13"/>
      <c r="D276" s="13"/>
      <c r="E276" s="14"/>
      <c r="F276" s="14"/>
      <c r="G276" s="14"/>
      <c r="H276" s="14"/>
      <c r="I276" s="15"/>
      <c r="J276" s="14"/>
      <c r="K276" s="13"/>
      <c r="L276" s="14"/>
      <c r="M276" s="14"/>
      <c r="N276" s="14"/>
      <c r="O276" s="14"/>
      <c r="P276" s="198"/>
      <c r="Q276" s="198"/>
      <c r="R276" s="198"/>
      <c r="S276" s="198"/>
      <c r="T276" s="198"/>
      <c r="U276" s="198"/>
      <c r="V276" s="198"/>
      <c r="W276" s="202">
        <f t="shared" si="22"/>
        <v>0</v>
      </c>
      <c r="X276" s="14"/>
      <c r="Y276" s="14"/>
      <c r="Z276" s="108"/>
      <c r="AA276" s="114"/>
      <c r="AB276" s="129"/>
      <c r="AC276" s="128"/>
      <c r="AD276" s="142" t="str">
        <f t="shared" si="23"/>
        <v/>
      </c>
      <c r="AE276" s="142" t="str">
        <f>IF($E276&lt;&gt;"",IF($AD276=1,VLOOKUP($E276,得点換算表!$C$5:$D$14,2),VLOOKUP($E276,得点換算表!$E$5:$F$14,2)),"")</f>
        <v/>
      </c>
      <c r="AF276" s="142" t="str">
        <f>IF($F276&lt;&gt;"",IF($AD276=1,VLOOKUP($F276,得点換算表!$C$15:$D$24,2),VLOOKUP($F276,得点換算表!$E$15:$F$24,2)),"")</f>
        <v/>
      </c>
      <c r="AG276" s="142" t="str">
        <f>IF($G276&lt;&gt;"",IF($AD276=1,VLOOKUP($G276,得点換算表!$C$25:$D$34,2),VLOOKUP($G276,得点換算表!$E$25:$F$34,2)),"")</f>
        <v/>
      </c>
      <c r="AH276" s="142" t="str">
        <f>IF($H276&lt;&gt;"",IF($AD276=1,VLOOKUP($H276,得点換算表!$C$35:$D$44,2),VLOOKUP($H276,得点換算表!$E$35:$F$44,2)),"")</f>
        <v/>
      </c>
      <c r="AI276" s="142" t="str">
        <f>IF($I276&lt;&gt;"",IF($AD276=1,VLOOKUP($I276,得点換算表!$C$45:$D$55,2),VLOOKUP($I276,得点換算表!$E$45:$F$55,2)),"")</f>
        <v/>
      </c>
      <c r="AJ276" s="142" t="str">
        <f>IF($J276&lt;&gt;"",IF($AD276=1,VLOOKUP($J276,得点換算表!$C$56:$D$65,2),VLOOKUP($J276,得点換算表!$E$56:$F$65,2)),"")</f>
        <v/>
      </c>
      <c r="AK276" s="142" t="str">
        <f>IF($K276&lt;&gt;"",IF($AD276=1,VLOOKUP($K276,得点換算表!$C$66:$D$76,2),VLOOKUP($K276,得点換算表!$E$66:$F$76,2)),"")</f>
        <v/>
      </c>
      <c r="AL276" s="142" t="str">
        <f>IF($L276&lt;&gt;"",IF($AD276=1,VLOOKUP($L276,得点換算表!$C$77:$D$86,2),VLOOKUP($L276,得点換算表!$E$77:$F$86,2)),"")</f>
        <v/>
      </c>
      <c r="AM276" s="142" t="str">
        <f>IF($M276&lt;&gt;"",IF($AD276=1,VLOOKUP($M276,得点換算表!$C$87:$D$96,2),VLOOKUP($M276,得点換算表!$E$87:$F$96,2)),"")</f>
        <v/>
      </c>
      <c r="AN276" s="142" t="str">
        <f t="shared" si="24"/>
        <v/>
      </c>
      <c r="AO276" s="143" t="str">
        <f>IF(AND($AN276&lt;&gt;"",$AN276&gt;=8),VLOOKUP($AN276,得点換算表!$I$15:$J$19,2),"")</f>
        <v/>
      </c>
      <c r="AP276" s="105"/>
    </row>
    <row r="277" spans="1:42" x14ac:dyDescent="0.15">
      <c r="A277" s="11"/>
      <c r="B277" s="12"/>
      <c r="C277" s="13"/>
      <c r="D277" s="13"/>
      <c r="E277" s="14"/>
      <c r="F277" s="14"/>
      <c r="G277" s="14"/>
      <c r="H277" s="14"/>
      <c r="I277" s="15"/>
      <c r="J277" s="14"/>
      <c r="K277" s="13"/>
      <c r="L277" s="14"/>
      <c r="M277" s="14"/>
      <c r="N277" s="14"/>
      <c r="O277" s="14"/>
      <c r="P277" s="198"/>
      <c r="Q277" s="198"/>
      <c r="R277" s="198"/>
      <c r="S277" s="198"/>
      <c r="T277" s="198"/>
      <c r="U277" s="198"/>
      <c r="V277" s="198"/>
      <c r="W277" s="202">
        <f t="shared" si="22"/>
        <v>0</v>
      </c>
      <c r="X277" s="14"/>
      <c r="Y277" s="14"/>
      <c r="Z277" s="108"/>
      <c r="AA277" s="114"/>
      <c r="AB277" s="129"/>
      <c r="AC277" s="128"/>
      <c r="AD277" s="142" t="str">
        <f t="shared" si="23"/>
        <v/>
      </c>
      <c r="AE277" s="142" t="str">
        <f>IF($E277&lt;&gt;"",IF($AD277=1,VLOOKUP($E277,得点換算表!$C$5:$D$14,2),VLOOKUP($E277,得点換算表!$E$5:$F$14,2)),"")</f>
        <v/>
      </c>
      <c r="AF277" s="142" t="str">
        <f>IF($F277&lt;&gt;"",IF($AD277=1,VLOOKUP($F277,得点換算表!$C$15:$D$24,2),VLOOKUP($F277,得点換算表!$E$15:$F$24,2)),"")</f>
        <v/>
      </c>
      <c r="AG277" s="142" t="str">
        <f>IF($G277&lt;&gt;"",IF($AD277=1,VLOOKUP($G277,得点換算表!$C$25:$D$34,2),VLOOKUP($G277,得点換算表!$E$25:$F$34,2)),"")</f>
        <v/>
      </c>
      <c r="AH277" s="142" t="str">
        <f>IF($H277&lt;&gt;"",IF($AD277=1,VLOOKUP($H277,得点換算表!$C$35:$D$44,2),VLOOKUP($H277,得点換算表!$E$35:$F$44,2)),"")</f>
        <v/>
      </c>
      <c r="AI277" s="142" t="str">
        <f>IF($I277&lt;&gt;"",IF($AD277=1,VLOOKUP($I277,得点換算表!$C$45:$D$55,2),VLOOKUP($I277,得点換算表!$E$45:$F$55,2)),"")</f>
        <v/>
      </c>
      <c r="AJ277" s="142" t="str">
        <f>IF($J277&lt;&gt;"",IF($AD277=1,VLOOKUP($J277,得点換算表!$C$56:$D$65,2),VLOOKUP($J277,得点換算表!$E$56:$F$65,2)),"")</f>
        <v/>
      </c>
      <c r="AK277" s="142" t="str">
        <f>IF($K277&lt;&gt;"",IF($AD277=1,VLOOKUP($K277,得点換算表!$C$66:$D$76,2),VLOOKUP($K277,得点換算表!$E$66:$F$76,2)),"")</f>
        <v/>
      </c>
      <c r="AL277" s="142" t="str">
        <f>IF($L277&lt;&gt;"",IF($AD277=1,VLOOKUP($L277,得点換算表!$C$77:$D$86,2),VLOOKUP($L277,得点換算表!$E$77:$F$86,2)),"")</f>
        <v/>
      </c>
      <c r="AM277" s="142" t="str">
        <f>IF($M277&lt;&gt;"",IF($AD277=1,VLOOKUP($M277,得点換算表!$C$87:$D$96,2),VLOOKUP($M277,得点換算表!$E$87:$F$96,2)),"")</f>
        <v/>
      </c>
      <c r="AN277" s="142" t="str">
        <f t="shared" si="24"/>
        <v/>
      </c>
      <c r="AO277" s="143" t="str">
        <f>IF(AND($AN277&lt;&gt;"",$AN277&gt;=8),VLOOKUP($AN277,得点換算表!$I$15:$J$19,2),"")</f>
        <v/>
      </c>
      <c r="AP277" s="105"/>
    </row>
    <row r="278" spans="1:42" x14ac:dyDescent="0.15">
      <c r="A278" s="11"/>
      <c r="B278" s="12"/>
      <c r="C278" s="13"/>
      <c r="D278" s="13"/>
      <c r="E278" s="14"/>
      <c r="F278" s="14"/>
      <c r="G278" s="14"/>
      <c r="H278" s="14"/>
      <c r="I278" s="15"/>
      <c r="J278" s="14"/>
      <c r="K278" s="13"/>
      <c r="L278" s="14"/>
      <c r="M278" s="14"/>
      <c r="N278" s="14"/>
      <c r="O278" s="14"/>
      <c r="P278" s="198"/>
      <c r="Q278" s="198"/>
      <c r="R278" s="198"/>
      <c r="S278" s="198"/>
      <c r="T278" s="198"/>
      <c r="U278" s="198"/>
      <c r="V278" s="198"/>
      <c r="W278" s="202">
        <f t="shared" si="22"/>
        <v>0</v>
      </c>
      <c r="X278" s="14"/>
      <c r="Y278" s="14"/>
      <c r="Z278" s="108"/>
      <c r="AA278" s="114"/>
      <c r="AB278" s="129"/>
      <c r="AC278" s="128"/>
      <c r="AD278" s="142" t="str">
        <f t="shared" si="23"/>
        <v/>
      </c>
      <c r="AE278" s="142" t="str">
        <f>IF($E278&lt;&gt;"",IF($AD278=1,VLOOKUP($E278,得点換算表!$C$5:$D$14,2),VLOOKUP($E278,得点換算表!$E$5:$F$14,2)),"")</f>
        <v/>
      </c>
      <c r="AF278" s="142" t="str">
        <f>IF($F278&lt;&gt;"",IF($AD278=1,VLOOKUP($F278,得点換算表!$C$15:$D$24,2),VLOOKUP($F278,得点換算表!$E$15:$F$24,2)),"")</f>
        <v/>
      </c>
      <c r="AG278" s="142" t="str">
        <f>IF($G278&lt;&gt;"",IF($AD278=1,VLOOKUP($G278,得点換算表!$C$25:$D$34,2),VLOOKUP($G278,得点換算表!$E$25:$F$34,2)),"")</f>
        <v/>
      </c>
      <c r="AH278" s="142" t="str">
        <f>IF($H278&lt;&gt;"",IF($AD278=1,VLOOKUP($H278,得点換算表!$C$35:$D$44,2),VLOOKUP($H278,得点換算表!$E$35:$F$44,2)),"")</f>
        <v/>
      </c>
      <c r="AI278" s="142" t="str">
        <f>IF($I278&lt;&gt;"",IF($AD278=1,VLOOKUP($I278,得点換算表!$C$45:$D$55,2),VLOOKUP($I278,得点換算表!$E$45:$F$55,2)),"")</f>
        <v/>
      </c>
      <c r="AJ278" s="142" t="str">
        <f>IF($J278&lt;&gt;"",IF($AD278=1,VLOOKUP($J278,得点換算表!$C$56:$D$65,2),VLOOKUP($J278,得点換算表!$E$56:$F$65,2)),"")</f>
        <v/>
      </c>
      <c r="AK278" s="142" t="str">
        <f>IF($K278&lt;&gt;"",IF($AD278=1,VLOOKUP($K278,得点換算表!$C$66:$D$76,2),VLOOKUP($K278,得点換算表!$E$66:$F$76,2)),"")</f>
        <v/>
      </c>
      <c r="AL278" s="142" t="str">
        <f>IF($L278&lt;&gt;"",IF($AD278=1,VLOOKUP($L278,得点換算表!$C$77:$D$86,2),VLOOKUP($L278,得点換算表!$E$77:$F$86,2)),"")</f>
        <v/>
      </c>
      <c r="AM278" s="142" t="str">
        <f>IF($M278&lt;&gt;"",IF($AD278=1,VLOOKUP($M278,得点換算表!$C$87:$D$96,2),VLOOKUP($M278,得点換算表!$E$87:$F$96,2)),"")</f>
        <v/>
      </c>
      <c r="AN278" s="142" t="str">
        <f t="shared" si="24"/>
        <v/>
      </c>
      <c r="AO278" s="143" t="str">
        <f>IF(AND($AN278&lt;&gt;"",$AN278&gt;=8),VLOOKUP($AN278,得点換算表!$I$15:$J$19,2),"")</f>
        <v/>
      </c>
      <c r="AP278" s="105"/>
    </row>
    <row r="279" spans="1:42" x14ac:dyDescent="0.15">
      <c r="A279" s="11"/>
      <c r="B279" s="12"/>
      <c r="C279" s="13"/>
      <c r="D279" s="13"/>
      <c r="E279" s="14"/>
      <c r="F279" s="14"/>
      <c r="G279" s="14"/>
      <c r="H279" s="14"/>
      <c r="I279" s="15"/>
      <c r="J279" s="14"/>
      <c r="K279" s="13"/>
      <c r="L279" s="14"/>
      <c r="M279" s="14"/>
      <c r="N279" s="14"/>
      <c r="O279" s="14"/>
      <c r="P279" s="198"/>
      <c r="Q279" s="198"/>
      <c r="R279" s="198"/>
      <c r="S279" s="198"/>
      <c r="T279" s="198"/>
      <c r="U279" s="198"/>
      <c r="V279" s="198"/>
      <c r="W279" s="202">
        <f t="shared" si="22"/>
        <v>0</v>
      </c>
      <c r="X279" s="14"/>
      <c r="Y279" s="14"/>
      <c r="Z279" s="108"/>
      <c r="AA279" s="114"/>
      <c r="AB279" s="129"/>
      <c r="AC279" s="128"/>
      <c r="AD279" s="142" t="str">
        <f t="shared" si="23"/>
        <v/>
      </c>
      <c r="AE279" s="142" t="str">
        <f>IF($E279&lt;&gt;"",IF($AD279=1,VLOOKUP($E279,得点換算表!$C$5:$D$14,2),VLOOKUP($E279,得点換算表!$E$5:$F$14,2)),"")</f>
        <v/>
      </c>
      <c r="AF279" s="142" t="str">
        <f>IF($F279&lt;&gt;"",IF($AD279=1,VLOOKUP($F279,得点換算表!$C$15:$D$24,2),VLOOKUP($F279,得点換算表!$E$15:$F$24,2)),"")</f>
        <v/>
      </c>
      <c r="AG279" s="142" t="str">
        <f>IF($G279&lt;&gt;"",IF($AD279=1,VLOOKUP($G279,得点換算表!$C$25:$D$34,2),VLOOKUP($G279,得点換算表!$E$25:$F$34,2)),"")</f>
        <v/>
      </c>
      <c r="AH279" s="142" t="str">
        <f>IF($H279&lt;&gt;"",IF($AD279=1,VLOOKUP($H279,得点換算表!$C$35:$D$44,2),VLOOKUP($H279,得点換算表!$E$35:$F$44,2)),"")</f>
        <v/>
      </c>
      <c r="AI279" s="142" t="str">
        <f>IF($I279&lt;&gt;"",IF($AD279=1,VLOOKUP($I279,得点換算表!$C$45:$D$55,2),VLOOKUP($I279,得点換算表!$E$45:$F$55,2)),"")</f>
        <v/>
      </c>
      <c r="AJ279" s="142" t="str">
        <f>IF($J279&lt;&gt;"",IF($AD279=1,VLOOKUP($J279,得点換算表!$C$56:$D$65,2),VLOOKUP($J279,得点換算表!$E$56:$F$65,2)),"")</f>
        <v/>
      </c>
      <c r="AK279" s="142" t="str">
        <f>IF($K279&lt;&gt;"",IF($AD279=1,VLOOKUP($K279,得点換算表!$C$66:$D$76,2),VLOOKUP($K279,得点換算表!$E$66:$F$76,2)),"")</f>
        <v/>
      </c>
      <c r="AL279" s="142" t="str">
        <f>IF($L279&lt;&gt;"",IF($AD279=1,VLOOKUP($L279,得点換算表!$C$77:$D$86,2),VLOOKUP($L279,得点換算表!$E$77:$F$86,2)),"")</f>
        <v/>
      </c>
      <c r="AM279" s="142" t="str">
        <f>IF($M279&lt;&gt;"",IF($AD279=1,VLOOKUP($M279,得点換算表!$C$87:$D$96,2),VLOOKUP($M279,得点換算表!$E$87:$F$96,2)),"")</f>
        <v/>
      </c>
      <c r="AN279" s="142" t="str">
        <f t="shared" si="24"/>
        <v/>
      </c>
      <c r="AO279" s="143" t="str">
        <f>IF(AND($AN279&lt;&gt;"",$AN279&gt;=8),VLOOKUP($AN279,得点換算表!$I$15:$J$19,2),"")</f>
        <v/>
      </c>
      <c r="AP279" s="105"/>
    </row>
    <row r="280" spans="1:42" x14ac:dyDescent="0.15">
      <c r="A280" s="11"/>
      <c r="B280" s="12"/>
      <c r="C280" s="13"/>
      <c r="D280" s="13"/>
      <c r="E280" s="14"/>
      <c r="F280" s="14"/>
      <c r="G280" s="14"/>
      <c r="H280" s="14"/>
      <c r="I280" s="15"/>
      <c r="J280" s="14"/>
      <c r="K280" s="13"/>
      <c r="L280" s="14"/>
      <c r="M280" s="14"/>
      <c r="N280" s="14"/>
      <c r="O280" s="14"/>
      <c r="P280" s="198"/>
      <c r="Q280" s="198"/>
      <c r="R280" s="198"/>
      <c r="S280" s="198"/>
      <c r="T280" s="198"/>
      <c r="U280" s="198"/>
      <c r="V280" s="198"/>
      <c r="W280" s="202">
        <f t="shared" si="22"/>
        <v>0</v>
      </c>
      <c r="X280" s="14"/>
      <c r="Y280" s="14"/>
      <c r="Z280" s="108"/>
      <c r="AA280" s="114"/>
      <c r="AB280" s="129"/>
      <c r="AC280" s="128"/>
      <c r="AD280" s="142" t="str">
        <f t="shared" si="23"/>
        <v/>
      </c>
      <c r="AE280" s="142" t="str">
        <f>IF($E280&lt;&gt;"",IF($AD280=1,VLOOKUP($E280,得点換算表!$C$5:$D$14,2),VLOOKUP($E280,得点換算表!$E$5:$F$14,2)),"")</f>
        <v/>
      </c>
      <c r="AF280" s="142" t="str">
        <f>IF($F280&lt;&gt;"",IF($AD280=1,VLOOKUP($F280,得点換算表!$C$15:$D$24,2),VLOOKUP($F280,得点換算表!$E$15:$F$24,2)),"")</f>
        <v/>
      </c>
      <c r="AG280" s="142" t="str">
        <f>IF($G280&lt;&gt;"",IF($AD280=1,VLOOKUP($G280,得点換算表!$C$25:$D$34,2),VLOOKUP($G280,得点換算表!$E$25:$F$34,2)),"")</f>
        <v/>
      </c>
      <c r="AH280" s="142" t="str">
        <f>IF($H280&lt;&gt;"",IF($AD280=1,VLOOKUP($H280,得点換算表!$C$35:$D$44,2),VLOOKUP($H280,得点換算表!$E$35:$F$44,2)),"")</f>
        <v/>
      </c>
      <c r="AI280" s="142" t="str">
        <f>IF($I280&lt;&gt;"",IF($AD280=1,VLOOKUP($I280,得点換算表!$C$45:$D$55,2),VLOOKUP($I280,得点換算表!$E$45:$F$55,2)),"")</f>
        <v/>
      </c>
      <c r="AJ280" s="142" t="str">
        <f>IF($J280&lt;&gt;"",IF($AD280=1,VLOOKUP($J280,得点換算表!$C$56:$D$65,2),VLOOKUP($J280,得点換算表!$E$56:$F$65,2)),"")</f>
        <v/>
      </c>
      <c r="AK280" s="142" t="str">
        <f>IF($K280&lt;&gt;"",IF($AD280=1,VLOOKUP($K280,得点換算表!$C$66:$D$76,2),VLOOKUP($K280,得点換算表!$E$66:$F$76,2)),"")</f>
        <v/>
      </c>
      <c r="AL280" s="142" t="str">
        <f>IF($L280&lt;&gt;"",IF($AD280=1,VLOOKUP($L280,得点換算表!$C$77:$D$86,2),VLOOKUP($L280,得点換算表!$E$77:$F$86,2)),"")</f>
        <v/>
      </c>
      <c r="AM280" s="142" t="str">
        <f>IF($M280&lt;&gt;"",IF($AD280=1,VLOOKUP($M280,得点換算表!$C$87:$D$96,2),VLOOKUP($M280,得点換算表!$E$87:$F$96,2)),"")</f>
        <v/>
      </c>
      <c r="AN280" s="142" t="str">
        <f t="shared" si="24"/>
        <v/>
      </c>
      <c r="AO280" s="143" t="str">
        <f>IF(AND($AN280&lt;&gt;"",$AN280&gt;=8),VLOOKUP($AN280,得点換算表!$I$15:$J$19,2),"")</f>
        <v/>
      </c>
      <c r="AP280" s="105"/>
    </row>
    <row r="281" spans="1:42" x14ac:dyDescent="0.15">
      <c r="A281" s="11"/>
      <c r="B281" s="12"/>
      <c r="C281" s="13"/>
      <c r="D281" s="13"/>
      <c r="E281" s="14"/>
      <c r="F281" s="14"/>
      <c r="G281" s="14"/>
      <c r="H281" s="14"/>
      <c r="I281" s="15"/>
      <c r="J281" s="14"/>
      <c r="K281" s="13"/>
      <c r="L281" s="14"/>
      <c r="M281" s="14"/>
      <c r="N281" s="14"/>
      <c r="O281" s="14"/>
      <c r="P281" s="198"/>
      <c r="Q281" s="198"/>
      <c r="R281" s="198"/>
      <c r="S281" s="198"/>
      <c r="T281" s="198"/>
      <c r="U281" s="198"/>
      <c r="V281" s="198"/>
      <c r="W281" s="202">
        <f t="shared" si="22"/>
        <v>0</v>
      </c>
      <c r="X281" s="14"/>
      <c r="Y281" s="14"/>
      <c r="Z281" s="108"/>
      <c r="AA281" s="114"/>
      <c r="AB281" s="129"/>
      <c r="AC281" s="128"/>
      <c r="AD281" s="142" t="str">
        <f t="shared" si="23"/>
        <v/>
      </c>
      <c r="AE281" s="142" t="str">
        <f>IF($E281&lt;&gt;"",IF($AD281=1,VLOOKUP($E281,得点換算表!$C$5:$D$14,2),VLOOKUP($E281,得点換算表!$E$5:$F$14,2)),"")</f>
        <v/>
      </c>
      <c r="AF281" s="142" t="str">
        <f>IF($F281&lt;&gt;"",IF($AD281=1,VLOOKUP($F281,得点換算表!$C$15:$D$24,2),VLOOKUP($F281,得点換算表!$E$15:$F$24,2)),"")</f>
        <v/>
      </c>
      <c r="AG281" s="142" t="str">
        <f>IF($G281&lt;&gt;"",IF($AD281=1,VLOOKUP($G281,得点換算表!$C$25:$D$34,2),VLOOKUP($G281,得点換算表!$E$25:$F$34,2)),"")</f>
        <v/>
      </c>
      <c r="AH281" s="142" t="str">
        <f>IF($H281&lt;&gt;"",IF($AD281=1,VLOOKUP($H281,得点換算表!$C$35:$D$44,2),VLOOKUP($H281,得点換算表!$E$35:$F$44,2)),"")</f>
        <v/>
      </c>
      <c r="AI281" s="142" t="str">
        <f>IF($I281&lt;&gt;"",IF($AD281=1,VLOOKUP($I281,得点換算表!$C$45:$D$55,2),VLOOKUP($I281,得点換算表!$E$45:$F$55,2)),"")</f>
        <v/>
      </c>
      <c r="AJ281" s="142" t="str">
        <f>IF($J281&lt;&gt;"",IF($AD281=1,VLOOKUP($J281,得点換算表!$C$56:$D$65,2),VLOOKUP($J281,得点換算表!$E$56:$F$65,2)),"")</f>
        <v/>
      </c>
      <c r="AK281" s="142" t="str">
        <f>IF($K281&lt;&gt;"",IF($AD281=1,VLOOKUP($K281,得点換算表!$C$66:$D$76,2),VLOOKUP($K281,得点換算表!$E$66:$F$76,2)),"")</f>
        <v/>
      </c>
      <c r="AL281" s="142" t="str">
        <f>IF($L281&lt;&gt;"",IF($AD281=1,VLOOKUP($L281,得点換算表!$C$77:$D$86,2),VLOOKUP($L281,得点換算表!$E$77:$F$86,2)),"")</f>
        <v/>
      </c>
      <c r="AM281" s="142" t="str">
        <f>IF($M281&lt;&gt;"",IF($AD281=1,VLOOKUP($M281,得点換算表!$C$87:$D$96,2),VLOOKUP($M281,得点換算表!$E$87:$F$96,2)),"")</f>
        <v/>
      </c>
      <c r="AN281" s="142" t="str">
        <f t="shared" si="24"/>
        <v/>
      </c>
      <c r="AO281" s="143" t="str">
        <f>IF(AND($AN281&lt;&gt;"",$AN281&gt;=8),VLOOKUP($AN281,得点換算表!$I$15:$J$19,2),"")</f>
        <v/>
      </c>
      <c r="AP281" s="105"/>
    </row>
    <row r="282" spans="1:42" x14ac:dyDescent="0.15">
      <c r="A282" s="11"/>
      <c r="B282" s="12"/>
      <c r="C282" s="13"/>
      <c r="D282" s="13"/>
      <c r="E282" s="14"/>
      <c r="F282" s="14"/>
      <c r="G282" s="14"/>
      <c r="H282" s="14"/>
      <c r="I282" s="15"/>
      <c r="J282" s="14"/>
      <c r="K282" s="13"/>
      <c r="L282" s="14"/>
      <c r="M282" s="14"/>
      <c r="N282" s="14"/>
      <c r="O282" s="14"/>
      <c r="P282" s="198"/>
      <c r="Q282" s="198"/>
      <c r="R282" s="198"/>
      <c r="S282" s="198"/>
      <c r="T282" s="198"/>
      <c r="U282" s="198"/>
      <c r="V282" s="198"/>
      <c r="W282" s="202">
        <f t="shared" si="22"/>
        <v>0</v>
      </c>
      <c r="X282" s="14"/>
      <c r="Y282" s="14"/>
      <c r="Z282" s="108"/>
      <c r="AA282" s="114"/>
      <c r="AB282" s="129"/>
      <c r="AC282" s="128"/>
      <c r="AD282" s="142" t="str">
        <f t="shared" si="23"/>
        <v/>
      </c>
      <c r="AE282" s="142" t="str">
        <f>IF($E282&lt;&gt;"",IF($AD282=1,VLOOKUP($E282,得点換算表!$C$5:$D$14,2),VLOOKUP($E282,得点換算表!$E$5:$F$14,2)),"")</f>
        <v/>
      </c>
      <c r="AF282" s="142" t="str">
        <f>IF($F282&lt;&gt;"",IF($AD282=1,VLOOKUP($F282,得点換算表!$C$15:$D$24,2),VLOOKUP($F282,得点換算表!$E$15:$F$24,2)),"")</f>
        <v/>
      </c>
      <c r="AG282" s="142" t="str">
        <f>IF($G282&lt;&gt;"",IF($AD282=1,VLOOKUP($G282,得点換算表!$C$25:$D$34,2),VLOOKUP($G282,得点換算表!$E$25:$F$34,2)),"")</f>
        <v/>
      </c>
      <c r="AH282" s="142" t="str">
        <f>IF($H282&lt;&gt;"",IF($AD282=1,VLOOKUP($H282,得点換算表!$C$35:$D$44,2),VLOOKUP($H282,得点換算表!$E$35:$F$44,2)),"")</f>
        <v/>
      </c>
      <c r="AI282" s="142" t="str">
        <f>IF($I282&lt;&gt;"",IF($AD282=1,VLOOKUP($I282,得点換算表!$C$45:$D$55,2),VLOOKUP($I282,得点換算表!$E$45:$F$55,2)),"")</f>
        <v/>
      </c>
      <c r="AJ282" s="142" t="str">
        <f>IF($J282&lt;&gt;"",IF($AD282=1,VLOOKUP($J282,得点換算表!$C$56:$D$65,2),VLOOKUP($J282,得点換算表!$E$56:$F$65,2)),"")</f>
        <v/>
      </c>
      <c r="AK282" s="142" t="str">
        <f>IF($K282&lt;&gt;"",IF($AD282=1,VLOOKUP($K282,得点換算表!$C$66:$D$76,2),VLOOKUP($K282,得点換算表!$E$66:$F$76,2)),"")</f>
        <v/>
      </c>
      <c r="AL282" s="142" t="str">
        <f>IF($L282&lt;&gt;"",IF($AD282=1,VLOOKUP($L282,得点換算表!$C$77:$D$86,2),VLOOKUP($L282,得点換算表!$E$77:$F$86,2)),"")</f>
        <v/>
      </c>
      <c r="AM282" s="142" t="str">
        <f>IF($M282&lt;&gt;"",IF($AD282=1,VLOOKUP($M282,得点換算表!$C$87:$D$96,2),VLOOKUP($M282,得点換算表!$E$87:$F$96,2)),"")</f>
        <v/>
      </c>
      <c r="AN282" s="142" t="str">
        <f t="shared" si="24"/>
        <v/>
      </c>
      <c r="AO282" s="143" t="str">
        <f>IF(AND($AN282&lt;&gt;"",$AN282&gt;=8),VLOOKUP($AN282,得点換算表!$I$15:$J$19,2),"")</f>
        <v/>
      </c>
      <c r="AP282" s="105"/>
    </row>
    <row r="283" spans="1:42" x14ac:dyDescent="0.15">
      <c r="A283" s="11"/>
      <c r="B283" s="12"/>
      <c r="C283" s="13"/>
      <c r="D283" s="13"/>
      <c r="E283" s="14"/>
      <c r="F283" s="14"/>
      <c r="G283" s="14"/>
      <c r="H283" s="14"/>
      <c r="I283" s="15"/>
      <c r="J283" s="14"/>
      <c r="K283" s="13"/>
      <c r="L283" s="14"/>
      <c r="M283" s="14"/>
      <c r="N283" s="14"/>
      <c r="O283" s="14"/>
      <c r="P283" s="198"/>
      <c r="Q283" s="198"/>
      <c r="R283" s="198"/>
      <c r="S283" s="198"/>
      <c r="T283" s="198"/>
      <c r="U283" s="198"/>
      <c r="V283" s="198"/>
      <c r="W283" s="202">
        <f t="shared" si="22"/>
        <v>0</v>
      </c>
      <c r="X283" s="14"/>
      <c r="Y283" s="14"/>
      <c r="Z283" s="108"/>
      <c r="AA283" s="114"/>
      <c r="AB283" s="129"/>
      <c r="AC283" s="128"/>
      <c r="AD283" s="142" t="str">
        <f t="shared" si="23"/>
        <v/>
      </c>
      <c r="AE283" s="142" t="str">
        <f>IF($E283&lt;&gt;"",IF($AD283=1,VLOOKUP($E283,得点換算表!$C$5:$D$14,2),VLOOKUP($E283,得点換算表!$E$5:$F$14,2)),"")</f>
        <v/>
      </c>
      <c r="AF283" s="142" t="str">
        <f>IF($F283&lt;&gt;"",IF($AD283=1,VLOOKUP($F283,得点換算表!$C$15:$D$24,2),VLOOKUP($F283,得点換算表!$E$15:$F$24,2)),"")</f>
        <v/>
      </c>
      <c r="AG283" s="142" t="str">
        <f>IF($G283&lt;&gt;"",IF($AD283=1,VLOOKUP($G283,得点換算表!$C$25:$D$34,2),VLOOKUP($G283,得点換算表!$E$25:$F$34,2)),"")</f>
        <v/>
      </c>
      <c r="AH283" s="142" t="str">
        <f>IF($H283&lt;&gt;"",IF($AD283=1,VLOOKUP($H283,得点換算表!$C$35:$D$44,2),VLOOKUP($H283,得点換算表!$E$35:$F$44,2)),"")</f>
        <v/>
      </c>
      <c r="AI283" s="142" t="str">
        <f>IF($I283&lt;&gt;"",IF($AD283=1,VLOOKUP($I283,得点換算表!$C$45:$D$55,2),VLOOKUP($I283,得点換算表!$E$45:$F$55,2)),"")</f>
        <v/>
      </c>
      <c r="AJ283" s="142" t="str">
        <f>IF($J283&lt;&gt;"",IF($AD283=1,VLOOKUP($J283,得点換算表!$C$56:$D$65,2),VLOOKUP($J283,得点換算表!$E$56:$F$65,2)),"")</f>
        <v/>
      </c>
      <c r="AK283" s="142" t="str">
        <f>IF($K283&lt;&gt;"",IF($AD283=1,VLOOKUP($K283,得点換算表!$C$66:$D$76,2),VLOOKUP($K283,得点換算表!$E$66:$F$76,2)),"")</f>
        <v/>
      </c>
      <c r="AL283" s="142" t="str">
        <f>IF($L283&lt;&gt;"",IF($AD283=1,VLOOKUP($L283,得点換算表!$C$77:$D$86,2),VLOOKUP($L283,得点換算表!$E$77:$F$86,2)),"")</f>
        <v/>
      </c>
      <c r="AM283" s="142" t="str">
        <f>IF($M283&lt;&gt;"",IF($AD283=1,VLOOKUP($M283,得点換算表!$C$87:$D$96,2),VLOOKUP($M283,得点換算表!$E$87:$F$96,2)),"")</f>
        <v/>
      </c>
      <c r="AN283" s="142" t="str">
        <f t="shared" si="24"/>
        <v/>
      </c>
      <c r="AO283" s="143" t="str">
        <f>IF(AND($AN283&lt;&gt;"",$AN283&gt;=8),VLOOKUP($AN283,得点換算表!$I$15:$J$19,2),"")</f>
        <v/>
      </c>
      <c r="AP283" s="105"/>
    </row>
    <row r="284" spans="1:42" x14ac:dyDescent="0.15">
      <c r="A284" s="11"/>
      <c r="B284" s="12"/>
      <c r="C284" s="13"/>
      <c r="D284" s="13"/>
      <c r="E284" s="14"/>
      <c r="F284" s="14"/>
      <c r="G284" s="14"/>
      <c r="H284" s="14"/>
      <c r="I284" s="15"/>
      <c r="J284" s="14"/>
      <c r="K284" s="13"/>
      <c r="L284" s="14"/>
      <c r="M284" s="14"/>
      <c r="N284" s="14"/>
      <c r="O284" s="14"/>
      <c r="P284" s="198"/>
      <c r="Q284" s="198"/>
      <c r="R284" s="198"/>
      <c r="S284" s="198"/>
      <c r="T284" s="198"/>
      <c r="U284" s="198"/>
      <c r="V284" s="198"/>
      <c r="W284" s="202">
        <f t="shared" si="22"/>
        <v>0</v>
      </c>
      <c r="X284" s="14"/>
      <c r="Y284" s="14"/>
      <c r="Z284" s="108"/>
      <c r="AA284" s="114"/>
      <c r="AB284" s="129"/>
      <c r="AC284" s="128"/>
      <c r="AD284" s="142" t="str">
        <f t="shared" si="23"/>
        <v/>
      </c>
      <c r="AE284" s="142" t="str">
        <f>IF($E284&lt;&gt;"",IF($AD284=1,VLOOKUP($E284,得点換算表!$C$5:$D$14,2),VLOOKUP($E284,得点換算表!$E$5:$F$14,2)),"")</f>
        <v/>
      </c>
      <c r="AF284" s="142" t="str">
        <f>IF($F284&lt;&gt;"",IF($AD284=1,VLOOKUP($F284,得点換算表!$C$15:$D$24,2),VLOOKUP($F284,得点換算表!$E$15:$F$24,2)),"")</f>
        <v/>
      </c>
      <c r="AG284" s="142" t="str">
        <f>IF($G284&lt;&gt;"",IF($AD284=1,VLOOKUP($G284,得点換算表!$C$25:$D$34,2),VLOOKUP($G284,得点換算表!$E$25:$F$34,2)),"")</f>
        <v/>
      </c>
      <c r="AH284" s="142" t="str">
        <f>IF($H284&lt;&gt;"",IF($AD284=1,VLOOKUP($H284,得点換算表!$C$35:$D$44,2),VLOOKUP($H284,得点換算表!$E$35:$F$44,2)),"")</f>
        <v/>
      </c>
      <c r="AI284" s="142" t="str">
        <f>IF($I284&lt;&gt;"",IF($AD284=1,VLOOKUP($I284,得点換算表!$C$45:$D$55,2),VLOOKUP($I284,得点換算表!$E$45:$F$55,2)),"")</f>
        <v/>
      </c>
      <c r="AJ284" s="142" t="str">
        <f>IF($J284&lt;&gt;"",IF($AD284=1,VLOOKUP($J284,得点換算表!$C$56:$D$65,2),VLOOKUP($J284,得点換算表!$E$56:$F$65,2)),"")</f>
        <v/>
      </c>
      <c r="AK284" s="142" t="str">
        <f>IF($K284&lt;&gt;"",IF($AD284=1,VLOOKUP($K284,得点換算表!$C$66:$D$76,2),VLOOKUP($K284,得点換算表!$E$66:$F$76,2)),"")</f>
        <v/>
      </c>
      <c r="AL284" s="142" t="str">
        <f>IF($L284&lt;&gt;"",IF($AD284=1,VLOOKUP($L284,得点換算表!$C$77:$D$86,2),VLOOKUP($L284,得点換算表!$E$77:$F$86,2)),"")</f>
        <v/>
      </c>
      <c r="AM284" s="142" t="str">
        <f>IF($M284&lt;&gt;"",IF($AD284=1,VLOOKUP($M284,得点換算表!$C$87:$D$96,2),VLOOKUP($M284,得点換算表!$E$87:$F$96,2)),"")</f>
        <v/>
      </c>
      <c r="AN284" s="142" t="str">
        <f t="shared" si="24"/>
        <v/>
      </c>
      <c r="AO284" s="143" t="str">
        <f>IF(AND($AN284&lt;&gt;"",$AN284&gt;=8),VLOOKUP($AN284,得点換算表!$I$15:$J$19,2),"")</f>
        <v/>
      </c>
      <c r="AP284" s="105"/>
    </row>
    <row r="285" spans="1:42" x14ac:dyDescent="0.15">
      <c r="A285" s="11"/>
      <c r="B285" s="12"/>
      <c r="C285" s="13"/>
      <c r="D285" s="13"/>
      <c r="E285" s="14"/>
      <c r="F285" s="14"/>
      <c r="G285" s="14"/>
      <c r="H285" s="14"/>
      <c r="I285" s="15"/>
      <c r="J285" s="14"/>
      <c r="K285" s="13"/>
      <c r="L285" s="14"/>
      <c r="M285" s="14"/>
      <c r="N285" s="14"/>
      <c r="O285" s="14"/>
      <c r="P285" s="198"/>
      <c r="Q285" s="198"/>
      <c r="R285" s="198"/>
      <c r="S285" s="198"/>
      <c r="T285" s="198"/>
      <c r="U285" s="198"/>
      <c r="V285" s="198"/>
      <c r="W285" s="202">
        <f t="shared" si="22"/>
        <v>0</v>
      </c>
      <c r="X285" s="14"/>
      <c r="Y285" s="14"/>
      <c r="Z285" s="108"/>
      <c r="AA285" s="114"/>
      <c r="AB285" s="129"/>
      <c r="AC285" s="128"/>
      <c r="AD285" s="142" t="str">
        <f t="shared" si="23"/>
        <v/>
      </c>
      <c r="AE285" s="142" t="str">
        <f>IF($E285&lt;&gt;"",IF($AD285=1,VLOOKUP($E285,得点換算表!$C$5:$D$14,2),VLOOKUP($E285,得点換算表!$E$5:$F$14,2)),"")</f>
        <v/>
      </c>
      <c r="AF285" s="142" t="str">
        <f>IF($F285&lt;&gt;"",IF($AD285=1,VLOOKUP($F285,得点換算表!$C$15:$D$24,2),VLOOKUP($F285,得点換算表!$E$15:$F$24,2)),"")</f>
        <v/>
      </c>
      <c r="AG285" s="142" t="str">
        <f>IF($G285&lt;&gt;"",IF($AD285=1,VLOOKUP($G285,得点換算表!$C$25:$D$34,2),VLOOKUP($G285,得点換算表!$E$25:$F$34,2)),"")</f>
        <v/>
      </c>
      <c r="AH285" s="142" t="str">
        <f>IF($H285&lt;&gt;"",IF($AD285=1,VLOOKUP($H285,得点換算表!$C$35:$D$44,2),VLOOKUP($H285,得点換算表!$E$35:$F$44,2)),"")</f>
        <v/>
      </c>
      <c r="AI285" s="142" t="str">
        <f>IF($I285&lt;&gt;"",IF($AD285=1,VLOOKUP($I285,得点換算表!$C$45:$D$55,2),VLOOKUP($I285,得点換算表!$E$45:$F$55,2)),"")</f>
        <v/>
      </c>
      <c r="AJ285" s="142" t="str">
        <f>IF($J285&lt;&gt;"",IF($AD285=1,VLOOKUP($J285,得点換算表!$C$56:$D$65,2),VLOOKUP($J285,得点換算表!$E$56:$F$65,2)),"")</f>
        <v/>
      </c>
      <c r="AK285" s="142" t="str">
        <f>IF($K285&lt;&gt;"",IF($AD285=1,VLOOKUP($K285,得点換算表!$C$66:$D$76,2),VLOOKUP($K285,得点換算表!$E$66:$F$76,2)),"")</f>
        <v/>
      </c>
      <c r="AL285" s="142" t="str">
        <f>IF($L285&lt;&gt;"",IF($AD285=1,VLOOKUP($L285,得点換算表!$C$77:$D$86,2),VLOOKUP($L285,得点換算表!$E$77:$F$86,2)),"")</f>
        <v/>
      </c>
      <c r="AM285" s="142" t="str">
        <f>IF($M285&lt;&gt;"",IF($AD285=1,VLOOKUP($M285,得点換算表!$C$87:$D$96,2),VLOOKUP($M285,得点換算表!$E$87:$F$96,2)),"")</f>
        <v/>
      </c>
      <c r="AN285" s="142" t="str">
        <f t="shared" si="24"/>
        <v/>
      </c>
      <c r="AO285" s="143" t="str">
        <f>IF(AND($AN285&lt;&gt;"",$AN285&gt;=8),VLOOKUP($AN285,得点換算表!$I$15:$J$19,2),"")</f>
        <v/>
      </c>
      <c r="AP285" s="105"/>
    </row>
    <row r="286" spans="1:42" x14ac:dyDescent="0.15">
      <c r="A286" s="11"/>
      <c r="B286" s="12"/>
      <c r="C286" s="13"/>
      <c r="D286" s="13"/>
      <c r="E286" s="14"/>
      <c r="F286" s="14"/>
      <c r="G286" s="14"/>
      <c r="H286" s="14"/>
      <c r="I286" s="15"/>
      <c r="J286" s="14"/>
      <c r="K286" s="13"/>
      <c r="L286" s="14"/>
      <c r="M286" s="14"/>
      <c r="N286" s="14"/>
      <c r="O286" s="14"/>
      <c r="P286" s="198"/>
      <c r="Q286" s="198"/>
      <c r="R286" s="198"/>
      <c r="S286" s="198"/>
      <c r="T286" s="198"/>
      <c r="U286" s="198"/>
      <c r="V286" s="198"/>
      <c r="W286" s="202">
        <f t="shared" si="22"/>
        <v>0</v>
      </c>
      <c r="X286" s="14"/>
      <c r="Y286" s="14"/>
      <c r="Z286" s="108"/>
      <c r="AA286" s="114"/>
      <c r="AB286" s="129"/>
      <c r="AC286" s="128"/>
      <c r="AD286" s="142" t="str">
        <f t="shared" si="23"/>
        <v/>
      </c>
      <c r="AE286" s="142" t="str">
        <f>IF($E286&lt;&gt;"",IF($AD286=1,VLOOKUP($E286,得点換算表!$C$5:$D$14,2),VLOOKUP($E286,得点換算表!$E$5:$F$14,2)),"")</f>
        <v/>
      </c>
      <c r="AF286" s="142" t="str">
        <f>IF($F286&lt;&gt;"",IF($AD286=1,VLOOKUP($F286,得点換算表!$C$15:$D$24,2),VLOOKUP($F286,得点換算表!$E$15:$F$24,2)),"")</f>
        <v/>
      </c>
      <c r="AG286" s="142" t="str">
        <f>IF($G286&lt;&gt;"",IF($AD286=1,VLOOKUP($G286,得点換算表!$C$25:$D$34,2),VLOOKUP($G286,得点換算表!$E$25:$F$34,2)),"")</f>
        <v/>
      </c>
      <c r="AH286" s="142" t="str">
        <f>IF($H286&lt;&gt;"",IF($AD286=1,VLOOKUP($H286,得点換算表!$C$35:$D$44,2),VLOOKUP($H286,得点換算表!$E$35:$F$44,2)),"")</f>
        <v/>
      </c>
      <c r="AI286" s="142" t="str">
        <f>IF($I286&lt;&gt;"",IF($AD286=1,VLOOKUP($I286,得点換算表!$C$45:$D$55,2),VLOOKUP($I286,得点換算表!$E$45:$F$55,2)),"")</f>
        <v/>
      </c>
      <c r="AJ286" s="142" t="str">
        <f>IF($J286&lt;&gt;"",IF($AD286=1,VLOOKUP($J286,得点換算表!$C$56:$D$65,2),VLOOKUP($J286,得点換算表!$E$56:$F$65,2)),"")</f>
        <v/>
      </c>
      <c r="AK286" s="142" t="str">
        <f>IF($K286&lt;&gt;"",IF($AD286=1,VLOOKUP($K286,得点換算表!$C$66:$D$76,2),VLOOKUP($K286,得点換算表!$E$66:$F$76,2)),"")</f>
        <v/>
      </c>
      <c r="AL286" s="142" t="str">
        <f>IF($L286&lt;&gt;"",IF($AD286=1,VLOOKUP($L286,得点換算表!$C$77:$D$86,2),VLOOKUP($L286,得点換算表!$E$77:$F$86,2)),"")</f>
        <v/>
      </c>
      <c r="AM286" s="142" t="str">
        <f>IF($M286&lt;&gt;"",IF($AD286=1,VLOOKUP($M286,得点換算表!$C$87:$D$96,2),VLOOKUP($M286,得点換算表!$E$87:$F$96,2)),"")</f>
        <v/>
      </c>
      <c r="AN286" s="142" t="str">
        <f t="shared" si="24"/>
        <v/>
      </c>
      <c r="AO286" s="143" t="str">
        <f>IF(AND($AN286&lt;&gt;"",$AN286&gt;=8),VLOOKUP($AN286,得点換算表!$I$15:$J$19,2),"")</f>
        <v/>
      </c>
      <c r="AP286" s="105"/>
    </row>
    <row r="287" spans="1:42" x14ac:dyDescent="0.15">
      <c r="A287" s="11"/>
      <c r="B287" s="12"/>
      <c r="C287" s="13"/>
      <c r="D287" s="13"/>
      <c r="E287" s="14"/>
      <c r="F287" s="14"/>
      <c r="G287" s="14"/>
      <c r="H287" s="14"/>
      <c r="I287" s="15"/>
      <c r="J287" s="14"/>
      <c r="K287" s="13"/>
      <c r="L287" s="14"/>
      <c r="M287" s="14"/>
      <c r="N287" s="14"/>
      <c r="O287" s="14"/>
      <c r="P287" s="198"/>
      <c r="Q287" s="198"/>
      <c r="R287" s="198"/>
      <c r="S287" s="198"/>
      <c r="T287" s="198"/>
      <c r="U287" s="198"/>
      <c r="V287" s="198"/>
      <c r="W287" s="202">
        <f t="shared" si="22"/>
        <v>0</v>
      </c>
      <c r="X287" s="14"/>
      <c r="Y287" s="14"/>
      <c r="Z287" s="108"/>
      <c r="AA287" s="114"/>
      <c r="AB287" s="129"/>
      <c r="AC287" s="128"/>
      <c r="AD287" s="142" t="str">
        <f t="shared" si="23"/>
        <v/>
      </c>
      <c r="AE287" s="142" t="str">
        <f>IF($E287&lt;&gt;"",IF($AD287=1,VLOOKUP($E287,得点換算表!$C$5:$D$14,2),VLOOKUP($E287,得点換算表!$E$5:$F$14,2)),"")</f>
        <v/>
      </c>
      <c r="AF287" s="142" t="str">
        <f>IF($F287&lt;&gt;"",IF($AD287=1,VLOOKUP($F287,得点換算表!$C$15:$D$24,2),VLOOKUP($F287,得点換算表!$E$15:$F$24,2)),"")</f>
        <v/>
      </c>
      <c r="AG287" s="142" t="str">
        <f>IF($G287&lt;&gt;"",IF($AD287=1,VLOOKUP($G287,得点換算表!$C$25:$D$34,2),VLOOKUP($G287,得点換算表!$E$25:$F$34,2)),"")</f>
        <v/>
      </c>
      <c r="AH287" s="142" t="str">
        <f>IF($H287&lt;&gt;"",IF($AD287=1,VLOOKUP($H287,得点換算表!$C$35:$D$44,2),VLOOKUP($H287,得点換算表!$E$35:$F$44,2)),"")</f>
        <v/>
      </c>
      <c r="AI287" s="142" t="str">
        <f>IF($I287&lt;&gt;"",IF($AD287=1,VLOOKUP($I287,得点換算表!$C$45:$D$55,2),VLOOKUP($I287,得点換算表!$E$45:$F$55,2)),"")</f>
        <v/>
      </c>
      <c r="AJ287" s="142" t="str">
        <f>IF($J287&lt;&gt;"",IF($AD287=1,VLOOKUP($J287,得点換算表!$C$56:$D$65,2),VLOOKUP($J287,得点換算表!$E$56:$F$65,2)),"")</f>
        <v/>
      </c>
      <c r="AK287" s="142" t="str">
        <f>IF($K287&lt;&gt;"",IF($AD287=1,VLOOKUP($K287,得点換算表!$C$66:$D$76,2),VLOOKUP($K287,得点換算表!$E$66:$F$76,2)),"")</f>
        <v/>
      </c>
      <c r="AL287" s="142" t="str">
        <f>IF($L287&lt;&gt;"",IF($AD287=1,VLOOKUP($L287,得点換算表!$C$77:$D$86,2),VLOOKUP($L287,得点換算表!$E$77:$F$86,2)),"")</f>
        <v/>
      </c>
      <c r="AM287" s="142" t="str">
        <f>IF($M287&lt;&gt;"",IF($AD287=1,VLOOKUP($M287,得点換算表!$C$87:$D$96,2),VLOOKUP($M287,得点換算表!$E$87:$F$96,2)),"")</f>
        <v/>
      </c>
      <c r="AN287" s="142" t="str">
        <f t="shared" si="24"/>
        <v/>
      </c>
      <c r="AO287" s="143" t="str">
        <f>IF(AND($AN287&lt;&gt;"",$AN287&gt;=8),VLOOKUP($AN287,得点換算表!$I$15:$J$19,2),"")</f>
        <v/>
      </c>
      <c r="AP287" s="105"/>
    </row>
    <row r="288" spans="1:42" x14ac:dyDescent="0.15">
      <c r="A288" s="11"/>
      <c r="B288" s="12"/>
      <c r="C288" s="13"/>
      <c r="D288" s="13"/>
      <c r="E288" s="14"/>
      <c r="F288" s="14"/>
      <c r="G288" s="14"/>
      <c r="H288" s="14"/>
      <c r="I288" s="15"/>
      <c r="J288" s="14"/>
      <c r="K288" s="13"/>
      <c r="L288" s="14"/>
      <c r="M288" s="14"/>
      <c r="N288" s="14"/>
      <c r="O288" s="14"/>
      <c r="P288" s="198"/>
      <c r="Q288" s="198"/>
      <c r="R288" s="198"/>
      <c r="S288" s="198"/>
      <c r="T288" s="198"/>
      <c r="U288" s="198"/>
      <c r="V288" s="198"/>
      <c r="W288" s="202">
        <f t="shared" si="22"/>
        <v>0</v>
      </c>
      <c r="X288" s="14"/>
      <c r="Y288" s="14"/>
      <c r="Z288" s="108"/>
      <c r="AA288" s="114"/>
      <c r="AB288" s="129"/>
      <c r="AC288" s="128"/>
      <c r="AD288" s="142" t="str">
        <f t="shared" si="23"/>
        <v/>
      </c>
      <c r="AE288" s="142" t="str">
        <f>IF($E288&lt;&gt;"",IF($AD288=1,VLOOKUP($E288,得点換算表!$C$5:$D$14,2),VLOOKUP($E288,得点換算表!$E$5:$F$14,2)),"")</f>
        <v/>
      </c>
      <c r="AF288" s="142" t="str">
        <f>IF($F288&lt;&gt;"",IF($AD288=1,VLOOKUP($F288,得点換算表!$C$15:$D$24,2),VLOOKUP($F288,得点換算表!$E$15:$F$24,2)),"")</f>
        <v/>
      </c>
      <c r="AG288" s="142" t="str">
        <f>IF($G288&lt;&gt;"",IF($AD288=1,VLOOKUP($G288,得点換算表!$C$25:$D$34,2),VLOOKUP($G288,得点換算表!$E$25:$F$34,2)),"")</f>
        <v/>
      </c>
      <c r="AH288" s="142" t="str">
        <f>IF($H288&lt;&gt;"",IF($AD288=1,VLOOKUP($H288,得点換算表!$C$35:$D$44,2),VLOOKUP($H288,得点換算表!$E$35:$F$44,2)),"")</f>
        <v/>
      </c>
      <c r="AI288" s="142" t="str">
        <f>IF($I288&lt;&gt;"",IF($AD288=1,VLOOKUP($I288,得点換算表!$C$45:$D$55,2),VLOOKUP($I288,得点換算表!$E$45:$F$55,2)),"")</f>
        <v/>
      </c>
      <c r="AJ288" s="142" t="str">
        <f>IF($J288&lt;&gt;"",IF($AD288=1,VLOOKUP($J288,得点換算表!$C$56:$D$65,2),VLOOKUP($J288,得点換算表!$E$56:$F$65,2)),"")</f>
        <v/>
      </c>
      <c r="AK288" s="142" t="str">
        <f>IF($K288&lt;&gt;"",IF($AD288=1,VLOOKUP($K288,得点換算表!$C$66:$D$76,2),VLOOKUP($K288,得点換算表!$E$66:$F$76,2)),"")</f>
        <v/>
      </c>
      <c r="AL288" s="142" t="str">
        <f>IF($L288&lt;&gt;"",IF($AD288=1,VLOOKUP($L288,得点換算表!$C$77:$D$86,2),VLOOKUP($L288,得点換算表!$E$77:$F$86,2)),"")</f>
        <v/>
      </c>
      <c r="AM288" s="142" t="str">
        <f>IF($M288&lt;&gt;"",IF($AD288=1,VLOOKUP($M288,得点換算表!$C$87:$D$96,2),VLOOKUP($M288,得点換算表!$E$87:$F$96,2)),"")</f>
        <v/>
      </c>
      <c r="AN288" s="142" t="str">
        <f t="shared" si="24"/>
        <v/>
      </c>
      <c r="AO288" s="143" t="str">
        <f>IF(AND($AN288&lt;&gt;"",$AN288&gt;=8),VLOOKUP($AN288,得点換算表!$I$15:$J$19,2),"")</f>
        <v/>
      </c>
      <c r="AP288" s="105"/>
    </row>
    <row r="289" spans="1:42" x14ac:dyDescent="0.15">
      <c r="A289" s="11"/>
      <c r="B289" s="12"/>
      <c r="C289" s="13"/>
      <c r="D289" s="13"/>
      <c r="E289" s="14"/>
      <c r="F289" s="14"/>
      <c r="G289" s="14"/>
      <c r="H289" s="14"/>
      <c r="I289" s="15"/>
      <c r="J289" s="14"/>
      <c r="K289" s="13"/>
      <c r="L289" s="14"/>
      <c r="M289" s="14"/>
      <c r="N289" s="14"/>
      <c r="O289" s="14"/>
      <c r="P289" s="198"/>
      <c r="Q289" s="198"/>
      <c r="R289" s="198"/>
      <c r="S289" s="198"/>
      <c r="T289" s="198"/>
      <c r="U289" s="198"/>
      <c r="V289" s="198"/>
      <c r="W289" s="202">
        <f t="shared" si="22"/>
        <v>0</v>
      </c>
      <c r="X289" s="14"/>
      <c r="Y289" s="14"/>
      <c r="Z289" s="108"/>
      <c r="AA289" s="114"/>
      <c r="AB289" s="129"/>
      <c r="AC289" s="128"/>
      <c r="AD289" s="142" t="str">
        <f t="shared" si="23"/>
        <v/>
      </c>
      <c r="AE289" s="142" t="str">
        <f>IF($E289&lt;&gt;"",IF($AD289=1,VLOOKUP($E289,得点換算表!$C$5:$D$14,2),VLOOKUP($E289,得点換算表!$E$5:$F$14,2)),"")</f>
        <v/>
      </c>
      <c r="AF289" s="142" t="str">
        <f>IF($F289&lt;&gt;"",IF($AD289=1,VLOOKUP($F289,得点換算表!$C$15:$D$24,2),VLOOKUP($F289,得点換算表!$E$15:$F$24,2)),"")</f>
        <v/>
      </c>
      <c r="AG289" s="142" t="str">
        <f>IF($G289&lt;&gt;"",IF($AD289=1,VLOOKUP($G289,得点換算表!$C$25:$D$34,2),VLOOKUP($G289,得点換算表!$E$25:$F$34,2)),"")</f>
        <v/>
      </c>
      <c r="AH289" s="142" t="str">
        <f>IF($H289&lt;&gt;"",IF($AD289=1,VLOOKUP($H289,得点換算表!$C$35:$D$44,2),VLOOKUP($H289,得点換算表!$E$35:$F$44,2)),"")</f>
        <v/>
      </c>
      <c r="AI289" s="142" t="str">
        <f>IF($I289&lt;&gt;"",IF($AD289=1,VLOOKUP($I289,得点換算表!$C$45:$D$55,2),VLOOKUP($I289,得点換算表!$E$45:$F$55,2)),"")</f>
        <v/>
      </c>
      <c r="AJ289" s="142" t="str">
        <f>IF($J289&lt;&gt;"",IF($AD289=1,VLOOKUP($J289,得点換算表!$C$56:$D$65,2),VLOOKUP($J289,得点換算表!$E$56:$F$65,2)),"")</f>
        <v/>
      </c>
      <c r="AK289" s="142" t="str">
        <f>IF($K289&lt;&gt;"",IF($AD289=1,VLOOKUP($K289,得点換算表!$C$66:$D$76,2),VLOOKUP($K289,得点換算表!$E$66:$F$76,2)),"")</f>
        <v/>
      </c>
      <c r="AL289" s="142" t="str">
        <f>IF($L289&lt;&gt;"",IF($AD289=1,VLOOKUP($L289,得点換算表!$C$77:$D$86,2),VLOOKUP($L289,得点換算表!$E$77:$F$86,2)),"")</f>
        <v/>
      </c>
      <c r="AM289" s="142" t="str">
        <f>IF($M289&lt;&gt;"",IF($AD289=1,VLOOKUP($M289,得点換算表!$C$87:$D$96,2),VLOOKUP($M289,得点換算表!$E$87:$F$96,2)),"")</f>
        <v/>
      </c>
      <c r="AN289" s="142" t="str">
        <f t="shared" si="24"/>
        <v/>
      </c>
      <c r="AO289" s="143" t="str">
        <f>IF(AND($AN289&lt;&gt;"",$AN289&gt;=8),VLOOKUP($AN289,得点換算表!$I$15:$J$19,2),"")</f>
        <v/>
      </c>
      <c r="AP289" s="105"/>
    </row>
    <row r="290" spans="1:42" x14ac:dyDescent="0.15">
      <c r="A290" s="11"/>
      <c r="B290" s="12"/>
      <c r="C290" s="13"/>
      <c r="D290" s="13"/>
      <c r="E290" s="14"/>
      <c r="F290" s="14"/>
      <c r="G290" s="14"/>
      <c r="H290" s="14"/>
      <c r="I290" s="15"/>
      <c r="J290" s="14"/>
      <c r="K290" s="13"/>
      <c r="L290" s="14"/>
      <c r="M290" s="14"/>
      <c r="N290" s="14"/>
      <c r="O290" s="14"/>
      <c r="P290" s="198"/>
      <c r="Q290" s="198"/>
      <c r="R290" s="198"/>
      <c r="S290" s="198"/>
      <c r="T290" s="198"/>
      <c r="U290" s="198"/>
      <c r="V290" s="198"/>
      <c r="W290" s="202">
        <f t="shared" si="22"/>
        <v>0</v>
      </c>
      <c r="X290" s="14"/>
      <c r="Y290" s="14"/>
      <c r="Z290" s="108"/>
      <c r="AA290" s="114"/>
      <c r="AB290" s="129"/>
      <c r="AC290" s="128"/>
      <c r="AD290" s="142" t="str">
        <f t="shared" si="23"/>
        <v/>
      </c>
      <c r="AE290" s="142" t="str">
        <f>IF($E290&lt;&gt;"",IF($AD290=1,VLOOKUP($E290,得点換算表!$C$5:$D$14,2),VLOOKUP($E290,得点換算表!$E$5:$F$14,2)),"")</f>
        <v/>
      </c>
      <c r="AF290" s="142" t="str">
        <f>IF($F290&lt;&gt;"",IF($AD290=1,VLOOKUP($F290,得点換算表!$C$15:$D$24,2),VLOOKUP($F290,得点換算表!$E$15:$F$24,2)),"")</f>
        <v/>
      </c>
      <c r="AG290" s="142" t="str">
        <f>IF($G290&lt;&gt;"",IF($AD290=1,VLOOKUP($G290,得点換算表!$C$25:$D$34,2),VLOOKUP($G290,得点換算表!$E$25:$F$34,2)),"")</f>
        <v/>
      </c>
      <c r="AH290" s="142" t="str">
        <f>IF($H290&lt;&gt;"",IF($AD290=1,VLOOKUP($H290,得点換算表!$C$35:$D$44,2),VLOOKUP($H290,得点換算表!$E$35:$F$44,2)),"")</f>
        <v/>
      </c>
      <c r="AI290" s="142" t="str">
        <f>IF($I290&lt;&gt;"",IF($AD290=1,VLOOKUP($I290,得点換算表!$C$45:$D$55,2),VLOOKUP($I290,得点換算表!$E$45:$F$55,2)),"")</f>
        <v/>
      </c>
      <c r="AJ290" s="142" t="str">
        <f>IF($J290&lt;&gt;"",IF($AD290=1,VLOOKUP($J290,得点換算表!$C$56:$D$65,2),VLOOKUP($J290,得点換算表!$E$56:$F$65,2)),"")</f>
        <v/>
      </c>
      <c r="AK290" s="142" t="str">
        <f>IF($K290&lt;&gt;"",IF($AD290=1,VLOOKUP($K290,得点換算表!$C$66:$D$76,2),VLOOKUP($K290,得点換算表!$E$66:$F$76,2)),"")</f>
        <v/>
      </c>
      <c r="AL290" s="142" t="str">
        <f>IF($L290&lt;&gt;"",IF($AD290=1,VLOOKUP($L290,得点換算表!$C$77:$D$86,2),VLOOKUP($L290,得点換算表!$E$77:$F$86,2)),"")</f>
        <v/>
      </c>
      <c r="AM290" s="142" t="str">
        <f>IF($M290&lt;&gt;"",IF($AD290=1,VLOOKUP($M290,得点換算表!$C$87:$D$96,2),VLOOKUP($M290,得点換算表!$E$87:$F$96,2)),"")</f>
        <v/>
      </c>
      <c r="AN290" s="142" t="str">
        <f t="shared" si="24"/>
        <v/>
      </c>
      <c r="AO290" s="143" t="str">
        <f>IF(AND($AN290&lt;&gt;"",$AN290&gt;=8),VLOOKUP($AN290,得点換算表!$I$15:$J$19,2),"")</f>
        <v/>
      </c>
      <c r="AP290" s="105"/>
    </row>
    <row r="291" spans="1:42" x14ac:dyDescent="0.15">
      <c r="A291" s="11"/>
      <c r="B291" s="12"/>
      <c r="C291" s="13"/>
      <c r="D291" s="13"/>
      <c r="E291" s="14"/>
      <c r="F291" s="14"/>
      <c r="G291" s="14"/>
      <c r="H291" s="14"/>
      <c r="I291" s="15"/>
      <c r="J291" s="14"/>
      <c r="K291" s="13"/>
      <c r="L291" s="14"/>
      <c r="M291" s="14"/>
      <c r="N291" s="14"/>
      <c r="O291" s="14"/>
      <c r="P291" s="198"/>
      <c r="Q291" s="198"/>
      <c r="R291" s="198"/>
      <c r="S291" s="198"/>
      <c r="T291" s="198"/>
      <c r="U291" s="198"/>
      <c r="V291" s="198"/>
      <c r="W291" s="202">
        <f t="shared" si="22"/>
        <v>0</v>
      </c>
      <c r="X291" s="14"/>
      <c r="Y291" s="14"/>
      <c r="Z291" s="108"/>
      <c r="AA291" s="114"/>
      <c r="AB291" s="129"/>
      <c r="AC291" s="128"/>
      <c r="AD291" s="142" t="str">
        <f t="shared" si="23"/>
        <v/>
      </c>
      <c r="AE291" s="142" t="str">
        <f>IF($E291&lt;&gt;"",IF($AD291=1,VLOOKUP($E291,得点換算表!$C$5:$D$14,2),VLOOKUP($E291,得点換算表!$E$5:$F$14,2)),"")</f>
        <v/>
      </c>
      <c r="AF291" s="142" t="str">
        <f>IF($F291&lt;&gt;"",IF($AD291=1,VLOOKUP($F291,得点換算表!$C$15:$D$24,2),VLOOKUP($F291,得点換算表!$E$15:$F$24,2)),"")</f>
        <v/>
      </c>
      <c r="AG291" s="142" t="str">
        <f>IF($G291&lt;&gt;"",IF($AD291=1,VLOOKUP($G291,得点換算表!$C$25:$D$34,2),VLOOKUP($G291,得点換算表!$E$25:$F$34,2)),"")</f>
        <v/>
      </c>
      <c r="AH291" s="142" t="str">
        <f>IF($H291&lt;&gt;"",IF($AD291=1,VLOOKUP($H291,得点換算表!$C$35:$D$44,2),VLOOKUP($H291,得点換算表!$E$35:$F$44,2)),"")</f>
        <v/>
      </c>
      <c r="AI291" s="142" t="str">
        <f>IF($I291&lt;&gt;"",IF($AD291=1,VLOOKUP($I291,得点換算表!$C$45:$D$55,2),VLOOKUP($I291,得点換算表!$E$45:$F$55,2)),"")</f>
        <v/>
      </c>
      <c r="AJ291" s="142" t="str">
        <f>IF($J291&lt;&gt;"",IF($AD291=1,VLOOKUP($J291,得点換算表!$C$56:$D$65,2),VLOOKUP($J291,得点換算表!$E$56:$F$65,2)),"")</f>
        <v/>
      </c>
      <c r="AK291" s="142" t="str">
        <f>IF($K291&lt;&gt;"",IF($AD291=1,VLOOKUP($K291,得点換算表!$C$66:$D$76,2),VLOOKUP($K291,得点換算表!$E$66:$F$76,2)),"")</f>
        <v/>
      </c>
      <c r="AL291" s="142" t="str">
        <f>IF($L291&lt;&gt;"",IF($AD291=1,VLOOKUP($L291,得点換算表!$C$77:$D$86,2),VLOOKUP($L291,得点換算表!$E$77:$F$86,2)),"")</f>
        <v/>
      </c>
      <c r="AM291" s="142" t="str">
        <f>IF($M291&lt;&gt;"",IF($AD291=1,VLOOKUP($M291,得点換算表!$C$87:$D$96,2),VLOOKUP($M291,得点換算表!$E$87:$F$96,2)),"")</f>
        <v/>
      </c>
      <c r="AN291" s="142" t="str">
        <f t="shared" si="24"/>
        <v/>
      </c>
      <c r="AO291" s="143" t="str">
        <f>IF(AND($AN291&lt;&gt;"",$AN291&gt;=8),VLOOKUP($AN291,得点換算表!$I$15:$J$19,2),"")</f>
        <v/>
      </c>
      <c r="AP291" s="105"/>
    </row>
    <row r="292" spans="1:42" x14ac:dyDescent="0.15">
      <c r="A292" s="11"/>
      <c r="B292" s="12"/>
      <c r="C292" s="13"/>
      <c r="D292" s="13"/>
      <c r="E292" s="14"/>
      <c r="F292" s="14"/>
      <c r="G292" s="14"/>
      <c r="H292" s="14"/>
      <c r="I292" s="15"/>
      <c r="J292" s="14"/>
      <c r="K292" s="13"/>
      <c r="L292" s="14"/>
      <c r="M292" s="14"/>
      <c r="N292" s="14"/>
      <c r="O292" s="14"/>
      <c r="P292" s="198"/>
      <c r="Q292" s="198"/>
      <c r="R292" s="198"/>
      <c r="S292" s="198"/>
      <c r="T292" s="198"/>
      <c r="U292" s="198"/>
      <c r="V292" s="198"/>
      <c r="W292" s="202">
        <f t="shared" si="22"/>
        <v>0</v>
      </c>
      <c r="X292" s="14"/>
      <c r="Y292" s="14"/>
      <c r="Z292" s="108"/>
      <c r="AA292" s="114"/>
      <c r="AB292" s="129"/>
      <c r="AC292" s="128"/>
      <c r="AD292" s="142" t="str">
        <f t="shared" si="23"/>
        <v/>
      </c>
      <c r="AE292" s="142" t="str">
        <f>IF($E292&lt;&gt;"",IF($AD292=1,VLOOKUP($E292,得点換算表!$C$5:$D$14,2),VLOOKUP($E292,得点換算表!$E$5:$F$14,2)),"")</f>
        <v/>
      </c>
      <c r="AF292" s="142" t="str">
        <f>IF($F292&lt;&gt;"",IF($AD292=1,VLOOKUP($F292,得点換算表!$C$15:$D$24,2),VLOOKUP($F292,得点換算表!$E$15:$F$24,2)),"")</f>
        <v/>
      </c>
      <c r="AG292" s="142" t="str">
        <f>IF($G292&lt;&gt;"",IF($AD292=1,VLOOKUP($G292,得点換算表!$C$25:$D$34,2),VLOOKUP($G292,得点換算表!$E$25:$F$34,2)),"")</f>
        <v/>
      </c>
      <c r="AH292" s="142" t="str">
        <f>IF($H292&lt;&gt;"",IF($AD292=1,VLOOKUP($H292,得点換算表!$C$35:$D$44,2),VLOOKUP($H292,得点換算表!$E$35:$F$44,2)),"")</f>
        <v/>
      </c>
      <c r="AI292" s="142" t="str">
        <f>IF($I292&lt;&gt;"",IF($AD292=1,VLOOKUP($I292,得点換算表!$C$45:$D$55,2),VLOOKUP($I292,得点換算表!$E$45:$F$55,2)),"")</f>
        <v/>
      </c>
      <c r="AJ292" s="142" t="str">
        <f>IF($J292&lt;&gt;"",IF($AD292=1,VLOOKUP($J292,得点換算表!$C$56:$D$65,2),VLOOKUP($J292,得点換算表!$E$56:$F$65,2)),"")</f>
        <v/>
      </c>
      <c r="AK292" s="142" t="str">
        <f>IF($K292&lt;&gt;"",IF($AD292=1,VLOOKUP($K292,得点換算表!$C$66:$D$76,2),VLOOKUP($K292,得点換算表!$E$66:$F$76,2)),"")</f>
        <v/>
      </c>
      <c r="AL292" s="142" t="str">
        <f>IF($L292&lt;&gt;"",IF($AD292=1,VLOOKUP($L292,得点換算表!$C$77:$D$86,2),VLOOKUP($L292,得点換算表!$E$77:$F$86,2)),"")</f>
        <v/>
      </c>
      <c r="AM292" s="142" t="str">
        <f>IF($M292&lt;&gt;"",IF($AD292=1,VLOOKUP($M292,得点換算表!$C$87:$D$96,2),VLOOKUP($M292,得点換算表!$E$87:$F$96,2)),"")</f>
        <v/>
      </c>
      <c r="AN292" s="142" t="str">
        <f t="shared" si="24"/>
        <v/>
      </c>
      <c r="AO292" s="143" t="str">
        <f>IF(AND($AN292&lt;&gt;"",$AN292&gt;=8),VLOOKUP($AN292,得点換算表!$I$15:$J$19,2),"")</f>
        <v/>
      </c>
      <c r="AP292" s="105"/>
    </row>
    <row r="293" spans="1:42" x14ac:dyDescent="0.15">
      <c r="A293" s="11"/>
      <c r="B293" s="12"/>
      <c r="C293" s="13"/>
      <c r="D293" s="13"/>
      <c r="E293" s="14"/>
      <c r="F293" s="14"/>
      <c r="G293" s="14"/>
      <c r="H293" s="14"/>
      <c r="I293" s="15"/>
      <c r="J293" s="14"/>
      <c r="K293" s="13"/>
      <c r="L293" s="14"/>
      <c r="M293" s="14"/>
      <c r="N293" s="14"/>
      <c r="O293" s="14"/>
      <c r="P293" s="198"/>
      <c r="Q293" s="198"/>
      <c r="R293" s="198"/>
      <c r="S293" s="198"/>
      <c r="T293" s="198"/>
      <c r="U293" s="198"/>
      <c r="V293" s="198"/>
      <c r="W293" s="202">
        <f t="shared" si="22"/>
        <v>0</v>
      </c>
      <c r="X293" s="14"/>
      <c r="Y293" s="14"/>
      <c r="Z293" s="108"/>
      <c r="AA293" s="114"/>
      <c r="AB293" s="129"/>
      <c r="AC293" s="128"/>
      <c r="AD293" s="142" t="str">
        <f t="shared" si="23"/>
        <v/>
      </c>
      <c r="AE293" s="142" t="str">
        <f>IF($E293&lt;&gt;"",IF($AD293=1,VLOOKUP($E293,得点換算表!$C$5:$D$14,2),VLOOKUP($E293,得点換算表!$E$5:$F$14,2)),"")</f>
        <v/>
      </c>
      <c r="AF293" s="142" t="str">
        <f>IF($F293&lt;&gt;"",IF($AD293=1,VLOOKUP($F293,得点換算表!$C$15:$D$24,2),VLOOKUP($F293,得点換算表!$E$15:$F$24,2)),"")</f>
        <v/>
      </c>
      <c r="AG293" s="142" t="str">
        <f>IF($G293&lt;&gt;"",IF($AD293=1,VLOOKUP($G293,得点換算表!$C$25:$D$34,2),VLOOKUP($G293,得点換算表!$E$25:$F$34,2)),"")</f>
        <v/>
      </c>
      <c r="AH293" s="142" t="str">
        <f>IF($H293&lt;&gt;"",IF($AD293=1,VLOOKUP($H293,得点換算表!$C$35:$D$44,2),VLOOKUP($H293,得点換算表!$E$35:$F$44,2)),"")</f>
        <v/>
      </c>
      <c r="AI293" s="142" t="str">
        <f>IF($I293&lt;&gt;"",IF($AD293=1,VLOOKUP($I293,得点換算表!$C$45:$D$55,2),VLOOKUP($I293,得点換算表!$E$45:$F$55,2)),"")</f>
        <v/>
      </c>
      <c r="AJ293" s="142" t="str">
        <f>IF($J293&lt;&gt;"",IF($AD293=1,VLOOKUP($J293,得点換算表!$C$56:$D$65,2),VLOOKUP($J293,得点換算表!$E$56:$F$65,2)),"")</f>
        <v/>
      </c>
      <c r="AK293" s="142" t="str">
        <f>IF($K293&lt;&gt;"",IF($AD293=1,VLOOKUP($K293,得点換算表!$C$66:$D$76,2),VLOOKUP($K293,得点換算表!$E$66:$F$76,2)),"")</f>
        <v/>
      </c>
      <c r="AL293" s="142" t="str">
        <f>IF($L293&lt;&gt;"",IF($AD293=1,VLOOKUP($L293,得点換算表!$C$77:$D$86,2),VLOOKUP($L293,得点換算表!$E$77:$F$86,2)),"")</f>
        <v/>
      </c>
      <c r="AM293" s="142" t="str">
        <f>IF($M293&lt;&gt;"",IF($AD293=1,VLOOKUP($M293,得点換算表!$C$87:$D$96,2),VLOOKUP($M293,得点換算表!$E$87:$F$96,2)),"")</f>
        <v/>
      </c>
      <c r="AN293" s="142" t="str">
        <f t="shared" si="24"/>
        <v/>
      </c>
      <c r="AO293" s="143" t="str">
        <f>IF(AND($AN293&lt;&gt;"",$AN293&gt;=8),VLOOKUP($AN293,得点換算表!$I$15:$J$19,2),"")</f>
        <v/>
      </c>
      <c r="AP293" s="105"/>
    </row>
    <row r="294" spans="1:42" x14ac:dyDescent="0.15">
      <c r="A294" s="11"/>
      <c r="B294" s="12"/>
      <c r="C294" s="13"/>
      <c r="D294" s="13"/>
      <c r="E294" s="14"/>
      <c r="F294" s="14"/>
      <c r="G294" s="14"/>
      <c r="H294" s="14"/>
      <c r="I294" s="15"/>
      <c r="J294" s="14"/>
      <c r="K294" s="13"/>
      <c r="L294" s="14"/>
      <c r="M294" s="14"/>
      <c r="N294" s="14"/>
      <c r="O294" s="14"/>
      <c r="P294" s="198"/>
      <c r="Q294" s="198"/>
      <c r="R294" s="198"/>
      <c r="S294" s="198"/>
      <c r="T294" s="198"/>
      <c r="U294" s="198"/>
      <c r="V294" s="198"/>
      <c r="W294" s="202">
        <f t="shared" si="22"/>
        <v>0</v>
      </c>
      <c r="X294" s="14"/>
      <c r="Y294" s="14"/>
      <c r="Z294" s="108"/>
      <c r="AA294" s="114"/>
      <c r="AB294" s="129"/>
      <c r="AC294" s="128"/>
      <c r="AD294" s="142" t="str">
        <f t="shared" si="23"/>
        <v/>
      </c>
      <c r="AE294" s="142" t="str">
        <f>IF($E294&lt;&gt;"",IF($AD294=1,VLOOKUP($E294,得点換算表!$C$5:$D$14,2),VLOOKUP($E294,得点換算表!$E$5:$F$14,2)),"")</f>
        <v/>
      </c>
      <c r="AF294" s="142" t="str">
        <f>IF($F294&lt;&gt;"",IF($AD294=1,VLOOKUP($F294,得点換算表!$C$15:$D$24,2),VLOOKUP($F294,得点換算表!$E$15:$F$24,2)),"")</f>
        <v/>
      </c>
      <c r="AG294" s="142" t="str">
        <f>IF($G294&lt;&gt;"",IF($AD294=1,VLOOKUP($G294,得点換算表!$C$25:$D$34,2),VLOOKUP($G294,得点換算表!$E$25:$F$34,2)),"")</f>
        <v/>
      </c>
      <c r="AH294" s="142" t="str">
        <f>IF($H294&lt;&gt;"",IF($AD294=1,VLOOKUP($H294,得点換算表!$C$35:$D$44,2),VLOOKUP($H294,得点換算表!$E$35:$F$44,2)),"")</f>
        <v/>
      </c>
      <c r="AI294" s="142" t="str">
        <f>IF($I294&lt;&gt;"",IF($AD294=1,VLOOKUP($I294,得点換算表!$C$45:$D$55,2),VLOOKUP($I294,得点換算表!$E$45:$F$55,2)),"")</f>
        <v/>
      </c>
      <c r="AJ294" s="142" t="str">
        <f>IF($J294&lt;&gt;"",IF($AD294=1,VLOOKUP($J294,得点換算表!$C$56:$D$65,2),VLOOKUP($J294,得点換算表!$E$56:$F$65,2)),"")</f>
        <v/>
      </c>
      <c r="AK294" s="142" t="str">
        <f>IF($K294&lt;&gt;"",IF($AD294=1,VLOOKUP($K294,得点換算表!$C$66:$D$76,2),VLOOKUP($K294,得点換算表!$E$66:$F$76,2)),"")</f>
        <v/>
      </c>
      <c r="AL294" s="142" t="str">
        <f>IF($L294&lt;&gt;"",IF($AD294=1,VLOOKUP($L294,得点換算表!$C$77:$D$86,2),VLOOKUP($L294,得点換算表!$E$77:$F$86,2)),"")</f>
        <v/>
      </c>
      <c r="AM294" s="142" t="str">
        <f>IF($M294&lt;&gt;"",IF($AD294=1,VLOOKUP($M294,得点換算表!$C$87:$D$96,2),VLOOKUP($M294,得点換算表!$E$87:$F$96,2)),"")</f>
        <v/>
      </c>
      <c r="AN294" s="142" t="str">
        <f t="shared" si="24"/>
        <v/>
      </c>
      <c r="AO294" s="143" t="str">
        <f>IF(AND($AN294&lt;&gt;"",$AN294&gt;=8),VLOOKUP($AN294,得点換算表!$I$15:$J$19,2),"")</f>
        <v/>
      </c>
      <c r="AP294" s="105"/>
    </row>
    <row r="295" spans="1:42" x14ac:dyDescent="0.15">
      <c r="A295" s="11"/>
      <c r="B295" s="12"/>
      <c r="C295" s="13"/>
      <c r="D295" s="13"/>
      <c r="E295" s="14"/>
      <c r="F295" s="14"/>
      <c r="G295" s="14"/>
      <c r="H295" s="14"/>
      <c r="I295" s="15"/>
      <c r="J295" s="14"/>
      <c r="K295" s="13"/>
      <c r="L295" s="14"/>
      <c r="M295" s="14"/>
      <c r="N295" s="14"/>
      <c r="O295" s="14"/>
      <c r="P295" s="198"/>
      <c r="Q295" s="198"/>
      <c r="R295" s="198"/>
      <c r="S295" s="198"/>
      <c r="T295" s="198"/>
      <c r="U295" s="198"/>
      <c r="V295" s="198"/>
      <c r="W295" s="202">
        <f t="shared" si="22"/>
        <v>0</v>
      </c>
      <c r="X295" s="14"/>
      <c r="Y295" s="14"/>
      <c r="Z295" s="108"/>
      <c r="AA295" s="114"/>
      <c r="AB295" s="129"/>
      <c r="AC295" s="128"/>
      <c r="AD295" s="142" t="str">
        <f t="shared" si="23"/>
        <v/>
      </c>
      <c r="AE295" s="142" t="str">
        <f>IF($E295&lt;&gt;"",IF($AD295=1,VLOOKUP($E295,得点換算表!$C$5:$D$14,2),VLOOKUP($E295,得点換算表!$E$5:$F$14,2)),"")</f>
        <v/>
      </c>
      <c r="AF295" s="142" t="str">
        <f>IF($F295&lt;&gt;"",IF($AD295=1,VLOOKUP($F295,得点換算表!$C$15:$D$24,2),VLOOKUP($F295,得点換算表!$E$15:$F$24,2)),"")</f>
        <v/>
      </c>
      <c r="AG295" s="142" t="str">
        <f>IF($G295&lt;&gt;"",IF($AD295=1,VLOOKUP($G295,得点換算表!$C$25:$D$34,2),VLOOKUP($G295,得点換算表!$E$25:$F$34,2)),"")</f>
        <v/>
      </c>
      <c r="AH295" s="142" t="str">
        <f>IF($H295&lt;&gt;"",IF($AD295=1,VLOOKUP($H295,得点換算表!$C$35:$D$44,2),VLOOKUP($H295,得点換算表!$E$35:$F$44,2)),"")</f>
        <v/>
      </c>
      <c r="AI295" s="142" t="str">
        <f>IF($I295&lt;&gt;"",IF($AD295=1,VLOOKUP($I295,得点換算表!$C$45:$D$55,2),VLOOKUP($I295,得点換算表!$E$45:$F$55,2)),"")</f>
        <v/>
      </c>
      <c r="AJ295" s="142" t="str">
        <f>IF($J295&lt;&gt;"",IF($AD295=1,VLOOKUP($J295,得点換算表!$C$56:$D$65,2),VLOOKUP($J295,得点換算表!$E$56:$F$65,2)),"")</f>
        <v/>
      </c>
      <c r="AK295" s="142" t="str">
        <f>IF($K295&lt;&gt;"",IF($AD295=1,VLOOKUP($K295,得点換算表!$C$66:$D$76,2),VLOOKUP($K295,得点換算表!$E$66:$F$76,2)),"")</f>
        <v/>
      </c>
      <c r="AL295" s="142" t="str">
        <f>IF($L295&lt;&gt;"",IF($AD295=1,VLOOKUP($L295,得点換算表!$C$77:$D$86,2),VLOOKUP($L295,得点換算表!$E$77:$F$86,2)),"")</f>
        <v/>
      </c>
      <c r="AM295" s="142" t="str">
        <f>IF($M295&lt;&gt;"",IF($AD295=1,VLOOKUP($M295,得点換算表!$C$87:$D$96,2),VLOOKUP($M295,得点換算表!$E$87:$F$96,2)),"")</f>
        <v/>
      </c>
      <c r="AN295" s="142" t="str">
        <f t="shared" si="24"/>
        <v/>
      </c>
      <c r="AO295" s="143" t="str">
        <f>IF(AND($AN295&lt;&gt;"",$AN295&gt;=8),VLOOKUP($AN295,得点換算表!$I$15:$J$19,2),"")</f>
        <v/>
      </c>
      <c r="AP295" s="105"/>
    </row>
    <row r="296" spans="1:42" x14ac:dyDescent="0.15">
      <c r="A296" s="11"/>
      <c r="B296" s="12"/>
      <c r="C296" s="13"/>
      <c r="D296" s="13"/>
      <c r="E296" s="14"/>
      <c r="F296" s="14"/>
      <c r="G296" s="14"/>
      <c r="H296" s="14"/>
      <c r="I296" s="15"/>
      <c r="J296" s="14"/>
      <c r="K296" s="13"/>
      <c r="L296" s="14"/>
      <c r="M296" s="14"/>
      <c r="N296" s="14"/>
      <c r="O296" s="14"/>
      <c r="P296" s="198"/>
      <c r="Q296" s="198"/>
      <c r="R296" s="198"/>
      <c r="S296" s="198"/>
      <c r="T296" s="198"/>
      <c r="U296" s="198"/>
      <c r="V296" s="198"/>
      <c r="W296" s="202">
        <f t="shared" si="22"/>
        <v>0</v>
      </c>
      <c r="X296" s="14"/>
      <c r="Y296" s="14"/>
      <c r="Z296" s="108"/>
      <c r="AA296" s="114"/>
      <c r="AB296" s="129"/>
      <c r="AC296" s="128"/>
      <c r="AD296" s="142" t="str">
        <f t="shared" si="23"/>
        <v/>
      </c>
      <c r="AE296" s="142" t="str">
        <f>IF($E296&lt;&gt;"",IF($AD296=1,VLOOKUP($E296,得点換算表!$C$5:$D$14,2),VLOOKUP($E296,得点換算表!$E$5:$F$14,2)),"")</f>
        <v/>
      </c>
      <c r="AF296" s="142" t="str">
        <f>IF($F296&lt;&gt;"",IF($AD296=1,VLOOKUP($F296,得点換算表!$C$15:$D$24,2),VLOOKUP($F296,得点換算表!$E$15:$F$24,2)),"")</f>
        <v/>
      </c>
      <c r="AG296" s="142" t="str">
        <f>IF($G296&lt;&gt;"",IF($AD296=1,VLOOKUP($G296,得点換算表!$C$25:$D$34,2),VLOOKUP($G296,得点換算表!$E$25:$F$34,2)),"")</f>
        <v/>
      </c>
      <c r="AH296" s="142" t="str">
        <f>IF($H296&lt;&gt;"",IF($AD296=1,VLOOKUP($H296,得点換算表!$C$35:$D$44,2),VLOOKUP($H296,得点換算表!$E$35:$F$44,2)),"")</f>
        <v/>
      </c>
      <c r="AI296" s="142" t="str">
        <f>IF($I296&lt;&gt;"",IF($AD296=1,VLOOKUP($I296,得点換算表!$C$45:$D$55,2),VLOOKUP($I296,得点換算表!$E$45:$F$55,2)),"")</f>
        <v/>
      </c>
      <c r="AJ296" s="142" t="str">
        <f>IF($J296&lt;&gt;"",IF($AD296=1,VLOOKUP($J296,得点換算表!$C$56:$D$65,2),VLOOKUP($J296,得点換算表!$E$56:$F$65,2)),"")</f>
        <v/>
      </c>
      <c r="AK296" s="142" t="str">
        <f>IF($K296&lt;&gt;"",IF($AD296=1,VLOOKUP($K296,得点換算表!$C$66:$D$76,2),VLOOKUP($K296,得点換算表!$E$66:$F$76,2)),"")</f>
        <v/>
      </c>
      <c r="AL296" s="142" t="str">
        <f>IF($L296&lt;&gt;"",IF($AD296=1,VLOOKUP($L296,得点換算表!$C$77:$D$86,2),VLOOKUP($L296,得点換算表!$E$77:$F$86,2)),"")</f>
        <v/>
      </c>
      <c r="AM296" s="142" t="str">
        <f>IF($M296&lt;&gt;"",IF($AD296=1,VLOOKUP($M296,得点換算表!$C$87:$D$96,2),VLOOKUP($M296,得点換算表!$E$87:$F$96,2)),"")</f>
        <v/>
      </c>
      <c r="AN296" s="142" t="str">
        <f t="shared" si="24"/>
        <v/>
      </c>
      <c r="AO296" s="143" t="str">
        <f>IF(AND($AN296&lt;&gt;"",$AN296&gt;=8),VLOOKUP($AN296,得点換算表!$I$15:$J$19,2),"")</f>
        <v/>
      </c>
      <c r="AP296" s="105"/>
    </row>
    <row r="297" spans="1:42" x14ac:dyDescent="0.15">
      <c r="A297" s="11"/>
      <c r="B297" s="12"/>
      <c r="C297" s="13"/>
      <c r="D297" s="13"/>
      <c r="E297" s="14"/>
      <c r="F297" s="14"/>
      <c r="G297" s="14"/>
      <c r="H297" s="14"/>
      <c r="I297" s="15"/>
      <c r="J297" s="14"/>
      <c r="K297" s="13"/>
      <c r="L297" s="14"/>
      <c r="M297" s="14"/>
      <c r="N297" s="14"/>
      <c r="O297" s="14"/>
      <c r="P297" s="198"/>
      <c r="Q297" s="198"/>
      <c r="R297" s="198"/>
      <c r="S297" s="198"/>
      <c r="T297" s="198"/>
      <c r="U297" s="198"/>
      <c r="V297" s="198"/>
      <c r="W297" s="202">
        <f t="shared" si="22"/>
        <v>0</v>
      </c>
      <c r="X297" s="14"/>
      <c r="Y297" s="14"/>
      <c r="Z297" s="108"/>
      <c r="AA297" s="114"/>
      <c r="AB297" s="129"/>
      <c r="AC297" s="128"/>
      <c r="AD297" s="142" t="str">
        <f t="shared" si="23"/>
        <v/>
      </c>
      <c r="AE297" s="142" t="str">
        <f>IF($E297&lt;&gt;"",IF($AD297=1,VLOOKUP($E297,得点換算表!$C$5:$D$14,2),VLOOKUP($E297,得点換算表!$E$5:$F$14,2)),"")</f>
        <v/>
      </c>
      <c r="AF297" s="142" t="str">
        <f>IF($F297&lt;&gt;"",IF($AD297=1,VLOOKUP($F297,得点換算表!$C$15:$D$24,2),VLOOKUP($F297,得点換算表!$E$15:$F$24,2)),"")</f>
        <v/>
      </c>
      <c r="AG297" s="142" t="str">
        <f>IF($G297&lt;&gt;"",IF($AD297=1,VLOOKUP($G297,得点換算表!$C$25:$D$34,2),VLOOKUP($G297,得点換算表!$E$25:$F$34,2)),"")</f>
        <v/>
      </c>
      <c r="AH297" s="142" t="str">
        <f>IF($H297&lt;&gt;"",IF($AD297=1,VLOOKUP($H297,得点換算表!$C$35:$D$44,2),VLOOKUP($H297,得点換算表!$E$35:$F$44,2)),"")</f>
        <v/>
      </c>
      <c r="AI297" s="142" t="str">
        <f>IF($I297&lt;&gt;"",IF($AD297=1,VLOOKUP($I297,得点換算表!$C$45:$D$55,2),VLOOKUP($I297,得点換算表!$E$45:$F$55,2)),"")</f>
        <v/>
      </c>
      <c r="AJ297" s="142" t="str">
        <f>IF($J297&lt;&gt;"",IF($AD297=1,VLOOKUP($J297,得点換算表!$C$56:$D$65,2),VLOOKUP($J297,得点換算表!$E$56:$F$65,2)),"")</f>
        <v/>
      </c>
      <c r="AK297" s="142" t="str">
        <f>IF($K297&lt;&gt;"",IF($AD297=1,VLOOKUP($K297,得点換算表!$C$66:$D$76,2),VLOOKUP($K297,得点換算表!$E$66:$F$76,2)),"")</f>
        <v/>
      </c>
      <c r="AL297" s="142" t="str">
        <f>IF($L297&lt;&gt;"",IF($AD297=1,VLOOKUP($L297,得点換算表!$C$77:$D$86,2),VLOOKUP($L297,得点換算表!$E$77:$F$86,2)),"")</f>
        <v/>
      </c>
      <c r="AM297" s="142" t="str">
        <f>IF($M297&lt;&gt;"",IF($AD297=1,VLOOKUP($M297,得点換算表!$C$87:$D$96,2),VLOOKUP($M297,得点換算表!$E$87:$F$96,2)),"")</f>
        <v/>
      </c>
      <c r="AN297" s="142" t="str">
        <f t="shared" si="24"/>
        <v/>
      </c>
      <c r="AO297" s="143" t="str">
        <f>IF(AND($AN297&lt;&gt;"",$AN297&gt;=8),VLOOKUP($AN297,得点換算表!$I$15:$J$19,2),"")</f>
        <v/>
      </c>
      <c r="AP297" s="105"/>
    </row>
    <row r="298" spans="1:42" x14ac:dyDescent="0.15">
      <c r="A298" s="11"/>
      <c r="B298" s="12"/>
      <c r="C298" s="13"/>
      <c r="D298" s="13"/>
      <c r="E298" s="14"/>
      <c r="F298" s="14"/>
      <c r="G298" s="14"/>
      <c r="H298" s="14"/>
      <c r="I298" s="15"/>
      <c r="J298" s="14"/>
      <c r="K298" s="13"/>
      <c r="L298" s="14"/>
      <c r="M298" s="14"/>
      <c r="N298" s="14"/>
      <c r="O298" s="14"/>
      <c r="P298" s="198"/>
      <c r="Q298" s="198"/>
      <c r="R298" s="198"/>
      <c r="S298" s="198"/>
      <c r="T298" s="198"/>
      <c r="U298" s="198"/>
      <c r="V298" s="198"/>
      <c r="W298" s="202">
        <f t="shared" si="22"/>
        <v>0</v>
      </c>
      <c r="X298" s="14"/>
      <c r="Y298" s="14"/>
      <c r="Z298" s="108"/>
      <c r="AA298" s="114"/>
      <c r="AB298" s="129"/>
      <c r="AC298" s="128"/>
      <c r="AD298" s="142" t="str">
        <f t="shared" si="23"/>
        <v/>
      </c>
      <c r="AE298" s="142" t="str">
        <f>IF($E298&lt;&gt;"",IF($AD298=1,VLOOKUP($E298,得点換算表!$C$5:$D$14,2),VLOOKUP($E298,得点換算表!$E$5:$F$14,2)),"")</f>
        <v/>
      </c>
      <c r="AF298" s="142" t="str">
        <f>IF($F298&lt;&gt;"",IF($AD298=1,VLOOKUP($F298,得点換算表!$C$15:$D$24,2),VLOOKUP($F298,得点換算表!$E$15:$F$24,2)),"")</f>
        <v/>
      </c>
      <c r="AG298" s="142" t="str">
        <f>IF($G298&lt;&gt;"",IF($AD298=1,VLOOKUP($G298,得点換算表!$C$25:$D$34,2),VLOOKUP($G298,得点換算表!$E$25:$F$34,2)),"")</f>
        <v/>
      </c>
      <c r="AH298" s="142" t="str">
        <f>IF($H298&lt;&gt;"",IF($AD298=1,VLOOKUP($H298,得点換算表!$C$35:$D$44,2),VLOOKUP($H298,得点換算表!$E$35:$F$44,2)),"")</f>
        <v/>
      </c>
      <c r="AI298" s="142" t="str">
        <f>IF($I298&lt;&gt;"",IF($AD298=1,VLOOKUP($I298,得点換算表!$C$45:$D$55,2),VLOOKUP($I298,得点換算表!$E$45:$F$55,2)),"")</f>
        <v/>
      </c>
      <c r="AJ298" s="142" t="str">
        <f>IF($J298&lt;&gt;"",IF($AD298=1,VLOOKUP($J298,得点換算表!$C$56:$D$65,2),VLOOKUP($J298,得点換算表!$E$56:$F$65,2)),"")</f>
        <v/>
      </c>
      <c r="AK298" s="142" t="str">
        <f>IF($K298&lt;&gt;"",IF($AD298=1,VLOOKUP($K298,得点換算表!$C$66:$D$76,2),VLOOKUP($K298,得点換算表!$E$66:$F$76,2)),"")</f>
        <v/>
      </c>
      <c r="AL298" s="142" t="str">
        <f>IF($L298&lt;&gt;"",IF($AD298=1,VLOOKUP($L298,得点換算表!$C$77:$D$86,2),VLOOKUP($L298,得点換算表!$E$77:$F$86,2)),"")</f>
        <v/>
      </c>
      <c r="AM298" s="142" t="str">
        <f>IF($M298&lt;&gt;"",IF($AD298=1,VLOOKUP($M298,得点換算表!$C$87:$D$96,2),VLOOKUP($M298,得点換算表!$E$87:$F$96,2)),"")</f>
        <v/>
      </c>
      <c r="AN298" s="142" t="str">
        <f t="shared" si="24"/>
        <v/>
      </c>
      <c r="AO298" s="143" t="str">
        <f>IF(AND($AN298&lt;&gt;"",$AN298&gt;=8),VLOOKUP($AN298,得点換算表!$I$15:$J$19,2),"")</f>
        <v/>
      </c>
      <c r="AP298" s="105"/>
    </row>
    <row r="299" spans="1:42" x14ac:dyDescent="0.15">
      <c r="A299" s="11"/>
      <c r="B299" s="12"/>
      <c r="C299" s="13"/>
      <c r="D299" s="13"/>
      <c r="E299" s="14"/>
      <c r="F299" s="14"/>
      <c r="G299" s="14"/>
      <c r="H299" s="14"/>
      <c r="I299" s="15"/>
      <c r="J299" s="14"/>
      <c r="K299" s="13"/>
      <c r="L299" s="14"/>
      <c r="M299" s="14"/>
      <c r="N299" s="14"/>
      <c r="O299" s="14"/>
      <c r="P299" s="198"/>
      <c r="Q299" s="198"/>
      <c r="R299" s="198"/>
      <c r="S299" s="198"/>
      <c r="T299" s="198"/>
      <c r="U299" s="198"/>
      <c r="V299" s="198"/>
      <c r="W299" s="202">
        <f t="shared" si="22"/>
        <v>0</v>
      </c>
      <c r="X299" s="14"/>
      <c r="Y299" s="14"/>
      <c r="Z299" s="108"/>
      <c r="AA299" s="114"/>
      <c r="AB299" s="129"/>
      <c r="AC299" s="128"/>
      <c r="AD299" s="142" t="str">
        <f t="shared" si="23"/>
        <v/>
      </c>
      <c r="AE299" s="142" t="str">
        <f>IF($E299&lt;&gt;"",IF($AD299=1,VLOOKUP($E299,得点換算表!$C$5:$D$14,2),VLOOKUP($E299,得点換算表!$E$5:$F$14,2)),"")</f>
        <v/>
      </c>
      <c r="AF299" s="142" t="str">
        <f>IF($F299&lt;&gt;"",IF($AD299=1,VLOOKUP($F299,得点換算表!$C$15:$D$24,2),VLOOKUP($F299,得点換算表!$E$15:$F$24,2)),"")</f>
        <v/>
      </c>
      <c r="AG299" s="142" t="str">
        <f>IF($G299&lt;&gt;"",IF($AD299=1,VLOOKUP($G299,得点換算表!$C$25:$D$34,2),VLOOKUP($G299,得点換算表!$E$25:$F$34,2)),"")</f>
        <v/>
      </c>
      <c r="AH299" s="142" t="str">
        <f>IF($H299&lt;&gt;"",IF($AD299=1,VLOOKUP($H299,得点換算表!$C$35:$D$44,2),VLOOKUP($H299,得点換算表!$E$35:$F$44,2)),"")</f>
        <v/>
      </c>
      <c r="AI299" s="142" t="str">
        <f>IF($I299&lt;&gt;"",IF($AD299=1,VLOOKUP($I299,得点換算表!$C$45:$D$55,2),VLOOKUP($I299,得点換算表!$E$45:$F$55,2)),"")</f>
        <v/>
      </c>
      <c r="AJ299" s="142" t="str">
        <f>IF($J299&lt;&gt;"",IF($AD299=1,VLOOKUP($J299,得点換算表!$C$56:$D$65,2),VLOOKUP($J299,得点換算表!$E$56:$F$65,2)),"")</f>
        <v/>
      </c>
      <c r="AK299" s="142" t="str">
        <f>IF($K299&lt;&gt;"",IF($AD299=1,VLOOKUP($K299,得点換算表!$C$66:$D$76,2),VLOOKUP($K299,得点換算表!$E$66:$F$76,2)),"")</f>
        <v/>
      </c>
      <c r="AL299" s="142" t="str">
        <f>IF($L299&lt;&gt;"",IF($AD299=1,VLOOKUP($L299,得点換算表!$C$77:$D$86,2),VLOOKUP($L299,得点換算表!$E$77:$F$86,2)),"")</f>
        <v/>
      </c>
      <c r="AM299" s="142" t="str">
        <f>IF($M299&lt;&gt;"",IF($AD299=1,VLOOKUP($M299,得点換算表!$C$87:$D$96,2),VLOOKUP($M299,得点換算表!$E$87:$F$96,2)),"")</f>
        <v/>
      </c>
      <c r="AN299" s="142" t="str">
        <f t="shared" si="24"/>
        <v/>
      </c>
      <c r="AO299" s="143" t="str">
        <f>IF(AND($AN299&lt;&gt;"",$AN299&gt;=8),VLOOKUP($AN299,得点換算表!$I$15:$J$19,2),"")</f>
        <v/>
      </c>
      <c r="AP299" s="105"/>
    </row>
    <row r="300" spans="1:42" x14ac:dyDescent="0.15">
      <c r="A300" s="11"/>
      <c r="B300" s="12"/>
      <c r="C300" s="13"/>
      <c r="D300" s="13"/>
      <c r="E300" s="14"/>
      <c r="F300" s="14"/>
      <c r="G300" s="14"/>
      <c r="H300" s="14"/>
      <c r="I300" s="15"/>
      <c r="J300" s="14"/>
      <c r="K300" s="13"/>
      <c r="L300" s="14"/>
      <c r="M300" s="14"/>
      <c r="N300" s="14"/>
      <c r="O300" s="14"/>
      <c r="P300" s="198"/>
      <c r="Q300" s="198"/>
      <c r="R300" s="198"/>
      <c r="S300" s="198"/>
      <c r="T300" s="198"/>
      <c r="U300" s="198"/>
      <c r="V300" s="198"/>
      <c r="W300" s="202">
        <f t="shared" si="22"/>
        <v>0</v>
      </c>
      <c r="X300" s="14"/>
      <c r="Y300" s="14"/>
      <c r="Z300" s="108"/>
      <c r="AA300" s="114"/>
      <c r="AB300" s="129"/>
      <c r="AC300" s="128"/>
      <c r="AD300" s="142" t="str">
        <f t="shared" si="23"/>
        <v/>
      </c>
      <c r="AE300" s="142" t="str">
        <f>IF($E300&lt;&gt;"",IF($AD300=1,VLOOKUP($E300,得点換算表!$C$5:$D$14,2),VLOOKUP($E300,得点換算表!$E$5:$F$14,2)),"")</f>
        <v/>
      </c>
      <c r="AF300" s="142" t="str">
        <f>IF($F300&lt;&gt;"",IF($AD300=1,VLOOKUP($F300,得点換算表!$C$15:$D$24,2),VLOOKUP($F300,得点換算表!$E$15:$F$24,2)),"")</f>
        <v/>
      </c>
      <c r="AG300" s="142" t="str">
        <f>IF($G300&lt;&gt;"",IF($AD300=1,VLOOKUP($G300,得点換算表!$C$25:$D$34,2),VLOOKUP($G300,得点換算表!$E$25:$F$34,2)),"")</f>
        <v/>
      </c>
      <c r="AH300" s="142" t="str">
        <f>IF($H300&lt;&gt;"",IF($AD300=1,VLOOKUP($H300,得点換算表!$C$35:$D$44,2),VLOOKUP($H300,得点換算表!$E$35:$F$44,2)),"")</f>
        <v/>
      </c>
      <c r="AI300" s="142" t="str">
        <f>IF($I300&lt;&gt;"",IF($AD300=1,VLOOKUP($I300,得点換算表!$C$45:$D$55,2),VLOOKUP($I300,得点換算表!$E$45:$F$55,2)),"")</f>
        <v/>
      </c>
      <c r="AJ300" s="142" t="str">
        <f>IF($J300&lt;&gt;"",IF($AD300=1,VLOOKUP($J300,得点換算表!$C$56:$D$65,2),VLOOKUP($J300,得点換算表!$E$56:$F$65,2)),"")</f>
        <v/>
      </c>
      <c r="AK300" s="142" t="str">
        <f>IF($K300&lt;&gt;"",IF($AD300=1,VLOOKUP($K300,得点換算表!$C$66:$D$76,2),VLOOKUP($K300,得点換算表!$E$66:$F$76,2)),"")</f>
        <v/>
      </c>
      <c r="AL300" s="142" t="str">
        <f>IF($L300&lt;&gt;"",IF($AD300=1,VLOOKUP($L300,得点換算表!$C$77:$D$86,2),VLOOKUP($L300,得点換算表!$E$77:$F$86,2)),"")</f>
        <v/>
      </c>
      <c r="AM300" s="142" t="str">
        <f>IF($M300&lt;&gt;"",IF($AD300=1,VLOOKUP($M300,得点換算表!$C$87:$D$96,2),VLOOKUP($M300,得点換算表!$E$87:$F$96,2)),"")</f>
        <v/>
      </c>
      <c r="AN300" s="142" t="str">
        <f t="shared" si="24"/>
        <v/>
      </c>
      <c r="AO300" s="143" t="str">
        <f>IF(AND($AN300&lt;&gt;"",$AN300&gt;=8),VLOOKUP($AN300,得点換算表!$I$15:$J$19,2),"")</f>
        <v/>
      </c>
      <c r="AP300" s="105"/>
    </row>
    <row r="301" spans="1:42" x14ac:dyDescent="0.15">
      <c r="A301" s="11"/>
      <c r="B301" s="12"/>
      <c r="C301" s="13"/>
      <c r="D301" s="13"/>
      <c r="E301" s="14"/>
      <c r="F301" s="14"/>
      <c r="G301" s="14"/>
      <c r="H301" s="14"/>
      <c r="I301" s="15"/>
      <c r="J301" s="14"/>
      <c r="K301" s="13"/>
      <c r="L301" s="14"/>
      <c r="M301" s="14"/>
      <c r="N301" s="14"/>
      <c r="O301" s="14"/>
      <c r="P301" s="198"/>
      <c r="Q301" s="198"/>
      <c r="R301" s="198"/>
      <c r="S301" s="198"/>
      <c r="T301" s="198"/>
      <c r="U301" s="198"/>
      <c r="V301" s="198"/>
      <c r="W301" s="202">
        <f t="shared" si="22"/>
        <v>0</v>
      </c>
      <c r="X301" s="14"/>
      <c r="Y301" s="14"/>
      <c r="Z301" s="108"/>
      <c r="AA301" s="114"/>
      <c r="AB301" s="129"/>
      <c r="AC301" s="128"/>
      <c r="AD301" s="142" t="str">
        <f t="shared" si="23"/>
        <v/>
      </c>
      <c r="AE301" s="142" t="str">
        <f>IF($E301&lt;&gt;"",IF($AD301=1,VLOOKUP($E301,得点換算表!$C$5:$D$14,2),VLOOKUP($E301,得点換算表!$E$5:$F$14,2)),"")</f>
        <v/>
      </c>
      <c r="AF301" s="142" t="str">
        <f>IF($F301&lt;&gt;"",IF($AD301=1,VLOOKUP($F301,得点換算表!$C$15:$D$24,2),VLOOKUP($F301,得点換算表!$E$15:$F$24,2)),"")</f>
        <v/>
      </c>
      <c r="AG301" s="142" t="str">
        <f>IF($G301&lt;&gt;"",IF($AD301=1,VLOOKUP($G301,得点換算表!$C$25:$D$34,2),VLOOKUP($G301,得点換算表!$E$25:$F$34,2)),"")</f>
        <v/>
      </c>
      <c r="AH301" s="142" t="str">
        <f>IF($H301&lt;&gt;"",IF($AD301=1,VLOOKUP($H301,得点換算表!$C$35:$D$44,2),VLOOKUP($H301,得点換算表!$E$35:$F$44,2)),"")</f>
        <v/>
      </c>
      <c r="AI301" s="142" t="str">
        <f>IF($I301&lt;&gt;"",IF($AD301=1,VLOOKUP($I301,得点換算表!$C$45:$D$55,2),VLOOKUP($I301,得点換算表!$E$45:$F$55,2)),"")</f>
        <v/>
      </c>
      <c r="AJ301" s="142" t="str">
        <f>IF($J301&lt;&gt;"",IF($AD301=1,VLOOKUP($J301,得点換算表!$C$56:$D$65,2),VLOOKUP($J301,得点換算表!$E$56:$F$65,2)),"")</f>
        <v/>
      </c>
      <c r="AK301" s="142" t="str">
        <f>IF($K301&lt;&gt;"",IF($AD301=1,VLOOKUP($K301,得点換算表!$C$66:$D$76,2),VLOOKUP($K301,得点換算表!$E$66:$F$76,2)),"")</f>
        <v/>
      </c>
      <c r="AL301" s="142" t="str">
        <f>IF($L301&lt;&gt;"",IF($AD301=1,VLOOKUP($L301,得点換算表!$C$77:$D$86,2),VLOOKUP($L301,得点換算表!$E$77:$F$86,2)),"")</f>
        <v/>
      </c>
      <c r="AM301" s="142" t="str">
        <f>IF($M301&lt;&gt;"",IF($AD301=1,VLOOKUP($M301,得点換算表!$C$87:$D$96,2),VLOOKUP($M301,得点換算表!$E$87:$F$96,2)),"")</f>
        <v/>
      </c>
      <c r="AN301" s="142" t="str">
        <f t="shared" si="24"/>
        <v/>
      </c>
      <c r="AO301" s="143" t="str">
        <f>IF(AND($AN301&lt;&gt;"",$AN301&gt;=8),VLOOKUP($AN301,得点換算表!$I$15:$J$19,2),"")</f>
        <v/>
      </c>
      <c r="AP301" s="105"/>
    </row>
    <row r="302" spans="1:42" x14ac:dyDescent="0.15">
      <c r="A302" s="11"/>
      <c r="B302" s="12"/>
      <c r="C302" s="13"/>
      <c r="D302" s="13"/>
      <c r="E302" s="14"/>
      <c r="F302" s="14"/>
      <c r="G302" s="14"/>
      <c r="H302" s="14"/>
      <c r="I302" s="15"/>
      <c r="J302" s="14"/>
      <c r="K302" s="13"/>
      <c r="L302" s="14"/>
      <c r="M302" s="14"/>
      <c r="N302" s="14"/>
      <c r="O302" s="14"/>
      <c r="P302" s="198"/>
      <c r="Q302" s="198"/>
      <c r="R302" s="198"/>
      <c r="S302" s="198"/>
      <c r="T302" s="198"/>
      <c r="U302" s="198"/>
      <c r="V302" s="198"/>
      <c r="W302" s="202">
        <f t="shared" si="22"/>
        <v>0</v>
      </c>
      <c r="X302" s="14"/>
      <c r="Y302" s="14"/>
      <c r="Z302" s="108"/>
      <c r="AA302" s="114"/>
      <c r="AB302" s="129"/>
      <c r="AC302" s="128"/>
      <c r="AD302" s="142" t="str">
        <f t="shared" si="23"/>
        <v/>
      </c>
      <c r="AE302" s="142" t="str">
        <f>IF($E302&lt;&gt;"",IF($AD302=1,VLOOKUP($E302,得点換算表!$C$5:$D$14,2),VLOOKUP($E302,得点換算表!$E$5:$F$14,2)),"")</f>
        <v/>
      </c>
      <c r="AF302" s="142" t="str">
        <f>IF($F302&lt;&gt;"",IF($AD302=1,VLOOKUP($F302,得点換算表!$C$15:$D$24,2),VLOOKUP($F302,得点換算表!$E$15:$F$24,2)),"")</f>
        <v/>
      </c>
      <c r="AG302" s="142" t="str">
        <f>IF($G302&lt;&gt;"",IF($AD302=1,VLOOKUP($G302,得点換算表!$C$25:$D$34,2),VLOOKUP($G302,得点換算表!$E$25:$F$34,2)),"")</f>
        <v/>
      </c>
      <c r="AH302" s="142" t="str">
        <f>IF($H302&lt;&gt;"",IF($AD302=1,VLOOKUP($H302,得点換算表!$C$35:$D$44,2),VLOOKUP($H302,得点換算表!$E$35:$F$44,2)),"")</f>
        <v/>
      </c>
      <c r="AI302" s="142" t="str">
        <f>IF($I302&lt;&gt;"",IF($AD302=1,VLOOKUP($I302,得点換算表!$C$45:$D$55,2),VLOOKUP($I302,得点換算表!$E$45:$F$55,2)),"")</f>
        <v/>
      </c>
      <c r="AJ302" s="142" t="str">
        <f>IF($J302&lt;&gt;"",IF($AD302=1,VLOOKUP($J302,得点換算表!$C$56:$D$65,2),VLOOKUP($J302,得点換算表!$E$56:$F$65,2)),"")</f>
        <v/>
      </c>
      <c r="AK302" s="142" t="str">
        <f>IF($K302&lt;&gt;"",IF($AD302=1,VLOOKUP($K302,得点換算表!$C$66:$D$76,2),VLOOKUP($K302,得点換算表!$E$66:$F$76,2)),"")</f>
        <v/>
      </c>
      <c r="AL302" s="142" t="str">
        <f>IF($L302&lt;&gt;"",IF($AD302=1,VLOOKUP($L302,得点換算表!$C$77:$D$86,2),VLOOKUP($L302,得点換算表!$E$77:$F$86,2)),"")</f>
        <v/>
      </c>
      <c r="AM302" s="142" t="str">
        <f>IF($M302&lt;&gt;"",IF($AD302=1,VLOOKUP($M302,得点換算表!$C$87:$D$96,2),VLOOKUP($M302,得点換算表!$E$87:$F$96,2)),"")</f>
        <v/>
      </c>
      <c r="AN302" s="142" t="str">
        <f t="shared" si="24"/>
        <v/>
      </c>
      <c r="AO302" s="143" t="str">
        <f>IF(AND($AN302&lt;&gt;"",$AN302&gt;=8),VLOOKUP($AN302,得点換算表!$I$15:$J$19,2),"")</f>
        <v/>
      </c>
      <c r="AP302" s="105"/>
    </row>
    <row r="303" spans="1:42" x14ac:dyDescent="0.15">
      <c r="A303" s="11"/>
      <c r="B303" s="12"/>
      <c r="C303" s="13"/>
      <c r="D303" s="13"/>
      <c r="E303" s="14"/>
      <c r="F303" s="14"/>
      <c r="G303" s="14"/>
      <c r="H303" s="14"/>
      <c r="I303" s="15"/>
      <c r="J303" s="14"/>
      <c r="K303" s="13"/>
      <c r="L303" s="14"/>
      <c r="M303" s="14"/>
      <c r="N303" s="14"/>
      <c r="O303" s="14"/>
      <c r="P303" s="198"/>
      <c r="Q303" s="198"/>
      <c r="R303" s="198"/>
      <c r="S303" s="198"/>
      <c r="T303" s="198"/>
      <c r="U303" s="198"/>
      <c r="V303" s="198"/>
      <c r="W303" s="202">
        <f t="shared" si="22"/>
        <v>0</v>
      </c>
      <c r="X303" s="14"/>
      <c r="Y303" s="14"/>
      <c r="Z303" s="108"/>
      <c r="AA303" s="114"/>
      <c r="AB303" s="129"/>
      <c r="AC303" s="128"/>
      <c r="AD303" s="142" t="str">
        <f t="shared" si="23"/>
        <v/>
      </c>
      <c r="AE303" s="142" t="str">
        <f>IF($E303&lt;&gt;"",IF($AD303=1,VLOOKUP($E303,得点換算表!$C$5:$D$14,2),VLOOKUP($E303,得点換算表!$E$5:$F$14,2)),"")</f>
        <v/>
      </c>
      <c r="AF303" s="142" t="str">
        <f>IF($F303&lt;&gt;"",IF($AD303=1,VLOOKUP($F303,得点換算表!$C$15:$D$24,2),VLOOKUP($F303,得点換算表!$E$15:$F$24,2)),"")</f>
        <v/>
      </c>
      <c r="AG303" s="142" t="str">
        <f>IF($G303&lt;&gt;"",IF($AD303=1,VLOOKUP($G303,得点換算表!$C$25:$D$34,2),VLOOKUP($G303,得点換算表!$E$25:$F$34,2)),"")</f>
        <v/>
      </c>
      <c r="AH303" s="142" t="str">
        <f>IF($H303&lt;&gt;"",IF($AD303=1,VLOOKUP($H303,得点換算表!$C$35:$D$44,2),VLOOKUP($H303,得点換算表!$E$35:$F$44,2)),"")</f>
        <v/>
      </c>
      <c r="AI303" s="142" t="str">
        <f>IF($I303&lt;&gt;"",IF($AD303=1,VLOOKUP($I303,得点換算表!$C$45:$D$55,2),VLOOKUP($I303,得点換算表!$E$45:$F$55,2)),"")</f>
        <v/>
      </c>
      <c r="AJ303" s="142" t="str">
        <f>IF($J303&lt;&gt;"",IF($AD303=1,VLOOKUP($J303,得点換算表!$C$56:$D$65,2),VLOOKUP($J303,得点換算表!$E$56:$F$65,2)),"")</f>
        <v/>
      </c>
      <c r="AK303" s="142" t="str">
        <f>IF($K303&lt;&gt;"",IF($AD303=1,VLOOKUP($K303,得点換算表!$C$66:$D$76,2),VLOOKUP($K303,得点換算表!$E$66:$F$76,2)),"")</f>
        <v/>
      </c>
      <c r="AL303" s="142" t="str">
        <f>IF($L303&lt;&gt;"",IF($AD303=1,VLOOKUP($L303,得点換算表!$C$77:$D$86,2),VLOOKUP($L303,得点換算表!$E$77:$F$86,2)),"")</f>
        <v/>
      </c>
      <c r="AM303" s="142" t="str">
        <f>IF($M303&lt;&gt;"",IF($AD303=1,VLOOKUP($M303,得点換算表!$C$87:$D$96,2),VLOOKUP($M303,得点換算表!$E$87:$F$96,2)),"")</f>
        <v/>
      </c>
      <c r="AN303" s="142" t="str">
        <f t="shared" si="24"/>
        <v/>
      </c>
      <c r="AO303" s="143" t="str">
        <f>IF(AND($AN303&lt;&gt;"",$AN303&gt;=8),VLOOKUP($AN303,得点換算表!$I$15:$J$19,2),"")</f>
        <v/>
      </c>
      <c r="AP303" s="105"/>
    </row>
    <row r="304" spans="1:42" x14ac:dyDescent="0.15">
      <c r="A304" s="11"/>
      <c r="B304" s="12"/>
      <c r="C304" s="13"/>
      <c r="D304" s="13"/>
      <c r="E304" s="14"/>
      <c r="F304" s="14"/>
      <c r="G304" s="14"/>
      <c r="H304" s="14"/>
      <c r="I304" s="15"/>
      <c r="J304" s="14"/>
      <c r="K304" s="13"/>
      <c r="L304" s="14"/>
      <c r="M304" s="14"/>
      <c r="N304" s="14"/>
      <c r="O304" s="14"/>
      <c r="P304" s="198"/>
      <c r="Q304" s="198"/>
      <c r="R304" s="198"/>
      <c r="S304" s="198"/>
      <c r="T304" s="198"/>
      <c r="U304" s="198"/>
      <c r="V304" s="198"/>
      <c r="W304" s="202">
        <f t="shared" si="22"/>
        <v>0</v>
      </c>
      <c r="X304" s="14"/>
      <c r="Y304" s="14"/>
      <c r="Z304" s="108"/>
      <c r="AA304" s="114"/>
      <c r="AB304" s="129"/>
      <c r="AC304" s="128"/>
      <c r="AD304" s="142" t="str">
        <f t="shared" si="23"/>
        <v/>
      </c>
      <c r="AE304" s="142" t="str">
        <f>IF($E304&lt;&gt;"",IF($AD304=1,VLOOKUP($E304,得点換算表!$C$5:$D$14,2),VLOOKUP($E304,得点換算表!$E$5:$F$14,2)),"")</f>
        <v/>
      </c>
      <c r="AF304" s="142" t="str">
        <f>IF($F304&lt;&gt;"",IF($AD304=1,VLOOKUP($F304,得点換算表!$C$15:$D$24,2),VLOOKUP($F304,得点換算表!$E$15:$F$24,2)),"")</f>
        <v/>
      </c>
      <c r="AG304" s="142" t="str">
        <f>IF($G304&lt;&gt;"",IF($AD304=1,VLOOKUP($G304,得点換算表!$C$25:$D$34,2),VLOOKUP($G304,得点換算表!$E$25:$F$34,2)),"")</f>
        <v/>
      </c>
      <c r="AH304" s="142" t="str">
        <f>IF($H304&lt;&gt;"",IF($AD304=1,VLOOKUP($H304,得点換算表!$C$35:$D$44,2),VLOOKUP($H304,得点換算表!$E$35:$F$44,2)),"")</f>
        <v/>
      </c>
      <c r="AI304" s="142" t="str">
        <f>IF($I304&lt;&gt;"",IF($AD304=1,VLOOKUP($I304,得点換算表!$C$45:$D$55,2),VLOOKUP($I304,得点換算表!$E$45:$F$55,2)),"")</f>
        <v/>
      </c>
      <c r="AJ304" s="142" t="str">
        <f>IF($J304&lt;&gt;"",IF($AD304=1,VLOOKUP($J304,得点換算表!$C$56:$D$65,2),VLOOKUP($J304,得点換算表!$E$56:$F$65,2)),"")</f>
        <v/>
      </c>
      <c r="AK304" s="142" t="str">
        <f>IF($K304&lt;&gt;"",IF($AD304=1,VLOOKUP($K304,得点換算表!$C$66:$D$76,2),VLOOKUP($K304,得点換算表!$E$66:$F$76,2)),"")</f>
        <v/>
      </c>
      <c r="AL304" s="142" t="str">
        <f>IF($L304&lt;&gt;"",IF($AD304=1,VLOOKUP($L304,得点換算表!$C$77:$D$86,2),VLOOKUP($L304,得点換算表!$E$77:$F$86,2)),"")</f>
        <v/>
      </c>
      <c r="AM304" s="142" t="str">
        <f>IF($M304&lt;&gt;"",IF($AD304=1,VLOOKUP($M304,得点換算表!$C$87:$D$96,2),VLOOKUP($M304,得点換算表!$E$87:$F$96,2)),"")</f>
        <v/>
      </c>
      <c r="AN304" s="142" t="str">
        <f t="shared" si="24"/>
        <v/>
      </c>
      <c r="AO304" s="143" t="str">
        <f>IF(AND($AN304&lt;&gt;"",$AN304&gt;=8),VLOOKUP($AN304,得点換算表!$I$15:$J$19,2),"")</f>
        <v/>
      </c>
      <c r="AP304" s="105"/>
    </row>
    <row r="305" spans="1:42" x14ac:dyDescent="0.15">
      <c r="A305" s="11"/>
      <c r="B305" s="12"/>
      <c r="C305" s="13"/>
      <c r="D305" s="13"/>
      <c r="E305" s="14"/>
      <c r="F305" s="14"/>
      <c r="G305" s="14"/>
      <c r="H305" s="14"/>
      <c r="I305" s="15"/>
      <c r="J305" s="14"/>
      <c r="K305" s="13"/>
      <c r="L305" s="14"/>
      <c r="M305" s="14"/>
      <c r="N305" s="14"/>
      <c r="O305" s="14"/>
      <c r="P305" s="198"/>
      <c r="Q305" s="198"/>
      <c r="R305" s="198"/>
      <c r="S305" s="198"/>
      <c r="T305" s="198"/>
      <c r="U305" s="198"/>
      <c r="V305" s="198"/>
      <c r="W305" s="202">
        <f t="shared" si="22"/>
        <v>0</v>
      </c>
      <c r="X305" s="14"/>
      <c r="Y305" s="14"/>
      <c r="Z305" s="108"/>
      <c r="AA305" s="114"/>
      <c r="AB305" s="129"/>
      <c r="AC305" s="128"/>
      <c r="AD305" s="142" t="str">
        <f t="shared" si="23"/>
        <v/>
      </c>
      <c r="AE305" s="142" t="str">
        <f>IF($E305&lt;&gt;"",IF($AD305=1,VLOOKUP($E305,得点換算表!$C$5:$D$14,2),VLOOKUP($E305,得点換算表!$E$5:$F$14,2)),"")</f>
        <v/>
      </c>
      <c r="AF305" s="142" t="str">
        <f>IF($F305&lt;&gt;"",IF($AD305=1,VLOOKUP($F305,得点換算表!$C$15:$D$24,2),VLOOKUP($F305,得点換算表!$E$15:$F$24,2)),"")</f>
        <v/>
      </c>
      <c r="AG305" s="142" t="str">
        <f>IF($G305&lt;&gt;"",IF($AD305=1,VLOOKUP($G305,得点換算表!$C$25:$D$34,2),VLOOKUP($G305,得点換算表!$E$25:$F$34,2)),"")</f>
        <v/>
      </c>
      <c r="AH305" s="142" t="str">
        <f>IF($H305&lt;&gt;"",IF($AD305=1,VLOOKUP($H305,得点換算表!$C$35:$D$44,2),VLOOKUP($H305,得点換算表!$E$35:$F$44,2)),"")</f>
        <v/>
      </c>
      <c r="AI305" s="142" t="str">
        <f>IF($I305&lt;&gt;"",IF($AD305=1,VLOOKUP($I305,得点換算表!$C$45:$D$55,2),VLOOKUP($I305,得点換算表!$E$45:$F$55,2)),"")</f>
        <v/>
      </c>
      <c r="AJ305" s="142" t="str">
        <f>IF($J305&lt;&gt;"",IF($AD305=1,VLOOKUP($J305,得点換算表!$C$56:$D$65,2),VLOOKUP($J305,得点換算表!$E$56:$F$65,2)),"")</f>
        <v/>
      </c>
      <c r="AK305" s="142" t="str">
        <f>IF($K305&lt;&gt;"",IF($AD305=1,VLOOKUP($K305,得点換算表!$C$66:$D$76,2),VLOOKUP($K305,得点換算表!$E$66:$F$76,2)),"")</f>
        <v/>
      </c>
      <c r="AL305" s="142" t="str">
        <f>IF($L305&lt;&gt;"",IF($AD305=1,VLOOKUP($L305,得点換算表!$C$77:$D$86,2),VLOOKUP($L305,得点換算表!$E$77:$F$86,2)),"")</f>
        <v/>
      </c>
      <c r="AM305" s="142" t="str">
        <f>IF($M305&lt;&gt;"",IF($AD305=1,VLOOKUP($M305,得点換算表!$C$87:$D$96,2),VLOOKUP($M305,得点換算表!$E$87:$F$96,2)),"")</f>
        <v/>
      </c>
      <c r="AN305" s="142" t="str">
        <f t="shared" si="24"/>
        <v/>
      </c>
      <c r="AO305" s="143" t="str">
        <f>IF(AND($AN305&lt;&gt;"",$AN305&gt;=8),VLOOKUP($AN305,得点換算表!$I$15:$J$19,2),"")</f>
        <v/>
      </c>
      <c r="AP305" s="105"/>
    </row>
    <row r="306" spans="1:42" x14ac:dyDescent="0.15">
      <c r="A306" s="11"/>
      <c r="B306" s="12"/>
      <c r="C306" s="13"/>
      <c r="D306" s="13"/>
      <c r="E306" s="14"/>
      <c r="F306" s="14"/>
      <c r="G306" s="14"/>
      <c r="H306" s="14"/>
      <c r="I306" s="15"/>
      <c r="J306" s="14"/>
      <c r="K306" s="13"/>
      <c r="L306" s="14"/>
      <c r="M306" s="14"/>
      <c r="N306" s="14"/>
      <c r="O306" s="14"/>
      <c r="P306" s="198"/>
      <c r="Q306" s="198"/>
      <c r="R306" s="198"/>
      <c r="S306" s="198"/>
      <c r="T306" s="198"/>
      <c r="U306" s="198"/>
      <c r="V306" s="198"/>
      <c r="W306" s="202">
        <f t="shared" si="22"/>
        <v>0</v>
      </c>
      <c r="X306" s="14"/>
      <c r="Y306" s="14"/>
      <c r="Z306" s="108"/>
      <c r="AA306" s="114"/>
      <c r="AB306" s="129"/>
      <c r="AC306" s="128"/>
      <c r="AD306" s="142" t="str">
        <f t="shared" si="23"/>
        <v/>
      </c>
      <c r="AE306" s="142" t="str">
        <f>IF($E306&lt;&gt;"",IF($AD306=1,VLOOKUP($E306,得点換算表!$C$5:$D$14,2),VLOOKUP($E306,得点換算表!$E$5:$F$14,2)),"")</f>
        <v/>
      </c>
      <c r="AF306" s="142" t="str">
        <f>IF($F306&lt;&gt;"",IF($AD306=1,VLOOKUP($F306,得点換算表!$C$15:$D$24,2),VLOOKUP($F306,得点換算表!$E$15:$F$24,2)),"")</f>
        <v/>
      </c>
      <c r="AG306" s="142" t="str">
        <f>IF($G306&lt;&gt;"",IF($AD306=1,VLOOKUP($G306,得点換算表!$C$25:$D$34,2),VLOOKUP($G306,得点換算表!$E$25:$F$34,2)),"")</f>
        <v/>
      </c>
      <c r="AH306" s="142" t="str">
        <f>IF($H306&lt;&gt;"",IF($AD306=1,VLOOKUP($H306,得点換算表!$C$35:$D$44,2),VLOOKUP($H306,得点換算表!$E$35:$F$44,2)),"")</f>
        <v/>
      </c>
      <c r="AI306" s="142" t="str">
        <f>IF($I306&lt;&gt;"",IF($AD306=1,VLOOKUP($I306,得点換算表!$C$45:$D$55,2),VLOOKUP($I306,得点換算表!$E$45:$F$55,2)),"")</f>
        <v/>
      </c>
      <c r="AJ306" s="142" t="str">
        <f>IF($J306&lt;&gt;"",IF($AD306=1,VLOOKUP($J306,得点換算表!$C$56:$D$65,2),VLOOKUP($J306,得点換算表!$E$56:$F$65,2)),"")</f>
        <v/>
      </c>
      <c r="AK306" s="142" t="str">
        <f>IF($K306&lt;&gt;"",IF($AD306=1,VLOOKUP($K306,得点換算表!$C$66:$D$76,2),VLOOKUP($K306,得点換算表!$E$66:$F$76,2)),"")</f>
        <v/>
      </c>
      <c r="AL306" s="142" t="str">
        <f>IF($L306&lt;&gt;"",IF($AD306=1,VLOOKUP($L306,得点換算表!$C$77:$D$86,2),VLOOKUP($L306,得点換算表!$E$77:$F$86,2)),"")</f>
        <v/>
      </c>
      <c r="AM306" s="142" t="str">
        <f>IF($M306&lt;&gt;"",IF($AD306=1,VLOOKUP($M306,得点換算表!$C$87:$D$96,2),VLOOKUP($M306,得点換算表!$E$87:$F$96,2)),"")</f>
        <v/>
      </c>
      <c r="AN306" s="142" t="str">
        <f t="shared" si="24"/>
        <v/>
      </c>
      <c r="AO306" s="143" t="str">
        <f>IF(AND($AN306&lt;&gt;"",$AN306&gt;=8),VLOOKUP($AN306,得点換算表!$I$15:$J$19,2),"")</f>
        <v/>
      </c>
      <c r="AP306" s="105"/>
    </row>
    <row r="307" spans="1:42" x14ac:dyDescent="0.15">
      <c r="A307" s="11"/>
      <c r="B307" s="12"/>
      <c r="C307" s="13"/>
      <c r="D307" s="13"/>
      <c r="E307" s="14"/>
      <c r="F307" s="14"/>
      <c r="G307" s="14"/>
      <c r="H307" s="14"/>
      <c r="I307" s="15"/>
      <c r="J307" s="14"/>
      <c r="K307" s="13"/>
      <c r="L307" s="14"/>
      <c r="M307" s="14"/>
      <c r="N307" s="14"/>
      <c r="O307" s="14"/>
      <c r="P307" s="198"/>
      <c r="Q307" s="198"/>
      <c r="R307" s="198"/>
      <c r="S307" s="198"/>
      <c r="T307" s="198"/>
      <c r="U307" s="198"/>
      <c r="V307" s="198"/>
      <c r="W307" s="202">
        <f t="shared" si="22"/>
        <v>0</v>
      </c>
      <c r="X307" s="14"/>
      <c r="Y307" s="14"/>
      <c r="Z307" s="108"/>
      <c r="AA307" s="114"/>
      <c r="AB307" s="129"/>
      <c r="AC307" s="128"/>
      <c r="AD307" s="142" t="str">
        <f t="shared" si="23"/>
        <v/>
      </c>
      <c r="AE307" s="142" t="str">
        <f>IF($E307&lt;&gt;"",IF($AD307=1,VLOOKUP($E307,得点換算表!$C$5:$D$14,2),VLOOKUP($E307,得点換算表!$E$5:$F$14,2)),"")</f>
        <v/>
      </c>
      <c r="AF307" s="142" t="str">
        <f>IF($F307&lt;&gt;"",IF($AD307=1,VLOOKUP($F307,得点換算表!$C$15:$D$24,2),VLOOKUP($F307,得点換算表!$E$15:$F$24,2)),"")</f>
        <v/>
      </c>
      <c r="AG307" s="142" t="str">
        <f>IF($G307&lt;&gt;"",IF($AD307=1,VLOOKUP($G307,得点換算表!$C$25:$D$34,2),VLOOKUP($G307,得点換算表!$E$25:$F$34,2)),"")</f>
        <v/>
      </c>
      <c r="AH307" s="142" t="str">
        <f>IF($H307&lt;&gt;"",IF($AD307=1,VLOOKUP($H307,得点換算表!$C$35:$D$44,2),VLOOKUP($H307,得点換算表!$E$35:$F$44,2)),"")</f>
        <v/>
      </c>
      <c r="AI307" s="142" t="str">
        <f>IF($I307&lt;&gt;"",IF($AD307=1,VLOOKUP($I307,得点換算表!$C$45:$D$55,2),VLOOKUP($I307,得点換算表!$E$45:$F$55,2)),"")</f>
        <v/>
      </c>
      <c r="AJ307" s="142" t="str">
        <f>IF($J307&lt;&gt;"",IF($AD307=1,VLOOKUP($J307,得点換算表!$C$56:$D$65,2),VLOOKUP($J307,得点換算表!$E$56:$F$65,2)),"")</f>
        <v/>
      </c>
      <c r="AK307" s="142" t="str">
        <f>IF($K307&lt;&gt;"",IF($AD307=1,VLOOKUP($K307,得点換算表!$C$66:$D$76,2),VLOOKUP($K307,得点換算表!$E$66:$F$76,2)),"")</f>
        <v/>
      </c>
      <c r="AL307" s="142" t="str">
        <f>IF($L307&lt;&gt;"",IF($AD307=1,VLOOKUP($L307,得点換算表!$C$77:$D$86,2),VLOOKUP($L307,得点換算表!$E$77:$F$86,2)),"")</f>
        <v/>
      </c>
      <c r="AM307" s="142" t="str">
        <f>IF($M307&lt;&gt;"",IF($AD307=1,VLOOKUP($M307,得点換算表!$C$87:$D$96,2),VLOOKUP($M307,得点換算表!$E$87:$F$96,2)),"")</f>
        <v/>
      </c>
      <c r="AN307" s="142" t="str">
        <f t="shared" si="24"/>
        <v/>
      </c>
      <c r="AO307" s="143" t="str">
        <f>IF(AND($AN307&lt;&gt;"",$AN307&gt;=8),VLOOKUP($AN307,得点換算表!$I$15:$J$19,2),"")</f>
        <v/>
      </c>
      <c r="AP307" s="105"/>
    </row>
    <row r="308" spans="1:42" x14ac:dyDescent="0.15">
      <c r="A308" s="11"/>
      <c r="B308" s="12"/>
      <c r="C308" s="13"/>
      <c r="D308" s="13"/>
      <c r="E308" s="14"/>
      <c r="F308" s="14"/>
      <c r="G308" s="14"/>
      <c r="H308" s="14"/>
      <c r="I308" s="15"/>
      <c r="J308" s="14"/>
      <c r="K308" s="13"/>
      <c r="L308" s="14"/>
      <c r="M308" s="14"/>
      <c r="N308" s="14"/>
      <c r="O308" s="14"/>
      <c r="P308" s="198"/>
      <c r="Q308" s="198"/>
      <c r="R308" s="198"/>
      <c r="S308" s="198"/>
      <c r="T308" s="198"/>
      <c r="U308" s="198"/>
      <c r="V308" s="198"/>
      <c r="W308" s="202">
        <f t="shared" si="22"/>
        <v>0</v>
      </c>
      <c r="X308" s="14"/>
      <c r="Y308" s="14"/>
      <c r="Z308" s="108"/>
      <c r="AA308" s="114"/>
      <c r="AB308" s="129"/>
      <c r="AC308" s="128"/>
      <c r="AD308" s="142" t="str">
        <f t="shared" si="23"/>
        <v/>
      </c>
      <c r="AE308" s="142" t="str">
        <f>IF($E308&lt;&gt;"",IF($AD308=1,VLOOKUP($E308,得点換算表!$C$5:$D$14,2),VLOOKUP($E308,得点換算表!$E$5:$F$14,2)),"")</f>
        <v/>
      </c>
      <c r="AF308" s="142" t="str">
        <f>IF($F308&lt;&gt;"",IF($AD308=1,VLOOKUP($F308,得点換算表!$C$15:$D$24,2),VLOOKUP($F308,得点換算表!$E$15:$F$24,2)),"")</f>
        <v/>
      </c>
      <c r="AG308" s="142" t="str">
        <f>IF($G308&lt;&gt;"",IF($AD308=1,VLOOKUP($G308,得点換算表!$C$25:$D$34,2),VLOOKUP($G308,得点換算表!$E$25:$F$34,2)),"")</f>
        <v/>
      </c>
      <c r="AH308" s="142" t="str">
        <f>IF($H308&lt;&gt;"",IF($AD308=1,VLOOKUP($H308,得点換算表!$C$35:$D$44,2),VLOOKUP($H308,得点換算表!$E$35:$F$44,2)),"")</f>
        <v/>
      </c>
      <c r="AI308" s="142" t="str">
        <f>IF($I308&lt;&gt;"",IF($AD308=1,VLOOKUP($I308,得点換算表!$C$45:$D$55,2),VLOOKUP($I308,得点換算表!$E$45:$F$55,2)),"")</f>
        <v/>
      </c>
      <c r="AJ308" s="142" t="str">
        <f>IF($J308&lt;&gt;"",IF($AD308=1,VLOOKUP($J308,得点換算表!$C$56:$D$65,2),VLOOKUP($J308,得点換算表!$E$56:$F$65,2)),"")</f>
        <v/>
      </c>
      <c r="AK308" s="142" t="str">
        <f>IF($K308&lt;&gt;"",IF($AD308=1,VLOOKUP($K308,得点換算表!$C$66:$D$76,2),VLOOKUP($K308,得点換算表!$E$66:$F$76,2)),"")</f>
        <v/>
      </c>
      <c r="AL308" s="142" t="str">
        <f>IF($L308&lt;&gt;"",IF($AD308=1,VLOOKUP($L308,得点換算表!$C$77:$D$86,2),VLOOKUP($L308,得点換算表!$E$77:$F$86,2)),"")</f>
        <v/>
      </c>
      <c r="AM308" s="142" t="str">
        <f>IF($M308&lt;&gt;"",IF($AD308=1,VLOOKUP($M308,得点換算表!$C$87:$D$96,2),VLOOKUP($M308,得点換算表!$E$87:$F$96,2)),"")</f>
        <v/>
      </c>
      <c r="AN308" s="142" t="str">
        <f t="shared" si="24"/>
        <v/>
      </c>
      <c r="AO308" s="143" t="str">
        <f>IF(AND($AN308&lt;&gt;"",$AN308&gt;=8),VLOOKUP($AN308,得点換算表!$I$15:$J$19,2),"")</f>
        <v/>
      </c>
      <c r="AP308" s="105"/>
    </row>
    <row r="309" spans="1:42" x14ac:dyDescent="0.15">
      <c r="A309" s="11"/>
      <c r="B309" s="12"/>
      <c r="C309" s="13"/>
      <c r="D309" s="13"/>
      <c r="E309" s="14"/>
      <c r="F309" s="14"/>
      <c r="G309" s="14"/>
      <c r="H309" s="14"/>
      <c r="I309" s="15"/>
      <c r="J309" s="14"/>
      <c r="K309" s="13"/>
      <c r="L309" s="14"/>
      <c r="M309" s="14"/>
      <c r="N309" s="14"/>
      <c r="O309" s="14"/>
      <c r="P309" s="198"/>
      <c r="Q309" s="198"/>
      <c r="R309" s="198"/>
      <c r="S309" s="198"/>
      <c r="T309" s="198"/>
      <c r="U309" s="198"/>
      <c r="V309" s="198"/>
      <c r="W309" s="202">
        <f t="shared" si="22"/>
        <v>0</v>
      </c>
      <c r="X309" s="14"/>
      <c r="Y309" s="14"/>
      <c r="Z309" s="108"/>
      <c r="AA309" s="114"/>
      <c r="AB309" s="129"/>
      <c r="AC309" s="128"/>
      <c r="AD309" s="142" t="str">
        <f t="shared" si="23"/>
        <v/>
      </c>
      <c r="AE309" s="142" t="str">
        <f>IF($E309&lt;&gt;"",IF($AD309=1,VLOOKUP($E309,得点換算表!$C$5:$D$14,2),VLOOKUP($E309,得点換算表!$E$5:$F$14,2)),"")</f>
        <v/>
      </c>
      <c r="AF309" s="142" t="str">
        <f>IF($F309&lt;&gt;"",IF($AD309=1,VLOOKUP($F309,得点換算表!$C$15:$D$24,2),VLOOKUP($F309,得点換算表!$E$15:$F$24,2)),"")</f>
        <v/>
      </c>
      <c r="AG309" s="142" t="str">
        <f>IF($G309&lt;&gt;"",IF($AD309=1,VLOOKUP($G309,得点換算表!$C$25:$D$34,2),VLOOKUP($G309,得点換算表!$E$25:$F$34,2)),"")</f>
        <v/>
      </c>
      <c r="AH309" s="142" t="str">
        <f>IF($H309&lt;&gt;"",IF($AD309=1,VLOOKUP($H309,得点換算表!$C$35:$D$44,2),VLOOKUP($H309,得点換算表!$E$35:$F$44,2)),"")</f>
        <v/>
      </c>
      <c r="AI309" s="142" t="str">
        <f>IF($I309&lt;&gt;"",IF($AD309=1,VLOOKUP($I309,得点換算表!$C$45:$D$55,2),VLOOKUP($I309,得点換算表!$E$45:$F$55,2)),"")</f>
        <v/>
      </c>
      <c r="AJ309" s="142" t="str">
        <f>IF($J309&lt;&gt;"",IF($AD309=1,VLOOKUP($J309,得点換算表!$C$56:$D$65,2),VLOOKUP($J309,得点換算表!$E$56:$F$65,2)),"")</f>
        <v/>
      </c>
      <c r="AK309" s="142" t="str">
        <f>IF($K309&lt;&gt;"",IF($AD309=1,VLOOKUP($K309,得点換算表!$C$66:$D$76,2),VLOOKUP($K309,得点換算表!$E$66:$F$76,2)),"")</f>
        <v/>
      </c>
      <c r="AL309" s="142" t="str">
        <f>IF($L309&lt;&gt;"",IF($AD309=1,VLOOKUP($L309,得点換算表!$C$77:$D$86,2),VLOOKUP($L309,得点換算表!$E$77:$F$86,2)),"")</f>
        <v/>
      </c>
      <c r="AM309" s="142" t="str">
        <f>IF($M309&lt;&gt;"",IF($AD309=1,VLOOKUP($M309,得点換算表!$C$87:$D$96,2),VLOOKUP($M309,得点換算表!$E$87:$F$96,2)),"")</f>
        <v/>
      </c>
      <c r="AN309" s="142" t="str">
        <f t="shared" si="24"/>
        <v/>
      </c>
      <c r="AO309" s="143" t="str">
        <f>IF(AND($AN309&lt;&gt;"",$AN309&gt;=8),VLOOKUP($AN309,得点換算表!$I$15:$J$19,2),"")</f>
        <v/>
      </c>
      <c r="AP309" s="105"/>
    </row>
    <row r="310" spans="1:42" x14ac:dyDescent="0.15">
      <c r="A310" s="11"/>
      <c r="B310" s="12"/>
      <c r="C310" s="13"/>
      <c r="D310" s="13"/>
      <c r="E310" s="14"/>
      <c r="F310" s="14"/>
      <c r="G310" s="14"/>
      <c r="H310" s="14"/>
      <c r="I310" s="15"/>
      <c r="J310" s="14"/>
      <c r="K310" s="13"/>
      <c r="L310" s="14"/>
      <c r="M310" s="14"/>
      <c r="N310" s="14"/>
      <c r="O310" s="14"/>
      <c r="P310" s="198"/>
      <c r="Q310" s="198"/>
      <c r="R310" s="198"/>
      <c r="S310" s="198"/>
      <c r="T310" s="198"/>
      <c r="U310" s="198"/>
      <c r="V310" s="198"/>
      <c r="W310" s="202">
        <f t="shared" si="22"/>
        <v>0</v>
      </c>
      <c r="X310" s="14"/>
      <c r="Y310" s="14"/>
      <c r="Z310" s="108"/>
      <c r="AA310" s="114"/>
      <c r="AB310" s="129"/>
      <c r="AC310" s="128"/>
      <c r="AD310" s="142" t="str">
        <f t="shared" si="23"/>
        <v/>
      </c>
      <c r="AE310" s="142" t="str">
        <f>IF($E310&lt;&gt;"",IF($AD310=1,VLOOKUP($E310,得点換算表!$C$5:$D$14,2),VLOOKUP($E310,得点換算表!$E$5:$F$14,2)),"")</f>
        <v/>
      </c>
      <c r="AF310" s="142" t="str">
        <f>IF($F310&lt;&gt;"",IF($AD310=1,VLOOKUP($F310,得点換算表!$C$15:$D$24,2),VLOOKUP($F310,得点換算表!$E$15:$F$24,2)),"")</f>
        <v/>
      </c>
      <c r="AG310" s="142" t="str">
        <f>IF($G310&lt;&gt;"",IF($AD310=1,VLOOKUP($G310,得点換算表!$C$25:$D$34,2),VLOOKUP($G310,得点換算表!$E$25:$F$34,2)),"")</f>
        <v/>
      </c>
      <c r="AH310" s="142" t="str">
        <f>IF($H310&lt;&gt;"",IF($AD310=1,VLOOKUP($H310,得点換算表!$C$35:$D$44,2),VLOOKUP($H310,得点換算表!$E$35:$F$44,2)),"")</f>
        <v/>
      </c>
      <c r="AI310" s="142" t="str">
        <f>IF($I310&lt;&gt;"",IF($AD310=1,VLOOKUP($I310,得点換算表!$C$45:$D$55,2),VLOOKUP($I310,得点換算表!$E$45:$F$55,2)),"")</f>
        <v/>
      </c>
      <c r="AJ310" s="142" t="str">
        <f>IF($J310&lt;&gt;"",IF($AD310=1,VLOOKUP($J310,得点換算表!$C$56:$D$65,2),VLOOKUP($J310,得点換算表!$E$56:$F$65,2)),"")</f>
        <v/>
      </c>
      <c r="AK310" s="142" t="str">
        <f>IF($K310&lt;&gt;"",IF($AD310=1,VLOOKUP($K310,得点換算表!$C$66:$D$76,2),VLOOKUP($K310,得点換算表!$E$66:$F$76,2)),"")</f>
        <v/>
      </c>
      <c r="AL310" s="142" t="str">
        <f>IF($L310&lt;&gt;"",IF($AD310=1,VLOOKUP($L310,得点換算表!$C$77:$D$86,2),VLOOKUP($L310,得点換算表!$E$77:$F$86,2)),"")</f>
        <v/>
      </c>
      <c r="AM310" s="142" t="str">
        <f>IF($M310&lt;&gt;"",IF($AD310=1,VLOOKUP($M310,得点換算表!$C$87:$D$96,2),VLOOKUP($M310,得点換算表!$E$87:$F$96,2)),"")</f>
        <v/>
      </c>
      <c r="AN310" s="142" t="str">
        <f t="shared" si="24"/>
        <v/>
      </c>
      <c r="AO310" s="143" t="str">
        <f>IF(AND($AN310&lt;&gt;"",$AN310&gt;=8),VLOOKUP($AN310,得点換算表!$I$15:$J$19,2),"")</f>
        <v/>
      </c>
      <c r="AP310" s="105"/>
    </row>
    <row r="311" spans="1:42" x14ac:dyDescent="0.15">
      <c r="A311" s="11"/>
      <c r="B311" s="12"/>
      <c r="C311" s="13"/>
      <c r="D311" s="13"/>
      <c r="E311" s="14"/>
      <c r="F311" s="14"/>
      <c r="G311" s="14"/>
      <c r="H311" s="14"/>
      <c r="I311" s="15"/>
      <c r="J311" s="14"/>
      <c r="K311" s="13"/>
      <c r="L311" s="14"/>
      <c r="M311" s="14"/>
      <c r="N311" s="14"/>
      <c r="O311" s="14"/>
      <c r="P311" s="198"/>
      <c r="Q311" s="198"/>
      <c r="R311" s="198"/>
      <c r="S311" s="198"/>
      <c r="T311" s="198"/>
      <c r="U311" s="198"/>
      <c r="V311" s="198"/>
      <c r="W311" s="202">
        <f t="shared" si="22"/>
        <v>0</v>
      </c>
      <c r="X311" s="14"/>
      <c r="Y311" s="14"/>
      <c r="Z311" s="108"/>
      <c r="AA311" s="114"/>
      <c r="AB311" s="129"/>
      <c r="AC311" s="128"/>
      <c r="AD311" s="142" t="str">
        <f t="shared" si="23"/>
        <v/>
      </c>
      <c r="AE311" s="142" t="str">
        <f>IF($E311&lt;&gt;"",IF($AD311=1,VLOOKUP($E311,得点換算表!$C$5:$D$14,2),VLOOKUP($E311,得点換算表!$E$5:$F$14,2)),"")</f>
        <v/>
      </c>
      <c r="AF311" s="142" t="str">
        <f>IF($F311&lt;&gt;"",IF($AD311=1,VLOOKUP($F311,得点換算表!$C$15:$D$24,2),VLOOKUP($F311,得点換算表!$E$15:$F$24,2)),"")</f>
        <v/>
      </c>
      <c r="AG311" s="142" t="str">
        <f>IF($G311&lt;&gt;"",IF($AD311=1,VLOOKUP($G311,得点換算表!$C$25:$D$34,2),VLOOKUP($G311,得点換算表!$E$25:$F$34,2)),"")</f>
        <v/>
      </c>
      <c r="AH311" s="142" t="str">
        <f>IF($H311&lt;&gt;"",IF($AD311=1,VLOOKUP($H311,得点換算表!$C$35:$D$44,2),VLOOKUP($H311,得点換算表!$E$35:$F$44,2)),"")</f>
        <v/>
      </c>
      <c r="AI311" s="142" t="str">
        <f>IF($I311&lt;&gt;"",IF($AD311=1,VLOOKUP($I311,得点換算表!$C$45:$D$55,2),VLOOKUP($I311,得点換算表!$E$45:$F$55,2)),"")</f>
        <v/>
      </c>
      <c r="AJ311" s="142" t="str">
        <f>IF($J311&lt;&gt;"",IF($AD311=1,VLOOKUP($J311,得点換算表!$C$56:$D$65,2),VLOOKUP($J311,得点換算表!$E$56:$F$65,2)),"")</f>
        <v/>
      </c>
      <c r="AK311" s="142" t="str">
        <f>IF($K311&lt;&gt;"",IF($AD311=1,VLOOKUP($K311,得点換算表!$C$66:$D$76,2),VLOOKUP($K311,得点換算表!$E$66:$F$76,2)),"")</f>
        <v/>
      </c>
      <c r="AL311" s="142" t="str">
        <f>IF($L311&lt;&gt;"",IF($AD311=1,VLOOKUP($L311,得点換算表!$C$77:$D$86,2),VLOOKUP($L311,得点換算表!$E$77:$F$86,2)),"")</f>
        <v/>
      </c>
      <c r="AM311" s="142" t="str">
        <f>IF($M311&lt;&gt;"",IF($AD311=1,VLOOKUP($M311,得点換算表!$C$87:$D$96,2),VLOOKUP($M311,得点換算表!$E$87:$F$96,2)),"")</f>
        <v/>
      </c>
      <c r="AN311" s="142" t="str">
        <f t="shared" si="24"/>
        <v/>
      </c>
      <c r="AO311" s="143" t="str">
        <f>IF(AND($AN311&lt;&gt;"",$AN311&gt;=8),VLOOKUP($AN311,得点換算表!$I$15:$J$19,2),"")</f>
        <v/>
      </c>
      <c r="AP311" s="105"/>
    </row>
    <row r="312" spans="1:42" x14ac:dyDescent="0.15">
      <c r="A312" s="11"/>
      <c r="B312" s="12"/>
      <c r="C312" s="13"/>
      <c r="D312" s="13"/>
      <c r="E312" s="14"/>
      <c r="F312" s="14"/>
      <c r="G312" s="14"/>
      <c r="H312" s="14"/>
      <c r="I312" s="15"/>
      <c r="J312" s="14"/>
      <c r="K312" s="13"/>
      <c r="L312" s="14"/>
      <c r="M312" s="14"/>
      <c r="N312" s="14"/>
      <c r="O312" s="14"/>
      <c r="P312" s="198"/>
      <c r="Q312" s="198"/>
      <c r="R312" s="198"/>
      <c r="S312" s="198"/>
      <c r="T312" s="198"/>
      <c r="U312" s="198"/>
      <c r="V312" s="198"/>
      <c r="W312" s="202">
        <f t="shared" si="22"/>
        <v>0</v>
      </c>
      <c r="X312" s="14"/>
      <c r="Y312" s="14"/>
      <c r="Z312" s="108"/>
      <c r="AA312" s="114"/>
      <c r="AB312" s="129"/>
      <c r="AC312" s="128"/>
      <c r="AD312" s="142" t="str">
        <f t="shared" si="23"/>
        <v/>
      </c>
      <c r="AE312" s="142" t="str">
        <f>IF($E312&lt;&gt;"",IF($AD312=1,VLOOKUP($E312,得点換算表!$C$5:$D$14,2),VLOOKUP($E312,得点換算表!$E$5:$F$14,2)),"")</f>
        <v/>
      </c>
      <c r="AF312" s="142" t="str">
        <f>IF($F312&lt;&gt;"",IF($AD312=1,VLOOKUP($F312,得点換算表!$C$15:$D$24,2),VLOOKUP($F312,得点換算表!$E$15:$F$24,2)),"")</f>
        <v/>
      </c>
      <c r="AG312" s="142" t="str">
        <f>IF($G312&lt;&gt;"",IF($AD312=1,VLOOKUP($G312,得点換算表!$C$25:$D$34,2),VLOOKUP($G312,得点換算表!$E$25:$F$34,2)),"")</f>
        <v/>
      </c>
      <c r="AH312" s="142" t="str">
        <f>IF($H312&lt;&gt;"",IF($AD312=1,VLOOKUP($H312,得点換算表!$C$35:$D$44,2),VLOOKUP($H312,得点換算表!$E$35:$F$44,2)),"")</f>
        <v/>
      </c>
      <c r="AI312" s="142" t="str">
        <f>IF($I312&lt;&gt;"",IF($AD312=1,VLOOKUP($I312,得点換算表!$C$45:$D$55,2),VLOOKUP($I312,得点換算表!$E$45:$F$55,2)),"")</f>
        <v/>
      </c>
      <c r="AJ312" s="142" t="str">
        <f>IF($J312&lt;&gt;"",IF($AD312=1,VLOOKUP($J312,得点換算表!$C$56:$D$65,2),VLOOKUP($J312,得点換算表!$E$56:$F$65,2)),"")</f>
        <v/>
      </c>
      <c r="AK312" s="142" t="str">
        <f>IF($K312&lt;&gt;"",IF($AD312=1,VLOOKUP($K312,得点換算表!$C$66:$D$76,2),VLOOKUP($K312,得点換算表!$E$66:$F$76,2)),"")</f>
        <v/>
      </c>
      <c r="AL312" s="142" t="str">
        <f>IF($L312&lt;&gt;"",IF($AD312=1,VLOOKUP($L312,得点換算表!$C$77:$D$86,2),VLOOKUP($L312,得点換算表!$E$77:$F$86,2)),"")</f>
        <v/>
      </c>
      <c r="AM312" s="142" t="str">
        <f>IF($M312&lt;&gt;"",IF($AD312=1,VLOOKUP($M312,得点換算表!$C$87:$D$96,2),VLOOKUP($M312,得点換算表!$E$87:$F$96,2)),"")</f>
        <v/>
      </c>
      <c r="AN312" s="142" t="str">
        <f t="shared" si="24"/>
        <v/>
      </c>
      <c r="AO312" s="143" t="str">
        <f>IF(AND($AN312&lt;&gt;"",$AN312&gt;=8),VLOOKUP($AN312,得点換算表!$I$15:$J$19,2),"")</f>
        <v/>
      </c>
      <c r="AP312" s="105"/>
    </row>
    <row r="313" spans="1:42" x14ac:dyDescent="0.15">
      <c r="A313" s="11"/>
      <c r="B313" s="12"/>
      <c r="C313" s="13"/>
      <c r="D313" s="13"/>
      <c r="E313" s="14"/>
      <c r="F313" s="14"/>
      <c r="G313" s="14"/>
      <c r="H313" s="14"/>
      <c r="I313" s="15"/>
      <c r="J313" s="14"/>
      <c r="K313" s="13"/>
      <c r="L313" s="14"/>
      <c r="M313" s="14"/>
      <c r="N313" s="14"/>
      <c r="O313" s="14"/>
      <c r="P313" s="198"/>
      <c r="Q313" s="198"/>
      <c r="R313" s="198"/>
      <c r="S313" s="198"/>
      <c r="T313" s="198"/>
      <c r="U313" s="198"/>
      <c r="V313" s="198"/>
      <c r="W313" s="202">
        <f t="shared" si="22"/>
        <v>0</v>
      </c>
      <c r="X313" s="14"/>
      <c r="Y313" s="14"/>
      <c r="Z313" s="108"/>
      <c r="AA313" s="114"/>
      <c r="AB313" s="129"/>
      <c r="AC313" s="128"/>
      <c r="AD313" s="142" t="str">
        <f t="shared" si="23"/>
        <v/>
      </c>
      <c r="AE313" s="142" t="str">
        <f>IF($E313&lt;&gt;"",IF($AD313=1,VLOOKUP($E313,得点換算表!$C$5:$D$14,2),VLOOKUP($E313,得点換算表!$E$5:$F$14,2)),"")</f>
        <v/>
      </c>
      <c r="AF313" s="142" t="str">
        <f>IF($F313&lt;&gt;"",IF($AD313=1,VLOOKUP($F313,得点換算表!$C$15:$D$24,2),VLOOKUP($F313,得点換算表!$E$15:$F$24,2)),"")</f>
        <v/>
      </c>
      <c r="AG313" s="142" t="str">
        <f>IF($G313&lt;&gt;"",IF($AD313=1,VLOOKUP($G313,得点換算表!$C$25:$D$34,2),VLOOKUP($G313,得点換算表!$E$25:$F$34,2)),"")</f>
        <v/>
      </c>
      <c r="AH313" s="142" t="str">
        <f>IF($H313&lt;&gt;"",IF($AD313=1,VLOOKUP($H313,得点換算表!$C$35:$D$44,2),VLOOKUP($H313,得点換算表!$E$35:$F$44,2)),"")</f>
        <v/>
      </c>
      <c r="AI313" s="142" t="str">
        <f>IF($I313&lt;&gt;"",IF($AD313=1,VLOOKUP($I313,得点換算表!$C$45:$D$55,2),VLOOKUP($I313,得点換算表!$E$45:$F$55,2)),"")</f>
        <v/>
      </c>
      <c r="AJ313" s="142" t="str">
        <f>IF($J313&lt;&gt;"",IF($AD313=1,VLOOKUP($J313,得点換算表!$C$56:$D$65,2),VLOOKUP($J313,得点換算表!$E$56:$F$65,2)),"")</f>
        <v/>
      </c>
      <c r="AK313" s="142" t="str">
        <f>IF($K313&lt;&gt;"",IF($AD313=1,VLOOKUP($K313,得点換算表!$C$66:$D$76,2),VLOOKUP($K313,得点換算表!$E$66:$F$76,2)),"")</f>
        <v/>
      </c>
      <c r="AL313" s="142" t="str">
        <f>IF($L313&lt;&gt;"",IF($AD313=1,VLOOKUP($L313,得点換算表!$C$77:$D$86,2),VLOOKUP($L313,得点換算表!$E$77:$F$86,2)),"")</f>
        <v/>
      </c>
      <c r="AM313" s="142" t="str">
        <f>IF($M313&lt;&gt;"",IF($AD313=1,VLOOKUP($M313,得点換算表!$C$87:$D$96,2),VLOOKUP($M313,得点換算表!$E$87:$F$96,2)),"")</f>
        <v/>
      </c>
      <c r="AN313" s="142" t="str">
        <f t="shared" si="24"/>
        <v/>
      </c>
      <c r="AO313" s="143" t="str">
        <f>IF(AND($AN313&lt;&gt;"",$AN313&gt;=8),VLOOKUP($AN313,得点換算表!$I$15:$J$19,2),"")</f>
        <v/>
      </c>
      <c r="AP313" s="105"/>
    </row>
    <row r="314" spans="1:42" x14ac:dyDescent="0.15">
      <c r="A314" s="11"/>
      <c r="B314" s="12"/>
      <c r="C314" s="13"/>
      <c r="D314" s="13"/>
      <c r="E314" s="14"/>
      <c r="F314" s="14"/>
      <c r="G314" s="14"/>
      <c r="H314" s="14"/>
      <c r="I314" s="15"/>
      <c r="J314" s="14"/>
      <c r="K314" s="13"/>
      <c r="L314" s="14"/>
      <c r="M314" s="14"/>
      <c r="N314" s="14"/>
      <c r="O314" s="14"/>
      <c r="P314" s="198"/>
      <c r="Q314" s="198"/>
      <c r="R314" s="198"/>
      <c r="S314" s="198"/>
      <c r="T314" s="198"/>
      <c r="U314" s="198"/>
      <c r="V314" s="198"/>
      <c r="W314" s="202">
        <f t="shared" si="22"/>
        <v>0</v>
      </c>
      <c r="X314" s="14"/>
      <c r="Y314" s="14"/>
      <c r="Z314" s="108"/>
      <c r="AA314" s="114"/>
      <c r="AB314" s="129"/>
      <c r="AC314" s="128"/>
      <c r="AD314" s="142" t="str">
        <f t="shared" si="23"/>
        <v/>
      </c>
      <c r="AE314" s="142" t="str">
        <f>IF($E314&lt;&gt;"",IF($AD314=1,VLOOKUP($E314,得点換算表!$C$5:$D$14,2),VLOOKUP($E314,得点換算表!$E$5:$F$14,2)),"")</f>
        <v/>
      </c>
      <c r="AF314" s="142" t="str">
        <f>IF($F314&lt;&gt;"",IF($AD314=1,VLOOKUP($F314,得点換算表!$C$15:$D$24,2),VLOOKUP($F314,得点換算表!$E$15:$F$24,2)),"")</f>
        <v/>
      </c>
      <c r="AG314" s="142" t="str">
        <f>IF($G314&lt;&gt;"",IF($AD314=1,VLOOKUP($G314,得点換算表!$C$25:$D$34,2),VLOOKUP($G314,得点換算表!$E$25:$F$34,2)),"")</f>
        <v/>
      </c>
      <c r="AH314" s="142" t="str">
        <f>IF($H314&lt;&gt;"",IF($AD314=1,VLOOKUP($H314,得点換算表!$C$35:$D$44,2),VLOOKUP($H314,得点換算表!$E$35:$F$44,2)),"")</f>
        <v/>
      </c>
      <c r="AI314" s="142" t="str">
        <f>IF($I314&lt;&gt;"",IF($AD314=1,VLOOKUP($I314,得点換算表!$C$45:$D$55,2),VLOOKUP($I314,得点換算表!$E$45:$F$55,2)),"")</f>
        <v/>
      </c>
      <c r="AJ314" s="142" t="str">
        <f>IF($J314&lt;&gt;"",IF($AD314=1,VLOOKUP($J314,得点換算表!$C$56:$D$65,2),VLOOKUP($J314,得点換算表!$E$56:$F$65,2)),"")</f>
        <v/>
      </c>
      <c r="AK314" s="142" t="str">
        <f>IF($K314&lt;&gt;"",IF($AD314=1,VLOOKUP($K314,得点換算表!$C$66:$D$76,2),VLOOKUP($K314,得点換算表!$E$66:$F$76,2)),"")</f>
        <v/>
      </c>
      <c r="AL314" s="142" t="str">
        <f>IF($L314&lt;&gt;"",IF($AD314=1,VLOOKUP($L314,得点換算表!$C$77:$D$86,2),VLOOKUP($L314,得点換算表!$E$77:$F$86,2)),"")</f>
        <v/>
      </c>
      <c r="AM314" s="142" t="str">
        <f>IF($M314&lt;&gt;"",IF($AD314=1,VLOOKUP($M314,得点換算表!$C$87:$D$96,2),VLOOKUP($M314,得点換算表!$E$87:$F$96,2)),"")</f>
        <v/>
      </c>
      <c r="AN314" s="142" t="str">
        <f t="shared" si="24"/>
        <v/>
      </c>
      <c r="AO314" s="143" t="str">
        <f>IF(AND($AN314&lt;&gt;"",$AN314&gt;=8),VLOOKUP($AN314,得点換算表!$I$15:$J$19,2),"")</f>
        <v/>
      </c>
      <c r="AP314" s="105"/>
    </row>
    <row r="315" spans="1:42" x14ac:dyDescent="0.15">
      <c r="A315" s="11"/>
      <c r="B315" s="12"/>
      <c r="C315" s="13"/>
      <c r="D315" s="13"/>
      <c r="E315" s="14"/>
      <c r="F315" s="14"/>
      <c r="G315" s="14"/>
      <c r="H315" s="14"/>
      <c r="I315" s="15"/>
      <c r="J315" s="14"/>
      <c r="K315" s="13"/>
      <c r="L315" s="14"/>
      <c r="M315" s="14"/>
      <c r="N315" s="14"/>
      <c r="O315" s="14"/>
      <c r="P315" s="198"/>
      <c r="Q315" s="198"/>
      <c r="R315" s="198"/>
      <c r="S315" s="198"/>
      <c r="T315" s="198"/>
      <c r="U315" s="198"/>
      <c r="V315" s="198"/>
      <c r="W315" s="202">
        <f t="shared" si="22"/>
        <v>0</v>
      </c>
      <c r="X315" s="14"/>
      <c r="Y315" s="14"/>
      <c r="Z315" s="108"/>
      <c r="AA315" s="114"/>
      <c r="AB315" s="129"/>
      <c r="AC315" s="128"/>
      <c r="AD315" s="142" t="str">
        <f t="shared" si="23"/>
        <v/>
      </c>
      <c r="AE315" s="142" t="str">
        <f>IF($E315&lt;&gt;"",IF($AD315=1,VLOOKUP($E315,得点換算表!$C$5:$D$14,2),VLOOKUP($E315,得点換算表!$E$5:$F$14,2)),"")</f>
        <v/>
      </c>
      <c r="AF315" s="142" t="str">
        <f>IF($F315&lt;&gt;"",IF($AD315=1,VLOOKUP($F315,得点換算表!$C$15:$D$24,2),VLOOKUP($F315,得点換算表!$E$15:$F$24,2)),"")</f>
        <v/>
      </c>
      <c r="AG315" s="142" t="str">
        <f>IF($G315&lt;&gt;"",IF($AD315=1,VLOOKUP($G315,得点換算表!$C$25:$D$34,2),VLOOKUP($G315,得点換算表!$E$25:$F$34,2)),"")</f>
        <v/>
      </c>
      <c r="AH315" s="142" t="str">
        <f>IF($H315&lt;&gt;"",IF($AD315=1,VLOOKUP($H315,得点換算表!$C$35:$D$44,2),VLOOKUP($H315,得点換算表!$E$35:$F$44,2)),"")</f>
        <v/>
      </c>
      <c r="AI315" s="142" t="str">
        <f>IF($I315&lt;&gt;"",IF($AD315=1,VLOOKUP($I315,得点換算表!$C$45:$D$55,2),VLOOKUP($I315,得点換算表!$E$45:$F$55,2)),"")</f>
        <v/>
      </c>
      <c r="AJ315" s="142" t="str">
        <f>IF($J315&lt;&gt;"",IF($AD315=1,VLOOKUP($J315,得点換算表!$C$56:$D$65,2),VLOOKUP($J315,得点換算表!$E$56:$F$65,2)),"")</f>
        <v/>
      </c>
      <c r="AK315" s="142" t="str">
        <f>IF($K315&lt;&gt;"",IF($AD315=1,VLOOKUP($K315,得点換算表!$C$66:$D$76,2),VLOOKUP($K315,得点換算表!$E$66:$F$76,2)),"")</f>
        <v/>
      </c>
      <c r="AL315" s="142" t="str">
        <f>IF($L315&lt;&gt;"",IF($AD315=1,VLOOKUP($L315,得点換算表!$C$77:$D$86,2),VLOOKUP($L315,得点換算表!$E$77:$F$86,2)),"")</f>
        <v/>
      </c>
      <c r="AM315" s="142" t="str">
        <f>IF($M315&lt;&gt;"",IF($AD315=1,VLOOKUP($M315,得点換算表!$C$87:$D$96,2),VLOOKUP($M315,得点換算表!$E$87:$F$96,2)),"")</f>
        <v/>
      </c>
      <c r="AN315" s="142" t="str">
        <f t="shared" si="24"/>
        <v/>
      </c>
      <c r="AO315" s="143" t="str">
        <f>IF(AND($AN315&lt;&gt;"",$AN315&gt;=8),VLOOKUP($AN315,得点換算表!$I$15:$J$19,2),"")</f>
        <v/>
      </c>
      <c r="AP315" s="105"/>
    </row>
    <row r="316" spans="1:42" x14ac:dyDescent="0.15">
      <c r="A316" s="11"/>
      <c r="B316" s="12"/>
      <c r="C316" s="13"/>
      <c r="D316" s="13"/>
      <c r="E316" s="14"/>
      <c r="F316" s="14"/>
      <c r="G316" s="14"/>
      <c r="H316" s="14"/>
      <c r="I316" s="15"/>
      <c r="J316" s="14"/>
      <c r="K316" s="13"/>
      <c r="L316" s="14"/>
      <c r="M316" s="14"/>
      <c r="N316" s="14"/>
      <c r="O316" s="14"/>
      <c r="P316" s="198"/>
      <c r="Q316" s="198"/>
      <c r="R316" s="198"/>
      <c r="S316" s="198"/>
      <c r="T316" s="198"/>
      <c r="U316" s="198"/>
      <c r="V316" s="198"/>
      <c r="W316" s="202">
        <f t="shared" si="22"/>
        <v>0</v>
      </c>
      <c r="X316" s="14"/>
      <c r="Y316" s="14"/>
      <c r="Z316" s="108"/>
      <c r="AA316" s="114"/>
      <c r="AB316" s="129"/>
      <c r="AC316" s="128"/>
      <c r="AD316" s="142" t="str">
        <f t="shared" si="23"/>
        <v/>
      </c>
      <c r="AE316" s="142" t="str">
        <f>IF($E316&lt;&gt;"",IF($AD316=1,VLOOKUP($E316,得点換算表!$C$5:$D$14,2),VLOOKUP($E316,得点換算表!$E$5:$F$14,2)),"")</f>
        <v/>
      </c>
      <c r="AF316" s="142" t="str">
        <f>IF($F316&lt;&gt;"",IF($AD316=1,VLOOKUP($F316,得点換算表!$C$15:$D$24,2),VLOOKUP($F316,得点換算表!$E$15:$F$24,2)),"")</f>
        <v/>
      </c>
      <c r="AG316" s="142" t="str">
        <f>IF($G316&lt;&gt;"",IF($AD316=1,VLOOKUP($G316,得点換算表!$C$25:$D$34,2),VLOOKUP($G316,得点換算表!$E$25:$F$34,2)),"")</f>
        <v/>
      </c>
      <c r="AH316" s="142" t="str">
        <f>IF($H316&lt;&gt;"",IF($AD316=1,VLOOKUP($H316,得点換算表!$C$35:$D$44,2),VLOOKUP($H316,得点換算表!$E$35:$F$44,2)),"")</f>
        <v/>
      </c>
      <c r="AI316" s="142" t="str">
        <f>IF($I316&lt;&gt;"",IF($AD316=1,VLOOKUP($I316,得点換算表!$C$45:$D$55,2),VLOOKUP($I316,得点換算表!$E$45:$F$55,2)),"")</f>
        <v/>
      </c>
      <c r="AJ316" s="142" t="str">
        <f>IF($J316&lt;&gt;"",IF($AD316=1,VLOOKUP($J316,得点換算表!$C$56:$D$65,2),VLOOKUP($J316,得点換算表!$E$56:$F$65,2)),"")</f>
        <v/>
      </c>
      <c r="AK316" s="142" t="str">
        <f>IF($K316&lt;&gt;"",IF($AD316=1,VLOOKUP($K316,得点換算表!$C$66:$D$76,2),VLOOKUP($K316,得点換算表!$E$66:$F$76,2)),"")</f>
        <v/>
      </c>
      <c r="AL316" s="142" t="str">
        <f>IF($L316&lt;&gt;"",IF($AD316=1,VLOOKUP($L316,得点換算表!$C$77:$D$86,2),VLOOKUP($L316,得点換算表!$E$77:$F$86,2)),"")</f>
        <v/>
      </c>
      <c r="AM316" s="142" t="str">
        <f>IF($M316&lt;&gt;"",IF($AD316=1,VLOOKUP($M316,得点換算表!$C$87:$D$96,2),VLOOKUP($M316,得点換算表!$E$87:$F$96,2)),"")</f>
        <v/>
      </c>
      <c r="AN316" s="142" t="str">
        <f t="shared" si="24"/>
        <v/>
      </c>
      <c r="AO316" s="143" t="str">
        <f>IF(AND($AN316&lt;&gt;"",$AN316&gt;=8),VLOOKUP($AN316,得点換算表!$I$15:$J$19,2),"")</f>
        <v/>
      </c>
      <c r="AP316" s="105"/>
    </row>
    <row r="317" spans="1:42" x14ac:dyDescent="0.15">
      <c r="A317" s="11"/>
      <c r="B317" s="12"/>
      <c r="C317" s="13"/>
      <c r="D317" s="13"/>
      <c r="E317" s="14"/>
      <c r="F317" s="14"/>
      <c r="G317" s="14"/>
      <c r="H317" s="14"/>
      <c r="I317" s="15"/>
      <c r="J317" s="14"/>
      <c r="K317" s="13"/>
      <c r="L317" s="14"/>
      <c r="M317" s="14"/>
      <c r="N317" s="14"/>
      <c r="O317" s="14"/>
      <c r="P317" s="198"/>
      <c r="Q317" s="198"/>
      <c r="R317" s="198"/>
      <c r="S317" s="198"/>
      <c r="T317" s="198"/>
      <c r="U317" s="198"/>
      <c r="V317" s="198"/>
      <c r="W317" s="202">
        <f t="shared" si="22"/>
        <v>0</v>
      </c>
      <c r="X317" s="14"/>
      <c r="Y317" s="14"/>
      <c r="Z317" s="108"/>
      <c r="AA317" s="114"/>
      <c r="AB317" s="129"/>
      <c r="AC317" s="128"/>
      <c r="AD317" s="142" t="str">
        <f t="shared" si="23"/>
        <v/>
      </c>
      <c r="AE317" s="142" t="str">
        <f>IF($E317&lt;&gt;"",IF($AD317=1,VLOOKUP($E317,得点換算表!$C$5:$D$14,2),VLOOKUP($E317,得点換算表!$E$5:$F$14,2)),"")</f>
        <v/>
      </c>
      <c r="AF317" s="142" t="str">
        <f>IF($F317&lt;&gt;"",IF($AD317=1,VLOOKUP($F317,得点換算表!$C$15:$D$24,2),VLOOKUP($F317,得点換算表!$E$15:$F$24,2)),"")</f>
        <v/>
      </c>
      <c r="AG317" s="142" t="str">
        <f>IF($G317&lt;&gt;"",IF($AD317=1,VLOOKUP($G317,得点換算表!$C$25:$D$34,2),VLOOKUP($G317,得点換算表!$E$25:$F$34,2)),"")</f>
        <v/>
      </c>
      <c r="AH317" s="142" t="str">
        <f>IF($H317&lt;&gt;"",IF($AD317=1,VLOOKUP($H317,得点換算表!$C$35:$D$44,2),VLOOKUP($H317,得点換算表!$E$35:$F$44,2)),"")</f>
        <v/>
      </c>
      <c r="AI317" s="142" t="str">
        <f>IF($I317&lt;&gt;"",IF($AD317=1,VLOOKUP($I317,得点換算表!$C$45:$D$55,2),VLOOKUP($I317,得点換算表!$E$45:$F$55,2)),"")</f>
        <v/>
      </c>
      <c r="AJ317" s="142" t="str">
        <f>IF($J317&lt;&gt;"",IF($AD317=1,VLOOKUP($J317,得点換算表!$C$56:$D$65,2),VLOOKUP($J317,得点換算表!$E$56:$F$65,2)),"")</f>
        <v/>
      </c>
      <c r="AK317" s="142" t="str">
        <f>IF($K317&lt;&gt;"",IF($AD317=1,VLOOKUP($K317,得点換算表!$C$66:$D$76,2),VLOOKUP($K317,得点換算表!$E$66:$F$76,2)),"")</f>
        <v/>
      </c>
      <c r="AL317" s="142" t="str">
        <f>IF($L317&lt;&gt;"",IF($AD317=1,VLOOKUP($L317,得点換算表!$C$77:$D$86,2),VLOOKUP($L317,得点換算表!$E$77:$F$86,2)),"")</f>
        <v/>
      </c>
      <c r="AM317" s="142" t="str">
        <f>IF($M317&lt;&gt;"",IF($AD317=1,VLOOKUP($M317,得点換算表!$C$87:$D$96,2),VLOOKUP($M317,得点換算表!$E$87:$F$96,2)),"")</f>
        <v/>
      </c>
      <c r="AN317" s="142" t="str">
        <f t="shared" si="24"/>
        <v/>
      </c>
      <c r="AO317" s="143" t="str">
        <f>IF(AND($AN317&lt;&gt;"",$AN317&gt;=8),VLOOKUP($AN317,得点換算表!$I$15:$J$19,2),"")</f>
        <v/>
      </c>
      <c r="AP317" s="105"/>
    </row>
    <row r="318" spans="1:42" x14ac:dyDescent="0.15">
      <c r="A318" s="11"/>
      <c r="B318" s="12"/>
      <c r="C318" s="13"/>
      <c r="D318" s="13"/>
      <c r="E318" s="14"/>
      <c r="F318" s="14"/>
      <c r="G318" s="14"/>
      <c r="H318" s="14"/>
      <c r="I318" s="15"/>
      <c r="J318" s="14"/>
      <c r="K318" s="13"/>
      <c r="L318" s="14"/>
      <c r="M318" s="14"/>
      <c r="N318" s="14"/>
      <c r="O318" s="14"/>
      <c r="P318" s="198"/>
      <c r="Q318" s="198"/>
      <c r="R318" s="198"/>
      <c r="S318" s="198"/>
      <c r="T318" s="198"/>
      <c r="U318" s="198"/>
      <c r="V318" s="198"/>
      <c r="W318" s="202">
        <f t="shared" si="22"/>
        <v>0</v>
      </c>
      <c r="X318" s="14"/>
      <c r="Y318" s="14"/>
      <c r="Z318" s="108"/>
      <c r="AA318" s="114"/>
      <c r="AB318" s="129"/>
      <c r="AC318" s="128"/>
      <c r="AD318" s="142" t="str">
        <f t="shared" si="23"/>
        <v/>
      </c>
      <c r="AE318" s="142" t="str">
        <f>IF($E318&lt;&gt;"",IF($AD318=1,VLOOKUP($E318,得点換算表!$C$5:$D$14,2),VLOOKUP($E318,得点換算表!$E$5:$F$14,2)),"")</f>
        <v/>
      </c>
      <c r="AF318" s="142" t="str">
        <f>IF($F318&lt;&gt;"",IF($AD318=1,VLOOKUP($F318,得点換算表!$C$15:$D$24,2),VLOOKUP($F318,得点換算表!$E$15:$F$24,2)),"")</f>
        <v/>
      </c>
      <c r="AG318" s="142" t="str">
        <f>IF($G318&lt;&gt;"",IF($AD318=1,VLOOKUP($G318,得点換算表!$C$25:$D$34,2),VLOOKUP($G318,得点換算表!$E$25:$F$34,2)),"")</f>
        <v/>
      </c>
      <c r="AH318" s="142" t="str">
        <f>IF($H318&lt;&gt;"",IF($AD318=1,VLOOKUP($H318,得点換算表!$C$35:$D$44,2),VLOOKUP($H318,得点換算表!$E$35:$F$44,2)),"")</f>
        <v/>
      </c>
      <c r="AI318" s="142" t="str">
        <f>IF($I318&lt;&gt;"",IF($AD318=1,VLOOKUP($I318,得点換算表!$C$45:$D$55,2),VLOOKUP($I318,得点換算表!$E$45:$F$55,2)),"")</f>
        <v/>
      </c>
      <c r="AJ318" s="142" t="str">
        <f>IF($J318&lt;&gt;"",IF($AD318=1,VLOOKUP($J318,得点換算表!$C$56:$D$65,2),VLOOKUP($J318,得点換算表!$E$56:$F$65,2)),"")</f>
        <v/>
      </c>
      <c r="AK318" s="142" t="str">
        <f>IF($K318&lt;&gt;"",IF($AD318=1,VLOOKUP($K318,得点換算表!$C$66:$D$76,2),VLOOKUP($K318,得点換算表!$E$66:$F$76,2)),"")</f>
        <v/>
      </c>
      <c r="AL318" s="142" t="str">
        <f>IF($L318&lt;&gt;"",IF($AD318=1,VLOOKUP($L318,得点換算表!$C$77:$D$86,2),VLOOKUP($L318,得点換算表!$E$77:$F$86,2)),"")</f>
        <v/>
      </c>
      <c r="AM318" s="142" t="str">
        <f>IF($M318&lt;&gt;"",IF($AD318=1,VLOOKUP($M318,得点換算表!$C$87:$D$96,2),VLOOKUP($M318,得点換算表!$E$87:$F$96,2)),"")</f>
        <v/>
      </c>
      <c r="AN318" s="142" t="str">
        <f t="shared" si="24"/>
        <v/>
      </c>
      <c r="AO318" s="143" t="str">
        <f>IF(AND($AN318&lt;&gt;"",$AN318&gt;=8),VLOOKUP($AN318,得点換算表!$I$15:$J$19,2),"")</f>
        <v/>
      </c>
      <c r="AP318" s="105"/>
    </row>
    <row r="319" spans="1:42" x14ac:dyDescent="0.15">
      <c r="A319" s="11"/>
      <c r="B319" s="12"/>
      <c r="C319" s="13"/>
      <c r="D319" s="13"/>
      <c r="E319" s="14"/>
      <c r="F319" s="14"/>
      <c r="G319" s="14"/>
      <c r="H319" s="14"/>
      <c r="I319" s="15"/>
      <c r="J319" s="14"/>
      <c r="K319" s="13"/>
      <c r="L319" s="14"/>
      <c r="M319" s="14"/>
      <c r="N319" s="14"/>
      <c r="O319" s="14"/>
      <c r="P319" s="198"/>
      <c r="Q319" s="198"/>
      <c r="R319" s="198"/>
      <c r="S319" s="198"/>
      <c r="T319" s="198"/>
      <c r="U319" s="198"/>
      <c r="V319" s="198"/>
      <c r="W319" s="202">
        <f t="shared" si="22"/>
        <v>0</v>
      </c>
      <c r="X319" s="14"/>
      <c r="Y319" s="14"/>
      <c r="Z319" s="108"/>
      <c r="AA319" s="114"/>
      <c r="AB319" s="129"/>
      <c r="AC319" s="128"/>
      <c r="AD319" s="142" t="str">
        <f t="shared" si="23"/>
        <v/>
      </c>
      <c r="AE319" s="142" t="str">
        <f>IF($E319&lt;&gt;"",IF($AD319=1,VLOOKUP($E319,得点換算表!$C$5:$D$14,2),VLOOKUP($E319,得点換算表!$E$5:$F$14,2)),"")</f>
        <v/>
      </c>
      <c r="AF319" s="142" t="str">
        <f>IF($F319&lt;&gt;"",IF($AD319=1,VLOOKUP($F319,得点換算表!$C$15:$D$24,2),VLOOKUP($F319,得点換算表!$E$15:$F$24,2)),"")</f>
        <v/>
      </c>
      <c r="AG319" s="142" t="str">
        <f>IF($G319&lt;&gt;"",IF($AD319=1,VLOOKUP($G319,得点換算表!$C$25:$D$34,2),VLOOKUP($G319,得点換算表!$E$25:$F$34,2)),"")</f>
        <v/>
      </c>
      <c r="AH319" s="142" t="str">
        <f>IF($H319&lt;&gt;"",IF($AD319=1,VLOOKUP($H319,得点換算表!$C$35:$D$44,2),VLOOKUP($H319,得点換算表!$E$35:$F$44,2)),"")</f>
        <v/>
      </c>
      <c r="AI319" s="142" t="str">
        <f>IF($I319&lt;&gt;"",IF($AD319=1,VLOOKUP($I319,得点換算表!$C$45:$D$55,2),VLOOKUP($I319,得点換算表!$E$45:$F$55,2)),"")</f>
        <v/>
      </c>
      <c r="AJ319" s="142" t="str">
        <f>IF($J319&lt;&gt;"",IF($AD319=1,VLOOKUP($J319,得点換算表!$C$56:$D$65,2),VLOOKUP($J319,得点換算表!$E$56:$F$65,2)),"")</f>
        <v/>
      </c>
      <c r="AK319" s="142" t="str">
        <f>IF($K319&lt;&gt;"",IF($AD319=1,VLOOKUP($K319,得点換算表!$C$66:$D$76,2),VLOOKUP($K319,得点換算表!$E$66:$F$76,2)),"")</f>
        <v/>
      </c>
      <c r="AL319" s="142" t="str">
        <f>IF($L319&lt;&gt;"",IF($AD319=1,VLOOKUP($L319,得点換算表!$C$77:$D$86,2),VLOOKUP($L319,得点換算表!$E$77:$F$86,2)),"")</f>
        <v/>
      </c>
      <c r="AM319" s="142" t="str">
        <f>IF($M319&lt;&gt;"",IF($AD319=1,VLOOKUP($M319,得点換算表!$C$87:$D$96,2),VLOOKUP($M319,得点換算表!$E$87:$F$96,2)),"")</f>
        <v/>
      </c>
      <c r="AN319" s="142" t="str">
        <f t="shared" si="24"/>
        <v/>
      </c>
      <c r="AO319" s="143" t="str">
        <f>IF(AND($AN319&lt;&gt;"",$AN319&gt;=8),VLOOKUP($AN319,得点換算表!$I$15:$J$19,2),"")</f>
        <v/>
      </c>
      <c r="AP319" s="105"/>
    </row>
    <row r="320" spans="1:42" x14ac:dyDescent="0.15">
      <c r="A320" s="11"/>
      <c r="B320" s="12"/>
      <c r="C320" s="13"/>
      <c r="D320" s="13"/>
      <c r="E320" s="14"/>
      <c r="F320" s="14"/>
      <c r="G320" s="14"/>
      <c r="H320" s="14"/>
      <c r="I320" s="15"/>
      <c r="J320" s="14"/>
      <c r="K320" s="13"/>
      <c r="L320" s="14"/>
      <c r="M320" s="14"/>
      <c r="N320" s="14"/>
      <c r="O320" s="14"/>
      <c r="P320" s="198"/>
      <c r="Q320" s="198"/>
      <c r="R320" s="198"/>
      <c r="S320" s="198"/>
      <c r="T320" s="198"/>
      <c r="U320" s="198"/>
      <c r="V320" s="198"/>
      <c r="W320" s="202">
        <f t="shared" si="22"/>
        <v>0</v>
      </c>
      <c r="X320" s="14"/>
      <c r="Y320" s="14"/>
      <c r="Z320" s="108"/>
      <c r="AA320" s="114"/>
      <c r="AB320" s="129"/>
      <c r="AC320" s="128"/>
      <c r="AD320" s="142" t="str">
        <f t="shared" si="23"/>
        <v/>
      </c>
      <c r="AE320" s="142" t="str">
        <f>IF($E320&lt;&gt;"",IF($AD320=1,VLOOKUP($E320,得点換算表!$C$5:$D$14,2),VLOOKUP($E320,得点換算表!$E$5:$F$14,2)),"")</f>
        <v/>
      </c>
      <c r="AF320" s="142" t="str">
        <f>IF($F320&lt;&gt;"",IF($AD320=1,VLOOKUP($F320,得点換算表!$C$15:$D$24,2),VLOOKUP($F320,得点換算表!$E$15:$F$24,2)),"")</f>
        <v/>
      </c>
      <c r="AG320" s="142" t="str">
        <f>IF($G320&lt;&gt;"",IF($AD320=1,VLOOKUP($G320,得点換算表!$C$25:$D$34,2),VLOOKUP($G320,得点換算表!$E$25:$F$34,2)),"")</f>
        <v/>
      </c>
      <c r="AH320" s="142" t="str">
        <f>IF($H320&lt;&gt;"",IF($AD320=1,VLOOKUP($H320,得点換算表!$C$35:$D$44,2),VLOOKUP($H320,得点換算表!$E$35:$F$44,2)),"")</f>
        <v/>
      </c>
      <c r="AI320" s="142" t="str">
        <f>IF($I320&lt;&gt;"",IF($AD320=1,VLOOKUP($I320,得点換算表!$C$45:$D$55,2),VLOOKUP($I320,得点換算表!$E$45:$F$55,2)),"")</f>
        <v/>
      </c>
      <c r="AJ320" s="142" t="str">
        <f>IF($J320&lt;&gt;"",IF($AD320=1,VLOOKUP($J320,得点換算表!$C$56:$D$65,2),VLOOKUP($J320,得点換算表!$E$56:$F$65,2)),"")</f>
        <v/>
      </c>
      <c r="AK320" s="142" t="str">
        <f>IF($K320&lt;&gt;"",IF($AD320=1,VLOOKUP($K320,得点換算表!$C$66:$D$76,2),VLOOKUP($K320,得点換算表!$E$66:$F$76,2)),"")</f>
        <v/>
      </c>
      <c r="AL320" s="142" t="str">
        <f>IF($L320&lt;&gt;"",IF($AD320=1,VLOOKUP($L320,得点換算表!$C$77:$D$86,2),VLOOKUP($L320,得点換算表!$E$77:$F$86,2)),"")</f>
        <v/>
      </c>
      <c r="AM320" s="142" t="str">
        <f>IF($M320&lt;&gt;"",IF($AD320=1,VLOOKUP($M320,得点換算表!$C$87:$D$96,2),VLOOKUP($M320,得点換算表!$E$87:$F$96,2)),"")</f>
        <v/>
      </c>
      <c r="AN320" s="142" t="str">
        <f t="shared" si="24"/>
        <v/>
      </c>
      <c r="AO320" s="143" t="str">
        <f>IF(AND($AN320&lt;&gt;"",$AN320&gt;=8),VLOOKUP($AN320,得点換算表!$I$15:$J$19,2),"")</f>
        <v/>
      </c>
      <c r="AP320" s="105"/>
    </row>
    <row r="321" spans="1:42" x14ac:dyDescent="0.15">
      <c r="A321" s="11"/>
      <c r="B321" s="12"/>
      <c r="C321" s="13"/>
      <c r="D321" s="13"/>
      <c r="E321" s="14"/>
      <c r="F321" s="14"/>
      <c r="G321" s="14"/>
      <c r="H321" s="14"/>
      <c r="I321" s="15"/>
      <c r="J321" s="14"/>
      <c r="K321" s="13"/>
      <c r="L321" s="14"/>
      <c r="M321" s="14"/>
      <c r="N321" s="14"/>
      <c r="O321" s="14"/>
      <c r="P321" s="198"/>
      <c r="Q321" s="198"/>
      <c r="R321" s="198"/>
      <c r="S321" s="198"/>
      <c r="T321" s="198"/>
      <c r="U321" s="198"/>
      <c r="V321" s="198"/>
      <c r="W321" s="202">
        <f t="shared" si="22"/>
        <v>0</v>
      </c>
      <c r="X321" s="14"/>
      <c r="Y321" s="14"/>
      <c r="Z321" s="108"/>
      <c r="AA321" s="114"/>
      <c r="AB321" s="129"/>
      <c r="AC321" s="128"/>
      <c r="AD321" s="142" t="str">
        <f t="shared" si="23"/>
        <v/>
      </c>
      <c r="AE321" s="142" t="str">
        <f>IF($E321&lt;&gt;"",IF($AD321=1,VLOOKUP($E321,得点換算表!$C$5:$D$14,2),VLOOKUP($E321,得点換算表!$E$5:$F$14,2)),"")</f>
        <v/>
      </c>
      <c r="AF321" s="142" t="str">
        <f>IF($F321&lt;&gt;"",IF($AD321=1,VLOOKUP($F321,得点換算表!$C$15:$D$24,2),VLOOKUP($F321,得点換算表!$E$15:$F$24,2)),"")</f>
        <v/>
      </c>
      <c r="AG321" s="142" t="str">
        <f>IF($G321&lt;&gt;"",IF($AD321=1,VLOOKUP($G321,得点換算表!$C$25:$D$34,2),VLOOKUP($G321,得点換算表!$E$25:$F$34,2)),"")</f>
        <v/>
      </c>
      <c r="AH321" s="142" t="str">
        <f>IF($H321&lt;&gt;"",IF($AD321=1,VLOOKUP($H321,得点換算表!$C$35:$D$44,2),VLOOKUP($H321,得点換算表!$E$35:$F$44,2)),"")</f>
        <v/>
      </c>
      <c r="AI321" s="142" t="str">
        <f>IF($I321&lt;&gt;"",IF($AD321=1,VLOOKUP($I321,得点換算表!$C$45:$D$55,2),VLOOKUP($I321,得点換算表!$E$45:$F$55,2)),"")</f>
        <v/>
      </c>
      <c r="AJ321" s="142" t="str">
        <f>IF($J321&lt;&gt;"",IF($AD321=1,VLOOKUP($J321,得点換算表!$C$56:$D$65,2),VLOOKUP($J321,得点換算表!$E$56:$F$65,2)),"")</f>
        <v/>
      </c>
      <c r="AK321" s="142" t="str">
        <f>IF($K321&lt;&gt;"",IF($AD321=1,VLOOKUP($K321,得点換算表!$C$66:$D$76,2),VLOOKUP($K321,得点換算表!$E$66:$F$76,2)),"")</f>
        <v/>
      </c>
      <c r="AL321" s="142" t="str">
        <f>IF($L321&lt;&gt;"",IF($AD321=1,VLOOKUP($L321,得点換算表!$C$77:$D$86,2),VLOOKUP($L321,得点換算表!$E$77:$F$86,2)),"")</f>
        <v/>
      </c>
      <c r="AM321" s="142" t="str">
        <f>IF($M321&lt;&gt;"",IF($AD321=1,VLOOKUP($M321,得点換算表!$C$87:$D$96,2),VLOOKUP($M321,得点換算表!$E$87:$F$96,2)),"")</f>
        <v/>
      </c>
      <c r="AN321" s="142" t="str">
        <f t="shared" si="24"/>
        <v/>
      </c>
      <c r="AO321" s="143" t="str">
        <f>IF(AND($AN321&lt;&gt;"",$AN321&gt;=8),VLOOKUP($AN321,得点換算表!$I$15:$J$19,2),"")</f>
        <v/>
      </c>
      <c r="AP321" s="105"/>
    </row>
    <row r="322" spans="1:42" x14ac:dyDescent="0.15">
      <c r="A322" s="11"/>
      <c r="B322" s="12"/>
      <c r="C322" s="13"/>
      <c r="D322" s="13"/>
      <c r="E322" s="14"/>
      <c r="F322" s="14"/>
      <c r="G322" s="14"/>
      <c r="H322" s="14"/>
      <c r="I322" s="15"/>
      <c r="J322" s="14"/>
      <c r="K322" s="13"/>
      <c r="L322" s="14"/>
      <c r="M322" s="14"/>
      <c r="N322" s="14"/>
      <c r="O322" s="14"/>
      <c r="P322" s="198"/>
      <c r="Q322" s="198"/>
      <c r="R322" s="198"/>
      <c r="S322" s="198"/>
      <c r="T322" s="198"/>
      <c r="U322" s="198"/>
      <c r="V322" s="198"/>
      <c r="W322" s="202">
        <f t="shared" si="22"/>
        <v>0</v>
      </c>
      <c r="X322" s="14"/>
      <c r="Y322" s="14"/>
      <c r="Z322" s="108"/>
      <c r="AA322" s="114"/>
      <c r="AB322" s="129"/>
      <c r="AC322" s="128"/>
      <c r="AD322" s="142" t="str">
        <f t="shared" si="23"/>
        <v/>
      </c>
      <c r="AE322" s="142" t="str">
        <f>IF($E322&lt;&gt;"",IF($AD322=1,VLOOKUP($E322,得点換算表!$C$5:$D$14,2),VLOOKUP($E322,得点換算表!$E$5:$F$14,2)),"")</f>
        <v/>
      </c>
      <c r="AF322" s="142" t="str">
        <f>IF($F322&lt;&gt;"",IF($AD322=1,VLOOKUP($F322,得点換算表!$C$15:$D$24,2),VLOOKUP($F322,得点換算表!$E$15:$F$24,2)),"")</f>
        <v/>
      </c>
      <c r="AG322" s="142" t="str">
        <f>IF($G322&lt;&gt;"",IF($AD322=1,VLOOKUP($G322,得点換算表!$C$25:$D$34,2),VLOOKUP($G322,得点換算表!$E$25:$F$34,2)),"")</f>
        <v/>
      </c>
      <c r="AH322" s="142" t="str">
        <f>IF($H322&lt;&gt;"",IF($AD322=1,VLOOKUP($H322,得点換算表!$C$35:$D$44,2),VLOOKUP($H322,得点換算表!$E$35:$F$44,2)),"")</f>
        <v/>
      </c>
      <c r="AI322" s="142" t="str">
        <f>IF($I322&lt;&gt;"",IF($AD322=1,VLOOKUP($I322,得点換算表!$C$45:$D$55,2),VLOOKUP($I322,得点換算表!$E$45:$F$55,2)),"")</f>
        <v/>
      </c>
      <c r="AJ322" s="142" t="str">
        <f>IF($J322&lt;&gt;"",IF($AD322=1,VLOOKUP($J322,得点換算表!$C$56:$D$65,2),VLOOKUP($J322,得点換算表!$E$56:$F$65,2)),"")</f>
        <v/>
      </c>
      <c r="AK322" s="142" t="str">
        <f>IF($K322&lt;&gt;"",IF($AD322=1,VLOOKUP($K322,得点換算表!$C$66:$D$76,2),VLOOKUP($K322,得点換算表!$E$66:$F$76,2)),"")</f>
        <v/>
      </c>
      <c r="AL322" s="142" t="str">
        <f>IF($L322&lt;&gt;"",IF($AD322=1,VLOOKUP($L322,得点換算表!$C$77:$D$86,2),VLOOKUP($L322,得点換算表!$E$77:$F$86,2)),"")</f>
        <v/>
      </c>
      <c r="AM322" s="142" t="str">
        <f>IF($M322&lt;&gt;"",IF($AD322=1,VLOOKUP($M322,得点換算表!$C$87:$D$96,2),VLOOKUP($M322,得点換算表!$E$87:$F$96,2)),"")</f>
        <v/>
      </c>
      <c r="AN322" s="142" t="str">
        <f t="shared" si="24"/>
        <v/>
      </c>
      <c r="AO322" s="143" t="str">
        <f>IF(AND($AN322&lt;&gt;"",$AN322&gt;=8),VLOOKUP($AN322,得点換算表!$I$15:$J$19,2),"")</f>
        <v/>
      </c>
      <c r="AP322" s="105"/>
    </row>
    <row r="323" spans="1:42" x14ac:dyDescent="0.15">
      <c r="A323" s="11"/>
      <c r="B323" s="12"/>
      <c r="C323" s="13"/>
      <c r="D323" s="13"/>
      <c r="E323" s="14"/>
      <c r="F323" s="14"/>
      <c r="G323" s="14"/>
      <c r="H323" s="14"/>
      <c r="I323" s="15"/>
      <c r="J323" s="14"/>
      <c r="K323" s="13"/>
      <c r="L323" s="14"/>
      <c r="M323" s="14"/>
      <c r="N323" s="14"/>
      <c r="O323" s="14"/>
      <c r="P323" s="198"/>
      <c r="Q323" s="198"/>
      <c r="R323" s="198"/>
      <c r="S323" s="198"/>
      <c r="T323" s="198"/>
      <c r="U323" s="198"/>
      <c r="V323" s="198"/>
      <c r="W323" s="202">
        <f t="shared" ref="W323:W386" si="25">SUM(P323:V323)</f>
        <v>0</v>
      </c>
      <c r="X323" s="14"/>
      <c r="Y323" s="14"/>
      <c r="Z323" s="108"/>
      <c r="AA323" s="114"/>
      <c r="AB323" s="129"/>
      <c r="AC323" s="128"/>
      <c r="AD323" s="142" t="str">
        <f t="shared" ref="AD323:AD386" si="26">IF($A323&lt;&gt;"",$A323,"")</f>
        <v/>
      </c>
      <c r="AE323" s="142" t="str">
        <f>IF($E323&lt;&gt;"",IF($AD323=1,VLOOKUP($E323,得点換算表!$C$5:$D$14,2),VLOOKUP($E323,得点換算表!$E$5:$F$14,2)),"")</f>
        <v/>
      </c>
      <c r="AF323" s="142" t="str">
        <f>IF($F323&lt;&gt;"",IF($AD323=1,VLOOKUP($F323,得点換算表!$C$15:$D$24,2),VLOOKUP($F323,得点換算表!$E$15:$F$24,2)),"")</f>
        <v/>
      </c>
      <c r="AG323" s="142" t="str">
        <f>IF($G323&lt;&gt;"",IF($AD323=1,VLOOKUP($G323,得点換算表!$C$25:$D$34,2),VLOOKUP($G323,得点換算表!$E$25:$F$34,2)),"")</f>
        <v/>
      </c>
      <c r="AH323" s="142" t="str">
        <f>IF($H323&lt;&gt;"",IF($AD323=1,VLOOKUP($H323,得点換算表!$C$35:$D$44,2),VLOOKUP($H323,得点換算表!$E$35:$F$44,2)),"")</f>
        <v/>
      </c>
      <c r="AI323" s="142" t="str">
        <f>IF($I323&lt;&gt;"",IF($AD323=1,VLOOKUP($I323,得点換算表!$C$45:$D$55,2),VLOOKUP($I323,得点換算表!$E$45:$F$55,2)),"")</f>
        <v/>
      </c>
      <c r="AJ323" s="142" t="str">
        <f>IF($J323&lt;&gt;"",IF($AD323=1,VLOOKUP($J323,得点換算表!$C$56:$D$65,2),VLOOKUP($J323,得点換算表!$E$56:$F$65,2)),"")</f>
        <v/>
      </c>
      <c r="AK323" s="142" t="str">
        <f>IF($K323&lt;&gt;"",IF($AD323=1,VLOOKUP($K323,得点換算表!$C$66:$D$76,2),VLOOKUP($K323,得点換算表!$E$66:$F$76,2)),"")</f>
        <v/>
      </c>
      <c r="AL323" s="142" t="str">
        <f>IF($L323&lt;&gt;"",IF($AD323=1,VLOOKUP($L323,得点換算表!$C$77:$D$86,2),VLOOKUP($L323,得点換算表!$E$77:$F$86,2)),"")</f>
        <v/>
      </c>
      <c r="AM323" s="142" t="str">
        <f>IF($M323&lt;&gt;"",IF($AD323=1,VLOOKUP($M323,得点換算表!$C$87:$D$96,2),VLOOKUP($M323,得点換算表!$E$87:$F$96,2)),"")</f>
        <v/>
      </c>
      <c r="AN323" s="142" t="str">
        <f t="shared" ref="AN323:AN386" si="27">IF(AND($AD323&lt;&gt;"",COUNT(AE323:AM323)&gt;7),IF(AND(AI323&lt;&gt;"",AJ323&lt;&gt;""),IF(AI323&gt;=AJ323,SUM(AE323:AI323,AK323:AM323),IF(AI323&lt;AJ323,SUM(AE323:AH323,AJ323:AM323),"")),IF(AND(AI323&lt;&gt;"",AJ323=""),SUM(AE323:AI323,AK323:AM323),IF(AND(AI323="",AJ323&lt;&gt;""),SUM(AE323:AH323,AJ323:AM323),""))),"")</f>
        <v/>
      </c>
      <c r="AO323" s="143" t="str">
        <f>IF(AND($AN323&lt;&gt;"",$AN323&gt;=8),VLOOKUP($AN323,得点換算表!$I$15:$J$19,2),"")</f>
        <v/>
      </c>
      <c r="AP323" s="105"/>
    </row>
    <row r="324" spans="1:42" x14ac:dyDescent="0.15">
      <c r="A324" s="11"/>
      <c r="B324" s="12"/>
      <c r="C324" s="13"/>
      <c r="D324" s="13"/>
      <c r="E324" s="14"/>
      <c r="F324" s="14"/>
      <c r="G324" s="14"/>
      <c r="H324" s="14"/>
      <c r="I324" s="15"/>
      <c r="J324" s="14"/>
      <c r="K324" s="13"/>
      <c r="L324" s="14"/>
      <c r="M324" s="14"/>
      <c r="N324" s="14"/>
      <c r="O324" s="14"/>
      <c r="P324" s="198"/>
      <c r="Q324" s="198"/>
      <c r="R324" s="198"/>
      <c r="S324" s="198"/>
      <c r="T324" s="198"/>
      <c r="U324" s="198"/>
      <c r="V324" s="198"/>
      <c r="W324" s="202">
        <f t="shared" si="25"/>
        <v>0</v>
      </c>
      <c r="X324" s="14"/>
      <c r="Y324" s="14"/>
      <c r="Z324" s="108"/>
      <c r="AA324" s="114"/>
      <c r="AB324" s="129"/>
      <c r="AC324" s="128"/>
      <c r="AD324" s="142" t="str">
        <f t="shared" si="26"/>
        <v/>
      </c>
      <c r="AE324" s="142" t="str">
        <f>IF($E324&lt;&gt;"",IF($AD324=1,VLOOKUP($E324,得点換算表!$C$5:$D$14,2),VLOOKUP($E324,得点換算表!$E$5:$F$14,2)),"")</f>
        <v/>
      </c>
      <c r="AF324" s="142" t="str">
        <f>IF($F324&lt;&gt;"",IF($AD324=1,VLOOKUP($F324,得点換算表!$C$15:$D$24,2),VLOOKUP($F324,得点換算表!$E$15:$F$24,2)),"")</f>
        <v/>
      </c>
      <c r="AG324" s="142" t="str">
        <f>IF($G324&lt;&gt;"",IF($AD324=1,VLOOKUP($G324,得点換算表!$C$25:$D$34,2),VLOOKUP($G324,得点換算表!$E$25:$F$34,2)),"")</f>
        <v/>
      </c>
      <c r="AH324" s="142" t="str">
        <f>IF($H324&lt;&gt;"",IF($AD324=1,VLOOKUP($H324,得点換算表!$C$35:$D$44,2),VLOOKUP($H324,得点換算表!$E$35:$F$44,2)),"")</f>
        <v/>
      </c>
      <c r="AI324" s="142" t="str">
        <f>IF($I324&lt;&gt;"",IF($AD324=1,VLOOKUP($I324,得点換算表!$C$45:$D$55,2),VLOOKUP($I324,得点換算表!$E$45:$F$55,2)),"")</f>
        <v/>
      </c>
      <c r="AJ324" s="142" t="str">
        <f>IF($J324&lt;&gt;"",IF($AD324=1,VLOOKUP($J324,得点換算表!$C$56:$D$65,2),VLOOKUP($J324,得点換算表!$E$56:$F$65,2)),"")</f>
        <v/>
      </c>
      <c r="AK324" s="142" t="str">
        <f>IF($K324&lt;&gt;"",IF($AD324=1,VLOOKUP($K324,得点換算表!$C$66:$D$76,2),VLOOKUP($K324,得点換算表!$E$66:$F$76,2)),"")</f>
        <v/>
      </c>
      <c r="AL324" s="142" t="str">
        <f>IF($L324&lt;&gt;"",IF($AD324=1,VLOOKUP($L324,得点換算表!$C$77:$D$86,2),VLOOKUP($L324,得点換算表!$E$77:$F$86,2)),"")</f>
        <v/>
      </c>
      <c r="AM324" s="142" t="str">
        <f>IF($M324&lt;&gt;"",IF($AD324=1,VLOOKUP($M324,得点換算表!$C$87:$D$96,2),VLOOKUP($M324,得点換算表!$E$87:$F$96,2)),"")</f>
        <v/>
      </c>
      <c r="AN324" s="142" t="str">
        <f t="shared" si="27"/>
        <v/>
      </c>
      <c r="AO324" s="143" t="str">
        <f>IF(AND($AN324&lt;&gt;"",$AN324&gt;=8),VLOOKUP($AN324,得点換算表!$I$15:$J$19,2),"")</f>
        <v/>
      </c>
      <c r="AP324" s="105"/>
    </row>
    <row r="325" spans="1:42" x14ac:dyDescent="0.15">
      <c r="A325" s="11"/>
      <c r="B325" s="12"/>
      <c r="C325" s="13"/>
      <c r="D325" s="13"/>
      <c r="E325" s="14"/>
      <c r="F325" s="14"/>
      <c r="G325" s="14"/>
      <c r="H325" s="14"/>
      <c r="I325" s="15"/>
      <c r="J325" s="14"/>
      <c r="K325" s="13"/>
      <c r="L325" s="14"/>
      <c r="M325" s="14"/>
      <c r="N325" s="14"/>
      <c r="O325" s="14"/>
      <c r="P325" s="198"/>
      <c r="Q325" s="198"/>
      <c r="R325" s="198"/>
      <c r="S325" s="198"/>
      <c r="T325" s="198"/>
      <c r="U325" s="198"/>
      <c r="V325" s="198"/>
      <c r="W325" s="202">
        <f t="shared" si="25"/>
        <v>0</v>
      </c>
      <c r="X325" s="14"/>
      <c r="Y325" s="14"/>
      <c r="Z325" s="108"/>
      <c r="AA325" s="114"/>
      <c r="AB325" s="129"/>
      <c r="AC325" s="128"/>
      <c r="AD325" s="142" t="str">
        <f t="shared" si="26"/>
        <v/>
      </c>
      <c r="AE325" s="142" t="str">
        <f>IF($E325&lt;&gt;"",IF($AD325=1,VLOOKUP($E325,得点換算表!$C$5:$D$14,2),VLOOKUP($E325,得点換算表!$E$5:$F$14,2)),"")</f>
        <v/>
      </c>
      <c r="AF325" s="142" t="str">
        <f>IF($F325&lt;&gt;"",IF($AD325=1,VLOOKUP($F325,得点換算表!$C$15:$D$24,2),VLOOKUP($F325,得点換算表!$E$15:$F$24,2)),"")</f>
        <v/>
      </c>
      <c r="AG325" s="142" t="str">
        <f>IF($G325&lt;&gt;"",IF($AD325=1,VLOOKUP($G325,得点換算表!$C$25:$D$34,2),VLOOKUP($G325,得点換算表!$E$25:$F$34,2)),"")</f>
        <v/>
      </c>
      <c r="AH325" s="142" t="str">
        <f>IF($H325&lt;&gt;"",IF($AD325=1,VLOOKUP($H325,得点換算表!$C$35:$D$44,2),VLOOKUP($H325,得点換算表!$E$35:$F$44,2)),"")</f>
        <v/>
      </c>
      <c r="AI325" s="142" t="str">
        <f>IF($I325&lt;&gt;"",IF($AD325=1,VLOOKUP($I325,得点換算表!$C$45:$D$55,2),VLOOKUP($I325,得点換算表!$E$45:$F$55,2)),"")</f>
        <v/>
      </c>
      <c r="AJ325" s="142" t="str">
        <f>IF($J325&lt;&gt;"",IF($AD325=1,VLOOKUP($J325,得点換算表!$C$56:$D$65,2),VLOOKUP($J325,得点換算表!$E$56:$F$65,2)),"")</f>
        <v/>
      </c>
      <c r="AK325" s="142" t="str">
        <f>IF($K325&lt;&gt;"",IF($AD325=1,VLOOKUP($K325,得点換算表!$C$66:$D$76,2),VLOOKUP($K325,得点換算表!$E$66:$F$76,2)),"")</f>
        <v/>
      </c>
      <c r="AL325" s="142" t="str">
        <f>IF($L325&lt;&gt;"",IF($AD325=1,VLOOKUP($L325,得点換算表!$C$77:$D$86,2),VLOOKUP($L325,得点換算表!$E$77:$F$86,2)),"")</f>
        <v/>
      </c>
      <c r="AM325" s="142" t="str">
        <f>IF($M325&lt;&gt;"",IF($AD325=1,VLOOKUP($M325,得点換算表!$C$87:$D$96,2),VLOOKUP($M325,得点換算表!$E$87:$F$96,2)),"")</f>
        <v/>
      </c>
      <c r="AN325" s="142" t="str">
        <f t="shared" si="27"/>
        <v/>
      </c>
      <c r="AO325" s="143" t="str">
        <f>IF(AND($AN325&lt;&gt;"",$AN325&gt;=8),VLOOKUP($AN325,得点換算表!$I$15:$J$19,2),"")</f>
        <v/>
      </c>
      <c r="AP325" s="105"/>
    </row>
    <row r="326" spans="1:42" x14ac:dyDescent="0.15">
      <c r="A326" s="11"/>
      <c r="B326" s="12"/>
      <c r="C326" s="13"/>
      <c r="D326" s="13"/>
      <c r="E326" s="14"/>
      <c r="F326" s="14"/>
      <c r="G326" s="14"/>
      <c r="H326" s="14"/>
      <c r="I326" s="15"/>
      <c r="J326" s="14"/>
      <c r="K326" s="13"/>
      <c r="L326" s="14"/>
      <c r="M326" s="14"/>
      <c r="N326" s="14"/>
      <c r="O326" s="14"/>
      <c r="P326" s="198"/>
      <c r="Q326" s="198"/>
      <c r="R326" s="198"/>
      <c r="S326" s="198"/>
      <c r="T326" s="198"/>
      <c r="U326" s="198"/>
      <c r="V326" s="198"/>
      <c r="W326" s="202">
        <f t="shared" si="25"/>
        <v>0</v>
      </c>
      <c r="X326" s="14"/>
      <c r="Y326" s="14"/>
      <c r="Z326" s="108"/>
      <c r="AA326" s="114"/>
      <c r="AB326" s="129"/>
      <c r="AC326" s="128"/>
      <c r="AD326" s="142" t="str">
        <f t="shared" si="26"/>
        <v/>
      </c>
      <c r="AE326" s="142" t="str">
        <f>IF($E326&lt;&gt;"",IF($AD326=1,VLOOKUP($E326,得点換算表!$C$5:$D$14,2),VLOOKUP($E326,得点換算表!$E$5:$F$14,2)),"")</f>
        <v/>
      </c>
      <c r="AF326" s="142" t="str">
        <f>IF($F326&lt;&gt;"",IF($AD326=1,VLOOKUP($F326,得点換算表!$C$15:$D$24,2),VLOOKUP($F326,得点換算表!$E$15:$F$24,2)),"")</f>
        <v/>
      </c>
      <c r="AG326" s="142" t="str">
        <f>IF($G326&lt;&gt;"",IF($AD326=1,VLOOKUP($G326,得点換算表!$C$25:$D$34,2),VLOOKUP($G326,得点換算表!$E$25:$F$34,2)),"")</f>
        <v/>
      </c>
      <c r="AH326" s="142" t="str">
        <f>IF($H326&lt;&gt;"",IF($AD326=1,VLOOKUP($H326,得点換算表!$C$35:$D$44,2),VLOOKUP($H326,得点換算表!$E$35:$F$44,2)),"")</f>
        <v/>
      </c>
      <c r="AI326" s="142" t="str">
        <f>IF($I326&lt;&gt;"",IF($AD326=1,VLOOKUP($I326,得点換算表!$C$45:$D$55,2),VLOOKUP($I326,得点換算表!$E$45:$F$55,2)),"")</f>
        <v/>
      </c>
      <c r="AJ326" s="142" t="str">
        <f>IF($J326&lt;&gt;"",IF($AD326=1,VLOOKUP($J326,得点換算表!$C$56:$D$65,2),VLOOKUP($J326,得点換算表!$E$56:$F$65,2)),"")</f>
        <v/>
      </c>
      <c r="AK326" s="142" t="str">
        <f>IF($K326&lt;&gt;"",IF($AD326=1,VLOOKUP($K326,得点換算表!$C$66:$D$76,2),VLOOKUP($K326,得点換算表!$E$66:$F$76,2)),"")</f>
        <v/>
      </c>
      <c r="AL326" s="142" t="str">
        <f>IF($L326&lt;&gt;"",IF($AD326=1,VLOOKUP($L326,得点換算表!$C$77:$D$86,2),VLOOKUP($L326,得点換算表!$E$77:$F$86,2)),"")</f>
        <v/>
      </c>
      <c r="AM326" s="142" t="str">
        <f>IF($M326&lt;&gt;"",IF($AD326=1,VLOOKUP($M326,得点換算表!$C$87:$D$96,2),VLOOKUP($M326,得点換算表!$E$87:$F$96,2)),"")</f>
        <v/>
      </c>
      <c r="AN326" s="142" t="str">
        <f t="shared" si="27"/>
        <v/>
      </c>
      <c r="AO326" s="143" t="str">
        <f>IF(AND($AN326&lt;&gt;"",$AN326&gt;=8),VLOOKUP($AN326,得点換算表!$I$15:$J$19,2),"")</f>
        <v/>
      </c>
      <c r="AP326" s="105"/>
    </row>
    <row r="327" spans="1:42" x14ac:dyDescent="0.15">
      <c r="A327" s="11"/>
      <c r="B327" s="12"/>
      <c r="C327" s="13"/>
      <c r="D327" s="13"/>
      <c r="E327" s="14"/>
      <c r="F327" s="14"/>
      <c r="G327" s="14"/>
      <c r="H327" s="14"/>
      <c r="I327" s="15"/>
      <c r="J327" s="14"/>
      <c r="K327" s="13"/>
      <c r="L327" s="14"/>
      <c r="M327" s="14"/>
      <c r="N327" s="14"/>
      <c r="O327" s="14"/>
      <c r="P327" s="198"/>
      <c r="Q327" s="198"/>
      <c r="R327" s="198"/>
      <c r="S327" s="198"/>
      <c r="T327" s="198"/>
      <c r="U327" s="198"/>
      <c r="V327" s="198"/>
      <c r="W327" s="202">
        <f t="shared" si="25"/>
        <v>0</v>
      </c>
      <c r="X327" s="14"/>
      <c r="Y327" s="14"/>
      <c r="Z327" s="108"/>
      <c r="AA327" s="114"/>
      <c r="AB327" s="129"/>
      <c r="AC327" s="128"/>
      <c r="AD327" s="142" t="str">
        <f t="shared" si="26"/>
        <v/>
      </c>
      <c r="AE327" s="142" t="str">
        <f>IF($E327&lt;&gt;"",IF($AD327=1,VLOOKUP($E327,得点換算表!$C$5:$D$14,2),VLOOKUP($E327,得点換算表!$E$5:$F$14,2)),"")</f>
        <v/>
      </c>
      <c r="AF327" s="142" t="str">
        <f>IF($F327&lt;&gt;"",IF($AD327=1,VLOOKUP($F327,得点換算表!$C$15:$D$24,2),VLOOKUP($F327,得点換算表!$E$15:$F$24,2)),"")</f>
        <v/>
      </c>
      <c r="AG327" s="142" t="str">
        <f>IF($G327&lt;&gt;"",IF($AD327=1,VLOOKUP($G327,得点換算表!$C$25:$D$34,2),VLOOKUP($G327,得点換算表!$E$25:$F$34,2)),"")</f>
        <v/>
      </c>
      <c r="AH327" s="142" t="str">
        <f>IF($H327&lt;&gt;"",IF($AD327=1,VLOOKUP($H327,得点換算表!$C$35:$D$44,2),VLOOKUP($H327,得点換算表!$E$35:$F$44,2)),"")</f>
        <v/>
      </c>
      <c r="AI327" s="142" t="str">
        <f>IF($I327&lt;&gt;"",IF($AD327=1,VLOOKUP($I327,得点換算表!$C$45:$D$55,2),VLOOKUP($I327,得点換算表!$E$45:$F$55,2)),"")</f>
        <v/>
      </c>
      <c r="AJ327" s="142" t="str">
        <f>IF($J327&lt;&gt;"",IF($AD327=1,VLOOKUP($J327,得点換算表!$C$56:$D$65,2),VLOOKUP($J327,得点換算表!$E$56:$F$65,2)),"")</f>
        <v/>
      </c>
      <c r="AK327" s="142" t="str">
        <f>IF($K327&lt;&gt;"",IF($AD327=1,VLOOKUP($K327,得点換算表!$C$66:$D$76,2),VLOOKUP($K327,得点換算表!$E$66:$F$76,2)),"")</f>
        <v/>
      </c>
      <c r="AL327" s="142" t="str">
        <f>IF($L327&lt;&gt;"",IF($AD327=1,VLOOKUP($L327,得点換算表!$C$77:$D$86,2),VLOOKUP($L327,得点換算表!$E$77:$F$86,2)),"")</f>
        <v/>
      </c>
      <c r="AM327" s="142" t="str">
        <f>IF($M327&lt;&gt;"",IF($AD327=1,VLOOKUP($M327,得点換算表!$C$87:$D$96,2),VLOOKUP($M327,得点換算表!$E$87:$F$96,2)),"")</f>
        <v/>
      </c>
      <c r="AN327" s="142" t="str">
        <f t="shared" si="27"/>
        <v/>
      </c>
      <c r="AO327" s="143" t="str">
        <f>IF(AND($AN327&lt;&gt;"",$AN327&gt;=8),VLOOKUP($AN327,得点換算表!$I$15:$J$19,2),"")</f>
        <v/>
      </c>
      <c r="AP327" s="105"/>
    </row>
    <row r="328" spans="1:42" x14ac:dyDescent="0.15">
      <c r="A328" s="11"/>
      <c r="B328" s="12"/>
      <c r="C328" s="13"/>
      <c r="D328" s="13"/>
      <c r="E328" s="14"/>
      <c r="F328" s="14"/>
      <c r="G328" s="14"/>
      <c r="H328" s="14"/>
      <c r="I328" s="15"/>
      <c r="J328" s="14"/>
      <c r="K328" s="13"/>
      <c r="L328" s="14"/>
      <c r="M328" s="14"/>
      <c r="N328" s="14"/>
      <c r="O328" s="14"/>
      <c r="P328" s="198"/>
      <c r="Q328" s="198"/>
      <c r="R328" s="198"/>
      <c r="S328" s="198"/>
      <c r="T328" s="198"/>
      <c r="U328" s="198"/>
      <c r="V328" s="198"/>
      <c r="W328" s="202">
        <f t="shared" si="25"/>
        <v>0</v>
      </c>
      <c r="X328" s="14"/>
      <c r="Y328" s="14"/>
      <c r="Z328" s="108"/>
      <c r="AA328" s="114"/>
      <c r="AB328" s="129"/>
      <c r="AC328" s="128"/>
      <c r="AD328" s="142" t="str">
        <f t="shared" si="26"/>
        <v/>
      </c>
      <c r="AE328" s="142" t="str">
        <f>IF($E328&lt;&gt;"",IF($AD328=1,VLOOKUP($E328,得点換算表!$C$5:$D$14,2),VLOOKUP($E328,得点換算表!$E$5:$F$14,2)),"")</f>
        <v/>
      </c>
      <c r="AF328" s="142" t="str">
        <f>IF($F328&lt;&gt;"",IF($AD328=1,VLOOKUP($F328,得点換算表!$C$15:$D$24,2),VLOOKUP($F328,得点換算表!$E$15:$F$24,2)),"")</f>
        <v/>
      </c>
      <c r="AG328" s="142" t="str">
        <f>IF($G328&lt;&gt;"",IF($AD328=1,VLOOKUP($G328,得点換算表!$C$25:$D$34,2),VLOOKUP($G328,得点換算表!$E$25:$F$34,2)),"")</f>
        <v/>
      </c>
      <c r="AH328" s="142" t="str">
        <f>IF($H328&lt;&gt;"",IF($AD328=1,VLOOKUP($H328,得点換算表!$C$35:$D$44,2),VLOOKUP($H328,得点換算表!$E$35:$F$44,2)),"")</f>
        <v/>
      </c>
      <c r="AI328" s="142" t="str">
        <f>IF($I328&lt;&gt;"",IF($AD328=1,VLOOKUP($I328,得点換算表!$C$45:$D$55,2),VLOOKUP($I328,得点換算表!$E$45:$F$55,2)),"")</f>
        <v/>
      </c>
      <c r="AJ328" s="142" t="str">
        <f>IF($J328&lt;&gt;"",IF($AD328=1,VLOOKUP($J328,得点換算表!$C$56:$D$65,2),VLOOKUP($J328,得点換算表!$E$56:$F$65,2)),"")</f>
        <v/>
      </c>
      <c r="AK328" s="142" t="str">
        <f>IF($K328&lt;&gt;"",IF($AD328=1,VLOOKUP($K328,得点換算表!$C$66:$D$76,2),VLOOKUP($K328,得点換算表!$E$66:$F$76,2)),"")</f>
        <v/>
      </c>
      <c r="AL328" s="142" t="str">
        <f>IF($L328&lt;&gt;"",IF($AD328=1,VLOOKUP($L328,得点換算表!$C$77:$D$86,2),VLOOKUP($L328,得点換算表!$E$77:$F$86,2)),"")</f>
        <v/>
      </c>
      <c r="AM328" s="142" t="str">
        <f>IF($M328&lt;&gt;"",IF($AD328=1,VLOOKUP($M328,得点換算表!$C$87:$D$96,2),VLOOKUP($M328,得点換算表!$E$87:$F$96,2)),"")</f>
        <v/>
      </c>
      <c r="AN328" s="142" t="str">
        <f t="shared" si="27"/>
        <v/>
      </c>
      <c r="AO328" s="143" t="str">
        <f>IF(AND($AN328&lt;&gt;"",$AN328&gt;=8),VLOOKUP($AN328,得点換算表!$I$15:$J$19,2),"")</f>
        <v/>
      </c>
      <c r="AP328" s="105"/>
    </row>
    <row r="329" spans="1:42" x14ac:dyDescent="0.15">
      <c r="A329" s="11"/>
      <c r="B329" s="12"/>
      <c r="C329" s="13"/>
      <c r="D329" s="13"/>
      <c r="E329" s="14"/>
      <c r="F329" s="14"/>
      <c r="G329" s="14"/>
      <c r="H329" s="14"/>
      <c r="I329" s="15"/>
      <c r="J329" s="14"/>
      <c r="K329" s="13"/>
      <c r="L329" s="14"/>
      <c r="M329" s="14"/>
      <c r="N329" s="14"/>
      <c r="O329" s="14"/>
      <c r="P329" s="198"/>
      <c r="Q329" s="198"/>
      <c r="R329" s="198"/>
      <c r="S329" s="198"/>
      <c r="T329" s="198"/>
      <c r="U329" s="198"/>
      <c r="V329" s="198"/>
      <c r="W329" s="202">
        <f t="shared" si="25"/>
        <v>0</v>
      </c>
      <c r="X329" s="14"/>
      <c r="Y329" s="14"/>
      <c r="Z329" s="108"/>
      <c r="AA329" s="114"/>
      <c r="AB329" s="129"/>
      <c r="AC329" s="128"/>
      <c r="AD329" s="142" t="str">
        <f t="shared" si="26"/>
        <v/>
      </c>
      <c r="AE329" s="142" t="str">
        <f>IF($E329&lt;&gt;"",IF($AD329=1,VLOOKUP($E329,得点換算表!$C$5:$D$14,2),VLOOKUP($E329,得点換算表!$E$5:$F$14,2)),"")</f>
        <v/>
      </c>
      <c r="AF329" s="142" t="str">
        <f>IF($F329&lt;&gt;"",IF($AD329=1,VLOOKUP($F329,得点換算表!$C$15:$D$24,2),VLOOKUP($F329,得点換算表!$E$15:$F$24,2)),"")</f>
        <v/>
      </c>
      <c r="AG329" s="142" t="str">
        <f>IF($G329&lt;&gt;"",IF($AD329=1,VLOOKUP($G329,得点換算表!$C$25:$D$34,2),VLOOKUP($G329,得点換算表!$E$25:$F$34,2)),"")</f>
        <v/>
      </c>
      <c r="AH329" s="142" t="str">
        <f>IF($H329&lt;&gt;"",IF($AD329=1,VLOOKUP($H329,得点換算表!$C$35:$D$44,2),VLOOKUP($H329,得点換算表!$E$35:$F$44,2)),"")</f>
        <v/>
      </c>
      <c r="AI329" s="142" t="str">
        <f>IF($I329&lt;&gt;"",IF($AD329=1,VLOOKUP($I329,得点換算表!$C$45:$D$55,2),VLOOKUP($I329,得点換算表!$E$45:$F$55,2)),"")</f>
        <v/>
      </c>
      <c r="AJ329" s="142" t="str">
        <f>IF($J329&lt;&gt;"",IF($AD329=1,VLOOKUP($J329,得点換算表!$C$56:$D$65,2),VLOOKUP($J329,得点換算表!$E$56:$F$65,2)),"")</f>
        <v/>
      </c>
      <c r="AK329" s="142" t="str">
        <f>IF($K329&lt;&gt;"",IF($AD329=1,VLOOKUP($K329,得点換算表!$C$66:$D$76,2),VLOOKUP($K329,得点換算表!$E$66:$F$76,2)),"")</f>
        <v/>
      </c>
      <c r="AL329" s="142" t="str">
        <f>IF($L329&lt;&gt;"",IF($AD329=1,VLOOKUP($L329,得点換算表!$C$77:$D$86,2),VLOOKUP($L329,得点換算表!$E$77:$F$86,2)),"")</f>
        <v/>
      </c>
      <c r="AM329" s="142" t="str">
        <f>IF($M329&lt;&gt;"",IF($AD329=1,VLOOKUP($M329,得点換算表!$C$87:$D$96,2),VLOOKUP($M329,得点換算表!$E$87:$F$96,2)),"")</f>
        <v/>
      </c>
      <c r="AN329" s="142" t="str">
        <f t="shared" si="27"/>
        <v/>
      </c>
      <c r="AO329" s="143" t="str">
        <f>IF(AND($AN329&lt;&gt;"",$AN329&gt;=8),VLOOKUP($AN329,得点換算表!$I$15:$J$19,2),"")</f>
        <v/>
      </c>
      <c r="AP329" s="105"/>
    </row>
    <row r="330" spans="1:42" x14ac:dyDescent="0.15">
      <c r="A330" s="11"/>
      <c r="B330" s="12"/>
      <c r="C330" s="13"/>
      <c r="D330" s="13"/>
      <c r="E330" s="14"/>
      <c r="F330" s="14"/>
      <c r="G330" s="14"/>
      <c r="H330" s="14"/>
      <c r="I330" s="15"/>
      <c r="J330" s="14"/>
      <c r="K330" s="13"/>
      <c r="L330" s="14"/>
      <c r="M330" s="14"/>
      <c r="N330" s="14"/>
      <c r="O330" s="14"/>
      <c r="P330" s="198"/>
      <c r="Q330" s="198"/>
      <c r="R330" s="198"/>
      <c r="S330" s="198"/>
      <c r="T330" s="198"/>
      <c r="U330" s="198"/>
      <c r="V330" s="198"/>
      <c r="W330" s="202">
        <f t="shared" si="25"/>
        <v>0</v>
      </c>
      <c r="X330" s="14"/>
      <c r="Y330" s="14"/>
      <c r="Z330" s="108"/>
      <c r="AA330" s="114"/>
      <c r="AB330" s="129"/>
      <c r="AC330" s="128"/>
      <c r="AD330" s="142" t="str">
        <f t="shared" si="26"/>
        <v/>
      </c>
      <c r="AE330" s="142" t="str">
        <f>IF($E330&lt;&gt;"",IF($AD330=1,VLOOKUP($E330,得点換算表!$C$5:$D$14,2),VLOOKUP($E330,得点換算表!$E$5:$F$14,2)),"")</f>
        <v/>
      </c>
      <c r="AF330" s="142" t="str">
        <f>IF($F330&lt;&gt;"",IF($AD330=1,VLOOKUP($F330,得点換算表!$C$15:$D$24,2),VLOOKUP($F330,得点換算表!$E$15:$F$24,2)),"")</f>
        <v/>
      </c>
      <c r="AG330" s="142" t="str">
        <f>IF($G330&lt;&gt;"",IF($AD330=1,VLOOKUP($G330,得点換算表!$C$25:$D$34,2),VLOOKUP($G330,得点換算表!$E$25:$F$34,2)),"")</f>
        <v/>
      </c>
      <c r="AH330" s="142" t="str">
        <f>IF($H330&lt;&gt;"",IF($AD330=1,VLOOKUP($H330,得点換算表!$C$35:$D$44,2),VLOOKUP($H330,得点換算表!$E$35:$F$44,2)),"")</f>
        <v/>
      </c>
      <c r="AI330" s="142" t="str">
        <f>IF($I330&lt;&gt;"",IF($AD330=1,VLOOKUP($I330,得点換算表!$C$45:$D$55,2),VLOOKUP($I330,得点換算表!$E$45:$F$55,2)),"")</f>
        <v/>
      </c>
      <c r="AJ330" s="142" t="str">
        <f>IF($J330&lt;&gt;"",IF($AD330=1,VLOOKUP($J330,得点換算表!$C$56:$D$65,2),VLOOKUP($J330,得点換算表!$E$56:$F$65,2)),"")</f>
        <v/>
      </c>
      <c r="AK330" s="142" t="str">
        <f>IF($K330&lt;&gt;"",IF($AD330=1,VLOOKUP($K330,得点換算表!$C$66:$D$76,2),VLOOKUP($K330,得点換算表!$E$66:$F$76,2)),"")</f>
        <v/>
      </c>
      <c r="AL330" s="142" t="str">
        <f>IF($L330&lt;&gt;"",IF($AD330=1,VLOOKUP($L330,得点換算表!$C$77:$D$86,2),VLOOKUP($L330,得点換算表!$E$77:$F$86,2)),"")</f>
        <v/>
      </c>
      <c r="AM330" s="142" t="str">
        <f>IF($M330&lt;&gt;"",IF($AD330=1,VLOOKUP($M330,得点換算表!$C$87:$D$96,2),VLOOKUP($M330,得点換算表!$E$87:$F$96,2)),"")</f>
        <v/>
      </c>
      <c r="AN330" s="142" t="str">
        <f t="shared" si="27"/>
        <v/>
      </c>
      <c r="AO330" s="143" t="str">
        <f>IF(AND($AN330&lt;&gt;"",$AN330&gt;=8),VLOOKUP($AN330,得点換算表!$I$15:$J$19,2),"")</f>
        <v/>
      </c>
      <c r="AP330" s="105"/>
    </row>
    <row r="331" spans="1:42" x14ac:dyDescent="0.15">
      <c r="A331" s="11"/>
      <c r="B331" s="12"/>
      <c r="C331" s="13"/>
      <c r="D331" s="13"/>
      <c r="E331" s="14"/>
      <c r="F331" s="14"/>
      <c r="G331" s="14"/>
      <c r="H331" s="14"/>
      <c r="I331" s="15"/>
      <c r="J331" s="14"/>
      <c r="K331" s="13"/>
      <c r="L331" s="14"/>
      <c r="M331" s="14"/>
      <c r="N331" s="14"/>
      <c r="O331" s="14"/>
      <c r="P331" s="198"/>
      <c r="Q331" s="198"/>
      <c r="R331" s="198"/>
      <c r="S331" s="198"/>
      <c r="T331" s="198"/>
      <c r="U331" s="198"/>
      <c r="V331" s="198"/>
      <c r="W331" s="202">
        <f t="shared" si="25"/>
        <v>0</v>
      </c>
      <c r="X331" s="14"/>
      <c r="Y331" s="14"/>
      <c r="Z331" s="108"/>
      <c r="AA331" s="114"/>
      <c r="AB331" s="129"/>
      <c r="AC331" s="128"/>
      <c r="AD331" s="142" t="str">
        <f t="shared" si="26"/>
        <v/>
      </c>
      <c r="AE331" s="142" t="str">
        <f>IF($E331&lt;&gt;"",IF($AD331=1,VLOOKUP($E331,得点換算表!$C$5:$D$14,2),VLOOKUP($E331,得点換算表!$E$5:$F$14,2)),"")</f>
        <v/>
      </c>
      <c r="AF331" s="142" t="str">
        <f>IF($F331&lt;&gt;"",IF($AD331=1,VLOOKUP($F331,得点換算表!$C$15:$D$24,2),VLOOKUP($F331,得点換算表!$E$15:$F$24,2)),"")</f>
        <v/>
      </c>
      <c r="AG331" s="142" t="str">
        <f>IF($G331&lt;&gt;"",IF($AD331=1,VLOOKUP($G331,得点換算表!$C$25:$D$34,2),VLOOKUP($G331,得点換算表!$E$25:$F$34,2)),"")</f>
        <v/>
      </c>
      <c r="AH331" s="142" t="str">
        <f>IF($H331&lt;&gt;"",IF($AD331=1,VLOOKUP($H331,得点換算表!$C$35:$D$44,2),VLOOKUP($H331,得点換算表!$E$35:$F$44,2)),"")</f>
        <v/>
      </c>
      <c r="AI331" s="142" t="str">
        <f>IF($I331&lt;&gt;"",IF($AD331=1,VLOOKUP($I331,得点換算表!$C$45:$D$55,2),VLOOKUP($I331,得点換算表!$E$45:$F$55,2)),"")</f>
        <v/>
      </c>
      <c r="AJ331" s="142" t="str">
        <f>IF($J331&lt;&gt;"",IF($AD331=1,VLOOKUP($J331,得点換算表!$C$56:$D$65,2),VLOOKUP($J331,得点換算表!$E$56:$F$65,2)),"")</f>
        <v/>
      </c>
      <c r="AK331" s="142" t="str">
        <f>IF($K331&lt;&gt;"",IF($AD331=1,VLOOKUP($K331,得点換算表!$C$66:$D$76,2),VLOOKUP($K331,得点換算表!$E$66:$F$76,2)),"")</f>
        <v/>
      </c>
      <c r="AL331" s="142" t="str">
        <f>IF($L331&lt;&gt;"",IF($AD331=1,VLOOKUP($L331,得点換算表!$C$77:$D$86,2),VLOOKUP($L331,得点換算表!$E$77:$F$86,2)),"")</f>
        <v/>
      </c>
      <c r="AM331" s="142" t="str">
        <f>IF($M331&lt;&gt;"",IF($AD331=1,VLOOKUP($M331,得点換算表!$C$87:$D$96,2),VLOOKUP($M331,得点換算表!$E$87:$F$96,2)),"")</f>
        <v/>
      </c>
      <c r="AN331" s="142" t="str">
        <f t="shared" si="27"/>
        <v/>
      </c>
      <c r="AO331" s="143" t="str">
        <f>IF(AND($AN331&lt;&gt;"",$AN331&gt;=8),VLOOKUP($AN331,得点換算表!$I$15:$J$19,2),"")</f>
        <v/>
      </c>
      <c r="AP331" s="105"/>
    </row>
    <row r="332" spans="1:42" x14ac:dyDescent="0.15">
      <c r="A332" s="11"/>
      <c r="B332" s="12"/>
      <c r="C332" s="13"/>
      <c r="D332" s="13"/>
      <c r="E332" s="14"/>
      <c r="F332" s="14"/>
      <c r="G332" s="14"/>
      <c r="H332" s="14"/>
      <c r="I332" s="15"/>
      <c r="J332" s="14"/>
      <c r="K332" s="13"/>
      <c r="L332" s="14"/>
      <c r="M332" s="14"/>
      <c r="N332" s="14"/>
      <c r="O332" s="14"/>
      <c r="P332" s="198"/>
      <c r="Q332" s="198"/>
      <c r="R332" s="198"/>
      <c r="S332" s="198"/>
      <c r="T332" s="198"/>
      <c r="U332" s="198"/>
      <c r="V332" s="198"/>
      <c r="W332" s="202">
        <f t="shared" si="25"/>
        <v>0</v>
      </c>
      <c r="X332" s="14"/>
      <c r="Y332" s="14"/>
      <c r="Z332" s="108"/>
      <c r="AA332" s="114"/>
      <c r="AB332" s="129"/>
      <c r="AC332" s="128"/>
      <c r="AD332" s="142" t="str">
        <f t="shared" si="26"/>
        <v/>
      </c>
      <c r="AE332" s="142" t="str">
        <f>IF($E332&lt;&gt;"",IF($AD332=1,VLOOKUP($E332,得点換算表!$C$5:$D$14,2),VLOOKUP($E332,得点換算表!$E$5:$F$14,2)),"")</f>
        <v/>
      </c>
      <c r="AF332" s="142" t="str">
        <f>IF($F332&lt;&gt;"",IF($AD332=1,VLOOKUP($F332,得点換算表!$C$15:$D$24,2),VLOOKUP($F332,得点換算表!$E$15:$F$24,2)),"")</f>
        <v/>
      </c>
      <c r="AG332" s="142" t="str">
        <f>IF($G332&lt;&gt;"",IF($AD332=1,VLOOKUP($G332,得点換算表!$C$25:$D$34,2),VLOOKUP($G332,得点換算表!$E$25:$F$34,2)),"")</f>
        <v/>
      </c>
      <c r="AH332" s="142" t="str">
        <f>IF($H332&lt;&gt;"",IF($AD332=1,VLOOKUP($H332,得点換算表!$C$35:$D$44,2),VLOOKUP($H332,得点換算表!$E$35:$F$44,2)),"")</f>
        <v/>
      </c>
      <c r="AI332" s="142" t="str">
        <f>IF($I332&lt;&gt;"",IF($AD332=1,VLOOKUP($I332,得点換算表!$C$45:$D$55,2),VLOOKUP($I332,得点換算表!$E$45:$F$55,2)),"")</f>
        <v/>
      </c>
      <c r="AJ332" s="142" t="str">
        <f>IF($J332&lt;&gt;"",IF($AD332=1,VLOOKUP($J332,得点換算表!$C$56:$D$65,2),VLOOKUP($J332,得点換算表!$E$56:$F$65,2)),"")</f>
        <v/>
      </c>
      <c r="AK332" s="142" t="str">
        <f>IF($K332&lt;&gt;"",IF($AD332=1,VLOOKUP($K332,得点換算表!$C$66:$D$76,2),VLOOKUP($K332,得点換算表!$E$66:$F$76,2)),"")</f>
        <v/>
      </c>
      <c r="AL332" s="142" t="str">
        <f>IF($L332&lt;&gt;"",IF($AD332=1,VLOOKUP($L332,得点換算表!$C$77:$D$86,2),VLOOKUP($L332,得点換算表!$E$77:$F$86,2)),"")</f>
        <v/>
      </c>
      <c r="AM332" s="142" t="str">
        <f>IF($M332&lt;&gt;"",IF($AD332=1,VLOOKUP($M332,得点換算表!$C$87:$D$96,2),VLOOKUP($M332,得点換算表!$E$87:$F$96,2)),"")</f>
        <v/>
      </c>
      <c r="AN332" s="142" t="str">
        <f t="shared" si="27"/>
        <v/>
      </c>
      <c r="AO332" s="143" t="str">
        <f>IF(AND($AN332&lt;&gt;"",$AN332&gt;=8),VLOOKUP($AN332,得点換算表!$I$15:$J$19,2),"")</f>
        <v/>
      </c>
      <c r="AP332" s="105"/>
    </row>
    <row r="333" spans="1:42" x14ac:dyDescent="0.15">
      <c r="A333" s="11"/>
      <c r="B333" s="12"/>
      <c r="C333" s="13"/>
      <c r="D333" s="13"/>
      <c r="E333" s="14"/>
      <c r="F333" s="14"/>
      <c r="G333" s="14"/>
      <c r="H333" s="14"/>
      <c r="I333" s="15"/>
      <c r="J333" s="14"/>
      <c r="K333" s="13"/>
      <c r="L333" s="14"/>
      <c r="M333" s="14"/>
      <c r="N333" s="14"/>
      <c r="O333" s="14"/>
      <c r="P333" s="198"/>
      <c r="Q333" s="198"/>
      <c r="R333" s="198"/>
      <c r="S333" s="198"/>
      <c r="T333" s="198"/>
      <c r="U333" s="198"/>
      <c r="V333" s="198"/>
      <c r="W333" s="202">
        <f t="shared" si="25"/>
        <v>0</v>
      </c>
      <c r="X333" s="14"/>
      <c r="Y333" s="14"/>
      <c r="Z333" s="108"/>
      <c r="AA333" s="114"/>
      <c r="AB333" s="129"/>
      <c r="AC333" s="128"/>
      <c r="AD333" s="142" t="str">
        <f t="shared" si="26"/>
        <v/>
      </c>
      <c r="AE333" s="142" t="str">
        <f>IF($E333&lt;&gt;"",IF($AD333=1,VLOOKUP($E333,得点換算表!$C$5:$D$14,2),VLOOKUP($E333,得点換算表!$E$5:$F$14,2)),"")</f>
        <v/>
      </c>
      <c r="AF333" s="142" t="str">
        <f>IF($F333&lt;&gt;"",IF($AD333=1,VLOOKUP($F333,得点換算表!$C$15:$D$24,2),VLOOKUP($F333,得点換算表!$E$15:$F$24,2)),"")</f>
        <v/>
      </c>
      <c r="AG333" s="142" t="str">
        <f>IF($G333&lt;&gt;"",IF($AD333=1,VLOOKUP($G333,得点換算表!$C$25:$D$34,2),VLOOKUP($G333,得点換算表!$E$25:$F$34,2)),"")</f>
        <v/>
      </c>
      <c r="AH333" s="142" t="str">
        <f>IF($H333&lt;&gt;"",IF($AD333=1,VLOOKUP($H333,得点換算表!$C$35:$D$44,2),VLOOKUP($H333,得点換算表!$E$35:$F$44,2)),"")</f>
        <v/>
      </c>
      <c r="AI333" s="142" t="str">
        <f>IF($I333&lt;&gt;"",IF($AD333=1,VLOOKUP($I333,得点換算表!$C$45:$D$55,2),VLOOKUP($I333,得点換算表!$E$45:$F$55,2)),"")</f>
        <v/>
      </c>
      <c r="AJ333" s="142" t="str">
        <f>IF($J333&lt;&gt;"",IF($AD333=1,VLOOKUP($J333,得点換算表!$C$56:$D$65,2),VLOOKUP($J333,得点換算表!$E$56:$F$65,2)),"")</f>
        <v/>
      </c>
      <c r="AK333" s="142" t="str">
        <f>IF($K333&lt;&gt;"",IF($AD333=1,VLOOKUP($K333,得点換算表!$C$66:$D$76,2),VLOOKUP($K333,得点換算表!$E$66:$F$76,2)),"")</f>
        <v/>
      </c>
      <c r="AL333" s="142" t="str">
        <f>IF($L333&lt;&gt;"",IF($AD333=1,VLOOKUP($L333,得点換算表!$C$77:$D$86,2),VLOOKUP($L333,得点換算表!$E$77:$F$86,2)),"")</f>
        <v/>
      </c>
      <c r="AM333" s="142" t="str">
        <f>IF($M333&lt;&gt;"",IF($AD333=1,VLOOKUP($M333,得点換算表!$C$87:$D$96,2),VLOOKUP($M333,得点換算表!$E$87:$F$96,2)),"")</f>
        <v/>
      </c>
      <c r="AN333" s="142" t="str">
        <f t="shared" si="27"/>
        <v/>
      </c>
      <c r="AO333" s="143" t="str">
        <f>IF(AND($AN333&lt;&gt;"",$AN333&gt;=8),VLOOKUP($AN333,得点換算表!$I$15:$J$19,2),"")</f>
        <v/>
      </c>
      <c r="AP333" s="105"/>
    </row>
    <row r="334" spans="1:42" x14ac:dyDescent="0.15">
      <c r="A334" s="11"/>
      <c r="B334" s="12"/>
      <c r="C334" s="13"/>
      <c r="D334" s="13"/>
      <c r="E334" s="14"/>
      <c r="F334" s="14"/>
      <c r="G334" s="14"/>
      <c r="H334" s="14"/>
      <c r="I334" s="15"/>
      <c r="J334" s="14"/>
      <c r="K334" s="13"/>
      <c r="L334" s="14"/>
      <c r="M334" s="14"/>
      <c r="N334" s="14"/>
      <c r="O334" s="14"/>
      <c r="P334" s="198"/>
      <c r="Q334" s="198"/>
      <c r="R334" s="198"/>
      <c r="S334" s="198"/>
      <c r="T334" s="198"/>
      <c r="U334" s="198"/>
      <c r="V334" s="198"/>
      <c r="W334" s="202">
        <f t="shared" si="25"/>
        <v>0</v>
      </c>
      <c r="X334" s="14"/>
      <c r="Y334" s="14"/>
      <c r="Z334" s="108"/>
      <c r="AA334" s="114"/>
      <c r="AB334" s="129"/>
      <c r="AC334" s="128"/>
      <c r="AD334" s="142" t="str">
        <f t="shared" si="26"/>
        <v/>
      </c>
      <c r="AE334" s="142" t="str">
        <f>IF($E334&lt;&gt;"",IF($AD334=1,VLOOKUP($E334,得点換算表!$C$5:$D$14,2),VLOOKUP($E334,得点換算表!$E$5:$F$14,2)),"")</f>
        <v/>
      </c>
      <c r="AF334" s="142" t="str">
        <f>IF($F334&lt;&gt;"",IF($AD334=1,VLOOKUP($F334,得点換算表!$C$15:$D$24,2),VLOOKUP($F334,得点換算表!$E$15:$F$24,2)),"")</f>
        <v/>
      </c>
      <c r="AG334" s="142" t="str">
        <f>IF($G334&lt;&gt;"",IF($AD334=1,VLOOKUP($G334,得点換算表!$C$25:$D$34,2),VLOOKUP($G334,得点換算表!$E$25:$F$34,2)),"")</f>
        <v/>
      </c>
      <c r="AH334" s="142" t="str">
        <f>IF($H334&lt;&gt;"",IF($AD334=1,VLOOKUP($H334,得点換算表!$C$35:$D$44,2),VLOOKUP($H334,得点換算表!$E$35:$F$44,2)),"")</f>
        <v/>
      </c>
      <c r="AI334" s="142" t="str">
        <f>IF($I334&lt;&gt;"",IF($AD334=1,VLOOKUP($I334,得点換算表!$C$45:$D$55,2),VLOOKUP($I334,得点換算表!$E$45:$F$55,2)),"")</f>
        <v/>
      </c>
      <c r="AJ334" s="142" t="str">
        <f>IF($J334&lt;&gt;"",IF($AD334=1,VLOOKUP($J334,得点換算表!$C$56:$D$65,2),VLOOKUP($J334,得点換算表!$E$56:$F$65,2)),"")</f>
        <v/>
      </c>
      <c r="AK334" s="142" t="str">
        <f>IF($K334&lt;&gt;"",IF($AD334=1,VLOOKUP($K334,得点換算表!$C$66:$D$76,2),VLOOKUP($K334,得点換算表!$E$66:$F$76,2)),"")</f>
        <v/>
      </c>
      <c r="AL334" s="142" t="str">
        <f>IF($L334&lt;&gt;"",IF($AD334=1,VLOOKUP($L334,得点換算表!$C$77:$D$86,2),VLOOKUP($L334,得点換算表!$E$77:$F$86,2)),"")</f>
        <v/>
      </c>
      <c r="AM334" s="142" t="str">
        <f>IF($M334&lt;&gt;"",IF($AD334=1,VLOOKUP($M334,得点換算表!$C$87:$D$96,2),VLOOKUP($M334,得点換算表!$E$87:$F$96,2)),"")</f>
        <v/>
      </c>
      <c r="AN334" s="142" t="str">
        <f t="shared" si="27"/>
        <v/>
      </c>
      <c r="AO334" s="143" t="str">
        <f>IF(AND($AN334&lt;&gt;"",$AN334&gt;=8),VLOOKUP($AN334,得点換算表!$I$15:$J$19,2),"")</f>
        <v/>
      </c>
      <c r="AP334" s="105"/>
    </row>
    <row r="335" spans="1:42" x14ac:dyDescent="0.15">
      <c r="A335" s="11"/>
      <c r="B335" s="12"/>
      <c r="C335" s="13"/>
      <c r="D335" s="13"/>
      <c r="E335" s="14"/>
      <c r="F335" s="14"/>
      <c r="G335" s="14"/>
      <c r="H335" s="14"/>
      <c r="I335" s="15"/>
      <c r="J335" s="14"/>
      <c r="K335" s="13"/>
      <c r="L335" s="14"/>
      <c r="M335" s="14"/>
      <c r="N335" s="14"/>
      <c r="O335" s="14"/>
      <c r="P335" s="198"/>
      <c r="Q335" s="198"/>
      <c r="R335" s="198"/>
      <c r="S335" s="198"/>
      <c r="T335" s="198"/>
      <c r="U335" s="198"/>
      <c r="V335" s="198"/>
      <c r="W335" s="202">
        <f t="shared" si="25"/>
        <v>0</v>
      </c>
      <c r="X335" s="14"/>
      <c r="Y335" s="14"/>
      <c r="Z335" s="108"/>
      <c r="AA335" s="114"/>
      <c r="AB335" s="129"/>
      <c r="AC335" s="128"/>
      <c r="AD335" s="142" t="str">
        <f t="shared" si="26"/>
        <v/>
      </c>
      <c r="AE335" s="142" t="str">
        <f>IF($E335&lt;&gt;"",IF($AD335=1,VLOOKUP($E335,得点換算表!$C$5:$D$14,2),VLOOKUP($E335,得点換算表!$E$5:$F$14,2)),"")</f>
        <v/>
      </c>
      <c r="AF335" s="142" t="str">
        <f>IF($F335&lt;&gt;"",IF($AD335=1,VLOOKUP($F335,得点換算表!$C$15:$D$24,2),VLOOKUP($F335,得点換算表!$E$15:$F$24,2)),"")</f>
        <v/>
      </c>
      <c r="AG335" s="142" t="str">
        <f>IF($G335&lt;&gt;"",IF($AD335=1,VLOOKUP($G335,得点換算表!$C$25:$D$34,2),VLOOKUP($G335,得点換算表!$E$25:$F$34,2)),"")</f>
        <v/>
      </c>
      <c r="AH335" s="142" t="str">
        <f>IF($H335&lt;&gt;"",IF($AD335=1,VLOOKUP($H335,得点換算表!$C$35:$D$44,2),VLOOKUP($H335,得点換算表!$E$35:$F$44,2)),"")</f>
        <v/>
      </c>
      <c r="AI335" s="142" t="str">
        <f>IF($I335&lt;&gt;"",IF($AD335=1,VLOOKUP($I335,得点換算表!$C$45:$D$55,2),VLOOKUP($I335,得点換算表!$E$45:$F$55,2)),"")</f>
        <v/>
      </c>
      <c r="AJ335" s="142" t="str">
        <f>IF($J335&lt;&gt;"",IF($AD335=1,VLOOKUP($J335,得点換算表!$C$56:$D$65,2),VLOOKUP($J335,得点換算表!$E$56:$F$65,2)),"")</f>
        <v/>
      </c>
      <c r="AK335" s="142" t="str">
        <f>IF($K335&lt;&gt;"",IF($AD335=1,VLOOKUP($K335,得点換算表!$C$66:$D$76,2),VLOOKUP($K335,得点換算表!$E$66:$F$76,2)),"")</f>
        <v/>
      </c>
      <c r="AL335" s="142" t="str">
        <f>IF($L335&lt;&gt;"",IF($AD335=1,VLOOKUP($L335,得点換算表!$C$77:$D$86,2),VLOOKUP($L335,得点換算表!$E$77:$F$86,2)),"")</f>
        <v/>
      </c>
      <c r="AM335" s="142" t="str">
        <f>IF($M335&lt;&gt;"",IF($AD335=1,VLOOKUP($M335,得点換算表!$C$87:$D$96,2),VLOOKUP($M335,得点換算表!$E$87:$F$96,2)),"")</f>
        <v/>
      </c>
      <c r="AN335" s="142" t="str">
        <f t="shared" si="27"/>
        <v/>
      </c>
      <c r="AO335" s="143" t="str">
        <f>IF(AND($AN335&lt;&gt;"",$AN335&gt;=8),VLOOKUP($AN335,得点換算表!$I$15:$J$19,2),"")</f>
        <v/>
      </c>
      <c r="AP335" s="105"/>
    </row>
    <row r="336" spans="1:42" x14ac:dyDescent="0.15">
      <c r="A336" s="11"/>
      <c r="B336" s="12"/>
      <c r="C336" s="13"/>
      <c r="D336" s="13"/>
      <c r="E336" s="14"/>
      <c r="F336" s="14"/>
      <c r="G336" s="14"/>
      <c r="H336" s="14"/>
      <c r="I336" s="15"/>
      <c r="J336" s="14"/>
      <c r="K336" s="13"/>
      <c r="L336" s="14"/>
      <c r="M336" s="14"/>
      <c r="N336" s="14"/>
      <c r="O336" s="14"/>
      <c r="P336" s="198"/>
      <c r="Q336" s="198"/>
      <c r="R336" s="198"/>
      <c r="S336" s="198"/>
      <c r="T336" s="198"/>
      <c r="U336" s="198"/>
      <c r="V336" s="198"/>
      <c r="W336" s="202">
        <f t="shared" si="25"/>
        <v>0</v>
      </c>
      <c r="X336" s="14"/>
      <c r="Y336" s="14"/>
      <c r="Z336" s="108"/>
      <c r="AA336" s="114"/>
      <c r="AB336" s="129"/>
      <c r="AC336" s="128"/>
      <c r="AD336" s="142" t="str">
        <f t="shared" si="26"/>
        <v/>
      </c>
      <c r="AE336" s="142" t="str">
        <f>IF($E336&lt;&gt;"",IF($AD336=1,VLOOKUP($E336,得点換算表!$C$5:$D$14,2),VLOOKUP($E336,得点換算表!$E$5:$F$14,2)),"")</f>
        <v/>
      </c>
      <c r="AF336" s="142" t="str">
        <f>IF($F336&lt;&gt;"",IF($AD336=1,VLOOKUP($F336,得点換算表!$C$15:$D$24,2),VLOOKUP($F336,得点換算表!$E$15:$F$24,2)),"")</f>
        <v/>
      </c>
      <c r="AG336" s="142" t="str">
        <f>IF($G336&lt;&gt;"",IF($AD336=1,VLOOKUP($G336,得点換算表!$C$25:$D$34,2),VLOOKUP($G336,得点換算表!$E$25:$F$34,2)),"")</f>
        <v/>
      </c>
      <c r="AH336" s="142" t="str">
        <f>IF($H336&lt;&gt;"",IF($AD336=1,VLOOKUP($H336,得点換算表!$C$35:$D$44,2),VLOOKUP($H336,得点換算表!$E$35:$F$44,2)),"")</f>
        <v/>
      </c>
      <c r="AI336" s="142" t="str">
        <f>IF($I336&lt;&gt;"",IF($AD336=1,VLOOKUP($I336,得点換算表!$C$45:$D$55,2),VLOOKUP($I336,得点換算表!$E$45:$F$55,2)),"")</f>
        <v/>
      </c>
      <c r="AJ336" s="142" t="str">
        <f>IF($J336&lt;&gt;"",IF($AD336=1,VLOOKUP($J336,得点換算表!$C$56:$D$65,2),VLOOKUP($J336,得点換算表!$E$56:$F$65,2)),"")</f>
        <v/>
      </c>
      <c r="AK336" s="142" t="str">
        <f>IF($K336&lt;&gt;"",IF($AD336=1,VLOOKUP($K336,得点換算表!$C$66:$D$76,2),VLOOKUP($K336,得点換算表!$E$66:$F$76,2)),"")</f>
        <v/>
      </c>
      <c r="AL336" s="142" t="str">
        <f>IF($L336&lt;&gt;"",IF($AD336=1,VLOOKUP($L336,得点換算表!$C$77:$D$86,2),VLOOKUP($L336,得点換算表!$E$77:$F$86,2)),"")</f>
        <v/>
      </c>
      <c r="AM336" s="142" t="str">
        <f>IF($M336&lt;&gt;"",IF($AD336=1,VLOOKUP($M336,得点換算表!$C$87:$D$96,2),VLOOKUP($M336,得点換算表!$E$87:$F$96,2)),"")</f>
        <v/>
      </c>
      <c r="AN336" s="142" t="str">
        <f t="shared" si="27"/>
        <v/>
      </c>
      <c r="AO336" s="143" t="str">
        <f>IF(AND($AN336&lt;&gt;"",$AN336&gt;=8),VLOOKUP($AN336,得点換算表!$I$15:$J$19,2),"")</f>
        <v/>
      </c>
      <c r="AP336" s="105"/>
    </row>
    <row r="337" spans="1:42" x14ac:dyDescent="0.15">
      <c r="A337" s="11"/>
      <c r="B337" s="12"/>
      <c r="C337" s="13"/>
      <c r="D337" s="13"/>
      <c r="E337" s="14"/>
      <c r="F337" s="14"/>
      <c r="G337" s="14"/>
      <c r="H337" s="14"/>
      <c r="I337" s="15"/>
      <c r="J337" s="14"/>
      <c r="K337" s="13"/>
      <c r="L337" s="14"/>
      <c r="M337" s="14"/>
      <c r="N337" s="14"/>
      <c r="O337" s="14"/>
      <c r="P337" s="198"/>
      <c r="Q337" s="198"/>
      <c r="R337" s="198"/>
      <c r="S337" s="198"/>
      <c r="T337" s="198"/>
      <c r="U337" s="198"/>
      <c r="V337" s="198"/>
      <c r="W337" s="202">
        <f t="shared" si="25"/>
        <v>0</v>
      </c>
      <c r="X337" s="14"/>
      <c r="Y337" s="14"/>
      <c r="Z337" s="108"/>
      <c r="AA337" s="114"/>
      <c r="AB337" s="129"/>
      <c r="AC337" s="128"/>
      <c r="AD337" s="142" t="str">
        <f t="shared" si="26"/>
        <v/>
      </c>
      <c r="AE337" s="142" t="str">
        <f>IF($E337&lt;&gt;"",IF($AD337=1,VLOOKUP($E337,得点換算表!$C$5:$D$14,2),VLOOKUP($E337,得点換算表!$E$5:$F$14,2)),"")</f>
        <v/>
      </c>
      <c r="AF337" s="142" t="str">
        <f>IF($F337&lt;&gt;"",IF($AD337=1,VLOOKUP($F337,得点換算表!$C$15:$D$24,2),VLOOKUP($F337,得点換算表!$E$15:$F$24,2)),"")</f>
        <v/>
      </c>
      <c r="AG337" s="142" t="str">
        <f>IF($G337&lt;&gt;"",IF($AD337=1,VLOOKUP($G337,得点換算表!$C$25:$D$34,2),VLOOKUP($G337,得点換算表!$E$25:$F$34,2)),"")</f>
        <v/>
      </c>
      <c r="AH337" s="142" t="str">
        <f>IF($H337&lt;&gt;"",IF($AD337=1,VLOOKUP($H337,得点換算表!$C$35:$D$44,2),VLOOKUP($H337,得点換算表!$E$35:$F$44,2)),"")</f>
        <v/>
      </c>
      <c r="AI337" s="142" t="str">
        <f>IF($I337&lt;&gt;"",IF($AD337=1,VLOOKUP($I337,得点換算表!$C$45:$D$55,2),VLOOKUP($I337,得点換算表!$E$45:$F$55,2)),"")</f>
        <v/>
      </c>
      <c r="AJ337" s="142" t="str">
        <f>IF($J337&lt;&gt;"",IF($AD337=1,VLOOKUP($J337,得点換算表!$C$56:$D$65,2),VLOOKUP($J337,得点換算表!$E$56:$F$65,2)),"")</f>
        <v/>
      </c>
      <c r="AK337" s="142" t="str">
        <f>IF($K337&lt;&gt;"",IF($AD337=1,VLOOKUP($K337,得点換算表!$C$66:$D$76,2),VLOOKUP($K337,得点換算表!$E$66:$F$76,2)),"")</f>
        <v/>
      </c>
      <c r="AL337" s="142" t="str">
        <f>IF($L337&lt;&gt;"",IF($AD337=1,VLOOKUP($L337,得点換算表!$C$77:$D$86,2),VLOOKUP($L337,得点換算表!$E$77:$F$86,2)),"")</f>
        <v/>
      </c>
      <c r="AM337" s="142" t="str">
        <f>IF($M337&lt;&gt;"",IF($AD337=1,VLOOKUP($M337,得点換算表!$C$87:$D$96,2),VLOOKUP($M337,得点換算表!$E$87:$F$96,2)),"")</f>
        <v/>
      </c>
      <c r="AN337" s="142" t="str">
        <f t="shared" si="27"/>
        <v/>
      </c>
      <c r="AO337" s="143" t="str">
        <f>IF(AND($AN337&lt;&gt;"",$AN337&gt;=8),VLOOKUP($AN337,得点換算表!$I$15:$J$19,2),"")</f>
        <v/>
      </c>
      <c r="AP337" s="105"/>
    </row>
    <row r="338" spans="1:42" x14ac:dyDescent="0.15">
      <c r="A338" s="11"/>
      <c r="B338" s="12"/>
      <c r="C338" s="13"/>
      <c r="D338" s="13"/>
      <c r="E338" s="14"/>
      <c r="F338" s="14"/>
      <c r="G338" s="14"/>
      <c r="H338" s="14"/>
      <c r="I338" s="15"/>
      <c r="J338" s="14"/>
      <c r="K338" s="13"/>
      <c r="L338" s="14"/>
      <c r="M338" s="14"/>
      <c r="N338" s="14"/>
      <c r="O338" s="14"/>
      <c r="P338" s="198"/>
      <c r="Q338" s="198"/>
      <c r="R338" s="198"/>
      <c r="S338" s="198"/>
      <c r="T338" s="198"/>
      <c r="U338" s="198"/>
      <c r="V338" s="198"/>
      <c r="W338" s="202">
        <f t="shared" si="25"/>
        <v>0</v>
      </c>
      <c r="X338" s="14"/>
      <c r="Y338" s="14"/>
      <c r="Z338" s="108"/>
      <c r="AA338" s="114"/>
      <c r="AB338" s="129"/>
      <c r="AC338" s="128"/>
      <c r="AD338" s="142" t="str">
        <f t="shared" si="26"/>
        <v/>
      </c>
      <c r="AE338" s="142" t="str">
        <f>IF($E338&lt;&gt;"",IF($AD338=1,VLOOKUP($E338,得点換算表!$C$5:$D$14,2),VLOOKUP($E338,得点換算表!$E$5:$F$14,2)),"")</f>
        <v/>
      </c>
      <c r="AF338" s="142" t="str">
        <f>IF($F338&lt;&gt;"",IF($AD338=1,VLOOKUP($F338,得点換算表!$C$15:$D$24,2),VLOOKUP($F338,得点換算表!$E$15:$F$24,2)),"")</f>
        <v/>
      </c>
      <c r="AG338" s="142" t="str">
        <f>IF($G338&lt;&gt;"",IF($AD338=1,VLOOKUP($G338,得点換算表!$C$25:$D$34,2),VLOOKUP($G338,得点換算表!$E$25:$F$34,2)),"")</f>
        <v/>
      </c>
      <c r="AH338" s="142" t="str">
        <f>IF($H338&lt;&gt;"",IF($AD338=1,VLOOKUP($H338,得点換算表!$C$35:$D$44,2),VLOOKUP($H338,得点換算表!$E$35:$F$44,2)),"")</f>
        <v/>
      </c>
      <c r="AI338" s="142" t="str">
        <f>IF($I338&lt;&gt;"",IF($AD338=1,VLOOKUP($I338,得点換算表!$C$45:$D$55,2),VLOOKUP($I338,得点換算表!$E$45:$F$55,2)),"")</f>
        <v/>
      </c>
      <c r="AJ338" s="142" t="str">
        <f>IF($J338&lt;&gt;"",IF($AD338=1,VLOOKUP($J338,得点換算表!$C$56:$D$65,2),VLOOKUP($J338,得点換算表!$E$56:$F$65,2)),"")</f>
        <v/>
      </c>
      <c r="AK338" s="142" t="str">
        <f>IF($K338&lt;&gt;"",IF($AD338=1,VLOOKUP($K338,得点換算表!$C$66:$D$76,2),VLOOKUP($K338,得点換算表!$E$66:$F$76,2)),"")</f>
        <v/>
      </c>
      <c r="AL338" s="142" t="str">
        <f>IF($L338&lt;&gt;"",IF($AD338=1,VLOOKUP($L338,得点換算表!$C$77:$D$86,2),VLOOKUP($L338,得点換算表!$E$77:$F$86,2)),"")</f>
        <v/>
      </c>
      <c r="AM338" s="142" t="str">
        <f>IF($M338&lt;&gt;"",IF($AD338=1,VLOOKUP($M338,得点換算表!$C$87:$D$96,2),VLOOKUP($M338,得点換算表!$E$87:$F$96,2)),"")</f>
        <v/>
      </c>
      <c r="AN338" s="142" t="str">
        <f t="shared" si="27"/>
        <v/>
      </c>
      <c r="AO338" s="143" t="str">
        <f>IF(AND($AN338&lt;&gt;"",$AN338&gt;=8),VLOOKUP($AN338,得点換算表!$I$15:$J$19,2),"")</f>
        <v/>
      </c>
      <c r="AP338" s="105"/>
    </row>
    <row r="339" spans="1:42" x14ac:dyDescent="0.15">
      <c r="A339" s="11"/>
      <c r="B339" s="12"/>
      <c r="C339" s="13"/>
      <c r="D339" s="13"/>
      <c r="E339" s="14"/>
      <c r="F339" s="14"/>
      <c r="G339" s="14"/>
      <c r="H339" s="14"/>
      <c r="I339" s="15"/>
      <c r="J339" s="14"/>
      <c r="K339" s="13"/>
      <c r="L339" s="14"/>
      <c r="M339" s="14"/>
      <c r="N339" s="14"/>
      <c r="O339" s="14"/>
      <c r="P339" s="198"/>
      <c r="Q339" s="198"/>
      <c r="R339" s="198"/>
      <c r="S339" s="198"/>
      <c r="T339" s="198"/>
      <c r="U339" s="198"/>
      <c r="V339" s="198"/>
      <c r="W339" s="202">
        <f t="shared" si="25"/>
        <v>0</v>
      </c>
      <c r="X339" s="14"/>
      <c r="Y339" s="14"/>
      <c r="Z339" s="108"/>
      <c r="AA339" s="114"/>
      <c r="AB339" s="129"/>
      <c r="AC339" s="128"/>
      <c r="AD339" s="142" t="str">
        <f t="shared" si="26"/>
        <v/>
      </c>
      <c r="AE339" s="142" t="str">
        <f>IF($E339&lt;&gt;"",IF($AD339=1,VLOOKUP($E339,得点換算表!$C$5:$D$14,2),VLOOKUP($E339,得点換算表!$E$5:$F$14,2)),"")</f>
        <v/>
      </c>
      <c r="AF339" s="142" t="str">
        <f>IF($F339&lt;&gt;"",IF($AD339=1,VLOOKUP($F339,得点換算表!$C$15:$D$24,2),VLOOKUP($F339,得点換算表!$E$15:$F$24,2)),"")</f>
        <v/>
      </c>
      <c r="AG339" s="142" t="str">
        <f>IF($G339&lt;&gt;"",IF($AD339=1,VLOOKUP($G339,得点換算表!$C$25:$D$34,2),VLOOKUP($G339,得点換算表!$E$25:$F$34,2)),"")</f>
        <v/>
      </c>
      <c r="AH339" s="142" t="str">
        <f>IF($H339&lt;&gt;"",IF($AD339=1,VLOOKUP($H339,得点換算表!$C$35:$D$44,2),VLOOKUP($H339,得点換算表!$E$35:$F$44,2)),"")</f>
        <v/>
      </c>
      <c r="AI339" s="142" t="str">
        <f>IF($I339&lt;&gt;"",IF($AD339=1,VLOOKUP($I339,得点換算表!$C$45:$D$55,2),VLOOKUP($I339,得点換算表!$E$45:$F$55,2)),"")</f>
        <v/>
      </c>
      <c r="AJ339" s="142" t="str">
        <f>IF($J339&lt;&gt;"",IF($AD339=1,VLOOKUP($J339,得点換算表!$C$56:$D$65,2),VLOOKUP($J339,得点換算表!$E$56:$F$65,2)),"")</f>
        <v/>
      </c>
      <c r="AK339" s="142" t="str">
        <f>IF($K339&lt;&gt;"",IF($AD339=1,VLOOKUP($K339,得点換算表!$C$66:$D$76,2),VLOOKUP($K339,得点換算表!$E$66:$F$76,2)),"")</f>
        <v/>
      </c>
      <c r="AL339" s="142" t="str">
        <f>IF($L339&lt;&gt;"",IF($AD339=1,VLOOKUP($L339,得点換算表!$C$77:$D$86,2),VLOOKUP($L339,得点換算表!$E$77:$F$86,2)),"")</f>
        <v/>
      </c>
      <c r="AM339" s="142" t="str">
        <f>IF($M339&lt;&gt;"",IF($AD339=1,VLOOKUP($M339,得点換算表!$C$87:$D$96,2),VLOOKUP($M339,得点換算表!$E$87:$F$96,2)),"")</f>
        <v/>
      </c>
      <c r="AN339" s="142" t="str">
        <f t="shared" si="27"/>
        <v/>
      </c>
      <c r="AO339" s="143" t="str">
        <f>IF(AND($AN339&lt;&gt;"",$AN339&gt;=8),VLOOKUP($AN339,得点換算表!$I$15:$J$19,2),"")</f>
        <v/>
      </c>
      <c r="AP339" s="105"/>
    </row>
    <row r="340" spans="1:42" x14ac:dyDescent="0.15">
      <c r="A340" s="11"/>
      <c r="B340" s="12"/>
      <c r="C340" s="13"/>
      <c r="D340" s="13"/>
      <c r="E340" s="14"/>
      <c r="F340" s="14"/>
      <c r="G340" s="14"/>
      <c r="H340" s="14"/>
      <c r="I340" s="15"/>
      <c r="J340" s="14"/>
      <c r="K340" s="13"/>
      <c r="L340" s="14"/>
      <c r="M340" s="14"/>
      <c r="N340" s="14"/>
      <c r="O340" s="14"/>
      <c r="P340" s="198"/>
      <c r="Q340" s="198"/>
      <c r="R340" s="198"/>
      <c r="S340" s="198"/>
      <c r="T340" s="198"/>
      <c r="U340" s="198"/>
      <c r="V340" s="198"/>
      <c r="W340" s="202">
        <f t="shared" si="25"/>
        <v>0</v>
      </c>
      <c r="X340" s="14"/>
      <c r="Y340" s="14"/>
      <c r="Z340" s="108"/>
      <c r="AA340" s="114"/>
      <c r="AB340" s="129"/>
      <c r="AC340" s="128"/>
      <c r="AD340" s="142" t="str">
        <f t="shared" si="26"/>
        <v/>
      </c>
      <c r="AE340" s="142" t="str">
        <f>IF($E340&lt;&gt;"",IF($AD340=1,VLOOKUP($E340,得点換算表!$C$5:$D$14,2),VLOOKUP($E340,得点換算表!$E$5:$F$14,2)),"")</f>
        <v/>
      </c>
      <c r="AF340" s="142" t="str">
        <f>IF($F340&lt;&gt;"",IF($AD340=1,VLOOKUP($F340,得点換算表!$C$15:$D$24,2),VLOOKUP($F340,得点換算表!$E$15:$F$24,2)),"")</f>
        <v/>
      </c>
      <c r="AG340" s="142" t="str">
        <f>IF($G340&lt;&gt;"",IF($AD340=1,VLOOKUP($G340,得点換算表!$C$25:$D$34,2),VLOOKUP($G340,得点換算表!$E$25:$F$34,2)),"")</f>
        <v/>
      </c>
      <c r="AH340" s="142" t="str">
        <f>IF($H340&lt;&gt;"",IF($AD340=1,VLOOKUP($H340,得点換算表!$C$35:$D$44,2),VLOOKUP($H340,得点換算表!$E$35:$F$44,2)),"")</f>
        <v/>
      </c>
      <c r="AI340" s="142" t="str">
        <f>IF($I340&lt;&gt;"",IF($AD340=1,VLOOKUP($I340,得点換算表!$C$45:$D$55,2),VLOOKUP($I340,得点換算表!$E$45:$F$55,2)),"")</f>
        <v/>
      </c>
      <c r="AJ340" s="142" t="str">
        <f>IF($J340&lt;&gt;"",IF($AD340=1,VLOOKUP($J340,得点換算表!$C$56:$D$65,2),VLOOKUP($J340,得点換算表!$E$56:$F$65,2)),"")</f>
        <v/>
      </c>
      <c r="AK340" s="142" t="str">
        <f>IF($K340&lt;&gt;"",IF($AD340=1,VLOOKUP($K340,得点換算表!$C$66:$D$76,2),VLOOKUP($K340,得点換算表!$E$66:$F$76,2)),"")</f>
        <v/>
      </c>
      <c r="AL340" s="142" t="str">
        <f>IF($L340&lt;&gt;"",IF($AD340=1,VLOOKUP($L340,得点換算表!$C$77:$D$86,2),VLOOKUP($L340,得点換算表!$E$77:$F$86,2)),"")</f>
        <v/>
      </c>
      <c r="AM340" s="142" t="str">
        <f>IF($M340&lt;&gt;"",IF($AD340=1,VLOOKUP($M340,得点換算表!$C$87:$D$96,2),VLOOKUP($M340,得点換算表!$E$87:$F$96,2)),"")</f>
        <v/>
      </c>
      <c r="AN340" s="142" t="str">
        <f t="shared" si="27"/>
        <v/>
      </c>
      <c r="AO340" s="143" t="str">
        <f>IF(AND($AN340&lt;&gt;"",$AN340&gt;=8),VLOOKUP($AN340,得点換算表!$I$15:$J$19,2),"")</f>
        <v/>
      </c>
      <c r="AP340" s="105"/>
    </row>
    <row r="341" spans="1:42" x14ac:dyDescent="0.15">
      <c r="A341" s="11"/>
      <c r="B341" s="12"/>
      <c r="C341" s="13"/>
      <c r="D341" s="13"/>
      <c r="E341" s="14"/>
      <c r="F341" s="14"/>
      <c r="G341" s="14"/>
      <c r="H341" s="14"/>
      <c r="I341" s="15"/>
      <c r="J341" s="14"/>
      <c r="K341" s="13"/>
      <c r="L341" s="14"/>
      <c r="M341" s="14"/>
      <c r="N341" s="14"/>
      <c r="O341" s="14"/>
      <c r="P341" s="198"/>
      <c r="Q341" s="198"/>
      <c r="R341" s="198"/>
      <c r="S341" s="198"/>
      <c r="T341" s="198"/>
      <c r="U341" s="198"/>
      <c r="V341" s="198"/>
      <c r="W341" s="202">
        <f t="shared" si="25"/>
        <v>0</v>
      </c>
      <c r="X341" s="14"/>
      <c r="Y341" s="14"/>
      <c r="Z341" s="108"/>
      <c r="AA341" s="114"/>
      <c r="AB341" s="129"/>
      <c r="AC341" s="128"/>
      <c r="AD341" s="142" t="str">
        <f t="shared" si="26"/>
        <v/>
      </c>
      <c r="AE341" s="142" t="str">
        <f>IF($E341&lt;&gt;"",IF($AD341=1,VLOOKUP($E341,得点換算表!$C$5:$D$14,2),VLOOKUP($E341,得点換算表!$E$5:$F$14,2)),"")</f>
        <v/>
      </c>
      <c r="AF341" s="142" t="str">
        <f>IF($F341&lt;&gt;"",IF($AD341=1,VLOOKUP($F341,得点換算表!$C$15:$D$24,2),VLOOKUP($F341,得点換算表!$E$15:$F$24,2)),"")</f>
        <v/>
      </c>
      <c r="AG341" s="142" t="str">
        <f>IF($G341&lt;&gt;"",IF($AD341=1,VLOOKUP($G341,得点換算表!$C$25:$D$34,2),VLOOKUP($G341,得点換算表!$E$25:$F$34,2)),"")</f>
        <v/>
      </c>
      <c r="AH341" s="142" t="str">
        <f>IF($H341&lt;&gt;"",IF($AD341=1,VLOOKUP($H341,得点換算表!$C$35:$D$44,2),VLOOKUP($H341,得点換算表!$E$35:$F$44,2)),"")</f>
        <v/>
      </c>
      <c r="AI341" s="142" t="str">
        <f>IF($I341&lt;&gt;"",IF($AD341=1,VLOOKUP($I341,得点換算表!$C$45:$D$55,2),VLOOKUP($I341,得点換算表!$E$45:$F$55,2)),"")</f>
        <v/>
      </c>
      <c r="AJ341" s="142" t="str">
        <f>IF($J341&lt;&gt;"",IF($AD341=1,VLOOKUP($J341,得点換算表!$C$56:$D$65,2),VLOOKUP($J341,得点換算表!$E$56:$F$65,2)),"")</f>
        <v/>
      </c>
      <c r="AK341" s="142" t="str">
        <f>IF($K341&lt;&gt;"",IF($AD341=1,VLOOKUP($K341,得点換算表!$C$66:$D$76,2),VLOOKUP($K341,得点換算表!$E$66:$F$76,2)),"")</f>
        <v/>
      </c>
      <c r="AL341" s="142" t="str">
        <f>IF($L341&lt;&gt;"",IF($AD341=1,VLOOKUP($L341,得点換算表!$C$77:$D$86,2),VLOOKUP($L341,得点換算表!$E$77:$F$86,2)),"")</f>
        <v/>
      </c>
      <c r="AM341" s="142" t="str">
        <f>IF($M341&lt;&gt;"",IF($AD341=1,VLOOKUP($M341,得点換算表!$C$87:$D$96,2),VLOOKUP($M341,得点換算表!$E$87:$F$96,2)),"")</f>
        <v/>
      </c>
      <c r="AN341" s="142" t="str">
        <f t="shared" si="27"/>
        <v/>
      </c>
      <c r="AO341" s="143" t="str">
        <f>IF(AND($AN341&lt;&gt;"",$AN341&gt;=8),VLOOKUP($AN341,得点換算表!$I$15:$J$19,2),"")</f>
        <v/>
      </c>
      <c r="AP341" s="105"/>
    </row>
    <row r="342" spans="1:42" x14ac:dyDescent="0.15">
      <c r="A342" s="11"/>
      <c r="B342" s="12"/>
      <c r="C342" s="13"/>
      <c r="D342" s="13"/>
      <c r="E342" s="14"/>
      <c r="F342" s="14"/>
      <c r="G342" s="14"/>
      <c r="H342" s="14"/>
      <c r="I342" s="15"/>
      <c r="J342" s="14"/>
      <c r="K342" s="13"/>
      <c r="L342" s="14"/>
      <c r="M342" s="14"/>
      <c r="N342" s="14"/>
      <c r="O342" s="14"/>
      <c r="P342" s="198"/>
      <c r="Q342" s="198"/>
      <c r="R342" s="198"/>
      <c r="S342" s="198"/>
      <c r="T342" s="198"/>
      <c r="U342" s="198"/>
      <c r="V342" s="198"/>
      <c r="W342" s="202">
        <f t="shared" si="25"/>
        <v>0</v>
      </c>
      <c r="X342" s="14"/>
      <c r="Y342" s="14"/>
      <c r="Z342" s="108"/>
      <c r="AA342" s="114"/>
      <c r="AB342" s="129"/>
      <c r="AC342" s="128"/>
      <c r="AD342" s="142" t="str">
        <f t="shared" si="26"/>
        <v/>
      </c>
      <c r="AE342" s="142" t="str">
        <f>IF($E342&lt;&gt;"",IF($AD342=1,VLOOKUP($E342,得点換算表!$C$5:$D$14,2),VLOOKUP($E342,得点換算表!$E$5:$F$14,2)),"")</f>
        <v/>
      </c>
      <c r="AF342" s="142" t="str">
        <f>IF($F342&lt;&gt;"",IF($AD342=1,VLOOKUP($F342,得点換算表!$C$15:$D$24,2),VLOOKUP($F342,得点換算表!$E$15:$F$24,2)),"")</f>
        <v/>
      </c>
      <c r="AG342" s="142" t="str">
        <f>IF($G342&lt;&gt;"",IF($AD342=1,VLOOKUP($G342,得点換算表!$C$25:$D$34,2),VLOOKUP($G342,得点換算表!$E$25:$F$34,2)),"")</f>
        <v/>
      </c>
      <c r="AH342" s="142" t="str">
        <f>IF($H342&lt;&gt;"",IF($AD342=1,VLOOKUP($H342,得点換算表!$C$35:$D$44,2),VLOOKUP($H342,得点換算表!$E$35:$F$44,2)),"")</f>
        <v/>
      </c>
      <c r="AI342" s="142" t="str">
        <f>IF($I342&lt;&gt;"",IF($AD342=1,VLOOKUP($I342,得点換算表!$C$45:$D$55,2),VLOOKUP($I342,得点換算表!$E$45:$F$55,2)),"")</f>
        <v/>
      </c>
      <c r="AJ342" s="142" t="str">
        <f>IF($J342&lt;&gt;"",IF($AD342=1,VLOOKUP($J342,得点換算表!$C$56:$D$65,2),VLOOKUP($J342,得点換算表!$E$56:$F$65,2)),"")</f>
        <v/>
      </c>
      <c r="AK342" s="142" t="str">
        <f>IF($K342&lt;&gt;"",IF($AD342=1,VLOOKUP($K342,得点換算表!$C$66:$D$76,2),VLOOKUP($K342,得点換算表!$E$66:$F$76,2)),"")</f>
        <v/>
      </c>
      <c r="AL342" s="142" t="str">
        <f>IF($L342&lt;&gt;"",IF($AD342=1,VLOOKUP($L342,得点換算表!$C$77:$D$86,2),VLOOKUP($L342,得点換算表!$E$77:$F$86,2)),"")</f>
        <v/>
      </c>
      <c r="AM342" s="142" t="str">
        <f>IF($M342&lt;&gt;"",IF($AD342=1,VLOOKUP($M342,得点換算表!$C$87:$D$96,2),VLOOKUP($M342,得点換算表!$E$87:$F$96,2)),"")</f>
        <v/>
      </c>
      <c r="AN342" s="142" t="str">
        <f t="shared" si="27"/>
        <v/>
      </c>
      <c r="AO342" s="143" t="str">
        <f>IF(AND($AN342&lt;&gt;"",$AN342&gt;=8),VLOOKUP($AN342,得点換算表!$I$15:$J$19,2),"")</f>
        <v/>
      </c>
      <c r="AP342" s="105"/>
    </row>
    <row r="343" spans="1:42" x14ac:dyDescent="0.15">
      <c r="A343" s="11"/>
      <c r="B343" s="12"/>
      <c r="C343" s="13"/>
      <c r="D343" s="13"/>
      <c r="E343" s="14"/>
      <c r="F343" s="14"/>
      <c r="G343" s="14"/>
      <c r="H343" s="14"/>
      <c r="I343" s="15"/>
      <c r="J343" s="14"/>
      <c r="K343" s="13"/>
      <c r="L343" s="14"/>
      <c r="M343" s="14"/>
      <c r="N343" s="14"/>
      <c r="O343" s="14"/>
      <c r="P343" s="198"/>
      <c r="Q343" s="198"/>
      <c r="R343" s="198"/>
      <c r="S343" s="198"/>
      <c r="T343" s="198"/>
      <c r="U343" s="198"/>
      <c r="V343" s="198"/>
      <c r="W343" s="202">
        <f t="shared" si="25"/>
        <v>0</v>
      </c>
      <c r="X343" s="14"/>
      <c r="Y343" s="14"/>
      <c r="Z343" s="108"/>
      <c r="AA343" s="114"/>
      <c r="AB343" s="129"/>
      <c r="AC343" s="128"/>
      <c r="AD343" s="142" t="str">
        <f t="shared" si="26"/>
        <v/>
      </c>
      <c r="AE343" s="142" t="str">
        <f>IF($E343&lt;&gt;"",IF($AD343=1,VLOOKUP($E343,得点換算表!$C$5:$D$14,2),VLOOKUP($E343,得点換算表!$E$5:$F$14,2)),"")</f>
        <v/>
      </c>
      <c r="AF343" s="142" t="str">
        <f>IF($F343&lt;&gt;"",IF($AD343=1,VLOOKUP($F343,得点換算表!$C$15:$D$24,2),VLOOKUP($F343,得点換算表!$E$15:$F$24,2)),"")</f>
        <v/>
      </c>
      <c r="AG343" s="142" t="str">
        <f>IF($G343&lt;&gt;"",IF($AD343=1,VLOOKUP($G343,得点換算表!$C$25:$D$34,2),VLOOKUP($G343,得点換算表!$E$25:$F$34,2)),"")</f>
        <v/>
      </c>
      <c r="AH343" s="142" t="str">
        <f>IF($H343&lt;&gt;"",IF($AD343=1,VLOOKUP($H343,得点換算表!$C$35:$D$44,2),VLOOKUP($H343,得点換算表!$E$35:$F$44,2)),"")</f>
        <v/>
      </c>
      <c r="AI343" s="142" t="str">
        <f>IF($I343&lt;&gt;"",IF($AD343=1,VLOOKUP($I343,得点換算表!$C$45:$D$55,2),VLOOKUP($I343,得点換算表!$E$45:$F$55,2)),"")</f>
        <v/>
      </c>
      <c r="AJ343" s="142" t="str">
        <f>IF($J343&lt;&gt;"",IF($AD343=1,VLOOKUP($J343,得点換算表!$C$56:$D$65,2),VLOOKUP($J343,得点換算表!$E$56:$F$65,2)),"")</f>
        <v/>
      </c>
      <c r="AK343" s="142" t="str">
        <f>IF($K343&lt;&gt;"",IF($AD343=1,VLOOKUP($K343,得点換算表!$C$66:$D$76,2),VLOOKUP($K343,得点換算表!$E$66:$F$76,2)),"")</f>
        <v/>
      </c>
      <c r="AL343" s="142" t="str">
        <f>IF($L343&lt;&gt;"",IF($AD343=1,VLOOKUP($L343,得点換算表!$C$77:$D$86,2),VLOOKUP($L343,得点換算表!$E$77:$F$86,2)),"")</f>
        <v/>
      </c>
      <c r="AM343" s="142" t="str">
        <f>IF($M343&lt;&gt;"",IF($AD343=1,VLOOKUP($M343,得点換算表!$C$87:$D$96,2),VLOOKUP($M343,得点換算表!$E$87:$F$96,2)),"")</f>
        <v/>
      </c>
      <c r="AN343" s="142" t="str">
        <f t="shared" si="27"/>
        <v/>
      </c>
      <c r="AO343" s="143" t="str">
        <f>IF(AND($AN343&lt;&gt;"",$AN343&gt;=8),VLOOKUP($AN343,得点換算表!$I$15:$J$19,2),"")</f>
        <v/>
      </c>
      <c r="AP343" s="105"/>
    </row>
    <row r="344" spans="1:42" x14ac:dyDescent="0.15">
      <c r="A344" s="11"/>
      <c r="B344" s="12"/>
      <c r="C344" s="13"/>
      <c r="D344" s="13"/>
      <c r="E344" s="14"/>
      <c r="F344" s="14"/>
      <c r="G344" s="14"/>
      <c r="H344" s="14"/>
      <c r="I344" s="15"/>
      <c r="J344" s="14"/>
      <c r="K344" s="13"/>
      <c r="L344" s="14"/>
      <c r="M344" s="14"/>
      <c r="N344" s="14"/>
      <c r="O344" s="14"/>
      <c r="P344" s="198"/>
      <c r="Q344" s="198"/>
      <c r="R344" s="198"/>
      <c r="S344" s="198"/>
      <c r="T344" s="198"/>
      <c r="U344" s="198"/>
      <c r="V344" s="198"/>
      <c r="W344" s="202">
        <f t="shared" si="25"/>
        <v>0</v>
      </c>
      <c r="X344" s="14"/>
      <c r="Y344" s="14"/>
      <c r="Z344" s="108"/>
      <c r="AA344" s="114"/>
      <c r="AB344" s="129"/>
      <c r="AC344" s="128"/>
      <c r="AD344" s="142" t="str">
        <f t="shared" si="26"/>
        <v/>
      </c>
      <c r="AE344" s="142" t="str">
        <f>IF($E344&lt;&gt;"",IF($AD344=1,VLOOKUP($E344,得点換算表!$C$5:$D$14,2),VLOOKUP($E344,得点換算表!$E$5:$F$14,2)),"")</f>
        <v/>
      </c>
      <c r="AF344" s="142" t="str">
        <f>IF($F344&lt;&gt;"",IF($AD344=1,VLOOKUP($F344,得点換算表!$C$15:$D$24,2),VLOOKUP($F344,得点換算表!$E$15:$F$24,2)),"")</f>
        <v/>
      </c>
      <c r="AG344" s="142" t="str">
        <f>IF($G344&lt;&gt;"",IF($AD344=1,VLOOKUP($G344,得点換算表!$C$25:$D$34,2),VLOOKUP($G344,得点換算表!$E$25:$F$34,2)),"")</f>
        <v/>
      </c>
      <c r="AH344" s="142" t="str">
        <f>IF($H344&lt;&gt;"",IF($AD344=1,VLOOKUP($H344,得点換算表!$C$35:$D$44,2),VLOOKUP($H344,得点換算表!$E$35:$F$44,2)),"")</f>
        <v/>
      </c>
      <c r="AI344" s="142" t="str">
        <f>IF($I344&lt;&gt;"",IF($AD344=1,VLOOKUP($I344,得点換算表!$C$45:$D$55,2),VLOOKUP($I344,得点換算表!$E$45:$F$55,2)),"")</f>
        <v/>
      </c>
      <c r="AJ344" s="142" t="str">
        <f>IF($J344&lt;&gt;"",IF($AD344=1,VLOOKUP($J344,得点換算表!$C$56:$D$65,2),VLOOKUP($J344,得点換算表!$E$56:$F$65,2)),"")</f>
        <v/>
      </c>
      <c r="AK344" s="142" t="str">
        <f>IF($K344&lt;&gt;"",IF($AD344=1,VLOOKUP($K344,得点換算表!$C$66:$D$76,2),VLOOKUP($K344,得点換算表!$E$66:$F$76,2)),"")</f>
        <v/>
      </c>
      <c r="AL344" s="142" t="str">
        <f>IF($L344&lt;&gt;"",IF($AD344=1,VLOOKUP($L344,得点換算表!$C$77:$D$86,2),VLOOKUP($L344,得点換算表!$E$77:$F$86,2)),"")</f>
        <v/>
      </c>
      <c r="AM344" s="142" t="str">
        <f>IF($M344&lt;&gt;"",IF($AD344=1,VLOOKUP($M344,得点換算表!$C$87:$D$96,2),VLOOKUP($M344,得点換算表!$E$87:$F$96,2)),"")</f>
        <v/>
      </c>
      <c r="AN344" s="142" t="str">
        <f t="shared" si="27"/>
        <v/>
      </c>
      <c r="AO344" s="143" t="str">
        <f>IF(AND($AN344&lt;&gt;"",$AN344&gt;=8),VLOOKUP($AN344,得点換算表!$I$15:$J$19,2),"")</f>
        <v/>
      </c>
      <c r="AP344" s="105"/>
    </row>
    <row r="345" spans="1:42" x14ac:dyDescent="0.15">
      <c r="A345" s="11"/>
      <c r="B345" s="12"/>
      <c r="C345" s="13"/>
      <c r="D345" s="13"/>
      <c r="E345" s="14"/>
      <c r="F345" s="14"/>
      <c r="G345" s="14"/>
      <c r="H345" s="14"/>
      <c r="I345" s="15"/>
      <c r="J345" s="14"/>
      <c r="K345" s="13"/>
      <c r="L345" s="14"/>
      <c r="M345" s="14"/>
      <c r="N345" s="14"/>
      <c r="O345" s="14"/>
      <c r="P345" s="198"/>
      <c r="Q345" s="198"/>
      <c r="R345" s="198"/>
      <c r="S345" s="198"/>
      <c r="T345" s="198"/>
      <c r="U345" s="198"/>
      <c r="V345" s="198"/>
      <c r="W345" s="202">
        <f t="shared" si="25"/>
        <v>0</v>
      </c>
      <c r="X345" s="14"/>
      <c r="Y345" s="14"/>
      <c r="Z345" s="108"/>
      <c r="AA345" s="114"/>
      <c r="AB345" s="129"/>
      <c r="AC345" s="128"/>
      <c r="AD345" s="142" t="str">
        <f t="shared" si="26"/>
        <v/>
      </c>
      <c r="AE345" s="142" t="str">
        <f>IF($E345&lt;&gt;"",IF($AD345=1,VLOOKUP($E345,得点換算表!$C$5:$D$14,2),VLOOKUP($E345,得点換算表!$E$5:$F$14,2)),"")</f>
        <v/>
      </c>
      <c r="AF345" s="142" t="str">
        <f>IF($F345&lt;&gt;"",IF($AD345=1,VLOOKUP($F345,得点換算表!$C$15:$D$24,2),VLOOKUP($F345,得点換算表!$E$15:$F$24,2)),"")</f>
        <v/>
      </c>
      <c r="AG345" s="142" t="str">
        <f>IF($G345&lt;&gt;"",IF($AD345=1,VLOOKUP($G345,得点換算表!$C$25:$D$34,2),VLOOKUP($G345,得点換算表!$E$25:$F$34,2)),"")</f>
        <v/>
      </c>
      <c r="AH345" s="142" t="str">
        <f>IF($H345&lt;&gt;"",IF($AD345=1,VLOOKUP($H345,得点換算表!$C$35:$D$44,2),VLOOKUP($H345,得点換算表!$E$35:$F$44,2)),"")</f>
        <v/>
      </c>
      <c r="AI345" s="142" t="str">
        <f>IF($I345&lt;&gt;"",IF($AD345=1,VLOOKUP($I345,得点換算表!$C$45:$D$55,2),VLOOKUP($I345,得点換算表!$E$45:$F$55,2)),"")</f>
        <v/>
      </c>
      <c r="AJ345" s="142" t="str">
        <f>IF($J345&lt;&gt;"",IF($AD345=1,VLOOKUP($J345,得点換算表!$C$56:$D$65,2),VLOOKUP($J345,得点換算表!$E$56:$F$65,2)),"")</f>
        <v/>
      </c>
      <c r="AK345" s="142" t="str">
        <f>IF($K345&lt;&gt;"",IF($AD345=1,VLOOKUP($K345,得点換算表!$C$66:$D$76,2),VLOOKUP($K345,得点換算表!$E$66:$F$76,2)),"")</f>
        <v/>
      </c>
      <c r="AL345" s="142" t="str">
        <f>IF($L345&lt;&gt;"",IF($AD345=1,VLOOKUP($L345,得点換算表!$C$77:$D$86,2),VLOOKUP($L345,得点換算表!$E$77:$F$86,2)),"")</f>
        <v/>
      </c>
      <c r="AM345" s="142" t="str">
        <f>IF($M345&lt;&gt;"",IF($AD345=1,VLOOKUP($M345,得点換算表!$C$87:$D$96,2),VLOOKUP($M345,得点換算表!$E$87:$F$96,2)),"")</f>
        <v/>
      </c>
      <c r="AN345" s="142" t="str">
        <f t="shared" si="27"/>
        <v/>
      </c>
      <c r="AO345" s="143" t="str">
        <f>IF(AND($AN345&lt;&gt;"",$AN345&gt;=8),VLOOKUP($AN345,得点換算表!$I$15:$J$19,2),"")</f>
        <v/>
      </c>
      <c r="AP345" s="105"/>
    </row>
    <row r="346" spans="1:42" x14ac:dyDescent="0.15">
      <c r="A346" s="11"/>
      <c r="B346" s="12"/>
      <c r="C346" s="13"/>
      <c r="D346" s="13"/>
      <c r="E346" s="14"/>
      <c r="F346" s="14"/>
      <c r="G346" s="14"/>
      <c r="H346" s="14"/>
      <c r="I346" s="15"/>
      <c r="J346" s="14"/>
      <c r="K346" s="13"/>
      <c r="L346" s="14"/>
      <c r="M346" s="14"/>
      <c r="N346" s="14"/>
      <c r="O346" s="14"/>
      <c r="P346" s="198"/>
      <c r="Q346" s="198"/>
      <c r="R346" s="198"/>
      <c r="S346" s="198"/>
      <c r="T346" s="198"/>
      <c r="U346" s="198"/>
      <c r="V346" s="198"/>
      <c r="W346" s="202">
        <f t="shared" si="25"/>
        <v>0</v>
      </c>
      <c r="X346" s="14"/>
      <c r="Y346" s="14"/>
      <c r="Z346" s="108"/>
      <c r="AA346" s="114"/>
      <c r="AB346" s="129"/>
      <c r="AC346" s="128"/>
      <c r="AD346" s="142" t="str">
        <f t="shared" si="26"/>
        <v/>
      </c>
      <c r="AE346" s="142" t="str">
        <f>IF($E346&lt;&gt;"",IF($AD346=1,VLOOKUP($E346,得点換算表!$C$5:$D$14,2),VLOOKUP($E346,得点換算表!$E$5:$F$14,2)),"")</f>
        <v/>
      </c>
      <c r="AF346" s="142" t="str">
        <f>IF($F346&lt;&gt;"",IF($AD346=1,VLOOKUP($F346,得点換算表!$C$15:$D$24,2),VLOOKUP($F346,得点換算表!$E$15:$F$24,2)),"")</f>
        <v/>
      </c>
      <c r="AG346" s="142" t="str">
        <f>IF($G346&lt;&gt;"",IF($AD346=1,VLOOKUP($G346,得点換算表!$C$25:$D$34,2),VLOOKUP($G346,得点換算表!$E$25:$F$34,2)),"")</f>
        <v/>
      </c>
      <c r="AH346" s="142" t="str">
        <f>IF($H346&lt;&gt;"",IF($AD346=1,VLOOKUP($H346,得点換算表!$C$35:$D$44,2),VLOOKUP($H346,得点換算表!$E$35:$F$44,2)),"")</f>
        <v/>
      </c>
      <c r="AI346" s="142" t="str">
        <f>IF($I346&lt;&gt;"",IF($AD346=1,VLOOKUP($I346,得点換算表!$C$45:$D$55,2),VLOOKUP($I346,得点換算表!$E$45:$F$55,2)),"")</f>
        <v/>
      </c>
      <c r="AJ346" s="142" t="str">
        <f>IF($J346&lt;&gt;"",IF($AD346=1,VLOOKUP($J346,得点換算表!$C$56:$D$65,2),VLOOKUP($J346,得点換算表!$E$56:$F$65,2)),"")</f>
        <v/>
      </c>
      <c r="AK346" s="142" t="str">
        <f>IF($K346&lt;&gt;"",IF($AD346=1,VLOOKUP($K346,得点換算表!$C$66:$D$76,2),VLOOKUP($K346,得点換算表!$E$66:$F$76,2)),"")</f>
        <v/>
      </c>
      <c r="AL346" s="142" t="str">
        <f>IF($L346&lt;&gt;"",IF($AD346=1,VLOOKUP($L346,得点換算表!$C$77:$D$86,2),VLOOKUP($L346,得点換算表!$E$77:$F$86,2)),"")</f>
        <v/>
      </c>
      <c r="AM346" s="142" t="str">
        <f>IF($M346&lt;&gt;"",IF($AD346=1,VLOOKUP($M346,得点換算表!$C$87:$D$96,2),VLOOKUP($M346,得点換算表!$E$87:$F$96,2)),"")</f>
        <v/>
      </c>
      <c r="AN346" s="142" t="str">
        <f t="shared" si="27"/>
        <v/>
      </c>
      <c r="AO346" s="143" t="str">
        <f>IF(AND($AN346&lt;&gt;"",$AN346&gt;=8),VLOOKUP($AN346,得点換算表!$I$15:$J$19,2),"")</f>
        <v/>
      </c>
      <c r="AP346" s="105"/>
    </row>
    <row r="347" spans="1:42" x14ac:dyDescent="0.15">
      <c r="A347" s="11"/>
      <c r="B347" s="12"/>
      <c r="C347" s="13"/>
      <c r="D347" s="13"/>
      <c r="E347" s="14"/>
      <c r="F347" s="14"/>
      <c r="G347" s="14"/>
      <c r="H347" s="14"/>
      <c r="I347" s="15"/>
      <c r="J347" s="14"/>
      <c r="K347" s="13"/>
      <c r="L347" s="14"/>
      <c r="M347" s="14"/>
      <c r="N347" s="14"/>
      <c r="O347" s="14"/>
      <c r="P347" s="198"/>
      <c r="Q347" s="198"/>
      <c r="R347" s="198"/>
      <c r="S347" s="198"/>
      <c r="T347" s="198"/>
      <c r="U347" s="198"/>
      <c r="V347" s="198"/>
      <c r="W347" s="202">
        <f t="shared" si="25"/>
        <v>0</v>
      </c>
      <c r="X347" s="14"/>
      <c r="Y347" s="14"/>
      <c r="Z347" s="108"/>
      <c r="AA347" s="114"/>
      <c r="AB347" s="129"/>
      <c r="AC347" s="128"/>
      <c r="AD347" s="142" t="str">
        <f t="shared" si="26"/>
        <v/>
      </c>
      <c r="AE347" s="142" t="str">
        <f>IF($E347&lt;&gt;"",IF($AD347=1,VLOOKUP($E347,得点換算表!$C$5:$D$14,2),VLOOKUP($E347,得点換算表!$E$5:$F$14,2)),"")</f>
        <v/>
      </c>
      <c r="AF347" s="142" t="str">
        <f>IF($F347&lt;&gt;"",IF($AD347=1,VLOOKUP($F347,得点換算表!$C$15:$D$24,2),VLOOKUP($F347,得点換算表!$E$15:$F$24,2)),"")</f>
        <v/>
      </c>
      <c r="AG347" s="142" t="str">
        <f>IF($G347&lt;&gt;"",IF($AD347=1,VLOOKUP($G347,得点換算表!$C$25:$D$34,2),VLOOKUP($G347,得点換算表!$E$25:$F$34,2)),"")</f>
        <v/>
      </c>
      <c r="AH347" s="142" t="str">
        <f>IF($H347&lt;&gt;"",IF($AD347=1,VLOOKUP($H347,得点換算表!$C$35:$D$44,2),VLOOKUP($H347,得点換算表!$E$35:$F$44,2)),"")</f>
        <v/>
      </c>
      <c r="AI347" s="142" t="str">
        <f>IF($I347&lt;&gt;"",IF($AD347=1,VLOOKUP($I347,得点換算表!$C$45:$D$55,2),VLOOKUP($I347,得点換算表!$E$45:$F$55,2)),"")</f>
        <v/>
      </c>
      <c r="AJ347" s="142" t="str">
        <f>IF($J347&lt;&gt;"",IF($AD347=1,VLOOKUP($J347,得点換算表!$C$56:$D$65,2),VLOOKUP($J347,得点換算表!$E$56:$F$65,2)),"")</f>
        <v/>
      </c>
      <c r="AK347" s="142" t="str">
        <f>IF($K347&lt;&gt;"",IF($AD347=1,VLOOKUP($K347,得点換算表!$C$66:$D$76,2),VLOOKUP($K347,得点換算表!$E$66:$F$76,2)),"")</f>
        <v/>
      </c>
      <c r="AL347" s="142" t="str">
        <f>IF($L347&lt;&gt;"",IF($AD347=1,VLOOKUP($L347,得点換算表!$C$77:$D$86,2),VLOOKUP($L347,得点換算表!$E$77:$F$86,2)),"")</f>
        <v/>
      </c>
      <c r="AM347" s="142" t="str">
        <f>IF($M347&lt;&gt;"",IF($AD347=1,VLOOKUP($M347,得点換算表!$C$87:$D$96,2),VLOOKUP($M347,得点換算表!$E$87:$F$96,2)),"")</f>
        <v/>
      </c>
      <c r="AN347" s="142" t="str">
        <f t="shared" si="27"/>
        <v/>
      </c>
      <c r="AO347" s="143" t="str">
        <f>IF(AND($AN347&lt;&gt;"",$AN347&gt;=8),VLOOKUP($AN347,得点換算表!$I$15:$J$19,2),"")</f>
        <v/>
      </c>
      <c r="AP347" s="105"/>
    </row>
    <row r="348" spans="1:42" x14ac:dyDescent="0.15">
      <c r="A348" s="11"/>
      <c r="B348" s="12"/>
      <c r="C348" s="13"/>
      <c r="D348" s="13"/>
      <c r="E348" s="14"/>
      <c r="F348" s="14"/>
      <c r="G348" s="14"/>
      <c r="H348" s="14"/>
      <c r="I348" s="15"/>
      <c r="J348" s="14"/>
      <c r="K348" s="13"/>
      <c r="L348" s="14"/>
      <c r="M348" s="14"/>
      <c r="N348" s="14"/>
      <c r="O348" s="14"/>
      <c r="P348" s="198"/>
      <c r="Q348" s="198"/>
      <c r="R348" s="198"/>
      <c r="S348" s="198"/>
      <c r="T348" s="198"/>
      <c r="U348" s="198"/>
      <c r="V348" s="198"/>
      <c r="W348" s="202">
        <f t="shared" si="25"/>
        <v>0</v>
      </c>
      <c r="X348" s="14"/>
      <c r="Y348" s="14"/>
      <c r="Z348" s="108"/>
      <c r="AA348" s="114"/>
      <c r="AB348" s="129"/>
      <c r="AC348" s="128"/>
      <c r="AD348" s="142" t="str">
        <f t="shared" si="26"/>
        <v/>
      </c>
      <c r="AE348" s="142" t="str">
        <f>IF($E348&lt;&gt;"",IF($AD348=1,VLOOKUP($E348,得点換算表!$C$5:$D$14,2),VLOOKUP($E348,得点換算表!$E$5:$F$14,2)),"")</f>
        <v/>
      </c>
      <c r="AF348" s="142" t="str">
        <f>IF($F348&lt;&gt;"",IF($AD348=1,VLOOKUP($F348,得点換算表!$C$15:$D$24,2),VLOOKUP($F348,得点換算表!$E$15:$F$24,2)),"")</f>
        <v/>
      </c>
      <c r="AG348" s="142" t="str">
        <f>IF($G348&lt;&gt;"",IF($AD348=1,VLOOKUP($G348,得点換算表!$C$25:$D$34,2),VLOOKUP($G348,得点換算表!$E$25:$F$34,2)),"")</f>
        <v/>
      </c>
      <c r="AH348" s="142" t="str">
        <f>IF($H348&lt;&gt;"",IF($AD348=1,VLOOKUP($H348,得点換算表!$C$35:$D$44,2),VLOOKUP($H348,得点換算表!$E$35:$F$44,2)),"")</f>
        <v/>
      </c>
      <c r="AI348" s="142" t="str">
        <f>IF($I348&lt;&gt;"",IF($AD348=1,VLOOKUP($I348,得点換算表!$C$45:$D$55,2),VLOOKUP($I348,得点換算表!$E$45:$F$55,2)),"")</f>
        <v/>
      </c>
      <c r="AJ348" s="142" t="str">
        <f>IF($J348&lt;&gt;"",IF($AD348=1,VLOOKUP($J348,得点換算表!$C$56:$D$65,2),VLOOKUP($J348,得点換算表!$E$56:$F$65,2)),"")</f>
        <v/>
      </c>
      <c r="AK348" s="142" t="str">
        <f>IF($K348&lt;&gt;"",IF($AD348=1,VLOOKUP($K348,得点換算表!$C$66:$D$76,2),VLOOKUP($K348,得点換算表!$E$66:$F$76,2)),"")</f>
        <v/>
      </c>
      <c r="AL348" s="142" t="str">
        <f>IF($L348&lt;&gt;"",IF($AD348=1,VLOOKUP($L348,得点換算表!$C$77:$D$86,2),VLOOKUP($L348,得点換算表!$E$77:$F$86,2)),"")</f>
        <v/>
      </c>
      <c r="AM348" s="142" t="str">
        <f>IF($M348&lt;&gt;"",IF($AD348=1,VLOOKUP($M348,得点換算表!$C$87:$D$96,2),VLOOKUP($M348,得点換算表!$E$87:$F$96,2)),"")</f>
        <v/>
      </c>
      <c r="AN348" s="142" t="str">
        <f t="shared" si="27"/>
        <v/>
      </c>
      <c r="AO348" s="143" t="str">
        <f>IF(AND($AN348&lt;&gt;"",$AN348&gt;=8),VLOOKUP($AN348,得点換算表!$I$15:$J$19,2),"")</f>
        <v/>
      </c>
      <c r="AP348" s="105"/>
    </row>
    <row r="349" spans="1:42" x14ac:dyDescent="0.15">
      <c r="A349" s="11"/>
      <c r="B349" s="12"/>
      <c r="C349" s="13"/>
      <c r="D349" s="13"/>
      <c r="E349" s="14"/>
      <c r="F349" s="14"/>
      <c r="G349" s="14"/>
      <c r="H349" s="14"/>
      <c r="I349" s="15"/>
      <c r="J349" s="14"/>
      <c r="K349" s="13"/>
      <c r="L349" s="14"/>
      <c r="M349" s="14"/>
      <c r="N349" s="14"/>
      <c r="O349" s="14"/>
      <c r="P349" s="198"/>
      <c r="Q349" s="198"/>
      <c r="R349" s="198"/>
      <c r="S349" s="198"/>
      <c r="T349" s="198"/>
      <c r="U349" s="198"/>
      <c r="V349" s="198"/>
      <c r="W349" s="202">
        <f t="shared" si="25"/>
        <v>0</v>
      </c>
      <c r="X349" s="14"/>
      <c r="Y349" s="14"/>
      <c r="Z349" s="108"/>
      <c r="AA349" s="114"/>
      <c r="AB349" s="129"/>
      <c r="AC349" s="128"/>
      <c r="AD349" s="142" t="str">
        <f t="shared" si="26"/>
        <v/>
      </c>
      <c r="AE349" s="142" t="str">
        <f>IF($E349&lt;&gt;"",IF($AD349=1,VLOOKUP($E349,得点換算表!$C$5:$D$14,2),VLOOKUP($E349,得点換算表!$E$5:$F$14,2)),"")</f>
        <v/>
      </c>
      <c r="AF349" s="142" t="str">
        <f>IF($F349&lt;&gt;"",IF($AD349=1,VLOOKUP($F349,得点換算表!$C$15:$D$24,2),VLOOKUP($F349,得点換算表!$E$15:$F$24,2)),"")</f>
        <v/>
      </c>
      <c r="AG349" s="142" t="str">
        <f>IF($G349&lt;&gt;"",IF($AD349=1,VLOOKUP($G349,得点換算表!$C$25:$D$34,2),VLOOKUP($G349,得点換算表!$E$25:$F$34,2)),"")</f>
        <v/>
      </c>
      <c r="AH349" s="142" t="str">
        <f>IF($H349&lt;&gt;"",IF($AD349=1,VLOOKUP($H349,得点換算表!$C$35:$D$44,2),VLOOKUP($H349,得点換算表!$E$35:$F$44,2)),"")</f>
        <v/>
      </c>
      <c r="AI349" s="142" t="str">
        <f>IF($I349&lt;&gt;"",IF($AD349=1,VLOOKUP($I349,得点換算表!$C$45:$D$55,2),VLOOKUP($I349,得点換算表!$E$45:$F$55,2)),"")</f>
        <v/>
      </c>
      <c r="AJ349" s="142" t="str">
        <f>IF($J349&lt;&gt;"",IF($AD349=1,VLOOKUP($J349,得点換算表!$C$56:$D$65,2),VLOOKUP($J349,得点換算表!$E$56:$F$65,2)),"")</f>
        <v/>
      </c>
      <c r="AK349" s="142" t="str">
        <f>IF($K349&lt;&gt;"",IF($AD349=1,VLOOKUP($K349,得点換算表!$C$66:$D$76,2),VLOOKUP($K349,得点換算表!$E$66:$F$76,2)),"")</f>
        <v/>
      </c>
      <c r="AL349" s="142" t="str">
        <f>IF($L349&lt;&gt;"",IF($AD349=1,VLOOKUP($L349,得点換算表!$C$77:$D$86,2),VLOOKUP($L349,得点換算表!$E$77:$F$86,2)),"")</f>
        <v/>
      </c>
      <c r="AM349" s="142" t="str">
        <f>IF($M349&lt;&gt;"",IF($AD349=1,VLOOKUP($M349,得点換算表!$C$87:$D$96,2),VLOOKUP($M349,得点換算表!$E$87:$F$96,2)),"")</f>
        <v/>
      </c>
      <c r="AN349" s="142" t="str">
        <f t="shared" si="27"/>
        <v/>
      </c>
      <c r="AO349" s="143" t="str">
        <f>IF(AND($AN349&lt;&gt;"",$AN349&gt;=8),VLOOKUP($AN349,得点換算表!$I$15:$J$19,2),"")</f>
        <v/>
      </c>
      <c r="AP349" s="105"/>
    </row>
    <row r="350" spans="1:42" x14ac:dyDescent="0.15">
      <c r="A350" s="11"/>
      <c r="B350" s="12"/>
      <c r="C350" s="13"/>
      <c r="D350" s="13"/>
      <c r="E350" s="14"/>
      <c r="F350" s="14"/>
      <c r="G350" s="14"/>
      <c r="H350" s="14"/>
      <c r="I350" s="15"/>
      <c r="J350" s="14"/>
      <c r="K350" s="13"/>
      <c r="L350" s="14"/>
      <c r="M350" s="14"/>
      <c r="N350" s="14"/>
      <c r="O350" s="14"/>
      <c r="P350" s="198"/>
      <c r="Q350" s="198"/>
      <c r="R350" s="198"/>
      <c r="S350" s="198"/>
      <c r="T350" s="198"/>
      <c r="U350" s="198"/>
      <c r="V350" s="198"/>
      <c r="W350" s="202">
        <f t="shared" si="25"/>
        <v>0</v>
      </c>
      <c r="X350" s="14"/>
      <c r="Y350" s="14"/>
      <c r="Z350" s="108"/>
      <c r="AA350" s="114"/>
      <c r="AB350" s="129"/>
      <c r="AC350" s="128"/>
      <c r="AD350" s="142" t="str">
        <f t="shared" si="26"/>
        <v/>
      </c>
      <c r="AE350" s="142" t="str">
        <f>IF($E350&lt;&gt;"",IF($AD350=1,VLOOKUP($E350,得点換算表!$C$5:$D$14,2),VLOOKUP($E350,得点換算表!$E$5:$F$14,2)),"")</f>
        <v/>
      </c>
      <c r="AF350" s="142" t="str">
        <f>IF($F350&lt;&gt;"",IF($AD350=1,VLOOKUP($F350,得点換算表!$C$15:$D$24,2),VLOOKUP($F350,得点換算表!$E$15:$F$24,2)),"")</f>
        <v/>
      </c>
      <c r="AG350" s="142" t="str">
        <f>IF($G350&lt;&gt;"",IF($AD350=1,VLOOKUP($G350,得点換算表!$C$25:$D$34,2),VLOOKUP($G350,得点換算表!$E$25:$F$34,2)),"")</f>
        <v/>
      </c>
      <c r="AH350" s="142" t="str">
        <f>IF($H350&lt;&gt;"",IF($AD350=1,VLOOKUP($H350,得点換算表!$C$35:$D$44,2),VLOOKUP($H350,得点換算表!$E$35:$F$44,2)),"")</f>
        <v/>
      </c>
      <c r="AI350" s="142" t="str">
        <f>IF($I350&lt;&gt;"",IF($AD350=1,VLOOKUP($I350,得点換算表!$C$45:$D$55,2),VLOOKUP($I350,得点換算表!$E$45:$F$55,2)),"")</f>
        <v/>
      </c>
      <c r="AJ350" s="142" t="str">
        <f>IF($J350&lt;&gt;"",IF($AD350=1,VLOOKUP($J350,得点換算表!$C$56:$D$65,2),VLOOKUP($J350,得点換算表!$E$56:$F$65,2)),"")</f>
        <v/>
      </c>
      <c r="AK350" s="142" t="str">
        <f>IF($K350&lt;&gt;"",IF($AD350=1,VLOOKUP($K350,得点換算表!$C$66:$D$76,2),VLOOKUP($K350,得点換算表!$E$66:$F$76,2)),"")</f>
        <v/>
      </c>
      <c r="AL350" s="142" t="str">
        <f>IF($L350&lt;&gt;"",IF($AD350=1,VLOOKUP($L350,得点換算表!$C$77:$D$86,2),VLOOKUP($L350,得点換算表!$E$77:$F$86,2)),"")</f>
        <v/>
      </c>
      <c r="AM350" s="142" t="str">
        <f>IF($M350&lt;&gt;"",IF($AD350=1,VLOOKUP($M350,得点換算表!$C$87:$D$96,2),VLOOKUP($M350,得点換算表!$E$87:$F$96,2)),"")</f>
        <v/>
      </c>
      <c r="AN350" s="142" t="str">
        <f t="shared" si="27"/>
        <v/>
      </c>
      <c r="AO350" s="143" t="str">
        <f>IF(AND($AN350&lt;&gt;"",$AN350&gt;=8),VLOOKUP($AN350,得点換算表!$I$15:$J$19,2),"")</f>
        <v/>
      </c>
      <c r="AP350" s="105"/>
    </row>
    <row r="351" spans="1:42" x14ac:dyDescent="0.15">
      <c r="A351" s="11"/>
      <c r="B351" s="12"/>
      <c r="C351" s="13"/>
      <c r="D351" s="13"/>
      <c r="E351" s="14"/>
      <c r="F351" s="14"/>
      <c r="G351" s="14"/>
      <c r="H351" s="14"/>
      <c r="I351" s="15"/>
      <c r="J351" s="14"/>
      <c r="K351" s="13"/>
      <c r="L351" s="14"/>
      <c r="M351" s="14"/>
      <c r="N351" s="14"/>
      <c r="O351" s="14"/>
      <c r="P351" s="198"/>
      <c r="Q351" s="198"/>
      <c r="R351" s="198"/>
      <c r="S351" s="198"/>
      <c r="T351" s="198"/>
      <c r="U351" s="198"/>
      <c r="V351" s="198"/>
      <c r="W351" s="202">
        <f t="shared" si="25"/>
        <v>0</v>
      </c>
      <c r="X351" s="14"/>
      <c r="Y351" s="14"/>
      <c r="Z351" s="108"/>
      <c r="AA351" s="114"/>
      <c r="AB351" s="129"/>
      <c r="AC351" s="128"/>
      <c r="AD351" s="142" t="str">
        <f t="shared" si="26"/>
        <v/>
      </c>
      <c r="AE351" s="142" t="str">
        <f>IF($E351&lt;&gt;"",IF($AD351=1,VLOOKUP($E351,得点換算表!$C$5:$D$14,2),VLOOKUP($E351,得点換算表!$E$5:$F$14,2)),"")</f>
        <v/>
      </c>
      <c r="AF351" s="142" t="str">
        <f>IF($F351&lt;&gt;"",IF($AD351=1,VLOOKUP($F351,得点換算表!$C$15:$D$24,2),VLOOKUP($F351,得点換算表!$E$15:$F$24,2)),"")</f>
        <v/>
      </c>
      <c r="AG351" s="142" t="str">
        <f>IF($G351&lt;&gt;"",IF($AD351=1,VLOOKUP($G351,得点換算表!$C$25:$D$34,2),VLOOKUP($G351,得点換算表!$E$25:$F$34,2)),"")</f>
        <v/>
      </c>
      <c r="AH351" s="142" t="str">
        <f>IF($H351&lt;&gt;"",IF($AD351=1,VLOOKUP($H351,得点換算表!$C$35:$D$44,2),VLOOKUP($H351,得点換算表!$E$35:$F$44,2)),"")</f>
        <v/>
      </c>
      <c r="AI351" s="142" t="str">
        <f>IF($I351&lt;&gt;"",IF($AD351=1,VLOOKUP($I351,得点換算表!$C$45:$D$55,2),VLOOKUP($I351,得点換算表!$E$45:$F$55,2)),"")</f>
        <v/>
      </c>
      <c r="AJ351" s="142" t="str">
        <f>IF($J351&lt;&gt;"",IF($AD351=1,VLOOKUP($J351,得点換算表!$C$56:$D$65,2),VLOOKUP($J351,得点換算表!$E$56:$F$65,2)),"")</f>
        <v/>
      </c>
      <c r="AK351" s="142" t="str">
        <f>IF($K351&lt;&gt;"",IF($AD351=1,VLOOKUP($K351,得点換算表!$C$66:$D$76,2),VLOOKUP($K351,得点換算表!$E$66:$F$76,2)),"")</f>
        <v/>
      </c>
      <c r="AL351" s="142" t="str">
        <f>IF($L351&lt;&gt;"",IF($AD351=1,VLOOKUP($L351,得点換算表!$C$77:$D$86,2),VLOOKUP($L351,得点換算表!$E$77:$F$86,2)),"")</f>
        <v/>
      </c>
      <c r="AM351" s="142" t="str">
        <f>IF($M351&lt;&gt;"",IF($AD351=1,VLOOKUP($M351,得点換算表!$C$87:$D$96,2),VLOOKUP($M351,得点換算表!$E$87:$F$96,2)),"")</f>
        <v/>
      </c>
      <c r="AN351" s="142" t="str">
        <f t="shared" si="27"/>
        <v/>
      </c>
      <c r="AO351" s="143" t="str">
        <f>IF(AND($AN351&lt;&gt;"",$AN351&gt;=8),VLOOKUP($AN351,得点換算表!$I$15:$J$19,2),"")</f>
        <v/>
      </c>
      <c r="AP351" s="105"/>
    </row>
    <row r="352" spans="1:42" x14ac:dyDescent="0.15">
      <c r="A352" s="11"/>
      <c r="B352" s="12"/>
      <c r="C352" s="13"/>
      <c r="D352" s="13"/>
      <c r="E352" s="14"/>
      <c r="F352" s="14"/>
      <c r="G352" s="14"/>
      <c r="H352" s="14"/>
      <c r="I352" s="15"/>
      <c r="J352" s="14"/>
      <c r="K352" s="13"/>
      <c r="L352" s="14"/>
      <c r="M352" s="14"/>
      <c r="N352" s="14"/>
      <c r="O352" s="14"/>
      <c r="P352" s="198"/>
      <c r="Q352" s="198"/>
      <c r="R352" s="198"/>
      <c r="S352" s="198"/>
      <c r="T352" s="198"/>
      <c r="U352" s="198"/>
      <c r="V352" s="198"/>
      <c r="W352" s="202">
        <f t="shared" si="25"/>
        <v>0</v>
      </c>
      <c r="X352" s="14"/>
      <c r="Y352" s="14"/>
      <c r="Z352" s="108"/>
      <c r="AA352" s="114"/>
      <c r="AB352" s="129"/>
      <c r="AC352" s="128"/>
      <c r="AD352" s="142" t="str">
        <f t="shared" si="26"/>
        <v/>
      </c>
      <c r="AE352" s="142" t="str">
        <f>IF($E352&lt;&gt;"",IF($AD352=1,VLOOKUP($E352,得点換算表!$C$5:$D$14,2),VLOOKUP($E352,得点換算表!$E$5:$F$14,2)),"")</f>
        <v/>
      </c>
      <c r="AF352" s="142" t="str">
        <f>IF($F352&lt;&gt;"",IF($AD352=1,VLOOKUP($F352,得点換算表!$C$15:$D$24,2),VLOOKUP($F352,得点換算表!$E$15:$F$24,2)),"")</f>
        <v/>
      </c>
      <c r="AG352" s="142" t="str">
        <f>IF($G352&lt;&gt;"",IF($AD352=1,VLOOKUP($G352,得点換算表!$C$25:$D$34,2),VLOOKUP($G352,得点換算表!$E$25:$F$34,2)),"")</f>
        <v/>
      </c>
      <c r="AH352" s="142" t="str">
        <f>IF($H352&lt;&gt;"",IF($AD352=1,VLOOKUP($H352,得点換算表!$C$35:$D$44,2),VLOOKUP($H352,得点換算表!$E$35:$F$44,2)),"")</f>
        <v/>
      </c>
      <c r="AI352" s="142" t="str">
        <f>IF($I352&lt;&gt;"",IF($AD352=1,VLOOKUP($I352,得点換算表!$C$45:$D$55,2),VLOOKUP($I352,得点換算表!$E$45:$F$55,2)),"")</f>
        <v/>
      </c>
      <c r="AJ352" s="142" t="str">
        <f>IF($J352&lt;&gt;"",IF($AD352=1,VLOOKUP($J352,得点換算表!$C$56:$D$65,2),VLOOKUP($J352,得点換算表!$E$56:$F$65,2)),"")</f>
        <v/>
      </c>
      <c r="AK352" s="142" t="str">
        <f>IF($K352&lt;&gt;"",IF($AD352=1,VLOOKUP($K352,得点換算表!$C$66:$D$76,2),VLOOKUP($K352,得点換算表!$E$66:$F$76,2)),"")</f>
        <v/>
      </c>
      <c r="AL352" s="142" t="str">
        <f>IF($L352&lt;&gt;"",IF($AD352=1,VLOOKUP($L352,得点換算表!$C$77:$D$86,2),VLOOKUP($L352,得点換算表!$E$77:$F$86,2)),"")</f>
        <v/>
      </c>
      <c r="AM352" s="142" t="str">
        <f>IF($M352&lt;&gt;"",IF($AD352=1,VLOOKUP($M352,得点換算表!$C$87:$D$96,2),VLOOKUP($M352,得点換算表!$E$87:$F$96,2)),"")</f>
        <v/>
      </c>
      <c r="AN352" s="142" t="str">
        <f t="shared" si="27"/>
        <v/>
      </c>
      <c r="AO352" s="143" t="str">
        <f>IF(AND($AN352&lt;&gt;"",$AN352&gt;=8),VLOOKUP($AN352,得点換算表!$I$15:$J$19,2),"")</f>
        <v/>
      </c>
      <c r="AP352" s="105"/>
    </row>
    <row r="353" spans="1:42" x14ac:dyDescent="0.15">
      <c r="A353" s="11"/>
      <c r="B353" s="12"/>
      <c r="C353" s="13"/>
      <c r="D353" s="13"/>
      <c r="E353" s="14"/>
      <c r="F353" s="14"/>
      <c r="G353" s="14"/>
      <c r="H353" s="14"/>
      <c r="I353" s="15"/>
      <c r="J353" s="14"/>
      <c r="K353" s="13"/>
      <c r="L353" s="14"/>
      <c r="M353" s="14"/>
      <c r="N353" s="14"/>
      <c r="O353" s="14"/>
      <c r="P353" s="198"/>
      <c r="Q353" s="198"/>
      <c r="R353" s="198"/>
      <c r="S353" s="198"/>
      <c r="T353" s="198"/>
      <c r="U353" s="198"/>
      <c r="V353" s="198"/>
      <c r="W353" s="202">
        <f t="shared" si="25"/>
        <v>0</v>
      </c>
      <c r="X353" s="14"/>
      <c r="Y353" s="14"/>
      <c r="Z353" s="108"/>
      <c r="AA353" s="114"/>
      <c r="AB353" s="129"/>
      <c r="AC353" s="128"/>
      <c r="AD353" s="142" t="str">
        <f t="shared" si="26"/>
        <v/>
      </c>
      <c r="AE353" s="142" t="str">
        <f>IF($E353&lt;&gt;"",IF($AD353=1,VLOOKUP($E353,得点換算表!$C$5:$D$14,2),VLOOKUP($E353,得点換算表!$E$5:$F$14,2)),"")</f>
        <v/>
      </c>
      <c r="AF353" s="142" t="str">
        <f>IF($F353&lt;&gt;"",IF($AD353=1,VLOOKUP($F353,得点換算表!$C$15:$D$24,2),VLOOKUP($F353,得点換算表!$E$15:$F$24,2)),"")</f>
        <v/>
      </c>
      <c r="AG353" s="142" t="str">
        <f>IF($G353&lt;&gt;"",IF($AD353=1,VLOOKUP($G353,得点換算表!$C$25:$D$34,2),VLOOKUP($G353,得点換算表!$E$25:$F$34,2)),"")</f>
        <v/>
      </c>
      <c r="AH353" s="142" t="str">
        <f>IF($H353&lt;&gt;"",IF($AD353=1,VLOOKUP($H353,得点換算表!$C$35:$D$44,2),VLOOKUP($H353,得点換算表!$E$35:$F$44,2)),"")</f>
        <v/>
      </c>
      <c r="AI353" s="142" t="str">
        <f>IF($I353&lt;&gt;"",IF($AD353=1,VLOOKUP($I353,得点換算表!$C$45:$D$55,2),VLOOKUP($I353,得点換算表!$E$45:$F$55,2)),"")</f>
        <v/>
      </c>
      <c r="AJ353" s="142" t="str">
        <f>IF($J353&lt;&gt;"",IF($AD353=1,VLOOKUP($J353,得点換算表!$C$56:$D$65,2),VLOOKUP($J353,得点換算表!$E$56:$F$65,2)),"")</f>
        <v/>
      </c>
      <c r="AK353" s="142" t="str">
        <f>IF($K353&lt;&gt;"",IF($AD353=1,VLOOKUP($K353,得点換算表!$C$66:$D$76,2),VLOOKUP($K353,得点換算表!$E$66:$F$76,2)),"")</f>
        <v/>
      </c>
      <c r="AL353" s="142" t="str">
        <f>IF($L353&lt;&gt;"",IF($AD353=1,VLOOKUP($L353,得点換算表!$C$77:$D$86,2),VLOOKUP($L353,得点換算表!$E$77:$F$86,2)),"")</f>
        <v/>
      </c>
      <c r="AM353" s="142" t="str">
        <f>IF($M353&lt;&gt;"",IF($AD353=1,VLOOKUP($M353,得点換算表!$C$87:$D$96,2),VLOOKUP($M353,得点換算表!$E$87:$F$96,2)),"")</f>
        <v/>
      </c>
      <c r="AN353" s="142" t="str">
        <f t="shared" si="27"/>
        <v/>
      </c>
      <c r="AO353" s="143" t="str">
        <f>IF(AND($AN353&lt;&gt;"",$AN353&gt;=8),VLOOKUP($AN353,得点換算表!$I$15:$J$19,2),"")</f>
        <v/>
      </c>
      <c r="AP353" s="105"/>
    </row>
    <row r="354" spans="1:42" x14ac:dyDescent="0.15">
      <c r="A354" s="11"/>
      <c r="B354" s="12"/>
      <c r="C354" s="13"/>
      <c r="D354" s="13"/>
      <c r="E354" s="14"/>
      <c r="F354" s="14"/>
      <c r="G354" s="14"/>
      <c r="H354" s="14"/>
      <c r="I354" s="15"/>
      <c r="J354" s="14"/>
      <c r="K354" s="13"/>
      <c r="L354" s="14"/>
      <c r="M354" s="14"/>
      <c r="N354" s="14"/>
      <c r="O354" s="14"/>
      <c r="P354" s="198"/>
      <c r="Q354" s="198"/>
      <c r="R354" s="198"/>
      <c r="S354" s="198"/>
      <c r="T354" s="198"/>
      <c r="U354" s="198"/>
      <c r="V354" s="198"/>
      <c r="W354" s="202">
        <f t="shared" si="25"/>
        <v>0</v>
      </c>
      <c r="X354" s="14"/>
      <c r="Y354" s="14"/>
      <c r="Z354" s="108"/>
      <c r="AA354" s="114"/>
      <c r="AB354" s="129"/>
      <c r="AC354" s="128"/>
      <c r="AD354" s="142" t="str">
        <f t="shared" si="26"/>
        <v/>
      </c>
      <c r="AE354" s="142" t="str">
        <f>IF($E354&lt;&gt;"",IF($AD354=1,VLOOKUP($E354,得点換算表!$C$5:$D$14,2),VLOOKUP($E354,得点換算表!$E$5:$F$14,2)),"")</f>
        <v/>
      </c>
      <c r="AF354" s="142" t="str">
        <f>IF($F354&lt;&gt;"",IF($AD354=1,VLOOKUP($F354,得点換算表!$C$15:$D$24,2),VLOOKUP($F354,得点換算表!$E$15:$F$24,2)),"")</f>
        <v/>
      </c>
      <c r="AG354" s="142" t="str">
        <f>IF($G354&lt;&gt;"",IF($AD354=1,VLOOKUP($G354,得点換算表!$C$25:$D$34,2),VLOOKUP($G354,得点換算表!$E$25:$F$34,2)),"")</f>
        <v/>
      </c>
      <c r="AH354" s="142" t="str">
        <f>IF($H354&lt;&gt;"",IF($AD354=1,VLOOKUP($H354,得点換算表!$C$35:$D$44,2),VLOOKUP($H354,得点換算表!$E$35:$F$44,2)),"")</f>
        <v/>
      </c>
      <c r="AI354" s="142" t="str">
        <f>IF($I354&lt;&gt;"",IF($AD354=1,VLOOKUP($I354,得点換算表!$C$45:$D$55,2),VLOOKUP($I354,得点換算表!$E$45:$F$55,2)),"")</f>
        <v/>
      </c>
      <c r="AJ354" s="142" t="str">
        <f>IF($J354&lt;&gt;"",IF($AD354=1,VLOOKUP($J354,得点換算表!$C$56:$D$65,2),VLOOKUP($J354,得点換算表!$E$56:$F$65,2)),"")</f>
        <v/>
      </c>
      <c r="AK354" s="142" t="str">
        <f>IF($K354&lt;&gt;"",IF($AD354=1,VLOOKUP($K354,得点換算表!$C$66:$D$76,2),VLOOKUP($K354,得点換算表!$E$66:$F$76,2)),"")</f>
        <v/>
      </c>
      <c r="AL354" s="142" t="str">
        <f>IF($L354&lt;&gt;"",IF($AD354=1,VLOOKUP($L354,得点換算表!$C$77:$D$86,2),VLOOKUP($L354,得点換算表!$E$77:$F$86,2)),"")</f>
        <v/>
      </c>
      <c r="AM354" s="142" t="str">
        <f>IF($M354&lt;&gt;"",IF($AD354=1,VLOOKUP($M354,得点換算表!$C$87:$D$96,2),VLOOKUP($M354,得点換算表!$E$87:$F$96,2)),"")</f>
        <v/>
      </c>
      <c r="AN354" s="142" t="str">
        <f t="shared" si="27"/>
        <v/>
      </c>
      <c r="AO354" s="143" t="str">
        <f>IF(AND($AN354&lt;&gt;"",$AN354&gt;=8),VLOOKUP($AN354,得点換算表!$I$15:$J$19,2),"")</f>
        <v/>
      </c>
      <c r="AP354" s="105"/>
    </row>
    <row r="355" spans="1:42" x14ac:dyDescent="0.15">
      <c r="A355" s="11"/>
      <c r="B355" s="12"/>
      <c r="C355" s="13"/>
      <c r="D355" s="13"/>
      <c r="E355" s="14"/>
      <c r="F355" s="14"/>
      <c r="G355" s="14"/>
      <c r="H355" s="14"/>
      <c r="I355" s="15"/>
      <c r="J355" s="14"/>
      <c r="K355" s="13"/>
      <c r="L355" s="14"/>
      <c r="M355" s="14"/>
      <c r="N355" s="14"/>
      <c r="O355" s="14"/>
      <c r="P355" s="198"/>
      <c r="Q355" s="198"/>
      <c r="R355" s="198"/>
      <c r="S355" s="198"/>
      <c r="T355" s="198"/>
      <c r="U355" s="198"/>
      <c r="V355" s="198"/>
      <c r="W355" s="202">
        <f t="shared" si="25"/>
        <v>0</v>
      </c>
      <c r="X355" s="14"/>
      <c r="Y355" s="14"/>
      <c r="Z355" s="108"/>
      <c r="AA355" s="114"/>
      <c r="AB355" s="129"/>
      <c r="AC355" s="128"/>
      <c r="AD355" s="142" t="str">
        <f t="shared" si="26"/>
        <v/>
      </c>
      <c r="AE355" s="142" t="str">
        <f>IF($E355&lt;&gt;"",IF($AD355=1,VLOOKUP($E355,得点換算表!$C$5:$D$14,2),VLOOKUP($E355,得点換算表!$E$5:$F$14,2)),"")</f>
        <v/>
      </c>
      <c r="AF355" s="142" t="str">
        <f>IF($F355&lt;&gt;"",IF($AD355=1,VLOOKUP($F355,得点換算表!$C$15:$D$24,2),VLOOKUP($F355,得点換算表!$E$15:$F$24,2)),"")</f>
        <v/>
      </c>
      <c r="AG355" s="142" t="str">
        <f>IF($G355&lt;&gt;"",IF($AD355=1,VLOOKUP($G355,得点換算表!$C$25:$D$34,2),VLOOKUP($G355,得点換算表!$E$25:$F$34,2)),"")</f>
        <v/>
      </c>
      <c r="AH355" s="142" t="str">
        <f>IF($H355&lt;&gt;"",IF($AD355=1,VLOOKUP($H355,得点換算表!$C$35:$D$44,2),VLOOKUP($H355,得点換算表!$E$35:$F$44,2)),"")</f>
        <v/>
      </c>
      <c r="AI355" s="142" t="str">
        <f>IF($I355&lt;&gt;"",IF($AD355=1,VLOOKUP($I355,得点換算表!$C$45:$D$55,2),VLOOKUP($I355,得点換算表!$E$45:$F$55,2)),"")</f>
        <v/>
      </c>
      <c r="AJ355" s="142" t="str">
        <f>IF($J355&lt;&gt;"",IF($AD355=1,VLOOKUP($J355,得点換算表!$C$56:$D$65,2),VLOOKUP($J355,得点換算表!$E$56:$F$65,2)),"")</f>
        <v/>
      </c>
      <c r="AK355" s="142" t="str">
        <f>IF($K355&lt;&gt;"",IF($AD355=1,VLOOKUP($K355,得点換算表!$C$66:$D$76,2),VLOOKUP($K355,得点換算表!$E$66:$F$76,2)),"")</f>
        <v/>
      </c>
      <c r="AL355" s="142" t="str">
        <f>IF($L355&lt;&gt;"",IF($AD355=1,VLOOKUP($L355,得点換算表!$C$77:$D$86,2),VLOOKUP($L355,得点換算表!$E$77:$F$86,2)),"")</f>
        <v/>
      </c>
      <c r="AM355" s="142" t="str">
        <f>IF($M355&lt;&gt;"",IF($AD355=1,VLOOKUP($M355,得点換算表!$C$87:$D$96,2),VLOOKUP($M355,得点換算表!$E$87:$F$96,2)),"")</f>
        <v/>
      </c>
      <c r="AN355" s="142" t="str">
        <f t="shared" si="27"/>
        <v/>
      </c>
      <c r="AO355" s="143" t="str">
        <f>IF(AND($AN355&lt;&gt;"",$AN355&gt;=8),VLOOKUP($AN355,得点換算表!$I$15:$J$19,2),"")</f>
        <v/>
      </c>
      <c r="AP355" s="105"/>
    </row>
    <row r="356" spans="1:42" x14ac:dyDescent="0.15">
      <c r="A356" s="11"/>
      <c r="B356" s="12"/>
      <c r="C356" s="13"/>
      <c r="D356" s="13"/>
      <c r="E356" s="14"/>
      <c r="F356" s="14"/>
      <c r="G356" s="14"/>
      <c r="H356" s="14"/>
      <c r="I356" s="15"/>
      <c r="J356" s="14"/>
      <c r="K356" s="13"/>
      <c r="L356" s="14"/>
      <c r="M356" s="14"/>
      <c r="N356" s="14"/>
      <c r="O356" s="14"/>
      <c r="P356" s="198"/>
      <c r="Q356" s="198"/>
      <c r="R356" s="198"/>
      <c r="S356" s="198"/>
      <c r="T356" s="198"/>
      <c r="U356" s="198"/>
      <c r="V356" s="198"/>
      <c r="W356" s="202">
        <f t="shared" si="25"/>
        <v>0</v>
      </c>
      <c r="X356" s="14"/>
      <c r="Y356" s="14"/>
      <c r="Z356" s="108"/>
      <c r="AA356" s="114"/>
      <c r="AB356" s="129"/>
      <c r="AC356" s="128"/>
      <c r="AD356" s="142" t="str">
        <f t="shared" si="26"/>
        <v/>
      </c>
      <c r="AE356" s="142" t="str">
        <f>IF($E356&lt;&gt;"",IF($AD356=1,VLOOKUP($E356,得点換算表!$C$5:$D$14,2),VLOOKUP($E356,得点換算表!$E$5:$F$14,2)),"")</f>
        <v/>
      </c>
      <c r="AF356" s="142" t="str">
        <f>IF($F356&lt;&gt;"",IF($AD356=1,VLOOKUP($F356,得点換算表!$C$15:$D$24,2),VLOOKUP($F356,得点換算表!$E$15:$F$24,2)),"")</f>
        <v/>
      </c>
      <c r="AG356" s="142" t="str">
        <f>IF($G356&lt;&gt;"",IF($AD356=1,VLOOKUP($G356,得点換算表!$C$25:$D$34,2),VLOOKUP($G356,得点換算表!$E$25:$F$34,2)),"")</f>
        <v/>
      </c>
      <c r="AH356" s="142" t="str">
        <f>IF($H356&lt;&gt;"",IF($AD356=1,VLOOKUP($H356,得点換算表!$C$35:$D$44,2),VLOOKUP($H356,得点換算表!$E$35:$F$44,2)),"")</f>
        <v/>
      </c>
      <c r="AI356" s="142" t="str">
        <f>IF($I356&lt;&gt;"",IF($AD356=1,VLOOKUP($I356,得点換算表!$C$45:$D$55,2),VLOOKUP($I356,得点換算表!$E$45:$F$55,2)),"")</f>
        <v/>
      </c>
      <c r="AJ356" s="142" t="str">
        <f>IF($J356&lt;&gt;"",IF($AD356=1,VLOOKUP($J356,得点換算表!$C$56:$D$65,2),VLOOKUP($J356,得点換算表!$E$56:$F$65,2)),"")</f>
        <v/>
      </c>
      <c r="AK356" s="142" t="str">
        <f>IF($K356&lt;&gt;"",IF($AD356=1,VLOOKUP($K356,得点換算表!$C$66:$D$76,2),VLOOKUP($K356,得点換算表!$E$66:$F$76,2)),"")</f>
        <v/>
      </c>
      <c r="AL356" s="142" t="str">
        <f>IF($L356&lt;&gt;"",IF($AD356=1,VLOOKUP($L356,得点換算表!$C$77:$D$86,2),VLOOKUP($L356,得点換算表!$E$77:$F$86,2)),"")</f>
        <v/>
      </c>
      <c r="AM356" s="142" t="str">
        <f>IF($M356&lt;&gt;"",IF($AD356=1,VLOOKUP($M356,得点換算表!$C$87:$D$96,2),VLOOKUP($M356,得点換算表!$E$87:$F$96,2)),"")</f>
        <v/>
      </c>
      <c r="AN356" s="142" t="str">
        <f t="shared" si="27"/>
        <v/>
      </c>
      <c r="AO356" s="143" t="str">
        <f>IF(AND($AN356&lt;&gt;"",$AN356&gt;=8),VLOOKUP($AN356,得点換算表!$I$15:$J$19,2),"")</f>
        <v/>
      </c>
      <c r="AP356" s="105"/>
    </row>
    <row r="357" spans="1:42" x14ac:dyDescent="0.15">
      <c r="A357" s="11"/>
      <c r="B357" s="12"/>
      <c r="C357" s="13"/>
      <c r="D357" s="13"/>
      <c r="E357" s="14"/>
      <c r="F357" s="14"/>
      <c r="G357" s="14"/>
      <c r="H357" s="14"/>
      <c r="I357" s="15"/>
      <c r="J357" s="14"/>
      <c r="K357" s="13"/>
      <c r="L357" s="14"/>
      <c r="M357" s="14"/>
      <c r="N357" s="14"/>
      <c r="O357" s="14"/>
      <c r="P357" s="198"/>
      <c r="Q357" s="198"/>
      <c r="R357" s="198"/>
      <c r="S357" s="198"/>
      <c r="T357" s="198"/>
      <c r="U357" s="198"/>
      <c r="V357" s="198"/>
      <c r="W357" s="202">
        <f t="shared" si="25"/>
        <v>0</v>
      </c>
      <c r="X357" s="14"/>
      <c r="Y357" s="14"/>
      <c r="Z357" s="108"/>
      <c r="AA357" s="114"/>
      <c r="AB357" s="129"/>
      <c r="AC357" s="128"/>
      <c r="AD357" s="142" t="str">
        <f t="shared" si="26"/>
        <v/>
      </c>
      <c r="AE357" s="142" t="str">
        <f>IF($E357&lt;&gt;"",IF($AD357=1,VLOOKUP($E357,得点換算表!$C$5:$D$14,2),VLOOKUP($E357,得点換算表!$E$5:$F$14,2)),"")</f>
        <v/>
      </c>
      <c r="AF357" s="142" t="str">
        <f>IF($F357&lt;&gt;"",IF($AD357=1,VLOOKUP($F357,得点換算表!$C$15:$D$24,2),VLOOKUP($F357,得点換算表!$E$15:$F$24,2)),"")</f>
        <v/>
      </c>
      <c r="AG357" s="142" t="str">
        <f>IF($G357&lt;&gt;"",IF($AD357=1,VLOOKUP($G357,得点換算表!$C$25:$D$34,2),VLOOKUP($G357,得点換算表!$E$25:$F$34,2)),"")</f>
        <v/>
      </c>
      <c r="AH357" s="142" t="str">
        <f>IF($H357&lt;&gt;"",IF($AD357=1,VLOOKUP($H357,得点換算表!$C$35:$D$44,2),VLOOKUP($H357,得点換算表!$E$35:$F$44,2)),"")</f>
        <v/>
      </c>
      <c r="AI357" s="142" t="str">
        <f>IF($I357&lt;&gt;"",IF($AD357=1,VLOOKUP($I357,得点換算表!$C$45:$D$55,2),VLOOKUP($I357,得点換算表!$E$45:$F$55,2)),"")</f>
        <v/>
      </c>
      <c r="AJ357" s="142" t="str">
        <f>IF($J357&lt;&gt;"",IF($AD357=1,VLOOKUP($J357,得点換算表!$C$56:$D$65,2),VLOOKUP($J357,得点換算表!$E$56:$F$65,2)),"")</f>
        <v/>
      </c>
      <c r="AK357" s="142" t="str">
        <f>IF($K357&lt;&gt;"",IF($AD357=1,VLOOKUP($K357,得点換算表!$C$66:$D$76,2),VLOOKUP($K357,得点換算表!$E$66:$F$76,2)),"")</f>
        <v/>
      </c>
      <c r="AL357" s="142" t="str">
        <f>IF($L357&lt;&gt;"",IF($AD357=1,VLOOKUP($L357,得点換算表!$C$77:$D$86,2),VLOOKUP($L357,得点換算表!$E$77:$F$86,2)),"")</f>
        <v/>
      </c>
      <c r="AM357" s="142" t="str">
        <f>IF($M357&lt;&gt;"",IF($AD357=1,VLOOKUP($M357,得点換算表!$C$87:$D$96,2),VLOOKUP($M357,得点換算表!$E$87:$F$96,2)),"")</f>
        <v/>
      </c>
      <c r="AN357" s="142" t="str">
        <f t="shared" si="27"/>
        <v/>
      </c>
      <c r="AO357" s="143" t="str">
        <f>IF(AND($AN357&lt;&gt;"",$AN357&gt;=8),VLOOKUP($AN357,得点換算表!$I$15:$J$19,2),"")</f>
        <v/>
      </c>
      <c r="AP357" s="105"/>
    </row>
    <row r="358" spans="1:42" x14ac:dyDescent="0.15">
      <c r="A358" s="11"/>
      <c r="B358" s="12"/>
      <c r="C358" s="13"/>
      <c r="D358" s="13"/>
      <c r="E358" s="14"/>
      <c r="F358" s="14"/>
      <c r="G358" s="14"/>
      <c r="H358" s="14"/>
      <c r="I358" s="15"/>
      <c r="J358" s="14"/>
      <c r="K358" s="13"/>
      <c r="L358" s="14"/>
      <c r="M358" s="14"/>
      <c r="N358" s="14"/>
      <c r="O358" s="14"/>
      <c r="P358" s="198"/>
      <c r="Q358" s="198"/>
      <c r="R358" s="198"/>
      <c r="S358" s="198"/>
      <c r="T358" s="198"/>
      <c r="U358" s="198"/>
      <c r="V358" s="198"/>
      <c r="W358" s="202">
        <f t="shared" si="25"/>
        <v>0</v>
      </c>
      <c r="X358" s="14"/>
      <c r="Y358" s="14"/>
      <c r="Z358" s="108"/>
      <c r="AA358" s="114"/>
      <c r="AB358" s="129"/>
      <c r="AC358" s="128"/>
      <c r="AD358" s="142" t="str">
        <f t="shared" si="26"/>
        <v/>
      </c>
      <c r="AE358" s="142" t="str">
        <f>IF($E358&lt;&gt;"",IF($AD358=1,VLOOKUP($E358,得点換算表!$C$5:$D$14,2),VLOOKUP($E358,得点換算表!$E$5:$F$14,2)),"")</f>
        <v/>
      </c>
      <c r="AF358" s="142" t="str">
        <f>IF($F358&lt;&gt;"",IF($AD358=1,VLOOKUP($F358,得点換算表!$C$15:$D$24,2),VLOOKUP($F358,得点換算表!$E$15:$F$24,2)),"")</f>
        <v/>
      </c>
      <c r="AG358" s="142" t="str">
        <f>IF($G358&lt;&gt;"",IF($AD358=1,VLOOKUP($G358,得点換算表!$C$25:$D$34,2),VLOOKUP($G358,得点換算表!$E$25:$F$34,2)),"")</f>
        <v/>
      </c>
      <c r="AH358" s="142" t="str">
        <f>IF($H358&lt;&gt;"",IF($AD358=1,VLOOKUP($H358,得点換算表!$C$35:$D$44,2),VLOOKUP($H358,得点換算表!$E$35:$F$44,2)),"")</f>
        <v/>
      </c>
      <c r="AI358" s="142" t="str">
        <f>IF($I358&lt;&gt;"",IF($AD358=1,VLOOKUP($I358,得点換算表!$C$45:$D$55,2),VLOOKUP($I358,得点換算表!$E$45:$F$55,2)),"")</f>
        <v/>
      </c>
      <c r="AJ358" s="142" t="str">
        <f>IF($J358&lt;&gt;"",IF($AD358=1,VLOOKUP($J358,得点換算表!$C$56:$D$65,2),VLOOKUP($J358,得点換算表!$E$56:$F$65,2)),"")</f>
        <v/>
      </c>
      <c r="AK358" s="142" t="str">
        <f>IF($K358&lt;&gt;"",IF($AD358=1,VLOOKUP($K358,得点換算表!$C$66:$D$76,2),VLOOKUP($K358,得点換算表!$E$66:$F$76,2)),"")</f>
        <v/>
      </c>
      <c r="AL358" s="142" t="str">
        <f>IF($L358&lt;&gt;"",IF($AD358=1,VLOOKUP($L358,得点換算表!$C$77:$D$86,2),VLOOKUP($L358,得点換算表!$E$77:$F$86,2)),"")</f>
        <v/>
      </c>
      <c r="AM358" s="142" t="str">
        <f>IF($M358&lt;&gt;"",IF($AD358=1,VLOOKUP($M358,得点換算表!$C$87:$D$96,2),VLOOKUP($M358,得点換算表!$E$87:$F$96,2)),"")</f>
        <v/>
      </c>
      <c r="AN358" s="142" t="str">
        <f t="shared" si="27"/>
        <v/>
      </c>
      <c r="AO358" s="143" t="str">
        <f>IF(AND($AN358&lt;&gt;"",$AN358&gt;=8),VLOOKUP($AN358,得点換算表!$I$15:$J$19,2),"")</f>
        <v/>
      </c>
      <c r="AP358" s="105"/>
    </row>
    <row r="359" spans="1:42" x14ac:dyDescent="0.15">
      <c r="A359" s="11"/>
      <c r="B359" s="12"/>
      <c r="C359" s="13"/>
      <c r="D359" s="13"/>
      <c r="E359" s="14"/>
      <c r="F359" s="14"/>
      <c r="G359" s="14"/>
      <c r="H359" s="14"/>
      <c r="I359" s="15"/>
      <c r="J359" s="14"/>
      <c r="K359" s="13"/>
      <c r="L359" s="14"/>
      <c r="M359" s="14"/>
      <c r="N359" s="14"/>
      <c r="O359" s="14"/>
      <c r="P359" s="198"/>
      <c r="Q359" s="198"/>
      <c r="R359" s="198"/>
      <c r="S359" s="198"/>
      <c r="T359" s="198"/>
      <c r="U359" s="198"/>
      <c r="V359" s="198"/>
      <c r="W359" s="202">
        <f t="shared" si="25"/>
        <v>0</v>
      </c>
      <c r="X359" s="14"/>
      <c r="Y359" s="14"/>
      <c r="Z359" s="108"/>
      <c r="AA359" s="114"/>
      <c r="AB359" s="129"/>
      <c r="AC359" s="128"/>
      <c r="AD359" s="142" t="str">
        <f t="shared" si="26"/>
        <v/>
      </c>
      <c r="AE359" s="142" t="str">
        <f>IF($E359&lt;&gt;"",IF($AD359=1,VLOOKUP($E359,得点換算表!$C$5:$D$14,2),VLOOKUP($E359,得点換算表!$E$5:$F$14,2)),"")</f>
        <v/>
      </c>
      <c r="AF359" s="142" t="str">
        <f>IF($F359&lt;&gt;"",IF($AD359=1,VLOOKUP($F359,得点換算表!$C$15:$D$24,2),VLOOKUP($F359,得点換算表!$E$15:$F$24,2)),"")</f>
        <v/>
      </c>
      <c r="AG359" s="142" t="str">
        <f>IF($G359&lt;&gt;"",IF($AD359=1,VLOOKUP($G359,得点換算表!$C$25:$D$34,2),VLOOKUP($G359,得点換算表!$E$25:$F$34,2)),"")</f>
        <v/>
      </c>
      <c r="AH359" s="142" t="str">
        <f>IF($H359&lt;&gt;"",IF($AD359=1,VLOOKUP($H359,得点換算表!$C$35:$D$44,2),VLOOKUP($H359,得点換算表!$E$35:$F$44,2)),"")</f>
        <v/>
      </c>
      <c r="AI359" s="142" t="str">
        <f>IF($I359&lt;&gt;"",IF($AD359=1,VLOOKUP($I359,得点換算表!$C$45:$D$55,2),VLOOKUP($I359,得点換算表!$E$45:$F$55,2)),"")</f>
        <v/>
      </c>
      <c r="AJ359" s="142" t="str">
        <f>IF($J359&lt;&gt;"",IF($AD359=1,VLOOKUP($J359,得点換算表!$C$56:$D$65,2),VLOOKUP($J359,得点換算表!$E$56:$F$65,2)),"")</f>
        <v/>
      </c>
      <c r="AK359" s="142" t="str">
        <f>IF($K359&lt;&gt;"",IF($AD359=1,VLOOKUP($K359,得点換算表!$C$66:$D$76,2),VLOOKUP($K359,得点換算表!$E$66:$F$76,2)),"")</f>
        <v/>
      </c>
      <c r="AL359" s="142" t="str">
        <f>IF($L359&lt;&gt;"",IF($AD359=1,VLOOKUP($L359,得点換算表!$C$77:$D$86,2),VLOOKUP($L359,得点換算表!$E$77:$F$86,2)),"")</f>
        <v/>
      </c>
      <c r="AM359" s="142" t="str">
        <f>IF($M359&lt;&gt;"",IF($AD359=1,VLOOKUP($M359,得点換算表!$C$87:$D$96,2),VLOOKUP($M359,得点換算表!$E$87:$F$96,2)),"")</f>
        <v/>
      </c>
      <c r="AN359" s="142" t="str">
        <f t="shared" si="27"/>
        <v/>
      </c>
      <c r="AO359" s="143" t="str">
        <f>IF(AND($AN359&lt;&gt;"",$AN359&gt;=8),VLOOKUP($AN359,得点換算表!$I$15:$J$19,2),"")</f>
        <v/>
      </c>
      <c r="AP359" s="105"/>
    </row>
    <row r="360" spans="1:42" x14ac:dyDescent="0.15">
      <c r="A360" s="11"/>
      <c r="B360" s="12"/>
      <c r="C360" s="13"/>
      <c r="D360" s="13"/>
      <c r="E360" s="14"/>
      <c r="F360" s="14"/>
      <c r="G360" s="14"/>
      <c r="H360" s="14"/>
      <c r="I360" s="15"/>
      <c r="J360" s="14"/>
      <c r="K360" s="13"/>
      <c r="L360" s="14"/>
      <c r="M360" s="14"/>
      <c r="N360" s="14"/>
      <c r="O360" s="14"/>
      <c r="P360" s="198"/>
      <c r="Q360" s="198"/>
      <c r="R360" s="198"/>
      <c r="S360" s="198"/>
      <c r="T360" s="198"/>
      <c r="U360" s="198"/>
      <c r="V360" s="198"/>
      <c r="W360" s="202">
        <f t="shared" si="25"/>
        <v>0</v>
      </c>
      <c r="X360" s="14"/>
      <c r="Y360" s="14"/>
      <c r="Z360" s="108"/>
      <c r="AA360" s="114"/>
      <c r="AB360" s="129"/>
      <c r="AC360" s="128"/>
      <c r="AD360" s="142" t="str">
        <f t="shared" si="26"/>
        <v/>
      </c>
      <c r="AE360" s="142" t="str">
        <f>IF($E360&lt;&gt;"",IF($AD360=1,VLOOKUP($E360,得点換算表!$C$5:$D$14,2),VLOOKUP($E360,得点換算表!$E$5:$F$14,2)),"")</f>
        <v/>
      </c>
      <c r="AF360" s="142" t="str">
        <f>IF($F360&lt;&gt;"",IF($AD360=1,VLOOKUP($F360,得点換算表!$C$15:$D$24,2),VLOOKUP($F360,得点換算表!$E$15:$F$24,2)),"")</f>
        <v/>
      </c>
      <c r="AG360" s="142" t="str">
        <f>IF($G360&lt;&gt;"",IF($AD360=1,VLOOKUP($G360,得点換算表!$C$25:$D$34,2),VLOOKUP($G360,得点換算表!$E$25:$F$34,2)),"")</f>
        <v/>
      </c>
      <c r="AH360" s="142" t="str">
        <f>IF($H360&lt;&gt;"",IF($AD360=1,VLOOKUP($H360,得点換算表!$C$35:$D$44,2),VLOOKUP($H360,得点換算表!$E$35:$F$44,2)),"")</f>
        <v/>
      </c>
      <c r="AI360" s="142" t="str">
        <f>IF($I360&lt;&gt;"",IF($AD360=1,VLOOKUP($I360,得点換算表!$C$45:$D$55,2),VLOOKUP($I360,得点換算表!$E$45:$F$55,2)),"")</f>
        <v/>
      </c>
      <c r="AJ360" s="142" t="str">
        <f>IF($J360&lt;&gt;"",IF($AD360=1,VLOOKUP($J360,得点換算表!$C$56:$D$65,2),VLOOKUP($J360,得点換算表!$E$56:$F$65,2)),"")</f>
        <v/>
      </c>
      <c r="AK360" s="142" t="str">
        <f>IF($K360&lt;&gt;"",IF($AD360=1,VLOOKUP($K360,得点換算表!$C$66:$D$76,2),VLOOKUP($K360,得点換算表!$E$66:$F$76,2)),"")</f>
        <v/>
      </c>
      <c r="AL360" s="142" t="str">
        <f>IF($L360&lt;&gt;"",IF($AD360=1,VLOOKUP($L360,得点換算表!$C$77:$D$86,2),VLOOKUP($L360,得点換算表!$E$77:$F$86,2)),"")</f>
        <v/>
      </c>
      <c r="AM360" s="142" t="str">
        <f>IF($M360&lt;&gt;"",IF($AD360=1,VLOOKUP($M360,得点換算表!$C$87:$D$96,2),VLOOKUP($M360,得点換算表!$E$87:$F$96,2)),"")</f>
        <v/>
      </c>
      <c r="AN360" s="142" t="str">
        <f t="shared" si="27"/>
        <v/>
      </c>
      <c r="AO360" s="143" t="str">
        <f>IF(AND($AN360&lt;&gt;"",$AN360&gt;=8),VLOOKUP($AN360,得点換算表!$I$15:$J$19,2),"")</f>
        <v/>
      </c>
      <c r="AP360" s="105"/>
    </row>
    <row r="361" spans="1:42" x14ac:dyDescent="0.15">
      <c r="A361" s="11"/>
      <c r="B361" s="12"/>
      <c r="C361" s="13"/>
      <c r="D361" s="13"/>
      <c r="E361" s="14"/>
      <c r="F361" s="14"/>
      <c r="G361" s="14"/>
      <c r="H361" s="14"/>
      <c r="I361" s="15"/>
      <c r="J361" s="14"/>
      <c r="K361" s="13"/>
      <c r="L361" s="14"/>
      <c r="M361" s="14"/>
      <c r="N361" s="14"/>
      <c r="O361" s="14"/>
      <c r="P361" s="198"/>
      <c r="Q361" s="198"/>
      <c r="R361" s="198"/>
      <c r="S361" s="198"/>
      <c r="T361" s="198"/>
      <c r="U361" s="198"/>
      <c r="V361" s="198"/>
      <c r="W361" s="202">
        <f t="shared" si="25"/>
        <v>0</v>
      </c>
      <c r="X361" s="14"/>
      <c r="Y361" s="14"/>
      <c r="Z361" s="108"/>
      <c r="AA361" s="114"/>
      <c r="AB361" s="129"/>
      <c r="AC361" s="128"/>
      <c r="AD361" s="142" t="str">
        <f t="shared" si="26"/>
        <v/>
      </c>
      <c r="AE361" s="142" t="str">
        <f>IF($E361&lt;&gt;"",IF($AD361=1,VLOOKUP($E361,得点換算表!$C$5:$D$14,2),VLOOKUP($E361,得点換算表!$E$5:$F$14,2)),"")</f>
        <v/>
      </c>
      <c r="AF361" s="142" t="str">
        <f>IF($F361&lt;&gt;"",IF($AD361=1,VLOOKUP($F361,得点換算表!$C$15:$D$24,2),VLOOKUP($F361,得点換算表!$E$15:$F$24,2)),"")</f>
        <v/>
      </c>
      <c r="AG361" s="142" t="str">
        <f>IF($G361&lt;&gt;"",IF($AD361=1,VLOOKUP($G361,得点換算表!$C$25:$D$34,2),VLOOKUP($G361,得点換算表!$E$25:$F$34,2)),"")</f>
        <v/>
      </c>
      <c r="AH361" s="142" t="str">
        <f>IF($H361&lt;&gt;"",IF($AD361=1,VLOOKUP($H361,得点換算表!$C$35:$D$44,2),VLOOKUP($H361,得点換算表!$E$35:$F$44,2)),"")</f>
        <v/>
      </c>
      <c r="AI361" s="142" t="str">
        <f>IF($I361&lt;&gt;"",IF($AD361=1,VLOOKUP($I361,得点換算表!$C$45:$D$55,2),VLOOKUP($I361,得点換算表!$E$45:$F$55,2)),"")</f>
        <v/>
      </c>
      <c r="AJ361" s="142" t="str">
        <f>IF($J361&lt;&gt;"",IF($AD361=1,VLOOKUP($J361,得点換算表!$C$56:$D$65,2),VLOOKUP($J361,得点換算表!$E$56:$F$65,2)),"")</f>
        <v/>
      </c>
      <c r="AK361" s="142" t="str">
        <f>IF($K361&lt;&gt;"",IF($AD361=1,VLOOKUP($K361,得点換算表!$C$66:$D$76,2),VLOOKUP($K361,得点換算表!$E$66:$F$76,2)),"")</f>
        <v/>
      </c>
      <c r="AL361" s="142" t="str">
        <f>IF($L361&lt;&gt;"",IF($AD361=1,VLOOKUP($L361,得点換算表!$C$77:$D$86,2),VLOOKUP($L361,得点換算表!$E$77:$F$86,2)),"")</f>
        <v/>
      </c>
      <c r="AM361" s="142" t="str">
        <f>IF($M361&lt;&gt;"",IF($AD361=1,VLOOKUP($M361,得点換算表!$C$87:$D$96,2),VLOOKUP($M361,得点換算表!$E$87:$F$96,2)),"")</f>
        <v/>
      </c>
      <c r="AN361" s="142" t="str">
        <f t="shared" si="27"/>
        <v/>
      </c>
      <c r="AO361" s="143" t="str">
        <f>IF(AND($AN361&lt;&gt;"",$AN361&gt;=8),VLOOKUP($AN361,得点換算表!$I$15:$J$19,2),"")</f>
        <v/>
      </c>
      <c r="AP361" s="105"/>
    </row>
    <row r="362" spans="1:42" x14ac:dyDescent="0.15">
      <c r="A362" s="11"/>
      <c r="B362" s="12"/>
      <c r="C362" s="13"/>
      <c r="D362" s="13"/>
      <c r="E362" s="14"/>
      <c r="F362" s="14"/>
      <c r="G362" s="14"/>
      <c r="H362" s="14"/>
      <c r="I362" s="15"/>
      <c r="J362" s="14"/>
      <c r="K362" s="13"/>
      <c r="L362" s="14"/>
      <c r="M362" s="14"/>
      <c r="N362" s="14"/>
      <c r="O362" s="14"/>
      <c r="P362" s="198"/>
      <c r="Q362" s="198"/>
      <c r="R362" s="198"/>
      <c r="S362" s="198"/>
      <c r="T362" s="198"/>
      <c r="U362" s="198"/>
      <c r="V362" s="198"/>
      <c r="W362" s="202">
        <f t="shared" si="25"/>
        <v>0</v>
      </c>
      <c r="X362" s="14"/>
      <c r="Y362" s="14"/>
      <c r="Z362" s="108"/>
      <c r="AA362" s="114"/>
      <c r="AB362" s="129"/>
      <c r="AC362" s="128"/>
      <c r="AD362" s="142" t="str">
        <f t="shared" si="26"/>
        <v/>
      </c>
      <c r="AE362" s="142" t="str">
        <f>IF($E362&lt;&gt;"",IF($AD362=1,VLOOKUP($E362,得点換算表!$C$5:$D$14,2),VLOOKUP($E362,得点換算表!$E$5:$F$14,2)),"")</f>
        <v/>
      </c>
      <c r="AF362" s="142" t="str">
        <f>IF($F362&lt;&gt;"",IF($AD362=1,VLOOKUP($F362,得点換算表!$C$15:$D$24,2),VLOOKUP($F362,得点換算表!$E$15:$F$24,2)),"")</f>
        <v/>
      </c>
      <c r="AG362" s="142" t="str">
        <f>IF($G362&lt;&gt;"",IF($AD362=1,VLOOKUP($G362,得点換算表!$C$25:$D$34,2),VLOOKUP($G362,得点換算表!$E$25:$F$34,2)),"")</f>
        <v/>
      </c>
      <c r="AH362" s="142" t="str">
        <f>IF($H362&lt;&gt;"",IF($AD362=1,VLOOKUP($H362,得点換算表!$C$35:$D$44,2),VLOOKUP($H362,得点換算表!$E$35:$F$44,2)),"")</f>
        <v/>
      </c>
      <c r="AI362" s="142" t="str">
        <f>IF($I362&lt;&gt;"",IF($AD362=1,VLOOKUP($I362,得点換算表!$C$45:$D$55,2),VLOOKUP($I362,得点換算表!$E$45:$F$55,2)),"")</f>
        <v/>
      </c>
      <c r="AJ362" s="142" t="str">
        <f>IF($J362&lt;&gt;"",IF($AD362=1,VLOOKUP($J362,得点換算表!$C$56:$D$65,2),VLOOKUP($J362,得点換算表!$E$56:$F$65,2)),"")</f>
        <v/>
      </c>
      <c r="AK362" s="142" t="str">
        <f>IF($K362&lt;&gt;"",IF($AD362=1,VLOOKUP($K362,得点換算表!$C$66:$D$76,2),VLOOKUP($K362,得点換算表!$E$66:$F$76,2)),"")</f>
        <v/>
      </c>
      <c r="AL362" s="142" t="str">
        <f>IF($L362&lt;&gt;"",IF($AD362=1,VLOOKUP($L362,得点換算表!$C$77:$D$86,2),VLOOKUP($L362,得点換算表!$E$77:$F$86,2)),"")</f>
        <v/>
      </c>
      <c r="AM362" s="142" t="str">
        <f>IF($M362&lt;&gt;"",IF($AD362=1,VLOOKUP($M362,得点換算表!$C$87:$D$96,2),VLOOKUP($M362,得点換算表!$E$87:$F$96,2)),"")</f>
        <v/>
      </c>
      <c r="AN362" s="142" t="str">
        <f t="shared" si="27"/>
        <v/>
      </c>
      <c r="AO362" s="143" t="str">
        <f>IF(AND($AN362&lt;&gt;"",$AN362&gt;=8),VLOOKUP($AN362,得点換算表!$I$15:$J$19,2),"")</f>
        <v/>
      </c>
      <c r="AP362" s="105"/>
    </row>
    <row r="363" spans="1:42" x14ac:dyDescent="0.15">
      <c r="A363" s="11"/>
      <c r="B363" s="12"/>
      <c r="C363" s="13"/>
      <c r="D363" s="13"/>
      <c r="E363" s="14"/>
      <c r="F363" s="14"/>
      <c r="G363" s="14"/>
      <c r="H363" s="14"/>
      <c r="I363" s="15"/>
      <c r="J363" s="14"/>
      <c r="K363" s="13"/>
      <c r="L363" s="14"/>
      <c r="M363" s="14"/>
      <c r="N363" s="14"/>
      <c r="O363" s="14"/>
      <c r="P363" s="198"/>
      <c r="Q363" s="198"/>
      <c r="R363" s="198"/>
      <c r="S363" s="198"/>
      <c r="T363" s="198"/>
      <c r="U363" s="198"/>
      <c r="V363" s="198"/>
      <c r="W363" s="202">
        <f t="shared" si="25"/>
        <v>0</v>
      </c>
      <c r="X363" s="14"/>
      <c r="Y363" s="14"/>
      <c r="Z363" s="108"/>
      <c r="AA363" s="114"/>
      <c r="AB363" s="129"/>
      <c r="AC363" s="128"/>
      <c r="AD363" s="142" t="str">
        <f t="shared" si="26"/>
        <v/>
      </c>
      <c r="AE363" s="142" t="str">
        <f>IF($E363&lt;&gt;"",IF($AD363=1,VLOOKUP($E363,得点換算表!$C$5:$D$14,2),VLOOKUP($E363,得点換算表!$E$5:$F$14,2)),"")</f>
        <v/>
      </c>
      <c r="AF363" s="142" t="str">
        <f>IF($F363&lt;&gt;"",IF($AD363=1,VLOOKUP($F363,得点換算表!$C$15:$D$24,2),VLOOKUP($F363,得点換算表!$E$15:$F$24,2)),"")</f>
        <v/>
      </c>
      <c r="AG363" s="142" t="str">
        <f>IF($G363&lt;&gt;"",IF($AD363=1,VLOOKUP($G363,得点換算表!$C$25:$D$34,2),VLOOKUP($G363,得点換算表!$E$25:$F$34,2)),"")</f>
        <v/>
      </c>
      <c r="AH363" s="142" t="str">
        <f>IF($H363&lt;&gt;"",IF($AD363=1,VLOOKUP($H363,得点換算表!$C$35:$D$44,2),VLOOKUP($H363,得点換算表!$E$35:$F$44,2)),"")</f>
        <v/>
      </c>
      <c r="AI363" s="142" t="str">
        <f>IF($I363&lt;&gt;"",IF($AD363=1,VLOOKUP($I363,得点換算表!$C$45:$D$55,2),VLOOKUP($I363,得点換算表!$E$45:$F$55,2)),"")</f>
        <v/>
      </c>
      <c r="AJ363" s="142" t="str">
        <f>IF($J363&lt;&gt;"",IF($AD363=1,VLOOKUP($J363,得点換算表!$C$56:$D$65,2),VLOOKUP($J363,得点換算表!$E$56:$F$65,2)),"")</f>
        <v/>
      </c>
      <c r="AK363" s="142" t="str">
        <f>IF($K363&lt;&gt;"",IF($AD363=1,VLOOKUP($K363,得点換算表!$C$66:$D$76,2),VLOOKUP($K363,得点換算表!$E$66:$F$76,2)),"")</f>
        <v/>
      </c>
      <c r="AL363" s="142" t="str">
        <f>IF($L363&lt;&gt;"",IF($AD363=1,VLOOKUP($L363,得点換算表!$C$77:$D$86,2),VLOOKUP($L363,得点換算表!$E$77:$F$86,2)),"")</f>
        <v/>
      </c>
      <c r="AM363" s="142" t="str">
        <f>IF($M363&lt;&gt;"",IF($AD363=1,VLOOKUP($M363,得点換算表!$C$87:$D$96,2),VLOOKUP($M363,得点換算表!$E$87:$F$96,2)),"")</f>
        <v/>
      </c>
      <c r="AN363" s="142" t="str">
        <f t="shared" si="27"/>
        <v/>
      </c>
      <c r="AO363" s="143" t="str">
        <f>IF(AND($AN363&lt;&gt;"",$AN363&gt;=8),VLOOKUP($AN363,得点換算表!$I$15:$J$19,2),"")</f>
        <v/>
      </c>
      <c r="AP363" s="105"/>
    </row>
    <row r="364" spans="1:42" x14ac:dyDescent="0.15">
      <c r="A364" s="11"/>
      <c r="B364" s="12"/>
      <c r="C364" s="13"/>
      <c r="D364" s="13"/>
      <c r="E364" s="14"/>
      <c r="F364" s="14"/>
      <c r="G364" s="14"/>
      <c r="H364" s="14"/>
      <c r="I364" s="15"/>
      <c r="J364" s="14"/>
      <c r="K364" s="13"/>
      <c r="L364" s="14"/>
      <c r="M364" s="14"/>
      <c r="N364" s="14"/>
      <c r="O364" s="14"/>
      <c r="P364" s="198"/>
      <c r="Q364" s="198"/>
      <c r="R364" s="198"/>
      <c r="S364" s="198"/>
      <c r="T364" s="198"/>
      <c r="U364" s="198"/>
      <c r="V364" s="198"/>
      <c r="W364" s="202">
        <f t="shared" si="25"/>
        <v>0</v>
      </c>
      <c r="X364" s="14"/>
      <c r="Y364" s="14"/>
      <c r="Z364" s="108"/>
      <c r="AA364" s="114"/>
      <c r="AB364" s="129"/>
      <c r="AC364" s="128"/>
      <c r="AD364" s="142" t="str">
        <f t="shared" si="26"/>
        <v/>
      </c>
      <c r="AE364" s="142" t="str">
        <f>IF($E364&lt;&gt;"",IF($AD364=1,VLOOKUP($E364,得点換算表!$C$5:$D$14,2),VLOOKUP($E364,得点換算表!$E$5:$F$14,2)),"")</f>
        <v/>
      </c>
      <c r="AF364" s="142" t="str">
        <f>IF($F364&lt;&gt;"",IF($AD364=1,VLOOKUP($F364,得点換算表!$C$15:$D$24,2),VLOOKUP($F364,得点換算表!$E$15:$F$24,2)),"")</f>
        <v/>
      </c>
      <c r="AG364" s="142" t="str">
        <f>IF($G364&lt;&gt;"",IF($AD364=1,VLOOKUP($G364,得点換算表!$C$25:$D$34,2),VLOOKUP($G364,得点換算表!$E$25:$F$34,2)),"")</f>
        <v/>
      </c>
      <c r="AH364" s="142" t="str">
        <f>IF($H364&lt;&gt;"",IF($AD364=1,VLOOKUP($H364,得点換算表!$C$35:$D$44,2),VLOOKUP($H364,得点換算表!$E$35:$F$44,2)),"")</f>
        <v/>
      </c>
      <c r="AI364" s="142" t="str">
        <f>IF($I364&lt;&gt;"",IF($AD364=1,VLOOKUP($I364,得点換算表!$C$45:$D$55,2),VLOOKUP($I364,得点換算表!$E$45:$F$55,2)),"")</f>
        <v/>
      </c>
      <c r="AJ364" s="142" t="str">
        <f>IF($J364&lt;&gt;"",IF($AD364=1,VLOOKUP($J364,得点換算表!$C$56:$D$65,2),VLOOKUP($J364,得点換算表!$E$56:$F$65,2)),"")</f>
        <v/>
      </c>
      <c r="AK364" s="142" t="str">
        <f>IF($K364&lt;&gt;"",IF($AD364=1,VLOOKUP($K364,得点換算表!$C$66:$D$76,2),VLOOKUP($K364,得点換算表!$E$66:$F$76,2)),"")</f>
        <v/>
      </c>
      <c r="AL364" s="142" t="str">
        <f>IF($L364&lt;&gt;"",IF($AD364=1,VLOOKUP($L364,得点換算表!$C$77:$D$86,2),VLOOKUP($L364,得点換算表!$E$77:$F$86,2)),"")</f>
        <v/>
      </c>
      <c r="AM364" s="142" t="str">
        <f>IF($M364&lt;&gt;"",IF($AD364=1,VLOOKUP($M364,得点換算表!$C$87:$D$96,2),VLOOKUP($M364,得点換算表!$E$87:$F$96,2)),"")</f>
        <v/>
      </c>
      <c r="AN364" s="142" t="str">
        <f t="shared" si="27"/>
        <v/>
      </c>
      <c r="AO364" s="143" t="str">
        <f>IF(AND($AN364&lt;&gt;"",$AN364&gt;=8),VLOOKUP($AN364,得点換算表!$I$15:$J$19,2),"")</f>
        <v/>
      </c>
      <c r="AP364" s="105"/>
    </row>
    <row r="365" spans="1:42" x14ac:dyDescent="0.15">
      <c r="A365" s="11"/>
      <c r="B365" s="12"/>
      <c r="C365" s="13"/>
      <c r="D365" s="13"/>
      <c r="E365" s="14"/>
      <c r="F365" s="14"/>
      <c r="G365" s="14"/>
      <c r="H365" s="14"/>
      <c r="I365" s="15"/>
      <c r="J365" s="14"/>
      <c r="K365" s="13"/>
      <c r="L365" s="14"/>
      <c r="M365" s="14"/>
      <c r="N365" s="14"/>
      <c r="O365" s="14"/>
      <c r="P365" s="198"/>
      <c r="Q365" s="198"/>
      <c r="R365" s="198"/>
      <c r="S365" s="198"/>
      <c r="T365" s="198"/>
      <c r="U365" s="198"/>
      <c r="V365" s="198"/>
      <c r="W365" s="202">
        <f t="shared" si="25"/>
        <v>0</v>
      </c>
      <c r="X365" s="14"/>
      <c r="Y365" s="14"/>
      <c r="Z365" s="108"/>
      <c r="AA365" s="114"/>
      <c r="AB365" s="129"/>
      <c r="AC365" s="128"/>
      <c r="AD365" s="142" t="str">
        <f t="shared" si="26"/>
        <v/>
      </c>
      <c r="AE365" s="142" t="str">
        <f>IF($E365&lt;&gt;"",IF($AD365=1,VLOOKUP($E365,得点換算表!$C$5:$D$14,2),VLOOKUP($E365,得点換算表!$E$5:$F$14,2)),"")</f>
        <v/>
      </c>
      <c r="AF365" s="142" t="str">
        <f>IF($F365&lt;&gt;"",IF($AD365=1,VLOOKUP($F365,得点換算表!$C$15:$D$24,2),VLOOKUP($F365,得点換算表!$E$15:$F$24,2)),"")</f>
        <v/>
      </c>
      <c r="AG365" s="142" t="str">
        <f>IF($G365&lt;&gt;"",IF($AD365=1,VLOOKUP($G365,得点換算表!$C$25:$D$34,2),VLOOKUP($G365,得点換算表!$E$25:$F$34,2)),"")</f>
        <v/>
      </c>
      <c r="AH365" s="142" t="str">
        <f>IF($H365&lt;&gt;"",IF($AD365=1,VLOOKUP($H365,得点換算表!$C$35:$D$44,2),VLOOKUP($H365,得点換算表!$E$35:$F$44,2)),"")</f>
        <v/>
      </c>
      <c r="AI365" s="142" t="str">
        <f>IF($I365&lt;&gt;"",IF($AD365=1,VLOOKUP($I365,得点換算表!$C$45:$D$55,2),VLOOKUP($I365,得点換算表!$E$45:$F$55,2)),"")</f>
        <v/>
      </c>
      <c r="AJ365" s="142" t="str">
        <f>IF($J365&lt;&gt;"",IF($AD365=1,VLOOKUP($J365,得点換算表!$C$56:$D$65,2),VLOOKUP($J365,得点換算表!$E$56:$F$65,2)),"")</f>
        <v/>
      </c>
      <c r="AK365" s="142" t="str">
        <f>IF($K365&lt;&gt;"",IF($AD365=1,VLOOKUP($K365,得点換算表!$C$66:$D$76,2),VLOOKUP($K365,得点換算表!$E$66:$F$76,2)),"")</f>
        <v/>
      </c>
      <c r="AL365" s="142" t="str">
        <f>IF($L365&lt;&gt;"",IF($AD365=1,VLOOKUP($L365,得点換算表!$C$77:$D$86,2),VLOOKUP($L365,得点換算表!$E$77:$F$86,2)),"")</f>
        <v/>
      </c>
      <c r="AM365" s="142" t="str">
        <f>IF($M365&lt;&gt;"",IF($AD365=1,VLOOKUP($M365,得点換算表!$C$87:$D$96,2),VLOOKUP($M365,得点換算表!$E$87:$F$96,2)),"")</f>
        <v/>
      </c>
      <c r="AN365" s="142" t="str">
        <f t="shared" si="27"/>
        <v/>
      </c>
      <c r="AO365" s="143" t="str">
        <f>IF(AND($AN365&lt;&gt;"",$AN365&gt;=8),VLOOKUP($AN365,得点換算表!$I$15:$J$19,2),"")</f>
        <v/>
      </c>
      <c r="AP365" s="105"/>
    </row>
    <row r="366" spans="1:42" x14ac:dyDescent="0.15">
      <c r="A366" s="11"/>
      <c r="B366" s="12"/>
      <c r="C366" s="13"/>
      <c r="D366" s="13"/>
      <c r="E366" s="14"/>
      <c r="F366" s="14"/>
      <c r="G366" s="14"/>
      <c r="H366" s="14"/>
      <c r="I366" s="15"/>
      <c r="J366" s="14"/>
      <c r="K366" s="13"/>
      <c r="L366" s="14"/>
      <c r="M366" s="14"/>
      <c r="N366" s="14"/>
      <c r="O366" s="14"/>
      <c r="P366" s="198"/>
      <c r="Q366" s="198"/>
      <c r="R366" s="198"/>
      <c r="S366" s="198"/>
      <c r="T366" s="198"/>
      <c r="U366" s="198"/>
      <c r="V366" s="198"/>
      <c r="W366" s="202">
        <f t="shared" si="25"/>
        <v>0</v>
      </c>
      <c r="X366" s="14"/>
      <c r="Y366" s="14"/>
      <c r="Z366" s="108"/>
      <c r="AA366" s="114"/>
      <c r="AB366" s="129"/>
      <c r="AC366" s="128"/>
      <c r="AD366" s="142" t="str">
        <f t="shared" si="26"/>
        <v/>
      </c>
      <c r="AE366" s="142" t="str">
        <f>IF($E366&lt;&gt;"",IF($AD366=1,VLOOKUP($E366,得点換算表!$C$5:$D$14,2),VLOOKUP($E366,得点換算表!$E$5:$F$14,2)),"")</f>
        <v/>
      </c>
      <c r="AF366" s="142" t="str">
        <f>IF($F366&lt;&gt;"",IF($AD366=1,VLOOKUP($F366,得点換算表!$C$15:$D$24,2),VLOOKUP($F366,得点換算表!$E$15:$F$24,2)),"")</f>
        <v/>
      </c>
      <c r="AG366" s="142" t="str">
        <f>IF($G366&lt;&gt;"",IF($AD366=1,VLOOKUP($G366,得点換算表!$C$25:$D$34,2),VLOOKUP($G366,得点換算表!$E$25:$F$34,2)),"")</f>
        <v/>
      </c>
      <c r="AH366" s="142" t="str">
        <f>IF($H366&lt;&gt;"",IF($AD366=1,VLOOKUP($H366,得点換算表!$C$35:$D$44,2),VLOOKUP($H366,得点換算表!$E$35:$F$44,2)),"")</f>
        <v/>
      </c>
      <c r="AI366" s="142" t="str">
        <f>IF($I366&lt;&gt;"",IF($AD366=1,VLOOKUP($I366,得点換算表!$C$45:$D$55,2),VLOOKUP($I366,得点換算表!$E$45:$F$55,2)),"")</f>
        <v/>
      </c>
      <c r="AJ366" s="142" t="str">
        <f>IF($J366&lt;&gt;"",IF($AD366=1,VLOOKUP($J366,得点換算表!$C$56:$D$65,2),VLOOKUP($J366,得点換算表!$E$56:$F$65,2)),"")</f>
        <v/>
      </c>
      <c r="AK366" s="142" t="str">
        <f>IF($K366&lt;&gt;"",IF($AD366=1,VLOOKUP($K366,得点換算表!$C$66:$D$76,2),VLOOKUP($K366,得点換算表!$E$66:$F$76,2)),"")</f>
        <v/>
      </c>
      <c r="AL366" s="142" t="str">
        <f>IF($L366&lt;&gt;"",IF($AD366=1,VLOOKUP($L366,得点換算表!$C$77:$D$86,2),VLOOKUP($L366,得点換算表!$E$77:$F$86,2)),"")</f>
        <v/>
      </c>
      <c r="AM366" s="142" t="str">
        <f>IF($M366&lt;&gt;"",IF($AD366=1,VLOOKUP($M366,得点換算表!$C$87:$D$96,2),VLOOKUP($M366,得点換算表!$E$87:$F$96,2)),"")</f>
        <v/>
      </c>
      <c r="AN366" s="142" t="str">
        <f t="shared" si="27"/>
        <v/>
      </c>
      <c r="AO366" s="143" t="str">
        <f>IF(AND($AN366&lt;&gt;"",$AN366&gt;=8),VLOOKUP($AN366,得点換算表!$I$15:$J$19,2),"")</f>
        <v/>
      </c>
      <c r="AP366" s="105"/>
    </row>
    <row r="367" spans="1:42" x14ac:dyDescent="0.15">
      <c r="A367" s="11"/>
      <c r="B367" s="12"/>
      <c r="C367" s="13"/>
      <c r="D367" s="13"/>
      <c r="E367" s="14"/>
      <c r="F367" s="14"/>
      <c r="G367" s="14"/>
      <c r="H367" s="14"/>
      <c r="I367" s="15"/>
      <c r="J367" s="14"/>
      <c r="K367" s="13"/>
      <c r="L367" s="14"/>
      <c r="M367" s="14"/>
      <c r="N367" s="14"/>
      <c r="O367" s="14"/>
      <c r="P367" s="198"/>
      <c r="Q367" s="198"/>
      <c r="R367" s="198"/>
      <c r="S367" s="198"/>
      <c r="T367" s="198"/>
      <c r="U367" s="198"/>
      <c r="V367" s="198"/>
      <c r="W367" s="202">
        <f t="shared" si="25"/>
        <v>0</v>
      </c>
      <c r="X367" s="14"/>
      <c r="Y367" s="14"/>
      <c r="Z367" s="108"/>
      <c r="AA367" s="114"/>
      <c r="AB367" s="129"/>
      <c r="AC367" s="128"/>
      <c r="AD367" s="142" t="str">
        <f t="shared" si="26"/>
        <v/>
      </c>
      <c r="AE367" s="142" t="str">
        <f>IF($E367&lt;&gt;"",IF($AD367=1,VLOOKUP($E367,得点換算表!$C$5:$D$14,2),VLOOKUP($E367,得点換算表!$E$5:$F$14,2)),"")</f>
        <v/>
      </c>
      <c r="AF367" s="142" t="str">
        <f>IF($F367&lt;&gt;"",IF($AD367=1,VLOOKUP($F367,得点換算表!$C$15:$D$24,2),VLOOKUP($F367,得点換算表!$E$15:$F$24,2)),"")</f>
        <v/>
      </c>
      <c r="AG367" s="142" t="str">
        <f>IF($G367&lt;&gt;"",IF($AD367=1,VLOOKUP($G367,得点換算表!$C$25:$D$34,2),VLOOKUP($G367,得点換算表!$E$25:$F$34,2)),"")</f>
        <v/>
      </c>
      <c r="AH367" s="142" t="str">
        <f>IF($H367&lt;&gt;"",IF($AD367=1,VLOOKUP($H367,得点換算表!$C$35:$D$44,2),VLOOKUP($H367,得点換算表!$E$35:$F$44,2)),"")</f>
        <v/>
      </c>
      <c r="AI367" s="142" t="str">
        <f>IF($I367&lt;&gt;"",IF($AD367=1,VLOOKUP($I367,得点換算表!$C$45:$D$55,2),VLOOKUP($I367,得点換算表!$E$45:$F$55,2)),"")</f>
        <v/>
      </c>
      <c r="AJ367" s="142" t="str">
        <f>IF($J367&lt;&gt;"",IF($AD367=1,VLOOKUP($J367,得点換算表!$C$56:$D$65,2),VLOOKUP($J367,得点換算表!$E$56:$F$65,2)),"")</f>
        <v/>
      </c>
      <c r="AK367" s="142" t="str">
        <f>IF($K367&lt;&gt;"",IF($AD367=1,VLOOKUP($K367,得点換算表!$C$66:$D$76,2),VLOOKUP($K367,得点換算表!$E$66:$F$76,2)),"")</f>
        <v/>
      </c>
      <c r="AL367" s="142" t="str">
        <f>IF($L367&lt;&gt;"",IF($AD367=1,VLOOKUP($L367,得点換算表!$C$77:$D$86,2),VLOOKUP($L367,得点換算表!$E$77:$F$86,2)),"")</f>
        <v/>
      </c>
      <c r="AM367" s="142" t="str">
        <f>IF($M367&lt;&gt;"",IF($AD367=1,VLOOKUP($M367,得点換算表!$C$87:$D$96,2),VLOOKUP($M367,得点換算表!$E$87:$F$96,2)),"")</f>
        <v/>
      </c>
      <c r="AN367" s="142" t="str">
        <f t="shared" si="27"/>
        <v/>
      </c>
      <c r="AO367" s="143" t="str">
        <f>IF(AND($AN367&lt;&gt;"",$AN367&gt;=8),VLOOKUP($AN367,得点換算表!$I$15:$J$19,2),"")</f>
        <v/>
      </c>
      <c r="AP367" s="105"/>
    </row>
    <row r="368" spans="1:42" x14ac:dyDescent="0.15">
      <c r="A368" s="11"/>
      <c r="B368" s="12"/>
      <c r="C368" s="13"/>
      <c r="D368" s="13"/>
      <c r="E368" s="14"/>
      <c r="F368" s="14"/>
      <c r="G368" s="14"/>
      <c r="H368" s="14"/>
      <c r="I368" s="15"/>
      <c r="J368" s="14"/>
      <c r="K368" s="13"/>
      <c r="L368" s="14"/>
      <c r="M368" s="14"/>
      <c r="N368" s="14"/>
      <c r="O368" s="14"/>
      <c r="P368" s="198"/>
      <c r="Q368" s="198"/>
      <c r="R368" s="198"/>
      <c r="S368" s="198"/>
      <c r="T368" s="198"/>
      <c r="U368" s="198"/>
      <c r="V368" s="198"/>
      <c r="W368" s="202">
        <f t="shared" si="25"/>
        <v>0</v>
      </c>
      <c r="X368" s="14"/>
      <c r="Y368" s="14"/>
      <c r="Z368" s="108"/>
      <c r="AA368" s="114"/>
      <c r="AB368" s="129"/>
      <c r="AC368" s="128"/>
      <c r="AD368" s="142" t="str">
        <f t="shared" si="26"/>
        <v/>
      </c>
      <c r="AE368" s="142" t="str">
        <f>IF($E368&lt;&gt;"",IF($AD368=1,VLOOKUP($E368,得点換算表!$C$5:$D$14,2),VLOOKUP($E368,得点換算表!$E$5:$F$14,2)),"")</f>
        <v/>
      </c>
      <c r="AF368" s="142" t="str">
        <f>IF($F368&lt;&gt;"",IF($AD368=1,VLOOKUP($F368,得点換算表!$C$15:$D$24,2),VLOOKUP($F368,得点換算表!$E$15:$F$24,2)),"")</f>
        <v/>
      </c>
      <c r="AG368" s="142" t="str">
        <f>IF($G368&lt;&gt;"",IF($AD368=1,VLOOKUP($G368,得点換算表!$C$25:$D$34,2),VLOOKUP($G368,得点換算表!$E$25:$F$34,2)),"")</f>
        <v/>
      </c>
      <c r="AH368" s="142" t="str">
        <f>IF($H368&lt;&gt;"",IF($AD368=1,VLOOKUP($H368,得点換算表!$C$35:$D$44,2),VLOOKUP($H368,得点換算表!$E$35:$F$44,2)),"")</f>
        <v/>
      </c>
      <c r="AI368" s="142" t="str">
        <f>IF($I368&lt;&gt;"",IF($AD368=1,VLOOKUP($I368,得点換算表!$C$45:$D$55,2),VLOOKUP($I368,得点換算表!$E$45:$F$55,2)),"")</f>
        <v/>
      </c>
      <c r="AJ368" s="142" t="str">
        <f>IF($J368&lt;&gt;"",IF($AD368=1,VLOOKUP($J368,得点換算表!$C$56:$D$65,2),VLOOKUP($J368,得点換算表!$E$56:$F$65,2)),"")</f>
        <v/>
      </c>
      <c r="AK368" s="142" t="str">
        <f>IF($K368&lt;&gt;"",IF($AD368=1,VLOOKUP($K368,得点換算表!$C$66:$D$76,2),VLOOKUP($K368,得点換算表!$E$66:$F$76,2)),"")</f>
        <v/>
      </c>
      <c r="AL368" s="142" t="str">
        <f>IF($L368&lt;&gt;"",IF($AD368=1,VLOOKUP($L368,得点換算表!$C$77:$D$86,2),VLOOKUP($L368,得点換算表!$E$77:$F$86,2)),"")</f>
        <v/>
      </c>
      <c r="AM368" s="142" t="str">
        <f>IF($M368&lt;&gt;"",IF($AD368=1,VLOOKUP($M368,得点換算表!$C$87:$D$96,2),VLOOKUP($M368,得点換算表!$E$87:$F$96,2)),"")</f>
        <v/>
      </c>
      <c r="AN368" s="142" t="str">
        <f t="shared" si="27"/>
        <v/>
      </c>
      <c r="AO368" s="143" t="str">
        <f>IF(AND($AN368&lt;&gt;"",$AN368&gt;=8),VLOOKUP($AN368,得点換算表!$I$15:$J$19,2),"")</f>
        <v/>
      </c>
      <c r="AP368" s="105"/>
    </row>
    <row r="369" spans="1:42" x14ac:dyDescent="0.15">
      <c r="A369" s="11"/>
      <c r="B369" s="12"/>
      <c r="C369" s="13"/>
      <c r="D369" s="13"/>
      <c r="E369" s="14"/>
      <c r="F369" s="14"/>
      <c r="G369" s="14"/>
      <c r="H369" s="14"/>
      <c r="I369" s="15"/>
      <c r="J369" s="14"/>
      <c r="K369" s="13"/>
      <c r="L369" s="14"/>
      <c r="M369" s="14"/>
      <c r="N369" s="14"/>
      <c r="O369" s="14"/>
      <c r="P369" s="198"/>
      <c r="Q369" s="198"/>
      <c r="R369" s="198"/>
      <c r="S369" s="198"/>
      <c r="T369" s="198"/>
      <c r="U369" s="198"/>
      <c r="V369" s="198"/>
      <c r="W369" s="202">
        <f t="shared" si="25"/>
        <v>0</v>
      </c>
      <c r="X369" s="14"/>
      <c r="Y369" s="14"/>
      <c r="Z369" s="108"/>
      <c r="AA369" s="114"/>
      <c r="AB369" s="129"/>
      <c r="AC369" s="128"/>
      <c r="AD369" s="142" t="str">
        <f t="shared" si="26"/>
        <v/>
      </c>
      <c r="AE369" s="142" t="str">
        <f>IF($E369&lt;&gt;"",IF($AD369=1,VLOOKUP($E369,得点換算表!$C$5:$D$14,2),VLOOKUP($E369,得点換算表!$E$5:$F$14,2)),"")</f>
        <v/>
      </c>
      <c r="AF369" s="142" t="str">
        <f>IF($F369&lt;&gt;"",IF($AD369=1,VLOOKUP($F369,得点換算表!$C$15:$D$24,2),VLOOKUP($F369,得点換算表!$E$15:$F$24,2)),"")</f>
        <v/>
      </c>
      <c r="AG369" s="142" t="str">
        <f>IF($G369&lt;&gt;"",IF($AD369=1,VLOOKUP($G369,得点換算表!$C$25:$D$34,2),VLOOKUP($G369,得点換算表!$E$25:$F$34,2)),"")</f>
        <v/>
      </c>
      <c r="AH369" s="142" t="str">
        <f>IF($H369&lt;&gt;"",IF($AD369=1,VLOOKUP($H369,得点換算表!$C$35:$D$44,2),VLOOKUP($H369,得点換算表!$E$35:$F$44,2)),"")</f>
        <v/>
      </c>
      <c r="AI369" s="142" t="str">
        <f>IF($I369&lt;&gt;"",IF($AD369=1,VLOOKUP($I369,得点換算表!$C$45:$D$55,2),VLOOKUP($I369,得点換算表!$E$45:$F$55,2)),"")</f>
        <v/>
      </c>
      <c r="AJ369" s="142" t="str">
        <f>IF($J369&lt;&gt;"",IF($AD369=1,VLOOKUP($J369,得点換算表!$C$56:$D$65,2),VLOOKUP($J369,得点換算表!$E$56:$F$65,2)),"")</f>
        <v/>
      </c>
      <c r="AK369" s="142" t="str">
        <f>IF($K369&lt;&gt;"",IF($AD369=1,VLOOKUP($K369,得点換算表!$C$66:$D$76,2),VLOOKUP($K369,得点換算表!$E$66:$F$76,2)),"")</f>
        <v/>
      </c>
      <c r="AL369" s="142" t="str">
        <f>IF($L369&lt;&gt;"",IF($AD369=1,VLOOKUP($L369,得点換算表!$C$77:$D$86,2),VLOOKUP($L369,得点換算表!$E$77:$F$86,2)),"")</f>
        <v/>
      </c>
      <c r="AM369" s="142" t="str">
        <f>IF($M369&lt;&gt;"",IF($AD369=1,VLOOKUP($M369,得点換算表!$C$87:$D$96,2),VLOOKUP($M369,得点換算表!$E$87:$F$96,2)),"")</f>
        <v/>
      </c>
      <c r="AN369" s="142" t="str">
        <f t="shared" si="27"/>
        <v/>
      </c>
      <c r="AO369" s="143" t="str">
        <f>IF(AND($AN369&lt;&gt;"",$AN369&gt;=8),VLOOKUP($AN369,得点換算表!$I$15:$J$19,2),"")</f>
        <v/>
      </c>
      <c r="AP369" s="105"/>
    </row>
    <row r="370" spans="1:42" x14ac:dyDescent="0.15">
      <c r="A370" s="11"/>
      <c r="B370" s="12"/>
      <c r="C370" s="13"/>
      <c r="D370" s="13"/>
      <c r="E370" s="14"/>
      <c r="F370" s="14"/>
      <c r="G370" s="14"/>
      <c r="H370" s="14"/>
      <c r="I370" s="15"/>
      <c r="J370" s="14"/>
      <c r="K370" s="13"/>
      <c r="L370" s="14"/>
      <c r="M370" s="14"/>
      <c r="N370" s="14"/>
      <c r="O370" s="14"/>
      <c r="P370" s="198"/>
      <c r="Q370" s="198"/>
      <c r="R370" s="198"/>
      <c r="S370" s="198"/>
      <c r="T370" s="198"/>
      <c r="U370" s="198"/>
      <c r="V370" s="198"/>
      <c r="W370" s="202">
        <f t="shared" si="25"/>
        <v>0</v>
      </c>
      <c r="X370" s="14"/>
      <c r="Y370" s="14"/>
      <c r="Z370" s="108"/>
      <c r="AA370" s="114"/>
      <c r="AB370" s="129"/>
      <c r="AC370" s="128"/>
      <c r="AD370" s="142" t="str">
        <f t="shared" si="26"/>
        <v/>
      </c>
      <c r="AE370" s="142" t="str">
        <f>IF($E370&lt;&gt;"",IF($AD370=1,VLOOKUP($E370,得点換算表!$C$5:$D$14,2),VLOOKUP($E370,得点換算表!$E$5:$F$14,2)),"")</f>
        <v/>
      </c>
      <c r="AF370" s="142" t="str">
        <f>IF($F370&lt;&gt;"",IF($AD370=1,VLOOKUP($F370,得点換算表!$C$15:$D$24,2),VLOOKUP($F370,得点換算表!$E$15:$F$24,2)),"")</f>
        <v/>
      </c>
      <c r="AG370" s="142" t="str">
        <f>IF($G370&lt;&gt;"",IF($AD370=1,VLOOKUP($G370,得点換算表!$C$25:$D$34,2),VLOOKUP($G370,得点換算表!$E$25:$F$34,2)),"")</f>
        <v/>
      </c>
      <c r="AH370" s="142" t="str">
        <f>IF($H370&lt;&gt;"",IF($AD370=1,VLOOKUP($H370,得点換算表!$C$35:$D$44,2),VLOOKUP($H370,得点換算表!$E$35:$F$44,2)),"")</f>
        <v/>
      </c>
      <c r="AI370" s="142" t="str">
        <f>IF($I370&lt;&gt;"",IF($AD370=1,VLOOKUP($I370,得点換算表!$C$45:$D$55,2),VLOOKUP($I370,得点換算表!$E$45:$F$55,2)),"")</f>
        <v/>
      </c>
      <c r="AJ370" s="142" t="str">
        <f>IF($J370&lt;&gt;"",IF($AD370=1,VLOOKUP($J370,得点換算表!$C$56:$D$65,2),VLOOKUP($J370,得点換算表!$E$56:$F$65,2)),"")</f>
        <v/>
      </c>
      <c r="AK370" s="142" t="str">
        <f>IF($K370&lt;&gt;"",IF($AD370=1,VLOOKUP($K370,得点換算表!$C$66:$D$76,2),VLOOKUP($K370,得点換算表!$E$66:$F$76,2)),"")</f>
        <v/>
      </c>
      <c r="AL370" s="142" t="str">
        <f>IF($L370&lt;&gt;"",IF($AD370=1,VLOOKUP($L370,得点換算表!$C$77:$D$86,2),VLOOKUP($L370,得点換算表!$E$77:$F$86,2)),"")</f>
        <v/>
      </c>
      <c r="AM370" s="142" t="str">
        <f>IF($M370&lt;&gt;"",IF($AD370=1,VLOOKUP($M370,得点換算表!$C$87:$D$96,2),VLOOKUP($M370,得点換算表!$E$87:$F$96,2)),"")</f>
        <v/>
      </c>
      <c r="AN370" s="142" t="str">
        <f t="shared" si="27"/>
        <v/>
      </c>
      <c r="AO370" s="143" t="str">
        <f>IF(AND($AN370&lt;&gt;"",$AN370&gt;=8),VLOOKUP($AN370,得点換算表!$I$15:$J$19,2),"")</f>
        <v/>
      </c>
      <c r="AP370" s="105"/>
    </row>
    <row r="371" spans="1:42" x14ac:dyDescent="0.15">
      <c r="A371" s="11"/>
      <c r="B371" s="12"/>
      <c r="C371" s="13"/>
      <c r="D371" s="13"/>
      <c r="E371" s="14"/>
      <c r="F371" s="14"/>
      <c r="G371" s="14"/>
      <c r="H371" s="14"/>
      <c r="I371" s="15"/>
      <c r="J371" s="14"/>
      <c r="K371" s="13"/>
      <c r="L371" s="14"/>
      <c r="M371" s="14"/>
      <c r="N371" s="14"/>
      <c r="O371" s="14"/>
      <c r="P371" s="198"/>
      <c r="Q371" s="198"/>
      <c r="R371" s="198"/>
      <c r="S371" s="198"/>
      <c r="T371" s="198"/>
      <c r="U371" s="198"/>
      <c r="V371" s="198"/>
      <c r="W371" s="202">
        <f t="shared" si="25"/>
        <v>0</v>
      </c>
      <c r="X371" s="14"/>
      <c r="Y371" s="14"/>
      <c r="Z371" s="108"/>
      <c r="AA371" s="114"/>
      <c r="AB371" s="129"/>
      <c r="AC371" s="128"/>
      <c r="AD371" s="142" t="str">
        <f t="shared" si="26"/>
        <v/>
      </c>
      <c r="AE371" s="142" t="str">
        <f>IF($E371&lt;&gt;"",IF($AD371=1,VLOOKUP($E371,得点換算表!$C$5:$D$14,2),VLOOKUP($E371,得点換算表!$E$5:$F$14,2)),"")</f>
        <v/>
      </c>
      <c r="AF371" s="142" t="str">
        <f>IF($F371&lt;&gt;"",IF($AD371=1,VLOOKUP($F371,得点換算表!$C$15:$D$24,2),VLOOKUP($F371,得点換算表!$E$15:$F$24,2)),"")</f>
        <v/>
      </c>
      <c r="AG371" s="142" t="str">
        <f>IF($G371&lt;&gt;"",IF($AD371=1,VLOOKUP($G371,得点換算表!$C$25:$D$34,2),VLOOKUP($G371,得点換算表!$E$25:$F$34,2)),"")</f>
        <v/>
      </c>
      <c r="AH371" s="142" t="str">
        <f>IF($H371&lt;&gt;"",IF($AD371=1,VLOOKUP($H371,得点換算表!$C$35:$D$44,2),VLOOKUP($H371,得点換算表!$E$35:$F$44,2)),"")</f>
        <v/>
      </c>
      <c r="AI371" s="142" t="str">
        <f>IF($I371&lt;&gt;"",IF($AD371=1,VLOOKUP($I371,得点換算表!$C$45:$D$55,2),VLOOKUP($I371,得点換算表!$E$45:$F$55,2)),"")</f>
        <v/>
      </c>
      <c r="AJ371" s="142" t="str">
        <f>IF($J371&lt;&gt;"",IF($AD371=1,VLOOKUP($J371,得点換算表!$C$56:$D$65,2),VLOOKUP($J371,得点換算表!$E$56:$F$65,2)),"")</f>
        <v/>
      </c>
      <c r="AK371" s="142" t="str">
        <f>IF($K371&lt;&gt;"",IF($AD371=1,VLOOKUP($K371,得点換算表!$C$66:$D$76,2),VLOOKUP($K371,得点換算表!$E$66:$F$76,2)),"")</f>
        <v/>
      </c>
      <c r="AL371" s="142" t="str">
        <f>IF($L371&lt;&gt;"",IF($AD371=1,VLOOKUP($L371,得点換算表!$C$77:$D$86,2),VLOOKUP($L371,得点換算表!$E$77:$F$86,2)),"")</f>
        <v/>
      </c>
      <c r="AM371" s="142" t="str">
        <f>IF($M371&lt;&gt;"",IF($AD371=1,VLOOKUP($M371,得点換算表!$C$87:$D$96,2),VLOOKUP($M371,得点換算表!$E$87:$F$96,2)),"")</f>
        <v/>
      </c>
      <c r="AN371" s="142" t="str">
        <f t="shared" si="27"/>
        <v/>
      </c>
      <c r="AO371" s="143" t="str">
        <f>IF(AND($AN371&lt;&gt;"",$AN371&gt;=8),VLOOKUP($AN371,得点換算表!$I$15:$J$19,2),"")</f>
        <v/>
      </c>
      <c r="AP371" s="105"/>
    </row>
    <row r="372" spans="1:42" x14ac:dyDescent="0.15">
      <c r="A372" s="11"/>
      <c r="B372" s="12"/>
      <c r="C372" s="13"/>
      <c r="D372" s="13"/>
      <c r="E372" s="14"/>
      <c r="F372" s="14"/>
      <c r="G372" s="14"/>
      <c r="H372" s="14"/>
      <c r="I372" s="15"/>
      <c r="J372" s="14"/>
      <c r="K372" s="13"/>
      <c r="L372" s="14"/>
      <c r="M372" s="14"/>
      <c r="N372" s="14"/>
      <c r="O372" s="14"/>
      <c r="P372" s="198"/>
      <c r="Q372" s="198"/>
      <c r="R372" s="198"/>
      <c r="S372" s="198"/>
      <c r="T372" s="198"/>
      <c r="U372" s="198"/>
      <c r="V372" s="198"/>
      <c r="W372" s="202">
        <f t="shared" si="25"/>
        <v>0</v>
      </c>
      <c r="X372" s="14"/>
      <c r="Y372" s="14"/>
      <c r="Z372" s="108"/>
      <c r="AA372" s="114"/>
      <c r="AB372" s="129"/>
      <c r="AC372" s="128"/>
      <c r="AD372" s="142" t="str">
        <f t="shared" si="26"/>
        <v/>
      </c>
      <c r="AE372" s="142" t="str">
        <f>IF($E372&lt;&gt;"",IF($AD372=1,VLOOKUP($E372,得点換算表!$C$5:$D$14,2),VLOOKUP($E372,得点換算表!$E$5:$F$14,2)),"")</f>
        <v/>
      </c>
      <c r="AF372" s="142" t="str">
        <f>IF($F372&lt;&gt;"",IF($AD372=1,VLOOKUP($F372,得点換算表!$C$15:$D$24,2),VLOOKUP($F372,得点換算表!$E$15:$F$24,2)),"")</f>
        <v/>
      </c>
      <c r="AG372" s="142" t="str">
        <f>IF($G372&lt;&gt;"",IF($AD372=1,VLOOKUP($G372,得点換算表!$C$25:$D$34,2),VLOOKUP($G372,得点換算表!$E$25:$F$34,2)),"")</f>
        <v/>
      </c>
      <c r="AH372" s="142" t="str">
        <f>IF($H372&lt;&gt;"",IF($AD372=1,VLOOKUP($H372,得点換算表!$C$35:$D$44,2),VLOOKUP($H372,得点換算表!$E$35:$F$44,2)),"")</f>
        <v/>
      </c>
      <c r="AI372" s="142" t="str">
        <f>IF($I372&lt;&gt;"",IF($AD372=1,VLOOKUP($I372,得点換算表!$C$45:$D$55,2),VLOOKUP($I372,得点換算表!$E$45:$F$55,2)),"")</f>
        <v/>
      </c>
      <c r="AJ372" s="142" t="str">
        <f>IF($J372&lt;&gt;"",IF($AD372=1,VLOOKUP($J372,得点換算表!$C$56:$D$65,2),VLOOKUP($J372,得点換算表!$E$56:$F$65,2)),"")</f>
        <v/>
      </c>
      <c r="AK372" s="142" t="str">
        <f>IF($K372&lt;&gt;"",IF($AD372=1,VLOOKUP($K372,得点換算表!$C$66:$D$76,2),VLOOKUP($K372,得点換算表!$E$66:$F$76,2)),"")</f>
        <v/>
      </c>
      <c r="AL372" s="142" t="str">
        <f>IF($L372&lt;&gt;"",IF($AD372=1,VLOOKUP($L372,得点換算表!$C$77:$D$86,2),VLOOKUP($L372,得点換算表!$E$77:$F$86,2)),"")</f>
        <v/>
      </c>
      <c r="AM372" s="142" t="str">
        <f>IF($M372&lt;&gt;"",IF($AD372=1,VLOOKUP($M372,得点換算表!$C$87:$D$96,2),VLOOKUP($M372,得点換算表!$E$87:$F$96,2)),"")</f>
        <v/>
      </c>
      <c r="AN372" s="142" t="str">
        <f t="shared" si="27"/>
        <v/>
      </c>
      <c r="AO372" s="143" t="str">
        <f>IF(AND($AN372&lt;&gt;"",$AN372&gt;=8),VLOOKUP($AN372,得点換算表!$I$15:$J$19,2),"")</f>
        <v/>
      </c>
      <c r="AP372" s="105"/>
    </row>
    <row r="373" spans="1:42" x14ac:dyDescent="0.15">
      <c r="A373" s="11"/>
      <c r="B373" s="12"/>
      <c r="C373" s="13"/>
      <c r="D373" s="13"/>
      <c r="E373" s="14"/>
      <c r="F373" s="14"/>
      <c r="G373" s="14"/>
      <c r="H373" s="14"/>
      <c r="I373" s="15"/>
      <c r="J373" s="14"/>
      <c r="K373" s="13"/>
      <c r="L373" s="14"/>
      <c r="M373" s="14"/>
      <c r="N373" s="14"/>
      <c r="O373" s="14"/>
      <c r="P373" s="198"/>
      <c r="Q373" s="198"/>
      <c r="R373" s="198"/>
      <c r="S373" s="198"/>
      <c r="T373" s="198"/>
      <c r="U373" s="198"/>
      <c r="V373" s="198"/>
      <c r="W373" s="202">
        <f t="shared" si="25"/>
        <v>0</v>
      </c>
      <c r="X373" s="14"/>
      <c r="Y373" s="14"/>
      <c r="Z373" s="108"/>
      <c r="AA373" s="114"/>
      <c r="AB373" s="129"/>
      <c r="AC373" s="128"/>
      <c r="AD373" s="142" t="str">
        <f t="shared" si="26"/>
        <v/>
      </c>
      <c r="AE373" s="142" t="str">
        <f>IF($E373&lt;&gt;"",IF($AD373=1,VLOOKUP($E373,得点換算表!$C$5:$D$14,2),VLOOKUP($E373,得点換算表!$E$5:$F$14,2)),"")</f>
        <v/>
      </c>
      <c r="AF373" s="142" t="str">
        <f>IF($F373&lt;&gt;"",IF($AD373=1,VLOOKUP($F373,得点換算表!$C$15:$D$24,2),VLOOKUP($F373,得点換算表!$E$15:$F$24,2)),"")</f>
        <v/>
      </c>
      <c r="AG373" s="142" t="str">
        <f>IF($G373&lt;&gt;"",IF($AD373=1,VLOOKUP($G373,得点換算表!$C$25:$D$34,2),VLOOKUP($G373,得点換算表!$E$25:$F$34,2)),"")</f>
        <v/>
      </c>
      <c r="AH373" s="142" t="str">
        <f>IF($H373&lt;&gt;"",IF($AD373=1,VLOOKUP($H373,得点換算表!$C$35:$D$44,2),VLOOKUP($H373,得点換算表!$E$35:$F$44,2)),"")</f>
        <v/>
      </c>
      <c r="AI373" s="142" t="str">
        <f>IF($I373&lt;&gt;"",IF($AD373=1,VLOOKUP($I373,得点換算表!$C$45:$D$55,2),VLOOKUP($I373,得点換算表!$E$45:$F$55,2)),"")</f>
        <v/>
      </c>
      <c r="AJ373" s="142" t="str">
        <f>IF($J373&lt;&gt;"",IF($AD373=1,VLOOKUP($J373,得点換算表!$C$56:$D$65,2),VLOOKUP($J373,得点換算表!$E$56:$F$65,2)),"")</f>
        <v/>
      </c>
      <c r="AK373" s="142" t="str">
        <f>IF($K373&lt;&gt;"",IF($AD373=1,VLOOKUP($K373,得点換算表!$C$66:$D$76,2),VLOOKUP($K373,得点換算表!$E$66:$F$76,2)),"")</f>
        <v/>
      </c>
      <c r="AL373" s="142" t="str">
        <f>IF($L373&lt;&gt;"",IF($AD373=1,VLOOKUP($L373,得点換算表!$C$77:$D$86,2),VLOOKUP($L373,得点換算表!$E$77:$F$86,2)),"")</f>
        <v/>
      </c>
      <c r="AM373" s="142" t="str">
        <f>IF($M373&lt;&gt;"",IF($AD373=1,VLOOKUP($M373,得点換算表!$C$87:$D$96,2),VLOOKUP($M373,得点換算表!$E$87:$F$96,2)),"")</f>
        <v/>
      </c>
      <c r="AN373" s="142" t="str">
        <f t="shared" si="27"/>
        <v/>
      </c>
      <c r="AO373" s="143" t="str">
        <f>IF(AND($AN373&lt;&gt;"",$AN373&gt;=8),VLOOKUP($AN373,得点換算表!$I$15:$J$19,2),"")</f>
        <v/>
      </c>
      <c r="AP373" s="105"/>
    </row>
    <row r="374" spans="1:42" x14ac:dyDescent="0.15">
      <c r="A374" s="11"/>
      <c r="B374" s="12"/>
      <c r="C374" s="13"/>
      <c r="D374" s="13"/>
      <c r="E374" s="14"/>
      <c r="F374" s="14"/>
      <c r="G374" s="14"/>
      <c r="H374" s="14"/>
      <c r="I374" s="15"/>
      <c r="J374" s="14"/>
      <c r="K374" s="13"/>
      <c r="L374" s="14"/>
      <c r="M374" s="14"/>
      <c r="N374" s="14"/>
      <c r="O374" s="14"/>
      <c r="P374" s="198"/>
      <c r="Q374" s="198"/>
      <c r="R374" s="198"/>
      <c r="S374" s="198"/>
      <c r="T374" s="198"/>
      <c r="U374" s="198"/>
      <c r="V374" s="198"/>
      <c r="W374" s="202">
        <f t="shared" si="25"/>
        <v>0</v>
      </c>
      <c r="X374" s="14"/>
      <c r="Y374" s="14"/>
      <c r="Z374" s="108"/>
      <c r="AA374" s="114"/>
      <c r="AB374" s="129"/>
      <c r="AC374" s="128"/>
      <c r="AD374" s="142" t="str">
        <f t="shared" si="26"/>
        <v/>
      </c>
      <c r="AE374" s="142" t="str">
        <f>IF($E374&lt;&gt;"",IF($AD374=1,VLOOKUP($E374,得点換算表!$C$5:$D$14,2),VLOOKUP($E374,得点換算表!$E$5:$F$14,2)),"")</f>
        <v/>
      </c>
      <c r="AF374" s="142" t="str">
        <f>IF($F374&lt;&gt;"",IF($AD374=1,VLOOKUP($F374,得点換算表!$C$15:$D$24,2),VLOOKUP($F374,得点換算表!$E$15:$F$24,2)),"")</f>
        <v/>
      </c>
      <c r="AG374" s="142" t="str">
        <f>IF($G374&lt;&gt;"",IF($AD374=1,VLOOKUP($G374,得点換算表!$C$25:$D$34,2),VLOOKUP($G374,得点換算表!$E$25:$F$34,2)),"")</f>
        <v/>
      </c>
      <c r="AH374" s="142" t="str">
        <f>IF($H374&lt;&gt;"",IF($AD374=1,VLOOKUP($H374,得点換算表!$C$35:$D$44,2),VLOOKUP($H374,得点換算表!$E$35:$F$44,2)),"")</f>
        <v/>
      </c>
      <c r="AI374" s="142" t="str">
        <f>IF($I374&lt;&gt;"",IF($AD374=1,VLOOKUP($I374,得点換算表!$C$45:$D$55,2),VLOOKUP($I374,得点換算表!$E$45:$F$55,2)),"")</f>
        <v/>
      </c>
      <c r="AJ374" s="142" t="str">
        <f>IF($J374&lt;&gt;"",IF($AD374=1,VLOOKUP($J374,得点換算表!$C$56:$D$65,2),VLOOKUP($J374,得点換算表!$E$56:$F$65,2)),"")</f>
        <v/>
      </c>
      <c r="AK374" s="142" t="str">
        <f>IF($K374&lt;&gt;"",IF($AD374=1,VLOOKUP($K374,得点換算表!$C$66:$D$76,2),VLOOKUP($K374,得点換算表!$E$66:$F$76,2)),"")</f>
        <v/>
      </c>
      <c r="AL374" s="142" t="str">
        <f>IF($L374&lt;&gt;"",IF($AD374=1,VLOOKUP($L374,得点換算表!$C$77:$D$86,2),VLOOKUP($L374,得点換算表!$E$77:$F$86,2)),"")</f>
        <v/>
      </c>
      <c r="AM374" s="142" t="str">
        <f>IF($M374&lt;&gt;"",IF($AD374=1,VLOOKUP($M374,得点換算表!$C$87:$D$96,2),VLOOKUP($M374,得点換算表!$E$87:$F$96,2)),"")</f>
        <v/>
      </c>
      <c r="AN374" s="142" t="str">
        <f t="shared" si="27"/>
        <v/>
      </c>
      <c r="AO374" s="143" t="str">
        <f>IF(AND($AN374&lt;&gt;"",$AN374&gt;=8),VLOOKUP($AN374,得点換算表!$I$15:$J$19,2),"")</f>
        <v/>
      </c>
      <c r="AP374" s="105"/>
    </row>
    <row r="375" spans="1:42" x14ac:dyDescent="0.15">
      <c r="A375" s="11"/>
      <c r="B375" s="12"/>
      <c r="C375" s="13"/>
      <c r="D375" s="13"/>
      <c r="E375" s="14"/>
      <c r="F375" s="14"/>
      <c r="G375" s="14"/>
      <c r="H375" s="14"/>
      <c r="I375" s="15"/>
      <c r="J375" s="14"/>
      <c r="K375" s="13"/>
      <c r="L375" s="14"/>
      <c r="M375" s="14"/>
      <c r="N375" s="14"/>
      <c r="O375" s="14"/>
      <c r="P375" s="198"/>
      <c r="Q375" s="198"/>
      <c r="R375" s="198"/>
      <c r="S375" s="198"/>
      <c r="T375" s="198"/>
      <c r="U375" s="198"/>
      <c r="V375" s="198"/>
      <c r="W375" s="202">
        <f t="shared" si="25"/>
        <v>0</v>
      </c>
      <c r="X375" s="14"/>
      <c r="Y375" s="14"/>
      <c r="Z375" s="108"/>
      <c r="AA375" s="114"/>
      <c r="AB375" s="129"/>
      <c r="AC375" s="128"/>
      <c r="AD375" s="142" t="str">
        <f t="shared" si="26"/>
        <v/>
      </c>
      <c r="AE375" s="142" t="str">
        <f>IF($E375&lt;&gt;"",IF($AD375=1,VLOOKUP($E375,得点換算表!$C$5:$D$14,2),VLOOKUP($E375,得点換算表!$E$5:$F$14,2)),"")</f>
        <v/>
      </c>
      <c r="AF375" s="142" t="str">
        <f>IF($F375&lt;&gt;"",IF($AD375=1,VLOOKUP($F375,得点換算表!$C$15:$D$24,2),VLOOKUP($F375,得点換算表!$E$15:$F$24,2)),"")</f>
        <v/>
      </c>
      <c r="AG375" s="142" t="str">
        <f>IF($G375&lt;&gt;"",IF($AD375=1,VLOOKUP($G375,得点換算表!$C$25:$D$34,2),VLOOKUP($G375,得点換算表!$E$25:$F$34,2)),"")</f>
        <v/>
      </c>
      <c r="AH375" s="142" t="str">
        <f>IF($H375&lt;&gt;"",IF($AD375=1,VLOOKUP($H375,得点換算表!$C$35:$D$44,2),VLOOKUP($H375,得点換算表!$E$35:$F$44,2)),"")</f>
        <v/>
      </c>
      <c r="AI375" s="142" t="str">
        <f>IF($I375&lt;&gt;"",IF($AD375=1,VLOOKUP($I375,得点換算表!$C$45:$D$55,2),VLOOKUP($I375,得点換算表!$E$45:$F$55,2)),"")</f>
        <v/>
      </c>
      <c r="AJ375" s="142" t="str">
        <f>IF($J375&lt;&gt;"",IF($AD375=1,VLOOKUP($J375,得点換算表!$C$56:$D$65,2),VLOOKUP($J375,得点換算表!$E$56:$F$65,2)),"")</f>
        <v/>
      </c>
      <c r="AK375" s="142" t="str">
        <f>IF($K375&lt;&gt;"",IF($AD375=1,VLOOKUP($K375,得点換算表!$C$66:$D$76,2),VLOOKUP($K375,得点換算表!$E$66:$F$76,2)),"")</f>
        <v/>
      </c>
      <c r="AL375" s="142" t="str">
        <f>IF($L375&lt;&gt;"",IF($AD375=1,VLOOKUP($L375,得点換算表!$C$77:$D$86,2),VLOOKUP($L375,得点換算表!$E$77:$F$86,2)),"")</f>
        <v/>
      </c>
      <c r="AM375" s="142" t="str">
        <f>IF($M375&lt;&gt;"",IF($AD375=1,VLOOKUP($M375,得点換算表!$C$87:$D$96,2),VLOOKUP($M375,得点換算表!$E$87:$F$96,2)),"")</f>
        <v/>
      </c>
      <c r="AN375" s="142" t="str">
        <f t="shared" si="27"/>
        <v/>
      </c>
      <c r="AO375" s="143" t="str">
        <f>IF(AND($AN375&lt;&gt;"",$AN375&gt;=8),VLOOKUP($AN375,得点換算表!$I$15:$J$19,2),"")</f>
        <v/>
      </c>
      <c r="AP375" s="105"/>
    </row>
    <row r="376" spans="1:42" x14ac:dyDescent="0.15">
      <c r="A376" s="11"/>
      <c r="B376" s="12"/>
      <c r="C376" s="13"/>
      <c r="D376" s="13"/>
      <c r="E376" s="14"/>
      <c r="F376" s="14"/>
      <c r="G376" s="14"/>
      <c r="H376" s="14"/>
      <c r="I376" s="15"/>
      <c r="J376" s="14"/>
      <c r="K376" s="13"/>
      <c r="L376" s="14"/>
      <c r="M376" s="14"/>
      <c r="N376" s="14"/>
      <c r="O376" s="14"/>
      <c r="P376" s="198"/>
      <c r="Q376" s="198"/>
      <c r="R376" s="198"/>
      <c r="S376" s="198"/>
      <c r="T376" s="198"/>
      <c r="U376" s="198"/>
      <c r="V376" s="198"/>
      <c r="W376" s="202">
        <f t="shared" si="25"/>
        <v>0</v>
      </c>
      <c r="X376" s="14"/>
      <c r="Y376" s="14"/>
      <c r="Z376" s="108"/>
      <c r="AA376" s="114"/>
      <c r="AB376" s="129"/>
      <c r="AC376" s="128"/>
      <c r="AD376" s="142" t="str">
        <f t="shared" si="26"/>
        <v/>
      </c>
      <c r="AE376" s="142" t="str">
        <f>IF($E376&lt;&gt;"",IF($AD376=1,VLOOKUP($E376,得点換算表!$C$5:$D$14,2),VLOOKUP($E376,得点換算表!$E$5:$F$14,2)),"")</f>
        <v/>
      </c>
      <c r="AF376" s="142" t="str">
        <f>IF($F376&lt;&gt;"",IF($AD376=1,VLOOKUP($F376,得点換算表!$C$15:$D$24,2),VLOOKUP($F376,得点換算表!$E$15:$F$24,2)),"")</f>
        <v/>
      </c>
      <c r="AG376" s="142" t="str">
        <f>IF($G376&lt;&gt;"",IF($AD376=1,VLOOKUP($G376,得点換算表!$C$25:$D$34,2),VLOOKUP($G376,得点換算表!$E$25:$F$34,2)),"")</f>
        <v/>
      </c>
      <c r="AH376" s="142" t="str">
        <f>IF($H376&lt;&gt;"",IF($AD376=1,VLOOKUP($H376,得点換算表!$C$35:$D$44,2),VLOOKUP($H376,得点換算表!$E$35:$F$44,2)),"")</f>
        <v/>
      </c>
      <c r="AI376" s="142" t="str">
        <f>IF($I376&lt;&gt;"",IF($AD376=1,VLOOKUP($I376,得点換算表!$C$45:$D$55,2),VLOOKUP($I376,得点換算表!$E$45:$F$55,2)),"")</f>
        <v/>
      </c>
      <c r="AJ376" s="142" t="str">
        <f>IF($J376&lt;&gt;"",IF($AD376=1,VLOOKUP($J376,得点換算表!$C$56:$D$65,2),VLOOKUP($J376,得点換算表!$E$56:$F$65,2)),"")</f>
        <v/>
      </c>
      <c r="AK376" s="142" t="str">
        <f>IF($K376&lt;&gt;"",IF($AD376=1,VLOOKUP($K376,得点換算表!$C$66:$D$76,2),VLOOKUP($K376,得点換算表!$E$66:$F$76,2)),"")</f>
        <v/>
      </c>
      <c r="AL376" s="142" t="str">
        <f>IF($L376&lt;&gt;"",IF($AD376=1,VLOOKUP($L376,得点換算表!$C$77:$D$86,2),VLOOKUP($L376,得点換算表!$E$77:$F$86,2)),"")</f>
        <v/>
      </c>
      <c r="AM376" s="142" t="str">
        <f>IF($M376&lt;&gt;"",IF($AD376=1,VLOOKUP($M376,得点換算表!$C$87:$D$96,2),VLOOKUP($M376,得点換算表!$E$87:$F$96,2)),"")</f>
        <v/>
      </c>
      <c r="AN376" s="142" t="str">
        <f t="shared" si="27"/>
        <v/>
      </c>
      <c r="AO376" s="143" t="str">
        <f>IF(AND($AN376&lt;&gt;"",$AN376&gt;=8),VLOOKUP($AN376,得点換算表!$I$15:$J$19,2),"")</f>
        <v/>
      </c>
      <c r="AP376" s="105"/>
    </row>
    <row r="377" spans="1:42" x14ac:dyDescent="0.15">
      <c r="A377" s="11"/>
      <c r="B377" s="12"/>
      <c r="C377" s="13"/>
      <c r="D377" s="13"/>
      <c r="E377" s="14"/>
      <c r="F377" s="14"/>
      <c r="G377" s="14"/>
      <c r="H377" s="14"/>
      <c r="I377" s="15"/>
      <c r="J377" s="14"/>
      <c r="K377" s="13"/>
      <c r="L377" s="14"/>
      <c r="M377" s="14"/>
      <c r="N377" s="14"/>
      <c r="O377" s="14"/>
      <c r="P377" s="198"/>
      <c r="Q377" s="198"/>
      <c r="R377" s="198"/>
      <c r="S377" s="198"/>
      <c r="T377" s="198"/>
      <c r="U377" s="198"/>
      <c r="V377" s="198"/>
      <c r="W377" s="202">
        <f t="shared" si="25"/>
        <v>0</v>
      </c>
      <c r="X377" s="14"/>
      <c r="Y377" s="14"/>
      <c r="Z377" s="108"/>
      <c r="AA377" s="114"/>
      <c r="AB377" s="129"/>
      <c r="AC377" s="128"/>
      <c r="AD377" s="142" t="str">
        <f t="shared" si="26"/>
        <v/>
      </c>
      <c r="AE377" s="142" t="str">
        <f>IF($E377&lt;&gt;"",IF($AD377=1,VLOOKUP($E377,得点換算表!$C$5:$D$14,2),VLOOKUP($E377,得点換算表!$E$5:$F$14,2)),"")</f>
        <v/>
      </c>
      <c r="AF377" s="142" t="str">
        <f>IF($F377&lt;&gt;"",IF($AD377=1,VLOOKUP($F377,得点換算表!$C$15:$D$24,2),VLOOKUP($F377,得点換算表!$E$15:$F$24,2)),"")</f>
        <v/>
      </c>
      <c r="AG377" s="142" t="str">
        <f>IF($G377&lt;&gt;"",IF($AD377=1,VLOOKUP($G377,得点換算表!$C$25:$D$34,2),VLOOKUP($G377,得点換算表!$E$25:$F$34,2)),"")</f>
        <v/>
      </c>
      <c r="AH377" s="142" t="str">
        <f>IF($H377&lt;&gt;"",IF($AD377=1,VLOOKUP($H377,得点換算表!$C$35:$D$44,2),VLOOKUP($H377,得点換算表!$E$35:$F$44,2)),"")</f>
        <v/>
      </c>
      <c r="AI377" s="142" t="str">
        <f>IF($I377&lt;&gt;"",IF($AD377=1,VLOOKUP($I377,得点換算表!$C$45:$D$55,2),VLOOKUP($I377,得点換算表!$E$45:$F$55,2)),"")</f>
        <v/>
      </c>
      <c r="AJ377" s="142" t="str">
        <f>IF($J377&lt;&gt;"",IF($AD377=1,VLOOKUP($J377,得点換算表!$C$56:$D$65,2),VLOOKUP($J377,得点換算表!$E$56:$F$65,2)),"")</f>
        <v/>
      </c>
      <c r="AK377" s="142" t="str">
        <f>IF($K377&lt;&gt;"",IF($AD377=1,VLOOKUP($K377,得点換算表!$C$66:$D$76,2),VLOOKUP($K377,得点換算表!$E$66:$F$76,2)),"")</f>
        <v/>
      </c>
      <c r="AL377" s="142" t="str">
        <f>IF($L377&lt;&gt;"",IF($AD377=1,VLOOKUP($L377,得点換算表!$C$77:$D$86,2),VLOOKUP($L377,得点換算表!$E$77:$F$86,2)),"")</f>
        <v/>
      </c>
      <c r="AM377" s="142" t="str">
        <f>IF($M377&lt;&gt;"",IF($AD377=1,VLOOKUP($M377,得点換算表!$C$87:$D$96,2),VLOOKUP($M377,得点換算表!$E$87:$F$96,2)),"")</f>
        <v/>
      </c>
      <c r="AN377" s="142" t="str">
        <f t="shared" si="27"/>
        <v/>
      </c>
      <c r="AO377" s="143" t="str">
        <f>IF(AND($AN377&lt;&gt;"",$AN377&gt;=8),VLOOKUP($AN377,得点換算表!$I$15:$J$19,2),"")</f>
        <v/>
      </c>
      <c r="AP377" s="105"/>
    </row>
    <row r="378" spans="1:42" x14ac:dyDescent="0.15">
      <c r="A378" s="11"/>
      <c r="B378" s="12"/>
      <c r="C378" s="13"/>
      <c r="D378" s="13"/>
      <c r="E378" s="14"/>
      <c r="F378" s="14"/>
      <c r="G378" s="14"/>
      <c r="H378" s="14"/>
      <c r="I378" s="15"/>
      <c r="J378" s="14"/>
      <c r="K378" s="13"/>
      <c r="L378" s="14"/>
      <c r="M378" s="14"/>
      <c r="N378" s="14"/>
      <c r="O378" s="14"/>
      <c r="P378" s="198"/>
      <c r="Q378" s="198"/>
      <c r="R378" s="198"/>
      <c r="S378" s="198"/>
      <c r="T378" s="198"/>
      <c r="U378" s="198"/>
      <c r="V378" s="198"/>
      <c r="W378" s="202">
        <f t="shared" si="25"/>
        <v>0</v>
      </c>
      <c r="X378" s="14"/>
      <c r="Y378" s="14"/>
      <c r="Z378" s="108"/>
      <c r="AA378" s="114"/>
      <c r="AB378" s="129"/>
      <c r="AC378" s="128"/>
      <c r="AD378" s="142" t="str">
        <f t="shared" si="26"/>
        <v/>
      </c>
      <c r="AE378" s="142" t="str">
        <f>IF($E378&lt;&gt;"",IF($AD378=1,VLOOKUP($E378,得点換算表!$C$5:$D$14,2),VLOOKUP($E378,得点換算表!$E$5:$F$14,2)),"")</f>
        <v/>
      </c>
      <c r="AF378" s="142" t="str">
        <f>IF($F378&lt;&gt;"",IF($AD378=1,VLOOKUP($F378,得点換算表!$C$15:$D$24,2),VLOOKUP($F378,得点換算表!$E$15:$F$24,2)),"")</f>
        <v/>
      </c>
      <c r="AG378" s="142" t="str">
        <f>IF($G378&lt;&gt;"",IF($AD378=1,VLOOKUP($G378,得点換算表!$C$25:$D$34,2),VLOOKUP($G378,得点換算表!$E$25:$F$34,2)),"")</f>
        <v/>
      </c>
      <c r="AH378" s="142" t="str">
        <f>IF($H378&lt;&gt;"",IF($AD378=1,VLOOKUP($H378,得点換算表!$C$35:$D$44,2),VLOOKUP($H378,得点換算表!$E$35:$F$44,2)),"")</f>
        <v/>
      </c>
      <c r="AI378" s="142" t="str">
        <f>IF($I378&lt;&gt;"",IF($AD378=1,VLOOKUP($I378,得点換算表!$C$45:$D$55,2),VLOOKUP($I378,得点換算表!$E$45:$F$55,2)),"")</f>
        <v/>
      </c>
      <c r="AJ378" s="142" t="str">
        <f>IF($J378&lt;&gt;"",IF($AD378=1,VLOOKUP($J378,得点換算表!$C$56:$D$65,2),VLOOKUP($J378,得点換算表!$E$56:$F$65,2)),"")</f>
        <v/>
      </c>
      <c r="AK378" s="142" t="str">
        <f>IF($K378&lt;&gt;"",IF($AD378=1,VLOOKUP($K378,得点換算表!$C$66:$D$76,2),VLOOKUP($K378,得点換算表!$E$66:$F$76,2)),"")</f>
        <v/>
      </c>
      <c r="AL378" s="142" t="str">
        <f>IF($L378&lt;&gt;"",IF($AD378=1,VLOOKUP($L378,得点換算表!$C$77:$D$86,2),VLOOKUP($L378,得点換算表!$E$77:$F$86,2)),"")</f>
        <v/>
      </c>
      <c r="AM378" s="142" t="str">
        <f>IF($M378&lt;&gt;"",IF($AD378=1,VLOOKUP($M378,得点換算表!$C$87:$D$96,2),VLOOKUP($M378,得点換算表!$E$87:$F$96,2)),"")</f>
        <v/>
      </c>
      <c r="AN378" s="142" t="str">
        <f t="shared" si="27"/>
        <v/>
      </c>
      <c r="AO378" s="143" t="str">
        <f>IF(AND($AN378&lt;&gt;"",$AN378&gt;=8),VLOOKUP($AN378,得点換算表!$I$15:$J$19,2),"")</f>
        <v/>
      </c>
      <c r="AP378" s="105"/>
    </row>
    <row r="379" spans="1:42" x14ac:dyDescent="0.15">
      <c r="A379" s="11"/>
      <c r="B379" s="12"/>
      <c r="C379" s="13"/>
      <c r="D379" s="13"/>
      <c r="E379" s="14"/>
      <c r="F379" s="14"/>
      <c r="G379" s="14"/>
      <c r="H379" s="14"/>
      <c r="I379" s="15"/>
      <c r="J379" s="14"/>
      <c r="K379" s="13"/>
      <c r="L379" s="14"/>
      <c r="M379" s="14"/>
      <c r="N379" s="14"/>
      <c r="O379" s="14"/>
      <c r="P379" s="198"/>
      <c r="Q379" s="198"/>
      <c r="R379" s="198"/>
      <c r="S379" s="198"/>
      <c r="T379" s="198"/>
      <c r="U379" s="198"/>
      <c r="V379" s="198"/>
      <c r="W379" s="202">
        <f t="shared" si="25"/>
        <v>0</v>
      </c>
      <c r="X379" s="14"/>
      <c r="Y379" s="14"/>
      <c r="Z379" s="108"/>
      <c r="AA379" s="114"/>
      <c r="AB379" s="129"/>
      <c r="AC379" s="128"/>
      <c r="AD379" s="142" t="str">
        <f t="shared" si="26"/>
        <v/>
      </c>
      <c r="AE379" s="142" t="str">
        <f>IF($E379&lt;&gt;"",IF($AD379=1,VLOOKUP($E379,得点換算表!$C$5:$D$14,2),VLOOKUP($E379,得点換算表!$E$5:$F$14,2)),"")</f>
        <v/>
      </c>
      <c r="AF379" s="142" t="str">
        <f>IF($F379&lt;&gt;"",IF($AD379=1,VLOOKUP($F379,得点換算表!$C$15:$D$24,2),VLOOKUP($F379,得点換算表!$E$15:$F$24,2)),"")</f>
        <v/>
      </c>
      <c r="AG379" s="142" t="str">
        <f>IF($G379&lt;&gt;"",IF($AD379=1,VLOOKUP($G379,得点換算表!$C$25:$D$34,2),VLOOKUP($G379,得点換算表!$E$25:$F$34,2)),"")</f>
        <v/>
      </c>
      <c r="AH379" s="142" t="str">
        <f>IF($H379&lt;&gt;"",IF($AD379=1,VLOOKUP($H379,得点換算表!$C$35:$D$44,2),VLOOKUP($H379,得点換算表!$E$35:$F$44,2)),"")</f>
        <v/>
      </c>
      <c r="AI379" s="142" t="str">
        <f>IF($I379&lt;&gt;"",IF($AD379=1,VLOOKUP($I379,得点換算表!$C$45:$D$55,2),VLOOKUP($I379,得点換算表!$E$45:$F$55,2)),"")</f>
        <v/>
      </c>
      <c r="AJ379" s="142" t="str">
        <f>IF($J379&lt;&gt;"",IF($AD379=1,VLOOKUP($J379,得点換算表!$C$56:$D$65,2),VLOOKUP($J379,得点換算表!$E$56:$F$65,2)),"")</f>
        <v/>
      </c>
      <c r="AK379" s="142" t="str">
        <f>IF($K379&lt;&gt;"",IF($AD379=1,VLOOKUP($K379,得点換算表!$C$66:$D$76,2),VLOOKUP($K379,得点換算表!$E$66:$F$76,2)),"")</f>
        <v/>
      </c>
      <c r="AL379" s="142" t="str">
        <f>IF($L379&lt;&gt;"",IF($AD379=1,VLOOKUP($L379,得点換算表!$C$77:$D$86,2),VLOOKUP($L379,得点換算表!$E$77:$F$86,2)),"")</f>
        <v/>
      </c>
      <c r="AM379" s="142" t="str">
        <f>IF($M379&lt;&gt;"",IF($AD379=1,VLOOKUP($M379,得点換算表!$C$87:$D$96,2),VLOOKUP($M379,得点換算表!$E$87:$F$96,2)),"")</f>
        <v/>
      </c>
      <c r="AN379" s="142" t="str">
        <f t="shared" si="27"/>
        <v/>
      </c>
      <c r="AO379" s="143" t="str">
        <f>IF(AND($AN379&lt;&gt;"",$AN379&gt;=8),VLOOKUP($AN379,得点換算表!$I$15:$J$19,2),"")</f>
        <v/>
      </c>
      <c r="AP379" s="105"/>
    </row>
    <row r="380" spans="1:42" x14ac:dyDescent="0.15">
      <c r="A380" s="11"/>
      <c r="B380" s="12"/>
      <c r="C380" s="13"/>
      <c r="D380" s="13"/>
      <c r="E380" s="14"/>
      <c r="F380" s="14"/>
      <c r="G380" s="14"/>
      <c r="H380" s="14"/>
      <c r="I380" s="15"/>
      <c r="J380" s="14"/>
      <c r="K380" s="13"/>
      <c r="L380" s="14"/>
      <c r="M380" s="14"/>
      <c r="N380" s="14"/>
      <c r="O380" s="14"/>
      <c r="P380" s="198"/>
      <c r="Q380" s="198"/>
      <c r="R380" s="198"/>
      <c r="S380" s="198"/>
      <c r="T380" s="198"/>
      <c r="U380" s="198"/>
      <c r="V380" s="198"/>
      <c r="W380" s="202">
        <f t="shared" si="25"/>
        <v>0</v>
      </c>
      <c r="X380" s="14"/>
      <c r="Y380" s="14"/>
      <c r="Z380" s="108"/>
      <c r="AA380" s="114"/>
      <c r="AB380" s="129"/>
      <c r="AC380" s="128"/>
      <c r="AD380" s="142" t="str">
        <f t="shared" si="26"/>
        <v/>
      </c>
      <c r="AE380" s="142" t="str">
        <f>IF($E380&lt;&gt;"",IF($AD380=1,VLOOKUP($E380,得点換算表!$C$5:$D$14,2),VLOOKUP($E380,得点換算表!$E$5:$F$14,2)),"")</f>
        <v/>
      </c>
      <c r="AF380" s="142" t="str">
        <f>IF($F380&lt;&gt;"",IF($AD380=1,VLOOKUP($F380,得点換算表!$C$15:$D$24,2),VLOOKUP($F380,得点換算表!$E$15:$F$24,2)),"")</f>
        <v/>
      </c>
      <c r="AG380" s="142" t="str">
        <f>IF($G380&lt;&gt;"",IF($AD380=1,VLOOKUP($G380,得点換算表!$C$25:$D$34,2),VLOOKUP($G380,得点換算表!$E$25:$F$34,2)),"")</f>
        <v/>
      </c>
      <c r="AH380" s="142" t="str">
        <f>IF($H380&lt;&gt;"",IF($AD380=1,VLOOKUP($H380,得点換算表!$C$35:$D$44,2),VLOOKUP($H380,得点換算表!$E$35:$F$44,2)),"")</f>
        <v/>
      </c>
      <c r="AI380" s="142" t="str">
        <f>IF($I380&lt;&gt;"",IF($AD380=1,VLOOKUP($I380,得点換算表!$C$45:$D$55,2),VLOOKUP($I380,得点換算表!$E$45:$F$55,2)),"")</f>
        <v/>
      </c>
      <c r="AJ380" s="142" t="str">
        <f>IF($J380&lt;&gt;"",IF($AD380=1,VLOOKUP($J380,得点換算表!$C$56:$D$65,2),VLOOKUP($J380,得点換算表!$E$56:$F$65,2)),"")</f>
        <v/>
      </c>
      <c r="AK380" s="142" t="str">
        <f>IF($K380&lt;&gt;"",IF($AD380=1,VLOOKUP($K380,得点換算表!$C$66:$D$76,2),VLOOKUP($K380,得点換算表!$E$66:$F$76,2)),"")</f>
        <v/>
      </c>
      <c r="AL380" s="142" t="str">
        <f>IF($L380&lt;&gt;"",IF($AD380=1,VLOOKUP($L380,得点換算表!$C$77:$D$86,2),VLOOKUP($L380,得点換算表!$E$77:$F$86,2)),"")</f>
        <v/>
      </c>
      <c r="AM380" s="142" t="str">
        <f>IF($M380&lt;&gt;"",IF($AD380=1,VLOOKUP($M380,得点換算表!$C$87:$D$96,2),VLOOKUP($M380,得点換算表!$E$87:$F$96,2)),"")</f>
        <v/>
      </c>
      <c r="AN380" s="142" t="str">
        <f t="shared" si="27"/>
        <v/>
      </c>
      <c r="AO380" s="143" t="str">
        <f>IF(AND($AN380&lt;&gt;"",$AN380&gt;=8),VLOOKUP($AN380,得点換算表!$I$15:$J$19,2),"")</f>
        <v/>
      </c>
      <c r="AP380" s="105"/>
    </row>
    <row r="381" spans="1:42" x14ac:dyDescent="0.15">
      <c r="A381" s="11"/>
      <c r="B381" s="12"/>
      <c r="C381" s="13"/>
      <c r="D381" s="13"/>
      <c r="E381" s="14"/>
      <c r="F381" s="14"/>
      <c r="G381" s="14"/>
      <c r="H381" s="14"/>
      <c r="I381" s="15"/>
      <c r="J381" s="14"/>
      <c r="K381" s="13"/>
      <c r="L381" s="14"/>
      <c r="M381" s="14"/>
      <c r="N381" s="14"/>
      <c r="O381" s="14"/>
      <c r="P381" s="198"/>
      <c r="Q381" s="198"/>
      <c r="R381" s="198"/>
      <c r="S381" s="198"/>
      <c r="T381" s="198"/>
      <c r="U381" s="198"/>
      <c r="V381" s="198"/>
      <c r="W381" s="202">
        <f t="shared" si="25"/>
        <v>0</v>
      </c>
      <c r="X381" s="14"/>
      <c r="Y381" s="14"/>
      <c r="Z381" s="108"/>
      <c r="AA381" s="114"/>
      <c r="AB381" s="129"/>
      <c r="AC381" s="128"/>
      <c r="AD381" s="142" t="str">
        <f t="shared" si="26"/>
        <v/>
      </c>
      <c r="AE381" s="142" t="str">
        <f>IF($E381&lt;&gt;"",IF($AD381=1,VLOOKUP($E381,得点換算表!$C$5:$D$14,2),VLOOKUP($E381,得点換算表!$E$5:$F$14,2)),"")</f>
        <v/>
      </c>
      <c r="AF381" s="142" t="str">
        <f>IF($F381&lt;&gt;"",IF($AD381=1,VLOOKUP($F381,得点換算表!$C$15:$D$24,2),VLOOKUP($F381,得点換算表!$E$15:$F$24,2)),"")</f>
        <v/>
      </c>
      <c r="AG381" s="142" t="str">
        <f>IF($G381&lt;&gt;"",IF($AD381=1,VLOOKUP($G381,得点換算表!$C$25:$D$34,2),VLOOKUP($G381,得点換算表!$E$25:$F$34,2)),"")</f>
        <v/>
      </c>
      <c r="AH381" s="142" t="str">
        <f>IF($H381&lt;&gt;"",IF($AD381=1,VLOOKUP($H381,得点換算表!$C$35:$D$44,2),VLOOKUP($H381,得点換算表!$E$35:$F$44,2)),"")</f>
        <v/>
      </c>
      <c r="AI381" s="142" t="str">
        <f>IF($I381&lt;&gt;"",IF($AD381=1,VLOOKUP($I381,得点換算表!$C$45:$D$55,2),VLOOKUP($I381,得点換算表!$E$45:$F$55,2)),"")</f>
        <v/>
      </c>
      <c r="AJ381" s="142" t="str">
        <f>IF($J381&lt;&gt;"",IF($AD381=1,VLOOKUP($J381,得点換算表!$C$56:$D$65,2),VLOOKUP($J381,得点換算表!$E$56:$F$65,2)),"")</f>
        <v/>
      </c>
      <c r="AK381" s="142" t="str">
        <f>IF($K381&lt;&gt;"",IF($AD381=1,VLOOKUP($K381,得点換算表!$C$66:$D$76,2),VLOOKUP($K381,得点換算表!$E$66:$F$76,2)),"")</f>
        <v/>
      </c>
      <c r="AL381" s="142" t="str">
        <f>IF($L381&lt;&gt;"",IF($AD381=1,VLOOKUP($L381,得点換算表!$C$77:$D$86,2),VLOOKUP($L381,得点換算表!$E$77:$F$86,2)),"")</f>
        <v/>
      </c>
      <c r="AM381" s="142" t="str">
        <f>IF($M381&lt;&gt;"",IF($AD381=1,VLOOKUP($M381,得点換算表!$C$87:$D$96,2),VLOOKUP($M381,得点換算表!$E$87:$F$96,2)),"")</f>
        <v/>
      </c>
      <c r="AN381" s="142" t="str">
        <f t="shared" si="27"/>
        <v/>
      </c>
      <c r="AO381" s="143" t="str">
        <f>IF(AND($AN381&lt;&gt;"",$AN381&gt;=8),VLOOKUP($AN381,得点換算表!$I$15:$J$19,2),"")</f>
        <v/>
      </c>
      <c r="AP381" s="105"/>
    </row>
    <row r="382" spans="1:42" x14ac:dyDescent="0.15">
      <c r="A382" s="11"/>
      <c r="B382" s="12"/>
      <c r="C382" s="13"/>
      <c r="D382" s="13"/>
      <c r="E382" s="14"/>
      <c r="F382" s="14"/>
      <c r="G382" s="14"/>
      <c r="H382" s="14"/>
      <c r="I382" s="15"/>
      <c r="J382" s="14"/>
      <c r="K382" s="13"/>
      <c r="L382" s="14"/>
      <c r="M382" s="14"/>
      <c r="N382" s="14"/>
      <c r="O382" s="14"/>
      <c r="P382" s="198"/>
      <c r="Q382" s="198"/>
      <c r="R382" s="198"/>
      <c r="S382" s="198"/>
      <c r="T382" s="198"/>
      <c r="U382" s="198"/>
      <c r="V382" s="198"/>
      <c r="W382" s="202">
        <f t="shared" si="25"/>
        <v>0</v>
      </c>
      <c r="X382" s="14"/>
      <c r="Y382" s="14"/>
      <c r="Z382" s="108"/>
      <c r="AA382" s="114"/>
      <c r="AB382" s="129"/>
      <c r="AC382" s="128"/>
      <c r="AD382" s="142" t="str">
        <f t="shared" si="26"/>
        <v/>
      </c>
      <c r="AE382" s="142" t="str">
        <f>IF($E382&lt;&gt;"",IF($AD382=1,VLOOKUP($E382,得点換算表!$C$5:$D$14,2),VLOOKUP($E382,得点換算表!$E$5:$F$14,2)),"")</f>
        <v/>
      </c>
      <c r="AF382" s="142" t="str">
        <f>IF($F382&lt;&gt;"",IF($AD382=1,VLOOKUP($F382,得点換算表!$C$15:$D$24,2),VLOOKUP($F382,得点換算表!$E$15:$F$24,2)),"")</f>
        <v/>
      </c>
      <c r="AG382" s="142" t="str">
        <f>IF($G382&lt;&gt;"",IF($AD382=1,VLOOKUP($G382,得点換算表!$C$25:$D$34,2),VLOOKUP($G382,得点換算表!$E$25:$F$34,2)),"")</f>
        <v/>
      </c>
      <c r="AH382" s="142" t="str">
        <f>IF($H382&lt;&gt;"",IF($AD382=1,VLOOKUP($H382,得点換算表!$C$35:$D$44,2),VLOOKUP($H382,得点換算表!$E$35:$F$44,2)),"")</f>
        <v/>
      </c>
      <c r="AI382" s="142" t="str">
        <f>IF($I382&lt;&gt;"",IF($AD382=1,VLOOKUP($I382,得点換算表!$C$45:$D$55,2),VLOOKUP($I382,得点換算表!$E$45:$F$55,2)),"")</f>
        <v/>
      </c>
      <c r="AJ382" s="142" t="str">
        <f>IF($J382&lt;&gt;"",IF($AD382=1,VLOOKUP($J382,得点換算表!$C$56:$D$65,2),VLOOKUP($J382,得点換算表!$E$56:$F$65,2)),"")</f>
        <v/>
      </c>
      <c r="AK382" s="142" t="str">
        <f>IF($K382&lt;&gt;"",IF($AD382=1,VLOOKUP($K382,得点換算表!$C$66:$D$76,2),VLOOKUP($K382,得点換算表!$E$66:$F$76,2)),"")</f>
        <v/>
      </c>
      <c r="AL382" s="142" t="str">
        <f>IF($L382&lt;&gt;"",IF($AD382=1,VLOOKUP($L382,得点換算表!$C$77:$D$86,2),VLOOKUP($L382,得点換算表!$E$77:$F$86,2)),"")</f>
        <v/>
      </c>
      <c r="AM382" s="142" t="str">
        <f>IF($M382&lt;&gt;"",IF($AD382=1,VLOOKUP($M382,得点換算表!$C$87:$D$96,2),VLOOKUP($M382,得点換算表!$E$87:$F$96,2)),"")</f>
        <v/>
      </c>
      <c r="AN382" s="142" t="str">
        <f t="shared" si="27"/>
        <v/>
      </c>
      <c r="AO382" s="143" t="str">
        <f>IF(AND($AN382&lt;&gt;"",$AN382&gt;=8),VLOOKUP($AN382,得点換算表!$I$15:$J$19,2),"")</f>
        <v/>
      </c>
      <c r="AP382" s="105"/>
    </row>
    <row r="383" spans="1:42" x14ac:dyDescent="0.15">
      <c r="A383" s="11"/>
      <c r="B383" s="12"/>
      <c r="C383" s="13"/>
      <c r="D383" s="13"/>
      <c r="E383" s="14"/>
      <c r="F383" s="14"/>
      <c r="G383" s="14"/>
      <c r="H383" s="14"/>
      <c r="I383" s="15"/>
      <c r="J383" s="14"/>
      <c r="K383" s="13"/>
      <c r="L383" s="14"/>
      <c r="M383" s="14"/>
      <c r="N383" s="14"/>
      <c r="O383" s="14"/>
      <c r="P383" s="198"/>
      <c r="Q383" s="198"/>
      <c r="R383" s="198"/>
      <c r="S383" s="198"/>
      <c r="T383" s="198"/>
      <c r="U383" s="198"/>
      <c r="V383" s="198"/>
      <c r="W383" s="202">
        <f t="shared" si="25"/>
        <v>0</v>
      </c>
      <c r="X383" s="14"/>
      <c r="Y383" s="14"/>
      <c r="Z383" s="108"/>
      <c r="AA383" s="114"/>
      <c r="AB383" s="129"/>
      <c r="AC383" s="128"/>
      <c r="AD383" s="142" t="str">
        <f t="shared" si="26"/>
        <v/>
      </c>
      <c r="AE383" s="142" t="str">
        <f>IF($E383&lt;&gt;"",IF($AD383=1,VLOOKUP($E383,得点換算表!$C$5:$D$14,2),VLOOKUP($E383,得点換算表!$E$5:$F$14,2)),"")</f>
        <v/>
      </c>
      <c r="AF383" s="142" t="str">
        <f>IF($F383&lt;&gt;"",IF($AD383=1,VLOOKUP($F383,得点換算表!$C$15:$D$24,2),VLOOKUP($F383,得点換算表!$E$15:$F$24,2)),"")</f>
        <v/>
      </c>
      <c r="AG383" s="142" t="str">
        <f>IF($G383&lt;&gt;"",IF($AD383=1,VLOOKUP($G383,得点換算表!$C$25:$D$34,2),VLOOKUP($G383,得点換算表!$E$25:$F$34,2)),"")</f>
        <v/>
      </c>
      <c r="AH383" s="142" t="str">
        <f>IF($H383&lt;&gt;"",IF($AD383=1,VLOOKUP($H383,得点換算表!$C$35:$D$44,2),VLOOKUP($H383,得点換算表!$E$35:$F$44,2)),"")</f>
        <v/>
      </c>
      <c r="AI383" s="142" t="str">
        <f>IF($I383&lt;&gt;"",IF($AD383=1,VLOOKUP($I383,得点換算表!$C$45:$D$55,2),VLOOKUP($I383,得点換算表!$E$45:$F$55,2)),"")</f>
        <v/>
      </c>
      <c r="AJ383" s="142" t="str">
        <f>IF($J383&lt;&gt;"",IF($AD383=1,VLOOKUP($J383,得点換算表!$C$56:$D$65,2),VLOOKUP($J383,得点換算表!$E$56:$F$65,2)),"")</f>
        <v/>
      </c>
      <c r="AK383" s="142" t="str">
        <f>IF($K383&lt;&gt;"",IF($AD383=1,VLOOKUP($K383,得点換算表!$C$66:$D$76,2),VLOOKUP($K383,得点換算表!$E$66:$F$76,2)),"")</f>
        <v/>
      </c>
      <c r="AL383" s="142" t="str">
        <f>IF($L383&lt;&gt;"",IF($AD383=1,VLOOKUP($L383,得点換算表!$C$77:$D$86,2),VLOOKUP($L383,得点換算表!$E$77:$F$86,2)),"")</f>
        <v/>
      </c>
      <c r="AM383" s="142" t="str">
        <f>IF($M383&lt;&gt;"",IF($AD383=1,VLOOKUP($M383,得点換算表!$C$87:$D$96,2),VLOOKUP($M383,得点換算表!$E$87:$F$96,2)),"")</f>
        <v/>
      </c>
      <c r="AN383" s="142" t="str">
        <f t="shared" si="27"/>
        <v/>
      </c>
      <c r="AO383" s="143" t="str">
        <f>IF(AND($AN383&lt;&gt;"",$AN383&gt;=8),VLOOKUP($AN383,得点換算表!$I$15:$J$19,2),"")</f>
        <v/>
      </c>
      <c r="AP383" s="105"/>
    </row>
    <row r="384" spans="1:42" x14ac:dyDescent="0.15">
      <c r="A384" s="11"/>
      <c r="B384" s="12"/>
      <c r="C384" s="13"/>
      <c r="D384" s="13"/>
      <c r="E384" s="14"/>
      <c r="F384" s="14"/>
      <c r="G384" s="14"/>
      <c r="H384" s="14"/>
      <c r="I384" s="15"/>
      <c r="J384" s="14"/>
      <c r="K384" s="13"/>
      <c r="L384" s="14"/>
      <c r="M384" s="14"/>
      <c r="N384" s="14"/>
      <c r="O384" s="14"/>
      <c r="P384" s="198"/>
      <c r="Q384" s="198"/>
      <c r="R384" s="198"/>
      <c r="S384" s="198"/>
      <c r="T384" s="198"/>
      <c r="U384" s="198"/>
      <c r="V384" s="198"/>
      <c r="W384" s="202">
        <f t="shared" si="25"/>
        <v>0</v>
      </c>
      <c r="X384" s="14"/>
      <c r="Y384" s="14"/>
      <c r="Z384" s="108"/>
      <c r="AA384" s="114"/>
      <c r="AB384" s="129"/>
      <c r="AC384" s="128"/>
      <c r="AD384" s="142" t="str">
        <f t="shared" si="26"/>
        <v/>
      </c>
      <c r="AE384" s="142" t="str">
        <f>IF($E384&lt;&gt;"",IF($AD384=1,VLOOKUP($E384,得点換算表!$C$5:$D$14,2),VLOOKUP($E384,得点換算表!$E$5:$F$14,2)),"")</f>
        <v/>
      </c>
      <c r="AF384" s="142" t="str">
        <f>IF($F384&lt;&gt;"",IF($AD384=1,VLOOKUP($F384,得点換算表!$C$15:$D$24,2),VLOOKUP($F384,得点換算表!$E$15:$F$24,2)),"")</f>
        <v/>
      </c>
      <c r="AG384" s="142" t="str">
        <f>IF($G384&lt;&gt;"",IF($AD384=1,VLOOKUP($G384,得点換算表!$C$25:$D$34,2),VLOOKUP($G384,得点換算表!$E$25:$F$34,2)),"")</f>
        <v/>
      </c>
      <c r="AH384" s="142" t="str">
        <f>IF($H384&lt;&gt;"",IF($AD384=1,VLOOKUP($H384,得点換算表!$C$35:$D$44,2),VLOOKUP($H384,得点換算表!$E$35:$F$44,2)),"")</f>
        <v/>
      </c>
      <c r="AI384" s="142" t="str">
        <f>IF($I384&lt;&gt;"",IF($AD384=1,VLOOKUP($I384,得点換算表!$C$45:$D$55,2),VLOOKUP($I384,得点換算表!$E$45:$F$55,2)),"")</f>
        <v/>
      </c>
      <c r="AJ384" s="142" t="str">
        <f>IF($J384&lt;&gt;"",IF($AD384=1,VLOOKUP($J384,得点換算表!$C$56:$D$65,2),VLOOKUP($J384,得点換算表!$E$56:$F$65,2)),"")</f>
        <v/>
      </c>
      <c r="AK384" s="142" t="str">
        <f>IF($K384&lt;&gt;"",IF($AD384=1,VLOOKUP($K384,得点換算表!$C$66:$D$76,2),VLOOKUP($K384,得点換算表!$E$66:$F$76,2)),"")</f>
        <v/>
      </c>
      <c r="AL384" s="142" t="str">
        <f>IF($L384&lt;&gt;"",IF($AD384=1,VLOOKUP($L384,得点換算表!$C$77:$D$86,2),VLOOKUP($L384,得点換算表!$E$77:$F$86,2)),"")</f>
        <v/>
      </c>
      <c r="AM384" s="142" t="str">
        <f>IF($M384&lt;&gt;"",IF($AD384=1,VLOOKUP($M384,得点換算表!$C$87:$D$96,2),VLOOKUP($M384,得点換算表!$E$87:$F$96,2)),"")</f>
        <v/>
      </c>
      <c r="AN384" s="142" t="str">
        <f t="shared" si="27"/>
        <v/>
      </c>
      <c r="AO384" s="143" t="str">
        <f>IF(AND($AN384&lt;&gt;"",$AN384&gt;=8),VLOOKUP($AN384,得点換算表!$I$15:$J$19,2),"")</f>
        <v/>
      </c>
      <c r="AP384" s="105"/>
    </row>
    <row r="385" spans="1:42" x14ac:dyDescent="0.15">
      <c r="A385" s="11"/>
      <c r="B385" s="12"/>
      <c r="C385" s="13"/>
      <c r="D385" s="13"/>
      <c r="E385" s="14"/>
      <c r="F385" s="14"/>
      <c r="G385" s="14"/>
      <c r="H385" s="14"/>
      <c r="I385" s="15"/>
      <c r="J385" s="14"/>
      <c r="K385" s="13"/>
      <c r="L385" s="14"/>
      <c r="M385" s="14"/>
      <c r="N385" s="14"/>
      <c r="O385" s="14"/>
      <c r="P385" s="198"/>
      <c r="Q385" s="198"/>
      <c r="R385" s="198"/>
      <c r="S385" s="198"/>
      <c r="T385" s="198"/>
      <c r="U385" s="198"/>
      <c r="V385" s="198"/>
      <c r="W385" s="202">
        <f t="shared" si="25"/>
        <v>0</v>
      </c>
      <c r="X385" s="14"/>
      <c r="Y385" s="14"/>
      <c r="Z385" s="108"/>
      <c r="AA385" s="114"/>
      <c r="AB385" s="129"/>
      <c r="AC385" s="128"/>
      <c r="AD385" s="142" t="str">
        <f t="shared" si="26"/>
        <v/>
      </c>
      <c r="AE385" s="142" t="str">
        <f>IF($E385&lt;&gt;"",IF($AD385=1,VLOOKUP($E385,得点換算表!$C$5:$D$14,2),VLOOKUP($E385,得点換算表!$E$5:$F$14,2)),"")</f>
        <v/>
      </c>
      <c r="AF385" s="142" t="str">
        <f>IF($F385&lt;&gt;"",IF($AD385=1,VLOOKUP($F385,得点換算表!$C$15:$D$24,2),VLOOKUP($F385,得点換算表!$E$15:$F$24,2)),"")</f>
        <v/>
      </c>
      <c r="AG385" s="142" t="str">
        <f>IF($G385&lt;&gt;"",IF($AD385=1,VLOOKUP($G385,得点換算表!$C$25:$D$34,2),VLOOKUP($G385,得点換算表!$E$25:$F$34,2)),"")</f>
        <v/>
      </c>
      <c r="AH385" s="142" t="str">
        <f>IF($H385&lt;&gt;"",IF($AD385=1,VLOOKUP($H385,得点換算表!$C$35:$D$44,2),VLOOKUP($H385,得点換算表!$E$35:$F$44,2)),"")</f>
        <v/>
      </c>
      <c r="AI385" s="142" t="str">
        <f>IF($I385&lt;&gt;"",IF($AD385=1,VLOOKUP($I385,得点換算表!$C$45:$D$55,2),VLOOKUP($I385,得点換算表!$E$45:$F$55,2)),"")</f>
        <v/>
      </c>
      <c r="AJ385" s="142" t="str">
        <f>IF($J385&lt;&gt;"",IF($AD385=1,VLOOKUP($J385,得点換算表!$C$56:$D$65,2),VLOOKUP($J385,得点換算表!$E$56:$F$65,2)),"")</f>
        <v/>
      </c>
      <c r="AK385" s="142" t="str">
        <f>IF($K385&lt;&gt;"",IF($AD385=1,VLOOKUP($K385,得点換算表!$C$66:$D$76,2),VLOOKUP($K385,得点換算表!$E$66:$F$76,2)),"")</f>
        <v/>
      </c>
      <c r="AL385" s="142" t="str">
        <f>IF($L385&lt;&gt;"",IF($AD385=1,VLOOKUP($L385,得点換算表!$C$77:$D$86,2),VLOOKUP($L385,得点換算表!$E$77:$F$86,2)),"")</f>
        <v/>
      </c>
      <c r="AM385" s="142" t="str">
        <f>IF($M385&lt;&gt;"",IF($AD385=1,VLOOKUP($M385,得点換算表!$C$87:$D$96,2),VLOOKUP($M385,得点換算表!$E$87:$F$96,2)),"")</f>
        <v/>
      </c>
      <c r="AN385" s="142" t="str">
        <f t="shared" si="27"/>
        <v/>
      </c>
      <c r="AO385" s="143" t="str">
        <f>IF(AND($AN385&lt;&gt;"",$AN385&gt;=8),VLOOKUP($AN385,得点換算表!$I$15:$J$19,2),"")</f>
        <v/>
      </c>
      <c r="AP385" s="105"/>
    </row>
    <row r="386" spans="1:42" x14ac:dyDescent="0.15">
      <c r="A386" s="11"/>
      <c r="B386" s="12"/>
      <c r="C386" s="13"/>
      <c r="D386" s="13"/>
      <c r="E386" s="14"/>
      <c r="F386" s="14"/>
      <c r="G386" s="14"/>
      <c r="H386" s="14"/>
      <c r="I386" s="15"/>
      <c r="J386" s="14"/>
      <c r="K386" s="13"/>
      <c r="L386" s="14"/>
      <c r="M386" s="14"/>
      <c r="N386" s="14"/>
      <c r="O386" s="14"/>
      <c r="P386" s="198"/>
      <c r="Q386" s="198"/>
      <c r="R386" s="198"/>
      <c r="S386" s="198"/>
      <c r="T386" s="198"/>
      <c r="U386" s="198"/>
      <c r="V386" s="198"/>
      <c r="W386" s="202">
        <f t="shared" si="25"/>
        <v>0</v>
      </c>
      <c r="X386" s="14"/>
      <c r="Y386" s="14"/>
      <c r="Z386" s="108"/>
      <c r="AA386" s="114"/>
      <c r="AB386" s="129"/>
      <c r="AC386" s="128"/>
      <c r="AD386" s="142" t="str">
        <f t="shared" si="26"/>
        <v/>
      </c>
      <c r="AE386" s="142" t="str">
        <f>IF($E386&lt;&gt;"",IF($AD386=1,VLOOKUP($E386,得点換算表!$C$5:$D$14,2),VLOOKUP($E386,得点換算表!$E$5:$F$14,2)),"")</f>
        <v/>
      </c>
      <c r="AF386" s="142" t="str">
        <f>IF($F386&lt;&gt;"",IF($AD386=1,VLOOKUP($F386,得点換算表!$C$15:$D$24,2),VLOOKUP($F386,得点換算表!$E$15:$F$24,2)),"")</f>
        <v/>
      </c>
      <c r="AG386" s="142" t="str">
        <f>IF($G386&lt;&gt;"",IF($AD386=1,VLOOKUP($G386,得点換算表!$C$25:$D$34,2),VLOOKUP($G386,得点換算表!$E$25:$F$34,2)),"")</f>
        <v/>
      </c>
      <c r="AH386" s="142" t="str">
        <f>IF($H386&lt;&gt;"",IF($AD386=1,VLOOKUP($H386,得点換算表!$C$35:$D$44,2),VLOOKUP($H386,得点換算表!$E$35:$F$44,2)),"")</f>
        <v/>
      </c>
      <c r="AI386" s="142" t="str">
        <f>IF($I386&lt;&gt;"",IF($AD386=1,VLOOKUP($I386,得点換算表!$C$45:$D$55,2),VLOOKUP($I386,得点換算表!$E$45:$F$55,2)),"")</f>
        <v/>
      </c>
      <c r="AJ386" s="142" t="str">
        <f>IF($J386&lt;&gt;"",IF($AD386=1,VLOOKUP($J386,得点換算表!$C$56:$D$65,2),VLOOKUP($J386,得点換算表!$E$56:$F$65,2)),"")</f>
        <v/>
      </c>
      <c r="AK386" s="142" t="str">
        <f>IF($K386&lt;&gt;"",IF($AD386=1,VLOOKUP($K386,得点換算表!$C$66:$D$76,2),VLOOKUP($K386,得点換算表!$E$66:$F$76,2)),"")</f>
        <v/>
      </c>
      <c r="AL386" s="142" t="str">
        <f>IF($L386&lt;&gt;"",IF($AD386=1,VLOOKUP($L386,得点換算表!$C$77:$D$86,2),VLOOKUP($L386,得点換算表!$E$77:$F$86,2)),"")</f>
        <v/>
      </c>
      <c r="AM386" s="142" t="str">
        <f>IF($M386&lt;&gt;"",IF($AD386=1,VLOOKUP($M386,得点換算表!$C$87:$D$96,2),VLOOKUP($M386,得点換算表!$E$87:$F$96,2)),"")</f>
        <v/>
      </c>
      <c r="AN386" s="142" t="str">
        <f t="shared" si="27"/>
        <v/>
      </c>
      <c r="AO386" s="143" t="str">
        <f>IF(AND($AN386&lt;&gt;"",$AN386&gt;=8),VLOOKUP($AN386,得点換算表!$I$15:$J$19,2),"")</f>
        <v/>
      </c>
      <c r="AP386" s="105"/>
    </row>
    <row r="387" spans="1:42" x14ac:dyDescent="0.15">
      <c r="A387" s="11"/>
      <c r="B387" s="12"/>
      <c r="C387" s="13"/>
      <c r="D387" s="13"/>
      <c r="E387" s="14"/>
      <c r="F387" s="14"/>
      <c r="G387" s="14"/>
      <c r="H387" s="14"/>
      <c r="I387" s="15"/>
      <c r="J387" s="14"/>
      <c r="K387" s="13"/>
      <c r="L387" s="14"/>
      <c r="M387" s="14"/>
      <c r="N387" s="14"/>
      <c r="O387" s="14"/>
      <c r="P387" s="198"/>
      <c r="Q387" s="198"/>
      <c r="R387" s="198"/>
      <c r="S387" s="198"/>
      <c r="T387" s="198"/>
      <c r="U387" s="198"/>
      <c r="V387" s="198"/>
      <c r="W387" s="202">
        <f t="shared" ref="W387:W450" si="28">SUM(P387:V387)</f>
        <v>0</v>
      </c>
      <c r="X387" s="14"/>
      <c r="Y387" s="14"/>
      <c r="Z387" s="108"/>
      <c r="AA387" s="114"/>
      <c r="AB387" s="129"/>
      <c r="AC387" s="128"/>
      <c r="AD387" s="142" t="str">
        <f t="shared" ref="AD387:AD450" si="29">IF($A387&lt;&gt;"",$A387,"")</f>
        <v/>
      </c>
      <c r="AE387" s="142" t="str">
        <f>IF($E387&lt;&gt;"",IF($AD387=1,VLOOKUP($E387,得点換算表!$C$5:$D$14,2),VLOOKUP($E387,得点換算表!$E$5:$F$14,2)),"")</f>
        <v/>
      </c>
      <c r="AF387" s="142" t="str">
        <f>IF($F387&lt;&gt;"",IF($AD387=1,VLOOKUP($F387,得点換算表!$C$15:$D$24,2),VLOOKUP($F387,得点換算表!$E$15:$F$24,2)),"")</f>
        <v/>
      </c>
      <c r="AG387" s="142" t="str">
        <f>IF($G387&lt;&gt;"",IF($AD387=1,VLOOKUP($G387,得点換算表!$C$25:$D$34,2),VLOOKUP($G387,得点換算表!$E$25:$F$34,2)),"")</f>
        <v/>
      </c>
      <c r="AH387" s="142" t="str">
        <f>IF($H387&lt;&gt;"",IF($AD387=1,VLOOKUP($H387,得点換算表!$C$35:$D$44,2),VLOOKUP($H387,得点換算表!$E$35:$F$44,2)),"")</f>
        <v/>
      </c>
      <c r="AI387" s="142" t="str">
        <f>IF($I387&lt;&gt;"",IF($AD387=1,VLOOKUP($I387,得点換算表!$C$45:$D$55,2),VLOOKUP($I387,得点換算表!$E$45:$F$55,2)),"")</f>
        <v/>
      </c>
      <c r="AJ387" s="142" t="str">
        <f>IF($J387&lt;&gt;"",IF($AD387=1,VLOOKUP($J387,得点換算表!$C$56:$D$65,2),VLOOKUP($J387,得点換算表!$E$56:$F$65,2)),"")</f>
        <v/>
      </c>
      <c r="AK387" s="142" t="str">
        <f>IF($K387&lt;&gt;"",IF($AD387=1,VLOOKUP($K387,得点換算表!$C$66:$D$76,2),VLOOKUP($K387,得点換算表!$E$66:$F$76,2)),"")</f>
        <v/>
      </c>
      <c r="AL387" s="142" t="str">
        <f>IF($L387&lt;&gt;"",IF($AD387=1,VLOOKUP($L387,得点換算表!$C$77:$D$86,2),VLOOKUP($L387,得点換算表!$E$77:$F$86,2)),"")</f>
        <v/>
      </c>
      <c r="AM387" s="142" t="str">
        <f>IF($M387&lt;&gt;"",IF($AD387=1,VLOOKUP($M387,得点換算表!$C$87:$D$96,2),VLOOKUP($M387,得点換算表!$E$87:$F$96,2)),"")</f>
        <v/>
      </c>
      <c r="AN387" s="142" t="str">
        <f t="shared" ref="AN387:AN450" si="30">IF(AND($AD387&lt;&gt;"",COUNT(AE387:AM387)&gt;7),IF(AND(AI387&lt;&gt;"",AJ387&lt;&gt;""),IF(AI387&gt;=AJ387,SUM(AE387:AI387,AK387:AM387),IF(AI387&lt;AJ387,SUM(AE387:AH387,AJ387:AM387),"")),IF(AND(AI387&lt;&gt;"",AJ387=""),SUM(AE387:AI387,AK387:AM387),IF(AND(AI387="",AJ387&lt;&gt;""),SUM(AE387:AH387,AJ387:AM387),""))),"")</f>
        <v/>
      </c>
      <c r="AO387" s="143" t="str">
        <f>IF(AND($AN387&lt;&gt;"",$AN387&gt;=8),VLOOKUP($AN387,得点換算表!$I$15:$J$19,2),"")</f>
        <v/>
      </c>
      <c r="AP387" s="105"/>
    </row>
    <row r="388" spans="1:42" x14ac:dyDescent="0.15">
      <c r="A388" s="11"/>
      <c r="B388" s="12"/>
      <c r="C388" s="13"/>
      <c r="D388" s="13"/>
      <c r="E388" s="14"/>
      <c r="F388" s="14"/>
      <c r="G388" s="14"/>
      <c r="H388" s="14"/>
      <c r="I388" s="15"/>
      <c r="J388" s="14"/>
      <c r="K388" s="13"/>
      <c r="L388" s="14"/>
      <c r="M388" s="14"/>
      <c r="N388" s="14"/>
      <c r="O388" s="14"/>
      <c r="P388" s="198"/>
      <c r="Q388" s="198"/>
      <c r="R388" s="198"/>
      <c r="S388" s="198"/>
      <c r="T388" s="198"/>
      <c r="U388" s="198"/>
      <c r="V388" s="198"/>
      <c r="W388" s="202">
        <f t="shared" si="28"/>
        <v>0</v>
      </c>
      <c r="X388" s="14"/>
      <c r="Y388" s="14"/>
      <c r="Z388" s="108"/>
      <c r="AA388" s="114"/>
      <c r="AB388" s="129"/>
      <c r="AC388" s="128"/>
      <c r="AD388" s="142" t="str">
        <f t="shared" si="29"/>
        <v/>
      </c>
      <c r="AE388" s="142" t="str">
        <f>IF($E388&lt;&gt;"",IF($AD388=1,VLOOKUP($E388,得点換算表!$C$5:$D$14,2),VLOOKUP($E388,得点換算表!$E$5:$F$14,2)),"")</f>
        <v/>
      </c>
      <c r="AF388" s="142" t="str">
        <f>IF($F388&lt;&gt;"",IF($AD388=1,VLOOKUP($F388,得点換算表!$C$15:$D$24,2),VLOOKUP($F388,得点換算表!$E$15:$F$24,2)),"")</f>
        <v/>
      </c>
      <c r="AG388" s="142" t="str">
        <f>IF($G388&lt;&gt;"",IF($AD388=1,VLOOKUP($G388,得点換算表!$C$25:$D$34,2),VLOOKUP($G388,得点換算表!$E$25:$F$34,2)),"")</f>
        <v/>
      </c>
      <c r="AH388" s="142" t="str">
        <f>IF($H388&lt;&gt;"",IF($AD388=1,VLOOKUP($H388,得点換算表!$C$35:$D$44,2),VLOOKUP($H388,得点換算表!$E$35:$F$44,2)),"")</f>
        <v/>
      </c>
      <c r="AI388" s="142" t="str">
        <f>IF($I388&lt;&gt;"",IF($AD388=1,VLOOKUP($I388,得点換算表!$C$45:$D$55,2),VLOOKUP($I388,得点換算表!$E$45:$F$55,2)),"")</f>
        <v/>
      </c>
      <c r="AJ388" s="142" t="str">
        <f>IF($J388&lt;&gt;"",IF($AD388=1,VLOOKUP($J388,得点換算表!$C$56:$D$65,2),VLOOKUP($J388,得点換算表!$E$56:$F$65,2)),"")</f>
        <v/>
      </c>
      <c r="AK388" s="142" t="str">
        <f>IF($K388&lt;&gt;"",IF($AD388=1,VLOOKUP($K388,得点換算表!$C$66:$D$76,2),VLOOKUP($K388,得点換算表!$E$66:$F$76,2)),"")</f>
        <v/>
      </c>
      <c r="AL388" s="142" t="str">
        <f>IF($L388&lt;&gt;"",IF($AD388=1,VLOOKUP($L388,得点換算表!$C$77:$D$86,2),VLOOKUP($L388,得点換算表!$E$77:$F$86,2)),"")</f>
        <v/>
      </c>
      <c r="AM388" s="142" t="str">
        <f>IF($M388&lt;&gt;"",IF($AD388=1,VLOOKUP($M388,得点換算表!$C$87:$D$96,2),VLOOKUP($M388,得点換算表!$E$87:$F$96,2)),"")</f>
        <v/>
      </c>
      <c r="AN388" s="142" t="str">
        <f t="shared" si="30"/>
        <v/>
      </c>
      <c r="AO388" s="143" t="str">
        <f>IF(AND($AN388&lt;&gt;"",$AN388&gt;=8),VLOOKUP($AN388,得点換算表!$I$15:$J$19,2),"")</f>
        <v/>
      </c>
      <c r="AP388" s="105"/>
    </row>
    <row r="389" spans="1:42" x14ac:dyDescent="0.15">
      <c r="A389" s="11"/>
      <c r="B389" s="12"/>
      <c r="C389" s="13"/>
      <c r="D389" s="13"/>
      <c r="E389" s="14"/>
      <c r="F389" s="14"/>
      <c r="G389" s="14"/>
      <c r="H389" s="14"/>
      <c r="I389" s="15"/>
      <c r="J389" s="14"/>
      <c r="K389" s="13"/>
      <c r="L389" s="14"/>
      <c r="M389" s="14"/>
      <c r="N389" s="14"/>
      <c r="O389" s="14"/>
      <c r="P389" s="198"/>
      <c r="Q389" s="198"/>
      <c r="R389" s="198"/>
      <c r="S389" s="198"/>
      <c r="T389" s="198"/>
      <c r="U389" s="198"/>
      <c r="V389" s="198"/>
      <c r="W389" s="202">
        <f t="shared" si="28"/>
        <v>0</v>
      </c>
      <c r="X389" s="14"/>
      <c r="Y389" s="14"/>
      <c r="Z389" s="108"/>
      <c r="AA389" s="114"/>
      <c r="AB389" s="129"/>
      <c r="AC389" s="128"/>
      <c r="AD389" s="142" t="str">
        <f t="shared" si="29"/>
        <v/>
      </c>
      <c r="AE389" s="142" t="str">
        <f>IF($E389&lt;&gt;"",IF($AD389=1,VLOOKUP($E389,得点換算表!$C$5:$D$14,2),VLOOKUP($E389,得点換算表!$E$5:$F$14,2)),"")</f>
        <v/>
      </c>
      <c r="AF389" s="142" t="str">
        <f>IF($F389&lt;&gt;"",IF($AD389=1,VLOOKUP($F389,得点換算表!$C$15:$D$24,2),VLOOKUP($F389,得点換算表!$E$15:$F$24,2)),"")</f>
        <v/>
      </c>
      <c r="AG389" s="142" t="str">
        <f>IF($G389&lt;&gt;"",IF($AD389=1,VLOOKUP($G389,得点換算表!$C$25:$D$34,2),VLOOKUP($G389,得点換算表!$E$25:$F$34,2)),"")</f>
        <v/>
      </c>
      <c r="AH389" s="142" t="str">
        <f>IF($H389&lt;&gt;"",IF($AD389=1,VLOOKUP($H389,得点換算表!$C$35:$D$44,2),VLOOKUP($H389,得点換算表!$E$35:$F$44,2)),"")</f>
        <v/>
      </c>
      <c r="AI389" s="142" t="str">
        <f>IF($I389&lt;&gt;"",IF($AD389=1,VLOOKUP($I389,得点換算表!$C$45:$D$55,2),VLOOKUP($I389,得点換算表!$E$45:$F$55,2)),"")</f>
        <v/>
      </c>
      <c r="AJ389" s="142" t="str">
        <f>IF($J389&lt;&gt;"",IF($AD389=1,VLOOKUP($J389,得点換算表!$C$56:$D$65,2),VLOOKUP($J389,得点換算表!$E$56:$F$65,2)),"")</f>
        <v/>
      </c>
      <c r="AK389" s="142" t="str">
        <f>IF($K389&lt;&gt;"",IF($AD389=1,VLOOKUP($K389,得点換算表!$C$66:$D$76,2),VLOOKUP($K389,得点換算表!$E$66:$F$76,2)),"")</f>
        <v/>
      </c>
      <c r="AL389" s="142" t="str">
        <f>IF($L389&lt;&gt;"",IF($AD389=1,VLOOKUP($L389,得点換算表!$C$77:$D$86,2),VLOOKUP($L389,得点換算表!$E$77:$F$86,2)),"")</f>
        <v/>
      </c>
      <c r="AM389" s="142" t="str">
        <f>IF($M389&lt;&gt;"",IF($AD389=1,VLOOKUP($M389,得点換算表!$C$87:$D$96,2),VLOOKUP($M389,得点換算表!$E$87:$F$96,2)),"")</f>
        <v/>
      </c>
      <c r="AN389" s="142" t="str">
        <f t="shared" si="30"/>
        <v/>
      </c>
      <c r="AO389" s="143" t="str">
        <f>IF(AND($AN389&lt;&gt;"",$AN389&gt;=8),VLOOKUP($AN389,得点換算表!$I$15:$J$19,2),"")</f>
        <v/>
      </c>
      <c r="AP389" s="105"/>
    </row>
    <row r="390" spans="1:42" x14ac:dyDescent="0.15">
      <c r="A390" s="11"/>
      <c r="B390" s="12"/>
      <c r="C390" s="13"/>
      <c r="D390" s="13"/>
      <c r="E390" s="14"/>
      <c r="F390" s="14"/>
      <c r="G390" s="14"/>
      <c r="H390" s="14"/>
      <c r="I390" s="15"/>
      <c r="J390" s="14"/>
      <c r="K390" s="13"/>
      <c r="L390" s="14"/>
      <c r="M390" s="14"/>
      <c r="N390" s="14"/>
      <c r="O390" s="14"/>
      <c r="P390" s="198"/>
      <c r="Q390" s="198"/>
      <c r="R390" s="198"/>
      <c r="S390" s="198"/>
      <c r="T390" s="198"/>
      <c r="U390" s="198"/>
      <c r="V390" s="198"/>
      <c r="W390" s="202">
        <f t="shared" si="28"/>
        <v>0</v>
      </c>
      <c r="X390" s="14"/>
      <c r="Y390" s="14"/>
      <c r="Z390" s="108"/>
      <c r="AA390" s="114"/>
      <c r="AB390" s="129"/>
      <c r="AC390" s="128"/>
      <c r="AD390" s="142" t="str">
        <f t="shared" si="29"/>
        <v/>
      </c>
      <c r="AE390" s="142" t="str">
        <f>IF($E390&lt;&gt;"",IF($AD390=1,VLOOKUP($E390,得点換算表!$C$5:$D$14,2),VLOOKUP($E390,得点換算表!$E$5:$F$14,2)),"")</f>
        <v/>
      </c>
      <c r="AF390" s="142" t="str">
        <f>IF($F390&lt;&gt;"",IF($AD390=1,VLOOKUP($F390,得点換算表!$C$15:$D$24,2),VLOOKUP($F390,得点換算表!$E$15:$F$24,2)),"")</f>
        <v/>
      </c>
      <c r="AG390" s="142" t="str">
        <f>IF($G390&lt;&gt;"",IF($AD390=1,VLOOKUP($G390,得点換算表!$C$25:$D$34,2),VLOOKUP($G390,得点換算表!$E$25:$F$34,2)),"")</f>
        <v/>
      </c>
      <c r="AH390" s="142" t="str">
        <f>IF($H390&lt;&gt;"",IF($AD390=1,VLOOKUP($H390,得点換算表!$C$35:$D$44,2),VLOOKUP($H390,得点換算表!$E$35:$F$44,2)),"")</f>
        <v/>
      </c>
      <c r="AI390" s="142" t="str">
        <f>IF($I390&lt;&gt;"",IF($AD390=1,VLOOKUP($I390,得点換算表!$C$45:$D$55,2),VLOOKUP($I390,得点換算表!$E$45:$F$55,2)),"")</f>
        <v/>
      </c>
      <c r="AJ390" s="142" t="str">
        <f>IF($J390&lt;&gt;"",IF($AD390=1,VLOOKUP($J390,得点換算表!$C$56:$D$65,2),VLOOKUP($J390,得点換算表!$E$56:$F$65,2)),"")</f>
        <v/>
      </c>
      <c r="AK390" s="142" t="str">
        <f>IF($K390&lt;&gt;"",IF($AD390=1,VLOOKUP($K390,得点換算表!$C$66:$D$76,2),VLOOKUP($K390,得点換算表!$E$66:$F$76,2)),"")</f>
        <v/>
      </c>
      <c r="AL390" s="142" t="str">
        <f>IF($L390&lt;&gt;"",IF($AD390=1,VLOOKUP($L390,得点換算表!$C$77:$D$86,2),VLOOKUP($L390,得点換算表!$E$77:$F$86,2)),"")</f>
        <v/>
      </c>
      <c r="AM390" s="142" t="str">
        <f>IF($M390&lt;&gt;"",IF($AD390=1,VLOOKUP($M390,得点換算表!$C$87:$D$96,2),VLOOKUP($M390,得点換算表!$E$87:$F$96,2)),"")</f>
        <v/>
      </c>
      <c r="AN390" s="142" t="str">
        <f t="shared" si="30"/>
        <v/>
      </c>
      <c r="AO390" s="143" t="str">
        <f>IF(AND($AN390&lt;&gt;"",$AN390&gt;=8),VLOOKUP($AN390,得点換算表!$I$15:$J$19,2),"")</f>
        <v/>
      </c>
      <c r="AP390" s="105"/>
    </row>
    <row r="391" spans="1:42" x14ac:dyDescent="0.15">
      <c r="A391" s="11"/>
      <c r="B391" s="12"/>
      <c r="C391" s="13"/>
      <c r="D391" s="13"/>
      <c r="E391" s="14"/>
      <c r="F391" s="14"/>
      <c r="G391" s="14"/>
      <c r="H391" s="14"/>
      <c r="I391" s="15"/>
      <c r="J391" s="14"/>
      <c r="K391" s="13"/>
      <c r="L391" s="14"/>
      <c r="M391" s="14"/>
      <c r="N391" s="14"/>
      <c r="O391" s="14"/>
      <c r="P391" s="198"/>
      <c r="Q391" s="198"/>
      <c r="R391" s="198"/>
      <c r="S391" s="198"/>
      <c r="T391" s="198"/>
      <c r="U391" s="198"/>
      <c r="V391" s="198"/>
      <c r="W391" s="202">
        <f t="shared" si="28"/>
        <v>0</v>
      </c>
      <c r="X391" s="14"/>
      <c r="Y391" s="14"/>
      <c r="Z391" s="108"/>
      <c r="AA391" s="114"/>
      <c r="AB391" s="129"/>
      <c r="AC391" s="128"/>
      <c r="AD391" s="142" t="str">
        <f t="shared" si="29"/>
        <v/>
      </c>
      <c r="AE391" s="142" t="str">
        <f>IF($E391&lt;&gt;"",IF($AD391=1,VLOOKUP($E391,得点換算表!$C$5:$D$14,2),VLOOKUP($E391,得点換算表!$E$5:$F$14,2)),"")</f>
        <v/>
      </c>
      <c r="AF391" s="142" t="str">
        <f>IF($F391&lt;&gt;"",IF($AD391=1,VLOOKUP($F391,得点換算表!$C$15:$D$24,2),VLOOKUP($F391,得点換算表!$E$15:$F$24,2)),"")</f>
        <v/>
      </c>
      <c r="AG391" s="142" t="str">
        <f>IF($G391&lt;&gt;"",IF($AD391=1,VLOOKUP($G391,得点換算表!$C$25:$D$34,2),VLOOKUP($G391,得点換算表!$E$25:$F$34,2)),"")</f>
        <v/>
      </c>
      <c r="AH391" s="142" t="str">
        <f>IF($H391&lt;&gt;"",IF($AD391=1,VLOOKUP($H391,得点換算表!$C$35:$D$44,2),VLOOKUP($H391,得点換算表!$E$35:$F$44,2)),"")</f>
        <v/>
      </c>
      <c r="AI391" s="142" t="str">
        <f>IF($I391&lt;&gt;"",IF($AD391=1,VLOOKUP($I391,得点換算表!$C$45:$D$55,2),VLOOKUP($I391,得点換算表!$E$45:$F$55,2)),"")</f>
        <v/>
      </c>
      <c r="AJ391" s="142" t="str">
        <f>IF($J391&lt;&gt;"",IF($AD391=1,VLOOKUP($J391,得点換算表!$C$56:$D$65,2),VLOOKUP($J391,得点換算表!$E$56:$F$65,2)),"")</f>
        <v/>
      </c>
      <c r="AK391" s="142" t="str">
        <f>IF($K391&lt;&gt;"",IF($AD391=1,VLOOKUP($K391,得点換算表!$C$66:$D$76,2),VLOOKUP($K391,得点換算表!$E$66:$F$76,2)),"")</f>
        <v/>
      </c>
      <c r="AL391" s="142" t="str">
        <f>IF($L391&lt;&gt;"",IF($AD391=1,VLOOKUP($L391,得点換算表!$C$77:$D$86,2),VLOOKUP($L391,得点換算表!$E$77:$F$86,2)),"")</f>
        <v/>
      </c>
      <c r="AM391" s="142" t="str">
        <f>IF($M391&lt;&gt;"",IF($AD391=1,VLOOKUP($M391,得点換算表!$C$87:$D$96,2),VLOOKUP($M391,得点換算表!$E$87:$F$96,2)),"")</f>
        <v/>
      </c>
      <c r="AN391" s="142" t="str">
        <f t="shared" si="30"/>
        <v/>
      </c>
      <c r="AO391" s="143" t="str">
        <f>IF(AND($AN391&lt;&gt;"",$AN391&gt;=8),VLOOKUP($AN391,得点換算表!$I$15:$J$19,2),"")</f>
        <v/>
      </c>
      <c r="AP391" s="105"/>
    </row>
    <row r="392" spans="1:42" x14ac:dyDescent="0.15">
      <c r="A392" s="11"/>
      <c r="B392" s="12"/>
      <c r="C392" s="13"/>
      <c r="D392" s="13"/>
      <c r="E392" s="14"/>
      <c r="F392" s="14"/>
      <c r="G392" s="14"/>
      <c r="H392" s="14"/>
      <c r="I392" s="15"/>
      <c r="J392" s="14"/>
      <c r="K392" s="13"/>
      <c r="L392" s="14"/>
      <c r="M392" s="14"/>
      <c r="N392" s="14"/>
      <c r="O392" s="14"/>
      <c r="P392" s="198"/>
      <c r="Q392" s="198"/>
      <c r="R392" s="198"/>
      <c r="S392" s="198"/>
      <c r="T392" s="198"/>
      <c r="U392" s="198"/>
      <c r="V392" s="198"/>
      <c r="W392" s="202">
        <f t="shared" si="28"/>
        <v>0</v>
      </c>
      <c r="X392" s="14"/>
      <c r="Y392" s="14"/>
      <c r="Z392" s="108"/>
      <c r="AA392" s="114"/>
      <c r="AB392" s="129"/>
      <c r="AC392" s="128"/>
      <c r="AD392" s="142" t="str">
        <f t="shared" si="29"/>
        <v/>
      </c>
      <c r="AE392" s="142" t="str">
        <f>IF($E392&lt;&gt;"",IF($AD392=1,VLOOKUP($E392,得点換算表!$C$5:$D$14,2),VLOOKUP($E392,得点換算表!$E$5:$F$14,2)),"")</f>
        <v/>
      </c>
      <c r="AF392" s="142" t="str">
        <f>IF($F392&lt;&gt;"",IF($AD392=1,VLOOKUP($F392,得点換算表!$C$15:$D$24,2),VLOOKUP($F392,得点換算表!$E$15:$F$24,2)),"")</f>
        <v/>
      </c>
      <c r="AG392" s="142" t="str">
        <f>IF($G392&lt;&gt;"",IF($AD392=1,VLOOKUP($G392,得点換算表!$C$25:$D$34,2),VLOOKUP($G392,得点換算表!$E$25:$F$34,2)),"")</f>
        <v/>
      </c>
      <c r="AH392" s="142" t="str">
        <f>IF($H392&lt;&gt;"",IF($AD392=1,VLOOKUP($H392,得点換算表!$C$35:$D$44,2),VLOOKUP($H392,得点換算表!$E$35:$F$44,2)),"")</f>
        <v/>
      </c>
      <c r="AI392" s="142" t="str">
        <f>IF($I392&lt;&gt;"",IF($AD392=1,VLOOKUP($I392,得点換算表!$C$45:$D$55,2),VLOOKUP($I392,得点換算表!$E$45:$F$55,2)),"")</f>
        <v/>
      </c>
      <c r="AJ392" s="142" t="str">
        <f>IF($J392&lt;&gt;"",IF($AD392=1,VLOOKUP($J392,得点換算表!$C$56:$D$65,2),VLOOKUP($J392,得点換算表!$E$56:$F$65,2)),"")</f>
        <v/>
      </c>
      <c r="AK392" s="142" t="str">
        <f>IF($K392&lt;&gt;"",IF($AD392=1,VLOOKUP($K392,得点換算表!$C$66:$D$76,2),VLOOKUP($K392,得点換算表!$E$66:$F$76,2)),"")</f>
        <v/>
      </c>
      <c r="AL392" s="142" t="str">
        <f>IF($L392&lt;&gt;"",IF($AD392=1,VLOOKUP($L392,得点換算表!$C$77:$D$86,2),VLOOKUP($L392,得点換算表!$E$77:$F$86,2)),"")</f>
        <v/>
      </c>
      <c r="AM392" s="142" t="str">
        <f>IF($M392&lt;&gt;"",IF($AD392=1,VLOOKUP($M392,得点換算表!$C$87:$D$96,2),VLOOKUP($M392,得点換算表!$E$87:$F$96,2)),"")</f>
        <v/>
      </c>
      <c r="AN392" s="142" t="str">
        <f t="shared" si="30"/>
        <v/>
      </c>
      <c r="AO392" s="143" t="str">
        <f>IF(AND($AN392&lt;&gt;"",$AN392&gt;=8),VLOOKUP($AN392,得点換算表!$I$15:$J$19,2),"")</f>
        <v/>
      </c>
      <c r="AP392" s="105"/>
    </row>
    <row r="393" spans="1:42" x14ac:dyDescent="0.15">
      <c r="A393" s="11"/>
      <c r="B393" s="12"/>
      <c r="C393" s="13"/>
      <c r="D393" s="13"/>
      <c r="E393" s="14"/>
      <c r="F393" s="14"/>
      <c r="G393" s="14"/>
      <c r="H393" s="14"/>
      <c r="I393" s="15"/>
      <c r="J393" s="14"/>
      <c r="K393" s="13"/>
      <c r="L393" s="14"/>
      <c r="M393" s="14"/>
      <c r="N393" s="14"/>
      <c r="O393" s="14"/>
      <c r="P393" s="198"/>
      <c r="Q393" s="198"/>
      <c r="R393" s="198"/>
      <c r="S393" s="198"/>
      <c r="T393" s="198"/>
      <c r="U393" s="198"/>
      <c r="V393" s="198"/>
      <c r="W393" s="202">
        <f t="shared" si="28"/>
        <v>0</v>
      </c>
      <c r="X393" s="14"/>
      <c r="Y393" s="14"/>
      <c r="Z393" s="108"/>
      <c r="AA393" s="114"/>
      <c r="AB393" s="129"/>
      <c r="AC393" s="128"/>
      <c r="AD393" s="142" t="str">
        <f t="shared" si="29"/>
        <v/>
      </c>
      <c r="AE393" s="142" t="str">
        <f>IF($E393&lt;&gt;"",IF($AD393=1,VLOOKUP($E393,得点換算表!$C$5:$D$14,2),VLOOKUP($E393,得点換算表!$E$5:$F$14,2)),"")</f>
        <v/>
      </c>
      <c r="AF393" s="142" t="str">
        <f>IF($F393&lt;&gt;"",IF($AD393=1,VLOOKUP($F393,得点換算表!$C$15:$D$24,2),VLOOKUP($F393,得点換算表!$E$15:$F$24,2)),"")</f>
        <v/>
      </c>
      <c r="AG393" s="142" t="str">
        <f>IF($G393&lt;&gt;"",IF($AD393=1,VLOOKUP($G393,得点換算表!$C$25:$D$34,2),VLOOKUP($G393,得点換算表!$E$25:$F$34,2)),"")</f>
        <v/>
      </c>
      <c r="AH393" s="142" t="str">
        <f>IF($H393&lt;&gt;"",IF($AD393=1,VLOOKUP($H393,得点換算表!$C$35:$D$44,2),VLOOKUP($H393,得点換算表!$E$35:$F$44,2)),"")</f>
        <v/>
      </c>
      <c r="AI393" s="142" t="str">
        <f>IF($I393&lt;&gt;"",IF($AD393=1,VLOOKUP($I393,得点換算表!$C$45:$D$55,2),VLOOKUP($I393,得点換算表!$E$45:$F$55,2)),"")</f>
        <v/>
      </c>
      <c r="AJ393" s="142" t="str">
        <f>IF($J393&lt;&gt;"",IF($AD393=1,VLOOKUP($J393,得点換算表!$C$56:$D$65,2),VLOOKUP($J393,得点換算表!$E$56:$F$65,2)),"")</f>
        <v/>
      </c>
      <c r="AK393" s="142" t="str">
        <f>IF($K393&lt;&gt;"",IF($AD393=1,VLOOKUP($K393,得点換算表!$C$66:$D$76,2),VLOOKUP($K393,得点換算表!$E$66:$F$76,2)),"")</f>
        <v/>
      </c>
      <c r="AL393" s="142" t="str">
        <f>IF($L393&lt;&gt;"",IF($AD393=1,VLOOKUP($L393,得点換算表!$C$77:$D$86,2),VLOOKUP($L393,得点換算表!$E$77:$F$86,2)),"")</f>
        <v/>
      </c>
      <c r="AM393" s="142" t="str">
        <f>IF($M393&lt;&gt;"",IF($AD393=1,VLOOKUP($M393,得点換算表!$C$87:$D$96,2),VLOOKUP($M393,得点換算表!$E$87:$F$96,2)),"")</f>
        <v/>
      </c>
      <c r="AN393" s="142" t="str">
        <f t="shared" si="30"/>
        <v/>
      </c>
      <c r="AO393" s="143" t="str">
        <f>IF(AND($AN393&lt;&gt;"",$AN393&gt;=8),VLOOKUP($AN393,得点換算表!$I$15:$J$19,2),"")</f>
        <v/>
      </c>
      <c r="AP393" s="105"/>
    </row>
    <row r="394" spans="1:42" x14ac:dyDescent="0.15">
      <c r="A394" s="11"/>
      <c r="B394" s="12"/>
      <c r="C394" s="13"/>
      <c r="D394" s="13"/>
      <c r="E394" s="14"/>
      <c r="F394" s="14"/>
      <c r="G394" s="14"/>
      <c r="H394" s="14"/>
      <c r="I394" s="15"/>
      <c r="J394" s="14"/>
      <c r="K394" s="13"/>
      <c r="L394" s="14"/>
      <c r="M394" s="14"/>
      <c r="N394" s="14"/>
      <c r="O394" s="14"/>
      <c r="P394" s="198"/>
      <c r="Q394" s="198"/>
      <c r="R394" s="198"/>
      <c r="S394" s="198"/>
      <c r="T394" s="198"/>
      <c r="U394" s="198"/>
      <c r="V394" s="198"/>
      <c r="W394" s="202">
        <f t="shared" si="28"/>
        <v>0</v>
      </c>
      <c r="X394" s="14"/>
      <c r="Y394" s="14"/>
      <c r="Z394" s="108"/>
      <c r="AA394" s="114"/>
      <c r="AB394" s="129"/>
      <c r="AC394" s="128"/>
      <c r="AD394" s="142" t="str">
        <f t="shared" si="29"/>
        <v/>
      </c>
      <c r="AE394" s="142" t="str">
        <f>IF($E394&lt;&gt;"",IF($AD394=1,VLOOKUP($E394,得点換算表!$C$5:$D$14,2),VLOOKUP($E394,得点換算表!$E$5:$F$14,2)),"")</f>
        <v/>
      </c>
      <c r="AF394" s="142" t="str">
        <f>IF($F394&lt;&gt;"",IF($AD394=1,VLOOKUP($F394,得点換算表!$C$15:$D$24,2),VLOOKUP($F394,得点換算表!$E$15:$F$24,2)),"")</f>
        <v/>
      </c>
      <c r="AG394" s="142" t="str">
        <f>IF($G394&lt;&gt;"",IF($AD394=1,VLOOKUP($G394,得点換算表!$C$25:$D$34,2),VLOOKUP($G394,得点換算表!$E$25:$F$34,2)),"")</f>
        <v/>
      </c>
      <c r="AH394" s="142" t="str">
        <f>IF($H394&lt;&gt;"",IF($AD394=1,VLOOKUP($H394,得点換算表!$C$35:$D$44,2),VLOOKUP($H394,得点換算表!$E$35:$F$44,2)),"")</f>
        <v/>
      </c>
      <c r="AI394" s="142" t="str">
        <f>IF($I394&lt;&gt;"",IF($AD394=1,VLOOKUP($I394,得点換算表!$C$45:$D$55,2),VLOOKUP($I394,得点換算表!$E$45:$F$55,2)),"")</f>
        <v/>
      </c>
      <c r="AJ394" s="142" t="str">
        <f>IF($J394&lt;&gt;"",IF($AD394=1,VLOOKUP($J394,得点換算表!$C$56:$D$65,2),VLOOKUP($J394,得点換算表!$E$56:$F$65,2)),"")</f>
        <v/>
      </c>
      <c r="AK394" s="142" t="str">
        <f>IF($K394&lt;&gt;"",IF($AD394=1,VLOOKUP($K394,得点換算表!$C$66:$D$76,2),VLOOKUP($K394,得点換算表!$E$66:$F$76,2)),"")</f>
        <v/>
      </c>
      <c r="AL394" s="142" t="str">
        <f>IF($L394&lt;&gt;"",IF($AD394=1,VLOOKUP($L394,得点換算表!$C$77:$D$86,2),VLOOKUP($L394,得点換算表!$E$77:$F$86,2)),"")</f>
        <v/>
      </c>
      <c r="AM394" s="142" t="str">
        <f>IF($M394&lt;&gt;"",IF($AD394=1,VLOOKUP($M394,得点換算表!$C$87:$D$96,2),VLOOKUP($M394,得点換算表!$E$87:$F$96,2)),"")</f>
        <v/>
      </c>
      <c r="AN394" s="142" t="str">
        <f t="shared" si="30"/>
        <v/>
      </c>
      <c r="AO394" s="143" t="str">
        <f>IF(AND($AN394&lt;&gt;"",$AN394&gt;=8),VLOOKUP($AN394,得点換算表!$I$15:$J$19,2),"")</f>
        <v/>
      </c>
      <c r="AP394" s="105"/>
    </row>
    <row r="395" spans="1:42" x14ac:dyDescent="0.15">
      <c r="A395" s="11"/>
      <c r="B395" s="12"/>
      <c r="C395" s="13"/>
      <c r="D395" s="13"/>
      <c r="E395" s="14"/>
      <c r="F395" s="14"/>
      <c r="G395" s="14"/>
      <c r="H395" s="14"/>
      <c r="I395" s="15"/>
      <c r="J395" s="14"/>
      <c r="K395" s="13"/>
      <c r="L395" s="14"/>
      <c r="M395" s="14"/>
      <c r="N395" s="14"/>
      <c r="O395" s="14"/>
      <c r="P395" s="198"/>
      <c r="Q395" s="198"/>
      <c r="R395" s="198"/>
      <c r="S395" s="198"/>
      <c r="T395" s="198"/>
      <c r="U395" s="198"/>
      <c r="V395" s="198"/>
      <c r="W395" s="202">
        <f t="shared" si="28"/>
        <v>0</v>
      </c>
      <c r="X395" s="14"/>
      <c r="Y395" s="14"/>
      <c r="Z395" s="108"/>
      <c r="AA395" s="114"/>
      <c r="AB395" s="129"/>
      <c r="AC395" s="128"/>
      <c r="AD395" s="142" t="str">
        <f t="shared" si="29"/>
        <v/>
      </c>
      <c r="AE395" s="142" t="str">
        <f>IF($E395&lt;&gt;"",IF($AD395=1,VLOOKUP($E395,得点換算表!$C$5:$D$14,2),VLOOKUP($E395,得点換算表!$E$5:$F$14,2)),"")</f>
        <v/>
      </c>
      <c r="AF395" s="142" t="str">
        <f>IF($F395&lt;&gt;"",IF($AD395=1,VLOOKUP($F395,得点換算表!$C$15:$D$24,2),VLOOKUP($F395,得点換算表!$E$15:$F$24,2)),"")</f>
        <v/>
      </c>
      <c r="AG395" s="142" t="str">
        <f>IF($G395&lt;&gt;"",IF($AD395=1,VLOOKUP($G395,得点換算表!$C$25:$D$34,2),VLOOKUP($G395,得点換算表!$E$25:$F$34,2)),"")</f>
        <v/>
      </c>
      <c r="AH395" s="142" t="str">
        <f>IF($H395&lt;&gt;"",IF($AD395=1,VLOOKUP($H395,得点換算表!$C$35:$D$44,2),VLOOKUP($H395,得点換算表!$E$35:$F$44,2)),"")</f>
        <v/>
      </c>
      <c r="AI395" s="142" t="str">
        <f>IF($I395&lt;&gt;"",IF($AD395=1,VLOOKUP($I395,得点換算表!$C$45:$D$55,2),VLOOKUP($I395,得点換算表!$E$45:$F$55,2)),"")</f>
        <v/>
      </c>
      <c r="AJ395" s="142" t="str">
        <f>IF($J395&lt;&gt;"",IF($AD395=1,VLOOKUP($J395,得点換算表!$C$56:$D$65,2),VLOOKUP($J395,得点換算表!$E$56:$F$65,2)),"")</f>
        <v/>
      </c>
      <c r="AK395" s="142" t="str">
        <f>IF($K395&lt;&gt;"",IF($AD395=1,VLOOKUP($K395,得点換算表!$C$66:$D$76,2),VLOOKUP($K395,得点換算表!$E$66:$F$76,2)),"")</f>
        <v/>
      </c>
      <c r="AL395" s="142" t="str">
        <f>IF($L395&lt;&gt;"",IF($AD395=1,VLOOKUP($L395,得点換算表!$C$77:$D$86,2),VLOOKUP($L395,得点換算表!$E$77:$F$86,2)),"")</f>
        <v/>
      </c>
      <c r="AM395" s="142" t="str">
        <f>IF($M395&lt;&gt;"",IF($AD395=1,VLOOKUP($M395,得点換算表!$C$87:$D$96,2),VLOOKUP($M395,得点換算表!$E$87:$F$96,2)),"")</f>
        <v/>
      </c>
      <c r="AN395" s="142" t="str">
        <f t="shared" si="30"/>
        <v/>
      </c>
      <c r="AO395" s="143" t="str">
        <f>IF(AND($AN395&lt;&gt;"",$AN395&gt;=8),VLOOKUP($AN395,得点換算表!$I$15:$J$19,2),"")</f>
        <v/>
      </c>
      <c r="AP395" s="105"/>
    </row>
    <row r="396" spans="1:42" x14ac:dyDescent="0.15">
      <c r="A396" s="11"/>
      <c r="B396" s="12"/>
      <c r="C396" s="13"/>
      <c r="D396" s="13"/>
      <c r="E396" s="14"/>
      <c r="F396" s="14"/>
      <c r="G396" s="14"/>
      <c r="H396" s="14"/>
      <c r="I396" s="15"/>
      <c r="J396" s="14"/>
      <c r="K396" s="13"/>
      <c r="L396" s="14"/>
      <c r="M396" s="14"/>
      <c r="N396" s="14"/>
      <c r="O396" s="14"/>
      <c r="P396" s="198"/>
      <c r="Q396" s="198"/>
      <c r="R396" s="198"/>
      <c r="S396" s="198"/>
      <c r="T396" s="198"/>
      <c r="U396" s="198"/>
      <c r="V396" s="198"/>
      <c r="W396" s="202">
        <f t="shared" si="28"/>
        <v>0</v>
      </c>
      <c r="X396" s="14"/>
      <c r="Y396" s="14"/>
      <c r="Z396" s="108"/>
      <c r="AA396" s="114"/>
      <c r="AB396" s="129"/>
      <c r="AC396" s="128"/>
      <c r="AD396" s="142" t="str">
        <f t="shared" si="29"/>
        <v/>
      </c>
      <c r="AE396" s="142" t="str">
        <f>IF($E396&lt;&gt;"",IF($AD396=1,VLOOKUP($E396,得点換算表!$C$5:$D$14,2),VLOOKUP($E396,得点換算表!$E$5:$F$14,2)),"")</f>
        <v/>
      </c>
      <c r="AF396" s="142" t="str">
        <f>IF($F396&lt;&gt;"",IF($AD396=1,VLOOKUP($F396,得点換算表!$C$15:$D$24,2),VLOOKUP($F396,得点換算表!$E$15:$F$24,2)),"")</f>
        <v/>
      </c>
      <c r="AG396" s="142" t="str">
        <f>IF($G396&lt;&gt;"",IF($AD396=1,VLOOKUP($G396,得点換算表!$C$25:$D$34,2),VLOOKUP($G396,得点換算表!$E$25:$F$34,2)),"")</f>
        <v/>
      </c>
      <c r="AH396" s="142" t="str">
        <f>IF($H396&lt;&gt;"",IF($AD396=1,VLOOKUP($H396,得点換算表!$C$35:$D$44,2),VLOOKUP($H396,得点換算表!$E$35:$F$44,2)),"")</f>
        <v/>
      </c>
      <c r="AI396" s="142" t="str">
        <f>IF($I396&lt;&gt;"",IF($AD396=1,VLOOKUP($I396,得点換算表!$C$45:$D$55,2),VLOOKUP($I396,得点換算表!$E$45:$F$55,2)),"")</f>
        <v/>
      </c>
      <c r="AJ396" s="142" t="str">
        <f>IF($J396&lt;&gt;"",IF($AD396=1,VLOOKUP($J396,得点換算表!$C$56:$D$65,2),VLOOKUP($J396,得点換算表!$E$56:$F$65,2)),"")</f>
        <v/>
      </c>
      <c r="AK396" s="142" t="str">
        <f>IF($K396&lt;&gt;"",IF($AD396=1,VLOOKUP($K396,得点換算表!$C$66:$D$76,2),VLOOKUP($K396,得点換算表!$E$66:$F$76,2)),"")</f>
        <v/>
      </c>
      <c r="AL396" s="142" t="str">
        <f>IF($L396&lt;&gt;"",IF($AD396=1,VLOOKUP($L396,得点換算表!$C$77:$D$86,2),VLOOKUP($L396,得点換算表!$E$77:$F$86,2)),"")</f>
        <v/>
      </c>
      <c r="AM396" s="142" t="str">
        <f>IF($M396&lt;&gt;"",IF($AD396=1,VLOOKUP($M396,得点換算表!$C$87:$D$96,2),VLOOKUP($M396,得点換算表!$E$87:$F$96,2)),"")</f>
        <v/>
      </c>
      <c r="AN396" s="142" t="str">
        <f t="shared" si="30"/>
        <v/>
      </c>
      <c r="AO396" s="143" t="str">
        <f>IF(AND($AN396&lt;&gt;"",$AN396&gt;=8),VLOOKUP($AN396,得点換算表!$I$15:$J$19,2),"")</f>
        <v/>
      </c>
      <c r="AP396" s="105"/>
    </row>
    <row r="397" spans="1:42" x14ac:dyDescent="0.15">
      <c r="A397" s="11"/>
      <c r="B397" s="12"/>
      <c r="C397" s="13"/>
      <c r="D397" s="13"/>
      <c r="E397" s="14"/>
      <c r="F397" s="14"/>
      <c r="G397" s="14"/>
      <c r="H397" s="14"/>
      <c r="I397" s="15"/>
      <c r="J397" s="14"/>
      <c r="K397" s="13"/>
      <c r="L397" s="14"/>
      <c r="M397" s="14"/>
      <c r="N397" s="14"/>
      <c r="O397" s="14"/>
      <c r="P397" s="198"/>
      <c r="Q397" s="198"/>
      <c r="R397" s="198"/>
      <c r="S397" s="198"/>
      <c r="T397" s="198"/>
      <c r="U397" s="198"/>
      <c r="V397" s="198"/>
      <c r="W397" s="202">
        <f t="shared" si="28"/>
        <v>0</v>
      </c>
      <c r="X397" s="14"/>
      <c r="Y397" s="14"/>
      <c r="Z397" s="108"/>
      <c r="AA397" s="114"/>
      <c r="AB397" s="129"/>
      <c r="AC397" s="128"/>
      <c r="AD397" s="142" t="str">
        <f t="shared" si="29"/>
        <v/>
      </c>
      <c r="AE397" s="142" t="str">
        <f>IF($E397&lt;&gt;"",IF($AD397=1,VLOOKUP($E397,得点換算表!$C$5:$D$14,2),VLOOKUP($E397,得点換算表!$E$5:$F$14,2)),"")</f>
        <v/>
      </c>
      <c r="AF397" s="142" t="str">
        <f>IF($F397&lt;&gt;"",IF($AD397=1,VLOOKUP($F397,得点換算表!$C$15:$D$24,2),VLOOKUP($F397,得点換算表!$E$15:$F$24,2)),"")</f>
        <v/>
      </c>
      <c r="AG397" s="142" t="str">
        <f>IF($G397&lt;&gt;"",IF($AD397=1,VLOOKUP($G397,得点換算表!$C$25:$D$34,2),VLOOKUP($G397,得点換算表!$E$25:$F$34,2)),"")</f>
        <v/>
      </c>
      <c r="AH397" s="142" t="str">
        <f>IF($H397&lt;&gt;"",IF($AD397=1,VLOOKUP($H397,得点換算表!$C$35:$D$44,2),VLOOKUP($H397,得点換算表!$E$35:$F$44,2)),"")</f>
        <v/>
      </c>
      <c r="AI397" s="142" t="str">
        <f>IF($I397&lt;&gt;"",IF($AD397=1,VLOOKUP($I397,得点換算表!$C$45:$D$55,2),VLOOKUP($I397,得点換算表!$E$45:$F$55,2)),"")</f>
        <v/>
      </c>
      <c r="AJ397" s="142" t="str">
        <f>IF($J397&lt;&gt;"",IF($AD397=1,VLOOKUP($J397,得点換算表!$C$56:$D$65,2),VLOOKUP($J397,得点換算表!$E$56:$F$65,2)),"")</f>
        <v/>
      </c>
      <c r="AK397" s="142" t="str">
        <f>IF($K397&lt;&gt;"",IF($AD397=1,VLOOKUP($K397,得点換算表!$C$66:$D$76,2),VLOOKUP($K397,得点換算表!$E$66:$F$76,2)),"")</f>
        <v/>
      </c>
      <c r="AL397" s="142" t="str">
        <f>IF($L397&lt;&gt;"",IF($AD397=1,VLOOKUP($L397,得点換算表!$C$77:$D$86,2),VLOOKUP($L397,得点換算表!$E$77:$F$86,2)),"")</f>
        <v/>
      </c>
      <c r="AM397" s="142" t="str">
        <f>IF($M397&lt;&gt;"",IF($AD397=1,VLOOKUP($M397,得点換算表!$C$87:$D$96,2),VLOOKUP($M397,得点換算表!$E$87:$F$96,2)),"")</f>
        <v/>
      </c>
      <c r="AN397" s="142" t="str">
        <f t="shared" si="30"/>
        <v/>
      </c>
      <c r="AO397" s="143" t="str">
        <f>IF(AND($AN397&lt;&gt;"",$AN397&gt;=8),VLOOKUP($AN397,得点換算表!$I$15:$J$19,2),"")</f>
        <v/>
      </c>
      <c r="AP397" s="105"/>
    </row>
    <row r="398" spans="1:42" x14ac:dyDescent="0.15">
      <c r="A398" s="11"/>
      <c r="B398" s="12"/>
      <c r="C398" s="13"/>
      <c r="D398" s="13"/>
      <c r="E398" s="14"/>
      <c r="F398" s="14"/>
      <c r="G398" s="14"/>
      <c r="H398" s="14"/>
      <c r="I398" s="15"/>
      <c r="J398" s="14"/>
      <c r="K398" s="13"/>
      <c r="L398" s="14"/>
      <c r="M398" s="14"/>
      <c r="N398" s="14"/>
      <c r="O398" s="14"/>
      <c r="P398" s="198"/>
      <c r="Q398" s="198"/>
      <c r="R398" s="198"/>
      <c r="S398" s="198"/>
      <c r="T398" s="198"/>
      <c r="U398" s="198"/>
      <c r="V398" s="198"/>
      <c r="W398" s="202">
        <f t="shared" si="28"/>
        <v>0</v>
      </c>
      <c r="X398" s="14"/>
      <c r="Y398" s="14"/>
      <c r="Z398" s="108"/>
      <c r="AA398" s="114"/>
      <c r="AB398" s="129"/>
      <c r="AC398" s="128"/>
      <c r="AD398" s="142" t="str">
        <f t="shared" si="29"/>
        <v/>
      </c>
      <c r="AE398" s="142" t="str">
        <f>IF($E398&lt;&gt;"",IF($AD398=1,VLOOKUP($E398,得点換算表!$C$5:$D$14,2),VLOOKUP($E398,得点換算表!$E$5:$F$14,2)),"")</f>
        <v/>
      </c>
      <c r="AF398" s="142" t="str">
        <f>IF($F398&lt;&gt;"",IF($AD398=1,VLOOKUP($F398,得点換算表!$C$15:$D$24,2),VLOOKUP($F398,得点換算表!$E$15:$F$24,2)),"")</f>
        <v/>
      </c>
      <c r="AG398" s="142" t="str">
        <f>IF($G398&lt;&gt;"",IF($AD398=1,VLOOKUP($G398,得点換算表!$C$25:$D$34,2),VLOOKUP($G398,得点換算表!$E$25:$F$34,2)),"")</f>
        <v/>
      </c>
      <c r="AH398" s="142" t="str">
        <f>IF($H398&lt;&gt;"",IF($AD398=1,VLOOKUP($H398,得点換算表!$C$35:$D$44,2),VLOOKUP($H398,得点換算表!$E$35:$F$44,2)),"")</f>
        <v/>
      </c>
      <c r="AI398" s="142" t="str">
        <f>IF($I398&lt;&gt;"",IF($AD398=1,VLOOKUP($I398,得点換算表!$C$45:$D$55,2),VLOOKUP($I398,得点換算表!$E$45:$F$55,2)),"")</f>
        <v/>
      </c>
      <c r="AJ398" s="142" t="str">
        <f>IF($J398&lt;&gt;"",IF($AD398=1,VLOOKUP($J398,得点換算表!$C$56:$D$65,2),VLOOKUP($J398,得点換算表!$E$56:$F$65,2)),"")</f>
        <v/>
      </c>
      <c r="AK398" s="142" t="str">
        <f>IF($K398&lt;&gt;"",IF($AD398=1,VLOOKUP($K398,得点換算表!$C$66:$D$76,2),VLOOKUP($K398,得点換算表!$E$66:$F$76,2)),"")</f>
        <v/>
      </c>
      <c r="AL398" s="142" t="str">
        <f>IF($L398&lt;&gt;"",IF($AD398=1,VLOOKUP($L398,得点換算表!$C$77:$D$86,2),VLOOKUP($L398,得点換算表!$E$77:$F$86,2)),"")</f>
        <v/>
      </c>
      <c r="AM398" s="142" t="str">
        <f>IF($M398&lt;&gt;"",IF($AD398=1,VLOOKUP($M398,得点換算表!$C$87:$D$96,2),VLOOKUP($M398,得点換算表!$E$87:$F$96,2)),"")</f>
        <v/>
      </c>
      <c r="AN398" s="142" t="str">
        <f t="shared" si="30"/>
        <v/>
      </c>
      <c r="AO398" s="143" t="str">
        <f>IF(AND($AN398&lt;&gt;"",$AN398&gt;=8),VLOOKUP($AN398,得点換算表!$I$15:$J$19,2),"")</f>
        <v/>
      </c>
      <c r="AP398" s="105"/>
    </row>
    <row r="399" spans="1:42" x14ac:dyDescent="0.15">
      <c r="A399" s="11"/>
      <c r="B399" s="12"/>
      <c r="C399" s="13"/>
      <c r="D399" s="13"/>
      <c r="E399" s="14"/>
      <c r="F399" s="14"/>
      <c r="G399" s="14"/>
      <c r="H399" s="14"/>
      <c r="I399" s="15"/>
      <c r="J399" s="14"/>
      <c r="K399" s="13"/>
      <c r="L399" s="14"/>
      <c r="M399" s="14"/>
      <c r="N399" s="14"/>
      <c r="O399" s="14"/>
      <c r="P399" s="198"/>
      <c r="Q399" s="198"/>
      <c r="R399" s="198"/>
      <c r="S399" s="198"/>
      <c r="T399" s="198"/>
      <c r="U399" s="198"/>
      <c r="V399" s="198"/>
      <c r="W399" s="202">
        <f t="shared" si="28"/>
        <v>0</v>
      </c>
      <c r="X399" s="14"/>
      <c r="Y399" s="14"/>
      <c r="Z399" s="108"/>
      <c r="AA399" s="114"/>
      <c r="AB399" s="129"/>
      <c r="AC399" s="128"/>
      <c r="AD399" s="142" t="str">
        <f t="shared" si="29"/>
        <v/>
      </c>
      <c r="AE399" s="142" t="str">
        <f>IF($E399&lt;&gt;"",IF($AD399=1,VLOOKUP($E399,得点換算表!$C$5:$D$14,2),VLOOKUP($E399,得点換算表!$E$5:$F$14,2)),"")</f>
        <v/>
      </c>
      <c r="AF399" s="142" t="str">
        <f>IF($F399&lt;&gt;"",IF($AD399=1,VLOOKUP($F399,得点換算表!$C$15:$D$24,2),VLOOKUP($F399,得点換算表!$E$15:$F$24,2)),"")</f>
        <v/>
      </c>
      <c r="AG399" s="142" t="str">
        <f>IF($G399&lt;&gt;"",IF($AD399=1,VLOOKUP($G399,得点換算表!$C$25:$D$34,2),VLOOKUP($G399,得点換算表!$E$25:$F$34,2)),"")</f>
        <v/>
      </c>
      <c r="AH399" s="142" t="str">
        <f>IF($H399&lt;&gt;"",IF($AD399=1,VLOOKUP($H399,得点換算表!$C$35:$D$44,2),VLOOKUP($H399,得点換算表!$E$35:$F$44,2)),"")</f>
        <v/>
      </c>
      <c r="AI399" s="142" t="str">
        <f>IF($I399&lt;&gt;"",IF($AD399=1,VLOOKUP($I399,得点換算表!$C$45:$D$55,2),VLOOKUP($I399,得点換算表!$E$45:$F$55,2)),"")</f>
        <v/>
      </c>
      <c r="AJ399" s="142" t="str">
        <f>IF($J399&lt;&gt;"",IF($AD399=1,VLOOKUP($J399,得点換算表!$C$56:$D$65,2),VLOOKUP($J399,得点換算表!$E$56:$F$65,2)),"")</f>
        <v/>
      </c>
      <c r="AK399" s="142" t="str">
        <f>IF($K399&lt;&gt;"",IF($AD399=1,VLOOKUP($K399,得点換算表!$C$66:$D$76,2),VLOOKUP($K399,得点換算表!$E$66:$F$76,2)),"")</f>
        <v/>
      </c>
      <c r="AL399" s="142" t="str">
        <f>IF($L399&lt;&gt;"",IF($AD399=1,VLOOKUP($L399,得点換算表!$C$77:$D$86,2),VLOOKUP($L399,得点換算表!$E$77:$F$86,2)),"")</f>
        <v/>
      </c>
      <c r="AM399" s="142" t="str">
        <f>IF($M399&lt;&gt;"",IF($AD399=1,VLOOKUP($M399,得点換算表!$C$87:$D$96,2),VLOOKUP($M399,得点換算表!$E$87:$F$96,2)),"")</f>
        <v/>
      </c>
      <c r="AN399" s="142" t="str">
        <f t="shared" si="30"/>
        <v/>
      </c>
      <c r="AO399" s="143" t="str">
        <f>IF(AND($AN399&lt;&gt;"",$AN399&gt;=8),VLOOKUP($AN399,得点換算表!$I$15:$J$19,2),"")</f>
        <v/>
      </c>
      <c r="AP399" s="105"/>
    </row>
    <row r="400" spans="1:42" x14ac:dyDescent="0.15">
      <c r="A400" s="11"/>
      <c r="B400" s="12"/>
      <c r="C400" s="13"/>
      <c r="D400" s="13"/>
      <c r="E400" s="14"/>
      <c r="F400" s="14"/>
      <c r="G400" s="14"/>
      <c r="H400" s="14"/>
      <c r="I400" s="15"/>
      <c r="J400" s="14"/>
      <c r="K400" s="13"/>
      <c r="L400" s="14"/>
      <c r="M400" s="14"/>
      <c r="N400" s="14"/>
      <c r="O400" s="14"/>
      <c r="P400" s="198"/>
      <c r="Q400" s="198"/>
      <c r="R400" s="198"/>
      <c r="S400" s="198"/>
      <c r="T400" s="198"/>
      <c r="U400" s="198"/>
      <c r="V400" s="198"/>
      <c r="W400" s="202">
        <f t="shared" si="28"/>
        <v>0</v>
      </c>
      <c r="X400" s="14"/>
      <c r="Y400" s="14"/>
      <c r="Z400" s="108"/>
      <c r="AA400" s="114"/>
      <c r="AB400" s="129"/>
      <c r="AC400" s="128"/>
      <c r="AD400" s="142" t="str">
        <f t="shared" si="29"/>
        <v/>
      </c>
      <c r="AE400" s="142" t="str">
        <f>IF($E400&lt;&gt;"",IF($AD400=1,VLOOKUP($E400,得点換算表!$C$5:$D$14,2),VLOOKUP($E400,得点換算表!$E$5:$F$14,2)),"")</f>
        <v/>
      </c>
      <c r="AF400" s="142" t="str">
        <f>IF($F400&lt;&gt;"",IF($AD400=1,VLOOKUP($F400,得点換算表!$C$15:$D$24,2),VLOOKUP($F400,得点換算表!$E$15:$F$24,2)),"")</f>
        <v/>
      </c>
      <c r="AG400" s="142" t="str">
        <f>IF($G400&lt;&gt;"",IF($AD400=1,VLOOKUP($G400,得点換算表!$C$25:$D$34,2),VLOOKUP($G400,得点換算表!$E$25:$F$34,2)),"")</f>
        <v/>
      </c>
      <c r="AH400" s="142" t="str">
        <f>IF($H400&lt;&gt;"",IF($AD400=1,VLOOKUP($H400,得点換算表!$C$35:$D$44,2),VLOOKUP($H400,得点換算表!$E$35:$F$44,2)),"")</f>
        <v/>
      </c>
      <c r="AI400" s="142" t="str">
        <f>IF($I400&lt;&gt;"",IF($AD400=1,VLOOKUP($I400,得点換算表!$C$45:$D$55,2),VLOOKUP($I400,得点換算表!$E$45:$F$55,2)),"")</f>
        <v/>
      </c>
      <c r="AJ400" s="142" t="str">
        <f>IF($J400&lt;&gt;"",IF($AD400=1,VLOOKUP($J400,得点換算表!$C$56:$D$65,2),VLOOKUP($J400,得点換算表!$E$56:$F$65,2)),"")</f>
        <v/>
      </c>
      <c r="AK400" s="142" t="str">
        <f>IF($K400&lt;&gt;"",IF($AD400=1,VLOOKUP($K400,得点換算表!$C$66:$D$76,2),VLOOKUP($K400,得点換算表!$E$66:$F$76,2)),"")</f>
        <v/>
      </c>
      <c r="AL400" s="142" t="str">
        <f>IF($L400&lt;&gt;"",IF($AD400=1,VLOOKUP($L400,得点換算表!$C$77:$D$86,2),VLOOKUP($L400,得点換算表!$E$77:$F$86,2)),"")</f>
        <v/>
      </c>
      <c r="AM400" s="142" t="str">
        <f>IF($M400&lt;&gt;"",IF($AD400=1,VLOOKUP($M400,得点換算表!$C$87:$D$96,2),VLOOKUP($M400,得点換算表!$E$87:$F$96,2)),"")</f>
        <v/>
      </c>
      <c r="AN400" s="142" t="str">
        <f t="shared" si="30"/>
        <v/>
      </c>
      <c r="AO400" s="143" t="str">
        <f>IF(AND($AN400&lt;&gt;"",$AN400&gt;=8),VLOOKUP($AN400,得点換算表!$I$15:$J$19,2),"")</f>
        <v/>
      </c>
      <c r="AP400" s="105"/>
    </row>
    <row r="401" spans="1:42" x14ac:dyDescent="0.15">
      <c r="A401" s="11"/>
      <c r="B401" s="12"/>
      <c r="C401" s="13"/>
      <c r="D401" s="13"/>
      <c r="E401" s="14"/>
      <c r="F401" s="14"/>
      <c r="G401" s="14"/>
      <c r="H401" s="14"/>
      <c r="I401" s="15"/>
      <c r="J401" s="14"/>
      <c r="K401" s="13"/>
      <c r="L401" s="14"/>
      <c r="M401" s="14"/>
      <c r="N401" s="14"/>
      <c r="O401" s="14"/>
      <c r="P401" s="198"/>
      <c r="Q401" s="198"/>
      <c r="R401" s="198"/>
      <c r="S401" s="198"/>
      <c r="T401" s="198"/>
      <c r="U401" s="198"/>
      <c r="V401" s="198"/>
      <c r="W401" s="202">
        <f t="shared" si="28"/>
        <v>0</v>
      </c>
      <c r="X401" s="14"/>
      <c r="Y401" s="14"/>
      <c r="Z401" s="108"/>
      <c r="AA401" s="114"/>
      <c r="AB401" s="129"/>
      <c r="AC401" s="128"/>
      <c r="AD401" s="142" t="str">
        <f t="shared" si="29"/>
        <v/>
      </c>
      <c r="AE401" s="142" t="str">
        <f>IF($E401&lt;&gt;"",IF($AD401=1,VLOOKUP($E401,得点換算表!$C$5:$D$14,2),VLOOKUP($E401,得点換算表!$E$5:$F$14,2)),"")</f>
        <v/>
      </c>
      <c r="AF401" s="142" t="str">
        <f>IF($F401&lt;&gt;"",IF($AD401=1,VLOOKUP($F401,得点換算表!$C$15:$D$24,2),VLOOKUP($F401,得点換算表!$E$15:$F$24,2)),"")</f>
        <v/>
      </c>
      <c r="AG401" s="142" t="str">
        <f>IF($G401&lt;&gt;"",IF($AD401=1,VLOOKUP($G401,得点換算表!$C$25:$D$34,2),VLOOKUP($G401,得点換算表!$E$25:$F$34,2)),"")</f>
        <v/>
      </c>
      <c r="AH401" s="142" t="str">
        <f>IF($H401&lt;&gt;"",IF($AD401=1,VLOOKUP($H401,得点換算表!$C$35:$D$44,2),VLOOKUP($H401,得点換算表!$E$35:$F$44,2)),"")</f>
        <v/>
      </c>
      <c r="AI401" s="142" t="str">
        <f>IF($I401&lt;&gt;"",IF($AD401=1,VLOOKUP($I401,得点換算表!$C$45:$D$55,2),VLOOKUP($I401,得点換算表!$E$45:$F$55,2)),"")</f>
        <v/>
      </c>
      <c r="AJ401" s="142" t="str">
        <f>IF($J401&lt;&gt;"",IF($AD401=1,VLOOKUP($J401,得点換算表!$C$56:$D$65,2),VLOOKUP($J401,得点換算表!$E$56:$F$65,2)),"")</f>
        <v/>
      </c>
      <c r="AK401" s="142" t="str">
        <f>IF($K401&lt;&gt;"",IF($AD401=1,VLOOKUP($K401,得点換算表!$C$66:$D$76,2),VLOOKUP($K401,得点換算表!$E$66:$F$76,2)),"")</f>
        <v/>
      </c>
      <c r="AL401" s="142" t="str">
        <f>IF($L401&lt;&gt;"",IF($AD401=1,VLOOKUP($L401,得点換算表!$C$77:$D$86,2),VLOOKUP($L401,得点換算表!$E$77:$F$86,2)),"")</f>
        <v/>
      </c>
      <c r="AM401" s="142" t="str">
        <f>IF($M401&lt;&gt;"",IF($AD401=1,VLOOKUP($M401,得点換算表!$C$87:$D$96,2),VLOOKUP($M401,得点換算表!$E$87:$F$96,2)),"")</f>
        <v/>
      </c>
      <c r="AN401" s="142" t="str">
        <f t="shared" si="30"/>
        <v/>
      </c>
      <c r="AO401" s="143" t="str">
        <f>IF(AND($AN401&lt;&gt;"",$AN401&gt;=8),VLOOKUP($AN401,得点換算表!$I$15:$J$19,2),"")</f>
        <v/>
      </c>
      <c r="AP401" s="105"/>
    </row>
    <row r="402" spans="1:42" x14ac:dyDescent="0.15">
      <c r="A402" s="11"/>
      <c r="B402" s="12"/>
      <c r="C402" s="13"/>
      <c r="D402" s="13"/>
      <c r="E402" s="14"/>
      <c r="F402" s="14"/>
      <c r="G402" s="14"/>
      <c r="H402" s="14"/>
      <c r="I402" s="15"/>
      <c r="J402" s="14"/>
      <c r="K402" s="13"/>
      <c r="L402" s="14"/>
      <c r="M402" s="14"/>
      <c r="N402" s="14"/>
      <c r="O402" s="14"/>
      <c r="P402" s="198"/>
      <c r="Q402" s="198"/>
      <c r="R402" s="198"/>
      <c r="S402" s="198"/>
      <c r="T402" s="198"/>
      <c r="U402" s="198"/>
      <c r="V402" s="198"/>
      <c r="W402" s="202">
        <f t="shared" si="28"/>
        <v>0</v>
      </c>
      <c r="X402" s="14"/>
      <c r="Y402" s="14"/>
      <c r="Z402" s="108"/>
      <c r="AA402" s="114"/>
      <c r="AB402" s="129"/>
      <c r="AC402" s="128"/>
      <c r="AD402" s="142" t="str">
        <f t="shared" si="29"/>
        <v/>
      </c>
      <c r="AE402" s="142" t="str">
        <f>IF($E402&lt;&gt;"",IF($AD402=1,VLOOKUP($E402,得点換算表!$C$5:$D$14,2),VLOOKUP($E402,得点換算表!$E$5:$F$14,2)),"")</f>
        <v/>
      </c>
      <c r="AF402" s="142" t="str">
        <f>IF($F402&lt;&gt;"",IF($AD402=1,VLOOKUP($F402,得点換算表!$C$15:$D$24,2),VLOOKUP($F402,得点換算表!$E$15:$F$24,2)),"")</f>
        <v/>
      </c>
      <c r="AG402" s="142" t="str">
        <f>IF($G402&lt;&gt;"",IF($AD402=1,VLOOKUP($G402,得点換算表!$C$25:$D$34,2),VLOOKUP($G402,得点換算表!$E$25:$F$34,2)),"")</f>
        <v/>
      </c>
      <c r="AH402" s="142" t="str">
        <f>IF($H402&lt;&gt;"",IF($AD402=1,VLOOKUP($H402,得点換算表!$C$35:$D$44,2),VLOOKUP($H402,得点換算表!$E$35:$F$44,2)),"")</f>
        <v/>
      </c>
      <c r="AI402" s="142" t="str">
        <f>IF($I402&lt;&gt;"",IF($AD402=1,VLOOKUP($I402,得点換算表!$C$45:$D$55,2),VLOOKUP($I402,得点換算表!$E$45:$F$55,2)),"")</f>
        <v/>
      </c>
      <c r="AJ402" s="142" t="str">
        <f>IF($J402&lt;&gt;"",IF($AD402=1,VLOOKUP($J402,得点換算表!$C$56:$D$65,2),VLOOKUP($J402,得点換算表!$E$56:$F$65,2)),"")</f>
        <v/>
      </c>
      <c r="AK402" s="142" t="str">
        <f>IF($K402&lt;&gt;"",IF($AD402=1,VLOOKUP($K402,得点換算表!$C$66:$D$76,2),VLOOKUP($K402,得点換算表!$E$66:$F$76,2)),"")</f>
        <v/>
      </c>
      <c r="AL402" s="142" t="str">
        <f>IF($L402&lt;&gt;"",IF($AD402=1,VLOOKUP($L402,得点換算表!$C$77:$D$86,2),VLOOKUP($L402,得点換算表!$E$77:$F$86,2)),"")</f>
        <v/>
      </c>
      <c r="AM402" s="142" t="str">
        <f>IF($M402&lt;&gt;"",IF($AD402=1,VLOOKUP($M402,得点換算表!$C$87:$D$96,2),VLOOKUP($M402,得点換算表!$E$87:$F$96,2)),"")</f>
        <v/>
      </c>
      <c r="AN402" s="142" t="str">
        <f t="shared" si="30"/>
        <v/>
      </c>
      <c r="AO402" s="143" t="str">
        <f>IF(AND($AN402&lt;&gt;"",$AN402&gt;=8),VLOOKUP($AN402,得点換算表!$I$15:$J$19,2),"")</f>
        <v/>
      </c>
      <c r="AP402" s="105"/>
    </row>
    <row r="403" spans="1:42" x14ac:dyDescent="0.15">
      <c r="A403" s="11"/>
      <c r="B403" s="12"/>
      <c r="C403" s="13"/>
      <c r="D403" s="13"/>
      <c r="E403" s="14"/>
      <c r="F403" s="14"/>
      <c r="G403" s="14"/>
      <c r="H403" s="14"/>
      <c r="I403" s="15"/>
      <c r="J403" s="14"/>
      <c r="K403" s="13"/>
      <c r="L403" s="14"/>
      <c r="M403" s="14"/>
      <c r="N403" s="14"/>
      <c r="O403" s="14"/>
      <c r="P403" s="198"/>
      <c r="Q403" s="198"/>
      <c r="R403" s="198"/>
      <c r="S403" s="198"/>
      <c r="T403" s="198"/>
      <c r="U403" s="198"/>
      <c r="V403" s="198"/>
      <c r="W403" s="202">
        <f t="shared" si="28"/>
        <v>0</v>
      </c>
      <c r="X403" s="14"/>
      <c r="Y403" s="14"/>
      <c r="Z403" s="108"/>
      <c r="AA403" s="114"/>
      <c r="AB403" s="129"/>
      <c r="AC403" s="128"/>
      <c r="AD403" s="142" t="str">
        <f t="shared" si="29"/>
        <v/>
      </c>
      <c r="AE403" s="142" t="str">
        <f>IF($E403&lt;&gt;"",IF($AD403=1,VLOOKUP($E403,得点換算表!$C$5:$D$14,2),VLOOKUP($E403,得点換算表!$E$5:$F$14,2)),"")</f>
        <v/>
      </c>
      <c r="AF403" s="142" t="str">
        <f>IF($F403&lt;&gt;"",IF($AD403=1,VLOOKUP($F403,得点換算表!$C$15:$D$24,2),VLOOKUP($F403,得点換算表!$E$15:$F$24,2)),"")</f>
        <v/>
      </c>
      <c r="AG403" s="142" t="str">
        <f>IF($G403&lt;&gt;"",IF($AD403=1,VLOOKUP($G403,得点換算表!$C$25:$D$34,2),VLOOKUP($G403,得点換算表!$E$25:$F$34,2)),"")</f>
        <v/>
      </c>
      <c r="AH403" s="142" t="str">
        <f>IF($H403&lt;&gt;"",IF($AD403=1,VLOOKUP($H403,得点換算表!$C$35:$D$44,2),VLOOKUP($H403,得点換算表!$E$35:$F$44,2)),"")</f>
        <v/>
      </c>
      <c r="AI403" s="142" t="str">
        <f>IF($I403&lt;&gt;"",IF($AD403=1,VLOOKUP($I403,得点換算表!$C$45:$D$55,2),VLOOKUP($I403,得点換算表!$E$45:$F$55,2)),"")</f>
        <v/>
      </c>
      <c r="AJ403" s="142" t="str">
        <f>IF($J403&lt;&gt;"",IF($AD403=1,VLOOKUP($J403,得点換算表!$C$56:$D$65,2),VLOOKUP($J403,得点換算表!$E$56:$F$65,2)),"")</f>
        <v/>
      </c>
      <c r="AK403" s="142" t="str">
        <f>IF($K403&lt;&gt;"",IF($AD403=1,VLOOKUP($K403,得点換算表!$C$66:$D$76,2),VLOOKUP($K403,得点換算表!$E$66:$F$76,2)),"")</f>
        <v/>
      </c>
      <c r="AL403" s="142" t="str">
        <f>IF($L403&lt;&gt;"",IF($AD403=1,VLOOKUP($L403,得点換算表!$C$77:$D$86,2),VLOOKUP($L403,得点換算表!$E$77:$F$86,2)),"")</f>
        <v/>
      </c>
      <c r="AM403" s="142" t="str">
        <f>IF($M403&lt;&gt;"",IF($AD403=1,VLOOKUP($M403,得点換算表!$C$87:$D$96,2),VLOOKUP($M403,得点換算表!$E$87:$F$96,2)),"")</f>
        <v/>
      </c>
      <c r="AN403" s="142" t="str">
        <f t="shared" si="30"/>
        <v/>
      </c>
      <c r="AO403" s="143" t="str">
        <f>IF(AND($AN403&lt;&gt;"",$AN403&gt;=8),VLOOKUP($AN403,得点換算表!$I$15:$J$19,2),"")</f>
        <v/>
      </c>
      <c r="AP403" s="105"/>
    </row>
    <row r="404" spans="1:42" x14ac:dyDescent="0.15">
      <c r="A404" s="11"/>
      <c r="B404" s="12"/>
      <c r="C404" s="13"/>
      <c r="D404" s="13"/>
      <c r="E404" s="14"/>
      <c r="F404" s="14"/>
      <c r="G404" s="14"/>
      <c r="H404" s="14"/>
      <c r="I404" s="15"/>
      <c r="J404" s="14"/>
      <c r="K404" s="13"/>
      <c r="L404" s="14"/>
      <c r="M404" s="14"/>
      <c r="N404" s="14"/>
      <c r="O404" s="14"/>
      <c r="P404" s="198"/>
      <c r="Q404" s="198"/>
      <c r="R404" s="198"/>
      <c r="S404" s="198"/>
      <c r="T404" s="198"/>
      <c r="U404" s="198"/>
      <c r="V404" s="198"/>
      <c r="W404" s="202">
        <f t="shared" si="28"/>
        <v>0</v>
      </c>
      <c r="X404" s="14"/>
      <c r="Y404" s="14"/>
      <c r="Z404" s="108"/>
      <c r="AA404" s="114"/>
      <c r="AB404" s="129"/>
      <c r="AC404" s="128"/>
      <c r="AD404" s="142" t="str">
        <f t="shared" si="29"/>
        <v/>
      </c>
      <c r="AE404" s="142" t="str">
        <f>IF($E404&lt;&gt;"",IF($AD404=1,VLOOKUP($E404,得点換算表!$C$5:$D$14,2),VLOOKUP($E404,得点換算表!$E$5:$F$14,2)),"")</f>
        <v/>
      </c>
      <c r="AF404" s="142" t="str">
        <f>IF($F404&lt;&gt;"",IF($AD404=1,VLOOKUP($F404,得点換算表!$C$15:$D$24,2),VLOOKUP($F404,得点換算表!$E$15:$F$24,2)),"")</f>
        <v/>
      </c>
      <c r="AG404" s="142" t="str">
        <f>IF($G404&lt;&gt;"",IF($AD404=1,VLOOKUP($G404,得点換算表!$C$25:$D$34,2),VLOOKUP($G404,得点換算表!$E$25:$F$34,2)),"")</f>
        <v/>
      </c>
      <c r="AH404" s="142" t="str">
        <f>IF($H404&lt;&gt;"",IF($AD404=1,VLOOKUP($H404,得点換算表!$C$35:$D$44,2),VLOOKUP($H404,得点換算表!$E$35:$F$44,2)),"")</f>
        <v/>
      </c>
      <c r="AI404" s="142" t="str">
        <f>IF($I404&lt;&gt;"",IF($AD404=1,VLOOKUP($I404,得点換算表!$C$45:$D$55,2),VLOOKUP($I404,得点換算表!$E$45:$F$55,2)),"")</f>
        <v/>
      </c>
      <c r="AJ404" s="142" t="str">
        <f>IF($J404&lt;&gt;"",IF($AD404=1,VLOOKUP($J404,得点換算表!$C$56:$D$65,2),VLOOKUP($J404,得点換算表!$E$56:$F$65,2)),"")</f>
        <v/>
      </c>
      <c r="AK404" s="142" t="str">
        <f>IF($K404&lt;&gt;"",IF($AD404=1,VLOOKUP($K404,得点換算表!$C$66:$D$76,2),VLOOKUP($K404,得点換算表!$E$66:$F$76,2)),"")</f>
        <v/>
      </c>
      <c r="AL404" s="142" t="str">
        <f>IF($L404&lt;&gt;"",IF($AD404=1,VLOOKUP($L404,得点換算表!$C$77:$D$86,2),VLOOKUP($L404,得点換算表!$E$77:$F$86,2)),"")</f>
        <v/>
      </c>
      <c r="AM404" s="142" t="str">
        <f>IF($M404&lt;&gt;"",IF($AD404=1,VLOOKUP($M404,得点換算表!$C$87:$D$96,2),VLOOKUP($M404,得点換算表!$E$87:$F$96,2)),"")</f>
        <v/>
      </c>
      <c r="AN404" s="142" t="str">
        <f t="shared" si="30"/>
        <v/>
      </c>
      <c r="AO404" s="143" t="str">
        <f>IF(AND($AN404&lt;&gt;"",$AN404&gt;=8),VLOOKUP($AN404,得点換算表!$I$15:$J$19,2),"")</f>
        <v/>
      </c>
      <c r="AP404" s="105"/>
    </row>
    <row r="405" spans="1:42" x14ac:dyDescent="0.15">
      <c r="A405" s="11"/>
      <c r="B405" s="12"/>
      <c r="C405" s="13"/>
      <c r="D405" s="13"/>
      <c r="E405" s="14"/>
      <c r="F405" s="14"/>
      <c r="G405" s="14"/>
      <c r="H405" s="14"/>
      <c r="I405" s="15"/>
      <c r="J405" s="14"/>
      <c r="K405" s="13"/>
      <c r="L405" s="14"/>
      <c r="M405" s="14"/>
      <c r="N405" s="14"/>
      <c r="O405" s="14"/>
      <c r="P405" s="198"/>
      <c r="Q405" s="198"/>
      <c r="R405" s="198"/>
      <c r="S405" s="198"/>
      <c r="T405" s="198"/>
      <c r="U405" s="198"/>
      <c r="V405" s="198"/>
      <c r="W405" s="202">
        <f t="shared" si="28"/>
        <v>0</v>
      </c>
      <c r="X405" s="14"/>
      <c r="Y405" s="14"/>
      <c r="Z405" s="108"/>
      <c r="AA405" s="114"/>
      <c r="AB405" s="129"/>
      <c r="AC405" s="128"/>
      <c r="AD405" s="142" t="str">
        <f t="shared" si="29"/>
        <v/>
      </c>
      <c r="AE405" s="142" t="str">
        <f>IF($E405&lt;&gt;"",IF($AD405=1,VLOOKUP($E405,得点換算表!$C$5:$D$14,2),VLOOKUP($E405,得点換算表!$E$5:$F$14,2)),"")</f>
        <v/>
      </c>
      <c r="AF405" s="142" t="str">
        <f>IF($F405&lt;&gt;"",IF($AD405=1,VLOOKUP($F405,得点換算表!$C$15:$D$24,2),VLOOKUP($F405,得点換算表!$E$15:$F$24,2)),"")</f>
        <v/>
      </c>
      <c r="AG405" s="142" t="str">
        <f>IF($G405&lt;&gt;"",IF($AD405=1,VLOOKUP($G405,得点換算表!$C$25:$D$34,2),VLOOKUP($G405,得点換算表!$E$25:$F$34,2)),"")</f>
        <v/>
      </c>
      <c r="AH405" s="142" t="str">
        <f>IF($H405&lt;&gt;"",IF($AD405=1,VLOOKUP($H405,得点換算表!$C$35:$D$44,2),VLOOKUP($H405,得点換算表!$E$35:$F$44,2)),"")</f>
        <v/>
      </c>
      <c r="AI405" s="142" t="str">
        <f>IF($I405&lt;&gt;"",IF($AD405=1,VLOOKUP($I405,得点換算表!$C$45:$D$55,2),VLOOKUP($I405,得点換算表!$E$45:$F$55,2)),"")</f>
        <v/>
      </c>
      <c r="AJ405" s="142" t="str">
        <f>IF($J405&lt;&gt;"",IF($AD405=1,VLOOKUP($J405,得点換算表!$C$56:$D$65,2),VLOOKUP($J405,得点換算表!$E$56:$F$65,2)),"")</f>
        <v/>
      </c>
      <c r="AK405" s="142" t="str">
        <f>IF($K405&lt;&gt;"",IF($AD405=1,VLOOKUP($K405,得点換算表!$C$66:$D$76,2),VLOOKUP($K405,得点換算表!$E$66:$F$76,2)),"")</f>
        <v/>
      </c>
      <c r="AL405" s="142" t="str">
        <f>IF($L405&lt;&gt;"",IF($AD405=1,VLOOKUP($L405,得点換算表!$C$77:$D$86,2),VLOOKUP($L405,得点換算表!$E$77:$F$86,2)),"")</f>
        <v/>
      </c>
      <c r="AM405" s="142" t="str">
        <f>IF($M405&lt;&gt;"",IF($AD405=1,VLOOKUP($M405,得点換算表!$C$87:$D$96,2),VLOOKUP($M405,得点換算表!$E$87:$F$96,2)),"")</f>
        <v/>
      </c>
      <c r="AN405" s="142" t="str">
        <f t="shared" si="30"/>
        <v/>
      </c>
      <c r="AO405" s="143" t="str">
        <f>IF(AND($AN405&lt;&gt;"",$AN405&gt;=8),VLOOKUP($AN405,得点換算表!$I$15:$J$19,2),"")</f>
        <v/>
      </c>
      <c r="AP405" s="105"/>
    </row>
    <row r="406" spans="1:42" x14ac:dyDescent="0.15">
      <c r="A406" s="11"/>
      <c r="B406" s="12"/>
      <c r="C406" s="13"/>
      <c r="D406" s="13"/>
      <c r="E406" s="14"/>
      <c r="F406" s="14"/>
      <c r="G406" s="14"/>
      <c r="H406" s="14"/>
      <c r="I406" s="15"/>
      <c r="J406" s="14"/>
      <c r="K406" s="13"/>
      <c r="L406" s="14"/>
      <c r="M406" s="14"/>
      <c r="N406" s="14"/>
      <c r="O406" s="14"/>
      <c r="P406" s="198"/>
      <c r="Q406" s="198"/>
      <c r="R406" s="198"/>
      <c r="S406" s="198"/>
      <c r="T406" s="198"/>
      <c r="U406" s="198"/>
      <c r="V406" s="198"/>
      <c r="W406" s="202">
        <f t="shared" si="28"/>
        <v>0</v>
      </c>
      <c r="X406" s="14"/>
      <c r="Y406" s="14"/>
      <c r="Z406" s="108"/>
      <c r="AA406" s="114"/>
      <c r="AB406" s="129"/>
      <c r="AC406" s="128"/>
      <c r="AD406" s="142" t="str">
        <f t="shared" si="29"/>
        <v/>
      </c>
      <c r="AE406" s="142" t="str">
        <f>IF($E406&lt;&gt;"",IF($AD406=1,VLOOKUP($E406,得点換算表!$C$5:$D$14,2),VLOOKUP($E406,得点換算表!$E$5:$F$14,2)),"")</f>
        <v/>
      </c>
      <c r="AF406" s="142" t="str">
        <f>IF($F406&lt;&gt;"",IF($AD406=1,VLOOKUP($F406,得点換算表!$C$15:$D$24,2),VLOOKUP($F406,得点換算表!$E$15:$F$24,2)),"")</f>
        <v/>
      </c>
      <c r="AG406" s="142" t="str">
        <f>IF($G406&lt;&gt;"",IF($AD406=1,VLOOKUP($G406,得点換算表!$C$25:$D$34,2),VLOOKUP($G406,得点換算表!$E$25:$F$34,2)),"")</f>
        <v/>
      </c>
      <c r="AH406" s="142" t="str">
        <f>IF($H406&lt;&gt;"",IF($AD406=1,VLOOKUP($H406,得点換算表!$C$35:$D$44,2),VLOOKUP($H406,得点換算表!$E$35:$F$44,2)),"")</f>
        <v/>
      </c>
      <c r="AI406" s="142" t="str">
        <f>IF($I406&lt;&gt;"",IF($AD406=1,VLOOKUP($I406,得点換算表!$C$45:$D$55,2),VLOOKUP($I406,得点換算表!$E$45:$F$55,2)),"")</f>
        <v/>
      </c>
      <c r="AJ406" s="142" t="str">
        <f>IF($J406&lt;&gt;"",IF($AD406=1,VLOOKUP($J406,得点換算表!$C$56:$D$65,2),VLOOKUP($J406,得点換算表!$E$56:$F$65,2)),"")</f>
        <v/>
      </c>
      <c r="AK406" s="142" t="str">
        <f>IF($K406&lt;&gt;"",IF($AD406=1,VLOOKUP($K406,得点換算表!$C$66:$D$76,2),VLOOKUP($K406,得点換算表!$E$66:$F$76,2)),"")</f>
        <v/>
      </c>
      <c r="AL406" s="142" t="str">
        <f>IF($L406&lt;&gt;"",IF($AD406=1,VLOOKUP($L406,得点換算表!$C$77:$D$86,2),VLOOKUP($L406,得点換算表!$E$77:$F$86,2)),"")</f>
        <v/>
      </c>
      <c r="AM406" s="142" t="str">
        <f>IF($M406&lt;&gt;"",IF($AD406=1,VLOOKUP($M406,得点換算表!$C$87:$D$96,2),VLOOKUP($M406,得点換算表!$E$87:$F$96,2)),"")</f>
        <v/>
      </c>
      <c r="AN406" s="142" t="str">
        <f t="shared" si="30"/>
        <v/>
      </c>
      <c r="AO406" s="143" t="str">
        <f>IF(AND($AN406&lt;&gt;"",$AN406&gt;=8),VLOOKUP($AN406,得点換算表!$I$15:$J$19,2),"")</f>
        <v/>
      </c>
      <c r="AP406" s="105"/>
    </row>
    <row r="407" spans="1:42" x14ac:dyDescent="0.15">
      <c r="A407" s="11"/>
      <c r="B407" s="12"/>
      <c r="C407" s="13"/>
      <c r="D407" s="13"/>
      <c r="E407" s="14"/>
      <c r="F407" s="14"/>
      <c r="G407" s="14"/>
      <c r="H407" s="14"/>
      <c r="I407" s="15"/>
      <c r="J407" s="14"/>
      <c r="K407" s="13"/>
      <c r="L407" s="14"/>
      <c r="M407" s="14"/>
      <c r="N407" s="14"/>
      <c r="O407" s="14"/>
      <c r="P407" s="198"/>
      <c r="Q407" s="198"/>
      <c r="R407" s="198"/>
      <c r="S407" s="198"/>
      <c r="T407" s="198"/>
      <c r="U407" s="198"/>
      <c r="V407" s="198"/>
      <c r="W407" s="202">
        <f t="shared" si="28"/>
        <v>0</v>
      </c>
      <c r="X407" s="14"/>
      <c r="Y407" s="14"/>
      <c r="Z407" s="108"/>
      <c r="AA407" s="114"/>
      <c r="AB407" s="129"/>
      <c r="AC407" s="128"/>
      <c r="AD407" s="142" t="str">
        <f t="shared" si="29"/>
        <v/>
      </c>
      <c r="AE407" s="142" t="str">
        <f>IF($E407&lt;&gt;"",IF($AD407=1,VLOOKUP($E407,得点換算表!$C$5:$D$14,2),VLOOKUP($E407,得点換算表!$E$5:$F$14,2)),"")</f>
        <v/>
      </c>
      <c r="AF407" s="142" t="str">
        <f>IF($F407&lt;&gt;"",IF($AD407=1,VLOOKUP($F407,得点換算表!$C$15:$D$24,2),VLOOKUP($F407,得点換算表!$E$15:$F$24,2)),"")</f>
        <v/>
      </c>
      <c r="AG407" s="142" t="str">
        <f>IF($G407&lt;&gt;"",IF($AD407=1,VLOOKUP($G407,得点換算表!$C$25:$D$34,2),VLOOKUP($G407,得点換算表!$E$25:$F$34,2)),"")</f>
        <v/>
      </c>
      <c r="AH407" s="142" t="str">
        <f>IF($H407&lt;&gt;"",IF($AD407=1,VLOOKUP($H407,得点換算表!$C$35:$D$44,2),VLOOKUP($H407,得点換算表!$E$35:$F$44,2)),"")</f>
        <v/>
      </c>
      <c r="AI407" s="142" t="str">
        <f>IF($I407&lt;&gt;"",IF($AD407=1,VLOOKUP($I407,得点換算表!$C$45:$D$55,2),VLOOKUP($I407,得点換算表!$E$45:$F$55,2)),"")</f>
        <v/>
      </c>
      <c r="AJ407" s="142" t="str">
        <f>IF($J407&lt;&gt;"",IF($AD407=1,VLOOKUP($J407,得点換算表!$C$56:$D$65,2),VLOOKUP($J407,得点換算表!$E$56:$F$65,2)),"")</f>
        <v/>
      </c>
      <c r="AK407" s="142" t="str">
        <f>IF($K407&lt;&gt;"",IF($AD407=1,VLOOKUP($K407,得点換算表!$C$66:$D$76,2),VLOOKUP($K407,得点換算表!$E$66:$F$76,2)),"")</f>
        <v/>
      </c>
      <c r="AL407" s="142" t="str">
        <f>IF($L407&lt;&gt;"",IF($AD407=1,VLOOKUP($L407,得点換算表!$C$77:$D$86,2),VLOOKUP($L407,得点換算表!$E$77:$F$86,2)),"")</f>
        <v/>
      </c>
      <c r="AM407" s="142" t="str">
        <f>IF($M407&lt;&gt;"",IF($AD407=1,VLOOKUP($M407,得点換算表!$C$87:$D$96,2),VLOOKUP($M407,得点換算表!$E$87:$F$96,2)),"")</f>
        <v/>
      </c>
      <c r="AN407" s="142" t="str">
        <f t="shared" si="30"/>
        <v/>
      </c>
      <c r="AO407" s="143" t="str">
        <f>IF(AND($AN407&lt;&gt;"",$AN407&gt;=8),VLOOKUP($AN407,得点換算表!$I$15:$J$19,2),"")</f>
        <v/>
      </c>
      <c r="AP407" s="105"/>
    </row>
    <row r="408" spans="1:42" x14ac:dyDescent="0.15">
      <c r="A408" s="11"/>
      <c r="B408" s="12"/>
      <c r="C408" s="13"/>
      <c r="D408" s="13"/>
      <c r="E408" s="14"/>
      <c r="F408" s="14"/>
      <c r="G408" s="14"/>
      <c r="H408" s="14"/>
      <c r="I408" s="15"/>
      <c r="J408" s="14"/>
      <c r="K408" s="13"/>
      <c r="L408" s="14"/>
      <c r="M408" s="14"/>
      <c r="N408" s="14"/>
      <c r="O408" s="14"/>
      <c r="P408" s="198"/>
      <c r="Q408" s="198"/>
      <c r="R408" s="198"/>
      <c r="S408" s="198"/>
      <c r="T408" s="198"/>
      <c r="U408" s="198"/>
      <c r="V408" s="198"/>
      <c r="W408" s="202">
        <f t="shared" si="28"/>
        <v>0</v>
      </c>
      <c r="X408" s="14"/>
      <c r="Y408" s="14"/>
      <c r="Z408" s="108"/>
      <c r="AA408" s="114"/>
      <c r="AB408" s="129"/>
      <c r="AC408" s="128"/>
      <c r="AD408" s="142" t="str">
        <f t="shared" si="29"/>
        <v/>
      </c>
      <c r="AE408" s="142" t="str">
        <f>IF($E408&lt;&gt;"",IF($AD408=1,VLOOKUP($E408,得点換算表!$C$5:$D$14,2),VLOOKUP($E408,得点換算表!$E$5:$F$14,2)),"")</f>
        <v/>
      </c>
      <c r="AF408" s="142" t="str">
        <f>IF($F408&lt;&gt;"",IF($AD408=1,VLOOKUP($F408,得点換算表!$C$15:$D$24,2),VLOOKUP($F408,得点換算表!$E$15:$F$24,2)),"")</f>
        <v/>
      </c>
      <c r="AG408" s="142" t="str">
        <f>IF($G408&lt;&gt;"",IF($AD408=1,VLOOKUP($G408,得点換算表!$C$25:$D$34,2),VLOOKUP($G408,得点換算表!$E$25:$F$34,2)),"")</f>
        <v/>
      </c>
      <c r="AH408" s="142" t="str">
        <f>IF($H408&lt;&gt;"",IF($AD408=1,VLOOKUP($H408,得点換算表!$C$35:$D$44,2),VLOOKUP($H408,得点換算表!$E$35:$F$44,2)),"")</f>
        <v/>
      </c>
      <c r="AI408" s="142" t="str">
        <f>IF($I408&lt;&gt;"",IF($AD408=1,VLOOKUP($I408,得点換算表!$C$45:$D$55,2),VLOOKUP($I408,得点換算表!$E$45:$F$55,2)),"")</f>
        <v/>
      </c>
      <c r="AJ408" s="142" t="str">
        <f>IF($J408&lt;&gt;"",IF($AD408=1,VLOOKUP($J408,得点換算表!$C$56:$D$65,2),VLOOKUP($J408,得点換算表!$E$56:$F$65,2)),"")</f>
        <v/>
      </c>
      <c r="AK408" s="142" t="str">
        <f>IF($K408&lt;&gt;"",IF($AD408=1,VLOOKUP($K408,得点換算表!$C$66:$D$76,2),VLOOKUP($K408,得点換算表!$E$66:$F$76,2)),"")</f>
        <v/>
      </c>
      <c r="AL408" s="142" t="str">
        <f>IF($L408&lt;&gt;"",IF($AD408=1,VLOOKUP($L408,得点換算表!$C$77:$D$86,2),VLOOKUP($L408,得点換算表!$E$77:$F$86,2)),"")</f>
        <v/>
      </c>
      <c r="AM408" s="142" t="str">
        <f>IF($M408&lt;&gt;"",IF($AD408=1,VLOOKUP($M408,得点換算表!$C$87:$D$96,2),VLOOKUP($M408,得点換算表!$E$87:$F$96,2)),"")</f>
        <v/>
      </c>
      <c r="AN408" s="142" t="str">
        <f t="shared" si="30"/>
        <v/>
      </c>
      <c r="AO408" s="143" t="str">
        <f>IF(AND($AN408&lt;&gt;"",$AN408&gt;=8),VLOOKUP($AN408,得点換算表!$I$15:$J$19,2),"")</f>
        <v/>
      </c>
      <c r="AP408" s="105"/>
    </row>
    <row r="409" spans="1:42" x14ac:dyDescent="0.15">
      <c r="A409" s="11"/>
      <c r="B409" s="12"/>
      <c r="C409" s="13"/>
      <c r="D409" s="13"/>
      <c r="E409" s="14"/>
      <c r="F409" s="14"/>
      <c r="G409" s="14"/>
      <c r="H409" s="14"/>
      <c r="I409" s="15"/>
      <c r="J409" s="14"/>
      <c r="K409" s="13"/>
      <c r="L409" s="14"/>
      <c r="M409" s="14"/>
      <c r="N409" s="14"/>
      <c r="O409" s="14"/>
      <c r="P409" s="198"/>
      <c r="Q409" s="198"/>
      <c r="R409" s="198"/>
      <c r="S409" s="198"/>
      <c r="T409" s="198"/>
      <c r="U409" s="198"/>
      <c r="V409" s="198"/>
      <c r="W409" s="202">
        <f t="shared" si="28"/>
        <v>0</v>
      </c>
      <c r="X409" s="14"/>
      <c r="Y409" s="14"/>
      <c r="Z409" s="108"/>
      <c r="AA409" s="114"/>
      <c r="AB409" s="129"/>
      <c r="AC409" s="128"/>
      <c r="AD409" s="142" t="str">
        <f t="shared" si="29"/>
        <v/>
      </c>
      <c r="AE409" s="142" t="str">
        <f>IF($E409&lt;&gt;"",IF($AD409=1,VLOOKUP($E409,得点換算表!$C$5:$D$14,2),VLOOKUP($E409,得点換算表!$E$5:$F$14,2)),"")</f>
        <v/>
      </c>
      <c r="AF409" s="142" t="str">
        <f>IF($F409&lt;&gt;"",IF($AD409=1,VLOOKUP($F409,得点換算表!$C$15:$D$24,2),VLOOKUP($F409,得点換算表!$E$15:$F$24,2)),"")</f>
        <v/>
      </c>
      <c r="AG409" s="142" t="str">
        <f>IF($G409&lt;&gt;"",IF($AD409=1,VLOOKUP($G409,得点換算表!$C$25:$D$34,2),VLOOKUP($G409,得点換算表!$E$25:$F$34,2)),"")</f>
        <v/>
      </c>
      <c r="AH409" s="142" t="str">
        <f>IF($H409&lt;&gt;"",IF($AD409=1,VLOOKUP($H409,得点換算表!$C$35:$D$44,2),VLOOKUP($H409,得点換算表!$E$35:$F$44,2)),"")</f>
        <v/>
      </c>
      <c r="AI409" s="142" t="str">
        <f>IF($I409&lt;&gt;"",IF($AD409=1,VLOOKUP($I409,得点換算表!$C$45:$D$55,2),VLOOKUP($I409,得点換算表!$E$45:$F$55,2)),"")</f>
        <v/>
      </c>
      <c r="AJ409" s="142" t="str">
        <f>IF($J409&lt;&gt;"",IF($AD409=1,VLOOKUP($J409,得点換算表!$C$56:$D$65,2),VLOOKUP($J409,得点換算表!$E$56:$F$65,2)),"")</f>
        <v/>
      </c>
      <c r="AK409" s="142" t="str">
        <f>IF($K409&lt;&gt;"",IF($AD409=1,VLOOKUP($K409,得点換算表!$C$66:$D$76,2),VLOOKUP($K409,得点換算表!$E$66:$F$76,2)),"")</f>
        <v/>
      </c>
      <c r="AL409" s="142" t="str">
        <f>IF($L409&lt;&gt;"",IF($AD409=1,VLOOKUP($L409,得点換算表!$C$77:$D$86,2),VLOOKUP($L409,得点換算表!$E$77:$F$86,2)),"")</f>
        <v/>
      </c>
      <c r="AM409" s="142" t="str">
        <f>IF($M409&lt;&gt;"",IF($AD409=1,VLOOKUP($M409,得点換算表!$C$87:$D$96,2),VLOOKUP($M409,得点換算表!$E$87:$F$96,2)),"")</f>
        <v/>
      </c>
      <c r="AN409" s="142" t="str">
        <f t="shared" si="30"/>
        <v/>
      </c>
      <c r="AO409" s="143" t="str">
        <f>IF(AND($AN409&lt;&gt;"",$AN409&gt;=8),VLOOKUP($AN409,得点換算表!$I$15:$J$19,2),"")</f>
        <v/>
      </c>
      <c r="AP409" s="105"/>
    </row>
    <row r="410" spans="1:42" x14ac:dyDescent="0.15">
      <c r="A410" s="11"/>
      <c r="B410" s="12"/>
      <c r="C410" s="13"/>
      <c r="D410" s="13"/>
      <c r="E410" s="14"/>
      <c r="F410" s="14"/>
      <c r="G410" s="14"/>
      <c r="H410" s="14"/>
      <c r="I410" s="15"/>
      <c r="J410" s="14"/>
      <c r="K410" s="13"/>
      <c r="L410" s="14"/>
      <c r="M410" s="14"/>
      <c r="N410" s="14"/>
      <c r="O410" s="14"/>
      <c r="P410" s="198"/>
      <c r="Q410" s="198"/>
      <c r="R410" s="198"/>
      <c r="S410" s="198"/>
      <c r="T410" s="198"/>
      <c r="U410" s="198"/>
      <c r="V410" s="198"/>
      <c r="W410" s="202">
        <f t="shared" si="28"/>
        <v>0</v>
      </c>
      <c r="X410" s="14"/>
      <c r="Y410" s="14"/>
      <c r="Z410" s="108"/>
      <c r="AA410" s="114"/>
      <c r="AB410" s="129"/>
      <c r="AC410" s="128"/>
      <c r="AD410" s="142" t="str">
        <f t="shared" si="29"/>
        <v/>
      </c>
      <c r="AE410" s="142" t="str">
        <f>IF($E410&lt;&gt;"",IF($AD410=1,VLOOKUP($E410,得点換算表!$C$5:$D$14,2),VLOOKUP($E410,得点換算表!$E$5:$F$14,2)),"")</f>
        <v/>
      </c>
      <c r="AF410" s="142" t="str">
        <f>IF($F410&lt;&gt;"",IF($AD410=1,VLOOKUP($F410,得点換算表!$C$15:$D$24,2),VLOOKUP($F410,得点換算表!$E$15:$F$24,2)),"")</f>
        <v/>
      </c>
      <c r="AG410" s="142" t="str">
        <f>IF($G410&lt;&gt;"",IF($AD410=1,VLOOKUP($G410,得点換算表!$C$25:$D$34,2),VLOOKUP($G410,得点換算表!$E$25:$F$34,2)),"")</f>
        <v/>
      </c>
      <c r="AH410" s="142" t="str">
        <f>IF($H410&lt;&gt;"",IF($AD410=1,VLOOKUP($H410,得点換算表!$C$35:$D$44,2),VLOOKUP($H410,得点換算表!$E$35:$F$44,2)),"")</f>
        <v/>
      </c>
      <c r="AI410" s="142" t="str">
        <f>IF($I410&lt;&gt;"",IF($AD410=1,VLOOKUP($I410,得点換算表!$C$45:$D$55,2),VLOOKUP($I410,得点換算表!$E$45:$F$55,2)),"")</f>
        <v/>
      </c>
      <c r="AJ410" s="142" t="str">
        <f>IF($J410&lt;&gt;"",IF($AD410=1,VLOOKUP($J410,得点換算表!$C$56:$D$65,2),VLOOKUP($J410,得点換算表!$E$56:$F$65,2)),"")</f>
        <v/>
      </c>
      <c r="AK410" s="142" t="str">
        <f>IF($K410&lt;&gt;"",IF($AD410=1,VLOOKUP($K410,得点換算表!$C$66:$D$76,2),VLOOKUP($K410,得点換算表!$E$66:$F$76,2)),"")</f>
        <v/>
      </c>
      <c r="AL410" s="142" t="str">
        <f>IF($L410&lt;&gt;"",IF($AD410=1,VLOOKUP($L410,得点換算表!$C$77:$D$86,2),VLOOKUP($L410,得点換算表!$E$77:$F$86,2)),"")</f>
        <v/>
      </c>
      <c r="AM410" s="142" t="str">
        <f>IF($M410&lt;&gt;"",IF($AD410=1,VLOOKUP($M410,得点換算表!$C$87:$D$96,2),VLOOKUP($M410,得点換算表!$E$87:$F$96,2)),"")</f>
        <v/>
      </c>
      <c r="AN410" s="142" t="str">
        <f t="shared" si="30"/>
        <v/>
      </c>
      <c r="AO410" s="143" t="str">
        <f>IF(AND($AN410&lt;&gt;"",$AN410&gt;=8),VLOOKUP($AN410,得点換算表!$I$15:$J$19,2),"")</f>
        <v/>
      </c>
      <c r="AP410" s="105"/>
    </row>
    <row r="411" spans="1:42" x14ac:dyDescent="0.15">
      <c r="A411" s="11"/>
      <c r="B411" s="12"/>
      <c r="C411" s="13"/>
      <c r="D411" s="13"/>
      <c r="E411" s="14"/>
      <c r="F411" s="14"/>
      <c r="G411" s="14"/>
      <c r="H411" s="14"/>
      <c r="I411" s="15"/>
      <c r="J411" s="14"/>
      <c r="K411" s="13"/>
      <c r="L411" s="14"/>
      <c r="M411" s="14"/>
      <c r="N411" s="14"/>
      <c r="O411" s="14"/>
      <c r="P411" s="198"/>
      <c r="Q411" s="198"/>
      <c r="R411" s="198"/>
      <c r="S411" s="198"/>
      <c r="T411" s="198"/>
      <c r="U411" s="198"/>
      <c r="V411" s="198"/>
      <c r="W411" s="202">
        <f t="shared" si="28"/>
        <v>0</v>
      </c>
      <c r="X411" s="14"/>
      <c r="Y411" s="14"/>
      <c r="Z411" s="108"/>
      <c r="AA411" s="114"/>
      <c r="AB411" s="129"/>
      <c r="AC411" s="128"/>
      <c r="AD411" s="142" t="str">
        <f t="shared" si="29"/>
        <v/>
      </c>
      <c r="AE411" s="142" t="str">
        <f>IF($E411&lt;&gt;"",IF($AD411=1,VLOOKUP($E411,得点換算表!$C$5:$D$14,2),VLOOKUP($E411,得点換算表!$E$5:$F$14,2)),"")</f>
        <v/>
      </c>
      <c r="AF411" s="142" t="str">
        <f>IF($F411&lt;&gt;"",IF($AD411=1,VLOOKUP($F411,得点換算表!$C$15:$D$24,2),VLOOKUP($F411,得点換算表!$E$15:$F$24,2)),"")</f>
        <v/>
      </c>
      <c r="AG411" s="142" t="str">
        <f>IF($G411&lt;&gt;"",IF($AD411=1,VLOOKUP($G411,得点換算表!$C$25:$D$34,2),VLOOKUP($G411,得点換算表!$E$25:$F$34,2)),"")</f>
        <v/>
      </c>
      <c r="AH411" s="142" t="str">
        <f>IF($H411&lt;&gt;"",IF($AD411=1,VLOOKUP($H411,得点換算表!$C$35:$D$44,2),VLOOKUP($H411,得点換算表!$E$35:$F$44,2)),"")</f>
        <v/>
      </c>
      <c r="AI411" s="142" t="str">
        <f>IF($I411&lt;&gt;"",IF($AD411=1,VLOOKUP($I411,得点換算表!$C$45:$D$55,2),VLOOKUP($I411,得点換算表!$E$45:$F$55,2)),"")</f>
        <v/>
      </c>
      <c r="AJ411" s="142" t="str">
        <f>IF($J411&lt;&gt;"",IF($AD411=1,VLOOKUP($J411,得点換算表!$C$56:$D$65,2),VLOOKUP($J411,得点換算表!$E$56:$F$65,2)),"")</f>
        <v/>
      </c>
      <c r="AK411" s="142" t="str">
        <f>IF($K411&lt;&gt;"",IF($AD411=1,VLOOKUP($K411,得点換算表!$C$66:$D$76,2),VLOOKUP($K411,得点換算表!$E$66:$F$76,2)),"")</f>
        <v/>
      </c>
      <c r="AL411" s="142" t="str">
        <f>IF($L411&lt;&gt;"",IF($AD411=1,VLOOKUP($L411,得点換算表!$C$77:$D$86,2),VLOOKUP($L411,得点換算表!$E$77:$F$86,2)),"")</f>
        <v/>
      </c>
      <c r="AM411" s="142" t="str">
        <f>IF($M411&lt;&gt;"",IF($AD411=1,VLOOKUP($M411,得点換算表!$C$87:$D$96,2),VLOOKUP($M411,得点換算表!$E$87:$F$96,2)),"")</f>
        <v/>
      </c>
      <c r="AN411" s="142" t="str">
        <f t="shared" si="30"/>
        <v/>
      </c>
      <c r="AO411" s="143" t="str">
        <f>IF(AND($AN411&lt;&gt;"",$AN411&gt;=8),VLOOKUP($AN411,得点換算表!$I$15:$J$19,2),"")</f>
        <v/>
      </c>
      <c r="AP411" s="105"/>
    </row>
    <row r="412" spans="1:42" x14ac:dyDescent="0.15">
      <c r="A412" s="11"/>
      <c r="B412" s="12"/>
      <c r="C412" s="13"/>
      <c r="D412" s="13"/>
      <c r="E412" s="14"/>
      <c r="F412" s="14"/>
      <c r="G412" s="14"/>
      <c r="H412" s="14"/>
      <c r="I412" s="15"/>
      <c r="J412" s="14"/>
      <c r="K412" s="13"/>
      <c r="L412" s="14"/>
      <c r="M412" s="14"/>
      <c r="N412" s="14"/>
      <c r="O412" s="14"/>
      <c r="P412" s="198"/>
      <c r="Q412" s="198"/>
      <c r="R412" s="198"/>
      <c r="S412" s="198"/>
      <c r="T412" s="198"/>
      <c r="U412" s="198"/>
      <c r="V412" s="198"/>
      <c r="W412" s="202">
        <f t="shared" si="28"/>
        <v>0</v>
      </c>
      <c r="X412" s="14"/>
      <c r="Y412" s="14"/>
      <c r="Z412" s="108"/>
      <c r="AA412" s="114"/>
      <c r="AB412" s="129"/>
      <c r="AC412" s="128"/>
      <c r="AD412" s="142" t="str">
        <f t="shared" si="29"/>
        <v/>
      </c>
      <c r="AE412" s="142" t="str">
        <f>IF($E412&lt;&gt;"",IF($AD412=1,VLOOKUP($E412,得点換算表!$C$5:$D$14,2),VLOOKUP($E412,得点換算表!$E$5:$F$14,2)),"")</f>
        <v/>
      </c>
      <c r="AF412" s="142" t="str">
        <f>IF($F412&lt;&gt;"",IF($AD412=1,VLOOKUP($F412,得点換算表!$C$15:$D$24,2),VLOOKUP($F412,得点換算表!$E$15:$F$24,2)),"")</f>
        <v/>
      </c>
      <c r="AG412" s="142" t="str">
        <f>IF($G412&lt;&gt;"",IF($AD412=1,VLOOKUP($G412,得点換算表!$C$25:$D$34,2),VLOOKUP($G412,得点換算表!$E$25:$F$34,2)),"")</f>
        <v/>
      </c>
      <c r="AH412" s="142" t="str">
        <f>IF($H412&lt;&gt;"",IF($AD412=1,VLOOKUP($H412,得点換算表!$C$35:$D$44,2),VLOOKUP($H412,得点換算表!$E$35:$F$44,2)),"")</f>
        <v/>
      </c>
      <c r="AI412" s="142" t="str">
        <f>IF($I412&lt;&gt;"",IF($AD412=1,VLOOKUP($I412,得点換算表!$C$45:$D$55,2),VLOOKUP($I412,得点換算表!$E$45:$F$55,2)),"")</f>
        <v/>
      </c>
      <c r="AJ412" s="142" t="str">
        <f>IF($J412&lt;&gt;"",IF($AD412=1,VLOOKUP($J412,得点換算表!$C$56:$D$65,2),VLOOKUP($J412,得点換算表!$E$56:$F$65,2)),"")</f>
        <v/>
      </c>
      <c r="AK412" s="142" t="str">
        <f>IF($K412&lt;&gt;"",IF($AD412=1,VLOOKUP($K412,得点換算表!$C$66:$D$76,2),VLOOKUP($K412,得点換算表!$E$66:$F$76,2)),"")</f>
        <v/>
      </c>
      <c r="AL412" s="142" t="str">
        <f>IF($L412&lt;&gt;"",IF($AD412=1,VLOOKUP($L412,得点換算表!$C$77:$D$86,2),VLOOKUP($L412,得点換算表!$E$77:$F$86,2)),"")</f>
        <v/>
      </c>
      <c r="AM412" s="142" t="str">
        <f>IF($M412&lt;&gt;"",IF($AD412=1,VLOOKUP($M412,得点換算表!$C$87:$D$96,2),VLOOKUP($M412,得点換算表!$E$87:$F$96,2)),"")</f>
        <v/>
      </c>
      <c r="AN412" s="142" t="str">
        <f t="shared" si="30"/>
        <v/>
      </c>
      <c r="AO412" s="143" t="str">
        <f>IF(AND($AN412&lt;&gt;"",$AN412&gt;=8),VLOOKUP($AN412,得点換算表!$I$15:$J$19,2),"")</f>
        <v/>
      </c>
      <c r="AP412" s="105"/>
    </row>
    <row r="413" spans="1:42" x14ac:dyDescent="0.15">
      <c r="A413" s="11"/>
      <c r="B413" s="12"/>
      <c r="C413" s="13"/>
      <c r="D413" s="13"/>
      <c r="E413" s="14"/>
      <c r="F413" s="14"/>
      <c r="G413" s="14"/>
      <c r="H413" s="14"/>
      <c r="I413" s="15"/>
      <c r="J413" s="14"/>
      <c r="K413" s="13"/>
      <c r="L413" s="14"/>
      <c r="M413" s="14"/>
      <c r="N413" s="14"/>
      <c r="O413" s="14"/>
      <c r="P413" s="198"/>
      <c r="Q413" s="198"/>
      <c r="R413" s="198"/>
      <c r="S413" s="198"/>
      <c r="T413" s="198"/>
      <c r="U413" s="198"/>
      <c r="V413" s="198"/>
      <c r="W413" s="202">
        <f t="shared" si="28"/>
        <v>0</v>
      </c>
      <c r="X413" s="14"/>
      <c r="Y413" s="14"/>
      <c r="Z413" s="108"/>
      <c r="AA413" s="114"/>
      <c r="AB413" s="129"/>
      <c r="AC413" s="128"/>
      <c r="AD413" s="142" t="str">
        <f t="shared" si="29"/>
        <v/>
      </c>
      <c r="AE413" s="142" t="str">
        <f>IF($E413&lt;&gt;"",IF($AD413=1,VLOOKUP($E413,得点換算表!$C$5:$D$14,2),VLOOKUP($E413,得点換算表!$E$5:$F$14,2)),"")</f>
        <v/>
      </c>
      <c r="AF413" s="142" t="str">
        <f>IF($F413&lt;&gt;"",IF($AD413=1,VLOOKUP($F413,得点換算表!$C$15:$D$24,2),VLOOKUP($F413,得点換算表!$E$15:$F$24,2)),"")</f>
        <v/>
      </c>
      <c r="AG413" s="142" t="str">
        <f>IF($G413&lt;&gt;"",IF($AD413=1,VLOOKUP($G413,得点換算表!$C$25:$D$34,2),VLOOKUP($G413,得点換算表!$E$25:$F$34,2)),"")</f>
        <v/>
      </c>
      <c r="AH413" s="142" t="str">
        <f>IF($H413&lt;&gt;"",IF($AD413=1,VLOOKUP($H413,得点換算表!$C$35:$D$44,2),VLOOKUP($H413,得点換算表!$E$35:$F$44,2)),"")</f>
        <v/>
      </c>
      <c r="AI413" s="142" t="str">
        <f>IF($I413&lt;&gt;"",IF($AD413=1,VLOOKUP($I413,得点換算表!$C$45:$D$55,2),VLOOKUP($I413,得点換算表!$E$45:$F$55,2)),"")</f>
        <v/>
      </c>
      <c r="AJ413" s="142" t="str">
        <f>IF($J413&lt;&gt;"",IF($AD413=1,VLOOKUP($J413,得点換算表!$C$56:$D$65,2),VLOOKUP($J413,得点換算表!$E$56:$F$65,2)),"")</f>
        <v/>
      </c>
      <c r="AK413" s="142" t="str">
        <f>IF($K413&lt;&gt;"",IF($AD413=1,VLOOKUP($K413,得点換算表!$C$66:$D$76,2),VLOOKUP($K413,得点換算表!$E$66:$F$76,2)),"")</f>
        <v/>
      </c>
      <c r="AL413" s="142" t="str">
        <f>IF($L413&lt;&gt;"",IF($AD413=1,VLOOKUP($L413,得点換算表!$C$77:$D$86,2),VLOOKUP($L413,得点換算表!$E$77:$F$86,2)),"")</f>
        <v/>
      </c>
      <c r="AM413" s="142" t="str">
        <f>IF($M413&lt;&gt;"",IF($AD413=1,VLOOKUP($M413,得点換算表!$C$87:$D$96,2),VLOOKUP($M413,得点換算表!$E$87:$F$96,2)),"")</f>
        <v/>
      </c>
      <c r="AN413" s="142" t="str">
        <f t="shared" si="30"/>
        <v/>
      </c>
      <c r="AO413" s="143" t="str">
        <f>IF(AND($AN413&lt;&gt;"",$AN413&gt;=8),VLOOKUP($AN413,得点換算表!$I$15:$J$19,2),"")</f>
        <v/>
      </c>
      <c r="AP413" s="105"/>
    </row>
    <row r="414" spans="1:42" x14ac:dyDescent="0.15">
      <c r="A414" s="11"/>
      <c r="B414" s="12"/>
      <c r="C414" s="13"/>
      <c r="D414" s="13"/>
      <c r="E414" s="14"/>
      <c r="F414" s="14"/>
      <c r="G414" s="14"/>
      <c r="H414" s="14"/>
      <c r="I414" s="15"/>
      <c r="J414" s="14"/>
      <c r="K414" s="13"/>
      <c r="L414" s="14"/>
      <c r="M414" s="14"/>
      <c r="N414" s="14"/>
      <c r="O414" s="14"/>
      <c r="P414" s="198"/>
      <c r="Q414" s="198"/>
      <c r="R414" s="198"/>
      <c r="S414" s="198"/>
      <c r="T414" s="198"/>
      <c r="U414" s="198"/>
      <c r="V414" s="198"/>
      <c r="W414" s="202">
        <f t="shared" si="28"/>
        <v>0</v>
      </c>
      <c r="X414" s="14"/>
      <c r="Y414" s="14"/>
      <c r="Z414" s="108"/>
      <c r="AA414" s="114"/>
      <c r="AB414" s="129"/>
      <c r="AC414" s="128"/>
      <c r="AD414" s="142" t="str">
        <f t="shared" si="29"/>
        <v/>
      </c>
      <c r="AE414" s="142" t="str">
        <f>IF($E414&lt;&gt;"",IF($AD414=1,VLOOKUP($E414,得点換算表!$C$5:$D$14,2),VLOOKUP($E414,得点換算表!$E$5:$F$14,2)),"")</f>
        <v/>
      </c>
      <c r="AF414" s="142" t="str">
        <f>IF($F414&lt;&gt;"",IF($AD414=1,VLOOKUP($F414,得点換算表!$C$15:$D$24,2),VLOOKUP($F414,得点換算表!$E$15:$F$24,2)),"")</f>
        <v/>
      </c>
      <c r="AG414" s="142" t="str">
        <f>IF($G414&lt;&gt;"",IF($AD414=1,VLOOKUP($G414,得点換算表!$C$25:$D$34,2),VLOOKUP($G414,得点換算表!$E$25:$F$34,2)),"")</f>
        <v/>
      </c>
      <c r="AH414" s="142" t="str">
        <f>IF($H414&lt;&gt;"",IF($AD414=1,VLOOKUP($H414,得点換算表!$C$35:$D$44,2),VLOOKUP($H414,得点換算表!$E$35:$F$44,2)),"")</f>
        <v/>
      </c>
      <c r="AI414" s="142" t="str">
        <f>IF($I414&lt;&gt;"",IF($AD414=1,VLOOKUP($I414,得点換算表!$C$45:$D$55,2),VLOOKUP($I414,得点換算表!$E$45:$F$55,2)),"")</f>
        <v/>
      </c>
      <c r="AJ414" s="142" t="str">
        <f>IF($J414&lt;&gt;"",IF($AD414=1,VLOOKUP($J414,得点換算表!$C$56:$D$65,2),VLOOKUP($J414,得点換算表!$E$56:$F$65,2)),"")</f>
        <v/>
      </c>
      <c r="AK414" s="142" t="str">
        <f>IF($K414&lt;&gt;"",IF($AD414=1,VLOOKUP($K414,得点換算表!$C$66:$D$76,2),VLOOKUP($K414,得点換算表!$E$66:$F$76,2)),"")</f>
        <v/>
      </c>
      <c r="AL414" s="142" t="str">
        <f>IF($L414&lt;&gt;"",IF($AD414=1,VLOOKUP($L414,得点換算表!$C$77:$D$86,2),VLOOKUP($L414,得点換算表!$E$77:$F$86,2)),"")</f>
        <v/>
      </c>
      <c r="AM414" s="142" t="str">
        <f>IF($M414&lt;&gt;"",IF($AD414=1,VLOOKUP($M414,得点換算表!$C$87:$D$96,2),VLOOKUP($M414,得点換算表!$E$87:$F$96,2)),"")</f>
        <v/>
      </c>
      <c r="AN414" s="142" t="str">
        <f t="shared" si="30"/>
        <v/>
      </c>
      <c r="AO414" s="143" t="str">
        <f>IF(AND($AN414&lt;&gt;"",$AN414&gt;=8),VLOOKUP($AN414,得点換算表!$I$15:$J$19,2),"")</f>
        <v/>
      </c>
      <c r="AP414" s="105"/>
    </row>
    <row r="415" spans="1:42" x14ac:dyDescent="0.15">
      <c r="A415" s="11"/>
      <c r="B415" s="12"/>
      <c r="C415" s="13"/>
      <c r="D415" s="13"/>
      <c r="E415" s="14"/>
      <c r="F415" s="14"/>
      <c r="G415" s="14"/>
      <c r="H415" s="14"/>
      <c r="I415" s="15"/>
      <c r="J415" s="14"/>
      <c r="K415" s="13"/>
      <c r="L415" s="14"/>
      <c r="M415" s="14"/>
      <c r="N415" s="14"/>
      <c r="O415" s="14"/>
      <c r="P415" s="198"/>
      <c r="Q415" s="198"/>
      <c r="R415" s="198"/>
      <c r="S415" s="198"/>
      <c r="T415" s="198"/>
      <c r="U415" s="198"/>
      <c r="V415" s="198"/>
      <c r="W415" s="202">
        <f t="shared" si="28"/>
        <v>0</v>
      </c>
      <c r="X415" s="14"/>
      <c r="Y415" s="14"/>
      <c r="Z415" s="108"/>
      <c r="AA415" s="114"/>
      <c r="AB415" s="129"/>
      <c r="AC415" s="128"/>
      <c r="AD415" s="142" t="str">
        <f t="shared" si="29"/>
        <v/>
      </c>
      <c r="AE415" s="142" t="str">
        <f>IF($E415&lt;&gt;"",IF($AD415=1,VLOOKUP($E415,得点換算表!$C$5:$D$14,2),VLOOKUP($E415,得点換算表!$E$5:$F$14,2)),"")</f>
        <v/>
      </c>
      <c r="AF415" s="142" t="str">
        <f>IF($F415&lt;&gt;"",IF($AD415=1,VLOOKUP($F415,得点換算表!$C$15:$D$24,2),VLOOKUP($F415,得点換算表!$E$15:$F$24,2)),"")</f>
        <v/>
      </c>
      <c r="AG415" s="142" t="str">
        <f>IF($G415&lt;&gt;"",IF($AD415=1,VLOOKUP($G415,得点換算表!$C$25:$D$34,2),VLOOKUP($G415,得点換算表!$E$25:$F$34,2)),"")</f>
        <v/>
      </c>
      <c r="AH415" s="142" t="str">
        <f>IF($H415&lt;&gt;"",IF($AD415=1,VLOOKUP($H415,得点換算表!$C$35:$D$44,2),VLOOKUP($H415,得点換算表!$E$35:$F$44,2)),"")</f>
        <v/>
      </c>
      <c r="AI415" s="142" t="str">
        <f>IF($I415&lt;&gt;"",IF($AD415=1,VLOOKUP($I415,得点換算表!$C$45:$D$55,2),VLOOKUP($I415,得点換算表!$E$45:$F$55,2)),"")</f>
        <v/>
      </c>
      <c r="AJ415" s="142" t="str">
        <f>IF($J415&lt;&gt;"",IF($AD415=1,VLOOKUP($J415,得点換算表!$C$56:$D$65,2),VLOOKUP($J415,得点換算表!$E$56:$F$65,2)),"")</f>
        <v/>
      </c>
      <c r="AK415" s="142" t="str">
        <f>IF($K415&lt;&gt;"",IF($AD415=1,VLOOKUP($K415,得点換算表!$C$66:$D$76,2),VLOOKUP($K415,得点換算表!$E$66:$F$76,2)),"")</f>
        <v/>
      </c>
      <c r="AL415" s="142" t="str">
        <f>IF($L415&lt;&gt;"",IF($AD415=1,VLOOKUP($L415,得点換算表!$C$77:$D$86,2),VLOOKUP($L415,得点換算表!$E$77:$F$86,2)),"")</f>
        <v/>
      </c>
      <c r="AM415" s="142" t="str">
        <f>IF($M415&lt;&gt;"",IF($AD415=1,VLOOKUP($M415,得点換算表!$C$87:$D$96,2),VLOOKUP($M415,得点換算表!$E$87:$F$96,2)),"")</f>
        <v/>
      </c>
      <c r="AN415" s="142" t="str">
        <f t="shared" si="30"/>
        <v/>
      </c>
      <c r="AO415" s="143" t="str">
        <f>IF(AND($AN415&lt;&gt;"",$AN415&gt;=8),VLOOKUP($AN415,得点換算表!$I$15:$J$19,2),"")</f>
        <v/>
      </c>
      <c r="AP415" s="105"/>
    </row>
    <row r="416" spans="1:42" x14ac:dyDescent="0.15">
      <c r="A416" s="11"/>
      <c r="B416" s="12"/>
      <c r="C416" s="13"/>
      <c r="D416" s="13"/>
      <c r="E416" s="14"/>
      <c r="F416" s="14"/>
      <c r="G416" s="14"/>
      <c r="H416" s="14"/>
      <c r="I416" s="15"/>
      <c r="J416" s="14"/>
      <c r="K416" s="13"/>
      <c r="L416" s="14"/>
      <c r="M416" s="14"/>
      <c r="N416" s="14"/>
      <c r="O416" s="14"/>
      <c r="P416" s="198"/>
      <c r="Q416" s="198"/>
      <c r="R416" s="198"/>
      <c r="S416" s="198"/>
      <c r="T416" s="198"/>
      <c r="U416" s="198"/>
      <c r="V416" s="198"/>
      <c r="W416" s="202">
        <f t="shared" si="28"/>
        <v>0</v>
      </c>
      <c r="X416" s="14"/>
      <c r="Y416" s="14"/>
      <c r="Z416" s="108"/>
      <c r="AA416" s="114"/>
      <c r="AB416" s="129"/>
      <c r="AC416" s="128"/>
      <c r="AD416" s="142" t="str">
        <f t="shared" si="29"/>
        <v/>
      </c>
      <c r="AE416" s="142" t="str">
        <f>IF($E416&lt;&gt;"",IF($AD416=1,VLOOKUP($E416,得点換算表!$C$5:$D$14,2),VLOOKUP($E416,得点換算表!$E$5:$F$14,2)),"")</f>
        <v/>
      </c>
      <c r="AF416" s="142" t="str">
        <f>IF($F416&lt;&gt;"",IF($AD416=1,VLOOKUP($F416,得点換算表!$C$15:$D$24,2),VLOOKUP($F416,得点換算表!$E$15:$F$24,2)),"")</f>
        <v/>
      </c>
      <c r="AG416" s="142" t="str">
        <f>IF($G416&lt;&gt;"",IF($AD416=1,VLOOKUP($G416,得点換算表!$C$25:$D$34,2),VLOOKUP($G416,得点換算表!$E$25:$F$34,2)),"")</f>
        <v/>
      </c>
      <c r="AH416" s="142" t="str">
        <f>IF($H416&lt;&gt;"",IF($AD416=1,VLOOKUP($H416,得点換算表!$C$35:$D$44,2),VLOOKUP($H416,得点換算表!$E$35:$F$44,2)),"")</f>
        <v/>
      </c>
      <c r="AI416" s="142" t="str">
        <f>IF($I416&lt;&gt;"",IF($AD416=1,VLOOKUP($I416,得点換算表!$C$45:$D$55,2),VLOOKUP($I416,得点換算表!$E$45:$F$55,2)),"")</f>
        <v/>
      </c>
      <c r="AJ416" s="142" t="str">
        <f>IF($J416&lt;&gt;"",IF($AD416=1,VLOOKUP($J416,得点換算表!$C$56:$D$65,2),VLOOKUP($J416,得点換算表!$E$56:$F$65,2)),"")</f>
        <v/>
      </c>
      <c r="AK416" s="142" t="str">
        <f>IF($K416&lt;&gt;"",IF($AD416=1,VLOOKUP($K416,得点換算表!$C$66:$D$76,2),VLOOKUP($K416,得点換算表!$E$66:$F$76,2)),"")</f>
        <v/>
      </c>
      <c r="AL416" s="142" t="str">
        <f>IF($L416&lt;&gt;"",IF($AD416=1,VLOOKUP($L416,得点換算表!$C$77:$D$86,2),VLOOKUP($L416,得点換算表!$E$77:$F$86,2)),"")</f>
        <v/>
      </c>
      <c r="AM416" s="142" t="str">
        <f>IF($M416&lt;&gt;"",IF($AD416=1,VLOOKUP($M416,得点換算表!$C$87:$D$96,2),VLOOKUP($M416,得点換算表!$E$87:$F$96,2)),"")</f>
        <v/>
      </c>
      <c r="AN416" s="142" t="str">
        <f t="shared" si="30"/>
        <v/>
      </c>
      <c r="AO416" s="143" t="str">
        <f>IF(AND($AN416&lt;&gt;"",$AN416&gt;=8),VLOOKUP($AN416,得点換算表!$I$15:$J$19,2),"")</f>
        <v/>
      </c>
      <c r="AP416" s="105"/>
    </row>
    <row r="417" spans="1:42" x14ac:dyDescent="0.15">
      <c r="A417" s="11"/>
      <c r="B417" s="12"/>
      <c r="C417" s="13"/>
      <c r="D417" s="13"/>
      <c r="E417" s="14"/>
      <c r="F417" s="14"/>
      <c r="G417" s="14"/>
      <c r="H417" s="14"/>
      <c r="I417" s="15"/>
      <c r="J417" s="14"/>
      <c r="K417" s="13"/>
      <c r="L417" s="14"/>
      <c r="M417" s="14"/>
      <c r="N417" s="14"/>
      <c r="O417" s="14"/>
      <c r="P417" s="198"/>
      <c r="Q417" s="198"/>
      <c r="R417" s="198"/>
      <c r="S417" s="198"/>
      <c r="T417" s="198"/>
      <c r="U417" s="198"/>
      <c r="V417" s="198"/>
      <c r="W417" s="202">
        <f t="shared" si="28"/>
        <v>0</v>
      </c>
      <c r="X417" s="14"/>
      <c r="Y417" s="14"/>
      <c r="Z417" s="108"/>
      <c r="AA417" s="114"/>
      <c r="AB417" s="129"/>
      <c r="AC417" s="128"/>
      <c r="AD417" s="142" t="str">
        <f t="shared" si="29"/>
        <v/>
      </c>
      <c r="AE417" s="142" t="str">
        <f>IF($E417&lt;&gt;"",IF($AD417=1,VLOOKUP($E417,得点換算表!$C$5:$D$14,2),VLOOKUP($E417,得点換算表!$E$5:$F$14,2)),"")</f>
        <v/>
      </c>
      <c r="AF417" s="142" t="str">
        <f>IF($F417&lt;&gt;"",IF($AD417=1,VLOOKUP($F417,得点換算表!$C$15:$D$24,2),VLOOKUP($F417,得点換算表!$E$15:$F$24,2)),"")</f>
        <v/>
      </c>
      <c r="AG417" s="142" t="str">
        <f>IF($G417&lt;&gt;"",IF($AD417=1,VLOOKUP($G417,得点換算表!$C$25:$D$34,2),VLOOKUP($G417,得点換算表!$E$25:$F$34,2)),"")</f>
        <v/>
      </c>
      <c r="AH417" s="142" t="str">
        <f>IF($H417&lt;&gt;"",IF($AD417=1,VLOOKUP($H417,得点換算表!$C$35:$D$44,2),VLOOKUP($H417,得点換算表!$E$35:$F$44,2)),"")</f>
        <v/>
      </c>
      <c r="AI417" s="142" t="str">
        <f>IF($I417&lt;&gt;"",IF($AD417=1,VLOOKUP($I417,得点換算表!$C$45:$D$55,2),VLOOKUP($I417,得点換算表!$E$45:$F$55,2)),"")</f>
        <v/>
      </c>
      <c r="AJ417" s="142" t="str">
        <f>IF($J417&lt;&gt;"",IF($AD417=1,VLOOKUP($J417,得点換算表!$C$56:$D$65,2),VLOOKUP($J417,得点換算表!$E$56:$F$65,2)),"")</f>
        <v/>
      </c>
      <c r="AK417" s="142" t="str">
        <f>IF($K417&lt;&gt;"",IF($AD417=1,VLOOKUP($K417,得点換算表!$C$66:$D$76,2),VLOOKUP($K417,得点換算表!$E$66:$F$76,2)),"")</f>
        <v/>
      </c>
      <c r="AL417" s="142" t="str">
        <f>IF($L417&lt;&gt;"",IF($AD417=1,VLOOKUP($L417,得点換算表!$C$77:$D$86,2),VLOOKUP($L417,得点換算表!$E$77:$F$86,2)),"")</f>
        <v/>
      </c>
      <c r="AM417" s="142" t="str">
        <f>IF($M417&lt;&gt;"",IF($AD417=1,VLOOKUP($M417,得点換算表!$C$87:$D$96,2),VLOOKUP($M417,得点換算表!$E$87:$F$96,2)),"")</f>
        <v/>
      </c>
      <c r="AN417" s="142" t="str">
        <f t="shared" si="30"/>
        <v/>
      </c>
      <c r="AO417" s="143" t="str">
        <f>IF(AND($AN417&lt;&gt;"",$AN417&gt;=8),VLOOKUP($AN417,得点換算表!$I$15:$J$19,2),"")</f>
        <v/>
      </c>
      <c r="AP417" s="105"/>
    </row>
    <row r="418" spans="1:42" x14ac:dyDescent="0.15">
      <c r="A418" s="11"/>
      <c r="B418" s="12"/>
      <c r="C418" s="13"/>
      <c r="D418" s="13"/>
      <c r="E418" s="14"/>
      <c r="F418" s="14"/>
      <c r="G418" s="14"/>
      <c r="H418" s="14"/>
      <c r="I418" s="15"/>
      <c r="J418" s="14"/>
      <c r="K418" s="13"/>
      <c r="L418" s="14"/>
      <c r="M418" s="14"/>
      <c r="N418" s="14"/>
      <c r="O418" s="14"/>
      <c r="P418" s="198"/>
      <c r="Q418" s="198"/>
      <c r="R418" s="198"/>
      <c r="S418" s="198"/>
      <c r="T418" s="198"/>
      <c r="U418" s="198"/>
      <c r="V418" s="198"/>
      <c r="W418" s="202">
        <f t="shared" si="28"/>
        <v>0</v>
      </c>
      <c r="X418" s="14"/>
      <c r="Y418" s="14"/>
      <c r="Z418" s="108"/>
      <c r="AA418" s="114"/>
      <c r="AB418" s="129"/>
      <c r="AC418" s="128"/>
      <c r="AD418" s="142" t="str">
        <f t="shared" si="29"/>
        <v/>
      </c>
      <c r="AE418" s="142" t="str">
        <f>IF($E418&lt;&gt;"",IF($AD418=1,VLOOKUP($E418,得点換算表!$C$5:$D$14,2),VLOOKUP($E418,得点換算表!$E$5:$F$14,2)),"")</f>
        <v/>
      </c>
      <c r="AF418" s="142" t="str">
        <f>IF($F418&lt;&gt;"",IF($AD418=1,VLOOKUP($F418,得点換算表!$C$15:$D$24,2),VLOOKUP($F418,得点換算表!$E$15:$F$24,2)),"")</f>
        <v/>
      </c>
      <c r="AG418" s="142" t="str">
        <f>IF($G418&lt;&gt;"",IF($AD418=1,VLOOKUP($G418,得点換算表!$C$25:$D$34,2),VLOOKUP($G418,得点換算表!$E$25:$F$34,2)),"")</f>
        <v/>
      </c>
      <c r="AH418" s="142" t="str">
        <f>IF($H418&lt;&gt;"",IF($AD418=1,VLOOKUP($H418,得点換算表!$C$35:$D$44,2),VLOOKUP($H418,得点換算表!$E$35:$F$44,2)),"")</f>
        <v/>
      </c>
      <c r="AI418" s="142" t="str">
        <f>IF($I418&lt;&gt;"",IF($AD418=1,VLOOKUP($I418,得点換算表!$C$45:$D$55,2),VLOOKUP($I418,得点換算表!$E$45:$F$55,2)),"")</f>
        <v/>
      </c>
      <c r="AJ418" s="142" t="str">
        <f>IF($J418&lt;&gt;"",IF($AD418=1,VLOOKUP($J418,得点換算表!$C$56:$D$65,2),VLOOKUP($J418,得点換算表!$E$56:$F$65,2)),"")</f>
        <v/>
      </c>
      <c r="AK418" s="142" t="str">
        <f>IF($K418&lt;&gt;"",IF($AD418=1,VLOOKUP($K418,得点換算表!$C$66:$D$76,2),VLOOKUP($K418,得点換算表!$E$66:$F$76,2)),"")</f>
        <v/>
      </c>
      <c r="AL418" s="142" t="str">
        <f>IF($L418&lt;&gt;"",IF($AD418=1,VLOOKUP($L418,得点換算表!$C$77:$D$86,2),VLOOKUP($L418,得点換算表!$E$77:$F$86,2)),"")</f>
        <v/>
      </c>
      <c r="AM418" s="142" t="str">
        <f>IF($M418&lt;&gt;"",IF($AD418=1,VLOOKUP($M418,得点換算表!$C$87:$D$96,2),VLOOKUP($M418,得点換算表!$E$87:$F$96,2)),"")</f>
        <v/>
      </c>
      <c r="AN418" s="142" t="str">
        <f t="shared" si="30"/>
        <v/>
      </c>
      <c r="AO418" s="143" t="str">
        <f>IF(AND($AN418&lt;&gt;"",$AN418&gt;=8),VLOOKUP($AN418,得点換算表!$I$15:$J$19,2),"")</f>
        <v/>
      </c>
      <c r="AP418" s="105"/>
    </row>
    <row r="419" spans="1:42" x14ac:dyDescent="0.15">
      <c r="A419" s="11"/>
      <c r="B419" s="12"/>
      <c r="C419" s="13"/>
      <c r="D419" s="13"/>
      <c r="E419" s="14"/>
      <c r="F419" s="14"/>
      <c r="G419" s="14"/>
      <c r="H419" s="14"/>
      <c r="I419" s="15"/>
      <c r="J419" s="14"/>
      <c r="K419" s="13"/>
      <c r="L419" s="14"/>
      <c r="M419" s="14"/>
      <c r="N419" s="14"/>
      <c r="O419" s="14"/>
      <c r="P419" s="198"/>
      <c r="Q419" s="198"/>
      <c r="R419" s="198"/>
      <c r="S419" s="198"/>
      <c r="T419" s="198"/>
      <c r="U419" s="198"/>
      <c r="V419" s="198"/>
      <c r="W419" s="202">
        <f t="shared" si="28"/>
        <v>0</v>
      </c>
      <c r="X419" s="14"/>
      <c r="Y419" s="14"/>
      <c r="Z419" s="108"/>
      <c r="AA419" s="114"/>
      <c r="AB419" s="129"/>
      <c r="AC419" s="128"/>
      <c r="AD419" s="142" t="str">
        <f t="shared" si="29"/>
        <v/>
      </c>
      <c r="AE419" s="142" t="str">
        <f>IF($E419&lt;&gt;"",IF($AD419=1,VLOOKUP($E419,得点換算表!$C$5:$D$14,2),VLOOKUP($E419,得点換算表!$E$5:$F$14,2)),"")</f>
        <v/>
      </c>
      <c r="AF419" s="142" t="str">
        <f>IF($F419&lt;&gt;"",IF($AD419=1,VLOOKUP($F419,得点換算表!$C$15:$D$24,2),VLOOKUP($F419,得点換算表!$E$15:$F$24,2)),"")</f>
        <v/>
      </c>
      <c r="AG419" s="142" t="str">
        <f>IF($G419&lt;&gt;"",IF($AD419=1,VLOOKUP($G419,得点換算表!$C$25:$D$34,2),VLOOKUP($G419,得点換算表!$E$25:$F$34,2)),"")</f>
        <v/>
      </c>
      <c r="AH419" s="142" t="str">
        <f>IF($H419&lt;&gt;"",IF($AD419=1,VLOOKUP($H419,得点換算表!$C$35:$D$44,2),VLOOKUP($H419,得点換算表!$E$35:$F$44,2)),"")</f>
        <v/>
      </c>
      <c r="AI419" s="142" t="str">
        <f>IF($I419&lt;&gt;"",IF($AD419=1,VLOOKUP($I419,得点換算表!$C$45:$D$55,2),VLOOKUP($I419,得点換算表!$E$45:$F$55,2)),"")</f>
        <v/>
      </c>
      <c r="AJ419" s="142" t="str">
        <f>IF($J419&lt;&gt;"",IF($AD419=1,VLOOKUP($J419,得点換算表!$C$56:$D$65,2),VLOOKUP($J419,得点換算表!$E$56:$F$65,2)),"")</f>
        <v/>
      </c>
      <c r="AK419" s="142" t="str">
        <f>IF($K419&lt;&gt;"",IF($AD419=1,VLOOKUP($K419,得点換算表!$C$66:$D$76,2),VLOOKUP($K419,得点換算表!$E$66:$F$76,2)),"")</f>
        <v/>
      </c>
      <c r="AL419" s="142" t="str">
        <f>IF($L419&lt;&gt;"",IF($AD419=1,VLOOKUP($L419,得点換算表!$C$77:$D$86,2),VLOOKUP($L419,得点換算表!$E$77:$F$86,2)),"")</f>
        <v/>
      </c>
      <c r="AM419" s="142" t="str">
        <f>IF($M419&lt;&gt;"",IF($AD419=1,VLOOKUP($M419,得点換算表!$C$87:$D$96,2),VLOOKUP($M419,得点換算表!$E$87:$F$96,2)),"")</f>
        <v/>
      </c>
      <c r="AN419" s="142" t="str">
        <f t="shared" si="30"/>
        <v/>
      </c>
      <c r="AO419" s="143" t="str">
        <f>IF(AND($AN419&lt;&gt;"",$AN419&gt;=8),VLOOKUP($AN419,得点換算表!$I$15:$J$19,2),"")</f>
        <v/>
      </c>
      <c r="AP419" s="105"/>
    </row>
    <row r="420" spans="1:42" x14ac:dyDescent="0.15">
      <c r="A420" s="11"/>
      <c r="B420" s="12"/>
      <c r="C420" s="13"/>
      <c r="D420" s="13"/>
      <c r="E420" s="14"/>
      <c r="F420" s="14"/>
      <c r="G420" s="14"/>
      <c r="H420" s="14"/>
      <c r="I420" s="15"/>
      <c r="J420" s="14"/>
      <c r="K420" s="13"/>
      <c r="L420" s="14"/>
      <c r="M420" s="14"/>
      <c r="N420" s="14"/>
      <c r="O420" s="14"/>
      <c r="P420" s="198"/>
      <c r="Q420" s="198"/>
      <c r="R420" s="198"/>
      <c r="S420" s="198"/>
      <c r="T420" s="198"/>
      <c r="U420" s="198"/>
      <c r="V420" s="198"/>
      <c r="W420" s="202">
        <f t="shared" si="28"/>
        <v>0</v>
      </c>
      <c r="X420" s="14"/>
      <c r="Y420" s="14"/>
      <c r="Z420" s="108"/>
      <c r="AA420" s="114"/>
      <c r="AB420" s="129"/>
      <c r="AC420" s="128"/>
      <c r="AD420" s="142" t="str">
        <f t="shared" si="29"/>
        <v/>
      </c>
      <c r="AE420" s="142" t="str">
        <f>IF($E420&lt;&gt;"",IF($AD420=1,VLOOKUP($E420,得点換算表!$C$5:$D$14,2),VLOOKUP($E420,得点換算表!$E$5:$F$14,2)),"")</f>
        <v/>
      </c>
      <c r="AF420" s="142" t="str">
        <f>IF($F420&lt;&gt;"",IF($AD420=1,VLOOKUP($F420,得点換算表!$C$15:$D$24,2),VLOOKUP($F420,得点換算表!$E$15:$F$24,2)),"")</f>
        <v/>
      </c>
      <c r="AG420" s="142" t="str">
        <f>IF($G420&lt;&gt;"",IF($AD420=1,VLOOKUP($G420,得点換算表!$C$25:$D$34,2),VLOOKUP($G420,得点換算表!$E$25:$F$34,2)),"")</f>
        <v/>
      </c>
      <c r="AH420" s="142" t="str">
        <f>IF($H420&lt;&gt;"",IF($AD420=1,VLOOKUP($H420,得点換算表!$C$35:$D$44,2),VLOOKUP($H420,得点換算表!$E$35:$F$44,2)),"")</f>
        <v/>
      </c>
      <c r="AI420" s="142" t="str">
        <f>IF($I420&lt;&gt;"",IF($AD420=1,VLOOKUP($I420,得点換算表!$C$45:$D$55,2),VLOOKUP($I420,得点換算表!$E$45:$F$55,2)),"")</f>
        <v/>
      </c>
      <c r="AJ420" s="142" t="str">
        <f>IF($J420&lt;&gt;"",IF($AD420=1,VLOOKUP($J420,得点換算表!$C$56:$D$65,2),VLOOKUP($J420,得点換算表!$E$56:$F$65,2)),"")</f>
        <v/>
      </c>
      <c r="AK420" s="142" t="str">
        <f>IF($K420&lt;&gt;"",IF($AD420=1,VLOOKUP($K420,得点換算表!$C$66:$D$76,2),VLOOKUP($K420,得点換算表!$E$66:$F$76,2)),"")</f>
        <v/>
      </c>
      <c r="AL420" s="142" t="str">
        <f>IF($L420&lt;&gt;"",IF($AD420=1,VLOOKUP($L420,得点換算表!$C$77:$D$86,2),VLOOKUP($L420,得点換算表!$E$77:$F$86,2)),"")</f>
        <v/>
      </c>
      <c r="AM420" s="142" t="str">
        <f>IF($M420&lt;&gt;"",IF($AD420=1,VLOOKUP($M420,得点換算表!$C$87:$D$96,2),VLOOKUP($M420,得点換算表!$E$87:$F$96,2)),"")</f>
        <v/>
      </c>
      <c r="AN420" s="142" t="str">
        <f t="shared" si="30"/>
        <v/>
      </c>
      <c r="AO420" s="143" t="str">
        <f>IF(AND($AN420&lt;&gt;"",$AN420&gt;=8),VLOOKUP($AN420,得点換算表!$I$15:$J$19,2),"")</f>
        <v/>
      </c>
      <c r="AP420" s="105"/>
    </row>
    <row r="421" spans="1:42" x14ac:dyDescent="0.15">
      <c r="A421" s="11"/>
      <c r="B421" s="12"/>
      <c r="C421" s="13"/>
      <c r="D421" s="13"/>
      <c r="E421" s="14"/>
      <c r="F421" s="14"/>
      <c r="G421" s="14"/>
      <c r="H421" s="14"/>
      <c r="I421" s="15"/>
      <c r="J421" s="14"/>
      <c r="K421" s="13"/>
      <c r="L421" s="14"/>
      <c r="M421" s="14"/>
      <c r="N421" s="14"/>
      <c r="O421" s="14"/>
      <c r="P421" s="198"/>
      <c r="Q421" s="198"/>
      <c r="R421" s="198"/>
      <c r="S421" s="198"/>
      <c r="T421" s="198"/>
      <c r="U421" s="198"/>
      <c r="V421" s="198"/>
      <c r="W421" s="202">
        <f t="shared" si="28"/>
        <v>0</v>
      </c>
      <c r="X421" s="14"/>
      <c r="Y421" s="14"/>
      <c r="Z421" s="108"/>
      <c r="AA421" s="114"/>
      <c r="AB421" s="129"/>
      <c r="AC421" s="128"/>
      <c r="AD421" s="142" t="str">
        <f t="shared" si="29"/>
        <v/>
      </c>
      <c r="AE421" s="142" t="str">
        <f>IF($E421&lt;&gt;"",IF($AD421=1,VLOOKUP($E421,得点換算表!$C$5:$D$14,2),VLOOKUP($E421,得点換算表!$E$5:$F$14,2)),"")</f>
        <v/>
      </c>
      <c r="AF421" s="142" t="str">
        <f>IF($F421&lt;&gt;"",IF($AD421=1,VLOOKUP($F421,得点換算表!$C$15:$D$24,2),VLOOKUP($F421,得点換算表!$E$15:$F$24,2)),"")</f>
        <v/>
      </c>
      <c r="AG421" s="142" t="str">
        <f>IF($G421&lt;&gt;"",IF($AD421=1,VLOOKUP($G421,得点換算表!$C$25:$D$34,2),VLOOKUP($G421,得点換算表!$E$25:$F$34,2)),"")</f>
        <v/>
      </c>
      <c r="AH421" s="142" t="str">
        <f>IF($H421&lt;&gt;"",IF($AD421=1,VLOOKUP($H421,得点換算表!$C$35:$D$44,2),VLOOKUP($H421,得点換算表!$E$35:$F$44,2)),"")</f>
        <v/>
      </c>
      <c r="AI421" s="142" t="str">
        <f>IF($I421&lt;&gt;"",IF($AD421=1,VLOOKUP($I421,得点換算表!$C$45:$D$55,2),VLOOKUP($I421,得点換算表!$E$45:$F$55,2)),"")</f>
        <v/>
      </c>
      <c r="AJ421" s="142" t="str">
        <f>IF($J421&lt;&gt;"",IF($AD421=1,VLOOKUP($J421,得点換算表!$C$56:$D$65,2),VLOOKUP($J421,得点換算表!$E$56:$F$65,2)),"")</f>
        <v/>
      </c>
      <c r="AK421" s="142" t="str">
        <f>IF($K421&lt;&gt;"",IF($AD421=1,VLOOKUP($K421,得点換算表!$C$66:$D$76,2),VLOOKUP($K421,得点換算表!$E$66:$F$76,2)),"")</f>
        <v/>
      </c>
      <c r="AL421" s="142" t="str">
        <f>IF($L421&lt;&gt;"",IF($AD421=1,VLOOKUP($L421,得点換算表!$C$77:$D$86,2),VLOOKUP($L421,得点換算表!$E$77:$F$86,2)),"")</f>
        <v/>
      </c>
      <c r="AM421" s="142" t="str">
        <f>IF($M421&lt;&gt;"",IF($AD421=1,VLOOKUP($M421,得点換算表!$C$87:$D$96,2),VLOOKUP($M421,得点換算表!$E$87:$F$96,2)),"")</f>
        <v/>
      </c>
      <c r="AN421" s="142" t="str">
        <f t="shared" si="30"/>
        <v/>
      </c>
      <c r="AO421" s="143" t="str">
        <f>IF(AND($AN421&lt;&gt;"",$AN421&gt;=8),VLOOKUP($AN421,得点換算表!$I$15:$J$19,2),"")</f>
        <v/>
      </c>
      <c r="AP421" s="105"/>
    </row>
    <row r="422" spans="1:42" x14ac:dyDescent="0.15">
      <c r="A422" s="11"/>
      <c r="B422" s="12"/>
      <c r="C422" s="13"/>
      <c r="D422" s="13"/>
      <c r="E422" s="14"/>
      <c r="F422" s="14"/>
      <c r="G422" s="14"/>
      <c r="H422" s="14"/>
      <c r="I422" s="15"/>
      <c r="J422" s="14"/>
      <c r="K422" s="13"/>
      <c r="L422" s="14"/>
      <c r="M422" s="14"/>
      <c r="N422" s="14"/>
      <c r="O422" s="14"/>
      <c r="P422" s="198"/>
      <c r="Q422" s="198"/>
      <c r="R422" s="198"/>
      <c r="S422" s="198"/>
      <c r="T422" s="198"/>
      <c r="U422" s="198"/>
      <c r="V422" s="198"/>
      <c r="W422" s="202">
        <f t="shared" si="28"/>
        <v>0</v>
      </c>
      <c r="X422" s="14"/>
      <c r="Y422" s="14"/>
      <c r="Z422" s="108"/>
      <c r="AA422" s="114"/>
      <c r="AB422" s="129"/>
      <c r="AC422" s="128"/>
      <c r="AD422" s="142" t="str">
        <f t="shared" si="29"/>
        <v/>
      </c>
      <c r="AE422" s="142" t="str">
        <f>IF($E422&lt;&gt;"",IF($AD422=1,VLOOKUP($E422,得点換算表!$C$5:$D$14,2),VLOOKUP($E422,得点換算表!$E$5:$F$14,2)),"")</f>
        <v/>
      </c>
      <c r="AF422" s="142" t="str">
        <f>IF($F422&lt;&gt;"",IF($AD422=1,VLOOKUP($F422,得点換算表!$C$15:$D$24,2),VLOOKUP($F422,得点換算表!$E$15:$F$24,2)),"")</f>
        <v/>
      </c>
      <c r="AG422" s="142" t="str">
        <f>IF($G422&lt;&gt;"",IF($AD422=1,VLOOKUP($G422,得点換算表!$C$25:$D$34,2),VLOOKUP($G422,得点換算表!$E$25:$F$34,2)),"")</f>
        <v/>
      </c>
      <c r="AH422" s="142" t="str">
        <f>IF($H422&lt;&gt;"",IF($AD422=1,VLOOKUP($H422,得点換算表!$C$35:$D$44,2),VLOOKUP($H422,得点換算表!$E$35:$F$44,2)),"")</f>
        <v/>
      </c>
      <c r="AI422" s="142" t="str">
        <f>IF($I422&lt;&gt;"",IF($AD422=1,VLOOKUP($I422,得点換算表!$C$45:$D$55,2),VLOOKUP($I422,得点換算表!$E$45:$F$55,2)),"")</f>
        <v/>
      </c>
      <c r="AJ422" s="142" t="str">
        <f>IF($J422&lt;&gt;"",IF($AD422=1,VLOOKUP($J422,得点換算表!$C$56:$D$65,2),VLOOKUP($J422,得点換算表!$E$56:$F$65,2)),"")</f>
        <v/>
      </c>
      <c r="AK422" s="142" t="str">
        <f>IF($K422&lt;&gt;"",IF($AD422=1,VLOOKUP($K422,得点換算表!$C$66:$D$76,2),VLOOKUP($K422,得点換算表!$E$66:$F$76,2)),"")</f>
        <v/>
      </c>
      <c r="AL422" s="142" t="str">
        <f>IF($L422&lt;&gt;"",IF($AD422=1,VLOOKUP($L422,得点換算表!$C$77:$D$86,2),VLOOKUP($L422,得点換算表!$E$77:$F$86,2)),"")</f>
        <v/>
      </c>
      <c r="AM422" s="142" t="str">
        <f>IF($M422&lt;&gt;"",IF($AD422=1,VLOOKUP($M422,得点換算表!$C$87:$D$96,2),VLOOKUP($M422,得点換算表!$E$87:$F$96,2)),"")</f>
        <v/>
      </c>
      <c r="AN422" s="142" t="str">
        <f t="shared" si="30"/>
        <v/>
      </c>
      <c r="AO422" s="143" t="str">
        <f>IF(AND($AN422&lt;&gt;"",$AN422&gt;=8),VLOOKUP($AN422,得点換算表!$I$15:$J$19,2),"")</f>
        <v/>
      </c>
      <c r="AP422" s="105"/>
    </row>
    <row r="423" spans="1:42" x14ac:dyDescent="0.15">
      <c r="A423" s="11"/>
      <c r="B423" s="12"/>
      <c r="C423" s="13"/>
      <c r="D423" s="13"/>
      <c r="E423" s="14"/>
      <c r="F423" s="14"/>
      <c r="G423" s="14"/>
      <c r="H423" s="14"/>
      <c r="I423" s="15"/>
      <c r="J423" s="14"/>
      <c r="K423" s="13"/>
      <c r="L423" s="14"/>
      <c r="M423" s="14"/>
      <c r="N423" s="14"/>
      <c r="O423" s="14"/>
      <c r="P423" s="198"/>
      <c r="Q423" s="198"/>
      <c r="R423" s="198"/>
      <c r="S423" s="198"/>
      <c r="T423" s="198"/>
      <c r="U423" s="198"/>
      <c r="V423" s="198"/>
      <c r="W423" s="202">
        <f t="shared" si="28"/>
        <v>0</v>
      </c>
      <c r="X423" s="14"/>
      <c r="Y423" s="14"/>
      <c r="Z423" s="108"/>
      <c r="AA423" s="114"/>
      <c r="AB423" s="129"/>
      <c r="AC423" s="128"/>
      <c r="AD423" s="142" t="str">
        <f t="shared" si="29"/>
        <v/>
      </c>
      <c r="AE423" s="142" t="str">
        <f>IF($E423&lt;&gt;"",IF($AD423=1,VLOOKUP($E423,得点換算表!$C$5:$D$14,2),VLOOKUP($E423,得点換算表!$E$5:$F$14,2)),"")</f>
        <v/>
      </c>
      <c r="AF423" s="142" t="str">
        <f>IF($F423&lt;&gt;"",IF($AD423=1,VLOOKUP($F423,得点換算表!$C$15:$D$24,2),VLOOKUP($F423,得点換算表!$E$15:$F$24,2)),"")</f>
        <v/>
      </c>
      <c r="AG423" s="142" t="str">
        <f>IF($G423&lt;&gt;"",IF($AD423=1,VLOOKUP($G423,得点換算表!$C$25:$D$34,2),VLOOKUP($G423,得点換算表!$E$25:$F$34,2)),"")</f>
        <v/>
      </c>
      <c r="AH423" s="142" t="str">
        <f>IF($H423&lt;&gt;"",IF($AD423=1,VLOOKUP($H423,得点換算表!$C$35:$D$44,2),VLOOKUP($H423,得点換算表!$E$35:$F$44,2)),"")</f>
        <v/>
      </c>
      <c r="AI423" s="142" t="str">
        <f>IF($I423&lt;&gt;"",IF($AD423=1,VLOOKUP($I423,得点換算表!$C$45:$D$55,2),VLOOKUP($I423,得点換算表!$E$45:$F$55,2)),"")</f>
        <v/>
      </c>
      <c r="AJ423" s="142" t="str">
        <f>IF($J423&lt;&gt;"",IF($AD423=1,VLOOKUP($J423,得点換算表!$C$56:$D$65,2),VLOOKUP($J423,得点換算表!$E$56:$F$65,2)),"")</f>
        <v/>
      </c>
      <c r="AK423" s="142" t="str">
        <f>IF($K423&lt;&gt;"",IF($AD423=1,VLOOKUP($K423,得点換算表!$C$66:$D$76,2),VLOOKUP($K423,得点換算表!$E$66:$F$76,2)),"")</f>
        <v/>
      </c>
      <c r="AL423" s="142" t="str">
        <f>IF($L423&lt;&gt;"",IF($AD423=1,VLOOKUP($L423,得点換算表!$C$77:$D$86,2),VLOOKUP($L423,得点換算表!$E$77:$F$86,2)),"")</f>
        <v/>
      </c>
      <c r="AM423" s="142" t="str">
        <f>IF($M423&lt;&gt;"",IF($AD423=1,VLOOKUP($M423,得点換算表!$C$87:$D$96,2),VLOOKUP($M423,得点換算表!$E$87:$F$96,2)),"")</f>
        <v/>
      </c>
      <c r="AN423" s="142" t="str">
        <f t="shared" si="30"/>
        <v/>
      </c>
      <c r="AO423" s="143" t="str">
        <f>IF(AND($AN423&lt;&gt;"",$AN423&gt;=8),VLOOKUP($AN423,得点換算表!$I$15:$J$19,2),"")</f>
        <v/>
      </c>
      <c r="AP423" s="105"/>
    </row>
    <row r="424" spans="1:42" x14ac:dyDescent="0.15">
      <c r="A424" s="11"/>
      <c r="B424" s="12"/>
      <c r="C424" s="13"/>
      <c r="D424" s="13"/>
      <c r="E424" s="14"/>
      <c r="F424" s="14"/>
      <c r="G424" s="14"/>
      <c r="H424" s="14"/>
      <c r="I424" s="15"/>
      <c r="J424" s="14"/>
      <c r="K424" s="13"/>
      <c r="L424" s="14"/>
      <c r="M424" s="14"/>
      <c r="N424" s="14"/>
      <c r="O424" s="14"/>
      <c r="P424" s="198"/>
      <c r="Q424" s="198"/>
      <c r="R424" s="198"/>
      <c r="S424" s="198"/>
      <c r="T424" s="198"/>
      <c r="U424" s="198"/>
      <c r="V424" s="198"/>
      <c r="W424" s="202">
        <f t="shared" si="28"/>
        <v>0</v>
      </c>
      <c r="X424" s="14"/>
      <c r="Y424" s="14"/>
      <c r="Z424" s="108"/>
      <c r="AA424" s="114"/>
      <c r="AB424" s="129"/>
      <c r="AC424" s="128"/>
      <c r="AD424" s="142" t="str">
        <f t="shared" si="29"/>
        <v/>
      </c>
      <c r="AE424" s="142" t="str">
        <f>IF($E424&lt;&gt;"",IF($AD424=1,VLOOKUP($E424,得点換算表!$C$5:$D$14,2),VLOOKUP($E424,得点換算表!$E$5:$F$14,2)),"")</f>
        <v/>
      </c>
      <c r="AF424" s="142" t="str">
        <f>IF($F424&lt;&gt;"",IF($AD424=1,VLOOKUP($F424,得点換算表!$C$15:$D$24,2),VLOOKUP($F424,得点換算表!$E$15:$F$24,2)),"")</f>
        <v/>
      </c>
      <c r="AG424" s="142" t="str">
        <f>IF($G424&lt;&gt;"",IF($AD424=1,VLOOKUP($G424,得点換算表!$C$25:$D$34,2),VLOOKUP($G424,得点換算表!$E$25:$F$34,2)),"")</f>
        <v/>
      </c>
      <c r="AH424" s="142" t="str">
        <f>IF($H424&lt;&gt;"",IF($AD424=1,VLOOKUP($H424,得点換算表!$C$35:$D$44,2),VLOOKUP($H424,得点換算表!$E$35:$F$44,2)),"")</f>
        <v/>
      </c>
      <c r="AI424" s="142" t="str">
        <f>IF($I424&lt;&gt;"",IF($AD424=1,VLOOKUP($I424,得点換算表!$C$45:$D$55,2),VLOOKUP($I424,得点換算表!$E$45:$F$55,2)),"")</f>
        <v/>
      </c>
      <c r="AJ424" s="142" t="str">
        <f>IF($J424&lt;&gt;"",IF($AD424=1,VLOOKUP($J424,得点換算表!$C$56:$D$65,2),VLOOKUP($J424,得点換算表!$E$56:$F$65,2)),"")</f>
        <v/>
      </c>
      <c r="AK424" s="142" t="str">
        <f>IF($K424&lt;&gt;"",IF($AD424=1,VLOOKUP($K424,得点換算表!$C$66:$D$76,2),VLOOKUP($K424,得点換算表!$E$66:$F$76,2)),"")</f>
        <v/>
      </c>
      <c r="AL424" s="142" t="str">
        <f>IF($L424&lt;&gt;"",IF($AD424=1,VLOOKUP($L424,得点換算表!$C$77:$D$86,2),VLOOKUP($L424,得点換算表!$E$77:$F$86,2)),"")</f>
        <v/>
      </c>
      <c r="AM424" s="142" t="str">
        <f>IF($M424&lt;&gt;"",IF($AD424=1,VLOOKUP($M424,得点換算表!$C$87:$D$96,2),VLOOKUP($M424,得点換算表!$E$87:$F$96,2)),"")</f>
        <v/>
      </c>
      <c r="AN424" s="142" t="str">
        <f t="shared" si="30"/>
        <v/>
      </c>
      <c r="AO424" s="143" t="str">
        <f>IF(AND($AN424&lt;&gt;"",$AN424&gt;=8),VLOOKUP($AN424,得点換算表!$I$15:$J$19,2),"")</f>
        <v/>
      </c>
      <c r="AP424" s="105"/>
    </row>
    <row r="425" spans="1:42" x14ac:dyDescent="0.15">
      <c r="A425" s="11"/>
      <c r="B425" s="12"/>
      <c r="C425" s="13"/>
      <c r="D425" s="13"/>
      <c r="E425" s="14"/>
      <c r="F425" s="14"/>
      <c r="G425" s="14"/>
      <c r="H425" s="14"/>
      <c r="I425" s="15"/>
      <c r="J425" s="14"/>
      <c r="K425" s="13"/>
      <c r="L425" s="14"/>
      <c r="M425" s="14"/>
      <c r="N425" s="14"/>
      <c r="O425" s="14"/>
      <c r="P425" s="198"/>
      <c r="Q425" s="198"/>
      <c r="R425" s="198"/>
      <c r="S425" s="198"/>
      <c r="T425" s="198"/>
      <c r="U425" s="198"/>
      <c r="V425" s="198"/>
      <c r="W425" s="202">
        <f t="shared" si="28"/>
        <v>0</v>
      </c>
      <c r="X425" s="14"/>
      <c r="Y425" s="14"/>
      <c r="Z425" s="108"/>
      <c r="AA425" s="114"/>
      <c r="AB425" s="129"/>
      <c r="AC425" s="128"/>
      <c r="AD425" s="142" t="str">
        <f t="shared" si="29"/>
        <v/>
      </c>
      <c r="AE425" s="142" t="str">
        <f>IF($E425&lt;&gt;"",IF($AD425=1,VLOOKUP($E425,得点換算表!$C$5:$D$14,2),VLOOKUP($E425,得点換算表!$E$5:$F$14,2)),"")</f>
        <v/>
      </c>
      <c r="AF425" s="142" t="str">
        <f>IF($F425&lt;&gt;"",IF($AD425=1,VLOOKUP($F425,得点換算表!$C$15:$D$24,2),VLOOKUP($F425,得点換算表!$E$15:$F$24,2)),"")</f>
        <v/>
      </c>
      <c r="AG425" s="142" t="str">
        <f>IF($G425&lt;&gt;"",IF($AD425=1,VLOOKUP($G425,得点換算表!$C$25:$D$34,2),VLOOKUP($G425,得点換算表!$E$25:$F$34,2)),"")</f>
        <v/>
      </c>
      <c r="AH425" s="142" t="str">
        <f>IF($H425&lt;&gt;"",IF($AD425=1,VLOOKUP($H425,得点換算表!$C$35:$D$44,2),VLOOKUP($H425,得点換算表!$E$35:$F$44,2)),"")</f>
        <v/>
      </c>
      <c r="AI425" s="142" t="str">
        <f>IF($I425&lt;&gt;"",IF($AD425=1,VLOOKUP($I425,得点換算表!$C$45:$D$55,2),VLOOKUP($I425,得点換算表!$E$45:$F$55,2)),"")</f>
        <v/>
      </c>
      <c r="AJ425" s="142" t="str">
        <f>IF($J425&lt;&gt;"",IF($AD425=1,VLOOKUP($J425,得点換算表!$C$56:$D$65,2),VLOOKUP($J425,得点換算表!$E$56:$F$65,2)),"")</f>
        <v/>
      </c>
      <c r="AK425" s="142" t="str">
        <f>IF($K425&lt;&gt;"",IF($AD425=1,VLOOKUP($K425,得点換算表!$C$66:$D$76,2),VLOOKUP($K425,得点換算表!$E$66:$F$76,2)),"")</f>
        <v/>
      </c>
      <c r="AL425" s="142" t="str">
        <f>IF($L425&lt;&gt;"",IF($AD425=1,VLOOKUP($L425,得点換算表!$C$77:$D$86,2),VLOOKUP($L425,得点換算表!$E$77:$F$86,2)),"")</f>
        <v/>
      </c>
      <c r="AM425" s="142" t="str">
        <f>IF($M425&lt;&gt;"",IF($AD425=1,VLOOKUP($M425,得点換算表!$C$87:$D$96,2),VLOOKUP($M425,得点換算表!$E$87:$F$96,2)),"")</f>
        <v/>
      </c>
      <c r="AN425" s="142" t="str">
        <f t="shared" si="30"/>
        <v/>
      </c>
      <c r="AO425" s="143" t="str">
        <f>IF(AND($AN425&lt;&gt;"",$AN425&gt;=8),VLOOKUP($AN425,得点換算表!$I$15:$J$19,2),"")</f>
        <v/>
      </c>
      <c r="AP425" s="105"/>
    </row>
    <row r="426" spans="1:42" x14ac:dyDescent="0.15">
      <c r="A426" s="11"/>
      <c r="B426" s="12"/>
      <c r="C426" s="13"/>
      <c r="D426" s="13"/>
      <c r="E426" s="14"/>
      <c r="F426" s="14"/>
      <c r="G426" s="14"/>
      <c r="H426" s="14"/>
      <c r="I426" s="15"/>
      <c r="J426" s="14"/>
      <c r="K426" s="13"/>
      <c r="L426" s="14"/>
      <c r="M426" s="14"/>
      <c r="N426" s="14"/>
      <c r="O426" s="14"/>
      <c r="P426" s="198"/>
      <c r="Q426" s="198"/>
      <c r="R426" s="198"/>
      <c r="S426" s="198"/>
      <c r="T426" s="198"/>
      <c r="U426" s="198"/>
      <c r="V426" s="198"/>
      <c r="W426" s="202">
        <f t="shared" si="28"/>
        <v>0</v>
      </c>
      <c r="X426" s="14"/>
      <c r="Y426" s="14"/>
      <c r="Z426" s="108"/>
      <c r="AA426" s="114"/>
      <c r="AB426" s="129"/>
      <c r="AC426" s="128"/>
      <c r="AD426" s="142" t="str">
        <f t="shared" si="29"/>
        <v/>
      </c>
      <c r="AE426" s="142" t="str">
        <f>IF($E426&lt;&gt;"",IF($AD426=1,VLOOKUP($E426,得点換算表!$C$5:$D$14,2),VLOOKUP($E426,得点換算表!$E$5:$F$14,2)),"")</f>
        <v/>
      </c>
      <c r="AF426" s="142" t="str">
        <f>IF($F426&lt;&gt;"",IF($AD426=1,VLOOKUP($F426,得点換算表!$C$15:$D$24,2),VLOOKUP($F426,得点換算表!$E$15:$F$24,2)),"")</f>
        <v/>
      </c>
      <c r="AG426" s="142" t="str">
        <f>IF($G426&lt;&gt;"",IF($AD426=1,VLOOKUP($G426,得点換算表!$C$25:$D$34,2),VLOOKUP($G426,得点換算表!$E$25:$F$34,2)),"")</f>
        <v/>
      </c>
      <c r="AH426" s="142" t="str">
        <f>IF($H426&lt;&gt;"",IF($AD426=1,VLOOKUP($H426,得点換算表!$C$35:$D$44,2),VLOOKUP($H426,得点換算表!$E$35:$F$44,2)),"")</f>
        <v/>
      </c>
      <c r="AI426" s="142" t="str">
        <f>IF($I426&lt;&gt;"",IF($AD426=1,VLOOKUP($I426,得点換算表!$C$45:$D$55,2),VLOOKUP($I426,得点換算表!$E$45:$F$55,2)),"")</f>
        <v/>
      </c>
      <c r="AJ426" s="142" t="str">
        <f>IF($J426&lt;&gt;"",IF($AD426=1,VLOOKUP($J426,得点換算表!$C$56:$D$65,2),VLOOKUP($J426,得点換算表!$E$56:$F$65,2)),"")</f>
        <v/>
      </c>
      <c r="AK426" s="142" t="str">
        <f>IF($K426&lt;&gt;"",IF($AD426=1,VLOOKUP($K426,得点換算表!$C$66:$D$76,2),VLOOKUP($K426,得点換算表!$E$66:$F$76,2)),"")</f>
        <v/>
      </c>
      <c r="AL426" s="142" t="str">
        <f>IF($L426&lt;&gt;"",IF($AD426=1,VLOOKUP($L426,得点換算表!$C$77:$D$86,2),VLOOKUP($L426,得点換算表!$E$77:$F$86,2)),"")</f>
        <v/>
      </c>
      <c r="AM426" s="142" t="str">
        <f>IF($M426&lt;&gt;"",IF($AD426=1,VLOOKUP($M426,得点換算表!$C$87:$D$96,2),VLOOKUP($M426,得点換算表!$E$87:$F$96,2)),"")</f>
        <v/>
      </c>
      <c r="AN426" s="142" t="str">
        <f t="shared" si="30"/>
        <v/>
      </c>
      <c r="AO426" s="143" t="str">
        <f>IF(AND($AN426&lt;&gt;"",$AN426&gt;=8),VLOOKUP($AN426,得点換算表!$I$15:$J$19,2),"")</f>
        <v/>
      </c>
      <c r="AP426" s="105"/>
    </row>
    <row r="427" spans="1:42" x14ac:dyDescent="0.15">
      <c r="A427" s="11"/>
      <c r="B427" s="12"/>
      <c r="C427" s="13"/>
      <c r="D427" s="13"/>
      <c r="E427" s="14"/>
      <c r="F427" s="14"/>
      <c r="G427" s="14"/>
      <c r="H427" s="14"/>
      <c r="I427" s="15"/>
      <c r="J427" s="14"/>
      <c r="K427" s="13"/>
      <c r="L427" s="14"/>
      <c r="M427" s="14"/>
      <c r="N427" s="14"/>
      <c r="O427" s="14"/>
      <c r="P427" s="198"/>
      <c r="Q427" s="198"/>
      <c r="R427" s="198"/>
      <c r="S427" s="198"/>
      <c r="T427" s="198"/>
      <c r="U427" s="198"/>
      <c r="V427" s="198"/>
      <c r="W427" s="202">
        <f t="shared" si="28"/>
        <v>0</v>
      </c>
      <c r="X427" s="14"/>
      <c r="Y427" s="14"/>
      <c r="Z427" s="108"/>
      <c r="AA427" s="114"/>
      <c r="AB427" s="129"/>
      <c r="AC427" s="128"/>
      <c r="AD427" s="142" t="str">
        <f t="shared" si="29"/>
        <v/>
      </c>
      <c r="AE427" s="142" t="str">
        <f>IF($E427&lt;&gt;"",IF($AD427=1,VLOOKUP($E427,得点換算表!$C$5:$D$14,2),VLOOKUP($E427,得点換算表!$E$5:$F$14,2)),"")</f>
        <v/>
      </c>
      <c r="AF427" s="142" t="str">
        <f>IF($F427&lt;&gt;"",IF($AD427=1,VLOOKUP($F427,得点換算表!$C$15:$D$24,2),VLOOKUP($F427,得点換算表!$E$15:$F$24,2)),"")</f>
        <v/>
      </c>
      <c r="AG427" s="142" t="str">
        <f>IF($G427&lt;&gt;"",IF($AD427=1,VLOOKUP($G427,得点換算表!$C$25:$D$34,2),VLOOKUP($G427,得点換算表!$E$25:$F$34,2)),"")</f>
        <v/>
      </c>
      <c r="AH427" s="142" t="str">
        <f>IF($H427&lt;&gt;"",IF($AD427=1,VLOOKUP($H427,得点換算表!$C$35:$D$44,2),VLOOKUP($H427,得点換算表!$E$35:$F$44,2)),"")</f>
        <v/>
      </c>
      <c r="AI427" s="142" t="str">
        <f>IF($I427&lt;&gt;"",IF($AD427=1,VLOOKUP($I427,得点換算表!$C$45:$D$55,2),VLOOKUP($I427,得点換算表!$E$45:$F$55,2)),"")</f>
        <v/>
      </c>
      <c r="AJ427" s="142" t="str">
        <f>IF($J427&lt;&gt;"",IF($AD427=1,VLOOKUP($J427,得点換算表!$C$56:$D$65,2),VLOOKUP($J427,得点換算表!$E$56:$F$65,2)),"")</f>
        <v/>
      </c>
      <c r="AK427" s="142" t="str">
        <f>IF($K427&lt;&gt;"",IF($AD427=1,VLOOKUP($K427,得点換算表!$C$66:$D$76,2),VLOOKUP($K427,得点換算表!$E$66:$F$76,2)),"")</f>
        <v/>
      </c>
      <c r="AL427" s="142" t="str">
        <f>IF($L427&lt;&gt;"",IF($AD427=1,VLOOKUP($L427,得点換算表!$C$77:$D$86,2),VLOOKUP($L427,得点換算表!$E$77:$F$86,2)),"")</f>
        <v/>
      </c>
      <c r="AM427" s="142" t="str">
        <f>IF($M427&lt;&gt;"",IF($AD427=1,VLOOKUP($M427,得点換算表!$C$87:$D$96,2),VLOOKUP($M427,得点換算表!$E$87:$F$96,2)),"")</f>
        <v/>
      </c>
      <c r="AN427" s="142" t="str">
        <f t="shared" si="30"/>
        <v/>
      </c>
      <c r="AO427" s="143" t="str">
        <f>IF(AND($AN427&lt;&gt;"",$AN427&gt;=8),VLOOKUP($AN427,得点換算表!$I$15:$J$19,2),"")</f>
        <v/>
      </c>
      <c r="AP427" s="105"/>
    </row>
    <row r="428" spans="1:42" x14ac:dyDescent="0.15">
      <c r="A428" s="11"/>
      <c r="B428" s="12"/>
      <c r="C428" s="13"/>
      <c r="D428" s="13"/>
      <c r="E428" s="14"/>
      <c r="F428" s="14"/>
      <c r="G428" s="14"/>
      <c r="H428" s="14"/>
      <c r="I428" s="15"/>
      <c r="J428" s="14"/>
      <c r="K428" s="13"/>
      <c r="L428" s="14"/>
      <c r="M428" s="14"/>
      <c r="N428" s="14"/>
      <c r="O428" s="14"/>
      <c r="P428" s="198"/>
      <c r="Q428" s="198"/>
      <c r="R428" s="198"/>
      <c r="S428" s="198"/>
      <c r="T428" s="198"/>
      <c r="U428" s="198"/>
      <c r="V428" s="198"/>
      <c r="W428" s="202">
        <f t="shared" si="28"/>
        <v>0</v>
      </c>
      <c r="X428" s="14"/>
      <c r="Y428" s="14"/>
      <c r="Z428" s="108"/>
      <c r="AA428" s="114"/>
      <c r="AB428" s="129"/>
      <c r="AC428" s="128"/>
      <c r="AD428" s="142" t="str">
        <f t="shared" si="29"/>
        <v/>
      </c>
      <c r="AE428" s="142" t="str">
        <f>IF($E428&lt;&gt;"",IF($AD428=1,VLOOKUP($E428,得点換算表!$C$5:$D$14,2),VLOOKUP($E428,得点換算表!$E$5:$F$14,2)),"")</f>
        <v/>
      </c>
      <c r="AF428" s="142" t="str">
        <f>IF($F428&lt;&gt;"",IF($AD428=1,VLOOKUP($F428,得点換算表!$C$15:$D$24,2),VLOOKUP($F428,得点換算表!$E$15:$F$24,2)),"")</f>
        <v/>
      </c>
      <c r="AG428" s="142" t="str">
        <f>IF($G428&lt;&gt;"",IF($AD428=1,VLOOKUP($G428,得点換算表!$C$25:$D$34,2),VLOOKUP($G428,得点換算表!$E$25:$F$34,2)),"")</f>
        <v/>
      </c>
      <c r="AH428" s="142" t="str">
        <f>IF($H428&lt;&gt;"",IF($AD428=1,VLOOKUP($H428,得点換算表!$C$35:$D$44,2),VLOOKUP($H428,得点換算表!$E$35:$F$44,2)),"")</f>
        <v/>
      </c>
      <c r="AI428" s="142" t="str">
        <f>IF($I428&lt;&gt;"",IF($AD428=1,VLOOKUP($I428,得点換算表!$C$45:$D$55,2),VLOOKUP($I428,得点換算表!$E$45:$F$55,2)),"")</f>
        <v/>
      </c>
      <c r="AJ428" s="142" t="str">
        <f>IF($J428&lt;&gt;"",IF($AD428=1,VLOOKUP($J428,得点換算表!$C$56:$D$65,2),VLOOKUP($J428,得点換算表!$E$56:$F$65,2)),"")</f>
        <v/>
      </c>
      <c r="AK428" s="142" t="str">
        <f>IF($K428&lt;&gt;"",IF($AD428=1,VLOOKUP($K428,得点換算表!$C$66:$D$76,2),VLOOKUP($K428,得点換算表!$E$66:$F$76,2)),"")</f>
        <v/>
      </c>
      <c r="AL428" s="142" t="str">
        <f>IF($L428&lt;&gt;"",IF($AD428=1,VLOOKUP($L428,得点換算表!$C$77:$D$86,2),VLOOKUP($L428,得点換算表!$E$77:$F$86,2)),"")</f>
        <v/>
      </c>
      <c r="AM428" s="142" t="str">
        <f>IF($M428&lt;&gt;"",IF($AD428=1,VLOOKUP($M428,得点換算表!$C$87:$D$96,2),VLOOKUP($M428,得点換算表!$E$87:$F$96,2)),"")</f>
        <v/>
      </c>
      <c r="AN428" s="142" t="str">
        <f t="shared" si="30"/>
        <v/>
      </c>
      <c r="AO428" s="143" t="str">
        <f>IF(AND($AN428&lt;&gt;"",$AN428&gt;=8),VLOOKUP($AN428,得点換算表!$I$15:$J$19,2),"")</f>
        <v/>
      </c>
      <c r="AP428" s="105"/>
    </row>
    <row r="429" spans="1:42" x14ac:dyDescent="0.15">
      <c r="A429" s="11"/>
      <c r="B429" s="12"/>
      <c r="C429" s="13"/>
      <c r="D429" s="13"/>
      <c r="E429" s="14"/>
      <c r="F429" s="14"/>
      <c r="G429" s="14"/>
      <c r="H429" s="14"/>
      <c r="I429" s="15"/>
      <c r="J429" s="14"/>
      <c r="K429" s="13"/>
      <c r="L429" s="14"/>
      <c r="M429" s="14"/>
      <c r="N429" s="14"/>
      <c r="O429" s="14"/>
      <c r="P429" s="198"/>
      <c r="Q429" s="198"/>
      <c r="R429" s="198"/>
      <c r="S429" s="198"/>
      <c r="T429" s="198"/>
      <c r="U429" s="198"/>
      <c r="V429" s="198"/>
      <c r="W429" s="202">
        <f t="shared" si="28"/>
        <v>0</v>
      </c>
      <c r="X429" s="14"/>
      <c r="Y429" s="14"/>
      <c r="Z429" s="108"/>
      <c r="AA429" s="114"/>
      <c r="AB429" s="129"/>
      <c r="AC429" s="128"/>
      <c r="AD429" s="142" t="str">
        <f t="shared" si="29"/>
        <v/>
      </c>
      <c r="AE429" s="142" t="str">
        <f>IF($E429&lt;&gt;"",IF($AD429=1,VLOOKUP($E429,得点換算表!$C$5:$D$14,2),VLOOKUP($E429,得点換算表!$E$5:$F$14,2)),"")</f>
        <v/>
      </c>
      <c r="AF429" s="142" t="str">
        <f>IF($F429&lt;&gt;"",IF($AD429=1,VLOOKUP($F429,得点換算表!$C$15:$D$24,2),VLOOKUP($F429,得点換算表!$E$15:$F$24,2)),"")</f>
        <v/>
      </c>
      <c r="AG429" s="142" t="str">
        <f>IF($G429&lt;&gt;"",IF($AD429=1,VLOOKUP($G429,得点換算表!$C$25:$D$34,2),VLOOKUP($G429,得点換算表!$E$25:$F$34,2)),"")</f>
        <v/>
      </c>
      <c r="AH429" s="142" t="str">
        <f>IF($H429&lt;&gt;"",IF($AD429=1,VLOOKUP($H429,得点換算表!$C$35:$D$44,2),VLOOKUP($H429,得点換算表!$E$35:$F$44,2)),"")</f>
        <v/>
      </c>
      <c r="AI429" s="142" t="str">
        <f>IF($I429&lt;&gt;"",IF($AD429=1,VLOOKUP($I429,得点換算表!$C$45:$D$55,2),VLOOKUP($I429,得点換算表!$E$45:$F$55,2)),"")</f>
        <v/>
      </c>
      <c r="AJ429" s="142" t="str">
        <f>IF($J429&lt;&gt;"",IF($AD429=1,VLOOKUP($J429,得点換算表!$C$56:$D$65,2),VLOOKUP($J429,得点換算表!$E$56:$F$65,2)),"")</f>
        <v/>
      </c>
      <c r="AK429" s="142" t="str">
        <f>IF($K429&lt;&gt;"",IF($AD429=1,VLOOKUP($K429,得点換算表!$C$66:$D$76,2),VLOOKUP($K429,得点換算表!$E$66:$F$76,2)),"")</f>
        <v/>
      </c>
      <c r="AL429" s="142" t="str">
        <f>IF($L429&lt;&gt;"",IF($AD429=1,VLOOKUP($L429,得点換算表!$C$77:$D$86,2),VLOOKUP($L429,得点換算表!$E$77:$F$86,2)),"")</f>
        <v/>
      </c>
      <c r="AM429" s="142" t="str">
        <f>IF($M429&lt;&gt;"",IF($AD429=1,VLOOKUP($M429,得点換算表!$C$87:$D$96,2),VLOOKUP($M429,得点換算表!$E$87:$F$96,2)),"")</f>
        <v/>
      </c>
      <c r="AN429" s="142" t="str">
        <f t="shared" si="30"/>
        <v/>
      </c>
      <c r="AO429" s="143" t="str">
        <f>IF(AND($AN429&lt;&gt;"",$AN429&gt;=8),VLOOKUP($AN429,得点換算表!$I$15:$J$19,2),"")</f>
        <v/>
      </c>
      <c r="AP429" s="105"/>
    </row>
    <row r="430" spans="1:42" x14ac:dyDescent="0.15">
      <c r="A430" s="11"/>
      <c r="B430" s="12"/>
      <c r="C430" s="13"/>
      <c r="D430" s="13"/>
      <c r="E430" s="14"/>
      <c r="F430" s="14"/>
      <c r="G430" s="14"/>
      <c r="H430" s="14"/>
      <c r="I430" s="15"/>
      <c r="J430" s="14"/>
      <c r="K430" s="13"/>
      <c r="L430" s="14"/>
      <c r="M430" s="14"/>
      <c r="N430" s="14"/>
      <c r="O430" s="14"/>
      <c r="P430" s="198"/>
      <c r="Q430" s="198"/>
      <c r="R430" s="198"/>
      <c r="S430" s="198"/>
      <c r="T430" s="198"/>
      <c r="U430" s="198"/>
      <c r="V430" s="198"/>
      <c r="W430" s="202">
        <f t="shared" si="28"/>
        <v>0</v>
      </c>
      <c r="X430" s="14"/>
      <c r="Y430" s="14"/>
      <c r="Z430" s="108"/>
      <c r="AA430" s="114"/>
      <c r="AB430" s="129"/>
      <c r="AC430" s="128"/>
      <c r="AD430" s="142" t="str">
        <f t="shared" si="29"/>
        <v/>
      </c>
      <c r="AE430" s="142" t="str">
        <f>IF($E430&lt;&gt;"",IF($AD430=1,VLOOKUP($E430,得点換算表!$C$5:$D$14,2),VLOOKUP($E430,得点換算表!$E$5:$F$14,2)),"")</f>
        <v/>
      </c>
      <c r="AF430" s="142" t="str">
        <f>IF($F430&lt;&gt;"",IF($AD430=1,VLOOKUP($F430,得点換算表!$C$15:$D$24,2),VLOOKUP($F430,得点換算表!$E$15:$F$24,2)),"")</f>
        <v/>
      </c>
      <c r="AG430" s="142" t="str">
        <f>IF($G430&lt;&gt;"",IF($AD430=1,VLOOKUP($G430,得点換算表!$C$25:$D$34,2),VLOOKUP($G430,得点換算表!$E$25:$F$34,2)),"")</f>
        <v/>
      </c>
      <c r="AH430" s="142" t="str">
        <f>IF($H430&lt;&gt;"",IF($AD430=1,VLOOKUP($H430,得点換算表!$C$35:$D$44,2),VLOOKUP($H430,得点換算表!$E$35:$F$44,2)),"")</f>
        <v/>
      </c>
      <c r="AI430" s="142" t="str">
        <f>IF($I430&lt;&gt;"",IF($AD430=1,VLOOKUP($I430,得点換算表!$C$45:$D$55,2),VLOOKUP($I430,得点換算表!$E$45:$F$55,2)),"")</f>
        <v/>
      </c>
      <c r="AJ430" s="142" t="str">
        <f>IF($J430&lt;&gt;"",IF($AD430=1,VLOOKUP($J430,得点換算表!$C$56:$D$65,2),VLOOKUP($J430,得点換算表!$E$56:$F$65,2)),"")</f>
        <v/>
      </c>
      <c r="AK430" s="142" t="str">
        <f>IF($K430&lt;&gt;"",IF($AD430=1,VLOOKUP($K430,得点換算表!$C$66:$D$76,2),VLOOKUP($K430,得点換算表!$E$66:$F$76,2)),"")</f>
        <v/>
      </c>
      <c r="AL430" s="142" t="str">
        <f>IF($L430&lt;&gt;"",IF($AD430=1,VLOOKUP($L430,得点換算表!$C$77:$D$86,2),VLOOKUP($L430,得点換算表!$E$77:$F$86,2)),"")</f>
        <v/>
      </c>
      <c r="AM430" s="142" t="str">
        <f>IF($M430&lt;&gt;"",IF($AD430=1,VLOOKUP($M430,得点換算表!$C$87:$D$96,2),VLOOKUP($M430,得点換算表!$E$87:$F$96,2)),"")</f>
        <v/>
      </c>
      <c r="AN430" s="142" t="str">
        <f t="shared" si="30"/>
        <v/>
      </c>
      <c r="AO430" s="143" t="str">
        <f>IF(AND($AN430&lt;&gt;"",$AN430&gt;=8),VLOOKUP($AN430,得点換算表!$I$15:$J$19,2),"")</f>
        <v/>
      </c>
      <c r="AP430" s="105"/>
    </row>
    <row r="431" spans="1:42" x14ac:dyDescent="0.15">
      <c r="A431" s="11"/>
      <c r="B431" s="12"/>
      <c r="C431" s="13"/>
      <c r="D431" s="13"/>
      <c r="E431" s="14"/>
      <c r="F431" s="14"/>
      <c r="G431" s="14"/>
      <c r="H431" s="14"/>
      <c r="I431" s="15"/>
      <c r="J431" s="14"/>
      <c r="K431" s="13"/>
      <c r="L431" s="14"/>
      <c r="M431" s="14"/>
      <c r="N431" s="14"/>
      <c r="O431" s="14"/>
      <c r="P431" s="198"/>
      <c r="Q431" s="198"/>
      <c r="R431" s="198"/>
      <c r="S431" s="198"/>
      <c r="T431" s="198"/>
      <c r="U431" s="198"/>
      <c r="V431" s="198"/>
      <c r="W431" s="202">
        <f t="shared" si="28"/>
        <v>0</v>
      </c>
      <c r="X431" s="14"/>
      <c r="Y431" s="14"/>
      <c r="Z431" s="108"/>
      <c r="AA431" s="114"/>
      <c r="AB431" s="129"/>
      <c r="AC431" s="128"/>
      <c r="AD431" s="142" t="str">
        <f t="shared" si="29"/>
        <v/>
      </c>
      <c r="AE431" s="142" t="str">
        <f>IF($E431&lt;&gt;"",IF($AD431=1,VLOOKUP($E431,得点換算表!$C$5:$D$14,2),VLOOKUP($E431,得点換算表!$E$5:$F$14,2)),"")</f>
        <v/>
      </c>
      <c r="AF431" s="142" t="str">
        <f>IF($F431&lt;&gt;"",IF($AD431=1,VLOOKUP($F431,得点換算表!$C$15:$D$24,2),VLOOKUP($F431,得点換算表!$E$15:$F$24,2)),"")</f>
        <v/>
      </c>
      <c r="AG431" s="142" t="str">
        <f>IF($G431&lt;&gt;"",IF($AD431=1,VLOOKUP($G431,得点換算表!$C$25:$D$34,2),VLOOKUP($G431,得点換算表!$E$25:$F$34,2)),"")</f>
        <v/>
      </c>
      <c r="AH431" s="142" t="str">
        <f>IF($H431&lt;&gt;"",IF($AD431=1,VLOOKUP($H431,得点換算表!$C$35:$D$44,2),VLOOKUP($H431,得点換算表!$E$35:$F$44,2)),"")</f>
        <v/>
      </c>
      <c r="AI431" s="142" t="str">
        <f>IF($I431&lt;&gt;"",IF($AD431=1,VLOOKUP($I431,得点換算表!$C$45:$D$55,2),VLOOKUP($I431,得点換算表!$E$45:$F$55,2)),"")</f>
        <v/>
      </c>
      <c r="AJ431" s="142" t="str">
        <f>IF($J431&lt;&gt;"",IF($AD431=1,VLOOKUP($J431,得点換算表!$C$56:$D$65,2),VLOOKUP($J431,得点換算表!$E$56:$F$65,2)),"")</f>
        <v/>
      </c>
      <c r="AK431" s="142" t="str">
        <f>IF($K431&lt;&gt;"",IF($AD431=1,VLOOKUP($K431,得点換算表!$C$66:$D$76,2),VLOOKUP($K431,得点換算表!$E$66:$F$76,2)),"")</f>
        <v/>
      </c>
      <c r="AL431" s="142" t="str">
        <f>IF($L431&lt;&gt;"",IF($AD431=1,VLOOKUP($L431,得点換算表!$C$77:$D$86,2),VLOOKUP($L431,得点換算表!$E$77:$F$86,2)),"")</f>
        <v/>
      </c>
      <c r="AM431" s="142" t="str">
        <f>IF($M431&lt;&gt;"",IF($AD431=1,VLOOKUP($M431,得点換算表!$C$87:$D$96,2),VLOOKUP($M431,得点換算表!$E$87:$F$96,2)),"")</f>
        <v/>
      </c>
      <c r="AN431" s="142" t="str">
        <f t="shared" si="30"/>
        <v/>
      </c>
      <c r="AO431" s="143" t="str">
        <f>IF(AND($AN431&lt;&gt;"",$AN431&gt;=8),VLOOKUP($AN431,得点換算表!$I$15:$J$19,2),"")</f>
        <v/>
      </c>
      <c r="AP431" s="105"/>
    </row>
    <row r="432" spans="1:42" x14ac:dyDescent="0.15">
      <c r="A432" s="11"/>
      <c r="B432" s="12"/>
      <c r="C432" s="13"/>
      <c r="D432" s="13"/>
      <c r="E432" s="14"/>
      <c r="F432" s="14"/>
      <c r="G432" s="14"/>
      <c r="H432" s="14"/>
      <c r="I432" s="15"/>
      <c r="J432" s="14"/>
      <c r="K432" s="13"/>
      <c r="L432" s="14"/>
      <c r="M432" s="14"/>
      <c r="N432" s="14"/>
      <c r="O432" s="14"/>
      <c r="P432" s="198"/>
      <c r="Q432" s="198"/>
      <c r="R432" s="198"/>
      <c r="S432" s="198"/>
      <c r="T432" s="198"/>
      <c r="U432" s="198"/>
      <c r="V432" s="198"/>
      <c r="W432" s="202">
        <f t="shared" si="28"/>
        <v>0</v>
      </c>
      <c r="X432" s="14"/>
      <c r="Y432" s="14"/>
      <c r="Z432" s="108"/>
      <c r="AA432" s="114"/>
      <c r="AB432" s="129"/>
      <c r="AC432" s="128"/>
      <c r="AD432" s="142" t="str">
        <f t="shared" si="29"/>
        <v/>
      </c>
      <c r="AE432" s="142" t="str">
        <f>IF($E432&lt;&gt;"",IF($AD432=1,VLOOKUP($E432,得点換算表!$C$5:$D$14,2),VLOOKUP($E432,得点換算表!$E$5:$F$14,2)),"")</f>
        <v/>
      </c>
      <c r="AF432" s="142" t="str">
        <f>IF($F432&lt;&gt;"",IF($AD432=1,VLOOKUP($F432,得点換算表!$C$15:$D$24,2),VLOOKUP($F432,得点換算表!$E$15:$F$24,2)),"")</f>
        <v/>
      </c>
      <c r="AG432" s="142" t="str">
        <f>IF($G432&lt;&gt;"",IF($AD432=1,VLOOKUP($G432,得点換算表!$C$25:$D$34,2),VLOOKUP($G432,得点換算表!$E$25:$F$34,2)),"")</f>
        <v/>
      </c>
      <c r="AH432" s="142" t="str">
        <f>IF($H432&lt;&gt;"",IF($AD432=1,VLOOKUP($H432,得点換算表!$C$35:$D$44,2),VLOOKUP($H432,得点換算表!$E$35:$F$44,2)),"")</f>
        <v/>
      </c>
      <c r="AI432" s="142" t="str">
        <f>IF($I432&lt;&gt;"",IF($AD432=1,VLOOKUP($I432,得点換算表!$C$45:$D$55,2),VLOOKUP($I432,得点換算表!$E$45:$F$55,2)),"")</f>
        <v/>
      </c>
      <c r="AJ432" s="142" t="str">
        <f>IF($J432&lt;&gt;"",IF($AD432=1,VLOOKUP($J432,得点換算表!$C$56:$D$65,2),VLOOKUP($J432,得点換算表!$E$56:$F$65,2)),"")</f>
        <v/>
      </c>
      <c r="AK432" s="142" t="str">
        <f>IF($K432&lt;&gt;"",IF($AD432=1,VLOOKUP($K432,得点換算表!$C$66:$D$76,2),VLOOKUP($K432,得点換算表!$E$66:$F$76,2)),"")</f>
        <v/>
      </c>
      <c r="AL432" s="142" t="str">
        <f>IF($L432&lt;&gt;"",IF($AD432=1,VLOOKUP($L432,得点換算表!$C$77:$D$86,2),VLOOKUP($L432,得点換算表!$E$77:$F$86,2)),"")</f>
        <v/>
      </c>
      <c r="AM432" s="142" t="str">
        <f>IF($M432&lt;&gt;"",IF($AD432=1,VLOOKUP($M432,得点換算表!$C$87:$D$96,2),VLOOKUP($M432,得点換算表!$E$87:$F$96,2)),"")</f>
        <v/>
      </c>
      <c r="AN432" s="142" t="str">
        <f t="shared" si="30"/>
        <v/>
      </c>
      <c r="AO432" s="143" t="str">
        <f>IF(AND($AN432&lt;&gt;"",$AN432&gt;=8),VLOOKUP($AN432,得点換算表!$I$15:$J$19,2),"")</f>
        <v/>
      </c>
      <c r="AP432" s="105"/>
    </row>
    <row r="433" spans="1:42" x14ac:dyDescent="0.15">
      <c r="A433" s="11"/>
      <c r="B433" s="12"/>
      <c r="C433" s="13"/>
      <c r="D433" s="13"/>
      <c r="E433" s="14"/>
      <c r="F433" s="14"/>
      <c r="G433" s="14"/>
      <c r="H433" s="14"/>
      <c r="I433" s="15"/>
      <c r="J433" s="14"/>
      <c r="K433" s="13"/>
      <c r="L433" s="14"/>
      <c r="M433" s="14"/>
      <c r="N433" s="14"/>
      <c r="O433" s="14"/>
      <c r="P433" s="198"/>
      <c r="Q433" s="198"/>
      <c r="R433" s="198"/>
      <c r="S433" s="198"/>
      <c r="T433" s="198"/>
      <c r="U433" s="198"/>
      <c r="V433" s="198"/>
      <c r="W433" s="202">
        <f t="shared" si="28"/>
        <v>0</v>
      </c>
      <c r="X433" s="14"/>
      <c r="Y433" s="14"/>
      <c r="Z433" s="108"/>
      <c r="AA433" s="114"/>
      <c r="AB433" s="129"/>
      <c r="AC433" s="128"/>
      <c r="AD433" s="142" t="str">
        <f t="shared" si="29"/>
        <v/>
      </c>
      <c r="AE433" s="142" t="str">
        <f>IF($E433&lt;&gt;"",IF($AD433=1,VLOOKUP($E433,得点換算表!$C$5:$D$14,2),VLOOKUP($E433,得点換算表!$E$5:$F$14,2)),"")</f>
        <v/>
      </c>
      <c r="AF433" s="142" t="str">
        <f>IF($F433&lt;&gt;"",IF($AD433=1,VLOOKUP($F433,得点換算表!$C$15:$D$24,2),VLOOKUP($F433,得点換算表!$E$15:$F$24,2)),"")</f>
        <v/>
      </c>
      <c r="AG433" s="142" t="str">
        <f>IF($G433&lt;&gt;"",IF($AD433=1,VLOOKUP($G433,得点換算表!$C$25:$D$34,2),VLOOKUP($G433,得点換算表!$E$25:$F$34,2)),"")</f>
        <v/>
      </c>
      <c r="AH433" s="142" t="str">
        <f>IF($H433&lt;&gt;"",IF($AD433=1,VLOOKUP($H433,得点換算表!$C$35:$D$44,2),VLOOKUP($H433,得点換算表!$E$35:$F$44,2)),"")</f>
        <v/>
      </c>
      <c r="AI433" s="142" t="str">
        <f>IF($I433&lt;&gt;"",IF($AD433=1,VLOOKUP($I433,得点換算表!$C$45:$D$55,2),VLOOKUP($I433,得点換算表!$E$45:$F$55,2)),"")</f>
        <v/>
      </c>
      <c r="AJ433" s="142" t="str">
        <f>IF($J433&lt;&gt;"",IF($AD433=1,VLOOKUP($J433,得点換算表!$C$56:$D$65,2),VLOOKUP($J433,得点換算表!$E$56:$F$65,2)),"")</f>
        <v/>
      </c>
      <c r="AK433" s="142" t="str">
        <f>IF($K433&lt;&gt;"",IF($AD433=1,VLOOKUP($K433,得点換算表!$C$66:$D$76,2),VLOOKUP($K433,得点換算表!$E$66:$F$76,2)),"")</f>
        <v/>
      </c>
      <c r="AL433" s="142" t="str">
        <f>IF($L433&lt;&gt;"",IF($AD433=1,VLOOKUP($L433,得点換算表!$C$77:$D$86,2),VLOOKUP($L433,得点換算表!$E$77:$F$86,2)),"")</f>
        <v/>
      </c>
      <c r="AM433" s="142" t="str">
        <f>IF($M433&lt;&gt;"",IF($AD433=1,VLOOKUP($M433,得点換算表!$C$87:$D$96,2),VLOOKUP($M433,得点換算表!$E$87:$F$96,2)),"")</f>
        <v/>
      </c>
      <c r="AN433" s="142" t="str">
        <f t="shared" si="30"/>
        <v/>
      </c>
      <c r="AO433" s="143" t="str">
        <f>IF(AND($AN433&lt;&gt;"",$AN433&gt;=8),VLOOKUP($AN433,得点換算表!$I$15:$J$19,2),"")</f>
        <v/>
      </c>
      <c r="AP433" s="105"/>
    </row>
    <row r="434" spans="1:42" x14ac:dyDescent="0.15">
      <c r="A434" s="11"/>
      <c r="B434" s="12"/>
      <c r="C434" s="13"/>
      <c r="D434" s="13"/>
      <c r="E434" s="14"/>
      <c r="F434" s="14"/>
      <c r="G434" s="14"/>
      <c r="H434" s="14"/>
      <c r="I434" s="15"/>
      <c r="J434" s="14"/>
      <c r="K434" s="13"/>
      <c r="L434" s="14"/>
      <c r="M434" s="14"/>
      <c r="N434" s="14"/>
      <c r="O434" s="14"/>
      <c r="P434" s="198"/>
      <c r="Q434" s="198"/>
      <c r="R434" s="198"/>
      <c r="S434" s="198"/>
      <c r="T434" s="198"/>
      <c r="U434" s="198"/>
      <c r="V434" s="198"/>
      <c r="W434" s="202">
        <f t="shared" si="28"/>
        <v>0</v>
      </c>
      <c r="X434" s="14"/>
      <c r="Y434" s="14"/>
      <c r="Z434" s="108"/>
      <c r="AA434" s="114"/>
      <c r="AB434" s="129"/>
      <c r="AC434" s="128"/>
      <c r="AD434" s="142" t="str">
        <f t="shared" si="29"/>
        <v/>
      </c>
      <c r="AE434" s="142" t="str">
        <f>IF($E434&lt;&gt;"",IF($AD434=1,VLOOKUP($E434,得点換算表!$C$5:$D$14,2),VLOOKUP($E434,得点換算表!$E$5:$F$14,2)),"")</f>
        <v/>
      </c>
      <c r="AF434" s="142" t="str">
        <f>IF($F434&lt;&gt;"",IF($AD434=1,VLOOKUP($F434,得点換算表!$C$15:$D$24,2),VLOOKUP($F434,得点換算表!$E$15:$F$24,2)),"")</f>
        <v/>
      </c>
      <c r="AG434" s="142" t="str">
        <f>IF($G434&lt;&gt;"",IF($AD434=1,VLOOKUP($G434,得点換算表!$C$25:$D$34,2),VLOOKUP($G434,得点換算表!$E$25:$F$34,2)),"")</f>
        <v/>
      </c>
      <c r="AH434" s="142" t="str">
        <f>IF($H434&lt;&gt;"",IF($AD434=1,VLOOKUP($H434,得点換算表!$C$35:$D$44,2),VLOOKUP($H434,得点換算表!$E$35:$F$44,2)),"")</f>
        <v/>
      </c>
      <c r="AI434" s="142" t="str">
        <f>IF($I434&lt;&gt;"",IF($AD434=1,VLOOKUP($I434,得点換算表!$C$45:$D$55,2),VLOOKUP($I434,得点換算表!$E$45:$F$55,2)),"")</f>
        <v/>
      </c>
      <c r="AJ434" s="142" t="str">
        <f>IF($J434&lt;&gt;"",IF($AD434=1,VLOOKUP($J434,得点換算表!$C$56:$D$65,2),VLOOKUP($J434,得点換算表!$E$56:$F$65,2)),"")</f>
        <v/>
      </c>
      <c r="AK434" s="142" t="str">
        <f>IF($K434&lt;&gt;"",IF($AD434=1,VLOOKUP($K434,得点換算表!$C$66:$D$76,2),VLOOKUP($K434,得点換算表!$E$66:$F$76,2)),"")</f>
        <v/>
      </c>
      <c r="AL434" s="142" t="str">
        <f>IF($L434&lt;&gt;"",IF($AD434=1,VLOOKUP($L434,得点換算表!$C$77:$D$86,2),VLOOKUP($L434,得点換算表!$E$77:$F$86,2)),"")</f>
        <v/>
      </c>
      <c r="AM434" s="142" t="str">
        <f>IF($M434&lt;&gt;"",IF($AD434=1,VLOOKUP($M434,得点換算表!$C$87:$D$96,2),VLOOKUP($M434,得点換算表!$E$87:$F$96,2)),"")</f>
        <v/>
      </c>
      <c r="AN434" s="142" t="str">
        <f t="shared" si="30"/>
        <v/>
      </c>
      <c r="AO434" s="143" t="str">
        <f>IF(AND($AN434&lt;&gt;"",$AN434&gt;=8),VLOOKUP($AN434,得点換算表!$I$15:$J$19,2),"")</f>
        <v/>
      </c>
      <c r="AP434" s="105"/>
    </row>
    <row r="435" spans="1:42" x14ac:dyDescent="0.15">
      <c r="A435" s="11"/>
      <c r="B435" s="12"/>
      <c r="C435" s="13"/>
      <c r="D435" s="13"/>
      <c r="E435" s="14"/>
      <c r="F435" s="14"/>
      <c r="G435" s="14"/>
      <c r="H435" s="14"/>
      <c r="I435" s="15"/>
      <c r="J435" s="14"/>
      <c r="K435" s="13"/>
      <c r="L435" s="14"/>
      <c r="M435" s="14"/>
      <c r="N435" s="14"/>
      <c r="O435" s="14"/>
      <c r="P435" s="198"/>
      <c r="Q435" s="198"/>
      <c r="R435" s="198"/>
      <c r="S435" s="198"/>
      <c r="T435" s="198"/>
      <c r="U435" s="198"/>
      <c r="V435" s="198"/>
      <c r="W435" s="202">
        <f t="shared" si="28"/>
        <v>0</v>
      </c>
      <c r="X435" s="14"/>
      <c r="Y435" s="14"/>
      <c r="Z435" s="108"/>
      <c r="AA435" s="114"/>
      <c r="AB435" s="129"/>
      <c r="AC435" s="128"/>
      <c r="AD435" s="142" t="str">
        <f t="shared" si="29"/>
        <v/>
      </c>
      <c r="AE435" s="142" t="str">
        <f>IF($E435&lt;&gt;"",IF($AD435=1,VLOOKUP($E435,得点換算表!$C$5:$D$14,2),VLOOKUP($E435,得点換算表!$E$5:$F$14,2)),"")</f>
        <v/>
      </c>
      <c r="AF435" s="142" t="str">
        <f>IF($F435&lt;&gt;"",IF($AD435=1,VLOOKUP($F435,得点換算表!$C$15:$D$24,2),VLOOKUP($F435,得点換算表!$E$15:$F$24,2)),"")</f>
        <v/>
      </c>
      <c r="AG435" s="142" t="str">
        <f>IF($G435&lt;&gt;"",IF($AD435=1,VLOOKUP($G435,得点換算表!$C$25:$D$34,2),VLOOKUP($G435,得点換算表!$E$25:$F$34,2)),"")</f>
        <v/>
      </c>
      <c r="AH435" s="142" t="str">
        <f>IF($H435&lt;&gt;"",IF($AD435=1,VLOOKUP($H435,得点換算表!$C$35:$D$44,2),VLOOKUP($H435,得点換算表!$E$35:$F$44,2)),"")</f>
        <v/>
      </c>
      <c r="AI435" s="142" t="str">
        <f>IF($I435&lt;&gt;"",IF($AD435=1,VLOOKUP($I435,得点換算表!$C$45:$D$55,2),VLOOKUP($I435,得点換算表!$E$45:$F$55,2)),"")</f>
        <v/>
      </c>
      <c r="AJ435" s="142" t="str">
        <f>IF($J435&lt;&gt;"",IF($AD435=1,VLOOKUP($J435,得点換算表!$C$56:$D$65,2),VLOOKUP($J435,得点換算表!$E$56:$F$65,2)),"")</f>
        <v/>
      </c>
      <c r="AK435" s="142" t="str">
        <f>IF($K435&lt;&gt;"",IF($AD435=1,VLOOKUP($K435,得点換算表!$C$66:$D$76,2),VLOOKUP($K435,得点換算表!$E$66:$F$76,2)),"")</f>
        <v/>
      </c>
      <c r="AL435" s="142" t="str">
        <f>IF($L435&lt;&gt;"",IF($AD435=1,VLOOKUP($L435,得点換算表!$C$77:$D$86,2),VLOOKUP($L435,得点換算表!$E$77:$F$86,2)),"")</f>
        <v/>
      </c>
      <c r="AM435" s="142" t="str">
        <f>IF($M435&lt;&gt;"",IF($AD435=1,VLOOKUP($M435,得点換算表!$C$87:$D$96,2),VLOOKUP($M435,得点換算表!$E$87:$F$96,2)),"")</f>
        <v/>
      </c>
      <c r="AN435" s="142" t="str">
        <f t="shared" si="30"/>
        <v/>
      </c>
      <c r="AO435" s="143" t="str">
        <f>IF(AND($AN435&lt;&gt;"",$AN435&gt;=8),VLOOKUP($AN435,得点換算表!$I$15:$J$19,2),"")</f>
        <v/>
      </c>
      <c r="AP435" s="105"/>
    </row>
    <row r="436" spans="1:42" x14ac:dyDescent="0.15">
      <c r="A436" s="11"/>
      <c r="B436" s="12"/>
      <c r="C436" s="13"/>
      <c r="D436" s="13"/>
      <c r="E436" s="14"/>
      <c r="F436" s="14"/>
      <c r="G436" s="14"/>
      <c r="H436" s="14"/>
      <c r="I436" s="15"/>
      <c r="J436" s="14"/>
      <c r="K436" s="13"/>
      <c r="L436" s="14"/>
      <c r="M436" s="14"/>
      <c r="N436" s="14"/>
      <c r="O436" s="14"/>
      <c r="P436" s="198"/>
      <c r="Q436" s="198"/>
      <c r="R436" s="198"/>
      <c r="S436" s="198"/>
      <c r="T436" s="198"/>
      <c r="U436" s="198"/>
      <c r="V436" s="198"/>
      <c r="W436" s="202">
        <f t="shared" si="28"/>
        <v>0</v>
      </c>
      <c r="X436" s="14"/>
      <c r="Y436" s="14"/>
      <c r="Z436" s="108"/>
      <c r="AA436" s="114"/>
      <c r="AB436" s="129"/>
      <c r="AC436" s="128"/>
      <c r="AD436" s="142" t="str">
        <f t="shared" si="29"/>
        <v/>
      </c>
      <c r="AE436" s="142" t="str">
        <f>IF($E436&lt;&gt;"",IF($AD436=1,VLOOKUP($E436,得点換算表!$C$5:$D$14,2),VLOOKUP($E436,得点換算表!$E$5:$F$14,2)),"")</f>
        <v/>
      </c>
      <c r="AF436" s="142" t="str">
        <f>IF($F436&lt;&gt;"",IF($AD436=1,VLOOKUP($F436,得点換算表!$C$15:$D$24,2),VLOOKUP($F436,得点換算表!$E$15:$F$24,2)),"")</f>
        <v/>
      </c>
      <c r="AG436" s="142" t="str">
        <f>IF($G436&lt;&gt;"",IF($AD436=1,VLOOKUP($G436,得点換算表!$C$25:$D$34,2),VLOOKUP($G436,得点換算表!$E$25:$F$34,2)),"")</f>
        <v/>
      </c>
      <c r="AH436" s="142" t="str">
        <f>IF($H436&lt;&gt;"",IF($AD436=1,VLOOKUP($H436,得点換算表!$C$35:$D$44,2),VLOOKUP($H436,得点換算表!$E$35:$F$44,2)),"")</f>
        <v/>
      </c>
      <c r="AI436" s="142" t="str">
        <f>IF($I436&lt;&gt;"",IF($AD436=1,VLOOKUP($I436,得点換算表!$C$45:$D$55,2),VLOOKUP($I436,得点換算表!$E$45:$F$55,2)),"")</f>
        <v/>
      </c>
      <c r="AJ436" s="142" t="str">
        <f>IF($J436&lt;&gt;"",IF($AD436=1,VLOOKUP($J436,得点換算表!$C$56:$D$65,2),VLOOKUP($J436,得点換算表!$E$56:$F$65,2)),"")</f>
        <v/>
      </c>
      <c r="AK436" s="142" t="str">
        <f>IF($K436&lt;&gt;"",IF($AD436=1,VLOOKUP($K436,得点換算表!$C$66:$D$76,2),VLOOKUP($K436,得点換算表!$E$66:$F$76,2)),"")</f>
        <v/>
      </c>
      <c r="AL436" s="142" t="str">
        <f>IF($L436&lt;&gt;"",IF($AD436=1,VLOOKUP($L436,得点換算表!$C$77:$D$86,2),VLOOKUP($L436,得点換算表!$E$77:$F$86,2)),"")</f>
        <v/>
      </c>
      <c r="AM436" s="142" t="str">
        <f>IF($M436&lt;&gt;"",IF($AD436=1,VLOOKUP($M436,得点換算表!$C$87:$D$96,2),VLOOKUP($M436,得点換算表!$E$87:$F$96,2)),"")</f>
        <v/>
      </c>
      <c r="AN436" s="142" t="str">
        <f t="shared" si="30"/>
        <v/>
      </c>
      <c r="AO436" s="143" t="str">
        <f>IF(AND($AN436&lt;&gt;"",$AN436&gt;=8),VLOOKUP($AN436,得点換算表!$I$15:$J$19,2),"")</f>
        <v/>
      </c>
      <c r="AP436" s="105"/>
    </row>
    <row r="437" spans="1:42" x14ac:dyDescent="0.15">
      <c r="A437" s="11"/>
      <c r="B437" s="12"/>
      <c r="C437" s="13"/>
      <c r="D437" s="13"/>
      <c r="E437" s="14"/>
      <c r="F437" s="14"/>
      <c r="G437" s="14"/>
      <c r="H437" s="14"/>
      <c r="I437" s="15"/>
      <c r="J437" s="14"/>
      <c r="K437" s="13"/>
      <c r="L437" s="14"/>
      <c r="M437" s="14"/>
      <c r="N437" s="14"/>
      <c r="O437" s="14"/>
      <c r="P437" s="198"/>
      <c r="Q437" s="198"/>
      <c r="R437" s="198"/>
      <c r="S437" s="198"/>
      <c r="T437" s="198"/>
      <c r="U437" s="198"/>
      <c r="V437" s="198"/>
      <c r="W437" s="202">
        <f t="shared" si="28"/>
        <v>0</v>
      </c>
      <c r="X437" s="14"/>
      <c r="Y437" s="14"/>
      <c r="Z437" s="108"/>
      <c r="AA437" s="114"/>
      <c r="AB437" s="129"/>
      <c r="AC437" s="128"/>
      <c r="AD437" s="142" t="str">
        <f t="shared" si="29"/>
        <v/>
      </c>
      <c r="AE437" s="142" t="str">
        <f>IF($E437&lt;&gt;"",IF($AD437=1,VLOOKUP($E437,得点換算表!$C$5:$D$14,2),VLOOKUP($E437,得点換算表!$E$5:$F$14,2)),"")</f>
        <v/>
      </c>
      <c r="AF437" s="142" t="str">
        <f>IF($F437&lt;&gt;"",IF($AD437=1,VLOOKUP($F437,得点換算表!$C$15:$D$24,2),VLOOKUP($F437,得点換算表!$E$15:$F$24,2)),"")</f>
        <v/>
      </c>
      <c r="AG437" s="142" t="str">
        <f>IF($G437&lt;&gt;"",IF($AD437=1,VLOOKUP($G437,得点換算表!$C$25:$D$34,2),VLOOKUP($G437,得点換算表!$E$25:$F$34,2)),"")</f>
        <v/>
      </c>
      <c r="AH437" s="142" t="str">
        <f>IF($H437&lt;&gt;"",IF($AD437=1,VLOOKUP($H437,得点換算表!$C$35:$D$44,2),VLOOKUP($H437,得点換算表!$E$35:$F$44,2)),"")</f>
        <v/>
      </c>
      <c r="AI437" s="142" t="str">
        <f>IF($I437&lt;&gt;"",IF($AD437=1,VLOOKUP($I437,得点換算表!$C$45:$D$55,2),VLOOKUP($I437,得点換算表!$E$45:$F$55,2)),"")</f>
        <v/>
      </c>
      <c r="AJ437" s="142" t="str">
        <f>IF($J437&lt;&gt;"",IF($AD437=1,VLOOKUP($J437,得点換算表!$C$56:$D$65,2),VLOOKUP($J437,得点換算表!$E$56:$F$65,2)),"")</f>
        <v/>
      </c>
      <c r="AK437" s="142" t="str">
        <f>IF($K437&lt;&gt;"",IF($AD437=1,VLOOKUP($K437,得点換算表!$C$66:$D$76,2),VLOOKUP($K437,得点換算表!$E$66:$F$76,2)),"")</f>
        <v/>
      </c>
      <c r="AL437" s="142" t="str">
        <f>IF($L437&lt;&gt;"",IF($AD437=1,VLOOKUP($L437,得点換算表!$C$77:$D$86,2),VLOOKUP($L437,得点換算表!$E$77:$F$86,2)),"")</f>
        <v/>
      </c>
      <c r="AM437" s="142" t="str">
        <f>IF($M437&lt;&gt;"",IF($AD437=1,VLOOKUP($M437,得点換算表!$C$87:$D$96,2),VLOOKUP($M437,得点換算表!$E$87:$F$96,2)),"")</f>
        <v/>
      </c>
      <c r="AN437" s="142" t="str">
        <f t="shared" si="30"/>
        <v/>
      </c>
      <c r="AO437" s="143" t="str">
        <f>IF(AND($AN437&lt;&gt;"",$AN437&gt;=8),VLOOKUP($AN437,得点換算表!$I$15:$J$19,2),"")</f>
        <v/>
      </c>
      <c r="AP437" s="105"/>
    </row>
    <row r="438" spans="1:42" x14ac:dyDescent="0.15">
      <c r="A438" s="11"/>
      <c r="B438" s="12"/>
      <c r="C438" s="13"/>
      <c r="D438" s="13"/>
      <c r="E438" s="14"/>
      <c r="F438" s="14"/>
      <c r="G438" s="14"/>
      <c r="H438" s="14"/>
      <c r="I438" s="15"/>
      <c r="J438" s="14"/>
      <c r="K438" s="13"/>
      <c r="L438" s="14"/>
      <c r="M438" s="14"/>
      <c r="N438" s="14"/>
      <c r="O438" s="14"/>
      <c r="P438" s="198"/>
      <c r="Q438" s="198"/>
      <c r="R438" s="198"/>
      <c r="S438" s="198"/>
      <c r="T438" s="198"/>
      <c r="U438" s="198"/>
      <c r="V438" s="198"/>
      <c r="W438" s="202">
        <f t="shared" si="28"/>
        <v>0</v>
      </c>
      <c r="X438" s="14"/>
      <c r="Y438" s="14"/>
      <c r="Z438" s="108"/>
      <c r="AA438" s="114"/>
      <c r="AB438" s="129"/>
      <c r="AC438" s="128"/>
      <c r="AD438" s="142" t="str">
        <f t="shared" si="29"/>
        <v/>
      </c>
      <c r="AE438" s="142" t="str">
        <f>IF($E438&lt;&gt;"",IF($AD438=1,VLOOKUP($E438,得点換算表!$C$5:$D$14,2),VLOOKUP($E438,得点換算表!$E$5:$F$14,2)),"")</f>
        <v/>
      </c>
      <c r="AF438" s="142" t="str">
        <f>IF($F438&lt;&gt;"",IF($AD438=1,VLOOKUP($F438,得点換算表!$C$15:$D$24,2),VLOOKUP($F438,得点換算表!$E$15:$F$24,2)),"")</f>
        <v/>
      </c>
      <c r="AG438" s="142" t="str">
        <f>IF($G438&lt;&gt;"",IF($AD438=1,VLOOKUP($G438,得点換算表!$C$25:$D$34,2),VLOOKUP($G438,得点換算表!$E$25:$F$34,2)),"")</f>
        <v/>
      </c>
      <c r="AH438" s="142" t="str">
        <f>IF($H438&lt;&gt;"",IF($AD438=1,VLOOKUP($H438,得点換算表!$C$35:$D$44,2),VLOOKUP($H438,得点換算表!$E$35:$F$44,2)),"")</f>
        <v/>
      </c>
      <c r="AI438" s="142" t="str">
        <f>IF($I438&lt;&gt;"",IF($AD438=1,VLOOKUP($I438,得点換算表!$C$45:$D$55,2),VLOOKUP($I438,得点換算表!$E$45:$F$55,2)),"")</f>
        <v/>
      </c>
      <c r="AJ438" s="142" t="str">
        <f>IF($J438&lt;&gt;"",IF($AD438=1,VLOOKUP($J438,得点換算表!$C$56:$D$65,2),VLOOKUP($J438,得点換算表!$E$56:$F$65,2)),"")</f>
        <v/>
      </c>
      <c r="AK438" s="142" t="str">
        <f>IF($K438&lt;&gt;"",IF($AD438=1,VLOOKUP($K438,得点換算表!$C$66:$D$76,2),VLOOKUP($K438,得点換算表!$E$66:$F$76,2)),"")</f>
        <v/>
      </c>
      <c r="AL438" s="142" t="str">
        <f>IF($L438&lt;&gt;"",IF($AD438=1,VLOOKUP($L438,得点換算表!$C$77:$D$86,2),VLOOKUP($L438,得点換算表!$E$77:$F$86,2)),"")</f>
        <v/>
      </c>
      <c r="AM438" s="142" t="str">
        <f>IF($M438&lt;&gt;"",IF($AD438=1,VLOOKUP($M438,得点換算表!$C$87:$D$96,2),VLOOKUP($M438,得点換算表!$E$87:$F$96,2)),"")</f>
        <v/>
      </c>
      <c r="AN438" s="142" t="str">
        <f t="shared" si="30"/>
        <v/>
      </c>
      <c r="AO438" s="143" t="str">
        <f>IF(AND($AN438&lt;&gt;"",$AN438&gt;=8),VLOOKUP($AN438,得点換算表!$I$15:$J$19,2),"")</f>
        <v/>
      </c>
      <c r="AP438" s="105"/>
    </row>
    <row r="439" spans="1:42" x14ac:dyDescent="0.15">
      <c r="A439" s="11"/>
      <c r="B439" s="12"/>
      <c r="C439" s="13"/>
      <c r="D439" s="13"/>
      <c r="E439" s="14"/>
      <c r="F439" s="14"/>
      <c r="G439" s="14"/>
      <c r="H439" s="14"/>
      <c r="I439" s="15"/>
      <c r="J439" s="14"/>
      <c r="K439" s="13"/>
      <c r="L439" s="14"/>
      <c r="M439" s="14"/>
      <c r="N439" s="14"/>
      <c r="O439" s="14"/>
      <c r="P439" s="198"/>
      <c r="Q439" s="198"/>
      <c r="R439" s="198"/>
      <c r="S439" s="198"/>
      <c r="T439" s="198"/>
      <c r="U439" s="198"/>
      <c r="V439" s="198"/>
      <c r="W439" s="202">
        <f t="shared" si="28"/>
        <v>0</v>
      </c>
      <c r="X439" s="14"/>
      <c r="Y439" s="14"/>
      <c r="Z439" s="108"/>
      <c r="AA439" s="114"/>
      <c r="AB439" s="129"/>
      <c r="AC439" s="128"/>
      <c r="AD439" s="142" t="str">
        <f t="shared" si="29"/>
        <v/>
      </c>
      <c r="AE439" s="142" t="str">
        <f>IF($E439&lt;&gt;"",IF($AD439=1,VLOOKUP($E439,得点換算表!$C$5:$D$14,2),VLOOKUP($E439,得点換算表!$E$5:$F$14,2)),"")</f>
        <v/>
      </c>
      <c r="AF439" s="142" t="str">
        <f>IF($F439&lt;&gt;"",IF($AD439=1,VLOOKUP($F439,得点換算表!$C$15:$D$24,2),VLOOKUP($F439,得点換算表!$E$15:$F$24,2)),"")</f>
        <v/>
      </c>
      <c r="AG439" s="142" t="str">
        <f>IF($G439&lt;&gt;"",IF($AD439=1,VLOOKUP($G439,得点換算表!$C$25:$D$34,2),VLOOKUP($G439,得点換算表!$E$25:$F$34,2)),"")</f>
        <v/>
      </c>
      <c r="AH439" s="142" t="str">
        <f>IF($H439&lt;&gt;"",IF($AD439=1,VLOOKUP($H439,得点換算表!$C$35:$D$44,2),VLOOKUP($H439,得点換算表!$E$35:$F$44,2)),"")</f>
        <v/>
      </c>
      <c r="AI439" s="142" t="str">
        <f>IF($I439&lt;&gt;"",IF($AD439=1,VLOOKUP($I439,得点換算表!$C$45:$D$55,2),VLOOKUP($I439,得点換算表!$E$45:$F$55,2)),"")</f>
        <v/>
      </c>
      <c r="AJ439" s="142" t="str">
        <f>IF($J439&lt;&gt;"",IF($AD439=1,VLOOKUP($J439,得点換算表!$C$56:$D$65,2),VLOOKUP($J439,得点換算表!$E$56:$F$65,2)),"")</f>
        <v/>
      </c>
      <c r="AK439" s="142" t="str">
        <f>IF($K439&lt;&gt;"",IF($AD439=1,VLOOKUP($K439,得点換算表!$C$66:$D$76,2),VLOOKUP($K439,得点換算表!$E$66:$F$76,2)),"")</f>
        <v/>
      </c>
      <c r="AL439" s="142" t="str">
        <f>IF($L439&lt;&gt;"",IF($AD439=1,VLOOKUP($L439,得点換算表!$C$77:$D$86,2),VLOOKUP($L439,得点換算表!$E$77:$F$86,2)),"")</f>
        <v/>
      </c>
      <c r="AM439" s="142" t="str">
        <f>IF($M439&lt;&gt;"",IF($AD439=1,VLOOKUP($M439,得点換算表!$C$87:$D$96,2),VLOOKUP($M439,得点換算表!$E$87:$F$96,2)),"")</f>
        <v/>
      </c>
      <c r="AN439" s="142" t="str">
        <f t="shared" si="30"/>
        <v/>
      </c>
      <c r="AO439" s="143" t="str">
        <f>IF(AND($AN439&lt;&gt;"",$AN439&gt;=8),VLOOKUP($AN439,得点換算表!$I$15:$J$19,2),"")</f>
        <v/>
      </c>
      <c r="AP439" s="105"/>
    </row>
    <row r="440" spans="1:42" x14ac:dyDescent="0.15">
      <c r="A440" s="11"/>
      <c r="B440" s="12"/>
      <c r="C440" s="13"/>
      <c r="D440" s="13"/>
      <c r="E440" s="14"/>
      <c r="F440" s="14"/>
      <c r="G440" s="14"/>
      <c r="H440" s="14"/>
      <c r="I440" s="15"/>
      <c r="J440" s="14"/>
      <c r="K440" s="13"/>
      <c r="L440" s="14"/>
      <c r="M440" s="14"/>
      <c r="N440" s="14"/>
      <c r="O440" s="14"/>
      <c r="P440" s="198"/>
      <c r="Q440" s="198"/>
      <c r="R440" s="198"/>
      <c r="S440" s="198"/>
      <c r="T440" s="198"/>
      <c r="U440" s="198"/>
      <c r="V440" s="198"/>
      <c r="W440" s="202">
        <f t="shared" si="28"/>
        <v>0</v>
      </c>
      <c r="X440" s="14"/>
      <c r="Y440" s="14"/>
      <c r="Z440" s="108"/>
      <c r="AA440" s="114"/>
      <c r="AB440" s="129"/>
      <c r="AC440" s="128"/>
      <c r="AD440" s="142" t="str">
        <f t="shared" si="29"/>
        <v/>
      </c>
      <c r="AE440" s="142" t="str">
        <f>IF($E440&lt;&gt;"",IF($AD440=1,VLOOKUP($E440,得点換算表!$C$5:$D$14,2),VLOOKUP($E440,得点換算表!$E$5:$F$14,2)),"")</f>
        <v/>
      </c>
      <c r="AF440" s="142" t="str">
        <f>IF($F440&lt;&gt;"",IF($AD440=1,VLOOKUP($F440,得点換算表!$C$15:$D$24,2),VLOOKUP($F440,得点換算表!$E$15:$F$24,2)),"")</f>
        <v/>
      </c>
      <c r="AG440" s="142" t="str">
        <f>IF($G440&lt;&gt;"",IF($AD440=1,VLOOKUP($G440,得点換算表!$C$25:$D$34,2),VLOOKUP($G440,得点換算表!$E$25:$F$34,2)),"")</f>
        <v/>
      </c>
      <c r="AH440" s="142" t="str">
        <f>IF($H440&lt;&gt;"",IF($AD440=1,VLOOKUP($H440,得点換算表!$C$35:$D$44,2),VLOOKUP($H440,得点換算表!$E$35:$F$44,2)),"")</f>
        <v/>
      </c>
      <c r="AI440" s="142" t="str">
        <f>IF($I440&lt;&gt;"",IF($AD440=1,VLOOKUP($I440,得点換算表!$C$45:$D$55,2),VLOOKUP($I440,得点換算表!$E$45:$F$55,2)),"")</f>
        <v/>
      </c>
      <c r="AJ440" s="142" t="str">
        <f>IF($J440&lt;&gt;"",IF($AD440=1,VLOOKUP($J440,得点換算表!$C$56:$D$65,2),VLOOKUP($J440,得点換算表!$E$56:$F$65,2)),"")</f>
        <v/>
      </c>
      <c r="AK440" s="142" t="str">
        <f>IF($K440&lt;&gt;"",IF($AD440=1,VLOOKUP($K440,得点換算表!$C$66:$D$76,2),VLOOKUP($K440,得点換算表!$E$66:$F$76,2)),"")</f>
        <v/>
      </c>
      <c r="AL440" s="142" t="str">
        <f>IF($L440&lt;&gt;"",IF($AD440=1,VLOOKUP($L440,得点換算表!$C$77:$D$86,2),VLOOKUP($L440,得点換算表!$E$77:$F$86,2)),"")</f>
        <v/>
      </c>
      <c r="AM440" s="142" t="str">
        <f>IF($M440&lt;&gt;"",IF($AD440=1,VLOOKUP($M440,得点換算表!$C$87:$D$96,2),VLOOKUP($M440,得点換算表!$E$87:$F$96,2)),"")</f>
        <v/>
      </c>
      <c r="AN440" s="142" t="str">
        <f t="shared" si="30"/>
        <v/>
      </c>
      <c r="AO440" s="143" t="str">
        <f>IF(AND($AN440&lt;&gt;"",$AN440&gt;=8),VLOOKUP($AN440,得点換算表!$I$15:$J$19,2),"")</f>
        <v/>
      </c>
      <c r="AP440" s="105"/>
    </row>
    <row r="441" spans="1:42" x14ac:dyDescent="0.15">
      <c r="A441" s="11"/>
      <c r="B441" s="12"/>
      <c r="C441" s="13"/>
      <c r="D441" s="13"/>
      <c r="E441" s="14"/>
      <c r="F441" s="14"/>
      <c r="G441" s="14"/>
      <c r="H441" s="14"/>
      <c r="I441" s="15"/>
      <c r="J441" s="14"/>
      <c r="K441" s="13"/>
      <c r="L441" s="14"/>
      <c r="M441" s="14"/>
      <c r="N441" s="14"/>
      <c r="O441" s="14"/>
      <c r="P441" s="198"/>
      <c r="Q441" s="198"/>
      <c r="R441" s="198"/>
      <c r="S441" s="198"/>
      <c r="T441" s="198"/>
      <c r="U441" s="198"/>
      <c r="V441" s="198"/>
      <c r="W441" s="202">
        <f t="shared" si="28"/>
        <v>0</v>
      </c>
      <c r="X441" s="14"/>
      <c r="Y441" s="14"/>
      <c r="Z441" s="108"/>
      <c r="AA441" s="114"/>
      <c r="AB441" s="129"/>
      <c r="AC441" s="128"/>
      <c r="AD441" s="142" t="str">
        <f t="shared" si="29"/>
        <v/>
      </c>
      <c r="AE441" s="142" t="str">
        <f>IF($E441&lt;&gt;"",IF($AD441=1,VLOOKUP($E441,得点換算表!$C$5:$D$14,2),VLOOKUP($E441,得点換算表!$E$5:$F$14,2)),"")</f>
        <v/>
      </c>
      <c r="AF441" s="142" t="str">
        <f>IF($F441&lt;&gt;"",IF($AD441=1,VLOOKUP($F441,得点換算表!$C$15:$D$24,2),VLOOKUP($F441,得点換算表!$E$15:$F$24,2)),"")</f>
        <v/>
      </c>
      <c r="AG441" s="142" t="str">
        <f>IF($G441&lt;&gt;"",IF($AD441=1,VLOOKUP($G441,得点換算表!$C$25:$D$34,2),VLOOKUP($G441,得点換算表!$E$25:$F$34,2)),"")</f>
        <v/>
      </c>
      <c r="AH441" s="142" t="str">
        <f>IF($H441&lt;&gt;"",IF($AD441=1,VLOOKUP($H441,得点換算表!$C$35:$D$44,2),VLOOKUP($H441,得点換算表!$E$35:$F$44,2)),"")</f>
        <v/>
      </c>
      <c r="AI441" s="142" t="str">
        <f>IF($I441&lt;&gt;"",IF($AD441=1,VLOOKUP($I441,得点換算表!$C$45:$D$55,2),VLOOKUP($I441,得点換算表!$E$45:$F$55,2)),"")</f>
        <v/>
      </c>
      <c r="AJ441" s="142" t="str">
        <f>IF($J441&lt;&gt;"",IF($AD441=1,VLOOKUP($J441,得点換算表!$C$56:$D$65,2),VLOOKUP($J441,得点換算表!$E$56:$F$65,2)),"")</f>
        <v/>
      </c>
      <c r="AK441" s="142" t="str">
        <f>IF($K441&lt;&gt;"",IF($AD441=1,VLOOKUP($K441,得点換算表!$C$66:$D$76,2),VLOOKUP($K441,得点換算表!$E$66:$F$76,2)),"")</f>
        <v/>
      </c>
      <c r="AL441" s="142" t="str">
        <f>IF($L441&lt;&gt;"",IF($AD441=1,VLOOKUP($L441,得点換算表!$C$77:$D$86,2),VLOOKUP($L441,得点換算表!$E$77:$F$86,2)),"")</f>
        <v/>
      </c>
      <c r="AM441" s="142" t="str">
        <f>IF($M441&lt;&gt;"",IF($AD441=1,VLOOKUP($M441,得点換算表!$C$87:$D$96,2),VLOOKUP($M441,得点換算表!$E$87:$F$96,2)),"")</f>
        <v/>
      </c>
      <c r="AN441" s="142" t="str">
        <f t="shared" si="30"/>
        <v/>
      </c>
      <c r="AO441" s="143" t="str">
        <f>IF(AND($AN441&lt;&gt;"",$AN441&gt;=8),VLOOKUP($AN441,得点換算表!$I$15:$J$19,2),"")</f>
        <v/>
      </c>
      <c r="AP441" s="105"/>
    </row>
    <row r="442" spans="1:42" x14ac:dyDescent="0.15">
      <c r="A442" s="11"/>
      <c r="B442" s="12"/>
      <c r="C442" s="13"/>
      <c r="D442" s="13"/>
      <c r="E442" s="14"/>
      <c r="F442" s="14"/>
      <c r="G442" s="14"/>
      <c r="H442" s="14"/>
      <c r="I442" s="15"/>
      <c r="J442" s="14"/>
      <c r="K442" s="13"/>
      <c r="L442" s="14"/>
      <c r="M442" s="14"/>
      <c r="N442" s="14"/>
      <c r="O442" s="14"/>
      <c r="P442" s="198"/>
      <c r="Q442" s="198"/>
      <c r="R442" s="198"/>
      <c r="S442" s="198"/>
      <c r="T442" s="198"/>
      <c r="U442" s="198"/>
      <c r="V442" s="198"/>
      <c r="W442" s="202">
        <f t="shared" si="28"/>
        <v>0</v>
      </c>
      <c r="X442" s="14"/>
      <c r="Y442" s="14"/>
      <c r="Z442" s="108"/>
      <c r="AA442" s="114"/>
      <c r="AB442" s="129"/>
      <c r="AC442" s="128"/>
      <c r="AD442" s="142" t="str">
        <f t="shared" si="29"/>
        <v/>
      </c>
      <c r="AE442" s="142" t="str">
        <f>IF($E442&lt;&gt;"",IF($AD442=1,VLOOKUP($E442,得点換算表!$C$5:$D$14,2),VLOOKUP($E442,得点換算表!$E$5:$F$14,2)),"")</f>
        <v/>
      </c>
      <c r="AF442" s="142" t="str">
        <f>IF($F442&lt;&gt;"",IF($AD442=1,VLOOKUP($F442,得点換算表!$C$15:$D$24,2),VLOOKUP($F442,得点換算表!$E$15:$F$24,2)),"")</f>
        <v/>
      </c>
      <c r="AG442" s="142" t="str">
        <f>IF($G442&lt;&gt;"",IF($AD442=1,VLOOKUP($G442,得点換算表!$C$25:$D$34,2),VLOOKUP($G442,得点換算表!$E$25:$F$34,2)),"")</f>
        <v/>
      </c>
      <c r="AH442" s="142" t="str">
        <f>IF($H442&lt;&gt;"",IF($AD442=1,VLOOKUP($H442,得点換算表!$C$35:$D$44,2),VLOOKUP($H442,得点換算表!$E$35:$F$44,2)),"")</f>
        <v/>
      </c>
      <c r="AI442" s="142" t="str">
        <f>IF($I442&lt;&gt;"",IF($AD442=1,VLOOKUP($I442,得点換算表!$C$45:$D$55,2),VLOOKUP($I442,得点換算表!$E$45:$F$55,2)),"")</f>
        <v/>
      </c>
      <c r="AJ442" s="142" t="str">
        <f>IF($J442&lt;&gt;"",IF($AD442=1,VLOOKUP($J442,得点換算表!$C$56:$D$65,2),VLOOKUP($J442,得点換算表!$E$56:$F$65,2)),"")</f>
        <v/>
      </c>
      <c r="AK442" s="142" t="str">
        <f>IF($K442&lt;&gt;"",IF($AD442=1,VLOOKUP($K442,得点換算表!$C$66:$D$76,2),VLOOKUP($K442,得点換算表!$E$66:$F$76,2)),"")</f>
        <v/>
      </c>
      <c r="AL442" s="142" t="str">
        <f>IF($L442&lt;&gt;"",IF($AD442=1,VLOOKUP($L442,得点換算表!$C$77:$D$86,2),VLOOKUP($L442,得点換算表!$E$77:$F$86,2)),"")</f>
        <v/>
      </c>
      <c r="AM442" s="142" t="str">
        <f>IF($M442&lt;&gt;"",IF($AD442=1,VLOOKUP($M442,得点換算表!$C$87:$D$96,2),VLOOKUP($M442,得点換算表!$E$87:$F$96,2)),"")</f>
        <v/>
      </c>
      <c r="AN442" s="142" t="str">
        <f t="shared" si="30"/>
        <v/>
      </c>
      <c r="AO442" s="143" t="str">
        <f>IF(AND($AN442&lt;&gt;"",$AN442&gt;=8),VLOOKUP($AN442,得点換算表!$I$15:$J$19,2),"")</f>
        <v/>
      </c>
      <c r="AP442" s="105"/>
    </row>
    <row r="443" spans="1:42" x14ac:dyDescent="0.15">
      <c r="A443" s="11"/>
      <c r="B443" s="12"/>
      <c r="C443" s="13"/>
      <c r="D443" s="13"/>
      <c r="E443" s="14"/>
      <c r="F443" s="14"/>
      <c r="G443" s="14"/>
      <c r="H443" s="14"/>
      <c r="I443" s="15"/>
      <c r="J443" s="14"/>
      <c r="K443" s="13"/>
      <c r="L443" s="14"/>
      <c r="M443" s="14"/>
      <c r="N443" s="14"/>
      <c r="O443" s="14"/>
      <c r="P443" s="198"/>
      <c r="Q443" s="198"/>
      <c r="R443" s="198"/>
      <c r="S443" s="198"/>
      <c r="T443" s="198"/>
      <c r="U443" s="198"/>
      <c r="V443" s="198"/>
      <c r="W443" s="202">
        <f t="shared" si="28"/>
        <v>0</v>
      </c>
      <c r="X443" s="14"/>
      <c r="Y443" s="14"/>
      <c r="Z443" s="108"/>
      <c r="AA443" s="114"/>
      <c r="AB443" s="129"/>
      <c r="AC443" s="128"/>
      <c r="AD443" s="142" t="str">
        <f t="shared" si="29"/>
        <v/>
      </c>
      <c r="AE443" s="142" t="str">
        <f>IF($E443&lt;&gt;"",IF($AD443=1,VLOOKUP($E443,得点換算表!$C$5:$D$14,2),VLOOKUP($E443,得点換算表!$E$5:$F$14,2)),"")</f>
        <v/>
      </c>
      <c r="AF443" s="142" t="str">
        <f>IF($F443&lt;&gt;"",IF($AD443=1,VLOOKUP($F443,得点換算表!$C$15:$D$24,2),VLOOKUP($F443,得点換算表!$E$15:$F$24,2)),"")</f>
        <v/>
      </c>
      <c r="AG443" s="142" t="str">
        <f>IF($G443&lt;&gt;"",IF($AD443=1,VLOOKUP($G443,得点換算表!$C$25:$D$34,2),VLOOKUP($G443,得点換算表!$E$25:$F$34,2)),"")</f>
        <v/>
      </c>
      <c r="AH443" s="142" t="str">
        <f>IF($H443&lt;&gt;"",IF($AD443=1,VLOOKUP($H443,得点換算表!$C$35:$D$44,2),VLOOKUP($H443,得点換算表!$E$35:$F$44,2)),"")</f>
        <v/>
      </c>
      <c r="AI443" s="142" t="str">
        <f>IF($I443&lt;&gt;"",IF($AD443=1,VLOOKUP($I443,得点換算表!$C$45:$D$55,2),VLOOKUP($I443,得点換算表!$E$45:$F$55,2)),"")</f>
        <v/>
      </c>
      <c r="AJ443" s="142" t="str">
        <f>IF($J443&lt;&gt;"",IF($AD443=1,VLOOKUP($J443,得点換算表!$C$56:$D$65,2),VLOOKUP($J443,得点換算表!$E$56:$F$65,2)),"")</f>
        <v/>
      </c>
      <c r="AK443" s="142" t="str">
        <f>IF($K443&lt;&gt;"",IF($AD443=1,VLOOKUP($K443,得点換算表!$C$66:$D$76,2),VLOOKUP($K443,得点換算表!$E$66:$F$76,2)),"")</f>
        <v/>
      </c>
      <c r="AL443" s="142" t="str">
        <f>IF($L443&lt;&gt;"",IF($AD443=1,VLOOKUP($L443,得点換算表!$C$77:$D$86,2),VLOOKUP($L443,得点換算表!$E$77:$F$86,2)),"")</f>
        <v/>
      </c>
      <c r="AM443" s="142" t="str">
        <f>IF($M443&lt;&gt;"",IF($AD443=1,VLOOKUP($M443,得点換算表!$C$87:$D$96,2),VLOOKUP($M443,得点換算表!$E$87:$F$96,2)),"")</f>
        <v/>
      </c>
      <c r="AN443" s="142" t="str">
        <f t="shared" si="30"/>
        <v/>
      </c>
      <c r="AO443" s="143" t="str">
        <f>IF(AND($AN443&lt;&gt;"",$AN443&gt;=8),VLOOKUP($AN443,得点換算表!$I$15:$J$19,2),"")</f>
        <v/>
      </c>
      <c r="AP443" s="105"/>
    </row>
    <row r="444" spans="1:42" x14ac:dyDescent="0.15">
      <c r="A444" s="11"/>
      <c r="B444" s="12"/>
      <c r="C444" s="13"/>
      <c r="D444" s="13"/>
      <c r="E444" s="14"/>
      <c r="F444" s="14"/>
      <c r="G444" s="14"/>
      <c r="H444" s="14"/>
      <c r="I444" s="15"/>
      <c r="J444" s="14"/>
      <c r="K444" s="13"/>
      <c r="L444" s="14"/>
      <c r="M444" s="14"/>
      <c r="N444" s="14"/>
      <c r="O444" s="14"/>
      <c r="P444" s="198"/>
      <c r="Q444" s="198"/>
      <c r="R444" s="198"/>
      <c r="S444" s="198"/>
      <c r="T444" s="198"/>
      <c r="U444" s="198"/>
      <c r="V444" s="198"/>
      <c r="W444" s="202">
        <f t="shared" si="28"/>
        <v>0</v>
      </c>
      <c r="X444" s="14"/>
      <c r="Y444" s="14"/>
      <c r="Z444" s="108"/>
      <c r="AA444" s="114"/>
      <c r="AB444" s="129"/>
      <c r="AC444" s="128"/>
      <c r="AD444" s="142" t="str">
        <f t="shared" si="29"/>
        <v/>
      </c>
      <c r="AE444" s="142" t="str">
        <f>IF($E444&lt;&gt;"",IF($AD444=1,VLOOKUP($E444,得点換算表!$C$5:$D$14,2),VLOOKUP($E444,得点換算表!$E$5:$F$14,2)),"")</f>
        <v/>
      </c>
      <c r="AF444" s="142" t="str">
        <f>IF($F444&lt;&gt;"",IF($AD444=1,VLOOKUP($F444,得点換算表!$C$15:$D$24,2),VLOOKUP($F444,得点換算表!$E$15:$F$24,2)),"")</f>
        <v/>
      </c>
      <c r="AG444" s="142" t="str">
        <f>IF($G444&lt;&gt;"",IF($AD444=1,VLOOKUP($G444,得点換算表!$C$25:$D$34,2),VLOOKUP($G444,得点換算表!$E$25:$F$34,2)),"")</f>
        <v/>
      </c>
      <c r="AH444" s="142" t="str">
        <f>IF($H444&lt;&gt;"",IF($AD444=1,VLOOKUP($H444,得点換算表!$C$35:$D$44,2),VLOOKUP($H444,得点換算表!$E$35:$F$44,2)),"")</f>
        <v/>
      </c>
      <c r="AI444" s="142" t="str">
        <f>IF($I444&lt;&gt;"",IF($AD444=1,VLOOKUP($I444,得点換算表!$C$45:$D$55,2),VLOOKUP($I444,得点換算表!$E$45:$F$55,2)),"")</f>
        <v/>
      </c>
      <c r="AJ444" s="142" t="str">
        <f>IF($J444&lt;&gt;"",IF($AD444=1,VLOOKUP($J444,得点換算表!$C$56:$D$65,2),VLOOKUP($J444,得点換算表!$E$56:$F$65,2)),"")</f>
        <v/>
      </c>
      <c r="AK444" s="142" t="str">
        <f>IF($K444&lt;&gt;"",IF($AD444=1,VLOOKUP($K444,得点換算表!$C$66:$D$76,2),VLOOKUP($K444,得点換算表!$E$66:$F$76,2)),"")</f>
        <v/>
      </c>
      <c r="AL444" s="142" t="str">
        <f>IF($L444&lt;&gt;"",IF($AD444=1,VLOOKUP($L444,得点換算表!$C$77:$D$86,2),VLOOKUP($L444,得点換算表!$E$77:$F$86,2)),"")</f>
        <v/>
      </c>
      <c r="AM444" s="142" t="str">
        <f>IF($M444&lt;&gt;"",IF($AD444=1,VLOOKUP($M444,得点換算表!$C$87:$D$96,2),VLOOKUP($M444,得点換算表!$E$87:$F$96,2)),"")</f>
        <v/>
      </c>
      <c r="AN444" s="142" t="str">
        <f t="shared" si="30"/>
        <v/>
      </c>
      <c r="AO444" s="143" t="str">
        <f>IF(AND($AN444&lt;&gt;"",$AN444&gt;=8),VLOOKUP($AN444,得点換算表!$I$15:$J$19,2),"")</f>
        <v/>
      </c>
      <c r="AP444" s="105"/>
    </row>
    <row r="445" spans="1:42" x14ac:dyDescent="0.15">
      <c r="A445" s="11"/>
      <c r="B445" s="12"/>
      <c r="C445" s="13"/>
      <c r="D445" s="13"/>
      <c r="E445" s="14"/>
      <c r="F445" s="14"/>
      <c r="G445" s="14"/>
      <c r="H445" s="14"/>
      <c r="I445" s="15"/>
      <c r="J445" s="14"/>
      <c r="K445" s="13"/>
      <c r="L445" s="14"/>
      <c r="M445" s="14"/>
      <c r="N445" s="14"/>
      <c r="O445" s="14"/>
      <c r="P445" s="198"/>
      <c r="Q445" s="198"/>
      <c r="R445" s="198"/>
      <c r="S445" s="198"/>
      <c r="T445" s="198"/>
      <c r="U445" s="198"/>
      <c r="V445" s="198"/>
      <c r="W445" s="202">
        <f t="shared" si="28"/>
        <v>0</v>
      </c>
      <c r="X445" s="14"/>
      <c r="Y445" s="14"/>
      <c r="Z445" s="108"/>
      <c r="AA445" s="114"/>
      <c r="AB445" s="129"/>
      <c r="AC445" s="128"/>
      <c r="AD445" s="142" t="str">
        <f t="shared" si="29"/>
        <v/>
      </c>
      <c r="AE445" s="142" t="str">
        <f>IF($E445&lt;&gt;"",IF($AD445=1,VLOOKUP($E445,得点換算表!$C$5:$D$14,2),VLOOKUP($E445,得点換算表!$E$5:$F$14,2)),"")</f>
        <v/>
      </c>
      <c r="AF445" s="142" t="str">
        <f>IF($F445&lt;&gt;"",IF($AD445=1,VLOOKUP($F445,得点換算表!$C$15:$D$24,2),VLOOKUP($F445,得点換算表!$E$15:$F$24,2)),"")</f>
        <v/>
      </c>
      <c r="AG445" s="142" t="str">
        <f>IF($G445&lt;&gt;"",IF($AD445=1,VLOOKUP($G445,得点換算表!$C$25:$D$34,2),VLOOKUP($G445,得点換算表!$E$25:$F$34,2)),"")</f>
        <v/>
      </c>
      <c r="AH445" s="142" t="str">
        <f>IF($H445&lt;&gt;"",IF($AD445=1,VLOOKUP($H445,得点換算表!$C$35:$D$44,2),VLOOKUP($H445,得点換算表!$E$35:$F$44,2)),"")</f>
        <v/>
      </c>
      <c r="AI445" s="142" t="str">
        <f>IF($I445&lt;&gt;"",IF($AD445=1,VLOOKUP($I445,得点換算表!$C$45:$D$55,2),VLOOKUP($I445,得点換算表!$E$45:$F$55,2)),"")</f>
        <v/>
      </c>
      <c r="AJ445" s="142" t="str">
        <f>IF($J445&lt;&gt;"",IF($AD445=1,VLOOKUP($J445,得点換算表!$C$56:$D$65,2),VLOOKUP($J445,得点換算表!$E$56:$F$65,2)),"")</f>
        <v/>
      </c>
      <c r="AK445" s="142" t="str">
        <f>IF($K445&lt;&gt;"",IF($AD445=1,VLOOKUP($K445,得点換算表!$C$66:$D$76,2),VLOOKUP($K445,得点換算表!$E$66:$F$76,2)),"")</f>
        <v/>
      </c>
      <c r="AL445" s="142" t="str">
        <f>IF($L445&lt;&gt;"",IF($AD445=1,VLOOKUP($L445,得点換算表!$C$77:$D$86,2),VLOOKUP($L445,得点換算表!$E$77:$F$86,2)),"")</f>
        <v/>
      </c>
      <c r="AM445" s="142" t="str">
        <f>IF($M445&lt;&gt;"",IF($AD445=1,VLOOKUP($M445,得点換算表!$C$87:$D$96,2),VLOOKUP($M445,得点換算表!$E$87:$F$96,2)),"")</f>
        <v/>
      </c>
      <c r="AN445" s="142" t="str">
        <f t="shared" si="30"/>
        <v/>
      </c>
      <c r="AO445" s="143" t="str">
        <f>IF(AND($AN445&lt;&gt;"",$AN445&gt;=8),VLOOKUP($AN445,得点換算表!$I$15:$J$19,2),"")</f>
        <v/>
      </c>
      <c r="AP445" s="105"/>
    </row>
    <row r="446" spans="1:42" x14ac:dyDescent="0.15">
      <c r="A446" s="11"/>
      <c r="B446" s="12"/>
      <c r="C446" s="13"/>
      <c r="D446" s="13"/>
      <c r="E446" s="14"/>
      <c r="F446" s="14"/>
      <c r="G446" s="14"/>
      <c r="H446" s="14"/>
      <c r="I446" s="15"/>
      <c r="J446" s="14"/>
      <c r="K446" s="13"/>
      <c r="L446" s="14"/>
      <c r="M446" s="14"/>
      <c r="N446" s="14"/>
      <c r="O446" s="14"/>
      <c r="P446" s="198"/>
      <c r="Q446" s="198"/>
      <c r="R446" s="198"/>
      <c r="S446" s="198"/>
      <c r="T446" s="198"/>
      <c r="U446" s="198"/>
      <c r="V446" s="198"/>
      <c r="W446" s="202">
        <f t="shared" si="28"/>
        <v>0</v>
      </c>
      <c r="X446" s="14"/>
      <c r="Y446" s="14"/>
      <c r="Z446" s="108"/>
      <c r="AA446" s="114"/>
      <c r="AB446" s="129"/>
      <c r="AC446" s="128"/>
      <c r="AD446" s="142" t="str">
        <f t="shared" si="29"/>
        <v/>
      </c>
      <c r="AE446" s="142" t="str">
        <f>IF($E446&lt;&gt;"",IF($AD446=1,VLOOKUP($E446,得点換算表!$C$5:$D$14,2),VLOOKUP($E446,得点換算表!$E$5:$F$14,2)),"")</f>
        <v/>
      </c>
      <c r="AF446" s="142" t="str">
        <f>IF($F446&lt;&gt;"",IF($AD446=1,VLOOKUP($F446,得点換算表!$C$15:$D$24,2),VLOOKUP($F446,得点換算表!$E$15:$F$24,2)),"")</f>
        <v/>
      </c>
      <c r="AG446" s="142" t="str">
        <f>IF($G446&lt;&gt;"",IF($AD446=1,VLOOKUP($G446,得点換算表!$C$25:$D$34,2),VLOOKUP($G446,得点換算表!$E$25:$F$34,2)),"")</f>
        <v/>
      </c>
      <c r="AH446" s="142" t="str">
        <f>IF($H446&lt;&gt;"",IF($AD446=1,VLOOKUP($H446,得点換算表!$C$35:$D$44,2),VLOOKUP($H446,得点換算表!$E$35:$F$44,2)),"")</f>
        <v/>
      </c>
      <c r="AI446" s="142" t="str">
        <f>IF($I446&lt;&gt;"",IF($AD446=1,VLOOKUP($I446,得点換算表!$C$45:$D$55,2),VLOOKUP($I446,得点換算表!$E$45:$F$55,2)),"")</f>
        <v/>
      </c>
      <c r="AJ446" s="142" t="str">
        <f>IF($J446&lt;&gt;"",IF($AD446=1,VLOOKUP($J446,得点換算表!$C$56:$D$65,2),VLOOKUP($J446,得点換算表!$E$56:$F$65,2)),"")</f>
        <v/>
      </c>
      <c r="AK446" s="142" t="str">
        <f>IF($K446&lt;&gt;"",IF($AD446=1,VLOOKUP($K446,得点換算表!$C$66:$D$76,2),VLOOKUP($K446,得点換算表!$E$66:$F$76,2)),"")</f>
        <v/>
      </c>
      <c r="AL446" s="142" t="str">
        <f>IF($L446&lt;&gt;"",IF($AD446=1,VLOOKUP($L446,得点換算表!$C$77:$D$86,2),VLOOKUP($L446,得点換算表!$E$77:$F$86,2)),"")</f>
        <v/>
      </c>
      <c r="AM446" s="142" t="str">
        <f>IF($M446&lt;&gt;"",IF($AD446=1,VLOOKUP($M446,得点換算表!$C$87:$D$96,2),VLOOKUP($M446,得点換算表!$E$87:$F$96,2)),"")</f>
        <v/>
      </c>
      <c r="AN446" s="142" t="str">
        <f t="shared" si="30"/>
        <v/>
      </c>
      <c r="AO446" s="143" t="str">
        <f>IF(AND($AN446&lt;&gt;"",$AN446&gt;=8),VLOOKUP($AN446,得点換算表!$I$15:$J$19,2),"")</f>
        <v/>
      </c>
      <c r="AP446" s="105"/>
    </row>
    <row r="447" spans="1:42" x14ac:dyDescent="0.15">
      <c r="A447" s="11"/>
      <c r="B447" s="12"/>
      <c r="C447" s="13"/>
      <c r="D447" s="13"/>
      <c r="E447" s="14"/>
      <c r="F447" s="14"/>
      <c r="G447" s="14"/>
      <c r="H447" s="14"/>
      <c r="I447" s="15"/>
      <c r="J447" s="14"/>
      <c r="K447" s="13"/>
      <c r="L447" s="14"/>
      <c r="M447" s="14"/>
      <c r="N447" s="14"/>
      <c r="O447" s="14"/>
      <c r="P447" s="198"/>
      <c r="Q447" s="198"/>
      <c r="R447" s="198"/>
      <c r="S447" s="198"/>
      <c r="T447" s="198"/>
      <c r="U447" s="198"/>
      <c r="V447" s="198"/>
      <c r="W447" s="202">
        <f t="shared" si="28"/>
        <v>0</v>
      </c>
      <c r="X447" s="14"/>
      <c r="Y447" s="14"/>
      <c r="Z447" s="108"/>
      <c r="AA447" s="114"/>
      <c r="AB447" s="129"/>
      <c r="AC447" s="128"/>
      <c r="AD447" s="142" t="str">
        <f t="shared" si="29"/>
        <v/>
      </c>
      <c r="AE447" s="142" t="str">
        <f>IF($E447&lt;&gt;"",IF($AD447=1,VLOOKUP($E447,得点換算表!$C$5:$D$14,2),VLOOKUP($E447,得点換算表!$E$5:$F$14,2)),"")</f>
        <v/>
      </c>
      <c r="AF447" s="142" t="str">
        <f>IF($F447&lt;&gt;"",IF($AD447=1,VLOOKUP($F447,得点換算表!$C$15:$D$24,2),VLOOKUP($F447,得点換算表!$E$15:$F$24,2)),"")</f>
        <v/>
      </c>
      <c r="AG447" s="142" t="str">
        <f>IF($G447&lt;&gt;"",IF($AD447=1,VLOOKUP($G447,得点換算表!$C$25:$D$34,2),VLOOKUP($G447,得点換算表!$E$25:$F$34,2)),"")</f>
        <v/>
      </c>
      <c r="AH447" s="142" t="str">
        <f>IF($H447&lt;&gt;"",IF($AD447=1,VLOOKUP($H447,得点換算表!$C$35:$D$44,2),VLOOKUP($H447,得点換算表!$E$35:$F$44,2)),"")</f>
        <v/>
      </c>
      <c r="AI447" s="142" t="str">
        <f>IF($I447&lt;&gt;"",IF($AD447=1,VLOOKUP($I447,得点換算表!$C$45:$D$55,2),VLOOKUP($I447,得点換算表!$E$45:$F$55,2)),"")</f>
        <v/>
      </c>
      <c r="AJ447" s="142" t="str">
        <f>IF($J447&lt;&gt;"",IF($AD447=1,VLOOKUP($J447,得点換算表!$C$56:$D$65,2),VLOOKUP($J447,得点換算表!$E$56:$F$65,2)),"")</f>
        <v/>
      </c>
      <c r="AK447" s="142" t="str">
        <f>IF($K447&lt;&gt;"",IF($AD447=1,VLOOKUP($K447,得点換算表!$C$66:$D$76,2),VLOOKUP($K447,得点換算表!$E$66:$F$76,2)),"")</f>
        <v/>
      </c>
      <c r="AL447" s="142" t="str">
        <f>IF($L447&lt;&gt;"",IF($AD447=1,VLOOKUP($L447,得点換算表!$C$77:$D$86,2),VLOOKUP($L447,得点換算表!$E$77:$F$86,2)),"")</f>
        <v/>
      </c>
      <c r="AM447" s="142" t="str">
        <f>IF($M447&lt;&gt;"",IF($AD447=1,VLOOKUP($M447,得点換算表!$C$87:$D$96,2),VLOOKUP($M447,得点換算表!$E$87:$F$96,2)),"")</f>
        <v/>
      </c>
      <c r="AN447" s="142" t="str">
        <f t="shared" si="30"/>
        <v/>
      </c>
      <c r="AO447" s="143" t="str">
        <f>IF(AND($AN447&lt;&gt;"",$AN447&gt;=8),VLOOKUP($AN447,得点換算表!$I$15:$J$19,2),"")</f>
        <v/>
      </c>
      <c r="AP447" s="105"/>
    </row>
    <row r="448" spans="1:42" x14ac:dyDescent="0.15">
      <c r="A448" s="11"/>
      <c r="B448" s="12"/>
      <c r="C448" s="13"/>
      <c r="D448" s="13"/>
      <c r="E448" s="14"/>
      <c r="F448" s="14"/>
      <c r="G448" s="14"/>
      <c r="H448" s="14"/>
      <c r="I448" s="15"/>
      <c r="J448" s="14"/>
      <c r="K448" s="13"/>
      <c r="L448" s="14"/>
      <c r="M448" s="14"/>
      <c r="N448" s="14"/>
      <c r="O448" s="14"/>
      <c r="P448" s="198"/>
      <c r="Q448" s="198"/>
      <c r="R448" s="198"/>
      <c r="S448" s="198"/>
      <c r="T448" s="198"/>
      <c r="U448" s="198"/>
      <c r="V448" s="198"/>
      <c r="W448" s="202">
        <f t="shared" si="28"/>
        <v>0</v>
      </c>
      <c r="X448" s="14"/>
      <c r="Y448" s="14"/>
      <c r="Z448" s="108"/>
      <c r="AA448" s="114"/>
      <c r="AB448" s="129"/>
      <c r="AC448" s="128"/>
      <c r="AD448" s="142" t="str">
        <f t="shared" si="29"/>
        <v/>
      </c>
      <c r="AE448" s="142" t="str">
        <f>IF($E448&lt;&gt;"",IF($AD448=1,VLOOKUP($E448,得点換算表!$C$5:$D$14,2),VLOOKUP($E448,得点換算表!$E$5:$F$14,2)),"")</f>
        <v/>
      </c>
      <c r="AF448" s="142" t="str">
        <f>IF($F448&lt;&gt;"",IF($AD448=1,VLOOKUP($F448,得点換算表!$C$15:$D$24,2),VLOOKUP($F448,得点換算表!$E$15:$F$24,2)),"")</f>
        <v/>
      </c>
      <c r="AG448" s="142" t="str">
        <f>IF($G448&lt;&gt;"",IF($AD448=1,VLOOKUP($G448,得点換算表!$C$25:$D$34,2),VLOOKUP($G448,得点換算表!$E$25:$F$34,2)),"")</f>
        <v/>
      </c>
      <c r="AH448" s="142" t="str">
        <f>IF($H448&lt;&gt;"",IF($AD448=1,VLOOKUP($H448,得点換算表!$C$35:$D$44,2),VLOOKUP($H448,得点換算表!$E$35:$F$44,2)),"")</f>
        <v/>
      </c>
      <c r="AI448" s="142" t="str">
        <f>IF($I448&lt;&gt;"",IF($AD448=1,VLOOKUP($I448,得点換算表!$C$45:$D$55,2),VLOOKUP($I448,得点換算表!$E$45:$F$55,2)),"")</f>
        <v/>
      </c>
      <c r="AJ448" s="142" t="str">
        <f>IF($J448&lt;&gt;"",IF($AD448=1,VLOOKUP($J448,得点換算表!$C$56:$D$65,2),VLOOKUP($J448,得点換算表!$E$56:$F$65,2)),"")</f>
        <v/>
      </c>
      <c r="AK448" s="142" t="str">
        <f>IF($K448&lt;&gt;"",IF($AD448=1,VLOOKUP($K448,得点換算表!$C$66:$D$76,2),VLOOKUP($K448,得点換算表!$E$66:$F$76,2)),"")</f>
        <v/>
      </c>
      <c r="AL448" s="142" t="str">
        <f>IF($L448&lt;&gt;"",IF($AD448=1,VLOOKUP($L448,得点換算表!$C$77:$D$86,2),VLOOKUP($L448,得点換算表!$E$77:$F$86,2)),"")</f>
        <v/>
      </c>
      <c r="AM448" s="142" t="str">
        <f>IF($M448&lt;&gt;"",IF($AD448=1,VLOOKUP($M448,得点換算表!$C$87:$D$96,2),VLOOKUP($M448,得点換算表!$E$87:$F$96,2)),"")</f>
        <v/>
      </c>
      <c r="AN448" s="142" t="str">
        <f t="shared" si="30"/>
        <v/>
      </c>
      <c r="AO448" s="143" t="str">
        <f>IF(AND($AN448&lt;&gt;"",$AN448&gt;=8),VLOOKUP($AN448,得点換算表!$I$15:$J$19,2),"")</f>
        <v/>
      </c>
      <c r="AP448" s="105"/>
    </row>
    <row r="449" spans="1:42" x14ac:dyDescent="0.15">
      <c r="A449" s="11"/>
      <c r="B449" s="12"/>
      <c r="C449" s="13"/>
      <c r="D449" s="13"/>
      <c r="E449" s="14"/>
      <c r="F449" s="14"/>
      <c r="G449" s="14"/>
      <c r="H449" s="14"/>
      <c r="I449" s="15"/>
      <c r="J449" s="14"/>
      <c r="K449" s="13"/>
      <c r="L449" s="14"/>
      <c r="M449" s="14"/>
      <c r="N449" s="14"/>
      <c r="O449" s="14"/>
      <c r="P449" s="198"/>
      <c r="Q449" s="198"/>
      <c r="R449" s="198"/>
      <c r="S449" s="198"/>
      <c r="T449" s="198"/>
      <c r="U449" s="198"/>
      <c r="V449" s="198"/>
      <c r="W449" s="202">
        <f t="shared" si="28"/>
        <v>0</v>
      </c>
      <c r="X449" s="14"/>
      <c r="Y449" s="14"/>
      <c r="Z449" s="108"/>
      <c r="AA449" s="114"/>
      <c r="AB449" s="129"/>
      <c r="AC449" s="128"/>
      <c r="AD449" s="142" t="str">
        <f t="shared" si="29"/>
        <v/>
      </c>
      <c r="AE449" s="142" t="str">
        <f>IF($E449&lt;&gt;"",IF($AD449=1,VLOOKUP($E449,得点換算表!$C$5:$D$14,2),VLOOKUP($E449,得点換算表!$E$5:$F$14,2)),"")</f>
        <v/>
      </c>
      <c r="AF449" s="142" t="str">
        <f>IF($F449&lt;&gt;"",IF($AD449=1,VLOOKUP($F449,得点換算表!$C$15:$D$24,2),VLOOKUP($F449,得点換算表!$E$15:$F$24,2)),"")</f>
        <v/>
      </c>
      <c r="AG449" s="142" t="str">
        <f>IF($G449&lt;&gt;"",IF($AD449=1,VLOOKUP($G449,得点換算表!$C$25:$D$34,2),VLOOKUP($G449,得点換算表!$E$25:$F$34,2)),"")</f>
        <v/>
      </c>
      <c r="AH449" s="142" t="str">
        <f>IF($H449&lt;&gt;"",IF($AD449=1,VLOOKUP($H449,得点換算表!$C$35:$D$44,2),VLOOKUP($H449,得点換算表!$E$35:$F$44,2)),"")</f>
        <v/>
      </c>
      <c r="AI449" s="142" t="str">
        <f>IF($I449&lt;&gt;"",IF($AD449=1,VLOOKUP($I449,得点換算表!$C$45:$D$55,2),VLOOKUP($I449,得点換算表!$E$45:$F$55,2)),"")</f>
        <v/>
      </c>
      <c r="AJ449" s="142" t="str">
        <f>IF($J449&lt;&gt;"",IF($AD449=1,VLOOKUP($J449,得点換算表!$C$56:$D$65,2),VLOOKUP($J449,得点換算表!$E$56:$F$65,2)),"")</f>
        <v/>
      </c>
      <c r="AK449" s="142" t="str">
        <f>IF($K449&lt;&gt;"",IF($AD449=1,VLOOKUP($K449,得点換算表!$C$66:$D$76,2),VLOOKUP($K449,得点換算表!$E$66:$F$76,2)),"")</f>
        <v/>
      </c>
      <c r="AL449" s="142" t="str">
        <f>IF($L449&lt;&gt;"",IF($AD449=1,VLOOKUP($L449,得点換算表!$C$77:$D$86,2),VLOOKUP($L449,得点換算表!$E$77:$F$86,2)),"")</f>
        <v/>
      </c>
      <c r="AM449" s="142" t="str">
        <f>IF($M449&lt;&gt;"",IF($AD449=1,VLOOKUP($M449,得点換算表!$C$87:$D$96,2),VLOOKUP($M449,得点換算表!$E$87:$F$96,2)),"")</f>
        <v/>
      </c>
      <c r="AN449" s="142" t="str">
        <f t="shared" si="30"/>
        <v/>
      </c>
      <c r="AO449" s="143" t="str">
        <f>IF(AND($AN449&lt;&gt;"",$AN449&gt;=8),VLOOKUP($AN449,得点換算表!$I$15:$J$19,2),"")</f>
        <v/>
      </c>
      <c r="AP449" s="105"/>
    </row>
    <row r="450" spans="1:42" x14ac:dyDescent="0.15">
      <c r="A450" s="11"/>
      <c r="B450" s="12"/>
      <c r="C450" s="13"/>
      <c r="D450" s="13"/>
      <c r="E450" s="14"/>
      <c r="F450" s="14"/>
      <c r="G450" s="14"/>
      <c r="H450" s="14"/>
      <c r="I450" s="15"/>
      <c r="J450" s="14"/>
      <c r="K450" s="13"/>
      <c r="L450" s="14"/>
      <c r="M450" s="14"/>
      <c r="N450" s="14"/>
      <c r="O450" s="14"/>
      <c r="P450" s="198"/>
      <c r="Q450" s="198"/>
      <c r="R450" s="198"/>
      <c r="S450" s="198"/>
      <c r="T450" s="198"/>
      <c r="U450" s="198"/>
      <c r="V450" s="198"/>
      <c r="W450" s="202">
        <f t="shared" si="28"/>
        <v>0</v>
      </c>
      <c r="X450" s="14"/>
      <c r="Y450" s="14"/>
      <c r="Z450" s="108"/>
      <c r="AA450" s="114"/>
      <c r="AB450" s="129"/>
      <c r="AC450" s="128"/>
      <c r="AD450" s="142" t="str">
        <f t="shared" si="29"/>
        <v/>
      </c>
      <c r="AE450" s="142" t="str">
        <f>IF($E450&lt;&gt;"",IF($AD450=1,VLOOKUP($E450,得点換算表!$C$5:$D$14,2),VLOOKUP($E450,得点換算表!$E$5:$F$14,2)),"")</f>
        <v/>
      </c>
      <c r="AF450" s="142" t="str">
        <f>IF($F450&lt;&gt;"",IF($AD450=1,VLOOKUP($F450,得点換算表!$C$15:$D$24,2),VLOOKUP($F450,得点換算表!$E$15:$F$24,2)),"")</f>
        <v/>
      </c>
      <c r="AG450" s="142" t="str">
        <f>IF($G450&lt;&gt;"",IF($AD450=1,VLOOKUP($G450,得点換算表!$C$25:$D$34,2),VLOOKUP($G450,得点換算表!$E$25:$F$34,2)),"")</f>
        <v/>
      </c>
      <c r="AH450" s="142" t="str">
        <f>IF($H450&lt;&gt;"",IF($AD450=1,VLOOKUP($H450,得点換算表!$C$35:$D$44,2),VLOOKUP($H450,得点換算表!$E$35:$F$44,2)),"")</f>
        <v/>
      </c>
      <c r="AI450" s="142" t="str">
        <f>IF($I450&lt;&gt;"",IF($AD450=1,VLOOKUP($I450,得点換算表!$C$45:$D$55,2),VLOOKUP($I450,得点換算表!$E$45:$F$55,2)),"")</f>
        <v/>
      </c>
      <c r="AJ450" s="142" t="str">
        <f>IF($J450&lt;&gt;"",IF($AD450=1,VLOOKUP($J450,得点換算表!$C$56:$D$65,2),VLOOKUP($J450,得点換算表!$E$56:$F$65,2)),"")</f>
        <v/>
      </c>
      <c r="AK450" s="142" t="str">
        <f>IF($K450&lt;&gt;"",IF($AD450=1,VLOOKUP($K450,得点換算表!$C$66:$D$76,2),VLOOKUP($K450,得点換算表!$E$66:$F$76,2)),"")</f>
        <v/>
      </c>
      <c r="AL450" s="142" t="str">
        <f>IF($L450&lt;&gt;"",IF($AD450=1,VLOOKUP($L450,得点換算表!$C$77:$D$86,2),VLOOKUP($L450,得点換算表!$E$77:$F$86,2)),"")</f>
        <v/>
      </c>
      <c r="AM450" s="142" t="str">
        <f>IF($M450&lt;&gt;"",IF($AD450=1,VLOOKUP($M450,得点換算表!$C$87:$D$96,2),VLOOKUP($M450,得点換算表!$E$87:$F$96,2)),"")</f>
        <v/>
      </c>
      <c r="AN450" s="142" t="str">
        <f t="shared" si="30"/>
        <v/>
      </c>
      <c r="AO450" s="143" t="str">
        <f>IF(AND($AN450&lt;&gt;"",$AN450&gt;=8),VLOOKUP($AN450,得点換算表!$I$15:$J$19,2),"")</f>
        <v/>
      </c>
      <c r="AP450" s="105"/>
    </row>
    <row r="451" spans="1:42" x14ac:dyDescent="0.15">
      <c r="A451" s="11"/>
      <c r="B451" s="12"/>
      <c r="C451" s="13"/>
      <c r="D451" s="13"/>
      <c r="E451" s="14"/>
      <c r="F451" s="14"/>
      <c r="G451" s="14"/>
      <c r="H451" s="14"/>
      <c r="I451" s="15"/>
      <c r="J451" s="14"/>
      <c r="K451" s="13"/>
      <c r="L451" s="14"/>
      <c r="M451" s="14"/>
      <c r="N451" s="14"/>
      <c r="O451" s="14"/>
      <c r="P451" s="198"/>
      <c r="Q451" s="198"/>
      <c r="R451" s="198"/>
      <c r="S451" s="198"/>
      <c r="T451" s="198"/>
      <c r="U451" s="198"/>
      <c r="V451" s="198"/>
      <c r="W451" s="202">
        <f t="shared" ref="W451:W514" si="31">SUM(P451:V451)</f>
        <v>0</v>
      </c>
      <c r="X451" s="14"/>
      <c r="Y451" s="14"/>
      <c r="Z451" s="108"/>
      <c r="AA451" s="114"/>
      <c r="AB451" s="129"/>
      <c r="AC451" s="128"/>
      <c r="AD451" s="142" t="str">
        <f t="shared" ref="AD451:AD514" si="32">IF($A451&lt;&gt;"",$A451,"")</f>
        <v/>
      </c>
      <c r="AE451" s="142" t="str">
        <f>IF($E451&lt;&gt;"",IF($AD451=1,VLOOKUP($E451,得点換算表!$C$5:$D$14,2),VLOOKUP($E451,得点換算表!$E$5:$F$14,2)),"")</f>
        <v/>
      </c>
      <c r="AF451" s="142" t="str">
        <f>IF($F451&lt;&gt;"",IF($AD451=1,VLOOKUP($F451,得点換算表!$C$15:$D$24,2),VLOOKUP($F451,得点換算表!$E$15:$F$24,2)),"")</f>
        <v/>
      </c>
      <c r="AG451" s="142" t="str">
        <f>IF($G451&lt;&gt;"",IF($AD451=1,VLOOKUP($G451,得点換算表!$C$25:$D$34,2),VLOOKUP($G451,得点換算表!$E$25:$F$34,2)),"")</f>
        <v/>
      </c>
      <c r="AH451" s="142" t="str">
        <f>IF($H451&lt;&gt;"",IF($AD451=1,VLOOKUP($H451,得点換算表!$C$35:$D$44,2),VLOOKUP($H451,得点換算表!$E$35:$F$44,2)),"")</f>
        <v/>
      </c>
      <c r="AI451" s="142" t="str">
        <f>IF($I451&lt;&gt;"",IF($AD451=1,VLOOKUP($I451,得点換算表!$C$45:$D$55,2),VLOOKUP($I451,得点換算表!$E$45:$F$55,2)),"")</f>
        <v/>
      </c>
      <c r="AJ451" s="142" t="str">
        <f>IF($J451&lt;&gt;"",IF($AD451=1,VLOOKUP($J451,得点換算表!$C$56:$D$65,2),VLOOKUP($J451,得点換算表!$E$56:$F$65,2)),"")</f>
        <v/>
      </c>
      <c r="AK451" s="142" t="str">
        <f>IF($K451&lt;&gt;"",IF($AD451=1,VLOOKUP($K451,得点換算表!$C$66:$D$76,2),VLOOKUP($K451,得点換算表!$E$66:$F$76,2)),"")</f>
        <v/>
      </c>
      <c r="AL451" s="142" t="str">
        <f>IF($L451&lt;&gt;"",IF($AD451=1,VLOOKUP($L451,得点換算表!$C$77:$D$86,2),VLOOKUP($L451,得点換算表!$E$77:$F$86,2)),"")</f>
        <v/>
      </c>
      <c r="AM451" s="142" t="str">
        <f>IF($M451&lt;&gt;"",IF($AD451=1,VLOOKUP($M451,得点換算表!$C$87:$D$96,2),VLOOKUP($M451,得点換算表!$E$87:$F$96,2)),"")</f>
        <v/>
      </c>
      <c r="AN451" s="142" t="str">
        <f t="shared" ref="AN451:AN514" si="33">IF(AND($AD451&lt;&gt;"",COUNT(AE451:AM451)&gt;7),IF(AND(AI451&lt;&gt;"",AJ451&lt;&gt;""),IF(AI451&gt;=AJ451,SUM(AE451:AI451,AK451:AM451),IF(AI451&lt;AJ451,SUM(AE451:AH451,AJ451:AM451),"")),IF(AND(AI451&lt;&gt;"",AJ451=""),SUM(AE451:AI451,AK451:AM451),IF(AND(AI451="",AJ451&lt;&gt;""),SUM(AE451:AH451,AJ451:AM451),""))),"")</f>
        <v/>
      </c>
      <c r="AO451" s="143" t="str">
        <f>IF(AND($AN451&lt;&gt;"",$AN451&gt;=8),VLOOKUP($AN451,得点換算表!$I$15:$J$19,2),"")</f>
        <v/>
      </c>
      <c r="AP451" s="105"/>
    </row>
    <row r="452" spans="1:42" x14ac:dyDescent="0.15">
      <c r="A452" s="11"/>
      <c r="B452" s="12"/>
      <c r="C452" s="13"/>
      <c r="D452" s="13"/>
      <c r="E452" s="14"/>
      <c r="F452" s="14"/>
      <c r="G452" s="14"/>
      <c r="H452" s="14"/>
      <c r="I452" s="15"/>
      <c r="J452" s="14"/>
      <c r="K452" s="13"/>
      <c r="L452" s="14"/>
      <c r="M452" s="14"/>
      <c r="N452" s="14"/>
      <c r="O452" s="14"/>
      <c r="P452" s="198"/>
      <c r="Q452" s="198"/>
      <c r="R452" s="198"/>
      <c r="S452" s="198"/>
      <c r="T452" s="198"/>
      <c r="U452" s="198"/>
      <c r="V452" s="198"/>
      <c r="W452" s="202">
        <f t="shared" si="31"/>
        <v>0</v>
      </c>
      <c r="X452" s="14"/>
      <c r="Y452" s="14"/>
      <c r="Z452" s="108"/>
      <c r="AA452" s="114"/>
      <c r="AB452" s="129"/>
      <c r="AC452" s="128"/>
      <c r="AD452" s="142" t="str">
        <f t="shared" si="32"/>
        <v/>
      </c>
      <c r="AE452" s="142" t="str">
        <f>IF($E452&lt;&gt;"",IF($AD452=1,VLOOKUP($E452,得点換算表!$C$5:$D$14,2),VLOOKUP($E452,得点換算表!$E$5:$F$14,2)),"")</f>
        <v/>
      </c>
      <c r="AF452" s="142" t="str">
        <f>IF($F452&lt;&gt;"",IF($AD452=1,VLOOKUP($F452,得点換算表!$C$15:$D$24,2),VLOOKUP($F452,得点換算表!$E$15:$F$24,2)),"")</f>
        <v/>
      </c>
      <c r="AG452" s="142" t="str">
        <f>IF($G452&lt;&gt;"",IF($AD452=1,VLOOKUP($G452,得点換算表!$C$25:$D$34,2),VLOOKUP($G452,得点換算表!$E$25:$F$34,2)),"")</f>
        <v/>
      </c>
      <c r="AH452" s="142" t="str">
        <f>IF($H452&lt;&gt;"",IF($AD452=1,VLOOKUP($H452,得点換算表!$C$35:$D$44,2),VLOOKUP($H452,得点換算表!$E$35:$F$44,2)),"")</f>
        <v/>
      </c>
      <c r="AI452" s="142" t="str">
        <f>IF($I452&lt;&gt;"",IF($AD452=1,VLOOKUP($I452,得点換算表!$C$45:$D$55,2),VLOOKUP($I452,得点換算表!$E$45:$F$55,2)),"")</f>
        <v/>
      </c>
      <c r="AJ452" s="142" t="str">
        <f>IF($J452&lt;&gt;"",IF($AD452=1,VLOOKUP($J452,得点換算表!$C$56:$D$65,2),VLOOKUP($J452,得点換算表!$E$56:$F$65,2)),"")</f>
        <v/>
      </c>
      <c r="AK452" s="142" t="str">
        <f>IF($K452&lt;&gt;"",IF($AD452=1,VLOOKUP($K452,得点換算表!$C$66:$D$76,2),VLOOKUP($K452,得点換算表!$E$66:$F$76,2)),"")</f>
        <v/>
      </c>
      <c r="AL452" s="142" t="str">
        <f>IF($L452&lt;&gt;"",IF($AD452=1,VLOOKUP($L452,得点換算表!$C$77:$D$86,2),VLOOKUP($L452,得点換算表!$E$77:$F$86,2)),"")</f>
        <v/>
      </c>
      <c r="AM452" s="142" t="str">
        <f>IF($M452&lt;&gt;"",IF($AD452=1,VLOOKUP($M452,得点換算表!$C$87:$D$96,2),VLOOKUP($M452,得点換算表!$E$87:$F$96,2)),"")</f>
        <v/>
      </c>
      <c r="AN452" s="142" t="str">
        <f t="shared" si="33"/>
        <v/>
      </c>
      <c r="AO452" s="143" t="str">
        <f>IF(AND($AN452&lt;&gt;"",$AN452&gt;=8),VLOOKUP($AN452,得点換算表!$I$15:$J$19,2),"")</f>
        <v/>
      </c>
      <c r="AP452" s="105"/>
    </row>
    <row r="453" spans="1:42" x14ac:dyDescent="0.15">
      <c r="A453" s="11"/>
      <c r="B453" s="12"/>
      <c r="C453" s="13"/>
      <c r="D453" s="13"/>
      <c r="E453" s="14"/>
      <c r="F453" s="14"/>
      <c r="G453" s="14"/>
      <c r="H453" s="14"/>
      <c r="I453" s="15"/>
      <c r="J453" s="14"/>
      <c r="K453" s="13"/>
      <c r="L453" s="14"/>
      <c r="M453" s="14"/>
      <c r="N453" s="14"/>
      <c r="O453" s="14"/>
      <c r="P453" s="198"/>
      <c r="Q453" s="198"/>
      <c r="R453" s="198"/>
      <c r="S453" s="198"/>
      <c r="T453" s="198"/>
      <c r="U453" s="198"/>
      <c r="V453" s="198"/>
      <c r="W453" s="202">
        <f t="shared" si="31"/>
        <v>0</v>
      </c>
      <c r="X453" s="14"/>
      <c r="Y453" s="14"/>
      <c r="Z453" s="108"/>
      <c r="AA453" s="114"/>
      <c r="AB453" s="129"/>
      <c r="AC453" s="128"/>
      <c r="AD453" s="142" t="str">
        <f t="shared" si="32"/>
        <v/>
      </c>
      <c r="AE453" s="142" t="str">
        <f>IF($E453&lt;&gt;"",IF($AD453=1,VLOOKUP($E453,得点換算表!$C$5:$D$14,2),VLOOKUP($E453,得点換算表!$E$5:$F$14,2)),"")</f>
        <v/>
      </c>
      <c r="AF453" s="142" t="str">
        <f>IF($F453&lt;&gt;"",IF($AD453=1,VLOOKUP($F453,得点換算表!$C$15:$D$24,2),VLOOKUP($F453,得点換算表!$E$15:$F$24,2)),"")</f>
        <v/>
      </c>
      <c r="AG453" s="142" t="str">
        <f>IF($G453&lt;&gt;"",IF($AD453=1,VLOOKUP($G453,得点換算表!$C$25:$D$34,2),VLOOKUP($G453,得点換算表!$E$25:$F$34,2)),"")</f>
        <v/>
      </c>
      <c r="AH453" s="142" t="str">
        <f>IF($H453&lt;&gt;"",IF($AD453=1,VLOOKUP($H453,得点換算表!$C$35:$D$44,2),VLOOKUP($H453,得点換算表!$E$35:$F$44,2)),"")</f>
        <v/>
      </c>
      <c r="AI453" s="142" t="str">
        <f>IF($I453&lt;&gt;"",IF($AD453=1,VLOOKUP($I453,得点換算表!$C$45:$D$55,2),VLOOKUP($I453,得点換算表!$E$45:$F$55,2)),"")</f>
        <v/>
      </c>
      <c r="AJ453" s="142" t="str">
        <f>IF($J453&lt;&gt;"",IF($AD453=1,VLOOKUP($J453,得点換算表!$C$56:$D$65,2),VLOOKUP($J453,得点換算表!$E$56:$F$65,2)),"")</f>
        <v/>
      </c>
      <c r="AK453" s="142" t="str">
        <f>IF($K453&lt;&gt;"",IF($AD453=1,VLOOKUP($K453,得点換算表!$C$66:$D$76,2),VLOOKUP($K453,得点換算表!$E$66:$F$76,2)),"")</f>
        <v/>
      </c>
      <c r="AL453" s="142" t="str">
        <f>IF($L453&lt;&gt;"",IF($AD453=1,VLOOKUP($L453,得点換算表!$C$77:$D$86,2),VLOOKUP($L453,得点換算表!$E$77:$F$86,2)),"")</f>
        <v/>
      </c>
      <c r="AM453" s="142" t="str">
        <f>IF($M453&lt;&gt;"",IF($AD453=1,VLOOKUP($M453,得点換算表!$C$87:$D$96,2),VLOOKUP($M453,得点換算表!$E$87:$F$96,2)),"")</f>
        <v/>
      </c>
      <c r="AN453" s="142" t="str">
        <f t="shared" si="33"/>
        <v/>
      </c>
      <c r="AO453" s="143" t="str">
        <f>IF(AND($AN453&lt;&gt;"",$AN453&gt;=8),VLOOKUP($AN453,得点換算表!$I$15:$J$19,2),"")</f>
        <v/>
      </c>
      <c r="AP453" s="105"/>
    </row>
    <row r="454" spans="1:42" x14ac:dyDescent="0.15">
      <c r="A454" s="11"/>
      <c r="B454" s="12"/>
      <c r="C454" s="13"/>
      <c r="D454" s="13"/>
      <c r="E454" s="14"/>
      <c r="F454" s="14"/>
      <c r="G454" s="14"/>
      <c r="H454" s="14"/>
      <c r="I454" s="15"/>
      <c r="J454" s="14"/>
      <c r="K454" s="13"/>
      <c r="L454" s="14"/>
      <c r="M454" s="14"/>
      <c r="N454" s="14"/>
      <c r="O454" s="14"/>
      <c r="P454" s="198"/>
      <c r="Q454" s="198"/>
      <c r="R454" s="198"/>
      <c r="S454" s="198"/>
      <c r="T454" s="198"/>
      <c r="U454" s="198"/>
      <c r="V454" s="198"/>
      <c r="W454" s="202">
        <f t="shared" si="31"/>
        <v>0</v>
      </c>
      <c r="X454" s="14"/>
      <c r="Y454" s="14"/>
      <c r="Z454" s="108"/>
      <c r="AA454" s="114"/>
      <c r="AB454" s="129"/>
      <c r="AC454" s="128"/>
      <c r="AD454" s="142" t="str">
        <f t="shared" si="32"/>
        <v/>
      </c>
      <c r="AE454" s="142" t="str">
        <f>IF($E454&lt;&gt;"",IF($AD454=1,VLOOKUP($E454,得点換算表!$C$5:$D$14,2),VLOOKUP($E454,得点換算表!$E$5:$F$14,2)),"")</f>
        <v/>
      </c>
      <c r="AF454" s="142" t="str">
        <f>IF($F454&lt;&gt;"",IF($AD454=1,VLOOKUP($F454,得点換算表!$C$15:$D$24,2),VLOOKUP($F454,得点換算表!$E$15:$F$24,2)),"")</f>
        <v/>
      </c>
      <c r="AG454" s="142" t="str">
        <f>IF($G454&lt;&gt;"",IF($AD454=1,VLOOKUP($G454,得点換算表!$C$25:$D$34,2),VLOOKUP($G454,得点換算表!$E$25:$F$34,2)),"")</f>
        <v/>
      </c>
      <c r="AH454" s="142" t="str">
        <f>IF($H454&lt;&gt;"",IF($AD454=1,VLOOKUP($H454,得点換算表!$C$35:$D$44,2),VLOOKUP($H454,得点換算表!$E$35:$F$44,2)),"")</f>
        <v/>
      </c>
      <c r="AI454" s="142" t="str">
        <f>IF($I454&lt;&gt;"",IF($AD454=1,VLOOKUP($I454,得点換算表!$C$45:$D$55,2),VLOOKUP($I454,得点換算表!$E$45:$F$55,2)),"")</f>
        <v/>
      </c>
      <c r="AJ454" s="142" t="str">
        <f>IF($J454&lt;&gt;"",IF($AD454=1,VLOOKUP($J454,得点換算表!$C$56:$D$65,2),VLOOKUP($J454,得点換算表!$E$56:$F$65,2)),"")</f>
        <v/>
      </c>
      <c r="AK454" s="142" t="str">
        <f>IF($K454&lt;&gt;"",IF($AD454=1,VLOOKUP($K454,得点換算表!$C$66:$D$76,2),VLOOKUP($K454,得点換算表!$E$66:$F$76,2)),"")</f>
        <v/>
      </c>
      <c r="AL454" s="142" t="str">
        <f>IF($L454&lt;&gt;"",IF($AD454=1,VLOOKUP($L454,得点換算表!$C$77:$D$86,2),VLOOKUP($L454,得点換算表!$E$77:$F$86,2)),"")</f>
        <v/>
      </c>
      <c r="AM454" s="142" t="str">
        <f>IF($M454&lt;&gt;"",IF($AD454=1,VLOOKUP($M454,得点換算表!$C$87:$D$96,2),VLOOKUP($M454,得点換算表!$E$87:$F$96,2)),"")</f>
        <v/>
      </c>
      <c r="AN454" s="142" t="str">
        <f t="shared" si="33"/>
        <v/>
      </c>
      <c r="AO454" s="143" t="str">
        <f>IF(AND($AN454&lt;&gt;"",$AN454&gt;=8),VLOOKUP($AN454,得点換算表!$I$15:$J$19,2),"")</f>
        <v/>
      </c>
      <c r="AP454" s="105"/>
    </row>
    <row r="455" spans="1:42" x14ac:dyDescent="0.15">
      <c r="A455" s="11"/>
      <c r="B455" s="12"/>
      <c r="C455" s="13"/>
      <c r="D455" s="13"/>
      <c r="E455" s="14"/>
      <c r="F455" s="14"/>
      <c r="G455" s="14"/>
      <c r="H455" s="14"/>
      <c r="I455" s="15"/>
      <c r="J455" s="14"/>
      <c r="K455" s="13"/>
      <c r="L455" s="14"/>
      <c r="M455" s="14"/>
      <c r="N455" s="14"/>
      <c r="O455" s="14"/>
      <c r="P455" s="198"/>
      <c r="Q455" s="198"/>
      <c r="R455" s="198"/>
      <c r="S455" s="198"/>
      <c r="T455" s="198"/>
      <c r="U455" s="198"/>
      <c r="V455" s="198"/>
      <c r="W455" s="202">
        <f t="shared" si="31"/>
        <v>0</v>
      </c>
      <c r="X455" s="14"/>
      <c r="Y455" s="14"/>
      <c r="Z455" s="108"/>
      <c r="AA455" s="114"/>
      <c r="AB455" s="129"/>
      <c r="AC455" s="128"/>
      <c r="AD455" s="142" t="str">
        <f t="shared" si="32"/>
        <v/>
      </c>
      <c r="AE455" s="142" t="str">
        <f>IF($E455&lt;&gt;"",IF($AD455=1,VLOOKUP($E455,得点換算表!$C$5:$D$14,2),VLOOKUP($E455,得点換算表!$E$5:$F$14,2)),"")</f>
        <v/>
      </c>
      <c r="AF455" s="142" t="str">
        <f>IF($F455&lt;&gt;"",IF($AD455=1,VLOOKUP($F455,得点換算表!$C$15:$D$24,2),VLOOKUP($F455,得点換算表!$E$15:$F$24,2)),"")</f>
        <v/>
      </c>
      <c r="AG455" s="142" t="str">
        <f>IF($G455&lt;&gt;"",IF($AD455=1,VLOOKUP($G455,得点換算表!$C$25:$D$34,2),VLOOKUP($G455,得点換算表!$E$25:$F$34,2)),"")</f>
        <v/>
      </c>
      <c r="AH455" s="142" t="str">
        <f>IF($H455&lt;&gt;"",IF($AD455=1,VLOOKUP($H455,得点換算表!$C$35:$D$44,2),VLOOKUP($H455,得点換算表!$E$35:$F$44,2)),"")</f>
        <v/>
      </c>
      <c r="AI455" s="142" t="str">
        <f>IF($I455&lt;&gt;"",IF($AD455=1,VLOOKUP($I455,得点換算表!$C$45:$D$55,2),VLOOKUP($I455,得点換算表!$E$45:$F$55,2)),"")</f>
        <v/>
      </c>
      <c r="AJ455" s="142" t="str">
        <f>IF($J455&lt;&gt;"",IF($AD455=1,VLOOKUP($J455,得点換算表!$C$56:$D$65,2),VLOOKUP($J455,得点換算表!$E$56:$F$65,2)),"")</f>
        <v/>
      </c>
      <c r="AK455" s="142" t="str">
        <f>IF($K455&lt;&gt;"",IF($AD455=1,VLOOKUP($K455,得点換算表!$C$66:$D$76,2),VLOOKUP($K455,得点換算表!$E$66:$F$76,2)),"")</f>
        <v/>
      </c>
      <c r="AL455" s="142" t="str">
        <f>IF($L455&lt;&gt;"",IF($AD455=1,VLOOKUP($L455,得点換算表!$C$77:$D$86,2),VLOOKUP($L455,得点換算表!$E$77:$F$86,2)),"")</f>
        <v/>
      </c>
      <c r="AM455" s="142" t="str">
        <f>IF($M455&lt;&gt;"",IF($AD455=1,VLOOKUP($M455,得点換算表!$C$87:$D$96,2),VLOOKUP($M455,得点換算表!$E$87:$F$96,2)),"")</f>
        <v/>
      </c>
      <c r="AN455" s="142" t="str">
        <f t="shared" si="33"/>
        <v/>
      </c>
      <c r="AO455" s="143" t="str">
        <f>IF(AND($AN455&lt;&gt;"",$AN455&gt;=8),VLOOKUP($AN455,得点換算表!$I$15:$J$19,2),"")</f>
        <v/>
      </c>
      <c r="AP455" s="105"/>
    </row>
    <row r="456" spans="1:42" x14ac:dyDescent="0.15">
      <c r="A456" s="11"/>
      <c r="B456" s="12"/>
      <c r="C456" s="13"/>
      <c r="D456" s="13"/>
      <c r="E456" s="14"/>
      <c r="F456" s="14"/>
      <c r="G456" s="14"/>
      <c r="H456" s="14"/>
      <c r="I456" s="15"/>
      <c r="J456" s="14"/>
      <c r="K456" s="13"/>
      <c r="L456" s="14"/>
      <c r="M456" s="14"/>
      <c r="N456" s="14"/>
      <c r="O456" s="14"/>
      <c r="P456" s="198"/>
      <c r="Q456" s="198"/>
      <c r="R456" s="198"/>
      <c r="S456" s="198"/>
      <c r="T456" s="198"/>
      <c r="U456" s="198"/>
      <c r="V456" s="198"/>
      <c r="W456" s="202">
        <f t="shared" si="31"/>
        <v>0</v>
      </c>
      <c r="X456" s="14"/>
      <c r="Y456" s="14"/>
      <c r="Z456" s="108"/>
      <c r="AA456" s="114"/>
      <c r="AB456" s="129"/>
      <c r="AC456" s="128"/>
      <c r="AD456" s="142" t="str">
        <f t="shared" si="32"/>
        <v/>
      </c>
      <c r="AE456" s="142" t="str">
        <f>IF($E456&lt;&gt;"",IF($AD456=1,VLOOKUP($E456,得点換算表!$C$5:$D$14,2),VLOOKUP($E456,得点換算表!$E$5:$F$14,2)),"")</f>
        <v/>
      </c>
      <c r="AF456" s="142" t="str">
        <f>IF($F456&lt;&gt;"",IF($AD456=1,VLOOKUP($F456,得点換算表!$C$15:$D$24,2),VLOOKUP($F456,得点換算表!$E$15:$F$24,2)),"")</f>
        <v/>
      </c>
      <c r="AG456" s="142" t="str">
        <f>IF($G456&lt;&gt;"",IF($AD456=1,VLOOKUP($G456,得点換算表!$C$25:$D$34,2),VLOOKUP($G456,得点換算表!$E$25:$F$34,2)),"")</f>
        <v/>
      </c>
      <c r="AH456" s="142" t="str">
        <f>IF($H456&lt;&gt;"",IF($AD456=1,VLOOKUP($H456,得点換算表!$C$35:$D$44,2),VLOOKUP($H456,得点換算表!$E$35:$F$44,2)),"")</f>
        <v/>
      </c>
      <c r="AI456" s="142" t="str">
        <f>IF($I456&lt;&gt;"",IF($AD456=1,VLOOKUP($I456,得点換算表!$C$45:$D$55,2),VLOOKUP($I456,得点換算表!$E$45:$F$55,2)),"")</f>
        <v/>
      </c>
      <c r="AJ456" s="142" t="str">
        <f>IF($J456&lt;&gt;"",IF($AD456=1,VLOOKUP($J456,得点換算表!$C$56:$D$65,2),VLOOKUP($J456,得点換算表!$E$56:$F$65,2)),"")</f>
        <v/>
      </c>
      <c r="AK456" s="142" t="str">
        <f>IF($K456&lt;&gt;"",IF($AD456=1,VLOOKUP($K456,得点換算表!$C$66:$D$76,2),VLOOKUP($K456,得点換算表!$E$66:$F$76,2)),"")</f>
        <v/>
      </c>
      <c r="AL456" s="142" t="str">
        <f>IF($L456&lt;&gt;"",IF($AD456=1,VLOOKUP($L456,得点換算表!$C$77:$D$86,2),VLOOKUP($L456,得点換算表!$E$77:$F$86,2)),"")</f>
        <v/>
      </c>
      <c r="AM456" s="142" t="str">
        <f>IF($M456&lt;&gt;"",IF($AD456=1,VLOOKUP($M456,得点換算表!$C$87:$D$96,2),VLOOKUP($M456,得点換算表!$E$87:$F$96,2)),"")</f>
        <v/>
      </c>
      <c r="AN456" s="142" t="str">
        <f t="shared" si="33"/>
        <v/>
      </c>
      <c r="AO456" s="143" t="str">
        <f>IF(AND($AN456&lt;&gt;"",$AN456&gt;=8),VLOOKUP($AN456,得点換算表!$I$15:$J$19,2),"")</f>
        <v/>
      </c>
      <c r="AP456" s="105"/>
    </row>
    <row r="457" spans="1:42" x14ac:dyDescent="0.15">
      <c r="A457" s="11"/>
      <c r="B457" s="12"/>
      <c r="C457" s="13"/>
      <c r="D457" s="13"/>
      <c r="E457" s="14"/>
      <c r="F457" s="14"/>
      <c r="G457" s="14"/>
      <c r="H457" s="14"/>
      <c r="I457" s="15"/>
      <c r="J457" s="14"/>
      <c r="K457" s="13"/>
      <c r="L457" s="14"/>
      <c r="M457" s="14"/>
      <c r="N457" s="14"/>
      <c r="O457" s="14"/>
      <c r="P457" s="198"/>
      <c r="Q457" s="198"/>
      <c r="R457" s="198"/>
      <c r="S457" s="198"/>
      <c r="T457" s="198"/>
      <c r="U457" s="198"/>
      <c r="V457" s="198"/>
      <c r="W457" s="202">
        <f t="shared" si="31"/>
        <v>0</v>
      </c>
      <c r="X457" s="14"/>
      <c r="Y457" s="14"/>
      <c r="Z457" s="108"/>
      <c r="AA457" s="114"/>
      <c r="AB457" s="129"/>
      <c r="AC457" s="128"/>
      <c r="AD457" s="142" t="str">
        <f t="shared" si="32"/>
        <v/>
      </c>
      <c r="AE457" s="142" t="str">
        <f>IF($E457&lt;&gt;"",IF($AD457=1,VLOOKUP($E457,得点換算表!$C$5:$D$14,2),VLOOKUP($E457,得点換算表!$E$5:$F$14,2)),"")</f>
        <v/>
      </c>
      <c r="AF457" s="142" t="str">
        <f>IF($F457&lt;&gt;"",IF($AD457=1,VLOOKUP($F457,得点換算表!$C$15:$D$24,2),VLOOKUP($F457,得点換算表!$E$15:$F$24,2)),"")</f>
        <v/>
      </c>
      <c r="AG457" s="142" t="str">
        <f>IF($G457&lt;&gt;"",IF($AD457=1,VLOOKUP($G457,得点換算表!$C$25:$D$34,2),VLOOKUP($G457,得点換算表!$E$25:$F$34,2)),"")</f>
        <v/>
      </c>
      <c r="AH457" s="142" t="str">
        <f>IF($H457&lt;&gt;"",IF($AD457=1,VLOOKUP($H457,得点換算表!$C$35:$D$44,2),VLOOKUP($H457,得点換算表!$E$35:$F$44,2)),"")</f>
        <v/>
      </c>
      <c r="AI457" s="142" t="str">
        <f>IF($I457&lt;&gt;"",IF($AD457=1,VLOOKUP($I457,得点換算表!$C$45:$D$55,2),VLOOKUP($I457,得点換算表!$E$45:$F$55,2)),"")</f>
        <v/>
      </c>
      <c r="AJ457" s="142" t="str">
        <f>IF($J457&lt;&gt;"",IF($AD457=1,VLOOKUP($J457,得点換算表!$C$56:$D$65,2),VLOOKUP($J457,得点換算表!$E$56:$F$65,2)),"")</f>
        <v/>
      </c>
      <c r="AK457" s="142" t="str">
        <f>IF($K457&lt;&gt;"",IF($AD457=1,VLOOKUP($K457,得点換算表!$C$66:$D$76,2),VLOOKUP($K457,得点換算表!$E$66:$F$76,2)),"")</f>
        <v/>
      </c>
      <c r="AL457" s="142" t="str">
        <f>IF($L457&lt;&gt;"",IF($AD457=1,VLOOKUP($L457,得点換算表!$C$77:$D$86,2),VLOOKUP($L457,得点換算表!$E$77:$F$86,2)),"")</f>
        <v/>
      </c>
      <c r="AM457" s="142" t="str">
        <f>IF($M457&lt;&gt;"",IF($AD457=1,VLOOKUP($M457,得点換算表!$C$87:$D$96,2),VLOOKUP($M457,得点換算表!$E$87:$F$96,2)),"")</f>
        <v/>
      </c>
      <c r="AN457" s="142" t="str">
        <f t="shared" si="33"/>
        <v/>
      </c>
      <c r="AO457" s="143" t="str">
        <f>IF(AND($AN457&lt;&gt;"",$AN457&gt;=8),VLOOKUP($AN457,得点換算表!$I$15:$J$19,2),"")</f>
        <v/>
      </c>
      <c r="AP457" s="105"/>
    </row>
    <row r="458" spans="1:42" x14ac:dyDescent="0.15">
      <c r="A458" s="11"/>
      <c r="B458" s="12"/>
      <c r="C458" s="13"/>
      <c r="D458" s="13"/>
      <c r="E458" s="14"/>
      <c r="F458" s="14"/>
      <c r="G458" s="14"/>
      <c r="H458" s="14"/>
      <c r="I458" s="15"/>
      <c r="J458" s="14"/>
      <c r="K458" s="13"/>
      <c r="L458" s="14"/>
      <c r="M458" s="14"/>
      <c r="N458" s="14"/>
      <c r="O458" s="14"/>
      <c r="P458" s="198"/>
      <c r="Q458" s="198"/>
      <c r="R458" s="198"/>
      <c r="S458" s="198"/>
      <c r="T458" s="198"/>
      <c r="U458" s="198"/>
      <c r="V458" s="198"/>
      <c r="W458" s="202">
        <f t="shared" si="31"/>
        <v>0</v>
      </c>
      <c r="X458" s="14"/>
      <c r="Y458" s="14"/>
      <c r="Z458" s="108"/>
      <c r="AA458" s="114"/>
      <c r="AB458" s="129"/>
      <c r="AC458" s="128"/>
      <c r="AD458" s="142" t="str">
        <f t="shared" si="32"/>
        <v/>
      </c>
      <c r="AE458" s="142" t="str">
        <f>IF($E458&lt;&gt;"",IF($AD458=1,VLOOKUP($E458,得点換算表!$C$5:$D$14,2),VLOOKUP($E458,得点換算表!$E$5:$F$14,2)),"")</f>
        <v/>
      </c>
      <c r="AF458" s="142" t="str">
        <f>IF($F458&lt;&gt;"",IF($AD458=1,VLOOKUP($F458,得点換算表!$C$15:$D$24,2),VLOOKUP($F458,得点換算表!$E$15:$F$24,2)),"")</f>
        <v/>
      </c>
      <c r="AG458" s="142" t="str">
        <f>IF($G458&lt;&gt;"",IF($AD458=1,VLOOKUP($G458,得点換算表!$C$25:$D$34,2),VLOOKUP($G458,得点換算表!$E$25:$F$34,2)),"")</f>
        <v/>
      </c>
      <c r="AH458" s="142" t="str">
        <f>IF($H458&lt;&gt;"",IF($AD458=1,VLOOKUP($H458,得点換算表!$C$35:$D$44,2),VLOOKUP($H458,得点換算表!$E$35:$F$44,2)),"")</f>
        <v/>
      </c>
      <c r="AI458" s="142" t="str">
        <f>IF($I458&lt;&gt;"",IF($AD458=1,VLOOKUP($I458,得点換算表!$C$45:$D$55,2),VLOOKUP($I458,得点換算表!$E$45:$F$55,2)),"")</f>
        <v/>
      </c>
      <c r="AJ458" s="142" t="str">
        <f>IF($J458&lt;&gt;"",IF($AD458=1,VLOOKUP($J458,得点換算表!$C$56:$D$65,2),VLOOKUP($J458,得点換算表!$E$56:$F$65,2)),"")</f>
        <v/>
      </c>
      <c r="AK458" s="142" t="str">
        <f>IF($K458&lt;&gt;"",IF($AD458=1,VLOOKUP($K458,得点換算表!$C$66:$D$76,2),VLOOKUP($K458,得点換算表!$E$66:$F$76,2)),"")</f>
        <v/>
      </c>
      <c r="AL458" s="142" t="str">
        <f>IF($L458&lt;&gt;"",IF($AD458=1,VLOOKUP($L458,得点換算表!$C$77:$D$86,2),VLOOKUP($L458,得点換算表!$E$77:$F$86,2)),"")</f>
        <v/>
      </c>
      <c r="AM458" s="142" t="str">
        <f>IF($M458&lt;&gt;"",IF($AD458=1,VLOOKUP($M458,得点換算表!$C$87:$D$96,2),VLOOKUP($M458,得点換算表!$E$87:$F$96,2)),"")</f>
        <v/>
      </c>
      <c r="AN458" s="142" t="str">
        <f t="shared" si="33"/>
        <v/>
      </c>
      <c r="AO458" s="143" t="str">
        <f>IF(AND($AN458&lt;&gt;"",$AN458&gt;=8),VLOOKUP($AN458,得点換算表!$I$15:$J$19,2),"")</f>
        <v/>
      </c>
      <c r="AP458" s="105"/>
    </row>
    <row r="459" spans="1:42" x14ac:dyDescent="0.15">
      <c r="A459" s="11"/>
      <c r="B459" s="12"/>
      <c r="C459" s="13"/>
      <c r="D459" s="13"/>
      <c r="E459" s="14"/>
      <c r="F459" s="14"/>
      <c r="G459" s="14"/>
      <c r="H459" s="14"/>
      <c r="I459" s="15"/>
      <c r="J459" s="14"/>
      <c r="K459" s="13"/>
      <c r="L459" s="14"/>
      <c r="M459" s="14"/>
      <c r="N459" s="14"/>
      <c r="O459" s="14"/>
      <c r="P459" s="198"/>
      <c r="Q459" s="198"/>
      <c r="R459" s="198"/>
      <c r="S459" s="198"/>
      <c r="T459" s="198"/>
      <c r="U459" s="198"/>
      <c r="V459" s="198"/>
      <c r="W459" s="202">
        <f t="shared" si="31"/>
        <v>0</v>
      </c>
      <c r="X459" s="14"/>
      <c r="Y459" s="14"/>
      <c r="Z459" s="108"/>
      <c r="AA459" s="114"/>
      <c r="AB459" s="129"/>
      <c r="AC459" s="128"/>
      <c r="AD459" s="142" t="str">
        <f t="shared" si="32"/>
        <v/>
      </c>
      <c r="AE459" s="142" t="str">
        <f>IF($E459&lt;&gt;"",IF($AD459=1,VLOOKUP($E459,得点換算表!$C$5:$D$14,2),VLOOKUP($E459,得点換算表!$E$5:$F$14,2)),"")</f>
        <v/>
      </c>
      <c r="AF459" s="142" t="str">
        <f>IF($F459&lt;&gt;"",IF($AD459=1,VLOOKUP($F459,得点換算表!$C$15:$D$24,2),VLOOKUP($F459,得点換算表!$E$15:$F$24,2)),"")</f>
        <v/>
      </c>
      <c r="AG459" s="142" t="str">
        <f>IF($G459&lt;&gt;"",IF($AD459=1,VLOOKUP($G459,得点換算表!$C$25:$D$34,2),VLOOKUP($G459,得点換算表!$E$25:$F$34,2)),"")</f>
        <v/>
      </c>
      <c r="AH459" s="142" t="str">
        <f>IF($H459&lt;&gt;"",IF($AD459=1,VLOOKUP($H459,得点換算表!$C$35:$D$44,2),VLOOKUP($H459,得点換算表!$E$35:$F$44,2)),"")</f>
        <v/>
      </c>
      <c r="AI459" s="142" t="str">
        <f>IF($I459&lt;&gt;"",IF($AD459=1,VLOOKUP($I459,得点換算表!$C$45:$D$55,2),VLOOKUP($I459,得点換算表!$E$45:$F$55,2)),"")</f>
        <v/>
      </c>
      <c r="AJ459" s="142" t="str">
        <f>IF($J459&lt;&gt;"",IF($AD459=1,VLOOKUP($J459,得点換算表!$C$56:$D$65,2),VLOOKUP($J459,得点換算表!$E$56:$F$65,2)),"")</f>
        <v/>
      </c>
      <c r="AK459" s="142" t="str">
        <f>IF($K459&lt;&gt;"",IF($AD459=1,VLOOKUP($K459,得点換算表!$C$66:$D$76,2),VLOOKUP($K459,得点換算表!$E$66:$F$76,2)),"")</f>
        <v/>
      </c>
      <c r="AL459" s="142" t="str">
        <f>IF($L459&lt;&gt;"",IF($AD459=1,VLOOKUP($L459,得点換算表!$C$77:$D$86,2),VLOOKUP($L459,得点換算表!$E$77:$F$86,2)),"")</f>
        <v/>
      </c>
      <c r="AM459" s="142" t="str">
        <f>IF($M459&lt;&gt;"",IF($AD459=1,VLOOKUP($M459,得点換算表!$C$87:$D$96,2),VLOOKUP($M459,得点換算表!$E$87:$F$96,2)),"")</f>
        <v/>
      </c>
      <c r="AN459" s="142" t="str">
        <f t="shared" si="33"/>
        <v/>
      </c>
      <c r="AO459" s="143" t="str">
        <f>IF(AND($AN459&lt;&gt;"",$AN459&gt;=8),VLOOKUP($AN459,得点換算表!$I$15:$J$19,2),"")</f>
        <v/>
      </c>
      <c r="AP459" s="105"/>
    </row>
    <row r="460" spans="1:42" x14ac:dyDescent="0.15">
      <c r="A460" s="11"/>
      <c r="B460" s="12"/>
      <c r="C460" s="13"/>
      <c r="D460" s="13"/>
      <c r="E460" s="14"/>
      <c r="F460" s="14"/>
      <c r="G460" s="14"/>
      <c r="H460" s="14"/>
      <c r="I460" s="15"/>
      <c r="J460" s="14"/>
      <c r="K460" s="13"/>
      <c r="L460" s="14"/>
      <c r="M460" s="14"/>
      <c r="N460" s="14"/>
      <c r="O460" s="14"/>
      <c r="P460" s="198"/>
      <c r="Q460" s="198"/>
      <c r="R460" s="198"/>
      <c r="S460" s="198"/>
      <c r="T460" s="198"/>
      <c r="U460" s="198"/>
      <c r="V460" s="198"/>
      <c r="W460" s="202">
        <f t="shared" si="31"/>
        <v>0</v>
      </c>
      <c r="X460" s="14"/>
      <c r="Y460" s="14"/>
      <c r="Z460" s="108"/>
      <c r="AA460" s="114"/>
      <c r="AB460" s="129"/>
      <c r="AC460" s="128"/>
      <c r="AD460" s="142" t="str">
        <f t="shared" si="32"/>
        <v/>
      </c>
      <c r="AE460" s="142" t="str">
        <f>IF($E460&lt;&gt;"",IF($AD460=1,VLOOKUP($E460,得点換算表!$C$5:$D$14,2),VLOOKUP($E460,得点換算表!$E$5:$F$14,2)),"")</f>
        <v/>
      </c>
      <c r="AF460" s="142" t="str">
        <f>IF($F460&lt;&gt;"",IF($AD460=1,VLOOKUP($F460,得点換算表!$C$15:$D$24,2),VLOOKUP($F460,得点換算表!$E$15:$F$24,2)),"")</f>
        <v/>
      </c>
      <c r="AG460" s="142" t="str">
        <f>IF($G460&lt;&gt;"",IF($AD460=1,VLOOKUP($G460,得点換算表!$C$25:$D$34,2),VLOOKUP($G460,得点換算表!$E$25:$F$34,2)),"")</f>
        <v/>
      </c>
      <c r="AH460" s="142" t="str">
        <f>IF($H460&lt;&gt;"",IF($AD460=1,VLOOKUP($H460,得点換算表!$C$35:$D$44,2),VLOOKUP($H460,得点換算表!$E$35:$F$44,2)),"")</f>
        <v/>
      </c>
      <c r="AI460" s="142" t="str">
        <f>IF($I460&lt;&gt;"",IF($AD460=1,VLOOKUP($I460,得点換算表!$C$45:$D$55,2),VLOOKUP($I460,得点換算表!$E$45:$F$55,2)),"")</f>
        <v/>
      </c>
      <c r="AJ460" s="142" t="str">
        <f>IF($J460&lt;&gt;"",IF($AD460=1,VLOOKUP($J460,得点換算表!$C$56:$D$65,2),VLOOKUP($J460,得点換算表!$E$56:$F$65,2)),"")</f>
        <v/>
      </c>
      <c r="AK460" s="142" t="str">
        <f>IF($K460&lt;&gt;"",IF($AD460=1,VLOOKUP($K460,得点換算表!$C$66:$D$76,2),VLOOKUP($K460,得点換算表!$E$66:$F$76,2)),"")</f>
        <v/>
      </c>
      <c r="AL460" s="142" t="str">
        <f>IF($L460&lt;&gt;"",IF($AD460=1,VLOOKUP($L460,得点換算表!$C$77:$D$86,2),VLOOKUP($L460,得点換算表!$E$77:$F$86,2)),"")</f>
        <v/>
      </c>
      <c r="AM460" s="142" t="str">
        <f>IF($M460&lt;&gt;"",IF($AD460=1,VLOOKUP($M460,得点換算表!$C$87:$D$96,2),VLOOKUP($M460,得点換算表!$E$87:$F$96,2)),"")</f>
        <v/>
      </c>
      <c r="AN460" s="142" t="str">
        <f t="shared" si="33"/>
        <v/>
      </c>
      <c r="AO460" s="143" t="str">
        <f>IF(AND($AN460&lt;&gt;"",$AN460&gt;=8),VLOOKUP($AN460,得点換算表!$I$15:$J$19,2),"")</f>
        <v/>
      </c>
      <c r="AP460" s="105"/>
    </row>
    <row r="461" spans="1:42" x14ac:dyDescent="0.15">
      <c r="A461" s="11"/>
      <c r="B461" s="12"/>
      <c r="C461" s="13"/>
      <c r="D461" s="13"/>
      <c r="E461" s="14"/>
      <c r="F461" s="14"/>
      <c r="G461" s="14"/>
      <c r="H461" s="14"/>
      <c r="I461" s="15"/>
      <c r="J461" s="14"/>
      <c r="K461" s="13"/>
      <c r="L461" s="14"/>
      <c r="M461" s="14"/>
      <c r="N461" s="14"/>
      <c r="O461" s="14"/>
      <c r="P461" s="198"/>
      <c r="Q461" s="198"/>
      <c r="R461" s="198"/>
      <c r="S461" s="198"/>
      <c r="T461" s="198"/>
      <c r="U461" s="198"/>
      <c r="V461" s="198"/>
      <c r="W461" s="202">
        <f t="shared" si="31"/>
        <v>0</v>
      </c>
      <c r="X461" s="14"/>
      <c r="Y461" s="14"/>
      <c r="Z461" s="108"/>
      <c r="AA461" s="114"/>
      <c r="AB461" s="129"/>
      <c r="AC461" s="128"/>
      <c r="AD461" s="142" t="str">
        <f t="shared" si="32"/>
        <v/>
      </c>
      <c r="AE461" s="142" t="str">
        <f>IF($E461&lt;&gt;"",IF($AD461=1,VLOOKUP($E461,得点換算表!$C$5:$D$14,2),VLOOKUP($E461,得点換算表!$E$5:$F$14,2)),"")</f>
        <v/>
      </c>
      <c r="AF461" s="142" t="str">
        <f>IF($F461&lt;&gt;"",IF($AD461=1,VLOOKUP($F461,得点換算表!$C$15:$D$24,2),VLOOKUP($F461,得点換算表!$E$15:$F$24,2)),"")</f>
        <v/>
      </c>
      <c r="AG461" s="142" t="str">
        <f>IF($G461&lt;&gt;"",IF($AD461=1,VLOOKUP($G461,得点換算表!$C$25:$D$34,2),VLOOKUP($G461,得点換算表!$E$25:$F$34,2)),"")</f>
        <v/>
      </c>
      <c r="AH461" s="142" t="str">
        <f>IF($H461&lt;&gt;"",IF($AD461=1,VLOOKUP($H461,得点換算表!$C$35:$D$44,2),VLOOKUP($H461,得点換算表!$E$35:$F$44,2)),"")</f>
        <v/>
      </c>
      <c r="AI461" s="142" t="str">
        <f>IF($I461&lt;&gt;"",IF($AD461=1,VLOOKUP($I461,得点換算表!$C$45:$D$55,2),VLOOKUP($I461,得点換算表!$E$45:$F$55,2)),"")</f>
        <v/>
      </c>
      <c r="AJ461" s="142" t="str">
        <f>IF($J461&lt;&gt;"",IF($AD461=1,VLOOKUP($J461,得点換算表!$C$56:$D$65,2),VLOOKUP($J461,得点換算表!$E$56:$F$65,2)),"")</f>
        <v/>
      </c>
      <c r="AK461" s="142" t="str">
        <f>IF($K461&lt;&gt;"",IF($AD461=1,VLOOKUP($K461,得点換算表!$C$66:$D$76,2),VLOOKUP($K461,得点換算表!$E$66:$F$76,2)),"")</f>
        <v/>
      </c>
      <c r="AL461" s="142" t="str">
        <f>IF($L461&lt;&gt;"",IF($AD461=1,VLOOKUP($L461,得点換算表!$C$77:$D$86,2),VLOOKUP($L461,得点換算表!$E$77:$F$86,2)),"")</f>
        <v/>
      </c>
      <c r="AM461" s="142" t="str">
        <f>IF($M461&lt;&gt;"",IF($AD461=1,VLOOKUP($M461,得点換算表!$C$87:$D$96,2),VLOOKUP($M461,得点換算表!$E$87:$F$96,2)),"")</f>
        <v/>
      </c>
      <c r="AN461" s="142" t="str">
        <f t="shared" si="33"/>
        <v/>
      </c>
      <c r="AO461" s="143" t="str">
        <f>IF(AND($AN461&lt;&gt;"",$AN461&gt;=8),VLOOKUP($AN461,得点換算表!$I$15:$J$19,2),"")</f>
        <v/>
      </c>
      <c r="AP461" s="105"/>
    </row>
    <row r="462" spans="1:42" x14ac:dyDescent="0.15">
      <c r="A462" s="11"/>
      <c r="B462" s="12"/>
      <c r="C462" s="13"/>
      <c r="D462" s="13"/>
      <c r="E462" s="14"/>
      <c r="F462" s="14"/>
      <c r="G462" s="14"/>
      <c r="H462" s="14"/>
      <c r="I462" s="15"/>
      <c r="J462" s="14"/>
      <c r="K462" s="13"/>
      <c r="L462" s="14"/>
      <c r="M462" s="14"/>
      <c r="N462" s="14"/>
      <c r="O462" s="14"/>
      <c r="P462" s="198"/>
      <c r="Q462" s="198"/>
      <c r="R462" s="198"/>
      <c r="S462" s="198"/>
      <c r="T462" s="198"/>
      <c r="U462" s="198"/>
      <c r="V462" s="198"/>
      <c r="W462" s="202">
        <f t="shared" si="31"/>
        <v>0</v>
      </c>
      <c r="X462" s="14"/>
      <c r="Y462" s="14"/>
      <c r="Z462" s="108"/>
      <c r="AA462" s="114"/>
      <c r="AB462" s="129"/>
      <c r="AC462" s="128"/>
      <c r="AD462" s="142" t="str">
        <f t="shared" si="32"/>
        <v/>
      </c>
      <c r="AE462" s="142" t="str">
        <f>IF($E462&lt;&gt;"",IF($AD462=1,VLOOKUP($E462,得点換算表!$C$5:$D$14,2),VLOOKUP($E462,得点換算表!$E$5:$F$14,2)),"")</f>
        <v/>
      </c>
      <c r="AF462" s="142" t="str">
        <f>IF($F462&lt;&gt;"",IF($AD462=1,VLOOKUP($F462,得点換算表!$C$15:$D$24,2),VLOOKUP($F462,得点換算表!$E$15:$F$24,2)),"")</f>
        <v/>
      </c>
      <c r="AG462" s="142" t="str">
        <f>IF($G462&lt;&gt;"",IF($AD462=1,VLOOKUP($G462,得点換算表!$C$25:$D$34,2),VLOOKUP($G462,得点換算表!$E$25:$F$34,2)),"")</f>
        <v/>
      </c>
      <c r="AH462" s="142" t="str">
        <f>IF($H462&lt;&gt;"",IF($AD462=1,VLOOKUP($H462,得点換算表!$C$35:$D$44,2),VLOOKUP($H462,得点換算表!$E$35:$F$44,2)),"")</f>
        <v/>
      </c>
      <c r="AI462" s="142" t="str">
        <f>IF($I462&lt;&gt;"",IF($AD462=1,VLOOKUP($I462,得点換算表!$C$45:$D$55,2),VLOOKUP($I462,得点換算表!$E$45:$F$55,2)),"")</f>
        <v/>
      </c>
      <c r="AJ462" s="142" t="str">
        <f>IF($J462&lt;&gt;"",IF($AD462=1,VLOOKUP($J462,得点換算表!$C$56:$D$65,2),VLOOKUP($J462,得点換算表!$E$56:$F$65,2)),"")</f>
        <v/>
      </c>
      <c r="AK462" s="142" t="str">
        <f>IF($K462&lt;&gt;"",IF($AD462=1,VLOOKUP($K462,得点換算表!$C$66:$D$76,2),VLOOKUP($K462,得点換算表!$E$66:$F$76,2)),"")</f>
        <v/>
      </c>
      <c r="AL462" s="142" t="str">
        <f>IF($L462&lt;&gt;"",IF($AD462=1,VLOOKUP($L462,得点換算表!$C$77:$D$86,2),VLOOKUP($L462,得点換算表!$E$77:$F$86,2)),"")</f>
        <v/>
      </c>
      <c r="AM462" s="142" t="str">
        <f>IF($M462&lt;&gt;"",IF($AD462=1,VLOOKUP($M462,得点換算表!$C$87:$D$96,2),VLOOKUP($M462,得点換算表!$E$87:$F$96,2)),"")</f>
        <v/>
      </c>
      <c r="AN462" s="142" t="str">
        <f t="shared" si="33"/>
        <v/>
      </c>
      <c r="AO462" s="143" t="str">
        <f>IF(AND($AN462&lt;&gt;"",$AN462&gt;=8),VLOOKUP($AN462,得点換算表!$I$15:$J$19,2),"")</f>
        <v/>
      </c>
      <c r="AP462" s="105"/>
    </row>
    <row r="463" spans="1:42" x14ac:dyDescent="0.15">
      <c r="A463" s="11"/>
      <c r="B463" s="12"/>
      <c r="C463" s="13"/>
      <c r="D463" s="13"/>
      <c r="E463" s="14"/>
      <c r="F463" s="14"/>
      <c r="G463" s="14"/>
      <c r="H463" s="14"/>
      <c r="I463" s="15"/>
      <c r="J463" s="14"/>
      <c r="K463" s="13"/>
      <c r="L463" s="14"/>
      <c r="M463" s="14"/>
      <c r="N463" s="14"/>
      <c r="O463" s="14"/>
      <c r="P463" s="198"/>
      <c r="Q463" s="198"/>
      <c r="R463" s="198"/>
      <c r="S463" s="198"/>
      <c r="T463" s="198"/>
      <c r="U463" s="198"/>
      <c r="V463" s="198"/>
      <c r="W463" s="202">
        <f t="shared" si="31"/>
        <v>0</v>
      </c>
      <c r="X463" s="14"/>
      <c r="Y463" s="14"/>
      <c r="Z463" s="108"/>
      <c r="AA463" s="114"/>
      <c r="AB463" s="129"/>
      <c r="AC463" s="128"/>
      <c r="AD463" s="142" t="str">
        <f t="shared" si="32"/>
        <v/>
      </c>
      <c r="AE463" s="142" t="str">
        <f>IF($E463&lt;&gt;"",IF($AD463=1,VLOOKUP($E463,得点換算表!$C$5:$D$14,2),VLOOKUP($E463,得点換算表!$E$5:$F$14,2)),"")</f>
        <v/>
      </c>
      <c r="AF463" s="142" t="str">
        <f>IF($F463&lt;&gt;"",IF($AD463=1,VLOOKUP($F463,得点換算表!$C$15:$D$24,2),VLOOKUP($F463,得点換算表!$E$15:$F$24,2)),"")</f>
        <v/>
      </c>
      <c r="AG463" s="142" t="str">
        <f>IF($G463&lt;&gt;"",IF($AD463=1,VLOOKUP($G463,得点換算表!$C$25:$D$34,2),VLOOKUP($G463,得点換算表!$E$25:$F$34,2)),"")</f>
        <v/>
      </c>
      <c r="AH463" s="142" t="str">
        <f>IF($H463&lt;&gt;"",IF($AD463=1,VLOOKUP($H463,得点換算表!$C$35:$D$44,2),VLOOKUP($H463,得点換算表!$E$35:$F$44,2)),"")</f>
        <v/>
      </c>
      <c r="AI463" s="142" t="str">
        <f>IF($I463&lt;&gt;"",IF($AD463=1,VLOOKUP($I463,得点換算表!$C$45:$D$55,2),VLOOKUP($I463,得点換算表!$E$45:$F$55,2)),"")</f>
        <v/>
      </c>
      <c r="AJ463" s="142" t="str">
        <f>IF($J463&lt;&gt;"",IF($AD463=1,VLOOKUP($J463,得点換算表!$C$56:$D$65,2),VLOOKUP($J463,得点換算表!$E$56:$F$65,2)),"")</f>
        <v/>
      </c>
      <c r="AK463" s="142" t="str">
        <f>IF($K463&lt;&gt;"",IF($AD463=1,VLOOKUP($K463,得点換算表!$C$66:$D$76,2),VLOOKUP($K463,得点換算表!$E$66:$F$76,2)),"")</f>
        <v/>
      </c>
      <c r="AL463" s="142" t="str">
        <f>IF($L463&lt;&gt;"",IF($AD463=1,VLOOKUP($L463,得点換算表!$C$77:$D$86,2),VLOOKUP($L463,得点換算表!$E$77:$F$86,2)),"")</f>
        <v/>
      </c>
      <c r="AM463" s="142" t="str">
        <f>IF($M463&lt;&gt;"",IF($AD463=1,VLOOKUP($M463,得点換算表!$C$87:$D$96,2),VLOOKUP($M463,得点換算表!$E$87:$F$96,2)),"")</f>
        <v/>
      </c>
      <c r="AN463" s="142" t="str">
        <f t="shared" si="33"/>
        <v/>
      </c>
      <c r="AO463" s="143" t="str">
        <f>IF(AND($AN463&lt;&gt;"",$AN463&gt;=8),VLOOKUP($AN463,得点換算表!$I$15:$J$19,2),"")</f>
        <v/>
      </c>
      <c r="AP463" s="105"/>
    </row>
    <row r="464" spans="1:42" x14ac:dyDescent="0.15">
      <c r="A464" s="11"/>
      <c r="B464" s="12"/>
      <c r="C464" s="13"/>
      <c r="D464" s="13"/>
      <c r="E464" s="14"/>
      <c r="F464" s="14"/>
      <c r="G464" s="14"/>
      <c r="H464" s="14"/>
      <c r="I464" s="15"/>
      <c r="J464" s="14"/>
      <c r="K464" s="13"/>
      <c r="L464" s="14"/>
      <c r="M464" s="14"/>
      <c r="N464" s="14"/>
      <c r="O464" s="14"/>
      <c r="P464" s="198"/>
      <c r="Q464" s="198"/>
      <c r="R464" s="198"/>
      <c r="S464" s="198"/>
      <c r="T464" s="198"/>
      <c r="U464" s="198"/>
      <c r="V464" s="198"/>
      <c r="W464" s="202">
        <f t="shared" si="31"/>
        <v>0</v>
      </c>
      <c r="X464" s="14"/>
      <c r="Y464" s="14"/>
      <c r="Z464" s="108"/>
      <c r="AA464" s="114"/>
      <c r="AB464" s="129"/>
      <c r="AC464" s="128"/>
      <c r="AD464" s="142" t="str">
        <f t="shared" si="32"/>
        <v/>
      </c>
      <c r="AE464" s="142" t="str">
        <f>IF($E464&lt;&gt;"",IF($AD464=1,VLOOKUP($E464,得点換算表!$C$5:$D$14,2),VLOOKUP($E464,得点換算表!$E$5:$F$14,2)),"")</f>
        <v/>
      </c>
      <c r="AF464" s="142" t="str">
        <f>IF($F464&lt;&gt;"",IF($AD464=1,VLOOKUP($F464,得点換算表!$C$15:$D$24,2),VLOOKUP($F464,得点換算表!$E$15:$F$24,2)),"")</f>
        <v/>
      </c>
      <c r="AG464" s="142" t="str">
        <f>IF($G464&lt;&gt;"",IF($AD464=1,VLOOKUP($G464,得点換算表!$C$25:$D$34,2),VLOOKUP($G464,得点換算表!$E$25:$F$34,2)),"")</f>
        <v/>
      </c>
      <c r="AH464" s="142" t="str">
        <f>IF($H464&lt;&gt;"",IF($AD464=1,VLOOKUP($H464,得点換算表!$C$35:$D$44,2),VLOOKUP($H464,得点換算表!$E$35:$F$44,2)),"")</f>
        <v/>
      </c>
      <c r="AI464" s="142" t="str">
        <f>IF($I464&lt;&gt;"",IF($AD464=1,VLOOKUP($I464,得点換算表!$C$45:$D$55,2),VLOOKUP($I464,得点換算表!$E$45:$F$55,2)),"")</f>
        <v/>
      </c>
      <c r="AJ464" s="142" t="str">
        <f>IF($J464&lt;&gt;"",IF($AD464=1,VLOOKUP($J464,得点換算表!$C$56:$D$65,2),VLOOKUP($J464,得点換算表!$E$56:$F$65,2)),"")</f>
        <v/>
      </c>
      <c r="AK464" s="142" t="str">
        <f>IF($K464&lt;&gt;"",IF($AD464=1,VLOOKUP($K464,得点換算表!$C$66:$D$76,2),VLOOKUP($K464,得点換算表!$E$66:$F$76,2)),"")</f>
        <v/>
      </c>
      <c r="AL464" s="142" t="str">
        <f>IF($L464&lt;&gt;"",IF($AD464=1,VLOOKUP($L464,得点換算表!$C$77:$D$86,2),VLOOKUP($L464,得点換算表!$E$77:$F$86,2)),"")</f>
        <v/>
      </c>
      <c r="AM464" s="142" t="str">
        <f>IF($M464&lt;&gt;"",IF($AD464=1,VLOOKUP($M464,得点換算表!$C$87:$D$96,2),VLOOKUP($M464,得点換算表!$E$87:$F$96,2)),"")</f>
        <v/>
      </c>
      <c r="AN464" s="142" t="str">
        <f t="shared" si="33"/>
        <v/>
      </c>
      <c r="AO464" s="143" t="str">
        <f>IF(AND($AN464&lt;&gt;"",$AN464&gt;=8),VLOOKUP($AN464,得点換算表!$I$15:$J$19,2),"")</f>
        <v/>
      </c>
      <c r="AP464" s="105"/>
    </row>
    <row r="465" spans="1:42" x14ac:dyDescent="0.15">
      <c r="A465" s="11"/>
      <c r="B465" s="12"/>
      <c r="C465" s="13"/>
      <c r="D465" s="13"/>
      <c r="E465" s="14"/>
      <c r="F465" s="14"/>
      <c r="G465" s="14"/>
      <c r="H465" s="14"/>
      <c r="I465" s="15"/>
      <c r="J465" s="14"/>
      <c r="K465" s="13"/>
      <c r="L465" s="14"/>
      <c r="M465" s="14"/>
      <c r="N465" s="14"/>
      <c r="O465" s="14"/>
      <c r="P465" s="198"/>
      <c r="Q465" s="198"/>
      <c r="R465" s="198"/>
      <c r="S465" s="198"/>
      <c r="T465" s="198"/>
      <c r="U465" s="198"/>
      <c r="V465" s="198"/>
      <c r="W465" s="202">
        <f t="shared" si="31"/>
        <v>0</v>
      </c>
      <c r="X465" s="14"/>
      <c r="Y465" s="14"/>
      <c r="Z465" s="108"/>
      <c r="AA465" s="114"/>
      <c r="AB465" s="129"/>
      <c r="AC465" s="128"/>
      <c r="AD465" s="142" t="str">
        <f t="shared" si="32"/>
        <v/>
      </c>
      <c r="AE465" s="142" t="str">
        <f>IF($E465&lt;&gt;"",IF($AD465=1,VLOOKUP($E465,得点換算表!$C$5:$D$14,2),VLOOKUP($E465,得点換算表!$E$5:$F$14,2)),"")</f>
        <v/>
      </c>
      <c r="AF465" s="142" t="str">
        <f>IF($F465&lt;&gt;"",IF($AD465=1,VLOOKUP($F465,得点換算表!$C$15:$D$24,2),VLOOKUP($F465,得点換算表!$E$15:$F$24,2)),"")</f>
        <v/>
      </c>
      <c r="AG465" s="142" t="str">
        <f>IF($G465&lt;&gt;"",IF($AD465=1,VLOOKUP($G465,得点換算表!$C$25:$D$34,2),VLOOKUP($G465,得点換算表!$E$25:$F$34,2)),"")</f>
        <v/>
      </c>
      <c r="AH465" s="142" t="str">
        <f>IF($H465&lt;&gt;"",IF($AD465=1,VLOOKUP($H465,得点換算表!$C$35:$D$44,2),VLOOKUP($H465,得点換算表!$E$35:$F$44,2)),"")</f>
        <v/>
      </c>
      <c r="AI465" s="142" t="str">
        <f>IF($I465&lt;&gt;"",IF($AD465=1,VLOOKUP($I465,得点換算表!$C$45:$D$55,2),VLOOKUP($I465,得点換算表!$E$45:$F$55,2)),"")</f>
        <v/>
      </c>
      <c r="AJ465" s="142" t="str">
        <f>IF($J465&lt;&gt;"",IF($AD465=1,VLOOKUP($J465,得点換算表!$C$56:$D$65,2),VLOOKUP($J465,得点換算表!$E$56:$F$65,2)),"")</f>
        <v/>
      </c>
      <c r="AK465" s="142" t="str">
        <f>IF($K465&lt;&gt;"",IF($AD465=1,VLOOKUP($K465,得点換算表!$C$66:$D$76,2),VLOOKUP($K465,得点換算表!$E$66:$F$76,2)),"")</f>
        <v/>
      </c>
      <c r="AL465" s="142" t="str">
        <f>IF($L465&lt;&gt;"",IF($AD465=1,VLOOKUP($L465,得点換算表!$C$77:$D$86,2),VLOOKUP($L465,得点換算表!$E$77:$F$86,2)),"")</f>
        <v/>
      </c>
      <c r="AM465" s="142" t="str">
        <f>IF($M465&lt;&gt;"",IF($AD465=1,VLOOKUP($M465,得点換算表!$C$87:$D$96,2),VLOOKUP($M465,得点換算表!$E$87:$F$96,2)),"")</f>
        <v/>
      </c>
      <c r="AN465" s="142" t="str">
        <f t="shared" si="33"/>
        <v/>
      </c>
      <c r="AO465" s="143" t="str">
        <f>IF(AND($AN465&lt;&gt;"",$AN465&gt;=8),VLOOKUP($AN465,得点換算表!$I$15:$J$19,2),"")</f>
        <v/>
      </c>
      <c r="AP465" s="105"/>
    </row>
    <row r="466" spans="1:42" x14ac:dyDescent="0.15">
      <c r="A466" s="11"/>
      <c r="B466" s="12"/>
      <c r="C466" s="13"/>
      <c r="D466" s="13"/>
      <c r="E466" s="14"/>
      <c r="F466" s="14"/>
      <c r="G466" s="14"/>
      <c r="H466" s="14"/>
      <c r="I466" s="15"/>
      <c r="J466" s="14"/>
      <c r="K466" s="13"/>
      <c r="L466" s="14"/>
      <c r="M466" s="14"/>
      <c r="N466" s="14"/>
      <c r="O466" s="14"/>
      <c r="P466" s="198"/>
      <c r="Q466" s="198"/>
      <c r="R466" s="198"/>
      <c r="S466" s="198"/>
      <c r="T466" s="198"/>
      <c r="U466" s="198"/>
      <c r="V466" s="198"/>
      <c r="W466" s="202">
        <f t="shared" si="31"/>
        <v>0</v>
      </c>
      <c r="X466" s="14"/>
      <c r="Y466" s="14"/>
      <c r="Z466" s="108"/>
      <c r="AA466" s="114"/>
      <c r="AB466" s="129"/>
      <c r="AC466" s="128"/>
      <c r="AD466" s="142" t="str">
        <f t="shared" si="32"/>
        <v/>
      </c>
      <c r="AE466" s="142" t="str">
        <f>IF($E466&lt;&gt;"",IF($AD466=1,VLOOKUP($E466,得点換算表!$C$5:$D$14,2),VLOOKUP($E466,得点換算表!$E$5:$F$14,2)),"")</f>
        <v/>
      </c>
      <c r="AF466" s="142" t="str">
        <f>IF($F466&lt;&gt;"",IF($AD466=1,VLOOKUP($F466,得点換算表!$C$15:$D$24,2),VLOOKUP($F466,得点換算表!$E$15:$F$24,2)),"")</f>
        <v/>
      </c>
      <c r="AG466" s="142" t="str">
        <f>IF($G466&lt;&gt;"",IF($AD466=1,VLOOKUP($G466,得点換算表!$C$25:$D$34,2),VLOOKUP($G466,得点換算表!$E$25:$F$34,2)),"")</f>
        <v/>
      </c>
      <c r="AH466" s="142" t="str">
        <f>IF($H466&lt;&gt;"",IF($AD466=1,VLOOKUP($H466,得点換算表!$C$35:$D$44,2),VLOOKUP($H466,得点換算表!$E$35:$F$44,2)),"")</f>
        <v/>
      </c>
      <c r="AI466" s="142" t="str">
        <f>IF($I466&lt;&gt;"",IF($AD466=1,VLOOKUP($I466,得点換算表!$C$45:$D$55,2),VLOOKUP($I466,得点換算表!$E$45:$F$55,2)),"")</f>
        <v/>
      </c>
      <c r="AJ466" s="142" t="str">
        <f>IF($J466&lt;&gt;"",IF($AD466=1,VLOOKUP($J466,得点換算表!$C$56:$D$65,2),VLOOKUP($J466,得点換算表!$E$56:$F$65,2)),"")</f>
        <v/>
      </c>
      <c r="AK466" s="142" t="str">
        <f>IF($K466&lt;&gt;"",IF($AD466=1,VLOOKUP($K466,得点換算表!$C$66:$D$76,2),VLOOKUP($K466,得点換算表!$E$66:$F$76,2)),"")</f>
        <v/>
      </c>
      <c r="AL466" s="142" t="str">
        <f>IF($L466&lt;&gt;"",IF($AD466=1,VLOOKUP($L466,得点換算表!$C$77:$D$86,2),VLOOKUP($L466,得点換算表!$E$77:$F$86,2)),"")</f>
        <v/>
      </c>
      <c r="AM466" s="142" t="str">
        <f>IF($M466&lt;&gt;"",IF($AD466=1,VLOOKUP($M466,得点換算表!$C$87:$D$96,2),VLOOKUP($M466,得点換算表!$E$87:$F$96,2)),"")</f>
        <v/>
      </c>
      <c r="AN466" s="142" t="str">
        <f t="shared" si="33"/>
        <v/>
      </c>
      <c r="AO466" s="143" t="str">
        <f>IF(AND($AN466&lt;&gt;"",$AN466&gt;=8),VLOOKUP($AN466,得点換算表!$I$15:$J$19,2),"")</f>
        <v/>
      </c>
      <c r="AP466" s="105"/>
    </row>
    <row r="467" spans="1:42" x14ac:dyDescent="0.15">
      <c r="A467" s="11"/>
      <c r="B467" s="12"/>
      <c r="C467" s="13"/>
      <c r="D467" s="13"/>
      <c r="E467" s="14"/>
      <c r="F467" s="14"/>
      <c r="G467" s="14"/>
      <c r="H467" s="14"/>
      <c r="I467" s="15"/>
      <c r="J467" s="14"/>
      <c r="K467" s="13"/>
      <c r="L467" s="14"/>
      <c r="M467" s="14"/>
      <c r="N467" s="14"/>
      <c r="O467" s="14"/>
      <c r="P467" s="198"/>
      <c r="Q467" s="198"/>
      <c r="R467" s="198"/>
      <c r="S467" s="198"/>
      <c r="T467" s="198"/>
      <c r="U467" s="198"/>
      <c r="V467" s="198"/>
      <c r="W467" s="202">
        <f t="shared" si="31"/>
        <v>0</v>
      </c>
      <c r="X467" s="14"/>
      <c r="Y467" s="14"/>
      <c r="Z467" s="108"/>
      <c r="AA467" s="114"/>
      <c r="AB467" s="129"/>
      <c r="AC467" s="128"/>
      <c r="AD467" s="142" t="str">
        <f t="shared" si="32"/>
        <v/>
      </c>
      <c r="AE467" s="142" t="str">
        <f>IF($E467&lt;&gt;"",IF($AD467=1,VLOOKUP($E467,得点換算表!$C$5:$D$14,2),VLOOKUP($E467,得点換算表!$E$5:$F$14,2)),"")</f>
        <v/>
      </c>
      <c r="AF467" s="142" t="str">
        <f>IF($F467&lt;&gt;"",IF($AD467=1,VLOOKUP($F467,得点換算表!$C$15:$D$24,2),VLOOKUP($F467,得点換算表!$E$15:$F$24,2)),"")</f>
        <v/>
      </c>
      <c r="AG467" s="142" t="str">
        <f>IF($G467&lt;&gt;"",IF($AD467=1,VLOOKUP($G467,得点換算表!$C$25:$D$34,2),VLOOKUP($G467,得点換算表!$E$25:$F$34,2)),"")</f>
        <v/>
      </c>
      <c r="AH467" s="142" t="str">
        <f>IF($H467&lt;&gt;"",IF($AD467=1,VLOOKUP($H467,得点換算表!$C$35:$D$44,2),VLOOKUP($H467,得点換算表!$E$35:$F$44,2)),"")</f>
        <v/>
      </c>
      <c r="AI467" s="142" t="str">
        <f>IF($I467&lt;&gt;"",IF($AD467=1,VLOOKUP($I467,得点換算表!$C$45:$D$55,2),VLOOKUP($I467,得点換算表!$E$45:$F$55,2)),"")</f>
        <v/>
      </c>
      <c r="AJ467" s="142" t="str">
        <f>IF($J467&lt;&gt;"",IF($AD467=1,VLOOKUP($J467,得点換算表!$C$56:$D$65,2),VLOOKUP($J467,得点換算表!$E$56:$F$65,2)),"")</f>
        <v/>
      </c>
      <c r="AK467" s="142" t="str">
        <f>IF($K467&lt;&gt;"",IF($AD467=1,VLOOKUP($K467,得点換算表!$C$66:$D$76,2),VLOOKUP($K467,得点換算表!$E$66:$F$76,2)),"")</f>
        <v/>
      </c>
      <c r="AL467" s="142" t="str">
        <f>IF($L467&lt;&gt;"",IF($AD467=1,VLOOKUP($L467,得点換算表!$C$77:$D$86,2),VLOOKUP($L467,得点換算表!$E$77:$F$86,2)),"")</f>
        <v/>
      </c>
      <c r="AM467" s="142" t="str">
        <f>IF($M467&lt;&gt;"",IF($AD467=1,VLOOKUP($M467,得点換算表!$C$87:$D$96,2),VLOOKUP($M467,得点換算表!$E$87:$F$96,2)),"")</f>
        <v/>
      </c>
      <c r="AN467" s="142" t="str">
        <f t="shared" si="33"/>
        <v/>
      </c>
      <c r="AO467" s="143" t="str">
        <f>IF(AND($AN467&lt;&gt;"",$AN467&gt;=8),VLOOKUP($AN467,得点換算表!$I$15:$J$19,2),"")</f>
        <v/>
      </c>
      <c r="AP467" s="105"/>
    </row>
    <row r="468" spans="1:42" x14ac:dyDescent="0.15">
      <c r="A468" s="11"/>
      <c r="B468" s="12"/>
      <c r="C468" s="13"/>
      <c r="D468" s="13"/>
      <c r="E468" s="14"/>
      <c r="F468" s="14"/>
      <c r="G468" s="14"/>
      <c r="H468" s="14"/>
      <c r="I468" s="15"/>
      <c r="J468" s="14"/>
      <c r="K468" s="13"/>
      <c r="L468" s="14"/>
      <c r="M468" s="14"/>
      <c r="N468" s="14"/>
      <c r="O468" s="14"/>
      <c r="P468" s="198"/>
      <c r="Q468" s="198"/>
      <c r="R468" s="198"/>
      <c r="S468" s="198"/>
      <c r="T468" s="198"/>
      <c r="U468" s="198"/>
      <c r="V468" s="198"/>
      <c r="W468" s="202">
        <f t="shared" si="31"/>
        <v>0</v>
      </c>
      <c r="X468" s="14"/>
      <c r="Y468" s="14"/>
      <c r="Z468" s="108"/>
      <c r="AA468" s="114"/>
      <c r="AB468" s="129"/>
      <c r="AC468" s="128"/>
      <c r="AD468" s="142" t="str">
        <f t="shared" si="32"/>
        <v/>
      </c>
      <c r="AE468" s="142" t="str">
        <f>IF($E468&lt;&gt;"",IF($AD468=1,VLOOKUP($E468,得点換算表!$C$5:$D$14,2),VLOOKUP($E468,得点換算表!$E$5:$F$14,2)),"")</f>
        <v/>
      </c>
      <c r="AF468" s="142" t="str">
        <f>IF($F468&lt;&gt;"",IF($AD468=1,VLOOKUP($F468,得点換算表!$C$15:$D$24,2),VLOOKUP($F468,得点換算表!$E$15:$F$24,2)),"")</f>
        <v/>
      </c>
      <c r="AG468" s="142" t="str">
        <f>IF($G468&lt;&gt;"",IF($AD468=1,VLOOKUP($G468,得点換算表!$C$25:$D$34,2),VLOOKUP($G468,得点換算表!$E$25:$F$34,2)),"")</f>
        <v/>
      </c>
      <c r="AH468" s="142" t="str">
        <f>IF($H468&lt;&gt;"",IF($AD468=1,VLOOKUP($H468,得点換算表!$C$35:$D$44,2),VLOOKUP($H468,得点換算表!$E$35:$F$44,2)),"")</f>
        <v/>
      </c>
      <c r="AI468" s="142" t="str">
        <f>IF($I468&lt;&gt;"",IF($AD468=1,VLOOKUP($I468,得点換算表!$C$45:$D$55,2),VLOOKUP($I468,得点換算表!$E$45:$F$55,2)),"")</f>
        <v/>
      </c>
      <c r="AJ468" s="142" t="str">
        <f>IF($J468&lt;&gt;"",IF($AD468=1,VLOOKUP($J468,得点換算表!$C$56:$D$65,2),VLOOKUP($J468,得点換算表!$E$56:$F$65,2)),"")</f>
        <v/>
      </c>
      <c r="AK468" s="142" t="str">
        <f>IF($K468&lt;&gt;"",IF($AD468=1,VLOOKUP($K468,得点換算表!$C$66:$D$76,2),VLOOKUP($K468,得点換算表!$E$66:$F$76,2)),"")</f>
        <v/>
      </c>
      <c r="AL468" s="142" t="str">
        <f>IF($L468&lt;&gt;"",IF($AD468=1,VLOOKUP($L468,得点換算表!$C$77:$D$86,2),VLOOKUP($L468,得点換算表!$E$77:$F$86,2)),"")</f>
        <v/>
      </c>
      <c r="AM468" s="142" t="str">
        <f>IF($M468&lt;&gt;"",IF($AD468=1,VLOOKUP($M468,得点換算表!$C$87:$D$96,2),VLOOKUP($M468,得点換算表!$E$87:$F$96,2)),"")</f>
        <v/>
      </c>
      <c r="AN468" s="142" t="str">
        <f t="shared" si="33"/>
        <v/>
      </c>
      <c r="AO468" s="143" t="str">
        <f>IF(AND($AN468&lt;&gt;"",$AN468&gt;=8),VLOOKUP($AN468,得点換算表!$I$15:$J$19,2),"")</f>
        <v/>
      </c>
      <c r="AP468" s="105"/>
    </row>
    <row r="469" spans="1:42" x14ac:dyDescent="0.15">
      <c r="A469" s="11"/>
      <c r="B469" s="12"/>
      <c r="C469" s="13"/>
      <c r="D469" s="13"/>
      <c r="E469" s="14"/>
      <c r="F469" s="14"/>
      <c r="G469" s="14"/>
      <c r="H469" s="14"/>
      <c r="I469" s="15"/>
      <c r="J469" s="14"/>
      <c r="K469" s="13"/>
      <c r="L469" s="14"/>
      <c r="M469" s="14"/>
      <c r="N469" s="14"/>
      <c r="O469" s="14"/>
      <c r="P469" s="198"/>
      <c r="Q469" s="198"/>
      <c r="R469" s="198"/>
      <c r="S469" s="198"/>
      <c r="T469" s="198"/>
      <c r="U469" s="198"/>
      <c r="V469" s="198"/>
      <c r="W469" s="202">
        <f t="shared" si="31"/>
        <v>0</v>
      </c>
      <c r="X469" s="14"/>
      <c r="Y469" s="14"/>
      <c r="Z469" s="108"/>
      <c r="AA469" s="114"/>
      <c r="AB469" s="129"/>
      <c r="AC469" s="128"/>
      <c r="AD469" s="142" t="str">
        <f t="shared" si="32"/>
        <v/>
      </c>
      <c r="AE469" s="142" t="str">
        <f>IF($E469&lt;&gt;"",IF($AD469=1,VLOOKUP($E469,得点換算表!$C$5:$D$14,2),VLOOKUP($E469,得点換算表!$E$5:$F$14,2)),"")</f>
        <v/>
      </c>
      <c r="AF469" s="142" t="str">
        <f>IF($F469&lt;&gt;"",IF($AD469=1,VLOOKUP($F469,得点換算表!$C$15:$D$24,2),VLOOKUP($F469,得点換算表!$E$15:$F$24,2)),"")</f>
        <v/>
      </c>
      <c r="AG469" s="142" t="str">
        <f>IF($G469&lt;&gt;"",IF($AD469=1,VLOOKUP($G469,得点換算表!$C$25:$D$34,2),VLOOKUP($G469,得点換算表!$E$25:$F$34,2)),"")</f>
        <v/>
      </c>
      <c r="AH469" s="142" t="str">
        <f>IF($H469&lt;&gt;"",IF($AD469=1,VLOOKUP($H469,得点換算表!$C$35:$D$44,2),VLOOKUP($H469,得点換算表!$E$35:$F$44,2)),"")</f>
        <v/>
      </c>
      <c r="AI469" s="142" t="str">
        <f>IF($I469&lt;&gt;"",IF($AD469=1,VLOOKUP($I469,得点換算表!$C$45:$D$55,2),VLOOKUP($I469,得点換算表!$E$45:$F$55,2)),"")</f>
        <v/>
      </c>
      <c r="AJ469" s="142" t="str">
        <f>IF($J469&lt;&gt;"",IF($AD469=1,VLOOKUP($J469,得点換算表!$C$56:$D$65,2),VLOOKUP($J469,得点換算表!$E$56:$F$65,2)),"")</f>
        <v/>
      </c>
      <c r="AK469" s="142" t="str">
        <f>IF($K469&lt;&gt;"",IF($AD469=1,VLOOKUP($K469,得点換算表!$C$66:$D$76,2),VLOOKUP($K469,得点換算表!$E$66:$F$76,2)),"")</f>
        <v/>
      </c>
      <c r="AL469" s="142" t="str">
        <f>IF($L469&lt;&gt;"",IF($AD469=1,VLOOKUP($L469,得点換算表!$C$77:$D$86,2),VLOOKUP($L469,得点換算表!$E$77:$F$86,2)),"")</f>
        <v/>
      </c>
      <c r="AM469" s="142" t="str">
        <f>IF($M469&lt;&gt;"",IF($AD469=1,VLOOKUP($M469,得点換算表!$C$87:$D$96,2),VLOOKUP($M469,得点換算表!$E$87:$F$96,2)),"")</f>
        <v/>
      </c>
      <c r="AN469" s="142" t="str">
        <f t="shared" si="33"/>
        <v/>
      </c>
      <c r="AO469" s="143" t="str">
        <f>IF(AND($AN469&lt;&gt;"",$AN469&gt;=8),VLOOKUP($AN469,得点換算表!$I$15:$J$19,2),"")</f>
        <v/>
      </c>
      <c r="AP469" s="105"/>
    </row>
    <row r="470" spans="1:42" x14ac:dyDescent="0.15">
      <c r="A470" s="11"/>
      <c r="B470" s="12"/>
      <c r="C470" s="13"/>
      <c r="D470" s="13"/>
      <c r="E470" s="14"/>
      <c r="F470" s="14"/>
      <c r="G470" s="14"/>
      <c r="H470" s="14"/>
      <c r="I470" s="15"/>
      <c r="J470" s="14"/>
      <c r="K470" s="13"/>
      <c r="L470" s="14"/>
      <c r="M470" s="14"/>
      <c r="N470" s="14"/>
      <c r="O470" s="14"/>
      <c r="P470" s="198"/>
      <c r="Q470" s="198"/>
      <c r="R470" s="198"/>
      <c r="S470" s="198"/>
      <c r="T470" s="198"/>
      <c r="U470" s="198"/>
      <c r="V470" s="198"/>
      <c r="W470" s="202">
        <f t="shared" si="31"/>
        <v>0</v>
      </c>
      <c r="X470" s="14"/>
      <c r="Y470" s="14"/>
      <c r="Z470" s="108"/>
      <c r="AA470" s="114"/>
      <c r="AB470" s="129"/>
      <c r="AC470" s="128"/>
      <c r="AD470" s="142" t="str">
        <f t="shared" si="32"/>
        <v/>
      </c>
      <c r="AE470" s="142" t="str">
        <f>IF($E470&lt;&gt;"",IF($AD470=1,VLOOKUP($E470,得点換算表!$C$5:$D$14,2),VLOOKUP($E470,得点換算表!$E$5:$F$14,2)),"")</f>
        <v/>
      </c>
      <c r="AF470" s="142" t="str">
        <f>IF($F470&lt;&gt;"",IF($AD470=1,VLOOKUP($F470,得点換算表!$C$15:$D$24,2),VLOOKUP($F470,得点換算表!$E$15:$F$24,2)),"")</f>
        <v/>
      </c>
      <c r="AG470" s="142" t="str">
        <f>IF($G470&lt;&gt;"",IF($AD470=1,VLOOKUP($G470,得点換算表!$C$25:$D$34,2),VLOOKUP($G470,得点換算表!$E$25:$F$34,2)),"")</f>
        <v/>
      </c>
      <c r="AH470" s="142" t="str">
        <f>IF($H470&lt;&gt;"",IF($AD470=1,VLOOKUP($H470,得点換算表!$C$35:$D$44,2),VLOOKUP($H470,得点換算表!$E$35:$F$44,2)),"")</f>
        <v/>
      </c>
      <c r="AI470" s="142" t="str">
        <f>IF($I470&lt;&gt;"",IF($AD470=1,VLOOKUP($I470,得点換算表!$C$45:$D$55,2),VLOOKUP($I470,得点換算表!$E$45:$F$55,2)),"")</f>
        <v/>
      </c>
      <c r="AJ470" s="142" t="str">
        <f>IF($J470&lt;&gt;"",IF($AD470=1,VLOOKUP($J470,得点換算表!$C$56:$D$65,2),VLOOKUP($J470,得点換算表!$E$56:$F$65,2)),"")</f>
        <v/>
      </c>
      <c r="AK470" s="142" t="str">
        <f>IF($K470&lt;&gt;"",IF($AD470=1,VLOOKUP($K470,得点換算表!$C$66:$D$76,2),VLOOKUP($K470,得点換算表!$E$66:$F$76,2)),"")</f>
        <v/>
      </c>
      <c r="AL470" s="142" t="str">
        <f>IF($L470&lt;&gt;"",IF($AD470=1,VLOOKUP($L470,得点換算表!$C$77:$D$86,2),VLOOKUP($L470,得点換算表!$E$77:$F$86,2)),"")</f>
        <v/>
      </c>
      <c r="AM470" s="142" t="str">
        <f>IF($M470&lt;&gt;"",IF($AD470=1,VLOOKUP($M470,得点換算表!$C$87:$D$96,2),VLOOKUP($M470,得点換算表!$E$87:$F$96,2)),"")</f>
        <v/>
      </c>
      <c r="AN470" s="142" t="str">
        <f t="shared" si="33"/>
        <v/>
      </c>
      <c r="AO470" s="143" t="str">
        <f>IF(AND($AN470&lt;&gt;"",$AN470&gt;=8),VLOOKUP($AN470,得点換算表!$I$15:$J$19,2),"")</f>
        <v/>
      </c>
      <c r="AP470" s="105"/>
    </row>
    <row r="471" spans="1:42" x14ac:dyDescent="0.15">
      <c r="A471" s="11"/>
      <c r="B471" s="12"/>
      <c r="C471" s="13"/>
      <c r="D471" s="13"/>
      <c r="E471" s="14"/>
      <c r="F471" s="14"/>
      <c r="G471" s="14"/>
      <c r="H471" s="14"/>
      <c r="I471" s="15"/>
      <c r="J471" s="14"/>
      <c r="K471" s="13"/>
      <c r="L471" s="14"/>
      <c r="M471" s="14"/>
      <c r="N471" s="14"/>
      <c r="O471" s="14"/>
      <c r="P471" s="198"/>
      <c r="Q471" s="198"/>
      <c r="R471" s="198"/>
      <c r="S471" s="198"/>
      <c r="T471" s="198"/>
      <c r="U471" s="198"/>
      <c r="V471" s="198"/>
      <c r="W471" s="202">
        <f t="shared" si="31"/>
        <v>0</v>
      </c>
      <c r="X471" s="14"/>
      <c r="Y471" s="14"/>
      <c r="Z471" s="108"/>
      <c r="AA471" s="114"/>
      <c r="AB471" s="129"/>
      <c r="AC471" s="128"/>
      <c r="AD471" s="142" t="str">
        <f t="shared" si="32"/>
        <v/>
      </c>
      <c r="AE471" s="142" t="str">
        <f>IF($E471&lt;&gt;"",IF($AD471=1,VLOOKUP($E471,得点換算表!$C$5:$D$14,2),VLOOKUP($E471,得点換算表!$E$5:$F$14,2)),"")</f>
        <v/>
      </c>
      <c r="AF471" s="142" t="str">
        <f>IF($F471&lt;&gt;"",IF($AD471=1,VLOOKUP($F471,得点換算表!$C$15:$D$24,2),VLOOKUP($F471,得点換算表!$E$15:$F$24,2)),"")</f>
        <v/>
      </c>
      <c r="AG471" s="142" t="str">
        <f>IF($G471&lt;&gt;"",IF($AD471=1,VLOOKUP($G471,得点換算表!$C$25:$D$34,2),VLOOKUP($G471,得点換算表!$E$25:$F$34,2)),"")</f>
        <v/>
      </c>
      <c r="AH471" s="142" t="str">
        <f>IF($H471&lt;&gt;"",IF($AD471=1,VLOOKUP($H471,得点換算表!$C$35:$D$44,2),VLOOKUP($H471,得点換算表!$E$35:$F$44,2)),"")</f>
        <v/>
      </c>
      <c r="AI471" s="142" t="str">
        <f>IF($I471&lt;&gt;"",IF($AD471=1,VLOOKUP($I471,得点換算表!$C$45:$D$55,2),VLOOKUP($I471,得点換算表!$E$45:$F$55,2)),"")</f>
        <v/>
      </c>
      <c r="AJ471" s="142" t="str">
        <f>IF($J471&lt;&gt;"",IF($AD471=1,VLOOKUP($J471,得点換算表!$C$56:$D$65,2),VLOOKUP($J471,得点換算表!$E$56:$F$65,2)),"")</f>
        <v/>
      </c>
      <c r="AK471" s="142" t="str">
        <f>IF($K471&lt;&gt;"",IF($AD471=1,VLOOKUP($K471,得点換算表!$C$66:$D$76,2),VLOOKUP($K471,得点換算表!$E$66:$F$76,2)),"")</f>
        <v/>
      </c>
      <c r="AL471" s="142" t="str">
        <f>IF($L471&lt;&gt;"",IF($AD471=1,VLOOKUP($L471,得点換算表!$C$77:$D$86,2),VLOOKUP($L471,得点換算表!$E$77:$F$86,2)),"")</f>
        <v/>
      </c>
      <c r="AM471" s="142" t="str">
        <f>IF($M471&lt;&gt;"",IF($AD471=1,VLOOKUP($M471,得点換算表!$C$87:$D$96,2),VLOOKUP($M471,得点換算表!$E$87:$F$96,2)),"")</f>
        <v/>
      </c>
      <c r="AN471" s="142" t="str">
        <f t="shared" si="33"/>
        <v/>
      </c>
      <c r="AO471" s="143" t="str">
        <f>IF(AND($AN471&lt;&gt;"",$AN471&gt;=8),VLOOKUP($AN471,得点換算表!$I$15:$J$19,2),"")</f>
        <v/>
      </c>
      <c r="AP471" s="105"/>
    </row>
    <row r="472" spans="1:42" x14ac:dyDescent="0.15">
      <c r="A472" s="11"/>
      <c r="B472" s="12"/>
      <c r="C472" s="13"/>
      <c r="D472" s="13"/>
      <c r="E472" s="14"/>
      <c r="F472" s="14"/>
      <c r="G472" s="14"/>
      <c r="H472" s="14"/>
      <c r="I472" s="15"/>
      <c r="J472" s="14"/>
      <c r="K472" s="13"/>
      <c r="L472" s="14"/>
      <c r="M472" s="14"/>
      <c r="N472" s="14"/>
      <c r="O472" s="14"/>
      <c r="P472" s="198"/>
      <c r="Q472" s="198"/>
      <c r="R472" s="198"/>
      <c r="S472" s="198"/>
      <c r="T472" s="198"/>
      <c r="U472" s="198"/>
      <c r="V472" s="198"/>
      <c r="W472" s="202">
        <f t="shared" si="31"/>
        <v>0</v>
      </c>
      <c r="X472" s="14"/>
      <c r="Y472" s="14"/>
      <c r="Z472" s="108"/>
      <c r="AA472" s="114"/>
      <c r="AB472" s="129"/>
      <c r="AC472" s="128"/>
      <c r="AD472" s="142" t="str">
        <f t="shared" si="32"/>
        <v/>
      </c>
      <c r="AE472" s="142" t="str">
        <f>IF($E472&lt;&gt;"",IF($AD472=1,VLOOKUP($E472,得点換算表!$C$5:$D$14,2),VLOOKUP($E472,得点換算表!$E$5:$F$14,2)),"")</f>
        <v/>
      </c>
      <c r="AF472" s="142" t="str">
        <f>IF($F472&lt;&gt;"",IF($AD472=1,VLOOKUP($F472,得点換算表!$C$15:$D$24,2),VLOOKUP($F472,得点換算表!$E$15:$F$24,2)),"")</f>
        <v/>
      </c>
      <c r="AG472" s="142" t="str">
        <f>IF($G472&lt;&gt;"",IF($AD472=1,VLOOKUP($G472,得点換算表!$C$25:$D$34,2),VLOOKUP($G472,得点換算表!$E$25:$F$34,2)),"")</f>
        <v/>
      </c>
      <c r="AH472" s="142" t="str">
        <f>IF($H472&lt;&gt;"",IF($AD472=1,VLOOKUP($H472,得点換算表!$C$35:$D$44,2),VLOOKUP($H472,得点換算表!$E$35:$F$44,2)),"")</f>
        <v/>
      </c>
      <c r="AI472" s="142" t="str">
        <f>IF($I472&lt;&gt;"",IF($AD472=1,VLOOKUP($I472,得点換算表!$C$45:$D$55,2),VLOOKUP($I472,得点換算表!$E$45:$F$55,2)),"")</f>
        <v/>
      </c>
      <c r="AJ472" s="142" t="str">
        <f>IF($J472&lt;&gt;"",IF($AD472=1,VLOOKUP($J472,得点換算表!$C$56:$D$65,2),VLOOKUP($J472,得点換算表!$E$56:$F$65,2)),"")</f>
        <v/>
      </c>
      <c r="AK472" s="142" t="str">
        <f>IF($K472&lt;&gt;"",IF($AD472=1,VLOOKUP($K472,得点換算表!$C$66:$D$76,2),VLOOKUP($K472,得点換算表!$E$66:$F$76,2)),"")</f>
        <v/>
      </c>
      <c r="AL472" s="142" t="str">
        <f>IF($L472&lt;&gt;"",IF($AD472=1,VLOOKUP($L472,得点換算表!$C$77:$D$86,2),VLOOKUP($L472,得点換算表!$E$77:$F$86,2)),"")</f>
        <v/>
      </c>
      <c r="AM472" s="142" t="str">
        <f>IF($M472&lt;&gt;"",IF($AD472=1,VLOOKUP($M472,得点換算表!$C$87:$D$96,2),VLOOKUP($M472,得点換算表!$E$87:$F$96,2)),"")</f>
        <v/>
      </c>
      <c r="AN472" s="142" t="str">
        <f t="shared" si="33"/>
        <v/>
      </c>
      <c r="AO472" s="143" t="str">
        <f>IF(AND($AN472&lt;&gt;"",$AN472&gt;=8),VLOOKUP($AN472,得点換算表!$I$15:$J$19,2),"")</f>
        <v/>
      </c>
      <c r="AP472" s="105"/>
    </row>
    <row r="473" spans="1:42" x14ac:dyDescent="0.15">
      <c r="A473" s="11"/>
      <c r="B473" s="12"/>
      <c r="C473" s="13"/>
      <c r="D473" s="13"/>
      <c r="E473" s="14"/>
      <c r="F473" s="14"/>
      <c r="G473" s="14"/>
      <c r="H473" s="14"/>
      <c r="I473" s="15"/>
      <c r="J473" s="14"/>
      <c r="K473" s="13"/>
      <c r="L473" s="14"/>
      <c r="M473" s="14"/>
      <c r="N473" s="14"/>
      <c r="O473" s="14"/>
      <c r="P473" s="198"/>
      <c r="Q473" s="198"/>
      <c r="R473" s="198"/>
      <c r="S473" s="198"/>
      <c r="T473" s="198"/>
      <c r="U473" s="198"/>
      <c r="V473" s="198"/>
      <c r="W473" s="202">
        <f t="shared" si="31"/>
        <v>0</v>
      </c>
      <c r="X473" s="14"/>
      <c r="Y473" s="14"/>
      <c r="Z473" s="108"/>
      <c r="AA473" s="114"/>
      <c r="AB473" s="129"/>
      <c r="AC473" s="128"/>
      <c r="AD473" s="142" t="str">
        <f t="shared" si="32"/>
        <v/>
      </c>
      <c r="AE473" s="142" t="str">
        <f>IF($E473&lt;&gt;"",IF($AD473=1,VLOOKUP($E473,得点換算表!$C$5:$D$14,2),VLOOKUP($E473,得点換算表!$E$5:$F$14,2)),"")</f>
        <v/>
      </c>
      <c r="AF473" s="142" t="str">
        <f>IF($F473&lt;&gt;"",IF($AD473=1,VLOOKUP($F473,得点換算表!$C$15:$D$24,2),VLOOKUP($F473,得点換算表!$E$15:$F$24,2)),"")</f>
        <v/>
      </c>
      <c r="AG473" s="142" t="str">
        <f>IF($G473&lt;&gt;"",IF($AD473=1,VLOOKUP($G473,得点換算表!$C$25:$D$34,2),VLOOKUP($G473,得点換算表!$E$25:$F$34,2)),"")</f>
        <v/>
      </c>
      <c r="AH473" s="142" t="str">
        <f>IF($H473&lt;&gt;"",IF($AD473=1,VLOOKUP($H473,得点換算表!$C$35:$D$44,2),VLOOKUP($H473,得点換算表!$E$35:$F$44,2)),"")</f>
        <v/>
      </c>
      <c r="AI473" s="142" t="str">
        <f>IF($I473&lt;&gt;"",IF($AD473=1,VLOOKUP($I473,得点換算表!$C$45:$D$55,2),VLOOKUP($I473,得点換算表!$E$45:$F$55,2)),"")</f>
        <v/>
      </c>
      <c r="AJ473" s="142" t="str">
        <f>IF($J473&lt;&gt;"",IF($AD473=1,VLOOKUP($J473,得点換算表!$C$56:$D$65,2),VLOOKUP($J473,得点換算表!$E$56:$F$65,2)),"")</f>
        <v/>
      </c>
      <c r="AK473" s="142" t="str">
        <f>IF($K473&lt;&gt;"",IF($AD473=1,VLOOKUP($K473,得点換算表!$C$66:$D$76,2),VLOOKUP($K473,得点換算表!$E$66:$F$76,2)),"")</f>
        <v/>
      </c>
      <c r="AL473" s="142" t="str">
        <f>IF($L473&lt;&gt;"",IF($AD473=1,VLOOKUP($L473,得点換算表!$C$77:$D$86,2),VLOOKUP($L473,得点換算表!$E$77:$F$86,2)),"")</f>
        <v/>
      </c>
      <c r="AM473" s="142" t="str">
        <f>IF($M473&lt;&gt;"",IF($AD473=1,VLOOKUP($M473,得点換算表!$C$87:$D$96,2),VLOOKUP($M473,得点換算表!$E$87:$F$96,2)),"")</f>
        <v/>
      </c>
      <c r="AN473" s="142" t="str">
        <f t="shared" si="33"/>
        <v/>
      </c>
      <c r="AO473" s="143" t="str">
        <f>IF(AND($AN473&lt;&gt;"",$AN473&gt;=8),VLOOKUP($AN473,得点換算表!$I$15:$J$19,2),"")</f>
        <v/>
      </c>
      <c r="AP473" s="105"/>
    </row>
    <row r="474" spans="1:42" x14ac:dyDescent="0.15">
      <c r="A474" s="11"/>
      <c r="B474" s="12"/>
      <c r="C474" s="13"/>
      <c r="D474" s="13"/>
      <c r="E474" s="14"/>
      <c r="F474" s="14"/>
      <c r="G474" s="14"/>
      <c r="H474" s="14"/>
      <c r="I474" s="15"/>
      <c r="J474" s="14"/>
      <c r="K474" s="13"/>
      <c r="L474" s="14"/>
      <c r="M474" s="14"/>
      <c r="N474" s="14"/>
      <c r="O474" s="14"/>
      <c r="P474" s="198"/>
      <c r="Q474" s="198"/>
      <c r="R474" s="198"/>
      <c r="S474" s="198"/>
      <c r="T474" s="198"/>
      <c r="U474" s="198"/>
      <c r="V474" s="198"/>
      <c r="W474" s="202">
        <f t="shared" si="31"/>
        <v>0</v>
      </c>
      <c r="X474" s="14"/>
      <c r="Y474" s="14"/>
      <c r="Z474" s="108"/>
      <c r="AA474" s="114"/>
      <c r="AB474" s="129"/>
      <c r="AC474" s="128"/>
      <c r="AD474" s="142" t="str">
        <f t="shared" si="32"/>
        <v/>
      </c>
      <c r="AE474" s="142" t="str">
        <f>IF($E474&lt;&gt;"",IF($AD474=1,VLOOKUP($E474,得点換算表!$C$5:$D$14,2),VLOOKUP($E474,得点換算表!$E$5:$F$14,2)),"")</f>
        <v/>
      </c>
      <c r="AF474" s="142" t="str">
        <f>IF($F474&lt;&gt;"",IF($AD474=1,VLOOKUP($F474,得点換算表!$C$15:$D$24,2),VLOOKUP($F474,得点換算表!$E$15:$F$24,2)),"")</f>
        <v/>
      </c>
      <c r="AG474" s="142" t="str">
        <f>IF($G474&lt;&gt;"",IF($AD474=1,VLOOKUP($G474,得点換算表!$C$25:$D$34,2),VLOOKUP($G474,得点換算表!$E$25:$F$34,2)),"")</f>
        <v/>
      </c>
      <c r="AH474" s="142" t="str">
        <f>IF($H474&lt;&gt;"",IF($AD474=1,VLOOKUP($H474,得点換算表!$C$35:$D$44,2),VLOOKUP($H474,得点換算表!$E$35:$F$44,2)),"")</f>
        <v/>
      </c>
      <c r="AI474" s="142" t="str">
        <f>IF($I474&lt;&gt;"",IF($AD474=1,VLOOKUP($I474,得点換算表!$C$45:$D$55,2),VLOOKUP($I474,得点換算表!$E$45:$F$55,2)),"")</f>
        <v/>
      </c>
      <c r="AJ474" s="142" t="str">
        <f>IF($J474&lt;&gt;"",IF($AD474=1,VLOOKUP($J474,得点換算表!$C$56:$D$65,2),VLOOKUP($J474,得点換算表!$E$56:$F$65,2)),"")</f>
        <v/>
      </c>
      <c r="AK474" s="142" t="str">
        <f>IF($K474&lt;&gt;"",IF($AD474=1,VLOOKUP($K474,得点換算表!$C$66:$D$76,2),VLOOKUP($K474,得点換算表!$E$66:$F$76,2)),"")</f>
        <v/>
      </c>
      <c r="AL474" s="142" t="str">
        <f>IF($L474&lt;&gt;"",IF($AD474=1,VLOOKUP($L474,得点換算表!$C$77:$D$86,2),VLOOKUP($L474,得点換算表!$E$77:$F$86,2)),"")</f>
        <v/>
      </c>
      <c r="AM474" s="142" t="str">
        <f>IF($M474&lt;&gt;"",IF($AD474=1,VLOOKUP($M474,得点換算表!$C$87:$D$96,2),VLOOKUP($M474,得点換算表!$E$87:$F$96,2)),"")</f>
        <v/>
      </c>
      <c r="AN474" s="142" t="str">
        <f t="shared" si="33"/>
        <v/>
      </c>
      <c r="AO474" s="143" t="str">
        <f>IF(AND($AN474&lt;&gt;"",$AN474&gt;=8),VLOOKUP($AN474,得点換算表!$I$15:$J$19,2),"")</f>
        <v/>
      </c>
      <c r="AP474" s="105"/>
    </row>
    <row r="475" spans="1:42" x14ac:dyDescent="0.15">
      <c r="A475" s="11"/>
      <c r="B475" s="12"/>
      <c r="C475" s="13"/>
      <c r="D475" s="13"/>
      <c r="E475" s="14"/>
      <c r="F475" s="14"/>
      <c r="G475" s="14"/>
      <c r="H475" s="14"/>
      <c r="I475" s="15"/>
      <c r="J475" s="14"/>
      <c r="K475" s="13"/>
      <c r="L475" s="14"/>
      <c r="M475" s="14"/>
      <c r="N475" s="14"/>
      <c r="O475" s="14"/>
      <c r="P475" s="198"/>
      <c r="Q475" s="198"/>
      <c r="R475" s="198"/>
      <c r="S475" s="198"/>
      <c r="T475" s="198"/>
      <c r="U475" s="198"/>
      <c r="V475" s="198"/>
      <c r="W475" s="202">
        <f t="shared" si="31"/>
        <v>0</v>
      </c>
      <c r="X475" s="14"/>
      <c r="Y475" s="14"/>
      <c r="Z475" s="108"/>
      <c r="AA475" s="114"/>
      <c r="AB475" s="129"/>
      <c r="AC475" s="128"/>
      <c r="AD475" s="142" t="str">
        <f t="shared" si="32"/>
        <v/>
      </c>
      <c r="AE475" s="142" t="str">
        <f>IF($E475&lt;&gt;"",IF($AD475=1,VLOOKUP($E475,得点換算表!$C$5:$D$14,2),VLOOKUP($E475,得点換算表!$E$5:$F$14,2)),"")</f>
        <v/>
      </c>
      <c r="AF475" s="142" t="str">
        <f>IF($F475&lt;&gt;"",IF($AD475=1,VLOOKUP($F475,得点換算表!$C$15:$D$24,2),VLOOKUP($F475,得点換算表!$E$15:$F$24,2)),"")</f>
        <v/>
      </c>
      <c r="AG475" s="142" t="str">
        <f>IF($G475&lt;&gt;"",IF($AD475=1,VLOOKUP($G475,得点換算表!$C$25:$D$34,2),VLOOKUP($G475,得点換算表!$E$25:$F$34,2)),"")</f>
        <v/>
      </c>
      <c r="AH475" s="142" t="str">
        <f>IF($H475&lt;&gt;"",IF($AD475=1,VLOOKUP($H475,得点換算表!$C$35:$D$44,2),VLOOKUP($H475,得点換算表!$E$35:$F$44,2)),"")</f>
        <v/>
      </c>
      <c r="AI475" s="142" t="str">
        <f>IF($I475&lt;&gt;"",IF($AD475=1,VLOOKUP($I475,得点換算表!$C$45:$D$55,2),VLOOKUP($I475,得点換算表!$E$45:$F$55,2)),"")</f>
        <v/>
      </c>
      <c r="AJ475" s="142" t="str">
        <f>IF($J475&lt;&gt;"",IF($AD475=1,VLOOKUP($J475,得点換算表!$C$56:$D$65,2),VLOOKUP($J475,得点換算表!$E$56:$F$65,2)),"")</f>
        <v/>
      </c>
      <c r="AK475" s="142" t="str">
        <f>IF($K475&lt;&gt;"",IF($AD475=1,VLOOKUP($K475,得点換算表!$C$66:$D$76,2),VLOOKUP($K475,得点換算表!$E$66:$F$76,2)),"")</f>
        <v/>
      </c>
      <c r="AL475" s="142" t="str">
        <f>IF($L475&lt;&gt;"",IF($AD475=1,VLOOKUP($L475,得点換算表!$C$77:$D$86,2),VLOOKUP($L475,得点換算表!$E$77:$F$86,2)),"")</f>
        <v/>
      </c>
      <c r="AM475" s="142" t="str">
        <f>IF($M475&lt;&gt;"",IF($AD475=1,VLOOKUP($M475,得点換算表!$C$87:$D$96,2),VLOOKUP($M475,得点換算表!$E$87:$F$96,2)),"")</f>
        <v/>
      </c>
      <c r="AN475" s="142" t="str">
        <f t="shared" si="33"/>
        <v/>
      </c>
      <c r="AO475" s="143" t="str">
        <f>IF(AND($AN475&lt;&gt;"",$AN475&gt;=8),VLOOKUP($AN475,得点換算表!$I$15:$J$19,2),"")</f>
        <v/>
      </c>
      <c r="AP475" s="105"/>
    </row>
    <row r="476" spans="1:42" x14ac:dyDescent="0.15">
      <c r="A476" s="11"/>
      <c r="B476" s="12"/>
      <c r="C476" s="13"/>
      <c r="D476" s="13"/>
      <c r="E476" s="14"/>
      <c r="F476" s="14"/>
      <c r="G476" s="14"/>
      <c r="H476" s="14"/>
      <c r="I476" s="15"/>
      <c r="J476" s="14"/>
      <c r="K476" s="13"/>
      <c r="L476" s="14"/>
      <c r="M476" s="14"/>
      <c r="N476" s="14"/>
      <c r="O476" s="14"/>
      <c r="P476" s="198"/>
      <c r="Q476" s="198"/>
      <c r="R476" s="198"/>
      <c r="S476" s="198"/>
      <c r="T476" s="198"/>
      <c r="U476" s="198"/>
      <c r="V476" s="198"/>
      <c r="W476" s="202">
        <f t="shared" si="31"/>
        <v>0</v>
      </c>
      <c r="X476" s="14"/>
      <c r="Y476" s="14"/>
      <c r="Z476" s="108"/>
      <c r="AA476" s="114"/>
      <c r="AB476" s="129"/>
      <c r="AC476" s="128"/>
      <c r="AD476" s="142" t="str">
        <f t="shared" si="32"/>
        <v/>
      </c>
      <c r="AE476" s="142" t="str">
        <f>IF($E476&lt;&gt;"",IF($AD476=1,VLOOKUP($E476,得点換算表!$C$5:$D$14,2),VLOOKUP($E476,得点換算表!$E$5:$F$14,2)),"")</f>
        <v/>
      </c>
      <c r="AF476" s="142" t="str">
        <f>IF($F476&lt;&gt;"",IF($AD476=1,VLOOKUP($F476,得点換算表!$C$15:$D$24,2),VLOOKUP($F476,得点換算表!$E$15:$F$24,2)),"")</f>
        <v/>
      </c>
      <c r="AG476" s="142" t="str">
        <f>IF($G476&lt;&gt;"",IF($AD476=1,VLOOKUP($G476,得点換算表!$C$25:$D$34,2),VLOOKUP($G476,得点換算表!$E$25:$F$34,2)),"")</f>
        <v/>
      </c>
      <c r="AH476" s="142" t="str">
        <f>IF($H476&lt;&gt;"",IF($AD476=1,VLOOKUP($H476,得点換算表!$C$35:$D$44,2),VLOOKUP($H476,得点換算表!$E$35:$F$44,2)),"")</f>
        <v/>
      </c>
      <c r="AI476" s="142" t="str">
        <f>IF($I476&lt;&gt;"",IF($AD476=1,VLOOKUP($I476,得点換算表!$C$45:$D$55,2),VLOOKUP($I476,得点換算表!$E$45:$F$55,2)),"")</f>
        <v/>
      </c>
      <c r="AJ476" s="142" t="str">
        <f>IF($J476&lt;&gt;"",IF($AD476=1,VLOOKUP($J476,得点換算表!$C$56:$D$65,2),VLOOKUP($J476,得点換算表!$E$56:$F$65,2)),"")</f>
        <v/>
      </c>
      <c r="AK476" s="142" t="str">
        <f>IF($K476&lt;&gt;"",IF($AD476=1,VLOOKUP($K476,得点換算表!$C$66:$D$76,2),VLOOKUP($K476,得点換算表!$E$66:$F$76,2)),"")</f>
        <v/>
      </c>
      <c r="AL476" s="142" t="str">
        <f>IF($L476&lt;&gt;"",IF($AD476=1,VLOOKUP($L476,得点換算表!$C$77:$D$86,2),VLOOKUP($L476,得点換算表!$E$77:$F$86,2)),"")</f>
        <v/>
      </c>
      <c r="AM476" s="142" t="str">
        <f>IF($M476&lt;&gt;"",IF($AD476=1,VLOOKUP($M476,得点換算表!$C$87:$D$96,2),VLOOKUP($M476,得点換算表!$E$87:$F$96,2)),"")</f>
        <v/>
      </c>
      <c r="AN476" s="142" t="str">
        <f t="shared" si="33"/>
        <v/>
      </c>
      <c r="AO476" s="143" t="str">
        <f>IF(AND($AN476&lt;&gt;"",$AN476&gt;=8),VLOOKUP($AN476,得点換算表!$I$15:$J$19,2),"")</f>
        <v/>
      </c>
      <c r="AP476" s="105"/>
    </row>
    <row r="477" spans="1:42" x14ac:dyDescent="0.15">
      <c r="A477" s="11"/>
      <c r="B477" s="12"/>
      <c r="C477" s="13"/>
      <c r="D477" s="13"/>
      <c r="E477" s="14"/>
      <c r="F477" s="14"/>
      <c r="G477" s="14"/>
      <c r="H477" s="14"/>
      <c r="I477" s="15"/>
      <c r="J477" s="14"/>
      <c r="K477" s="13"/>
      <c r="L477" s="14"/>
      <c r="M477" s="14"/>
      <c r="N477" s="14"/>
      <c r="O477" s="14"/>
      <c r="P477" s="198"/>
      <c r="Q477" s="198"/>
      <c r="R477" s="198"/>
      <c r="S477" s="198"/>
      <c r="T477" s="198"/>
      <c r="U477" s="198"/>
      <c r="V477" s="198"/>
      <c r="W477" s="202">
        <f t="shared" si="31"/>
        <v>0</v>
      </c>
      <c r="X477" s="14"/>
      <c r="Y477" s="14"/>
      <c r="Z477" s="108"/>
      <c r="AA477" s="114"/>
      <c r="AB477" s="129"/>
      <c r="AC477" s="128"/>
      <c r="AD477" s="142" t="str">
        <f t="shared" si="32"/>
        <v/>
      </c>
      <c r="AE477" s="142" t="str">
        <f>IF($E477&lt;&gt;"",IF($AD477=1,VLOOKUP($E477,得点換算表!$C$5:$D$14,2),VLOOKUP($E477,得点換算表!$E$5:$F$14,2)),"")</f>
        <v/>
      </c>
      <c r="AF477" s="142" t="str">
        <f>IF($F477&lt;&gt;"",IF($AD477=1,VLOOKUP($F477,得点換算表!$C$15:$D$24,2),VLOOKUP($F477,得点換算表!$E$15:$F$24,2)),"")</f>
        <v/>
      </c>
      <c r="AG477" s="142" t="str">
        <f>IF($G477&lt;&gt;"",IF($AD477=1,VLOOKUP($G477,得点換算表!$C$25:$D$34,2),VLOOKUP($G477,得点換算表!$E$25:$F$34,2)),"")</f>
        <v/>
      </c>
      <c r="AH477" s="142" t="str">
        <f>IF($H477&lt;&gt;"",IF($AD477=1,VLOOKUP($H477,得点換算表!$C$35:$D$44,2),VLOOKUP($H477,得点換算表!$E$35:$F$44,2)),"")</f>
        <v/>
      </c>
      <c r="AI477" s="142" t="str">
        <f>IF($I477&lt;&gt;"",IF($AD477=1,VLOOKUP($I477,得点換算表!$C$45:$D$55,2),VLOOKUP($I477,得点換算表!$E$45:$F$55,2)),"")</f>
        <v/>
      </c>
      <c r="AJ477" s="142" t="str">
        <f>IF($J477&lt;&gt;"",IF($AD477=1,VLOOKUP($J477,得点換算表!$C$56:$D$65,2),VLOOKUP($J477,得点換算表!$E$56:$F$65,2)),"")</f>
        <v/>
      </c>
      <c r="AK477" s="142" t="str">
        <f>IF($K477&lt;&gt;"",IF($AD477=1,VLOOKUP($K477,得点換算表!$C$66:$D$76,2),VLOOKUP($K477,得点換算表!$E$66:$F$76,2)),"")</f>
        <v/>
      </c>
      <c r="AL477" s="142" t="str">
        <f>IF($L477&lt;&gt;"",IF($AD477=1,VLOOKUP($L477,得点換算表!$C$77:$D$86,2),VLOOKUP($L477,得点換算表!$E$77:$F$86,2)),"")</f>
        <v/>
      </c>
      <c r="AM477" s="142" t="str">
        <f>IF($M477&lt;&gt;"",IF($AD477=1,VLOOKUP($M477,得点換算表!$C$87:$D$96,2),VLOOKUP($M477,得点換算表!$E$87:$F$96,2)),"")</f>
        <v/>
      </c>
      <c r="AN477" s="142" t="str">
        <f t="shared" si="33"/>
        <v/>
      </c>
      <c r="AO477" s="143" t="str">
        <f>IF(AND($AN477&lt;&gt;"",$AN477&gt;=8),VLOOKUP($AN477,得点換算表!$I$15:$J$19,2),"")</f>
        <v/>
      </c>
      <c r="AP477" s="105"/>
    </row>
    <row r="478" spans="1:42" x14ac:dyDescent="0.15">
      <c r="A478" s="11"/>
      <c r="B478" s="12"/>
      <c r="C478" s="13"/>
      <c r="D478" s="13"/>
      <c r="E478" s="14"/>
      <c r="F478" s="14"/>
      <c r="G478" s="14"/>
      <c r="H478" s="14"/>
      <c r="I478" s="15"/>
      <c r="J478" s="14"/>
      <c r="K478" s="13"/>
      <c r="L478" s="14"/>
      <c r="M478" s="14"/>
      <c r="N478" s="14"/>
      <c r="O478" s="14"/>
      <c r="P478" s="198"/>
      <c r="Q478" s="198"/>
      <c r="R478" s="198"/>
      <c r="S478" s="198"/>
      <c r="T478" s="198"/>
      <c r="U478" s="198"/>
      <c r="V478" s="198"/>
      <c r="W478" s="202">
        <f t="shared" si="31"/>
        <v>0</v>
      </c>
      <c r="X478" s="14"/>
      <c r="Y478" s="14"/>
      <c r="Z478" s="108"/>
      <c r="AA478" s="114"/>
      <c r="AB478" s="129"/>
      <c r="AC478" s="128"/>
      <c r="AD478" s="142" t="str">
        <f t="shared" si="32"/>
        <v/>
      </c>
      <c r="AE478" s="142" t="str">
        <f>IF($E478&lt;&gt;"",IF($AD478=1,VLOOKUP($E478,得点換算表!$C$5:$D$14,2),VLOOKUP($E478,得点換算表!$E$5:$F$14,2)),"")</f>
        <v/>
      </c>
      <c r="AF478" s="142" t="str">
        <f>IF($F478&lt;&gt;"",IF($AD478=1,VLOOKUP($F478,得点換算表!$C$15:$D$24,2),VLOOKUP($F478,得点換算表!$E$15:$F$24,2)),"")</f>
        <v/>
      </c>
      <c r="AG478" s="142" t="str">
        <f>IF($G478&lt;&gt;"",IF($AD478=1,VLOOKUP($G478,得点換算表!$C$25:$D$34,2),VLOOKUP($G478,得点換算表!$E$25:$F$34,2)),"")</f>
        <v/>
      </c>
      <c r="AH478" s="142" t="str">
        <f>IF($H478&lt;&gt;"",IF($AD478=1,VLOOKUP($H478,得点換算表!$C$35:$D$44,2),VLOOKUP($H478,得点換算表!$E$35:$F$44,2)),"")</f>
        <v/>
      </c>
      <c r="AI478" s="142" t="str">
        <f>IF($I478&lt;&gt;"",IF($AD478=1,VLOOKUP($I478,得点換算表!$C$45:$D$55,2),VLOOKUP($I478,得点換算表!$E$45:$F$55,2)),"")</f>
        <v/>
      </c>
      <c r="AJ478" s="142" t="str">
        <f>IF($J478&lt;&gt;"",IF($AD478=1,VLOOKUP($J478,得点換算表!$C$56:$D$65,2),VLOOKUP($J478,得点換算表!$E$56:$F$65,2)),"")</f>
        <v/>
      </c>
      <c r="AK478" s="142" t="str">
        <f>IF($K478&lt;&gt;"",IF($AD478=1,VLOOKUP($K478,得点換算表!$C$66:$D$76,2),VLOOKUP($K478,得点換算表!$E$66:$F$76,2)),"")</f>
        <v/>
      </c>
      <c r="AL478" s="142" t="str">
        <f>IF($L478&lt;&gt;"",IF($AD478=1,VLOOKUP($L478,得点換算表!$C$77:$D$86,2),VLOOKUP($L478,得点換算表!$E$77:$F$86,2)),"")</f>
        <v/>
      </c>
      <c r="AM478" s="142" t="str">
        <f>IF($M478&lt;&gt;"",IF($AD478=1,VLOOKUP($M478,得点換算表!$C$87:$D$96,2),VLOOKUP($M478,得点換算表!$E$87:$F$96,2)),"")</f>
        <v/>
      </c>
      <c r="AN478" s="142" t="str">
        <f t="shared" si="33"/>
        <v/>
      </c>
      <c r="AO478" s="143" t="str">
        <f>IF(AND($AN478&lt;&gt;"",$AN478&gt;=8),VLOOKUP($AN478,得点換算表!$I$15:$J$19,2),"")</f>
        <v/>
      </c>
      <c r="AP478" s="105"/>
    </row>
    <row r="479" spans="1:42" x14ac:dyDescent="0.15">
      <c r="A479" s="11"/>
      <c r="B479" s="12"/>
      <c r="C479" s="13"/>
      <c r="D479" s="13"/>
      <c r="E479" s="14"/>
      <c r="F479" s="14"/>
      <c r="G479" s="14"/>
      <c r="H479" s="14"/>
      <c r="I479" s="15"/>
      <c r="J479" s="14"/>
      <c r="K479" s="13"/>
      <c r="L479" s="14"/>
      <c r="M479" s="14"/>
      <c r="N479" s="14"/>
      <c r="O479" s="14"/>
      <c r="P479" s="198"/>
      <c r="Q479" s="198"/>
      <c r="R479" s="198"/>
      <c r="S479" s="198"/>
      <c r="T479" s="198"/>
      <c r="U479" s="198"/>
      <c r="V479" s="198"/>
      <c r="W479" s="202">
        <f t="shared" si="31"/>
        <v>0</v>
      </c>
      <c r="X479" s="14"/>
      <c r="Y479" s="14"/>
      <c r="Z479" s="108"/>
      <c r="AA479" s="114"/>
      <c r="AB479" s="129"/>
      <c r="AC479" s="128"/>
      <c r="AD479" s="142" t="str">
        <f t="shared" si="32"/>
        <v/>
      </c>
      <c r="AE479" s="142" t="str">
        <f>IF($E479&lt;&gt;"",IF($AD479=1,VLOOKUP($E479,得点換算表!$C$5:$D$14,2),VLOOKUP($E479,得点換算表!$E$5:$F$14,2)),"")</f>
        <v/>
      </c>
      <c r="AF479" s="142" t="str">
        <f>IF($F479&lt;&gt;"",IF($AD479=1,VLOOKUP($F479,得点換算表!$C$15:$D$24,2),VLOOKUP($F479,得点換算表!$E$15:$F$24,2)),"")</f>
        <v/>
      </c>
      <c r="AG479" s="142" t="str">
        <f>IF($G479&lt;&gt;"",IF($AD479=1,VLOOKUP($G479,得点換算表!$C$25:$D$34,2),VLOOKUP($G479,得点換算表!$E$25:$F$34,2)),"")</f>
        <v/>
      </c>
      <c r="AH479" s="142" t="str">
        <f>IF($H479&lt;&gt;"",IF($AD479=1,VLOOKUP($H479,得点換算表!$C$35:$D$44,2),VLOOKUP($H479,得点換算表!$E$35:$F$44,2)),"")</f>
        <v/>
      </c>
      <c r="AI479" s="142" t="str">
        <f>IF($I479&lt;&gt;"",IF($AD479=1,VLOOKUP($I479,得点換算表!$C$45:$D$55,2),VLOOKUP($I479,得点換算表!$E$45:$F$55,2)),"")</f>
        <v/>
      </c>
      <c r="AJ479" s="142" t="str">
        <f>IF($J479&lt;&gt;"",IF($AD479=1,VLOOKUP($J479,得点換算表!$C$56:$D$65,2),VLOOKUP($J479,得点換算表!$E$56:$F$65,2)),"")</f>
        <v/>
      </c>
      <c r="AK479" s="142" t="str">
        <f>IF($K479&lt;&gt;"",IF($AD479=1,VLOOKUP($K479,得点換算表!$C$66:$D$76,2),VLOOKUP($K479,得点換算表!$E$66:$F$76,2)),"")</f>
        <v/>
      </c>
      <c r="AL479" s="142" t="str">
        <f>IF($L479&lt;&gt;"",IF($AD479=1,VLOOKUP($L479,得点換算表!$C$77:$D$86,2),VLOOKUP($L479,得点換算表!$E$77:$F$86,2)),"")</f>
        <v/>
      </c>
      <c r="AM479" s="142" t="str">
        <f>IF($M479&lt;&gt;"",IF($AD479=1,VLOOKUP($M479,得点換算表!$C$87:$D$96,2),VLOOKUP($M479,得点換算表!$E$87:$F$96,2)),"")</f>
        <v/>
      </c>
      <c r="AN479" s="142" t="str">
        <f t="shared" si="33"/>
        <v/>
      </c>
      <c r="AO479" s="143" t="str">
        <f>IF(AND($AN479&lt;&gt;"",$AN479&gt;=8),VLOOKUP($AN479,得点換算表!$I$15:$J$19,2),"")</f>
        <v/>
      </c>
      <c r="AP479" s="105"/>
    </row>
    <row r="480" spans="1:42" x14ac:dyDescent="0.15">
      <c r="A480" s="11"/>
      <c r="B480" s="12"/>
      <c r="C480" s="13"/>
      <c r="D480" s="13"/>
      <c r="E480" s="14"/>
      <c r="F480" s="14"/>
      <c r="G480" s="14"/>
      <c r="H480" s="14"/>
      <c r="I480" s="15"/>
      <c r="J480" s="14"/>
      <c r="K480" s="13"/>
      <c r="L480" s="14"/>
      <c r="M480" s="14"/>
      <c r="N480" s="14"/>
      <c r="O480" s="14"/>
      <c r="P480" s="198"/>
      <c r="Q480" s="198"/>
      <c r="R480" s="198"/>
      <c r="S480" s="198"/>
      <c r="T480" s="198"/>
      <c r="U480" s="198"/>
      <c r="V480" s="198"/>
      <c r="W480" s="202">
        <f t="shared" si="31"/>
        <v>0</v>
      </c>
      <c r="X480" s="14"/>
      <c r="Y480" s="14"/>
      <c r="Z480" s="108"/>
      <c r="AA480" s="114"/>
      <c r="AB480" s="129"/>
      <c r="AC480" s="128"/>
      <c r="AD480" s="142" t="str">
        <f t="shared" si="32"/>
        <v/>
      </c>
      <c r="AE480" s="142" t="str">
        <f>IF($E480&lt;&gt;"",IF($AD480=1,VLOOKUP($E480,得点換算表!$C$5:$D$14,2),VLOOKUP($E480,得点換算表!$E$5:$F$14,2)),"")</f>
        <v/>
      </c>
      <c r="AF480" s="142" t="str">
        <f>IF($F480&lt;&gt;"",IF($AD480=1,VLOOKUP($F480,得点換算表!$C$15:$D$24,2),VLOOKUP($F480,得点換算表!$E$15:$F$24,2)),"")</f>
        <v/>
      </c>
      <c r="AG480" s="142" t="str">
        <f>IF($G480&lt;&gt;"",IF($AD480=1,VLOOKUP($G480,得点換算表!$C$25:$D$34,2),VLOOKUP($G480,得点換算表!$E$25:$F$34,2)),"")</f>
        <v/>
      </c>
      <c r="AH480" s="142" t="str">
        <f>IF($H480&lt;&gt;"",IF($AD480=1,VLOOKUP($H480,得点換算表!$C$35:$D$44,2),VLOOKUP($H480,得点換算表!$E$35:$F$44,2)),"")</f>
        <v/>
      </c>
      <c r="AI480" s="142" t="str">
        <f>IF($I480&lt;&gt;"",IF($AD480=1,VLOOKUP($I480,得点換算表!$C$45:$D$55,2),VLOOKUP($I480,得点換算表!$E$45:$F$55,2)),"")</f>
        <v/>
      </c>
      <c r="AJ480" s="142" t="str">
        <f>IF($J480&lt;&gt;"",IF($AD480=1,VLOOKUP($J480,得点換算表!$C$56:$D$65,2),VLOOKUP($J480,得点換算表!$E$56:$F$65,2)),"")</f>
        <v/>
      </c>
      <c r="AK480" s="142" t="str">
        <f>IF($K480&lt;&gt;"",IF($AD480=1,VLOOKUP($K480,得点換算表!$C$66:$D$76,2),VLOOKUP($K480,得点換算表!$E$66:$F$76,2)),"")</f>
        <v/>
      </c>
      <c r="AL480" s="142" t="str">
        <f>IF($L480&lt;&gt;"",IF($AD480=1,VLOOKUP($L480,得点換算表!$C$77:$D$86,2),VLOOKUP($L480,得点換算表!$E$77:$F$86,2)),"")</f>
        <v/>
      </c>
      <c r="AM480" s="142" t="str">
        <f>IF($M480&lt;&gt;"",IF($AD480=1,VLOOKUP($M480,得点換算表!$C$87:$D$96,2),VLOOKUP($M480,得点換算表!$E$87:$F$96,2)),"")</f>
        <v/>
      </c>
      <c r="AN480" s="142" t="str">
        <f t="shared" si="33"/>
        <v/>
      </c>
      <c r="AO480" s="143" t="str">
        <f>IF(AND($AN480&lt;&gt;"",$AN480&gt;=8),VLOOKUP($AN480,得点換算表!$I$15:$J$19,2),"")</f>
        <v/>
      </c>
      <c r="AP480" s="105"/>
    </row>
    <row r="481" spans="1:42" x14ac:dyDescent="0.15">
      <c r="A481" s="11"/>
      <c r="B481" s="12"/>
      <c r="C481" s="13"/>
      <c r="D481" s="13"/>
      <c r="E481" s="14"/>
      <c r="F481" s="14"/>
      <c r="G481" s="14"/>
      <c r="H481" s="14"/>
      <c r="I481" s="15"/>
      <c r="J481" s="14"/>
      <c r="K481" s="13"/>
      <c r="L481" s="14"/>
      <c r="M481" s="14"/>
      <c r="N481" s="14"/>
      <c r="O481" s="14"/>
      <c r="P481" s="198"/>
      <c r="Q481" s="198"/>
      <c r="R481" s="198"/>
      <c r="S481" s="198"/>
      <c r="T481" s="198"/>
      <c r="U481" s="198"/>
      <c r="V481" s="198"/>
      <c r="W481" s="202">
        <f t="shared" si="31"/>
        <v>0</v>
      </c>
      <c r="X481" s="14"/>
      <c r="Y481" s="14"/>
      <c r="Z481" s="108"/>
      <c r="AA481" s="114"/>
      <c r="AB481" s="129"/>
      <c r="AC481" s="128"/>
      <c r="AD481" s="142" t="str">
        <f t="shared" si="32"/>
        <v/>
      </c>
      <c r="AE481" s="142" t="str">
        <f>IF($E481&lt;&gt;"",IF($AD481=1,VLOOKUP($E481,得点換算表!$C$5:$D$14,2),VLOOKUP($E481,得点換算表!$E$5:$F$14,2)),"")</f>
        <v/>
      </c>
      <c r="AF481" s="142" t="str">
        <f>IF($F481&lt;&gt;"",IF($AD481=1,VLOOKUP($F481,得点換算表!$C$15:$D$24,2),VLOOKUP($F481,得点換算表!$E$15:$F$24,2)),"")</f>
        <v/>
      </c>
      <c r="AG481" s="142" t="str">
        <f>IF($G481&lt;&gt;"",IF($AD481=1,VLOOKUP($G481,得点換算表!$C$25:$D$34,2),VLOOKUP($G481,得点換算表!$E$25:$F$34,2)),"")</f>
        <v/>
      </c>
      <c r="AH481" s="142" t="str">
        <f>IF($H481&lt;&gt;"",IF($AD481=1,VLOOKUP($H481,得点換算表!$C$35:$D$44,2),VLOOKUP($H481,得点換算表!$E$35:$F$44,2)),"")</f>
        <v/>
      </c>
      <c r="AI481" s="142" t="str">
        <f>IF($I481&lt;&gt;"",IF($AD481=1,VLOOKUP($I481,得点換算表!$C$45:$D$55,2),VLOOKUP($I481,得点換算表!$E$45:$F$55,2)),"")</f>
        <v/>
      </c>
      <c r="AJ481" s="142" t="str">
        <f>IF($J481&lt;&gt;"",IF($AD481=1,VLOOKUP($J481,得点換算表!$C$56:$D$65,2),VLOOKUP($J481,得点換算表!$E$56:$F$65,2)),"")</f>
        <v/>
      </c>
      <c r="AK481" s="142" t="str">
        <f>IF($K481&lt;&gt;"",IF($AD481=1,VLOOKUP($K481,得点換算表!$C$66:$D$76,2),VLOOKUP($K481,得点換算表!$E$66:$F$76,2)),"")</f>
        <v/>
      </c>
      <c r="AL481" s="142" t="str">
        <f>IF($L481&lt;&gt;"",IF($AD481=1,VLOOKUP($L481,得点換算表!$C$77:$D$86,2),VLOOKUP($L481,得点換算表!$E$77:$F$86,2)),"")</f>
        <v/>
      </c>
      <c r="AM481" s="142" t="str">
        <f>IF($M481&lt;&gt;"",IF($AD481=1,VLOOKUP($M481,得点換算表!$C$87:$D$96,2),VLOOKUP($M481,得点換算表!$E$87:$F$96,2)),"")</f>
        <v/>
      </c>
      <c r="AN481" s="142" t="str">
        <f t="shared" si="33"/>
        <v/>
      </c>
      <c r="AO481" s="143" t="str">
        <f>IF(AND($AN481&lt;&gt;"",$AN481&gt;=8),VLOOKUP($AN481,得点換算表!$I$15:$J$19,2),"")</f>
        <v/>
      </c>
      <c r="AP481" s="105"/>
    </row>
    <row r="482" spans="1:42" x14ac:dyDescent="0.15">
      <c r="A482" s="11"/>
      <c r="B482" s="12"/>
      <c r="C482" s="13"/>
      <c r="D482" s="13"/>
      <c r="E482" s="14"/>
      <c r="F482" s="14"/>
      <c r="G482" s="14"/>
      <c r="H482" s="14"/>
      <c r="I482" s="15"/>
      <c r="J482" s="14"/>
      <c r="K482" s="13"/>
      <c r="L482" s="14"/>
      <c r="M482" s="14"/>
      <c r="N482" s="14"/>
      <c r="O482" s="14"/>
      <c r="P482" s="198"/>
      <c r="Q482" s="198"/>
      <c r="R482" s="198"/>
      <c r="S482" s="198"/>
      <c r="T482" s="198"/>
      <c r="U482" s="198"/>
      <c r="V482" s="198"/>
      <c r="W482" s="202">
        <f t="shared" si="31"/>
        <v>0</v>
      </c>
      <c r="X482" s="14"/>
      <c r="Y482" s="14"/>
      <c r="Z482" s="108"/>
      <c r="AA482" s="114"/>
      <c r="AB482" s="129"/>
      <c r="AC482" s="128"/>
      <c r="AD482" s="142" t="str">
        <f t="shared" si="32"/>
        <v/>
      </c>
      <c r="AE482" s="142" t="str">
        <f>IF($E482&lt;&gt;"",IF($AD482=1,VLOOKUP($E482,得点換算表!$C$5:$D$14,2),VLOOKUP($E482,得点換算表!$E$5:$F$14,2)),"")</f>
        <v/>
      </c>
      <c r="AF482" s="142" t="str">
        <f>IF($F482&lt;&gt;"",IF($AD482=1,VLOOKUP($F482,得点換算表!$C$15:$D$24,2),VLOOKUP($F482,得点換算表!$E$15:$F$24,2)),"")</f>
        <v/>
      </c>
      <c r="AG482" s="142" t="str">
        <f>IF($G482&lt;&gt;"",IF($AD482=1,VLOOKUP($G482,得点換算表!$C$25:$D$34,2),VLOOKUP($G482,得点換算表!$E$25:$F$34,2)),"")</f>
        <v/>
      </c>
      <c r="AH482" s="142" t="str">
        <f>IF($H482&lt;&gt;"",IF($AD482=1,VLOOKUP($H482,得点換算表!$C$35:$D$44,2),VLOOKUP($H482,得点換算表!$E$35:$F$44,2)),"")</f>
        <v/>
      </c>
      <c r="AI482" s="142" t="str">
        <f>IF($I482&lt;&gt;"",IF($AD482=1,VLOOKUP($I482,得点換算表!$C$45:$D$55,2),VLOOKUP($I482,得点換算表!$E$45:$F$55,2)),"")</f>
        <v/>
      </c>
      <c r="AJ482" s="142" t="str">
        <f>IF($J482&lt;&gt;"",IF($AD482=1,VLOOKUP($J482,得点換算表!$C$56:$D$65,2),VLOOKUP($J482,得点換算表!$E$56:$F$65,2)),"")</f>
        <v/>
      </c>
      <c r="AK482" s="142" t="str">
        <f>IF($K482&lt;&gt;"",IF($AD482=1,VLOOKUP($K482,得点換算表!$C$66:$D$76,2),VLOOKUP($K482,得点換算表!$E$66:$F$76,2)),"")</f>
        <v/>
      </c>
      <c r="AL482" s="142" t="str">
        <f>IF($L482&lt;&gt;"",IF($AD482=1,VLOOKUP($L482,得点換算表!$C$77:$D$86,2),VLOOKUP($L482,得点換算表!$E$77:$F$86,2)),"")</f>
        <v/>
      </c>
      <c r="AM482" s="142" t="str">
        <f>IF($M482&lt;&gt;"",IF($AD482=1,VLOOKUP($M482,得点換算表!$C$87:$D$96,2),VLOOKUP($M482,得点換算表!$E$87:$F$96,2)),"")</f>
        <v/>
      </c>
      <c r="AN482" s="142" t="str">
        <f t="shared" si="33"/>
        <v/>
      </c>
      <c r="AO482" s="143" t="str">
        <f>IF(AND($AN482&lt;&gt;"",$AN482&gt;=8),VLOOKUP($AN482,得点換算表!$I$15:$J$19,2),"")</f>
        <v/>
      </c>
      <c r="AP482" s="105"/>
    </row>
    <row r="483" spans="1:42" x14ac:dyDescent="0.15">
      <c r="A483" s="11"/>
      <c r="B483" s="12"/>
      <c r="C483" s="13"/>
      <c r="D483" s="13"/>
      <c r="E483" s="14"/>
      <c r="F483" s="14"/>
      <c r="G483" s="14"/>
      <c r="H483" s="14"/>
      <c r="I483" s="15"/>
      <c r="J483" s="14"/>
      <c r="K483" s="13"/>
      <c r="L483" s="14"/>
      <c r="M483" s="14"/>
      <c r="N483" s="14"/>
      <c r="O483" s="14"/>
      <c r="P483" s="198"/>
      <c r="Q483" s="198"/>
      <c r="R483" s="198"/>
      <c r="S483" s="198"/>
      <c r="T483" s="198"/>
      <c r="U483" s="198"/>
      <c r="V483" s="198"/>
      <c r="W483" s="202">
        <f t="shared" si="31"/>
        <v>0</v>
      </c>
      <c r="X483" s="14"/>
      <c r="Y483" s="14"/>
      <c r="Z483" s="108"/>
      <c r="AA483" s="114"/>
      <c r="AB483" s="129"/>
      <c r="AC483" s="128"/>
      <c r="AD483" s="142" t="str">
        <f t="shared" si="32"/>
        <v/>
      </c>
      <c r="AE483" s="142" t="str">
        <f>IF($E483&lt;&gt;"",IF($AD483=1,VLOOKUP($E483,得点換算表!$C$5:$D$14,2),VLOOKUP($E483,得点換算表!$E$5:$F$14,2)),"")</f>
        <v/>
      </c>
      <c r="AF483" s="142" t="str">
        <f>IF($F483&lt;&gt;"",IF($AD483=1,VLOOKUP($F483,得点換算表!$C$15:$D$24,2),VLOOKUP($F483,得点換算表!$E$15:$F$24,2)),"")</f>
        <v/>
      </c>
      <c r="AG483" s="142" t="str">
        <f>IF($G483&lt;&gt;"",IF($AD483=1,VLOOKUP($G483,得点換算表!$C$25:$D$34,2),VLOOKUP($G483,得点換算表!$E$25:$F$34,2)),"")</f>
        <v/>
      </c>
      <c r="AH483" s="142" t="str">
        <f>IF($H483&lt;&gt;"",IF($AD483=1,VLOOKUP($H483,得点換算表!$C$35:$D$44,2),VLOOKUP($H483,得点換算表!$E$35:$F$44,2)),"")</f>
        <v/>
      </c>
      <c r="AI483" s="142" t="str">
        <f>IF($I483&lt;&gt;"",IF($AD483=1,VLOOKUP($I483,得点換算表!$C$45:$D$55,2),VLOOKUP($I483,得点換算表!$E$45:$F$55,2)),"")</f>
        <v/>
      </c>
      <c r="AJ483" s="142" t="str">
        <f>IF($J483&lt;&gt;"",IF($AD483=1,VLOOKUP($J483,得点換算表!$C$56:$D$65,2),VLOOKUP($J483,得点換算表!$E$56:$F$65,2)),"")</f>
        <v/>
      </c>
      <c r="AK483" s="142" t="str">
        <f>IF($K483&lt;&gt;"",IF($AD483=1,VLOOKUP($K483,得点換算表!$C$66:$D$76,2),VLOOKUP($K483,得点換算表!$E$66:$F$76,2)),"")</f>
        <v/>
      </c>
      <c r="AL483" s="142" t="str">
        <f>IF($L483&lt;&gt;"",IF($AD483=1,VLOOKUP($L483,得点換算表!$C$77:$D$86,2),VLOOKUP($L483,得点換算表!$E$77:$F$86,2)),"")</f>
        <v/>
      </c>
      <c r="AM483" s="142" t="str">
        <f>IF($M483&lt;&gt;"",IF($AD483=1,VLOOKUP($M483,得点換算表!$C$87:$D$96,2),VLOOKUP($M483,得点換算表!$E$87:$F$96,2)),"")</f>
        <v/>
      </c>
      <c r="AN483" s="142" t="str">
        <f t="shared" si="33"/>
        <v/>
      </c>
      <c r="AO483" s="143" t="str">
        <f>IF(AND($AN483&lt;&gt;"",$AN483&gt;=8),VLOOKUP($AN483,得点換算表!$I$15:$J$19,2),"")</f>
        <v/>
      </c>
      <c r="AP483" s="105"/>
    </row>
    <row r="484" spans="1:42" x14ac:dyDescent="0.15">
      <c r="A484" s="11"/>
      <c r="B484" s="12"/>
      <c r="C484" s="13"/>
      <c r="D484" s="13"/>
      <c r="E484" s="14"/>
      <c r="F484" s="14"/>
      <c r="G484" s="14"/>
      <c r="H484" s="14"/>
      <c r="I484" s="15"/>
      <c r="J484" s="14"/>
      <c r="K484" s="13"/>
      <c r="L484" s="14"/>
      <c r="M484" s="14"/>
      <c r="N484" s="14"/>
      <c r="O484" s="14"/>
      <c r="P484" s="198"/>
      <c r="Q484" s="198"/>
      <c r="R484" s="198"/>
      <c r="S484" s="198"/>
      <c r="T484" s="198"/>
      <c r="U484" s="198"/>
      <c r="V484" s="198"/>
      <c r="W484" s="202">
        <f t="shared" si="31"/>
        <v>0</v>
      </c>
      <c r="X484" s="14"/>
      <c r="Y484" s="14"/>
      <c r="Z484" s="108"/>
      <c r="AA484" s="114"/>
      <c r="AB484" s="129"/>
      <c r="AC484" s="128"/>
      <c r="AD484" s="142" t="str">
        <f t="shared" si="32"/>
        <v/>
      </c>
      <c r="AE484" s="142" t="str">
        <f>IF($E484&lt;&gt;"",IF($AD484=1,VLOOKUP($E484,得点換算表!$C$5:$D$14,2),VLOOKUP($E484,得点換算表!$E$5:$F$14,2)),"")</f>
        <v/>
      </c>
      <c r="AF484" s="142" t="str">
        <f>IF($F484&lt;&gt;"",IF($AD484=1,VLOOKUP($F484,得点換算表!$C$15:$D$24,2),VLOOKUP($F484,得点換算表!$E$15:$F$24,2)),"")</f>
        <v/>
      </c>
      <c r="AG484" s="142" t="str">
        <f>IF($G484&lt;&gt;"",IF($AD484=1,VLOOKUP($G484,得点換算表!$C$25:$D$34,2),VLOOKUP($G484,得点換算表!$E$25:$F$34,2)),"")</f>
        <v/>
      </c>
      <c r="AH484" s="142" t="str">
        <f>IF($H484&lt;&gt;"",IF($AD484=1,VLOOKUP($H484,得点換算表!$C$35:$D$44,2),VLOOKUP($H484,得点換算表!$E$35:$F$44,2)),"")</f>
        <v/>
      </c>
      <c r="AI484" s="142" t="str">
        <f>IF($I484&lt;&gt;"",IF($AD484=1,VLOOKUP($I484,得点換算表!$C$45:$D$55,2),VLOOKUP($I484,得点換算表!$E$45:$F$55,2)),"")</f>
        <v/>
      </c>
      <c r="AJ484" s="142" t="str">
        <f>IF($J484&lt;&gt;"",IF($AD484=1,VLOOKUP($J484,得点換算表!$C$56:$D$65,2),VLOOKUP($J484,得点換算表!$E$56:$F$65,2)),"")</f>
        <v/>
      </c>
      <c r="AK484" s="142" t="str">
        <f>IF($K484&lt;&gt;"",IF($AD484=1,VLOOKUP($K484,得点換算表!$C$66:$D$76,2),VLOOKUP($K484,得点換算表!$E$66:$F$76,2)),"")</f>
        <v/>
      </c>
      <c r="AL484" s="142" t="str">
        <f>IF($L484&lt;&gt;"",IF($AD484=1,VLOOKUP($L484,得点換算表!$C$77:$D$86,2),VLOOKUP($L484,得点換算表!$E$77:$F$86,2)),"")</f>
        <v/>
      </c>
      <c r="AM484" s="142" t="str">
        <f>IF($M484&lt;&gt;"",IF($AD484=1,VLOOKUP($M484,得点換算表!$C$87:$D$96,2),VLOOKUP($M484,得点換算表!$E$87:$F$96,2)),"")</f>
        <v/>
      </c>
      <c r="AN484" s="142" t="str">
        <f t="shared" si="33"/>
        <v/>
      </c>
      <c r="AO484" s="143" t="str">
        <f>IF(AND($AN484&lt;&gt;"",$AN484&gt;=8),VLOOKUP($AN484,得点換算表!$I$15:$J$19,2),"")</f>
        <v/>
      </c>
      <c r="AP484" s="105"/>
    </row>
    <row r="485" spans="1:42" x14ac:dyDescent="0.15">
      <c r="A485" s="11"/>
      <c r="B485" s="12"/>
      <c r="C485" s="13"/>
      <c r="D485" s="13"/>
      <c r="E485" s="14"/>
      <c r="F485" s="14"/>
      <c r="G485" s="14"/>
      <c r="H485" s="14"/>
      <c r="I485" s="15"/>
      <c r="J485" s="14"/>
      <c r="K485" s="13"/>
      <c r="L485" s="14"/>
      <c r="M485" s="14"/>
      <c r="N485" s="14"/>
      <c r="O485" s="14"/>
      <c r="P485" s="198"/>
      <c r="Q485" s="198"/>
      <c r="R485" s="198"/>
      <c r="S485" s="198"/>
      <c r="T485" s="198"/>
      <c r="U485" s="198"/>
      <c r="V485" s="198"/>
      <c r="W485" s="202">
        <f t="shared" si="31"/>
        <v>0</v>
      </c>
      <c r="X485" s="14"/>
      <c r="Y485" s="14"/>
      <c r="Z485" s="108"/>
      <c r="AA485" s="114"/>
      <c r="AB485" s="129"/>
      <c r="AC485" s="128"/>
      <c r="AD485" s="142" t="str">
        <f t="shared" si="32"/>
        <v/>
      </c>
      <c r="AE485" s="142" t="str">
        <f>IF($E485&lt;&gt;"",IF($AD485=1,VLOOKUP($E485,得点換算表!$C$5:$D$14,2),VLOOKUP($E485,得点換算表!$E$5:$F$14,2)),"")</f>
        <v/>
      </c>
      <c r="AF485" s="142" t="str">
        <f>IF($F485&lt;&gt;"",IF($AD485=1,VLOOKUP($F485,得点換算表!$C$15:$D$24,2),VLOOKUP($F485,得点換算表!$E$15:$F$24,2)),"")</f>
        <v/>
      </c>
      <c r="AG485" s="142" t="str">
        <f>IF($G485&lt;&gt;"",IF($AD485=1,VLOOKUP($G485,得点換算表!$C$25:$D$34,2),VLOOKUP($G485,得点換算表!$E$25:$F$34,2)),"")</f>
        <v/>
      </c>
      <c r="AH485" s="142" t="str">
        <f>IF($H485&lt;&gt;"",IF($AD485=1,VLOOKUP($H485,得点換算表!$C$35:$D$44,2),VLOOKUP($H485,得点換算表!$E$35:$F$44,2)),"")</f>
        <v/>
      </c>
      <c r="AI485" s="142" t="str">
        <f>IF($I485&lt;&gt;"",IF($AD485=1,VLOOKUP($I485,得点換算表!$C$45:$D$55,2),VLOOKUP($I485,得点換算表!$E$45:$F$55,2)),"")</f>
        <v/>
      </c>
      <c r="AJ485" s="142" t="str">
        <f>IF($J485&lt;&gt;"",IF($AD485=1,VLOOKUP($J485,得点換算表!$C$56:$D$65,2),VLOOKUP($J485,得点換算表!$E$56:$F$65,2)),"")</f>
        <v/>
      </c>
      <c r="AK485" s="142" t="str">
        <f>IF($K485&lt;&gt;"",IF($AD485=1,VLOOKUP($K485,得点換算表!$C$66:$D$76,2),VLOOKUP($K485,得点換算表!$E$66:$F$76,2)),"")</f>
        <v/>
      </c>
      <c r="AL485" s="142" t="str">
        <f>IF($L485&lt;&gt;"",IF($AD485=1,VLOOKUP($L485,得点換算表!$C$77:$D$86,2),VLOOKUP($L485,得点換算表!$E$77:$F$86,2)),"")</f>
        <v/>
      </c>
      <c r="AM485" s="142" t="str">
        <f>IF($M485&lt;&gt;"",IF($AD485=1,VLOOKUP($M485,得点換算表!$C$87:$D$96,2),VLOOKUP($M485,得点換算表!$E$87:$F$96,2)),"")</f>
        <v/>
      </c>
      <c r="AN485" s="142" t="str">
        <f t="shared" si="33"/>
        <v/>
      </c>
      <c r="AO485" s="143" t="str">
        <f>IF(AND($AN485&lt;&gt;"",$AN485&gt;=8),VLOOKUP($AN485,得点換算表!$I$15:$J$19,2),"")</f>
        <v/>
      </c>
      <c r="AP485" s="105"/>
    </row>
    <row r="486" spans="1:42" x14ac:dyDescent="0.15">
      <c r="A486" s="11"/>
      <c r="B486" s="12"/>
      <c r="C486" s="13"/>
      <c r="D486" s="13"/>
      <c r="E486" s="14"/>
      <c r="F486" s="14"/>
      <c r="G486" s="14"/>
      <c r="H486" s="14"/>
      <c r="I486" s="15"/>
      <c r="J486" s="14"/>
      <c r="K486" s="13"/>
      <c r="L486" s="14"/>
      <c r="M486" s="14"/>
      <c r="N486" s="14"/>
      <c r="O486" s="14"/>
      <c r="P486" s="198"/>
      <c r="Q486" s="198"/>
      <c r="R486" s="198"/>
      <c r="S486" s="198"/>
      <c r="T486" s="198"/>
      <c r="U486" s="198"/>
      <c r="V486" s="198"/>
      <c r="W486" s="202">
        <f t="shared" si="31"/>
        <v>0</v>
      </c>
      <c r="X486" s="14"/>
      <c r="Y486" s="14"/>
      <c r="Z486" s="108"/>
      <c r="AA486" s="114"/>
      <c r="AB486" s="129"/>
      <c r="AC486" s="128"/>
      <c r="AD486" s="142" t="str">
        <f t="shared" si="32"/>
        <v/>
      </c>
      <c r="AE486" s="142" t="str">
        <f>IF($E486&lt;&gt;"",IF($AD486=1,VLOOKUP($E486,得点換算表!$C$5:$D$14,2),VLOOKUP($E486,得点換算表!$E$5:$F$14,2)),"")</f>
        <v/>
      </c>
      <c r="AF486" s="142" t="str">
        <f>IF($F486&lt;&gt;"",IF($AD486=1,VLOOKUP($F486,得点換算表!$C$15:$D$24,2),VLOOKUP($F486,得点換算表!$E$15:$F$24,2)),"")</f>
        <v/>
      </c>
      <c r="AG486" s="142" t="str">
        <f>IF($G486&lt;&gt;"",IF($AD486=1,VLOOKUP($G486,得点換算表!$C$25:$D$34,2),VLOOKUP($G486,得点換算表!$E$25:$F$34,2)),"")</f>
        <v/>
      </c>
      <c r="AH486" s="142" t="str">
        <f>IF($H486&lt;&gt;"",IF($AD486=1,VLOOKUP($H486,得点換算表!$C$35:$D$44,2),VLOOKUP($H486,得点換算表!$E$35:$F$44,2)),"")</f>
        <v/>
      </c>
      <c r="AI486" s="142" t="str">
        <f>IF($I486&lt;&gt;"",IF($AD486=1,VLOOKUP($I486,得点換算表!$C$45:$D$55,2),VLOOKUP($I486,得点換算表!$E$45:$F$55,2)),"")</f>
        <v/>
      </c>
      <c r="AJ486" s="142" t="str">
        <f>IF($J486&lt;&gt;"",IF($AD486=1,VLOOKUP($J486,得点換算表!$C$56:$D$65,2),VLOOKUP($J486,得点換算表!$E$56:$F$65,2)),"")</f>
        <v/>
      </c>
      <c r="AK486" s="142" t="str">
        <f>IF($K486&lt;&gt;"",IF($AD486=1,VLOOKUP($K486,得点換算表!$C$66:$D$76,2),VLOOKUP($K486,得点換算表!$E$66:$F$76,2)),"")</f>
        <v/>
      </c>
      <c r="AL486" s="142" t="str">
        <f>IF($L486&lt;&gt;"",IF($AD486=1,VLOOKUP($L486,得点換算表!$C$77:$D$86,2),VLOOKUP($L486,得点換算表!$E$77:$F$86,2)),"")</f>
        <v/>
      </c>
      <c r="AM486" s="142" t="str">
        <f>IF($M486&lt;&gt;"",IF($AD486=1,VLOOKUP($M486,得点換算表!$C$87:$D$96,2),VLOOKUP($M486,得点換算表!$E$87:$F$96,2)),"")</f>
        <v/>
      </c>
      <c r="AN486" s="142" t="str">
        <f t="shared" si="33"/>
        <v/>
      </c>
      <c r="AO486" s="143" t="str">
        <f>IF(AND($AN486&lt;&gt;"",$AN486&gt;=8),VLOOKUP($AN486,得点換算表!$I$15:$J$19,2),"")</f>
        <v/>
      </c>
      <c r="AP486" s="105"/>
    </row>
    <row r="487" spans="1:42" x14ac:dyDescent="0.15">
      <c r="A487" s="11"/>
      <c r="B487" s="12"/>
      <c r="C487" s="13"/>
      <c r="D487" s="13"/>
      <c r="E487" s="14"/>
      <c r="F487" s="14"/>
      <c r="G487" s="14"/>
      <c r="H487" s="14"/>
      <c r="I487" s="15"/>
      <c r="J487" s="14"/>
      <c r="K487" s="13"/>
      <c r="L487" s="14"/>
      <c r="M487" s="14"/>
      <c r="N487" s="14"/>
      <c r="O487" s="14"/>
      <c r="P487" s="198"/>
      <c r="Q487" s="198"/>
      <c r="R487" s="198"/>
      <c r="S487" s="198"/>
      <c r="T487" s="198"/>
      <c r="U487" s="198"/>
      <c r="V487" s="198"/>
      <c r="W487" s="202">
        <f t="shared" si="31"/>
        <v>0</v>
      </c>
      <c r="X487" s="14"/>
      <c r="Y487" s="14"/>
      <c r="Z487" s="108"/>
      <c r="AA487" s="114"/>
      <c r="AB487" s="129"/>
      <c r="AC487" s="128"/>
      <c r="AD487" s="142" t="str">
        <f t="shared" si="32"/>
        <v/>
      </c>
      <c r="AE487" s="142" t="str">
        <f>IF($E487&lt;&gt;"",IF($AD487=1,VLOOKUP($E487,得点換算表!$C$5:$D$14,2),VLOOKUP($E487,得点換算表!$E$5:$F$14,2)),"")</f>
        <v/>
      </c>
      <c r="AF487" s="142" t="str">
        <f>IF($F487&lt;&gt;"",IF($AD487=1,VLOOKUP($F487,得点換算表!$C$15:$D$24,2),VLOOKUP($F487,得点換算表!$E$15:$F$24,2)),"")</f>
        <v/>
      </c>
      <c r="AG487" s="142" t="str">
        <f>IF($G487&lt;&gt;"",IF($AD487=1,VLOOKUP($G487,得点換算表!$C$25:$D$34,2),VLOOKUP($G487,得点換算表!$E$25:$F$34,2)),"")</f>
        <v/>
      </c>
      <c r="AH487" s="142" t="str">
        <f>IF($H487&lt;&gt;"",IF($AD487=1,VLOOKUP($H487,得点換算表!$C$35:$D$44,2),VLOOKUP($H487,得点換算表!$E$35:$F$44,2)),"")</f>
        <v/>
      </c>
      <c r="AI487" s="142" t="str">
        <f>IF($I487&lt;&gt;"",IF($AD487=1,VLOOKUP($I487,得点換算表!$C$45:$D$55,2),VLOOKUP($I487,得点換算表!$E$45:$F$55,2)),"")</f>
        <v/>
      </c>
      <c r="AJ487" s="142" t="str">
        <f>IF($J487&lt;&gt;"",IF($AD487=1,VLOOKUP($J487,得点換算表!$C$56:$D$65,2),VLOOKUP($J487,得点換算表!$E$56:$F$65,2)),"")</f>
        <v/>
      </c>
      <c r="AK487" s="142" t="str">
        <f>IF($K487&lt;&gt;"",IF($AD487=1,VLOOKUP($K487,得点換算表!$C$66:$D$76,2),VLOOKUP($K487,得点換算表!$E$66:$F$76,2)),"")</f>
        <v/>
      </c>
      <c r="AL487" s="142" t="str">
        <f>IF($L487&lt;&gt;"",IF($AD487=1,VLOOKUP($L487,得点換算表!$C$77:$D$86,2),VLOOKUP($L487,得点換算表!$E$77:$F$86,2)),"")</f>
        <v/>
      </c>
      <c r="AM487" s="142" t="str">
        <f>IF($M487&lt;&gt;"",IF($AD487=1,VLOOKUP($M487,得点換算表!$C$87:$D$96,2),VLOOKUP($M487,得点換算表!$E$87:$F$96,2)),"")</f>
        <v/>
      </c>
      <c r="AN487" s="142" t="str">
        <f t="shared" si="33"/>
        <v/>
      </c>
      <c r="AO487" s="143" t="str">
        <f>IF(AND($AN487&lt;&gt;"",$AN487&gt;=8),VLOOKUP($AN487,得点換算表!$I$15:$J$19,2),"")</f>
        <v/>
      </c>
      <c r="AP487" s="105"/>
    </row>
    <row r="488" spans="1:42" x14ac:dyDescent="0.15">
      <c r="A488" s="11"/>
      <c r="B488" s="12"/>
      <c r="C488" s="13"/>
      <c r="D488" s="13"/>
      <c r="E488" s="14"/>
      <c r="F488" s="14"/>
      <c r="G488" s="14"/>
      <c r="H488" s="14"/>
      <c r="I488" s="15"/>
      <c r="J488" s="14"/>
      <c r="K488" s="13"/>
      <c r="L488" s="14"/>
      <c r="M488" s="14"/>
      <c r="N488" s="14"/>
      <c r="O488" s="14"/>
      <c r="P488" s="198"/>
      <c r="Q488" s="198"/>
      <c r="R488" s="198"/>
      <c r="S488" s="198"/>
      <c r="T488" s="198"/>
      <c r="U488" s="198"/>
      <c r="V488" s="198"/>
      <c r="W488" s="202">
        <f t="shared" si="31"/>
        <v>0</v>
      </c>
      <c r="X488" s="14"/>
      <c r="Y488" s="14"/>
      <c r="Z488" s="108"/>
      <c r="AA488" s="114"/>
      <c r="AB488" s="129"/>
      <c r="AC488" s="128"/>
      <c r="AD488" s="142" t="str">
        <f t="shared" si="32"/>
        <v/>
      </c>
      <c r="AE488" s="142" t="str">
        <f>IF($E488&lt;&gt;"",IF($AD488=1,VLOOKUP($E488,得点換算表!$C$5:$D$14,2),VLOOKUP($E488,得点換算表!$E$5:$F$14,2)),"")</f>
        <v/>
      </c>
      <c r="AF488" s="142" t="str">
        <f>IF($F488&lt;&gt;"",IF($AD488=1,VLOOKUP($F488,得点換算表!$C$15:$D$24,2),VLOOKUP($F488,得点換算表!$E$15:$F$24,2)),"")</f>
        <v/>
      </c>
      <c r="AG488" s="142" t="str">
        <f>IF($G488&lt;&gt;"",IF($AD488=1,VLOOKUP($G488,得点換算表!$C$25:$D$34,2),VLOOKUP($G488,得点換算表!$E$25:$F$34,2)),"")</f>
        <v/>
      </c>
      <c r="AH488" s="142" t="str">
        <f>IF($H488&lt;&gt;"",IF($AD488=1,VLOOKUP($H488,得点換算表!$C$35:$D$44,2),VLOOKUP($H488,得点換算表!$E$35:$F$44,2)),"")</f>
        <v/>
      </c>
      <c r="AI488" s="142" t="str">
        <f>IF($I488&lt;&gt;"",IF($AD488=1,VLOOKUP($I488,得点換算表!$C$45:$D$55,2),VLOOKUP($I488,得点換算表!$E$45:$F$55,2)),"")</f>
        <v/>
      </c>
      <c r="AJ488" s="142" t="str">
        <f>IF($J488&lt;&gt;"",IF($AD488=1,VLOOKUP($J488,得点換算表!$C$56:$D$65,2),VLOOKUP($J488,得点換算表!$E$56:$F$65,2)),"")</f>
        <v/>
      </c>
      <c r="AK488" s="142" t="str">
        <f>IF($K488&lt;&gt;"",IF($AD488=1,VLOOKUP($K488,得点換算表!$C$66:$D$76,2),VLOOKUP($K488,得点換算表!$E$66:$F$76,2)),"")</f>
        <v/>
      </c>
      <c r="AL488" s="142" t="str">
        <f>IF($L488&lt;&gt;"",IF($AD488=1,VLOOKUP($L488,得点換算表!$C$77:$D$86,2),VLOOKUP($L488,得点換算表!$E$77:$F$86,2)),"")</f>
        <v/>
      </c>
      <c r="AM488" s="142" t="str">
        <f>IF($M488&lt;&gt;"",IF($AD488=1,VLOOKUP($M488,得点換算表!$C$87:$D$96,2),VLOOKUP($M488,得点換算表!$E$87:$F$96,2)),"")</f>
        <v/>
      </c>
      <c r="AN488" s="142" t="str">
        <f t="shared" si="33"/>
        <v/>
      </c>
      <c r="AO488" s="143" t="str">
        <f>IF(AND($AN488&lt;&gt;"",$AN488&gt;=8),VLOOKUP($AN488,得点換算表!$I$15:$J$19,2),"")</f>
        <v/>
      </c>
      <c r="AP488" s="105"/>
    </row>
    <row r="489" spans="1:42" x14ac:dyDescent="0.15">
      <c r="A489" s="11"/>
      <c r="B489" s="12"/>
      <c r="C489" s="13"/>
      <c r="D489" s="13"/>
      <c r="E489" s="14"/>
      <c r="F489" s="14"/>
      <c r="G489" s="14"/>
      <c r="H489" s="14"/>
      <c r="I489" s="15"/>
      <c r="J489" s="14"/>
      <c r="K489" s="13"/>
      <c r="L489" s="14"/>
      <c r="M489" s="14"/>
      <c r="N489" s="14"/>
      <c r="O489" s="14"/>
      <c r="P489" s="198"/>
      <c r="Q489" s="198"/>
      <c r="R489" s="198"/>
      <c r="S489" s="198"/>
      <c r="T489" s="198"/>
      <c r="U489" s="198"/>
      <c r="V489" s="198"/>
      <c r="W489" s="202">
        <f t="shared" si="31"/>
        <v>0</v>
      </c>
      <c r="X489" s="14"/>
      <c r="Y489" s="14"/>
      <c r="Z489" s="108"/>
      <c r="AA489" s="114"/>
      <c r="AB489" s="129"/>
      <c r="AC489" s="128"/>
      <c r="AD489" s="142" t="str">
        <f t="shared" si="32"/>
        <v/>
      </c>
      <c r="AE489" s="142" t="str">
        <f>IF($E489&lt;&gt;"",IF($AD489=1,VLOOKUP($E489,得点換算表!$C$5:$D$14,2),VLOOKUP($E489,得点換算表!$E$5:$F$14,2)),"")</f>
        <v/>
      </c>
      <c r="AF489" s="142" t="str">
        <f>IF($F489&lt;&gt;"",IF($AD489=1,VLOOKUP($F489,得点換算表!$C$15:$D$24,2),VLOOKUP($F489,得点換算表!$E$15:$F$24,2)),"")</f>
        <v/>
      </c>
      <c r="AG489" s="142" t="str">
        <f>IF($G489&lt;&gt;"",IF($AD489=1,VLOOKUP($G489,得点換算表!$C$25:$D$34,2),VLOOKUP($G489,得点換算表!$E$25:$F$34,2)),"")</f>
        <v/>
      </c>
      <c r="AH489" s="142" t="str">
        <f>IF($H489&lt;&gt;"",IF($AD489=1,VLOOKUP($H489,得点換算表!$C$35:$D$44,2),VLOOKUP($H489,得点換算表!$E$35:$F$44,2)),"")</f>
        <v/>
      </c>
      <c r="AI489" s="142" t="str">
        <f>IF($I489&lt;&gt;"",IF($AD489=1,VLOOKUP($I489,得点換算表!$C$45:$D$55,2),VLOOKUP($I489,得点換算表!$E$45:$F$55,2)),"")</f>
        <v/>
      </c>
      <c r="AJ489" s="142" t="str">
        <f>IF($J489&lt;&gt;"",IF($AD489=1,VLOOKUP($J489,得点換算表!$C$56:$D$65,2),VLOOKUP($J489,得点換算表!$E$56:$F$65,2)),"")</f>
        <v/>
      </c>
      <c r="AK489" s="142" t="str">
        <f>IF($K489&lt;&gt;"",IF($AD489=1,VLOOKUP($K489,得点換算表!$C$66:$D$76,2),VLOOKUP($K489,得点換算表!$E$66:$F$76,2)),"")</f>
        <v/>
      </c>
      <c r="AL489" s="142" t="str">
        <f>IF($L489&lt;&gt;"",IF($AD489=1,VLOOKUP($L489,得点換算表!$C$77:$D$86,2),VLOOKUP($L489,得点換算表!$E$77:$F$86,2)),"")</f>
        <v/>
      </c>
      <c r="AM489" s="142" t="str">
        <f>IF($M489&lt;&gt;"",IF($AD489=1,VLOOKUP($M489,得点換算表!$C$87:$D$96,2),VLOOKUP($M489,得点換算表!$E$87:$F$96,2)),"")</f>
        <v/>
      </c>
      <c r="AN489" s="142" t="str">
        <f t="shared" si="33"/>
        <v/>
      </c>
      <c r="AO489" s="143" t="str">
        <f>IF(AND($AN489&lt;&gt;"",$AN489&gt;=8),VLOOKUP($AN489,得点換算表!$I$15:$J$19,2),"")</f>
        <v/>
      </c>
      <c r="AP489" s="105"/>
    </row>
    <row r="490" spans="1:42" x14ac:dyDescent="0.15">
      <c r="A490" s="11"/>
      <c r="B490" s="12"/>
      <c r="C490" s="13"/>
      <c r="D490" s="13"/>
      <c r="E490" s="14"/>
      <c r="F490" s="14"/>
      <c r="G490" s="14"/>
      <c r="H490" s="14"/>
      <c r="I490" s="15"/>
      <c r="J490" s="14"/>
      <c r="K490" s="13"/>
      <c r="L490" s="14"/>
      <c r="M490" s="14"/>
      <c r="N490" s="14"/>
      <c r="O490" s="14"/>
      <c r="P490" s="198"/>
      <c r="Q490" s="198"/>
      <c r="R490" s="198"/>
      <c r="S490" s="198"/>
      <c r="T490" s="198"/>
      <c r="U490" s="198"/>
      <c r="V490" s="198"/>
      <c r="W490" s="202">
        <f t="shared" si="31"/>
        <v>0</v>
      </c>
      <c r="X490" s="14"/>
      <c r="Y490" s="14"/>
      <c r="Z490" s="108"/>
      <c r="AA490" s="114"/>
      <c r="AB490" s="129"/>
      <c r="AC490" s="128"/>
      <c r="AD490" s="142" t="str">
        <f t="shared" si="32"/>
        <v/>
      </c>
      <c r="AE490" s="142" t="str">
        <f>IF($E490&lt;&gt;"",IF($AD490=1,VLOOKUP($E490,得点換算表!$C$5:$D$14,2),VLOOKUP($E490,得点換算表!$E$5:$F$14,2)),"")</f>
        <v/>
      </c>
      <c r="AF490" s="142" t="str">
        <f>IF($F490&lt;&gt;"",IF($AD490=1,VLOOKUP($F490,得点換算表!$C$15:$D$24,2),VLOOKUP($F490,得点換算表!$E$15:$F$24,2)),"")</f>
        <v/>
      </c>
      <c r="AG490" s="142" t="str">
        <f>IF($G490&lt;&gt;"",IF($AD490=1,VLOOKUP($G490,得点換算表!$C$25:$D$34,2),VLOOKUP($G490,得点換算表!$E$25:$F$34,2)),"")</f>
        <v/>
      </c>
      <c r="AH490" s="142" t="str">
        <f>IF($H490&lt;&gt;"",IF($AD490=1,VLOOKUP($H490,得点換算表!$C$35:$D$44,2),VLOOKUP($H490,得点換算表!$E$35:$F$44,2)),"")</f>
        <v/>
      </c>
      <c r="AI490" s="142" t="str">
        <f>IF($I490&lt;&gt;"",IF($AD490=1,VLOOKUP($I490,得点換算表!$C$45:$D$55,2),VLOOKUP($I490,得点換算表!$E$45:$F$55,2)),"")</f>
        <v/>
      </c>
      <c r="AJ490" s="142" t="str">
        <f>IF($J490&lt;&gt;"",IF($AD490=1,VLOOKUP($J490,得点換算表!$C$56:$D$65,2),VLOOKUP($J490,得点換算表!$E$56:$F$65,2)),"")</f>
        <v/>
      </c>
      <c r="AK490" s="142" t="str">
        <f>IF($K490&lt;&gt;"",IF($AD490=1,VLOOKUP($K490,得点換算表!$C$66:$D$76,2),VLOOKUP($K490,得点換算表!$E$66:$F$76,2)),"")</f>
        <v/>
      </c>
      <c r="AL490" s="142" t="str">
        <f>IF($L490&lt;&gt;"",IF($AD490=1,VLOOKUP($L490,得点換算表!$C$77:$D$86,2),VLOOKUP($L490,得点換算表!$E$77:$F$86,2)),"")</f>
        <v/>
      </c>
      <c r="AM490" s="142" t="str">
        <f>IF($M490&lt;&gt;"",IF($AD490=1,VLOOKUP($M490,得点換算表!$C$87:$D$96,2),VLOOKUP($M490,得点換算表!$E$87:$F$96,2)),"")</f>
        <v/>
      </c>
      <c r="AN490" s="142" t="str">
        <f t="shared" si="33"/>
        <v/>
      </c>
      <c r="AO490" s="143" t="str">
        <f>IF(AND($AN490&lt;&gt;"",$AN490&gt;=8),VLOOKUP($AN490,得点換算表!$I$15:$J$19,2),"")</f>
        <v/>
      </c>
      <c r="AP490" s="105"/>
    </row>
    <row r="491" spans="1:42" x14ac:dyDescent="0.15">
      <c r="A491" s="11"/>
      <c r="B491" s="12"/>
      <c r="C491" s="13"/>
      <c r="D491" s="13"/>
      <c r="E491" s="14"/>
      <c r="F491" s="14"/>
      <c r="G491" s="14"/>
      <c r="H491" s="14"/>
      <c r="I491" s="15"/>
      <c r="J491" s="14"/>
      <c r="K491" s="13"/>
      <c r="L491" s="14"/>
      <c r="M491" s="14"/>
      <c r="N491" s="14"/>
      <c r="O491" s="14"/>
      <c r="P491" s="198"/>
      <c r="Q491" s="198"/>
      <c r="R491" s="198"/>
      <c r="S491" s="198"/>
      <c r="T491" s="198"/>
      <c r="U491" s="198"/>
      <c r="V491" s="198"/>
      <c r="W491" s="202">
        <f t="shared" si="31"/>
        <v>0</v>
      </c>
      <c r="X491" s="14"/>
      <c r="Y491" s="14"/>
      <c r="Z491" s="108"/>
      <c r="AA491" s="114"/>
      <c r="AB491" s="129"/>
      <c r="AC491" s="128"/>
      <c r="AD491" s="142" t="str">
        <f t="shared" si="32"/>
        <v/>
      </c>
      <c r="AE491" s="142" t="str">
        <f>IF($E491&lt;&gt;"",IF($AD491=1,VLOOKUP($E491,得点換算表!$C$5:$D$14,2),VLOOKUP($E491,得点換算表!$E$5:$F$14,2)),"")</f>
        <v/>
      </c>
      <c r="AF491" s="142" t="str">
        <f>IF($F491&lt;&gt;"",IF($AD491=1,VLOOKUP($F491,得点換算表!$C$15:$D$24,2),VLOOKUP($F491,得点換算表!$E$15:$F$24,2)),"")</f>
        <v/>
      </c>
      <c r="AG491" s="142" t="str">
        <f>IF($G491&lt;&gt;"",IF($AD491=1,VLOOKUP($G491,得点換算表!$C$25:$D$34,2),VLOOKUP($G491,得点換算表!$E$25:$F$34,2)),"")</f>
        <v/>
      </c>
      <c r="AH491" s="142" t="str">
        <f>IF($H491&lt;&gt;"",IF($AD491=1,VLOOKUP($H491,得点換算表!$C$35:$D$44,2),VLOOKUP($H491,得点換算表!$E$35:$F$44,2)),"")</f>
        <v/>
      </c>
      <c r="AI491" s="142" t="str">
        <f>IF($I491&lt;&gt;"",IF($AD491=1,VLOOKUP($I491,得点換算表!$C$45:$D$55,2),VLOOKUP($I491,得点換算表!$E$45:$F$55,2)),"")</f>
        <v/>
      </c>
      <c r="AJ491" s="142" t="str">
        <f>IF($J491&lt;&gt;"",IF($AD491=1,VLOOKUP($J491,得点換算表!$C$56:$D$65,2),VLOOKUP($J491,得点換算表!$E$56:$F$65,2)),"")</f>
        <v/>
      </c>
      <c r="AK491" s="142" t="str">
        <f>IF($K491&lt;&gt;"",IF($AD491=1,VLOOKUP($K491,得点換算表!$C$66:$D$76,2),VLOOKUP($K491,得点換算表!$E$66:$F$76,2)),"")</f>
        <v/>
      </c>
      <c r="AL491" s="142" t="str">
        <f>IF($L491&lt;&gt;"",IF($AD491=1,VLOOKUP($L491,得点換算表!$C$77:$D$86,2),VLOOKUP($L491,得点換算表!$E$77:$F$86,2)),"")</f>
        <v/>
      </c>
      <c r="AM491" s="142" t="str">
        <f>IF($M491&lt;&gt;"",IF($AD491=1,VLOOKUP($M491,得点換算表!$C$87:$D$96,2),VLOOKUP($M491,得点換算表!$E$87:$F$96,2)),"")</f>
        <v/>
      </c>
      <c r="AN491" s="142" t="str">
        <f t="shared" si="33"/>
        <v/>
      </c>
      <c r="AO491" s="143" t="str">
        <f>IF(AND($AN491&lt;&gt;"",$AN491&gt;=8),VLOOKUP($AN491,得点換算表!$I$15:$J$19,2),"")</f>
        <v/>
      </c>
      <c r="AP491" s="105"/>
    </row>
    <row r="492" spans="1:42" x14ac:dyDescent="0.15">
      <c r="A492" s="11"/>
      <c r="B492" s="12"/>
      <c r="C492" s="13"/>
      <c r="D492" s="13"/>
      <c r="E492" s="14"/>
      <c r="F492" s="14"/>
      <c r="G492" s="14"/>
      <c r="H492" s="14"/>
      <c r="I492" s="15"/>
      <c r="J492" s="14"/>
      <c r="K492" s="13"/>
      <c r="L492" s="14"/>
      <c r="M492" s="14"/>
      <c r="N492" s="14"/>
      <c r="O492" s="14"/>
      <c r="P492" s="198"/>
      <c r="Q492" s="198"/>
      <c r="R492" s="198"/>
      <c r="S492" s="198"/>
      <c r="T492" s="198"/>
      <c r="U492" s="198"/>
      <c r="V492" s="198"/>
      <c r="W492" s="202">
        <f t="shared" si="31"/>
        <v>0</v>
      </c>
      <c r="X492" s="14"/>
      <c r="Y492" s="14"/>
      <c r="Z492" s="108"/>
      <c r="AA492" s="114"/>
      <c r="AB492" s="129"/>
      <c r="AC492" s="128"/>
      <c r="AD492" s="142" t="str">
        <f t="shared" si="32"/>
        <v/>
      </c>
      <c r="AE492" s="142" t="str">
        <f>IF($E492&lt;&gt;"",IF($AD492=1,VLOOKUP($E492,得点換算表!$C$5:$D$14,2),VLOOKUP($E492,得点換算表!$E$5:$F$14,2)),"")</f>
        <v/>
      </c>
      <c r="AF492" s="142" t="str">
        <f>IF($F492&lt;&gt;"",IF($AD492=1,VLOOKUP($F492,得点換算表!$C$15:$D$24,2),VLOOKUP($F492,得点換算表!$E$15:$F$24,2)),"")</f>
        <v/>
      </c>
      <c r="AG492" s="142" t="str">
        <f>IF($G492&lt;&gt;"",IF($AD492=1,VLOOKUP($G492,得点換算表!$C$25:$D$34,2),VLOOKUP($G492,得点換算表!$E$25:$F$34,2)),"")</f>
        <v/>
      </c>
      <c r="AH492" s="142" t="str">
        <f>IF($H492&lt;&gt;"",IF($AD492=1,VLOOKUP($H492,得点換算表!$C$35:$D$44,2),VLOOKUP($H492,得点換算表!$E$35:$F$44,2)),"")</f>
        <v/>
      </c>
      <c r="AI492" s="142" t="str">
        <f>IF($I492&lt;&gt;"",IF($AD492=1,VLOOKUP($I492,得点換算表!$C$45:$D$55,2),VLOOKUP($I492,得点換算表!$E$45:$F$55,2)),"")</f>
        <v/>
      </c>
      <c r="AJ492" s="142" t="str">
        <f>IF($J492&lt;&gt;"",IF($AD492=1,VLOOKUP($J492,得点換算表!$C$56:$D$65,2),VLOOKUP($J492,得点換算表!$E$56:$F$65,2)),"")</f>
        <v/>
      </c>
      <c r="AK492" s="142" t="str">
        <f>IF($K492&lt;&gt;"",IF($AD492=1,VLOOKUP($K492,得点換算表!$C$66:$D$76,2),VLOOKUP($K492,得点換算表!$E$66:$F$76,2)),"")</f>
        <v/>
      </c>
      <c r="AL492" s="142" t="str">
        <f>IF($L492&lt;&gt;"",IF($AD492=1,VLOOKUP($L492,得点換算表!$C$77:$D$86,2),VLOOKUP($L492,得点換算表!$E$77:$F$86,2)),"")</f>
        <v/>
      </c>
      <c r="AM492" s="142" t="str">
        <f>IF($M492&lt;&gt;"",IF($AD492=1,VLOOKUP($M492,得点換算表!$C$87:$D$96,2),VLOOKUP($M492,得点換算表!$E$87:$F$96,2)),"")</f>
        <v/>
      </c>
      <c r="AN492" s="142" t="str">
        <f t="shared" si="33"/>
        <v/>
      </c>
      <c r="AO492" s="143" t="str">
        <f>IF(AND($AN492&lt;&gt;"",$AN492&gt;=8),VLOOKUP($AN492,得点換算表!$I$15:$J$19,2),"")</f>
        <v/>
      </c>
      <c r="AP492" s="105"/>
    </row>
    <row r="493" spans="1:42" x14ac:dyDescent="0.15">
      <c r="A493" s="11"/>
      <c r="B493" s="12"/>
      <c r="C493" s="13"/>
      <c r="D493" s="13"/>
      <c r="E493" s="14"/>
      <c r="F493" s="14"/>
      <c r="G493" s="14"/>
      <c r="H493" s="14"/>
      <c r="I493" s="15"/>
      <c r="J493" s="14"/>
      <c r="K493" s="13"/>
      <c r="L493" s="14"/>
      <c r="M493" s="14"/>
      <c r="N493" s="14"/>
      <c r="O493" s="14"/>
      <c r="P493" s="198"/>
      <c r="Q493" s="198"/>
      <c r="R493" s="198"/>
      <c r="S493" s="198"/>
      <c r="T493" s="198"/>
      <c r="U493" s="198"/>
      <c r="V493" s="198"/>
      <c r="W493" s="202">
        <f t="shared" si="31"/>
        <v>0</v>
      </c>
      <c r="X493" s="14"/>
      <c r="Y493" s="14"/>
      <c r="Z493" s="108"/>
      <c r="AA493" s="114"/>
      <c r="AB493" s="129"/>
      <c r="AC493" s="128"/>
      <c r="AD493" s="142" t="str">
        <f t="shared" si="32"/>
        <v/>
      </c>
      <c r="AE493" s="142" t="str">
        <f>IF($E493&lt;&gt;"",IF($AD493=1,VLOOKUP($E493,得点換算表!$C$5:$D$14,2),VLOOKUP($E493,得点換算表!$E$5:$F$14,2)),"")</f>
        <v/>
      </c>
      <c r="AF493" s="142" t="str">
        <f>IF($F493&lt;&gt;"",IF($AD493=1,VLOOKUP($F493,得点換算表!$C$15:$D$24,2),VLOOKUP($F493,得点換算表!$E$15:$F$24,2)),"")</f>
        <v/>
      </c>
      <c r="AG493" s="142" t="str">
        <f>IF($G493&lt;&gt;"",IF($AD493=1,VLOOKUP($G493,得点換算表!$C$25:$D$34,2),VLOOKUP($G493,得点換算表!$E$25:$F$34,2)),"")</f>
        <v/>
      </c>
      <c r="AH493" s="142" t="str">
        <f>IF($H493&lt;&gt;"",IF($AD493=1,VLOOKUP($H493,得点換算表!$C$35:$D$44,2),VLOOKUP($H493,得点換算表!$E$35:$F$44,2)),"")</f>
        <v/>
      </c>
      <c r="AI493" s="142" t="str">
        <f>IF($I493&lt;&gt;"",IF($AD493=1,VLOOKUP($I493,得点換算表!$C$45:$D$55,2),VLOOKUP($I493,得点換算表!$E$45:$F$55,2)),"")</f>
        <v/>
      </c>
      <c r="AJ493" s="142" t="str">
        <f>IF($J493&lt;&gt;"",IF($AD493=1,VLOOKUP($J493,得点換算表!$C$56:$D$65,2),VLOOKUP($J493,得点換算表!$E$56:$F$65,2)),"")</f>
        <v/>
      </c>
      <c r="AK493" s="142" t="str">
        <f>IF($K493&lt;&gt;"",IF($AD493=1,VLOOKUP($K493,得点換算表!$C$66:$D$76,2),VLOOKUP($K493,得点換算表!$E$66:$F$76,2)),"")</f>
        <v/>
      </c>
      <c r="AL493" s="142" t="str">
        <f>IF($L493&lt;&gt;"",IF($AD493=1,VLOOKUP($L493,得点換算表!$C$77:$D$86,2),VLOOKUP($L493,得点換算表!$E$77:$F$86,2)),"")</f>
        <v/>
      </c>
      <c r="AM493" s="142" t="str">
        <f>IF($M493&lt;&gt;"",IF($AD493=1,VLOOKUP($M493,得点換算表!$C$87:$D$96,2),VLOOKUP($M493,得点換算表!$E$87:$F$96,2)),"")</f>
        <v/>
      </c>
      <c r="AN493" s="142" t="str">
        <f t="shared" si="33"/>
        <v/>
      </c>
      <c r="AO493" s="143" t="str">
        <f>IF(AND($AN493&lt;&gt;"",$AN493&gt;=8),VLOOKUP($AN493,得点換算表!$I$15:$J$19,2),"")</f>
        <v/>
      </c>
      <c r="AP493" s="105"/>
    </row>
    <row r="494" spans="1:42" x14ac:dyDescent="0.15">
      <c r="A494" s="11"/>
      <c r="B494" s="12"/>
      <c r="C494" s="13"/>
      <c r="D494" s="13"/>
      <c r="E494" s="14"/>
      <c r="F494" s="14"/>
      <c r="G494" s="14"/>
      <c r="H494" s="14"/>
      <c r="I494" s="15"/>
      <c r="J494" s="14"/>
      <c r="K494" s="13"/>
      <c r="L494" s="14"/>
      <c r="M494" s="14"/>
      <c r="N494" s="14"/>
      <c r="O494" s="14"/>
      <c r="P494" s="198"/>
      <c r="Q494" s="198"/>
      <c r="R494" s="198"/>
      <c r="S494" s="198"/>
      <c r="T494" s="198"/>
      <c r="U494" s="198"/>
      <c r="V494" s="198"/>
      <c r="W494" s="202">
        <f t="shared" si="31"/>
        <v>0</v>
      </c>
      <c r="X494" s="14"/>
      <c r="Y494" s="14"/>
      <c r="Z494" s="108"/>
      <c r="AA494" s="114"/>
      <c r="AB494" s="129"/>
      <c r="AC494" s="128"/>
      <c r="AD494" s="142" t="str">
        <f t="shared" si="32"/>
        <v/>
      </c>
      <c r="AE494" s="142" t="str">
        <f>IF($E494&lt;&gt;"",IF($AD494=1,VLOOKUP($E494,得点換算表!$C$5:$D$14,2),VLOOKUP($E494,得点換算表!$E$5:$F$14,2)),"")</f>
        <v/>
      </c>
      <c r="AF494" s="142" t="str">
        <f>IF($F494&lt;&gt;"",IF($AD494=1,VLOOKUP($F494,得点換算表!$C$15:$D$24,2),VLOOKUP($F494,得点換算表!$E$15:$F$24,2)),"")</f>
        <v/>
      </c>
      <c r="AG494" s="142" t="str">
        <f>IF($G494&lt;&gt;"",IF($AD494=1,VLOOKUP($G494,得点換算表!$C$25:$D$34,2),VLOOKUP($G494,得点換算表!$E$25:$F$34,2)),"")</f>
        <v/>
      </c>
      <c r="AH494" s="142" t="str">
        <f>IF($H494&lt;&gt;"",IF($AD494=1,VLOOKUP($H494,得点換算表!$C$35:$D$44,2),VLOOKUP($H494,得点換算表!$E$35:$F$44,2)),"")</f>
        <v/>
      </c>
      <c r="AI494" s="142" t="str">
        <f>IF($I494&lt;&gt;"",IF($AD494=1,VLOOKUP($I494,得点換算表!$C$45:$D$55,2),VLOOKUP($I494,得点換算表!$E$45:$F$55,2)),"")</f>
        <v/>
      </c>
      <c r="AJ494" s="142" t="str">
        <f>IF($J494&lt;&gt;"",IF($AD494=1,VLOOKUP($J494,得点換算表!$C$56:$D$65,2),VLOOKUP($J494,得点換算表!$E$56:$F$65,2)),"")</f>
        <v/>
      </c>
      <c r="AK494" s="142" t="str">
        <f>IF($K494&lt;&gt;"",IF($AD494=1,VLOOKUP($K494,得点換算表!$C$66:$D$76,2),VLOOKUP($K494,得点換算表!$E$66:$F$76,2)),"")</f>
        <v/>
      </c>
      <c r="AL494" s="142" t="str">
        <f>IF($L494&lt;&gt;"",IF($AD494=1,VLOOKUP($L494,得点換算表!$C$77:$D$86,2),VLOOKUP($L494,得点換算表!$E$77:$F$86,2)),"")</f>
        <v/>
      </c>
      <c r="AM494" s="142" t="str">
        <f>IF($M494&lt;&gt;"",IF($AD494=1,VLOOKUP($M494,得点換算表!$C$87:$D$96,2),VLOOKUP($M494,得点換算表!$E$87:$F$96,2)),"")</f>
        <v/>
      </c>
      <c r="AN494" s="142" t="str">
        <f t="shared" si="33"/>
        <v/>
      </c>
      <c r="AO494" s="143" t="str">
        <f>IF(AND($AN494&lt;&gt;"",$AN494&gt;=8),VLOOKUP($AN494,得点換算表!$I$15:$J$19,2),"")</f>
        <v/>
      </c>
      <c r="AP494" s="105"/>
    </row>
    <row r="495" spans="1:42" x14ac:dyDescent="0.15">
      <c r="A495" s="11"/>
      <c r="B495" s="12"/>
      <c r="C495" s="13"/>
      <c r="D495" s="13"/>
      <c r="E495" s="14"/>
      <c r="F495" s="14"/>
      <c r="G495" s="14"/>
      <c r="H495" s="14"/>
      <c r="I495" s="15"/>
      <c r="J495" s="14"/>
      <c r="K495" s="13"/>
      <c r="L495" s="14"/>
      <c r="M495" s="14"/>
      <c r="N495" s="14"/>
      <c r="O495" s="14"/>
      <c r="P495" s="198"/>
      <c r="Q495" s="198"/>
      <c r="R495" s="198"/>
      <c r="S495" s="198"/>
      <c r="T495" s="198"/>
      <c r="U495" s="198"/>
      <c r="V495" s="198"/>
      <c r="W495" s="202">
        <f t="shared" si="31"/>
        <v>0</v>
      </c>
      <c r="X495" s="14"/>
      <c r="Y495" s="14"/>
      <c r="Z495" s="108"/>
      <c r="AA495" s="114"/>
      <c r="AB495" s="129"/>
      <c r="AC495" s="128"/>
      <c r="AD495" s="142" t="str">
        <f t="shared" si="32"/>
        <v/>
      </c>
      <c r="AE495" s="142" t="str">
        <f>IF($E495&lt;&gt;"",IF($AD495=1,VLOOKUP($E495,得点換算表!$C$5:$D$14,2),VLOOKUP($E495,得点換算表!$E$5:$F$14,2)),"")</f>
        <v/>
      </c>
      <c r="AF495" s="142" t="str">
        <f>IF($F495&lt;&gt;"",IF($AD495=1,VLOOKUP($F495,得点換算表!$C$15:$D$24,2),VLOOKUP($F495,得点換算表!$E$15:$F$24,2)),"")</f>
        <v/>
      </c>
      <c r="AG495" s="142" t="str">
        <f>IF($G495&lt;&gt;"",IF($AD495=1,VLOOKUP($G495,得点換算表!$C$25:$D$34,2),VLOOKUP($G495,得点換算表!$E$25:$F$34,2)),"")</f>
        <v/>
      </c>
      <c r="AH495" s="142" t="str">
        <f>IF($H495&lt;&gt;"",IF($AD495=1,VLOOKUP($H495,得点換算表!$C$35:$D$44,2),VLOOKUP($H495,得点換算表!$E$35:$F$44,2)),"")</f>
        <v/>
      </c>
      <c r="AI495" s="142" t="str">
        <f>IF($I495&lt;&gt;"",IF($AD495=1,VLOOKUP($I495,得点換算表!$C$45:$D$55,2),VLOOKUP($I495,得点換算表!$E$45:$F$55,2)),"")</f>
        <v/>
      </c>
      <c r="AJ495" s="142" t="str">
        <f>IF($J495&lt;&gt;"",IF($AD495=1,VLOOKUP($J495,得点換算表!$C$56:$D$65,2),VLOOKUP($J495,得点換算表!$E$56:$F$65,2)),"")</f>
        <v/>
      </c>
      <c r="AK495" s="142" t="str">
        <f>IF($K495&lt;&gt;"",IF($AD495=1,VLOOKUP($K495,得点換算表!$C$66:$D$76,2),VLOOKUP($K495,得点換算表!$E$66:$F$76,2)),"")</f>
        <v/>
      </c>
      <c r="AL495" s="142" t="str">
        <f>IF($L495&lt;&gt;"",IF($AD495=1,VLOOKUP($L495,得点換算表!$C$77:$D$86,2),VLOOKUP($L495,得点換算表!$E$77:$F$86,2)),"")</f>
        <v/>
      </c>
      <c r="AM495" s="142" t="str">
        <f>IF($M495&lt;&gt;"",IF($AD495=1,VLOOKUP($M495,得点換算表!$C$87:$D$96,2),VLOOKUP($M495,得点換算表!$E$87:$F$96,2)),"")</f>
        <v/>
      </c>
      <c r="AN495" s="142" t="str">
        <f t="shared" si="33"/>
        <v/>
      </c>
      <c r="AO495" s="143" t="str">
        <f>IF(AND($AN495&lt;&gt;"",$AN495&gt;=8),VLOOKUP($AN495,得点換算表!$I$15:$J$19,2),"")</f>
        <v/>
      </c>
      <c r="AP495" s="105"/>
    </row>
    <row r="496" spans="1:42" x14ac:dyDescent="0.15">
      <c r="A496" s="11"/>
      <c r="B496" s="12"/>
      <c r="C496" s="13"/>
      <c r="D496" s="13"/>
      <c r="E496" s="14"/>
      <c r="F496" s="14"/>
      <c r="G496" s="14"/>
      <c r="H496" s="14"/>
      <c r="I496" s="15"/>
      <c r="J496" s="14"/>
      <c r="K496" s="13"/>
      <c r="L496" s="14"/>
      <c r="M496" s="14"/>
      <c r="N496" s="14"/>
      <c r="O496" s="14"/>
      <c r="P496" s="198"/>
      <c r="Q496" s="198"/>
      <c r="R496" s="198"/>
      <c r="S496" s="198"/>
      <c r="T496" s="198"/>
      <c r="U496" s="198"/>
      <c r="V496" s="198"/>
      <c r="W496" s="202">
        <f t="shared" si="31"/>
        <v>0</v>
      </c>
      <c r="X496" s="14"/>
      <c r="Y496" s="14"/>
      <c r="Z496" s="108"/>
      <c r="AA496" s="114"/>
      <c r="AB496" s="129"/>
      <c r="AC496" s="128"/>
      <c r="AD496" s="142" t="str">
        <f t="shared" si="32"/>
        <v/>
      </c>
      <c r="AE496" s="142" t="str">
        <f>IF($E496&lt;&gt;"",IF($AD496=1,VLOOKUP($E496,得点換算表!$C$5:$D$14,2),VLOOKUP($E496,得点換算表!$E$5:$F$14,2)),"")</f>
        <v/>
      </c>
      <c r="AF496" s="142" t="str">
        <f>IF($F496&lt;&gt;"",IF($AD496=1,VLOOKUP($F496,得点換算表!$C$15:$D$24,2),VLOOKUP($F496,得点換算表!$E$15:$F$24,2)),"")</f>
        <v/>
      </c>
      <c r="AG496" s="142" t="str">
        <f>IF($G496&lt;&gt;"",IF($AD496=1,VLOOKUP($G496,得点換算表!$C$25:$D$34,2),VLOOKUP($G496,得点換算表!$E$25:$F$34,2)),"")</f>
        <v/>
      </c>
      <c r="AH496" s="142" t="str">
        <f>IF($H496&lt;&gt;"",IF($AD496=1,VLOOKUP($H496,得点換算表!$C$35:$D$44,2),VLOOKUP($H496,得点換算表!$E$35:$F$44,2)),"")</f>
        <v/>
      </c>
      <c r="AI496" s="142" t="str">
        <f>IF($I496&lt;&gt;"",IF($AD496=1,VLOOKUP($I496,得点換算表!$C$45:$D$55,2),VLOOKUP($I496,得点換算表!$E$45:$F$55,2)),"")</f>
        <v/>
      </c>
      <c r="AJ496" s="142" t="str">
        <f>IF($J496&lt;&gt;"",IF($AD496=1,VLOOKUP($J496,得点換算表!$C$56:$D$65,2),VLOOKUP($J496,得点換算表!$E$56:$F$65,2)),"")</f>
        <v/>
      </c>
      <c r="AK496" s="142" t="str">
        <f>IF($K496&lt;&gt;"",IF($AD496=1,VLOOKUP($K496,得点換算表!$C$66:$D$76,2),VLOOKUP($K496,得点換算表!$E$66:$F$76,2)),"")</f>
        <v/>
      </c>
      <c r="AL496" s="142" t="str">
        <f>IF($L496&lt;&gt;"",IF($AD496=1,VLOOKUP($L496,得点換算表!$C$77:$D$86,2),VLOOKUP($L496,得点換算表!$E$77:$F$86,2)),"")</f>
        <v/>
      </c>
      <c r="AM496" s="142" t="str">
        <f>IF($M496&lt;&gt;"",IF($AD496=1,VLOOKUP($M496,得点換算表!$C$87:$D$96,2),VLOOKUP($M496,得点換算表!$E$87:$F$96,2)),"")</f>
        <v/>
      </c>
      <c r="AN496" s="142" t="str">
        <f t="shared" si="33"/>
        <v/>
      </c>
      <c r="AO496" s="143" t="str">
        <f>IF(AND($AN496&lt;&gt;"",$AN496&gt;=8),VLOOKUP($AN496,得点換算表!$I$15:$J$19,2),"")</f>
        <v/>
      </c>
      <c r="AP496" s="105"/>
    </row>
    <row r="497" spans="1:42" x14ac:dyDescent="0.15">
      <c r="A497" s="11"/>
      <c r="B497" s="12"/>
      <c r="C497" s="13"/>
      <c r="D497" s="13"/>
      <c r="E497" s="14"/>
      <c r="F497" s="14"/>
      <c r="G497" s="14"/>
      <c r="H497" s="14"/>
      <c r="I497" s="15"/>
      <c r="J497" s="14"/>
      <c r="K497" s="13"/>
      <c r="L497" s="14"/>
      <c r="M497" s="14"/>
      <c r="N497" s="14"/>
      <c r="O497" s="14"/>
      <c r="P497" s="198"/>
      <c r="Q497" s="198"/>
      <c r="R497" s="198"/>
      <c r="S497" s="198"/>
      <c r="T497" s="198"/>
      <c r="U497" s="198"/>
      <c r="V497" s="198"/>
      <c r="W497" s="202">
        <f t="shared" si="31"/>
        <v>0</v>
      </c>
      <c r="X497" s="14"/>
      <c r="Y497" s="14"/>
      <c r="Z497" s="108"/>
      <c r="AA497" s="114"/>
      <c r="AB497" s="129"/>
      <c r="AC497" s="128"/>
      <c r="AD497" s="142" t="str">
        <f t="shared" si="32"/>
        <v/>
      </c>
      <c r="AE497" s="142" t="str">
        <f>IF($E497&lt;&gt;"",IF($AD497=1,VLOOKUP($E497,得点換算表!$C$5:$D$14,2),VLOOKUP($E497,得点換算表!$E$5:$F$14,2)),"")</f>
        <v/>
      </c>
      <c r="AF497" s="142" t="str">
        <f>IF($F497&lt;&gt;"",IF($AD497=1,VLOOKUP($F497,得点換算表!$C$15:$D$24,2),VLOOKUP($F497,得点換算表!$E$15:$F$24,2)),"")</f>
        <v/>
      </c>
      <c r="AG497" s="142" t="str">
        <f>IF($G497&lt;&gt;"",IF($AD497=1,VLOOKUP($G497,得点換算表!$C$25:$D$34,2),VLOOKUP($G497,得点換算表!$E$25:$F$34,2)),"")</f>
        <v/>
      </c>
      <c r="AH497" s="142" t="str">
        <f>IF($H497&lt;&gt;"",IF($AD497=1,VLOOKUP($H497,得点換算表!$C$35:$D$44,2),VLOOKUP($H497,得点換算表!$E$35:$F$44,2)),"")</f>
        <v/>
      </c>
      <c r="AI497" s="142" t="str">
        <f>IF($I497&lt;&gt;"",IF($AD497=1,VLOOKUP($I497,得点換算表!$C$45:$D$55,2),VLOOKUP($I497,得点換算表!$E$45:$F$55,2)),"")</f>
        <v/>
      </c>
      <c r="AJ497" s="142" t="str">
        <f>IF($J497&lt;&gt;"",IF($AD497=1,VLOOKUP($J497,得点換算表!$C$56:$D$65,2),VLOOKUP($J497,得点換算表!$E$56:$F$65,2)),"")</f>
        <v/>
      </c>
      <c r="AK497" s="142" t="str">
        <f>IF($K497&lt;&gt;"",IF($AD497=1,VLOOKUP($K497,得点換算表!$C$66:$D$76,2),VLOOKUP($K497,得点換算表!$E$66:$F$76,2)),"")</f>
        <v/>
      </c>
      <c r="AL497" s="142" t="str">
        <f>IF($L497&lt;&gt;"",IF($AD497=1,VLOOKUP($L497,得点換算表!$C$77:$D$86,2),VLOOKUP($L497,得点換算表!$E$77:$F$86,2)),"")</f>
        <v/>
      </c>
      <c r="AM497" s="142" t="str">
        <f>IF($M497&lt;&gt;"",IF($AD497=1,VLOOKUP($M497,得点換算表!$C$87:$D$96,2),VLOOKUP($M497,得点換算表!$E$87:$F$96,2)),"")</f>
        <v/>
      </c>
      <c r="AN497" s="142" t="str">
        <f t="shared" si="33"/>
        <v/>
      </c>
      <c r="AO497" s="143" t="str">
        <f>IF(AND($AN497&lt;&gt;"",$AN497&gt;=8),VLOOKUP($AN497,得点換算表!$I$15:$J$19,2),"")</f>
        <v/>
      </c>
      <c r="AP497" s="105"/>
    </row>
    <row r="498" spans="1:42" x14ac:dyDescent="0.15">
      <c r="A498" s="11"/>
      <c r="B498" s="12"/>
      <c r="C498" s="13"/>
      <c r="D498" s="13"/>
      <c r="E498" s="14"/>
      <c r="F498" s="14"/>
      <c r="G498" s="14"/>
      <c r="H498" s="14"/>
      <c r="I498" s="15"/>
      <c r="J498" s="14"/>
      <c r="K498" s="13"/>
      <c r="L498" s="14"/>
      <c r="M498" s="14"/>
      <c r="N498" s="14"/>
      <c r="O498" s="14"/>
      <c r="P498" s="198"/>
      <c r="Q498" s="198"/>
      <c r="R498" s="198"/>
      <c r="S498" s="198"/>
      <c r="T498" s="198"/>
      <c r="U498" s="198"/>
      <c r="V498" s="198"/>
      <c r="W498" s="202">
        <f t="shared" si="31"/>
        <v>0</v>
      </c>
      <c r="X498" s="14"/>
      <c r="Y498" s="14"/>
      <c r="Z498" s="108"/>
      <c r="AA498" s="114"/>
      <c r="AB498" s="129"/>
      <c r="AC498" s="128"/>
      <c r="AD498" s="142" t="str">
        <f t="shared" si="32"/>
        <v/>
      </c>
      <c r="AE498" s="142" t="str">
        <f>IF($E498&lt;&gt;"",IF($AD498=1,VLOOKUP($E498,得点換算表!$C$5:$D$14,2),VLOOKUP($E498,得点換算表!$E$5:$F$14,2)),"")</f>
        <v/>
      </c>
      <c r="AF498" s="142" t="str">
        <f>IF($F498&lt;&gt;"",IF($AD498=1,VLOOKUP($F498,得点換算表!$C$15:$D$24,2),VLOOKUP($F498,得点換算表!$E$15:$F$24,2)),"")</f>
        <v/>
      </c>
      <c r="AG498" s="142" t="str">
        <f>IF($G498&lt;&gt;"",IF($AD498=1,VLOOKUP($G498,得点換算表!$C$25:$D$34,2),VLOOKUP($G498,得点換算表!$E$25:$F$34,2)),"")</f>
        <v/>
      </c>
      <c r="AH498" s="142" t="str">
        <f>IF($H498&lt;&gt;"",IF($AD498=1,VLOOKUP($H498,得点換算表!$C$35:$D$44,2),VLOOKUP($H498,得点換算表!$E$35:$F$44,2)),"")</f>
        <v/>
      </c>
      <c r="AI498" s="142" t="str">
        <f>IF($I498&lt;&gt;"",IF($AD498=1,VLOOKUP($I498,得点換算表!$C$45:$D$55,2),VLOOKUP($I498,得点換算表!$E$45:$F$55,2)),"")</f>
        <v/>
      </c>
      <c r="AJ498" s="142" t="str">
        <f>IF($J498&lt;&gt;"",IF($AD498=1,VLOOKUP($J498,得点換算表!$C$56:$D$65,2),VLOOKUP($J498,得点換算表!$E$56:$F$65,2)),"")</f>
        <v/>
      </c>
      <c r="AK498" s="142" t="str">
        <f>IF($K498&lt;&gt;"",IF($AD498=1,VLOOKUP($K498,得点換算表!$C$66:$D$76,2),VLOOKUP($K498,得点換算表!$E$66:$F$76,2)),"")</f>
        <v/>
      </c>
      <c r="AL498" s="142" t="str">
        <f>IF($L498&lt;&gt;"",IF($AD498=1,VLOOKUP($L498,得点換算表!$C$77:$D$86,2),VLOOKUP($L498,得点換算表!$E$77:$F$86,2)),"")</f>
        <v/>
      </c>
      <c r="AM498" s="142" t="str">
        <f>IF($M498&lt;&gt;"",IF($AD498=1,VLOOKUP($M498,得点換算表!$C$87:$D$96,2),VLOOKUP($M498,得点換算表!$E$87:$F$96,2)),"")</f>
        <v/>
      </c>
      <c r="AN498" s="142" t="str">
        <f t="shared" si="33"/>
        <v/>
      </c>
      <c r="AO498" s="143" t="str">
        <f>IF(AND($AN498&lt;&gt;"",$AN498&gt;=8),VLOOKUP($AN498,得点換算表!$I$15:$J$19,2),"")</f>
        <v/>
      </c>
      <c r="AP498" s="105"/>
    </row>
    <row r="499" spans="1:42" x14ac:dyDescent="0.15">
      <c r="A499" s="11"/>
      <c r="B499" s="12"/>
      <c r="C499" s="13"/>
      <c r="D499" s="13"/>
      <c r="E499" s="14"/>
      <c r="F499" s="14"/>
      <c r="G499" s="14"/>
      <c r="H499" s="14"/>
      <c r="I499" s="15"/>
      <c r="J499" s="14"/>
      <c r="K499" s="13"/>
      <c r="L499" s="14"/>
      <c r="M499" s="14"/>
      <c r="N499" s="14"/>
      <c r="O499" s="14"/>
      <c r="P499" s="198"/>
      <c r="Q499" s="198"/>
      <c r="R499" s="198"/>
      <c r="S499" s="198"/>
      <c r="T499" s="198"/>
      <c r="U499" s="198"/>
      <c r="V499" s="198"/>
      <c r="W499" s="202">
        <f t="shared" si="31"/>
        <v>0</v>
      </c>
      <c r="X499" s="14"/>
      <c r="Y499" s="14"/>
      <c r="Z499" s="108"/>
      <c r="AA499" s="114"/>
      <c r="AB499" s="129"/>
      <c r="AC499" s="128"/>
      <c r="AD499" s="142" t="str">
        <f t="shared" si="32"/>
        <v/>
      </c>
      <c r="AE499" s="142" t="str">
        <f>IF($E499&lt;&gt;"",IF($AD499=1,VLOOKUP($E499,得点換算表!$C$5:$D$14,2),VLOOKUP($E499,得点換算表!$E$5:$F$14,2)),"")</f>
        <v/>
      </c>
      <c r="AF499" s="142" t="str">
        <f>IF($F499&lt;&gt;"",IF($AD499=1,VLOOKUP($F499,得点換算表!$C$15:$D$24,2),VLOOKUP($F499,得点換算表!$E$15:$F$24,2)),"")</f>
        <v/>
      </c>
      <c r="AG499" s="142" t="str">
        <f>IF($G499&lt;&gt;"",IF($AD499=1,VLOOKUP($G499,得点換算表!$C$25:$D$34,2),VLOOKUP($G499,得点換算表!$E$25:$F$34,2)),"")</f>
        <v/>
      </c>
      <c r="AH499" s="142" t="str">
        <f>IF($H499&lt;&gt;"",IF($AD499=1,VLOOKUP($H499,得点換算表!$C$35:$D$44,2),VLOOKUP($H499,得点換算表!$E$35:$F$44,2)),"")</f>
        <v/>
      </c>
      <c r="AI499" s="142" t="str">
        <f>IF($I499&lt;&gt;"",IF($AD499=1,VLOOKUP($I499,得点換算表!$C$45:$D$55,2),VLOOKUP($I499,得点換算表!$E$45:$F$55,2)),"")</f>
        <v/>
      </c>
      <c r="AJ499" s="142" t="str">
        <f>IF($J499&lt;&gt;"",IF($AD499=1,VLOOKUP($J499,得点換算表!$C$56:$D$65,2),VLOOKUP($J499,得点換算表!$E$56:$F$65,2)),"")</f>
        <v/>
      </c>
      <c r="AK499" s="142" t="str">
        <f>IF($K499&lt;&gt;"",IF($AD499=1,VLOOKUP($K499,得点換算表!$C$66:$D$76,2),VLOOKUP($K499,得点換算表!$E$66:$F$76,2)),"")</f>
        <v/>
      </c>
      <c r="AL499" s="142" t="str">
        <f>IF($L499&lt;&gt;"",IF($AD499=1,VLOOKUP($L499,得点換算表!$C$77:$D$86,2),VLOOKUP($L499,得点換算表!$E$77:$F$86,2)),"")</f>
        <v/>
      </c>
      <c r="AM499" s="142" t="str">
        <f>IF($M499&lt;&gt;"",IF($AD499=1,VLOOKUP($M499,得点換算表!$C$87:$D$96,2),VLOOKUP($M499,得点換算表!$E$87:$F$96,2)),"")</f>
        <v/>
      </c>
      <c r="AN499" s="142" t="str">
        <f t="shared" si="33"/>
        <v/>
      </c>
      <c r="AO499" s="143" t="str">
        <f>IF(AND($AN499&lt;&gt;"",$AN499&gt;=8),VLOOKUP($AN499,得点換算表!$I$15:$J$19,2),"")</f>
        <v/>
      </c>
      <c r="AP499" s="105"/>
    </row>
    <row r="500" spans="1:42" x14ac:dyDescent="0.15">
      <c r="A500" s="11"/>
      <c r="B500" s="12"/>
      <c r="C500" s="13"/>
      <c r="D500" s="13"/>
      <c r="E500" s="14"/>
      <c r="F500" s="14"/>
      <c r="G500" s="14"/>
      <c r="H500" s="14"/>
      <c r="I500" s="15"/>
      <c r="J500" s="14"/>
      <c r="K500" s="13"/>
      <c r="L500" s="14"/>
      <c r="M500" s="14"/>
      <c r="N500" s="14"/>
      <c r="O500" s="14"/>
      <c r="P500" s="198"/>
      <c r="Q500" s="198"/>
      <c r="R500" s="198"/>
      <c r="S500" s="198"/>
      <c r="T500" s="198"/>
      <c r="U500" s="198"/>
      <c r="V500" s="198"/>
      <c r="W500" s="202">
        <f t="shared" si="31"/>
        <v>0</v>
      </c>
      <c r="X500" s="14"/>
      <c r="Y500" s="14"/>
      <c r="Z500" s="108"/>
      <c r="AA500" s="114"/>
      <c r="AB500" s="129"/>
      <c r="AC500" s="128"/>
      <c r="AD500" s="142" t="str">
        <f t="shared" si="32"/>
        <v/>
      </c>
      <c r="AE500" s="142" t="str">
        <f>IF($E500&lt;&gt;"",IF($AD500=1,VLOOKUP($E500,得点換算表!$C$5:$D$14,2),VLOOKUP($E500,得点換算表!$E$5:$F$14,2)),"")</f>
        <v/>
      </c>
      <c r="AF500" s="142" t="str">
        <f>IF($F500&lt;&gt;"",IF($AD500=1,VLOOKUP($F500,得点換算表!$C$15:$D$24,2),VLOOKUP($F500,得点換算表!$E$15:$F$24,2)),"")</f>
        <v/>
      </c>
      <c r="AG500" s="142" t="str">
        <f>IF($G500&lt;&gt;"",IF($AD500=1,VLOOKUP($G500,得点換算表!$C$25:$D$34,2),VLOOKUP($G500,得点換算表!$E$25:$F$34,2)),"")</f>
        <v/>
      </c>
      <c r="AH500" s="142" t="str">
        <f>IF($H500&lt;&gt;"",IF($AD500=1,VLOOKUP($H500,得点換算表!$C$35:$D$44,2),VLOOKUP($H500,得点換算表!$E$35:$F$44,2)),"")</f>
        <v/>
      </c>
      <c r="AI500" s="142" t="str">
        <f>IF($I500&lt;&gt;"",IF($AD500=1,VLOOKUP($I500,得点換算表!$C$45:$D$55,2),VLOOKUP($I500,得点換算表!$E$45:$F$55,2)),"")</f>
        <v/>
      </c>
      <c r="AJ500" s="142" t="str">
        <f>IF($J500&lt;&gt;"",IF($AD500=1,VLOOKUP($J500,得点換算表!$C$56:$D$65,2),VLOOKUP($J500,得点換算表!$E$56:$F$65,2)),"")</f>
        <v/>
      </c>
      <c r="AK500" s="142" t="str">
        <f>IF($K500&lt;&gt;"",IF($AD500=1,VLOOKUP($K500,得点換算表!$C$66:$D$76,2),VLOOKUP($K500,得点換算表!$E$66:$F$76,2)),"")</f>
        <v/>
      </c>
      <c r="AL500" s="142" t="str">
        <f>IF($L500&lt;&gt;"",IF($AD500=1,VLOOKUP($L500,得点換算表!$C$77:$D$86,2),VLOOKUP($L500,得点換算表!$E$77:$F$86,2)),"")</f>
        <v/>
      </c>
      <c r="AM500" s="142" t="str">
        <f>IF($M500&lt;&gt;"",IF($AD500=1,VLOOKUP($M500,得点換算表!$C$87:$D$96,2),VLOOKUP($M500,得点換算表!$E$87:$F$96,2)),"")</f>
        <v/>
      </c>
      <c r="AN500" s="142" t="str">
        <f t="shared" si="33"/>
        <v/>
      </c>
      <c r="AO500" s="143" t="str">
        <f>IF(AND($AN500&lt;&gt;"",$AN500&gt;=8),VLOOKUP($AN500,得点換算表!$I$15:$J$19,2),"")</f>
        <v/>
      </c>
      <c r="AP500" s="105"/>
    </row>
    <row r="501" spans="1:42" x14ac:dyDescent="0.15">
      <c r="A501" s="11"/>
      <c r="B501" s="12"/>
      <c r="C501" s="13"/>
      <c r="D501" s="13"/>
      <c r="E501" s="14"/>
      <c r="F501" s="14"/>
      <c r="G501" s="14"/>
      <c r="H501" s="14"/>
      <c r="I501" s="15"/>
      <c r="J501" s="14"/>
      <c r="K501" s="13"/>
      <c r="L501" s="14"/>
      <c r="M501" s="14"/>
      <c r="N501" s="14"/>
      <c r="O501" s="14"/>
      <c r="P501" s="198"/>
      <c r="Q501" s="198"/>
      <c r="R501" s="198"/>
      <c r="S501" s="198"/>
      <c r="T501" s="198"/>
      <c r="U501" s="198"/>
      <c r="V501" s="198"/>
      <c r="W501" s="202">
        <f t="shared" si="31"/>
        <v>0</v>
      </c>
      <c r="X501" s="14"/>
      <c r="Y501" s="14"/>
      <c r="Z501" s="108"/>
      <c r="AA501" s="114"/>
      <c r="AB501" s="129"/>
      <c r="AC501" s="128"/>
      <c r="AD501" s="142" t="str">
        <f t="shared" si="32"/>
        <v/>
      </c>
      <c r="AE501" s="142" t="str">
        <f>IF($E501&lt;&gt;"",IF($AD501=1,VLOOKUP($E501,得点換算表!$C$5:$D$14,2),VLOOKUP($E501,得点換算表!$E$5:$F$14,2)),"")</f>
        <v/>
      </c>
      <c r="AF501" s="142" t="str">
        <f>IF($F501&lt;&gt;"",IF($AD501=1,VLOOKUP($F501,得点換算表!$C$15:$D$24,2),VLOOKUP($F501,得点換算表!$E$15:$F$24,2)),"")</f>
        <v/>
      </c>
      <c r="AG501" s="142" t="str">
        <f>IF($G501&lt;&gt;"",IF($AD501=1,VLOOKUP($G501,得点換算表!$C$25:$D$34,2),VLOOKUP($G501,得点換算表!$E$25:$F$34,2)),"")</f>
        <v/>
      </c>
      <c r="AH501" s="142" t="str">
        <f>IF($H501&lt;&gt;"",IF($AD501=1,VLOOKUP($H501,得点換算表!$C$35:$D$44,2),VLOOKUP($H501,得点換算表!$E$35:$F$44,2)),"")</f>
        <v/>
      </c>
      <c r="AI501" s="142" t="str">
        <f>IF($I501&lt;&gt;"",IF($AD501=1,VLOOKUP($I501,得点換算表!$C$45:$D$55,2),VLOOKUP($I501,得点換算表!$E$45:$F$55,2)),"")</f>
        <v/>
      </c>
      <c r="AJ501" s="142" t="str">
        <f>IF($J501&lt;&gt;"",IF($AD501=1,VLOOKUP($J501,得点換算表!$C$56:$D$65,2),VLOOKUP($J501,得点換算表!$E$56:$F$65,2)),"")</f>
        <v/>
      </c>
      <c r="AK501" s="142" t="str">
        <f>IF($K501&lt;&gt;"",IF($AD501=1,VLOOKUP($K501,得点換算表!$C$66:$D$76,2),VLOOKUP($K501,得点換算表!$E$66:$F$76,2)),"")</f>
        <v/>
      </c>
      <c r="AL501" s="142" t="str">
        <f>IF($L501&lt;&gt;"",IF($AD501=1,VLOOKUP($L501,得点換算表!$C$77:$D$86,2),VLOOKUP($L501,得点換算表!$E$77:$F$86,2)),"")</f>
        <v/>
      </c>
      <c r="AM501" s="142" t="str">
        <f>IF($M501&lt;&gt;"",IF($AD501=1,VLOOKUP($M501,得点換算表!$C$87:$D$96,2),VLOOKUP($M501,得点換算表!$E$87:$F$96,2)),"")</f>
        <v/>
      </c>
      <c r="AN501" s="142" t="str">
        <f t="shared" si="33"/>
        <v/>
      </c>
      <c r="AO501" s="143" t="str">
        <f>IF(AND($AN501&lt;&gt;"",$AN501&gt;=8),VLOOKUP($AN501,得点換算表!$I$15:$J$19,2),"")</f>
        <v/>
      </c>
      <c r="AP501" s="105"/>
    </row>
    <row r="502" spans="1:42" x14ac:dyDescent="0.15">
      <c r="A502" s="11"/>
      <c r="B502" s="12"/>
      <c r="C502" s="13"/>
      <c r="D502" s="13"/>
      <c r="E502" s="14"/>
      <c r="F502" s="14"/>
      <c r="G502" s="14"/>
      <c r="H502" s="14"/>
      <c r="I502" s="15"/>
      <c r="J502" s="14"/>
      <c r="K502" s="13"/>
      <c r="L502" s="14"/>
      <c r="M502" s="14"/>
      <c r="N502" s="14"/>
      <c r="O502" s="14"/>
      <c r="P502" s="198"/>
      <c r="Q502" s="198"/>
      <c r="R502" s="198"/>
      <c r="S502" s="198"/>
      <c r="T502" s="198"/>
      <c r="U502" s="198"/>
      <c r="V502" s="198"/>
      <c r="W502" s="202">
        <f t="shared" si="31"/>
        <v>0</v>
      </c>
      <c r="X502" s="14"/>
      <c r="Y502" s="14"/>
      <c r="Z502" s="108"/>
      <c r="AA502" s="114"/>
      <c r="AB502" s="129"/>
      <c r="AC502" s="128"/>
      <c r="AD502" s="142" t="str">
        <f t="shared" si="32"/>
        <v/>
      </c>
      <c r="AE502" s="142" t="str">
        <f>IF($E502&lt;&gt;"",IF($AD502=1,VLOOKUP($E502,得点換算表!$C$5:$D$14,2),VLOOKUP($E502,得点換算表!$E$5:$F$14,2)),"")</f>
        <v/>
      </c>
      <c r="AF502" s="142" t="str">
        <f>IF($F502&lt;&gt;"",IF($AD502=1,VLOOKUP($F502,得点換算表!$C$15:$D$24,2),VLOOKUP($F502,得点換算表!$E$15:$F$24,2)),"")</f>
        <v/>
      </c>
      <c r="AG502" s="142" t="str">
        <f>IF($G502&lt;&gt;"",IF($AD502=1,VLOOKUP($G502,得点換算表!$C$25:$D$34,2),VLOOKUP($G502,得点換算表!$E$25:$F$34,2)),"")</f>
        <v/>
      </c>
      <c r="AH502" s="142" t="str">
        <f>IF($H502&lt;&gt;"",IF($AD502=1,VLOOKUP($H502,得点換算表!$C$35:$D$44,2),VLOOKUP($H502,得点換算表!$E$35:$F$44,2)),"")</f>
        <v/>
      </c>
      <c r="AI502" s="142" t="str">
        <f>IF($I502&lt;&gt;"",IF($AD502=1,VLOOKUP($I502,得点換算表!$C$45:$D$55,2),VLOOKUP($I502,得点換算表!$E$45:$F$55,2)),"")</f>
        <v/>
      </c>
      <c r="AJ502" s="142" t="str">
        <f>IF($J502&lt;&gt;"",IF($AD502=1,VLOOKUP($J502,得点換算表!$C$56:$D$65,2),VLOOKUP($J502,得点換算表!$E$56:$F$65,2)),"")</f>
        <v/>
      </c>
      <c r="AK502" s="142" t="str">
        <f>IF($K502&lt;&gt;"",IF($AD502=1,VLOOKUP($K502,得点換算表!$C$66:$D$76,2),VLOOKUP($K502,得点換算表!$E$66:$F$76,2)),"")</f>
        <v/>
      </c>
      <c r="AL502" s="142" t="str">
        <f>IF($L502&lt;&gt;"",IF($AD502=1,VLOOKUP($L502,得点換算表!$C$77:$D$86,2),VLOOKUP($L502,得点換算表!$E$77:$F$86,2)),"")</f>
        <v/>
      </c>
      <c r="AM502" s="142" t="str">
        <f>IF($M502&lt;&gt;"",IF($AD502=1,VLOOKUP($M502,得点換算表!$C$87:$D$96,2),VLOOKUP($M502,得点換算表!$E$87:$F$96,2)),"")</f>
        <v/>
      </c>
      <c r="AN502" s="142" t="str">
        <f t="shared" si="33"/>
        <v/>
      </c>
      <c r="AO502" s="143" t="str">
        <f>IF(AND($AN502&lt;&gt;"",$AN502&gt;=8),VLOOKUP($AN502,得点換算表!$I$15:$J$19,2),"")</f>
        <v/>
      </c>
      <c r="AP502" s="105"/>
    </row>
    <row r="503" spans="1:42" x14ac:dyDescent="0.15">
      <c r="A503" s="11"/>
      <c r="B503" s="12"/>
      <c r="C503" s="13"/>
      <c r="D503" s="13"/>
      <c r="E503" s="14"/>
      <c r="F503" s="14"/>
      <c r="G503" s="14"/>
      <c r="H503" s="14"/>
      <c r="I503" s="15"/>
      <c r="J503" s="14"/>
      <c r="K503" s="13"/>
      <c r="L503" s="14"/>
      <c r="M503" s="14"/>
      <c r="N503" s="14"/>
      <c r="O503" s="14"/>
      <c r="P503" s="198"/>
      <c r="Q503" s="198"/>
      <c r="R503" s="198"/>
      <c r="S503" s="198"/>
      <c r="T503" s="198"/>
      <c r="U503" s="198"/>
      <c r="V503" s="198"/>
      <c r="W503" s="202">
        <f t="shared" si="31"/>
        <v>0</v>
      </c>
      <c r="X503" s="14"/>
      <c r="Y503" s="14"/>
      <c r="Z503" s="108"/>
      <c r="AA503" s="114"/>
      <c r="AB503" s="129"/>
      <c r="AC503" s="128"/>
      <c r="AD503" s="142" t="str">
        <f t="shared" si="32"/>
        <v/>
      </c>
      <c r="AE503" s="142" t="str">
        <f>IF($E503&lt;&gt;"",IF($AD503=1,VLOOKUP($E503,得点換算表!$C$5:$D$14,2),VLOOKUP($E503,得点換算表!$E$5:$F$14,2)),"")</f>
        <v/>
      </c>
      <c r="AF503" s="142" t="str">
        <f>IF($F503&lt;&gt;"",IF($AD503=1,VLOOKUP($F503,得点換算表!$C$15:$D$24,2),VLOOKUP($F503,得点換算表!$E$15:$F$24,2)),"")</f>
        <v/>
      </c>
      <c r="AG503" s="142" t="str">
        <f>IF($G503&lt;&gt;"",IF($AD503=1,VLOOKUP($G503,得点換算表!$C$25:$D$34,2),VLOOKUP($G503,得点換算表!$E$25:$F$34,2)),"")</f>
        <v/>
      </c>
      <c r="AH503" s="142" t="str">
        <f>IF($H503&lt;&gt;"",IF($AD503=1,VLOOKUP($H503,得点換算表!$C$35:$D$44,2),VLOOKUP($H503,得点換算表!$E$35:$F$44,2)),"")</f>
        <v/>
      </c>
      <c r="AI503" s="142" t="str">
        <f>IF($I503&lt;&gt;"",IF($AD503=1,VLOOKUP($I503,得点換算表!$C$45:$D$55,2),VLOOKUP($I503,得点換算表!$E$45:$F$55,2)),"")</f>
        <v/>
      </c>
      <c r="AJ503" s="142" t="str">
        <f>IF($J503&lt;&gt;"",IF($AD503=1,VLOOKUP($J503,得点換算表!$C$56:$D$65,2),VLOOKUP($J503,得点換算表!$E$56:$F$65,2)),"")</f>
        <v/>
      </c>
      <c r="AK503" s="142" t="str">
        <f>IF($K503&lt;&gt;"",IF($AD503=1,VLOOKUP($K503,得点換算表!$C$66:$D$76,2),VLOOKUP($K503,得点換算表!$E$66:$F$76,2)),"")</f>
        <v/>
      </c>
      <c r="AL503" s="142" t="str">
        <f>IF($L503&lt;&gt;"",IF($AD503=1,VLOOKUP($L503,得点換算表!$C$77:$D$86,2),VLOOKUP($L503,得点換算表!$E$77:$F$86,2)),"")</f>
        <v/>
      </c>
      <c r="AM503" s="142" t="str">
        <f>IF($M503&lt;&gt;"",IF($AD503=1,VLOOKUP($M503,得点換算表!$C$87:$D$96,2),VLOOKUP($M503,得点換算表!$E$87:$F$96,2)),"")</f>
        <v/>
      </c>
      <c r="AN503" s="142" t="str">
        <f t="shared" si="33"/>
        <v/>
      </c>
      <c r="AO503" s="143" t="str">
        <f>IF(AND($AN503&lt;&gt;"",$AN503&gt;=8),VLOOKUP($AN503,得点換算表!$I$15:$J$19,2),"")</f>
        <v/>
      </c>
      <c r="AP503" s="105"/>
    </row>
    <row r="504" spans="1:42" x14ac:dyDescent="0.15">
      <c r="A504" s="11"/>
      <c r="B504" s="12"/>
      <c r="C504" s="13"/>
      <c r="D504" s="13"/>
      <c r="E504" s="14"/>
      <c r="F504" s="14"/>
      <c r="G504" s="14"/>
      <c r="H504" s="14"/>
      <c r="I504" s="15"/>
      <c r="J504" s="14"/>
      <c r="K504" s="13"/>
      <c r="L504" s="14"/>
      <c r="M504" s="14"/>
      <c r="N504" s="14"/>
      <c r="O504" s="14"/>
      <c r="P504" s="198"/>
      <c r="Q504" s="198"/>
      <c r="R504" s="198"/>
      <c r="S504" s="198"/>
      <c r="T504" s="198"/>
      <c r="U504" s="198"/>
      <c r="V504" s="198"/>
      <c r="W504" s="202">
        <f t="shared" si="31"/>
        <v>0</v>
      </c>
      <c r="X504" s="14"/>
      <c r="Y504" s="14"/>
      <c r="Z504" s="108"/>
      <c r="AA504" s="114"/>
      <c r="AB504" s="129"/>
      <c r="AC504" s="128"/>
      <c r="AD504" s="142" t="str">
        <f t="shared" si="32"/>
        <v/>
      </c>
      <c r="AE504" s="142" t="str">
        <f>IF($E504&lt;&gt;"",IF($AD504=1,VLOOKUP($E504,得点換算表!$C$5:$D$14,2),VLOOKUP($E504,得点換算表!$E$5:$F$14,2)),"")</f>
        <v/>
      </c>
      <c r="AF504" s="142" t="str">
        <f>IF($F504&lt;&gt;"",IF($AD504=1,VLOOKUP($F504,得点換算表!$C$15:$D$24,2),VLOOKUP($F504,得点換算表!$E$15:$F$24,2)),"")</f>
        <v/>
      </c>
      <c r="AG504" s="142" t="str">
        <f>IF($G504&lt;&gt;"",IF($AD504=1,VLOOKUP($G504,得点換算表!$C$25:$D$34,2),VLOOKUP($G504,得点換算表!$E$25:$F$34,2)),"")</f>
        <v/>
      </c>
      <c r="AH504" s="142" t="str">
        <f>IF($H504&lt;&gt;"",IF($AD504=1,VLOOKUP($H504,得点換算表!$C$35:$D$44,2),VLOOKUP($H504,得点換算表!$E$35:$F$44,2)),"")</f>
        <v/>
      </c>
      <c r="AI504" s="142" t="str">
        <f>IF($I504&lt;&gt;"",IF($AD504=1,VLOOKUP($I504,得点換算表!$C$45:$D$55,2),VLOOKUP($I504,得点換算表!$E$45:$F$55,2)),"")</f>
        <v/>
      </c>
      <c r="AJ504" s="142" t="str">
        <f>IF($J504&lt;&gt;"",IF($AD504=1,VLOOKUP($J504,得点換算表!$C$56:$D$65,2),VLOOKUP($J504,得点換算表!$E$56:$F$65,2)),"")</f>
        <v/>
      </c>
      <c r="AK504" s="142" t="str">
        <f>IF($K504&lt;&gt;"",IF($AD504=1,VLOOKUP($K504,得点換算表!$C$66:$D$76,2),VLOOKUP($K504,得点換算表!$E$66:$F$76,2)),"")</f>
        <v/>
      </c>
      <c r="AL504" s="142" t="str">
        <f>IF($L504&lt;&gt;"",IF($AD504=1,VLOOKUP($L504,得点換算表!$C$77:$D$86,2),VLOOKUP($L504,得点換算表!$E$77:$F$86,2)),"")</f>
        <v/>
      </c>
      <c r="AM504" s="142" t="str">
        <f>IF($M504&lt;&gt;"",IF($AD504=1,VLOOKUP($M504,得点換算表!$C$87:$D$96,2),VLOOKUP($M504,得点換算表!$E$87:$F$96,2)),"")</f>
        <v/>
      </c>
      <c r="AN504" s="142" t="str">
        <f t="shared" si="33"/>
        <v/>
      </c>
      <c r="AO504" s="143" t="str">
        <f>IF(AND($AN504&lt;&gt;"",$AN504&gt;=8),VLOOKUP($AN504,得点換算表!$I$15:$J$19,2),"")</f>
        <v/>
      </c>
      <c r="AP504" s="105"/>
    </row>
    <row r="505" spans="1:42" x14ac:dyDescent="0.15">
      <c r="A505" s="11"/>
      <c r="B505" s="12"/>
      <c r="C505" s="13"/>
      <c r="D505" s="13"/>
      <c r="E505" s="14"/>
      <c r="F505" s="14"/>
      <c r="G505" s="14"/>
      <c r="H505" s="14"/>
      <c r="I505" s="15"/>
      <c r="J505" s="14"/>
      <c r="K505" s="13"/>
      <c r="L505" s="14"/>
      <c r="M505" s="14"/>
      <c r="N505" s="14"/>
      <c r="O505" s="14"/>
      <c r="P505" s="198"/>
      <c r="Q505" s="198"/>
      <c r="R505" s="198"/>
      <c r="S505" s="198"/>
      <c r="T505" s="198"/>
      <c r="U505" s="198"/>
      <c r="V505" s="198"/>
      <c r="W505" s="202">
        <f t="shared" si="31"/>
        <v>0</v>
      </c>
      <c r="X505" s="14"/>
      <c r="Y505" s="14"/>
      <c r="Z505" s="108"/>
      <c r="AA505" s="114"/>
      <c r="AB505" s="129"/>
      <c r="AC505" s="128"/>
      <c r="AD505" s="142" t="str">
        <f t="shared" si="32"/>
        <v/>
      </c>
      <c r="AE505" s="142" t="str">
        <f>IF($E505&lt;&gt;"",IF($AD505=1,VLOOKUP($E505,得点換算表!$C$5:$D$14,2),VLOOKUP($E505,得点換算表!$E$5:$F$14,2)),"")</f>
        <v/>
      </c>
      <c r="AF505" s="142" t="str">
        <f>IF($F505&lt;&gt;"",IF($AD505=1,VLOOKUP($F505,得点換算表!$C$15:$D$24,2),VLOOKUP($F505,得点換算表!$E$15:$F$24,2)),"")</f>
        <v/>
      </c>
      <c r="AG505" s="142" t="str">
        <f>IF($G505&lt;&gt;"",IF($AD505=1,VLOOKUP($G505,得点換算表!$C$25:$D$34,2),VLOOKUP($G505,得点換算表!$E$25:$F$34,2)),"")</f>
        <v/>
      </c>
      <c r="AH505" s="142" t="str">
        <f>IF($H505&lt;&gt;"",IF($AD505=1,VLOOKUP($H505,得点換算表!$C$35:$D$44,2),VLOOKUP($H505,得点換算表!$E$35:$F$44,2)),"")</f>
        <v/>
      </c>
      <c r="AI505" s="142" t="str">
        <f>IF($I505&lt;&gt;"",IF($AD505=1,VLOOKUP($I505,得点換算表!$C$45:$D$55,2),VLOOKUP($I505,得点換算表!$E$45:$F$55,2)),"")</f>
        <v/>
      </c>
      <c r="AJ505" s="142" t="str">
        <f>IF($J505&lt;&gt;"",IF($AD505=1,VLOOKUP($J505,得点換算表!$C$56:$D$65,2),VLOOKUP($J505,得点換算表!$E$56:$F$65,2)),"")</f>
        <v/>
      </c>
      <c r="AK505" s="142" t="str">
        <f>IF($K505&lt;&gt;"",IF($AD505=1,VLOOKUP($K505,得点換算表!$C$66:$D$76,2),VLOOKUP($K505,得点換算表!$E$66:$F$76,2)),"")</f>
        <v/>
      </c>
      <c r="AL505" s="142" t="str">
        <f>IF($L505&lt;&gt;"",IF($AD505=1,VLOOKUP($L505,得点換算表!$C$77:$D$86,2),VLOOKUP($L505,得点換算表!$E$77:$F$86,2)),"")</f>
        <v/>
      </c>
      <c r="AM505" s="142" t="str">
        <f>IF($M505&lt;&gt;"",IF($AD505=1,VLOOKUP($M505,得点換算表!$C$87:$D$96,2),VLOOKUP($M505,得点換算表!$E$87:$F$96,2)),"")</f>
        <v/>
      </c>
      <c r="AN505" s="142" t="str">
        <f t="shared" si="33"/>
        <v/>
      </c>
      <c r="AO505" s="143" t="str">
        <f>IF(AND($AN505&lt;&gt;"",$AN505&gt;=8),VLOOKUP($AN505,得点換算表!$I$15:$J$19,2),"")</f>
        <v/>
      </c>
      <c r="AP505" s="105"/>
    </row>
    <row r="506" spans="1:42" x14ac:dyDescent="0.15">
      <c r="A506" s="11"/>
      <c r="B506" s="12"/>
      <c r="C506" s="13"/>
      <c r="D506" s="13"/>
      <c r="E506" s="14"/>
      <c r="F506" s="14"/>
      <c r="G506" s="14"/>
      <c r="H506" s="14"/>
      <c r="I506" s="15"/>
      <c r="J506" s="14"/>
      <c r="K506" s="13"/>
      <c r="L506" s="14"/>
      <c r="M506" s="14"/>
      <c r="N506" s="14"/>
      <c r="O506" s="14"/>
      <c r="P506" s="198"/>
      <c r="Q506" s="198"/>
      <c r="R506" s="198"/>
      <c r="S506" s="198"/>
      <c r="T506" s="198"/>
      <c r="U506" s="198"/>
      <c r="V506" s="198"/>
      <c r="W506" s="202">
        <f t="shared" si="31"/>
        <v>0</v>
      </c>
      <c r="X506" s="14"/>
      <c r="Y506" s="14"/>
      <c r="Z506" s="108"/>
      <c r="AA506" s="114"/>
      <c r="AB506" s="129"/>
      <c r="AC506" s="128"/>
      <c r="AD506" s="142" t="str">
        <f t="shared" si="32"/>
        <v/>
      </c>
      <c r="AE506" s="142" t="str">
        <f>IF($E506&lt;&gt;"",IF($AD506=1,VLOOKUP($E506,得点換算表!$C$5:$D$14,2),VLOOKUP($E506,得点換算表!$E$5:$F$14,2)),"")</f>
        <v/>
      </c>
      <c r="AF506" s="142" t="str">
        <f>IF($F506&lt;&gt;"",IF($AD506=1,VLOOKUP($F506,得点換算表!$C$15:$D$24,2),VLOOKUP($F506,得点換算表!$E$15:$F$24,2)),"")</f>
        <v/>
      </c>
      <c r="AG506" s="142" t="str">
        <f>IF($G506&lt;&gt;"",IF($AD506=1,VLOOKUP($G506,得点換算表!$C$25:$D$34,2),VLOOKUP($G506,得点換算表!$E$25:$F$34,2)),"")</f>
        <v/>
      </c>
      <c r="AH506" s="142" t="str">
        <f>IF($H506&lt;&gt;"",IF($AD506=1,VLOOKUP($H506,得点換算表!$C$35:$D$44,2),VLOOKUP($H506,得点換算表!$E$35:$F$44,2)),"")</f>
        <v/>
      </c>
      <c r="AI506" s="142" t="str">
        <f>IF($I506&lt;&gt;"",IF($AD506=1,VLOOKUP($I506,得点換算表!$C$45:$D$55,2),VLOOKUP($I506,得点換算表!$E$45:$F$55,2)),"")</f>
        <v/>
      </c>
      <c r="AJ506" s="142" t="str">
        <f>IF($J506&lt;&gt;"",IF($AD506=1,VLOOKUP($J506,得点換算表!$C$56:$D$65,2),VLOOKUP($J506,得点換算表!$E$56:$F$65,2)),"")</f>
        <v/>
      </c>
      <c r="AK506" s="142" t="str">
        <f>IF($K506&lt;&gt;"",IF($AD506=1,VLOOKUP($K506,得点換算表!$C$66:$D$76,2),VLOOKUP($K506,得点換算表!$E$66:$F$76,2)),"")</f>
        <v/>
      </c>
      <c r="AL506" s="142" t="str">
        <f>IF($L506&lt;&gt;"",IF($AD506=1,VLOOKUP($L506,得点換算表!$C$77:$D$86,2),VLOOKUP($L506,得点換算表!$E$77:$F$86,2)),"")</f>
        <v/>
      </c>
      <c r="AM506" s="142" t="str">
        <f>IF($M506&lt;&gt;"",IF($AD506=1,VLOOKUP($M506,得点換算表!$C$87:$D$96,2),VLOOKUP($M506,得点換算表!$E$87:$F$96,2)),"")</f>
        <v/>
      </c>
      <c r="AN506" s="142" t="str">
        <f t="shared" si="33"/>
        <v/>
      </c>
      <c r="AO506" s="143" t="str">
        <f>IF(AND($AN506&lt;&gt;"",$AN506&gt;=8),VLOOKUP($AN506,得点換算表!$I$15:$J$19,2),"")</f>
        <v/>
      </c>
      <c r="AP506" s="105"/>
    </row>
    <row r="507" spans="1:42" x14ac:dyDescent="0.15">
      <c r="A507" s="11"/>
      <c r="B507" s="12"/>
      <c r="C507" s="13"/>
      <c r="D507" s="13"/>
      <c r="E507" s="14"/>
      <c r="F507" s="14"/>
      <c r="G507" s="14"/>
      <c r="H507" s="14"/>
      <c r="I507" s="15"/>
      <c r="J507" s="14"/>
      <c r="K507" s="13"/>
      <c r="L507" s="14"/>
      <c r="M507" s="14"/>
      <c r="N507" s="14"/>
      <c r="O507" s="14"/>
      <c r="P507" s="198"/>
      <c r="Q507" s="198"/>
      <c r="R507" s="198"/>
      <c r="S507" s="198"/>
      <c r="T507" s="198"/>
      <c r="U507" s="198"/>
      <c r="V507" s="198"/>
      <c r="W507" s="202">
        <f t="shared" si="31"/>
        <v>0</v>
      </c>
      <c r="X507" s="14"/>
      <c r="Y507" s="14"/>
      <c r="Z507" s="108"/>
      <c r="AA507" s="114"/>
      <c r="AB507" s="129"/>
      <c r="AC507" s="128"/>
      <c r="AD507" s="142" t="str">
        <f t="shared" si="32"/>
        <v/>
      </c>
      <c r="AE507" s="142" t="str">
        <f>IF($E507&lt;&gt;"",IF($AD507=1,VLOOKUP($E507,得点換算表!$C$5:$D$14,2),VLOOKUP($E507,得点換算表!$E$5:$F$14,2)),"")</f>
        <v/>
      </c>
      <c r="AF507" s="142" t="str">
        <f>IF($F507&lt;&gt;"",IF($AD507=1,VLOOKUP($F507,得点換算表!$C$15:$D$24,2),VLOOKUP($F507,得点換算表!$E$15:$F$24,2)),"")</f>
        <v/>
      </c>
      <c r="AG507" s="142" t="str">
        <f>IF($G507&lt;&gt;"",IF($AD507=1,VLOOKUP($G507,得点換算表!$C$25:$D$34,2),VLOOKUP($G507,得点換算表!$E$25:$F$34,2)),"")</f>
        <v/>
      </c>
      <c r="AH507" s="142" t="str">
        <f>IF($H507&lt;&gt;"",IF($AD507=1,VLOOKUP($H507,得点換算表!$C$35:$D$44,2),VLOOKUP($H507,得点換算表!$E$35:$F$44,2)),"")</f>
        <v/>
      </c>
      <c r="AI507" s="142" t="str">
        <f>IF($I507&lt;&gt;"",IF($AD507=1,VLOOKUP($I507,得点換算表!$C$45:$D$55,2),VLOOKUP($I507,得点換算表!$E$45:$F$55,2)),"")</f>
        <v/>
      </c>
      <c r="AJ507" s="142" t="str">
        <f>IF($J507&lt;&gt;"",IF($AD507=1,VLOOKUP($J507,得点換算表!$C$56:$D$65,2),VLOOKUP($J507,得点換算表!$E$56:$F$65,2)),"")</f>
        <v/>
      </c>
      <c r="AK507" s="142" t="str">
        <f>IF($K507&lt;&gt;"",IF($AD507=1,VLOOKUP($K507,得点換算表!$C$66:$D$76,2),VLOOKUP($K507,得点換算表!$E$66:$F$76,2)),"")</f>
        <v/>
      </c>
      <c r="AL507" s="142" t="str">
        <f>IF($L507&lt;&gt;"",IF($AD507=1,VLOOKUP($L507,得点換算表!$C$77:$D$86,2),VLOOKUP($L507,得点換算表!$E$77:$F$86,2)),"")</f>
        <v/>
      </c>
      <c r="AM507" s="142" t="str">
        <f>IF($M507&lt;&gt;"",IF($AD507=1,VLOOKUP($M507,得点換算表!$C$87:$D$96,2),VLOOKUP($M507,得点換算表!$E$87:$F$96,2)),"")</f>
        <v/>
      </c>
      <c r="AN507" s="142" t="str">
        <f t="shared" si="33"/>
        <v/>
      </c>
      <c r="AO507" s="143" t="str">
        <f>IF(AND($AN507&lt;&gt;"",$AN507&gt;=8),VLOOKUP($AN507,得点換算表!$I$15:$J$19,2),"")</f>
        <v/>
      </c>
      <c r="AP507" s="105"/>
    </row>
    <row r="508" spans="1:42" x14ac:dyDescent="0.15">
      <c r="A508" s="11"/>
      <c r="B508" s="12"/>
      <c r="C508" s="13"/>
      <c r="D508" s="13"/>
      <c r="E508" s="14"/>
      <c r="F508" s="14"/>
      <c r="G508" s="14"/>
      <c r="H508" s="14"/>
      <c r="I508" s="15"/>
      <c r="J508" s="14"/>
      <c r="K508" s="13"/>
      <c r="L508" s="14"/>
      <c r="M508" s="14"/>
      <c r="N508" s="14"/>
      <c r="O508" s="14"/>
      <c r="P508" s="198"/>
      <c r="Q508" s="198"/>
      <c r="R508" s="198"/>
      <c r="S508" s="198"/>
      <c r="T508" s="198"/>
      <c r="U508" s="198"/>
      <c r="V508" s="198"/>
      <c r="W508" s="202">
        <f t="shared" si="31"/>
        <v>0</v>
      </c>
      <c r="X508" s="14"/>
      <c r="Y508" s="14"/>
      <c r="Z508" s="108"/>
      <c r="AA508" s="114"/>
      <c r="AB508" s="129"/>
      <c r="AC508" s="128"/>
      <c r="AD508" s="142" t="str">
        <f t="shared" si="32"/>
        <v/>
      </c>
      <c r="AE508" s="142" t="str">
        <f>IF($E508&lt;&gt;"",IF($AD508=1,VLOOKUP($E508,得点換算表!$C$5:$D$14,2),VLOOKUP($E508,得点換算表!$E$5:$F$14,2)),"")</f>
        <v/>
      </c>
      <c r="AF508" s="142" t="str">
        <f>IF($F508&lt;&gt;"",IF($AD508=1,VLOOKUP($F508,得点換算表!$C$15:$D$24,2),VLOOKUP($F508,得点換算表!$E$15:$F$24,2)),"")</f>
        <v/>
      </c>
      <c r="AG508" s="142" t="str">
        <f>IF($G508&lt;&gt;"",IF($AD508=1,VLOOKUP($G508,得点換算表!$C$25:$D$34,2),VLOOKUP($G508,得点換算表!$E$25:$F$34,2)),"")</f>
        <v/>
      </c>
      <c r="AH508" s="142" t="str">
        <f>IF($H508&lt;&gt;"",IF($AD508=1,VLOOKUP($H508,得点換算表!$C$35:$D$44,2),VLOOKUP($H508,得点換算表!$E$35:$F$44,2)),"")</f>
        <v/>
      </c>
      <c r="AI508" s="142" t="str">
        <f>IF($I508&lt;&gt;"",IF($AD508=1,VLOOKUP($I508,得点換算表!$C$45:$D$55,2),VLOOKUP($I508,得点換算表!$E$45:$F$55,2)),"")</f>
        <v/>
      </c>
      <c r="AJ508" s="142" t="str">
        <f>IF($J508&lt;&gt;"",IF($AD508=1,VLOOKUP($J508,得点換算表!$C$56:$D$65,2),VLOOKUP($J508,得点換算表!$E$56:$F$65,2)),"")</f>
        <v/>
      </c>
      <c r="AK508" s="142" t="str">
        <f>IF($K508&lt;&gt;"",IF($AD508=1,VLOOKUP($K508,得点換算表!$C$66:$D$76,2),VLOOKUP($K508,得点換算表!$E$66:$F$76,2)),"")</f>
        <v/>
      </c>
      <c r="AL508" s="142" t="str">
        <f>IF($L508&lt;&gt;"",IF($AD508=1,VLOOKUP($L508,得点換算表!$C$77:$D$86,2),VLOOKUP($L508,得点換算表!$E$77:$F$86,2)),"")</f>
        <v/>
      </c>
      <c r="AM508" s="142" t="str">
        <f>IF($M508&lt;&gt;"",IF($AD508=1,VLOOKUP($M508,得点換算表!$C$87:$D$96,2),VLOOKUP($M508,得点換算表!$E$87:$F$96,2)),"")</f>
        <v/>
      </c>
      <c r="AN508" s="142" t="str">
        <f t="shared" si="33"/>
        <v/>
      </c>
      <c r="AO508" s="143" t="str">
        <f>IF(AND($AN508&lt;&gt;"",$AN508&gt;=8),VLOOKUP($AN508,得点換算表!$I$15:$J$19,2),"")</f>
        <v/>
      </c>
      <c r="AP508" s="105"/>
    </row>
    <row r="509" spans="1:42" x14ac:dyDescent="0.15">
      <c r="A509" s="11"/>
      <c r="B509" s="12"/>
      <c r="C509" s="13"/>
      <c r="D509" s="13"/>
      <c r="E509" s="14"/>
      <c r="F509" s="14"/>
      <c r="G509" s="14"/>
      <c r="H509" s="14"/>
      <c r="I509" s="15"/>
      <c r="J509" s="14"/>
      <c r="K509" s="13"/>
      <c r="L509" s="14"/>
      <c r="M509" s="14"/>
      <c r="N509" s="14"/>
      <c r="O509" s="14"/>
      <c r="P509" s="198"/>
      <c r="Q509" s="198"/>
      <c r="R509" s="198"/>
      <c r="S509" s="198"/>
      <c r="T509" s="198"/>
      <c r="U509" s="198"/>
      <c r="V509" s="198"/>
      <c r="W509" s="202">
        <f t="shared" si="31"/>
        <v>0</v>
      </c>
      <c r="X509" s="14"/>
      <c r="Y509" s="14"/>
      <c r="Z509" s="108"/>
      <c r="AA509" s="114"/>
      <c r="AB509" s="129"/>
      <c r="AC509" s="128"/>
      <c r="AD509" s="142" t="str">
        <f t="shared" si="32"/>
        <v/>
      </c>
      <c r="AE509" s="142" t="str">
        <f>IF($E509&lt;&gt;"",IF($AD509=1,VLOOKUP($E509,得点換算表!$C$5:$D$14,2),VLOOKUP($E509,得点換算表!$E$5:$F$14,2)),"")</f>
        <v/>
      </c>
      <c r="AF509" s="142" t="str">
        <f>IF($F509&lt;&gt;"",IF($AD509=1,VLOOKUP($F509,得点換算表!$C$15:$D$24,2),VLOOKUP($F509,得点換算表!$E$15:$F$24,2)),"")</f>
        <v/>
      </c>
      <c r="AG509" s="142" t="str">
        <f>IF($G509&lt;&gt;"",IF($AD509=1,VLOOKUP($G509,得点換算表!$C$25:$D$34,2),VLOOKUP($G509,得点換算表!$E$25:$F$34,2)),"")</f>
        <v/>
      </c>
      <c r="AH509" s="142" t="str">
        <f>IF($H509&lt;&gt;"",IF($AD509=1,VLOOKUP($H509,得点換算表!$C$35:$D$44,2),VLOOKUP($H509,得点換算表!$E$35:$F$44,2)),"")</f>
        <v/>
      </c>
      <c r="AI509" s="142" t="str">
        <f>IF($I509&lt;&gt;"",IF($AD509=1,VLOOKUP($I509,得点換算表!$C$45:$D$55,2),VLOOKUP($I509,得点換算表!$E$45:$F$55,2)),"")</f>
        <v/>
      </c>
      <c r="AJ509" s="142" t="str">
        <f>IF($J509&lt;&gt;"",IF($AD509=1,VLOOKUP($J509,得点換算表!$C$56:$D$65,2),VLOOKUP($J509,得点換算表!$E$56:$F$65,2)),"")</f>
        <v/>
      </c>
      <c r="AK509" s="142" t="str">
        <f>IF($K509&lt;&gt;"",IF($AD509=1,VLOOKUP($K509,得点換算表!$C$66:$D$76,2),VLOOKUP($K509,得点換算表!$E$66:$F$76,2)),"")</f>
        <v/>
      </c>
      <c r="AL509" s="142" t="str">
        <f>IF($L509&lt;&gt;"",IF($AD509=1,VLOOKUP($L509,得点換算表!$C$77:$D$86,2),VLOOKUP($L509,得点換算表!$E$77:$F$86,2)),"")</f>
        <v/>
      </c>
      <c r="AM509" s="142" t="str">
        <f>IF($M509&lt;&gt;"",IF($AD509=1,VLOOKUP($M509,得点換算表!$C$87:$D$96,2),VLOOKUP($M509,得点換算表!$E$87:$F$96,2)),"")</f>
        <v/>
      </c>
      <c r="AN509" s="142" t="str">
        <f t="shared" si="33"/>
        <v/>
      </c>
      <c r="AO509" s="143" t="str">
        <f>IF(AND($AN509&lt;&gt;"",$AN509&gt;=8),VLOOKUP($AN509,得点換算表!$I$15:$J$19,2),"")</f>
        <v/>
      </c>
      <c r="AP509" s="105"/>
    </row>
    <row r="510" spans="1:42" x14ac:dyDescent="0.15">
      <c r="A510" s="11"/>
      <c r="B510" s="12"/>
      <c r="C510" s="13"/>
      <c r="D510" s="13"/>
      <c r="E510" s="14"/>
      <c r="F510" s="14"/>
      <c r="G510" s="14"/>
      <c r="H510" s="14"/>
      <c r="I510" s="15"/>
      <c r="J510" s="14"/>
      <c r="K510" s="13"/>
      <c r="L510" s="14"/>
      <c r="M510" s="14"/>
      <c r="N510" s="14"/>
      <c r="O510" s="14"/>
      <c r="P510" s="198"/>
      <c r="Q510" s="198"/>
      <c r="R510" s="198"/>
      <c r="S510" s="198"/>
      <c r="T510" s="198"/>
      <c r="U510" s="198"/>
      <c r="V510" s="198"/>
      <c r="W510" s="202">
        <f t="shared" si="31"/>
        <v>0</v>
      </c>
      <c r="X510" s="14"/>
      <c r="Y510" s="14"/>
      <c r="Z510" s="108"/>
      <c r="AA510" s="114"/>
      <c r="AB510" s="129"/>
      <c r="AC510" s="128"/>
      <c r="AD510" s="142" t="str">
        <f t="shared" si="32"/>
        <v/>
      </c>
      <c r="AE510" s="142" t="str">
        <f>IF($E510&lt;&gt;"",IF($AD510=1,VLOOKUP($E510,得点換算表!$C$5:$D$14,2),VLOOKUP($E510,得点換算表!$E$5:$F$14,2)),"")</f>
        <v/>
      </c>
      <c r="AF510" s="142" t="str">
        <f>IF($F510&lt;&gt;"",IF($AD510=1,VLOOKUP($F510,得点換算表!$C$15:$D$24,2),VLOOKUP($F510,得点換算表!$E$15:$F$24,2)),"")</f>
        <v/>
      </c>
      <c r="AG510" s="142" t="str">
        <f>IF($G510&lt;&gt;"",IF($AD510=1,VLOOKUP($G510,得点換算表!$C$25:$D$34,2),VLOOKUP($G510,得点換算表!$E$25:$F$34,2)),"")</f>
        <v/>
      </c>
      <c r="AH510" s="142" t="str">
        <f>IF($H510&lt;&gt;"",IF($AD510=1,VLOOKUP($H510,得点換算表!$C$35:$D$44,2),VLOOKUP($H510,得点換算表!$E$35:$F$44,2)),"")</f>
        <v/>
      </c>
      <c r="AI510" s="142" t="str">
        <f>IF($I510&lt;&gt;"",IF($AD510=1,VLOOKUP($I510,得点換算表!$C$45:$D$55,2),VLOOKUP($I510,得点換算表!$E$45:$F$55,2)),"")</f>
        <v/>
      </c>
      <c r="AJ510" s="142" t="str">
        <f>IF($J510&lt;&gt;"",IF($AD510=1,VLOOKUP($J510,得点換算表!$C$56:$D$65,2),VLOOKUP($J510,得点換算表!$E$56:$F$65,2)),"")</f>
        <v/>
      </c>
      <c r="AK510" s="142" t="str">
        <f>IF($K510&lt;&gt;"",IF($AD510=1,VLOOKUP($K510,得点換算表!$C$66:$D$76,2),VLOOKUP($K510,得点換算表!$E$66:$F$76,2)),"")</f>
        <v/>
      </c>
      <c r="AL510" s="142" t="str">
        <f>IF($L510&lt;&gt;"",IF($AD510=1,VLOOKUP($L510,得点換算表!$C$77:$D$86,2),VLOOKUP($L510,得点換算表!$E$77:$F$86,2)),"")</f>
        <v/>
      </c>
      <c r="AM510" s="142" t="str">
        <f>IF($M510&lt;&gt;"",IF($AD510=1,VLOOKUP($M510,得点換算表!$C$87:$D$96,2),VLOOKUP($M510,得点換算表!$E$87:$F$96,2)),"")</f>
        <v/>
      </c>
      <c r="AN510" s="142" t="str">
        <f t="shared" si="33"/>
        <v/>
      </c>
      <c r="AO510" s="143" t="str">
        <f>IF(AND($AN510&lt;&gt;"",$AN510&gt;=8),VLOOKUP($AN510,得点換算表!$I$15:$J$19,2),"")</f>
        <v/>
      </c>
      <c r="AP510" s="105"/>
    </row>
    <row r="511" spans="1:42" x14ac:dyDescent="0.15">
      <c r="A511" s="11"/>
      <c r="B511" s="12"/>
      <c r="C511" s="13"/>
      <c r="D511" s="13"/>
      <c r="E511" s="14"/>
      <c r="F511" s="14"/>
      <c r="G511" s="14"/>
      <c r="H511" s="14"/>
      <c r="I511" s="15"/>
      <c r="J511" s="14"/>
      <c r="K511" s="13"/>
      <c r="L511" s="14"/>
      <c r="M511" s="14"/>
      <c r="N511" s="14"/>
      <c r="O511" s="14"/>
      <c r="P511" s="198"/>
      <c r="Q511" s="198"/>
      <c r="R511" s="198"/>
      <c r="S511" s="198"/>
      <c r="T511" s="198"/>
      <c r="U511" s="198"/>
      <c r="V511" s="198"/>
      <c r="W511" s="202">
        <f t="shared" si="31"/>
        <v>0</v>
      </c>
      <c r="X511" s="14"/>
      <c r="Y511" s="14"/>
      <c r="Z511" s="108"/>
      <c r="AA511" s="114"/>
      <c r="AB511" s="129"/>
      <c r="AC511" s="128"/>
      <c r="AD511" s="142" t="str">
        <f t="shared" si="32"/>
        <v/>
      </c>
      <c r="AE511" s="142" t="str">
        <f>IF($E511&lt;&gt;"",IF($AD511=1,VLOOKUP($E511,得点換算表!$C$5:$D$14,2),VLOOKUP($E511,得点換算表!$E$5:$F$14,2)),"")</f>
        <v/>
      </c>
      <c r="AF511" s="142" t="str">
        <f>IF($F511&lt;&gt;"",IF($AD511=1,VLOOKUP($F511,得点換算表!$C$15:$D$24,2),VLOOKUP($F511,得点換算表!$E$15:$F$24,2)),"")</f>
        <v/>
      </c>
      <c r="AG511" s="142" t="str">
        <f>IF($G511&lt;&gt;"",IF($AD511=1,VLOOKUP($G511,得点換算表!$C$25:$D$34,2),VLOOKUP($G511,得点換算表!$E$25:$F$34,2)),"")</f>
        <v/>
      </c>
      <c r="AH511" s="142" t="str">
        <f>IF($H511&lt;&gt;"",IF($AD511=1,VLOOKUP($H511,得点換算表!$C$35:$D$44,2),VLOOKUP($H511,得点換算表!$E$35:$F$44,2)),"")</f>
        <v/>
      </c>
      <c r="AI511" s="142" t="str">
        <f>IF($I511&lt;&gt;"",IF($AD511=1,VLOOKUP($I511,得点換算表!$C$45:$D$55,2),VLOOKUP($I511,得点換算表!$E$45:$F$55,2)),"")</f>
        <v/>
      </c>
      <c r="AJ511" s="142" t="str">
        <f>IF($J511&lt;&gt;"",IF($AD511=1,VLOOKUP($J511,得点換算表!$C$56:$D$65,2),VLOOKUP($J511,得点換算表!$E$56:$F$65,2)),"")</f>
        <v/>
      </c>
      <c r="AK511" s="142" t="str">
        <f>IF($K511&lt;&gt;"",IF($AD511=1,VLOOKUP($K511,得点換算表!$C$66:$D$76,2),VLOOKUP($K511,得点換算表!$E$66:$F$76,2)),"")</f>
        <v/>
      </c>
      <c r="AL511" s="142" t="str">
        <f>IF($L511&lt;&gt;"",IF($AD511=1,VLOOKUP($L511,得点換算表!$C$77:$D$86,2),VLOOKUP($L511,得点換算表!$E$77:$F$86,2)),"")</f>
        <v/>
      </c>
      <c r="AM511" s="142" t="str">
        <f>IF($M511&lt;&gt;"",IF($AD511=1,VLOOKUP($M511,得点換算表!$C$87:$D$96,2),VLOOKUP($M511,得点換算表!$E$87:$F$96,2)),"")</f>
        <v/>
      </c>
      <c r="AN511" s="142" t="str">
        <f t="shared" si="33"/>
        <v/>
      </c>
      <c r="AO511" s="143" t="str">
        <f>IF(AND($AN511&lt;&gt;"",$AN511&gt;=8),VLOOKUP($AN511,得点換算表!$I$15:$J$19,2),"")</f>
        <v/>
      </c>
      <c r="AP511" s="105"/>
    </row>
    <row r="512" spans="1:42" x14ac:dyDescent="0.15">
      <c r="A512" s="11"/>
      <c r="B512" s="12"/>
      <c r="C512" s="13"/>
      <c r="D512" s="13"/>
      <c r="E512" s="14"/>
      <c r="F512" s="14"/>
      <c r="G512" s="14"/>
      <c r="H512" s="14"/>
      <c r="I512" s="15"/>
      <c r="J512" s="14"/>
      <c r="K512" s="13"/>
      <c r="L512" s="14"/>
      <c r="M512" s="14"/>
      <c r="N512" s="14"/>
      <c r="O512" s="14"/>
      <c r="P512" s="198"/>
      <c r="Q512" s="198"/>
      <c r="R512" s="198"/>
      <c r="S512" s="198"/>
      <c r="T512" s="198"/>
      <c r="U512" s="198"/>
      <c r="V512" s="198"/>
      <c r="W512" s="202">
        <f t="shared" si="31"/>
        <v>0</v>
      </c>
      <c r="X512" s="14"/>
      <c r="Y512" s="14"/>
      <c r="Z512" s="108"/>
      <c r="AA512" s="114"/>
      <c r="AB512" s="129"/>
      <c r="AC512" s="128"/>
      <c r="AD512" s="142" t="str">
        <f t="shared" si="32"/>
        <v/>
      </c>
      <c r="AE512" s="142" t="str">
        <f>IF($E512&lt;&gt;"",IF($AD512=1,VLOOKUP($E512,得点換算表!$C$5:$D$14,2),VLOOKUP($E512,得点換算表!$E$5:$F$14,2)),"")</f>
        <v/>
      </c>
      <c r="AF512" s="142" t="str">
        <f>IF($F512&lt;&gt;"",IF($AD512=1,VLOOKUP($F512,得点換算表!$C$15:$D$24,2),VLOOKUP($F512,得点換算表!$E$15:$F$24,2)),"")</f>
        <v/>
      </c>
      <c r="AG512" s="142" t="str">
        <f>IF($G512&lt;&gt;"",IF($AD512=1,VLOOKUP($G512,得点換算表!$C$25:$D$34,2),VLOOKUP($G512,得点換算表!$E$25:$F$34,2)),"")</f>
        <v/>
      </c>
      <c r="AH512" s="142" t="str">
        <f>IF($H512&lt;&gt;"",IF($AD512=1,VLOOKUP($H512,得点換算表!$C$35:$D$44,2),VLOOKUP($H512,得点換算表!$E$35:$F$44,2)),"")</f>
        <v/>
      </c>
      <c r="AI512" s="142" t="str">
        <f>IF($I512&lt;&gt;"",IF($AD512=1,VLOOKUP($I512,得点換算表!$C$45:$D$55,2),VLOOKUP($I512,得点換算表!$E$45:$F$55,2)),"")</f>
        <v/>
      </c>
      <c r="AJ512" s="142" t="str">
        <f>IF($J512&lt;&gt;"",IF($AD512=1,VLOOKUP($J512,得点換算表!$C$56:$D$65,2),VLOOKUP($J512,得点換算表!$E$56:$F$65,2)),"")</f>
        <v/>
      </c>
      <c r="AK512" s="142" t="str">
        <f>IF($K512&lt;&gt;"",IF($AD512=1,VLOOKUP($K512,得点換算表!$C$66:$D$76,2),VLOOKUP($K512,得点換算表!$E$66:$F$76,2)),"")</f>
        <v/>
      </c>
      <c r="AL512" s="142" t="str">
        <f>IF($L512&lt;&gt;"",IF($AD512=1,VLOOKUP($L512,得点換算表!$C$77:$D$86,2),VLOOKUP($L512,得点換算表!$E$77:$F$86,2)),"")</f>
        <v/>
      </c>
      <c r="AM512" s="142" t="str">
        <f>IF($M512&lt;&gt;"",IF($AD512=1,VLOOKUP($M512,得点換算表!$C$87:$D$96,2),VLOOKUP($M512,得点換算表!$E$87:$F$96,2)),"")</f>
        <v/>
      </c>
      <c r="AN512" s="142" t="str">
        <f t="shared" si="33"/>
        <v/>
      </c>
      <c r="AO512" s="143" t="str">
        <f>IF(AND($AN512&lt;&gt;"",$AN512&gt;=8),VLOOKUP($AN512,得点換算表!$I$15:$J$19,2),"")</f>
        <v/>
      </c>
      <c r="AP512" s="105"/>
    </row>
    <row r="513" spans="1:42" x14ac:dyDescent="0.15">
      <c r="A513" s="11"/>
      <c r="B513" s="12"/>
      <c r="C513" s="13"/>
      <c r="D513" s="13"/>
      <c r="E513" s="14"/>
      <c r="F513" s="14"/>
      <c r="G513" s="14"/>
      <c r="H513" s="14"/>
      <c r="I513" s="15"/>
      <c r="J513" s="14"/>
      <c r="K513" s="13"/>
      <c r="L513" s="14"/>
      <c r="M513" s="14"/>
      <c r="N513" s="14"/>
      <c r="O513" s="14"/>
      <c r="P513" s="198"/>
      <c r="Q513" s="198"/>
      <c r="R513" s="198"/>
      <c r="S513" s="198"/>
      <c r="T513" s="198"/>
      <c r="U513" s="198"/>
      <c r="V513" s="198"/>
      <c r="W513" s="202">
        <f t="shared" si="31"/>
        <v>0</v>
      </c>
      <c r="X513" s="14"/>
      <c r="Y513" s="14"/>
      <c r="Z513" s="108"/>
      <c r="AA513" s="114"/>
      <c r="AB513" s="129"/>
      <c r="AC513" s="128"/>
      <c r="AD513" s="142" t="str">
        <f t="shared" si="32"/>
        <v/>
      </c>
      <c r="AE513" s="142" t="str">
        <f>IF($E513&lt;&gt;"",IF($AD513=1,VLOOKUP($E513,得点換算表!$C$5:$D$14,2),VLOOKUP($E513,得点換算表!$E$5:$F$14,2)),"")</f>
        <v/>
      </c>
      <c r="AF513" s="142" t="str">
        <f>IF($F513&lt;&gt;"",IF($AD513=1,VLOOKUP($F513,得点換算表!$C$15:$D$24,2),VLOOKUP($F513,得点換算表!$E$15:$F$24,2)),"")</f>
        <v/>
      </c>
      <c r="AG513" s="142" t="str">
        <f>IF($G513&lt;&gt;"",IF($AD513=1,VLOOKUP($G513,得点換算表!$C$25:$D$34,2),VLOOKUP($G513,得点換算表!$E$25:$F$34,2)),"")</f>
        <v/>
      </c>
      <c r="AH513" s="142" t="str">
        <f>IF($H513&lt;&gt;"",IF($AD513=1,VLOOKUP($H513,得点換算表!$C$35:$D$44,2),VLOOKUP($H513,得点換算表!$E$35:$F$44,2)),"")</f>
        <v/>
      </c>
      <c r="AI513" s="142" t="str">
        <f>IF($I513&lt;&gt;"",IF($AD513=1,VLOOKUP($I513,得点換算表!$C$45:$D$55,2),VLOOKUP($I513,得点換算表!$E$45:$F$55,2)),"")</f>
        <v/>
      </c>
      <c r="AJ513" s="142" t="str">
        <f>IF($J513&lt;&gt;"",IF($AD513=1,VLOOKUP($J513,得点換算表!$C$56:$D$65,2),VLOOKUP($J513,得点換算表!$E$56:$F$65,2)),"")</f>
        <v/>
      </c>
      <c r="AK513" s="142" t="str">
        <f>IF($K513&lt;&gt;"",IF($AD513=1,VLOOKUP($K513,得点換算表!$C$66:$D$76,2),VLOOKUP($K513,得点換算表!$E$66:$F$76,2)),"")</f>
        <v/>
      </c>
      <c r="AL513" s="142" t="str">
        <f>IF($L513&lt;&gt;"",IF($AD513=1,VLOOKUP($L513,得点換算表!$C$77:$D$86,2),VLOOKUP($L513,得点換算表!$E$77:$F$86,2)),"")</f>
        <v/>
      </c>
      <c r="AM513" s="142" t="str">
        <f>IF($M513&lt;&gt;"",IF($AD513=1,VLOOKUP($M513,得点換算表!$C$87:$D$96,2),VLOOKUP($M513,得点換算表!$E$87:$F$96,2)),"")</f>
        <v/>
      </c>
      <c r="AN513" s="142" t="str">
        <f t="shared" si="33"/>
        <v/>
      </c>
      <c r="AO513" s="143" t="str">
        <f>IF(AND($AN513&lt;&gt;"",$AN513&gt;=8),VLOOKUP($AN513,得点換算表!$I$15:$J$19,2),"")</f>
        <v/>
      </c>
      <c r="AP513" s="105"/>
    </row>
    <row r="514" spans="1:42" x14ac:dyDescent="0.15">
      <c r="A514" s="11"/>
      <c r="B514" s="12"/>
      <c r="C514" s="13"/>
      <c r="D514" s="13"/>
      <c r="E514" s="14"/>
      <c r="F514" s="14"/>
      <c r="G514" s="14"/>
      <c r="H514" s="14"/>
      <c r="I514" s="15"/>
      <c r="J514" s="14"/>
      <c r="K514" s="13"/>
      <c r="L514" s="14"/>
      <c r="M514" s="14"/>
      <c r="N514" s="14"/>
      <c r="O514" s="14"/>
      <c r="P514" s="198"/>
      <c r="Q514" s="198"/>
      <c r="R514" s="198"/>
      <c r="S514" s="198"/>
      <c r="T514" s="198"/>
      <c r="U514" s="198"/>
      <c r="V514" s="198"/>
      <c r="W514" s="202">
        <f t="shared" si="31"/>
        <v>0</v>
      </c>
      <c r="X514" s="14"/>
      <c r="Y514" s="14"/>
      <c r="Z514" s="108"/>
      <c r="AA514" s="114"/>
      <c r="AB514" s="129"/>
      <c r="AC514" s="128"/>
      <c r="AD514" s="142" t="str">
        <f t="shared" si="32"/>
        <v/>
      </c>
      <c r="AE514" s="142" t="str">
        <f>IF($E514&lt;&gt;"",IF($AD514=1,VLOOKUP($E514,得点換算表!$C$5:$D$14,2),VLOOKUP($E514,得点換算表!$E$5:$F$14,2)),"")</f>
        <v/>
      </c>
      <c r="AF514" s="142" t="str">
        <f>IF($F514&lt;&gt;"",IF($AD514=1,VLOOKUP($F514,得点換算表!$C$15:$D$24,2),VLOOKUP($F514,得点換算表!$E$15:$F$24,2)),"")</f>
        <v/>
      </c>
      <c r="AG514" s="142" t="str">
        <f>IF($G514&lt;&gt;"",IF($AD514=1,VLOOKUP($G514,得点換算表!$C$25:$D$34,2),VLOOKUP($G514,得点換算表!$E$25:$F$34,2)),"")</f>
        <v/>
      </c>
      <c r="AH514" s="142" t="str">
        <f>IF($H514&lt;&gt;"",IF($AD514=1,VLOOKUP($H514,得点換算表!$C$35:$D$44,2),VLOOKUP($H514,得点換算表!$E$35:$F$44,2)),"")</f>
        <v/>
      </c>
      <c r="AI514" s="142" t="str">
        <f>IF($I514&lt;&gt;"",IF($AD514=1,VLOOKUP($I514,得点換算表!$C$45:$D$55,2),VLOOKUP($I514,得点換算表!$E$45:$F$55,2)),"")</f>
        <v/>
      </c>
      <c r="AJ514" s="142" t="str">
        <f>IF($J514&lt;&gt;"",IF($AD514=1,VLOOKUP($J514,得点換算表!$C$56:$D$65,2),VLOOKUP($J514,得点換算表!$E$56:$F$65,2)),"")</f>
        <v/>
      </c>
      <c r="AK514" s="142" t="str">
        <f>IF($K514&lt;&gt;"",IF($AD514=1,VLOOKUP($K514,得点換算表!$C$66:$D$76,2),VLOOKUP($K514,得点換算表!$E$66:$F$76,2)),"")</f>
        <v/>
      </c>
      <c r="AL514" s="142" t="str">
        <f>IF($L514&lt;&gt;"",IF($AD514=1,VLOOKUP($L514,得点換算表!$C$77:$D$86,2),VLOOKUP($L514,得点換算表!$E$77:$F$86,2)),"")</f>
        <v/>
      </c>
      <c r="AM514" s="142" t="str">
        <f>IF($M514&lt;&gt;"",IF($AD514=1,VLOOKUP($M514,得点換算表!$C$87:$D$96,2),VLOOKUP($M514,得点換算表!$E$87:$F$96,2)),"")</f>
        <v/>
      </c>
      <c r="AN514" s="142" t="str">
        <f t="shared" si="33"/>
        <v/>
      </c>
      <c r="AO514" s="143" t="str">
        <f>IF(AND($AN514&lt;&gt;"",$AN514&gt;=8),VLOOKUP($AN514,得点換算表!$I$15:$J$19,2),"")</f>
        <v/>
      </c>
      <c r="AP514" s="105"/>
    </row>
    <row r="515" spans="1:42" x14ac:dyDescent="0.15">
      <c r="A515" s="11"/>
      <c r="B515" s="12"/>
      <c r="C515" s="13"/>
      <c r="D515" s="13"/>
      <c r="E515" s="14"/>
      <c r="F515" s="14"/>
      <c r="G515" s="14"/>
      <c r="H515" s="14"/>
      <c r="I515" s="15"/>
      <c r="J515" s="14"/>
      <c r="K515" s="13"/>
      <c r="L515" s="14"/>
      <c r="M515" s="14"/>
      <c r="N515" s="14"/>
      <c r="O515" s="14"/>
      <c r="P515" s="198"/>
      <c r="Q515" s="198"/>
      <c r="R515" s="198"/>
      <c r="S515" s="198"/>
      <c r="T515" s="198"/>
      <c r="U515" s="198"/>
      <c r="V515" s="198"/>
      <c r="W515" s="202">
        <f t="shared" ref="W515:W578" si="34">SUM(P515:V515)</f>
        <v>0</v>
      </c>
      <c r="X515" s="14"/>
      <c r="Y515" s="14"/>
      <c r="Z515" s="108"/>
      <c r="AA515" s="114"/>
      <c r="AB515" s="129"/>
      <c r="AC515" s="128"/>
      <c r="AD515" s="142" t="str">
        <f t="shared" ref="AD515:AD578" si="35">IF($A515&lt;&gt;"",$A515,"")</f>
        <v/>
      </c>
      <c r="AE515" s="142" t="str">
        <f>IF($E515&lt;&gt;"",IF($AD515=1,VLOOKUP($E515,得点換算表!$C$5:$D$14,2),VLOOKUP($E515,得点換算表!$E$5:$F$14,2)),"")</f>
        <v/>
      </c>
      <c r="AF515" s="142" t="str">
        <f>IF($F515&lt;&gt;"",IF($AD515=1,VLOOKUP($F515,得点換算表!$C$15:$D$24,2),VLOOKUP($F515,得点換算表!$E$15:$F$24,2)),"")</f>
        <v/>
      </c>
      <c r="AG515" s="142" t="str">
        <f>IF($G515&lt;&gt;"",IF($AD515=1,VLOOKUP($G515,得点換算表!$C$25:$D$34,2),VLOOKUP($G515,得点換算表!$E$25:$F$34,2)),"")</f>
        <v/>
      </c>
      <c r="AH515" s="142" t="str">
        <f>IF($H515&lt;&gt;"",IF($AD515=1,VLOOKUP($H515,得点換算表!$C$35:$D$44,2),VLOOKUP($H515,得点換算表!$E$35:$F$44,2)),"")</f>
        <v/>
      </c>
      <c r="AI515" s="142" t="str">
        <f>IF($I515&lt;&gt;"",IF($AD515=1,VLOOKUP($I515,得点換算表!$C$45:$D$55,2),VLOOKUP($I515,得点換算表!$E$45:$F$55,2)),"")</f>
        <v/>
      </c>
      <c r="AJ515" s="142" t="str">
        <f>IF($J515&lt;&gt;"",IF($AD515=1,VLOOKUP($J515,得点換算表!$C$56:$D$65,2),VLOOKUP($J515,得点換算表!$E$56:$F$65,2)),"")</f>
        <v/>
      </c>
      <c r="AK515" s="142" t="str">
        <f>IF($K515&lt;&gt;"",IF($AD515=1,VLOOKUP($K515,得点換算表!$C$66:$D$76,2),VLOOKUP($K515,得点換算表!$E$66:$F$76,2)),"")</f>
        <v/>
      </c>
      <c r="AL515" s="142" t="str">
        <f>IF($L515&lt;&gt;"",IF($AD515=1,VLOOKUP($L515,得点換算表!$C$77:$D$86,2),VLOOKUP($L515,得点換算表!$E$77:$F$86,2)),"")</f>
        <v/>
      </c>
      <c r="AM515" s="142" t="str">
        <f>IF($M515&lt;&gt;"",IF($AD515=1,VLOOKUP($M515,得点換算表!$C$87:$D$96,2),VLOOKUP($M515,得点換算表!$E$87:$F$96,2)),"")</f>
        <v/>
      </c>
      <c r="AN515" s="142" t="str">
        <f t="shared" ref="AN515:AN578" si="36">IF(AND($AD515&lt;&gt;"",COUNT(AE515:AM515)&gt;7),IF(AND(AI515&lt;&gt;"",AJ515&lt;&gt;""),IF(AI515&gt;=AJ515,SUM(AE515:AI515,AK515:AM515),IF(AI515&lt;AJ515,SUM(AE515:AH515,AJ515:AM515),"")),IF(AND(AI515&lt;&gt;"",AJ515=""),SUM(AE515:AI515,AK515:AM515),IF(AND(AI515="",AJ515&lt;&gt;""),SUM(AE515:AH515,AJ515:AM515),""))),"")</f>
        <v/>
      </c>
      <c r="AO515" s="143" t="str">
        <f>IF(AND($AN515&lt;&gt;"",$AN515&gt;=8),VLOOKUP($AN515,得点換算表!$I$15:$J$19,2),"")</f>
        <v/>
      </c>
      <c r="AP515" s="105"/>
    </row>
    <row r="516" spans="1:42" x14ac:dyDescent="0.15">
      <c r="A516" s="11"/>
      <c r="B516" s="12"/>
      <c r="C516" s="13"/>
      <c r="D516" s="13"/>
      <c r="E516" s="14"/>
      <c r="F516" s="14"/>
      <c r="G516" s="14"/>
      <c r="H516" s="14"/>
      <c r="I516" s="15"/>
      <c r="J516" s="14"/>
      <c r="K516" s="13"/>
      <c r="L516" s="14"/>
      <c r="M516" s="14"/>
      <c r="N516" s="14"/>
      <c r="O516" s="14"/>
      <c r="P516" s="198"/>
      <c r="Q516" s="198"/>
      <c r="R516" s="198"/>
      <c r="S516" s="198"/>
      <c r="T516" s="198"/>
      <c r="U516" s="198"/>
      <c r="V516" s="198"/>
      <c r="W516" s="202">
        <f t="shared" si="34"/>
        <v>0</v>
      </c>
      <c r="X516" s="14"/>
      <c r="Y516" s="14"/>
      <c r="Z516" s="108"/>
      <c r="AA516" s="114"/>
      <c r="AB516" s="129"/>
      <c r="AC516" s="128"/>
      <c r="AD516" s="142" t="str">
        <f t="shared" si="35"/>
        <v/>
      </c>
      <c r="AE516" s="142" t="str">
        <f>IF($E516&lt;&gt;"",IF($AD516=1,VLOOKUP($E516,得点換算表!$C$5:$D$14,2),VLOOKUP($E516,得点換算表!$E$5:$F$14,2)),"")</f>
        <v/>
      </c>
      <c r="AF516" s="142" t="str">
        <f>IF($F516&lt;&gt;"",IF($AD516=1,VLOOKUP($F516,得点換算表!$C$15:$D$24,2),VLOOKUP($F516,得点換算表!$E$15:$F$24,2)),"")</f>
        <v/>
      </c>
      <c r="AG516" s="142" t="str">
        <f>IF($G516&lt;&gt;"",IF($AD516=1,VLOOKUP($G516,得点換算表!$C$25:$D$34,2),VLOOKUP($G516,得点換算表!$E$25:$F$34,2)),"")</f>
        <v/>
      </c>
      <c r="AH516" s="142" t="str">
        <f>IF($H516&lt;&gt;"",IF($AD516=1,VLOOKUP($H516,得点換算表!$C$35:$D$44,2),VLOOKUP($H516,得点換算表!$E$35:$F$44,2)),"")</f>
        <v/>
      </c>
      <c r="AI516" s="142" t="str">
        <f>IF($I516&lt;&gt;"",IF($AD516=1,VLOOKUP($I516,得点換算表!$C$45:$D$55,2),VLOOKUP($I516,得点換算表!$E$45:$F$55,2)),"")</f>
        <v/>
      </c>
      <c r="AJ516" s="142" t="str">
        <f>IF($J516&lt;&gt;"",IF($AD516=1,VLOOKUP($J516,得点換算表!$C$56:$D$65,2),VLOOKUP($J516,得点換算表!$E$56:$F$65,2)),"")</f>
        <v/>
      </c>
      <c r="AK516" s="142" t="str">
        <f>IF($K516&lt;&gt;"",IF($AD516=1,VLOOKUP($K516,得点換算表!$C$66:$D$76,2),VLOOKUP($K516,得点換算表!$E$66:$F$76,2)),"")</f>
        <v/>
      </c>
      <c r="AL516" s="142" t="str">
        <f>IF($L516&lt;&gt;"",IF($AD516=1,VLOOKUP($L516,得点換算表!$C$77:$D$86,2),VLOOKUP($L516,得点換算表!$E$77:$F$86,2)),"")</f>
        <v/>
      </c>
      <c r="AM516" s="142" t="str">
        <f>IF($M516&lt;&gt;"",IF($AD516=1,VLOOKUP($M516,得点換算表!$C$87:$D$96,2),VLOOKUP($M516,得点換算表!$E$87:$F$96,2)),"")</f>
        <v/>
      </c>
      <c r="AN516" s="142" t="str">
        <f t="shared" si="36"/>
        <v/>
      </c>
      <c r="AO516" s="143" t="str">
        <f>IF(AND($AN516&lt;&gt;"",$AN516&gt;=8),VLOOKUP($AN516,得点換算表!$I$15:$J$19,2),"")</f>
        <v/>
      </c>
      <c r="AP516" s="105"/>
    </row>
    <row r="517" spans="1:42" x14ac:dyDescent="0.15">
      <c r="A517" s="11"/>
      <c r="B517" s="12"/>
      <c r="C517" s="13"/>
      <c r="D517" s="13"/>
      <c r="E517" s="14"/>
      <c r="F517" s="14"/>
      <c r="G517" s="14"/>
      <c r="H517" s="14"/>
      <c r="I517" s="15"/>
      <c r="J517" s="14"/>
      <c r="K517" s="13"/>
      <c r="L517" s="14"/>
      <c r="M517" s="14"/>
      <c r="N517" s="14"/>
      <c r="O517" s="14"/>
      <c r="P517" s="198"/>
      <c r="Q517" s="198"/>
      <c r="R517" s="198"/>
      <c r="S517" s="198"/>
      <c r="T517" s="198"/>
      <c r="U517" s="198"/>
      <c r="V517" s="198"/>
      <c r="W517" s="202">
        <f t="shared" si="34"/>
        <v>0</v>
      </c>
      <c r="X517" s="14"/>
      <c r="Y517" s="14"/>
      <c r="Z517" s="108"/>
      <c r="AA517" s="114"/>
      <c r="AB517" s="129"/>
      <c r="AC517" s="128"/>
      <c r="AD517" s="142" t="str">
        <f t="shared" si="35"/>
        <v/>
      </c>
      <c r="AE517" s="142" t="str">
        <f>IF($E517&lt;&gt;"",IF($AD517=1,VLOOKUP($E517,得点換算表!$C$5:$D$14,2),VLOOKUP($E517,得点換算表!$E$5:$F$14,2)),"")</f>
        <v/>
      </c>
      <c r="AF517" s="142" t="str">
        <f>IF($F517&lt;&gt;"",IF($AD517=1,VLOOKUP($F517,得点換算表!$C$15:$D$24,2),VLOOKUP($F517,得点換算表!$E$15:$F$24,2)),"")</f>
        <v/>
      </c>
      <c r="AG517" s="142" t="str">
        <f>IF($G517&lt;&gt;"",IF($AD517=1,VLOOKUP($G517,得点換算表!$C$25:$D$34,2),VLOOKUP($G517,得点換算表!$E$25:$F$34,2)),"")</f>
        <v/>
      </c>
      <c r="AH517" s="142" t="str">
        <f>IF($H517&lt;&gt;"",IF($AD517=1,VLOOKUP($H517,得点換算表!$C$35:$D$44,2),VLOOKUP($H517,得点換算表!$E$35:$F$44,2)),"")</f>
        <v/>
      </c>
      <c r="AI517" s="142" t="str">
        <f>IF($I517&lt;&gt;"",IF($AD517=1,VLOOKUP($I517,得点換算表!$C$45:$D$55,2),VLOOKUP($I517,得点換算表!$E$45:$F$55,2)),"")</f>
        <v/>
      </c>
      <c r="AJ517" s="142" t="str">
        <f>IF($J517&lt;&gt;"",IF($AD517=1,VLOOKUP($J517,得点換算表!$C$56:$D$65,2),VLOOKUP($J517,得点換算表!$E$56:$F$65,2)),"")</f>
        <v/>
      </c>
      <c r="AK517" s="142" t="str">
        <f>IF($K517&lt;&gt;"",IF($AD517=1,VLOOKUP($K517,得点換算表!$C$66:$D$76,2),VLOOKUP($K517,得点換算表!$E$66:$F$76,2)),"")</f>
        <v/>
      </c>
      <c r="AL517" s="142" t="str">
        <f>IF($L517&lt;&gt;"",IF($AD517=1,VLOOKUP($L517,得点換算表!$C$77:$D$86,2),VLOOKUP($L517,得点換算表!$E$77:$F$86,2)),"")</f>
        <v/>
      </c>
      <c r="AM517" s="142" t="str">
        <f>IF($M517&lt;&gt;"",IF($AD517=1,VLOOKUP($M517,得点換算表!$C$87:$D$96,2),VLOOKUP($M517,得点換算表!$E$87:$F$96,2)),"")</f>
        <v/>
      </c>
      <c r="AN517" s="142" t="str">
        <f t="shared" si="36"/>
        <v/>
      </c>
      <c r="AO517" s="143" t="str">
        <f>IF(AND($AN517&lt;&gt;"",$AN517&gt;=8),VLOOKUP($AN517,得点換算表!$I$15:$J$19,2),"")</f>
        <v/>
      </c>
      <c r="AP517" s="105"/>
    </row>
    <row r="518" spans="1:42" x14ac:dyDescent="0.15">
      <c r="A518" s="11"/>
      <c r="B518" s="12"/>
      <c r="C518" s="13"/>
      <c r="D518" s="13"/>
      <c r="E518" s="14"/>
      <c r="F518" s="14"/>
      <c r="G518" s="14"/>
      <c r="H518" s="14"/>
      <c r="I518" s="15"/>
      <c r="J518" s="14"/>
      <c r="K518" s="13"/>
      <c r="L518" s="14"/>
      <c r="M518" s="14"/>
      <c r="N518" s="14"/>
      <c r="O518" s="14"/>
      <c r="P518" s="198"/>
      <c r="Q518" s="198"/>
      <c r="R518" s="198"/>
      <c r="S518" s="198"/>
      <c r="T518" s="198"/>
      <c r="U518" s="198"/>
      <c r="V518" s="198"/>
      <c r="W518" s="202">
        <f t="shared" si="34"/>
        <v>0</v>
      </c>
      <c r="X518" s="14"/>
      <c r="Y518" s="14"/>
      <c r="Z518" s="108"/>
      <c r="AA518" s="114"/>
      <c r="AB518" s="129"/>
      <c r="AC518" s="128"/>
      <c r="AD518" s="142" t="str">
        <f t="shared" si="35"/>
        <v/>
      </c>
      <c r="AE518" s="142" t="str">
        <f>IF($E518&lt;&gt;"",IF($AD518=1,VLOOKUP($E518,得点換算表!$C$5:$D$14,2),VLOOKUP($E518,得点換算表!$E$5:$F$14,2)),"")</f>
        <v/>
      </c>
      <c r="AF518" s="142" t="str">
        <f>IF($F518&lt;&gt;"",IF($AD518=1,VLOOKUP($F518,得点換算表!$C$15:$D$24,2),VLOOKUP($F518,得点換算表!$E$15:$F$24,2)),"")</f>
        <v/>
      </c>
      <c r="AG518" s="142" t="str">
        <f>IF($G518&lt;&gt;"",IF($AD518=1,VLOOKUP($G518,得点換算表!$C$25:$D$34,2),VLOOKUP($G518,得点換算表!$E$25:$F$34,2)),"")</f>
        <v/>
      </c>
      <c r="AH518" s="142" t="str">
        <f>IF($H518&lt;&gt;"",IF($AD518=1,VLOOKUP($H518,得点換算表!$C$35:$D$44,2),VLOOKUP($H518,得点換算表!$E$35:$F$44,2)),"")</f>
        <v/>
      </c>
      <c r="AI518" s="142" t="str">
        <f>IF($I518&lt;&gt;"",IF($AD518=1,VLOOKUP($I518,得点換算表!$C$45:$D$55,2),VLOOKUP($I518,得点換算表!$E$45:$F$55,2)),"")</f>
        <v/>
      </c>
      <c r="AJ518" s="142" t="str">
        <f>IF($J518&lt;&gt;"",IF($AD518=1,VLOOKUP($J518,得点換算表!$C$56:$D$65,2),VLOOKUP($J518,得点換算表!$E$56:$F$65,2)),"")</f>
        <v/>
      </c>
      <c r="AK518" s="142" t="str">
        <f>IF($K518&lt;&gt;"",IF($AD518=1,VLOOKUP($K518,得点換算表!$C$66:$D$76,2),VLOOKUP($K518,得点換算表!$E$66:$F$76,2)),"")</f>
        <v/>
      </c>
      <c r="AL518" s="142" t="str">
        <f>IF($L518&lt;&gt;"",IF($AD518=1,VLOOKUP($L518,得点換算表!$C$77:$D$86,2),VLOOKUP($L518,得点換算表!$E$77:$F$86,2)),"")</f>
        <v/>
      </c>
      <c r="AM518" s="142" t="str">
        <f>IF($M518&lt;&gt;"",IF($AD518=1,VLOOKUP($M518,得点換算表!$C$87:$D$96,2),VLOOKUP($M518,得点換算表!$E$87:$F$96,2)),"")</f>
        <v/>
      </c>
      <c r="AN518" s="142" t="str">
        <f t="shared" si="36"/>
        <v/>
      </c>
      <c r="AO518" s="143" t="str">
        <f>IF(AND($AN518&lt;&gt;"",$AN518&gt;=8),VLOOKUP($AN518,得点換算表!$I$15:$J$19,2),"")</f>
        <v/>
      </c>
      <c r="AP518" s="105"/>
    </row>
    <row r="519" spans="1:42" x14ac:dyDescent="0.15">
      <c r="A519" s="11"/>
      <c r="B519" s="12"/>
      <c r="C519" s="13"/>
      <c r="D519" s="13"/>
      <c r="E519" s="14"/>
      <c r="F519" s="14"/>
      <c r="G519" s="14"/>
      <c r="H519" s="14"/>
      <c r="I519" s="15"/>
      <c r="J519" s="14"/>
      <c r="K519" s="13"/>
      <c r="L519" s="14"/>
      <c r="M519" s="14"/>
      <c r="N519" s="14"/>
      <c r="O519" s="14"/>
      <c r="P519" s="198"/>
      <c r="Q519" s="198"/>
      <c r="R519" s="198"/>
      <c r="S519" s="198"/>
      <c r="T519" s="198"/>
      <c r="U519" s="198"/>
      <c r="V519" s="198"/>
      <c r="W519" s="202">
        <f t="shared" si="34"/>
        <v>0</v>
      </c>
      <c r="X519" s="14"/>
      <c r="Y519" s="14"/>
      <c r="Z519" s="108"/>
      <c r="AA519" s="114"/>
      <c r="AB519" s="129"/>
      <c r="AC519" s="128"/>
      <c r="AD519" s="142" t="str">
        <f t="shared" si="35"/>
        <v/>
      </c>
      <c r="AE519" s="142" t="str">
        <f>IF($E519&lt;&gt;"",IF($AD519=1,VLOOKUP($E519,得点換算表!$C$5:$D$14,2),VLOOKUP($E519,得点換算表!$E$5:$F$14,2)),"")</f>
        <v/>
      </c>
      <c r="AF519" s="142" t="str">
        <f>IF($F519&lt;&gt;"",IF($AD519=1,VLOOKUP($F519,得点換算表!$C$15:$D$24,2),VLOOKUP($F519,得点換算表!$E$15:$F$24,2)),"")</f>
        <v/>
      </c>
      <c r="AG519" s="142" t="str">
        <f>IF($G519&lt;&gt;"",IF($AD519=1,VLOOKUP($G519,得点換算表!$C$25:$D$34,2),VLOOKUP($G519,得点換算表!$E$25:$F$34,2)),"")</f>
        <v/>
      </c>
      <c r="AH519" s="142" t="str">
        <f>IF($H519&lt;&gt;"",IF($AD519=1,VLOOKUP($H519,得点換算表!$C$35:$D$44,2),VLOOKUP($H519,得点換算表!$E$35:$F$44,2)),"")</f>
        <v/>
      </c>
      <c r="AI519" s="142" t="str">
        <f>IF($I519&lt;&gt;"",IF($AD519=1,VLOOKUP($I519,得点換算表!$C$45:$D$55,2),VLOOKUP($I519,得点換算表!$E$45:$F$55,2)),"")</f>
        <v/>
      </c>
      <c r="AJ519" s="142" t="str">
        <f>IF($J519&lt;&gt;"",IF($AD519=1,VLOOKUP($J519,得点換算表!$C$56:$D$65,2),VLOOKUP($J519,得点換算表!$E$56:$F$65,2)),"")</f>
        <v/>
      </c>
      <c r="AK519" s="142" t="str">
        <f>IF($K519&lt;&gt;"",IF($AD519=1,VLOOKUP($K519,得点換算表!$C$66:$D$76,2),VLOOKUP($K519,得点換算表!$E$66:$F$76,2)),"")</f>
        <v/>
      </c>
      <c r="AL519" s="142" t="str">
        <f>IF($L519&lt;&gt;"",IF($AD519=1,VLOOKUP($L519,得点換算表!$C$77:$D$86,2),VLOOKUP($L519,得点換算表!$E$77:$F$86,2)),"")</f>
        <v/>
      </c>
      <c r="AM519" s="142" t="str">
        <f>IF($M519&lt;&gt;"",IF($AD519=1,VLOOKUP($M519,得点換算表!$C$87:$D$96,2),VLOOKUP($M519,得点換算表!$E$87:$F$96,2)),"")</f>
        <v/>
      </c>
      <c r="AN519" s="142" t="str">
        <f t="shared" si="36"/>
        <v/>
      </c>
      <c r="AO519" s="143" t="str">
        <f>IF(AND($AN519&lt;&gt;"",$AN519&gt;=8),VLOOKUP($AN519,得点換算表!$I$15:$J$19,2),"")</f>
        <v/>
      </c>
      <c r="AP519" s="105"/>
    </row>
    <row r="520" spans="1:42" x14ac:dyDescent="0.15">
      <c r="A520" s="11"/>
      <c r="B520" s="12"/>
      <c r="C520" s="13"/>
      <c r="D520" s="13"/>
      <c r="E520" s="14"/>
      <c r="F520" s="14"/>
      <c r="G520" s="14"/>
      <c r="H520" s="14"/>
      <c r="I520" s="15"/>
      <c r="J520" s="14"/>
      <c r="K520" s="13"/>
      <c r="L520" s="14"/>
      <c r="M520" s="14"/>
      <c r="N520" s="14"/>
      <c r="O520" s="14"/>
      <c r="P520" s="198"/>
      <c r="Q520" s="198"/>
      <c r="R520" s="198"/>
      <c r="S520" s="198"/>
      <c r="T520" s="198"/>
      <c r="U520" s="198"/>
      <c r="V520" s="198"/>
      <c r="W520" s="202">
        <f t="shared" si="34"/>
        <v>0</v>
      </c>
      <c r="X520" s="14"/>
      <c r="Y520" s="14"/>
      <c r="Z520" s="108"/>
      <c r="AA520" s="114"/>
      <c r="AB520" s="129"/>
      <c r="AC520" s="128"/>
      <c r="AD520" s="142" t="str">
        <f t="shared" si="35"/>
        <v/>
      </c>
      <c r="AE520" s="142" t="str">
        <f>IF($E520&lt;&gt;"",IF($AD520=1,VLOOKUP($E520,得点換算表!$C$5:$D$14,2),VLOOKUP($E520,得点換算表!$E$5:$F$14,2)),"")</f>
        <v/>
      </c>
      <c r="AF520" s="142" t="str">
        <f>IF($F520&lt;&gt;"",IF($AD520=1,VLOOKUP($F520,得点換算表!$C$15:$D$24,2),VLOOKUP($F520,得点換算表!$E$15:$F$24,2)),"")</f>
        <v/>
      </c>
      <c r="AG520" s="142" t="str">
        <f>IF($G520&lt;&gt;"",IF($AD520=1,VLOOKUP($G520,得点換算表!$C$25:$D$34,2),VLOOKUP($G520,得点換算表!$E$25:$F$34,2)),"")</f>
        <v/>
      </c>
      <c r="AH520" s="142" t="str">
        <f>IF($H520&lt;&gt;"",IF($AD520=1,VLOOKUP($H520,得点換算表!$C$35:$D$44,2),VLOOKUP($H520,得点換算表!$E$35:$F$44,2)),"")</f>
        <v/>
      </c>
      <c r="AI520" s="142" t="str">
        <f>IF($I520&lt;&gt;"",IF($AD520=1,VLOOKUP($I520,得点換算表!$C$45:$D$55,2),VLOOKUP($I520,得点換算表!$E$45:$F$55,2)),"")</f>
        <v/>
      </c>
      <c r="AJ520" s="142" t="str">
        <f>IF($J520&lt;&gt;"",IF($AD520=1,VLOOKUP($J520,得点換算表!$C$56:$D$65,2),VLOOKUP($J520,得点換算表!$E$56:$F$65,2)),"")</f>
        <v/>
      </c>
      <c r="AK520" s="142" t="str">
        <f>IF($K520&lt;&gt;"",IF($AD520=1,VLOOKUP($K520,得点換算表!$C$66:$D$76,2),VLOOKUP($K520,得点換算表!$E$66:$F$76,2)),"")</f>
        <v/>
      </c>
      <c r="AL520" s="142" t="str">
        <f>IF($L520&lt;&gt;"",IF($AD520=1,VLOOKUP($L520,得点換算表!$C$77:$D$86,2),VLOOKUP($L520,得点換算表!$E$77:$F$86,2)),"")</f>
        <v/>
      </c>
      <c r="AM520" s="142" t="str">
        <f>IF($M520&lt;&gt;"",IF($AD520=1,VLOOKUP($M520,得点換算表!$C$87:$D$96,2),VLOOKUP($M520,得点換算表!$E$87:$F$96,2)),"")</f>
        <v/>
      </c>
      <c r="AN520" s="142" t="str">
        <f t="shared" si="36"/>
        <v/>
      </c>
      <c r="AO520" s="143" t="str">
        <f>IF(AND($AN520&lt;&gt;"",$AN520&gt;=8),VLOOKUP($AN520,得点換算表!$I$15:$J$19,2),"")</f>
        <v/>
      </c>
      <c r="AP520" s="105"/>
    </row>
    <row r="521" spans="1:42" x14ac:dyDescent="0.15">
      <c r="A521" s="11"/>
      <c r="B521" s="12"/>
      <c r="C521" s="13"/>
      <c r="D521" s="13"/>
      <c r="E521" s="14"/>
      <c r="F521" s="14"/>
      <c r="G521" s="14"/>
      <c r="H521" s="14"/>
      <c r="I521" s="15"/>
      <c r="J521" s="14"/>
      <c r="K521" s="13"/>
      <c r="L521" s="14"/>
      <c r="M521" s="14"/>
      <c r="N521" s="14"/>
      <c r="O521" s="14"/>
      <c r="P521" s="198"/>
      <c r="Q521" s="198"/>
      <c r="R521" s="198"/>
      <c r="S521" s="198"/>
      <c r="T521" s="198"/>
      <c r="U521" s="198"/>
      <c r="V521" s="198"/>
      <c r="W521" s="202">
        <f t="shared" si="34"/>
        <v>0</v>
      </c>
      <c r="X521" s="14"/>
      <c r="Y521" s="14"/>
      <c r="Z521" s="108"/>
      <c r="AA521" s="114"/>
      <c r="AB521" s="129"/>
      <c r="AC521" s="128"/>
      <c r="AD521" s="142" t="str">
        <f t="shared" si="35"/>
        <v/>
      </c>
      <c r="AE521" s="142" t="str">
        <f>IF($E521&lt;&gt;"",IF($AD521=1,VLOOKUP($E521,得点換算表!$C$5:$D$14,2),VLOOKUP($E521,得点換算表!$E$5:$F$14,2)),"")</f>
        <v/>
      </c>
      <c r="AF521" s="142" t="str">
        <f>IF($F521&lt;&gt;"",IF($AD521=1,VLOOKUP($F521,得点換算表!$C$15:$D$24,2),VLOOKUP($F521,得点換算表!$E$15:$F$24,2)),"")</f>
        <v/>
      </c>
      <c r="AG521" s="142" t="str">
        <f>IF($G521&lt;&gt;"",IF($AD521=1,VLOOKUP($G521,得点換算表!$C$25:$D$34,2),VLOOKUP($G521,得点換算表!$E$25:$F$34,2)),"")</f>
        <v/>
      </c>
      <c r="AH521" s="142" t="str">
        <f>IF($H521&lt;&gt;"",IF($AD521=1,VLOOKUP($H521,得点換算表!$C$35:$D$44,2),VLOOKUP($H521,得点換算表!$E$35:$F$44,2)),"")</f>
        <v/>
      </c>
      <c r="AI521" s="142" t="str">
        <f>IF($I521&lt;&gt;"",IF($AD521=1,VLOOKUP($I521,得点換算表!$C$45:$D$55,2),VLOOKUP($I521,得点換算表!$E$45:$F$55,2)),"")</f>
        <v/>
      </c>
      <c r="AJ521" s="142" t="str">
        <f>IF($J521&lt;&gt;"",IF($AD521=1,VLOOKUP($J521,得点換算表!$C$56:$D$65,2),VLOOKUP($J521,得点換算表!$E$56:$F$65,2)),"")</f>
        <v/>
      </c>
      <c r="AK521" s="142" t="str">
        <f>IF($K521&lt;&gt;"",IF($AD521=1,VLOOKUP($K521,得点換算表!$C$66:$D$76,2),VLOOKUP($K521,得点換算表!$E$66:$F$76,2)),"")</f>
        <v/>
      </c>
      <c r="AL521" s="142" t="str">
        <f>IF($L521&lt;&gt;"",IF($AD521=1,VLOOKUP($L521,得点換算表!$C$77:$D$86,2),VLOOKUP($L521,得点換算表!$E$77:$F$86,2)),"")</f>
        <v/>
      </c>
      <c r="AM521" s="142" t="str">
        <f>IF($M521&lt;&gt;"",IF($AD521=1,VLOOKUP($M521,得点換算表!$C$87:$D$96,2),VLOOKUP($M521,得点換算表!$E$87:$F$96,2)),"")</f>
        <v/>
      </c>
      <c r="AN521" s="142" t="str">
        <f t="shared" si="36"/>
        <v/>
      </c>
      <c r="AO521" s="143" t="str">
        <f>IF(AND($AN521&lt;&gt;"",$AN521&gt;=8),VLOOKUP($AN521,得点換算表!$I$15:$J$19,2),"")</f>
        <v/>
      </c>
      <c r="AP521" s="105"/>
    </row>
    <row r="522" spans="1:42" x14ac:dyDescent="0.15">
      <c r="A522" s="11"/>
      <c r="B522" s="12"/>
      <c r="C522" s="13"/>
      <c r="D522" s="13"/>
      <c r="E522" s="14"/>
      <c r="F522" s="14"/>
      <c r="G522" s="14"/>
      <c r="H522" s="14"/>
      <c r="I522" s="15"/>
      <c r="J522" s="14"/>
      <c r="K522" s="13"/>
      <c r="L522" s="14"/>
      <c r="M522" s="14"/>
      <c r="N522" s="14"/>
      <c r="O522" s="14"/>
      <c r="P522" s="198"/>
      <c r="Q522" s="198"/>
      <c r="R522" s="198"/>
      <c r="S522" s="198"/>
      <c r="T522" s="198"/>
      <c r="U522" s="198"/>
      <c r="V522" s="198"/>
      <c r="W522" s="202">
        <f t="shared" si="34"/>
        <v>0</v>
      </c>
      <c r="X522" s="14"/>
      <c r="Y522" s="14"/>
      <c r="Z522" s="108"/>
      <c r="AA522" s="114"/>
      <c r="AB522" s="129"/>
      <c r="AC522" s="128"/>
      <c r="AD522" s="142" t="str">
        <f t="shared" si="35"/>
        <v/>
      </c>
      <c r="AE522" s="142" t="str">
        <f>IF($E522&lt;&gt;"",IF($AD522=1,VLOOKUP($E522,得点換算表!$C$5:$D$14,2),VLOOKUP($E522,得点換算表!$E$5:$F$14,2)),"")</f>
        <v/>
      </c>
      <c r="AF522" s="142" t="str">
        <f>IF($F522&lt;&gt;"",IF($AD522=1,VLOOKUP($F522,得点換算表!$C$15:$D$24,2),VLOOKUP($F522,得点換算表!$E$15:$F$24,2)),"")</f>
        <v/>
      </c>
      <c r="AG522" s="142" t="str">
        <f>IF($G522&lt;&gt;"",IF($AD522=1,VLOOKUP($G522,得点換算表!$C$25:$D$34,2),VLOOKUP($G522,得点換算表!$E$25:$F$34,2)),"")</f>
        <v/>
      </c>
      <c r="AH522" s="142" t="str">
        <f>IF($H522&lt;&gt;"",IF($AD522=1,VLOOKUP($H522,得点換算表!$C$35:$D$44,2),VLOOKUP($H522,得点換算表!$E$35:$F$44,2)),"")</f>
        <v/>
      </c>
      <c r="AI522" s="142" t="str">
        <f>IF($I522&lt;&gt;"",IF($AD522=1,VLOOKUP($I522,得点換算表!$C$45:$D$55,2),VLOOKUP($I522,得点換算表!$E$45:$F$55,2)),"")</f>
        <v/>
      </c>
      <c r="AJ522" s="142" t="str">
        <f>IF($J522&lt;&gt;"",IF($AD522=1,VLOOKUP($J522,得点換算表!$C$56:$D$65,2),VLOOKUP($J522,得点換算表!$E$56:$F$65,2)),"")</f>
        <v/>
      </c>
      <c r="AK522" s="142" t="str">
        <f>IF($K522&lt;&gt;"",IF($AD522=1,VLOOKUP($K522,得点換算表!$C$66:$D$76,2),VLOOKUP($K522,得点換算表!$E$66:$F$76,2)),"")</f>
        <v/>
      </c>
      <c r="AL522" s="142" t="str">
        <f>IF($L522&lt;&gt;"",IF($AD522=1,VLOOKUP($L522,得点換算表!$C$77:$D$86,2),VLOOKUP($L522,得点換算表!$E$77:$F$86,2)),"")</f>
        <v/>
      </c>
      <c r="AM522" s="142" t="str">
        <f>IF($M522&lt;&gt;"",IF($AD522=1,VLOOKUP($M522,得点換算表!$C$87:$D$96,2),VLOOKUP($M522,得点換算表!$E$87:$F$96,2)),"")</f>
        <v/>
      </c>
      <c r="AN522" s="142" t="str">
        <f t="shared" si="36"/>
        <v/>
      </c>
      <c r="AO522" s="143" t="str">
        <f>IF(AND($AN522&lt;&gt;"",$AN522&gt;=8),VLOOKUP($AN522,得点換算表!$I$15:$J$19,2),"")</f>
        <v/>
      </c>
      <c r="AP522" s="105"/>
    </row>
    <row r="523" spans="1:42" x14ac:dyDescent="0.15">
      <c r="A523" s="11"/>
      <c r="B523" s="12"/>
      <c r="C523" s="13"/>
      <c r="D523" s="13"/>
      <c r="E523" s="14"/>
      <c r="F523" s="14"/>
      <c r="G523" s="14"/>
      <c r="H523" s="14"/>
      <c r="I523" s="15"/>
      <c r="J523" s="14"/>
      <c r="K523" s="13"/>
      <c r="L523" s="14"/>
      <c r="M523" s="14"/>
      <c r="N523" s="14"/>
      <c r="O523" s="14"/>
      <c r="P523" s="198"/>
      <c r="Q523" s="198"/>
      <c r="R523" s="198"/>
      <c r="S523" s="198"/>
      <c r="T523" s="198"/>
      <c r="U523" s="198"/>
      <c r="V523" s="198"/>
      <c r="W523" s="202">
        <f t="shared" si="34"/>
        <v>0</v>
      </c>
      <c r="X523" s="14"/>
      <c r="Y523" s="14"/>
      <c r="Z523" s="108"/>
      <c r="AA523" s="114"/>
      <c r="AB523" s="129"/>
      <c r="AC523" s="128"/>
      <c r="AD523" s="142" t="str">
        <f t="shared" si="35"/>
        <v/>
      </c>
      <c r="AE523" s="142" t="str">
        <f>IF($E523&lt;&gt;"",IF($AD523=1,VLOOKUP($E523,得点換算表!$C$5:$D$14,2),VLOOKUP($E523,得点換算表!$E$5:$F$14,2)),"")</f>
        <v/>
      </c>
      <c r="AF523" s="142" t="str">
        <f>IF($F523&lt;&gt;"",IF($AD523=1,VLOOKUP($F523,得点換算表!$C$15:$D$24,2),VLOOKUP($F523,得点換算表!$E$15:$F$24,2)),"")</f>
        <v/>
      </c>
      <c r="AG523" s="142" t="str">
        <f>IF($G523&lt;&gt;"",IF($AD523=1,VLOOKUP($G523,得点換算表!$C$25:$D$34,2),VLOOKUP($G523,得点換算表!$E$25:$F$34,2)),"")</f>
        <v/>
      </c>
      <c r="AH523" s="142" t="str">
        <f>IF($H523&lt;&gt;"",IF($AD523=1,VLOOKUP($H523,得点換算表!$C$35:$D$44,2),VLOOKUP($H523,得点換算表!$E$35:$F$44,2)),"")</f>
        <v/>
      </c>
      <c r="AI523" s="142" t="str">
        <f>IF($I523&lt;&gt;"",IF($AD523=1,VLOOKUP($I523,得点換算表!$C$45:$D$55,2),VLOOKUP($I523,得点換算表!$E$45:$F$55,2)),"")</f>
        <v/>
      </c>
      <c r="AJ523" s="142" t="str">
        <f>IF($J523&lt;&gt;"",IF($AD523=1,VLOOKUP($J523,得点換算表!$C$56:$D$65,2),VLOOKUP($J523,得点換算表!$E$56:$F$65,2)),"")</f>
        <v/>
      </c>
      <c r="AK523" s="142" t="str">
        <f>IF($K523&lt;&gt;"",IF($AD523=1,VLOOKUP($K523,得点換算表!$C$66:$D$76,2),VLOOKUP($K523,得点換算表!$E$66:$F$76,2)),"")</f>
        <v/>
      </c>
      <c r="AL523" s="142" t="str">
        <f>IF($L523&lt;&gt;"",IF($AD523=1,VLOOKUP($L523,得点換算表!$C$77:$D$86,2),VLOOKUP($L523,得点換算表!$E$77:$F$86,2)),"")</f>
        <v/>
      </c>
      <c r="AM523" s="142" t="str">
        <f>IF($M523&lt;&gt;"",IF($AD523=1,VLOOKUP($M523,得点換算表!$C$87:$D$96,2),VLOOKUP($M523,得点換算表!$E$87:$F$96,2)),"")</f>
        <v/>
      </c>
      <c r="AN523" s="142" t="str">
        <f t="shared" si="36"/>
        <v/>
      </c>
      <c r="AO523" s="143" t="str">
        <f>IF(AND($AN523&lt;&gt;"",$AN523&gt;=8),VLOOKUP($AN523,得点換算表!$I$15:$J$19,2),"")</f>
        <v/>
      </c>
      <c r="AP523" s="105"/>
    </row>
    <row r="524" spans="1:42" x14ac:dyDescent="0.15">
      <c r="A524" s="11"/>
      <c r="B524" s="12"/>
      <c r="C524" s="13"/>
      <c r="D524" s="13"/>
      <c r="E524" s="14"/>
      <c r="F524" s="14"/>
      <c r="G524" s="14"/>
      <c r="H524" s="14"/>
      <c r="I524" s="15"/>
      <c r="J524" s="14"/>
      <c r="K524" s="13"/>
      <c r="L524" s="14"/>
      <c r="M524" s="14"/>
      <c r="N524" s="14"/>
      <c r="O524" s="14"/>
      <c r="P524" s="198"/>
      <c r="Q524" s="198"/>
      <c r="R524" s="198"/>
      <c r="S524" s="198"/>
      <c r="T524" s="198"/>
      <c r="U524" s="198"/>
      <c r="V524" s="198"/>
      <c r="W524" s="202">
        <f t="shared" si="34"/>
        <v>0</v>
      </c>
      <c r="X524" s="14"/>
      <c r="Y524" s="14"/>
      <c r="Z524" s="108"/>
      <c r="AA524" s="114"/>
      <c r="AB524" s="129"/>
      <c r="AC524" s="128"/>
      <c r="AD524" s="142" t="str">
        <f t="shared" si="35"/>
        <v/>
      </c>
      <c r="AE524" s="142" t="str">
        <f>IF($E524&lt;&gt;"",IF($AD524=1,VLOOKUP($E524,得点換算表!$C$5:$D$14,2),VLOOKUP($E524,得点換算表!$E$5:$F$14,2)),"")</f>
        <v/>
      </c>
      <c r="AF524" s="142" t="str">
        <f>IF($F524&lt;&gt;"",IF($AD524=1,VLOOKUP($F524,得点換算表!$C$15:$D$24,2),VLOOKUP($F524,得点換算表!$E$15:$F$24,2)),"")</f>
        <v/>
      </c>
      <c r="AG524" s="142" t="str">
        <f>IF($G524&lt;&gt;"",IF($AD524=1,VLOOKUP($G524,得点換算表!$C$25:$D$34,2),VLOOKUP($G524,得点換算表!$E$25:$F$34,2)),"")</f>
        <v/>
      </c>
      <c r="AH524" s="142" t="str">
        <f>IF($H524&lt;&gt;"",IF($AD524=1,VLOOKUP($H524,得点換算表!$C$35:$D$44,2),VLOOKUP($H524,得点換算表!$E$35:$F$44,2)),"")</f>
        <v/>
      </c>
      <c r="AI524" s="142" t="str">
        <f>IF($I524&lt;&gt;"",IF($AD524=1,VLOOKUP($I524,得点換算表!$C$45:$D$55,2),VLOOKUP($I524,得点換算表!$E$45:$F$55,2)),"")</f>
        <v/>
      </c>
      <c r="AJ524" s="142" t="str">
        <f>IF($J524&lt;&gt;"",IF($AD524=1,VLOOKUP($J524,得点換算表!$C$56:$D$65,2),VLOOKUP($J524,得点換算表!$E$56:$F$65,2)),"")</f>
        <v/>
      </c>
      <c r="AK524" s="142" t="str">
        <f>IF($K524&lt;&gt;"",IF($AD524=1,VLOOKUP($K524,得点換算表!$C$66:$D$76,2),VLOOKUP($K524,得点換算表!$E$66:$F$76,2)),"")</f>
        <v/>
      </c>
      <c r="AL524" s="142" t="str">
        <f>IF($L524&lt;&gt;"",IF($AD524=1,VLOOKUP($L524,得点換算表!$C$77:$D$86,2),VLOOKUP($L524,得点換算表!$E$77:$F$86,2)),"")</f>
        <v/>
      </c>
      <c r="AM524" s="142" t="str">
        <f>IF($M524&lt;&gt;"",IF($AD524=1,VLOOKUP($M524,得点換算表!$C$87:$D$96,2),VLOOKUP($M524,得点換算表!$E$87:$F$96,2)),"")</f>
        <v/>
      </c>
      <c r="AN524" s="142" t="str">
        <f t="shared" si="36"/>
        <v/>
      </c>
      <c r="AO524" s="143" t="str">
        <f>IF(AND($AN524&lt;&gt;"",$AN524&gt;=8),VLOOKUP($AN524,得点換算表!$I$15:$J$19,2),"")</f>
        <v/>
      </c>
      <c r="AP524" s="105"/>
    </row>
    <row r="525" spans="1:42" x14ac:dyDescent="0.15">
      <c r="A525" s="11"/>
      <c r="B525" s="12"/>
      <c r="C525" s="13"/>
      <c r="D525" s="13"/>
      <c r="E525" s="14"/>
      <c r="F525" s="14"/>
      <c r="G525" s="14"/>
      <c r="H525" s="14"/>
      <c r="I525" s="15"/>
      <c r="J525" s="14"/>
      <c r="K525" s="13"/>
      <c r="L525" s="14"/>
      <c r="M525" s="14"/>
      <c r="N525" s="14"/>
      <c r="O525" s="14"/>
      <c r="P525" s="198"/>
      <c r="Q525" s="198"/>
      <c r="R525" s="198"/>
      <c r="S525" s="198"/>
      <c r="T525" s="198"/>
      <c r="U525" s="198"/>
      <c r="V525" s="198"/>
      <c r="W525" s="202">
        <f t="shared" si="34"/>
        <v>0</v>
      </c>
      <c r="X525" s="14"/>
      <c r="Y525" s="14"/>
      <c r="Z525" s="108"/>
      <c r="AA525" s="114"/>
      <c r="AB525" s="129"/>
      <c r="AC525" s="128"/>
      <c r="AD525" s="142" t="str">
        <f t="shared" si="35"/>
        <v/>
      </c>
      <c r="AE525" s="142" t="str">
        <f>IF($E525&lt;&gt;"",IF($AD525=1,VLOOKUP($E525,得点換算表!$C$5:$D$14,2),VLOOKUP($E525,得点換算表!$E$5:$F$14,2)),"")</f>
        <v/>
      </c>
      <c r="AF525" s="142" t="str">
        <f>IF($F525&lt;&gt;"",IF($AD525=1,VLOOKUP($F525,得点換算表!$C$15:$D$24,2),VLOOKUP($F525,得点換算表!$E$15:$F$24,2)),"")</f>
        <v/>
      </c>
      <c r="AG525" s="142" t="str">
        <f>IF($G525&lt;&gt;"",IF($AD525=1,VLOOKUP($G525,得点換算表!$C$25:$D$34,2),VLOOKUP($G525,得点換算表!$E$25:$F$34,2)),"")</f>
        <v/>
      </c>
      <c r="AH525" s="142" t="str">
        <f>IF($H525&lt;&gt;"",IF($AD525=1,VLOOKUP($H525,得点換算表!$C$35:$D$44,2),VLOOKUP($H525,得点換算表!$E$35:$F$44,2)),"")</f>
        <v/>
      </c>
      <c r="AI525" s="142" t="str">
        <f>IF($I525&lt;&gt;"",IF($AD525=1,VLOOKUP($I525,得点換算表!$C$45:$D$55,2),VLOOKUP($I525,得点換算表!$E$45:$F$55,2)),"")</f>
        <v/>
      </c>
      <c r="AJ525" s="142" t="str">
        <f>IF($J525&lt;&gt;"",IF($AD525=1,VLOOKUP($J525,得点換算表!$C$56:$D$65,2),VLOOKUP($J525,得点換算表!$E$56:$F$65,2)),"")</f>
        <v/>
      </c>
      <c r="AK525" s="142" t="str">
        <f>IF($K525&lt;&gt;"",IF($AD525=1,VLOOKUP($K525,得点換算表!$C$66:$D$76,2),VLOOKUP($K525,得点換算表!$E$66:$F$76,2)),"")</f>
        <v/>
      </c>
      <c r="AL525" s="142" t="str">
        <f>IF($L525&lt;&gt;"",IF($AD525=1,VLOOKUP($L525,得点換算表!$C$77:$D$86,2),VLOOKUP($L525,得点換算表!$E$77:$F$86,2)),"")</f>
        <v/>
      </c>
      <c r="AM525" s="142" t="str">
        <f>IF($M525&lt;&gt;"",IF($AD525=1,VLOOKUP($M525,得点換算表!$C$87:$D$96,2),VLOOKUP($M525,得点換算表!$E$87:$F$96,2)),"")</f>
        <v/>
      </c>
      <c r="AN525" s="142" t="str">
        <f t="shared" si="36"/>
        <v/>
      </c>
      <c r="AO525" s="143" t="str">
        <f>IF(AND($AN525&lt;&gt;"",$AN525&gt;=8),VLOOKUP($AN525,得点換算表!$I$15:$J$19,2),"")</f>
        <v/>
      </c>
      <c r="AP525" s="105"/>
    </row>
    <row r="526" spans="1:42" x14ac:dyDescent="0.15">
      <c r="A526" s="11"/>
      <c r="B526" s="12"/>
      <c r="C526" s="13"/>
      <c r="D526" s="13"/>
      <c r="E526" s="14"/>
      <c r="F526" s="14"/>
      <c r="G526" s="14"/>
      <c r="H526" s="14"/>
      <c r="I526" s="15"/>
      <c r="J526" s="14"/>
      <c r="K526" s="13"/>
      <c r="L526" s="14"/>
      <c r="M526" s="14"/>
      <c r="N526" s="14"/>
      <c r="O526" s="14"/>
      <c r="P526" s="198"/>
      <c r="Q526" s="198"/>
      <c r="R526" s="198"/>
      <c r="S526" s="198"/>
      <c r="T526" s="198"/>
      <c r="U526" s="198"/>
      <c r="V526" s="198"/>
      <c r="W526" s="202">
        <f t="shared" si="34"/>
        <v>0</v>
      </c>
      <c r="X526" s="14"/>
      <c r="Y526" s="14"/>
      <c r="Z526" s="108"/>
      <c r="AA526" s="114"/>
      <c r="AB526" s="129"/>
      <c r="AC526" s="128"/>
      <c r="AD526" s="142" t="str">
        <f t="shared" si="35"/>
        <v/>
      </c>
      <c r="AE526" s="142" t="str">
        <f>IF($E526&lt;&gt;"",IF($AD526=1,VLOOKUP($E526,得点換算表!$C$5:$D$14,2),VLOOKUP($E526,得点換算表!$E$5:$F$14,2)),"")</f>
        <v/>
      </c>
      <c r="AF526" s="142" t="str">
        <f>IF($F526&lt;&gt;"",IF($AD526=1,VLOOKUP($F526,得点換算表!$C$15:$D$24,2),VLOOKUP($F526,得点換算表!$E$15:$F$24,2)),"")</f>
        <v/>
      </c>
      <c r="AG526" s="142" t="str">
        <f>IF($G526&lt;&gt;"",IF($AD526=1,VLOOKUP($G526,得点換算表!$C$25:$D$34,2),VLOOKUP($G526,得点換算表!$E$25:$F$34,2)),"")</f>
        <v/>
      </c>
      <c r="AH526" s="142" t="str">
        <f>IF($H526&lt;&gt;"",IF($AD526=1,VLOOKUP($H526,得点換算表!$C$35:$D$44,2),VLOOKUP($H526,得点換算表!$E$35:$F$44,2)),"")</f>
        <v/>
      </c>
      <c r="AI526" s="142" t="str">
        <f>IF($I526&lt;&gt;"",IF($AD526=1,VLOOKUP($I526,得点換算表!$C$45:$D$55,2),VLOOKUP($I526,得点換算表!$E$45:$F$55,2)),"")</f>
        <v/>
      </c>
      <c r="AJ526" s="142" t="str">
        <f>IF($J526&lt;&gt;"",IF($AD526=1,VLOOKUP($J526,得点換算表!$C$56:$D$65,2),VLOOKUP($J526,得点換算表!$E$56:$F$65,2)),"")</f>
        <v/>
      </c>
      <c r="AK526" s="142" t="str">
        <f>IF($K526&lt;&gt;"",IF($AD526=1,VLOOKUP($K526,得点換算表!$C$66:$D$76,2),VLOOKUP($K526,得点換算表!$E$66:$F$76,2)),"")</f>
        <v/>
      </c>
      <c r="AL526" s="142" t="str">
        <f>IF($L526&lt;&gt;"",IF($AD526=1,VLOOKUP($L526,得点換算表!$C$77:$D$86,2),VLOOKUP($L526,得点換算表!$E$77:$F$86,2)),"")</f>
        <v/>
      </c>
      <c r="AM526" s="142" t="str">
        <f>IF($M526&lt;&gt;"",IF($AD526=1,VLOOKUP($M526,得点換算表!$C$87:$D$96,2),VLOOKUP($M526,得点換算表!$E$87:$F$96,2)),"")</f>
        <v/>
      </c>
      <c r="AN526" s="142" t="str">
        <f t="shared" si="36"/>
        <v/>
      </c>
      <c r="AO526" s="143" t="str">
        <f>IF(AND($AN526&lt;&gt;"",$AN526&gt;=8),VLOOKUP($AN526,得点換算表!$I$15:$J$19,2),"")</f>
        <v/>
      </c>
      <c r="AP526" s="105"/>
    </row>
    <row r="527" spans="1:42" x14ac:dyDescent="0.15">
      <c r="A527" s="11"/>
      <c r="B527" s="12"/>
      <c r="C527" s="13"/>
      <c r="D527" s="13"/>
      <c r="E527" s="14"/>
      <c r="F527" s="14"/>
      <c r="G527" s="14"/>
      <c r="H527" s="14"/>
      <c r="I527" s="15"/>
      <c r="J527" s="14"/>
      <c r="K527" s="13"/>
      <c r="L527" s="14"/>
      <c r="M527" s="14"/>
      <c r="N527" s="14"/>
      <c r="O527" s="14"/>
      <c r="P527" s="198"/>
      <c r="Q527" s="198"/>
      <c r="R527" s="198"/>
      <c r="S527" s="198"/>
      <c r="T527" s="198"/>
      <c r="U527" s="198"/>
      <c r="V527" s="198"/>
      <c r="W527" s="202">
        <f t="shared" si="34"/>
        <v>0</v>
      </c>
      <c r="X527" s="14"/>
      <c r="Y527" s="14"/>
      <c r="Z527" s="108"/>
      <c r="AA527" s="114"/>
      <c r="AB527" s="129"/>
      <c r="AC527" s="128"/>
      <c r="AD527" s="142" t="str">
        <f t="shared" si="35"/>
        <v/>
      </c>
      <c r="AE527" s="142" t="str">
        <f>IF($E527&lt;&gt;"",IF($AD527=1,VLOOKUP($E527,得点換算表!$C$5:$D$14,2),VLOOKUP($E527,得点換算表!$E$5:$F$14,2)),"")</f>
        <v/>
      </c>
      <c r="AF527" s="142" t="str">
        <f>IF($F527&lt;&gt;"",IF($AD527=1,VLOOKUP($F527,得点換算表!$C$15:$D$24,2),VLOOKUP($F527,得点換算表!$E$15:$F$24,2)),"")</f>
        <v/>
      </c>
      <c r="AG527" s="142" t="str">
        <f>IF($G527&lt;&gt;"",IF($AD527=1,VLOOKUP($G527,得点換算表!$C$25:$D$34,2),VLOOKUP($G527,得点換算表!$E$25:$F$34,2)),"")</f>
        <v/>
      </c>
      <c r="AH527" s="142" t="str">
        <f>IF($H527&lt;&gt;"",IF($AD527=1,VLOOKUP($H527,得点換算表!$C$35:$D$44,2),VLOOKUP($H527,得点換算表!$E$35:$F$44,2)),"")</f>
        <v/>
      </c>
      <c r="AI527" s="142" t="str">
        <f>IF($I527&lt;&gt;"",IF($AD527=1,VLOOKUP($I527,得点換算表!$C$45:$D$55,2),VLOOKUP($I527,得点換算表!$E$45:$F$55,2)),"")</f>
        <v/>
      </c>
      <c r="AJ527" s="142" t="str">
        <f>IF($J527&lt;&gt;"",IF($AD527=1,VLOOKUP($J527,得点換算表!$C$56:$D$65,2),VLOOKUP($J527,得点換算表!$E$56:$F$65,2)),"")</f>
        <v/>
      </c>
      <c r="AK527" s="142" t="str">
        <f>IF($K527&lt;&gt;"",IF($AD527=1,VLOOKUP($K527,得点換算表!$C$66:$D$76,2),VLOOKUP($K527,得点換算表!$E$66:$F$76,2)),"")</f>
        <v/>
      </c>
      <c r="AL527" s="142" t="str">
        <f>IF($L527&lt;&gt;"",IF($AD527=1,VLOOKUP($L527,得点換算表!$C$77:$D$86,2),VLOOKUP($L527,得点換算表!$E$77:$F$86,2)),"")</f>
        <v/>
      </c>
      <c r="AM527" s="142" t="str">
        <f>IF($M527&lt;&gt;"",IF($AD527=1,VLOOKUP($M527,得点換算表!$C$87:$D$96,2),VLOOKUP($M527,得点換算表!$E$87:$F$96,2)),"")</f>
        <v/>
      </c>
      <c r="AN527" s="142" t="str">
        <f t="shared" si="36"/>
        <v/>
      </c>
      <c r="AO527" s="143" t="str">
        <f>IF(AND($AN527&lt;&gt;"",$AN527&gt;=8),VLOOKUP($AN527,得点換算表!$I$15:$J$19,2),"")</f>
        <v/>
      </c>
      <c r="AP527" s="105"/>
    </row>
    <row r="528" spans="1:42" x14ac:dyDescent="0.15">
      <c r="A528" s="11"/>
      <c r="B528" s="12"/>
      <c r="C528" s="13"/>
      <c r="D528" s="13"/>
      <c r="E528" s="14"/>
      <c r="F528" s="14"/>
      <c r="G528" s="14"/>
      <c r="H528" s="14"/>
      <c r="I528" s="15"/>
      <c r="J528" s="14"/>
      <c r="K528" s="13"/>
      <c r="L528" s="14"/>
      <c r="M528" s="14"/>
      <c r="N528" s="14"/>
      <c r="O528" s="14"/>
      <c r="P528" s="198"/>
      <c r="Q528" s="198"/>
      <c r="R528" s="198"/>
      <c r="S528" s="198"/>
      <c r="T528" s="198"/>
      <c r="U528" s="198"/>
      <c r="V528" s="198"/>
      <c r="W528" s="202">
        <f t="shared" si="34"/>
        <v>0</v>
      </c>
      <c r="X528" s="14"/>
      <c r="Y528" s="14"/>
      <c r="Z528" s="108"/>
      <c r="AA528" s="114"/>
      <c r="AB528" s="129"/>
      <c r="AC528" s="128"/>
      <c r="AD528" s="142" t="str">
        <f t="shared" si="35"/>
        <v/>
      </c>
      <c r="AE528" s="142" t="str">
        <f>IF($E528&lt;&gt;"",IF($AD528=1,VLOOKUP($E528,得点換算表!$C$5:$D$14,2),VLOOKUP($E528,得点換算表!$E$5:$F$14,2)),"")</f>
        <v/>
      </c>
      <c r="AF528" s="142" t="str">
        <f>IF($F528&lt;&gt;"",IF($AD528=1,VLOOKUP($F528,得点換算表!$C$15:$D$24,2),VLOOKUP($F528,得点換算表!$E$15:$F$24,2)),"")</f>
        <v/>
      </c>
      <c r="AG528" s="142" t="str">
        <f>IF($G528&lt;&gt;"",IF($AD528=1,VLOOKUP($G528,得点換算表!$C$25:$D$34,2),VLOOKUP($G528,得点換算表!$E$25:$F$34,2)),"")</f>
        <v/>
      </c>
      <c r="AH528" s="142" t="str">
        <f>IF($H528&lt;&gt;"",IF($AD528=1,VLOOKUP($H528,得点換算表!$C$35:$D$44,2),VLOOKUP($H528,得点換算表!$E$35:$F$44,2)),"")</f>
        <v/>
      </c>
      <c r="AI528" s="142" t="str">
        <f>IF($I528&lt;&gt;"",IF($AD528=1,VLOOKUP($I528,得点換算表!$C$45:$D$55,2),VLOOKUP($I528,得点換算表!$E$45:$F$55,2)),"")</f>
        <v/>
      </c>
      <c r="AJ528" s="142" t="str">
        <f>IF($J528&lt;&gt;"",IF($AD528=1,VLOOKUP($J528,得点換算表!$C$56:$D$65,2),VLOOKUP($J528,得点換算表!$E$56:$F$65,2)),"")</f>
        <v/>
      </c>
      <c r="AK528" s="142" t="str">
        <f>IF($K528&lt;&gt;"",IF($AD528=1,VLOOKUP($K528,得点換算表!$C$66:$D$76,2),VLOOKUP($K528,得点換算表!$E$66:$F$76,2)),"")</f>
        <v/>
      </c>
      <c r="AL528" s="142" t="str">
        <f>IF($L528&lt;&gt;"",IF($AD528=1,VLOOKUP($L528,得点換算表!$C$77:$D$86,2),VLOOKUP($L528,得点換算表!$E$77:$F$86,2)),"")</f>
        <v/>
      </c>
      <c r="AM528" s="142" t="str">
        <f>IF($M528&lt;&gt;"",IF($AD528=1,VLOOKUP($M528,得点換算表!$C$87:$D$96,2),VLOOKUP($M528,得点換算表!$E$87:$F$96,2)),"")</f>
        <v/>
      </c>
      <c r="AN528" s="142" t="str">
        <f t="shared" si="36"/>
        <v/>
      </c>
      <c r="AO528" s="143" t="str">
        <f>IF(AND($AN528&lt;&gt;"",$AN528&gt;=8),VLOOKUP($AN528,得点換算表!$I$15:$J$19,2),"")</f>
        <v/>
      </c>
      <c r="AP528" s="105"/>
    </row>
    <row r="529" spans="1:42" x14ac:dyDescent="0.15">
      <c r="A529" s="11"/>
      <c r="B529" s="12"/>
      <c r="C529" s="13"/>
      <c r="D529" s="13"/>
      <c r="E529" s="14"/>
      <c r="F529" s="14"/>
      <c r="G529" s="14"/>
      <c r="H529" s="14"/>
      <c r="I529" s="15"/>
      <c r="J529" s="14"/>
      <c r="K529" s="13"/>
      <c r="L529" s="14"/>
      <c r="M529" s="14"/>
      <c r="N529" s="14"/>
      <c r="O529" s="14"/>
      <c r="P529" s="198"/>
      <c r="Q529" s="198"/>
      <c r="R529" s="198"/>
      <c r="S529" s="198"/>
      <c r="T529" s="198"/>
      <c r="U529" s="198"/>
      <c r="V529" s="198"/>
      <c r="W529" s="202">
        <f t="shared" si="34"/>
        <v>0</v>
      </c>
      <c r="X529" s="14"/>
      <c r="Y529" s="14"/>
      <c r="Z529" s="108"/>
      <c r="AA529" s="114"/>
      <c r="AB529" s="129"/>
      <c r="AC529" s="128"/>
      <c r="AD529" s="142" t="str">
        <f t="shared" si="35"/>
        <v/>
      </c>
      <c r="AE529" s="142" t="str">
        <f>IF($E529&lt;&gt;"",IF($AD529=1,VLOOKUP($E529,得点換算表!$C$5:$D$14,2),VLOOKUP($E529,得点換算表!$E$5:$F$14,2)),"")</f>
        <v/>
      </c>
      <c r="AF529" s="142" t="str">
        <f>IF($F529&lt;&gt;"",IF($AD529=1,VLOOKUP($F529,得点換算表!$C$15:$D$24,2),VLOOKUP($F529,得点換算表!$E$15:$F$24,2)),"")</f>
        <v/>
      </c>
      <c r="AG529" s="142" t="str">
        <f>IF($G529&lt;&gt;"",IF($AD529=1,VLOOKUP($G529,得点換算表!$C$25:$D$34,2),VLOOKUP($G529,得点換算表!$E$25:$F$34,2)),"")</f>
        <v/>
      </c>
      <c r="AH529" s="142" t="str">
        <f>IF($H529&lt;&gt;"",IF($AD529=1,VLOOKUP($H529,得点換算表!$C$35:$D$44,2),VLOOKUP($H529,得点換算表!$E$35:$F$44,2)),"")</f>
        <v/>
      </c>
      <c r="AI529" s="142" t="str">
        <f>IF($I529&lt;&gt;"",IF($AD529=1,VLOOKUP($I529,得点換算表!$C$45:$D$55,2),VLOOKUP($I529,得点換算表!$E$45:$F$55,2)),"")</f>
        <v/>
      </c>
      <c r="AJ529" s="142" t="str">
        <f>IF($J529&lt;&gt;"",IF($AD529=1,VLOOKUP($J529,得点換算表!$C$56:$D$65,2),VLOOKUP($J529,得点換算表!$E$56:$F$65,2)),"")</f>
        <v/>
      </c>
      <c r="AK529" s="142" t="str">
        <f>IF($K529&lt;&gt;"",IF($AD529=1,VLOOKUP($K529,得点換算表!$C$66:$D$76,2),VLOOKUP($K529,得点換算表!$E$66:$F$76,2)),"")</f>
        <v/>
      </c>
      <c r="AL529" s="142" t="str">
        <f>IF($L529&lt;&gt;"",IF($AD529=1,VLOOKUP($L529,得点換算表!$C$77:$D$86,2),VLOOKUP($L529,得点換算表!$E$77:$F$86,2)),"")</f>
        <v/>
      </c>
      <c r="AM529" s="142" t="str">
        <f>IF($M529&lt;&gt;"",IF($AD529=1,VLOOKUP($M529,得点換算表!$C$87:$D$96,2),VLOOKUP($M529,得点換算表!$E$87:$F$96,2)),"")</f>
        <v/>
      </c>
      <c r="AN529" s="142" t="str">
        <f t="shared" si="36"/>
        <v/>
      </c>
      <c r="AO529" s="143" t="str">
        <f>IF(AND($AN529&lt;&gt;"",$AN529&gt;=8),VLOOKUP($AN529,得点換算表!$I$15:$J$19,2),"")</f>
        <v/>
      </c>
      <c r="AP529" s="105"/>
    </row>
    <row r="530" spans="1:42" x14ac:dyDescent="0.15">
      <c r="A530" s="11"/>
      <c r="B530" s="12"/>
      <c r="C530" s="13"/>
      <c r="D530" s="13"/>
      <c r="E530" s="14"/>
      <c r="F530" s="14"/>
      <c r="G530" s="14"/>
      <c r="H530" s="14"/>
      <c r="I530" s="15"/>
      <c r="J530" s="14"/>
      <c r="K530" s="13"/>
      <c r="L530" s="14"/>
      <c r="M530" s="14"/>
      <c r="N530" s="14"/>
      <c r="O530" s="14"/>
      <c r="P530" s="198"/>
      <c r="Q530" s="198"/>
      <c r="R530" s="198"/>
      <c r="S530" s="198"/>
      <c r="T530" s="198"/>
      <c r="U530" s="198"/>
      <c r="V530" s="198"/>
      <c r="W530" s="202">
        <f t="shared" si="34"/>
        <v>0</v>
      </c>
      <c r="X530" s="14"/>
      <c r="Y530" s="14"/>
      <c r="Z530" s="108"/>
      <c r="AA530" s="114"/>
      <c r="AB530" s="129"/>
      <c r="AC530" s="128"/>
      <c r="AD530" s="142" t="str">
        <f t="shared" si="35"/>
        <v/>
      </c>
      <c r="AE530" s="142" t="str">
        <f>IF($E530&lt;&gt;"",IF($AD530=1,VLOOKUP($E530,得点換算表!$C$5:$D$14,2),VLOOKUP($E530,得点換算表!$E$5:$F$14,2)),"")</f>
        <v/>
      </c>
      <c r="AF530" s="142" t="str">
        <f>IF($F530&lt;&gt;"",IF($AD530=1,VLOOKUP($F530,得点換算表!$C$15:$D$24,2),VLOOKUP($F530,得点換算表!$E$15:$F$24,2)),"")</f>
        <v/>
      </c>
      <c r="AG530" s="142" t="str">
        <f>IF($G530&lt;&gt;"",IF($AD530=1,VLOOKUP($G530,得点換算表!$C$25:$D$34,2),VLOOKUP($G530,得点換算表!$E$25:$F$34,2)),"")</f>
        <v/>
      </c>
      <c r="AH530" s="142" t="str">
        <f>IF($H530&lt;&gt;"",IF($AD530=1,VLOOKUP($H530,得点換算表!$C$35:$D$44,2),VLOOKUP($H530,得点換算表!$E$35:$F$44,2)),"")</f>
        <v/>
      </c>
      <c r="AI530" s="142" t="str">
        <f>IF($I530&lt;&gt;"",IF($AD530=1,VLOOKUP($I530,得点換算表!$C$45:$D$55,2),VLOOKUP($I530,得点換算表!$E$45:$F$55,2)),"")</f>
        <v/>
      </c>
      <c r="AJ530" s="142" t="str">
        <f>IF($J530&lt;&gt;"",IF($AD530=1,VLOOKUP($J530,得点換算表!$C$56:$D$65,2),VLOOKUP($J530,得点換算表!$E$56:$F$65,2)),"")</f>
        <v/>
      </c>
      <c r="AK530" s="142" t="str">
        <f>IF($K530&lt;&gt;"",IF($AD530=1,VLOOKUP($K530,得点換算表!$C$66:$D$76,2),VLOOKUP($K530,得点換算表!$E$66:$F$76,2)),"")</f>
        <v/>
      </c>
      <c r="AL530" s="142" t="str">
        <f>IF($L530&lt;&gt;"",IF($AD530=1,VLOOKUP($L530,得点換算表!$C$77:$D$86,2),VLOOKUP($L530,得点換算表!$E$77:$F$86,2)),"")</f>
        <v/>
      </c>
      <c r="AM530" s="142" t="str">
        <f>IF($M530&lt;&gt;"",IF($AD530=1,VLOOKUP($M530,得点換算表!$C$87:$D$96,2),VLOOKUP($M530,得点換算表!$E$87:$F$96,2)),"")</f>
        <v/>
      </c>
      <c r="AN530" s="142" t="str">
        <f t="shared" si="36"/>
        <v/>
      </c>
      <c r="AO530" s="143" t="str">
        <f>IF(AND($AN530&lt;&gt;"",$AN530&gt;=8),VLOOKUP($AN530,得点換算表!$I$15:$J$19,2),"")</f>
        <v/>
      </c>
      <c r="AP530" s="105"/>
    </row>
    <row r="531" spans="1:42" x14ac:dyDescent="0.15">
      <c r="A531" s="11"/>
      <c r="B531" s="12"/>
      <c r="C531" s="13"/>
      <c r="D531" s="13"/>
      <c r="E531" s="14"/>
      <c r="F531" s="14"/>
      <c r="G531" s="14"/>
      <c r="H531" s="14"/>
      <c r="I531" s="15"/>
      <c r="J531" s="14"/>
      <c r="K531" s="13"/>
      <c r="L531" s="14"/>
      <c r="M531" s="14"/>
      <c r="N531" s="14"/>
      <c r="O531" s="14"/>
      <c r="P531" s="198"/>
      <c r="Q531" s="198"/>
      <c r="R531" s="198"/>
      <c r="S531" s="198"/>
      <c r="T531" s="198"/>
      <c r="U531" s="198"/>
      <c r="V531" s="198"/>
      <c r="W531" s="202">
        <f t="shared" si="34"/>
        <v>0</v>
      </c>
      <c r="X531" s="14"/>
      <c r="Y531" s="14"/>
      <c r="Z531" s="108"/>
      <c r="AA531" s="114"/>
      <c r="AB531" s="129"/>
      <c r="AC531" s="128"/>
      <c r="AD531" s="142" t="str">
        <f t="shared" si="35"/>
        <v/>
      </c>
      <c r="AE531" s="142" t="str">
        <f>IF($E531&lt;&gt;"",IF($AD531=1,VLOOKUP($E531,得点換算表!$C$5:$D$14,2),VLOOKUP($E531,得点換算表!$E$5:$F$14,2)),"")</f>
        <v/>
      </c>
      <c r="AF531" s="142" t="str">
        <f>IF($F531&lt;&gt;"",IF($AD531=1,VLOOKUP($F531,得点換算表!$C$15:$D$24,2),VLOOKUP($F531,得点換算表!$E$15:$F$24,2)),"")</f>
        <v/>
      </c>
      <c r="AG531" s="142" t="str">
        <f>IF($G531&lt;&gt;"",IF($AD531=1,VLOOKUP($G531,得点換算表!$C$25:$D$34,2),VLOOKUP($G531,得点換算表!$E$25:$F$34,2)),"")</f>
        <v/>
      </c>
      <c r="AH531" s="142" t="str">
        <f>IF($H531&lt;&gt;"",IF($AD531=1,VLOOKUP($H531,得点換算表!$C$35:$D$44,2),VLOOKUP($H531,得点換算表!$E$35:$F$44,2)),"")</f>
        <v/>
      </c>
      <c r="AI531" s="142" t="str">
        <f>IF($I531&lt;&gt;"",IF($AD531=1,VLOOKUP($I531,得点換算表!$C$45:$D$55,2),VLOOKUP($I531,得点換算表!$E$45:$F$55,2)),"")</f>
        <v/>
      </c>
      <c r="AJ531" s="142" t="str">
        <f>IF($J531&lt;&gt;"",IF($AD531=1,VLOOKUP($J531,得点換算表!$C$56:$D$65,2),VLOOKUP($J531,得点換算表!$E$56:$F$65,2)),"")</f>
        <v/>
      </c>
      <c r="AK531" s="142" t="str">
        <f>IF($K531&lt;&gt;"",IF($AD531=1,VLOOKUP($K531,得点換算表!$C$66:$D$76,2),VLOOKUP($K531,得点換算表!$E$66:$F$76,2)),"")</f>
        <v/>
      </c>
      <c r="AL531" s="142" t="str">
        <f>IF($L531&lt;&gt;"",IF($AD531=1,VLOOKUP($L531,得点換算表!$C$77:$D$86,2),VLOOKUP($L531,得点換算表!$E$77:$F$86,2)),"")</f>
        <v/>
      </c>
      <c r="AM531" s="142" t="str">
        <f>IF($M531&lt;&gt;"",IF($AD531=1,VLOOKUP($M531,得点換算表!$C$87:$D$96,2),VLOOKUP($M531,得点換算表!$E$87:$F$96,2)),"")</f>
        <v/>
      </c>
      <c r="AN531" s="142" t="str">
        <f t="shared" si="36"/>
        <v/>
      </c>
      <c r="AO531" s="143" t="str">
        <f>IF(AND($AN531&lt;&gt;"",$AN531&gt;=8),VLOOKUP($AN531,得点換算表!$I$15:$J$19,2),"")</f>
        <v/>
      </c>
      <c r="AP531" s="105"/>
    </row>
    <row r="532" spans="1:42" x14ac:dyDescent="0.15">
      <c r="A532" s="11"/>
      <c r="B532" s="12"/>
      <c r="C532" s="13"/>
      <c r="D532" s="13"/>
      <c r="E532" s="14"/>
      <c r="F532" s="14"/>
      <c r="G532" s="14"/>
      <c r="H532" s="14"/>
      <c r="I532" s="15"/>
      <c r="J532" s="14"/>
      <c r="K532" s="13"/>
      <c r="L532" s="14"/>
      <c r="M532" s="14"/>
      <c r="N532" s="14"/>
      <c r="O532" s="14"/>
      <c r="P532" s="198"/>
      <c r="Q532" s="198"/>
      <c r="R532" s="198"/>
      <c r="S532" s="198"/>
      <c r="T532" s="198"/>
      <c r="U532" s="198"/>
      <c r="V532" s="198"/>
      <c r="W532" s="202">
        <f t="shared" si="34"/>
        <v>0</v>
      </c>
      <c r="X532" s="14"/>
      <c r="Y532" s="14"/>
      <c r="Z532" s="108"/>
      <c r="AA532" s="114"/>
      <c r="AB532" s="129"/>
      <c r="AC532" s="128"/>
      <c r="AD532" s="142" t="str">
        <f t="shared" si="35"/>
        <v/>
      </c>
      <c r="AE532" s="142" t="str">
        <f>IF($E532&lt;&gt;"",IF($AD532=1,VLOOKUP($E532,得点換算表!$C$5:$D$14,2),VLOOKUP($E532,得点換算表!$E$5:$F$14,2)),"")</f>
        <v/>
      </c>
      <c r="AF532" s="142" t="str">
        <f>IF($F532&lt;&gt;"",IF($AD532=1,VLOOKUP($F532,得点換算表!$C$15:$D$24,2),VLOOKUP($F532,得点換算表!$E$15:$F$24,2)),"")</f>
        <v/>
      </c>
      <c r="AG532" s="142" t="str">
        <f>IF($G532&lt;&gt;"",IF($AD532=1,VLOOKUP($G532,得点換算表!$C$25:$D$34,2),VLOOKUP($G532,得点換算表!$E$25:$F$34,2)),"")</f>
        <v/>
      </c>
      <c r="AH532" s="142" t="str">
        <f>IF($H532&lt;&gt;"",IF($AD532=1,VLOOKUP($H532,得点換算表!$C$35:$D$44,2),VLOOKUP($H532,得点換算表!$E$35:$F$44,2)),"")</f>
        <v/>
      </c>
      <c r="AI532" s="142" t="str">
        <f>IF($I532&lt;&gt;"",IF($AD532=1,VLOOKUP($I532,得点換算表!$C$45:$D$55,2),VLOOKUP($I532,得点換算表!$E$45:$F$55,2)),"")</f>
        <v/>
      </c>
      <c r="AJ532" s="142" t="str">
        <f>IF($J532&lt;&gt;"",IF($AD532=1,VLOOKUP($J532,得点換算表!$C$56:$D$65,2),VLOOKUP($J532,得点換算表!$E$56:$F$65,2)),"")</f>
        <v/>
      </c>
      <c r="AK532" s="142" t="str">
        <f>IF($K532&lt;&gt;"",IF($AD532=1,VLOOKUP($K532,得点換算表!$C$66:$D$76,2),VLOOKUP($K532,得点換算表!$E$66:$F$76,2)),"")</f>
        <v/>
      </c>
      <c r="AL532" s="142" t="str">
        <f>IF($L532&lt;&gt;"",IF($AD532=1,VLOOKUP($L532,得点換算表!$C$77:$D$86,2),VLOOKUP($L532,得点換算表!$E$77:$F$86,2)),"")</f>
        <v/>
      </c>
      <c r="AM532" s="142" t="str">
        <f>IF($M532&lt;&gt;"",IF($AD532=1,VLOOKUP($M532,得点換算表!$C$87:$D$96,2),VLOOKUP($M532,得点換算表!$E$87:$F$96,2)),"")</f>
        <v/>
      </c>
      <c r="AN532" s="142" t="str">
        <f t="shared" si="36"/>
        <v/>
      </c>
      <c r="AO532" s="143" t="str">
        <f>IF(AND($AN532&lt;&gt;"",$AN532&gt;=8),VLOOKUP($AN532,得点換算表!$I$15:$J$19,2),"")</f>
        <v/>
      </c>
      <c r="AP532" s="105"/>
    </row>
    <row r="533" spans="1:42" x14ac:dyDescent="0.15">
      <c r="A533" s="11"/>
      <c r="B533" s="12"/>
      <c r="C533" s="13"/>
      <c r="D533" s="13"/>
      <c r="E533" s="14"/>
      <c r="F533" s="14"/>
      <c r="G533" s="14"/>
      <c r="H533" s="14"/>
      <c r="I533" s="15"/>
      <c r="J533" s="14"/>
      <c r="K533" s="13"/>
      <c r="L533" s="14"/>
      <c r="M533" s="14"/>
      <c r="N533" s="14"/>
      <c r="O533" s="14"/>
      <c r="P533" s="198"/>
      <c r="Q533" s="198"/>
      <c r="R533" s="198"/>
      <c r="S533" s="198"/>
      <c r="T533" s="198"/>
      <c r="U533" s="198"/>
      <c r="V533" s="198"/>
      <c r="W533" s="202">
        <f t="shared" si="34"/>
        <v>0</v>
      </c>
      <c r="X533" s="14"/>
      <c r="Y533" s="14"/>
      <c r="Z533" s="108"/>
      <c r="AA533" s="114"/>
      <c r="AB533" s="129"/>
      <c r="AC533" s="128"/>
      <c r="AD533" s="142" t="str">
        <f t="shared" si="35"/>
        <v/>
      </c>
      <c r="AE533" s="142" t="str">
        <f>IF($E533&lt;&gt;"",IF($AD533=1,VLOOKUP($E533,得点換算表!$C$5:$D$14,2),VLOOKUP($E533,得点換算表!$E$5:$F$14,2)),"")</f>
        <v/>
      </c>
      <c r="AF533" s="142" t="str">
        <f>IF($F533&lt;&gt;"",IF($AD533=1,VLOOKUP($F533,得点換算表!$C$15:$D$24,2),VLOOKUP($F533,得点換算表!$E$15:$F$24,2)),"")</f>
        <v/>
      </c>
      <c r="AG533" s="142" t="str">
        <f>IF($G533&lt;&gt;"",IF($AD533=1,VLOOKUP($G533,得点換算表!$C$25:$D$34,2),VLOOKUP($G533,得点換算表!$E$25:$F$34,2)),"")</f>
        <v/>
      </c>
      <c r="AH533" s="142" t="str">
        <f>IF($H533&lt;&gt;"",IF($AD533=1,VLOOKUP($H533,得点換算表!$C$35:$D$44,2),VLOOKUP($H533,得点換算表!$E$35:$F$44,2)),"")</f>
        <v/>
      </c>
      <c r="AI533" s="142" t="str">
        <f>IF($I533&lt;&gt;"",IF($AD533=1,VLOOKUP($I533,得点換算表!$C$45:$D$55,2),VLOOKUP($I533,得点換算表!$E$45:$F$55,2)),"")</f>
        <v/>
      </c>
      <c r="AJ533" s="142" t="str">
        <f>IF($J533&lt;&gt;"",IF($AD533=1,VLOOKUP($J533,得点換算表!$C$56:$D$65,2),VLOOKUP($J533,得点換算表!$E$56:$F$65,2)),"")</f>
        <v/>
      </c>
      <c r="AK533" s="142" t="str">
        <f>IF($K533&lt;&gt;"",IF($AD533=1,VLOOKUP($K533,得点換算表!$C$66:$D$76,2),VLOOKUP($K533,得点換算表!$E$66:$F$76,2)),"")</f>
        <v/>
      </c>
      <c r="AL533" s="142" t="str">
        <f>IF($L533&lt;&gt;"",IF($AD533=1,VLOOKUP($L533,得点換算表!$C$77:$D$86,2),VLOOKUP($L533,得点換算表!$E$77:$F$86,2)),"")</f>
        <v/>
      </c>
      <c r="AM533" s="142" t="str">
        <f>IF($M533&lt;&gt;"",IF($AD533=1,VLOOKUP($M533,得点換算表!$C$87:$D$96,2),VLOOKUP($M533,得点換算表!$E$87:$F$96,2)),"")</f>
        <v/>
      </c>
      <c r="AN533" s="142" t="str">
        <f t="shared" si="36"/>
        <v/>
      </c>
      <c r="AO533" s="143" t="str">
        <f>IF(AND($AN533&lt;&gt;"",$AN533&gt;=8),VLOOKUP($AN533,得点換算表!$I$15:$J$19,2),"")</f>
        <v/>
      </c>
      <c r="AP533" s="105"/>
    </row>
    <row r="534" spans="1:42" x14ac:dyDescent="0.15">
      <c r="A534" s="11"/>
      <c r="B534" s="12"/>
      <c r="C534" s="13"/>
      <c r="D534" s="13"/>
      <c r="E534" s="14"/>
      <c r="F534" s="14"/>
      <c r="G534" s="14"/>
      <c r="H534" s="14"/>
      <c r="I534" s="15"/>
      <c r="J534" s="14"/>
      <c r="K534" s="13"/>
      <c r="L534" s="14"/>
      <c r="M534" s="14"/>
      <c r="N534" s="14"/>
      <c r="O534" s="14"/>
      <c r="P534" s="198"/>
      <c r="Q534" s="198"/>
      <c r="R534" s="198"/>
      <c r="S534" s="198"/>
      <c r="T534" s="198"/>
      <c r="U534" s="198"/>
      <c r="V534" s="198"/>
      <c r="W534" s="202">
        <f t="shared" si="34"/>
        <v>0</v>
      </c>
      <c r="X534" s="14"/>
      <c r="Y534" s="14"/>
      <c r="Z534" s="108"/>
      <c r="AA534" s="114"/>
      <c r="AB534" s="129"/>
      <c r="AC534" s="128"/>
      <c r="AD534" s="142" t="str">
        <f t="shared" si="35"/>
        <v/>
      </c>
      <c r="AE534" s="142" t="str">
        <f>IF($E534&lt;&gt;"",IF($AD534=1,VLOOKUP($E534,得点換算表!$C$5:$D$14,2),VLOOKUP($E534,得点換算表!$E$5:$F$14,2)),"")</f>
        <v/>
      </c>
      <c r="AF534" s="142" t="str">
        <f>IF($F534&lt;&gt;"",IF($AD534=1,VLOOKUP($F534,得点換算表!$C$15:$D$24,2),VLOOKUP($F534,得点換算表!$E$15:$F$24,2)),"")</f>
        <v/>
      </c>
      <c r="AG534" s="142" t="str">
        <f>IF($G534&lt;&gt;"",IF($AD534=1,VLOOKUP($G534,得点換算表!$C$25:$D$34,2),VLOOKUP($G534,得点換算表!$E$25:$F$34,2)),"")</f>
        <v/>
      </c>
      <c r="AH534" s="142" t="str">
        <f>IF($H534&lt;&gt;"",IF($AD534=1,VLOOKUP($H534,得点換算表!$C$35:$D$44,2),VLOOKUP($H534,得点換算表!$E$35:$F$44,2)),"")</f>
        <v/>
      </c>
      <c r="AI534" s="142" t="str">
        <f>IF($I534&lt;&gt;"",IF($AD534=1,VLOOKUP($I534,得点換算表!$C$45:$D$55,2),VLOOKUP($I534,得点換算表!$E$45:$F$55,2)),"")</f>
        <v/>
      </c>
      <c r="AJ534" s="142" t="str">
        <f>IF($J534&lt;&gt;"",IF($AD534=1,VLOOKUP($J534,得点換算表!$C$56:$D$65,2),VLOOKUP($J534,得点換算表!$E$56:$F$65,2)),"")</f>
        <v/>
      </c>
      <c r="AK534" s="142" t="str">
        <f>IF($K534&lt;&gt;"",IF($AD534=1,VLOOKUP($K534,得点換算表!$C$66:$D$76,2),VLOOKUP($K534,得点換算表!$E$66:$F$76,2)),"")</f>
        <v/>
      </c>
      <c r="AL534" s="142" t="str">
        <f>IF($L534&lt;&gt;"",IF($AD534=1,VLOOKUP($L534,得点換算表!$C$77:$D$86,2),VLOOKUP($L534,得点換算表!$E$77:$F$86,2)),"")</f>
        <v/>
      </c>
      <c r="AM534" s="142" t="str">
        <f>IF($M534&lt;&gt;"",IF($AD534=1,VLOOKUP($M534,得点換算表!$C$87:$D$96,2),VLOOKUP($M534,得点換算表!$E$87:$F$96,2)),"")</f>
        <v/>
      </c>
      <c r="AN534" s="142" t="str">
        <f t="shared" si="36"/>
        <v/>
      </c>
      <c r="AO534" s="143" t="str">
        <f>IF(AND($AN534&lt;&gt;"",$AN534&gt;=8),VLOOKUP($AN534,得点換算表!$I$15:$J$19,2),"")</f>
        <v/>
      </c>
      <c r="AP534" s="105"/>
    </row>
    <row r="535" spans="1:42" x14ac:dyDescent="0.15">
      <c r="A535" s="11"/>
      <c r="B535" s="12"/>
      <c r="C535" s="13"/>
      <c r="D535" s="13"/>
      <c r="E535" s="14"/>
      <c r="F535" s="14"/>
      <c r="G535" s="14"/>
      <c r="H535" s="14"/>
      <c r="I535" s="15"/>
      <c r="J535" s="14"/>
      <c r="K535" s="13"/>
      <c r="L535" s="14"/>
      <c r="M535" s="14"/>
      <c r="N535" s="14"/>
      <c r="O535" s="14"/>
      <c r="P535" s="198"/>
      <c r="Q535" s="198"/>
      <c r="R535" s="198"/>
      <c r="S535" s="198"/>
      <c r="T535" s="198"/>
      <c r="U535" s="198"/>
      <c r="V535" s="198"/>
      <c r="W535" s="202">
        <f t="shared" si="34"/>
        <v>0</v>
      </c>
      <c r="X535" s="14"/>
      <c r="Y535" s="14"/>
      <c r="Z535" s="108"/>
      <c r="AA535" s="114"/>
      <c r="AB535" s="129"/>
      <c r="AC535" s="128"/>
      <c r="AD535" s="142" t="str">
        <f t="shared" si="35"/>
        <v/>
      </c>
      <c r="AE535" s="142" t="str">
        <f>IF($E535&lt;&gt;"",IF($AD535=1,VLOOKUP($E535,得点換算表!$C$5:$D$14,2),VLOOKUP($E535,得点換算表!$E$5:$F$14,2)),"")</f>
        <v/>
      </c>
      <c r="AF535" s="142" t="str">
        <f>IF($F535&lt;&gt;"",IF($AD535=1,VLOOKUP($F535,得点換算表!$C$15:$D$24,2),VLOOKUP($F535,得点換算表!$E$15:$F$24,2)),"")</f>
        <v/>
      </c>
      <c r="AG535" s="142" t="str">
        <f>IF($G535&lt;&gt;"",IF($AD535=1,VLOOKUP($G535,得点換算表!$C$25:$D$34,2),VLOOKUP($G535,得点換算表!$E$25:$F$34,2)),"")</f>
        <v/>
      </c>
      <c r="AH535" s="142" t="str">
        <f>IF($H535&lt;&gt;"",IF($AD535=1,VLOOKUP($H535,得点換算表!$C$35:$D$44,2),VLOOKUP($H535,得点換算表!$E$35:$F$44,2)),"")</f>
        <v/>
      </c>
      <c r="AI535" s="142" t="str">
        <f>IF($I535&lt;&gt;"",IF($AD535=1,VLOOKUP($I535,得点換算表!$C$45:$D$55,2),VLOOKUP($I535,得点換算表!$E$45:$F$55,2)),"")</f>
        <v/>
      </c>
      <c r="AJ535" s="142" t="str">
        <f>IF($J535&lt;&gt;"",IF($AD535=1,VLOOKUP($J535,得点換算表!$C$56:$D$65,2),VLOOKUP($J535,得点換算表!$E$56:$F$65,2)),"")</f>
        <v/>
      </c>
      <c r="AK535" s="142" t="str">
        <f>IF($K535&lt;&gt;"",IF($AD535=1,VLOOKUP($K535,得点換算表!$C$66:$D$76,2),VLOOKUP($K535,得点換算表!$E$66:$F$76,2)),"")</f>
        <v/>
      </c>
      <c r="AL535" s="142" t="str">
        <f>IF($L535&lt;&gt;"",IF($AD535=1,VLOOKUP($L535,得点換算表!$C$77:$D$86,2),VLOOKUP($L535,得点換算表!$E$77:$F$86,2)),"")</f>
        <v/>
      </c>
      <c r="AM535" s="142" t="str">
        <f>IF($M535&lt;&gt;"",IF($AD535=1,VLOOKUP($M535,得点換算表!$C$87:$D$96,2),VLOOKUP($M535,得点換算表!$E$87:$F$96,2)),"")</f>
        <v/>
      </c>
      <c r="AN535" s="142" t="str">
        <f t="shared" si="36"/>
        <v/>
      </c>
      <c r="AO535" s="143" t="str">
        <f>IF(AND($AN535&lt;&gt;"",$AN535&gt;=8),VLOOKUP($AN535,得点換算表!$I$15:$J$19,2),"")</f>
        <v/>
      </c>
      <c r="AP535" s="105"/>
    </row>
    <row r="536" spans="1:42" x14ac:dyDescent="0.15">
      <c r="A536" s="11"/>
      <c r="B536" s="12"/>
      <c r="C536" s="13"/>
      <c r="D536" s="13"/>
      <c r="E536" s="14"/>
      <c r="F536" s="14"/>
      <c r="G536" s="14"/>
      <c r="H536" s="14"/>
      <c r="I536" s="15"/>
      <c r="J536" s="14"/>
      <c r="K536" s="13"/>
      <c r="L536" s="14"/>
      <c r="M536" s="14"/>
      <c r="N536" s="14"/>
      <c r="O536" s="14"/>
      <c r="P536" s="198"/>
      <c r="Q536" s="198"/>
      <c r="R536" s="198"/>
      <c r="S536" s="198"/>
      <c r="T536" s="198"/>
      <c r="U536" s="198"/>
      <c r="V536" s="198"/>
      <c r="W536" s="202">
        <f t="shared" si="34"/>
        <v>0</v>
      </c>
      <c r="X536" s="14"/>
      <c r="Y536" s="14"/>
      <c r="Z536" s="108"/>
      <c r="AA536" s="114"/>
      <c r="AB536" s="129"/>
      <c r="AC536" s="128"/>
      <c r="AD536" s="142" t="str">
        <f t="shared" si="35"/>
        <v/>
      </c>
      <c r="AE536" s="142" t="str">
        <f>IF($E536&lt;&gt;"",IF($AD536=1,VLOOKUP($E536,得点換算表!$C$5:$D$14,2),VLOOKUP($E536,得点換算表!$E$5:$F$14,2)),"")</f>
        <v/>
      </c>
      <c r="AF536" s="142" t="str">
        <f>IF($F536&lt;&gt;"",IF($AD536=1,VLOOKUP($F536,得点換算表!$C$15:$D$24,2),VLOOKUP($F536,得点換算表!$E$15:$F$24,2)),"")</f>
        <v/>
      </c>
      <c r="AG536" s="142" t="str">
        <f>IF($G536&lt;&gt;"",IF($AD536=1,VLOOKUP($G536,得点換算表!$C$25:$D$34,2),VLOOKUP($G536,得点換算表!$E$25:$F$34,2)),"")</f>
        <v/>
      </c>
      <c r="AH536" s="142" t="str">
        <f>IF($H536&lt;&gt;"",IF($AD536=1,VLOOKUP($H536,得点換算表!$C$35:$D$44,2),VLOOKUP($H536,得点換算表!$E$35:$F$44,2)),"")</f>
        <v/>
      </c>
      <c r="AI536" s="142" t="str">
        <f>IF($I536&lt;&gt;"",IF($AD536=1,VLOOKUP($I536,得点換算表!$C$45:$D$55,2),VLOOKUP($I536,得点換算表!$E$45:$F$55,2)),"")</f>
        <v/>
      </c>
      <c r="AJ536" s="142" t="str">
        <f>IF($J536&lt;&gt;"",IF($AD536=1,VLOOKUP($J536,得点換算表!$C$56:$D$65,2),VLOOKUP($J536,得点換算表!$E$56:$F$65,2)),"")</f>
        <v/>
      </c>
      <c r="AK536" s="142" t="str">
        <f>IF($K536&lt;&gt;"",IF($AD536=1,VLOOKUP($K536,得点換算表!$C$66:$D$76,2),VLOOKUP($K536,得点換算表!$E$66:$F$76,2)),"")</f>
        <v/>
      </c>
      <c r="AL536" s="142" t="str">
        <f>IF($L536&lt;&gt;"",IF($AD536=1,VLOOKUP($L536,得点換算表!$C$77:$D$86,2),VLOOKUP($L536,得点換算表!$E$77:$F$86,2)),"")</f>
        <v/>
      </c>
      <c r="AM536" s="142" t="str">
        <f>IF($M536&lt;&gt;"",IF($AD536=1,VLOOKUP($M536,得点換算表!$C$87:$D$96,2),VLOOKUP($M536,得点換算表!$E$87:$F$96,2)),"")</f>
        <v/>
      </c>
      <c r="AN536" s="142" t="str">
        <f t="shared" si="36"/>
        <v/>
      </c>
      <c r="AO536" s="143" t="str">
        <f>IF(AND($AN536&lt;&gt;"",$AN536&gt;=8),VLOOKUP($AN536,得点換算表!$I$15:$J$19,2),"")</f>
        <v/>
      </c>
      <c r="AP536" s="105"/>
    </row>
    <row r="537" spans="1:42" x14ac:dyDescent="0.15">
      <c r="A537" s="11"/>
      <c r="B537" s="12"/>
      <c r="C537" s="13"/>
      <c r="D537" s="13"/>
      <c r="E537" s="14"/>
      <c r="F537" s="14"/>
      <c r="G537" s="14"/>
      <c r="H537" s="14"/>
      <c r="I537" s="15"/>
      <c r="J537" s="14"/>
      <c r="K537" s="13"/>
      <c r="L537" s="14"/>
      <c r="M537" s="14"/>
      <c r="N537" s="14"/>
      <c r="O537" s="14"/>
      <c r="P537" s="198"/>
      <c r="Q537" s="198"/>
      <c r="R537" s="198"/>
      <c r="S537" s="198"/>
      <c r="T537" s="198"/>
      <c r="U537" s="198"/>
      <c r="V537" s="198"/>
      <c r="W537" s="202">
        <f t="shared" si="34"/>
        <v>0</v>
      </c>
      <c r="X537" s="14"/>
      <c r="Y537" s="14"/>
      <c r="Z537" s="108"/>
      <c r="AA537" s="114"/>
      <c r="AB537" s="129"/>
      <c r="AC537" s="128"/>
      <c r="AD537" s="142" t="str">
        <f t="shared" si="35"/>
        <v/>
      </c>
      <c r="AE537" s="142" t="str">
        <f>IF($E537&lt;&gt;"",IF($AD537=1,VLOOKUP($E537,得点換算表!$C$5:$D$14,2),VLOOKUP($E537,得点換算表!$E$5:$F$14,2)),"")</f>
        <v/>
      </c>
      <c r="AF537" s="142" t="str">
        <f>IF($F537&lt;&gt;"",IF($AD537=1,VLOOKUP($F537,得点換算表!$C$15:$D$24,2),VLOOKUP($F537,得点換算表!$E$15:$F$24,2)),"")</f>
        <v/>
      </c>
      <c r="AG537" s="142" t="str">
        <f>IF($G537&lt;&gt;"",IF($AD537=1,VLOOKUP($G537,得点換算表!$C$25:$D$34,2),VLOOKUP($G537,得点換算表!$E$25:$F$34,2)),"")</f>
        <v/>
      </c>
      <c r="AH537" s="142" t="str">
        <f>IF($H537&lt;&gt;"",IF($AD537=1,VLOOKUP($H537,得点換算表!$C$35:$D$44,2),VLOOKUP($H537,得点換算表!$E$35:$F$44,2)),"")</f>
        <v/>
      </c>
      <c r="AI537" s="142" t="str">
        <f>IF($I537&lt;&gt;"",IF($AD537=1,VLOOKUP($I537,得点換算表!$C$45:$D$55,2),VLOOKUP($I537,得点換算表!$E$45:$F$55,2)),"")</f>
        <v/>
      </c>
      <c r="AJ537" s="142" t="str">
        <f>IF($J537&lt;&gt;"",IF($AD537=1,VLOOKUP($J537,得点換算表!$C$56:$D$65,2),VLOOKUP($J537,得点換算表!$E$56:$F$65,2)),"")</f>
        <v/>
      </c>
      <c r="AK537" s="142" t="str">
        <f>IF($K537&lt;&gt;"",IF($AD537=1,VLOOKUP($K537,得点換算表!$C$66:$D$76,2),VLOOKUP($K537,得点換算表!$E$66:$F$76,2)),"")</f>
        <v/>
      </c>
      <c r="AL537" s="142" t="str">
        <f>IF($L537&lt;&gt;"",IF($AD537=1,VLOOKUP($L537,得点換算表!$C$77:$D$86,2),VLOOKUP($L537,得点換算表!$E$77:$F$86,2)),"")</f>
        <v/>
      </c>
      <c r="AM537" s="142" t="str">
        <f>IF($M537&lt;&gt;"",IF($AD537=1,VLOOKUP($M537,得点換算表!$C$87:$D$96,2),VLOOKUP($M537,得点換算表!$E$87:$F$96,2)),"")</f>
        <v/>
      </c>
      <c r="AN537" s="142" t="str">
        <f t="shared" si="36"/>
        <v/>
      </c>
      <c r="AO537" s="143" t="str">
        <f>IF(AND($AN537&lt;&gt;"",$AN537&gt;=8),VLOOKUP($AN537,得点換算表!$I$15:$J$19,2),"")</f>
        <v/>
      </c>
      <c r="AP537" s="105"/>
    </row>
    <row r="538" spans="1:42" x14ac:dyDescent="0.15">
      <c r="A538" s="11"/>
      <c r="B538" s="12"/>
      <c r="C538" s="13"/>
      <c r="D538" s="13"/>
      <c r="E538" s="14"/>
      <c r="F538" s="14"/>
      <c r="G538" s="14"/>
      <c r="H538" s="14"/>
      <c r="I538" s="15"/>
      <c r="J538" s="14"/>
      <c r="K538" s="13"/>
      <c r="L538" s="14"/>
      <c r="M538" s="14"/>
      <c r="N538" s="14"/>
      <c r="O538" s="14"/>
      <c r="P538" s="198"/>
      <c r="Q538" s="198"/>
      <c r="R538" s="198"/>
      <c r="S538" s="198"/>
      <c r="T538" s="198"/>
      <c r="U538" s="198"/>
      <c r="V538" s="198"/>
      <c r="W538" s="202">
        <f t="shared" si="34"/>
        <v>0</v>
      </c>
      <c r="X538" s="14"/>
      <c r="Y538" s="14"/>
      <c r="Z538" s="108"/>
      <c r="AA538" s="114"/>
      <c r="AB538" s="129"/>
      <c r="AC538" s="128"/>
      <c r="AD538" s="142" t="str">
        <f t="shared" si="35"/>
        <v/>
      </c>
      <c r="AE538" s="142" t="str">
        <f>IF($E538&lt;&gt;"",IF($AD538=1,VLOOKUP($E538,得点換算表!$C$5:$D$14,2),VLOOKUP($E538,得点換算表!$E$5:$F$14,2)),"")</f>
        <v/>
      </c>
      <c r="AF538" s="142" t="str">
        <f>IF($F538&lt;&gt;"",IF($AD538=1,VLOOKUP($F538,得点換算表!$C$15:$D$24,2),VLOOKUP($F538,得点換算表!$E$15:$F$24,2)),"")</f>
        <v/>
      </c>
      <c r="AG538" s="142" t="str">
        <f>IF($G538&lt;&gt;"",IF($AD538=1,VLOOKUP($G538,得点換算表!$C$25:$D$34,2),VLOOKUP($G538,得点換算表!$E$25:$F$34,2)),"")</f>
        <v/>
      </c>
      <c r="AH538" s="142" t="str">
        <f>IF($H538&lt;&gt;"",IF($AD538=1,VLOOKUP($H538,得点換算表!$C$35:$D$44,2),VLOOKUP($H538,得点換算表!$E$35:$F$44,2)),"")</f>
        <v/>
      </c>
      <c r="AI538" s="142" t="str">
        <f>IF($I538&lt;&gt;"",IF($AD538=1,VLOOKUP($I538,得点換算表!$C$45:$D$55,2),VLOOKUP($I538,得点換算表!$E$45:$F$55,2)),"")</f>
        <v/>
      </c>
      <c r="AJ538" s="142" t="str">
        <f>IF($J538&lt;&gt;"",IF($AD538=1,VLOOKUP($J538,得点換算表!$C$56:$D$65,2),VLOOKUP($J538,得点換算表!$E$56:$F$65,2)),"")</f>
        <v/>
      </c>
      <c r="AK538" s="142" t="str">
        <f>IF($K538&lt;&gt;"",IF($AD538=1,VLOOKUP($K538,得点換算表!$C$66:$D$76,2),VLOOKUP($K538,得点換算表!$E$66:$F$76,2)),"")</f>
        <v/>
      </c>
      <c r="AL538" s="142" t="str">
        <f>IF($L538&lt;&gt;"",IF($AD538=1,VLOOKUP($L538,得点換算表!$C$77:$D$86,2),VLOOKUP($L538,得点換算表!$E$77:$F$86,2)),"")</f>
        <v/>
      </c>
      <c r="AM538" s="142" t="str">
        <f>IF($M538&lt;&gt;"",IF($AD538=1,VLOOKUP($M538,得点換算表!$C$87:$D$96,2),VLOOKUP($M538,得点換算表!$E$87:$F$96,2)),"")</f>
        <v/>
      </c>
      <c r="AN538" s="142" t="str">
        <f t="shared" si="36"/>
        <v/>
      </c>
      <c r="AO538" s="143" t="str">
        <f>IF(AND($AN538&lt;&gt;"",$AN538&gt;=8),VLOOKUP($AN538,得点換算表!$I$15:$J$19,2),"")</f>
        <v/>
      </c>
      <c r="AP538" s="105"/>
    </row>
    <row r="539" spans="1:42" x14ac:dyDescent="0.15">
      <c r="A539" s="11"/>
      <c r="B539" s="12"/>
      <c r="C539" s="13"/>
      <c r="D539" s="13"/>
      <c r="E539" s="14"/>
      <c r="F539" s="14"/>
      <c r="G539" s="14"/>
      <c r="H539" s="14"/>
      <c r="I539" s="15"/>
      <c r="J539" s="14"/>
      <c r="K539" s="13"/>
      <c r="L539" s="14"/>
      <c r="M539" s="14"/>
      <c r="N539" s="14"/>
      <c r="O539" s="14"/>
      <c r="P539" s="198"/>
      <c r="Q539" s="198"/>
      <c r="R539" s="198"/>
      <c r="S539" s="198"/>
      <c r="T539" s="198"/>
      <c r="U539" s="198"/>
      <c r="V539" s="198"/>
      <c r="W539" s="202">
        <f t="shared" si="34"/>
        <v>0</v>
      </c>
      <c r="X539" s="14"/>
      <c r="Y539" s="14"/>
      <c r="Z539" s="108"/>
      <c r="AA539" s="114"/>
      <c r="AB539" s="129"/>
      <c r="AC539" s="128"/>
      <c r="AD539" s="142" t="str">
        <f t="shared" si="35"/>
        <v/>
      </c>
      <c r="AE539" s="142" t="str">
        <f>IF($E539&lt;&gt;"",IF($AD539=1,VLOOKUP($E539,得点換算表!$C$5:$D$14,2),VLOOKUP($E539,得点換算表!$E$5:$F$14,2)),"")</f>
        <v/>
      </c>
      <c r="AF539" s="142" t="str">
        <f>IF($F539&lt;&gt;"",IF($AD539=1,VLOOKUP($F539,得点換算表!$C$15:$D$24,2),VLOOKUP($F539,得点換算表!$E$15:$F$24,2)),"")</f>
        <v/>
      </c>
      <c r="AG539" s="142" t="str">
        <f>IF($G539&lt;&gt;"",IF($AD539=1,VLOOKUP($G539,得点換算表!$C$25:$D$34,2),VLOOKUP($G539,得点換算表!$E$25:$F$34,2)),"")</f>
        <v/>
      </c>
      <c r="AH539" s="142" t="str">
        <f>IF($H539&lt;&gt;"",IF($AD539=1,VLOOKUP($H539,得点換算表!$C$35:$D$44,2),VLOOKUP($H539,得点換算表!$E$35:$F$44,2)),"")</f>
        <v/>
      </c>
      <c r="AI539" s="142" t="str">
        <f>IF($I539&lt;&gt;"",IF($AD539=1,VLOOKUP($I539,得点換算表!$C$45:$D$55,2),VLOOKUP($I539,得点換算表!$E$45:$F$55,2)),"")</f>
        <v/>
      </c>
      <c r="AJ539" s="142" t="str">
        <f>IF($J539&lt;&gt;"",IF($AD539=1,VLOOKUP($J539,得点換算表!$C$56:$D$65,2),VLOOKUP($J539,得点換算表!$E$56:$F$65,2)),"")</f>
        <v/>
      </c>
      <c r="AK539" s="142" t="str">
        <f>IF($K539&lt;&gt;"",IF($AD539=1,VLOOKUP($K539,得点換算表!$C$66:$D$76,2),VLOOKUP($K539,得点換算表!$E$66:$F$76,2)),"")</f>
        <v/>
      </c>
      <c r="AL539" s="142" t="str">
        <f>IF($L539&lt;&gt;"",IF($AD539=1,VLOOKUP($L539,得点換算表!$C$77:$D$86,2),VLOOKUP($L539,得点換算表!$E$77:$F$86,2)),"")</f>
        <v/>
      </c>
      <c r="AM539" s="142" t="str">
        <f>IF($M539&lt;&gt;"",IF($AD539=1,VLOOKUP($M539,得点換算表!$C$87:$D$96,2),VLOOKUP($M539,得点換算表!$E$87:$F$96,2)),"")</f>
        <v/>
      </c>
      <c r="AN539" s="142" t="str">
        <f t="shared" si="36"/>
        <v/>
      </c>
      <c r="AO539" s="143" t="str">
        <f>IF(AND($AN539&lt;&gt;"",$AN539&gt;=8),VLOOKUP($AN539,得点換算表!$I$15:$J$19,2),"")</f>
        <v/>
      </c>
      <c r="AP539" s="105"/>
    </row>
    <row r="540" spans="1:42" x14ac:dyDescent="0.15">
      <c r="A540" s="11"/>
      <c r="B540" s="12"/>
      <c r="C540" s="13"/>
      <c r="D540" s="13"/>
      <c r="E540" s="14"/>
      <c r="F540" s="14"/>
      <c r="G540" s="14"/>
      <c r="H540" s="14"/>
      <c r="I540" s="15"/>
      <c r="J540" s="14"/>
      <c r="K540" s="13"/>
      <c r="L540" s="14"/>
      <c r="M540" s="14"/>
      <c r="N540" s="14"/>
      <c r="O540" s="14"/>
      <c r="P540" s="198"/>
      <c r="Q540" s="198"/>
      <c r="R540" s="198"/>
      <c r="S540" s="198"/>
      <c r="T540" s="198"/>
      <c r="U540" s="198"/>
      <c r="V540" s="198"/>
      <c r="W540" s="202">
        <f t="shared" si="34"/>
        <v>0</v>
      </c>
      <c r="X540" s="14"/>
      <c r="Y540" s="14"/>
      <c r="Z540" s="108"/>
      <c r="AA540" s="114"/>
      <c r="AB540" s="129"/>
      <c r="AC540" s="128"/>
      <c r="AD540" s="142" t="str">
        <f t="shared" si="35"/>
        <v/>
      </c>
      <c r="AE540" s="142" t="str">
        <f>IF($E540&lt;&gt;"",IF($AD540=1,VLOOKUP($E540,得点換算表!$C$5:$D$14,2),VLOOKUP($E540,得点換算表!$E$5:$F$14,2)),"")</f>
        <v/>
      </c>
      <c r="AF540" s="142" t="str">
        <f>IF($F540&lt;&gt;"",IF($AD540=1,VLOOKUP($F540,得点換算表!$C$15:$D$24,2),VLOOKUP($F540,得点換算表!$E$15:$F$24,2)),"")</f>
        <v/>
      </c>
      <c r="AG540" s="142" t="str">
        <f>IF($G540&lt;&gt;"",IF($AD540=1,VLOOKUP($G540,得点換算表!$C$25:$D$34,2),VLOOKUP($G540,得点換算表!$E$25:$F$34,2)),"")</f>
        <v/>
      </c>
      <c r="AH540" s="142" t="str">
        <f>IF($H540&lt;&gt;"",IF($AD540=1,VLOOKUP($H540,得点換算表!$C$35:$D$44,2),VLOOKUP($H540,得点換算表!$E$35:$F$44,2)),"")</f>
        <v/>
      </c>
      <c r="AI540" s="142" t="str">
        <f>IF($I540&lt;&gt;"",IF($AD540=1,VLOOKUP($I540,得点換算表!$C$45:$D$55,2),VLOOKUP($I540,得点換算表!$E$45:$F$55,2)),"")</f>
        <v/>
      </c>
      <c r="AJ540" s="142" t="str">
        <f>IF($J540&lt;&gt;"",IF($AD540=1,VLOOKUP($J540,得点換算表!$C$56:$D$65,2),VLOOKUP($J540,得点換算表!$E$56:$F$65,2)),"")</f>
        <v/>
      </c>
      <c r="AK540" s="142" t="str">
        <f>IF($K540&lt;&gt;"",IF($AD540=1,VLOOKUP($K540,得点換算表!$C$66:$D$76,2),VLOOKUP($K540,得点換算表!$E$66:$F$76,2)),"")</f>
        <v/>
      </c>
      <c r="AL540" s="142" t="str">
        <f>IF($L540&lt;&gt;"",IF($AD540=1,VLOOKUP($L540,得点換算表!$C$77:$D$86,2),VLOOKUP($L540,得点換算表!$E$77:$F$86,2)),"")</f>
        <v/>
      </c>
      <c r="AM540" s="142" t="str">
        <f>IF($M540&lt;&gt;"",IF($AD540=1,VLOOKUP($M540,得点換算表!$C$87:$D$96,2),VLOOKUP($M540,得点換算表!$E$87:$F$96,2)),"")</f>
        <v/>
      </c>
      <c r="AN540" s="142" t="str">
        <f t="shared" si="36"/>
        <v/>
      </c>
      <c r="AO540" s="143" t="str">
        <f>IF(AND($AN540&lt;&gt;"",$AN540&gt;=8),VLOOKUP($AN540,得点換算表!$I$15:$J$19,2),"")</f>
        <v/>
      </c>
      <c r="AP540" s="105"/>
    </row>
    <row r="541" spans="1:42" x14ac:dyDescent="0.15">
      <c r="A541" s="11"/>
      <c r="B541" s="12"/>
      <c r="C541" s="13"/>
      <c r="D541" s="13"/>
      <c r="E541" s="14"/>
      <c r="F541" s="14"/>
      <c r="G541" s="14"/>
      <c r="H541" s="14"/>
      <c r="I541" s="15"/>
      <c r="J541" s="14"/>
      <c r="K541" s="13"/>
      <c r="L541" s="14"/>
      <c r="M541" s="14"/>
      <c r="N541" s="14"/>
      <c r="O541" s="14"/>
      <c r="P541" s="198"/>
      <c r="Q541" s="198"/>
      <c r="R541" s="198"/>
      <c r="S541" s="198"/>
      <c r="T541" s="198"/>
      <c r="U541" s="198"/>
      <c r="V541" s="198"/>
      <c r="W541" s="202">
        <f t="shared" si="34"/>
        <v>0</v>
      </c>
      <c r="X541" s="14"/>
      <c r="Y541" s="14"/>
      <c r="Z541" s="108"/>
      <c r="AA541" s="114"/>
      <c r="AB541" s="129"/>
      <c r="AC541" s="128"/>
      <c r="AD541" s="142" t="str">
        <f t="shared" si="35"/>
        <v/>
      </c>
      <c r="AE541" s="142" t="str">
        <f>IF($E541&lt;&gt;"",IF($AD541=1,VLOOKUP($E541,得点換算表!$C$5:$D$14,2),VLOOKUP($E541,得点換算表!$E$5:$F$14,2)),"")</f>
        <v/>
      </c>
      <c r="AF541" s="142" t="str">
        <f>IF($F541&lt;&gt;"",IF($AD541=1,VLOOKUP($F541,得点換算表!$C$15:$D$24,2),VLOOKUP($F541,得点換算表!$E$15:$F$24,2)),"")</f>
        <v/>
      </c>
      <c r="AG541" s="142" t="str">
        <f>IF($G541&lt;&gt;"",IF($AD541=1,VLOOKUP($G541,得点換算表!$C$25:$D$34,2),VLOOKUP($G541,得点換算表!$E$25:$F$34,2)),"")</f>
        <v/>
      </c>
      <c r="AH541" s="142" t="str">
        <f>IF($H541&lt;&gt;"",IF($AD541=1,VLOOKUP($H541,得点換算表!$C$35:$D$44,2),VLOOKUP($H541,得点換算表!$E$35:$F$44,2)),"")</f>
        <v/>
      </c>
      <c r="AI541" s="142" t="str">
        <f>IF($I541&lt;&gt;"",IF($AD541=1,VLOOKUP($I541,得点換算表!$C$45:$D$55,2),VLOOKUP($I541,得点換算表!$E$45:$F$55,2)),"")</f>
        <v/>
      </c>
      <c r="AJ541" s="142" t="str">
        <f>IF($J541&lt;&gt;"",IF($AD541=1,VLOOKUP($J541,得点換算表!$C$56:$D$65,2),VLOOKUP($J541,得点換算表!$E$56:$F$65,2)),"")</f>
        <v/>
      </c>
      <c r="AK541" s="142" t="str">
        <f>IF($K541&lt;&gt;"",IF($AD541=1,VLOOKUP($K541,得点換算表!$C$66:$D$76,2),VLOOKUP($K541,得点換算表!$E$66:$F$76,2)),"")</f>
        <v/>
      </c>
      <c r="AL541" s="142" t="str">
        <f>IF($L541&lt;&gt;"",IF($AD541=1,VLOOKUP($L541,得点換算表!$C$77:$D$86,2),VLOOKUP($L541,得点換算表!$E$77:$F$86,2)),"")</f>
        <v/>
      </c>
      <c r="AM541" s="142" t="str">
        <f>IF($M541&lt;&gt;"",IF($AD541=1,VLOOKUP($M541,得点換算表!$C$87:$D$96,2),VLOOKUP($M541,得点換算表!$E$87:$F$96,2)),"")</f>
        <v/>
      </c>
      <c r="AN541" s="142" t="str">
        <f t="shared" si="36"/>
        <v/>
      </c>
      <c r="AO541" s="143" t="str">
        <f>IF(AND($AN541&lt;&gt;"",$AN541&gt;=8),VLOOKUP($AN541,得点換算表!$I$15:$J$19,2),"")</f>
        <v/>
      </c>
      <c r="AP541" s="105"/>
    </row>
    <row r="542" spans="1:42" x14ac:dyDescent="0.15">
      <c r="A542" s="11"/>
      <c r="B542" s="12"/>
      <c r="C542" s="13"/>
      <c r="D542" s="13"/>
      <c r="E542" s="14"/>
      <c r="F542" s="14"/>
      <c r="G542" s="14"/>
      <c r="H542" s="14"/>
      <c r="I542" s="15"/>
      <c r="J542" s="14"/>
      <c r="K542" s="13"/>
      <c r="L542" s="14"/>
      <c r="M542" s="14"/>
      <c r="N542" s="14"/>
      <c r="O542" s="14"/>
      <c r="P542" s="198"/>
      <c r="Q542" s="198"/>
      <c r="R542" s="198"/>
      <c r="S542" s="198"/>
      <c r="T542" s="198"/>
      <c r="U542" s="198"/>
      <c r="V542" s="198"/>
      <c r="W542" s="202">
        <f t="shared" si="34"/>
        <v>0</v>
      </c>
      <c r="X542" s="14"/>
      <c r="Y542" s="14"/>
      <c r="Z542" s="108"/>
      <c r="AA542" s="114"/>
      <c r="AB542" s="129"/>
      <c r="AC542" s="128"/>
      <c r="AD542" s="142" t="str">
        <f t="shared" si="35"/>
        <v/>
      </c>
      <c r="AE542" s="142" t="str">
        <f>IF($E542&lt;&gt;"",IF($AD542=1,VLOOKUP($E542,得点換算表!$C$5:$D$14,2),VLOOKUP($E542,得点換算表!$E$5:$F$14,2)),"")</f>
        <v/>
      </c>
      <c r="AF542" s="142" t="str">
        <f>IF($F542&lt;&gt;"",IF($AD542=1,VLOOKUP($F542,得点換算表!$C$15:$D$24,2),VLOOKUP($F542,得点換算表!$E$15:$F$24,2)),"")</f>
        <v/>
      </c>
      <c r="AG542" s="142" t="str">
        <f>IF($G542&lt;&gt;"",IF($AD542=1,VLOOKUP($G542,得点換算表!$C$25:$D$34,2),VLOOKUP($G542,得点換算表!$E$25:$F$34,2)),"")</f>
        <v/>
      </c>
      <c r="AH542" s="142" t="str">
        <f>IF($H542&lt;&gt;"",IF($AD542=1,VLOOKUP($H542,得点換算表!$C$35:$D$44,2),VLOOKUP($H542,得点換算表!$E$35:$F$44,2)),"")</f>
        <v/>
      </c>
      <c r="AI542" s="142" t="str">
        <f>IF($I542&lt;&gt;"",IF($AD542=1,VLOOKUP($I542,得点換算表!$C$45:$D$55,2),VLOOKUP($I542,得点換算表!$E$45:$F$55,2)),"")</f>
        <v/>
      </c>
      <c r="AJ542" s="142" t="str">
        <f>IF($J542&lt;&gt;"",IF($AD542=1,VLOOKUP($J542,得点換算表!$C$56:$D$65,2),VLOOKUP($J542,得点換算表!$E$56:$F$65,2)),"")</f>
        <v/>
      </c>
      <c r="AK542" s="142" t="str">
        <f>IF($K542&lt;&gt;"",IF($AD542=1,VLOOKUP($K542,得点換算表!$C$66:$D$76,2),VLOOKUP($K542,得点換算表!$E$66:$F$76,2)),"")</f>
        <v/>
      </c>
      <c r="AL542" s="142" t="str">
        <f>IF($L542&lt;&gt;"",IF($AD542=1,VLOOKUP($L542,得点換算表!$C$77:$D$86,2),VLOOKUP($L542,得点換算表!$E$77:$F$86,2)),"")</f>
        <v/>
      </c>
      <c r="AM542" s="142" t="str">
        <f>IF($M542&lt;&gt;"",IF($AD542=1,VLOOKUP($M542,得点換算表!$C$87:$D$96,2),VLOOKUP($M542,得点換算表!$E$87:$F$96,2)),"")</f>
        <v/>
      </c>
      <c r="AN542" s="142" t="str">
        <f t="shared" si="36"/>
        <v/>
      </c>
      <c r="AO542" s="143" t="str">
        <f>IF(AND($AN542&lt;&gt;"",$AN542&gt;=8),VLOOKUP($AN542,得点換算表!$I$15:$J$19,2),"")</f>
        <v/>
      </c>
      <c r="AP542" s="105"/>
    </row>
    <row r="543" spans="1:42" x14ac:dyDescent="0.15">
      <c r="A543" s="11"/>
      <c r="B543" s="12"/>
      <c r="C543" s="13"/>
      <c r="D543" s="13"/>
      <c r="E543" s="14"/>
      <c r="F543" s="14"/>
      <c r="G543" s="14"/>
      <c r="H543" s="14"/>
      <c r="I543" s="15"/>
      <c r="J543" s="14"/>
      <c r="K543" s="13"/>
      <c r="L543" s="14"/>
      <c r="M543" s="14"/>
      <c r="N543" s="14"/>
      <c r="O543" s="14"/>
      <c r="P543" s="198"/>
      <c r="Q543" s="198"/>
      <c r="R543" s="198"/>
      <c r="S543" s="198"/>
      <c r="T543" s="198"/>
      <c r="U543" s="198"/>
      <c r="V543" s="198"/>
      <c r="W543" s="202">
        <f t="shared" si="34"/>
        <v>0</v>
      </c>
      <c r="X543" s="14"/>
      <c r="Y543" s="14"/>
      <c r="Z543" s="108"/>
      <c r="AA543" s="114"/>
      <c r="AB543" s="129"/>
      <c r="AC543" s="128"/>
      <c r="AD543" s="142" t="str">
        <f t="shared" si="35"/>
        <v/>
      </c>
      <c r="AE543" s="142" t="str">
        <f>IF($E543&lt;&gt;"",IF($AD543=1,VLOOKUP($E543,得点換算表!$C$5:$D$14,2),VLOOKUP($E543,得点換算表!$E$5:$F$14,2)),"")</f>
        <v/>
      </c>
      <c r="AF543" s="142" t="str">
        <f>IF($F543&lt;&gt;"",IF($AD543=1,VLOOKUP($F543,得点換算表!$C$15:$D$24,2),VLOOKUP($F543,得点換算表!$E$15:$F$24,2)),"")</f>
        <v/>
      </c>
      <c r="AG543" s="142" t="str">
        <f>IF($G543&lt;&gt;"",IF($AD543=1,VLOOKUP($G543,得点換算表!$C$25:$D$34,2),VLOOKUP($G543,得点換算表!$E$25:$F$34,2)),"")</f>
        <v/>
      </c>
      <c r="AH543" s="142" t="str">
        <f>IF($H543&lt;&gt;"",IF($AD543=1,VLOOKUP($H543,得点換算表!$C$35:$D$44,2),VLOOKUP($H543,得点換算表!$E$35:$F$44,2)),"")</f>
        <v/>
      </c>
      <c r="AI543" s="142" t="str">
        <f>IF($I543&lt;&gt;"",IF($AD543=1,VLOOKUP($I543,得点換算表!$C$45:$D$55,2),VLOOKUP($I543,得点換算表!$E$45:$F$55,2)),"")</f>
        <v/>
      </c>
      <c r="AJ543" s="142" t="str">
        <f>IF($J543&lt;&gt;"",IF($AD543=1,VLOOKUP($J543,得点換算表!$C$56:$D$65,2),VLOOKUP($J543,得点換算表!$E$56:$F$65,2)),"")</f>
        <v/>
      </c>
      <c r="AK543" s="142" t="str">
        <f>IF($K543&lt;&gt;"",IF($AD543=1,VLOOKUP($K543,得点換算表!$C$66:$D$76,2),VLOOKUP($K543,得点換算表!$E$66:$F$76,2)),"")</f>
        <v/>
      </c>
      <c r="AL543" s="142" t="str">
        <f>IF($L543&lt;&gt;"",IF($AD543=1,VLOOKUP($L543,得点換算表!$C$77:$D$86,2),VLOOKUP($L543,得点換算表!$E$77:$F$86,2)),"")</f>
        <v/>
      </c>
      <c r="AM543" s="142" t="str">
        <f>IF($M543&lt;&gt;"",IF($AD543=1,VLOOKUP($M543,得点換算表!$C$87:$D$96,2),VLOOKUP($M543,得点換算表!$E$87:$F$96,2)),"")</f>
        <v/>
      </c>
      <c r="AN543" s="142" t="str">
        <f t="shared" si="36"/>
        <v/>
      </c>
      <c r="AO543" s="143" t="str">
        <f>IF(AND($AN543&lt;&gt;"",$AN543&gt;=8),VLOOKUP($AN543,得点換算表!$I$15:$J$19,2),"")</f>
        <v/>
      </c>
      <c r="AP543" s="105"/>
    </row>
    <row r="544" spans="1:42" x14ac:dyDescent="0.15">
      <c r="A544" s="11"/>
      <c r="B544" s="12"/>
      <c r="C544" s="13"/>
      <c r="D544" s="13"/>
      <c r="E544" s="14"/>
      <c r="F544" s="14"/>
      <c r="G544" s="14"/>
      <c r="H544" s="14"/>
      <c r="I544" s="15"/>
      <c r="J544" s="14"/>
      <c r="K544" s="13"/>
      <c r="L544" s="14"/>
      <c r="M544" s="14"/>
      <c r="N544" s="14"/>
      <c r="O544" s="14"/>
      <c r="P544" s="198"/>
      <c r="Q544" s="198"/>
      <c r="R544" s="198"/>
      <c r="S544" s="198"/>
      <c r="T544" s="198"/>
      <c r="U544" s="198"/>
      <c r="V544" s="198"/>
      <c r="W544" s="202">
        <f t="shared" si="34"/>
        <v>0</v>
      </c>
      <c r="X544" s="14"/>
      <c r="Y544" s="14"/>
      <c r="Z544" s="108"/>
      <c r="AA544" s="114"/>
      <c r="AB544" s="129"/>
      <c r="AC544" s="128"/>
      <c r="AD544" s="142" t="str">
        <f t="shared" si="35"/>
        <v/>
      </c>
      <c r="AE544" s="142" t="str">
        <f>IF($E544&lt;&gt;"",IF($AD544=1,VLOOKUP($E544,得点換算表!$C$5:$D$14,2),VLOOKUP($E544,得点換算表!$E$5:$F$14,2)),"")</f>
        <v/>
      </c>
      <c r="AF544" s="142" t="str">
        <f>IF($F544&lt;&gt;"",IF($AD544=1,VLOOKUP($F544,得点換算表!$C$15:$D$24,2),VLOOKUP($F544,得点換算表!$E$15:$F$24,2)),"")</f>
        <v/>
      </c>
      <c r="AG544" s="142" t="str">
        <f>IF($G544&lt;&gt;"",IF($AD544=1,VLOOKUP($G544,得点換算表!$C$25:$D$34,2),VLOOKUP($G544,得点換算表!$E$25:$F$34,2)),"")</f>
        <v/>
      </c>
      <c r="AH544" s="142" t="str">
        <f>IF($H544&lt;&gt;"",IF($AD544=1,VLOOKUP($H544,得点換算表!$C$35:$D$44,2),VLOOKUP($H544,得点換算表!$E$35:$F$44,2)),"")</f>
        <v/>
      </c>
      <c r="AI544" s="142" t="str">
        <f>IF($I544&lt;&gt;"",IF($AD544=1,VLOOKUP($I544,得点換算表!$C$45:$D$55,2),VLOOKUP($I544,得点換算表!$E$45:$F$55,2)),"")</f>
        <v/>
      </c>
      <c r="AJ544" s="142" t="str">
        <f>IF($J544&lt;&gt;"",IF($AD544=1,VLOOKUP($J544,得点換算表!$C$56:$D$65,2),VLOOKUP($J544,得点換算表!$E$56:$F$65,2)),"")</f>
        <v/>
      </c>
      <c r="AK544" s="142" t="str">
        <f>IF($K544&lt;&gt;"",IF($AD544=1,VLOOKUP($K544,得点換算表!$C$66:$D$76,2),VLOOKUP($K544,得点換算表!$E$66:$F$76,2)),"")</f>
        <v/>
      </c>
      <c r="AL544" s="142" t="str">
        <f>IF($L544&lt;&gt;"",IF($AD544=1,VLOOKUP($L544,得点換算表!$C$77:$D$86,2),VLOOKUP($L544,得点換算表!$E$77:$F$86,2)),"")</f>
        <v/>
      </c>
      <c r="AM544" s="142" t="str">
        <f>IF($M544&lt;&gt;"",IF($AD544=1,VLOOKUP($M544,得点換算表!$C$87:$D$96,2),VLOOKUP($M544,得点換算表!$E$87:$F$96,2)),"")</f>
        <v/>
      </c>
      <c r="AN544" s="142" t="str">
        <f t="shared" si="36"/>
        <v/>
      </c>
      <c r="AO544" s="143" t="str">
        <f>IF(AND($AN544&lt;&gt;"",$AN544&gt;=8),VLOOKUP($AN544,得点換算表!$I$15:$J$19,2),"")</f>
        <v/>
      </c>
      <c r="AP544" s="105"/>
    </row>
    <row r="545" spans="1:42" x14ac:dyDescent="0.15">
      <c r="A545" s="11"/>
      <c r="B545" s="12"/>
      <c r="C545" s="13"/>
      <c r="D545" s="13"/>
      <c r="E545" s="14"/>
      <c r="F545" s="14"/>
      <c r="G545" s="14"/>
      <c r="H545" s="14"/>
      <c r="I545" s="15"/>
      <c r="J545" s="14"/>
      <c r="K545" s="13"/>
      <c r="L545" s="14"/>
      <c r="M545" s="14"/>
      <c r="N545" s="14"/>
      <c r="O545" s="14"/>
      <c r="P545" s="198"/>
      <c r="Q545" s="198"/>
      <c r="R545" s="198"/>
      <c r="S545" s="198"/>
      <c r="T545" s="198"/>
      <c r="U545" s="198"/>
      <c r="V545" s="198"/>
      <c r="W545" s="202">
        <f t="shared" si="34"/>
        <v>0</v>
      </c>
      <c r="X545" s="14"/>
      <c r="Y545" s="14"/>
      <c r="Z545" s="108"/>
      <c r="AA545" s="114"/>
      <c r="AB545" s="129"/>
      <c r="AC545" s="128"/>
      <c r="AD545" s="142" t="str">
        <f t="shared" si="35"/>
        <v/>
      </c>
      <c r="AE545" s="142" t="str">
        <f>IF($E545&lt;&gt;"",IF($AD545=1,VLOOKUP($E545,得点換算表!$C$5:$D$14,2),VLOOKUP($E545,得点換算表!$E$5:$F$14,2)),"")</f>
        <v/>
      </c>
      <c r="AF545" s="142" t="str">
        <f>IF($F545&lt;&gt;"",IF($AD545=1,VLOOKUP($F545,得点換算表!$C$15:$D$24,2),VLOOKUP($F545,得点換算表!$E$15:$F$24,2)),"")</f>
        <v/>
      </c>
      <c r="AG545" s="142" t="str">
        <f>IF($G545&lt;&gt;"",IF($AD545=1,VLOOKUP($G545,得点換算表!$C$25:$D$34,2),VLOOKUP($G545,得点換算表!$E$25:$F$34,2)),"")</f>
        <v/>
      </c>
      <c r="AH545" s="142" t="str">
        <f>IF($H545&lt;&gt;"",IF($AD545=1,VLOOKUP($H545,得点換算表!$C$35:$D$44,2),VLOOKUP($H545,得点換算表!$E$35:$F$44,2)),"")</f>
        <v/>
      </c>
      <c r="AI545" s="142" t="str">
        <f>IF($I545&lt;&gt;"",IF($AD545=1,VLOOKUP($I545,得点換算表!$C$45:$D$55,2),VLOOKUP($I545,得点換算表!$E$45:$F$55,2)),"")</f>
        <v/>
      </c>
      <c r="AJ545" s="142" t="str">
        <f>IF($J545&lt;&gt;"",IF($AD545=1,VLOOKUP($J545,得点換算表!$C$56:$D$65,2),VLOOKUP($J545,得点換算表!$E$56:$F$65,2)),"")</f>
        <v/>
      </c>
      <c r="AK545" s="142" t="str">
        <f>IF($K545&lt;&gt;"",IF($AD545=1,VLOOKUP($K545,得点換算表!$C$66:$D$76,2),VLOOKUP($K545,得点換算表!$E$66:$F$76,2)),"")</f>
        <v/>
      </c>
      <c r="AL545" s="142" t="str">
        <f>IF($L545&lt;&gt;"",IF($AD545=1,VLOOKUP($L545,得点換算表!$C$77:$D$86,2),VLOOKUP($L545,得点換算表!$E$77:$F$86,2)),"")</f>
        <v/>
      </c>
      <c r="AM545" s="142" t="str">
        <f>IF($M545&lt;&gt;"",IF($AD545=1,VLOOKUP($M545,得点換算表!$C$87:$D$96,2),VLOOKUP($M545,得点換算表!$E$87:$F$96,2)),"")</f>
        <v/>
      </c>
      <c r="AN545" s="142" t="str">
        <f t="shared" si="36"/>
        <v/>
      </c>
      <c r="AO545" s="143" t="str">
        <f>IF(AND($AN545&lt;&gt;"",$AN545&gt;=8),VLOOKUP($AN545,得点換算表!$I$15:$J$19,2),"")</f>
        <v/>
      </c>
      <c r="AP545" s="105"/>
    </row>
    <row r="546" spans="1:42" x14ac:dyDescent="0.15">
      <c r="A546" s="11"/>
      <c r="B546" s="12"/>
      <c r="C546" s="13"/>
      <c r="D546" s="13"/>
      <c r="E546" s="14"/>
      <c r="F546" s="14"/>
      <c r="G546" s="14"/>
      <c r="H546" s="14"/>
      <c r="I546" s="15"/>
      <c r="J546" s="14"/>
      <c r="K546" s="13"/>
      <c r="L546" s="14"/>
      <c r="M546" s="14"/>
      <c r="N546" s="14"/>
      <c r="O546" s="14"/>
      <c r="P546" s="198"/>
      <c r="Q546" s="198"/>
      <c r="R546" s="198"/>
      <c r="S546" s="198"/>
      <c r="T546" s="198"/>
      <c r="U546" s="198"/>
      <c r="V546" s="198"/>
      <c r="W546" s="202">
        <f t="shared" si="34"/>
        <v>0</v>
      </c>
      <c r="X546" s="14"/>
      <c r="Y546" s="14"/>
      <c r="Z546" s="108"/>
      <c r="AA546" s="114"/>
      <c r="AB546" s="129"/>
      <c r="AC546" s="128"/>
      <c r="AD546" s="142" t="str">
        <f t="shared" si="35"/>
        <v/>
      </c>
      <c r="AE546" s="142" t="str">
        <f>IF($E546&lt;&gt;"",IF($AD546=1,VLOOKUP($E546,得点換算表!$C$5:$D$14,2),VLOOKUP($E546,得点換算表!$E$5:$F$14,2)),"")</f>
        <v/>
      </c>
      <c r="AF546" s="142" t="str">
        <f>IF($F546&lt;&gt;"",IF($AD546=1,VLOOKUP($F546,得点換算表!$C$15:$D$24,2),VLOOKUP($F546,得点換算表!$E$15:$F$24,2)),"")</f>
        <v/>
      </c>
      <c r="AG546" s="142" t="str">
        <f>IF($G546&lt;&gt;"",IF($AD546=1,VLOOKUP($G546,得点換算表!$C$25:$D$34,2),VLOOKUP($G546,得点換算表!$E$25:$F$34,2)),"")</f>
        <v/>
      </c>
      <c r="AH546" s="142" t="str">
        <f>IF($H546&lt;&gt;"",IF($AD546=1,VLOOKUP($H546,得点換算表!$C$35:$D$44,2),VLOOKUP($H546,得点換算表!$E$35:$F$44,2)),"")</f>
        <v/>
      </c>
      <c r="AI546" s="142" t="str">
        <f>IF($I546&lt;&gt;"",IF($AD546=1,VLOOKUP($I546,得点換算表!$C$45:$D$55,2),VLOOKUP($I546,得点換算表!$E$45:$F$55,2)),"")</f>
        <v/>
      </c>
      <c r="AJ546" s="142" t="str">
        <f>IF($J546&lt;&gt;"",IF($AD546=1,VLOOKUP($J546,得点換算表!$C$56:$D$65,2),VLOOKUP($J546,得点換算表!$E$56:$F$65,2)),"")</f>
        <v/>
      </c>
      <c r="AK546" s="142" t="str">
        <f>IF($K546&lt;&gt;"",IF($AD546=1,VLOOKUP($K546,得点換算表!$C$66:$D$76,2),VLOOKUP($K546,得点換算表!$E$66:$F$76,2)),"")</f>
        <v/>
      </c>
      <c r="AL546" s="142" t="str">
        <f>IF($L546&lt;&gt;"",IF($AD546=1,VLOOKUP($L546,得点換算表!$C$77:$D$86,2),VLOOKUP($L546,得点換算表!$E$77:$F$86,2)),"")</f>
        <v/>
      </c>
      <c r="AM546" s="142" t="str">
        <f>IF($M546&lt;&gt;"",IF($AD546=1,VLOOKUP($M546,得点換算表!$C$87:$D$96,2),VLOOKUP($M546,得点換算表!$E$87:$F$96,2)),"")</f>
        <v/>
      </c>
      <c r="AN546" s="142" t="str">
        <f t="shared" si="36"/>
        <v/>
      </c>
      <c r="AO546" s="143" t="str">
        <f>IF(AND($AN546&lt;&gt;"",$AN546&gt;=8),VLOOKUP($AN546,得点換算表!$I$15:$J$19,2),"")</f>
        <v/>
      </c>
      <c r="AP546" s="105"/>
    </row>
    <row r="547" spans="1:42" x14ac:dyDescent="0.15">
      <c r="A547" s="11"/>
      <c r="B547" s="12"/>
      <c r="C547" s="13"/>
      <c r="D547" s="13"/>
      <c r="E547" s="14"/>
      <c r="F547" s="14"/>
      <c r="G547" s="14"/>
      <c r="H547" s="14"/>
      <c r="I547" s="15"/>
      <c r="J547" s="14"/>
      <c r="K547" s="13"/>
      <c r="L547" s="14"/>
      <c r="M547" s="14"/>
      <c r="N547" s="14"/>
      <c r="O547" s="14"/>
      <c r="P547" s="198"/>
      <c r="Q547" s="198"/>
      <c r="R547" s="198"/>
      <c r="S547" s="198"/>
      <c r="T547" s="198"/>
      <c r="U547" s="198"/>
      <c r="V547" s="198"/>
      <c r="W547" s="202">
        <f t="shared" si="34"/>
        <v>0</v>
      </c>
      <c r="X547" s="14"/>
      <c r="Y547" s="14"/>
      <c r="Z547" s="108"/>
      <c r="AA547" s="114"/>
      <c r="AB547" s="129"/>
      <c r="AC547" s="128"/>
      <c r="AD547" s="142" t="str">
        <f t="shared" si="35"/>
        <v/>
      </c>
      <c r="AE547" s="142" t="str">
        <f>IF($E547&lt;&gt;"",IF($AD547=1,VLOOKUP($E547,得点換算表!$C$5:$D$14,2),VLOOKUP($E547,得点換算表!$E$5:$F$14,2)),"")</f>
        <v/>
      </c>
      <c r="AF547" s="142" t="str">
        <f>IF($F547&lt;&gt;"",IF($AD547=1,VLOOKUP($F547,得点換算表!$C$15:$D$24,2),VLOOKUP($F547,得点換算表!$E$15:$F$24,2)),"")</f>
        <v/>
      </c>
      <c r="AG547" s="142" t="str">
        <f>IF($G547&lt;&gt;"",IF($AD547=1,VLOOKUP($G547,得点換算表!$C$25:$D$34,2),VLOOKUP($G547,得点換算表!$E$25:$F$34,2)),"")</f>
        <v/>
      </c>
      <c r="AH547" s="142" t="str">
        <f>IF($H547&lt;&gt;"",IF($AD547=1,VLOOKUP($H547,得点換算表!$C$35:$D$44,2),VLOOKUP($H547,得点換算表!$E$35:$F$44,2)),"")</f>
        <v/>
      </c>
      <c r="AI547" s="142" t="str">
        <f>IF($I547&lt;&gt;"",IF($AD547=1,VLOOKUP($I547,得点換算表!$C$45:$D$55,2),VLOOKUP($I547,得点換算表!$E$45:$F$55,2)),"")</f>
        <v/>
      </c>
      <c r="AJ547" s="142" t="str">
        <f>IF($J547&lt;&gt;"",IF($AD547=1,VLOOKUP($J547,得点換算表!$C$56:$D$65,2),VLOOKUP($J547,得点換算表!$E$56:$F$65,2)),"")</f>
        <v/>
      </c>
      <c r="AK547" s="142" t="str">
        <f>IF($K547&lt;&gt;"",IF($AD547=1,VLOOKUP($K547,得点換算表!$C$66:$D$76,2),VLOOKUP($K547,得点換算表!$E$66:$F$76,2)),"")</f>
        <v/>
      </c>
      <c r="AL547" s="142" t="str">
        <f>IF($L547&lt;&gt;"",IF($AD547=1,VLOOKUP($L547,得点換算表!$C$77:$D$86,2),VLOOKUP($L547,得点換算表!$E$77:$F$86,2)),"")</f>
        <v/>
      </c>
      <c r="AM547" s="142" t="str">
        <f>IF($M547&lt;&gt;"",IF($AD547=1,VLOOKUP($M547,得点換算表!$C$87:$D$96,2),VLOOKUP($M547,得点換算表!$E$87:$F$96,2)),"")</f>
        <v/>
      </c>
      <c r="AN547" s="142" t="str">
        <f t="shared" si="36"/>
        <v/>
      </c>
      <c r="AO547" s="143" t="str">
        <f>IF(AND($AN547&lt;&gt;"",$AN547&gt;=8),VLOOKUP($AN547,得点換算表!$I$15:$J$19,2),"")</f>
        <v/>
      </c>
      <c r="AP547" s="105"/>
    </row>
    <row r="548" spans="1:42" x14ac:dyDescent="0.15">
      <c r="A548" s="11"/>
      <c r="B548" s="12"/>
      <c r="C548" s="13"/>
      <c r="D548" s="13"/>
      <c r="E548" s="14"/>
      <c r="F548" s="14"/>
      <c r="G548" s="14"/>
      <c r="H548" s="14"/>
      <c r="I548" s="15"/>
      <c r="J548" s="14"/>
      <c r="K548" s="13"/>
      <c r="L548" s="14"/>
      <c r="M548" s="14"/>
      <c r="N548" s="14"/>
      <c r="O548" s="14"/>
      <c r="P548" s="198"/>
      <c r="Q548" s="198"/>
      <c r="R548" s="198"/>
      <c r="S548" s="198"/>
      <c r="T548" s="198"/>
      <c r="U548" s="198"/>
      <c r="V548" s="198"/>
      <c r="W548" s="202">
        <f t="shared" si="34"/>
        <v>0</v>
      </c>
      <c r="X548" s="14"/>
      <c r="Y548" s="14"/>
      <c r="Z548" s="108"/>
      <c r="AA548" s="114"/>
      <c r="AB548" s="129"/>
      <c r="AC548" s="128"/>
      <c r="AD548" s="142" t="str">
        <f t="shared" si="35"/>
        <v/>
      </c>
      <c r="AE548" s="142" t="str">
        <f>IF($E548&lt;&gt;"",IF($AD548=1,VLOOKUP($E548,得点換算表!$C$5:$D$14,2),VLOOKUP($E548,得点換算表!$E$5:$F$14,2)),"")</f>
        <v/>
      </c>
      <c r="AF548" s="142" t="str">
        <f>IF($F548&lt;&gt;"",IF($AD548=1,VLOOKUP($F548,得点換算表!$C$15:$D$24,2),VLOOKUP($F548,得点換算表!$E$15:$F$24,2)),"")</f>
        <v/>
      </c>
      <c r="AG548" s="142" t="str">
        <f>IF($G548&lt;&gt;"",IF($AD548=1,VLOOKUP($G548,得点換算表!$C$25:$D$34,2),VLOOKUP($G548,得点換算表!$E$25:$F$34,2)),"")</f>
        <v/>
      </c>
      <c r="AH548" s="142" t="str">
        <f>IF($H548&lt;&gt;"",IF($AD548=1,VLOOKUP($H548,得点換算表!$C$35:$D$44,2),VLOOKUP($H548,得点換算表!$E$35:$F$44,2)),"")</f>
        <v/>
      </c>
      <c r="AI548" s="142" t="str">
        <f>IF($I548&lt;&gt;"",IF($AD548=1,VLOOKUP($I548,得点換算表!$C$45:$D$55,2),VLOOKUP($I548,得点換算表!$E$45:$F$55,2)),"")</f>
        <v/>
      </c>
      <c r="AJ548" s="142" t="str">
        <f>IF($J548&lt;&gt;"",IF($AD548=1,VLOOKUP($J548,得点換算表!$C$56:$D$65,2),VLOOKUP($J548,得点換算表!$E$56:$F$65,2)),"")</f>
        <v/>
      </c>
      <c r="AK548" s="142" t="str">
        <f>IF($K548&lt;&gt;"",IF($AD548=1,VLOOKUP($K548,得点換算表!$C$66:$D$76,2),VLOOKUP($K548,得点換算表!$E$66:$F$76,2)),"")</f>
        <v/>
      </c>
      <c r="AL548" s="142" t="str">
        <f>IF($L548&lt;&gt;"",IF($AD548=1,VLOOKUP($L548,得点換算表!$C$77:$D$86,2),VLOOKUP($L548,得点換算表!$E$77:$F$86,2)),"")</f>
        <v/>
      </c>
      <c r="AM548" s="142" t="str">
        <f>IF($M548&lt;&gt;"",IF($AD548=1,VLOOKUP($M548,得点換算表!$C$87:$D$96,2),VLOOKUP($M548,得点換算表!$E$87:$F$96,2)),"")</f>
        <v/>
      </c>
      <c r="AN548" s="142" t="str">
        <f t="shared" si="36"/>
        <v/>
      </c>
      <c r="AO548" s="143" t="str">
        <f>IF(AND($AN548&lt;&gt;"",$AN548&gt;=8),VLOOKUP($AN548,得点換算表!$I$15:$J$19,2),"")</f>
        <v/>
      </c>
      <c r="AP548" s="105"/>
    </row>
    <row r="549" spans="1:42" x14ac:dyDescent="0.15">
      <c r="A549" s="11"/>
      <c r="B549" s="12"/>
      <c r="C549" s="13"/>
      <c r="D549" s="13"/>
      <c r="E549" s="14"/>
      <c r="F549" s="14"/>
      <c r="G549" s="14"/>
      <c r="H549" s="14"/>
      <c r="I549" s="15"/>
      <c r="J549" s="14"/>
      <c r="K549" s="13"/>
      <c r="L549" s="14"/>
      <c r="M549" s="14"/>
      <c r="N549" s="14"/>
      <c r="O549" s="14"/>
      <c r="P549" s="198"/>
      <c r="Q549" s="198"/>
      <c r="R549" s="198"/>
      <c r="S549" s="198"/>
      <c r="T549" s="198"/>
      <c r="U549" s="198"/>
      <c r="V549" s="198"/>
      <c r="W549" s="202">
        <f t="shared" si="34"/>
        <v>0</v>
      </c>
      <c r="X549" s="14"/>
      <c r="Y549" s="14"/>
      <c r="Z549" s="108"/>
      <c r="AA549" s="114"/>
      <c r="AB549" s="129"/>
      <c r="AC549" s="128"/>
      <c r="AD549" s="142" t="str">
        <f t="shared" si="35"/>
        <v/>
      </c>
      <c r="AE549" s="142" t="str">
        <f>IF($E549&lt;&gt;"",IF($AD549=1,VLOOKUP($E549,得点換算表!$C$5:$D$14,2),VLOOKUP($E549,得点換算表!$E$5:$F$14,2)),"")</f>
        <v/>
      </c>
      <c r="AF549" s="142" t="str">
        <f>IF($F549&lt;&gt;"",IF($AD549=1,VLOOKUP($F549,得点換算表!$C$15:$D$24,2),VLOOKUP($F549,得点換算表!$E$15:$F$24,2)),"")</f>
        <v/>
      </c>
      <c r="AG549" s="142" t="str">
        <f>IF($G549&lt;&gt;"",IF($AD549=1,VLOOKUP($G549,得点換算表!$C$25:$D$34,2),VLOOKUP($G549,得点換算表!$E$25:$F$34,2)),"")</f>
        <v/>
      </c>
      <c r="AH549" s="142" t="str">
        <f>IF($H549&lt;&gt;"",IF($AD549=1,VLOOKUP($H549,得点換算表!$C$35:$D$44,2),VLOOKUP($H549,得点換算表!$E$35:$F$44,2)),"")</f>
        <v/>
      </c>
      <c r="AI549" s="142" t="str">
        <f>IF($I549&lt;&gt;"",IF($AD549=1,VLOOKUP($I549,得点換算表!$C$45:$D$55,2),VLOOKUP($I549,得点換算表!$E$45:$F$55,2)),"")</f>
        <v/>
      </c>
      <c r="AJ549" s="142" t="str">
        <f>IF($J549&lt;&gt;"",IF($AD549=1,VLOOKUP($J549,得点換算表!$C$56:$D$65,2),VLOOKUP($J549,得点換算表!$E$56:$F$65,2)),"")</f>
        <v/>
      </c>
      <c r="AK549" s="142" t="str">
        <f>IF($K549&lt;&gt;"",IF($AD549=1,VLOOKUP($K549,得点換算表!$C$66:$D$76,2),VLOOKUP($K549,得点換算表!$E$66:$F$76,2)),"")</f>
        <v/>
      </c>
      <c r="AL549" s="142" t="str">
        <f>IF($L549&lt;&gt;"",IF($AD549=1,VLOOKUP($L549,得点換算表!$C$77:$D$86,2),VLOOKUP($L549,得点換算表!$E$77:$F$86,2)),"")</f>
        <v/>
      </c>
      <c r="AM549" s="142" t="str">
        <f>IF($M549&lt;&gt;"",IF($AD549=1,VLOOKUP($M549,得点換算表!$C$87:$D$96,2),VLOOKUP($M549,得点換算表!$E$87:$F$96,2)),"")</f>
        <v/>
      </c>
      <c r="AN549" s="142" t="str">
        <f t="shared" si="36"/>
        <v/>
      </c>
      <c r="AO549" s="143" t="str">
        <f>IF(AND($AN549&lt;&gt;"",$AN549&gt;=8),VLOOKUP($AN549,得点換算表!$I$15:$J$19,2),"")</f>
        <v/>
      </c>
      <c r="AP549" s="105"/>
    </row>
    <row r="550" spans="1:42" x14ac:dyDescent="0.15">
      <c r="A550" s="11"/>
      <c r="B550" s="12"/>
      <c r="C550" s="13"/>
      <c r="D550" s="13"/>
      <c r="E550" s="14"/>
      <c r="F550" s="14"/>
      <c r="G550" s="14"/>
      <c r="H550" s="14"/>
      <c r="I550" s="15"/>
      <c r="J550" s="14"/>
      <c r="K550" s="13"/>
      <c r="L550" s="14"/>
      <c r="M550" s="14"/>
      <c r="N550" s="14"/>
      <c r="O550" s="14"/>
      <c r="P550" s="198"/>
      <c r="Q550" s="198"/>
      <c r="R550" s="198"/>
      <c r="S550" s="198"/>
      <c r="T550" s="198"/>
      <c r="U550" s="198"/>
      <c r="V550" s="198"/>
      <c r="W550" s="202">
        <f t="shared" si="34"/>
        <v>0</v>
      </c>
      <c r="X550" s="14"/>
      <c r="Y550" s="14"/>
      <c r="Z550" s="108"/>
      <c r="AA550" s="114"/>
      <c r="AB550" s="129"/>
      <c r="AC550" s="128"/>
      <c r="AD550" s="142" t="str">
        <f t="shared" si="35"/>
        <v/>
      </c>
      <c r="AE550" s="142" t="str">
        <f>IF($E550&lt;&gt;"",IF($AD550=1,VLOOKUP($E550,得点換算表!$C$5:$D$14,2),VLOOKUP($E550,得点換算表!$E$5:$F$14,2)),"")</f>
        <v/>
      </c>
      <c r="AF550" s="142" t="str">
        <f>IF($F550&lt;&gt;"",IF($AD550=1,VLOOKUP($F550,得点換算表!$C$15:$D$24,2),VLOOKUP($F550,得点換算表!$E$15:$F$24,2)),"")</f>
        <v/>
      </c>
      <c r="AG550" s="142" t="str">
        <f>IF($G550&lt;&gt;"",IF($AD550=1,VLOOKUP($G550,得点換算表!$C$25:$D$34,2),VLOOKUP($G550,得点換算表!$E$25:$F$34,2)),"")</f>
        <v/>
      </c>
      <c r="AH550" s="142" t="str">
        <f>IF($H550&lt;&gt;"",IF($AD550=1,VLOOKUP($H550,得点換算表!$C$35:$D$44,2),VLOOKUP($H550,得点換算表!$E$35:$F$44,2)),"")</f>
        <v/>
      </c>
      <c r="AI550" s="142" t="str">
        <f>IF($I550&lt;&gt;"",IF($AD550=1,VLOOKUP($I550,得点換算表!$C$45:$D$55,2),VLOOKUP($I550,得点換算表!$E$45:$F$55,2)),"")</f>
        <v/>
      </c>
      <c r="AJ550" s="142" t="str">
        <f>IF($J550&lt;&gt;"",IF($AD550=1,VLOOKUP($J550,得点換算表!$C$56:$D$65,2),VLOOKUP($J550,得点換算表!$E$56:$F$65,2)),"")</f>
        <v/>
      </c>
      <c r="AK550" s="142" t="str">
        <f>IF($K550&lt;&gt;"",IF($AD550=1,VLOOKUP($K550,得点換算表!$C$66:$D$76,2),VLOOKUP($K550,得点換算表!$E$66:$F$76,2)),"")</f>
        <v/>
      </c>
      <c r="AL550" s="142" t="str">
        <f>IF($L550&lt;&gt;"",IF($AD550=1,VLOOKUP($L550,得点換算表!$C$77:$D$86,2),VLOOKUP($L550,得点換算表!$E$77:$F$86,2)),"")</f>
        <v/>
      </c>
      <c r="AM550" s="142" t="str">
        <f>IF($M550&lt;&gt;"",IF($AD550=1,VLOOKUP($M550,得点換算表!$C$87:$D$96,2),VLOOKUP($M550,得点換算表!$E$87:$F$96,2)),"")</f>
        <v/>
      </c>
      <c r="AN550" s="142" t="str">
        <f t="shared" si="36"/>
        <v/>
      </c>
      <c r="AO550" s="143" t="str">
        <f>IF(AND($AN550&lt;&gt;"",$AN550&gt;=8),VLOOKUP($AN550,得点換算表!$I$15:$J$19,2),"")</f>
        <v/>
      </c>
      <c r="AP550" s="105"/>
    </row>
    <row r="551" spans="1:42" x14ac:dyDescent="0.15">
      <c r="A551" s="11"/>
      <c r="B551" s="12"/>
      <c r="C551" s="13"/>
      <c r="D551" s="13"/>
      <c r="E551" s="14"/>
      <c r="F551" s="14"/>
      <c r="G551" s="14"/>
      <c r="H551" s="14"/>
      <c r="I551" s="15"/>
      <c r="J551" s="14"/>
      <c r="K551" s="13"/>
      <c r="L551" s="14"/>
      <c r="M551" s="14"/>
      <c r="N551" s="14"/>
      <c r="O551" s="14"/>
      <c r="P551" s="198"/>
      <c r="Q551" s="198"/>
      <c r="R551" s="198"/>
      <c r="S551" s="198"/>
      <c r="T551" s="198"/>
      <c r="U551" s="198"/>
      <c r="V551" s="198"/>
      <c r="W551" s="202">
        <f t="shared" si="34"/>
        <v>0</v>
      </c>
      <c r="X551" s="14"/>
      <c r="Y551" s="14"/>
      <c r="Z551" s="108"/>
      <c r="AA551" s="114"/>
      <c r="AB551" s="129"/>
      <c r="AC551" s="128"/>
      <c r="AD551" s="142" t="str">
        <f t="shared" si="35"/>
        <v/>
      </c>
      <c r="AE551" s="142" t="str">
        <f>IF($E551&lt;&gt;"",IF($AD551=1,VLOOKUP($E551,得点換算表!$C$5:$D$14,2),VLOOKUP($E551,得点換算表!$E$5:$F$14,2)),"")</f>
        <v/>
      </c>
      <c r="AF551" s="142" t="str">
        <f>IF($F551&lt;&gt;"",IF($AD551=1,VLOOKUP($F551,得点換算表!$C$15:$D$24,2),VLOOKUP($F551,得点換算表!$E$15:$F$24,2)),"")</f>
        <v/>
      </c>
      <c r="AG551" s="142" t="str">
        <f>IF($G551&lt;&gt;"",IF($AD551=1,VLOOKUP($G551,得点換算表!$C$25:$D$34,2),VLOOKUP($G551,得点換算表!$E$25:$F$34,2)),"")</f>
        <v/>
      </c>
      <c r="AH551" s="142" t="str">
        <f>IF($H551&lt;&gt;"",IF($AD551=1,VLOOKUP($H551,得点換算表!$C$35:$D$44,2),VLOOKUP($H551,得点換算表!$E$35:$F$44,2)),"")</f>
        <v/>
      </c>
      <c r="AI551" s="142" t="str">
        <f>IF($I551&lt;&gt;"",IF($AD551=1,VLOOKUP($I551,得点換算表!$C$45:$D$55,2),VLOOKUP($I551,得点換算表!$E$45:$F$55,2)),"")</f>
        <v/>
      </c>
      <c r="AJ551" s="142" t="str">
        <f>IF($J551&lt;&gt;"",IF($AD551=1,VLOOKUP($J551,得点換算表!$C$56:$D$65,2),VLOOKUP($J551,得点換算表!$E$56:$F$65,2)),"")</f>
        <v/>
      </c>
      <c r="AK551" s="142" t="str">
        <f>IF($K551&lt;&gt;"",IF($AD551=1,VLOOKUP($K551,得点換算表!$C$66:$D$76,2),VLOOKUP($K551,得点換算表!$E$66:$F$76,2)),"")</f>
        <v/>
      </c>
      <c r="AL551" s="142" t="str">
        <f>IF($L551&lt;&gt;"",IF($AD551=1,VLOOKUP($L551,得点換算表!$C$77:$D$86,2),VLOOKUP($L551,得点換算表!$E$77:$F$86,2)),"")</f>
        <v/>
      </c>
      <c r="AM551" s="142" t="str">
        <f>IF($M551&lt;&gt;"",IF($AD551=1,VLOOKUP($M551,得点換算表!$C$87:$D$96,2),VLOOKUP($M551,得点換算表!$E$87:$F$96,2)),"")</f>
        <v/>
      </c>
      <c r="AN551" s="142" t="str">
        <f t="shared" si="36"/>
        <v/>
      </c>
      <c r="AO551" s="143" t="str">
        <f>IF(AND($AN551&lt;&gt;"",$AN551&gt;=8),VLOOKUP($AN551,得点換算表!$I$15:$J$19,2),"")</f>
        <v/>
      </c>
      <c r="AP551" s="105"/>
    </row>
    <row r="552" spans="1:42" x14ac:dyDescent="0.15">
      <c r="A552" s="11"/>
      <c r="B552" s="12"/>
      <c r="C552" s="13"/>
      <c r="D552" s="13"/>
      <c r="E552" s="14"/>
      <c r="F552" s="14"/>
      <c r="G552" s="14"/>
      <c r="H552" s="14"/>
      <c r="I552" s="15"/>
      <c r="J552" s="14"/>
      <c r="K552" s="13"/>
      <c r="L552" s="14"/>
      <c r="M552" s="14"/>
      <c r="N552" s="14"/>
      <c r="O552" s="14"/>
      <c r="P552" s="198"/>
      <c r="Q552" s="198"/>
      <c r="R552" s="198"/>
      <c r="S552" s="198"/>
      <c r="T552" s="198"/>
      <c r="U552" s="198"/>
      <c r="V552" s="198"/>
      <c r="W552" s="202">
        <f t="shared" si="34"/>
        <v>0</v>
      </c>
      <c r="X552" s="14"/>
      <c r="Y552" s="14"/>
      <c r="Z552" s="108"/>
      <c r="AA552" s="114"/>
      <c r="AB552" s="129"/>
      <c r="AC552" s="128"/>
      <c r="AD552" s="142" t="str">
        <f t="shared" si="35"/>
        <v/>
      </c>
      <c r="AE552" s="142" t="str">
        <f>IF($E552&lt;&gt;"",IF($AD552=1,VLOOKUP($E552,得点換算表!$C$5:$D$14,2),VLOOKUP($E552,得点換算表!$E$5:$F$14,2)),"")</f>
        <v/>
      </c>
      <c r="AF552" s="142" t="str">
        <f>IF($F552&lt;&gt;"",IF($AD552=1,VLOOKUP($F552,得点換算表!$C$15:$D$24,2),VLOOKUP($F552,得点換算表!$E$15:$F$24,2)),"")</f>
        <v/>
      </c>
      <c r="AG552" s="142" t="str">
        <f>IF($G552&lt;&gt;"",IF($AD552=1,VLOOKUP($G552,得点換算表!$C$25:$D$34,2),VLOOKUP($G552,得点換算表!$E$25:$F$34,2)),"")</f>
        <v/>
      </c>
      <c r="AH552" s="142" t="str">
        <f>IF($H552&lt;&gt;"",IF($AD552=1,VLOOKUP($H552,得点換算表!$C$35:$D$44,2),VLOOKUP($H552,得点換算表!$E$35:$F$44,2)),"")</f>
        <v/>
      </c>
      <c r="AI552" s="142" t="str">
        <f>IF($I552&lt;&gt;"",IF($AD552=1,VLOOKUP($I552,得点換算表!$C$45:$D$55,2),VLOOKUP($I552,得点換算表!$E$45:$F$55,2)),"")</f>
        <v/>
      </c>
      <c r="AJ552" s="142" t="str">
        <f>IF($J552&lt;&gt;"",IF($AD552=1,VLOOKUP($J552,得点換算表!$C$56:$D$65,2),VLOOKUP($J552,得点換算表!$E$56:$F$65,2)),"")</f>
        <v/>
      </c>
      <c r="AK552" s="142" t="str">
        <f>IF($K552&lt;&gt;"",IF($AD552=1,VLOOKUP($K552,得点換算表!$C$66:$D$76,2),VLOOKUP($K552,得点換算表!$E$66:$F$76,2)),"")</f>
        <v/>
      </c>
      <c r="AL552" s="142" t="str">
        <f>IF($L552&lt;&gt;"",IF($AD552=1,VLOOKUP($L552,得点換算表!$C$77:$D$86,2),VLOOKUP($L552,得点換算表!$E$77:$F$86,2)),"")</f>
        <v/>
      </c>
      <c r="AM552" s="142" t="str">
        <f>IF($M552&lt;&gt;"",IF($AD552=1,VLOOKUP($M552,得点換算表!$C$87:$D$96,2),VLOOKUP($M552,得点換算表!$E$87:$F$96,2)),"")</f>
        <v/>
      </c>
      <c r="AN552" s="142" t="str">
        <f t="shared" si="36"/>
        <v/>
      </c>
      <c r="AO552" s="143" t="str">
        <f>IF(AND($AN552&lt;&gt;"",$AN552&gt;=8),VLOOKUP($AN552,得点換算表!$I$15:$J$19,2),"")</f>
        <v/>
      </c>
      <c r="AP552" s="105"/>
    </row>
    <row r="553" spans="1:42" x14ac:dyDescent="0.15">
      <c r="A553" s="11"/>
      <c r="B553" s="12"/>
      <c r="C553" s="13"/>
      <c r="D553" s="13"/>
      <c r="E553" s="14"/>
      <c r="F553" s="14"/>
      <c r="G553" s="14"/>
      <c r="H553" s="14"/>
      <c r="I553" s="15"/>
      <c r="J553" s="14"/>
      <c r="K553" s="13"/>
      <c r="L553" s="14"/>
      <c r="M553" s="14"/>
      <c r="N553" s="14"/>
      <c r="O553" s="14"/>
      <c r="P553" s="198"/>
      <c r="Q553" s="198"/>
      <c r="R553" s="198"/>
      <c r="S553" s="198"/>
      <c r="T553" s="198"/>
      <c r="U553" s="198"/>
      <c r="V553" s="198"/>
      <c r="W553" s="202">
        <f t="shared" si="34"/>
        <v>0</v>
      </c>
      <c r="X553" s="14"/>
      <c r="Y553" s="14"/>
      <c r="Z553" s="108"/>
      <c r="AA553" s="114"/>
      <c r="AB553" s="129"/>
      <c r="AC553" s="128"/>
      <c r="AD553" s="142" t="str">
        <f t="shared" si="35"/>
        <v/>
      </c>
      <c r="AE553" s="142" t="str">
        <f>IF($E553&lt;&gt;"",IF($AD553=1,VLOOKUP($E553,得点換算表!$C$5:$D$14,2),VLOOKUP($E553,得点換算表!$E$5:$F$14,2)),"")</f>
        <v/>
      </c>
      <c r="AF553" s="142" t="str">
        <f>IF($F553&lt;&gt;"",IF($AD553=1,VLOOKUP($F553,得点換算表!$C$15:$D$24,2),VLOOKUP($F553,得点換算表!$E$15:$F$24,2)),"")</f>
        <v/>
      </c>
      <c r="AG553" s="142" t="str">
        <f>IF($G553&lt;&gt;"",IF($AD553=1,VLOOKUP($G553,得点換算表!$C$25:$D$34,2),VLOOKUP($G553,得点換算表!$E$25:$F$34,2)),"")</f>
        <v/>
      </c>
      <c r="AH553" s="142" t="str">
        <f>IF($H553&lt;&gt;"",IF($AD553=1,VLOOKUP($H553,得点換算表!$C$35:$D$44,2),VLOOKUP($H553,得点換算表!$E$35:$F$44,2)),"")</f>
        <v/>
      </c>
      <c r="AI553" s="142" t="str">
        <f>IF($I553&lt;&gt;"",IF($AD553=1,VLOOKUP($I553,得点換算表!$C$45:$D$55,2),VLOOKUP($I553,得点換算表!$E$45:$F$55,2)),"")</f>
        <v/>
      </c>
      <c r="AJ553" s="142" t="str">
        <f>IF($J553&lt;&gt;"",IF($AD553=1,VLOOKUP($J553,得点換算表!$C$56:$D$65,2),VLOOKUP($J553,得点換算表!$E$56:$F$65,2)),"")</f>
        <v/>
      </c>
      <c r="AK553" s="142" t="str">
        <f>IF($K553&lt;&gt;"",IF($AD553=1,VLOOKUP($K553,得点換算表!$C$66:$D$76,2),VLOOKUP($K553,得点換算表!$E$66:$F$76,2)),"")</f>
        <v/>
      </c>
      <c r="AL553" s="142" t="str">
        <f>IF($L553&lt;&gt;"",IF($AD553=1,VLOOKUP($L553,得点換算表!$C$77:$D$86,2),VLOOKUP($L553,得点換算表!$E$77:$F$86,2)),"")</f>
        <v/>
      </c>
      <c r="AM553" s="142" t="str">
        <f>IF($M553&lt;&gt;"",IF($AD553=1,VLOOKUP($M553,得点換算表!$C$87:$D$96,2),VLOOKUP($M553,得点換算表!$E$87:$F$96,2)),"")</f>
        <v/>
      </c>
      <c r="AN553" s="142" t="str">
        <f t="shared" si="36"/>
        <v/>
      </c>
      <c r="AO553" s="143" t="str">
        <f>IF(AND($AN553&lt;&gt;"",$AN553&gt;=8),VLOOKUP($AN553,得点換算表!$I$15:$J$19,2),"")</f>
        <v/>
      </c>
      <c r="AP553" s="105"/>
    </row>
    <row r="554" spans="1:42" x14ac:dyDescent="0.15">
      <c r="A554" s="11"/>
      <c r="B554" s="12"/>
      <c r="C554" s="13"/>
      <c r="D554" s="13"/>
      <c r="E554" s="14"/>
      <c r="F554" s="14"/>
      <c r="G554" s="14"/>
      <c r="H554" s="14"/>
      <c r="I554" s="15"/>
      <c r="J554" s="14"/>
      <c r="K554" s="13"/>
      <c r="L554" s="14"/>
      <c r="M554" s="14"/>
      <c r="N554" s="14"/>
      <c r="O554" s="14"/>
      <c r="P554" s="198"/>
      <c r="Q554" s="198"/>
      <c r="R554" s="198"/>
      <c r="S554" s="198"/>
      <c r="T554" s="198"/>
      <c r="U554" s="198"/>
      <c r="V554" s="198"/>
      <c r="W554" s="202">
        <f t="shared" si="34"/>
        <v>0</v>
      </c>
      <c r="X554" s="14"/>
      <c r="Y554" s="14"/>
      <c r="Z554" s="108"/>
      <c r="AA554" s="114"/>
      <c r="AB554" s="129"/>
      <c r="AC554" s="128"/>
      <c r="AD554" s="142" t="str">
        <f t="shared" si="35"/>
        <v/>
      </c>
      <c r="AE554" s="142" t="str">
        <f>IF($E554&lt;&gt;"",IF($AD554=1,VLOOKUP($E554,得点換算表!$C$5:$D$14,2),VLOOKUP($E554,得点換算表!$E$5:$F$14,2)),"")</f>
        <v/>
      </c>
      <c r="AF554" s="142" t="str">
        <f>IF($F554&lt;&gt;"",IF($AD554=1,VLOOKUP($F554,得点換算表!$C$15:$D$24,2),VLOOKUP($F554,得点換算表!$E$15:$F$24,2)),"")</f>
        <v/>
      </c>
      <c r="AG554" s="142" t="str">
        <f>IF($G554&lt;&gt;"",IF($AD554=1,VLOOKUP($G554,得点換算表!$C$25:$D$34,2),VLOOKUP($G554,得点換算表!$E$25:$F$34,2)),"")</f>
        <v/>
      </c>
      <c r="AH554" s="142" t="str">
        <f>IF($H554&lt;&gt;"",IF($AD554=1,VLOOKUP($H554,得点換算表!$C$35:$D$44,2),VLOOKUP($H554,得点換算表!$E$35:$F$44,2)),"")</f>
        <v/>
      </c>
      <c r="AI554" s="142" t="str">
        <f>IF($I554&lt;&gt;"",IF($AD554=1,VLOOKUP($I554,得点換算表!$C$45:$D$55,2),VLOOKUP($I554,得点換算表!$E$45:$F$55,2)),"")</f>
        <v/>
      </c>
      <c r="AJ554" s="142" t="str">
        <f>IF($J554&lt;&gt;"",IF($AD554=1,VLOOKUP($J554,得点換算表!$C$56:$D$65,2),VLOOKUP($J554,得点換算表!$E$56:$F$65,2)),"")</f>
        <v/>
      </c>
      <c r="AK554" s="142" t="str">
        <f>IF($K554&lt;&gt;"",IF($AD554=1,VLOOKUP($K554,得点換算表!$C$66:$D$76,2),VLOOKUP($K554,得点換算表!$E$66:$F$76,2)),"")</f>
        <v/>
      </c>
      <c r="AL554" s="142" t="str">
        <f>IF($L554&lt;&gt;"",IF($AD554=1,VLOOKUP($L554,得点換算表!$C$77:$D$86,2),VLOOKUP($L554,得点換算表!$E$77:$F$86,2)),"")</f>
        <v/>
      </c>
      <c r="AM554" s="142" t="str">
        <f>IF($M554&lt;&gt;"",IF($AD554=1,VLOOKUP($M554,得点換算表!$C$87:$D$96,2),VLOOKUP($M554,得点換算表!$E$87:$F$96,2)),"")</f>
        <v/>
      </c>
      <c r="AN554" s="142" t="str">
        <f t="shared" si="36"/>
        <v/>
      </c>
      <c r="AO554" s="143" t="str">
        <f>IF(AND($AN554&lt;&gt;"",$AN554&gt;=8),VLOOKUP($AN554,得点換算表!$I$15:$J$19,2),"")</f>
        <v/>
      </c>
      <c r="AP554" s="105"/>
    </row>
    <row r="555" spans="1:42" x14ac:dyDescent="0.15">
      <c r="A555" s="11"/>
      <c r="B555" s="12"/>
      <c r="C555" s="13"/>
      <c r="D555" s="13"/>
      <c r="E555" s="14"/>
      <c r="F555" s="14"/>
      <c r="G555" s="14"/>
      <c r="H555" s="14"/>
      <c r="I555" s="15"/>
      <c r="J555" s="14"/>
      <c r="K555" s="13"/>
      <c r="L555" s="14"/>
      <c r="M555" s="14"/>
      <c r="N555" s="14"/>
      <c r="O555" s="14"/>
      <c r="P555" s="198"/>
      <c r="Q555" s="198"/>
      <c r="R555" s="198"/>
      <c r="S555" s="198"/>
      <c r="T555" s="198"/>
      <c r="U555" s="198"/>
      <c r="V555" s="198"/>
      <c r="W555" s="202">
        <f t="shared" si="34"/>
        <v>0</v>
      </c>
      <c r="X555" s="14"/>
      <c r="Y555" s="14"/>
      <c r="Z555" s="108"/>
      <c r="AA555" s="114"/>
      <c r="AB555" s="129"/>
      <c r="AC555" s="128"/>
      <c r="AD555" s="142" t="str">
        <f t="shared" si="35"/>
        <v/>
      </c>
      <c r="AE555" s="142" t="str">
        <f>IF($E555&lt;&gt;"",IF($AD555=1,VLOOKUP($E555,得点換算表!$C$5:$D$14,2),VLOOKUP($E555,得点換算表!$E$5:$F$14,2)),"")</f>
        <v/>
      </c>
      <c r="AF555" s="142" t="str">
        <f>IF($F555&lt;&gt;"",IF($AD555=1,VLOOKUP($F555,得点換算表!$C$15:$D$24,2),VLOOKUP($F555,得点換算表!$E$15:$F$24,2)),"")</f>
        <v/>
      </c>
      <c r="AG555" s="142" t="str">
        <f>IF($G555&lt;&gt;"",IF($AD555=1,VLOOKUP($G555,得点換算表!$C$25:$D$34,2),VLOOKUP($G555,得点換算表!$E$25:$F$34,2)),"")</f>
        <v/>
      </c>
      <c r="AH555" s="142" t="str">
        <f>IF($H555&lt;&gt;"",IF($AD555=1,VLOOKUP($H555,得点換算表!$C$35:$D$44,2),VLOOKUP($H555,得点換算表!$E$35:$F$44,2)),"")</f>
        <v/>
      </c>
      <c r="AI555" s="142" t="str">
        <f>IF($I555&lt;&gt;"",IF($AD555=1,VLOOKUP($I555,得点換算表!$C$45:$D$55,2),VLOOKUP($I555,得点換算表!$E$45:$F$55,2)),"")</f>
        <v/>
      </c>
      <c r="AJ555" s="142" t="str">
        <f>IF($J555&lt;&gt;"",IF($AD555=1,VLOOKUP($J555,得点換算表!$C$56:$D$65,2),VLOOKUP($J555,得点換算表!$E$56:$F$65,2)),"")</f>
        <v/>
      </c>
      <c r="AK555" s="142" t="str">
        <f>IF($K555&lt;&gt;"",IF($AD555=1,VLOOKUP($K555,得点換算表!$C$66:$D$76,2),VLOOKUP($K555,得点換算表!$E$66:$F$76,2)),"")</f>
        <v/>
      </c>
      <c r="AL555" s="142" t="str">
        <f>IF($L555&lt;&gt;"",IF($AD555=1,VLOOKUP($L555,得点換算表!$C$77:$D$86,2),VLOOKUP($L555,得点換算表!$E$77:$F$86,2)),"")</f>
        <v/>
      </c>
      <c r="AM555" s="142" t="str">
        <f>IF($M555&lt;&gt;"",IF($AD555=1,VLOOKUP($M555,得点換算表!$C$87:$D$96,2),VLOOKUP($M555,得点換算表!$E$87:$F$96,2)),"")</f>
        <v/>
      </c>
      <c r="AN555" s="142" t="str">
        <f t="shared" si="36"/>
        <v/>
      </c>
      <c r="AO555" s="143" t="str">
        <f>IF(AND($AN555&lt;&gt;"",$AN555&gt;=8),VLOOKUP($AN555,得点換算表!$I$15:$J$19,2),"")</f>
        <v/>
      </c>
      <c r="AP555" s="105"/>
    </row>
    <row r="556" spans="1:42" x14ac:dyDescent="0.15">
      <c r="A556" s="11"/>
      <c r="B556" s="12"/>
      <c r="C556" s="13"/>
      <c r="D556" s="13"/>
      <c r="E556" s="14"/>
      <c r="F556" s="14"/>
      <c r="G556" s="14"/>
      <c r="H556" s="14"/>
      <c r="I556" s="15"/>
      <c r="J556" s="14"/>
      <c r="K556" s="13"/>
      <c r="L556" s="14"/>
      <c r="M556" s="14"/>
      <c r="N556" s="14"/>
      <c r="O556" s="14"/>
      <c r="P556" s="198"/>
      <c r="Q556" s="198"/>
      <c r="R556" s="198"/>
      <c r="S556" s="198"/>
      <c r="T556" s="198"/>
      <c r="U556" s="198"/>
      <c r="V556" s="198"/>
      <c r="W556" s="202">
        <f t="shared" si="34"/>
        <v>0</v>
      </c>
      <c r="X556" s="14"/>
      <c r="Y556" s="14"/>
      <c r="Z556" s="108"/>
      <c r="AA556" s="114"/>
      <c r="AB556" s="129"/>
      <c r="AC556" s="128"/>
      <c r="AD556" s="142" t="str">
        <f t="shared" si="35"/>
        <v/>
      </c>
      <c r="AE556" s="142" t="str">
        <f>IF($E556&lt;&gt;"",IF($AD556=1,VLOOKUP($E556,得点換算表!$C$5:$D$14,2),VLOOKUP($E556,得点換算表!$E$5:$F$14,2)),"")</f>
        <v/>
      </c>
      <c r="AF556" s="142" t="str">
        <f>IF($F556&lt;&gt;"",IF($AD556=1,VLOOKUP($F556,得点換算表!$C$15:$D$24,2),VLOOKUP($F556,得点換算表!$E$15:$F$24,2)),"")</f>
        <v/>
      </c>
      <c r="AG556" s="142" t="str">
        <f>IF($G556&lt;&gt;"",IF($AD556=1,VLOOKUP($G556,得点換算表!$C$25:$D$34,2),VLOOKUP($G556,得点換算表!$E$25:$F$34,2)),"")</f>
        <v/>
      </c>
      <c r="AH556" s="142" t="str">
        <f>IF($H556&lt;&gt;"",IF($AD556=1,VLOOKUP($H556,得点換算表!$C$35:$D$44,2),VLOOKUP($H556,得点換算表!$E$35:$F$44,2)),"")</f>
        <v/>
      </c>
      <c r="AI556" s="142" t="str">
        <f>IF($I556&lt;&gt;"",IF($AD556=1,VLOOKUP($I556,得点換算表!$C$45:$D$55,2),VLOOKUP($I556,得点換算表!$E$45:$F$55,2)),"")</f>
        <v/>
      </c>
      <c r="AJ556" s="142" t="str">
        <f>IF($J556&lt;&gt;"",IF($AD556=1,VLOOKUP($J556,得点換算表!$C$56:$D$65,2),VLOOKUP($J556,得点換算表!$E$56:$F$65,2)),"")</f>
        <v/>
      </c>
      <c r="AK556" s="142" t="str">
        <f>IF($K556&lt;&gt;"",IF($AD556=1,VLOOKUP($K556,得点換算表!$C$66:$D$76,2),VLOOKUP($K556,得点換算表!$E$66:$F$76,2)),"")</f>
        <v/>
      </c>
      <c r="AL556" s="142" t="str">
        <f>IF($L556&lt;&gt;"",IF($AD556=1,VLOOKUP($L556,得点換算表!$C$77:$D$86,2),VLOOKUP($L556,得点換算表!$E$77:$F$86,2)),"")</f>
        <v/>
      </c>
      <c r="AM556" s="142" t="str">
        <f>IF($M556&lt;&gt;"",IF($AD556=1,VLOOKUP($M556,得点換算表!$C$87:$D$96,2),VLOOKUP($M556,得点換算表!$E$87:$F$96,2)),"")</f>
        <v/>
      </c>
      <c r="AN556" s="142" t="str">
        <f t="shared" si="36"/>
        <v/>
      </c>
      <c r="AO556" s="143" t="str">
        <f>IF(AND($AN556&lt;&gt;"",$AN556&gt;=8),VLOOKUP($AN556,得点換算表!$I$15:$J$19,2),"")</f>
        <v/>
      </c>
      <c r="AP556" s="105"/>
    </row>
    <row r="557" spans="1:42" x14ac:dyDescent="0.15">
      <c r="A557" s="11"/>
      <c r="B557" s="12"/>
      <c r="C557" s="13"/>
      <c r="D557" s="13"/>
      <c r="E557" s="14"/>
      <c r="F557" s="14"/>
      <c r="G557" s="14"/>
      <c r="H557" s="14"/>
      <c r="I557" s="15"/>
      <c r="J557" s="14"/>
      <c r="K557" s="13"/>
      <c r="L557" s="14"/>
      <c r="M557" s="14"/>
      <c r="N557" s="14"/>
      <c r="O557" s="14"/>
      <c r="P557" s="198"/>
      <c r="Q557" s="198"/>
      <c r="R557" s="198"/>
      <c r="S557" s="198"/>
      <c r="T557" s="198"/>
      <c r="U557" s="198"/>
      <c r="V557" s="198"/>
      <c r="W557" s="202">
        <f t="shared" si="34"/>
        <v>0</v>
      </c>
      <c r="X557" s="14"/>
      <c r="Y557" s="14"/>
      <c r="Z557" s="108"/>
      <c r="AA557" s="114"/>
      <c r="AB557" s="129"/>
      <c r="AC557" s="128"/>
      <c r="AD557" s="142" t="str">
        <f t="shared" si="35"/>
        <v/>
      </c>
      <c r="AE557" s="142" t="str">
        <f>IF($E557&lt;&gt;"",IF($AD557=1,VLOOKUP($E557,得点換算表!$C$5:$D$14,2),VLOOKUP($E557,得点換算表!$E$5:$F$14,2)),"")</f>
        <v/>
      </c>
      <c r="AF557" s="142" t="str">
        <f>IF($F557&lt;&gt;"",IF($AD557=1,VLOOKUP($F557,得点換算表!$C$15:$D$24,2),VLOOKUP($F557,得点換算表!$E$15:$F$24,2)),"")</f>
        <v/>
      </c>
      <c r="AG557" s="142" t="str">
        <f>IF($G557&lt;&gt;"",IF($AD557=1,VLOOKUP($G557,得点換算表!$C$25:$D$34,2),VLOOKUP($G557,得点換算表!$E$25:$F$34,2)),"")</f>
        <v/>
      </c>
      <c r="AH557" s="142" t="str">
        <f>IF($H557&lt;&gt;"",IF($AD557=1,VLOOKUP($H557,得点換算表!$C$35:$D$44,2),VLOOKUP($H557,得点換算表!$E$35:$F$44,2)),"")</f>
        <v/>
      </c>
      <c r="AI557" s="142" t="str">
        <f>IF($I557&lt;&gt;"",IF($AD557=1,VLOOKUP($I557,得点換算表!$C$45:$D$55,2),VLOOKUP($I557,得点換算表!$E$45:$F$55,2)),"")</f>
        <v/>
      </c>
      <c r="AJ557" s="142" t="str">
        <f>IF($J557&lt;&gt;"",IF($AD557=1,VLOOKUP($J557,得点換算表!$C$56:$D$65,2),VLOOKUP($J557,得点換算表!$E$56:$F$65,2)),"")</f>
        <v/>
      </c>
      <c r="AK557" s="142" t="str">
        <f>IF($K557&lt;&gt;"",IF($AD557=1,VLOOKUP($K557,得点換算表!$C$66:$D$76,2),VLOOKUP($K557,得点換算表!$E$66:$F$76,2)),"")</f>
        <v/>
      </c>
      <c r="AL557" s="142" t="str">
        <f>IF($L557&lt;&gt;"",IF($AD557=1,VLOOKUP($L557,得点換算表!$C$77:$D$86,2),VLOOKUP($L557,得点換算表!$E$77:$F$86,2)),"")</f>
        <v/>
      </c>
      <c r="AM557" s="142" t="str">
        <f>IF($M557&lt;&gt;"",IF($AD557=1,VLOOKUP($M557,得点換算表!$C$87:$D$96,2),VLOOKUP($M557,得点換算表!$E$87:$F$96,2)),"")</f>
        <v/>
      </c>
      <c r="AN557" s="142" t="str">
        <f t="shared" si="36"/>
        <v/>
      </c>
      <c r="AO557" s="143" t="str">
        <f>IF(AND($AN557&lt;&gt;"",$AN557&gt;=8),VLOOKUP($AN557,得点換算表!$I$15:$J$19,2),"")</f>
        <v/>
      </c>
      <c r="AP557" s="105"/>
    </row>
    <row r="558" spans="1:42" x14ac:dyDescent="0.15">
      <c r="A558" s="11"/>
      <c r="B558" s="12"/>
      <c r="C558" s="13"/>
      <c r="D558" s="13"/>
      <c r="E558" s="14"/>
      <c r="F558" s="14"/>
      <c r="G558" s="14"/>
      <c r="H558" s="14"/>
      <c r="I558" s="15"/>
      <c r="J558" s="14"/>
      <c r="K558" s="13"/>
      <c r="L558" s="14"/>
      <c r="M558" s="14"/>
      <c r="N558" s="14"/>
      <c r="O558" s="14"/>
      <c r="P558" s="198"/>
      <c r="Q558" s="198"/>
      <c r="R558" s="198"/>
      <c r="S558" s="198"/>
      <c r="T558" s="198"/>
      <c r="U558" s="198"/>
      <c r="V558" s="198"/>
      <c r="W558" s="202">
        <f t="shared" si="34"/>
        <v>0</v>
      </c>
      <c r="X558" s="14"/>
      <c r="Y558" s="14"/>
      <c r="Z558" s="108"/>
      <c r="AA558" s="114"/>
      <c r="AB558" s="129"/>
      <c r="AC558" s="128"/>
      <c r="AD558" s="142" t="str">
        <f t="shared" si="35"/>
        <v/>
      </c>
      <c r="AE558" s="142" t="str">
        <f>IF($E558&lt;&gt;"",IF($AD558=1,VLOOKUP($E558,得点換算表!$C$5:$D$14,2),VLOOKUP($E558,得点換算表!$E$5:$F$14,2)),"")</f>
        <v/>
      </c>
      <c r="AF558" s="142" t="str">
        <f>IF($F558&lt;&gt;"",IF($AD558=1,VLOOKUP($F558,得点換算表!$C$15:$D$24,2),VLOOKUP($F558,得点換算表!$E$15:$F$24,2)),"")</f>
        <v/>
      </c>
      <c r="AG558" s="142" t="str">
        <f>IF($G558&lt;&gt;"",IF($AD558=1,VLOOKUP($G558,得点換算表!$C$25:$D$34,2),VLOOKUP($G558,得点換算表!$E$25:$F$34,2)),"")</f>
        <v/>
      </c>
      <c r="AH558" s="142" t="str">
        <f>IF($H558&lt;&gt;"",IF($AD558=1,VLOOKUP($H558,得点換算表!$C$35:$D$44,2),VLOOKUP($H558,得点換算表!$E$35:$F$44,2)),"")</f>
        <v/>
      </c>
      <c r="AI558" s="142" t="str">
        <f>IF($I558&lt;&gt;"",IF($AD558=1,VLOOKUP($I558,得点換算表!$C$45:$D$55,2),VLOOKUP($I558,得点換算表!$E$45:$F$55,2)),"")</f>
        <v/>
      </c>
      <c r="AJ558" s="142" t="str">
        <f>IF($J558&lt;&gt;"",IF($AD558=1,VLOOKUP($J558,得点換算表!$C$56:$D$65,2),VLOOKUP($J558,得点換算表!$E$56:$F$65,2)),"")</f>
        <v/>
      </c>
      <c r="AK558" s="142" t="str">
        <f>IF($K558&lt;&gt;"",IF($AD558=1,VLOOKUP($K558,得点換算表!$C$66:$D$76,2),VLOOKUP($K558,得点換算表!$E$66:$F$76,2)),"")</f>
        <v/>
      </c>
      <c r="AL558" s="142" t="str">
        <f>IF($L558&lt;&gt;"",IF($AD558=1,VLOOKUP($L558,得点換算表!$C$77:$D$86,2),VLOOKUP($L558,得点換算表!$E$77:$F$86,2)),"")</f>
        <v/>
      </c>
      <c r="AM558" s="142" t="str">
        <f>IF($M558&lt;&gt;"",IF($AD558=1,VLOOKUP($M558,得点換算表!$C$87:$D$96,2),VLOOKUP($M558,得点換算表!$E$87:$F$96,2)),"")</f>
        <v/>
      </c>
      <c r="AN558" s="142" t="str">
        <f t="shared" si="36"/>
        <v/>
      </c>
      <c r="AO558" s="143" t="str">
        <f>IF(AND($AN558&lt;&gt;"",$AN558&gt;=8),VLOOKUP($AN558,得点換算表!$I$15:$J$19,2),"")</f>
        <v/>
      </c>
      <c r="AP558" s="105"/>
    </row>
    <row r="559" spans="1:42" x14ac:dyDescent="0.15">
      <c r="A559" s="11"/>
      <c r="B559" s="12"/>
      <c r="C559" s="13"/>
      <c r="D559" s="13"/>
      <c r="E559" s="14"/>
      <c r="F559" s="14"/>
      <c r="G559" s="14"/>
      <c r="H559" s="14"/>
      <c r="I559" s="15"/>
      <c r="J559" s="14"/>
      <c r="K559" s="13"/>
      <c r="L559" s="14"/>
      <c r="M559" s="14"/>
      <c r="N559" s="14"/>
      <c r="O559" s="14"/>
      <c r="P559" s="198"/>
      <c r="Q559" s="198"/>
      <c r="R559" s="198"/>
      <c r="S559" s="198"/>
      <c r="T559" s="198"/>
      <c r="U559" s="198"/>
      <c r="V559" s="198"/>
      <c r="W559" s="202">
        <f t="shared" si="34"/>
        <v>0</v>
      </c>
      <c r="X559" s="14"/>
      <c r="Y559" s="14"/>
      <c r="Z559" s="108"/>
      <c r="AA559" s="114"/>
      <c r="AB559" s="129"/>
      <c r="AC559" s="128"/>
      <c r="AD559" s="142" t="str">
        <f t="shared" si="35"/>
        <v/>
      </c>
      <c r="AE559" s="142" t="str">
        <f>IF($E559&lt;&gt;"",IF($AD559=1,VLOOKUP($E559,得点換算表!$C$5:$D$14,2),VLOOKUP($E559,得点換算表!$E$5:$F$14,2)),"")</f>
        <v/>
      </c>
      <c r="AF559" s="142" t="str">
        <f>IF($F559&lt;&gt;"",IF($AD559=1,VLOOKUP($F559,得点換算表!$C$15:$D$24,2),VLOOKUP($F559,得点換算表!$E$15:$F$24,2)),"")</f>
        <v/>
      </c>
      <c r="AG559" s="142" t="str">
        <f>IF($G559&lt;&gt;"",IF($AD559=1,VLOOKUP($G559,得点換算表!$C$25:$D$34,2),VLOOKUP($G559,得点換算表!$E$25:$F$34,2)),"")</f>
        <v/>
      </c>
      <c r="AH559" s="142" t="str">
        <f>IF($H559&lt;&gt;"",IF($AD559=1,VLOOKUP($H559,得点換算表!$C$35:$D$44,2),VLOOKUP($H559,得点換算表!$E$35:$F$44,2)),"")</f>
        <v/>
      </c>
      <c r="AI559" s="142" t="str">
        <f>IF($I559&lt;&gt;"",IF($AD559=1,VLOOKUP($I559,得点換算表!$C$45:$D$55,2),VLOOKUP($I559,得点換算表!$E$45:$F$55,2)),"")</f>
        <v/>
      </c>
      <c r="AJ559" s="142" t="str">
        <f>IF($J559&lt;&gt;"",IF($AD559=1,VLOOKUP($J559,得点換算表!$C$56:$D$65,2),VLOOKUP($J559,得点換算表!$E$56:$F$65,2)),"")</f>
        <v/>
      </c>
      <c r="AK559" s="142" t="str">
        <f>IF($K559&lt;&gt;"",IF($AD559=1,VLOOKUP($K559,得点換算表!$C$66:$D$76,2),VLOOKUP($K559,得点換算表!$E$66:$F$76,2)),"")</f>
        <v/>
      </c>
      <c r="AL559" s="142" t="str">
        <f>IF($L559&lt;&gt;"",IF($AD559=1,VLOOKUP($L559,得点換算表!$C$77:$D$86,2),VLOOKUP($L559,得点換算表!$E$77:$F$86,2)),"")</f>
        <v/>
      </c>
      <c r="AM559" s="142" t="str">
        <f>IF($M559&lt;&gt;"",IF($AD559=1,VLOOKUP($M559,得点換算表!$C$87:$D$96,2),VLOOKUP($M559,得点換算表!$E$87:$F$96,2)),"")</f>
        <v/>
      </c>
      <c r="AN559" s="142" t="str">
        <f t="shared" si="36"/>
        <v/>
      </c>
      <c r="AO559" s="143" t="str">
        <f>IF(AND($AN559&lt;&gt;"",$AN559&gt;=8),VLOOKUP($AN559,得点換算表!$I$15:$J$19,2),"")</f>
        <v/>
      </c>
      <c r="AP559" s="105"/>
    </row>
    <row r="560" spans="1:42" x14ac:dyDescent="0.15">
      <c r="A560" s="11"/>
      <c r="B560" s="12"/>
      <c r="C560" s="13"/>
      <c r="D560" s="13"/>
      <c r="E560" s="14"/>
      <c r="F560" s="14"/>
      <c r="G560" s="14"/>
      <c r="H560" s="14"/>
      <c r="I560" s="15"/>
      <c r="J560" s="14"/>
      <c r="K560" s="13"/>
      <c r="L560" s="14"/>
      <c r="M560" s="14"/>
      <c r="N560" s="14"/>
      <c r="O560" s="14"/>
      <c r="P560" s="198"/>
      <c r="Q560" s="198"/>
      <c r="R560" s="198"/>
      <c r="S560" s="198"/>
      <c r="T560" s="198"/>
      <c r="U560" s="198"/>
      <c r="V560" s="198"/>
      <c r="W560" s="202">
        <f t="shared" si="34"/>
        <v>0</v>
      </c>
      <c r="X560" s="14"/>
      <c r="Y560" s="14"/>
      <c r="Z560" s="108"/>
      <c r="AA560" s="114"/>
      <c r="AB560" s="129"/>
      <c r="AC560" s="128"/>
      <c r="AD560" s="142" t="str">
        <f t="shared" si="35"/>
        <v/>
      </c>
      <c r="AE560" s="142" t="str">
        <f>IF($E560&lt;&gt;"",IF($AD560=1,VLOOKUP($E560,得点換算表!$C$5:$D$14,2),VLOOKUP($E560,得点換算表!$E$5:$F$14,2)),"")</f>
        <v/>
      </c>
      <c r="AF560" s="142" t="str">
        <f>IF($F560&lt;&gt;"",IF($AD560=1,VLOOKUP($F560,得点換算表!$C$15:$D$24,2),VLOOKUP($F560,得点換算表!$E$15:$F$24,2)),"")</f>
        <v/>
      </c>
      <c r="AG560" s="142" t="str">
        <f>IF($G560&lt;&gt;"",IF($AD560=1,VLOOKUP($G560,得点換算表!$C$25:$D$34,2),VLOOKUP($G560,得点換算表!$E$25:$F$34,2)),"")</f>
        <v/>
      </c>
      <c r="AH560" s="142" t="str">
        <f>IF($H560&lt;&gt;"",IF($AD560=1,VLOOKUP($H560,得点換算表!$C$35:$D$44,2),VLOOKUP($H560,得点換算表!$E$35:$F$44,2)),"")</f>
        <v/>
      </c>
      <c r="AI560" s="142" t="str">
        <f>IF($I560&lt;&gt;"",IF($AD560=1,VLOOKUP($I560,得点換算表!$C$45:$D$55,2),VLOOKUP($I560,得点換算表!$E$45:$F$55,2)),"")</f>
        <v/>
      </c>
      <c r="AJ560" s="142" t="str">
        <f>IF($J560&lt;&gt;"",IF($AD560=1,VLOOKUP($J560,得点換算表!$C$56:$D$65,2),VLOOKUP($J560,得点換算表!$E$56:$F$65,2)),"")</f>
        <v/>
      </c>
      <c r="AK560" s="142" t="str">
        <f>IF($K560&lt;&gt;"",IF($AD560=1,VLOOKUP($K560,得点換算表!$C$66:$D$76,2),VLOOKUP($K560,得点換算表!$E$66:$F$76,2)),"")</f>
        <v/>
      </c>
      <c r="AL560" s="142" t="str">
        <f>IF($L560&lt;&gt;"",IF($AD560=1,VLOOKUP($L560,得点換算表!$C$77:$D$86,2),VLOOKUP($L560,得点換算表!$E$77:$F$86,2)),"")</f>
        <v/>
      </c>
      <c r="AM560" s="142" t="str">
        <f>IF($M560&lt;&gt;"",IF($AD560=1,VLOOKUP($M560,得点換算表!$C$87:$D$96,2),VLOOKUP($M560,得点換算表!$E$87:$F$96,2)),"")</f>
        <v/>
      </c>
      <c r="AN560" s="142" t="str">
        <f t="shared" si="36"/>
        <v/>
      </c>
      <c r="AO560" s="143" t="str">
        <f>IF(AND($AN560&lt;&gt;"",$AN560&gt;=8),VLOOKUP($AN560,得点換算表!$I$15:$J$19,2),"")</f>
        <v/>
      </c>
      <c r="AP560" s="105"/>
    </row>
    <row r="561" spans="1:42" x14ac:dyDescent="0.15">
      <c r="A561" s="11"/>
      <c r="B561" s="12"/>
      <c r="C561" s="13"/>
      <c r="D561" s="13"/>
      <c r="E561" s="14"/>
      <c r="F561" s="14"/>
      <c r="G561" s="14"/>
      <c r="H561" s="14"/>
      <c r="I561" s="15"/>
      <c r="J561" s="14"/>
      <c r="K561" s="13"/>
      <c r="L561" s="14"/>
      <c r="M561" s="14"/>
      <c r="N561" s="14"/>
      <c r="O561" s="14"/>
      <c r="P561" s="198"/>
      <c r="Q561" s="198"/>
      <c r="R561" s="198"/>
      <c r="S561" s="198"/>
      <c r="T561" s="198"/>
      <c r="U561" s="198"/>
      <c r="V561" s="198"/>
      <c r="W561" s="202">
        <f t="shared" si="34"/>
        <v>0</v>
      </c>
      <c r="X561" s="14"/>
      <c r="Y561" s="14"/>
      <c r="Z561" s="108"/>
      <c r="AA561" s="114"/>
      <c r="AB561" s="129"/>
      <c r="AC561" s="128"/>
      <c r="AD561" s="142" t="str">
        <f t="shared" si="35"/>
        <v/>
      </c>
      <c r="AE561" s="142" t="str">
        <f>IF($E561&lt;&gt;"",IF($AD561=1,VLOOKUP($E561,得点換算表!$C$5:$D$14,2),VLOOKUP($E561,得点換算表!$E$5:$F$14,2)),"")</f>
        <v/>
      </c>
      <c r="AF561" s="142" t="str">
        <f>IF($F561&lt;&gt;"",IF($AD561=1,VLOOKUP($F561,得点換算表!$C$15:$D$24,2),VLOOKUP($F561,得点換算表!$E$15:$F$24,2)),"")</f>
        <v/>
      </c>
      <c r="AG561" s="142" t="str">
        <f>IF($G561&lt;&gt;"",IF($AD561=1,VLOOKUP($G561,得点換算表!$C$25:$D$34,2),VLOOKUP($G561,得点換算表!$E$25:$F$34,2)),"")</f>
        <v/>
      </c>
      <c r="AH561" s="142" t="str">
        <f>IF($H561&lt;&gt;"",IF($AD561=1,VLOOKUP($H561,得点換算表!$C$35:$D$44,2),VLOOKUP($H561,得点換算表!$E$35:$F$44,2)),"")</f>
        <v/>
      </c>
      <c r="AI561" s="142" t="str">
        <f>IF($I561&lt;&gt;"",IF($AD561=1,VLOOKUP($I561,得点換算表!$C$45:$D$55,2),VLOOKUP($I561,得点換算表!$E$45:$F$55,2)),"")</f>
        <v/>
      </c>
      <c r="AJ561" s="142" t="str">
        <f>IF($J561&lt;&gt;"",IF($AD561=1,VLOOKUP($J561,得点換算表!$C$56:$D$65,2),VLOOKUP($J561,得点換算表!$E$56:$F$65,2)),"")</f>
        <v/>
      </c>
      <c r="AK561" s="142" t="str">
        <f>IF($K561&lt;&gt;"",IF($AD561=1,VLOOKUP($K561,得点換算表!$C$66:$D$76,2),VLOOKUP($K561,得点換算表!$E$66:$F$76,2)),"")</f>
        <v/>
      </c>
      <c r="AL561" s="142" t="str">
        <f>IF($L561&lt;&gt;"",IF($AD561=1,VLOOKUP($L561,得点換算表!$C$77:$D$86,2),VLOOKUP($L561,得点換算表!$E$77:$F$86,2)),"")</f>
        <v/>
      </c>
      <c r="AM561" s="142" t="str">
        <f>IF($M561&lt;&gt;"",IF($AD561=1,VLOOKUP($M561,得点換算表!$C$87:$D$96,2),VLOOKUP($M561,得点換算表!$E$87:$F$96,2)),"")</f>
        <v/>
      </c>
      <c r="AN561" s="142" t="str">
        <f t="shared" si="36"/>
        <v/>
      </c>
      <c r="AO561" s="143" t="str">
        <f>IF(AND($AN561&lt;&gt;"",$AN561&gt;=8),VLOOKUP($AN561,得点換算表!$I$15:$J$19,2),"")</f>
        <v/>
      </c>
      <c r="AP561" s="105"/>
    </row>
    <row r="562" spans="1:42" x14ac:dyDescent="0.15">
      <c r="A562" s="11"/>
      <c r="B562" s="12"/>
      <c r="C562" s="13"/>
      <c r="D562" s="13"/>
      <c r="E562" s="14"/>
      <c r="F562" s="14"/>
      <c r="G562" s="14"/>
      <c r="H562" s="14"/>
      <c r="I562" s="15"/>
      <c r="J562" s="14"/>
      <c r="K562" s="13"/>
      <c r="L562" s="14"/>
      <c r="M562" s="14"/>
      <c r="N562" s="14"/>
      <c r="O562" s="14"/>
      <c r="P562" s="198"/>
      <c r="Q562" s="198"/>
      <c r="R562" s="198"/>
      <c r="S562" s="198"/>
      <c r="T562" s="198"/>
      <c r="U562" s="198"/>
      <c r="V562" s="198"/>
      <c r="W562" s="202">
        <f t="shared" si="34"/>
        <v>0</v>
      </c>
      <c r="X562" s="14"/>
      <c r="Y562" s="14"/>
      <c r="Z562" s="108"/>
      <c r="AA562" s="114"/>
      <c r="AB562" s="129"/>
      <c r="AC562" s="128"/>
      <c r="AD562" s="142" t="str">
        <f t="shared" si="35"/>
        <v/>
      </c>
      <c r="AE562" s="142" t="str">
        <f>IF($E562&lt;&gt;"",IF($AD562=1,VLOOKUP($E562,得点換算表!$C$5:$D$14,2),VLOOKUP($E562,得点換算表!$E$5:$F$14,2)),"")</f>
        <v/>
      </c>
      <c r="AF562" s="142" t="str">
        <f>IF($F562&lt;&gt;"",IF($AD562=1,VLOOKUP($F562,得点換算表!$C$15:$D$24,2),VLOOKUP($F562,得点換算表!$E$15:$F$24,2)),"")</f>
        <v/>
      </c>
      <c r="AG562" s="142" t="str">
        <f>IF($G562&lt;&gt;"",IF($AD562=1,VLOOKUP($G562,得点換算表!$C$25:$D$34,2),VLOOKUP($G562,得点換算表!$E$25:$F$34,2)),"")</f>
        <v/>
      </c>
      <c r="AH562" s="142" t="str">
        <f>IF($H562&lt;&gt;"",IF($AD562=1,VLOOKUP($H562,得点換算表!$C$35:$D$44,2),VLOOKUP($H562,得点換算表!$E$35:$F$44,2)),"")</f>
        <v/>
      </c>
      <c r="AI562" s="142" t="str">
        <f>IF($I562&lt;&gt;"",IF($AD562=1,VLOOKUP($I562,得点換算表!$C$45:$D$55,2),VLOOKUP($I562,得点換算表!$E$45:$F$55,2)),"")</f>
        <v/>
      </c>
      <c r="AJ562" s="142" t="str">
        <f>IF($J562&lt;&gt;"",IF($AD562=1,VLOOKUP($J562,得点換算表!$C$56:$D$65,2),VLOOKUP($J562,得点換算表!$E$56:$F$65,2)),"")</f>
        <v/>
      </c>
      <c r="AK562" s="142" t="str">
        <f>IF($K562&lt;&gt;"",IF($AD562=1,VLOOKUP($K562,得点換算表!$C$66:$D$76,2),VLOOKUP($K562,得点換算表!$E$66:$F$76,2)),"")</f>
        <v/>
      </c>
      <c r="AL562" s="142" t="str">
        <f>IF($L562&lt;&gt;"",IF($AD562=1,VLOOKUP($L562,得点換算表!$C$77:$D$86,2),VLOOKUP($L562,得点換算表!$E$77:$F$86,2)),"")</f>
        <v/>
      </c>
      <c r="AM562" s="142" t="str">
        <f>IF($M562&lt;&gt;"",IF($AD562=1,VLOOKUP($M562,得点換算表!$C$87:$D$96,2),VLOOKUP($M562,得点換算表!$E$87:$F$96,2)),"")</f>
        <v/>
      </c>
      <c r="AN562" s="142" t="str">
        <f t="shared" si="36"/>
        <v/>
      </c>
      <c r="AO562" s="143" t="str">
        <f>IF(AND($AN562&lt;&gt;"",$AN562&gt;=8),VLOOKUP($AN562,得点換算表!$I$15:$J$19,2),"")</f>
        <v/>
      </c>
      <c r="AP562" s="105"/>
    </row>
    <row r="563" spans="1:42" x14ac:dyDescent="0.15">
      <c r="A563" s="11"/>
      <c r="B563" s="12"/>
      <c r="C563" s="13"/>
      <c r="D563" s="13"/>
      <c r="E563" s="14"/>
      <c r="F563" s="14"/>
      <c r="G563" s="14"/>
      <c r="H563" s="14"/>
      <c r="I563" s="15"/>
      <c r="J563" s="14"/>
      <c r="K563" s="13"/>
      <c r="L563" s="14"/>
      <c r="M563" s="14"/>
      <c r="N563" s="14"/>
      <c r="O563" s="14"/>
      <c r="P563" s="198"/>
      <c r="Q563" s="198"/>
      <c r="R563" s="198"/>
      <c r="S563" s="198"/>
      <c r="T563" s="198"/>
      <c r="U563" s="198"/>
      <c r="V563" s="198"/>
      <c r="W563" s="202">
        <f t="shared" si="34"/>
        <v>0</v>
      </c>
      <c r="X563" s="14"/>
      <c r="Y563" s="14"/>
      <c r="Z563" s="108"/>
      <c r="AA563" s="114"/>
      <c r="AB563" s="129"/>
      <c r="AC563" s="128"/>
      <c r="AD563" s="142" t="str">
        <f t="shared" si="35"/>
        <v/>
      </c>
      <c r="AE563" s="142" t="str">
        <f>IF($E563&lt;&gt;"",IF($AD563=1,VLOOKUP($E563,得点換算表!$C$5:$D$14,2),VLOOKUP($E563,得点換算表!$E$5:$F$14,2)),"")</f>
        <v/>
      </c>
      <c r="AF563" s="142" t="str">
        <f>IF($F563&lt;&gt;"",IF($AD563=1,VLOOKUP($F563,得点換算表!$C$15:$D$24,2),VLOOKUP($F563,得点換算表!$E$15:$F$24,2)),"")</f>
        <v/>
      </c>
      <c r="AG563" s="142" t="str">
        <f>IF($G563&lt;&gt;"",IF($AD563=1,VLOOKUP($G563,得点換算表!$C$25:$D$34,2),VLOOKUP($G563,得点換算表!$E$25:$F$34,2)),"")</f>
        <v/>
      </c>
      <c r="AH563" s="142" t="str">
        <f>IF($H563&lt;&gt;"",IF($AD563=1,VLOOKUP($H563,得点換算表!$C$35:$D$44,2),VLOOKUP($H563,得点換算表!$E$35:$F$44,2)),"")</f>
        <v/>
      </c>
      <c r="AI563" s="142" t="str">
        <f>IF($I563&lt;&gt;"",IF($AD563=1,VLOOKUP($I563,得点換算表!$C$45:$D$55,2),VLOOKUP($I563,得点換算表!$E$45:$F$55,2)),"")</f>
        <v/>
      </c>
      <c r="AJ563" s="142" t="str">
        <f>IF($J563&lt;&gt;"",IF($AD563=1,VLOOKUP($J563,得点換算表!$C$56:$D$65,2),VLOOKUP($J563,得点換算表!$E$56:$F$65,2)),"")</f>
        <v/>
      </c>
      <c r="AK563" s="142" t="str">
        <f>IF($K563&lt;&gt;"",IF($AD563=1,VLOOKUP($K563,得点換算表!$C$66:$D$76,2),VLOOKUP($K563,得点換算表!$E$66:$F$76,2)),"")</f>
        <v/>
      </c>
      <c r="AL563" s="142" t="str">
        <f>IF($L563&lt;&gt;"",IF($AD563=1,VLOOKUP($L563,得点換算表!$C$77:$D$86,2),VLOOKUP($L563,得点換算表!$E$77:$F$86,2)),"")</f>
        <v/>
      </c>
      <c r="AM563" s="142" t="str">
        <f>IF($M563&lt;&gt;"",IF($AD563=1,VLOOKUP($M563,得点換算表!$C$87:$D$96,2),VLOOKUP($M563,得点換算表!$E$87:$F$96,2)),"")</f>
        <v/>
      </c>
      <c r="AN563" s="142" t="str">
        <f t="shared" si="36"/>
        <v/>
      </c>
      <c r="AO563" s="143" t="str">
        <f>IF(AND($AN563&lt;&gt;"",$AN563&gt;=8),VLOOKUP($AN563,得点換算表!$I$15:$J$19,2),"")</f>
        <v/>
      </c>
      <c r="AP563" s="105"/>
    </row>
    <row r="564" spans="1:42" x14ac:dyDescent="0.15">
      <c r="A564" s="11"/>
      <c r="B564" s="12"/>
      <c r="C564" s="13"/>
      <c r="D564" s="13"/>
      <c r="E564" s="14"/>
      <c r="F564" s="14"/>
      <c r="G564" s="14"/>
      <c r="H564" s="14"/>
      <c r="I564" s="15"/>
      <c r="J564" s="14"/>
      <c r="K564" s="13"/>
      <c r="L564" s="14"/>
      <c r="M564" s="14"/>
      <c r="N564" s="14"/>
      <c r="O564" s="14"/>
      <c r="P564" s="198"/>
      <c r="Q564" s="198"/>
      <c r="R564" s="198"/>
      <c r="S564" s="198"/>
      <c r="T564" s="198"/>
      <c r="U564" s="198"/>
      <c r="V564" s="198"/>
      <c r="W564" s="202">
        <f t="shared" si="34"/>
        <v>0</v>
      </c>
      <c r="X564" s="14"/>
      <c r="Y564" s="14"/>
      <c r="Z564" s="108"/>
      <c r="AA564" s="114"/>
      <c r="AB564" s="129"/>
      <c r="AC564" s="128"/>
      <c r="AD564" s="142" t="str">
        <f t="shared" si="35"/>
        <v/>
      </c>
      <c r="AE564" s="142" t="str">
        <f>IF($E564&lt;&gt;"",IF($AD564=1,VLOOKUP($E564,得点換算表!$C$5:$D$14,2),VLOOKUP($E564,得点換算表!$E$5:$F$14,2)),"")</f>
        <v/>
      </c>
      <c r="AF564" s="142" t="str">
        <f>IF($F564&lt;&gt;"",IF($AD564=1,VLOOKUP($F564,得点換算表!$C$15:$D$24,2),VLOOKUP($F564,得点換算表!$E$15:$F$24,2)),"")</f>
        <v/>
      </c>
      <c r="AG564" s="142" t="str">
        <f>IF($G564&lt;&gt;"",IF($AD564=1,VLOOKUP($G564,得点換算表!$C$25:$D$34,2),VLOOKUP($G564,得点換算表!$E$25:$F$34,2)),"")</f>
        <v/>
      </c>
      <c r="AH564" s="142" t="str">
        <f>IF($H564&lt;&gt;"",IF($AD564=1,VLOOKUP($H564,得点換算表!$C$35:$D$44,2),VLOOKUP($H564,得点換算表!$E$35:$F$44,2)),"")</f>
        <v/>
      </c>
      <c r="AI564" s="142" t="str">
        <f>IF($I564&lt;&gt;"",IF($AD564=1,VLOOKUP($I564,得点換算表!$C$45:$D$55,2),VLOOKUP($I564,得点換算表!$E$45:$F$55,2)),"")</f>
        <v/>
      </c>
      <c r="AJ564" s="142" t="str">
        <f>IF($J564&lt;&gt;"",IF($AD564=1,VLOOKUP($J564,得点換算表!$C$56:$D$65,2),VLOOKUP($J564,得点換算表!$E$56:$F$65,2)),"")</f>
        <v/>
      </c>
      <c r="AK564" s="142" t="str">
        <f>IF($K564&lt;&gt;"",IF($AD564=1,VLOOKUP($K564,得点換算表!$C$66:$D$76,2),VLOOKUP($K564,得点換算表!$E$66:$F$76,2)),"")</f>
        <v/>
      </c>
      <c r="AL564" s="142" t="str">
        <f>IF($L564&lt;&gt;"",IF($AD564=1,VLOOKUP($L564,得点換算表!$C$77:$D$86,2),VLOOKUP($L564,得点換算表!$E$77:$F$86,2)),"")</f>
        <v/>
      </c>
      <c r="AM564" s="142" t="str">
        <f>IF($M564&lt;&gt;"",IF($AD564=1,VLOOKUP($M564,得点換算表!$C$87:$D$96,2),VLOOKUP($M564,得点換算表!$E$87:$F$96,2)),"")</f>
        <v/>
      </c>
      <c r="AN564" s="142" t="str">
        <f t="shared" si="36"/>
        <v/>
      </c>
      <c r="AO564" s="143" t="str">
        <f>IF(AND($AN564&lt;&gt;"",$AN564&gt;=8),VLOOKUP($AN564,得点換算表!$I$15:$J$19,2),"")</f>
        <v/>
      </c>
      <c r="AP564" s="105"/>
    </row>
    <row r="565" spans="1:42" x14ac:dyDescent="0.15">
      <c r="A565" s="11"/>
      <c r="B565" s="12"/>
      <c r="C565" s="13"/>
      <c r="D565" s="13"/>
      <c r="E565" s="14"/>
      <c r="F565" s="14"/>
      <c r="G565" s="14"/>
      <c r="H565" s="14"/>
      <c r="I565" s="15"/>
      <c r="J565" s="14"/>
      <c r="K565" s="13"/>
      <c r="L565" s="14"/>
      <c r="M565" s="14"/>
      <c r="N565" s="14"/>
      <c r="O565" s="14"/>
      <c r="P565" s="198"/>
      <c r="Q565" s="198"/>
      <c r="R565" s="198"/>
      <c r="S565" s="198"/>
      <c r="T565" s="198"/>
      <c r="U565" s="198"/>
      <c r="V565" s="198"/>
      <c r="W565" s="202">
        <f t="shared" si="34"/>
        <v>0</v>
      </c>
      <c r="X565" s="14"/>
      <c r="Y565" s="14"/>
      <c r="Z565" s="108"/>
      <c r="AA565" s="114"/>
      <c r="AB565" s="129"/>
      <c r="AC565" s="128"/>
      <c r="AD565" s="142" t="str">
        <f t="shared" si="35"/>
        <v/>
      </c>
      <c r="AE565" s="142" t="str">
        <f>IF($E565&lt;&gt;"",IF($AD565=1,VLOOKUP($E565,得点換算表!$C$5:$D$14,2),VLOOKUP($E565,得点換算表!$E$5:$F$14,2)),"")</f>
        <v/>
      </c>
      <c r="AF565" s="142" t="str">
        <f>IF($F565&lt;&gt;"",IF($AD565=1,VLOOKUP($F565,得点換算表!$C$15:$D$24,2),VLOOKUP($F565,得点換算表!$E$15:$F$24,2)),"")</f>
        <v/>
      </c>
      <c r="AG565" s="142" t="str">
        <f>IF($G565&lt;&gt;"",IF($AD565=1,VLOOKUP($G565,得点換算表!$C$25:$D$34,2),VLOOKUP($G565,得点換算表!$E$25:$F$34,2)),"")</f>
        <v/>
      </c>
      <c r="AH565" s="142" t="str">
        <f>IF($H565&lt;&gt;"",IF($AD565=1,VLOOKUP($H565,得点換算表!$C$35:$D$44,2),VLOOKUP($H565,得点換算表!$E$35:$F$44,2)),"")</f>
        <v/>
      </c>
      <c r="AI565" s="142" t="str">
        <f>IF($I565&lt;&gt;"",IF($AD565=1,VLOOKUP($I565,得点換算表!$C$45:$D$55,2),VLOOKUP($I565,得点換算表!$E$45:$F$55,2)),"")</f>
        <v/>
      </c>
      <c r="AJ565" s="142" t="str">
        <f>IF($J565&lt;&gt;"",IF($AD565=1,VLOOKUP($J565,得点換算表!$C$56:$D$65,2),VLOOKUP($J565,得点換算表!$E$56:$F$65,2)),"")</f>
        <v/>
      </c>
      <c r="AK565" s="142" t="str">
        <f>IF($K565&lt;&gt;"",IF($AD565=1,VLOOKUP($K565,得点換算表!$C$66:$D$76,2),VLOOKUP($K565,得点換算表!$E$66:$F$76,2)),"")</f>
        <v/>
      </c>
      <c r="AL565" s="142" t="str">
        <f>IF($L565&lt;&gt;"",IF($AD565=1,VLOOKUP($L565,得点換算表!$C$77:$D$86,2),VLOOKUP($L565,得点換算表!$E$77:$F$86,2)),"")</f>
        <v/>
      </c>
      <c r="AM565" s="142" t="str">
        <f>IF($M565&lt;&gt;"",IF($AD565=1,VLOOKUP($M565,得点換算表!$C$87:$D$96,2),VLOOKUP($M565,得点換算表!$E$87:$F$96,2)),"")</f>
        <v/>
      </c>
      <c r="AN565" s="142" t="str">
        <f t="shared" si="36"/>
        <v/>
      </c>
      <c r="AO565" s="143" t="str">
        <f>IF(AND($AN565&lt;&gt;"",$AN565&gt;=8),VLOOKUP($AN565,得点換算表!$I$15:$J$19,2),"")</f>
        <v/>
      </c>
      <c r="AP565" s="105"/>
    </row>
    <row r="566" spans="1:42" x14ac:dyDescent="0.15">
      <c r="A566" s="11"/>
      <c r="B566" s="12"/>
      <c r="C566" s="13"/>
      <c r="D566" s="13"/>
      <c r="E566" s="14"/>
      <c r="F566" s="14"/>
      <c r="G566" s="14"/>
      <c r="H566" s="14"/>
      <c r="I566" s="15"/>
      <c r="J566" s="14"/>
      <c r="K566" s="13"/>
      <c r="L566" s="14"/>
      <c r="M566" s="14"/>
      <c r="N566" s="14"/>
      <c r="O566" s="14"/>
      <c r="P566" s="198"/>
      <c r="Q566" s="198"/>
      <c r="R566" s="198"/>
      <c r="S566" s="198"/>
      <c r="T566" s="198"/>
      <c r="U566" s="198"/>
      <c r="V566" s="198"/>
      <c r="W566" s="202">
        <f t="shared" si="34"/>
        <v>0</v>
      </c>
      <c r="X566" s="14"/>
      <c r="Y566" s="14"/>
      <c r="Z566" s="108"/>
      <c r="AA566" s="114"/>
      <c r="AB566" s="129"/>
      <c r="AC566" s="128"/>
      <c r="AD566" s="142" t="str">
        <f t="shared" si="35"/>
        <v/>
      </c>
      <c r="AE566" s="142" t="str">
        <f>IF($E566&lt;&gt;"",IF($AD566=1,VLOOKUP($E566,得点換算表!$C$5:$D$14,2),VLOOKUP($E566,得点換算表!$E$5:$F$14,2)),"")</f>
        <v/>
      </c>
      <c r="AF566" s="142" t="str">
        <f>IF($F566&lt;&gt;"",IF($AD566=1,VLOOKUP($F566,得点換算表!$C$15:$D$24,2),VLOOKUP($F566,得点換算表!$E$15:$F$24,2)),"")</f>
        <v/>
      </c>
      <c r="AG566" s="142" t="str">
        <f>IF($G566&lt;&gt;"",IF($AD566=1,VLOOKUP($G566,得点換算表!$C$25:$D$34,2),VLOOKUP($G566,得点換算表!$E$25:$F$34,2)),"")</f>
        <v/>
      </c>
      <c r="AH566" s="142" t="str">
        <f>IF($H566&lt;&gt;"",IF($AD566=1,VLOOKUP($H566,得点換算表!$C$35:$D$44,2),VLOOKUP($H566,得点換算表!$E$35:$F$44,2)),"")</f>
        <v/>
      </c>
      <c r="AI566" s="142" t="str">
        <f>IF($I566&lt;&gt;"",IF($AD566=1,VLOOKUP($I566,得点換算表!$C$45:$D$55,2),VLOOKUP($I566,得点換算表!$E$45:$F$55,2)),"")</f>
        <v/>
      </c>
      <c r="AJ566" s="142" t="str">
        <f>IF($J566&lt;&gt;"",IF($AD566=1,VLOOKUP($J566,得点換算表!$C$56:$D$65,2),VLOOKUP($J566,得点換算表!$E$56:$F$65,2)),"")</f>
        <v/>
      </c>
      <c r="AK566" s="142" t="str">
        <f>IF($K566&lt;&gt;"",IF($AD566=1,VLOOKUP($K566,得点換算表!$C$66:$D$76,2),VLOOKUP($K566,得点換算表!$E$66:$F$76,2)),"")</f>
        <v/>
      </c>
      <c r="AL566" s="142" t="str">
        <f>IF($L566&lt;&gt;"",IF($AD566=1,VLOOKUP($L566,得点換算表!$C$77:$D$86,2),VLOOKUP($L566,得点換算表!$E$77:$F$86,2)),"")</f>
        <v/>
      </c>
      <c r="AM566" s="142" t="str">
        <f>IF($M566&lt;&gt;"",IF($AD566=1,VLOOKUP($M566,得点換算表!$C$87:$D$96,2),VLOOKUP($M566,得点換算表!$E$87:$F$96,2)),"")</f>
        <v/>
      </c>
      <c r="AN566" s="142" t="str">
        <f t="shared" si="36"/>
        <v/>
      </c>
      <c r="AO566" s="143" t="str">
        <f>IF(AND($AN566&lt;&gt;"",$AN566&gt;=8),VLOOKUP($AN566,得点換算表!$I$15:$J$19,2),"")</f>
        <v/>
      </c>
      <c r="AP566" s="105"/>
    </row>
    <row r="567" spans="1:42" x14ac:dyDescent="0.15">
      <c r="A567" s="11"/>
      <c r="B567" s="12"/>
      <c r="C567" s="13"/>
      <c r="D567" s="13"/>
      <c r="E567" s="14"/>
      <c r="F567" s="14"/>
      <c r="G567" s="14"/>
      <c r="H567" s="14"/>
      <c r="I567" s="15"/>
      <c r="J567" s="14"/>
      <c r="K567" s="13"/>
      <c r="L567" s="14"/>
      <c r="M567" s="14"/>
      <c r="N567" s="14"/>
      <c r="O567" s="14"/>
      <c r="P567" s="198"/>
      <c r="Q567" s="198"/>
      <c r="R567" s="198"/>
      <c r="S567" s="198"/>
      <c r="T567" s="198"/>
      <c r="U567" s="198"/>
      <c r="V567" s="198"/>
      <c r="W567" s="202">
        <f t="shared" si="34"/>
        <v>0</v>
      </c>
      <c r="X567" s="14"/>
      <c r="Y567" s="14"/>
      <c r="Z567" s="108"/>
      <c r="AA567" s="114"/>
      <c r="AB567" s="129"/>
      <c r="AC567" s="128"/>
      <c r="AD567" s="142" t="str">
        <f t="shared" si="35"/>
        <v/>
      </c>
      <c r="AE567" s="142" t="str">
        <f>IF($E567&lt;&gt;"",IF($AD567=1,VLOOKUP($E567,得点換算表!$C$5:$D$14,2),VLOOKUP($E567,得点換算表!$E$5:$F$14,2)),"")</f>
        <v/>
      </c>
      <c r="AF567" s="142" t="str">
        <f>IF($F567&lt;&gt;"",IF($AD567=1,VLOOKUP($F567,得点換算表!$C$15:$D$24,2),VLOOKUP($F567,得点換算表!$E$15:$F$24,2)),"")</f>
        <v/>
      </c>
      <c r="AG567" s="142" t="str">
        <f>IF($G567&lt;&gt;"",IF($AD567=1,VLOOKUP($G567,得点換算表!$C$25:$D$34,2),VLOOKUP($G567,得点換算表!$E$25:$F$34,2)),"")</f>
        <v/>
      </c>
      <c r="AH567" s="142" t="str">
        <f>IF($H567&lt;&gt;"",IF($AD567=1,VLOOKUP($H567,得点換算表!$C$35:$D$44,2),VLOOKUP($H567,得点換算表!$E$35:$F$44,2)),"")</f>
        <v/>
      </c>
      <c r="AI567" s="142" t="str">
        <f>IF($I567&lt;&gt;"",IF($AD567=1,VLOOKUP($I567,得点換算表!$C$45:$D$55,2),VLOOKUP($I567,得点換算表!$E$45:$F$55,2)),"")</f>
        <v/>
      </c>
      <c r="AJ567" s="142" t="str">
        <f>IF($J567&lt;&gt;"",IF($AD567=1,VLOOKUP($J567,得点換算表!$C$56:$D$65,2),VLOOKUP($J567,得点換算表!$E$56:$F$65,2)),"")</f>
        <v/>
      </c>
      <c r="AK567" s="142" t="str">
        <f>IF($K567&lt;&gt;"",IF($AD567=1,VLOOKUP($K567,得点換算表!$C$66:$D$76,2),VLOOKUP($K567,得点換算表!$E$66:$F$76,2)),"")</f>
        <v/>
      </c>
      <c r="AL567" s="142" t="str">
        <f>IF($L567&lt;&gt;"",IF($AD567=1,VLOOKUP($L567,得点換算表!$C$77:$D$86,2),VLOOKUP($L567,得点換算表!$E$77:$F$86,2)),"")</f>
        <v/>
      </c>
      <c r="AM567" s="142" t="str">
        <f>IF($M567&lt;&gt;"",IF($AD567=1,VLOOKUP($M567,得点換算表!$C$87:$D$96,2),VLOOKUP($M567,得点換算表!$E$87:$F$96,2)),"")</f>
        <v/>
      </c>
      <c r="AN567" s="142" t="str">
        <f t="shared" si="36"/>
        <v/>
      </c>
      <c r="AO567" s="143" t="str">
        <f>IF(AND($AN567&lt;&gt;"",$AN567&gt;=8),VLOOKUP($AN567,得点換算表!$I$15:$J$19,2),"")</f>
        <v/>
      </c>
      <c r="AP567" s="105"/>
    </row>
    <row r="568" spans="1:42" x14ac:dyDescent="0.15">
      <c r="A568" s="11"/>
      <c r="B568" s="12"/>
      <c r="C568" s="13"/>
      <c r="D568" s="13"/>
      <c r="E568" s="14"/>
      <c r="F568" s="14"/>
      <c r="G568" s="14"/>
      <c r="H568" s="14"/>
      <c r="I568" s="15"/>
      <c r="J568" s="14"/>
      <c r="K568" s="13"/>
      <c r="L568" s="14"/>
      <c r="M568" s="14"/>
      <c r="N568" s="14"/>
      <c r="O568" s="14"/>
      <c r="P568" s="198"/>
      <c r="Q568" s="198"/>
      <c r="R568" s="198"/>
      <c r="S568" s="198"/>
      <c r="T568" s="198"/>
      <c r="U568" s="198"/>
      <c r="V568" s="198"/>
      <c r="W568" s="202">
        <f t="shared" si="34"/>
        <v>0</v>
      </c>
      <c r="X568" s="14"/>
      <c r="Y568" s="14"/>
      <c r="Z568" s="108"/>
      <c r="AA568" s="114"/>
      <c r="AB568" s="129"/>
      <c r="AC568" s="128"/>
      <c r="AD568" s="142" t="str">
        <f t="shared" si="35"/>
        <v/>
      </c>
      <c r="AE568" s="142" t="str">
        <f>IF($E568&lt;&gt;"",IF($AD568=1,VLOOKUP($E568,得点換算表!$C$5:$D$14,2),VLOOKUP($E568,得点換算表!$E$5:$F$14,2)),"")</f>
        <v/>
      </c>
      <c r="AF568" s="142" t="str">
        <f>IF($F568&lt;&gt;"",IF($AD568=1,VLOOKUP($F568,得点換算表!$C$15:$D$24,2),VLOOKUP($F568,得点換算表!$E$15:$F$24,2)),"")</f>
        <v/>
      </c>
      <c r="AG568" s="142" t="str">
        <f>IF($G568&lt;&gt;"",IF($AD568=1,VLOOKUP($G568,得点換算表!$C$25:$D$34,2),VLOOKUP($G568,得点換算表!$E$25:$F$34,2)),"")</f>
        <v/>
      </c>
      <c r="AH568" s="142" t="str">
        <f>IF($H568&lt;&gt;"",IF($AD568=1,VLOOKUP($H568,得点換算表!$C$35:$D$44,2),VLOOKUP($H568,得点換算表!$E$35:$F$44,2)),"")</f>
        <v/>
      </c>
      <c r="AI568" s="142" t="str">
        <f>IF($I568&lt;&gt;"",IF($AD568=1,VLOOKUP($I568,得点換算表!$C$45:$D$55,2),VLOOKUP($I568,得点換算表!$E$45:$F$55,2)),"")</f>
        <v/>
      </c>
      <c r="AJ568" s="142" t="str">
        <f>IF($J568&lt;&gt;"",IF($AD568=1,VLOOKUP($J568,得点換算表!$C$56:$D$65,2),VLOOKUP($J568,得点換算表!$E$56:$F$65,2)),"")</f>
        <v/>
      </c>
      <c r="AK568" s="142" t="str">
        <f>IF($K568&lt;&gt;"",IF($AD568=1,VLOOKUP($K568,得点換算表!$C$66:$D$76,2),VLOOKUP($K568,得点換算表!$E$66:$F$76,2)),"")</f>
        <v/>
      </c>
      <c r="AL568" s="142" t="str">
        <f>IF($L568&lt;&gt;"",IF($AD568=1,VLOOKUP($L568,得点換算表!$C$77:$D$86,2),VLOOKUP($L568,得点換算表!$E$77:$F$86,2)),"")</f>
        <v/>
      </c>
      <c r="AM568" s="142" t="str">
        <f>IF($M568&lt;&gt;"",IF($AD568=1,VLOOKUP($M568,得点換算表!$C$87:$D$96,2),VLOOKUP($M568,得点換算表!$E$87:$F$96,2)),"")</f>
        <v/>
      </c>
      <c r="AN568" s="142" t="str">
        <f t="shared" si="36"/>
        <v/>
      </c>
      <c r="AO568" s="143" t="str">
        <f>IF(AND($AN568&lt;&gt;"",$AN568&gt;=8),VLOOKUP($AN568,得点換算表!$I$15:$J$19,2),"")</f>
        <v/>
      </c>
      <c r="AP568" s="105"/>
    </row>
    <row r="569" spans="1:42" x14ac:dyDescent="0.15">
      <c r="A569" s="11"/>
      <c r="B569" s="12"/>
      <c r="C569" s="13"/>
      <c r="D569" s="13"/>
      <c r="E569" s="14"/>
      <c r="F569" s="14"/>
      <c r="G569" s="14"/>
      <c r="H569" s="14"/>
      <c r="I569" s="15"/>
      <c r="J569" s="14"/>
      <c r="K569" s="13"/>
      <c r="L569" s="14"/>
      <c r="M569" s="14"/>
      <c r="N569" s="14"/>
      <c r="O569" s="14"/>
      <c r="P569" s="198"/>
      <c r="Q569" s="198"/>
      <c r="R569" s="198"/>
      <c r="S569" s="198"/>
      <c r="T569" s="198"/>
      <c r="U569" s="198"/>
      <c r="V569" s="198"/>
      <c r="W569" s="202">
        <f t="shared" si="34"/>
        <v>0</v>
      </c>
      <c r="X569" s="14"/>
      <c r="Y569" s="14"/>
      <c r="Z569" s="108"/>
      <c r="AA569" s="114"/>
      <c r="AB569" s="129"/>
      <c r="AC569" s="128"/>
      <c r="AD569" s="142" t="str">
        <f t="shared" si="35"/>
        <v/>
      </c>
      <c r="AE569" s="142" t="str">
        <f>IF($E569&lt;&gt;"",IF($AD569=1,VLOOKUP($E569,得点換算表!$C$5:$D$14,2),VLOOKUP($E569,得点換算表!$E$5:$F$14,2)),"")</f>
        <v/>
      </c>
      <c r="AF569" s="142" t="str">
        <f>IF($F569&lt;&gt;"",IF($AD569=1,VLOOKUP($F569,得点換算表!$C$15:$D$24,2),VLOOKUP($F569,得点換算表!$E$15:$F$24,2)),"")</f>
        <v/>
      </c>
      <c r="AG569" s="142" t="str">
        <f>IF($G569&lt;&gt;"",IF($AD569=1,VLOOKUP($G569,得点換算表!$C$25:$D$34,2),VLOOKUP($G569,得点換算表!$E$25:$F$34,2)),"")</f>
        <v/>
      </c>
      <c r="AH569" s="142" t="str">
        <f>IF($H569&lt;&gt;"",IF($AD569=1,VLOOKUP($H569,得点換算表!$C$35:$D$44,2),VLOOKUP($H569,得点換算表!$E$35:$F$44,2)),"")</f>
        <v/>
      </c>
      <c r="AI569" s="142" t="str">
        <f>IF($I569&lt;&gt;"",IF($AD569=1,VLOOKUP($I569,得点換算表!$C$45:$D$55,2),VLOOKUP($I569,得点換算表!$E$45:$F$55,2)),"")</f>
        <v/>
      </c>
      <c r="AJ569" s="142" t="str">
        <f>IF($J569&lt;&gt;"",IF($AD569=1,VLOOKUP($J569,得点換算表!$C$56:$D$65,2),VLOOKUP($J569,得点換算表!$E$56:$F$65,2)),"")</f>
        <v/>
      </c>
      <c r="AK569" s="142" t="str">
        <f>IF($K569&lt;&gt;"",IF($AD569=1,VLOOKUP($K569,得点換算表!$C$66:$D$76,2),VLOOKUP($K569,得点換算表!$E$66:$F$76,2)),"")</f>
        <v/>
      </c>
      <c r="AL569" s="142" t="str">
        <f>IF($L569&lt;&gt;"",IF($AD569=1,VLOOKUP($L569,得点換算表!$C$77:$D$86,2),VLOOKUP($L569,得点換算表!$E$77:$F$86,2)),"")</f>
        <v/>
      </c>
      <c r="AM569" s="142" t="str">
        <f>IF($M569&lt;&gt;"",IF($AD569=1,VLOOKUP($M569,得点換算表!$C$87:$D$96,2),VLOOKUP($M569,得点換算表!$E$87:$F$96,2)),"")</f>
        <v/>
      </c>
      <c r="AN569" s="142" t="str">
        <f t="shared" si="36"/>
        <v/>
      </c>
      <c r="AO569" s="143" t="str">
        <f>IF(AND($AN569&lt;&gt;"",$AN569&gt;=8),VLOOKUP($AN569,得点換算表!$I$15:$J$19,2),"")</f>
        <v/>
      </c>
      <c r="AP569" s="105"/>
    </row>
    <row r="570" spans="1:42" x14ac:dyDescent="0.15">
      <c r="A570" s="11"/>
      <c r="B570" s="12"/>
      <c r="C570" s="13"/>
      <c r="D570" s="13"/>
      <c r="E570" s="14"/>
      <c r="F570" s="14"/>
      <c r="G570" s="14"/>
      <c r="H570" s="14"/>
      <c r="I570" s="15"/>
      <c r="J570" s="14"/>
      <c r="K570" s="13"/>
      <c r="L570" s="14"/>
      <c r="M570" s="14"/>
      <c r="N570" s="14"/>
      <c r="O570" s="14"/>
      <c r="P570" s="198"/>
      <c r="Q570" s="198"/>
      <c r="R570" s="198"/>
      <c r="S570" s="198"/>
      <c r="T570" s="198"/>
      <c r="U570" s="198"/>
      <c r="V570" s="198"/>
      <c r="W570" s="202">
        <f t="shared" si="34"/>
        <v>0</v>
      </c>
      <c r="X570" s="14"/>
      <c r="Y570" s="14"/>
      <c r="Z570" s="108"/>
      <c r="AA570" s="114"/>
      <c r="AB570" s="129"/>
      <c r="AC570" s="128"/>
      <c r="AD570" s="142" t="str">
        <f t="shared" si="35"/>
        <v/>
      </c>
      <c r="AE570" s="142" t="str">
        <f>IF($E570&lt;&gt;"",IF($AD570=1,VLOOKUP($E570,得点換算表!$C$5:$D$14,2),VLOOKUP($E570,得点換算表!$E$5:$F$14,2)),"")</f>
        <v/>
      </c>
      <c r="AF570" s="142" t="str">
        <f>IF($F570&lt;&gt;"",IF($AD570=1,VLOOKUP($F570,得点換算表!$C$15:$D$24,2),VLOOKUP($F570,得点換算表!$E$15:$F$24,2)),"")</f>
        <v/>
      </c>
      <c r="AG570" s="142" t="str">
        <f>IF($G570&lt;&gt;"",IF($AD570=1,VLOOKUP($G570,得点換算表!$C$25:$D$34,2),VLOOKUP($G570,得点換算表!$E$25:$F$34,2)),"")</f>
        <v/>
      </c>
      <c r="AH570" s="142" t="str">
        <f>IF($H570&lt;&gt;"",IF($AD570=1,VLOOKUP($H570,得点換算表!$C$35:$D$44,2),VLOOKUP($H570,得点換算表!$E$35:$F$44,2)),"")</f>
        <v/>
      </c>
      <c r="AI570" s="142" t="str">
        <f>IF($I570&lt;&gt;"",IF($AD570=1,VLOOKUP($I570,得点換算表!$C$45:$D$55,2),VLOOKUP($I570,得点換算表!$E$45:$F$55,2)),"")</f>
        <v/>
      </c>
      <c r="AJ570" s="142" t="str">
        <f>IF($J570&lt;&gt;"",IF($AD570=1,VLOOKUP($J570,得点換算表!$C$56:$D$65,2),VLOOKUP($J570,得点換算表!$E$56:$F$65,2)),"")</f>
        <v/>
      </c>
      <c r="AK570" s="142" t="str">
        <f>IF($K570&lt;&gt;"",IF($AD570=1,VLOOKUP($K570,得点換算表!$C$66:$D$76,2),VLOOKUP($K570,得点換算表!$E$66:$F$76,2)),"")</f>
        <v/>
      </c>
      <c r="AL570" s="142" t="str">
        <f>IF($L570&lt;&gt;"",IF($AD570=1,VLOOKUP($L570,得点換算表!$C$77:$D$86,2),VLOOKUP($L570,得点換算表!$E$77:$F$86,2)),"")</f>
        <v/>
      </c>
      <c r="AM570" s="142" t="str">
        <f>IF($M570&lt;&gt;"",IF($AD570=1,VLOOKUP($M570,得点換算表!$C$87:$D$96,2),VLOOKUP($M570,得点換算表!$E$87:$F$96,2)),"")</f>
        <v/>
      </c>
      <c r="AN570" s="142" t="str">
        <f t="shared" si="36"/>
        <v/>
      </c>
      <c r="AO570" s="143" t="str">
        <f>IF(AND($AN570&lt;&gt;"",$AN570&gt;=8),VLOOKUP($AN570,得点換算表!$I$15:$J$19,2),"")</f>
        <v/>
      </c>
      <c r="AP570" s="105"/>
    </row>
    <row r="571" spans="1:42" x14ac:dyDescent="0.15">
      <c r="A571" s="11"/>
      <c r="B571" s="12"/>
      <c r="C571" s="13"/>
      <c r="D571" s="13"/>
      <c r="E571" s="14"/>
      <c r="F571" s="14"/>
      <c r="G571" s="14"/>
      <c r="H571" s="14"/>
      <c r="I571" s="15"/>
      <c r="J571" s="14"/>
      <c r="K571" s="13"/>
      <c r="L571" s="14"/>
      <c r="M571" s="14"/>
      <c r="N571" s="14"/>
      <c r="O571" s="14"/>
      <c r="P571" s="198"/>
      <c r="Q571" s="198"/>
      <c r="R571" s="198"/>
      <c r="S571" s="198"/>
      <c r="T571" s="198"/>
      <c r="U571" s="198"/>
      <c r="V571" s="198"/>
      <c r="W571" s="202">
        <f t="shared" si="34"/>
        <v>0</v>
      </c>
      <c r="X571" s="14"/>
      <c r="Y571" s="14"/>
      <c r="Z571" s="108"/>
      <c r="AA571" s="114"/>
      <c r="AB571" s="129"/>
      <c r="AC571" s="128"/>
      <c r="AD571" s="142" t="str">
        <f t="shared" si="35"/>
        <v/>
      </c>
      <c r="AE571" s="142" t="str">
        <f>IF($E571&lt;&gt;"",IF($AD571=1,VLOOKUP($E571,得点換算表!$C$5:$D$14,2),VLOOKUP($E571,得点換算表!$E$5:$F$14,2)),"")</f>
        <v/>
      </c>
      <c r="AF571" s="142" t="str">
        <f>IF($F571&lt;&gt;"",IF($AD571=1,VLOOKUP($F571,得点換算表!$C$15:$D$24,2),VLOOKUP($F571,得点換算表!$E$15:$F$24,2)),"")</f>
        <v/>
      </c>
      <c r="AG571" s="142" t="str">
        <f>IF($G571&lt;&gt;"",IF($AD571=1,VLOOKUP($G571,得点換算表!$C$25:$D$34,2),VLOOKUP($G571,得点換算表!$E$25:$F$34,2)),"")</f>
        <v/>
      </c>
      <c r="AH571" s="142" t="str">
        <f>IF($H571&lt;&gt;"",IF($AD571=1,VLOOKUP($H571,得点換算表!$C$35:$D$44,2),VLOOKUP($H571,得点換算表!$E$35:$F$44,2)),"")</f>
        <v/>
      </c>
      <c r="AI571" s="142" t="str">
        <f>IF($I571&lt;&gt;"",IF($AD571=1,VLOOKUP($I571,得点換算表!$C$45:$D$55,2),VLOOKUP($I571,得点換算表!$E$45:$F$55,2)),"")</f>
        <v/>
      </c>
      <c r="AJ571" s="142" t="str">
        <f>IF($J571&lt;&gt;"",IF($AD571=1,VLOOKUP($J571,得点換算表!$C$56:$D$65,2),VLOOKUP($J571,得点換算表!$E$56:$F$65,2)),"")</f>
        <v/>
      </c>
      <c r="AK571" s="142" t="str">
        <f>IF($K571&lt;&gt;"",IF($AD571=1,VLOOKUP($K571,得点換算表!$C$66:$D$76,2),VLOOKUP($K571,得点換算表!$E$66:$F$76,2)),"")</f>
        <v/>
      </c>
      <c r="AL571" s="142" t="str">
        <f>IF($L571&lt;&gt;"",IF($AD571=1,VLOOKUP($L571,得点換算表!$C$77:$D$86,2),VLOOKUP($L571,得点換算表!$E$77:$F$86,2)),"")</f>
        <v/>
      </c>
      <c r="AM571" s="142" t="str">
        <f>IF($M571&lt;&gt;"",IF($AD571=1,VLOOKUP($M571,得点換算表!$C$87:$D$96,2),VLOOKUP($M571,得点換算表!$E$87:$F$96,2)),"")</f>
        <v/>
      </c>
      <c r="AN571" s="142" t="str">
        <f t="shared" si="36"/>
        <v/>
      </c>
      <c r="AO571" s="143" t="str">
        <f>IF(AND($AN571&lt;&gt;"",$AN571&gt;=8),VLOOKUP($AN571,得点換算表!$I$15:$J$19,2),"")</f>
        <v/>
      </c>
      <c r="AP571" s="105"/>
    </row>
    <row r="572" spans="1:42" x14ac:dyDescent="0.15">
      <c r="A572" s="11"/>
      <c r="B572" s="12"/>
      <c r="C572" s="13"/>
      <c r="D572" s="13"/>
      <c r="E572" s="14"/>
      <c r="F572" s="14"/>
      <c r="G572" s="14"/>
      <c r="H572" s="14"/>
      <c r="I572" s="15"/>
      <c r="J572" s="14"/>
      <c r="K572" s="13"/>
      <c r="L572" s="14"/>
      <c r="M572" s="14"/>
      <c r="N572" s="14"/>
      <c r="O572" s="14"/>
      <c r="P572" s="198"/>
      <c r="Q572" s="198"/>
      <c r="R572" s="198"/>
      <c r="S572" s="198"/>
      <c r="T572" s="198"/>
      <c r="U572" s="198"/>
      <c r="V572" s="198"/>
      <c r="W572" s="202">
        <f t="shared" si="34"/>
        <v>0</v>
      </c>
      <c r="X572" s="14"/>
      <c r="Y572" s="14"/>
      <c r="Z572" s="108"/>
      <c r="AA572" s="114"/>
      <c r="AB572" s="129"/>
      <c r="AC572" s="128"/>
      <c r="AD572" s="142" t="str">
        <f t="shared" si="35"/>
        <v/>
      </c>
      <c r="AE572" s="142" t="str">
        <f>IF($E572&lt;&gt;"",IF($AD572=1,VLOOKUP($E572,得点換算表!$C$5:$D$14,2),VLOOKUP($E572,得点換算表!$E$5:$F$14,2)),"")</f>
        <v/>
      </c>
      <c r="AF572" s="142" t="str">
        <f>IF($F572&lt;&gt;"",IF($AD572=1,VLOOKUP($F572,得点換算表!$C$15:$D$24,2),VLOOKUP($F572,得点換算表!$E$15:$F$24,2)),"")</f>
        <v/>
      </c>
      <c r="AG572" s="142" t="str">
        <f>IF($G572&lt;&gt;"",IF($AD572=1,VLOOKUP($G572,得点換算表!$C$25:$D$34,2),VLOOKUP($G572,得点換算表!$E$25:$F$34,2)),"")</f>
        <v/>
      </c>
      <c r="AH572" s="142" t="str">
        <f>IF($H572&lt;&gt;"",IF($AD572=1,VLOOKUP($H572,得点換算表!$C$35:$D$44,2),VLOOKUP($H572,得点換算表!$E$35:$F$44,2)),"")</f>
        <v/>
      </c>
      <c r="AI572" s="142" t="str">
        <f>IF($I572&lt;&gt;"",IF($AD572=1,VLOOKUP($I572,得点換算表!$C$45:$D$55,2),VLOOKUP($I572,得点換算表!$E$45:$F$55,2)),"")</f>
        <v/>
      </c>
      <c r="AJ572" s="142" t="str">
        <f>IF($J572&lt;&gt;"",IF($AD572=1,VLOOKUP($J572,得点換算表!$C$56:$D$65,2),VLOOKUP($J572,得点換算表!$E$56:$F$65,2)),"")</f>
        <v/>
      </c>
      <c r="AK572" s="142" t="str">
        <f>IF($K572&lt;&gt;"",IF($AD572=1,VLOOKUP($K572,得点換算表!$C$66:$D$76,2),VLOOKUP($K572,得点換算表!$E$66:$F$76,2)),"")</f>
        <v/>
      </c>
      <c r="AL572" s="142" t="str">
        <f>IF($L572&lt;&gt;"",IF($AD572=1,VLOOKUP($L572,得点換算表!$C$77:$D$86,2),VLOOKUP($L572,得点換算表!$E$77:$F$86,2)),"")</f>
        <v/>
      </c>
      <c r="AM572" s="142" t="str">
        <f>IF($M572&lt;&gt;"",IF($AD572=1,VLOOKUP($M572,得点換算表!$C$87:$D$96,2),VLOOKUP($M572,得点換算表!$E$87:$F$96,2)),"")</f>
        <v/>
      </c>
      <c r="AN572" s="142" t="str">
        <f t="shared" si="36"/>
        <v/>
      </c>
      <c r="AO572" s="143" t="str">
        <f>IF(AND($AN572&lt;&gt;"",$AN572&gt;=8),VLOOKUP($AN572,得点換算表!$I$15:$J$19,2),"")</f>
        <v/>
      </c>
      <c r="AP572" s="105"/>
    </row>
    <row r="573" spans="1:42" x14ac:dyDescent="0.15">
      <c r="A573" s="11"/>
      <c r="B573" s="12"/>
      <c r="C573" s="13"/>
      <c r="D573" s="13"/>
      <c r="E573" s="14"/>
      <c r="F573" s="14"/>
      <c r="G573" s="14"/>
      <c r="H573" s="14"/>
      <c r="I573" s="15"/>
      <c r="J573" s="14"/>
      <c r="K573" s="13"/>
      <c r="L573" s="14"/>
      <c r="M573" s="14"/>
      <c r="N573" s="14"/>
      <c r="O573" s="14"/>
      <c r="P573" s="198"/>
      <c r="Q573" s="198"/>
      <c r="R573" s="198"/>
      <c r="S573" s="198"/>
      <c r="T573" s="198"/>
      <c r="U573" s="198"/>
      <c r="V573" s="198"/>
      <c r="W573" s="202">
        <f t="shared" si="34"/>
        <v>0</v>
      </c>
      <c r="X573" s="14"/>
      <c r="Y573" s="14"/>
      <c r="Z573" s="108"/>
      <c r="AA573" s="114"/>
      <c r="AB573" s="129"/>
      <c r="AC573" s="128"/>
      <c r="AD573" s="142" t="str">
        <f t="shared" si="35"/>
        <v/>
      </c>
      <c r="AE573" s="142" t="str">
        <f>IF($E573&lt;&gt;"",IF($AD573=1,VLOOKUP($E573,得点換算表!$C$5:$D$14,2),VLOOKUP($E573,得点換算表!$E$5:$F$14,2)),"")</f>
        <v/>
      </c>
      <c r="AF573" s="142" t="str">
        <f>IF($F573&lt;&gt;"",IF($AD573=1,VLOOKUP($F573,得点換算表!$C$15:$D$24,2),VLOOKUP($F573,得点換算表!$E$15:$F$24,2)),"")</f>
        <v/>
      </c>
      <c r="AG573" s="142" t="str">
        <f>IF($G573&lt;&gt;"",IF($AD573=1,VLOOKUP($G573,得点換算表!$C$25:$D$34,2),VLOOKUP($G573,得点換算表!$E$25:$F$34,2)),"")</f>
        <v/>
      </c>
      <c r="AH573" s="142" t="str">
        <f>IF($H573&lt;&gt;"",IF($AD573=1,VLOOKUP($H573,得点換算表!$C$35:$D$44,2),VLOOKUP($H573,得点換算表!$E$35:$F$44,2)),"")</f>
        <v/>
      </c>
      <c r="AI573" s="142" t="str">
        <f>IF($I573&lt;&gt;"",IF($AD573=1,VLOOKUP($I573,得点換算表!$C$45:$D$55,2),VLOOKUP($I573,得点換算表!$E$45:$F$55,2)),"")</f>
        <v/>
      </c>
      <c r="AJ573" s="142" t="str">
        <f>IF($J573&lt;&gt;"",IF($AD573=1,VLOOKUP($J573,得点換算表!$C$56:$D$65,2),VLOOKUP($J573,得点換算表!$E$56:$F$65,2)),"")</f>
        <v/>
      </c>
      <c r="AK573" s="142" t="str">
        <f>IF($K573&lt;&gt;"",IF($AD573=1,VLOOKUP($K573,得点換算表!$C$66:$D$76,2),VLOOKUP($K573,得点換算表!$E$66:$F$76,2)),"")</f>
        <v/>
      </c>
      <c r="AL573" s="142" t="str">
        <f>IF($L573&lt;&gt;"",IF($AD573=1,VLOOKUP($L573,得点換算表!$C$77:$D$86,2),VLOOKUP($L573,得点換算表!$E$77:$F$86,2)),"")</f>
        <v/>
      </c>
      <c r="AM573" s="142" t="str">
        <f>IF($M573&lt;&gt;"",IF($AD573=1,VLOOKUP($M573,得点換算表!$C$87:$D$96,2),VLOOKUP($M573,得点換算表!$E$87:$F$96,2)),"")</f>
        <v/>
      </c>
      <c r="AN573" s="142" t="str">
        <f t="shared" si="36"/>
        <v/>
      </c>
      <c r="AO573" s="143" t="str">
        <f>IF(AND($AN573&lt;&gt;"",$AN573&gt;=8),VLOOKUP($AN573,得点換算表!$I$15:$J$19,2),"")</f>
        <v/>
      </c>
      <c r="AP573" s="105"/>
    </row>
    <row r="574" spans="1:42" x14ac:dyDescent="0.15">
      <c r="A574" s="11"/>
      <c r="B574" s="12"/>
      <c r="C574" s="13"/>
      <c r="D574" s="13"/>
      <c r="E574" s="14"/>
      <c r="F574" s="14"/>
      <c r="G574" s="14"/>
      <c r="H574" s="14"/>
      <c r="I574" s="15"/>
      <c r="J574" s="14"/>
      <c r="K574" s="13"/>
      <c r="L574" s="14"/>
      <c r="M574" s="14"/>
      <c r="N574" s="14"/>
      <c r="O574" s="14"/>
      <c r="P574" s="198"/>
      <c r="Q574" s="198"/>
      <c r="R574" s="198"/>
      <c r="S574" s="198"/>
      <c r="T574" s="198"/>
      <c r="U574" s="198"/>
      <c r="V574" s="198"/>
      <c r="W574" s="202">
        <f t="shared" si="34"/>
        <v>0</v>
      </c>
      <c r="X574" s="14"/>
      <c r="Y574" s="14"/>
      <c r="Z574" s="108"/>
      <c r="AA574" s="114"/>
      <c r="AB574" s="129"/>
      <c r="AC574" s="128"/>
      <c r="AD574" s="142" t="str">
        <f t="shared" si="35"/>
        <v/>
      </c>
      <c r="AE574" s="142" t="str">
        <f>IF($E574&lt;&gt;"",IF($AD574=1,VLOOKUP($E574,得点換算表!$C$5:$D$14,2),VLOOKUP($E574,得点換算表!$E$5:$F$14,2)),"")</f>
        <v/>
      </c>
      <c r="AF574" s="142" t="str">
        <f>IF($F574&lt;&gt;"",IF($AD574=1,VLOOKUP($F574,得点換算表!$C$15:$D$24,2),VLOOKUP($F574,得点換算表!$E$15:$F$24,2)),"")</f>
        <v/>
      </c>
      <c r="AG574" s="142" t="str">
        <f>IF($G574&lt;&gt;"",IF($AD574=1,VLOOKUP($G574,得点換算表!$C$25:$D$34,2),VLOOKUP($G574,得点換算表!$E$25:$F$34,2)),"")</f>
        <v/>
      </c>
      <c r="AH574" s="142" t="str">
        <f>IF($H574&lt;&gt;"",IF($AD574=1,VLOOKUP($H574,得点換算表!$C$35:$D$44,2),VLOOKUP($H574,得点換算表!$E$35:$F$44,2)),"")</f>
        <v/>
      </c>
      <c r="AI574" s="142" t="str">
        <f>IF($I574&lt;&gt;"",IF($AD574=1,VLOOKUP($I574,得点換算表!$C$45:$D$55,2),VLOOKUP($I574,得点換算表!$E$45:$F$55,2)),"")</f>
        <v/>
      </c>
      <c r="AJ574" s="142" t="str">
        <f>IF($J574&lt;&gt;"",IF($AD574=1,VLOOKUP($J574,得点換算表!$C$56:$D$65,2),VLOOKUP($J574,得点換算表!$E$56:$F$65,2)),"")</f>
        <v/>
      </c>
      <c r="AK574" s="142" t="str">
        <f>IF($K574&lt;&gt;"",IF($AD574=1,VLOOKUP($K574,得点換算表!$C$66:$D$76,2),VLOOKUP($K574,得点換算表!$E$66:$F$76,2)),"")</f>
        <v/>
      </c>
      <c r="AL574" s="142" t="str">
        <f>IF($L574&lt;&gt;"",IF($AD574=1,VLOOKUP($L574,得点換算表!$C$77:$D$86,2),VLOOKUP($L574,得点換算表!$E$77:$F$86,2)),"")</f>
        <v/>
      </c>
      <c r="AM574" s="142" t="str">
        <f>IF($M574&lt;&gt;"",IF($AD574=1,VLOOKUP($M574,得点換算表!$C$87:$D$96,2),VLOOKUP($M574,得点換算表!$E$87:$F$96,2)),"")</f>
        <v/>
      </c>
      <c r="AN574" s="142" t="str">
        <f t="shared" si="36"/>
        <v/>
      </c>
      <c r="AO574" s="143" t="str">
        <f>IF(AND($AN574&lt;&gt;"",$AN574&gt;=8),VLOOKUP($AN574,得点換算表!$I$15:$J$19,2),"")</f>
        <v/>
      </c>
      <c r="AP574" s="105"/>
    </row>
    <row r="575" spans="1:42" x14ac:dyDescent="0.15">
      <c r="A575" s="11"/>
      <c r="B575" s="12"/>
      <c r="C575" s="13"/>
      <c r="D575" s="13"/>
      <c r="E575" s="14"/>
      <c r="F575" s="14"/>
      <c r="G575" s="14"/>
      <c r="H575" s="14"/>
      <c r="I575" s="15"/>
      <c r="J575" s="14"/>
      <c r="K575" s="13"/>
      <c r="L575" s="14"/>
      <c r="M575" s="14"/>
      <c r="N575" s="14"/>
      <c r="O575" s="14"/>
      <c r="P575" s="198"/>
      <c r="Q575" s="198"/>
      <c r="R575" s="198"/>
      <c r="S575" s="198"/>
      <c r="T575" s="198"/>
      <c r="U575" s="198"/>
      <c r="V575" s="198"/>
      <c r="W575" s="202">
        <f t="shared" si="34"/>
        <v>0</v>
      </c>
      <c r="X575" s="14"/>
      <c r="Y575" s="14"/>
      <c r="Z575" s="108"/>
      <c r="AA575" s="114"/>
      <c r="AB575" s="129"/>
      <c r="AC575" s="128"/>
      <c r="AD575" s="142" t="str">
        <f t="shared" si="35"/>
        <v/>
      </c>
      <c r="AE575" s="142" t="str">
        <f>IF($E575&lt;&gt;"",IF($AD575=1,VLOOKUP($E575,得点換算表!$C$5:$D$14,2),VLOOKUP($E575,得点換算表!$E$5:$F$14,2)),"")</f>
        <v/>
      </c>
      <c r="AF575" s="142" t="str">
        <f>IF($F575&lt;&gt;"",IF($AD575=1,VLOOKUP($F575,得点換算表!$C$15:$D$24,2),VLOOKUP($F575,得点換算表!$E$15:$F$24,2)),"")</f>
        <v/>
      </c>
      <c r="AG575" s="142" t="str">
        <f>IF($G575&lt;&gt;"",IF($AD575=1,VLOOKUP($G575,得点換算表!$C$25:$D$34,2),VLOOKUP($G575,得点換算表!$E$25:$F$34,2)),"")</f>
        <v/>
      </c>
      <c r="AH575" s="142" t="str">
        <f>IF($H575&lt;&gt;"",IF($AD575=1,VLOOKUP($H575,得点換算表!$C$35:$D$44,2),VLOOKUP($H575,得点換算表!$E$35:$F$44,2)),"")</f>
        <v/>
      </c>
      <c r="AI575" s="142" t="str">
        <f>IF($I575&lt;&gt;"",IF($AD575=1,VLOOKUP($I575,得点換算表!$C$45:$D$55,2),VLOOKUP($I575,得点換算表!$E$45:$F$55,2)),"")</f>
        <v/>
      </c>
      <c r="AJ575" s="142" t="str">
        <f>IF($J575&lt;&gt;"",IF($AD575=1,VLOOKUP($J575,得点換算表!$C$56:$D$65,2),VLOOKUP($J575,得点換算表!$E$56:$F$65,2)),"")</f>
        <v/>
      </c>
      <c r="AK575" s="142" t="str">
        <f>IF($K575&lt;&gt;"",IF($AD575=1,VLOOKUP($K575,得点換算表!$C$66:$D$76,2),VLOOKUP($K575,得点換算表!$E$66:$F$76,2)),"")</f>
        <v/>
      </c>
      <c r="AL575" s="142" t="str">
        <f>IF($L575&lt;&gt;"",IF($AD575=1,VLOOKUP($L575,得点換算表!$C$77:$D$86,2),VLOOKUP($L575,得点換算表!$E$77:$F$86,2)),"")</f>
        <v/>
      </c>
      <c r="AM575" s="142" t="str">
        <f>IF($M575&lt;&gt;"",IF($AD575=1,VLOOKUP($M575,得点換算表!$C$87:$D$96,2),VLOOKUP($M575,得点換算表!$E$87:$F$96,2)),"")</f>
        <v/>
      </c>
      <c r="AN575" s="142" t="str">
        <f t="shared" si="36"/>
        <v/>
      </c>
      <c r="AO575" s="143" t="str">
        <f>IF(AND($AN575&lt;&gt;"",$AN575&gt;=8),VLOOKUP($AN575,得点換算表!$I$15:$J$19,2),"")</f>
        <v/>
      </c>
      <c r="AP575" s="105"/>
    </row>
    <row r="576" spans="1:42" x14ac:dyDescent="0.15">
      <c r="A576" s="11"/>
      <c r="B576" s="12"/>
      <c r="C576" s="13"/>
      <c r="D576" s="13"/>
      <c r="E576" s="14"/>
      <c r="F576" s="14"/>
      <c r="G576" s="14"/>
      <c r="H576" s="14"/>
      <c r="I576" s="15"/>
      <c r="J576" s="14"/>
      <c r="K576" s="13"/>
      <c r="L576" s="14"/>
      <c r="M576" s="14"/>
      <c r="N576" s="14"/>
      <c r="O576" s="14"/>
      <c r="P576" s="198"/>
      <c r="Q576" s="198"/>
      <c r="R576" s="198"/>
      <c r="S576" s="198"/>
      <c r="T576" s="198"/>
      <c r="U576" s="198"/>
      <c r="V576" s="198"/>
      <c r="W576" s="202">
        <f t="shared" si="34"/>
        <v>0</v>
      </c>
      <c r="X576" s="14"/>
      <c r="Y576" s="14"/>
      <c r="Z576" s="108"/>
      <c r="AA576" s="114"/>
      <c r="AB576" s="129"/>
      <c r="AC576" s="128"/>
      <c r="AD576" s="142" t="str">
        <f t="shared" si="35"/>
        <v/>
      </c>
      <c r="AE576" s="142" t="str">
        <f>IF($E576&lt;&gt;"",IF($AD576=1,VLOOKUP($E576,得点換算表!$C$5:$D$14,2),VLOOKUP($E576,得点換算表!$E$5:$F$14,2)),"")</f>
        <v/>
      </c>
      <c r="AF576" s="142" t="str">
        <f>IF($F576&lt;&gt;"",IF($AD576=1,VLOOKUP($F576,得点換算表!$C$15:$D$24,2),VLOOKUP($F576,得点換算表!$E$15:$F$24,2)),"")</f>
        <v/>
      </c>
      <c r="AG576" s="142" t="str">
        <f>IF($G576&lt;&gt;"",IF($AD576=1,VLOOKUP($G576,得点換算表!$C$25:$D$34,2),VLOOKUP($G576,得点換算表!$E$25:$F$34,2)),"")</f>
        <v/>
      </c>
      <c r="AH576" s="142" t="str">
        <f>IF($H576&lt;&gt;"",IF($AD576=1,VLOOKUP($H576,得点換算表!$C$35:$D$44,2),VLOOKUP($H576,得点換算表!$E$35:$F$44,2)),"")</f>
        <v/>
      </c>
      <c r="AI576" s="142" t="str">
        <f>IF($I576&lt;&gt;"",IF($AD576=1,VLOOKUP($I576,得点換算表!$C$45:$D$55,2),VLOOKUP($I576,得点換算表!$E$45:$F$55,2)),"")</f>
        <v/>
      </c>
      <c r="AJ576" s="142" t="str">
        <f>IF($J576&lt;&gt;"",IF($AD576=1,VLOOKUP($J576,得点換算表!$C$56:$D$65,2),VLOOKUP($J576,得点換算表!$E$56:$F$65,2)),"")</f>
        <v/>
      </c>
      <c r="AK576" s="142" t="str">
        <f>IF($K576&lt;&gt;"",IF($AD576=1,VLOOKUP($K576,得点換算表!$C$66:$D$76,2),VLOOKUP($K576,得点換算表!$E$66:$F$76,2)),"")</f>
        <v/>
      </c>
      <c r="AL576" s="142" t="str">
        <f>IF($L576&lt;&gt;"",IF($AD576=1,VLOOKUP($L576,得点換算表!$C$77:$D$86,2),VLOOKUP($L576,得点換算表!$E$77:$F$86,2)),"")</f>
        <v/>
      </c>
      <c r="AM576" s="142" t="str">
        <f>IF($M576&lt;&gt;"",IF($AD576=1,VLOOKUP($M576,得点換算表!$C$87:$D$96,2),VLOOKUP($M576,得点換算表!$E$87:$F$96,2)),"")</f>
        <v/>
      </c>
      <c r="AN576" s="142" t="str">
        <f t="shared" si="36"/>
        <v/>
      </c>
      <c r="AO576" s="143" t="str">
        <f>IF(AND($AN576&lt;&gt;"",$AN576&gt;=8),VLOOKUP($AN576,得点換算表!$I$15:$J$19,2),"")</f>
        <v/>
      </c>
      <c r="AP576" s="105"/>
    </row>
    <row r="577" spans="1:42" x14ac:dyDescent="0.15">
      <c r="A577" s="11"/>
      <c r="B577" s="12"/>
      <c r="C577" s="13"/>
      <c r="D577" s="13"/>
      <c r="E577" s="14"/>
      <c r="F577" s="14"/>
      <c r="G577" s="14"/>
      <c r="H577" s="14"/>
      <c r="I577" s="15"/>
      <c r="J577" s="14"/>
      <c r="K577" s="13"/>
      <c r="L577" s="14"/>
      <c r="M577" s="14"/>
      <c r="N577" s="14"/>
      <c r="O577" s="14"/>
      <c r="P577" s="198"/>
      <c r="Q577" s="198"/>
      <c r="R577" s="198"/>
      <c r="S577" s="198"/>
      <c r="T577" s="198"/>
      <c r="U577" s="198"/>
      <c r="V577" s="198"/>
      <c r="W577" s="202">
        <f t="shared" si="34"/>
        <v>0</v>
      </c>
      <c r="X577" s="14"/>
      <c r="Y577" s="14"/>
      <c r="Z577" s="108"/>
      <c r="AA577" s="114"/>
      <c r="AB577" s="129"/>
      <c r="AC577" s="128"/>
      <c r="AD577" s="142" t="str">
        <f t="shared" si="35"/>
        <v/>
      </c>
      <c r="AE577" s="142" t="str">
        <f>IF($E577&lt;&gt;"",IF($AD577=1,VLOOKUP($E577,得点換算表!$C$5:$D$14,2),VLOOKUP($E577,得点換算表!$E$5:$F$14,2)),"")</f>
        <v/>
      </c>
      <c r="AF577" s="142" t="str">
        <f>IF($F577&lt;&gt;"",IF($AD577=1,VLOOKUP($F577,得点換算表!$C$15:$D$24,2),VLOOKUP($F577,得点換算表!$E$15:$F$24,2)),"")</f>
        <v/>
      </c>
      <c r="AG577" s="142" t="str">
        <f>IF($G577&lt;&gt;"",IF($AD577=1,VLOOKUP($G577,得点換算表!$C$25:$D$34,2),VLOOKUP($G577,得点換算表!$E$25:$F$34,2)),"")</f>
        <v/>
      </c>
      <c r="AH577" s="142" t="str">
        <f>IF($H577&lt;&gt;"",IF($AD577=1,VLOOKUP($H577,得点換算表!$C$35:$D$44,2),VLOOKUP($H577,得点換算表!$E$35:$F$44,2)),"")</f>
        <v/>
      </c>
      <c r="AI577" s="142" t="str">
        <f>IF($I577&lt;&gt;"",IF($AD577=1,VLOOKUP($I577,得点換算表!$C$45:$D$55,2),VLOOKUP($I577,得点換算表!$E$45:$F$55,2)),"")</f>
        <v/>
      </c>
      <c r="AJ577" s="142" t="str">
        <f>IF($J577&lt;&gt;"",IF($AD577=1,VLOOKUP($J577,得点換算表!$C$56:$D$65,2),VLOOKUP($J577,得点換算表!$E$56:$F$65,2)),"")</f>
        <v/>
      </c>
      <c r="AK577" s="142" t="str">
        <f>IF($K577&lt;&gt;"",IF($AD577=1,VLOOKUP($K577,得点換算表!$C$66:$D$76,2),VLOOKUP($K577,得点換算表!$E$66:$F$76,2)),"")</f>
        <v/>
      </c>
      <c r="AL577" s="142" t="str">
        <f>IF($L577&lt;&gt;"",IF($AD577=1,VLOOKUP($L577,得点換算表!$C$77:$D$86,2),VLOOKUP($L577,得点換算表!$E$77:$F$86,2)),"")</f>
        <v/>
      </c>
      <c r="AM577" s="142" t="str">
        <f>IF($M577&lt;&gt;"",IF($AD577=1,VLOOKUP($M577,得点換算表!$C$87:$D$96,2),VLOOKUP($M577,得点換算表!$E$87:$F$96,2)),"")</f>
        <v/>
      </c>
      <c r="AN577" s="142" t="str">
        <f t="shared" si="36"/>
        <v/>
      </c>
      <c r="AO577" s="143" t="str">
        <f>IF(AND($AN577&lt;&gt;"",$AN577&gt;=8),VLOOKUP($AN577,得点換算表!$I$15:$J$19,2),"")</f>
        <v/>
      </c>
      <c r="AP577" s="105"/>
    </row>
    <row r="578" spans="1:42" x14ac:dyDescent="0.15">
      <c r="A578" s="11"/>
      <c r="B578" s="12"/>
      <c r="C578" s="13"/>
      <c r="D578" s="13"/>
      <c r="E578" s="14"/>
      <c r="F578" s="14"/>
      <c r="G578" s="14"/>
      <c r="H578" s="14"/>
      <c r="I578" s="15"/>
      <c r="J578" s="14"/>
      <c r="K578" s="13"/>
      <c r="L578" s="14"/>
      <c r="M578" s="14"/>
      <c r="N578" s="14"/>
      <c r="O578" s="14"/>
      <c r="P578" s="198"/>
      <c r="Q578" s="198"/>
      <c r="R578" s="198"/>
      <c r="S578" s="198"/>
      <c r="T578" s="198"/>
      <c r="U578" s="198"/>
      <c r="V578" s="198"/>
      <c r="W578" s="202">
        <f t="shared" si="34"/>
        <v>0</v>
      </c>
      <c r="X578" s="14"/>
      <c r="Y578" s="14"/>
      <c r="Z578" s="108"/>
      <c r="AA578" s="114"/>
      <c r="AB578" s="129"/>
      <c r="AC578" s="128"/>
      <c r="AD578" s="142" t="str">
        <f t="shared" si="35"/>
        <v/>
      </c>
      <c r="AE578" s="142" t="str">
        <f>IF($E578&lt;&gt;"",IF($AD578=1,VLOOKUP($E578,得点換算表!$C$5:$D$14,2),VLOOKUP($E578,得点換算表!$E$5:$F$14,2)),"")</f>
        <v/>
      </c>
      <c r="AF578" s="142" t="str">
        <f>IF($F578&lt;&gt;"",IF($AD578=1,VLOOKUP($F578,得点換算表!$C$15:$D$24,2),VLOOKUP($F578,得点換算表!$E$15:$F$24,2)),"")</f>
        <v/>
      </c>
      <c r="AG578" s="142" t="str">
        <f>IF($G578&lt;&gt;"",IF($AD578=1,VLOOKUP($G578,得点換算表!$C$25:$D$34,2),VLOOKUP($G578,得点換算表!$E$25:$F$34,2)),"")</f>
        <v/>
      </c>
      <c r="AH578" s="142" t="str">
        <f>IF($H578&lt;&gt;"",IF($AD578=1,VLOOKUP($H578,得点換算表!$C$35:$D$44,2),VLOOKUP($H578,得点換算表!$E$35:$F$44,2)),"")</f>
        <v/>
      </c>
      <c r="AI578" s="142" t="str">
        <f>IF($I578&lt;&gt;"",IF($AD578=1,VLOOKUP($I578,得点換算表!$C$45:$D$55,2),VLOOKUP($I578,得点換算表!$E$45:$F$55,2)),"")</f>
        <v/>
      </c>
      <c r="AJ578" s="142" t="str">
        <f>IF($J578&lt;&gt;"",IF($AD578=1,VLOOKUP($J578,得点換算表!$C$56:$D$65,2),VLOOKUP($J578,得点換算表!$E$56:$F$65,2)),"")</f>
        <v/>
      </c>
      <c r="AK578" s="142" t="str">
        <f>IF($K578&lt;&gt;"",IF($AD578=1,VLOOKUP($K578,得点換算表!$C$66:$D$76,2),VLOOKUP($K578,得点換算表!$E$66:$F$76,2)),"")</f>
        <v/>
      </c>
      <c r="AL578" s="142" t="str">
        <f>IF($L578&lt;&gt;"",IF($AD578=1,VLOOKUP($L578,得点換算表!$C$77:$D$86,2),VLOOKUP($L578,得点換算表!$E$77:$F$86,2)),"")</f>
        <v/>
      </c>
      <c r="AM578" s="142" t="str">
        <f>IF($M578&lt;&gt;"",IF($AD578=1,VLOOKUP($M578,得点換算表!$C$87:$D$96,2),VLOOKUP($M578,得点換算表!$E$87:$F$96,2)),"")</f>
        <v/>
      </c>
      <c r="AN578" s="142" t="str">
        <f t="shared" si="36"/>
        <v/>
      </c>
      <c r="AO578" s="143" t="str">
        <f>IF(AND($AN578&lt;&gt;"",$AN578&gt;=8),VLOOKUP($AN578,得点換算表!$I$15:$J$19,2),"")</f>
        <v/>
      </c>
      <c r="AP578" s="105"/>
    </row>
    <row r="579" spans="1:42" x14ac:dyDescent="0.15">
      <c r="A579" s="11"/>
      <c r="B579" s="12"/>
      <c r="C579" s="13"/>
      <c r="D579" s="13"/>
      <c r="E579" s="14"/>
      <c r="F579" s="14"/>
      <c r="G579" s="14"/>
      <c r="H579" s="14"/>
      <c r="I579" s="15"/>
      <c r="J579" s="14"/>
      <c r="K579" s="13"/>
      <c r="L579" s="14"/>
      <c r="M579" s="14"/>
      <c r="N579" s="14"/>
      <c r="O579" s="14"/>
      <c r="P579" s="198"/>
      <c r="Q579" s="198"/>
      <c r="R579" s="198"/>
      <c r="S579" s="198"/>
      <c r="T579" s="198"/>
      <c r="U579" s="198"/>
      <c r="V579" s="198"/>
      <c r="W579" s="202">
        <f t="shared" ref="W579:W642" si="37">SUM(P579:V579)</f>
        <v>0</v>
      </c>
      <c r="X579" s="14"/>
      <c r="Y579" s="14"/>
      <c r="Z579" s="108"/>
      <c r="AA579" s="114"/>
      <c r="AB579" s="129"/>
      <c r="AC579" s="128"/>
      <c r="AD579" s="142" t="str">
        <f t="shared" ref="AD579:AD642" si="38">IF($A579&lt;&gt;"",$A579,"")</f>
        <v/>
      </c>
      <c r="AE579" s="142" t="str">
        <f>IF($E579&lt;&gt;"",IF($AD579=1,VLOOKUP($E579,得点換算表!$C$5:$D$14,2),VLOOKUP($E579,得点換算表!$E$5:$F$14,2)),"")</f>
        <v/>
      </c>
      <c r="AF579" s="142" t="str">
        <f>IF($F579&lt;&gt;"",IF($AD579=1,VLOOKUP($F579,得点換算表!$C$15:$D$24,2),VLOOKUP($F579,得点換算表!$E$15:$F$24,2)),"")</f>
        <v/>
      </c>
      <c r="AG579" s="142" t="str">
        <f>IF($G579&lt;&gt;"",IF($AD579=1,VLOOKUP($G579,得点換算表!$C$25:$D$34,2),VLOOKUP($G579,得点換算表!$E$25:$F$34,2)),"")</f>
        <v/>
      </c>
      <c r="AH579" s="142" t="str">
        <f>IF($H579&lt;&gt;"",IF($AD579=1,VLOOKUP($H579,得点換算表!$C$35:$D$44,2),VLOOKUP($H579,得点換算表!$E$35:$F$44,2)),"")</f>
        <v/>
      </c>
      <c r="AI579" s="142" t="str">
        <f>IF($I579&lt;&gt;"",IF($AD579=1,VLOOKUP($I579,得点換算表!$C$45:$D$55,2),VLOOKUP($I579,得点換算表!$E$45:$F$55,2)),"")</f>
        <v/>
      </c>
      <c r="AJ579" s="142" t="str">
        <f>IF($J579&lt;&gt;"",IF($AD579=1,VLOOKUP($J579,得点換算表!$C$56:$D$65,2),VLOOKUP($J579,得点換算表!$E$56:$F$65,2)),"")</f>
        <v/>
      </c>
      <c r="AK579" s="142" t="str">
        <f>IF($K579&lt;&gt;"",IF($AD579=1,VLOOKUP($K579,得点換算表!$C$66:$D$76,2),VLOOKUP($K579,得点換算表!$E$66:$F$76,2)),"")</f>
        <v/>
      </c>
      <c r="AL579" s="142" t="str">
        <f>IF($L579&lt;&gt;"",IF($AD579=1,VLOOKUP($L579,得点換算表!$C$77:$D$86,2),VLOOKUP($L579,得点換算表!$E$77:$F$86,2)),"")</f>
        <v/>
      </c>
      <c r="AM579" s="142" t="str">
        <f>IF($M579&lt;&gt;"",IF($AD579=1,VLOOKUP($M579,得点換算表!$C$87:$D$96,2),VLOOKUP($M579,得点換算表!$E$87:$F$96,2)),"")</f>
        <v/>
      </c>
      <c r="AN579" s="142" t="str">
        <f t="shared" ref="AN579:AN642" si="39">IF(AND($AD579&lt;&gt;"",COUNT(AE579:AM579)&gt;7),IF(AND(AI579&lt;&gt;"",AJ579&lt;&gt;""),IF(AI579&gt;=AJ579,SUM(AE579:AI579,AK579:AM579),IF(AI579&lt;AJ579,SUM(AE579:AH579,AJ579:AM579),"")),IF(AND(AI579&lt;&gt;"",AJ579=""),SUM(AE579:AI579,AK579:AM579),IF(AND(AI579="",AJ579&lt;&gt;""),SUM(AE579:AH579,AJ579:AM579),""))),"")</f>
        <v/>
      </c>
      <c r="AO579" s="143" t="str">
        <f>IF(AND($AN579&lt;&gt;"",$AN579&gt;=8),VLOOKUP($AN579,得点換算表!$I$15:$J$19,2),"")</f>
        <v/>
      </c>
      <c r="AP579" s="105"/>
    </row>
    <row r="580" spans="1:42" x14ac:dyDescent="0.15">
      <c r="A580" s="11"/>
      <c r="B580" s="12"/>
      <c r="C580" s="13"/>
      <c r="D580" s="13"/>
      <c r="E580" s="14"/>
      <c r="F580" s="14"/>
      <c r="G580" s="14"/>
      <c r="H580" s="14"/>
      <c r="I580" s="15"/>
      <c r="J580" s="14"/>
      <c r="K580" s="13"/>
      <c r="L580" s="14"/>
      <c r="M580" s="14"/>
      <c r="N580" s="14"/>
      <c r="O580" s="14"/>
      <c r="P580" s="198"/>
      <c r="Q580" s="198"/>
      <c r="R580" s="198"/>
      <c r="S580" s="198"/>
      <c r="T580" s="198"/>
      <c r="U580" s="198"/>
      <c r="V580" s="198"/>
      <c r="W580" s="202">
        <f t="shared" si="37"/>
        <v>0</v>
      </c>
      <c r="X580" s="14"/>
      <c r="Y580" s="14"/>
      <c r="Z580" s="108"/>
      <c r="AA580" s="114"/>
      <c r="AB580" s="129"/>
      <c r="AC580" s="128"/>
      <c r="AD580" s="142" t="str">
        <f t="shared" si="38"/>
        <v/>
      </c>
      <c r="AE580" s="142" t="str">
        <f>IF($E580&lt;&gt;"",IF($AD580=1,VLOOKUP($E580,得点換算表!$C$5:$D$14,2),VLOOKUP($E580,得点換算表!$E$5:$F$14,2)),"")</f>
        <v/>
      </c>
      <c r="AF580" s="142" t="str">
        <f>IF($F580&lt;&gt;"",IF($AD580=1,VLOOKUP($F580,得点換算表!$C$15:$D$24,2),VLOOKUP($F580,得点換算表!$E$15:$F$24,2)),"")</f>
        <v/>
      </c>
      <c r="AG580" s="142" t="str">
        <f>IF($G580&lt;&gt;"",IF($AD580=1,VLOOKUP($G580,得点換算表!$C$25:$D$34,2),VLOOKUP($G580,得点換算表!$E$25:$F$34,2)),"")</f>
        <v/>
      </c>
      <c r="AH580" s="142" t="str">
        <f>IF($H580&lt;&gt;"",IF($AD580=1,VLOOKUP($H580,得点換算表!$C$35:$D$44,2),VLOOKUP($H580,得点換算表!$E$35:$F$44,2)),"")</f>
        <v/>
      </c>
      <c r="AI580" s="142" t="str">
        <f>IF($I580&lt;&gt;"",IF($AD580=1,VLOOKUP($I580,得点換算表!$C$45:$D$55,2),VLOOKUP($I580,得点換算表!$E$45:$F$55,2)),"")</f>
        <v/>
      </c>
      <c r="AJ580" s="142" t="str">
        <f>IF($J580&lt;&gt;"",IF($AD580=1,VLOOKUP($J580,得点換算表!$C$56:$D$65,2),VLOOKUP($J580,得点換算表!$E$56:$F$65,2)),"")</f>
        <v/>
      </c>
      <c r="AK580" s="142" t="str">
        <f>IF($K580&lt;&gt;"",IF($AD580=1,VLOOKUP($K580,得点換算表!$C$66:$D$76,2),VLOOKUP($K580,得点換算表!$E$66:$F$76,2)),"")</f>
        <v/>
      </c>
      <c r="AL580" s="142" t="str">
        <f>IF($L580&lt;&gt;"",IF($AD580=1,VLOOKUP($L580,得点換算表!$C$77:$D$86,2),VLOOKUP($L580,得点換算表!$E$77:$F$86,2)),"")</f>
        <v/>
      </c>
      <c r="AM580" s="142" t="str">
        <f>IF($M580&lt;&gt;"",IF($AD580=1,VLOOKUP($M580,得点換算表!$C$87:$D$96,2),VLOOKUP($M580,得点換算表!$E$87:$F$96,2)),"")</f>
        <v/>
      </c>
      <c r="AN580" s="142" t="str">
        <f t="shared" si="39"/>
        <v/>
      </c>
      <c r="AO580" s="143" t="str">
        <f>IF(AND($AN580&lt;&gt;"",$AN580&gt;=8),VLOOKUP($AN580,得点換算表!$I$15:$J$19,2),"")</f>
        <v/>
      </c>
      <c r="AP580" s="105"/>
    </row>
    <row r="581" spans="1:42" x14ac:dyDescent="0.15">
      <c r="A581" s="11"/>
      <c r="B581" s="12"/>
      <c r="C581" s="13"/>
      <c r="D581" s="13"/>
      <c r="E581" s="14"/>
      <c r="F581" s="14"/>
      <c r="G581" s="14"/>
      <c r="H581" s="14"/>
      <c r="I581" s="15"/>
      <c r="J581" s="14"/>
      <c r="K581" s="13"/>
      <c r="L581" s="14"/>
      <c r="M581" s="14"/>
      <c r="N581" s="14"/>
      <c r="O581" s="14"/>
      <c r="P581" s="198"/>
      <c r="Q581" s="198"/>
      <c r="R581" s="198"/>
      <c r="S581" s="198"/>
      <c r="T581" s="198"/>
      <c r="U581" s="198"/>
      <c r="V581" s="198"/>
      <c r="W581" s="202">
        <f t="shared" si="37"/>
        <v>0</v>
      </c>
      <c r="X581" s="14"/>
      <c r="Y581" s="14"/>
      <c r="Z581" s="108"/>
      <c r="AA581" s="114"/>
      <c r="AB581" s="129"/>
      <c r="AC581" s="128"/>
      <c r="AD581" s="142" t="str">
        <f t="shared" si="38"/>
        <v/>
      </c>
      <c r="AE581" s="142" t="str">
        <f>IF($E581&lt;&gt;"",IF($AD581=1,VLOOKUP($E581,得点換算表!$C$5:$D$14,2),VLOOKUP($E581,得点換算表!$E$5:$F$14,2)),"")</f>
        <v/>
      </c>
      <c r="AF581" s="142" t="str">
        <f>IF($F581&lt;&gt;"",IF($AD581=1,VLOOKUP($F581,得点換算表!$C$15:$D$24,2),VLOOKUP($F581,得点換算表!$E$15:$F$24,2)),"")</f>
        <v/>
      </c>
      <c r="AG581" s="142" t="str">
        <f>IF($G581&lt;&gt;"",IF($AD581=1,VLOOKUP($G581,得点換算表!$C$25:$D$34,2),VLOOKUP($G581,得点換算表!$E$25:$F$34,2)),"")</f>
        <v/>
      </c>
      <c r="AH581" s="142" t="str">
        <f>IF($H581&lt;&gt;"",IF($AD581=1,VLOOKUP($H581,得点換算表!$C$35:$D$44,2),VLOOKUP($H581,得点換算表!$E$35:$F$44,2)),"")</f>
        <v/>
      </c>
      <c r="AI581" s="142" t="str">
        <f>IF($I581&lt;&gt;"",IF($AD581=1,VLOOKUP($I581,得点換算表!$C$45:$D$55,2),VLOOKUP($I581,得点換算表!$E$45:$F$55,2)),"")</f>
        <v/>
      </c>
      <c r="AJ581" s="142" t="str">
        <f>IF($J581&lt;&gt;"",IF($AD581=1,VLOOKUP($J581,得点換算表!$C$56:$D$65,2),VLOOKUP($J581,得点換算表!$E$56:$F$65,2)),"")</f>
        <v/>
      </c>
      <c r="AK581" s="142" t="str">
        <f>IF($K581&lt;&gt;"",IF($AD581=1,VLOOKUP($K581,得点換算表!$C$66:$D$76,2),VLOOKUP($K581,得点換算表!$E$66:$F$76,2)),"")</f>
        <v/>
      </c>
      <c r="AL581" s="142" t="str">
        <f>IF($L581&lt;&gt;"",IF($AD581=1,VLOOKUP($L581,得点換算表!$C$77:$D$86,2),VLOOKUP($L581,得点換算表!$E$77:$F$86,2)),"")</f>
        <v/>
      </c>
      <c r="AM581" s="142" t="str">
        <f>IF($M581&lt;&gt;"",IF($AD581=1,VLOOKUP($M581,得点換算表!$C$87:$D$96,2),VLOOKUP($M581,得点換算表!$E$87:$F$96,2)),"")</f>
        <v/>
      </c>
      <c r="AN581" s="142" t="str">
        <f t="shared" si="39"/>
        <v/>
      </c>
      <c r="AO581" s="143" t="str">
        <f>IF(AND($AN581&lt;&gt;"",$AN581&gt;=8),VLOOKUP($AN581,得点換算表!$I$15:$J$19,2),"")</f>
        <v/>
      </c>
      <c r="AP581" s="105"/>
    </row>
    <row r="582" spans="1:42" x14ac:dyDescent="0.15">
      <c r="A582" s="11"/>
      <c r="B582" s="12"/>
      <c r="C582" s="13"/>
      <c r="D582" s="13"/>
      <c r="E582" s="14"/>
      <c r="F582" s="14"/>
      <c r="G582" s="14"/>
      <c r="H582" s="14"/>
      <c r="I582" s="15"/>
      <c r="J582" s="14"/>
      <c r="K582" s="13"/>
      <c r="L582" s="14"/>
      <c r="M582" s="14"/>
      <c r="N582" s="14"/>
      <c r="O582" s="14"/>
      <c r="P582" s="198"/>
      <c r="Q582" s="198"/>
      <c r="R582" s="198"/>
      <c r="S582" s="198"/>
      <c r="T582" s="198"/>
      <c r="U582" s="198"/>
      <c r="V582" s="198"/>
      <c r="W582" s="202">
        <f t="shared" si="37"/>
        <v>0</v>
      </c>
      <c r="X582" s="14"/>
      <c r="Y582" s="14"/>
      <c r="Z582" s="108"/>
      <c r="AA582" s="114"/>
      <c r="AB582" s="129"/>
      <c r="AC582" s="128"/>
      <c r="AD582" s="142" t="str">
        <f t="shared" si="38"/>
        <v/>
      </c>
      <c r="AE582" s="142" t="str">
        <f>IF($E582&lt;&gt;"",IF($AD582=1,VLOOKUP($E582,得点換算表!$C$5:$D$14,2),VLOOKUP($E582,得点換算表!$E$5:$F$14,2)),"")</f>
        <v/>
      </c>
      <c r="AF582" s="142" t="str">
        <f>IF($F582&lt;&gt;"",IF($AD582=1,VLOOKUP($F582,得点換算表!$C$15:$D$24,2),VLOOKUP($F582,得点換算表!$E$15:$F$24,2)),"")</f>
        <v/>
      </c>
      <c r="AG582" s="142" t="str">
        <f>IF($G582&lt;&gt;"",IF($AD582=1,VLOOKUP($G582,得点換算表!$C$25:$D$34,2),VLOOKUP($G582,得点換算表!$E$25:$F$34,2)),"")</f>
        <v/>
      </c>
      <c r="AH582" s="142" t="str">
        <f>IF($H582&lt;&gt;"",IF($AD582=1,VLOOKUP($H582,得点換算表!$C$35:$D$44,2),VLOOKUP($H582,得点換算表!$E$35:$F$44,2)),"")</f>
        <v/>
      </c>
      <c r="AI582" s="142" t="str">
        <f>IF($I582&lt;&gt;"",IF($AD582=1,VLOOKUP($I582,得点換算表!$C$45:$D$55,2),VLOOKUP($I582,得点換算表!$E$45:$F$55,2)),"")</f>
        <v/>
      </c>
      <c r="AJ582" s="142" t="str">
        <f>IF($J582&lt;&gt;"",IF($AD582=1,VLOOKUP($J582,得点換算表!$C$56:$D$65,2),VLOOKUP($J582,得点換算表!$E$56:$F$65,2)),"")</f>
        <v/>
      </c>
      <c r="AK582" s="142" t="str">
        <f>IF($K582&lt;&gt;"",IF($AD582=1,VLOOKUP($K582,得点換算表!$C$66:$D$76,2),VLOOKUP($K582,得点換算表!$E$66:$F$76,2)),"")</f>
        <v/>
      </c>
      <c r="AL582" s="142" t="str">
        <f>IF($L582&lt;&gt;"",IF($AD582=1,VLOOKUP($L582,得点換算表!$C$77:$D$86,2),VLOOKUP($L582,得点換算表!$E$77:$F$86,2)),"")</f>
        <v/>
      </c>
      <c r="AM582" s="142" t="str">
        <f>IF($M582&lt;&gt;"",IF($AD582=1,VLOOKUP($M582,得点換算表!$C$87:$D$96,2),VLOOKUP($M582,得点換算表!$E$87:$F$96,2)),"")</f>
        <v/>
      </c>
      <c r="AN582" s="142" t="str">
        <f t="shared" si="39"/>
        <v/>
      </c>
      <c r="AO582" s="143" t="str">
        <f>IF(AND($AN582&lt;&gt;"",$AN582&gt;=8),VLOOKUP($AN582,得点換算表!$I$15:$J$19,2),"")</f>
        <v/>
      </c>
      <c r="AP582" s="105"/>
    </row>
    <row r="583" spans="1:42" x14ac:dyDescent="0.15">
      <c r="A583" s="11"/>
      <c r="B583" s="12"/>
      <c r="C583" s="13"/>
      <c r="D583" s="13"/>
      <c r="E583" s="14"/>
      <c r="F583" s="14"/>
      <c r="G583" s="14"/>
      <c r="H583" s="14"/>
      <c r="I583" s="15"/>
      <c r="J583" s="14"/>
      <c r="K583" s="13"/>
      <c r="L583" s="14"/>
      <c r="M583" s="14"/>
      <c r="N583" s="14"/>
      <c r="O583" s="14"/>
      <c r="P583" s="198"/>
      <c r="Q583" s="198"/>
      <c r="R583" s="198"/>
      <c r="S583" s="198"/>
      <c r="T583" s="198"/>
      <c r="U583" s="198"/>
      <c r="V583" s="198"/>
      <c r="W583" s="202">
        <f t="shared" si="37"/>
        <v>0</v>
      </c>
      <c r="X583" s="14"/>
      <c r="Y583" s="14"/>
      <c r="Z583" s="108"/>
      <c r="AA583" s="114"/>
      <c r="AB583" s="129"/>
      <c r="AC583" s="128"/>
      <c r="AD583" s="142" t="str">
        <f t="shared" si="38"/>
        <v/>
      </c>
      <c r="AE583" s="142" t="str">
        <f>IF($E583&lt;&gt;"",IF($AD583=1,VLOOKUP($E583,得点換算表!$C$5:$D$14,2),VLOOKUP($E583,得点換算表!$E$5:$F$14,2)),"")</f>
        <v/>
      </c>
      <c r="AF583" s="142" t="str">
        <f>IF($F583&lt;&gt;"",IF($AD583=1,VLOOKUP($F583,得点換算表!$C$15:$D$24,2),VLOOKUP($F583,得点換算表!$E$15:$F$24,2)),"")</f>
        <v/>
      </c>
      <c r="AG583" s="142" t="str">
        <f>IF($G583&lt;&gt;"",IF($AD583=1,VLOOKUP($G583,得点換算表!$C$25:$D$34,2),VLOOKUP($G583,得点換算表!$E$25:$F$34,2)),"")</f>
        <v/>
      </c>
      <c r="AH583" s="142" t="str">
        <f>IF($H583&lt;&gt;"",IF($AD583=1,VLOOKUP($H583,得点換算表!$C$35:$D$44,2),VLOOKUP($H583,得点換算表!$E$35:$F$44,2)),"")</f>
        <v/>
      </c>
      <c r="AI583" s="142" t="str">
        <f>IF($I583&lt;&gt;"",IF($AD583=1,VLOOKUP($I583,得点換算表!$C$45:$D$55,2),VLOOKUP($I583,得点換算表!$E$45:$F$55,2)),"")</f>
        <v/>
      </c>
      <c r="AJ583" s="142" t="str">
        <f>IF($J583&lt;&gt;"",IF($AD583=1,VLOOKUP($J583,得点換算表!$C$56:$D$65,2),VLOOKUP($J583,得点換算表!$E$56:$F$65,2)),"")</f>
        <v/>
      </c>
      <c r="AK583" s="142" t="str">
        <f>IF($K583&lt;&gt;"",IF($AD583=1,VLOOKUP($K583,得点換算表!$C$66:$D$76,2),VLOOKUP($K583,得点換算表!$E$66:$F$76,2)),"")</f>
        <v/>
      </c>
      <c r="AL583" s="142" t="str">
        <f>IF($L583&lt;&gt;"",IF($AD583=1,VLOOKUP($L583,得点換算表!$C$77:$D$86,2),VLOOKUP($L583,得点換算表!$E$77:$F$86,2)),"")</f>
        <v/>
      </c>
      <c r="AM583" s="142" t="str">
        <f>IF($M583&lt;&gt;"",IF($AD583=1,VLOOKUP($M583,得点換算表!$C$87:$D$96,2),VLOOKUP($M583,得点換算表!$E$87:$F$96,2)),"")</f>
        <v/>
      </c>
      <c r="AN583" s="142" t="str">
        <f t="shared" si="39"/>
        <v/>
      </c>
      <c r="AO583" s="143" t="str">
        <f>IF(AND($AN583&lt;&gt;"",$AN583&gt;=8),VLOOKUP($AN583,得点換算表!$I$15:$J$19,2),"")</f>
        <v/>
      </c>
      <c r="AP583" s="105"/>
    </row>
    <row r="584" spans="1:42" x14ac:dyDescent="0.15">
      <c r="A584" s="11"/>
      <c r="B584" s="12"/>
      <c r="C584" s="13"/>
      <c r="D584" s="13"/>
      <c r="E584" s="14"/>
      <c r="F584" s="14"/>
      <c r="G584" s="14"/>
      <c r="H584" s="14"/>
      <c r="I584" s="15"/>
      <c r="J584" s="14"/>
      <c r="K584" s="13"/>
      <c r="L584" s="14"/>
      <c r="M584" s="14"/>
      <c r="N584" s="14"/>
      <c r="O584" s="14"/>
      <c r="P584" s="198"/>
      <c r="Q584" s="198"/>
      <c r="R584" s="198"/>
      <c r="S584" s="198"/>
      <c r="T584" s="198"/>
      <c r="U584" s="198"/>
      <c r="V584" s="198"/>
      <c r="W584" s="202">
        <f t="shared" si="37"/>
        <v>0</v>
      </c>
      <c r="X584" s="14"/>
      <c r="Y584" s="14"/>
      <c r="Z584" s="108"/>
      <c r="AA584" s="114"/>
      <c r="AB584" s="129"/>
      <c r="AC584" s="128"/>
      <c r="AD584" s="142" t="str">
        <f t="shared" si="38"/>
        <v/>
      </c>
      <c r="AE584" s="142" t="str">
        <f>IF($E584&lt;&gt;"",IF($AD584=1,VLOOKUP($E584,得点換算表!$C$5:$D$14,2),VLOOKUP($E584,得点換算表!$E$5:$F$14,2)),"")</f>
        <v/>
      </c>
      <c r="AF584" s="142" t="str">
        <f>IF($F584&lt;&gt;"",IF($AD584=1,VLOOKUP($F584,得点換算表!$C$15:$D$24,2),VLOOKUP($F584,得点換算表!$E$15:$F$24,2)),"")</f>
        <v/>
      </c>
      <c r="AG584" s="142" t="str">
        <f>IF($G584&lt;&gt;"",IF($AD584=1,VLOOKUP($G584,得点換算表!$C$25:$D$34,2),VLOOKUP($G584,得点換算表!$E$25:$F$34,2)),"")</f>
        <v/>
      </c>
      <c r="AH584" s="142" t="str">
        <f>IF($H584&lt;&gt;"",IF($AD584=1,VLOOKUP($H584,得点換算表!$C$35:$D$44,2),VLOOKUP($H584,得点換算表!$E$35:$F$44,2)),"")</f>
        <v/>
      </c>
      <c r="AI584" s="142" t="str">
        <f>IF($I584&lt;&gt;"",IF($AD584=1,VLOOKUP($I584,得点換算表!$C$45:$D$55,2),VLOOKUP($I584,得点換算表!$E$45:$F$55,2)),"")</f>
        <v/>
      </c>
      <c r="AJ584" s="142" t="str">
        <f>IF($J584&lt;&gt;"",IF($AD584=1,VLOOKUP($J584,得点換算表!$C$56:$D$65,2),VLOOKUP($J584,得点換算表!$E$56:$F$65,2)),"")</f>
        <v/>
      </c>
      <c r="AK584" s="142" t="str">
        <f>IF($K584&lt;&gt;"",IF($AD584=1,VLOOKUP($K584,得点換算表!$C$66:$D$76,2),VLOOKUP($K584,得点換算表!$E$66:$F$76,2)),"")</f>
        <v/>
      </c>
      <c r="AL584" s="142" t="str">
        <f>IF($L584&lt;&gt;"",IF($AD584=1,VLOOKUP($L584,得点換算表!$C$77:$D$86,2),VLOOKUP($L584,得点換算表!$E$77:$F$86,2)),"")</f>
        <v/>
      </c>
      <c r="AM584" s="142" t="str">
        <f>IF($M584&lt;&gt;"",IF($AD584=1,VLOOKUP($M584,得点換算表!$C$87:$D$96,2),VLOOKUP($M584,得点換算表!$E$87:$F$96,2)),"")</f>
        <v/>
      </c>
      <c r="AN584" s="142" t="str">
        <f t="shared" si="39"/>
        <v/>
      </c>
      <c r="AO584" s="143" t="str">
        <f>IF(AND($AN584&lt;&gt;"",$AN584&gt;=8),VLOOKUP($AN584,得点換算表!$I$15:$J$19,2),"")</f>
        <v/>
      </c>
      <c r="AP584" s="105"/>
    </row>
    <row r="585" spans="1:42" x14ac:dyDescent="0.15">
      <c r="A585" s="11"/>
      <c r="B585" s="12"/>
      <c r="C585" s="13"/>
      <c r="D585" s="13"/>
      <c r="E585" s="14"/>
      <c r="F585" s="14"/>
      <c r="G585" s="14"/>
      <c r="H585" s="14"/>
      <c r="I585" s="15"/>
      <c r="J585" s="14"/>
      <c r="K585" s="13"/>
      <c r="L585" s="14"/>
      <c r="M585" s="14"/>
      <c r="N585" s="14"/>
      <c r="O585" s="14"/>
      <c r="P585" s="198"/>
      <c r="Q585" s="198"/>
      <c r="R585" s="198"/>
      <c r="S585" s="198"/>
      <c r="T585" s="198"/>
      <c r="U585" s="198"/>
      <c r="V585" s="198"/>
      <c r="W585" s="202">
        <f t="shared" si="37"/>
        <v>0</v>
      </c>
      <c r="X585" s="14"/>
      <c r="Y585" s="14"/>
      <c r="Z585" s="108"/>
      <c r="AA585" s="114"/>
      <c r="AB585" s="129"/>
      <c r="AC585" s="128"/>
      <c r="AD585" s="142" t="str">
        <f t="shared" si="38"/>
        <v/>
      </c>
      <c r="AE585" s="142" t="str">
        <f>IF($E585&lt;&gt;"",IF($AD585=1,VLOOKUP($E585,得点換算表!$C$5:$D$14,2),VLOOKUP($E585,得点換算表!$E$5:$F$14,2)),"")</f>
        <v/>
      </c>
      <c r="AF585" s="142" t="str">
        <f>IF($F585&lt;&gt;"",IF($AD585=1,VLOOKUP($F585,得点換算表!$C$15:$D$24,2),VLOOKUP($F585,得点換算表!$E$15:$F$24,2)),"")</f>
        <v/>
      </c>
      <c r="AG585" s="142" t="str">
        <f>IF($G585&lt;&gt;"",IF($AD585=1,VLOOKUP($G585,得点換算表!$C$25:$D$34,2),VLOOKUP($G585,得点換算表!$E$25:$F$34,2)),"")</f>
        <v/>
      </c>
      <c r="AH585" s="142" t="str">
        <f>IF($H585&lt;&gt;"",IF($AD585=1,VLOOKUP($H585,得点換算表!$C$35:$D$44,2),VLOOKUP($H585,得点換算表!$E$35:$F$44,2)),"")</f>
        <v/>
      </c>
      <c r="AI585" s="142" t="str">
        <f>IF($I585&lt;&gt;"",IF($AD585=1,VLOOKUP($I585,得点換算表!$C$45:$D$55,2),VLOOKUP($I585,得点換算表!$E$45:$F$55,2)),"")</f>
        <v/>
      </c>
      <c r="AJ585" s="142" t="str">
        <f>IF($J585&lt;&gt;"",IF($AD585=1,VLOOKUP($J585,得点換算表!$C$56:$D$65,2),VLOOKUP($J585,得点換算表!$E$56:$F$65,2)),"")</f>
        <v/>
      </c>
      <c r="AK585" s="142" t="str">
        <f>IF($K585&lt;&gt;"",IF($AD585=1,VLOOKUP($K585,得点換算表!$C$66:$D$76,2),VLOOKUP($K585,得点換算表!$E$66:$F$76,2)),"")</f>
        <v/>
      </c>
      <c r="AL585" s="142" t="str">
        <f>IF($L585&lt;&gt;"",IF($AD585=1,VLOOKUP($L585,得点換算表!$C$77:$D$86,2),VLOOKUP($L585,得点換算表!$E$77:$F$86,2)),"")</f>
        <v/>
      </c>
      <c r="AM585" s="142" t="str">
        <f>IF($M585&lt;&gt;"",IF($AD585=1,VLOOKUP($M585,得点換算表!$C$87:$D$96,2),VLOOKUP($M585,得点換算表!$E$87:$F$96,2)),"")</f>
        <v/>
      </c>
      <c r="AN585" s="142" t="str">
        <f t="shared" si="39"/>
        <v/>
      </c>
      <c r="AO585" s="143" t="str">
        <f>IF(AND($AN585&lt;&gt;"",$AN585&gt;=8),VLOOKUP($AN585,得点換算表!$I$15:$J$19,2),"")</f>
        <v/>
      </c>
      <c r="AP585" s="105"/>
    </row>
    <row r="586" spans="1:42" x14ac:dyDescent="0.15">
      <c r="A586" s="11"/>
      <c r="B586" s="12"/>
      <c r="C586" s="13"/>
      <c r="D586" s="13"/>
      <c r="E586" s="14"/>
      <c r="F586" s="14"/>
      <c r="G586" s="14"/>
      <c r="H586" s="14"/>
      <c r="I586" s="15"/>
      <c r="J586" s="14"/>
      <c r="K586" s="13"/>
      <c r="L586" s="14"/>
      <c r="M586" s="14"/>
      <c r="N586" s="14"/>
      <c r="O586" s="14"/>
      <c r="P586" s="198"/>
      <c r="Q586" s="198"/>
      <c r="R586" s="198"/>
      <c r="S586" s="198"/>
      <c r="T586" s="198"/>
      <c r="U586" s="198"/>
      <c r="V586" s="198"/>
      <c r="W586" s="202">
        <f t="shared" si="37"/>
        <v>0</v>
      </c>
      <c r="X586" s="14"/>
      <c r="Y586" s="14"/>
      <c r="Z586" s="108"/>
      <c r="AA586" s="114"/>
      <c r="AB586" s="129"/>
      <c r="AC586" s="128"/>
      <c r="AD586" s="142" t="str">
        <f t="shared" si="38"/>
        <v/>
      </c>
      <c r="AE586" s="142" t="str">
        <f>IF($E586&lt;&gt;"",IF($AD586=1,VLOOKUP($E586,得点換算表!$C$5:$D$14,2),VLOOKUP($E586,得点換算表!$E$5:$F$14,2)),"")</f>
        <v/>
      </c>
      <c r="AF586" s="142" t="str">
        <f>IF($F586&lt;&gt;"",IF($AD586=1,VLOOKUP($F586,得点換算表!$C$15:$D$24,2),VLOOKUP($F586,得点換算表!$E$15:$F$24,2)),"")</f>
        <v/>
      </c>
      <c r="AG586" s="142" t="str">
        <f>IF($G586&lt;&gt;"",IF($AD586=1,VLOOKUP($G586,得点換算表!$C$25:$D$34,2),VLOOKUP($G586,得点換算表!$E$25:$F$34,2)),"")</f>
        <v/>
      </c>
      <c r="AH586" s="142" t="str">
        <f>IF($H586&lt;&gt;"",IF($AD586=1,VLOOKUP($H586,得点換算表!$C$35:$D$44,2),VLOOKUP($H586,得点換算表!$E$35:$F$44,2)),"")</f>
        <v/>
      </c>
      <c r="AI586" s="142" t="str">
        <f>IF($I586&lt;&gt;"",IF($AD586=1,VLOOKUP($I586,得点換算表!$C$45:$D$55,2),VLOOKUP($I586,得点換算表!$E$45:$F$55,2)),"")</f>
        <v/>
      </c>
      <c r="AJ586" s="142" t="str">
        <f>IF($J586&lt;&gt;"",IF($AD586=1,VLOOKUP($J586,得点換算表!$C$56:$D$65,2),VLOOKUP($J586,得点換算表!$E$56:$F$65,2)),"")</f>
        <v/>
      </c>
      <c r="AK586" s="142" t="str">
        <f>IF($K586&lt;&gt;"",IF($AD586=1,VLOOKUP($K586,得点換算表!$C$66:$D$76,2),VLOOKUP($K586,得点換算表!$E$66:$F$76,2)),"")</f>
        <v/>
      </c>
      <c r="AL586" s="142" t="str">
        <f>IF($L586&lt;&gt;"",IF($AD586=1,VLOOKUP($L586,得点換算表!$C$77:$D$86,2),VLOOKUP($L586,得点換算表!$E$77:$F$86,2)),"")</f>
        <v/>
      </c>
      <c r="AM586" s="142" t="str">
        <f>IF($M586&lt;&gt;"",IF($AD586=1,VLOOKUP($M586,得点換算表!$C$87:$D$96,2),VLOOKUP($M586,得点換算表!$E$87:$F$96,2)),"")</f>
        <v/>
      </c>
      <c r="AN586" s="142" t="str">
        <f t="shared" si="39"/>
        <v/>
      </c>
      <c r="AO586" s="143" t="str">
        <f>IF(AND($AN586&lt;&gt;"",$AN586&gt;=8),VLOOKUP($AN586,得点換算表!$I$15:$J$19,2),"")</f>
        <v/>
      </c>
      <c r="AP586" s="105"/>
    </row>
    <row r="587" spans="1:42" x14ac:dyDescent="0.15">
      <c r="A587" s="11"/>
      <c r="B587" s="12"/>
      <c r="C587" s="13"/>
      <c r="D587" s="13"/>
      <c r="E587" s="14"/>
      <c r="F587" s="14"/>
      <c r="G587" s="14"/>
      <c r="H587" s="14"/>
      <c r="I587" s="15"/>
      <c r="J587" s="14"/>
      <c r="K587" s="13"/>
      <c r="L587" s="14"/>
      <c r="M587" s="14"/>
      <c r="N587" s="14"/>
      <c r="O587" s="14"/>
      <c r="P587" s="198"/>
      <c r="Q587" s="198"/>
      <c r="R587" s="198"/>
      <c r="S587" s="198"/>
      <c r="T587" s="198"/>
      <c r="U587" s="198"/>
      <c r="V587" s="198"/>
      <c r="W587" s="202">
        <f t="shared" si="37"/>
        <v>0</v>
      </c>
      <c r="X587" s="14"/>
      <c r="Y587" s="14"/>
      <c r="Z587" s="108"/>
      <c r="AA587" s="114"/>
      <c r="AB587" s="129"/>
      <c r="AC587" s="128"/>
      <c r="AD587" s="142" t="str">
        <f t="shared" si="38"/>
        <v/>
      </c>
      <c r="AE587" s="142" t="str">
        <f>IF($E587&lt;&gt;"",IF($AD587=1,VLOOKUP($E587,得点換算表!$C$5:$D$14,2),VLOOKUP($E587,得点換算表!$E$5:$F$14,2)),"")</f>
        <v/>
      </c>
      <c r="AF587" s="142" t="str">
        <f>IF($F587&lt;&gt;"",IF($AD587=1,VLOOKUP($F587,得点換算表!$C$15:$D$24,2),VLOOKUP($F587,得点換算表!$E$15:$F$24,2)),"")</f>
        <v/>
      </c>
      <c r="AG587" s="142" t="str">
        <f>IF($G587&lt;&gt;"",IF($AD587=1,VLOOKUP($G587,得点換算表!$C$25:$D$34,2),VLOOKUP($G587,得点換算表!$E$25:$F$34,2)),"")</f>
        <v/>
      </c>
      <c r="AH587" s="142" t="str">
        <f>IF($H587&lt;&gt;"",IF($AD587=1,VLOOKUP($H587,得点換算表!$C$35:$D$44,2),VLOOKUP($H587,得点換算表!$E$35:$F$44,2)),"")</f>
        <v/>
      </c>
      <c r="AI587" s="142" t="str">
        <f>IF($I587&lt;&gt;"",IF($AD587=1,VLOOKUP($I587,得点換算表!$C$45:$D$55,2),VLOOKUP($I587,得点換算表!$E$45:$F$55,2)),"")</f>
        <v/>
      </c>
      <c r="AJ587" s="142" t="str">
        <f>IF($J587&lt;&gt;"",IF($AD587=1,VLOOKUP($J587,得点換算表!$C$56:$D$65,2),VLOOKUP($J587,得点換算表!$E$56:$F$65,2)),"")</f>
        <v/>
      </c>
      <c r="AK587" s="142" t="str">
        <f>IF($K587&lt;&gt;"",IF($AD587=1,VLOOKUP($K587,得点換算表!$C$66:$D$76,2),VLOOKUP($K587,得点換算表!$E$66:$F$76,2)),"")</f>
        <v/>
      </c>
      <c r="AL587" s="142" t="str">
        <f>IF($L587&lt;&gt;"",IF($AD587=1,VLOOKUP($L587,得点換算表!$C$77:$D$86,2),VLOOKUP($L587,得点換算表!$E$77:$F$86,2)),"")</f>
        <v/>
      </c>
      <c r="AM587" s="142" t="str">
        <f>IF($M587&lt;&gt;"",IF($AD587=1,VLOOKUP($M587,得点換算表!$C$87:$D$96,2),VLOOKUP($M587,得点換算表!$E$87:$F$96,2)),"")</f>
        <v/>
      </c>
      <c r="AN587" s="142" t="str">
        <f t="shared" si="39"/>
        <v/>
      </c>
      <c r="AO587" s="143" t="str">
        <f>IF(AND($AN587&lt;&gt;"",$AN587&gt;=8),VLOOKUP($AN587,得点換算表!$I$15:$J$19,2),"")</f>
        <v/>
      </c>
      <c r="AP587" s="105"/>
    </row>
    <row r="588" spans="1:42" x14ac:dyDescent="0.15">
      <c r="A588" s="11"/>
      <c r="B588" s="12"/>
      <c r="C588" s="13"/>
      <c r="D588" s="13"/>
      <c r="E588" s="14"/>
      <c r="F588" s="14"/>
      <c r="G588" s="14"/>
      <c r="H588" s="14"/>
      <c r="I588" s="15"/>
      <c r="J588" s="14"/>
      <c r="K588" s="13"/>
      <c r="L588" s="14"/>
      <c r="M588" s="14"/>
      <c r="N588" s="14"/>
      <c r="O588" s="14"/>
      <c r="P588" s="198"/>
      <c r="Q588" s="198"/>
      <c r="R588" s="198"/>
      <c r="S588" s="198"/>
      <c r="T588" s="198"/>
      <c r="U588" s="198"/>
      <c r="V588" s="198"/>
      <c r="W588" s="202">
        <f t="shared" si="37"/>
        <v>0</v>
      </c>
      <c r="X588" s="14"/>
      <c r="Y588" s="14"/>
      <c r="Z588" s="108"/>
      <c r="AA588" s="114"/>
      <c r="AB588" s="129"/>
      <c r="AC588" s="128"/>
      <c r="AD588" s="142" t="str">
        <f t="shared" si="38"/>
        <v/>
      </c>
      <c r="AE588" s="142" t="str">
        <f>IF($E588&lt;&gt;"",IF($AD588=1,VLOOKUP($E588,得点換算表!$C$5:$D$14,2),VLOOKUP($E588,得点換算表!$E$5:$F$14,2)),"")</f>
        <v/>
      </c>
      <c r="AF588" s="142" t="str">
        <f>IF($F588&lt;&gt;"",IF($AD588=1,VLOOKUP($F588,得点換算表!$C$15:$D$24,2),VLOOKUP($F588,得点換算表!$E$15:$F$24,2)),"")</f>
        <v/>
      </c>
      <c r="AG588" s="142" t="str">
        <f>IF($G588&lt;&gt;"",IF($AD588=1,VLOOKUP($G588,得点換算表!$C$25:$D$34,2),VLOOKUP($G588,得点換算表!$E$25:$F$34,2)),"")</f>
        <v/>
      </c>
      <c r="AH588" s="142" t="str">
        <f>IF($H588&lt;&gt;"",IF($AD588=1,VLOOKUP($H588,得点換算表!$C$35:$D$44,2),VLOOKUP($H588,得点換算表!$E$35:$F$44,2)),"")</f>
        <v/>
      </c>
      <c r="AI588" s="142" t="str">
        <f>IF($I588&lt;&gt;"",IF($AD588=1,VLOOKUP($I588,得点換算表!$C$45:$D$55,2),VLOOKUP($I588,得点換算表!$E$45:$F$55,2)),"")</f>
        <v/>
      </c>
      <c r="AJ588" s="142" t="str">
        <f>IF($J588&lt;&gt;"",IF($AD588=1,VLOOKUP($J588,得点換算表!$C$56:$D$65,2),VLOOKUP($J588,得点換算表!$E$56:$F$65,2)),"")</f>
        <v/>
      </c>
      <c r="AK588" s="142" t="str">
        <f>IF($K588&lt;&gt;"",IF($AD588=1,VLOOKUP($K588,得点換算表!$C$66:$D$76,2),VLOOKUP($K588,得点換算表!$E$66:$F$76,2)),"")</f>
        <v/>
      </c>
      <c r="AL588" s="142" t="str">
        <f>IF($L588&lt;&gt;"",IF($AD588=1,VLOOKUP($L588,得点換算表!$C$77:$D$86,2),VLOOKUP($L588,得点換算表!$E$77:$F$86,2)),"")</f>
        <v/>
      </c>
      <c r="AM588" s="142" t="str">
        <f>IF($M588&lt;&gt;"",IF($AD588=1,VLOOKUP($M588,得点換算表!$C$87:$D$96,2),VLOOKUP($M588,得点換算表!$E$87:$F$96,2)),"")</f>
        <v/>
      </c>
      <c r="AN588" s="142" t="str">
        <f t="shared" si="39"/>
        <v/>
      </c>
      <c r="AO588" s="143" t="str">
        <f>IF(AND($AN588&lt;&gt;"",$AN588&gt;=8),VLOOKUP($AN588,得点換算表!$I$15:$J$19,2),"")</f>
        <v/>
      </c>
      <c r="AP588" s="105"/>
    </row>
    <row r="589" spans="1:42" x14ac:dyDescent="0.15">
      <c r="A589" s="11"/>
      <c r="B589" s="12"/>
      <c r="C589" s="13"/>
      <c r="D589" s="13"/>
      <c r="E589" s="14"/>
      <c r="F589" s="14"/>
      <c r="G589" s="14"/>
      <c r="H589" s="14"/>
      <c r="I589" s="15"/>
      <c r="J589" s="14"/>
      <c r="K589" s="13"/>
      <c r="L589" s="14"/>
      <c r="M589" s="14"/>
      <c r="N589" s="14"/>
      <c r="O589" s="14"/>
      <c r="P589" s="198"/>
      <c r="Q589" s="198"/>
      <c r="R589" s="198"/>
      <c r="S589" s="198"/>
      <c r="T589" s="198"/>
      <c r="U589" s="198"/>
      <c r="V589" s="198"/>
      <c r="W589" s="202">
        <f t="shared" si="37"/>
        <v>0</v>
      </c>
      <c r="X589" s="14"/>
      <c r="Y589" s="14"/>
      <c r="Z589" s="108"/>
      <c r="AA589" s="114"/>
      <c r="AB589" s="129"/>
      <c r="AC589" s="128"/>
      <c r="AD589" s="142" t="str">
        <f t="shared" si="38"/>
        <v/>
      </c>
      <c r="AE589" s="142" t="str">
        <f>IF($E589&lt;&gt;"",IF($AD589=1,VLOOKUP($E589,得点換算表!$C$5:$D$14,2),VLOOKUP($E589,得点換算表!$E$5:$F$14,2)),"")</f>
        <v/>
      </c>
      <c r="AF589" s="142" t="str">
        <f>IF($F589&lt;&gt;"",IF($AD589=1,VLOOKUP($F589,得点換算表!$C$15:$D$24,2),VLOOKUP($F589,得点換算表!$E$15:$F$24,2)),"")</f>
        <v/>
      </c>
      <c r="AG589" s="142" t="str">
        <f>IF($G589&lt;&gt;"",IF($AD589=1,VLOOKUP($G589,得点換算表!$C$25:$D$34,2),VLOOKUP($G589,得点換算表!$E$25:$F$34,2)),"")</f>
        <v/>
      </c>
      <c r="AH589" s="142" t="str">
        <f>IF($H589&lt;&gt;"",IF($AD589=1,VLOOKUP($H589,得点換算表!$C$35:$D$44,2),VLOOKUP($H589,得点換算表!$E$35:$F$44,2)),"")</f>
        <v/>
      </c>
      <c r="AI589" s="142" t="str">
        <f>IF($I589&lt;&gt;"",IF($AD589=1,VLOOKUP($I589,得点換算表!$C$45:$D$55,2),VLOOKUP($I589,得点換算表!$E$45:$F$55,2)),"")</f>
        <v/>
      </c>
      <c r="AJ589" s="142" t="str">
        <f>IF($J589&lt;&gt;"",IF($AD589=1,VLOOKUP($J589,得点換算表!$C$56:$D$65,2),VLOOKUP($J589,得点換算表!$E$56:$F$65,2)),"")</f>
        <v/>
      </c>
      <c r="AK589" s="142" t="str">
        <f>IF($K589&lt;&gt;"",IF($AD589=1,VLOOKUP($K589,得点換算表!$C$66:$D$76,2),VLOOKUP($K589,得点換算表!$E$66:$F$76,2)),"")</f>
        <v/>
      </c>
      <c r="AL589" s="142" t="str">
        <f>IF($L589&lt;&gt;"",IF($AD589=1,VLOOKUP($L589,得点換算表!$C$77:$D$86,2),VLOOKUP($L589,得点換算表!$E$77:$F$86,2)),"")</f>
        <v/>
      </c>
      <c r="AM589" s="142" t="str">
        <f>IF($M589&lt;&gt;"",IF($AD589=1,VLOOKUP($M589,得点換算表!$C$87:$D$96,2),VLOOKUP($M589,得点換算表!$E$87:$F$96,2)),"")</f>
        <v/>
      </c>
      <c r="AN589" s="142" t="str">
        <f t="shared" si="39"/>
        <v/>
      </c>
      <c r="AO589" s="143" t="str">
        <f>IF(AND($AN589&lt;&gt;"",$AN589&gt;=8),VLOOKUP($AN589,得点換算表!$I$15:$J$19,2),"")</f>
        <v/>
      </c>
      <c r="AP589" s="105"/>
    </row>
    <row r="590" spans="1:42" x14ac:dyDescent="0.15">
      <c r="A590" s="11"/>
      <c r="B590" s="12"/>
      <c r="C590" s="13"/>
      <c r="D590" s="13"/>
      <c r="E590" s="14"/>
      <c r="F590" s="14"/>
      <c r="G590" s="14"/>
      <c r="H590" s="14"/>
      <c r="I590" s="15"/>
      <c r="J590" s="14"/>
      <c r="K590" s="13"/>
      <c r="L590" s="14"/>
      <c r="M590" s="14"/>
      <c r="N590" s="14"/>
      <c r="O590" s="14"/>
      <c r="P590" s="198"/>
      <c r="Q590" s="198"/>
      <c r="R590" s="198"/>
      <c r="S590" s="198"/>
      <c r="T590" s="198"/>
      <c r="U590" s="198"/>
      <c r="V590" s="198"/>
      <c r="W590" s="202">
        <f t="shared" si="37"/>
        <v>0</v>
      </c>
      <c r="X590" s="14"/>
      <c r="Y590" s="14"/>
      <c r="Z590" s="108"/>
      <c r="AA590" s="114"/>
      <c r="AB590" s="129"/>
      <c r="AC590" s="128"/>
      <c r="AD590" s="142" t="str">
        <f t="shared" si="38"/>
        <v/>
      </c>
      <c r="AE590" s="142" t="str">
        <f>IF($E590&lt;&gt;"",IF($AD590=1,VLOOKUP($E590,得点換算表!$C$5:$D$14,2),VLOOKUP($E590,得点換算表!$E$5:$F$14,2)),"")</f>
        <v/>
      </c>
      <c r="AF590" s="142" t="str">
        <f>IF($F590&lt;&gt;"",IF($AD590=1,VLOOKUP($F590,得点換算表!$C$15:$D$24,2),VLOOKUP($F590,得点換算表!$E$15:$F$24,2)),"")</f>
        <v/>
      </c>
      <c r="AG590" s="142" t="str">
        <f>IF($G590&lt;&gt;"",IF($AD590=1,VLOOKUP($G590,得点換算表!$C$25:$D$34,2),VLOOKUP($G590,得点換算表!$E$25:$F$34,2)),"")</f>
        <v/>
      </c>
      <c r="AH590" s="142" t="str">
        <f>IF($H590&lt;&gt;"",IF($AD590=1,VLOOKUP($H590,得点換算表!$C$35:$D$44,2),VLOOKUP($H590,得点換算表!$E$35:$F$44,2)),"")</f>
        <v/>
      </c>
      <c r="AI590" s="142" t="str">
        <f>IF($I590&lt;&gt;"",IF($AD590=1,VLOOKUP($I590,得点換算表!$C$45:$D$55,2),VLOOKUP($I590,得点換算表!$E$45:$F$55,2)),"")</f>
        <v/>
      </c>
      <c r="AJ590" s="142" t="str">
        <f>IF($J590&lt;&gt;"",IF($AD590=1,VLOOKUP($J590,得点換算表!$C$56:$D$65,2),VLOOKUP($J590,得点換算表!$E$56:$F$65,2)),"")</f>
        <v/>
      </c>
      <c r="AK590" s="142" t="str">
        <f>IF($K590&lt;&gt;"",IF($AD590=1,VLOOKUP($K590,得点換算表!$C$66:$D$76,2),VLOOKUP($K590,得点換算表!$E$66:$F$76,2)),"")</f>
        <v/>
      </c>
      <c r="AL590" s="142" t="str">
        <f>IF($L590&lt;&gt;"",IF($AD590=1,VLOOKUP($L590,得点換算表!$C$77:$D$86,2),VLOOKUP($L590,得点換算表!$E$77:$F$86,2)),"")</f>
        <v/>
      </c>
      <c r="AM590" s="142" t="str">
        <f>IF($M590&lt;&gt;"",IF($AD590=1,VLOOKUP($M590,得点換算表!$C$87:$D$96,2),VLOOKUP($M590,得点換算表!$E$87:$F$96,2)),"")</f>
        <v/>
      </c>
      <c r="AN590" s="142" t="str">
        <f t="shared" si="39"/>
        <v/>
      </c>
      <c r="AO590" s="143" t="str">
        <f>IF(AND($AN590&lt;&gt;"",$AN590&gt;=8),VLOOKUP($AN590,得点換算表!$I$15:$J$19,2),"")</f>
        <v/>
      </c>
      <c r="AP590" s="105"/>
    </row>
    <row r="591" spans="1:42" x14ac:dyDescent="0.15">
      <c r="A591" s="11"/>
      <c r="B591" s="12"/>
      <c r="C591" s="13"/>
      <c r="D591" s="13"/>
      <c r="E591" s="14"/>
      <c r="F591" s="14"/>
      <c r="G591" s="14"/>
      <c r="H591" s="14"/>
      <c r="I591" s="15"/>
      <c r="J591" s="14"/>
      <c r="K591" s="13"/>
      <c r="L591" s="14"/>
      <c r="M591" s="14"/>
      <c r="N591" s="14"/>
      <c r="O591" s="14"/>
      <c r="P591" s="198"/>
      <c r="Q591" s="198"/>
      <c r="R591" s="198"/>
      <c r="S591" s="198"/>
      <c r="T591" s="198"/>
      <c r="U591" s="198"/>
      <c r="V591" s="198"/>
      <c r="W591" s="202">
        <f t="shared" si="37"/>
        <v>0</v>
      </c>
      <c r="X591" s="14"/>
      <c r="Y591" s="14"/>
      <c r="Z591" s="108"/>
      <c r="AA591" s="114"/>
      <c r="AB591" s="129"/>
      <c r="AC591" s="128"/>
      <c r="AD591" s="142" t="str">
        <f t="shared" si="38"/>
        <v/>
      </c>
      <c r="AE591" s="142" t="str">
        <f>IF($E591&lt;&gt;"",IF($AD591=1,VLOOKUP($E591,得点換算表!$C$5:$D$14,2),VLOOKUP($E591,得点換算表!$E$5:$F$14,2)),"")</f>
        <v/>
      </c>
      <c r="AF591" s="142" t="str">
        <f>IF($F591&lt;&gt;"",IF($AD591=1,VLOOKUP($F591,得点換算表!$C$15:$D$24,2),VLOOKUP($F591,得点換算表!$E$15:$F$24,2)),"")</f>
        <v/>
      </c>
      <c r="AG591" s="142" t="str">
        <f>IF($G591&lt;&gt;"",IF($AD591=1,VLOOKUP($G591,得点換算表!$C$25:$D$34,2),VLOOKUP($G591,得点換算表!$E$25:$F$34,2)),"")</f>
        <v/>
      </c>
      <c r="AH591" s="142" t="str">
        <f>IF($H591&lt;&gt;"",IF($AD591=1,VLOOKUP($H591,得点換算表!$C$35:$D$44,2),VLOOKUP($H591,得点換算表!$E$35:$F$44,2)),"")</f>
        <v/>
      </c>
      <c r="AI591" s="142" t="str">
        <f>IF($I591&lt;&gt;"",IF($AD591=1,VLOOKUP($I591,得点換算表!$C$45:$D$55,2),VLOOKUP($I591,得点換算表!$E$45:$F$55,2)),"")</f>
        <v/>
      </c>
      <c r="AJ591" s="142" t="str">
        <f>IF($J591&lt;&gt;"",IF($AD591=1,VLOOKUP($J591,得点換算表!$C$56:$D$65,2),VLOOKUP($J591,得点換算表!$E$56:$F$65,2)),"")</f>
        <v/>
      </c>
      <c r="AK591" s="142" t="str">
        <f>IF($K591&lt;&gt;"",IF($AD591=1,VLOOKUP($K591,得点換算表!$C$66:$D$76,2),VLOOKUP($K591,得点換算表!$E$66:$F$76,2)),"")</f>
        <v/>
      </c>
      <c r="AL591" s="142" t="str">
        <f>IF($L591&lt;&gt;"",IF($AD591=1,VLOOKUP($L591,得点換算表!$C$77:$D$86,2),VLOOKUP($L591,得点換算表!$E$77:$F$86,2)),"")</f>
        <v/>
      </c>
      <c r="AM591" s="142" t="str">
        <f>IF($M591&lt;&gt;"",IF($AD591=1,VLOOKUP($M591,得点換算表!$C$87:$D$96,2),VLOOKUP($M591,得点換算表!$E$87:$F$96,2)),"")</f>
        <v/>
      </c>
      <c r="AN591" s="142" t="str">
        <f t="shared" si="39"/>
        <v/>
      </c>
      <c r="AO591" s="143" t="str">
        <f>IF(AND($AN591&lt;&gt;"",$AN591&gt;=8),VLOOKUP($AN591,得点換算表!$I$15:$J$19,2),"")</f>
        <v/>
      </c>
      <c r="AP591" s="105"/>
    </row>
    <row r="592" spans="1:42" x14ac:dyDescent="0.15">
      <c r="A592" s="11"/>
      <c r="B592" s="12"/>
      <c r="C592" s="13"/>
      <c r="D592" s="13"/>
      <c r="E592" s="14"/>
      <c r="F592" s="14"/>
      <c r="G592" s="14"/>
      <c r="H592" s="14"/>
      <c r="I592" s="15"/>
      <c r="J592" s="14"/>
      <c r="K592" s="13"/>
      <c r="L592" s="14"/>
      <c r="M592" s="14"/>
      <c r="N592" s="14"/>
      <c r="O592" s="14"/>
      <c r="P592" s="198"/>
      <c r="Q592" s="198"/>
      <c r="R592" s="198"/>
      <c r="S592" s="198"/>
      <c r="T592" s="198"/>
      <c r="U592" s="198"/>
      <c r="V592" s="198"/>
      <c r="W592" s="202">
        <f t="shared" si="37"/>
        <v>0</v>
      </c>
      <c r="X592" s="14"/>
      <c r="Y592" s="14"/>
      <c r="Z592" s="108"/>
      <c r="AA592" s="114"/>
      <c r="AB592" s="129"/>
      <c r="AC592" s="128"/>
      <c r="AD592" s="142" t="str">
        <f t="shared" si="38"/>
        <v/>
      </c>
      <c r="AE592" s="142" t="str">
        <f>IF($E592&lt;&gt;"",IF($AD592=1,VLOOKUP($E592,得点換算表!$C$5:$D$14,2),VLOOKUP($E592,得点換算表!$E$5:$F$14,2)),"")</f>
        <v/>
      </c>
      <c r="AF592" s="142" t="str">
        <f>IF($F592&lt;&gt;"",IF($AD592=1,VLOOKUP($F592,得点換算表!$C$15:$D$24,2),VLOOKUP($F592,得点換算表!$E$15:$F$24,2)),"")</f>
        <v/>
      </c>
      <c r="AG592" s="142" t="str">
        <f>IF($G592&lt;&gt;"",IF($AD592=1,VLOOKUP($G592,得点換算表!$C$25:$D$34,2),VLOOKUP($G592,得点換算表!$E$25:$F$34,2)),"")</f>
        <v/>
      </c>
      <c r="AH592" s="142" t="str">
        <f>IF($H592&lt;&gt;"",IF($AD592=1,VLOOKUP($H592,得点換算表!$C$35:$D$44,2),VLOOKUP($H592,得点換算表!$E$35:$F$44,2)),"")</f>
        <v/>
      </c>
      <c r="AI592" s="142" t="str">
        <f>IF($I592&lt;&gt;"",IF($AD592=1,VLOOKUP($I592,得点換算表!$C$45:$D$55,2),VLOOKUP($I592,得点換算表!$E$45:$F$55,2)),"")</f>
        <v/>
      </c>
      <c r="AJ592" s="142" t="str">
        <f>IF($J592&lt;&gt;"",IF($AD592=1,VLOOKUP($J592,得点換算表!$C$56:$D$65,2),VLOOKUP($J592,得点換算表!$E$56:$F$65,2)),"")</f>
        <v/>
      </c>
      <c r="AK592" s="142" t="str">
        <f>IF($K592&lt;&gt;"",IF($AD592=1,VLOOKUP($K592,得点換算表!$C$66:$D$76,2),VLOOKUP($K592,得点換算表!$E$66:$F$76,2)),"")</f>
        <v/>
      </c>
      <c r="AL592" s="142" t="str">
        <f>IF($L592&lt;&gt;"",IF($AD592=1,VLOOKUP($L592,得点換算表!$C$77:$D$86,2),VLOOKUP($L592,得点換算表!$E$77:$F$86,2)),"")</f>
        <v/>
      </c>
      <c r="AM592" s="142" t="str">
        <f>IF($M592&lt;&gt;"",IF($AD592=1,VLOOKUP($M592,得点換算表!$C$87:$D$96,2),VLOOKUP($M592,得点換算表!$E$87:$F$96,2)),"")</f>
        <v/>
      </c>
      <c r="AN592" s="142" t="str">
        <f t="shared" si="39"/>
        <v/>
      </c>
      <c r="AO592" s="143" t="str">
        <f>IF(AND($AN592&lt;&gt;"",$AN592&gt;=8),VLOOKUP($AN592,得点換算表!$I$15:$J$19,2),"")</f>
        <v/>
      </c>
      <c r="AP592" s="105"/>
    </row>
    <row r="593" spans="1:42" x14ac:dyDescent="0.15">
      <c r="A593" s="11"/>
      <c r="B593" s="12"/>
      <c r="C593" s="13"/>
      <c r="D593" s="13"/>
      <c r="E593" s="14"/>
      <c r="F593" s="14"/>
      <c r="G593" s="14"/>
      <c r="H593" s="14"/>
      <c r="I593" s="15"/>
      <c r="J593" s="14"/>
      <c r="K593" s="13"/>
      <c r="L593" s="14"/>
      <c r="M593" s="14"/>
      <c r="N593" s="14"/>
      <c r="O593" s="14"/>
      <c r="P593" s="198"/>
      <c r="Q593" s="198"/>
      <c r="R593" s="198"/>
      <c r="S593" s="198"/>
      <c r="T593" s="198"/>
      <c r="U593" s="198"/>
      <c r="V593" s="198"/>
      <c r="W593" s="202">
        <f t="shared" si="37"/>
        <v>0</v>
      </c>
      <c r="X593" s="14"/>
      <c r="Y593" s="14"/>
      <c r="Z593" s="108"/>
      <c r="AA593" s="114"/>
      <c r="AB593" s="129"/>
      <c r="AC593" s="128"/>
      <c r="AD593" s="142" t="str">
        <f t="shared" si="38"/>
        <v/>
      </c>
      <c r="AE593" s="142" t="str">
        <f>IF($E593&lt;&gt;"",IF($AD593=1,VLOOKUP($E593,得点換算表!$C$5:$D$14,2),VLOOKUP($E593,得点換算表!$E$5:$F$14,2)),"")</f>
        <v/>
      </c>
      <c r="AF593" s="142" t="str">
        <f>IF($F593&lt;&gt;"",IF($AD593=1,VLOOKUP($F593,得点換算表!$C$15:$D$24,2),VLOOKUP($F593,得点換算表!$E$15:$F$24,2)),"")</f>
        <v/>
      </c>
      <c r="AG593" s="142" t="str">
        <f>IF($G593&lt;&gt;"",IF($AD593=1,VLOOKUP($G593,得点換算表!$C$25:$D$34,2),VLOOKUP($G593,得点換算表!$E$25:$F$34,2)),"")</f>
        <v/>
      </c>
      <c r="AH593" s="142" t="str">
        <f>IF($H593&lt;&gt;"",IF($AD593=1,VLOOKUP($H593,得点換算表!$C$35:$D$44,2),VLOOKUP($H593,得点換算表!$E$35:$F$44,2)),"")</f>
        <v/>
      </c>
      <c r="AI593" s="142" t="str">
        <f>IF($I593&lt;&gt;"",IF($AD593=1,VLOOKUP($I593,得点換算表!$C$45:$D$55,2),VLOOKUP($I593,得点換算表!$E$45:$F$55,2)),"")</f>
        <v/>
      </c>
      <c r="AJ593" s="142" t="str">
        <f>IF($J593&lt;&gt;"",IF($AD593=1,VLOOKUP($J593,得点換算表!$C$56:$D$65,2),VLOOKUP($J593,得点換算表!$E$56:$F$65,2)),"")</f>
        <v/>
      </c>
      <c r="AK593" s="142" t="str">
        <f>IF($K593&lt;&gt;"",IF($AD593=1,VLOOKUP($K593,得点換算表!$C$66:$D$76,2),VLOOKUP($K593,得点換算表!$E$66:$F$76,2)),"")</f>
        <v/>
      </c>
      <c r="AL593" s="142" t="str">
        <f>IF($L593&lt;&gt;"",IF($AD593=1,VLOOKUP($L593,得点換算表!$C$77:$D$86,2),VLOOKUP($L593,得点換算表!$E$77:$F$86,2)),"")</f>
        <v/>
      </c>
      <c r="AM593" s="142" t="str">
        <f>IF($M593&lt;&gt;"",IF($AD593=1,VLOOKUP($M593,得点換算表!$C$87:$D$96,2),VLOOKUP($M593,得点換算表!$E$87:$F$96,2)),"")</f>
        <v/>
      </c>
      <c r="AN593" s="142" t="str">
        <f t="shared" si="39"/>
        <v/>
      </c>
      <c r="AO593" s="143" t="str">
        <f>IF(AND($AN593&lt;&gt;"",$AN593&gt;=8),VLOOKUP($AN593,得点換算表!$I$15:$J$19,2),"")</f>
        <v/>
      </c>
      <c r="AP593" s="105"/>
    </row>
    <row r="594" spans="1:42" x14ac:dyDescent="0.15">
      <c r="A594" s="11"/>
      <c r="B594" s="12"/>
      <c r="C594" s="13"/>
      <c r="D594" s="13"/>
      <c r="E594" s="14"/>
      <c r="F594" s="14"/>
      <c r="G594" s="14"/>
      <c r="H594" s="14"/>
      <c r="I594" s="15"/>
      <c r="J594" s="14"/>
      <c r="K594" s="13"/>
      <c r="L594" s="14"/>
      <c r="M594" s="14"/>
      <c r="N594" s="14"/>
      <c r="O594" s="14"/>
      <c r="P594" s="198"/>
      <c r="Q594" s="198"/>
      <c r="R594" s="198"/>
      <c r="S594" s="198"/>
      <c r="T594" s="198"/>
      <c r="U594" s="198"/>
      <c r="V594" s="198"/>
      <c r="W594" s="202">
        <f t="shared" si="37"/>
        <v>0</v>
      </c>
      <c r="X594" s="14"/>
      <c r="Y594" s="14"/>
      <c r="Z594" s="108"/>
      <c r="AA594" s="114"/>
      <c r="AB594" s="129"/>
      <c r="AC594" s="128"/>
      <c r="AD594" s="142" t="str">
        <f t="shared" si="38"/>
        <v/>
      </c>
      <c r="AE594" s="142" t="str">
        <f>IF($E594&lt;&gt;"",IF($AD594=1,VLOOKUP($E594,得点換算表!$C$5:$D$14,2),VLOOKUP($E594,得点換算表!$E$5:$F$14,2)),"")</f>
        <v/>
      </c>
      <c r="AF594" s="142" t="str">
        <f>IF($F594&lt;&gt;"",IF($AD594=1,VLOOKUP($F594,得点換算表!$C$15:$D$24,2),VLOOKUP($F594,得点換算表!$E$15:$F$24,2)),"")</f>
        <v/>
      </c>
      <c r="AG594" s="142" t="str">
        <f>IF($G594&lt;&gt;"",IF($AD594=1,VLOOKUP($G594,得点換算表!$C$25:$D$34,2),VLOOKUP($G594,得点換算表!$E$25:$F$34,2)),"")</f>
        <v/>
      </c>
      <c r="AH594" s="142" t="str">
        <f>IF($H594&lt;&gt;"",IF($AD594=1,VLOOKUP($H594,得点換算表!$C$35:$D$44,2),VLOOKUP($H594,得点換算表!$E$35:$F$44,2)),"")</f>
        <v/>
      </c>
      <c r="AI594" s="142" t="str">
        <f>IF($I594&lt;&gt;"",IF($AD594=1,VLOOKUP($I594,得点換算表!$C$45:$D$55,2),VLOOKUP($I594,得点換算表!$E$45:$F$55,2)),"")</f>
        <v/>
      </c>
      <c r="AJ594" s="142" t="str">
        <f>IF($J594&lt;&gt;"",IF($AD594=1,VLOOKUP($J594,得点換算表!$C$56:$D$65,2),VLOOKUP($J594,得点換算表!$E$56:$F$65,2)),"")</f>
        <v/>
      </c>
      <c r="AK594" s="142" t="str">
        <f>IF($K594&lt;&gt;"",IF($AD594=1,VLOOKUP($K594,得点換算表!$C$66:$D$76,2),VLOOKUP($K594,得点換算表!$E$66:$F$76,2)),"")</f>
        <v/>
      </c>
      <c r="AL594" s="142" t="str">
        <f>IF($L594&lt;&gt;"",IF($AD594=1,VLOOKUP($L594,得点換算表!$C$77:$D$86,2),VLOOKUP($L594,得点換算表!$E$77:$F$86,2)),"")</f>
        <v/>
      </c>
      <c r="AM594" s="142" t="str">
        <f>IF($M594&lt;&gt;"",IF($AD594=1,VLOOKUP($M594,得点換算表!$C$87:$D$96,2),VLOOKUP($M594,得点換算表!$E$87:$F$96,2)),"")</f>
        <v/>
      </c>
      <c r="AN594" s="142" t="str">
        <f t="shared" si="39"/>
        <v/>
      </c>
      <c r="AO594" s="143" t="str">
        <f>IF(AND($AN594&lt;&gt;"",$AN594&gt;=8),VLOOKUP($AN594,得点換算表!$I$15:$J$19,2),"")</f>
        <v/>
      </c>
      <c r="AP594" s="105"/>
    </row>
    <row r="595" spans="1:42" x14ac:dyDescent="0.15">
      <c r="A595" s="11"/>
      <c r="B595" s="12"/>
      <c r="C595" s="13"/>
      <c r="D595" s="13"/>
      <c r="E595" s="14"/>
      <c r="F595" s="14"/>
      <c r="G595" s="14"/>
      <c r="H595" s="14"/>
      <c r="I595" s="15"/>
      <c r="J595" s="14"/>
      <c r="K595" s="13"/>
      <c r="L595" s="14"/>
      <c r="M595" s="14"/>
      <c r="N595" s="14"/>
      <c r="O595" s="14"/>
      <c r="P595" s="198"/>
      <c r="Q595" s="198"/>
      <c r="R595" s="198"/>
      <c r="S595" s="198"/>
      <c r="T595" s="198"/>
      <c r="U595" s="198"/>
      <c r="V595" s="198"/>
      <c r="W595" s="202">
        <f t="shared" si="37"/>
        <v>0</v>
      </c>
      <c r="X595" s="14"/>
      <c r="Y595" s="14"/>
      <c r="Z595" s="108"/>
      <c r="AA595" s="114"/>
      <c r="AB595" s="129"/>
      <c r="AC595" s="128"/>
      <c r="AD595" s="142" t="str">
        <f t="shared" si="38"/>
        <v/>
      </c>
      <c r="AE595" s="142" t="str">
        <f>IF($E595&lt;&gt;"",IF($AD595=1,VLOOKUP($E595,得点換算表!$C$5:$D$14,2),VLOOKUP($E595,得点換算表!$E$5:$F$14,2)),"")</f>
        <v/>
      </c>
      <c r="AF595" s="142" t="str">
        <f>IF($F595&lt;&gt;"",IF($AD595=1,VLOOKUP($F595,得点換算表!$C$15:$D$24,2),VLOOKUP($F595,得点換算表!$E$15:$F$24,2)),"")</f>
        <v/>
      </c>
      <c r="AG595" s="142" t="str">
        <f>IF($G595&lt;&gt;"",IF($AD595=1,VLOOKUP($G595,得点換算表!$C$25:$D$34,2),VLOOKUP($G595,得点換算表!$E$25:$F$34,2)),"")</f>
        <v/>
      </c>
      <c r="AH595" s="142" t="str">
        <f>IF($H595&lt;&gt;"",IF($AD595=1,VLOOKUP($H595,得点換算表!$C$35:$D$44,2),VLOOKUP($H595,得点換算表!$E$35:$F$44,2)),"")</f>
        <v/>
      </c>
      <c r="AI595" s="142" t="str">
        <f>IF($I595&lt;&gt;"",IF($AD595=1,VLOOKUP($I595,得点換算表!$C$45:$D$55,2),VLOOKUP($I595,得点換算表!$E$45:$F$55,2)),"")</f>
        <v/>
      </c>
      <c r="AJ595" s="142" t="str">
        <f>IF($J595&lt;&gt;"",IF($AD595=1,VLOOKUP($J595,得点換算表!$C$56:$D$65,2),VLOOKUP($J595,得点換算表!$E$56:$F$65,2)),"")</f>
        <v/>
      </c>
      <c r="AK595" s="142" t="str">
        <f>IF($K595&lt;&gt;"",IF($AD595=1,VLOOKUP($K595,得点換算表!$C$66:$D$76,2),VLOOKUP($K595,得点換算表!$E$66:$F$76,2)),"")</f>
        <v/>
      </c>
      <c r="AL595" s="142" t="str">
        <f>IF($L595&lt;&gt;"",IF($AD595=1,VLOOKUP($L595,得点換算表!$C$77:$D$86,2),VLOOKUP($L595,得点換算表!$E$77:$F$86,2)),"")</f>
        <v/>
      </c>
      <c r="AM595" s="142" t="str">
        <f>IF($M595&lt;&gt;"",IF($AD595=1,VLOOKUP($M595,得点換算表!$C$87:$D$96,2),VLOOKUP($M595,得点換算表!$E$87:$F$96,2)),"")</f>
        <v/>
      </c>
      <c r="AN595" s="142" t="str">
        <f t="shared" si="39"/>
        <v/>
      </c>
      <c r="AO595" s="143" t="str">
        <f>IF(AND($AN595&lt;&gt;"",$AN595&gt;=8),VLOOKUP($AN595,得点換算表!$I$15:$J$19,2),"")</f>
        <v/>
      </c>
      <c r="AP595" s="105"/>
    </row>
    <row r="596" spans="1:42" x14ac:dyDescent="0.15">
      <c r="A596" s="11"/>
      <c r="B596" s="12"/>
      <c r="C596" s="13"/>
      <c r="D596" s="13"/>
      <c r="E596" s="14"/>
      <c r="F596" s="14"/>
      <c r="G596" s="14"/>
      <c r="H596" s="14"/>
      <c r="I596" s="15"/>
      <c r="J596" s="14"/>
      <c r="K596" s="13"/>
      <c r="L596" s="14"/>
      <c r="M596" s="14"/>
      <c r="N596" s="14"/>
      <c r="O596" s="14"/>
      <c r="P596" s="198"/>
      <c r="Q596" s="198"/>
      <c r="R596" s="198"/>
      <c r="S596" s="198"/>
      <c r="T596" s="198"/>
      <c r="U596" s="198"/>
      <c r="V596" s="198"/>
      <c r="W596" s="202">
        <f t="shared" si="37"/>
        <v>0</v>
      </c>
      <c r="X596" s="14"/>
      <c r="Y596" s="14"/>
      <c r="Z596" s="108"/>
      <c r="AA596" s="114"/>
      <c r="AB596" s="129"/>
      <c r="AC596" s="128"/>
      <c r="AD596" s="142" t="str">
        <f t="shared" si="38"/>
        <v/>
      </c>
      <c r="AE596" s="142" t="str">
        <f>IF($E596&lt;&gt;"",IF($AD596=1,VLOOKUP($E596,得点換算表!$C$5:$D$14,2),VLOOKUP($E596,得点換算表!$E$5:$F$14,2)),"")</f>
        <v/>
      </c>
      <c r="AF596" s="142" t="str">
        <f>IF($F596&lt;&gt;"",IF($AD596=1,VLOOKUP($F596,得点換算表!$C$15:$D$24,2),VLOOKUP($F596,得点換算表!$E$15:$F$24,2)),"")</f>
        <v/>
      </c>
      <c r="AG596" s="142" t="str">
        <f>IF($G596&lt;&gt;"",IF($AD596=1,VLOOKUP($G596,得点換算表!$C$25:$D$34,2),VLOOKUP($G596,得点換算表!$E$25:$F$34,2)),"")</f>
        <v/>
      </c>
      <c r="AH596" s="142" t="str">
        <f>IF($H596&lt;&gt;"",IF($AD596=1,VLOOKUP($H596,得点換算表!$C$35:$D$44,2),VLOOKUP($H596,得点換算表!$E$35:$F$44,2)),"")</f>
        <v/>
      </c>
      <c r="AI596" s="142" t="str">
        <f>IF($I596&lt;&gt;"",IF($AD596=1,VLOOKUP($I596,得点換算表!$C$45:$D$55,2),VLOOKUP($I596,得点換算表!$E$45:$F$55,2)),"")</f>
        <v/>
      </c>
      <c r="AJ596" s="142" t="str">
        <f>IF($J596&lt;&gt;"",IF($AD596=1,VLOOKUP($J596,得点換算表!$C$56:$D$65,2),VLOOKUP($J596,得点換算表!$E$56:$F$65,2)),"")</f>
        <v/>
      </c>
      <c r="AK596" s="142" t="str">
        <f>IF($K596&lt;&gt;"",IF($AD596=1,VLOOKUP($K596,得点換算表!$C$66:$D$76,2),VLOOKUP($K596,得点換算表!$E$66:$F$76,2)),"")</f>
        <v/>
      </c>
      <c r="AL596" s="142" t="str">
        <f>IF($L596&lt;&gt;"",IF($AD596=1,VLOOKUP($L596,得点換算表!$C$77:$D$86,2),VLOOKUP($L596,得点換算表!$E$77:$F$86,2)),"")</f>
        <v/>
      </c>
      <c r="AM596" s="142" t="str">
        <f>IF($M596&lt;&gt;"",IF($AD596=1,VLOOKUP($M596,得点換算表!$C$87:$D$96,2),VLOOKUP($M596,得点換算表!$E$87:$F$96,2)),"")</f>
        <v/>
      </c>
      <c r="AN596" s="142" t="str">
        <f t="shared" si="39"/>
        <v/>
      </c>
      <c r="AO596" s="143" t="str">
        <f>IF(AND($AN596&lt;&gt;"",$AN596&gt;=8),VLOOKUP($AN596,得点換算表!$I$15:$J$19,2),"")</f>
        <v/>
      </c>
      <c r="AP596" s="105"/>
    </row>
    <row r="597" spans="1:42" x14ac:dyDescent="0.15">
      <c r="A597" s="11"/>
      <c r="B597" s="12"/>
      <c r="C597" s="13"/>
      <c r="D597" s="13"/>
      <c r="E597" s="14"/>
      <c r="F597" s="14"/>
      <c r="G597" s="14"/>
      <c r="H597" s="14"/>
      <c r="I597" s="15"/>
      <c r="J597" s="14"/>
      <c r="K597" s="13"/>
      <c r="L597" s="14"/>
      <c r="M597" s="14"/>
      <c r="N597" s="14"/>
      <c r="O597" s="14"/>
      <c r="P597" s="198"/>
      <c r="Q597" s="198"/>
      <c r="R597" s="198"/>
      <c r="S597" s="198"/>
      <c r="T597" s="198"/>
      <c r="U597" s="198"/>
      <c r="V597" s="198"/>
      <c r="W597" s="202">
        <f t="shared" si="37"/>
        <v>0</v>
      </c>
      <c r="X597" s="14"/>
      <c r="Y597" s="14"/>
      <c r="Z597" s="108"/>
      <c r="AA597" s="114"/>
      <c r="AB597" s="129"/>
      <c r="AC597" s="128"/>
      <c r="AD597" s="142" t="str">
        <f t="shared" si="38"/>
        <v/>
      </c>
      <c r="AE597" s="142" t="str">
        <f>IF($E597&lt;&gt;"",IF($AD597=1,VLOOKUP($E597,得点換算表!$C$5:$D$14,2),VLOOKUP($E597,得点換算表!$E$5:$F$14,2)),"")</f>
        <v/>
      </c>
      <c r="AF597" s="142" t="str">
        <f>IF($F597&lt;&gt;"",IF($AD597=1,VLOOKUP($F597,得点換算表!$C$15:$D$24,2),VLOOKUP($F597,得点換算表!$E$15:$F$24,2)),"")</f>
        <v/>
      </c>
      <c r="AG597" s="142" t="str">
        <f>IF($G597&lt;&gt;"",IF($AD597=1,VLOOKUP($G597,得点換算表!$C$25:$D$34,2),VLOOKUP($G597,得点換算表!$E$25:$F$34,2)),"")</f>
        <v/>
      </c>
      <c r="AH597" s="142" t="str">
        <f>IF($H597&lt;&gt;"",IF($AD597=1,VLOOKUP($H597,得点換算表!$C$35:$D$44,2),VLOOKUP($H597,得点換算表!$E$35:$F$44,2)),"")</f>
        <v/>
      </c>
      <c r="AI597" s="142" t="str">
        <f>IF($I597&lt;&gt;"",IF($AD597=1,VLOOKUP($I597,得点換算表!$C$45:$D$55,2),VLOOKUP($I597,得点換算表!$E$45:$F$55,2)),"")</f>
        <v/>
      </c>
      <c r="AJ597" s="142" t="str">
        <f>IF($J597&lt;&gt;"",IF($AD597=1,VLOOKUP($J597,得点換算表!$C$56:$D$65,2),VLOOKUP($J597,得点換算表!$E$56:$F$65,2)),"")</f>
        <v/>
      </c>
      <c r="AK597" s="142" t="str">
        <f>IF($K597&lt;&gt;"",IF($AD597=1,VLOOKUP($K597,得点換算表!$C$66:$D$76,2),VLOOKUP($K597,得点換算表!$E$66:$F$76,2)),"")</f>
        <v/>
      </c>
      <c r="AL597" s="142" t="str">
        <f>IF($L597&lt;&gt;"",IF($AD597=1,VLOOKUP($L597,得点換算表!$C$77:$D$86,2),VLOOKUP($L597,得点換算表!$E$77:$F$86,2)),"")</f>
        <v/>
      </c>
      <c r="AM597" s="142" t="str">
        <f>IF($M597&lt;&gt;"",IF($AD597=1,VLOOKUP($M597,得点換算表!$C$87:$D$96,2),VLOOKUP($M597,得点換算表!$E$87:$F$96,2)),"")</f>
        <v/>
      </c>
      <c r="AN597" s="142" t="str">
        <f t="shared" si="39"/>
        <v/>
      </c>
      <c r="AO597" s="143" t="str">
        <f>IF(AND($AN597&lt;&gt;"",$AN597&gt;=8),VLOOKUP($AN597,得点換算表!$I$15:$J$19,2),"")</f>
        <v/>
      </c>
      <c r="AP597" s="105"/>
    </row>
    <row r="598" spans="1:42" x14ac:dyDescent="0.15">
      <c r="A598" s="11"/>
      <c r="B598" s="12"/>
      <c r="C598" s="13"/>
      <c r="D598" s="13"/>
      <c r="E598" s="14"/>
      <c r="F598" s="14"/>
      <c r="G598" s="14"/>
      <c r="H598" s="14"/>
      <c r="I598" s="15"/>
      <c r="J598" s="14"/>
      <c r="K598" s="13"/>
      <c r="L598" s="14"/>
      <c r="M598" s="14"/>
      <c r="N598" s="14"/>
      <c r="O598" s="14"/>
      <c r="P598" s="198"/>
      <c r="Q598" s="198"/>
      <c r="R598" s="198"/>
      <c r="S598" s="198"/>
      <c r="T598" s="198"/>
      <c r="U598" s="198"/>
      <c r="V598" s="198"/>
      <c r="W598" s="202">
        <f t="shared" si="37"/>
        <v>0</v>
      </c>
      <c r="X598" s="14"/>
      <c r="Y598" s="14"/>
      <c r="Z598" s="108"/>
      <c r="AA598" s="114"/>
      <c r="AB598" s="129"/>
      <c r="AC598" s="128"/>
      <c r="AD598" s="142" t="str">
        <f t="shared" si="38"/>
        <v/>
      </c>
      <c r="AE598" s="142" t="str">
        <f>IF($E598&lt;&gt;"",IF($AD598=1,VLOOKUP($E598,得点換算表!$C$5:$D$14,2),VLOOKUP($E598,得点換算表!$E$5:$F$14,2)),"")</f>
        <v/>
      </c>
      <c r="AF598" s="142" t="str">
        <f>IF($F598&lt;&gt;"",IF($AD598=1,VLOOKUP($F598,得点換算表!$C$15:$D$24,2),VLOOKUP($F598,得点換算表!$E$15:$F$24,2)),"")</f>
        <v/>
      </c>
      <c r="AG598" s="142" t="str">
        <f>IF($G598&lt;&gt;"",IF($AD598=1,VLOOKUP($G598,得点換算表!$C$25:$D$34,2),VLOOKUP($G598,得点換算表!$E$25:$F$34,2)),"")</f>
        <v/>
      </c>
      <c r="AH598" s="142" t="str">
        <f>IF($H598&lt;&gt;"",IF($AD598=1,VLOOKUP($H598,得点換算表!$C$35:$D$44,2),VLOOKUP($H598,得点換算表!$E$35:$F$44,2)),"")</f>
        <v/>
      </c>
      <c r="AI598" s="142" t="str">
        <f>IF($I598&lt;&gt;"",IF($AD598=1,VLOOKUP($I598,得点換算表!$C$45:$D$55,2),VLOOKUP($I598,得点換算表!$E$45:$F$55,2)),"")</f>
        <v/>
      </c>
      <c r="AJ598" s="142" t="str">
        <f>IF($J598&lt;&gt;"",IF($AD598=1,VLOOKUP($J598,得点換算表!$C$56:$D$65,2),VLOOKUP($J598,得点換算表!$E$56:$F$65,2)),"")</f>
        <v/>
      </c>
      <c r="AK598" s="142" t="str">
        <f>IF($K598&lt;&gt;"",IF($AD598=1,VLOOKUP($K598,得点換算表!$C$66:$D$76,2),VLOOKUP($K598,得点換算表!$E$66:$F$76,2)),"")</f>
        <v/>
      </c>
      <c r="AL598" s="142" t="str">
        <f>IF($L598&lt;&gt;"",IF($AD598=1,VLOOKUP($L598,得点換算表!$C$77:$D$86,2),VLOOKUP($L598,得点換算表!$E$77:$F$86,2)),"")</f>
        <v/>
      </c>
      <c r="AM598" s="142" t="str">
        <f>IF($M598&lt;&gt;"",IF($AD598=1,VLOOKUP($M598,得点換算表!$C$87:$D$96,2),VLOOKUP($M598,得点換算表!$E$87:$F$96,2)),"")</f>
        <v/>
      </c>
      <c r="AN598" s="142" t="str">
        <f t="shared" si="39"/>
        <v/>
      </c>
      <c r="AO598" s="143" t="str">
        <f>IF(AND($AN598&lt;&gt;"",$AN598&gt;=8),VLOOKUP($AN598,得点換算表!$I$15:$J$19,2),"")</f>
        <v/>
      </c>
      <c r="AP598" s="105"/>
    </row>
    <row r="599" spans="1:42" x14ac:dyDescent="0.15">
      <c r="A599" s="11"/>
      <c r="B599" s="12"/>
      <c r="C599" s="13"/>
      <c r="D599" s="13"/>
      <c r="E599" s="14"/>
      <c r="F599" s="14"/>
      <c r="G599" s="14"/>
      <c r="H599" s="14"/>
      <c r="I599" s="15"/>
      <c r="J599" s="14"/>
      <c r="K599" s="13"/>
      <c r="L599" s="14"/>
      <c r="M599" s="14"/>
      <c r="N599" s="14"/>
      <c r="O599" s="14"/>
      <c r="P599" s="198"/>
      <c r="Q599" s="198"/>
      <c r="R599" s="198"/>
      <c r="S599" s="198"/>
      <c r="T599" s="198"/>
      <c r="U599" s="198"/>
      <c r="V599" s="198"/>
      <c r="W599" s="202">
        <f t="shared" si="37"/>
        <v>0</v>
      </c>
      <c r="X599" s="14"/>
      <c r="Y599" s="14"/>
      <c r="Z599" s="108"/>
      <c r="AA599" s="114"/>
      <c r="AB599" s="129"/>
      <c r="AC599" s="128"/>
      <c r="AD599" s="142" t="str">
        <f t="shared" si="38"/>
        <v/>
      </c>
      <c r="AE599" s="142" t="str">
        <f>IF($E599&lt;&gt;"",IF($AD599=1,VLOOKUP($E599,得点換算表!$C$5:$D$14,2),VLOOKUP($E599,得点換算表!$E$5:$F$14,2)),"")</f>
        <v/>
      </c>
      <c r="AF599" s="142" t="str">
        <f>IF($F599&lt;&gt;"",IF($AD599=1,VLOOKUP($F599,得点換算表!$C$15:$D$24,2),VLOOKUP($F599,得点換算表!$E$15:$F$24,2)),"")</f>
        <v/>
      </c>
      <c r="AG599" s="142" t="str">
        <f>IF($G599&lt;&gt;"",IF($AD599=1,VLOOKUP($G599,得点換算表!$C$25:$D$34,2),VLOOKUP($G599,得点換算表!$E$25:$F$34,2)),"")</f>
        <v/>
      </c>
      <c r="AH599" s="142" t="str">
        <f>IF($H599&lt;&gt;"",IF($AD599=1,VLOOKUP($H599,得点換算表!$C$35:$D$44,2),VLOOKUP($H599,得点換算表!$E$35:$F$44,2)),"")</f>
        <v/>
      </c>
      <c r="AI599" s="142" t="str">
        <f>IF($I599&lt;&gt;"",IF($AD599=1,VLOOKUP($I599,得点換算表!$C$45:$D$55,2),VLOOKUP($I599,得点換算表!$E$45:$F$55,2)),"")</f>
        <v/>
      </c>
      <c r="AJ599" s="142" t="str">
        <f>IF($J599&lt;&gt;"",IF($AD599=1,VLOOKUP($J599,得点換算表!$C$56:$D$65,2),VLOOKUP($J599,得点換算表!$E$56:$F$65,2)),"")</f>
        <v/>
      </c>
      <c r="AK599" s="142" t="str">
        <f>IF($K599&lt;&gt;"",IF($AD599=1,VLOOKUP($K599,得点換算表!$C$66:$D$76,2),VLOOKUP($K599,得点換算表!$E$66:$F$76,2)),"")</f>
        <v/>
      </c>
      <c r="AL599" s="142" t="str">
        <f>IF($L599&lt;&gt;"",IF($AD599=1,VLOOKUP($L599,得点換算表!$C$77:$D$86,2),VLOOKUP($L599,得点換算表!$E$77:$F$86,2)),"")</f>
        <v/>
      </c>
      <c r="AM599" s="142" t="str">
        <f>IF($M599&lt;&gt;"",IF($AD599=1,VLOOKUP($M599,得点換算表!$C$87:$D$96,2),VLOOKUP($M599,得点換算表!$E$87:$F$96,2)),"")</f>
        <v/>
      </c>
      <c r="AN599" s="142" t="str">
        <f t="shared" si="39"/>
        <v/>
      </c>
      <c r="AO599" s="143" t="str">
        <f>IF(AND($AN599&lt;&gt;"",$AN599&gt;=8),VLOOKUP($AN599,得点換算表!$I$15:$J$19,2),"")</f>
        <v/>
      </c>
      <c r="AP599" s="105"/>
    </row>
    <row r="600" spans="1:42" x14ac:dyDescent="0.15">
      <c r="A600" s="11"/>
      <c r="B600" s="12"/>
      <c r="C600" s="13"/>
      <c r="D600" s="13"/>
      <c r="E600" s="14"/>
      <c r="F600" s="14"/>
      <c r="G600" s="14"/>
      <c r="H600" s="14"/>
      <c r="I600" s="15"/>
      <c r="J600" s="14"/>
      <c r="K600" s="13"/>
      <c r="L600" s="14"/>
      <c r="M600" s="14"/>
      <c r="N600" s="14"/>
      <c r="O600" s="14"/>
      <c r="P600" s="198"/>
      <c r="Q600" s="198"/>
      <c r="R600" s="198"/>
      <c r="S600" s="198"/>
      <c r="T600" s="198"/>
      <c r="U600" s="198"/>
      <c r="V600" s="198"/>
      <c r="W600" s="202">
        <f t="shared" si="37"/>
        <v>0</v>
      </c>
      <c r="X600" s="14"/>
      <c r="Y600" s="14"/>
      <c r="Z600" s="108"/>
      <c r="AA600" s="114"/>
      <c r="AB600" s="129"/>
      <c r="AC600" s="128"/>
      <c r="AD600" s="142" t="str">
        <f t="shared" si="38"/>
        <v/>
      </c>
      <c r="AE600" s="142" t="str">
        <f>IF($E600&lt;&gt;"",IF($AD600=1,VLOOKUP($E600,得点換算表!$C$5:$D$14,2),VLOOKUP($E600,得点換算表!$E$5:$F$14,2)),"")</f>
        <v/>
      </c>
      <c r="AF600" s="142" t="str">
        <f>IF($F600&lt;&gt;"",IF($AD600=1,VLOOKUP($F600,得点換算表!$C$15:$D$24,2),VLOOKUP($F600,得点換算表!$E$15:$F$24,2)),"")</f>
        <v/>
      </c>
      <c r="AG600" s="142" t="str">
        <f>IF($G600&lt;&gt;"",IF($AD600=1,VLOOKUP($G600,得点換算表!$C$25:$D$34,2),VLOOKUP($G600,得点換算表!$E$25:$F$34,2)),"")</f>
        <v/>
      </c>
      <c r="AH600" s="142" t="str">
        <f>IF($H600&lt;&gt;"",IF($AD600=1,VLOOKUP($H600,得点換算表!$C$35:$D$44,2),VLOOKUP($H600,得点換算表!$E$35:$F$44,2)),"")</f>
        <v/>
      </c>
      <c r="AI600" s="142" t="str">
        <f>IF($I600&lt;&gt;"",IF($AD600=1,VLOOKUP($I600,得点換算表!$C$45:$D$55,2),VLOOKUP($I600,得点換算表!$E$45:$F$55,2)),"")</f>
        <v/>
      </c>
      <c r="AJ600" s="142" t="str">
        <f>IF($J600&lt;&gt;"",IF($AD600=1,VLOOKUP($J600,得点換算表!$C$56:$D$65,2),VLOOKUP($J600,得点換算表!$E$56:$F$65,2)),"")</f>
        <v/>
      </c>
      <c r="AK600" s="142" t="str">
        <f>IF($K600&lt;&gt;"",IF($AD600=1,VLOOKUP($K600,得点換算表!$C$66:$D$76,2),VLOOKUP($K600,得点換算表!$E$66:$F$76,2)),"")</f>
        <v/>
      </c>
      <c r="AL600" s="142" t="str">
        <f>IF($L600&lt;&gt;"",IF($AD600=1,VLOOKUP($L600,得点換算表!$C$77:$D$86,2),VLOOKUP($L600,得点換算表!$E$77:$F$86,2)),"")</f>
        <v/>
      </c>
      <c r="AM600" s="142" t="str">
        <f>IF($M600&lt;&gt;"",IF($AD600=1,VLOOKUP($M600,得点換算表!$C$87:$D$96,2),VLOOKUP($M600,得点換算表!$E$87:$F$96,2)),"")</f>
        <v/>
      </c>
      <c r="AN600" s="142" t="str">
        <f t="shared" si="39"/>
        <v/>
      </c>
      <c r="AO600" s="143" t="str">
        <f>IF(AND($AN600&lt;&gt;"",$AN600&gt;=8),VLOOKUP($AN600,得点換算表!$I$15:$J$19,2),"")</f>
        <v/>
      </c>
      <c r="AP600" s="105"/>
    </row>
    <row r="601" spans="1:42" x14ac:dyDescent="0.15">
      <c r="A601" s="11"/>
      <c r="B601" s="12"/>
      <c r="C601" s="13"/>
      <c r="D601" s="13"/>
      <c r="E601" s="14"/>
      <c r="F601" s="14"/>
      <c r="G601" s="14"/>
      <c r="H601" s="14"/>
      <c r="I601" s="15"/>
      <c r="J601" s="14"/>
      <c r="K601" s="13"/>
      <c r="L601" s="14"/>
      <c r="M601" s="14"/>
      <c r="N601" s="14"/>
      <c r="O601" s="14"/>
      <c r="P601" s="198"/>
      <c r="Q601" s="198"/>
      <c r="R601" s="198"/>
      <c r="S601" s="198"/>
      <c r="T601" s="198"/>
      <c r="U601" s="198"/>
      <c r="V601" s="198"/>
      <c r="W601" s="202">
        <f t="shared" si="37"/>
        <v>0</v>
      </c>
      <c r="X601" s="14"/>
      <c r="Y601" s="14"/>
      <c r="Z601" s="108"/>
      <c r="AA601" s="114"/>
      <c r="AB601" s="129"/>
      <c r="AC601" s="128"/>
      <c r="AD601" s="142" t="str">
        <f t="shared" si="38"/>
        <v/>
      </c>
      <c r="AE601" s="142" t="str">
        <f>IF($E601&lt;&gt;"",IF($AD601=1,VLOOKUP($E601,得点換算表!$C$5:$D$14,2),VLOOKUP($E601,得点換算表!$E$5:$F$14,2)),"")</f>
        <v/>
      </c>
      <c r="AF601" s="142" t="str">
        <f>IF($F601&lt;&gt;"",IF($AD601=1,VLOOKUP($F601,得点換算表!$C$15:$D$24,2),VLOOKUP($F601,得点換算表!$E$15:$F$24,2)),"")</f>
        <v/>
      </c>
      <c r="AG601" s="142" t="str">
        <f>IF($G601&lt;&gt;"",IF($AD601=1,VLOOKUP($G601,得点換算表!$C$25:$D$34,2),VLOOKUP($G601,得点換算表!$E$25:$F$34,2)),"")</f>
        <v/>
      </c>
      <c r="AH601" s="142" t="str">
        <f>IF($H601&lt;&gt;"",IF($AD601=1,VLOOKUP($H601,得点換算表!$C$35:$D$44,2),VLOOKUP($H601,得点換算表!$E$35:$F$44,2)),"")</f>
        <v/>
      </c>
      <c r="AI601" s="142" t="str">
        <f>IF($I601&lt;&gt;"",IF($AD601=1,VLOOKUP($I601,得点換算表!$C$45:$D$55,2),VLOOKUP($I601,得点換算表!$E$45:$F$55,2)),"")</f>
        <v/>
      </c>
      <c r="AJ601" s="142" t="str">
        <f>IF($J601&lt;&gt;"",IF($AD601=1,VLOOKUP($J601,得点換算表!$C$56:$D$65,2),VLOOKUP($J601,得点換算表!$E$56:$F$65,2)),"")</f>
        <v/>
      </c>
      <c r="AK601" s="142" t="str">
        <f>IF($K601&lt;&gt;"",IF($AD601=1,VLOOKUP($K601,得点換算表!$C$66:$D$76,2),VLOOKUP($K601,得点換算表!$E$66:$F$76,2)),"")</f>
        <v/>
      </c>
      <c r="AL601" s="142" t="str">
        <f>IF($L601&lt;&gt;"",IF($AD601=1,VLOOKUP($L601,得点換算表!$C$77:$D$86,2),VLOOKUP($L601,得点換算表!$E$77:$F$86,2)),"")</f>
        <v/>
      </c>
      <c r="AM601" s="142" t="str">
        <f>IF($M601&lt;&gt;"",IF($AD601=1,VLOOKUP($M601,得点換算表!$C$87:$D$96,2),VLOOKUP($M601,得点換算表!$E$87:$F$96,2)),"")</f>
        <v/>
      </c>
      <c r="AN601" s="142" t="str">
        <f t="shared" si="39"/>
        <v/>
      </c>
      <c r="AO601" s="143" t="str">
        <f>IF(AND($AN601&lt;&gt;"",$AN601&gt;=8),VLOOKUP($AN601,得点換算表!$I$15:$J$19,2),"")</f>
        <v/>
      </c>
      <c r="AP601" s="105"/>
    </row>
    <row r="602" spans="1:42" x14ac:dyDescent="0.15">
      <c r="A602" s="11"/>
      <c r="B602" s="12"/>
      <c r="C602" s="13"/>
      <c r="D602" s="13"/>
      <c r="E602" s="14"/>
      <c r="F602" s="14"/>
      <c r="G602" s="14"/>
      <c r="H602" s="14"/>
      <c r="I602" s="15"/>
      <c r="J602" s="14"/>
      <c r="K602" s="13"/>
      <c r="L602" s="14"/>
      <c r="M602" s="14"/>
      <c r="N602" s="14"/>
      <c r="O602" s="14"/>
      <c r="P602" s="198"/>
      <c r="Q602" s="198"/>
      <c r="R602" s="198"/>
      <c r="S602" s="198"/>
      <c r="T602" s="198"/>
      <c r="U602" s="198"/>
      <c r="V602" s="198"/>
      <c r="W602" s="202">
        <f t="shared" si="37"/>
        <v>0</v>
      </c>
      <c r="X602" s="14"/>
      <c r="Y602" s="14"/>
      <c r="Z602" s="108"/>
      <c r="AA602" s="114"/>
      <c r="AB602" s="129"/>
      <c r="AC602" s="128"/>
      <c r="AD602" s="142" t="str">
        <f t="shared" si="38"/>
        <v/>
      </c>
      <c r="AE602" s="142" t="str">
        <f>IF($E602&lt;&gt;"",IF($AD602=1,VLOOKUP($E602,得点換算表!$C$5:$D$14,2),VLOOKUP($E602,得点換算表!$E$5:$F$14,2)),"")</f>
        <v/>
      </c>
      <c r="AF602" s="142" t="str">
        <f>IF($F602&lt;&gt;"",IF($AD602=1,VLOOKUP($F602,得点換算表!$C$15:$D$24,2),VLOOKUP($F602,得点換算表!$E$15:$F$24,2)),"")</f>
        <v/>
      </c>
      <c r="AG602" s="142" t="str">
        <f>IF($G602&lt;&gt;"",IF($AD602=1,VLOOKUP($G602,得点換算表!$C$25:$D$34,2),VLOOKUP($G602,得点換算表!$E$25:$F$34,2)),"")</f>
        <v/>
      </c>
      <c r="AH602" s="142" t="str">
        <f>IF($H602&lt;&gt;"",IF($AD602=1,VLOOKUP($H602,得点換算表!$C$35:$D$44,2),VLOOKUP($H602,得点換算表!$E$35:$F$44,2)),"")</f>
        <v/>
      </c>
      <c r="AI602" s="142" t="str">
        <f>IF($I602&lt;&gt;"",IF($AD602=1,VLOOKUP($I602,得点換算表!$C$45:$D$55,2),VLOOKUP($I602,得点換算表!$E$45:$F$55,2)),"")</f>
        <v/>
      </c>
      <c r="AJ602" s="142" t="str">
        <f>IF($J602&lt;&gt;"",IF($AD602=1,VLOOKUP($J602,得点換算表!$C$56:$D$65,2),VLOOKUP($J602,得点換算表!$E$56:$F$65,2)),"")</f>
        <v/>
      </c>
      <c r="AK602" s="142" t="str">
        <f>IF($K602&lt;&gt;"",IF($AD602=1,VLOOKUP($K602,得点換算表!$C$66:$D$76,2),VLOOKUP($K602,得点換算表!$E$66:$F$76,2)),"")</f>
        <v/>
      </c>
      <c r="AL602" s="142" t="str">
        <f>IF($L602&lt;&gt;"",IF($AD602=1,VLOOKUP($L602,得点換算表!$C$77:$D$86,2),VLOOKUP($L602,得点換算表!$E$77:$F$86,2)),"")</f>
        <v/>
      </c>
      <c r="AM602" s="142" t="str">
        <f>IF($M602&lt;&gt;"",IF($AD602=1,VLOOKUP($M602,得点換算表!$C$87:$D$96,2),VLOOKUP($M602,得点換算表!$E$87:$F$96,2)),"")</f>
        <v/>
      </c>
      <c r="AN602" s="142" t="str">
        <f t="shared" si="39"/>
        <v/>
      </c>
      <c r="AO602" s="143" t="str">
        <f>IF(AND($AN602&lt;&gt;"",$AN602&gt;=8),VLOOKUP($AN602,得点換算表!$I$15:$J$19,2),"")</f>
        <v/>
      </c>
      <c r="AP602" s="105"/>
    </row>
    <row r="603" spans="1:42" x14ac:dyDescent="0.15">
      <c r="A603" s="11"/>
      <c r="B603" s="12"/>
      <c r="C603" s="13"/>
      <c r="D603" s="13"/>
      <c r="E603" s="14"/>
      <c r="F603" s="14"/>
      <c r="G603" s="14"/>
      <c r="H603" s="14"/>
      <c r="I603" s="15"/>
      <c r="J603" s="14"/>
      <c r="K603" s="13"/>
      <c r="L603" s="14"/>
      <c r="M603" s="14"/>
      <c r="N603" s="14"/>
      <c r="O603" s="14"/>
      <c r="P603" s="198"/>
      <c r="Q603" s="198"/>
      <c r="R603" s="198"/>
      <c r="S603" s="198"/>
      <c r="T603" s="198"/>
      <c r="U603" s="198"/>
      <c r="V603" s="198"/>
      <c r="W603" s="202">
        <f t="shared" si="37"/>
        <v>0</v>
      </c>
      <c r="X603" s="14"/>
      <c r="Y603" s="14"/>
      <c r="Z603" s="108"/>
      <c r="AA603" s="114"/>
      <c r="AB603" s="129"/>
      <c r="AC603" s="128"/>
      <c r="AD603" s="142" t="str">
        <f t="shared" si="38"/>
        <v/>
      </c>
      <c r="AE603" s="142" t="str">
        <f>IF($E603&lt;&gt;"",IF($AD603=1,VLOOKUP($E603,得点換算表!$C$5:$D$14,2),VLOOKUP($E603,得点換算表!$E$5:$F$14,2)),"")</f>
        <v/>
      </c>
      <c r="AF603" s="142" t="str">
        <f>IF($F603&lt;&gt;"",IF($AD603=1,VLOOKUP($F603,得点換算表!$C$15:$D$24,2),VLOOKUP($F603,得点換算表!$E$15:$F$24,2)),"")</f>
        <v/>
      </c>
      <c r="AG603" s="142" t="str">
        <f>IF($G603&lt;&gt;"",IF($AD603=1,VLOOKUP($G603,得点換算表!$C$25:$D$34,2),VLOOKUP($G603,得点換算表!$E$25:$F$34,2)),"")</f>
        <v/>
      </c>
      <c r="AH603" s="142" t="str">
        <f>IF($H603&lt;&gt;"",IF($AD603=1,VLOOKUP($H603,得点換算表!$C$35:$D$44,2),VLOOKUP($H603,得点換算表!$E$35:$F$44,2)),"")</f>
        <v/>
      </c>
      <c r="AI603" s="142" t="str">
        <f>IF($I603&lt;&gt;"",IF($AD603=1,VLOOKUP($I603,得点換算表!$C$45:$D$55,2),VLOOKUP($I603,得点換算表!$E$45:$F$55,2)),"")</f>
        <v/>
      </c>
      <c r="AJ603" s="142" t="str">
        <f>IF($J603&lt;&gt;"",IF($AD603=1,VLOOKUP($J603,得点換算表!$C$56:$D$65,2),VLOOKUP($J603,得点換算表!$E$56:$F$65,2)),"")</f>
        <v/>
      </c>
      <c r="AK603" s="142" t="str">
        <f>IF($K603&lt;&gt;"",IF($AD603=1,VLOOKUP($K603,得点換算表!$C$66:$D$76,2),VLOOKUP($K603,得点換算表!$E$66:$F$76,2)),"")</f>
        <v/>
      </c>
      <c r="AL603" s="142" t="str">
        <f>IF($L603&lt;&gt;"",IF($AD603=1,VLOOKUP($L603,得点換算表!$C$77:$D$86,2),VLOOKUP($L603,得点換算表!$E$77:$F$86,2)),"")</f>
        <v/>
      </c>
      <c r="AM603" s="142" t="str">
        <f>IF($M603&lt;&gt;"",IF($AD603=1,VLOOKUP($M603,得点換算表!$C$87:$D$96,2),VLOOKUP($M603,得点換算表!$E$87:$F$96,2)),"")</f>
        <v/>
      </c>
      <c r="AN603" s="142" t="str">
        <f t="shared" si="39"/>
        <v/>
      </c>
      <c r="AO603" s="143" t="str">
        <f>IF(AND($AN603&lt;&gt;"",$AN603&gt;=8),VLOOKUP($AN603,得点換算表!$I$15:$J$19,2),"")</f>
        <v/>
      </c>
      <c r="AP603" s="105"/>
    </row>
    <row r="604" spans="1:42" x14ac:dyDescent="0.15">
      <c r="A604" s="11"/>
      <c r="B604" s="12"/>
      <c r="C604" s="13"/>
      <c r="D604" s="13"/>
      <c r="E604" s="14"/>
      <c r="F604" s="14"/>
      <c r="G604" s="14"/>
      <c r="H604" s="14"/>
      <c r="I604" s="15"/>
      <c r="J604" s="14"/>
      <c r="K604" s="13"/>
      <c r="L604" s="14"/>
      <c r="M604" s="14"/>
      <c r="N604" s="14"/>
      <c r="O604" s="14"/>
      <c r="P604" s="198"/>
      <c r="Q604" s="198"/>
      <c r="R604" s="198"/>
      <c r="S604" s="198"/>
      <c r="T604" s="198"/>
      <c r="U604" s="198"/>
      <c r="V604" s="198"/>
      <c r="W604" s="202">
        <f t="shared" si="37"/>
        <v>0</v>
      </c>
      <c r="X604" s="14"/>
      <c r="Y604" s="14"/>
      <c r="Z604" s="108"/>
      <c r="AA604" s="114"/>
      <c r="AB604" s="129"/>
      <c r="AC604" s="128"/>
      <c r="AD604" s="142" t="str">
        <f t="shared" si="38"/>
        <v/>
      </c>
      <c r="AE604" s="142" t="str">
        <f>IF($E604&lt;&gt;"",IF($AD604=1,VLOOKUP($E604,得点換算表!$C$5:$D$14,2),VLOOKUP($E604,得点換算表!$E$5:$F$14,2)),"")</f>
        <v/>
      </c>
      <c r="AF604" s="142" t="str">
        <f>IF($F604&lt;&gt;"",IF($AD604=1,VLOOKUP($F604,得点換算表!$C$15:$D$24,2),VLOOKUP($F604,得点換算表!$E$15:$F$24,2)),"")</f>
        <v/>
      </c>
      <c r="AG604" s="142" t="str">
        <f>IF($G604&lt;&gt;"",IF($AD604=1,VLOOKUP($G604,得点換算表!$C$25:$D$34,2),VLOOKUP($G604,得点換算表!$E$25:$F$34,2)),"")</f>
        <v/>
      </c>
      <c r="AH604" s="142" t="str">
        <f>IF($H604&lt;&gt;"",IF($AD604=1,VLOOKUP($H604,得点換算表!$C$35:$D$44,2),VLOOKUP($H604,得点換算表!$E$35:$F$44,2)),"")</f>
        <v/>
      </c>
      <c r="AI604" s="142" t="str">
        <f>IF($I604&lt;&gt;"",IF($AD604=1,VLOOKUP($I604,得点換算表!$C$45:$D$55,2),VLOOKUP($I604,得点換算表!$E$45:$F$55,2)),"")</f>
        <v/>
      </c>
      <c r="AJ604" s="142" t="str">
        <f>IF($J604&lt;&gt;"",IF($AD604=1,VLOOKUP($J604,得点換算表!$C$56:$D$65,2),VLOOKUP($J604,得点換算表!$E$56:$F$65,2)),"")</f>
        <v/>
      </c>
      <c r="AK604" s="142" t="str">
        <f>IF($K604&lt;&gt;"",IF($AD604=1,VLOOKUP($K604,得点換算表!$C$66:$D$76,2),VLOOKUP($K604,得点換算表!$E$66:$F$76,2)),"")</f>
        <v/>
      </c>
      <c r="AL604" s="142" t="str">
        <f>IF($L604&lt;&gt;"",IF($AD604=1,VLOOKUP($L604,得点換算表!$C$77:$D$86,2),VLOOKUP($L604,得点換算表!$E$77:$F$86,2)),"")</f>
        <v/>
      </c>
      <c r="AM604" s="142" t="str">
        <f>IF($M604&lt;&gt;"",IF($AD604=1,VLOOKUP($M604,得点換算表!$C$87:$D$96,2),VLOOKUP($M604,得点換算表!$E$87:$F$96,2)),"")</f>
        <v/>
      </c>
      <c r="AN604" s="142" t="str">
        <f t="shared" si="39"/>
        <v/>
      </c>
      <c r="AO604" s="143" t="str">
        <f>IF(AND($AN604&lt;&gt;"",$AN604&gt;=8),VLOOKUP($AN604,得点換算表!$I$15:$J$19,2),"")</f>
        <v/>
      </c>
      <c r="AP604" s="105"/>
    </row>
    <row r="605" spans="1:42" x14ac:dyDescent="0.15">
      <c r="A605" s="11"/>
      <c r="B605" s="12"/>
      <c r="C605" s="13"/>
      <c r="D605" s="13"/>
      <c r="E605" s="14"/>
      <c r="F605" s="14"/>
      <c r="G605" s="14"/>
      <c r="H605" s="14"/>
      <c r="I605" s="15"/>
      <c r="J605" s="14"/>
      <c r="K605" s="13"/>
      <c r="L605" s="14"/>
      <c r="M605" s="14"/>
      <c r="N605" s="14"/>
      <c r="O605" s="14"/>
      <c r="P605" s="198"/>
      <c r="Q605" s="198"/>
      <c r="R605" s="198"/>
      <c r="S605" s="198"/>
      <c r="T605" s="198"/>
      <c r="U605" s="198"/>
      <c r="V605" s="198"/>
      <c r="W605" s="202">
        <f t="shared" si="37"/>
        <v>0</v>
      </c>
      <c r="X605" s="14"/>
      <c r="Y605" s="14"/>
      <c r="Z605" s="108"/>
      <c r="AA605" s="114"/>
      <c r="AB605" s="129"/>
      <c r="AC605" s="128"/>
      <c r="AD605" s="142" t="str">
        <f t="shared" si="38"/>
        <v/>
      </c>
      <c r="AE605" s="142" t="str">
        <f>IF($E605&lt;&gt;"",IF($AD605=1,VLOOKUP($E605,得点換算表!$C$5:$D$14,2),VLOOKUP($E605,得点換算表!$E$5:$F$14,2)),"")</f>
        <v/>
      </c>
      <c r="AF605" s="142" t="str">
        <f>IF($F605&lt;&gt;"",IF($AD605=1,VLOOKUP($F605,得点換算表!$C$15:$D$24,2),VLOOKUP($F605,得点換算表!$E$15:$F$24,2)),"")</f>
        <v/>
      </c>
      <c r="AG605" s="142" t="str">
        <f>IF($G605&lt;&gt;"",IF($AD605=1,VLOOKUP($G605,得点換算表!$C$25:$D$34,2),VLOOKUP($G605,得点換算表!$E$25:$F$34,2)),"")</f>
        <v/>
      </c>
      <c r="AH605" s="142" t="str">
        <f>IF($H605&lt;&gt;"",IF($AD605=1,VLOOKUP($H605,得点換算表!$C$35:$D$44,2),VLOOKUP($H605,得点換算表!$E$35:$F$44,2)),"")</f>
        <v/>
      </c>
      <c r="AI605" s="142" t="str">
        <f>IF($I605&lt;&gt;"",IF($AD605=1,VLOOKUP($I605,得点換算表!$C$45:$D$55,2),VLOOKUP($I605,得点換算表!$E$45:$F$55,2)),"")</f>
        <v/>
      </c>
      <c r="AJ605" s="142" t="str">
        <f>IF($J605&lt;&gt;"",IF($AD605=1,VLOOKUP($J605,得点換算表!$C$56:$D$65,2),VLOOKUP($J605,得点換算表!$E$56:$F$65,2)),"")</f>
        <v/>
      </c>
      <c r="AK605" s="142" t="str">
        <f>IF($K605&lt;&gt;"",IF($AD605=1,VLOOKUP($K605,得点換算表!$C$66:$D$76,2),VLOOKUP($K605,得点換算表!$E$66:$F$76,2)),"")</f>
        <v/>
      </c>
      <c r="AL605" s="142" t="str">
        <f>IF($L605&lt;&gt;"",IF($AD605=1,VLOOKUP($L605,得点換算表!$C$77:$D$86,2),VLOOKUP($L605,得点換算表!$E$77:$F$86,2)),"")</f>
        <v/>
      </c>
      <c r="AM605" s="142" t="str">
        <f>IF($M605&lt;&gt;"",IF($AD605=1,VLOOKUP($M605,得点換算表!$C$87:$D$96,2),VLOOKUP($M605,得点換算表!$E$87:$F$96,2)),"")</f>
        <v/>
      </c>
      <c r="AN605" s="142" t="str">
        <f t="shared" si="39"/>
        <v/>
      </c>
      <c r="AO605" s="143" t="str">
        <f>IF(AND($AN605&lt;&gt;"",$AN605&gt;=8),VLOOKUP($AN605,得点換算表!$I$15:$J$19,2),"")</f>
        <v/>
      </c>
      <c r="AP605" s="105"/>
    </row>
    <row r="606" spans="1:42" x14ac:dyDescent="0.15">
      <c r="A606" s="11"/>
      <c r="B606" s="12"/>
      <c r="C606" s="13"/>
      <c r="D606" s="13"/>
      <c r="E606" s="14"/>
      <c r="F606" s="14"/>
      <c r="G606" s="14"/>
      <c r="H606" s="14"/>
      <c r="I606" s="15"/>
      <c r="J606" s="14"/>
      <c r="K606" s="13"/>
      <c r="L606" s="14"/>
      <c r="M606" s="14"/>
      <c r="N606" s="14"/>
      <c r="O606" s="14"/>
      <c r="P606" s="198"/>
      <c r="Q606" s="198"/>
      <c r="R606" s="198"/>
      <c r="S606" s="198"/>
      <c r="T606" s="198"/>
      <c r="U606" s="198"/>
      <c r="V606" s="198"/>
      <c r="W606" s="202">
        <f t="shared" si="37"/>
        <v>0</v>
      </c>
      <c r="X606" s="14"/>
      <c r="Y606" s="14"/>
      <c r="Z606" s="108"/>
      <c r="AA606" s="114"/>
      <c r="AB606" s="129"/>
      <c r="AC606" s="128"/>
      <c r="AD606" s="142" t="str">
        <f t="shared" si="38"/>
        <v/>
      </c>
      <c r="AE606" s="142" t="str">
        <f>IF($E606&lt;&gt;"",IF($AD606=1,VLOOKUP($E606,得点換算表!$C$5:$D$14,2),VLOOKUP($E606,得点換算表!$E$5:$F$14,2)),"")</f>
        <v/>
      </c>
      <c r="AF606" s="142" t="str">
        <f>IF($F606&lt;&gt;"",IF($AD606=1,VLOOKUP($F606,得点換算表!$C$15:$D$24,2),VLOOKUP($F606,得点換算表!$E$15:$F$24,2)),"")</f>
        <v/>
      </c>
      <c r="AG606" s="142" t="str">
        <f>IF($G606&lt;&gt;"",IF($AD606=1,VLOOKUP($G606,得点換算表!$C$25:$D$34,2),VLOOKUP($G606,得点換算表!$E$25:$F$34,2)),"")</f>
        <v/>
      </c>
      <c r="AH606" s="142" t="str">
        <f>IF($H606&lt;&gt;"",IF($AD606=1,VLOOKUP($H606,得点換算表!$C$35:$D$44,2),VLOOKUP($H606,得点換算表!$E$35:$F$44,2)),"")</f>
        <v/>
      </c>
      <c r="AI606" s="142" t="str">
        <f>IF($I606&lt;&gt;"",IF($AD606=1,VLOOKUP($I606,得点換算表!$C$45:$D$55,2),VLOOKUP($I606,得点換算表!$E$45:$F$55,2)),"")</f>
        <v/>
      </c>
      <c r="AJ606" s="142" t="str">
        <f>IF($J606&lt;&gt;"",IF($AD606=1,VLOOKUP($J606,得点換算表!$C$56:$D$65,2),VLOOKUP($J606,得点換算表!$E$56:$F$65,2)),"")</f>
        <v/>
      </c>
      <c r="AK606" s="142" t="str">
        <f>IF($K606&lt;&gt;"",IF($AD606=1,VLOOKUP($K606,得点換算表!$C$66:$D$76,2),VLOOKUP($K606,得点換算表!$E$66:$F$76,2)),"")</f>
        <v/>
      </c>
      <c r="AL606" s="142" t="str">
        <f>IF($L606&lt;&gt;"",IF($AD606=1,VLOOKUP($L606,得点換算表!$C$77:$D$86,2),VLOOKUP($L606,得点換算表!$E$77:$F$86,2)),"")</f>
        <v/>
      </c>
      <c r="AM606" s="142" t="str">
        <f>IF($M606&lt;&gt;"",IF($AD606=1,VLOOKUP($M606,得点換算表!$C$87:$D$96,2),VLOOKUP($M606,得点換算表!$E$87:$F$96,2)),"")</f>
        <v/>
      </c>
      <c r="AN606" s="142" t="str">
        <f t="shared" si="39"/>
        <v/>
      </c>
      <c r="AO606" s="143" t="str">
        <f>IF(AND($AN606&lt;&gt;"",$AN606&gt;=8),VLOOKUP($AN606,得点換算表!$I$15:$J$19,2),"")</f>
        <v/>
      </c>
      <c r="AP606" s="105"/>
    </row>
    <row r="607" spans="1:42" x14ac:dyDescent="0.15">
      <c r="A607" s="11"/>
      <c r="B607" s="12"/>
      <c r="C607" s="13"/>
      <c r="D607" s="13"/>
      <c r="E607" s="14"/>
      <c r="F607" s="14"/>
      <c r="G607" s="14"/>
      <c r="H607" s="14"/>
      <c r="I607" s="15"/>
      <c r="J607" s="14"/>
      <c r="K607" s="13"/>
      <c r="L607" s="14"/>
      <c r="M607" s="14"/>
      <c r="N607" s="14"/>
      <c r="O607" s="14"/>
      <c r="P607" s="198"/>
      <c r="Q607" s="198"/>
      <c r="R607" s="198"/>
      <c r="S607" s="198"/>
      <c r="T607" s="198"/>
      <c r="U607" s="198"/>
      <c r="V607" s="198"/>
      <c r="W607" s="202">
        <f t="shared" si="37"/>
        <v>0</v>
      </c>
      <c r="X607" s="14"/>
      <c r="Y607" s="14"/>
      <c r="Z607" s="108"/>
      <c r="AA607" s="114"/>
      <c r="AB607" s="129"/>
      <c r="AC607" s="128"/>
      <c r="AD607" s="142" t="str">
        <f t="shared" si="38"/>
        <v/>
      </c>
      <c r="AE607" s="142" t="str">
        <f>IF($E607&lt;&gt;"",IF($AD607=1,VLOOKUP($E607,得点換算表!$C$5:$D$14,2),VLOOKUP($E607,得点換算表!$E$5:$F$14,2)),"")</f>
        <v/>
      </c>
      <c r="AF607" s="142" t="str">
        <f>IF($F607&lt;&gt;"",IF($AD607=1,VLOOKUP($F607,得点換算表!$C$15:$D$24,2),VLOOKUP($F607,得点換算表!$E$15:$F$24,2)),"")</f>
        <v/>
      </c>
      <c r="AG607" s="142" t="str">
        <f>IF($G607&lt;&gt;"",IF($AD607=1,VLOOKUP($G607,得点換算表!$C$25:$D$34,2),VLOOKUP($G607,得点換算表!$E$25:$F$34,2)),"")</f>
        <v/>
      </c>
      <c r="AH607" s="142" t="str">
        <f>IF($H607&lt;&gt;"",IF($AD607=1,VLOOKUP($H607,得点換算表!$C$35:$D$44,2),VLOOKUP($H607,得点換算表!$E$35:$F$44,2)),"")</f>
        <v/>
      </c>
      <c r="AI607" s="142" t="str">
        <f>IF($I607&lt;&gt;"",IF($AD607=1,VLOOKUP($I607,得点換算表!$C$45:$D$55,2),VLOOKUP($I607,得点換算表!$E$45:$F$55,2)),"")</f>
        <v/>
      </c>
      <c r="AJ607" s="142" t="str">
        <f>IF($J607&lt;&gt;"",IF($AD607=1,VLOOKUP($J607,得点換算表!$C$56:$D$65,2),VLOOKUP($J607,得点換算表!$E$56:$F$65,2)),"")</f>
        <v/>
      </c>
      <c r="AK607" s="142" t="str">
        <f>IF($K607&lt;&gt;"",IF($AD607=1,VLOOKUP($K607,得点換算表!$C$66:$D$76,2),VLOOKUP($K607,得点換算表!$E$66:$F$76,2)),"")</f>
        <v/>
      </c>
      <c r="AL607" s="142" t="str">
        <f>IF($L607&lt;&gt;"",IF($AD607=1,VLOOKUP($L607,得点換算表!$C$77:$D$86,2),VLOOKUP($L607,得点換算表!$E$77:$F$86,2)),"")</f>
        <v/>
      </c>
      <c r="AM607" s="142" t="str">
        <f>IF($M607&lt;&gt;"",IF($AD607=1,VLOOKUP($M607,得点換算表!$C$87:$D$96,2),VLOOKUP($M607,得点換算表!$E$87:$F$96,2)),"")</f>
        <v/>
      </c>
      <c r="AN607" s="142" t="str">
        <f t="shared" si="39"/>
        <v/>
      </c>
      <c r="AO607" s="143" t="str">
        <f>IF(AND($AN607&lt;&gt;"",$AN607&gt;=8),VLOOKUP($AN607,得点換算表!$I$15:$J$19,2),"")</f>
        <v/>
      </c>
      <c r="AP607" s="105"/>
    </row>
    <row r="608" spans="1:42" x14ac:dyDescent="0.15">
      <c r="A608" s="11"/>
      <c r="B608" s="12"/>
      <c r="C608" s="13"/>
      <c r="D608" s="13"/>
      <c r="E608" s="14"/>
      <c r="F608" s="14"/>
      <c r="G608" s="14"/>
      <c r="H608" s="14"/>
      <c r="I608" s="15"/>
      <c r="J608" s="14"/>
      <c r="K608" s="13"/>
      <c r="L608" s="14"/>
      <c r="M608" s="14"/>
      <c r="N608" s="14"/>
      <c r="O608" s="14"/>
      <c r="P608" s="198"/>
      <c r="Q608" s="198"/>
      <c r="R608" s="198"/>
      <c r="S608" s="198"/>
      <c r="T608" s="198"/>
      <c r="U608" s="198"/>
      <c r="V608" s="198"/>
      <c r="W608" s="202">
        <f t="shared" si="37"/>
        <v>0</v>
      </c>
      <c r="X608" s="14"/>
      <c r="Y608" s="14"/>
      <c r="Z608" s="108"/>
      <c r="AA608" s="114"/>
      <c r="AB608" s="129"/>
      <c r="AC608" s="128"/>
      <c r="AD608" s="142" t="str">
        <f t="shared" si="38"/>
        <v/>
      </c>
      <c r="AE608" s="142" t="str">
        <f>IF($E608&lt;&gt;"",IF($AD608=1,VLOOKUP($E608,得点換算表!$C$5:$D$14,2),VLOOKUP($E608,得点換算表!$E$5:$F$14,2)),"")</f>
        <v/>
      </c>
      <c r="AF608" s="142" t="str">
        <f>IF($F608&lt;&gt;"",IF($AD608=1,VLOOKUP($F608,得点換算表!$C$15:$D$24,2),VLOOKUP($F608,得点換算表!$E$15:$F$24,2)),"")</f>
        <v/>
      </c>
      <c r="AG608" s="142" t="str">
        <f>IF($G608&lt;&gt;"",IF($AD608=1,VLOOKUP($G608,得点換算表!$C$25:$D$34,2),VLOOKUP($G608,得点換算表!$E$25:$F$34,2)),"")</f>
        <v/>
      </c>
      <c r="AH608" s="142" t="str">
        <f>IF($H608&lt;&gt;"",IF($AD608=1,VLOOKUP($H608,得点換算表!$C$35:$D$44,2),VLOOKUP($H608,得点換算表!$E$35:$F$44,2)),"")</f>
        <v/>
      </c>
      <c r="AI608" s="142" t="str">
        <f>IF($I608&lt;&gt;"",IF($AD608=1,VLOOKUP($I608,得点換算表!$C$45:$D$55,2),VLOOKUP($I608,得点換算表!$E$45:$F$55,2)),"")</f>
        <v/>
      </c>
      <c r="AJ608" s="142" t="str">
        <f>IF($J608&lt;&gt;"",IF($AD608=1,VLOOKUP($J608,得点換算表!$C$56:$D$65,2),VLOOKUP($J608,得点換算表!$E$56:$F$65,2)),"")</f>
        <v/>
      </c>
      <c r="AK608" s="142" t="str">
        <f>IF($K608&lt;&gt;"",IF($AD608=1,VLOOKUP($K608,得点換算表!$C$66:$D$76,2),VLOOKUP($K608,得点換算表!$E$66:$F$76,2)),"")</f>
        <v/>
      </c>
      <c r="AL608" s="142" t="str">
        <f>IF($L608&lt;&gt;"",IF($AD608=1,VLOOKUP($L608,得点換算表!$C$77:$D$86,2),VLOOKUP($L608,得点換算表!$E$77:$F$86,2)),"")</f>
        <v/>
      </c>
      <c r="AM608" s="142" t="str">
        <f>IF($M608&lt;&gt;"",IF($AD608=1,VLOOKUP($M608,得点換算表!$C$87:$D$96,2),VLOOKUP($M608,得点換算表!$E$87:$F$96,2)),"")</f>
        <v/>
      </c>
      <c r="AN608" s="142" t="str">
        <f t="shared" si="39"/>
        <v/>
      </c>
      <c r="AO608" s="143" t="str">
        <f>IF(AND($AN608&lt;&gt;"",$AN608&gt;=8),VLOOKUP($AN608,得点換算表!$I$15:$J$19,2),"")</f>
        <v/>
      </c>
      <c r="AP608" s="105"/>
    </row>
    <row r="609" spans="1:42" x14ac:dyDescent="0.15">
      <c r="A609" s="11"/>
      <c r="B609" s="12"/>
      <c r="C609" s="13"/>
      <c r="D609" s="13"/>
      <c r="E609" s="14"/>
      <c r="F609" s="14"/>
      <c r="G609" s="14"/>
      <c r="H609" s="14"/>
      <c r="I609" s="15"/>
      <c r="J609" s="14"/>
      <c r="K609" s="13"/>
      <c r="L609" s="14"/>
      <c r="M609" s="14"/>
      <c r="N609" s="14"/>
      <c r="O609" s="14"/>
      <c r="P609" s="198"/>
      <c r="Q609" s="198"/>
      <c r="R609" s="198"/>
      <c r="S609" s="198"/>
      <c r="T609" s="198"/>
      <c r="U609" s="198"/>
      <c r="V609" s="198"/>
      <c r="W609" s="202">
        <f t="shared" si="37"/>
        <v>0</v>
      </c>
      <c r="X609" s="14"/>
      <c r="Y609" s="14"/>
      <c r="Z609" s="108"/>
      <c r="AA609" s="114"/>
      <c r="AB609" s="129"/>
      <c r="AC609" s="128"/>
      <c r="AD609" s="142" t="str">
        <f t="shared" si="38"/>
        <v/>
      </c>
      <c r="AE609" s="142" t="str">
        <f>IF($E609&lt;&gt;"",IF($AD609=1,VLOOKUP($E609,得点換算表!$C$5:$D$14,2),VLOOKUP($E609,得点換算表!$E$5:$F$14,2)),"")</f>
        <v/>
      </c>
      <c r="AF609" s="142" t="str">
        <f>IF($F609&lt;&gt;"",IF($AD609=1,VLOOKUP($F609,得点換算表!$C$15:$D$24,2),VLOOKUP($F609,得点換算表!$E$15:$F$24,2)),"")</f>
        <v/>
      </c>
      <c r="AG609" s="142" t="str">
        <f>IF($G609&lt;&gt;"",IF($AD609=1,VLOOKUP($G609,得点換算表!$C$25:$D$34,2),VLOOKUP($G609,得点換算表!$E$25:$F$34,2)),"")</f>
        <v/>
      </c>
      <c r="AH609" s="142" t="str">
        <f>IF($H609&lt;&gt;"",IF($AD609=1,VLOOKUP($H609,得点換算表!$C$35:$D$44,2),VLOOKUP($H609,得点換算表!$E$35:$F$44,2)),"")</f>
        <v/>
      </c>
      <c r="AI609" s="142" t="str">
        <f>IF($I609&lt;&gt;"",IF($AD609=1,VLOOKUP($I609,得点換算表!$C$45:$D$55,2),VLOOKUP($I609,得点換算表!$E$45:$F$55,2)),"")</f>
        <v/>
      </c>
      <c r="AJ609" s="142" t="str">
        <f>IF($J609&lt;&gt;"",IF($AD609=1,VLOOKUP($J609,得点換算表!$C$56:$D$65,2),VLOOKUP($J609,得点換算表!$E$56:$F$65,2)),"")</f>
        <v/>
      </c>
      <c r="AK609" s="142" t="str">
        <f>IF($K609&lt;&gt;"",IF($AD609=1,VLOOKUP($K609,得点換算表!$C$66:$D$76,2),VLOOKUP($K609,得点換算表!$E$66:$F$76,2)),"")</f>
        <v/>
      </c>
      <c r="AL609" s="142" t="str">
        <f>IF($L609&lt;&gt;"",IF($AD609=1,VLOOKUP($L609,得点換算表!$C$77:$D$86,2),VLOOKUP($L609,得点換算表!$E$77:$F$86,2)),"")</f>
        <v/>
      </c>
      <c r="AM609" s="142" t="str">
        <f>IF($M609&lt;&gt;"",IF($AD609=1,VLOOKUP($M609,得点換算表!$C$87:$D$96,2),VLOOKUP($M609,得点換算表!$E$87:$F$96,2)),"")</f>
        <v/>
      </c>
      <c r="AN609" s="142" t="str">
        <f t="shared" si="39"/>
        <v/>
      </c>
      <c r="AO609" s="143" t="str">
        <f>IF(AND($AN609&lt;&gt;"",$AN609&gt;=8),VLOOKUP($AN609,得点換算表!$I$15:$J$19,2),"")</f>
        <v/>
      </c>
      <c r="AP609" s="105"/>
    </row>
    <row r="610" spans="1:42" x14ac:dyDescent="0.15">
      <c r="A610" s="11"/>
      <c r="B610" s="12"/>
      <c r="C610" s="13"/>
      <c r="D610" s="13"/>
      <c r="E610" s="14"/>
      <c r="F610" s="14"/>
      <c r="G610" s="14"/>
      <c r="H610" s="14"/>
      <c r="I610" s="15"/>
      <c r="J610" s="14"/>
      <c r="K610" s="13"/>
      <c r="L610" s="14"/>
      <c r="M610" s="14"/>
      <c r="N610" s="14"/>
      <c r="O610" s="14"/>
      <c r="P610" s="198"/>
      <c r="Q610" s="198"/>
      <c r="R610" s="198"/>
      <c r="S610" s="198"/>
      <c r="T610" s="198"/>
      <c r="U610" s="198"/>
      <c r="V610" s="198"/>
      <c r="W610" s="202">
        <f t="shared" si="37"/>
        <v>0</v>
      </c>
      <c r="X610" s="14"/>
      <c r="Y610" s="14"/>
      <c r="Z610" s="108"/>
      <c r="AA610" s="114"/>
      <c r="AB610" s="129"/>
      <c r="AC610" s="128"/>
      <c r="AD610" s="142" t="str">
        <f t="shared" si="38"/>
        <v/>
      </c>
      <c r="AE610" s="142" t="str">
        <f>IF($E610&lt;&gt;"",IF($AD610=1,VLOOKUP($E610,得点換算表!$C$5:$D$14,2),VLOOKUP($E610,得点換算表!$E$5:$F$14,2)),"")</f>
        <v/>
      </c>
      <c r="AF610" s="142" t="str">
        <f>IF($F610&lt;&gt;"",IF($AD610=1,VLOOKUP($F610,得点換算表!$C$15:$D$24,2),VLOOKUP($F610,得点換算表!$E$15:$F$24,2)),"")</f>
        <v/>
      </c>
      <c r="AG610" s="142" t="str">
        <f>IF($G610&lt;&gt;"",IF($AD610=1,VLOOKUP($G610,得点換算表!$C$25:$D$34,2),VLOOKUP($G610,得点換算表!$E$25:$F$34,2)),"")</f>
        <v/>
      </c>
      <c r="AH610" s="142" t="str">
        <f>IF($H610&lt;&gt;"",IF($AD610=1,VLOOKUP($H610,得点換算表!$C$35:$D$44,2),VLOOKUP($H610,得点換算表!$E$35:$F$44,2)),"")</f>
        <v/>
      </c>
      <c r="AI610" s="142" t="str">
        <f>IF($I610&lt;&gt;"",IF($AD610=1,VLOOKUP($I610,得点換算表!$C$45:$D$55,2),VLOOKUP($I610,得点換算表!$E$45:$F$55,2)),"")</f>
        <v/>
      </c>
      <c r="AJ610" s="142" t="str">
        <f>IF($J610&lt;&gt;"",IF($AD610=1,VLOOKUP($J610,得点換算表!$C$56:$D$65,2),VLOOKUP($J610,得点換算表!$E$56:$F$65,2)),"")</f>
        <v/>
      </c>
      <c r="AK610" s="142" t="str">
        <f>IF($K610&lt;&gt;"",IF($AD610=1,VLOOKUP($K610,得点換算表!$C$66:$D$76,2),VLOOKUP($K610,得点換算表!$E$66:$F$76,2)),"")</f>
        <v/>
      </c>
      <c r="AL610" s="142" t="str">
        <f>IF($L610&lt;&gt;"",IF($AD610=1,VLOOKUP($L610,得点換算表!$C$77:$D$86,2),VLOOKUP($L610,得点換算表!$E$77:$F$86,2)),"")</f>
        <v/>
      </c>
      <c r="AM610" s="142" t="str">
        <f>IF($M610&lt;&gt;"",IF($AD610=1,VLOOKUP($M610,得点換算表!$C$87:$D$96,2),VLOOKUP($M610,得点換算表!$E$87:$F$96,2)),"")</f>
        <v/>
      </c>
      <c r="AN610" s="142" t="str">
        <f t="shared" si="39"/>
        <v/>
      </c>
      <c r="AO610" s="143" t="str">
        <f>IF(AND($AN610&lt;&gt;"",$AN610&gt;=8),VLOOKUP($AN610,得点換算表!$I$15:$J$19,2),"")</f>
        <v/>
      </c>
      <c r="AP610" s="105"/>
    </row>
    <row r="611" spans="1:42" x14ac:dyDescent="0.15">
      <c r="A611" s="11"/>
      <c r="B611" s="12"/>
      <c r="C611" s="13"/>
      <c r="D611" s="13"/>
      <c r="E611" s="14"/>
      <c r="F611" s="14"/>
      <c r="G611" s="14"/>
      <c r="H611" s="14"/>
      <c r="I611" s="15"/>
      <c r="J611" s="14"/>
      <c r="K611" s="13"/>
      <c r="L611" s="14"/>
      <c r="M611" s="14"/>
      <c r="N611" s="14"/>
      <c r="O611" s="14"/>
      <c r="P611" s="198"/>
      <c r="Q611" s="198"/>
      <c r="R611" s="198"/>
      <c r="S611" s="198"/>
      <c r="T611" s="198"/>
      <c r="U611" s="198"/>
      <c r="V611" s="198"/>
      <c r="W611" s="202">
        <f t="shared" si="37"/>
        <v>0</v>
      </c>
      <c r="X611" s="14"/>
      <c r="Y611" s="14"/>
      <c r="Z611" s="108"/>
      <c r="AA611" s="114"/>
      <c r="AB611" s="129"/>
      <c r="AC611" s="128"/>
      <c r="AD611" s="142" t="str">
        <f t="shared" si="38"/>
        <v/>
      </c>
      <c r="AE611" s="142" t="str">
        <f>IF($E611&lt;&gt;"",IF($AD611=1,VLOOKUP($E611,得点換算表!$C$5:$D$14,2),VLOOKUP($E611,得点換算表!$E$5:$F$14,2)),"")</f>
        <v/>
      </c>
      <c r="AF611" s="142" t="str">
        <f>IF($F611&lt;&gt;"",IF($AD611=1,VLOOKUP($F611,得点換算表!$C$15:$D$24,2),VLOOKUP($F611,得点換算表!$E$15:$F$24,2)),"")</f>
        <v/>
      </c>
      <c r="AG611" s="142" t="str">
        <f>IF($G611&lt;&gt;"",IF($AD611=1,VLOOKUP($G611,得点換算表!$C$25:$D$34,2),VLOOKUP($G611,得点換算表!$E$25:$F$34,2)),"")</f>
        <v/>
      </c>
      <c r="AH611" s="142" t="str">
        <f>IF($H611&lt;&gt;"",IF($AD611=1,VLOOKUP($H611,得点換算表!$C$35:$D$44,2),VLOOKUP($H611,得点換算表!$E$35:$F$44,2)),"")</f>
        <v/>
      </c>
      <c r="AI611" s="142" t="str">
        <f>IF($I611&lt;&gt;"",IF($AD611=1,VLOOKUP($I611,得点換算表!$C$45:$D$55,2),VLOOKUP($I611,得点換算表!$E$45:$F$55,2)),"")</f>
        <v/>
      </c>
      <c r="AJ611" s="142" t="str">
        <f>IF($J611&lt;&gt;"",IF($AD611=1,VLOOKUP($J611,得点換算表!$C$56:$D$65,2),VLOOKUP($J611,得点換算表!$E$56:$F$65,2)),"")</f>
        <v/>
      </c>
      <c r="AK611" s="142" t="str">
        <f>IF($K611&lt;&gt;"",IF($AD611=1,VLOOKUP($K611,得点換算表!$C$66:$D$76,2),VLOOKUP($K611,得点換算表!$E$66:$F$76,2)),"")</f>
        <v/>
      </c>
      <c r="AL611" s="142" t="str">
        <f>IF($L611&lt;&gt;"",IF($AD611=1,VLOOKUP($L611,得点換算表!$C$77:$D$86,2),VLOOKUP($L611,得点換算表!$E$77:$F$86,2)),"")</f>
        <v/>
      </c>
      <c r="AM611" s="142" t="str">
        <f>IF($M611&lt;&gt;"",IF($AD611=1,VLOOKUP($M611,得点換算表!$C$87:$D$96,2),VLOOKUP($M611,得点換算表!$E$87:$F$96,2)),"")</f>
        <v/>
      </c>
      <c r="AN611" s="142" t="str">
        <f t="shared" si="39"/>
        <v/>
      </c>
      <c r="AO611" s="143" t="str">
        <f>IF(AND($AN611&lt;&gt;"",$AN611&gt;=8),VLOOKUP($AN611,得点換算表!$I$15:$J$19,2),"")</f>
        <v/>
      </c>
      <c r="AP611" s="105"/>
    </row>
    <row r="612" spans="1:42" x14ac:dyDescent="0.15">
      <c r="A612" s="11"/>
      <c r="B612" s="12"/>
      <c r="C612" s="13"/>
      <c r="D612" s="13"/>
      <c r="E612" s="14"/>
      <c r="F612" s="14"/>
      <c r="G612" s="14"/>
      <c r="H612" s="14"/>
      <c r="I612" s="15"/>
      <c r="J612" s="14"/>
      <c r="K612" s="13"/>
      <c r="L612" s="14"/>
      <c r="M612" s="14"/>
      <c r="N612" s="14"/>
      <c r="O612" s="14"/>
      <c r="P612" s="198"/>
      <c r="Q612" s="198"/>
      <c r="R612" s="198"/>
      <c r="S612" s="198"/>
      <c r="T612" s="198"/>
      <c r="U612" s="198"/>
      <c r="V612" s="198"/>
      <c r="W612" s="202">
        <f t="shared" si="37"/>
        <v>0</v>
      </c>
      <c r="X612" s="14"/>
      <c r="Y612" s="14"/>
      <c r="Z612" s="108"/>
      <c r="AA612" s="114"/>
      <c r="AB612" s="129"/>
      <c r="AC612" s="128"/>
      <c r="AD612" s="142" t="str">
        <f t="shared" si="38"/>
        <v/>
      </c>
      <c r="AE612" s="142" t="str">
        <f>IF($E612&lt;&gt;"",IF($AD612=1,VLOOKUP($E612,得点換算表!$C$5:$D$14,2),VLOOKUP($E612,得点換算表!$E$5:$F$14,2)),"")</f>
        <v/>
      </c>
      <c r="AF612" s="142" t="str">
        <f>IF($F612&lt;&gt;"",IF($AD612=1,VLOOKUP($F612,得点換算表!$C$15:$D$24,2),VLOOKUP($F612,得点換算表!$E$15:$F$24,2)),"")</f>
        <v/>
      </c>
      <c r="AG612" s="142" t="str">
        <f>IF($G612&lt;&gt;"",IF($AD612=1,VLOOKUP($G612,得点換算表!$C$25:$D$34,2),VLOOKUP($G612,得点換算表!$E$25:$F$34,2)),"")</f>
        <v/>
      </c>
      <c r="AH612" s="142" t="str">
        <f>IF($H612&lt;&gt;"",IF($AD612=1,VLOOKUP($H612,得点換算表!$C$35:$D$44,2),VLOOKUP($H612,得点換算表!$E$35:$F$44,2)),"")</f>
        <v/>
      </c>
      <c r="AI612" s="142" t="str">
        <f>IF($I612&lt;&gt;"",IF($AD612=1,VLOOKUP($I612,得点換算表!$C$45:$D$55,2),VLOOKUP($I612,得点換算表!$E$45:$F$55,2)),"")</f>
        <v/>
      </c>
      <c r="AJ612" s="142" t="str">
        <f>IF($J612&lt;&gt;"",IF($AD612=1,VLOOKUP($J612,得点換算表!$C$56:$D$65,2),VLOOKUP($J612,得点換算表!$E$56:$F$65,2)),"")</f>
        <v/>
      </c>
      <c r="AK612" s="142" t="str">
        <f>IF($K612&lt;&gt;"",IF($AD612=1,VLOOKUP($K612,得点換算表!$C$66:$D$76,2),VLOOKUP($K612,得点換算表!$E$66:$F$76,2)),"")</f>
        <v/>
      </c>
      <c r="AL612" s="142" t="str">
        <f>IF($L612&lt;&gt;"",IF($AD612=1,VLOOKUP($L612,得点換算表!$C$77:$D$86,2),VLOOKUP($L612,得点換算表!$E$77:$F$86,2)),"")</f>
        <v/>
      </c>
      <c r="AM612" s="142" t="str">
        <f>IF($M612&lt;&gt;"",IF($AD612=1,VLOOKUP($M612,得点換算表!$C$87:$D$96,2),VLOOKUP($M612,得点換算表!$E$87:$F$96,2)),"")</f>
        <v/>
      </c>
      <c r="AN612" s="142" t="str">
        <f t="shared" si="39"/>
        <v/>
      </c>
      <c r="AO612" s="143" t="str">
        <f>IF(AND($AN612&lt;&gt;"",$AN612&gt;=8),VLOOKUP($AN612,得点換算表!$I$15:$J$19,2),"")</f>
        <v/>
      </c>
      <c r="AP612" s="105"/>
    </row>
    <row r="613" spans="1:42" x14ac:dyDescent="0.15">
      <c r="A613" s="11"/>
      <c r="B613" s="12"/>
      <c r="C613" s="13"/>
      <c r="D613" s="13"/>
      <c r="E613" s="14"/>
      <c r="F613" s="14"/>
      <c r="G613" s="14"/>
      <c r="H613" s="14"/>
      <c r="I613" s="15"/>
      <c r="J613" s="14"/>
      <c r="K613" s="13"/>
      <c r="L613" s="14"/>
      <c r="M613" s="14"/>
      <c r="N613" s="14"/>
      <c r="O613" s="14"/>
      <c r="P613" s="198"/>
      <c r="Q613" s="198"/>
      <c r="R613" s="198"/>
      <c r="S613" s="198"/>
      <c r="T613" s="198"/>
      <c r="U613" s="198"/>
      <c r="V613" s="198"/>
      <c r="W613" s="202">
        <f t="shared" si="37"/>
        <v>0</v>
      </c>
      <c r="X613" s="14"/>
      <c r="Y613" s="14"/>
      <c r="Z613" s="108"/>
      <c r="AA613" s="114"/>
      <c r="AB613" s="129"/>
      <c r="AC613" s="128"/>
      <c r="AD613" s="142" t="str">
        <f t="shared" si="38"/>
        <v/>
      </c>
      <c r="AE613" s="142" t="str">
        <f>IF($E613&lt;&gt;"",IF($AD613=1,VLOOKUP($E613,得点換算表!$C$5:$D$14,2),VLOOKUP($E613,得点換算表!$E$5:$F$14,2)),"")</f>
        <v/>
      </c>
      <c r="AF613" s="142" t="str">
        <f>IF($F613&lt;&gt;"",IF($AD613=1,VLOOKUP($F613,得点換算表!$C$15:$D$24,2),VLOOKUP($F613,得点換算表!$E$15:$F$24,2)),"")</f>
        <v/>
      </c>
      <c r="AG613" s="142" t="str">
        <f>IF($G613&lt;&gt;"",IF($AD613=1,VLOOKUP($G613,得点換算表!$C$25:$D$34,2),VLOOKUP($G613,得点換算表!$E$25:$F$34,2)),"")</f>
        <v/>
      </c>
      <c r="AH613" s="142" t="str">
        <f>IF($H613&lt;&gt;"",IF($AD613=1,VLOOKUP($H613,得点換算表!$C$35:$D$44,2),VLOOKUP($H613,得点換算表!$E$35:$F$44,2)),"")</f>
        <v/>
      </c>
      <c r="AI613" s="142" t="str">
        <f>IF($I613&lt;&gt;"",IF($AD613=1,VLOOKUP($I613,得点換算表!$C$45:$D$55,2),VLOOKUP($I613,得点換算表!$E$45:$F$55,2)),"")</f>
        <v/>
      </c>
      <c r="AJ613" s="142" t="str">
        <f>IF($J613&lt;&gt;"",IF($AD613=1,VLOOKUP($J613,得点換算表!$C$56:$D$65,2),VLOOKUP($J613,得点換算表!$E$56:$F$65,2)),"")</f>
        <v/>
      </c>
      <c r="AK613" s="142" t="str">
        <f>IF($K613&lt;&gt;"",IF($AD613=1,VLOOKUP($K613,得点換算表!$C$66:$D$76,2),VLOOKUP($K613,得点換算表!$E$66:$F$76,2)),"")</f>
        <v/>
      </c>
      <c r="AL613" s="142" t="str">
        <f>IF($L613&lt;&gt;"",IF($AD613=1,VLOOKUP($L613,得点換算表!$C$77:$D$86,2),VLOOKUP($L613,得点換算表!$E$77:$F$86,2)),"")</f>
        <v/>
      </c>
      <c r="AM613" s="142" t="str">
        <f>IF($M613&lt;&gt;"",IF($AD613=1,VLOOKUP($M613,得点換算表!$C$87:$D$96,2),VLOOKUP($M613,得点換算表!$E$87:$F$96,2)),"")</f>
        <v/>
      </c>
      <c r="AN613" s="142" t="str">
        <f t="shared" si="39"/>
        <v/>
      </c>
      <c r="AO613" s="143" t="str">
        <f>IF(AND($AN613&lt;&gt;"",$AN613&gt;=8),VLOOKUP($AN613,得点換算表!$I$15:$J$19,2),"")</f>
        <v/>
      </c>
      <c r="AP613" s="105"/>
    </row>
    <row r="614" spans="1:42" x14ac:dyDescent="0.15">
      <c r="A614" s="11"/>
      <c r="B614" s="12"/>
      <c r="C614" s="13"/>
      <c r="D614" s="13"/>
      <c r="E614" s="14"/>
      <c r="F614" s="14"/>
      <c r="G614" s="14"/>
      <c r="H614" s="14"/>
      <c r="I614" s="15"/>
      <c r="J614" s="14"/>
      <c r="K614" s="13"/>
      <c r="L614" s="14"/>
      <c r="M614" s="14"/>
      <c r="N614" s="14"/>
      <c r="O614" s="14"/>
      <c r="P614" s="198"/>
      <c r="Q614" s="198"/>
      <c r="R614" s="198"/>
      <c r="S614" s="198"/>
      <c r="T614" s="198"/>
      <c r="U614" s="198"/>
      <c r="V614" s="198"/>
      <c r="W614" s="202">
        <f t="shared" si="37"/>
        <v>0</v>
      </c>
      <c r="X614" s="14"/>
      <c r="Y614" s="14"/>
      <c r="Z614" s="108"/>
      <c r="AA614" s="114"/>
      <c r="AB614" s="129"/>
      <c r="AC614" s="128"/>
      <c r="AD614" s="142" t="str">
        <f t="shared" si="38"/>
        <v/>
      </c>
      <c r="AE614" s="142" t="str">
        <f>IF($E614&lt;&gt;"",IF($AD614=1,VLOOKUP($E614,得点換算表!$C$5:$D$14,2),VLOOKUP($E614,得点換算表!$E$5:$F$14,2)),"")</f>
        <v/>
      </c>
      <c r="AF614" s="142" t="str">
        <f>IF($F614&lt;&gt;"",IF($AD614=1,VLOOKUP($F614,得点換算表!$C$15:$D$24,2),VLOOKUP($F614,得点換算表!$E$15:$F$24,2)),"")</f>
        <v/>
      </c>
      <c r="AG614" s="142" t="str">
        <f>IF($G614&lt;&gt;"",IF($AD614=1,VLOOKUP($G614,得点換算表!$C$25:$D$34,2),VLOOKUP($G614,得点換算表!$E$25:$F$34,2)),"")</f>
        <v/>
      </c>
      <c r="AH614" s="142" t="str">
        <f>IF($H614&lt;&gt;"",IF($AD614=1,VLOOKUP($H614,得点換算表!$C$35:$D$44,2),VLOOKUP($H614,得点換算表!$E$35:$F$44,2)),"")</f>
        <v/>
      </c>
      <c r="AI614" s="142" t="str">
        <f>IF($I614&lt;&gt;"",IF($AD614=1,VLOOKUP($I614,得点換算表!$C$45:$D$55,2),VLOOKUP($I614,得点換算表!$E$45:$F$55,2)),"")</f>
        <v/>
      </c>
      <c r="AJ614" s="142" t="str">
        <f>IF($J614&lt;&gt;"",IF($AD614=1,VLOOKUP($J614,得点換算表!$C$56:$D$65,2),VLOOKUP($J614,得点換算表!$E$56:$F$65,2)),"")</f>
        <v/>
      </c>
      <c r="AK614" s="142" t="str">
        <f>IF($K614&lt;&gt;"",IF($AD614=1,VLOOKUP($K614,得点換算表!$C$66:$D$76,2),VLOOKUP($K614,得点換算表!$E$66:$F$76,2)),"")</f>
        <v/>
      </c>
      <c r="AL614" s="142" t="str">
        <f>IF($L614&lt;&gt;"",IF($AD614=1,VLOOKUP($L614,得点換算表!$C$77:$D$86,2),VLOOKUP($L614,得点換算表!$E$77:$F$86,2)),"")</f>
        <v/>
      </c>
      <c r="AM614" s="142" t="str">
        <f>IF($M614&lt;&gt;"",IF($AD614=1,VLOOKUP($M614,得点換算表!$C$87:$D$96,2),VLOOKUP($M614,得点換算表!$E$87:$F$96,2)),"")</f>
        <v/>
      </c>
      <c r="AN614" s="142" t="str">
        <f t="shared" si="39"/>
        <v/>
      </c>
      <c r="AO614" s="143" t="str">
        <f>IF(AND($AN614&lt;&gt;"",$AN614&gt;=8),VLOOKUP($AN614,得点換算表!$I$15:$J$19,2),"")</f>
        <v/>
      </c>
      <c r="AP614" s="105"/>
    </row>
    <row r="615" spans="1:42" x14ac:dyDescent="0.15">
      <c r="A615" s="11"/>
      <c r="B615" s="12"/>
      <c r="C615" s="13"/>
      <c r="D615" s="13"/>
      <c r="E615" s="14"/>
      <c r="F615" s="14"/>
      <c r="G615" s="14"/>
      <c r="H615" s="14"/>
      <c r="I615" s="15"/>
      <c r="J615" s="14"/>
      <c r="K615" s="13"/>
      <c r="L615" s="14"/>
      <c r="M615" s="14"/>
      <c r="N615" s="14"/>
      <c r="O615" s="14"/>
      <c r="P615" s="198"/>
      <c r="Q615" s="198"/>
      <c r="R615" s="198"/>
      <c r="S615" s="198"/>
      <c r="T615" s="198"/>
      <c r="U615" s="198"/>
      <c r="V615" s="198"/>
      <c r="W615" s="202">
        <f t="shared" si="37"/>
        <v>0</v>
      </c>
      <c r="X615" s="14"/>
      <c r="Y615" s="14"/>
      <c r="Z615" s="108"/>
      <c r="AA615" s="114"/>
      <c r="AB615" s="129"/>
      <c r="AC615" s="128"/>
      <c r="AD615" s="142" t="str">
        <f t="shared" si="38"/>
        <v/>
      </c>
      <c r="AE615" s="142" t="str">
        <f>IF($E615&lt;&gt;"",IF($AD615=1,VLOOKUP($E615,得点換算表!$C$5:$D$14,2),VLOOKUP($E615,得点換算表!$E$5:$F$14,2)),"")</f>
        <v/>
      </c>
      <c r="AF615" s="142" t="str">
        <f>IF($F615&lt;&gt;"",IF($AD615=1,VLOOKUP($F615,得点換算表!$C$15:$D$24,2),VLOOKUP($F615,得点換算表!$E$15:$F$24,2)),"")</f>
        <v/>
      </c>
      <c r="AG615" s="142" t="str">
        <f>IF($G615&lt;&gt;"",IF($AD615=1,VLOOKUP($G615,得点換算表!$C$25:$D$34,2),VLOOKUP($G615,得点換算表!$E$25:$F$34,2)),"")</f>
        <v/>
      </c>
      <c r="AH615" s="142" t="str">
        <f>IF($H615&lt;&gt;"",IF($AD615=1,VLOOKUP($H615,得点換算表!$C$35:$D$44,2),VLOOKUP($H615,得点換算表!$E$35:$F$44,2)),"")</f>
        <v/>
      </c>
      <c r="AI615" s="142" t="str">
        <f>IF($I615&lt;&gt;"",IF($AD615=1,VLOOKUP($I615,得点換算表!$C$45:$D$55,2),VLOOKUP($I615,得点換算表!$E$45:$F$55,2)),"")</f>
        <v/>
      </c>
      <c r="AJ615" s="142" t="str">
        <f>IF($J615&lt;&gt;"",IF($AD615=1,VLOOKUP($J615,得点換算表!$C$56:$D$65,2),VLOOKUP($J615,得点換算表!$E$56:$F$65,2)),"")</f>
        <v/>
      </c>
      <c r="AK615" s="142" t="str">
        <f>IF($K615&lt;&gt;"",IF($AD615=1,VLOOKUP($K615,得点換算表!$C$66:$D$76,2),VLOOKUP($K615,得点換算表!$E$66:$F$76,2)),"")</f>
        <v/>
      </c>
      <c r="AL615" s="142" t="str">
        <f>IF($L615&lt;&gt;"",IF($AD615=1,VLOOKUP($L615,得点換算表!$C$77:$D$86,2),VLOOKUP($L615,得点換算表!$E$77:$F$86,2)),"")</f>
        <v/>
      </c>
      <c r="AM615" s="142" t="str">
        <f>IF($M615&lt;&gt;"",IF($AD615=1,VLOOKUP($M615,得点換算表!$C$87:$D$96,2),VLOOKUP($M615,得点換算表!$E$87:$F$96,2)),"")</f>
        <v/>
      </c>
      <c r="AN615" s="142" t="str">
        <f t="shared" si="39"/>
        <v/>
      </c>
      <c r="AO615" s="143" t="str">
        <f>IF(AND($AN615&lt;&gt;"",$AN615&gt;=8),VLOOKUP($AN615,得点換算表!$I$15:$J$19,2),"")</f>
        <v/>
      </c>
      <c r="AP615" s="105"/>
    </row>
    <row r="616" spans="1:42" x14ac:dyDescent="0.15">
      <c r="A616" s="11"/>
      <c r="B616" s="12"/>
      <c r="C616" s="13"/>
      <c r="D616" s="13"/>
      <c r="E616" s="14"/>
      <c r="F616" s="14"/>
      <c r="G616" s="14"/>
      <c r="H616" s="14"/>
      <c r="I616" s="15"/>
      <c r="J616" s="14"/>
      <c r="K616" s="13"/>
      <c r="L616" s="14"/>
      <c r="M616" s="14"/>
      <c r="N616" s="14"/>
      <c r="O616" s="14"/>
      <c r="P616" s="198"/>
      <c r="Q616" s="198"/>
      <c r="R616" s="198"/>
      <c r="S616" s="198"/>
      <c r="T616" s="198"/>
      <c r="U616" s="198"/>
      <c r="V616" s="198"/>
      <c r="W616" s="202">
        <f t="shared" si="37"/>
        <v>0</v>
      </c>
      <c r="X616" s="14"/>
      <c r="Y616" s="14"/>
      <c r="Z616" s="108"/>
      <c r="AA616" s="114"/>
      <c r="AB616" s="129"/>
      <c r="AC616" s="128"/>
      <c r="AD616" s="142" t="str">
        <f t="shared" si="38"/>
        <v/>
      </c>
      <c r="AE616" s="142" t="str">
        <f>IF($E616&lt;&gt;"",IF($AD616=1,VLOOKUP($E616,得点換算表!$C$5:$D$14,2),VLOOKUP($E616,得点換算表!$E$5:$F$14,2)),"")</f>
        <v/>
      </c>
      <c r="AF616" s="142" t="str">
        <f>IF($F616&lt;&gt;"",IF($AD616=1,VLOOKUP($F616,得点換算表!$C$15:$D$24,2),VLOOKUP($F616,得点換算表!$E$15:$F$24,2)),"")</f>
        <v/>
      </c>
      <c r="AG616" s="142" t="str">
        <f>IF($G616&lt;&gt;"",IF($AD616=1,VLOOKUP($G616,得点換算表!$C$25:$D$34,2),VLOOKUP($G616,得点換算表!$E$25:$F$34,2)),"")</f>
        <v/>
      </c>
      <c r="AH616" s="142" t="str">
        <f>IF($H616&lt;&gt;"",IF($AD616=1,VLOOKUP($H616,得点換算表!$C$35:$D$44,2),VLOOKUP($H616,得点換算表!$E$35:$F$44,2)),"")</f>
        <v/>
      </c>
      <c r="AI616" s="142" t="str">
        <f>IF($I616&lt;&gt;"",IF($AD616=1,VLOOKUP($I616,得点換算表!$C$45:$D$55,2),VLOOKUP($I616,得点換算表!$E$45:$F$55,2)),"")</f>
        <v/>
      </c>
      <c r="AJ616" s="142" t="str">
        <f>IF($J616&lt;&gt;"",IF($AD616=1,VLOOKUP($J616,得点換算表!$C$56:$D$65,2),VLOOKUP($J616,得点換算表!$E$56:$F$65,2)),"")</f>
        <v/>
      </c>
      <c r="AK616" s="142" t="str">
        <f>IF($K616&lt;&gt;"",IF($AD616=1,VLOOKUP($K616,得点換算表!$C$66:$D$76,2),VLOOKUP($K616,得点換算表!$E$66:$F$76,2)),"")</f>
        <v/>
      </c>
      <c r="AL616" s="142" t="str">
        <f>IF($L616&lt;&gt;"",IF($AD616=1,VLOOKUP($L616,得点換算表!$C$77:$D$86,2),VLOOKUP($L616,得点換算表!$E$77:$F$86,2)),"")</f>
        <v/>
      </c>
      <c r="AM616" s="142" t="str">
        <f>IF($M616&lt;&gt;"",IF($AD616=1,VLOOKUP($M616,得点換算表!$C$87:$D$96,2),VLOOKUP($M616,得点換算表!$E$87:$F$96,2)),"")</f>
        <v/>
      </c>
      <c r="AN616" s="142" t="str">
        <f t="shared" si="39"/>
        <v/>
      </c>
      <c r="AO616" s="143" t="str">
        <f>IF(AND($AN616&lt;&gt;"",$AN616&gt;=8),VLOOKUP($AN616,得点換算表!$I$15:$J$19,2),"")</f>
        <v/>
      </c>
      <c r="AP616" s="105"/>
    </row>
    <row r="617" spans="1:42" x14ac:dyDescent="0.15">
      <c r="A617" s="11"/>
      <c r="B617" s="12"/>
      <c r="C617" s="13"/>
      <c r="D617" s="13"/>
      <c r="E617" s="14"/>
      <c r="F617" s="14"/>
      <c r="G617" s="14"/>
      <c r="H617" s="14"/>
      <c r="I617" s="15"/>
      <c r="J617" s="14"/>
      <c r="K617" s="13"/>
      <c r="L617" s="14"/>
      <c r="M617" s="14"/>
      <c r="N617" s="14"/>
      <c r="O617" s="14"/>
      <c r="P617" s="198"/>
      <c r="Q617" s="198"/>
      <c r="R617" s="198"/>
      <c r="S617" s="198"/>
      <c r="T617" s="198"/>
      <c r="U617" s="198"/>
      <c r="V617" s="198"/>
      <c r="W617" s="202">
        <f t="shared" si="37"/>
        <v>0</v>
      </c>
      <c r="X617" s="14"/>
      <c r="Y617" s="14"/>
      <c r="Z617" s="108"/>
      <c r="AA617" s="114"/>
      <c r="AB617" s="129"/>
      <c r="AC617" s="128"/>
      <c r="AD617" s="142" t="str">
        <f t="shared" si="38"/>
        <v/>
      </c>
      <c r="AE617" s="142" t="str">
        <f>IF($E617&lt;&gt;"",IF($AD617=1,VLOOKUP($E617,得点換算表!$C$5:$D$14,2),VLOOKUP($E617,得点換算表!$E$5:$F$14,2)),"")</f>
        <v/>
      </c>
      <c r="AF617" s="142" t="str">
        <f>IF($F617&lt;&gt;"",IF($AD617=1,VLOOKUP($F617,得点換算表!$C$15:$D$24,2),VLOOKUP($F617,得点換算表!$E$15:$F$24,2)),"")</f>
        <v/>
      </c>
      <c r="AG617" s="142" t="str">
        <f>IF($G617&lt;&gt;"",IF($AD617=1,VLOOKUP($G617,得点換算表!$C$25:$D$34,2),VLOOKUP($G617,得点換算表!$E$25:$F$34,2)),"")</f>
        <v/>
      </c>
      <c r="AH617" s="142" t="str">
        <f>IF($H617&lt;&gt;"",IF($AD617=1,VLOOKUP($H617,得点換算表!$C$35:$D$44,2),VLOOKUP($H617,得点換算表!$E$35:$F$44,2)),"")</f>
        <v/>
      </c>
      <c r="AI617" s="142" t="str">
        <f>IF($I617&lt;&gt;"",IF($AD617=1,VLOOKUP($I617,得点換算表!$C$45:$D$55,2),VLOOKUP($I617,得点換算表!$E$45:$F$55,2)),"")</f>
        <v/>
      </c>
      <c r="AJ617" s="142" t="str">
        <f>IF($J617&lt;&gt;"",IF($AD617=1,VLOOKUP($J617,得点換算表!$C$56:$D$65,2),VLOOKUP($J617,得点換算表!$E$56:$F$65,2)),"")</f>
        <v/>
      </c>
      <c r="AK617" s="142" t="str">
        <f>IF($K617&lt;&gt;"",IF($AD617=1,VLOOKUP($K617,得点換算表!$C$66:$D$76,2),VLOOKUP($K617,得点換算表!$E$66:$F$76,2)),"")</f>
        <v/>
      </c>
      <c r="AL617" s="142" t="str">
        <f>IF($L617&lt;&gt;"",IF($AD617=1,VLOOKUP($L617,得点換算表!$C$77:$D$86,2),VLOOKUP($L617,得点換算表!$E$77:$F$86,2)),"")</f>
        <v/>
      </c>
      <c r="AM617" s="142" t="str">
        <f>IF($M617&lt;&gt;"",IF($AD617=1,VLOOKUP($M617,得点換算表!$C$87:$D$96,2),VLOOKUP($M617,得点換算表!$E$87:$F$96,2)),"")</f>
        <v/>
      </c>
      <c r="AN617" s="142" t="str">
        <f t="shared" si="39"/>
        <v/>
      </c>
      <c r="AO617" s="143" t="str">
        <f>IF(AND($AN617&lt;&gt;"",$AN617&gt;=8),VLOOKUP($AN617,得点換算表!$I$15:$J$19,2),"")</f>
        <v/>
      </c>
      <c r="AP617" s="105"/>
    </row>
    <row r="618" spans="1:42" x14ac:dyDescent="0.15">
      <c r="A618" s="11"/>
      <c r="B618" s="12"/>
      <c r="C618" s="13"/>
      <c r="D618" s="13"/>
      <c r="E618" s="14"/>
      <c r="F618" s="14"/>
      <c r="G618" s="14"/>
      <c r="H618" s="14"/>
      <c r="I618" s="15"/>
      <c r="J618" s="14"/>
      <c r="K618" s="13"/>
      <c r="L618" s="14"/>
      <c r="M618" s="14"/>
      <c r="N618" s="14"/>
      <c r="O618" s="14"/>
      <c r="P618" s="198"/>
      <c r="Q618" s="198"/>
      <c r="R618" s="198"/>
      <c r="S618" s="198"/>
      <c r="T618" s="198"/>
      <c r="U618" s="198"/>
      <c r="V618" s="198"/>
      <c r="W618" s="202">
        <f t="shared" si="37"/>
        <v>0</v>
      </c>
      <c r="X618" s="14"/>
      <c r="Y618" s="14"/>
      <c r="Z618" s="108"/>
      <c r="AA618" s="114"/>
      <c r="AB618" s="129"/>
      <c r="AC618" s="128"/>
      <c r="AD618" s="142" t="str">
        <f t="shared" si="38"/>
        <v/>
      </c>
      <c r="AE618" s="142" t="str">
        <f>IF($E618&lt;&gt;"",IF($AD618=1,VLOOKUP($E618,得点換算表!$C$5:$D$14,2),VLOOKUP($E618,得点換算表!$E$5:$F$14,2)),"")</f>
        <v/>
      </c>
      <c r="AF618" s="142" t="str">
        <f>IF($F618&lt;&gt;"",IF($AD618=1,VLOOKUP($F618,得点換算表!$C$15:$D$24,2),VLOOKUP($F618,得点換算表!$E$15:$F$24,2)),"")</f>
        <v/>
      </c>
      <c r="AG618" s="142" t="str">
        <f>IF($G618&lt;&gt;"",IF($AD618=1,VLOOKUP($G618,得点換算表!$C$25:$D$34,2),VLOOKUP($G618,得点換算表!$E$25:$F$34,2)),"")</f>
        <v/>
      </c>
      <c r="AH618" s="142" t="str">
        <f>IF($H618&lt;&gt;"",IF($AD618=1,VLOOKUP($H618,得点換算表!$C$35:$D$44,2),VLOOKUP($H618,得点換算表!$E$35:$F$44,2)),"")</f>
        <v/>
      </c>
      <c r="AI618" s="142" t="str">
        <f>IF($I618&lt;&gt;"",IF($AD618=1,VLOOKUP($I618,得点換算表!$C$45:$D$55,2),VLOOKUP($I618,得点換算表!$E$45:$F$55,2)),"")</f>
        <v/>
      </c>
      <c r="AJ618" s="142" t="str">
        <f>IF($J618&lt;&gt;"",IF($AD618=1,VLOOKUP($J618,得点換算表!$C$56:$D$65,2),VLOOKUP($J618,得点換算表!$E$56:$F$65,2)),"")</f>
        <v/>
      </c>
      <c r="AK618" s="142" t="str">
        <f>IF($K618&lt;&gt;"",IF($AD618=1,VLOOKUP($K618,得点換算表!$C$66:$D$76,2),VLOOKUP($K618,得点換算表!$E$66:$F$76,2)),"")</f>
        <v/>
      </c>
      <c r="AL618" s="142" t="str">
        <f>IF($L618&lt;&gt;"",IF($AD618=1,VLOOKUP($L618,得点換算表!$C$77:$D$86,2),VLOOKUP($L618,得点換算表!$E$77:$F$86,2)),"")</f>
        <v/>
      </c>
      <c r="AM618" s="142" t="str">
        <f>IF($M618&lt;&gt;"",IF($AD618=1,VLOOKUP($M618,得点換算表!$C$87:$D$96,2),VLOOKUP($M618,得点換算表!$E$87:$F$96,2)),"")</f>
        <v/>
      </c>
      <c r="AN618" s="142" t="str">
        <f t="shared" si="39"/>
        <v/>
      </c>
      <c r="AO618" s="143" t="str">
        <f>IF(AND($AN618&lt;&gt;"",$AN618&gt;=8),VLOOKUP($AN618,得点換算表!$I$15:$J$19,2),"")</f>
        <v/>
      </c>
      <c r="AP618" s="105"/>
    </row>
    <row r="619" spans="1:42" x14ac:dyDescent="0.15">
      <c r="A619" s="11"/>
      <c r="B619" s="12"/>
      <c r="C619" s="13"/>
      <c r="D619" s="13"/>
      <c r="E619" s="14"/>
      <c r="F619" s="14"/>
      <c r="G619" s="14"/>
      <c r="H619" s="14"/>
      <c r="I619" s="15"/>
      <c r="J619" s="14"/>
      <c r="K619" s="13"/>
      <c r="L619" s="14"/>
      <c r="M619" s="14"/>
      <c r="N619" s="14"/>
      <c r="O619" s="14"/>
      <c r="P619" s="198"/>
      <c r="Q619" s="198"/>
      <c r="R619" s="198"/>
      <c r="S619" s="198"/>
      <c r="T619" s="198"/>
      <c r="U619" s="198"/>
      <c r="V619" s="198"/>
      <c r="W619" s="202">
        <f t="shared" si="37"/>
        <v>0</v>
      </c>
      <c r="X619" s="14"/>
      <c r="Y619" s="14"/>
      <c r="Z619" s="108"/>
      <c r="AA619" s="114"/>
      <c r="AB619" s="129"/>
      <c r="AC619" s="128"/>
      <c r="AD619" s="142" t="str">
        <f t="shared" si="38"/>
        <v/>
      </c>
      <c r="AE619" s="142" t="str">
        <f>IF($E619&lt;&gt;"",IF($AD619=1,VLOOKUP($E619,得点換算表!$C$5:$D$14,2),VLOOKUP($E619,得点換算表!$E$5:$F$14,2)),"")</f>
        <v/>
      </c>
      <c r="AF619" s="142" t="str">
        <f>IF($F619&lt;&gt;"",IF($AD619=1,VLOOKUP($F619,得点換算表!$C$15:$D$24,2),VLOOKUP($F619,得点換算表!$E$15:$F$24,2)),"")</f>
        <v/>
      </c>
      <c r="AG619" s="142" t="str">
        <f>IF($G619&lt;&gt;"",IF($AD619=1,VLOOKUP($G619,得点換算表!$C$25:$D$34,2),VLOOKUP($G619,得点換算表!$E$25:$F$34,2)),"")</f>
        <v/>
      </c>
      <c r="AH619" s="142" t="str">
        <f>IF($H619&lt;&gt;"",IF($AD619=1,VLOOKUP($H619,得点換算表!$C$35:$D$44,2),VLOOKUP($H619,得点換算表!$E$35:$F$44,2)),"")</f>
        <v/>
      </c>
      <c r="AI619" s="142" t="str">
        <f>IF($I619&lt;&gt;"",IF($AD619=1,VLOOKUP($I619,得点換算表!$C$45:$D$55,2),VLOOKUP($I619,得点換算表!$E$45:$F$55,2)),"")</f>
        <v/>
      </c>
      <c r="AJ619" s="142" t="str">
        <f>IF($J619&lt;&gt;"",IF($AD619=1,VLOOKUP($J619,得点換算表!$C$56:$D$65,2),VLOOKUP($J619,得点換算表!$E$56:$F$65,2)),"")</f>
        <v/>
      </c>
      <c r="AK619" s="142" t="str">
        <f>IF($K619&lt;&gt;"",IF($AD619=1,VLOOKUP($K619,得点換算表!$C$66:$D$76,2),VLOOKUP($K619,得点換算表!$E$66:$F$76,2)),"")</f>
        <v/>
      </c>
      <c r="AL619" s="142" t="str">
        <f>IF($L619&lt;&gt;"",IF($AD619=1,VLOOKUP($L619,得点換算表!$C$77:$D$86,2),VLOOKUP($L619,得点換算表!$E$77:$F$86,2)),"")</f>
        <v/>
      </c>
      <c r="AM619" s="142" t="str">
        <f>IF($M619&lt;&gt;"",IF($AD619=1,VLOOKUP($M619,得点換算表!$C$87:$D$96,2),VLOOKUP($M619,得点換算表!$E$87:$F$96,2)),"")</f>
        <v/>
      </c>
      <c r="AN619" s="142" t="str">
        <f t="shared" si="39"/>
        <v/>
      </c>
      <c r="AO619" s="143" t="str">
        <f>IF(AND($AN619&lt;&gt;"",$AN619&gt;=8),VLOOKUP($AN619,得点換算表!$I$15:$J$19,2),"")</f>
        <v/>
      </c>
      <c r="AP619" s="105"/>
    </row>
    <row r="620" spans="1:42" x14ac:dyDescent="0.15">
      <c r="A620" s="11"/>
      <c r="B620" s="12"/>
      <c r="C620" s="13"/>
      <c r="D620" s="13"/>
      <c r="E620" s="14"/>
      <c r="F620" s="14"/>
      <c r="G620" s="14"/>
      <c r="H620" s="14"/>
      <c r="I620" s="15"/>
      <c r="J620" s="14"/>
      <c r="K620" s="13"/>
      <c r="L620" s="14"/>
      <c r="M620" s="14"/>
      <c r="N620" s="14"/>
      <c r="O620" s="14"/>
      <c r="P620" s="198"/>
      <c r="Q620" s="198"/>
      <c r="R620" s="198"/>
      <c r="S620" s="198"/>
      <c r="T620" s="198"/>
      <c r="U620" s="198"/>
      <c r="V620" s="198"/>
      <c r="W620" s="202">
        <f t="shared" si="37"/>
        <v>0</v>
      </c>
      <c r="X620" s="14"/>
      <c r="Y620" s="14"/>
      <c r="Z620" s="108"/>
      <c r="AA620" s="114"/>
      <c r="AB620" s="129"/>
      <c r="AC620" s="128"/>
      <c r="AD620" s="142" t="str">
        <f t="shared" si="38"/>
        <v/>
      </c>
      <c r="AE620" s="142" t="str">
        <f>IF($E620&lt;&gt;"",IF($AD620=1,VLOOKUP($E620,得点換算表!$C$5:$D$14,2),VLOOKUP($E620,得点換算表!$E$5:$F$14,2)),"")</f>
        <v/>
      </c>
      <c r="AF620" s="142" t="str">
        <f>IF($F620&lt;&gt;"",IF($AD620=1,VLOOKUP($F620,得点換算表!$C$15:$D$24,2),VLOOKUP($F620,得点換算表!$E$15:$F$24,2)),"")</f>
        <v/>
      </c>
      <c r="AG620" s="142" t="str">
        <f>IF($G620&lt;&gt;"",IF($AD620=1,VLOOKUP($G620,得点換算表!$C$25:$D$34,2),VLOOKUP($G620,得点換算表!$E$25:$F$34,2)),"")</f>
        <v/>
      </c>
      <c r="AH620" s="142" t="str">
        <f>IF($H620&lt;&gt;"",IF($AD620=1,VLOOKUP($H620,得点換算表!$C$35:$D$44,2),VLOOKUP($H620,得点換算表!$E$35:$F$44,2)),"")</f>
        <v/>
      </c>
      <c r="AI620" s="142" t="str">
        <f>IF($I620&lt;&gt;"",IF($AD620=1,VLOOKUP($I620,得点換算表!$C$45:$D$55,2),VLOOKUP($I620,得点換算表!$E$45:$F$55,2)),"")</f>
        <v/>
      </c>
      <c r="AJ620" s="142" t="str">
        <f>IF($J620&lt;&gt;"",IF($AD620=1,VLOOKUP($J620,得点換算表!$C$56:$D$65,2),VLOOKUP($J620,得点換算表!$E$56:$F$65,2)),"")</f>
        <v/>
      </c>
      <c r="AK620" s="142" t="str">
        <f>IF($K620&lt;&gt;"",IF($AD620=1,VLOOKUP($K620,得点換算表!$C$66:$D$76,2),VLOOKUP($K620,得点換算表!$E$66:$F$76,2)),"")</f>
        <v/>
      </c>
      <c r="AL620" s="142" t="str">
        <f>IF($L620&lt;&gt;"",IF($AD620=1,VLOOKUP($L620,得点換算表!$C$77:$D$86,2),VLOOKUP($L620,得点換算表!$E$77:$F$86,2)),"")</f>
        <v/>
      </c>
      <c r="AM620" s="142" t="str">
        <f>IF($M620&lt;&gt;"",IF($AD620=1,VLOOKUP($M620,得点換算表!$C$87:$D$96,2),VLOOKUP($M620,得点換算表!$E$87:$F$96,2)),"")</f>
        <v/>
      </c>
      <c r="AN620" s="142" t="str">
        <f t="shared" si="39"/>
        <v/>
      </c>
      <c r="AO620" s="143" t="str">
        <f>IF(AND($AN620&lt;&gt;"",$AN620&gt;=8),VLOOKUP($AN620,得点換算表!$I$15:$J$19,2),"")</f>
        <v/>
      </c>
      <c r="AP620" s="105"/>
    </row>
    <row r="621" spans="1:42" x14ac:dyDescent="0.15">
      <c r="A621" s="11"/>
      <c r="B621" s="12"/>
      <c r="C621" s="13"/>
      <c r="D621" s="13"/>
      <c r="E621" s="14"/>
      <c r="F621" s="14"/>
      <c r="G621" s="14"/>
      <c r="H621" s="14"/>
      <c r="I621" s="15"/>
      <c r="J621" s="14"/>
      <c r="K621" s="13"/>
      <c r="L621" s="14"/>
      <c r="M621" s="14"/>
      <c r="N621" s="14"/>
      <c r="O621" s="14"/>
      <c r="P621" s="198"/>
      <c r="Q621" s="198"/>
      <c r="R621" s="198"/>
      <c r="S621" s="198"/>
      <c r="T621" s="198"/>
      <c r="U621" s="198"/>
      <c r="V621" s="198"/>
      <c r="W621" s="202">
        <f t="shared" si="37"/>
        <v>0</v>
      </c>
      <c r="X621" s="14"/>
      <c r="Y621" s="14"/>
      <c r="Z621" s="108"/>
      <c r="AA621" s="114"/>
      <c r="AB621" s="129"/>
      <c r="AC621" s="128"/>
      <c r="AD621" s="142" t="str">
        <f t="shared" si="38"/>
        <v/>
      </c>
      <c r="AE621" s="142" t="str">
        <f>IF($E621&lt;&gt;"",IF($AD621=1,VLOOKUP($E621,得点換算表!$C$5:$D$14,2),VLOOKUP($E621,得点換算表!$E$5:$F$14,2)),"")</f>
        <v/>
      </c>
      <c r="AF621" s="142" t="str">
        <f>IF($F621&lt;&gt;"",IF($AD621=1,VLOOKUP($F621,得点換算表!$C$15:$D$24,2),VLOOKUP($F621,得点換算表!$E$15:$F$24,2)),"")</f>
        <v/>
      </c>
      <c r="AG621" s="142" t="str">
        <f>IF($G621&lt;&gt;"",IF($AD621=1,VLOOKUP($G621,得点換算表!$C$25:$D$34,2),VLOOKUP($G621,得点換算表!$E$25:$F$34,2)),"")</f>
        <v/>
      </c>
      <c r="AH621" s="142" t="str">
        <f>IF($H621&lt;&gt;"",IF($AD621=1,VLOOKUP($H621,得点換算表!$C$35:$D$44,2),VLOOKUP($H621,得点換算表!$E$35:$F$44,2)),"")</f>
        <v/>
      </c>
      <c r="AI621" s="142" t="str">
        <f>IF($I621&lt;&gt;"",IF($AD621=1,VLOOKUP($I621,得点換算表!$C$45:$D$55,2),VLOOKUP($I621,得点換算表!$E$45:$F$55,2)),"")</f>
        <v/>
      </c>
      <c r="AJ621" s="142" t="str">
        <f>IF($J621&lt;&gt;"",IF($AD621=1,VLOOKUP($J621,得点換算表!$C$56:$D$65,2),VLOOKUP($J621,得点換算表!$E$56:$F$65,2)),"")</f>
        <v/>
      </c>
      <c r="AK621" s="142" t="str">
        <f>IF($K621&lt;&gt;"",IF($AD621=1,VLOOKUP($K621,得点換算表!$C$66:$D$76,2),VLOOKUP($K621,得点換算表!$E$66:$F$76,2)),"")</f>
        <v/>
      </c>
      <c r="AL621" s="142" t="str">
        <f>IF($L621&lt;&gt;"",IF($AD621=1,VLOOKUP($L621,得点換算表!$C$77:$D$86,2),VLOOKUP($L621,得点換算表!$E$77:$F$86,2)),"")</f>
        <v/>
      </c>
      <c r="AM621" s="142" t="str">
        <f>IF($M621&lt;&gt;"",IF($AD621=1,VLOOKUP($M621,得点換算表!$C$87:$D$96,2),VLOOKUP($M621,得点換算表!$E$87:$F$96,2)),"")</f>
        <v/>
      </c>
      <c r="AN621" s="142" t="str">
        <f t="shared" si="39"/>
        <v/>
      </c>
      <c r="AO621" s="143" t="str">
        <f>IF(AND($AN621&lt;&gt;"",$AN621&gt;=8),VLOOKUP($AN621,得点換算表!$I$15:$J$19,2),"")</f>
        <v/>
      </c>
      <c r="AP621" s="105"/>
    </row>
    <row r="622" spans="1:42" x14ac:dyDescent="0.15">
      <c r="A622" s="11"/>
      <c r="B622" s="12"/>
      <c r="C622" s="13"/>
      <c r="D622" s="13"/>
      <c r="E622" s="14"/>
      <c r="F622" s="14"/>
      <c r="G622" s="14"/>
      <c r="H622" s="14"/>
      <c r="I622" s="15"/>
      <c r="J622" s="14"/>
      <c r="K622" s="13"/>
      <c r="L622" s="14"/>
      <c r="M622" s="14"/>
      <c r="N622" s="14"/>
      <c r="O622" s="14"/>
      <c r="P622" s="198"/>
      <c r="Q622" s="198"/>
      <c r="R622" s="198"/>
      <c r="S622" s="198"/>
      <c r="T622" s="198"/>
      <c r="U622" s="198"/>
      <c r="V622" s="198"/>
      <c r="W622" s="202">
        <f t="shared" si="37"/>
        <v>0</v>
      </c>
      <c r="X622" s="14"/>
      <c r="Y622" s="14"/>
      <c r="Z622" s="108"/>
      <c r="AA622" s="114"/>
      <c r="AB622" s="129"/>
      <c r="AC622" s="128"/>
      <c r="AD622" s="142" t="str">
        <f t="shared" si="38"/>
        <v/>
      </c>
      <c r="AE622" s="142" t="str">
        <f>IF($E622&lt;&gt;"",IF($AD622=1,VLOOKUP($E622,得点換算表!$C$5:$D$14,2),VLOOKUP($E622,得点換算表!$E$5:$F$14,2)),"")</f>
        <v/>
      </c>
      <c r="AF622" s="142" t="str">
        <f>IF($F622&lt;&gt;"",IF($AD622=1,VLOOKUP($F622,得点換算表!$C$15:$D$24,2),VLOOKUP($F622,得点換算表!$E$15:$F$24,2)),"")</f>
        <v/>
      </c>
      <c r="AG622" s="142" t="str">
        <f>IF($G622&lt;&gt;"",IF($AD622=1,VLOOKUP($G622,得点換算表!$C$25:$D$34,2),VLOOKUP($G622,得点換算表!$E$25:$F$34,2)),"")</f>
        <v/>
      </c>
      <c r="AH622" s="142" t="str">
        <f>IF($H622&lt;&gt;"",IF($AD622=1,VLOOKUP($H622,得点換算表!$C$35:$D$44,2),VLOOKUP($H622,得点換算表!$E$35:$F$44,2)),"")</f>
        <v/>
      </c>
      <c r="AI622" s="142" t="str">
        <f>IF($I622&lt;&gt;"",IF($AD622=1,VLOOKUP($I622,得点換算表!$C$45:$D$55,2),VLOOKUP($I622,得点換算表!$E$45:$F$55,2)),"")</f>
        <v/>
      </c>
      <c r="AJ622" s="142" t="str">
        <f>IF($J622&lt;&gt;"",IF($AD622=1,VLOOKUP($J622,得点換算表!$C$56:$D$65,2),VLOOKUP($J622,得点換算表!$E$56:$F$65,2)),"")</f>
        <v/>
      </c>
      <c r="AK622" s="142" t="str">
        <f>IF($K622&lt;&gt;"",IF($AD622=1,VLOOKUP($K622,得点換算表!$C$66:$D$76,2),VLOOKUP($K622,得点換算表!$E$66:$F$76,2)),"")</f>
        <v/>
      </c>
      <c r="AL622" s="142" t="str">
        <f>IF($L622&lt;&gt;"",IF($AD622=1,VLOOKUP($L622,得点換算表!$C$77:$D$86,2),VLOOKUP($L622,得点換算表!$E$77:$F$86,2)),"")</f>
        <v/>
      </c>
      <c r="AM622" s="142" t="str">
        <f>IF($M622&lt;&gt;"",IF($AD622=1,VLOOKUP($M622,得点換算表!$C$87:$D$96,2),VLOOKUP($M622,得点換算表!$E$87:$F$96,2)),"")</f>
        <v/>
      </c>
      <c r="AN622" s="142" t="str">
        <f t="shared" si="39"/>
        <v/>
      </c>
      <c r="AO622" s="143" t="str">
        <f>IF(AND($AN622&lt;&gt;"",$AN622&gt;=8),VLOOKUP($AN622,得点換算表!$I$15:$J$19,2),"")</f>
        <v/>
      </c>
      <c r="AP622" s="105"/>
    </row>
    <row r="623" spans="1:42" x14ac:dyDescent="0.15">
      <c r="A623" s="11"/>
      <c r="B623" s="12"/>
      <c r="C623" s="13"/>
      <c r="D623" s="13"/>
      <c r="E623" s="14"/>
      <c r="F623" s="14"/>
      <c r="G623" s="14"/>
      <c r="H623" s="14"/>
      <c r="I623" s="15"/>
      <c r="J623" s="14"/>
      <c r="K623" s="13"/>
      <c r="L623" s="14"/>
      <c r="M623" s="14"/>
      <c r="N623" s="14"/>
      <c r="O623" s="14"/>
      <c r="P623" s="198"/>
      <c r="Q623" s="198"/>
      <c r="R623" s="198"/>
      <c r="S623" s="198"/>
      <c r="T623" s="198"/>
      <c r="U623" s="198"/>
      <c r="V623" s="198"/>
      <c r="W623" s="202">
        <f t="shared" si="37"/>
        <v>0</v>
      </c>
      <c r="X623" s="14"/>
      <c r="Y623" s="14"/>
      <c r="Z623" s="108"/>
      <c r="AA623" s="114"/>
      <c r="AB623" s="129"/>
      <c r="AC623" s="128"/>
      <c r="AD623" s="142" t="str">
        <f t="shared" si="38"/>
        <v/>
      </c>
      <c r="AE623" s="142" t="str">
        <f>IF($E623&lt;&gt;"",IF($AD623=1,VLOOKUP($E623,得点換算表!$C$5:$D$14,2),VLOOKUP($E623,得点換算表!$E$5:$F$14,2)),"")</f>
        <v/>
      </c>
      <c r="AF623" s="142" t="str">
        <f>IF($F623&lt;&gt;"",IF($AD623=1,VLOOKUP($F623,得点換算表!$C$15:$D$24,2),VLOOKUP($F623,得点換算表!$E$15:$F$24,2)),"")</f>
        <v/>
      </c>
      <c r="AG623" s="142" t="str">
        <f>IF($G623&lt;&gt;"",IF($AD623=1,VLOOKUP($G623,得点換算表!$C$25:$D$34,2),VLOOKUP($G623,得点換算表!$E$25:$F$34,2)),"")</f>
        <v/>
      </c>
      <c r="AH623" s="142" t="str">
        <f>IF($H623&lt;&gt;"",IF($AD623=1,VLOOKUP($H623,得点換算表!$C$35:$D$44,2),VLOOKUP($H623,得点換算表!$E$35:$F$44,2)),"")</f>
        <v/>
      </c>
      <c r="AI623" s="142" t="str">
        <f>IF($I623&lt;&gt;"",IF($AD623=1,VLOOKUP($I623,得点換算表!$C$45:$D$55,2),VLOOKUP($I623,得点換算表!$E$45:$F$55,2)),"")</f>
        <v/>
      </c>
      <c r="AJ623" s="142" t="str">
        <f>IF($J623&lt;&gt;"",IF($AD623=1,VLOOKUP($J623,得点換算表!$C$56:$D$65,2),VLOOKUP($J623,得点換算表!$E$56:$F$65,2)),"")</f>
        <v/>
      </c>
      <c r="AK623" s="142" t="str">
        <f>IF($K623&lt;&gt;"",IF($AD623=1,VLOOKUP($K623,得点換算表!$C$66:$D$76,2),VLOOKUP($K623,得点換算表!$E$66:$F$76,2)),"")</f>
        <v/>
      </c>
      <c r="AL623" s="142" t="str">
        <f>IF($L623&lt;&gt;"",IF($AD623=1,VLOOKUP($L623,得点換算表!$C$77:$D$86,2),VLOOKUP($L623,得点換算表!$E$77:$F$86,2)),"")</f>
        <v/>
      </c>
      <c r="AM623" s="142" t="str">
        <f>IF($M623&lt;&gt;"",IF($AD623=1,VLOOKUP($M623,得点換算表!$C$87:$D$96,2),VLOOKUP($M623,得点換算表!$E$87:$F$96,2)),"")</f>
        <v/>
      </c>
      <c r="AN623" s="142" t="str">
        <f t="shared" si="39"/>
        <v/>
      </c>
      <c r="AO623" s="143" t="str">
        <f>IF(AND($AN623&lt;&gt;"",$AN623&gt;=8),VLOOKUP($AN623,得点換算表!$I$15:$J$19,2),"")</f>
        <v/>
      </c>
      <c r="AP623" s="105"/>
    </row>
    <row r="624" spans="1:42" x14ac:dyDescent="0.15">
      <c r="A624" s="11"/>
      <c r="B624" s="12"/>
      <c r="C624" s="13"/>
      <c r="D624" s="13"/>
      <c r="E624" s="14"/>
      <c r="F624" s="14"/>
      <c r="G624" s="14"/>
      <c r="H624" s="14"/>
      <c r="I624" s="15"/>
      <c r="J624" s="14"/>
      <c r="K624" s="13"/>
      <c r="L624" s="14"/>
      <c r="M624" s="14"/>
      <c r="N624" s="14"/>
      <c r="O624" s="14"/>
      <c r="P624" s="198"/>
      <c r="Q624" s="198"/>
      <c r="R624" s="198"/>
      <c r="S624" s="198"/>
      <c r="T624" s="198"/>
      <c r="U624" s="198"/>
      <c r="V624" s="198"/>
      <c r="W624" s="202">
        <f t="shared" si="37"/>
        <v>0</v>
      </c>
      <c r="X624" s="14"/>
      <c r="Y624" s="14"/>
      <c r="Z624" s="108"/>
      <c r="AA624" s="114"/>
      <c r="AB624" s="129"/>
      <c r="AC624" s="128"/>
      <c r="AD624" s="142" t="str">
        <f t="shared" si="38"/>
        <v/>
      </c>
      <c r="AE624" s="142" t="str">
        <f>IF($E624&lt;&gt;"",IF($AD624=1,VLOOKUP($E624,得点換算表!$C$5:$D$14,2),VLOOKUP($E624,得点換算表!$E$5:$F$14,2)),"")</f>
        <v/>
      </c>
      <c r="AF624" s="142" t="str">
        <f>IF($F624&lt;&gt;"",IF($AD624=1,VLOOKUP($F624,得点換算表!$C$15:$D$24,2),VLOOKUP($F624,得点換算表!$E$15:$F$24,2)),"")</f>
        <v/>
      </c>
      <c r="AG624" s="142" t="str">
        <f>IF($G624&lt;&gt;"",IF($AD624=1,VLOOKUP($G624,得点換算表!$C$25:$D$34,2),VLOOKUP($G624,得点換算表!$E$25:$F$34,2)),"")</f>
        <v/>
      </c>
      <c r="AH624" s="142" t="str">
        <f>IF($H624&lt;&gt;"",IF($AD624=1,VLOOKUP($H624,得点換算表!$C$35:$D$44,2),VLOOKUP($H624,得点換算表!$E$35:$F$44,2)),"")</f>
        <v/>
      </c>
      <c r="AI624" s="142" t="str">
        <f>IF($I624&lt;&gt;"",IF($AD624=1,VLOOKUP($I624,得点換算表!$C$45:$D$55,2),VLOOKUP($I624,得点換算表!$E$45:$F$55,2)),"")</f>
        <v/>
      </c>
      <c r="AJ624" s="142" t="str">
        <f>IF($J624&lt;&gt;"",IF($AD624=1,VLOOKUP($J624,得点換算表!$C$56:$D$65,2),VLOOKUP($J624,得点換算表!$E$56:$F$65,2)),"")</f>
        <v/>
      </c>
      <c r="AK624" s="142" t="str">
        <f>IF($K624&lt;&gt;"",IF($AD624=1,VLOOKUP($K624,得点換算表!$C$66:$D$76,2),VLOOKUP($K624,得点換算表!$E$66:$F$76,2)),"")</f>
        <v/>
      </c>
      <c r="AL624" s="142" t="str">
        <f>IF($L624&lt;&gt;"",IF($AD624=1,VLOOKUP($L624,得点換算表!$C$77:$D$86,2),VLOOKUP($L624,得点換算表!$E$77:$F$86,2)),"")</f>
        <v/>
      </c>
      <c r="AM624" s="142" t="str">
        <f>IF($M624&lt;&gt;"",IF($AD624=1,VLOOKUP($M624,得点換算表!$C$87:$D$96,2),VLOOKUP($M624,得点換算表!$E$87:$F$96,2)),"")</f>
        <v/>
      </c>
      <c r="AN624" s="142" t="str">
        <f t="shared" si="39"/>
        <v/>
      </c>
      <c r="AO624" s="143" t="str">
        <f>IF(AND($AN624&lt;&gt;"",$AN624&gt;=8),VLOOKUP($AN624,得点換算表!$I$15:$J$19,2),"")</f>
        <v/>
      </c>
      <c r="AP624" s="105"/>
    </row>
    <row r="625" spans="1:42" x14ac:dyDescent="0.15">
      <c r="A625" s="11"/>
      <c r="B625" s="12"/>
      <c r="C625" s="13"/>
      <c r="D625" s="13"/>
      <c r="E625" s="14"/>
      <c r="F625" s="14"/>
      <c r="G625" s="14"/>
      <c r="H625" s="14"/>
      <c r="I625" s="15"/>
      <c r="J625" s="14"/>
      <c r="K625" s="13"/>
      <c r="L625" s="14"/>
      <c r="M625" s="14"/>
      <c r="N625" s="14"/>
      <c r="O625" s="14"/>
      <c r="P625" s="198"/>
      <c r="Q625" s="198"/>
      <c r="R625" s="198"/>
      <c r="S625" s="198"/>
      <c r="T625" s="198"/>
      <c r="U625" s="198"/>
      <c r="V625" s="198"/>
      <c r="W625" s="202">
        <f t="shared" si="37"/>
        <v>0</v>
      </c>
      <c r="X625" s="14"/>
      <c r="Y625" s="14"/>
      <c r="Z625" s="108"/>
      <c r="AA625" s="114"/>
      <c r="AB625" s="129"/>
      <c r="AC625" s="128"/>
      <c r="AD625" s="142" t="str">
        <f t="shared" si="38"/>
        <v/>
      </c>
      <c r="AE625" s="142" t="str">
        <f>IF($E625&lt;&gt;"",IF($AD625=1,VLOOKUP($E625,得点換算表!$C$5:$D$14,2),VLOOKUP($E625,得点換算表!$E$5:$F$14,2)),"")</f>
        <v/>
      </c>
      <c r="AF625" s="142" t="str">
        <f>IF($F625&lt;&gt;"",IF($AD625=1,VLOOKUP($F625,得点換算表!$C$15:$D$24,2),VLOOKUP($F625,得点換算表!$E$15:$F$24,2)),"")</f>
        <v/>
      </c>
      <c r="AG625" s="142" t="str">
        <f>IF($G625&lt;&gt;"",IF($AD625=1,VLOOKUP($G625,得点換算表!$C$25:$D$34,2),VLOOKUP($G625,得点換算表!$E$25:$F$34,2)),"")</f>
        <v/>
      </c>
      <c r="AH625" s="142" t="str">
        <f>IF($H625&lt;&gt;"",IF($AD625=1,VLOOKUP($H625,得点換算表!$C$35:$D$44,2),VLOOKUP($H625,得点換算表!$E$35:$F$44,2)),"")</f>
        <v/>
      </c>
      <c r="AI625" s="142" t="str">
        <f>IF($I625&lt;&gt;"",IF($AD625=1,VLOOKUP($I625,得点換算表!$C$45:$D$55,2),VLOOKUP($I625,得点換算表!$E$45:$F$55,2)),"")</f>
        <v/>
      </c>
      <c r="AJ625" s="142" t="str">
        <f>IF($J625&lt;&gt;"",IF($AD625=1,VLOOKUP($J625,得点換算表!$C$56:$D$65,2),VLOOKUP($J625,得点換算表!$E$56:$F$65,2)),"")</f>
        <v/>
      </c>
      <c r="AK625" s="142" t="str">
        <f>IF($K625&lt;&gt;"",IF($AD625=1,VLOOKUP($K625,得点換算表!$C$66:$D$76,2),VLOOKUP($K625,得点換算表!$E$66:$F$76,2)),"")</f>
        <v/>
      </c>
      <c r="AL625" s="142" t="str">
        <f>IF($L625&lt;&gt;"",IF($AD625=1,VLOOKUP($L625,得点換算表!$C$77:$D$86,2),VLOOKUP($L625,得点換算表!$E$77:$F$86,2)),"")</f>
        <v/>
      </c>
      <c r="AM625" s="142" t="str">
        <f>IF($M625&lt;&gt;"",IF($AD625=1,VLOOKUP($M625,得点換算表!$C$87:$D$96,2),VLOOKUP($M625,得点換算表!$E$87:$F$96,2)),"")</f>
        <v/>
      </c>
      <c r="AN625" s="142" t="str">
        <f t="shared" si="39"/>
        <v/>
      </c>
      <c r="AO625" s="143" t="str">
        <f>IF(AND($AN625&lt;&gt;"",$AN625&gt;=8),VLOOKUP($AN625,得点換算表!$I$15:$J$19,2),"")</f>
        <v/>
      </c>
      <c r="AP625" s="105"/>
    </row>
    <row r="626" spans="1:42" x14ac:dyDescent="0.15">
      <c r="A626" s="11"/>
      <c r="B626" s="12"/>
      <c r="C626" s="13"/>
      <c r="D626" s="13"/>
      <c r="E626" s="14"/>
      <c r="F626" s="14"/>
      <c r="G626" s="14"/>
      <c r="H626" s="14"/>
      <c r="I626" s="15"/>
      <c r="J626" s="14"/>
      <c r="K626" s="13"/>
      <c r="L626" s="14"/>
      <c r="M626" s="14"/>
      <c r="N626" s="14"/>
      <c r="O626" s="14"/>
      <c r="P626" s="198"/>
      <c r="Q626" s="198"/>
      <c r="R626" s="198"/>
      <c r="S626" s="198"/>
      <c r="T626" s="198"/>
      <c r="U626" s="198"/>
      <c r="V626" s="198"/>
      <c r="W626" s="202">
        <f t="shared" si="37"/>
        <v>0</v>
      </c>
      <c r="X626" s="14"/>
      <c r="Y626" s="14"/>
      <c r="Z626" s="108"/>
      <c r="AA626" s="114"/>
      <c r="AB626" s="129"/>
      <c r="AC626" s="128"/>
      <c r="AD626" s="142" t="str">
        <f t="shared" si="38"/>
        <v/>
      </c>
      <c r="AE626" s="142" t="str">
        <f>IF($E626&lt;&gt;"",IF($AD626=1,VLOOKUP($E626,得点換算表!$C$5:$D$14,2),VLOOKUP($E626,得点換算表!$E$5:$F$14,2)),"")</f>
        <v/>
      </c>
      <c r="AF626" s="142" t="str">
        <f>IF($F626&lt;&gt;"",IF($AD626=1,VLOOKUP($F626,得点換算表!$C$15:$D$24,2),VLOOKUP($F626,得点換算表!$E$15:$F$24,2)),"")</f>
        <v/>
      </c>
      <c r="AG626" s="142" t="str">
        <f>IF($G626&lt;&gt;"",IF($AD626=1,VLOOKUP($G626,得点換算表!$C$25:$D$34,2),VLOOKUP($G626,得点換算表!$E$25:$F$34,2)),"")</f>
        <v/>
      </c>
      <c r="AH626" s="142" t="str">
        <f>IF($H626&lt;&gt;"",IF($AD626=1,VLOOKUP($H626,得点換算表!$C$35:$D$44,2),VLOOKUP($H626,得点換算表!$E$35:$F$44,2)),"")</f>
        <v/>
      </c>
      <c r="AI626" s="142" t="str">
        <f>IF($I626&lt;&gt;"",IF($AD626=1,VLOOKUP($I626,得点換算表!$C$45:$D$55,2),VLOOKUP($I626,得点換算表!$E$45:$F$55,2)),"")</f>
        <v/>
      </c>
      <c r="AJ626" s="142" t="str">
        <f>IF($J626&lt;&gt;"",IF($AD626=1,VLOOKUP($J626,得点換算表!$C$56:$D$65,2),VLOOKUP($J626,得点換算表!$E$56:$F$65,2)),"")</f>
        <v/>
      </c>
      <c r="AK626" s="142" t="str">
        <f>IF($K626&lt;&gt;"",IF($AD626=1,VLOOKUP($K626,得点換算表!$C$66:$D$76,2),VLOOKUP($K626,得点換算表!$E$66:$F$76,2)),"")</f>
        <v/>
      </c>
      <c r="AL626" s="142" t="str">
        <f>IF($L626&lt;&gt;"",IF($AD626=1,VLOOKUP($L626,得点換算表!$C$77:$D$86,2),VLOOKUP($L626,得点換算表!$E$77:$F$86,2)),"")</f>
        <v/>
      </c>
      <c r="AM626" s="142" t="str">
        <f>IF($M626&lt;&gt;"",IF($AD626=1,VLOOKUP($M626,得点換算表!$C$87:$D$96,2),VLOOKUP($M626,得点換算表!$E$87:$F$96,2)),"")</f>
        <v/>
      </c>
      <c r="AN626" s="142" t="str">
        <f t="shared" si="39"/>
        <v/>
      </c>
      <c r="AO626" s="143" t="str">
        <f>IF(AND($AN626&lt;&gt;"",$AN626&gt;=8),VLOOKUP($AN626,得点換算表!$I$15:$J$19,2),"")</f>
        <v/>
      </c>
      <c r="AP626" s="105"/>
    </row>
    <row r="627" spans="1:42" x14ac:dyDescent="0.15">
      <c r="A627" s="11"/>
      <c r="B627" s="12"/>
      <c r="C627" s="13"/>
      <c r="D627" s="13"/>
      <c r="E627" s="14"/>
      <c r="F627" s="14"/>
      <c r="G627" s="14"/>
      <c r="H627" s="14"/>
      <c r="I627" s="15"/>
      <c r="J627" s="14"/>
      <c r="K627" s="13"/>
      <c r="L627" s="14"/>
      <c r="M627" s="14"/>
      <c r="N627" s="14"/>
      <c r="O627" s="14"/>
      <c r="P627" s="198"/>
      <c r="Q627" s="198"/>
      <c r="R627" s="198"/>
      <c r="S627" s="198"/>
      <c r="T627" s="198"/>
      <c r="U627" s="198"/>
      <c r="V627" s="198"/>
      <c r="W627" s="202">
        <f t="shared" si="37"/>
        <v>0</v>
      </c>
      <c r="X627" s="14"/>
      <c r="Y627" s="14"/>
      <c r="Z627" s="108"/>
      <c r="AA627" s="114"/>
      <c r="AB627" s="129"/>
      <c r="AC627" s="128"/>
      <c r="AD627" s="142" t="str">
        <f t="shared" si="38"/>
        <v/>
      </c>
      <c r="AE627" s="142" t="str">
        <f>IF($E627&lt;&gt;"",IF($AD627=1,VLOOKUP($E627,得点換算表!$C$5:$D$14,2),VLOOKUP($E627,得点換算表!$E$5:$F$14,2)),"")</f>
        <v/>
      </c>
      <c r="AF627" s="142" t="str">
        <f>IF($F627&lt;&gt;"",IF($AD627=1,VLOOKUP($F627,得点換算表!$C$15:$D$24,2),VLOOKUP($F627,得点換算表!$E$15:$F$24,2)),"")</f>
        <v/>
      </c>
      <c r="AG627" s="142" t="str">
        <f>IF($G627&lt;&gt;"",IF($AD627=1,VLOOKUP($G627,得点換算表!$C$25:$D$34,2),VLOOKUP($G627,得点換算表!$E$25:$F$34,2)),"")</f>
        <v/>
      </c>
      <c r="AH627" s="142" t="str">
        <f>IF($H627&lt;&gt;"",IF($AD627=1,VLOOKUP($H627,得点換算表!$C$35:$D$44,2),VLOOKUP($H627,得点換算表!$E$35:$F$44,2)),"")</f>
        <v/>
      </c>
      <c r="AI627" s="142" t="str">
        <f>IF($I627&lt;&gt;"",IF($AD627=1,VLOOKUP($I627,得点換算表!$C$45:$D$55,2),VLOOKUP($I627,得点換算表!$E$45:$F$55,2)),"")</f>
        <v/>
      </c>
      <c r="AJ627" s="142" t="str">
        <f>IF($J627&lt;&gt;"",IF($AD627=1,VLOOKUP($J627,得点換算表!$C$56:$D$65,2),VLOOKUP($J627,得点換算表!$E$56:$F$65,2)),"")</f>
        <v/>
      </c>
      <c r="AK627" s="142" t="str">
        <f>IF($K627&lt;&gt;"",IF($AD627=1,VLOOKUP($K627,得点換算表!$C$66:$D$76,2),VLOOKUP($K627,得点換算表!$E$66:$F$76,2)),"")</f>
        <v/>
      </c>
      <c r="AL627" s="142" t="str">
        <f>IF($L627&lt;&gt;"",IF($AD627=1,VLOOKUP($L627,得点換算表!$C$77:$D$86,2),VLOOKUP($L627,得点換算表!$E$77:$F$86,2)),"")</f>
        <v/>
      </c>
      <c r="AM627" s="142" t="str">
        <f>IF($M627&lt;&gt;"",IF($AD627=1,VLOOKUP($M627,得点換算表!$C$87:$D$96,2),VLOOKUP($M627,得点換算表!$E$87:$F$96,2)),"")</f>
        <v/>
      </c>
      <c r="AN627" s="142" t="str">
        <f t="shared" si="39"/>
        <v/>
      </c>
      <c r="AO627" s="143" t="str">
        <f>IF(AND($AN627&lt;&gt;"",$AN627&gt;=8),VLOOKUP($AN627,得点換算表!$I$15:$J$19,2),"")</f>
        <v/>
      </c>
      <c r="AP627" s="105"/>
    </row>
    <row r="628" spans="1:42" x14ac:dyDescent="0.15">
      <c r="A628" s="11"/>
      <c r="B628" s="12"/>
      <c r="C628" s="13"/>
      <c r="D628" s="13"/>
      <c r="E628" s="14"/>
      <c r="F628" s="14"/>
      <c r="G628" s="14"/>
      <c r="H628" s="14"/>
      <c r="I628" s="15"/>
      <c r="J628" s="14"/>
      <c r="K628" s="13"/>
      <c r="L628" s="14"/>
      <c r="M628" s="14"/>
      <c r="N628" s="14"/>
      <c r="O628" s="14"/>
      <c r="P628" s="198"/>
      <c r="Q628" s="198"/>
      <c r="R628" s="198"/>
      <c r="S628" s="198"/>
      <c r="T628" s="198"/>
      <c r="U628" s="198"/>
      <c r="V628" s="198"/>
      <c r="W628" s="202">
        <f t="shared" si="37"/>
        <v>0</v>
      </c>
      <c r="X628" s="14"/>
      <c r="Y628" s="14"/>
      <c r="Z628" s="108"/>
      <c r="AA628" s="114"/>
      <c r="AB628" s="129"/>
      <c r="AC628" s="128"/>
      <c r="AD628" s="142" t="str">
        <f t="shared" si="38"/>
        <v/>
      </c>
      <c r="AE628" s="142" t="str">
        <f>IF($E628&lt;&gt;"",IF($AD628=1,VLOOKUP($E628,得点換算表!$C$5:$D$14,2),VLOOKUP($E628,得点換算表!$E$5:$F$14,2)),"")</f>
        <v/>
      </c>
      <c r="AF628" s="142" t="str">
        <f>IF($F628&lt;&gt;"",IF($AD628=1,VLOOKUP($F628,得点換算表!$C$15:$D$24,2),VLOOKUP($F628,得点換算表!$E$15:$F$24,2)),"")</f>
        <v/>
      </c>
      <c r="AG628" s="142" t="str">
        <f>IF($G628&lt;&gt;"",IF($AD628=1,VLOOKUP($G628,得点換算表!$C$25:$D$34,2),VLOOKUP($G628,得点換算表!$E$25:$F$34,2)),"")</f>
        <v/>
      </c>
      <c r="AH628" s="142" t="str">
        <f>IF($H628&lt;&gt;"",IF($AD628=1,VLOOKUP($H628,得点換算表!$C$35:$D$44,2),VLOOKUP($H628,得点換算表!$E$35:$F$44,2)),"")</f>
        <v/>
      </c>
      <c r="AI628" s="142" t="str">
        <f>IF($I628&lt;&gt;"",IF($AD628=1,VLOOKUP($I628,得点換算表!$C$45:$D$55,2),VLOOKUP($I628,得点換算表!$E$45:$F$55,2)),"")</f>
        <v/>
      </c>
      <c r="AJ628" s="142" t="str">
        <f>IF($J628&lt;&gt;"",IF($AD628=1,VLOOKUP($J628,得点換算表!$C$56:$D$65,2),VLOOKUP($J628,得点換算表!$E$56:$F$65,2)),"")</f>
        <v/>
      </c>
      <c r="AK628" s="142" t="str">
        <f>IF($K628&lt;&gt;"",IF($AD628=1,VLOOKUP($K628,得点換算表!$C$66:$D$76,2),VLOOKUP($K628,得点換算表!$E$66:$F$76,2)),"")</f>
        <v/>
      </c>
      <c r="AL628" s="142" t="str">
        <f>IF($L628&lt;&gt;"",IF($AD628=1,VLOOKUP($L628,得点換算表!$C$77:$D$86,2),VLOOKUP($L628,得点換算表!$E$77:$F$86,2)),"")</f>
        <v/>
      </c>
      <c r="AM628" s="142" t="str">
        <f>IF($M628&lt;&gt;"",IF($AD628=1,VLOOKUP($M628,得点換算表!$C$87:$D$96,2),VLOOKUP($M628,得点換算表!$E$87:$F$96,2)),"")</f>
        <v/>
      </c>
      <c r="AN628" s="142" t="str">
        <f t="shared" si="39"/>
        <v/>
      </c>
      <c r="AO628" s="143" t="str">
        <f>IF(AND($AN628&lt;&gt;"",$AN628&gt;=8),VLOOKUP($AN628,得点換算表!$I$15:$J$19,2),"")</f>
        <v/>
      </c>
      <c r="AP628" s="105"/>
    </row>
    <row r="629" spans="1:42" x14ac:dyDescent="0.15">
      <c r="A629" s="11"/>
      <c r="B629" s="12"/>
      <c r="C629" s="13"/>
      <c r="D629" s="13"/>
      <c r="E629" s="14"/>
      <c r="F629" s="14"/>
      <c r="G629" s="14"/>
      <c r="H629" s="14"/>
      <c r="I629" s="15"/>
      <c r="J629" s="14"/>
      <c r="K629" s="13"/>
      <c r="L629" s="14"/>
      <c r="M629" s="14"/>
      <c r="N629" s="14"/>
      <c r="O629" s="14"/>
      <c r="P629" s="198"/>
      <c r="Q629" s="198"/>
      <c r="R629" s="198"/>
      <c r="S629" s="198"/>
      <c r="T629" s="198"/>
      <c r="U629" s="198"/>
      <c r="V629" s="198"/>
      <c r="W629" s="202">
        <f t="shared" si="37"/>
        <v>0</v>
      </c>
      <c r="X629" s="14"/>
      <c r="Y629" s="14"/>
      <c r="Z629" s="108"/>
      <c r="AA629" s="114"/>
      <c r="AB629" s="129"/>
      <c r="AC629" s="128"/>
      <c r="AD629" s="142" t="str">
        <f t="shared" si="38"/>
        <v/>
      </c>
      <c r="AE629" s="142" t="str">
        <f>IF($E629&lt;&gt;"",IF($AD629=1,VLOOKUP($E629,得点換算表!$C$5:$D$14,2),VLOOKUP($E629,得点換算表!$E$5:$F$14,2)),"")</f>
        <v/>
      </c>
      <c r="AF629" s="142" t="str">
        <f>IF($F629&lt;&gt;"",IF($AD629=1,VLOOKUP($F629,得点換算表!$C$15:$D$24,2),VLOOKUP($F629,得点換算表!$E$15:$F$24,2)),"")</f>
        <v/>
      </c>
      <c r="AG629" s="142" t="str">
        <f>IF($G629&lt;&gt;"",IF($AD629=1,VLOOKUP($G629,得点換算表!$C$25:$D$34,2),VLOOKUP($G629,得点換算表!$E$25:$F$34,2)),"")</f>
        <v/>
      </c>
      <c r="AH629" s="142" t="str">
        <f>IF($H629&lt;&gt;"",IF($AD629=1,VLOOKUP($H629,得点換算表!$C$35:$D$44,2),VLOOKUP($H629,得点換算表!$E$35:$F$44,2)),"")</f>
        <v/>
      </c>
      <c r="AI629" s="142" t="str">
        <f>IF($I629&lt;&gt;"",IF($AD629=1,VLOOKUP($I629,得点換算表!$C$45:$D$55,2),VLOOKUP($I629,得点換算表!$E$45:$F$55,2)),"")</f>
        <v/>
      </c>
      <c r="AJ629" s="142" t="str">
        <f>IF($J629&lt;&gt;"",IF($AD629=1,VLOOKUP($J629,得点換算表!$C$56:$D$65,2),VLOOKUP($J629,得点換算表!$E$56:$F$65,2)),"")</f>
        <v/>
      </c>
      <c r="AK629" s="142" t="str">
        <f>IF($K629&lt;&gt;"",IF($AD629=1,VLOOKUP($K629,得点換算表!$C$66:$D$76,2),VLOOKUP($K629,得点換算表!$E$66:$F$76,2)),"")</f>
        <v/>
      </c>
      <c r="AL629" s="142" t="str">
        <f>IF($L629&lt;&gt;"",IF($AD629=1,VLOOKUP($L629,得点換算表!$C$77:$D$86,2),VLOOKUP($L629,得点換算表!$E$77:$F$86,2)),"")</f>
        <v/>
      </c>
      <c r="AM629" s="142" t="str">
        <f>IF($M629&lt;&gt;"",IF($AD629=1,VLOOKUP($M629,得点換算表!$C$87:$D$96,2),VLOOKUP($M629,得点換算表!$E$87:$F$96,2)),"")</f>
        <v/>
      </c>
      <c r="AN629" s="142" t="str">
        <f t="shared" si="39"/>
        <v/>
      </c>
      <c r="AO629" s="143" t="str">
        <f>IF(AND($AN629&lt;&gt;"",$AN629&gt;=8),VLOOKUP($AN629,得点換算表!$I$15:$J$19,2),"")</f>
        <v/>
      </c>
      <c r="AP629" s="105"/>
    </row>
    <row r="630" spans="1:42" x14ac:dyDescent="0.15">
      <c r="A630" s="11"/>
      <c r="B630" s="12"/>
      <c r="C630" s="13"/>
      <c r="D630" s="13"/>
      <c r="E630" s="14"/>
      <c r="F630" s="14"/>
      <c r="G630" s="14"/>
      <c r="H630" s="14"/>
      <c r="I630" s="15"/>
      <c r="J630" s="14"/>
      <c r="K630" s="13"/>
      <c r="L630" s="14"/>
      <c r="M630" s="14"/>
      <c r="N630" s="14"/>
      <c r="O630" s="14"/>
      <c r="P630" s="198"/>
      <c r="Q630" s="198"/>
      <c r="R630" s="198"/>
      <c r="S630" s="198"/>
      <c r="T630" s="198"/>
      <c r="U630" s="198"/>
      <c r="V630" s="198"/>
      <c r="W630" s="202">
        <f t="shared" si="37"/>
        <v>0</v>
      </c>
      <c r="X630" s="14"/>
      <c r="Y630" s="14"/>
      <c r="Z630" s="108"/>
      <c r="AA630" s="114"/>
      <c r="AB630" s="129"/>
      <c r="AC630" s="128"/>
      <c r="AD630" s="142" t="str">
        <f t="shared" si="38"/>
        <v/>
      </c>
      <c r="AE630" s="142" t="str">
        <f>IF($E630&lt;&gt;"",IF($AD630=1,VLOOKUP($E630,得点換算表!$C$5:$D$14,2),VLOOKUP($E630,得点換算表!$E$5:$F$14,2)),"")</f>
        <v/>
      </c>
      <c r="AF630" s="142" t="str">
        <f>IF($F630&lt;&gt;"",IF($AD630=1,VLOOKUP($F630,得点換算表!$C$15:$D$24,2),VLOOKUP($F630,得点換算表!$E$15:$F$24,2)),"")</f>
        <v/>
      </c>
      <c r="AG630" s="142" t="str">
        <f>IF($G630&lt;&gt;"",IF($AD630=1,VLOOKUP($G630,得点換算表!$C$25:$D$34,2),VLOOKUP($G630,得点換算表!$E$25:$F$34,2)),"")</f>
        <v/>
      </c>
      <c r="AH630" s="142" t="str">
        <f>IF($H630&lt;&gt;"",IF($AD630=1,VLOOKUP($H630,得点換算表!$C$35:$D$44,2),VLOOKUP($H630,得点換算表!$E$35:$F$44,2)),"")</f>
        <v/>
      </c>
      <c r="AI630" s="142" t="str">
        <f>IF($I630&lt;&gt;"",IF($AD630=1,VLOOKUP($I630,得点換算表!$C$45:$D$55,2),VLOOKUP($I630,得点換算表!$E$45:$F$55,2)),"")</f>
        <v/>
      </c>
      <c r="AJ630" s="142" t="str">
        <f>IF($J630&lt;&gt;"",IF($AD630=1,VLOOKUP($J630,得点換算表!$C$56:$D$65,2),VLOOKUP($J630,得点換算表!$E$56:$F$65,2)),"")</f>
        <v/>
      </c>
      <c r="AK630" s="142" t="str">
        <f>IF($K630&lt;&gt;"",IF($AD630=1,VLOOKUP($K630,得点換算表!$C$66:$D$76,2),VLOOKUP($K630,得点換算表!$E$66:$F$76,2)),"")</f>
        <v/>
      </c>
      <c r="AL630" s="142" t="str">
        <f>IF($L630&lt;&gt;"",IF($AD630=1,VLOOKUP($L630,得点換算表!$C$77:$D$86,2),VLOOKUP($L630,得点換算表!$E$77:$F$86,2)),"")</f>
        <v/>
      </c>
      <c r="AM630" s="142" t="str">
        <f>IF($M630&lt;&gt;"",IF($AD630=1,VLOOKUP($M630,得点換算表!$C$87:$D$96,2),VLOOKUP($M630,得点換算表!$E$87:$F$96,2)),"")</f>
        <v/>
      </c>
      <c r="AN630" s="142" t="str">
        <f t="shared" si="39"/>
        <v/>
      </c>
      <c r="AO630" s="143" t="str">
        <f>IF(AND($AN630&lt;&gt;"",$AN630&gt;=8),VLOOKUP($AN630,得点換算表!$I$15:$J$19,2),"")</f>
        <v/>
      </c>
      <c r="AP630" s="105"/>
    </row>
    <row r="631" spans="1:42" x14ac:dyDescent="0.15">
      <c r="A631" s="11"/>
      <c r="B631" s="12"/>
      <c r="C631" s="13"/>
      <c r="D631" s="13"/>
      <c r="E631" s="14"/>
      <c r="F631" s="14"/>
      <c r="G631" s="14"/>
      <c r="H631" s="14"/>
      <c r="I631" s="15"/>
      <c r="J631" s="14"/>
      <c r="K631" s="13"/>
      <c r="L631" s="14"/>
      <c r="M631" s="14"/>
      <c r="N631" s="14"/>
      <c r="O631" s="14"/>
      <c r="P631" s="198"/>
      <c r="Q631" s="198"/>
      <c r="R631" s="198"/>
      <c r="S631" s="198"/>
      <c r="T631" s="198"/>
      <c r="U631" s="198"/>
      <c r="V631" s="198"/>
      <c r="W631" s="202">
        <f t="shared" si="37"/>
        <v>0</v>
      </c>
      <c r="X631" s="14"/>
      <c r="Y631" s="14"/>
      <c r="Z631" s="108"/>
      <c r="AA631" s="114"/>
      <c r="AB631" s="129"/>
      <c r="AC631" s="128"/>
      <c r="AD631" s="142" t="str">
        <f t="shared" si="38"/>
        <v/>
      </c>
      <c r="AE631" s="142" t="str">
        <f>IF($E631&lt;&gt;"",IF($AD631=1,VLOOKUP($E631,得点換算表!$C$5:$D$14,2),VLOOKUP($E631,得点換算表!$E$5:$F$14,2)),"")</f>
        <v/>
      </c>
      <c r="AF631" s="142" t="str">
        <f>IF($F631&lt;&gt;"",IF($AD631=1,VLOOKUP($F631,得点換算表!$C$15:$D$24,2),VLOOKUP($F631,得点換算表!$E$15:$F$24,2)),"")</f>
        <v/>
      </c>
      <c r="AG631" s="142" t="str">
        <f>IF($G631&lt;&gt;"",IF($AD631=1,VLOOKUP($G631,得点換算表!$C$25:$D$34,2),VLOOKUP($G631,得点換算表!$E$25:$F$34,2)),"")</f>
        <v/>
      </c>
      <c r="AH631" s="142" t="str">
        <f>IF($H631&lt;&gt;"",IF($AD631=1,VLOOKUP($H631,得点換算表!$C$35:$D$44,2),VLOOKUP($H631,得点換算表!$E$35:$F$44,2)),"")</f>
        <v/>
      </c>
      <c r="AI631" s="142" t="str">
        <f>IF($I631&lt;&gt;"",IF($AD631=1,VLOOKUP($I631,得点換算表!$C$45:$D$55,2),VLOOKUP($I631,得点換算表!$E$45:$F$55,2)),"")</f>
        <v/>
      </c>
      <c r="AJ631" s="142" t="str">
        <f>IF($J631&lt;&gt;"",IF($AD631=1,VLOOKUP($J631,得点換算表!$C$56:$D$65,2),VLOOKUP($J631,得点換算表!$E$56:$F$65,2)),"")</f>
        <v/>
      </c>
      <c r="AK631" s="142" t="str">
        <f>IF($K631&lt;&gt;"",IF($AD631=1,VLOOKUP($K631,得点換算表!$C$66:$D$76,2),VLOOKUP($K631,得点換算表!$E$66:$F$76,2)),"")</f>
        <v/>
      </c>
      <c r="AL631" s="142" t="str">
        <f>IF($L631&lt;&gt;"",IF($AD631=1,VLOOKUP($L631,得点換算表!$C$77:$D$86,2),VLOOKUP($L631,得点換算表!$E$77:$F$86,2)),"")</f>
        <v/>
      </c>
      <c r="AM631" s="142" t="str">
        <f>IF($M631&lt;&gt;"",IF($AD631=1,VLOOKUP($M631,得点換算表!$C$87:$D$96,2),VLOOKUP($M631,得点換算表!$E$87:$F$96,2)),"")</f>
        <v/>
      </c>
      <c r="AN631" s="142" t="str">
        <f t="shared" si="39"/>
        <v/>
      </c>
      <c r="AO631" s="143" t="str">
        <f>IF(AND($AN631&lt;&gt;"",$AN631&gt;=8),VLOOKUP($AN631,得点換算表!$I$15:$J$19,2),"")</f>
        <v/>
      </c>
      <c r="AP631" s="105"/>
    </row>
    <row r="632" spans="1:42" x14ac:dyDescent="0.15">
      <c r="A632" s="11"/>
      <c r="B632" s="12"/>
      <c r="C632" s="13"/>
      <c r="D632" s="13"/>
      <c r="E632" s="14"/>
      <c r="F632" s="14"/>
      <c r="G632" s="14"/>
      <c r="H632" s="14"/>
      <c r="I632" s="15"/>
      <c r="J632" s="14"/>
      <c r="K632" s="13"/>
      <c r="L632" s="14"/>
      <c r="M632" s="14"/>
      <c r="N632" s="14"/>
      <c r="O632" s="14"/>
      <c r="P632" s="198"/>
      <c r="Q632" s="198"/>
      <c r="R632" s="198"/>
      <c r="S632" s="198"/>
      <c r="T632" s="198"/>
      <c r="U632" s="198"/>
      <c r="V632" s="198"/>
      <c r="W632" s="202">
        <f t="shared" si="37"/>
        <v>0</v>
      </c>
      <c r="X632" s="14"/>
      <c r="Y632" s="14"/>
      <c r="Z632" s="108"/>
      <c r="AA632" s="114"/>
      <c r="AB632" s="129"/>
      <c r="AC632" s="128"/>
      <c r="AD632" s="142" t="str">
        <f t="shared" si="38"/>
        <v/>
      </c>
      <c r="AE632" s="142" t="str">
        <f>IF($E632&lt;&gt;"",IF($AD632=1,VLOOKUP($E632,得点換算表!$C$5:$D$14,2),VLOOKUP($E632,得点換算表!$E$5:$F$14,2)),"")</f>
        <v/>
      </c>
      <c r="AF632" s="142" t="str">
        <f>IF($F632&lt;&gt;"",IF($AD632=1,VLOOKUP($F632,得点換算表!$C$15:$D$24,2),VLOOKUP($F632,得点換算表!$E$15:$F$24,2)),"")</f>
        <v/>
      </c>
      <c r="AG632" s="142" t="str">
        <f>IF($G632&lt;&gt;"",IF($AD632=1,VLOOKUP($G632,得点換算表!$C$25:$D$34,2),VLOOKUP($G632,得点換算表!$E$25:$F$34,2)),"")</f>
        <v/>
      </c>
      <c r="AH632" s="142" t="str">
        <f>IF($H632&lt;&gt;"",IF($AD632=1,VLOOKUP($H632,得点換算表!$C$35:$D$44,2),VLOOKUP($H632,得点換算表!$E$35:$F$44,2)),"")</f>
        <v/>
      </c>
      <c r="AI632" s="142" t="str">
        <f>IF($I632&lt;&gt;"",IF($AD632=1,VLOOKUP($I632,得点換算表!$C$45:$D$55,2),VLOOKUP($I632,得点換算表!$E$45:$F$55,2)),"")</f>
        <v/>
      </c>
      <c r="AJ632" s="142" t="str">
        <f>IF($J632&lt;&gt;"",IF($AD632=1,VLOOKUP($J632,得点換算表!$C$56:$D$65,2),VLOOKUP($J632,得点換算表!$E$56:$F$65,2)),"")</f>
        <v/>
      </c>
      <c r="AK632" s="142" t="str">
        <f>IF($K632&lt;&gt;"",IF($AD632=1,VLOOKUP($K632,得点換算表!$C$66:$D$76,2),VLOOKUP($K632,得点換算表!$E$66:$F$76,2)),"")</f>
        <v/>
      </c>
      <c r="AL632" s="142" t="str">
        <f>IF($L632&lt;&gt;"",IF($AD632=1,VLOOKUP($L632,得点換算表!$C$77:$D$86,2),VLOOKUP($L632,得点換算表!$E$77:$F$86,2)),"")</f>
        <v/>
      </c>
      <c r="AM632" s="142" t="str">
        <f>IF($M632&lt;&gt;"",IF($AD632=1,VLOOKUP($M632,得点換算表!$C$87:$D$96,2),VLOOKUP($M632,得点換算表!$E$87:$F$96,2)),"")</f>
        <v/>
      </c>
      <c r="AN632" s="142" t="str">
        <f t="shared" si="39"/>
        <v/>
      </c>
      <c r="AO632" s="143" t="str">
        <f>IF(AND($AN632&lt;&gt;"",$AN632&gt;=8),VLOOKUP($AN632,得点換算表!$I$15:$J$19,2),"")</f>
        <v/>
      </c>
      <c r="AP632" s="105"/>
    </row>
    <row r="633" spans="1:42" x14ac:dyDescent="0.15">
      <c r="A633" s="11"/>
      <c r="B633" s="12"/>
      <c r="C633" s="13"/>
      <c r="D633" s="13"/>
      <c r="E633" s="14"/>
      <c r="F633" s="14"/>
      <c r="G633" s="14"/>
      <c r="H633" s="14"/>
      <c r="I633" s="15"/>
      <c r="J633" s="14"/>
      <c r="K633" s="13"/>
      <c r="L633" s="14"/>
      <c r="M633" s="14"/>
      <c r="N633" s="14"/>
      <c r="O633" s="14"/>
      <c r="P633" s="198"/>
      <c r="Q633" s="198"/>
      <c r="R633" s="198"/>
      <c r="S633" s="198"/>
      <c r="T633" s="198"/>
      <c r="U633" s="198"/>
      <c r="V633" s="198"/>
      <c r="W633" s="202">
        <f t="shared" si="37"/>
        <v>0</v>
      </c>
      <c r="X633" s="14"/>
      <c r="Y633" s="14"/>
      <c r="Z633" s="108"/>
      <c r="AA633" s="114"/>
      <c r="AB633" s="129"/>
      <c r="AC633" s="128"/>
      <c r="AD633" s="142" t="str">
        <f t="shared" si="38"/>
        <v/>
      </c>
      <c r="AE633" s="142" t="str">
        <f>IF($E633&lt;&gt;"",IF($AD633=1,VLOOKUP($E633,得点換算表!$C$5:$D$14,2),VLOOKUP($E633,得点換算表!$E$5:$F$14,2)),"")</f>
        <v/>
      </c>
      <c r="AF633" s="142" t="str">
        <f>IF($F633&lt;&gt;"",IF($AD633=1,VLOOKUP($F633,得点換算表!$C$15:$D$24,2),VLOOKUP($F633,得点換算表!$E$15:$F$24,2)),"")</f>
        <v/>
      </c>
      <c r="AG633" s="142" t="str">
        <f>IF($G633&lt;&gt;"",IF($AD633=1,VLOOKUP($G633,得点換算表!$C$25:$D$34,2),VLOOKUP($G633,得点換算表!$E$25:$F$34,2)),"")</f>
        <v/>
      </c>
      <c r="AH633" s="142" t="str">
        <f>IF($H633&lt;&gt;"",IF($AD633=1,VLOOKUP($H633,得点換算表!$C$35:$D$44,2),VLOOKUP($H633,得点換算表!$E$35:$F$44,2)),"")</f>
        <v/>
      </c>
      <c r="AI633" s="142" t="str">
        <f>IF($I633&lt;&gt;"",IF($AD633=1,VLOOKUP($I633,得点換算表!$C$45:$D$55,2),VLOOKUP($I633,得点換算表!$E$45:$F$55,2)),"")</f>
        <v/>
      </c>
      <c r="AJ633" s="142" t="str">
        <f>IF($J633&lt;&gt;"",IF($AD633=1,VLOOKUP($J633,得点換算表!$C$56:$D$65,2),VLOOKUP($J633,得点換算表!$E$56:$F$65,2)),"")</f>
        <v/>
      </c>
      <c r="AK633" s="142" t="str">
        <f>IF($K633&lt;&gt;"",IF($AD633=1,VLOOKUP($K633,得点換算表!$C$66:$D$76,2),VLOOKUP($K633,得点換算表!$E$66:$F$76,2)),"")</f>
        <v/>
      </c>
      <c r="AL633" s="142" t="str">
        <f>IF($L633&lt;&gt;"",IF($AD633=1,VLOOKUP($L633,得点換算表!$C$77:$D$86,2),VLOOKUP($L633,得点換算表!$E$77:$F$86,2)),"")</f>
        <v/>
      </c>
      <c r="AM633" s="142" t="str">
        <f>IF($M633&lt;&gt;"",IF($AD633=1,VLOOKUP($M633,得点換算表!$C$87:$D$96,2),VLOOKUP($M633,得点換算表!$E$87:$F$96,2)),"")</f>
        <v/>
      </c>
      <c r="AN633" s="142" t="str">
        <f t="shared" si="39"/>
        <v/>
      </c>
      <c r="AO633" s="143" t="str">
        <f>IF(AND($AN633&lt;&gt;"",$AN633&gt;=8),VLOOKUP($AN633,得点換算表!$I$15:$J$19,2),"")</f>
        <v/>
      </c>
      <c r="AP633" s="105"/>
    </row>
    <row r="634" spans="1:42" x14ac:dyDescent="0.15">
      <c r="A634" s="11"/>
      <c r="B634" s="12"/>
      <c r="C634" s="13"/>
      <c r="D634" s="13"/>
      <c r="E634" s="14"/>
      <c r="F634" s="14"/>
      <c r="G634" s="14"/>
      <c r="H634" s="14"/>
      <c r="I634" s="15"/>
      <c r="J634" s="14"/>
      <c r="K634" s="13"/>
      <c r="L634" s="14"/>
      <c r="M634" s="14"/>
      <c r="N634" s="14"/>
      <c r="O634" s="14"/>
      <c r="P634" s="198"/>
      <c r="Q634" s="198"/>
      <c r="R634" s="198"/>
      <c r="S634" s="198"/>
      <c r="T634" s="198"/>
      <c r="U634" s="198"/>
      <c r="V634" s="198"/>
      <c r="W634" s="202">
        <f t="shared" si="37"/>
        <v>0</v>
      </c>
      <c r="X634" s="14"/>
      <c r="Y634" s="14"/>
      <c r="Z634" s="108"/>
      <c r="AA634" s="114"/>
      <c r="AB634" s="129"/>
      <c r="AC634" s="128"/>
      <c r="AD634" s="142" t="str">
        <f t="shared" si="38"/>
        <v/>
      </c>
      <c r="AE634" s="142" t="str">
        <f>IF($E634&lt;&gt;"",IF($AD634=1,VLOOKUP($E634,得点換算表!$C$5:$D$14,2),VLOOKUP($E634,得点換算表!$E$5:$F$14,2)),"")</f>
        <v/>
      </c>
      <c r="AF634" s="142" t="str">
        <f>IF($F634&lt;&gt;"",IF($AD634=1,VLOOKUP($F634,得点換算表!$C$15:$D$24,2),VLOOKUP($F634,得点換算表!$E$15:$F$24,2)),"")</f>
        <v/>
      </c>
      <c r="AG634" s="142" t="str">
        <f>IF($G634&lt;&gt;"",IF($AD634=1,VLOOKUP($G634,得点換算表!$C$25:$D$34,2),VLOOKUP($G634,得点換算表!$E$25:$F$34,2)),"")</f>
        <v/>
      </c>
      <c r="AH634" s="142" t="str">
        <f>IF($H634&lt;&gt;"",IF($AD634=1,VLOOKUP($H634,得点換算表!$C$35:$D$44,2),VLOOKUP($H634,得点換算表!$E$35:$F$44,2)),"")</f>
        <v/>
      </c>
      <c r="AI634" s="142" t="str">
        <f>IF($I634&lt;&gt;"",IF($AD634=1,VLOOKUP($I634,得点換算表!$C$45:$D$55,2),VLOOKUP($I634,得点換算表!$E$45:$F$55,2)),"")</f>
        <v/>
      </c>
      <c r="AJ634" s="142" t="str">
        <f>IF($J634&lt;&gt;"",IF($AD634=1,VLOOKUP($J634,得点換算表!$C$56:$D$65,2),VLOOKUP($J634,得点換算表!$E$56:$F$65,2)),"")</f>
        <v/>
      </c>
      <c r="AK634" s="142" t="str">
        <f>IF($K634&lt;&gt;"",IF($AD634=1,VLOOKUP($K634,得点換算表!$C$66:$D$76,2),VLOOKUP($K634,得点換算表!$E$66:$F$76,2)),"")</f>
        <v/>
      </c>
      <c r="AL634" s="142" t="str">
        <f>IF($L634&lt;&gt;"",IF($AD634=1,VLOOKUP($L634,得点換算表!$C$77:$D$86,2),VLOOKUP($L634,得点換算表!$E$77:$F$86,2)),"")</f>
        <v/>
      </c>
      <c r="AM634" s="142" t="str">
        <f>IF($M634&lt;&gt;"",IF($AD634=1,VLOOKUP($M634,得点換算表!$C$87:$D$96,2),VLOOKUP($M634,得点換算表!$E$87:$F$96,2)),"")</f>
        <v/>
      </c>
      <c r="AN634" s="142" t="str">
        <f t="shared" si="39"/>
        <v/>
      </c>
      <c r="AO634" s="143" t="str">
        <f>IF(AND($AN634&lt;&gt;"",$AN634&gt;=8),VLOOKUP($AN634,得点換算表!$I$15:$J$19,2),"")</f>
        <v/>
      </c>
      <c r="AP634" s="105"/>
    </row>
    <row r="635" spans="1:42" x14ac:dyDescent="0.15">
      <c r="A635" s="11"/>
      <c r="B635" s="12"/>
      <c r="C635" s="13"/>
      <c r="D635" s="13"/>
      <c r="E635" s="14"/>
      <c r="F635" s="14"/>
      <c r="G635" s="14"/>
      <c r="H635" s="14"/>
      <c r="I635" s="15"/>
      <c r="J635" s="14"/>
      <c r="K635" s="13"/>
      <c r="L635" s="14"/>
      <c r="M635" s="14"/>
      <c r="N635" s="14"/>
      <c r="O635" s="14"/>
      <c r="P635" s="198"/>
      <c r="Q635" s="198"/>
      <c r="R635" s="198"/>
      <c r="S635" s="198"/>
      <c r="T635" s="198"/>
      <c r="U635" s="198"/>
      <c r="V635" s="198"/>
      <c r="W635" s="202">
        <f t="shared" si="37"/>
        <v>0</v>
      </c>
      <c r="X635" s="14"/>
      <c r="Y635" s="14"/>
      <c r="Z635" s="108"/>
      <c r="AA635" s="114"/>
      <c r="AB635" s="129"/>
      <c r="AC635" s="128"/>
      <c r="AD635" s="142" t="str">
        <f t="shared" si="38"/>
        <v/>
      </c>
      <c r="AE635" s="142" t="str">
        <f>IF($E635&lt;&gt;"",IF($AD635=1,VLOOKUP($E635,得点換算表!$C$5:$D$14,2),VLOOKUP($E635,得点換算表!$E$5:$F$14,2)),"")</f>
        <v/>
      </c>
      <c r="AF635" s="142" t="str">
        <f>IF($F635&lt;&gt;"",IF($AD635=1,VLOOKUP($F635,得点換算表!$C$15:$D$24,2),VLOOKUP($F635,得点換算表!$E$15:$F$24,2)),"")</f>
        <v/>
      </c>
      <c r="AG635" s="142" t="str">
        <f>IF($G635&lt;&gt;"",IF($AD635=1,VLOOKUP($G635,得点換算表!$C$25:$D$34,2),VLOOKUP($G635,得点換算表!$E$25:$F$34,2)),"")</f>
        <v/>
      </c>
      <c r="AH635" s="142" t="str">
        <f>IF($H635&lt;&gt;"",IF($AD635=1,VLOOKUP($H635,得点換算表!$C$35:$D$44,2),VLOOKUP($H635,得点換算表!$E$35:$F$44,2)),"")</f>
        <v/>
      </c>
      <c r="AI635" s="142" t="str">
        <f>IF($I635&lt;&gt;"",IF($AD635=1,VLOOKUP($I635,得点換算表!$C$45:$D$55,2),VLOOKUP($I635,得点換算表!$E$45:$F$55,2)),"")</f>
        <v/>
      </c>
      <c r="AJ635" s="142" t="str">
        <f>IF($J635&lt;&gt;"",IF($AD635=1,VLOOKUP($J635,得点換算表!$C$56:$D$65,2),VLOOKUP($J635,得点換算表!$E$56:$F$65,2)),"")</f>
        <v/>
      </c>
      <c r="AK635" s="142" t="str">
        <f>IF($K635&lt;&gt;"",IF($AD635=1,VLOOKUP($K635,得点換算表!$C$66:$D$76,2),VLOOKUP($K635,得点換算表!$E$66:$F$76,2)),"")</f>
        <v/>
      </c>
      <c r="AL635" s="142" t="str">
        <f>IF($L635&lt;&gt;"",IF($AD635=1,VLOOKUP($L635,得点換算表!$C$77:$D$86,2),VLOOKUP($L635,得点換算表!$E$77:$F$86,2)),"")</f>
        <v/>
      </c>
      <c r="AM635" s="142" t="str">
        <f>IF($M635&lt;&gt;"",IF($AD635=1,VLOOKUP($M635,得点換算表!$C$87:$D$96,2),VLOOKUP($M635,得点換算表!$E$87:$F$96,2)),"")</f>
        <v/>
      </c>
      <c r="AN635" s="142" t="str">
        <f t="shared" si="39"/>
        <v/>
      </c>
      <c r="AO635" s="143" t="str">
        <f>IF(AND($AN635&lt;&gt;"",$AN635&gt;=8),VLOOKUP($AN635,得点換算表!$I$15:$J$19,2),"")</f>
        <v/>
      </c>
      <c r="AP635" s="105"/>
    </row>
    <row r="636" spans="1:42" x14ac:dyDescent="0.15">
      <c r="A636" s="11"/>
      <c r="B636" s="12"/>
      <c r="C636" s="13"/>
      <c r="D636" s="13"/>
      <c r="E636" s="14"/>
      <c r="F636" s="14"/>
      <c r="G636" s="14"/>
      <c r="H636" s="14"/>
      <c r="I636" s="15"/>
      <c r="J636" s="14"/>
      <c r="K636" s="13"/>
      <c r="L636" s="14"/>
      <c r="M636" s="14"/>
      <c r="N636" s="14"/>
      <c r="O636" s="14"/>
      <c r="P636" s="198"/>
      <c r="Q636" s="198"/>
      <c r="R636" s="198"/>
      <c r="S636" s="198"/>
      <c r="T636" s="198"/>
      <c r="U636" s="198"/>
      <c r="V636" s="198"/>
      <c r="W636" s="202">
        <f t="shared" si="37"/>
        <v>0</v>
      </c>
      <c r="X636" s="14"/>
      <c r="Y636" s="14"/>
      <c r="Z636" s="108"/>
      <c r="AA636" s="114"/>
      <c r="AB636" s="129"/>
      <c r="AC636" s="128"/>
      <c r="AD636" s="142" t="str">
        <f t="shared" si="38"/>
        <v/>
      </c>
      <c r="AE636" s="142" t="str">
        <f>IF($E636&lt;&gt;"",IF($AD636=1,VLOOKUP($E636,得点換算表!$C$5:$D$14,2),VLOOKUP($E636,得点換算表!$E$5:$F$14,2)),"")</f>
        <v/>
      </c>
      <c r="AF636" s="142" t="str">
        <f>IF($F636&lt;&gt;"",IF($AD636=1,VLOOKUP($F636,得点換算表!$C$15:$D$24,2),VLOOKUP($F636,得点換算表!$E$15:$F$24,2)),"")</f>
        <v/>
      </c>
      <c r="AG636" s="142" t="str">
        <f>IF($G636&lt;&gt;"",IF($AD636=1,VLOOKUP($G636,得点換算表!$C$25:$D$34,2),VLOOKUP($G636,得点換算表!$E$25:$F$34,2)),"")</f>
        <v/>
      </c>
      <c r="AH636" s="142" t="str">
        <f>IF($H636&lt;&gt;"",IF($AD636=1,VLOOKUP($H636,得点換算表!$C$35:$D$44,2),VLOOKUP($H636,得点換算表!$E$35:$F$44,2)),"")</f>
        <v/>
      </c>
      <c r="AI636" s="142" t="str">
        <f>IF($I636&lt;&gt;"",IF($AD636=1,VLOOKUP($I636,得点換算表!$C$45:$D$55,2),VLOOKUP($I636,得点換算表!$E$45:$F$55,2)),"")</f>
        <v/>
      </c>
      <c r="AJ636" s="142" t="str">
        <f>IF($J636&lt;&gt;"",IF($AD636=1,VLOOKUP($J636,得点換算表!$C$56:$D$65,2),VLOOKUP($J636,得点換算表!$E$56:$F$65,2)),"")</f>
        <v/>
      </c>
      <c r="AK636" s="142" t="str">
        <f>IF($K636&lt;&gt;"",IF($AD636=1,VLOOKUP($K636,得点換算表!$C$66:$D$76,2),VLOOKUP($K636,得点換算表!$E$66:$F$76,2)),"")</f>
        <v/>
      </c>
      <c r="AL636" s="142" t="str">
        <f>IF($L636&lt;&gt;"",IF($AD636=1,VLOOKUP($L636,得点換算表!$C$77:$D$86,2),VLOOKUP($L636,得点換算表!$E$77:$F$86,2)),"")</f>
        <v/>
      </c>
      <c r="AM636" s="142" t="str">
        <f>IF($M636&lt;&gt;"",IF($AD636=1,VLOOKUP($M636,得点換算表!$C$87:$D$96,2),VLOOKUP($M636,得点換算表!$E$87:$F$96,2)),"")</f>
        <v/>
      </c>
      <c r="AN636" s="142" t="str">
        <f t="shared" si="39"/>
        <v/>
      </c>
      <c r="AO636" s="143" t="str">
        <f>IF(AND($AN636&lt;&gt;"",$AN636&gt;=8),VLOOKUP($AN636,得点換算表!$I$15:$J$19,2),"")</f>
        <v/>
      </c>
      <c r="AP636" s="105"/>
    </row>
    <row r="637" spans="1:42" x14ac:dyDescent="0.15">
      <c r="A637" s="11"/>
      <c r="B637" s="12"/>
      <c r="C637" s="13"/>
      <c r="D637" s="13"/>
      <c r="E637" s="14"/>
      <c r="F637" s="14"/>
      <c r="G637" s="14"/>
      <c r="H637" s="14"/>
      <c r="I637" s="15"/>
      <c r="J637" s="14"/>
      <c r="K637" s="13"/>
      <c r="L637" s="14"/>
      <c r="M637" s="14"/>
      <c r="N637" s="14"/>
      <c r="O637" s="14"/>
      <c r="P637" s="198"/>
      <c r="Q637" s="198"/>
      <c r="R637" s="198"/>
      <c r="S637" s="198"/>
      <c r="T637" s="198"/>
      <c r="U637" s="198"/>
      <c r="V637" s="198"/>
      <c r="W637" s="202">
        <f t="shared" si="37"/>
        <v>0</v>
      </c>
      <c r="X637" s="14"/>
      <c r="Y637" s="14"/>
      <c r="Z637" s="108"/>
      <c r="AA637" s="114"/>
      <c r="AB637" s="129"/>
      <c r="AC637" s="128"/>
      <c r="AD637" s="142" t="str">
        <f t="shared" si="38"/>
        <v/>
      </c>
      <c r="AE637" s="142" t="str">
        <f>IF($E637&lt;&gt;"",IF($AD637=1,VLOOKUP($E637,得点換算表!$C$5:$D$14,2),VLOOKUP($E637,得点換算表!$E$5:$F$14,2)),"")</f>
        <v/>
      </c>
      <c r="AF637" s="142" t="str">
        <f>IF($F637&lt;&gt;"",IF($AD637=1,VLOOKUP($F637,得点換算表!$C$15:$D$24,2),VLOOKUP($F637,得点換算表!$E$15:$F$24,2)),"")</f>
        <v/>
      </c>
      <c r="AG637" s="142" t="str">
        <f>IF($G637&lt;&gt;"",IF($AD637=1,VLOOKUP($G637,得点換算表!$C$25:$D$34,2),VLOOKUP($G637,得点換算表!$E$25:$F$34,2)),"")</f>
        <v/>
      </c>
      <c r="AH637" s="142" t="str">
        <f>IF($H637&lt;&gt;"",IF($AD637=1,VLOOKUP($H637,得点換算表!$C$35:$D$44,2),VLOOKUP($H637,得点換算表!$E$35:$F$44,2)),"")</f>
        <v/>
      </c>
      <c r="AI637" s="142" t="str">
        <f>IF($I637&lt;&gt;"",IF($AD637=1,VLOOKUP($I637,得点換算表!$C$45:$D$55,2),VLOOKUP($I637,得点換算表!$E$45:$F$55,2)),"")</f>
        <v/>
      </c>
      <c r="AJ637" s="142" t="str">
        <f>IF($J637&lt;&gt;"",IF($AD637=1,VLOOKUP($J637,得点換算表!$C$56:$D$65,2),VLOOKUP($J637,得点換算表!$E$56:$F$65,2)),"")</f>
        <v/>
      </c>
      <c r="AK637" s="142" t="str">
        <f>IF($K637&lt;&gt;"",IF($AD637=1,VLOOKUP($K637,得点換算表!$C$66:$D$76,2),VLOOKUP($K637,得点換算表!$E$66:$F$76,2)),"")</f>
        <v/>
      </c>
      <c r="AL637" s="142" t="str">
        <f>IF($L637&lt;&gt;"",IF($AD637=1,VLOOKUP($L637,得点換算表!$C$77:$D$86,2),VLOOKUP($L637,得点換算表!$E$77:$F$86,2)),"")</f>
        <v/>
      </c>
      <c r="AM637" s="142" t="str">
        <f>IF($M637&lt;&gt;"",IF($AD637=1,VLOOKUP($M637,得点換算表!$C$87:$D$96,2),VLOOKUP($M637,得点換算表!$E$87:$F$96,2)),"")</f>
        <v/>
      </c>
      <c r="AN637" s="142" t="str">
        <f t="shared" si="39"/>
        <v/>
      </c>
      <c r="AO637" s="143" t="str">
        <f>IF(AND($AN637&lt;&gt;"",$AN637&gt;=8),VLOOKUP($AN637,得点換算表!$I$15:$J$19,2),"")</f>
        <v/>
      </c>
      <c r="AP637" s="105"/>
    </row>
    <row r="638" spans="1:42" x14ac:dyDescent="0.15">
      <c r="A638" s="11"/>
      <c r="B638" s="12"/>
      <c r="C638" s="13"/>
      <c r="D638" s="13"/>
      <c r="E638" s="14"/>
      <c r="F638" s="14"/>
      <c r="G638" s="14"/>
      <c r="H638" s="14"/>
      <c r="I638" s="15"/>
      <c r="J638" s="14"/>
      <c r="K638" s="13"/>
      <c r="L638" s="14"/>
      <c r="M638" s="14"/>
      <c r="N638" s="14"/>
      <c r="O638" s="14"/>
      <c r="P638" s="198"/>
      <c r="Q638" s="198"/>
      <c r="R638" s="198"/>
      <c r="S638" s="198"/>
      <c r="T638" s="198"/>
      <c r="U638" s="198"/>
      <c r="V638" s="198"/>
      <c r="W638" s="202">
        <f t="shared" si="37"/>
        <v>0</v>
      </c>
      <c r="X638" s="14"/>
      <c r="Y638" s="14"/>
      <c r="Z638" s="108"/>
      <c r="AA638" s="114"/>
      <c r="AB638" s="129"/>
      <c r="AC638" s="128"/>
      <c r="AD638" s="142" t="str">
        <f t="shared" si="38"/>
        <v/>
      </c>
      <c r="AE638" s="142" t="str">
        <f>IF($E638&lt;&gt;"",IF($AD638=1,VLOOKUP($E638,得点換算表!$C$5:$D$14,2),VLOOKUP($E638,得点換算表!$E$5:$F$14,2)),"")</f>
        <v/>
      </c>
      <c r="AF638" s="142" t="str">
        <f>IF($F638&lt;&gt;"",IF($AD638=1,VLOOKUP($F638,得点換算表!$C$15:$D$24,2),VLOOKUP($F638,得点換算表!$E$15:$F$24,2)),"")</f>
        <v/>
      </c>
      <c r="AG638" s="142" t="str">
        <f>IF($G638&lt;&gt;"",IF($AD638=1,VLOOKUP($G638,得点換算表!$C$25:$D$34,2),VLOOKUP($G638,得点換算表!$E$25:$F$34,2)),"")</f>
        <v/>
      </c>
      <c r="AH638" s="142" t="str">
        <f>IF($H638&lt;&gt;"",IF($AD638=1,VLOOKUP($H638,得点換算表!$C$35:$D$44,2),VLOOKUP($H638,得点換算表!$E$35:$F$44,2)),"")</f>
        <v/>
      </c>
      <c r="AI638" s="142" t="str">
        <f>IF($I638&lt;&gt;"",IF($AD638=1,VLOOKUP($I638,得点換算表!$C$45:$D$55,2),VLOOKUP($I638,得点換算表!$E$45:$F$55,2)),"")</f>
        <v/>
      </c>
      <c r="AJ638" s="142" t="str">
        <f>IF($J638&lt;&gt;"",IF($AD638=1,VLOOKUP($J638,得点換算表!$C$56:$D$65,2),VLOOKUP($J638,得点換算表!$E$56:$F$65,2)),"")</f>
        <v/>
      </c>
      <c r="AK638" s="142" t="str">
        <f>IF($K638&lt;&gt;"",IF($AD638=1,VLOOKUP($K638,得点換算表!$C$66:$D$76,2),VLOOKUP($K638,得点換算表!$E$66:$F$76,2)),"")</f>
        <v/>
      </c>
      <c r="AL638" s="142" t="str">
        <f>IF($L638&lt;&gt;"",IF($AD638=1,VLOOKUP($L638,得点換算表!$C$77:$D$86,2),VLOOKUP($L638,得点換算表!$E$77:$F$86,2)),"")</f>
        <v/>
      </c>
      <c r="AM638" s="142" t="str">
        <f>IF($M638&lt;&gt;"",IF($AD638=1,VLOOKUP($M638,得点換算表!$C$87:$D$96,2),VLOOKUP($M638,得点換算表!$E$87:$F$96,2)),"")</f>
        <v/>
      </c>
      <c r="AN638" s="142" t="str">
        <f t="shared" si="39"/>
        <v/>
      </c>
      <c r="AO638" s="143" t="str">
        <f>IF(AND($AN638&lt;&gt;"",$AN638&gt;=8),VLOOKUP($AN638,得点換算表!$I$15:$J$19,2),"")</f>
        <v/>
      </c>
      <c r="AP638" s="105"/>
    </row>
    <row r="639" spans="1:42" x14ac:dyDescent="0.15">
      <c r="A639" s="11"/>
      <c r="B639" s="12"/>
      <c r="C639" s="13"/>
      <c r="D639" s="13"/>
      <c r="E639" s="14"/>
      <c r="F639" s="14"/>
      <c r="G639" s="14"/>
      <c r="H639" s="14"/>
      <c r="I639" s="15"/>
      <c r="J639" s="14"/>
      <c r="K639" s="13"/>
      <c r="L639" s="14"/>
      <c r="M639" s="14"/>
      <c r="N639" s="14"/>
      <c r="O639" s="14"/>
      <c r="P639" s="198"/>
      <c r="Q639" s="198"/>
      <c r="R639" s="198"/>
      <c r="S639" s="198"/>
      <c r="T639" s="198"/>
      <c r="U639" s="198"/>
      <c r="V639" s="198"/>
      <c r="W639" s="202">
        <f t="shared" si="37"/>
        <v>0</v>
      </c>
      <c r="X639" s="14"/>
      <c r="Y639" s="14"/>
      <c r="Z639" s="108"/>
      <c r="AA639" s="114"/>
      <c r="AB639" s="129"/>
      <c r="AC639" s="128"/>
      <c r="AD639" s="142" t="str">
        <f t="shared" si="38"/>
        <v/>
      </c>
      <c r="AE639" s="142" t="str">
        <f>IF($E639&lt;&gt;"",IF($AD639=1,VLOOKUP($E639,得点換算表!$C$5:$D$14,2),VLOOKUP($E639,得点換算表!$E$5:$F$14,2)),"")</f>
        <v/>
      </c>
      <c r="AF639" s="142" t="str">
        <f>IF($F639&lt;&gt;"",IF($AD639=1,VLOOKUP($F639,得点換算表!$C$15:$D$24,2),VLOOKUP($F639,得点換算表!$E$15:$F$24,2)),"")</f>
        <v/>
      </c>
      <c r="AG639" s="142" t="str">
        <f>IF($G639&lt;&gt;"",IF($AD639=1,VLOOKUP($G639,得点換算表!$C$25:$D$34,2),VLOOKUP($G639,得点換算表!$E$25:$F$34,2)),"")</f>
        <v/>
      </c>
      <c r="AH639" s="142" t="str">
        <f>IF($H639&lt;&gt;"",IF($AD639=1,VLOOKUP($H639,得点換算表!$C$35:$D$44,2),VLOOKUP($H639,得点換算表!$E$35:$F$44,2)),"")</f>
        <v/>
      </c>
      <c r="AI639" s="142" t="str">
        <f>IF($I639&lt;&gt;"",IF($AD639=1,VLOOKUP($I639,得点換算表!$C$45:$D$55,2),VLOOKUP($I639,得点換算表!$E$45:$F$55,2)),"")</f>
        <v/>
      </c>
      <c r="AJ639" s="142" t="str">
        <f>IF($J639&lt;&gt;"",IF($AD639=1,VLOOKUP($J639,得点換算表!$C$56:$D$65,2),VLOOKUP($J639,得点換算表!$E$56:$F$65,2)),"")</f>
        <v/>
      </c>
      <c r="AK639" s="142" t="str">
        <f>IF($K639&lt;&gt;"",IF($AD639=1,VLOOKUP($K639,得点換算表!$C$66:$D$76,2),VLOOKUP($K639,得点換算表!$E$66:$F$76,2)),"")</f>
        <v/>
      </c>
      <c r="AL639" s="142" t="str">
        <f>IF($L639&lt;&gt;"",IF($AD639=1,VLOOKUP($L639,得点換算表!$C$77:$D$86,2),VLOOKUP($L639,得点換算表!$E$77:$F$86,2)),"")</f>
        <v/>
      </c>
      <c r="AM639" s="142" t="str">
        <f>IF($M639&lt;&gt;"",IF($AD639=1,VLOOKUP($M639,得点換算表!$C$87:$D$96,2),VLOOKUP($M639,得点換算表!$E$87:$F$96,2)),"")</f>
        <v/>
      </c>
      <c r="AN639" s="142" t="str">
        <f t="shared" si="39"/>
        <v/>
      </c>
      <c r="AO639" s="143" t="str">
        <f>IF(AND($AN639&lt;&gt;"",$AN639&gt;=8),VLOOKUP($AN639,得点換算表!$I$15:$J$19,2),"")</f>
        <v/>
      </c>
      <c r="AP639" s="105"/>
    </row>
    <row r="640" spans="1:42" x14ac:dyDescent="0.15">
      <c r="A640" s="11"/>
      <c r="B640" s="12"/>
      <c r="C640" s="13"/>
      <c r="D640" s="13"/>
      <c r="E640" s="14"/>
      <c r="F640" s="14"/>
      <c r="G640" s="14"/>
      <c r="H640" s="14"/>
      <c r="I640" s="15"/>
      <c r="J640" s="14"/>
      <c r="K640" s="13"/>
      <c r="L640" s="14"/>
      <c r="M640" s="14"/>
      <c r="N640" s="14"/>
      <c r="O640" s="14"/>
      <c r="P640" s="198"/>
      <c r="Q640" s="198"/>
      <c r="R640" s="198"/>
      <c r="S640" s="198"/>
      <c r="T640" s="198"/>
      <c r="U640" s="198"/>
      <c r="V640" s="198"/>
      <c r="W640" s="202">
        <f t="shared" si="37"/>
        <v>0</v>
      </c>
      <c r="X640" s="14"/>
      <c r="Y640" s="14"/>
      <c r="Z640" s="108"/>
      <c r="AA640" s="114"/>
      <c r="AB640" s="129"/>
      <c r="AC640" s="128"/>
      <c r="AD640" s="142" t="str">
        <f t="shared" si="38"/>
        <v/>
      </c>
      <c r="AE640" s="142" t="str">
        <f>IF($E640&lt;&gt;"",IF($AD640=1,VLOOKUP($E640,得点換算表!$C$5:$D$14,2),VLOOKUP($E640,得点換算表!$E$5:$F$14,2)),"")</f>
        <v/>
      </c>
      <c r="AF640" s="142" t="str">
        <f>IF($F640&lt;&gt;"",IF($AD640=1,VLOOKUP($F640,得点換算表!$C$15:$D$24,2),VLOOKUP($F640,得点換算表!$E$15:$F$24,2)),"")</f>
        <v/>
      </c>
      <c r="AG640" s="142" t="str">
        <f>IF($G640&lt;&gt;"",IF($AD640=1,VLOOKUP($G640,得点換算表!$C$25:$D$34,2),VLOOKUP($G640,得点換算表!$E$25:$F$34,2)),"")</f>
        <v/>
      </c>
      <c r="AH640" s="142" t="str">
        <f>IF($H640&lt;&gt;"",IF($AD640=1,VLOOKUP($H640,得点換算表!$C$35:$D$44,2),VLOOKUP($H640,得点換算表!$E$35:$F$44,2)),"")</f>
        <v/>
      </c>
      <c r="AI640" s="142" t="str">
        <f>IF($I640&lt;&gt;"",IF($AD640=1,VLOOKUP($I640,得点換算表!$C$45:$D$55,2),VLOOKUP($I640,得点換算表!$E$45:$F$55,2)),"")</f>
        <v/>
      </c>
      <c r="AJ640" s="142" t="str">
        <f>IF($J640&lt;&gt;"",IF($AD640=1,VLOOKUP($J640,得点換算表!$C$56:$D$65,2),VLOOKUP($J640,得点換算表!$E$56:$F$65,2)),"")</f>
        <v/>
      </c>
      <c r="AK640" s="142" t="str">
        <f>IF($K640&lt;&gt;"",IF($AD640=1,VLOOKUP($K640,得点換算表!$C$66:$D$76,2),VLOOKUP($K640,得点換算表!$E$66:$F$76,2)),"")</f>
        <v/>
      </c>
      <c r="AL640" s="142" t="str">
        <f>IF($L640&lt;&gt;"",IF($AD640=1,VLOOKUP($L640,得点換算表!$C$77:$D$86,2),VLOOKUP($L640,得点換算表!$E$77:$F$86,2)),"")</f>
        <v/>
      </c>
      <c r="AM640" s="142" t="str">
        <f>IF($M640&lt;&gt;"",IF($AD640=1,VLOOKUP($M640,得点換算表!$C$87:$D$96,2),VLOOKUP($M640,得点換算表!$E$87:$F$96,2)),"")</f>
        <v/>
      </c>
      <c r="AN640" s="142" t="str">
        <f t="shared" si="39"/>
        <v/>
      </c>
      <c r="AO640" s="143" t="str">
        <f>IF(AND($AN640&lt;&gt;"",$AN640&gt;=8),VLOOKUP($AN640,得点換算表!$I$15:$J$19,2),"")</f>
        <v/>
      </c>
      <c r="AP640" s="105"/>
    </row>
    <row r="641" spans="1:42" x14ac:dyDescent="0.15">
      <c r="A641" s="11"/>
      <c r="B641" s="12"/>
      <c r="C641" s="13"/>
      <c r="D641" s="13"/>
      <c r="E641" s="14"/>
      <c r="F641" s="14"/>
      <c r="G641" s="14"/>
      <c r="H641" s="14"/>
      <c r="I641" s="15"/>
      <c r="J641" s="14"/>
      <c r="K641" s="13"/>
      <c r="L641" s="14"/>
      <c r="M641" s="14"/>
      <c r="N641" s="14"/>
      <c r="O641" s="14"/>
      <c r="P641" s="198"/>
      <c r="Q641" s="198"/>
      <c r="R641" s="198"/>
      <c r="S641" s="198"/>
      <c r="T641" s="198"/>
      <c r="U641" s="198"/>
      <c r="V641" s="198"/>
      <c r="W641" s="202">
        <f t="shared" si="37"/>
        <v>0</v>
      </c>
      <c r="X641" s="14"/>
      <c r="Y641" s="14"/>
      <c r="Z641" s="108"/>
      <c r="AA641" s="114"/>
      <c r="AB641" s="129"/>
      <c r="AC641" s="128"/>
      <c r="AD641" s="142" t="str">
        <f t="shared" si="38"/>
        <v/>
      </c>
      <c r="AE641" s="142" t="str">
        <f>IF($E641&lt;&gt;"",IF($AD641=1,VLOOKUP($E641,得点換算表!$C$5:$D$14,2),VLOOKUP($E641,得点換算表!$E$5:$F$14,2)),"")</f>
        <v/>
      </c>
      <c r="AF641" s="142" t="str">
        <f>IF($F641&lt;&gt;"",IF($AD641=1,VLOOKUP($F641,得点換算表!$C$15:$D$24,2),VLOOKUP($F641,得点換算表!$E$15:$F$24,2)),"")</f>
        <v/>
      </c>
      <c r="AG641" s="142" t="str">
        <f>IF($G641&lt;&gt;"",IF($AD641=1,VLOOKUP($G641,得点換算表!$C$25:$D$34,2),VLOOKUP($G641,得点換算表!$E$25:$F$34,2)),"")</f>
        <v/>
      </c>
      <c r="AH641" s="142" t="str">
        <f>IF($H641&lt;&gt;"",IF($AD641=1,VLOOKUP($H641,得点換算表!$C$35:$D$44,2),VLOOKUP($H641,得点換算表!$E$35:$F$44,2)),"")</f>
        <v/>
      </c>
      <c r="AI641" s="142" t="str">
        <f>IF($I641&lt;&gt;"",IF($AD641=1,VLOOKUP($I641,得点換算表!$C$45:$D$55,2),VLOOKUP($I641,得点換算表!$E$45:$F$55,2)),"")</f>
        <v/>
      </c>
      <c r="AJ641" s="142" t="str">
        <f>IF($J641&lt;&gt;"",IF($AD641=1,VLOOKUP($J641,得点換算表!$C$56:$D$65,2),VLOOKUP($J641,得点換算表!$E$56:$F$65,2)),"")</f>
        <v/>
      </c>
      <c r="AK641" s="142" t="str">
        <f>IF($K641&lt;&gt;"",IF($AD641=1,VLOOKUP($K641,得点換算表!$C$66:$D$76,2),VLOOKUP($K641,得点換算表!$E$66:$F$76,2)),"")</f>
        <v/>
      </c>
      <c r="AL641" s="142" t="str">
        <f>IF($L641&lt;&gt;"",IF($AD641=1,VLOOKUP($L641,得点換算表!$C$77:$D$86,2),VLOOKUP($L641,得点換算表!$E$77:$F$86,2)),"")</f>
        <v/>
      </c>
      <c r="AM641" s="142" t="str">
        <f>IF($M641&lt;&gt;"",IF($AD641=1,VLOOKUP($M641,得点換算表!$C$87:$D$96,2),VLOOKUP($M641,得点換算表!$E$87:$F$96,2)),"")</f>
        <v/>
      </c>
      <c r="AN641" s="142" t="str">
        <f t="shared" si="39"/>
        <v/>
      </c>
      <c r="AO641" s="143" t="str">
        <f>IF(AND($AN641&lt;&gt;"",$AN641&gt;=8),VLOOKUP($AN641,得点換算表!$I$15:$J$19,2),"")</f>
        <v/>
      </c>
      <c r="AP641" s="105"/>
    </row>
    <row r="642" spans="1:42" x14ac:dyDescent="0.15">
      <c r="A642" s="11"/>
      <c r="B642" s="12"/>
      <c r="C642" s="13"/>
      <c r="D642" s="13"/>
      <c r="E642" s="14"/>
      <c r="F642" s="14"/>
      <c r="G642" s="14"/>
      <c r="H642" s="14"/>
      <c r="I642" s="15"/>
      <c r="J642" s="14"/>
      <c r="K642" s="13"/>
      <c r="L642" s="14"/>
      <c r="M642" s="14"/>
      <c r="N642" s="14"/>
      <c r="O642" s="14"/>
      <c r="P642" s="198"/>
      <c r="Q642" s="198"/>
      <c r="R642" s="198"/>
      <c r="S642" s="198"/>
      <c r="T642" s="198"/>
      <c r="U642" s="198"/>
      <c r="V642" s="198"/>
      <c r="W642" s="202">
        <f t="shared" si="37"/>
        <v>0</v>
      </c>
      <c r="X642" s="14"/>
      <c r="Y642" s="14"/>
      <c r="Z642" s="108"/>
      <c r="AA642" s="114"/>
      <c r="AB642" s="129"/>
      <c r="AC642" s="128"/>
      <c r="AD642" s="142" t="str">
        <f t="shared" si="38"/>
        <v/>
      </c>
      <c r="AE642" s="142" t="str">
        <f>IF($E642&lt;&gt;"",IF($AD642=1,VLOOKUP($E642,得点換算表!$C$5:$D$14,2),VLOOKUP($E642,得点換算表!$E$5:$F$14,2)),"")</f>
        <v/>
      </c>
      <c r="AF642" s="142" t="str">
        <f>IF($F642&lt;&gt;"",IF($AD642=1,VLOOKUP($F642,得点換算表!$C$15:$D$24,2),VLOOKUP($F642,得点換算表!$E$15:$F$24,2)),"")</f>
        <v/>
      </c>
      <c r="AG642" s="142" t="str">
        <f>IF($G642&lt;&gt;"",IF($AD642=1,VLOOKUP($G642,得点換算表!$C$25:$D$34,2),VLOOKUP($G642,得点換算表!$E$25:$F$34,2)),"")</f>
        <v/>
      </c>
      <c r="AH642" s="142" t="str">
        <f>IF($H642&lt;&gt;"",IF($AD642=1,VLOOKUP($H642,得点換算表!$C$35:$D$44,2),VLOOKUP($H642,得点換算表!$E$35:$F$44,2)),"")</f>
        <v/>
      </c>
      <c r="AI642" s="142" t="str">
        <f>IF($I642&lt;&gt;"",IF($AD642=1,VLOOKUP($I642,得点換算表!$C$45:$D$55,2),VLOOKUP($I642,得点換算表!$E$45:$F$55,2)),"")</f>
        <v/>
      </c>
      <c r="AJ642" s="142" t="str">
        <f>IF($J642&lt;&gt;"",IF($AD642=1,VLOOKUP($J642,得点換算表!$C$56:$D$65,2),VLOOKUP($J642,得点換算表!$E$56:$F$65,2)),"")</f>
        <v/>
      </c>
      <c r="AK642" s="142" t="str">
        <f>IF($K642&lt;&gt;"",IF($AD642=1,VLOOKUP($K642,得点換算表!$C$66:$D$76,2),VLOOKUP($K642,得点換算表!$E$66:$F$76,2)),"")</f>
        <v/>
      </c>
      <c r="AL642" s="142" t="str">
        <f>IF($L642&lt;&gt;"",IF($AD642=1,VLOOKUP($L642,得点換算表!$C$77:$D$86,2),VLOOKUP($L642,得点換算表!$E$77:$F$86,2)),"")</f>
        <v/>
      </c>
      <c r="AM642" s="142" t="str">
        <f>IF($M642&lt;&gt;"",IF($AD642=1,VLOOKUP($M642,得点換算表!$C$87:$D$96,2),VLOOKUP($M642,得点換算表!$E$87:$F$96,2)),"")</f>
        <v/>
      </c>
      <c r="AN642" s="142" t="str">
        <f t="shared" si="39"/>
        <v/>
      </c>
      <c r="AO642" s="143" t="str">
        <f>IF(AND($AN642&lt;&gt;"",$AN642&gt;=8),VLOOKUP($AN642,得点換算表!$I$15:$J$19,2),"")</f>
        <v/>
      </c>
      <c r="AP642" s="105"/>
    </row>
    <row r="643" spans="1:42" x14ac:dyDescent="0.15">
      <c r="A643" s="11"/>
      <c r="B643" s="12"/>
      <c r="C643" s="13"/>
      <c r="D643" s="13"/>
      <c r="E643" s="14"/>
      <c r="F643" s="14"/>
      <c r="G643" s="14"/>
      <c r="H643" s="14"/>
      <c r="I643" s="15"/>
      <c r="J643" s="14"/>
      <c r="K643" s="13"/>
      <c r="L643" s="14"/>
      <c r="M643" s="14"/>
      <c r="N643" s="14"/>
      <c r="O643" s="14"/>
      <c r="P643" s="198"/>
      <c r="Q643" s="198"/>
      <c r="R643" s="198"/>
      <c r="S643" s="198"/>
      <c r="T643" s="198"/>
      <c r="U643" s="198"/>
      <c r="V643" s="198"/>
      <c r="W643" s="202">
        <f t="shared" ref="W643:W706" si="40">SUM(P643:V643)</f>
        <v>0</v>
      </c>
      <c r="X643" s="14"/>
      <c r="Y643" s="14"/>
      <c r="Z643" s="108"/>
      <c r="AA643" s="114"/>
      <c r="AB643" s="129"/>
      <c r="AC643" s="128"/>
      <c r="AD643" s="142" t="str">
        <f t="shared" ref="AD643:AD706" si="41">IF($A643&lt;&gt;"",$A643,"")</f>
        <v/>
      </c>
      <c r="AE643" s="142" t="str">
        <f>IF($E643&lt;&gt;"",IF($AD643=1,VLOOKUP($E643,得点換算表!$C$5:$D$14,2),VLOOKUP($E643,得点換算表!$E$5:$F$14,2)),"")</f>
        <v/>
      </c>
      <c r="AF643" s="142" t="str">
        <f>IF($F643&lt;&gt;"",IF($AD643=1,VLOOKUP($F643,得点換算表!$C$15:$D$24,2),VLOOKUP($F643,得点換算表!$E$15:$F$24,2)),"")</f>
        <v/>
      </c>
      <c r="AG643" s="142" t="str">
        <f>IF($G643&lt;&gt;"",IF($AD643=1,VLOOKUP($G643,得点換算表!$C$25:$D$34,2),VLOOKUP($G643,得点換算表!$E$25:$F$34,2)),"")</f>
        <v/>
      </c>
      <c r="AH643" s="142" t="str">
        <f>IF($H643&lt;&gt;"",IF($AD643=1,VLOOKUP($H643,得点換算表!$C$35:$D$44,2),VLOOKUP($H643,得点換算表!$E$35:$F$44,2)),"")</f>
        <v/>
      </c>
      <c r="AI643" s="142" t="str">
        <f>IF($I643&lt;&gt;"",IF($AD643=1,VLOOKUP($I643,得点換算表!$C$45:$D$55,2),VLOOKUP($I643,得点換算表!$E$45:$F$55,2)),"")</f>
        <v/>
      </c>
      <c r="AJ643" s="142" t="str">
        <f>IF($J643&lt;&gt;"",IF($AD643=1,VLOOKUP($J643,得点換算表!$C$56:$D$65,2),VLOOKUP($J643,得点換算表!$E$56:$F$65,2)),"")</f>
        <v/>
      </c>
      <c r="AK643" s="142" t="str">
        <f>IF($K643&lt;&gt;"",IF($AD643=1,VLOOKUP($K643,得点換算表!$C$66:$D$76,2),VLOOKUP($K643,得点換算表!$E$66:$F$76,2)),"")</f>
        <v/>
      </c>
      <c r="AL643" s="142" t="str">
        <f>IF($L643&lt;&gt;"",IF($AD643=1,VLOOKUP($L643,得点換算表!$C$77:$D$86,2),VLOOKUP($L643,得点換算表!$E$77:$F$86,2)),"")</f>
        <v/>
      </c>
      <c r="AM643" s="142" t="str">
        <f>IF($M643&lt;&gt;"",IF($AD643=1,VLOOKUP($M643,得点換算表!$C$87:$D$96,2),VLOOKUP($M643,得点換算表!$E$87:$F$96,2)),"")</f>
        <v/>
      </c>
      <c r="AN643" s="142" t="str">
        <f t="shared" ref="AN643:AN706" si="42">IF(AND($AD643&lt;&gt;"",COUNT(AE643:AM643)&gt;7),IF(AND(AI643&lt;&gt;"",AJ643&lt;&gt;""),IF(AI643&gt;=AJ643,SUM(AE643:AI643,AK643:AM643),IF(AI643&lt;AJ643,SUM(AE643:AH643,AJ643:AM643),"")),IF(AND(AI643&lt;&gt;"",AJ643=""),SUM(AE643:AI643,AK643:AM643),IF(AND(AI643="",AJ643&lt;&gt;""),SUM(AE643:AH643,AJ643:AM643),""))),"")</f>
        <v/>
      </c>
      <c r="AO643" s="143" t="str">
        <f>IF(AND($AN643&lt;&gt;"",$AN643&gt;=8),VLOOKUP($AN643,得点換算表!$I$15:$J$19,2),"")</f>
        <v/>
      </c>
      <c r="AP643" s="105"/>
    </row>
    <row r="644" spans="1:42" x14ac:dyDescent="0.15">
      <c r="A644" s="11"/>
      <c r="B644" s="12"/>
      <c r="C644" s="13"/>
      <c r="D644" s="13"/>
      <c r="E644" s="14"/>
      <c r="F644" s="14"/>
      <c r="G644" s="14"/>
      <c r="H644" s="14"/>
      <c r="I644" s="15"/>
      <c r="J644" s="14"/>
      <c r="K644" s="13"/>
      <c r="L644" s="14"/>
      <c r="M644" s="14"/>
      <c r="N644" s="14"/>
      <c r="O644" s="14"/>
      <c r="P644" s="198"/>
      <c r="Q644" s="198"/>
      <c r="R644" s="198"/>
      <c r="S644" s="198"/>
      <c r="T644" s="198"/>
      <c r="U644" s="198"/>
      <c r="V644" s="198"/>
      <c r="W644" s="202">
        <f t="shared" si="40"/>
        <v>0</v>
      </c>
      <c r="X644" s="14"/>
      <c r="Y644" s="14"/>
      <c r="Z644" s="108"/>
      <c r="AA644" s="114"/>
      <c r="AB644" s="129"/>
      <c r="AC644" s="128"/>
      <c r="AD644" s="142" t="str">
        <f t="shared" si="41"/>
        <v/>
      </c>
      <c r="AE644" s="142" t="str">
        <f>IF($E644&lt;&gt;"",IF($AD644=1,VLOOKUP($E644,得点換算表!$C$5:$D$14,2),VLOOKUP($E644,得点換算表!$E$5:$F$14,2)),"")</f>
        <v/>
      </c>
      <c r="AF644" s="142" t="str">
        <f>IF($F644&lt;&gt;"",IF($AD644=1,VLOOKUP($F644,得点換算表!$C$15:$D$24,2),VLOOKUP($F644,得点換算表!$E$15:$F$24,2)),"")</f>
        <v/>
      </c>
      <c r="AG644" s="142" t="str">
        <f>IF($G644&lt;&gt;"",IF($AD644=1,VLOOKUP($G644,得点換算表!$C$25:$D$34,2),VLOOKUP($G644,得点換算表!$E$25:$F$34,2)),"")</f>
        <v/>
      </c>
      <c r="AH644" s="142" t="str">
        <f>IF($H644&lt;&gt;"",IF($AD644=1,VLOOKUP($H644,得点換算表!$C$35:$D$44,2),VLOOKUP($H644,得点換算表!$E$35:$F$44,2)),"")</f>
        <v/>
      </c>
      <c r="AI644" s="142" t="str">
        <f>IF($I644&lt;&gt;"",IF($AD644=1,VLOOKUP($I644,得点換算表!$C$45:$D$55,2),VLOOKUP($I644,得点換算表!$E$45:$F$55,2)),"")</f>
        <v/>
      </c>
      <c r="AJ644" s="142" t="str">
        <f>IF($J644&lt;&gt;"",IF($AD644=1,VLOOKUP($J644,得点換算表!$C$56:$D$65,2),VLOOKUP($J644,得点換算表!$E$56:$F$65,2)),"")</f>
        <v/>
      </c>
      <c r="AK644" s="142" t="str">
        <f>IF($K644&lt;&gt;"",IF($AD644=1,VLOOKUP($K644,得点換算表!$C$66:$D$76,2),VLOOKUP($K644,得点換算表!$E$66:$F$76,2)),"")</f>
        <v/>
      </c>
      <c r="AL644" s="142" t="str">
        <f>IF($L644&lt;&gt;"",IF($AD644=1,VLOOKUP($L644,得点換算表!$C$77:$D$86,2),VLOOKUP($L644,得点換算表!$E$77:$F$86,2)),"")</f>
        <v/>
      </c>
      <c r="AM644" s="142" t="str">
        <f>IF($M644&lt;&gt;"",IF($AD644=1,VLOOKUP($M644,得点換算表!$C$87:$D$96,2),VLOOKUP($M644,得点換算表!$E$87:$F$96,2)),"")</f>
        <v/>
      </c>
      <c r="AN644" s="142" t="str">
        <f t="shared" si="42"/>
        <v/>
      </c>
      <c r="AO644" s="143" t="str">
        <f>IF(AND($AN644&lt;&gt;"",$AN644&gt;=8),VLOOKUP($AN644,得点換算表!$I$15:$J$19,2),"")</f>
        <v/>
      </c>
      <c r="AP644" s="105"/>
    </row>
    <row r="645" spans="1:42" x14ac:dyDescent="0.15">
      <c r="A645" s="11"/>
      <c r="B645" s="12"/>
      <c r="C645" s="13"/>
      <c r="D645" s="13"/>
      <c r="E645" s="14"/>
      <c r="F645" s="14"/>
      <c r="G645" s="14"/>
      <c r="H645" s="14"/>
      <c r="I645" s="15"/>
      <c r="J645" s="14"/>
      <c r="K645" s="13"/>
      <c r="L645" s="14"/>
      <c r="M645" s="14"/>
      <c r="N645" s="14"/>
      <c r="O645" s="14"/>
      <c r="P645" s="198"/>
      <c r="Q645" s="198"/>
      <c r="R645" s="198"/>
      <c r="S645" s="198"/>
      <c r="T645" s="198"/>
      <c r="U645" s="198"/>
      <c r="V645" s="198"/>
      <c r="W645" s="202">
        <f t="shared" si="40"/>
        <v>0</v>
      </c>
      <c r="X645" s="14"/>
      <c r="Y645" s="14"/>
      <c r="Z645" s="108"/>
      <c r="AA645" s="114"/>
      <c r="AB645" s="129"/>
      <c r="AC645" s="128"/>
      <c r="AD645" s="142" t="str">
        <f t="shared" si="41"/>
        <v/>
      </c>
      <c r="AE645" s="142" t="str">
        <f>IF($E645&lt;&gt;"",IF($AD645=1,VLOOKUP($E645,得点換算表!$C$5:$D$14,2),VLOOKUP($E645,得点換算表!$E$5:$F$14,2)),"")</f>
        <v/>
      </c>
      <c r="AF645" s="142" t="str">
        <f>IF($F645&lt;&gt;"",IF($AD645=1,VLOOKUP($F645,得点換算表!$C$15:$D$24,2),VLOOKUP($F645,得点換算表!$E$15:$F$24,2)),"")</f>
        <v/>
      </c>
      <c r="AG645" s="142" t="str">
        <f>IF($G645&lt;&gt;"",IF($AD645=1,VLOOKUP($G645,得点換算表!$C$25:$D$34,2),VLOOKUP($G645,得点換算表!$E$25:$F$34,2)),"")</f>
        <v/>
      </c>
      <c r="AH645" s="142" t="str">
        <f>IF($H645&lt;&gt;"",IF($AD645=1,VLOOKUP($H645,得点換算表!$C$35:$D$44,2),VLOOKUP($H645,得点換算表!$E$35:$F$44,2)),"")</f>
        <v/>
      </c>
      <c r="AI645" s="142" t="str">
        <f>IF($I645&lt;&gt;"",IF($AD645=1,VLOOKUP($I645,得点換算表!$C$45:$D$55,2),VLOOKUP($I645,得点換算表!$E$45:$F$55,2)),"")</f>
        <v/>
      </c>
      <c r="AJ645" s="142" t="str">
        <f>IF($J645&lt;&gt;"",IF($AD645=1,VLOOKUP($J645,得点換算表!$C$56:$D$65,2),VLOOKUP($J645,得点換算表!$E$56:$F$65,2)),"")</f>
        <v/>
      </c>
      <c r="AK645" s="142" t="str">
        <f>IF($K645&lt;&gt;"",IF($AD645=1,VLOOKUP($K645,得点換算表!$C$66:$D$76,2),VLOOKUP($K645,得点換算表!$E$66:$F$76,2)),"")</f>
        <v/>
      </c>
      <c r="AL645" s="142" t="str">
        <f>IF($L645&lt;&gt;"",IF($AD645=1,VLOOKUP($L645,得点換算表!$C$77:$D$86,2),VLOOKUP($L645,得点換算表!$E$77:$F$86,2)),"")</f>
        <v/>
      </c>
      <c r="AM645" s="142" t="str">
        <f>IF($M645&lt;&gt;"",IF($AD645=1,VLOOKUP($M645,得点換算表!$C$87:$D$96,2),VLOOKUP($M645,得点換算表!$E$87:$F$96,2)),"")</f>
        <v/>
      </c>
      <c r="AN645" s="142" t="str">
        <f t="shared" si="42"/>
        <v/>
      </c>
      <c r="AO645" s="143" t="str">
        <f>IF(AND($AN645&lt;&gt;"",$AN645&gt;=8),VLOOKUP($AN645,得点換算表!$I$15:$J$19,2),"")</f>
        <v/>
      </c>
      <c r="AP645" s="105"/>
    </row>
    <row r="646" spans="1:42" x14ac:dyDescent="0.15">
      <c r="A646" s="11"/>
      <c r="B646" s="12"/>
      <c r="C646" s="13"/>
      <c r="D646" s="13"/>
      <c r="E646" s="14"/>
      <c r="F646" s="14"/>
      <c r="G646" s="14"/>
      <c r="H646" s="14"/>
      <c r="I646" s="15"/>
      <c r="J646" s="14"/>
      <c r="K646" s="13"/>
      <c r="L646" s="14"/>
      <c r="M646" s="14"/>
      <c r="N646" s="14"/>
      <c r="O646" s="14"/>
      <c r="P646" s="198"/>
      <c r="Q646" s="198"/>
      <c r="R646" s="198"/>
      <c r="S646" s="198"/>
      <c r="T646" s="198"/>
      <c r="U646" s="198"/>
      <c r="V646" s="198"/>
      <c r="W646" s="202">
        <f t="shared" si="40"/>
        <v>0</v>
      </c>
      <c r="X646" s="14"/>
      <c r="Y646" s="14"/>
      <c r="Z646" s="108"/>
      <c r="AA646" s="114"/>
      <c r="AB646" s="129"/>
      <c r="AC646" s="128"/>
      <c r="AD646" s="142" t="str">
        <f t="shared" si="41"/>
        <v/>
      </c>
      <c r="AE646" s="142" t="str">
        <f>IF($E646&lt;&gt;"",IF($AD646=1,VLOOKUP($E646,得点換算表!$C$5:$D$14,2),VLOOKUP($E646,得点換算表!$E$5:$F$14,2)),"")</f>
        <v/>
      </c>
      <c r="AF646" s="142" t="str">
        <f>IF($F646&lt;&gt;"",IF($AD646=1,VLOOKUP($F646,得点換算表!$C$15:$D$24,2),VLOOKUP($F646,得点換算表!$E$15:$F$24,2)),"")</f>
        <v/>
      </c>
      <c r="AG646" s="142" t="str">
        <f>IF($G646&lt;&gt;"",IF($AD646=1,VLOOKUP($G646,得点換算表!$C$25:$D$34,2),VLOOKUP($G646,得点換算表!$E$25:$F$34,2)),"")</f>
        <v/>
      </c>
      <c r="AH646" s="142" t="str">
        <f>IF($H646&lt;&gt;"",IF($AD646=1,VLOOKUP($H646,得点換算表!$C$35:$D$44,2),VLOOKUP($H646,得点換算表!$E$35:$F$44,2)),"")</f>
        <v/>
      </c>
      <c r="AI646" s="142" t="str">
        <f>IF($I646&lt;&gt;"",IF($AD646=1,VLOOKUP($I646,得点換算表!$C$45:$D$55,2),VLOOKUP($I646,得点換算表!$E$45:$F$55,2)),"")</f>
        <v/>
      </c>
      <c r="AJ646" s="142" t="str">
        <f>IF($J646&lt;&gt;"",IF($AD646=1,VLOOKUP($J646,得点換算表!$C$56:$D$65,2),VLOOKUP($J646,得点換算表!$E$56:$F$65,2)),"")</f>
        <v/>
      </c>
      <c r="AK646" s="142" t="str">
        <f>IF($K646&lt;&gt;"",IF($AD646=1,VLOOKUP($K646,得点換算表!$C$66:$D$76,2),VLOOKUP($K646,得点換算表!$E$66:$F$76,2)),"")</f>
        <v/>
      </c>
      <c r="AL646" s="142" t="str">
        <f>IF($L646&lt;&gt;"",IF($AD646=1,VLOOKUP($L646,得点換算表!$C$77:$D$86,2),VLOOKUP($L646,得点換算表!$E$77:$F$86,2)),"")</f>
        <v/>
      </c>
      <c r="AM646" s="142" t="str">
        <f>IF($M646&lt;&gt;"",IF($AD646=1,VLOOKUP($M646,得点換算表!$C$87:$D$96,2),VLOOKUP($M646,得点換算表!$E$87:$F$96,2)),"")</f>
        <v/>
      </c>
      <c r="AN646" s="142" t="str">
        <f t="shared" si="42"/>
        <v/>
      </c>
      <c r="AO646" s="143" t="str">
        <f>IF(AND($AN646&lt;&gt;"",$AN646&gt;=8),VLOOKUP($AN646,得点換算表!$I$15:$J$19,2),"")</f>
        <v/>
      </c>
      <c r="AP646" s="105"/>
    </row>
    <row r="647" spans="1:42" x14ac:dyDescent="0.15">
      <c r="A647" s="11"/>
      <c r="B647" s="12"/>
      <c r="C647" s="13"/>
      <c r="D647" s="13"/>
      <c r="E647" s="14"/>
      <c r="F647" s="14"/>
      <c r="G647" s="14"/>
      <c r="H647" s="14"/>
      <c r="I647" s="15"/>
      <c r="J647" s="14"/>
      <c r="K647" s="13"/>
      <c r="L647" s="14"/>
      <c r="M647" s="14"/>
      <c r="N647" s="14"/>
      <c r="O647" s="14"/>
      <c r="P647" s="198"/>
      <c r="Q647" s="198"/>
      <c r="R647" s="198"/>
      <c r="S647" s="198"/>
      <c r="T647" s="198"/>
      <c r="U647" s="198"/>
      <c r="V647" s="198"/>
      <c r="W647" s="202">
        <f t="shared" si="40"/>
        <v>0</v>
      </c>
      <c r="X647" s="14"/>
      <c r="Y647" s="14"/>
      <c r="Z647" s="108"/>
      <c r="AA647" s="114"/>
      <c r="AB647" s="129"/>
      <c r="AC647" s="128"/>
      <c r="AD647" s="142" t="str">
        <f t="shared" si="41"/>
        <v/>
      </c>
      <c r="AE647" s="142" t="str">
        <f>IF($E647&lt;&gt;"",IF($AD647=1,VLOOKUP($E647,得点換算表!$C$5:$D$14,2),VLOOKUP($E647,得点換算表!$E$5:$F$14,2)),"")</f>
        <v/>
      </c>
      <c r="AF647" s="142" t="str">
        <f>IF($F647&lt;&gt;"",IF($AD647=1,VLOOKUP($F647,得点換算表!$C$15:$D$24,2),VLOOKUP($F647,得点換算表!$E$15:$F$24,2)),"")</f>
        <v/>
      </c>
      <c r="AG647" s="142" t="str">
        <f>IF($G647&lt;&gt;"",IF($AD647=1,VLOOKUP($G647,得点換算表!$C$25:$D$34,2),VLOOKUP($G647,得点換算表!$E$25:$F$34,2)),"")</f>
        <v/>
      </c>
      <c r="AH647" s="142" t="str">
        <f>IF($H647&lt;&gt;"",IF($AD647=1,VLOOKUP($H647,得点換算表!$C$35:$D$44,2),VLOOKUP($H647,得点換算表!$E$35:$F$44,2)),"")</f>
        <v/>
      </c>
      <c r="AI647" s="142" t="str">
        <f>IF($I647&lt;&gt;"",IF($AD647=1,VLOOKUP($I647,得点換算表!$C$45:$D$55,2),VLOOKUP($I647,得点換算表!$E$45:$F$55,2)),"")</f>
        <v/>
      </c>
      <c r="AJ647" s="142" t="str">
        <f>IF($J647&lt;&gt;"",IF($AD647=1,VLOOKUP($J647,得点換算表!$C$56:$D$65,2),VLOOKUP($J647,得点換算表!$E$56:$F$65,2)),"")</f>
        <v/>
      </c>
      <c r="AK647" s="142" t="str">
        <f>IF($K647&lt;&gt;"",IF($AD647=1,VLOOKUP($K647,得点換算表!$C$66:$D$76,2),VLOOKUP($K647,得点換算表!$E$66:$F$76,2)),"")</f>
        <v/>
      </c>
      <c r="AL647" s="142" t="str">
        <f>IF($L647&lt;&gt;"",IF($AD647=1,VLOOKUP($L647,得点換算表!$C$77:$D$86,2),VLOOKUP($L647,得点換算表!$E$77:$F$86,2)),"")</f>
        <v/>
      </c>
      <c r="AM647" s="142" t="str">
        <f>IF($M647&lt;&gt;"",IF($AD647=1,VLOOKUP($M647,得点換算表!$C$87:$D$96,2),VLOOKUP($M647,得点換算表!$E$87:$F$96,2)),"")</f>
        <v/>
      </c>
      <c r="AN647" s="142" t="str">
        <f t="shared" si="42"/>
        <v/>
      </c>
      <c r="AO647" s="143" t="str">
        <f>IF(AND($AN647&lt;&gt;"",$AN647&gt;=8),VLOOKUP($AN647,得点換算表!$I$15:$J$19,2),"")</f>
        <v/>
      </c>
      <c r="AP647" s="105"/>
    </row>
    <row r="648" spans="1:42" x14ac:dyDescent="0.15">
      <c r="A648" s="11"/>
      <c r="B648" s="12"/>
      <c r="C648" s="13"/>
      <c r="D648" s="13"/>
      <c r="E648" s="14"/>
      <c r="F648" s="14"/>
      <c r="G648" s="14"/>
      <c r="H648" s="14"/>
      <c r="I648" s="15"/>
      <c r="J648" s="14"/>
      <c r="K648" s="13"/>
      <c r="L648" s="14"/>
      <c r="M648" s="14"/>
      <c r="N648" s="14"/>
      <c r="O648" s="14"/>
      <c r="P648" s="198"/>
      <c r="Q648" s="198"/>
      <c r="R648" s="198"/>
      <c r="S648" s="198"/>
      <c r="T648" s="198"/>
      <c r="U648" s="198"/>
      <c r="V648" s="198"/>
      <c r="W648" s="202">
        <f t="shared" si="40"/>
        <v>0</v>
      </c>
      <c r="X648" s="14"/>
      <c r="Y648" s="14"/>
      <c r="Z648" s="108"/>
      <c r="AA648" s="114"/>
      <c r="AB648" s="129"/>
      <c r="AC648" s="128"/>
      <c r="AD648" s="142" t="str">
        <f t="shared" si="41"/>
        <v/>
      </c>
      <c r="AE648" s="142" t="str">
        <f>IF($E648&lt;&gt;"",IF($AD648=1,VLOOKUP($E648,得点換算表!$C$5:$D$14,2),VLOOKUP($E648,得点換算表!$E$5:$F$14,2)),"")</f>
        <v/>
      </c>
      <c r="AF648" s="142" t="str">
        <f>IF($F648&lt;&gt;"",IF($AD648=1,VLOOKUP($F648,得点換算表!$C$15:$D$24,2),VLOOKUP($F648,得点換算表!$E$15:$F$24,2)),"")</f>
        <v/>
      </c>
      <c r="AG648" s="142" t="str">
        <f>IF($G648&lt;&gt;"",IF($AD648=1,VLOOKUP($G648,得点換算表!$C$25:$D$34,2),VLOOKUP($G648,得点換算表!$E$25:$F$34,2)),"")</f>
        <v/>
      </c>
      <c r="AH648" s="142" t="str">
        <f>IF($H648&lt;&gt;"",IF($AD648=1,VLOOKUP($H648,得点換算表!$C$35:$D$44,2),VLOOKUP($H648,得点換算表!$E$35:$F$44,2)),"")</f>
        <v/>
      </c>
      <c r="AI648" s="142" t="str">
        <f>IF($I648&lt;&gt;"",IF($AD648=1,VLOOKUP($I648,得点換算表!$C$45:$D$55,2),VLOOKUP($I648,得点換算表!$E$45:$F$55,2)),"")</f>
        <v/>
      </c>
      <c r="AJ648" s="142" t="str">
        <f>IF($J648&lt;&gt;"",IF($AD648=1,VLOOKUP($J648,得点換算表!$C$56:$D$65,2),VLOOKUP($J648,得点換算表!$E$56:$F$65,2)),"")</f>
        <v/>
      </c>
      <c r="AK648" s="142" t="str">
        <f>IF($K648&lt;&gt;"",IF($AD648=1,VLOOKUP($K648,得点換算表!$C$66:$D$76,2),VLOOKUP($K648,得点換算表!$E$66:$F$76,2)),"")</f>
        <v/>
      </c>
      <c r="AL648" s="142" t="str">
        <f>IF($L648&lt;&gt;"",IF($AD648=1,VLOOKUP($L648,得点換算表!$C$77:$D$86,2),VLOOKUP($L648,得点換算表!$E$77:$F$86,2)),"")</f>
        <v/>
      </c>
      <c r="AM648" s="142" t="str">
        <f>IF($M648&lt;&gt;"",IF($AD648=1,VLOOKUP($M648,得点換算表!$C$87:$D$96,2),VLOOKUP($M648,得点換算表!$E$87:$F$96,2)),"")</f>
        <v/>
      </c>
      <c r="AN648" s="142" t="str">
        <f t="shared" si="42"/>
        <v/>
      </c>
      <c r="AO648" s="143" t="str">
        <f>IF(AND($AN648&lt;&gt;"",$AN648&gt;=8),VLOOKUP($AN648,得点換算表!$I$15:$J$19,2),"")</f>
        <v/>
      </c>
      <c r="AP648" s="105"/>
    </row>
    <row r="649" spans="1:42" x14ac:dyDescent="0.15">
      <c r="A649" s="11"/>
      <c r="B649" s="12"/>
      <c r="C649" s="13"/>
      <c r="D649" s="13"/>
      <c r="E649" s="14"/>
      <c r="F649" s="14"/>
      <c r="G649" s="14"/>
      <c r="H649" s="14"/>
      <c r="I649" s="15"/>
      <c r="J649" s="14"/>
      <c r="K649" s="13"/>
      <c r="L649" s="14"/>
      <c r="M649" s="14"/>
      <c r="N649" s="14"/>
      <c r="O649" s="14"/>
      <c r="P649" s="198"/>
      <c r="Q649" s="198"/>
      <c r="R649" s="198"/>
      <c r="S649" s="198"/>
      <c r="T649" s="198"/>
      <c r="U649" s="198"/>
      <c r="V649" s="198"/>
      <c r="W649" s="202">
        <f t="shared" si="40"/>
        <v>0</v>
      </c>
      <c r="X649" s="14"/>
      <c r="Y649" s="14"/>
      <c r="Z649" s="108"/>
      <c r="AA649" s="114"/>
      <c r="AB649" s="129"/>
      <c r="AC649" s="128"/>
      <c r="AD649" s="142" t="str">
        <f t="shared" si="41"/>
        <v/>
      </c>
      <c r="AE649" s="142" t="str">
        <f>IF($E649&lt;&gt;"",IF($AD649=1,VLOOKUP($E649,得点換算表!$C$5:$D$14,2),VLOOKUP($E649,得点換算表!$E$5:$F$14,2)),"")</f>
        <v/>
      </c>
      <c r="AF649" s="142" t="str">
        <f>IF($F649&lt;&gt;"",IF($AD649=1,VLOOKUP($F649,得点換算表!$C$15:$D$24,2),VLOOKUP($F649,得点換算表!$E$15:$F$24,2)),"")</f>
        <v/>
      </c>
      <c r="AG649" s="142" t="str">
        <f>IF($G649&lt;&gt;"",IF($AD649=1,VLOOKUP($G649,得点換算表!$C$25:$D$34,2),VLOOKUP($G649,得点換算表!$E$25:$F$34,2)),"")</f>
        <v/>
      </c>
      <c r="AH649" s="142" t="str">
        <f>IF($H649&lt;&gt;"",IF($AD649=1,VLOOKUP($H649,得点換算表!$C$35:$D$44,2),VLOOKUP($H649,得点換算表!$E$35:$F$44,2)),"")</f>
        <v/>
      </c>
      <c r="AI649" s="142" t="str">
        <f>IF($I649&lt;&gt;"",IF($AD649=1,VLOOKUP($I649,得点換算表!$C$45:$D$55,2),VLOOKUP($I649,得点換算表!$E$45:$F$55,2)),"")</f>
        <v/>
      </c>
      <c r="AJ649" s="142" t="str">
        <f>IF($J649&lt;&gt;"",IF($AD649=1,VLOOKUP($J649,得点換算表!$C$56:$D$65,2),VLOOKUP($J649,得点換算表!$E$56:$F$65,2)),"")</f>
        <v/>
      </c>
      <c r="AK649" s="142" t="str">
        <f>IF($K649&lt;&gt;"",IF($AD649=1,VLOOKUP($K649,得点換算表!$C$66:$D$76,2),VLOOKUP($K649,得点換算表!$E$66:$F$76,2)),"")</f>
        <v/>
      </c>
      <c r="AL649" s="142" t="str">
        <f>IF($L649&lt;&gt;"",IF($AD649=1,VLOOKUP($L649,得点換算表!$C$77:$D$86,2),VLOOKUP($L649,得点換算表!$E$77:$F$86,2)),"")</f>
        <v/>
      </c>
      <c r="AM649" s="142" t="str">
        <f>IF($M649&lt;&gt;"",IF($AD649=1,VLOOKUP($M649,得点換算表!$C$87:$D$96,2),VLOOKUP($M649,得点換算表!$E$87:$F$96,2)),"")</f>
        <v/>
      </c>
      <c r="AN649" s="142" t="str">
        <f t="shared" si="42"/>
        <v/>
      </c>
      <c r="AO649" s="143" t="str">
        <f>IF(AND($AN649&lt;&gt;"",$AN649&gt;=8),VLOOKUP($AN649,得点換算表!$I$15:$J$19,2),"")</f>
        <v/>
      </c>
      <c r="AP649" s="105"/>
    </row>
    <row r="650" spans="1:42" x14ac:dyDescent="0.15">
      <c r="A650" s="11"/>
      <c r="B650" s="12"/>
      <c r="C650" s="13"/>
      <c r="D650" s="13"/>
      <c r="E650" s="14"/>
      <c r="F650" s="14"/>
      <c r="G650" s="14"/>
      <c r="H650" s="14"/>
      <c r="I650" s="15"/>
      <c r="J650" s="14"/>
      <c r="K650" s="13"/>
      <c r="L650" s="14"/>
      <c r="M650" s="14"/>
      <c r="N650" s="14"/>
      <c r="O650" s="14"/>
      <c r="P650" s="198"/>
      <c r="Q650" s="198"/>
      <c r="R650" s="198"/>
      <c r="S650" s="198"/>
      <c r="T650" s="198"/>
      <c r="U650" s="198"/>
      <c r="V650" s="198"/>
      <c r="W650" s="202">
        <f t="shared" si="40"/>
        <v>0</v>
      </c>
      <c r="X650" s="14"/>
      <c r="Y650" s="14"/>
      <c r="Z650" s="108"/>
      <c r="AA650" s="114"/>
      <c r="AB650" s="129"/>
      <c r="AC650" s="128"/>
      <c r="AD650" s="142" t="str">
        <f t="shared" si="41"/>
        <v/>
      </c>
      <c r="AE650" s="142" t="str">
        <f>IF($E650&lt;&gt;"",IF($AD650=1,VLOOKUP($E650,得点換算表!$C$5:$D$14,2),VLOOKUP($E650,得点換算表!$E$5:$F$14,2)),"")</f>
        <v/>
      </c>
      <c r="AF650" s="142" t="str">
        <f>IF($F650&lt;&gt;"",IF($AD650=1,VLOOKUP($F650,得点換算表!$C$15:$D$24,2),VLOOKUP($F650,得点換算表!$E$15:$F$24,2)),"")</f>
        <v/>
      </c>
      <c r="AG650" s="142" t="str">
        <f>IF($G650&lt;&gt;"",IF($AD650=1,VLOOKUP($G650,得点換算表!$C$25:$D$34,2),VLOOKUP($G650,得点換算表!$E$25:$F$34,2)),"")</f>
        <v/>
      </c>
      <c r="AH650" s="142" t="str">
        <f>IF($H650&lt;&gt;"",IF($AD650=1,VLOOKUP($H650,得点換算表!$C$35:$D$44,2),VLOOKUP($H650,得点換算表!$E$35:$F$44,2)),"")</f>
        <v/>
      </c>
      <c r="AI650" s="142" t="str">
        <f>IF($I650&lt;&gt;"",IF($AD650=1,VLOOKUP($I650,得点換算表!$C$45:$D$55,2),VLOOKUP($I650,得点換算表!$E$45:$F$55,2)),"")</f>
        <v/>
      </c>
      <c r="AJ650" s="142" t="str">
        <f>IF($J650&lt;&gt;"",IF($AD650=1,VLOOKUP($J650,得点換算表!$C$56:$D$65,2),VLOOKUP($J650,得点換算表!$E$56:$F$65,2)),"")</f>
        <v/>
      </c>
      <c r="AK650" s="142" t="str">
        <f>IF($K650&lt;&gt;"",IF($AD650=1,VLOOKUP($K650,得点換算表!$C$66:$D$76,2),VLOOKUP($K650,得点換算表!$E$66:$F$76,2)),"")</f>
        <v/>
      </c>
      <c r="AL650" s="142" t="str">
        <f>IF($L650&lt;&gt;"",IF($AD650=1,VLOOKUP($L650,得点換算表!$C$77:$D$86,2),VLOOKUP($L650,得点換算表!$E$77:$F$86,2)),"")</f>
        <v/>
      </c>
      <c r="AM650" s="142" t="str">
        <f>IF($M650&lt;&gt;"",IF($AD650=1,VLOOKUP($M650,得点換算表!$C$87:$D$96,2),VLOOKUP($M650,得点換算表!$E$87:$F$96,2)),"")</f>
        <v/>
      </c>
      <c r="AN650" s="142" t="str">
        <f t="shared" si="42"/>
        <v/>
      </c>
      <c r="AO650" s="143" t="str">
        <f>IF(AND($AN650&lt;&gt;"",$AN650&gt;=8),VLOOKUP($AN650,得点換算表!$I$15:$J$19,2),"")</f>
        <v/>
      </c>
      <c r="AP650" s="105"/>
    </row>
    <row r="651" spans="1:42" x14ac:dyDescent="0.15">
      <c r="A651" s="11"/>
      <c r="B651" s="12"/>
      <c r="C651" s="13"/>
      <c r="D651" s="13"/>
      <c r="E651" s="14"/>
      <c r="F651" s="14"/>
      <c r="G651" s="14"/>
      <c r="H651" s="14"/>
      <c r="I651" s="15"/>
      <c r="J651" s="14"/>
      <c r="K651" s="13"/>
      <c r="L651" s="14"/>
      <c r="M651" s="14"/>
      <c r="N651" s="14"/>
      <c r="O651" s="14"/>
      <c r="P651" s="198"/>
      <c r="Q651" s="198"/>
      <c r="R651" s="198"/>
      <c r="S651" s="198"/>
      <c r="T651" s="198"/>
      <c r="U651" s="198"/>
      <c r="V651" s="198"/>
      <c r="W651" s="202">
        <f t="shared" si="40"/>
        <v>0</v>
      </c>
      <c r="X651" s="14"/>
      <c r="Y651" s="14"/>
      <c r="Z651" s="108"/>
      <c r="AA651" s="114"/>
      <c r="AB651" s="129"/>
      <c r="AC651" s="128"/>
      <c r="AD651" s="142" t="str">
        <f t="shared" si="41"/>
        <v/>
      </c>
      <c r="AE651" s="142" t="str">
        <f>IF($E651&lt;&gt;"",IF($AD651=1,VLOOKUP($E651,得点換算表!$C$5:$D$14,2),VLOOKUP($E651,得点換算表!$E$5:$F$14,2)),"")</f>
        <v/>
      </c>
      <c r="AF651" s="142" t="str">
        <f>IF($F651&lt;&gt;"",IF($AD651=1,VLOOKUP($F651,得点換算表!$C$15:$D$24,2),VLOOKUP($F651,得点換算表!$E$15:$F$24,2)),"")</f>
        <v/>
      </c>
      <c r="AG651" s="142" t="str">
        <f>IF($G651&lt;&gt;"",IF($AD651=1,VLOOKUP($G651,得点換算表!$C$25:$D$34,2),VLOOKUP($G651,得点換算表!$E$25:$F$34,2)),"")</f>
        <v/>
      </c>
      <c r="AH651" s="142" t="str">
        <f>IF($H651&lt;&gt;"",IF($AD651=1,VLOOKUP($H651,得点換算表!$C$35:$D$44,2),VLOOKUP($H651,得点換算表!$E$35:$F$44,2)),"")</f>
        <v/>
      </c>
      <c r="AI651" s="142" t="str">
        <f>IF($I651&lt;&gt;"",IF($AD651=1,VLOOKUP($I651,得点換算表!$C$45:$D$55,2),VLOOKUP($I651,得点換算表!$E$45:$F$55,2)),"")</f>
        <v/>
      </c>
      <c r="AJ651" s="142" t="str">
        <f>IF($J651&lt;&gt;"",IF($AD651=1,VLOOKUP($J651,得点換算表!$C$56:$D$65,2),VLOOKUP($J651,得点換算表!$E$56:$F$65,2)),"")</f>
        <v/>
      </c>
      <c r="AK651" s="142" t="str">
        <f>IF($K651&lt;&gt;"",IF($AD651=1,VLOOKUP($K651,得点換算表!$C$66:$D$76,2),VLOOKUP($K651,得点換算表!$E$66:$F$76,2)),"")</f>
        <v/>
      </c>
      <c r="AL651" s="142" t="str">
        <f>IF($L651&lt;&gt;"",IF($AD651=1,VLOOKUP($L651,得点換算表!$C$77:$D$86,2),VLOOKUP($L651,得点換算表!$E$77:$F$86,2)),"")</f>
        <v/>
      </c>
      <c r="AM651" s="142" t="str">
        <f>IF($M651&lt;&gt;"",IF($AD651=1,VLOOKUP($M651,得点換算表!$C$87:$D$96,2),VLOOKUP($M651,得点換算表!$E$87:$F$96,2)),"")</f>
        <v/>
      </c>
      <c r="AN651" s="142" t="str">
        <f t="shared" si="42"/>
        <v/>
      </c>
      <c r="AO651" s="143" t="str">
        <f>IF(AND($AN651&lt;&gt;"",$AN651&gt;=8),VLOOKUP($AN651,得点換算表!$I$15:$J$19,2),"")</f>
        <v/>
      </c>
      <c r="AP651" s="105"/>
    </row>
    <row r="652" spans="1:42" x14ac:dyDescent="0.15">
      <c r="A652" s="11"/>
      <c r="B652" s="12"/>
      <c r="C652" s="13"/>
      <c r="D652" s="13"/>
      <c r="E652" s="14"/>
      <c r="F652" s="14"/>
      <c r="G652" s="14"/>
      <c r="H652" s="14"/>
      <c r="I652" s="15"/>
      <c r="J652" s="14"/>
      <c r="K652" s="13"/>
      <c r="L652" s="14"/>
      <c r="M652" s="14"/>
      <c r="N652" s="14"/>
      <c r="O652" s="14"/>
      <c r="P652" s="198"/>
      <c r="Q652" s="198"/>
      <c r="R652" s="198"/>
      <c r="S652" s="198"/>
      <c r="T652" s="198"/>
      <c r="U652" s="198"/>
      <c r="V652" s="198"/>
      <c r="W652" s="202">
        <f t="shared" si="40"/>
        <v>0</v>
      </c>
      <c r="X652" s="14"/>
      <c r="Y652" s="14"/>
      <c r="Z652" s="108"/>
      <c r="AA652" s="114"/>
      <c r="AB652" s="129"/>
      <c r="AC652" s="128"/>
      <c r="AD652" s="142" t="str">
        <f t="shared" si="41"/>
        <v/>
      </c>
      <c r="AE652" s="142" t="str">
        <f>IF($E652&lt;&gt;"",IF($AD652=1,VLOOKUP($E652,得点換算表!$C$5:$D$14,2),VLOOKUP($E652,得点換算表!$E$5:$F$14,2)),"")</f>
        <v/>
      </c>
      <c r="AF652" s="142" t="str">
        <f>IF($F652&lt;&gt;"",IF($AD652=1,VLOOKUP($F652,得点換算表!$C$15:$D$24,2),VLOOKUP($F652,得点換算表!$E$15:$F$24,2)),"")</f>
        <v/>
      </c>
      <c r="AG652" s="142" t="str">
        <f>IF($G652&lt;&gt;"",IF($AD652=1,VLOOKUP($G652,得点換算表!$C$25:$D$34,2),VLOOKUP($G652,得点換算表!$E$25:$F$34,2)),"")</f>
        <v/>
      </c>
      <c r="AH652" s="142" t="str">
        <f>IF($H652&lt;&gt;"",IF($AD652=1,VLOOKUP($H652,得点換算表!$C$35:$D$44,2),VLOOKUP($H652,得点換算表!$E$35:$F$44,2)),"")</f>
        <v/>
      </c>
      <c r="AI652" s="142" t="str">
        <f>IF($I652&lt;&gt;"",IF($AD652=1,VLOOKUP($I652,得点換算表!$C$45:$D$55,2),VLOOKUP($I652,得点換算表!$E$45:$F$55,2)),"")</f>
        <v/>
      </c>
      <c r="AJ652" s="142" t="str">
        <f>IF($J652&lt;&gt;"",IF($AD652=1,VLOOKUP($J652,得点換算表!$C$56:$D$65,2),VLOOKUP($J652,得点換算表!$E$56:$F$65,2)),"")</f>
        <v/>
      </c>
      <c r="AK652" s="142" t="str">
        <f>IF($K652&lt;&gt;"",IF($AD652=1,VLOOKUP($K652,得点換算表!$C$66:$D$76,2),VLOOKUP($K652,得点換算表!$E$66:$F$76,2)),"")</f>
        <v/>
      </c>
      <c r="AL652" s="142" t="str">
        <f>IF($L652&lt;&gt;"",IF($AD652=1,VLOOKUP($L652,得点換算表!$C$77:$D$86,2),VLOOKUP($L652,得点換算表!$E$77:$F$86,2)),"")</f>
        <v/>
      </c>
      <c r="AM652" s="142" t="str">
        <f>IF($M652&lt;&gt;"",IF($AD652=1,VLOOKUP($M652,得点換算表!$C$87:$D$96,2),VLOOKUP($M652,得点換算表!$E$87:$F$96,2)),"")</f>
        <v/>
      </c>
      <c r="AN652" s="142" t="str">
        <f t="shared" si="42"/>
        <v/>
      </c>
      <c r="AO652" s="143" t="str">
        <f>IF(AND($AN652&lt;&gt;"",$AN652&gt;=8),VLOOKUP($AN652,得点換算表!$I$15:$J$19,2),"")</f>
        <v/>
      </c>
      <c r="AP652" s="105"/>
    </row>
    <row r="653" spans="1:42" x14ac:dyDescent="0.15">
      <c r="A653" s="11"/>
      <c r="B653" s="12"/>
      <c r="C653" s="13"/>
      <c r="D653" s="13"/>
      <c r="E653" s="14"/>
      <c r="F653" s="14"/>
      <c r="G653" s="14"/>
      <c r="H653" s="14"/>
      <c r="I653" s="15"/>
      <c r="J653" s="14"/>
      <c r="K653" s="13"/>
      <c r="L653" s="14"/>
      <c r="M653" s="14"/>
      <c r="N653" s="14"/>
      <c r="O653" s="14"/>
      <c r="P653" s="198"/>
      <c r="Q653" s="198"/>
      <c r="R653" s="198"/>
      <c r="S653" s="198"/>
      <c r="T653" s="198"/>
      <c r="U653" s="198"/>
      <c r="V653" s="198"/>
      <c r="W653" s="202">
        <f t="shared" si="40"/>
        <v>0</v>
      </c>
      <c r="X653" s="14"/>
      <c r="Y653" s="14"/>
      <c r="Z653" s="108"/>
      <c r="AA653" s="114"/>
      <c r="AB653" s="129"/>
      <c r="AC653" s="128"/>
      <c r="AD653" s="142" t="str">
        <f t="shared" si="41"/>
        <v/>
      </c>
      <c r="AE653" s="142" t="str">
        <f>IF($E653&lt;&gt;"",IF($AD653=1,VLOOKUP($E653,得点換算表!$C$5:$D$14,2),VLOOKUP($E653,得点換算表!$E$5:$F$14,2)),"")</f>
        <v/>
      </c>
      <c r="AF653" s="142" t="str">
        <f>IF($F653&lt;&gt;"",IF($AD653=1,VLOOKUP($F653,得点換算表!$C$15:$D$24,2),VLOOKUP($F653,得点換算表!$E$15:$F$24,2)),"")</f>
        <v/>
      </c>
      <c r="AG653" s="142" t="str">
        <f>IF($G653&lt;&gt;"",IF($AD653=1,VLOOKUP($G653,得点換算表!$C$25:$D$34,2),VLOOKUP($G653,得点換算表!$E$25:$F$34,2)),"")</f>
        <v/>
      </c>
      <c r="AH653" s="142" t="str">
        <f>IF($H653&lt;&gt;"",IF($AD653=1,VLOOKUP($H653,得点換算表!$C$35:$D$44,2),VLOOKUP($H653,得点換算表!$E$35:$F$44,2)),"")</f>
        <v/>
      </c>
      <c r="AI653" s="142" t="str">
        <f>IF($I653&lt;&gt;"",IF($AD653=1,VLOOKUP($I653,得点換算表!$C$45:$D$55,2),VLOOKUP($I653,得点換算表!$E$45:$F$55,2)),"")</f>
        <v/>
      </c>
      <c r="AJ653" s="142" t="str">
        <f>IF($J653&lt;&gt;"",IF($AD653=1,VLOOKUP($J653,得点換算表!$C$56:$D$65,2),VLOOKUP($J653,得点換算表!$E$56:$F$65,2)),"")</f>
        <v/>
      </c>
      <c r="AK653" s="142" t="str">
        <f>IF($K653&lt;&gt;"",IF($AD653=1,VLOOKUP($K653,得点換算表!$C$66:$D$76,2),VLOOKUP($K653,得点換算表!$E$66:$F$76,2)),"")</f>
        <v/>
      </c>
      <c r="AL653" s="142" t="str">
        <f>IF($L653&lt;&gt;"",IF($AD653=1,VLOOKUP($L653,得点換算表!$C$77:$D$86,2),VLOOKUP($L653,得点換算表!$E$77:$F$86,2)),"")</f>
        <v/>
      </c>
      <c r="AM653" s="142" t="str">
        <f>IF($M653&lt;&gt;"",IF($AD653=1,VLOOKUP($M653,得点換算表!$C$87:$D$96,2),VLOOKUP($M653,得点換算表!$E$87:$F$96,2)),"")</f>
        <v/>
      </c>
      <c r="AN653" s="142" t="str">
        <f t="shared" si="42"/>
        <v/>
      </c>
      <c r="AO653" s="143" t="str">
        <f>IF(AND($AN653&lt;&gt;"",$AN653&gt;=8),VLOOKUP($AN653,得点換算表!$I$15:$J$19,2),"")</f>
        <v/>
      </c>
      <c r="AP653" s="105"/>
    </row>
    <row r="654" spans="1:42" x14ac:dyDescent="0.15">
      <c r="A654" s="11"/>
      <c r="B654" s="12"/>
      <c r="C654" s="13"/>
      <c r="D654" s="13"/>
      <c r="E654" s="14"/>
      <c r="F654" s="14"/>
      <c r="G654" s="14"/>
      <c r="H654" s="14"/>
      <c r="I654" s="15"/>
      <c r="J654" s="14"/>
      <c r="K654" s="13"/>
      <c r="L654" s="14"/>
      <c r="M654" s="14"/>
      <c r="N654" s="14"/>
      <c r="O654" s="14"/>
      <c r="P654" s="198"/>
      <c r="Q654" s="198"/>
      <c r="R654" s="198"/>
      <c r="S654" s="198"/>
      <c r="T654" s="198"/>
      <c r="U654" s="198"/>
      <c r="V654" s="198"/>
      <c r="W654" s="202">
        <f t="shared" si="40"/>
        <v>0</v>
      </c>
      <c r="X654" s="14"/>
      <c r="Y654" s="14"/>
      <c r="Z654" s="108"/>
      <c r="AA654" s="114"/>
      <c r="AB654" s="129"/>
      <c r="AC654" s="128"/>
      <c r="AD654" s="142" t="str">
        <f t="shared" si="41"/>
        <v/>
      </c>
      <c r="AE654" s="142" t="str">
        <f>IF($E654&lt;&gt;"",IF($AD654=1,VLOOKUP($E654,得点換算表!$C$5:$D$14,2),VLOOKUP($E654,得点換算表!$E$5:$F$14,2)),"")</f>
        <v/>
      </c>
      <c r="AF654" s="142" t="str">
        <f>IF($F654&lt;&gt;"",IF($AD654=1,VLOOKUP($F654,得点換算表!$C$15:$D$24,2),VLOOKUP($F654,得点換算表!$E$15:$F$24,2)),"")</f>
        <v/>
      </c>
      <c r="AG654" s="142" t="str">
        <f>IF($G654&lt;&gt;"",IF($AD654=1,VLOOKUP($G654,得点換算表!$C$25:$D$34,2),VLOOKUP($G654,得点換算表!$E$25:$F$34,2)),"")</f>
        <v/>
      </c>
      <c r="AH654" s="142" t="str">
        <f>IF($H654&lt;&gt;"",IF($AD654=1,VLOOKUP($H654,得点換算表!$C$35:$D$44,2),VLOOKUP($H654,得点換算表!$E$35:$F$44,2)),"")</f>
        <v/>
      </c>
      <c r="AI654" s="142" t="str">
        <f>IF($I654&lt;&gt;"",IF($AD654=1,VLOOKUP($I654,得点換算表!$C$45:$D$55,2),VLOOKUP($I654,得点換算表!$E$45:$F$55,2)),"")</f>
        <v/>
      </c>
      <c r="AJ654" s="142" t="str">
        <f>IF($J654&lt;&gt;"",IF($AD654=1,VLOOKUP($J654,得点換算表!$C$56:$D$65,2),VLOOKUP($J654,得点換算表!$E$56:$F$65,2)),"")</f>
        <v/>
      </c>
      <c r="AK654" s="142" t="str">
        <f>IF($K654&lt;&gt;"",IF($AD654=1,VLOOKUP($K654,得点換算表!$C$66:$D$76,2),VLOOKUP($K654,得点換算表!$E$66:$F$76,2)),"")</f>
        <v/>
      </c>
      <c r="AL654" s="142" t="str">
        <f>IF($L654&lt;&gt;"",IF($AD654=1,VLOOKUP($L654,得点換算表!$C$77:$D$86,2),VLOOKUP($L654,得点換算表!$E$77:$F$86,2)),"")</f>
        <v/>
      </c>
      <c r="AM654" s="142" t="str">
        <f>IF($M654&lt;&gt;"",IF($AD654=1,VLOOKUP($M654,得点換算表!$C$87:$D$96,2),VLOOKUP($M654,得点換算表!$E$87:$F$96,2)),"")</f>
        <v/>
      </c>
      <c r="AN654" s="142" t="str">
        <f t="shared" si="42"/>
        <v/>
      </c>
      <c r="AO654" s="143" t="str">
        <f>IF(AND($AN654&lt;&gt;"",$AN654&gt;=8),VLOOKUP($AN654,得点換算表!$I$15:$J$19,2),"")</f>
        <v/>
      </c>
      <c r="AP654" s="105"/>
    </row>
    <row r="655" spans="1:42" x14ac:dyDescent="0.15">
      <c r="A655" s="11"/>
      <c r="B655" s="12"/>
      <c r="C655" s="13"/>
      <c r="D655" s="13"/>
      <c r="E655" s="14"/>
      <c r="F655" s="14"/>
      <c r="G655" s="14"/>
      <c r="H655" s="14"/>
      <c r="I655" s="15"/>
      <c r="J655" s="14"/>
      <c r="K655" s="13"/>
      <c r="L655" s="14"/>
      <c r="M655" s="14"/>
      <c r="N655" s="14"/>
      <c r="O655" s="14"/>
      <c r="P655" s="198"/>
      <c r="Q655" s="198"/>
      <c r="R655" s="198"/>
      <c r="S655" s="198"/>
      <c r="T655" s="198"/>
      <c r="U655" s="198"/>
      <c r="V655" s="198"/>
      <c r="W655" s="202">
        <f t="shared" si="40"/>
        <v>0</v>
      </c>
      <c r="X655" s="14"/>
      <c r="Y655" s="14"/>
      <c r="Z655" s="108"/>
      <c r="AA655" s="114"/>
      <c r="AB655" s="129"/>
      <c r="AC655" s="128"/>
      <c r="AD655" s="142" t="str">
        <f t="shared" si="41"/>
        <v/>
      </c>
      <c r="AE655" s="142" t="str">
        <f>IF($E655&lt;&gt;"",IF($AD655=1,VLOOKUP($E655,得点換算表!$C$5:$D$14,2),VLOOKUP($E655,得点換算表!$E$5:$F$14,2)),"")</f>
        <v/>
      </c>
      <c r="AF655" s="142" t="str">
        <f>IF($F655&lt;&gt;"",IF($AD655=1,VLOOKUP($F655,得点換算表!$C$15:$D$24,2),VLOOKUP($F655,得点換算表!$E$15:$F$24,2)),"")</f>
        <v/>
      </c>
      <c r="AG655" s="142" t="str">
        <f>IF($G655&lt;&gt;"",IF($AD655=1,VLOOKUP($G655,得点換算表!$C$25:$D$34,2),VLOOKUP($G655,得点換算表!$E$25:$F$34,2)),"")</f>
        <v/>
      </c>
      <c r="AH655" s="142" t="str">
        <f>IF($H655&lt;&gt;"",IF($AD655=1,VLOOKUP($H655,得点換算表!$C$35:$D$44,2),VLOOKUP($H655,得点換算表!$E$35:$F$44,2)),"")</f>
        <v/>
      </c>
      <c r="AI655" s="142" t="str">
        <f>IF($I655&lt;&gt;"",IF($AD655=1,VLOOKUP($I655,得点換算表!$C$45:$D$55,2),VLOOKUP($I655,得点換算表!$E$45:$F$55,2)),"")</f>
        <v/>
      </c>
      <c r="AJ655" s="142" t="str">
        <f>IF($J655&lt;&gt;"",IF($AD655=1,VLOOKUP($J655,得点換算表!$C$56:$D$65,2),VLOOKUP($J655,得点換算表!$E$56:$F$65,2)),"")</f>
        <v/>
      </c>
      <c r="AK655" s="142" t="str">
        <f>IF($K655&lt;&gt;"",IF($AD655=1,VLOOKUP($K655,得点換算表!$C$66:$D$76,2),VLOOKUP($K655,得点換算表!$E$66:$F$76,2)),"")</f>
        <v/>
      </c>
      <c r="AL655" s="142" t="str">
        <f>IF($L655&lt;&gt;"",IF($AD655=1,VLOOKUP($L655,得点換算表!$C$77:$D$86,2),VLOOKUP($L655,得点換算表!$E$77:$F$86,2)),"")</f>
        <v/>
      </c>
      <c r="AM655" s="142" t="str">
        <f>IF($M655&lt;&gt;"",IF($AD655=1,VLOOKUP($M655,得点換算表!$C$87:$D$96,2),VLOOKUP($M655,得点換算表!$E$87:$F$96,2)),"")</f>
        <v/>
      </c>
      <c r="AN655" s="142" t="str">
        <f t="shared" si="42"/>
        <v/>
      </c>
      <c r="AO655" s="143" t="str">
        <f>IF(AND($AN655&lt;&gt;"",$AN655&gt;=8),VLOOKUP($AN655,得点換算表!$I$15:$J$19,2),"")</f>
        <v/>
      </c>
      <c r="AP655" s="105"/>
    </row>
    <row r="656" spans="1:42" x14ac:dyDescent="0.15">
      <c r="A656" s="11"/>
      <c r="B656" s="12"/>
      <c r="C656" s="13"/>
      <c r="D656" s="13"/>
      <c r="E656" s="14"/>
      <c r="F656" s="14"/>
      <c r="G656" s="14"/>
      <c r="H656" s="14"/>
      <c r="I656" s="15"/>
      <c r="J656" s="14"/>
      <c r="K656" s="13"/>
      <c r="L656" s="14"/>
      <c r="M656" s="14"/>
      <c r="N656" s="14"/>
      <c r="O656" s="14"/>
      <c r="P656" s="198"/>
      <c r="Q656" s="198"/>
      <c r="R656" s="198"/>
      <c r="S656" s="198"/>
      <c r="T656" s="198"/>
      <c r="U656" s="198"/>
      <c r="V656" s="198"/>
      <c r="W656" s="202">
        <f t="shared" si="40"/>
        <v>0</v>
      </c>
      <c r="X656" s="14"/>
      <c r="Y656" s="14"/>
      <c r="Z656" s="108"/>
      <c r="AA656" s="114"/>
      <c r="AB656" s="129"/>
      <c r="AC656" s="128"/>
      <c r="AD656" s="142" t="str">
        <f t="shared" si="41"/>
        <v/>
      </c>
      <c r="AE656" s="142" t="str">
        <f>IF($E656&lt;&gt;"",IF($AD656=1,VLOOKUP($E656,得点換算表!$C$5:$D$14,2),VLOOKUP($E656,得点換算表!$E$5:$F$14,2)),"")</f>
        <v/>
      </c>
      <c r="AF656" s="142" t="str">
        <f>IF($F656&lt;&gt;"",IF($AD656=1,VLOOKUP($F656,得点換算表!$C$15:$D$24,2),VLOOKUP($F656,得点換算表!$E$15:$F$24,2)),"")</f>
        <v/>
      </c>
      <c r="AG656" s="142" t="str">
        <f>IF($G656&lt;&gt;"",IF($AD656=1,VLOOKUP($G656,得点換算表!$C$25:$D$34,2),VLOOKUP($G656,得点換算表!$E$25:$F$34,2)),"")</f>
        <v/>
      </c>
      <c r="AH656" s="142" t="str">
        <f>IF($H656&lt;&gt;"",IF($AD656=1,VLOOKUP($H656,得点換算表!$C$35:$D$44,2),VLOOKUP($H656,得点換算表!$E$35:$F$44,2)),"")</f>
        <v/>
      </c>
      <c r="AI656" s="142" t="str">
        <f>IF($I656&lt;&gt;"",IF($AD656=1,VLOOKUP($I656,得点換算表!$C$45:$D$55,2),VLOOKUP($I656,得点換算表!$E$45:$F$55,2)),"")</f>
        <v/>
      </c>
      <c r="AJ656" s="142" t="str">
        <f>IF($J656&lt;&gt;"",IF($AD656=1,VLOOKUP($J656,得点換算表!$C$56:$D$65,2),VLOOKUP($J656,得点換算表!$E$56:$F$65,2)),"")</f>
        <v/>
      </c>
      <c r="AK656" s="142" t="str">
        <f>IF($K656&lt;&gt;"",IF($AD656=1,VLOOKUP($K656,得点換算表!$C$66:$D$76,2),VLOOKUP($K656,得点換算表!$E$66:$F$76,2)),"")</f>
        <v/>
      </c>
      <c r="AL656" s="142" t="str">
        <f>IF($L656&lt;&gt;"",IF($AD656=1,VLOOKUP($L656,得点換算表!$C$77:$D$86,2),VLOOKUP($L656,得点換算表!$E$77:$F$86,2)),"")</f>
        <v/>
      </c>
      <c r="AM656" s="142" t="str">
        <f>IF($M656&lt;&gt;"",IF($AD656=1,VLOOKUP($M656,得点換算表!$C$87:$D$96,2),VLOOKUP($M656,得点換算表!$E$87:$F$96,2)),"")</f>
        <v/>
      </c>
      <c r="AN656" s="142" t="str">
        <f t="shared" si="42"/>
        <v/>
      </c>
      <c r="AO656" s="143" t="str">
        <f>IF(AND($AN656&lt;&gt;"",$AN656&gt;=8),VLOOKUP($AN656,得点換算表!$I$15:$J$19,2),"")</f>
        <v/>
      </c>
      <c r="AP656" s="105"/>
    </row>
    <row r="657" spans="1:42" x14ac:dyDescent="0.15">
      <c r="A657" s="11"/>
      <c r="B657" s="12"/>
      <c r="C657" s="13"/>
      <c r="D657" s="13"/>
      <c r="E657" s="14"/>
      <c r="F657" s="14"/>
      <c r="G657" s="14"/>
      <c r="H657" s="14"/>
      <c r="I657" s="15"/>
      <c r="J657" s="14"/>
      <c r="K657" s="13"/>
      <c r="L657" s="14"/>
      <c r="M657" s="14"/>
      <c r="N657" s="14"/>
      <c r="O657" s="14"/>
      <c r="P657" s="198"/>
      <c r="Q657" s="198"/>
      <c r="R657" s="198"/>
      <c r="S657" s="198"/>
      <c r="T657" s="198"/>
      <c r="U657" s="198"/>
      <c r="V657" s="198"/>
      <c r="W657" s="202">
        <f t="shared" si="40"/>
        <v>0</v>
      </c>
      <c r="X657" s="14"/>
      <c r="Y657" s="14"/>
      <c r="Z657" s="108"/>
      <c r="AA657" s="114"/>
      <c r="AB657" s="129"/>
      <c r="AC657" s="128"/>
      <c r="AD657" s="142" t="str">
        <f t="shared" si="41"/>
        <v/>
      </c>
      <c r="AE657" s="142" t="str">
        <f>IF($E657&lt;&gt;"",IF($AD657=1,VLOOKUP($E657,得点換算表!$C$5:$D$14,2),VLOOKUP($E657,得点換算表!$E$5:$F$14,2)),"")</f>
        <v/>
      </c>
      <c r="AF657" s="142" t="str">
        <f>IF($F657&lt;&gt;"",IF($AD657=1,VLOOKUP($F657,得点換算表!$C$15:$D$24,2),VLOOKUP($F657,得点換算表!$E$15:$F$24,2)),"")</f>
        <v/>
      </c>
      <c r="AG657" s="142" t="str">
        <f>IF($G657&lt;&gt;"",IF($AD657=1,VLOOKUP($G657,得点換算表!$C$25:$D$34,2),VLOOKUP($G657,得点換算表!$E$25:$F$34,2)),"")</f>
        <v/>
      </c>
      <c r="AH657" s="142" t="str">
        <f>IF($H657&lt;&gt;"",IF($AD657=1,VLOOKUP($H657,得点換算表!$C$35:$D$44,2),VLOOKUP($H657,得点換算表!$E$35:$F$44,2)),"")</f>
        <v/>
      </c>
      <c r="AI657" s="142" t="str">
        <f>IF($I657&lt;&gt;"",IF($AD657=1,VLOOKUP($I657,得点換算表!$C$45:$D$55,2),VLOOKUP($I657,得点換算表!$E$45:$F$55,2)),"")</f>
        <v/>
      </c>
      <c r="AJ657" s="142" t="str">
        <f>IF($J657&lt;&gt;"",IF($AD657=1,VLOOKUP($J657,得点換算表!$C$56:$D$65,2),VLOOKUP($J657,得点換算表!$E$56:$F$65,2)),"")</f>
        <v/>
      </c>
      <c r="AK657" s="142" t="str">
        <f>IF($K657&lt;&gt;"",IF($AD657=1,VLOOKUP($K657,得点換算表!$C$66:$D$76,2),VLOOKUP($K657,得点換算表!$E$66:$F$76,2)),"")</f>
        <v/>
      </c>
      <c r="AL657" s="142" t="str">
        <f>IF($L657&lt;&gt;"",IF($AD657=1,VLOOKUP($L657,得点換算表!$C$77:$D$86,2),VLOOKUP($L657,得点換算表!$E$77:$F$86,2)),"")</f>
        <v/>
      </c>
      <c r="AM657" s="142" t="str">
        <f>IF($M657&lt;&gt;"",IF($AD657=1,VLOOKUP($M657,得点換算表!$C$87:$D$96,2),VLOOKUP($M657,得点換算表!$E$87:$F$96,2)),"")</f>
        <v/>
      </c>
      <c r="AN657" s="142" t="str">
        <f t="shared" si="42"/>
        <v/>
      </c>
      <c r="AO657" s="143" t="str">
        <f>IF(AND($AN657&lt;&gt;"",$AN657&gt;=8),VLOOKUP($AN657,得点換算表!$I$15:$J$19,2),"")</f>
        <v/>
      </c>
      <c r="AP657" s="105"/>
    </row>
    <row r="658" spans="1:42" x14ac:dyDescent="0.15">
      <c r="A658" s="11"/>
      <c r="B658" s="12"/>
      <c r="C658" s="13"/>
      <c r="D658" s="13"/>
      <c r="E658" s="14"/>
      <c r="F658" s="14"/>
      <c r="G658" s="14"/>
      <c r="H658" s="14"/>
      <c r="I658" s="15"/>
      <c r="J658" s="14"/>
      <c r="K658" s="13"/>
      <c r="L658" s="14"/>
      <c r="M658" s="14"/>
      <c r="N658" s="14"/>
      <c r="O658" s="14"/>
      <c r="P658" s="198"/>
      <c r="Q658" s="198"/>
      <c r="R658" s="198"/>
      <c r="S658" s="198"/>
      <c r="T658" s="198"/>
      <c r="U658" s="198"/>
      <c r="V658" s="198"/>
      <c r="W658" s="202">
        <f t="shared" si="40"/>
        <v>0</v>
      </c>
      <c r="X658" s="14"/>
      <c r="Y658" s="14"/>
      <c r="Z658" s="108"/>
      <c r="AA658" s="114"/>
      <c r="AB658" s="129"/>
      <c r="AC658" s="128"/>
      <c r="AD658" s="142" t="str">
        <f t="shared" si="41"/>
        <v/>
      </c>
      <c r="AE658" s="142" t="str">
        <f>IF($E658&lt;&gt;"",IF($AD658=1,VLOOKUP($E658,得点換算表!$C$5:$D$14,2),VLOOKUP($E658,得点換算表!$E$5:$F$14,2)),"")</f>
        <v/>
      </c>
      <c r="AF658" s="142" t="str">
        <f>IF($F658&lt;&gt;"",IF($AD658=1,VLOOKUP($F658,得点換算表!$C$15:$D$24,2),VLOOKUP($F658,得点換算表!$E$15:$F$24,2)),"")</f>
        <v/>
      </c>
      <c r="AG658" s="142" t="str">
        <f>IF($G658&lt;&gt;"",IF($AD658=1,VLOOKUP($G658,得点換算表!$C$25:$D$34,2),VLOOKUP($G658,得点換算表!$E$25:$F$34,2)),"")</f>
        <v/>
      </c>
      <c r="AH658" s="142" t="str">
        <f>IF($H658&lt;&gt;"",IF($AD658=1,VLOOKUP($H658,得点換算表!$C$35:$D$44,2),VLOOKUP($H658,得点換算表!$E$35:$F$44,2)),"")</f>
        <v/>
      </c>
      <c r="AI658" s="142" t="str">
        <f>IF($I658&lt;&gt;"",IF($AD658=1,VLOOKUP($I658,得点換算表!$C$45:$D$55,2),VLOOKUP($I658,得点換算表!$E$45:$F$55,2)),"")</f>
        <v/>
      </c>
      <c r="AJ658" s="142" t="str">
        <f>IF($J658&lt;&gt;"",IF($AD658=1,VLOOKUP($J658,得点換算表!$C$56:$D$65,2),VLOOKUP($J658,得点換算表!$E$56:$F$65,2)),"")</f>
        <v/>
      </c>
      <c r="AK658" s="142" t="str">
        <f>IF($K658&lt;&gt;"",IF($AD658=1,VLOOKUP($K658,得点換算表!$C$66:$D$76,2),VLOOKUP($K658,得点換算表!$E$66:$F$76,2)),"")</f>
        <v/>
      </c>
      <c r="AL658" s="142" t="str">
        <f>IF($L658&lt;&gt;"",IF($AD658=1,VLOOKUP($L658,得点換算表!$C$77:$D$86,2),VLOOKUP($L658,得点換算表!$E$77:$F$86,2)),"")</f>
        <v/>
      </c>
      <c r="AM658" s="142" t="str">
        <f>IF($M658&lt;&gt;"",IF($AD658=1,VLOOKUP($M658,得点換算表!$C$87:$D$96,2),VLOOKUP($M658,得点換算表!$E$87:$F$96,2)),"")</f>
        <v/>
      </c>
      <c r="AN658" s="142" t="str">
        <f t="shared" si="42"/>
        <v/>
      </c>
      <c r="AO658" s="143" t="str">
        <f>IF(AND($AN658&lt;&gt;"",$AN658&gt;=8),VLOOKUP($AN658,得点換算表!$I$15:$J$19,2),"")</f>
        <v/>
      </c>
      <c r="AP658" s="105"/>
    </row>
    <row r="659" spans="1:42" x14ac:dyDescent="0.15">
      <c r="A659" s="11"/>
      <c r="B659" s="12"/>
      <c r="C659" s="13"/>
      <c r="D659" s="13"/>
      <c r="E659" s="14"/>
      <c r="F659" s="14"/>
      <c r="G659" s="14"/>
      <c r="H659" s="14"/>
      <c r="I659" s="15"/>
      <c r="J659" s="14"/>
      <c r="K659" s="13"/>
      <c r="L659" s="14"/>
      <c r="M659" s="14"/>
      <c r="N659" s="14"/>
      <c r="O659" s="14"/>
      <c r="P659" s="198"/>
      <c r="Q659" s="198"/>
      <c r="R659" s="198"/>
      <c r="S659" s="198"/>
      <c r="T659" s="198"/>
      <c r="U659" s="198"/>
      <c r="V659" s="198"/>
      <c r="W659" s="202">
        <f t="shared" si="40"/>
        <v>0</v>
      </c>
      <c r="X659" s="14"/>
      <c r="Y659" s="14"/>
      <c r="Z659" s="108"/>
      <c r="AA659" s="114"/>
      <c r="AB659" s="129"/>
      <c r="AC659" s="128"/>
      <c r="AD659" s="142" t="str">
        <f t="shared" si="41"/>
        <v/>
      </c>
      <c r="AE659" s="142" t="str">
        <f>IF($E659&lt;&gt;"",IF($AD659=1,VLOOKUP($E659,得点換算表!$C$5:$D$14,2),VLOOKUP($E659,得点換算表!$E$5:$F$14,2)),"")</f>
        <v/>
      </c>
      <c r="AF659" s="142" t="str">
        <f>IF($F659&lt;&gt;"",IF($AD659=1,VLOOKUP($F659,得点換算表!$C$15:$D$24,2),VLOOKUP($F659,得点換算表!$E$15:$F$24,2)),"")</f>
        <v/>
      </c>
      <c r="AG659" s="142" t="str">
        <f>IF($G659&lt;&gt;"",IF($AD659=1,VLOOKUP($G659,得点換算表!$C$25:$D$34,2),VLOOKUP($G659,得点換算表!$E$25:$F$34,2)),"")</f>
        <v/>
      </c>
      <c r="AH659" s="142" t="str">
        <f>IF($H659&lt;&gt;"",IF($AD659=1,VLOOKUP($H659,得点換算表!$C$35:$D$44,2),VLOOKUP($H659,得点換算表!$E$35:$F$44,2)),"")</f>
        <v/>
      </c>
      <c r="AI659" s="142" t="str">
        <f>IF($I659&lt;&gt;"",IF($AD659=1,VLOOKUP($I659,得点換算表!$C$45:$D$55,2),VLOOKUP($I659,得点換算表!$E$45:$F$55,2)),"")</f>
        <v/>
      </c>
      <c r="AJ659" s="142" t="str">
        <f>IF($J659&lt;&gt;"",IF($AD659=1,VLOOKUP($J659,得点換算表!$C$56:$D$65,2),VLOOKUP($J659,得点換算表!$E$56:$F$65,2)),"")</f>
        <v/>
      </c>
      <c r="AK659" s="142" t="str">
        <f>IF($K659&lt;&gt;"",IF($AD659=1,VLOOKUP($K659,得点換算表!$C$66:$D$76,2),VLOOKUP($K659,得点換算表!$E$66:$F$76,2)),"")</f>
        <v/>
      </c>
      <c r="AL659" s="142" t="str">
        <f>IF($L659&lt;&gt;"",IF($AD659=1,VLOOKUP($L659,得点換算表!$C$77:$D$86,2),VLOOKUP($L659,得点換算表!$E$77:$F$86,2)),"")</f>
        <v/>
      </c>
      <c r="AM659" s="142" t="str">
        <f>IF($M659&lt;&gt;"",IF($AD659=1,VLOOKUP($M659,得点換算表!$C$87:$D$96,2),VLOOKUP($M659,得点換算表!$E$87:$F$96,2)),"")</f>
        <v/>
      </c>
      <c r="AN659" s="142" t="str">
        <f t="shared" si="42"/>
        <v/>
      </c>
      <c r="AO659" s="143" t="str">
        <f>IF(AND($AN659&lt;&gt;"",$AN659&gt;=8),VLOOKUP($AN659,得点換算表!$I$15:$J$19,2),"")</f>
        <v/>
      </c>
      <c r="AP659" s="105"/>
    </row>
    <row r="660" spans="1:42" x14ac:dyDescent="0.15">
      <c r="A660" s="11"/>
      <c r="B660" s="12"/>
      <c r="C660" s="13"/>
      <c r="D660" s="13"/>
      <c r="E660" s="14"/>
      <c r="F660" s="14"/>
      <c r="G660" s="14"/>
      <c r="H660" s="14"/>
      <c r="I660" s="15"/>
      <c r="J660" s="14"/>
      <c r="K660" s="13"/>
      <c r="L660" s="14"/>
      <c r="M660" s="14"/>
      <c r="N660" s="14"/>
      <c r="O660" s="14"/>
      <c r="P660" s="198"/>
      <c r="Q660" s="198"/>
      <c r="R660" s="198"/>
      <c r="S660" s="198"/>
      <c r="T660" s="198"/>
      <c r="U660" s="198"/>
      <c r="V660" s="198"/>
      <c r="W660" s="202">
        <f t="shared" si="40"/>
        <v>0</v>
      </c>
      <c r="X660" s="14"/>
      <c r="Y660" s="14"/>
      <c r="Z660" s="108"/>
      <c r="AA660" s="114"/>
      <c r="AB660" s="129"/>
      <c r="AC660" s="128"/>
      <c r="AD660" s="142" t="str">
        <f t="shared" si="41"/>
        <v/>
      </c>
      <c r="AE660" s="142" t="str">
        <f>IF($E660&lt;&gt;"",IF($AD660=1,VLOOKUP($E660,得点換算表!$C$5:$D$14,2),VLOOKUP($E660,得点換算表!$E$5:$F$14,2)),"")</f>
        <v/>
      </c>
      <c r="AF660" s="142" t="str">
        <f>IF($F660&lt;&gt;"",IF($AD660=1,VLOOKUP($F660,得点換算表!$C$15:$D$24,2),VLOOKUP($F660,得点換算表!$E$15:$F$24,2)),"")</f>
        <v/>
      </c>
      <c r="AG660" s="142" t="str">
        <f>IF($G660&lt;&gt;"",IF($AD660=1,VLOOKUP($G660,得点換算表!$C$25:$D$34,2),VLOOKUP($G660,得点換算表!$E$25:$F$34,2)),"")</f>
        <v/>
      </c>
      <c r="AH660" s="142" t="str">
        <f>IF($H660&lt;&gt;"",IF($AD660=1,VLOOKUP($H660,得点換算表!$C$35:$D$44,2),VLOOKUP($H660,得点換算表!$E$35:$F$44,2)),"")</f>
        <v/>
      </c>
      <c r="AI660" s="142" t="str">
        <f>IF($I660&lt;&gt;"",IF($AD660=1,VLOOKUP($I660,得点換算表!$C$45:$D$55,2),VLOOKUP($I660,得点換算表!$E$45:$F$55,2)),"")</f>
        <v/>
      </c>
      <c r="AJ660" s="142" t="str">
        <f>IF($J660&lt;&gt;"",IF($AD660=1,VLOOKUP($J660,得点換算表!$C$56:$D$65,2),VLOOKUP($J660,得点換算表!$E$56:$F$65,2)),"")</f>
        <v/>
      </c>
      <c r="AK660" s="142" t="str">
        <f>IF($K660&lt;&gt;"",IF($AD660=1,VLOOKUP($K660,得点換算表!$C$66:$D$76,2),VLOOKUP($K660,得点換算表!$E$66:$F$76,2)),"")</f>
        <v/>
      </c>
      <c r="AL660" s="142" t="str">
        <f>IF($L660&lt;&gt;"",IF($AD660=1,VLOOKUP($L660,得点換算表!$C$77:$D$86,2),VLOOKUP($L660,得点換算表!$E$77:$F$86,2)),"")</f>
        <v/>
      </c>
      <c r="AM660" s="142" t="str">
        <f>IF($M660&lt;&gt;"",IF($AD660=1,VLOOKUP($M660,得点換算表!$C$87:$D$96,2),VLOOKUP($M660,得点換算表!$E$87:$F$96,2)),"")</f>
        <v/>
      </c>
      <c r="AN660" s="142" t="str">
        <f t="shared" si="42"/>
        <v/>
      </c>
      <c r="AO660" s="143" t="str">
        <f>IF(AND($AN660&lt;&gt;"",$AN660&gt;=8),VLOOKUP($AN660,得点換算表!$I$15:$J$19,2),"")</f>
        <v/>
      </c>
      <c r="AP660" s="105"/>
    </row>
    <row r="661" spans="1:42" x14ac:dyDescent="0.15">
      <c r="A661" s="11"/>
      <c r="B661" s="12"/>
      <c r="C661" s="13"/>
      <c r="D661" s="13"/>
      <c r="E661" s="14"/>
      <c r="F661" s="14"/>
      <c r="G661" s="14"/>
      <c r="H661" s="14"/>
      <c r="I661" s="15"/>
      <c r="J661" s="14"/>
      <c r="K661" s="13"/>
      <c r="L661" s="14"/>
      <c r="M661" s="14"/>
      <c r="N661" s="14"/>
      <c r="O661" s="14"/>
      <c r="P661" s="198"/>
      <c r="Q661" s="198"/>
      <c r="R661" s="198"/>
      <c r="S661" s="198"/>
      <c r="T661" s="198"/>
      <c r="U661" s="198"/>
      <c r="V661" s="198"/>
      <c r="W661" s="202">
        <f t="shared" si="40"/>
        <v>0</v>
      </c>
      <c r="X661" s="14"/>
      <c r="Y661" s="14"/>
      <c r="Z661" s="108"/>
      <c r="AA661" s="114"/>
      <c r="AB661" s="129"/>
      <c r="AC661" s="128"/>
      <c r="AD661" s="142" t="str">
        <f t="shared" si="41"/>
        <v/>
      </c>
      <c r="AE661" s="142" t="str">
        <f>IF($E661&lt;&gt;"",IF($AD661=1,VLOOKUP($E661,得点換算表!$C$5:$D$14,2),VLOOKUP($E661,得点換算表!$E$5:$F$14,2)),"")</f>
        <v/>
      </c>
      <c r="AF661" s="142" t="str">
        <f>IF($F661&lt;&gt;"",IF($AD661=1,VLOOKUP($F661,得点換算表!$C$15:$D$24,2),VLOOKUP($F661,得点換算表!$E$15:$F$24,2)),"")</f>
        <v/>
      </c>
      <c r="AG661" s="142" t="str">
        <f>IF($G661&lt;&gt;"",IF($AD661=1,VLOOKUP($G661,得点換算表!$C$25:$D$34,2),VLOOKUP($G661,得点換算表!$E$25:$F$34,2)),"")</f>
        <v/>
      </c>
      <c r="AH661" s="142" t="str">
        <f>IF($H661&lt;&gt;"",IF($AD661=1,VLOOKUP($H661,得点換算表!$C$35:$D$44,2),VLOOKUP($H661,得点換算表!$E$35:$F$44,2)),"")</f>
        <v/>
      </c>
      <c r="AI661" s="142" t="str">
        <f>IF($I661&lt;&gt;"",IF($AD661=1,VLOOKUP($I661,得点換算表!$C$45:$D$55,2),VLOOKUP($I661,得点換算表!$E$45:$F$55,2)),"")</f>
        <v/>
      </c>
      <c r="AJ661" s="142" t="str">
        <f>IF($J661&lt;&gt;"",IF($AD661=1,VLOOKUP($J661,得点換算表!$C$56:$D$65,2),VLOOKUP($J661,得点換算表!$E$56:$F$65,2)),"")</f>
        <v/>
      </c>
      <c r="AK661" s="142" t="str">
        <f>IF($K661&lt;&gt;"",IF($AD661=1,VLOOKUP($K661,得点換算表!$C$66:$D$76,2),VLOOKUP($K661,得点換算表!$E$66:$F$76,2)),"")</f>
        <v/>
      </c>
      <c r="AL661" s="142" t="str">
        <f>IF($L661&lt;&gt;"",IF($AD661=1,VLOOKUP($L661,得点換算表!$C$77:$D$86,2),VLOOKUP($L661,得点換算表!$E$77:$F$86,2)),"")</f>
        <v/>
      </c>
      <c r="AM661" s="142" t="str">
        <f>IF($M661&lt;&gt;"",IF($AD661=1,VLOOKUP($M661,得点換算表!$C$87:$D$96,2),VLOOKUP($M661,得点換算表!$E$87:$F$96,2)),"")</f>
        <v/>
      </c>
      <c r="AN661" s="142" t="str">
        <f t="shared" si="42"/>
        <v/>
      </c>
      <c r="AO661" s="143" t="str">
        <f>IF(AND($AN661&lt;&gt;"",$AN661&gt;=8),VLOOKUP($AN661,得点換算表!$I$15:$J$19,2),"")</f>
        <v/>
      </c>
      <c r="AP661" s="105"/>
    </row>
    <row r="662" spans="1:42" x14ac:dyDescent="0.15">
      <c r="A662" s="11"/>
      <c r="B662" s="12"/>
      <c r="C662" s="13"/>
      <c r="D662" s="13"/>
      <c r="E662" s="14"/>
      <c r="F662" s="14"/>
      <c r="G662" s="14"/>
      <c r="H662" s="14"/>
      <c r="I662" s="15"/>
      <c r="J662" s="14"/>
      <c r="K662" s="13"/>
      <c r="L662" s="14"/>
      <c r="M662" s="14"/>
      <c r="N662" s="14"/>
      <c r="O662" s="14"/>
      <c r="P662" s="198"/>
      <c r="Q662" s="198"/>
      <c r="R662" s="198"/>
      <c r="S662" s="198"/>
      <c r="T662" s="198"/>
      <c r="U662" s="198"/>
      <c r="V662" s="198"/>
      <c r="W662" s="202">
        <f t="shared" si="40"/>
        <v>0</v>
      </c>
      <c r="X662" s="14"/>
      <c r="Y662" s="14"/>
      <c r="Z662" s="108"/>
      <c r="AA662" s="114"/>
      <c r="AB662" s="129"/>
      <c r="AC662" s="128"/>
      <c r="AD662" s="142" t="str">
        <f t="shared" si="41"/>
        <v/>
      </c>
      <c r="AE662" s="142" t="str">
        <f>IF($E662&lt;&gt;"",IF($AD662=1,VLOOKUP($E662,得点換算表!$C$5:$D$14,2),VLOOKUP($E662,得点換算表!$E$5:$F$14,2)),"")</f>
        <v/>
      </c>
      <c r="AF662" s="142" t="str">
        <f>IF($F662&lt;&gt;"",IF($AD662=1,VLOOKUP($F662,得点換算表!$C$15:$D$24,2),VLOOKUP($F662,得点換算表!$E$15:$F$24,2)),"")</f>
        <v/>
      </c>
      <c r="AG662" s="142" t="str">
        <f>IF($G662&lt;&gt;"",IF($AD662=1,VLOOKUP($G662,得点換算表!$C$25:$D$34,2),VLOOKUP($G662,得点換算表!$E$25:$F$34,2)),"")</f>
        <v/>
      </c>
      <c r="AH662" s="142" t="str">
        <f>IF($H662&lt;&gt;"",IF($AD662=1,VLOOKUP($H662,得点換算表!$C$35:$D$44,2),VLOOKUP($H662,得点換算表!$E$35:$F$44,2)),"")</f>
        <v/>
      </c>
      <c r="AI662" s="142" t="str">
        <f>IF($I662&lt;&gt;"",IF($AD662=1,VLOOKUP($I662,得点換算表!$C$45:$D$55,2),VLOOKUP($I662,得点換算表!$E$45:$F$55,2)),"")</f>
        <v/>
      </c>
      <c r="AJ662" s="142" t="str">
        <f>IF($J662&lt;&gt;"",IF($AD662=1,VLOOKUP($J662,得点換算表!$C$56:$D$65,2),VLOOKUP($J662,得点換算表!$E$56:$F$65,2)),"")</f>
        <v/>
      </c>
      <c r="AK662" s="142" t="str">
        <f>IF($K662&lt;&gt;"",IF($AD662=1,VLOOKUP($K662,得点換算表!$C$66:$D$76,2),VLOOKUP($K662,得点換算表!$E$66:$F$76,2)),"")</f>
        <v/>
      </c>
      <c r="AL662" s="142" t="str">
        <f>IF($L662&lt;&gt;"",IF($AD662=1,VLOOKUP($L662,得点換算表!$C$77:$D$86,2),VLOOKUP($L662,得点換算表!$E$77:$F$86,2)),"")</f>
        <v/>
      </c>
      <c r="AM662" s="142" t="str">
        <f>IF($M662&lt;&gt;"",IF($AD662=1,VLOOKUP($M662,得点換算表!$C$87:$D$96,2),VLOOKUP($M662,得点換算表!$E$87:$F$96,2)),"")</f>
        <v/>
      </c>
      <c r="AN662" s="142" t="str">
        <f t="shared" si="42"/>
        <v/>
      </c>
      <c r="AO662" s="143" t="str">
        <f>IF(AND($AN662&lt;&gt;"",$AN662&gt;=8),VLOOKUP($AN662,得点換算表!$I$15:$J$19,2),"")</f>
        <v/>
      </c>
      <c r="AP662" s="105"/>
    </row>
    <row r="663" spans="1:42" x14ac:dyDescent="0.15">
      <c r="A663" s="11"/>
      <c r="B663" s="12"/>
      <c r="C663" s="13"/>
      <c r="D663" s="13"/>
      <c r="E663" s="14"/>
      <c r="F663" s="14"/>
      <c r="G663" s="14"/>
      <c r="H663" s="14"/>
      <c r="I663" s="15"/>
      <c r="J663" s="14"/>
      <c r="K663" s="13"/>
      <c r="L663" s="14"/>
      <c r="M663" s="14"/>
      <c r="N663" s="14"/>
      <c r="O663" s="14"/>
      <c r="P663" s="198"/>
      <c r="Q663" s="198"/>
      <c r="R663" s="198"/>
      <c r="S663" s="198"/>
      <c r="T663" s="198"/>
      <c r="U663" s="198"/>
      <c r="V663" s="198"/>
      <c r="W663" s="202">
        <f t="shared" si="40"/>
        <v>0</v>
      </c>
      <c r="X663" s="14"/>
      <c r="Y663" s="14"/>
      <c r="Z663" s="108"/>
      <c r="AA663" s="114"/>
      <c r="AB663" s="129"/>
      <c r="AC663" s="128"/>
      <c r="AD663" s="142" t="str">
        <f t="shared" si="41"/>
        <v/>
      </c>
      <c r="AE663" s="142" t="str">
        <f>IF($E663&lt;&gt;"",IF($AD663=1,VLOOKUP($E663,得点換算表!$C$5:$D$14,2),VLOOKUP($E663,得点換算表!$E$5:$F$14,2)),"")</f>
        <v/>
      </c>
      <c r="AF663" s="142" t="str">
        <f>IF($F663&lt;&gt;"",IF($AD663=1,VLOOKUP($F663,得点換算表!$C$15:$D$24,2),VLOOKUP($F663,得点換算表!$E$15:$F$24,2)),"")</f>
        <v/>
      </c>
      <c r="AG663" s="142" t="str">
        <f>IF($G663&lt;&gt;"",IF($AD663=1,VLOOKUP($G663,得点換算表!$C$25:$D$34,2),VLOOKUP($G663,得点換算表!$E$25:$F$34,2)),"")</f>
        <v/>
      </c>
      <c r="AH663" s="142" t="str">
        <f>IF($H663&lt;&gt;"",IF($AD663=1,VLOOKUP($H663,得点換算表!$C$35:$D$44,2),VLOOKUP($H663,得点換算表!$E$35:$F$44,2)),"")</f>
        <v/>
      </c>
      <c r="AI663" s="142" t="str">
        <f>IF($I663&lt;&gt;"",IF($AD663=1,VLOOKUP($I663,得点換算表!$C$45:$D$55,2),VLOOKUP($I663,得点換算表!$E$45:$F$55,2)),"")</f>
        <v/>
      </c>
      <c r="AJ663" s="142" t="str">
        <f>IF($J663&lt;&gt;"",IF($AD663=1,VLOOKUP($J663,得点換算表!$C$56:$D$65,2),VLOOKUP($J663,得点換算表!$E$56:$F$65,2)),"")</f>
        <v/>
      </c>
      <c r="AK663" s="142" t="str">
        <f>IF($K663&lt;&gt;"",IF($AD663=1,VLOOKUP($K663,得点換算表!$C$66:$D$76,2),VLOOKUP($K663,得点換算表!$E$66:$F$76,2)),"")</f>
        <v/>
      </c>
      <c r="AL663" s="142" t="str">
        <f>IF($L663&lt;&gt;"",IF($AD663=1,VLOOKUP($L663,得点換算表!$C$77:$D$86,2),VLOOKUP($L663,得点換算表!$E$77:$F$86,2)),"")</f>
        <v/>
      </c>
      <c r="AM663" s="142" t="str">
        <f>IF($M663&lt;&gt;"",IF($AD663=1,VLOOKUP($M663,得点換算表!$C$87:$D$96,2),VLOOKUP($M663,得点換算表!$E$87:$F$96,2)),"")</f>
        <v/>
      </c>
      <c r="AN663" s="142" t="str">
        <f t="shared" si="42"/>
        <v/>
      </c>
      <c r="AO663" s="143" t="str">
        <f>IF(AND($AN663&lt;&gt;"",$AN663&gt;=8),VLOOKUP($AN663,得点換算表!$I$15:$J$19,2),"")</f>
        <v/>
      </c>
      <c r="AP663" s="105"/>
    </row>
    <row r="664" spans="1:42" x14ac:dyDescent="0.15">
      <c r="A664" s="11"/>
      <c r="B664" s="12"/>
      <c r="C664" s="13"/>
      <c r="D664" s="13"/>
      <c r="E664" s="14"/>
      <c r="F664" s="14"/>
      <c r="G664" s="14"/>
      <c r="H664" s="14"/>
      <c r="I664" s="15"/>
      <c r="J664" s="14"/>
      <c r="K664" s="13"/>
      <c r="L664" s="14"/>
      <c r="M664" s="14"/>
      <c r="N664" s="14"/>
      <c r="O664" s="14"/>
      <c r="P664" s="198"/>
      <c r="Q664" s="198"/>
      <c r="R664" s="198"/>
      <c r="S664" s="198"/>
      <c r="T664" s="198"/>
      <c r="U664" s="198"/>
      <c r="V664" s="198"/>
      <c r="W664" s="202">
        <f t="shared" si="40"/>
        <v>0</v>
      </c>
      <c r="X664" s="14"/>
      <c r="Y664" s="14"/>
      <c r="Z664" s="108"/>
      <c r="AA664" s="114"/>
      <c r="AB664" s="129"/>
      <c r="AC664" s="128"/>
      <c r="AD664" s="142" t="str">
        <f t="shared" si="41"/>
        <v/>
      </c>
      <c r="AE664" s="142" t="str">
        <f>IF($E664&lt;&gt;"",IF($AD664=1,VLOOKUP($E664,得点換算表!$C$5:$D$14,2),VLOOKUP($E664,得点換算表!$E$5:$F$14,2)),"")</f>
        <v/>
      </c>
      <c r="AF664" s="142" t="str">
        <f>IF($F664&lt;&gt;"",IF($AD664=1,VLOOKUP($F664,得点換算表!$C$15:$D$24,2),VLOOKUP($F664,得点換算表!$E$15:$F$24,2)),"")</f>
        <v/>
      </c>
      <c r="AG664" s="142" t="str">
        <f>IF($G664&lt;&gt;"",IF($AD664=1,VLOOKUP($G664,得点換算表!$C$25:$D$34,2),VLOOKUP($G664,得点換算表!$E$25:$F$34,2)),"")</f>
        <v/>
      </c>
      <c r="AH664" s="142" t="str">
        <f>IF($H664&lt;&gt;"",IF($AD664=1,VLOOKUP($H664,得点換算表!$C$35:$D$44,2),VLOOKUP($H664,得点換算表!$E$35:$F$44,2)),"")</f>
        <v/>
      </c>
      <c r="AI664" s="142" t="str">
        <f>IF($I664&lt;&gt;"",IF($AD664=1,VLOOKUP($I664,得点換算表!$C$45:$D$55,2),VLOOKUP($I664,得点換算表!$E$45:$F$55,2)),"")</f>
        <v/>
      </c>
      <c r="AJ664" s="142" t="str">
        <f>IF($J664&lt;&gt;"",IF($AD664=1,VLOOKUP($J664,得点換算表!$C$56:$D$65,2),VLOOKUP($J664,得点換算表!$E$56:$F$65,2)),"")</f>
        <v/>
      </c>
      <c r="AK664" s="142" t="str">
        <f>IF($K664&lt;&gt;"",IF($AD664=1,VLOOKUP($K664,得点換算表!$C$66:$D$76,2),VLOOKUP($K664,得点換算表!$E$66:$F$76,2)),"")</f>
        <v/>
      </c>
      <c r="AL664" s="142" t="str">
        <f>IF($L664&lt;&gt;"",IF($AD664=1,VLOOKUP($L664,得点換算表!$C$77:$D$86,2),VLOOKUP($L664,得点換算表!$E$77:$F$86,2)),"")</f>
        <v/>
      </c>
      <c r="AM664" s="142" t="str">
        <f>IF($M664&lt;&gt;"",IF($AD664=1,VLOOKUP($M664,得点換算表!$C$87:$D$96,2),VLOOKUP($M664,得点換算表!$E$87:$F$96,2)),"")</f>
        <v/>
      </c>
      <c r="AN664" s="142" t="str">
        <f t="shared" si="42"/>
        <v/>
      </c>
      <c r="AO664" s="143" t="str">
        <f>IF(AND($AN664&lt;&gt;"",$AN664&gt;=8),VLOOKUP($AN664,得点換算表!$I$15:$J$19,2),"")</f>
        <v/>
      </c>
      <c r="AP664" s="105"/>
    </row>
    <row r="665" spans="1:42" x14ac:dyDescent="0.15">
      <c r="A665" s="11"/>
      <c r="B665" s="12"/>
      <c r="C665" s="13"/>
      <c r="D665" s="13"/>
      <c r="E665" s="14"/>
      <c r="F665" s="14"/>
      <c r="G665" s="14"/>
      <c r="H665" s="14"/>
      <c r="I665" s="15"/>
      <c r="J665" s="14"/>
      <c r="K665" s="13"/>
      <c r="L665" s="14"/>
      <c r="M665" s="14"/>
      <c r="N665" s="14"/>
      <c r="O665" s="14"/>
      <c r="P665" s="198"/>
      <c r="Q665" s="198"/>
      <c r="R665" s="198"/>
      <c r="S665" s="198"/>
      <c r="T665" s="198"/>
      <c r="U665" s="198"/>
      <c r="V665" s="198"/>
      <c r="W665" s="202">
        <f t="shared" si="40"/>
        <v>0</v>
      </c>
      <c r="X665" s="14"/>
      <c r="Y665" s="14"/>
      <c r="Z665" s="108"/>
      <c r="AA665" s="114"/>
      <c r="AB665" s="129"/>
      <c r="AC665" s="128"/>
      <c r="AD665" s="142" t="str">
        <f t="shared" si="41"/>
        <v/>
      </c>
      <c r="AE665" s="142" t="str">
        <f>IF($E665&lt;&gt;"",IF($AD665=1,VLOOKUP($E665,得点換算表!$C$5:$D$14,2),VLOOKUP($E665,得点換算表!$E$5:$F$14,2)),"")</f>
        <v/>
      </c>
      <c r="AF665" s="142" t="str">
        <f>IF($F665&lt;&gt;"",IF($AD665=1,VLOOKUP($F665,得点換算表!$C$15:$D$24,2),VLOOKUP($F665,得点換算表!$E$15:$F$24,2)),"")</f>
        <v/>
      </c>
      <c r="AG665" s="142" t="str">
        <f>IF($G665&lt;&gt;"",IF($AD665=1,VLOOKUP($G665,得点換算表!$C$25:$D$34,2),VLOOKUP($G665,得点換算表!$E$25:$F$34,2)),"")</f>
        <v/>
      </c>
      <c r="AH665" s="142" t="str">
        <f>IF($H665&lt;&gt;"",IF($AD665=1,VLOOKUP($H665,得点換算表!$C$35:$D$44,2),VLOOKUP($H665,得点換算表!$E$35:$F$44,2)),"")</f>
        <v/>
      </c>
      <c r="AI665" s="142" t="str">
        <f>IF($I665&lt;&gt;"",IF($AD665=1,VLOOKUP($I665,得点換算表!$C$45:$D$55,2),VLOOKUP($I665,得点換算表!$E$45:$F$55,2)),"")</f>
        <v/>
      </c>
      <c r="AJ665" s="142" t="str">
        <f>IF($J665&lt;&gt;"",IF($AD665=1,VLOOKUP($J665,得点換算表!$C$56:$D$65,2),VLOOKUP($J665,得点換算表!$E$56:$F$65,2)),"")</f>
        <v/>
      </c>
      <c r="AK665" s="142" t="str">
        <f>IF($K665&lt;&gt;"",IF($AD665=1,VLOOKUP($K665,得点換算表!$C$66:$D$76,2),VLOOKUP($K665,得点換算表!$E$66:$F$76,2)),"")</f>
        <v/>
      </c>
      <c r="AL665" s="142" t="str">
        <f>IF($L665&lt;&gt;"",IF($AD665=1,VLOOKUP($L665,得点換算表!$C$77:$D$86,2),VLOOKUP($L665,得点換算表!$E$77:$F$86,2)),"")</f>
        <v/>
      </c>
      <c r="AM665" s="142" t="str">
        <f>IF($M665&lt;&gt;"",IF($AD665=1,VLOOKUP($M665,得点換算表!$C$87:$D$96,2),VLOOKUP($M665,得点換算表!$E$87:$F$96,2)),"")</f>
        <v/>
      </c>
      <c r="AN665" s="142" t="str">
        <f t="shared" si="42"/>
        <v/>
      </c>
      <c r="AO665" s="143" t="str">
        <f>IF(AND($AN665&lt;&gt;"",$AN665&gt;=8),VLOOKUP($AN665,得点換算表!$I$15:$J$19,2),"")</f>
        <v/>
      </c>
      <c r="AP665" s="105"/>
    </row>
    <row r="666" spans="1:42" x14ac:dyDescent="0.15">
      <c r="A666" s="11"/>
      <c r="B666" s="12"/>
      <c r="C666" s="13"/>
      <c r="D666" s="13"/>
      <c r="E666" s="14"/>
      <c r="F666" s="14"/>
      <c r="G666" s="14"/>
      <c r="H666" s="14"/>
      <c r="I666" s="15"/>
      <c r="J666" s="14"/>
      <c r="K666" s="13"/>
      <c r="L666" s="14"/>
      <c r="M666" s="14"/>
      <c r="N666" s="14"/>
      <c r="O666" s="14"/>
      <c r="P666" s="198"/>
      <c r="Q666" s="198"/>
      <c r="R666" s="198"/>
      <c r="S666" s="198"/>
      <c r="T666" s="198"/>
      <c r="U666" s="198"/>
      <c r="V666" s="198"/>
      <c r="W666" s="202">
        <f t="shared" si="40"/>
        <v>0</v>
      </c>
      <c r="X666" s="14"/>
      <c r="Y666" s="14"/>
      <c r="Z666" s="108"/>
      <c r="AA666" s="114"/>
      <c r="AB666" s="129"/>
      <c r="AC666" s="128"/>
      <c r="AD666" s="142" t="str">
        <f t="shared" si="41"/>
        <v/>
      </c>
      <c r="AE666" s="142" t="str">
        <f>IF($E666&lt;&gt;"",IF($AD666=1,VLOOKUP($E666,得点換算表!$C$5:$D$14,2),VLOOKUP($E666,得点換算表!$E$5:$F$14,2)),"")</f>
        <v/>
      </c>
      <c r="AF666" s="142" t="str">
        <f>IF($F666&lt;&gt;"",IF($AD666=1,VLOOKUP($F666,得点換算表!$C$15:$D$24,2),VLOOKUP($F666,得点換算表!$E$15:$F$24,2)),"")</f>
        <v/>
      </c>
      <c r="AG666" s="142" t="str">
        <f>IF($G666&lt;&gt;"",IF($AD666=1,VLOOKUP($G666,得点換算表!$C$25:$D$34,2),VLOOKUP($G666,得点換算表!$E$25:$F$34,2)),"")</f>
        <v/>
      </c>
      <c r="AH666" s="142" t="str">
        <f>IF($H666&lt;&gt;"",IF($AD666=1,VLOOKUP($H666,得点換算表!$C$35:$D$44,2),VLOOKUP($H666,得点換算表!$E$35:$F$44,2)),"")</f>
        <v/>
      </c>
      <c r="AI666" s="142" t="str">
        <f>IF($I666&lt;&gt;"",IF($AD666=1,VLOOKUP($I666,得点換算表!$C$45:$D$55,2),VLOOKUP($I666,得点換算表!$E$45:$F$55,2)),"")</f>
        <v/>
      </c>
      <c r="AJ666" s="142" t="str">
        <f>IF($J666&lt;&gt;"",IF($AD666=1,VLOOKUP($J666,得点換算表!$C$56:$D$65,2),VLOOKUP($J666,得点換算表!$E$56:$F$65,2)),"")</f>
        <v/>
      </c>
      <c r="AK666" s="142" t="str">
        <f>IF($K666&lt;&gt;"",IF($AD666=1,VLOOKUP($K666,得点換算表!$C$66:$D$76,2),VLOOKUP($K666,得点換算表!$E$66:$F$76,2)),"")</f>
        <v/>
      </c>
      <c r="AL666" s="142" t="str">
        <f>IF($L666&lt;&gt;"",IF($AD666=1,VLOOKUP($L666,得点換算表!$C$77:$D$86,2),VLOOKUP($L666,得点換算表!$E$77:$F$86,2)),"")</f>
        <v/>
      </c>
      <c r="AM666" s="142" t="str">
        <f>IF($M666&lt;&gt;"",IF($AD666=1,VLOOKUP($M666,得点換算表!$C$87:$D$96,2),VLOOKUP($M666,得点換算表!$E$87:$F$96,2)),"")</f>
        <v/>
      </c>
      <c r="AN666" s="142" t="str">
        <f t="shared" si="42"/>
        <v/>
      </c>
      <c r="AO666" s="143" t="str">
        <f>IF(AND($AN666&lt;&gt;"",$AN666&gt;=8),VLOOKUP($AN666,得点換算表!$I$15:$J$19,2),"")</f>
        <v/>
      </c>
      <c r="AP666" s="105"/>
    </row>
    <row r="667" spans="1:42" x14ac:dyDescent="0.15">
      <c r="A667" s="11"/>
      <c r="B667" s="12"/>
      <c r="C667" s="13"/>
      <c r="D667" s="13"/>
      <c r="E667" s="14"/>
      <c r="F667" s="14"/>
      <c r="G667" s="14"/>
      <c r="H667" s="14"/>
      <c r="I667" s="15"/>
      <c r="J667" s="14"/>
      <c r="K667" s="13"/>
      <c r="L667" s="14"/>
      <c r="M667" s="14"/>
      <c r="N667" s="14"/>
      <c r="O667" s="14"/>
      <c r="P667" s="198"/>
      <c r="Q667" s="198"/>
      <c r="R667" s="198"/>
      <c r="S667" s="198"/>
      <c r="T667" s="198"/>
      <c r="U667" s="198"/>
      <c r="V667" s="198"/>
      <c r="W667" s="202">
        <f t="shared" si="40"/>
        <v>0</v>
      </c>
      <c r="X667" s="14"/>
      <c r="Y667" s="14"/>
      <c r="Z667" s="108"/>
      <c r="AA667" s="114"/>
      <c r="AB667" s="129"/>
      <c r="AC667" s="128"/>
      <c r="AD667" s="142" t="str">
        <f t="shared" si="41"/>
        <v/>
      </c>
      <c r="AE667" s="142" t="str">
        <f>IF($E667&lt;&gt;"",IF($AD667=1,VLOOKUP($E667,得点換算表!$C$5:$D$14,2),VLOOKUP($E667,得点換算表!$E$5:$F$14,2)),"")</f>
        <v/>
      </c>
      <c r="AF667" s="142" t="str">
        <f>IF($F667&lt;&gt;"",IF($AD667=1,VLOOKUP($F667,得点換算表!$C$15:$D$24,2),VLOOKUP($F667,得点換算表!$E$15:$F$24,2)),"")</f>
        <v/>
      </c>
      <c r="AG667" s="142" t="str">
        <f>IF($G667&lt;&gt;"",IF($AD667=1,VLOOKUP($G667,得点換算表!$C$25:$D$34,2),VLOOKUP($G667,得点換算表!$E$25:$F$34,2)),"")</f>
        <v/>
      </c>
      <c r="AH667" s="142" t="str">
        <f>IF($H667&lt;&gt;"",IF($AD667=1,VLOOKUP($H667,得点換算表!$C$35:$D$44,2),VLOOKUP($H667,得点換算表!$E$35:$F$44,2)),"")</f>
        <v/>
      </c>
      <c r="AI667" s="142" t="str">
        <f>IF($I667&lt;&gt;"",IF($AD667=1,VLOOKUP($I667,得点換算表!$C$45:$D$55,2),VLOOKUP($I667,得点換算表!$E$45:$F$55,2)),"")</f>
        <v/>
      </c>
      <c r="AJ667" s="142" t="str">
        <f>IF($J667&lt;&gt;"",IF($AD667=1,VLOOKUP($J667,得点換算表!$C$56:$D$65,2),VLOOKUP($J667,得点換算表!$E$56:$F$65,2)),"")</f>
        <v/>
      </c>
      <c r="AK667" s="142" t="str">
        <f>IF($K667&lt;&gt;"",IF($AD667=1,VLOOKUP($K667,得点換算表!$C$66:$D$76,2),VLOOKUP($K667,得点換算表!$E$66:$F$76,2)),"")</f>
        <v/>
      </c>
      <c r="AL667" s="142" t="str">
        <f>IF($L667&lt;&gt;"",IF($AD667=1,VLOOKUP($L667,得点換算表!$C$77:$D$86,2),VLOOKUP($L667,得点換算表!$E$77:$F$86,2)),"")</f>
        <v/>
      </c>
      <c r="AM667" s="142" t="str">
        <f>IF($M667&lt;&gt;"",IF($AD667=1,VLOOKUP($M667,得点換算表!$C$87:$D$96,2),VLOOKUP($M667,得点換算表!$E$87:$F$96,2)),"")</f>
        <v/>
      </c>
      <c r="AN667" s="142" t="str">
        <f t="shared" si="42"/>
        <v/>
      </c>
      <c r="AO667" s="143" t="str">
        <f>IF(AND($AN667&lt;&gt;"",$AN667&gt;=8),VLOOKUP($AN667,得点換算表!$I$15:$J$19,2),"")</f>
        <v/>
      </c>
      <c r="AP667" s="105"/>
    </row>
    <row r="668" spans="1:42" x14ac:dyDescent="0.15">
      <c r="A668" s="11"/>
      <c r="B668" s="12"/>
      <c r="C668" s="13"/>
      <c r="D668" s="13"/>
      <c r="E668" s="14"/>
      <c r="F668" s="14"/>
      <c r="G668" s="14"/>
      <c r="H668" s="14"/>
      <c r="I668" s="15"/>
      <c r="J668" s="14"/>
      <c r="K668" s="13"/>
      <c r="L668" s="14"/>
      <c r="M668" s="14"/>
      <c r="N668" s="14"/>
      <c r="O668" s="14"/>
      <c r="P668" s="198"/>
      <c r="Q668" s="198"/>
      <c r="R668" s="198"/>
      <c r="S668" s="198"/>
      <c r="T668" s="198"/>
      <c r="U668" s="198"/>
      <c r="V668" s="198"/>
      <c r="W668" s="202">
        <f t="shared" si="40"/>
        <v>0</v>
      </c>
      <c r="X668" s="14"/>
      <c r="Y668" s="14"/>
      <c r="Z668" s="108"/>
      <c r="AA668" s="114"/>
      <c r="AB668" s="129"/>
      <c r="AC668" s="128"/>
      <c r="AD668" s="142" t="str">
        <f t="shared" si="41"/>
        <v/>
      </c>
      <c r="AE668" s="142" t="str">
        <f>IF($E668&lt;&gt;"",IF($AD668=1,VLOOKUP($E668,得点換算表!$C$5:$D$14,2),VLOOKUP($E668,得点換算表!$E$5:$F$14,2)),"")</f>
        <v/>
      </c>
      <c r="AF668" s="142" t="str">
        <f>IF($F668&lt;&gt;"",IF($AD668=1,VLOOKUP($F668,得点換算表!$C$15:$D$24,2),VLOOKUP($F668,得点換算表!$E$15:$F$24,2)),"")</f>
        <v/>
      </c>
      <c r="AG668" s="142" t="str">
        <f>IF($G668&lt;&gt;"",IF($AD668=1,VLOOKUP($G668,得点換算表!$C$25:$D$34,2),VLOOKUP($G668,得点換算表!$E$25:$F$34,2)),"")</f>
        <v/>
      </c>
      <c r="AH668" s="142" t="str">
        <f>IF($H668&lt;&gt;"",IF($AD668=1,VLOOKUP($H668,得点換算表!$C$35:$D$44,2),VLOOKUP($H668,得点換算表!$E$35:$F$44,2)),"")</f>
        <v/>
      </c>
      <c r="AI668" s="142" t="str">
        <f>IF($I668&lt;&gt;"",IF($AD668=1,VLOOKUP($I668,得点換算表!$C$45:$D$55,2),VLOOKUP($I668,得点換算表!$E$45:$F$55,2)),"")</f>
        <v/>
      </c>
      <c r="AJ668" s="142" t="str">
        <f>IF($J668&lt;&gt;"",IF($AD668=1,VLOOKUP($J668,得点換算表!$C$56:$D$65,2),VLOOKUP($J668,得点換算表!$E$56:$F$65,2)),"")</f>
        <v/>
      </c>
      <c r="AK668" s="142" t="str">
        <f>IF($K668&lt;&gt;"",IF($AD668=1,VLOOKUP($K668,得点換算表!$C$66:$D$76,2),VLOOKUP($K668,得点換算表!$E$66:$F$76,2)),"")</f>
        <v/>
      </c>
      <c r="AL668" s="142" t="str">
        <f>IF($L668&lt;&gt;"",IF($AD668=1,VLOOKUP($L668,得点換算表!$C$77:$D$86,2),VLOOKUP($L668,得点換算表!$E$77:$F$86,2)),"")</f>
        <v/>
      </c>
      <c r="AM668" s="142" t="str">
        <f>IF($M668&lt;&gt;"",IF($AD668=1,VLOOKUP($M668,得点換算表!$C$87:$D$96,2),VLOOKUP($M668,得点換算表!$E$87:$F$96,2)),"")</f>
        <v/>
      </c>
      <c r="AN668" s="142" t="str">
        <f t="shared" si="42"/>
        <v/>
      </c>
      <c r="AO668" s="143" t="str">
        <f>IF(AND($AN668&lt;&gt;"",$AN668&gt;=8),VLOOKUP($AN668,得点換算表!$I$15:$J$19,2),"")</f>
        <v/>
      </c>
      <c r="AP668" s="105"/>
    </row>
    <row r="669" spans="1:42" x14ac:dyDescent="0.15">
      <c r="A669" s="11"/>
      <c r="B669" s="12"/>
      <c r="C669" s="13"/>
      <c r="D669" s="13"/>
      <c r="E669" s="14"/>
      <c r="F669" s="14"/>
      <c r="G669" s="14"/>
      <c r="H669" s="14"/>
      <c r="I669" s="15"/>
      <c r="J669" s="14"/>
      <c r="K669" s="13"/>
      <c r="L669" s="14"/>
      <c r="M669" s="14"/>
      <c r="N669" s="14"/>
      <c r="O669" s="14"/>
      <c r="P669" s="198"/>
      <c r="Q669" s="198"/>
      <c r="R669" s="198"/>
      <c r="S669" s="198"/>
      <c r="T669" s="198"/>
      <c r="U669" s="198"/>
      <c r="V669" s="198"/>
      <c r="W669" s="202">
        <f t="shared" si="40"/>
        <v>0</v>
      </c>
      <c r="X669" s="14"/>
      <c r="Y669" s="14"/>
      <c r="Z669" s="108"/>
      <c r="AA669" s="114"/>
      <c r="AB669" s="129"/>
      <c r="AC669" s="128"/>
      <c r="AD669" s="142" t="str">
        <f t="shared" si="41"/>
        <v/>
      </c>
      <c r="AE669" s="142" t="str">
        <f>IF($E669&lt;&gt;"",IF($AD669=1,VLOOKUP($E669,得点換算表!$C$5:$D$14,2),VLOOKUP($E669,得点換算表!$E$5:$F$14,2)),"")</f>
        <v/>
      </c>
      <c r="AF669" s="142" t="str">
        <f>IF($F669&lt;&gt;"",IF($AD669=1,VLOOKUP($F669,得点換算表!$C$15:$D$24,2),VLOOKUP($F669,得点換算表!$E$15:$F$24,2)),"")</f>
        <v/>
      </c>
      <c r="AG669" s="142" t="str">
        <f>IF($G669&lt;&gt;"",IF($AD669=1,VLOOKUP($G669,得点換算表!$C$25:$D$34,2),VLOOKUP($G669,得点換算表!$E$25:$F$34,2)),"")</f>
        <v/>
      </c>
      <c r="AH669" s="142" t="str">
        <f>IF($H669&lt;&gt;"",IF($AD669=1,VLOOKUP($H669,得点換算表!$C$35:$D$44,2),VLOOKUP($H669,得点換算表!$E$35:$F$44,2)),"")</f>
        <v/>
      </c>
      <c r="AI669" s="142" t="str">
        <f>IF($I669&lt;&gt;"",IF($AD669=1,VLOOKUP($I669,得点換算表!$C$45:$D$55,2),VLOOKUP($I669,得点換算表!$E$45:$F$55,2)),"")</f>
        <v/>
      </c>
      <c r="AJ669" s="142" t="str">
        <f>IF($J669&lt;&gt;"",IF($AD669=1,VLOOKUP($J669,得点換算表!$C$56:$D$65,2),VLOOKUP($J669,得点換算表!$E$56:$F$65,2)),"")</f>
        <v/>
      </c>
      <c r="AK669" s="142" t="str">
        <f>IF($K669&lt;&gt;"",IF($AD669=1,VLOOKUP($K669,得点換算表!$C$66:$D$76,2),VLOOKUP($K669,得点換算表!$E$66:$F$76,2)),"")</f>
        <v/>
      </c>
      <c r="AL669" s="142" t="str">
        <f>IF($L669&lt;&gt;"",IF($AD669=1,VLOOKUP($L669,得点換算表!$C$77:$D$86,2),VLOOKUP($L669,得点換算表!$E$77:$F$86,2)),"")</f>
        <v/>
      </c>
      <c r="AM669" s="142" t="str">
        <f>IF($M669&lt;&gt;"",IF($AD669=1,VLOOKUP($M669,得点換算表!$C$87:$D$96,2),VLOOKUP($M669,得点換算表!$E$87:$F$96,2)),"")</f>
        <v/>
      </c>
      <c r="AN669" s="142" t="str">
        <f t="shared" si="42"/>
        <v/>
      </c>
      <c r="AO669" s="143" t="str">
        <f>IF(AND($AN669&lt;&gt;"",$AN669&gt;=8),VLOOKUP($AN669,得点換算表!$I$15:$J$19,2),"")</f>
        <v/>
      </c>
      <c r="AP669" s="105"/>
    </row>
    <row r="670" spans="1:42" x14ac:dyDescent="0.15">
      <c r="A670" s="11"/>
      <c r="B670" s="12"/>
      <c r="C670" s="13"/>
      <c r="D670" s="13"/>
      <c r="E670" s="14"/>
      <c r="F670" s="14"/>
      <c r="G670" s="14"/>
      <c r="H670" s="14"/>
      <c r="I670" s="15"/>
      <c r="J670" s="14"/>
      <c r="K670" s="13"/>
      <c r="L670" s="14"/>
      <c r="M670" s="14"/>
      <c r="N670" s="14"/>
      <c r="O670" s="14"/>
      <c r="P670" s="198"/>
      <c r="Q670" s="198"/>
      <c r="R670" s="198"/>
      <c r="S670" s="198"/>
      <c r="T670" s="198"/>
      <c r="U670" s="198"/>
      <c r="V670" s="198"/>
      <c r="W670" s="202">
        <f t="shared" si="40"/>
        <v>0</v>
      </c>
      <c r="X670" s="14"/>
      <c r="Y670" s="14"/>
      <c r="Z670" s="108"/>
      <c r="AA670" s="114"/>
      <c r="AB670" s="129"/>
      <c r="AC670" s="128"/>
      <c r="AD670" s="142" t="str">
        <f t="shared" si="41"/>
        <v/>
      </c>
      <c r="AE670" s="142" t="str">
        <f>IF($E670&lt;&gt;"",IF($AD670=1,VLOOKUP($E670,得点換算表!$C$5:$D$14,2),VLOOKUP($E670,得点換算表!$E$5:$F$14,2)),"")</f>
        <v/>
      </c>
      <c r="AF670" s="142" t="str">
        <f>IF($F670&lt;&gt;"",IF($AD670=1,VLOOKUP($F670,得点換算表!$C$15:$D$24,2),VLOOKUP($F670,得点換算表!$E$15:$F$24,2)),"")</f>
        <v/>
      </c>
      <c r="AG670" s="142" t="str">
        <f>IF($G670&lt;&gt;"",IF($AD670=1,VLOOKUP($G670,得点換算表!$C$25:$D$34,2),VLOOKUP($G670,得点換算表!$E$25:$F$34,2)),"")</f>
        <v/>
      </c>
      <c r="AH670" s="142" t="str">
        <f>IF($H670&lt;&gt;"",IF($AD670=1,VLOOKUP($H670,得点換算表!$C$35:$D$44,2),VLOOKUP($H670,得点換算表!$E$35:$F$44,2)),"")</f>
        <v/>
      </c>
      <c r="AI670" s="142" t="str">
        <f>IF($I670&lt;&gt;"",IF($AD670=1,VLOOKUP($I670,得点換算表!$C$45:$D$55,2),VLOOKUP($I670,得点換算表!$E$45:$F$55,2)),"")</f>
        <v/>
      </c>
      <c r="AJ670" s="142" t="str">
        <f>IF($J670&lt;&gt;"",IF($AD670=1,VLOOKUP($J670,得点換算表!$C$56:$D$65,2),VLOOKUP($J670,得点換算表!$E$56:$F$65,2)),"")</f>
        <v/>
      </c>
      <c r="AK670" s="142" t="str">
        <f>IF($K670&lt;&gt;"",IF($AD670=1,VLOOKUP($K670,得点換算表!$C$66:$D$76,2),VLOOKUP($K670,得点換算表!$E$66:$F$76,2)),"")</f>
        <v/>
      </c>
      <c r="AL670" s="142" t="str">
        <f>IF($L670&lt;&gt;"",IF($AD670=1,VLOOKUP($L670,得点換算表!$C$77:$D$86,2),VLOOKUP($L670,得点換算表!$E$77:$F$86,2)),"")</f>
        <v/>
      </c>
      <c r="AM670" s="142" t="str">
        <f>IF($M670&lt;&gt;"",IF($AD670=1,VLOOKUP($M670,得点換算表!$C$87:$D$96,2),VLOOKUP($M670,得点換算表!$E$87:$F$96,2)),"")</f>
        <v/>
      </c>
      <c r="AN670" s="142" t="str">
        <f t="shared" si="42"/>
        <v/>
      </c>
      <c r="AO670" s="143" t="str">
        <f>IF(AND($AN670&lt;&gt;"",$AN670&gt;=8),VLOOKUP($AN670,得点換算表!$I$15:$J$19,2),"")</f>
        <v/>
      </c>
      <c r="AP670" s="105"/>
    </row>
    <row r="671" spans="1:42" x14ac:dyDescent="0.15">
      <c r="A671" s="11"/>
      <c r="B671" s="12"/>
      <c r="C671" s="13"/>
      <c r="D671" s="13"/>
      <c r="E671" s="14"/>
      <c r="F671" s="14"/>
      <c r="G671" s="14"/>
      <c r="H671" s="14"/>
      <c r="I671" s="15"/>
      <c r="J671" s="14"/>
      <c r="K671" s="13"/>
      <c r="L671" s="14"/>
      <c r="M671" s="14"/>
      <c r="N671" s="14"/>
      <c r="O671" s="14"/>
      <c r="P671" s="198"/>
      <c r="Q671" s="198"/>
      <c r="R671" s="198"/>
      <c r="S671" s="198"/>
      <c r="T671" s="198"/>
      <c r="U671" s="198"/>
      <c r="V671" s="198"/>
      <c r="W671" s="202">
        <f t="shared" si="40"/>
        <v>0</v>
      </c>
      <c r="X671" s="14"/>
      <c r="Y671" s="14"/>
      <c r="Z671" s="108"/>
      <c r="AA671" s="114"/>
      <c r="AB671" s="129"/>
      <c r="AC671" s="128"/>
      <c r="AD671" s="142" t="str">
        <f t="shared" si="41"/>
        <v/>
      </c>
      <c r="AE671" s="142" t="str">
        <f>IF($E671&lt;&gt;"",IF($AD671=1,VLOOKUP($E671,得点換算表!$C$5:$D$14,2),VLOOKUP($E671,得点換算表!$E$5:$F$14,2)),"")</f>
        <v/>
      </c>
      <c r="AF671" s="142" t="str">
        <f>IF($F671&lt;&gt;"",IF($AD671=1,VLOOKUP($F671,得点換算表!$C$15:$D$24,2),VLOOKUP($F671,得点換算表!$E$15:$F$24,2)),"")</f>
        <v/>
      </c>
      <c r="AG671" s="142" t="str">
        <f>IF($G671&lt;&gt;"",IF($AD671=1,VLOOKUP($G671,得点換算表!$C$25:$D$34,2),VLOOKUP($G671,得点換算表!$E$25:$F$34,2)),"")</f>
        <v/>
      </c>
      <c r="AH671" s="142" t="str">
        <f>IF($H671&lt;&gt;"",IF($AD671=1,VLOOKUP($H671,得点換算表!$C$35:$D$44,2),VLOOKUP($H671,得点換算表!$E$35:$F$44,2)),"")</f>
        <v/>
      </c>
      <c r="AI671" s="142" t="str">
        <f>IF($I671&lt;&gt;"",IF($AD671=1,VLOOKUP($I671,得点換算表!$C$45:$D$55,2),VLOOKUP($I671,得点換算表!$E$45:$F$55,2)),"")</f>
        <v/>
      </c>
      <c r="AJ671" s="142" t="str">
        <f>IF($J671&lt;&gt;"",IF($AD671=1,VLOOKUP($J671,得点換算表!$C$56:$D$65,2),VLOOKUP($J671,得点換算表!$E$56:$F$65,2)),"")</f>
        <v/>
      </c>
      <c r="AK671" s="142" t="str">
        <f>IF($K671&lt;&gt;"",IF($AD671=1,VLOOKUP($K671,得点換算表!$C$66:$D$76,2),VLOOKUP($K671,得点換算表!$E$66:$F$76,2)),"")</f>
        <v/>
      </c>
      <c r="AL671" s="142" t="str">
        <f>IF($L671&lt;&gt;"",IF($AD671=1,VLOOKUP($L671,得点換算表!$C$77:$D$86,2),VLOOKUP($L671,得点換算表!$E$77:$F$86,2)),"")</f>
        <v/>
      </c>
      <c r="AM671" s="142" t="str">
        <f>IF($M671&lt;&gt;"",IF($AD671=1,VLOOKUP($M671,得点換算表!$C$87:$D$96,2),VLOOKUP($M671,得点換算表!$E$87:$F$96,2)),"")</f>
        <v/>
      </c>
      <c r="AN671" s="142" t="str">
        <f t="shared" si="42"/>
        <v/>
      </c>
      <c r="AO671" s="143" t="str">
        <f>IF(AND($AN671&lt;&gt;"",$AN671&gt;=8),VLOOKUP($AN671,得点換算表!$I$15:$J$19,2),"")</f>
        <v/>
      </c>
      <c r="AP671" s="105"/>
    </row>
    <row r="672" spans="1:42" x14ac:dyDescent="0.15">
      <c r="A672" s="11"/>
      <c r="B672" s="12"/>
      <c r="C672" s="13"/>
      <c r="D672" s="13"/>
      <c r="E672" s="14"/>
      <c r="F672" s="14"/>
      <c r="G672" s="14"/>
      <c r="H672" s="14"/>
      <c r="I672" s="15"/>
      <c r="J672" s="14"/>
      <c r="K672" s="13"/>
      <c r="L672" s="14"/>
      <c r="M672" s="14"/>
      <c r="N672" s="14"/>
      <c r="O672" s="14"/>
      <c r="P672" s="198"/>
      <c r="Q672" s="198"/>
      <c r="R672" s="198"/>
      <c r="S672" s="198"/>
      <c r="T672" s="198"/>
      <c r="U672" s="198"/>
      <c r="V672" s="198"/>
      <c r="W672" s="202">
        <f t="shared" si="40"/>
        <v>0</v>
      </c>
      <c r="X672" s="14"/>
      <c r="Y672" s="14"/>
      <c r="Z672" s="108"/>
      <c r="AA672" s="114"/>
      <c r="AB672" s="129"/>
      <c r="AC672" s="128"/>
      <c r="AD672" s="142" t="str">
        <f t="shared" si="41"/>
        <v/>
      </c>
      <c r="AE672" s="142" t="str">
        <f>IF($E672&lt;&gt;"",IF($AD672=1,VLOOKUP($E672,得点換算表!$C$5:$D$14,2),VLOOKUP($E672,得点換算表!$E$5:$F$14,2)),"")</f>
        <v/>
      </c>
      <c r="AF672" s="142" t="str">
        <f>IF($F672&lt;&gt;"",IF($AD672=1,VLOOKUP($F672,得点換算表!$C$15:$D$24,2),VLOOKUP($F672,得点換算表!$E$15:$F$24,2)),"")</f>
        <v/>
      </c>
      <c r="AG672" s="142" t="str">
        <f>IF($G672&lt;&gt;"",IF($AD672=1,VLOOKUP($G672,得点換算表!$C$25:$D$34,2),VLOOKUP($G672,得点換算表!$E$25:$F$34,2)),"")</f>
        <v/>
      </c>
      <c r="AH672" s="142" t="str">
        <f>IF($H672&lt;&gt;"",IF($AD672=1,VLOOKUP($H672,得点換算表!$C$35:$D$44,2),VLOOKUP($H672,得点換算表!$E$35:$F$44,2)),"")</f>
        <v/>
      </c>
      <c r="AI672" s="142" t="str">
        <f>IF($I672&lt;&gt;"",IF($AD672=1,VLOOKUP($I672,得点換算表!$C$45:$D$55,2),VLOOKUP($I672,得点換算表!$E$45:$F$55,2)),"")</f>
        <v/>
      </c>
      <c r="AJ672" s="142" t="str">
        <f>IF($J672&lt;&gt;"",IF($AD672=1,VLOOKUP($J672,得点換算表!$C$56:$D$65,2),VLOOKUP($J672,得点換算表!$E$56:$F$65,2)),"")</f>
        <v/>
      </c>
      <c r="AK672" s="142" t="str">
        <f>IF($K672&lt;&gt;"",IF($AD672=1,VLOOKUP($K672,得点換算表!$C$66:$D$76,2),VLOOKUP($K672,得点換算表!$E$66:$F$76,2)),"")</f>
        <v/>
      </c>
      <c r="AL672" s="142" t="str">
        <f>IF($L672&lt;&gt;"",IF($AD672=1,VLOOKUP($L672,得点換算表!$C$77:$D$86,2),VLOOKUP($L672,得点換算表!$E$77:$F$86,2)),"")</f>
        <v/>
      </c>
      <c r="AM672" s="142" t="str">
        <f>IF($M672&lt;&gt;"",IF($AD672=1,VLOOKUP($M672,得点換算表!$C$87:$D$96,2),VLOOKUP($M672,得点換算表!$E$87:$F$96,2)),"")</f>
        <v/>
      </c>
      <c r="AN672" s="142" t="str">
        <f t="shared" si="42"/>
        <v/>
      </c>
      <c r="AO672" s="143" t="str">
        <f>IF(AND($AN672&lt;&gt;"",$AN672&gt;=8),VLOOKUP($AN672,得点換算表!$I$15:$J$19,2),"")</f>
        <v/>
      </c>
      <c r="AP672" s="105"/>
    </row>
    <row r="673" spans="1:42" x14ac:dyDescent="0.15">
      <c r="A673" s="11"/>
      <c r="B673" s="12"/>
      <c r="C673" s="13"/>
      <c r="D673" s="13"/>
      <c r="E673" s="14"/>
      <c r="F673" s="14"/>
      <c r="G673" s="14"/>
      <c r="H673" s="14"/>
      <c r="I673" s="15"/>
      <c r="J673" s="14"/>
      <c r="K673" s="13"/>
      <c r="L673" s="14"/>
      <c r="M673" s="14"/>
      <c r="N673" s="14"/>
      <c r="O673" s="14"/>
      <c r="P673" s="198"/>
      <c r="Q673" s="198"/>
      <c r="R673" s="198"/>
      <c r="S673" s="198"/>
      <c r="T673" s="198"/>
      <c r="U673" s="198"/>
      <c r="V673" s="198"/>
      <c r="W673" s="202">
        <f t="shared" si="40"/>
        <v>0</v>
      </c>
      <c r="X673" s="14"/>
      <c r="Y673" s="14"/>
      <c r="Z673" s="108"/>
      <c r="AA673" s="114"/>
      <c r="AB673" s="129"/>
      <c r="AC673" s="128"/>
      <c r="AD673" s="142" t="str">
        <f t="shared" si="41"/>
        <v/>
      </c>
      <c r="AE673" s="142" t="str">
        <f>IF($E673&lt;&gt;"",IF($AD673=1,VLOOKUP($E673,得点換算表!$C$5:$D$14,2),VLOOKUP($E673,得点換算表!$E$5:$F$14,2)),"")</f>
        <v/>
      </c>
      <c r="AF673" s="142" t="str">
        <f>IF($F673&lt;&gt;"",IF($AD673=1,VLOOKUP($F673,得点換算表!$C$15:$D$24,2),VLOOKUP($F673,得点換算表!$E$15:$F$24,2)),"")</f>
        <v/>
      </c>
      <c r="AG673" s="142" t="str">
        <f>IF($G673&lt;&gt;"",IF($AD673=1,VLOOKUP($G673,得点換算表!$C$25:$D$34,2),VLOOKUP($G673,得点換算表!$E$25:$F$34,2)),"")</f>
        <v/>
      </c>
      <c r="AH673" s="142" t="str">
        <f>IF($H673&lt;&gt;"",IF($AD673=1,VLOOKUP($H673,得点換算表!$C$35:$D$44,2),VLOOKUP($H673,得点換算表!$E$35:$F$44,2)),"")</f>
        <v/>
      </c>
      <c r="AI673" s="142" t="str">
        <f>IF($I673&lt;&gt;"",IF($AD673=1,VLOOKUP($I673,得点換算表!$C$45:$D$55,2),VLOOKUP($I673,得点換算表!$E$45:$F$55,2)),"")</f>
        <v/>
      </c>
      <c r="AJ673" s="142" t="str">
        <f>IF($J673&lt;&gt;"",IF($AD673=1,VLOOKUP($J673,得点換算表!$C$56:$D$65,2),VLOOKUP($J673,得点換算表!$E$56:$F$65,2)),"")</f>
        <v/>
      </c>
      <c r="AK673" s="142" t="str">
        <f>IF($K673&lt;&gt;"",IF($AD673=1,VLOOKUP($K673,得点換算表!$C$66:$D$76,2),VLOOKUP($K673,得点換算表!$E$66:$F$76,2)),"")</f>
        <v/>
      </c>
      <c r="AL673" s="142" t="str">
        <f>IF($L673&lt;&gt;"",IF($AD673=1,VLOOKUP($L673,得点換算表!$C$77:$D$86,2),VLOOKUP($L673,得点換算表!$E$77:$F$86,2)),"")</f>
        <v/>
      </c>
      <c r="AM673" s="142" t="str">
        <f>IF($M673&lt;&gt;"",IF($AD673=1,VLOOKUP($M673,得点換算表!$C$87:$D$96,2),VLOOKUP($M673,得点換算表!$E$87:$F$96,2)),"")</f>
        <v/>
      </c>
      <c r="AN673" s="142" t="str">
        <f t="shared" si="42"/>
        <v/>
      </c>
      <c r="AO673" s="143" t="str">
        <f>IF(AND($AN673&lt;&gt;"",$AN673&gt;=8),VLOOKUP($AN673,得点換算表!$I$15:$J$19,2),"")</f>
        <v/>
      </c>
      <c r="AP673" s="105"/>
    </row>
    <row r="674" spans="1:42" x14ac:dyDescent="0.15">
      <c r="A674" s="11"/>
      <c r="B674" s="12"/>
      <c r="C674" s="13"/>
      <c r="D674" s="13"/>
      <c r="E674" s="14"/>
      <c r="F674" s="14"/>
      <c r="G674" s="14"/>
      <c r="H674" s="14"/>
      <c r="I674" s="15"/>
      <c r="J674" s="14"/>
      <c r="K674" s="13"/>
      <c r="L674" s="14"/>
      <c r="M674" s="14"/>
      <c r="N674" s="14"/>
      <c r="O674" s="14"/>
      <c r="P674" s="198"/>
      <c r="Q674" s="198"/>
      <c r="R674" s="198"/>
      <c r="S674" s="198"/>
      <c r="T674" s="198"/>
      <c r="U674" s="198"/>
      <c r="V674" s="198"/>
      <c r="W674" s="202">
        <f t="shared" si="40"/>
        <v>0</v>
      </c>
      <c r="X674" s="14"/>
      <c r="Y674" s="14"/>
      <c r="Z674" s="108"/>
      <c r="AA674" s="114"/>
      <c r="AB674" s="129"/>
      <c r="AC674" s="128"/>
      <c r="AD674" s="142" t="str">
        <f t="shared" si="41"/>
        <v/>
      </c>
      <c r="AE674" s="142" t="str">
        <f>IF($E674&lt;&gt;"",IF($AD674=1,VLOOKUP($E674,得点換算表!$C$5:$D$14,2),VLOOKUP($E674,得点換算表!$E$5:$F$14,2)),"")</f>
        <v/>
      </c>
      <c r="AF674" s="142" t="str">
        <f>IF($F674&lt;&gt;"",IF($AD674=1,VLOOKUP($F674,得点換算表!$C$15:$D$24,2),VLOOKUP($F674,得点換算表!$E$15:$F$24,2)),"")</f>
        <v/>
      </c>
      <c r="AG674" s="142" t="str">
        <f>IF($G674&lt;&gt;"",IF($AD674=1,VLOOKUP($G674,得点換算表!$C$25:$D$34,2),VLOOKUP($G674,得点換算表!$E$25:$F$34,2)),"")</f>
        <v/>
      </c>
      <c r="AH674" s="142" t="str">
        <f>IF($H674&lt;&gt;"",IF($AD674=1,VLOOKUP($H674,得点換算表!$C$35:$D$44,2),VLOOKUP($H674,得点換算表!$E$35:$F$44,2)),"")</f>
        <v/>
      </c>
      <c r="AI674" s="142" t="str">
        <f>IF($I674&lt;&gt;"",IF($AD674=1,VLOOKUP($I674,得点換算表!$C$45:$D$55,2),VLOOKUP($I674,得点換算表!$E$45:$F$55,2)),"")</f>
        <v/>
      </c>
      <c r="AJ674" s="142" t="str">
        <f>IF($J674&lt;&gt;"",IF($AD674=1,VLOOKUP($J674,得点換算表!$C$56:$D$65,2),VLOOKUP($J674,得点換算表!$E$56:$F$65,2)),"")</f>
        <v/>
      </c>
      <c r="AK674" s="142" t="str">
        <f>IF($K674&lt;&gt;"",IF($AD674=1,VLOOKUP($K674,得点換算表!$C$66:$D$76,2),VLOOKUP($K674,得点換算表!$E$66:$F$76,2)),"")</f>
        <v/>
      </c>
      <c r="AL674" s="142" t="str">
        <f>IF($L674&lt;&gt;"",IF($AD674=1,VLOOKUP($L674,得点換算表!$C$77:$D$86,2),VLOOKUP($L674,得点換算表!$E$77:$F$86,2)),"")</f>
        <v/>
      </c>
      <c r="AM674" s="142" t="str">
        <f>IF($M674&lt;&gt;"",IF($AD674=1,VLOOKUP($M674,得点換算表!$C$87:$D$96,2),VLOOKUP($M674,得点換算表!$E$87:$F$96,2)),"")</f>
        <v/>
      </c>
      <c r="AN674" s="142" t="str">
        <f t="shared" si="42"/>
        <v/>
      </c>
      <c r="AO674" s="143" t="str">
        <f>IF(AND($AN674&lt;&gt;"",$AN674&gt;=8),VLOOKUP($AN674,得点換算表!$I$15:$J$19,2),"")</f>
        <v/>
      </c>
      <c r="AP674" s="105"/>
    </row>
    <row r="675" spans="1:42" x14ac:dyDescent="0.15">
      <c r="A675" s="11"/>
      <c r="B675" s="12"/>
      <c r="C675" s="13"/>
      <c r="D675" s="13"/>
      <c r="E675" s="14"/>
      <c r="F675" s="14"/>
      <c r="G675" s="14"/>
      <c r="H675" s="14"/>
      <c r="I675" s="15"/>
      <c r="J675" s="14"/>
      <c r="K675" s="13"/>
      <c r="L675" s="14"/>
      <c r="M675" s="14"/>
      <c r="N675" s="14"/>
      <c r="O675" s="14"/>
      <c r="P675" s="198"/>
      <c r="Q675" s="198"/>
      <c r="R675" s="198"/>
      <c r="S675" s="198"/>
      <c r="T675" s="198"/>
      <c r="U675" s="198"/>
      <c r="V675" s="198"/>
      <c r="W675" s="202">
        <f t="shared" si="40"/>
        <v>0</v>
      </c>
      <c r="X675" s="14"/>
      <c r="Y675" s="14"/>
      <c r="Z675" s="108"/>
      <c r="AA675" s="114"/>
      <c r="AB675" s="129"/>
      <c r="AC675" s="128"/>
      <c r="AD675" s="142" t="str">
        <f t="shared" si="41"/>
        <v/>
      </c>
      <c r="AE675" s="142" t="str">
        <f>IF($E675&lt;&gt;"",IF($AD675=1,VLOOKUP($E675,得点換算表!$C$5:$D$14,2),VLOOKUP($E675,得点換算表!$E$5:$F$14,2)),"")</f>
        <v/>
      </c>
      <c r="AF675" s="142" t="str">
        <f>IF($F675&lt;&gt;"",IF($AD675=1,VLOOKUP($F675,得点換算表!$C$15:$D$24,2),VLOOKUP($F675,得点換算表!$E$15:$F$24,2)),"")</f>
        <v/>
      </c>
      <c r="AG675" s="142" t="str">
        <f>IF($G675&lt;&gt;"",IF($AD675=1,VLOOKUP($G675,得点換算表!$C$25:$D$34,2),VLOOKUP($G675,得点換算表!$E$25:$F$34,2)),"")</f>
        <v/>
      </c>
      <c r="AH675" s="142" t="str">
        <f>IF($H675&lt;&gt;"",IF($AD675=1,VLOOKUP($H675,得点換算表!$C$35:$D$44,2),VLOOKUP($H675,得点換算表!$E$35:$F$44,2)),"")</f>
        <v/>
      </c>
      <c r="AI675" s="142" t="str">
        <f>IF($I675&lt;&gt;"",IF($AD675=1,VLOOKUP($I675,得点換算表!$C$45:$D$55,2),VLOOKUP($I675,得点換算表!$E$45:$F$55,2)),"")</f>
        <v/>
      </c>
      <c r="AJ675" s="142" t="str">
        <f>IF($J675&lt;&gt;"",IF($AD675=1,VLOOKUP($J675,得点換算表!$C$56:$D$65,2),VLOOKUP($J675,得点換算表!$E$56:$F$65,2)),"")</f>
        <v/>
      </c>
      <c r="AK675" s="142" t="str">
        <f>IF($K675&lt;&gt;"",IF($AD675=1,VLOOKUP($K675,得点換算表!$C$66:$D$76,2),VLOOKUP($K675,得点換算表!$E$66:$F$76,2)),"")</f>
        <v/>
      </c>
      <c r="AL675" s="142" t="str">
        <f>IF($L675&lt;&gt;"",IF($AD675=1,VLOOKUP($L675,得点換算表!$C$77:$D$86,2),VLOOKUP($L675,得点換算表!$E$77:$F$86,2)),"")</f>
        <v/>
      </c>
      <c r="AM675" s="142" t="str">
        <f>IF($M675&lt;&gt;"",IF($AD675=1,VLOOKUP($M675,得点換算表!$C$87:$D$96,2),VLOOKUP($M675,得点換算表!$E$87:$F$96,2)),"")</f>
        <v/>
      </c>
      <c r="AN675" s="142" t="str">
        <f t="shared" si="42"/>
        <v/>
      </c>
      <c r="AO675" s="143" t="str">
        <f>IF(AND($AN675&lt;&gt;"",$AN675&gt;=8),VLOOKUP($AN675,得点換算表!$I$15:$J$19,2),"")</f>
        <v/>
      </c>
      <c r="AP675" s="105"/>
    </row>
    <row r="676" spans="1:42" x14ac:dyDescent="0.15">
      <c r="A676" s="11"/>
      <c r="B676" s="12"/>
      <c r="C676" s="13"/>
      <c r="D676" s="13"/>
      <c r="E676" s="14"/>
      <c r="F676" s="14"/>
      <c r="G676" s="14"/>
      <c r="H676" s="14"/>
      <c r="I676" s="15"/>
      <c r="J676" s="14"/>
      <c r="K676" s="13"/>
      <c r="L676" s="14"/>
      <c r="M676" s="14"/>
      <c r="N676" s="14"/>
      <c r="O676" s="14"/>
      <c r="P676" s="198"/>
      <c r="Q676" s="198"/>
      <c r="R676" s="198"/>
      <c r="S676" s="198"/>
      <c r="T676" s="198"/>
      <c r="U676" s="198"/>
      <c r="V676" s="198"/>
      <c r="W676" s="202">
        <f t="shared" si="40"/>
        <v>0</v>
      </c>
      <c r="X676" s="14"/>
      <c r="Y676" s="14"/>
      <c r="Z676" s="108"/>
      <c r="AA676" s="114"/>
      <c r="AB676" s="129"/>
      <c r="AC676" s="128"/>
      <c r="AD676" s="142" t="str">
        <f t="shared" si="41"/>
        <v/>
      </c>
      <c r="AE676" s="142" t="str">
        <f>IF($E676&lt;&gt;"",IF($AD676=1,VLOOKUP($E676,得点換算表!$C$5:$D$14,2),VLOOKUP($E676,得点換算表!$E$5:$F$14,2)),"")</f>
        <v/>
      </c>
      <c r="AF676" s="142" t="str">
        <f>IF($F676&lt;&gt;"",IF($AD676=1,VLOOKUP($F676,得点換算表!$C$15:$D$24,2),VLOOKUP($F676,得点換算表!$E$15:$F$24,2)),"")</f>
        <v/>
      </c>
      <c r="AG676" s="142" t="str">
        <f>IF($G676&lt;&gt;"",IF($AD676=1,VLOOKUP($G676,得点換算表!$C$25:$D$34,2),VLOOKUP($G676,得点換算表!$E$25:$F$34,2)),"")</f>
        <v/>
      </c>
      <c r="AH676" s="142" t="str">
        <f>IF($H676&lt;&gt;"",IF($AD676=1,VLOOKUP($H676,得点換算表!$C$35:$D$44,2),VLOOKUP($H676,得点換算表!$E$35:$F$44,2)),"")</f>
        <v/>
      </c>
      <c r="AI676" s="142" t="str">
        <f>IF($I676&lt;&gt;"",IF($AD676=1,VLOOKUP($I676,得点換算表!$C$45:$D$55,2),VLOOKUP($I676,得点換算表!$E$45:$F$55,2)),"")</f>
        <v/>
      </c>
      <c r="AJ676" s="142" t="str">
        <f>IF($J676&lt;&gt;"",IF($AD676=1,VLOOKUP($J676,得点換算表!$C$56:$D$65,2),VLOOKUP($J676,得点換算表!$E$56:$F$65,2)),"")</f>
        <v/>
      </c>
      <c r="AK676" s="142" t="str">
        <f>IF($K676&lt;&gt;"",IF($AD676=1,VLOOKUP($K676,得点換算表!$C$66:$D$76,2),VLOOKUP($K676,得点換算表!$E$66:$F$76,2)),"")</f>
        <v/>
      </c>
      <c r="AL676" s="142" t="str">
        <f>IF($L676&lt;&gt;"",IF($AD676=1,VLOOKUP($L676,得点換算表!$C$77:$D$86,2),VLOOKUP($L676,得点換算表!$E$77:$F$86,2)),"")</f>
        <v/>
      </c>
      <c r="AM676" s="142" t="str">
        <f>IF($M676&lt;&gt;"",IF($AD676=1,VLOOKUP($M676,得点換算表!$C$87:$D$96,2),VLOOKUP($M676,得点換算表!$E$87:$F$96,2)),"")</f>
        <v/>
      </c>
      <c r="AN676" s="142" t="str">
        <f t="shared" si="42"/>
        <v/>
      </c>
      <c r="AO676" s="143" t="str">
        <f>IF(AND($AN676&lt;&gt;"",$AN676&gt;=8),VLOOKUP($AN676,得点換算表!$I$15:$J$19,2),"")</f>
        <v/>
      </c>
      <c r="AP676" s="105"/>
    </row>
    <row r="677" spans="1:42" x14ac:dyDescent="0.15">
      <c r="A677" s="11"/>
      <c r="B677" s="12"/>
      <c r="C677" s="13"/>
      <c r="D677" s="13"/>
      <c r="E677" s="14"/>
      <c r="F677" s="14"/>
      <c r="G677" s="14"/>
      <c r="H677" s="14"/>
      <c r="I677" s="15"/>
      <c r="J677" s="14"/>
      <c r="K677" s="13"/>
      <c r="L677" s="14"/>
      <c r="M677" s="14"/>
      <c r="N677" s="14"/>
      <c r="O677" s="14"/>
      <c r="P677" s="198"/>
      <c r="Q677" s="198"/>
      <c r="R677" s="198"/>
      <c r="S677" s="198"/>
      <c r="T677" s="198"/>
      <c r="U677" s="198"/>
      <c r="V677" s="198"/>
      <c r="W677" s="202">
        <f t="shared" si="40"/>
        <v>0</v>
      </c>
      <c r="X677" s="14"/>
      <c r="Y677" s="14"/>
      <c r="Z677" s="108"/>
      <c r="AA677" s="114"/>
      <c r="AB677" s="129"/>
      <c r="AC677" s="128"/>
      <c r="AD677" s="142" t="str">
        <f t="shared" si="41"/>
        <v/>
      </c>
      <c r="AE677" s="142" t="str">
        <f>IF($E677&lt;&gt;"",IF($AD677=1,VLOOKUP($E677,得点換算表!$C$5:$D$14,2),VLOOKUP($E677,得点換算表!$E$5:$F$14,2)),"")</f>
        <v/>
      </c>
      <c r="AF677" s="142" t="str">
        <f>IF($F677&lt;&gt;"",IF($AD677=1,VLOOKUP($F677,得点換算表!$C$15:$D$24,2),VLOOKUP($F677,得点換算表!$E$15:$F$24,2)),"")</f>
        <v/>
      </c>
      <c r="AG677" s="142" t="str">
        <f>IF($G677&lt;&gt;"",IF($AD677=1,VLOOKUP($G677,得点換算表!$C$25:$D$34,2),VLOOKUP($G677,得点換算表!$E$25:$F$34,2)),"")</f>
        <v/>
      </c>
      <c r="AH677" s="142" t="str">
        <f>IF($H677&lt;&gt;"",IF($AD677=1,VLOOKUP($H677,得点換算表!$C$35:$D$44,2),VLOOKUP($H677,得点換算表!$E$35:$F$44,2)),"")</f>
        <v/>
      </c>
      <c r="AI677" s="142" t="str">
        <f>IF($I677&lt;&gt;"",IF($AD677=1,VLOOKUP($I677,得点換算表!$C$45:$D$55,2),VLOOKUP($I677,得点換算表!$E$45:$F$55,2)),"")</f>
        <v/>
      </c>
      <c r="AJ677" s="142" t="str">
        <f>IF($J677&lt;&gt;"",IF($AD677=1,VLOOKUP($J677,得点換算表!$C$56:$D$65,2),VLOOKUP($J677,得点換算表!$E$56:$F$65,2)),"")</f>
        <v/>
      </c>
      <c r="AK677" s="142" t="str">
        <f>IF($K677&lt;&gt;"",IF($AD677=1,VLOOKUP($K677,得点換算表!$C$66:$D$76,2),VLOOKUP($K677,得点換算表!$E$66:$F$76,2)),"")</f>
        <v/>
      </c>
      <c r="AL677" s="142" t="str">
        <f>IF($L677&lt;&gt;"",IF($AD677=1,VLOOKUP($L677,得点換算表!$C$77:$D$86,2),VLOOKUP($L677,得点換算表!$E$77:$F$86,2)),"")</f>
        <v/>
      </c>
      <c r="AM677" s="142" t="str">
        <f>IF($M677&lt;&gt;"",IF($AD677=1,VLOOKUP($M677,得点換算表!$C$87:$D$96,2),VLOOKUP($M677,得点換算表!$E$87:$F$96,2)),"")</f>
        <v/>
      </c>
      <c r="AN677" s="142" t="str">
        <f t="shared" si="42"/>
        <v/>
      </c>
      <c r="AO677" s="143" t="str">
        <f>IF(AND($AN677&lt;&gt;"",$AN677&gt;=8),VLOOKUP($AN677,得点換算表!$I$15:$J$19,2),"")</f>
        <v/>
      </c>
      <c r="AP677" s="105"/>
    </row>
    <row r="678" spans="1:42" x14ac:dyDescent="0.15">
      <c r="A678" s="11"/>
      <c r="B678" s="12"/>
      <c r="C678" s="13"/>
      <c r="D678" s="13"/>
      <c r="E678" s="14"/>
      <c r="F678" s="14"/>
      <c r="G678" s="14"/>
      <c r="H678" s="14"/>
      <c r="I678" s="15"/>
      <c r="J678" s="14"/>
      <c r="K678" s="13"/>
      <c r="L678" s="14"/>
      <c r="M678" s="14"/>
      <c r="N678" s="14"/>
      <c r="O678" s="14"/>
      <c r="P678" s="198"/>
      <c r="Q678" s="198"/>
      <c r="R678" s="198"/>
      <c r="S678" s="198"/>
      <c r="T678" s="198"/>
      <c r="U678" s="198"/>
      <c r="V678" s="198"/>
      <c r="W678" s="202">
        <f t="shared" si="40"/>
        <v>0</v>
      </c>
      <c r="X678" s="14"/>
      <c r="Y678" s="14"/>
      <c r="Z678" s="108"/>
      <c r="AA678" s="114"/>
      <c r="AB678" s="129"/>
      <c r="AC678" s="128"/>
      <c r="AD678" s="142" t="str">
        <f t="shared" si="41"/>
        <v/>
      </c>
      <c r="AE678" s="142" t="str">
        <f>IF($E678&lt;&gt;"",IF($AD678=1,VLOOKUP($E678,得点換算表!$C$5:$D$14,2),VLOOKUP($E678,得点換算表!$E$5:$F$14,2)),"")</f>
        <v/>
      </c>
      <c r="AF678" s="142" t="str">
        <f>IF($F678&lt;&gt;"",IF($AD678=1,VLOOKUP($F678,得点換算表!$C$15:$D$24,2),VLOOKUP($F678,得点換算表!$E$15:$F$24,2)),"")</f>
        <v/>
      </c>
      <c r="AG678" s="142" t="str">
        <f>IF($G678&lt;&gt;"",IF($AD678=1,VLOOKUP($G678,得点換算表!$C$25:$D$34,2),VLOOKUP($G678,得点換算表!$E$25:$F$34,2)),"")</f>
        <v/>
      </c>
      <c r="AH678" s="142" t="str">
        <f>IF($H678&lt;&gt;"",IF($AD678=1,VLOOKUP($H678,得点換算表!$C$35:$D$44,2),VLOOKUP($H678,得点換算表!$E$35:$F$44,2)),"")</f>
        <v/>
      </c>
      <c r="AI678" s="142" t="str">
        <f>IF($I678&lt;&gt;"",IF($AD678=1,VLOOKUP($I678,得点換算表!$C$45:$D$55,2),VLOOKUP($I678,得点換算表!$E$45:$F$55,2)),"")</f>
        <v/>
      </c>
      <c r="AJ678" s="142" t="str">
        <f>IF($J678&lt;&gt;"",IF($AD678=1,VLOOKUP($J678,得点換算表!$C$56:$D$65,2),VLOOKUP($J678,得点換算表!$E$56:$F$65,2)),"")</f>
        <v/>
      </c>
      <c r="AK678" s="142" t="str">
        <f>IF($K678&lt;&gt;"",IF($AD678=1,VLOOKUP($K678,得点換算表!$C$66:$D$76,2),VLOOKUP($K678,得点換算表!$E$66:$F$76,2)),"")</f>
        <v/>
      </c>
      <c r="AL678" s="142" t="str">
        <f>IF($L678&lt;&gt;"",IF($AD678=1,VLOOKUP($L678,得点換算表!$C$77:$D$86,2),VLOOKUP($L678,得点換算表!$E$77:$F$86,2)),"")</f>
        <v/>
      </c>
      <c r="AM678" s="142" t="str">
        <f>IF($M678&lt;&gt;"",IF($AD678=1,VLOOKUP($M678,得点換算表!$C$87:$D$96,2),VLOOKUP($M678,得点換算表!$E$87:$F$96,2)),"")</f>
        <v/>
      </c>
      <c r="AN678" s="142" t="str">
        <f t="shared" si="42"/>
        <v/>
      </c>
      <c r="AO678" s="143" t="str">
        <f>IF(AND($AN678&lt;&gt;"",$AN678&gt;=8),VLOOKUP($AN678,得点換算表!$I$15:$J$19,2),"")</f>
        <v/>
      </c>
      <c r="AP678" s="105"/>
    </row>
    <row r="679" spans="1:42" x14ac:dyDescent="0.15">
      <c r="A679" s="11"/>
      <c r="B679" s="12"/>
      <c r="C679" s="13"/>
      <c r="D679" s="13"/>
      <c r="E679" s="14"/>
      <c r="F679" s="14"/>
      <c r="G679" s="14"/>
      <c r="H679" s="14"/>
      <c r="I679" s="15"/>
      <c r="J679" s="14"/>
      <c r="K679" s="13"/>
      <c r="L679" s="14"/>
      <c r="M679" s="14"/>
      <c r="N679" s="14"/>
      <c r="O679" s="14"/>
      <c r="P679" s="198"/>
      <c r="Q679" s="198"/>
      <c r="R679" s="198"/>
      <c r="S679" s="198"/>
      <c r="T679" s="198"/>
      <c r="U679" s="198"/>
      <c r="V679" s="198"/>
      <c r="W679" s="202">
        <f t="shared" si="40"/>
        <v>0</v>
      </c>
      <c r="X679" s="14"/>
      <c r="Y679" s="14"/>
      <c r="Z679" s="108"/>
      <c r="AA679" s="114"/>
      <c r="AB679" s="129"/>
      <c r="AC679" s="128"/>
      <c r="AD679" s="142" t="str">
        <f t="shared" si="41"/>
        <v/>
      </c>
      <c r="AE679" s="142" t="str">
        <f>IF($E679&lt;&gt;"",IF($AD679=1,VLOOKUP($E679,得点換算表!$C$5:$D$14,2),VLOOKUP($E679,得点換算表!$E$5:$F$14,2)),"")</f>
        <v/>
      </c>
      <c r="AF679" s="142" t="str">
        <f>IF($F679&lt;&gt;"",IF($AD679=1,VLOOKUP($F679,得点換算表!$C$15:$D$24,2),VLOOKUP($F679,得点換算表!$E$15:$F$24,2)),"")</f>
        <v/>
      </c>
      <c r="AG679" s="142" t="str">
        <f>IF($G679&lt;&gt;"",IF($AD679=1,VLOOKUP($G679,得点換算表!$C$25:$D$34,2),VLOOKUP($G679,得点換算表!$E$25:$F$34,2)),"")</f>
        <v/>
      </c>
      <c r="AH679" s="142" t="str">
        <f>IF($H679&lt;&gt;"",IF($AD679=1,VLOOKUP($H679,得点換算表!$C$35:$D$44,2),VLOOKUP($H679,得点換算表!$E$35:$F$44,2)),"")</f>
        <v/>
      </c>
      <c r="AI679" s="142" t="str">
        <f>IF($I679&lt;&gt;"",IF($AD679=1,VLOOKUP($I679,得点換算表!$C$45:$D$55,2),VLOOKUP($I679,得点換算表!$E$45:$F$55,2)),"")</f>
        <v/>
      </c>
      <c r="AJ679" s="142" t="str">
        <f>IF($J679&lt;&gt;"",IF($AD679=1,VLOOKUP($J679,得点換算表!$C$56:$D$65,2),VLOOKUP($J679,得点換算表!$E$56:$F$65,2)),"")</f>
        <v/>
      </c>
      <c r="AK679" s="142" t="str">
        <f>IF($K679&lt;&gt;"",IF($AD679=1,VLOOKUP($K679,得点換算表!$C$66:$D$76,2),VLOOKUP($K679,得点換算表!$E$66:$F$76,2)),"")</f>
        <v/>
      </c>
      <c r="AL679" s="142" t="str">
        <f>IF($L679&lt;&gt;"",IF($AD679=1,VLOOKUP($L679,得点換算表!$C$77:$D$86,2),VLOOKUP($L679,得点換算表!$E$77:$F$86,2)),"")</f>
        <v/>
      </c>
      <c r="AM679" s="142" t="str">
        <f>IF($M679&lt;&gt;"",IF($AD679=1,VLOOKUP($M679,得点換算表!$C$87:$D$96,2),VLOOKUP($M679,得点換算表!$E$87:$F$96,2)),"")</f>
        <v/>
      </c>
      <c r="AN679" s="142" t="str">
        <f t="shared" si="42"/>
        <v/>
      </c>
      <c r="AO679" s="143" t="str">
        <f>IF(AND($AN679&lt;&gt;"",$AN679&gt;=8),VLOOKUP($AN679,得点換算表!$I$15:$J$19,2),"")</f>
        <v/>
      </c>
      <c r="AP679" s="105"/>
    </row>
    <row r="680" spans="1:42" x14ac:dyDescent="0.15">
      <c r="A680" s="11"/>
      <c r="B680" s="12"/>
      <c r="C680" s="13"/>
      <c r="D680" s="13"/>
      <c r="E680" s="14"/>
      <c r="F680" s="14"/>
      <c r="G680" s="14"/>
      <c r="H680" s="14"/>
      <c r="I680" s="15"/>
      <c r="J680" s="14"/>
      <c r="K680" s="13"/>
      <c r="L680" s="14"/>
      <c r="M680" s="14"/>
      <c r="N680" s="14"/>
      <c r="O680" s="14"/>
      <c r="P680" s="198"/>
      <c r="Q680" s="198"/>
      <c r="R680" s="198"/>
      <c r="S680" s="198"/>
      <c r="T680" s="198"/>
      <c r="U680" s="198"/>
      <c r="V680" s="198"/>
      <c r="W680" s="202">
        <f t="shared" si="40"/>
        <v>0</v>
      </c>
      <c r="X680" s="14"/>
      <c r="Y680" s="14"/>
      <c r="Z680" s="108"/>
      <c r="AA680" s="114"/>
      <c r="AB680" s="129"/>
      <c r="AC680" s="128"/>
      <c r="AD680" s="142" t="str">
        <f t="shared" si="41"/>
        <v/>
      </c>
      <c r="AE680" s="142" t="str">
        <f>IF($E680&lt;&gt;"",IF($AD680=1,VLOOKUP($E680,得点換算表!$C$5:$D$14,2),VLOOKUP($E680,得点換算表!$E$5:$F$14,2)),"")</f>
        <v/>
      </c>
      <c r="AF680" s="142" t="str">
        <f>IF($F680&lt;&gt;"",IF($AD680=1,VLOOKUP($F680,得点換算表!$C$15:$D$24,2),VLOOKUP($F680,得点換算表!$E$15:$F$24,2)),"")</f>
        <v/>
      </c>
      <c r="AG680" s="142" t="str">
        <f>IF($G680&lt;&gt;"",IF($AD680=1,VLOOKUP($G680,得点換算表!$C$25:$D$34,2),VLOOKUP($G680,得点換算表!$E$25:$F$34,2)),"")</f>
        <v/>
      </c>
      <c r="AH680" s="142" t="str">
        <f>IF($H680&lt;&gt;"",IF($AD680=1,VLOOKUP($H680,得点換算表!$C$35:$D$44,2),VLOOKUP($H680,得点換算表!$E$35:$F$44,2)),"")</f>
        <v/>
      </c>
      <c r="AI680" s="142" t="str">
        <f>IF($I680&lt;&gt;"",IF($AD680=1,VLOOKUP($I680,得点換算表!$C$45:$D$55,2),VLOOKUP($I680,得点換算表!$E$45:$F$55,2)),"")</f>
        <v/>
      </c>
      <c r="AJ680" s="142" t="str">
        <f>IF($J680&lt;&gt;"",IF($AD680=1,VLOOKUP($J680,得点換算表!$C$56:$D$65,2),VLOOKUP($J680,得点換算表!$E$56:$F$65,2)),"")</f>
        <v/>
      </c>
      <c r="AK680" s="142" t="str">
        <f>IF($K680&lt;&gt;"",IF($AD680=1,VLOOKUP($K680,得点換算表!$C$66:$D$76,2),VLOOKUP($K680,得点換算表!$E$66:$F$76,2)),"")</f>
        <v/>
      </c>
      <c r="AL680" s="142" t="str">
        <f>IF($L680&lt;&gt;"",IF($AD680=1,VLOOKUP($L680,得点換算表!$C$77:$D$86,2),VLOOKUP($L680,得点換算表!$E$77:$F$86,2)),"")</f>
        <v/>
      </c>
      <c r="AM680" s="142" t="str">
        <f>IF($M680&lt;&gt;"",IF($AD680=1,VLOOKUP($M680,得点換算表!$C$87:$D$96,2),VLOOKUP($M680,得点換算表!$E$87:$F$96,2)),"")</f>
        <v/>
      </c>
      <c r="AN680" s="142" t="str">
        <f t="shared" si="42"/>
        <v/>
      </c>
      <c r="AO680" s="143" t="str">
        <f>IF(AND($AN680&lt;&gt;"",$AN680&gt;=8),VLOOKUP($AN680,得点換算表!$I$15:$J$19,2),"")</f>
        <v/>
      </c>
      <c r="AP680" s="105"/>
    </row>
    <row r="681" spans="1:42" x14ac:dyDescent="0.15">
      <c r="A681" s="11"/>
      <c r="B681" s="12"/>
      <c r="C681" s="13"/>
      <c r="D681" s="13"/>
      <c r="E681" s="14"/>
      <c r="F681" s="14"/>
      <c r="G681" s="14"/>
      <c r="H681" s="14"/>
      <c r="I681" s="15"/>
      <c r="J681" s="14"/>
      <c r="K681" s="13"/>
      <c r="L681" s="14"/>
      <c r="M681" s="14"/>
      <c r="N681" s="14"/>
      <c r="O681" s="14"/>
      <c r="P681" s="198"/>
      <c r="Q681" s="198"/>
      <c r="R681" s="198"/>
      <c r="S681" s="198"/>
      <c r="T681" s="198"/>
      <c r="U681" s="198"/>
      <c r="V681" s="198"/>
      <c r="W681" s="202">
        <f t="shared" si="40"/>
        <v>0</v>
      </c>
      <c r="X681" s="14"/>
      <c r="Y681" s="14"/>
      <c r="Z681" s="108"/>
      <c r="AA681" s="114"/>
      <c r="AB681" s="129"/>
      <c r="AC681" s="128"/>
      <c r="AD681" s="142" t="str">
        <f t="shared" si="41"/>
        <v/>
      </c>
      <c r="AE681" s="142" t="str">
        <f>IF($E681&lt;&gt;"",IF($AD681=1,VLOOKUP($E681,得点換算表!$C$5:$D$14,2),VLOOKUP($E681,得点換算表!$E$5:$F$14,2)),"")</f>
        <v/>
      </c>
      <c r="AF681" s="142" t="str">
        <f>IF($F681&lt;&gt;"",IF($AD681=1,VLOOKUP($F681,得点換算表!$C$15:$D$24,2),VLOOKUP($F681,得点換算表!$E$15:$F$24,2)),"")</f>
        <v/>
      </c>
      <c r="AG681" s="142" t="str">
        <f>IF($G681&lt;&gt;"",IF($AD681=1,VLOOKUP($G681,得点換算表!$C$25:$D$34,2),VLOOKUP($G681,得点換算表!$E$25:$F$34,2)),"")</f>
        <v/>
      </c>
      <c r="AH681" s="142" t="str">
        <f>IF($H681&lt;&gt;"",IF($AD681=1,VLOOKUP($H681,得点換算表!$C$35:$D$44,2),VLOOKUP($H681,得点換算表!$E$35:$F$44,2)),"")</f>
        <v/>
      </c>
      <c r="AI681" s="142" t="str">
        <f>IF($I681&lt;&gt;"",IF($AD681=1,VLOOKUP($I681,得点換算表!$C$45:$D$55,2),VLOOKUP($I681,得点換算表!$E$45:$F$55,2)),"")</f>
        <v/>
      </c>
      <c r="AJ681" s="142" t="str">
        <f>IF($J681&lt;&gt;"",IF($AD681=1,VLOOKUP($J681,得点換算表!$C$56:$D$65,2),VLOOKUP($J681,得点換算表!$E$56:$F$65,2)),"")</f>
        <v/>
      </c>
      <c r="AK681" s="142" t="str">
        <f>IF($K681&lt;&gt;"",IF($AD681=1,VLOOKUP($K681,得点換算表!$C$66:$D$76,2),VLOOKUP($K681,得点換算表!$E$66:$F$76,2)),"")</f>
        <v/>
      </c>
      <c r="AL681" s="142" t="str">
        <f>IF($L681&lt;&gt;"",IF($AD681=1,VLOOKUP($L681,得点換算表!$C$77:$D$86,2),VLOOKUP($L681,得点換算表!$E$77:$F$86,2)),"")</f>
        <v/>
      </c>
      <c r="AM681" s="142" t="str">
        <f>IF($M681&lt;&gt;"",IF($AD681=1,VLOOKUP($M681,得点換算表!$C$87:$D$96,2),VLOOKUP($M681,得点換算表!$E$87:$F$96,2)),"")</f>
        <v/>
      </c>
      <c r="AN681" s="142" t="str">
        <f t="shared" si="42"/>
        <v/>
      </c>
      <c r="AO681" s="143" t="str">
        <f>IF(AND($AN681&lt;&gt;"",$AN681&gt;=8),VLOOKUP($AN681,得点換算表!$I$15:$J$19,2),"")</f>
        <v/>
      </c>
      <c r="AP681" s="105"/>
    </row>
    <row r="682" spans="1:42" x14ac:dyDescent="0.15">
      <c r="A682" s="11"/>
      <c r="B682" s="12"/>
      <c r="C682" s="13"/>
      <c r="D682" s="13"/>
      <c r="E682" s="14"/>
      <c r="F682" s="14"/>
      <c r="G682" s="14"/>
      <c r="H682" s="14"/>
      <c r="I682" s="15"/>
      <c r="J682" s="14"/>
      <c r="K682" s="13"/>
      <c r="L682" s="14"/>
      <c r="M682" s="14"/>
      <c r="N682" s="14"/>
      <c r="O682" s="14"/>
      <c r="P682" s="198"/>
      <c r="Q682" s="198"/>
      <c r="R682" s="198"/>
      <c r="S682" s="198"/>
      <c r="T682" s="198"/>
      <c r="U682" s="198"/>
      <c r="V682" s="198"/>
      <c r="W682" s="202">
        <f t="shared" si="40"/>
        <v>0</v>
      </c>
      <c r="X682" s="14"/>
      <c r="Y682" s="14"/>
      <c r="Z682" s="108"/>
      <c r="AA682" s="114"/>
      <c r="AB682" s="129"/>
      <c r="AC682" s="128"/>
      <c r="AD682" s="142" t="str">
        <f t="shared" si="41"/>
        <v/>
      </c>
      <c r="AE682" s="142" t="str">
        <f>IF($E682&lt;&gt;"",IF($AD682=1,VLOOKUP($E682,得点換算表!$C$5:$D$14,2),VLOOKUP($E682,得点換算表!$E$5:$F$14,2)),"")</f>
        <v/>
      </c>
      <c r="AF682" s="142" t="str">
        <f>IF($F682&lt;&gt;"",IF($AD682=1,VLOOKUP($F682,得点換算表!$C$15:$D$24,2),VLOOKUP($F682,得点換算表!$E$15:$F$24,2)),"")</f>
        <v/>
      </c>
      <c r="AG682" s="142" t="str">
        <f>IF($G682&lt;&gt;"",IF($AD682=1,VLOOKUP($G682,得点換算表!$C$25:$D$34,2),VLOOKUP($G682,得点換算表!$E$25:$F$34,2)),"")</f>
        <v/>
      </c>
      <c r="AH682" s="142" t="str">
        <f>IF($H682&lt;&gt;"",IF($AD682=1,VLOOKUP($H682,得点換算表!$C$35:$D$44,2),VLOOKUP($H682,得点換算表!$E$35:$F$44,2)),"")</f>
        <v/>
      </c>
      <c r="AI682" s="142" t="str">
        <f>IF($I682&lt;&gt;"",IF($AD682=1,VLOOKUP($I682,得点換算表!$C$45:$D$55,2),VLOOKUP($I682,得点換算表!$E$45:$F$55,2)),"")</f>
        <v/>
      </c>
      <c r="AJ682" s="142" t="str">
        <f>IF($J682&lt;&gt;"",IF($AD682=1,VLOOKUP($J682,得点換算表!$C$56:$D$65,2),VLOOKUP($J682,得点換算表!$E$56:$F$65,2)),"")</f>
        <v/>
      </c>
      <c r="AK682" s="142" t="str">
        <f>IF($K682&lt;&gt;"",IF($AD682=1,VLOOKUP($K682,得点換算表!$C$66:$D$76,2),VLOOKUP($K682,得点換算表!$E$66:$F$76,2)),"")</f>
        <v/>
      </c>
      <c r="AL682" s="142" t="str">
        <f>IF($L682&lt;&gt;"",IF($AD682=1,VLOOKUP($L682,得点換算表!$C$77:$D$86,2),VLOOKUP($L682,得点換算表!$E$77:$F$86,2)),"")</f>
        <v/>
      </c>
      <c r="AM682" s="142" t="str">
        <f>IF($M682&lt;&gt;"",IF($AD682=1,VLOOKUP($M682,得点換算表!$C$87:$D$96,2),VLOOKUP($M682,得点換算表!$E$87:$F$96,2)),"")</f>
        <v/>
      </c>
      <c r="AN682" s="142" t="str">
        <f t="shared" si="42"/>
        <v/>
      </c>
      <c r="AO682" s="143" t="str">
        <f>IF(AND($AN682&lt;&gt;"",$AN682&gt;=8),VLOOKUP($AN682,得点換算表!$I$15:$J$19,2),"")</f>
        <v/>
      </c>
      <c r="AP682" s="105"/>
    </row>
    <row r="683" spans="1:42" x14ac:dyDescent="0.15">
      <c r="A683" s="11"/>
      <c r="B683" s="12"/>
      <c r="C683" s="13"/>
      <c r="D683" s="13"/>
      <c r="E683" s="14"/>
      <c r="F683" s="14"/>
      <c r="G683" s="14"/>
      <c r="H683" s="14"/>
      <c r="I683" s="15"/>
      <c r="J683" s="14"/>
      <c r="K683" s="13"/>
      <c r="L683" s="14"/>
      <c r="M683" s="14"/>
      <c r="N683" s="14"/>
      <c r="O683" s="14"/>
      <c r="P683" s="198"/>
      <c r="Q683" s="198"/>
      <c r="R683" s="198"/>
      <c r="S683" s="198"/>
      <c r="T683" s="198"/>
      <c r="U683" s="198"/>
      <c r="V683" s="198"/>
      <c r="W683" s="202">
        <f t="shared" si="40"/>
        <v>0</v>
      </c>
      <c r="X683" s="14"/>
      <c r="Y683" s="14"/>
      <c r="Z683" s="108"/>
      <c r="AA683" s="114"/>
      <c r="AB683" s="129"/>
      <c r="AC683" s="128"/>
      <c r="AD683" s="142" t="str">
        <f t="shared" si="41"/>
        <v/>
      </c>
      <c r="AE683" s="142" t="str">
        <f>IF($E683&lt;&gt;"",IF($AD683=1,VLOOKUP($E683,得点換算表!$C$5:$D$14,2),VLOOKUP($E683,得点換算表!$E$5:$F$14,2)),"")</f>
        <v/>
      </c>
      <c r="AF683" s="142" t="str">
        <f>IF($F683&lt;&gt;"",IF($AD683=1,VLOOKUP($F683,得点換算表!$C$15:$D$24,2),VLOOKUP($F683,得点換算表!$E$15:$F$24,2)),"")</f>
        <v/>
      </c>
      <c r="AG683" s="142" t="str">
        <f>IF($G683&lt;&gt;"",IF($AD683=1,VLOOKUP($G683,得点換算表!$C$25:$D$34,2),VLOOKUP($G683,得点換算表!$E$25:$F$34,2)),"")</f>
        <v/>
      </c>
      <c r="AH683" s="142" t="str">
        <f>IF($H683&lt;&gt;"",IF($AD683=1,VLOOKUP($H683,得点換算表!$C$35:$D$44,2),VLOOKUP($H683,得点換算表!$E$35:$F$44,2)),"")</f>
        <v/>
      </c>
      <c r="AI683" s="142" t="str">
        <f>IF($I683&lt;&gt;"",IF($AD683=1,VLOOKUP($I683,得点換算表!$C$45:$D$55,2),VLOOKUP($I683,得点換算表!$E$45:$F$55,2)),"")</f>
        <v/>
      </c>
      <c r="AJ683" s="142" t="str">
        <f>IF($J683&lt;&gt;"",IF($AD683=1,VLOOKUP($J683,得点換算表!$C$56:$D$65,2),VLOOKUP($J683,得点換算表!$E$56:$F$65,2)),"")</f>
        <v/>
      </c>
      <c r="AK683" s="142" t="str">
        <f>IF($K683&lt;&gt;"",IF($AD683=1,VLOOKUP($K683,得点換算表!$C$66:$D$76,2),VLOOKUP($K683,得点換算表!$E$66:$F$76,2)),"")</f>
        <v/>
      </c>
      <c r="AL683" s="142" t="str">
        <f>IF($L683&lt;&gt;"",IF($AD683=1,VLOOKUP($L683,得点換算表!$C$77:$D$86,2),VLOOKUP($L683,得点換算表!$E$77:$F$86,2)),"")</f>
        <v/>
      </c>
      <c r="AM683" s="142" t="str">
        <f>IF($M683&lt;&gt;"",IF($AD683=1,VLOOKUP($M683,得点換算表!$C$87:$D$96,2),VLOOKUP($M683,得点換算表!$E$87:$F$96,2)),"")</f>
        <v/>
      </c>
      <c r="AN683" s="142" t="str">
        <f t="shared" si="42"/>
        <v/>
      </c>
      <c r="AO683" s="143" t="str">
        <f>IF(AND($AN683&lt;&gt;"",$AN683&gt;=8),VLOOKUP($AN683,得点換算表!$I$15:$J$19,2),"")</f>
        <v/>
      </c>
      <c r="AP683" s="105"/>
    </row>
    <row r="684" spans="1:42" x14ac:dyDescent="0.15">
      <c r="A684" s="11"/>
      <c r="B684" s="12"/>
      <c r="C684" s="13"/>
      <c r="D684" s="13"/>
      <c r="E684" s="14"/>
      <c r="F684" s="14"/>
      <c r="G684" s="14"/>
      <c r="H684" s="14"/>
      <c r="I684" s="15"/>
      <c r="J684" s="14"/>
      <c r="K684" s="13"/>
      <c r="L684" s="14"/>
      <c r="M684" s="14"/>
      <c r="N684" s="14"/>
      <c r="O684" s="14"/>
      <c r="P684" s="198"/>
      <c r="Q684" s="198"/>
      <c r="R684" s="198"/>
      <c r="S684" s="198"/>
      <c r="T684" s="198"/>
      <c r="U684" s="198"/>
      <c r="V684" s="198"/>
      <c r="W684" s="202">
        <f t="shared" si="40"/>
        <v>0</v>
      </c>
      <c r="X684" s="14"/>
      <c r="Y684" s="14"/>
      <c r="Z684" s="108"/>
      <c r="AA684" s="114"/>
      <c r="AB684" s="129"/>
      <c r="AC684" s="128"/>
      <c r="AD684" s="142" t="str">
        <f t="shared" si="41"/>
        <v/>
      </c>
      <c r="AE684" s="142" t="str">
        <f>IF($E684&lt;&gt;"",IF($AD684=1,VLOOKUP($E684,得点換算表!$C$5:$D$14,2),VLOOKUP($E684,得点換算表!$E$5:$F$14,2)),"")</f>
        <v/>
      </c>
      <c r="AF684" s="142" t="str">
        <f>IF($F684&lt;&gt;"",IF($AD684=1,VLOOKUP($F684,得点換算表!$C$15:$D$24,2),VLOOKUP($F684,得点換算表!$E$15:$F$24,2)),"")</f>
        <v/>
      </c>
      <c r="AG684" s="142" t="str">
        <f>IF($G684&lt;&gt;"",IF($AD684=1,VLOOKUP($G684,得点換算表!$C$25:$D$34,2),VLOOKUP($G684,得点換算表!$E$25:$F$34,2)),"")</f>
        <v/>
      </c>
      <c r="AH684" s="142" t="str">
        <f>IF($H684&lt;&gt;"",IF($AD684=1,VLOOKUP($H684,得点換算表!$C$35:$D$44,2),VLOOKUP($H684,得点換算表!$E$35:$F$44,2)),"")</f>
        <v/>
      </c>
      <c r="AI684" s="142" t="str">
        <f>IF($I684&lt;&gt;"",IF($AD684=1,VLOOKUP($I684,得点換算表!$C$45:$D$55,2),VLOOKUP($I684,得点換算表!$E$45:$F$55,2)),"")</f>
        <v/>
      </c>
      <c r="AJ684" s="142" t="str">
        <f>IF($J684&lt;&gt;"",IF($AD684=1,VLOOKUP($J684,得点換算表!$C$56:$D$65,2),VLOOKUP($J684,得点換算表!$E$56:$F$65,2)),"")</f>
        <v/>
      </c>
      <c r="AK684" s="142" t="str">
        <f>IF($K684&lt;&gt;"",IF($AD684=1,VLOOKUP($K684,得点換算表!$C$66:$D$76,2),VLOOKUP($K684,得点換算表!$E$66:$F$76,2)),"")</f>
        <v/>
      </c>
      <c r="AL684" s="142" t="str">
        <f>IF($L684&lt;&gt;"",IF($AD684=1,VLOOKUP($L684,得点換算表!$C$77:$D$86,2),VLOOKUP($L684,得点換算表!$E$77:$F$86,2)),"")</f>
        <v/>
      </c>
      <c r="AM684" s="142" t="str">
        <f>IF($M684&lt;&gt;"",IF($AD684=1,VLOOKUP($M684,得点換算表!$C$87:$D$96,2),VLOOKUP($M684,得点換算表!$E$87:$F$96,2)),"")</f>
        <v/>
      </c>
      <c r="AN684" s="142" t="str">
        <f t="shared" si="42"/>
        <v/>
      </c>
      <c r="AO684" s="143" t="str">
        <f>IF(AND($AN684&lt;&gt;"",$AN684&gt;=8),VLOOKUP($AN684,得点換算表!$I$15:$J$19,2),"")</f>
        <v/>
      </c>
      <c r="AP684" s="105"/>
    </row>
    <row r="685" spans="1:42" x14ac:dyDescent="0.15">
      <c r="A685" s="11"/>
      <c r="B685" s="12"/>
      <c r="C685" s="13"/>
      <c r="D685" s="13"/>
      <c r="E685" s="14"/>
      <c r="F685" s="14"/>
      <c r="G685" s="14"/>
      <c r="H685" s="14"/>
      <c r="I685" s="15"/>
      <c r="J685" s="14"/>
      <c r="K685" s="13"/>
      <c r="L685" s="14"/>
      <c r="M685" s="14"/>
      <c r="N685" s="14"/>
      <c r="O685" s="14"/>
      <c r="P685" s="198"/>
      <c r="Q685" s="198"/>
      <c r="R685" s="198"/>
      <c r="S685" s="198"/>
      <c r="T685" s="198"/>
      <c r="U685" s="198"/>
      <c r="V685" s="198"/>
      <c r="W685" s="202">
        <f t="shared" si="40"/>
        <v>0</v>
      </c>
      <c r="X685" s="14"/>
      <c r="Y685" s="14"/>
      <c r="Z685" s="108"/>
      <c r="AA685" s="114"/>
      <c r="AB685" s="129"/>
      <c r="AC685" s="128"/>
      <c r="AD685" s="142" t="str">
        <f t="shared" si="41"/>
        <v/>
      </c>
      <c r="AE685" s="142" t="str">
        <f>IF($E685&lt;&gt;"",IF($AD685=1,VLOOKUP($E685,得点換算表!$C$5:$D$14,2),VLOOKUP($E685,得点換算表!$E$5:$F$14,2)),"")</f>
        <v/>
      </c>
      <c r="AF685" s="142" t="str">
        <f>IF($F685&lt;&gt;"",IF($AD685=1,VLOOKUP($F685,得点換算表!$C$15:$D$24,2),VLOOKUP($F685,得点換算表!$E$15:$F$24,2)),"")</f>
        <v/>
      </c>
      <c r="AG685" s="142" t="str">
        <f>IF($G685&lt;&gt;"",IF($AD685=1,VLOOKUP($G685,得点換算表!$C$25:$D$34,2),VLOOKUP($G685,得点換算表!$E$25:$F$34,2)),"")</f>
        <v/>
      </c>
      <c r="AH685" s="142" t="str">
        <f>IF($H685&lt;&gt;"",IF($AD685=1,VLOOKUP($H685,得点換算表!$C$35:$D$44,2),VLOOKUP($H685,得点換算表!$E$35:$F$44,2)),"")</f>
        <v/>
      </c>
      <c r="AI685" s="142" t="str">
        <f>IF($I685&lt;&gt;"",IF($AD685=1,VLOOKUP($I685,得点換算表!$C$45:$D$55,2),VLOOKUP($I685,得点換算表!$E$45:$F$55,2)),"")</f>
        <v/>
      </c>
      <c r="AJ685" s="142" t="str">
        <f>IF($J685&lt;&gt;"",IF($AD685=1,VLOOKUP($J685,得点換算表!$C$56:$D$65,2),VLOOKUP($J685,得点換算表!$E$56:$F$65,2)),"")</f>
        <v/>
      </c>
      <c r="AK685" s="142" t="str">
        <f>IF($K685&lt;&gt;"",IF($AD685=1,VLOOKUP($K685,得点換算表!$C$66:$D$76,2),VLOOKUP($K685,得点換算表!$E$66:$F$76,2)),"")</f>
        <v/>
      </c>
      <c r="AL685" s="142" t="str">
        <f>IF($L685&lt;&gt;"",IF($AD685=1,VLOOKUP($L685,得点換算表!$C$77:$D$86,2),VLOOKUP($L685,得点換算表!$E$77:$F$86,2)),"")</f>
        <v/>
      </c>
      <c r="AM685" s="142" t="str">
        <f>IF($M685&lt;&gt;"",IF($AD685=1,VLOOKUP($M685,得点換算表!$C$87:$D$96,2),VLOOKUP($M685,得点換算表!$E$87:$F$96,2)),"")</f>
        <v/>
      </c>
      <c r="AN685" s="142" t="str">
        <f t="shared" si="42"/>
        <v/>
      </c>
      <c r="AO685" s="143" t="str">
        <f>IF(AND($AN685&lt;&gt;"",$AN685&gt;=8),VLOOKUP($AN685,得点換算表!$I$15:$J$19,2),"")</f>
        <v/>
      </c>
      <c r="AP685" s="105"/>
    </row>
    <row r="686" spans="1:42" x14ac:dyDescent="0.15">
      <c r="A686" s="11"/>
      <c r="B686" s="12"/>
      <c r="C686" s="13"/>
      <c r="D686" s="13"/>
      <c r="E686" s="14"/>
      <c r="F686" s="14"/>
      <c r="G686" s="14"/>
      <c r="H686" s="14"/>
      <c r="I686" s="15"/>
      <c r="J686" s="14"/>
      <c r="K686" s="13"/>
      <c r="L686" s="14"/>
      <c r="M686" s="14"/>
      <c r="N686" s="14"/>
      <c r="O686" s="14"/>
      <c r="P686" s="198"/>
      <c r="Q686" s="198"/>
      <c r="R686" s="198"/>
      <c r="S686" s="198"/>
      <c r="T686" s="198"/>
      <c r="U686" s="198"/>
      <c r="V686" s="198"/>
      <c r="W686" s="202">
        <f t="shared" si="40"/>
        <v>0</v>
      </c>
      <c r="X686" s="14"/>
      <c r="Y686" s="14"/>
      <c r="Z686" s="108"/>
      <c r="AA686" s="114"/>
      <c r="AB686" s="129"/>
      <c r="AC686" s="128"/>
      <c r="AD686" s="142" t="str">
        <f t="shared" si="41"/>
        <v/>
      </c>
      <c r="AE686" s="142" t="str">
        <f>IF($E686&lt;&gt;"",IF($AD686=1,VLOOKUP($E686,得点換算表!$C$5:$D$14,2),VLOOKUP($E686,得点換算表!$E$5:$F$14,2)),"")</f>
        <v/>
      </c>
      <c r="AF686" s="142" t="str">
        <f>IF($F686&lt;&gt;"",IF($AD686=1,VLOOKUP($F686,得点換算表!$C$15:$D$24,2),VLOOKUP($F686,得点換算表!$E$15:$F$24,2)),"")</f>
        <v/>
      </c>
      <c r="AG686" s="142" t="str">
        <f>IF($G686&lt;&gt;"",IF($AD686=1,VLOOKUP($G686,得点換算表!$C$25:$D$34,2),VLOOKUP($G686,得点換算表!$E$25:$F$34,2)),"")</f>
        <v/>
      </c>
      <c r="AH686" s="142" t="str">
        <f>IF($H686&lt;&gt;"",IF($AD686=1,VLOOKUP($H686,得点換算表!$C$35:$D$44,2),VLOOKUP($H686,得点換算表!$E$35:$F$44,2)),"")</f>
        <v/>
      </c>
      <c r="AI686" s="142" t="str">
        <f>IF($I686&lt;&gt;"",IF($AD686=1,VLOOKUP($I686,得点換算表!$C$45:$D$55,2),VLOOKUP($I686,得点換算表!$E$45:$F$55,2)),"")</f>
        <v/>
      </c>
      <c r="AJ686" s="142" t="str">
        <f>IF($J686&lt;&gt;"",IF($AD686=1,VLOOKUP($J686,得点換算表!$C$56:$D$65,2),VLOOKUP($J686,得点換算表!$E$56:$F$65,2)),"")</f>
        <v/>
      </c>
      <c r="AK686" s="142" t="str">
        <f>IF($K686&lt;&gt;"",IF($AD686=1,VLOOKUP($K686,得点換算表!$C$66:$D$76,2),VLOOKUP($K686,得点換算表!$E$66:$F$76,2)),"")</f>
        <v/>
      </c>
      <c r="AL686" s="142" t="str">
        <f>IF($L686&lt;&gt;"",IF($AD686=1,VLOOKUP($L686,得点換算表!$C$77:$D$86,2),VLOOKUP($L686,得点換算表!$E$77:$F$86,2)),"")</f>
        <v/>
      </c>
      <c r="AM686" s="142" t="str">
        <f>IF($M686&lt;&gt;"",IF($AD686=1,VLOOKUP($M686,得点換算表!$C$87:$D$96,2),VLOOKUP($M686,得点換算表!$E$87:$F$96,2)),"")</f>
        <v/>
      </c>
      <c r="AN686" s="142" t="str">
        <f t="shared" si="42"/>
        <v/>
      </c>
      <c r="AO686" s="143" t="str">
        <f>IF(AND($AN686&lt;&gt;"",$AN686&gt;=8),VLOOKUP($AN686,得点換算表!$I$15:$J$19,2),"")</f>
        <v/>
      </c>
      <c r="AP686" s="105"/>
    </row>
    <row r="687" spans="1:42" x14ac:dyDescent="0.15">
      <c r="A687" s="11"/>
      <c r="B687" s="12"/>
      <c r="C687" s="13"/>
      <c r="D687" s="13"/>
      <c r="E687" s="14"/>
      <c r="F687" s="14"/>
      <c r="G687" s="14"/>
      <c r="H687" s="14"/>
      <c r="I687" s="15"/>
      <c r="J687" s="14"/>
      <c r="K687" s="13"/>
      <c r="L687" s="14"/>
      <c r="M687" s="14"/>
      <c r="N687" s="14"/>
      <c r="O687" s="14"/>
      <c r="P687" s="198"/>
      <c r="Q687" s="198"/>
      <c r="R687" s="198"/>
      <c r="S687" s="198"/>
      <c r="T687" s="198"/>
      <c r="U687" s="198"/>
      <c r="V687" s="198"/>
      <c r="W687" s="202">
        <f t="shared" si="40"/>
        <v>0</v>
      </c>
      <c r="X687" s="14"/>
      <c r="Y687" s="14"/>
      <c r="Z687" s="108"/>
      <c r="AA687" s="114"/>
      <c r="AB687" s="129"/>
      <c r="AC687" s="128"/>
      <c r="AD687" s="142" t="str">
        <f t="shared" si="41"/>
        <v/>
      </c>
      <c r="AE687" s="142" t="str">
        <f>IF($E687&lt;&gt;"",IF($AD687=1,VLOOKUP($E687,得点換算表!$C$5:$D$14,2),VLOOKUP($E687,得点換算表!$E$5:$F$14,2)),"")</f>
        <v/>
      </c>
      <c r="AF687" s="142" t="str">
        <f>IF($F687&lt;&gt;"",IF($AD687=1,VLOOKUP($F687,得点換算表!$C$15:$D$24,2),VLOOKUP($F687,得点換算表!$E$15:$F$24,2)),"")</f>
        <v/>
      </c>
      <c r="AG687" s="142" t="str">
        <f>IF($G687&lt;&gt;"",IF($AD687=1,VLOOKUP($G687,得点換算表!$C$25:$D$34,2),VLOOKUP($G687,得点換算表!$E$25:$F$34,2)),"")</f>
        <v/>
      </c>
      <c r="AH687" s="142" t="str">
        <f>IF($H687&lt;&gt;"",IF($AD687=1,VLOOKUP($H687,得点換算表!$C$35:$D$44,2),VLOOKUP($H687,得点換算表!$E$35:$F$44,2)),"")</f>
        <v/>
      </c>
      <c r="AI687" s="142" t="str">
        <f>IF($I687&lt;&gt;"",IF($AD687=1,VLOOKUP($I687,得点換算表!$C$45:$D$55,2),VLOOKUP($I687,得点換算表!$E$45:$F$55,2)),"")</f>
        <v/>
      </c>
      <c r="AJ687" s="142" t="str">
        <f>IF($J687&lt;&gt;"",IF($AD687=1,VLOOKUP($J687,得点換算表!$C$56:$D$65,2),VLOOKUP($J687,得点換算表!$E$56:$F$65,2)),"")</f>
        <v/>
      </c>
      <c r="AK687" s="142" t="str">
        <f>IF($K687&lt;&gt;"",IF($AD687=1,VLOOKUP($K687,得点換算表!$C$66:$D$76,2),VLOOKUP($K687,得点換算表!$E$66:$F$76,2)),"")</f>
        <v/>
      </c>
      <c r="AL687" s="142" t="str">
        <f>IF($L687&lt;&gt;"",IF($AD687=1,VLOOKUP($L687,得点換算表!$C$77:$D$86,2),VLOOKUP($L687,得点換算表!$E$77:$F$86,2)),"")</f>
        <v/>
      </c>
      <c r="AM687" s="142" t="str">
        <f>IF($M687&lt;&gt;"",IF($AD687=1,VLOOKUP($M687,得点換算表!$C$87:$D$96,2),VLOOKUP($M687,得点換算表!$E$87:$F$96,2)),"")</f>
        <v/>
      </c>
      <c r="AN687" s="142" t="str">
        <f t="shared" si="42"/>
        <v/>
      </c>
      <c r="AO687" s="143" t="str">
        <f>IF(AND($AN687&lt;&gt;"",$AN687&gt;=8),VLOOKUP($AN687,得点換算表!$I$15:$J$19,2),"")</f>
        <v/>
      </c>
      <c r="AP687" s="105"/>
    </row>
    <row r="688" spans="1:42" x14ac:dyDescent="0.15">
      <c r="A688" s="11"/>
      <c r="B688" s="12"/>
      <c r="C688" s="13"/>
      <c r="D688" s="13"/>
      <c r="E688" s="14"/>
      <c r="F688" s="14"/>
      <c r="G688" s="14"/>
      <c r="H688" s="14"/>
      <c r="I688" s="15"/>
      <c r="J688" s="14"/>
      <c r="K688" s="13"/>
      <c r="L688" s="14"/>
      <c r="M688" s="14"/>
      <c r="N688" s="14"/>
      <c r="O688" s="14"/>
      <c r="P688" s="198"/>
      <c r="Q688" s="198"/>
      <c r="R688" s="198"/>
      <c r="S688" s="198"/>
      <c r="T688" s="198"/>
      <c r="U688" s="198"/>
      <c r="V688" s="198"/>
      <c r="W688" s="202">
        <f t="shared" si="40"/>
        <v>0</v>
      </c>
      <c r="X688" s="14"/>
      <c r="Y688" s="14"/>
      <c r="Z688" s="108"/>
      <c r="AA688" s="114"/>
      <c r="AB688" s="129"/>
      <c r="AC688" s="128"/>
      <c r="AD688" s="142" t="str">
        <f t="shared" si="41"/>
        <v/>
      </c>
      <c r="AE688" s="142" t="str">
        <f>IF($E688&lt;&gt;"",IF($AD688=1,VLOOKUP($E688,得点換算表!$C$5:$D$14,2),VLOOKUP($E688,得点換算表!$E$5:$F$14,2)),"")</f>
        <v/>
      </c>
      <c r="AF688" s="142" t="str">
        <f>IF($F688&lt;&gt;"",IF($AD688=1,VLOOKUP($F688,得点換算表!$C$15:$D$24,2),VLOOKUP($F688,得点換算表!$E$15:$F$24,2)),"")</f>
        <v/>
      </c>
      <c r="AG688" s="142" t="str">
        <f>IF($G688&lt;&gt;"",IF($AD688=1,VLOOKUP($G688,得点換算表!$C$25:$D$34,2),VLOOKUP($G688,得点換算表!$E$25:$F$34,2)),"")</f>
        <v/>
      </c>
      <c r="AH688" s="142" t="str">
        <f>IF($H688&lt;&gt;"",IF($AD688=1,VLOOKUP($H688,得点換算表!$C$35:$D$44,2),VLOOKUP($H688,得点換算表!$E$35:$F$44,2)),"")</f>
        <v/>
      </c>
      <c r="AI688" s="142" t="str">
        <f>IF($I688&lt;&gt;"",IF($AD688=1,VLOOKUP($I688,得点換算表!$C$45:$D$55,2),VLOOKUP($I688,得点換算表!$E$45:$F$55,2)),"")</f>
        <v/>
      </c>
      <c r="AJ688" s="142" t="str">
        <f>IF($J688&lt;&gt;"",IF($AD688=1,VLOOKUP($J688,得点換算表!$C$56:$D$65,2),VLOOKUP($J688,得点換算表!$E$56:$F$65,2)),"")</f>
        <v/>
      </c>
      <c r="AK688" s="142" t="str">
        <f>IF($K688&lt;&gt;"",IF($AD688=1,VLOOKUP($K688,得点換算表!$C$66:$D$76,2),VLOOKUP($K688,得点換算表!$E$66:$F$76,2)),"")</f>
        <v/>
      </c>
      <c r="AL688" s="142" t="str">
        <f>IF($L688&lt;&gt;"",IF($AD688=1,VLOOKUP($L688,得点換算表!$C$77:$D$86,2),VLOOKUP($L688,得点換算表!$E$77:$F$86,2)),"")</f>
        <v/>
      </c>
      <c r="AM688" s="142" t="str">
        <f>IF($M688&lt;&gt;"",IF($AD688=1,VLOOKUP($M688,得点換算表!$C$87:$D$96,2),VLOOKUP($M688,得点換算表!$E$87:$F$96,2)),"")</f>
        <v/>
      </c>
      <c r="AN688" s="142" t="str">
        <f t="shared" si="42"/>
        <v/>
      </c>
      <c r="AO688" s="143" t="str">
        <f>IF(AND($AN688&lt;&gt;"",$AN688&gt;=8),VLOOKUP($AN688,得点換算表!$I$15:$J$19,2),"")</f>
        <v/>
      </c>
      <c r="AP688" s="105"/>
    </row>
    <row r="689" spans="1:42" x14ac:dyDescent="0.15">
      <c r="A689" s="11"/>
      <c r="B689" s="12"/>
      <c r="C689" s="13"/>
      <c r="D689" s="13"/>
      <c r="E689" s="14"/>
      <c r="F689" s="14"/>
      <c r="G689" s="14"/>
      <c r="H689" s="14"/>
      <c r="I689" s="15"/>
      <c r="J689" s="14"/>
      <c r="K689" s="13"/>
      <c r="L689" s="14"/>
      <c r="M689" s="14"/>
      <c r="N689" s="14"/>
      <c r="O689" s="14"/>
      <c r="P689" s="198"/>
      <c r="Q689" s="198"/>
      <c r="R689" s="198"/>
      <c r="S689" s="198"/>
      <c r="T689" s="198"/>
      <c r="U689" s="198"/>
      <c r="V689" s="198"/>
      <c r="W689" s="202">
        <f t="shared" si="40"/>
        <v>0</v>
      </c>
      <c r="X689" s="14"/>
      <c r="Y689" s="14"/>
      <c r="Z689" s="108"/>
      <c r="AA689" s="114"/>
      <c r="AB689" s="129"/>
      <c r="AC689" s="128"/>
      <c r="AD689" s="142" t="str">
        <f t="shared" si="41"/>
        <v/>
      </c>
      <c r="AE689" s="142" t="str">
        <f>IF($E689&lt;&gt;"",IF($AD689=1,VLOOKUP($E689,得点換算表!$C$5:$D$14,2),VLOOKUP($E689,得点換算表!$E$5:$F$14,2)),"")</f>
        <v/>
      </c>
      <c r="AF689" s="142" t="str">
        <f>IF($F689&lt;&gt;"",IF($AD689=1,VLOOKUP($F689,得点換算表!$C$15:$D$24,2),VLOOKUP($F689,得点換算表!$E$15:$F$24,2)),"")</f>
        <v/>
      </c>
      <c r="AG689" s="142" t="str">
        <f>IF($G689&lt;&gt;"",IF($AD689=1,VLOOKUP($G689,得点換算表!$C$25:$D$34,2),VLOOKUP($G689,得点換算表!$E$25:$F$34,2)),"")</f>
        <v/>
      </c>
      <c r="AH689" s="142" t="str">
        <f>IF($H689&lt;&gt;"",IF($AD689=1,VLOOKUP($H689,得点換算表!$C$35:$D$44,2),VLOOKUP($H689,得点換算表!$E$35:$F$44,2)),"")</f>
        <v/>
      </c>
      <c r="AI689" s="142" t="str">
        <f>IF($I689&lt;&gt;"",IF($AD689=1,VLOOKUP($I689,得点換算表!$C$45:$D$55,2),VLOOKUP($I689,得点換算表!$E$45:$F$55,2)),"")</f>
        <v/>
      </c>
      <c r="AJ689" s="142" t="str">
        <f>IF($J689&lt;&gt;"",IF($AD689=1,VLOOKUP($J689,得点換算表!$C$56:$D$65,2),VLOOKUP($J689,得点換算表!$E$56:$F$65,2)),"")</f>
        <v/>
      </c>
      <c r="AK689" s="142" t="str">
        <f>IF($K689&lt;&gt;"",IF($AD689=1,VLOOKUP($K689,得点換算表!$C$66:$D$76,2),VLOOKUP($K689,得点換算表!$E$66:$F$76,2)),"")</f>
        <v/>
      </c>
      <c r="AL689" s="142" t="str">
        <f>IF($L689&lt;&gt;"",IF($AD689=1,VLOOKUP($L689,得点換算表!$C$77:$D$86,2),VLOOKUP($L689,得点換算表!$E$77:$F$86,2)),"")</f>
        <v/>
      </c>
      <c r="AM689" s="142" t="str">
        <f>IF($M689&lt;&gt;"",IF($AD689=1,VLOOKUP($M689,得点換算表!$C$87:$D$96,2),VLOOKUP($M689,得点換算表!$E$87:$F$96,2)),"")</f>
        <v/>
      </c>
      <c r="AN689" s="142" t="str">
        <f t="shared" si="42"/>
        <v/>
      </c>
      <c r="AO689" s="143" t="str">
        <f>IF(AND($AN689&lt;&gt;"",$AN689&gt;=8),VLOOKUP($AN689,得点換算表!$I$15:$J$19,2),"")</f>
        <v/>
      </c>
      <c r="AP689" s="105"/>
    </row>
    <row r="690" spans="1:42" x14ac:dyDescent="0.15">
      <c r="A690" s="11"/>
      <c r="B690" s="12"/>
      <c r="C690" s="13"/>
      <c r="D690" s="13"/>
      <c r="E690" s="14"/>
      <c r="F690" s="14"/>
      <c r="G690" s="14"/>
      <c r="H690" s="14"/>
      <c r="I690" s="15"/>
      <c r="J690" s="14"/>
      <c r="K690" s="13"/>
      <c r="L690" s="14"/>
      <c r="M690" s="14"/>
      <c r="N690" s="14"/>
      <c r="O690" s="14"/>
      <c r="P690" s="198"/>
      <c r="Q690" s="198"/>
      <c r="R690" s="198"/>
      <c r="S690" s="198"/>
      <c r="T690" s="198"/>
      <c r="U690" s="198"/>
      <c r="V690" s="198"/>
      <c r="W690" s="202">
        <f t="shared" si="40"/>
        <v>0</v>
      </c>
      <c r="X690" s="14"/>
      <c r="Y690" s="14"/>
      <c r="Z690" s="108"/>
      <c r="AA690" s="114"/>
      <c r="AB690" s="129"/>
      <c r="AC690" s="128"/>
      <c r="AD690" s="142" t="str">
        <f t="shared" si="41"/>
        <v/>
      </c>
      <c r="AE690" s="142" t="str">
        <f>IF($E690&lt;&gt;"",IF($AD690=1,VLOOKUP($E690,得点換算表!$C$5:$D$14,2),VLOOKUP($E690,得点換算表!$E$5:$F$14,2)),"")</f>
        <v/>
      </c>
      <c r="AF690" s="142" t="str">
        <f>IF($F690&lt;&gt;"",IF($AD690=1,VLOOKUP($F690,得点換算表!$C$15:$D$24,2),VLOOKUP($F690,得点換算表!$E$15:$F$24,2)),"")</f>
        <v/>
      </c>
      <c r="AG690" s="142" t="str">
        <f>IF($G690&lt;&gt;"",IF($AD690=1,VLOOKUP($G690,得点換算表!$C$25:$D$34,2),VLOOKUP($G690,得点換算表!$E$25:$F$34,2)),"")</f>
        <v/>
      </c>
      <c r="AH690" s="142" t="str">
        <f>IF($H690&lt;&gt;"",IF($AD690=1,VLOOKUP($H690,得点換算表!$C$35:$D$44,2),VLOOKUP($H690,得点換算表!$E$35:$F$44,2)),"")</f>
        <v/>
      </c>
      <c r="AI690" s="142" t="str">
        <f>IF($I690&lt;&gt;"",IF($AD690=1,VLOOKUP($I690,得点換算表!$C$45:$D$55,2),VLOOKUP($I690,得点換算表!$E$45:$F$55,2)),"")</f>
        <v/>
      </c>
      <c r="AJ690" s="142" t="str">
        <f>IF($J690&lt;&gt;"",IF($AD690=1,VLOOKUP($J690,得点換算表!$C$56:$D$65,2),VLOOKUP($J690,得点換算表!$E$56:$F$65,2)),"")</f>
        <v/>
      </c>
      <c r="AK690" s="142" t="str">
        <f>IF($K690&lt;&gt;"",IF($AD690=1,VLOOKUP($K690,得点換算表!$C$66:$D$76,2),VLOOKUP($K690,得点換算表!$E$66:$F$76,2)),"")</f>
        <v/>
      </c>
      <c r="AL690" s="142" t="str">
        <f>IF($L690&lt;&gt;"",IF($AD690=1,VLOOKUP($L690,得点換算表!$C$77:$D$86,2),VLOOKUP($L690,得点換算表!$E$77:$F$86,2)),"")</f>
        <v/>
      </c>
      <c r="AM690" s="142" t="str">
        <f>IF($M690&lt;&gt;"",IF($AD690=1,VLOOKUP($M690,得点換算表!$C$87:$D$96,2),VLOOKUP($M690,得点換算表!$E$87:$F$96,2)),"")</f>
        <v/>
      </c>
      <c r="AN690" s="142" t="str">
        <f t="shared" si="42"/>
        <v/>
      </c>
      <c r="AO690" s="143" t="str">
        <f>IF(AND($AN690&lt;&gt;"",$AN690&gt;=8),VLOOKUP($AN690,得点換算表!$I$15:$J$19,2),"")</f>
        <v/>
      </c>
      <c r="AP690" s="105"/>
    </row>
    <row r="691" spans="1:42" x14ac:dyDescent="0.15">
      <c r="A691" s="11"/>
      <c r="B691" s="12"/>
      <c r="C691" s="13"/>
      <c r="D691" s="13"/>
      <c r="E691" s="14"/>
      <c r="F691" s="14"/>
      <c r="G691" s="14"/>
      <c r="H691" s="14"/>
      <c r="I691" s="15"/>
      <c r="J691" s="14"/>
      <c r="K691" s="13"/>
      <c r="L691" s="14"/>
      <c r="M691" s="14"/>
      <c r="N691" s="14"/>
      <c r="O691" s="14"/>
      <c r="P691" s="198"/>
      <c r="Q691" s="198"/>
      <c r="R691" s="198"/>
      <c r="S691" s="198"/>
      <c r="T691" s="198"/>
      <c r="U691" s="198"/>
      <c r="V691" s="198"/>
      <c r="W691" s="202">
        <f t="shared" si="40"/>
        <v>0</v>
      </c>
      <c r="X691" s="14"/>
      <c r="Y691" s="14"/>
      <c r="Z691" s="108"/>
      <c r="AA691" s="114"/>
      <c r="AB691" s="129"/>
      <c r="AC691" s="128"/>
      <c r="AD691" s="142" t="str">
        <f t="shared" si="41"/>
        <v/>
      </c>
      <c r="AE691" s="142" t="str">
        <f>IF($E691&lt;&gt;"",IF($AD691=1,VLOOKUP($E691,得点換算表!$C$5:$D$14,2),VLOOKUP($E691,得点換算表!$E$5:$F$14,2)),"")</f>
        <v/>
      </c>
      <c r="AF691" s="142" t="str">
        <f>IF($F691&lt;&gt;"",IF($AD691=1,VLOOKUP($F691,得点換算表!$C$15:$D$24,2),VLOOKUP($F691,得点換算表!$E$15:$F$24,2)),"")</f>
        <v/>
      </c>
      <c r="AG691" s="142" t="str">
        <f>IF($G691&lt;&gt;"",IF($AD691=1,VLOOKUP($G691,得点換算表!$C$25:$D$34,2),VLOOKUP($G691,得点換算表!$E$25:$F$34,2)),"")</f>
        <v/>
      </c>
      <c r="AH691" s="142" t="str">
        <f>IF($H691&lt;&gt;"",IF($AD691=1,VLOOKUP($H691,得点換算表!$C$35:$D$44,2),VLOOKUP($H691,得点換算表!$E$35:$F$44,2)),"")</f>
        <v/>
      </c>
      <c r="AI691" s="142" t="str">
        <f>IF($I691&lt;&gt;"",IF($AD691=1,VLOOKUP($I691,得点換算表!$C$45:$D$55,2),VLOOKUP($I691,得点換算表!$E$45:$F$55,2)),"")</f>
        <v/>
      </c>
      <c r="AJ691" s="142" t="str">
        <f>IF($J691&lt;&gt;"",IF($AD691=1,VLOOKUP($J691,得点換算表!$C$56:$D$65,2),VLOOKUP($J691,得点換算表!$E$56:$F$65,2)),"")</f>
        <v/>
      </c>
      <c r="AK691" s="142" t="str">
        <f>IF($K691&lt;&gt;"",IF($AD691=1,VLOOKUP($K691,得点換算表!$C$66:$D$76,2),VLOOKUP($K691,得点換算表!$E$66:$F$76,2)),"")</f>
        <v/>
      </c>
      <c r="AL691" s="142" t="str">
        <f>IF($L691&lt;&gt;"",IF($AD691=1,VLOOKUP($L691,得点換算表!$C$77:$D$86,2),VLOOKUP($L691,得点換算表!$E$77:$F$86,2)),"")</f>
        <v/>
      </c>
      <c r="AM691" s="142" t="str">
        <f>IF($M691&lt;&gt;"",IF($AD691=1,VLOOKUP($M691,得点換算表!$C$87:$D$96,2),VLOOKUP($M691,得点換算表!$E$87:$F$96,2)),"")</f>
        <v/>
      </c>
      <c r="AN691" s="142" t="str">
        <f t="shared" si="42"/>
        <v/>
      </c>
      <c r="AO691" s="143" t="str">
        <f>IF(AND($AN691&lt;&gt;"",$AN691&gt;=8),VLOOKUP($AN691,得点換算表!$I$15:$J$19,2),"")</f>
        <v/>
      </c>
      <c r="AP691" s="105"/>
    </row>
    <row r="692" spans="1:42" x14ac:dyDescent="0.15">
      <c r="A692" s="11"/>
      <c r="B692" s="12"/>
      <c r="C692" s="13"/>
      <c r="D692" s="13"/>
      <c r="E692" s="14"/>
      <c r="F692" s="14"/>
      <c r="G692" s="14"/>
      <c r="H692" s="14"/>
      <c r="I692" s="15"/>
      <c r="J692" s="14"/>
      <c r="K692" s="13"/>
      <c r="L692" s="14"/>
      <c r="M692" s="14"/>
      <c r="N692" s="14"/>
      <c r="O692" s="14"/>
      <c r="P692" s="198"/>
      <c r="Q692" s="198"/>
      <c r="R692" s="198"/>
      <c r="S692" s="198"/>
      <c r="T692" s="198"/>
      <c r="U692" s="198"/>
      <c r="V692" s="198"/>
      <c r="W692" s="202">
        <f t="shared" si="40"/>
        <v>0</v>
      </c>
      <c r="X692" s="14"/>
      <c r="Y692" s="14"/>
      <c r="Z692" s="108"/>
      <c r="AA692" s="114"/>
      <c r="AB692" s="129"/>
      <c r="AC692" s="128"/>
      <c r="AD692" s="142" t="str">
        <f t="shared" si="41"/>
        <v/>
      </c>
      <c r="AE692" s="142" t="str">
        <f>IF($E692&lt;&gt;"",IF($AD692=1,VLOOKUP($E692,得点換算表!$C$5:$D$14,2),VLOOKUP($E692,得点換算表!$E$5:$F$14,2)),"")</f>
        <v/>
      </c>
      <c r="AF692" s="142" t="str">
        <f>IF($F692&lt;&gt;"",IF($AD692=1,VLOOKUP($F692,得点換算表!$C$15:$D$24,2),VLOOKUP($F692,得点換算表!$E$15:$F$24,2)),"")</f>
        <v/>
      </c>
      <c r="AG692" s="142" t="str">
        <f>IF($G692&lt;&gt;"",IF($AD692=1,VLOOKUP($G692,得点換算表!$C$25:$D$34,2),VLOOKUP($G692,得点換算表!$E$25:$F$34,2)),"")</f>
        <v/>
      </c>
      <c r="AH692" s="142" t="str">
        <f>IF($H692&lt;&gt;"",IF($AD692=1,VLOOKUP($H692,得点換算表!$C$35:$D$44,2),VLOOKUP($H692,得点換算表!$E$35:$F$44,2)),"")</f>
        <v/>
      </c>
      <c r="AI692" s="142" t="str">
        <f>IF($I692&lt;&gt;"",IF($AD692=1,VLOOKUP($I692,得点換算表!$C$45:$D$55,2),VLOOKUP($I692,得点換算表!$E$45:$F$55,2)),"")</f>
        <v/>
      </c>
      <c r="AJ692" s="142" t="str">
        <f>IF($J692&lt;&gt;"",IF($AD692=1,VLOOKUP($J692,得点換算表!$C$56:$D$65,2),VLOOKUP($J692,得点換算表!$E$56:$F$65,2)),"")</f>
        <v/>
      </c>
      <c r="AK692" s="142" t="str">
        <f>IF($K692&lt;&gt;"",IF($AD692=1,VLOOKUP($K692,得点換算表!$C$66:$D$76,2),VLOOKUP($K692,得点換算表!$E$66:$F$76,2)),"")</f>
        <v/>
      </c>
      <c r="AL692" s="142" t="str">
        <f>IF($L692&lt;&gt;"",IF($AD692=1,VLOOKUP($L692,得点換算表!$C$77:$D$86,2),VLOOKUP($L692,得点換算表!$E$77:$F$86,2)),"")</f>
        <v/>
      </c>
      <c r="AM692" s="142" t="str">
        <f>IF($M692&lt;&gt;"",IF($AD692=1,VLOOKUP($M692,得点換算表!$C$87:$D$96,2),VLOOKUP($M692,得点換算表!$E$87:$F$96,2)),"")</f>
        <v/>
      </c>
      <c r="AN692" s="142" t="str">
        <f t="shared" si="42"/>
        <v/>
      </c>
      <c r="AO692" s="143" t="str">
        <f>IF(AND($AN692&lt;&gt;"",$AN692&gt;=8),VLOOKUP($AN692,得点換算表!$I$15:$J$19,2),"")</f>
        <v/>
      </c>
      <c r="AP692" s="105"/>
    </row>
    <row r="693" spans="1:42" x14ac:dyDescent="0.15">
      <c r="A693" s="11"/>
      <c r="B693" s="12"/>
      <c r="C693" s="13"/>
      <c r="D693" s="13"/>
      <c r="E693" s="14"/>
      <c r="F693" s="14"/>
      <c r="G693" s="14"/>
      <c r="H693" s="14"/>
      <c r="I693" s="15"/>
      <c r="J693" s="14"/>
      <c r="K693" s="13"/>
      <c r="L693" s="14"/>
      <c r="M693" s="14"/>
      <c r="N693" s="14"/>
      <c r="O693" s="14"/>
      <c r="P693" s="198"/>
      <c r="Q693" s="198"/>
      <c r="R693" s="198"/>
      <c r="S693" s="198"/>
      <c r="T693" s="198"/>
      <c r="U693" s="198"/>
      <c r="V693" s="198"/>
      <c r="W693" s="202">
        <f t="shared" si="40"/>
        <v>0</v>
      </c>
      <c r="X693" s="14"/>
      <c r="Y693" s="14"/>
      <c r="Z693" s="108"/>
      <c r="AA693" s="114"/>
      <c r="AB693" s="129"/>
      <c r="AC693" s="128"/>
      <c r="AD693" s="142" t="str">
        <f t="shared" si="41"/>
        <v/>
      </c>
      <c r="AE693" s="142" t="str">
        <f>IF($E693&lt;&gt;"",IF($AD693=1,VLOOKUP($E693,得点換算表!$C$5:$D$14,2),VLOOKUP($E693,得点換算表!$E$5:$F$14,2)),"")</f>
        <v/>
      </c>
      <c r="AF693" s="142" t="str">
        <f>IF($F693&lt;&gt;"",IF($AD693=1,VLOOKUP($F693,得点換算表!$C$15:$D$24,2),VLOOKUP($F693,得点換算表!$E$15:$F$24,2)),"")</f>
        <v/>
      </c>
      <c r="AG693" s="142" t="str">
        <f>IF($G693&lt;&gt;"",IF($AD693=1,VLOOKUP($G693,得点換算表!$C$25:$D$34,2),VLOOKUP($G693,得点換算表!$E$25:$F$34,2)),"")</f>
        <v/>
      </c>
      <c r="AH693" s="142" t="str">
        <f>IF($H693&lt;&gt;"",IF($AD693=1,VLOOKUP($H693,得点換算表!$C$35:$D$44,2),VLOOKUP($H693,得点換算表!$E$35:$F$44,2)),"")</f>
        <v/>
      </c>
      <c r="AI693" s="142" t="str">
        <f>IF($I693&lt;&gt;"",IF($AD693=1,VLOOKUP($I693,得点換算表!$C$45:$D$55,2),VLOOKUP($I693,得点換算表!$E$45:$F$55,2)),"")</f>
        <v/>
      </c>
      <c r="AJ693" s="142" t="str">
        <f>IF($J693&lt;&gt;"",IF($AD693=1,VLOOKUP($J693,得点換算表!$C$56:$D$65,2),VLOOKUP($J693,得点換算表!$E$56:$F$65,2)),"")</f>
        <v/>
      </c>
      <c r="AK693" s="142" t="str">
        <f>IF($K693&lt;&gt;"",IF($AD693=1,VLOOKUP($K693,得点換算表!$C$66:$D$76,2),VLOOKUP($K693,得点換算表!$E$66:$F$76,2)),"")</f>
        <v/>
      </c>
      <c r="AL693" s="142" t="str">
        <f>IF($L693&lt;&gt;"",IF($AD693=1,VLOOKUP($L693,得点換算表!$C$77:$D$86,2),VLOOKUP($L693,得点換算表!$E$77:$F$86,2)),"")</f>
        <v/>
      </c>
      <c r="AM693" s="142" t="str">
        <f>IF($M693&lt;&gt;"",IF($AD693=1,VLOOKUP($M693,得点換算表!$C$87:$D$96,2),VLOOKUP($M693,得点換算表!$E$87:$F$96,2)),"")</f>
        <v/>
      </c>
      <c r="AN693" s="142" t="str">
        <f t="shared" si="42"/>
        <v/>
      </c>
      <c r="AO693" s="143" t="str">
        <f>IF(AND($AN693&lt;&gt;"",$AN693&gt;=8),VLOOKUP($AN693,得点換算表!$I$15:$J$19,2),"")</f>
        <v/>
      </c>
      <c r="AP693" s="105"/>
    </row>
    <row r="694" spans="1:42" x14ac:dyDescent="0.15">
      <c r="A694" s="11"/>
      <c r="B694" s="12"/>
      <c r="C694" s="13"/>
      <c r="D694" s="13"/>
      <c r="E694" s="14"/>
      <c r="F694" s="14"/>
      <c r="G694" s="14"/>
      <c r="H694" s="14"/>
      <c r="I694" s="15"/>
      <c r="J694" s="14"/>
      <c r="K694" s="13"/>
      <c r="L694" s="14"/>
      <c r="M694" s="14"/>
      <c r="N694" s="14"/>
      <c r="O694" s="14"/>
      <c r="P694" s="198"/>
      <c r="Q694" s="198"/>
      <c r="R694" s="198"/>
      <c r="S694" s="198"/>
      <c r="T694" s="198"/>
      <c r="U694" s="198"/>
      <c r="V694" s="198"/>
      <c r="W694" s="202">
        <f t="shared" si="40"/>
        <v>0</v>
      </c>
      <c r="X694" s="14"/>
      <c r="Y694" s="14"/>
      <c r="Z694" s="108"/>
      <c r="AA694" s="114"/>
      <c r="AB694" s="129"/>
      <c r="AC694" s="128"/>
      <c r="AD694" s="142" t="str">
        <f t="shared" si="41"/>
        <v/>
      </c>
      <c r="AE694" s="142" t="str">
        <f>IF($E694&lt;&gt;"",IF($AD694=1,VLOOKUP($E694,得点換算表!$C$5:$D$14,2),VLOOKUP($E694,得点換算表!$E$5:$F$14,2)),"")</f>
        <v/>
      </c>
      <c r="AF694" s="142" t="str">
        <f>IF($F694&lt;&gt;"",IF($AD694=1,VLOOKUP($F694,得点換算表!$C$15:$D$24,2),VLOOKUP($F694,得点換算表!$E$15:$F$24,2)),"")</f>
        <v/>
      </c>
      <c r="AG694" s="142" t="str">
        <f>IF($G694&lt;&gt;"",IF($AD694=1,VLOOKUP($G694,得点換算表!$C$25:$D$34,2),VLOOKUP($G694,得点換算表!$E$25:$F$34,2)),"")</f>
        <v/>
      </c>
      <c r="AH694" s="142" t="str">
        <f>IF($H694&lt;&gt;"",IF($AD694=1,VLOOKUP($H694,得点換算表!$C$35:$D$44,2),VLOOKUP($H694,得点換算表!$E$35:$F$44,2)),"")</f>
        <v/>
      </c>
      <c r="AI694" s="142" t="str">
        <f>IF($I694&lt;&gt;"",IF($AD694=1,VLOOKUP($I694,得点換算表!$C$45:$D$55,2),VLOOKUP($I694,得点換算表!$E$45:$F$55,2)),"")</f>
        <v/>
      </c>
      <c r="AJ694" s="142" t="str">
        <f>IF($J694&lt;&gt;"",IF($AD694=1,VLOOKUP($J694,得点換算表!$C$56:$D$65,2),VLOOKUP($J694,得点換算表!$E$56:$F$65,2)),"")</f>
        <v/>
      </c>
      <c r="AK694" s="142" t="str">
        <f>IF($K694&lt;&gt;"",IF($AD694=1,VLOOKUP($K694,得点換算表!$C$66:$D$76,2),VLOOKUP($K694,得点換算表!$E$66:$F$76,2)),"")</f>
        <v/>
      </c>
      <c r="AL694" s="142" t="str">
        <f>IF($L694&lt;&gt;"",IF($AD694=1,VLOOKUP($L694,得点換算表!$C$77:$D$86,2),VLOOKUP($L694,得点換算表!$E$77:$F$86,2)),"")</f>
        <v/>
      </c>
      <c r="AM694" s="142" t="str">
        <f>IF($M694&lt;&gt;"",IF($AD694=1,VLOOKUP($M694,得点換算表!$C$87:$D$96,2),VLOOKUP($M694,得点換算表!$E$87:$F$96,2)),"")</f>
        <v/>
      </c>
      <c r="AN694" s="142" t="str">
        <f t="shared" si="42"/>
        <v/>
      </c>
      <c r="AO694" s="143" t="str">
        <f>IF(AND($AN694&lt;&gt;"",$AN694&gt;=8),VLOOKUP($AN694,得点換算表!$I$15:$J$19,2),"")</f>
        <v/>
      </c>
      <c r="AP694" s="105"/>
    </row>
    <row r="695" spans="1:42" x14ac:dyDescent="0.15">
      <c r="A695" s="11"/>
      <c r="B695" s="12"/>
      <c r="C695" s="13"/>
      <c r="D695" s="13"/>
      <c r="E695" s="14"/>
      <c r="F695" s="14"/>
      <c r="G695" s="14"/>
      <c r="H695" s="14"/>
      <c r="I695" s="15"/>
      <c r="J695" s="14"/>
      <c r="K695" s="13"/>
      <c r="L695" s="14"/>
      <c r="M695" s="14"/>
      <c r="N695" s="14"/>
      <c r="O695" s="14"/>
      <c r="P695" s="198"/>
      <c r="Q695" s="198"/>
      <c r="R695" s="198"/>
      <c r="S695" s="198"/>
      <c r="T695" s="198"/>
      <c r="U695" s="198"/>
      <c r="V695" s="198"/>
      <c r="W695" s="202">
        <f t="shared" si="40"/>
        <v>0</v>
      </c>
      <c r="X695" s="14"/>
      <c r="Y695" s="14"/>
      <c r="Z695" s="108"/>
      <c r="AA695" s="114"/>
      <c r="AB695" s="129"/>
      <c r="AC695" s="128"/>
      <c r="AD695" s="142" t="str">
        <f t="shared" si="41"/>
        <v/>
      </c>
      <c r="AE695" s="142" t="str">
        <f>IF($E695&lt;&gt;"",IF($AD695=1,VLOOKUP($E695,得点換算表!$C$5:$D$14,2),VLOOKUP($E695,得点換算表!$E$5:$F$14,2)),"")</f>
        <v/>
      </c>
      <c r="AF695" s="142" t="str">
        <f>IF($F695&lt;&gt;"",IF($AD695=1,VLOOKUP($F695,得点換算表!$C$15:$D$24,2),VLOOKUP($F695,得点換算表!$E$15:$F$24,2)),"")</f>
        <v/>
      </c>
      <c r="AG695" s="142" t="str">
        <f>IF($G695&lt;&gt;"",IF($AD695=1,VLOOKUP($G695,得点換算表!$C$25:$D$34,2),VLOOKUP($G695,得点換算表!$E$25:$F$34,2)),"")</f>
        <v/>
      </c>
      <c r="AH695" s="142" t="str">
        <f>IF($H695&lt;&gt;"",IF($AD695=1,VLOOKUP($H695,得点換算表!$C$35:$D$44,2),VLOOKUP($H695,得点換算表!$E$35:$F$44,2)),"")</f>
        <v/>
      </c>
      <c r="AI695" s="142" t="str">
        <f>IF($I695&lt;&gt;"",IF($AD695=1,VLOOKUP($I695,得点換算表!$C$45:$D$55,2),VLOOKUP($I695,得点換算表!$E$45:$F$55,2)),"")</f>
        <v/>
      </c>
      <c r="AJ695" s="142" t="str">
        <f>IF($J695&lt;&gt;"",IF($AD695=1,VLOOKUP($J695,得点換算表!$C$56:$D$65,2),VLOOKUP($J695,得点換算表!$E$56:$F$65,2)),"")</f>
        <v/>
      </c>
      <c r="AK695" s="142" t="str">
        <f>IF($K695&lt;&gt;"",IF($AD695=1,VLOOKUP($K695,得点換算表!$C$66:$D$76,2),VLOOKUP($K695,得点換算表!$E$66:$F$76,2)),"")</f>
        <v/>
      </c>
      <c r="AL695" s="142" t="str">
        <f>IF($L695&lt;&gt;"",IF($AD695=1,VLOOKUP($L695,得点換算表!$C$77:$D$86,2),VLOOKUP($L695,得点換算表!$E$77:$F$86,2)),"")</f>
        <v/>
      </c>
      <c r="AM695" s="142" t="str">
        <f>IF($M695&lt;&gt;"",IF($AD695=1,VLOOKUP($M695,得点換算表!$C$87:$D$96,2),VLOOKUP($M695,得点換算表!$E$87:$F$96,2)),"")</f>
        <v/>
      </c>
      <c r="AN695" s="142" t="str">
        <f t="shared" si="42"/>
        <v/>
      </c>
      <c r="AO695" s="143" t="str">
        <f>IF(AND($AN695&lt;&gt;"",$AN695&gt;=8),VLOOKUP($AN695,得点換算表!$I$15:$J$19,2),"")</f>
        <v/>
      </c>
      <c r="AP695" s="105"/>
    </row>
    <row r="696" spans="1:42" x14ac:dyDescent="0.15">
      <c r="A696" s="11"/>
      <c r="B696" s="12"/>
      <c r="C696" s="13"/>
      <c r="D696" s="13"/>
      <c r="E696" s="14"/>
      <c r="F696" s="14"/>
      <c r="G696" s="14"/>
      <c r="H696" s="14"/>
      <c r="I696" s="15"/>
      <c r="J696" s="14"/>
      <c r="K696" s="13"/>
      <c r="L696" s="14"/>
      <c r="M696" s="14"/>
      <c r="N696" s="14"/>
      <c r="O696" s="14"/>
      <c r="P696" s="198"/>
      <c r="Q696" s="198"/>
      <c r="R696" s="198"/>
      <c r="S696" s="198"/>
      <c r="T696" s="198"/>
      <c r="U696" s="198"/>
      <c r="V696" s="198"/>
      <c r="W696" s="202">
        <f t="shared" si="40"/>
        <v>0</v>
      </c>
      <c r="X696" s="14"/>
      <c r="Y696" s="14"/>
      <c r="Z696" s="108"/>
      <c r="AA696" s="114"/>
      <c r="AB696" s="129"/>
      <c r="AC696" s="128"/>
      <c r="AD696" s="142" t="str">
        <f t="shared" si="41"/>
        <v/>
      </c>
      <c r="AE696" s="142" t="str">
        <f>IF($E696&lt;&gt;"",IF($AD696=1,VLOOKUP($E696,得点換算表!$C$5:$D$14,2),VLOOKUP($E696,得点換算表!$E$5:$F$14,2)),"")</f>
        <v/>
      </c>
      <c r="AF696" s="142" t="str">
        <f>IF($F696&lt;&gt;"",IF($AD696=1,VLOOKUP($F696,得点換算表!$C$15:$D$24,2),VLOOKUP($F696,得点換算表!$E$15:$F$24,2)),"")</f>
        <v/>
      </c>
      <c r="AG696" s="142" t="str">
        <f>IF($G696&lt;&gt;"",IF($AD696=1,VLOOKUP($G696,得点換算表!$C$25:$D$34,2),VLOOKUP($G696,得点換算表!$E$25:$F$34,2)),"")</f>
        <v/>
      </c>
      <c r="AH696" s="142" t="str">
        <f>IF($H696&lt;&gt;"",IF($AD696=1,VLOOKUP($H696,得点換算表!$C$35:$D$44,2),VLOOKUP($H696,得点換算表!$E$35:$F$44,2)),"")</f>
        <v/>
      </c>
      <c r="AI696" s="142" t="str">
        <f>IF($I696&lt;&gt;"",IF($AD696=1,VLOOKUP($I696,得点換算表!$C$45:$D$55,2),VLOOKUP($I696,得点換算表!$E$45:$F$55,2)),"")</f>
        <v/>
      </c>
      <c r="AJ696" s="142" t="str">
        <f>IF($J696&lt;&gt;"",IF($AD696=1,VLOOKUP($J696,得点換算表!$C$56:$D$65,2),VLOOKUP($J696,得点換算表!$E$56:$F$65,2)),"")</f>
        <v/>
      </c>
      <c r="AK696" s="142" t="str">
        <f>IF($K696&lt;&gt;"",IF($AD696=1,VLOOKUP($K696,得点換算表!$C$66:$D$76,2),VLOOKUP($K696,得点換算表!$E$66:$F$76,2)),"")</f>
        <v/>
      </c>
      <c r="AL696" s="142" t="str">
        <f>IF($L696&lt;&gt;"",IF($AD696=1,VLOOKUP($L696,得点換算表!$C$77:$D$86,2),VLOOKUP($L696,得点換算表!$E$77:$F$86,2)),"")</f>
        <v/>
      </c>
      <c r="AM696" s="142" t="str">
        <f>IF($M696&lt;&gt;"",IF($AD696=1,VLOOKUP($M696,得点換算表!$C$87:$D$96,2),VLOOKUP($M696,得点換算表!$E$87:$F$96,2)),"")</f>
        <v/>
      </c>
      <c r="AN696" s="142" t="str">
        <f t="shared" si="42"/>
        <v/>
      </c>
      <c r="AO696" s="143" t="str">
        <f>IF(AND($AN696&lt;&gt;"",$AN696&gt;=8),VLOOKUP($AN696,得点換算表!$I$15:$J$19,2),"")</f>
        <v/>
      </c>
      <c r="AP696" s="105"/>
    </row>
    <row r="697" spans="1:42" x14ac:dyDescent="0.15">
      <c r="A697" s="11"/>
      <c r="B697" s="12"/>
      <c r="C697" s="13"/>
      <c r="D697" s="13"/>
      <c r="E697" s="14"/>
      <c r="F697" s="14"/>
      <c r="G697" s="14"/>
      <c r="H697" s="14"/>
      <c r="I697" s="15"/>
      <c r="J697" s="14"/>
      <c r="K697" s="13"/>
      <c r="L697" s="14"/>
      <c r="M697" s="14"/>
      <c r="N697" s="14"/>
      <c r="O697" s="14"/>
      <c r="P697" s="198"/>
      <c r="Q697" s="198"/>
      <c r="R697" s="198"/>
      <c r="S697" s="198"/>
      <c r="T697" s="198"/>
      <c r="U697" s="198"/>
      <c r="V697" s="198"/>
      <c r="W697" s="202">
        <f t="shared" si="40"/>
        <v>0</v>
      </c>
      <c r="X697" s="14"/>
      <c r="Y697" s="14"/>
      <c r="Z697" s="108"/>
      <c r="AA697" s="114"/>
      <c r="AB697" s="129"/>
      <c r="AC697" s="128"/>
      <c r="AD697" s="142" t="str">
        <f t="shared" si="41"/>
        <v/>
      </c>
      <c r="AE697" s="142" t="str">
        <f>IF($E697&lt;&gt;"",IF($AD697=1,VLOOKUP($E697,得点換算表!$C$5:$D$14,2),VLOOKUP($E697,得点換算表!$E$5:$F$14,2)),"")</f>
        <v/>
      </c>
      <c r="AF697" s="142" t="str">
        <f>IF($F697&lt;&gt;"",IF($AD697=1,VLOOKUP($F697,得点換算表!$C$15:$D$24,2),VLOOKUP($F697,得点換算表!$E$15:$F$24,2)),"")</f>
        <v/>
      </c>
      <c r="AG697" s="142" t="str">
        <f>IF($G697&lt;&gt;"",IF($AD697=1,VLOOKUP($G697,得点換算表!$C$25:$D$34,2),VLOOKUP($G697,得点換算表!$E$25:$F$34,2)),"")</f>
        <v/>
      </c>
      <c r="AH697" s="142" t="str">
        <f>IF($H697&lt;&gt;"",IF($AD697=1,VLOOKUP($H697,得点換算表!$C$35:$D$44,2),VLOOKUP($H697,得点換算表!$E$35:$F$44,2)),"")</f>
        <v/>
      </c>
      <c r="AI697" s="142" t="str">
        <f>IF($I697&lt;&gt;"",IF($AD697=1,VLOOKUP($I697,得点換算表!$C$45:$D$55,2),VLOOKUP($I697,得点換算表!$E$45:$F$55,2)),"")</f>
        <v/>
      </c>
      <c r="AJ697" s="142" t="str">
        <f>IF($J697&lt;&gt;"",IF($AD697=1,VLOOKUP($J697,得点換算表!$C$56:$D$65,2),VLOOKUP($J697,得点換算表!$E$56:$F$65,2)),"")</f>
        <v/>
      </c>
      <c r="AK697" s="142" t="str">
        <f>IF($K697&lt;&gt;"",IF($AD697=1,VLOOKUP($K697,得点換算表!$C$66:$D$76,2),VLOOKUP($K697,得点換算表!$E$66:$F$76,2)),"")</f>
        <v/>
      </c>
      <c r="AL697" s="142" t="str">
        <f>IF($L697&lt;&gt;"",IF($AD697=1,VLOOKUP($L697,得点換算表!$C$77:$D$86,2),VLOOKUP($L697,得点換算表!$E$77:$F$86,2)),"")</f>
        <v/>
      </c>
      <c r="AM697" s="142" t="str">
        <f>IF($M697&lt;&gt;"",IF($AD697=1,VLOOKUP($M697,得点換算表!$C$87:$D$96,2),VLOOKUP($M697,得点換算表!$E$87:$F$96,2)),"")</f>
        <v/>
      </c>
      <c r="AN697" s="142" t="str">
        <f t="shared" si="42"/>
        <v/>
      </c>
      <c r="AO697" s="143" t="str">
        <f>IF(AND($AN697&lt;&gt;"",$AN697&gt;=8),VLOOKUP($AN697,得点換算表!$I$15:$J$19,2),"")</f>
        <v/>
      </c>
      <c r="AP697" s="105"/>
    </row>
    <row r="698" spans="1:42" x14ac:dyDescent="0.15">
      <c r="A698" s="11"/>
      <c r="B698" s="12"/>
      <c r="C698" s="13"/>
      <c r="D698" s="13"/>
      <c r="E698" s="14"/>
      <c r="F698" s="14"/>
      <c r="G698" s="14"/>
      <c r="H698" s="14"/>
      <c r="I698" s="15"/>
      <c r="J698" s="14"/>
      <c r="K698" s="13"/>
      <c r="L698" s="14"/>
      <c r="M698" s="14"/>
      <c r="N698" s="14"/>
      <c r="O698" s="14"/>
      <c r="P698" s="198"/>
      <c r="Q698" s="198"/>
      <c r="R698" s="198"/>
      <c r="S698" s="198"/>
      <c r="T698" s="198"/>
      <c r="U698" s="198"/>
      <c r="V698" s="198"/>
      <c r="W698" s="202">
        <f t="shared" si="40"/>
        <v>0</v>
      </c>
      <c r="X698" s="14"/>
      <c r="Y698" s="14"/>
      <c r="Z698" s="108"/>
      <c r="AA698" s="114"/>
      <c r="AB698" s="129"/>
      <c r="AC698" s="128"/>
      <c r="AD698" s="142" t="str">
        <f t="shared" si="41"/>
        <v/>
      </c>
      <c r="AE698" s="142" t="str">
        <f>IF($E698&lt;&gt;"",IF($AD698=1,VLOOKUP($E698,得点換算表!$C$5:$D$14,2),VLOOKUP($E698,得点換算表!$E$5:$F$14,2)),"")</f>
        <v/>
      </c>
      <c r="AF698" s="142" t="str">
        <f>IF($F698&lt;&gt;"",IF($AD698=1,VLOOKUP($F698,得点換算表!$C$15:$D$24,2),VLOOKUP($F698,得点換算表!$E$15:$F$24,2)),"")</f>
        <v/>
      </c>
      <c r="AG698" s="142" t="str">
        <f>IF($G698&lt;&gt;"",IF($AD698=1,VLOOKUP($G698,得点換算表!$C$25:$D$34,2),VLOOKUP($G698,得点換算表!$E$25:$F$34,2)),"")</f>
        <v/>
      </c>
      <c r="AH698" s="142" t="str">
        <f>IF($H698&lt;&gt;"",IF($AD698=1,VLOOKUP($H698,得点換算表!$C$35:$D$44,2),VLOOKUP($H698,得点換算表!$E$35:$F$44,2)),"")</f>
        <v/>
      </c>
      <c r="AI698" s="142" t="str">
        <f>IF($I698&lt;&gt;"",IF($AD698=1,VLOOKUP($I698,得点換算表!$C$45:$D$55,2),VLOOKUP($I698,得点換算表!$E$45:$F$55,2)),"")</f>
        <v/>
      </c>
      <c r="AJ698" s="142" t="str">
        <f>IF($J698&lt;&gt;"",IF($AD698=1,VLOOKUP($J698,得点換算表!$C$56:$D$65,2),VLOOKUP($J698,得点換算表!$E$56:$F$65,2)),"")</f>
        <v/>
      </c>
      <c r="AK698" s="142" t="str">
        <f>IF($K698&lt;&gt;"",IF($AD698=1,VLOOKUP($K698,得点換算表!$C$66:$D$76,2),VLOOKUP($K698,得点換算表!$E$66:$F$76,2)),"")</f>
        <v/>
      </c>
      <c r="AL698" s="142" t="str">
        <f>IF($L698&lt;&gt;"",IF($AD698=1,VLOOKUP($L698,得点換算表!$C$77:$D$86,2),VLOOKUP($L698,得点換算表!$E$77:$F$86,2)),"")</f>
        <v/>
      </c>
      <c r="AM698" s="142" t="str">
        <f>IF($M698&lt;&gt;"",IF($AD698=1,VLOOKUP($M698,得点換算表!$C$87:$D$96,2),VLOOKUP($M698,得点換算表!$E$87:$F$96,2)),"")</f>
        <v/>
      </c>
      <c r="AN698" s="142" t="str">
        <f t="shared" si="42"/>
        <v/>
      </c>
      <c r="AO698" s="143" t="str">
        <f>IF(AND($AN698&lt;&gt;"",$AN698&gt;=8),VLOOKUP($AN698,得点換算表!$I$15:$J$19,2),"")</f>
        <v/>
      </c>
      <c r="AP698" s="105"/>
    </row>
    <row r="699" spans="1:42" x14ac:dyDescent="0.15">
      <c r="A699" s="11"/>
      <c r="B699" s="12"/>
      <c r="C699" s="13"/>
      <c r="D699" s="13"/>
      <c r="E699" s="14"/>
      <c r="F699" s="14"/>
      <c r="G699" s="14"/>
      <c r="H699" s="14"/>
      <c r="I699" s="15"/>
      <c r="J699" s="14"/>
      <c r="K699" s="13"/>
      <c r="L699" s="14"/>
      <c r="M699" s="14"/>
      <c r="N699" s="14"/>
      <c r="O699" s="14"/>
      <c r="P699" s="198"/>
      <c r="Q699" s="198"/>
      <c r="R699" s="198"/>
      <c r="S699" s="198"/>
      <c r="T699" s="198"/>
      <c r="U699" s="198"/>
      <c r="V699" s="198"/>
      <c r="W699" s="202">
        <f t="shared" si="40"/>
        <v>0</v>
      </c>
      <c r="X699" s="14"/>
      <c r="Y699" s="14"/>
      <c r="Z699" s="108"/>
      <c r="AA699" s="114"/>
      <c r="AB699" s="129"/>
      <c r="AC699" s="128"/>
      <c r="AD699" s="142" t="str">
        <f t="shared" si="41"/>
        <v/>
      </c>
      <c r="AE699" s="142" t="str">
        <f>IF($E699&lt;&gt;"",IF($AD699=1,VLOOKUP($E699,得点換算表!$C$5:$D$14,2),VLOOKUP($E699,得点換算表!$E$5:$F$14,2)),"")</f>
        <v/>
      </c>
      <c r="AF699" s="142" t="str">
        <f>IF($F699&lt;&gt;"",IF($AD699=1,VLOOKUP($F699,得点換算表!$C$15:$D$24,2),VLOOKUP($F699,得点換算表!$E$15:$F$24,2)),"")</f>
        <v/>
      </c>
      <c r="AG699" s="142" t="str">
        <f>IF($G699&lt;&gt;"",IF($AD699=1,VLOOKUP($G699,得点換算表!$C$25:$D$34,2),VLOOKUP($G699,得点換算表!$E$25:$F$34,2)),"")</f>
        <v/>
      </c>
      <c r="AH699" s="142" t="str">
        <f>IF($H699&lt;&gt;"",IF($AD699=1,VLOOKUP($H699,得点換算表!$C$35:$D$44,2),VLOOKUP($H699,得点換算表!$E$35:$F$44,2)),"")</f>
        <v/>
      </c>
      <c r="AI699" s="142" t="str">
        <f>IF($I699&lt;&gt;"",IF($AD699=1,VLOOKUP($I699,得点換算表!$C$45:$D$55,2),VLOOKUP($I699,得点換算表!$E$45:$F$55,2)),"")</f>
        <v/>
      </c>
      <c r="AJ699" s="142" t="str">
        <f>IF($J699&lt;&gt;"",IF($AD699=1,VLOOKUP($J699,得点換算表!$C$56:$D$65,2),VLOOKUP($J699,得点換算表!$E$56:$F$65,2)),"")</f>
        <v/>
      </c>
      <c r="AK699" s="142" t="str">
        <f>IF($K699&lt;&gt;"",IF($AD699=1,VLOOKUP($K699,得点換算表!$C$66:$D$76,2),VLOOKUP($K699,得点換算表!$E$66:$F$76,2)),"")</f>
        <v/>
      </c>
      <c r="AL699" s="142" t="str">
        <f>IF($L699&lt;&gt;"",IF($AD699=1,VLOOKUP($L699,得点換算表!$C$77:$D$86,2),VLOOKUP($L699,得点換算表!$E$77:$F$86,2)),"")</f>
        <v/>
      </c>
      <c r="AM699" s="142" t="str">
        <f>IF($M699&lt;&gt;"",IF($AD699=1,VLOOKUP($M699,得点換算表!$C$87:$D$96,2),VLOOKUP($M699,得点換算表!$E$87:$F$96,2)),"")</f>
        <v/>
      </c>
      <c r="AN699" s="142" t="str">
        <f t="shared" si="42"/>
        <v/>
      </c>
      <c r="AO699" s="143" t="str">
        <f>IF(AND($AN699&lt;&gt;"",$AN699&gt;=8),VLOOKUP($AN699,得点換算表!$I$15:$J$19,2),"")</f>
        <v/>
      </c>
      <c r="AP699" s="105"/>
    </row>
    <row r="700" spans="1:42" x14ac:dyDescent="0.15">
      <c r="A700" s="11"/>
      <c r="B700" s="12"/>
      <c r="C700" s="13"/>
      <c r="D700" s="13"/>
      <c r="E700" s="14"/>
      <c r="F700" s="14"/>
      <c r="G700" s="14"/>
      <c r="H700" s="14"/>
      <c r="I700" s="15"/>
      <c r="J700" s="14"/>
      <c r="K700" s="13"/>
      <c r="L700" s="14"/>
      <c r="M700" s="14"/>
      <c r="N700" s="14"/>
      <c r="O700" s="14"/>
      <c r="P700" s="198"/>
      <c r="Q700" s="198"/>
      <c r="R700" s="198"/>
      <c r="S700" s="198"/>
      <c r="T700" s="198"/>
      <c r="U700" s="198"/>
      <c r="V700" s="198"/>
      <c r="W700" s="202">
        <f t="shared" si="40"/>
        <v>0</v>
      </c>
      <c r="X700" s="14"/>
      <c r="Y700" s="14"/>
      <c r="Z700" s="108"/>
      <c r="AA700" s="114"/>
      <c r="AB700" s="129"/>
      <c r="AC700" s="128"/>
      <c r="AD700" s="142" t="str">
        <f t="shared" si="41"/>
        <v/>
      </c>
      <c r="AE700" s="142" t="str">
        <f>IF($E700&lt;&gt;"",IF($AD700=1,VLOOKUP($E700,得点換算表!$C$5:$D$14,2),VLOOKUP($E700,得点換算表!$E$5:$F$14,2)),"")</f>
        <v/>
      </c>
      <c r="AF700" s="142" t="str">
        <f>IF($F700&lt;&gt;"",IF($AD700=1,VLOOKUP($F700,得点換算表!$C$15:$D$24,2),VLOOKUP($F700,得点換算表!$E$15:$F$24,2)),"")</f>
        <v/>
      </c>
      <c r="AG700" s="142" t="str">
        <f>IF($G700&lt;&gt;"",IF($AD700=1,VLOOKUP($G700,得点換算表!$C$25:$D$34,2),VLOOKUP($G700,得点換算表!$E$25:$F$34,2)),"")</f>
        <v/>
      </c>
      <c r="AH700" s="142" t="str">
        <f>IF($H700&lt;&gt;"",IF($AD700=1,VLOOKUP($H700,得点換算表!$C$35:$D$44,2),VLOOKUP($H700,得点換算表!$E$35:$F$44,2)),"")</f>
        <v/>
      </c>
      <c r="AI700" s="142" t="str">
        <f>IF($I700&lt;&gt;"",IF($AD700=1,VLOOKUP($I700,得点換算表!$C$45:$D$55,2),VLOOKUP($I700,得点換算表!$E$45:$F$55,2)),"")</f>
        <v/>
      </c>
      <c r="AJ700" s="142" t="str">
        <f>IF($J700&lt;&gt;"",IF($AD700=1,VLOOKUP($J700,得点換算表!$C$56:$D$65,2),VLOOKUP($J700,得点換算表!$E$56:$F$65,2)),"")</f>
        <v/>
      </c>
      <c r="AK700" s="142" t="str">
        <f>IF($K700&lt;&gt;"",IF($AD700=1,VLOOKUP($K700,得点換算表!$C$66:$D$76,2),VLOOKUP($K700,得点換算表!$E$66:$F$76,2)),"")</f>
        <v/>
      </c>
      <c r="AL700" s="142" t="str">
        <f>IF($L700&lt;&gt;"",IF($AD700=1,VLOOKUP($L700,得点換算表!$C$77:$D$86,2),VLOOKUP($L700,得点換算表!$E$77:$F$86,2)),"")</f>
        <v/>
      </c>
      <c r="AM700" s="142" t="str">
        <f>IF($M700&lt;&gt;"",IF($AD700=1,VLOOKUP($M700,得点換算表!$C$87:$D$96,2),VLOOKUP($M700,得点換算表!$E$87:$F$96,2)),"")</f>
        <v/>
      </c>
      <c r="AN700" s="142" t="str">
        <f t="shared" si="42"/>
        <v/>
      </c>
      <c r="AO700" s="143" t="str">
        <f>IF(AND($AN700&lt;&gt;"",$AN700&gt;=8),VLOOKUP($AN700,得点換算表!$I$15:$J$19,2),"")</f>
        <v/>
      </c>
      <c r="AP700" s="105"/>
    </row>
    <row r="701" spans="1:42" x14ac:dyDescent="0.15">
      <c r="A701" s="11"/>
      <c r="B701" s="12"/>
      <c r="C701" s="13"/>
      <c r="D701" s="13"/>
      <c r="E701" s="14"/>
      <c r="F701" s="14"/>
      <c r="G701" s="14"/>
      <c r="H701" s="14"/>
      <c r="I701" s="15"/>
      <c r="J701" s="14"/>
      <c r="K701" s="13"/>
      <c r="L701" s="14"/>
      <c r="M701" s="14"/>
      <c r="N701" s="14"/>
      <c r="O701" s="14"/>
      <c r="P701" s="198"/>
      <c r="Q701" s="198"/>
      <c r="R701" s="198"/>
      <c r="S701" s="198"/>
      <c r="T701" s="198"/>
      <c r="U701" s="198"/>
      <c r="V701" s="198"/>
      <c r="W701" s="202">
        <f t="shared" si="40"/>
        <v>0</v>
      </c>
      <c r="X701" s="14"/>
      <c r="Y701" s="14"/>
      <c r="Z701" s="108"/>
      <c r="AA701" s="114"/>
      <c r="AB701" s="129"/>
      <c r="AC701" s="128"/>
      <c r="AD701" s="142" t="str">
        <f t="shared" si="41"/>
        <v/>
      </c>
      <c r="AE701" s="142" t="str">
        <f>IF($E701&lt;&gt;"",IF($AD701=1,VLOOKUP($E701,得点換算表!$C$5:$D$14,2),VLOOKUP($E701,得点換算表!$E$5:$F$14,2)),"")</f>
        <v/>
      </c>
      <c r="AF701" s="142" t="str">
        <f>IF($F701&lt;&gt;"",IF($AD701=1,VLOOKUP($F701,得点換算表!$C$15:$D$24,2),VLOOKUP($F701,得点換算表!$E$15:$F$24,2)),"")</f>
        <v/>
      </c>
      <c r="AG701" s="142" t="str">
        <f>IF($G701&lt;&gt;"",IF($AD701=1,VLOOKUP($G701,得点換算表!$C$25:$D$34,2),VLOOKUP($G701,得点換算表!$E$25:$F$34,2)),"")</f>
        <v/>
      </c>
      <c r="AH701" s="142" t="str">
        <f>IF($H701&lt;&gt;"",IF($AD701=1,VLOOKUP($H701,得点換算表!$C$35:$D$44,2),VLOOKUP($H701,得点換算表!$E$35:$F$44,2)),"")</f>
        <v/>
      </c>
      <c r="AI701" s="142" t="str">
        <f>IF($I701&lt;&gt;"",IF($AD701=1,VLOOKUP($I701,得点換算表!$C$45:$D$55,2),VLOOKUP($I701,得点換算表!$E$45:$F$55,2)),"")</f>
        <v/>
      </c>
      <c r="AJ701" s="142" t="str">
        <f>IF($J701&lt;&gt;"",IF($AD701=1,VLOOKUP($J701,得点換算表!$C$56:$D$65,2),VLOOKUP($J701,得点換算表!$E$56:$F$65,2)),"")</f>
        <v/>
      </c>
      <c r="AK701" s="142" t="str">
        <f>IF($K701&lt;&gt;"",IF($AD701=1,VLOOKUP($K701,得点換算表!$C$66:$D$76,2),VLOOKUP($K701,得点換算表!$E$66:$F$76,2)),"")</f>
        <v/>
      </c>
      <c r="AL701" s="142" t="str">
        <f>IF($L701&lt;&gt;"",IF($AD701=1,VLOOKUP($L701,得点換算表!$C$77:$D$86,2),VLOOKUP($L701,得点換算表!$E$77:$F$86,2)),"")</f>
        <v/>
      </c>
      <c r="AM701" s="142" t="str">
        <f>IF($M701&lt;&gt;"",IF($AD701=1,VLOOKUP($M701,得点換算表!$C$87:$D$96,2),VLOOKUP($M701,得点換算表!$E$87:$F$96,2)),"")</f>
        <v/>
      </c>
      <c r="AN701" s="142" t="str">
        <f t="shared" si="42"/>
        <v/>
      </c>
      <c r="AO701" s="143" t="str">
        <f>IF(AND($AN701&lt;&gt;"",$AN701&gt;=8),VLOOKUP($AN701,得点換算表!$I$15:$J$19,2),"")</f>
        <v/>
      </c>
      <c r="AP701" s="105"/>
    </row>
    <row r="702" spans="1:42" x14ac:dyDescent="0.15">
      <c r="A702" s="11"/>
      <c r="B702" s="12"/>
      <c r="C702" s="13"/>
      <c r="D702" s="13"/>
      <c r="E702" s="14"/>
      <c r="F702" s="14"/>
      <c r="G702" s="14"/>
      <c r="H702" s="14"/>
      <c r="I702" s="15"/>
      <c r="J702" s="14"/>
      <c r="K702" s="13"/>
      <c r="L702" s="14"/>
      <c r="M702" s="14"/>
      <c r="N702" s="14"/>
      <c r="O702" s="14"/>
      <c r="P702" s="198"/>
      <c r="Q702" s="198"/>
      <c r="R702" s="198"/>
      <c r="S702" s="198"/>
      <c r="T702" s="198"/>
      <c r="U702" s="198"/>
      <c r="V702" s="198"/>
      <c r="W702" s="202">
        <f t="shared" si="40"/>
        <v>0</v>
      </c>
      <c r="X702" s="14"/>
      <c r="Y702" s="14"/>
      <c r="Z702" s="108"/>
      <c r="AA702" s="114"/>
      <c r="AB702" s="129"/>
      <c r="AC702" s="128"/>
      <c r="AD702" s="142" t="str">
        <f t="shared" si="41"/>
        <v/>
      </c>
      <c r="AE702" s="142" t="str">
        <f>IF($E702&lt;&gt;"",IF($AD702=1,VLOOKUP($E702,得点換算表!$C$5:$D$14,2),VLOOKUP($E702,得点換算表!$E$5:$F$14,2)),"")</f>
        <v/>
      </c>
      <c r="AF702" s="142" t="str">
        <f>IF($F702&lt;&gt;"",IF($AD702=1,VLOOKUP($F702,得点換算表!$C$15:$D$24,2),VLOOKUP($F702,得点換算表!$E$15:$F$24,2)),"")</f>
        <v/>
      </c>
      <c r="AG702" s="142" t="str">
        <f>IF($G702&lt;&gt;"",IF($AD702=1,VLOOKUP($G702,得点換算表!$C$25:$D$34,2),VLOOKUP($G702,得点換算表!$E$25:$F$34,2)),"")</f>
        <v/>
      </c>
      <c r="AH702" s="142" t="str">
        <f>IF($H702&lt;&gt;"",IF($AD702=1,VLOOKUP($H702,得点換算表!$C$35:$D$44,2),VLOOKUP($H702,得点換算表!$E$35:$F$44,2)),"")</f>
        <v/>
      </c>
      <c r="AI702" s="142" t="str">
        <f>IF($I702&lt;&gt;"",IF($AD702=1,VLOOKUP($I702,得点換算表!$C$45:$D$55,2),VLOOKUP($I702,得点換算表!$E$45:$F$55,2)),"")</f>
        <v/>
      </c>
      <c r="AJ702" s="142" t="str">
        <f>IF($J702&lt;&gt;"",IF($AD702=1,VLOOKUP($J702,得点換算表!$C$56:$D$65,2),VLOOKUP($J702,得点換算表!$E$56:$F$65,2)),"")</f>
        <v/>
      </c>
      <c r="AK702" s="142" t="str">
        <f>IF($K702&lt;&gt;"",IF($AD702=1,VLOOKUP($K702,得点換算表!$C$66:$D$76,2),VLOOKUP($K702,得点換算表!$E$66:$F$76,2)),"")</f>
        <v/>
      </c>
      <c r="AL702" s="142" t="str">
        <f>IF($L702&lt;&gt;"",IF($AD702=1,VLOOKUP($L702,得点換算表!$C$77:$D$86,2),VLOOKUP($L702,得点換算表!$E$77:$F$86,2)),"")</f>
        <v/>
      </c>
      <c r="AM702" s="142" t="str">
        <f>IF($M702&lt;&gt;"",IF($AD702=1,VLOOKUP($M702,得点換算表!$C$87:$D$96,2),VLOOKUP($M702,得点換算表!$E$87:$F$96,2)),"")</f>
        <v/>
      </c>
      <c r="AN702" s="142" t="str">
        <f t="shared" si="42"/>
        <v/>
      </c>
      <c r="AO702" s="143" t="str">
        <f>IF(AND($AN702&lt;&gt;"",$AN702&gt;=8),VLOOKUP($AN702,得点換算表!$I$15:$J$19,2),"")</f>
        <v/>
      </c>
      <c r="AP702" s="105"/>
    </row>
    <row r="703" spans="1:42" x14ac:dyDescent="0.15">
      <c r="A703" s="11"/>
      <c r="B703" s="12"/>
      <c r="C703" s="13"/>
      <c r="D703" s="13"/>
      <c r="E703" s="14"/>
      <c r="F703" s="14"/>
      <c r="G703" s="14"/>
      <c r="H703" s="14"/>
      <c r="I703" s="15"/>
      <c r="J703" s="14"/>
      <c r="K703" s="13"/>
      <c r="L703" s="14"/>
      <c r="M703" s="14"/>
      <c r="N703" s="14"/>
      <c r="O703" s="14"/>
      <c r="P703" s="198"/>
      <c r="Q703" s="198"/>
      <c r="R703" s="198"/>
      <c r="S703" s="198"/>
      <c r="T703" s="198"/>
      <c r="U703" s="198"/>
      <c r="V703" s="198"/>
      <c r="W703" s="202">
        <f t="shared" si="40"/>
        <v>0</v>
      </c>
      <c r="X703" s="14"/>
      <c r="Y703" s="14"/>
      <c r="Z703" s="108"/>
      <c r="AA703" s="114"/>
      <c r="AB703" s="129"/>
      <c r="AC703" s="128"/>
      <c r="AD703" s="142" t="str">
        <f t="shared" si="41"/>
        <v/>
      </c>
      <c r="AE703" s="142" t="str">
        <f>IF($E703&lt;&gt;"",IF($AD703=1,VLOOKUP($E703,得点換算表!$C$5:$D$14,2),VLOOKUP($E703,得点換算表!$E$5:$F$14,2)),"")</f>
        <v/>
      </c>
      <c r="AF703" s="142" t="str">
        <f>IF($F703&lt;&gt;"",IF($AD703=1,VLOOKUP($F703,得点換算表!$C$15:$D$24,2),VLOOKUP($F703,得点換算表!$E$15:$F$24,2)),"")</f>
        <v/>
      </c>
      <c r="AG703" s="142" t="str">
        <f>IF($G703&lt;&gt;"",IF($AD703=1,VLOOKUP($G703,得点換算表!$C$25:$D$34,2),VLOOKUP($G703,得点換算表!$E$25:$F$34,2)),"")</f>
        <v/>
      </c>
      <c r="AH703" s="142" t="str">
        <f>IF($H703&lt;&gt;"",IF($AD703=1,VLOOKUP($H703,得点換算表!$C$35:$D$44,2),VLOOKUP($H703,得点換算表!$E$35:$F$44,2)),"")</f>
        <v/>
      </c>
      <c r="AI703" s="142" t="str">
        <f>IF($I703&lt;&gt;"",IF($AD703=1,VLOOKUP($I703,得点換算表!$C$45:$D$55,2),VLOOKUP($I703,得点換算表!$E$45:$F$55,2)),"")</f>
        <v/>
      </c>
      <c r="AJ703" s="142" t="str">
        <f>IF($J703&lt;&gt;"",IF($AD703=1,VLOOKUP($J703,得点換算表!$C$56:$D$65,2),VLOOKUP($J703,得点換算表!$E$56:$F$65,2)),"")</f>
        <v/>
      </c>
      <c r="AK703" s="142" t="str">
        <f>IF($K703&lt;&gt;"",IF($AD703=1,VLOOKUP($K703,得点換算表!$C$66:$D$76,2),VLOOKUP($K703,得点換算表!$E$66:$F$76,2)),"")</f>
        <v/>
      </c>
      <c r="AL703" s="142" t="str">
        <f>IF($L703&lt;&gt;"",IF($AD703=1,VLOOKUP($L703,得点換算表!$C$77:$D$86,2),VLOOKUP($L703,得点換算表!$E$77:$F$86,2)),"")</f>
        <v/>
      </c>
      <c r="AM703" s="142" t="str">
        <f>IF($M703&lt;&gt;"",IF($AD703=1,VLOOKUP($M703,得点換算表!$C$87:$D$96,2),VLOOKUP($M703,得点換算表!$E$87:$F$96,2)),"")</f>
        <v/>
      </c>
      <c r="AN703" s="142" t="str">
        <f t="shared" si="42"/>
        <v/>
      </c>
      <c r="AO703" s="143" t="str">
        <f>IF(AND($AN703&lt;&gt;"",$AN703&gt;=8),VLOOKUP($AN703,得点換算表!$I$15:$J$19,2),"")</f>
        <v/>
      </c>
      <c r="AP703" s="105"/>
    </row>
    <row r="704" spans="1:42" x14ac:dyDescent="0.15">
      <c r="A704" s="11"/>
      <c r="B704" s="12"/>
      <c r="C704" s="13"/>
      <c r="D704" s="13"/>
      <c r="E704" s="14"/>
      <c r="F704" s="14"/>
      <c r="G704" s="14"/>
      <c r="H704" s="14"/>
      <c r="I704" s="15"/>
      <c r="J704" s="14"/>
      <c r="K704" s="13"/>
      <c r="L704" s="14"/>
      <c r="M704" s="14"/>
      <c r="N704" s="14"/>
      <c r="O704" s="14"/>
      <c r="P704" s="198"/>
      <c r="Q704" s="198"/>
      <c r="R704" s="198"/>
      <c r="S704" s="198"/>
      <c r="T704" s="198"/>
      <c r="U704" s="198"/>
      <c r="V704" s="198"/>
      <c r="W704" s="202">
        <f t="shared" si="40"/>
        <v>0</v>
      </c>
      <c r="X704" s="14"/>
      <c r="Y704" s="14"/>
      <c r="Z704" s="108"/>
      <c r="AA704" s="114"/>
      <c r="AB704" s="129"/>
      <c r="AC704" s="128"/>
      <c r="AD704" s="142" t="str">
        <f t="shared" si="41"/>
        <v/>
      </c>
      <c r="AE704" s="142" t="str">
        <f>IF($E704&lt;&gt;"",IF($AD704=1,VLOOKUP($E704,得点換算表!$C$5:$D$14,2),VLOOKUP($E704,得点換算表!$E$5:$F$14,2)),"")</f>
        <v/>
      </c>
      <c r="AF704" s="142" t="str">
        <f>IF($F704&lt;&gt;"",IF($AD704=1,VLOOKUP($F704,得点換算表!$C$15:$D$24,2),VLOOKUP($F704,得点換算表!$E$15:$F$24,2)),"")</f>
        <v/>
      </c>
      <c r="AG704" s="142" t="str">
        <f>IF($G704&lt;&gt;"",IF($AD704=1,VLOOKUP($G704,得点換算表!$C$25:$D$34,2),VLOOKUP($G704,得点換算表!$E$25:$F$34,2)),"")</f>
        <v/>
      </c>
      <c r="AH704" s="142" t="str">
        <f>IF($H704&lt;&gt;"",IF($AD704=1,VLOOKUP($H704,得点換算表!$C$35:$D$44,2),VLOOKUP($H704,得点換算表!$E$35:$F$44,2)),"")</f>
        <v/>
      </c>
      <c r="AI704" s="142" t="str">
        <f>IF($I704&lt;&gt;"",IF($AD704=1,VLOOKUP($I704,得点換算表!$C$45:$D$55,2),VLOOKUP($I704,得点換算表!$E$45:$F$55,2)),"")</f>
        <v/>
      </c>
      <c r="AJ704" s="142" t="str">
        <f>IF($J704&lt;&gt;"",IF($AD704=1,VLOOKUP($J704,得点換算表!$C$56:$D$65,2),VLOOKUP($J704,得点換算表!$E$56:$F$65,2)),"")</f>
        <v/>
      </c>
      <c r="AK704" s="142" t="str">
        <f>IF($K704&lt;&gt;"",IF($AD704=1,VLOOKUP($K704,得点換算表!$C$66:$D$76,2),VLOOKUP($K704,得点換算表!$E$66:$F$76,2)),"")</f>
        <v/>
      </c>
      <c r="AL704" s="142" t="str">
        <f>IF($L704&lt;&gt;"",IF($AD704=1,VLOOKUP($L704,得点換算表!$C$77:$D$86,2),VLOOKUP($L704,得点換算表!$E$77:$F$86,2)),"")</f>
        <v/>
      </c>
      <c r="AM704" s="142" t="str">
        <f>IF($M704&lt;&gt;"",IF($AD704=1,VLOOKUP($M704,得点換算表!$C$87:$D$96,2),VLOOKUP($M704,得点換算表!$E$87:$F$96,2)),"")</f>
        <v/>
      </c>
      <c r="AN704" s="142" t="str">
        <f t="shared" si="42"/>
        <v/>
      </c>
      <c r="AO704" s="143" t="str">
        <f>IF(AND($AN704&lt;&gt;"",$AN704&gt;=8),VLOOKUP($AN704,得点換算表!$I$15:$J$19,2),"")</f>
        <v/>
      </c>
      <c r="AP704" s="105"/>
    </row>
    <row r="705" spans="1:42" x14ac:dyDescent="0.15">
      <c r="A705" s="11"/>
      <c r="B705" s="12"/>
      <c r="C705" s="13"/>
      <c r="D705" s="13"/>
      <c r="E705" s="14"/>
      <c r="F705" s="14"/>
      <c r="G705" s="14"/>
      <c r="H705" s="14"/>
      <c r="I705" s="15"/>
      <c r="J705" s="14"/>
      <c r="K705" s="13"/>
      <c r="L705" s="14"/>
      <c r="M705" s="14"/>
      <c r="N705" s="14"/>
      <c r="O705" s="14"/>
      <c r="P705" s="198"/>
      <c r="Q705" s="198"/>
      <c r="R705" s="198"/>
      <c r="S705" s="198"/>
      <c r="T705" s="198"/>
      <c r="U705" s="198"/>
      <c r="V705" s="198"/>
      <c r="W705" s="202">
        <f t="shared" si="40"/>
        <v>0</v>
      </c>
      <c r="X705" s="14"/>
      <c r="Y705" s="14"/>
      <c r="Z705" s="108"/>
      <c r="AA705" s="114"/>
      <c r="AB705" s="129"/>
      <c r="AC705" s="128"/>
      <c r="AD705" s="142" t="str">
        <f t="shared" si="41"/>
        <v/>
      </c>
      <c r="AE705" s="142" t="str">
        <f>IF($E705&lt;&gt;"",IF($AD705=1,VLOOKUP($E705,得点換算表!$C$5:$D$14,2),VLOOKUP($E705,得点換算表!$E$5:$F$14,2)),"")</f>
        <v/>
      </c>
      <c r="AF705" s="142" t="str">
        <f>IF($F705&lt;&gt;"",IF($AD705=1,VLOOKUP($F705,得点換算表!$C$15:$D$24,2),VLOOKUP($F705,得点換算表!$E$15:$F$24,2)),"")</f>
        <v/>
      </c>
      <c r="AG705" s="142" t="str">
        <f>IF($G705&lt;&gt;"",IF($AD705=1,VLOOKUP($G705,得点換算表!$C$25:$D$34,2),VLOOKUP($G705,得点換算表!$E$25:$F$34,2)),"")</f>
        <v/>
      </c>
      <c r="AH705" s="142" t="str">
        <f>IF($H705&lt;&gt;"",IF($AD705=1,VLOOKUP($H705,得点換算表!$C$35:$D$44,2),VLOOKUP($H705,得点換算表!$E$35:$F$44,2)),"")</f>
        <v/>
      </c>
      <c r="AI705" s="142" t="str">
        <f>IF($I705&lt;&gt;"",IF($AD705=1,VLOOKUP($I705,得点換算表!$C$45:$D$55,2),VLOOKUP($I705,得点換算表!$E$45:$F$55,2)),"")</f>
        <v/>
      </c>
      <c r="AJ705" s="142" t="str">
        <f>IF($J705&lt;&gt;"",IF($AD705=1,VLOOKUP($J705,得点換算表!$C$56:$D$65,2),VLOOKUP($J705,得点換算表!$E$56:$F$65,2)),"")</f>
        <v/>
      </c>
      <c r="AK705" s="142" t="str">
        <f>IF($K705&lt;&gt;"",IF($AD705=1,VLOOKUP($K705,得点換算表!$C$66:$D$76,2),VLOOKUP($K705,得点換算表!$E$66:$F$76,2)),"")</f>
        <v/>
      </c>
      <c r="AL705" s="142" t="str">
        <f>IF($L705&lt;&gt;"",IF($AD705=1,VLOOKUP($L705,得点換算表!$C$77:$D$86,2),VLOOKUP($L705,得点換算表!$E$77:$F$86,2)),"")</f>
        <v/>
      </c>
      <c r="AM705" s="142" t="str">
        <f>IF($M705&lt;&gt;"",IF($AD705=1,VLOOKUP($M705,得点換算表!$C$87:$D$96,2),VLOOKUP($M705,得点換算表!$E$87:$F$96,2)),"")</f>
        <v/>
      </c>
      <c r="AN705" s="142" t="str">
        <f t="shared" si="42"/>
        <v/>
      </c>
      <c r="AO705" s="143" t="str">
        <f>IF(AND($AN705&lt;&gt;"",$AN705&gt;=8),VLOOKUP($AN705,得点換算表!$I$15:$J$19,2),"")</f>
        <v/>
      </c>
      <c r="AP705" s="105"/>
    </row>
    <row r="706" spans="1:42" x14ac:dyDescent="0.15">
      <c r="A706" s="11"/>
      <c r="B706" s="12"/>
      <c r="C706" s="13"/>
      <c r="D706" s="13"/>
      <c r="E706" s="14"/>
      <c r="F706" s="14"/>
      <c r="G706" s="14"/>
      <c r="H706" s="14"/>
      <c r="I706" s="15"/>
      <c r="J706" s="14"/>
      <c r="K706" s="13"/>
      <c r="L706" s="14"/>
      <c r="M706" s="14"/>
      <c r="N706" s="14"/>
      <c r="O706" s="14"/>
      <c r="P706" s="198"/>
      <c r="Q706" s="198"/>
      <c r="R706" s="198"/>
      <c r="S706" s="198"/>
      <c r="T706" s="198"/>
      <c r="U706" s="198"/>
      <c r="V706" s="198"/>
      <c r="W706" s="202">
        <f t="shared" si="40"/>
        <v>0</v>
      </c>
      <c r="X706" s="14"/>
      <c r="Y706" s="14"/>
      <c r="Z706" s="108"/>
      <c r="AA706" s="114"/>
      <c r="AB706" s="129"/>
      <c r="AC706" s="128"/>
      <c r="AD706" s="142" t="str">
        <f t="shared" si="41"/>
        <v/>
      </c>
      <c r="AE706" s="142" t="str">
        <f>IF($E706&lt;&gt;"",IF($AD706=1,VLOOKUP($E706,得点換算表!$C$5:$D$14,2),VLOOKUP($E706,得点換算表!$E$5:$F$14,2)),"")</f>
        <v/>
      </c>
      <c r="AF706" s="142" t="str">
        <f>IF($F706&lt;&gt;"",IF($AD706=1,VLOOKUP($F706,得点換算表!$C$15:$D$24,2),VLOOKUP($F706,得点換算表!$E$15:$F$24,2)),"")</f>
        <v/>
      </c>
      <c r="AG706" s="142" t="str">
        <f>IF($G706&lt;&gt;"",IF($AD706=1,VLOOKUP($G706,得点換算表!$C$25:$D$34,2),VLOOKUP($G706,得点換算表!$E$25:$F$34,2)),"")</f>
        <v/>
      </c>
      <c r="AH706" s="142" t="str">
        <f>IF($H706&lt;&gt;"",IF($AD706=1,VLOOKUP($H706,得点換算表!$C$35:$D$44,2),VLOOKUP($H706,得点換算表!$E$35:$F$44,2)),"")</f>
        <v/>
      </c>
      <c r="AI706" s="142" t="str">
        <f>IF($I706&lt;&gt;"",IF($AD706=1,VLOOKUP($I706,得点換算表!$C$45:$D$55,2),VLOOKUP($I706,得点換算表!$E$45:$F$55,2)),"")</f>
        <v/>
      </c>
      <c r="AJ706" s="142" t="str">
        <f>IF($J706&lt;&gt;"",IF($AD706=1,VLOOKUP($J706,得点換算表!$C$56:$D$65,2),VLOOKUP($J706,得点換算表!$E$56:$F$65,2)),"")</f>
        <v/>
      </c>
      <c r="AK706" s="142" t="str">
        <f>IF($K706&lt;&gt;"",IF($AD706=1,VLOOKUP($K706,得点換算表!$C$66:$D$76,2),VLOOKUP($K706,得点換算表!$E$66:$F$76,2)),"")</f>
        <v/>
      </c>
      <c r="AL706" s="142" t="str">
        <f>IF($L706&lt;&gt;"",IF($AD706=1,VLOOKUP($L706,得点換算表!$C$77:$D$86,2),VLOOKUP($L706,得点換算表!$E$77:$F$86,2)),"")</f>
        <v/>
      </c>
      <c r="AM706" s="142" t="str">
        <f>IF($M706&lt;&gt;"",IF($AD706=1,VLOOKUP($M706,得点換算表!$C$87:$D$96,2),VLOOKUP($M706,得点換算表!$E$87:$F$96,2)),"")</f>
        <v/>
      </c>
      <c r="AN706" s="142" t="str">
        <f t="shared" si="42"/>
        <v/>
      </c>
      <c r="AO706" s="143" t="str">
        <f>IF(AND($AN706&lt;&gt;"",$AN706&gt;=8),VLOOKUP($AN706,得点換算表!$I$15:$J$19,2),"")</f>
        <v/>
      </c>
      <c r="AP706" s="105"/>
    </row>
    <row r="707" spans="1:42" x14ac:dyDescent="0.15">
      <c r="A707" s="11"/>
      <c r="B707" s="12"/>
      <c r="C707" s="13"/>
      <c r="D707" s="13"/>
      <c r="E707" s="14"/>
      <c r="F707" s="14"/>
      <c r="G707" s="14"/>
      <c r="H707" s="14"/>
      <c r="I707" s="15"/>
      <c r="J707" s="14"/>
      <c r="K707" s="13"/>
      <c r="L707" s="14"/>
      <c r="M707" s="14"/>
      <c r="N707" s="14"/>
      <c r="O707" s="14"/>
      <c r="P707" s="198"/>
      <c r="Q707" s="198"/>
      <c r="R707" s="198"/>
      <c r="S707" s="198"/>
      <c r="T707" s="198"/>
      <c r="U707" s="198"/>
      <c r="V707" s="198"/>
      <c r="W707" s="202">
        <f t="shared" ref="W707:W770" si="43">SUM(P707:V707)</f>
        <v>0</v>
      </c>
      <c r="X707" s="14"/>
      <c r="Y707" s="14"/>
      <c r="Z707" s="108"/>
      <c r="AA707" s="114"/>
      <c r="AB707" s="129"/>
      <c r="AC707" s="128"/>
      <c r="AD707" s="142" t="str">
        <f t="shared" ref="AD707:AD770" si="44">IF($A707&lt;&gt;"",$A707,"")</f>
        <v/>
      </c>
      <c r="AE707" s="142" t="str">
        <f>IF($E707&lt;&gt;"",IF($AD707=1,VLOOKUP($E707,得点換算表!$C$5:$D$14,2),VLOOKUP($E707,得点換算表!$E$5:$F$14,2)),"")</f>
        <v/>
      </c>
      <c r="AF707" s="142" t="str">
        <f>IF($F707&lt;&gt;"",IF($AD707=1,VLOOKUP($F707,得点換算表!$C$15:$D$24,2),VLOOKUP($F707,得点換算表!$E$15:$F$24,2)),"")</f>
        <v/>
      </c>
      <c r="AG707" s="142" t="str">
        <f>IF($G707&lt;&gt;"",IF($AD707=1,VLOOKUP($G707,得点換算表!$C$25:$D$34,2),VLOOKUP($G707,得点換算表!$E$25:$F$34,2)),"")</f>
        <v/>
      </c>
      <c r="AH707" s="142" t="str">
        <f>IF($H707&lt;&gt;"",IF($AD707=1,VLOOKUP($H707,得点換算表!$C$35:$D$44,2),VLOOKUP($H707,得点換算表!$E$35:$F$44,2)),"")</f>
        <v/>
      </c>
      <c r="AI707" s="142" t="str">
        <f>IF($I707&lt;&gt;"",IF($AD707=1,VLOOKUP($I707,得点換算表!$C$45:$D$55,2),VLOOKUP($I707,得点換算表!$E$45:$F$55,2)),"")</f>
        <v/>
      </c>
      <c r="AJ707" s="142" t="str">
        <f>IF($J707&lt;&gt;"",IF($AD707=1,VLOOKUP($J707,得点換算表!$C$56:$D$65,2),VLOOKUP($J707,得点換算表!$E$56:$F$65,2)),"")</f>
        <v/>
      </c>
      <c r="AK707" s="142" t="str">
        <f>IF($K707&lt;&gt;"",IF($AD707=1,VLOOKUP($K707,得点換算表!$C$66:$D$76,2),VLOOKUP($K707,得点換算表!$E$66:$F$76,2)),"")</f>
        <v/>
      </c>
      <c r="AL707" s="142" t="str">
        <f>IF($L707&lt;&gt;"",IF($AD707=1,VLOOKUP($L707,得点換算表!$C$77:$D$86,2),VLOOKUP($L707,得点換算表!$E$77:$F$86,2)),"")</f>
        <v/>
      </c>
      <c r="AM707" s="142" t="str">
        <f>IF($M707&lt;&gt;"",IF($AD707=1,VLOOKUP($M707,得点換算表!$C$87:$D$96,2),VLOOKUP($M707,得点換算表!$E$87:$F$96,2)),"")</f>
        <v/>
      </c>
      <c r="AN707" s="142" t="str">
        <f t="shared" ref="AN707:AN770" si="45">IF(AND($AD707&lt;&gt;"",COUNT(AE707:AM707)&gt;7),IF(AND(AI707&lt;&gt;"",AJ707&lt;&gt;""),IF(AI707&gt;=AJ707,SUM(AE707:AI707,AK707:AM707),IF(AI707&lt;AJ707,SUM(AE707:AH707,AJ707:AM707),"")),IF(AND(AI707&lt;&gt;"",AJ707=""),SUM(AE707:AI707,AK707:AM707),IF(AND(AI707="",AJ707&lt;&gt;""),SUM(AE707:AH707,AJ707:AM707),""))),"")</f>
        <v/>
      </c>
      <c r="AO707" s="143" t="str">
        <f>IF(AND($AN707&lt;&gt;"",$AN707&gt;=8),VLOOKUP($AN707,得点換算表!$I$15:$J$19,2),"")</f>
        <v/>
      </c>
      <c r="AP707" s="105"/>
    </row>
    <row r="708" spans="1:42" x14ac:dyDescent="0.15">
      <c r="A708" s="11"/>
      <c r="B708" s="12"/>
      <c r="C708" s="13"/>
      <c r="D708" s="13"/>
      <c r="E708" s="14"/>
      <c r="F708" s="14"/>
      <c r="G708" s="14"/>
      <c r="H708" s="14"/>
      <c r="I708" s="15"/>
      <c r="J708" s="14"/>
      <c r="K708" s="13"/>
      <c r="L708" s="14"/>
      <c r="M708" s="14"/>
      <c r="N708" s="14"/>
      <c r="O708" s="14"/>
      <c r="P708" s="198"/>
      <c r="Q708" s="198"/>
      <c r="R708" s="198"/>
      <c r="S708" s="198"/>
      <c r="T708" s="198"/>
      <c r="U708" s="198"/>
      <c r="V708" s="198"/>
      <c r="W708" s="202">
        <f t="shared" si="43"/>
        <v>0</v>
      </c>
      <c r="X708" s="14"/>
      <c r="Y708" s="14"/>
      <c r="Z708" s="108"/>
      <c r="AA708" s="114"/>
      <c r="AB708" s="129"/>
      <c r="AC708" s="128"/>
      <c r="AD708" s="142" t="str">
        <f t="shared" si="44"/>
        <v/>
      </c>
      <c r="AE708" s="142" t="str">
        <f>IF($E708&lt;&gt;"",IF($AD708=1,VLOOKUP($E708,得点換算表!$C$5:$D$14,2),VLOOKUP($E708,得点換算表!$E$5:$F$14,2)),"")</f>
        <v/>
      </c>
      <c r="AF708" s="142" t="str">
        <f>IF($F708&lt;&gt;"",IF($AD708=1,VLOOKUP($F708,得点換算表!$C$15:$D$24,2),VLOOKUP($F708,得点換算表!$E$15:$F$24,2)),"")</f>
        <v/>
      </c>
      <c r="AG708" s="142" t="str">
        <f>IF($G708&lt;&gt;"",IF($AD708=1,VLOOKUP($G708,得点換算表!$C$25:$D$34,2),VLOOKUP($G708,得点換算表!$E$25:$F$34,2)),"")</f>
        <v/>
      </c>
      <c r="AH708" s="142" t="str">
        <f>IF($H708&lt;&gt;"",IF($AD708=1,VLOOKUP($H708,得点換算表!$C$35:$D$44,2),VLOOKUP($H708,得点換算表!$E$35:$F$44,2)),"")</f>
        <v/>
      </c>
      <c r="AI708" s="142" t="str">
        <f>IF($I708&lt;&gt;"",IF($AD708=1,VLOOKUP($I708,得点換算表!$C$45:$D$55,2),VLOOKUP($I708,得点換算表!$E$45:$F$55,2)),"")</f>
        <v/>
      </c>
      <c r="AJ708" s="142" t="str">
        <f>IF($J708&lt;&gt;"",IF($AD708=1,VLOOKUP($J708,得点換算表!$C$56:$D$65,2),VLOOKUP($J708,得点換算表!$E$56:$F$65,2)),"")</f>
        <v/>
      </c>
      <c r="AK708" s="142" t="str">
        <f>IF($K708&lt;&gt;"",IF($AD708=1,VLOOKUP($K708,得点換算表!$C$66:$D$76,2),VLOOKUP($K708,得点換算表!$E$66:$F$76,2)),"")</f>
        <v/>
      </c>
      <c r="AL708" s="142" t="str">
        <f>IF($L708&lt;&gt;"",IF($AD708=1,VLOOKUP($L708,得点換算表!$C$77:$D$86,2),VLOOKUP($L708,得点換算表!$E$77:$F$86,2)),"")</f>
        <v/>
      </c>
      <c r="AM708" s="142" t="str">
        <f>IF($M708&lt;&gt;"",IF($AD708=1,VLOOKUP($M708,得点換算表!$C$87:$D$96,2),VLOOKUP($M708,得点換算表!$E$87:$F$96,2)),"")</f>
        <v/>
      </c>
      <c r="AN708" s="142" t="str">
        <f t="shared" si="45"/>
        <v/>
      </c>
      <c r="AO708" s="143" t="str">
        <f>IF(AND($AN708&lt;&gt;"",$AN708&gt;=8),VLOOKUP($AN708,得点換算表!$I$15:$J$19,2),"")</f>
        <v/>
      </c>
      <c r="AP708" s="105"/>
    </row>
    <row r="709" spans="1:42" x14ac:dyDescent="0.15">
      <c r="A709" s="11"/>
      <c r="B709" s="12"/>
      <c r="C709" s="13"/>
      <c r="D709" s="13"/>
      <c r="E709" s="14"/>
      <c r="F709" s="14"/>
      <c r="G709" s="14"/>
      <c r="H709" s="14"/>
      <c r="I709" s="15"/>
      <c r="J709" s="14"/>
      <c r="K709" s="13"/>
      <c r="L709" s="14"/>
      <c r="M709" s="14"/>
      <c r="N709" s="14"/>
      <c r="O709" s="14"/>
      <c r="P709" s="198"/>
      <c r="Q709" s="198"/>
      <c r="R709" s="198"/>
      <c r="S709" s="198"/>
      <c r="T709" s="198"/>
      <c r="U709" s="198"/>
      <c r="V709" s="198"/>
      <c r="W709" s="202">
        <f t="shared" si="43"/>
        <v>0</v>
      </c>
      <c r="X709" s="14"/>
      <c r="Y709" s="14"/>
      <c r="Z709" s="108"/>
      <c r="AA709" s="114"/>
      <c r="AB709" s="129"/>
      <c r="AC709" s="128"/>
      <c r="AD709" s="142" t="str">
        <f t="shared" si="44"/>
        <v/>
      </c>
      <c r="AE709" s="142" t="str">
        <f>IF($E709&lt;&gt;"",IF($AD709=1,VLOOKUP($E709,得点換算表!$C$5:$D$14,2),VLOOKUP($E709,得点換算表!$E$5:$F$14,2)),"")</f>
        <v/>
      </c>
      <c r="AF709" s="142" t="str">
        <f>IF($F709&lt;&gt;"",IF($AD709=1,VLOOKUP($F709,得点換算表!$C$15:$D$24,2),VLOOKUP($F709,得点換算表!$E$15:$F$24,2)),"")</f>
        <v/>
      </c>
      <c r="AG709" s="142" t="str">
        <f>IF($G709&lt;&gt;"",IF($AD709=1,VLOOKUP($G709,得点換算表!$C$25:$D$34,2),VLOOKUP($G709,得点換算表!$E$25:$F$34,2)),"")</f>
        <v/>
      </c>
      <c r="AH709" s="142" t="str">
        <f>IF($H709&lt;&gt;"",IF($AD709=1,VLOOKUP($H709,得点換算表!$C$35:$D$44,2),VLOOKUP($H709,得点換算表!$E$35:$F$44,2)),"")</f>
        <v/>
      </c>
      <c r="AI709" s="142" t="str">
        <f>IF($I709&lt;&gt;"",IF($AD709=1,VLOOKUP($I709,得点換算表!$C$45:$D$55,2),VLOOKUP($I709,得点換算表!$E$45:$F$55,2)),"")</f>
        <v/>
      </c>
      <c r="AJ709" s="142" t="str">
        <f>IF($J709&lt;&gt;"",IF($AD709=1,VLOOKUP($J709,得点換算表!$C$56:$D$65,2),VLOOKUP($J709,得点換算表!$E$56:$F$65,2)),"")</f>
        <v/>
      </c>
      <c r="AK709" s="142" t="str">
        <f>IF($K709&lt;&gt;"",IF($AD709=1,VLOOKUP($K709,得点換算表!$C$66:$D$76,2),VLOOKUP($K709,得点換算表!$E$66:$F$76,2)),"")</f>
        <v/>
      </c>
      <c r="AL709" s="142" t="str">
        <f>IF($L709&lt;&gt;"",IF($AD709=1,VLOOKUP($L709,得点換算表!$C$77:$D$86,2),VLOOKUP($L709,得点換算表!$E$77:$F$86,2)),"")</f>
        <v/>
      </c>
      <c r="AM709" s="142" t="str">
        <f>IF($M709&lt;&gt;"",IF($AD709=1,VLOOKUP($M709,得点換算表!$C$87:$D$96,2),VLOOKUP($M709,得点換算表!$E$87:$F$96,2)),"")</f>
        <v/>
      </c>
      <c r="AN709" s="142" t="str">
        <f t="shared" si="45"/>
        <v/>
      </c>
      <c r="AO709" s="143" t="str">
        <f>IF(AND($AN709&lt;&gt;"",$AN709&gt;=8),VLOOKUP($AN709,得点換算表!$I$15:$J$19,2),"")</f>
        <v/>
      </c>
      <c r="AP709" s="105"/>
    </row>
    <row r="710" spans="1:42" x14ac:dyDescent="0.15">
      <c r="A710" s="11"/>
      <c r="B710" s="12"/>
      <c r="C710" s="13"/>
      <c r="D710" s="13"/>
      <c r="E710" s="14"/>
      <c r="F710" s="14"/>
      <c r="G710" s="14"/>
      <c r="H710" s="14"/>
      <c r="I710" s="15"/>
      <c r="J710" s="14"/>
      <c r="K710" s="13"/>
      <c r="L710" s="14"/>
      <c r="M710" s="14"/>
      <c r="N710" s="14"/>
      <c r="O710" s="14"/>
      <c r="P710" s="198"/>
      <c r="Q710" s="198"/>
      <c r="R710" s="198"/>
      <c r="S710" s="198"/>
      <c r="T710" s="198"/>
      <c r="U710" s="198"/>
      <c r="V710" s="198"/>
      <c r="W710" s="202">
        <f t="shared" si="43"/>
        <v>0</v>
      </c>
      <c r="X710" s="14"/>
      <c r="Y710" s="14"/>
      <c r="Z710" s="108"/>
      <c r="AA710" s="114"/>
      <c r="AB710" s="129"/>
      <c r="AC710" s="128"/>
      <c r="AD710" s="142" t="str">
        <f t="shared" si="44"/>
        <v/>
      </c>
      <c r="AE710" s="142" t="str">
        <f>IF($E710&lt;&gt;"",IF($AD710=1,VLOOKUP($E710,得点換算表!$C$5:$D$14,2),VLOOKUP($E710,得点換算表!$E$5:$F$14,2)),"")</f>
        <v/>
      </c>
      <c r="AF710" s="142" t="str">
        <f>IF($F710&lt;&gt;"",IF($AD710=1,VLOOKUP($F710,得点換算表!$C$15:$D$24,2),VLOOKUP($F710,得点換算表!$E$15:$F$24,2)),"")</f>
        <v/>
      </c>
      <c r="AG710" s="142" t="str">
        <f>IF($G710&lt;&gt;"",IF($AD710=1,VLOOKUP($G710,得点換算表!$C$25:$D$34,2),VLOOKUP($G710,得点換算表!$E$25:$F$34,2)),"")</f>
        <v/>
      </c>
      <c r="AH710" s="142" t="str">
        <f>IF($H710&lt;&gt;"",IF($AD710=1,VLOOKUP($H710,得点換算表!$C$35:$D$44,2),VLOOKUP($H710,得点換算表!$E$35:$F$44,2)),"")</f>
        <v/>
      </c>
      <c r="AI710" s="142" t="str">
        <f>IF($I710&lt;&gt;"",IF($AD710=1,VLOOKUP($I710,得点換算表!$C$45:$D$55,2),VLOOKUP($I710,得点換算表!$E$45:$F$55,2)),"")</f>
        <v/>
      </c>
      <c r="AJ710" s="142" t="str">
        <f>IF($J710&lt;&gt;"",IF($AD710=1,VLOOKUP($J710,得点換算表!$C$56:$D$65,2),VLOOKUP($J710,得点換算表!$E$56:$F$65,2)),"")</f>
        <v/>
      </c>
      <c r="AK710" s="142" t="str">
        <f>IF($K710&lt;&gt;"",IF($AD710=1,VLOOKUP($K710,得点換算表!$C$66:$D$76,2),VLOOKUP($K710,得点換算表!$E$66:$F$76,2)),"")</f>
        <v/>
      </c>
      <c r="AL710" s="142" t="str">
        <f>IF($L710&lt;&gt;"",IF($AD710=1,VLOOKUP($L710,得点換算表!$C$77:$D$86,2),VLOOKUP($L710,得点換算表!$E$77:$F$86,2)),"")</f>
        <v/>
      </c>
      <c r="AM710" s="142" t="str">
        <f>IF($M710&lt;&gt;"",IF($AD710=1,VLOOKUP($M710,得点換算表!$C$87:$D$96,2),VLOOKUP($M710,得点換算表!$E$87:$F$96,2)),"")</f>
        <v/>
      </c>
      <c r="AN710" s="142" t="str">
        <f t="shared" si="45"/>
        <v/>
      </c>
      <c r="AO710" s="143" t="str">
        <f>IF(AND($AN710&lt;&gt;"",$AN710&gt;=8),VLOOKUP($AN710,得点換算表!$I$15:$J$19,2),"")</f>
        <v/>
      </c>
      <c r="AP710" s="105"/>
    </row>
    <row r="711" spans="1:42" x14ac:dyDescent="0.15">
      <c r="A711" s="11"/>
      <c r="B711" s="12"/>
      <c r="C711" s="13"/>
      <c r="D711" s="13"/>
      <c r="E711" s="14"/>
      <c r="F711" s="14"/>
      <c r="G711" s="14"/>
      <c r="H711" s="14"/>
      <c r="I711" s="15"/>
      <c r="J711" s="14"/>
      <c r="K711" s="13"/>
      <c r="L711" s="14"/>
      <c r="M711" s="14"/>
      <c r="N711" s="14"/>
      <c r="O711" s="14"/>
      <c r="P711" s="198"/>
      <c r="Q711" s="198"/>
      <c r="R711" s="198"/>
      <c r="S711" s="198"/>
      <c r="T711" s="198"/>
      <c r="U711" s="198"/>
      <c r="V711" s="198"/>
      <c r="W711" s="202">
        <f t="shared" si="43"/>
        <v>0</v>
      </c>
      <c r="X711" s="14"/>
      <c r="Y711" s="14"/>
      <c r="Z711" s="108"/>
      <c r="AA711" s="114"/>
      <c r="AB711" s="129"/>
      <c r="AC711" s="128"/>
      <c r="AD711" s="142" t="str">
        <f t="shared" si="44"/>
        <v/>
      </c>
      <c r="AE711" s="142" t="str">
        <f>IF($E711&lt;&gt;"",IF($AD711=1,VLOOKUP($E711,得点換算表!$C$5:$D$14,2),VLOOKUP($E711,得点換算表!$E$5:$F$14,2)),"")</f>
        <v/>
      </c>
      <c r="AF711" s="142" t="str">
        <f>IF($F711&lt;&gt;"",IF($AD711=1,VLOOKUP($F711,得点換算表!$C$15:$D$24,2),VLOOKUP($F711,得点換算表!$E$15:$F$24,2)),"")</f>
        <v/>
      </c>
      <c r="AG711" s="142" t="str">
        <f>IF($G711&lt;&gt;"",IF($AD711=1,VLOOKUP($G711,得点換算表!$C$25:$D$34,2),VLOOKUP($G711,得点換算表!$E$25:$F$34,2)),"")</f>
        <v/>
      </c>
      <c r="AH711" s="142" t="str">
        <f>IF($H711&lt;&gt;"",IF($AD711=1,VLOOKUP($H711,得点換算表!$C$35:$D$44,2),VLOOKUP($H711,得点換算表!$E$35:$F$44,2)),"")</f>
        <v/>
      </c>
      <c r="AI711" s="142" t="str">
        <f>IF($I711&lt;&gt;"",IF($AD711=1,VLOOKUP($I711,得点換算表!$C$45:$D$55,2),VLOOKUP($I711,得点換算表!$E$45:$F$55,2)),"")</f>
        <v/>
      </c>
      <c r="AJ711" s="142" t="str">
        <f>IF($J711&lt;&gt;"",IF($AD711=1,VLOOKUP($J711,得点換算表!$C$56:$D$65,2),VLOOKUP($J711,得点換算表!$E$56:$F$65,2)),"")</f>
        <v/>
      </c>
      <c r="AK711" s="142" t="str">
        <f>IF($K711&lt;&gt;"",IF($AD711=1,VLOOKUP($K711,得点換算表!$C$66:$D$76,2),VLOOKUP($K711,得点換算表!$E$66:$F$76,2)),"")</f>
        <v/>
      </c>
      <c r="AL711" s="142" t="str">
        <f>IF($L711&lt;&gt;"",IF($AD711=1,VLOOKUP($L711,得点換算表!$C$77:$D$86,2),VLOOKUP($L711,得点換算表!$E$77:$F$86,2)),"")</f>
        <v/>
      </c>
      <c r="AM711" s="142" t="str">
        <f>IF($M711&lt;&gt;"",IF($AD711=1,VLOOKUP($M711,得点換算表!$C$87:$D$96,2),VLOOKUP($M711,得点換算表!$E$87:$F$96,2)),"")</f>
        <v/>
      </c>
      <c r="AN711" s="142" t="str">
        <f t="shared" si="45"/>
        <v/>
      </c>
      <c r="AO711" s="143" t="str">
        <f>IF(AND($AN711&lt;&gt;"",$AN711&gt;=8),VLOOKUP($AN711,得点換算表!$I$15:$J$19,2),"")</f>
        <v/>
      </c>
      <c r="AP711" s="105"/>
    </row>
    <row r="712" spans="1:42" x14ac:dyDescent="0.15">
      <c r="A712" s="11"/>
      <c r="B712" s="12"/>
      <c r="C712" s="13"/>
      <c r="D712" s="13"/>
      <c r="E712" s="14"/>
      <c r="F712" s="14"/>
      <c r="G712" s="14"/>
      <c r="H712" s="14"/>
      <c r="I712" s="15"/>
      <c r="J712" s="14"/>
      <c r="K712" s="13"/>
      <c r="L712" s="14"/>
      <c r="M712" s="14"/>
      <c r="N712" s="14"/>
      <c r="O712" s="14"/>
      <c r="P712" s="198"/>
      <c r="Q712" s="198"/>
      <c r="R712" s="198"/>
      <c r="S712" s="198"/>
      <c r="T712" s="198"/>
      <c r="U712" s="198"/>
      <c r="V712" s="198"/>
      <c r="W712" s="202">
        <f t="shared" si="43"/>
        <v>0</v>
      </c>
      <c r="X712" s="14"/>
      <c r="Y712" s="14"/>
      <c r="Z712" s="108"/>
      <c r="AA712" s="114"/>
      <c r="AB712" s="129"/>
      <c r="AC712" s="128"/>
      <c r="AD712" s="142" t="str">
        <f t="shared" si="44"/>
        <v/>
      </c>
      <c r="AE712" s="142" t="str">
        <f>IF($E712&lt;&gt;"",IF($AD712=1,VLOOKUP($E712,得点換算表!$C$5:$D$14,2),VLOOKUP($E712,得点換算表!$E$5:$F$14,2)),"")</f>
        <v/>
      </c>
      <c r="AF712" s="142" t="str">
        <f>IF($F712&lt;&gt;"",IF($AD712=1,VLOOKUP($F712,得点換算表!$C$15:$D$24,2),VLOOKUP($F712,得点換算表!$E$15:$F$24,2)),"")</f>
        <v/>
      </c>
      <c r="AG712" s="142" t="str">
        <f>IF($G712&lt;&gt;"",IF($AD712=1,VLOOKUP($G712,得点換算表!$C$25:$D$34,2),VLOOKUP($G712,得点換算表!$E$25:$F$34,2)),"")</f>
        <v/>
      </c>
      <c r="AH712" s="142" t="str">
        <f>IF($H712&lt;&gt;"",IF($AD712=1,VLOOKUP($H712,得点換算表!$C$35:$D$44,2),VLOOKUP($H712,得点換算表!$E$35:$F$44,2)),"")</f>
        <v/>
      </c>
      <c r="AI712" s="142" t="str">
        <f>IF($I712&lt;&gt;"",IF($AD712=1,VLOOKUP($I712,得点換算表!$C$45:$D$55,2),VLOOKUP($I712,得点換算表!$E$45:$F$55,2)),"")</f>
        <v/>
      </c>
      <c r="AJ712" s="142" t="str">
        <f>IF($J712&lt;&gt;"",IF($AD712=1,VLOOKUP($J712,得点換算表!$C$56:$D$65,2),VLOOKUP($J712,得点換算表!$E$56:$F$65,2)),"")</f>
        <v/>
      </c>
      <c r="AK712" s="142" t="str">
        <f>IF($K712&lt;&gt;"",IF($AD712=1,VLOOKUP($K712,得点換算表!$C$66:$D$76,2),VLOOKUP($K712,得点換算表!$E$66:$F$76,2)),"")</f>
        <v/>
      </c>
      <c r="AL712" s="142" t="str">
        <f>IF($L712&lt;&gt;"",IF($AD712=1,VLOOKUP($L712,得点換算表!$C$77:$D$86,2),VLOOKUP($L712,得点換算表!$E$77:$F$86,2)),"")</f>
        <v/>
      </c>
      <c r="AM712" s="142" t="str">
        <f>IF($M712&lt;&gt;"",IF($AD712=1,VLOOKUP($M712,得点換算表!$C$87:$D$96,2),VLOOKUP($M712,得点換算表!$E$87:$F$96,2)),"")</f>
        <v/>
      </c>
      <c r="AN712" s="142" t="str">
        <f t="shared" si="45"/>
        <v/>
      </c>
      <c r="AO712" s="143" t="str">
        <f>IF(AND($AN712&lt;&gt;"",$AN712&gt;=8),VLOOKUP($AN712,得点換算表!$I$15:$J$19,2),"")</f>
        <v/>
      </c>
      <c r="AP712" s="105"/>
    </row>
    <row r="713" spans="1:42" x14ac:dyDescent="0.15">
      <c r="A713" s="11"/>
      <c r="B713" s="12"/>
      <c r="C713" s="13"/>
      <c r="D713" s="13"/>
      <c r="E713" s="14"/>
      <c r="F713" s="14"/>
      <c r="G713" s="14"/>
      <c r="H713" s="14"/>
      <c r="I713" s="15"/>
      <c r="J713" s="14"/>
      <c r="K713" s="13"/>
      <c r="L713" s="14"/>
      <c r="M713" s="14"/>
      <c r="N713" s="14"/>
      <c r="O713" s="14"/>
      <c r="P713" s="198"/>
      <c r="Q713" s="198"/>
      <c r="R713" s="198"/>
      <c r="S713" s="198"/>
      <c r="T713" s="198"/>
      <c r="U713" s="198"/>
      <c r="V713" s="198"/>
      <c r="W713" s="202">
        <f t="shared" si="43"/>
        <v>0</v>
      </c>
      <c r="X713" s="14"/>
      <c r="Y713" s="14"/>
      <c r="Z713" s="108"/>
      <c r="AA713" s="114"/>
      <c r="AB713" s="129"/>
      <c r="AC713" s="128"/>
      <c r="AD713" s="142" t="str">
        <f t="shared" si="44"/>
        <v/>
      </c>
      <c r="AE713" s="142" t="str">
        <f>IF($E713&lt;&gt;"",IF($AD713=1,VLOOKUP($E713,得点換算表!$C$5:$D$14,2),VLOOKUP($E713,得点換算表!$E$5:$F$14,2)),"")</f>
        <v/>
      </c>
      <c r="AF713" s="142" t="str">
        <f>IF($F713&lt;&gt;"",IF($AD713=1,VLOOKUP($F713,得点換算表!$C$15:$D$24,2),VLOOKUP($F713,得点換算表!$E$15:$F$24,2)),"")</f>
        <v/>
      </c>
      <c r="AG713" s="142" t="str">
        <f>IF($G713&lt;&gt;"",IF($AD713=1,VLOOKUP($G713,得点換算表!$C$25:$D$34,2),VLOOKUP($G713,得点換算表!$E$25:$F$34,2)),"")</f>
        <v/>
      </c>
      <c r="AH713" s="142" t="str">
        <f>IF($H713&lt;&gt;"",IF($AD713=1,VLOOKUP($H713,得点換算表!$C$35:$D$44,2),VLOOKUP($H713,得点換算表!$E$35:$F$44,2)),"")</f>
        <v/>
      </c>
      <c r="AI713" s="142" t="str">
        <f>IF($I713&lt;&gt;"",IF($AD713=1,VLOOKUP($I713,得点換算表!$C$45:$D$55,2),VLOOKUP($I713,得点換算表!$E$45:$F$55,2)),"")</f>
        <v/>
      </c>
      <c r="AJ713" s="142" t="str">
        <f>IF($J713&lt;&gt;"",IF($AD713=1,VLOOKUP($J713,得点換算表!$C$56:$D$65,2),VLOOKUP($J713,得点換算表!$E$56:$F$65,2)),"")</f>
        <v/>
      </c>
      <c r="AK713" s="142" t="str">
        <f>IF($K713&lt;&gt;"",IF($AD713=1,VLOOKUP($K713,得点換算表!$C$66:$D$76,2),VLOOKUP($K713,得点換算表!$E$66:$F$76,2)),"")</f>
        <v/>
      </c>
      <c r="AL713" s="142" t="str">
        <f>IF($L713&lt;&gt;"",IF($AD713=1,VLOOKUP($L713,得点換算表!$C$77:$D$86,2),VLOOKUP($L713,得点換算表!$E$77:$F$86,2)),"")</f>
        <v/>
      </c>
      <c r="AM713" s="142" t="str">
        <f>IF($M713&lt;&gt;"",IF($AD713=1,VLOOKUP($M713,得点換算表!$C$87:$D$96,2),VLOOKUP($M713,得点換算表!$E$87:$F$96,2)),"")</f>
        <v/>
      </c>
      <c r="AN713" s="142" t="str">
        <f t="shared" si="45"/>
        <v/>
      </c>
      <c r="AO713" s="143" t="str">
        <f>IF(AND($AN713&lt;&gt;"",$AN713&gt;=8),VLOOKUP($AN713,得点換算表!$I$15:$J$19,2),"")</f>
        <v/>
      </c>
      <c r="AP713" s="105"/>
    </row>
    <row r="714" spans="1:42" x14ac:dyDescent="0.15">
      <c r="A714" s="11"/>
      <c r="B714" s="12"/>
      <c r="C714" s="13"/>
      <c r="D714" s="13"/>
      <c r="E714" s="14"/>
      <c r="F714" s="14"/>
      <c r="G714" s="14"/>
      <c r="H714" s="14"/>
      <c r="I714" s="15"/>
      <c r="J714" s="14"/>
      <c r="K714" s="13"/>
      <c r="L714" s="14"/>
      <c r="M714" s="14"/>
      <c r="N714" s="14"/>
      <c r="O714" s="14"/>
      <c r="P714" s="198"/>
      <c r="Q714" s="198"/>
      <c r="R714" s="198"/>
      <c r="S714" s="198"/>
      <c r="T714" s="198"/>
      <c r="U714" s="198"/>
      <c r="V714" s="198"/>
      <c r="W714" s="202">
        <f t="shared" si="43"/>
        <v>0</v>
      </c>
      <c r="X714" s="14"/>
      <c r="Y714" s="14"/>
      <c r="Z714" s="108"/>
      <c r="AA714" s="114"/>
      <c r="AB714" s="129"/>
      <c r="AC714" s="128"/>
      <c r="AD714" s="142" t="str">
        <f t="shared" si="44"/>
        <v/>
      </c>
      <c r="AE714" s="142" t="str">
        <f>IF($E714&lt;&gt;"",IF($AD714=1,VLOOKUP($E714,得点換算表!$C$5:$D$14,2),VLOOKUP($E714,得点換算表!$E$5:$F$14,2)),"")</f>
        <v/>
      </c>
      <c r="AF714" s="142" t="str">
        <f>IF($F714&lt;&gt;"",IF($AD714=1,VLOOKUP($F714,得点換算表!$C$15:$D$24,2),VLOOKUP($F714,得点換算表!$E$15:$F$24,2)),"")</f>
        <v/>
      </c>
      <c r="AG714" s="142" t="str">
        <f>IF($G714&lt;&gt;"",IF($AD714=1,VLOOKUP($G714,得点換算表!$C$25:$D$34,2),VLOOKUP($G714,得点換算表!$E$25:$F$34,2)),"")</f>
        <v/>
      </c>
      <c r="AH714" s="142" t="str">
        <f>IF($H714&lt;&gt;"",IF($AD714=1,VLOOKUP($H714,得点換算表!$C$35:$D$44,2),VLOOKUP($H714,得点換算表!$E$35:$F$44,2)),"")</f>
        <v/>
      </c>
      <c r="AI714" s="142" t="str">
        <f>IF($I714&lt;&gt;"",IF($AD714=1,VLOOKUP($I714,得点換算表!$C$45:$D$55,2),VLOOKUP($I714,得点換算表!$E$45:$F$55,2)),"")</f>
        <v/>
      </c>
      <c r="AJ714" s="142" t="str">
        <f>IF($J714&lt;&gt;"",IF($AD714=1,VLOOKUP($J714,得点換算表!$C$56:$D$65,2),VLOOKUP($J714,得点換算表!$E$56:$F$65,2)),"")</f>
        <v/>
      </c>
      <c r="AK714" s="142" t="str">
        <f>IF($K714&lt;&gt;"",IF($AD714=1,VLOOKUP($K714,得点換算表!$C$66:$D$76,2),VLOOKUP($K714,得点換算表!$E$66:$F$76,2)),"")</f>
        <v/>
      </c>
      <c r="AL714" s="142" t="str">
        <f>IF($L714&lt;&gt;"",IF($AD714=1,VLOOKUP($L714,得点換算表!$C$77:$D$86,2),VLOOKUP($L714,得点換算表!$E$77:$F$86,2)),"")</f>
        <v/>
      </c>
      <c r="AM714" s="142" t="str">
        <f>IF($M714&lt;&gt;"",IF($AD714=1,VLOOKUP($M714,得点換算表!$C$87:$D$96,2),VLOOKUP($M714,得点換算表!$E$87:$F$96,2)),"")</f>
        <v/>
      </c>
      <c r="AN714" s="142" t="str">
        <f t="shared" si="45"/>
        <v/>
      </c>
      <c r="AO714" s="143" t="str">
        <f>IF(AND($AN714&lt;&gt;"",$AN714&gt;=8),VLOOKUP($AN714,得点換算表!$I$15:$J$19,2),"")</f>
        <v/>
      </c>
      <c r="AP714" s="105"/>
    </row>
    <row r="715" spans="1:42" x14ac:dyDescent="0.15">
      <c r="A715" s="11"/>
      <c r="B715" s="12"/>
      <c r="C715" s="13"/>
      <c r="D715" s="13"/>
      <c r="E715" s="14"/>
      <c r="F715" s="14"/>
      <c r="G715" s="14"/>
      <c r="H715" s="14"/>
      <c r="I715" s="15"/>
      <c r="J715" s="14"/>
      <c r="K715" s="13"/>
      <c r="L715" s="14"/>
      <c r="M715" s="14"/>
      <c r="N715" s="14"/>
      <c r="O715" s="14"/>
      <c r="P715" s="198"/>
      <c r="Q715" s="198"/>
      <c r="R715" s="198"/>
      <c r="S715" s="198"/>
      <c r="T715" s="198"/>
      <c r="U715" s="198"/>
      <c r="V715" s="198"/>
      <c r="W715" s="202">
        <f t="shared" si="43"/>
        <v>0</v>
      </c>
      <c r="X715" s="14"/>
      <c r="Y715" s="14"/>
      <c r="Z715" s="108"/>
      <c r="AA715" s="114"/>
      <c r="AB715" s="129"/>
      <c r="AC715" s="128"/>
      <c r="AD715" s="142" t="str">
        <f t="shared" si="44"/>
        <v/>
      </c>
      <c r="AE715" s="142" t="str">
        <f>IF($E715&lt;&gt;"",IF($AD715=1,VLOOKUP($E715,得点換算表!$C$5:$D$14,2),VLOOKUP($E715,得点換算表!$E$5:$F$14,2)),"")</f>
        <v/>
      </c>
      <c r="AF715" s="142" t="str">
        <f>IF($F715&lt;&gt;"",IF($AD715=1,VLOOKUP($F715,得点換算表!$C$15:$D$24,2),VLOOKUP($F715,得点換算表!$E$15:$F$24,2)),"")</f>
        <v/>
      </c>
      <c r="AG715" s="142" t="str">
        <f>IF($G715&lt;&gt;"",IF($AD715=1,VLOOKUP($G715,得点換算表!$C$25:$D$34,2),VLOOKUP($G715,得点換算表!$E$25:$F$34,2)),"")</f>
        <v/>
      </c>
      <c r="AH715" s="142" t="str">
        <f>IF($H715&lt;&gt;"",IF($AD715=1,VLOOKUP($H715,得点換算表!$C$35:$D$44,2),VLOOKUP($H715,得点換算表!$E$35:$F$44,2)),"")</f>
        <v/>
      </c>
      <c r="AI715" s="142" t="str">
        <f>IF($I715&lt;&gt;"",IF($AD715=1,VLOOKUP($I715,得点換算表!$C$45:$D$55,2),VLOOKUP($I715,得点換算表!$E$45:$F$55,2)),"")</f>
        <v/>
      </c>
      <c r="AJ715" s="142" t="str">
        <f>IF($J715&lt;&gt;"",IF($AD715=1,VLOOKUP($J715,得点換算表!$C$56:$D$65,2),VLOOKUP($J715,得点換算表!$E$56:$F$65,2)),"")</f>
        <v/>
      </c>
      <c r="AK715" s="142" t="str">
        <f>IF($K715&lt;&gt;"",IF($AD715=1,VLOOKUP($K715,得点換算表!$C$66:$D$76,2),VLOOKUP($K715,得点換算表!$E$66:$F$76,2)),"")</f>
        <v/>
      </c>
      <c r="AL715" s="142" t="str">
        <f>IF($L715&lt;&gt;"",IF($AD715=1,VLOOKUP($L715,得点換算表!$C$77:$D$86,2),VLOOKUP($L715,得点換算表!$E$77:$F$86,2)),"")</f>
        <v/>
      </c>
      <c r="AM715" s="142" t="str">
        <f>IF($M715&lt;&gt;"",IF($AD715=1,VLOOKUP($M715,得点換算表!$C$87:$D$96,2),VLOOKUP($M715,得点換算表!$E$87:$F$96,2)),"")</f>
        <v/>
      </c>
      <c r="AN715" s="142" t="str">
        <f t="shared" si="45"/>
        <v/>
      </c>
      <c r="AO715" s="143" t="str">
        <f>IF(AND($AN715&lt;&gt;"",$AN715&gt;=8),VLOOKUP($AN715,得点換算表!$I$15:$J$19,2),"")</f>
        <v/>
      </c>
      <c r="AP715" s="105"/>
    </row>
    <row r="716" spans="1:42" x14ac:dyDescent="0.15">
      <c r="A716" s="11"/>
      <c r="B716" s="12"/>
      <c r="C716" s="13"/>
      <c r="D716" s="13"/>
      <c r="E716" s="14"/>
      <c r="F716" s="14"/>
      <c r="G716" s="14"/>
      <c r="H716" s="14"/>
      <c r="I716" s="15"/>
      <c r="J716" s="14"/>
      <c r="K716" s="13"/>
      <c r="L716" s="14"/>
      <c r="M716" s="14"/>
      <c r="N716" s="14"/>
      <c r="O716" s="14"/>
      <c r="P716" s="198"/>
      <c r="Q716" s="198"/>
      <c r="R716" s="198"/>
      <c r="S716" s="198"/>
      <c r="T716" s="198"/>
      <c r="U716" s="198"/>
      <c r="V716" s="198"/>
      <c r="W716" s="202">
        <f t="shared" si="43"/>
        <v>0</v>
      </c>
      <c r="X716" s="14"/>
      <c r="Y716" s="14"/>
      <c r="Z716" s="108"/>
      <c r="AA716" s="114"/>
      <c r="AB716" s="129"/>
      <c r="AC716" s="128"/>
      <c r="AD716" s="142" t="str">
        <f t="shared" si="44"/>
        <v/>
      </c>
      <c r="AE716" s="142" t="str">
        <f>IF($E716&lt;&gt;"",IF($AD716=1,VLOOKUP($E716,得点換算表!$C$5:$D$14,2),VLOOKUP($E716,得点換算表!$E$5:$F$14,2)),"")</f>
        <v/>
      </c>
      <c r="AF716" s="142" t="str">
        <f>IF($F716&lt;&gt;"",IF($AD716=1,VLOOKUP($F716,得点換算表!$C$15:$D$24,2),VLOOKUP($F716,得点換算表!$E$15:$F$24,2)),"")</f>
        <v/>
      </c>
      <c r="AG716" s="142" t="str">
        <f>IF($G716&lt;&gt;"",IF($AD716=1,VLOOKUP($G716,得点換算表!$C$25:$D$34,2),VLOOKUP($G716,得点換算表!$E$25:$F$34,2)),"")</f>
        <v/>
      </c>
      <c r="AH716" s="142" t="str">
        <f>IF($H716&lt;&gt;"",IF($AD716=1,VLOOKUP($H716,得点換算表!$C$35:$D$44,2),VLOOKUP($H716,得点換算表!$E$35:$F$44,2)),"")</f>
        <v/>
      </c>
      <c r="AI716" s="142" t="str">
        <f>IF($I716&lt;&gt;"",IF($AD716=1,VLOOKUP($I716,得点換算表!$C$45:$D$55,2),VLOOKUP($I716,得点換算表!$E$45:$F$55,2)),"")</f>
        <v/>
      </c>
      <c r="AJ716" s="142" t="str">
        <f>IF($J716&lt;&gt;"",IF($AD716=1,VLOOKUP($J716,得点換算表!$C$56:$D$65,2),VLOOKUP($J716,得点換算表!$E$56:$F$65,2)),"")</f>
        <v/>
      </c>
      <c r="AK716" s="142" t="str">
        <f>IF($K716&lt;&gt;"",IF($AD716=1,VLOOKUP($K716,得点換算表!$C$66:$D$76,2),VLOOKUP($K716,得点換算表!$E$66:$F$76,2)),"")</f>
        <v/>
      </c>
      <c r="AL716" s="142" t="str">
        <f>IF($L716&lt;&gt;"",IF($AD716=1,VLOOKUP($L716,得点換算表!$C$77:$D$86,2),VLOOKUP($L716,得点換算表!$E$77:$F$86,2)),"")</f>
        <v/>
      </c>
      <c r="AM716" s="142" t="str">
        <f>IF($M716&lt;&gt;"",IF($AD716=1,VLOOKUP($M716,得点換算表!$C$87:$D$96,2),VLOOKUP($M716,得点換算表!$E$87:$F$96,2)),"")</f>
        <v/>
      </c>
      <c r="AN716" s="142" t="str">
        <f t="shared" si="45"/>
        <v/>
      </c>
      <c r="AO716" s="143" t="str">
        <f>IF(AND($AN716&lt;&gt;"",$AN716&gt;=8),VLOOKUP($AN716,得点換算表!$I$15:$J$19,2),"")</f>
        <v/>
      </c>
      <c r="AP716" s="105"/>
    </row>
    <row r="717" spans="1:42" x14ac:dyDescent="0.15">
      <c r="A717" s="11"/>
      <c r="B717" s="12"/>
      <c r="C717" s="13"/>
      <c r="D717" s="13"/>
      <c r="E717" s="14"/>
      <c r="F717" s="14"/>
      <c r="G717" s="14"/>
      <c r="H717" s="14"/>
      <c r="I717" s="15"/>
      <c r="J717" s="14"/>
      <c r="K717" s="13"/>
      <c r="L717" s="14"/>
      <c r="M717" s="14"/>
      <c r="N717" s="14"/>
      <c r="O717" s="14"/>
      <c r="P717" s="198"/>
      <c r="Q717" s="198"/>
      <c r="R717" s="198"/>
      <c r="S717" s="198"/>
      <c r="T717" s="198"/>
      <c r="U717" s="198"/>
      <c r="V717" s="198"/>
      <c r="W717" s="202">
        <f t="shared" si="43"/>
        <v>0</v>
      </c>
      <c r="X717" s="14"/>
      <c r="Y717" s="14"/>
      <c r="Z717" s="108"/>
      <c r="AA717" s="114"/>
      <c r="AB717" s="129"/>
      <c r="AC717" s="128"/>
      <c r="AD717" s="142" t="str">
        <f t="shared" si="44"/>
        <v/>
      </c>
      <c r="AE717" s="142" t="str">
        <f>IF($E717&lt;&gt;"",IF($AD717=1,VLOOKUP($E717,得点換算表!$C$5:$D$14,2),VLOOKUP($E717,得点換算表!$E$5:$F$14,2)),"")</f>
        <v/>
      </c>
      <c r="AF717" s="142" t="str">
        <f>IF($F717&lt;&gt;"",IF($AD717=1,VLOOKUP($F717,得点換算表!$C$15:$D$24,2),VLOOKUP($F717,得点換算表!$E$15:$F$24,2)),"")</f>
        <v/>
      </c>
      <c r="AG717" s="142" t="str">
        <f>IF($G717&lt;&gt;"",IF($AD717=1,VLOOKUP($G717,得点換算表!$C$25:$D$34,2),VLOOKUP($G717,得点換算表!$E$25:$F$34,2)),"")</f>
        <v/>
      </c>
      <c r="AH717" s="142" t="str">
        <f>IF($H717&lt;&gt;"",IF($AD717=1,VLOOKUP($H717,得点換算表!$C$35:$D$44,2),VLOOKUP($H717,得点換算表!$E$35:$F$44,2)),"")</f>
        <v/>
      </c>
      <c r="AI717" s="142" t="str">
        <f>IF($I717&lt;&gt;"",IF($AD717=1,VLOOKUP($I717,得点換算表!$C$45:$D$55,2),VLOOKUP($I717,得点換算表!$E$45:$F$55,2)),"")</f>
        <v/>
      </c>
      <c r="AJ717" s="142" t="str">
        <f>IF($J717&lt;&gt;"",IF($AD717=1,VLOOKUP($J717,得点換算表!$C$56:$D$65,2),VLOOKUP($J717,得点換算表!$E$56:$F$65,2)),"")</f>
        <v/>
      </c>
      <c r="AK717" s="142" t="str">
        <f>IF($K717&lt;&gt;"",IF($AD717=1,VLOOKUP($K717,得点換算表!$C$66:$D$76,2),VLOOKUP($K717,得点換算表!$E$66:$F$76,2)),"")</f>
        <v/>
      </c>
      <c r="AL717" s="142" t="str">
        <f>IF($L717&lt;&gt;"",IF($AD717=1,VLOOKUP($L717,得点換算表!$C$77:$D$86,2),VLOOKUP($L717,得点換算表!$E$77:$F$86,2)),"")</f>
        <v/>
      </c>
      <c r="AM717" s="142" t="str">
        <f>IF($M717&lt;&gt;"",IF($AD717=1,VLOOKUP($M717,得点換算表!$C$87:$D$96,2),VLOOKUP($M717,得点換算表!$E$87:$F$96,2)),"")</f>
        <v/>
      </c>
      <c r="AN717" s="142" t="str">
        <f t="shared" si="45"/>
        <v/>
      </c>
      <c r="AO717" s="143" t="str">
        <f>IF(AND($AN717&lt;&gt;"",$AN717&gt;=8),VLOOKUP($AN717,得点換算表!$I$15:$J$19,2),"")</f>
        <v/>
      </c>
      <c r="AP717" s="105"/>
    </row>
    <row r="718" spans="1:42" x14ac:dyDescent="0.15">
      <c r="A718" s="11"/>
      <c r="B718" s="12"/>
      <c r="C718" s="13"/>
      <c r="D718" s="13"/>
      <c r="E718" s="14"/>
      <c r="F718" s="14"/>
      <c r="G718" s="14"/>
      <c r="H718" s="14"/>
      <c r="I718" s="15"/>
      <c r="J718" s="14"/>
      <c r="K718" s="13"/>
      <c r="L718" s="14"/>
      <c r="M718" s="14"/>
      <c r="N718" s="14"/>
      <c r="O718" s="14"/>
      <c r="P718" s="198"/>
      <c r="Q718" s="198"/>
      <c r="R718" s="198"/>
      <c r="S718" s="198"/>
      <c r="T718" s="198"/>
      <c r="U718" s="198"/>
      <c r="V718" s="198"/>
      <c r="W718" s="202">
        <f t="shared" si="43"/>
        <v>0</v>
      </c>
      <c r="X718" s="14"/>
      <c r="Y718" s="14"/>
      <c r="Z718" s="108"/>
      <c r="AA718" s="114"/>
      <c r="AB718" s="129"/>
      <c r="AC718" s="128"/>
      <c r="AD718" s="142" t="str">
        <f t="shared" si="44"/>
        <v/>
      </c>
      <c r="AE718" s="142" t="str">
        <f>IF($E718&lt;&gt;"",IF($AD718=1,VLOOKUP($E718,得点換算表!$C$5:$D$14,2),VLOOKUP($E718,得点換算表!$E$5:$F$14,2)),"")</f>
        <v/>
      </c>
      <c r="AF718" s="142" t="str">
        <f>IF($F718&lt;&gt;"",IF($AD718=1,VLOOKUP($F718,得点換算表!$C$15:$D$24,2),VLOOKUP($F718,得点換算表!$E$15:$F$24,2)),"")</f>
        <v/>
      </c>
      <c r="AG718" s="142" t="str">
        <f>IF($G718&lt;&gt;"",IF($AD718=1,VLOOKUP($G718,得点換算表!$C$25:$D$34,2),VLOOKUP($G718,得点換算表!$E$25:$F$34,2)),"")</f>
        <v/>
      </c>
      <c r="AH718" s="142" t="str">
        <f>IF($H718&lt;&gt;"",IF($AD718=1,VLOOKUP($H718,得点換算表!$C$35:$D$44,2),VLOOKUP($H718,得点換算表!$E$35:$F$44,2)),"")</f>
        <v/>
      </c>
      <c r="AI718" s="142" t="str">
        <f>IF($I718&lt;&gt;"",IF($AD718=1,VLOOKUP($I718,得点換算表!$C$45:$D$55,2),VLOOKUP($I718,得点換算表!$E$45:$F$55,2)),"")</f>
        <v/>
      </c>
      <c r="AJ718" s="142" t="str">
        <f>IF($J718&lt;&gt;"",IF($AD718=1,VLOOKUP($J718,得点換算表!$C$56:$D$65,2),VLOOKUP($J718,得点換算表!$E$56:$F$65,2)),"")</f>
        <v/>
      </c>
      <c r="AK718" s="142" t="str">
        <f>IF($K718&lt;&gt;"",IF($AD718=1,VLOOKUP($K718,得点換算表!$C$66:$D$76,2),VLOOKUP($K718,得点換算表!$E$66:$F$76,2)),"")</f>
        <v/>
      </c>
      <c r="AL718" s="142" t="str">
        <f>IF($L718&lt;&gt;"",IF($AD718=1,VLOOKUP($L718,得点換算表!$C$77:$D$86,2),VLOOKUP($L718,得点換算表!$E$77:$F$86,2)),"")</f>
        <v/>
      </c>
      <c r="AM718" s="142" t="str">
        <f>IF($M718&lt;&gt;"",IF($AD718=1,VLOOKUP($M718,得点換算表!$C$87:$D$96,2),VLOOKUP($M718,得点換算表!$E$87:$F$96,2)),"")</f>
        <v/>
      </c>
      <c r="AN718" s="142" t="str">
        <f t="shared" si="45"/>
        <v/>
      </c>
      <c r="AO718" s="143" t="str">
        <f>IF(AND($AN718&lt;&gt;"",$AN718&gt;=8),VLOOKUP($AN718,得点換算表!$I$15:$J$19,2),"")</f>
        <v/>
      </c>
      <c r="AP718" s="105"/>
    </row>
    <row r="719" spans="1:42" x14ac:dyDescent="0.15">
      <c r="A719" s="11"/>
      <c r="B719" s="12"/>
      <c r="C719" s="13"/>
      <c r="D719" s="13"/>
      <c r="E719" s="14"/>
      <c r="F719" s="14"/>
      <c r="G719" s="14"/>
      <c r="H719" s="14"/>
      <c r="I719" s="15"/>
      <c r="J719" s="14"/>
      <c r="K719" s="13"/>
      <c r="L719" s="14"/>
      <c r="M719" s="14"/>
      <c r="N719" s="14"/>
      <c r="O719" s="14"/>
      <c r="P719" s="198"/>
      <c r="Q719" s="198"/>
      <c r="R719" s="198"/>
      <c r="S719" s="198"/>
      <c r="T719" s="198"/>
      <c r="U719" s="198"/>
      <c r="V719" s="198"/>
      <c r="W719" s="202">
        <f t="shared" si="43"/>
        <v>0</v>
      </c>
      <c r="X719" s="14"/>
      <c r="Y719" s="14"/>
      <c r="Z719" s="108"/>
      <c r="AA719" s="114"/>
      <c r="AB719" s="129"/>
      <c r="AC719" s="128"/>
      <c r="AD719" s="142" t="str">
        <f t="shared" si="44"/>
        <v/>
      </c>
      <c r="AE719" s="142" t="str">
        <f>IF($E719&lt;&gt;"",IF($AD719=1,VLOOKUP($E719,得点換算表!$C$5:$D$14,2),VLOOKUP($E719,得点換算表!$E$5:$F$14,2)),"")</f>
        <v/>
      </c>
      <c r="AF719" s="142" t="str">
        <f>IF($F719&lt;&gt;"",IF($AD719=1,VLOOKUP($F719,得点換算表!$C$15:$D$24,2),VLOOKUP($F719,得点換算表!$E$15:$F$24,2)),"")</f>
        <v/>
      </c>
      <c r="AG719" s="142" t="str">
        <f>IF($G719&lt;&gt;"",IF($AD719=1,VLOOKUP($G719,得点換算表!$C$25:$D$34,2),VLOOKUP($G719,得点換算表!$E$25:$F$34,2)),"")</f>
        <v/>
      </c>
      <c r="AH719" s="142" t="str">
        <f>IF($H719&lt;&gt;"",IF($AD719=1,VLOOKUP($H719,得点換算表!$C$35:$D$44,2),VLOOKUP($H719,得点換算表!$E$35:$F$44,2)),"")</f>
        <v/>
      </c>
      <c r="AI719" s="142" t="str">
        <f>IF($I719&lt;&gt;"",IF($AD719=1,VLOOKUP($I719,得点換算表!$C$45:$D$55,2),VLOOKUP($I719,得点換算表!$E$45:$F$55,2)),"")</f>
        <v/>
      </c>
      <c r="AJ719" s="142" t="str">
        <f>IF($J719&lt;&gt;"",IF($AD719=1,VLOOKUP($J719,得点換算表!$C$56:$D$65,2),VLOOKUP($J719,得点換算表!$E$56:$F$65,2)),"")</f>
        <v/>
      </c>
      <c r="AK719" s="142" t="str">
        <f>IF($K719&lt;&gt;"",IF($AD719=1,VLOOKUP($K719,得点換算表!$C$66:$D$76,2),VLOOKUP($K719,得点換算表!$E$66:$F$76,2)),"")</f>
        <v/>
      </c>
      <c r="AL719" s="142" t="str">
        <f>IF($L719&lt;&gt;"",IF($AD719=1,VLOOKUP($L719,得点換算表!$C$77:$D$86,2),VLOOKUP($L719,得点換算表!$E$77:$F$86,2)),"")</f>
        <v/>
      </c>
      <c r="AM719" s="142" t="str">
        <f>IF($M719&lt;&gt;"",IF($AD719=1,VLOOKUP($M719,得点換算表!$C$87:$D$96,2),VLOOKUP($M719,得点換算表!$E$87:$F$96,2)),"")</f>
        <v/>
      </c>
      <c r="AN719" s="142" t="str">
        <f t="shared" si="45"/>
        <v/>
      </c>
      <c r="AO719" s="143" t="str">
        <f>IF(AND($AN719&lt;&gt;"",$AN719&gt;=8),VLOOKUP($AN719,得点換算表!$I$15:$J$19,2),"")</f>
        <v/>
      </c>
      <c r="AP719" s="105"/>
    </row>
    <row r="720" spans="1:42" x14ac:dyDescent="0.15">
      <c r="A720" s="11"/>
      <c r="B720" s="12"/>
      <c r="C720" s="13"/>
      <c r="D720" s="13"/>
      <c r="E720" s="14"/>
      <c r="F720" s="14"/>
      <c r="G720" s="14"/>
      <c r="H720" s="14"/>
      <c r="I720" s="15"/>
      <c r="J720" s="14"/>
      <c r="K720" s="13"/>
      <c r="L720" s="14"/>
      <c r="M720" s="14"/>
      <c r="N720" s="14"/>
      <c r="O720" s="14"/>
      <c r="P720" s="198"/>
      <c r="Q720" s="198"/>
      <c r="R720" s="198"/>
      <c r="S720" s="198"/>
      <c r="T720" s="198"/>
      <c r="U720" s="198"/>
      <c r="V720" s="198"/>
      <c r="W720" s="202">
        <f t="shared" si="43"/>
        <v>0</v>
      </c>
      <c r="X720" s="14"/>
      <c r="Y720" s="14"/>
      <c r="Z720" s="108"/>
      <c r="AA720" s="114"/>
      <c r="AB720" s="129"/>
      <c r="AC720" s="128"/>
      <c r="AD720" s="142" t="str">
        <f t="shared" si="44"/>
        <v/>
      </c>
      <c r="AE720" s="142" t="str">
        <f>IF($E720&lt;&gt;"",IF($AD720=1,VLOOKUP($E720,得点換算表!$C$5:$D$14,2),VLOOKUP($E720,得点換算表!$E$5:$F$14,2)),"")</f>
        <v/>
      </c>
      <c r="AF720" s="142" t="str">
        <f>IF($F720&lt;&gt;"",IF($AD720=1,VLOOKUP($F720,得点換算表!$C$15:$D$24,2),VLOOKUP($F720,得点換算表!$E$15:$F$24,2)),"")</f>
        <v/>
      </c>
      <c r="AG720" s="142" t="str">
        <f>IF($G720&lt;&gt;"",IF($AD720=1,VLOOKUP($G720,得点換算表!$C$25:$D$34,2),VLOOKUP($G720,得点換算表!$E$25:$F$34,2)),"")</f>
        <v/>
      </c>
      <c r="AH720" s="142" t="str">
        <f>IF($H720&lt;&gt;"",IF($AD720=1,VLOOKUP($H720,得点換算表!$C$35:$D$44,2),VLOOKUP($H720,得点換算表!$E$35:$F$44,2)),"")</f>
        <v/>
      </c>
      <c r="AI720" s="142" t="str">
        <f>IF($I720&lt;&gt;"",IF($AD720=1,VLOOKUP($I720,得点換算表!$C$45:$D$55,2),VLOOKUP($I720,得点換算表!$E$45:$F$55,2)),"")</f>
        <v/>
      </c>
      <c r="AJ720" s="142" t="str">
        <f>IF($J720&lt;&gt;"",IF($AD720=1,VLOOKUP($J720,得点換算表!$C$56:$D$65,2),VLOOKUP($J720,得点換算表!$E$56:$F$65,2)),"")</f>
        <v/>
      </c>
      <c r="AK720" s="142" t="str">
        <f>IF($K720&lt;&gt;"",IF($AD720=1,VLOOKUP($K720,得点換算表!$C$66:$D$76,2),VLOOKUP($K720,得点換算表!$E$66:$F$76,2)),"")</f>
        <v/>
      </c>
      <c r="AL720" s="142" t="str">
        <f>IF($L720&lt;&gt;"",IF($AD720=1,VLOOKUP($L720,得点換算表!$C$77:$D$86,2),VLOOKUP($L720,得点換算表!$E$77:$F$86,2)),"")</f>
        <v/>
      </c>
      <c r="AM720" s="142" t="str">
        <f>IF($M720&lt;&gt;"",IF($AD720=1,VLOOKUP($M720,得点換算表!$C$87:$D$96,2),VLOOKUP($M720,得点換算表!$E$87:$F$96,2)),"")</f>
        <v/>
      </c>
      <c r="AN720" s="142" t="str">
        <f t="shared" si="45"/>
        <v/>
      </c>
      <c r="AO720" s="143" t="str">
        <f>IF(AND($AN720&lt;&gt;"",$AN720&gt;=8),VLOOKUP($AN720,得点換算表!$I$15:$J$19,2),"")</f>
        <v/>
      </c>
      <c r="AP720" s="105"/>
    </row>
    <row r="721" spans="1:42" x14ac:dyDescent="0.15">
      <c r="A721" s="11"/>
      <c r="B721" s="12"/>
      <c r="C721" s="13"/>
      <c r="D721" s="13"/>
      <c r="E721" s="14"/>
      <c r="F721" s="14"/>
      <c r="G721" s="14"/>
      <c r="H721" s="14"/>
      <c r="I721" s="15"/>
      <c r="J721" s="14"/>
      <c r="K721" s="13"/>
      <c r="L721" s="14"/>
      <c r="M721" s="14"/>
      <c r="N721" s="14"/>
      <c r="O721" s="14"/>
      <c r="P721" s="198"/>
      <c r="Q721" s="198"/>
      <c r="R721" s="198"/>
      <c r="S721" s="198"/>
      <c r="T721" s="198"/>
      <c r="U721" s="198"/>
      <c r="V721" s="198"/>
      <c r="W721" s="202">
        <f t="shared" si="43"/>
        <v>0</v>
      </c>
      <c r="X721" s="14"/>
      <c r="Y721" s="14"/>
      <c r="Z721" s="108"/>
      <c r="AA721" s="114"/>
      <c r="AB721" s="129"/>
      <c r="AC721" s="128"/>
      <c r="AD721" s="142" t="str">
        <f t="shared" si="44"/>
        <v/>
      </c>
      <c r="AE721" s="142" t="str">
        <f>IF($E721&lt;&gt;"",IF($AD721=1,VLOOKUP($E721,得点換算表!$C$5:$D$14,2),VLOOKUP($E721,得点換算表!$E$5:$F$14,2)),"")</f>
        <v/>
      </c>
      <c r="AF721" s="142" t="str">
        <f>IF($F721&lt;&gt;"",IF($AD721=1,VLOOKUP($F721,得点換算表!$C$15:$D$24,2),VLOOKUP($F721,得点換算表!$E$15:$F$24,2)),"")</f>
        <v/>
      </c>
      <c r="AG721" s="142" t="str">
        <f>IF($G721&lt;&gt;"",IF($AD721=1,VLOOKUP($G721,得点換算表!$C$25:$D$34,2),VLOOKUP($G721,得点換算表!$E$25:$F$34,2)),"")</f>
        <v/>
      </c>
      <c r="AH721" s="142" t="str">
        <f>IF($H721&lt;&gt;"",IF($AD721=1,VLOOKUP($H721,得点換算表!$C$35:$D$44,2),VLOOKUP($H721,得点換算表!$E$35:$F$44,2)),"")</f>
        <v/>
      </c>
      <c r="AI721" s="142" t="str">
        <f>IF($I721&lt;&gt;"",IF($AD721=1,VLOOKUP($I721,得点換算表!$C$45:$D$55,2),VLOOKUP($I721,得点換算表!$E$45:$F$55,2)),"")</f>
        <v/>
      </c>
      <c r="AJ721" s="142" t="str">
        <f>IF($J721&lt;&gt;"",IF($AD721=1,VLOOKUP($J721,得点換算表!$C$56:$D$65,2),VLOOKUP($J721,得点換算表!$E$56:$F$65,2)),"")</f>
        <v/>
      </c>
      <c r="AK721" s="142" t="str">
        <f>IF($K721&lt;&gt;"",IF($AD721=1,VLOOKUP($K721,得点換算表!$C$66:$D$76,2),VLOOKUP($K721,得点換算表!$E$66:$F$76,2)),"")</f>
        <v/>
      </c>
      <c r="AL721" s="142" t="str">
        <f>IF($L721&lt;&gt;"",IF($AD721=1,VLOOKUP($L721,得点換算表!$C$77:$D$86,2),VLOOKUP($L721,得点換算表!$E$77:$F$86,2)),"")</f>
        <v/>
      </c>
      <c r="AM721" s="142" t="str">
        <f>IF($M721&lt;&gt;"",IF($AD721=1,VLOOKUP($M721,得点換算表!$C$87:$D$96,2),VLOOKUP($M721,得点換算表!$E$87:$F$96,2)),"")</f>
        <v/>
      </c>
      <c r="AN721" s="142" t="str">
        <f t="shared" si="45"/>
        <v/>
      </c>
      <c r="AO721" s="143" t="str">
        <f>IF(AND($AN721&lt;&gt;"",$AN721&gt;=8),VLOOKUP($AN721,得点換算表!$I$15:$J$19,2),"")</f>
        <v/>
      </c>
      <c r="AP721" s="105"/>
    </row>
    <row r="722" spans="1:42" x14ac:dyDescent="0.15">
      <c r="A722" s="11"/>
      <c r="B722" s="12"/>
      <c r="C722" s="13"/>
      <c r="D722" s="13"/>
      <c r="E722" s="14"/>
      <c r="F722" s="14"/>
      <c r="G722" s="14"/>
      <c r="H722" s="14"/>
      <c r="I722" s="15"/>
      <c r="J722" s="14"/>
      <c r="K722" s="13"/>
      <c r="L722" s="14"/>
      <c r="M722" s="14"/>
      <c r="N722" s="14"/>
      <c r="O722" s="14"/>
      <c r="P722" s="198"/>
      <c r="Q722" s="198"/>
      <c r="R722" s="198"/>
      <c r="S722" s="198"/>
      <c r="T722" s="198"/>
      <c r="U722" s="198"/>
      <c r="V722" s="198"/>
      <c r="W722" s="202">
        <f t="shared" si="43"/>
        <v>0</v>
      </c>
      <c r="X722" s="14"/>
      <c r="Y722" s="14"/>
      <c r="Z722" s="108"/>
      <c r="AA722" s="114"/>
      <c r="AB722" s="129"/>
      <c r="AC722" s="128"/>
      <c r="AD722" s="142" t="str">
        <f t="shared" si="44"/>
        <v/>
      </c>
      <c r="AE722" s="142" t="str">
        <f>IF($E722&lt;&gt;"",IF($AD722=1,VLOOKUP($E722,得点換算表!$C$5:$D$14,2),VLOOKUP($E722,得点換算表!$E$5:$F$14,2)),"")</f>
        <v/>
      </c>
      <c r="AF722" s="142" t="str">
        <f>IF($F722&lt;&gt;"",IF($AD722=1,VLOOKUP($F722,得点換算表!$C$15:$D$24,2),VLOOKUP($F722,得点換算表!$E$15:$F$24,2)),"")</f>
        <v/>
      </c>
      <c r="AG722" s="142" t="str">
        <f>IF($G722&lt;&gt;"",IF($AD722=1,VLOOKUP($G722,得点換算表!$C$25:$D$34,2),VLOOKUP($G722,得点換算表!$E$25:$F$34,2)),"")</f>
        <v/>
      </c>
      <c r="AH722" s="142" t="str">
        <f>IF($H722&lt;&gt;"",IF($AD722=1,VLOOKUP($H722,得点換算表!$C$35:$D$44,2),VLOOKUP($H722,得点換算表!$E$35:$F$44,2)),"")</f>
        <v/>
      </c>
      <c r="AI722" s="142" t="str">
        <f>IF($I722&lt;&gt;"",IF($AD722=1,VLOOKUP($I722,得点換算表!$C$45:$D$55,2),VLOOKUP($I722,得点換算表!$E$45:$F$55,2)),"")</f>
        <v/>
      </c>
      <c r="AJ722" s="142" t="str">
        <f>IF($J722&lt;&gt;"",IF($AD722=1,VLOOKUP($J722,得点換算表!$C$56:$D$65,2),VLOOKUP($J722,得点換算表!$E$56:$F$65,2)),"")</f>
        <v/>
      </c>
      <c r="AK722" s="142" t="str">
        <f>IF($K722&lt;&gt;"",IF($AD722=1,VLOOKUP($K722,得点換算表!$C$66:$D$76,2),VLOOKUP($K722,得点換算表!$E$66:$F$76,2)),"")</f>
        <v/>
      </c>
      <c r="AL722" s="142" t="str">
        <f>IF($L722&lt;&gt;"",IF($AD722=1,VLOOKUP($L722,得点換算表!$C$77:$D$86,2),VLOOKUP($L722,得点換算表!$E$77:$F$86,2)),"")</f>
        <v/>
      </c>
      <c r="AM722" s="142" t="str">
        <f>IF($M722&lt;&gt;"",IF($AD722=1,VLOOKUP($M722,得点換算表!$C$87:$D$96,2),VLOOKUP($M722,得点換算表!$E$87:$F$96,2)),"")</f>
        <v/>
      </c>
      <c r="AN722" s="142" t="str">
        <f t="shared" si="45"/>
        <v/>
      </c>
      <c r="AO722" s="143" t="str">
        <f>IF(AND($AN722&lt;&gt;"",$AN722&gt;=8),VLOOKUP($AN722,得点換算表!$I$15:$J$19,2),"")</f>
        <v/>
      </c>
      <c r="AP722" s="105"/>
    </row>
    <row r="723" spans="1:42" x14ac:dyDescent="0.15">
      <c r="A723" s="11"/>
      <c r="B723" s="12"/>
      <c r="C723" s="13"/>
      <c r="D723" s="13"/>
      <c r="E723" s="14"/>
      <c r="F723" s="14"/>
      <c r="G723" s="14"/>
      <c r="H723" s="14"/>
      <c r="I723" s="15"/>
      <c r="J723" s="14"/>
      <c r="K723" s="13"/>
      <c r="L723" s="14"/>
      <c r="M723" s="14"/>
      <c r="N723" s="14"/>
      <c r="O723" s="14"/>
      <c r="P723" s="198"/>
      <c r="Q723" s="198"/>
      <c r="R723" s="198"/>
      <c r="S723" s="198"/>
      <c r="T723" s="198"/>
      <c r="U723" s="198"/>
      <c r="V723" s="198"/>
      <c r="W723" s="202">
        <f t="shared" si="43"/>
        <v>0</v>
      </c>
      <c r="X723" s="14"/>
      <c r="Y723" s="14"/>
      <c r="Z723" s="108"/>
      <c r="AA723" s="114"/>
      <c r="AB723" s="129"/>
      <c r="AC723" s="128"/>
      <c r="AD723" s="142" t="str">
        <f t="shared" si="44"/>
        <v/>
      </c>
      <c r="AE723" s="142" t="str">
        <f>IF($E723&lt;&gt;"",IF($AD723=1,VLOOKUP($E723,得点換算表!$C$5:$D$14,2),VLOOKUP($E723,得点換算表!$E$5:$F$14,2)),"")</f>
        <v/>
      </c>
      <c r="AF723" s="142" t="str">
        <f>IF($F723&lt;&gt;"",IF($AD723=1,VLOOKUP($F723,得点換算表!$C$15:$D$24,2),VLOOKUP($F723,得点換算表!$E$15:$F$24,2)),"")</f>
        <v/>
      </c>
      <c r="AG723" s="142" t="str">
        <f>IF($G723&lt;&gt;"",IF($AD723=1,VLOOKUP($G723,得点換算表!$C$25:$D$34,2),VLOOKUP($G723,得点換算表!$E$25:$F$34,2)),"")</f>
        <v/>
      </c>
      <c r="AH723" s="142" t="str">
        <f>IF($H723&lt;&gt;"",IF($AD723=1,VLOOKUP($H723,得点換算表!$C$35:$D$44,2),VLOOKUP($H723,得点換算表!$E$35:$F$44,2)),"")</f>
        <v/>
      </c>
      <c r="AI723" s="142" t="str">
        <f>IF($I723&lt;&gt;"",IF($AD723=1,VLOOKUP($I723,得点換算表!$C$45:$D$55,2),VLOOKUP($I723,得点換算表!$E$45:$F$55,2)),"")</f>
        <v/>
      </c>
      <c r="AJ723" s="142" t="str">
        <f>IF($J723&lt;&gt;"",IF($AD723=1,VLOOKUP($J723,得点換算表!$C$56:$D$65,2),VLOOKUP($J723,得点換算表!$E$56:$F$65,2)),"")</f>
        <v/>
      </c>
      <c r="AK723" s="142" t="str">
        <f>IF($K723&lt;&gt;"",IF($AD723=1,VLOOKUP($K723,得点換算表!$C$66:$D$76,2),VLOOKUP($K723,得点換算表!$E$66:$F$76,2)),"")</f>
        <v/>
      </c>
      <c r="AL723" s="142" t="str">
        <f>IF($L723&lt;&gt;"",IF($AD723=1,VLOOKUP($L723,得点換算表!$C$77:$D$86,2),VLOOKUP($L723,得点換算表!$E$77:$F$86,2)),"")</f>
        <v/>
      </c>
      <c r="AM723" s="142" t="str">
        <f>IF($M723&lt;&gt;"",IF($AD723=1,VLOOKUP($M723,得点換算表!$C$87:$D$96,2),VLOOKUP($M723,得点換算表!$E$87:$F$96,2)),"")</f>
        <v/>
      </c>
      <c r="AN723" s="142" t="str">
        <f t="shared" si="45"/>
        <v/>
      </c>
      <c r="AO723" s="143" t="str">
        <f>IF(AND($AN723&lt;&gt;"",$AN723&gt;=8),VLOOKUP($AN723,得点換算表!$I$15:$J$19,2),"")</f>
        <v/>
      </c>
      <c r="AP723" s="105"/>
    </row>
    <row r="724" spans="1:42" x14ac:dyDescent="0.15">
      <c r="A724" s="11"/>
      <c r="B724" s="12"/>
      <c r="C724" s="13"/>
      <c r="D724" s="13"/>
      <c r="E724" s="14"/>
      <c r="F724" s="14"/>
      <c r="G724" s="14"/>
      <c r="H724" s="14"/>
      <c r="I724" s="15"/>
      <c r="J724" s="14"/>
      <c r="K724" s="13"/>
      <c r="L724" s="14"/>
      <c r="M724" s="14"/>
      <c r="N724" s="14"/>
      <c r="O724" s="14"/>
      <c r="P724" s="198"/>
      <c r="Q724" s="198"/>
      <c r="R724" s="198"/>
      <c r="S724" s="198"/>
      <c r="T724" s="198"/>
      <c r="U724" s="198"/>
      <c r="V724" s="198"/>
      <c r="W724" s="202">
        <f t="shared" si="43"/>
        <v>0</v>
      </c>
      <c r="X724" s="14"/>
      <c r="Y724" s="14"/>
      <c r="Z724" s="108"/>
      <c r="AA724" s="114"/>
      <c r="AB724" s="129"/>
      <c r="AC724" s="128"/>
      <c r="AD724" s="142" t="str">
        <f t="shared" si="44"/>
        <v/>
      </c>
      <c r="AE724" s="142" t="str">
        <f>IF($E724&lt;&gt;"",IF($AD724=1,VLOOKUP($E724,得点換算表!$C$5:$D$14,2),VLOOKUP($E724,得点換算表!$E$5:$F$14,2)),"")</f>
        <v/>
      </c>
      <c r="AF724" s="142" t="str">
        <f>IF($F724&lt;&gt;"",IF($AD724=1,VLOOKUP($F724,得点換算表!$C$15:$D$24,2),VLOOKUP($F724,得点換算表!$E$15:$F$24,2)),"")</f>
        <v/>
      </c>
      <c r="AG724" s="142" t="str">
        <f>IF($G724&lt;&gt;"",IF($AD724=1,VLOOKUP($G724,得点換算表!$C$25:$D$34,2),VLOOKUP($G724,得点換算表!$E$25:$F$34,2)),"")</f>
        <v/>
      </c>
      <c r="AH724" s="142" t="str">
        <f>IF($H724&lt;&gt;"",IF($AD724=1,VLOOKUP($H724,得点換算表!$C$35:$D$44,2),VLOOKUP($H724,得点換算表!$E$35:$F$44,2)),"")</f>
        <v/>
      </c>
      <c r="AI724" s="142" t="str">
        <f>IF($I724&lt;&gt;"",IF($AD724=1,VLOOKUP($I724,得点換算表!$C$45:$D$55,2),VLOOKUP($I724,得点換算表!$E$45:$F$55,2)),"")</f>
        <v/>
      </c>
      <c r="AJ724" s="142" t="str">
        <f>IF($J724&lt;&gt;"",IF($AD724=1,VLOOKUP($J724,得点換算表!$C$56:$D$65,2),VLOOKUP($J724,得点換算表!$E$56:$F$65,2)),"")</f>
        <v/>
      </c>
      <c r="AK724" s="142" t="str">
        <f>IF($K724&lt;&gt;"",IF($AD724=1,VLOOKUP($K724,得点換算表!$C$66:$D$76,2),VLOOKUP($K724,得点換算表!$E$66:$F$76,2)),"")</f>
        <v/>
      </c>
      <c r="AL724" s="142" t="str">
        <f>IF($L724&lt;&gt;"",IF($AD724=1,VLOOKUP($L724,得点換算表!$C$77:$D$86,2),VLOOKUP($L724,得点換算表!$E$77:$F$86,2)),"")</f>
        <v/>
      </c>
      <c r="AM724" s="142" t="str">
        <f>IF($M724&lt;&gt;"",IF($AD724=1,VLOOKUP($M724,得点換算表!$C$87:$D$96,2),VLOOKUP($M724,得点換算表!$E$87:$F$96,2)),"")</f>
        <v/>
      </c>
      <c r="AN724" s="142" t="str">
        <f t="shared" si="45"/>
        <v/>
      </c>
      <c r="AO724" s="143" t="str">
        <f>IF(AND($AN724&lt;&gt;"",$AN724&gt;=8),VLOOKUP($AN724,得点換算表!$I$15:$J$19,2),"")</f>
        <v/>
      </c>
      <c r="AP724" s="105"/>
    </row>
    <row r="725" spans="1:42" x14ac:dyDescent="0.15">
      <c r="A725" s="11"/>
      <c r="B725" s="12"/>
      <c r="C725" s="13"/>
      <c r="D725" s="13"/>
      <c r="E725" s="14"/>
      <c r="F725" s="14"/>
      <c r="G725" s="14"/>
      <c r="H725" s="14"/>
      <c r="I725" s="15"/>
      <c r="J725" s="14"/>
      <c r="K725" s="13"/>
      <c r="L725" s="14"/>
      <c r="M725" s="14"/>
      <c r="N725" s="14"/>
      <c r="O725" s="14"/>
      <c r="P725" s="198"/>
      <c r="Q725" s="198"/>
      <c r="R725" s="198"/>
      <c r="S725" s="198"/>
      <c r="T725" s="198"/>
      <c r="U725" s="198"/>
      <c r="V725" s="198"/>
      <c r="W725" s="202">
        <f t="shared" si="43"/>
        <v>0</v>
      </c>
      <c r="X725" s="14"/>
      <c r="Y725" s="14"/>
      <c r="Z725" s="108"/>
      <c r="AA725" s="114"/>
      <c r="AB725" s="129"/>
      <c r="AC725" s="128"/>
      <c r="AD725" s="142" t="str">
        <f t="shared" si="44"/>
        <v/>
      </c>
      <c r="AE725" s="142" t="str">
        <f>IF($E725&lt;&gt;"",IF($AD725=1,VLOOKUP($E725,得点換算表!$C$5:$D$14,2),VLOOKUP($E725,得点換算表!$E$5:$F$14,2)),"")</f>
        <v/>
      </c>
      <c r="AF725" s="142" t="str">
        <f>IF($F725&lt;&gt;"",IF($AD725=1,VLOOKUP($F725,得点換算表!$C$15:$D$24,2),VLOOKUP($F725,得点換算表!$E$15:$F$24,2)),"")</f>
        <v/>
      </c>
      <c r="AG725" s="142" t="str">
        <f>IF($G725&lt;&gt;"",IF($AD725=1,VLOOKUP($G725,得点換算表!$C$25:$D$34,2),VLOOKUP($G725,得点換算表!$E$25:$F$34,2)),"")</f>
        <v/>
      </c>
      <c r="AH725" s="142" t="str">
        <f>IF($H725&lt;&gt;"",IF($AD725=1,VLOOKUP($H725,得点換算表!$C$35:$D$44,2),VLOOKUP($H725,得点換算表!$E$35:$F$44,2)),"")</f>
        <v/>
      </c>
      <c r="AI725" s="142" t="str">
        <f>IF($I725&lt;&gt;"",IF($AD725=1,VLOOKUP($I725,得点換算表!$C$45:$D$55,2),VLOOKUP($I725,得点換算表!$E$45:$F$55,2)),"")</f>
        <v/>
      </c>
      <c r="AJ725" s="142" t="str">
        <f>IF($J725&lt;&gt;"",IF($AD725=1,VLOOKUP($J725,得点換算表!$C$56:$D$65,2),VLOOKUP($J725,得点換算表!$E$56:$F$65,2)),"")</f>
        <v/>
      </c>
      <c r="AK725" s="142" t="str">
        <f>IF($K725&lt;&gt;"",IF($AD725=1,VLOOKUP($K725,得点換算表!$C$66:$D$76,2),VLOOKUP($K725,得点換算表!$E$66:$F$76,2)),"")</f>
        <v/>
      </c>
      <c r="AL725" s="142" t="str">
        <f>IF($L725&lt;&gt;"",IF($AD725=1,VLOOKUP($L725,得点換算表!$C$77:$D$86,2),VLOOKUP($L725,得点換算表!$E$77:$F$86,2)),"")</f>
        <v/>
      </c>
      <c r="AM725" s="142" t="str">
        <f>IF($M725&lt;&gt;"",IF($AD725=1,VLOOKUP($M725,得点換算表!$C$87:$D$96,2),VLOOKUP($M725,得点換算表!$E$87:$F$96,2)),"")</f>
        <v/>
      </c>
      <c r="AN725" s="142" t="str">
        <f t="shared" si="45"/>
        <v/>
      </c>
      <c r="AO725" s="143" t="str">
        <f>IF(AND($AN725&lt;&gt;"",$AN725&gt;=8),VLOOKUP($AN725,得点換算表!$I$15:$J$19,2),"")</f>
        <v/>
      </c>
      <c r="AP725" s="105"/>
    </row>
    <row r="726" spans="1:42" x14ac:dyDescent="0.15">
      <c r="A726" s="11"/>
      <c r="B726" s="12"/>
      <c r="C726" s="13"/>
      <c r="D726" s="13"/>
      <c r="E726" s="14"/>
      <c r="F726" s="14"/>
      <c r="G726" s="14"/>
      <c r="H726" s="14"/>
      <c r="I726" s="15"/>
      <c r="J726" s="14"/>
      <c r="K726" s="13"/>
      <c r="L726" s="14"/>
      <c r="M726" s="14"/>
      <c r="N726" s="14"/>
      <c r="O726" s="14"/>
      <c r="P726" s="198"/>
      <c r="Q726" s="198"/>
      <c r="R726" s="198"/>
      <c r="S726" s="198"/>
      <c r="T726" s="198"/>
      <c r="U726" s="198"/>
      <c r="V726" s="198"/>
      <c r="W726" s="202">
        <f t="shared" si="43"/>
        <v>0</v>
      </c>
      <c r="X726" s="14"/>
      <c r="Y726" s="14"/>
      <c r="Z726" s="108"/>
      <c r="AA726" s="114"/>
      <c r="AB726" s="129"/>
      <c r="AC726" s="128"/>
      <c r="AD726" s="142" t="str">
        <f t="shared" si="44"/>
        <v/>
      </c>
      <c r="AE726" s="142" t="str">
        <f>IF($E726&lt;&gt;"",IF($AD726=1,VLOOKUP($E726,得点換算表!$C$5:$D$14,2),VLOOKUP($E726,得点換算表!$E$5:$F$14,2)),"")</f>
        <v/>
      </c>
      <c r="AF726" s="142" t="str">
        <f>IF($F726&lt;&gt;"",IF($AD726=1,VLOOKUP($F726,得点換算表!$C$15:$D$24,2),VLOOKUP($F726,得点換算表!$E$15:$F$24,2)),"")</f>
        <v/>
      </c>
      <c r="AG726" s="142" t="str">
        <f>IF($G726&lt;&gt;"",IF($AD726=1,VLOOKUP($G726,得点換算表!$C$25:$D$34,2),VLOOKUP($G726,得点換算表!$E$25:$F$34,2)),"")</f>
        <v/>
      </c>
      <c r="AH726" s="142" t="str">
        <f>IF($H726&lt;&gt;"",IF($AD726=1,VLOOKUP($H726,得点換算表!$C$35:$D$44,2),VLOOKUP($H726,得点換算表!$E$35:$F$44,2)),"")</f>
        <v/>
      </c>
      <c r="AI726" s="142" t="str">
        <f>IF($I726&lt;&gt;"",IF($AD726=1,VLOOKUP($I726,得点換算表!$C$45:$D$55,2),VLOOKUP($I726,得点換算表!$E$45:$F$55,2)),"")</f>
        <v/>
      </c>
      <c r="AJ726" s="142" t="str">
        <f>IF($J726&lt;&gt;"",IF($AD726=1,VLOOKUP($J726,得点換算表!$C$56:$D$65,2),VLOOKUP($J726,得点換算表!$E$56:$F$65,2)),"")</f>
        <v/>
      </c>
      <c r="AK726" s="142" t="str">
        <f>IF($K726&lt;&gt;"",IF($AD726=1,VLOOKUP($K726,得点換算表!$C$66:$D$76,2),VLOOKUP($K726,得点換算表!$E$66:$F$76,2)),"")</f>
        <v/>
      </c>
      <c r="AL726" s="142" t="str">
        <f>IF($L726&lt;&gt;"",IF($AD726=1,VLOOKUP($L726,得点換算表!$C$77:$D$86,2),VLOOKUP($L726,得点換算表!$E$77:$F$86,2)),"")</f>
        <v/>
      </c>
      <c r="AM726" s="142" t="str">
        <f>IF($M726&lt;&gt;"",IF($AD726=1,VLOOKUP($M726,得点換算表!$C$87:$D$96,2),VLOOKUP($M726,得点換算表!$E$87:$F$96,2)),"")</f>
        <v/>
      </c>
      <c r="AN726" s="142" t="str">
        <f t="shared" si="45"/>
        <v/>
      </c>
      <c r="AO726" s="143" t="str">
        <f>IF(AND($AN726&lt;&gt;"",$AN726&gt;=8),VLOOKUP($AN726,得点換算表!$I$15:$J$19,2),"")</f>
        <v/>
      </c>
      <c r="AP726" s="105"/>
    </row>
    <row r="727" spans="1:42" x14ac:dyDescent="0.15">
      <c r="A727" s="11"/>
      <c r="B727" s="12"/>
      <c r="C727" s="13"/>
      <c r="D727" s="13"/>
      <c r="E727" s="14"/>
      <c r="F727" s="14"/>
      <c r="G727" s="14"/>
      <c r="H727" s="14"/>
      <c r="I727" s="15"/>
      <c r="J727" s="14"/>
      <c r="K727" s="13"/>
      <c r="L727" s="14"/>
      <c r="M727" s="14"/>
      <c r="N727" s="14"/>
      <c r="O727" s="14"/>
      <c r="P727" s="198"/>
      <c r="Q727" s="198"/>
      <c r="R727" s="198"/>
      <c r="S727" s="198"/>
      <c r="T727" s="198"/>
      <c r="U727" s="198"/>
      <c r="V727" s="198"/>
      <c r="W727" s="202">
        <f t="shared" si="43"/>
        <v>0</v>
      </c>
      <c r="X727" s="14"/>
      <c r="Y727" s="14"/>
      <c r="Z727" s="108"/>
      <c r="AA727" s="114"/>
      <c r="AB727" s="129"/>
      <c r="AC727" s="128"/>
      <c r="AD727" s="142" t="str">
        <f t="shared" si="44"/>
        <v/>
      </c>
      <c r="AE727" s="142" t="str">
        <f>IF($E727&lt;&gt;"",IF($AD727=1,VLOOKUP($E727,得点換算表!$C$5:$D$14,2),VLOOKUP($E727,得点換算表!$E$5:$F$14,2)),"")</f>
        <v/>
      </c>
      <c r="AF727" s="142" t="str">
        <f>IF($F727&lt;&gt;"",IF($AD727=1,VLOOKUP($F727,得点換算表!$C$15:$D$24,2),VLOOKUP($F727,得点換算表!$E$15:$F$24,2)),"")</f>
        <v/>
      </c>
      <c r="AG727" s="142" t="str">
        <f>IF($G727&lt;&gt;"",IF($AD727=1,VLOOKUP($G727,得点換算表!$C$25:$D$34,2),VLOOKUP($G727,得点換算表!$E$25:$F$34,2)),"")</f>
        <v/>
      </c>
      <c r="AH727" s="142" t="str">
        <f>IF($H727&lt;&gt;"",IF($AD727=1,VLOOKUP($H727,得点換算表!$C$35:$D$44,2),VLOOKUP($H727,得点換算表!$E$35:$F$44,2)),"")</f>
        <v/>
      </c>
      <c r="AI727" s="142" t="str">
        <f>IF($I727&lt;&gt;"",IF($AD727=1,VLOOKUP($I727,得点換算表!$C$45:$D$55,2),VLOOKUP($I727,得点換算表!$E$45:$F$55,2)),"")</f>
        <v/>
      </c>
      <c r="AJ727" s="142" t="str">
        <f>IF($J727&lt;&gt;"",IF($AD727=1,VLOOKUP($J727,得点換算表!$C$56:$D$65,2),VLOOKUP($J727,得点換算表!$E$56:$F$65,2)),"")</f>
        <v/>
      </c>
      <c r="AK727" s="142" t="str">
        <f>IF($K727&lt;&gt;"",IF($AD727=1,VLOOKUP($K727,得点換算表!$C$66:$D$76,2),VLOOKUP($K727,得点換算表!$E$66:$F$76,2)),"")</f>
        <v/>
      </c>
      <c r="AL727" s="142" t="str">
        <f>IF($L727&lt;&gt;"",IF($AD727=1,VLOOKUP($L727,得点換算表!$C$77:$D$86,2),VLOOKUP($L727,得点換算表!$E$77:$F$86,2)),"")</f>
        <v/>
      </c>
      <c r="AM727" s="142" t="str">
        <f>IF($M727&lt;&gt;"",IF($AD727=1,VLOOKUP($M727,得点換算表!$C$87:$D$96,2),VLOOKUP($M727,得点換算表!$E$87:$F$96,2)),"")</f>
        <v/>
      </c>
      <c r="AN727" s="142" t="str">
        <f t="shared" si="45"/>
        <v/>
      </c>
      <c r="AO727" s="143" t="str">
        <f>IF(AND($AN727&lt;&gt;"",$AN727&gt;=8),VLOOKUP($AN727,得点換算表!$I$15:$J$19,2),"")</f>
        <v/>
      </c>
      <c r="AP727" s="105"/>
    </row>
    <row r="728" spans="1:42" x14ac:dyDescent="0.15">
      <c r="A728" s="11"/>
      <c r="B728" s="12"/>
      <c r="C728" s="13"/>
      <c r="D728" s="13"/>
      <c r="E728" s="14"/>
      <c r="F728" s="14"/>
      <c r="G728" s="14"/>
      <c r="H728" s="14"/>
      <c r="I728" s="15"/>
      <c r="J728" s="14"/>
      <c r="K728" s="13"/>
      <c r="L728" s="14"/>
      <c r="M728" s="14"/>
      <c r="N728" s="14"/>
      <c r="O728" s="14"/>
      <c r="P728" s="198"/>
      <c r="Q728" s="198"/>
      <c r="R728" s="198"/>
      <c r="S728" s="198"/>
      <c r="T728" s="198"/>
      <c r="U728" s="198"/>
      <c r="V728" s="198"/>
      <c r="W728" s="202">
        <f t="shared" si="43"/>
        <v>0</v>
      </c>
      <c r="X728" s="14"/>
      <c r="Y728" s="14"/>
      <c r="Z728" s="108"/>
      <c r="AA728" s="114"/>
      <c r="AB728" s="129"/>
      <c r="AC728" s="128"/>
      <c r="AD728" s="142" t="str">
        <f t="shared" si="44"/>
        <v/>
      </c>
      <c r="AE728" s="142" t="str">
        <f>IF($E728&lt;&gt;"",IF($AD728=1,VLOOKUP($E728,得点換算表!$C$5:$D$14,2),VLOOKUP($E728,得点換算表!$E$5:$F$14,2)),"")</f>
        <v/>
      </c>
      <c r="AF728" s="142" t="str">
        <f>IF($F728&lt;&gt;"",IF($AD728=1,VLOOKUP($F728,得点換算表!$C$15:$D$24,2),VLOOKUP($F728,得点換算表!$E$15:$F$24,2)),"")</f>
        <v/>
      </c>
      <c r="AG728" s="142" t="str">
        <f>IF($G728&lt;&gt;"",IF($AD728=1,VLOOKUP($G728,得点換算表!$C$25:$D$34,2),VLOOKUP($G728,得点換算表!$E$25:$F$34,2)),"")</f>
        <v/>
      </c>
      <c r="AH728" s="142" t="str">
        <f>IF($H728&lt;&gt;"",IF($AD728=1,VLOOKUP($H728,得点換算表!$C$35:$D$44,2),VLOOKUP($H728,得点換算表!$E$35:$F$44,2)),"")</f>
        <v/>
      </c>
      <c r="AI728" s="142" t="str">
        <f>IF($I728&lt;&gt;"",IF($AD728=1,VLOOKUP($I728,得点換算表!$C$45:$D$55,2),VLOOKUP($I728,得点換算表!$E$45:$F$55,2)),"")</f>
        <v/>
      </c>
      <c r="AJ728" s="142" t="str">
        <f>IF($J728&lt;&gt;"",IF($AD728=1,VLOOKUP($J728,得点換算表!$C$56:$D$65,2),VLOOKUP($J728,得点換算表!$E$56:$F$65,2)),"")</f>
        <v/>
      </c>
      <c r="AK728" s="142" t="str">
        <f>IF($K728&lt;&gt;"",IF($AD728=1,VLOOKUP($K728,得点換算表!$C$66:$D$76,2),VLOOKUP($K728,得点換算表!$E$66:$F$76,2)),"")</f>
        <v/>
      </c>
      <c r="AL728" s="142" t="str">
        <f>IF($L728&lt;&gt;"",IF($AD728=1,VLOOKUP($L728,得点換算表!$C$77:$D$86,2),VLOOKUP($L728,得点換算表!$E$77:$F$86,2)),"")</f>
        <v/>
      </c>
      <c r="AM728" s="142" t="str">
        <f>IF($M728&lt;&gt;"",IF($AD728=1,VLOOKUP($M728,得点換算表!$C$87:$D$96,2),VLOOKUP($M728,得点換算表!$E$87:$F$96,2)),"")</f>
        <v/>
      </c>
      <c r="AN728" s="142" t="str">
        <f t="shared" si="45"/>
        <v/>
      </c>
      <c r="AO728" s="143" t="str">
        <f>IF(AND($AN728&lt;&gt;"",$AN728&gt;=8),VLOOKUP($AN728,得点換算表!$I$15:$J$19,2),"")</f>
        <v/>
      </c>
      <c r="AP728" s="105"/>
    </row>
    <row r="729" spans="1:42" x14ac:dyDescent="0.15">
      <c r="A729" s="11"/>
      <c r="B729" s="12"/>
      <c r="C729" s="13"/>
      <c r="D729" s="13"/>
      <c r="E729" s="14"/>
      <c r="F729" s="14"/>
      <c r="G729" s="14"/>
      <c r="H729" s="14"/>
      <c r="I729" s="15"/>
      <c r="J729" s="14"/>
      <c r="K729" s="13"/>
      <c r="L729" s="14"/>
      <c r="M729" s="14"/>
      <c r="N729" s="14"/>
      <c r="O729" s="14"/>
      <c r="P729" s="198"/>
      <c r="Q729" s="198"/>
      <c r="R729" s="198"/>
      <c r="S729" s="198"/>
      <c r="T729" s="198"/>
      <c r="U729" s="198"/>
      <c r="V729" s="198"/>
      <c r="W729" s="202">
        <f t="shared" si="43"/>
        <v>0</v>
      </c>
      <c r="X729" s="14"/>
      <c r="Y729" s="14"/>
      <c r="Z729" s="108"/>
      <c r="AA729" s="114"/>
      <c r="AB729" s="129"/>
      <c r="AC729" s="128"/>
      <c r="AD729" s="142" t="str">
        <f t="shared" si="44"/>
        <v/>
      </c>
      <c r="AE729" s="142" t="str">
        <f>IF($E729&lt;&gt;"",IF($AD729=1,VLOOKUP($E729,得点換算表!$C$5:$D$14,2),VLOOKUP($E729,得点換算表!$E$5:$F$14,2)),"")</f>
        <v/>
      </c>
      <c r="AF729" s="142" t="str">
        <f>IF($F729&lt;&gt;"",IF($AD729=1,VLOOKUP($F729,得点換算表!$C$15:$D$24,2),VLOOKUP($F729,得点換算表!$E$15:$F$24,2)),"")</f>
        <v/>
      </c>
      <c r="AG729" s="142" t="str">
        <f>IF($G729&lt;&gt;"",IF($AD729=1,VLOOKUP($G729,得点換算表!$C$25:$D$34,2),VLOOKUP($G729,得点換算表!$E$25:$F$34,2)),"")</f>
        <v/>
      </c>
      <c r="AH729" s="142" t="str">
        <f>IF($H729&lt;&gt;"",IF($AD729=1,VLOOKUP($H729,得点換算表!$C$35:$D$44,2),VLOOKUP($H729,得点換算表!$E$35:$F$44,2)),"")</f>
        <v/>
      </c>
      <c r="AI729" s="142" t="str">
        <f>IF($I729&lt;&gt;"",IF($AD729=1,VLOOKUP($I729,得点換算表!$C$45:$D$55,2),VLOOKUP($I729,得点換算表!$E$45:$F$55,2)),"")</f>
        <v/>
      </c>
      <c r="AJ729" s="142" t="str">
        <f>IF($J729&lt;&gt;"",IF($AD729=1,VLOOKUP($J729,得点換算表!$C$56:$D$65,2),VLOOKUP($J729,得点換算表!$E$56:$F$65,2)),"")</f>
        <v/>
      </c>
      <c r="AK729" s="142" t="str">
        <f>IF($K729&lt;&gt;"",IF($AD729=1,VLOOKUP($K729,得点換算表!$C$66:$D$76,2),VLOOKUP($K729,得点換算表!$E$66:$F$76,2)),"")</f>
        <v/>
      </c>
      <c r="AL729" s="142" t="str">
        <f>IF($L729&lt;&gt;"",IF($AD729=1,VLOOKUP($L729,得点換算表!$C$77:$D$86,2),VLOOKUP($L729,得点換算表!$E$77:$F$86,2)),"")</f>
        <v/>
      </c>
      <c r="AM729" s="142" t="str">
        <f>IF($M729&lt;&gt;"",IF($AD729=1,VLOOKUP($M729,得点換算表!$C$87:$D$96,2),VLOOKUP($M729,得点換算表!$E$87:$F$96,2)),"")</f>
        <v/>
      </c>
      <c r="AN729" s="142" t="str">
        <f t="shared" si="45"/>
        <v/>
      </c>
      <c r="AO729" s="143" t="str">
        <f>IF(AND($AN729&lt;&gt;"",$AN729&gt;=8),VLOOKUP($AN729,得点換算表!$I$15:$J$19,2),"")</f>
        <v/>
      </c>
      <c r="AP729" s="105"/>
    </row>
    <row r="730" spans="1:42" x14ac:dyDescent="0.15">
      <c r="A730" s="11"/>
      <c r="B730" s="12"/>
      <c r="C730" s="13"/>
      <c r="D730" s="13"/>
      <c r="E730" s="14"/>
      <c r="F730" s="14"/>
      <c r="G730" s="14"/>
      <c r="H730" s="14"/>
      <c r="I730" s="15"/>
      <c r="J730" s="14"/>
      <c r="K730" s="13"/>
      <c r="L730" s="14"/>
      <c r="M730" s="14"/>
      <c r="N730" s="14"/>
      <c r="O730" s="14"/>
      <c r="P730" s="198"/>
      <c r="Q730" s="198"/>
      <c r="R730" s="198"/>
      <c r="S730" s="198"/>
      <c r="T730" s="198"/>
      <c r="U730" s="198"/>
      <c r="V730" s="198"/>
      <c r="W730" s="202">
        <f t="shared" si="43"/>
        <v>0</v>
      </c>
      <c r="X730" s="14"/>
      <c r="Y730" s="14"/>
      <c r="Z730" s="108"/>
      <c r="AA730" s="114"/>
      <c r="AB730" s="129"/>
      <c r="AC730" s="128"/>
      <c r="AD730" s="142" t="str">
        <f t="shared" si="44"/>
        <v/>
      </c>
      <c r="AE730" s="142" t="str">
        <f>IF($E730&lt;&gt;"",IF($AD730=1,VLOOKUP($E730,得点換算表!$C$5:$D$14,2),VLOOKUP($E730,得点換算表!$E$5:$F$14,2)),"")</f>
        <v/>
      </c>
      <c r="AF730" s="142" t="str">
        <f>IF($F730&lt;&gt;"",IF($AD730=1,VLOOKUP($F730,得点換算表!$C$15:$D$24,2),VLOOKUP($F730,得点換算表!$E$15:$F$24,2)),"")</f>
        <v/>
      </c>
      <c r="AG730" s="142" t="str">
        <f>IF($G730&lt;&gt;"",IF($AD730=1,VLOOKUP($G730,得点換算表!$C$25:$D$34,2),VLOOKUP($G730,得点換算表!$E$25:$F$34,2)),"")</f>
        <v/>
      </c>
      <c r="AH730" s="142" t="str">
        <f>IF($H730&lt;&gt;"",IF($AD730=1,VLOOKUP($H730,得点換算表!$C$35:$D$44,2),VLOOKUP($H730,得点換算表!$E$35:$F$44,2)),"")</f>
        <v/>
      </c>
      <c r="AI730" s="142" t="str">
        <f>IF($I730&lt;&gt;"",IF($AD730=1,VLOOKUP($I730,得点換算表!$C$45:$D$55,2),VLOOKUP($I730,得点換算表!$E$45:$F$55,2)),"")</f>
        <v/>
      </c>
      <c r="AJ730" s="142" t="str">
        <f>IF($J730&lt;&gt;"",IF($AD730=1,VLOOKUP($J730,得点換算表!$C$56:$D$65,2),VLOOKUP($J730,得点換算表!$E$56:$F$65,2)),"")</f>
        <v/>
      </c>
      <c r="AK730" s="142" t="str">
        <f>IF($K730&lt;&gt;"",IF($AD730=1,VLOOKUP($K730,得点換算表!$C$66:$D$76,2),VLOOKUP($K730,得点換算表!$E$66:$F$76,2)),"")</f>
        <v/>
      </c>
      <c r="AL730" s="142" t="str">
        <f>IF($L730&lt;&gt;"",IF($AD730=1,VLOOKUP($L730,得点換算表!$C$77:$D$86,2),VLOOKUP($L730,得点換算表!$E$77:$F$86,2)),"")</f>
        <v/>
      </c>
      <c r="AM730" s="142" t="str">
        <f>IF($M730&lt;&gt;"",IF($AD730=1,VLOOKUP($M730,得点換算表!$C$87:$D$96,2),VLOOKUP($M730,得点換算表!$E$87:$F$96,2)),"")</f>
        <v/>
      </c>
      <c r="AN730" s="142" t="str">
        <f t="shared" si="45"/>
        <v/>
      </c>
      <c r="AO730" s="143" t="str">
        <f>IF(AND($AN730&lt;&gt;"",$AN730&gt;=8),VLOOKUP($AN730,得点換算表!$I$15:$J$19,2),"")</f>
        <v/>
      </c>
      <c r="AP730" s="105"/>
    </row>
    <row r="731" spans="1:42" x14ac:dyDescent="0.15">
      <c r="A731" s="11"/>
      <c r="B731" s="12"/>
      <c r="C731" s="13"/>
      <c r="D731" s="13"/>
      <c r="E731" s="14"/>
      <c r="F731" s="14"/>
      <c r="G731" s="14"/>
      <c r="H731" s="14"/>
      <c r="I731" s="15"/>
      <c r="J731" s="14"/>
      <c r="K731" s="13"/>
      <c r="L731" s="14"/>
      <c r="M731" s="14"/>
      <c r="N731" s="14"/>
      <c r="O731" s="14"/>
      <c r="P731" s="198"/>
      <c r="Q731" s="198"/>
      <c r="R731" s="198"/>
      <c r="S731" s="198"/>
      <c r="T731" s="198"/>
      <c r="U731" s="198"/>
      <c r="V731" s="198"/>
      <c r="W731" s="202">
        <f t="shared" si="43"/>
        <v>0</v>
      </c>
      <c r="X731" s="14"/>
      <c r="Y731" s="14"/>
      <c r="Z731" s="108"/>
      <c r="AA731" s="114"/>
      <c r="AB731" s="129"/>
      <c r="AC731" s="128"/>
      <c r="AD731" s="142" t="str">
        <f t="shared" si="44"/>
        <v/>
      </c>
      <c r="AE731" s="142" t="str">
        <f>IF($E731&lt;&gt;"",IF($AD731=1,VLOOKUP($E731,得点換算表!$C$5:$D$14,2),VLOOKUP($E731,得点換算表!$E$5:$F$14,2)),"")</f>
        <v/>
      </c>
      <c r="AF731" s="142" t="str">
        <f>IF($F731&lt;&gt;"",IF($AD731=1,VLOOKUP($F731,得点換算表!$C$15:$D$24,2),VLOOKUP($F731,得点換算表!$E$15:$F$24,2)),"")</f>
        <v/>
      </c>
      <c r="AG731" s="142" t="str">
        <f>IF($G731&lt;&gt;"",IF($AD731=1,VLOOKUP($G731,得点換算表!$C$25:$D$34,2),VLOOKUP($G731,得点換算表!$E$25:$F$34,2)),"")</f>
        <v/>
      </c>
      <c r="AH731" s="142" t="str">
        <f>IF($H731&lt;&gt;"",IF($AD731=1,VLOOKUP($H731,得点換算表!$C$35:$D$44,2),VLOOKUP($H731,得点換算表!$E$35:$F$44,2)),"")</f>
        <v/>
      </c>
      <c r="AI731" s="142" t="str">
        <f>IF($I731&lt;&gt;"",IF($AD731=1,VLOOKUP($I731,得点換算表!$C$45:$D$55,2),VLOOKUP($I731,得点換算表!$E$45:$F$55,2)),"")</f>
        <v/>
      </c>
      <c r="AJ731" s="142" t="str">
        <f>IF($J731&lt;&gt;"",IF($AD731=1,VLOOKUP($J731,得点換算表!$C$56:$D$65,2),VLOOKUP($J731,得点換算表!$E$56:$F$65,2)),"")</f>
        <v/>
      </c>
      <c r="AK731" s="142" t="str">
        <f>IF($K731&lt;&gt;"",IF($AD731=1,VLOOKUP($K731,得点換算表!$C$66:$D$76,2),VLOOKUP($K731,得点換算表!$E$66:$F$76,2)),"")</f>
        <v/>
      </c>
      <c r="AL731" s="142" t="str">
        <f>IF($L731&lt;&gt;"",IF($AD731=1,VLOOKUP($L731,得点換算表!$C$77:$D$86,2),VLOOKUP($L731,得点換算表!$E$77:$F$86,2)),"")</f>
        <v/>
      </c>
      <c r="AM731" s="142" t="str">
        <f>IF($M731&lt;&gt;"",IF($AD731=1,VLOOKUP($M731,得点換算表!$C$87:$D$96,2),VLOOKUP($M731,得点換算表!$E$87:$F$96,2)),"")</f>
        <v/>
      </c>
      <c r="AN731" s="142" t="str">
        <f t="shared" si="45"/>
        <v/>
      </c>
      <c r="AO731" s="143" t="str">
        <f>IF(AND($AN731&lt;&gt;"",$AN731&gt;=8),VLOOKUP($AN731,得点換算表!$I$15:$J$19,2),"")</f>
        <v/>
      </c>
      <c r="AP731" s="105"/>
    </row>
    <row r="732" spans="1:42" x14ac:dyDescent="0.15">
      <c r="A732" s="11"/>
      <c r="B732" s="12"/>
      <c r="C732" s="13"/>
      <c r="D732" s="13"/>
      <c r="E732" s="14"/>
      <c r="F732" s="14"/>
      <c r="G732" s="14"/>
      <c r="H732" s="14"/>
      <c r="I732" s="15"/>
      <c r="J732" s="14"/>
      <c r="K732" s="13"/>
      <c r="L732" s="14"/>
      <c r="M732" s="14"/>
      <c r="N732" s="14"/>
      <c r="O732" s="14"/>
      <c r="P732" s="198"/>
      <c r="Q732" s="198"/>
      <c r="R732" s="198"/>
      <c r="S732" s="198"/>
      <c r="T732" s="198"/>
      <c r="U732" s="198"/>
      <c r="V732" s="198"/>
      <c r="W732" s="202">
        <f t="shared" si="43"/>
        <v>0</v>
      </c>
      <c r="X732" s="14"/>
      <c r="Y732" s="14"/>
      <c r="Z732" s="108"/>
      <c r="AA732" s="114"/>
      <c r="AB732" s="129"/>
      <c r="AC732" s="128"/>
      <c r="AD732" s="142" t="str">
        <f t="shared" si="44"/>
        <v/>
      </c>
      <c r="AE732" s="142" t="str">
        <f>IF($E732&lt;&gt;"",IF($AD732=1,VLOOKUP($E732,得点換算表!$C$5:$D$14,2),VLOOKUP($E732,得点換算表!$E$5:$F$14,2)),"")</f>
        <v/>
      </c>
      <c r="AF732" s="142" t="str">
        <f>IF($F732&lt;&gt;"",IF($AD732=1,VLOOKUP($F732,得点換算表!$C$15:$D$24,2),VLOOKUP($F732,得点換算表!$E$15:$F$24,2)),"")</f>
        <v/>
      </c>
      <c r="AG732" s="142" t="str">
        <f>IF($G732&lt;&gt;"",IF($AD732=1,VLOOKUP($G732,得点換算表!$C$25:$D$34,2),VLOOKUP($G732,得点換算表!$E$25:$F$34,2)),"")</f>
        <v/>
      </c>
      <c r="AH732" s="142" t="str">
        <f>IF($H732&lt;&gt;"",IF($AD732=1,VLOOKUP($H732,得点換算表!$C$35:$D$44,2),VLOOKUP($H732,得点換算表!$E$35:$F$44,2)),"")</f>
        <v/>
      </c>
      <c r="AI732" s="142" t="str">
        <f>IF($I732&lt;&gt;"",IF($AD732=1,VLOOKUP($I732,得点換算表!$C$45:$D$55,2),VLOOKUP($I732,得点換算表!$E$45:$F$55,2)),"")</f>
        <v/>
      </c>
      <c r="AJ732" s="142" t="str">
        <f>IF($J732&lt;&gt;"",IF($AD732=1,VLOOKUP($J732,得点換算表!$C$56:$D$65,2),VLOOKUP($J732,得点換算表!$E$56:$F$65,2)),"")</f>
        <v/>
      </c>
      <c r="AK732" s="142" t="str">
        <f>IF($K732&lt;&gt;"",IF($AD732=1,VLOOKUP($K732,得点換算表!$C$66:$D$76,2),VLOOKUP($K732,得点換算表!$E$66:$F$76,2)),"")</f>
        <v/>
      </c>
      <c r="AL732" s="142" t="str">
        <f>IF($L732&lt;&gt;"",IF($AD732=1,VLOOKUP($L732,得点換算表!$C$77:$D$86,2),VLOOKUP($L732,得点換算表!$E$77:$F$86,2)),"")</f>
        <v/>
      </c>
      <c r="AM732" s="142" t="str">
        <f>IF($M732&lt;&gt;"",IF($AD732=1,VLOOKUP($M732,得点換算表!$C$87:$D$96,2),VLOOKUP($M732,得点換算表!$E$87:$F$96,2)),"")</f>
        <v/>
      </c>
      <c r="AN732" s="142" t="str">
        <f t="shared" si="45"/>
        <v/>
      </c>
      <c r="AO732" s="143" t="str">
        <f>IF(AND($AN732&lt;&gt;"",$AN732&gt;=8),VLOOKUP($AN732,得点換算表!$I$15:$J$19,2),"")</f>
        <v/>
      </c>
      <c r="AP732" s="105"/>
    </row>
    <row r="733" spans="1:42" x14ac:dyDescent="0.15">
      <c r="A733" s="11"/>
      <c r="B733" s="12"/>
      <c r="C733" s="13"/>
      <c r="D733" s="13"/>
      <c r="E733" s="14"/>
      <c r="F733" s="14"/>
      <c r="G733" s="14"/>
      <c r="H733" s="14"/>
      <c r="I733" s="15"/>
      <c r="J733" s="14"/>
      <c r="K733" s="13"/>
      <c r="L733" s="14"/>
      <c r="M733" s="14"/>
      <c r="N733" s="14"/>
      <c r="O733" s="14"/>
      <c r="P733" s="198"/>
      <c r="Q733" s="198"/>
      <c r="R733" s="198"/>
      <c r="S733" s="198"/>
      <c r="T733" s="198"/>
      <c r="U733" s="198"/>
      <c r="V733" s="198"/>
      <c r="W733" s="202">
        <f t="shared" si="43"/>
        <v>0</v>
      </c>
      <c r="X733" s="14"/>
      <c r="Y733" s="14"/>
      <c r="Z733" s="108"/>
      <c r="AA733" s="114"/>
      <c r="AB733" s="129"/>
      <c r="AC733" s="128"/>
      <c r="AD733" s="142" t="str">
        <f t="shared" si="44"/>
        <v/>
      </c>
      <c r="AE733" s="142" t="str">
        <f>IF($E733&lt;&gt;"",IF($AD733=1,VLOOKUP($E733,得点換算表!$C$5:$D$14,2),VLOOKUP($E733,得点換算表!$E$5:$F$14,2)),"")</f>
        <v/>
      </c>
      <c r="AF733" s="142" t="str">
        <f>IF($F733&lt;&gt;"",IF($AD733=1,VLOOKUP($F733,得点換算表!$C$15:$D$24,2),VLOOKUP($F733,得点換算表!$E$15:$F$24,2)),"")</f>
        <v/>
      </c>
      <c r="AG733" s="142" t="str">
        <f>IF($G733&lt;&gt;"",IF($AD733=1,VLOOKUP($G733,得点換算表!$C$25:$D$34,2),VLOOKUP($G733,得点換算表!$E$25:$F$34,2)),"")</f>
        <v/>
      </c>
      <c r="AH733" s="142" t="str">
        <f>IF($H733&lt;&gt;"",IF($AD733=1,VLOOKUP($H733,得点換算表!$C$35:$D$44,2),VLOOKUP($H733,得点換算表!$E$35:$F$44,2)),"")</f>
        <v/>
      </c>
      <c r="AI733" s="142" t="str">
        <f>IF($I733&lt;&gt;"",IF($AD733=1,VLOOKUP($I733,得点換算表!$C$45:$D$55,2),VLOOKUP($I733,得点換算表!$E$45:$F$55,2)),"")</f>
        <v/>
      </c>
      <c r="AJ733" s="142" t="str">
        <f>IF($J733&lt;&gt;"",IF($AD733=1,VLOOKUP($J733,得点換算表!$C$56:$D$65,2),VLOOKUP($J733,得点換算表!$E$56:$F$65,2)),"")</f>
        <v/>
      </c>
      <c r="AK733" s="142" t="str">
        <f>IF($K733&lt;&gt;"",IF($AD733=1,VLOOKUP($K733,得点換算表!$C$66:$D$76,2),VLOOKUP($K733,得点換算表!$E$66:$F$76,2)),"")</f>
        <v/>
      </c>
      <c r="AL733" s="142" t="str">
        <f>IF($L733&lt;&gt;"",IF($AD733=1,VLOOKUP($L733,得点換算表!$C$77:$D$86,2),VLOOKUP($L733,得点換算表!$E$77:$F$86,2)),"")</f>
        <v/>
      </c>
      <c r="AM733" s="142" t="str">
        <f>IF($M733&lt;&gt;"",IF($AD733=1,VLOOKUP($M733,得点換算表!$C$87:$D$96,2),VLOOKUP($M733,得点換算表!$E$87:$F$96,2)),"")</f>
        <v/>
      </c>
      <c r="AN733" s="142" t="str">
        <f t="shared" si="45"/>
        <v/>
      </c>
      <c r="AO733" s="143" t="str">
        <f>IF(AND($AN733&lt;&gt;"",$AN733&gt;=8),VLOOKUP($AN733,得点換算表!$I$15:$J$19,2),"")</f>
        <v/>
      </c>
      <c r="AP733" s="105"/>
    </row>
    <row r="734" spans="1:42" x14ac:dyDescent="0.15">
      <c r="A734" s="11"/>
      <c r="B734" s="12"/>
      <c r="C734" s="13"/>
      <c r="D734" s="13"/>
      <c r="E734" s="14"/>
      <c r="F734" s="14"/>
      <c r="G734" s="14"/>
      <c r="H734" s="14"/>
      <c r="I734" s="15"/>
      <c r="J734" s="14"/>
      <c r="K734" s="13"/>
      <c r="L734" s="14"/>
      <c r="M734" s="14"/>
      <c r="N734" s="14"/>
      <c r="O734" s="14"/>
      <c r="P734" s="198"/>
      <c r="Q734" s="198"/>
      <c r="R734" s="198"/>
      <c r="S734" s="198"/>
      <c r="T734" s="198"/>
      <c r="U734" s="198"/>
      <c r="V734" s="198"/>
      <c r="W734" s="202">
        <f t="shared" si="43"/>
        <v>0</v>
      </c>
      <c r="X734" s="14"/>
      <c r="Y734" s="14"/>
      <c r="Z734" s="108"/>
      <c r="AA734" s="114"/>
      <c r="AB734" s="129"/>
      <c r="AC734" s="128"/>
      <c r="AD734" s="142" t="str">
        <f t="shared" si="44"/>
        <v/>
      </c>
      <c r="AE734" s="142" t="str">
        <f>IF($E734&lt;&gt;"",IF($AD734=1,VLOOKUP($E734,得点換算表!$C$5:$D$14,2),VLOOKUP($E734,得点換算表!$E$5:$F$14,2)),"")</f>
        <v/>
      </c>
      <c r="AF734" s="142" t="str">
        <f>IF($F734&lt;&gt;"",IF($AD734=1,VLOOKUP($F734,得点換算表!$C$15:$D$24,2),VLOOKUP($F734,得点換算表!$E$15:$F$24,2)),"")</f>
        <v/>
      </c>
      <c r="AG734" s="142" t="str">
        <f>IF($G734&lt;&gt;"",IF($AD734=1,VLOOKUP($G734,得点換算表!$C$25:$D$34,2),VLOOKUP($G734,得点換算表!$E$25:$F$34,2)),"")</f>
        <v/>
      </c>
      <c r="AH734" s="142" t="str">
        <f>IF($H734&lt;&gt;"",IF($AD734=1,VLOOKUP($H734,得点換算表!$C$35:$D$44,2),VLOOKUP($H734,得点換算表!$E$35:$F$44,2)),"")</f>
        <v/>
      </c>
      <c r="AI734" s="142" t="str">
        <f>IF($I734&lt;&gt;"",IF($AD734=1,VLOOKUP($I734,得点換算表!$C$45:$D$55,2),VLOOKUP($I734,得点換算表!$E$45:$F$55,2)),"")</f>
        <v/>
      </c>
      <c r="AJ734" s="142" t="str">
        <f>IF($J734&lt;&gt;"",IF($AD734=1,VLOOKUP($J734,得点換算表!$C$56:$D$65,2),VLOOKUP($J734,得点換算表!$E$56:$F$65,2)),"")</f>
        <v/>
      </c>
      <c r="AK734" s="142" t="str">
        <f>IF($K734&lt;&gt;"",IF($AD734=1,VLOOKUP($K734,得点換算表!$C$66:$D$76,2),VLOOKUP($K734,得点換算表!$E$66:$F$76,2)),"")</f>
        <v/>
      </c>
      <c r="AL734" s="142" t="str">
        <f>IF($L734&lt;&gt;"",IF($AD734=1,VLOOKUP($L734,得点換算表!$C$77:$D$86,2),VLOOKUP($L734,得点換算表!$E$77:$F$86,2)),"")</f>
        <v/>
      </c>
      <c r="AM734" s="142" t="str">
        <f>IF($M734&lt;&gt;"",IF($AD734=1,VLOOKUP($M734,得点換算表!$C$87:$D$96,2),VLOOKUP($M734,得点換算表!$E$87:$F$96,2)),"")</f>
        <v/>
      </c>
      <c r="AN734" s="142" t="str">
        <f t="shared" si="45"/>
        <v/>
      </c>
      <c r="AO734" s="143" t="str">
        <f>IF(AND($AN734&lt;&gt;"",$AN734&gt;=8),VLOOKUP($AN734,得点換算表!$I$15:$J$19,2),"")</f>
        <v/>
      </c>
      <c r="AP734" s="105"/>
    </row>
    <row r="735" spans="1:42" x14ac:dyDescent="0.15">
      <c r="A735" s="11"/>
      <c r="B735" s="12"/>
      <c r="C735" s="13"/>
      <c r="D735" s="13"/>
      <c r="E735" s="14"/>
      <c r="F735" s="14"/>
      <c r="G735" s="14"/>
      <c r="H735" s="14"/>
      <c r="I735" s="15"/>
      <c r="J735" s="14"/>
      <c r="K735" s="13"/>
      <c r="L735" s="14"/>
      <c r="M735" s="14"/>
      <c r="N735" s="14"/>
      <c r="O735" s="14"/>
      <c r="P735" s="198"/>
      <c r="Q735" s="198"/>
      <c r="R735" s="198"/>
      <c r="S735" s="198"/>
      <c r="T735" s="198"/>
      <c r="U735" s="198"/>
      <c r="V735" s="198"/>
      <c r="W735" s="202">
        <f t="shared" si="43"/>
        <v>0</v>
      </c>
      <c r="X735" s="14"/>
      <c r="Y735" s="14"/>
      <c r="Z735" s="108"/>
      <c r="AA735" s="114"/>
      <c r="AB735" s="129"/>
      <c r="AC735" s="128"/>
      <c r="AD735" s="142" t="str">
        <f t="shared" si="44"/>
        <v/>
      </c>
      <c r="AE735" s="142" t="str">
        <f>IF($E735&lt;&gt;"",IF($AD735=1,VLOOKUP($E735,得点換算表!$C$5:$D$14,2),VLOOKUP($E735,得点換算表!$E$5:$F$14,2)),"")</f>
        <v/>
      </c>
      <c r="AF735" s="142" t="str">
        <f>IF($F735&lt;&gt;"",IF($AD735=1,VLOOKUP($F735,得点換算表!$C$15:$D$24,2),VLOOKUP($F735,得点換算表!$E$15:$F$24,2)),"")</f>
        <v/>
      </c>
      <c r="AG735" s="142" t="str">
        <f>IF($G735&lt;&gt;"",IF($AD735=1,VLOOKUP($G735,得点換算表!$C$25:$D$34,2),VLOOKUP($G735,得点換算表!$E$25:$F$34,2)),"")</f>
        <v/>
      </c>
      <c r="AH735" s="142" t="str">
        <f>IF($H735&lt;&gt;"",IF($AD735=1,VLOOKUP($H735,得点換算表!$C$35:$D$44,2),VLOOKUP($H735,得点換算表!$E$35:$F$44,2)),"")</f>
        <v/>
      </c>
      <c r="AI735" s="142" t="str">
        <f>IF($I735&lt;&gt;"",IF($AD735=1,VLOOKUP($I735,得点換算表!$C$45:$D$55,2),VLOOKUP($I735,得点換算表!$E$45:$F$55,2)),"")</f>
        <v/>
      </c>
      <c r="AJ735" s="142" t="str">
        <f>IF($J735&lt;&gt;"",IF($AD735=1,VLOOKUP($J735,得点換算表!$C$56:$D$65,2),VLOOKUP($J735,得点換算表!$E$56:$F$65,2)),"")</f>
        <v/>
      </c>
      <c r="AK735" s="142" t="str">
        <f>IF($K735&lt;&gt;"",IF($AD735=1,VLOOKUP($K735,得点換算表!$C$66:$D$76,2),VLOOKUP($K735,得点換算表!$E$66:$F$76,2)),"")</f>
        <v/>
      </c>
      <c r="AL735" s="142" t="str">
        <f>IF($L735&lt;&gt;"",IF($AD735=1,VLOOKUP($L735,得点換算表!$C$77:$D$86,2),VLOOKUP($L735,得点換算表!$E$77:$F$86,2)),"")</f>
        <v/>
      </c>
      <c r="AM735" s="142" t="str">
        <f>IF($M735&lt;&gt;"",IF($AD735=1,VLOOKUP($M735,得点換算表!$C$87:$D$96,2),VLOOKUP($M735,得点換算表!$E$87:$F$96,2)),"")</f>
        <v/>
      </c>
      <c r="AN735" s="142" t="str">
        <f t="shared" si="45"/>
        <v/>
      </c>
      <c r="AO735" s="143" t="str">
        <f>IF(AND($AN735&lt;&gt;"",$AN735&gt;=8),VLOOKUP($AN735,得点換算表!$I$15:$J$19,2),"")</f>
        <v/>
      </c>
      <c r="AP735" s="105"/>
    </row>
    <row r="736" spans="1:42" x14ac:dyDescent="0.15">
      <c r="A736" s="11"/>
      <c r="B736" s="12"/>
      <c r="C736" s="13"/>
      <c r="D736" s="13"/>
      <c r="E736" s="14"/>
      <c r="F736" s="14"/>
      <c r="G736" s="14"/>
      <c r="H736" s="14"/>
      <c r="I736" s="15"/>
      <c r="J736" s="14"/>
      <c r="K736" s="13"/>
      <c r="L736" s="14"/>
      <c r="M736" s="14"/>
      <c r="N736" s="14"/>
      <c r="O736" s="14"/>
      <c r="P736" s="198"/>
      <c r="Q736" s="198"/>
      <c r="R736" s="198"/>
      <c r="S736" s="198"/>
      <c r="T736" s="198"/>
      <c r="U736" s="198"/>
      <c r="V736" s="198"/>
      <c r="W736" s="202">
        <f t="shared" si="43"/>
        <v>0</v>
      </c>
      <c r="X736" s="14"/>
      <c r="Y736" s="14"/>
      <c r="Z736" s="108"/>
      <c r="AA736" s="114"/>
      <c r="AB736" s="129"/>
      <c r="AC736" s="128"/>
      <c r="AD736" s="142" t="str">
        <f t="shared" si="44"/>
        <v/>
      </c>
      <c r="AE736" s="142" t="str">
        <f>IF($E736&lt;&gt;"",IF($AD736=1,VLOOKUP($E736,得点換算表!$C$5:$D$14,2),VLOOKUP($E736,得点換算表!$E$5:$F$14,2)),"")</f>
        <v/>
      </c>
      <c r="AF736" s="142" t="str">
        <f>IF($F736&lt;&gt;"",IF($AD736=1,VLOOKUP($F736,得点換算表!$C$15:$D$24,2),VLOOKUP($F736,得点換算表!$E$15:$F$24,2)),"")</f>
        <v/>
      </c>
      <c r="AG736" s="142" t="str">
        <f>IF($G736&lt;&gt;"",IF($AD736=1,VLOOKUP($G736,得点換算表!$C$25:$D$34,2),VLOOKUP($G736,得点換算表!$E$25:$F$34,2)),"")</f>
        <v/>
      </c>
      <c r="AH736" s="142" t="str">
        <f>IF($H736&lt;&gt;"",IF($AD736=1,VLOOKUP($H736,得点換算表!$C$35:$D$44,2),VLOOKUP($H736,得点換算表!$E$35:$F$44,2)),"")</f>
        <v/>
      </c>
      <c r="AI736" s="142" t="str">
        <f>IF($I736&lt;&gt;"",IF($AD736=1,VLOOKUP($I736,得点換算表!$C$45:$D$55,2),VLOOKUP($I736,得点換算表!$E$45:$F$55,2)),"")</f>
        <v/>
      </c>
      <c r="AJ736" s="142" t="str">
        <f>IF($J736&lt;&gt;"",IF($AD736=1,VLOOKUP($J736,得点換算表!$C$56:$D$65,2),VLOOKUP($J736,得点換算表!$E$56:$F$65,2)),"")</f>
        <v/>
      </c>
      <c r="AK736" s="142" t="str">
        <f>IF($K736&lt;&gt;"",IF($AD736=1,VLOOKUP($K736,得点換算表!$C$66:$D$76,2),VLOOKUP($K736,得点換算表!$E$66:$F$76,2)),"")</f>
        <v/>
      </c>
      <c r="AL736" s="142" t="str">
        <f>IF($L736&lt;&gt;"",IF($AD736=1,VLOOKUP($L736,得点換算表!$C$77:$D$86,2),VLOOKUP($L736,得点換算表!$E$77:$F$86,2)),"")</f>
        <v/>
      </c>
      <c r="AM736" s="142" t="str">
        <f>IF($M736&lt;&gt;"",IF($AD736=1,VLOOKUP($M736,得点換算表!$C$87:$D$96,2),VLOOKUP($M736,得点換算表!$E$87:$F$96,2)),"")</f>
        <v/>
      </c>
      <c r="AN736" s="142" t="str">
        <f t="shared" si="45"/>
        <v/>
      </c>
      <c r="AO736" s="143" t="str">
        <f>IF(AND($AN736&lt;&gt;"",$AN736&gt;=8),VLOOKUP($AN736,得点換算表!$I$15:$J$19,2),"")</f>
        <v/>
      </c>
      <c r="AP736" s="105"/>
    </row>
    <row r="737" spans="1:42" x14ac:dyDescent="0.15">
      <c r="A737" s="11"/>
      <c r="B737" s="12"/>
      <c r="C737" s="13"/>
      <c r="D737" s="13"/>
      <c r="E737" s="14"/>
      <c r="F737" s="14"/>
      <c r="G737" s="14"/>
      <c r="H737" s="14"/>
      <c r="I737" s="15"/>
      <c r="J737" s="14"/>
      <c r="K737" s="13"/>
      <c r="L737" s="14"/>
      <c r="M737" s="14"/>
      <c r="N737" s="14"/>
      <c r="O737" s="14"/>
      <c r="P737" s="198"/>
      <c r="Q737" s="198"/>
      <c r="R737" s="198"/>
      <c r="S737" s="198"/>
      <c r="T737" s="198"/>
      <c r="U737" s="198"/>
      <c r="V737" s="198"/>
      <c r="W737" s="202">
        <f t="shared" si="43"/>
        <v>0</v>
      </c>
      <c r="X737" s="14"/>
      <c r="Y737" s="14"/>
      <c r="Z737" s="108"/>
      <c r="AA737" s="114"/>
      <c r="AB737" s="129"/>
      <c r="AC737" s="128"/>
      <c r="AD737" s="142" t="str">
        <f t="shared" si="44"/>
        <v/>
      </c>
      <c r="AE737" s="142" t="str">
        <f>IF($E737&lt;&gt;"",IF($AD737=1,VLOOKUP($E737,得点換算表!$C$5:$D$14,2),VLOOKUP($E737,得点換算表!$E$5:$F$14,2)),"")</f>
        <v/>
      </c>
      <c r="AF737" s="142" t="str">
        <f>IF($F737&lt;&gt;"",IF($AD737=1,VLOOKUP($F737,得点換算表!$C$15:$D$24,2),VLOOKUP($F737,得点換算表!$E$15:$F$24,2)),"")</f>
        <v/>
      </c>
      <c r="AG737" s="142" t="str">
        <f>IF($G737&lt;&gt;"",IF($AD737=1,VLOOKUP($G737,得点換算表!$C$25:$D$34,2),VLOOKUP($G737,得点換算表!$E$25:$F$34,2)),"")</f>
        <v/>
      </c>
      <c r="AH737" s="142" t="str">
        <f>IF($H737&lt;&gt;"",IF($AD737=1,VLOOKUP($H737,得点換算表!$C$35:$D$44,2),VLOOKUP($H737,得点換算表!$E$35:$F$44,2)),"")</f>
        <v/>
      </c>
      <c r="AI737" s="142" t="str">
        <f>IF($I737&lt;&gt;"",IF($AD737=1,VLOOKUP($I737,得点換算表!$C$45:$D$55,2),VLOOKUP($I737,得点換算表!$E$45:$F$55,2)),"")</f>
        <v/>
      </c>
      <c r="AJ737" s="142" t="str">
        <f>IF($J737&lt;&gt;"",IF($AD737=1,VLOOKUP($J737,得点換算表!$C$56:$D$65,2),VLOOKUP($J737,得点換算表!$E$56:$F$65,2)),"")</f>
        <v/>
      </c>
      <c r="AK737" s="142" t="str">
        <f>IF($K737&lt;&gt;"",IF($AD737=1,VLOOKUP($K737,得点換算表!$C$66:$D$76,2),VLOOKUP($K737,得点換算表!$E$66:$F$76,2)),"")</f>
        <v/>
      </c>
      <c r="AL737" s="142" t="str">
        <f>IF($L737&lt;&gt;"",IF($AD737=1,VLOOKUP($L737,得点換算表!$C$77:$D$86,2),VLOOKUP($L737,得点換算表!$E$77:$F$86,2)),"")</f>
        <v/>
      </c>
      <c r="AM737" s="142" t="str">
        <f>IF($M737&lt;&gt;"",IF($AD737=1,VLOOKUP($M737,得点換算表!$C$87:$D$96,2),VLOOKUP($M737,得点換算表!$E$87:$F$96,2)),"")</f>
        <v/>
      </c>
      <c r="AN737" s="142" t="str">
        <f t="shared" si="45"/>
        <v/>
      </c>
      <c r="AO737" s="143" t="str">
        <f>IF(AND($AN737&lt;&gt;"",$AN737&gt;=8),VLOOKUP($AN737,得点換算表!$I$15:$J$19,2),"")</f>
        <v/>
      </c>
      <c r="AP737" s="105"/>
    </row>
    <row r="738" spans="1:42" x14ac:dyDescent="0.15">
      <c r="A738" s="11"/>
      <c r="B738" s="12"/>
      <c r="C738" s="13"/>
      <c r="D738" s="13"/>
      <c r="E738" s="14"/>
      <c r="F738" s="14"/>
      <c r="G738" s="14"/>
      <c r="H738" s="14"/>
      <c r="I738" s="15"/>
      <c r="J738" s="14"/>
      <c r="K738" s="13"/>
      <c r="L738" s="14"/>
      <c r="M738" s="14"/>
      <c r="N738" s="14"/>
      <c r="O738" s="14"/>
      <c r="P738" s="198"/>
      <c r="Q738" s="198"/>
      <c r="R738" s="198"/>
      <c r="S738" s="198"/>
      <c r="T738" s="198"/>
      <c r="U738" s="198"/>
      <c r="V738" s="198"/>
      <c r="W738" s="202">
        <f t="shared" si="43"/>
        <v>0</v>
      </c>
      <c r="X738" s="14"/>
      <c r="Y738" s="14"/>
      <c r="Z738" s="108"/>
      <c r="AA738" s="114"/>
      <c r="AB738" s="129"/>
      <c r="AC738" s="128"/>
      <c r="AD738" s="142" t="str">
        <f t="shared" si="44"/>
        <v/>
      </c>
      <c r="AE738" s="142" t="str">
        <f>IF($E738&lt;&gt;"",IF($AD738=1,VLOOKUP($E738,得点換算表!$C$5:$D$14,2),VLOOKUP($E738,得点換算表!$E$5:$F$14,2)),"")</f>
        <v/>
      </c>
      <c r="AF738" s="142" t="str">
        <f>IF($F738&lt;&gt;"",IF($AD738=1,VLOOKUP($F738,得点換算表!$C$15:$D$24,2),VLOOKUP($F738,得点換算表!$E$15:$F$24,2)),"")</f>
        <v/>
      </c>
      <c r="AG738" s="142" t="str">
        <f>IF($G738&lt;&gt;"",IF($AD738=1,VLOOKUP($G738,得点換算表!$C$25:$D$34,2),VLOOKUP($G738,得点換算表!$E$25:$F$34,2)),"")</f>
        <v/>
      </c>
      <c r="AH738" s="142" t="str">
        <f>IF($H738&lt;&gt;"",IF($AD738=1,VLOOKUP($H738,得点換算表!$C$35:$D$44,2),VLOOKUP($H738,得点換算表!$E$35:$F$44,2)),"")</f>
        <v/>
      </c>
      <c r="AI738" s="142" t="str">
        <f>IF($I738&lt;&gt;"",IF($AD738=1,VLOOKUP($I738,得点換算表!$C$45:$D$55,2),VLOOKUP($I738,得点換算表!$E$45:$F$55,2)),"")</f>
        <v/>
      </c>
      <c r="AJ738" s="142" t="str">
        <f>IF($J738&lt;&gt;"",IF($AD738=1,VLOOKUP($J738,得点換算表!$C$56:$D$65,2),VLOOKUP($J738,得点換算表!$E$56:$F$65,2)),"")</f>
        <v/>
      </c>
      <c r="AK738" s="142" t="str">
        <f>IF($K738&lt;&gt;"",IF($AD738=1,VLOOKUP($K738,得点換算表!$C$66:$D$76,2),VLOOKUP($K738,得点換算表!$E$66:$F$76,2)),"")</f>
        <v/>
      </c>
      <c r="AL738" s="142" t="str">
        <f>IF($L738&lt;&gt;"",IF($AD738=1,VLOOKUP($L738,得点換算表!$C$77:$D$86,2),VLOOKUP($L738,得点換算表!$E$77:$F$86,2)),"")</f>
        <v/>
      </c>
      <c r="AM738" s="142" t="str">
        <f>IF($M738&lt;&gt;"",IF($AD738=1,VLOOKUP($M738,得点換算表!$C$87:$D$96,2),VLOOKUP($M738,得点換算表!$E$87:$F$96,2)),"")</f>
        <v/>
      </c>
      <c r="AN738" s="142" t="str">
        <f t="shared" si="45"/>
        <v/>
      </c>
      <c r="AO738" s="143" t="str">
        <f>IF(AND($AN738&lt;&gt;"",$AN738&gt;=8),VLOOKUP($AN738,得点換算表!$I$15:$J$19,2),"")</f>
        <v/>
      </c>
      <c r="AP738" s="105"/>
    </row>
    <row r="739" spans="1:42" x14ac:dyDescent="0.15">
      <c r="A739" s="11"/>
      <c r="B739" s="12"/>
      <c r="C739" s="13"/>
      <c r="D739" s="13"/>
      <c r="E739" s="14"/>
      <c r="F739" s="14"/>
      <c r="G739" s="14"/>
      <c r="H739" s="14"/>
      <c r="I739" s="15"/>
      <c r="J739" s="14"/>
      <c r="K739" s="13"/>
      <c r="L739" s="14"/>
      <c r="M739" s="14"/>
      <c r="N739" s="14"/>
      <c r="O739" s="14"/>
      <c r="P739" s="198"/>
      <c r="Q739" s="198"/>
      <c r="R739" s="198"/>
      <c r="S739" s="198"/>
      <c r="T739" s="198"/>
      <c r="U739" s="198"/>
      <c r="V739" s="198"/>
      <c r="W739" s="202">
        <f t="shared" si="43"/>
        <v>0</v>
      </c>
      <c r="X739" s="14"/>
      <c r="Y739" s="14"/>
      <c r="Z739" s="108"/>
      <c r="AA739" s="114"/>
      <c r="AB739" s="129"/>
      <c r="AC739" s="128"/>
      <c r="AD739" s="142" t="str">
        <f t="shared" si="44"/>
        <v/>
      </c>
      <c r="AE739" s="142" t="str">
        <f>IF($E739&lt;&gt;"",IF($AD739=1,VLOOKUP($E739,得点換算表!$C$5:$D$14,2),VLOOKUP($E739,得点換算表!$E$5:$F$14,2)),"")</f>
        <v/>
      </c>
      <c r="AF739" s="142" t="str">
        <f>IF($F739&lt;&gt;"",IF($AD739=1,VLOOKUP($F739,得点換算表!$C$15:$D$24,2),VLOOKUP($F739,得点換算表!$E$15:$F$24,2)),"")</f>
        <v/>
      </c>
      <c r="AG739" s="142" t="str">
        <f>IF($G739&lt;&gt;"",IF($AD739=1,VLOOKUP($G739,得点換算表!$C$25:$D$34,2),VLOOKUP($G739,得点換算表!$E$25:$F$34,2)),"")</f>
        <v/>
      </c>
      <c r="AH739" s="142" t="str">
        <f>IF($H739&lt;&gt;"",IF($AD739=1,VLOOKUP($H739,得点換算表!$C$35:$D$44,2),VLOOKUP($H739,得点換算表!$E$35:$F$44,2)),"")</f>
        <v/>
      </c>
      <c r="AI739" s="142" t="str">
        <f>IF($I739&lt;&gt;"",IF($AD739=1,VLOOKUP($I739,得点換算表!$C$45:$D$55,2),VLOOKUP($I739,得点換算表!$E$45:$F$55,2)),"")</f>
        <v/>
      </c>
      <c r="AJ739" s="142" t="str">
        <f>IF($J739&lt;&gt;"",IF($AD739=1,VLOOKUP($J739,得点換算表!$C$56:$D$65,2),VLOOKUP($J739,得点換算表!$E$56:$F$65,2)),"")</f>
        <v/>
      </c>
      <c r="AK739" s="142" t="str">
        <f>IF($K739&lt;&gt;"",IF($AD739=1,VLOOKUP($K739,得点換算表!$C$66:$D$76,2),VLOOKUP($K739,得点換算表!$E$66:$F$76,2)),"")</f>
        <v/>
      </c>
      <c r="AL739" s="142" t="str">
        <f>IF($L739&lt;&gt;"",IF($AD739=1,VLOOKUP($L739,得点換算表!$C$77:$D$86,2),VLOOKUP($L739,得点換算表!$E$77:$F$86,2)),"")</f>
        <v/>
      </c>
      <c r="AM739" s="142" t="str">
        <f>IF($M739&lt;&gt;"",IF($AD739=1,VLOOKUP($M739,得点換算表!$C$87:$D$96,2),VLOOKUP($M739,得点換算表!$E$87:$F$96,2)),"")</f>
        <v/>
      </c>
      <c r="AN739" s="142" t="str">
        <f t="shared" si="45"/>
        <v/>
      </c>
      <c r="AO739" s="143" t="str">
        <f>IF(AND($AN739&lt;&gt;"",$AN739&gt;=8),VLOOKUP($AN739,得点換算表!$I$15:$J$19,2),"")</f>
        <v/>
      </c>
      <c r="AP739" s="105"/>
    </row>
    <row r="740" spans="1:42" x14ac:dyDescent="0.15">
      <c r="A740" s="11"/>
      <c r="B740" s="12"/>
      <c r="C740" s="13"/>
      <c r="D740" s="13"/>
      <c r="E740" s="14"/>
      <c r="F740" s="14"/>
      <c r="G740" s="14"/>
      <c r="H740" s="14"/>
      <c r="I740" s="15"/>
      <c r="J740" s="14"/>
      <c r="K740" s="13"/>
      <c r="L740" s="14"/>
      <c r="M740" s="14"/>
      <c r="N740" s="14"/>
      <c r="O740" s="14"/>
      <c r="P740" s="198"/>
      <c r="Q740" s="198"/>
      <c r="R740" s="198"/>
      <c r="S740" s="198"/>
      <c r="T740" s="198"/>
      <c r="U740" s="198"/>
      <c r="V740" s="198"/>
      <c r="W740" s="202">
        <f t="shared" si="43"/>
        <v>0</v>
      </c>
      <c r="X740" s="14"/>
      <c r="Y740" s="14"/>
      <c r="Z740" s="108"/>
      <c r="AA740" s="114"/>
      <c r="AB740" s="129"/>
      <c r="AC740" s="128"/>
      <c r="AD740" s="142" t="str">
        <f t="shared" si="44"/>
        <v/>
      </c>
      <c r="AE740" s="142" t="str">
        <f>IF($E740&lt;&gt;"",IF($AD740=1,VLOOKUP($E740,得点換算表!$C$5:$D$14,2),VLOOKUP($E740,得点換算表!$E$5:$F$14,2)),"")</f>
        <v/>
      </c>
      <c r="AF740" s="142" t="str">
        <f>IF($F740&lt;&gt;"",IF($AD740=1,VLOOKUP($F740,得点換算表!$C$15:$D$24,2),VLOOKUP($F740,得点換算表!$E$15:$F$24,2)),"")</f>
        <v/>
      </c>
      <c r="AG740" s="142" t="str">
        <f>IF($G740&lt;&gt;"",IF($AD740=1,VLOOKUP($G740,得点換算表!$C$25:$D$34,2),VLOOKUP($G740,得点換算表!$E$25:$F$34,2)),"")</f>
        <v/>
      </c>
      <c r="AH740" s="142" t="str">
        <f>IF($H740&lt;&gt;"",IF($AD740=1,VLOOKUP($H740,得点換算表!$C$35:$D$44,2),VLOOKUP($H740,得点換算表!$E$35:$F$44,2)),"")</f>
        <v/>
      </c>
      <c r="AI740" s="142" t="str">
        <f>IF($I740&lt;&gt;"",IF($AD740=1,VLOOKUP($I740,得点換算表!$C$45:$D$55,2),VLOOKUP($I740,得点換算表!$E$45:$F$55,2)),"")</f>
        <v/>
      </c>
      <c r="AJ740" s="142" t="str">
        <f>IF($J740&lt;&gt;"",IF($AD740=1,VLOOKUP($J740,得点換算表!$C$56:$D$65,2),VLOOKUP($J740,得点換算表!$E$56:$F$65,2)),"")</f>
        <v/>
      </c>
      <c r="AK740" s="142" t="str">
        <f>IF($K740&lt;&gt;"",IF($AD740=1,VLOOKUP($K740,得点換算表!$C$66:$D$76,2),VLOOKUP($K740,得点換算表!$E$66:$F$76,2)),"")</f>
        <v/>
      </c>
      <c r="AL740" s="142" t="str">
        <f>IF($L740&lt;&gt;"",IF($AD740=1,VLOOKUP($L740,得点換算表!$C$77:$D$86,2),VLOOKUP($L740,得点換算表!$E$77:$F$86,2)),"")</f>
        <v/>
      </c>
      <c r="AM740" s="142" t="str">
        <f>IF($M740&lt;&gt;"",IF($AD740=1,VLOOKUP($M740,得点換算表!$C$87:$D$96,2),VLOOKUP($M740,得点換算表!$E$87:$F$96,2)),"")</f>
        <v/>
      </c>
      <c r="AN740" s="142" t="str">
        <f t="shared" si="45"/>
        <v/>
      </c>
      <c r="AO740" s="143" t="str">
        <f>IF(AND($AN740&lt;&gt;"",$AN740&gt;=8),VLOOKUP($AN740,得点換算表!$I$15:$J$19,2),"")</f>
        <v/>
      </c>
      <c r="AP740" s="105"/>
    </row>
    <row r="741" spans="1:42" x14ac:dyDescent="0.15">
      <c r="A741" s="11"/>
      <c r="B741" s="12"/>
      <c r="C741" s="13"/>
      <c r="D741" s="13"/>
      <c r="E741" s="14"/>
      <c r="F741" s="14"/>
      <c r="G741" s="14"/>
      <c r="H741" s="14"/>
      <c r="I741" s="15"/>
      <c r="J741" s="14"/>
      <c r="K741" s="13"/>
      <c r="L741" s="14"/>
      <c r="M741" s="14"/>
      <c r="N741" s="14"/>
      <c r="O741" s="14"/>
      <c r="P741" s="198"/>
      <c r="Q741" s="198"/>
      <c r="R741" s="198"/>
      <c r="S741" s="198"/>
      <c r="T741" s="198"/>
      <c r="U741" s="198"/>
      <c r="V741" s="198"/>
      <c r="W741" s="202">
        <f t="shared" si="43"/>
        <v>0</v>
      </c>
      <c r="X741" s="14"/>
      <c r="Y741" s="14"/>
      <c r="Z741" s="108"/>
      <c r="AA741" s="114"/>
      <c r="AB741" s="129"/>
      <c r="AC741" s="128"/>
      <c r="AD741" s="142" t="str">
        <f t="shared" si="44"/>
        <v/>
      </c>
      <c r="AE741" s="142" t="str">
        <f>IF($E741&lt;&gt;"",IF($AD741=1,VLOOKUP($E741,得点換算表!$C$5:$D$14,2),VLOOKUP($E741,得点換算表!$E$5:$F$14,2)),"")</f>
        <v/>
      </c>
      <c r="AF741" s="142" t="str">
        <f>IF($F741&lt;&gt;"",IF($AD741=1,VLOOKUP($F741,得点換算表!$C$15:$D$24,2),VLOOKUP($F741,得点換算表!$E$15:$F$24,2)),"")</f>
        <v/>
      </c>
      <c r="AG741" s="142" t="str">
        <f>IF($G741&lt;&gt;"",IF($AD741=1,VLOOKUP($G741,得点換算表!$C$25:$D$34,2),VLOOKUP($G741,得点換算表!$E$25:$F$34,2)),"")</f>
        <v/>
      </c>
      <c r="AH741" s="142" t="str">
        <f>IF($H741&lt;&gt;"",IF($AD741=1,VLOOKUP($H741,得点換算表!$C$35:$D$44,2),VLOOKUP($H741,得点換算表!$E$35:$F$44,2)),"")</f>
        <v/>
      </c>
      <c r="AI741" s="142" t="str">
        <f>IF($I741&lt;&gt;"",IF($AD741=1,VLOOKUP($I741,得点換算表!$C$45:$D$55,2),VLOOKUP($I741,得点換算表!$E$45:$F$55,2)),"")</f>
        <v/>
      </c>
      <c r="AJ741" s="142" t="str">
        <f>IF($J741&lt;&gt;"",IF($AD741=1,VLOOKUP($J741,得点換算表!$C$56:$D$65,2),VLOOKUP($J741,得点換算表!$E$56:$F$65,2)),"")</f>
        <v/>
      </c>
      <c r="AK741" s="142" t="str">
        <f>IF($K741&lt;&gt;"",IF($AD741=1,VLOOKUP($K741,得点換算表!$C$66:$D$76,2),VLOOKUP($K741,得点換算表!$E$66:$F$76,2)),"")</f>
        <v/>
      </c>
      <c r="AL741" s="142" t="str">
        <f>IF($L741&lt;&gt;"",IF($AD741=1,VLOOKUP($L741,得点換算表!$C$77:$D$86,2),VLOOKUP($L741,得点換算表!$E$77:$F$86,2)),"")</f>
        <v/>
      </c>
      <c r="AM741" s="142" t="str">
        <f>IF($M741&lt;&gt;"",IF($AD741=1,VLOOKUP($M741,得点換算表!$C$87:$D$96,2),VLOOKUP($M741,得点換算表!$E$87:$F$96,2)),"")</f>
        <v/>
      </c>
      <c r="AN741" s="142" t="str">
        <f t="shared" si="45"/>
        <v/>
      </c>
      <c r="AO741" s="143" t="str">
        <f>IF(AND($AN741&lt;&gt;"",$AN741&gt;=8),VLOOKUP($AN741,得点換算表!$I$15:$J$19,2),"")</f>
        <v/>
      </c>
      <c r="AP741" s="105"/>
    </row>
    <row r="742" spans="1:42" x14ac:dyDescent="0.15">
      <c r="A742" s="11"/>
      <c r="B742" s="12"/>
      <c r="C742" s="13"/>
      <c r="D742" s="13"/>
      <c r="E742" s="14"/>
      <c r="F742" s="14"/>
      <c r="G742" s="14"/>
      <c r="H742" s="14"/>
      <c r="I742" s="15"/>
      <c r="J742" s="14"/>
      <c r="K742" s="13"/>
      <c r="L742" s="14"/>
      <c r="M742" s="14"/>
      <c r="N742" s="14"/>
      <c r="O742" s="14"/>
      <c r="P742" s="198"/>
      <c r="Q742" s="198"/>
      <c r="R742" s="198"/>
      <c r="S742" s="198"/>
      <c r="T742" s="198"/>
      <c r="U742" s="198"/>
      <c r="V742" s="198"/>
      <c r="W742" s="202">
        <f t="shared" si="43"/>
        <v>0</v>
      </c>
      <c r="X742" s="14"/>
      <c r="Y742" s="14"/>
      <c r="Z742" s="108"/>
      <c r="AA742" s="114"/>
      <c r="AB742" s="129"/>
      <c r="AC742" s="128"/>
      <c r="AD742" s="142" t="str">
        <f t="shared" si="44"/>
        <v/>
      </c>
      <c r="AE742" s="142" t="str">
        <f>IF($E742&lt;&gt;"",IF($AD742=1,VLOOKUP($E742,得点換算表!$C$5:$D$14,2),VLOOKUP($E742,得点換算表!$E$5:$F$14,2)),"")</f>
        <v/>
      </c>
      <c r="AF742" s="142" t="str">
        <f>IF($F742&lt;&gt;"",IF($AD742=1,VLOOKUP($F742,得点換算表!$C$15:$D$24,2),VLOOKUP($F742,得点換算表!$E$15:$F$24,2)),"")</f>
        <v/>
      </c>
      <c r="AG742" s="142" t="str">
        <f>IF($G742&lt;&gt;"",IF($AD742=1,VLOOKUP($G742,得点換算表!$C$25:$D$34,2),VLOOKUP($G742,得点換算表!$E$25:$F$34,2)),"")</f>
        <v/>
      </c>
      <c r="AH742" s="142" t="str">
        <f>IF($H742&lt;&gt;"",IF($AD742=1,VLOOKUP($H742,得点換算表!$C$35:$D$44,2),VLOOKUP($H742,得点換算表!$E$35:$F$44,2)),"")</f>
        <v/>
      </c>
      <c r="AI742" s="142" t="str">
        <f>IF($I742&lt;&gt;"",IF($AD742=1,VLOOKUP($I742,得点換算表!$C$45:$D$55,2),VLOOKUP($I742,得点換算表!$E$45:$F$55,2)),"")</f>
        <v/>
      </c>
      <c r="AJ742" s="142" t="str">
        <f>IF($J742&lt;&gt;"",IF($AD742=1,VLOOKUP($J742,得点換算表!$C$56:$D$65,2),VLOOKUP($J742,得点換算表!$E$56:$F$65,2)),"")</f>
        <v/>
      </c>
      <c r="AK742" s="142" t="str">
        <f>IF($K742&lt;&gt;"",IF($AD742=1,VLOOKUP($K742,得点換算表!$C$66:$D$76,2),VLOOKUP($K742,得点換算表!$E$66:$F$76,2)),"")</f>
        <v/>
      </c>
      <c r="AL742" s="142" t="str">
        <f>IF($L742&lt;&gt;"",IF($AD742=1,VLOOKUP($L742,得点換算表!$C$77:$D$86,2),VLOOKUP($L742,得点換算表!$E$77:$F$86,2)),"")</f>
        <v/>
      </c>
      <c r="AM742" s="142" t="str">
        <f>IF($M742&lt;&gt;"",IF($AD742=1,VLOOKUP($M742,得点換算表!$C$87:$D$96,2),VLOOKUP($M742,得点換算表!$E$87:$F$96,2)),"")</f>
        <v/>
      </c>
      <c r="AN742" s="142" t="str">
        <f t="shared" si="45"/>
        <v/>
      </c>
      <c r="AO742" s="143" t="str">
        <f>IF(AND($AN742&lt;&gt;"",$AN742&gt;=8),VLOOKUP($AN742,得点換算表!$I$15:$J$19,2),"")</f>
        <v/>
      </c>
      <c r="AP742" s="105"/>
    </row>
    <row r="743" spans="1:42" x14ac:dyDescent="0.15">
      <c r="A743" s="11"/>
      <c r="B743" s="12"/>
      <c r="C743" s="13"/>
      <c r="D743" s="13"/>
      <c r="E743" s="14"/>
      <c r="F743" s="14"/>
      <c r="G743" s="14"/>
      <c r="H743" s="14"/>
      <c r="I743" s="15"/>
      <c r="J743" s="14"/>
      <c r="K743" s="13"/>
      <c r="L743" s="14"/>
      <c r="M743" s="14"/>
      <c r="N743" s="14"/>
      <c r="O743" s="14"/>
      <c r="P743" s="198"/>
      <c r="Q743" s="198"/>
      <c r="R743" s="198"/>
      <c r="S743" s="198"/>
      <c r="T743" s="198"/>
      <c r="U743" s="198"/>
      <c r="V743" s="198"/>
      <c r="W743" s="202">
        <f t="shared" si="43"/>
        <v>0</v>
      </c>
      <c r="X743" s="14"/>
      <c r="Y743" s="14"/>
      <c r="Z743" s="108"/>
      <c r="AA743" s="114"/>
      <c r="AB743" s="129"/>
      <c r="AC743" s="128"/>
      <c r="AD743" s="142" t="str">
        <f t="shared" si="44"/>
        <v/>
      </c>
      <c r="AE743" s="142" t="str">
        <f>IF($E743&lt;&gt;"",IF($AD743=1,VLOOKUP($E743,得点換算表!$C$5:$D$14,2),VLOOKUP($E743,得点換算表!$E$5:$F$14,2)),"")</f>
        <v/>
      </c>
      <c r="AF743" s="142" t="str">
        <f>IF($F743&lt;&gt;"",IF($AD743=1,VLOOKUP($F743,得点換算表!$C$15:$D$24,2),VLOOKUP($F743,得点換算表!$E$15:$F$24,2)),"")</f>
        <v/>
      </c>
      <c r="AG743" s="142" t="str">
        <f>IF($G743&lt;&gt;"",IF($AD743=1,VLOOKUP($G743,得点換算表!$C$25:$D$34,2),VLOOKUP($G743,得点換算表!$E$25:$F$34,2)),"")</f>
        <v/>
      </c>
      <c r="AH743" s="142" t="str">
        <f>IF($H743&lt;&gt;"",IF($AD743=1,VLOOKUP($H743,得点換算表!$C$35:$D$44,2),VLOOKUP($H743,得点換算表!$E$35:$F$44,2)),"")</f>
        <v/>
      </c>
      <c r="AI743" s="142" t="str">
        <f>IF($I743&lt;&gt;"",IF($AD743=1,VLOOKUP($I743,得点換算表!$C$45:$D$55,2),VLOOKUP($I743,得点換算表!$E$45:$F$55,2)),"")</f>
        <v/>
      </c>
      <c r="AJ743" s="142" t="str">
        <f>IF($J743&lt;&gt;"",IF($AD743=1,VLOOKUP($J743,得点換算表!$C$56:$D$65,2),VLOOKUP($J743,得点換算表!$E$56:$F$65,2)),"")</f>
        <v/>
      </c>
      <c r="AK743" s="142" t="str">
        <f>IF($K743&lt;&gt;"",IF($AD743=1,VLOOKUP($K743,得点換算表!$C$66:$D$76,2),VLOOKUP($K743,得点換算表!$E$66:$F$76,2)),"")</f>
        <v/>
      </c>
      <c r="AL743" s="142" t="str">
        <f>IF($L743&lt;&gt;"",IF($AD743=1,VLOOKUP($L743,得点換算表!$C$77:$D$86,2),VLOOKUP($L743,得点換算表!$E$77:$F$86,2)),"")</f>
        <v/>
      </c>
      <c r="AM743" s="142" t="str">
        <f>IF($M743&lt;&gt;"",IF($AD743=1,VLOOKUP($M743,得点換算表!$C$87:$D$96,2),VLOOKUP($M743,得点換算表!$E$87:$F$96,2)),"")</f>
        <v/>
      </c>
      <c r="AN743" s="142" t="str">
        <f t="shared" si="45"/>
        <v/>
      </c>
      <c r="AO743" s="143" t="str">
        <f>IF(AND($AN743&lt;&gt;"",$AN743&gt;=8),VLOOKUP($AN743,得点換算表!$I$15:$J$19,2),"")</f>
        <v/>
      </c>
      <c r="AP743" s="105"/>
    </row>
    <row r="744" spans="1:42" x14ac:dyDescent="0.15">
      <c r="A744" s="11"/>
      <c r="B744" s="12"/>
      <c r="C744" s="13"/>
      <c r="D744" s="13"/>
      <c r="E744" s="14"/>
      <c r="F744" s="14"/>
      <c r="G744" s="14"/>
      <c r="H744" s="14"/>
      <c r="I744" s="15"/>
      <c r="J744" s="14"/>
      <c r="K744" s="13"/>
      <c r="L744" s="14"/>
      <c r="M744" s="14"/>
      <c r="N744" s="14"/>
      <c r="O744" s="14"/>
      <c r="P744" s="198"/>
      <c r="Q744" s="198"/>
      <c r="R744" s="198"/>
      <c r="S744" s="198"/>
      <c r="T744" s="198"/>
      <c r="U744" s="198"/>
      <c r="V744" s="198"/>
      <c r="W744" s="202">
        <f t="shared" si="43"/>
        <v>0</v>
      </c>
      <c r="X744" s="14"/>
      <c r="Y744" s="14"/>
      <c r="Z744" s="108"/>
      <c r="AA744" s="114"/>
      <c r="AB744" s="129"/>
      <c r="AC744" s="128"/>
      <c r="AD744" s="142" t="str">
        <f t="shared" si="44"/>
        <v/>
      </c>
      <c r="AE744" s="142" t="str">
        <f>IF($E744&lt;&gt;"",IF($AD744=1,VLOOKUP($E744,得点換算表!$C$5:$D$14,2),VLOOKUP($E744,得点換算表!$E$5:$F$14,2)),"")</f>
        <v/>
      </c>
      <c r="AF744" s="142" t="str">
        <f>IF($F744&lt;&gt;"",IF($AD744=1,VLOOKUP($F744,得点換算表!$C$15:$D$24,2),VLOOKUP($F744,得点換算表!$E$15:$F$24,2)),"")</f>
        <v/>
      </c>
      <c r="AG744" s="142" t="str">
        <f>IF($G744&lt;&gt;"",IF($AD744=1,VLOOKUP($G744,得点換算表!$C$25:$D$34,2),VLOOKUP($G744,得点換算表!$E$25:$F$34,2)),"")</f>
        <v/>
      </c>
      <c r="AH744" s="142" t="str">
        <f>IF($H744&lt;&gt;"",IF($AD744=1,VLOOKUP($H744,得点換算表!$C$35:$D$44,2),VLOOKUP($H744,得点換算表!$E$35:$F$44,2)),"")</f>
        <v/>
      </c>
      <c r="AI744" s="142" t="str">
        <f>IF($I744&lt;&gt;"",IF($AD744=1,VLOOKUP($I744,得点換算表!$C$45:$D$55,2),VLOOKUP($I744,得点換算表!$E$45:$F$55,2)),"")</f>
        <v/>
      </c>
      <c r="AJ744" s="142" t="str">
        <f>IF($J744&lt;&gt;"",IF($AD744=1,VLOOKUP($J744,得点換算表!$C$56:$D$65,2),VLOOKUP($J744,得点換算表!$E$56:$F$65,2)),"")</f>
        <v/>
      </c>
      <c r="AK744" s="142" t="str">
        <f>IF($K744&lt;&gt;"",IF($AD744=1,VLOOKUP($K744,得点換算表!$C$66:$D$76,2),VLOOKUP($K744,得点換算表!$E$66:$F$76,2)),"")</f>
        <v/>
      </c>
      <c r="AL744" s="142" t="str">
        <f>IF($L744&lt;&gt;"",IF($AD744=1,VLOOKUP($L744,得点換算表!$C$77:$D$86,2),VLOOKUP($L744,得点換算表!$E$77:$F$86,2)),"")</f>
        <v/>
      </c>
      <c r="AM744" s="142" t="str">
        <f>IF($M744&lt;&gt;"",IF($AD744=1,VLOOKUP($M744,得点換算表!$C$87:$D$96,2),VLOOKUP($M744,得点換算表!$E$87:$F$96,2)),"")</f>
        <v/>
      </c>
      <c r="AN744" s="142" t="str">
        <f t="shared" si="45"/>
        <v/>
      </c>
      <c r="AO744" s="143" t="str">
        <f>IF(AND($AN744&lt;&gt;"",$AN744&gt;=8),VLOOKUP($AN744,得点換算表!$I$15:$J$19,2),"")</f>
        <v/>
      </c>
      <c r="AP744" s="105"/>
    </row>
    <row r="745" spans="1:42" x14ac:dyDescent="0.15">
      <c r="A745" s="11"/>
      <c r="B745" s="12"/>
      <c r="C745" s="13"/>
      <c r="D745" s="13"/>
      <c r="E745" s="14"/>
      <c r="F745" s="14"/>
      <c r="G745" s="14"/>
      <c r="H745" s="14"/>
      <c r="I745" s="15"/>
      <c r="J745" s="14"/>
      <c r="K745" s="13"/>
      <c r="L745" s="14"/>
      <c r="M745" s="14"/>
      <c r="N745" s="14"/>
      <c r="O745" s="14"/>
      <c r="P745" s="198"/>
      <c r="Q745" s="198"/>
      <c r="R745" s="198"/>
      <c r="S745" s="198"/>
      <c r="T745" s="198"/>
      <c r="U745" s="198"/>
      <c r="V745" s="198"/>
      <c r="W745" s="202">
        <f t="shared" si="43"/>
        <v>0</v>
      </c>
      <c r="X745" s="14"/>
      <c r="Y745" s="14"/>
      <c r="Z745" s="108"/>
      <c r="AA745" s="114"/>
      <c r="AB745" s="129"/>
      <c r="AC745" s="128"/>
      <c r="AD745" s="142" t="str">
        <f t="shared" si="44"/>
        <v/>
      </c>
      <c r="AE745" s="142" t="str">
        <f>IF($E745&lt;&gt;"",IF($AD745=1,VLOOKUP($E745,得点換算表!$C$5:$D$14,2),VLOOKUP($E745,得点換算表!$E$5:$F$14,2)),"")</f>
        <v/>
      </c>
      <c r="AF745" s="142" t="str">
        <f>IF($F745&lt;&gt;"",IF($AD745=1,VLOOKUP($F745,得点換算表!$C$15:$D$24,2),VLOOKUP($F745,得点換算表!$E$15:$F$24,2)),"")</f>
        <v/>
      </c>
      <c r="AG745" s="142" t="str">
        <f>IF($G745&lt;&gt;"",IF($AD745=1,VLOOKUP($G745,得点換算表!$C$25:$D$34,2),VLOOKUP($G745,得点換算表!$E$25:$F$34,2)),"")</f>
        <v/>
      </c>
      <c r="AH745" s="142" t="str">
        <f>IF($H745&lt;&gt;"",IF($AD745=1,VLOOKUP($H745,得点換算表!$C$35:$D$44,2),VLOOKUP($H745,得点換算表!$E$35:$F$44,2)),"")</f>
        <v/>
      </c>
      <c r="AI745" s="142" t="str">
        <f>IF($I745&lt;&gt;"",IF($AD745=1,VLOOKUP($I745,得点換算表!$C$45:$D$55,2),VLOOKUP($I745,得点換算表!$E$45:$F$55,2)),"")</f>
        <v/>
      </c>
      <c r="AJ745" s="142" t="str">
        <f>IF($J745&lt;&gt;"",IF($AD745=1,VLOOKUP($J745,得点換算表!$C$56:$D$65,2),VLOOKUP($J745,得点換算表!$E$56:$F$65,2)),"")</f>
        <v/>
      </c>
      <c r="AK745" s="142" t="str">
        <f>IF($K745&lt;&gt;"",IF($AD745=1,VLOOKUP($K745,得点換算表!$C$66:$D$76,2),VLOOKUP($K745,得点換算表!$E$66:$F$76,2)),"")</f>
        <v/>
      </c>
      <c r="AL745" s="142" t="str">
        <f>IF($L745&lt;&gt;"",IF($AD745=1,VLOOKUP($L745,得点換算表!$C$77:$D$86,2),VLOOKUP($L745,得点換算表!$E$77:$F$86,2)),"")</f>
        <v/>
      </c>
      <c r="AM745" s="142" t="str">
        <f>IF($M745&lt;&gt;"",IF($AD745=1,VLOOKUP($M745,得点換算表!$C$87:$D$96,2),VLOOKUP($M745,得点換算表!$E$87:$F$96,2)),"")</f>
        <v/>
      </c>
      <c r="AN745" s="142" t="str">
        <f t="shared" si="45"/>
        <v/>
      </c>
      <c r="AO745" s="143" t="str">
        <f>IF(AND($AN745&lt;&gt;"",$AN745&gt;=8),VLOOKUP($AN745,得点換算表!$I$15:$J$19,2),"")</f>
        <v/>
      </c>
      <c r="AP745" s="105"/>
    </row>
    <row r="746" spans="1:42" x14ac:dyDescent="0.15">
      <c r="A746" s="11"/>
      <c r="B746" s="12"/>
      <c r="C746" s="13"/>
      <c r="D746" s="13"/>
      <c r="E746" s="14"/>
      <c r="F746" s="14"/>
      <c r="G746" s="14"/>
      <c r="H746" s="14"/>
      <c r="I746" s="15"/>
      <c r="J746" s="14"/>
      <c r="K746" s="13"/>
      <c r="L746" s="14"/>
      <c r="M746" s="14"/>
      <c r="N746" s="14"/>
      <c r="O746" s="14"/>
      <c r="P746" s="198"/>
      <c r="Q746" s="198"/>
      <c r="R746" s="198"/>
      <c r="S746" s="198"/>
      <c r="T746" s="198"/>
      <c r="U746" s="198"/>
      <c r="V746" s="198"/>
      <c r="W746" s="202">
        <f t="shared" si="43"/>
        <v>0</v>
      </c>
      <c r="X746" s="14"/>
      <c r="Y746" s="14"/>
      <c r="Z746" s="108"/>
      <c r="AA746" s="114"/>
      <c r="AB746" s="129"/>
      <c r="AC746" s="128"/>
      <c r="AD746" s="142" t="str">
        <f t="shared" si="44"/>
        <v/>
      </c>
      <c r="AE746" s="142" t="str">
        <f>IF($E746&lt;&gt;"",IF($AD746=1,VLOOKUP($E746,得点換算表!$C$5:$D$14,2),VLOOKUP($E746,得点換算表!$E$5:$F$14,2)),"")</f>
        <v/>
      </c>
      <c r="AF746" s="142" t="str">
        <f>IF($F746&lt;&gt;"",IF($AD746=1,VLOOKUP($F746,得点換算表!$C$15:$D$24,2),VLOOKUP($F746,得点換算表!$E$15:$F$24,2)),"")</f>
        <v/>
      </c>
      <c r="AG746" s="142" t="str">
        <f>IF($G746&lt;&gt;"",IF($AD746=1,VLOOKUP($G746,得点換算表!$C$25:$D$34,2),VLOOKUP($G746,得点換算表!$E$25:$F$34,2)),"")</f>
        <v/>
      </c>
      <c r="AH746" s="142" t="str">
        <f>IF($H746&lt;&gt;"",IF($AD746=1,VLOOKUP($H746,得点換算表!$C$35:$D$44,2),VLOOKUP($H746,得点換算表!$E$35:$F$44,2)),"")</f>
        <v/>
      </c>
      <c r="AI746" s="142" t="str">
        <f>IF($I746&lt;&gt;"",IF($AD746=1,VLOOKUP($I746,得点換算表!$C$45:$D$55,2),VLOOKUP($I746,得点換算表!$E$45:$F$55,2)),"")</f>
        <v/>
      </c>
      <c r="AJ746" s="142" t="str">
        <f>IF($J746&lt;&gt;"",IF($AD746=1,VLOOKUP($J746,得点換算表!$C$56:$D$65,2),VLOOKUP($J746,得点換算表!$E$56:$F$65,2)),"")</f>
        <v/>
      </c>
      <c r="AK746" s="142" t="str">
        <f>IF($K746&lt;&gt;"",IF($AD746=1,VLOOKUP($K746,得点換算表!$C$66:$D$76,2),VLOOKUP($K746,得点換算表!$E$66:$F$76,2)),"")</f>
        <v/>
      </c>
      <c r="AL746" s="142" t="str">
        <f>IF($L746&lt;&gt;"",IF($AD746=1,VLOOKUP($L746,得点換算表!$C$77:$D$86,2),VLOOKUP($L746,得点換算表!$E$77:$F$86,2)),"")</f>
        <v/>
      </c>
      <c r="AM746" s="142" t="str">
        <f>IF($M746&lt;&gt;"",IF($AD746=1,VLOOKUP($M746,得点換算表!$C$87:$D$96,2),VLOOKUP($M746,得点換算表!$E$87:$F$96,2)),"")</f>
        <v/>
      </c>
      <c r="AN746" s="142" t="str">
        <f t="shared" si="45"/>
        <v/>
      </c>
      <c r="AO746" s="143" t="str">
        <f>IF(AND($AN746&lt;&gt;"",$AN746&gt;=8),VLOOKUP($AN746,得点換算表!$I$15:$J$19,2),"")</f>
        <v/>
      </c>
      <c r="AP746" s="105"/>
    </row>
    <row r="747" spans="1:42" x14ac:dyDescent="0.15">
      <c r="A747" s="11"/>
      <c r="B747" s="12"/>
      <c r="C747" s="13"/>
      <c r="D747" s="13"/>
      <c r="E747" s="14"/>
      <c r="F747" s="14"/>
      <c r="G747" s="14"/>
      <c r="H747" s="14"/>
      <c r="I747" s="15"/>
      <c r="J747" s="14"/>
      <c r="K747" s="13"/>
      <c r="L747" s="14"/>
      <c r="M747" s="14"/>
      <c r="N747" s="14"/>
      <c r="O747" s="14"/>
      <c r="P747" s="198"/>
      <c r="Q747" s="198"/>
      <c r="R747" s="198"/>
      <c r="S747" s="198"/>
      <c r="T747" s="198"/>
      <c r="U747" s="198"/>
      <c r="V747" s="198"/>
      <c r="W747" s="202">
        <f t="shared" si="43"/>
        <v>0</v>
      </c>
      <c r="X747" s="14"/>
      <c r="Y747" s="14"/>
      <c r="Z747" s="108"/>
      <c r="AA747" s="114"/>
      <c r="AB747" s="129"/>
      <c r="AC747" s="128"/>
      <c r="AD747" s="142" t="str">
        <f t="shared" si="44"/>
        <v/>
      </c>
      <c r="AE747" s="142" t="str">
        <f>IF($E747&lt;&gt;"",IF($AD747=1,VLOOKUP($E747,得点換算表!$C$5:$D$14,2),VLOOKUP($E747,得点換算表!$E$5:$F$14,2)),"")</f>
        <v/>
      </c>
      <c r="AF747" s="142" t="str">
        <f>IF($F747&lt;&gt;"",IF($AD747=1,VLOOKUP($F747,得点換算表!$C$15:$D$24,2),VLOOKUP($F747,得点換算表!$E$15:$F$24,2)),"")</f>
        <v/>
      </c>
      <c r="AG747" s="142" t="str">
        <f>IF($G747&lt;&gt;"",IF($AD747=1,VLOOKUP($G747,得点換算表!$C$25:$D$34,2),VLOOKUP($G747,得点換算表!$E$25:$F$34,2)),"")</f>
        <v/>
      </c>
      <c r="AH747" s="142" t="str">
        <f>IF($H747&lt;&gt;"",IF($AD747=1,VLOOKUP($H747,得点換算表!$C$35:$D$44,2),VLOOKUP($H747,得点換算表!$E$35:$F$44,2)),"")</f>
        <v/>
      </c>
      <c r="AI747" s="142" t="str">
        <f>IF($I747&lt;&gt;"",IF($AD747=1,VLOOKUP($I747,得点換算表!$C$45:$D$55,2),VLOOKUP($I747,得点換算表!$E$45:$F$55,2)),"")</f>
        <v/>
      </c>
      <c r="AJ747" s="142" t="str">
        <f>IF($J747&lt;&gt;"",IF($AD747=1,VLOOKUP($J747,得点換算表!$C$56:$D$65,2),VLOOKUP($J747,得点換算表!$E$56:$F$65,2)),"")</f>
        <v/>
      </c>
      <c r="AK747" s="142" t="str">
        <f>IF($K747&lt;&gt;"",IF($AD747=1,VLOOKUP($K747,得点換算表!$C$66:$D$76,2),VLOOKUP($K747,得点換算表!$E$66:$F$76,2)),"")</f>
        <v/>
      </c>
      <c r="AL747" s="142" t="str">
        <f>IF($L747&lt;&gt;"",IF($AD747=1,VLOOKUP($L747,得点換算表!$C$77:$D$86,2),VLOOKUP($L747,得点換算表!$E$77:$F$86,2)),"")</f>
        <v/>
      </c>
      <c r="AM747" s="142" t="str">
        <f>IF($M747&lt;&gt;"",IF($AD747=1,VLOOKUP($M747,得点換算表!$C$87:$D$96,2),VLOOKUP($M747,得点換算表!$E$87:$F$96,2)),"")</f>
        <v/>
      </c>
      <c r="AN747" s="142" t="str">
        <f t="shared" si="45"/>
        <v/>
      </c>
      <c r="AO747" s="143" t="str">
        <f>IF(AND($AN747&lt;&gt;"",$AN747&gt;=8),VLOOKUP($AN747,得点換算表!$I$15:$J$19,2),"")</f>
        <v/>
      </c>
      <c r="AP747" s="105"/>
    </row>
    <row r="748" spans="1:42" x14ac:dyDescent="0.15">
      <c r="A748" s="11"/>
      <c r="B748" s="12"/>
      <c r="C748" s="13"/>
      <c r="D748" s="13"/>
      <c r="E748" s="14"/>
      <c r="F748" s="14"/>
      <c r="G748" s="14"/>
      <c r="H748" s="14"/>
      <c r="I748" s="15"/>
      <c r="J748" s="14"/>
      <c r="K748" s="13"/>
      <c r="L748" s="14"/>
      <c r="M748" s="14"/>
      <c r="N748" s="14"/>
      <c r="O748" s="14"/>
      <c r="P748" s="198"/>
      <c r="Q748" s="198"/>
      <c r="R748" s="198"/>
      <c r="S748" s="198"/>
      <c r="T748" s="198"/>
      <c r="U748" s="198"/>
      <c r="V748" s="198"/>
      <c r="W748" s="202">
        <f t="shared" si="43"/>
        <v>0</v>
      </c>
      <c r="X748" s="14"/>
      <c r="Y748" s="14"/>
      <c r="Z748" s="108"/>
      <c r="AA748" s="114"/>
      <c r="AB748" s="129"/>
      <c r="AC748" s="128"/>
      <c r="AD748" s="142" t="str">
        <f t="shared" si="44"/>
        <v/>
      </c>
      <c r="AE748" s="142" t="str">
        <f>IF($E748&lt;&gt;"",IF($AD748=1,VLOOKUP($E748,得点換算表!$C$5:$D$14,2),VLOOKUP($E748,得点換算表!$E$5:$F$14,2)),"")</f>
        <v/>
      </c>
      <c r="AF748" s="142" t="str">
        <f>IF($F748&lt;&gt;"",IF($AD748=1,VLOOKUP($F748,得点換算表!$C$15:$D$24,2),VLOOKUP($F748,得点換算表!$E$15:$F$24,2)),"")</f>
        <v/>
      </c>
      <c r="AG748" s="142" t="str">
        <f>IF($G748&lt;&gt;"",IF($AD748=1,VLOOKUP($G748,得点換算表!$C$25:$D$34,2),VLOOKUP($G748,得点換算表!$E$25:$F$34,2)),"")</f>
        <v/>
      </c>
      <c r="AH748" s="142" t="str">
        <f>IF($H748&lt;&gt;"",IF($AD748=1,VLOOKUP($H748,得点換算表!$C$35:$D$44,2),VLOOKUP($H748,得点換算表!$E$35:$F$44,2)),"")</f>
        <v/>
      </c>
      <c r="AI748" s="142" t="str">
        <f>IF($I748&lt;&gt;"",IF($AD748=1,VLOOKUP($I748,得点換算表!$C$45:$D$55,2),VLOOKUP($I748,得点換算表!$E$45:$F$55,2)),"")</f>
        <v/>
      </c>
      <c r="AJ748" s="142" t="str">
        <f>IF($J748&lt;&gt;"",IF($AD748=1,VLOOKUP($J748,得点換算表!$C$56:$D$65,2),VLOOKUP($J748,得点換算表!$E$56:$F$65,2)),"")</f>
        <v/>
      </c>
      <c r="AK748" s="142" t="str">
        <f>IF($K748&lt;&gt;"",IF($AD748=1,VLOOKUP($K748,得点換算表!$C$66:$D$76,2),VLOOKUP($K748,得点換算表!$E$66:$F$76,2)),"")</f>
        <v/>
      </c>
      <c r="AL748" s="142" t="str">
        <f>IF($L748&lt;&gt;"",IF($AD748=1,VLOOKUP($L748,得点換算表!$C$77:$D$86,2),VLOOKUP($L748,得点換算表!$E$77:$F$86,2)),"")</f>
        <v/>
      </c>
      <c r="AM748" s="142" t="str">
        <f>IF($M748&lt;&gt;"",IF($AD748=1,VLOOKUP($M748,得点換算表!$C$87:$D$96,2),VLOOKUP($M748,得点換算表!$E$87:$F$96,2)),"")</f>
        <v/>
      </c>
      <c r="AN748" s="142" t="str">
        <f t="shared" si="45"/>
        <v/>
      </c>
      <c r="AO748" s="143" t="str">
        <f>IF(AND($AN748&lt;&gt;"",$AN748&gt;=8),VLOOKUP($AN748,得点換算表!$I$15:$J$19,2),"")</f>
        <v/>
      </c>
      <c r="AP748" s="105"/>
    </row>
    <row r="749" spans="1:42" x14ac:dyDescent="0.15">
      <c r="A749" s="11"/>
      <c r="B749" s="12"/>
      <c r="C749" s="13"/>
      <c r="D749" s="13"/>
      <c r="E749" s="14"/>
      <c r="F749" s="14"/>
      <c r="G749" s="14"/>
      <c r="H749" s="14"/>
      <c r="I749" s="15"/>
      <c r="J749" s="14"/>
      <c r="K749" s="13"/>
      <c r="L749" s="14"/>
      <c r="M749" s="14"/>
      <c r="N749" s="14"/>
      <c r="O749" s="14"/>
      <c r="P749" s="198"/>
      <c r="Q749" s="198"/>
      <c r="R749" s="198"/>
      <c r="S749" s="198"/>
      <c r="T749" s="198"/>
      <c r="U749" s="198"/>
      <c r="V749" s="198"/>
      <c r="W749" s="202">
        <f t="shared" si="43"/>
        <v>0</v>
      </c>
      <c r="X749" s="14"/>
      <c r="Y749" s="14"/>
      <c r="Z749" s="108"/>
      <c r="AA749" s="114"/>
      <c r="AB749" s="129"/>
      <c r="AC749" s="128"/>
      <c r="AD749" s="142" t="str">
        <f t="shared" si="44"/>
        <v/>
      </c>
      <c r="AE749" s="142" t="str">
        <f>IF($E749&lt;&gt;"",IF($AD749=1,VLOOKUP($E749,得点換算表!$C$5:$D$14,2),VLOOKUP($E749,得点換算表!$E$5:$F$14,2)),"")</f>
        <v/>
      </c>
      <c r="AF749" s="142" t="str">
        <f>IF($F749&lt;&gt;"",IF($AD749=1,VLOOKUP($F749,得点換算表!$C$15:$D$24,2),VLOOKUP($F749,得点換算表!$E$15:$F$24,2)),"")</f>
        <v/>
      </c>
      <c r="AG749" s="142" t="str">
        <f>IF($G749&lt;&gt;"",IF($AD749=1,VLOOKUP($G749,得点換算表!$C$25:$D$34,2),VLOOKUP($G749,得点換算表!$E$25:$F$34,2)),"")</f>
        <v/>
      </c>
      <c r="AH749" s="142" t="str">
        <f>IF($H749&lt;&gt;"",IF($AD749=1,VLOOKUP($H749,得点換算表!$C$35:$D$44,2),VLOOKUP($H749,得点換算表!$E$35:$F$44,2)),"")</f>
        <v/>
      </c>
      <c r="AI749" s="142" t="str">
        <f>IF($I749&lt;&gt;"",IF($AD749=1,VLOOKUP($I749,得点換算表!$C$45:$D$55,2),VLOOKUP($I749,得点換算表!$E$45:$F$55,2)),"")</f>
        <v/>
      </c>
      <c r="AJ749" s="142" t="str">
        <f>IF($J749&lt;&gt;"",IF($AD749=1,VLOOKUP($J749,得点換算表!$C$56:$D$65,2),VLOOKUP($J749,得点換算表!$E$56:$F$65,2)),"")</f>
        <v/>
      </c>
      <c r="AK749" s="142" t="str">
        <f>IF($K749&lt;&gt;"",IF($AD749=1,VLOOKUP($K749,得点換算表!$C$66:$D$76,2),VLOOKUP($K749,得点換算表!$E$66:$F$76,2)),"")</f>
        <v/>
      </c>
      <c r="AL749" s="142" t="str">
        <f>IF($L749&lt;&gt;"",IF($AD749=1,VLOOKUP($L749,得点換算表!$C$77:$D$86,2),VLOOKUP($L749,得点換算表!$E$77:$F$86,2)),"")</f>
        <v/>
      </c>
      <c r="AM749" s="142" t="str">
        <f>IF($M749&lt;&gt;"",IF($AD749=1,VLOOKUP($M749,得点換算表!$C$87:$D$96,2),VLOOKUP($M749,得点換算表!$E$87:$F$96,2)),"")</f>
        <v/>
      </c>
      <c r="AN749" s="142" t="str">
        <f t="shared" si="45"/>
        <v/>
      </c>
      <c r="AO749" s="143" t="str">
        <f>IF(AND($AN749&lt;&gt;"",$AN749&gt;=8),VLOOKUP($AN749,得点換算表!$I$15:$J$19,2),"")</f>
        <v/>
      </c>
      <c r="AP749" s="105"/>
    </row>
    <row r="750" spans="1:42" x14ac:dyDescent="0.15">
      <c r="A750" s="11"/>
      <c r="B750" s="12"/>
      <c r="C750" s="13"/>
      <c r="D750" s="13"/>
      <c r="E750" s="14"/>
      <c r="F750" s="14"/>
      <c r="G750" s="14"/>
      <c r="H750" s="14"/>
      <c r="I750" s="15"/>
      <c r="J750" s="14"/>
      <c r="K750" s="13"/>
      <c r="L750" s="14"/>
      <c r="M750" s="14"/>
      <c r="N750" s="14"/>
      <c r="O750" s="14"/>
      <c r="P750" s="198"/>
      <c r="Q750" s="198"/>
      <c r="R750" s="198"/>
      <c r="S750" s="198"/>
      <c r="T750" s="198"/>
      <c r="U750" s="198"/>
      <c r="V750" s="198"/>
      <c r="W750" s="202">
        <f t="shared" si="43"/>
        <v>0</v>
      </c>
      <c r="X750" s="14"/>
      <c r="Y750" s="14"/>
      <c r="Z750" s="108"/>
      <c r="AA750" s="114"/>
      <c r="AB750" s="129"/>
      <c r="AC750" s="128"/>
      <c r="AD750" s="142" t="str">
        <f t="shared" si="44"/>
        <v/>
      </c>
      <c r="AE750" s="142" t="str">
        <f>IF($E750&lt;&gt;"",IF($AD750=1,VLOOKUP($E750,得点換算表!$C$5:$D$14,2),VLOOKUP($E750,得点換算表!$E$5:$F$14,2)),"")</f>
        <v/>
      </c>
      <c r="AF750" s="142" t="str">
        <f>IF($F750&lt;&gt;"",IF($AD750=1,VLOOKUP($F750,得点換算表!$C$15:$D$24,2),VLOOKUP($F750,得点換算表!$E$15:$F$24,2)),"")</f>
        <v/>
      </c>
      <c r="AG750" s="142" t="str">
        <f>IF($G750&lt;&gt;"",IF($AD750=1,VLOOKUP($G750,得点換算表!$C$25:$D$34,2),VLOOKUP($G750,得点換算表!$E$25:$F$34,2)),"")</f>
        <v/>
      </c>
      <c r="AH750" s="142" t="str">
        <f>IF($H750&lt;&gt;"",IF($AD750=1,VLOOKUP($H750,得点換算表!$C$35:$D$44,2),VLOOKUP($H750,得点換算表!$E$35:$F$44,2)),"")</f>
        <v/>
      </c>
      <c r="AI750" s="142" t="str">
        <f>IF($I750&lt;&gt;"",IF($AD750=1,VLOOKUP($I750,得点換算表!$C$45:$D$55,2),VLOOKUP($I750,得点換算表!$E$45:$F$55,2)),"")</f>
        <v/>
      </c>
      <c r="AJ750" s="142" t="str">
        <f>IF($J750&lt;&gt;"",IF($AD750=1,VLOOKUP($J750,得点換算表!$C$56:$D$65,2),VLOOKUP($J750,得点換算表!$E$56:$F$65,2)),"")</f>
        <v/>
      </c>
      <c r="AK750" s="142" t="str">
        <f>IF($K750&lt;&gt;"",IF($AD750=1,VLOOKUP($K750,得点換算表!$C$66:$D$76,2),VLOOKUP($K750,得点換算表!$E$66:$F$76,2)),"")</f>
        <v/>
      </c>
      <c r="AL750" s="142" t="str">
        <f>IF($L750&lt;&gt;"",IF($AD750=1,VLOOKUP($L750,得点換算表!$C$77:$D$86,2),VLOOKUP($L750,得点換算表!$E$77:$F$86,2)),"")</f>
        <v/>
      </c>
      <c r="AM750" s="142" t="str">
        <f>IF($M750&lt;&gt;"",IF($AD750=1,VLOOKUP($M750,得点換算表!$C$87:$D$96,2),VLOOKUP($M750,得点換算表!$E$87:$F$96,2)),"")</f>
        <v/>
      </c>
      <c r="AN750" s="142" t="str">
        <f t="shared" si="45"/>
        <v/>
      </c>
      <c r="AO750" s="143" t="str">
        <f>IF(AND($AN750&lt;&gt;"",$AN750&gt;=8),VLOOKUP($AN750,得点換算表!$I$15:$J$19,2),"")</f>
        <v/>
      </c>
      <c r="AP750" s="105"/>
    </row>
    <row r="751" spans="1:42" x14ac:dyDescent="0.15">
      <c r="A751" s="11"/>
      <c r="B751" s="12"/>
      <c r="C751" s="13"/>
      <c r="D751" s="13"/>
      <c r="E751" s="14"/>
      <c r="F751" s="14"/>
      <c r="G751" s="14"/>
      <c r="H751" s="14"/>
      <c r="I751" s="15"/>
      <c r="J751" s="14"/>
      <c r="K751" s="13"/>
      <c r="L751" s="14"/>
      <c r="M751" s="14"/>
      <c r="N751" s="14"/>
      <c r="O751" s="14"/>
      <c r="P751" s="198"/>
      <c r="Q751" s="198"/>
      <c r="R751" s="198"/>
      <c r="S751" s="198"/>
      <c r="T751" s="198"/>
      <c r="U751" s="198"/>
      <c r="V751" s="198"/>
      <c r="W751" s="202">
        <f t="shared" si="43"/>
        <v>0</v>
      </c>
      <c r="X751" s="14"/>
      <c r="Y751" s="14"/>
      <c r="Z751" s="108"/>
      <c r="AA751" s="114"/>
      <c r="AB751" s="129"/>
      <c r="AC751" s="128"/>
      <c r="AD751" s="142" t="str">
        <f t="shared" si="44"/>
        <v/>
      </c>
      <c r="AE751" s="142" t="str">
        <f>IF($E751&lt;&gt;"",IF($AD751=1,VLOOKUP($E751,得点換算表!$C$5:$D$14,2),VLOOKUP($E751,得点換算表!$E$5:$F$14,2)),"")</f>
        <v/>
      </c>
      <c r="AF751" s="142" t="str">
        <f>IF($F751&lt;&gt;"",IF($AD751=1,VLOOKUP($F751,得点換算表!$C$15:$D$24,2),VLOOKUP($F751,得点換算表!$E$15:$F$24,2)),"")</f>
        <v/>
      </c>
      <c r="AG751" s="142" t="str">
        <f>IF($G751&lt;&gt;"",IF($AD751=1,VLOOKUP($G751,得点換算表!$C$25:$D$34,2),VLOOKUP($G751,得点換算表!$E$25:$F$34,2)),"")</f>
        <v/>
      </c>
      <c r="AH751" s="142" t="str">
        <f>IF($H751&lt;&gt;"",IF($AD751=1,VLOOKUP($H751,得点換算表!$C$35:$D$44,2),VLOOKUP($H751,得点換算表!$E$35:$F$44,2)),"")</f>
        <v/>
      </c>
      <c r="AI751" s="142" t="str">
        <f>IF($I751&lt;&gt;"",IF($AD751=1,VLOOKUP($I751,得点換算表!$C$45:$D$55,2),VLOOKUP($I751,得点換算表!$E$45:$F$55,2)),"")</f>
        <v/>
      </c>
      <c r="AJ751" s="142" t="str">
        <f>IF($J751&lt;&gt;"",IF($AD751=1,VLOOKUP($J751,得点換算表!$C$56:$D$65,2),VLOOKUP($J751,得点換算表!$E$56:$F$65,2)),"")</f>
        <v/>
      </c>
      <c r="AK751" s="142" t="str">
        <f>IF($K751&lt;&gt;"",IF($AD751=1,VLOOKUP($K751,得点換算表!$C$66:$D$76,2),VLOOKUP($K751,得点換算表!$E$66:$F$76,2)),"")</f>
        <v/>
      </c>
      <c r="AL751" s="142" t="str">
        <f>IF($L751&lt;&gt;"",IF($AD751=1,VLOOKUP($L751,得点換算表!$C$77:$D$86,2),VLOOKUP($L751,得点換算表!$E$77:$F$86,2)),"")</f>
        <v/>
      </c>
      <c r="AM751" s="142" t="str">
        <f>IF($M751&lt;&gt;"",IF($AD751=1,VLOOKUP($M751,得点換算表!$C$87:$D$96,2),VLOOKUP($M751,得点換算表!$E$87:$F$96,2)),"")</f>
        <v/>
      </c>
      <c r="AN751" s="142" t="str">
        <f t="shared" si="45"/>
        <v/>
      </c>
      <c r="AO751" s="143" t="str">
        <f>IF(AND($AN751&lt;&gt;"",$AN751&gt;=8),VLOOKUP($AN751,得点換算表!$I$15:$J$19,2),"")</f>
        <v/>
      </c>
      <c r="AP751" s="105"/>
    </row>
    <row r="752" spans="1:42" x14ac:dyDescent="0.15">
      <c r="A752" s="11"/>
      <c r="B752" s="12"/>
      <c r="C752" s="13"/>
      <c r="D752" s="13"/>
      <c r="E752" s="14"/>
      <c r="F752" s="14"/>
      <c r="G752" s="14"/>
      <c r="H752" s="14"/>
      <c r="I752" s="15"/>
      <c r="J752" s="14"/>
      <c r="K752" s="13"/>
      <c r="L752" s="14"/>
      <c r="M752" s="14"/>
      <c r="N752" s="14"/>
      <c r="O752" s="14"/>
      <c r="P752" s="198"/>
      <c r="Q752" s="198"/>
      <c r="R752" s="198"/>
      <c r="S752" s="198"/>
      <c r="T752" s="198"/>
      <c r="U752" s="198"/>
      <c r="V752" s="198"/>
      <c r="W752" s="202">
        <f t="shared" si="43"/>
        <v>0</v>
      </c>
      <c r="X752" s="14"/>
      <c r="Y752" s="14"/>
      <c r="Z752" s="108"/>
      <c r="AA752" s="114"/>
      <c r="AB752" s="129"/>
      <c r="AC752" s="128"/>
      <c r="AD752" s="142" t="str">
        <f t="shared" si="44"/>
        <v/>
      </c>
      <c r="AE752" s="142" t="str">
        <f>IF($E752&lt;&gt;"",IF($AD752=1,VLOOKUP($E752,得点換算表!$C$5:$D$14,2),VLOOKUP($E752,得点換算表!$E$5:$F$14,2)),"")</f>
        <v/>
      </c>
      <c r="AF752" s="142" t="str">
        <f>IF($F752&lt;&gt;"",IF($AD752=1,VLOOKUP($F752,得点換算表!$C$15:$D$24,2),VLOOKUP($F752,得点換算表!$E$15:$F$24,2)),"")</f>
        <v/>
      </c>
      <c r="AG752" s="142" t="str">
        <f>IF($G752&lt;&gt;"",IF($AD752=1,VLOOKUP($G752,得点換算表!$C$25:$D$34,2),VLOOKUP($G752,得点換算表!$E$25:$F$34,2)),"")</f>
        <v/>
      </c>
      <c r="AH752" s="142" t="str">
        <f>IF($H752&lt;&gt;"",IF($AD752=1,VLOOKUP($H752,得点換算表!$C$35:$D$44,2),VLOOKUP($H752,得点換算表!$E$35:$F$44,2)),"")</f>
        <v/>
      </c>
      <c r="AI752" s="142" t="str">
        <f>IF($I752&lt;&gt;"",IF($AD752=1,VLOOKUP($I752,得点換算表!$C$45:$D$55,2),VLOOKUP($I752,得点換算表!$E$45:$F$55,2)),"")</f>
        <v/>
      </c>
      <c r="AJ752" s="142" t="str">
        <f>IF($J752&lt;&gt;"",IF($AD752=1,VLOOKUP($J752,得点換算表!$C$56:$D$65,2),VLOOKUP($J752,得点換算表!$E$56:$F$65,2)),"")</f>
        <v/>
      </c>
      <c r="AK752" s="142" t="str">
        <f>IF($K752&lt;&gt;"",IF($AD752=1,VLOOKUP($K752,得点換算表!$C$66:$D$76,2),VLOOKUP($K752,得点換算表!$E$66:$F$76,2)),"")</f>
        <v/>
      </c>
      <c r="AL752" s="142" t="str">
        <f>IF($L752&lt;&gt;"",IF($AD752=1,VLOOKUP($L752,得点換算表!$C$77:$D$86,2),VLOOKUP($L752,得点換算表!$E$77:$F$86,2)),"")</f>
        <v/>
      </c>
      <c r="AM752" s="142" t="str">
        <f>IF($M752&lt;&gt;"",IF($AD752=1,VLOOKUP($M752,得点換算表!$C$87:$D$96,2),VLOOKUP($M752,得点換算表!$E$87:$F$96,2)),"")</f>
        <v/>
      </c>
      <c r="AN752" s="142" t="str">
        <f t="shared" si="45"/>
        <v/>
      </c>
      <c r="AO752" s="143" t="str">
        <f>IF(AND($AN752&lt;&gt;"",$AN752&gt;=8),VLOOKUP($AN752,得点換算表!$I$15:$J$19,2),"")</f>
        <v/>
      </c>
      <c r="AP752" s="105"/>
    </row>
    <row r="753" spans="1:42" x14ac:dyDescent="0.15">
      <c r="A753" s="11"/>
      <c r="B753" s="12"/>
      <c r="C753" s="13"/>
      <c r="D753" s="13"/>
      <c r="E753" s="14"/>
      <c r="F753" s="14"/>
      <c r="G753" s="14"/>
      <c r="H753" s="14"/>
      <c r="I753" s="15"/>
      <c r="J753" s="14"/>
      <c r="K753" s="13"/>
      <c r="L753" s="14"/>
      <c r="M753" s="14"/>
      <c r="N753" s="14"/>
      <c r="O753" s="14"/>
      <c r="P753" s="198"/>
      <c r="Q753" s="198"/>
      <c r="R753" s="198"/>
      <c r="S753" s="198"/>
      <c r="T753" s="198"/>
      <c r="U753" s="198"/>
      <c r="V753" s="198"/>
      <c r="W753" s="202">
        <f t="shared" si="43"/>
        <v>0</v>
      </c>
      <c r="X753" s="14"/>
      <c r="Y753" s="14"/>
      <c r="Z753" s="108"/>
      <c r="AA753" s="114"/>
      <c r="AB753" s="129"/>
      <c r="AC753" s="128"/>
      <c r="AD753" s="142" t="str">
        <f t="shared" si="44"/>
        <v/>
      </c>
      <c r="AE753" s="142" t="str">
        <f>IF($E753&lt;&gt;"",IF($AD753=1,VLOOKUP($E753,得点換算表!$C$5:$D$14,2),VLOOKUP($E753,得点換算表!$E$5:$F$14,2)),"")</f>
        <v/>
      </c>
      <c r="AF753" s="142" t="str">
        <f>IF($F753&lt;&gt;"",IF($AD753=1,VLOOKUP($F753,得点換算表!$C$15:$D$24,2),VLOOKUP($F753,得点換算表!$E$15:$F$24,2)),"")</f>
        <v/>
      </c>
      <c r="AG753" s="142" t="str">
        <f>IF($G753&lt;&gt;"",IF($AD753=1,VLOOKUP($G753,得点換算表!$C$25:$D$34,2),VLOOKUP($G753,得点換算表!$E$25:$F$34,2)),"")</f>
        <v/>
      </c>
      <c r="AH753" s="142" t="str">
        <f>IF($H753&lt;&gt;"",IF($AD753=1,VLOOKUP($H753,得点換算表!$C$35:$D$44,2),VLOOKUP($H753,得点換算表!$E$35:$F$44,2)),"")</f>
        <v/>
      </c>
      <c r="AI753" s="142" t="str">
        <f>IF($I753&lt;&gt;"",IF($AD753=1,VLOOKUP($I753,得点換算表!$C$45:$D$55,2),VLOOKUP($I753,得点換算表!$E$45:$F$55,2)),"")</f>
        <v/>
      </c>
      <c r="AJ753" s="142" t="str">
        <f>IF($J753&lt;&gt;"",IF($AD753=1,VLOOKUP($J753,得点換算表!$C$56:$D$65,2),VLOOKUP($J753,得点換算表!$E$56:$F$65,2)),"")</f>
        <v/>
      </c>
      <c r="AK753" s="142" t="str">
        <f>IF($K753&lt;&gt;"",IF($AD753=1,VLOOKUP($K753,得点換算表!$C$66:$D$76,2),VLOOKUP($K753,得点換算表!$E$66:$F$76,2)),"")</f>
        <v/>
      </c>
      <c r="AL753" s="142" t="str">
        <f>IF($L753&lt;&gt;"",IF($AD753=1,VLOOKUP($L753,得点換算表!$C$77:$D$86,2),VLOOKUP($L753,得点換算表!$E$77:$F$86,2)),"")</f>
        <v/>
      </c>
      <c r="AM753" s="142" t="str">
        <f>IF($M753&lt;&gt;"",IF($AD753=1,VLOOKUP($M753,得点換算表!$C$87:$D$96,2),VLOOKUP($M753,得点換算表!$E$87:$F$96,2)),"")</f>
        <v/>
      </c>
      <c r="AN753" s="142" t="str">
        <f t="shared" si="45"/>
        <v/>
      </c>
      <c r="AO753" s="143" t="str">
        <f>IF(AND($AN753&lt;&gt;"",$AN753&gt;=8),VLOOKUP($AN753,得点換算表!$I$15:$J$19,2),"")</f>
        <v/>
      </c>
      <c r="AP753" s="105"/>
    </row>
    <row r="754" spans="1:42" x14ac:dyDescent="0.15">
      <c r="A754" s="11"/>
      <c r="B754" s="12"/>
      <c r="C754" s="13"/>
      <c r="D754" s="13"/>
      <c r="E754" s="14"/>
      <c r="F754" s="14"/>
      <c r="G754" s="14"/>
      <c r="H754" s="14"/>
      <c r="I754" s="15"/>
      <c r="J754" s="14"/>
      <c r="K754" s="13"/>
      <c r="L754" s="14"/>
      <c r="M754" s="14"/>
      <c r="N754" s="14"/>
      <c r="O754" s="14"/>
      <c r="P754" s="198"/>
      <c r="Q754" s="198"/>
      <c r="R754" s="198"/>
      <c r="S754" s="198"/>
      <c r="T754" s="198"/>
      <c r="U754" s="198"/>
      <c r="V754" s="198"/>
      <c r="W754" s="202">
        <f t="shared" si="43"/>
        <v>0</v>
      </c>
      <c r="X754" s="14"/>
      <c r="Y754" s="14"/>
      <c r="Z754" s="108"/>
      <c r="AA754" s="114"/>
      <c r="AB754" s="129"/>
      <c r="AC754" s="128"/>
      <c r="AD754" s="142" t="str">
        <f t="shared" si="44"/>
        <v/>
      </c>
      <c r="AE754" s="142" t="str">
        <f>IF($E754&lt;&gt;"",IF($AD754=1,VLOOKUP($E754,得点換算表!$C$5:$D$14,2),VLOOKUP($E754,得点換算表!$E$5:$F$14,2)),"")</f>
        <v/>
      </c>
      <c r="AF754" s="142" t="str">
        <f>IF($F754&lt;&gt;"",IF($AD754=1,VLOOKUP($F754,得点換算表!$C$15:$D$24,2),VLOOKUP($F754,得点換算表!$E$15:$F$24,2)),"")</f>
        <v/>
      </c>
      <c r="AG754" s="142" t="str">
        <f>IF($G754&lt;&gt;"",IF($AD754=1,VLOOKUP($G754,得点換算表!$C$25:$D$34,2),VLOOKUP($G754,得点換算表!$E$25:$F$34,2)),"")</f>
        <v/>
      </c>
      <c r="AH754" s="142" t="str">
        <f>IF($H754&lt;&gt;"",IF($AD754=1,VLOOKUP($H754,得点換算表!$C$35:$D$44,2),VLOOKUP($H754,得点換算表!$E$35:$F$44,2)),"")</f>
        <v/>
      </c>
      <c r="AI754" s="142" t="str">
        <f>IF($I754&lt;&gt;"",IF($AD754=1,VLOOKUP($I754,得点換算表!$C$45:$D$55,2),VLOOKUP($I754,得点換算表!$E$45:$F$55,2)),"")</f>
        <v/>
      </c>
      <c r="AJ754" s="142" t="str">
        <f>IF($J754&lt;&gt;"",IF($AD754=1,VLOOKUP($J754,得点換算表!$C$56:$D$65,2),VLOOKUP($J754,得点換算表!$E$56:$F$65,2)),"")</f>
        <v/>
      </c>
      <c r="AK754" s="142" t="str">
        <f>IF($K754&lt;&gt;"",IF($AD754=1,VLOOKUP($K754,得点換算表!$C$66:$D$76,2),VLOOKUP($K754,得点換算表!$E$66:$F$76,2)),"")</f>
        <v/>
      </c>
      <c r="AL754" s="142" t="str">
        <f>IF($L754&lt;&gt;"",IF($AD754=1,VLOOKUP($L754,得点換算表!$C$77:$D$86,2),VLOOKUP($L754,得点換算表!$E$77:$F$86,2)),"")</f>
        <v/>
      </c>
      <c r="AM754" s="142" t="str">
        <f>IF($M754&lt;&gt;"",IF($AD754=1,VLOOKUP($M754,得点換算表!$C$87:$D$96,2),VLOOKUP($M754,得点換算表!$E$87:$F$96,2)),"")</f>
        <v/>
      </c>
      <c r="AN754" s="142" t="str">
        <f t="shared" si="45"/>
        <v/>
      </c>
      <c r="AO754" s="143" t="str">
        <f>IF(AND($AN754&lt;&gt;"",$AN754&gt;=8),VLOOKUP($AN754,得点換算表!$I$15:$J$19,2),"")</f>
        <v/>
      </c>
      <c r="AP754" s="105"/>
    </row>
    <row r="755" spans="1:42" x14ac:dyDescent="0.15">
      <c r="A755" s="11"/>
      <c r="B755" s="12"/>
      <c r="C755" s="13"/>
      <c r="D755" s="13"/>
      <c r="E755" s="14"/>
      <c r="F755" s="14"/>
      <c r="G755" s="14"/>
      <c r="H755" s="14"/>
      <c r="I755" s="15"/>
      <c r="J755" s="14"/>
      <c r="K755" s="13"/>
      <c r="L755" s="14"/>
      <c r="M755" s="14"/>
      <c r="N755" s="14"/>
      <c r="O755" s="14"/>
      <c r="P755" s="198"/>
      <c r="Q755" s="198"/>
      <c r="R755" s="198"/>
      <c r="S755" s="198"/>
      <c r="T755" s="198"/>
      <c r="U755" s="198"/>
      <c r="V755" s="198"/>
      <c r="W755" s="202">
        <f t="shared" si="43"/>
        <v>0</v>
      </c>
      <c r="X755" s="14"/>
      <c r="Y755" s="14"/>
      <c r="Z755" s="108"/>
      <c r="AA755" s="114"/>
      <c r="AB755" s="129"/>
      <c r="AC755" s="128"/>
      <c r="AD755" s="142" t="str">
        <f t="shared" si="44"/>
        <v/>
      </c>
      <c r="AE755" s="142" t="str">
        <f>IF($E755&lt;&gt;"",IF($AD755=1,VLOOKUP($E755,得点換算表!$C$5:$D$14,2),VLOOKUP($E755,得点換算表!$E$5:$F$14,2)),"")</f>
        <v/>
      </c>
      <c r="AF755" s="142" t="str">
        <f>IF($F755&lt;&gt;"",IF($AD755=1,VLOOKUP($F755,得点換算表!$C$15:$D$24,2),VLOOKUP($F755,得点換算表!$E$15:$F$24,2)),"")</f>
        <v/>
      </c>
      <c r="AG755" s="142" t="str">
        <f>IF($G755&lt;&gt;"",IF($AD755=1,VLOOKUP($G755,得点換算表!$C$25:$D$34,2),VLOOKUP($G755,得点換算表!$E$25:$F$34,2)),"")</f>
        <v/>
      </c>
      <c r="AH755" s="142" t="str">
        <f>IF($H755&lt;&gt;"",IF($AD755=1,VLOOKUP($H755,得点換算表!$C$35:$D$44,2),VLOOKUP($H755,得点換算表!$E$35:$F$44,2)),"")</f>
        <v/>
      </c>
      <c r="AI755" s="142" t="str">
        <f>IF($I755&lt;&gt;"",IF($AD755=1,VLOOKUP($I755,得点換算表!$C$45:$D$55,2),VLOOKUP($I755,得点換算表!$E$45:$F$55,2)),"")</f>
        <v/>
      </c>
      <c r="AJ755" s="142" t="str">
        <f>IF($J755&lt;&gt;"",IF($AD755=1,VLOOKUP($J755,得点換算表!$C$56:$D$65,2),VLOOKUP($J755,得点換算表!$E$56:$F$65,2)),"")</f>
        <v/>
      </c>
      <c r="AK755" s="142" t="str">
        <f>IF($K755&lt;&gt;"",IF($AD755=1,VLOOKUP($K755,得点換算表!$C$66:$D$76,2),VLOOKUP($K755,得点換算表!$E$66:$F$76,2)),"")</f>
        <v/>
      </c>
      <c r="AL755" s="142" t="str">
        <f>IF($L755&lt;&gt;"",IF($AD755=1,VLOOKUP($L755,得点換算表!$C$77:$D$86,2),VLOOKUP($L755,得点換算表!$E$77:$F$86,2)),"")</f>
        <v/>
      </c>
      <c r="AM755" s="142" t="str">
        <f>IF($M755&lt;&gt;"",IF($AD755=1,VLOOKUP($M755,得点換算表!$C$87:$D$96,2),VLOOKUP($M755,得点換算表!$E$87:$F$96,2)),"")</f>
        <v/>
      </c>
      <c r="AN755" s="142" t="str">
        <f t="shared" si="45"/>
        <v/>
      </c>
      <c r="AO755" s="143" t="str">
        <f>IF(AND($AN755&lt;&gt;"",$AN755&gt;=8),VLOOKUP($AN755,得点換算表!$I$15:$J$19,2),"")</f>
        <v/>
      </c>
      <c r="AP755" s="105"/>
    </row>
    <row r="756" spans="1:42" x14ac:dyDescent="0.15">
      <c r="A756" s="11"/>
      <c r="B756" s="12"/>
      <c r="C756" s="13"/>
      <c r="D756" s="13"/>
      <c r="E756" s="14"/>
      <c r="F756" s="14"/>
      <c r="G756" s="14"/>
      <c r="H756" s="14"/>
      <c r="I756" s="15"/>
      <c r="J756" s="14"/>
      <c r="K756" s="13"/>
      <c r="L756" s="14"/>
      <c r="M756" s="14"/>
      <c r="N756" s="14"/>
      <c r="O756" s="14"/>
      <c r="P756" s="198"/>
      <c r="Q756" s="198"/>
      <c r="R756" s="198"/>
      <c r="S756" s="198"/>
      <c r="T756" s="198"/>
      <c r="U756" s="198"/>
      <c r="V756" s="198"/>
      <c r="W756" s="202">
        <f t="shared" si="43"/>
        <v>0</v>
      </c>
      <c r="X756" s="14"/>
      <c r="Y756" s="14"/>
      <c r="Z756" s="108"/>
      <c r="AA756" s="114"/>
      <c r="AB756" s="129"/>
      <c r="AC756" s="128"/>
      <c r="AD756" s="142" t="str">
        <f t="shared" si="44"/>
        <v/>
      </c>
      <c r="AE756" s="142" t="str">
        <f>IF($E756&lt;&gt;"",IF($AD756=1,VLOOKUP($E756,得点換算表!$C$5:$D$14,2),VLOOKUP($E756,得点換算表!$E$5:$F$14,2)),"")</f>
        <v/>
      </c>
      <c r="AF756" s="142" t="str">
        <f>IF($F756&lt;&gt;"",IF($AD756=1,VLOOKUP($F756,得点換算表!$C$15:$D$24,2),VLOOKUP($F756,得点換算表!$E$15:$F$24,2)),"")</f>
        <v/>
      </c>
      <c r="AG756" s="142" t="str">
        <f>IF($G756&lt;&gt;"",IF($AD756=1,VLOOKUP($G756,得点換算表!$C$25:$D$34,2),VLOOKUP($G756,得点換算表!$E$25:$F$34,2)),"")</f>
        <v/>
      </c>
      <c r="AH756" s="142" t="str">
        <f>IF($H756&lt;&gt;"",IF($AD756=1,VLOOKUP($H756,得点換算表!$C$35:$D$44,2),VLOOKUP($H756,得点換算表!$E$35:$F$44,2)),"")</f>
        <v/>
      </c>
      <c r="AI756" s="142" t="str">
        <f>IF($I756&lt;&gt;"",IF($AD756=1,VLOOKUP($I756,得点換算表!$C$45:$D$55,2),VLOOKUP($I756,得点換算表!$E$45:$F$55,2)),"")</f>
        <v/>
      </c>
      <c r="AJ756" s="142" t="str">
        <f>IF($J756&lt;&gt;"",IF($AD756=1,VLOOKUP($J756,得点換算表!$C$56:$D$65,2),VLOOKUP($J756,得点換算表!$E$56:$F$65,2)),"")</f>
        <v/>
      </c>
      <c r="AK756" s="142" t="str">
        <f>IF($K756&lt;&gt;"",IF($AD756=1,VLOOKUP($K756,得点換算表!$C$66:$D$76,2),VLOOKUP($K756,得点換算表!$E$66:$F$76,2)),"")</f>
        <v/>
      </c>
      <c r="AL756" s="142" t="str">
        <f>IF($L756&lt;&gt;"",IF($AD756=1,VLOOKUP($L756,得点換算表!$C$77:$D$86,2),VLOOKUP($L756,得点換算表!$E$77:$F$86,2)),"")</f>
        <v/>
      </c>
      <c r="AM756" s="142" t="str">
        <f>IF($M756&lt;&gt;"",IF($AD756=1,VLOOKUP($M756,得点換算表!$C$87:$D$96,2),VLOOKUP($M756,得点換算表!$E$87:$F$96,2)),"")</f>
        <v/>
      </c>
      <c r="AN756" s="142" t="str">
        <f t="shared" si="45"/>
        <v/>
      </c>
      <c r="AO756" s="143" t="str">
        <f>IF(AND($AN756&lt;&gt;"",$AN756&gt;=8),VLOOKUP($AN756,得点換算表!$I$15:$J$19,2),"")</f>
        <v/>
      </c>
      <c r="AP756" s="105"/>
    </row>
    <row r="757" spans="1:42" x14ac:dyDescent="0.15">
      <c r="A757" s="11"/>
      <c r="B757" s="12"/>
      <c r="C757" s="13"/>
      <c r="D757" s="13"/>
      <c r="E757" s="14"/>
      <c r="F757" s="14"/>
      <c r="G757" s="14"/>
      <c r="H757" s="14"/>
      <c r="I757" s="15"/>
      <c r="J757" s="14"/>
      <c r="K757" s="13"/>
      <c r="L757" s="14"/>
      <c r="M757" s="14"/>
      <c r="N757" s="14"/>
      <c r="O757" s="14"/>
      <c r="P757" s="198"/>
      <c r="Q757" s="198"/>
      <c r="R757" s="198"/>
      <c r="S757" s="198"/>
      <c r="T757" s="198"/>
      <c r="U757" s="198"/>
      <c r="V757" s="198"/>
      <c r="W757" s="202">
        <f t="shared" si="43"/>
        <v>0</v>
      </c>
      <c r="X757" s="14"/>
      <c r="Y757" s="14"/>
      <c r="Z757" s="108"/>
      <c r="AA757" s="114"/>
      <c r="AB757" s="129"/>
      <c r="AC757" s="128"/>
      <c r="AD757" s="142" t="str">
        <f t="shared" si="44"/>
        <v/>
      </c>
      <c r="AE757" s="142" t="str">
        <f>IF($E757&lt;&gt;"",IF($AD757=1,VLOOKUP($E757,得点換算表!$C$5:$D$14,2),VLOOKUP($E757,得点換算表!$E$5:$F$14,2)),"")</f>
        <v/>
      </c>
      <c r="AF757" s="142" t="str">
        <f>IF($F757&lt;&gt;"",IF($AD757=1,VLOOKUP($F757,得点換算表!$C$15:$D$24,2),VLOOKUP($F757,得点換算表!$E$15:$F$24,2)),"")</f>
        <v/>
      </c>
      <c r="AG757" s="142" t="str">
        <f>IF($G757&lt;&gt;"",IF($AD757=1,VLOOKUP($G757,得点換算表!$C$25:$D$34,2),VLOOKUP($G757,得点換算表!$E$25:$F$34,2)),"")</f>
        <v/>
      </c>
      <c r="AH757" s="142" t="str">
        <f>IF($H757&lt;&gt;"",IF($AD757=1,VLOOKUP($H757,得点換算表!$C$35:$D$44,2),VLOOKUP($H757,得点換算表!$E$35:$F$44,2)),"")</f>
        <v/>
      </c>
      <c r="AI757" s="142" t="str">
        <f>IF($I757&lt;&gt;"",IF($AD757=1,VLOOKUP($I757,得点換算表!$C$45:$D$55,2),VLOOKUP($I757,得点換算表!$E$45:$F$55,2)),"")</f>
        <v/>
      </c>
      <c r="AJ757" s="142" t="str">
        <f>IF($J757&lt;&gt;"",IF($AD757=1,VLOOKUP($J757,得点換算表!$C$56:$D$65,2),VLOOKUP($J757,得点換算表!$E$56:$F$65,2)),"")</f>
        <v/>
      </c>
      <c r="AK757" s="142" t="str">
        <f>IF($K757&lt;&gt;"",IF($AD757=1,VLOOKUP($K757,得点換算表!$C$66:$D$76,2),VLOOKUP($K757,得点換算表!$E$66:$F$76,2)),"")</f>
        <v/>
      </c>
      <c r="AL757" s="142" t="str">
        <f>IF($L757&lt;&gt;"",IF($AD757=1,VLOOKUP($L757,得点換算表!$C$77:$D$86,2),VLOOKUP($L757,得点換算表!$E$77:$F$86,2)),"")</f>
        <v/>
      </c>
      <c r="AM757" s="142" t="str">
        <f>IF($M757&lt;&gt;"",IF($AD757=1,VLOOKUP($M757,得点換算表!$C$87:$D$96,2),VLOOKUP($M757,得点換算表!$E$87:$F$96,2)),"")</f>
        <v/>
      </c>
      <c r="AN757" s="142" t="str">
        <f t="shared" si="45"/>
        <v/>
      </c>
      <c r="AO757" s="143" t="str">
        <f>IF(AND($AN757&lt;&gt;"",$AN757&gt;=8),VLOOKUP($AN757,得点換算表!$I$15:$J$19,2),"")</f>
        <v/>
      </c>
      <c r="AP757" s="105"/>
    </row>
    <row r="758" spans="1:42" x14ac:dyDescent="0.15">
      <c r="A758" s="11"/>
      <c r="B758" s="12"/>
      <c r="C758" s="13"/>
      <c r="D758" s="13"/>
      <c r="E758" s="14"/>
      <c r="F758" s="14"/>
      <c r="G758" s="14"/>
      <c r="H758" s="14"/>
      <c r="I758" s="15"/>
      <c r="J758" s="14"/>
      <c r="K758" s="13"/>
      <c r="L758" s="14"/>
      <c r="M758" s="14"/>
      <c r="N758" s="14"/>
      <c r="O758" s="14"/>
      <c r="P758" s="198"/>
      <c r="Q758" s="198"/>
      <c r="R758" s="198"/>
      <c r="S758" s="198"/>
      <c r="T758" s="198"/>
      <c r="U758" s="198"/>
      <c r="V758" s="198"/>
      <c r="W758" s="202">
        <f t="shared" si="43"/>
        <v>0</v>
      </c>
      <c r="X758" s="14"/>
      <c r="Y758" s="14"/>
      <c r="Z758" s="108"/>
      <c r="AA758" s="114"/>
      <c r="AB758" s="129"/>
      <c r="AC758" s="128"/>
      <c r="AD758" s="142" t="str">
        <f t="shared" si="44"/>
        <v/>
      </c>
      <c r="AE758" s="142" t="str">
        <f>IF($E758&lt;&gt;"",IF($AD758=1,VLOOKUP($E758,得点換算表!$C$5:$D$14,2),VLOOKUP($E758,得点換算表!$E$5:$F$14,2)),"")</f>
        <v/>
      </c>
      <c r="AF758" s="142" t="str">
        <f>IF($F758&lt;&gt;"",IF($AD758=1,VLOOKUP($F758,得点換算表!$C$15:$D$24,2),VLOOKUP($F758,得点換算表!$E$15:$F$24,2)),"")</f>
        <v/>
      </c>
      <c r="AG758" s="142" t="str">
        <f>IF($G758&lt;&gt;"",IF($AD758=1,VLOOKUP($G758,得点換算表!$C$25:$D$34,2),VLOOKUP($G758,得点換算表!$E$25:$F$34,2)),"")</f>
        <v/>
      </c>
      <c r="AH758" s="142" t="str">
        <f>IF($H758&lt;&gt;"",IF($AD758=1,VLOOKUP($H758,得点換算表!$C$35:$D$44,2),VLOOKUP($H758,得点換算表!$E$35:$F$44,2)),"")</f>
        <v/>
      </c>
      <c r="AI758" s="142" t="str">
        <f>IF($I758&lt;&gt;"",IF($AD758=1,VLOOKUP($I758,得点換算表!$C$45:$D$55,2),VLOOKUP($I758,得点換算表!$E$45:$F$55,2)),"")</f>
        <v/>
      </c>
      <c r="AJ758" s="142" t="str">
        <f>IF($J758&lt;&gt;"",IF($AD758=1,VLOOKUP($J758,得点換算表!$C$56:$D$65,2),VLOOKUP($J758,得点換算表!$E$56:$F$65,2)),"")</f>
        <v/>
      </c>
      <c r="AK758" s="142" t="str">
        <f>IF($K758&lt;&gt;"",IF($AD758=1,VLOOKUP($K758,得点換算表!$C$66:$D$76,2),VLOOKUP($K758,得点換算表!$E$66:$F$76,2)),"")</f>
        <v/>
      </c>
      <c r="AL758" s="142" t="str">
        <f>IF($L758&lt;&gt;"",IF($AD758=1,VLOOKUP($L758,得点換算表!$C$77:$D$86,2),VLOOKUP($L758,得点換算表!$E$77:$F$86,2)),"")</f>
        <v/>
      </c>
      <c r="AM758" s="142" t="str">
        <f>IF($M758&lt;&gt;"",IF($AD758=1,VLOOKUP($M758,得点換算表!$C$87:$D$96,2),VLOOKUP($M758,得点換算表!$E$87:$F$96,2)),"")</f>
        <v/>
      </c>
      <c r="AN758" s="142" t="str">
        <f t="shared" si="45"/>
        <v/>
      </c>
      <c r="AO758" s="143" t="str">
        <f>IF(AND($AN758&lt;&gt;"",$AN758&gt;=8),VLOOKUP($AN758,得点換算表!$I$15:$J$19,2),"")</f>
        <v/>
      </c>
      <c r="AP758" s="105"/>
    </row>
    <row r="759" spans="1:42" x14ac:dyDescent="0.15">
      <c r="A759" s="11"/>
      <c r="B759" s="12"/>
      <c r="C759" s="13"/>
      <c r="D759" s="13"/>
      <c r="E759" s="14"/>
      <c r="F759" s="14"/>
      <c r="G759" s="14"/>
      <c r="H759" s="14"/>
      <c r="I759" s="15"/>
      <c r="J759" s="14"/>
      <c r="K759" s="13"/>
      <c r="L759" s="14"/>
      <c r="M759" s="14"/>
      <c r="N759" s="14"/>
      <c r="O759" s="14"/>
      <c r="P759" s="198"/>
      <c r="Q759" s="198"/>
      <c r="R759" s="198"/>
      <c r="S759" s="198"/>
      <c r="T759" s="198"/>
      <c r="U759" s="198"/>
      <c r="V759" s="198"/>
      <c r="W759" s="202">
        <f t="shared" si="43"/>
        <v>0</v>
      </c>
      <c r="X759" s="14"/>
      <c r="Y759" s="14"/>
      <c r="Z759" s="108"/>
      <c r="AA759" s="114"/>
      <c r="AB759" s="129"/>
      <c r="AC759" s="128"/>
      <c r="AD759" s="142" t="str">
        <f t="shared" si="44"/>
        <v/>
      </c>
      <c r="AE759" s="142" t="str">
        <f>IF($E759&lt;&gt;"",IF($AD759=1,VLOOKUP($E759,得点換算表!$C$5:$D$14,2),VLOOKUP($E759,得点換算表!$E$5:$F$14,2)),"")</f>
        <v/>
      </c>
      <c r="AF759" s="142" t="str">
        <f>IF($F759&lt;&gt;"",IF($AD759=1,VLOOKUP($F759,得点換算表!$C$15:$D$24,2),VLOOKUP($F759,得点換算表!$E$15:$F$24,2)),"")</f>
        <v/>
      </c>
      <c r="AG759" s="142" t="str">
        <f>IF($G759&lt;&gt;"",IF($AD759=1,VLOOKUP($G759,得点換算表!$C$25:$D$34,2),VLOOKUP($G759,得点換算表!$E$25:$F$34,2)),"")</f>
        <v/>
      </c>
      <c r="AH759" s="142" t="str">
        <f>IF($H759&lt;&gt;"",IF($AD759=1,VLOOKUP($H759,得点換算表!$C$35:$D$44,2),VLOOKUP($H759,得点換算表!$E$35:$F$44,2)),"")</f>
        <v/>
      </c>
      <c r="AI759" s="142" t="str">
        <f>IF($I759&lt;&gt;"",IF($AD759=1,VLOOKUP($I759,得点換算表!$C$45:$D$55,2),VLOOKUP($I759,得点換算表!$E$45:$F$55,2)),"")</f>
        <v/>
      </c>
      <c r="AJ759" s="142" t="str">
        <f>IF($J759&lt;&gt;"",IF($AD759=1,VLOOKUP($J759,得点換算表!$C$56:$D$65,2),VLOOKUP($J759,得点換算表!$E$56:$F$65,2)),"")</f>
        <v/>
      </c>
      <c r="AK759" s="142" t="str">
        <f>IF($K759&lt;&gt;"",IF($AD759=1,VLOOKUP($K759,得点換算表!$C$66:$D$76,2),VLOOKUP($K759,得点換算表!$E$66:$F$76,2)),"")</f>
        <v/>
      </c>
      <c r="AL759" s="142" t="str">
        <f>IF($L759&lt;&gt;"",IF($AD759=1,VLOOKUP($L759,得点換算表!$C$77:$D$86,2),VLOOKUP($L759,得点換算表!$E$77:$F$86,2)),"")</f>
        <v/>
      </c>
      <c r="AM759" s="142" t="str">
        <f>IF($M759&lt;&gt;"",IF($AD759=1,VLOOKUP($M759,得点換算表!$C$87:$D$96,2),VLOOKUP($M759,得点換算表!$E$87:$F$96,2)),"")</f>
        <v/>
      </c>
      <c r="AN759" s="142" t="str">
        <f t="shared" si="45"/>
        <v/>
      </c>
      <c r="AO759" s="143" t="str">
        <f>IF(AND($AN759&lt;&gt;"",$AN759&gt;=8),VLOOKUP($AN759,得点換算表!$I$15:$J$19,2),"")</f>
        <v/>
      </c>
      <c r="AP759" s="105"/>
    </row>
    <row r="760" spans="1:42" x14ac:dyDescent="0.15">
      <c r="A760" s="11"/>
      <c r="B760" s="12"/>
      <c r="C760" s="13"/>
      <c r="D760" s="13"/>
      <c r="E760" s="14"/>
      <c r="F760" s="14"/>
      <c r="G760" s="14"/>
      <c r="H760" s="14"/>
      <c r="I760" s="15"/>
      <c r="J760" s="14"/>
      <c r="K760" s="13"/>
      <c r="L760" s="14"/>
      <c r="M760" s="14"/>
      <c r="N760" s="14"/>
      <c r="O760" s="14"/>
      <c r="P760" s="198"/>
      <c r="Q760" s="198"/>
      <c r="R760" s="198"/>
      <c r="S760" s="198"/>
      <c r="T760" s="198"/>
      <c r="U760" s="198"/>
      <c r="V760" s="198"/>
      <c r="W760" s="202">
        <f t="shared" si="43"/>
        <v>0</v>
      </c>
      <c r="X760" s="14"/>
      <c r="Y760" s="14"/>
      <c r="Z760" s="108"/>
      <c r="AA760" s="114"/>
      <c r="AB760" s="129"/>
      <c r="AC760" s="128"/>
      <c r="AD760" s="142" t="str">
        <f t="shared" si="44"/>
        <v/>
      </c>
      <c r="AE760" s="142" t="str">
        <f>IF($E760&lt;&gt;"",IF($AD760=1,VLOOKUP($E760,得点換算表!$C$5:$D$14,2),VLOOKUP($E760,得点換算表!$E$5:$F$14,2)),"")</f>
        <v/>
      </c>
      <c r="AF760" s="142" t="str">
        <f>IF($F760&lt;&gt;"",IF($AD760=1,VLOOKUP($F760,得点換算表!$C$15:$D$24,2),VLOOKUP($F760,得点換算表!$E$15:$F$24,2)),"")</f>
        <v/>
      </c>
      <c r="AG760" s="142" t="str">
        <f>IF($G760&lt;&gt;"",IF($AD760=1,VLOOKUP($G760,得点換算表!$C$25:$D$34,2),VLOOKUP($G760,得点換算表!$E$25:$F$34,2)),"")</f>
        <v/>
      </c>
      <c r="AH760" s="142" t="str">
        <f>IF($H760&lt;&gt;"",IF($AD760=1,VLOOKUP($H760,得点換算表!$C$35:$D$44,2),VLOOKUP($H760,得点換算表!$E$35:$F$44,2)),"")</f>
        <v/>
      </c>
      <c r="AI760" s="142" t="str">
        <f>IF($I760&lt;&gt;"",IF($AD760=1,VLOOKUP($I760,得点換算表!$C$45:$D$55,2),VLOOKUP($I760,得点換算表!$E$45:$F$55,2)),"")</f>
        <v/>
      </c>
      <c r="AJ760" s="142" t="str">
        <f>IF($J760&lt;&gt;"",IF($AD760=1,VLOOKUP($J760,得点換算表!$C$56:$D$65,2),VLOOKUP($J760,得点換算表!$E$56:$F$65,2)),"")</f>
        <v/>
      </c>
      <c r="AK760" s="142" t="str">
        <f>IF($K760&lt;&gt;"",IF($AD760=1,VLOOKUP($K760,得点換算表!$C$66:$D$76,2),VLOOKUP($K760,得点換算表!$E$66:$F$76,2)),"")</f>
        <v/>
      </c>
      <c r="AL760" s="142" t="str">
        <f>IF($L760&lt;&gt;"",IF($AD760=1,VLOOKUP($L760,得点換算表!$C$77:$D$86,2),VLOOKUP($L760,得点換算表!$E$77:$F$86,2)),"")</f>
        <v/>
      </c>
      <c r="AM760" s="142" t="str">
        <f>IF($M760&lt;&gt;"",IF($AD760=1,VLOOKUP($M760,得点換算表!$C$87:$D$96,2),VLOOKUP($M760,得点換算表!$E$87:$F$96,2)),"")</f>
        <v/>
      </c>
      <c r="AN760" s="142" t="str">
        <f t="shared" si="45"/>
        <v/>
      </c>
      <c r="AO760" s="143" t="str">
        <f>IF(AND($AN760&lt;&gt;"",$AN760&gt;=8),VLOOKUP($AN760,得点換算表!$I$15:$J$19,2),"")</f>
        <v/>
      </c>
      <c r="AP760" s="105"/>
    </row>
    <row r="761" spans="1:42" x14ac:dyDescent="0.15">
      <c r="A761" s="11"/>
      <c r="B761" s="12"/>
      <c r="C761" s="13"/>
      <c r="D761" s="13"/>
      <c r="E761" s="14"/>
      <c r="F761" s="14"/>
      <c r="G761" s="14"/>
      <c r="H761" s="14"/>
      <c r="I761" s="15"/>
      <c r="J761" s="14"/>
      <c r="K761" s="13"/>
      <c r="L761" s="14"/>
      <c r="M761" s="14"/>
      <c r="N761" s="14"/>
      <c r="O761" s="14"/>
      <c r="P761" s="198"/>
      <c r="Q761" s="198"/>
      <c r="R761" s="198"/>
      <c r="S761" s="198"/>
      <c r="T761" s="198"/>
      <c r="U761" s="198"/>
      <c r="V761" s="198"/>
      <c r="W761" s="202">
        <f t="shared" si="43"/>
        <v>0</v>
      </c>
      <c r="X761" s="14"/>
      <c r="Y761" s="14"/>
      <c r="Z761" s="108"/>
      <c r="AA761" s="114"/>
      <c r="AB761" s="129"/>
      <c r="AC761" s="128"/>
      <c r="AD761" s="142" t="str">
        <f t="shared" si="44"/>
        <v/>
      </c>
      <c r="AE761" s="142" t="str">
        <f>IF($E761&lt;&gt;"",IF($AD761=1,VLOOKUP($E761,得点換算表!$C$5:$D$14,2),VLOOKUP($E761,得点換算表!$E$5:$F$14,2)),"")</f>
        <v/>
      </c>
      <c r="AF761" s="142" t="str">
        <f>IF($F761&lt;&gt;"",IF($AD761=1,VLOOKUP($F761,得点換算表!$C$15:$D$24,2),VLOOKUP($F761,得点換算表!$E$15:$F$24,2)),"")</f>
        <v/>
      </c>
      <c r="AG761" s="142" t="str">
        <f>IF($G761&lt;&gt;"",IF($AD761=1,VLOOKUP($G761,得点換算表!$C$25:$D$34,2),VLOOKUP($G761,得点換算表!$E$25:$F$34,2)),"")</f>
        <v/>
      </c>
      <c r="AH761" s="142" t="str">
        <f>IF($H761&lt;&gt;"",IF($AD761=1,VLOOKUP($H761,得点換算表!$C$35:$D$44,2),VLOOKUP($H761,得点換算表!$E$35:$F$44,2)),"")</f>
        <v/>
      </c>
      <c r="AI761" s="142" t="str">
        <f>IF($I761&lt;&gt;"",IF($AD761=1,VLOOKUP($I761,得点換算表!$C$45:$D$55,2),VLOOKUP($I761,得点換算表!$E$45:$F$55,2)),"")</f>
        <v/>
      </c>
      <c r="AJ761" s="142" t="str">
        <f>IF($J761&lt;&gt;"",IF($AD761=1,VLOOKUP($J761,得点換算表!$C$56:$D$65,2),VLOOKUP($J761,得点換算表!$E$56:$F$65,2)),"")</f>
        <v/>
      </c>
      <c r="AK761" s="142" t="str">
        <f>IF($K761&lt;&gt;"",IF($AD761=1,VLOOKUP($K761,得点換算表!$C$66:$D$76,2),VLOOKUP($K761,得点換算表!$E$66:$F$76,2)),"")</f>
        <v/>
      </c>
      <c r="AL761" s="142" t="str">
        <f>IF($L761&lt;&gt;"",IF($AD761=1,VLOOKUP($L761,得点換算表!$C$77:$D$86,2),VLOOKUP($L761,得点換算表!$E$77:$F$86,2)),"")</f>
        <v/>
      </c>
      <c r="AM761" s="142" t="str">
        <f>IF($M761&lt;&gt;"",IF($AD761=1,VLOOKUP($M761,得点換算表!$C$87:$D$96,2),VLOOKUP($M761,得点換算表!$E$87:$F$96,2)),"")</f>
        <v/>
      </c>
      <c r="AN761" s="142" t="str">
        <f t="shared" si="45"/>
        <v/>
      </c>
      <c r="AO761" s="143" t="str">
        <f>IF(AND($AN761&lt;&gt;"",$AN761&gt;=8),VLOOKUP($AN761,得点換算表!$I$15:$J$19,2),"")</f>
        <v/>
      </c>
      <c r="AP761" s="105"/>
    </row>
    <row r="762" spans="1:42" x14ac:dyDescent="0.15">
      <c r="A762" s="11"/>
      <c r="B762" s="12"/>
      <c r="C762" s="13"/>
      <c r="D762" s="13"/>
      <c r="E762" s="14"/>
      <c r="F762" s="14"/>
      <c r="G762" s="14"/>
      <c r="H762" s="14"/>
      <c r="I762" s="15"/>
      <c r="J762" s="14"/>
      <c r="K762" s="13"/>
      <c r="L762" s="14"/>
      <c r="M762" s="14"/>
      <c r="N762" s="14"/>
      <c r="O762" s="14"/>
      <c r="P762" s="198"/>
      <c r="Q762" s="198"/>
      <c r="R762" s="198"/>
      <c r="S762" s="198"/>
      <c r="T762" s="198"/>
      <c r="U762" s="198"/>
      <c r="V762" s="198"/>
      <c r="W762" s="202">
        <f t="shared" si="43"/>
        <v>0</v>
      </c>
      <c r="X762" s="14"/>
      <c r="Y762" s="14"/>
      <c r="Z762" s="108"/>
      <c r="AA762" s="114"/>
      <c r="AB762" s="129"/>
      <c r="AC762" s="128"/>
      <c r="AD762" s="142" t="str">
        <f t="shared" si="44"/>
        <v/>
      </c>
      <c r="AE762" s="142" t="str">
        <f>IF($E762&lt;&gt;"",IF($AD762=1,VLOOKUP($E762,得点換算表!$C$5:$D$14,2),VLOOKUP($E762,得点換算表!$E$5:$F$14,2)),"")</f>
        <v/>
      </c>
      <c r="AF762" s="142" t="str">
        <f>IF($F762&lt;&gt;"",IF($AD762=1,VLOOKUP($F762,得点換算表!$C$15:$D$24,2),VLOOKUP($F762,得点換算表!$E$15:$F$24,2)),"")</f>
        <v/>
      </c>
      <c r="AG762" s="142" t="str">
        <f>IF($G762&lt;&gt;"",IF($AD762=1,VLOOKUP($G762,得点換算表!$C$25:$D$34,2),VLOOKUP($G762,得点換算表!$E$25:$F$34,2)),"")</f>
        <v/>
      </c>
      <c r="AH762" s="142" t="str">
        <f>IF($H762&lt;&gt;"",IF($AD762=1,VLOOKUP($H762,得点換算表!$C$35:$D$44,2),VLOOKUP($H762,得点換算表!$E$35:$F$44,2)),"")</f>
        <v/>
      </c>
      <c r="AI762" s="142" t="str">
        <f>IF($I762&lt;&gt;"",IF($AD762=1,VLOOKUP($I762,得点換算表!$C$45:$D$55,2),VLOOKUP($I762,得点換算表!$E$45:$F$55,2)),"")</f>
        <v/>
      </c>
      <c r="AJ762" s="142" t="str">
        <f>IF($J762&lt;&gt;"",IF($AD762=1,VLOOKUP($J762,得点換算表!$C$56:$D$65,2),VLOOKUP($J762,得点換算表!$E$56:$F$65,2)),"")</f>
        <v/>
      </c>
      <c r="AK762" s="142" t="str">
        <f>IF($K762&lt;&gt;"",IF($AD762=1,VLOOKUP($K762,得点換算表!$C$66:$D$76,2),VLOOKUP($K762,得点換算表!$E$66:$F$76,2)),"")</f>
        <v/>
      </c>
      <c r="AL762" s="142" t="str">
        <f>IF($L762&lt;&gt;"",IF($AD762=1,VLOOKUP($L762,得点換算表!$C$77:$D$86,2),VLOOKUP($L762,得点換算表!$E$77:$F$86,2)),"")</f>
        <v/>
      </c>
      <c r="AM762" s="142" t="str">
        <f>IF($M762&lt;&gt;"",IF($AD762=1,VLOOKUP($M762,得点換算表!$C$87:$D$96,2),VLOOKUP($M762,得点換算表!$E$87:$F$96,2)),"")</f>
        <v/>
      </c>
      <c r="AN762" s="142" t="str">
        <f t="shared" si="45"/>
        <v/>
      </c>
      <c r="AO762" s="143" t="str">
        <f>IF(AND($AN762&lt;&gt;"",$AN762&gt;=8),VLOOKUP($AN762,得点換算表!$I$15:$J$19,2),"")</f>
        <v/>
      </c>
      <c r="AP762" s="105"/>
    </row>
    <row r="763" spans="1:42" x14ac:dyDescent="0.15">
      <c r="A763" s="11"/>
      <c r="B763" s="12"/>
      <c r="C763" s="13"/>
      <c r="D763" s="13"/>
      <c r="E763" s="14"/>
      <c r="F763" s="14"/>
      <c r="G763" s="14"/>
      <c r="H763" s="14"/>
      <c r="I763" s="15"/>
      <c r="J763" s="14"/>
      <c r="K763" s="13"/>
      <c r="L763" s="14"/>
      <c r="M763" s="14"/>
      <c r="N763" s="14"/>
      <c r="O763" s="14"/>
      <c r="P763" s="198"/>
      <c r="Q763" s="198"/>
      <c r="R763" s="198"/>
      <c r="S763" s="198"/>
      <c r="T763" s="198"/>
      <c r="U763" s="198"/>
      <c r="V763" s="198"/>
      <c r="W763" s="202">
        <f t="shared" si="43"/>
        <v>0</v>
      </c>
      <c r="X763" s="14"/>
      <c r="Y763" s="14"/>
      <c r="Z763" s="108"/>
      <c r="AA763" s="114"/>
      <c r="AB763" s="129"/>
      <c r="AC763" s="128"/>
      <c r="AD763" s="142" t="str">
        <f t="shared" si="44"/>
        <v/>
      </c>
      <c r="AE763" s="142" t="str">
        <f>IF($E763&lt;&gt;"",IF($AD763=1,VLOOKUP($E763,得点換算表!$C$5:$D$14,2),VLOOKUP($E763,得点換算表!$E$5:$F$14,2)),"")</f>
        <v/>
      </c>
      <c r="AF763" s="142" t="str">
        <f>IF($F763&lt;&gt;"",IF($AD763=1,VLOOKUP($F763,得点換算表!$C$15:$D$24,2),VLOOKUP($F763,得点換算表!$E$15:$F$24,2)),"")</f>
        <v/>
      </c>
      <c r="AG763" s="142" t="str">
        <f>IF($G763&lt;&gt;"",IF($AD763=1,VLOOKUP($G763,得点換算表!$C$25:$D$34,2),VLOOKUP($G763,得点換算表!$E$25:$F$34,2)),"")</f>
        <v/>
      </c>
      <c r="AH763" s="142" t="str">
        <f>IF($H763&lt;&gt;"",IF($AD763=1,VLOOKUP($H763,得点換算表!$C$35:$D$44,2),VLOOKUP($H763,得点換算表!$E$35:$F$44,2)),"")</f>
        <v/>
      </c>
      <c r="AI763" s="142" t="str">
        <f>IF($I763&lt;&gt;"",IF($AD763=1,VLOOKUP($I763,得点換算表!$C$45:$D$55,2),VLOOKUP($I763,得点換算表!$E$45:$F$55,2)),"")</f>
        <v/>
      </c>
      <c r="AJ763" s="142" t="str">
        <f>IF($J763&lt;&gt;"",IF($AD763=1,VLOOKUP($J763,得点換算表!$C$56:$D$65,2),VLOOKUP($J763,得点換算表!$E$56:$F$65,2)),"")</f>
        <v/>
      </c>
      <c r="AK763" s="142" t="str">
        <f>IF($K763&lt;&gt;"",IF($AD763=1,VLOOKUP($K763,得点換算表!$C$66:$D$76,2),VLOOKUP($K763,得点換算表!$E$66:$F$76,2)),"")</f>
        <v/>
      </c>
      <c r="AL763" s="142" t="str">
        <f>IF($L763&lt;&gt;"",IF($AD763=1,VLOOKUP($L763,得点換算表!$C$77:$D$86,2),VLOOKUP($L763,得点換算表!$E$77:$F$86,2)),"")</f>
        <v/>
      </c>
      <c r="AM763" s="142" t="str">
        <f>IF($M763&lt;&gt;"",IF($AD763=1,VLOOKUP($M763,得点換算表!$C$87:$D$96,2),VLOOKUP($M763,得点換算表!$E$87:$F$96,2)),"")</f>
        <v/>
      </c>
      <c r="AN763" s="142" t="str">
        <f t="shared" si="45"/>
        <v/>
      </c>
      <c r="AO763" s="143" t="str">
        <f>IF(AND($AN763&lt;&gt;"",$AN763&gt;=8),VLOOKUP($AN763,得点換算表!$I$15:$J$19,2),"")</f>
        <v/>
      </c>
      <c r="AP763" s="105"/>
    </row>
    <row r="764" spans="1:42" x14ac:dyDescent="0.15">
      <c r="A764" s="11"/>
      <c r="B764" s="12"/>
      <c r="C764" s="13"/>
      <c r="D764" s="13"/>
      <c r="E764" s="14"/>
      <c r="F764" s="14"/>
      <c r="G764" s="14"/>
      <c r="H764" s="14"/>
      <c r="I764" s="15"/>
      <c r="J764" s="14"/>
      <c r="K764" s="13"/>
      <c r="L764" s="14"/>
      <c r="M764" s="14"/>
      <c r="N764" s="14"/>
      <c r="O764" s="14"/>
      <c r="P764" s="198"/>
      <c r="Q764" s="198"/>
      <c r="R764" s="198"/>
      <c r="S764" s="198"/>
      <c r="T764" s="198"/>
      <c r="U764" s="198"/>
      <c r="V764" s="198"/>
      <c r="W764" s="202">
        <f t="shared" si="43"/>
        <v>0</v>
      </c>
      <c r="X764" s="14"/>
      <c r="Y764" s="14"/>
      <c r="Z764" s="108"/>
      <c r="AA764" s="114"/>
      <c r="AB764" s="129"/>
      <c r="AC764" s="128"/>
      <c r="AD764" s="142" t="str">
        <f t="shared" si="44"/>
        <v/>
      </c>
      <c r="AE764" s="142" t="str">
        <f>IF($E764&lt;&gt;"",IF($AD764=1,VLOOKUP($E764,得点換算表!$C$5:$D$14,2),VLOOKUP($E764,得点換算表!$E$5:$F$14,2)),"")</f>
        <v/>
      </c>
      <c r="AF764" s="142" t="str">
        <f>IF($F764&lt;&gt;"",IF($AD764=1,VLOOKUP($F764,得点換算表!$C$15:$D$24,2),VLOOKUP($F764,得点換算表!$E$15:$F$24,2)),"")</f>
        <v/>
      </c>
      <c r="AG764" s="142" t="str">
        <f>IF($G764&lt;&gt;"",IF($AD764=1,VLOOKUP($G764,得点換算表!$C$25:$D$34,2),VLOOKUP($G764,得点換算表!$E$25:$F$34,2)),"")</f>
        <v/>
      </c>
      <c r="AH764" s="142" t="str">
        <f>IF($H764&lt;&gt;"",IF($AD764=1,VLOOKUP($H764,得点換算表!$C$35:$D$44,2),VLOOKUP($H764,得点換算表!$E$35:$F$44,2)),"")</f>
        <v/>
      </c>
      <c r="AI764" s="142" t="str">
        <f>IF($I764&lt;&gt;"",IF($AD764=1,VLOOKUP($I764,得点換算表!$C$45:$D$55,2),VLOOKUP($I764,得点換算表!$E$45:$F$55,2)),"")</f>
        <v/>
      </c>
      <c r="AJ764" s="142" t="str">
        <f>IF($J764&lt;&gt;"",IF($AD764=1,VLOOKUP($J764,得点換算表!$C$56:$D$65,2),VLOOKUP($J764,得点換算表!$E$56:$F$65,2)),"")</f>
        <v/>
      </c>
      <c r="AK764" s="142" t="str">
        <f>IF($K764&lt;&gt;"",IF($AD764=1,VLOOKUP($K764,得点換算表!$C$66:$D$76,2),VLOOKUP($K764,得点換算表!$E$66:$F$76,2)),"")</f>
        <v/>
      </c>
      <c r="AL764" s="142" t="str">
        <f>IF($L764&lt;&gt;"",IF($AD764=1,VLOOKUP($L764,得点換算表!$C$77:$D$86,2),VLOOKUP($L764,得点換算表!$E$77:$F$86,2)),"")</f>
        <v/>
      </c>
      <c r="AM764" s="142" t="str">
        <f>IF($M764&lt;&gt;"",IF($AD764=1,VLOOKUP($M764,得点換算表!$C$87:$D$96,2),VLOOKUP($M764,得点換算表!$E$87:$F$96,2)),"")</f>
        <v/>
      </c>
      <c r="AN764" s="142" t="str">
        <f t="shared" si="45"/>
        <v/>
      </c>
      <c r="AO764" s="143" t="str">
        <f>IF(AND($AN764&lt;&gt;"",$AN764&gt;=8),VLOOKUP($AN764,得点換算表!$I$15:$J$19,2),"")</f>
        <v/>
      </c>
      <c r="AP764" s="105"/>
    </row>
    <row r="765" spans="1:42" x14ac:dyDescent="0.15">
      <c r="A765" s="11"/>
      <c r="B765" s="12"/>
      <c r="C765" s="13"/>
      <c r="D765" s="13"/>
      <c r="E765" s="14"/>
      <c r="F765" s="14"/>
      <c r="G765" s="14"/>
      <c r="H765" s="14"/>
      <c r="I765" s="15"/>
      <c r="J765" s="14"/>
      <c r="K765" s="13"/>
      <c r="L765" s="14"/>
      <c r="M765" s="14"/>
      <c r="N765" s="14"/>
      <c r="O765" s="14"/>
      <c r="P765" s="198"/>
      <c r="Q765" s="198"/>
      <c r="R765" s="198"/>
      <c r="S765" s="198"/>
      <c r="T765" s="198"/>
      <c r="U765" s="198"/>
      <c r="V765" s="198"/>
      <c r="W765" s="202">
        <f t="shared" si="43"/>
        <v>0</v>
      </c>
      <c r="X765" s="14"/>
      <c r="Y765" s="14"/>
      <c r="Z765" s="108"/>
      <c r="AA765" s="114"/>
      <c r="AB765" s="129"/>
      <c r="AC765" s="128"/>
      <c r="AD765" s="142" t="str">
        <f t="shared" si="44"/>
        <v/>
      </c>
      <c r="AE765" s="142" t="str">
        <f>IF($E765&lt;&gt;"",IF($AD765=1,VLOOKUP($E765,得点換算表!$C$5:$D$14,2),VLOOKUP($E765,得点換算表!$E$5:$F$14,2)),"")</f>
        <v/>
      </c>
      <c r="AF765" s="142" t="str">
        <f>IF($F765&lt;&gt;"",IF($AD765=1,VLOOKUP($F765,得点換算表!$C$15:$D$24,2),VLOOKUP($F765,得点換算表!$E$15:$F$24,2)),"")</f>
        <v/>
      </c>
      <c r="AG765" s="142" t="str">
        <f>IF($G765&lt;&gt;"",IF($AD765=1,VLOOKUP($G765,得点換算表!$C$25:$D$34,2),VLOOKUP($G765,得点換算表!$E$25:$F$34,2)),"")</f>
        <v/>
      </c>
      <c r="AH765" s="142" t="str">
        <f>IF($H765&lt;&gt;"",IF($AD765=1,VLOOKUP($H765,得点換算表!$C$35:$D$44,2),VLOOKUP($H765,得点換算表!$E$35:$F$44,2)),"")</f>
        <v/>
      </c>
      <c r="AI765" s="142" t="str">
        <f>IF($I765&lt;&gt;"",IF($AD765=1,VLOOKUP($I765,得点換算表!$C$45:$D$55,2),VLOOKUP($I765,得点換算表!$E$45:$F$55,2)),"")</f>
        <v/>
      </c>
      <c r="AJ765" s="142" t="str">
        <f>IF($J765&lt;&gt;"",IF($AD765=1,VLOOKUP($J765,得点換算表!$C$56:$D$65,2),VLOOKUP($J765,得点換算表!$E$56:$F$65,2)),"")</f>
        <v/>
      </c>
      <c r="AK765" s="142" t="str">
        <f>IF($K765&lt;&gt;"",IF($AD765=1,VLOOKUP($K765,得点換算表!$C$66:$D$76,2),VLOOKUP($K765,得点換算表!$E$66:$F$76,2)),"")</f>
        <v/>
      </c>
      <c r="AL765" s="142" t="str">
        <f>IF($L765&lt;&gt;"",IF($AD765=1,VLOOKUP($L765,得点換算表!$C$77:$D$86,2),VLOOKUP($L765,得点換算表!$E$77:$F$86,2)),"")</f>
        <v/>
      </c>
      <c r="AM765" s="142" t="str">
        <f>IF($M765&lt;&gt;"",IF($AD765=1,VLOOKUP($M765,得点換算表!$C$87:$D$96,2),VLOOKUP($M765,得点換算表!$E$87:$F$96,2)),"")</f>
        <v/>
      </c>
      <c r="AN765" s="142" t="str">
        <f t="shared" si="45"/>
        <v/>
      </c>
      <c r="AO765" s="143" t="str">
        <f>IF(AND($AN765&lt;&gt;"",$AN765&gt;=8),VLOOKUP($AN765,得点換算表!$I$15:$J$19,2),"")</f>
        <v/>
      </c>
      <c r="AP765" s="105"/>
    </row>
    <row r="766" spans="1:42" x14ac:dyDescent="0.15">
      <c r="A766" s="11"/>
      <c r="B766" s="12"/>
      <c r="C766" s="13"/>
      <c r="D766" s="13"/>
      <c r="E766" s="14"/>
      <c r="F766" s="14"/>
      <c r="G766" s="14"/>
      <c r="H766" s="14"/>
      <c r="I766" s="15"/>
      <c r="J766" s="14"/>
      <c r="K766" s="13"/>
      <c r="L766" s="14"/>
      <c r="M766" s="14"/>
      <c r="N766" s="14"/>
      <c r="O766" s="14"/>
      <c r="P766" s="198"/>
      <c r="Q766" s="198"/>
      <c r="R766" s="198"/>
      <c r="S766" s="198"/>
      <c r="T766" s="198"/>
      <c r="U766" s="198"/>
      <c r="V766" s="198"/>
      <c r="W766" s="202">
        <f t="shared" si="43"/>
        <v>0</v>
      </c>
      <c r="X766" s="14"/>
      <c r="Y766" s="14"/>
      <c r="Z766" s="108"/>
      <c r="AA766" s="114"/>
      <c r="AB766" s="129"/>
      <c r="AC766" s="128"/>
      <c r="AD766" s="142" t="str">
        <f t="shared" si="44"/>
        <v/>
      </c>
      <c r="AE766" s="142" t="str">
        <f>IF($E766&lt;&gt;"",IF($AD766=1,VLOOKUP($E766,得点換算表!$C$5:$D$14,2),VLOOKUP($E766,得点換算表!$E$5:$F$14,2)),"")</f>
        <v/>
      </c>
      <c r="AF766" s="142" t="str">
        <f>IF($F766&lt;&gt;"",IF($AD766=1,VLOOKUP($F766,得点換算表!$C$15:$D$24,2),VLOOKUP($F766,得点換算表!$E$15:$F$24,2)),"")</f>
        <v/>
      </c>
      <c r="AG766" s="142" t="str">
        <f>IF($G766&lt;&gt;"",IF($AD766=1,VLOOKUP($G766,得点換算表!$C$25:$D$34,2),VLOOKUP($G766,得点換算表!$E$25:$F$34,2)),"")</f>
        <v/>
      </c>
      <c r="AH766" s="142" t="str">
        <f>IF($H766&lt;&gt;"",IF($AD766=1,VLOOKUP($H766,得点換算表!$C$35:$D$44,2),VLOOKUP($H766,得点換算表!$E$35:$F$44,2)),"")</f>
        <v/>
      </c>
      <c r="AI766" s="142" t="str">
        <f>IF($I766&lt;&gt;"",IF($AD766=1,VLOOKUP($I766,得点換算表!$C$45:$D$55,2),VLOOKUP($I766,得点換算表!$E$45:$F$55,2)),"")</f>
        <v/>
      </c>
      <c r="AJ766" s="142" t="str">
        <f>IF($J766&lt;&gt;"",IF($AD766=1,VLOOKUP($J766,得点換算表!$C$56:$D$65,2),VLOOKUP($J766,得点換算表!$E$56:$F$65,2)),"")</f>
        <v/>
      </c>
      <c r="AK766" s="142" t="str">
        <f>IF($K766&lt;&gt;"",IF($AD766=1,VLOOKUP($K766,得点換算表!$C$66:$D$76,2),VLOOKUP($K766,得点換算表!$E$66:$F$76,2)),"")</f>
        <v/>
      </c>
      <c r="AL766" s="142" t="str">
        <f>IF($L766&lt;&gt;"",IF($AD766=1,VLOOKUP($L766,得点換算表!$C$77:$D$86,2),VLOOKUP($L766,得点換算表!$E$77:$F$86,2)),"")</f>
        <v/>
      </c>
      <c r="AM766" s="142" t="str">
        <f>IF($M766&lt;&gt;"",IF($AD766=1,VLOOKUP($M766,得点換算表!$C$87:$D$96,2),VLOOKUP($M766,得点換算表!$E$87:$F$96,2)),"")</f>
        <v/>
      </c>
      <c r="AN766" s="142" t="str">
        <f t="shared" si="45"/>
        <v/>
      </c>
      <c r="AO766" s="143" t="str">
        <f>IF(AND($AN766&lt;&gt;"",$AN766&gt;=8),VLOOKUP($AN766,得点換算表!$I$15:$J$19,2),"")</f>
        <v/>
      </c>
      <c r="AP766" s="105"/>
    </row>
    <row r="767" spans="1:42" x14ac:dyDescent="0.15">
      <c r="A767" s="11"/>
      <c r="B767" s="12"/>
      <c r="C767" s="13"/>
      <c r="D767" s="13"/>
      <c r="E767" s="14"/>
      <c r="F767" s="14"/>
      <c r="G767" s="14"/>
      <c r="H767" s="14"/>
      <c r="I767" s="15"/>
      <c r="J767" s="14"/>
      <c r="K767" s="13"/>
      <c r="L767" s="14"/>
      <c r="M767" s="14"/>
      <c r="N767" s="14"/>
      <c r="O767" s="14"/>
      <c r="P767" s="198"/>
      <c r="Q767" s="198"/>
      <c r="R767" s="198"/>
      <c r="S767" s="198"/>
      <c r="T767" s="198"/>
      <c r="U767" s="198"/>
      <c r="V767" s="198"/>
      <c r="W767" s="202">
        <f t="shared" si="43"/>
        <v>0</v>
      </c>
      <c r="X767" s="14"/>
      <c r="Y767" s="14"/>
      <c r="Z767" s="108"/>
      <c r="AA767" s="114"/>
      <c r="AB767" s="129"/>
      <c r="AC767" s="128"/>
      <c r="AD767" s="142" t="str">
        <f t="shared" si="44"/>
        <v/>
      </c>
      <c r="AE767" s="142" t="str">
        <f>IF($E767&lt;&gt;"",IF($AD767=1,VLOOKUP($E767,得点換算表!$C$5:$D$14,2),VLOOKUP($E767,得点換算表!$E$5:$F$14,2)),"")</f>
        <v/>
      </c>
      <c r="AF767" s="142" t="str">
        <f>IF($F767&lt;&gt;"",IF($AD767=1,VLOOKUP($F767,得点換算表!$C$15:$D$24,2),VLOOKUP($F767,得点換算表!$E$15:$F$24,2)),"")</f>
        <v/>
      </c>
      <c r="AG767" s="142" t="str">
        <f>IF($G767&lt;&gt;"",IF($AD767=1,VLOOKUP($G767,得点換算表!$C$25:$D$34,2),VLOOKUP($G767,得点換算表!$E$25:$F$34,2)),"")</f>
        <v/>
      </c>
      <c r="AH767" s="142" t="str">
        <f>IF($H767&lt;&gt;"",IF($AD767=1,VLOOKUP($H767,得点換算表!$C$35:$D$44,2),VLOOKUP($H767,得点換算表!$E$35:$F$44,2)),"")</f>
        <v/>
      </c>
      <c r="AI767" s="142" t="str">
        <f>IF($I767&lt;&gt;"",IF($AD767=1,VLOOKUP($I767,得点換算表!$C$45:$D$55,2),VLOOKUP($I767,得点換算表!$E$45:$F$55,2)),"")</f>
        <v/>
      </c>
      <c r="AJ767" s="142" t="str">
        <f>IF($J767&lt;&gt;"",IF($AD767=1,VLOOKUP($J767,得点換算表!$C$56:$D$65,2),VLOOKUP($J767,得点換算表!$E$56:$F$65,2)),"")</f>
        <v/>
      </c>
      <c r="AK767" s="142" t="str">
        <f>IF($K767&lt;&gt;"",IF($AD767=1,VLOOKUP($K767,得点換算表!$C$66:$D$76,2),VLOOKUP($K767,得点換算表!$E$66:$F$76,2)),"")</f>
        <v/>
      </c>
      <c r="AL767" s="142" t="str">
        <f>IF($L767&lt;&gt;"",IF($AD767=1,VLOOKUP($L767,得点換算表!$C$77:$D$86,2),VLOOKUP($L767,得点換算表!$E$77:$F$86,2)),"")</f>
        <v/>
      </c>
      <c r="AM767" s="142" t="str">
        <f>IF($M767&lt;&gt;"",IF($AD767=1,VLOOKUP($M767,得点換算表!$C$87:$D$96,2),VLOOKUP($M767,得点換算表!$E$87:$F$96,2)),"")</f>
        <v/>
      </c>
      <c r="AN767" s="142" t="str">
        <f t="shared" si="45"/>
        <v/>
      </c>
      <c r="AO767" s="143" t="str">
        <f>IF(AND($AN767&lt;&gt;"",$AN767&gt;=8),VLOOKUP($AN767,得点換算表!$I$15:$J$19,2),"")</f>
        <v/>
      </c>
      <c r="AP767" s="105"/>
    </row>
    <row r="768" spans="1:42" x14ac:dyDescent="0.15">
      <c r="A768" s="11"/>
      <c r="B768" s="12"/>
      <c r="C768" s="13"/>
      <c r="D768" s="13"/>
      <c r="E768" s="14"/>
      <c r="F768" s="14"/>
      <c r="G768" s="14"/>
      <c r="H768" s="14"/>
      <c r="I768" s="15"/>
      <c r="J768" s="14"/>
      <c r="K768" s="13"/>
      <c r="L768" s="14"/>
      <c r="M768" s="14"/>
      <c r="N768" s="14"/>
      <c r="O768" s="14"/>
      <c r="P768" s="198"/>
      <c r="Q768" s="198"/>
      <c r="R768" s="198"/>
      <c r="S768" s="198"/>
      <c r="T768" s="198"/>
      <c r="U768" s="198"/>
      <c r="V768" s="198"/>
      <c r="W768" s="202">
        <f t="shared" si="43"/>
        <v>0</v>
      </c>
      <c r="X768" s="14"/>
      <c r="Y768" s="14"/>
      <c r="Z768" s="108"/>
      <c r="AA768" s="114"/>
      <c r="AB768" s="129"/>
      <c r="AC768" s="128"/>
      <c r="AD768" s="142" t="str">
        <f t="shared" si="44"/>
        <v/>
      </c>
      <c r="AE768" s="142" t="str">
        <f>IF($E768&lt;&gt;"",IF($AD768=1,VLOOKUP($E768,得点換算表!$C$5:$D$14,2),VLOOKUP($E768,得点換算表!$E$5:$F$14,2)),"")</f>
        <v/>
      </c>
      <c r="AF768" s="142" t="str">
        <f>IF($F768&lt;&gt;"",IF($AD768=1,VLOOKUP($F768,得点換算表!$C$15:$D$24,2),VLOOKUP($F768,得点換算表!$E$15:$F$24,2)),"")</f>
        <v/>
      </c>
      <c r="AG768" s="142" t="str">
        <f>IF($G768&lt;&gt;"",IF($AD768=1,VLOOKUP($G768,得点換算表!$C$25:$D$34,2),VLOOKUP($G768,得点換算表!$E$25:$F$34,2)),"")</f>
        <v/>
      </c>
      <c r="AH768" s="142" t="str">
        <f>IF($H768&lt;&gt;"",IF($AD768=1,VLOOKUP($H768,得点換算表!$C$35:$D$44,2),VLOOKUP($H768,得点換算表!$E$35:$F$44,2)),"")</f>
        <v/>
      </c>
      <c r="AI768" s="142" t="str">
        <f>IF($I768&lt;&gt;"",IF($AD768=1,VLOOKUP($I768,得点換算表!$C$45:$D$55,2),VLOOKUP($I768,得点換算表!$E$45:$F$55,2)),"")</f>
        <v/>
      </c>
      <c r="AJ768" s="142" t="str">
        <f>IF($J768&lt;&gt;"",IF($AD768=1,VLOOKUP($J768,得点換算表!$C$56:$D$65,2),VLOOKUP($J768,得点換算表!$E$56:$F$65,2)),"")</f>
        <v/>
      </c>
      <c r="AK768" s="142" t="str">
        <f>IF($K768&lt;&gt;"",IF($AD768=1,VLOOKUP($K768,得点換算表!$C$66:$D$76,2),VLOOKUP($K768,得点換算表!$E$66:$F$76,2)),"")</f>
        <v/>
      </c>
      <c r="AL768" s="142" t="str">
        <f>IF($L768&lt;&gt;"",IF($AD768=1,VLOOKUP($L768,得点換算表!$C$77:$D$86,2),VLOOKUP($L768,得点換算表!$E$77:$F$86,2)),"")</f>
        <v/>
      </c>
      <c r="AM768" s="142" t="str">
        <f>IF($M768&lt;&gt;"",IF($AD768=1,VLOOKUP($M768,得点換算表!$C$87:$D$96,2),VLOOKUP($M768,得点換算表!$E$87:$F$96,2)),"")</f>
        <v/>
      </c>
      <c r="AN768" s="142" t="str">
        <f t="shared" si="45"/>
        <v/>
      </c>
      <c r="AO768" s="143" t="str">
        <f>IF(AND($AN768&lt;&gt;"",$AN768&gt;=8),VLOOKUP($AN768,得点換算表!$I$15:$J$19,2),"")</f>
        <v/>
      </c>
      <c r="AP768" s="105"/>
    </row>
    <row r="769" spans="1:42" x14ac:dyDescent="0.15">
      <c r="A769" s="11"/>
      <c r="B769" s="12"/>
      <c r="C769" s="13"/>
      <c r="D769" s="13"/>
      <c r="E769" s="14"/>
      <c r="F769" s="14"/>
      <c r="G769" s="14"/>
      <c r="H769" s="14"/>
      <c r="I769" s="15"/>
      <c r="J769" s="14"/>
      <c r="K769" s="13"/>
      <c r="L769" s="14"/>
      <c r="M769" s="14"/>
      <c r="N769" s="14"/>
      <c r="O769" s="14"/>
      <c r="P769" s="198"/>
      <c r="Q769" s="198"/>
      <c r="R769" s="198"/>
      <c r="S769" s="198"/>
      <c r="T769" s="198"/>
      <c r="U769" s="198"/>
      <c r="V769" s="198"/>
      <c r="W769" s="202">
        <f t="shared" si="43"/>
        <v>0</v>
      </c>
      <c r="X769" s="14"/>
      <c r="Y769" s="14"/>
      <c r="Z769" s="108"/>
      <c r="AA769" s="114"/>
      <c r="AB769" s="129"/>
      <c r="AC769" s="128"/>
      <c r="AD769" s="142" t="str">
        <f t="shared" si="44"/>
        <v/>
      </c>
      <c r="AE769" s="142" t="str">
        <f>IF($E769&lt;&gt;"",IF($AD769=1,VLOOKUP($E769,得点換算表!$C$5:$D$14,2),VLOOKUP($E769,得点換算表!$E$5:$F$14,2)),"")</f>
        <v/>
      </c>
      <c r="AF769" s="142" t="str">
        <f>IF($F769&lt;&gt;"",IF($AD769=1,VLOOKUP($F769,得点換算表!$C$15:$D$24,2),VLOOKUP($F769,得点換算表!$E$15:$F$24,2)),"")</f>
        <v/>
      </c>
      <c r="AG769" s="142" t="str">
        <f>IF($G769&lt;&gt;"",IF($AD769=1,VLOOKUP($G769,得点換算表!$C$25:$D$34,2),VLOOKUP($G769,得点換算表!$E$25:$F$34,2)),"")</f>
        <v/>
      </c>
      <c r="AH769" s="142" t="str">
        <f>IF($H769&lt;&gt;"",IF($AD769=1,VLOOKUP($H769,得点換算表!$C$35:$D$44,2),VLOOKUP($H769,得点換算表!$E$35:$F$44,2)),"")</f>
        <v/>
      </c>
      <c r="AI769" s="142" t="str">
        <f>IF($I769&lt;&gt;"",IF($AD769=1,VLOOKUP($I769,得点換算表!$C$45:$D$55,2),VLOOKUP($I769,得点換算表!$E$45:$F$55,2)),"")</f>
        <v/>
      </c>
      <c r="AJ769" s="142" t="str">
        <f>IF($J769&lt;&gt;"",IF($AD769=1,VLOOKUP($J769,得点換算表!$C$56:$D$65,2),VLOOKUP($J769,得点換算表!$E$56:$F$65,2)),"")</f>
        <v/>
      </c>
      <c r="AK769" s="142" t="str">
        <f>IF($K769&lt;&gt;"",IF($AD769=1,VLOOKUP($K769,得点換算表!$C$66:$D$76,2),VLOOKUP($K769,得点換算表!$E$66:$F$76,2)),"")</f>
        <v/>
      </c>
      <c r="AL769" s="142" t="str">
        <f>IF($L769&lt;&gt;"",IF($AD769=1,VLOOKUP($L769,得点換算表!$C$77:$D$86,2),VLOOKUP($L769,得点換算表!$E$77:$F$86,2)),"")</f>
        <v/>
      </c>
      <c r="AM769" s="142" t="str">
        <f>IF($M769&lt;&gt;"",IF($AD769=1,VLOOKUP($M769,得点換算表!$C$87:$D$96,2),VLOOKUP($M769,得点換算表!$E$87:$F$96,2)),"")</f>
        <v/>
      </c>
      <c r="AN769" s="142" t="str">
        <f t="shared" si="45"/>
        <v/>
      </c>
      <c r="AO769" s="143" t="str">
        <f>IF(AND($AN769&lt;&gt;"",$AN769&gt;=8),VLOOKUP($AN769,得点換算表!$I$15:$J$19,2),"")</f>
        <v/>
      </c>
      <c r="AP769" s="105"/>
    </row>
    <row r="770" spans="1:42" x14ac:dyDescent="0.15">
      <c r="A770" s="11"/>
      <c r="B770" s="12"/>
      <c r="C770" s="13"/>
      <c r="D770" s="13"/>
      <c r="E770" s="14"/>
      <c r="F770" s="14"/>
      <c r="G770" s="14"/>
      <c r="H770" s="14"/>
      <c r="I770" s="15"/>
      <c r="J770" s="14"/>
      <c r="K770" s="13"/>
      <c r="L770" s="14"/>
      <c r="M770" s="14"/>
      <c r="N770" s="14"/>
      <c r="O770" s="14"/>
      <c r="P770" s="198"/>
      <c r="Q770" s="198"/>
      <c r="R770" s="198"/>
      <c r="S770" s="198"/>
      <c r="T770" s="198"/>
      <c r="U770" s="198"/>
      <c r="V770" s="198"/>
      <c r="W770" s="202">
        <f t="shared" si="43"/>
        <v>0</v>
      </c>
      <c r="X770" s="14"/>
      <c r="Y770" s="14"/>
      <c r="Z770" s="108"/>
      <c r="AA770" s="114"/>
      <c r="AB770" s="129"/>
      <c r="AC770" s="128"/>
      <c r="AD770" s="142" t="str">
        <f t="shared" si="44"/>
        <v/>
      </c>
      <c r="AE770" s="142" t="str">
        <f>IF($E770&lt;&gt;"",IF($AD770=1,VLOOKUP($E770,得点換算表!$C$5:$D$14,2),VLOOKUP($E770,得点換算表!$E$5:$F$14,2)),"")</f>
        <v/>
      </c>
      <c r="AF770" s="142" t="str">
        <f>IF($F770&lt;&gt;"",IF($AD770=1,VLOOKUP($F770,得点換算表!$C$15:$D$24,2),VLOOKUP($F770,得点換算表!$E$15:$F$24,2)),"")</f>
        <v/>
      </c>
      <c r="AG770" s="142" t="str">
        <f>IF($G770&lt;&gt;"",IF($AD770=1,VLOOKUP($G770,得点換算表!$C$25:$D$34,2),VLOOKUP($G770,得点換算表!$E$25:$F$34,2)),"")</f>
        <v/>
      </c>
      <c r="AH770" s="142" t="str">
        <f>IF($H770&lt;&gt;"",IF($AD770=1,VLOOKUP($H770,得点換算表!$C$35:$D$44,2),VLOOKUP($H770,得点換算表!$E$35:$F$44,2)),"")</f>
        <v/>
      </c>
      <c r="AI770" s="142" t="str">
        <f>IF($I770&lt;&gt;"",IF($AD770=1,VLOOKUP($I770,得点換算表!$C$45:$D$55,2),VLOOKUP($I770,得点換算表!$E$45:$F$55,2)),"")</f>
        <v/>
      </c>
      <c r="AJ770" s="142" t="str">
        <f>IF($J770&lt;&gt;"",IF($AD770=1,VLOOKUP($J770,得点換算表!$C$56:$D$65,2),VLOOKUP($J770,得点換算表!$E$56:$F$65,2)),"")</f>
        <v/>
      </c>
      <c r="AK770" s="142" t="str">
        <f>IF($K770&lt;&gt;"",IF($AD770=1,VLOOKUP($K770,得点換算表!$C$66:$D$76,2),VLOOKUP($K770,得点換算表!$E$66:$F$76,2)),"")</f>
        <v/>
      </c>
      <c r="AL770" s="142" t="str">
        <f>IF($L770&lt;&gt;"",IF($AD770=1,VLOOKUP($L770,得点換算表!$C$77:$D$86,2),VLOOKUP($L770,得点換算表!$E$77:$F$86,2)),"")</f>
        <v/>
      </c>
      <c r="AM770" s="142" t="str">
        <f>IF($M770&lt;&gt;"",IF($AD770=1,VLOOKUP($M770,得点換算表!$C$87:$D$96,2),VLOOKUP($M770,得点換算表!$E$87:$F$96,2)),"")</f>
        <v/>
      </c>
      <c r="AN770" s="142" t="str">
        <f t="shared" si="45"/>
        <v/>
      </c>
      <c r="AO770" s="143" t="str">
        <f>IF(AND($AN770&lt;&gt;"",$AN770&gt;=8),VLOOKUP($AN770,得点換算表!$I$15:$J$19,2),"")</f>
        <v/>
      </c>
      <c r="AP770" s="105"/>
    </row>
    <row r="771" spans="1:42" x14ac:dyDescent="0.15">
      <c r="A771" s="11"/>
      <c r="B771" s="12"/>
      <c r="C771" s="13"/>
      <c r="D771" s="13"/>
      <c r="E771" s="14"/>
      <c r="F771" s="14"/>
      <c r="G771" s="14"/>
      <c r="H771" s="14"/>
      <c r="I771" s="15"/>
      <c r="J771" s="14"/>
      <c r="K771" s="13"/>
      <c r="L771" s="14"/>
      <c r="M771" s="14"/>
      <c r="N771" s="14"/>
      <c r="O771" s="14"/>
      <c r="P771" s="198"/>
      <c r="Q771" s="198"/>
      <c r="R771" s="198"/>
      <c r="S771" s="198"/>
      <c r="T771" s="198"/>
      <c r="U771" s="198"/>
      <c r="V771" s="198"/>
      <c r="W771" s="202">
        <f t="shared" ref="W771:W834" si="46">SUM(P771:V771)</f>
        <v>0</v>
      </c>
      <c r="X771" s="14"/>
      <c r="Y771" s="14"/>
      <c r="Z771" s="108"/>
      <c r="AA771" s="114"/>
      <c r="AB771" s="129"/>
      <c r="AC771" s="128"/>
      <c r="AD771" s="142" t="str">
        <f t="shared" ref="AD771:AD834" si="47">IF($A771&lt;&gt;"",$A771,"")</f>
        <v/>
      </c>
      <c r="AE771" s="142" t="str">
        <f>IF($E771&lt;&gt;"",IF($AD771=1,VLOOKUP($E771,得点換算表!$C$5:$D$14,2),VLOOKUP($E771,得点換算表!$E$5:$F$14,2)),"")</f>
        <v/>
      </c>
      <c r="AF771" s="142" t="str">
        <f>IF($F771&lt;&gt;"",IF($AD771=1,VLOOKUP($F771,得点換算表!$C$15:$D$24,2),VLOOKUP($F771,得点換算表!$E$15:$F$24,2)),"")</f>
        <v/>
      </c>
      <c r="AG771" s="142" t="str">
        <f>IF($G771&lt;&gt;"",IF($AD771=1,VLOOKUP($G771,得点換算表!$C$25:$D$34,2),VLOOKUP($G771,得点換算表!$E$25:$F$34,2)),"")</f>
        <v/>
      </c>
      <c r="AH771" s="142" t="str">
        <f>IF($H771&lt;&gt;"",IF($AD771=1,VLOOKUP($H771,得点換算表!$C$35:$D$44,2),VLOOKUP($H771,得点換算表!$E$35:$F$44,2)),"")</f>
        <v/>
      </c>
      <c r="AI771" s="142" t="str">
        <f>IF($I771&lt;&gt;"",IF($AD771=1,VLOOKUP($I771,得点換算表!$C$45:$D$55,2),VLOOKUP($I771,得点換算表!$E$45:$F$55,2)),"")</f>
        <v/>
      </c>
      <c r="AJ771" s="142" t="str">
        <f>IF($J771&lt;&gt;"",IF($AD771=1,VLOOKUP($J771,得点換算表!$C$56:$D$65,2),VLOOKUP($J771,得点換算表!$E$56:$F$65,2)),"")</f>
        <v/>
      </c>
      <c r="AK771" s="142" t="str">
        <f>IF($K771&lt;&gt;"",IF($AD771=1,VLOOKUP($K771,得点換算表!$C$66:$D$76,2),VLOOKUP($K771,得点換算表!$E$66:$F$76,2)),"")</f>
        <v/>
      </c>
      <c r="AL771" s="142" t="str">
        <f>IF($L771&lt;&gt;"",IF($AD771=1,VLOOKUP($L771,得点換算表!$C$77:$D$86,2),VLOOKUP($L771,得点換算表!$E$77:$F$86,2)),"")</f>
        <v/>
      </c>
      <c r="AM771" s="142" t="str">
        <f>IF($M771&lt;&gt;"",IF($AD771=1,VLOOKUP($M771,得点換算表!$C$87:$D$96,2),VLOOKUP($M771,得点換算表!$E$87:$F$96,2)),"")</f>
        <v/>
      </c>
      <c r="AN771" s="142" t="str">
        <f t="shared" ref="AN771:AN834" si="48">IF(AND($AD771&lt;&gt;"",COUNT(AE771:AM771)&gt;7),IF(AND(AI771&lt;&gt;"",AJ771&lt;&gt;""),IF(AI771&gt;=AJ771,SUM(AE771:AI771,AK771:AM771),IF(AI771&lt;AJ771,SUM(AE771:AH771,AJ771:AM771),"")),IF(AND(AI771&lt;&gt;"",AJ771=""),SUM(AE771:AI771,AK771:AM771),IF(AND(AI771="",AJ771&lt;&gt;""),SUM(AE771:AH771,AJ771:AM771),""))),"")</f>
        <v/>
      </c>
      <c r="AO771" s="143" t="str">
        <f>IF(AND($AN771&lt;&gt;"",$AN771&gt;=8),VLOOKUP($AN771,得点換算表!$I$15:$J$19,2),"")</f>
        <v/>
      </c>
      <c r="AP771" s="105"/>
    </row>
    <row r="772" spans="1:42" x14ac:dyDescent="0.15">
      <c r="A772" s="11"/>
      <c r="B772" s="12"/>
      <c r="C772" s="13"/>
      <c r="D772" s="13"/>
      <c r="E772" s="14"/>
      <c r="F772" s="14"/>
      <c r="G772" s="14"/>
      <c r="H772" s="14"/>
      <c r="I772" s="15"/>
      <c r="J772" s="14"/>
      <c r="K772" s="13"/>
      <c r="L772" s="14"/>
      <c r="M772" s="14"/>
      <c r="N772" s="14"/>
      <c r="O772" s="14"/>
      <c r="P772" s="198"/>
      <c r="Q772" s="198"/>
      <c r="R772" s="198"/>
      <c r="S772" s="198"/>
      <c r="T772" s="198"/>
      <c r="U772" s="198"/>
      <c r="V772" s="198"/>
      <c r="W772" s="202">
        <f t="shared" si="46"/>
        <v>0</v>
      </c>
      <c r="X772" s="14"/>
      <c r="Y772" s="14"/>
      <c r="Z772" s="108"/>
      <c r="AA772" s="114"/>
      <c r="AB772" s="129"/>
      <c r="AC772" s="128"/>
      <c r="AD772" s="142" t="str">
        <f t="shared" si="47"/>
        <v/>
      </c>
      <c r="AE772" s="142" t="str">
        <f>IF($E772&lt;&gt;"",IF($AD772=1,VLOOKUP($E772,得点換算表!$C$5:$D$14,2),VLOOKUP($E772,得点換算表!$E$5:$F$14,2)),"")</f>
        <v/>
      </c>
      <c r="AF772" s="142" t="str">
        <f>IF($F772&lt;&gt;"",IF($AD772=1,VLOOKUP($F772,得点換算表!$C$15:$D$24,2),VLOOKUP($F772,得点換算表!$E$15:$F$24,2)),"")</f>
        <v/>
      </c>
      <c r="AG772" s="142" t="str">
        <f>IF($G772&lt;&gt;"",IF($AD772=1,VLOOKUP($G772,得点換算表!$C$25:$D$34,2),VLOOKUP($G772,得点換算表!$E$25:$F$34,2)),"")</f>
        <v/>
      </c>
      <c r="AH772" s="142" t="str">
        <f>IF($H772&lt;&gt;"",IF($AD772=1,VLOOKUP($H772,得点換算表!$C$35:$D$44,2),VLOOKUP($H772,得点換算表!$E$35:$F$44,2)),"")</f>
        <v/>
      </c>
      <c r="AI772" s="142" t="str">
        <f>IF($I772&lt;&gt;"",IF($AD772=1,VLOOKUP($I772,得点換算表!$C$45:$D$55,2),VLOOKUP($I772,得点換算表!$E$45:$F$55,2)),"")</f>
        <v/>
      </c>
      <c r="AJ772" s="142" t="str">
        <f>IF($J772&lt;&gt;"",IF($AD772=1,VLOOKUP($J772,得点換算表!$C$56:$D$65,2),VLOOKUP($J772,得点換算表!$E$56:$F$65,2)),"")</f>
        <v/>
      </c>
      <c r="AK772" s="142" t="str">
        <f>IF($K772&lt;&gt;"",IF($AD772=1,VLOOKUP($K772,得点換算表!$C$66:$D$76,2),VLOOKUP($K772,得点換算表!$E$66:$F$76,2)),"")</f>
        <v/>
      </c>
      <c r="AL772" s="142" t="str">
        <f>IF($L772&lt;&gt;"",IF($AD772=1,VLOOKUP($L772,得点換算表!$C$77:$D$86,2),VLOOKUP($L772,得点換算表!$E$77:$F$86,2)),"")</f>
        <v/>
      </c>
      <c r="AM772" s="142" t="str">
        <f>IF($M772&lt;&gt;"",IF($AD772=1,VLOOKUP($M772,得点換算表!$C$87:$D$96,2),VLOOKUP($M772,得点換算表!$E$87:$F$96,2)),"")</f>
        <v/>
      </c>
      <c r="AN772" s="142" t="str">
        <f t="shared" si="48"/>
        <v/>
      </c>
      <c r="AO772" s="143" t="str">
        <f>IF(AND($AN772&lt;&gt;"",$AN772&gt;=8),VLOOKUP($AN772,得点換算表!$I$15:$J$19,2),"")</f>
        <v/>
      </c>
      <c r="AP772" s="105"/>
    </row>
    <row r="773" spans="1:42" x14ac:dyDescent="0.15">
      <c r="A773" s="11"/>
      <c r="B773" s="12"/>
      <c r="C773" s="13"/>
      <c r="D773" s="13"/>
      <c r="E773" s="14"/>
      <c r="F773" s="14"/>
      <c r="G773" s="14"/>
      <c r="H773" s="14"/>
      <c r="I773" s="15"/>
      <c r="J773" s="14"/>
      <c r="K773" s="13"/>
      <c r="L773" s="14"/>
      <c r="M773" s="14"/>
      <c r="N773" s="14"/>
      <c r="O773" s="14"/>
      <c r="P773" s="198"/>
      <c r="Q773" s="198"/>
      <c r="R773" s="198"/>
      <c r="S773" s="198"/>
      <c r="T773" s="198"/>
      <c r="U773" s="198"/>
      <c r="V773" s="198"/>
      <c r="W773" s="202">
        <f t="shared" si="46"/>
        <v>0</v>
      </c>
      <c r="X773" s="14"/>
      <c r="Y773" s="14"/>
      <c r="Z773" s="108"/>
      <c r="AA773" s="114"/>
      <c r="AB773" s="129"/>
      <c r="AC773" s="128"/>
      <c r="AD773" s="142" t="str">
        <f t="shared" si="47"/>
        <v/>
      </c>
      <c r="AE773" s="142" t="str">
        <f>IF($E773&lt;&gt;"",IF($AD773=1,VLOOKUP($E773,得点換算表!$C$5:$D$14,2),VLOOKUP($E773,得点換算表!$E$5:$F$14,2)),"")</f>
        <v/>
      </c>
      <c r="AF773" s="142" t="str">
        <f>IF($F773&lt;&gt;"",IF($AD773=1,VLOOKUP($F773,得点換算表!$C$15:$D$24,2),VLOOKUP($F773,得点換算表!$E$15:$F$24,2)),"")</f>
        <v/>
      </c>
      <c r="AG773" s="142" t="str">
        <f>IF($G773&lt;&gt;"",IF($AD773=1,VLOOKUP($G773,得点換算表!$C$25:$D$34,2),VLOOKUP($G773,得点換算表!$E$25:$F$34,2)),"")</f>
        <v/>
      </c>
      <c r="AH773" s="142" t="str">
        <f>IF($H773&lt;&gt;"",IF($AD773=1,VLOOKUP($H773,得点換算表!$C$35:$D$44,2),VLOOKUP($H773,得点換算表!$E$35:$F$44,2)),"")</f>
        <v/>
      </c>
      <c r="AI773" s="142" t="str">
        <f>IF($I773&lt;&gt;"",IF($AD773=1,VLOOKUP($I773,得点換算表!$C$45:$D$55,2),VLOOKUP($I773,得点換算表!$E$45:$F$55,2)),"")</f>
        <v/>
      </c>
      <c r="AJ773" s="142" t="str">
        <f>IF($J773&lt;&gt;"",IF($AD773=1,VLOOKUP($J773,得点換算表!$C$56:$D$65,2),VLOOKUP($J773,得点換算表!$E$56:$F$65,2)),"")</f>
        <v/>
      </c>
      <c r="AK773" s="142" t="str">
        <f>IF($K773&lt;&gt;"",IF($AD773=1,VLOOKUP($K773,得点換算表!$C$66:$D$76,2),VLOOKUP($K773,得点換算表!$E$66:$F$76,2)),"")</f>
        <v/>
      </c>
      <c r="AL773" s="142" t="str">
        <f>IF($L773&lt;&gt;"",IF($AD773=1,VLOOKUP($L773,得点換算表!$C$77:$D$86,2),VLOOKUP($L773,得点換算表!$E$77:$F$86,2)),"")</f>
        <v/>
      </c>
      <c r="AM773" s="142" t="str">
        <f>IF($M773&lt;&gt;"",IF($AD773=1,VLOOKUP($M773,得点換算表!$C$87:$D$96,2),VLOOKUP($M773,得点換算表!$E$87:$F$96,2)),"")</f>
        <v/>
      </c>
      <c r="AN773" s="142" t="str">
        <f t="shared" si="48"/>
        <v/>
      </c>
      <c r="AO773" s="143" t="str">
        <f>IF(AND($AN773&lt;&gt;"",$AN773&gt;=8),VLOOKUP($AN773,得点換算表!$I$15:$J$19,2),"")</f>
        <v/>
      </c>
      <c r="AP773" s="105"/>
    </row>
    <row r="774" spans="1:42" x14ac:dyDescent="0.15">
      <c r="A774" s="11"/>
      <c r="B774" s="12"/>
      <c r="C774" s="13"/>
      <c r="D774" s="13"/>
      <c r="E774" s="14"/>
      <c r="F774" s="14"/>
      <c r="G774" s="14"/>
      <c r="H774" s="14"/>
      <c r="I774" s="15"/>
      <c r="J774" s="14"/>
      <c r="K774" s="13"/>
      <c r="L774" s="14"/>
      <c r="M774" s="14"/>
      <c r="N774" s="14"/>
      <c r="O774" s="14"/>
      <c r="P774" s="198"/>
      <c r="Q774" s="198"/>
      <c r="R774" s="198"/>
      <c r="S774" s="198"/>
      <c r="T774" s="198"/>
      <c r="U774" s="198"/>
      <c r="V774" s="198"/>
      <c r="W774" s="202">
        <f t="shared" si="46"/>
        <v>0</v>
      </c>
      <c r="X774" s="14"/>
      <c r="Y774" s="14"/>
      <c r="Z774" s="108"/>
      <c r="AA774" s="114"/>
      <c r="AB774" s="129"/>
      <c r="AC774" s="128"/>
      <c r="AD774" s="142" t="str">
        <f t="shared" si="47"/>
        <v/>
      </c>
      <c r="AE774" s="142" t="str">
        <f>IF($E774&lt;&gt;"",IF($AD774=1,VLOOKUP($E774,得点換算表!$C$5:$D$14,2),VLOOKUP($E774,得点換算表!$E$5:$F$14,2)),"")</f>
        <v/>
      </c>
      <c r="AF774" s="142" t="str">
        <f>IF($F774&lt;&gt;"",IF($AD774=1,VLOOKUP($F774,得点換算表!$C$15:$D$24,2),VLOOKUP($F774,得点換算表!$E$15:$F$24,2)),"")</f>
        <v/>
      </c>
      <c r="AG774" s="142" t="str">
        <f>IF($G774&lt;&gt;"",IF($AD774=1,VLOOKUP($G774,得点換算表!$C$25:$D$34,2),VLOOKUP($G774,得点換算表!$E$25:$F$34,2)),"")</f>
        <v/>
      </c>
      <c r="AH774" s="142" t="str">
        <f>IF($H774&lt;&gt;"",IF($AD774=1,VLOOKUP($H774,得点換算表!$C$35:$D$44,2),VLOOKUP($H774,得点換算表!$E$35:$F$44,2)),"")</f>
        <v/>
      </c>
      <c r="AI774" s="142" t="str">
        <f>IF($I774&lt;&gt;"",IF($AD774=1,VLOOKUP($I774,得点換算表!$C$45:$D$55,2),VLOOKUP($I774,得点換算表!$E$45:$F$55,2)),"")</f>
        <v/>
      </c>
      <c r="AJ774" s="142" t="str">
        <f>IF($J774&lt;&gt;"",IF($AD774=1,VLOOKUP($J774,得点換算表!$C$56:$D$65,2),VLOOKUP($J774,得点換算表!$E$56:$F$65,2)),"")</f>
        <v/>
      </c>
      <c r="AK774" s="142" t="str">
        <f>IF($K774&lt;&gt;"",IF($AD774=1,VLOOKUP($K774,得点換算表!$C$66:$D$76,2),VLOOKUP($K774,得点換算表!$E$66:$F$76,2)),"")</f>
        <v/>
      </c>
      <c r="AL774" s="142" t="str">
        <f>IF($L774&lt;&gt;"",IF($AD774=1,VLOOKUP($L774,得点換算表!$C$77:$D$86,2),VLOOKUP($L774,得点換算表!$E$77:$F$86,2)),"")</f>
        <v/>
      </c>
      <c r="AM774" s="142" t="str">
        <f>IF($M774&lt;&gt;"",IF($AD774=1,VLOOKUP($M774,得点換算表!$C$87:$D$96,2),VLOOKUP($M774,得点換算表!$E$87:$F$96,2)),"")</f>
        <v/>
      </c>
      <c r="AN774" s="142" t="str">
        <f t="shared" si="48"/>
        <v/>
      </c>
      <c r="AO774" s="143" t="str">
        <f>IF(AND($AN774&lt;&gt;"",$AN774&gt;=8),VLOOKUP($AN774,得点換算表!$I$15:$J$19,2),"")</f>
        <v/>
      </c>
      <c r="AP774" s="105"/>
    </row>
    <row r="775" spans="1:42" x14ac:dyDescent="0.15">
      <c r="A775" s="11"/>
      <c r="B775" s="12"/>
      <c r="C775" s="13"/>
      <c r="D775" s="13"/>
      <c r="E775" s="14"/>
      <c r="F775" s="14"/>
      <c r="G775" s="14"/>
      <c r="H775" s="14"/>
      <c r="I775" s="15"/>
      <c r="J775" s="14"/>
      <c r="K775" s="13"/>
      <c r="L775" s="14"/>
      <c r="M775" s="14"/>
      <c r="N775" s="14"/>
      <c r="O775" s="14"/>
      <c r="P775" s="198"/>
      <c r="Q775" s="198"/>
      <c r="R775" s="198"/>
      <c r="S775" s="198"/>
      <c r="T775" s="198"/>
      <c r="U775" s="198"/>
      <c r="V775" s="198"/>
      <c r="W775" s="202">
        <f t="shared" si="46"/>
        <v>0</v>
      </c>
      <c r="X775" s="14"/>
      <c r="Y775" s="14"/>
      <c r="Z775" s="108"/>
      <c r="AA775" s="114"/>
      <c r="AB775" s="129"/>
      <c r="AC775" s="128"/>
      <c r="AD775" s="142" t="str">
        <f t="shared" si="47"/>
        <v/>
      </c>
      <c r="AE775" s="142" t="str">
        <f>IF($E775&lt;&gt;"",IF($AD775=1,VLOOKUP($E775,得点換算表!$C$5:$D$14,2),VLOOKUP($E775,得点換算表!$E$5:$F$14,2)),"")</f>
        <v/>
      </c>
      <c r="AF775" s="142" t="str">
        <f>IF($F775&lt;&gt;"",IF($AD775=1,VLOOKUP($F775,得点換算表!$C$15:$D$24,2),VLOOKUP($F775,得点換算表!$E$15:$F$24,2)),"")</f>
        <v/>
      </c>
      <c r="AG775" s="142" t="str">
        <f>IF($G775&lt;&gt;"",IF($AD775=1,VLOOKUP($G775,得点換算表!$C$25:$D$34,2),VLOOKUP($G775,得点換算表!$E$25:$F$34,2)),"")</f>
        <v/>
      </c>
      <c r="AH775" s="142" t="str">
        <f>IF($H775&lt;&gt;"",IF($AD775=1,VLOOKUP($H775,得点換算表!$C$35:$D$44,2),VLOOKUP($H775,得点換算表!$E$35:$F$44,2)),"")</f>
        <v/>
      </c>
      <c r="AI775" s="142" t="str">
        <f>IF($I775&lt;&gt;"",IF($AD775=1,VLOOKUP($I775,得点換算表!$C$45:$D$55,2),VLOOKUP($I775,得点換算表!$E$45:$F$55,2)),"")</f>
        <v/>
      </c>
      <c r="AJ775" s="142" t="str">
        <f>IF($J775&lt;&gt;"",IF($AD775=1,VLOOKUP($J775,得点換算表!$C$56:$D$65,2),VLOOKUP($J775,得点換算表!$E$56:$F$65,2)),"")</f>
        <v/>
      </c>
      <c r="AK775" s="142" t="str">
        <f>IF($K775&lt;&gt;"",IF($AD775=1,VLOOKUP($K775,得点換算表!$C$66:$D$76,2),VLOOKUP($K775,得点換算表!$E$66:$F$76,2)),"")</f>
        <v/>
      </c>
      <c r="AL775" s="142" t="str">
        <f>IF($L775&lt;&gt;"",IF($AD775=1,VLOOKUP($L775,得点換算表!$C$77:$D$86,2),VLOOKUP($L775,得点換算表!$E$77:$F$86,2)),"")</f>
        <v/>
      </c>
      <c r="AM775" s="142" t="str">
        <f>IF($M775&lt;&gt;"",IF($AD775=1,VLOOKUP($M775,得点換算表!$C$87:$D$96,2),VLOOKUP($M775,得点換算表!$E$87:$F$96,2)),"")</f>
        <v/>
      </c>
      <c r="AN775" s="142" t="str">
        <f t="shared" si="48"/>
        <v/>
      </c>
      <c r="AO775" s="143" t="str">
        <f>IF(AND($AN775&lt;&gt;"",$AN775&gt;=8),VLOOKUP($AN775,得点換算表!$I$15:$J$19,2),"")</f>
        <v/>
      </c>
      <c r="AP775" s="105"/>
    </row>
    <row r="776" spans="1:42" x14ac:dyDescent="0.15">
      <c r="A776" s="11"/>
      <c r="B776" s="12"/>
      <c r="C776" s="13"/>
      <c r="D776" s="13"/>
      <c r="E776" s="14"/>
      <c r="F776" s="14"/>
      <c r="G776" s="14"/>
      <c r="H776" s="14"/>
      <c r="I776" s="15"/>
      <c r="J776" s="14"/>
      <c r="K776" s="13"/>
      <c r="L776" s="14"/>
      <c r="M776" s="14"/>
      <c r="N776" s="14"/>
      <c r="O776" s="14"/>
      <c r="P776" s="198"/>
      <c r="Q776" s="198"/>
      <c r="R776" s="198"/>
      <c r="S776" s="198"/>
      <c r="T776" s="198"/>
      <c r="U776" s="198"/>
      <c r="V776" s="198"/>
      <c r="W776" s="202">
        <f t="shared" si="46"/>
        <v>0</v>
      </c>
      <c r="X776" s="14"/>
      <c r="Y776" s="14"/>
      <c r="Z776" s="108"/>
      <c r="AA776" s="114"/>
      <c r="AB776" s="129"/>
      <c r="AC776" s="128"/>
      <c r="AD776" s="142" t="str">
        <f t="shared" si="47"/>
        <v/>
      </c>
      <c r="AE776" s="142" t="str">
        <f>IF($E776&lt;&gt;"",IF($AD776=1,VLOOKUP($E776,得点換算表!$C$5:$D$14,2),VLOOKUP($E776,得点換算表!$E$5:$F$14,2)),"")</f>
        <v/>
      </c>
      <c r="AF776" s="142" t="str">
        <f>IF($F776&lt;&gt;"",IF($AD776=1,VLOOKUP($F776,得点換算表!$C$15:$D$24,2),VLOOKUP($F776,得点換算表!$E$15:$F$24,2)),"")</f>
        <v/>
      </c>
      <c r="AG776" s="142" t="str">
        <f>IF($G776&lt;&gt;"",IF($AD776=1,VLOOKUP($G776,得点換算表!$C$25:$D$34,2),VLOOKUP($G776,得点換算表!$E$25:$F$34,2)),"")</f>
        <v/>
      </c>
      <c r="AH776" s="142" t="str">
        <f>IF($H776&lt;&gt;"",IF($AD776=1,VLOOKUP($H776,得点換算表!$C$35:$D$44,2),VLOOKUP($H776,得点換算表!$E$35:$F$44,2)),"")</f>
        <v/>
      </c>
      <c r="AI776" s="142" t="str">
        <f>IF($I776&lt;&gt;"",IF($AD776=1,VLOOKUP($I776,得点換算表!$C$45:$D$55,2),VLOOKUP($I776,得点換算表!$E$45:$F$55,2)),"")</f>
        <v/>
      </c>
      <c r="AJ776" s="142" t="str">
        <f>IF($J776&lt;&gt;"",IF($AD776=1,VLOOKUP($J776,得点換算表!$C$56:$D$65,2),VLOOKUP($J776,得点換算表!$E$56:$F$65,2)),"")</f>
        <v/>
      </c>
      <c r="AK776" s="142" t="str">
        <f>IF($K776&lt;&gt;"",IF($AD776=1,VLOOKUP($K776,得点換算表!$C$66:$D$76,2),VLOOKUP($K776,得点換算表!$E$66:$F$76,2)),"")</f>
        <v/>
      </c>
      <c r="AL776" s="142" t="str">
        <f>IF($L776&lt;&gt;"",IF($AD776=1,VLOOKUP($L776,得点換算表!$C$77:$D$86,2),VLOOKUP($L776,得点換算表!$E$77:$F$86,2)),"")</f>
        <v/>
      </c>
      <c r="AM776" s="142" t="str">
        <f>IF($M776&lt;&gt;"",IF($AD776=1,VLOOKUP($M776,得点換算表!$C$87:$D$96,2),VLOOKUP($M776,得点換算表!$E$87:$F$96,2)),"")</f>
        <v/>
      </c>
      <c r="AN776" s="142" t="str">
        <f t="shared" si="48"/>
        <v/>
      </c>
      <c r="AO776" s="143" t="str">
        <f>IF(AND($AN776&lt;&gt;"",$AN776&gt;=8),VLOOKUP($AN776,得点換算表!$I$15:$J$19,2),"")</f>
        <v/>
      </c>
      <c r="AP776" s="105"/>
    </row>
    <row r="777" spans="1:42" x14ac:dyDescent="0.15">
      <c r="A777" s="11"/>
      <c r="B777" s="12"/>
      <c r="C777" s="13"/>
      <c r="D777" s="13"/>
      <c r="E777" s="14"/>
      <c r="F777" s="14"/>
      <c r="G777" s="14"/>
      <c r="H777" s="14"/>
      <c r="I777" s="15"/>
      <c r="J777" s="14"/>
      <c r="K777" s="13"/>
      <c r="L777" s="14"/>
      <c r="M777" s="14"/>
      <c r="N777" s="14"/>
      <c r="O777" s="14"/>
      <c r="P777" s="198"/>
      <c r="Q777" s="198"/>
      <c r="R777" s="198"/>
      <c r="S777" s="198"/>
      <c r="T777" s="198"/>
      <c r="U777" s="198"/>
      <c r="V777" s="198"/>
      <c r="W777" s="202">
        <f t="shared" si="46"/>
        <v>0</v>
      </c>
      <c r="X777" s="14"/>
      <c r="Y777" s="14"/>
      <c r="Z777" s="108"/>
      <c r="AA777" s="114"/>
      <c r="AB777" s="129"/>
      <c r="AC777" s="128"/>
      <c r="AD777" s="142" t="str">
        <f t="shared" si="47"/>
        <v/>
      </c>
      <c r="AE777" s="142" t="str">
        <f>IF($E777&lt;&gt;"",IF($AD777=1,VLOOKUP($E777,得点換算表!$C$5:$D$14,2),VLOOKUP($E777,得点換算表!$E$5:$F$14,2)),"")</f>
        <v/>
      </c>
      <c r="AF777" s="142" t="str">
        <f>IF($F777&lt;&gt;"",IF($AD777=1,VLOOKUP($F777,得点換算表!$C$15:$D$24,2),VLOOKUP($F777,得点換算表!$E$15:$F$24,2)),"")</f>
        <v/>
      </c>
      <c r="AG777" s="142" t="str">
        <f>IF($G777&lt;&gt;"",IF($AD777=1,VLOOKUP($G777,得点換算表!$C$25:$D$34,2),VLOOKUP($G777,得点換算表!$E$25:$F$34,2)),"")</f>
        <v/>
      </c>
      <c r="AH777" s="142" t="str">
        <f>IF($H777&lt;&gt;"",IF($AD777=1,VLOOKUP($H777,得点換算表!$C$35:$D$44,2),VLOOKUP($H777,得点換算表!$E$35:$F$44,2)),"")</f>
        <v/>
      </c>
      <c r="AI777" s="142" t="str">
        <f>IF($I777&lt;&gt;"",IF($AD777=1,VLOOKUP($I777,得点換算表!$C$45:$D$55,2),VLOOKUP($I777,得点換算表!$E$45:$F$55,2)),"")</f>
        <v/>
      </c>
      <c r="AJ777" s="142" t="str">
        <f>IF($J777&lt;&gt;"",IF($AD777=1,VLOOKUP($J777,得点換算表!$C$56:$D$65,2),VLOOKUP($J777,得点換算表!$E$56:$F$65,2)),"")</f>
        <v/>
      </c>
      <c r="AK777" s="142" t="str">
        <f>IF($K777&lt;&gt;"",IF($AD777=1,VLOOKUP($K777,得点換算表!$C$66:$D$76,2),VLOOKUP($K777,得点換算表!$E$66:$F$76,2)),"")</f>
        <v/>
      </c>
      <c r="AL777" s="142" t="str">
        <f>IF($L777&lt;&gt;"",IF($AD777=1,VLOOKUP($L777,得点換算表!$C$77:$D$86,2),VLOOKUP($L777,得点換算表!$E$77:$F$86,2)),"")</f>
        <v/>
      </c>
      <c r="AM777" s="142" t="str">
        <f>IF($M777&lt;&gt;"",IF($AD777=1,VLOOKUP($M777,得点換算表!$C$87:$D$96,2),VLOOKUP($M777,得点換算表!$E$87:$F$96,2)),"")</f>
        <v/>
      </c>
      <c r="AN777" s="142" t="str">
        <f t="shared" si="48"/>
        <v/>
      </c>
      <c r="AO777" s="143" t="str">
        <f>IF(AND($AN777&lt;&gt;"",$AN777&gt;=8),VLOOKUP($AN777,得点換算表!$I$15:$J$19,2),"")</f>
        <v/>
      </c>
      <c r="AP777" s="105"/>
    </row>
    <row r="778" spans="1:42" x14ac:dyDescent="0.15">
      <c r="A778" s="11"/>
      <c r="B778" s="12"/>
      <c r="C778" s="13"/>
      <c r="D778" s="13"/>
      <c r="E778" s="14"/>
      <c r="F778" s="14"/>
      <c r="G778" s="14"/>
      <c r="H778" s="14"/>
      <c r="I778" s="15"/>
      <c r="J778" s="14"/>
      <c r="K778" s="13"/>
      <c r="L778" s="14"/>
      <c r="M778" s="14"/>
      <c r="N778" s="14"/>
      <c r="O778" s="14"/>
      <c r="P778" s="198"/>
      <c r="Q778" s="198"/>
      <c r="R778" s="198"/>
      <c r="S778" s="198"/>
      <c r="T778" s="198"/>
      <c r="U778" s="198"/>
      <c r="V778" s="198"/>
      <c r="W778" s="202">
        <f t="shared" si="46"/>
        <v>0</v>
      </c>
      <c r="X778" s="14"/>
      <c r="Y778" s="14"/>
      <c r="Z778" s="108"/>
      <c r="AA778" s="114"/>
      <c r="AB778" s="129"/>
      <c r="AC778" s="128"/>
      <c r="AD778" s="142" t="str">
        <f t="shared" si="47"/>
        <v/>
      </c>
      <c r="AE778" s="142" t="str">
        <f>IF($E778&lt;&gt;"",IF($AD778=1,VLOOKUP($E778,得点換算表!$C$5:$D$14,2),VLOOKUP($E778,得点換算表!$E$5:$F$14,2)),"")</f>
        <v/>
      </c>
      <c r="AF778" s="142" t="str">
        <f>IF($F778&lt;&gt;"",IF($AD778=1,VLOOKUP($F778,得点換算表!$C$15:$D$24,2),VLOOKUP($F778,得点換算表!$E$15:$F$24,2)),"")</f>
        <v/>
      </c>
      <c r="AG778" s="142" t="str">
        <f>IF($G778&lt;&gt;"",IF($AD778=1,VLOOKUP($G778,得点換算表!$C$25:$D$34,2),VLOOKUP($G778,得点換算表!$E$25:$F$34,2)),"")</f>
        <v/>
      </c>
      <c r="AH778" s="142" t="str">
        <f>IF($H778&lt;&gt;"",IF($AD778=1,VLOOKUP($H778,得点換算表!$C$35:$D$44,2),VLOOKUP($H778,得点換算表!$E$35:$F$44,2)),"")</f>
        <v/>
      </c>
      <c r="AI778" s="142" t="str">
        <f>IF($I778&lt;&gt;"",IF($AD778=1,VLOOKUP($I778,得点換算表!$C$45:$D$55,2),VLOOKUP($I778,得点換算表!$E$45:$F$55,2)),"")</f>
        <v/>
      </c>
      <c r="AJ778" s="142" t="str">
        <f>IF($J778&lt;&gt;"",IF($AD778=1,VLOOKUP($J778,得点換算表!$C$56:$D$65,2),VLOOKUP($J778,得点換算表!$E$56:$F$65,2)),"")</f>
        <v/>
      </c>
      <c r="AK778" s="142" t="str">
        <f>IF($K778&lt;&gt;"",IF($AD778=1,VLOOKUP($K778,得点換算表!$C$66:$D$76,2),VLOOKUP($K778,得点換算表!$E$66:$F$76,2)),"")</f>
        <v/>
      </c>
      <c r="AL778" s="142" t="str">
        <f>IF($L778&lt;&gt;"",IF($AD778=1,VLOOKUP($L778,得点換算表!$C$77:$D$86,2),VLOOKUP($L778,得点換算表!$E$77:$F$86,2)),"")</f>
        <v/>
      </c>
      <c r="AM778" s="142" t="str">
        <f>IF($M778&lt;&gt;"",IF($AD778=1,VLOOKUP($M778,得点換算表!$C$87:$D$96,2),VLOOKUP($M778,得点換算表!$E$87:$F$96,2)),"")</f>
        <v/>
      </c>
      <c r="AN778" s="142" t="str">
        <f t="shared" si="48"/>
        <v/>
      </c>
      <c r="AO778" s="143" t="str">
        <f>IF(AND($AN778&lt;&gt;"",$AN778&gt;=8),VLOOKUP($AN778,得点換算表!$I$15:$J$19,2),"")</f>
        <v/>
      </c>
      <c r="AP778" s="105"/>
    </row>
    <row r="779" spans="1:42" x14ac:dyDescent="0.15">
      <c r="A779" s="11"/>
      <c r="B779" s="12"/>
      <c r="C779" s="13"/>
      <c r="D779" s="13"/>
      <c r="E779" s="14"/>
      <c r="F779" s="14"/>
      <c r="G779" s="14"/>
      <c r="H779" s="14"/>
      <c r="I779" s="15"/>
      <c r="J779" s="14"/>
      <c r="K779" s="13"/>
      <c r="L779" s="14"/>
      <c r="M779" s="14"/>
      <c r="N779" s="14"/>
      <c r="O779" s="14"/>
      <c r="P779" s="198"/>
      <c r="Q779" s="198"/>
      <c r="R779" s="198"/>
      <c r="S779" s="198"/>
      <c r="T779" s="198"/>
      <c r="U779" s="198"/>
      <c r="V779" s="198"/>
      <c r="W779" s="202">
        <f t="shared" si="46"/>
        <v>0</v>
      </c>
      <c r="X779" s="14"/>
      <c r="Y779" s="14"/>
      <c r="Z779" s="108"/>
      <c r="AA779" s="114"/>
      <c r="AB779" s="129"/>
      <c r="AC779" s="128"/>
      <c r="AD779" s="142" t="str">
        <f t="shared" si="47"/>
        <v/>
      </c>
      <c r="AE779" s="142" t="str">
        <f>IF($E779&lt;&gt;"",IF($AD779=1,VLOOKUP($E779,得点換算表!$C$5:$D$14,2),VLOOKUP($E779,得点換算表!$E$5:$F$14,2)),"")</f>
        <v/>
      </c>
      <c r="AF779" s="142" t="str">
        <f>IF($F779&lt;&gt;"",IF($AD779=1,VLOOKUP($F779,得点換算表!$C$15:$D$24,2),VLOOKUP($F779,得点換算表!$E$15:$F$24,2)),"")</f>
        <v/>
      </c>
      <c r="AG779" s="142" t="str">
        <f>IF($G779&lt;&gt;"",IF($AD779=1,VLOOKUP($G779,得点換算表!$C$25:$D$34,2),VLOOKUP($G779,得点換算表!$E$25:$F$34,2)),"")</f>
        <v/>
      </c>
      <c r="AH779" s="142" t="str">
        <f>IF($H779&lt;&gt;"",IF($AD779=1,VLOOKUP($H779,得点換算表!$C$35:$D$44,2),VLOOKUP($H779,得点換算表!$E$35:$F$44,2)),"")</f>
        <v/>
      </c>
      <c r="AI779" s="142" t="str">
        <f>IF($I779&lt;&gt;"",IF($AD779=1,VLOOKUP($I779,得点換算表!$C$45:$D$55,2),VLOOKUP($I779,得点換算表!$E$45:$F$55,2)),"")</f>
        <v/>
      </c>
      <c r="AJ779" s="142" t="str">
        <f>IF($J779&lt;&gt;"",IF($AD779=1,VLOOKUP($J779,得点換算表!$C$56:$D$65,2),VLOOKUP($J779,得点換算表!$E$56:$F$65,2)),"")</f>
        <v/>
      </c>
      <c r="AK779" s="142" t="str">
        <f>IF($K779&lt;&gt;"",IF($AD779=1,VLOOKUP($K779,得点換算表!$C$66:$D$76,2),VLOOKUP($K779,得点換算表!$E$66:$F$76,2)),"")</f>
        <v/>
      </c>
      <c r="AL779" s="142" t="str">
        <f>IF($L779&lt;&gt;"",IF($AD779=1,VLOOKUP($L779,得点換算表!$C$77:$D$86,2),VLOOKUP($L779,得点換算表!$E$77:$F$86,2)),"")</f>
        <v/>
      </c>
      <c r="AM779" s="142" t="str">
        <f>IF($M779&lt;&gt;"",IF($AD779=1,VLOOKUP($M779,得点換算表!$C$87:$D$96,2),VLOOKUP($M779,得点換算表!$E$87:$F$96,2)),"")</f>
        <v/>
      </c>
      <c r="AN779" s="142" t="str">
        <f t="shared" si="48"/>
        <v/>
      </c>
      <c r="AO779" s="143" t="str">
        <f>IF(AND($AN779&lt;&gt;"",$AN779&gt;=8),VLOOKUP($AN779,得点換算表!$I$15:$J$19,2),"")</f>
        <v/>
      </c>
      <c r="AP779" s="105"/>
    </row>
    <row r="780" spans="1:42" x14ac:dyDescent="0.15">
      <c r="A780" s="11"/>
      <c r="B780" s="12"/>
      <c r="C780" s="13"/>
      <c r="D780" s="13"/>
      <c r="E780" s="14"/>
      <c r="F780" s="14"/>
      <c r="G780" s="14"/>
      <c r="H780" s="14"/>
      <c r="I780" s="15"/>
      <c r="J780" s="14"/>
      <c r="K780" s="13"/>
      <c r="L780" s="14"/>
      <c r="M780" s="14"/>
      <c r="N780" s="14"/>
      <c r="O780" s="14"/>
      <c r="P780" s="198"/>
      <c r="Q780" s="198"/>
      <c r="R780" s="198"/>
      <c r="S780" s="198"/>
      <c r="T780" s="198"/>
      <c r="U780" s="198"/>
      <c r="V780" s="198"/>
      <c r="W780" s="202">
        <f t="shared" si="46"/>
        <v>0</v>
      </c>
      <c r="X780" s="14"/>
      <c r="Y780" s="14"/>
      <c r="Z780" s="108"/>
      <c r="AA780" s="114"/>
      <c r="AB780" s="129"/>
      <c r="AC780" s="128"/>
      <c r="AD780" s="142" t="str">
        <f t="shared" si="47"/>
        <v/>
      </c>
      <c r="AE780" s="142" t="str">
        <f>IF($E780&lt;&gt;"",IF($AD780=1,VLOOKUP($E780,得点換算表!$C$5:$D$14,2),VLOOKUP($E780,得点換算表!$E$5:$F$14,2)),"")</f>
        <v/>
      </c>
      <c r="AF780" s="142" t="str">
        <f>IF($F780&lt;&gt;"",IF($AD780=1,VLOOKUP($F780,得点換算表!$C$15:$D$24,2),VLOOKUP($F780,得点換算表!$E$15:$F$24,2)),"")</f>
        <v/>
      </c>
      <c r="AG780" s="142" t="str">
        <f>IF($G780&lt;&gt;"",IF($AD780=1,VLOOKUP($G780,得点換算表!$C$25:$D$34,2),VLOOKUP($G780,得点換算表!$E$25:$F$34,2)),"")</f>
        <v/>
      </c>
      <c r="AH780" s="142" t="str">
        <f>IF($H780&lt;&gt;"",IF($AD780=1,VLOOKUP($H780,得点換算表!$C$35:$D$44,2),VLOOKUP($H780,得点換算表!$E$35:$F$44,2)),"")</f>
        <v/>
      </c>
      <c r="AI780" s="142" t="str">
        <f>IF($I780&lt;&gt;"",IF($AD780=1,VLOOKUP($I780,得点換算表!$C$45:$D$55,2),VLOOKUP($I780,得点換算表!$E$45:$F$55,2)),"")</f>
        <v/>
      </c>
      <c r="AJ780" s="142" t="str">
        <f>IF($J780&lt;&gt;"",IF($AD780=1,VLOOKUP($J780,得点換算表!$C$56:$D$65,2),VLOOKUP($J780,得点換算表!$E$56:$F$65,2)),"")</f>
        <v/>
      </c>
      <c r="AK780" s="142" t="str">
        <f>IF($K780&lt;&gt;"",IF($AD780=1,VLOOKUP($K780,得点換算表!$C$66:$D$76,2),VLOOKUP($K780,得点換算表!$E$66:$F$76,2)),"")</f>
        <v/>
      </c>
      <c r="AL780" s="142" t="str">
        <f>IF($L780&lt;&gt;"",IF($AD780=1,VLOOKUP($L780,得点換算表!$C$77:$D$86,2),VLOOKUP($L780,得点換算表!$E$77:$F$86,2)),"")</f>
        <v/>
      </c>
      <c r="AM780" s="142" t="str">
        <f>IF($M780&lt;&gt;"",IF($AD780=1,VLOOKUP($M780,得点換算表!$C$87:$D$96,2),VLOOKUP($M780,得点換算表!$E$87:$F$96,2)),"")</f>
        <v/>
      </c>
      <c r="AN780" s="142" t="str">
        <f t="shared" si="48"/>
        <v/>
      </c>
      <c r="AO780" s="143" t="str">
        <f>IF(AND($AN780&lt;&gt;"",$AN780&gt;=8),VLOOKUP($AN780,得点換算表!$I$15:$J$19,2),"")</f>
        <v/>
      </c>
      <c r="AP780" s="105"/>
    </row>
    <row r="781" spans="1:42" x14ac:dyDescent="0.15">
      <c r="A781" s="11"/>
      <c r="B781" s="12"/>
      <c r="C781" s="13"/>
      <c r="D781" s="13"/>
      <c r="E781" s="14"/>
      <c r="F781" s="14"/>
      <c r="G781" s="14"/>
      <c r="H781" s="14"/>
      <c r="I781" s="15"/>
      <c r="J781" s="14"/>
      <c r="K781" s="13"/>
      <c r="L781" s="14"/>
      <c r="M781" s="14"/>
      <c r="N781" s="14"/>
      <c r="O781" s="14"/>
      <c r="P781" s="198"/>
      <c r="Q781" s="198"/>
      <c r="R781" s="198"/>
      <c r="S781" s="198"/>
      <c r="T781" s="198"/>
      <c r="U781" s="198"/>
      <c r="V781" s="198"/>
      <c r="W781" s="202">
        <f t="shared" si="46"/>
        <v>0</v>
      </c>
      <c r="X781" s="14"/>
      <c r="Y781" s="14"/>
      <c r="Z781" s="108"/>
      <c r="AA781" s="114"/>
      <c r="AB781" s="129"/>
      <c r="AC781" s="128"/>
      <c r="AD781" s="142" t="str">
        <f t="shared" si="47"/>
        <v/>
      </c>
      <c r="AE781" s="142" t="str">
        <f>IF($E781&lt;&gt;"",IF($AD781=1,VLOOKUP($E781,得点換算表!$C$5:$D$14,2),VLOOKUP($E781,得点換算表!$E$5:$F$14,2)),"")</f>
        <v/>
      </c>
      <c r="AF781" s="142" t="str">
        <f>IF($F781&lt;&gt;"",IF($AD781=1,VLOOKUP($F781,得点換算表!$C$15:$D$24,2),VLOOKUP($F781,得点換算表!$E$15:$F$24,2)),"")</f>
        <v/>
      </c>
      <c r="AG781" s="142" t="str">
        <f>IF($G781&lt;&gt;"",IF($AD781=1,VLOOKUP($G781,得点換算表!$C$25:$D$34,2),VLOOKUP($G781,得点換算表!$E$25:$F$34,2)),"")</f>
        <v/>
      </c>
      <c r="AH781" s="142" t="str">
        <f>IF($H781&lt;&gt;"",IF($AD781=1,VLOOKUP($H781,得点換算表!$C$35:$D$44,2),VLOOKUP($H781,得点換算表!$E$35:$F$44,2)),"")</f>
        <v/>
      </c>
      <c r="AI781" s="142" t="str">
        <f>IF($I781&lt;&gt;"",IF($AD781=1,VLOOKUP($I781,得点換算表!$C$45:$D$55,2),VLOOKUP($I781,得点換算表!$E$45:$F$55,2)),"")</f>
        <v/>
      </c>
      <c r="AJ781" s="142" t="str">
        <f>IF($J781&lt;&gt;"",IF($AD781=1,VLOOKUP($J781,得点換算表!$C$56:$D$65,2),VLOOKUP($J781,得点換算表!$E$56:$F$65,2)),"")</f>
        <v/>
      </c>
      <c r="AK781" s="142" t="str">
        <f>IF($K781&lt;&gt;"",IF($AD781=1,VLOOKUP($K781,得点換算表!$C$66:$D$76,2),VLOOKUP($K781,得点換算表!$E$66:$F$76,2)),"")</f>
        <v/>
      </c>
      <c r="AL781" s="142" t="str">
        <f>IF($L781&lt;&gt;"",IF($AD781=1,VLOOKUP($L781,得点換算表!$C$77:$D$86,2),VLOOKUP($L781,得点換算表!$E$77:$F$86,2)),"")</f>
        <v/>
      </c>
      <c r="AM781" s="142" t="str">
        <f>IF($M781&lt;&gt;"",IF($AD781=1,VLOOKUP($M781,得点換算表!$C$87:$D$96,2),VLOOKUP($M781,得点換算表!$E$87:$F$96,2)),"")</f>
        <v/>
      </c>
      <c r="AN781" s="142" t="str">
        <f t="shared" si="48"/>
        <v/>
      </c>
      <c r="AO781" s="143" t="str">
        <f>IF(AND($AN781&lt;&gt;"",$AN781&gt;=8),VLOOKUP($AN781,得点換算表!$I$15:$J$19,2),"")</f>
        <v/>
      </c>
      <c r="AP781" s="105"/>
    </row>
    <row r="782" spans="1:42" x14ac:dyDescent="0.15">
      <c r="A782" s="11"/>
      <c r="B782" s="12"/>
      <c r="C782" s="13"/>
      <c r="D782" s="13"/>
      <c r="E782" s="14"/>
      <c r="F782" s="14"/>
      <c r="G782" s="14"/>
      <c r="H782" s="14"/>
      <c r="I782" s="15"/>
      <c r="J782" s="14"/>
      <c r="K782" s="13"/>
      <c r="L782" s="14"/>
      <c r="M782" s="14"/>
      <c r="N782" s="14"/>
      <c r="O782" s="14"/>
      <c r="P782" s="198"/>
      <c r="Q782" s="198"/>
      <c r="R782" s="198"/>
      <c r="S782" s="198"/>
      <c r="T782" s="198"/>
      <c r="U782" s="198"/>
      <c r="V782" s="198"/>
      <c r="W782" s="202">
        <f t="shared" si="46"/>
        <v>0</v>
      </c>
      <c r="X782" s="14"/>
      <c r="Y782" s="14"/>
      <c r="Z782" s="108"/>
      <c r="AA782" s="114"/>
      <c r="AB782" s="129"/>
      <c r="AC782" s="128"/>
      <c r="AD782" s="142" t="str">
        <f t="shared" si="47"/>
        <v/>
      </c>
      <c r="AE782" s="142" t="str">
        <f>IF($E782&lt;&gt;"",IF($AD782=1,VLOOKUP($E782,得点換算表!$C$5:$D$14,2),VLOOKUP($E782,得点換算表!$E$5:$F$14,2)),"")</f>
        <v/>
      </c>
      <c r="AF782" s="142" t="str">
        <f>IF($F782&lt;&gt;"",IF($AD782=1,VLOOKUP($F782,得点換算表!$C$15:$D$24,2),VLOOKUP($F782,得点換算表!$E$15:$F$24,2)),"")</f>
        <v/>
      </c>
      <c r="AG782" s="142" t="str">
        <f>IF($G782&lt;&gt;"",IF($AD782=1,VLOOKUP($G782,得点換算表!$C$25:$D$34,2),VLOOKUP($G782,得点換算表!$E$25:$F$34,2)),"")</f>
        <v/>
      </c>
      <c r="AH782" s="142" t="str">
        <f>IF($H782&lt;&gt;"",IF($AD782=1,VLOOKUP($H782,得点換算表!$C$35:$D$44,2),VLOOKUP($H782,得点換算表!$E$35:$F$44,2)),"")</f>
        <v/>
      </c>
      <c r="AI782" s="142" t="str">
        <f>IF($I782&lt;&gt;"",IF($AD782=1,VLOOKUP($I782,得点換算表!$C$45:$D$55,2),VLOOKUP($I782,得点換算表!$E$45:$F$55,2)),"")</f>
        <v/>
      </c>
      <c r="AJ782" s="142" t="str">
        <f>IF($J782&lt;&gt;"",IF($AD782=1,VLOOKUP($J782,得点換算表!$C$56:$D$65,2),VLOOKUP($J782,得点換算表!$E$56:$F$65,2)),"")</f>
        <v/>
      </c>
      <c r="AK782" s="142" t="str">
        <f>IF($K782&lt;&gt;"",IF($AD782=1,VLOOKUP($K782,得点換算表!$C$66:$D$76,2),VLOOKUP($K782,得点換算表!$E$66:$F$76,2)),"")</f>
        <v/>
      </c>
      <c r="AL782" s="142" t="str">
        <f>IF($L782&lt;&gt;"",IF($AD782=1,VLOOKUP($L782,得点換算表!$C$77:$D$86,2),VLOOKUP($L782,得点換算表!$E$77:$F$86,2)),"")</f>
        <v/>
      </c>
      <c r="AM782" s="142" t="str">
        <f>IF($M782&lt;&gt;"",IF($AD782=1,VLOOKUP($M782,得点換算表!$C$87:$D$96,2),VLOOKUP($M782,得点換算表!$E$87:$F$96,2)),"")</f>
        <v/>
      </c>
      <c r="AN782" s="142" t="str">
        <f t="shared" si="48"/>
        <v/>
      </c>
      <c r="AO782" s="143" t="str">
        <f>IF(AND($AN782&lt;&gt;"",$AN782&gt;=8),VLOOKUP($AN782,得点換算表!$I$15:$J$19,2),"")</f>
        <v/>
      </c>
      <c r="AP782" s="105"/>
    </row>
    <row r="783" spans="1:42" x14ac:dyDescent="0.15">
      <c r="A783" s="11"/>
      <c r="B783" s="12"/>
      <c r="C783" s="13"/>
      <c r="D783" s="13"/>
      <c r="E783" s="14"/>
      <c r="F783" s="14"/>
      <c r="G783" s="14"/>
      <c r="H783" s="14"/>
      <c r="I783" s="15"/>
      <c r="J783" s="14"/>
      <c r="K783" s="13"/>
      <c r="L783" s="14"/>
      <c r="M783" s="14"/>
      <c r="N783" s="14"/>
      <c r="O783" s="14"/>
      <c r="P783" s="198"/>
      <c r="Q783" s="198"/>
      <c r="R783" s="198"/>
      <c r="S783" s="198"/>
      <c r="T783" s="198"/>
      <c r="U783" s="198"/>
      <c r="V783" s="198"/>
      <c r="W783" s="202">
        <f t="shared" si="46"/>
        <v>0</v>
      </c>
      <c r="X783" s="14"/>
      <c r="Y783" s="14"/>
      <c r="Z783" s="108"/>
      <c r="AA783" s="114"/>
      <c r="AB783" s="129"/>
      <c r="AC783" s="128"/>
      <c r="AD783" s="142" t="str">
        <f t="shared" si="47"/>
        <v/>
      </c>
      <c r="AE783" s="142" t="str">
        <f>IF($E783&lt;&gt;"",IF($AD783=1,VLOOKUP($E783,得点換算表!$C$5:$D$14,2),VLOOKUP($E783,得点換算表!$E$5:$F$14,2)),"")</f>
        <v/>
      </c>
      <c r="AF783" s="142" t="str">
        <f>IF($F783&lt;&gt;"",IF($AD783=1,VLOOKUP($F783,得点換算表!$C$15:$D$24,2),VLOOKUP($F783,得点換算表!$E$15:$F$24,2)),"")</f>
        <v/>
      </c>
      <c r="AG783" s="142" t="str">
        <f>IF($G783&lt;&gt;"",IF($AD783=1,VLOOKUP($G783,得点換算表!$C$25:$D$34,2),VLOOKUP($G783,得点換算表!$E$25:$F$34,2)),"")</f>
        <v/>
      </c>
      <c r="AH783" s="142" t="str">
        <f>IF($H783&lt;&gt;"",IF($AD783=1,VLOOKUP($H783,得点換算表!$C$35:$D$44,2),VLOOKUP($H783,得点換算表!$E$35:$F$44,2)),"")</f>
        <v/>
      </c>
      <c r="AI783" s="142" t="str">
        <f>IF($I783&lt;&gt;"",IF($AD783=1,VLOOKUP($I783,得点換算表!$C$45:$D$55,2),VLOOKUP($I783,得点換算表!$E$45:$F$55,2)),"")</f>
        <v/>
      </c>
      <c r="AJ783" s="142" t="str">
        <f>IF($J783&lt;&gt;"",IF($AD783=1,VLOOKUP($J783,得点換算表!$C$56:$D$65,2),VLOOKUP($J783,得点換算表!$E$56:$F$65,2)),"")</f>
        <v/>
      </c>
      <c r="AK783" s="142" t="str">
        <f>IF($K783&lt;&gt;"",IF($AD783=1,VLOOKUP($K783,得点換算表!$C$66:$D$76,2),VLOOKUP($K783,得点換算表!$E$66:$F$76,2)),"")</f>
        <v/>
      </c>
      <c r="AL783" s="142" t="str">
        <f>IF($L783&lt;&gt;"",IF($AD783=1,VLOOKUP($L783,得点換算表!$C$77:$D$86,2),VLOOKUP($L783,得点換算表!$E$77:$F$86,2)),"")</f>
        <v/>
      </c>
      <c r="AM783" s="142" t="str">
        <f>IF($M783&lt;&gt;"",IF($AD783=1,VLOOKUP($M783,得点換算表!$C$87:$D$96,2),VLOOKUP($M783,得点換算表!$E$87:$F$96,2)),"")</f>
        <v/>
      </c>
      <c r="AN783" s="142" t="str">
        <f t="shared" si="48"/>
        <v/>
      </c>
      <c r="AO783" s="143" t="str">
        <f>IF(AND($AN783&lt;&gt;"",$AN783&gt;=8),VLOOKUP($AN783,得点換算表!$I$15:$J$19,2),"")</f>
        <v/>
      </c>
      <c r="AP783" s="105"/>
    </row>
    <row r="784" spans="1:42" x14ac:dyDescent="0.15">
      <c r="A784" s="11"/>
      <c r="B784" s="12"/>
      <c r="C784" s="13"/>
      <c r="D784" s="13"/>
      <c r="E784" s="14"/>
      <c r="F784" s="14"/>
      <c r="G784" s="14"/>
      <c r="H784" s="14"/>
      <c r="I784" s="15"/>
      <c r="J784" s="14"/>
      <c r="K784" s="13"/>
      <c r="L784" s="14"/>
      <c r="M784" s="14"/>
      <c r="N784" s="14"/>
      <c r="O784" s="14"/>
      <c r="P784" s="198"/>
      <c r="Q784" s="198"/>
      <c r="R784" s="198"/>
      <c r="S784" s="198"/>
      <c r="T784" s="198"/>
      <c r="U784" s="198"/>
      <c r="V784" s="198"/>
      <c r="W784" s="202">
        <f t="shared" si="46"/>
        <v>0</v>
      </c>
      <c r="X784" s="14"/>
      <c r="Y784" s="14"/>
      <c r="Z784" s="108"/>
      <c r="AA784" s="114"/>
      <c r="AB784" s="129"/>
      <c r="AC784" s="128"/>
      <c r="AD784" s="142" t="str">
        <f t="shared" si="47"/>
        <v/>
      </c>
      <c r="AE784" s="142" t="str">
        <f>IF($E784&lt;&gt;"",IF($AD784=1,VLOOKUP($E784,得点換算表!$C$5:$D$14,2),VLOOKUP($E784,得点換算表!$E$5:$F$14,2)),"")</f>
        <v/>
      </c>
      <c r="AF784" s="142" t="str">
        <f>IF($F784&lt;&gt;"",IF($AD784=1,VLOOKUP($F784,得点換算表!$C$15:$D$24,2),VLOOKUP($F784,得点換算表!$E$15:$F$24,2)),"")</f>
        <v/>
      </c>
      <c r="AG784" s="142" t="str">
        <f>IF($G784&lt;&gt;"",IF($AD784=1,VLOOKUP($G784,得点換算表!$C$25:$D$34,2),VLOOKUP($G784,得点換算表!$E$25:$F$34,2)),"")</f>
        <v/>
      </c>
      <c r="AH784" s="142" t="str">
        <f>IF($H784&lt;&gt;"",IF($AD784=1,VLOOKUP($H784,得点換算表!$C$35:$D$44,2),VLOOKUP($H784,得点換算表!$E$35:$F$44,2)),"")</f>
        <v/>
      </c>
      <c r="AI784" s="142" t="str">
        <f>IF($I784&lt;&gt;"",IF($AD784=1,VLOOKUP($I784,得点換算表!$C$45:$D$55,2),VLOOKUP($I784,得点換算表!$E$45:$F$55,2)),"")</f>
        <v/>
      </c>
      <c r="AJ784" s="142" t="str">
        <f>IF($J784&lt;&gt;"",IF($AD784=1,VLOOKUP($J784,得点換算表!$C$56:$D$65,2),VLOOKUP($J784,得点換算表!$E$56:$F$65,2)),"")</f>
        <v/>
      </c>
      <c r="AK784" s="142" t="str">
        <f>IF($K784&lt;&gt;"",IF($AD784=1,VLOOKUP($K784,得点換算表!$C$66:$D$76,2),VLOOKUP($K784,得点換算表!$E$66:$F$76,2)),"")</f>
        <v/>
      </c>
      <c r="AL784" s="142" t="str">
        <f>IF($L784&lt;&gt;"",IF($AD784=1,VLOOKUP($L784,得点換算表!$C$77:$D$86,2),VLOOKUP($L784,得点換算表!$E$77:$F$86,2)),"")</f>
        <v/>
      </c>
      <c r="AM784" s="142" t="str">
        <f>IF($M784&lt;&gt;"",IF($AD784=1,VLOOKUP($M784,得点換算表!$C$87:$D$96,2),VLOOKUP($M784,得点換算表!$E$87:$F$96,2)),"")</f>
        <v/>
      </c>
      <c r="AN784" s="142" t="str">
        <f t="shared" si="48"/>
        <v/>
      </c>
      <c r="AO784" s="143" t="str">
        <f>IF(AND($AN784&lt;&gt;"",$AN784&gt;=8),VLOOKUP($AN784,得点換算表!$I$15:$J$19,2),"")</f>
        <v/>
      </c>
      <c r="AP784" s="105"/>
    </row>
    <row r="785" spans="1:42" x14ac:dyDescent="0.15">
      <c r="A785" s="11"/>
      <c r="B785" s="12"/>
      <c r="C785" s="13"/>
      <c r="D785" s="13"/>
      <c r="E785" s="14"/>
      <c r="F785" s="14"/>
      <c r="G785" s="14"/>
      <c r="H785" s="14"/>
      <c r="I785" s="15"/>
      <c r="J785" s="14"/>
      <c r="K785" s="13"/>
      <c r="L785" s="14"/>
      <c r="M785" s="14"/>
      <c r="N785" s="14"/>
      <c r="O785" s="14"/>
      <c r="P785" s="198"/>
      <c r="Q785" s="198"/>
      <c r="R785" s="198"/>
      <c r="S785" s="198"/>
      <c r="T785" s="198"/>
      <c r="U785" s="198"/>
      <c r="V785" s="198"/>
      <c r="W785" s="202">
        <f t="shared" si="46"/>
        <v>0</v>
      </c>
      <c r="X785" s="14"/>
      <c r="Y785" s="14"/>
      <c r="Z785" s="108"/>
      <c r="AA785" s="114"/>
      <c r="AB785" s="129"/>
      <c r="AC785" s="128"/>
      <c r="AD785" s="142" t="str">
        <f t="shared" si="47"/>
        <v/>
      </c>
      <c r="AE785" s="142" t="str">
        <f>IF($E785&lt;&gt;"",IF($AD785=1,VLOOKUP($E785,得点換算表!$C$5:$D$14,2),VLOOKUP($E785,得点換算表!$E$5:$F$14,2)),"")</f>
        <v/>
      </c>
      <c r="AF785" s="142" t="str">
        <f>IF($F785&lt;&gt;"",IF($AD785=1,VLOOKUP($F785,得点換算表!$C$15:$D$24,2),VLOOKUP($F785,得点換算表!$E$15:$F$24,2)),"")</f>
        <v/>
      </c>
      <c r="AG785" s="142" t="str">
        <f>IF($G785&lt;&gt;"",IF($AD785=1,VLOOKUP($G785,得点換算表!$C$25:$D$34,2),VLOOKUP($G785,得点換算表!$E$25:$F$34,2)),"")</f>
        <v/>
      </c>
      <c r="AH785" s="142" t="str">
        <f>IF($H785&lt;&gt;"",IF($AD785=1,VLOOKUP($H785,得点換算表!$C$35:$D$44,2),VLOOKUP($H785,得点換算表!$E$35:$F$44,2)),"")</f>
        <v/>
      </c>
      <c r="AI785" s="142" t="str">
        <f>IF($I785&lt;&gt;"",IF($AD785=1,VLOOKUP($I785,得点換算表!$C$45:$D$55,2),VLOOKUP($I785,得点換算表!$E$45:$F$55,2)),"")</f>
        <v/>
      </c>
      <c r="AJ785" s="142" t="str">
        <f>IF($J785&lt;&gt;"",IF($AD785=1,VLOOKUP($J785,得点換算表!$C$56:$D$65,2),VLOOKUP($J785,得点換算表!$E$56:$F$65,2)),"")</f>
        <v/>
      </c>
      <c r="AK785" s="142" t="str">
        <f>IF($K785&lt;&gt;"",IF($AD785=1,VLOOKUP($K785,得点換算表!$C$66:$D$76,2),VLOOKUP($K785,得点換算表!$E$66:$F$76,2)),"")</f>
        <v/>
      </c>
      <c r="AL785" s="142" t="str">
        <f>IF($L785&lt;&gt;"",IF($AD785=1,VLOOKUP($L785,得点換算表!$C$77:$D$86,2),VLOOKUP($L785,得点換算表!$E$77:$F$86,2)),"")</f>
        <v/>
      </c>
      <c r="AM785" s="142" t="str">
        <f>IF($M785&lt;&gt;"",IF($AD785=1,VLOOKUP($M785,得点換算表!$C$87:$D$96,2),VLOOKUP($M785,得点換算表!$E$87:$F$96,2)),"")</f>
        <v/>
      </c>
      <c r="AN785" s="142" t="str">
        <f t="shared" si="48"/>
        <v/>
      </c>
      <c r="AO785" s="143" t="str">
        <f>IF(AND($AN785&lt;&gt;"",$AN785&gt;=8),VLOOKUP($AN785,得点換算表!$I$15:$J$19,2),"")</f>
        <v/>
      </c>
      <c r="AP785" s="105"/>
    </row>
    <row r="786" spans="1:42" x14ac:dyDescent="0.15">
      <c r="A786" s="11"/>
      <c r="B786" s="12"/>
      <c r="C786" s="13"/>
      <c r="D786" s="13"/>
      <c r="E786" s="14"/>
      <c r="F786" s="14"/>
      <c r="G786" s="14"/>
      <c r="H786" s="14"/>
      <c r="I786" s="15"/>
      <c r="J786" s="14"/>
      <c r="K786" s="13"/>
      <c r="L786" s="14"/>
      <c r="M786" s="14"/>
      <c r="N786" s="14"/>
      <c r="O786" s="14"/>
      <c r="P786" s="198"/>
      <c r="Q786" s="198"/>
      <c r="R786" s="198"/>
      <c r="S786" s="198"/>
      <c r="T786" s="198"/>
      <c r="U786" s="198"/>
      <c r="V786" s="198"/>
      <c r="W786" s="202">
        <f t="shared" si="46"/>
        <v>0</v>
      </c>
      <c r="X786" s="14"/>
      <c r="Y786" s="14"/>
      <c r="Z786" s="108"/>
      <c r="AA786" s="114"/>
      <c r="AB786" s="129"/>
      <c r="AC786" s="128"/>
      <c r="AD786" s="142" t="str">
        <f t="shared" si="47"/>
        <v/>
      </c>
      <c r="AE786" s="142" t="str">
        <f>IF($E786&lt;&gt;"",IF($AD786=1,VLOOKUP($E786,得点換算表!$C$5:$D$14,2),VLOOKUP($E786,得点換算表!$E$5:$F$14,2)),"")</f>
        <v/>
      </c>
      <c r="AF786" s="142" t="str">
        <f>IF($F786&lt;&gt;"",IF($AD786=1,VLOOKUP($F786,得点換算表!$C$15:$D$24,2),VLOOKUP($F786,得点換算表!$E$15:$F$24,2)),"")</f>
        <v/>
      </c>
      <c r="AG786" s="142" t="str">
        <f>IF($G786&lt;&gt;"",IF($AD786=1,VLOOKUP($G786,得点換算表!$C$25:$D$34,2),VLOOKUP($G786,得点換算表!$E$25:$F$34,2)),"")</f>
        <v/>
      </c>
      <c r="AH786" s="142" t="str">
        <f>IF($H786&lt;&gt;"",IF($AD786=1,VLOOKUP($H786,得点換算表!$C$35:$D$44,2),VLOOKUP($H786,得点換算表!$E$35:$F$44,2)),"")</f>
        <v/>
      </c>
      <c r="AI786" s="142" t="str">
        <f>IF($I786&lt;&gt;"",IF($AD786=1,VLOOKUP($I786,得点換算表!$C$45:$D$55,2),VLOOKUP($I786,得点換算表!$E$45:$F$55,2)),"")</f>
        <v/>
      </c>
      <c r="AJ786" s="142" t="str">
        <f>IF($J786&lt;&gt;"",IF($AD786=1,VLOOKUP($J786,得点換算表!$C$56:$D$65,2),VLOOKUP($J786,得点換算表!$E$56:$F$65,2)),"")</f>
        <v/>
      </c>
      <c r="AK786" s="142" t="str">
        <f>IF($K786&lt;&gt;"",IF($AD786=1,VLOOKUP($K786,得点換算表!$C$66:$D$76,2),VLOOKUP($K786,得点換算表!$E$66:$F$76,2)),"")</f>
        <v/>
      </c>
      <c r="AL786" s="142" t="str">
        <f>IF($L786&lt;&gt;"",IF($AD786=1,VLOOKUP($L786,得点換算表!$C$77:$D$86,2),VLOOKUP($L786,得点換算表!$E$77:$F$86,2)),"")</f>
        <v/>
      </c>
      <c r="AM786" s="142" t="str">
        <f>IF($M786&lt;&gt;"",IF($AD786=1,VLOOKUP($M786,得点換算表!$C$87:$D$96,2),VLOOKUP($M786,得点換算表!$E$87:$F$96,2)),"")</f>
        <v/>
      </c>
      <c r="AN786" s="142" t="str">
        <f t="shared" si="48"/>
        <v/>
      </c>
      <c r="AO786" s="143" t="str">
        <f>IF(AND($AN786&lt;&gt;"",$AN786&gt;=8),VLOOKUP($AN786,得点換算表!$I$15:$J$19,2),"")</f>
        <v/>
      </c>
      <c r="AP786" s="105"/>
    </row>
    <row r="787" spans="1:42" x14ac:dyDescent="0.15">
      <c r="A787" s="11"/>
      <c r="B787" s="12"/>
      <c r="C787" s="13"/>
      <c r="D787" s="13"/>
      <c r="E787" s="14"/>
      <c r="F787" s="14"/>
      <c r="G787" s="14"/>
      <c r="H787" s="14"/>
      <c r="I787" s="15"/>
      <c r="J787" s="14"/>
      <c r="K787" s="13"/>
      <c r="L787" s="14"/>
      <c r="M787" s="14"/>
      <c r="N787" s="14"/>
      <c r="O787" s="14"/>
      <c r="P787" s="198"/>
      <c r="Q787" s="198"/>
      <c r="R787" s="198"/>
      <c r="S787" s="198"/>
      <c r="T787" s="198"/>
      <c r="U787" s="198"/>
      <c r="V787" s="198"/>
      <c r="W787" s="202">
        <f t="shared" si="46"/>
        <v>0</v>
      </c>
      <c r="X787" s="14"/>
      <c r="Y787" s="14"/>
      <c r="Z787" s="108"/>
      <c r="AA787" s="114"/>
      <c r="AB787" s="129"/>
      <c r="AC787" s="128"/>
      <c r="AD787" s="142" t="str">
        <f t="shared" si="47"/>
        <v/>
      </c>
      <c r="AE787" s="142" t="str">
        <f>IF($E787&lt;&gt;"",IF($AD787=1,VLOOKUP($E787,得点換算表!$C$5:$D$14,2),VLOOKUP($E787,得点換算表!$E$5:$F$14,2)),"")</f>
        <v/>
      </c>
      <c r="AF787" s="142" t="str">
        <f>IF($F787&lt;&gt;"",IF($AD787=1,VLOOKUP($F787,得点換算表!$C$15:$D$24,2),VLOOKUP($F787,得点換算表!$E$15:$F$24,2)),"")</f>
        <v/>
      </c>
      <c r="AG787" s="142" t="str">
        <f>IF($G787&lt;&gt;"",IF($AD787=1,VLOOKUP($G787,得点換算表!$C$25:$D$34,2),VLOOKUP($G787,得点換算表!$E$25:$F$34,2)),"")</f>
        <v/>
      </c>
      <c r="AH787" s="142" t="str">
        <f>IF($H787&lt;&gt;"",IF($AD787=1,VLOOKUP($H787,得点換算表!$C$35:$D$44,2),VLOOKUP($H787,得点換算表!$E$35:$F$44,2)),"")</f>
        <v/>
      </c>
      <c r="AI787" s="142" t="str">
        <f>IF($I787&lt;&gt;"",IF($AD787=1,VLOOKUP($I787,得点換算表!$C$45:$D$55,2),VLOOKUP($I787,得点換算表!$E$45:$F$55,2)),"")</f>
        <v/>
      </c>
      <c r="AJ787" s="142" t="str">
        <f>IF($J787&lt;&gt;"",IF($AD787=1,VLOOKUP($J787,得点換算表!$C$56:$D$65,2),VLOOKUP($J787,得点換算表!$E$56:$F$65,2)),"")</f>
        <v/>
      </c>
      <c r="AK787" s="142" t="str">
        <f>IF($K787&lt;&gt;"",IF($AD787=1,VLOOKUP($K787,得点換算表!$C$66:$D$76,2),VLOOKUP($K787,得点換算表!$E$66:$F$76,2)),"")</f>
        <v/>
      </c>
      <c r="AL787" s="142" t="str">
        <f>IF($L787&lt;&gt;"",IF($AD787=1,VLOOKUP($L787,得点換算表!$C$77:$D$86,2),VLOOKUP($L787,得点換算表!$E$77:$F$86,2)),"")</f>
        <v/>
      </c>
      <c r="AM787" s="142" t="str">
        <f>IF($M787&lt;&gt;"",IF($AD787=1,VLOOKUP($M787,得点換算表!$C$87:$D$96,2),VLOOKUP($M787,得点換算表!$E$87:$F$96,2)),"")</f>
        <v/>
      </c>
      <c r="AN787" s="142" t="str">
        <f t="shared" si="48"/>
        <v/>
      </c>
      <c r="AO787" s="143" t="str">
        <f>IF(AND($AN787&lt;&gt;"",$AN787&gt;=8),VLOOKUP($AN787,得点換算表!$I$15:$J$19,2),"")</f>
        <v/>
      </c>
      <c r="AP787" s="105"/>
    </row>
    <row r="788" spans="1:42" x14ac:dyDescent="0.15">
      <c r="A788" s="11"/>
      <c r="B788" s="12"/>
      <c r="C788" s="13"/>
      <c r="D788" s="13"/>
      <c r="E788" s="14"/>
      <c r="F788" s="14"/>
      <c r="G788" s="14"/>
      <c r="H788" s="14"/>
      <c r="I788" s="15"/>
      <c r="J788" s="14"/>
      <c r="K788" s="13"/>
      <c r="L788" s="14"/>
      <c r="M788" s="14"/>
      <c r="N788" s="14"/>
      <c r="O788" s="14"/>
      <c r="P788" s="198"/>
      <c r="Q788" s="198"/>
      <c r="R788" s="198"/>
      <c r="S788" s="198"/>
      <c r="T788" s="198"/>
      <c r="U788" s="198"/>
      <c r="V788" s="198"/>
      <c r="W788" s="202">
        <f t="shared" si="46"/>
        <v>0</v>
      </c>
      <c r="X788" s="14"/>
      <c r="Y788" s="14"/>
      <c r="Z788" s="108"/>
      <c r="AA788" s="114"/>
      <c r="AB788" s="129"/>
      <c r="AC788" s="128"/>
      <c r="AD788" s="142" t="str">
        <f t="shared" si="47"/>
        <v/>
      </c>
      <c r="AE788" s="142" t="str">
        <f>IF($E788&lt;&gt;"",IF($AD788=1,VLOOKUP($E788,得点換算表!$C$5:$D$14,2),VLOOKUP($E788,得点換算表!$E$5:$F$14,2)),"")</f>
        <v/>
      </c>
      <c r="AF788" s="142" t="str">
        <f>IF($F788&lt;&gt;"",IF($AD788=1,VLOOKUP($F788,得点換算表!$C$15:$D$24,2),VLOOKUP($F788,得点換算表!$E$15:$F$24,2)),"")</f>
        <v/>
      </c>
      <c r="AG788" s="142" t="str">
        <f>IF($G788&lt;&gt;"",IF($AD788=1,VLOOKUP($G788,得点換算表!$C$25:$D$34,2),VLOOKUP($G788,得点換算表!$E$25:$F$34,2)),"")</f>
        <v/>
      </c>
      <c r="AH788" s="142" t="str">
        <f>IF($H788&lt;&gt;"",IF($AD788=1,VLOOKUP($H788,得点換算表!$C$35:$D$44,2),VLOOKUP($H788,得点換算表!$E$35:$F$44,2)),"")</f>
        <v/>
      </c>
      <c r="AI788" s="142" t="str">
        <f>IF($I788&lt;&gt;"",IF($AD788=1,VLOOKUP($I788,得点換算表!$C$45:$D$55,2),VLOOKUP($I788,得点換算表!$E$45:$F$55,2)),"")</f>
        <v/>
      </c>
      <c r="AJ788" s="142" t="str">
        <f>IF($J788&lt;&gt;"",IF($AD788=1,VLOOKUP($J788,得点換算表!$C$56:$D$65,2),VLOOKUP($J788,得点換算表!$E$56:$F$65,2)),"")</f>
        <v/>
      </c>
      <c r="AK788" s="142" t="str">
        <f>IF($K788&lt;&gt;"",IF($AD788=1,VLOOKUP($K788,得点換算表!$C$66:$D$76,2),VLOOKUP($K788,得点換算表!$E$66:$F$76,2)),"")</f>
        <v/>
      </c>
      <c r="AL788" s="142" t="str">
        <f>IF($L788&lt;&gt;"",IF($AD788=1,VLOOKUP($L788,得点換算表!$C$77:$D$86,2),VLOOKUP($L788,得点換算表!$E$77:$F$86,2)),"")</f>
        <v/>
      </c>
      <c r="AM788" s="142" t="str">
        <f>IF($M788&lt;&gt;"",IF($AD788=1,VLOOKUP($M788,得点換算表!$C$87:$D$96,2),VLOOKUP($M788,得点換算表!$E$87:$F$96,2)),"")</f>
        <v/>
      </c>
      <c r="AN788" s="142" t="str">
        <f t="shared" si="48"/>
        <v/>
      </c>
      <c r="AO788" s="143" t="str">
        <f>IF(AND($AN788&lt;&gt;"",$AN788&gt;=8),VLOOKUP($AN788,得点換算表!$I$15:$J$19,2),"")</f>
        <v/>
      </c>
      <c r="AP788" s="105"/>
    </row>
    <row r="789" spans="1:42" x14ac:dyDescent="0.15">
      <c r="A789" s="11"/>
      <c r="B789" s="12"/>
      <c r="C789" s="13"/>
      <c r="D789" s="13"/>
      <c r="E789" s="14"/>
      <c r="F789" s="14"/>
      <c r="G789" s="14"/>
      <c r="H789" s="14"/>
      <c r="I789" s="15"/>
      <c r="J789" s="14"/>
      <c r="K789" s="13"/>
      <c r="L789" s="14"/>
      <c r="M789" s="14"/>
      <c r="N789" s="14"/>
      <c r="O789" s="14"/>
      <c r="P789" s="198"/>
      <c r="Q789" s="198"/>
      <c r="R789" s="198"/>
      <c r="S789" s="198"/>
      <c r="T789" s="198"/>
      <c r="U789" s="198"/>
      <c r="V789" s="198"/>
      <c r="W789" s="202">
        <f t="shared" si="46"/>
        <v>0</v>
      </c>
      <c r="X789" s="14"/>
      <c r="Y789" s="14"/>
      <c r="Z789" s="108"/>
      <c r="AA789" s="114"/>
      <c r="AB789" s="129"/>
      <c r="AC789" s="128"/>
      <c r="AD789" s="142" t="str">
        <f t="shared" si="47"/>
        <v/>
      </c>
      <c r="AE789" s="142" t="str">
        <f>IF($E789&lt;&gt;"",IF($AD789=1,VLOOKUP($E789,得点換算表!$C$5:$D$14,2),VLOOKUP($E789,得点換算表!$E$5:$F$14,2)),"")</f>
        <v/>
      </c>
      <c r="AF789" s="142" t="str">
        <f>IF($F789&lt;&gt;"",IF($AD789=1,VLOOKUP($F789,得点換算表!$C$15:$D$24,2),VLOOKUP($F789,得点換算表!$E$15:$F$24,2)),"")</f>
        <v/>
      </c>
      <c r="AG789" s="142" t="str">
        <f>IF($G789&lt;&gt;"",IF($AD789=1,VLOOKUP($G789,得点換算表!$C$25:$D$34,2),VLOOKUP($G789,得点換算表!$E$25:$F$34,2)),"")</f>
        <v/>
      </c>
      <c r="AH789" s="142" t="str">
        <f>IF($H789&lt;&gt;"",IF($AD789=1,VLOOKUP($H789,得点換算表!$C$35:$D$44,2),VLOOKUP($H789,得点換算表!$E$35:$F$44,2)),"")</f>
        <v/>
      </c>
      <c r="AI789" s="142" t="str">
        <f>IF($I789&lt;&gt;"",IF($AD789=1,VLOOKUP($I789,得点換算表!$C$45:$D$55,2),VLOOKUP($I789,得点換算表!$E$45:$F$55,2)),"")</f>
        <v/>
      </c>
      <c r="AJ789" s="142" t="str">
        <f>IF($J789&lt;&gt;"",IF($AD789=1,VLOOKUP($J789,得点換算表!$C$56:$D$65,2),VLOOKUP($J789,得点換算表!$E$56:$F$65,2)),"")</f>
        <v/>
      </c>
      <c r="AK789" s="142" t="str">
        <f>IF($K789&lt;&gt;"",IF($AD789=1,VLOOKUP($K789,得点換算表!$C$66:$D$76,2),VLOOKUP($K789,得点換算表!$E$66:$F$76,2)),"")</f>
        <v/>
      </c>
      <c r="AL789" s="142" t="str">
        <f>IF($L789&lt;&gt;"",IF($AD789=1,VLOOKUP($L789,得点換算表!$C$77:$D$86,2),VLOOKUP($L789,得点換算表!$E$77:$F$86,2)),"")</f>
        <v/>
      </c>
      <c r="AM789" s="142" t="str">
        <f>IF($M789&lt;&gt;"",IF($AD789=1,VLOOKUP($M789,得点換算表!$C$87:$D$96,2),VLOOKUP($M789,得点換算表!$E$87:$F$96,2)),"")</f>
        <v/>
      </c>
      <c r="AN789" s="142" t="str">
        <f t="shared" si="48"/>
        <v/>
      </c>
      <c r="AO789" s="143" t="str">
        <f>IF(AND($AN789&lt;&gt;"",$AN789&gt;=8),VLOOKUP($AN789,得点換算表!$I$15:$J$19,2),"")</f>
        <v/>
      </c>
      <c r="AP789" s="105"/>
    </row>
    <row r="790" spans="1:42" x14ac:dyDescent="0.15">
      <c r="A790" s="11"/>
      <c r="B790" s="12"/>
      <c r="C790" s="13"/>
      <c r="D790" s="13"/>
      <c r="E790" s="14"/>
      <c r="F790" s="14"/>
      <c r="G790" s="14"/>
      <c r="H790" s="14"/>
      <c r="I790" s="15"/>
      <c r="J790" s="14"/>
      <c r="K790" s="13"/>
      <c r="L790" s="14"/>
      <c r="M790" s="14"/>
      <c r="N790" s="14"/>
      <c r="O790" s="14"/>
      <c r="P790" s="198"/>
      <c r="Q790" s="198"/>
      <c r="R790" s="198"/>
      <c r="S790" s="198"/>
      <c r="T790" s="198"/>
      <c r="U790" s="198"/>
      <c r="V790" s="198"/>
      <c r="W790" s="202">
        <f t="shared" si="46"/>
        <v>0</v>
      </c>
      <c r="X790" s="14"/>
      <c r="Y790" s="14"/>
      <c r="Z790" s="108"/>
      <c r="AA790" s="114"/>
      <c r="AB790" s="129"/>
      <c r="AC790" s="128"/>
      <c r="AD790" s="142" t="str">
        <f t="shared" si="47"/>
        <v/>
      </c>
      <c r="AE790" s="142" t="str">
        <f>IF($E790&lt;&gt;"",IF($AD790=1,VLOOKUP($E790,得点換算表!$C$5:$D$14,2),VLOOKUP($E790,得点換算表!$E$5:$F$14,2)),"")</f>
        <v/>
      </c>
      <c r="AF790" s="142" t="str">
        <f>IF($F790&lt;&gt;"",IF($AD790=1,VLOOKUP($F790,得点換算表!$C$15:$D$24,2),VLOOKUP($F790,得点換算表!$E$15:$F$24,2)),"")</f>
        <v/>
      </c>
      <c r="AG790" s="142" t="str">
        <f>IF($G790&lt;&gt;"",IF($AD790=1,VLOOKUP($G790,得点換算表!$C$25:$D$34,2),VLOOKUP($G790,得点換算表!$E$25:$F$34,2)),"")</f>
        <v/>
      </c>
      <c r="AH790" s="142" t="str">
        <f>IF($H790&lt;&gt;"",IF($AD790=1,VLOOKUP($H790,得点換算表!$C$35:$D$44,2),VLOOKUP($H790,得点換算表!$E$35:$F$44,2)),"")</f>
        <v/>
      </c>
      <c r="AI790" s="142" t="str">
        <f>IF($I790&lt;&gt;"",IF($AD790=1,VLOOKUP($I790,得点換算表!$C$45:$D$55,2),VLOOKUP($I790,得点換算表!$E$45:$F$55,2)),"")</f>
        <v/>
      </c>
      <c r="AJ790" s="142" t="str">
        <f>IF($J790&lt;&gt;"",IF($AD790=1,VLOOKUP($J790,得点換算表!$C$56:$D$65,2),VLOOKUP($J790,得点換算表!$E$56:$F$65,2)),"")</f>
        <v/>
      </c>
      <c r="AK790" s="142" t="str">
        <f>IF($K790&lt;&gt;"",IF($AD790=1,VLOOKUP($K790,得点換算表!$C$66:$D$76,2),VLOOKUP($K790,得点換算表!$E$66:$F$76,2)),"")</f>
        <v/>
      </c>
      <c r="AL790" s="142" t="str">
        <f>IF($L790&lt;&gt;"",IF($AD790=1,VLOOKUP($L790,得点換算表!$C$77:$D$86,2),VLOOKUP($L790,得点換算表!$E$77:$F$86,2)),"")</f>
        <v/>
      </c>
      <c r="AM790" s="142" t="str">
        <f>IF($M790&lt;&gt;"",IF($AD790=1,VLOOKUP($M790,得点換算表!$C$87:$D$96,2),VLOOKUP($M790,得点換算表!$E$87:$F$96,2)),"")</f>
        <v/>
      </c>
      <c r="AN790" s="142" t="str">
        <f t="shared" si="48"/>
        <v/>
      </c>
      <c r="AO790" s="143" t="str">
        <f>IF(AND($AN790&lt;&gt;"",$AN790&gt;=8),VLOOKUP($AN790,得点換算表!$I$15:$J$19,2),"")</f>
        <v/>
      </c>
      <c r="AP790" s="105"/>
    </row>
    <row r="791" spans="1:42" x14ac:dyDescent="0.15">
      <c r="A791" s="11"/>
      <c r="B791" s="12"/>
      <c r="C791" s="13"/>
      <c r="D791" s="13"/>
      <c r="E791" s="14"/>
      <c r="F791" s="14"/>
      <c r="G791" s="14"/>
      <c r="H791" s="14"/>
      <c r="I791" s="15"/>
      <c r="J791" s="14"/>
      <c r="K791" s="13"/>
      <c r="L791" s="14"/>
      <c r="M791" s="14"/>
      <c r="N791" s="14"/>
      <c r="O791" s="14"/>
      <c r="P791" s="198"/>
      <c r="Q791" s="198"/>
      <c r="R791" s="198"/>
      <c r="S791" s="198"/>
      <c r="T791" s="198"/>
      <c r="U791" s="198"/>
      <c r="V791" s="198"/>
      <c r="W791" s="202">
        <f t="shared" si="46"/>
        <v>0</v>
      </c>
      <c r="X791" s="14"/>
      <c r="Y791" s="14"/>
      <c r="Z791" s="108"/>
      <c r="AA791" s="114"/>
      <c r="AB791" s="129"/>
      <c r="AC791" s="128"/>
      <c r="AD791" s="142" t="str">
        <f t="shared" si="47"/>
        <v/>
      </c>
      <c r="AE791" s="142" t="str">
        <f>IF($E791&lt;&gt;"",IF($AD791=1,VLOOKUP($E791,得点換算表!$C$5:$D$14,2),VLOOKUP($E791,得点換算表!$E$5:$F$14,2)),"")</f>
        <v/>
      </c>
      <c r="AF791" s="142" t="str">
        <f>IF($F791&lt;&gt;"",IF($AD791=1,VLOOKUP($F791,得点換算表!$C$15:$D$24,2),VLOOKUP($F791,得点換算表!$E$15:$F$24,2)),"")</f>
        <v/>
      </c>
      <c r="AG791" s="142" t="str">
        <f>IF($G791&lt;&gt;"",IF($AD791=1,VLOOKUP($G791,得点換算表!$C$25:$D$34,2),VLOOKUP($G791,得点換算表!$E$25:$F$34,2)),"")</f>
        <v/>
      </c>
      <c r="AH791" s="142" t="str">
        <f>IF($H791&lt;&gt;"",IF($AD791=1,VLOOKUP($H791,得点換算表!$C$35:$D$44,2),VLOOKUP($H791,得点換算表!$E$35:$F$44,2)),"")</f>
        <v/>
      </c>
      <c r="AI791" s="142" t="str">
        <f>IF($I791&lt;&gt;"",IF($AD791=1,VLOOKUP($I791,得点換算表!$C$45:$D$55,2),VLOOKUP($I791,得点換算表!$E$45:$F$55,2)),"")</f>
        <v/>
      </c>
      <c r="AJ791" s="142" t="str">
        <f>IF($J791&lt;&gt;"",IF($AD791=1,VLOOKUP($J791,得点換算表!$C$56:$D$65,2),VLOOKUP($J791,得点換算表!$E$56:$F$65,2)),"")</f>
        <v/>
      </c>
      <c r="AK791" s="142" t="str">
        <f>IF($K791&lt;&gt;"",IF($AD791=1,VLOOKUP($K791,得点換算表!$C$66:$D$76,2),VLOOKUP($K791,得点換算表!$E$66:$F$76,2)),"")</f>
        <v/>
      </c>
      <c r="AL791" s="142" t="str">
        <f>IF($L791&lt;&gt;"",IF($AD791=1,VLOOKUP($L791,得点換算表!$C$77:$D$86,2),VLOOKUP($L791,得点換算表!$E$77:$F$86,2)),"")</f>
        <v/>
      </c>
      <c r="AM791" s="142" t="str">
        <f>IF($M791&lt;&gt;"",IF($AD791=1,VLOOKUP($M791,得点換算表!$C$87:$D$96,2),VLOOKUP($M791,得点換算表!$E$87:$F$96,2)),"")</f>
        <v/>
      </c>
      <c r="AN791" s="142" t="str">
        <f t="shared" si="48"/>
        <v/>
      </c>
      <c r="AO791" s="143" t="str">
        <f>IF(AND($AN791&lt;&gt;"",$AN791&gt;=8),VLOOKUP($AN791,得点換算表!$I$15:$J$19,2),"")</f>
        <v/>
      </c>
      <c r="AP791" s="105"/>
    </row>
    <row r="792" spans="1:42" x14ac:dyDescent="0.15">
      <c r="A792" s="11"/>
      <c r="B792" s="12"/>
      <c r="C792" s="13"/>
      <c r="D792" s="13"/>
      <c r="E792" s="14"/>
      <c r="F792" s="14"/>
      <c r="G792" s="14"/>
      <c r="H792" s="14"/>
      <c r="I792" s="15"/>
      <c r="J792" s="14"/>
      <c r="K792" s="13"/>
      <c r="L792" s="14"/>
      <c r="M792" s="14"/>
      <c r="N792" s="14"/>
      <c r="O792" s="14"/>
      <c r="P792" s="198"/>
      <c r="Q792" s="198"/>
      <c r="R792" s="198"/>
      <c r="S792" s="198"/>
      <c r="T792" s="198"/>
      <c r="U792" s="198"/>
      <c r="V792" s="198"/>
      <c r="W792" s="202">
        <f t="shared" si="46"/>
        <v>0</v>
      </c>
      <c r="X792" s="14"/>
      <c r="Y792" s="14"/>
      <c r="Z792" s="108"/>
      <c r="AA792" s="114"/>
      <c r="AB792" s="129"/>
      <c r="AC792" s="128"/>
      <c r="AD792" s="142" t="str">
        <f t="shared" si="47"/>
        <v/>
      </c>
      <c r="AE792" s="142" t="str">
        <f>IF($E792&lt;&gt;"",IF($AD792=1,VLOOKUP($E792,得点換算表!$C$5:$D$14,2),VLOOKUP($E792,得点換算表!$E$5:$F$14,2)),"")</f>
        <v/>
      </c>
      <c r="AF792" s="142" t="str">
        <f>IF($F792&lt;&gt;"",IF($AD792=1,VLOOKUP($F792,得点換算表!$C$15:$D$24,2),VLOOKUP($F792,得点換算表!$E$15:$F$24,2)),"")</f>
        <v/>
      </c>
      <c r="AG792" s="142" t="str">
        <f>IF($G792&lt;&gt;"",IF($AD792=1,VLOOKUP($G792,得点換算表!$C$25:$D$34,2),VLOOKUP($G792,得点換算表!$E$25:$F$34,2)),"")</f>
        <v/>
      </c>
      <c r="AH792" s="142" t="str">
        <f>IF($H792&lt;&gt;"",IF($AD792=1,VLOOKUP($H792,得点換算表!$C$35:$D$44,2),VLOOKUP($H792,得点換算表!$E$35:$F$44,2)),"")</f>
        <v/>
      </c>
      <c r="AI792" s="142" t="str">
        <f>IF($I792&lt;&gt;"",IF($AD792=1,VLOOKUP($I792,得点換算表!$C$45:$D$55,2),VLOOKUP($I792,得点換算表!$E$45:$F$55,2)),"")</f>
        <v/>
      </c>
      <c r="AJ792" s="142" t="str">
        <f>IF($J792&lt;&gt;"",IF($AD792=1,VLOOKUP($J792,得点換算表!$C$56:$D$65,2),VLOOKUP($J792,得点換算表!$E$56:$F$65,2)),"")</f>
        <v/>
      </c>
      <c r="AK792" s="142" t="str">
        <f>IF($K792&lt;&gt;"",IF($AD792=1,VLOOKUP($K792,得点換算表!$C$66:$D$76,2),VLOOKUP($K792,得点換算表!$E$66:$F$76,2)),"")</f>
        <v/>
      </c>
      <c r="AL792" s="142" t="str">
        <f>IF($L792&lt;&gt;"",IF($AD792=1,VLOOKUP($L792,得点換算表!$C$77:$D$86,2),VLOOKUP($L792,得点換算表!$E$77:$F$86,2)),"")</f>
        <v/>
      </c>
      <c r="AM792" s="142" t="str">
        <f>IF($M792&lt;&gt;"",IF($AD792=1,VLOOKUP($M792,得点換算表!$C$87:$D$96,2),VLOOKUP($M792,得点換算表!$E$87:$F$96,2)),"")</f>
        <v/>
      </c>
      <c r="AN792" s="142" t="str">
        <f t="shared" si="48"/>
        <v/>
      </c>
      <c r="AO792" s="143" t="str">
        <f>IF(AND($AN792&lt;&gt;"",$AN792&gt;=8),VLOOKUP($AN792,得点換算表!$I$15:$J$19,2),"")</f>
        <v/>
      </c>
      <c r="AP792" s="105"/>
    </row>
    <row r="793" spans="1:42" x14ac:dyDescent="0.15">
      <c r="A793" s="11"/>
      <c r="B793" s="12"/>
      <c r="C793" s="13"/>
      <c r="D793" s="13"/>
      <c r="E793" s="14"/>
      <c r="F793" s="14"/>
      <c r="G793" s="14"/>
      <c r="H793" s="14"/>
      <c r="I793" s="15"/>
      <c r="J793" s="14"/>
      <c r="K793" s="13"/>
      <c r="L793" s="14"/>
      <c r="M793" s="14"/>
      <c r="N793" s="14"/>
      <c r="O793" s="14"/>
      <c r="P793" s="198"/>
      <c r="Q793" s="198"/>
      <c r="R793" s="198"/>
      <c r="S793" s="198"/>
      <c r="T793" s="198"/>
      <c r="U793" s="198"/>
      <c r="V793" s="198"/>
      <c r="W793" s="202">
        <f t="shared" si="46"/>
        <v>0</v>
      </c>
      <c r="X793" s="14"/>
      <c r="Y793" s="14"/>
      <c r="Z793" s="108"/>
      <c r="AA793" s="114"/>
      <c r="AB793" s="129"/>
      <c r="AC793" s="128"/>
      <c r="AD793" s="142" t="str">
        <f t="shared" si="47"/>
        <v/>
      </c>
      <c r="AE793" s="142" t="str">
        <f>IF($E793&lt;&gt;"",IF($AD793=1,VLOOKUP($E793,得点換算表!$C$5:$D$14,2),VLOOKUP($E793,得点換算表!$E$5:$F$14,2)),"")</f>
        <v/>
      </c>
      <c r="AF793" s="142" t="str">
        <f>IF($F793&lt;&gt;"",IF($AD793=1,VLOOKUP($F793,得点換算表!$C$15:$D$24,2),VLOOKUP($F793,得点換算表!$E$15:$F$24,2)),"")</f>
        <v/>
      </c>
      <c r="AG793" s="142" t="str">
        <f>IF($G793&lt;&gt;"",IF($AD793=1,VLOOKUP($G793,得点換算表!$C$25:$D$34,2),VLOOKUP($G793,得点換算表!$E$25:$F$34,2)),"")</f>
        <v/>
      </c>
      <c r="AH793" s="142" t="str">
        <f>IF($H793&lt;&gt;"",IF($AD793=1,VLOOKUP($H793,得点換算表!$C$35:$D$44,2),VLOOKUP($H793,得点換算表!$E$35:$F$44,2)),"")</f>
        <v/>
      </c>
      <c r="AI793" s="142" t="str">
        <f>IF($I793&lt;&gt;"",IF($AD793=1,VLOOKUP($I793,得点換算表!$C$45:$D$55,2),VLOOKUP($I793,得点換算表!$E$45:$F$55,2)),"")</f>
        <v/>
      </c>
      <c r="AJ793" s="142" t="str">
        <f>IF($J793&lt;&gt;"",IF($AD793=1,VLOOKUP($J793,得点換算表!$C$56:$D$65,2),VLOOKUP($J793,得点換算表!$E$56:$F$65,2)),"")</f>
        <v/>
      </c>
      <c r="AK793" s="142" t="str">
        <f>IF($K793&lt;&gt;"",IF($AD793=1,VLOOKUP($K793,得点換算表!$C$66:$D$76,2),VLOOKUP($K793,得点換算表!$E$66:$F$76,2)),"")</f>
        <v/>
      </c>
      <c r="AL793" s="142" t="str">
        <f>IF($L793&lt;&gt;"",IF($AD793=1,VLOOKUP($L793,得点換算表!$C$77:$D$86,2),VLOOKUP($L793,得点換算表!$E$77:$F$86,2)),"")</f>
        <v/>
      </c>
      <c r="AM793" s="142" t="str">
        <f>IF($M793&lt;&gt;"",IF($AD793=1,VLOOKUP($M793,得点換算表!$C$87:$D$96,2),VLOOKUP($M793,得点換算表!$E$87:$F$96,2)),"")</f>
        <v/>
      </c>
      <c r="AN793" s="142" t="str">
        <f t="shared" si="48"/>
        <v/>
      </c>
      <c r="AO793" s="143" t="str">
        <f>IF(AND($AN793&lt;&gt;"",$AN793&gt;=8),VLOOKUP($AN793,得点換算表!$I$15:$J$19,2),"")</f>
        <v/>
      </c>
      <c r="AP793" s="105"/>
    </row>
    <row r="794" spans="1:42" x14ac:dyDescent="0.15">
      <c r="A794" s="11"/>
      <c r="B794" s="12"/>
      <c r="C794" s="13"/>
      <c r="D794" s="13"/>
      <c r="E794" s="14"/>
      <c r="F794" s="14"/>
      <c r="G794" s="14"/>
      <c r="H794" s="14"/>
      <c r="I794" s="15"/>
      <c r="J794" s="14"/>
      <c r="K794" s="13"/>
      <c r="L794" s="14"/>
      <c r="M794" s="14"/>
      <c r="N794" s="14"/>
      <c r="O794" s="14"/>
      <c r="P794" s="198"/>
      <c r="Q794" s="198"/>
      <c r="R794" s="198"/>
      <c r="S794" s="198"/>
      <c r="T794" s="198"/>
      <c r="U794" s="198"/>
      <c r="V794" s="198"/>
      <c r="W794" s="202">
        <f t="shared" si="46"/>
        <v>0</v>
      </c>
      <c r="X794" s="14"/>
      <c r="Y794" s="14"/>
      <c r="Z794" s="108"/>
      <c r="AA794" s="114"/>
      <c r="AB794" s="129"/>
      <c r="AC794" s="128"/>
      <c r="AD794" s="142" t="str">
        <f t="shared" si="47"/>
        <v/>
      </c>
      <c r="AE794" s="142" t="str">
        <f>IF($E794&lt;&gt;"",IF($AD794=1,VLOOKUP($E794,得点換算表!$C$5:$D$14,2),VLOOKUP($E794,得点換算表!$E$5:$F$14,2)),"")</f>
        <v/>
      </c>
      <c r="AF794" s="142" t="str">
        <f>IF($F794&lt;&gt;"",IF($AD794=1,VLOOKUP($F794,得点換算表!$C$15:$D$24,2),VLOOKUP($F794,得点換算表!$E$15:$F$24,2)),"")</f>
        <v/>
      </c>
      <c r="AG794" s="142" t="str">
        <f>IF($G794&lt;&gt;"",IF($AD794=1,VLOOKUP($G794,得点換算表!$C$25:$D$34,2),VLOOKUP($G794,得点換算表!$E$25:$F$34,2)),"")</f>
        <v/>
      </c>
      <c r="AH794" s="142" t="str">
        <f>IF($H794&lt;&gt;"",IF($AD794=1,VLOOKUP($H794,得点換算表!$C$35:$D$44,2),VLOOKUP($H794,得点換算表!$E$35:$F$44,2)),"")</f>
        <v/>
      </c>
      <c r="AI794" s="142" t="str">
        <f>IF($I794&lt;&gt;"",IF($AD794=1,VLOOKUP($I794,得点換算表!$C$45:$D$55,2),VLOOKUP($I794,得点換算表!$E$45:$F$55,2)),"")</f>
        <v/>
      </c>
      <c r="AJ794" s="142" t="str">
        <f>IF($J794&lt;&gt;"",IF($AD794=1,VLOOKUP($J794,得点換算表!$C$56:$D$65,2),VLOOKUP($J794,得点換算表!$E$56:$F$65,2)),"")</f>
        <v/>
      </c>
      <c r="AK794" s="142" t="str">
        <f>IF($K794&lt;&gt;"",IF($AD794=1,VLOOKUP($K794,得点換算表!$C$66:$D$76,2),VLOOKUP($K794,得点換算表!$E$66:$F$76,2)),"")</f>
        <v/>
      </c>
      <c r="AL794" s="142" t="str">
        <f>IF($L794&lt;&gt;"",IF($AD794=1,VLOOKUP($L794,得点換算表!$C$77:$D$86,2),VLOOKUP($L794,得点換算表!$E$77:$F$86,2)),"")</f>
        <v/>
      </c>
      <c r="AM794" s="142" t="str">
        <f>IF($M794&lt;&gt;"",IF($AD794=1,VLOOKUP($M794,得点換算表!$C$87:$D$96,2),VLOOKUP($M794,得点換算表!$E$87:$F$96,2)),"")</f>
        <v/>
      </c>
      <c r="AN794" s="142" t="str">
        <f t="shared" si="48"/>
        <v/>
      </c>
      <c r="AO794" s="143" t="str">
        <f>IF(AND($AN794&lt;&gt;"",$AN794&gt;=8),VLOOKUP($AN794,得点換算表!$I$15:$J$19,2),"")</f>
        <v/>
      </c>
      <c r="AP794" s="105"/>
    </row>
    <row r="795" spans="1:42" x14ac:dyDescent="0.15">
      <c r="A795" s="11"/>
      <c r="B795" s="12"/>
      <c r="C795" s="13"/>
      <c r="D795" s="13"/>
      <c r="E795" s="14"/>
      <c r="F795" s="14"/>
      <c r="G795" s="14"/>
      <c r="H795" s="14"/>
      <c r="I795" s="15"/>
      <c r="J795" s="14"/>
      <c r="K795" s="13"/>
      <c r="L795" s="14"/>
      <c r="M795" s="14"/>
      <c r="N795" s="14"/>
      <c r="O795" s="14"/>
      <c r="P795" s="198"/>
      <c r="Q795" s="198"/>
      <c r="R795" s="198"/>
      <c r="S795" s="198"/>
      <c r="T795" s="198"/>
      <c r="U795" s="198"/>
      <c r="V795" s="198"/>
      <c r="W795" s="202">
        <f t="shared" si="46"/>
        <v>0</v>
      </c>
      <c r="X795" s="14"/>
      <c r="Y795" s="14"/>
      <c r="Z795" s="108"/>
      <c r="AA795" s="114"/>
      <c r="AB795" s="129"/>
      <c r="AC795" s="128"/>
      <c r="AD795" s="142" t="str">
        <f t="shared" si="47"/>
        <v/>
      </c>
      <c r="AE795" s="142" t="str">
        <f>IF($E795&lt;&gt;"",IF($AD795=1,VLOOKUP($E795,得点換算表!$C$5:$D$14,2),VLOOKUP($E795,得点換算表!$E$5:$F$14,2)),"")</f>
        <v/>
      </c>
      <c r="AF795" s="142" t="str">
        <f>IF($F795&lt;&gt;"",IF($AD795=1,VLOOKUP($F795,得点換算表!$C$15:$D$24,2),VLOOKUP($F795,得点換算表!$E$15:$F$24,2)),"")</f>
        <v/>
      </c>
      <c r="AG795" s="142" t="str">
        <f>IF($G795&lt;&gt;"",IF($AD795=1,VLOOKUP($G795,得点換算表!$C$25:$D$34,2),VLOOKUP($G795,得点換算表!$E$25:$F$34,2)),"")</f>
        <v/>
      </c>
      <c r="AH795" s="142" t="str">
        <f>IF($H795&lt;&gt;"",IF($AD795=1,VLOOKUP($H795,得点換算表!$C$35:$D$44,2),VLOOKUP($H795,得点換算表!$E$35:$F$44,2)),"")</f>
        <v/>
      </c>
      <c r="AI795" s="142" t="str">
        <f>IF($I795&lt;&gt;"",IF($AD795=1,VLOOKUP($I795,得点換算表!$C$45:$D$55,2),VLOOKUP($I795,得点換算表!$E$45:$F$55,2)),"")</f>
        <v/>
      </c>
      <c r="AJ795" s="142" t="str">
        <f>IF($J795&lt;&gt;"",IF($AD795=1,VLOOKUP($J795,得点換算表!$C$56:$D$65,2),VLOOKUP($J795,得点換算表!$E$56:$F$65,2)),"")</f>
        <v/>
      </c>
      <c r="AK795" s="142" t="str">
        <f>IF($K795&lt;&gt;"",IF($AD795=1,VLOOKUP($K795,得点換算表!$C$66:$D$76,2),VLOOKUP($K795,得点換算表!$E$66:$F$76,2)),"")</f>
        <v/>
      </c>
      <c r="AL795" s="142" t="str">
        <f>IF($L795&lt;&gt;"",IF($AD795=1,VLOOKUP($L795,得点換算表!$C$77:$D$86,2),VLOOKUP($L795,得点換算表!$E$77:$F$86,2)),"")</f>
        <v/>
      </c>
      <c r="AM795" s="142" t="str">
        <f>IF($M795&lt;&gt;"",IF($AD795=1,VLOOKUP($M795,得点換算表!$C$87:$D$96,2),VLOOKUP($M795,得点換算表!$E$87:$F$96,2)),"")</f>
        <v/>
      </c>
      <c r="AN795" s="142" t="str">
        <f t="shared" si="48"/>
        <v/>
      </c>
      <c r="AO795" s="143" t="str">
        <f>IF(AND($AN795&lt;&gt;"",$AN795&gt;=8),VLOOKUP($AN795,得点換算表!$I$15:$J$19,2),"")</f>
        <v/>
      </c>
      <c r="AP795" s="105"/>
    </row>
    <row r="796" spans="1:42" x14ac:dyDescent="0.15">
      <c r="A796" s="11"/>
      <c r="B796" s="12"/>
      <c r="C796" s="13"/>
      <c r="D796" s="13"/>
      <c r="E796" s="14"/>
      <c r="F796" s="14"/>
      <c r="G796" s="14"/>
      <c r="H796" s="14"/>
      <c r="I796" s="15"/>
      <c r="J796" s="14"/>
      <c r="K796" s="13"/>
      <c r="L796" s="14"/>
      <c r="M796" s="14"/>
      <c r="N796" s="14"/>
      <c r="O796" s="14"/>
      <c r="P796" s="198"/>
      <c r="Q796" s="198"/>
      <c r="R796" s="198"/>
      <c r="S796" s="198"/>
      <c r="T796" s="198"/>
      <c r="U796" s="198"/>
      <c r="V796" s="198"/>
      <c r="W796" s="202">
        <f t="shared" si="46"/>
        <v>0</v>
      </c>
      <c r="X796" s="14"/>
      <c r="Y796" s="14"/>
      <c r="Z796" s="108"/>
      <c r="AA796" s="114"/>
      <c r="AB796" s="129"/>
      <c r="AC796" s="128"/>
      <c r="AD796" s="142" t="str">
        <f t="shared" si="47"/>
        <v/>
      </c>
      <c r="AE796" s="142" t="str">
        <f>IF($E796&lt;&gt;"",IF($AD796=1,VLOOKUP($E796,得点換算表!$C$5:$D$14,2),VLOOKUP($E796,得点換算表!$E$5:$F$14,2)),"")</f>
        <v/>
      </c>
      <c r="AF796" s="142" t="str">
        <f>IF($F796&lt;&gt;"",IF($AD796=1,VLOOKUP($F796,得点換算表!$C$15:$D$24,2),VLOOKUP($F796,得点換算表!$E$15:$F$24,2)),"")</f>
        <v/>
      </c>
      <c r="AG796" s="142" t="str">
        <f>IF($G796&lt;&gt;"",IF($AD796=1,VLOOKUP($G796,得点換算表!$C$25:$D$34,2),VLOOKUP($G796,得点換算表!$E$25:$F$34,2)),"")</f>
        <v/>
      </c>
      <c r="AH796" s="142" t="str">
        <f>IF($H796&lt;&gt;"",IF($AD796=1,VLOOKUP($H796,得点換算表!$C$35:$D$44,2),VLOOKUP($H796,得点換算表!$E$35:$F$44,2)),"")</f>
        <v/>
      </c>
      <c r="AI796" s="142" t="str">
        <f>IF($I796&lt;&gt;"",IF($AD796=1,VLOOKUP($I796,得点換算表!$C$45:$D$55,2),VLOOKUP($I796,得点換算表!$E$45:$F$55,2)),"")</f>
        <v/>
      </c>
      <c r="AJ796" s="142" t="str">
        <f>IF($J796&lt;&gt;"",IF($AD796=1,VLOOKUP($J796,得点換算表!$C$56:$D$65,2),VLOOKUP($J796,得点換算表!$E$56:$F$65,2)),"")</f>
        <v/>
      </c>
      <c r="AK796" s="142" t="str">
        <f>IF($K796&lt;&gt;"",IF($AD796=1,VLOOKUP($K796,得点換算表!$C$66:$D$76,2),VLOOKUP($K796,得点換算表!$E$66:$F$76,2)),"")</f>
        <v/>
      </c>
      <c r="AL796" s="142" t="str">
        <f>IF($L796&lt;&gt;"",IF($AD796=1,VLOOKUP($L796,得点換算表!$C$77:$D$86,2),VLOOKUP($L796,得点換算表!$E$77:$F$86,2)),"")</f>
        <v/>
      </c>
      <c r="AM796" s="142" t="str">
        <f>IF($M796&lt;&gt;"",IF($AD796=1,VLOOKUP($M796,得点換算表!$C$87:$D$96,2),VLOOKUP($M796,得点換算表!$E$87:$F$96,2)),"")</f>
        <v/>
      </c>
      <c r="AN796" s="142" t="str">
        <f t="shared" si="48"/>
        <v/>
      </c>
      <c r="AO796" s="143" t="str">
        <f>IF(AND($AN796&lt;&gt;"",$AN796&gt;=8),VLOOKUP($AN796,得点換算表!$I$15:$J$19,2),"")</f>
        <v/>
      </c>
      <c r="AP796" s="105"/>
    </row>
    <row r="797" spans="1:42" x14ac:dyDescent="0.15">
      <c r="A797" s="11"/>
      <c r="B797" s="12"/>
      <c r="C797" s="13"/>
      <c r="D797" s="13"/>
      <c r="E797" s="14"/>
      <c r="F797" s="14"/>
      <c r="G797" s="14"/>
      <c r="H797" s="14"/>
      <c r="I797" s="15"/>
      <c r="J797" s="14"/>
      <c r="K797" s="13"/>
      <c r="L797" s="14"/>
      <c r="M797" s="14"/>
      <c r="N797" s="14"/>
      <c r="O797" s="14"/>
      <c r="P797" s="198"/>
      <c r="Q797" s="198"/>
      <c r="R797" s="198"/>
      <c r="S797" s="198"/>
      <c r="T797" s="198"/>
      <c r="U797" s="198"/>
      <c r="V797" s="198"/>
      <c r="W797" s="202">
        <f t="shared" si="46"/>
        <v>0</v>
      </c>
      <c r="X797" s="14"/>
      <c r="Y797" s="14"/>
      <c r="Z797" s="108"/>
      <c r="AA797" s="114"/>
      <c r="AB797" s="129"/>
      <c r="AC797" s="128"/>
      <c r="AD797" s="142" t="str">
        <f t="shared" si="47"/>
        <v/>
      </c>
      <c r="AE797" s="142" t="str">
        <f>IF($E797&lt;&gt;"",IF($AD797=1,VLOOKUP($E797,得点換算表!$C$5:$D$14,2),VLOOKUP($E797,得点換算表!$E$5:$F$14,2)),"")</f>
        <v/>
      </c>
      <c r="AF797" s="142" t="str">
        <f>IF($F797&lt;&gt;"",IF($AD797=1,VLOOKUP($F797,得点換算表!$C$15:$D$24,2),VLOOKUP($F797,得点換算表!$E$15:$F$24,2)),"")</f>
        <v/>
      </c>
      <c r="AG797" s="142" t="str">
        <f>IF($G797&lt;&gt;"",IF($AD797=1,VLOOKUP($G797,得点換算表!$C$25:$D$34,2),VLOOKUP($G797,得点換算表!$E$25:$F$34,2)),"")</f>
        <v/>
      </c>
      <c r="AH797" s="142" t="str">
        <f>IF($H797&lt;&gt;"",IF($AD797=1,VLOOKUP($H797,得点換算表!$C$35:$D$44,2),VLOOKUP($H797,得点換算表!$E$35:$F$44,2)),"")</f>
        <v/>
      </c>
      <c r="AI797" s="142" t="str">
        <f>IF($I797&lt;&gt;"",IF($AD797=1,VLOOKUP($I797,得点換算表!$C$45:$D$55,2),VLOOKUP($I797,得点換算表!$E$45:$F$55,2)),"")</f>
        <v/>
      </c>
      <c r="AJ797" s="142" t="str">
        <f>IF($J797&lt;&gt;"",IF($AD797=1,VLOOKUP($J797,得点換算表!$C$56:$D$65,2),VLOOKUP($J797,得点換算表!$E$56:$F$65,2)),"")</f>
        <v/>
      </c>
      <c r="AK797" s="142" t="str">
        <f>IF($K797&lt;&gt;"",IF($AD797=1,VLOOKUP($K797,得点換算表!$C$66:$D$76,2),VLOOKUP($K797,得点換算表!$E$66:$F$76,2)),"")</f>
        <v/>
      </c>
      <c r="AL797" s="142" t="str">
        <f>IF($L797&lt;&gt;"",IF($AD797=1,VLOOKUP($L797,得点換算表!$C$77:$D$86,2),VLOOKUP($L797,得点換算表!$E$77:$F$86,2)),"")</f>
        <v/>
      </c>
      <c r="AM797" s="142" t="str">
        <f>IF($M797&lt;&gt;"",IF($AD797=1,VLOOKUP($M797,得点換算表!$C$87:$D$96,2),VLOOKUP($M797,得点換算表!$E$87:$F$96,2)),"")</f>
        <v/>
      </c>
      <c r="AN797" s="142" t="str">
        <f t="shared" si="48"/>
        <v/>
      </c>
      <c r="AO797" s="143" t="str">
        <f>IF(AND($AN797&lt;&gt;"",$AN797&gt;=8),VLOOKUP($AN797,得点換算表!$I$15:$J$19,2),"")</f>
        <v/>
      </c>
      <c r="AP797" s="105"/>
    </row>
    <row r="798" spans="1:42" x14ac:dyDescent="0.15">
      <c r="A798" s="11"/>
      <c r="B798" s="12"/>
      <c r="C798" s="13"/>
      <c r="D798" s="13"/>
      <c r="E798" s="14"/>
      <c r="F798" s="14"/>
      <c r="G798" s="14"/>
      <c r="H798" s="14"/>
      <c r="I798" s="15"/>
      <c r="J798" s="14"/>
      <c r="K798" s="13"/>
      <c r="L798" s="14"/>
      <c r="M798" s="14"/>
      <c r="N798" s="14"/>
      <c r="O798" s="14"/>
      <c r="P798" s="198"/>
      <c r="Q798" s="198"/>
      <c r="R798" s="198"/>
      <c r="S798" s="198"/>
      <c r="T798" s="198"/>
      <c r="U798" s="198"/>
      <c r="V798" s="198"/>
      <c r="W798" s="202">
        <f t="shared" si="46"/>
        <v>0</v>
      </c>
      <c r="X798" s="14"/>
      <c r="Y798" s="14"/>
      <c r="Z798" s="108"/>
      <c r="AA798" s="114"/>
      <c r="AB798" s="129"/>
      <c r="AC798" s="128"/>
      <c r="AD798" s="142" t="str">
        <f t="shared" si="47"/>
        <v/>
      </c>
      <c r="AE798" s="142" t="str">
        <f>IF($E798&lt;&gt;"",IF($AD798=1,VLOOKUP($E798,得点換算表!$C$5:$D$14,2),VLOOKUP($E798,得点換算表!$E$5:$F$14,2)),"")</f>
        <v/>
      </c>
      <c r="AF798" s="142" t="str">
        <f>IF($F798&lt;&gt;"",IF($AD798=1,VLOOKUP($F798,得点換算表!$C$15:$D$24,2),VLOOKUP($F798,得点換算表!$E$15:$F$24,2)),"")</f>
        <v/>
      </c>
      <c r="AG798" s="142" t="str">
        <f>IF($G798&lt;&gt;"",IF($AD798=1,VLOOKUP($G798,得点換算表!$C$25:$D$34,2),VLOOKUP($G798,得点換算表!$E$25:$F$34,2)),"")</f>
        <v/>
      </c>
      <c r="AH798" s="142" t="str">
        <f>IF($H798&lt;&gt;"",IF($AD798=1,VLOOKUP($H798,得点換算表!$C$35:$D$44,2),VLOOKUP($H798,得点換算表!$E$35:$F$44,2)),"")</f>
        <v/>
      </c>
      <c r="AI798" s="142" t="str">
        <f>IF($I798&lt;&gt;"",IF($AD798=1,VLOOKUP($I798,得点換算表!$C$45:$D$55,2),VLOOKUP($I798,得点換算表!$E$45:$F$55,2)),"")</f>
        <v/>
      </c>
      <c r="AJ798" s="142" t="str">
        <f>IF($J798&lt;&gt;"",IF($AD798=1,VLOOKUP($J798,得点換算表!$C$56:$D$65,2),VLOOKUP($J798,得点換算表!$E$56:$F$65,2)),"")</f>
        <v/>
      </c>
      <c r="AK798" s="142" t="str">
        <f>IF($K798&lt;&gt;"",IF($AD798=1,VLOOKUP($K798,得点換算表!$C$66:$D$76,2),VLOOKUP($K798,得点換算表!$E$66:$F$76,2)),"")</f>
        <v/>
      </c>
      <c r="AL798" s="142" t="str">
        <f>IF($L798&lt;&gt;"",IF($AD798=1,VLOOKUP($L798,得点換算表!$C$77:$D$86,2),VLOOKUP($L798,得点換算表!$E$77:$F$86,2)),"")</f>
        <v/>
      </c>
      <c r="AM798" s="142" t="str">
        <f>IF($M798&lt;&gt;"",IF($AD798=1,VLOOKUP($M798,得点換算表!$C$87:$D$96,2),VLOOKUP($M798,得点換算表!$E$87:$F$96,2)),"")</f>
        <v/>
      </c>
      <c r="AN798" s="142" t="str">
        <f t="shared" si="48"/>
        <v/>
      </c>
      <c r="AO798" s="143" t="str">
        <f>IF(AND($AN798&lt;&gt;"",$AN798&gt;=8),VLOOKUP($AN798,得点換算表!$I$15:$J$19,2),"")</f>
        <v/>
      </c>
      <c r="AP798" s="105"/>
    </row>
    <row r="799" spans="1:42" x14ac:dyDescent="0.15">
      <c r="A799" s="11"/>
      <c r="B799" s="12"/>
      <c r="C799" s="13"/>
      <c r="D799" s="13"/>
      <c r="E799" s="14"/>
      <c r="F799" s="14"/>
      <c r="G799" s="14"/>
      <c r="H799" s="14"/>
      <c r="I799" s="15"/>
      <c r="J799" s="14"/>
      <c r="K799" s="13"/>
      <c r="L799" s="14"/>
      <c r="M799" s="14"/>
      <c r="N799" s="14"/>
      <c r="O799" s="14"/>
      <c r="P799" s="198"/>
      <c r="Q799" s="198"/>
      <c r="R799" s="198"/>
      <c r="S799" s="198"/>
      <c r="T799" s="198"/>
      <c r="U799" s="198"/>
      <c r="V799" s="198"/>
      <c r="W799" s="202">
        <f t="shared" si="46"/>
        <v>0</v>
      </c>
      <c r="X799" s="14"/>
      <c r="Y799" s="14"/>
      <c r="Z799" s="108"/>
      <c r="AA799" s="114"/>
      <c r="AB799" s="129"/>
      <c r="AC799" s="128"/>
      <c r="AD799" s="142" t="str">
        <f t="shared" si="47"/>
        <v/>
      </c>
      <c r="AE799" s="142" t="str">
        <f>IF($E799&lt;&gt;"",IF($AD799=1,VLOOKUP($E799,得点換算表!$C$5:$D$14,2),VLOOKUP($E799,得点換算表!$E$5:$F$14,2)),"")</f>
        <v/>
      </c>
      <c r="AF799" s="142" t="str">
        <f>IF($F799&lt;&gt;"",IF($AD799=1,VLOOKUP($F799,得点換算表!$C$15:$D$24,2),VLOOKUP($F799,得点換算表!$E$15:$F$24,2)),"")</f>
        <v/>
      </c>
      <c r="AG799" s="142" t="str">
        <f>IF($G799&lt;&gt;"",IF($AD799=1,VLOOKUP($G799,得点換算表!$C$25:$D$34,2),VLOOKUP($G799,得点換算表!$E$25:$F$34,2)),"")</f>
        <v/>
      </c>
      <c r="AH799" s="142" t="str">
        <f>IF($H799&lt;&gt;"",IF($AD799=1,VLOOKUP($H799,得点換算表!$C$35:$D$44,2),VLOOKUP($H799,得点換算表!$E$35:$F$44,2)),"")</f>
        <v/>
      </c>
      <c r="AI799" s="142" t="str">
        <f>IF($I799&lt;&gt;"",IF($AD799=1,VLOOKUP($I799,得点換算表!$C$45:$D$55,2),VLOOKUP($I799,得点換算表!$E$45:$F$55,2)),"")</f>
        <v/>
      </c>
      <c r="AJ799" s="142" t="str">
        <f>IF($J799&lt;&gt;"",IF($AD799=1,VLOOKUP($J799,得点換算表!$C$56:$D$65,2),VLOOKUP($J799,得点換算表!$E$56:$F$65,2)),"")</f>
        <v/>
      </c>
      <c r="AK799" s="142" t="str">
        <f>IF($K799&lt;&gt;"",IF($AD799=1,VLOOKUP($K799,得点換算表!$C$66:$D$76,2),VLOOKUP($K799,得点換算表!$E$66:$F$76,2)),"")</f>
        <v/>
      </c>
      <c r="AL799" s="142" t="str">
        <f>IF($L799&lt;&gt;"",IF($AD799=1,VLOOKUP($L799,得点換算表!$C$77:$D$86,2),VLOOKUP($L799,得点換算表!$E$77:$F$86,2)),"")</f>
        <v/>
      </c>
      <c r="AM799" s="142" t="str">
        <f>IF($M799&lt;&gt;"",IF($AD799=1,VLOOKUP($M799,得点換算表!$C$87:$D$96,2),VLOOKUP($M799,得点換算表!$E$87:$F$96,2)),"")</f>
        <v/>
      </c>
      <c r="AN799" s="142" t="str">
        <f t="shared" si="48"/>
        <v/>
      </c>
      <c r="AO799" s="143" t="str">
        <f>IF(AND($AN799&lt;&gt;"",$AN799&gt;=8),VLOOKUP($AN799,得点換算表!$I$15:$J$19,2),"")</f>
        <v/>
      </c>
      <c r="AP799" s="105"/>
    </row>
    <row r="800" spans="1:42" x14ac:dyDescent="0.15">
      <c r="A800" s="11"/>
      <c r="B800" s="12"/>
      <c r="C800" s="13"/>
      <c r="D800" s="13"/>
      <c r="E800" s="14"/>
      <c r="F800" s="14"/>
      <c r="G800" s="14"/>
      <c r="H800" s="14"/>
      <c r="I800" s="15"/>
      <c r="J800" s="14"/>
      <c r="K800" s="13"/>
      <c r="L800" s="14"/>
      <c r="M800" s="14"/>
      <c r="N800" s="14"/>
      <c r="O800" s="14"/>
      <c r="P800" s="198"/>
      <c r="Q800" s="198"/>
      <c r="R800" s="198"/>
      <c r="S800" s="198"/>
      <c r="T800" s="198"/>
      <c r="U800" s="198"/>
      <c r="V800" s="198"/>
      <c r="W800" s="202">
        <f t="shared" si="46"/>
        <v>0</v>
      </c>
      <c r="X800" s="14"/>
      <c r="Y800" s="14"/>
      <c r="Z800" s="108"/>
      <c r="AA800" s="114"/>
      <c r="AB800" s="129"/>
      <c r="AC800" s="128"/>
      <c r="AD800" s="142" t="str">
        <f t="shared" si="47"/>
        <v/>
      </c>
      <c r="AE800" s="142" t="str">
        <f>IF($E800&lt;&gt;"",IF($AD800=1,VLOOKUP($E800,得点換算表!$C$5:$D$14,2),VLOOKUP($E800,得点換算表!$E$5:$F$14,2)),"")</f>
        <v/>
      </c>
      <c r="AF800" s="142" t="str">
        <f>IF($F800&lt;&gt;"",IF($AD800=1,VLOOKUP($F800,得点換算表!$C$15:$D$24,2),VLOOKUP($F800,得点換算表!$E$15:$F$24,2)),"")</f>
        <v/>
      </c>
      <c r="AG800" s="142" t="str">
        <f>IF($G800&lt;&gt;"",IF($AD800=1,VLOOKUP($G800,得点換算表!$C$25:$D$34,2),VLOOKUP($G800,得点換算表!$E$25:$F$34,2)),"")</f>
        <v/>
      </c>
      <c r="AH800" s="142" t="str">
        <f>IF($H800&lt;&gt;"",IF($AD800=1,VLOOKUP($H800,得点換算表!$C$35:$D$44,2),VLOOKUP($H800,得点換算表!$E$35:$F$44,2)),"")</f>
        <v/>
      </c>
      <c r="AI800" s="142" t="str">
        <f>IF($I800&lt;&gt;"",IF($AD800=1,VLOOKUP($I800,得点換算表!$C$45:$D$55,2),VLOOKUP($I800,得点換算表!$E$45:$F$55,2)),"")</f>
        <v/>
      </c>
      <c r="AJ800" s="142" t="str">
        <f>IF($J800&lt;&gt;"",IF($AD800=1,VLOOKUP($J800,得点換算表!$C$56:$D$65,2),VLOOKUP($J800,得点換算表!$E$56:$F$65,2)),"")</f>
        <v/>
      </c>
      <c r="AK800" s="142" t="str">
        <f>IF($K800&lt;&gt;"",IF($AD800=1,VLOOKUP($K800,得点換算表!$C$66:$D$76,2),VLOOKUP($K800,得点換算表!$E$66:$F$76,2)),"")</f>
        <v/>
      </c>
      <c r="AL800" s="142" t="str">
        <f>IF($L800&lt;&gt;"",IF($AD800=1,VLOOKUP($L800,得点換算表!$C$77:$D$86,2),VLOOKUP($L800,得点換算表!$E$77:$F$86,2)),"")</f>
        <v/>
      </c>
      <c r="AM800" s="142" t="str">
        <f>IF($M800&lt;&gt;"",IF($AD800=1,VLOOKUP($M800,得点換算表!$C$87:$D$96,2),VLOOKUP($M800,得点換算表!$E$87:$F$96,2)),"")</f>
        <v/>
      </c>
      <c r="AN800" s="142" t="str">
        <f t="shared" si="48"/>
        <v/>
      </c>
      <c r="AO800" s="143" t="str">
        <f>IF(AND($AN800&lt;&gt;"",$AN800&gt;=8),VLOOKUP($AN800,得点換算表!$I$15:$J$19,2),"")</f>
        <v/>
      </c>
      <c r="AP800" s="105"/>
    </row>
    <row r="801" spans="1:42" x14ac:dyDescent="0.15">
      <c r="A801" s="11"/>
      <c r="B801" s="12"/>
      <c r="C801" s="13"/>
      <c r="D801" s="13"/>
      <c r="E801" s="14"/>
      <c r="F801" s="14"/>
      <c r="G801" s="14"/>
      <c r="H801" s="14"/>
      <c r="I801" s="15"/>
      <c r="J801" s="14"/>
      <c r="K801" s="13"/>
      <c r="L801" s="14"/>
      <c r="M801" s="14"/>
      <c r="N801" s="14"/>
      <c r="O801" s="14"/>
      <c r="P801" s="198"/>
      <c r="Q801" s="198"/>
      <c r="R801" s="198"/>
      <c r="S801" s="198"/>
      <c r="T801" s="198"/>
      <c r="U801" s="198"/>
      <c r="V801" s="198"/>
      <c r="W801" s="202">
        <f t="shared" si="46"/>
        <v>0</v>
      </c>
      <c r="X801" s="14"/>
      <c r="Y801" s="14"/>
      <c r="Z801" s="108"/>
      <c r="AA801" s="114"/>
      <c r="AB801" s="129"/>
      <c r="AC801" s="128"/>
      <c r="AD801" s="142" t="str">
        <f t="shared" si="47"/>
        <v/>
      </c>
      <c r="AE801" s="142" t="str">
        <f>IF($E801&lt;&gt;"",IF($AD801=1,VLOOKUP($E801,得点換算表!$C$5:$D$14,2),VLOOKUP($E801,得点換算表!$E$5:$F$14,2)),"")</f>
        <v/>
      </c>
      <c r="AF801" s="142" t="str">
        <f>IF($F801&lt;&gt;"",IF($AD801=1,VLOOKUP($F801,得点換算表!$C$15:$D$24,2),VLOOKUP($F801,得点換算表!$E$15:$F$24,2)),"")</f>
        <v/>
      </c>
      <c r="AG801" s="142" t="str">
        <f>IF($G801&lt;&gt;"",IF($AD801=1,VLOOKUP($G801,得点換算表!$C$25:$D$34,2),VLOOKUP($G801,得点換算表!$E$25:$F$34,2)),"")</f>
        <v/>
      </c>
      <c r="AH801" s="142" t="str">
        <f>IF($H801&lt;&gt;"",IF($AD801=1,VLOOKUP($H801,得点換算表!$C$35:$D$44,2),VLOOKUP($H801,得点換算表!$E$35:$F$44,2)),"")</f>
        <v/>
      </c>
      <c r="AI801" s="142" t="str">
        <f>IF($I801&lt;&gt;"",IF($AD801=1,VLOOKUP($I801,得点換算表!$C$45:$D$55,2),VLOOKUP($I801,得点換算表!$E$45:$F$55,2)),"")</f>
        <v/>
      </c>
      <c r="AJ801" s="142" t="str">
        <f>IF($J801&lt;&gt;"",IF($AD801=1,VLOOKUP($J801,得点換算表!$C$56:$D$65,2),VLOOKUP($J801,得点換算表!$E$56:$F$65,2)),"")</f>
        <v/>
      </c>
      <c r="AK801" s="142" t="str">
        <f>IF($K801&lt;&gt;"",IF($AD801=1,VLOOKUP($K801,得点換算表!$C$66:$D$76,2),VLOOKUP($K801,得点換算表!$E$66:$F$76,2)),"")</f>
        <v/>
      </c>
      <c r="AL801" s="142" t="str">
        <f>IF($L801&lt;&gt;"",IF($AD801=1,VLOOKUP($L801,得点換算表!$C$77:$D$86,2),VLOOKUP($L801,得点換算表!$E$77:$F$86,2)),"")</f>
        <v/>
      </c>
      <c r="AM801" s="142" t="str">
        <f>IF($M801&lt;&gt;"",IF($AD801=1,VLOOKUP($M801,得点換算表!$C$87:$D$96,2),VLOOKUP($M801,得点換算表!$E$87:$F$96,2)),"")</f>
        <v/>
      </c>
      <c r="AN801" s="142" t="str">
        <f t="shared" si="48"/>
        <v/>
      </c>
      <c r="AO801" s="143" t="str">
        <f>IF(AND($AN801&lt;&gt;"",$AN801&gt;=8),VLOOKUP($AN801,得点換算表!$I$15:$J$19,2),"")</f>
        <v/>
      </c>
      <c r="AP801" s="105"/>
    </row>
    <row r="802" spans="1:42" x14ac:dyDescent="0.15">
      <c r="A802" s="11"/>
      <c r="B802" s="12"/>
      <c r="C802" s="13"/>
      <c r="D802" s="13"/>
      <c r="E802" s="14"/>
      <c r="F802" s="14"/>
      <c r="G802" s="14"/>
      <c r="H802" s="14"/>
      <c r="I802" s="15"/>
      <c r="J802" s="14"/>
      <c r="K802" s="13"/>
      <c r="L802" s="14"/>
      <c r="M802" s="14"/>
      <c r="N802" s="14"/>
      <c r="O802" s="14"/>
      <c r="P802" s="198"/>
      <c r="Q802" s="198"/>
      <c r="R802" s="198"/>
      <c r="S802" s="198"/>
      <c r="T802" s="198"/>
      <c r="U802" s="198"/>
      <c r="V802" s="198"/>
      <c r="W802" s="202">
        <f t="shared" si="46"/>
        <v>0</v>
      </c>
      <c r="X802" s="14"/>
      <c r="Y802" s="14"/>
      <c r="Z802" s="108"/>
      <c r="AA802" s="114"/>
      <c r="AB802" s="129"/>
      <c r="AC802" s="128"/>
      <c r="AD802" s="142" t="str">
        <f t="shared" si="47"/>
        <v/>
      </c>
      <c r="AE802" s="142" t="str">
        <f>IF($E802&lt;&gt;"",IF($AD802=1,VLOOKUP($E802,得点換算表!$C$5:$D$14,2),VLOOKUP($E802,得点換算表!$E$5:$F$14,2)),"")</f>
        <v/>
      </c>
      <c r="AF802" s="142" t="str">
        <f>IF($F802&lt;&gt;"",IF($AD802=1,VLOOKUP($F802,得点換算表!$C$15:$D$24,2),VLOOKUP($F802,得点換算表!$E$15:$F$24,2)),"")</f>
        <v/>
      </c>
      <c r="AG802" s="142" t="str">
        <f>IF($G802&lt;&gt;"",IF($AD802=1,VLOOKUP($G802,得点換算表!$C$25:$D$34,2),VLOOKUP($G802,得点換算表!$E$25:$F$34,2)),"")</f>
        <v/>
      </c>
      <c r="AH802" s="142" t="str">
        <f>IF($H802&lt;&gt;"",IF($AD802=1,VLOOKUP($H802,得点換算表!$C$35:$D$44,2),VLOOKUP($H802,得点換算表!$E$35:$F$44,2)),"")</f>
        <v/>
      </c>
      <c r="AI802" s="142" t="str">
        <f>IF($I802&lt;&gt;"",IF($AD802=1,VLOOKUP($I802,得点換算表!$C$45:$D$55,2),VLOOKUP($I802,得点換算表!$E$45:$F$55,2)),"")</f>
        <v/>
      </c>
      <c r="AJ802" s="142" t="str">
        <f>IF($J802&lt;&gt;"",IF($AD802=1,VLOOKUP($J802,得点換算表!$C$56:$D$65,2),VLOOKUP($J802,得点換算表!$E$56:$F$65,2)),"")</f>
        <v/>
      </c>
      <c r="AK802" s="142" t="str">
        <f>IF($K802&lt;&gt;"",IF($AD802=1,VLOOKUP($K802,得点換算表!$C$66:$D$76,2),VLOOKUP($K802,得点換算表!$E$66:$F$76,2)),"")</f>
        <v/>
      </c>
      <c r="AL802" s="142" t="str">
        <f>IF($L802&lt;&gt;"",IF($AD802=1,VLOOKUP($L802,得点換算表!$C$77:$D$86,2),VLOOKUP($L802,得点換算表!$E$77:$F$86,2)),"")</f>
        <v/>
      </c>
      <c r="AM802" s="142" t="str">
        <f>IF($M802&lt;&gt;"",IF($AD802=1,VLOOKUP($M802,得点換算表!$C$87:$D$96,2),VLOOKUP($M802,得点換算表!$E$87:$F$96,2)),"")</f>
        <v/>
      </c>
      <c r="AN802" s="142" t="str">
        <f t="shared" si="48"/>
        <v/>
      </c>
      <c r="AO802" s="143" t="str">
        <f>IF(AND($AN802&lt;&gt;"",$AN802&gt;=8),VLOOKUP($AN802,得点換算表!$I$15:$J$19,2),"")</f>
        <v/>
      </c>
      <c r="AP802" s="105"/>
    </row>
    <row r="803" spans="1:42" x14ac:dyDescent="0.15">
      <c r="A803" s="11"/>
      <c r="B803" s="12"/>
      <c r="C803" s="13"/>
      <c r="D803" s="13"/>
      <c r="E803" s="14"/>
      <c r="F803" s="14"/>
      <c r="G803" s="14"/>
      <c r="H803" s="14"/>
      <c r="I803" s="15"/>
      <c r="J803" s="14"/>
      <c r="K803" s="13"/>
      <c r="L803" s="14"/>
      <c r="M803" s="14"/>
      <c r="N803" s="14"/>
      <c r="O803" s="14"/>
      <c r="P803" s="198"/>
      <c r="Q803" s="198"/>
      <c r="R803" s="198"/>
      <c r="S803" s="198"/>
      <c r="T803" s="198"/>
      <c r="U803" s="198"/>
      <c r="V803" s="198"/>
      <c r="W803" s="202">
        <f t="shared" si="46"/>
        <v>0</v>
      </c>
      <c r="X803" s="14"/>
      <c r="Y803" s="14"/>
      <c r="Z803" s="108"/>
      <c r="AA803" s="114"/>
      <c r="AB803" s="129"/>
      <c r="AC803" s="128"/>
      <c r="AD803" s="142" t="str">
        <f t="shared" si="47"/>
        <v/>
      </c>
      <c r="AE803" s="142" t="str">
        <f>IF($E803&lt;&gt;"",IF($AD803=1,VLOOKUP($E803,得点換算表!$C$5:$D$14,2),VLOOKUP($E803,得点換算表!$E$5:$F$14,2)),"")</f>
        <v/>
      </c>
      <c r="AF803" s="142" t="str">
        <f>IF($F803&lt;&gt;"",IF($AD803=1,VLOOKUP($F803,得点換算表!$C$15:$D$24,2),VLOOKUP($F803,得点換算表!$E$15:$F$24,2)),"")</f>
        <v/>
      </c>
      <c r="AG803" s="142" t="str">
        <f>IF($G803&lt;&gt;"",IF($AD803=1,VLOOKUP($G803,得点換算表!$C$25:$D$34,2),VLOOKUP($G803,得点換算表!$E$25:$F$34,2)),"")</f>
        <v/>
      </c>
      <c r="AH803" s="142" t="str">
        <f>IF($H803&lt;&gt;"",IF($AD803=1,VLOOKUP($H803,得点換算表!$C$35:$D$44,2),VLOOKUP($H803,得点換算表!$E$35:$F$44,2)),"")</f>
        <v/>
      </c>
      <c r="AI803" s="142" t="str">
        <f>IF($I803&lt;&gt;"",IF($AD803=1,VLOOKUP($I803,得点換算表!$C$45:$D$55,2),VLOOKUP($I803,得点換算表!$E$45:$F$55,2)),"")</f>
        <v/>
      </c>
      <c r="AJ803" s="142" t="str">
        <f>IF($J803&lt;&gt;"",IF($AD803=1,VLOOKUP($J803,得点換算表!$C$56:$D$65,2),VLOOKUP($J803,得点換算表!$E$56:$F$65,2)),"")</f>
        <v/>
      </c>
      <c r="AK803" s="142" t="str">
        <f>IF($K803&lt;&gt;"",IF($AD803=1,VLOOKUP($K803,得点換算表!$C$66:$D$76,2),VLOOKUP($K803,得点換算表!$E$66:$F$76,2)),"")</f>
        <v/>
      </c>
      <c r="AL803" s="142" t="str">
        <f>IF($L803&lt;&gt;"",IF($AD803=1,VLOOKUP($L803,得点換算表!$C$77:$D$86,2),VLOOKUP($L803,得点換算表!$E$77:$F$86,2)),"")</f>
        <v/>
      </c>
      <c r="AM803" s="142" t="str">
        <f>IF($M803&lt;&gt;"",IF($AD803=1,VLOOKUP($M803,得点換算表!$C$87:$D$96,2),VLOOKUP($M803,得点換算表!$E$87:$F$96,2)),"")</f>
        <v/>
      </c>
      <c r="AN803" s="142" t="str">
        <f t="shared" si="48"/>
        <v/>
      </c>
      <c r="AO803" s="143" t="str">
        <f>IF(AND($AN803&lt;&gt;"",$AN803&gt;=8),VLOOKUP($AN803,得点換算表!$I$15:$J$19,2),"")</f>
        <v/>
      </c>
      <c r="AP803" s="105"/>
    </row>
    <row r="804" spans="1:42" x14ac:dyDescent="0.15">
      <c r="A804" s="11"/>
      <c r="B804" s="12"/>
      <c r="C804" s="13"/>
      <c r="D804" s="13"/>
      <c r="E804" s="14"/>
      <c r="F804" s="14"/>
      <c r="G804" s="14"/>
      <c r="H804" s="14"/>
      <c r="I804" s="15"/>
      <c r="J804" s="14"/>
      <c r="K804" s="13"/>
      <c r="L804" s="14"/>
      <c r="M804" s="14"/>
      <c r="N804" s="14"/>
      <c r="O804" s="14"/>
      <c r="P804" s="198"/>
      <c r="Q804" s="198"/>
      <c r="R804" s="198"/>
      <c r="S804" s="198"/>
      <c r="T804" s="198"/>
      <c r="U804" s="198"/>
      <c r="V804" s="198"/>
      <c r="W804" s="202">
        <f t="shared" si="46"/>
        <v>0</v>
      </c>
      <c r="X804" s="14"/>
      <c r="Y804" s="14"/>
      <c r="Z804" s="108"/>
      <c r="AA804" s="114"/>
      <c r="AB804" s="129"/>
      <c r="AC804" s="128"/>
      <c r="AD804" s="142" t="str">
        <f t="shared" si="47"/>
        <v/>
      </c>
      <c r="AE804" s="142" t="str">
        <f>IF($E804&lt;&gt;"",IF($AD804=1,VLOOKUP($E804,得点換算表!$C$5:$D$14,2),VLOOKUP($E804,得点換算表!$E$5:$F$14,2)),"")</f>
        <v/>
      </c>
      <c r="AF804" s="142" t="str">
        <f>IF($F804&lt;&gt;"",IF($AD804=1,VLOOKUP($F804,得点換算表!$C$15:$D$24,2),VLOOKUP($F804,得点換算表!$E$15:$F$24,2)),"")</f>
        <v/>
      </c>
      <c r="AG804" s="142" t="str">
        <f>IF($G804&lt;&gt;"",IF($AD804=1,VLOOKUP($G804,得点換算表!$C$25:$D$34,2),VLOOKUP($G804,得点換算表!$E$25:$F$34,2)),"")</f>
        <v/>
      </c>
      <c r="AH804" s="142" t="str">
        <f>IF($H804&lt;&gt;"",IF($AD804=1,VLOOKUP($H804,得点換算表!$C$35:$D$44,2),VLOOKUP($H804,得点換算表!$E$35:$F$44,2)),"")</f>
        <v/>
      </c>
      <c r="AI804" s="142" t="str">
        <f>IF($I804&lt;&gt;"",IF($AD804=1,VLOOKUP($I804,得点換算表!$C$45:$D$55,2),VLOOKUP($I804,得点換算表!$E$45:$F$55,2)),"")</f>
        <v/>
      </c>
      <c r="AJ804" s="142" t="str">
        <f>IF($J804&lt;&gt;"",IF($AD804=1,VLOOKUP($J804,得点換算表!$C$56:$D$65,2),VLOOKUP($J804,得点換算表!$E$56:$F$65,2)),"")</f>
        <v/>
      </c>
      <c r="AK804" s="142" t="str">
        <f>IF($K804&lt;&gt;"",IF($AD804=1,VLOOKUP($K804,得点換算表!$C$66:$D$76,2),VLOOKUP($K804,得点換算表!$E$66:$F$76,2)),"")</f>
        <v/>
      </c>
      <c r="AL804" s="142" t="str">
        <f>IF($L804&lt;&gt;"",IF($AD804=1,VLOOKUP($L804,得点換算表!$C$77:$D$86,2),VLOOKUP($L804,得点換算表!$E$77:$F$86,2)),"")</f>
        <v/>
      </c>
      <c r="AM804" s="142" t="str">
        <f>IF($M804&lt;&gt;"",IF($AD804=1,VLOOKUP($M804,得点換算表!$C$87:$D$96,2),VLOOKUP($M804,得点換算表!$E$87:$F$96,2)),"")</f>
        <v/>
      </c>
      <c r="AN804" s="142" t="str">
        <f t="shared" si="48"/>
        <v/>
      </c>
      <c r="AO804" s="143" t="str">
        <f>IF(AND($AN804&lt;&gt;"",$AN804&gt;=8),VLOOKUP($AN804,得点換算表!$I$15:$J$19,2),"")</f>
        <v/>
      </c>
      <c r="AP804" s="105"/>
    </row>
    <row r="805" spans="1:42" x14ac:dyDescent="0.15">
      <c r="A805" s="11"/>
      <c r="B805" s="12"/>
      <c r="C805" s="13"/>
      <c r="D805" s="13"/>
      <c r="E805" s="14"/>
      <c r="F805" s="14"/>
      <c r="G805" s="14"/>
      <c r="H805" s="14"/>
      <c r="I805" s="15"/>
      <c r="J805" s="14"/>
      <c r="K805" s="13"/>
      <c r="L805" s="14"/>
      <c r="M805" s="14"/>
      <c r="N805" s="14"/>
      <c r="O805" s="14"/>
      <c r="P805" s="198"/>
      <c r="Q805" s="198"/>
      <c r="R805" s="198"/>
      <c r="S805" s="198"/>
      <c r="T805" s="198"/>
      <c r="U805" s="198"/>
      <c r="V805" s="198"/>
      <c r="W805" s="202">
        <f t="shared" si="46"/>
        <v>0</v>
      </c>
      <c r="X805" s="14"/>
      <c r="Y805" s="14"/>
      <c r="Z805" s="108"/>
      <c r="AA805" s="114"/>
      <c r="AB805" s="129"/>
      <c r="AC805" s="128"/>
      <c r="AD805" s="142" t="str">
        <f t="shared" si="47"/>
        <v/>
      </c>
      <c r="AE805" s="142" t="str">
        <f>IF($E805&lt;&gt;"",IF($AD805=1,VLOOKUP($E805,得点換算表!$C$5:$D$14,2),VLOOKUP($E805,得点換算表!$E$5:$F$14,2)),"")</f>
        <v/>
      </c>
      <c r="AF805" s="142" t="str">
        <f>IF($F805&lt;&gt;"",IF($AD805=1,VLOOKUP($F805,得点換算表!$C$15:$D$24,2),VLOOKUP($F805,得点換算表!$E$15:$F$24,2)),"")</f>
        <v/>
      </c>
      <c r="AG805" s="142" t="str">
        <f>IF($G805&lt;&gt;"",IF($AD805=1,VLOOKUP($G805,得点換算表!$C$25:$D$34,2),VLOOKUP($G805,得点換算表!$E$25:$F$34,2)),"")</f>
        <v/>
      </c>
      <c r="AH805" s="142" t="str">
        <f>IF($H805&lt;&gt;"",IF($AD805=1,VLOOKUP($H805,得点換算表!$C$35:$D$44,2),VLOOKUP($H805,得点換算表!$E$35:$F$44,2)),"")</f>
        <v/>
      </c>
      <c r="AI805" s="142" t="str">
        <f>IF($I805&lt;&gt;"",IF($AD805=1,VLOOKUP($I805,得点換算表!$C$45:$D$55,2),VLOOKUP($I805,得点換算表!$E$45:$F$55,2)),"")</f>
        <v/>
      </c>
      <c r="AJ805" s="142" t="str">
        <f>IF($J805&lt;&gt;"",IF($AD805=1,VLOOKUP($J805,得点換算表!$C$56:$D$65,2),VLOOKUP($J805,得点換算表!$E$56:$F$65,2)),"")</f>
        <v/>
      </c>
      <c r="AK805" s="142" t="str">
        <f>IF($K805&lt;&gt;"",IF($AD805=1,VLOOKUP($K805,得点換算表!$C$66:$D$76,2),VLOOKUP($K805,得点換算表!$E$66:$F$76,2)),"")</f>
        <v/>
      </c>
      <c r="AL805" s="142" t="str">
        <f>IF($L805&lt;&gt;"",IF($AD805=1,VLOOKUP($L805,得点換算表!$C$77:$D$86,2),VLOOKUP($L805,得点換算表!$E$77:$F$86,2)),"")</f>
        <v/>
      </c>
      <c r="AM805" s="142" t="str">
        <f>IF($M805&lt;&gt;"",IF($AD805=1,VLOOKUP($M805,得点換算表!$C$87:$D$96,2),VLOOKUP($M805,得点換算表!$E$87:$F$96,2)),"")</f>
        <v/>
      </c>
      <c r="AN805" s="142" t="str">
        <f t="shared" si="48"/>
        <v/>
      </c>
      <c r="AO805" s="143" t="str">
        <f>IF(AND($AN805&lt;&gt;"",$AN805&gt;=8),VLOOKUP($AN805,得点換算表!$I$15:$J$19,2),"")</f>
        <v/>
      </c>
      <c r="AP805" s="105"/>
    </row>
    <row r="806" spans="1:42" x14ac:dyDescent="0.15">
      <c r="A806" s="11"/>
      <c r="B806" s="12"/>
      <c r="C806" s="13"/>
      <c r="D806" s="13"/>
      <c r="E806" s="14"/>
      <c r="F806" s="14"/>
      <c r="G806" s="14"/>
      <c r="H806" s="14"/>
      <c r="I806" s="15"/>
      <c r="J806" s="14"/>
      <c r="K806" s="13"/>
      <c r="L806" s="14"/>
      <c r="M806" s="14"/>
      <c r="N806" s="14"/>
      <c r="O806" s="14"/>
      <c r="P806" s="198"/>
      <c r="Q806" s="198"/>
      <c r="R806" s="198"/>
      <c r="S806" s="198"/>
      <c r="T806" s="198"/>
      <c r="U806" s="198"/>
      <c r="V806" s="198"/>
      <c r="W806" s="202">
        <f t="shared" si="46"/>
        <v>0</v>
      </c>
      <c r="X806" s="14"/>
      <c r="Y806" s="14"/>
      <c r="Z806" s="108"/>
      <c r="AA806" s="114"/>
      <c r="AB806" s="129"/>
      <c r="AC806" s="128"/>
      <c r="AD806" s="142" t="str">
        <f t="shared" si="47"/>
        <v/>
      </c>
      <c r="AE806" s="142" t="str">
        <f>IF($E806&lt;&gt;"",IF($AD806=1,VLOOKUP($E806,得点換算表!$C$5:$D$14,2),VLOOKUP($E806,得点換算表!$E$5:$F$14,2)),"")</f>
        <v/>
      </c>
      <c r="AF806" s="142" t="str">
        <f>IF($F806&lt;&gt;"",IF($AD806=1,VLOOKUP($F806,得点換算表!$C$15:$D$24,2),VLOOKUP($F806,得点換算表!$E$15:$F$24,2)),"")</f>
        <v/>
      </c>
      <c r="AG806" s="142" t="str">
        <f>IF($G806&lt;&gt;"",IF($AD806=1,VLOOKUP($G806,得点換算表!$C$25:$D$34,2),VLOOKUP($G806,得点換算表!$E$25:$F$34,2)),"")</f>
        <v/>
      </c>
      <c r="AH806" s="142" t="str">
        <f>IF($H806&lt;&gt;"",IF($AD806=1,VLOOKUP($H806,得点換算表!$C$35:$D$44,2),VLOOKUP($H806,得点換算表!$E$35:$F$44,2)),"")</f>
        <v/>
      </c>
      <c r="AI806" s="142" t="str">
        <f>IF($I806&lt;&gt;"",IF($AD806=1,VLOOKUP($I806,得点換算表!$C$45:$D$55,2),VLOOKUP($I806,得点換算表!$E$45:$F$55,2)),"")</f>
        <v/>
      </c>
      <c r="AJ806" s="142" t="str">
        <f>IF($J806&lt;&gt;"",IF($AD806=1,VLOOKUP($J806,得点換算表!$C$56:$D$65,2),VLOOKUP($J806,得点換算表!$E$56:$F$65,2)),"")</f>
        <v/>
      </c>
      <c r="AK806" s="142" t="str">
        <f>IF($K806&lt;&gt;"",IF($AD806=1,VLOOKUP($K806,得点換算表!$C$66:$D$76,2),VLOOKUP($K806,得点換算表!$E$66:$F$76,2)),"")</f>
        <v/>
      </c>
      <c r="AL806" s="142" t="str">
        <f>IF($L806&lt;&gt;"",IF($AD806=1,VLOOKUP($L806,得点換算表!$C$77:$D$86,2),VLOOKUP($L806,得点換算表!$E$77:$F$86,2)),"")</f>
        <v/>
      </c>
      <c r="AM806" s="142" t="str">
        <f>IF($M806&lt;&gt;"",IF($AD806=1,VLOOKUP($M806,得点換算表!$C$87:$D$96,2),VLOOKUP($M806,得点換算表!$E$87:$F$96,2)),"")</f>
        <v/>
      </c>
      <c r="AN806" s="142" t="str">
        <f t="shared" si="48"/>
        <v/>
      </c>
      <c r="AO806" s="143" t="str">
        <f>IF(AND($AN806&lt;&gt;"",$AN806&gt;=8),VLOOKUP($AN806,得点換算表!$I$15:$J$19,2),"")</f>
        <v/>
      </c>
      <c r="AP806" s="105"/>
    </row>
    <row r="807" spans="1:42" x14ac:dyDescent="0.15">
      <c r="A807" s="11"/>
      <c r="B807" s="12"/>
      <c r="C807" s="13"/>
      <c r="D807" s="13"/>
      <c r="E807" s="14"/>
      <c r="F807" s="14"/>
      <c r="G807" s="14"/>
      <c r="H807" s="14"/>
      <c r="I807" s="15"/>
      <c r="J807" s="14"/>
      <c r="K807" s="13"/>
      <c r="L807" s="14"/>
      <c r="M807" s="14"/>
      <c r="N807" s="14"/>
      <c r="O807" s="14"/>
      <c r="P807" s="198"/>
      <c r="Q807" s="198"/>
      <c r="R807" s="198"/>
      <c r="S807" s="198"/>
      <c r="T807" s="198"/>
      <c r="U807" s="198"/>
      <c r="V807" s="198"/>
      <c r="W807" s="202">
        <f t="shared" si="46"/>
        <v>0</v>
      </c>
      <c r="X807" s="14"/>
      <c r="Y807" s="14"/>
      <c r="Z807" s="108"/>
      <c r="AA807" s="114"/>
      <c r="AB807" s="129"/>
      <c r="AC807" s="128"/>
      <c r="AD807" s="142" t="str">
        <f t="shared" si="47"/>
        <v/>
      </c>
      <c r="AE807" s="142" t="str">
        <f>IF($E807&lt;&gt;"",IF($AD807=1,VLOOKUP($E807,得点換算表!$C$5:$D$14,2),VLOOKUP($E807,得点換算表!$E$5:$F$14,2)),"")</f>
        <v/>
      </c>
      <c r="AF807" s="142" t="str">
        <f>IF($F807&lt;&gt;"",IF($AD807=1,VLOOKUP($F807,得点換算表!$C$15:$D$24,2),VLOOKUP($F807,得点換算表!$E$15:$F$24,2)),"")</f>
        <v/>
      </c>
      <c r="AG807" s="142" t="str">
        <f>IF($G807&lt;&gt;"",IF($AD807=1,VLOOKUP($G807,得点換算表!$C$25:$D$34,2),VLOOKUP($G807,得点換算表!$E$25:$F$34,2)),"")</f>
        <v/>
      </c>
      <c r="AH807" s="142" t="str">
        <f>IF($H807&lt;&gt;"",IF($AD807=1,VLOOKUP($H807,得点換算表!$C$35:$D$44,2),VLOOKUP($H807,得点換算表!$E$35:$F$44,2)),"")</f>
        <v/>
      </c>
      <c r="AI807" s="142" t="str">
        <f>IF($I807&lt;&gt;"",IF($AD807=1,VLOOKUP($I807,得点換算表!$C$45:$D$55,2),VLOOKUP($I807,得点換算表!$E$45:$F$55,2)),"")</f>
        <v/>
      </c>
      <c r="AJ807" s="142" t="str">
        <f>IF($J807&lt;&gt;"",IF($AD807=1,VLOOKUP($J807,得点換算表!$C$56:$D$65,2),VLOOKUP($J807,得点換算表!$E$56:$F$65,2)),"")</f>
        <v/>
      </c>
      <c r="AK807" s="142" t="str">
        <f>IF($K807&lt;&gt;"",IF($AD807=1,VLOOKUP($K807,得点換算表!$C$66:$D$76,2),VLOOKUP($K807,得点換算表!$E$66:$F$76,2)),"")</f>
        <v/>
      </c>
      <c r="AL807" s="142" t="str">
        <f>IF($L807&lt;&gt;"",IF($AD807=1,VLOOKUP($L807,得点換算表!$C$77:$D$86,2),VLOOKUP($L807,得点換算表!$E$77:$F$86,2)),"")</f>
        <v/>
      </c>
      <c r="AM807" s="142" t="str">
        <f>IF($M807&lt;&gt;"",IF($AD807=1,VLOOKUP($M807,得点換算表!$C$87:$D$96,2),VLOOKUP($M807,得点換算表!$E$87:$F$96,2)),"")</f>
        <v/>
      </c>
      <c r="AN807" s="142" t="str">
        <f t="shared" si="48"/>
        <v/>
      </c>
      <c r="AO807" s="143" t="str">
        <f>IF(AND($AN807&lt;&gt;"",$AN807&gt;=8),VLOOKUP($AN807,得点換算表!$I$15:$J$19,2),"")</f>
        <v/>
      </c>
      <c r="AP807" s="105"/>
    </row>
    <row r="808" spans="1:42" x14ac:dyDescent="0.15">
      <c r="A808" s="11"/>
      <c r="B808" s="12"/>
      <c r="C808" s="13"/>
      <c r="D808" s="13"/>
      <c r="E808" s="14"/>
      <c r="F808" s="14"/>
      <c r="G808" s="14"/>
      <c r="H808" s="14"/>
      <c r="I808" s="15"/>
      <c r="J808" s="14"/>
      <c r="K808" s="13"/>
      <c r="L808" s="14"/>
      <c r="M808" s="14"/>
      <c r="N808" s="14"/>
      <c r="O808" s="14"/>
      <c r="P808" s="198"/>
      <c r="Q808" s="198"/>
      <c r="R808" s="198"/>
      <c r="S808" s="198"/>
      <c r="T808" s="198"/>
      <c r="U808" s="198"/>
      <c r="V808" s="198"/>
      <c r="W808" s="202">
        <f t="shared" si="46"/>
        <v>0</v>
      </c>
      <c r="X808" s="14"/>
      <c r="Y808" s="14"/>
      <c r="Z808" s="108"/>
      <c r="AA808" s="114"/>
      <c r="AB808" s="129"/>
      <c r="AC808" s="128"/>
      <c r="AD808" s="142" t="str">
        <f t="shared" si="47"/>
        <v/>
      </c>
      <c r="AE808" s="142" t="str">
        <f>IF($E808&lt;&gt;"",IF($AD808=1,VLOOKUP($E808,得点換算表!$C$5:$D$14,2),VLOOKUP($E808,得点換算表!$E$5:$F$14,2)),"")</f>
        <v/>
      </c>
      <c r="AF808" s="142" t="str">
        <f>IF($F808&lt;&gt;"",IF($AD808=1,VLOOKUP($F808,得点換算表!$C$15:$D$24,2),VLOOKUP($F808,得点換算表!$E$15:$F$24,2)),"")</f>
        <v/>
      </c>
      <c r="AG808" s="142" t="str">
        <f>IF($G808&lt;&gt;"",IF($AD808=1,VLOOKUP($G808,得点換算表!$C$25:$D$34,2),VLOOKUP($G808,得点換算表!$E$25:$F$34,2)),"")</f>
        <v/>
      </c>
      <c r="AH808" s="142" t="str">
        <f>IF($H808&lt;&gt;"",IF($AD808=1,VLOOKUP($H808,得点換算表!$C$35:$D$44,2),VLOOKUP($H808,得点換算表!$E$35:$F$44,2)),"")</f>
        <v/>
      </c>
      <c r="AI808" s="142" t="str">
        <f>IF($I808&lt;&gt;"",IF($AD808=1,VLOOKUP($I808,得点換算表!$C$45:$D$55,2),VLOOKUP($I808,得点換算表!$E$45:$F$55,2)),"")</f>
        <v/>
      </c>
      <c r="AJ808" s="142" t="str">
        <f>IF($J808&lt;&gt;"",IF($AD808=1,VLOOKUP($J808,得点換算表!$C$56:$D$65,2),VLOOKUP($J808,得点換算表!$E$56:$F$65,2)),"")</f>
        <v/>
      </c>
      <c r="AK808" s="142" t="str">
        <f>IF($K808&lt;&gt;"",IF($AD808=1,VLOOKUP($K808,得点換算表!$C$66:$D$76,2),VLOOKUP($K808,得点換算表!$E$66:$F$76,2)),"")</f>
        <v/>
      </c>
      <c r="AL808" s="142" t="str">
        <f>IF($L808&lt;&gt;"",IF($AD808=1,VLOOKUP($L808,得点換算表!$C$77:$D$86,2),VLOOKUP($L808,得点換算表!$E$77:$F$86,2)),"")</f>
        <v/>
      </c>
      <c r="AM808" s="142" t="str">
        <f>IF($M808&lt;&gt;"",IF($AD808=1,VLOOKUP($M808,得点換算表!$C$87:$D$96,2),VLOOKUP($M808,得点換算表!$E$87:$F$96,2)),"")</f>
        <v/>
      </c>
      <c r="AN808" s="142" t="str">
        <f t="shared" si="48"/>
        <v/>
      </c>
      <c r="AO808" s="143" t="str">
        <f>IF(AND($AN808&lt;&gt;"",$AN808&gt;=8),VLOOKUP($AN808,得点換算表!$I$15:$J$19,2),"")</f>
        <v/>
      </c>
      <c r="AP808" s="105"/>
    </row>
    <row r="809" spans="1:42" x14ac:dyDescent="0.15">
      <c r="A809" s="11"/>
      <c r="B809" s="12"/>
      <c r="C809" s="13"/>
      <c r="D809" s="13"/>
      <c r="E809" s="14"/>
      <c r="F809" s="14"/>
      <c r="G809" s="14"/>
      <c r="H809" s="14"/>
      <c r="I809" s="15"/>
      <c r="J809" s="14"/>
      <c r="K809" s="13"/>
      <c r="L809" s="14"/>
      <c r="M809" s="14"/>
      <c r="N809" s="14"/>
      <c r="O809" s="14"/>
      <c r="P809" s="198"/>
      <c r="Q809" s="198"/>
      <c r="R809" s="198"/>
      <c r="S809" s="198"/>
      <c r="T809" s="198"/>
      <c r="U809" s="198"/>
      <c r="V809" s="198"/>
      <c r="W809" s="202">
        <f t="shared" si="46"/>
        <v>0</v>
      </c>
      <c r="X809" s="14"/>
      <c r="Y809" s="14"/>
      <c r="Z809" s="108"/>
      <c r="AA809" s="114"/>
      <c r="AB809" s="129"/>
      <c r="AC809" s="128"/>
      <c r="AD809" s="142" t="str">
        <f t="shared" si="47"/>
        <v/>
      </c>
      <c r="AE809" s="142" t="str">
        <f>IF($E809&lt;&gt;"",IF($AD809=1,VLOOKUP($E809,得点換算表!$C$5:$D$14,2),VLOOKUP($E809,得点換算表!$E$5:$F$14,2)),"")</f>
        <v/>
      </c>
      <c r="AF809" s="142" t="str">
        <f>IF($F809&lt;&gt;"",IF($AD809=1,VLOOKUP($F809,得点換算表!$C$15:$D$24,2),VLOOKUP($F809,得点換算表!$E$15:$F$24,2)),"")</f>
        <v/>
      </c>
      <c r="AG809" s="142" t="str">
        <f>IF($G809&lt;&gt;"",IF($AD809=1,VLOOKUP($G809,得点換算表!$C$25:$D$34,2),VLOOKUP($G809,得点換算表!$E$25:$F$34,2)),"")</f>
        <v/>
      </c>
      <c r="AH809" s="142" t="str">
        <f>IF($H809&lt;&gt;"",IF($AD809=1,VLOOKUP($H809,得点換算表!$C$35:$D$44,2),VLOOKUP($H809,得点換算表!$E$35:$F$44,2)),"")</f>
        <v/>
      </c>
      <c r="AI809" s="142" t="str">
        <f>IF($I809&lt;&gt;"",IF($AD809=1,VLOOKUP($I809,得点換算表!$C$45:$D$55,2),VLOOKUP($I809,得点換算表!$E$45:$F$55,2)),"")</f>
        <v/>
      </c>
      <c r="AJ809" s="142" t="str">
        <f>IF($J809&lt;&gt;"",IF($AD809=1,VLOOKUP($J809,得点換算表!$C$56:$D$65,2),VLOOKUP($J809,得点換算表!$E$56:$F$65,2)),"")</f>
        <v/>
      </c>
      <c r="AK809" s="142" t="str">
        <f>IF($K809&lt;&gt;"",IF($AD809=1,VLOOKUP($K809,得点換算表!$C$66:$D$76,2),VLOOKUP($K809,得点換算表!$E$66:$F$76,2)),"")</f>
        <v/>
      </c>
      <c r="AL809" s="142" t="str">
        <f>IF($L809&lt;&gt;"",IF($AD809=1,VLOOKUP($L809,得点換算表!$C$77:$D$86,2),VLOOKUP($L809,得点換算表!$E$77:$F$86,2)),"")</f>
        <v/>
      </c>
      <c r="AM809" s="142" t="str">
        <f>IF($M809&lt;&gt;"",IF($AD809=1,VLOOKUP($M809,得点換算表!$C$87:$D$96,2),VLOOKUP($M809,得点換算表!$E$87:$F$96,2)),"")</f>
        <v/>
      </c>
      <c r="AN809" s="142" t="str">
        <f t="shared" si="48"/>
        <v/>
      </c>
      <c r="AO809" s="143" t="str">
        <f>IF(AND($AN809&lt;&gt;"",$AN809&gt;=8),VLOOKUP($AN809,得点換算表!$I$15:$J$19,2),"")</f>
        <v/>
      </c>
      <c r="AP809" s="105"/>
    </row>
    <row r="810" spans="1:42" x14ac:dyDescent="0.15">
      <c r="A810" s="11"/>
      <c r="B810" s="12"/>
      <c r="C810" s="13"/>
      <c r="D810" s="13"/>
      <c r="E810" s="14"/>
      <c r="F810" s="14"/>
      <c r="G810" s="14"/>
      <c r="H810" s="14"/>
      <c r="I810" s="15"/>
      <c r="J810" s="14"/>
      <c r="K810" s="13"/>
      <c r="L810" s="14"/>
      <c r="M810" s="14"/>
      <c r="N810" s="14"/>
      <c r="O810" s="14"/>
      <c r="P810" s="198"/>
      <c r="Q810" s="198"/>
      <c r="R810" s="198"/>
      <c r="S810" s="198"/>
      <c r="T810" s="198"/>
      <c r="U810" s="198"/>
      <c r="V810" s="198"/>
      <c r="W810" s="202">
        <f t="shared" si="46"/>
        <v>0</v>
      </c>
      <c r="X810" s="14"/>
      <c r="Y810" s="14"/>
      <c r="Z810" s="108"/>
      <c r="AA810" s="114"/>
      <c r="AB810" s="129"/>
      <c r="AC810" s="128"/>
      <c r="AD810" s="142" t="str">
        <f t="shared" si="47"/>
        <v/>
      </c>
      <c r="AE810" s="142" t="str">
        <f>IF($E810&lt;&gt;"",IF($AD810=1,VLOOKUP($E810,得点換算表!$C$5:$D$14,2),VLOOKUP($E810,得点換算表!$E$5:$F$14,2)),"")</f>
        <v/>
      </c>
      <c r="AF810" s="142" t="str">
        <f>IF($F810&lt;&gt;"",IF($AD810=1,VLOOKUP($F810,得点換算表!$C$15:$D$24,2),VLOOKUP($F810,得点換算表!$E$15:$F$24,2)),"")</f>
        <v/>
      </c>
      <c r="AG810" s="142" t="str">
        <f>IF($G810&lt;&gt;"",IF($AD810=1,VLOOKUP($G810,得点換算表!$C$25:$D$34,2),VLOOKUP($G810,得点換算表!$E$25:$F$34,2)),"")</f>
        <v/>
      </c>
      <c r="AH810" s="142" t="str">
        <f>IF($H810&lt;&gt;"",IF($AD810=1,VLOOKUP($H810,得点換算表!$C$35:$D$44,2),VLOOKUP($H810,得点換算表!$E$35:$F$44,2)),"")</f>
        <v/>
      </c>
      <c r="AI810" s="142" t="str">
        <f>IF($I810&lt;&gt;"",IF($AD810=1,VLOOKUP($I810,得点換算表!$C$45:$D$55,2),VLOOKUP($I810,得点換算表!$E$45:$F$55,2)),"")</f>
        <v/>
      </c>
      <c r="AJ810" s="142" t="str">
        <f>IF($J810&lt;&gt;"",IF($AD810=1,VLOOKUP($J810,得点換算表!$C$56:$D$65,2),VLOOKUP($J810,得点換算表!$E$56:$F$65,2)),"")</f>
        <v/>
      </c>
      <c r="AK810" s="142" t="str">
        <f>IF($K810&lt;&gt;"",IF($AD810=1,VLOOKUP($K810,得点換算表!$C$66:$D$76,2),VLOOKUP($K810,得点換算表!$E$66:$F$76,2)),"")</f>
        <v/>
      </c>
      <c r="AL810" s="142" t="str">
        <f>IF($L810&lt;&gt;"",IF($AD810=1,VLOOKUP($L810,得点換算表!$C$77:$D$86,2),VLOOKUP($L810,得点換算表!$E$77:$F$86,2)),"")</f>
        <v/>
      </c>
      <c r="AM810" s="142" t="str">
        <f>IF($M810&lt;&gt;"",IF($AD810=1,VLOOKUP($M810,得点換算表!$C$87:$D$96,2),VLOOKUP($M810,得点換算表!$E$87:$F$96,2)),"")</f>
        <v/>
      </c>
      <c r="AN810" s="142" t="str">
        <f t="shared" si="48"/>
        <v/>
      </c>
      <c r="AO810" s="143" t="str">
        <f>IF(AND($AN810&lt;&gt;"",$AN810&gt;=8),VLOOKUP($AN810,得点換算表!$I$15:$J$19,2),"")</f>
        <v/>
      </c>
      <c r="AP810" s="105"/>
    </row>
    <row r="811" spans="1:42" x14ac:dyDescent="0.15">
      <c r="A811" s="11"/>
      <c r="B811" s="12"/>
      <c r="C811" s="13"/>
      <c r="D811" s="13"/>
      <c r="E811" s="14"/>
      <c r="F811" s="14"/>
      <c r="G811" s="14"/>
      <c r="H811" s="14"/>
      <c r="I811" s="15"/>
      <c r="J811" s="14"/>
      <c r="K811" s="13"/>
      <c r="L811" s="14"/>
      <c r="M811" s="14"/>
      <c r="N811" s="14"/>
      <c r="O811" s="14"/>
      <c r="P811" s="198"/>
      <c r="Q811" s="198"/>
      <c r="R811" s="198"/>
      <c r="S811" s="198"/>
      <c r="T811" s="198"/>
      <c r="U811" s="198"/>
      <c r="V811" s="198"/>
      <c r="W811" s="202">
        <f t="shared" si="46"/>
        <v>0</v>
      </c>
      <c r="X811" s="14"/>
      <c r="Y811" s="14"/>
      <c r="Z811" s="108"/>
      <c r="AA811" s="114"/>
      <c r="AB811" s="129"/>
      <c r="AC811" s="128"/>
      <c r="AD811" s="142" t="str">
        <f t="shared" si="47"/>
        <v/>
      </c>
      <c r="AE811" s="142" t="str">
        <f>IF($E811&lt;&gt;"",IF($AD811=1,VLOOKUP($E811,得点換算表!$C$5:$D$14,2),VLOOKUP($E811,得点換算表!$E$5:$F$14,2)),"")</f>
        <v/>
      </c>
      <c r="AF811" s="142" t="str">
        <f>IF($F811&lt;&gt;"",IF($AD811=1,VLOOKUP($F811,得点換算表!$C$15:$D$24,2),VLOOKUP($F811,得点換算表!$E$15:$F$24,2)),"")</f>
        <v/>
      </c>
      <c r="AG811" s="142" t="str">
        <f>IF($G811&lt;&gt;"",IF($AD811=1,VLOOKUP($G811,得点換算表!$C$25:$D$34,2),VLOOKUP($G811,得点換算表!$E$25:$F$34,2)),"")</f>
        <v/>
      </c>
      <c r="AH811" s="142" t="str">
        <f>IF($H811&lt;&gt;"",IF($AD811=1,VLOOKUP($H811,得点換算表!$C$35:$D$44,2),VLOOKUP($H811,得点換算表!$E$35:$F$44,2)),"")</f>
        <v/>
      </c>
      <c r="AI811" s="142" t="str">
        <f>IF($I811&lt;&gt;"",IF($AD811=1,VLOOKUP($I811,得点換算表!$C$45:$D$55,2),VLOOKUP($I811,得点換算表!$E$45:$F$55,2)),"")</f>
        <v/>
      </c>
      <c r="AJ811" s="142" t="str">
        <f>IF($J811&lt;&gt;"",IF($AD811=1,VLOOKUP($J811,得点換算表!$C$56:$D$65,2),VLOOKUP($J811,得点換算表!$E$56:$F$65,2)),"")</f>
        <v/>
      </c>
      <c r="AK811" s="142" t="str">
        <f>IF($K811&lt;&gt;"",IF($AD811=1,VLOOKUP($K811,得点換算表!$C$66:$D$76,2),VLOOKUP($K811,得点換算表!$E$66:$F$76,2)),"")</f>
        <v/>
      </c>
      <c r="AL811" s="142" t="str">
        <f>IF($L811&lt;&gt;"",IF($AD811=1,VLOOKUP($L811,得点換算表!$C$77:$D$86,2),VLOOKUP($L811,得点換算表!$E$77:$F$86,2)),"")</f>
        <v/>
      </c>
      <c r="AM811" s="142" t="str">
        <f>IF($M811&lt;&gt;"",IF($AD811=1,VLOOKUP($M811,得点換算表!$C$87:$D$96,2),VLOOKUP($M811,得点換算表!$E$87:$F$96,2)),"")</f>
        <v/>
      </c>
      <c r="AN811" s="142" t="str">
        <f t="shared" si="48"/>
        <v/>
      </c>
      <c r="AO811" s="143" t="str">
        <f>IF(AND($AN811&lt;&gt;"",$AN811&gt;=8),VLOOKUP($AN811,得点換算表!$I$15:$J$19,2),"")</f>
        <v/>
      </c>
      <c r="AP811" s="105"/>
    </row>
    <row r="812" spans="1:42" x14ac:dyDescent="0.15">
      <c r="A812" s="11"/>
      <c r="B812" s="12"/>
      <c r="C812" s="13"/>
      <c r="D812" s="13"/>
      <c r="E812" s="14"/>
      <c r="F812" s="14"/>
      <c r="G812" s="14"/>
      <c r="H812" s="14"/>
      <c r="I812" s="15"/>
      <c r="J812" s="14"/>
      <c r="K812" s="13"/>
      <c r="L812" s="14"/>
      <c r="M812" s="14"/>
      <c r="N812" s="14"/>
      <c r="O812" s="14"/>
      <c r="P812" s="198"/>
      <c r="Q812" s="198"/>
      <c r="R812" s="198"/>
      <c r="S812" s="198"/>
      <c r="T812" s="198"/>
      <c r="U812" s="198"/>
      <c r="V812" s="198"/>
      <c r="W812" s="202">
        <f t="shared" si="46"/>
        <v>0</v>
      </c>
      <c r="X812" s="14"/>
      <c r="Y812" s="14"/>
      <c r="Z812" s="108"/>
      <c r="AA812" s="114"/>
      <c r="AB812" s="129"/>
      <c r="AC812" s="128"/>
      <c r="AD812" s="142" t="str">
        <f t="shared" si="47"/>
        <v/>
      </c>
      <c r="AE812" s="142" t="str">
        <f>IF($E812&lt;&gt;"",IF($AD812=1,VLOOKUP($E812,得点換算表!$C$5:$D$14,2),VLOOKUP($E812,得点換算表!$E$5:$F$14,2)),"")</f>
        <v/>
      </c>
      <c r="AF812" s="142" t="str">
        <f>IF($F812&lt;&gt;"",IF($AD812=1,VLOOKUP($F812,得点換算表!$C$15:$D$24,2),VLOOKUP($F812,得点換算表!$E$15:$F$24,2)),"")</f>
        <v/>
      </c>
      <c r="AG812" s="142" t="str">
        <f>IF($G812&lt;&gt;"",IF($AD812=1,VLOOKUP($G812,得点換算表!$C$25:$D$34,2),VLOOKUP($G812,得点換算表!$E$25:$F$34,2)),"")</f>
        <v/>
      </c>
      <c r="AH812" s="142" t="str">
        <f>IF($H812&lt;&gt;"",IF($AD812=1,VLOOKUP($H812,得点換算表!$C$35:$D$44,2),VLOOKUP($H812,得点換算表!$E$35:$F$44,2)),"")</f>
        <v/>
      </c>
      <c r="AI812" s="142" t="str">
        <f>IF($I812&lt;&gt;"",IF($AD812=1,VLOOKUP($I812,得点換算表!$C$45:$D$55,2),VLOOKUP($I812,得点換算表!$E$45:$F$55,2)),"")</f>
        <v/>
      </c>
      <c r="AJ812" s="142" t="str">
        <f>IF($J812&lt;&gt;"",IF($AD812=1,VLOOKUP($J812,得点換算表!$C$56:$D$65,2),VLOOKUP($J812,得点換算表!$E$56:$F$65,2)),"")</f>
        <v/>
      </c>
      <c r="AK812" s="142" t="str">
        <f>IF($K812&lt;&gt;"",IF($AD812=1,VLOOKUP($K812,得点換算表!$C$66:$D$76,2),VLOOKUP($K812,得点換算表!$E$66:$F$76,2)),"")</f>
        <v/>
      </c>
      <c r="AL812" s="142" t="str">
        <f>IF($L812&lt;&gt;"",IF($AD812=1,VLOOKUP($L812,得点換算表!$C$77:$D$86,2),VLOOKUP($L812,得点換算表!$E$77:$F$86,2)),"")</f>
        <v/>
      </c>
      <c r="AM812" s="142" t="str">
        <f>IF($M812&lt;&gt;"",IF($AD812=1,VLOOKUP($M812,得点換算表!$C$87:$D$96,2),VLOOKUP($M812,得点換算表!$E$87:$F$96,2)),"")</f>
        <v/>
      </c>
      <c r="AN812" s="142" t="str">
        <f t="shared" si="48"/>
        <v/>
      </c>
      <c r="AO812" s="143" t="str">
        <f>IF(AND($AN812&lt;&gt;"",$AN812&gt;=8),VLOOKUP($AN812,得点換算表!$I$15:$J$19,2),"")</f>
        <v/>
      </c>
      <c r="AP812" s="105"/>
    </row>
    <row r="813" spans="1:42" x14ac:dyDescent="0.15">
      <c r="A813" s="11"/>
      <c r="B813" s="12"/>
      <c r="C813" s="13"/>
      <c r="D813" s="13"/>
      <c r="E813" s="14"/>
      <c r="F813" s="14"/>
      <c r="G813" s="14"/>
      <c r="H813" s="14"/>
      <c r="I813" s="15"/>
      <c r="J813" s="14"/>
      <c r="K813" s="13"/>
      <c r="L813" s="14"/>
      <c r="M813" s="14"/>
      <c r="N813" s="14"/>
      <c r="O813" s="14"/>
      <c r="P813" s="198"/>
      <c r="Q813" s="198"/>
      <c r="R813" s="198"/>
      <c r="S813" s="198"/>
      <c r="T813" s="198"/>
      <c r="U813" s="198"/>
      <c r="V813" s="198"/>
      <c r="W813" s="202">
        <f t="shared" si="46"/>
        <v>0</v>
      </c>
      <c r="X813" s="14"/>
      <c r="Y813" s="14"/>
      <c r="Z813" s="108"/>
      <c r="AA813" s="114"/>
      <c r="AB813" s="129"/>
      <c r="AC813" s="128"/>
      <c r="AD813" s="142" t="str">
        <f t="shared" si="47"/>
        <v/>
      </c>
      <c r="AE813" s="142" t="str">
        <f>IF($E813&lt;&gt;"",IF($AD813=1,VLOOKUP($E813,得点換算表!$C$5:$D$14,2),VLOOKUP($E813,得点換算表!$E$5:$F$14,2)),"")</f>
        <v/>
      </c>
      <c r="AF813" s="142" t="str">
        <f>IF($F813&lt;&gt;"",IF($AD813=1,VLOOKUP($F813,得点換算表!$C$15:$D$24,2),VLOOKUP($F813,得点換算表!$E$15:$F$24,2)),"")</f>
        <v/>
      </c>
      <c r="AG813" s="142" t="str">
        <f>IF($G813&lt;&gt;"",IF($AD813=1,VLOOKUP($G813,得点換算表!$C$25:$D$34,2),VLOOKUP($G813,得点換算表!$E$25:$F$34,2)),"")</f>
        <v/>
      </c>
      <c r="AH813" s="142" t="str">
        <f>IF($H813&lt;&gt;"",IF($AD813=1,VLOOKUP($H813,得点換算表!$C$35:$D$44,2),VLOOKUP($H813,得点換算表!$E$35:$F$44,2)),"")</f>
        <v/>
      </c>
      <c r="AI813" s="142" t="str">
        <f>IF($I813&lt;&gt;"",IF($AD813=1,VLOOKUP($I813,得点換算表!$C$45:$D$55,2),VLOOKUP($I813,得点換算表!$E$45:$F$55,2)),"")</f>
        <v/>
      </c>
      <c r="AJ813" s="142" t="str">
        <f>IF($J813&lt;&gt;"",IF($AD813=1,VLOOKUP($J813,得点換算表!$C$56:$D$65,2),VLOOKUP($J813,得点換算表!$E$56:$F$65,2)),"")</f>
        <v/>
      </c>
      <c r="AK813" s="142" t="str">
        <f>IF($K813&lt;&gt;"",IF($AD813=1,VLOOKUP($K813,得点換算表!$C$66:$D$76,2),VLOOKUP($K813,得点換算表!$E$66:$F$76,2)),"")</f>
        <v/>
      </c>
      <c r="AL813" s="142" t="str">
        <f>IF($L813&lt;&gt;"",IF($AD813=1,VLOOKUP($L813,得点換算表!$C$77:$D$86,2),VLOOKUP($L813,得点換算表!$E$77:$F$86,2)),"")</f>
        <v/>
      </c>
      <c r="AM813" s="142" t="str">
        <f>IF($M813&lt;&gt;"",IF($AD813=1,VLOOKUP($M813,得点換算表!$C$87:$D$96,2),VLOOKUP($M813,得点換算表!$E$87:$F$96,2)),"")</f>
        <v/>
      </c>
      <c r="AN813" s="142" t="str">
        <f t="shared" si="48"/>
        <v/>
      </c>
      <c r="AO813" s="143" t="str">
        <f>IF(AND($AN813&lt;&gt;"",$AN813&gt;=8),VLOOKUP($AN813,得点換算表!$I$15:$J$19,2),"")</f>
        <v/>
      </c>
      <c r="AP813" s="105"/>
    </row>
    <row r="814" spans="1:42" x14ac:dyDescent="0.15">
      <c r="A814" s="11"/>
      <c r="B814" s="12"/>
      <c r="C814" s="13"/>
      <c r="D814" s="13"/>
      <c r="E814" s="14"/>
      <c r="F814" s="14"/>
      <c r="G814" s="14"/>
      <c r="H814" s="14"/>
      <c r="I814" s="15"/>
      <c r="J814" s="14"/>
      <c r="K814" s="13"/>
      <c r="L814" s="14"/>
      <c r="M814" s="14"/>
      <c r="N814" s="14"/>
      <c r="O814" s="14"/>
      <c r="P814" s="198"/>
      <c r="Q814" s="198"/>
      <c r="R814" s="198"/>
      <c r="S814" s="198"/>
      <c r="T814" s="198"/>
      <c r="U814" s="198"/>
      <c r="V814" s="198"/>
      <c r="W814" s="202">
        <f t="shared" si="46"/>
        <v>0</v>
      </c>
      <c r="X814" s="14"/>
      <c r="Y814" s="14"/>
      <c r="Z814" s="108"/>
      <c r="AA814" s="114"/>
      <c r="AB814" s="129"/>
      <c r="AC814" s="128"/>
      <c r="AD814" s="142" t="str">
        <f t="shared" si="47"/>
        <v/>
      </c>
      <c r="AE814" s="142" t="str">
        <f>IF($E814&lt;&gt;"",IF($AD814=1,VLOOKUP($E814,得点換算表!$C$5:$D$14,2),VLOOKUP($E814,得点換算表!$E$5:$F$14,2)),"")</f>
        <v/>
      </c>
      <c r="AF814" s="142" t="str">
        <f>IF($F814&lt;&gt;"",IF($AD814=1,VLOOKUP($F814,得点換算表!$C$15:$D$24,2),VLOOKUP($F814,得点換算表!$E$15:$F$24,2)),"")</f>
        <v/>
      </c>
      <c r="AG814" s="142" t="str">
        <f>IF($G814&lt;&gt;"",IF($AD814=1,VLOOKUP($G814,得点換算表!$C$25:$D$34,2),VLOOKUP($G814,得点換算表!$E$25:$F$34,2)),"")</f>
        <v/>
      </c>
      <c r="AH814" s="142" t="str">
        <f>IF($H814&lt;&gt;"",IF($AD814=1,VLOOKUP($H814,得点換算表!$C$35:$D$44,2),VLOOKUP($H814,得点換算表!$E$35:$F$44,2)),"")</f>
        <v/>
      </c>
      <c r="AI814" s="142" t="str">
        <f>IF($I814&lt;&gt;"",IF($AD814=1,VLOOKUP($I814,得点換算表!$C$45:$D$55,2),VLOOKUP($I814,得点換算表!$E$45:$F$55,2)),"")</f>
        <v/>
      </c>
      <c r="AJ814" s="142" t="str">
        <f>IF($J814&lt;&gt;"",IF($AD814=1,VLOOKUP($J814,得点換算表!$C$56:$D$65,2),VLOOKUP($J814,得点換算表!$E$56:$F$65,2)),"")</f>
        <v/>
      </c>
      <c r="AK814" s="142" t="str">
        <f>IF($K814&lt;&gt;"",IF($AD814=1,VLOOKUP($K814,得点換算表!$C$66:$D$76,2),VLOOKUP($K814,得点換算表!$E$66:$F$76,2)),"")</f>
        <v/>
      </c>
      <c r="AL814" s="142" t="str">
        <f>IF($L814&lt;&gt;"",IF($AD814=1,VLOOKUP($L814,得点換算表!$C$77:$D$86,2),VLOOKUP($L814,得点換算表!$E$77:$F$86,2)),"")</f>
        <v/>
      </c>
      <c r="AM814" s="142" t="str">
        <f>IF($M814&lt;&gt;"",IF($AD814=1,VLOOKUP($M814,得点換算表!$C$87:$D$96,2),VLOOKUP($M814,得点換算表!$E$87:$F$96,2)),"")</f>
        <v/>
      </c>
      <c r="AN814" s="142" t="str">
        <f t="shared" si="48"/>
        <v/>
      </c>
      <c r="AO814" s="143" t="str">
        <f>IF(AND($AN814&lt;&gt;"",$AN814&gt;=8),VLOOKUP($AN814,得点換算表!$I$15:$J$19,2),"")</f>
        <v/>
      </c>
      <c r="AP814" s="105"/>
    </row>
    <row r="815" spans="1:42" x14ac:dyDescent="0.15">
      <c r="A815" s="11"/>
      <c r="B815" s="12"/>
      <c r="C815" s="13"/>
      <c r="D815" s="13"/>
      <c r="E815" s="14"/>
      <c r="F815" s="14"/>
      <c r="G815" s="14"/>
      <c r="H815" s="14"/>
      <c r="I815" s="15"/>
      <c r="J815" s="14"/>
      <c r="K815" s="13"/>
      <c r="L815" s="14"/>
      <c r="M815" s="14"/>
      <c r="N815" s="14"/>
      <c r="O815" s="14"/>
      <c r="P815" s="198"/>
      <c r="Q815" s="198"/>
      <c r="R815" s="198"/>
      <c r="S815" s="198"/>
      <c r="T815" s="198"/>
      <c r="U815" s="198"/>
      <c r="V815" s="198"/>
      <c r="W815" s="202">
        <f t="shared" si="46"/>
        <v>0</v>
      </c>
      <c r="X815" s="14"/>
      <c r="Y815" s="14"/>
      <c r="Z815" s="108"/>
      <c r="AA815" s="114"/>
      <c r="AB815" s="129"/>
      <c r="AC815" s="128"/>
      <c r="AD815" s="142" t="str">
        <f t="shared" si="47"/>
        <v/>
      </c>
      <c r="AE815" s="142" t="str">
        <f>IF($E815&lt;&gt;"",IF($AD815=1,VLOOKUP($E815,得点換算表!$C$5:$D$14,2),VLOOKUP($E815,得点換算表!$E$5:$F$14,2)),"")</f>
        <v/>
      </c>
      <c r="AF815" s="142" t="str">
        <f>IF($F815&lt;&gt;"",IF($AD815=1,VLOOKUP($F815,得点換算表!$C$15:$D$24,2),VLOOKUP($F815,得点換算表!$E$15:$F$24,2)),"")</f>
        <v/>
      </c>
      <c r="AG815" s="142" t="str">
        <f>IF($G815&lt;&gt;"",IF($AD815=1,VLOOKUP($G815,得点換算表!$C$25:$D$34,2),VLOOKUP($G815,得点換算表!$E$25:$F$34,2)),"")</f>
        <v/>
      </c>
      <c r="AH815" s="142" t="str">
        <f>IF($H815&lt;&gt;"",IF($AD815=1,VLOOKUP($H815,得点換算表!$C$35:$D$44,2),VLOOKUP($H815,得点換算表!$E$35:$F$44,2)),"")</f>
        <v/>
      </c>
      <c r="AI815" s="142" t="str">
        <f>IF($I815&lt;&gt;"",IF($AD815=1,VLOOKUP($I815,得点換算表!$C$45:$D$55,2),VLOOKUP($I815,得点換算表!$E$45:$F$55,2)),"")</f>
        <v/>
      </c>
      <c r="AJ815" s="142" t="str">
        <f>IF($J815&lt;&gt;"",IF($AD815=1,VLOOKUP($J815,得点換算表!$C$56:$D$65,2),VLOOKUP($J815,得点換算表!$E$56:$F$65,2)),"")</f>
        <v/>
      </c>
      <c r="AK815" s="142" t="str">
        <f>IF($K815&lt;&gt;"",IF($AD815=1,VLOOKUP($K815,得点換算表!$C$66:$D$76,2),VLOOKUP($K815,得点換算表!$E$66:$F$76,2)),"")</f>
        <v/>
      </c>
      <c r="AL815" s="142" t="str">
        <f>IF($L815&lt;&gt;"",IF($AD815=1,VLOOKUP($L815,得点換算表!$C$77:$D$86,2),VLOOKUP($L815,得点換算表!$E$77:$F$86,2)),"")</f>
        <v/>
      </c>
      <c r="AM815" s="142" t="str">
        <f>IF($M815&lt;&gt;"",IF($AD815=1,VLOOKUP($M815,得点換算表!$C$87:$D$96,2),VLOOKUP($M815,得点換算表!$E$87:$F$96,2)),"")</f>
        <v/>
      </c>
      <c r="AN815" s="142" t="str">
        <f t="shared" si="48"/>
        <v/>
      </c>
      <c r="AO815" s="143" t="str">
        <f>IF(AND($AN815&lt;&gt;"",$AN815&gt;=8),VLOOKUP($AN815,得点換算表!$I$15:$J$19,2),"")</f>
        <v/>
      </c>
      <c r="AP815" s="105"/>
    </row>
    <row r="816" spans="1:42" x14ac:dyDescent="0.15">
      <c r="A816" s="11"/>
      <c r="B816" s="12"/>
      <c r="C816" s="13"/>
      <c r="D816" s="13"/>
      <c r="E816" s="14"/>
      <c r="F816" s="14"/>
      <c r="G816" s="14"/>
      <c r="H816" s="14"/>
      <c r="I816" s="15"/>
      <c r="J816" s="14"/>
      <c r="K816" s="13"/>
      <c r="L816" s="14"/>
      <c r="M816" s="14"/>
      <c r="N816" s="14"/>
      <c r="O816" s="14"/>
      <c r="P816" s="198"/>
      <c r="Q816" s="198"/>
      <c r="R816" s="198"/>
      <c r="S816" s="198"/>
      <c r="T816" s="198"/>
      <c r="U816" s="198"/>
      <c r="V816" s="198"/>
      <c r="W816" s="202">
        <f t="shared" si="46"/>
        <v>0</v>
      </c>
      <c r="X816" s="14"/>
      <c r="Y816" s="14"/>
      <c r="Z816" s="108"/>
      <c r="AA816" s="114"/>
      <c r="AB816" s="129"/>
      <c r="AC816" s="128"/>
      <c r="AD816" s="142" t="str">
        <f t="shared" si="47"/>
        <v/>
      </c>
      <c r="AE816" s="142" t="str">
        <f>IF($E816&lt;&gt;"",IF($AD816=1,VLOOKUP($E816,得点換算表!$C$5:$D$14,2),VLOOKUP($E816,得点換算表!$E$5:$F$14,2)),"")</f>
        <v/>
      </c>
      <c r="AF816" s="142" t="str">
        <f>IF($F816&lt;&gt;"",IF($AD816=1,VLOOKUP($F816,得点換算表!$C$15:$D$24,2),VLOOKUP($F816,得点換算表!$E$15:$F$24,2)),"")</f>
        <v/>
      </c>
      <c r="AG816" s="142" t="str">
        <f>IF($G816&lt;&gt;"",IF($AD816=1,VLOOKUP($G816,得点換算表!$C$25:$D$34,2),VLOOKUP($G816,得点換算表!$E$25:$F$34,2)),"")</f>
        <v/>
      </c>
      <c r="AH816" s="142" t="str">
        <f>IF($H816&lt;&gt;"",IF($AD816=1,VLOOKUP($H816,得点換算表!$C$35:$D$44,2),VLOOKUP($H816,得点換算表!$E$35:$F$44,2)),"")</f>
        <v/>
      </c>
      <c r="AI816" s="142" t="str">
        <f>IF($I816&lt;&gt;"",IF($AD816=1,VLOOKUP($I816,得点換算表!$C$45:$D$55,2),VLOOKUP($I816,得点換算表!$E$45:$F$55,2)),"")</f>
        <v/>
      </c>
      <c r="AJ816" s="142" t="str">
        <f>IF($J816&lt;&gt;"",IF($AD816=1,VLOOKUP($J816,得点換算表!$C$56:$D$65,2),VLOOKUP($J816,得点換算表!$E$56:$F$65,2)),"")</f>
        <v/>
      </c>
      <c r="AK816" s="142" t="str">
        <f>IF($K816&lt;&gt;"",IF($AD816=1,VLOOKUP($K816,得点換算表!$C$66:$D$76,2),VLOOKUP($K816,得点換算表!$E$66:$F$76,2)),"")</f>
        <v/>
      </c>
      <c r="AL816" s="142" t="str">
        <f>IF($L816&lt;&gt;"",IF($AD816=1,VLOOKUP($L816,得点換算表!$C$77:$D$86,2),VLOOKUP($L816,得点換算表!$E$77:$F$86,2)),"")</f>
        <v/>
      </c>
      <c r="AM816" s="142" t="str">
        <f>IF($M816&lt;&gt;"",IF($AD816=1,VLOOKUP($M816,得点換算表!$C$87:$D$96,2),VLOOKUP($M816,得点換算表!$E$87:$F$96,2)),"")</f>
        <v/>
      </c>
      <c r="AN816" s="142" t="str">
        <f t="shared" si="48"/>
        <v/>
      </c>
      <c r="AO816" s="143" t="str">
        <f>IF(AND($AN816&lt;&gt;"",$AN816&gt;=8),VLOOKUP($AN816,得点換算表!$I$15:$J$19,2),"")</f>
        <v/>
      </c>
      <c r="AP816" s="105"/>
    </row>
    <row r="817" spans="1:42" x14ac:dyDescent="0.15">
      <c r="A817" s="11"/>
      <c r="B817" s="12"/>
      <c r="C817" s="13"/>
      <c r="D817" s="13"/>
      <c r="E817" s="14"/>
      <c r="F817" s="14"/>
      <c r="G817" s="14"/>
      <c r="H817" s="14"/>
      <c r="I817" s="15"/>
      <c r="J817" s="14"/>
      <c r="K817" s="13"/>
      <c r="L817" s="14"/>
      <c r="M817" s="14"/>
      <c r="N817" s="14"/>
      <c r="O817" s="14"/>
      <c r="P817" s="198"/>
      <c r="Q817" s="198"/>
      <c r="R817" s="198"/>
      <c r="S817" s="198"/>
      <c r="T817" s="198"/>
      <c r="U817" s="198"/>
      <c r="V817" s="198"/>
      <c r="W817" s="202">
        <f t="shared" si="46"/>
        <v>0</v>
      </c>
      <c r="X817" s="14"/>
      <c r="Y817" s="14"/>
      <c r="Z817" s="108"/>
      <c r="AA817" s="114"/>
      <c r="AB817" s="129"/>
      <c r="AC817" s="128"/>
      <c r="AD817" s="142" t="str">
        <f t="shared" si="47"/>
        <v/>
      </c>
      <c r="AE817" s="142" t="str">
        <f>IF($E817&lt;&gt;"",IF($AD817=1,VLOOKUP($E817,得点換算表!$C$5:$D$14,2),VLOOKUP($E817,得点換算表!$E$5:$F$14,2)),"")</f>
        <v/>
      </c>
      <c r="AF817" s="142" t="str">
        <f>IF($F817&lt;&gt;"",IF($AD817=1,VLOOKUP($F817,得点換算表!$C$15:$D$24,2),VLOOKUP($F817,得点換算表!$E$15:$F$24,2)),"")</f>
        <v/>
      </c>
      <c r="AG817" s="142" t="str">
        <f>IF($G817&lt;&gt;"",IF($AD817=1,VLOOKUP($G817,得点換算表!$C$25:$D$34,2),VLOOKUP($G817,得点換算表!$E$25:$F$34,2)),"")</f>
        <v/>
      </c>
      <c r="AH817" s="142" t="str">
        <f>IF($H817&lt;&gt;"",IF($AD817=1,VLOOKUP($H817,得点換算表!$C$35:$D$44,2),VLOOKUP($H817,得点換算表!$E$35:$F$44,2)),"")</f>
        <v/>
      </c>
      <c r="AI817" s="142" t="str">
        <f>IF($I817&lt;&gt;"",IF($AD817=1,VLOOKUP($I817,得点換算表!$C$45:$D$55,2),VLOOKUP($I817,得点換算表!$E$45:$F$55,2)),"")</f>
        <v/>
      </c>
      <c r="AJ817" s="142" t="str">
        <f>IF($J817&lt;&gt;"",IF($AD817=1,VLOOKUP($J817,得点換算表!$C$56:$D$65,2),VLOOKUP($J817,得点換算表!$E$56:$F$65,2)),"")</f>
        <v/>
      </c>
      <c r="AK817" s="142" t="str">
        <f>IF($K817&lt;&gt;"",IF($AD817=1,VLOOKUP($K817,得点換算表!$C$66:$D$76,2),VLOOKUP($K817,得点換算表!$E$66:$F$76,2)),"")</f>
        <v/>
      </c>
      <c r="AL817" s="142" t="str">
        <f>IF($L817&lt;&gt;"",IF($AD817=1,VLOOKUP($L817,得点換算表!$C$77:$D$86,2),VLOOKUP($L817,得点換算表!$E$77:$F$86,2)),"")</f>
        <v/>
      </c>
      <c r="AM817" s="142" t="str">
        <f>IF($M817&lt;&gt;"",IF($AD817=1,VLOOKUP($M817,得点換算表!$C$87:$D$96,2),VLOOKUP($M817,得点換算表!$E$87:$F$96,2)),"")</f>
        <v/>
      </c>
      <c r="AN817" s="142" t="str">
        <f t="shared" si="48"/>
        <v/>
      </c>
      <c r="AO817" s="143" t="str">
        <f>IF(AND($AN817&lt;&gt;"",$AN817&gt;=8),VLOOKUP($AN817,得点換算表!$I$15:$J$19,2),"")</f>
        <v/>
      </c>
      <c r="AP817" s="105"/>
    </row>
    <row r="818" spans="1:42" x14ac:dyDescent="0.15">
      <c r="A818" s="11"/>
      <c r="B818" s="12"/>
      <c r="C818" s="13"/>
      <c r="D818" s="13"/>
      <c r="E818" s="14"/>
      <c r="F818" s="14"/>
      <c r="G818" s="14"/>
      <c r="H818" s="14"/>
      <c r="I818" s="15"/>
      <c r="J818" s="14"/>
      <c r="K818" s="13"/>
      <c r="L818" s="14"/>
      <c r="M818" s="14"/>
      <c r="N818" s="14"/>
      <c r="O818" s="14"/>
      <c r="P818" s="198"/>
      <c r="Q818" s="198"/>
      <c r="R818" s="198"/>
      <c r="S818" s="198"/>
      <c r="T818" s="198"/>
      <c r="U818" s="198"/>
      <c r="V818" s="198"/>
      <c r="W818" s="202">
        <f t="shared" si="46"/>
        <v>0</v>
      </c>
      <c r="X818" s="14"/>
      <c r="Y818" s="14"/>
      <c r="Z818" s="108"/>
      <c r="AA818" s="114"/>
      <c r="AB818" s="129"/>
      <c r="AC818" s="128"/>
      <c r="AD818" s="142" t="str">
        <f t="shared" si="47"/>
        <v/>
      </c>
      <c r="AE818" s="142" t="str">
        <f>IF($E818&lt;&gt;"",IF($AD818=1,VLOOKUP($E818,得点換算表!$C$5:$D$14,2),VLOOKUP($E818,得点換算表!$E$5:$F$14,2)),"")</f>
        <v/>
      </c>
      <c r="AF818" s="142" t="str">
        <f>IF($F818&lt;&gt;"",IF($AD818=1,VLOOKUP($F818,得点換算表!$C$15:$D$24,2),VLOOKUP($F818,得点換算表!$E$15:$F$24,2)),"")</f>
        <v/>
      </c>
      <c r="AG818" s="142" t="str">
        <f>IF($G818&lt;&gt;"",IF($AD818=1,VLOOKUP($G818,得点換算表!$C$25:$D$34,2),VLOOKUP($G818,得点換算表!$E$25:$F$34,2)),"")</f>
        <v/>
      </c>
      <c r="AH818" s="142" t="str">
        <f>IF($H818&lt;&gt;"",IF($AD818=1,VLOOKUP($H818,得点換算表!$C$35:$D$44,2),VLOOKUP($H818,得点換算表!$E$35:$F$44,2)),"")</f>
        <v/>
      </c>
      <c r="AI818" s="142" t="str">
        <f>IF($I818&lt;&gt;"",IF($AD818=1,VLOOKUP($I818,得点換算表!$C$45:$D$55,2),VLOOKUP($I818,得点換算表!$E$45:$F$55,2)),"")</f>
        <v/>
      </c>
      <c r="AJ818" s="142" t="str">
        <f>IF($J818&lt;&gt;"",IF($AD818=1,VLOOKUP($J818,得点換算表!$C$56:$D$65,2),VLOOKUP($J818,得点換算表!$E$56:$F$65,2)),"")</f>
        <v/>
      </c>
      <c r="AK818" s="142" t="str">
        <f>IF($K818&lt;&gt;"",IF($AD818=1,VLOOKUP($K818,得点換算表!$C$66:$D$76,2),VLOOKUP($K818,得点換算表!$E$66:$F$76,2)),"")</f>
        <v/>
      </c>
      <c r="AL818" s="142" t="str">
        <f>IF($L818&lt;&gt;"",IF($AD818=1,VLOOKUP($L818,得点換算表!$C$77:$D$86,2),VLOOKUP($L818,得点換算表!$E$77:$F$86,2)),"")</f>
        <v/>
      </c>
      <c r="AM818" s="142" t="str">
        <f>IF($M818&lt;&gt;"",IF($AD818=1,VLOOKUP($M818,得点換算表!$C$87:$D$96,2),VLOOKUP($M818,得点換算表!$E$87:$F$96,2)),"")</f>
        <v/>
      </c>
      <c r="AN818" s="142" t="str">
        <f t="shared" si="48"/>
        <v/>
      </c>
      <c r="AO818" s="143" t="str">
        <f>IF(AND($AN818&lt;&gt;"",$AN818&gt;=8),VLOOKUP($AN818,得点換算表!$I$15:$J$19,2),"")</f>
        <v/>
      </c>
      <c r="AP818" s="105"/>
    </row>
    <row r="819" spans="1:42" x14ac:dyDescent="0.15">
      <c r="A819" s="11"/>
      <c r="B819" s="12"/>
      <c r="C819" s="13"/>
      <c r="D819" s="13"/>
      <c r="E819" s="14"/>
      <c r="F819" s="14"/>
      <c r="G819" s="14"/>
      <c r="H819" s="14"/>
      <c r="I819" s="15"/>
      <c r="J819" s="14"/>
      <c r="K819" s="13"/>
      <c r="L819" s="14"/>
      <c r="M819" s="14"/>
      <c r="N819" s="14"/>
      <c r="O819" s="14"/>
      <c r="P819" s="198"/>
      <c r="Q819" s="198"/>
      <c r="R819" s="198"/>
      <c r="S819" s="198"/>
      <c r="T819" s="198"/>
      <c r="U819" s="198"/>
      <c r="V819" s="198"/>
      <c r="W819" s="202">
        <f t="shared" si="46"/>
        <v>0</v>
      </c>
      <c r="X819" s="14"/>
      <c r="Y819" s="14"/>
      <c r="Z819" s="108"/>
      <c r="AA819" s="114"/>
      <c r="AB819" s="129"/>
      <c r="AC819" s="128"/>
      <c r="AD819" s="142" t="str">
        <f t="shared" si="47"/>
        <v/>
      </c>
      <c r="AE819" s="142" t="str">
        <f>IF($E819&lt;&gt;"",IF($AD819=1,VLOOKUP($E819,得点換算表!$C$5:$D$14,2),VLOOKUP($E819,得点換算表!$E$5:$F$14,2)),"")</f>
        <v/>
      </c>
      <c r="AF819" s="142" t="str">
        <f>IF($F819&lt;&gt;"",IF($AD819=1,VLOOKUP($F819,得点換算表!$C$15:$D$24,2),VLOOKUP($F819,得点換算表!$E$15:$F$24,2)),"")</f>
        <v/>
      </c>
      <c r="AG819" s="142" t="str">
        <f>IF($G819&lt;&gt;"",IF($AD819=1,VLOOKUP($G819,得点換算表!$C$25:$D$34,2),VLOOKUP($G819,得点換算表!$E$25:$F$34,2)),"")</f>
        <v/>
      </c>
      <c r="AH819" s="142" t="str">
        <f>IF($H819&lt;&gt;"",IF($AD819=1,VLOOKUP($H819,得点換算表!$C$35:$D$44,2),VLOOKUP($H819,得点換算表!$E$35:$F$44,2)),"")</f>
        <v/>
      </c>
      <c r="AI819" s="142" t="str">
        <f>IF($I819&lt;&gt;"",IF($AD819=1,VLOOKUP($I819,得点換算表!$C$45:$D$55,2),VLOOKUP($I819,得点換算表!$E$45:$F$55,2)),"")</f>
        <v/>
      </c>
      <c r="AJ819" s="142" t="str">
        <f>IF($J819&lt;&gt;"",IF($AD819=1,VLOOKUP($J819,得点換算表!$C$56:$D$65,2),VLOOKUP($J819,得点換算表!$E$56:$F$65,2)),"")</f>
        <v/>
      </c>
      <c r="AK819" s="142" t="str">
        <f>IF($K819&lt;&gt;"",IF($AD819=1,VLOOKUP($K819,得点換算表!$C$66:$D$76,2),VLOOKUP($K819,得点換算表!$E$66:$F$76,2)),"")</f>
        <v/>
      </c>
      <c r="AL819" s="142" t="str">
        <f>IF($L819&lt;&gt;"",IF($AD819=1,VLOOKUP($L819,得点換算表!$C$77:$D$86,2),VLOOKUP($L819,得点換算表!$E$77:$F$86,2)),"")</f>
        <v/>
      </c>
      <c r="AM819" s="142" t="str">
        <f>IF($M819&lt;&gt;"",IF($AD819=1,VLOOKUP($M819,得点換算表!$C$87:$D$96,2),VLOOKUP($M819,得点換算表!$E$87:$F$96,2)),"")</f>
        <v/>
      </c>
      <c r="AN819" s="142" t="str">
        <f t="shared" si="48"/>
        <v/>
      </c>
      <c r="AO819" s="143" t="str">
        <f>IF(AND($AN819&lt;&gt;"",$AN819&gt;=8),VLOOKUP($AN819,得点換算表!$I$15:$J$19,2),"")</f>
        <v/>
      </c>
      <c r="AP819" s="105"/>
    </row>
    <row r="820" spans="1:42" x14ac:dyDescent="0.15">
      <c r="A820" s="11"/>
      <c r="B820" s="12"/>
      <c r="C820" s="13"/>
      <c r="D820" s="13"/>
      <c r="E820" s="14"/>
      <c r="F820" s="14"/>
      <c r="G820" s="14"/>
      <c r="H820" s="14"/>
      <c r="I820" s="15"/>
      <c r="J820" s="14"/>
      <c r="K820" s="13"/>
      <c r="L820" s="14"/>
      <c r="M820" s="14"/>
      <c r="N820" s="14"/>
      <c r="O820" s="14"/>
      <c r="P820" s="198"/>
      <c r="Q820" s="198"/>
      <c r="R820" s="198"/>
      <c r="S820" s="198"/>
      <c r="T820" s="198"/>
      <c r="U820" s="198"/>
      <c r="V820" s="198"/>
      <c r="W820" s="202">
        <f t="shared" si="46"/>
        <v>0</v>
      </c>
      <c r="X820" s="14"/>
      <c r="Y820" s="14"/>
      <c r="Z820" s="108"/>
      <c r="AA820" s="114"/>
      <c r="AB820" s="129"/>
      <c r="AC820" s="128"/>
      <c r="AD820" s="142" t="str">
        <f t="shared" si="47"/>
        <v/>
      </c>
      <c r="AE820" s="142" t="str">
        <f>IF($E820&lt;&gt;"",IF($AD820=1,VLOOKUP($E820,得点換算表!$C$5:$D$14,2),VLOOKUP($E820,得点換算表!$E$5:$F$14,2)),"")</f>
        <v/>
      </c>
      <c r="AF820" s="142" t="str">
        <f>IF($F820&lt;&gt;"",IF($AD820=1,VLOOKUP($F820,得点換算表!$C$15:$D$24,2),VLOOKUP($F820,得点換算表!$E$15:$F$24,2)),"")</f>
        <v/>
      </c>
      <c r="AG820" s="142" t="str">
        <f>IF($G820&lt;&gt;"",IF($AD820=1,VLOOKUP($G820,得点換算表!$C$25:$D$34,2),VLOOKUP($G820,得点換算表!$E$25:$F$34,2)),"")</f>
        <v/>
      </c>
      <c r="AH820" s="142" t="str">
        <f>IF($H820&lt;&gt;"",IF($AD820=1,VLOOKUP($H820,得点換算表!$C$35:$D$44,2),VLOOKUP($H820,得点換算表!$E$35:$F$44,2)),"")</f>
        <v/>
      </c>
      <c r="AI820" s="142" t="str">
        <f>IF($I820&lt;&gt;"",IF($AD820=1,VLOOKUP($I820,得点換算表!$C$45:$D$55,2),VLOOKUP($I820,得点換算表!$E$45:$F$55,2)),"")</f>
        <v/>
      </c>
      <c r="AJ820" s="142" t="str">
        <f>IF($J820&lt;&gt;"",IF($AD820=1,VLOOKUP($J820,得点換算表!$C$56:$D$65,2),VLOOKUP($J820,得点換算表!$E$56:$F$65,2)),"")</f>
        <v/>
      </c>
      <c r="AK820" s="142" t="str">
        <f>IF($K820&lt;&gt;"",IF($AD820=1,VLOOKUP($K820,得点換算表!$C$66:$D$76,2),VLOOKUP($K820,得点換算表!$E$66:$F$76,2)),"")</f>
        <v/>
      </c>
      <c r="AL820" s="142" t="str">
        <f>IF($L820&lt;&gt;"",IF($AD820=1,VLOOKUP($L820,得点換算表!$C$77:$D$86,2),VLOOKUP($L820,得点換算表!$E$77:$F$86,2)),"")</f>
        <v/>
      </c>
      <c r="AM820" s="142" t="str">
        <f>IF($M820&lt;&gt;"",IF($AD820=1,VLOOKUP($M820,得点換算表!$C$87:$D$96,2),VLOOKUP($M820,得点換算表!$E$87:$F$96,2)),"")</f>
        <v/>
      </c>
      <c r="AN820" s="142" t="str">
        <f t="shared" si="48"/>
        <v/>
      </c>
      <c r="AO820" s="143" t="str">
        <f>IF(AND($AN820&lt;&gt;"",$AN820&gt;=8),VLOOKUP($AN820,得点換算表!$I$15:$J$19,2),"")</f>
        <v/>
      </c>
      <c r="AP820" s="105"/>
    </row>
    <row r="821" spans="1:42" x14ac:dyDescent="0.15">
      <c r="A821" s="11"/>
      <c r="B821" s="12"/>
      <c r="C821" s="13"/>
      <c r="D821" s="13"/>
      <c r="E821" s="14"/>
      <c r="F821" s="14"/>
      <c r="G821" s="14"/>
      <c r="H821" s="14"/>
      <c r="I821" s="15"/>
      <c r="J821" s="14"/>
      <c r="K821" s="13"/>
      <c r="L821" s="14"/>
      <c r="M821" s="14"/>
      <c r="N821" s="14"/>
      <c r="O821" s="14"/>
      <c r="P821" s="198"/>
      <c r="Q821" s="198"/>
      <c r="R821" s="198"/>
      <c r="S821" s="198"/>
      <c r="T821" s="198"/>
      <c r="U821" s="198"/>
      <c r="V821" s="198"/>
      <c r="W821" s="202">
        <f t="shared" si="46"/>
        <v>0</v>
      </c>
      <c r="X821" s="14"/>
      <c r="Y821" s="14"/>
      <c r="Z821" s="108"/>
      <c r="AA821" s="114"/>
      <c r="AB821" s="129"/>
      <c r="AC821" s="128"/>
      <c r="AD821" s="142" t="str">
        <f t="shared" si="47"/>
        <v/>
      </c>
      <c r="AE821" s="142" t="str">
        <f>IF($E821&lt;&gt;"",IF($AD821=1,VLOOKUP($E821,得点換算表!$C$5:$D$14,2),VLOOKUP($E821,得点換算表!$E$5:$F$14,2)),"")</f>
        <v/>
      </c>
      <c r="AF821" s="142" t="str">
        <f>IF($F821&lt;&gt;"",IF($AD821=1,VLOOKUP($F821,得点換算表!$C$15:$D$24,2),VLOOKUP($F821,得点換算表!$E$15:$F$24,2)),"")</f>
        <v/>
      </c>
      <c r="AG821" s="142" t="str">
        <f>IF($G821&lt;&gt;"",IF($AD821=1,VLOOKUP($G821,得点換算表!$C$25:$D$34,2),VLOOKUP($G821,得点換算表!$E$25:$F$34,2)),"")</f>
        <v/>
      </c>
      <c r="AH821" s="142" t="str">
        <f>IF($H821&lt;&gt;"",IF($AD821=1,VLOOKUP($H821,得点換算表!$C$35:$D$44,2),VLOOKUP($H821,得点換算表!$E$35:$F$44,2)),"")</f>
        <v/>
      </c>
      <c r="AI821" s="142" t="str">
        <f>IF($I821&lt;&gt;"",IF($AD821=1,VLOOKUP($I821,得点換算表!$C$45:$D$55,2),VLOOKUP($I821,得点換算表!$E$45:$F$55,2)),"")</f>
        <v/>
      </c>
      <c r="AJ821" s="142" t="str">
        <f>IF($J821&lt;&gt;"",IF($AD821=1,VLOOKUP($J821,得点換算表!$C$56:$D$65,2),VLOOKUP($J821,得点換算表!$E$56:$F$65,2)),"")</f>
        <v/>
      </c>
      <c r="AK821" s="142" t="str">
        <f>IF($K821&lt;&gt;"",IF($AD821=1,VLOOKUP($K821,得点換算表!$C$66:$D$76,2),VLOOKUP($K821,得点換算表!$E$66:$F$76,2)),"")</f>
        <v/>
      </c>
      <c r="AL821" s="142" t="str">
        <f>IF($L821&lt;&gt;"",IF($AD821=1,VLOOKUP($L821,得点換算表!$C$77:$D$86,2),VLOOKUP($L821,得点換算表!$E$77:$F$86,2)),"")</f>
        <v/>
      </c>
      <c r="AM821" s="142" t="str">
        <f>IF($M821&lt;&gt;"",IF($AD821=1,VLOOKUP($M821,得点換算表!$C$87:$D$96,2),VLOOKUP($M821,得点換算表!$E$87:$F$96,2)),"")</f>
        <v/>
      </c>
      <c r="AN821" s="142" t="str">
        <f t="shared" si="48"/>
        <v/>
      </c>
      <c r="AO821" s="143" t="str">
        <f>IF(AND($AN821&lt;&gt;"",$AN821&gt;=8),VLOOKUP($AN821,得点換算表!$I$15:$J$19,2),"")</f>
        <v/>
      </c>
      <c r="AP821" s="105"/>
    </row>
    <row r="822" spans="1:42" x14ac:dyDescent="0.15">
      <c r="A822" s="11"/>
      <c r="B822" s="12"/>
      <c r="C822" s="13"/>
      <c r="D822" s="13"/>
      <c r="E822" s="14"/>
      <c r="F822" s="14"/>
      <c r="G822" s="14"/>
      <c r="H822" s="14"/>
      <c r="I822" s="15"/>
      <c r="J822" s="14"/>
      <c r="K822" s="13"/>
      <c r="L822" s="14"/>
      <c r="M822" s="14"/>
      <c r="N822" s="14"/>
      <c r="O822" s="14"/>
      <c r="P822" s="198"/>
      <c r="Q822" s="198"/>
      <c r="R822" s="198"/>
      <c r="S822" s="198"/>
      <c r="T822" s="198"/>
      <c r="U822" s="198"/>
      <c r="V822" s="198"/>
      <c r="W822" s="202">
        <f t="shared" si="46"/>
        <v>0</v>
      </c>
      <c r="X822" s="14"/>
      <c r="Y822" s="14"/>
      <c r="Z822" s="108"/>
      <c r="AA822" s="114"/>
      <c r="AB822" s="129"/>
      <c r="AC822" s="128"/>
      <c r="AD822" s="142" t="str">
        <f t="shared" si="47"/>
        <v/>
      </c>
      <c r="AE822" s="142" t="str">
        <f>IF($E822&lt;&gt;"",IF($AD822=1,VLOOKUP($E822,得点換算表!$C$5:$D$14,2),VLOOKUP($E822,得点換算表!$E$5:$F$14,2)),"")</f>
        <v/>
      </c>
      <c r="AF822" s="142" t="str">
        <f>IF($F822&lt;&gt;"",IF($AD822=1,VLOOKUP($F822,得点換算表!$C$15:$D$24,2),VLOOKUP($F822,得点換算表!$E$15:$F$24,2)),"")</f>
        <v/>
      </c>
      <c r="AG822" s="142" t="str">
        <f>IF($G822&lt;&gt;"",IF($AD822=1,VLOOKUP($G822,得点換算表!$C$25:$D$34,2),VLOOKUP($G822,得点換算表!$E$25:$F$34,2)),"")</f>
        <v/>
      </c>
      <c r="AH822" s="142" t="str">
        <f>IF($H822&lt;&gt;"",IF($AD822=1,VLOOKUP($H822,得点換算表!$C$35:$D$44,2),VLOOKUP($H822,得点換算表!$E$35:$F$44,2)),"")</f>
        <v/>
      </c>
      <c r="AI822" s="142" t="str">
        <f>IF($I822&lt;&gt;"",IF($AD822=1,VLOOKUP($I822,得点換算表!$C$45:$D$55,2),VLOOKUP($I822,得点換算表!$E$45:$F$55,2)),"")</f>
        <v/>
      </c>
      <c r="AJ822" s="142" t="str">
        <f>IF($J822&lt;&gt;"",IF($AD822=1,VLOOKUP($J822,得点換算表!$C$56:$D$65,2),VLOOKUP($J822,得点換算表!$E$56:$F$65,2)),"")</f>
        <v/>
      </c>
      <c r="AK822" s="142" t="str">
        <f>IF($K822&lt;&gt;"",IF($AD822=1,VLOOKUP($K822,得点換算表!$C$66:$D$76,2),VLOOKUP($K822,得点換算表!$E$66:$F$76,2)),"")</f>
        <v/>
      </c>
      <c r="AL822" s="142" t="str">
        <f>IF($L822&lt;&gt;"",IF($AD822=1,VLOOKUP($L822,得点換算表!$C$77:$D$86,2),VLOOKUP($L822,得点換算表!$E$77:$F$86,2)),"")</f>
        <v/>
      </c>
      <c r="AM822" s="142" t="str">
        <f>IF($M822&lt;&gt;"",IF($AD822=1,VLOOKUP($M822,得点換算表!$C$87:$D$96,2),VLOOKUP($M822,得点換算表!$E$87:$F$96,2)),"")</f>
        <v/>
      </c>
      <c r="AN822" s="142" t="str">
        <f t="shared" si="48"/>
        <v/>
      </c>
      <c r="AO822" s="143" t="str">
        <f>IF(AND($AN822&lt;&gt;"",$AN822&gt;=8),VLOOKUP($AN822,得点換算表!$I$15:$J$19,2),"")</f>
        <v/>
      </c>
      <c r="AP822" s="105"/>
    </row>
    <row r="823" spans="1:42" x14ac:dyDescent="0.15">
      <c r="A823" s="11"/>
      <c r="B823" s="12"/>
      <c r="C823" s="13"/>
      <c r="D823" s="13"/>
      <c r="E823" s="14"/>
      <c r="F823" s="14"/>
      <c r="G823" s="14"/>
      <c r="H823" s="14"/>
      <c r="I823" s="15"/>
      <c r="J823" s="14"/>
      <c r="K823" s="13"/>
      <c r="L823" s="14"/>
      <c r="M823" s="14"/>
      <c r="N823" s="14"/>
      <c r="O823" s="14"/>
      <c r="P823" s="198"/>
      <c r="Q823" s="198"/>
      <c r="R823" s="198"/>
      <c r="S823" s="198"/>
      <c r="T823" s="198"/>
      <c r="U823" s="198"/>
      <c r="V823" s="198"/>
      <c r="W823" s="202">
        <f t="shared" si="46"/>
        <v>0</v>
      </c>
      <c r="X823" s="14"/>
      <c r="Y823" s="14"/>
      <c r="Z823" s="108"/>
      <c r="AA823" s="114"/>
      <c r="AB823" s="129"/>
      <c r="AC823" s="128"/>
      <c r="AD823" s="142" t="str">
        <f t="shared" si="47"/>
        <v/>
      </c>
      <c r="AE823" s="142" t="str">
        <f>IF($E823&lt;&gt;"",IF($AD823=1,VLOOKUP($E823,得点換算表!$C$5:$D$14,2),VLOOKUP($E823,得点換算表!$E$5:$F$14,2)),"")</f>
        <v/>
      </c>
      <c r="AF823" s="142" t="str">
        <f>IF($F823&lt;&gt;"",IF($AD823=1,VLOOKUP($F823,得点換算表!$C$15:$D$24,2),VLOOKUP($F823,得点換算表!$E$15:$F$24,2)),"")</f>
        <v/>
      </c>
      <c r="AG823" s="142" t="str">
        <f>IF($G823&lt;&gt;"",IF($AD823=1,VLOOKUP($G823,得点換算表!$C$25:$D$34,2),VLOOKUP($G823,得点換算表!$E$25:$F$34,2)),"")</f>
        <v/>
      </c>
      <c r="AH823" s="142" t="str">
        <f>IF($H823&lt;&gt;"",IF($AD823=1,VLOOKUP($H823,得点換算表!$C$35:$D$44,2),VLOOKUP($H823,得点換算表!$E$35:$F$44,2)),"")</f>
        <v/>
      </c>
      <c r="AI823" s="142" t="str">
        <f>IF($I823&lt;&gt;"",IF($AD823=1,VLOOKUP($I823,得点換算表!$C$45:$D$55,2),VLOOKUP($I823,得点換算表!$E$45:$F$55,2)),"")</f>
        <v/>
      </c>
      <c r="AJ823" s="142" t="str">
        <f>IF($J823&lt;&gt;"",IF($AD823=1,VLOOKUP($J823,得点換算表!$C$56:$D$65,2),VLOOKUP($J823,得点換算表!$E$56:$F$65,2)),"")</f>
        <v/>
      </c>
      <c r="AK823" s="142" t="str">
        <f>IF($K823&lt;&gt;"",IF($AD823=1,VLOOKUP($K823,得点換算表!$C$66:$D$76,2),VLOOKUP($K823,得点換算表!$E$66:$F$76,2)),"")</f>
        <v/>
      </c>
      <c r="AL823" s="142" t="str">
        <f>IF($L823&lt;&gt;"",IF($AD823=1,VLOOKUP($L823,得点換算表!$C$77:$D$86,2),VLOOKUP($L823,得点換算表!$E$77:$F$86,2)),"")</f>
        <v/>
      </c>
      <c r="AM823" s="142" t="str">
        <f>IF($M823&lt;&gt;"",IF($AD823=1,VLOOKUP($M823,得点換算表!$C$87:$D$96,2),VLOOKUP($M823,得点換算表!$E$87:$F$96,2)),"")</f>
        <v/>
      </c>
      <c r="AN823" s="142" t="str">
        <f t="shared" si="48"/>
        <v/>
      </c>
      <c r="AO823" s="143" t="str">
        <f>IF(AND($AN823&lt;&gt;"",$AN823&gt;=8),VLOOKUP($AN823,得点換算表!$I$15:$J$19,2),"")</f>
        <v/>
      </c>
      <c r="AP823" s="105"/>
    </row>
    <row r="824" spans="1:42" x14ac:dyDescent="0.15">
      <c r="A824" s="11"/>
      <c r="B824" s="12"/>
      <c r="C824" s="13"/>
      <c r="D824" s="13"/>
      <c r="E824" s="14"/>
      <c r="F824" s="14"/>
      <c r="G824" s="14"/>
      <c r="H824" s="14"/>
      <c r="I824" s="15"/>
      <c r="J824" s="14"/>
      <c r="K824" s="13"/>
      <c r="L824" s="14"/>
      <c r="M824" s="14"/>
      <c r="N824" s="14"/>
      <c r="O824" s="14"/>
      <c r="P824" s="198"/>
      <c r="Q824" s="198"/>
      <c r="R824" s="198"/>
      <c r="S824" s="198"/>
      <c r="T824" s="198"/>
      <c r="U824" s="198"/>
      <c r="V824" s="198"/>
      <c r="W824" s="202">
        <f t="shared" si="46"/>
        <v>0</v>
      </c>
      <c r="X824" s="14"/>
      <c r="Y824" s="14"/>
      <c r="Z824" s="108"/>
      <c r="AA824" s="114"/>
      <c r="AB824" s="129"/>
      <c r="AC824" s="128"/>
      <c r="AD824" s="142" t="str">
        <f t="shared" si="47"/>
        <v/>
      </c>
      <c r="AE824" s="142" t="str">
        <f>IF($E824&lt;&gt;"",IF($AD824=1,VLOOKUP($E824,得点換算表!$C$5:$D$14,2),VLOOKUP($E824,得点換算表!$E$5:$F$14,2)),"")</f>
        <v/>
      </c>
      <c r="AF824" s="142" t="str">
        <f>IF($F824&lt;&gt;"",IF($AD824=1,VLOOKUP($F824,得点換算表!$C$15:$D$24,2),VLOOKUP($F824,得点換算表!$E$15:$F$24,2)),"")</f>
        <v/>
      </c>
      <c r="AG824" s="142" t="str">
        <f>IF($G824&lt;&gt;"",IF($AD824=1,VLOOKUP($G824,得点換算表!$C$25:$D$34,2),VLOOKUP($G824,得点換算表!$E$25:$F$34,2)),"")</f>
        <v/>
      </c>
      <c r="AH824" s="142" t="str">
        <f>IF($H824&lt;&gt;"",IF($AD824=1,VLOOKUP($H824,得点換算表!$C$35:$D$44,2),VLOOKUP($H824,得点換算表!$E$35:$F$44,2)),"")</f>
        <v/>
      </c>
      <c r="AI824" s="142" t="str">
        <f>IF($I824&lt;&gt;"",IF($AD824=1,VLOOKUP($I824,得点換算表!$C$45:$D$55,2),VLOOKUP($I824,得点換算表!$E$45:$F$55,2)),"")</f>
        <v/>
      </c>
      <c r="AJ824" s="142" t="str">
        <f>IF($J824&lt;&gt;"",IF($AD824=1,VLOOKUP($J824,得点換算表!$C$56:$D$65,2),VLOOKUP($J824,得点換算表!$E$56:$F$65,2)),"")</f>
        <v/>
      </c>
      <c r="AK824" s="142" t="str">
        <f>IF($K824&lt;&gt;"",IF($AD824=1,VLOOKUP($K824,得点換算表!$C$66:$D$76,2),VLOOKUP($K824,得点換算表!$E$66:$F$76,2)),"")</f>
        <v/>
      </c>
      <c r="AL824" s="142" t="str">
        <f>IF($L824&lt;&gt;"",IF($AD824=1,VLOOKUP($L824,得点換算表!$C$77:$D$86,2),VLOOKUP($L824,得点換算表!$E$77:$F$86,2)),"")</f>
        <v/>
      </c>
      <c r="AM824" s="142" t="str">
        <f>IF($M824&lt;&gt;"",IF($AD824=1,VLOOKUP($M824,得点換算表!$C$87:$D$96,2),VLOOKUP($M824,得点換算表!$E$87:$F$96,2)),"")</f>
        <v/>
      </c>
      <c r="AN824" s="142" t="str">
        <f t="shared" si="48"/>
        <v/>
      </c>
      <c r="AO824" s="143" t="str">
        <f>IF(AND($AN824&lt;&gt;"",$AN824&gt;=8),VLOOKUP($AN824,得点換算表!$I$15:$J$19,2),"")</f>
        <v/>
      </c>
      <c r="AP824" s="105"/>
    </row>
    <row r="825" spans="1:42" x14ac:dyDescent="0.15">
      <c r="A825" s="11"/>
      <c r="B825" s="12"/>
      <c r="C825" s="13"/>
      <c r="D825" s="13"/>
      <c r="E825" s="14"/>
      <c r="F825" s="14"/>
      <c r="G825" s="14"/>
      <c r="H825" s="14"/>
      <c r="I825" s="15"/>
      <c r="J825" s="14"/>
      <c r="K825" s="13"/>
      <c r="L825" s="14"/>
      <c r="M825" s="14"/>
      <c r="N825" s="14"/>
      <c r="O825" s="14"/>
      <c r="P825" s="198"/>
      <c r="Q825" s="198"/>
      <c r="R825" s="198"/>
      <c r="S825" s="198"/>
      <c r="T825" s="198"/>
      <c r="U825" s="198"/>
      <c r="V825" s="198"/>
      <c r="W825" s="202">
        <f t="shared" si="46"/>
        <v>0</v>
      </c>
      <c r="X825" s="14"/>
      <c r="Y825" s="14"/>
      <c r="Z825" s="108"/>
      <c r="AA825" s="114"/>
      <c r="AB825" s="129"/>
      <c r="AC825" s="128"/>
      <c r="AD825" s="142" t="str">
        <f t="shared" si="47"/>
        <v/>
      </c>
      <c r="AE825" s="142" t="str">
        <f>IF($E825&lt;&gt;"",IF($AD825=1,VLOOKUP($E825,得点換算表!$C$5:$D$14,2),VLOOKUP($E825,得点換算表!$E$5:$F$14,2)),"")</f>
        <v/>
      </c>
      <c r="AF825" s="142" t="str">
        <f>IF($F825&lt;&gt;"",IF($AD825=1,VLOOKUP($F825,得点換算表!$C$15:$D$24,2),VLOOKUP($F825,得点換算表!$E$15:$F$24,2)),"")</f>
        <v/>
      </c>
      <c r="AG825" s="142" t="str">
        <f>IF($G825&lt;&gt;"",IF($AD825=1,VLOOKUP($G825,得点換算表!$C$25:$D$34,2),VLOOKUP($G825,得点換算表!$E$25:$F$34,2)),"")</f>
        <v/>
      </c>
      <c r="AH825" s="142" t="str">
        <f>IF($H825&lt;&gt;"",IF($AD825=1,VLOOKUP($H825,得点換算表!$C$35:$D$44,2),VLOOKUP($H825,得点換算表!$E$35:$F$44,2)),"")</f>
        <v/>
      </c>
      <c r="AI825" s="142" t="str">
        <f>IF($I825&lt;&gt;"",IF($AD825=1,VLOOKUP($I825,得点換算表!$C$45:$D$55,2),VLOOKUP($I825,得点換算表!$E$45:$F$55,2)),"")</f>
        <v/>
      </c>
      <c r="AJ825" s="142" t="str">
        <f>IF($J825&lt;&gt;"",IF($AD825=1,VLOOKUP($J825,得点換算表!$C$56:$D$65,2),VLOOKUP($J825,得点換算表!$E$56:$F$65,2)),"")</f>
        <v/>
      </c>
      <c r="AK825" s="142" t="str">
        <f>IF($K825&lt;&gt;"",IF($AD825=1,VLOOKUP($K825,得点換算表!$C$66:$D$76,2),VLOOKUP($K825,得点換算表!$E$66:$F$76,2)),"")</f>
        <v/>
      </c>
      <c r="AL825" s="142" t="str">
        <f>IF($L825&lt;&gt;"",IF($AD825=1,VLOOKUP($L825,得点換算表!$C$77:$D$86,2),VLOOKUP($L825,得点換算表!$E$77:$F$86,2)),"")</f>
        <v/>
      </c>
      <c r="AM825" s="142" t="str">
        <f>IF($M825&lt;&gt;"",IF($AD825=1,VLOOKUP($M825,得点換算表!$C$87:$D$96,2),VLOOKUP($M825,得点換算表!$E$87:$F$96,2)),"")</f>
        <v/>
      </c>
      <c r="AN825" s="142" t="str">
        <f t="shared" si="48"/>
        <v/>
      </c>
      <c r="AO825" s="143" t="str">
        <f>IF(AND($AN825&lt;&gt;"",$AN825&gt;=8),VLOOKUP($AN825,得点換算表!$I$15:$J$19,2),"")</f>
        <v/>
      </c>
      <c r="AP825" s="105"/>
    </row>
    <row r="826" spans="1:42" x14ac:dyDescent="0.15">
      <c r="A826" s="11"/>
      <c r="B826" s="12"/>
      <c r="C826" s="13"/>
      <c r="D826" s="13"/>
      <c r="E826" s="14"/>
      <c r="F826" s="14"/>
      <c r="G826" s="14"/>
      <c r="H826" s="14"/>
      <c r="I826" s="15"/>
      <c r="J826" s="14"/>
      <c r="K826" s="13"/>
      <c r="L826" s="14"/>
      <c r="M826" s="14"/>
      <c r="N826" s="14"/>
      <c r="O826" s="14"/>
      <c r="P826" s="198"/>
      <c r="Q826" s="198"/>
      <c r="R826" s="198"/>
      <c r="S826" s="198"/>
      <c r="T826" s="198"/>
      <c r="U826" s="198"/>
      <c r="V826" s="198"/>
      <c r="W826" s="202">
        <f t="shared" si="46"/>
        <v>0</v>
      </c>
      <c r="X826" s="14"/>
      <c r="Y826" s="14"/>
      <c r="Z826" s="108"/>
      <c r="AA826" s="114"/>
      <c r="AB826" s="129"/>
      <c r="AC826" s="128"/>
      <c r="AD826" s="142" t="str">
        <f t="shared" si="47"/>
        <v/>
      </c>
      <c r="AE826" s="142" t="str">
        <f>IF($E826&lt;&gt;"",IF($AD826=1,VLOOKUP($E826,得点換算表!$C$5:$D$14,2),VLOOKUP($E826,得点換算表!$E$5:$F$14,2)),"")</f>
        <v/>
      </c>
      <c r="AF826" s="142" t="str">
        <f>IF($F826&lt;&gt;"",IF($AD826=1,VLOOKUP($F826,得点換算表!$C$15:$D$24,2),VLOOKUP($F826,得点換算表!$E$15:$F$24,2)),"")</f>
        <v/>
      </c>
      <c r="AG826" s="142" t="str">
        <f>IF($G826&lt;&gt;"",IF($AD826=1,VLOOKUP($G826,得点換算表!$C$25:$D$34,2),VLOOKUP($G826,得点換算表!$E$25:$F$34,2)),"")</f>
        <v/>
      </c>
      <c r="AH826" s="142" t="str">
        <f>IF($H826&lt;&gt;"",IF($AD826=1,VLOOKUP($H826,得点換算表!$C$35:$D$44,2),VLOOKUP($H826,得点換算表!$E$35:$F$44,2)),"")</f>
        <v/>
      </c>
      <c r="AI826" s="142" t="str">
        <f>IF($I826&lt;&gt;"",IF($AD826=1,VLOOKUP($I826,得点換算表!$C$45:$D$55,2),VLOOKUP($I826,得点換算表!$E$45:$F$55,2)),"")</f>
        <v/>
      </c>
      <c r="AJ826" s="142" t="str">
        <f>IF($J826&lt;&gt;"",IF($AD826=1,VLOOKUP($J826,得点換算表!$C$56:$D$65,2),VLOOKUP($J826,得点換算表!$E$56:$F$65,2)),"")</f>
        <v/>
      </c>
      <c r="AK826" s="142" t="str">
        <f>IF($K826&lt;&gt;"",IF($AD826=1,VLOOKUP($K826,得点換算表!$C$66:$D$76,2),VLOOKUP($K826,得点換算表!$E$66:$F$76,2)),"")</f>
        <v/>
      </c>
      <c r="AL826" s="142" t="str">
        <f>IF($L826&lt;&gt;"",IF($AD826=1,VLOOKUP($L826,得点換算表!$C$77:$D$86,2),VLOOKUP($L826,得点換算表!$E$77:$F$86,2)),"")</f>
        <v/>
      </c>
      <c r="AM826" s="142" t="str">
        <f>IF($M826&lt;&gt;"",IF($AD826=1,VLOOKUP($M826,得点換算表!$C$87:$D$96,2),VLOOKUP($M826,得点換算表!$E$87:$F$96,2)),"")</f>
        <v/>
      </c>
      <c r="AN826" s="142" t="str">
        <f t="shared" si="48"/>
        <v/>
      </c>
      <c r="AO826" s="143" t="str">
        <f>IF(AND($AN826&lt;&gt;"",$AN826&gt;=8),VLOOKUP($AN826,得点換算表!$I$15:$J$19,2),"")</f>
        <v/>
      </c>
      <c r="AP826" s="105"/>
    </row>
    <row r="827" spans="1:42" x14ac:dyDescent="0.15">
      <c r="A827" s="11"/>
      <c r="B827" s="12"/>
      <c r="C827" s="13"/>
      <c r="D827" s="13"/>
      <c r="E827" s="14"/>
      <c r="F827" s="14"/>
      <c r="G827" s="14"/>
      <c r="H827" s="14"/>
      <c r="I827" s="15"/>
      <c r="J827" s="14"/>
      <c r="K827" s="13"/>
      <c r="L827" s="14"/>
      <c r="M827" s="14"/>
      <c r="N827" s="14"/>
      <c r="O827" s="14"/>
      <c r="P827" s="198"/>
      <c r="Q827" s="198"/>
      <c r="R827" s="198"/>
      <c r="S827" s="198"/>
      <c r="T827" s="198"/>
      <c r="U827" s="198"/>
      <c r="V827" s="198"/>
      <c r="W827" s="202">
        <f t="shared" si="46"/>
        <v>0</v>
      </c>
      <c r="X827" s="14"/>
      <c r="Y827" s="14"/>
      <c r="Z827" s="108"/>
      <c r="AA827" s="114"/>
      <c r="AB827" s="129"/>
      <c r="AC827" s="128"/>
      <c r="AD827" s="142" t="str">
        <f t="shared" si="47"/>
        <v/>
      </c>
      <c r="AE827" s="142" t="str">
        <f>IF($E827&lt;&gt;"",IF($AD827=1,VLOOKUP($E827,得点換算表!$C$5:$D$14,2),VLOOKUP($E827,得点換算表!$E$5:$F$14,2)),"")</f>
        <v/>
      </c>
      <c r="AF827" s="142" t="str">
        <f>IF($F827&lt;&gt;"",IF($AD827=1,VLOOKUP($F827,得点換算表!$C$15:$D$24,2),VLOOKUP($F827,得点換算表!$E$15:$F$24,2)),"")</f>
        <v/>
      </c>
      <c r="AG827" s="142" t="str">
        <f>IF($G827&lt;&gt;"",IF($AD827=1,VLOOKUP($G827,得点換算表!$C$25:$D$34,2),VLOOKUP($G827,得点換算表!$E$25:$F$34,2)),"")</f>
        <v/>
      </c>
      <c r="AH827" s="142" t="str">
        <f>IF($H827&lt;&gt;"",IF($AD827=1,VLOOKUP($H827,得点換算表!$C$35:$D$44,2),VLOOKUP($H827,得点換算表!$E$35:$F$44,2)),"")</f>
        <v/>
      </c>
      <c r="AI827" s="142" t="str">
        <f>IF($I827&lt;&gt;"",IF($AD827=1,VLOOKUP($I827,得点換算表!$C$45:$D$55,2),VLOOKUP($I827,得点換算表!$E$45:$F$55,2)),"")</f>
        <v/>
      </c>
      <c r="AJ827" s="142" t="str">
        <f>IF($J827&lt;&gt;"",IF($AD827=1,VLOOKUP($J827,得点換算表!$C$56:$D$65,2),VLOOKUP($J827,得点換算表!$E$56:$F$65,2)),"")</f>
        <v/>
      </c>
      <c r="AK827" s="142" t="str">
        <f>IF($K827&lt;&gt;"",IF($AD827=1,VLOOKUP($K827,得点換算表!$C$66:$D$76,2),VLOOKUP($K827,得点換算表!$E$66:$F$76,2)),"")</f>
        <v/>
      </c>
      <c r="AL827" s="142" t="str">
        <f>IF($L827&lt;&gt;"",IF($AD827=1,VLOOKUP($L827,得点換算表!$C$77:$D$86,2),VLOOKUP($L827,得点換算表!$E$77:$F$86,2)),"")</f>
        <v/>
      </c>
      <c r="AM827" s="142" t="str">
        <f>IF($M827&lt;&gt;"",IF($AD827=1,VLOOKUP($M827,得点換算表!$C$87:$D$96,2),VLOOKUP($M827,得点換算表!$E$87:$F$96,2)),"")</f>
        <v/>
      </c>
      <c r="AN827" s="142" t="str">
        <f t="shared" si="48"/>
        <v/>
      </c>
      <c r="AO827" s="143" t="str">
        <f>IF(AND($AN827&lt;&gt;"",$AN827&gt;=8),VLOOKUP($AN827,得点換算表!$I$15:$J$19,2),"")</f>
        <v/>
      </c>
      <c r="AP827" s="105"/>
    </row>
    <row r="828" spans="1:42" x14ac:dyDescent="0.15">
      <c r="A828" s="11"/>
      <c r="B828" s="12"/>
      <c r="C828" s="13"/>
      <c r="D828" s="13"/>
      <c r="E828" s="14"/>
      <c r="F828" s="14"/>
      <c r="G828" s="14"/>
      <c r="H828" s="14"/>
      <c r="I828" s="15"/>
      <c r="J828" s="14"/>
      <c r="K828" s="13"/>
      <c r="L828" s="14"/>
      <c r="M828" s="14"/>
      <c r="N828" s="14"/>
      <c r="O828" s="14"/>
      <c r="P828" s="198"/>
      <c r="Q828" s="198"/>
      <c r="R828" s="198"/>
      <c r="S828" s="198"/>
      <c r="T828" s="198"/>
      <c r="U828" s="198"/>
      <c r="V828" s="198"/>
      <c r="W828" s="202">
        <f t="shared" si="46"/>
        <v>0</v>
      </c>
      <c r="X828" s="14"/>
      <c r="Y828" s="14"/>
      <c r="Z828" s="108"/>
      <c r="AA828" s="114"/>
      <c r="AB828" s="129"/>
      <c r="AC828" s="128"/>
      <c r="AD828" s="142" t="str">
        <f t="shared" si="47"/>
        <v/>
      </c>
      <c r="AE828" s="142" t="str">
        <f>IF($E828&lt;&gt;"",IF($AD828=1,VLOOKUP($E828,得点換算表!$C$5:$D$14,2),VLOOKUP($E828,得点換算表!$E$5:$F$14,2)),"")</f>
        <v/>
      </c>
      <c r="AF828" s="142" t="str">
        <f>IF($F828&lt;&gt;"",IF($AD828=1,VLOOKUP($F828,得点換算表!$C$15:$D$24,2),VLOOKUP($F828,得点換算表!$E$15:$F$24,2)),"")</f>
        <v/>
      </c>
      <c r="AG828" s="142" t="str">
        <f>IF($G828&lt;&gt;"",IF($AD828=1,VLOOKUP($G828,得点換算表!$C$25:$D$34,2),VLOOKUP($G828,得点換算表!$E$25:$F$34,2)),"")</f>
        <v/>
      </c>
      <c r="AH828" s="142" t="str">
        <f>IF($H828&lt;&gt;"",IF($AD828=1,VLOOKUP($H828,得点換算表!$C$35:$D$44,2),VLOOKUP($H828,得点換算表!$E$35:$F$44,2)),"")</f>
        <v/>
      </c>
      <c r="AI828" s="142" t="str">
        <f>IF($I828&lt;&gt;"",IF($AD828=1,VLOOKUP($I828,得点換算表!$C$45:$D$55,2),VLOOKUP($I828,得点換算表!$E$45:$F$55,2)),"")</f>
        <v/>
      </c>
      <c r="AJ828" s="142" t="str">
        <f>IF($J828&lt;&gt;"",IF($AD828=1,VLOOKUP($J828,得点換算表!$C$56:$D$65,2),VLOOKUP($J828,得点換算表!$E$56:$F$65,2)),"")</f>
        <v/>
      </c>
      <c r="AK828" s="142" t="str">
        <f>IF($K828&lt;&gt;"",IF($AD828=1,VLOOKUP($K828,得点換算表!$C$66:$D$76,2),VLOOKUP($K828,得点換算表!$E$66:$F$76,2)),"")</f>
        <v/>
      </c>
      <c r="AL828" s="142" t="str">
        <f>IF($L828&lt;&gt;"",IF($AD828=1,VLOOKUP($L828,得点換算表!$C$77:$D$86,2),VLOOKUP($L828,得点換算表!$E$77:$F$86,2)),"")</f>
        <v/>
      </c>
      <c r="AM828" s="142" t="str">
        <f>IF($M828&lt;&gt;"",IF($AD828=1,VLOOKUP($M828,得点換算表!$C$87:$D$96,2),VLOOKUP($M828,得点換算表!$E$87:$F$96,2)),"")</f>
        <v/>
      </c>
      <c r="AN828" s="142" t="str">
        <f t="shared" si="48"/>
        <v/>
      </c>
      <c r="AO828" s="143" t="str">
        <f>IF(AND($AN828&lt;&gt;"",$AN828&gt;=8),VLOOKUP($AN828,得点換算表!$I$15:$J$19,2),"")</f>
        <v/>
      </c>
      <c r="AP828" s="105"/>
    </row>
    <row r="829" spans="1:42" x14ac:dyDescent="0.15">
      <c r="A829" s="11"/>
      <c r="B829" s="12"/>
      <c r="C829" s="13"/>
      <c r="D829" s="13"/>
      <c r="E829" s="14"/>
      <c r="F829" s="14"/>
      <c r="G829" s="14"/>
      <c r="H829" s="14"/>
      <c r="I829" s="15"/>
      <c r="J829" s="14"/>
      <c r="K829" s="13"/>
      <c r="L829" s="14"/>
      <c r="M829" s="14"/>
      <c r="N829" s="14"/>
      <c r="O829" s="14"/>
      <c r="P829" s="198"/>
      <c r="Q829" s="198"/>
      <c r="R829" s="198"/>
      <c r="S829" s="198"/>
      <c r="T829" s="198"/>
      <c r="U829" s="198"/>
      <c r="V829" s="198"/>
      <c r="W829" s="202">
        <f t="shared" si="46"/>
        <v>0</v>
      </c>
      <c r="X829" s="14"/>
      <c r="Y829" s="14"/>
      <c r="Z829" s="108"/>
      <c r="AA829" s="114"/>
      <c r="AB829" s="129"/>
      <c r="AC829" s="128"/>
      <c r="AD829" s="142" t="str">
        <f t="shared" si="47"/>
        <v/>
      </c>
      <c r="AE829" s="142" t="str">
        <f>IF($E829&lt;&gt;"",IF($AD829=1,VLOOKUP($E829,得点換算表!$C$5:$D$14,2),VLOOKUP($E829,得点換算表!$E$5:$F$14,2)),"")</f>
        <v/>
      </c>
      <c r="AF829" s="142" t="str">
        <f>IF($F829&lt;&gt;"",IF($AD829=1,VLOOKUP($F829,得点換算表!$C$15:$D$24,2),VLOOKUP($F829,得点換算表!$E$15:$F$24,2)),"")</f>
        <v/>
      </c>
      <c r="AG829" s="142" t="str">
        <f>IF($G829&lt;&gt;"",IF($AD829=1,VLOOKUP($G829,得点換算表!$C$25:$D$34,2),VLOOKUP($G829,得点換算表!$E$25:$F$34,2)),"")</f>
        <v/>
      </c>
      <c r="AH829" s="142" t="str">
        <f>IF($H829&lt;&gt;"",IF($AD829=1,VLOOKUP($H829,得点換算表!$C$35:$D$44,2),VLOOKUP($H829,得点換算表!$E$35:$F$44,2)),"")</f>
        <v/>
      </c>
      <c r="AI829" s="142" t="str">
        <f>IF($I829&lt;&gt;"",IF($AD829=1,VLOOKUP($I829,得点換算表!$C$45:$D$55,2),VLOOKUP($I829,得点換算表!$E$45:$F$55,2)),"")</f>
        <v/>
      </c>
      <c r="AJ829" s="142" t="str">
        <f>IF($J829&lt;&gt;"",IF($AD829=1,VLOOKUP($J829,得点換算表!$C$56:$D$65,2),VLOOKUP($J829,得点換算表!$E$56:$F$65,2)),"")</f>
        <v/>
      </c>
      <c r="AK829" s="142" t="str">
        <f>IF($K829&lt;&gt;"",IF($AD829=1,VLOOKUP($K829,得点換算表!$C$66:$D$76,2),VLOOKUP($K829,得点換算表!$E$66:$F$76,2)),"")</f>
        <v/>
      </c>
      <c r="AL829" s="142" t="str">
        <f>IF($L829&lt;&gt;"",IF($AD829=1,VLOOKUP($L829,得点換算表!$C$77:$D$86,2),VLOOKUP($L829,得点換算表!$E$77:$F$86,2)),"")</f>
        <v/>
      </c>
      <c r="AM829" s="142" t="str">
        <f>IF($M829&lt;&gt;"",IF($AD829=1,VLOOKUP($M829,得点換算表!$C$87:$D$96,2),VLOOKUP($M829,得点換算表!$E$87:$F$96,2)),"")</f>
        <v/>
      </c>
      <c r="AN829" s="142" t="str">
        <f t="shared" si="48"/>
        <v/>
      </c>
      <c r="AO829" s="143" t="str">
        <f>IF(AND($AN829&lt;&gt;"",$AN829&gt;=8),VLOOKUP($AN829,得点換算表!$I$15:$J$19,2),"")</f>
        <v/>
      </c>
      <c r="AP829" s="105"/>
    </row>
    <row r="830" spans="1:42" x14ac:dyDescent="0.15">
      <c r="A830" s="11"/>
      <c r="B830" s="12"/>
      <c r="C830" s="13"/>
      <c r="D830" s="13"/>
      <c r="E830" s="14"/>
      <c r="F830" s="14"/>
      <c r="G830" s="14"/>
      <c r="H830" s="14"/>
      <c r="I830" s="15"/>
      <c r="J830" s="14"/>
      <c r="K830" s="13"/>
      <c r="L830" s="14"/>
      <c r="M830" s="14"/>
      <c r="N830" s="14"/>
      <c r="O830" s="14"/>
      <c r="P830" s="198"/>
      <c r="Q830" s="198"/>
      <c r="R830" s="198"/>
      <c r="S830" s="198"/>
      <c r="T830" s="198"/>
      <c r="U830" s="198"/>
      <c r="V830" s="198"/>
      <c r="W830" s="202">
        <f t="shared" si="46"/>
        <v>0</v>
      </c>
      <c r="X830" s="14"/>
      <c r="Y830" s="14"/>
      <c r="Z830" s="108"/>
      <c r="AA830" s="114"/>
      <c r="AB830" s="129"/>
      <c r="AC830" s="128"/>
      <c r="AD830" s="142" t="str">
        <f t="shared" si="47"/>
        <v/>
      </c>
      <c r="AE830" s="142" t="str">
        <f>IF($E830&lt;&gt;"",IF($AD830=1,VLOOKUP($E830,得点換算表!$C$5:$D$14,2),VLOOKUP($E830,得点換算表!$E$5:$F$14,2)),"")</f>
        <v/>
      </c>
      <c r="AF830" s="142" t="str">
        <f>IF($F830&lt;&gt;"",IF($AD830=1,VLOOKUP($F830,得点換算表!$C$15:$D$24,2),VLOOKUP($F830,得点換算表!$E$15:$F$24,2)),"")</f>
        <v/>
      </c>
      <c r="AG830" s="142" t="str">
        <f>IF($G830&lt;&gt;"",IF($AD830=1,VLOOKUP($G830,得点換算表!$C$25:$D$34,2),VLOOKUP($G830,得点換算表!$E$25:$F$34,2)),"")</f>
        <v/>
      </c>
      <c r="AH830" s="142" t="str">
        <f>IF($H830&lt;&gt;"",IF($AD830=1,VLOOKUP($H830,得点換算表!$C$35:$D$44,2),VLOOKUP($H830,得点換算表!$E$35:$F$44,2)),"")</f>
        <v/>
      </c>
      <c r="AI830" s="142" t="str">
        <f>IF($I830&lt;&gt;"",IF($AD830=1,VLOOKUP($I830,得点換算表!$C$45:$D$55,2),VLOOKUP($I830,得点換算表!$E$45:$F$55,2)),"")</f>
        <v/>
      </c>
      <c r="AJ830" s="142" t="str">
        <f>IF($J830&lt;&gt;"",IF($AD830=1,VLOOKUP($J830,得点換算表!$C$56:$D$65,2),VLOOKUP($J830,得点換算表!$E$56:$F$65,2)),"")</f>
        <v/>
      </c>
      <c r="AK830" s="142" t="str">
        <f>IF($K830&lt;&gt;"",IF($AD830=1,VLOOKUP($K830,得点換算表!$C$66:$D$76,2),VLOOKUP($K830,得点換算表!$E$66:$F$76,2)),"")</f>
        <v/>
      </c>
      <c r="AL830" s="142" t="str">
        <f>IF($L830&lt;&gt;"",IF($AD830=1,VLOOKUP($L830,得点換算表!$C$77:$D$86,2),VLOOKUP($L830,得点換算表!$E$77:$F$86,2)),"")</f>
        <v/>
      </c>
      <c r="AM830" s="142" t="str">
        <f>IF($M830&lt;&gt;"",IF($AD830=1,VLOOKUP($M830,得点換算表!$C$87:$D$96,2),VLOOKUP($M830,得点換算表!$E$87:$F$96,2)),"")</f>
        <v/>
      </c>
      <c r="AN830" s="142" t="str">
        <f t="shared" si="48"/>
        <v/>
      </c>
      <c r="AO830" s="143" t="str">
        <f>IF(AND($AN830&lt;&gt;"",$AN830&gt;=8),VLOOKUP($AN830,得点換算表!$I$15:$J$19,2),"")</f>
        <v/>
      </c>
      <c r="AP830" s="105"/>
    </row>
    <row r="831" spans="1:42" x14ac:dyDescent="0.15">
      <c r="A831" s="11"/>
      <c r="B831" s="12"/>
      <c r="C831" s="13"/>
      <c r="D831" s="13"/>
      <c r="E831" s="14"/>
      <c r="F831" s="14"/>
      <c r="G831" s="14"/>
      <c r="H831" s="14"/>
      <c r="I831" s="15"/>
      <c r="J831" s="14"/>
      <c r="K831" s="13"/>
      <c r="L831" s="14"/>
      <c r="M831" s="14"/>
      <c r="N831" s="14"/>
      <c r="O831" s="14"/>
      <c r="P831" s="198"/>
      <c r="Q831" s="198"/>
      <c r="R831" s="198"/>
      <c r="S831" s="198"/>
      <c r="T831" s="198"/>
      <c r="U831" s="198"/>
      <c r="V831" s="198"/>
      <c r="W831" s="202">
        <f t="shared" si="46"/>
        <v>0</v>
      </c>
      <c r="X831" s="14"/>
      <c r="Y831" s="14"/>
      <c r="Z831" s="108"/>
      <c r="AA831" s="114"/>
      <c r="AB831" s="129"/>
      <c r="AC831" s="128"/>
      <c r="AD831" s="142" t="str">
        <f t="shared" si="47"/>
        <v/>
      </c>
      <c r="AE831" s="142" t="str">
        <f>IF($E831&lt;&gt;"",IF($AD831=1,VLOOKUP($E831,得点換算表!$C$5:$D$14,2),VLOOKUP($E831,得点換算表!$E$5:$F$14,2)),"")</f>
        <v/>
      </c>
      <c r="AF831" s="142" t="str">
        <f>IF($F831&lt;&gt;"",IF($AD831=1,VLOOKUP($F831,得点換算表!$C$15:$D$24,2),VLOOKUP($F831,得点換算表!$E$15:$F$24,2)),"")</f>
        <v/>
      </c>
      <c r="AG831" s="142" t="str">
        <f>IF($G831&lt;&gt;"",IF($AD831=1,VLOOKUP($G831,得点換算表!$C$25:$D$34,2),VLOOKUP($G831,得点換算表!$E$25:$F$34,2)),"")</f>
        <v/>
      </c>
      <c r="AH831" s="142" t="str">
        <f>IF($H831&lt;&gt;"",IF($AD831=1,VLOOKUP($H831,得点換算表!$C$35:$D$44,2),VLOOKUP($H831,得点換算表!$E$35:$F$44,2)),"")</f>
        <v/>
      </c>
      <c r="AI831" s="142" t="str">
        <f>IF($I831&lt;&gt;"",IF($AD831=1,VLOOKUP($I831,得点換算表!$C$45:$D$55,2),VLOOKUP($I831,得点換算表!$E$45:$F$55,2)),"")</f>
        <v/>
      </c>
      <c r="AJ831" s="142" t="str">
        <f>IF($J831&lt;&gt;"",IF($AD831=1,VLOOKUP($J831,得点換算表!$C$56:$D$65,2),VLOOKUP($J831,得点換算表!$E$56:$F$65,2)),"")</f>
        <v/>
      </c>
      <c r="AK831" s="142" t="str">
        <f>IF($K831&lt;&gt;"",IF($AD831=1,VLOOKUP($K831,得点換算表!$C$66:$D$76,2),VLOOKUP($K831,得点換算表!$E$66:$F$76,2)),"")</f>
        <v/>
      </c>
      <c r="AL831" s="142" t="str">
        <f>IF($L831&lt;&gt;"",IF($AD831=1,VLOOKUP($L831,得点換算表!$C$77:$D$86,2),VLOOKUP($L831,得点換算表!$E$77:$F$86,2)),"")</f>
        <v/>
      </c>
      <c r="AM831" s="142" t="str">
        <f>IF($M831&lt;&gt;"",IF($AD831=1,VLOOKUP($M831,得点換算表!$C$87:$D$96,2),VLOOKUP($M831,得点換算表!$E$87:$F$96,2)),"")</f>
        <v/>
      </c>
      <c r="AN831" s="142" t="str">
        <f t="shared" si="48"/>
        <v/>
      </c>
      <c r="AO831" s="143" t="str">
        <f>IF(AND($AN831&lt;&gt;"",$AN831&gt;=8),VLOOKUP($AN831,得点換算表!$I$15:$J$19,2),"")</f>
        <v/>
      </c>
      <c r="AP831" s="105"/>
    </row>
    <row r="832" spans="1:42" x14ac:dyDescent="0.15">
      <c r="A832" s="11"/>
      <c r="B832" s="12"/>
      <c r="C832" s="13"/>
      <c r="D832" s="13"/>
      <c r="E832" s="14"/>
      <c r="F832" s="14"/>
      <c r="G832" s="14"/>
      <c r="H832" s="14"/>
      <c r="I832" s="15"/>
      <c r="J832" s="14"/>
      <c r="K832" s="13"/>
      <c r="L832" s="14"/>
      <c r="M832" s="14"/>
      <c r="N832" s="14"/>
      <c r="O832" s="14"/>
      <c r="P832" s="198"/>
      <c r="Q832" s="198"/>
      <c r="R832" s="198"/>
      <c r="S832" s="198"/>
      <c r="T832" s="198"/>
      <c r="U832" s="198"/>
      <c r="V832" s="198"/>
      <c r="W832" s="202">
        <f t="shared" si="46"/>
        <v>0</v>
      </c>
      <c r="X832" s="14"/>
      <c r="Y832" s="14"/>
      <c r="Z832" s="108"/>
      <c r="AA832" s="114"/>
      <c r="AB832" s="129"/>
      <c r="AC832" s="128"/>
      <c r="AD832" s="142" t="str">
        <f t="shared" si="47"/>
        <v/>
      </c>
      <c r="AE832" s="142" t="str">
        <f>IF($E832&lt;&gt;"",IF($AD832=1,VLOOKUP($E832,得点換算表!$C$5:$D$14,2),VLOOKUP($E832,得点換算表!$E$5:$F$14,2)),"")</f>
        <v/>
      </c>
      <c r="AF832" s="142" t="str">
        <f>IF($F832&lt;&gt;"",IF($AD832=1,VLOOKUP($F832,得点換算表!$C$15:$D$24,2),VLOOKUP($F832,得点換算表!$E$15:$F$24,2)),"")</f>
        <v/>
      </c>
      <c r="AG832" s="142" t="str">
        <f>IF($G832&lt;&gt;"",IF($AD832=1,VLOOKUP($G832,得点換算表!$C$25:$D$34,2),VLOOKUP($G832,得点換算表!$E$25:$F$34,2)),"")</f>
        <v/>
      </c>
      <c r="AH832" s="142" t="str">
        <f>IF($H832&lt;&gt;"",IF($AD832=1,VLOOKUP($H832,得点換算表!$C$35:$D$44,2),VLOOKUP($H832,得点換算表!$E$35:$F$44,2)),"")</f>
        <v/>
      </c>
      <c r="AI832" s="142" t="str">
        <f>IF($I832&lt;&gt;"",IF($AD832=1,VLOOKUP($I832,得点換算表!$C$45:$D$55,2),VLOOKUP($I832,得点換算表!$E$45:$F$55,2)),"")</f>
        <v/>
      </c>
      <c r="AJ832" s="142" t="str">
        <f>IF($J832&lt;&gt;"",IF($AD832=1,VLOOKUP($J832,得点換算表!$C$56:$D$65,2),VLOOKUP($J832,得点換算表!$E$56:$F$65,2)),"")</f>
        <v/>
      </c>
      <c r="AK832" s="142" t="str">
        <f>IF($K832&lt;&gt;"",IF($AD832=1,VLOOKUP($K832,得点換算表!$C$66:$D$76,2),VLOOKUP($K832,得点換算表!$E$66:$F$76,2)),"")</f>
        <v/>
      </c>
      <c r="AL832" s="142" t="str">
        <f>IF($L832&lt;&gt;"",IF($AD832=1,VLOOKUP($L832,得点換算表!$C$77:$D$86,2),VLOOKUP($L832,得点換算表!$E$77:$F$86,2)),"")</f>
        <v/>
      </c>
      <c r="AM832" s="142" t="str">
        <f>IF($M832&lt;&gt;"",IF($AD832=1,VLOOKUP($M832,得点換算表!$C$87:$D$96,2),VLOOKUP($M832,得点換算表!$E$87:$F$96,2)),"")</f>
        <v/>
      </c>
      <c r="AN832" s="142" t="str">
        <f t="shared" si="48"/>
        <v/>
      </c>
      <c r="AO832" s="143" t="str">
        <f>IF(AND($AN832&lt;&gt;"",$AN832&gt;=8),VLOOKUP($AN832,得点換算表!$I$15:$J$19,2),"")</f>
        <v/>
      </c>
      <c r="AP832" s="105"/>
    </row>
    <row r="833" spans="1:42" x14ac:dyDescent="0.15">
      <c r="A833" s="11"/>
      <c r="B833" s="12"/>
      <c r="C833" s="13"/>
      <c r="D833" s="13"/>
      <c r="E833" s="14"/>
      <c r="F833" s="14"/>
      <c r="G833" s="14"/>
      <c r="H833" s="14"/>
      <c r="I833" s="15"/>
      <c r="J833" s="14"/>
      <c r="K833" s="13"/>
      <c r="L833" s="14"/>
      <c r="M833" s="14"/>
      <c r="N833" s="14"/>
      <c r="O833" s="14"/>
      <c r="P833" s="198"/>
      <c r="Q833" s="198"/>
      <c r="R833" s="198"/>
      <c r="S833" s="198"/>
      <c r="T833" s="198"/>
      <c r="U833" s="198"/>
      <c r="V833" s="198"/>
      <c r="W833" s="202">
        <f t="shared" si="46"/>
        <v>0</v>
      </c>
      <c r="X833" s="14"/>
      <c r="Y833" s="14"/>
      <c r="Z833" s="108"/>
      <c r="AA833" s="114"/>
      <c r="AB833" s="129"/>
      <c r="AC833" s="128"/>
      <c r="AD833" s="142" t="str">
        <f t="shared" si="47"/>
        <v/>
      </c>
      <c r="AE833" s="142" t="str">
        <f>IF($E833&lt;&gt;"",IF($AD833=1,VLOOKUP($E833,得点換算表!$C$5:$D$14,2),VLOOKUP($E833,得点換算表!$E$5:$F$14,2)),"")</f>
        <v/>
      </c>
      <c r="AF833" s="142" t="str">
        <f>IF($F833&lt;&gt;"",IF($AD833=1,VLOOKUP($F833,得点換算表!$C$15:$D$24,2),VLOOKUP($F833,得点換算表!$E$15:$F$24,2)),"")</f>
        <v/>
      </c>
      <c r="AG833" s="142" t="str">
        <f>IF($G833&lt;&gt;"",IF($AD833=1,VLOOKUP($G833,得点換算表!$C$25:$D$34,2),VLOOKUP($G833,得点換算表!$E$25:$F$34,2)),"")</f>
        <v/>
      </c>
      <c r="AH833" s="142" t="str">
        <f>IF($H833&lt;&gt;"",IF($AD833=1,VLOOKUP($H833,得点換算表!$C$35:$D$44,2),VLOOKUP($H833,得点換算表!$E$35:$F$44,2)),"")</f>
        <v/>
      </c>
      <c r="AI833" s="142" t="str">
        <f>IF($I833&lt;&gt;"",IF($AD833=1,VLOOKUP($I833,得点換算表!$C$45:$D$55,2),VLOOKUP($I833,得点換算表!$E$45:$F$55,2)),"")</f>
        <v/>
      </c>
      <c r="AJ833" s="142" t="str">
        <f>IF($J833&lt;&gt;"",IF($AD833=1,VLOOKUP($J833,得点換算表!$C$56:$D$65,2),VLOOKUP($J833,得点換算表!$E$56:$F$65,2)),"")</f>
        <v/>
      </c>
      <c r="AK833" s="142" t="str">
        <f>IF($K833&lt;&gt;"",IF($AD833=1,VLOOKUP($K833,得点換算表!$C$66:$D$76,2),VLOOKUP($K833,得点換算表!$E$66:$F$76,2)),"")</f>
        <v/>
      </c>
      <c r="AL833" s="142" t="str">
        <f>IF($L833&lt;&gt;"",IF($AD833=1,VLOOKUP($L833,得点換算表!$C$77:$D$86,2),VLOOKUP($L833,得点換算表!$E$77:$F$86,2)),"")</f>
        <v/>
      </c>
      <c r="AM833" s="142" t="str">
        <f>IF($M833&lt;&gt;"",IF($AD833=1,VLOOKUP($M833,得点換算表!$C$87:$D$96,2),VLOOKUP($M833,得点換算表!$E$87:$F$96,2)),"")</f>
        <v/>
      </c>
      <c r="AN833" s="142" t="str">
        <f t="shared" si="48"/>
        <v/>
      </c>
      <c r="AO833" s="143" t="str">
        <f>IF(AND($AN833&lt;&gt;"",$AN833&gt;=8),VLOOKUP($AN833,得点換算表!$I$15:$J$19,2),"")</f>
        <v/>
      </c>
      <c r="AP833" s="105"/>
    </row>
    <row r="834" spans="1:42" x14ac:dyDescent="0.15">
      <c r="A834" s="11"/>
      <c r="B834" s="12"/>
      <c r="C834" s="13"/>
      <c r="D834" s="13"/>
      <c r="E834" s="14"/>
      <c r="F834" s="14"/>
      <c r="G834" s="14"/>
      <c r="H834" s="14"/>
      <c r="I834" s="15"/>
      <c r="J834" s="14"/>
      <c r="K834" s="13"/>
      <c r="L834" s="14"/>
      <c r="M834" s="14"/>
      <c r="N834" s="14"/>
      <c r="O834" s="14"/>
      <c r="P834" s="198"/>
      <c r="Q834" s="198"/>
      <c r="R834" s="198"/>
      <c r="S834" s="198"/>
      <c r="T834" s="198"/>
      <c r="U834" s="198"/>
      <c r="V834" s="198"/>
      <c r="W834" s="202">
        <f t="shared" si="46"/>
        <v>0</v>
      </c>
      <c r="X834" s="14"/>
      <c r="Y834" s="14"/>
      <c r="Z834" s="108"/>
      <c r="AA834" s="114"/>
      <c r="AB834" s="129"/>
      <c r="AC834" s="128"/>
      <c r="AD834" s="142" t="str">
        <f t="shared" si="47"/>
        <v/>
      </c>
      <c r="AE834" s="142" t="str">
        <f>IF($E834&lt;&gt;"",IF($AD834=1,VLOOKUP($E834,得点換算表!$C$5:$D$14,2),VLOOKUP($E834,得点換算表!$E$5:$F$14,2)),"")</f>
        <v/>
      </c>
      <c r="AF834" s="142" t="str">
        <f>IF($F834&lt;&gt;"",IF($AD834=1,VLOOKUP($F834,得点換算表!$C$15:$D$24,2),VLOOKUP($F834,得点換算表!$E$15:$F$24,2)),"")</f>
        <v/>
      </c>
      <c r="AG834" s="142" t="str">
        <f>IF($G834&lt;&gt;"",IF($AD834=1,VLOOKUP($G834,得点換算表!$C$25:$D$34,2),VLOOKUP($G834,得点換算表!$E$25:$F$34,2)),"")</f>
        <v/>
      </c>
      <c r="AH834" s="142" t="str">
        <f>IF($H834&lt;&gt;"",IF($AD834=1,VLOOKUP($H834,得点換算表!$C$35:$D$44,2),VLOOKUP($H834,得点換算表!$E$35:$F$44,2)),"")</f>
        <v/>
      </c>
      <c r="AI834" s="142" t="str">
        <f>IF($I834&lt;&gt;"",IF($AD834=1,VLOOKUP($I834,得点換算表!$C$45:$D$55,2),VLOOKUP($I834,得点換算表!$E$45:$F$55,2)),"")</f>
        <v/>
      </c>
      <c r="AJ834" s="142" t="str">
        <f>IF($J834&lt;&gt;"",IF($AD834=1,VLOOKUP($J834,得点換算表!$C$56:$D$65,2),VLOOKUP($J834,得点換算表!$E$56:$F$65,2)),"")</f>
        <v/>
      </c>
      <c r="AK834" s="142" t="str">
        <f>IF($K834&lt;&gt;"",IF($AD834=1,VLOOKUP($K834,得点換算表!$C$66:$D$76,2),VLOOKUP($K834,得点換算表!$E$66:$F$76,2)),"")</f>
        <v/>
      </c>
      <c r="AL834" s="142" t="str">
        <f>IF($L834&lt;&gt;"",IF($AD834=1,VLOOKUP($L834,得点換算表!$C$77:$D$86,2),VLOOKUP($L834,得点換算表!$E$77:$F$86,2)),"")</f>
        <v/>
      </c>
      <c r="AM834" s="142" t="str">
        <f>IF($M834&lt;&gt;"",IF($AD834=1,VLOOKUP($M834,得点換算表!$C$87:$D$96,2),VLOOKUP($M834,得点換算表!$E$87:$F$96,2)),"")</f>
        <v/>
      </c>
      <c r="AN834" s="142" t="str">
        <f t="shared" si="48"/>
        <v/>
      </c>
      <c r="AO834" s="143" t="str">
        <f>IF(AND($AN834&lt;&gt;"",$AN834&gt;=8),VLOOKUP($AN834,得点換算表!$I$15:$J$19,2),"")</f>
        <v/>
      </c>
      <c r="AP834" s="105"/>
    </row>
    <row r="835" spans="1:42" x14ac:dyDescent="0.15">
      <c r="A835" s="11"/>
      <c r="B835" s="12"/>
      <c r="C835" s="13"/>
      <c r="D835" s="13"/>
      <c r="E835" s="14"/>
      <c r="F835" s="14"/>
      <c r="G835" s="14"/>
      <c r="H835" s="14"/>
      <c r="I835" s="15"/>
      <c r="J835" s="14"/>
      <c r="K835" s="13"/>
      <c r="L835" s="14"/>
      <c r="M835" s="14"/>
      <c r="N835" s="14"/>
      <c r="O835" s="14"/>
      <c r="P835" s="198"/>
      <c r="Q835" s="198"/>
      <c r="R835" s="198"/>
      <c r="S835" s="198"/>
      <c r="T835" s="198"/>
      <c r="U835" s="198"/>
      <c r="V835" s="198"/>
      <c r="W835" s="202">
        <f t="shared" ref="W835:W898" si="49">SUM(P835:V835)</f>
        <v>0</v>
      </c>
      <c r="X835" s="14"/>
      <c r="Y835" s="14"/>
      <c r="Z835" s="108"/>
      <c r="AA835" s="114"/>
      <c r="AB835" s="129"/>
      <c r="AC835" s="128"/>
      <c r="AD835" s="142" t="str">
        <f t="shared" ref="AD835:AD898" si="50">IF($A835&lt;&gt;"",$A835,"")</f>
        <v/>
      </c>
      <c r="AE835" s="142" t="str">
        <f>IF($E835&lt;&gt;"",IF($AD835=1,VLOOKUP($E835,得点換算表!$C$5:$D$14,2),VLOOKUP($E835,得点換算表!$E$5:$F$14,2)),"")</f>
        <v/>
      </c>
      <c r="AF835" s="142" t="str">
        <f>IF($F835&lt;&gt;"",IF($AD835=1,VLOOKUP($F835,得点換算表!$C$15:$D$24,2),VLOOKUP($F835,得点換算表!$E$15:$F$24,2)),"")</f>
        <v/>
      </c>
      <c r="AG835" s="142" t="str">
        <f>IF($G835&lt;&gt;"",IF($AD835=1,VLOOKUP($G835,得点換算表!$C$25:$D$34,2),VLOOKUP($G835,得点換算表!$E$25:$F$34,2)),"")</f>
        <v/>
      </c>
      <c r="AH835" s="142" t="str">
        <f>IF($H835&lt;&gt;"",IF($AD835=1,VLOOKUP($H835,得点換算表!$C$35:$D$44,2),VLOOKUP($H835,得点換算表!$E$35:$F$44,2)),"")</f>
        <v/>
      </c>
      <c r="AI835" s="142" t="str">
        <f>IF($I835&lt;&gt;"",IF($AD835=1,VLOOKUP($I835,得点換算表!$C$45:$D$55,2),VLOOKUP($I835,得点換算表!$E$45:$F$55,2)),"")</f>
        <v/>
      </c>
      <c r="AJ835" s="142" t="str">
        <f>IF($J835&lt;&gt;"",IF($AD835=1,VLOOKUP($J835,得点換算表!$C$56:$D$65,2),VLOOKUP($J835,得点換算表!$E$56:$F$65,2)),"")</f>
        <v/>
      </c>
      <c r="AK835" s="142" t="str">
        <f>IF($K835&lt;&gt;"",IF($AD835=1,VLOOKUP($K835,得点換算表!$C$66:$D$76,2),VLOOKUP($K835,得点換算表!$E$66:$F$76,2)),"")</f>
        <v/>
      </c>
      <c r="AL835" s="142" t="str">
        <f>IF($L835&lt;&gt;"",IF($AD835=1,VLOOKUP($L835,得点換算表!$C$77:$D$86,2),VLOOKUP($L835,得点換算表!$E$77:$F$86,2)),"")</f>
        <v/>
      </c>
      <c r="AM835" s="142" t="str">
        <f>IF($M835&lt;&gt;"",IF($AD835=1,VLOOKUP($M835,得点換算表!$C$87:$D$96,2),VLOOKUP($M835,得点換算表!$E$87:$F$96,2)),"")</f>
        <v/>
      </c>
      <c r="AN835" s="142" t="str">
        <f t="shared" ref="AN835:AN898" si="51">IF(AND($AD835&lt;&gt;"",COUNT(AE835:AM835)&gt;7),IF(AND(AI835&lt;&gt;"",AJ835&lt;&gt;""),IF(AI835&gt;=AJ835,SUM(AE835:AI835,AK835:AM835),IF(AI835&lt;AJ835,SUM(AE835:AH835,AJ835:AM835),"")),IF(AND(AI835&lt;&gt;"",AJ835=""),SUM(AE835:AI835,AK835:AM835),IF(AND(AI835="",AJ835&lt;&gt;""),SUM(AE835:AH835,AJ835:AM835),""))),"")</f>
        <v/>
      </c>
      <c r="AO835" s="143" t="str">
        <f>IF(AND($AN835&lt;&gt;"",$AN835&gt;=8),VLOOKUP($AN835,得点換算表!$I$15:$J$19,2),"")</f>
        <v/>
      </c>
      <c r="AP835" s="105"/>
    </row>
    <row r="836" spans="1:42" x14ac:dyDescent="0.15">
      <c r="A836" s="11"/>
      <c r="B836" s="12"/>
      <c r="C836" s="13"/>
      <c r="D836" s="13"/>
      <c r="E836" s="14"/>
      <c r="F836" s="14"/>
      <c r="G836" s="14"/>
      <c r="H836" s="14"/>
      <c r="I836" s="15"/>
      <c r="J836" s="14"/>
      <c r="K836" s="13"/>
      <c r="L836" s="14"/>
      <c r="M836" s="14"/>
      <c r="N836" s="14"/>
      <c r="O836" s="14"/>
      <c r="P836" s="198"/>
      <c r="Q836" s="198"/>
      <c r="R836" s="198"/>
      <c r="S836" s="198"/>
      <c r="T836" s="198"/>
      <c r="U836" s="198"/>
      <c r="V836" s="198"/>
      <c r="W836" s="202">
        <f t="shared" si="49"/>
        <v>0</v>
      </c>
      <c r="X836" s="14"/>
      <c r="Y836" s="14"/>
      <c r="Z836" s="108"/>
      <c r="AA836" s="114"/>
      <c r="AB836" s="129"/>
      <c r="AC836" s="128"/>
      <c r="AD836" s="142" t="str">
        <f t="shared" si="50"/>
        <v/>
      </c>
      <c r="AE836" s="142" t="str">
        <f>IF($E836&lt;&gt;"",IF($AD836=1,VLOOKUP($E836,得点換算表!$C$5:$D$14,2),VLOOKUP($E836,得点換算表!$E$5:$F$14,2)),"")</f>
        <v/>
      </c>
      <c r="AF836" s="142" t="str">
        <f>IF($F836&lt;&gt;"",IF($AD836=1,VLOOKUP($F836,得点換算表!$C$15:$D$24,2),VLOOKUP($F836,得点換算表!$E$15:$F$24,2)),"")</f>
        <v/>
      </c>
      <c r="AG836" s="142" t="str">
        <f>IF($G836&lt;&gt;"",IF($AD836=1,VLOOKUP($G836,得点換算表!$C$25:$D$34,2),VLOOKUP($G836,得点換算表!$E$25:$F$34,2)),"")</f>
        <v/>
      </c>
      <c r="AH836" s="142" t="str">
        <f>IF($H836&lt;&gt;"",IF($AD836=1,VLOOKUP($H836,得点換算表!$C$35:$D$44,2),VLOOKUP($H836,得点換算表!$E$35:$F$44,2)),"")</f>
        <v/>
      </c>
      <c r="AI836" s="142" t="str">
        <f>IF($I836&lt;&gt;"",IF($AD836=1,VLOOKUP($I836,得点換算表!$C$45:$D$55,2),VLOOKUP($I836,得点換算表!$E$45:$F$55,2)),"")</f>
        <v/>
      </c>
      <c r="AJ836" s="142" t="str">
        <f>IF($J836&lt;&gt;"",IF($AD836=1,VLOOKUP($J836,得点換算表!$C$56:$D$65,2),VLOOKUP($J836,得点換算表!$E$56:$F$65,2)),"")</f>
        <v/>
      </c>
      <c r="AK836" s="142" t="str">
        <f>IF($K836&lt;&gt;"",IF($AD836=1,VLOOKUP($K836,得点換算表!$C$66:$D$76,2),VLOOKUP($K836,得点換算表!$E$66:$F$76,2)),"")</f>
        <v/>
      </c>
      <c r="AL836" s="142" t="str">
        <f>IF($L836&lt;&gt;"",IF($AD836=1,VLOOKUP($L836,得点換算表!$C$77:$D$86,2),VLOOKUP($L836,得点換算表!$E$77:$F$86,2)),"")</f>
        <v/>
      </c>
      <c r="AM836" s="142" t="str">
        <f>IF($M836&lt;&gt;"",IF($AD836=1,VLOOKUP($M836,得点換算表!$C$87:$D$96,2),VLOOKUP($M836,得点換算表!$E$87:$F$96,2)),"")</f>
        <v/>
      </c>
      <c r="AN836" s="142" t="str">
        <f t="shared" si="51"/>
        <v/>
      </c>
      <c r="AO836" s="143" t="str">
        <f>IF(AND($AN836&lt;&gt;"",$AN836&gt;=8),VLOOKUP($AN836,得点換算表!$I$15:$J$19,2),"")</f>
        <v/>
      </c>
      <c r="AP836" s="105"/>
    </row>
    <row r="837" spans="1:42" x14ac:dyDescent="0.15">
      <c r="A837" s="11"/>
      <c r="B837" s="12"/>
      <c r="C837" s="13"/>
      <c r="D837" s="13"/>
      <c r="E837" s="14"/>
      <c r="F837" s="14"/>
      <c r="G837" s="14"/>
      <c r="H837" s="14"/>
      <c r="I837" s="15"/>
      <c r="J837" s="14"/>
      <c r="K837" s="13"/>
      <c r="L837" s="14"/>
      <c r="M837" s="14"/>
      <c r="N837" s="14"/>
      <c r="O837" s="14"/>
      <c r="P837" s="198"/>
      <c r="Q837" s="198"/>
      <c r="R837" s="198"/>
      <c r="S837" s="198"/>
      <c r="T837" s="198"/>
      <c r="U837" s="198"/>
      <c r="V837" s="198"/>
      <c r="W837" s="202">
        <f t="shared" si="49"/>
        <v>0</v>
      </c>
      <c r="X837" s="14"/>
      <c r="Y837" s="14"/>
      <c r="Z837" s="108"/>
      <c r="AA837" s="114"/>
      <c r="AB837" s="129"/>
      <c r="AC837" s="128"/>
      <c r="AD837" s="142" t="str">
        <f t="shared" si="50"/>
        <v/>
      </c>
      <c r="AE837" s="142" t="str">
        <f>IF($E837&lt;&gt;"",IF($AD837=1,VLOOKUP($E837,得点換算表!$C$5:$D$14,2),VLOOKUP($E837,得点換算表!$E$5:$F$14,2)),"")</f>
        <v/>
      </c>
      <c r="AF837" s="142" t="str">
        <f>IF($F837&lt;&gt;"",IF($AD837=1,VLOOKUP($F837,得点換算表!$C$15:$D$24,2),VLOOKUP($F837,得点換算表!$E$15:$F$24,2)),"")</f>
        <v/>
      </c>
      <c r="AG837" s="142" t="str">
        <f>IF($G837&lt;&gt;"",IF($AD837=1,VLOOKUP($G837,得点換算表!$C$25:$D$34,2),VLOOKUP($G837,得点換算表!$E$25:$F$34,2)),"")</f>
        <v/>
      </c>
      <c r="AH837" s="142" t="str">
        <f>IF($H837&lt;&gt;"",IF($AD837=1,VLOOKUP($H837,得点換算表!$C$35:$D$44,2),VLOOKUP($H837,得点換算表!$E$35:$F$44,2)),"")</f>
        <v/>
      </c>
      <c r="AI837" s="142" t="str">
        <f>IF($I837&lt;&gt;"",IF($AD837=1,VLOOKUP($I837,得点換算表!$C$45:$D$55,2),VLOOKUP($I837,得点換算表!$E$45:$F$55,2)),"")</f>
        <v/>
      </c>
      <c r="AJ837" s="142" t="str">
        <f>IF($J837&lt;&gt;"",IF($AD837=1,VLOOKUP($J837,得点換算表!$C$56:$D$65,2),VLOOKUP($J837,得点換算表!$E$56:$F$65,2)),"")</f>
        <v/>
      </c>
      <c r="AK837" s="142" t="str">
        <f>IF($K837&lt;&gt;"",IF($AD837=1,VLOOKUP($K837,得点換算表!$C$66:$D$76,2),VLOOKUP($K837,得点換算表!$E$66:$F$76,2)),"")</f>
        <v/>
      </c>
      <c r="AL837" s="142" t="str">
        <f>IF($L837&lt;&gt;"",IF($AD837=1,VLOOKUP($L837,得点換算表!$C$77:$D$86,2),VLOOKUP($L837,得点換算表!$E$77:$F$86,2)),"")</f>
        <v/>
      </c>
      <c r="AM837" s="142" t="str">
        <f>IF($M837&lt;&gt;"",IF($AD837=1,VLOOKUP($M837,得点換算表!$C$87:$D$96,2),VLOOKUP($M837,得点換算表!$E$87:$F$96,2)),"")</f>
        <v/>
      </c>
      <c r="AN837" s="142" t="str">
        <f t="shared" si="51"/>
        <v/>
      </c>
      <c r="AO837" s="143" t="str">
        <f>IF(AND($AN837&lt;&gt;"",$AN837&gt;=8),VLOOKUP($AN837,得点換算表!$I$15:$J$19,2),"")</f>
        <v/>
      </c>
      <c r="AP837" s="105"/>
    </row>
    <row r="838" spans="1:42" x14ac:dyDescent="0.15">
      <c r="A838" s="11"/>
      <c r="B838" s="12"/>
      <c r="C838" s="13"/>
      <c r="D838" s="13"/>
      <c r="E838" s="14"/>
      <c r="F838" s="14"/>
      <c r="G838" s="14"/>
      <c r="H838" s="14"/>
      <c r="I838" s="15"/>
      <c r="J838" s="14"/>
      <c r="K838" s="13"/>
      <c r="L838" s="14"/>
      <c r="M838" s="14"/>
      <c r="N838" s="14"/>
      <c r="O838" s="14"/>
      <c r="P838" s="198"/>
      <c r="Q838" s="198"/>
      <c r="R838" s="198"/>
      <c r="S838" s="198"/>
      <c r="T838" s="198"/>
      <c r="U838" s="198"/>
      <c r="V838" s="198"/>
      <c r="W838" s="202">
        <f t="shared" si="49"/>
        <v>0</v>
      </c>
      <c r="X838" s="14"/>
      <c r="Y838" s="14"/>
      <c r="Z838" s="108"/>
      <c r="AA838" s="114"/>
      <c r="AB838" s="129"/>
      <c r="AC838" s="128"/>
      <c r="AD838" s="142" t="str">
        <f t="shared" si="50"/>
        <v/>
      </c>
      <c r="AE838" s="142" t="str">
        <f>IF($E838&lt;&gt;"",IF($AD838=1,VLOOKUP($E838,得点換算表!$C$5:$D$14,2),VLOOKUP($E838,得点換算表!$E$5:$F$14,2)),"")</f>
        <v/>
      </c>
      <c r="AF838" s="142" t="str">
        <f>IF($F838&lt;&gt;"",IF($AD838=1,VLOOKUP($F838,得点換算表!$C$15:$D$24,2),VLOOKUP($F838,得点換算表!$E$15:$F$24,2)),"")</f>
        <v/>
      </c>
      <c r="AG838" s="142" t="str">
        <f>IF($G838&lt;&gt;"",IF($AD838=1,VLOOKUP($G838,得点換算表!$C$25:$D$34,2),VLOOKUP($G838,得点換算表!$E$25:$F$34,2)),"")</f>
        <v/>
      </c>
      <c r="AH838" s="142" t="str">
        <f>IF($H838&lt;&gt;"",IF($AD838=1,VLOOKUP($H838,得点換算表!$C$35:$D$44,2),VLOOKUP($H838,得点換算表!$E$35:$F$44,2)),"")</f>
        <v/>
      </c>
      <c r="AI838" s="142" t="str">
        <f>IF($I838&lt;&gt;"",IF($AD838=1,VLOOKUP($I838,得点換算表!$C$45:$D$55,2),VLOOKUP($I838,得点換算表!$E$45:$F$55,2)),"")</f>
        <v/>
      </c>
      <c r="AJ838" s="142" t="str">
        <f>IF($J838&lt;&gt;"",IF($AD838=1,VLOOKUP($J838,得点換算表!$C$56:$D$65,2),VLOOKUP($J838,得点換算表!$E$56:$F$65,2)),"")</f>
        <v/>
      </c>
      <c r="AK838" s="142" t="str">
        <f>IF($K838&lt;&gt;"",IF($AD838=1,VLOOKUP($K838,得点換算表!$C$66:$D$76,2),VLOOKUP($K838,得点換算表!$E$66:$F$76,2)),"")</f>
        <v/>
      </c>
      <c r="AL838" s="142" t="str">
        <f>IF($L838&lt;&gt;"",IF($AD838=1,VLOOKUP($L838,得点換算表!$C$77:$D$86,2),VLOOKUP($L838,得点換算表!$E$77:$F$86,2)),"")</f>
        <v/>
      </c>
      <c r="AM838" s="142" t="str">
        <f>IF($M838&lt;&gt;"",IF($AD838=1,VLOOKUP($M838,得点換算表!$C$87:$D$96,2),VLOOKUP($M838,得点換算表!$E$87:$F$96,2)),"")</f>
        <v/>
      </c>
      <c r="AN838" s="142" t="str">
        <f t="shared" si="51"/>
        <v/>
      </c>
      <c r="AO838" s="143" t="str">
        <f>IF(AND($AN838&lt;&gt;"",$AN838&gt;=8),VLOOKUP($AN838,得点換算表!$I$15:$J$19,2),"")</f>
        <v/>
      </c>
      <c r="AP838" s="105"/>
    </row>
    <row r="839" spans="1:42" x14ac:dyDescent="0.15">
      <c r="A839" s="11"/>
      <c r="B839" s="12"/>
      <c r="C839" s="13"/>
      <c r="D839" s="13"/>
      <c r="E839" s="14"/>
      <c r="F839" s="14"/>
      <c r="G839" s="14"/>
      <c r="H839" s="14"/>
      <c r="I839" s="15"/>
      <c r="J839" s="14"/>
      <c r="K839" s="13"/>
      <c r="L839" s="14"/>
      <c r="M839" s="14"/>
      <c r="N839" s="14"/>
      <c r="O839" s="14"/>
      <c r="P839" s="198"/>
      <c r="Q839" s="198"/>
      <c r="R839" s="198"/>
      <c r="S839" s="198"/>
      <c r="T839" s="198"/>
      <c r="U839" s="198"/>
      <c r="V839" s="198"/>
      <c r="W839" s="202">
        <f t="shared" si="49"/>
        <v>0</v>
      </c>
      <c r="X839" s="14"/>
      <c r="Y839" s="14"/>
      <c r="Z839" s="108"/>
      <c r="AA839" s="114"/>
      <c r="AB839" s="129"/>
      <c r="AC839" s="128"/>
      <c r="AD839" s="142" t="str">
        <f t="shared" si="50"/>
        <v/>
      </c>
      <c r="AE839" s="142" t="str">
        <f>IF($E839&lt;&gt;"",IF($AD839=1,VLOOKUP($E839,得点換算表!$C$5:$D$14,2),VLOOKUP($E839,得点換算表!$E$5:$F$14,2)),"")</f>
        <v/>
      </c>
      <c r="AF839" s="142" t="str">
        <f>IF($F839&lt;&gt;"",IF($AD839=1,VLOOKUP($F839,得点換算表!$C$15:$D$24,2),VLOOKUP($F839,得点換算表!$E$15:$F$24,2)),"")</f>
        <v/>
      </c>
      <c r="AG839" s="142" t="str">
        <f>IF($G839&lt;&gt;"",IF($AD839=1,VLOOKUP($G839,得点換算表!$C$25:$D$34,2),VLOOKUP($G839,得点換算表!$E$25:$F$34,2)),"")</f>
        <v/>
      </c>
      <c r="AH839" s="142" t="str">
        <f>IF($H839&lt;&gt;"",IF($AD839=1,VLOOKUP($H839,得点換算表!$C$35:$D$44,2),VLOOKUP($H839,得点換算表!$E$35:$F$44,2)),"")</f>
        <v/>
      </c>
      <c r="AI839" s="142" t="str">
        <f>IF($I839&lt;&gt;"",IF($AD839=1,VLOOKUP($I839,得点換算表!$C$45:$D$55,2),VLOOKUP($I839,得点換算表!$E$45:$F$55,2)),"")</f>
        <v/>
      </c>
      <c r="AJ839" s="142" t="str">
        <f>IF($J839&lt;&gt;"",IF($AD839=1,VLOOKUP($J839,得点換算表!$C$56:$D$65,2),VLOOKUP($J839,得点換算表!$E$56:$F$65,2)),"")</f>
        <v/>
      </c>
      <c r="AK839" s="142" t="str">
        <f>IF($K839&lt;&gt;"",IF($AD839=1,VLOOKUP($K839,得点換算表!$C$66:$D$76,2),VLOOKUP($K839,得点換算表!$E$66:$F$76,2)),"")</f>
        <v/>
      </c>
      <c r="AL839" s="142" t="str">
        <f>IF($L839&lt;&gt;"",IF($AD839=1,VLOOKUP($L839,得点換算表!$C$77:$D$86,2),VLOOKUP($L839,得点換算表!$E$77:$F$86,2)),"")</f>
        <v/>
      </c>
      <c r="AM839" s="142" t="str">
        <f>IF($M839&lt;&gt;"",IF($AD839=1,VLOOKUP($M839,得点換算表!$C$87:$D$96,2),VLOOKUP($M839,得点換算表!$E$87:$F$96,2)),"")</f>
        <v/>
      </c>
      <c r="AN839" s="142" t="str">
        <f t="shared" si="51"/>
        <v/>
      </c>
      <c r="AO839" s="143" t="str">
        <f>IF(AND($AN839&lt;&gt;"",$AN839&gt;=8),VLOOKUP($AN839,得点換算表!$I$15:$J$19,2),"")</f>
        <v/>
      </c>
      <c r="AP839" s="105"/>
    </row>
    <row r="840" spans="1:42" x14ac:dyDescent="0.15">
      <c r="A840" s="11"/>
      <c r="B840" s="12"/>
      <c r="C840" s="13"/>
      <c r="D840" s="13"/>
      <c r="E840" s="14"/>
      <c r="F840" s="14"/>
      <c r="G840" s="14"/>
      <c r="H840" s="14"/>
      <c r="I840" s="15"/>
      <c r="J840" s="14"/>
      <c r="K840" s="13"/>
      <c r="L840" s="14"/>
      <c r="M840" s="14"/>
      <c r="N840" s="14"/>
      <c r="O840" s="14"/>
      <c r="P840" s="198"/>
      <c r="Q840" s="198"/>
      <c r="R840" s="198"/>
      <c r="S840" s="198"/>
      <c r="T840" s="198"/>
      <c r="U840" s="198"/>
      <c r="V840" s="198"/>
      <c r="W840" s="202">
        <f t="shared" si="49"/>
        <v>0</v>
      </c>
      <c r="X840" s="14"/>
      <c r="Y840" s="14"/>
      <c r="Z840" s="108"/>
      <c r="AA840" s="114"/>
      <c r="AB840" s="129"/>
      <c r="AC840" s="128"/>
      <c r="AD840" s="142" t="str">
        <f t="shared" si="50"/>
        <v/>
      </c>
      <c r="AE840" s="142" t="str">
        <f>IF($E840&lt;&gt;"",IF($AD840=1,VLOOKUP($E840,得点換算表!$C$5:$D$14,2),VLOOKUP($E840,得点換算表!$E$5:$F$14,2)),"")</f>
        <v/>
      </c>
      <c r="AF840" s="142" t="str">
        <f>IF($F840&lt;&gt;"",IF($AD840=1,VLOOKUP($F840,得点換算表!$C$15:$D$24,2),VLOOKUP($F840,得点換算表!$E$15:$F$24,2)),"")</f>
        <v/>
      </c>
      <c r="AG840" s="142" t="str">
        <f>IF($G840&lt;&gt;"",IF($AD840=1,VLOOKUP($G840,得点換算表!$C$25:$D$34,2),VLOOKUP($G840,得点換算表!$E$25:$F$34,2)),"")</f>
        <v/>
      </c>
      <c r="AH840" s="142" t="str">
        <f>IF($H840&lt;&gt;"",IF($AD840=1,VLOOKUP($H840,得点換算表!$C$35:$D$44,2),VLOOKUP($H840,得点換算表!$E$35:$F$44,2)),"")</f>
        <v/>
      </c>
      <c r="AI840" s="142" t="str">
        <f>IF($I840&lt;&gt;"",IF($AD840=1,VLOOKUP($I840,得点換算表!$C$45:$D$55,2),VLOOKUP($I840,得点換算表!$E$45:$F$55,2)),"")</f>
        <v/>
      </c>
      <c r="AJ840" s="142" t="str">
        <f>IF($J840&lt;&gt;"",IF($AD840=1,VLOOKUP($J840,得点換算表!$C$56:$D$65,2),VLOOKUP($J840,得点換算表!$E$56:$F$65,2)),"")</f>
        <v/>
      </c>
      <c r="AK840" s="142" t="str">
        <f>IF($K840&lt;&gt;"",IF($AD840=1,VLOOKUP($K840,得点換算表!$C$66:$D$76,2),VLOOKUP($K840,得点換算表!$E$66:$F$76,2)),"")</f>
        <v/>
      </c>
      <c r="AL840" s="142" t="str">
        <f>IF($L840&lt;&gt;"",IF($AD840=1,VLOOKUP($L840,得点換算表!$C$77:$D$86,2),VLOOKUP($L840,得点換算表!$E$77:$F$86,2)),"")</f>
        <v/>
      </c>
      <c r="AM840" s="142" t="str">
        <f>IF($M840&lt;&gt;"",IF($AD840=1,VLOOKUP($M840,得点換算表!$C$87:$D$96,2),VLOOKUP($M840,得点換算表!$E$87:$F$96,2)),"")</f>
        <v/>
      </c>
      <c r="AN840" s="142" t="str">
        <f t="shared" si="51"/>
        <v/>
      </c>
      <c r="AO840" s="143" t="str">
        <f>IF(AND($AN840&lt;&gt;"",$AN840&gt;=8),VLOOKUP($AN840,得点換算表!$I$15:$J$19,2),"")</f>
        <v/>
      </c>
      <c r="AP840" s="105"/>
    </row>
    <row r="841" spans="1:42" x14ac:dyDescent="0.15">
      <c r="A841" s="11"/>
      <c r="B841" s="12"/>
      <c r="C841" s="13"/>
      <c r="D841" s="13"/>
      <c r="E841" s="14"/>
      <c r="F841" s="14"/>
      <c r="G841" s="14"/>
      <c r="H841" s="14"/>
      <c r="I841" s="15"/>
      <c r="J841" s="14"/>
      <c r="K841" s="13"/>
      <c r="L841" s="14"/>
      <c r="M841" s="14"/>
      <c r="N841" s="14"/>
      <c r="O841" s="14"/>
      <c r="P841" s="198"/>
      <c r="Q841" s="198"/>
      <c r="R841" s="198"/>
      <c r="S841" s="198"/>
      <c r="T841" s="198"/>
      <c r="U841" s="198"/>
      <c r="V841" s="198"/>
      <c r="W841" s="202">
        <f t="shared" si="49"/>
        <v>0</v>
      </c>
      <c r="X841" s="14"/>
      <c r="Y841" s="14"/>
      <c r="Z841" s="108"/>
      <c r="AA841" s="114"/>
      <c r="AB841" s="129"/>
      <c r="AC841" s="128"/>
      <c r="AD841" s="142" t="str">
        <f t="shared" si="50"/>
        <v/>
      </c>
      <c r="AE841" s="142" t="str">
        <f>IF($E841&lt;&gt;"",IF($AD841=1,VLOOKUP($E841,得点換算表!$C$5:$D$14,2),VLOOKUP($E841,得点換算表!$E$5:$F$14,2)),"")</f>
        <v/>
      </c>
      <c r="AF841" s="142" t="str">
        <f>IF($F841&lt;&gt;"",IF($AD841=1,VLOOKUP($F841,得点換算表!$C$15:$D$24,2),VLOOKUP($F841,得点換算表!$E$15:$F$24,2)),"")</f>
        <v/>
      </c>
      <c r="AG841" s="142" t="str">
        <f>IF($G841&lt;&gt;"",IF($AD841=1,VLOOKUP($G841,得点換算表!$C$25:$D$34,2),VLOOKUP($G841,得点換算表!$E$25:$F$34,2)),"")</f>
        <v/>
      </c>
      <c r="AH841" s="142" t="str">
        <f>IF($H841&lt;&gt;"",IF($AD841=1,VLOOKUP($H841,得点換算表!$C$35:$D$44,2),VLOOKUP($H841,得点換算表!$E$35:$F$44,2)),"")</f>
        <v/>
      </c>
      <c r="AI841" s="142" t="str">
        <f>IF($I841&lt;&gt;"",IF($AD841=1,VLOOKUP($I841,得点換算表!$C$45:$D$55,2),VLOOKUP($I841,得点換算表!$E$45:$F$55,2)),"")</f>
        <v/>
      </c>
      <c r="AJ841" s="142" t="str">
        <f>IF($J841&lt;&gt;"",IF($AD841=1,VLOOKUP($J841,得点換算表!$C$56:$D$65,2),VLOOKUP($J841,得点換算表!$E$56:$F$65,2)),"")</f>
        <v/>
      </c>
      <c r="AK841" s="142" t="str">
        <f>IF($K841&lt;&gt;"",IF($AD841=1,VLOOKUP($K841,得点換算表!$C$66:$D$76,2),VLOOKUP($K841,得点換算表!$E$66:$F$76,2)),"")</f>
        <v/>
      </c>
      <c r="AL841" s="142" t="str">
        <f>IF($L841&lt;&gt;"",IF($AD841=1,VLOOKUP($L841,得点換算表!$C$77:$D$86,2),VLOOKUP($L841,得点換算表!$E$77:$F$86,2)),"")</f>
        <v/>
      </c>
      <c r="AM841" s="142" t="str">
        <f>IF($M841&lt;&gt;"",IF($AD841=1,VLOOKUP($M841,得点換算表!$C$87:$D$96,2),VLOOKUP($M841,得点換算表!$E$87:$F$96,2)),"")</f>
        <v/>
      </c>
      <c r="AN841" s="142" t="str">
        <f t="shared" si="51"/>
        <v/>
      </c>
      <c r="AO841" s="143" t="str">
        <f>IF(AND($AN841&lt;&gt;"",$AN841&gt;=8),VLOOKUP($AN841,得点換算表!$I$15:$J$19,2),"")</f>
        <v/>
      </c>
      <c r="AP841" s="105"/>
    </row>
    <row r="842" spans="1:42" x14ac:dyDescent="0.15">
      <c r="A842" s="11"/>
      <c r="B842" s="12"/>
      <c r="C842" s="13"/>
      <c r="D842" s="13"/>
      <c r="E842" s="14"/>
      <c r="F842" s="14"/>
      <c r="G842" s="14"/>
      <c r="H842" s="14"/>
      <c r="I842" s="15"/>
      <c r="J842" s="14"/>
      <c r="K842" s="13"/>
      <c r="L842" s="14"/>
      <c r="M842" s="14"/>
      <c r="N842" s="14"/>
      <c r="O842" s="14"/>
      <c r="P842" s="198"/>
      <c r="Q842" s="198"/>
      <c r="R842" s="198"/>
      <c r="S842" s="198"/>
      <c r="T842" s="198"/>
      <c r="U842" s="198"/>
      <c r="V842" s="198"/>
      <c r="W842" s="202">
        <f t="shared" si="49"/>
        <v>0</v>
      </c>
      <c r="X842" s="14"/>
      <c r="Y842" s="14"/>
      <c r="Z842" s="108"/>
      <c r="AA842" s="114"/>
      <c r="AB842" s="129"/>
      <c r="AC842" s="128"/>
      <c r="AD842" s="142" t="str">
        <f t="shared" si="50"/>
        <v/>
      </c>
      <c r="AE842" s="142" t="str">
        <f>IF($E842&lt;&gt;"",IF($AD842=1,VLOOKUP($E842,得点換算表!$C$5:$D$14,2),VLOOKUP($E842,得点換算表!$E$5:$F$14,2)),"")</f>
        <v/>
      </c>
      <c r="AF842" s="142" t="str">
        <f>IF($F842&lt;&gt;"",IF($AD842=1,VLOOKUP($F842,得点換算表!$C$15:$D$24,2),VLOOKUP($F842,得点換算表!$E$15:$F$24,2)),"")</f>
        <v/>
      </c>
      <c r="AG842" s="142" t="str">
        <f>IF($G842&lt;&gt;"",IF($AD842=1,VLOOKUP($G842,得点換算表!$C$25:$D$34,2),VLOOKUP($G842,得点換算表!$E$25:$F$34,2)),"")</f>
        <v/>
      </c>
      <c r="AH842" s="142" t="str">
        <f>IF($H842&lt;&gt;"",IF($AD842=1,VLOOKUP($H842,得点換算表!$C$35:$D$44,2),VLOOKUP($H842,得点換算表!$E$35:$F$44,2)),"")</f>
        <v/>
      </c>
      <c r="AI842" s="142" t="str">
        <f>IF($I842&lt;&gt;"",IF($AD842=1,VLOOKUP($I842,得点換算表!$C$45:$D$55,2),VLOOKUP($I842,得点換算表!$E$45:$F$55,2)),"")</f>
        <v/>
      </c>
      <c r="AJ842" s="142" t="str">
        <f>IF($J842&lt;&gt;"",IF($AD842=1,VLOOKUP($J842,得点換算表!$C$56:$D$65,2),VLOOKUP($J842,得点換算表!$E$56:$F$65,2)),"")</f>
        <v/>
      </c>
      <c r="AK842" s="142" t="str">
        <f>IF($K842&lt;&gt;"",IF($AD842=1,VLOOKUP($K842,得点換算表!$C$66:$D$76,2),VLOOKUP($K842,得点換算表!$E$66:$F$76,2)),"")</f>
        <v/>
      </c>
      <c r="AL842" s="142" t="str">
        <f>IF($L842&lt;&gt;"",IF($AD842=1,VLOOKUP($L842,得点換算表!$C$77:$D$86,2),VLOOKUP($L842,得点換算表!$E$77:$F$86,2)),"")</f>
        <v/>
      </c>
      <c r="AM842" s="142" t="str">
        <f>IF($M842&lt;&gt;"",IF($AD842=1,VLOOKUP($M842,得点換算表!$C$87:$D$96,2),VLOOKUP($M842,得点換算表!$E$87:$F$96,2)),"")</f>
        <v/>
      </c>
      <c r="AN842" s="142" t="str">
        <f t="shared" si="51"/>
        <v/>
      </c>
      <c r="AO842" s="143" t="str">
        <f>IF(AND($AN842&lt;&gt;"",$AN842&gt;=8),VLOOKUP($AN842,得点換算表!$I$15:$J$19,2),"")</f>
        <v/>
      </c>
      <c r="AP842" s="105"/>
    </row>
    <row r="843" spans="1:42" x14ac:dyDescent="0.15">
      <c r="A843" s="11"/>
      <c r="B843" s="12"/>
      <c r="C843" s="13"/>
      <c r="D843" s="13"/>
      <c r="E843" s="14"/>
      <c r="F843" s="14"/>
      <c r="G843" s="14"/>
      <c r="H843" s="14"/>
      <c r="I843" s="15"/>
      <c r="J843" s="14"/>
      <c r="K843" s="13"/>
      <c r="L843" s="14"/>
      <c r="M843" s="14"/>
      <c r="N843" s="14"/>
      <c r="O843" s="14"/>
      <c r="P843" s="198"/>
      <c r="Q843" s="198"/>
      <c r="R843" s="198"/>
      <c r="S843" s="198"/>
      <c r="T843" s="198"/>
      <c r="U843" s="198"/>
      <c r="V843" s="198"/>
      <c r="W843" s="202">
        <f t="shared" si="49"/>
        <v>0</v>
      </c>
      <c r="X843" s="14"/>
      <c r="Y843" s="14"/>
      <c r="Z843" s="108"/>
      <c r="AA843" s="114"/>
      <c r="AB843" s="129"/>
      <c r="AC843" s="128"/>
      <c r="AD843" s="142" t="str">
        <f t="shared" si="50"/>
        <v/>
      </c>
      <c r="AE843" s="142" t="str">
        <f>IF($E843&lt;&gt;"",IF($AD843=1,VLOOKUP($E843,得点換算表!$C$5:$D$14,2),VLOOKUP($E843,得点換算表!$E$5:$F$14,2)),"")</f>
        <v/>
      </c>
      <c r="AF843" s="142" t="str">
        <f>IF($F843&lt;&gt;"",IF($AD843=1,VLOOKUP($F843,得点換算表!$C$15:$D$24,2),VLOOKUP($F843,得点換算表!$E$15:$F$24,2)),"")</f>
        <v/>
      </c>
      <c r="AG843" s="142" t="str">
        <f>IF($G843&lt;&gt;"",IF($AD843=1,VLOOKUP($G843,得点換算表!$C$25:$D$34,2),VLOOKUP($G843,得点換算表!$E$25:$F$34,2)),"")</f>
        <v/>
      </c>
      <c r="AH843" s="142" t="str">
        <f>IF($H843&lt;&gt;"",IF($AD843=1,VLOOKUP($H843,得点換算表!$C$35:$D$44,2),VLOOKUP($H843,得点換算表!$E$35:$F$44,2)),"")</f>
        <v/>
      </c>
      <c r="AI843" s="142" t="str">
        <f>IF($I843&lt;&gt;"",IF($AD843=1,VLOOKUP($I843,得点換算表!$C$45:$D$55,2),VLOOKUP($I843,得点換算表!$E$45:$F$55,2)),"")</f>
        <v/>
      </c>
      <c r="AJ843" s="142" t="str">
        <f>IF($J843&lt;&gt;"",IF($AD843=1,VLOOKUP($J843,得点換算表!$C$56:$D$65,2),VLOOKUP($J843,得点換算表!$E$56:$F$65,2)),"")</f>
        <v/>
      </c>
      <c r="AK843" s="142" t="str">
        <f>IF($K843&lt;&gt;"",IF($AD843=1,VLOOKUP($K843,得点換算表!$C$66:$D$76,2),VLOOKUP($K843,得点換算表!$E$66:$F$76,2)),"")</f>
        <v/>
      </c>
      <c r="AL843" s="142" t="str">
        <f>IF($L843&lt;&gt;"",IF($AD843=1,VLOOKUP($L843,得点換算表!$C$77:$D$86,2),VLOOKUP($L843,得点換算表!$E$77:$F$86,2)),"")</f>
        <v/>
      </c>
      <c r="AM843" s="142" t="str">
        <f>IF($M843&lt;&gt;"",IF($AD843=1,VLOOKUP($M843,得点換算表!$C$87:$D$96,2),VLOOKUP($M843,得点換算表!$E$87:$F$96,2)),"")</f>
        <v/>
      </c>
      <c r="AN843" s="142" t="str">
        <f t="shared" si="51"/>
        <v/>
      </c>
      <c r="AO843" s="143" t="str">
        <f>IF(AND($AN843&lt;&gt;"",$AN843&gt;=8),VLOOKUP($AN843,得点換算表!$I$15:$J$19,2),"")</f>
        <v/>
      </c>
      <c r="AP843" s="105"/>
    </row>
    <row r="844" spans="1:42" x14ac:dyDescent="0.15">
      <c r="A844" s="11"/>
      <c r="B844" s="12"/>
      <c r="C844" s="13"/>
      <c r="D844" s="13"/>
      <c r="E844" s="14"/>
      <c r="F844" s="14"/>
      <c r="G844" s="14"/>
      <c r="H844" s="14"/>
      <c r="I844" s="15"/>
      <c r="J844" s="14"/>
      <c r="K844" s="13"/>
      <c r="L844" s="14"/>
      <c r="M844" s="14"/>
      <c r="N844" s="14"/>
      <c r="O844" s="14"/>
      <c r="P844" s="198"/>
      <c r="Q844" s="198"/>
      <c r="R844" s="198"/>
      <c r="S844" s="198"/>
      <c r="T844" s="198"/>
      <c r="U844" s="198"/>
      <c r="V844" s="198"/>
      <c r="W844" s="202">
        <f t="shared" si="49"/>
        <v>0</v>
      </c>
      <c r="X844" s="14"/>
      <c r="Y844" s="14"/>
      <c r="Z844" s="108"/>
      <c r="AA844" s="114"/>
      <c r="AB844" s="129"/>
      <c r="AC844" s="128"/>
      <c r="AD844" s="142" t="str">
        <f t="shared" si="50"/>
        <v/>
      </c>
      <c r="AE844" s="142" t="str">
        <f>IF($E844&lt;&gt;"",IF($AD844=1,VLOOKUP($E844,得点換算表!$C$5:$D$14,2),VLOOKUP($E844,得点換算表!$E$5:$F$14,2)),"")</f>
        <v/>
      </c>
      <c r="AF844" s="142" t="str">
        <f>IF($F844&lt;&gt;"",IF($AD844=1,VLOOKUP($F844,得点換算表!$C$15:$D$24,2),VLOOKUP($F844,得点換算表!$E$15:$F$24,2)),"")</f>
        <v/>
      </c>
      <c r="AG844" s="142" t="str">
        <f>IF($G844&lt;&gt;"",IF($AD844=1,VLOOKUP($G844,得点換算表!$C$25:$D$34,2),VLOOKUP($G844,得点換算表!$E$25:$F$34,2)),"")</f>
        <v/>
      </c>
      <c r="AH844" s="142" t="str">
        <f>IF($H844&lt;&gt;"",IF($AD844=1,VLOOKUP($H844,得点換算表!$C$35:$D$44,2),VLOOKUP($H844,得点換算表!$E$35:$F$44,2)),"")</f>
        <v/>
      </c>
      <c r="AI844" s="142" t="str">
        <f>IF($I844&lt;&gt;"",IF($AD844=1,VLOOKUP($I844,得点換算表!$C$45:$D$55,2),VLOOKUP($I844,得点換算表!$E$45:$F$55,2)),"")</f>
        <v/>
      </c>
      <c r="AJ844" s="142" t="str">
        <f>IF($J844&lt;&gt;"",IF($AD844=1,VLOOKUP($J844,得点換算表!$C$56:$D$65,2),VLOOKUP($J844,得点換算表!$E$56:$F$65,2)),"")</f>
        <v/>
      </c>
      <c r="AK844" s="142" t="str">
        <f>IF($K844&lt;&gt;"",IF($AD844=1,VLOOKUP($K844,得点換算表!$C$66:$D$76,2),VLOOKUP($K844,得点換算表!$E$66:$F$76,2)),"")</f>
        <v/>
      </c>
      <c r="AL844" s="142" t="str">
        <f>IF($L844&lt;&gt;"",IF($AD844=1,VLOOKUP($L844,得点換算表!$C$77:$D$86,2),VLOOKUP($L844,得点換算表!$E$77:$F$86,2)),"")</f>
        <v/>
      </c>
      <c r="AM844" s="142" t="str">
        <f>IF($M844&lt;&gt;"",IF($AD844=1,VLOOKUP($M844,得点換算表!$C$87:$D$96,2),VLOOKUP($M844,得点換算表!$E$87:$F$96,2)),"")</f>
        <v/>
      </c>
      <c r="AN844" s="142" t="str">
        <f t="shared" si="51"/>
        <v/>
      </c>
      <c r="AO844" s="143" t="str">
        <f>IF(AND($AN844&lt;&gt;"",$AN844&gt;=8),VLOOKUP($AN844,得点換算表!$I$15:$J$19,2),"")</f>
        <v/>
      </c>
      <c r="AP844" s="105"/>
    </row>
    <row r="845" spans="1:42" x14ac:dyDescent="0.15">
      <c r="A845" s="11"/>
      <c r="B845" s="12"/>
      <c r="C845" s="13"/>
      <c r="D845" s="13"/>
      <c r="E845" s="14"/>
      <c r="F845" s="14"/>
      <c r="G845" s="14"/>
      <c r="H845" s="14"/>
      <c r="I845" s="15"/>
      <c r="J845" s="14"/>
      <c r="K845" s="13"/>
      <c r="L845" s="14"/>
      <c r="M845" s="14"/>
      <c r="N845" s="14"/>
      <c r="O845" s="14"/>
      <c r="P845" s="198"/>
      <c r="Q845" s="198"/>
      <c r="R845" s="198"/>
      <c r="S845" s="198"/>
      <c r="T845" s="198"/>
      <c r="U845" s="198"/>
      <c r="V845" s="198"/>
      <c r="W845" s="202">
        <f t="shared" si="49"/>
        <v>0</v>
      </c>
      <c r="X845" s="14"/>
      <c r="Y845" s="14"/>
      <c r="Z845" s="108"/>
      <c r="AA845" s="114"/>
      <c r="AB845" s="129"/>
      <c r="AC845" s="128"/>
      <c r="AD845" s="142" t="str">
        <f t="shared" si="50"/>
        <v/>
      </c>
      <c r="AE845" s="142" t="str">
        <f>IF($E845&lt;&gt;"",IF($AD845=1,VLOOKUP($E845,得点換算表!$C$5:$D$14,2),VLOOKUP($E845,得点換算表!$E$5:$F$14,2)),"")</f>
        <v/>
      </c>
      <c r="AF845" s="142" t="str">
        <f>IF($F845&lt;&gt;"",IF($AD845=1,VLOOKUP($F845,得点換算表!$C$15:$D$24,2),VLOOKUP($F845,得点換算表!$E$15:$F$24,2)),"")</f>
        <v/>
      </c>
      <c r="AG845" s="142" t="str">
        <f>IF($G845&lt;&gt;"",IF($AD845=1,VLOOKUP($G845,得点換算表!$C$25:$D$34,2),VLOOKUP($G845,得点換算表!$E$25:$F$34,2)),"")</f>
        <v/>
      </c>
      <c r="AH845" s="142" t="str">
        <f>IF($H845&lt;&gt;"",IF($AD845=1,VLOOKUP($H845,得点換算表!$C$35:$D$44,2),VLOOKUP($H845,得点換算表!$E$35:$F$44,2)),"")</f>
        <v/>
      </c>
      <c r="AI845" s="142" t="str">
        <f>IF($I845&lt;&gt;"",IF($AD845=1,VLOOKUP($I845,得点換算表!$C$45:$D$55,2),VLOOKUP($I845,得点換算表!$E$45:$F$55,2)),"")</f>
        <v/>
      </c>
      <c r="AJ845" s="142" t="str">
        <f>IF($J845&lt;&gt;"",IF($AD845=1,VLOOKUP($J845,得点換算表!$C$56:$D$65,2),VLOOKUP($J845,得点換算表!$E$56:$F$65,2)),"")</f>
        <v/>
      </c>
      <c r="AK845" s="142" t="str">
        <f>IF($K845&lt;&gt;"",IF($AD845=1,VLOOKUP($K845,得点換算表!$C$66:$D$76,2),VLOOKUP($K845,得点換算表!$E$66:$F$76,2)),"")</f>
        <v/>
      </c>
      <c r="AL845" s="142" t="str">
        <f>IF($L845&lt;&gt;"",IF($AD845=1,VLOOKUP($L845,得点換算表!$C$77:$D$86,2),VLOOKUP($L845,得点換算表!$E$77:$F$86,2)),"")</f>
        <v/>
      </c>
      <c r="AM845" s="142" t="str">
        <f>IF($M845&lt;&gt;"",IF($AD845=1,VLOOKUP($M845,得点換算表!$C$87:$D$96,2),VLOOKUP($M845,得点換算表!$E$87:$F$96,2)),"")</f>
        <v/>
      </c>
      <c r="AN845" s="142" t="str">
        <f t="shared" si="51"/>
        <v/>
      </c>
      <c r="AO845" s="143" t="str">
        <f>IF(AND($AN845&lt;&gt;"",$AN845&gt;=8),VLOOKUP($AN845,得点換算表!$I$15:$J$19,2),"")</f>
        <v/>
      </c>
      <c r="AP845" s="105"/>
    </row>
    <row r="846" spans="1:42" x14ac:dyDescent="0.15">
      <c r="A846" s="11"/>
      <c r="B846" s="12"/>
      <c r="C846" s="13"/>
      <c r="D846" s="13"/>
      <c r="E846" s="14"/>
      <c r="F846" s="14"/>
      <c r="G846" s="14"/>
      <c r="H846" s="14"/>
      <c r="I846" s="15"/>
      <c r="J846" s="14"/>
      <c r="K846" s="13"/>
      <c r="L846" s="14"/>
      <c r="M846" s="14"/>
      <c r="N846" s="14"/>
      <c r="O846" s="14"/>
      <c r="P846" s="198"/>
      <c r="Q846" s="198"/>
      <c r="R846" s="198"/>
      <c r="S846" s="198"/>
      <c r="T846" s="198"/>
      <c r="U846" s="198"/>
      <c r="V846" s="198"/>
      <c r="W846" s="202">
        <f t="shared" si="49"/>
        <v>0</v>
      </c>
      <c r="X846" s="14"/>
      <c r="Y846" s="14"/>
      <c r="Z846" s="108"/>
      <c r="AA846" s="114"/>
      <c r="AB846" s="129"/>
      <c r="AC846" s="128"/>
      <c r="AD846" s="142" t="str">
        <f t="shared" si="50"/>
        <v/>
      </c>
      <c r="AE846" s="142" t="str">
        <f>IF($E846&lt;&gt;"",IF($AD846=1,VLOOKUP($E846,得点換算表!$C$5:$D$14,2),VLOOKUP($E846,得点換算表!$E$5:$F$14,2)),"")</f>
        <v/>
      </c>
      <c r="AF846" s="142" t="str">
        <f>IF($F846&lt;&gt;"",IF($AD846=1,VLOOKUP($F846,得点換算表!$C$15:$D$24,2),VLOOKUP($F846,得点換算表!$E$15:$F$24,2)),"")</f>
        <v/>
      </c>
      <c r="AG846" s="142" t="str">
        <f>IF($G846&lt;&gt;"",IF($AD846=1,VLOOKUP($G846,得点換算表!$C$25:$D$34,2),VLOOKUP($G846,得点換算表!$E$25:$F$34,2)),"")</f>
        <v/>
      </c>
      <c r="AH846" s="142" t="str">
        <f>IF($H846&lt;&gt;"",IF($AD846=1,VLOOKUP($H846,得点換算表!$C$35:$D$44,2),VLOOKUP($H846,得点換算表!$E$35:$F$44,2)),"")</f>
        <v/>
      </c>
      <c r="AI846" s="142" t="str">
        <f>IF($I846&lt;&gt;"",IF($AD846=1,VLOOKUP($I846,得点換算表!$C$45:$D$55,2),VLOOKUP($I846,得点換算表!$E$45:$F$55,2)),"")</f>
        <v/>
      </c>
      <c r="AJ846" s="142" t="str">
        <f>IF($J846&lt;&gt;"",IF($AD846=1,VLOOKUP($J846,得点換算表!$C$56:$D$65,2),VLOOKUP($J846,得点換算表!$E$56:$F$65,2)),"")</f>
        <v/>
      </c>
      <c r="AK846" s="142" t="str">
        <f>IF($K846&lt;&gt;"",IF($AD846=1,VLOOKUP($K846,得点換算表!$C$66:$D$76,2),VLOOKUP($K846,得点換算表!$E$66:$F$76,2)),"")</f>
        <v/>
      </c>
      <c r="AL846" s="142" t="str">
        <f>IF($L846&lt;&gt;"",IF($AD846=1,VLOOKUP($L846,得点換算表!$C$77:$D$86,2),VLOOKUP($L846,得点換算表!$E$77:$F$86,2)),"")</f>
        <v/>
      </c>
      <c r="AM846" s="142" t="str">
        <f>IF($M846&lt;&gt;"",IF($AD846=1,VLOOKUP($M846,得点換算表!$C$87:$D$96,2),VLOOKUP($M846,得点換算表!$E$87:$F$96,2)),"")</f>
        <v/>
      </c>
      <c r="AN846" s="142" t="str">
        <f t="shared" si="51"/>
        <v/>
      </c>
      <c r="AO846" s="143" t="str">
        <f>IF(AND($AN846&lt;&gt;"",$AN846&gt;=8),VLOOKUP($AN846,得点換算表!$I$15:$J$19,2),"")</f>
        <v/>
      </c>
      <c r="AP846" s="105"/>
    </row>
    <row r="847" spans="1:42" x14ac:dyDescent="0.15">
      <c r="A847" s="11"/>
      <c r="B847" s="12"/>
      <c r="C847" s="13"/>
      <c r="D847" s="13"/>
      <c r="E847" s="14"/>
      <c r="F847" s="14"/>
      <c r="G847" s="14"/>
      <c r="H847" s="14"/>
      <c r="I847" s="15"/>
      <c r="J847" s="14"/>
      <c r="K847" s="13"/>
      <c r="L847" s="14"/>
      <c r="M847" s="14"/>
      <c r="N847" s="14"/>
      <c r="O847" s="14"/>
      <c r="P847" s="198"/>
      <c r="Q847" s="198"/>
      <c r="R847" s="198"/>
      <c r="S847" s="198"/>
      <c r="T847" s="198"/>
      <c r="U847" s="198"/>
      <c r="V847" s="198"/>
      <c r="W847" s="202">
        <f t="shared" si="49"/>
        <v>0</v>
      </c>
      <c r="X847" s="14"/>
      <c r="Y847" s="14"/>
      <c r="Z847" s="108"/>
      <c r="AA847" s="114"/>
      <c r="AB847" s="129"/>
      <c r="AC847" s="128"/>
      <c r="AD847" s="142" t="str">
        <f t="shared" si="50"/>
        <v/>
      </c>
      <c r="AE847" s="142" t="str">
        <f>IF($E847&lt;&gt;"",IF($AD847=1,VLOOKUP($E847,得点換算表!$C$5:$D$14,2),VLOOKUP($E847,得点換算表!$E$5:$F$14,2)),"")</f>
        <v/>
      </c>
      <c r="AF847" s="142" t="str">
        <f>IF($F847&lt;&gt;"",IF($AD847=1,VLOOKUP($F847,得点換算表!$C$15:$D$24,2),VLOOKUP($F847,得点換算表!$E$15:$F$24,2)),"")</f>
        <v/>
      </c>
      <c r="AG847" s="142" t="str">
        <f>IF($G847&lt;&gt;"",IF($AD847=1,VLOOKUP($G847,得点換算表!$C$25:$D$34,2),VLOOKUP($G847,得点換算表!$E$25:$F$34,2)),"")</f>
        <v/>
      </c>
      <c r="AH847" s="142" t="str">
        <f>IF($H847&lt;&gt;"",IF($AD847=1,VLOOKUP($H847,得点換算表!$C$35:$D$44,2),VLOOKUP($H847,得点換算表!$E$35:$F$44,2)),"")</f>
        <v/>
      </c>
      <c r="AI847" s="142" t="str">
        <f>IF($I847&lt;&gt;"",IF($AD847=1,VLOOKUP($I847,得点換算表!$C$45:$D$55,2),VLOOKUP($I847,得点換算表!$E$45:$F$55,2)),"")</f>
        <v/>
      </c>
      <c r="AJ847" s="142" t="str">
        <f>IF($J847&lt;&gt;"",IF($AD847=1,VLOOKUP($J847,得点換算表!$C$56:$D$65,2),VLOOKUP($J847,得点換算表!$E$56:$F$65,2)),"")</f>
        <v/>
      </c>
      <c r="AK847" s="142" t="str">
        <f>IF($K847&lt;&gt;"",IF($AD847=1,VLOOKUP($K847,得点換算表!$C$66:$D$76,2),VLOOKUP($K847,得点換算表!$E$66:$F$76,2)),"")</f>
        <v/>
      </c>
      <c r="AL847" s="142" t="str">
        <f>IF($L847&lt;&gt;"",IF($AD847=1,VLOOKUP($L847,得点換算表!$C$77:$D$86,2),VLOOKUP($L847,得点換算表!$E$77:$F$86,2)),"")</f>
        <v/>
      </c>
      <c r="AM847" s="142" t="str">
        <f>IF($M847&lt;&gt;"",IF($AD847=1,VLOOKUP($M847,得点換算表!$C$87:$D$96,2),VLOOKUP($M847,得点換算表!$E$87:$F$96,2)),"")</f>
        <v/>
      </c>
      <c r="AN847" s="142" t="str">
        <f t="shared" si="51"/>
        <v/>
      </c>
      <c r="AO847" s="143" t="str">
        <f>IF(AND($AN847&lt;&gt;"",$AN847&gt;=8),VLOOKUP($AN847,得点換算表!$I$15:$J$19,2),"")</f>
        <v/>
      </c>
      <c r="AP847" s="105"/>
    </row>
    <row r="848" spans="1:42" x14ac:dyDescent="0.15">
      <c r="A848" s="11"/>
      <c r="B848" s="12"/>
      <c r="C848" s="13"/>
      <c r="D848" s="13"/>
      <c r="E848" s="14"/>
      <c r="F848" s="14"/>
      <c r="G848" s="14"/>
      <c r="H848" s="14"/>
      <c r="I848" s="15"/>
      <c r="J848" s="14"/>
      <c r="K848" s="13"/>
      <c r="L848" s="14"/>
      <c r="M848" s="14"/>
      <c r="N848" s="14"/>
      <c r="O848" s="14"/>
      <c r="P848" s="198"/>
      <c r="Q848" s="198"/>
      <c r="R848" s="198"/>
      <c r="S848" s="198"/>
      <c r="T848" s="198"/>
      <c r="U848" s="198"/>
      <c r="V848" s="198"/>
      <c r="W848" s="202">
        <f t="shared" si="49"/>
        <v>0</v>
      </c>
      <c r="X848" s="14"/>
      <c r="Y848" s="14"/>
      <c r="Z848" s="108"/>
      <c r="AA848" s="114"/>
      <c r="AB848" s="129"/>
      <c r="AC848" s="128"/>
      <c r="AD848" s="142" t="str">
        <f t="shared" si="50"/>
        <v/>
      </c>
      <c r="AE848" s="142" t="str">
        <f>IF($E848&lt;&gt;"",IF($AD848=1,VLOOKUP($E848,得点換算表!$C$5:$D$14,2),VLOOKUP($E848,得点換算表!$E$5:$F$14,2)),"")</f>
        <v/>
      </c>
      <c r="AF848" s="142" t="str">
        <f>IF($F848&lt;&gt;"",IF($AD848=1,VLOOKUP($F848,得点換算表!$C$15:$D$24,2),VLOOKUP($F848,得点換算表!$E$15:$F$24,2)),"")</f>
        <v/>
      </c>
      <c r="AG848" s="142" t="str">
        <f>IF($G848&lt;&gt;"",IF($AD848=1,VLOOKUP($G848,得点換算表!$C$25:$D$34,2),VLOOKUP($G848,得点換算表!$E$25:$F$34,2)),"")</f>
        <v/>
      </c>
      <c r="AH848" s="142" t="str">
        <f>IF($H848&lt;&gt;"",IF($AD848=1,VLOOKUP($H848,得点換算表!$C$35:$D$44,2),VLOOKUP($H848,得点換算表!$E$35:$F$44,2)),"")</f>
        <v/>
      </c>
      <c r="AI848" s="142" t="str">
        <f>IF($I848&lt;&gt;"",IF($AD848=1,VLOOKUP($I848,得点換算表!$C$45:$D$55,2),VLOOKUP($I848,得点換算表!$E$45:$F$55,2)),"")</f>
        <v/>
      </c>
      <c r="AJ848" s="142" t="str">
        <f>IF($J848&lt;&gt;"",IF($AD848=1,VLOOKUP($J848,得点換算表!$C$56:$D$65,2),VLOOKUP($J848,得点換算表!$E$56:$F$65,2)),"")</f>
        <v/>
      </c>
      <c r="AK848" s="142" t="str">
        <f>IF($K848&lt;&gt;"",IF($AD848=1,VLOOKUP($K848,得点換算表!$C$66:$D$76,2),VLOOKUP($K848,得点換算表!$E$66:$F$76,2)),"")</f>
        <v/>
      </c>
      <c r="AL848" s="142" t="str">
        <f>IF($L848&lt;&gt;"",IF($AD848=1,VLOOKUP($L848,得点換算表!$C$77:$D$86,2),VLOOKUP($L848,得点換算表!$E$77:$F$86,2)),"")</f>
        <v/>
      </c>
      <c r="AM848" s="142" t="str">
        <f>IF($M848&lt;&gt;"",IF($AD848=1,VLOOKUP($M848,得点換算表!$C$87:$D$96,2),VLOOKUP($M848,得点換算表!$E$87:$F$96,2)),"")</f>
        <v/>
      </c>
      <c r="AN848" s="142" t="str">
        <f t="shared" si="51"/>
        <v/>
      </c>
      <c r="AO848" s="143" t="str">
        <f>IF(AND($AN848&lt;&gt;"",$AN848&gt;=8),VLOOKUP($AN848,得点換算表!$I$15:$J$19,2),"")</f>
        <v/>
      </c>
      <c r="AP848" s="105"/>
    </row>
    <row r="849" spans="1:42" x14ac:dyDescent="0.15">
      <c r="A849" s="11"/>
      <c r="B849" s="12"/>
      <c r="C849" s="13"/>
      <c r="D849" s="13"/>
      <c r="E849" s="14"/>
      <c r="F849" s="14"/>
      <c r="G849" s="14"/>
      <c r="H849" s="14"/>
      <c r="I849" s="15"/>
      <c r="J849" s="14"/>
      <c r="K849" s="13"/>
      <c r="L849" s="14"/>
      <c r="M849" s="14"/>
      <c r="N849" s="14"/>
      <c r="O849" s="14"/>
      <c r="P849" s="198"/>
      <c r="Q849" s="198"/>
      <c r="R849" s="198"/>
      <c r="S849" s="198"/>
      <c r="T849" s="198"/>
      <c r="U849" s="198"/>
      <c r="V849" s="198"/>
      <c r="W849" s="202">
        <f t="shared" si="49"/>
        <v>0</v>
      </c>
      <c r="X849" s="14"/>
      <c r="Y849" s="14"/>
      <c r="Z849" s="108"/>
      <c r="AA849" s="114"/>
      <c r="AB849" s="129"/>
      <c r="AC849" s="128"/>
      <c r="AD849" s="142" t="str">
        <f t="shared" si="50"/>
        <v/>
      </c>
      <c r="AE849" s="142" t="str">
        <f>IF($E849&lt;&gt;"",IF($AD849=1,VLOOKUP($E849,得点換算表!$C$5:$D$14,2),VLOOKUP($E849,得点換算表!$E$5:$F$14,2)),"")</f>
        <v/>
      </c>
      <c r="AF849" s="142" t="str">
        <f>IF($F849&lt;&gt;"",IF($AD849=1,VLOOKUP($F849,得点換算表!$C$15:$D$24,2),VLOOKUP($F849,得点換算表!$E$15:$F$24,2)),"")</f>
        <v/>
      </c>
      <c r="AG849" s="142" t="str">
        <f>IF($G849&lt;&gt;"",IF($AD849=1,VLOOKUP($G849,得点換算表!$C$25:$D$34,2),VLOOKUP($G849,得点換算表!$E$25:$F$34,2)),"")</f>
        <v/>
      </c>
      <c r="AH849" s="142" t="str">
        <f>IF($H849&lt;&gt;"",IF($AD849=1,VLOOKUP($H849,得点換算表!$C$35:$D$44,2),VLOOKUP($H849,得点換算表!$E$35:$F$44,2)),"")</f>
        <v/>
      </c>
      <c r="AI849" s="142" t="str">
        <f>IF($I849&lt;&gt;"",IF($AD849=1,VLOOKUP($I849,得点換算表!$C$45:$D$55,2),VLOOKUP($I849,得点換算表!$E$45:$F$55,2)),"")</f>
        <v/>
      </c>
      <c r="AJ849" s="142" t="str">
        <f>IF($J849&lt;&gt;"",IF($AD849=1,VLOOKUP($J849,得点換算表!$C$56:$D$65,2),VLOOKUP($J849,得点換算表!$E$56:$F$65,2)),"")</f>
        <v/>
      </c>
      <c r="AK849" s="142" t="str">
        <f>IF($K849&lt;&gt;"",IF($AD849=1,VLOOKUP($K849,得点換算表!$C$66:$D$76,2),VLOOKUP($K849,得点換算表!$E$66:$F$76,2)),"")</f>
        <v/>
      </c>
      <c r="AL849" s="142" t="str">
        <f>IF($L849&lt;&gt;"",IF($AD849=1,VLOOKUP($L849,得点換算表!$C$77:$D$86,2),VLOOKUP($L849,得点換算表!$E$77:$F$86,2)),"")</f>
        <v/>
      </c>
      <c r="AM849" s="142" t="str">
        <f>IF($M849&lt;&gt;"",IF($AD849=1,VLOOKUP($M849,得点換算表!$C$87:$D$96,2),VLOOKUP($M849,得点換算表!$E$87:$F$96,2)),"")</f>
        <v/>
      </c>
      <c r="AN849" s="142" t="str">
        <f t="shared" si="51"/>
        <v/>
      </c>
      <c r="AO849" s="143" t="str">
        <f>IF(AND($AN849&lt;&gt;"",$AN849&gt;=8),VLOOKUP($AN849,得点換算表!$I$15:$J$19,2),"")</f>
        <v/>
      </c>
      <c r="AP849" s="105"/>
    </row>
    <row r="850" spans="1:42" x14ac:dyDescent="0.15">
      <c r="A850" s="11"/>
      <c r="B850" s="12"/>
      <c r="C850" s="13"/>
      <c r="D850" s="13"/>
      <c r="E850" s="14"/>
      <c r="F850" s="14"/>
      <c r="G850" s="14"/>
      <c r="H850" s="14"/>
      <c r="I850" s="15"/>
      <c r="J850" s="14"/>
      <c r="K850" s="13"/>
      <c r="L850" s="14"/>
      <c r="M850" s="14"/>
      <c r="N850" s="14"/>
      <c r="O850" s="14"/>
      <c r="P850" s="198"/>
      <c r="Q850" s="198"/>
      <c r="R850" s="198"/>
      <c r="S850" s="198"/>
      <c r="T850" s="198"/>
      <c r="U850" s="198"/>
      <c r="V850" s="198"/>
      <c r="W850" s="202">
        <f t="shared" si="49"/>
        <v>0</v>
      </c>
      <c r="X850" s="14"/>
      <c r="Y850" s="14"/>
      <c r="Z850" s="108"/>
      <c r="AA850" s="114"/>
      <c r="AB850" s="129"/>
      <c r="AC850" s="128"/>
      <c r="AD850" s="142" t="str">
        <f t="shared" si="50"/>
        <v/>
      </c>
      <c r="AE850" s="142" t="str">
        <f>IF($E850&lt;&gt;"",IF($AD850=1,VLOOKUP($E850,得点換算表!$C$5:$D$14,2),VLOOKUP($E850,得点換算表!$E$5:$F$14,2)),"")</f>
        <v/>
      </c>
      <c r="AF850" s="142" t="str">
        <f>IF($F850&lt;&gt;"",IF($AD850=1,VLOOKUP($F850,得点換算表!$C$15:$D$24,2),VLOOKUP($F850,得点換算表!$E$15:$F$24,2)),"")</f>
        <v/>
      </c>
      <c r="AG850" s="142" t="str">
        <f>IF($G850&lt;&gt;"",IF($AD850=1,VLOOKUP($G850,得点換算表!$C$25:$D$34,2),VLOOKUP($G850,得点換算表!$E$25:$F$34,2)),"")</f>
        <v/>
      </c>
      <c r="AH850" s="142" t="str">
        <f>IF($H850&lt;&gt;"",IF($AD850=1,VLOOKUP($H850,得点換算表!$C$35:$D$44,2),VLOOKUP($H850,得点換算表!$E$35:$F$44,2)),"")</f>
        <v/>
      </c>
      <c r="AI850" s="142" t="str">
        <f>IF($I850&lt;&gt;"",IF($AD850=1,VLOOKUP($I850,得点換算表!$C$45:$D$55,2),VLOOKUP($I850,得点換算表!$E$45:$F$55,2)),"")</f>
        <v/>
      </c>
      <c r="AJ850" s="142" t="str">
        <f>IF($J850&lt;&gt;"",IF($AD850=1,VLOOKUP($J850,得点換算表!$C$56:$D$65,2),VLOOKUP($J850,得点換算表!$E$56:$F$65,2)),"")</f>
        <v/>
      </c>
      <c r="AK850" s="142" t="str">
        <f>IF($K850&lt;&gt;"",IF($AD850=1,VLOOKUP($K850,得点換算表!$C$66:$D$76,2),VLOOKUP($K850,得点換算表!$E$66:$F$76,2)),"")</f>
        <v/>
      </c>
      <c r="AL850" s="142" t="str">
        <f>IF($L850&lt;&gt;"",IF($AD850=1,VLOOKUP($L850,得点換算表!$C$77:$D$86,2),VLOOKUP($L850,得点換算表!$E$77:$F$86,2)),"")</f>
        <v/>
      </c>
      <c r="AM850" s="142" t="str">
        <f>IF($M850&lt;&gt;"",IF($AD850=1,VLOOKUP($M850,得点換算表!$C$87:$D$96,2),VLOOKUP($M850,得点換算表!$E$87:$F$96,2)),"")</f>
        <v/>
      </c>
      <c r="AN850" s="142" t="str">
        <f t="shared" si="51"/>
        <v/>
      </c>
      <c r="AO850" s="143" t="str">
        <f>IF(AND($AN850&lt;&gt;"",$AN850&gt;=8),VLOOKUP($AN850,得点換算表!$I$15:$J$19,2),"")</f>
        <v/>
      </c>
      <c r="AP850" s="105"/>
    </row>
    <row r="851" spans="1:42" x14ac:dyDescent="0.15">
      <c r="A851" s="11"/>
      <c r="B851" s="12"/>
      <c r="C851" s="13"/>
      <c r="D851" s="13"/>
      <c r="E851" s="14"/>
      <c r="F851" s="14"/>
      <c r="G851" s="14"/>
      <c r="H851" s="14"/>
      <c r="I851" s="15"/>
      <c r="J851" s="14"/>
      <c r="K851" s="13"/>
      <c r="L851" s="14"/>
      <c r="M851" s="14"/>
      <c r="N851" s="14"/>
      <c r="O851" s="14"/>
      <c r="P851" s="198"/>
      <c r="Q851" s="198"/>
      <c r="R851" s="198"/>
      <c r="S851" s="198"/>
      <c r="T851" s="198"/>
      <c r="U851" s="198"/>
      <c r="V851" s="198"/>
      <c r="W851" s="202">
        <f t="shared" si="49"/>
        <v>0</v>
      </c>
      <c r="X851" s="14"/>
      <c r="Y851" s="14"/>
      <c r="Z851" s="108"/>
      <c r="AA851" s="114"/>
      <c r="AB851" s="129"/>
      <c r="AC851" s="128"/>
      <c r="AD851" s="142" t="str">
        <f t="shared" si="50"/>
        <v/>
      </c>
      <c r="AE851" s="142" t="str">
        <f>IF($E851&lt;&gt;"",IF($AD851=1,VLOOKUP($E851,得点換算表!$C$5:$D$14,2),VLOOKUP($E851,得点換算表!$E$5:$F$14,2)),"")</f>
        <v/>
      </c>
      <c r="AF851" s="142" t="str">
        <f>IF($F851&lt;&gt;"",IF($AD851=1,VLOOKUP($F851,得点換算表!$C$15:$D$24,2),VLOOKUP($F851,得点換算表!$E$15:$F$24,2)),"")</f>
        <v/>
      </c>
      <c r="AG851" s="142" t="str">
        <f>IF($G851&lt;&gt;"",IF($AD851=1,VLOOKUP($G851,得点換算表!$C$25:$D$34,2),VLOOKUP($G851,得点換算表!$E$25:$F$34,2)),"")</f>
        <v/>
      </c>
      <c r="AH851" s="142" t="str">
        <f>IF($H851&lt;&gt;"",IF($AD851=1,VLOOKUP($H851,得点換算表!$C$35:$D$44,2),VLOOKUP($H851,得点換算表!$E$35:$F$44,2)),"")</f>
        <v/>
      </c>
      <c r="AI851" s="142" t="str">
        <f>IF($I851&lt;&gt;"",IF($AD851=1,VLOOKUP($I851,得点換算表!$C$45:$D$55,2),VLOOKUP($I851,得点換算表!$E$45:$F$55,2)),"")</f>
        <v/>
      </c>
      <c r="AJ851" s="142" t="str">
        <f>IF($J851&lt;&gt;"",IF($AD851=1,VLOOKUP($J851,得点換算表!$C$56:$D$65,2),VLOOKUP($J851,得点換算表!$E$56:$F$65,2)),"")</f>
        <v/>
      </c>
      <c r="AK851" s="142" t="str">
        <f>IF($K851&lt;&gt;"",IF($AD851=1,VLOOKUP($K851,得点換算表!$C$66:$D$76,2),VLOOKUP($K851,得点換算表!$E$66:$F$76,2)),"")</f>
        <v/>
      </c>
      <c r="AL851" s="142" t="str">
        <f>IF($L851&lt;&gt;"",IF($AD851=1,VLOOKUP($L851,得点換算表!$C$77:$D$86,2),VLOOKUP($L851,得点換算表!$E$77:$F$86,2)),"")</f>
        <v/>
      </c>
      <c r="AM851" s="142" t="str">
        <f>IF($M851&lt;&gt;"",IF($AD851=1,VLOOKUP($M851,得点換算表!$C$87:$D$96,2),VLOOKUP($M851,得点換算表!$E$87:$F$96,2)),"")</f>
        <v/>
      </c>
      <c r="AN851" s="142" t="str">
        <f t="shared" si="51"/>
        <v/>
      </c>
      <c r="AO851" s="143" t="str">
        <f>IF(AND($AN851&lt;&gt;"",$AN851&gt;=8),VLOOKUP($AN851,得点換算表!$I$15:$J$19,2),"")</f>
        <v/>
      </c>
      <c r="AP851" s="105"/>
    </row>
    <row r="852" spans="1:42" x14ac:dyDescent="0.15">
      <c r="A852" s="11"/>
      <c r="B852" s="12"/>
      <c r="C852" s="13"/>
      <c r="D852" s="13"/>
      <c r="E852" s="14"/>
      <c r="F852" s="14"/>
      <c r="G852" s="14"/>
      <c r="H852" s="14"/>
      <c r="I852" s="15"/>
      <c r="J852" s="14"/>
      <c r="K852" s="13"/>
      <c r="L852" s="14"/>
      <c r="M852" s="14"/>
      <c r="N852" s="14"/>
      <c r="O852" s="14"/>
      <c r="P852" s="198"/>
      <c r="Q852" s="198"/>
      <c r="R852" s="198"/>
      <c r="S852" s="198"/>
      <c r="T852" s="198"/>
      <c r="U852" s="198"/>
      <c r="V852" s="198"/>
      <c r="W852" s="202">
        <f t="shared" si="49"/>
        <v>0</v>
      </c>
      <c r="X852" s="14"/>
      <c r="Y852" s="14"/>
      <c r="Z852" s="108"/>
      <c r="AA852" s="114"/>
      <c r="AB852" s="129"/>
      <c r="AC852" s="128"/>
      <c r="AD852" s="142" t="str">
        <f t="shared" si="50"/>
        <v/>
      </c>
      <c r="AE852" s="142" t="str">
        <f>IF($E852&lt;&gt;"",IF($AD852=1,VLOOKUP($E852,得点換算表!$C$5:$D$14,2),VLOOKUP($E852,得点換算表!$E$5:$F$14,2)),"")</f>
        <v/>
      </c>
      <c r="AF852" s="142" t="str">
        <f>IF($F852&lt;&gt;"",IF($AD852=1,VLOOKUP($F852,得点換算表!$C$15:$D$24,2),VLOOKUP($F852,得点換算表!$E$15:$F$24,2)),"")</f>
        <v/>
      </c>
      <c r="AG852" s="142" t="str">
        <f>IF($G852&lt;&gt;"",IF($AD852=1,VLOOKUP($G852,得点換算表!$C$25:$D$34,2),VLOOKUP($G852,得点換算表!$E$25:$F$34,2)),"")</f>
        <v/>
      </c>
      <c r="AH852" s="142" t="str">
        <f>IF($H852&lt;&gt;"",IF($AD852=1,VLOOKUP($H852,得点換算表!$C$35:$D$44,2),VLOOKUP($H852,得点換算表!$E$35:$F$44,2)),"")</f>
        <v/>
      </c>
      <c r="AI852" s="142" t="str">
        <f>IF($I852&lt;&gt;"",IF($AD852=1,VLOOKUP($I852,得点換算表!$C$45:$D$55,2),VLOOKUP($I852,得点換算表!$E$45:$F$55,2)),"")</f>
        <v/>
      </c>
      <c r="AJ852" s="142" t="str">
        <f>IF($J852&lt;&gt;"",IF($AD852=1,VLOOKUP($J852,得点換算表!$C$56:$D$65,2),VLOOKUP($J852,得点換算表!$E$56:$F$65,2)),"")</f>
        <v/>
      </c>
      <c r="AK852" s="142" t="str">
        <f>IF($K852&lt;&gt;"",IF($AD852=1,VLOOKUP($K852,得点換算表!$C$66:$D$76,2),VLOOKUP($K852,得点換算表!$E$66:$F$76,2)),"")</f>
        <v/>
      </c>
      <c r="AL852" s="142" t="str">
        <f>IF($L852&lt;&gt;"",IF($AD852=1,VLOOKUP($L852,得点換算表!$C$77:$D$86,2),VLOOKUP($L852,得点換算表!$E$77:$F$86,2)),"")</f>
        <v/>
      </c>
      <c r="AM852" s="142" t="str">
        <f>IF($M852&lt;&gt;"",IF($AD852=1,VLOOKUP($M852,得点換算表!$C$87:$D$96,2),VLOOKUP($M852,得点換算表!$E$87:$F$96,2)),"")</f>
        <v/>
      </c>
      <c r="AN852" s="142" t="str">
        <f t="shared" si="51"/>
        <v/>
      </c>
      <c r="AO852" s="143" t="str">
        <f>IF(AND($AN852&lt;&gt;"",$AN852&gt;=8),VLOOKUP($AN852,得点換算表!$I$15:$J$19,2),"")</f>
        <v/>
      </c>
      <c r="AP852" s="105"/>
    </row>
    <row r="853" spans="1:42" x14ac:dyDescent="0.15">
      <c r="A853" s="11"/>
      <c r="B853" s="12"/>
      <c r="C853" s="13"/>
      <c r="D853" s="13"/>
      <c r="E853" s="14"/>
      <c r="F853" s="14"/>
      <c r="G853" s="14"/>
      <c r="H853" s="14"/>
      <c r="I853" s="15"/>
      <c r="J853" s="14"/>
      <c r="K853" s="13"/>
      <c r="L853" s="14"/>
      <c r="M853" s="14"/>
      <c r="N853" s="14"/>
      <c r="O853" s="14"/>
      <c r="P853" s="198"/>
      <c r="Q853" s="198"/>
      <c r="R853" s="198"/>
      <c r="S853" s="198"/>
      <c r="T853" s="198"/>
      <c r="U853" s="198"/>
      <c r="V853" s="198"/>
      <c r="W853" s="202">
        <f t="shared" si="49"/>
        <v>0</v>
      </c>
      <c r="X853" s="14"/>
      <c r="Y853" s="14"/>
      <c r="Z853" s="108"/>
      <c r="AA853" s="114"/>
      <c r="AB853" s="129"/>
      <c r="AC853" s="128"/>
      <c r="AD853" s="142" t="str">
        <f t="shared" si="50"/>
        <v/>
      </c>
      <c r="AE853" s="142" t="str">
        <f>IF($E853&lt;&gt;"",IF($AD853=1,VLOOKUP($E853,得点換算表!$C$5:$D$14,2),VLOOKUP($E853,得点換算表!$E$5:$F$14,2)),"")</f>
        <v/>
      </c>
      <c r="AF853" s="142" t="str">
        <f>IF($F853&lt;&gt;"",IF($AD853=1,VLOOKUP($F853,得点換算表!$C$15:$D$24,2),VLOOKUP($F853,得点換算表!$E$15:$F$24,2)),"")</f>
        <v/>
      </c>
      <c r="AG853" s="142" t="str">
        <f>IF($G853&lt;&gt;"",IF($AD853=1,VLOOKUP($G853,得点換算表!$C$25:$D$34,2),VLOOKUP($G853,得点換算表!$E$25:$F$34,2)),"")</f>
        <v/>
      </c>
      <c r="AH853" s="142" t="str">
        <f>IF($H853&lt;&gt;"",IF($AD853=1,VLOOKUP($H853,得点換算表!$C$35:$D$44,2),VLOOKUP($H853,得点換算表!$E$35:$F$44,2)),"")</f>
        <v/>
      </c>
      <c r="AI853" s="142" t="str">
        <f>IF($I853&lt;&gt;"",IF($AD853=1,VLOOKUP($I853,得点換算表!$C$45:$D$55,2),VLOOKUP($I853,得点換算表!$E$45:$F$55,2)),"")</f>
        <v/>
      </c>
      <c r="AJ853" s="142" t="str">
        <f>IF($J853&lt;&gt;"",IF($AD853=1,VLOOKUP($J853,得点換算表!$C$56:$D$65,2),VLOOKUP($J853,得点換算表!$E$56:$F$65,2)),"")</f>
        <v/>
      </c>
      <c r="AK853" s="142" t="str">
        <f>IF($K853&lt;&gt;"",IF($AD853=1,VLOOKUP($K853,得点換算表!$C$66:$D$76,2),VLOOKUP($K853,得点換算表!$E$66:$F$76,2)),"")</f>
        <v/>
      </c>
      <c r="AL853" s="142" t="str">
        <f>IF($L853&lt;&gt;"",IF($AD853=1,VLOOKUP($L853,得点換算表!$C$77:$D$86,2),VLOOKUP($L853,得点換算表!$E$77:$F$86,2)),"")</f>
        <v/>
      </c>
      <c r="AM853" s="142" t="str">
        <f>IF($M853&lt;&gt;"",IF($AD853=1,VLOOKUP($M853,得点換算表!$C$87:$D$96,2),VLOOKUP($M853,得点換算表!$E$87:$F$96,2)),"")</f>
        <v/>
      </c>
      <c r="AN853" s="142" t="str">
        <f t="shared" si="51"/>
        <v/>
      </c>
      <c r="AO853" s="143" t="str">
        <f>IF(AND($AN853&lt;&gt;"",$AN853&gt;=8),VLOOKUP($AN853,得点換算表!$I$15:$J$19,2),"")</f>
        <v/>
      </c>
      <c r="AP853" s="105"/>
    </row>
    <row r="854" spans="1:42" x14ac:dyDescent="0.15">
      <c r="A854" s="11"/>
      <c r="B854" s="12"/>
      <c r="C854" s="13"/>
      <c r="D854" s="13"/>
      <c r="E854" s="14"/>
      <c r="F854" s="14"/>
      <c r="G854" s="14"/>
      <c r="H854" s="14"/>
      <c r="I854" s="15"/>
      <c r="J854" s="14"/>
      <c r="K854" s="13"/>
      <c r="L854" s="14"/>
      <c r="M854" s="14"/>
      <c r="N854" s="14"/>
      <c r="O854" s="14"/>
      <c r="P854" s="198"/>
      <c r="Q854" s="198"/>
      <c r="R854" s="198"/>
      <c r="S854" s="198"/>
      <c r="T854" s="198"/>
      <c r="U854" s="198"/>
      <c r="V854" s="198"/>
      <c r="W854" s="202">
        <f t="shared" si="49"/>
        <v>0</v>
      </c>
      <c r="X854" s="14"/>
      <c r="Y854" s="14"/>
      <c r="Z854" s="108"/>
      <c r="AA854" s="114"/>
      <c r="AB854" s="129"/>
      <c r="AC854" s="128"/>
      <c r="AD854" s="142" t="str">
        <f t="shared" si="50"/>
        <v/>
      </c>
      <c r="AE854" s="142" t="str">
        <f>IF($E854&lt;&gt;"",IF($AD854=1,VLOOKUP($E854,得点換算表!$C$5:$D$14,2),VLOOKUP($E854,得点換算表!$E$5:$F$14,2)),"")</f>
        <v/>
      </c>
      <c r="AF854" s="142" t="str">
        <f>IF($F854&lt;&gt;"",IF($AD854=1,VLOOKUP($F854,得点換算表!$C$15:$D$24,2),VLOOKUP($F854,得点換算表!$E$15:$F$24,2)),"")</f>
        <v/>
      </c>
      <c r="AG854" s="142" t="str">
        <f>IF($G854&lt;&gt;"",IF($AD854=1,VLOOKUP($G854,得点換算表!$C$25:$D$34,2),VLOOKUP($G854,得点換算表!$E$25:$F$34,2)),"")</f>
        <v/>
      </c>
      <c r="AH854" s="142" t="str">
        <f>IF($H854&lt;&gt;"",IF($AD854=1,VLOOKUP($H854,得点換算表!$C$35:$D$44,2),VLOOKUP($H854,得点換算表!$E$35:$F$44,2)),"")</f>
        <v/>
      </c>
      <c r="AI854" s="142" t="str">
        <f>IF($I854&lt;&gt;"",IF($AD854=1,VLOOKUP($I854,得点換算表!$C$45:$D$55,2),VLOOKUP($I854,得点換算表!$E$45:$F$55,2)),"")</f>
        <v/>
      </c>
      <c r="AJ854" s="142" t="str">
        <f>IF($J854&lt;&gt;"",IF($AD854=1,VLOOKUP($J854,得点換算表!$C$56:$D$65,2),VLOOKUP($J854,得点換算表!$E$56:$F$65,2)),"")</f>
        <v/>
      </c>
      <c r="AK854" s="142" t="str">
        <f>IF($K854&lt;&gt;"",IF($AD854=1,VLOOKUP($K854,得点換算表!$C$66:$D$76,2),VLOOKUP($K854,得点換算表!$E$66:$F$76,2)),"")</f>
        <v/>
      </c>
      <c r="AL854" s="142" t="str">
        <f>IF($L854&lt;&gt;"",IF($AD854=1,VLOOKUP($L854,得点換算表!$C$77:$D$86,2),VLOOKUP($L854,得点換算表!$E$77:$F$86,2)),"")</f>
        <v/>
      </c>
      <c r="AM854" s="142" t="str">
        <f>IF($M854&lt;&gt;"",IF($AD854=1,VLOOKUP($M854,得点換算表!$C$87:$D$96,2),VLOOKUP($M854,得点換算表!$E$87:$F$96,2)),"")</f>
        <v/>
      </c>
      <c r="AN854" s="142" t="str">
        <f t="shared" si="51"/>
        <v/>
      </c>
      <c r="AO854" s="143" t="str">
        <f>IF(AND($AN854&lt;&gt;"",$AN854&gt;=8),VLOOKUP($AN854,得点換算表!$I$15:$J$19,2),"")</f>
        <v/>
      </c>
      <c r="AP854" s="105"/>
    </row>
    <row r="855" spans="1:42" x14ac:dyDescent="0.15">
      <c r="A855" s="11"/>
      <c r="B855" s="12"/>
      <c r="C855" s="13"/>
      <c r="D855" s="13"/>
      <c r="E855" s="14"/>
      <c r="F855" s="14"/>
      <c r="G855" s="14"/>
      <c r="H855" s="14"/>
      <c r="I855" s="15"/>
      <c r="J855" s="14"/>
      <c r="K855" s="13"/>
      <c r="L855" s="14"/>
      <c r="M855" s="14"/>
      <c r="N855" s="14"/>
      <c r="O855" s="14"/>
      <c r="P855" s="198"/>
      <c r="Q855" s="198"/>
      <c r="R855" s="198"/>
      <c r="S855" s="198"/>
      <c r="T855" s="198"/>
      <c r="U855" s="198"/>
      <c r="V855" s="198"/>
      <c r="W855" s="202">
        <f t="shared" si="49"/>
        <v>0</v>
      </c>
      <c r="X855" s="14"/>
      <c r="Y855" s="14"/>
      <c r="Z855" s="108"/>
      <c r="AA855" s="114"/>
      <c r="AB855" s="129"/>
      <c r="AC855" s="128"/>
      <c r="AD855" s="142" t="str">
        <f t="shared" si="50"/>
        <v/>
      </c>
      <c r="AE855" s="142" t="str">
        <f>IF($E855&lt;&gt;"",IF($AD855=1,VLOOKUP($E855,得点換算表!$C$5:$D$14,2),VLOOKUP($E855,得点換算表!$E$5:$F$14,2)),"")</f>
        <v/>
      </c>
      <c r="AF855" s="142" t="str">
        <f>IF($F855&lt;&gt;"",IF($AD855=1,VLOOKUP($F855,得点換算表!$C$15:$D$24,2),VLOOKUP($F855,得点換算表!$E$15:$F$24,2)),"")</f>
        <v/>
      </c>
      <c r="AG855" s="142" t="str">
        <f>IF($G855&lt;&gt;"",IF($AD855=1,VLOOKUP($G855,得点換算表!$C$25:$D$34,2),VLOOKUP($G855,得点換算表!$E$25:$F$34,2)),"")</f>
        <v/>
      </c>
      <c r="AH855" s="142" t="str">
        <f>IF($H855&lt;&gt;"",IF($AD855=1,VLOOKUP($H855,得点換算表!$C$35:$D$44,2),VLOOKUP($H855,得点換算表!$E$35:$F$44,2)),"")</f>
        <v/>
      </c>
      <c r="AI855" s="142" t="str">
        <f>IF($I855&lt;&gt;"",IF($AD855=1,VLOOKUP($I855,得点換算表!$C$45:$D$55,2),VLOOKUP($I855,得点換算表!$E$45:$F$55,2)),"")</f>
        <v/>
      </c>
      <c r="AJ855" s="142" t="str">
        <f>IF($J855&lt;&gt;"",IF($AD855=1,VLOOKUP($J855,得点換算表!$C$56:$D$65,2),VLOOKUP($J855,得点換算表!$E$56:$F$65,2)),"")</f>
        <v/>
      </c>
      <c r="AK855" s="142" t="str">
        <f>IF($K855&lt;&gt;"",IF($AD855=1,VLOOKUP($K855,得点換算表!$C$66:$D$76,2),VLOOKUP($K855,得点換算表!$E$66:$F$76,2)),"")</f>
        <v/>
      </c>
      <c r="AL855" s="142" t="str">
        <f>IF($L855&lt;&gt;"",IF($AD855=1,VLOOKUP($L855,得点換算表!$C$77:$D$86,2),VLOOKUP($L855,得点換算表!$E$77:$F$86,2)),"")</f>
        <v/>
      </c>
      <c r="AM855" s="142" t="str">
        <f>IF($M855&lt;&gt;"",IF($AD855=1,VLOOKUP($M855,得点換算表!$C$87:$D$96,2),VLOOKUP($M855,得点換算表!$E$87:$F$96,2)),"")</f>
        <v/>
      </c>
      <c r="AN855" s="142" t="str">
        <f t="shared" si="51"/>
        <v/>
      </c>
      <c r="AO855" s="143" t="str">
        <f>IF(AND($AN855&lt;&gt;"",$AN855&gt;=8),VLOOKUP($AN855,得点換算表!$I$15:$J$19,2),"")</f>
        <v/>
      </c>
      <c r="AP855" s="105"/>
    </row>
    <row r="856" spans="1:42" x14ac:dyDescent="0.15">
      <c r="A856" s="11"/>
      <c r="B856" s="12"/>
      <c r="C856" s="13"/>
      <c r="D856" s="13"/>
      <c r="E856" s="14"/>
      <c r="F856" s="14"/>
      <c r="G856" s="14"/>
      <c r="H856" s="14"/>
      <c r="I856" s="15"/>
      <c r="J856" s="14"/>
      <c r="K856" s="13"/>
      <c r="L856" s="14"/>
      <c r="M856" s="14"/>
      <c r="N856" s="14"/>
      <c r="O856" s="14"/>
      <c r="P856" s="198"/>
      <c r="Q856" s="198"/>
      <c r="R856" s="198"/>
      <c r="S856" s="198"/>
      <c r="T856" s="198"/>
      <c r="U856" s="198"/>
      <c r="V856" s="198"/>
      <c r="W856" s="202">
        <f t="shared" si="49"/>
        <v>0</v>
      </c>
      <c r="X856" s="14"/>
      <c r="Y856" s="14"/>
      <c r="Z856" s="108"/>
      <c r="AA856" s="114"/>
      <c r="AB856" s="129"/>
      <c r="AC856" s="128"/>
      <c r="AD856" s="142" t="str">
        <f t="shared" si="50"/>
        <v/>
      </c>
      <c r="AE856" s="142" t="str">
        <f>IF($E856&lt;&gt;"",IF($AD856=1,VLOOKUP($E856,得点換算表!$C$5:$D$14,2),VLOOKUP($E856,得点換算表!$E$5:$F$14,2)),"")</f>
        <v/>
      </c>
      <c r="AF856" s="142" t="str">
        <f>IF($F856&lt;&gt;"",IF($AD856=1,VLOOKUP($F856,得点換算表!$C$15:$D$24,2),VLOOKUP($F856,得点換算表!$E$15:$F$24,2)),"")</f>
        <v/>
      </c>
      <c r="AG856" s="142" t="str">
        <f>IF($G856&lt;&gt;"",IF($AD856=1,VLOOKUP($G856,得点換算表!$C$25:$D$34,2),VLOOKUP($G856,得点換算表!$E$25:$F$34,2)),"")</f>
        <v/>
      </c>
      <c r="AH856" s="142" t="str">
        <f>IF($H856&lt;&gt;"",IF($AD856=1,VLOOKUP($H856,得点換算表!$C$35:$D$44,2),VLOOKUP($H856,得点換算表!$E$35:$F$44,2)),"")</f>
        <v/>
      </c>
      <c r="AI856" s="142" t="str">
        <f>IF($I856&lt;&gt;"",IF($AD856=1,VLOOKUP($I856,得点換算表!$C$45:$D$55,2),VLOOKUP($I856,得点換算表!$E$45:$F$55,2)),"")</f>
        <v/>
      </c>
      <c r="AJ856" s="142" t="str">
        <f>IF($J856&lt;&gt;"",IF($AD856=1,VLOOKUP($J856,得点換算表!$C$56:$D$65,2),VLOOKUP($J856,得点換算表!$E$56:$F$65,2)),"")</f>
        <v/>
      </c>
      <c r="AK856" s="142" t="str">
        <f>IF($K856&lt;&gt;"",IF($AD856=1,VLOOKUP($K856,得点換算表!$C$66:$D$76,2),VLOOKUP($K856,得点換算表!$E$66:$F$76,2)),"")</f>
        <v/>
      </c>
      <c r="AL856" s="142" t="str">
        <f>IF($L856&lt;&gt;"",IF($AD856=1,VLOOKUP($L856,得点換算表!$C$77:$D$86,2),VLOOKUP($L856,得点換算表!$E$77:$F$86,2)),"")</f>
        <v/>
      </c>
      <c r="AM856" s="142" t="str">
        <f>IF($M856&lt;&gt;"",IF($AD856=1,VLOOKUP($M856,得点換算表!$C$87:$D$96,2),VLOOKUP($M856,得点換算表!$E$87:$F$96,2)),"")</f>
        <v/>
      </c>
      <c r="AN856" s="142" t="str">
        <f t="shared" si="51"/>
        <v/>
      </c>
      <c r="AO856" s="143" t="str">
        <f>IF(AND($AN856&lt;&gt;"",$AN856&gt;=8),VLOOKUP($AN856,得点換算表!$I$15:$J$19,2),"")</f>
        <v/>
      </c>
      <c r="AP856" s="105"/>
    </row>
    <row r="857" spans="1:42" x14ac:dyDescent="0.15">
      <c r="A857" s="11"/>
      <c r="B857" s="12"/>
      <c r="C857" s="13"/>
      <c r="D857" s="13"/>
      <c r="E857" s="14"/>
      <c r="F857" s="14"/>
      <c r="G857" s="14"/>
      <c r="H857" s="14"/>
      <c r="I857" s="15"/>
      <c r="J857" s="14"/>
      <c r="K857" s="13"/>
      <c r="L857" s="14"/>
      <c r="M857" s="14"/>
      <c r="N857" s="14"/>
      <c r="O857" s="14"/>
      <c r="P857" s="198"/>
      <c r="Q857" s="198"/>
      <c r="R857" s="198"/>
      <c r="S857" s="198"/>
      <c r="T857" s="198"/>
      <c r="U857" s="198"/>
      <c r="V857" s="198"/>
      <c r="W857" s="202">
        <f t="shared" si="49"/>
        <v>0</v>
      </c>
      <c r="X857" s="14"/>
      <c r="Y857" s="14"/>
      <c r="Z857" s="108"/>
      <c r="AA857" s="114"/>
      <c r="AB857" s="129"/>
      <c r="AC857" s="128"/>
      <c r="AD857" s="142" t="str">
        <f t="shared" si="50"/>
        <v/>
      </c>
      <c r="AE857" s="142" t="str">
        <f>IF($E857&lt;&gt;"",IF($AD857=1,VLOOKUP($E857,得点換算表!$C$5:$D$14,2),VLOOKUP($E857,得点換算表!$E$5:$F$14,2)),"")</f>
        <v/>
      </c>
      <c r="AF857" s="142" t="str">
        <f>IF($F857&lt;&gt;"",IF($AD857=1,VLOOKUP($F857,得点換算表!$C$15:$D$24,2),VLOOKUP($F857,得点換算表!$E$15:$F$24,2)),"")</f>
        <v/>
      </c>
      <c r="AG857" s="142" t="str">
        <f>IF($G857&lt;&gt;"",IF($AD857=1,VLOOKUP($G857,得点換算表!$C$25:$D$34,2),VLOOKUP($G857,得点換算表!$E$25:$F$34,2)),"")</f>
        <v/>
      </c>
      <c r="AH857" s="142" t="str">
        <f>IF($H857&lt;&gt;"",IF($AD857=1,VLOOKUP($H857,得点換算表!$C$35:$D$44,2),VLOOKUP($H857,得点換算表!$E$35:$F$44,2)),"")</f>
        <v/>
      </c>
      <c r="AI857" s="142" t="str">
        <f>IF($I857&lt;&gt;"",IF($AD857=1,VLOOKUP($I857,得点換算表!$C$45:$D$55,2),VLOOKUP($I857,得点換算表!$E$45:$F$55,2)),"")</f>
        <v/>
      </c>
      <c r="AJ857" s="142" t="str">
        <f>IF($J857&lt;&gt;"",IF($AD857=1,VLOOKUP($J857,得点換算表!$C$56:$D$65,2),VLOOKUP($J857,得点換算表!$E$56:$F$65,2)),"")</f>
        <v/>
      </c>
      <c r="AK857" s="142" t="str">
        <f>IF($K857&lt;&gt;"",IF($AD857=1,VLOOKUP($K857,得点換算表!$C$66:$D$76,2),VLOOKUP($K857,得点換算表!$E$66:$F$76,2)),"")</f>
        <v/>
      </c>
      <c r="AL857" s="142" t="str">
        <f>IF($L857&lt;&gt;"",IF($AD857=1,VLOOKUP($L857,得点換算表!$C$77:$D$86,2),VLOOKUP($L857,得点換算表!$E$77:$F$86,2)),"")</f>
        <v/>
      </c>
      <c r="AM857" s="142" t="str">
        <f>IF($M857&lt;&gt;"",IF($AD857=1,VLOOKUP($M857,得点換算表!$C$87:$D$96,2),VLOOKUP($M857,得点換算表!$E$87:$F$96,2)),"")</f>
        <v/>
      </c>
      <c r="AN857" s="142" t="str">
        <f t="shared" si="51"/>
        <v/>
      </c>
      <c r="AO857" s="143" t="str">
        <f>IF(AND($AN857&lt;&gt;"",$AN857&gt;=8),VLOOKUP($AN857,得点換算表!$I$15:$J$19,2),"")</f>
        <v/>
      </c>
      <c r="AP857" s="105"/>
    </row>
    <row r="858" spans="1:42" x14ac:dyDescent="0.15">
      <c r="A858" s="11"/>
      <c r="B858" s="12"/>
      <c r="C858" s="13"/>
      <c r="D858" s="13"/>
      <c r="E858" s="14"/>
      <c r="F858" s="14"/>
      <c r="G858" s="14"/>
      <c r="H858" s="14"/>
      <c r="I858" s="15"/>
      <c r="J858" s="14"/>
      <c r="K858" s="13"/>
      <c r="L858" s="14"/>
      <c r="M858" s="14"/>
      <c r="N858" s="14"/>
      <c r="O858" s="14"/>
      <c r="P858" s="198"/>
      <c r="Q858" s="198"/>
      <c r="R858" s="198"/>
      <c r="S858" s="198"/>
      <c r="T858" s="198"/>
      <c r="U858" s="198"/>
      <c r="V858" s="198"/>
      <c r="W858" s="202">
        <f t="shared" si="49"/>
        <v>0</v>
      </c>
      <c r="X858" s="14"/>
      <c r="Y858" s="14"/>
      <c r="Z858" s="108"/>
      <c r="AA858" s="114"/>
      <c r="AB858" s="129"/>
      <c r="AC858" s="128"/>
      <c r="AD858" s="142" t="str">
        <f t="shared" si="50"/>
        <v/>
      </c>
      <c r="AE858" s="142" t="str">
        <f>IF($E858&lt;&gt;"",IF($AD858=1,VLOOKUP($E858,得点換算表!$C$5:$D$14,2),VLOOKUP($E858,得点換算表!$E$5:$F$14,2)),"")</f>
        <v/>
      </c>
      <c r="AF858" s="142" t="str">
        <f>IF($F858&lt;&gt;"",IF($AD858=1,VLOOKUP($F858,得点換算表!$C$15:$D$24,2),VLOOKUP($F858,得点換算表!$E$15:$F$24,2)),"")</f>
        <v/>
      </c>
      <c r="AG858" s="142" t="str">
        <f>IF($G858&lt;&gt;"",IF($AD858=1,VLOOKUP($G858,得点換算表!$C$25:$D$34,2),VLOOKUP($G858,得点換算表!$E$25:$F$34,2)),"")</f>
        <v/>
      </c>
      <c r="AH858" s="142" t="str">
        <f>IF($H858&lt;&gt;"",IF($AD858=1,VLOOKUP($H858,得点換算表!$C$35:$D$44,2),VLOOKUP($H858,得点換算表!$E$35:$F$44,2)),"")</f>
        <v/>
      </c>
      <c r="AI858" s="142" t="str">
        <f>IF($I858&lt;&gt;"",IF($AD858=1,VLOOKUP($I858,得点換算表!$C$45:$D$55,2),VLOOKUP($I858,得点換算表!$E$45:$F$55,2)),"")</f>
        <v/>
      </c>
      <c r="AJ858" s="142" t="str">
        <f>IF($J858&lt;&gt;"",IF($AD858=1,VLOOKUP($J858,得点換算表!$C$56:$D$65,2),VLOOKUP($J858,得点換算表!$E$56:$F$65,2)),"")</f>
        <v/>
      </c>
      <c r="AK858" s="142" t="str">
        <f>IF($K858&lt;&gt;"",IF($AD858=1,VLOOKUP($K858,得点換算表!$C$66:$D$76,2),VLOOKUP($K858,得点換算表!$E$66:$F$76,2)),"")</f>
        <v/>
      </c>
      <c r="AL858" s="142" t="str">
        <f>IF($L858&lt;&gt;"",IF($AD858=1,VLOOKUP($L858,得点換算表!$C$77:$D$86,2),VLOOKUP($L858,得点換算表!$E$77:$F$86,2)),"")</f>
        <v/>
      </c>
      <c r="AM858" s="142" t="str">
        <f>IF($M858&lt;&gt;"",IF($AD858=1,VLOOKUP($M858,得点換算表!$C$87:$D$96,2),VLOOKUP($M858,得点換算表!$E$87:$F$96,2)),"")</f>
        <v/>
      </c>
      <c r="AN858" s="142" t="str">
        <f t="shared" si="51"/>
        <v/>
      </c>
      <c r="AO858" s="143" t="str">
        <f>IF(AND($AN858&lt;&gt;"",$AN858&gt;=8),VLOOKUP($AN858,得点換算表!$I$15:$J$19,2),"")</f>
        <v/>
      </c>
      <c r="AP858" s="105"/>
    </row>
    <row r="859" spans="1:42" x14ac:dyDescent="0.15">
      <c r="A859" s="11"/>
      <c r="B859" s="12"/>
      <c r="C859" s="13"/>
      <c r="D859" s="13"/>
      <c r="E859" s="14"/>
      <c r="F859" s="14"/>
      <c r="G859" s="14"/>
      <c r="H859" s="14"/>
      <c r="I859" s="15"/>
      <c r="J859" s="14"/>
      <c r="K859" s="13"/>
      <c r="L859" s="14"/>
      <c r="M859" s="14"/>
      <c r="N859" s="14"/>
      <c r="O859" s="14"/>
      <c r="P859" s="198"/>
      <c r="Q859" s="198"/>
      <c r="R859" s="198"/>
      <c r="S859" s="198"/>
      <c r="T859" s="198"/>
      <c r="U859" s="198"/>
      <c r="V859" s="198"/>
      <c r="W859" s="202">
        <f t="shared" si="49"/>
        <v>0</v>
      </c>
      <c r="X859" s="14"/>
      <c r="Y859" s="14"/>
      <c r="Z859" s="108"/>
      <c r="AA859" s="114"/>
      <c r="AB859" s="129"/>
      <c r="AC859" s="128"/>
      <c r="AD859" s="142" t="str">
        <f t="shared" si="50"/>
        <v/>
      </c>
      <c r="AE859" s="142" t="str">
        <f>IF($E859&lt;&gt;"",IF($AD859=1,VLOOKUP($E859,得点換算表!$C$5:$D$14,2),VLOOKUP($E859,得点換算表!$E$5:$F$14,2)),"")</f>
        <v/>
      </c>
      <c r="AF859" s="142" t="str">
        <f>IF($F859&lt;&gt;"",IF($AD859=1,VLOOKUP($F859,得点換算表!$C$15:$D$24,2),VLOOKUP($F859,得点換算表!$E$15:$F$24,2)),"")</f>
        <v/>
      </c>
      <c r="AG859" s="142" t="str">
        <f>IF($G859&lt;&gt;"",IF($AD859=1,VLOOKUP($G859,得点換算表!$C$25:$D$34,2),VLOOKUP($G859,得点換算表!$E$25:$F$34,2)),"")</f>
        <v/>
      </c>
      <c r="AH859" s="142" t="str">
        <f>IF($H859&lt;&gt;"",IF($AD859=1,VLOOKUP($H859,得点換算表!$C$35:$D$44,2),VLOOKUP($H859,得点換算表!$E$35:$F$44,2)),"")</f>
        <v/>
      </c>
      <c r="AI859" s="142" t="str">
        <f>IF($I859&lt;&gt;"",IF($AD859=1,VLOOKUP($I859,得点換算表!$C$45:$D$55,2),VLOOKUP($I859,得点換算表!$E$45:$F$55,2)),"")</f>
        <v/>
      </c>
      <c r="AJ859" s="142" t="str">
        <f>IF($J859&lt;&gt;"",IF($AD859=1,VLOOKUP($J859,得点換算表!$C$56:$D$65,2),VLOOKUP($J859,得点換算表!$E$56:$F$65,2)),"")</f>
        <v/>
      </c>
      <c r="AK859" s="142" t="str">
        <f>IF($K859&lt;&gt;"",IF($AD859=1,VLOOKUP($K859,得点換算表!$C$66:$D$76,2),VLOOKUP($K859,得点換算表!$E$66:$F$76,2)),"")</f>
        <v/>
      </c>
      <c r="AL859" s="142" t="str">
        <f>IF($L859&lt;&gt;"",IF($AD859=1,VLOOKUP($L859,得点換算表!$C$77:$D$86,2),VLOOKUP($L859,得点換算表!$E$77:$F$86,2)),"")</f>
        <v/>
      </c>
      <c r="AM859" s="142" t="str">
        <f>IF($M859&lt;&gt;"",IF($AD859=1,VLOOKUP($M859,得点換算表!$C$87:$D$96,2),VLOOKUP($M859,得点換算表!$E$87:$F$96,2)),"")</f>
        <v/>
      </c>
      <c r="AN859" s="142" t="str">
        <f t="shared" si="51"/>
        <v/>
      </c>
      <c r="AO859" s="143" t="str">
        <f>IF(AND($AN859&lt;&gt;"",$AN859&gt;=8),VLOOKUP($AN859,得点換算表!$I$15:$J$19,2),"")</f>
        <v/>
      </c>
      <c r="AP859" s="105"/>
    </row>
    <row r="860" spans="1:42" x14ac:dyDescent="0.15">
      <c r="A860" s="11"/>
      <c r="B860" s="12"/>
      <c r="C860" s="13"/>
      <c r="D860" s="13"/>
      <c r="E860" s="14"/>
      <c r="F860" s="14"/>
      <c r="G860" s="14"/>
      <c r="H860" s="14"/>
      <c r="I860" s="15"/>
      <c r="J860" s="14"/>
      <c r="K860" s="13"/>
      <c r="L860" s="14"/>
      <c r="M860" s="14"/>
      <c r="N860" s="14"/>
      <c r="O860" s="14"/>
      <c r="P860" s="198"/>
      <c r="Q860" s="198"/>
      <c r="R860" s="198"/>
      <c r="S860" s="198"/>
      <c r="T860" s="198"/>
      <c r="U860" s="198"/>
      <c r="V860" s="198"/>
      <c r="W860" s="202">
        <f t="shared" si="49"/>
        <v>0</v>
      </c>
      <c r="X860" s="14"/>
      <c r="Y860" s="14"/>
      <c r="Z860" s="108"/>
      <c r="AA860" s="114"/>
      <c r="AB860" s="129"/>
      <c r="AC860" s="128"/>
      <c r="AD860" s="142" t="str">
        <f t="shared" si="50"/>
        <v/>
      </c>
      <c r="AE860" s="142" t="str">
        <f>IF($E860&lt;&gt;"",IF($AD860=1,VLOOKUP($E860,得点換算表!$C$5:$D$14,2),VLOOKUP($E860,得点換算表!$E$5:$F$14,2)),"")</f>
        <v/>
      </c>
      <c r="AF860" s="142" t="str">
        <f>IF($F860&lt;&gt;"",IF($AD860=1,VLOOKUP($F860,得点換算表!$C$15:$D$24,2),VLOOKUP($F860,得点換算表!$E$15:$F$24,2)),"")</f>
        <v/>
      </c>
      <c r="AG860" s="142" t="str">
        <f>IF($G860&lt;&gt;"",IF($AD860=1,VLOOKUP($G860,得点換算表!$C$25:$D$34,2),VLOOKUP($G860,得点換算表!$E$25:$F$34,2)),"")</f>
        <v/>
      </c>
      <c r="AH860" s="142" t="str">
        <f>IF($H860&lt;&gt;"",IF($AD860=1,VLOOKUP($H860,得点換算表!$C$35:$D$44,2),VLOOKUP($H860,得点換算表!$E$35:$F$44,2)),"")</f>
        <v/>
      </c>
      <c r="AI860" s="142" t="str">
        <f>IF($I860&lt;&gt;"",IF($AD860=1,VLOOKUP($I860,得点換算表!$C$45:$D$55,2),VLOOKUP($I860,得点換算表!$E$45:$F$55,2)),"")</f>
        <v/>
      </c>
      <c r="AJ860" s="142" t="str">
        <f>IF($J860&lt;&gt;"",IF($AD860=1,VLOOKUP($J860,得点換算表!$C$56:$D$65,2),VLOOKUP($J860,得点換算表!$E$56:$F$65,2)),"")</f>
        <v/>
      </c>
      <c r="AK860" s="142" t="str">
        <f>IF($K860&lt;&gt;"",IF($AD860=1,VLOOKUP($K860,得点換算表!$C$66:$D$76,2),VLOOKUP($K860,得点換算表!$E$66:$F$76,2)),"")</f>
        <v/>
      </c>
      <c r="AL860" s="142" t="str">
        <f>IF($L860&lt;&gt;"",IF($AD860=1,VLOOKUP($L860,得点換算表!$C$77:$D$86,2),VLOOKUP($L860,得点換算表!$E$77:$F$86,2)),"")</f>
        <v/>
      </c>
      <c r="AM860" s="142" t="str">
        <f>IF($M860&lt;&gt;"",IF($AD860=1,VLOOKUP($M860,得点換算表!$C$87:$D$96,2),VLOOKUP($M860,得点換算表!$E$87:$F$96,2)),"")</f>
        <v/>
      </c>
      <c r="AN860" s="142" t="str">
        <f t="shared" si="51"/>
        <v/>
      </c>
      <c r="AO860" s="143" t="str">
        <f>IF(AND($AN860&lt;&gt;"",$AN860&gt;=8),VLOOKUP($AN860,得点換算表!$I$15:$J$19,2),"")</f>
        <v/>
      </c>
      <c r="AP860" s="105"/>
    </row>
    <row r="861" spans="1:42" x14ac:dyDescent="0.15">
      <c r="A861" s="11"/>
      <c r="B861" s="12"/>
      <c r="C861" s="13"/>
      <c r="D861" s="13"/>
      <c r="E861" s="14"/>
      <c r="F861" s="14"/>
      <c r="G861" s="14"/>
      <c r="H861" s="14"/>
      <c r="I861" s="15"/>
      <c r="J861" s="14"/>
      <c r="K861" s="13"/>
      <c r="L861" s="14"/>
      <c r="M861" s="14"/>
      <c r="N861" s="14"/>
      <c r="O861" s="14"/>
      <c r="P861" s="198"/>
      <c r="Q861" s="198"/>
      <c r="R861" s="198"/>
      <c r="S861" s="198"/>
      <c r="T861" s="198"/>
      <c r="U861" s="198"/>
      <c r="V861" s="198"/>
      <c r="W861" s="202">
        <f t="shared" si="49"/>
        <v>0</v>
      </c>
      <c r="X861" s="14"/>
      <c r="Y861" s="14"/>
      <c r="Z861" s="108"/>
      <c r="AA861" s="114"/>
      <c r="AB861" s="129"/>
      <c r="AC861" s="128"/>
      <c r="AD861" s="142" t="str">
        <f t="shared" si="50"/>
        <v/>
      </c>
      <c r="AE861" s="142" t="str">
        <f>IF($E861&lt;&gt;"",IF($AD861=1,VLOOKUP($E861,得点換算表!$C$5:$D$14,2),VLOOKUP($E861,得点換算表!$E$5:$F$14,2)),"")</f>
        <v/>
      </c>
      <c r="AF861" s="142" t="str">
        <f>IF($F861&lt;&gt;"",IF($AD861=1,VLOOKUP($F861,得点換算表!$C$15:$D$24,2),VLOOKUP($F861,得点換算表!$E$15:$F$24,2)),"")</f>
        <v/>
      </c>
      <c r="AG861" s="142" t="str">
        <f>IF($G861&lt;&gt;"",IF($AD861=1,VLOOKUP($G861,得点換算表!$C$25:$D$34,2),VLOOKUP($G861,得点換算表!$E$25:$F$34,2)),"")</f>
        <v/>
      </c>
      <c r="AH861" s="142" t="str">
        <f>IF($H861&lt;&gt;"",IF($AD861=1,VLOOKUP($H861,得点換算表!$C$35:$D$44,2),VLOOKUP($H861,得点換算表!$E$35:$F$44,2)),"")</f>
        <v/>
      </c>
      <c r="AI861" s="142" t="str">
        <f>IF($I861&lt;&gt;"",IF($AD861=1,VLOOKUP($I861,得点換算表!$C$45:$D$55,2),VLOOKUP($I861,得点換算表!$E$45:$F$55,2)),"")</f>
        <v/>
      </c>
      <c r="AJ861" s="142" t="str">
        <f>IF($J861&lt;&gt;"",IF($AD861=1,VLOOKUP($J861,得点換算表!$C$56:$D$65,2),VLOOKUP($J861,得点換算表!$E$56:$F$65,2)),"")</f>
        <v/>
      </c>
      <c r="AK861" s="142" t="str">
        <f>IF($K861&lt;&gt;"",IF($AD861=1,VLOOKUP($K861,得点換算表!$C$66:$D$76,2),VLOOKUP($K861,得点換算表!$E$66:$F$76,2)),"")</f>
        <v/>
      </c>
      <c r="AL861" s="142" t="str">
        <f>IF($L861&lt;&gt;"",IF($AD861=1,VLOOKUP($L861,得点換算表!$C$77:$D$86,2),VLOOKUP($L861,得点換算表!$E$77:$F$86,2)),"")</f>
        <v/>
      </c>
      <c r="AM861" s="142" t="str">
        <f>IF($M861&lt;&gt;"",IF($AD861=1,VLOOKUP($M861,得点換算表!$C$87:$D$96,2),VLOOKUP($M861,得点換算表!$E$87:$F$96,2)),"")</f>
        <v/>
      </c>
      <c r="AN861" s="142" t="str">
        <f t="shared" si="51"/>
        <v/>
      </c>
      <c r="AO861" s="143" t="str">
        <f>IF(AND($AN861&lt;&gt;"",$AN861&gt;=8),VLOOKUP($AN861,得点換算表!$I$15:$J$19,2),"")</f>
        <v/>
      </c>
      <c r="AP861" s="105"/>
    </row>
    <row r="862" spans="1:42" x14ac:dyDescent="0.15">
      <c r="A862" s="11"/>
      <c r="B862" s="12"/>
      <c r="C862" s="13"/>
      <c r="D862" s="13"/>
      <c r="E862" s="14"/>
      <c r="F862" s="14"/>
      <c r="G862" s="14"/>
      <c r="H862" s="14"/>
      <c r="I862" s="15"/>
      <c r="J862" s="14"/>
      <c r="K862" s="13"/>
      <c r="L862" s="14"/>
      <c r="M862" s="14"/>
      <c r="N862" s="14"/>
      <c r="O862" s="14"/>
      <c r="P862" s="198"/>
      <c r="Q862" s="198"/>
      <c r="R862" s="198"/>
      <c r="S862" s="198"/>
      <c r="T862" s="198"/>
      <c r="U862" s="198"/>
      <c r="V862" s="198"/>
      <c r="W862" s="202">
        <f t="shared" si="49"/>
        <v>0</v>
      </c>
      <c r="X862" s="14"/>
      <c r="Y862" s="14"/>
      <c r="Z862" s="108"/>
      <c r="AA862" s="114"/>
      <c r="AB862" s="129"/>
      <c r="AC862" s="128"/>
      <c r="AD862" s="142" t="str">
        <f t="shared" si="50"/>
        <v/>
      </c>
      <c r="AE862" s="142" t="str">
        <f>IF($E862&lt;&gt;"",IF($AD862=1,VLOOKUP($E862,得点換算表!$C$5:$D$14,2),VLOOKUP($E862,得点換算表!$E$5:$F$14,2)),"")</f>
        <v/>
      </c>
      <c r="AF862" s="142" t="str">
        <f>IF($F862&lt;&gt;"",IF($AD862=1,VLOOKUP($F862,得点換算表!$C$15:$D$24,2),VLOOKUP($F862,得点換算表!$E$15:$F$24,2)),"")</f>
        <v/>
      </c>
      <c r="AG862" s="142" t="str">
        <f>IF($G862&lt;&gt;"",IF($AD862=1,VLOOKUP($G862,得点換算表!$C$25:$D$34,2),VLOOKUP($G862,得点換算表!$E$25:$F$34,2)),"")</f>
        <v/>
      </c>
      <c r="AH862" s="142" t="str">
        <f>IF($H862&lt;&gt;"",IF($AD862=1,VLOOKUP($H862,得点換算表!$C$35:$D$44,2),VLOOKUP($H862,得点換算表!$E$35:$F$44,2)),"")</f>
        <v/>
      </c>
      <c r="AI862" s="142" t="str">
        <f>IF($I862&lt;&gt;"",IF($AD862=1,VLOOKUP($I862,得点換算表!$C$45:$D$55,2),VLOOKUP($I862,得点換算表!$E$45:$F$55,2)),"")</f>
        <v/>
      </c>
      <c r="AJ862" s="142" t="str">
        <f>IF($J862&lt;&gt;"",IF($AD862=1,VLOOKUP($J862,得点換算表!$C$56:$D$65,2),VLOOKUP($J862,得点換算表!$E$56:$F$65,2)),"")</f>
        <v/>
      </c>
      <c r="AK862" s="142" t="str">
        <f>IF($K862&lt;&gt;"",IF($AD862=1,VLOOKUP($K862,得点換算表!$C$66:$D$76,2),VLOOKUP($K862,得点換算表!$E$66:$F$76,2)),"")</f>
        <v/>
      </c>
      <c r="AL862" s="142" t="str">
        <f>IF($L862&lt;&gt;"",IF($AD862=1,VLOOKUP($L862,得点換算表!$C$77:$D$86,2),VLOOKUP($L862,得点換算表!$E$77:$F$86,2)),"")</f>
        <v/>
      </c>
      <c r="AM862" s="142" t="str">
        <f>IF($M862&lt;&gt;"",IF($AD862=1,VLOOKUP($M862,得点換算表!$C$87:$D$96,2),VLOOKUP($M862,得点換算表!$E$87:$F$96,2)),"")</f>
        <v/>
      </c>
      <c r="AN862" s="142" t="str">
        <f t="shared" si="51"/>
        <v/>
      </c>
      <c r="AO862" s="143" t="str">
        <f>IF(AND($AN862&lt;&gt;"",$AN862&gt;=8),VLOOKUP($AN862,得点換算表!$I$15:$J$19,2),"")</f>
        <v/>
      </c>
      <c r="AP862" s="105"/>
    </row>
    <row r="863" spans="1:42" x14ac:dyDescent="0.15">
      <c r="A863" s="11"/>
      <c r="B863" s="12"/>
      <c r="C863" s="13"/>
      <c r="D863" s="13"/>
      <c r="E863" s="14"/>
      <c r="F863" s="14"/>
      <c r="G863" s="14"/>
      <c r="H863" s="14"/>
      <c r="I863" s="15"/>
      <c r="J863" s="14"/>
      <c r="K863" s="13"/>
      <c r="L863" s="14"/>
      <c r="M863" s="14"/>
      <c r="N863" s="14"/>
      <c r="O863" s="14"/>
      <c r="P863" s="198"/>
      <c r="Q863" s="198"/>
      <c r="R863" s="198"/>
      <c r="S863" s="198"/>
      <c r="T863" s="198"/>
      <c r="U863" s="198"/>
      <c r="V863" s="198"/>
      <c r="W863" s="202">
        <f t="shared" si="49"/>
        <v>0</v>
      </c>
      <c r="X863" s="14"/>
      <c r="Y863" s="14"/>
      <c r="Z863" s="108"/>
      <c r="AA863" s="114"/>
      <c r="AB863" s="129"/>
      <c r="AC863" s="128"/>
      <c r="AD863" s="142" t="str">
        <f t="shared" si="50"/>
        <v/>
      </c>
      <c r="AE863" s="142" t="str">
        <f>IF($E863&lt;&gt;"",IF($AD863=1,VLOOKUP($E863,得点換算表!$C$5:$D$14,2),VLOOKUP($E863,得点換算表!$E$5:$F$14,2)),"")</f>
        <v/>
      </c>
      <c r="AF863" s="142" t="str">
        <f>IF($F863&lt;&gt;"",IF($AD863=1,VLOOKUP($F863,得点換算表!$C$15:$D$24,2),VLOOKUP($F863,得点換算表!$E$15:$F$24,2)),"")</f>
        <v/>
      </c>
      <c r="AG863" s="142" t="str">
        <f>IF($G863&lt;&gt;"",IF($AD863=1,VLOOKUP($G863,得点換算表!$C$25:$D$34,2),VLOOKUP($G863,得点換算表!$E$25:$F$34,2)),"")</f>
        <v/>
      </c>
      <c r="AH863" s="142" t="str">
        <f>IF($H863&lt;&gt;"",IF($AD863=1,VLOOKUP($H863,得点換算表!$C$35:$D$44,2),VLOOKUP($H863,得点換算表!$E$35:$F$44,2)),"")</f>
        <v/>
      </c>
      <c r="AI863" s="142" t="str">
        <f>IF($I863&lt;&gt;"",IF($AD863=1,VLOOKUP($I863,得点換算表!$C$45:$D$55,2),VLOOKUP($I863,得点換算表!$E$45:$F$55,2)),"")</f>
        <v/>
      </c>
      <c r="AJ863" s="142" t="str">
        <f>IF($J863&lt;&gt;"",IF($AD863=1,VLOOKUP($J863,得点換算表!$C$56:$D$65,2),VLOOKUP($J863,得点換算表!$E$56:$F$65,2)),"")</f>
        <v/>
      </c>
      <c r="AK863" s="142" t="str">
        <f>IF($K863&lt;&gt;"",IF($AD863=1,VLOOKUP($K863,得点換算表!$C$66:$D$76,2),VLOOKUP($K863,得点換算表!$E$66:$F$76,2)),"")</f>
        <v/>
      </c>
      <c r="AL863" s="142" t="str">
        <f>IF($L863&lt;&gt;"",IF($AD863=1,VLOOKUP($L863,得点換算表!$C$77:$D$86,2),VLOOKUP($L863,得点換算表!$E$77:$F$86,2)),"")</f>
        <v/>
      </c>
      <c r="AM863" s="142" t="str">
        <f>IF($M863&lt;&gt;"",IF($AD863=1,VLOOKUP($M863,得点換算表!$C$87:$D$96,2),VLOOKUP($M863,得点換算表!$E$87:$F$96,2)),"")</f>
        <v/>
      </c>
      <c r="AN863" s="142" t="str">
        <f t="shared" si="51"/>
        <v/>
      </c>
      <c r="AO863" s="143" t="str">
        <f>IF(AND($AN863&lt;&gt;"",$AN863&gt;=8),VLOOKUP($AN863,得点換算表!$I$15:$J$19,2),"")</f>
        <v/>
      </c>
      <c r="AP863" s="105"/>
    </row>
    <row r="864" spans="1:42" x14ac:dyDescent="0.15">
      <c r="A864" s="11"/>
      <c r="B864" s="12"/>
      <c r="C864" s="13"/>
      <c r="D864" s="13"/>
      <c r="E864" s="14"/>
      <c r="F864" s="14"/>
      <c r="G864" s="14"/>
      <c r="H864" s="14"/>
      <c r="I864" s="15"/>
      <c r="J864" s="14"/>
      <c r="K864" s="13"/>
      <c r="L864" s="14"/>
      <c r="M864" s="14"/>
      <c r="N864" s="14"/>
      <c r="O864" s="14"/>
      <c r="P864" s="198"/>
      <c r="Q864" s="198"/>
      <c r="R864" s="198"/>
      <c r="S864" s="198"/>
      <c r="T864" s="198"/>
      <c r="U864" s="198"/>
      <c r="V864" s="198"/>
      <c r="W864" s="202">
        <f t="shared" si="49"/>
        <v>0</v>
      </c>
      <c r="X864" s="14"/>
      <c r="Y864" s="14"/>
      <c r="Z864" s="108"/>
      <c r="AA864" s="114"/>
      <c r="AB864" s="129"/>
      <c r="AC864" s="128"/>
      <c r="AD864" s="142" t="str">
        <f t="shared" si="50"/>
        <v/>
      </c>
      <c r="AE864" s="142" t="str">
        <f>IF($E864&lt;&gt;"",IF($AD864=1,VLOOKUP($E864,得点換算表!$C$5:$D$14,2),VLOOKUP($E864,得点換算表!$E$5:$F$14,2)),"")</f>
        <v/>
      </c>
      <c r="AF864" s="142" t="str">
        <f>IF($F864&lt;&gt;"",IF($AD864=1,VLOOKUP($F864,得点換算表!$C$15:$D$24,2),VLOOKUP($F864,得点換算表!$E$15:$F$24,2)),"")</f>
        <v/>
      </c>
      <c r="AG864" s="142" t="str">
        <f>IF($G864&lt;&gt;"",IF($AD864=1,VLOOKUP($G864,得点換算表!$C$25:$D$34,2),VLOOKUP($G864,得点換算表!$E$25:$F$34,2)),"")</f>
        <v/>
      </c>
      <c r="AH864" s="142" t="str">
        <f>IF($H864&lt;&gt;"",IF($AD864=1,VLOOKUP($H864,得点換算表!$C$35:$D$44,2),VLOOKUP($H864,得点換算表!$E$35:$F$44,2)),"")</f>
        <v/>
      </c>
      <c r="AI864" s="142" t="str">
        <f>IF($I864&lt;&gt;"",IF($AD864=1,VLOOKUP($I864,得点換算表!$C$45:$D$55,2),VLOOKUP($I864,得点換算表!$E$45:$F$55,2)),"")</f>
        <v/>
      </c>
      <c r="AJ864" s="142" t="str">
        <f>IF($J864&lt;&gt;"",IF($AD864=1,VLOOKUP($J864,得点換算表!$C$56:$D$65,2),VLOOKUP($J864,得点換算表!$E$56:$F$65,2)),"")</f>
        <v/>
      </c>
      <c r="AK864" s="142" t="str">
        <f>IF($K864&lt;&gt;"",IF($AD864=1,VLOOKUP($K864,得点換算表!$C$66:$D$76,2),VLOOKUP($K864,得点換算表!$E$66:$F$76,2)),"")</f>
        <v/>
      </c>
      <c r="AL864" s="142" t="str">
        <f>IF($L864&lt;&gt;"",IF($AD864=1,VLOOKUP($L864,得点換算表!$C$77:$D$86,2),VLOOKUP($L864,得点換算表!$E$77:$F$86,2)),"")</f>
        <v/>
      </c>
      <c r="AM864" s="142" t="str">
        <f>IF($M864&lt;&gt;"",IF($AD864=1,VLOOKUP($M864,得点換算表!$C$87:$D$96,2),VLOOKUP($M864,得点換算表!$E$87:$F$96,2)),"")</f>
        <v/>
      </c>
      <c r="AN864" s="142" t="str">
        <f t="shared" si="51"/>
        <v/>
      </c>
      <c r="AO864" s="143" t="str">
        <f>IF(AND($AN864&lt;&gt;"",$AN864&gt;=8),VLOOKUP($AN864,得点換算表!$I$15:$J$19,2),"")</f>
        <v/>
      </c>
      <c r="AP864" s="105"/>
    </row>
    <row r="865" spans="1:42" x14ac:dyDescent="0.15">
      <c r="A865" s="11"/>
      <c r="B865" s="12"/>
      <c r="C865" s="13"/>
      <c r="D865" s="13"/>
      <c r="E865" s="14"/>
      <c r="F865" s="14"/>
      <c r="G865" s="14"/>
      <c r="H865" s="14"/>
      <c r="I865" s="15"/>
      <c r="J865" s="14"/>
      <c r="K865" s="13"/>
      <c r="L865" s="14"/>
      <c r="M865" s="14"/>
      <c r="N865" s="14"/>
      <c r="O865" s="14"/>
      <c r="P865" s="198"/>
      <c r="Q865" s="198"/>
      <c r="R865" s="198"/>
      <c r="S865" s="198"/>
      <c r="T865" s="198"/>
      <c r="U865" s="198"/>
      <c r="V865" s="198"/>
      <c r="W865" s="202">
        <f t="shared" si="49"/>
        <v>0</v>
      </c>
      <c r="X865" s="14"/>
      <c r="Y865" s="14"/>
      <c r="Z865" s="108"/>
      <c r="AA865" s="114"/>
      <c r="AB865" s="129"/>
      <c r="AC865" s="128"/>
      <c r="AD865" s="142" t="str">
        <f t="shared" si="50"/>
        <v/>
      </c>
      <c r="AE865" s="142" t="str">
        <f>IF($E865&lt;&gt;"",IF($AD865=1,VLOOKUP($E865,得点換算表!$C$5:$D$14,2),VLOOKUP($E865,得点換算表!$E$5:$F$14,2)),"")</f>
        <v/>
      </c>
      <c r="AF865" s="142" t="str">
        <f>IF($F865&lt;&gt;"",IF($AD865=1,VLOOKUP($F865,得点換算表!$C$15:$D$24,2),VLOOKUP($F865,得点換算表!$E$15:$F$24,2)),"")</f>
        <v/>
      </c>
      <c r="AG865" s="142" t="str">
        <f>IF($G865&lt;&gt;"",IF($AD865=1,VLOOKUP($G865,得点換算表!$C$25:$D$34,2),VLOOKUP($G865,得点換算表!$E$25:$F$34,2)),"")</f>
        <v/>
      </c>
      <c r="AH865" s="142" t="str">
        <f>IF($H865&lt;&gt;"",IF($AD865=1,VLOOKUP($H865,得点換算表!$C$35:$D$44,2),VLOOKUP($H865,得点換算表!$E$35:$F$44,2)),"")</f>
        <v/>
      </c>
      <c r="AI865" s="142" t="str">
        <f>IF($I865&lt;&gt;"",IF($AD865=1,VLOOKUP($I865,得点換算表!$C$45:$D$55,2),VLOOKUP($I865,得点換算表!$E$45:$F$55,2)),"")</f>
        <v/>
      </c>
      <c r="AJ865" s="142" t="str">
        <f>IF($J865&lt;&gt;"",IF($AD865=1,VLOOKUP($J865,得点換算表!$C$56:$D$65,2),VLOOKUP($J865,得点換算表!$E$56:$F$65,2)),"")</f>
        <v/>
      </c>
      <c r="AK865" s="142" t="str">
        <f>IF($K865&lt;&gt;"",IF($AD865=1,VLOOKUP($K865,得点換算表!$C$66:$D$76,2),VLOOKUP($K865,得点換算表!$E$66:$F$76,2)),"")</f>
        <v/>
      </c>
      <c r="AL865" s="142" t="str">
        <f>IF($L865&lt;&gt;"",IF($AD865=1,VLOOKUP($L865,得点換算表!$C$77:$D$86,2),VLOOKUP($L865,得点換算表!$E$77:$F$86,2)),"")</f>
        <v/>
      </c>
      <c r="AM865" s="142" t="str">
        <f>IF($M865&lt;&gt;"",IF($AD865=1,VLOOKUP($M865,得点換算表!$C$87:$D$96,2),VLOOKUP($M865,得点換算表!$E$87:$F$96,2)),"")</f>
        <v/>
      </c>
      <c r="AN865" s="142" t="str">
        <f t="shared" si="51"/>
        <v/>
      </c>
      <c r="AO865" s="143" t="str">
        <f>IF(AND($AN865&lt;&gt;"",$AN865&gt;=8),VLOOKUP($AN865,得点換算表!$I$15:$J$19,2),"")</f>
        <v/>
      </c>
      <c r="AP865" s="105"/>
    </row>
    <row r="866" spans="1:42" x14ac:dyDescent="0.15">
      <c r="A866" s="11"/>
      <c r="B866" s="12"/>
      <c r="C866" s="13"/>
      <c r="D866" s="13"/>
      <c r="E866" s="14"/>
      <c r="F866" s="14"/>
      <c r="G866" s="14"/>
      <c r="H866" s="14"/>
      <c r="I866" s="15"/>
      <c r="J866" s="14"/>
      <c r="K866" s="13"/>
      <c r="L866" s="14"/>
      <c r="M866" s="14"/>
      <c r="N866" s="14"/>
      <c r="O866" s="14"/>
      <c r="P866" s="198"/>
      <c r="Q866" s="198"/>
      <c r="R866" s="198"/>
      <c r="S866" s="198"/>
      <c r="T866" s="198"/>
      <c r="U866" s="198"/>
      <c r="V866" s="198"/>
      <c r="W866" s="202">
        <f t="shared" si="49"/>
        <v>0</v>
      </c>
      <c r="X866" s="14"/>
      <c r="Y866" s="14"/>
      <c r="Z866" s="108"/>
      <c r="AA866" s="114"/>
      <c r="AB866" s="129"/>
      <c r="AC866" s="128"/>
      <c r="AD866" s="142" t="str">
        <f t="shared" si="50"/>
        <v/>
      </c>
      <c r="AE866" s="142" t="str">
        <f>IF($E866&lt;&gt;"",IF($AD866=1,VLOOKUP($E866,得点換算表!$C$5:$D$14,2),VLOOKUP($E866,得点換算表!$E$5:$F$14,2)),"")</f>
        <v/>
      </c>
      <c r="AF866" s="142" t="str">
        <f>IF($F866&lt;&gt;"",IF($AD866=1,VLOOKUP($F866,得点換算表!$C$15:$D$24,2),VLOOKUP($F866,得点換算表!$E$15:$F$24,2)),"")</f>
        <v/>
      </c>
      <c r="AG866" s="142" t="str">
        <f>IF($G866&lt;&gt;"",IF($AD866=1,VLOOKUP($G866,得点換算表!$C$25:$D$34,2),VLOOKUP($G866,得点換算表!$E$25:$F$34,2)),"")</f>
        <v/>
      </c>
      <c r="AH866" s="142" t="str">
        <f>IF($H866&lt;&gt;"",IF($AD866=1,VLOOKUP($H866,得点換算表!$C$35:$D$44,2),VLOOKUP($H866,得点換算表!$E$35:$F$44,2)),"")</f>
        <v/>
      </c>
      <c r="AI866" s="142" t="str">
        <f>IF($I866&lt;&gt;"",IF($AD866=1,VLOOKUP($I866,得点換算表!$C$45:$D$55,2),VLOOKUP($I866,得点換算表!$E$45:$F$55,2)),"")</f>
        <v/>
      </c>
      <c r="AJ866" s="142" t="str">
        <f>IF($J866&lt;&gt;"",IF($AD866=1,VLOOKUP($J866,得点換算表!$C$56:$D$65,2),VLOOKUP($J866,得点換算表!$E$56:$F$65,2)),"")</f>
        <v/>
      </c>
      <c r="AK866" s="142" t="str">
        <f>IF($K866&lt;&gt;"",IF($AD866=1,VLOOKUP($K866,得点換算表!$C$66:$D$76,2),VLOOKUP($K866,得点換算表!$E$66:$F$76,2)),"")</f>
        <v/>
      </c>
      <c r="AL866" s="142" t="str">
        <f>IF($L866&lt;&gt;"",IF($AD866=1,VLOOKUP($L866,得点換算表!$C$77:$D$86,2),VLOOKUP($L866,得点換算表!$E$77:$F$86,2)),"")</f>
        <v/>
      </c>
      <c r="AM866" s="142" t="str">
        <f>IF($M866&lt;&gt;"",IF($AD866=1,VLOOKUP($M866,得点換算表!$C$87:$D$96,2),VLOOKUP($M866,得点換算表!$E$87:$F$96,2)),"")</f>
        <v/>
      </c>
      <c r="AN866" s="142" t="str">
        <f t="shared" si="51"/>
        <v/>
      </c>
      <c r="AO866" s="143" t="str">
        <f>IF(AND($AN866&lt;&gt;"",$AN866&gt;=8),VLOOKUP($AN866,得点換算表!$I$15:$J$19,2),"")</f>
        <v/>
      </c>
      <c r="AP866" s="105"/>
    </row>
    <row r="867" spans="1:42" x14ac:dyDescent="0.15">
      <c r="A867" s="11"/>
      <c r="B867" s="12"/>
      <c r="C867" s="13"/>
      <c r="D867" s="13"/>
      <c r="E867" s="14"/>
      <c r="F867" s="14"/>
      <c r="G867" s="14"/>
      <c r="H867" s="14"/>
      <c r="I867" s="15"/>
      <c r="J867" s="14"/>
      <c r="K867" s="13"/>
      <c r="L867" s="14"/>
      <c r="M867" s="14"/>
      <c r="N867" s="14"/>
      <c r="O867" s="14"/>
      <c r="P867" s="198"/>
      <c r="Q867" s="198"/>
      <c r="R867" s="198"/>
      <c r="S867" s="198"/>
      <c r="T867" s="198"/>
      <c r="U867" s="198"/>
      <c r="V867" s="198"/>
      <c r="W867" s="202">
        <f t="shared" si="49"/>
        <v>0</v>
      </c>
      <c r="X867" s="14"/>
      <c r="Y867" s="14"/>
      <c r="Z867" s="108"/>
      <c r="AA867" s="114"/>
      <c r="AB867" s="129"/>
      <c r="AC867" s="128"/>
      <c r="AD867" s="142" t="str">
        <f t="shared" si="50"/>
        <v/>
      </c>
      <c r="AE867" s="142" t="str">
        <f>IF($E867&lt;&gt;"",IF($AD867=1,VLOOKUP($E867,得点換算表!$C$5:$D$14,2),VLOOKUP($E867,得点換算表!$E$5:$F$14,2)),"")</f>
        <v/>
      </c>
      <c r="AF867" s="142" t="str">
        <f>IF($F867&lt;&gt;"",IF($AD867=1,VLOOKUP($F867,得点換算表!$C$15:$D$24,2),VLOOKUP($F867,得点換算表!$E$15:$F$24,2)),"")</f>
        <v/>
      </c>
      <c r="AG867" s="142" t="str">
        <f>IF($G867&lt;&gt;"",IF($AD867=1,VLOOKUP($G867,得点換算表!$C$25:$D$34,2),VLOOKUP($G867,得点換算表!$E$25:$F$34,2)),"")</f>
        <v/>
      </c>
      <c r="AH867" s="142" t="str">
        <f>IF($H867&lt;&gt;"",IF($AD867=1,VLOOKUP($H867,得点換算表!$C$35:$D$44,2),VLOOKUP($H867,得点換算表!$E$35:$F$44,2)),"")</f>
        <v/>
      </c>
      <c r="AI867" s="142" t="str">
        <f>IF($I867&lt;&gt;"",IF($AD867=1,VLOOKUP($I867,得点換算表!$C$45:$D$55,2),VLOOKUP($I867,得点換算表!$E$45:$F$55,2)),"")</f>
        <v/>
      </c>
      <c r="AJ867" s="142" t="str">
        <f>IF($J867&lt;&gt;"",IF($AD867=1,VLOOKUP($J867,得点換算表!$C$56:$D$65,2),VLOOKUP($J867,得点換算表!$E$56:$F$65,2)),"")</f>
        <v/>
      </c>
      <c r="AK867" s="142" t="str">
        <f>IF($K867&lt;&gt;"",IF($AD867=1,VLOOKUP($K867,得点換算表!$C$66:$D$76,2),VLOOKUP($K867,得点換算表!$E$66:$F$76,2)),"")</f>
        <v/>
      </c>
      <c r="AL867" s="142" t="str">
        <f>IF($L867&lt;&gt;"",IF($AD867=1,VLOOKUP($L867,得点換算表!$C$77:$D$86,2),VLOOKUP($L867,得点換算表!$E$77:$F$86,2)),"")</f>
        <v/>
      </c>
      <c r="AM867" s="142" t="str">
        <f>IF($M867&lt;&gt;"",IF($AD867=1,VLOOKUP($M867,得点換算表!$C$87:$D$96,2),VLOOKUP($M867,得点換算表!$E$87:$F$96,2)),"")</f>
        <v/>
      </c>
      <c r="AN867" s="142" t="str">
        <f t="shared" si="51"/>
        <v/>
      </c>
      <c r="AO867" s="143" t="str">
        <f>IF(AND($AN867&lt;&gt;"",$AN867&gt;=8),VLOOKUP($AN867,得点換算表!$I$15:$J$19,2),"")</f>
        <v/>
      </c>
      <c r="AP867" s="105"/>
    </row>
    <row r="868" spans="1:42" x14ac:dyDescent="0.15">
      <c r="A868" s="11"/>
      <c r="B868" s="12"/>
      <c r="C868" s="13"/>
      <c r="D868" s="13"/>
      <c r="E868" s="14"/>
      <c r="F868" s="14"/>
      <c r="G868" s="14"/>
      <c r="H868" s="14"/>
      <c r="I868" s="15"/>
      <c r="J868" s="14"/>
      <c r="K868" s="13"/>
      <c r="L868" s="14"/>
      <c r="M868" s="14"/>
      <c r="N868" s="14"/>
      <c r="O868" s="14"/>
      <c r="P868" s="198"/>
      <c r="Q868" s="198"/>
      <c r="R868" s="198"/>
      <c r="S868" s="198"/>
      <c r="T868" s="198"/>
      <c r="U868" s="198"/>
      <c r="V868" s="198"/>
      <c r="W868" s="202">
        <f t="shared" si="49"/>
        <v>0</v>
      </c>
      <c r="X868" s="14"/>
      <c r="Y868" s="14"/>
      <c r="Z868" s="108"/>
      <c r="AA868" s="114"/>
      <c r="AB868" s="129"/>
      <c r="AC868" s="128"/>
      <c r="AD868" s="142" t="str">
        <f t="shared" si="50"/>
        <v/>
      </c>
      <c r="AE868" s="142" t="str">
        <f>IF($E868&lt;&gt;"",IF($AD868=1,VLOOKUP($E868,得点換算表!$C$5:$D$14,2),VLOOKUP($E868,得点換算表!$E$5:$F$14,2)),"")</f>
        <v/>
      </c>
      <c r="AF868" s="142" t="str">
        <f>IF($F868&lt;&gt;"",IF($AD868=1,VLOOKUP($F868,得点換算表!$C$15:$D$24,2),VLOOKUP($F868,得点換算表!$E$15:$F$24,2)),"")</f>
        <v/>
      </c>
      <c r="AG868" s="142" t="str">
        <f>IF($G868&lt;&gt;"",IF($AD868=1,VLOOKUP($G868,得点換算表!$C$25:$D$34,2),VLOOKUP($G868,得点換算表!$E$25:$F$34,2)),"")</f>
        <v/>
      </c>
      <c r="AH868" s="142" t="str">
        <f>IF($H868&lt;&gt;"",IF($AD868=1,VLOOKUP($H868,得点換算表!$C$35:$D$44,2),VLOOKUP($H868,得点換算表!$E$35:$F$44,2)),"")</f>
        <v/>
      </c>
      <c r="AI868" s="142" t="str">
        <f>IF($I868&lt;&gt;"",IF($AD868=1,VLOOKUP($I868,得点換算表!$C$45:$D$55,2),VLOOKUP($I868,得点換算表!$E$45:$F$55,2)),"")</f>
        <v/>
      </c>
      <c r="AJ868" s="142" t="str">
        <f>IF($J868&lt;&gt;"",IF($AD868=1,VLOOKUP($J868,得点換算表!$C$56:$D$65,2),VLOOKUP($J868,得点換算表!$E$56:$F$65,2)),"")</f>
        <v/>
      </c>
      <c r="AK868" s="142" t="str">
        <f>IF($K868&lt;&gt;"",IF($AD868=1,VLOOKUP($K868,得点換算表!$C$66:$D$76,2),VLOOKUP($K868,得点換算表!$E$66:$F$76,2)),"")</f>
        <v/>
      </c>
      <c r="AL868" s="142" t="str">
        <f>IF($L868&lt;&gt;"",IF($AD868=1,VLOOKUP($L868,得点換算表!$C$77:$D$86,2),VLOOKUP($L868,得点換算表!$E$77:$F$86,2)),"")</f>
        <v/>
      </c>
      <c r="AM868" s="142" t="str">
        <f>IF($M868&lt;&gt;"",IF($AD868=1,VLOOKUP($M868,得点換算表!$C$87:$D$96,2),VLOOKUP($M868,得点換算表!$E$87:$F$96,2)),"")</f>
        <v/>
      </c>
      <c r="AN868" s="142" t="str">
        <f t="shared" si="51"/>
        <v/>
      </c>
      <c r="AO868" s="143" t="str">
        <f>IF(AND($AN868&lt;&gt;"",$AN868&gt;=8),VLOOKUP($AN868,得点換算表!$I$15:$J$19,2),"")</f>
        <v/>
      </c>
      <c r="AP868" s="105"/>
    </row>
    <row r="869" spans="1:42" x14ac:dyDescent="0.15">
      <c r="A869" s="11"/>
      <c r="B869" s="12"/>
      <c r="C869" s="13"/>
      <c r="D869" s="13"/>
      <c r="E869" s="14"/>
      <c r="F869" s="14"/>
      <c r="G869" s="14"/>
      <c r="H869" s="14"/>
      <c r="I869" s="15"/>
      <c r="J869" s="14"/>
      <c r="K869" s="13"/>
      <c r="L869" s="14"/>
      <c r="M869" s="14"/>
      <c r="N869" s="14"/>
      <c r="O869" s="14"/>
      <c r="P869" s="198"/>
      <c r="Q869" s="198"/>
      <c r="R869" s="198"/>
      <c r="S869" s="198"/>
      <c r="T869" s="198"/>
      <c r="U869" s="198"/>
      <c r="V869" s="198"/>
      <c r="W869" s="202">
        <f t="shared" si="49"/>
        <v>0</v>
      </c>
      <c r="X869" s="14"/>
      <c r="Y869" s="14"/>
      <c r="Z869" s="108"/>
      <c r="AA869" s="114"/>
      <c r="AB869" s="129"/>
      <c r="AC869" s="128"/>
      <c r="AD869" s="142" t="str">
        <f t="shared" si="50"/>
        <v/>
      </c>
      <c r="AE869" s="142" t="str">
        <f>IF($E869&lt;&gt;"",IF($AD869=1,VLOOKUP($E869,得点換算表!$C$5:$D$14,2),VLOOKUP($E869,得点換算表!$E$5:$F$14,2)),"")</f>
        <v/>
      </c>
      <c r="AF869" s="142" t="str">
        <f>IF($F869&lt;&gt;"",IF($AD869=1,VLOOKUP($F869,得点換算表!$C$15:$D$24,2),VLOOKUP($F869,得点換算表!$E$15:$F$24,2)),"")</f>
        <v/>
      </c>
      <c r="AG869" s="142" t="str">
        <f>IF($G869&lt;&gt;"",IF($AD869=1,VLOOKUP($G869,得点換算表!$C$25:$D$34,2),VLOOKUP($G869,得点換算表!$E$25:$F$34,2)),"")</f>
        <v/>
      </c>
      <c r="AH869" s="142" t="str">
        <f>IF($H869&lt;&gt;"",IF($AD869=1,VLOOKUP($H869,得点換算表!$C$35:$D$44,2),VLOOKUP($H869,得点換算表!$E$35:$F$44,2)),"")</f>
        <v/>
      </c>
      <c r="AI869" s="142" t="str">
        <f>IF($I869&lt;&gt;"",IF($AD869=1,VLOOKUP($I869,得点換算表!$C$45:$D$55,2),VLOOKUP($I869,得点換算表!$E$45:$F$55,2)),"")</f>
        <v/>
      </c>
      <c r="AJ869" s="142" t="str">
        <f>IF($J869&lt;&gt;"",IF($AD869=1,VLOOKUP($J869,得点換算表!$C$56:$D$65,2),VLOOKUP($J869,得点換算表!$E$56:$F$65,2)),"")</f>
        <v/>
      </c>
      <c r="AK869" s="142" t="str">
        <f>IF($K869&lt;&gt;"",IF($AD869=1,VLOOKUP($K869,得点換算表!$C$66:$D$76,2),VLOOKUP($K869,得点換算表!$E$66:$F$76,2)),"")</f>
        <v/>
      </c>
      <c r="AL869" s="142" t="str">
        <f>IF($L869&lt;&gt;"",IF($AD869=1,VLOOKUP($L869,得点換算表!$C$77:$D$86,2),VLOOKUP($L869,得点換算表!$E$77:$F$86,2)),"")</f>
        <v/>
      </c>
      <c r="AM869" s="142" t="str">
        <f>IF($M869&lt;&gt;"",IF($AD869=1,VLOOKUP($M869,得点換算表!$C$87:$D$96,2),VLOOKUP($M869,得点換算表!$E$87:$F$96,2)),"")</f>
        <v/>
      </c>
      <c r="AN869" s="142" t="str">
        <f t="shared" si="51"/>
        <v/>
      </c>
      <c r="AO869" s="143" t="str">
        <f>IF(AND($AN869&lt;&gt;"",$AN869&gt;=8),VLOOKUP($AN869,得点換算表!$I$15:$J$19,2),"")</f>
        <v/>
      </c>
      <c r="AP869" s="105"/>
    </row>
    <row r="870" spans="1:42" x14ac:dyDescent="0.15">
      <c r="A870" s="11"/>
      <c r="B870" s="12"/>
      <c r="C870" s="13"/>
      <c r="D870" s="13"/>
      <c r="E870" s="14"/>
      <c r="F870" s="14"/>
      <c r="G870" s="14"/>
      <c r="H870" s="14"/>
      <c r="I870" s="15"/>
      <c r="J870" s="14"/>
      <c r="K870" s="13"/>
      <c r="L870" s="14"/>
      <c r="M870" s="14"/>
      <c r="N870" s="14"/>
      <c r="O870" s="14"/>
      <c r="P870" s="198"/>
      <c r="Q870" s="198"/>
      <c r="R870" s="198"/>
      <c r="S870" s="198"/>
      <c r="T870" s="198"/>
      <c r="U870" s="198"/>
      <c r="V870" s="198"/>
      <c r="W870" s="202">
        <f t="shared" si="49"/>
        <v>0</v>
      </c>
      <c r="X870" s="14"/>
      <c r="Y870" s="14"/>
      <c r="Z870" s="108"/>
      <c r="AA870" s="114"/>
      <c r="AB870" s="129"/>
      <c r="AC870" s="128"/>
      <c r="AD870" s="142" t="str">
        <f t="shared" si="50"/>
        <v/>
      </c>
      <c r="AE870" s="142" t="str">
        <f>IF($E870&lt;&gt;"",IF($AD870=1,VLOOKUP($E870,得点換算表!$C$5:$D$14,2),VLOOKUP($E870,得点換算表!$E$5:$F$14,2)),"")</f>
        <v/>
      </c>
      <c r="AF870" s="142" t="str">
        <f>IF($F870&lt;&gt;"",IF($AD870=1,VLOOKUP($F870,得点換算表!$C$15:$D$24,2),VLOOKUP($F870,得点換算表!$E$15:$F$24,2)),"")</f>
        <v/>
      </c>
      <c r="AG870" s="142" t="str">
        <f>IF($G870&lt;&gt;"",IF($AD870=1,VLOOKUP($G870,得点換算表!$C$25:$D$34,2),VLOOKUP($G870,得点換算表!$E$25:$F$34,2)),"")</f>
        <v/>
      </c>
      <c r="AH870" s="142" t="str">
        <f>IF($H870&lt;&gt;"",IF($AD870=1,VLOOKUP($H870,得点換算表!$C$35:$D$44,2),VLOOKUP($H870,得点換算表!$E$35:$F$44,2)),"")</f>
        <v/>
      </c>
      <c r="AI870" s="142" t="str">
        <f>IF($I870&lt;&gt;"",IF($AD870=1,VLOOKUP($I870,得点換算表!$C$45:$D$55,2),VLOOKUP($I870,得点換算表!$E$45:$F$55,2)),"")</f>
        <v/>
      </c>
      <c r="AJ870" s="142" t="str">
        <f>IF($J870&lt;&gt;"",IF($AD870=1,VLOOKUP($J870,得点換算表!$C$56:$D$65,2),VLOOKUP($J870,得点換算表!$E$56:$F$65,2)),"")</f>
        <v/>
      </c>
      <c r="AK870" s="142" t="str">
        <f>IF($K870&lt;&gt;"",IF($AD870=1,VLOOKUP($K870,得点換算表!$C$66:$D$76,2),VLOOKUP($K870,得点換算表!$E$66:$F$76,2)),"")</f>
        <v/>
      </c>
      <c r="AL870" s="142" t="str">
        <f>IF($L870&lt;&gt;"",IF($AD870=1,VLOOKUP($L870,得点換算表!$C$77:$D$86,2),VLOOKUP($L870,得点換算表!$E$77:$F$86,2)),"")</f>
        <v/>
      </c>
      <c r="AM870" s="142" t="str">
        <f>IF($M870&lt;&gt;"",IF($AD870=1,VLOOKUP($M870,得点換算表!$C$87:$D$96,2),VLOOKUP($M870,得点換算表!$E$87:$F$96,2)),"")</f>
        <v/>
      </c>
      <c r="AN870" s="142" t="str">
        <f t="shared" si="51"/>
        <v/>
      </c>
      <c r="AO870" s="143" t="str">
        <f>IF(AND($AN870&lt;&gt;"",$AN870&gt;=8),VLOOKUP($AN870,得点換算表!$I$15:$J$19,2),"")</f>
        <v/>
      </c>
      <c r="AP870" s="105"/>
    </row>
    <row r="871" spans="1:42" x14ac:dyDescent="0.15">
      <c r="A871" s="11"/>
      <c r="B871" s="12"/>
      <c r="C871" s="13"/>
      <c r="D871" s="13"/>
      <c r="E871" s="14"/>
      <c r="F871" s="14"/>
      <c r="G871" s="14"/>
      <c r="H871" s="14"/>
      <c r="I871" s="15"/>
      <c r="J871" s="14"/>
      <c r="K871" s="13"/>
      <c r="L871" s="14"/>
      <c r="M871" s="14"/>
      <c r="N871" s="14"/>
      <c r="O871" s="14"/>
      <c r="P871" s="198"/>
      <c r="Q871" s="198"/>
      <c r="R871" s="198"/>
      <c r="S871" s="198"/>
      <c r="T871" s="198"/>
      <c r="U871" s="198"/>
      <c r="V871" s="198"/>
      <c r="W871" s="202">
        <f t="shared" si="49"/>
        <v>0</v>
      </c>
      <c r="X871" s="14"/>
      <c r="Y871" s="14"/>
      <c r="Z871" s="108"/>
      <c r="AA871" s="114"/>
      <c r="AB871" s="129"/>
      <c r="AC871" s="128"/>
      <c r="AD871" s="142" t="str">
        <f t="shared" si="50"/>
        <v/>
      </c>
      <c r="AE871" s="142" t="str">
        <f>IF($E871&lt;&gt;"",IF($AD871=1,VLOOKUP($E871,得点換算表!$C$5:$D$14,2),VLOOKUP($E871,得点換算表!$E$5:$F$14,2)),"")</f>
        <v/>
      </c>
      <c r="AF871" s="142" t="str">
        <f>IF($F871&lt;&gt;"",IF($AD871=1,VLOOKUP($F871,得点換算表!$C$15:$D$24,2),VLOOKUP($F871,得点換算表!$E$15:$F$24,2)),"")</f>
        <v/>
      </c>
      <c r="AG871" s="142" t="str">
        <f>IF($G871&lt;&gt;"",IF($AD871=1,VLOOKUP($G871,得点換算表!$C$25:$D$34,2),VLOOKUP($G871,得点換算表!$E$25:$F$34,2)),"")</f>
        <v/>
      </c>
      <c r="AH871" s="142" t="str">
        <f>IF($H871&lt;&gt;"",IF($AD871=1,VLOOKUP($H871,得点換算表!$C$35:$D$44,2),VLOOKUP($H871,得点換算表!$E$35:$F$44,2)),"")</f>
        <v/>
      </c>
      <c r="AI871" s="142" t="str">
        <f>IF($I871&lt;&gt;"",IF($AD871=1,VLOOKUP($I871,得点換算表!$C$45:$D$55,2),VLOOKUP($I871,得点換算表!$E$45:$F$55,2)),"")</f>
        <v/>
      </c>
      <c r="AJ871" s="142" t="str">
        <f>IF($J871&lt;&gt;"",IF($AD871=1,VLOOKUP($J871,得点換算表!$C$56:$D$65,2),VLOOKUP($J871,得点換算表!$E$56:$F$65,2)),"")</f>
        <v/>
      </c>
      <c r="AK871" s="142" t="str">
        <f>IF($K871&lt;&gt;"",IF($AD871=1,VLOOKUP($K871,得点換算表!$C$66:$D$76,2),VLOOKUP($K871,得点換算表!$E$66:$F$76,2)),"")</f>
        <v/>
      </c>
      <c r="AL871" s="142" t="str">
        <f>IF($L871&lt;&gt;"",IF($AD871=1,VLOOKUP($L871,得点換算表!$C$77:$D$86,2),VLOOKUP($L871,得点換算表!$E$77:$F$86,2)),"")</f>
        <v/>
      </c>
      <c r="AM871" s="142" t="str">
        <f>IF($M871&lt;&gt;"",IF($AD871=1,VLOOKUP($M871,得点換算表!$C$87:$D$96,2),VLOOKUP($M871,得点換算表!$E$87:$F$96,2)),"")</f>
        <v/>
      </c>
      <c r="AN871" s="142" t="str">
        <f t="shared" si="51"/>
        <v/>
      </c>
      <c r="AO871" s="143" t="str">
        <f>IF(AND($AN871&lt;&gt;"",$AN871&gt;=8),VLOOKUP($AN871,得点換算表!$I$15:$J$19,2),"")</f>
        <v/>
      </c>
      <c r="AP871" s="105"/>
    </row>
    <row r="872" spans="1:42" x14ac:dyDescent="0.15">
      <c r="A872" s="11"/>
      <c r="B872" s="12"/>
      <c r="C872" s="13"/>
      <c r="D872" s="13"/>
      <c r="E872" s="14"/>
      <c r="F872" s="14"/>
      <c r="G872" s="14"/>
      <c r="H872" s="14"/>
      <c r="I872" s="15"/>
      <c r="J872" s="14"/>
      <c r="K872" s="13"/>
      <c r="L872" s="14"/>
      <c r="M872" s="14"/>
      <c r="N872" s="14"/>
      <c r="O872" s="14"/>
      <c r="P872" s="198"/>
      <c r="Q872" s="198"/>
      <c r="R872" s="198"/>
      <c r="S872" s="198"/>
      <c r="T872" s="198"/>
      <c r="U872" s="198"/>
      <c r="V872" s="198"/>
      <c r="W872" s="202">
        <f t="shared" si="49"/>
        <v>0</v>
      </c>
      <c r="X872" s="14"/>
      <c r="Y872" s="14"/>
      <c r="Z872" s="108"/>
      <c r="AA872" s="114"/>
      <c r="AB872" s="129"/>
      <c r="AC872" s="128"/>
      <c r="AD872" s="142" t="str">
        <f t="shared" si="50"/>
        <v/>
      </c>
      <c r="AE872" s="142" t="str">
        <f>IF($E872&lt;&gt;"",IF($AD872=1,VLOOKUP($E872,得点換算表!$C$5:$D$14,2),VLOOKUP($E872,得点換算表!$E$5:$F$14,2)),"")</f>
        <v/>
      </c>
      <c r="AF872" s="142" t="str">
        <f>IF($F872&lt;&gt;"",IF($AD872=1,VLOOKUP($F872,得点換算表!$C$15:$D$24,2),VLOOKUP($F872,得点換算表!$E$15:$F$24,2)),"")</f>
        <v/>
      </c>
      <c r="AG872" s="142" t="str">
        <f>IF($G872&lt;&gt;"",IF($AD872=1,VLOOKUP($G872,得点換算表!$C$25:$D$34,2),VLOOKUP($G872,得点換算表!$E$25:$F$34,2)),"")</f>
        <v/>
      </c>
      <c r="AH872" s="142" t="str">
        <f>IF($H872&lt;&gt;"",IF($AD872=1,VLOOKUP($H872,得点換算表!$C$35:$D$44,2),VLOOKUP($H872,得点換算表!$E$35:$F$44,2)),"")</f>
        <v/>
      </c>
      <c r="AI872" s="142" t="str">
        <f>IF($I872&lt;&gt;"",IF($AD872=1,VLOOKUP($I872,得点換算表!$C$45:$D$55,2),VLOOKUP($I872,得点換算表!$E$45:$F$55,2)),"")</f>
        <v/>
      </c>
      <c r="AJ872" s="142" t="str">
        <f>IF($J872&lt;&gt;"",IF($AD872=1,VLOOKUP($J872,得点換算表!$C$56:$D$65,2),VLOOKUP($J872,得点換算表!$E$56:$F$65,2)),"")</f>
        <v/>
      </c>
      <c r="AK872" s="142" t="str">
        <f>IF($K872&lt;&gt;"",IF($AD872=1,VLOOKUP($K872,得点換算表!$C$66:$D$76,2),VLOOKUP($K872,得点換算表!$E$66:$F$76,2)),"")</f>
        <v/>
      </c>
      <c r="AL872" s="142" t="str">
        <f>IF($L872&lt;&gt;"",IF($AD872=1,VLOOKUP($L872,得点換算表!$C$77:$D$86,2),VLOOKUP($L872,得点換算表!$E$77:$F$86,2)),"")</f>
        <v/>
      </c>
      <c r="AM872" s="142" t="str">
        <f>IF($M872&lt;&gt;"",IF($AD872=1,VLOOKUP($M872,得点換算表!$C$87:$D$96,2),VLOOKUP($M872,得点換算表!$E$87:$F$96,2)),"")</f>
        <v/>
      </c>
      <c r="AN872" s="142" t="str">
        <f t="shared" si="51"/>
        <v/>
      </c>
      <c r="AO872" s="143" t="str">
        <f>IF(AND($AN872&lt;&gt;"",$AN872&gt;=8),VLOOKUP($AN872,得点換算表!$I$15:$J$19,2),"")</f>
        <v/>
      </c>
      <c r="AP872" s="105"/>
    </row>
    <row r="873" spans="1:42" x14ac:dyDescent="0.15">
      <c r="A873" s="11"/>
      <c r="B873" s="12"/>
      <c r="C873" s="13"/>
      <c r="D873" s="13"/>
      <c r="E873" s="14"/>
      <c r="F873" s="14"/>
      <c r="G873" s="14"/>
      <c r="H873" s="14"/>
      <c r="I873" s="15"/>
      <c r="J873" s="14"/>
      <c r="K873" s="13"/>
      <c r="L873" s="14"/>
      <c r="M873" s="14"/>
      <c r="N873" s="14"/>
      <c r="O873" s="14"/>
      <c r="P873" s="198"/>
      <c r="Q873" s="198"/>
      <c r="R873" s="198"/>
      <c r="S873" s="198"/>
      <c r="T873" s="198"/>
      <c r="U873" s="198"/>
      <c r="V873" s="198"/>
      <c r="W873" s="202">
        <f t="shared" si="49"/>
        <v>0</v>
      </c>
      <c r="X873" s="14"/>
      <c r="Y873" s="14"/>
      <c r="Z873" s="108"/>
      <c r="AA873" s="114"/>
      <c r="AB873" s="129"/>
      <c r="AC873" s="128"/>
      <c r="AD873" s="142" t="str">
        <f t="shared" si="50"/>
        <v/>
      </c>
      <c r="AE873" s="142" t="str">
        <f>IF($E873&lt;&gt;"",IF($AD873=1,VLOOKUP($E873,得点換算表!$C$5:$D$14,2),VLOOKUP($E873,得点換算表!$E$5:$F$14,2)),"")</f>
        <v/>
      </c>
      <c r="AF873" s="142" t="str">
        <f>IF($F873&lt;&gt;"",IF($AD873=1,VLOOKUP($F873,得点換算表!$C$15:$D$24,2),VLOOKUP($F873,得点換算表!$E$15:$F$24,2)),"")</f>
        <v/>
      </c>
      <c r="AG873" s="142" t="str">
        <f>IF($G873&lt;&gt;"",IF($AD873=1,VLOOKUP($G873,得点換算表!$C$25:$D$34,2),VLOOKUP($G873,得点換算表!$E$25:$F$34,2)),"")</f>
        <v/>
      </c>
      <c r="AH873" s="142" t="str">
        <f>IF($H873&lt;&gt;"",IF($AD873=1,VLOOKUP($H873,得点換算表!$C$35:$D$44,2),VLOOKUP($H873,得点換算表!$E$35:$F$44,2)),"")</f>
        <v/>
      </c>
      <c r="AI873" s="142" t="str">
        <f>IF($I873&lt;&gt;"",IF($AD873=1,VLOOKUP($I873,得点換算表!$C$45:$D$55,2),VLOOKUP($I873,得点換算表!$E$45:$F$55,2)),"")</f>
        <v/>
      </c>
      <c r="AJ873" s="142" t="str">
        <f>IF($J873&lt;&gt;"",IF($AD873=1,VLOOKUP($J873,得点換算表!$C$56:$D$65,2),VLOOKUP($J873,得点換算表!$E$56:$F$65,2)),"")</f>
        <v/>
      </c>
      <c r="AK873" s="142" t="str">
        <f>IF($K873&lt;&gt;"",IF($AD873=1,VLOOKUP($K873,得点換算表!$C$66:$D$76,2),VLOOKUP($K873,得点換算表!$E$66:$F$76,2)),"")</f>
        <v/>
      </c>
      <c r="AL873" s="142" t="str">
        <f>IF($L873&lt;&gt;"",IF($AD873=1,VLOOKUP($L873,得点換算表!$C$77:$D$86,2),VLOOKUP($L873,得点換算表!$E$77:$F$86,2)),"")</f>
        <v/>
      </c>
      <c r="AM873" s="142" t="str">
        <f>IF($M873&lt;&gt;"",IF($AD873=1,VLOOKUP($M873,得点換算表!$C$87:$D$96,2),VLOOKUP($M873,得点換算表!$E$87:$F$96,2)),"")</f>
        <v/>
      </c>
      <c r="AN873" s="142" t="str">
        <f t="shared" si="51"/>
        <v/>
      </c>
      <c r="AO873" s="143" t="str">
        <f>IF(AND($AN873&lt;&gt;"",$AN873&gt;=8),VLOOKUP($AN873,得点換算表!$I$15:$J$19,2),"")</f>
        <v/>
      </c>
      <c r="AP873" s="105"/>
    </row>
    <row r="874" spans="1:42" x14ac:dyDescent="0.15">
      <c r="A874" s="11"/>
      <c r="B874" s="12"/>
      <c r="C874" s="13"/>
      <c r="D874" s="13"/>
      <c r="E874" s="14"/>
      <c r="F874" s="14"/>
      <c r="G874" s="14"/>
      <c r="H874" s="14"/>
      <c r="I874" s="15"/>
      <c r="J874" s="14"/>
      <c r="K874" s="13"/>
      <c r="L874" s="14"/>
      <c r="M874" s="14"/>
      <c r="N874" s="14"/>
      <c r="O874" s="14"/>
      <c r="P874" s="198"/>
      <c r="Q874" s="198"/>
      <c r="R874" s="198"/>
      <c r="S874" s="198"/>
      <c r="T874" s="198"/>
      <c r="U874" s="198"/>
      <c r="V874" s="198"/>
      <c r="W874" s="202">
        <f t="shared" si="49"/>
        <v>0</v>
      </c>
      <c r="X874" s="14"/>
      <c r="Y874" s="14"/>
      <c r="Z874" s="108"/>
      <c r="AA874" s="114"/>
      <c r="AB874" s="129"/>
      <c r="AC874" s="128"/>
      <c r="AD874" s="142" t="str">
        <f t="shared" si="50"/>
        <v/>
      </c>
      <c r="AE874" s="142" t="str">
        <f>IF($E874&lt;&gt;"",IF($AD874=1,VLOOKUP($E874,得点換算表!$C$5:$D$14,2),VLOOKUP($E874,得点換算表!$E$5:$F$14,2)),"")</f>
        <v/>
      </c>
      <c r="AF874" s="142" t="str">
        <f>IF($F874&lt;&gt;"",IF($AD874=1,VLOOKUP($F874,得点換算表!$C$15:$D$24,2),VLOOKUP($F874,得点換算表!$E$15:$F$24,2)),"")</f>
        <v/>
      </c>
      <c r="AG874" s="142" t="str">
        <f>IF($G874&lt;&gt;"",IF($AD874=1,VLOOKUP($G874,得点換算表!$C$25:$D$34,2),VLOOKUP($G874,得点換算表!$E$25:$F$34,2)),"")</f>
        <v/>
      </c>
      <c r="AH874" s="142" t="str">
        <f>IF($H874&lt;&gt;"",IF($AD874=1,VLOOKUP($H874,得点換算表!$C$35:$D$44,2),VLOOKUP($H874,得点換算表!$E$35:$F$44,2)),"")</f>
        <v/>
      </c>
      <c r="AI874" s="142" t="str">
        <f>IF($I874&lt;&gt;"",IF($AD874=1,VLOOKUP($I874,得点換算表!$C$45:$D$55,2),VLOOKUP($I874,得点換算表!$E$45:$F$55,2)),"")</f>
        <v/>
      </c>
      <c r="AJ874" s="142" t="str">
        <f>IF($J874&lt;&gt;"",IF($AD874=1,VLOOKUP($J874,得点換算表!$C$56:$D$65,2),VLOOKUP($J874,得点換算表!$E$56:$F$65,2)),"")</f>
        <v/>
      </c>
      <c r="AK874" s="142" t="str">
        <f>IF($K874&lt;&gt;"",IF($AD874=1,VLOOKUP($K874,得点換算表!$C$66:$D$76,2),VLOOKUP($K874,得点換算表!$E$66:$F$76,2)),"")</f>
        <v/>
      </c>
      <c r="AL874" s="142" t="str">
        <f>IF($L874&lt;&gt;"",IF($AD874=1,VLOOKUP($L874,得点換算表!$C$77:$D$86,2),VLOOKUP($L874,得点換算表!$E$77:$F$86,2)),"")</f>
        <v/>
      </c>
      <c r="AM874" s="142" t="str">
        <f>IF($M874&lt;&gt;"",IF($AD874=1,VLOOKUP($M874,得点換算表!$C$87:$D$96,2),VLOOKUP($M874,得点換算表!$E$87:$F$96,2)),"")</f>
        <v/>
      </c>
      <c r="AN874" s="142" t="str">
        <f t="shared" si="51"/>
        <v/>
      </c>
      <c r="AO874" s="143" t="str">
        <f>IF(AND($AN874&lt;&gt;"",$AN874&gt;=8),VLOOKUP($AN874,得点換算表!$I$15:$J$19,2),"")</f>
        <v/>
      </c>
      <c r="AP874" s="105"/>
    </row>
    <row r="875" spans="1:42" x14ac:dyDescent="0.15">
      <c r="A875" s="11"/>
      <c r="B875" s="12"/>
      <c r="C875" s="13"/>
      <c r="D875" s="13"/>
      <c r="E875" s="14"/>
      <c r="F875" s="14"/>
      <c r="G875" s="14"/>
      <c r="H875" s="14"/>
      <c r="I875" s="15"/>
      <c r="J875" s="14"/>
      <c r="K875" s="13"/>
      <c r="L875" s="14"/>
      <c r="M875" s="14"/>
      <c r="N875" s="14"/>
      <c r="O875" s="14"/>
      <c r="P875" s="198"/>
      <c r="Q875" s="198"/>
      <c r="R875" s="198"/>
      <c r="S875" s="198"/>
      <c r="T875" s="198"/>
      <c r="U875" s="198"/>
      <c r="V875" s="198"/>
      <c r="W875" s="202">
        <f t="shared" si="49"/>
        <v>0</v>
      </c>
      <c r="X875" s="14"/>
      <c r="Y875" s="14"/>
      <c r="Z875" s="108"/>
      <c r="AA875" s="114"/>
      <c r="AB875" s="129"/>
      <c r="AC875" s="128"/>
      <c r="AD875" s="142" t="str">
        <f t="shared" si="50"/>
        <v/>
      </c>
      <c r="AE875" s="142" t="str">
        <f>IF($E875&lt;&gt;"",IF($AD875=1,VLOOKUP($E875,得点換算表!$C$5:$D$14,2),VLOOKUP($E875,得点換算表!$E$5:$F$14,2)),"")</f>
        <v/>
      </c>
      <c r="AF875" s="142" t="str">
        <f>IF($F875&lt;&gt;"",IF($AD875=1,VLOOKUP($F875,得点換算表!$C$15:$D$24,2),VLOOKUP($F875,得点換算表!$E$15:$F$24,2)),"")</f>
        <v/>
      </c>
      <c r="AG875" s="142" t="str">
        <f>IF($G875&lt;&gt;"",IF($AD875=1,VLOOKUP($G875,得点換算表!$C$25:$D$34,2),VLOOKUP($G875,得点換算表!$E$25:$F$34,2)),"")</f>
        <v/>
      </c>
      <c r="AH875" s="142" t="str">
        <f>IF($H875&lt;&gt;"",IF($AD875=1,VLOOKUP($H875,得点換算表!$C$35:$D$44,2),VLOOKUP($H875,得点換算表!$E$35:$F$44,2)),"")</f>
        <v/>
      </c>
      <c r="AI875" s="142" t="str">
        <f>IF($I875&lt;&gt;"",IF($AD875=1,VLOOKUP($I875,得点換算表!$C$45:$D$55,2),VLOOKUP($I875,得点換算表!$E$45:$F$55,2)),"")</f>
        <v/>
      </c>
      <c r="AJ875" s="142" t="str">
        <f>IF($J875&lt;&gt;"",IF($AD875=1,VLOOKUP($J875,得点換算表!$C$56:$D$65,2),VLOOKUP($J875,得点換算表!$E$56:$F$65,2)),"")</f>
        <v/>
      </c>
      <c r="AK875" s="142" t="str">
        <f>IF($K875&lt;&gt;"",IF($AD875=1,VLOOKUP($K875,得点換算表!$C$66:$D$76,2),VLOOKUP($K875,得点換算表!$E$66:$F$76,2)),"")</f>
        <v/>
      </c>
      <c r="AL875" s="142" t="str">
        <f>IF($L875&lt;&gt;"",IF($AD875=1,VLOOKUP($L875,得点換算表!$C$77:$D$86,2),VLOOKUP($L875,得点換算表!$E$77:$F$86,2)),"")</f>
        <v/>
      </c>
      <c r="AM875" s="142" t="str">
        <f>IF($M875&lt;&gt;"",IF($AD875=1,VLOOKUP($M875,得点換算表!$C$87:$D$96,2),VLOOKUP($M875,得点換算表!$E$87:$F$96,2)),"")</f>
        <v/>
      </c>
      <c r="AN875" s="142" t="str">
        <f t="shared" si="51"/>
        <v/>
      </c>
      <c r="AO875" s="143" t="str">
        <f>IF(AND($AN875&lt;&gt;"",$AN875&gt;=8),VLOOKUP($AN875,得点換算表!$I$15:$J$19,2),"")</f>
        <v/>
      </c>
      <c r="AP875" s="105"/>
    </row>
    <row r="876" spans="1:42" x14ac:dyDescent="0.15">
      <c r="A876" s="11"/>
      <c r="B876" s="12"/>
      <c r="C876" s="13"/>
      <c r="D876" s="13"/>
      <c r="E876" s="14"/>
      <c r="F876" s="14"/>
      <c r="G876" s="14"/>
      <c r="H876" s="14"/>
      <c r="I876" s="15"/>
      <c r="J876" s="14"/>
      <c r="K876" s="13"/>
      <c r="L876" s="14"/>
      <c r="M876" s="14"/>
      <c r="N876" s="14"/>
      <c r="O876" s="14"/>
      <c r="P876" s="198"/>
      <c r="Q876" s="198"/>
      <c r="R876" s="198"/>
      <c r="S876" s="198"/>
      <c r="T876" s="198"/>
      <c r="U876" s="198"/>
      <c r="V876" s="198"/>
      <c r="W876" s="202">
        <f t="shared" si="49"/>
        <v>0</v>
      </c>
      <c r="X876" s="14"/>
      <c r="Y876" s="14"/>
      <c r="Z876" s="108"/>
      <c r="AA876" s="114"/>
      <c r="AB876" s="129"/>
      <c r="AC876" s="128"/>
      <c r="AD876" s="142" t="str">
        <f t="shared" si="50"/>
        <v/>
      </c>
      <c r="AE876" s="142" t="str">
        <f>IF($E876&lt;&gt;"",IF($AD876=1,VLOOKUP($E876,得点換算表!$C$5:$D$14,2),VLOOKUP($E876,得点換算表!$E$5:$F$14,2)),"")</f>
        <v/>
      </c>
      <c r="AF876" s="142" t="str">
        <f>IF($F876&lt;&gt;"",IF($AD876=1,VLOOKUP($F876,得点換算表!$C$15:$D$24,2),VLOOKUP($F876,得点換算表!$E$15:$F$24,2)),"")</f>
        <v/>
      </c>
      <c r="AG876" s="142" t="str">
        <f>IF($G876&lt;&gt;"",IF($AD876=1,VLOOKUP($G876,得点換算表!$C$25:$D$34,2),VLOOKUP($G876,得点換算表!$E$25:$F$34,2)),"")</f>
        <v/>
      </c>
      <c r="AH876" s="142" t="str">
        <f>IF($H876&lt;&gt;"",IF($AD876=1,VLOOKUP($H876,得点換算表!$C$35:$D$44,2),VLOOKUP($H876,得点換算表!$E$35:$F$44,2)),"")</f>
        <v/>
      </c>
      <c r="AI876" s="142" t="str">
        <f>IF($I876&lt;&gt;"",IF($AD876=1,VLOOKUP($I876,得点換算表!$C$45:$D$55,2),VLOOKUP($I876,得点換算表!$E$45:$F$55,2)),"")</f>
        <v/>
      </c>
      <c r="AJ876" s="142" t="str">
        <f>IF($J876&lt;&gt;"",IF($AD876=1,VLOOKUP($J876,得点換算表!$C$56:$D$65,2),VLOOKUP($J876,得点換算表!$E$56:$F$65,2)),"")</f>
        <v/>
      </c>
      <c r="AK876" s="142" t="str">
        <f>IF($K876&lt;&gt;"",IF($AD876=1,VLOOKUP($K876,得点換算表!$C$66:$D$76,2),VLOOKUP($K876,得点換算表!$E$66:$F$76,2)),"")</f>
        <v/>
      </c>
      <c r="AL876" s="142" t="str">
        <f>IF($L876&lt;&gt;"",IF($AD876=1,VLOOKUP($L876,得点換算表!$C$77:$D$86,2),VLOOKUP($L876,得点換算表!$E$77:$F$86,2)),"")</f>
        <v/>
      </c>
      <c r="AM876" s="142" t="str">
        <f>IF($M876&lt;&gt;"",IF($AD876=1,VLOOKUP($M876,得点換算表!$C$87:$D$96,2),VLOOKUP($M876,得点換算表!$E$87:$F$96,2)),"")</f>
        <v/>
      </c>
      <c r="AN876" s="142" t="str">
        <f t="shared" si="51"/>
        <v/>
      </c>
      <c r="AO876" s="143" t="str">
        <f>IF(AND($AN876&lt;&gt;"",$AN876&gt;=8),VLOOKUP($AN876,得点換算表!$I$15:$J$19,2),"")</f>
        <v/>
      </c>
      <c r="AP876" s="105"/>
    </row>
    <row r="877" spans="1:42" x14ac:dyDescent="0.15">
      <c r="A877" s="11"/>
      <c r="B877" s="12"/>
      <c r="C877" s="13"/>
      <c r="D877" s="13"/>
      <c r="E877" s="14"/>
      <c r="F877" s="14"/>
      <c r="G877" s="14"/>
      <c r="H877" s="14"/>
      <c r="I877" s="15"/>
      <c r="J877" s="14"/>
      <c r="K877" s="13"/>
      <c r="L877" s="14"/>
      <c r="M877" s="14"/>
      <c r="N877" s="14"/>
      <c r="O877" s="14"/>
      <c r="P877" s="198"/>
      <c r="Q877" s="198"/>
      <c r="R877" s="198"/>
      <c r="S877" s="198"/>
      <c r="T877" s="198"/>
      <c r="U877" s="198"/>
      <c r="V877" s="198"/>
      <c r="W877" s="202">
        <f t="shared" si="49"/>
        <v>0</v>
      </c>
      <c r="X877" s="14"/>
      <c r="Y877" s="14"/>
      <c r="Z877" s="108"/>
      <c r="AA877" s="114"/>
      <c r="AB877" s="129"/>
      <c r="AC877" s="128"/>
      <c r="AD877" s="142" t="str">
        <f t="shared" si="50"/>
        <v/>
      </c>
      <c r="AE877" s="142" t="str">
        <f>IF($E877&lt;&gt;"",IF($AD877=1,VLOOKUP($E877,得点換算表!$C$5:$D$14,2),VLOOKUP($E877,得点換算表!$E$5:$F$14,2)),"")</f>
        <v/>
      </c>
      <c r="AF877" s="142" t="str">
        <f>IF($F877&lt;&gt;"",IF($AD877=1,VLOOKUP($F877,得点換算表!$C$15:$D$24,2),VLOOKUP($F877,得点換算表!$E$15:$F$24,2)),"")</f>
        <v/>
      </c>
      <c r="AG877" s="142" t="str">
        <f>IF($G877&lt;&gt;"",IF($AD877=1,VLOOKUP($G877,得点換算表!$C$25:$D$34,2),VLOOKUP($G877,得点換算表!$E$25:$F$34,2)),"")</f>
        <v/>
      </c>
      <c r="AH877" s="142" t="str">
        <f>IF($H877&lt;&gt;"",IF($AD877=1,VLOOKUP($H877,得点換算表!$C$35:$D$44,2),VLOOKUP($H877,得点換算表!$E$35:$F$44,2)),"")</f>
        <v/>
      </c>
      <c r="AI877" s="142" t="str">
        <f>IF($I877&lt;&gt;"",IF($AD877=1,VLOOKUP($I877,得点換算表!$C$45:$D$55,2),VLOOKUP($I877,得点換算表!$E$45:$F$55,2)),"")</f>
        <v/>
      </c>
      <c r="AJ877" s="142" t="str">
        <f>IF($J877&lt;&gt;"",IF($AD877=1,VLOOKUP($J877,得点換算表!$C$56:$D$65,2),VLOOKUP($J877,得点換算表!$E$56:$F$65,2)),"")</f>
        <v/>
      </c>
      <c r="AK877" s="142" t="str">
        <f>IF($K877&lt;&gt;"",IF($AD877=1,VLOOKUP($K877,得点換算表!$C$66:$D$76,2),VLOOKUP($K877,得点換算表!$E$66:$F$76,2)),"")</f>
        <v/>
      </c>
      <c r="AL877" s="142" t="str">
        <f>IF($L877&lt;&gt;"",IF($AD877=1,VLOOKUP($L877,得点換算表!$C$77:$D$86,2),VLOOKUP($L877,得点換算表!$E$77:$F$86,2)),"")</f>
        <v/>
      </c>
      <c r="AM877" s="142" t="str">
        <f>IF($M877&lt;&gt;"",IF($AD877=1,VLOOKUP($M877,得点換算表!$C$87:$D$96,2),VLOOKUP($M877,得点換算表!$E$87:$F$96,2)),"")</f>
        <v/>
      </c>
      <c r="AN877" s="142" t="str">
        <f t="shared" si="51"/>
        <v/>
      </c>
      <c r="AO877" s="143" t="str">
        <f>IF(AND($AN877&lt;&gt;"",$AN877&gt;=8),VLOOKUP($AN877,得点換算表!$I$15:$J$19,2),"")</f>
        <v/>
      </c>
      <c r="AP877" s="105"/>
    </row>
    <row r="878" spans="1:42" x14ac:dyDescent="0.15">
      <c r="A878" s="11"/>
      <c r="B878" s="12"/>
      <c r="C878" s="13"/>
      <c r="D878" s="13"/>
      <c r="E878" s="14"/>
      <c r="F878" s="14"/>
      <c r="G878" s="14"/>
      <c r="H878" s="14"/>
      <c r="I878" s="15"/>
      <c r="J878" s="14"/>
      <c r="K878" s="13"/>
      <c r="L878" s="14"/>
      <c r="M878" s="14"/>
      <c r="N878" s="14"/>
      <c r="O878" s="14"/>
      <c r="P878" s="198"/>
      <c r="Q878" s="198"/>
      <c r="R878" s="198"/>
      <c r="S878" s="198"/>
      <c r="T878" s="198"/>
      <c r="U878" s="198"/>
      <c r="V878" s="198"/>
      <c r="W878" s="202">
        <f t="shared" si="49"/>
        <v>0</v>
      </c>
      <c r="X878" s="14"/>
      <c r="Y878" s="14"/>
      <c r="Z878" s="108"/>
      <c r="AA878" s="114"/>
      <c r="AB878" s="129"/>
      <c r="AC878" s="128"/>
      <c r="AD878" s="142" t="str">
        <f t="shared" si="50"/>
        <v/>
      </c>
      <c r="AE878" s="142" t="str">
        <f>IF($E878&lt;&gt;"",IF($AD878=1,VLOOKUP($E878,得点換算表!$C$5:$D$14,2),VLOOKUP($E878,得点換算表!$E$5:$F$14,2)),"")</f>
        <v/>
      </c>
      <c r="AF878" s="142" t="str">
        <f>IF($F878&lt;&gt;"",IF($AD878=1,VLOOKUP($F878,得点換算表!$C$15:$D$24,2),VLOOKUP($F878,得点換算表!$E$15:$F$24,2)),"")</f>
        <v/>
      </c>
      <c r="AG878" s="142" t="str">
        <f>IF($G878&lt;&gt;"",IF($AD878=1,VLOOKUP($G878,得点換算表!$C$25:$D$34,2),VLOOKUP($G878,得点換算表!$E$25:$F$34,2)),"")</f>
        <v/>
      </c>
      <c r="AH878" s="142" t="str">
        <f>IF($H878&lt;&gt;"",IF($AD878=1,VLOOKUP($H878,得点換算表!$C$35:$D$44,2),VLOOKUP($H878,得点換算表!$E$35:$F$44,2)),"")</f>
        <v/>
      </c>
      <c r="AI878" s="142" t="str">
        <f>IF($I878&lt;&gt;"",IF($AD878=1,VLOOKUP($I878,得点換算表!$C$45:$D$55,2),VLOOKUP($I878,得点換算表!$E$45:$F$55,2)),"")</f>
        <v/>
      </c>
      <c r="AJ878" s="142" t="str">
        <f>IF($J878&lt;&gt;"",IF($AD878=1,VLOOKUP($J878,得点換算表!$C$56:$D$65,2),VLOOKUP($J878,得点換算表!$E$56:$F$65,2)),"")</f>
        <v/>
      </c>
      <c r="AK878" s="142" t="str">
        <f>IF($K878&lt;&gt;"",IF($AD878=1,VLOOKUP($K878,得点換算表!$C$66:$D$76,2),VLOOKUP($K878,得点換算表!$E$66:$F$76,2)),"")</f>
        <v/>
      </c>
      <c r="AL878" s="142" t="str">
        <f>IF($L878&lt;&gt;"",IF($AD878=1,VLOOKUP($L878,得点換算表!$C$77:$D$86,2),VLOOKUP($L878,得点換算表!$E$77:$F$86,2)),"")</f>
        <v/>
      </c>
      <c r="AM878" s="142" t="str">
        <f>IF($M878&lt;&gt;"",IF($AD878=1,VLOOKUP($M878,得点換算表!$C$87:$D$96,2),VLOOKUP($M878,得点換算表!$E$87:$F$96,2)),"")</f>
        <v/>
      </c>
      <c r="AN878" s="142" t="str">
        <f t="shared" si="51"/>
        <v/>
      </c>
      <c r="AO878" s="143" t="str">
        <f>IF(AND($AN878&lt;&gt;"",$AN878&gt;=8),VLOOKUP($AN878,得点換算表!$I$15:$J$19,2),"")</f>
        <v/>
      </c>
      <c r="AP878" s="105"/>
    </row>
    <row r="879" spans="1:42" x14ac:dyDescent="0.15">
      <c r="A879" s="11"/>
      <c r="B879" s="12"/>
      <c r="C879" s="13"/>
      <c r="D879" s="13"/>
      <c r="E879" s="14"/>
      <c r="F879" s="14"/>
      <c r="G879" s="14"/>
      <c r="H879" s="14"/>
      <c r="I879" s="15"/>
      <c r="J879" s="14"/>
      <c r="K879" s="13"/>
      <c r="L879" s="14"/>
      <c r="M879" s="14"/>
      <c r="N879" s="14"/>
      <c r="O879" s="14"/>
      <c r="P879" s="198"/>
      <c r="Q879" s="198"/>
      <c r="R879" s="198"/>
      <c r="S879" s="198"/>
      <c r="T879" s="198"/>
      <c r="U879" s="198"/>
      <c r="V879" s="198"/>
      <c r="W879" s="202">
        <f t="shared" si="49"/>
        <v>0</v>
      </c>
      <c r="X879" s="14"/>
      <c r="Y879" s="14"/>
      <c r="Z879" s="108"/>
      <c r="AA879" s="114"/>
      <c r="AB879" s="129"/>
      <c r="AC879" s="128"/>
      <c r="AD879" s="142" t="str">
        <f t="shared" si="50"/>
        <v/>
      </c>
      <c r="AE879" s="142" t="str">
        <f>IF($E879&lt;&gt;"",IF($AD879=1,VLOOKUP($E879,得点換算表!$C$5:$D$14,2),VLOOKUP($E879,得点換算表!$E$5:$F$14,2)),"")</f>
        <v/>
      </c>
      <c r="AF879" s="142" t="str">
        <f>IF($F879&lt;&gt;"",IF($AD879=1,VLOOKUP($F879,得点換算表!$C$15:$D$24,2),VLOOKUP($F879,得点換算表!$E$15:$F$24,2)),"")</f>
        <v/>
      </c>
      <c r="AG879" s="142" t="str">
        <f>IF($G879&lt;&gt;"",IF($AD879=1,VLOOKUP($G879,得点換算表!$C$25:$D$34,2),VLOOKUP($G879,得点換算表!$E$25:$F$34,2)),"")</f>
        <v/>
      </c>
      <c r="AH879" s="142" t="str">
        <f>IF($H879&lt;&gt;"",IF($AD879=1,VLOOKUP($H879,得点換算表!$C$35:$D$44,2),VLOOKUP($H879,得点換算表!$E$35:$F$44,2)),"")</f>
        <v/>
      </c>
      <c r="AI879" s="142" t="str">
        <f>IF($I879&lt;&gt;"",IF($AD879=1,VLOOKUP($I879,得点換算表!$C$45:$D$55,2),VLOOKUP($I879,得点換算表!$E$45:$F$55,2)),"")</f>
        <v/>
      </c>
      <c r="AJ879" s="142" t="str">
        <f>IF($J879&lt;&gt;"",IF($AD879=1,VLOOKUP($J879,得点換算表!$C$56:$D$65,2),VLOOKUP($J879,得点換算表!$E$56:$F$65,2)),"")</f>
        <v/>
      </c>
      <c r="AK879" s="142" t="str">
        <f>IF($K879&lt;&gt;"",IF($AD879=1,VLOOKUP($K879,得点換算表!$C$66:$D$76,2),VLOOKUP($K879,得点換算表!$E$66:$F$76,2)),"")</f>
        <v/>
      </c>
      <c r="AL879" s="142" t="str">
        <f>IF($L879&lt;&gt;"",IF($AD879=1,VLOOKUP($L879,得点換算表!$C$77:$D$86,2),VLOOKUP($L879,得点換算表!$E$77:$F$86,2)),"")</f>
        <v/>
      </c>
      <c r="AM879" s="142" t="str">
        <f>IF($M879&lt;&gt;"",IF($AD879=1,VLOOKUP($M879,得点換算表!$C$87:$D$96,2),VLOOKUP($M879,得点換算表!$E$87:$F$96,2)),"")</f>
        <v/>
      </c>
      <c r="AN879" s="142" t="str">
        <f t="shared" si="51"/>
        <v/>
      </c>
      <c r="AO879" s="143" t="str">
        <f>IF(AND($AN879&lt;&gt;"",$AN879&gt;=8),VLOOKUP($AN879,得点換算表!$I$15:$J$19,2),"")</f>
        <v/>
      </c>
      <c r="AP879" s="105"/>
    </row>
    <row r="880" spans="1:42" x14ac:dyDescent="0.15">
      <c r="A880" s="11"/>
      <c r="B880" s="12"/>
      <c r="C880" s="13"/>
      <c r="D880" s="13"/>
      <c r="E880" s="14"/>
      <c r="F880" s="14"/>
      <c r="G880" s="14"/>
      <c r="H880" s="14"/>
      <c r="I880" s="15"/>
      <c r="J880" s="14"/>
      <c r="K880" s="13"/>
      <c r="L880" s="14"/>
      <c r="M880" s="14"/>
      <c r="N880" s="14"/>
      <c r="O880" s="14"/>
      <c r="P880" s="198"/>
      <c r="Q880" s="198"/>
      <c r="R880" s="198"/>
      <c r="S880" s="198"/>
      <c r="T880" s="198"/>
      <c r="U880" s="198"/>
      <c r="V880" s="198"/>
      <c r="W880" s="202">
        <f t="shared" si="49"/>
        <v>0</v>
      </c>
      <c r="X880" s="14"/>
      <c r="Y880" s="14"/>
      <c r="Z880" s="108"/>
      <c r="AA880" s="114"/>
      <c r="AB880" s="129"/>
      <c r="AC880" s="128"/>
      <c r="AD880" s="142" t="str">
        <f t="shared" si="50"/>
        <v/>
      </c>
      <c r="AE880" s="142" t="str">
        <f>IF($E880&lt;&gt;"",IF($AD880=1,VLOOKUP($E880,得点換算表!$C$5:$D$14,2),VLOOKUP($E880,得点換算表!$E$5:$F$14,2)),"")</f>
        <v/>
      </c>
      <c r="AF880" s="142" t="str">
        <f>IF($F880&lt;&gt;"",IF($AD880=1,VLOOKUP($F880,得点換算表!$C$15:$D$24,2),VLOOKUP($F880,得点換算表!$E$15:$F$24,2)),"")</f>
        <v/>
      </c>
      <c r="AG880" s="142" t="str">
        <f>IF($G880&lt;&gt;"",IF($AD880=1,VLOOKUP($G880,得点換算表!$C$25:$D$34,2),VLOOKUP($G880,得点換算表!$E$25:$F$34,2)),"")</f>
        <v/>
      </c>
      <c r="AH880" s="142" t="str">
        <f>IF($H880&lt;&gt;"",IF($AD880=1,VLOOKUP($H880,得点換算表!$C$35:$D$44,2),VLOOKUP($H880,得点換算表!$E$35:$F$44,2)),"")</f>
        <v/>
      </c>
      <c r="AI880" s="142" t="str">
        <f>IF($I880&lt;&gt;"",IF($AD880=1,VLOOKUP($I880,得点換算表!$C$45:$D$55,2),VLOOKUP($I880,得点換算表!$E$45:$F$55,2)),"")</f>
        <v/>
      </c>
      <c r="AJ880" s="142" t="str">
        <f>IF($J880&lt;&gt;"",IF($AD880=1,VLOOKUP($J880,得点換算表!$C$56:$D$65,2),VLOOKUP($J880,得点換算表!$E$56:$F$65,2)),"")</f>
        <v/>
      </c>
      <c r="AK880" s="142" t="str">
        <f>IF($K880&lt;&gt;"",IF($AD880=1,VLOOKUP($K880,得点換算表!$C$66:$D$76,2),VLOOKUP($K880,得点換算表!$E$66:$F$76,2)),"")</f>
        <v/>
      </c>
      <c r="AL880" s="142" t="str">
        <f>IF($L880&lt;&gt;"",IF($AD880=1,VLOOKUP($L880,得点換算表!$C$77:$D$86,2),VLOOKUP($L880,得点換算表!$E$77:$F$86,2)),"")</f>
        <v/>
      </c>
      <c r="AM880" s="142" t="str">
        <f>IF($M880&lt;&gt;"",IF($AD880=1,VLOOKUP($M880,得点換算表!$C$87:$D$96,2),VLOOKUP($M880,得点換算表!$E$87:$F$96,2)),"")</f>
        <v/>
      </c>
      <c r="AN880" s="142" t="str">
        <f t="shared" si="51"/>
        <v/>
      </c>
      <c r="AO880" s="143" t="str">
        <f>IF(AND($AN880&lt;&gt;"",$AN880&gt;=8),VLOOKUP($AN880,得点換算表!$I$15:$J$19,2),"")</f>
        <v/>
      </c>
      <c r="AP880" s="105"/>
    </row>
    <row r="881" spans="1:42" x14ac:dyDescent="0.15">
      <c r="A881" s="11"/>
      <c r="B881" s="12"/>
      <c r="C881" s="13"/>
      <c r="D881" s="13"/>
      <c r="E881" s="14"/>
      <c r="F881" s="14"/>
      <c r="G881" s="14"/>
      <c r="H881" s="14"/>
      <c r="I881" s="15"/>
      <c r="J881" s="14"/>
      <c r="K881" s="13"/>
      <c r="L881" s="14"/>
      <c r="M881" s="14"/>
      <c r="N881" s="14"/>
      <c r="O881" s="14"/>
      <c r="P881" s="198"/>
      <c r="Q881" s="198"/>
      <c r="R881" s="198"/>
      <c r="S881" s="198"/>
      <c r="T881" s="198"/>
      <c r="U881" s="198"/>
      <c r="V881" s="198"/>
      <c r="W881" s="202">
        <f t="shared" si="49"/>
        <v>0</v>
      </c>
      <c r="X881" s="14"/>
      <c r="Y881" s="14"/>
      <c r="Z881" s="108"/>
      <c r="AA881" s="114"/>
      <c r="AB881" s="129"/>
      <c r="AC881" s="128"/>
      <c r="AD881" s="142" t="str">
        <f t="shared" si="50"/>
        <v/>
      </c>
      <c r="AE881" s="142" t="str">
        <f>IF($E881&lt;&gt;"",IF($AD881=1,VLOOKUP($E881,得点換算表!$C$5:$D$14,2),VLOOKUP($E881,得点換算表!$E$5:$F$14,2)),"")</f>
        <v/>
      </c>
      <c r="AF881" s="142" t="str">
        <f>IF($F881&lt;&gt;"",IF($AD881=1,VLOOKUP($F881,得点換算表!$C$15:$D$24,2),VLOOKUP($F881,得点換算表!$E$15:$F$24,2)),"")</f>
        <v/>
      </c>
      <c r="AG881" s="142" t="str">
        <f>IF($G881&lt;&gt;"",IF($AD881=1,VLOOKUP($G881,得点換算表!$C$25:$D$34,2),VLOOKUP($G881,得点換算表!$E$25:$F$34,2)),"")</f>
        <v/>
      </c>
      <c r="AH881" s="142" t="str">
        <f>IF($H881&lt;&gt;"",IF($AD881=1,VLOOKUP($H881,得点換算表!$C$35:$D$44,2),VLOOKUP($H881,得点換算表!$E$35:$F$44,2)),"")</f>
        <v/>
      </c>
      <c r="AI881" s="142" t="str">
        <f>IF($I881&lt;&gt;"",IF($AD881=1,VLOOKUP($I881,得点換算表!$C$45:$D$55,2),VLOOKUP($I881,得点換算表!$E$45:$F$55,2)),"")</f>
        <v/>
      </c>
      <c r="AJ881" s="142" t="str">
        <f>IF($J881&lt;&gt;"",IF($AD881=1,VLOOKUP($J881,得点換算表!$C$56:$D$65,2),VLOOKUP($J881,得点換算表!$E$56:$F$65,2)),"")</f>
        <v/>
      </c>
      <c r="AK881" s="142" t="str">
        <f>IF($K881&lt;&gt;"",IF($AD881=1,VLOOKUP($K881,得点換算表!$C$66:$D$76,2),VLOOKUP($K881,得点換算表!$E$66:$F$76,2)),"")</f>
        <v/>
      </c>
      <c r="AL881" s="142" t="str">
        <f>IF($L881&lt;&gt;"",IF($AD881=1,VLOOKUP($L881,得点換算表!$C$77:$D$86,2),VLOOKUP($L881,得点換算表!$E$77:$F$86,2)),"")</f>
        <v/>
      </c>
      <c r="AM881" s="142" t="str">
        <f>IF($M881&lt;&gt;"",IF($AD881=1,VLOOKUP($M881,得点換算表!$C$87:$D$96,2),VLOOKUP($M881,得点換算表!$E$87:$F$96,2)),"")</f>
        <v/>
      </c>
      <c r="AN881" s="142" t="str">
        <f t="shared" si="51"/>
        <v/>
      </c>
      <c r="AO881" s="143" t="str">
        <f>IF(AND($AN881&lt;&gt;"",$AN881&gt;=8),VLOOKUP($AN881,得点換算表!$I$15:$J$19,2),"")</f>
        <v/>
      </c>
      <c r="AP881" s="105"/>
    </row>
    <row r="882" spans="1:42" x14ac:dyDescent="0.15">
      <c r="A882" s="11"/>
      <c r="B882" s="12"/>
      <c r="C882" s="13"/>
      <c r="D882" s="13"/>
      <c r="E882" s="14"/>
      <c r="F882" s="14"/>
      <c r="G882" s="14"/>
      <c r="H882" s="14"/>
      <c r="I882" s="15"/>
      <c r="J882" s="14"/>
      <c r="K882" s="13"/>
      <c r="L882" s="14"/>
      <c r="M882" s="14"/>
      <c r="N882" s="14"/>
      <c r="O882" s="14"/>
      <c r="P882" s="198"/>
      <c r="Q882" s="198"/>
      <c r="R882" s="198"/>
      <c r="S882" s="198"/>
      <c r="T882" s="198"/>
      <c r="U882" s="198"/>
      <c r="V882" s="198"/>
      <c r="W882" s="202">
        <f t="shared" si="49"/>
        <v>0</v>
      </c>
      <c r="X882" s="14"/>
      <c r="Y882" s="14"/>
      <c r="Z882" s="108"/>
      <c r="AA882" s="114"/>
      <c r="AB882" s="129"/>
      <c r="AC882" s="128"/>
      <c r="AD882" s="142" t="str">
        <f t="shared" si="50"/>
        <v/>
      </c>
      <c r="AE882" s="142" t="str">
        <f>IF($E882&lt;&gt;"",IF($AD882=1,VLOOKUP($E882,得点換算表!$C$5:$D$14,2),VLOOKUP($E882,得点換算表!$E$5:$F$14,2)),"")</f>
        <v/>
      </c>
      <c r="AF882" s="142" t="str">
        <f>IF($F882&lt;&gt;"",IF($AD882=1,VLOOKUP($F882,得点換算表!$C$15:$D$24,2),VLOOKUP($F882,得点換算表!$E$15:$F$24,2)),"")</f>
        <v/>
      </c>
      <c r="AG882" s="142" t="str">
        <f>IF($G882&lt;&gt;"",IF($AD882=1,VLOOKUP($G882,得点換算表!$C$25:$D$34,2),VLOOKUP($G882,得点換算表!$E$25:$F$34,2)),"")</f>
        <v/>
      </c>
      <c r="AH882" s="142" t="str">
        <f>IF($H882&lt;&gt;"",IF($AD882=1,VLOOKUP($H882,得点換算表!$C$35:$D$44,2),VLOOKUP($H882,得点換算表!$E$35:$F$44,2)),"")</f>
        <v/>
      </c>
      <c r="AI882" s="142" t="str">
        <f>IF($I882&lt;&gt;"",IF($AD882=1,VLOOKUP($I882,得点換算表!$C$45:$D$55,2),VLOOKUP($I882,得点換算表!$E$45:$F$55,2)),"")</f>
        <v/>
      </c>
      <c r="AJ882" s="142" t="str">
        <f>IF($J882&lt;&gt;"",IF($AD882=1,VLOOKUP($J882,得点換算表!$C$56:$D$65,2),VLOOKUP($J882,得点換算表!$E$56:$F$65,2)),"")</f>
        <v/>
      </c>
      <c r="AK882" s="142" t="str">
        <f>IF($K882&lt;&gt;"",IF($AD882=1,VLOOKUP($K882,得点換算表!$C$66:$D$76,2),VLOOKUP($K882,得点換算表!$E$66:$F$76,2)),"")</f>
        <v/>
      </c>
      <c r="AL882" s="142" t="str">
        <f>IF($L882&lt;&gt;"",IF($AD882=1,VLOOKUP($L882,得点換算表!$C$77:$D$86,2),VLOOKUP($L882,得点換算表!$E$77:$F$86,2)),"")</f>
        <v/>
      </c>
      <c r="AM882" s="142" t="str">
        <f>IF($M882&lt;&gt;"",IF($AD882=1,VLOOKUP($M882,得点換算表!$C$87:$D$96,2),VLOOKUP($M882,得点換算表!$E$87:$F$96,2)),"")</f>
        <v/>
      </c>
      <c r="AN882" s="142" t="str">
        <f t="shared" si="51"/>
        <v/>
      </c>
      <c r="AO882" s="143" t="str">
        <f>IF(AND($AN882&lt;&gt;"",$AN882&gt;=8),VLOOKUP($AN882,得点換算表!$I$15:$J$19,2),"")</f>
        <v/>
      </c>
      <c r="AP882" s="105"/>
    </row>
    <row r="883" spans="1:42" x14ac:dyDescent="0.15">
      <c r="A883" s="11"/>
      <c r="B883" s="12"/>
      <c r="C883" s="13"/>
      <c r="D883" s="13"/>
      <c r="E883" s="14"/>
      <c r="F883" s="14"/>
      <c r="G883" s="14"/>
      <c r="H883" s="14"/>
      <c r="I883" s="15"/>
      <c r="J883" s="14"/>
      <c r="K883" s="13"/>
      <c r="L883" s="14"/>
      <c r="M883" s="14"/>
      <c r="N883" s="14"/>
      <c r="O883" s="14"/>
      <c r="P883" s="198"/>
      <c r="Q883" s="198"/>
      <c r="R883" s="198"/>
      <c r="S883" s="198"/>
      <c r="T883" s="198"/>
      <c r="U883" s="198"/>
      <c r="V883" s="198"/>
      <c r="W883" s="202">
        <f t="shared" si="49"/>
        <v>0</v>
      </c>
      <c r="X883" s="14"/>
      <c r="Y883" s="14"/>
      <c r="Z883" s="108"/>
      <c r="AA883" s="114"/>
      <c r="AB883" s="129"/>
      <c r="AC883" s="128"/>
      <c r="AD883" s="142" t="str">
        <f t="shared" si="50"/>
        <v/>
      </c>
      <c r="AE883" s="142" t="str">
        <f>IF($E883&lt;&gt;"",IF($AD883=1,VLOOKUP($E883,得点換算表!$C$5:$D$14,2),VLOOKUP($E883,得点換算表!$E$5:$F$14,2)),"")</f>
        <v/>
      </c>
      <c r="AF883" s="142" t="str">
        <f>IF($F883&lt;&gt;"",IF($AD883=1,VLOOKUP($F883,得点換算表!$C$15:$D$24,2),VLOOKUP($F883,得点換算表!$E$15:$F$24,2)),"")</f>
        <v/>
      </c>
      <c r="AG883" s="142" t="str">
        <f>IF($G883&lt;&gt;"",IF($AD883=1,VLOOKUP($G883,得点換算表!$C$25:$D$34,2),VLOOKUP($G883,得点換算表!$E$25:$F$34,2)),"")</f>
        <v/>
      </c>
      <c r="AH883" s="142" t="str">
        <f>IF($H883&lt;&gt;"",IF($AD883=1,VLOOKUP($H883,得点換算表!$C$35:$D$44,2),VLOOKUP($H883,得点換算表!$E$35:$F$44,2)),"")</f>
        <v/>
      </c>
      <c r="AI883" s="142" t="str">
        <f>IF($I883&lt;&gt;"",IF($AD883=1,VLOOKUP($I883,得点換算表!$C$45:$D$55,2),VLOOKUP($I883,得点換算表!$E$45:$F$55,2)),"")</f>
        <v/>
      </c>
      <c r="AJ883" s="142" t="str">
        <f>IF($J883&lt;&gt;"",IF($AD883=1,VLOOKUP($J883,得点換算表!$C$56:$D$65,2),VLOOKUP($J883,得点換算表!$E$56:$F$65,2)),"")</f>
        <v/>
      </c>
      <c r="AK883" s="142" t="str">
        <f>IF($K883&lt;&gt;"",IF($AD883=1,VLOOKUP($K883,得点換算表!$C$66:$D$76,2),VLOOKUP($K883,得点換算表!$E$66:$F$76,2)),"")</f>
        <v/>
      </c>
      <c r="AL883" s="142" t="str">
        <f>IF($L883&lt;&gt;"",IF($AD883=1,VLOOKUP($L883,得点換算表!$C$77:$D$86,2),VLOOKUP($L883,得点換算表!$E$77:$F$86,2)),"")</f>
        <v/>
      </c>
      <c r="AM883" s="142" t="str">
        <f>IF($M883&lt;&gt;"",IF($AD883=1,VLOOKUP($M883,得点換算表!$C$87:$D$96,2),VLOOKUP($M883,得点換算表!$E$87:$F$96,2)),"")</f>
        <v/>
      </c>
      <c r="AN883" s="142" t="str">
        <f t="shared" si="51"/>
        <v/>
      </c>
      <c r="AO883" s="143" t="str">
        <f>IF(AND($AN883&lt;&gt;"",$AN883&gt;=8),VLOOKUP($AN883,得点換算表!$I$15:$J$19,2),"")</f>
        <v/>
      </c>
      <c r="AP883" s="105"/>
    </row>
    <row r="884" spans="1:42" x14ac:dyDescent="0.15">
      <c r="A884" s="11"/>
      <c r="B884" s="12"/>
      <c r="C884" s="13"/>
      <c r="D884" s="13"/>
      <c r="E884" s="14"/>
      <c r="F884" s="14"/>
      <c r="G884" s="14"/>
      <c r="H884" s="14"/>
      <c r="I884" s="15"/>
      <c r="J884" s="14"/>
      <c r="K884" s="13"/>
      <c r="L884" s="14"/>
      <c r="M884" s="14"/>
      <c r="N884" s="14"/>
      <c r="O884" s="14"/>
      <c r="P884" s="198"/>
      <c r="Q884" s="198"/>
      <c r="R884" s="198"/>
      <c r="S884" s="198"/>
      <c r="T884" s="198"/>
      <c r="U884" s="198"/>
      <c r="V884" s="198"/>
      <c r="W884" s="202">
        <f t="shared" si="49"/>
        <v>0</v>
      </c>
      <c r="X884" s="14"/>
      <c r="Y884" s="14"/>
      <c r="Z884" s="108"/>
      <c r="AA884" s="114"/>
      <c r="AB884" s="129"/>
      <c r="AC884" s="128"/>
      <c r="AD884" s="142" t="str">
        <f t="shared" si="50"/>
        <v/>
      </c>
      <c r="AE884" s="142" t="str">
        <f>IF($E884&lt;&gt;"",IF($AD884=1,VLOOKUP($E884,得点換算表!$C$5:$D$14,2),VLOOKUP($E884,得点換算表!$E$5:$F$14,2)),"")</f>
        <v/>
      </c>
      <c r="AF884" s="142" t="str">
        <f>IF($F884&lt;&gt;"",IF($AD884=1,VLOOKUP($F884,得点換算表!$C$15:$D$24,2),VLOOKUP($F884,得点換算表!$E$15:$F$24,2)),"")</f>
        <v/>
      </c>
      <c r="AG884" s="142" t="str">
        <f>IF($G884&lt;&gt;"",IF($AD884=1,VLOOKUP($G884,得点換算表!$C$25:$D$34,2),VLOOKUP($G884,得点換算表!$E$25:$F$34,2)),"")</f>
        <v/>
      </c>
      <c r="AH884" s="142" t="str">
        <f>IF($H884&lt;&gt;"",IF($AD884=1,VLOOKUP($H884,得点換算表!$C$35:$D$44,2),VLOOKUP($H884,得点換算表!$E$35:$F$44,2)),"")</f>
        <v/>
      </c>
      <c r="AI884" s="142" t="str">
        <f>IF($I884&lt;&gt;"",IF($AD884=1,VLOOKUP($I884,得点換算表!$C$45:$D$55,2),VLOOKUP($I884,得点換算表!$E$45:$F$55,2)),"")</f>
        <v/>
      </c>
      <c r="AJ884" s="142" t="str">
        <f>IF($J884&lt;&gt;"",IF($AD884=1,VLOOKUP($J884,得点換算表!$C$56:$D$65,2),VLOOKUP($J884,得点換算表!$E$56:$F$65,2)),"")</f>
        <v/>
      </c>
      <c r="AK884" s="142" t="str">
        <f>IF($K884&lt;&gt;"",IF($AD884=1,VLOOKUP($K884,得点換算表!$C$66:$D$76,2),VLOOKUP($K884,得点換算表!$E$66:$F$76,2)),"")</f>
        <v/>
      </c>
      <c r="AL884" s="142" t="str">
        <f>IF($L884&lt;&gt;"",IF($AD884=1,VLOOKUP($L884,得点換算表!$C$77:$D$86,2),VLOOKUP($L884,得点換算表!$E$77:$F$86,2)),"")</f>
        <v/>
      </c>
      <c r="AM884" s="142" t="str">
        <f>IF($M884&lt;&gt;"",IF($AD884=1,VLOOKUP($M884,得点換算表!$C$87:$D$96,2),VLOOKUP($M884,得点換算表!$E$87:$F$96,2)),"")</f>
        <v/>
      </c>
      <c r="AN884" s="142" t="str">
        <f t="shared" si="51"/>
        <v/>
      </c>
      <c r="AO884" s="143" t="str">
        <f>IF(AND($AN884&lt;&gt;"",$AN884&gt;=8),VLOOKUP($AN884,得点換算表!$I$15:$J$19,2),"")</f>
        <v/>
      </c>
      <c r="AP884" s="105"/>
    </row>
    <row r="885" spans="1:42" x14ac:dyDescent="0.15">
      <c r="A885" s="11"/>
      <c r="B885" s="12"/>
      <c r="C885" s="13"/>
      <c r="D885" s="13"/>
      <c r="E885" s="14"/>
      <c r="F885" s="14"/>
      <c r="G885" s="14"/>
      <c r="H885" s="14"/>
      <c r="I885" s="15"/>
      <c r="J885" s="14"/>
      <c r="K885" s="13"/>
      <c r="L885" s="14"/>
      <c r="M885" s="14"/>
      <c r="N885" s="14"/>
      <c r="O885" s="14"/>
      <c r="P885" s="198"/>
      <c r="Q885" s="198"/>
      <c r="R885" s="198"/>
      <c r="S885" s="198"/>
      <c r="T885" s="198"/>
      <c r="U885" s="198"/>
      <c r="V885" s="198"/>
      <c r="W885" s="202">
        <f t="shared" si="49"/>
        <v>0</v>
      </c>
      <c r="X885" s="14"/>
      <c r="Y885" s="14"/>
      <c r="Z885" s="108"/>
      <c r="AA885" s="114"/>
      <c r="AB885" s="129"/>
      <c r="AC885" s="128"/>
      <c r="AD885" s="142" t="str">
        <f t="shared" si="50"/>
        <v/>
      </c>
      <c r="AE885" s="142" t="str">
        <f>IF($E885&lt;&gt;"",IF($AD885=1,VLOOKUP($E885,得点換算表!$C$5:$D$14,2),VLOOKUP($E885,得点換算表!$E$5:$F$14,2)),"")</f>
        <v/>
      </c>
      <c r="AF885" s="142" t="str">
        <f>IF($F885&lt;&gt;"",IF($AD885=1,VLOOKUP($F885,得点換算表!$C$15:$D$24,2),VLOOKUP($F885,得点換算表!$E$15:$F$24,2)),"")</f>
        <v/>
      </c>
      <c r="AG885" s="142" t="str">
        <f>IF($G885&lt;&gt;"",IF($AD885=1,VLOOKUP($G885,得点換算表!$C$25:$D$34,2),VLOOKUP($G885,得点換算表!$E$25:$F$34,2)),"")</f>
        <v/>
      </c>
      <c r="AH885" s="142" t="str">
        <f>IF($H885&lt;&gt;"",IF($AD885=1,VLOOKUP($H885,得点換算表!$C$35:$D$44,2),VLOOKUP($H885,得点換算表!$E$35:$F$44,2)),"")</f>
        <v/>
      </c>
      <c r="AI885" s="142" t="str">
        <f>IF($I885&lt;&gt;"",IF($AD885=1,VLOOKUP($I885,得点換算表!$C$45:$D$55,2),VLOOKUP($I885,得点換算表!$E$45:$F$55,2)),"")</f>
        <v/>
      </c>
      <c r="AJ885" s="142" t="str">
        <f>IF($J885&lt;&gt;"",IF($AD885=1,VLOOKUP($J885,得点換算表!$C$56:$D$65,2),VLOOKUP($J885,得点換算表!$E$56:$F$65,2)),"")</f>
        <v/>
      </c>
      <c r="AK885" s="142" t="str">
        <f>IF($K885&lt;&gt;"",IF($AD885=1,VLOOKUP($K885,得点換算表!$C$66:$D$76,2),VLOOKUP($K885,得点換算表!$E$66:$F$76,2)),"")</f>
        <v/>
      </c>
      <c r="AL885" s="142" t="str">
        <f>IF($L885&lt;&gt;"",IF($AD885=1,VLOOKUP($L885,得点換算表!$C$77:$D$86,2),VLOOKUP($L885,得点換算表!$E$77:$F$86,2)),"")</f>
        <v/>
      </c>
      <c r="AM885" s="142" t="str">
        <f>IF($M885&lt;&gt;"",IF($AD885=1,VLOOKUP($M885,得点換算表!$C$87:$D$96,2),VLOOKUP($M885,得点換算表!$E$87:$F$96,2)),"")</f>
        <v/>
      </c>
      <c r="AN885" s="142" t="str">
        <f t="shared" si="51"/>
        <v/>
      </c>
      <c r="AO885" s="143" t="str">
        <f>IF(AND($AN885&lt;&gt;"",$AN885&gt;=8),VLOOKUP($AN885,得点換算表!$I$15:$J$19,2),"")</f>
        <v/>
      </c>
      <c r="AP885" s="105"/>
    </row>
    <row r="886" spans="1:42" x14ac:dyDescent="0.15">
      <c r="A886" s="11"/>
      <c r="B886" s="12"/>
      <c r="C886" s="13"/>
      <c r="D886" s="13"/>
      <c r="E886" s="14"/>
      <c r="F886" s="14"/>
      <c r="G886" s="14"/>
      <c r="H886" s="14"/>
      <c r="I886" s="15"/>
      <c r="J886" s="14"/>
      <c r="K886" s="13"/>
      <c r="L886" s="14"/>
      <c r="M886" s="14"/>
      <c r="N886" s="14"/>
      <c r="O886" s="14"/>
      <c r="P886" s="198"/>
      <c r="Q886" s="198"/>
      <c r="R886" s="198"/>
      <c r="S886" s="198"/>
      <c r="T886" s="198"/>
      <c r="U886" s="198"/>
      <c r="V886" s="198"/>
      <c r="W886" s="202">
        <f t="shared" si="49"/>
        <v>0</v>
      </c>
      <c r="X886" s="14"/>
      <c r="Y886" s="14"/>
      <c r="Z886" s="108"/>
      <c r="AA886" s="114"/>
      <c r="AB886" s="129"/>
      <c r="AC886" s="128"/>
      <c r="AD886" s="142" t="str">
        <f t="shared" si="50"/>
        <v/>
      </c>
      <c r="AE886" s="142" t="str">
        <f>IF($E886&lt;&gt;"",IF($AD886=1,VLOOKUP($E886,得点換算表!$C$5:$D$14,2),VLOOKUP($E886,得点換算表!$E$5:$F$14,2)),"")</f>
        <v/>
      </c>
      <c r="AF886" s="142" t="str">
        <f>IF($F886&lt;&gt;"",IF($AD886=1,VLOOKUP($F886,得点換算表!$C$15:$D$24,2),VLOOKUP($F886,得点換算表!$E$15:$F$24,2)),"")</f>
        <v/>
      </c>
      <c r="AG886" s="142" t="str">
        <f>IF($G886&lt;&gt;"",IF($AD886=1,VLOOKUP($G886,得点換算表!$C$25:$D$34,2),VLOOKUP($G886,得点換算表!$E$25:$F$34,2)),"")</f>
        <v/>
      </c>
      <c r="AH886" s="142" t="str">
        <f>IF($H886&lt;&gt;"",IF($AD886=1,VLOOKUP($H886,得点換算表!$C$35:$D$44,2),VLOOKUP($H886,得点換算表!$E$35:$F$44,2)),"")</f>
        <v/>
      </c>
      <c r="AI886" s="142" t="str">
        <f>IF($I886&lt;&gt;"",IF($AD886=1,VLOOKUP($I886,得点換算表!$C$45:$D$55,2),VLOOKUP($I886,得点換算表!$E$45:$F$55,2)),"")</f>
        <v/>
      </c>
      <c r="AJ886" s="142" t="str">
        <f>IF($J886&lt;&gt;"",IF($AD886=1,VLOOKUP($J886,得点換算表!$C$56:$D$65,2),VLOOKUP($J886,得点換算表!$E$56:$F$65,2)),"")</f>
        <v/>
      </c>
      <c r="AK886" s="142" t="str">
        <f>IF($K886&lt;&gt;"",IF($AD886=1,VLOOKUP($K886,得点換算表!$C$66:$D$76,2),VLOOKUP($K886,得点換算表!$E$66:$F$76,2)),"")</f>
        <v/>
      </c>
      <c r="AL886" s="142" t="str">
        <f>IF($L886&lt;&gt;"",IF($AD886=1,VLOOKUP($L886,得点換算表!$C$77:$D$86,2),VLOOKUP($L886,得点換算表!$E$77:$F$86,2)),"")</f>
        <v/>
      </c>
      <c r="AM886" s="142" t="str">
        <f>IF($M886&lt;&gt;"",IF($AD886=1,VLOOKUP($M886,得点換算表!$C$87:$D$96,2),VLOOKUP($M886,得点換算表!$E$87:$F$96,2)),"")</f>
        <v/>
      </c>
      <c r="AN886" s="142" t="str">
        <f t="shared" si="51"/>
        <v/>
      </c>
      <c r="AO886" s="143" t="str">
        <f>IF(AND($AN886&lt;&gt;"",$AN886&gt;=8),VLOOKUP($AN886,得点換算表!$I$15:$J$19,2),"")</f>
        <v/>
      </c>
      <c r="AP886" s="105"/>
    </row>
    <row r="887" spans="1:42" x14ac:dyDescent="0.15">
      <c r="A887" s="11"/>
      <c r="B887" s="12"/>
      <c r="C887" s="13"/>
      <c r="D887" s="13"/>
      <c r="E887" s="14"/>
      <c r="F887" s="14"/>
      <c r="G887" s="14"/>
      <c r="H887" s="14"/>
      <c r="I887" s="15"/>
      <c r="J887" s="14"/>
      <c r="K887" s="13"/>
      <c r="L887" s="14"/>
      <c r="M887" s="14"/>
      <c r="N887" s="14"/>
      <c r="O887" s="14"/>
      <c r="P887" s="198"/>
      <c r="Q887" s="198"/>
      <c r="R887" s="198"/>
      <c r="S887" s="198"/>
      <c r="T887" s="198"/>
      <c r="U887" s="198"/>
      <c r="V887" s="198"/>
      <c r="W887" s="202">
        <f t="shared" si="49"/>
        <v>0</v>
      </c>
      <c r="X887" s="14"/>
      <c r="Y887" s="14"/>
      <c r="Z887" s="108"/>
      <c r="AA887" s="114"/>
      <c r="AB887" s="129"/>
      <c r="AC887" s="128"/>
      <c r="AD887" s="142" t="str">
        <f t="shared" si="50"/>
        <v/>
      </c>
      <c r="AE887" s="142" t="str">
        <f>IF($E887&lt;&gt;"",IF($AD887=1,VLOOKUP($E887,得点換算表!$C$5:$D$14,2),VLOOKUP($E887,得点換算表!$E$5:$F$14,2)),"")</f>
        <v/>
      </c>
      <c r="AF887" s="142" t="str">
        <f>IF($F887&lt;&gt;"",IF($AD887=1,VLOOKUP($F887,得点換算表!$C$15:$D$24,2),VLOOKUP($F887,得点換算表!$E$15:$F$24,2)),"")</f>
        <v/>
      </c>
      <c r="AG887" s="142" t="str">
        <f>IF($G887&lt;&gt;"",IF($AD887=1,VLOOKUP($G887,得点換算表!$C$25:$D$34,2),VLOOKUP($G887,得点換算表!$E$25:$F$34,2)),"")</f>
        <v/>
      </c>
      <c r="AH887" s="142" t="str">
        <f>IF($H887&lt;&gt;"",IF($AD887=1,VLOOKUP($H887,得点換算表!$C$35:$D$44,2),VLOOKUP($H887,得点換算表!$E$35:$F$44,2)),"")</f>
        <v/>
      </c>
      <c r="AI887" s="142" t="str">
        <f>IF($I887&lt;&gt;"",IF($AD887=1,VLOOKUP($I887,得点換算表!$C$45:$D$55,2),VLOOKUP($I887,得点換算表!$E$45:$F$55,2)),"")</f>
        <v/>
      </c>
      <c r="AJ887" s="142" t="str">
        <f>IF($J887&lt;&gt;"",IF($AD887=1,VLOOKUP($J887,得点換算表!$C$56:$D$65,2),VLOOKUP($J887,得点換算表!$E$56:$F$65,2)),"")</f>
        <v/>
      </c>
      <c r="AK887" s="142" t="str">
        <f>IF($K887&lt;&gt;"",IF($AD887=1,VLOOKUP($K887,得点換算表!$C$66:$D$76,2),VLOOKUP($K887,得点換算表!$E$66:$F$76,2)),"")</f>
        <v/>
      </c>
      <c r="AL887" s="142" t="str">
        <f>IF($L887&lt;&gt;"",IF($AD887=1,VLOOKUP($L887,得点換算表!$C$77:$D$86,2),VLOOKUP($L887,得点換算表!$E$77:$F$86,2)),"")</f>
        <v/>
      </c>
      <c r="AM887" s="142" t="str">
        <f>IF($M887&lt;&gt;"",IF($AD887=1,VLOOKUP($M887,得点換算表!$C$87:$D$96,2),VLOOKUP($M887,得点換算表!$E$87:$F$96,2)),"")</f>
        <v/>
      </c>
      <c r="AN887" s="142" t="str">
        <f t="shared" si="51"/>
        <v/>
      </c>
      <c r="AO887" s="143" t="str">
        <f>IF(AND($AN887&lt;&gt;"",$AN887&gt;=8),VLOOKUP($AN887,得点換算表!$I$15:$J$19,2),"")</f>
        <v/>
      </c>
      <c r="AP887" s="105"/>
    </row>
    <row r="888" spans="1:42" x14ac:dyDescent="0.15">
      <c r="A888" s="11"/>
      <c r="B888" s="12"/>
      <c r="C888" s="13"/>
      <c r="D888" s="13"/>
      <c r="E888" s="14"/>
      <c r="F888" s="14"/>
      <c r="G888" s="14"/>
      <c r="H888" s="14"/>
      <c r="I888" s="15"/>
      <c r="J888" s="14"/>
      <c r="K888" s="13"/>
      <c r="L888" s="14"/>
      <c r="M888" s="14"/>
      <c r="N888" s="14"/>
      <c r="O888" s="14"/>
      <c r="P888" s="198"/>
      <c r="Q888" s="198"/>
      <c r="R888" s="198"/>
      <c r="S888" s="198"/>
      <c r="T888" s="198"/>
      <c r="U888" s="198"/>
      <c r="V888" s="198"/>
      <c r="W888" s="202">
        <f t="shared" si="49"/>
        <v>0</v>
      </c>
      <c r="X888" s="14"/>
      <c r="Y888" s="14"/>
      <c r="Z888" s="108"/>
      <c r="AA888" s="114"/>
      <c r="AB888" s="129"/>
      <c r="AC888" s="128"/>
      <c r="AD888" s="142" t="str">
        <f t="shared" si="50"/>
        <v/>
      </c>
      <c r="AE888" s="142" t="str">
        <f>IF($E888&lt;&gt;"",IF($AD888=1,VLOOKUP($E888,得点換算表!$C$5:$D$14,2),VLOOKUP($E888,得点換算表!$E$5:$F$14,2)),"")</f>
        <v/>
      </c>
      <c r="AF888" s="142" t="str">
        <f>IF($F888&lt;&gt;"",IF($AD888=1,VLOOKUP($F888,得点換算表!$C$15:$D$24,2),VLOOKUP($F888,得点換算表!$E$15:$F$24,2)),"")</f>
        <v/>
      </c>
      <c r="AG888" s="142" t="str">
        <f>IF($G888&lt;&gt;"",IF($AD888=1,VLOOKUP($G888,得点換算表!$C$25:$D$34,2),VLOOKUP($G888,得点換算表!$E$25:$F$34,2)),"")</f>
        <v/>
      </c>
      <c r="AH888" s="142" t="str">
        <f>IF($H888&lt;&gt;"",IF($AD888=1,VLOOKUP($H888,得点換算表!$C$35:$D$44,2),VLOOKUP($H888,得点換算表!$E$35:$F$44,2)),"")</f>
        <v/>
      </c>
      <c r="AI888" s="142" t="str">
        <f>IF($I888&lt;&gt;"",IF($AD888=1,VLOOKUP($I888,得点換算表!$C$45:$D$55,2),VLOOKUP($I888,得点換算表!$E$45:$F$55,2)),"")</f>
        <v/>
      </c>
      <c r="AJ888" s="142" t="str">
        <f>IF($J888&lt;&gt;"",IF($AD888=1,VLOOKUP($J888,得点換算表!$C$56:$D$65,2),VLOOKUP($J888,得点換算表!$E$56:$F$65,2)),"")</f>
        <v/>
      </c>
      <c r="AK888" s="142" t="str">
        <f>IF($K888&lt;&gt;"",IF($AD888=1,VLOOKUP($K888,得点換算表!$C$66:$D$76,2),VLOOKUP($K888,得点換算表!$E$66:$F$76,2)),"")</f>
        <v/>
      </c>
      <c r="AL888" s="142" t="str">
        <f>IF($L888&lt;&gt;"",IF($AD888=1,VLOOKUP($L888,得点換算表!$C$77:$D$86,2),VLOOKUP($L888,得点換算表!$E$77:$F$86,2)),"")</f>
        <v/>
      </c>
      <c r="AM888" s="142" t="str">
        <f>IF($M888&lt;&gt;"",IF($AD888=1,VLOOKUP($M888,得点換算表!$C$87:$D$96,2),VLOOKUP($M888,得点換算表!$E$87:$F$96,2)),"")</f>
        <v/>
      </c>
      <c r="AN888" s="142" t="str">
        <f t="shared" si="51"/>
        <v/>
      </c>
      <c r="AO888" s="143" t="str">
        <f>IF(AND($AN888&lt;&gt;"",$AN888&gt;=8),VLOOKUP($AN888,得点換算表!$I$15:$J$19,2),"")</f>
        <v/>
      </c>
      <c r="AP888" s="105"/>
    </row>
    <row r="889" spans="1:42" x14ac:dyDescent="0.15">
      <c r="A889" s="11"/>
      <c r="B889" s="12"/>
      <c r="C889" s="13"/>
      <c r="D889" s="13"/>
      <c r="E889" s="14"/>
      <c r="F889" s="14"/>
      <c r="G889" s="14"/>
      <c r="H889" s="14"/>
      <c r="I889" s="15"/>
      <c r="J889" s="14"/>
      <c r="K889" s="13"/>
      <c r="L889" s="14"/>
      <c r="M889" s="14"/>
      <c r="N889" s="14"/>
      <c r="O889" s="14"/>
      <c r="P889" s="198"/>
      <c r="Q889" s="198"/>
      <c r="R889" s="198"/>
      <c r="S889" s="198"/>
      <c r="T889" s="198"/>
      <c r="U889" s="198"/>
      <c r="V889" s="198"/>
      <c r="W889" s="202">
        <f t="shared" si="49"/>
        <v>0</v>
      </c>
      <c r="X889" s="14"/>
      <c r="Y889" s="14"/>
      <c r="Z889" s="108"/>
      <c r="AA889" s="114"/>
      <c r="AB889" s="129"/>
      <c r="AC889" s="128"/>
      <c r="AD889" s="142" t="str">
        <f t="shared" si="50"/>
        <v/>
      </c>
      <c r="AE889" s="142" t="str">
        <f>IF($E889&lt;&gt;"",IF($AD889=1,VLOOKUP($E889,得点換算表!$C$5:$D$14,2),VLOOKUP($E889,得点換算表!$E$5:$F$14,2)),"")</f>
        <v/>
      </c>
      <c r="AF889" s="142" t="str">
        <f>IF($F889&lt;&gt;"",IF($AD889=1,VLOOKUP($F889,得点換算表!$C$15:$D$24,2),VLOOKUP($F889,得点換算表!$E$15:$F$24,2)),"")</f>
        <v/>
      </c>
      <c r="AG889" s="142" t="str">
        <f>IF($G889&lt;&gt;"",IF($AD889=1,VLOOKUP($G889,得点換算表!$C$25:$D$34,2),VLOOKUP($G889,得点換算表!$E$25:$F$34,2)),"")</f>
        <v/>
      </c>
      <c r="AH889" s="142" t="str">
        <f>IF($H889&lt;&gt;"",IF($AD889=1,VLOOKUP($H889,得点換算表!$C$35:$D$44,2),VLOOKUP($H889,得点換算表!$E$35:$F$44,2)),"")</f>
        <v/>
      </c>
      <c r="AI889" s="142" t="str">
        <f>IF($I889&lt;&gt;"",IF($AD889=1,VLOOKUP($I889,得点換算表!$C$45:$D$55,2),VLOOKUP($I889,得点換算表!$E$45:$F$55,2)),"")</f>
        <v/>
      </c>
      <c r="AJ889" s="142" t="str">
        <f>IF($J889&lt;&gt;"",IF($AD889=1,VLOOKUP($J889,得点換算表!$C$56:$D$65,2),VLOOKUP($J889,得点換算表!$E$56:$F$65,2)),"")</f>
        <v/>
      </c>
      <c r="AK889" s="142" t="str">
        <f>IF($K889&lt;&gt;"",IF($AD889=1,VLOOKUP($K889,得点換算表!$C$66:$D$76,2),VLOOKUP($K889,得点換算表!$E$66:$F$76,2)),"")</f>
        <v/>
      </c>
      <c r="AL889" s="142" t="str">
        <f>IF($L889&lt;&gt;"",IF($AD889=1,VLOOKUP($L889,得点換算表!$C$77:$D$86,2),VLOOKUP($L889,得点換算表!$E$77:$F$86,2)),"")</f>
        <v/>
      </c>
      <c r="AM889" s="142" t="str">
        <f>IF($M889&lt;&gt;"",IF($AD889=1,VLOOKUP($M889,得点換算表!$C$87:$D$96,2),VLOOKUP($M889,得点換算表!$E$87:$F$96,2)),"")</f>
        <v/>
      </c>
      <c r="AN889" s="142" t="str">
        <f t="shared" si="51"/>
        <v/>
      </c>
      <c r="AO889" s="143" t="str">
        <f>IF(AND($AN889&lt;&gt;"",$AN889&gt;=8),VLOOKUP($AN889,得点換算表!$I$15:$J$19,2),"")</f>
        <v/>
      </c>
      <c r="AP889" s="105"/>
    </row>
    <row r="890" spans="1:42" x14ac:dyDescent="0.15">
      <c r="A890" s="11"/>
      <c r="B890" s="12"/>
      <c r="C890" s="13"/>
      <c r="D890" s="13"/>
      <c r="E890" s="14"/>
      <c r="F890" s="14"/>
      <c r="G890" s="14"/>
      <c r="H890" s="14"/>
      <c r="I890" s="15"/>
      <c r="J890" s="14"/>
      <c r="K890" s="13"/>
      <c r="L890" s="14"/>
      <c r="M890" s="14"/>
      <c r="N890" s="14"/>
      <c r="O890" s="14"/>
      <c r="P890" s="198"/>
      <c r="Q890" s="198"/>
      <c r="R890" s="198"/>
      <c r="S890" s="198"/>
      <c r="T890" s="198"/>
      <c r="U890" s="198"/>
      <c r="V890" s="198"/>
      <c r="W890" s="202">
        <f t="shared" si="49"/>
        <v>0</v>
      </c>
      <c r="X890" s="14"/>
      <c r="Y890" s="14"/>
      <c r="Z890" s="108"/>
      <c r="AA890" s="114"/>
      <c r="AB890" s="129"/>
      <c r="AC890" s="128"/>
      <c r="AD890" s="142" t="str">
        <f t="shared" si="50"/>
        <v/>
      </c>
      <c r="AE890" s="142" t="str">
        <f>IF($E890&lt;&gt;"",IF($AD890=1,VLOOKUP($E890,得点換算表!$C$5:$D$14,2),VLOOKUP($E890,得点換算表!$E$5:$F$14,2)),"")</f>
        <v/>
      </c>
      <c r="AF890" s="142" t="str">
        <f>IF($F890&lt;&gt;"",IF($AD890=1,VLOOKUP($F890,得点換算表!$C$15:$D$24,2),VLOOKUP($F890,得点換算表!$E$15:$F$24,2)),"")</f>
        <v/>
      </c>
      <c r="AG890" s="142" t="str">
        <f>IF($G890&lt;&gt;"",IF($AD890=1,VLOOKUP($G890,得点換算表!$C$25:$D$34,2),VLOOKUP($G890,得点換算表!$E$25:$F$34,2)),"")</f>
        <v/>
      </c>
      <c r="AH890" s="142" t="str">
        <f>IF($H890&lt;&gt;"",IF($AD890=1,VLOOKUP($H890,得点換算表!$C$35:$D$44,2),VLOOKUP($H890,得点換算表!$E$35:$F$44,2)),"")</f>
        <v/>
      </c>
      <c r="AI890" s="142" t="str">
        <f>IF($I890&lt;&gt;"",IF($AD890=1,VLOOKUP($I890,得点換算表!$C$45:$D$55,2),VLOOKUP($I890,得点換算表!$E$45:$F$55,2)),"")</f>
        <v/>
      </c>
      <c r="AJ890" s="142" t="str">
        <f>IF($J890&lt;&gt;"",IF($AD890=1,VLOOKUP($J890,得点換算表!$C$56:$D$65,2),VLOOKUP($J890,得点換算表!$E$56:$F$65,2)),"")</f>
        <v/>
      </c>
      <c r="AK890" s="142" t="str">
        <f>IF($K890&lt;&gt;"",IF($AD890=1,VLOOKUP($K890,得点換算表!$C$66:$D$76,2),VLOOKUP($K890,得点換算表!$E$66:$F$76,2)),"")</f>
        <v/>
      </c>
      <c r="AL890" s="142" t="str">
        <f>IF($L890&lt;&gt;"",IF($AD890=1,VLOOKUP($L890,得点換算表!$C$77:$D$86,2),VLOOKUP($L890,得点換算表!$E$77:$F$86,2)),"")</f>
        <v/>
      </c>
      <c r="AM890" s="142" t="str">
        <f>IF($M890&lt;&gt;"",IF($AD890=1,VLOOKUP($M890,得点換算表!$C$87:$D$96,2),VLOOKUP($M890,得点換算表!$E$87:$F$96,2)),"")</f>
        <v/>
      </c>
      <c r="AN890" s="142" t="str">
        <f t="shared" si="51"/>
        <v/>
      </c>
      <c r="AO890" s="143" t="str">
        <f>IF(AND($AN890&lt;&gt;"",$AN890&gt;=8),VLOOKUP($AN890,得点換算表!$I$15:$J$19,2),"")</f>
        <v/>
      </c>
      <c r="AP890" s="105"/>
    </row>
    <row r="891" spans="1:42" x14ac:dyDescent="0.15">
      <c r="A891" s="11"/>
      <c r="B891" s="12"/>
      <c r="C891" s="13"/>
      <c r="D891" s="13"/>
      <c r="E891" s="14"/>
      <c r="F891" s="14"/>
      <c r="G891" s="14"/>
      <c r="H891" s="14"/>
      <c r="I891" s="15"/>
      <c r="J891" s="14"/>
      <c r="K891" s="13"/>
      <c r="L891" s="14"/>
      <c r="M891" s="14"/>
      <c r="N891" s="14"/>
      <c r="O891" s="14"/>
      <c r="P891" s="198"/>
      <c r="Q891" s="198"/>
      <c r="R891" s="198"/>
      <c r="S891" s="198"/>
      <c r="T891" s="198"/>
      <c r="U891" s="198"/>
      <c r="V891" s="198"/>
      <c r="W891" s="202">
        <f t="shared" si="49"/>
        <v>0</v>
      </c>
      <c r="X891" s="14"/>
      <c r="Y891" s="14"/>
      <c r="Z891" s="108"/>
      <c r="AA891" s="114"/>
      <c r="AB891" s="129"/>
      <c r="AC891" s="128"/>
      <c r="AD891" s="142" t="str">
        <f t="shared" si="50"/>
        <v/>
      </c>
      <c r="AE891" s="142" t="str">
        <f>IF($E891&lt;&gt;"",IF($AD891=1,VLOOKUP($E891,得点換算表!$C$5:$D$14,2),VLOOKUP($E891,得点換算表!$E$5:$F$14,2)),"")</f>
        <v/>
      </c>
      <c r="AF891" s="142" t="str">
        <f>IF($F891&lt;&gt;"",IF($AD891=1,VLOOKUP($F891,得点換算表!$C$15:$D$24,2),VLOOKUP($F891,得点換算表!$E$15:$F$24,2)),"")</f>
        <v/>
      </c>
      <c r="AG891" s="142" t="str">
        <f>IF($G891&lt;&gt;"",IF($AD891=1,VLOOKUP($G891,得点換算表!$C$25:$D$34,2),VLOOKUP($G891,得点換算表!$E$25:$F$34,2)),"")</f>
        <v/>
      </c>
      <c r="AH891" s="142" t="str">
        <f>IF($H891&lt;&gt;"",IF($AD891=1,VLOOKUP($H891,得点換算表!$C$35:$D$44,2),VLOOKUP($H891,得点換算表!$E$35:$F$44,2)),"")</f>
        <v/>
      </c>
      <c r="AI891" s="142" t="str">
        <f>IF($I891&lt;&gt;"",IF($AD891=1,VLOOKUP($I891,得点換算表!$C$45:$D$55,2),VLOOKUP($I891,得点換算表!$E$45:$F$55,2)),"")</f>
        <v/>
      </c>
      <c r="AJ891" s="142" t="str">
        <f>IF($J891&lt;&gt;"",IF($AD891=1,VLOOKUP($J891,得点換算表!$C$56:$D$65,2),VLOOKUP($J891,得点換算表!$E$56:$F$65,2)),"")</f>
        <v/>
      </c>
      <c r="AK891" s="142" t="str">
        <f>IF($K891&lt;&gt;"",IF($AD891=1,VLOOKUP($K891,得点換算表!$C$66:$D$76,2),VLOOKUP($K891,得点換算表!$E$66:$F$76,2)),"")</f>
        <v/>
      </c>
      <c r="AL891" s="142" t="str">
        <f>IF($L891&lt;&gt;"",IF($AD891=1,VLOOKUP($L891,得点換算表!$C$77:$D$86,2),VLOOKUP($L891,得点換算表!$E$77:$F$86,2)),"")</f>
        <v/>
      </c>
      <c r="AM891" s="142" t="str">
        <f>IF($M891&lt;&gt;"",IF($AD891=1,VLOOKUP($M891,得点換算表!$C$87:$D$96,2),VLOOKUP($M891,得点換算表!$E$87:$F$96,2)),"")</f>
        <v/>
      </c>
      <c r="AN891" s="142" t="str">
        <f t="shared" si="51"/>
        <v/>
      </c>
      <c r="AO891" s="143" t="str">
        <f>IF(AND($AN891&lt;&gt;"",$AN891&gt;=8),VLOOKUP($AN891,得点換算表!$I$15:$J$19,2),"")</f>
        <v/>
      </c>
      <c r="AP891" s="105"/>
    </row>
    <row r="892" spans="1:42" x14ac:dyDescent="0.15">
      <c r="A892" s="11"/>
      <c r="B892" s="12"/>
      <c r="C892" s="13"/>
      <c r="D892" s="13"/>
      <c r="E892" s="14"/>
      <c r="F892" s="14"/>
      <c r="G892" s="14"/>
      <c r="H892" s="14"/>
      <c r="I892" s="15"/>
      <c r="J892" s="14"/>
      <c r="K892" s="13"/>
      <c r="L892" s="14"/>
      <c r="M892" s="14"/>
      <c r="N892" s="14"/>
      <c r="O892" s="14"/>
      <c r="P892" s="198"/>
      <c r="Q892" s="198"/>
      <c r="R892" s="198"/>
      <c r="S892" s="198"/>
      <c r="T892" s="198"/>
      <c r="U892" s="198"/>
      <c r="V892" s="198"/>
      <c r="W892" s="202">
        <f t="shared" si="49"/>
        <v>0</v>
      </c>
      <c r="X892" s="14"/>
      <c r="Y892" s="14"/>
      <c r="Z892" s="108"/>
      <c r="AA892" s="114"/>
      <c r="AB892" s="129"/>
      <c r="AC892" s="128"/>
      <c r="AD892" s="142" t="str">
        <f t="shared" si="50"/>
        <v/>
      </c>
      <c r="AE892" s="142" t="str">
        <f>IF($E892&lt;&gt;"",IF($AD892=1,VLOOKUP($E892,得点換算表!$C$5:$D$14,2),VLOOKUP($E892,得点換算表!$E$5:$F$14,2)),"")</f>
        <v/>
      </c>
      <c r="AF892" s="142" t="str">
        <f>IF($F892&lt;&gt;"",IF($AD892=1,VLOOKUP($F892,得点換算表!$C$15:$D$24,2),VLOOKUP($F892,得点換算表!$E$15:$F$24,2)),"")</f>
        <v/>
      </c>
      <c r="AG892" s="142" t="str">
        <f>IF($G892&lt;&gt;"",IF($AD892=1,VLOOKUP($G892,得点換算表!$C$25:$D$34,2),VLOOKUP($G892,得点換算表!$E$25:$F$34,2)),"")</f>
        <v/>
      </c>
      <c r="AH892" s="142" t="str">
        <f>IF($H892&lt;&gt;"",IF($AD892=1,VLOOKUP($H892,得点換算表!$C$35:$D$44,2),VLOOKUP($H892,得点換算表!$E$35:$F$44,2)),"")</f>
        <v/>
      </c>
      <c r="AI892" s="142" t="str">
        <f>IF($I892&lt;&gt;"",IF($AD892=1,VLOOKUP($I892,得点換算表!$C$45:$D$55,2),VLOOKUP($I892,得点換算表!$E$45:$F$55,2)),"")</f>
        <v/>
      </c>
      <c r="AJ892" s="142" t="str">
        <f>IF($J892&lt;&gt;"",IF($AD892=1,VLOOKUP($J892,得点換算表!$C$56:$D$65,2),VLOOKUP($J892,得点換算表!$E$56:$F$65,2)),"")</f>
        <v/>
      </c>
      <c r="AK892" s="142" t="str">
        <f>IF($K892&lt;&gt;"",IF($AD892=1,VLOOKUP($K892,得点換算表!$C$66:$D$76,2),VLOOKUP($K892,得点換算表!$E$66:$F$76,2)),"")</f>
        <v/>
      </c>
      <c r="AL892" s="142" t="str">
        <f>IF($L892&lt;&gt;"",IF($AD892=1,VLOOKUP($L892,得点換算表!$C$77:$D$86,2),VLOOKUP($L892,得点換算表!$E$77:$F$86,2)),"")</f>
        <v/>
      </c>
      <c r="AM892" s="142" t="str">
        <f>IF($M892&lt;&gt;"",IF($AD892=1,VLOOKUP($M892,得点換算表!$C$87:$D$96,2),VLOOKUP($M892,得点換算表!$E$87:$F$96,2)),"")</f>
        <v/>
      </c>
      <c r="AN892" s="142" t="str">
        <f t="shared" si="51"/>
        <v/>
      </c>
      <c r="AO892" s="143" t="str">
        <f>IF(AND($AN892&lt;&gt;"",$AN892&gt;=8),VLOOKUP($AN892,得点換算表!$I$15:$J$19,2),"")</f>
        <v/>
      </c>
      <c r="AP892" s="105"/>
    </row>
    <row r="893" spans="1:42" x14ac:dyDescent="0.15">
      <c r="A893" s="11"/>
      <c r="B893" s="12"/>
      <c r="C893" s="13"/>
      <c r="D893" s="13"/>
      <c r="E893" s="14"/>
      <c r="F893" s="14"/>
      <c r="G893" s="14"/>
      <c r="H893" s="14"/>
      <c r="I893" s="15"/>
      <c r="J893" s="14"/>
      <c r="K893" s="13"/>
      <c r="L893" s="14"/>
      <c r="M893" s="14"/>
      <c r="N893" s="14"/>
      <c r="O893" s="14"/>
      <c r="P893" s="198"/>
      <c r="Q893" s="198"/>
      <c r="R893" s="198"/>
      <c r="S893" s="198"/>
      <c r="T893" s="198"/>
      <c r="U893" s="198"/>
      <c r="V893" s="198"/>
      <c r="W893" s="202">
        <f t="shared" si="49"/>
        <v>0</v>
      </c>
      <c r="X893" s="14"/>
      <c r="Y893" s="14"/>
      <c r="Z893" s="108"/>
      <c r="AA893" s="114"/>
      <c r="AB893" s="129"/>
      <c r="AC893" s="128"/>
      <c r="AD893" s="142" t="str">
        <f t="shared" si="50"/>
        <v/>
      </c>
      <c r="AE893" s="142" t="str">
        <f>IF($E893&lt;&gt;"",IF($AD893=1,VLOOKUP($E893,得点換算表!$C$5:$D$14,2),VLOOKUP($E893,得点換算表!$E$5:$F$14,2)),"")</f>
        <v/>
      </c>
      <c r="AF893" s="142" t="str">
        <f>IF($F893&lt;&gt;"",IF($AD893=1,VLOOKUP($F893,得点換算表!$C$15:$D$24,2),VLOOKUP($F893,得点換算表!$E$15:$F$24,2)),"")</f>
        <v/>
      </c>
      <c r="AG893" s="142" t="str">
        <f>IF($G893&lt;&gt;"",IF($AD893=1,VLOOKUP($G893,得点換算表!$C$25:$D$34,2),VLOOKUP($G893,得点換算表!$E$25:$F$34,2)),"")</f>
        <v/>
      </c>
      <c r="AH893" s="142" t="str">
        <f>IF($H893&lt;&gt;"",IF($AD893=1,VLOOKUP($H893,得点換算表!$C$35:$D$44,2),VLOOKUP($H893,得点換算表!$E$35:$F$44,2)),"")</f>
        <v/>
      </c>
      <c r="AI893" s="142" t="str">
        <f>IF($I893&lt;&gt;"",IF($AD893=1,VLOOKUP($I893,得点換算表!$C$45:$D$55,2),VLOOKUP($I893,得点換算表!$E$45:$F$55,2)),"")</f>
        <v/>
      </c>
      <c r="AJ893" s="142" t="str">
        <f>IF($J893&lt;&gt;"",IF($AD893=1,VLOOKUP($J893,得点換算表!$C$56:$D$65,2),VLOOKUP($J893,得点換算表!$E$56:$F$65,2)),"")</f>
        <v/>
      </c>
      <c r="AK893" s="142" t="str">
        <f>IF($K893&lt;&gt;"",IF($AD893=1,VLOOKUP($K893,得点換算表!$C$66:$D$76,2),VLOOKUP($K893,得点換算表!$E$66:$F$76,2)),"")</f>
        <v/>
      </c>
      <c r="AL893" s="142" t="str">
        <f>IF($L893&lt;&gt;"",IF($AD893=1,VLOOKUP($L893,得点換算表!$C$77:$D$86,2),VLOOKUP($L893,得点換算表!$E$77:$F$86,2)),"")</f>
        <v/>
      </c>
      <c r="AM893" s="142" t="str">
        <f>IF($M893&lt;&gt;"",IF($AD893=1,VLOOKUP($M893,得点換算表!$C$87:$D$96,2),VLOOKUP($M893,得点換算表!$E$87:$F$96,2)),"")</f>
        <v/>
      </c>
      <c r="AN893" s="142" t="str">
        <f t="shared" si="51"/>
        <v/>
      </c>
      <c r="AO893" s="143" t="str">
        <f>IF(AND($AN893&lt;&gt;"",$AN893&gt;=8),VLOOKUP($AN893,得点換算表!$I$15:$J$19,2),"")</f>
        <v/>
      </c>
      <c r="AP893" s="105"/>
    </row>
    <row r="894" spans="1:42" x14ac:dyDescent="0.15">
      <c r="A894" s="11"/>
      <c r="B894" s="12"/>
      <c r="C894" s="13"/>
      <c r="D894" s="13"/>
      <c r="E894" s="14"/>
      <c r="F894" s="14"/>
      <c r="G894" s="14"/>
      <c r="H894" s="14"/>
      <c r="I894" s="15"/>
      <c r="J894" s="14"/>
      <c r="K894" s="13"/>
      <c r="L894" s="14"/>
      <c r="M894" s="14"/>
      <c r="N894" s="14"/>
      <c r="O894" s="14"/>
      <c r="P894" s="198"/>
      <c r="Q894" s="198"/>
      <c r="R894" s="198"/>
      <c r="S894" s="198"/>
      <c r="T894" s="198"/>
      <c r="U894" s="198"/>
      <c r="V894" s="198"/>
      <c r="W894" s="202">
        <f t="shared" si="49"/>
        <v>0</v>
      </c>
      <c r="X894" s="14"/>
      <c r="Y894" s="14"/>
      <c r="Z894" s="108"/>
      <c r="AA894" s="114"/>
      <c r="AB894" s="129"/>
      <c r="AC894" s="128"/>
      <c r="AD894" s="142" t="str">
        <f t="shared" si="50"/>
        <v/>
      </c>
      <c r="AE894" s="142" t="str">
        <f>IF($E894&lt;&gt;"",IF($AD894=1,VLOOKUP($E894,得点換算表!$C$5:$D$14,2),VLOOKUP($E894,得点換算表!$E$5:$F$14,2)),"")</f>
        <v/>
      </c>
      <c r="AF894" s="142" t="str">
        <f>IF($F894&lt;&gt;"",IF($AD894=1,VLOOKUP($F894,得点換算表!$C$15:$D$24,2),VLOOKUP($F894,得点換算表!$E$15:$F$24,2)),"")</f>
        <v/>
      </c>
      <c r="AG894" s="142" t="str">
        <f>IF($G894&lt;&gt;"",IF($AD894=1,VLOOKUP($G894,得点換算表!$C$25:$D$34,2),VLOOKUP($G894,得点換算表!$E$25:$F$34,2)),"")</f>
        <v/>
      </c>
      <c r="AH894" s="142" t="str">
        <f>IF($H894&lt;&gt;"",IF($AD894=1,VLOOKUP($H894,得点換算表!$C$35:$D$44,2),VLOOKUP($H894,得点換算表!$E$35:$F$44,2)),"")</f>
        <v/>
      </c>
      <c r="AI894" s="142" t="str">
        <f>IF($I894&lt;&gt;"",IF($AD894=1,VLOOKUP($I894,得点換算表!$C$45:$D$55,2),VLOOKUP($I894,得点換算表!$E$45:$F$55,2)),"")</f>
        <v/>
      </c>
      <c r="AJ894" s="142" t="str">
        <f>IF($J894&lt;&gt;"",IF($AD894=1,VLOOKUP($J894,得点換算表!$C$56:$D$65,2),VLOOKUP($J894,得点換算表!$E$56:$F$65,2)),"")</f>
        <v/>
      </c>
      <c r="AK894" s="142" t="str">
        <f>IF($K894&lt;&gt;"",IF($AD894=1,VLOOKUP($K894,得点換算表!$C$66:$D$76,2),VLOOKUP($K894,得点換算表!$E$66:$F$76,2)),"")</f>
        <v/>
      </c>
      <c r="AL894" s="142" t="str">
        <f>IF($L894&lt;&gt;"",IF($AD894=1,VLOOKUP($L894,得点換算表!$C$77:$D$86,2),VLOOKUP($L894,得点換算表!$E$77:$F$86,2)),"")</f>
        <v/>
      </c>
      <c r="AM894" s="142" t="str">
        <f>IF($M894&lt;&gt;"",IF($AD894=1,VLOOKUP($M894,得点換算表!$C$87:$D$96,2),VLOOKUP($M894,得点換算表!$E$87:$F$96,2)),"")</f>
        <v/>
      </c>
      <c r="AN894" s="142" t="str">
        <f t="shared" si="51"/>
        <v/>
      </c>
      <c r="AO894" s="143" t="str">
        <f>IF(AND($AN894&lt;&gt;"",$AN894&gt;=8),VLOOKUP($AN894,得点換算表!$I$15:$J$19,2),"")</f>
        <v/>
      </c>
      <c r="AP894" s="105"/>
    </row>
    <row r="895" spans="1:42" x14ac:dyDescent="0.15">
      <c r="A895" s="11"/>
      <c r="B895" s="12"/>
      <c r="C895" s="13"/>
      <c r="D895" s="13"/>
      <c r="E895" s="14"/>
      <c r="F895" s="14"/>
      <c r="G895" s="14"/>
      <c r="H895" s="14"/>
      <c r="I895" s="15"/>
      <c r="J895" s="14"/>
      <c r="K895" s="13"/>
      <c r="L895" s="14"/>
      <c r="M895" s="14"/>
      <c r="N895" s="14"/>
      <c r="O895" s="14"/>
      <c r="P895" s="198"/>
      <c r="Q895" s="198"/>
      <c r="R895" s="198"/>
      <c r="S895" s="198"/>
      <c r="T895" s="198"/>
      <c r="U895" s="198"/>
      <c r="V895" s="198"/>
      <c r="W895" s="202">
        <f t="shared" si="49"/>
        <v>0</v>
      </c>
      <c r="X895" s="14"/>
      <c r="Y895" s="14"/>
      <c r="Z895" s="108"/>
      <c r="AA895" s="114"/>
      <c r="AB895" s="129"/>
      <c r="AC895" s="128"/>
      <c r="AD895" s="142" t="str">
        <f t="shared" si="50"/>
        <v/>
      </c>
      <c r="AE895" s="142" t="str">
        <f>IF($E895&lt;&gt;"",IF($AD895=1,VLOOKUP($E895,得点換算表!$C$5:$D$14,2),VLOOKUP($E895,得点換算表!$E$5:$F$14,2)),"")</f>
        <v/>
      </c>
      <c r="AF895" s="142" t="str">
        <f>IF($F895&lt;&gt;"",IF($AD895=1,VLOOKUP($F895,得点換算表!$C$15:$D$24,2),VLOOKUP($F895,得点換算表!$E$15:$F$24,2)),"")</f>
        <v/>
      </c>
      <c r="AG895" s="142" t="str">
        <f>IF($G895&lt;&gt;"",IF($AD895=1,VLOOKUP($G895,得点換算表!$C$25:$D$34,2),VLOOKUP($G895,得点換算表!$E$25:$F$34,2)),"")</f>
        <v/>
      </c>
      <c r="AH895" s="142" t="str">
        <f>IF($H895&lt;&gt;"",IF($AD895=1,VLOOKUP($H895,得点換算表!$C$35:$D$44,2),VLOOKUP($H895,得点換算表!$E$35:$F$44,2)),"")</f>
        <v/>
      </c>
      <c r="AI895" s="142" t="str">
        <f>IF($I895&lt;&gt;"",IF($AD895=1,VLOOKUP($I895,得点換算表!$C$45:$D$55,2),VLOOKUP($I895,得点換算表!$E$45:$F$55,2)),"")</f>
        <v/>
      </c>
      <c r="AJ895" s="142" t="str">
        <f>IF($J895&lt;&gt;"",IF($AD895=1,VLOOKUP($J895,得点換算表!$C$56:$D$65,2),VLOOKUP($J895,得点換算表!$E$56:$F$65,2)),"")</f>
        <v/>
      </c>
      <c r="AK895" s="142" t="str">
        <f>IF($K895&lt;&gt;"",IF($AD895=1,VLOOKUP($K895,得点換算表!$C$66:$D$76,2),VLOOKUP($K895,得点換算表!$E$66:$F$76,2)),"")</f>
        <v/>
      </c>
      <c r="AL895" s="142" t="str">
        <f>IF($L895&lt;&gt;"",IF($AD895=1,VLOOKUP($L895,得点換算表!$C$77:$D$86,2),VLOOKUP($L895,得点換算表!$E$77:$F$86,2)),"")</f>
        <v/>
      </c>
      <c r="AM895" s="142" t="str">
        <f>IF($M895&lt;&gt;"",IF($AD895=1,VLOOKUP($M895,得点換算表!$C$87:$D$96,2),VLOOKUP($M895,得点換算表!$E$87:$F$96,2)),"")</f>
        <v/>
      </c>
      <c r="AN895" s="142" t="str">
        <f t="shared" si="51"/>
        <v/>
      </c>
      <c r="AO895" s="143" t="str">
        <f>IF(AND($AN895&lt;&gt;"",$AN895&gt;=8),VLOOKUP($AN895,得点換算表!$I$15:$J$19,2),"")</f>
        <v/>
      </c>
      <c r="AP895" s="105"/>
    </row>
    <row r="896" spans="1:42" x14ac:dyDescent="0.15">
      <c r="A896" s="11"/>
      <c r="B896" s="12"/>
      <c r="C896" s="13"/>
      <c r="D896" s="13"/>
      <c r="E896" s="14"/>
      <c r="F896" s="14"/>
      <c r="G896" s="14"/>
      <c r="H896" s="14"/>
      <c r="I896" s="15"/>
      <c r="J896" s="14"/>
      <c r="K896" s="13"/>
      <c r="L896" s="14"/>
      <c r="M896" s="14"/>
      <c r="N896" s="14"/>
      <c r="O896" s="14"/>
      <c r="P896" s="198"/>
      <c r="Q896" s="198"/>
      <c r="R896" s="198"/>
      <c r="S896" s="198"/>
      <c r="T896" s="198"/>
      <c r="U896" s="198"/>
      <c r="V896" s="198"/>
      <c r="W896" s="202">
        <f t="shared" si="49"/>
        <v>0</v>
      </c>
      <c r="X896" s="14"/>
      <c r="Y896" s="14"/>
      <c r="Z896" s="108"/>
      <c r="AA896" s="114"/>
      <c r="AB896" s="129"/>
      <c r="AC896" s="128"/>
      <c r="AD896" s="142" t="str">
        <f t="shared" si="50"/>
        <v/>
      </c>
      <c r="AE896" s="142" t="str">
        <f>IF($E896&lt;&gt;"",IF($AD896=1,VLOOKUP($E896,得点換算表!$C$5:$D$14,2),VLOOKUP($E896,得点換算表!$E$5:$F$14,2)),"")</f>
        <v/>
      </c>
      <c r="AF896" s="142" t="str">
        <f>IF($F896&lt;&gt;"",IF($AD896=1,VLOOKUP($F896,得点換算表!$C$15:$D$24,2),VLOOKUP($F896,得点換算表!$E$15:$F$24,2)),"")</f>
        <v/>
      </c>
      <c r="AG896" s="142" t="str">
        <f>IF($G896&lt;&gt;"",IF($AD896=1,VLOOKUP($G896,得点換算表!$C$25:$D$34,2),VLOOKUP($G896,得点換算表!$E$25:$F$34,2)),"")</f>
        <v/>
      </c>
      <c r="AH896" s="142" t="str">
        <f>IF($H896&lt;&gt;"",IF($AD896=1,VLOOKUP($H896,得点換算表!$C$35:$D$44,2),VLOOKUP($H896,得点換算表!$E$35:$F$44,2)),"")</f>
        <v/>
      </c>
      <c r="AI896" s="142" t="str">
        <f>IF($I896&lt;&gt;"",IF($AD896=1,VLOOKUP($I896,得点換算表!$C$45:$D$55,2),VLOOKUP($I896,得点換算表!$E$45:$F$55,2)),"")</f>
        <v/>
      </c>
      <c r="AJ896" s="142" t="str">
        <f>IF($J896&lt;&gt;"",IF($AD896=1,VLOOKUP($J896,得点換算表!$C$56:$D$65,2),VLOOKUP($J896,得点換算表!$E$56:$F$65,2)),"")</f>
        <v/>
      </c>
      <c r="AK896" s="142" t="str">
        <f>IF($K896&lt;&gt;"",IF($AD896=1,VLOOKUP($K896,得点換算表!$C$66:$D$76,2),VLOOKUP($K896,得点換算表!$E$66:$F$76,2)),"")</f>
        <v/>
      </c>
      <c r="AL896" s="142" t="str">
        <f>IF($L896&lt;&gt;"",IF($AD896=1,VLOOKUP($L896,得点換算表!$C$77:$D$86,2),VLOOKUP($L896,得点換算表!$E$77:$F$86,2)),"")</f>
        <v/>
      </c>
      <c r="AM896" s="142" t="str">
        <f>IF($M896&lt;&gt;"",IF($AD896=1,VLOOKUP($M896,得点換算表!$C$87:$D$96,2),VLOOKUP($M896,得点換算表!$E$87:$F$96,2)),"")</f>
        <v/>
      </c>
      <c r="AN896" s="142" t="str">
        <f t="shared" si="51"/>
        <v/>
      </c>
      <c r="AO896" s="143" t="str">
        <f>IF(AND($AN896&lt;&gt;"",$AN896&gt;=8),VLOOKUP($AN896,得点換算表!$I$15:$J$19,2),"")</f>
        <v/>
      </c>
      <c r="AP896" s="105"/>
    </row>
    <row r="897" spans="1:42" x14ac:dyDescent="0.15">
      <c r="A897" s="11"/>
      <c r="B897" s="12"/>
      <c r="C897" s="13"/>
      <c r="D897" s="13"/>
      <c r="E897" s="14"/>
      <c r="F897" s="14"/>
      <c r="G897" s="14"/>
      <c r="H897" s="14"/>
      <c r="I897" s="15"/>
      <c r="J897" s="14"/>
      <c r="K897" s="13"/>
      <c r="L897" s="14"/>
      <c r="M897" s="14"/>
      <c r="N897" s="14"/>
      <c r="O897" s="14"/>
      <c r="P897" s="198"/>
      <c r="Q897" s="198"/>
      <c r="R897" s="198"/>
      <c r="S897" s="198"/>
      <c r="T897" s="198"/>
      <c r="U897" s="198"/>
      <c r="V897" s="198"/>
      <c r="W897" s="202">
        <f t="shared" si="49"/>
        <v>0</v>
      </c>
      <c r="X897" s="14"/>
      <c r="Y897" s="14"/>
      <c r="Z897" s="108"/>
      <c r="AA897" s="114"/>
      <c r="AB897" s="129"/>
      <c r="AC897" s="128"/>
      <c r="AD897" s="142" t="str">
        <f t="shared" si="50"/>
        <v/>
      </c>
      <c r="AE897" s="142" t="str">
        <f>IF($E897&lt;&gt;"",IF($AD897=1,VLOOKUP($E897,得点換算表!$C$5:$D$14,2),VLOOKUP($E897,得点換算表!$E$5:$F$14,2)),"")</f>
        <v/>
      </c>
      <c r="AF897" s="142" t="str">
        <f>IF($F897&lt;&gt;"",IF($AD897=1,VLOOKUP($F897,得点換算表!$C$15:$D$24,2),VLOOKUP($F897,得点換算表!$E$15:$F$24,2)),"")</f>
        <v/>
      </c>
      <c r="AG897" s="142" t="str">
        <f>IF($G897&lt;&gt;"",IF($AD897=1,VLOOKUP($G897,得点換算表!$C$25:$D$34,2),VLOOKUP($G897,得点換算表!$E$25:$F$34,2)),"")</f>
        <v/>
      </c>
      <c r="AH897" s="142" t="str">
        <f>IF($H897&lt;&gt;"",IF($AD897=1,VLOOKUP($H897,得点換算表!$C$35:$D$44,2),VLOOKUP($H897,得点換算表!$E$35:$F$44,2)),"")</f>
        <v/>
      </c>
      <c r="AI897" s="142" t="str">
        <f>IF($I897&lt;&gt;"",IF($AD897=1,VLOOKUP($I897,得点換算表!$C$45:$D$55,2),VLOOKUP($I897,得点換算表!$E$45:$F$55,2)),"")</f>
        <v/>
      </c>
      <c r="AJ897" s="142" t="str">
        <f>IF($J897&lt;&gt;"",IF($AD897=1,VLOOKUP($J897,得点換算表!$C$56:$D$65,2),VLOOKUP($J897,得点換算表!$E$56:$F$65,2)),"")</f>
        <v/>
      </c>
      <c r="AK897" s="142" t="str">
        <f>IF($K897&lt;&gt;"",IF($AD897=1,VLOOKUP($K897,得点換算表!$C$66:$D$76,2),VLOOKUP($K897,得点換算表!$E$66:$F$76,2)),"")</f>
        <v/>
      </c>
      <c r="AL897" s="142" t="str">
        <f>IF($L897&lt;&gt;"",IF($AD897=1,VLOOKUP($L897,得点換算表!$C$77:$D$86,2),VLOOKUP($L897,得点換算表!$E$77:$F$86,2)),"")</f>
        <v/>
      </c>
      <c r="AM897" s="142" t="str">
        <f>IF($M897&lt;&gt;"",IF($AD897=1,VLOOKUP($M897,得点換算表!$C$87:$D$96,2),VLOOKUP($M897,得点換算表!$E$87:$F$96,2)),"")</f>
        <v/>
      </c>
      <c r="AN897" s="142" t="str">
        <f t="shared" si="51"/>
        <v/>
      </c>
      <c r="AO897" s="143" t="str">
        <f>IF(AND($AN897&lt;&gt;"",$AN897&gt;=8),VLOOKUP($AN897,得点換算表!$I$15:$J$19,2),"")</f>
        <v/>
      </c>
      <c r="AP897" s="105"/>
    </row>
    <row r="898" spans="1:42" x14ac:dyDescent="0.15">
      <c r="A898" s="11"/>
      <c r="B898" s="12"/>
      <c r="C898" s="13"/>
      <c r="D898" s="13"/>
      <c r="E898" s="14"/>
      <c r="F898" s="14"/>
      <c r="G898" s="14"/>
      <c r="H898" s="14"/>
      <c r="I898" s="15"/>
      <c r="J898" s="14"/>
      <c r="K898" s="13"/>
      <c r="L898" s="14"/>
      <c r="M898" s="14"/>
      <c r="N898" s="14"/>
      <c r="O898" s="14"/>
      <c r="P898" s="198"/>
      <c r="Q898" s="198"/>
      <c r="R898" s="198"/>
      <c r="S898" s="198"/>
      <c r="T898" s="198"/>
      <c r="U898" s="198"/>
      <c r="V898" s="198"/>
      <c r="W898" s="202">
        <f t="shared" si="49"/>
        <v>0</v>
      </c>
      <c r="X898" s="14"/>
      <c r="Y898" s="14"/>
      <c r="Z898" s="108"/>
      <c r="AA898" s="114"/>
      <c r="AB898" s="129"/>
      <c r="AC898" s="128"/>
      <c r="AD898" s="142" t="str">
        <f t="shared" si="50"/>
        <v/>
      </c>
      <c r="AE898" s="142" t="str">
        <f>IF($E898&lt;&gt;"",IF($AD898=1,VLOOKUP($E898,得点換算表!$C$5:$D$14,2),VLOOKUP($E898,得点換算表!$E$5:$F$14,2)),"")</f>
        <v/>
      </c>
      <c r="AF898" s="142" t="str">
        <f>IF($F898&lt;&gt;"",IF($AD898=1,VLOOKUP($F898,得点換算表!$C$15:$D$24,2),VLOOKUP($F898,得点換算表!$E$15:$F$24,2)),"")</f>
        <v/>
      </c>
      <c r="AG898" s="142" t="str">
        <f>IF($G898&lt;&gt;"",IF($AD898=1,VLOOKUP($G898,得点換算表!$C$25:$D$34,2),VLOOKUP($G898,得点換算表!$E$25:$F$34,2)),"")</f>
        <v/>
      </c>
      <c r="AH898" s="142" t="str">
        <f>IF($H898&lt;&gt;"",IF($AD898=1,VLOOKUP($H898,得点換算表!$C$35:$D$44,2),VLOOKUP($H898,得点換算表!$E$35:$F$44,2)),"")</f>
        <v/>
      </c>
      <c r="AI898" s="142" t="str">
        <f>IF($I898&lt;&gt;"",IF($AD898=1,VLOOKUP($I898,得点換算表!$C$45:$D$55,2),VLOOKUP($I898,得点換算表!$E$45:$F$55,2)),"")</f>
        <v/>
      </c>
      <c r="AJ898" s="142" t="str">
        <f>IF($J898&lt;&gt;"",IF($AD898=1,VLOOKUP($J898,得点換算表!$C$56:$D$65,2),VLOOKUP($J898,得点換算表!$E$56:$F$65,2)),"")</f>
        <v/>
      </c>
      <c r="AK898" s="142" t="str">
        <f>IF($K898&lt;&gt;"",IF($AD898=1,VLOOKUP($K898,得点換算表!$C$66:$D$76,2),VLOOKUP($K898,得点換算表!$E$66:$F$76,2)),"")</f>
        <v/>
      </c>
      <c r="AL898" s="142" t="str">
        <f>IF($L898&lt;&gt;"",IF($AD898=1,VLOOKUP($L898,得点換算表!$C$77:$D$86,2),VLOOKUP($L898,得点換算表!$E$77:$F$86,2)),"")</f>
        <v/>
      </c>
      <c r="AM898" s="142" t="str">
        <f>IF($M898&lt;&gt;"",IF($AD898=1,VLOOKUP($M898,得点換算表!$C$87:$D$96,2),VLOOKUP($M898,得点換算表!$E$87:$F$96,2)),"")</f>
        <v/>
      </c>
      <c r="AN898" s="142" t="str">
        <f t="shared" si="51"/>
        <v/>
      </c>
      <c r="AO898" s="143" t="str">
        <f>IF(AND($AN898&lt;&gt;"",$AN898&gt;=8),VLOOKUP($AN898,得点換算表!$I$15:$J$19,2),"")</f>
        <v/>
      </c>
      <c r="AP898" s="105"/>
    </row>
    <row r="899" spans="1:42" x14ac:dyDescent="0.15">
      <c r="A899" s="11"/>
      <c r="B899" s="12"/>
      <c r="C899" s="13"/>
      <c r="D899" s="13"/>
      <c r="E899" s="14"/>
      <c r="F899" s="14"/>
      <c r="G899" s="14"/>
      <c r="H899" s="14"/>
      <c r="I899" s="15"/>
      <c r="J899" s="14"/>
      <c r="K899" s="13"/>
      <c r="L899" s="14"/>
      <c r="M899" s="14"/>
      <c r="N899" s="14"/>
      <c r="O899" s="14"/>
      <c r="P899" s="198"/>
      <c r="Q899" s="198"/>
      <c r="R899" s="198"/>
      <c r="S899" s="198"/>
      <c r="T899" s="198"/>
      <c r="U899" s="198"/>
      <c r="V899" s="198"/>
      <c r="W899" s="202">
        <f t="shared" ref="W899:W962" si="52">SUM(P899:V899)</f>
        <v>0</v>
      </c>
      <c r="X899" s="14"/>
      <c r="Y899" s="14"/>
      <c r="Z899" s="108"/>
      <c r="AA899" s="114"/>
      <c r="AB899" s="129"/>
      <c r="AC899" s="128"/>
      <c r="AD899" s="142" t="str">
        <f t="shared" ref="AD899:AD962" si="53">IF($A899&lt;&gt;"",$A899,"")</f>
        <v/>
      </c>
      <c r="AE899" s="142" t="str">
        <f>IF($E899&lt;&gt;"",IF($AD899=1,VLOOKUP($E899,得点換算表!$C$5:$D$14,2),VLOOKUP($E899,得点換算表!$E$5:$F$14,2)),"")</f>
        <v/>
      </c>
      <c r="AF899" s="142" t="str">
        <f>IF($F899&lt;&gt;"",IF($AD899=1,VLOOKUP($F899,得点換算表!$C$15:$D$24,2),VLOOKUP($F899,得点換算表!$E$15:$F$24,2)),"")</f>
        <v/>
      </c>
      <c r="AG899" s="142" t="str">
        <f>IF($G899&lt;&gt;"",IF($AD899=1,VLOOKUP($G899,得点換算表!$C$25:$D$34,2),VLOOKUP($G899,得点換算表!$E$25:$F$34,2)),"")</f>
        <v/>
      </c>
      <c r="AH899" s="142" t="str">
        <f>IF($H899&lt;&gt;"",IF($AD899=1,VLOOKUP($H899,得点換算表!$C$35:$D$44,2),VLOOKUP($H899,得点換算表!$E$35:$F$44,2)),"")</f>
        <v/>
      </c>
      <c r="AI899" s="142" t="str">
        <f>IF($I899&lt;&gt;"",IF($AD899=1,VLOOKUP($I899,得点換算表!$C$45:$D$55,2),VLOOKUP($I899,得点換算表!$E$45:$F$55,2)),"")</f>
        <v/>
      </c>
      <c r="AJ899" s="142" t="str">
        <f>IF($J899&lt;&gt;"",IF($AD899=1,VLOOKUP($J899,得点換算表!$C$56:$D$65,2),VLOOKUP($J899,得点換算表!$E$56:$F$65,2)),"")</f>
        <v/>
      </c>
      <c r="AK899" s="142" t="str">
        <f>IF($K899&lt;&gt;"",IF($AD899=1,VLOOKUP($K899,得点換算表!$C$66:$D$76,2),VLOOKUP($K899,得点換算表!$E$66:$F$76,2)),"")</f>
        <v/>
      </c>
      <c r="AL899" s="142" t="str">
        <f>IF($L899&lt;&gt;"",IF($AD899=1,VLOOKUP($L899,得点換算表!$C$77:$D$86,2),VLOOKUP($L899,得点換算表!$E$77:$F$86,2)),"")</f>
        <v/>
      </c>
      <c r="AM899" s="142" t="str">
        <f>IF($M899&lt;&gt;"",IF($AD899=1,VLOOKUP($M899,得点換算表!$C$87:$D$96,2),VLOOKUP($M899,得点換算表!$E$87:$F$96,2)),"")</f>
        <v/>
      </c>
      <c r="AN899" s="142" t="str">
        <f t="shared" ref="AN899:AN962" si="54">IF(AND($AD899&lt;&gt;"",COUNT(AE899:AM899)&gt;7),IF(AND(AI899&lt;&gt;"",AJ899&lt;&gt;""),IF(AI899&gt;=AJ899,SUM(AE899:AI899,AK899:AM899),IF(AI899&lt;AJ899,SUM(AE899:AH899,AJ899:AM899),"")),IF(AND(AI899&lt;&gt;"",AJ899=""),SUM(AE899:AI899,AK899:AM899),IF(AND(AI899="",AJ899&lt;&gt;""),SUM(AE899:AH899,AJ899:AM899),""))),"")</f>
        <v/>
      </c>
      <c r="AO899" s="143" t="str">
        <f>IF(AND($AN899&lt;&gt;"",$AN899&gt;=8),VLOOKUP($AN899,得点換算表!$I$15:$J$19,2),"")</f>
        <v/>
      </c>
      <c r="AP899" s="105"/>
    </row>
    <row r="900" spans="1:42" x14ac:dyDescent="0.15">
      <c r="A900" s="11"/>
      <c r="B900" s="12"/>
      <c r="C900" s="13"/>
      <c r="D900" s="13"/>
      <c r="E900" s="14"/>
      <c r="F900" s="14"/>
      <c r="G900" s="14"/>
      <c r="H900" s="14"/>
      <c r="I900" s="15"/>
      <c r="J900" s="14"/>
      <c r="K900" s="13"/>
      <c r="L900" s="14"/>
      <c r="M900" s="14"/>
      <c r="N900" s="14"/>
      <c r="O900" s="14"/>
      <c r="P900" s="198"/>
      <c r="Q900" s="198"/>
      <c r="R900" s="198"/>
      <c r="S900" s="198"/>
      <c r="T900" s="198"/>
      <c r="U900" s="198"/>
      <c r="V900" s="198"/>
      <c r="W900" s="202">
        <f t="shared" si="52"/>
        <v>0</v>
      </c>
      <c r="X900" s="14"/>
      <c r="Y900" s="14"/>
      <c r="Z900" s="108"/>
      <c r="AA900" s="114"/>
      <c r="AB900" s="129"/>
      <c r="AC900" s="128"/>
      <c r="AD900" s="142" t="str">
        <f t="shared" si="53"/>
        <v/>
      </c>
      <c r="AE900" s="142" t="str">
        <f>IF($E900&lt;&gt;"",IF($AD900=1,VLOOKUP($E900,得点換算表!$C$5:$D$14,2),VLOOKUP($E900,得点換算表!$E$5:$F$14,2)),"")</f>
        <v/>
      </c>
      <c r="AF900" s="142" t="str">
        <f>IF($F900&lt;&gt;"",IF($AD900=1,VLOOKUP($F900,得点換算表!$C$15:$D$24,2),VLOOKUP($F900,得点換算表!$E$15:$F$24,2)),"")</f>
        <v/>
      </c>
      <c r="AG900" s="142" t="str">
        <f>IF($G900&lt;&gt;"",IF($AD900=1,VLOOKUP($G900,得点換算表!$C$25:$D$34,2),VLOOKUP($G900,得点換算表!$E$25:$F$34,2)),"")</f>
        <v/>
      </c>
      <c r="AH900" s="142" t="str">
        <f>IF($H900&lt;&gt;"",IF($AD900=1,VLOOKUP($H900,得点換算表!$C$35:$D$44,2),VLOOKUP($H900,得点換算表!$E$35:$F$44,2)),"")</f>
        <v/>
      </c>
      <c r="AI900" s="142" t="str">
        <f>IF($I900&lt;&gt;"",IF($AD900=1,VLOOKUP($I900,得点換算表!$C$45:$D$55,2),VLOOKUP($I900,得点換算表!$E$45:$F$55,2)),"")</f>
        <v/>
      </c>
      <c r="AJ900" s="142" t="str">
        <f>IF($J900&lt;&gt;"",IF($AD900=1,VLOOKUP($J900,得点換算表!$C$56:$D$65,2),VLOOKUP($J900,得点換算表!$E$56:$F$65,2)),"")</f>
        <v/>
      </c>
      <c r="AK900" s="142" t="str">
        <f>IF($K900&lt;&gt;"",IF($AD900=1,VLOOKUP($K900,得点換算表!$C$66:$D$76,2),VLOOKUP($K900,得点換算表!$E$66:$F$76,2)),"")</f>
        <v/>
      </c>
      <c r="AL900" s="142" t="str">
        <f>IF($L900&lt;&gt;"",IF($AD900=1,VLOOKUP($L900,得点換算表!$C$77:$D$86,2),VLOOKUP($L900,得点換算表!$E$77:$F$86,2)),"")</f>
        <v/>
      </c>
      <c r="AM900" s="142" t="str">
        <f>IF($M900&lt;&gt;"",IF($AD900=1,VLOOKUP($M900,得点換算表!$C$87:$D$96,2),VLOOKUP($M900,得点換算表!$E$87:$F$96,2)),"")</f>
        <v/>
      </c>
      <c r="AN900" s="142" t="str">
        <f t="shared" si="54"/>
        <v/>
      </c>
      <c r="AO900" s="143" t="str">
        <f>IF(AND($AN900&lt;&gt;"",$AN900&gt;=8),VLOOKUP($AN900,得点換算表!$I$15:$J$19,2),"")</f>
        <v/>
      </c>
      <c r="AP900" s="105"/>
    </row>
    <row r="901" spans="1:42" x14ac:dyDescent="0.15">
      <c r="A901" s="11"/>
      <c r="B901" s="12"/>
      <c r="C901" s="13"/>
      <c r="D901" s="13"/>
      <c r="E901" s="14"/>
      <c r="F901" s="14"/>
      <c r="G901" s="14"/>
      <c r="H901" s="14"/>
      <c r="I901" s="15"/>
      <c r="J901" s="14"/>
      <c r="K901" s="13"/>
      <c r="L901" s="14"/>
      <c r="M901" s="14"/>
      <c r="N901" s="14"/>
      <c r="O901" s="14"/>
      <c r="P901" s="198"/>
      <c r="Q901" s="198"/>
      <c r="R901" s="198"/>
      <c r="S901" s="198"/>
      <c r="T901" s="198"/>
      <c r="U901" s="198"/>
      <c r="V901" s="198"/>
      <c r="W901" s="202">
        <f t="shared" si="52"/>
        <v>0</v>
      </c>
      <c r="X901" s="14"/>
      <c r="Y901" s="14"/>
      <c r="Z901" s="108"/>
      <c r="AA901" s="114"/>
      <c r="AB901" s="129"/>
      <c r="AC901" s="128"/>
      <c r="AD901" s="142" t="str">
        <f t="shared" si="53"/>
        <v/>
      </c>
      <c r="AE901" s="142" t="str">
        <f>IF($E901&lt;&gt;"",IF($AD901=1,VLOOKUP($E901,得点換算表!$C$5:$D$14,2),VLOOKUP($E901,得点換算表!$E$5:$F$14,2)),"")</f>
        <v/>
      </c>
      <c r="AF901" s="142" t="str">
        <f>IF($F901&lt;&gt;"",IF($AD901=1,VLOOKUP($F901,得点換算表!$C$15:$D$24,2),VLOOKUP($F901,得点換算表!$E$15:$F$24,2)),"")</f>
        <v/>
      </c>
      <c r="AG901" s="142" t="str">
        <f>IF($G901&lt;&gt;"",IF($AD901=1,VLOOKUP($G901,得点換算表!$C$25:$D$34,2),VLOOKUP($G901,得点換算表!$E$25:$F$34,2)),"")</f>
        <v/>
      </c>
      <c r="AH901" s="142" t="str">
        <f>IF($H901&lt;&gt;"",IF($AD901=1,VLOOKUP($H901,得点換算表!$C$35:$D$44,2),VLOOKUP($H901,得点換算表!$E$35:$F$44,2)),"")</f>
        <v/>
      </c>
      <c r="AI901" s="142" t="str">
        <f>IF($I901&lt;&gt;"",IF($AD901=1,VLOOKUP($I901,得点換算表!$C$45:$D$55,2),VLOOKUP($I901,得点換算表!$E$45:$F$55,2)),"")</f>
        <v/>
      </c>
      <c r="AJ901" s="142" t="str">
        <f>IF($J901&lt;&gt;"",IF($AD901=1,VLOOKUP($J901,得点換算表!$C$56:$D$65,2),VLOOKUP($J901,得点換算表!$E$56:$F$65,2)),"")</f>
        <v/>
      </c>
      <c r="AK901" s="142" t="str">
        <f>IF($K901&lt;&gt;"",IF($AD901=1,VLOOKUP($K901,得点換算表!$C$66:$D$76,2),VLOOKUP($K901,得点換算表!$E$66:$F$76,2)),"")</f>
        <v/>
      </c>
      <c r="AL901" s="142" t="str">
        <f>IF($L901&lt;&gt;"",IF($AD901=1,VLOOKUP($L901,得点換算表!$C$77:$D$86,2),VLOOKUP($L901,得点換算表!$E$77:$F$86,2)),"")</f>
        <v/>
      </c>
      <c r="AM901" s="142" t="str">
        <f>IF($M901&lt;&gt;"",IF($AD901=1,VLOOKUP($M901,得点換算表!$C$87:$D$96,2),VLOOKUP($M901,得点換算表!$E$87:$F$96,2)),"")</f>
        <v/>
      </c>
      <c r="AN901" s="142" t="str">
        <f t="shared" si="54"/>
        <v/>
      </c>
      <c r="AO901" s="143" t="str">
        <f>IF(AND($AN901&lt;&gt;"",$AN901&gt;=8),VLOOKUP($AN901,得点換算表!$I$15:$J$19,2),"")</f>
        <v/>
      </c>
      <c r="AP901" s="105"/>
    </row>
    <row r="902" spans="1:42" x14ac:dyDescent="0.15">
      <c r="A902" s="11"/>
      <c r="B902" s="12"/>
      <c r="C902" s="13"/>
      <c r="D902" s="13"/>
      <c r="E902" s="14"/>
      <c r="F902" s="14"/>
      <c r="G902" s="14"/>
      <c r="H902" s="14"/>
      <c r="I902" s="15"/>
      <c r="J902" s="14"/>
      <c r="K902" s="13"/>
      <c r="L902" s="14"/>
      <c r="M902" s="14"/>
      <c r="N902" s="14"/>
      <c r="O902" s="14"/>
      <c r="P902" s="198"/>
      <c r="Q902" s="198"/>
      <c r="R902" s="198"/>
      <c r="S902" s="198"/>
      <c r="T902" s="198"/>
      <c r="U902" s="198"/>
      <c r="V902" s="198"/>
      <c r="W902" s="202">
        <f t="shared" si="52"/>
        <v>0</v>
      </c>
      <c r="X902" s="14"/>
      <c r="Y902" s="14"/>
      <c r="Z902" s="108"/>
      <c r="AA902" s="114"/>
      <c r="AB902" s="129"/>
      <c r="AC902" s="128"/>
      <c r="AD902" s="142" t="str">
        <f t="shared" si="53"/>
        <v/>
      </c>
      <c r="AE902" s="142" t="str">
        <f>IF($E902&lt;&gt;"",IF($AD902=1,VLOOKUP($E902,得点換算表!$C$5:$D$14,2),VLOOKUP($E902,得点換算表!$E$5:$F$14,2)),"")</f>
        <v/>
      </c>
      <c r="AF902" s="142" t="str">
        <f>IF($F902&lt;&gt;"",IF($AD902=1,VLOOKUP($F902,得点換算表!$C$15:$D$24,2),VLOOKUP($F902,得点換算表!$E$15:$F$24,2)),"")</f>
        <v/>
      </c>
      <c r="AG902" s="142" t="str">
        <f>IF($G902&lt;&gt;"",IF($AD902=1,VLOOKUP($G902,得点換算表!$C$25:$D$34,2),VLOOKUP($G902,得点換算表!$E$25:$F$34,2)),"")</f>
        <v/>
      </c>
      <c r="AH902" s="142" t="str">
        <f>IF($H902&lt;&gt;"",IF($AD902=1,VLOOKUP($H902,得点換算表!$C$35:$D$44,2),VLOOKUP($H902,得点換算表!$E$35:$F$44,2)),"")</f>
        <v/>
      </c>
      <c r="AI902" s="142" t="str">
        <f>IF($I902&lt;&gt;"",IF($AD902=1,VLOOKUP($I902,得点換算表!$C$45:$D$55,2),VLOOKUP($I902,得点換算表!$E$45:$F$55,2)),"")</f>
        <v/>
      </c>
      <c r="AJ902" s="142" t="str">
        <f>IF($J902&lt;&gt;"",IF($AD902=1,VLOOKUP($J902,得点換算表!$C$56:$D$65,2),VLOOKUP($J902,得点換算表!$E$56:$F$65,2)),"")</f>
        <v/>
      </c>
      <c r="AK902" s="142" t="str">
        <f>IF($K902&lt;&gt;"",IF($AD902=1,VLOOKUP($K902,得点換算表!$C$66:$D$76,2),VLOOKUP($K902,得点換算表!$E$66:$F$76,2)),"")</f>
        <v/>
      </c>
      <c r="AL902" s="142" t="str">
        <f>IF($L902&lt;&gt;"",IF($AD902=1,VLOOKUP($L902,得点換算表!$C$77:$D$86,2),VLOOKUP($L902,得点換算表!$E$77:$F$86,2)),"")</f>
        <v/>
      </c>
      <c r="AM902" s="142" t="str">
        <f>IF($M902&lt;&gt;"",IF($AD902=1,VLOOKUP($M902,得点換算表!$C$87:$D$96,2),VLOOKUP($M902,得点換算表!$E$87:$F$96,2)),"")</f>
        <v/>
      </c>
      <c r="AN902" s="142" t="str">
        <f t="shared" si="54"/>
        <v/>
      </c>
      <c r="AO902" s="143" t="str">
        <f>IF(AND($AN902&lt;&gt;"",$AN902&gt;=8),VLOOKUP($AN902,得点換算表!$I$15:$J$19,2),"")</f>
        <v/>
      </c>
      <c r="AP902" s="105"/>
    </row>
    <row r="903" spans="1:42" x14ac:dyDescent="0.15">
      <c r="A903" s="11"/>
      <c r="B903" s="12"/>
      <c r="C903" s="13"/>
      <c r="D903" s="13"/>
      <c r="E903" s="14"/>
      <c r="F903" s="14"/>
      <c r="G903" s="14"/>
      <c r="H903" s="14"/>
      <c r="I903" s="15"/>
      <c r="J903" s="14"/>
      <c r="K903" s="13"/>
      <c r="L903" s="14"/>
      <c r="M903" s="14"/>
      <c r="N903" s="14"/>
      <c r="O903" s="14"/>
      <c r="P903" s="198"/>
      <c r="Q903" s="198"/>
      <c r="R903" s="198"/>
      <c r="S903" s="198"/>
      <c r="T903" s="198"/>
      <c r="U903" s="198"/>
      <c r="V903" s="198"/>
      <c r="W903" s="202">
        <f t="shared" si="52"/>
        <v>0</v>
      </c>
      <c r="X903" s="14"/>
      <c r="Y903" s="14"/>
      <c r="Z903" s="108"/>
      <c r="AA903" s="114"/>
      <c r="AB903" s="129"/>
      <c r="AC903" s="128"/>
      <c r="AD903" s="142" t="str">
        <f t="shared" si="53"/>
        <v/>
      </c>
      <c r="AE903" s="142" t="str">
        <f>IF($E903&lt;&gt;"",IF($AD903=1,VLOOKUP($E903,得点換算表!$C$5:$D$14,2),VLOOKUP($E903,得点換算表!$E$5:$F$14,2)),"")</f>
        <v/>
      </c>
      <c r="AF903" s="142" t="str">
        <f>IF($F903&lt;&gt;"",IF($AD903=1,VLOOKUP($F903,得点換算表!$C$15:$D$24,2),VLOOKUP($F903,得点換算表!$E$15:$F$24,2)),"")</f>
        <v/>
      </c>
      <c r="AG903" s="142" t="str">
        <f>IF($G903&lt;&gt;"",IF($AD903=1,VLOOKUP($G903,得点換算表!$C$25:$D$34,2),VLOOKUP($G903,得点換算表!$E$25:$F$34,2)),"")</f>
        <v/>
      </c>
      <c r="AH903" s="142" t="str">
        <f>IF($H903&lt;&gt;"",IF($AD903=1,VLOOKUP($H903,得点換算表!$C$35:$D$44,2),VLOOKUP($H903,得点換算表!$E$35:$F$44,2)),"")</f>
        <v/>
      </c>
      <c r="AI903" s="142" t="str">
        <f>IF($I903&lt;&gt;"",IF($AD903=1,VLOOKUP($I903,得点換算表!$C$45:$D$55,2),VLOOKUP($I903,得点換算表!$E$45:$F$55,2)),"")</f>
        <v/>
      </c>
      <c r="AJ903" s="142" t="str">
        <f>IF($J903&lt;&gt;"",IF($AD903=1,VLOOKUP($J903,得点換算表!$C$56:$D$65,2),VLOOKUP($J903,得点換算表!$E$56:$F$65,2)),"")</f>
        <v/>
      </c>
      <c r="AK903" s="142" t="str">
        <f>IF($K903&lt;&gt;"",IF($AD903=1,VLOOKUP($K903,得点換算表!$C$66:$D$76,2),VLOOKUP($K903,得点換算表!$E$66:$F$76,2)),"")</f>
        <v/>
      </c>
      <c r="AL903" s="142" t="str">
        <f>IF($L903&lt;&gt;"",IF($AD903=1,VLOOKUP($L903,得点換算表!$C$77:$D$86,2),VLOOKUP($L903,得点換算表!$E$77:$F$86,2)),"")</f>
        <v/>
      </c>
      <c r="AM903" s="142" t="str">
        <f>IF($M903&lt;&gt;"",IF($AD903=1,VLOOKUP($M903,得点換算表!$C$87:$D$96,2),VLOOKUP($M903,得点換算表!$E$87:$F$96,2)),"")</f>
        <v/>
      </c>
      <c r="AN903" s="142" t="str">
        <f t="shared" si="54"/>
        <v/>
      </c>
      <c r="AO903" s="143" t="str">
        <f>IF(AND($AN903&lt;&gt;"",$AN903&gt;=8),VLOOKUP($AN903,得点換算表!$I$15:$J$19,2),"")</f>
        <v/>
      </c>
      <c r="AP903" s="105"/>
    </row>
    <row r="904" spans="1:42" x14ac:dyDescent="0.15">
      <c r="A904" s="11"/>
      <c r="B904" s="12"/>
      <c r="C904" s="13"/>
      <c r="D904" s="13"/>
      <c r="E904" s="14"/>
      <c r="F904" s="14"/>
      <c r="G904" s="14"/>
      <c r="H904" s="14"/>
      <c r="I904" s="15"/>
      <c r="J904" s="14"/>
      <c r="K904" s="13"/>
      <c r="L904" s="14"/>
      <c r="M904" s="14"/>
      <c r="N904" s="14"/>
      <c r="O904" s="14"/>
      <c r="P904" s="198"/>
      <c r="Q904" s="198"/>
      <c r="R904" s="198"/>
      <c r="S904" s="198"/>
      <c r="T904" s="198"/>
      <c r="U904" s="198"/>
      <c r="V904" s="198"/>
      <c r="W904" s="202">
        <f t="shared" si="52"/>
        <v>0</v>
      </c>
      <c r="X904" s="14"/>
      <c r="Y904" s="14"/>
      <c r="Z904" s="108"/>
      <c r="AA904" s="114"/>
      <c r="AB904" s="129"/>
      <c r="AC904" s="128"/>
      <c r="AD904" s="142" t="str">
        <f t="shared" si="53"/>
        <v/>
      </c>
      <c r="AE904" s="142" t="str">
        <f>IF($E904&lt;&gt;"",IF($AD904=1,VLOOKUP($E904,得点換算表!$C$5:$D$14,2),VLOOKUP($E904,得点換算表!$E$5:$F$14,2)),"")</f>
        <v/>
      </c>
      <c r="AF904" s="142" t="str">
        <f>IF($F904&lt;&gt;"",IF($AD904=1,VLOOKUP($F904,得点換算表!$C$15:$D$24,2),VLOOKUP($F904,得点換算表!$E$15:$F$24,2)),"")</f>
        <v/>
      </c>
      <c r="AG904" s="142" t="str">
        <f>IF($G904&lt;&gt;"",IF($AD904=1,VLOOKUP($G904,得点換算表!$C$25:$D$34,2),VLOOKUP($G904,得点換算表!$E$25:$F$34,2)),"")</f>
        <v/>
      </c>
      <c r="AH904" s="142" t="str">
        <f>IF($H904&lt;&gt;"",IF($AD904=1,VLOOKUP($H904,得点換算表!$C$35:$D$44,2),VLOOKUP($H904,得点換算表!$E$35:$F$44,2)),"")</f>
        <v/>
      </c>
      <c r="AI904" s="142" t="str">
        <f>IF($I904&lt;&gt;"",IF($AD904=1,VLOOKUP($I904,得点換算表!$C$45:$D$55,2),VLOOKUP($I904,得点換算表!$E$45:$F$55,2)),"")</f>
        <v/>
      </c>
      <c r="AJ904" s="142" t="str">
        <f>IF($J904&lt;&gt;"",IF($AD904=1,VLOOKUP($J904,得点換算表!$C$56:$D$65,2),VLOOKUP($J904,得点換算表!$E$56:$F$65,2)),"")</f>
        <v/>
      </c>
      <c r="AK904" s="142" t="str">
        <f>IF($K904&lt;&gt;"",IF($AD904=1,VLOOKUP($K904,得点換算表!$C$66:$D$76,2),VLOOKUP($K904,得点換算表!$E$66:$F$76,2)),"")</f>
        <v/>
      </c>
      <c r="AL904" s="142" t="str">
        <f>IF($L904&lt;&gt;"",IF($AD904=1,VLOOKUP($L904,得点換算表!$C$77:$D$86,2),VLOOKUP($L904,得点換算表!$E$77:$F$86,2)),"")</f>
        <v/>
      </c>
      <c r="AM904" s="142" t="str">
        <f>IF($M904&lt;&gt;"",IF($AD904=1,VLOOKUP($M904,得点換算表!$C$87:$D$96,2),VLOOKUP($M904,得点換算表!$E$87:$F$96,2)),"")</f>
        <v/>
      </c>
      <c r="AN904" s="142" t="str">
        <f t="shared" si="54"/>
        <v/>
      </c>
      <c r="AO904" s="143" t="str">
        <f>IF(AND($AN904&lt;&gt;"",$AN904&gt;=8),VLOOKUP($AN904,得点換算表!$I$15:$J$19,2),"")</f>
        <v/>
      </c>
      <c r="AP904" s="105"/>
    </row>
    <row r="905" spans="1:42" x14ac:dyDescent="0.15">
      <c r="A905" s="11"/>
      <c r="B905" s="12"/>
      <c r="C905" s="13"/>
      <c r="D905" s="13"/>
      <c r="E905" s="14"/>
      <c r="F905" s="14"/>
      <c r="G905" s="14"/>
      <c r="H905" s="14"/>
      <c r="I905" s="15"/>
      <c r="J905" s="14"/>
      <c r="K905" s="13"/>
      <c r="L905" s="14"/>
      <c r="M905" s="14"/>
      <c r="N905" s="14"/>
      <c r="O905" s="14"/>
      <c r="P905" s="198"/>
      <c r="Q905" s="198"/>
      <c r="R905" s="198"/>
      <c r="S905" s="198"/>
      <c r="T905" s="198"/>
      <c r="U905" s="198"/>
      <c r="V905" s="198"/>
      <c r="W905" s="202">
        <f t="shared" si="52"/>
        <v>0</v>
      </c>
      <c r="X905" s="14"/>
      <c r="Y905" s="14"/>
      <c r="Z905" s="108"/>
      <c r="AA905" s="114"/>
      <c r="AB905" s="129"/>
      <c r="AC905" s="128"/>
      <c r="AD905" s="142" t="str">
        <f t="shared" si="53"/>
        <v/>
      </c>
      <c r="AE905" s="142" t="str">
        <f>IF($E905&lt;&gt;"",IF($AD905=1,VLOOKUP($E905,得点換算表!$C$5:$D$14,2),VLOOKUP($E905,得点換算表!$E$5:$F$14,2)),"")</f>
        <v/>
      </c>
      <c r="AF905" s="142" t="str">
        <f>IF($F905&lt;&gt;"",IF($AD905=1,VLOOKUP($F905,得点換算表!$C$15:$D$24,2),VLOOKUP($F905,得点換算表!$E$15:$F$24,2)),"")</f>
        <v/>
      </c>
      <c r="AG905" s="142" t="str">
        <f>IF($G905&lt;&gt;"",IF($AD905=1,VLOOKUP($G905,得点換算表!$C$25:$D$34,2),VLOOKUP($G905,得点換算表!$E$25:$F$34,2)),"")</f>
        <v/>
      </c>
      <c r="AH905" s="142" t="str">
        <f>IF($H905&lt;&gt;"",IF($AD905=1,VLOOKUP($H905,得点換算表!$C$35:$D$44,2),VLOOKUP($H905,得点換算表!$E$35:$F$44,2)),"")</f>
        <v/>
      </c>
      <c r="AI905" s="142" t="str">
        <f>IF($I905&lt;&gt;"",IF($AD905=1,VLOOKUP($I905,得点換算表!$C$45:$D$55,2),VLOOKUP($I905,得点換算表!$E$45:$F$55,2)),"")</f>
        <v/>
      </c>
      <c r="AJ905" s="142" t="str">
        <f>IF($J905&lt;&gt;"",IF($AD905=1,VLOOKUP($J905,得点換算表!$C$56:$D$65,2),VLOOKUP($J905,得点換算表!$E$56:$F$65,2)),"")</f>
        <v/>
      </c>
      <c r="AK905" s="142" t="str">
        <f>IF($K905&lt;&gt;"",IF($AD905=1,VLOOKUP($K905,得点換算表!$C$66:$D$76,2),VLOOKUP($K905,得点換算表!$E$66:$F$76,2)),"")</f>
        <v/>
      </c>
      <c r="AL905" s="142" t="str">
        <f>IF($L905&lt;&gt;"",IF($AD905=1,VLOOKUP($L905,得点換算表!$C$77:$D$86,2),VLOOKUP($L905,得点換算表!$E$77:$F$86,2)),"")</f>
        <v/>
      </c>
      <c r="AM905" s="142" t="str">
        <f>IF($M905&lt;&gt;"",IF($AD905=1,VLOOKUP($M905,得点換算表!$C$87:$D$96,2),VLOOKUP($M905,得点換算表!$E$87:$F$96,2)),"")</f>
        <v/>
      </c>
      <c r="AN905" s="142" t="str">
        <f t="shared" si="54"/>
        <v/>
      </c>
      <c r="AO905" s="143" t="str">
        <f>IF(AND($AN905&lt;&gt;"",$AN905&gt;=8),VLOOKUP($AN905,得点換算表!$I$15:$J$19,2),"")</f>
        <v/>
      </c>
      <c r="AP905" s="105"/>
    </row>
    <row r="906" spans="1:42" x14ac:dyDescent="0.15">
      <c r="A906" s="11"/>
      <c r="B906" s="12"/>
      <c r="C906" s="13"/>
      <c r="D906" s="13"/>
      <c r="E906" s="14"/>
      <c r="F906" s="14"/>
      <c r="G906" s="14"/>
      <c r="H906" s="14"/>
      <c r="I906" s="15"/>
      <c r="J906" s="14"/>
      <c r="K906" s="13"/>
      <c r="L906" s="14"/>
      <c r="M906" s="14"/>
      <c r="N906" s="14"/>
      <c r="O906" s="14"/>
      <c r="P906" s="198"/>
      <c r="Q906" s="198"/>
      <c r="R906" s="198"/>
      <c r="S906" s="198"/>
      <c r="T906" s="198"/>
      <c r="U906" s="198"/>
      <c r="V906" s="198"/>
      <c r="W906" s="202">
        <f t="shared" si="52"/>
        <v>0</v>
      </c>
      <c r="X906" s="14"/>
      <c r="Y906" s="14"/>
      <c r="Z906" s="108"/>
      <c r="AA906" s="114"/>
      <c r="AB906" s="129"/>
      <c r="AC906" s="128"/>
      <c r="AD906" s="142" t="str">
        <f t="shared" si="53"/>
        <v/>
      </c>
      <c r="AE906" s="142" t="str">
        <f>IF($E906&lt;&gt;"",IF($AD906=1,VLOOKUP($E906,得点換算表!$C$5:$D$14,2),VLOOKUP($E906,得点換算表!$E$5:$F$14,2)),"")</f>
        <v/>
      </c>
      <c r="AF906" s="142" t="str">
        <f>IF($F906&lt;&gt;"",IF($AD906=1,VLOOKUP($F906,得点換算表!$C$15:$D$24,2),VLOOKUP($F906,得点換算表!$E$15:$F$24,2)),"")</f>
        <v/>
      </c>
      <c r="AG906" s="142" t="str">
        <f>IF($G906&lt;&gt;"",IF($AD906=1,VLOOKUP($G906,得点換算表!$C$25:$D$34,2),VLOOKUP($G906,得点換算表!$E$25:$F$34,2)),"")</f>
        <v/>
      </c>
      <c r="AH906" s="142" t="str">
        <f>IF($H906&lt;&gt;"",IF($AD906=1,VLOOKUP($H906,得点換算表!$C$35:$D$44,2),VLOOKUP($H906,得点換算表!$E$35:$F$44,2)),"")</f>
        <v/>
      </c>
      <c r="AI906" s="142" t="str">
        <f>IF($I906&lt;&gt;"",IF($AD906=1,VLOOKUP($I906,得点換算表!$C$45:$D$55,2),VLOOKUP($I906,得点換算表!$E$45:$F$55,2)),"")</f>
        <v/>
      </c>
      <c r="AJ906" s="142" t="str">
        <f>IF($J906&lt;&gt;"",IF($AD906=1,VLOOKUP($J906,得点換算表!$C$56:$D$65,2),VLOOKUP($J906,得点換算表!$E$56:$F$65,2)),"")</f>
        <v/>
      </c>
      <c r="AK906" s="142" t="str">
        <f>IF($K906&lt;&gt;"",IF($AD906=1,VLOOKUP($K906,得点換算表!$C$66:$D$76,2),VLOOKUP($K906,得点換算表!$E$66:$F$76,2)),"")</f>
        <v/>
      </c>
      <c r="AL906" s="142" t="str">
        <f>IF($L906&lt;&gt;"",IF($AD906=1,VLOOKUP($L906,得点換算表!$C$77:$D$86,2),VLOOKUP($L906,得点換算表!$E$77:$F$86,2)),"")</f>
        <v/>
      </c>
      <c r="AM906" s="142" t="str">
        <f>IF($M906&lt;&gt;"",IF($AD906=1,VLOOKUP($M906,得点換算表!$C$87:$D$96,2),VLOOKUP($M906,得点換算表!$E$87:$F$96,2)),"")</f>
        <v/>
      </c>
      <c r="AN906" s="142" t="str">
        <f t="shared" si="54"/>
        <v/>
      </c>
      <c r="AO906" s="143" t="str">
        <f>IF(AND($AN906&lt;&gt;"",$AN906&gt;=8),VLOOKUP($AN906,得点換算表!$I$15:$J$19,2),"")</f>
        <v/>
      </c>
      <c r="AP906" s="105"/>
    </row>
    <row r="907" spans="1:42" x14ac:dyDescent="0.15">
      <c r="A907" s="11"/>
      <c r="B907" s="12"/>
      <c r="C907" s="13"/>
      <c r="D907" s="13"/>
      <c r="E907" s="14"/>
      <c r="F907" s="14"/>
      <c r="G907" s="14"/>
      <c r="H907" s="14"/>
      <c r="I907" s="15"/>
      <c r="J907" s="14"/>
      <c r="K907" s="13"/>
      <c r="L907" s="14"/>
      <c r="M907" s="14"/>
      <c r="N907" s="14"/>
      <c r="O907" s="14"/>
      <c r="P907" s="198"/>
      <c r="Q907" s="198"/>
      <c r="R907" s="198"/>
      <c r="S907" s="198"/>
      <c r="T907" s="198"/>
      <c r="U907" s="198"/>
      <c r="V907" s="198"/>
      <c r="W907" s="202">
        <f t="shared" si="52"/>
        <v>0</v>
      </c>
      <c r="X907" s="14"/>
      <c r="Y907" s="14"/>
      <c r="Z907" s="108"/>
      <c r="AA907" s="114"/>
      <c r="AB907" s="129"/>
      <c r="AC907" s="128"/>
      <c r="AD907" s="142" t="str">
        <f t="shared" si="53"/>
        <v/>
      </c>
      <c r="AE907" s="142" t="str">
        <f>IF($E907&lt;&gt;"",IF($AD907=1,VLOOKUP($E907,得点換算表!$C$5:$D$14,2),VLOOKUP($E907,得点換算表!$E$5:$F$14,2)),"")</f>
        <v/>
      </c>
      <c r="AF907" s="142" t="str">
        <f>IF($F907&lt;&gt;"",IF($AD907=1,VLOOKUP($F907,得点換算表!$C$15:$D$24,2),VLOOKUP($F907,得点換算表!$E$15:$F$24,2)),"")</f>
        <v/>
      </c>
      <c r="AG907" s="142" t="str">
        <f>IF($G907&lt;&gt;"",IF($AD907=1,VLOOKUP($G907,得点換算表!$C$25:$D$34,2),VLOOKUP($G907,得点換算表!$E$25:$F$34,2)),"")</f>
        <v/>
      </c>
      <c r="AH907" s="142" t="str">
        <f>IF($H907&lt;&gt;"",IF($AD907=1,VLOOKUP($H907,得点換算表!$C$35:$D$44,2),VLOOKUP($H907,得点換算表!$E$35:$F$44,2)),"")</f>
        <v/>
      </c>
      <c r="AI907" s="142" t="str">
        <f>IF($I907&lt;&gt;"",IF($AD907=1,VLOOKUP($I907,得点換算表!$C$45:$D$55,2),VLOOKUP($I907,得点換算表!$E$45:$F$55,2)),"")</f>
        <v/>
      </c>
      <c r="AJ907" s="142" t="str">
        <f>IF($J907&lt;&gt;"",IF($AD907=1,VLOOKUP($J907,得点換算表!$C$56:$D$65,2),VLOOKUP($J907,得点換算表!$E$56:$F$65,2)),"")</f>
        <v/>
      </c>
      <c r="AK907" s="142" t="str">
        <f>IF($K907&lt;&gt;"",IF($AD907=1,VLOOKUP($K907,得点換算表!$C$66:$D$76,2),VLOOKUP($K907,得点換算表!$E$66:$F$76,2)),"")</f>
        <v/>
      </c>
      <c r="AL907" s="142" t="str">
        <f>IF($L907&lt;&gt;"",IF($AD907=1,VLOOKUP($L907,得点換算表!$C$77:$D$86,2),VLOOKUP($L907,得点換算表!$E$77:$F$86,2)),"")</f>
        <v/>
      </c>
      <c r="AM907" s="142" t="str">
        <f>IF($M907&lt;&gt;"",IF($AD907=1,VLOOKUP($M907,得点換算表!$C$87:$D$96,2),VLOOKUP($M907,得点換算表!$E$87:$F$96,2)),"")</f>
        <v/>
      </c>
      <c r="AN907" s="142" t="str">
        <f t="shared" si="54"/>
        <v/>
      </c>
      <c r="AO907" s="143" t="str">
        <f>IF(AND($AN907&lt;&gt;"",$AN907&gt;=8),VLOOKUP($AN907,得点換算表!$I$15:$J$19,2),"")</f>
        <v/>
      </c>
      <c r="AP907" s="105"/>
    </row>
    <row r="908" spans="1:42" x14ac:dyDescent="0.15">
      <c r="A908" s="11"/>
      <c r="B908" s="12"/>
      <c r="C908" s="13"/>
      <c r="D908" s="13"/>
      <c r="E908" s="14"/>
      <c r="F908" s="14"/>
      <c r="G908" s="14"/>
      <c r="H908" s="14"/>
      <c r="I908" s="15"/>
      <c r="J908" s="14"/>
      <c r="K908" s="13"/>
      <c r="L908" s="14"/>
      <c r="M908" s="14"/>
      <c r="N908" s="14"/>
      <c r="O908" s="14"/>
      <c r="P908" s="198"/>
      <c r="Q908" s="198"/>
      <c r="R908" s="198"/>
      <c r="S908" s="198"/>
      <c r="T908" s="198"/>
      <c r="U908" s="198"/>
      <c r="V908" s="198"/>
      <c r="W908" s="202">
        <f t="shared" si="52"/>
        <v>0</v>
      </c>
      <c r="X908" s="14"/>
      <c r="Y908" s="14"/>
      <c r="Z908" s="108"/>
      <c r="AA908" s="114"/>
      <c r="AB908" s="129"/>
      <c r="AC908" s="128"/>
      <c r="AD908" s="142" t="str">
        <f t="shared" si="53"/>
        <v/>
      </c>
      <c r="AE908" s="142" t="str">
        <f>IF($E908&lt;&gt;"",IF($AD908=1,VLOOKUP($E908,得点換算表!$C$5:$D$14,2),VLOOKUP($E908,得点換算表!$E$5:$F$14,2)),"")</f>
        <v/>
      </c>
      <c r="AF908" s="142" t="str">
        <f>IF($F908&lt;&gt;"",IF($AD908=1,VLOOKUP($F908,得点換算表!$C$15:$D$24,2),VLOOKUP($F908,得点換算表!$E$15:$F$24,2)),"")</f>
        <v/>
      </c>
      <c r="AG908" s="142" t="str">
        <f>IF($G908&lt;&gt;"",IF($AD908=1,VLOOKUP($G908,得点換算表!$C$25:$D$34,2),VLOOKUP($G908,得点換算表!$E$25:$F$34,2)),"")</f>
        <v/>
      </c>
      <c r="AH908" s="142" t="str">
        <f>IF($H908&lt;&gt;"",IF($AD908=1,VLOOKUP($H908,得点換算表!$C$35:$D$44,2),VLOOKUP($H908,得点換算表!$E$35:$F$44,2)),"")</f>
        <v/>
      </c>
      <c r="AI908" s="142" t="str">
        <f>IF($I908&lt;&gt;"",IF($AD908=1,VLOOKUP($I908,得点換算表!$C$45:$D$55,2),VLOOKUP($I908,得点換算表!$E$45:$F$55,2)),"")</f>
        <v/>
      </c>
      <c r="AJ908" s="142" t="str">
        <f>IF($J908&lt;&gt;"",IF($AD908=1,VLOOKUP($J908,得点換算表!$C$56:$D$65,2),VLOOKUP($J908,得点換算表!$E$56:$F$65,2)),"")</f>
        <v/>
      </c>
      <c r="AK908" s="142" t="str">
        <f>IF($K908&lt;&gt;"",IF($AD908=1,VLOOKUP($K908,得点換算表!$C$66:$D$76,2),VLOOKUP($K908,得点換算表!$E$66:$F$76,2)),"")</f>
        <v/>
      </c>
      <c r="AL908" s="142" t="str">
        <f>IF($L908&lt;&gt;"",IF($AD908=1,VLOOKUP($L908,得点換算表!$C$77:$D$86,2),VLOOKUP($L908,得点換算表!$E$77:$F$86,2)),"")</f>
        <v/>
      </c>
      <c r="AM908" s="142" t="str">
        <f>IF($M908&lt;&gt;"",IF($AD908=1,VLOOKUP($M908,得点換算表!$C$87:$D$96,2),VLOOKUP($M908,得点換算表!$E$87:$F$96,2)),"")</f>
        <v/>
      </c>
      <c r="AN908" s="142" t="str">
        <f t="shared" si="54"/>
        <v/>
      </c>
      <c r="AO908" s="143" t="str">
        <f>IF(AND($AN908&lt;&gt;"",$AN908&gt;=8),VLOOKUP($AN908,得点換算表!$I$15:$J$19,2),"")</f>
        <v/>
      </c>
      <c r="AP908" s="105"/>
    </row>
    <row r="909" spans="1:42" x14ac:dyDescent="0.15">
      <c r="A909" s="11"/>
      <c r="B909" s="12"/>
      <c r="C909" s="13"/>
      <c r="D909" s="13"/>
      <c r="E909" s="14"/>
      <c r="F909" s="14"/>
      <c r="G909" s="14"/>
      <c r="H909" s="14"/>
      <c r="I909" s="15"/>
      <c r="J909" s="14"/>
      <c r="K909" s="13"/>
      <c r="L909" s="14"/>
      <c r="M909" s="14"/>
      <c r="N909" s="14"/>
      <c r="O909" s="14"/>
      <c r="P909" s="198"/>
      <c r="Q909" s="198"/>
      <c r="R909" s="198"/>
      <c r="S909" s="198"/>
      <c r="T909" s="198"/>
      <c r="U909" s="198"/>
      <c r="V909" s="198"/>
      <c r="W909" s="202">
        <f t="shared" si="52"/>
        <v>0</v>
      </c>
      <c r="X909" s="14"/>
      <c r="Y909" s="14"/>
      <c r="Z909" s="108"/>
      <c r="AA909" s="114"/>
      <c r="AB909" s="129"/>
      <c r="AC909" s="128"/>
      <c r="AD909" s="142" t="str">
        <f t="shared" si="53"/>
        <v/>
      </c>
      <c r="AE909" s="142" t="str">
        <f>IF($E909&lt;&gt;"",IF($AD909=1,VLOOKUP($E909,得点換算表!$C$5:$D$14,2),VLOOKUP($E909,得点換算表!$E$5:$F$14,2)),"")</f>
        <v/>
      </c>
      <c r="AF909" s="142" t="str">
        <f>IF($F909&lt;&gt;"",IF($AD909=1,VLOOKUP($F909,得点換算表!$C$15:$D$24,2),VLOOKUP($F909,得点換算表!$E$15:$F$24,2)),"")</f>
        <v/>
      </c>
      <c r="AG909" s="142" t="str">
        <f>IF($G909&lt;&gt;"",IF($AD909=1,VLOOKUP($G909,得点換算表!$C$25:$D$34,2),VLOOKUP($G909,得点換算表!$E$25:$F$34,2)),"")</f>
        <v/>
      </c>
      <c r="AH909" s="142" t="str">
        <f>IF($H909&lt;&gt;"",IF($AD909=1,VLOOKUP($H909,得点換算表!$C$35:$D$44,2),VLOOKUP($H909,得点換算表!$E$35:$F$44,2)),"")</f>
        <v/>
      </c>
      <c r="AI909" s="142" t="str">
        <f>IF($I909&lt;&gt;"",IF($AD909=1,VLOOKUP($I909,得点換算表!$C$45:$D$55,2),VLOOKUP($I909,得点換算表!$E$45:$F$55,2)),"")</f>
        <v/>
      </c>
      <c r="AJ909" s="142" t="str">
        <f>IF($J909&lt;&gt;"",IF($AD909=1,VLOOKUP($J909,得点換算表!$C$56:$D$65,2),VLOOKUP($J909,得点換算表!$E$56:$F$65,2)),"")</f>
        <v/>
      </c>
      <c r="AK909" s="142" t="str">
        <f>IF($K909&lt;&gt;"",IF($AD909=1,VLOOKUP($K909,得点換算表!$C$66:$D$76,2),VLOOKUP($K909,得点換算表!$E$66:$F$76,2)),"")</f>
        <v/>
      </c>
      <c r="AL909" s="142" t="str">
        <f>IF($L909&lt;&gt;"",IF($AD909=1,VLOOKUP($L909,得点換算表!$C$77:$D$86,2),VLOOKUP($L909,得点換算表!$E$77:$F$86,2)),"")</f>
        <v/>
      </c>
      <c r="AM909" s="142" t="str">
        <f>IF($M909&lt;&gt;"",IF($AD909=1,VLOOKUP($M909,得点換算表!$C$87:$D$96,2),VLOOKUP($M909,得点換算表!$E$87:$F$96,2)),"")</f>
        <v/>
      </c>
      <c r="AN909" s="142" t="str">
        <f t="shared" si="54"/>
        <v/>
      </c>
      <c r="AO909" s="143" t="str">
        <f>IF(AND($AN909&lt;&gt;"",$AN909&gt;=8),VLOOKUP($AN909,得点換算表!$I$15:$J$19,2),"")</f>
        <v/>
      </c>
      <c r="AP909" s="105"/>
    </row>
    <row r="910" spans="1:42" x14ac:dyDescent="0.15">
      <c r="A910" s="11"/>
      <c r="B910" s="12"/>
      <c r="C910" s="13"/>
      <c r="D910" s="13"/>
      <c r="E910" s="14"/>
      <c r="F910" s="14"/>
      <c r="G910" s="14"/>
      <c r="H910" s="14"/>
      <c r="I910" s="15"/>
      <c r="J910" s="14"/>
      <c r="K910" s="13"/>
      <c r="L910" s="14"/>
      <c r="M910" s="14"/>
      <c r="N910" s="14"/>
      <c r="O910" s="14"/>
      <c r="P910" s="198"/>
      <c r="Q910" s="198"/>
      <c r="R910" s="198"/>
      <c r="S910" s="198"/>
      <c r="T910" s="198"/>
      <c r="U910" s="198"/>
      <c r="V910" s="198"/>
      <c r="W910" s="202">
        <f t="shared" si="52"/>
        <v>0</v>
      </c>
      <c r="X910" s="14"/>
      <c r="Y910" s="14"/>
      <c r="Z910" s="108"/>
      <c r="AA910" s="114"/>
      <c r="AB910" s="129"/>
      <c r="AC910" s="128"/>
      <c r="AD910" s="142" t="str">
        <f t="shared" si="53"/>
        <v/>
      </c>
      <c r="AE910" s="142" t="str">
        <f>IF($E910&lt;&gt;"",IF($AD910=1,VLOOKUP($E910,得点換算表!$C$5:$D$14,2),VLOOKUP($E910,得点換算表!$E$5:$F$14,2)),"")</f>
        <v/>
      </c>
      <c r="AF910" s="142" t="str">
        <f>IF($F910&lt;&gt;"",IF($AD910=1,VLOOKUP($F910,得点換算表!$C$15:$D$24,2),VLOOKUP($F910,得点換算表!$E$15:$F$24,2)),"")</f>
        <v/>
      </c>
      <c r="AG910" s="142" t="str">
        <f>IF($G910&lt;&gt;"",IF($AD910=1,VLOOKUP($G910,得点換算表!$C$25:$D$34,2),VLOOKUP($G910,得点換算表!$E$25:$F$34,2)),"")</f>
        <v/>
      </c>
      <c r="AH910" s="142" t="str">
        <f>IF($H910&lt;&gt;"",IF($AD910=1,VLOOKUP($H910,得点換算表!$C$35:$D$44,2),VLOOKUP($H910,得点換算表!$E$35:$F$44,2)),"")</f>
        <v/>
      </c>
      <c r="AI910" s="142" t="str">
        <f>IF($I910&lt;&gt;"",IF($AD910=1,VLOOKUP($I910,得点換算表!$C$45:$D$55,2),VLOOKUP($I910,得点換算表!$E$45:$F$55,2)),"")</f>
        <v/>
      </c>
      <c r="AJ910" s="142" t="str">
        <f>IF($J910&lt;&gt;"",IF($AD910=1,VLOOKUP($J910,得点換算表!$C$56:$D$65,2),VLOOKUP($J910,得点換算表!$E$56:$F$65,2)),"")</f>
        <v/>
      </c>
      <c r="AK910" s="142" t="str">
        <f>IF($K910&lt;&gt;"",IF($AD910=1,VLOOKUP($K910,得点換算表!$C$66:$D$76,2),VLOOKUP($K910,得点換算表!$E$66:$F$76,2)),"")</f>
        <v/>
      </c>
      <c r="AL910" s="142" t="str">
        <f>IF($L910&lt;&gt;"",IF($AD910=1,VLOOKUP($L910,得点換算表!$C$77:$D$86,2),VLOOKUP($L910,得点換算表!$E$77:$F$86,2)),"")</f>
        <v/>
      </c>
      <c r="AM910" s="142" t="str">
        <f>IF($M910&lt;&gt;"",IF($AD910=1,VLOOKUP($M910,得点換算表!$C$87:$D$96,2),VLOOKUP($M910,得点換算表!$E$87:$F$96,2)),"")</f>
        <v/>
      </c>
      <c r="AN910" s="142" t="str">
        <f t="shared" si="54"/>
        <v/>
      </c>
      <c r="AO910" s="143" t="str">
        <f>IF(AND($AN910&lt;&gt;"",$AN910&gt;=8),VLOOKUP($AN910,得点換算表!$I$15:$J$19,2),"")</f>
        <v/>
      </c>
      <c r="AP910" s="105"/>
    </row>
    <row r="911" spans="1:42" x14ac:dyDescent="0.15">
      <c r="A911" s="11"/>
      <c r="B911" s="12"/>
      <c r="C911" s="13"/>
      <c r="D911" s="13"/>
      <c r="E911" s="14"/>
      <c r="F911" s="14"/>
      <c r="G911" s="14"/>
      <c r="H911" s="14"/>
      <c r="I911" s="15"/>
      <c r="J911" s="14"/>
      <c r="K911" s="13"/>
      <c r="L911" s="14"/>
      <c r="M911" s="14"/>
      <c r="N911" s="14"/>
      <c r="O911" s="14"/>
      <c r="P911" s="198"/>
      <c r="Q911" s="198"/>
      <c r="R911" s="198"/>
      <c r="S911" s="198"/>
      <c r="T911" s="198"/>
      <c r="U911" s="198"/>
      <c r="V911" s="198"/>
      <c r="W911" s="202">
        <f t="shared" si="52"/>
        <v>0</v>
      </c>
      <c r="X911" s="14"/>
      <c r="Y911" s="14"/>
      <c r="Z911" s="108"/>
      <c r="AA911" s="114"/>
      <c r="AB911" s="129"/>
      <c r="AC911" s="128"/>
      <c r="AD911" s="142" t="str">
        <f t="shared" si="53"/>
        <v/>
      </c>
      <c r="AE911" s="142" t="str">
        <f>IF($E911&lt;&gt;"",IF($AD911=1,VLOOKUP($E911,得点換算表!$C$5:$D$14,2),VLOOKUP($E911,得点換算表!$E$5:$F$14,2)),"")</f>
        <v/>
      </c>
      <c r="AF911" s="142" t="str">
        <f>IF($F911&lt;&gt;"",IF($AD911=1,VLOOKUP($F911,得点換算表!$C$15:$D$24,2),VLOOKUP($F911,得点換算表!$E$15:$F$24,2)),"")</f>
        <v/>
      </c>
      <c r="AG911" s="142" t="str">
        <f>IF($G911&lt;&gt;"",IF($AD911=1,VLOOKUP($G911,得点換算表!$C$25:$D$34,2),VLOOKUP($G911,得点換算表!$E$25:$F$34,2)),"")</f>
        <v/>
      </c>
      <c r="AH911" s="142" t="str">
        <f>IF($H911&lt;&gt;"",IF($AD911=1,VLOOKUP($H911,得点換算表!$C$35:$D$44,2),VLOOKUP($H911,得点換算表!$E$35:$F$44,2)),"")</f>
        <v/>
      </c>
      <c r="AI911" s="142" t="str">
        <f>IF($I911&lt;&gt;"",IF($AD911=1,VLOOKUP($I911,得点換算表!$C$45:$D$55,2),VLOOKUP($I911,得点換算表!$E$45:$F$55,2)),"")</f>
        <v/>
      </c>
      <c r="AJ911" s="142" t="str">
        <f>IF($J911&lt;&gt;"",IF($AD911=1,VLOOKUP($J911,得点換算表!$C$56:$D$65,2),VLOOKUP($J911,得点換算表!$E$56:$F$65,2)),"")</f>
        <v/>
      </c>
      <c r="AK911" s="142" t="str">
        <f>IF($K911&lt;&gt;"",IF($AD911=1,VLOOKUP($K911,得点換算表!$C$66:$D$76,2),VLOOKUP($K911,得点換算表!$E$66:$F$76,2)),"")</f>
        <v/>
      </c>
      <c r="AL911" s="142" t="str">
        <f>IF($L911&lt;&gt;"",IF($AD911=1,VLOOKUP($L911,得点換算表!$C$77:$D$86,2),VLOOKUP($L911,得点換算表!$E$77:$F$86,2)),"")</f>
        <v/>
      </c>
      <c r="AM911" s="142" t="str">
        <f>IF($M911&lt;&gt;"",IF($AD911=1,VLOOKUP($M911,得点換算表!$C$87:$D$96,2),VLOOKUP($M911,得点換算表!$E$87:$F$96,2)),"")</f>
        <v/>
      </c>
      <c r="AN911" s="142" t="str">
        <f t="shared" si="54"/>
        <v/>
      </c>
      <c r="AO911" s="143" t="str">
        <f>IF(AND($AN911&lt;&gt;"",$AN911&gt;=8),VLOOKUP($AN911,得点換算表!$I$15:$J$19,2),"")</f>
        <v/>
      </c>
      <c r="AP911" s="105"/>
    </row>
    <row r="912" spans="1:42" x14ac:dyDescent="0.15">
      <c r="A912" s="11"/>
      <c r="B912" s="12"/>
      <c r="C912" s="13"/>
      <c r="D912" s="13"/>
      <c r="E912" s="14"/>
      <c r="F912" s="14"/>
      <c r="G912" s="14"/>
      <c r="H912" s="14"/>
      <c r="I912" s="15"/>
      <c r="J912" s="14"/>
      <c r="K912" s="13"/>
      <c r="L912" s="14"/>
      <c r="M912" s="14"/>
      <c r="N912" s="14"/>
      <c r="O912" s="14"/>
      <c r="P912" s="198"/>
      <c r="Q912" s="198"/>
      <c r="R912" s="198"/>
      <c r="S912" s="198"/>
      <c r="T912" s="198"/>
      <c r="U912" s="198"/>
      <c r="V912" s="198"/>
      <c r="W912" s="202">
        <f t="shared" si="52"/>
        <v>0</v>
      </c>
      <c r="X912" s="14"/>
      <c r="Y912" s="14"/>
      <c r="Z912" s="108"/>
      <c r="AA912" s="114"/>
      <c r="AB912" s="129"/>
      <c r="AC912" s="128"/>
      <c r="AD912" s="142" t="str">
        <f t="shared" si="53"/>
        <v/>
      </c>
      <c r="AE912" s="142" t="str">
        <f>IF($E912&lt;&gt;"",IF($AD912=1,VLOOKUP($E912,得点換算表!$C$5:$D$14,2),VLOOKUP($E912,得点換算表!$E$5:$F$14,2)),"")</f>
        <v/>
      </c>
      <c r="AF912" s="142" t="str">
        <f>IF($F912&lt;&gt;"",IF($AD912=1,VLOOKUP($F912,得点換算表!$C$15:$D$24,2),VLOOKUP($F912,得点換算表!$E$15:$F$24,2)),"")</f>
        <v/>
      </c>
      <c r="AG912" s="142" t="str">
        <f>IF($G912&lt;&gt;"",IF($AD912=1,VLOOKUP($G912,得点換算表!$C$25:$D$34,2),VLOOKUP($G912,得点換算表!$E$25:$F$34,2)),"")</f>
        <v/>
      </c>
      <c r="AH912" s="142" t="str">
        <f>IF($H912&lt;&gt;"",IF($AD912=1,VLOOKUP($H912,得点換算表!$C$35:$D$44,2),VLOOKUP($H912,得点換算表!$E$35:$F$44,2)),"")</f>
        <v/>
      </c>
      <c r="AI912" s="142" t="str">
        <f>IF($I912&lt;&gt;"",IF($AD912=1,VLOOKUP($I912,得点換算表!$C$45:$D$55,2),VLOOKUP($I912,得点換算表!$E$45:$F$55,2)),"")</f>
        <v/>
      </c>
      <c r="AJ912" s="142" t="str">
        <f>IF($J912&lt;&gt;"",IF($AD912=1,VLOOKUP($J912,得点換算表!$C$56:$D$65,2),VLOOKUP($J912,得点換算表!$E$56:$F$65,2)),"")</f>
        <v/>
      </c>
      <c r="AK912" s="142" t="str">
        <f>IF($K912&lt;&gt;"",IF($AD912=1,VLOOKUP($K912,得点換算表!$C$66:$D$76,2),VLOOKUP($K912,得点換算表!$E$66:$F$76,2)),"")</f>
        <v/>
      </c>
      <c r="AL912" s="142" t="str">
        <f>IF($L912&lt;&gt;"",IF($AD912=1,VLOOKUP($L912,得点換算表!$C$77:$D$86,2),VLOOKUP($L912,得点換算表!$E$77:$F$86,2)),"")</f>
        <v/>
      </c>
      <c r="AM912" s="142" t="str">
        <f>IF($M912&lt;&gt;"",IF($AD912=1,VLOOKUP($M912,得点換算表!$C$87:$D$96,2),VLOOKUP($M912,得点換算表!$E$87:$F$96,2)),"")</f>
        <v/>
      </c>
      <c r="AN912" s="142" t="str">
        <f t="shared" si="54"/>
        <v/>
      </c>
      <c r="AO912" s="143" t="str">
        <f>IF(AND($AN912&lt;&gt;"",$AN912&gt;=8),VLOOKUP($AN912,得点換算表!$I$15:$J$19,2),"")</f>
        <v/>
      </c>
      <c r="AP912" s="105"/>
    </row>
    <row r="913" spans="1:42" x14ac:dyDescent="0.15">
      <c r="A913" s="11"/>
      <c r="B913" s="12"/>
      <c r="C913" s="13"/>
      <c r="D913" s="13"/>
      <c r="E913" s="14"/>
      <c r="F913" s="14"/>
      <c r="G913" s="14"/>
      <c r="H913" s="14"/>
      <c r="I913" s="15"/>
      <c r="J913" s="14"/>
      <c r="K913" s="13"/>
      <c r="L913" s="14"/>
      <c r="M913" s="14"/>
      <c r="N913" s="14"/>
      <c r="O913" s="14"/>
      <c r="P913" s="198"/>
      <c r="Q913" s="198"/>
      <c r="R913" s="198"/>
      <c r="S913" s="198"/>
      <c r="T913" s="198"/>
      <c r="U913" s="198"/>
      <c r="V913" s="198"/>
      <c r="W913" s="202">
        <f t="shared" si="52"/>
        <v>0</v>
      </c>
      <c r="X913" s="14"/>
      <c r="Y913" s="14"/>
      <c r="Z913" s="108"/>
      <c r="AA913" s="114"/>
      <c r="AB913" s="129"/>
      <c r="AC913" s="128"/>
      <c r="AD913" s="142" t="str">
        <f t="shared" si="53"/>
        <v/>
      </c>
      <c r="AE913" s="142" t="str">
        <f>IF($E913&lt;&gt;"",IF($AD913=1,VLOOKUP($E913,得点換算表!$C$5:$D$14,2),VLOOKUP($E913,得点換算表!$E$5:$F$14,2)),"")</f>
        <v/>
      </c>
      <c r="AF913" s="142" t="str">
        <f>IF($F913&lt;&gt;"",IF($AD913=1,VLOOKUP($F913,得点換算表!$C$15:$D$24,2),VLOOKUP($F913,得点換算表!$E$15:$F$24,2)),"")</f>
        <v/>
      </c>
      <c r="AG913" s="142" t="str">
        <f>IF($G913&lt;&gt;"",IF($AD913=1,VLOOKUP($G913,得点換算表!$C$25:$D$34,2),VLOOKUP($G913,得点換算表!$E$25:$F$34,2)),"")</f>
        <v/>
      </c>
      <c r="AH913" s="142" t="str">
        <f>IF($H913&lt;&gt;"",IF($AD913=1,VLOOKUP($H913,得点換算表!$C$35:$D$44,2),VLOOKUP($H913,得点換算表!$E$35:$F$44,2)),"")</f>
        <v/>
      </c>
      <c r="AI913" s="142" t="str">
        <f>IF($I913&lt;&gt;"",IF($AD913=1,VLOOKUP($I913,得点換算表!$C$45:$D$55,2),VLOOKUP($I913,得点換算表!$E$45:$F$55,2)),"")</f>
        <v/>
      </c>
      <c r="AJ913" s="142" t="str">
        <f>IF($J913&lt;&gt;"",IF($AD913=1,VLOOKUP($J913,得点換算表!$C$56:$D$65,2),VLOOKUP($J913,得点換算表!$E$56:$F$65,2)),"")</f>
        <v/>
      </c>
      <c r="AK913" s="142" t="str">
        <f>IF($K913&lt;&gt;"",IF($AD913=1,VLOOKUP($K913,得点換算表!$C$66:$D$76,2),VLOOKUP($K913,得点換算表!$E$66:$F$76,2)),"")</f>
        <v/>
      </c>
      <c r="AL913" s="142" t="str">
        <f>IF($L913&lt;&gt;"",IF($AD913=1,VLOOKUP($L913,得点換算表!$C$77:$D$86,2),VLOOKUP($L913,得点換算表!$E$77:$F$86,2)),"")</f>
        <v/>
      </c>
      <c r="AM913" s="142" t="str">
        <f>IF($M913&lt;&gt;"",IF($AD913=1,VLOOKUP($M913,得点換算表!$C$87:$D$96,2),VLOOKUP($M913,得点換算表!$E$87:$F$96,2)),"")</f>
        <v/>
      </c>
      <c r="AN913" s="142" t="str">
        <f t="shared" si="54"/>
        <v/>
      </c>
      <c r="AO913" s="143" t="str">
        <f>IF(AND($AN913&lt;&gt;"",$AN913&gt;=8),VLOOKUP($AN913,得点換算表!$I$15:$J$19,2),"")</f>
        <v/>
      </c>
      <c r="AP913" s="105"/>
    </row>
    <row r="914" spans="1:42" x14ac:dyDescent="0.15">
      <c r="A914" s="11"/>
      <c r="B914" s="12"/>
      <c r="C914" s="13"/>
      <c r="D914" s="13"/>
      <c r="E914" s="14"/>
      <c r="F914" s="14"/>
      <c r="G914" s="14"/>
      <c r="H914" s="14"/>
      <c r="I914" s="15"/>
      <c r="J914" s="14"/>
      <c r="K914" s="13"/>
      <c r="L914" s="14"/>
      <c r="M914" s="14"/>
      <c r="N914" s="14"/>
      <c r="O914" s="14"/>
      <c r="P914" s="198"/>
      <c r="Q914" s="198"/>
      <c r="R914" s="198"/>
      <c r="S914" s="198"/>
      <c r="T914" s="198"/>
      <c r="U914" s="198"/>
      <c r="V914" s="198"/>
      <c r="W914" s="202">
        <f t="shared" si="52"/>
        <v>0</v>
      </c>
      <c r="X914" s="14"/>
      <c r="Y914" s="14"/>
      <c r="Z914" s="108"/>
      <c r="AA914" s="114"/>
      <c r="AB914" s="129"/>
      <c r="AC914" s="128"/>
      <c r="AD914" s="142" t="str">
        <f t="shared" si="53"/>
        <v/>
      </c>
      <c r="AE914" s="142" t="str">
        <f>IF($E914&lt;&gt;"",IF($AD914=1,VLOOKUP($E914,得点換算表!$C$5:$D$14,2),VLOOKUP($E914,得点換算表!$E$5:$F$14,2)),"")</f>
        <v/>
      </c>
      <c r="AF914" s="142" t="str">
        <f>IF($F914&lt;&gt;"",IF($AD914=1,VLOOKUP($F914,得点換算表!$C$15:$D$24,2),VLOOKUP($F914,得点換算表!$E$15:$F$24,2)),"")</f>
        <v/>
      </c>
      <c r="AG914" s="142" t="str">
        <f>IF($G914&lt;&gt;"",IF($AD914=1,VLOOKUP($G914,得点換算表!$C$25:$D$34,2),VLOOKUP($G914,得点換算表!$E$25:$F$34,2)),"")</f>
        <v/>
      </c>
      <c r="AH914" s="142" t="str">
        <f>IF($H914&lt;&gt;"",IF($AD914=1,VLOOKUP($H914,得点換算表!$C$35:$D$44,2),VLOOKUP($H914,得点換算表!$E$35:$F$44,2)),"")</f>
        <v/>
      </c>
      <c r="AI914" s="142" t="str">
        <f>IF($I914&lt;&gt;"",IF($AD914=1,VLOOKUP($I914,得点換算表!$C$45:$D$55,2),VLOOKUP($I914,得点換算表!$E$45:$F$55,2)),"")</f>
        <v/>
      </c>
      <c r="AJ914" s="142" t="str">
        <f>IF($J914&lt;&gt;"",IF($AD914=1,VLOOKUP($J914,得点換算表!$C$56:$D$65,2),VLOOKUP($J914,得点換算表!$E$56:$F$65,2)),"")</f>
        <v/>
      </c>
      <c r="AK914" s="142" t="str">
        <f>IF($K914&lt;&gt;"",IF($AD914=1,VLOOKUP($K914,得点換算表!$C$66:$D$76,2),VLOOKUP($K914,得点換算表!$E$66:$F$76,2)),"")</f>
        <v/>
      </c>
      <c r="AL914" s="142" t="str">
        <f>IF($L914&lt;&gt;"",IF($AD914=1,VLOOKUP($L914,得点換算表!$C$77:$D$86,2),VLOOKUP($L914,得点換算表!$E$77:$F$86,2)),"")</f>
        <v/>
      </c>
      <c r="AM914" s="142" t="str">
        <f>IF($M914&lt;&gt;"",IF($AD914=1,VLOOKUP($M914,得点換算表!$C$87:$D$96,2),VLOOKUP($M914,得点換算表!$E$87:$F$96,2)),"")</f>
        <v/>
      </c>
      <c r="AN914" s="142" t="str">
        <f t="shared" si="54"/>
        <v/>
      </c>
      <c r="AO914" s="143" t="str">
        <f>IF(AND($AN914&lt;&gt;"",$AN914&gt;=8),VLOOKUP($AN914,得点換算表!$I$15:$J$19,2),"")</f>
        <v/>
      </c>
      <c r="AP914" s="105"/>
    </row>
    <row r="915" spans="1:42" x14ac:dyDescent="0.15">
      <c r="A915" s="11"/>
      <c r="B915" s="12"/>
      <c r="C915" s="13"/>
      <c r="D915" s="13"/>
      <c r="E915" s="14"/>
      <c r="F915" s="14"/>
      <c r="G915" s="14"/>
      <c r="H915" s="14"/>
      <c r="I915" s="15"/>
      <c r="J915" s="14"/>
      <c r="K915" s="13"/>
      <c r="L915" s="14"/>
      <c r="M915" s="14"/>
      <c r="N915" s="14"/>
      <c r="O915" s="14"/>
      <c r="P915" s="198"/>
      <c r="Q915" s="198"/>
      <c r="R915" s="198"/>
      <c r="S915" s="198"/>
      <c r="T915" s="198"/>
      <c r="U915" s="198"/>
      <c r="V915" s="198"/>
      <c r="W915" s="202">
        <f t="shared" si="52"/>
        <v>0</v>
      </c>
      <c r="X915" s="14"/>
      <c r="Y915" s="14"/>
      <c r="Z915" s="108"/>
      <c r="AA915" s="114"/>
      <c r="AB915" s="129"/>
      <c r="AC915" s="128"/>
      <c r="AD915" s="142" t="str">
        <f t="shared" si="53"/>
        <v/>
      </c>
      <c r="AE915" s="142" t="str">
        <f>IF($E915&lt;&gt;"",IF($AD915=1,VLOOKUP($E915,得点換算表!$C$5:$D$14,2),VLOOKUP($E915,得点換算表!$E$5:$F$14,2)),"")</f>
        <v/>
      </c>
      <c r="AF915" s="142" t="str">
        <f>IF($F915&lt;&gt;"",IF($AD915=1,VLOOKUP($F915,得点換算表!$C$15:$D$24,2),VLOOKUP($F915,得点換算表!$E$15:$F$24,2)),"")</f>
        <v/>
      </c>
      <c r="AG915" s="142" t="str">
        <f>IF($G915&lt;&gt;"",IF($AD915=1,VLOOKUP($G915,得点換算表!$C$25:$D$34,2),VLOOKUP($G915,得点換算表!$E$25:$F$34,2)),"")</f>
        <v/>
      </c>
      <c r="AH915" s="142" t="str">
        <f>IF($H915&lt;&gt;"",IF($AD915=1,VLOOKUP($H915,得点換算表!$C$35:$D$44,2),VLOOKUP($H915,得点換算表!$E$35:$F$44,2)),"")</f>
        <v/>
      </c>
      <c r="AI915" s="142" t="str">
        <f>IF($I915&lt;&gt;"",IF($AD915=1,VLOOKUP($I915,得点換算表!$C$45:$D$55,2),VLOOKUP($I915,得点換算表!$E$45:$F$55,2)),"")</f>
        <v/>
      </c>
      <c r="AJ915" s="142" t="str">
        <f>IF($J915&lt;&gt;"",IF($AD915=1,VLOOKUP($J915,得点換算表!$C$56:$D$65,2),VLOOKUP($J915,得点換算表!$E$56:$F$65,2)),"")</f>
        <v/>
      </c>
      <c r="AK915" s="142" t="str">
        <f>IF($K915&lt;&gt;"",IF($AD915=1,VLOOKUP($K915,得点換算表!$C$66:$D$76,2),VLOOKUP($K915,得点換算表!$E$66:$F$76,2)),"")</f>
        <v/>
      </c>
      <c r="AL915" s="142" t="str">
        <f>IF($L915&lt;&gt;"",IF($AD915=1,VLOOKUP($L915,得点換算表!$C$77:$D$86,2),VLOOKUP($L915,得点換算表!$E$77:$F$86,2)),"")</f>
        <v/>
      </c>
      <c r="AM915" s="142" t="str">
        <f>IF($M915&lt;&gt;"",IF($AD915=1,VLOOKUP($M915,得点換算表!$C$87:$D$96,2),VLOOKUP($M915,得点換算表!$E$87:$F$96,2)),"")</f>
        <v/>
      </c>
      <c r="AN915" s="142" t="str">
        <f t="shared" si="54"/>
        <v/>
      </c>
      <c r="AO915" s="143" t="str">
        <f>IF(AND($AN915&lt;&gt;"",$AN915&gt;=8),VLOOKUP($AN915,得点換算表!$I$15:$J$19,2),"")</f>
        <v/>
      </c>
      <c r="AP915" s="105"/>
    </row>
    <row r="916" spans="1:42" x14ac:dyDescent="0.15">
      <c r="A916" s="11"/>
      <c r="B916" s="12"/>
      <c r="C916" s="13"/>
      <c r="D916" s="13"/>
      <c r="E916" s="14"/>
      <c r="F916" s="14"/>
      <c r="G916" s="14"/>
      <c r="H916" s="14"/>
      <c r="I916" s="15"/>
      <c r="J916" s="14"/>
      <c r="K916" s="13"/>
      <c r="L916" s="14"/>
      <c r="M916" s="14"/>
      <c r="N916" s="14"/>
      <c r="O916" s="14"/>
      <c r="P916" s="198"/>
      <c r="Q916" s="198"/>
      <c r="R916" s="198"/>
      <c r="S916" s="198"/>
      <c r="T916" s="198"/>
      <c r="U916" s="198"/>
      <c r="V916" s="198"/>
      <c r="W916" s="202">
        <f t="shared" si="52"/>
        <v>0</v>
      </c>
      <c r="X916" s="14"/>
      <c r="Y916" s="14"/>
      <c r="Z916" s="108"/>
      <c r="AA916" s="114"/>
      <c r="AB916" s="129"/>
      <c r="AC916" s="128"/>
      <c r="AD916" s="142" t="str">
        <f t="shared" si="53"/>
        <v/>
      </c>
      <c r="AE916" s="142" t="str">
        <f>IF($E916&lt;&gt;"",IF($AD916=1,VLOOKUP($E916,得点換算表!$C$5:$D$14,2),VLOOKUP($E916,得点換算表!$E$5:$F$14,2)),"")</f>
        <v/>
      </c>
      <c r="AF916" s="142" t="str">
        <f>IF($F916&lt;&gt;"",IF($AD916=1,VLOOKUP($F916,得点換算表!$C$15:$D$24,2),VLOOKUP($F916,得点換算表!$E$15:$F$24,2)),"")</f>
        <v/>
      </c>
      <c r="AG916" s="142" t="str">
        <f>IF($G916&lt;&gt;"",IF($AD916=1,VLOOKUP($G916,得点換算表!$C$25:$D$34,2),VLOOKUP($G916,得点換算表!$E$25:$F$34,2)),"")</f>
        <v/>
      </c>
      <c r="AH916" s="142" t="str">
        <f>IF($H916&lt;&gt;"",IF($AD916=1,VLOOKUP($H916,得点換算表!$C$35:$D$44,2),VLOOKUP($H916,得点換算表!$E$35:$F$44,2)),"")</f>
        <v/>
      </c>
      <c r="AI916" s="142" t="str">
        <f>IF($I916&lt;&gt;"",IF($AD916=1,VLOOKUP($I916,得点換算表!$C$45:$D$55,2),VLOOKUP($I916,得点換算表!$E$45:$F$55,2)),"")</f>
        <v/>
      </c>
      <c r="AJ916" s="142" t="str">
        <f>IF($J916&lt;&gt;"",IF($AD916=1,VLOOKUP($J916,得点換算表!$C$56:$D$65,2),VLOOKUP($J916,得点換算表!$E$56:$F$65,2)),"")</f>
        <v/>
      </c>
      <c r="AK916" s="142" t="str">
        <f>IF($K916&lt;&gt;"",IF($AD916=1,VLOOKUP($K916,得点換算表!$C$66:$D$76,2),VLOOKUP($K916,得点換算表!$E$66:$F$76,2)),"")</f>
        <v/>
      </c>
      <c r="AL916" s="142" t="str">
        <f>IF($L916&lt;&gt;"",IF($AD916=1,VLOOKUP($L916,得点換算表!$C$77:$D$86,2),VLOOKUP($L916,得点換算表!$E$77:$F$86,2)),"")</f>
        <v/>
      </c>
      <c r="AM916" s="142" t="str">
        <f>IF($M916&lt;&gt;"",IF($AD916=1,VLOOKUP($M916,得点換算表!$C$87:$D$96,2),VLOOKUP($M916,得点換算表!$E$87:$F$96,2)),"")</f>
        <v/>
      </c>
      <c r="AN916" s="142" t="str">
        <f t="shared" si="54"/>
        <v/>
      </c>
      <c r="AO916" s="143" t="str">
        <f>IF(AND($AN916&lt;&gt;"",$AN916&gt;=8),VLOOKUP($AN916,得点換算表!$I$15:$J$19,2),"")</f>
        <v/>
      </c>
      <c r="AP916" s="105"/>
    </row>
    <row r="917" spans="1:42" x14ac:dyDescent="0.15">
      <c r="A917" s="11"/>
      <c r="B917" s="12"/>
      <c r="C917" s="13"/>
      <c r="D917" s="13"/>
      <c r="E917" s="14"/>
      <c r="F917" s="14"/>
      <c r="G917" s="14"/>
      <c r="H917" s="14"/>
      <c r="I917" s="15"/>
      <c r="J917" s="14"/>
      <c r="K917" s="13"/>
      <c r="L917" s="14"/>
      <c r="M917" s="14"/>
      <c r="N917" s="14"/>
      <c r="O917" s="14"/>
      <c r="P917" s="198"/>
      <c r="Q917" s="198"/>
      <c r="R917" s="198"/>
      <c r="S917" s="198"/>
      <c r="T917" s="198"/>
      <c r="U917" s="198"/>
      <c r="V917" s="198"/>
      <c r="W917" s="202">
        <f t="shared" si="52"/>
        <v>0</v>
      </c>
      <c r="X917" s="14"/>
      <c r="Y917" s="14"/>
      <c r="Z917" s="108"/>
      <c r="AA917" s="114"/>
      <c r="AB917" s="129"/>
      <c r="AC917" s="128"/>
      <c r="AD917" s="142" t="str">
        <f t="shared" si="53"/>
        <v/>
      </c>
      <c r="AE917" s="142" t="str">
        <f>IF($E917&lt;&gt;"",IF($AD917=1,VLOOKUP($E917,得点換算表!$C$5:$D$14,2),VLOOKUP($E917,得点換算表!$E$5:$F$14,2)),"")</f>
        <v/>
      </c>
      <c r="AF917" s="142" t="str">
        <f>IF($F917&lt;&gt;"",IF($AD917=1,VLOOKUP($F917,得点換算表!$C$15:$D$24,2),VLOOKUP($F917,得点換算表!$E$15:$F$24,2)),"")</f>
        <v/>
      </c>
      <c r="AG917" s="142" t="str">
        <f>IF($G917&lt;&gt;"",IF($AD917=1,VLOOKUP($G917,得点換算表!$C$25:$D$34,2),VLOOKUP($G917,得点換算表!$E$25:$F$34,2)),"")</f>
        <v/>
      </c>
      <c r="AH917" s="142" t="str">
        <f>IF($H917&lt;&gt;"",IF($AD917=1,VLOOKUP($H917,得点換算表!$C$35:$D$44,2),VLOOKUP($H917,得点換算表!$E$35:$F$44,2)),"")</f>
        <v/>
      </c>
      <c r="AI917" s="142" t="str">
        <f>IF($I917&lt;&gt;"",IF($AD917=1,VLOOKUP($I917,得点換算表!$C$45:$D$55,2),VLOOKUP($I917,得点換算表!$E$45:$F$55,2)),"")</f>
        <v/>
      </c>
      <c r="AJ917" s="142" t="str">
        <f>IF($J917&lt;&gt;"",IF($AD917=1,VLOOKUP($J917,得点換算表!$C$56:$D$65,2),VLOOKUP($J917,得点換算表!$E$56:$F$65,2)),"")</f>
        <v/>
      </c>
      <c r="AK917" s="142" t="str">
        <f>IF($K917&lt;&gt;"",IF($AD917=1,VLOOKUP($K917,得点換算表!$C$66:$D$76,2),VLOOKUP($K917,得点換算表!$E$66:$F$76,2)),"")</f>
        <v/>
      </c>
      <c r="AL917" s="142" t="str">
        <f>IF($L917&lt;&gt;"",IF($AD917=1,VLOOKUP($L917,得点換算表!$C$77:$D$86,2),VLOOKUP($L917,得点換算表!$E$77:$F$86,2)),"")</f>
        <v/>
      </c>
      <c r="AM917" s="142" t="str">
        <f>IF($M917&lt;&gt;"",IF($AD917=1,VLOOKUP($M917,得点換算表!$C$87:$D$96,2),VLOOKUP($M917,得点換算表!$E$87:$F$96,2)),"")</f>
        <v/>
      </c>
      <c r="AN917" s="142" t="str">
        <f t="shared" si="54"/>
        <v/>
      </c>
      <c r="AO917" s="143" t="str">
        <f>IF(AND($AN917&lt;&gt;"",$AN917&gt;=8),VLOOKUP($AN917,得点換算表!$I$15:$J$19,2),"")</f>
        <v/>
      </c>
      <c r="AP917" s="105"/>
    </row>
    <row r="918" spans="1:42" x14ac:dyDescent="0.15">
      <c r="A918" s="11"/>
      <c r="B918" s="12"/>
      <c r="C918" s="13"/>
      <c r="D918" s="13"/>
      <c r="E918" s="14"/>
      <c r="F918" s="14"/>
      <c r="G918" s="14"/>
      <c r="H918" s="14"/>
      <c r="I918" s="15"/>
      <c r="J918" s="14"/>
      <c r="K918" s="13"/>
      <c r="L918" s="14"/>
      <c r="M918" s="14"/>
      <c r="N918" s="14"/>
      <c r="O918" s="14"/>
      <c r="P918" s="198"/>
      <c r="Q918" s="198"/>
      <c r="R918" s="198"/>
      <c r="S918" s="198"/>
      <c r="T918" s="198"/>
      <c r="U918" s="198"/>
      <c r="V918" s="198"/>
      <c r="W918" s="202">
        <f t="shared" si="52"/>
        <v>0</v>
      </c>
      <c r="X918" s="14"/>
      <c r="Y918" s="14"/>
      <c r="Z918" s="108"/>
      <c r="AA918" s="114"/>
      <c r="AB918" s="129"/>
      <c r="AC918" s="128"/>
      <c r="AD918" s="142" t="str">
        <f t="shared" si="53"/>
        <v/>
      </c>
      <c r="AE918" s="142" t="str">
        <f>IF($E918&lt;&gt;"",IF($AD918=1,VLOOKUP($E918,得点換算表!$C$5:$D$14,2),VLOOKUP($E918,得点換算表!$E$5:$F$14,2)),"")</f>
        <v/>
      </c>
      <c r="AF918" s="142" t="str">
        <f>IF($F918&lt;&gt;"",IF($AD918=1,VLOOKUP($F918,得点換算表!$C$15:$D$24,2),VLOOKUP($F918,得点換算表!$E$15:$F$24,2)),"")</f>
        <v/>
      </c>
      <c r="AG918" s="142" t="str">
        <f>IF($G918&lt;&gt;"",IF($AD918=1,VLOOKUP($G918,得点換算表!$C$25:$D$34,2),VLOOKUP($G918,得点換算表!$E$25:$F$34,2)),"")</f>
        <v/>
      </c>
      <c r="AH918" s="142" t="str">
        <f>IF($H918&lt;&gt;"",IF($AD918=1,VLOOKUP($H918,得点換算表!$C$35:$D$44,2),VLOOKUP($H918,得点換算表!$E$35:$F$44,2)),"")</f>
        <v/>
      </c>
      <c r="AI918" s="142" t="str">
        <f>IF($I918&lt;&gt;"",IF($AD918=1,VLOOKUP($I918,得点換算表!$C$45:$D$55,2),VLOOKUP($I918,得点換算表!$E$45:$F$55,2)),"")</f>
        <v/>
      </c>
      <c r="AJ918" s="142" t="str">
        <f>IF($J918&lt;&gt;"",IF($AD918=1,VLOOKUP($J918,得点換算表!$C$56:$D$65,2),VLOOKUP($J918,得点換算表!$E$56:$F$65,2)),"")</f>
        <v/>
      </c>
      <c r="AK918" s="142" t="str">
        <f>IF($K918&lt;&gt;"",IF($AD918=1,VLOOKUP($K918,得点換算表!$C$66:$D$76,2),VLOOKUP($K918,得点換算表!$E$66:$F$76,2)),"")</f>
        <v/>
      </c>
      <c r="AL918" s="142" t="str">
        <f>IF($L918&lt;&gt;"",IF($AD918=1,VLOOKUP($L918,得点換算表!$C$77:$D$86,2),VLOOKUP($L918,得点換算表!$E$77:$F$86,2)),"")</f>
        <v/>
      </c>
      <c r="AM918" s="142" t="str">
        <f>IF($M918&lt;&gt;"",IF($AD918=1,VLOOKUP($M918,得点換算表!$C$87:$D$96,2),VLOOKUP($M918,得点換算表!$E$87:$F$96,2)),"")</f>
        <v/>
      </c>
      <c r="AN918" s="142" t="str">
        <f t="shared" si="54"/>
        <v/>
      </c>
      <c r="AO918" s="143" t="str">
        <f>IF(AND($AN918&lt;&gt;"",$AN918&gt;=8),VLOOKUP($AN918,得点換算表!$I$15:$J$19,2),"")</f>
        <v/>
      </c>
      <c r="AP918" s="105"/>
    </row>
    <row r="919" spans="1:42" x14ac:dyDescent="0.15">
      <c r="A919" s="11"/>
      <c r="B919" s="12"/>
      <c r="C919" s="13"/>
      <c r="D919" s="13"/>
      <c r="E919" s="14"/>
      <c r="F919" s="14"/>
      <c r="G919" s="14"/>
      <c r="H919" s="14"/>
      <c r="I919" s="15"/>
      <c r="J919" s="14"/>
      <c r="K919" s="13"/>
      <c r="L919" s="14"/>
      <c r="M919" s="14"/>
      <c r="N919" s="14"/>
      <c r="O919" s="14"/>
      <c r="P919" s="198"/>
      <c r="Q919" s="198"/>
      <c r="R919" s="198"/>
      <c r="S919" s="198"/>
      <c r="T919" s="198"/>
      <c r="U919" s="198"/>
      <c r="V919" s="198"/>
      <c r="W919" s="202">
        <f t="shared" si="52"/>
        <v>0</v>
      </c>
      <c r="X919" s="14"/>
      <c r="Y919" s="14"/>
      <c r="Z919" s="108"/>
      <c r="AA919" s="114"/>
      <c r="AB919" s="129"/>
      <c r="AC919" s="128"/>
      <c r="AD919" s="142" t="str">
        <f t="shared" si="53"/>
        <v/>
      </c>
      <c r="AE919" s="142" t="str">
        <f>IF($E919&lt;&gt;"",IF($AD919=1,VLOOKUP($E919,得点換算表!$C$5:$D$14,2),VLOOKUP($E919,得点換算表!$E$5:$F$14,2)),"")</f>
        <v/>
      </c>
      <c r="AF919" s="142" t="str">
        <f>IF($F919&lt;&gt;"",IF($AD919=1,VLOOKUP($F919,得点換算表!$C$15:$D$24,2),VLOOKUP($F919,得点換算表!$E$15:$F$24,2)),"")</f>
        <v/>
      </c>
      <c r="AG919" s="142" t="str">
        <f>IF($G919&lt;&gt;"",IF($AD919=1,VLOOKUP($G919,得点換算表!$C$25:$D$34,2),VLOOKUP($G919,得点換算表!$E$25:$F$34,2)),"")</f>
        <v/>
      </c>
      <c r="AH919" s="142" t="str">
        <f>IF($H919&lt;&gt;"",IF($AD919=1,VLOOKUP($H919,得点換算表!$C$35:$D$44,2),VLOOKUP($H919,得点換算表!$E$35:$F$44,2)),"")</f>
        <v/>
      </c>
      <c r="AI919" s="142" t="str">
        <f>IF($I919&lt;&gt;"",IF($AD919=1,VLOOKUP($I919,得点換算表!$C$45:$D$55,2),VLOOKUP($I919,得点換算表!$E$45:$F$55,2)),"")</f>
        <v/>
      </c>
      <c r="AJ919" s="142" t="str">
        <f>IF($J919&lt;&gt;"",IF($AD919=1,VLOOKUP($J919,得点換算表!$C$56:$D$65,2),VLOOKUP($J919,得点換算表!$E$56:$F$65,2)),"")</f>
        <v/>
      </c>
      <c r="AK919" s="142" t="str">
        <f>IF($K919&lt;&gt;"",IF($AD919=1,VLOOKUP($K919,得点換算表!$C$66:$D$76,2),VLOOKUP($K919,得点換算表!$E$66:$F$76,2)),"")</f>
        <v/>
      </c>
      <c r="AL919" s="142" t="str">
        <f>IF($L919&lt;&gt;"",IF($AD919=1,VLOOKUP($L919,得点換算表!$C$77:$D$86,2),VLOOKUP($L919,得点換算表!$E$77:$F$86,2)),"")</f>
        <v/>
      </c>
      <c r="AM919" s="142" t="str">
        <f>IF($M919&lt;&gt;"",IF($AD919=1,VLOOKUP($M919,得点換算表!$C$87:$D$96,2),VLOOKUP($M919,得点換算表!$E$87:$F$96,2)),"")</f>
        <v/>
      </c>
      <c r="AN919" s="142" t="str">
        <f t="shared" si="54"/>
        <v/>
      </c>
      <c r="AO919" s="143" t="str">
        <f>IF(AND($AN919&lt;&gt;"",$AN919&gt;=8),VLOOKUP($AN919,得点換算表!$I$15:$J$19,2),"")</f>
        <v/>
      </c>
      <c r="AP919" s="105"/>
    </row>
    <row r="920" spans="1:42" x14ac:dyDescent="0.15">
      <c r="A920" s="11"/>
      <c r="B920" s="12"/>
      <c r="C920" s="13"/>
      <c r="D920" s="13"/>
      <c r="E920" s="14"/>
      <c r="F920" s="14"/>
      <c r="G920" s="14"/>
      <c r="H920" s="14"/>
      <c r="I920" s="15"/>
      <c r="J920" s="14"/>
      <c r="K920" s="13"/>
      <c r="L920" s="14"/>
      <c r="M920" s="14"/>
      <c r="N920" s="14"/>
      <c r="O920" s="14"/>
      <c r="P920" s="198"/>
      <c r="Q920" s="198"/>
      <c r="R920" s="198"/>
      <c r="S920" s="198"/>
      <c r="T920" s="198"/>
      <c r="U920" s="198"/>
      <c r="V920" s="198"/>
      <c r="W920" s="202">
        <f t="shared" si="52"/>
        <v>0</v>
      </c>
      <c r="X920" s="14"/>
      <c r="Y920" s="14"/>
      <c r="Z920" s="108"/>
      <c r="AA920" s="114"/>
      <c r="AB920" s="129"/>
      <c r="AC920" s="128"/>
      <c r="AD920" s="142" t="str">
        <f t="shared" si="53"/>
        <v/>
      </c>
      <c r="AE920" s="142" t="str">
        <f>IF($E920&lt;&gt;"",IF($AD920=1,VLOOKUP($E920,得点換算表!$C$5:$D$14,2),VLOOKUP($E920,得点換算表!$E$5:$F$14,2)),"")</f>
        <v/>
      </c>
      <c r="AF920" s="142" t="str">
        <f>IF($F920&lt;&gt;"",IF($AD920=1,VLOOKUP($F920,得点換算表!$C$15:$D$24,2),VLOOKUP($F920,得点換算表!$E$15:$F$24,2)),"")</f>
        <v/>
      </c>
      <c r="AG920" s="142" t="str">
        <f>IF($G920&lt;&gt;"",IF($AD920=1,VLOOKUP($G920,得点換算表!$C$25:$D$34,2),VLOOKUP($G920,得点換算表!$E$25:$F$34,2)),"")</f>
        <v/>
      </c>
      <c r="AH920" s="142" t="str">
        <f>IF($H920&lt;&gt;"",IF($AD920=1,VLOOKUP($H920,得点換算表!$C$35:$D$44,2),VLOOKUP($H920,得点換算表!$E$35:$F$44,2)),"")</f>
        <v/>
      </c>
      <c r="AI920" s="142" t="str">
        <f>IF($I920&lt;&gt;"",IF($AD920=1,VLOOKUP($I920,得点換算表!$C$45:$D$55,2),VLOOKUP($I920,得点換算表!$E$45:$F$55,2)),"")</f>
        <v/>
      </c>
      <c r="AJ920" s="142" t="str">
        <f>IF($J920&lt;&gt;"",IF($AD920=1,VLOOKUP($J920,得点換算表!$C$56:$D$65,2),VLOOKUP($J920,得点換算表!$E$56:$F$65,2)),"")</f>
        <v/>
      </c>
      <c r="AK920" s="142" t="str">
        <f>IF($K920&lt;&gt;"",IF($AD920=1,VLOOKUP($K920,得点換算表!$C$66:$D$76,2),VLOOKUP($K920,得点換算表!$E$66:$F$76,2)),"")</f>
        <v/>
      </c>
      <c r="AL920" s="142" t="str">
        <f>IF($L920&lt;&gt;"",IF($AD920=1,VLOOKUP($L920,得点換算表!$C$77:$D$86,2),VLOOKUP($L920,得点換算表!$E$77:$F$86,2)),"")</f>
        <v/>
      </c>
      <c r="AM920" s="142" t="str">
        <f>IF($M920&lt;&gt;"",IF($AD920=1,VLOOKUP($M920,得点換算表!$C$87:$D$96,2),VLOOKUP($M920,得点換算表!$E$87:$F$96,2)),"")</f>
        <v/>
      </c>
      <c r="AN920" s="142" t="str">
        <f t="shared" si="54"/>
        <v/>
      </c>
      <c r="AO920" s="143" t="str">
        <f>IF(AND($AN920&lt;&gt;"",$AN920&gt;=8),VLOOKUP($AN920,得点換算表!$I$15:$J$19,2),"")</f>
        <v/>
      </c>
      <c r="AP920" s="105"/>
    </row>
    <row r="921" spans="1:42" x14ac:dyDescent="0.15">
      <c r="A921" s="11"/>
      <c r="B921" s="12"/>
      <c r="C921" s="13"/>
      <c r="D921" s="13"/>
      <c r="E921" s="14"/>
      <c r="F921" s="14"/>
      <c r="G921" s="14"/>
      <c r="H921" s="14"/>
      <c r="I921" s="15"/>
      <c r="J921" s="14"/>
      <c r="K921" s="13"/>
      <c r="L921" s="14"/>
      <c r="M921" s="14"/>
      <c r="N921" s="14"/>
      <c r="O921" s="14"/>
      <c r="P921" s="198"/>
      <c r="Q921" s="198"/>
      <c r="R921" s="198"/>
      <c r="S921" s="198"/>
      <c r="T921" s="198"/>
      <c r="U921" s="198"/>
      <c r="V921" s="198"/>
      <c r="W921" s="202">
        <f t="shared" si="52"/>
        <v>0</v>
      </c>
      <c r="X921" s="14"/>
      <c r="Y921" s="14"/>
      <c r="Z921" s="108"/>
      <c r="AA921" s="114"/>
      <c r="AB921" s="129"/>
      <c r="AC921" s="128"/>
      <c r="AD921" s="142" t="str">
        <f t="shared" si="53"/>
        <v/>
      </c>
      <c r="AE921" s="142" t="str">
        <f>IF($E921&lt;&gt;"",IF($AD921=1,VLOOKUP($E921,得点換算表!$C$5:$D$14,2),VLOOKUP($E921,得点換算表!$E$5:$F$14,2)),"")</f>
        <v/>
      </c>
      <c r="AF921" s="142" t="str">
        <f>IF($F921&lt;&gt;"",IF($AD921=1,VLOOKUP($F921,得点換算表!$C$15:$D$24,2),VLOOKUP($F921,得点換算表!$E$15:$F$24,2)),"")</f>
        <v/>
      </c>
      <c r="AG921" s="142" t="str">
        <f>IF($G921&lt;&gt;"",IF($AD921=1,VLOOKUP($G921,得点換算表!$C$25:$D$34,2),VLOOKUP($G921,得点換算表!$E$25:$F$34,2)),"")</f>
        <v/>
      </c>
      <c r="AH921" s="142" t="str">
        <f>IF($H921&lt;&gt;"",IF($AD921=1,VLOOKUP($H921,得点換算表!$C$35:$D$44,2),VLOOKUP($H921,得点換算表!$E$35:$F$44,2)),"")</f>
        <v/>
      </c>
      <c r="AI921" s="142" t="str">
        <f>IF($I921&lt;&gt;"",IF($AD921=1,VLOOKUP($I921,得点換算表!$C$45:$D$55,2),VLOOKUP($I921,得点換算表!$E$45:$F$55,2)),"")</f>
        <v/>
      </c>
      <c r="AJ921" s="142" t="str">
        <f>IF($J921&lt;&gt;"",IF($AD921=1,VLOOKUP($J921,得点換算表!$C$56:$D$65,2),VLOOKUP($J921,得点換算表!$E$56:$F$65,2)),"")</f>
        <v/>
      </c>
      <c r="AK921" s="142" t="str">
        <f>IF($K921&lt;&gt;"",IF($AD921=1,VLOOKUP($K921,得点換算表!$C$66:$D$76,2),VLOOKUP($K921,得点換算表!$E$66:$F$76,2)),"")</f>
        <v/>
      </c>
      <c r="AL921" s="142" t="str">
        <f>IF($L921&lt;&gt;"",IF($AD921=1,VLOOKUP($L921,得点換算表!$C$77:$D$86,2),VLOOKUP($L921,得点換算表!$E$77:$F$86,2)),"")</f>
        <v/>
      </c>
      <c r="AM921" s="142" t="str">
        <f>IF($M921&lt;&gt;"",IF($AD921=1,VLOOKUP($M921,得点換算表!$C$87:$D$96,2),VLOOKUP($M921,得点換算表!$E$87:$F$96,2)),"")</f>
        <v/>
      </c>
      <c r="AN921" s="142" t="str">
        <f t="shared" si="54"/>
        <v/>
      </c>
      <c r="AO921" s="143" t="str">
        <f>IF(AND($AN921&lt;&gt;"",$AN921&gt;=8),VLOOKUP($AN921,得点換算表!$I$15:$J$19,2),"")</f>
        <v/>
      </c>
      <c r="AP921" s="105"/>
    </row>
    <row r="922" spans="1:42" x14ac:dyDescent="0.15">
      <c r="A922" s="11"/>
      <c r="B922" s="12"/>
      <c r="C922" s="13"/>
      <c r="D922" s="13"/>
      <c r="E922" s="14"/>
      <c r="F922" s="14"/>
      <c r="G922" s="14"/>
      <c r="H922" s="14"/>
      <c r="I922" s="15"/>
      <c r="J922" s="14"/>
      <c r="K922" s="13"/>
      <c r="L922" s="14"/>
      <c r="M922" s="14"/>
      <c r="N922" s="14"/>
      <c r="O922" s="14"/>
      <c r="P922" s="198"/>
      <c r="Q922" s="198"/>
      <c r="R922" s="198"/>
      <c r="S922" s="198"/>
      <c r="T922" s="198"/>
      <c r="U922" s="198"/>
      <c r="V922" s="198"/>
      <c r="W922" s="202">
        <f t="shared" si="52"/>
        <v>0</v>
      </c>
      <c r="X922" s="14"/>
      <c r="Y922" s="14"/>
      <c r="Z922" s="108"/>
      <c r="AA922" s="114"/>
      <c r="AB922" s="129"/>
      <c r="AC922" s="128"/>
      <c r="AD922" s="142" t="str">
        <f t="shared" si="53"/>
        <v/>
      </c>
      <c r="AE922" s="142" t="str">
        <f>IF($E922&lt;&gt;"",IF($AD922=1,VLOOKUP($E922,得点換算表!$C$5:$D$14,2),VLOOKUP($E922,得点換算表!$E$5:$F$14,2)),"")</f>
        <v/>
      </c>
      <c r="AF922" s="142" t="str">
        <f>IF($F922&lt;&gt;"",IF($AD922=1,VLOOKUP($F922,得点換算表!$C$15:$D$24,2),VLOOKUP($F922,得点換算表!$E$15:$F$24,2)),"")</f>
        <v/>
      </c>
      <c r="AG922" s="142" t="str">
        <f>IF($G922&lt;&gt;"",IF($AD922=1,VLOOKUP($G922,得点換算表!$C$25:$D$34,2),VLOOKUP($G922,得点換算表!$E$25:$F$34,2)),"")</f>
        <v/>
      </c>
      <c r="AH922" s="142" t="str">
        <f>IF($H922&lt;&gt;"",IF($AD922=1,VLOOKUP($H922,得点換算表!$C$35:$D$44,2),VLOOKUP($H922,得点換算表!$E$35:$F$44,2)),"")</f>
        <v/>
      </c>
      <c r="AI922" s="142" t="str">
        <f>IF($I922&lt;&gt;"",IF($AD922=1,VLOOKUP($I922,得点換算表!$C$45:$D$55,2),VLOOKUP($I922,得点換算表!$E$45:$F$55,2)),"")</f>
        <v/>
      </c>
      <c r="AJ922" s="142" t="str">
        <f>IF($J922&lt;&gt;"",IF($AD922=1,VLOOKUP($J922,得点換算表!$C$56:$D$65,2),VLOOKUP($J922,得点換算表!$E$56:$F$65,2)),"")</f>
        <v/>
      </c>
      <c r="AK922" s="142" t="str">
        <f>IF($K922&lt;&gt;"",IF($AD922=1,VLOOKUP($K922,得点換算表!$C$66:$D$76,2),VLOOKUP($K922,得点換算表!$E$66:$F$76,2)),"")</f>
        <v/>
      </c>
      <c r="AL922" s="142" t="str">
        <f>IF($L922&lt;&gt;"",IF($AD922=1,VLOOKUP($L922,得点換算表!$C$77:$D$86,2),VLOOKUP($L922,得点換算表!$E$77:$F$86,2)),"")</f>
        <v/>
      </c>
      <c r="AM922" s="142" t="str">
        <f>IF($M922&lt;&gt;"",IF($AD922=1,VLOOKUP($M922,得点換算表!$C$87:$D$96,2),VLOOKUP($M922,得点換算表!$E$87:$F$96,2)),"")</f>
        <v/>
      </c>
      <c r="AN922" s="142" t="str">
        <f t="shared" si="54"/>
        <v/>
      </c>
      <c r="AO922" s="143" t="str">
        <f>IF(AND($AN922&lt;&gt;"",$AN922&gt;=8),VLOOKUP($AN922,得点換算表!$I$15:$J$19,2),"")</f>
        <v/>
      </c>
      <c r="AP922" s="105"/>
    </row>
    <row r="923" spans="1:42" x14ac:dyDescent="0.15">
      <c r="A923" s="11"/>
      <c r="B923" s="12"/>
      <c r="C923" s="13"/>
      <c r="D923" s="13"/>
      <c r="E923" s="14"/>
      <c r="F923" s="14"/>
      <c r="G923" s="14"/>
      <c r="H923" s="14"/>
      <c r="I923" s="15"/>
      <c r="J923" s="14"/>
      <c r="K923" s="13"/>
      <c r="L923" s="14"/>
      <c r="M923" s="14"/>
      <c r="N923" s="14"/>
      <c r="O923" s="14"/>
      <c r="P923" s="198"/>
      <c r="Q923" s="198"/>
      <c r="R923" s="198"/>
      <c r="S923" s="198"/>
      <c r="T923" s="198"/>
      <c r="U923" s="198"/>
      <c r="V923" s="198"/>
      <c r="W923" s="202">
        <f t="shared" si="52"/>
        <v>0</v>
      </c>
      <c r="X923" s="14"/>
      <c r="Y923" s="14"/>
      <c r="Z923" s="108"/>
      <c r="AA923" s="114"/>
      <c r="AB923" s="129"/>
      <c r="AC923" s="128"/>
      <c r="AD923" s="142" t="str">
        <f t="shared" si="53"/>
        <v/>
      </c>
      <c r="AE923" s="142" t="str">
        <f>IF($E923&lt;&gt;"",IF($AD923=1,VLOOKUP($E923,得点換算表!$C$5:$D$14,2),VLOOKUP($E923,得点換算表!$E$5:$F$14,2)),"")</f>
        <v/>
      </c>
      <c r="AF923" s="142" t="str">
        <f>IF($F923&lt;&gt;"",IF($AD923=1,VLOOKUP($F923,得点換算表!$C$15:$D$24,2),VLOOKUP($F923,得点換算表!$E$15:$F$24,2)),"")</f>
        <v/>
      </c>
      <c r="AG923" s="142" t="str">
        <f>IF($G923&lt;&gt;"",IF($AD923=1,VLOOKUP($G923,得点換算表!$C$25:$D$34,2),VLOOKUP($G923,得点換算表!$E$25:$F$34,2)),"")</f>
        <v/>
      </c>
      <c r="AH923" s="142" t="str">
        <f>IF($H923&lt;&gt;"",IF($AD923=1,VLOOKUP($H923,得点換算表!$C$35:$D$44,2),VLOOKUP($H923,得点換算表!$E$35:$F$44,2)),"")</f>
        <v/>
      </c>
      <c r="AI923" s="142" t="str">
        <f>IF($I923&lt;&gt;"",IF($AD923=1,VLOOKUP($I923,得点換算表!$C$45:$D$55,2),VLOOKUP($I923,得点換算表!$E$45:$F$55,2)),"")</f>
        <v/>
      </c>
      <c r="AJ923" s="142" t="str">
        <f>IF($J923&lt;&gt;"",IF($AD923=1,VLOOKUP($J923,得点換算表!$C$56:$D$65,2),VLOOKUP($J923,得点換算表!$E$56:$F$65,2)),"")</f>
        <v/>
      </c>
      <c r="AK923" s="142" t="str">
        <f>IF($K923&lt;&gt;"",IF($AD923=1,VLOOKUP($K923,得点換算表!$C$66:$D$76,2),VLOOKUP($K923,得点換算表!$E$66:$F$76,2)),"")</f>
        <v/>
      </c>
      <c r="AL923" s="142" t="str">
        <f>IF($L923&lt;&gt;"",IF($AD923=1,VLOOKUP($L923,得点換算表!$C$77:$D$86,2),VLOOKUP($L923,得点換算表!$E$77:$F$86,2)),"")</f>
        <v/>
      </c>
      <c r="AM923" s="142" t="str">
        <f>IF($M923&lt;&gt;"",IF($AD923=1,VLOOKUP($M923,得点換算表!$C$87:$D$96,2),VLOOKUP($M923,得点換算表!$E$87:$F$96,2)),"")</f>
        <v/>
      </c>
      <c r="AN923" s="142" t="str">
        <f t="shared" si="54"/>
        <v/>
      </c>
      <c r="AO923" s="143" t="str">
        <f>IF(AND($AN923&lt;&gt;"",$AN923&gt;=8),VLOOKUP($AN923,得点換算表!$I$15:$J$19,2),"")</f>
        <v/>
      </c>
      <c r="AP923" s="105"/>
    </row>
    <row r="924" spans="1:42" x14ac:dyDescent="0.15">
      <c r="A924" s="11"/>
      <c r="B924" s="12"/>
      <c r="C924" s="13"/>
      <c r="D924" s="13"/>
      <c r="E924" s="14"/>
      <c r="F924" s="14"/>
      <c r="G924" s="14"/>
      <c r="H924" s="14"/>
      <c r="I924" s="15"/>
      <c r="J924" s="14"/>
      <c r="K924" s="13"/>
      <c r="L924" s="14"/>
      <c r="M924" s="14"/>
      <c r="N924" s="14"/>
      <c r="O924" s="14"/>
      <c r="P924" s="198"/>
      <c r="Q924" s="198"/>
      <c r="R924" s="198"/>
      <c r="S924" s="198"/>
      <c r="T924" s="198"/>
      <c r="U924" s="198"/>
      <c r="V924" s="198"/>
      <c r="W924" s="202">
        <f t="shared" si="52"/>
        <v>0</v>
      </c>
      <c r="X924" s="14"/>
      <c r="Y924" s="14"/>
      <c r="Z924" s="108"/>
      <c r="AA924" s="114"/>
      <c r="AB924" s="129"/>
      <c r="AC924" s="128"/>
      <c r="AD924" s="142" t="str">
        <f t="shared" si="53"/>
        <v/>
      </c>
      <c r="AE924" s="142" t="str">
        <f>IF($E924&lt;&gt;"",IF($AD924=1,VLOOKUP($E924,得点換算表!$C$5:$D$14,2),VLOOKUP($E924,得点換算表!$E$5:$F$14,2)),"")</f>
        <v/>
      </c>
      <c r="AF924" s="142" t="str">
        <f>IF($F924&lt;&gt;"",IF($AD924=1,VLOOKUP($F924,得点換算表!$C$15:$D$24,2),VLOOKUP($F924,得点換算表!$E$15:$F$24,2)),"")</f>
        <v/>
      </c>
      <c r="AG924" s="142" t="str">
        <f>IF($G924&lt;&gt;"",IF($AD924=1,VLOOKUP($G924,得点換算表!$C$25:$D$34,2),VLOOKUP($G924,得点換算表!$E$25:$F$34,2)),"")</f>
        <v/>
      </c>
      <c r="AH924" s="142" t="str">
        <f>IF($H924&lt;&gt;"",IF($AD924=1,VLOOKUP($H924,得点換算表!$C$35:$D$44,2),VLOOKUP($H924,得点換算表!$E$35:$F$44,2)),"")</f>
        <v/>
      </c>
      <c r="AI924" s="142" t="str">
        <f>IF($I924&lt;&gt;"",IF($AD924=1,VLOOKUP($I924,得点換算表!$C$45:$D$55,2),VLOOKUP($I924,得点換算表!$E$45:$F$55,2)),"")</f>
        <v/>
      </c>
      <c r="AJ924" s="142" t="str">
        <f>IF($J924&lt;&gt;"",IF($AD924=1,VLOOKUP($J924,得点換算表!$C$56:$D$65,2),VLOOKUP($J924,得点換算表!$E$56:$F$65,2)),"")</f>
        <v/>
      </c>
      <c r="AK924" s="142" t="str">
        <f>IF($K924&lt;&gt;"",IF($AD924=1,VLOOKUP($K924,得点換算表!$C$66:$D$76,2),VLOOKUP($K924,得点換算表!$E$66:$F$76,2)),"")</f>
        <v/>
      </c>
      <c r="AL924" s="142" t="str">
        <f>IF($L924&lt;&gt;"",IF($AD924=1,VLOOKUP($L924,得点換算表!$C$77:$D$86,2),VLOOKUP($L924,得点換算表!$E$77:$F$86,2)),"")</f>
        <v/>
      </c>
      <c r="AM924" s="142" t="str">
        <f>IF($M924&lt;&gt;"",IF($AD924=1,VLOOKUP($M924,得点換算表!$C$87:$D$96,2),VLOOKUP($M924,得点換算表!$E$87:$F$96,2)),"")</f>
        <v/>
      </c>
      <c r="AN924" s="142" t="str">
        <f t="shared" si="54"/>
        <v/>
      </c>
      <c r="AO924" s="143" t="str">
        <f>IF(AND($AN924&lt;&gt;"",$AN924&gt;=8),VLOOKUP($AN924,得点換算表!$I$15:$J$19,2),"")</f>
        <v/>
      </c>
      <c r="AP924" s="105"/>
    </row>
    <row r="925" spans="1:42" x14ac:dyDescent="0.15">
      <c r="A925" s="11"/>
      <c r="B925" s="12"/>
      <c r="C925" s="13"/>
      <c r="D925" s="13"/>
      <c r="E925" s="14"/>
      <c r="F925" s="14"/>
      <c r="G925" s="14"/>
      <c r="H925" s="14"/>
      <c r="I925" s="15"/>
      <c r="J925" s="14"/>
      <c r="K925" s="13"/>
      <c r="L925" s="14"/>
      <c r="M925" s="14"/>
      <c r="N925" s="14"/>
      <c r="O925" s="14"/>
      <c r="P925" s="198"/>
      <c r="Q925" s="198"/>
      <c r="R925" s="198"/>
      <c r="S925" s="198"/>
      <c r="T925" s="198"/>
      <c r="U925" s="198"/>
      <c r="V925" s="198"/>
      <c r="W925" s="202">
        <f t="shared" si="52"/>
        <v>0</v>
      </c>
      <c r="X925" s="14"/>
      <c r="Y925" s="14"/>
      <c r="Z925" s="108"/>
      <c r="AA925" s="114"/>
      <c r="AB925" s="129"/>
      <c r="AC925" s="128"/>
      <c r="AD925" s="142" t="str">
        <f t="shared" si="53"/>
        <v/>
      </c>
      <c r="AE925" s="142" t="str">
        <f>IF($E925&lt;&gt;"",IF($AD925=1,VLOOKUP($E925,得点換算表!$C$5:$D$14,2),VLOOKUP($E925,得点換算表!$E$5:$F$14,2)),"")</f>
        <v/>
      </c>
      <c r="AF925" s="142" t="str">
        <f>IF($F925&lt;&gt;"",IF($AD925=1,VLOOKUP($F925,得点換算表!$C$15:$D$24,2),VLOOKUP($F925,得点換算表!$E$15:$F$24,2)),"")</f>
        <v/>
      </c>
      <c r="AG925" s="142" t="str">
        <f>IF($G925&lt;&gt;"",IF($AD925=1,VLOOKUP($G925,得点換算表!$C$25:$D$34,2),VLOOKUP($G925,得点換算表!$E$25:$F$34,2)),"")</f>
        <v/>
      </c>
      <c r="AH925" s="142" t="str">
        <f>IF($H925&lt;&gt;"",IF($AD925=1,VLOOKUP($H925,得点換算表!$C$35:$D$44,2),VLOOKUP($H925,得点換算表!$E$35:$F$44,2)),"")</f>
        <v/>
      </c>
      <c r="AI925" s="142" t="str">
        <f>IF($I925&lt;&gt;"",IF($AD925=1,VLOOKUP($I925,得点換算表!$C$45:$D$55,2),VLOOKUP($I925,得点換算表!$E$45:$F$55,2)),"")</f>
        <v/>
      </c>
      <c r="AJ925" s="142" t="str">
        <f>IF($J925&lt;&gt;"",IF($AD925=1,VLOOKUP($J925,得点換算表!$C$56:$D$65,2),VLOOKUP($J925,得点換算表!$E$56:$F$65,2)),"")</f>
        <v/>
      </c>
      <c r="AK925" s="142" t="str">
        <f>IF($K925&lt;&gt;"",IF($AD925=1,VLOOKUP($K925,得点換算表!$C$66:$D$76,2),VLOOKUP($K925,得点換算表!$E$66:$F$76,2)),"")</f>
        <v/>
      </c>
      <c r="AL925" s="142" t="str">
        <f>IF($L925&lt;&gt;"",IF($AD925=1,VLOOKUP($L925,得点換算表!$C$77:$D$86,2),VLOOKUP($L925,得点換算表!$E$77:$F$86,2)),"")</f>
        <v/>
      </c>
      <c r="AM925" s="142" t="str">
        <f>IF($M925&lt;&gt;"",IF($AD925=1,VLOOKUP($M925,得点換算表!$C$87:$D$96,2),VLOOKUP($M925,得点換算表!$E$87:$F$96,2)),"")</f>
        <v/>
      </c>
      <c r="AN925" s="142" t="str">
        <f t="shared" si="54"/>
        <v/>
      </c>
      <c r="AO925" s="143" t="str">
        <f>IF(AND($AN925&lt;&gt;"",$AN925&gt;=8),VLOOKUP($AN925,得点換算表!$I$15:$J$19,2),"")</f>
        <v/>
      </c>
      <c r="AP925" s="105"/>
    </row>
    <row r="926" spans="1:42" x14ac:dyDescent="0.15">
      <c r="A926" s="11"/>
      <c r="B926" s="12"/>
      <c r="C926" s="13"/>
      <c r="D926" s="13"/>
      <c r="E926" s="14"/>
      <c r="F926" s="14"/>
      <c r="G926" s="14"/>
      <c r="H926" s="14"/>
      <c r="I926" s="15"/>
      <c r="J926" s="14"/>
      <c r="K926" s="13"/>
      <c r="L926" s="14"/>
      <c r="M926" s="14"/>
      <c r="N926" s="14"/>
      <c r="O926" s="14"/>
      <c r="P926" s="198"/>
      <c r="Q926" s="198"/>
      <c r="R926" s="198"/>
      <c r="S926" s="198"/>
      <c r="T926" s="198"/>
      <c r="U926" s="198"/>
      <c r="V926" s="198"/>
      <c r="W926" s="202">
        <f t="shared" si="52"/>
        <v>0</v>
      </c>
      <c r="X926" s="14"/>
      <c r="Y926" s="14"/>
      <c r="Z926" s="108"/>
      <c r="AA926" s="114"/>
      <c r="AB926" s="129"/>
      <c r="AC926" s="128"/>
      <c r="AD926" s="142" t="str">
        <f t="shared" si="53"/>
        <v/>
      </c>
      <c r="AE926" s="142" t="str">
        <f>IF($E926&lt;&gt;"",IF($AD926=1,VLOOKUP($E926,得点換算表!$C$5:$D$14,2),VLOOKUP($E926,得点換算表!$E$5:$F$14,2)),"")</f>
        <v/>
      </c>
      <c r="AF926" s="142" t="str">
        <f>IF($F926&lt;&gt;"",IF($AD926=1,VLOOKUP($F926,得点換算表!$C$15:$D$24,2),VLOOKUP($F926,得点換算表!$E$15:$F$24,2)),"")</f>
        <v/>
      </c>
      <c r="AG926" s="142" t="str">
        <f>IF($G926&lt;&gt;"",IF($AD926=1,VLOOKUP($G926,得点換算表!$C$25:$D$34,2),VLOOKUP($G926,得点換算表!$E$25:$F$34,2)),"")</f>
        <v/>
      </c>
      <c r="AH926" s="142" t="str">
        <f>IF($H926&lt;&gt;"",IF($AD926=1,VLOOKUP($H926,得点換算表!$C$35:$D$44,2),VLOOKUP($H926,得点換算表!$E$35:$F$44,2)),"")</f>
        <v/>
      </c>
      <c r="AI926" s="142" t="str">
        <f>IF($I926&lt;&gt;"",IF($AD926=1,VLOOKUP($I926,得点換算表!$C$45:$D$55,2),VLOOKUP($I926,得点換算表!$E$45:$F$55,2)),"")</f>
        <v/>
      </c>
      <c r="AJ926" s="142" t="str">
        <f>IF($J926&lt;&gt;"",IF($AD926=1,VLOOKUP($J926,得点換算表!$C$56:$D$65,2),VLOOKUP($J926,得点換算表!$E$56:$F$65,2)),"")</f>
        <v/>
      </c>
      <c r="AK926" s="142" t="str">
        <f>IF($K926&lt;&gt;"",IF($AD926=1,VLOOKUP($K926,得点換算表!$C$66:$D$76,2),VLOOKUP($K926,得点換算表!$E$66:$F$76,2)),"")</f>
        <v/>
      </c>
      <c r="AL926" s="142" t="str">
        <f>IF($L926&lt;&gt;"",IF($AD926=1,VLOOKUP($L926,得点換算表!$C$77:$D$86,2),VLOOKUP($L926,得点換算表!$E$77:$F$86,2)),"")</f>
        <v/>
      </c>
      <c r="AM926" s="142" t="str">
        <f>IF($M926&lt;&gt;"",IF($AD926=1,VLOOKUP($M926,得点換算表!$C$87:$D$96,2),VLOOKUP($M926,得点換算表!$E$87:$F$96,2)),"")</f>
        <v/>
      </c>
      <c r="AN926" s="142" t="str">
        <f t="shared" si="54"/>
        <v/>
      </c>
      <c r="AO926" s="143" t="str">
        <f>IF(AND($AN926&lt;&gt;"",$AN926&gt;=8),VLOOKUP($AN926,得点換算表!$I$15:$J$19,2),"")</f>
        <v/>
      </c>
      <c r="AP926" s="105"/>
    </row>
    <row r="927" spans="1:42" x14ac:dyDescent="0.15">
      <c r="A927" s="11"/>
      <c r="B927" s="12"/>
      <c r="C927" s="13"/>
      <c r="D927" s="13"/>
      <c r="E927" s="14"/>
      <c r="F927" s="14"/>
      <c r="G927" s="14"/>
      <c r="H927" s="14"/>
      <c r="I927" s="15"/>
      <c r="J927" s="14"/>
      <c r="K927" s="13"/>
      <c r="L927" s="14"/>
      <c r="M927" s="14"/>
      <c r="N927" s="14"/>
      <c r="O927" s="14"/>
      <c r="P927" s="198"/>
      <c r="Q927" s="198"/>
      <c r="R927" s="198"/>
      <c r="S927" s="198"/>
      <c r="T927" s="198"/>
      <c r="U927" s="198"/>
      <c r="V927" s="198"/>
      <c r="W927" s="202">
        <f t="shared" si="52"/>
        <v>0</v>
      </c>
      <c r="X927" s="14"/>
      <c r="Y927" s="14"/>
      <c r="Z927" s="108"/>
      <c r="AA927" s="114"/>
      <c r="AB927" s="129"/>
      <c r="AC927" s="128"/>
      <c r="AD927" s="142" t="str">
        <f t="shared" si="53"/>
        <v/>
      </c>
      <c r="AE927" s="142" t="str">
        <f>IF($E927&lt;&gt;"",IF($AD927=1,VLOOKUP($E927,得点換算表!$C$5:$D$14,2),VLOOKUP($E927,得点換算表!$E$5:$F$14,2)),"")</f>
        <v/>
      </c>
      <c r="AF927" s="142" t="str">
        <f>IF($F927&lt;&gt;"",IF($AD927=1,VLOOKUP($F927,得点換算表!$C$15:$D$24,2),VLOOKUP($F927,得点換算表!$E$15:$F$24,2)),"")</f>
        <v/>
      </c>
      <c r="AG927" s="142" t="str">
        <f>IF($G927&lt;&gt;"",IF($AD927=1,VLOOKUP($G927,得点換算表!$C$25:$D$34,2),VLOOKUP($G927,得点換算表!$E$25:$F$34,2)),"")</f>
        <v/>
      </c>
      <c r="AH927" s="142" t="str">
        <f>IF($H927&lt;&gt;"",IF($AD927=1,VLOOKUP($H927,得点換算表!$C$35:$D$44,2),VLOOKUP($H927,得点換算表!$E$35:$F$44,2)),"")</f>
        <v/>
      </c>
      <c r="AI927" s="142" t="str">
        <f>IF($I927&lt;&gt;"",IF($AD927=1,VLOOKUP($I927,得点換算表!$C$45:$D$55,2),VLOOKUP($I927,得点換算表!$E$45:$F$55,2)),"")</f>
        <v/>
      </c>
      <c r="AJ927" s="142" t="str">
        <f>IF($J927&lt;&gt;"",IF($AD927=1,VLOOKUP($J927,得点換算表!$C$56:$D$65,2),VLOOKUP($J927,得点換算表!$E$56:$F$65,2)),"")</f>
        <v/>
      </c>
      <c r="AK927" s="142" t="str">
        <f>IF($K927&lt;&gt;"",IF($AD927=1,VLOOKUP($K927,得点換算表!$C$66:$D$76,2),VLOOKUP($K927,得点換算表!$E$66:$F$76,2)),"")</f>
        <v/>
      </c>
      <c r="AL927" s="142" t="str">
        <f>IF($L927&lt;&gt;"",IF($AD927=1,VLOOKUP($L927,得点換算表!$C$77:$D$86,2),VLOOKUP($L927,得点換算表!$E$77:$F$86,2)),"")</f>
        <v/>
      </c>
      <c r="AM927" s="142" t="str">
        <f>IF($M927&lt;&gt;"",IF($AD927=1,VLOOKUP($M927,得点換算表!$C$87:$D$96,2),VLOOKUP($M927,得点換算表!$E$87:$F$96,2)),"")</f>
        <v/>
      </c>
      <c r="AN927" s="142" t="str">
        <f t="shared" si="54"/>
        <v/>
      </c>
      <c r="AO927" s="143" t="str">
        <f>IF(AND($AN927&lt;&gt;"",$AN927&gt;=8),VLOOKUP($AN927,得点換算表!$I$15:$J$19,2),"")</f>
        <v/>
      </c>
      <c r="AP927" s="105"/>
    </row>
    <row r="928" spans="1:42" x14ac:dyDescent="0.15">
      <c r="A928" s="11"/>
      <c r="B928" s="12"/>
      <c r="C928" s="13"/>
      <c r="D928" s="13"/>
      <c r="E928" s="14"/>
      <c r="F928" s="14"/>
      <c r="G928" s="14"/>
      <c r="H928" s="14"/>
      <c r="I928" s="15"/>
      <c r="J928" s="14"/>
      <c r="K928" s="13"/>
      <c r="L928" s="14"/>
      <c r="M928" s="14"/>
      <c r="N928" s="14"/>
      <c r="O928" s="14"/>
      <c r="P928" s="198"/>
      <c r="Q928" s="198"/>
      <c r="R928" s="198"/>
      <c r="S928" s="198"/>
      <c r="T928" s="198"/>
      <c r="U928" s="198"/>
      <c r="V928" s="198"/>
      <c r="W928" s="202">
        <f t="shared" si="52"/>
        <v>0</v>
      </c>
      <c r="X928" s="14"/>
      <c r="Y928" s="14"/>
      <c r="Z928" s="108"/>
      <c r="AA928" s="114"/>
      <c r="AB928" s="129"/>
      <c r="AC928" s="128"/>
      <c r="AD928" s="142" t="str">
        <f t="shared" si="53"/>
        <v/>
      </c>
      <c r="AE928" s="142" t="str">
        <f>IF($E928&lt;&gt;"",IF($AD928=1,VLOOKUP($E928,得点換算表!$C$5:$D$14,2),VLOOKUP($E928,得点換算表!$E$5:$F$14,2)),"")</f>
        <v/>
      </c>
      <c r="AF928" s="142" t="str">
        <f>IF($F928&lt;&gt;"",IF($AD928=1,VLOOKUP($F928,得点換算表!$C$15:$D$24,2),VLOOKUP($F928,得点換算表!$E$15:$F$24,2)),"")</f>
        <v/>
      </c>
      <c r="AG928" s="142" t="str">
        <f>IF($G928&lt;&gt;"",IF($AD928=1,VLOOKUP($G928,得点換算表!$C$25:$D$34,2),VLOOKUP($G928,得点換算表!$E$25:$F$34,2)),"")</f>
        <v/>
      </c>
      <c r="AH928" s="142" t="str">
        <f>IF($H928&lt;&gt;"",IF($AD928=1,VLOOKUP($H928,得点換算表!$C$35:$D$44,2),VLOOKUP($H928,得点換算表!$E$35:$F$44,2)),"")</f>
        <v/>
      </c>
      <c r="AI928" s="142" t="str">
        <f>IF($I928&lt;&gt;"",IF($AD928=1,VLOOKUP($I928,得点換算表!$C$45:$D$55,2),VLOOKUP($I928,得点換算表!$E$45:$F$55,2)),"")</f>
        <v/>
      </c>
      <c r="AJ928" s="142" t="str">
        <f>IF($J928&lt;&gt;"",IF($AD928=1,VLOOKUP($J928,得点換算表!$C$56:$D$65,2),VLOOKUP($J928,得点換算表!$E$56:$F$65,2)),"")</f>
        <v/>
      </c>
      <c r="AK928" s="142" t="str">
        <f>IF($K928&lt;&gt;"",IF($AD928=1,VLOOKUP($K928,得点換算表!$C$66:$D$76,2),VLOOKUP($K928,得点換算表!$E$66:$F$76,2)),"")</f>
        <v/>
      </c>
      <c r="AL928" s="142" t="str">
        <f>IF($L928&lt;&gt;"",IF($AD928=1,VLOOKUP($L928,得点換算表!$C$77:$D$86,2),VLOOKUP($L928,得点換算表!$E$77:$F$86,2)),"")</f>
        <v/>
      </c>
      <c r="AM928" s="142" t="str">
        <f>IF($M928&lt;&gt;"",IF($AD928=1,VLOOKUP($M928,得点換算表!$C$87:$D$96,2),VLOOKUP($M928,得点換算表!$E$87:$F$96,2)),"")</f>
        <v/>
      </c>
      <c r="AN928" s="142" t="str">
        <f t="shared" si="54"/>
        <v/>
      </c>
      <c r="AO928" s="143" t="str">
        <f>IF(AND($AN928&lt;&gt;"",$AN928&gt;=8),VLOOKUP($AN928,得点換算表!$I$15:$J$19,2),"")</f>
        <v/>
      </c>
      <c r="AP928" s="105"/>
    </row>
    <row r="929" spans="1:42" x14ac:dyDescent="0.15">
      <c r="A929" s="11"/>
      <c r="B929" s="12"/>
      <c r="C929" s="13"/>
      <c r="D929" s="13"/>
      <c r="E929" s="14"/>
      <c r="F929" s="14"/>
      <c r="G929" s="14"/>
      <c r="H929" s="14"/>
      <c r="I929" s="15"/>
      <c r="J929" s="14"/>
      <c r="K929" s="13"/>
      <c r="L929" s="14"/>
      <c r="M929" s="14"/>
      <c r="N929" s="14"/>
      <c r="O929" s="14"/>
      <c r="P929" s="198"/>
      <c r="Q929" s="198"/>
      <c r="R929" s="198"/>
      <c r="S929" s="198"/>
      <c r="T929" s="198"/>
      <c r="U929" s="198"/>
      <c r="V929" s="198"/>
      <c r="W929" s="202">
        <f t="shared" si="52"/>
        <v>0</v>
      </c>
      <c r="X929" s="14"/>
      <c r="Y929" s="14"/>
      <c r="Z929" s="108"/>
      <c r="AA929" s="114"/>
      <c r="AB929" s="129"/>
      <c r="AC929" s="128"/>
      <c r="AD929" s="142" t="str">
        <f t="shared" si="53"/>
        <v/>
      </c>
      <c r="AE929" s="142" t="str">
        <f>IF($E929&lt;&gt;"",IF($AD929=1,VLOOKUP($E929,得点換算表!$C$5:$D$14,2),VLOOKUP($E929,得点換算表!$E$5:$F$14,2)),"")</f>
        <v/>
      </c>
      <c r="AF929" s="142" t="str">
        <f>IF($F929&lt;&gt;"",IF($AD929=1,VLOOKUP($F929,得点換算表!$C$15:$D$24,2),VLOOKUP($F929,得点換算表!$E$15:$F$24,2)),"")</f>
        <v/>
      </c>
      <c r="AG929" s="142" t="str">
        <f>IF($G929&lt;&gt;"",IF($AD929=1,VLOOKUP($G929,得点換算表!$C$25:$D$34,2),VLOOKUP($G929,得点換算表!$E$25:$F$34,2)),"")</f>
        <v/>
      </c>
      <c r="AH929" s="142" t="str">
        <f>IF($H929&lt;&gt;"",IF($AD929=1,VLOOKUP($H929,得点換算表!$C$35:$D$44,2),VLOOKUP($H929,得点換算表!$E$35:$F$44,2)),"")</f>
        <v/>
      </c>
      <c r="AI929" s="142" t="str">
        <f>IF($I929&lt;&gt;"",IF($AD929=1,VLOOKUP($I929,得点換算表!$C$45:$D$55,2),VLOOKUP($I929,得点換算表!$E$45:$F$55,2)),"")</f>
        <v/>
      </c>
      <c r="AJ929" s="142" t="str">
        <f>IF($J929&lt;&gt;"",IF($AD929=1,VLOOKUP($J929,得点換算表!$C$56:$D$65,2),VLOOKUP($J929,得点換算表!$E$56:$F$65,2)),"")</f>
        <v/>
      </c>
      <c r="AK929" s="142" t="str">
        <f>IF($K929&lt;&gt;"",IF($AD929=1,VLOOKUP($K929,得点換算表!$C$66:$D$76,2),VLOOKUP($K929,得点換算表!$E$66:$F$76,2)),"")</f>
        <v/>
      </c>
      <c r="AL929" s="142" t="str">
        <f>IF($L929&lt;&gt;"",IF($AD929=1,VLOOKUP($L929,得点換算表!$C$77:$D$86,2),VLOOKUP($L929,得点換算表!$E$77:$F$86,2)),"")</f>
        <v/>
      </c>
      <c r="AM929" s="142" t="str">
        <f>IF($M929&lt;&gt;"",IF($AD929=1,VLOOKUP($M929,得点換算表!$C$87:$D$96,2),VLOOKUP($M929,得点換算表!$E$87:$F$96,2)),"")</f>
        <v/>
      </c>
      <c r="AN929" s="142" t="str">
        <f t="shared" si="54"/>
        <v/>
      </c>
      <c r="AO929" s="143" t="str">
        <f>IF(AND($AN929&lt;&gt;"",$AN929&gt;=8),VLOOKUP($AN929,得点換算表!$I$15:$J$19,2),"")</f>
        <v/>
      </c>
      <c r="AP929" s="105"/>
    </row>
    <row r="930" spans="1:42" x14ac:dyDescent="0.15">
      <c r="A930" s="11"/>
      <c r="B930" s="12"/>
      <c r="C930" s="13"/>
      <c r="D930" s="13"/>
      <c r="E930" s="14"/>
      <c r="F930" s="14"/>
      <c r="G930" s="14"/>
      <c r="H930" s="14"/>
      <c r="I930" s="15"/>
      <c r="J930" s="14"/>
      <c r="K930" s="13"/>
      <c r="L930" s="14"/>
      <c r="M930" s="14"/>
      <c r="N930" s="14"/>
      <c r="O930" s="14"/>
      <c r="P930" s="198"/>
      <c r="Q930" s="198"/>
      <c r="R930" s="198"/>
      <c r="S930" s="198"/>
      <c r="T930" s="198"/>
      <c r="U930" s="198"/>
      <c r="V930" s="198"/>
      <c r="W930" s="202">
        <f t="shared" si="52"/>
        <v>0</v>
      </c>
      <c r="X930" s="14"/>
      <c r="Y930" s="14"/>
      <c r="Z930" s="108"/>
      <c r="AA930" s="114"/>
      <c r="AB930" s="129"/>
      <c r="AC930" s="128"/>
      <c r="AD930" s="142" t="str">
        <f t="shared" si="53"/>
        <v/>
      </c>
      <c r="AE930" s="142" t="str">
        <f>IF($E930&lt;&gt;"",IF($AD930=1,VLOOKUP($E930,得点換算表!$C$5:$D$14,2),VLOOKUP($E930,得点換算表!$E$5:$F$14,2)),"")</f>
        <v/>
      </c>
      <c r="AF930" s="142" t="str">
        <f>IF($F930&lt;&gt;"",IF($AD930=1,VLOOKUP($F930,得点換算表!$C$15:$D$24,2),VLOOKUP($F930,得点換算表!$E$15:$F$24,2)),"")</f>
        <v/>
      </c>
      <c r="AG930" s="142" t="str">
        <f>IF($G930&lt;&gt;"",IF($AD930=1,VLOOKUP($G930,得点換算表!$C$25:$D$34,2),VLOOKUP($G930,得点換算表!$E$25:$F$34,2)),"")</f>
        <v/>
      </c>
      <c r="AH930" s="142" t="str">
        <f>IF($H930&lt;&gt;"",IF($AD930=1,VLOOKUP($H930,得点換算表!$C$35:$D$44,2),VLOOKUP($H930,得点換算表!$E$35:$F$44,2)),"")</f>
        <v/>
      </c>
      <c r="AI930" s="142" t="str">
        <f>IF($I930&lt;&gt;"",IF($AD930=1,VLOOKUP($I930,得点換算表!$C$45:$D$55,2),VLOOKUP($I930,得点換算表!$E$45:$F$55,2)),"")</f>
        <v/>
      </c>
      <c r="AJ930" s="142" t="str">
        <f>IF($J930&lt;&gt;"",IF($AD930=1,VLOOKUP($J930,得点換算表!$C$56:$D$65,2),VLOOKUP($J930,得点換算表!$E$56:$F$65,2)),"")</f>
        <v/>
      </c>
      <c r="AK930" s="142" t="str">
        <f>IF($K930&lt;&gt;"",IF($AD930=1,VLOOKUP($K930,得点換算表!$C$66:$D$76,2),VLOOKUP($K930,得点換算表!$E$66:$F$76,2)),"")</f>
        <v/>
      </c>
      <c r="AL930" s="142" t="str">
        <f>IF($L930&lt;&gt;"",IF($AD930=1,VLOOKUP($L930,得点換算表!$C$77:$D$86,2),VLOOKUP($L930,得点換算表!$E$77:$F$86,2)),"")</f>
        <v/>
      </c>
      <c r="AM930" s="142" t="str">
        <f>IF($M930&lt;&gt;"",IF($AD930=1,VLOOKUP($M930,得点換算表!$C$87:$D$96,2),VLOOKUP($M930,得点換算表!$E$87:$F$96,2)),"")</f>
        <v/>
      </c>
      <c r="AN930" s="142" t="str">
        <f t="shared" si="54"/>
        <v/>
      </c>
      <c r="AO930" s="143" t="str">
        <f>IF(AND($AN930&lt;&gt;"",$AN930&gt;=8),VLOOKUP($AN930,得点換算表!$I$15:$J$19,2),"")</f>
        <v/>
      </c>
      <c r="AP930" s="105"/>
    </row>
    <row r="931" spans="1:42" x14ac:dyDescent="0.15">
      <c r="A931" s="11"/>
      <c r="B931" s="12"/>
      <c r="C931" s="13"/>
      <c r="D931" s="13"/>
      <c r="E931" s="14"/>
      <c r="F931" s="14"/>
      <c r="G931" s="14"/>
      <c r="H931" s="14"/>
      <c r="I931" s="15"/>
      <c r="J931" s="14"/>
      <c r="K931" s="13"/>
      <c r="L931" s="14"/>
      <c r="M931" s="14"/>
      <c r="N931" s="14"/>
      <c r="O931" s="14"/>
      <c r="P931" s="198"/>
      <c r="Q931" s="198"/>
      <c r="R931" s="198"/>
      <c r="S931" s="198"/>
      <c r="T931" s="198"/>
      <c r="U931" s="198"/>
      <c r="V931" s="198"/>
      <c r="W931" s="202">
        <f t="shared" si="52"/>
        <v>0</v>
      </c>
      <c r="X931" s="14"/>
      <c r="Y931" s="14"/>
      <c r="Z931" s="108"/>
      <c r="AA931" s="114"/>
      <c r="AB931" s="129"/>
      <c r="AC931" s="128"/>
      <c r="AD931" s="142" t="str">
        <f t="shared" si="53"/>
        <v/>
      </c>
      <c r="AE931" s="142" t="str">
        <f>IF($E931&lt;&gt;"",IF($AD931=1,VLOOKUP($E931,得点換算表!$C$5:$D$14,2),VLOOKUP($E931,得点換算表!$E$5:$F$14,2)),"")</f>
        <v/>
      </c>
      <c r="AF931" s="142" t="str">
        <f>IF($F931&lt;&gt;"",IF($AD931=1,VLOOKUP($F931,得点換算表!$C$15:$D$24,2),VLOOKUP($F931,得点換算表!$E$15:$F$24,2)),"")</f>
        <v/>
      </c>
      <c r="AG931" s="142" t="str">
        <f>IF($G931&lt;&gt;"",IF($AD931=1,VLOOKUP($G931,得点換算表!$C$25:$D$34,2),VLOOKUP($G931,得点換算表!$E$25:$F$34,2)),"")</f>
        <v/>
      </c>
      <c r="AH931" s="142" t="str">
        <f>IF($H931&lt;&gt;"",IF($AD931=1,VLOOKUP($H931,得点換算表!$C$35:$D$44,2),VLOOKUP($H931,得点換算表!$E$35:$F$44,2)),"")</f>
        <v/>
      </c>
      <c r="AI931" s="142" t="str">
        <f>IF($I931&lt;&gt;"",IF($AD931=1,VLOOKUP($I931,得点換算表!$C$45:$D$55,2),VLOOKUP($I931,得点換算表!$E$45:$F$55,2)),"")</f>
        <v/>
      </c>
      <c r="AJ931" s="142" t="str">
        <f>IF($J931&lt;&gt;"",IF($AD931=1,VLOOKUP($J931,得点換算表!$C$56:$D$65,2),VLOOKUP($J931,得点換算表!$E$56:$F$65,2)),"")</f>
        <v/>
      </c>
      <c r="AK931" s="142" t="str">
        <f>IF($K931&lt;&gt;"",IF($AD931=1,VLOOKUP($K931,得点換算表!$C$66:$D$76,2),VLOOKUP($K931,得点換算表!$E$66:$F$76,2)),"")</f>
        <v/>
      </c>
      <c r="AL931" s="142" t="str">
        <f>IF($L931&lt;&gt;"",IF($AD931=1,VLOOKUP($L931,得点換算表!$C$77:$D$86,2),VLOOKUP($L931,得点換算表!$E$77:$F$86,2)),"")</f>
        <v/>
      </c>
      <c r="AM931" s="142" t="str">
        <f>IF($M931&lt;&gt;"",IF($AD931=1,VLOOKUP($M931,得点換算表!$C$87:$D$96,2),VLOOKUP($M931,得点換算表!$E$87:$F$96,2)),"")</f>
        <v/>
      </c>
      <c r="AN931" s="142" t="str">
        <f t="shared" si="54"/>
        <v/>
      </c>
      <c r="AO931" s="143" t="str">
        <f>IF(AND($AN931&lt;&gt;"",$AN931&gt;=8),VLOOKUP($AN931,得点換算表!$I$15:$J$19,2),"")</f>
        <v/>
      </c>
      <c r="AP931" s="105"/>
    </row>
    <row r="932" spans="1:42" x14ac:dyDescent="0.15">
      <c r="A932" s="11"/>
      <c r="B932" s="12"/>
      <c r="C932" s="13"/>
      <c r="D932" s="13"/>
      <c r="E932" s="14"/>
      <c r="F932" s="14"/>
      <c r="G932" s="14"/>
      <c r="H932" s="14"/>
      <c r="I932" s="15"/>
      <c r="J932" s="14"/>
      <c r="K932" s="13"/>
      <c r="L932" s="14"/>
      <c r="M932" s="14"/>
      <c r="N932" s="14"/>
      <c r="O932" s="14"/>
      <c r="P932" s="198"/>
      <c r="Q932" s="198"/>
      <c r="R932" s="198"/>
      <c r="S932" s="198"/>
      <c r="T932" s="198"/>
      <c r="U932" s="198"/>
      <c r="V932" s="198"/>
      <c r="W932" s="202">
        <f t="shared" si="52"/>
        <v>0</v>
      </c>
      <c r="X932" s="14"/>
      <c r="Y932" s="14"/>
      <c r="Z932" s="108"/>
      <c r="AA932" s="114"/>
      <c r="AB932" s="129"/>
      <c r="AC932" s="128"/>
      <c r="AD932" s="142" t="str">
        <f t="shared" si="53"/>
        <v/>
      </c>
      <c r="AE932" s="142" t="str">
        <f>IF($E932&lt;&gt;"",IF($AD932=1,VLOOKUP($E932,得点換算表!$C$5:$D$14,2),VLOOKUP($E932,得点換算表!$E$5:$F$14,2)),"")</f>
        <v/>
      </c>
      <c r="AF932" s="142" t="str">
        <f>IF($F932&lt;&gt;"",IF($AD932=1,VLOOKUP($F932,得点換算表!$C$15:$D$24,2),VLOOKUP($F932,得点換算表!$E$15:$F$24,2)),"")</f>
        <v/>
      </c>
      <c r="AG932" s="142" t="str">
        <f>IF($G932&lt;&gt;"",IF($AD932=1,VLOOKUP($G932,得点換算表!$C$25:$D$34,2),VLOOKUP($G932,得点換算表!$E$25:$F$34,2)),"")</f>
        <v/>
      </c>
      <c r="AH932" s="142" t="str">
        <f>IF($H932&lt;&gt;"",IF($AD932=1,VLOOKUP($H932,得点換算表!$C$35:$D$44,2),VLOOKUP($H932,得点換算表!$E$35:$F$44,2)),"")</f>
        <v/>
      </c>
      <c r="AI932" s="142" t="str">
        <f>IF($I932&lt;&gt;"",IF($AD932=1,VLOOKUP($I932,得点換算表!$C$45:$D$55,2),VLOOKUP($I932,得点換算表!$E$45:$F$55,2)),"")</f>
        <v/>
      </c>
      <c r="AJ932" s="142" t="str">
        <f>IF($J932&lt;&gt;"",IF($AD932=1,VLOOKUP($J932,得点換算表!$C$56:$D$65,2),VLOOKUP($J932,得点換算表!$E$56:$F$65,2)),"")</f>
        <v/>
      </c>
      <c r="AK932" s="142" t="str">
        <f>IF($K932&lt;&gt;"",IF($AD932=1,VLOOKUP($K932,得点換算表!$C$66:$D$76,2),VLOOKUP($K932,得点換算表!$E$66:$F$76,2)),"")</f>
        <v/>
      </c>
      <c r="AL932" s="142" t="str">
        <f>IF($L932&lt;&gt;"",IF($AD932=1,VLOOKUP($L932,得点換算表!$C$77:$D$86,2),VLOOKUP($L932,得点換算表!$E$77:$F$86,2)),"")</f>
        <v/>
      </c>
      <c r="AM932" s="142" t="str">
        <f>IF($M932&lt;&gt;"",IF($AD932=1,VLOOKUP($M932,得点換算表!$C$87:$D$96,2),VLOOKUP($M932,得点換算表!$E$87:$F$96,2)),"")</f>
        <v/>
      </c>
      <c r="AN932" s="142" t="str">
        <f t="shared" si="54"/>
        <v/>
      </c>
      <c r="AO932" s="143" t="str">
        <f>IF(AND($AN932&lt;&gt;"",$AN932&gt;=8),VLOOKUP($AN932,得点換算表!$I$15:$J$19,2),"")</f>
        <v/>
      </c>
      <c r="AP932" s="105"/>
    </row>
    <row r="933" spans="1:42" x14ac:dyDescent="0.15">
      <c r="A933" s="11"/>
      <c r="B933" s="12"/>
      <c r="C933" s="13"/>
      <c r="D933" s="13"/>
      <c r="E933" s="14"/>
      <c r="F933" s="14"/>
      <c r="G933" s="14"/>
      <c r="H933" s="14"/>
      <c r="I933" s="15"/>
      <c r="J933" s="14"/>
      <c r="K933" s="13"/>
      <c r="L933" s="14"/>
      <c r="M933" s="14"/>
      <c r="N933" s="14"/>
      <c r="O933" s="14"/>
      <c r="P933" s="198"/>
      <c r="Q933" s="198"/>
      <c r="R933" s="198"/>
      <c r="S933" s="198"/>
      <c r="T933" s="198"/>
      <c r="U933" s="198"/>
      <c r="V933" s="198"/>
      <c r="W933" s="202">
        <f t="shared" si="52"/>
        <v>0</v>
      </c>
      <c r="X933" s="14"/>
      <c r="Y933" s="14"/>
      <c r="Z933" s="108"/>
      <c r="AA933" s="114"/>
      <c r="AB933" s="129"/>
      <c r="AC933" s="128"/>
      <c r="AD933" s="142" t="str">
        <f t="shared" si="53"/>
        <v/>
      </c>
      <c r="AE933" s="142" t="str">
        <f>IF($E933&lt;&gt;"",IF($AD933=1,VLOOKUP($E933,得点換算表!$C$5:$D$14,2),VLOOKUP($E933,得点換算表!$E$5:$F$14,2)),"")</f>
        <v/>
      </c>
      <c r="AF933" s="142" t="str">
        <f>IF($F933&lt;&gt;"",IF($AD933=1,VLOOKUP($F933,得点換算表!$C$15:$D$24,2),VLOOKUP($F933,得点換算表!$E$15:$F$24,2)),"")</f>
        <v/>
      </c>
      <c r="AG933" s="142" t="str">
        <f>IF($G933&lt;&gt;"",IF($AD933=1,VLOOKUP($G933,得点換算表!$C$25:$D$34,2),VLOOKUP($G933,得点換算表!$E$25:$F$34,2)),"")</f>
        <v/>
      </c>
      <c r="AH933" s="142" t="str">
        <f>IF($H933&lt;&gt;"",IF($AD933=1,VLOOKUP($H933,得点換算表!$C$35:$D$44,2),VLOOKUP($H933,得点換算表!$E$35:$F$44,2)),"")</f>
        <v/>
      </c>
      <c r="AI933" s="142" t="str">
        <f>IF($I933&lt;&gt;"",IF($AD933=1,VLOOKUP($I933,得点換算表!$C$45:$D$55,2),VLOOKUP($I933,得点換算表!$E$45:$F$55,2)),"")</f>
        <v/>
      </c>
      <c r="AJ933" s="142" t="str">
        <f>IF($J933&lt;&gt;"",IF($AD933=1,VLOOKUP($J933,得点換算表!$C$56:$D$65,2),VLOOKUP($J933,得点換算表!$E$56:$F$65,2)),"")</f>
        <v/>
      </c>
      <c r="AK933" s="142" t="str">
        <f>IF($K933&lt;&gt;"",IF($AD933=1,VLOOKUP($K933,得点換算表!$C$66:$D$76,2),VLOOKUP($K933,得点換算表!$E$66:$F$76,2)),"")</f>
        <v/>
      </c>
      <c r="AL933" s="142" t="str">
        <f>IF($L933&lt;&gt;"",IF($AD933=1,VLOOKUP($L933,得点換算表!$C$77:$D$86,2),VLOOKUP($L933,得点換算表!$E$77:$F$86,2)),"")</f>
        <v/>
      </c>
      <c r="AM933" s="142" t="str">
        <f>IF($M933&lt;&gt;"",IF($AD933=1,VLOOKUP($M933,得点換算表!$C$87:$D$96,2),VLOOKUP($M933,得点換算表!$E$87:$F$96,2)),"")</f>
        <v/>
      </c>
      <c r="AN933" s="142" t="str">
        <f t="shared" si="54"/>
        <v/>
      </c>
      <c r="AO933" s="143" t="str">
        <f>IF(AND($AN933&lt;&gt;"",$AN933&gt;=8),VLOOKUP($AN933,得点換算表!$I$15:$J$19,2),"")</f>
        <v/>
      </c>
      <c r="AP933" s="105"/>
    </row>
    <row r="934" spans="1:42" x14ac:dyDescent="0.15">
      <c r="A934" s="11"/>
      <c r="B934" s="12"/>
      <c r="C934" s="13"/>
      <c r="D934" s="13"/>
      <c r="E934" s="14"/>
      <c r="F934" s="14"/>
      <c r="G934" s="14"/>
      <c r="H934" s="14"/>
      <c r="I934" s="15"/>
      <c r="J934" s="14"/>
      <c r="K934" s="13"/>
      <c r="L934" s="14"/>
      <c r="M934" s="14"/>
      <c r="N934" s="14"/>
      <c r="O934" s="14"/>
      <c r="P934" s="198"/>
      <c r="Q934" s="198"/>
      <c r="R934" s="198"/>
      <c r="S934" s="198"/>
      <c r="T934" s="198"/>
      <c r="U934" s="198"/>
      <c r="V934" s="198"/>
      <c r="W934" s="202">
        <f t="shared" si="52"/>
        <v>0</v>
      </c>
      <c r="X934" s="14"/>
      <c r="Y934" s="14"/>
      <c r="Z934" s="108"/>
      <c r="AA934" s="114"/>
      <c r="AB934" s="129"/>
      <c r="AC934" s="128"/>
      <c r="AD934" s="142" t="str">
        <f t="shared" si="53"/>
        <v/>
      </c>
      <c r="AE934" s="142" t="str">
        <f>IF($E934&lt;&gt;"",IF($AD934=1,VLOOKUP($E934,得点換算表!$C$5:$D$14,2),VLOOKUP($E934,得点換算表!$E$5:$F$14,2)),"")</f>
        <v/>
      </c>
      <c r="AF934" s="142" t="str">
        <f>IF($F934&lt;&gt;"",IF($AD934=1,VLOOKUP($F934,得点換算表!$C$15:$D$24,2),VLOOKUP($F934,得点換算表!$E$15:$F$24,2)),"")</f>
        <v/>
      </c>
      <c r="AG934" s="142" t="str">
        <f>IF($G934&lt;&gt;"",IF($AD934=1,VLOOKUP($G934,得点換算表!$C$25:$D$34,2),VLOOKUP($G934,得点換算表!$E$25:$F$34,2)),"")</f>
        <v/>
      </c>
      <c r="AH934" s="142" t="str">
        <f>IF($H934&lt;&gt;"",IF($AD934=1,VLOOKUP($H934,得点換算表!$C$35:$D$44,2),VLOOKUP($H934,得点換算表!$E$35:$F$44,2)),"")</f>
        <v/>
      </c>
      <c r="AI934" s="142" t="str">
        <f>IF($I934&lt;&gt;"",IF($AD934=1,VLOOKUP($I934,得点換算表!$C$45:$D$55,2),VLOOKUP($I934,得点換算表!$E$45:$F$55,2)),"")</f>
        <v/>
      </c>
      <c r="AJ934" s="142" t="str">
        <f>IF($J934&lt;&gt;"",IF($AD934=1,VLOOKUP($J934,得点換算表!$C$56:$D$65,2),VLOOKUP($J934,得点換算表!$E$56:$F$65,2)),"")</f>
        <v/>
      </c>
      <c r="AK934" s="142" t="str">
        <f>IF($K934&lt;&gt;"",IF($AD934=1,VLOOKUP($K934,得点換算表!$C$66:$D$76,2),VLOOKUP($K934,得点換算表!$E$66:$F$76,2)),"")</f>
        <v/>
      </c>
      <c r="AL934" s="142" t="str">
        <f>IF($L934&lt;&gt;"",IF($AD934=1,VLOOKUP($L934,得点換算表!$C$77:$D$86,2),VLOOKUP($L934,得点換算表!$E$77:$F$86,2)),"")</f>
        <v/>
      </c>
      <c r="AM934" s="142" t="str">
        <f>IF($M934&lt;&gt;"",IF($AD934=1,VLOOKUP($M934,得点換算表!$C$87:$D$96,2),VLOOKUP($M934,得点換算表!$E$87:$F$96,2)),"")</f>
        <v/>
      </c>
      <c r="AN934" s="142" t="str">
        <f t="shared" si="54"/>
        <v/>
      </c>
      <c r="AO934" s="143" t="str">
        <f>IF(AND($AN934&lt;&gt;"",$AN934&gt;=8),VLOOKUP($AN934,得点換算表!$I$15:$J$19,2),"")</f>
        <v/>
      </c>
      <c r="AP934" s="105"/>
    </row>
    <row r="935" spans="1:42" x14ac:dyDescent="0.15">
      <c r="A935" s="11"/>
      <c r="B935" s="12"/>
      <c r="C935" s="13"/>
      <c r="D935" s="13"/>
      <c r="E935" s="14"/>
      <c r="F935" s="14"/>
      <c r="G935" s="14"/>
      <c r="H935" s="14"/>
      <c r="I935" s="15"/>
      <c r="J935" s="14"/>
      <c r="K935" s="13"/>
      <c r="L935" s="14"/>
      <c r="M935" s="14"/>
      <c r="N935" s="14"/>
      <c r="O935" s="14"/>
      <c r="P935" s="198"/>
      <c r="Q935" s="198"/>
      <c r="R935" s="198"/>
      <c r="S935" s="198"/>
      <c r="T935" s="198"/>
      <c r="U935" s="198"/>
      <c r="V935" s="198"/>
      <c r="W935" s="202">
        <f t="shared" si="52"/>
        <v>0</v>
      </c>
      <c r="X935" s="14"/>
      <c r="Y935" s="14"/>
      <c r="Z935" s="108"/>
      <c r="AA935" s="114"/>
      <c r="AB935" s="129"/>
      <c r="AC935" s="128"/>
      <c r="AD935" s="142" t="str">
        <f t="shared" si="53"/>
        <v/>
      </c>
      <c r="AE935" s="142" t="str">
        <f>IF($E935&lt;&gt;"",IF($AD935=1,VLOOKUP($E935,得点換算表!$C$5:$D$14,2),VLOOKUP($E935,得点換算表!$E$5:$F$14,2)),"")</f>
        <v/>
      </c>
      <c r="AF935" s="142" t="str">
        <f>IF($F935&lt;&gt;"",IF($AD935=1,VLOOKUP($F935,得点換算表!$C$15:$D$24,2),VLOOKUP($F935,得点換算表!$E$15:$F$24,2)),"")</f>
        <v/>
      </c>
      <c r="AG935" s="142" t="str">
        <f>IF($G935&lt;&gt;"",IF($AD935=1,VLOOKUP($G935,得点換算表!$C$25:$D$34,2),VLOOKUP($G935,得点換算表!$E$25:$F$34,2)),"")</f>
        <v/>
      </c>
      <c r="AH935" s="142" t="str">
        <f>IF($H935&lt;&gt;"",IF($AD935=1,VLOOKUP($H935,得点換算表!$C$35:$D$44,2),VLOOKUP($H935,得点換算表!$E$35:$F$44,2)),"")</f>
        <v/>
      </c>
      <c r="AI935" s="142" t="str">
        <f>IF($I935&lt;&gt;"",IF($AD935=1,VLOOKUP($I935,得点換算表!$C$45:$D$55,2),VLOOKUP($I935,得点換算表!$E$45:$F$55,2)),"")</f>
        <v/>
      </c>
      <c r="AJ935" s="142" t="str">
        <f>IF($J935&lt;&gt;"",IF($AD935=1,VLOOKUP($J935,得点換算表!$C$56:$D$65,2),VLOOKUP($J935,得点換算表!$E$56:$F$65,2)),"")</f>
        <v/>
      </c>
      <c r="AK935" s="142" t="str">
        <f>IF($K935&lt;&gt;"",IF($AD935=1,VLOOKUP($K935,得点換算表!$C$66:$D$76,2),VLOOKUP($K935,得点換算表!$E$66:$F$76,2)),"")</f>
        <v/>
      </c>
      <c r="AL935" s="142" t="str">
        <f>IF($L935&lt;&gt;"",IF($AD935=1,VLOOKUP($L935,得点換算表!$C$77:$D$86,2),VLOOKUP($L935,得点換算表!$E$77:$F$86,2)),"")</f>
        <v/>
      </c>
      <c r="AM935" s="142" t="str">
        <f>IF($M935&lt;&gt;"",IF($AD935=1,VLOOKUP($M935,得点換算表!$C$87:$D$96,2),VLOOKUP($M935,得点換算表!$E$87:$F$96,2)),"")</f>
        <v/>
      </c>
      <c r="AN935" s="142" t="str">
        <f t="shared" si="54"/>
        <v/>
      </c>
      <c r="AO935" s="143" t="str">
        <f>IF(AND($AN935&lt;&gt;"",$AN935&gt;=8),VLOOKUP($AN935,得点換算表!$I$15:$J$19,2),"")</f>
        <v/>
      </c>
      <c r="AP935" s="105"/>
    </row>
    <row r="936" spans="1:42" x14ac:dyDescent="0.15">
      <c r="A936" s="11"/>
      <c r="B936" s="12"/>
      <c r="C936" s="13"/>
      <c r="D936" s="13"/>
      <c r="E936" s="14"/>
      <c r="F936" s="14"/>
      <c r="G936" s="14"/>
      <c r="H936" s="14"/>
      <c r="I936" s="15"/>
      <c r="J936" s="14"/>
      <c r="K936" s="13"/>
      <c r="L936" s="14"/>
      <c r="M936" s="14"/>
      <c r="N936" s="14"/>
      <c r="O936" s="14"/>
      <c r="P936" s="198"/>
      <c r="Q936" s="198"/>
      <c r="R936" s="198"/>
      <c r="S936" s="198"/>
      <c r="T936" s="198"/>
      <c r="U936" s="198"/>
      <c r="V936" s="198"/>
      <c r="W936" s="202">
        <f t="shared" si="52"/>
        <v>0</v>
      </c>
      <c r="X936" s="14"/>
      <c r="Y936" s="14"/>
      <c r="Z936" s="108"/>
      <c r="AA936" s="114"/>
      <c r="AB936" s="129"/>
      <c r="AC936" s="128"/>
      <c r="AD936" s="142" t="str">
        <f t="shared" si="53"/>
        <v/>
      </c>
      <c r="AE936" s="142" t="str">
        <f>IF($E936&lt;&gt;"",IF($AD936=1,VLOOKUP($E936,得点換算表!$C$5:$D$14,2),VLOOKUP($E936,得点換算表!$E$5:$F$14,2)),"")</f>
        <v/>
      </c>
      <c r="AF936" s="142" t="str">
        <f>IF($F936&lt;&gt;"",IF($AD936=1,VLOOKUP($F936,得点換算表!$C$15:$D$24,2),VLOOKUP($F936,得点換算表!$E$15:$F$24,2)),"")</f>
        <v/>
      </c>
      <c r="AG936" s="142" t="str">
        <f>IF($G936&lt;&gt;"",IF($AD936=1,VLOOKUP($G936,得点換算表!$C$25:$D$34,2),VLOOKUP($G936,得点換算表!$E$25:$F$34,2)),"")</f>
        <v/>
      </c>
      <c r="AH936" s="142" t="str">
        <f>IF($H936&lt;&gt;"",IF($AD936=1,VLOOKUP($H936,得点換算表!$C$35:$D$44,2),VLOOKUP($H936,得点換算表!$E$35:$F$44,2)),"")</f>
        <v/>
      </c>
      <c r="AI936" s="142" t="str">
        <f>IF($I936&lt;&gt;"",IF($AD936=1,VLOOKUP($I936,得点換算表!$C$45:$D$55,2),VLOOKUP($I936,得点換算表!$E$45:$F$55,2)),"")</f>
        <v/>
      </c>
      <c r="AJ936" s="142" t="str">
        <f>IF($J936&lt;&gt;"",IF($AD936=1,VLOOKUP($J936,得点換算表!$C$56:$D$65,2),VLOOKUP($J936,得点換算表!$E$56:$F$65,2)),"")</f>
        <v/>
      </c>
      <c r="AK936" s="142" t="str">
        <f>IF($K936&lt;&gt;"",IF($AD936=1,VLOOKUP($K936,得点換算表!$C$66:$D$76,2),VLOOKUP($K936,得点換算表!$E$66:$F$76,2)),"")</f>
        <v/>
      </c>
      <c r="AL936" s="142" t="str">
        <f>IF($L936&lt;&gt;"",IF($AD936=1,VLOOKUP($L936,得点換算表!$C$77:$D$86,2),VLOOKUP($L936,得点換算表!$E$77:$F$86,2)),"")</f>
        <v/>
      </c>
      <c r="AM936" s="142" t="str">
        <f>IF($M936&lt;&gt;"",IF($AD936=1,VLOOKUP($M936,得点換算表!$C$87:$D$96,2),VLOOKUP($M936,得点換算表!$E$87:$F$96,2)),"")</f>
        <v/>
      </c>
      <c r="AN936" s="142" t="str">
        <f t="shared" si="54"/>
        <v/>
      </c>
      <c r="AO936" s="143" t="str">
        <f>IF(AND($AN936&lt;&gt;"",$AN936&gt;=8),VLOOKUP($AN936,得点換算表!$I$15:$J$19,2),"")</f>
        <v/>
      </c>
      <c r="AP936" s="105"/>
    </row>
    <row r="937" spans="1:42" x14ac:dyDescent="0.15">
      <c r="A937" s="11"/>
      <c r="B937" s="12"/>
      <c r="C937" s="13"/>
      <c r="D937" s="13"/>
      <c r="E937" s="14"/>
      <c r="F937" s="14"/>
      <c r="G937" s="14"/>
      <c r="H937" s="14"/>
      <c r="I937" s="15"/>
      <c r="J937" s="14"/>
      <c r="K937" s="13"/>
      <c r="L937" s="14"/>
      <c r="M937" s="14"/>
      <c r="N937" s="14"/>
      <c r="O937" s="14"/>
      <c r="P937" s="198"/>
      <c r="Q937" s="198"/>
      <c r="R937" s="198"/>
      <c r="S937" s="198"/>
      <c r="T937" s="198"/>
      <c r="U937" s="198"/>
      <c r="V937" s="198"/>
      <c r="W937" s="202">
        <f t="shared" si="52"/>
        <v>0</v>
      </c>
      <c r="X937" s="14"/>
      <c r="Y937" s="14"/>
      <c r="Z937" s="108"/>
      <c r="AA937" s="114"/>
      <c r="AB937" s="129"/>
      <c r="AC937" s="128"/>
      <c r="AD937" s="142" t="str">
        <f t="shared" si="53"/>
        <v/>
      </c>
      <c r="AE937" s="142" t="str">
        <f>IF($E937&lt;&gt;"",IF($AD937=1,VLOOKUP($E937,得点換算表!$C$5:$D$14,2),VLOOKUP($E937,得点換算表!$E$5:$F$14,2)),"")</f>
        <v/>
      </c>
      <c r="AF937" s="142" t="str">
        <f>IF($F937&lt;&gt;"",IF($AD937=1,VLOOKUP($F937,得点換算表!$C$15:$D$24,2),VLOOKUP($F937,得点換算表!$E$15:$F$24,2)),"")</f>
        <v/>
      </c>
      <c r="AG937" s="142" t="str">
        <f>IF($G937&lt;&gt;"",IF($AD937=1,VLOOKUP($G937,得点換算表!$C$25:$D$34,2),VLOOKUP($G937,得点換算表!$E$25:$F$34,2)),"")</f>
        <v/>
      </c>
      <c r="AH937" s="142" t="str">
        <f>IF($H937&lt;&gt;"",IF($AD937=1,VLOOKUP($H937,得点換算表!$C$35:$D$44,2),VLOOKUP($H937,得点換算表!$E$35:$F$44,2)),"")</f>
        <v/>
      </c>
      <c r="AI937" s="142" t="str">
        <f>IF($I937&lt;&gt;"",IF($AD937=1,VLOOKUP($I937,得点換算表!$C$45:$D$55,2),VLOOKUP($I937,得点換算表!$E$45:$F$55,2)),"")</f>
        <v/>
      </c>
      <c r="AJ937" s="142" t="str">
        <f>IF($J937&lt;&gt;"",IF($AD937=1,VLOOKUP($J937,得点換算表!$C$56:$D$65,2),VLOOKUP($J937,得点換算表!$E$56:$F$65,2)),"")</f>
        <v/>
      </c>
      <c r="AK937" s="142" t="str">
        <f>IF($K937&lt;&gt;"",IF($AD937=1,VLOOKUP($K937,得点換算表!$C$66:$D$76,2),VLOOKUP($K937,得点換算表!$E$66:$F$76,2)),"")</f>
        <v/>
      </c>
      <c r="AL937" s="142" t="str">
        <f>IF($L937&lt;&gt;"",IF($AD937=1,VLOOKUP($L937,得点換算表!$C$77:$D$86,2),VLOOKUP($L937,得点換算表!$E$77:$F$86,2)),"")</f>
        <v/>
      </c>
      <c r="AM937" s="142" t="str">
        <f>IF($M937&lt;&gt;"",IF($AD937=1,VLOOKUP($M937,得点換算表!$C$87:$D$96,2),VLOOKUP($M937,得点換算表!$E$87:$F$96,2)),"")</f>
        <v/>
      </c>
      <c r="AN937" s="142" t="str">
        <f t="shared" si="54"/>
        <v/>
      </c>
      <c r="AO937" s="143" t="str">
        <f>IF(AND($AN937&lt;&gt;"",$AN937&gt;=8),VLOOKUP($AN937,得点換算表!$I$15:$J$19,2),"")</f>
        <v/>
      </c>
      <c r="AP937" s="105"/>
    </row>
    <row r="938" spans="1:42" x14ac:dyDescent="0.15">
      <c r="A938" s="11"/>
      <c r="B938" s="12"/>
      <c r="C938" s="13"/>
      <c r="D938" s="13"/>
      <c r="E938" s="14"/>
      <c r="F938" s="14"/>
      <c r="G938" s="14"/>
      <c r="H938" s="14"/>
      <c r="I938" s="15"/>
      <c r="J938" s="14"/>
      <c r="K938" s="13"/>
      <c r="L938" s="14"/>
      <c r="M938" s="14"/>
      <c r="N938" s="14"/>
      <c r="O938" s="14"/>
      <c r="P938" s="198"/>
      <c r="Q938" s="198"/>
      <c r="R938" s="198"/>
      <c r="S938" s="198"/>
      <c r="T938" s="198"/>
      <c r="U938" s="198"/>
      <c r="V938" s="198"/>
      <c r="W938" s="202">
        <f t="shared" si="52"/>
        <v>0</v>
      </c>
      <c r="X938" s="14"/>
      <c r="Y938" s="14"/>
      <c r="Z938" s="108"/>
      <c r="AA938" s="114"/>
      <c r="AB938" s="129"/>
      <c r="AC938" s="128"/>
      <c r="AD938" s="142" t="str">
        <f t="shared" si="53"/>
        <v/>
      </c>
      <c r="AE938" s="142" t="str">
        <f>IF($E938&lt;&gt;"",IF($AD938=1,VLOOKUP($E938,得点換算表!$C$5:$D$14,2),VLOOKUP($E938,得点換算表!$E$5:$F$14,2)),"")</f>
        <v/>
      </c>
      <c r="AF938" s="142" t="str">
        <f>IF($F938&lt;&gt;"",IF($AD938=1,VLOOKUP($F938,得点換算表!$C$15:$D$24,2),VLOOKUP($F938,得点換算表!$E$15:$F$24,2)),"")</f>
        <v/>
      </c>
      <c r="AG938" s="142" t="str">
        <f>IF($G938&lt;&gt;"",IF($AD938=1,VLOOKUP($G938,得点換算表!$C$25:$D$34,2),VLOOKUP($G938,得点換算表!$E$25:$F$34,2)),"")</f>
        <v/>
      </c>
      <c r="AH938" s="142" t="str">
        <f>IF($H938&lt;&gt;"",IF($AD938=1,VLOOKUP($H938,得点換算表!$C$35:$D$44,2),VLOOKUP($H938,得点換算表!$E$35:$F$44,2)),"")</f>
        <v/>
      </c>
      <c r="AI938" s="142" t="str">
        <f>IF($I938&lt;&gt;"",IF($AD938=1,VLOOKUP($I938,得点換算表!$C$45:$D$55,2),VLOOKUP($I938,得点換算表!$E$45:$F$55,2)),"")</f>
        <v/>
      </c>
      <c r="AJ938" s="142" t="str">
        <f>IF($J938&lt;&gt;"",IF($AD938=1,VLOOKUP($J938,得点換算表!$C$56:$D$65,2),VLOOKUP($J938,得点換算表!$E$56:$F$65,2)),"")</f>
        <v/>
      </c>
      <c r="AK938" s="142" t="str">
        <f>IF($K938&lt;&gt;"",IF($AD938=1,VLOOKUP($K938,得点換算表!$C$66:$D$76,2),VLOOKUP($K938,得点換算表!$E$66:$F$76,2)),"")</f>
        <v/>
      </c>
      <c r="AL938" s="142" t="str">
        <f>IF($L938&lt;&gt;"",IF($AD938=1,VLOOKUP($L938,得点換算表!$C$77:$D$86,2),VLOOKUP($L938,得点換算表!$E$77:$F$86,2)),"")</f>
        <v/>
      </c>
      <c r="AM938" s="142" t="str">
        <f>IF($M938&lt;&gt;"",IF($AD938=1,VLOOKUP($M938,得点換算表!$C$87:$D$96,2),VLOOKUP($M938,得点換算表!$E$87:$F$96,2)),"")</f>
        <v/>
      </c>
      <c r="AN938" s="142" t="str">
        <f t="shared" si="54"/>
        <v/>
      </c>
      <c r="AO938" s="143" t="str">
        <f>IF(AND($AN938&lt;&gt;"",$AN938&gt;=8),VLOOKUP($AN938,得点換算表!$I$15:$J$19,2),"")</f>
        <v/>
      </c>
      <c r="AP938" s="105"/>
    </row>
    <row r="939" spans="1:42" x14ac:dyDescent="0.15">
      <c r="A939" s="11"/>
      <c r="B939" s="12"/>
      <c r="C939" s="13"/>
      <c r="D939" s="13"/>
      <c r="E939" s="14"/>
      <c r="F939" s="14"/>
      <c r="G939" s="14"/>
      <c r="H939" s="14"/>
      <c r="I939" s="15"/>
      <c r="J939" s="14"/>
      <c r="K939" s="13"/>
      <c r="L939" s="14"/>
      <c r="M939" s="14"/>
      <c r="N939" s="14"/>
      <c r="O939" s="14"/>
      <c r="P939" s="198"/>
      <c r="Q939" s="198"/>
      <c r="R939" s="198"/>
      <c r="S939" s="198"/>
      <c r="T939" s="198"/>
      <c r="U939" s="198"/>
      <c r="V939" s="198"/>
      <c r="W939" s="202">
        <f t="shared" si="52"/>
        <v>0</v>
      </c>
      <c r="X939" s="14"/>
      <c r="Y939" s="14"/>
      <c r="Z939" s="108"/>
      <c r="AA939" s="114"/>
      <c r="AB939" s="129"/>
      <c r="AC939" s="128"/>
      <c r="AD939" s="142" t="str">
        <f t="shared" si="53"/>
        <v/>
      </c>
      <c r="AE939" s="142" t="str">
        <f>IF($E939&lt;&gt;"",IF($AD939=1,VLOOKUP($E939,得点換算表!$C$5:$D$14,2),VLOOKUP($E939,得点換算表!$E$5:$F$14,2)),"")</f>
        <v/>
      </c>
      <c r="AF939" s="142" t="str">
        <f>IF($F939&lt;&gt;"",IF($AD939=1,VLOOKUP($F939,得点換算表!$C$15:$D$24,2),VLOOKUP($F939,得点換算表!$E$15:$F$24,2)),"")</f>
        <v/>
      </c>
      <c r="AG939" s="142" t="str">
        <f>IF($G939&lt;&gt;"",IF($AD939=1,VLOOKUP($G939,得点換算表!$C$25:$D$34,2),VLOOKUP($G939,得点換算表!$E$25:$F$34,2)),"")</f>
        <v/>
      </c>
      <c r="AH939" s="142" t="str">
        <f>IF($H939&lt;&gt;"",IF($AD939=1,VLOOKUP($H939,得点換算表!$C$35:$D$44,2),VLOOKUP($H939,得点換算表!$E$35:$F$44,2)),"")</f>
        <v/>
      </c>
      <c r="AI939" s="142" t="str">
        <f>IF($I939&lt;&gt;"",IF($AD939=1,VLOOKUP($I939,得点換算表!$C$45:$D$55,2),VLOOKUP($I939,得点換算表!$E$45:$F$55,2)),"")</f>
        <v/>
      </c>
      <c r="AJ939" s="142" t="str">
        <f>IF($J939&lt;&gt;"",IF($AD939=1,VLOOKUP($J939,得点換算表!$C$56:$D$65,2),VLOOKUP($J939,得点換算表!$E$56:$F$65,2)),"")</f>
        <v/>
      </c>
      <c r="AK939" s="142" t="str">
        <f>IF($K939&lt;&gt;"",IF($AD939=1,VLOOKUP($K939,得点換算表!$C$66:$D$76,2),VLOOKUP($K939,得点換算表!$E$66:$F$76,2)),"")</f>
        <v/>
      </c>
      <c r="AL939" s="142" t="str">
        <f>IF($L939&lt;&gt;"",IF($AD939=1,VLOOKUP($L939,得点換算表!$C$77:$D$86,2),VLOOKUP($L939,得点換算表!$E$77:$F$86,2)),"")</f>
        <v/>
      </c>
      <c r="AM939" s="142" t="str">
        <f>IF($M939&lt;&gt;"",IF($AD939=1,VLOOKUP($M939,得点換算表!$C$87:$D$96,2),VLOOKUP($M939,得点換算表!$E$87:$F$96,2)),"")</f>
        <v/>
      </c>
      <c r="AN939" s="142" t="str">
        <f t="shared" si="54"/>
        <v/>
      </c>
      <c r="AO939" s="143" t="str">
        <f>IF(AND($AN939&lt;&gt;"",$AN939&gt;=8),VLOOKUP($AN939,得点換算表!$I$15:$J$19,2),"")</f>
        <v/>
      </c>
      <c r="AP939" s="105"/>
    </row>
    <row r="940" spans="1:42" x14ac:dyDescent="0.15">
      <c r="A940" s="11"/>
      <c r="B940" s="12"/>
      <c r="C940" s="13"/>
      <c r="D940" s="13"/>
      <c r="E940" s="14"/>
      <c r="F940" s="14"/>
      <c r="G940" s="14"/>
      <c r="H940" s="14"/>
      <c r="I940" s="15"/>
      <c r="J940" s="14"/>
      <c r="K940" s="13"/>
      <c r="L940" s="14"/>
      <c r="M940" s="14"/>
      <c r="N940" s="14"/>
      <c r="O940" s="14"/>
      <c r="P940" s="198"/>
      <c r="Q940" s="198"/>
      <c r="R940" s="198"/>
      <c r="S940" s="198"/>
      <c r="T940" s="198"/>
      <c r="U940" s="198"/>
      <c r="V940" s="198"/>
      <c r="W940" s="202">
        <f t="shared" si="52"/>
        <v>0</v>
      </c>
      <c r="X940" s="14"/>
      <c r="Y940" s="14"/>
      <c r="Z940" s="108"/>
      <c r="AA940" s="114"/>
      <c r="AB940" s="129"/>
      <c r="AC940" s="128"/>
      <c r="AD940" s="142" t="str">
        <f t="shared" si="53"/>
        <v/>
      </c>
      <c r="AE940" s="142" t="str">
        <f>IF($E940&lt;&gt;"",IF($AD940=1,VLOOKUP($E940,得点換算表!$C$5:$D$14,2),VLOOKUP($E940,得点換算表!$E$5:$F$14,2)),"")</f>
        <v/>
      </c>
      <c r="AF940" s="142" t="str">
        <f>IF($F940&lt;&gt;"",IF($AD940=1,VLOOKUP($F940,得点換算表!$C$15:$D$24,2),VLOOKUP($F940,得点換算表!$E$15:$F$24,2)),"")</f>
        <v/>
      </c>
      <c r="AG940" s="142" t="str">
        <f>IF($G940&lt;&gt;"",IF($AD940=1,VLOOKUP($G940,得点換算表!$C$25:$D$34,2),VLOOKUP($G940,得点換算表!$E$25:$F$34,2)),"")</f>
        <v/>
      </c>
      <c r="AH940" s="142" t="str">
        <f>IF($H940&lt;&gt;"",IF($AD940=1,VLOOKUP($H940,得点換算表!$C$35:$D$44,2),VLOOKUP($H940,得点換算表!$E$35:$F$44,2)),"")</f>
        <v/>
      </c>
      <c r="AI940" s="142" t="str">
        <f>IF($I940&lt;&gt;"",IF($AD940=1,VLOOKUP($I940,得点換算表!$C$45:$D$55,2),VLOOKUP($I940,得点換算表!$E$45:$F$55,2)),"")</f>
        <v/>
      </c>
      <c r="AJ940" s="142" t="str">
        <f>IF($J940&lt;&gt;"",IF($AD940=1,VLOOKUP($J940,得点換算表!$C$56:$D$65,2),VLOOKUP($J940,得点換算表!$E$56:$F$65,2)),"")</f>
        <v/>
      </c>
      <c r="AK940" s="142" t="str">
        <f>IF($K940&lt;&gt;"",IF($AD940=1,VLOOKUP($K940,得点換算表!$C$66:$D$76,2),VLOOKUP($K940,得点換算表!$E$66:$F$76,2)),"")</f>
        <v/>
      </c>
      <c r="AL940" s="142" t="str">
        <f>IF($L940&lt;&gt;"",IF($AD940=1,VLOOKUP($L940,得点換算表!$C$77:$D$86,2),VLOOKUP($L940,得点換算表!$E$77:$F$86,2)),"")</f>
        <v/>
      </c>
      <c r="AM940" s="142" t="str">
        <f>IF($M940&lt;&gt;"",IF($AD940=1,VLOOKUP($M940,得点換算表!$C$87:$D$96,2),VLOOKUP($M940,得点換算表!$E$87:$F$96,2)),"")</f>
        <v/>
      </c>
      <c r="AN940" s="142" t="str">
        <f t="shared" si="54"/>
        <v/>
      </c>
      <c r="AO940" s="143" t="str">
        <f>IF(AND($AN940&lt;&gt;"",$AN940&gt;=8),VLOOKUP($AN940,得点換算表!$I$15:$J$19,2),"")</f>
        <v/>
      </c>
      <c r="AP940" s="105"/>
    </row>
    <row r="941" spans="1:42" x14ac:dyDescent="0.15">
      <c r="A941" s="11"/>
      <c r="B941" s="12"/>
      <c r="C941" s="13"/>
      <c r="D941" s="13"/>
      <c r="E941" s="14"/>
      <c r="F941" s="14"/>
      <c r="G941" s="14"/>
      <c r="H941" s="14"/>
      <c r="I941" s="15"/>
      <c r="J941" s="14"/>
      <c r="K941" s="13"/>
      <c r="L941" s="14"/>
      <c r="M941" s="14"/>
      <c r="N941" s="14"/>
      <c r="O941" s="14"/>
      <c r="P941" s="198"/>
      <c r="Q941" s="198"/>
      <c r="R941" s="198"/>
      <c r="S941" s="198"/>
      <c r="T941" s="198"/>
      <c r="U941" s="198"/>
      <c r="V941" s="198"/>
      <c r="W941" s="202">
        <f t="shared" si="52"/>
        <v>0</v>
      </c>
      <c r="X941" s="14"/>
      <c r="Y941" s="14"/>
      <c r="Z941" s="108"/>
      <c r="AA941" s="114"/>
      <c r="AB941" s="129"/>
      <c r="AC941" s="128"/>
      <c r="AD941" s="142" t="str">
        <f t="shared" si="53"/>
        <v/>
      </c>
      <c r="AE941" s="142" t="str">
        <f>IF($E941&lt;&gt;"",IF($AD941=1,VLOOKUP($E941,得点換算表!$C$5:$D$14,2),VLOOKUP($E941,得点換算表!$E$5:$F$14,2)),"")</f>
        <v/>
      </c>
      <c r="AF941" s="142" t="str">
        <f>IF($F941&lt;&gt;"",IF($AD941=1,VLOOKUP($F941,得点換算表!$C$15:$D$24,2),VLOOKUP($F941,得点換算表!$E$15:$F$24,2)),"")</f>
        <v/>
      </c>
      <c r="AG941" s="142" t="str">
        <f>IF($G941&lt;&gt;"",IF($AD941=1,VLOOKUP($G941,得点換算表!$C$25:$D$34,2),VLOOKUP($G941,得点換算表!$E$25:$F$34,2)),"")</f>
        <v/>
      </c>
      <c r="AH941" s="142" t="str">
        <f>IF($H941&lt;&gt;"",IF($AD941=1,VLOOKUP($H941,得点換算表!$C$35:$D$44,2),VLOOKUP($H941,得点換算表!$E$35:$F$44,2)),"")</f>
        <v/>
      </c>
      <c r="AI941" s="142" t="str">
        <f>IF($I941&lt;&gt;"",IF($AD941=1,VLOOKUP($I941,得点換算表!$C$45:$D$55,2),VLOOKUP($I941,得点換算表!$E$45:$F$55,2)),"")</f>
        <v/>
      </c>
      <c r="AJ941" s="142" t="str">
        <f>IF($J941&lt;&gt;"",IF($AD941=1,VLOOKUP($J941,得点換算表!$C$56:$D$65,2),VLOOKUP($J941,得点換算表!$E$56:$F$65,2)),"")</f>
        <v/>
      </c>
      <c r="AK941" s="142" t="str">
        <f>IF($K941&lt;&gt;"",IF($AD941=1,VLOOKUP($K941,得点換算表!$C$66:$D$76,2),VLOOKUP($K941,得点換算表!$E$66:$F$76,2)),"")</f>
        <v/>
      </c>
      <c r="AL941" s="142" t="str">
        <f>IF($L941&lt;&gt;"",IF($AD941=1,VLOOKUP($L941,得点換算表!$C$77:$D$86,2),VLOOKUP($L941,得点換算表!$E$77:$F$86,2)),"")</f>
        <v/>
      </c>
      <c r="AM941" s="142" t="str">
        <f>IF($M941&lt;&gt;"",IF($AD941=1,VLOOKUP($M941,得点換算表!$C$87:$D$96,2),VLOOKUP($M941,得点換算表!$E$87:$F$96,2)),"")</f>
        <v/>
      </c>
      <c r="AN941" s="142" t="str">
        <f t="shared" si="54"/>
        <v/>
      </c>
      <c r="AO941" s="143" t="str">
        <f>IF(AND($AN941&lt;&gt;"",$AN941&gt;=8),VLOOKUP($AN941,得点換算表!$I$15:$J$19,2),"")</f>
        <v/>
      </c>
      <c r="AP941" s="105"/>
    </row>
    <row r="942" spans="1:42" x14ac:dyDescent="0.15">
      <c r="A942" s="11"/>
      <c r="B942" s="12"/>
      <c r="C942" s="13"/>
      <c r="D942" s="13"/>
      <c r="E942" s="14"/>
      <c r="F942" s="14"/>
      <c r="G942" s="14"/>
      <c r="H942" s="14"/>
      <c r="I942" s="15"/>
      <c r="J942" s="14"/>
      <c r="K942" s="13"/>
      <c r="L942" s="14"/>
      <c r="M942" s="14"/>
      <c r="N942" s="14"/>
      <c r="O942" s="14"/>
      <c r="P942" s="198"/>
      <c r="Q942" s="198"/>
      <c r="R942" s="198"/>
      <c r="S942" s="198"/>
      <c r="T942" s="198"/>
      <c r="U942" s="198"/>
      <c r="V942" s="198"/>
      <c r="W942" s="202">
        <f t="shared" si="52"/>
        <v>0</v>
      </c>
      <c r="X942" s="14"/>
      <c r="Y942" s="14"/>
      <c r="Z942" s="108"/>
      <c r="AA942" s="114"/>
      <c r="AB942" s="129"/>
      <c r="AC942" s="128"/>
      <c r="AD942" s="142" t="str">
        <f t="shared" si="53"/>
        <v/>
      </c>
      <c r="AE942" s="142" t="str">
        <f>IF($E942&lt;&gt;"",IF($AD942=1,VLOOKUP($E942,得点換算表!$C$5:$D$14,2),VLOOKUP($E942,得点換算表!$E$5:$F$14,2)),"")</f>
        <v/>
      </c>
      <c r="AF942" s="142" t="str">
        <f>IF($F942&lt;&gt;"",IF($AD942=1,VLOOKUP($F942,得点換算表!$C$15:$D$24,2),VLOOKUP($F942,得点換算表!$E$15:$F$24,2)),"")</f>
        <v/>
      </c>
      <c r="AG942" s="142" t="str">
        <f>IF($G942&lt;&gt;"",IF($AD942=1,VLOOKUP($G942,得点換算表!$C$25:$D$34,2),VLOOKUP($G942,得点換算表!$E$25:$F$34,2)),"")</f>
        <v/>
      </c>
      <c r="AH942" s="142" t="str">
        <f>IF($H942&lt;&gt;"",IF($AD942=1,VLOOKUP($H942,得点換算表!$C$35:$D$44,2),VLOOKUP($H942,得点換算表!$E$35:$F$44,2)),"")</f>
        <v/>
      </c>
      <c r="AI942" s="142" t="str">
        <f>IF($I942&lt;&gt;"",IF($AD942=1,VLOOKUP($I942,得点換算表!$C$45:$D$55,2),VLOOKUP($I942,得点換算表!$E$45:$F$55,2)),"")</f>
        <v/>
      </c>
      <c r="AJ942" s="142" t="str">
        <f>IF($J942&lt;&gt;"",IF($AD942=1,VLOOKUP($J942,得点換算表!$C$56:$D$65,2),VLOOKUP($J942,得点換算表!$E$56:$F$65,2)),"")</f>
        <v/>
      </c>
      <c r="AK942" s="142" t="str">
        <f>IF($K942&lt;&gt;"",IF($AD942=1,VLOOKUP($K942,得点換算表!$C$66:$D$76,2),VLOOKUP($K942,得点換算表!$E$66:$F$76,2)),"")</f>
        <v/>
      </c>
      <c r="AL942" s="142" t="str">
        <f>IF($L942&lt;&gt;"",IF($AD942=1,VLOOKUP($L942,得点換算表!$C$77:$D$86,2),VLOOKUP($L942,得点換算表!$E$77:$F$86,2)),"")</f>
        <v/>
      </c>
      <c r="AM942" s="142" t="str">
        <f>IF($M942&lt;&gt;"",IF($AD942=1,VLOOKUP($M942,得点換算表!$C$87:$D$96,2),VLOOKUP($M942,得点換算表!$E$87:$F$96,2)),"")</f>
        <v/>
      </c>
      <c r="AN942" s="142" t="str">
        <f t="shared" si="54"/>
        <v/>
      </c>
      <c r="AO942" s="143" t="str">
        <f>IF(AND($AN942&lt;&gt;"",$AN942&gt;=8),VLOOKUP($AN942,得点換算表!$I$15:$J$19,2),"")</f>
        <v/>
      </c>
      <c r="AP942" s="105"/>
    </row>
    <row r="943" spans="1:42" x14ac:dyDescent="0.15">
      <c r="A943" s="11"/>
      <c r="B943" s="12"/>
      <c r="C943" s="13"/>
      <c r="D943" s="13"/>
      <c r="E943" s="14"/>
      <c r="F943" s="14"/>
      <c r="G943" s="14"/>
      <c r="H943" s="14"/>
      <c r="I943" s="15"/>
      <c r="J943" s="14"/>
      <c r="K943" s="13"/>
      <c r="L943" s="14"/>
      <c r="M943" s="14"/>
      <c r="N943" s="14"/>
      <c r="O943" s="14"/>
      <c r="P943" s="198"/>
      <c r="Q943" s="198"/>
      <c r="R943" s="198"/>
      <c r="S943" s="198"/>
      <c r="T943" s="198"/>
      <c r="U943" s="198"/>
      <c r="V943" s="198"/>
      <c r="W943" s="202">
        <f t="shared" si="52"/>
        <v>0</v>
      </c>
      <c r="X943" s="14"/>
      <c r="Y943" s="14"/>
      <c r="Z943" s="108"/>
      <c r="AA943" s="114"/>
      <c r="AB943" s="129"/>
      <c r="AC943" s="128"/>
      <c r="AD943" s="142" t="str">
        <f t="shared" si="53"/>
        <v/>
      </c>
      <c r="AE943" s="142" t="str">
        <f>IF($E943&lt;&gt;"",IF($AD943=1,VLOOKUP($E943,得点換算表!$C$5:$D$14,2),VLOOKUP($E943,得点換算表!$E$5:$F$14,2)),"")</f>
        <v/>
      </c>
      <c r="AF943" s="142" t="str">
        <f>IF($F943&lt;&gt;"",IF($AD943=1,VLOOKUP($F943,得点換算表!$C$15:$D$24,2),VLOOKUP($F943,得点換算表!$E$15:$F$24,2)),"")</f>
        <v/>
      </c>
      <c r="AG943" s="142" t="str">
        <f>IF($G943&lt;&gt;"",IF($AD943=1,VLOOKUP($G943,得点換算表!$C$25:$D$34,2),VLOOKUP($G943,得点換算表!$E$25:$F$34,2)),"")</f>
        <v/>
      </c>
      <c r="AH943" s="142" t="str">
        <f>IF($H943&lt;&gt;"",IF($AD943=1,VLOOKUP($H943,得点換算表!$C$35:$D$44,2),VLOOKUP($H943,得点換算表!$E$35:$F$44,2)),"")</f>
        <v/>
      </c>
      <c r="AI943" s="142" t="str">
        <f>IF($I943&lt;&gt;"",IF($AD943=1,VLOOKUP($I943,得点換算表!$C$45:$D$55,2),VLOOKUP($I943,得点換算表!$E$45:$F$55,2)),"")</f>
        <v/>
      </c>
      <c r="AJ943" s="142" t="str">
        <f>IF($J943&lt;&gt;"",IF($AD943=1,VLOOKUP($J943,得点換算表!$C$56:$D$65,2),VLOOKUP($J943,得点換算表!$E$56:$F$65,2)),"")</f>
        <v/>
      </c>
      <c r="AK943" s="142" t="str">
        <f>IF($K943&lt;&gt;"",IF($AD943=1,VLOOKUP($K943,得点換算表!$C$66:$D$76,2),VLOOKUP($K943,得点換算表!$E$66:$F$76,2)),"")</f>
        <v/>
      </c>
      <c r="AL943" s="142" t="str">
        <f>IF($L943&lt;&gt;"",IF($AD943=1,VLOOKUP($L943,得点換算表!$C$77:$D$86,2),VLOOKUP($L943,得点換算表!$E$77:$F$86,2)),"")</f>
        <v/>
      </c>
      <c r="AM943" s="142" t="str">
        <f>IF($M943&lt;&gt;"",IF($AD943=1,VLOOKUP($M943,得点換算表!$C$87:$D$96,2),VLOOKUP($M943,得点換算表!$E$87:$F$96,2)),"")</f>
        <v/>
      </c>
      <c r="AN943" s="142" t="str">
        <f t="shared" si="54"/>
        <v/>
      </c>
      <c r="AO943" s="143" t="str">
        <f>IF(AND($AN943&lt;&gt;"",$AN943&gt;=8),VLOOKUP($AN943,得点換算表!$I$15:$J$19,2),"")</f>
        <v/>
      </c>
      <c r="AP943" s="105"/>
    </row>
    <row r="944" spans="1:42" x14ac:dyDescent="0.15">
      <c r="A944" s="11"/>
      <c r="B944" s="12"/>
      <c r="C944" s="13"/>
      <c r="D944" s="13"/>
      <c r="E944" s="14"/>
      <c r="F944" s="14"/>
      <c r="G944" s="14"/>
      <c r="H944" s="14"/>
      <c r="I944" s="15"/>
      <c r="J944" s="14"/>
      <c r="K944" s="13"/>
      <c r="L944" s="14"/>
      <c r="M944" s="14"/>
      <c r="N944" s="14"/>
      <c r="O944" s="14"/>
      <c r="P944" s="198"/>
      <c r="Q944" s="198"/>
      <c r="R944" s="198"/>
      <c r="S944" s="198"/>
      <c r="T944" s="198"/>
      <c r="U944" s="198"/>
      <c r="V944" s="198"/>
      <c r="W944" s="202">
        <f t="shared" si="52"/>
        <v>0</v>
      </c>
      <c r="X944" s="14"/>
      <c r="Y944" s="14"/>
      <c r="Z944" s="108"/>
      <c r="AA944" s="114"/>
      <c r="AB944" s="129"/>
      <c r="AC944" s="128"/>
      <c r="AD944" s="142" t="str">
        <f t="shared" si="53"/>
        <v/>
      </c>
      <c r="AE944" s="142" t="str">
        <f>IF($E944&lt;&gt;"",IF($AD944=1,VLOOKUP($E944,得点換算表!$C$5:$D$14,2),VLOOKUP($E944,得点換算表!$E$5:$F$14,2)),"")</f>
        <v/>
      </c>
      <c r="AF944" s="142" t="str">
        <f>IF($F944&lt;&gt;"",IF($AD944=1,VLOOKUP($F944,得点換算表!$C$15:$D$24,2),VLOOKUP($F944,得点換算表!$E$15:$F$24,2)),"")</f>
        <v/>
      </c>
      <c r="AG944" s="142" t="str">
        <f>IF($G944&lt;&gt;"",IF($AD944=1,VLOOKUP($G944,得点換算表!$C$25:$D$34,2),VLOOKUP($G944,得点換算表!$E$25:$F$34,2)),"")</f>
        <v/>
      </c>
      <c r="AH944" s="142" t="str">
        <f>IF($H944&lt;&gt;"",IF($AD944=1,VLOOKUP($H944,得点換算表!$C$35:$D$44,2),VLOOKUP($H944,得点換算表!$E$35:$F$44,2)),"")</f>
        <v/>
      </c>
      <c r="AI944" s="142" t="str">
        <f>IF($I944&lt;&gt;"",IF($AD944=1,VLOOKUP($I944,得点換算表!$C$45:$D$55,2),VLOOKUP($I944,得点換算表!$E$45:$F$55,2)),"")</f>
        <v/>
      </c>
      <c r="AJ944" s="142" t="str">
        <f>IF($J944&lt;&gt;"",IF($AD944=1,VLOOKUP($J944,得点換算表!$C$56:$D$65,2),VLOOKUP($J944,得点換算表!$E$56:$F$65,2)),"")</f>
        <v/>
      </c>
      <c r="AK944" s="142" t="str">
        <f>IF($K944&lt;&gt;"",IF($AD944=1,VLOOKUP($K944,得点換算表!$C$66:$D$76,2),VLOOKUP($K944,得点換算表!$E$66:$F$76,2)),"")</f>
        <v/>
      </c>
      <c r="AL944" s="142" t="str">
        <f>IF($L944&lt;&gt;"",IF($AD944=1,VLOOKUP($L944,得点換算表!$C$77:$D$86,2),VLOOKUP($L944,得点換算表!$E$77:$F$86,2)),"")</f>
        <v/>
      </c>
      <c r="AM944" s="142" t="str">
        <f>IF($M944&lt;&gt;"",IF($AD944=1,VLOOKUP($M944,得点換算表!$C$87:$D$96,2),VLOOKUP($M944,得点換算表!$E$87:$F$96,2)),"")</f>
        <v/>
      </c>
      <c r="AN944" s="142" t="str">
        <f t="shared" si="54"/>
        <v/>
      </c>
      <c r="AO944" s="143" t="str">
        <f>IF(AND($AN944&lt;&gt;"",$AN944&gt;=8),VLOOKUP($AN944,得点換算表!$I$15:$J$19,2),"")</f>
        <v/>
      </c>
      <c r="AP944" s="105"/>
    </row>
    <row r="945" spans="1:42" x14ac:dyDescent="0.15">
      <c r="A945" s="11"/>
      <c r="B945" s="12"/>
      <c r="C945" s="13"/>
      <c r="D945" s="13"/>
      <c r="E945" s="14"/>
      <c r="F945" s="14"/>
      <c r="G945" s="14"/>
      <c r="H945" s="14"/>
      <c r="I945" s="15"/>
      <c r="J945" s="14"/>
      <c r="K945" s="13"/>
      <c r="L945" s="14"/>
      <c r="M945" s="14"/>
      <c r="N945" s="14"/>
      <c r="O945" s="14"/>
      <c r="P945" s="198"/>
      <c r="Q945" s="198"/>
      <c r="R945" s="198"/>
      <c r="S945" s="198"/>
      <c r="T945" s="198"/>
      <c r="U945" s="198"/>
      <c r="V945" s="198"/>
      <c r="W945" s="202">
        <f t="shared" si="52"/>
        <v>0</v>
      </c>
      <c r="X945" s="14"/>
      <c r="Y945" s="14"/>
      <c r="Z945" s="108"/>
      <c r="AA945" s="114"/>
      <c r="AB945" s="129"/>
      <c r="AC945" s="128"/>
      <c r="AD945" s="142" t="str">
        <f t="shared" si="53"/>
        <v/>
      </c>
      <c r="AE945" s="142" t="str">
        <f>IF($E945&lt;&gt;"",IF($AD945=1,VLOOKUP($E945,得点換算表!$C$5:$D$14,2),VLOOKUP($E945,得点換算表!$E$5:$F$14,2)),"")</f>
        <v/>
      </c>
      <c r="AF945" s="142" t="str">
        <f>IF($F945&lt;&gt;"",IF($AD945=1,VLOOKUP($F945,得点換算表!$C$15:$D$24,2),VLOOKUP($F945,得点換算表!$E$15:$F$24,2)),"")</f>
        <v/>
      </c>
      <c r="AG945" s="142" t="str">
        <f>IF($G945&lt;&gt;"",IF($AD945=1,VLOOKUP($G945,得点換算表!$C$25:$D$34,2),VLOOKUP($G945,得点換算表!$E$25:$F$34,2)),"")</f>
        <v/>
      </c>
      <c r="AH945" s="142" t="str">
        <f>IF($H945&lt;&gt;"",IF($AD945=1,VLOOKUP($H945,得点換算表!$C$35:$D$44,2),VLOOKUP($H945,得点換算表!$E$35:$F$44,2)),"")</f>
        <v/>
      </c>
      <c r="AI945" s="142" t="str">
        <f>IF($I945&lt;&gt;"",IF($AD945=1,VLOOKUP($I945,得点換算表!$C$45:$D$55,2),VLOOKUP($I945,得点換算表!$E$45:$F$55,2)),"")</f>
        <v/>
      </c>
      <c r="AJ945" s="142" t="str">
        <f>IF($J945&lt;&gt;"",IF($AD945=1,VLOOKUP($J945,得点換算表!$C$56:$D$65,2),VLOOKUP($J945,得点換算表!$E$56:$F$65,2)),"")</f>
        <v/>
      </c>
      <c r="AK945" s="142" t="str">
        <f>IF($K945&lt;&gt;"",IF($AD945=1,VLOOKUP($K945,得点換算表!$C$66:$D$76,2),VLOOKUP($K945,得点換算表!$E$66:$F$76,2)),"")</f>
        <v/>
      </c>
      <c r="AL945" s="142" t="str">
        <f>IF($L945&lt;&gt;"",IF($AD945=1,VLOOKUP($L945,得点換算表!$C$77:$D$86,2),VLOOKUP($L945,得点換算表!$E$77:$F$86,2)),"")</f>
        <v/>
      </c>
      <c r="AM945" s="142" t="str">
        <f>IF($M945&lt;&gt;"",IF($AD945=1,VLOOKUP($M945,得点換算表!$C$87:$D$96,2),VLOOKUP($M945,得点換算表!$E$87:$F$96,2)),"")</f>
        <v/>
      </c>
      <c r="AN945" s="142" t="str">
        <f t="shared" si="54"/>
        <v/>
      </c>
      <c r="AO945" s="143" t="str">
        <f>IF(AND($AN945&lt;&gt;"",$AN945&gt;=8),VLOOKUP($AN945,得点換算表!$I$15:$J$19,2),"")</f>
        <v/>
      </c>
      <c r="AP945" s="105"/>
    </row>
    <row r="946" spans="1:42" x14ac:dyDescent="0.15">
      <c r="A946" s="11"/>
      <c r="B946" s="12"/>
      <c r="C946" s="13"/>
      <c r="D946" s="13"/>
      <c r="E946" s="14"/>
      <c r="F946" s="14"/>
      <c r="G946" s="14"/>
      <c r="H946" s="14"/>
      <c r="I946" s="15"/>
      <c r="J946" s="14"/>
      <c r="K946" s="13"/>
      <c r="L946" s="14"/>
      <c r="M946" s="14"/>
      <c r="N946" s="14"/>
      <c r="O946" s="14"/>
      <c r="P946" s="198"/>
      <c r="Q946" s="198"/>
      <c r="R946" s="198"/>
      <c r="S946" s="198"/>
      <c r="T946" s="198"/>
      <c r="U946" s="198"/>
      <c r="V946" s="198"/>
      <c r="W946" s="202">
        <f t="shared" si="52"/>
        <v>0</v>
      </c>
      <c r="X946" s="14"/>
      <c r="Y946" s="14"/>
      <c r="Z946" s="108"/>
      <c r="AA946" s="114"/>
      <c r="AB946" s="129"/>
      <c r="AC946" s="128"/>
      <c r="AD946" s="142" t="str">
        <f t="shared" si="53"/>
        <v/>
      </c>
      <c r="AE946" s="142" t="str">
        <f>IF($E946&lt;&gt;"",IF($AD946=1,VLOOKUP($E946,得点換算表!$C$5:$D$14,2),VLOOKUP($E946,得点換算表!$E$5:$F$14,2)),"")</f>
        <v/>
      </c>
      <c r="AF946" s="142" t="str">
        <f>IF($F946&lt;&gt;"",IF($AD946=1,VLOOKUP($F946,得点換算表!$C$15:$D$24,2),VLOOKUP($F946,得点換算表!$E$15:$F$24,2)),"")</f>
        <v/>
      </c>
      <c r="AG946" s="142" t="str">
        <f>IF($G946&lt;&gt;"",IF($AD946=1,VLOOKUP($G946,得点換算表!$C$25:$D$34,2),VLOOKUP($G946,得点換算表!$E$25:$F$34,2)),"")</f>
        <v/>
      </c>
      <c r="AH946" s="142" t="str">
        <f>IF($H946&lt;&gt;"",IF($AD946=1,VLOOKUP($H946,得点換算表!$C$35:$D$44,2),VLOOKUP($H946,得点換算表!$E$35:$F$44,2)),"")</f>
        <v/>
      </c>
      <c r="AI946" s="142" t="str">
        <f>IF($I946&lt;&gt;"",IF($AD946=1,VLOOKUP($I946,得点換算表!$C$45:$D$55,2),VLOOKUP($I946,得点換算表!$E$45:$F$55,2)),"")</f>
        <v/>
      </c>
      <c r="AJ946" s="142" t="str">
        <f>IF($J946&lt;&gt;"",IF($AD946=1,VLOOKUP($J946,得点換算表!$C$56:$D$65,2),VLOOKUP($J946,得点換算表!$E$56:$F$65,2)),"")</f>
        <v/>
      </c>
      <c r="AK946" s="142" t="str">
        <f>IF($K946&lt;&gt;"",IF($AD946=1,VLOOKUP($K946,得点換算表!$C$66:$D$76,2),VLOOKUP($K946,得点換算表!$E$66:$F$76,2)),"")</f>
        <v/>
      </c>
      <c r="AL946" s="142" t="str">
        <f>IF($L946&lt;&gt;"",IF($AD946=1,VLOOKUP($L946,得点換算表!$C$77:$D$86,2),VLOOKUP($L946,得点換算表!$E$77:$F$86,2)),"")</f>
        <v/>
      </c>
      <c r="AM946" s="142" t="str">
        <f>IF($M946&lt;&gt;"",IF($AD946=1,VLOOKUP($M946,得点換算表!$C$87:$D$96,2),VLOOKUP($M946,得点換算表!$E$87:$F$96,2)),"")</f>
        <v/>
      </c>
      <c r="AN946" s="142" t="str">
        <f t="shared" si="54"/>
        <v/>
      </c>
      <c r="AO946" s="143" t="str">
        <f>IF(AND($AN946&lt;&gt;"",$AN946&gt;=8),VLOOKUP($AN946,得点換算表!$I$15:$J$19,2),"")</f>
        <v/>
      </c>
      <c r="AP946" s="105"/>
    </row>
    <row r="947" spans="1:42" x14ac:dyDescent="0.15">
      <c r="A947" s="11"/>
      <c r="B947" s="12"/>
      <c r="C947" s="13"/>
      <c r="D947" s="13"/>
      <c r="E947" s="14"/>
      <c r="F947" s="14"/>
      <c r="G947" s="14"/>
      <c r="H947" s="14"/>
      <c r="I947" s="15"/>
      <c r="J947" s="14"/>
      <c r="K947" s="13"/>
      <c r="L947" s="14"/>
      <c r="M947" s="14"/>
      <c r="N947" s="14"/>
      <c r="O947" s="14"/>
      <c r="P947" s="198"/>
      <c r="Q947" s="198"/>
      <c r="R947" s="198"/>
      <c r="S947" s="198"/>
      <c r="T947" s="198"/>
      <c r="U947" s="198"/>
      <c r="V947" s="198"/>
      <c r="W947" s="202">
        <f t="shared" si="52"/>
        <v>0</v>
      </c>
      <c r="X947" s="14"/>
      <c r="Y947" s="14"/>
      <c r="Z947" s="108"/>
      <c r="AA947" s="114"/>
      <c r="AB947" s="129"/>
      <c r="AC947" s="128"/>
      <c r="AD947" s="142" t="str">
        <f t="shared" si="53"/>
        <v/>
      </c>
      <c r="AE947" s="142" t="str">
        <f>IF($E947&lt;&gt;"",IF($AD947=1,VLOOKUP($E947,得点換算表!$C$5:$D$14,2),VLOOKUP($E947,得点換算表!$E$5:$F$14,2)),"")</f>
        <v/>
      </c>
      <c r="AF947" s="142" t="str">
        <f>IF($F947&lt;&gt;"",IF($AD947=1,VLOOKUP($F947,得点換算表!$C$15:$D$24,2),VLOOKUP($F947,得点換算表!$E$15:$F$24,2)),"")</f>
        <v/>
      </c>
      <c r="AG947" s="142" t="str">
        <f>IF($G947&lt;&gt;"",IF($AD947=1,VLOOKUP($G947,得点換算表!$C$25:$D$34,2),VLOOKUP($G947,得点換算表!$E$25:$F$34,2)),"")</f>
        <v/>
      </c>
      <c r="AH947" s="142" t="str">
        <f>IF($H947&lt;&gt;"",IF($AD947=1,VLOOKUP($H947,得点換算表!$C$35:$D$44,2),VLOOKUP($H947,得点換算表!$E$35:$F$44,2)),"")</f>
        <v/>
      </c>
      <c r="AI947" s="142" t="str">
        <f>IF($I947&lt;&gt;"",IF($AD947=1,VLOOKUP($I947,得点換算表!$C$45:$D$55,2),VLOOKUP($I947,得点換算表!$E$45:$F$55,2)),"")</f>
        <v/>
      </c>
      <c r="AJ947" s="142" t="str">
        <f>IF($J947&lt;&gt;"",IF($AD947=1,VLOOKUP($J947,得点換算表!$C$56:$D$65,2),VLOOKUP($J947,得点換算表!$E$56:$F$65,2)),"")</f>
        <v/>
      </c>
      <c r="AK947" s="142" t="str">
        <f>IF($K947&lt;&gt;"",IF($AD947=1,VLOOKUP($K947,得点換算表!$C$66:$D$76,2),VLOOKUP($K947,得点換算表!$E$66:$F$76,2)),"")</f>
        <v/>
      </c>
      <c r="AL947" s="142" t="str">
        <f>IF($L947&lt;&gt;"",IF($AD947=1,VLOOKUP($L947,得点換算表!$C$77:$D$86,2),VLOOKUP($L947,得点換算表!$E$77:$F$86,2)),"")</f>
        <v/>
      </c>
      <c r="AM947" s="142" t="str">
        <f>IF($M947&lt;&gt;"",IF($AD947=1,VLOOKUP($M947,得点換算表!$C$87:$D$96,2),VLOOKUP($M947,得点換算表!$E$87:$F$96,2)),"")</f>
        <v/>
      </c>
      <c r="AN947" s="142" t="str">
        <f t="shared" si="54"/>
        <v/>
      </c>
      <c r="AO947" s="143" t="str">
        <f>IF(AND($AN947&lt;&gt;"",$AN947&gt;=8),VLOOKUP($AN947,得点換算表!$I$15:$J$19,2),"")</f>
        <v/>
      </c>
      <c r="AP947" s="105"/>
    </row>
    <row r="948" spans="1:42" x14ac:dyDescent="0.15">
      <c r="A948" s="11"/>
      <c r="B948" s="12"/>
      <c r="C948" s="13"/>
      <c r="D948" s="13"/>
      <c r="E948" s="14"/>
      <c r="F948" s="14"/>
      <c r="G948" s="14"/>
      <c r="H948" s="14"/>
      <c r="I948" s="15"/>
      <c r="J948" s="14"/>
      <c r="K948" s="13"/>
      <c r="L948" s="14"/>
      <c r="M948" s="14"/>
      <c r="N948" s="14"/>
      <c r="O948" s="14"/>
      <c r="P948" s="198"/>
      <c r="Q948" s="198"/>
      <c r="R948" s="198"/>
      <c r="S948" s="198"/>
      <c r="T948" s="198"/>
      <c r="U948" s="198"/>
      <c r="V948" s="198"/>
      <c r="W948" s="202">
        <f t="shared" si="52"/>
        <v>0</v>
      </c>
      <c r="X948" s="14"/>
      <c r="Y948" s="14"/>
      <c r="Z948" s="108"/>
      <c r="AA948" s="114"/>
      <c r="AB948" s="129"/>
      <c r="AC948" s="128"/>
      <c r="AD948" s="142" t="str">
        <f t="shared" si="53"/>
        <v/>
      </c>
      <c r="AE948" s="142" t="str">
        <f>IF($E948&lt;&gt;"",IF($AD948=1,VLOOKUP($E948,得点換算表!$C$5:$D$14,2),VLOOKUP($E948,得点換算表!$E$5:$F$14,2)),"")</f>
        <v/>
      </c>
      <c r="AF948" s="142" t="str">
        <f>IF($F948&lt;&gt;"",IF($AD948=1,VLOOKUP($F948,得点換算表!$C$15:$D$24,2),VLOOKUP($F948,得点換算表!$E$15:$F$24,2)),"")</f>
        <v/>
      </c>
      <c r="AG948" s="142" t="str">
        <f>IF($G948&lt;&gt;"",IF($AD948=1,VLOOKUP($G948,得点換算表!$C$25:$D$34,2),VLOOKUP($G948,得点換算表!$E$25:$F$34,2)),"")</f>
        <v/>
      </c>
      <c r="AH948" s="142" t="str">
        <f>IF($H948&lt;&gt;"",IF($AD948=1,VLOOKUP($H948,得点換算表!$C$35:$D$44,2),VLOOKUP($H948,得点換算表!$E$35:$F$44,2)),"")</f>
        <v/>
      </c>
      <c r="AI948" s="142" t="str">
        <f>IF($I948&lt;&gt;"",IF($AD948=1,VLOOKUP($I948,得点換算表!$C$45:$D$55,2),VLOOKUP($I948,得点換算表!$E$45:$F$55,2)),"")</f>
        <v/>
      </c>
      <c r="AJ948" s="142" t="str">
        <f>IF($J948&lt;&gt;"",IF($AD948=1,VLOOKUP($J948,得点換算表!$C$56:$D$65,2),VLOOKUP($J948,得点換算表!$E$56:$F$65,2)),"")</f>
        <v/>
      </c>
      <c r="AK948" s="142" t="str">
        <f>IF($K948&lt;&gt;"",IF($AD948=1,VLOOKUP($K948,得点換算表!$C$66:$D$76,2),VLOOKUP($K948,得点換算表!$E$66:$F$76,2)),"")</f>
        <v/>
      </c>
      <c r="AL948" s="142" t="str">
        <f>IF($L948&lt;&gt;"",IF($AD948=1,VLOOKUP($L948,得点換算表!$C$77:$D$86,2),VLOOKUP($L948,得点換算表!$E$77:$F$86,2)),"")</f>
        <v/>
      </c>
      <c r="AM948" s="142" t="str">
        <f>IF($M948&lt;&gt;"",IF($AD948=1,VLOOKUP($M948,得点換算表!$C$87:$D$96,2),VLOOKUP($M948,得点換算表!$E$87:$F$96,2)),"")</f>
        <v/>
      </c>
      <c r="AN948" s="142" t="str">
        <f t="shared" si="54"/>
        <v/>
      </c>
      <c r="AO948" s="143" t="str">
        <f>IF(AND($AN948&lt;&gt;"",$AN948&gt;=8),VLOOKUP($AN948,得点換算表!$I$15:$J$19,2),"")</f>
        <v/>
      </c>
      <c r="AP948" s="105"/>
    </row>
    <row r="949" spans="1:42" x14ac:dyDescent="0.15">
      <c r="A949" s="11"/>
      <c r="B949" s="12"/>
      <c r="C949" s="13"/>
      <c r="D949" s="13"/>
      <c r="E949" s="14"/>
      <c r="F949" s="14"/>
      <c r="G949" s="14"/>
      <c r="H949" s="14"/>
      <c r="I949" s="15"/>
      <c r="J949" s="14"/>
      <c r="K949" s="13"/>
      <c r="L949" s="14"/>
      <c r="M949" s="14"/>
      <c r="N949" s="14"/>
      <c r="O949" s="14"/>
      <c r="P949" s="198"/>
      <c r="Q949" s="198"/>
      <c r="R949" s="198"/>
      <c r="S949" s="198"/>
      <c r="T949" s="198"/>
      <c r="U949" s="198"/>
      <c r="V949" s="198"/>
      <c r="W949" s="202">
        <f t="shared" si="52"/>
        <v>0</v>
      </c>
      <c r="X949" s="14"/>
      <c r="Y949" s="14"/>
      <c r="Z949" s="108"/>
      <c r="AA949" s="114"/>
      <c r="AB949" s="129"/>
      <c r="AC949" s="128"/>
      <c r="AD949" s="142" t="str">
        <f t="shared" si="53"/>
        <v/>
      </c>
      <c r="AE949" s="142" t="str">
        <f>IF($E949&lt;&gt;"",IF($AD949=1,VLOOKUP($E949,得点換算表!$C$5:$D$14,2),VLOOKUP($E949,得点換算表!$E$5:$F$14,2)),"")</f>
        <v/>
      </c>
      <c r="AF949" s="142" t="str">
        <f>IF($F949&lt;&gt;"",IF($AD949=1,VLOOKUP($F949,得点換算表!$C$15:$D$24,2),VLOOKUP($F949,得点換算表!$E$15:$F$24,2)),"")</f>
        <v/>
      </c>
      <c r="AG949" s="142" t="str">
        <f>IF($G949&lt;&gt;"",IF($AD949=1,VLOOKUP($G949,得点換算表!$C$25:$D$34,2),VLOOKUP($G949,得点換算表!$E$25:$F$34,2)),"")</f>
        <v/>
      </c>
      <c r="AH949" s="142" t="str">
        <f>IF($H949&lt;&gt;"",IF($AD949=1,VLOOKUP($H949,得点換算表!$C$35:$D$44,2),VLOOKUP($H949,得点換算表!$E$35:$F$44,2)),"")</f>
        <v/>
      </c>
      <c r="AI949" s="142" t="str">
        <f>IF($I949&lt;&gt;"",IF($AD949=1,VLOOKUP($I949,得点換算表!$C$45:$D$55,2),VLOOKUP($I949,得点換算表!$E$45:$F$55,2)),"")</f>
        <v/>
      </c>
      <c r="AJ949" s="142" t="str">
        <f>IF($J949&lt;&gt;"",IF($AD949=1,VLOOKUP($J949,得点換算表!$C$56:$D$65,2),VLOOKUP($J949,得点換算表!$E$56:$F$65,2)),"")</f>
        <v/>
      </c>
      <c r="AK949" s="142" t="str">
        <f>IF($K949&lt;&gt;"",IF($AD949=1,VLOOKUP($K949,得点換算表!$C$66:$D$76,2),VLOOKUP($K949,得点換算表!$E$66:$F$76,2)),"")</f>
        <v/>
      </c>
      <c r="AL949" s="142" t="str">
        <f>IF($L949&lt;&gt;"",IF($AD949=1,VLOOKUP($L949,得点換算表!$C$77:$D$86,2),VLOOKUP($L949,得点換算表!$E$77:$F$86,2)),"")</f>
        <v/>
      </c>
      <c r="AM949" s="142" t="str">
        <f>IF($M949&lt;&gt;"",IF($AD949=1,VLOOKUP($M949,得点換算表!$C$87:$D$96,2),VLOOKUP($M949,得点換算表!$E$87:$F$96,2)),"")</f>
        <v/>
      </c>
      <c r="AN949" s="142" t="str">
        <f t="shared" si="54"/>
        <v/>
      </c>
      <c r="AO949" s="143" t="str">
        <f>IF(AND($AN949&lt;&gt;"",$AN949&gt;=8),VLOOKUP($AN949,得点換算表!$I$15:$J$19,2),"")</f>
        <v/>
      </c>
      <c r="AP949" s="105"/>
    </row>
    <row r="950" spans="1:42" x14ac:dyDescent="0.15">
      <c r="A950" s="11"/>
      <c r="B950" s="12"/>
      <c r="C950" s="13"/>
      <c r="D950" s="13"/>
      <c r="E950" s="14"/>
      <c r="F950" s="14"/>
      <c r="G950" s="14"/>
      <c r="H950" s="14"/>
      <c r="I950" s="15"/>
      <c r="J950" s="14"/>
      <c r="K950" s="13"/>
      <c r="L950" s="14"/>
      <c r="M950" s="14"/>
      <c r="N950" s="14"/>
      <c r="O950" s="14"/>
      <c r="P950" s="198"/>
      <c r="Q950" s="198"/>
      <c r="R950" s="198"/>
      <c r="S950" s="198"/>
      <c r="T950" s="198"/>
      <c r="U950" s="198"/>
      <c r="V950" s="198"/>
      <c r="W950" s="202">
        <f t="shared" si="52"/>
        <v>0</v>
      </c>
      <c r="X950" s="14"/>
      <c r="Y950" s="14"/>
      <c r="Z950" s="108"/>
      <c r="AA950" s="114"/>
      <c r="AB950" s="129"/>
      <c r="AC950" s="128"/>
      <c r="AD950" s="142" t="str">
        <f t="shared" si="53"/>
        <v/>
      </c>
      <c r="AE950" s="142" t="str">
        <f>IF($E950&lt;&gt;"",IF($AD950=1,VLOOKUP($E950,得点換算表!$C$5:$D$14,2),VLOOKUP($E950,得点換算表!$E$5:$F$14,2)),"")</f>
        <v/>
      </c>
      <c r="AF950" s="142" t="str">
        <f>IF($F950&lt;&gt;"",IF($AD950=1,VLOOKUP($F950,得点換算表!$C$15:$D$24,2),VLOOKUP($F950,得点換算表!$E$15:$F$24,2)),"")</f>
        <v/>
      </c>
      <c r="AG950" s="142" t="str">
        <f>IF($G950&lt;&gt;"",IF($AD950=1,VLOOKUP($G950,得点換算表!$C$25:$D$34,2),VLOOKUP($G950,得点換算表!$E$25:$F$34,2)),"")</f>
        <v/>
      </c>
      <c r="AH950" s="142" t="str">
        <f>IF($H950&lt;&gt;"",IF($AD950=1,VLOOKUP($H950,得点換算表!$C$35:$D$44,2),VLOOKUP($H950,得点換算表!$E$35:$F$44,2)),"")</f>
        <v/>
      </c>
      <c r="AI950" s="142" t="str">
        <f>IF($I950&lt;&gt;"",IF($AD950=1,VLOOKUP($I950,得点換算表!$C$45:$D$55,2),VLOOKUP($I950,得点換算表!$E$45:$F$55,2)),"")</f>
        <v/>
      </c>
      <c r="AJ950" s="142" t="str">
        <f>IF($J950&lt;&gt;"",IF($AD950=1,VLOOKUP($J950,得点換算表!$C$56:$D$65,2),VLOOKUP($J950,得点換算表!$E$56:$F$65,2)),"")</f>
        <v/>
      </c>
      <c r="AK950" s="142" t="str">
        <f>IF($K950&lt;&gt;"",IF($AD950=1,VLOOKUP($K950,得点換算表!$C$66:$D$76,2),VLOOKUP($K950,得点換算表!$E$66:$F$76,2)),"")</f>
        <v/>
      </c>
      <c r="AL950" s="142" t="str">
        <f>IF($L950&lt;&gt;"",IF($AD950=1,VLOOKUP($L950,得点換算表!$C$77:$D$86,2),VLOOKUP($L950,得点換算表!$E$77:$F$86,2)),"")</f>
        <v/>
      </c>
      <c r="AM950" s="142" t="str">
        <f>IF($M950&lt;&gt;"",IF($AD950=1,VLOOKUP($M950,得点換算表!$C$87:$D$96,2),VLOOKUP($M950,得点換算表!$E$87:$F$96,2)),"")</f>
        <v/>
      </c>
      <c r="AN950" s="142" t="str">
        <f t="shared" si="54"/>
        <v/>
      </c>
      <c r="AO950" s="143" t="str">
        <f>IF(AND($AN950&lt;&gt;"",$AN950&gt;=8),VLOOKUP($AN950,得点換算表!$I$15:$J$19,2),"")</f>
        <v/>
      </c>
      <c r="AP950" s="105"/>
    </row>
    <row r="951" spans="1:42" x14ac:dyDescent="0.15">
      <c r="A951" s="11"/>
      <c r="B951" s="12"/>
      <c r="C951" s="13"/>
      <c r="D951" s="13"/>
      <c r="E951" s="14"/>
      <c r="F951" s="14"/>
      <c r="G951" s="14"/>
      <c r="H951" s="14"/>
      <c r="I951" s="15"/>
      <c r="J951" s="14"/>
      <c r="K951" s="13"/>
      <c r="L951" s="14"/>
      <c r="M951" s="14"/>
      <c r="N951" s="14"/>
      <c r="O951" s="14"/>
      <c r="P951" s="198"/>
      <c r="Q951" s="198"/>
      <c r="R951" s="198"/>
      <c r="S951" s="198"/>
      <c r="T951" s="198"/>
      <c r="U951" s="198"/>
      <c r="V951" s="198"/>
      <c r="W951" s="202">
        <f t="shared" si="52"/>
        <v>0</v>
      </c>
      <c r="X951" s="14"/>
      <c r="Y951" s="14"/>
      <c r="Z951" s="108"/>
      <c r="AA951" s="114"/>
      <c r="AB951" s="129"/>
      <c r="AC951" s="128"/>
      <c r="AD951" s="142" t="str">
        <f t="shared" si="53"/>
        <v/>
      </c>
      <c r="AE951" s="142" t="str">
        <f>IF($E951&lt;&gt;"",IF($AD951=1,VLOOKUP($E951,得点換算表!$C$5:$D$14,2),VLOOKUP($E951,得点換算表!$E$5:$F$14,2)),"")</f>
        <v/>
      </c>
      <c r="AF951" s="142" t="str">
        <f>IF($F951&lt;&gt;"",IF($AD951=1,VLOOKUP($F951,得点換算表!$C$15:$D$24,2),VLOOKUP($F951,得点換算表!$E$15:$F$24,2)),"")</f>
        <v/>
      </c>
      <c r="AG951" s="142" t="str">
        <f>IF($G951&lt;&gt;"",IF($AD951=1,VLOOKUP($G951,得点換算表!$C$25:$D$34,2),VLOOKUP($G951,得点換算表!$E$25:$F$34,2)),"")</f>
        <v/>
      </c>
      <c r="AH951" s="142" t="str">
        <f>IF($H951&lt;&gt;"",IF($AD951=1,VLOOKUP($H951,得点換算表!$C$35:$D$44,2),VLOOKUP($H951,得点換算表!$E$35:$F$44,2)),"")</f>
        <v/>
      </c>
      <c r="AI951" s="142" t="str">
        <f>IF($I951&lt;&gt;"",IF($AD951=1,VLOOKUP($I951,得点換算表!$C$45:$D$55,2),VLOOKUP($I951,得点換算表!$E$45:$F$55,2)),"")</f>
        <v/>
      </c>
      <c r="AJ951" s="142" t="str">
        <f>IF($J951&lt;&gt;"",IF($AD951=1,VLOOKUP($J951,得点換算表!$C$56:$D$65,2),VLOOKUP($J951,得点換算表!$E$56:$F$65,2)),"")</f>
        <v/>
      </c>
      <c r="AK951" s="142" t="str">
        <f>IF($K951&lt;&gt;"",IF($AD951=1,VLOOKUP($K951,得点換算表!$C$66:$D$76,2),VLOOKUP($K951,得点換算表!$E$66:$F$76,2)),"")</f>
        <v/>
      </c>
      <c r="AL951" s="142" t="str">
        <f>IF($L951&lt;&gt;"",IF($AD951=1,VLOOKUP($L951,得点換算表!$C$77:$D$86,2),VLOOKUP($L951,得点換算表!$E$77:$F$86,2)),"")</f>
        <v/>
      </c>
      <c r="AM951" s="142" t="str">
        <f>IF($M951&lt;&gt;"",IF($AD951=1,VLOOKUP($M951,得点換算表!$C$87:$D$96,2),VLOOKUP($M951,得点換算表!$E$87:$F$96,2)),"")</f>
        <v/>
      </c>
      <c r="AN951" s="142" t="str">
        <f t="shared" si="54"/>
        <v/>
      </c>
      <c r="AO951" s="143" t="str">
        <f>IF(AND($AN951&lt;&gt;"",$AN951&gt;=8),VLOOKUP($AN951,得点換算表!$I$15:$J$19,2),"")</f>
        <v/>
      </c>
      <c r="AP951" s="105"/>
    </row>
    <row r="952" spans="1:42" x14ac:dyDescent="0.15">
      <c r="A952" s="11"/>
      <c r="B952" s="12"/>
      <c r="C952" s="13"/>
      <c r="D952" s="13"/>
      <c r="E952" s="14"/>
      <c r="F952" s="14"/>
      <c r="G952" s="14"/>
      <c r="H952" s="14"/>
      <c r="I952" s="15"/>
      <c r="J952" s="14"/>
      <c r="K952" s="13"/>
      <c r="L952" s="14"/>
      <c r="M952" s="14"/>
      <c r="N952" s="14"/>
      <c r="O952" s="14"/>
      <c r="P952" s="198"/>
      <c r="Q952" s="198"/>
      <c r="R952" s="198"/>
      <c r="S952" s="198"/>
      <c r="T952" s="198"/>
      <c r="U952" s="198"/>
      <c r="V952" s="198"/>
      <c r="W952" s="202">
        <f t="shared" si="52"/>
        <v>0</v>
      </c>
      <c r="X952" s="14"/>
      <c r="Y952" s="14"/>
      <c r="Z952" s="108"/>
      <c r="AA952" s="114"/>
      <c r="AB952" s="129"/>
      <c r="AC952" s="128"/>
      <c r="AD952" s="142" t="str">
        <f t="shared" si="53"/>
        <v/>
      </c>
      <c r="AE952" s="142" t="str">
        <f>IF($E952&lt;&gt;"",IF($AD952=1,VLOOKUP($E952,得点換算表!$C$5:$D$14,2),VLOOKUP($E952,得点換算表!$E$5:$F$14,2)),"")</f>
        <v/>
      </c>
      <c r="AF952" s="142" t="str">
        <f>IF($F952&lt;&gt;"",IF($AD952=1,VLOOKUP($F952,得点換算表!$C$15:$D$24,2),VLOOKUP($F952,得点換算表!$E$15:$F$24,2)),"")</f>
        <v/>
      </c>
      <c r="AG952" s="142" t="str">
        <f>IF($G952&lt;&gt;"",IF($AD952=1,VLOOKUP($G952,得点換算表!$C$25:$D$34,2),VLOOKUP($G952,得点換算表!$E$25:$F$34,2)),"")</f>
        <v/>
      </c>
      <c r="AH952" s="142" t="str">
        <f>IF($H952&lt;&gt;"",IF($AD952=1,VLOOKUP($H952,得点換算表!$C$35:$D$44,2),VLOOKUP($H952,得点換算表!$E$35:$F$44,2)),"")</f>
        <v/>
      </c>
      <c r="AI952" s="142" t="str">
        <f>IF($I952&lt;&gt;"",IF($AD952=1,VLOOKUP($I952,得点換算表!$C$45:$D$55,2),VLOOKUP($I952,得点換算表!$E$45:$F$55,2)),"")</f>
        <v/>
      </c>
      <c r="AJ952" s="142" t="str">
        <f>IF($J952&lt;&gt;"",IF($AD952=1,VLOOKUP($J952,得点換算表!$C$56:$D$65,2),VLOOKUP($J952,得点換算表!$E$56:$F$65,2)),"")</f>
        <v/>
      </c>
      <c r="AK952" s="142" t="str">
        <f>IF($K952&lt;&gt;"",IF($AD952=1,VLOOKUP($K952,得点換算表!$C$66:$D$76,2),VLOOKUP($K952,得点換算表!$E$66:$F$76,2)),"")</f>
        <v/>
      </c>
      <c r="AL952" s="142" t="str">
        <f>IF($L952&lt;&gt;"",IF($AD952=1,VLOOKUP($L952,得点換算表!$C$77:$D$86,2),VLOOKUP($L952,得点換算表!$E$77:$F$86,2)),"")</f>
        <v/>
      </c>
      <c r="AM952" s="142" t="str">
        <f>IF($M952&lt;&gt;"",IF($AD952=1,VLOOKUP($M952,得点換算表!$C$87:$D$96,2),VLOOKUP($M952,得点換算表!$E$87:$F$96,2)),"")</f>
        <v/>
      </c>
      <c r="AN952" s="142" t="str">
        <f t="shared" si="54"/>
        <v/>
      </c>
      <c r="AO952" s="143" t="str">
        <f>IF(AND($AN952&lt;&gt;"",$AN952&gt;=8),VLOOKUP($AN952,得点換算表!$I$15:$J$19,2),"")</f>
        <v/>
      </c>
      <c r="AP952" s="105"/>
    </row>
    <row r="953" spans="1:42" x14ac:dyDescent="0.15">
      <c r="A953" s="11"/>
      <c r="B953" s="12"/>
      <c r="C953" s="13"/>
      <c r="D953" s="13"/>
      <c r="E953" s="14"/>
      <c r="F953" s="14"/>
      <c r="G953" s="14"/>
      <c r="H953" s="14"/>
      <c r="I953" s="15"/>
      <c r="J953" s="14"/>
      <c r="K953" s="13"/>
      <c r="L953" s="14"/>
      <c r="M953" s="14"/>
      <c r="N953" s="14"/>
      <c r="O953" s="14"/>
      <c r="P953" s="198"/>
      <c r="Q953" s="198"/>
      <c r="R953" s="198"/>
      <c r="S953" s="198"/>
      <c r="T953" s="198"/>
      <c r="U953" s="198"/>
      <c r="V953" s="198"/>
      <c r="W953" s="202">
        <f t="shared" si="52"/>
        <v>0</v>
      </c>
      <c r="X953" s="14"/>
      <c r="Y953" s="14"/>
      <c r="Z953" s="108"/>
      <c r="AA953" s="114"/>
      <c r="AB953" s="129"/>
      <c r="AC953" s="128"/>
      <c r="AD953" s="142" t="str">
        <f t="shared" si="53"/>
        <v/>
      </c>
      <c r="AE953" s="142" t="str">
        <f>IF($E953&lt;&gt;"",IF($AD953=1,VLOOKUP($E953,得点換算表!$C$5:$D$14,2),VLOOKUP($E953,得点換算表!$E$5:$F$14,2)),"")</f>
        <v/>
      </c>
      <c r="AF953" s="142" t="str">
        <f>IF($F953&lt;&gt;"",IF($AD953=1,VLOOKUP($F953,得点換算表!$C$15:$D$24,2),VLOOKUP($F953,得点換算表!$E$15:$F$24,2)),"")</f>
        <v/>
      </c>
      <c r="AG953" s="142" t="str">
        <f>IF($G953&lt;&gt;"",IF($AD953=1,VLOOKUP($G953,得点換算表!$C$25:$D$34,2),VLOOKUP($G953,得点換算表!$E$25:$F$34,2)),"")</f>
        <v/>
      </c>
      <c r="AH953" s="142" t="str">
        <f>IF($H953&lt;&gt;"",IF($AD953=1,VLOOKUP($H953,得点換算表!$C$35:$D$44,2),VLOOKUP($H953,得点換算表!$E$35:$F$44,2)),"")</f>
        <v/>
      </c>
      <c r="AI953" s="142" t="str">
        <f>IF($I953&lt;&gt;"",IF($AD953=1,VLOOKUP($I953,得点換算表!$C$45:$D$55,2),VLOOKUP($I953,得点換算表!$E$45:$F$55,2)),"")</f>
        <v/>
      </c>
      <c r="AJ953" s="142" t="str">
        <f>IF($J953&lt;&gt;"",IF($AD953=1,VLOOKUP($J953,得点換算表!$C$56:$D$65,2),VLOOKUP($J953,得点換算表!$E$56:$F$65,2)),"")</f>
        <v/>
      </c>
      <c r="AK953" s="142" t="str">
        <f>IF($K953&lt;&gt;"",IF($AD953=1,VLOOKUP($K953,得点換算表!$C$66:$D$76,2),VLOOKUP($K953,得点換算表!$E$66:$F$76,2)),"")</f>
        <v/>
      </c>
      <c r="AL953" s="142" t="str">
        <f>IF($L953&lt;&gt;"",IF($AD953=1,VLOOKUP($L953,得点換算表!$C$77:$D$86,2),VLOOKUP($L953,得点換算表!$E$77:$F$86,2)),"")</f>
        <v/>
      </c>
      <c r="AM953" s="142" t="str">
        <f>IF($M953&lt;&gt;"",IF($AD953=1,VLOOKUP($M953,得点換算表!$C$87:$D$96,2),VLOOKUP($M953,得点換算表!$E$87:$F$96,2)),"")</f>
        <v/>
      </c>
      <c r="AN953" s="142" t="str">
        <f t="shared" si="54"/>
        <v/>
      </c>
      <c r="AO953" s="143" t="str">
        <f>IF(AND($AN953&lt;&gt;"",$AN953&gt;=8),VLOOKUP($AN953,得点換算表!$I$15:$J$19,2),"")</f>
        <v/>
      </c>
      <c r="AP953" s="105"/>
    </row>
    <row r="954" spans="1:42" x14ac:dyDescent="0.15">
      <c r="A954" s="11"/>
      <c r="B954" s="12"/>
      <c r="C954" s="13"/>
      <c r="D954" s="13"/>
      <c r="E954" s="14"/>
      <c r="F954" s="14"/>
      <c r="G954" s="14"/>
      <c r="H954" s="14"/>
      <c r="I954" s="15"/>
      <c r="J954" s="14"/>
      <c r="K954" s="13"/>
      <c r="L954" s="14"/>
      <c r="M954" s="14"/>
      <c r="N954" s="14"/>
      <c r="O954" s="14"/>
      <c r="P954" s="198"/>
      <c r="Q954" s="198"/>
      <c r="R954" s="198"/>
      <c r="S954" s="198"/>
      <c r="T954" s="198"/>
      <c r="U954" s="198"/>
      <c r="V954" s="198"/>
      <c r="W954" s="202">
        <f t="shared" si="52"/>
        <v>0</v>
      </c>
      <c r="X954" s="14"/>
      <c r="Y954" s="14"/>
      <c r="Z954" s="108"/>
      <c r="AA954" s="114"/>
      <c r="AB954" s="129"/>
      <c r="AC954" s="128"/>
      <c r="AD954" s="142" t="str">
        <f t="shared" si="53"/>
        <v/>
      </c>
      <c r="AE954" s="142" t="str">
        <f>IF($E954&lt;&gt;"",IF($AD954=1,VLOOKUP($E954,得点換算表!$C$5:$D$14,2),VLOOKUP($E954,得点換算表!$E$5:$F$14,2)),"")</f>
        <v/>
      </c>
      <c r="AF954" s="142" t="str">
        <f>IF($F954&lt;&gt;"",IF($AD954=1,VLOOKUP($F954,得点換算表!$C$15:$D$24,2),VLOOKUP($F954,得点換算表!$E$15:$F$24,2)),"")</f>
        <v/>
      </c>
      <c r="AG954" s="142" t="str">
        <f>IF($G954&lt;&gt;"",IF($AD954=1,VLOOKUP($G954,得点換算表!$C$25:$D$34,2),VLOOKUP($G954,得点換算表!$E$25:$F$34,2)),"")</f>
        <v/>
      </c>
      <c r="AH954" s="142" t="str">
        <f>IF($H954&lt;&gt;"",IF($AD954=1,VLOOKUP($H954,得点換算表!$C$35:$D$44,2),VLOOKUP($H954,得点換算表!$E$35:$F$44,2)),"")</f>
        <v/>
      </c>
      <c r="AI954" s="142" t="str">
        <f>IF($I954&lt;&gt;"",IF($AD954=1,VLOOKUP($I954,得点換算表!$C$45:$D$55,2),VLOOKUP($I954,得点換算表!$E$45:$F$55,2)),"")</f>
        <v/>
      </c>
      <c r="AJ954" s="142" t="str">
        <f>IF($J954&lt;&gt;"",IF($AD954=1,VLOOKUP($J954,得点換算表!$C$56:$D$65,2),VLOOKUP($J954,得点換算表!$E$56:$F$65,2)),"")</f>
        <v/>
      </c>
      <c r="AK954" s="142" t="str">
        <f>IF($K954&lt;&gt;"",IF($AD954=1,VLOOKUP($K954,得点換算表!$C$66:$D$76,2),VLOOKUP($K954,得点換算表!$E$66:$F$76,2)),"")</f>
        <v/>
      </c>
      <c r="AL954" s="142" t="str">
        <f>IF($L954&lt;&gt;"",IF($AD954=1,VLOOKUP($L954,得点換算表!$C$77:$D$86,2),VLOOKUP($L954,得点換算表!$E$77:$F$86,2)),"")</f>
        <v/>
      </c>
      <c r="AM954" s="142" t="str">
        <f>IF($M954&lt;&gt;"",IF($AD954=1,VLOOKUP($M954,得点換算表!$C$87:$D$96,2),VLOOKUP($M954,得点換算表!$E$87:$F$96,2)),"")</f>
        <v/>
      </c>
      <c r="AN954" s="142" t="str">
        <f t="shared" si="54"/>
        <v/>
      </c>
      <c r="AO954" s="143" t="str">
        <f>IF(AND($AN954&lt;&gt;"",$AN954&gt;=8),VLOOKUP($AN954,得点換算表!$I$15:$J$19,2),"")</f>
        <v/>
      </c>
      <c r="AP954" s="105"/>
    </row>
    <row r="955" spans="1:42" x14ac:dyDescent="0.15">
      <c r="A955" s="11"/>
      <c r="B955" s="12"/>
      <c r="C955" s="13"/>
      <c r="D955" s="13"/>
      <c r="E955" s="14"/>
      <c r="F955" s="14"/>
      <c r="G955" s="14"/>
      <c r="H955" s="14"/>
      <c r="I955" s="15"/>
      <c r="J955" s="14"/>
      <c r="K955" s="13"/>
      <c r="L955" s="14"/>
      <c r="M955" s="14"/>
      <c r="N955" s="14"/>
      <c r="O955" s="14"/>
      <c r="P955" s="198"/>
      <c r="Q955" s="198"/>
      <c r="R955" s="198"/>
      <c r="S955" s="198"/>
      <c r="T955" s="198"/>
      <c r="U955" s="198"/>
      <c r="V955" s="198"/>
      <c r="W955" s="202">
        <f t="shared" si="52"/>
        <v>0</v>
      </c>
      <c r="X955" s="14"/>
      <c r="Y955" s="14"/>
      <c r="Z955" s="108"/>
      <c r="AA955" s="114"/>
      <c r="AB955" s="129"/>
      <c r="AC955" s="128"/>
      <c r="AD955" s="142" t="str">
        <f t="shared" si="53"/>
        <v/>
      </c>
      <c r="AE955" s="142" t="str">
        <f>IF($E955&lt;&gt;"",IF($AD955=1,VLOOKUP($E955,得点換算表!$C$5:$D$14,2),VLOOKUP($E955,得点換算表!$E$5:$F$14,2)),"")</f>
        <v/>
      </c>
      <c r="AF955" s="142" t="str">
        <f>IF($F955&lt;&gt;"",IF($AD955=1,VLOOKUP($F955,得点換算表!$C$15:$D$24,2),VLOOKUP($F955,得点換算表!$E$15:$F$24,2)),"")</f>
        <v/>
      </c>
      <c r="AG955" s="142" t="str">
        <f>IF($G955&lt;&gt;"",IF($AD955=1,VLOOKUP($G955,得点換算表!$C$25:$D$34,2),VLOOKUP($G955,得点換算表!$E$25:$F$34,2)),"")</f>
        <v/>
      </c>
      <c r="AH955" s="142" t="str">
        <f>IF($H955&lt;&gt;"",IF($AD955=1,VLOOKUP($H955,得点換算表!$C$35:$D$44,2),VLOOKUP($H955,得点換算表!$E$35:$F$44,2)),"")</f>
        <v/>
      </c>
      <c r="AI955" s="142" t="str">
        <f>IF($I955&lt;&gt;"",IF($AD955=1,VLOOKUP($I955,得点換算表!$C$45:$D$55,2),VLOOKUP($I955,得点換算表!$E$45:$F$55,2)),"")</f>
        <v/>
      </c>
      <c r="AJ955" s="142" t="str">
        <f>IF($J955&lt;&gt;"",IF($AD955=1,VLOOKUP($J955,得点換算表!$C$56:$D$65,2),VLOOKUP($J955,得点換算表!$E$56:$F$65,2)),"")</f>
        <v/>
      </c>
      <c r="AK955" s="142" t="str">
        <f>IF($K955&lt;&gt;"",IF($AD955=1,VLOOKUP($K955,得点換算表!$C$66:$D$76,2),VLOOKUP($K955,得点換算表!$E$66:$F$76,2)),"")</f>
        <v/>
      </c>
      <c r="AL955" s="142" t="str">
        <f>IF($L955&lt;&gt;"",IF($AD955=1,VLOOKUP($L955,得点換算表!$C$77:$D$86,2),VLOOKUP($L955,得点換算表!$E$77:$F$86,2)),"")</f>
        <v/>
      </c>
      <c r="AM955" s="142" t="str">
        <f>IF($M955&lt;&gt;"",IF($AD955=1,VLOOKUP($M955,得点換算表!$C$87:$D$96,2),VLOOKUP($M955,得点換算表!$E$87:$F$96,2)),"")</f>
        <v/>
      </c>
      <c r="AN955" s="142" t="str">
        <f t="shared" si="54"/>
        <v/>
      </c>
      <c r="AO955" s="143" t="str">
        <f>IF(AND($AN955&lt;&gt;"",$AN955&gt;=8),VLOOKUP($AN955,得点換算表!$I$15:$J$19,2),"")</f>
        <v/>
      </c>
      <c r="AP955" s="105"/>
    </row>
    <row r="956" spans="1:42" x14ac:dyDescent="0.15">
      <c r="A956" s="11"/>
      <c r="B956" s="12"/>
      <c r="C956" s="13"/>
      <c r="D956" s="13"/>
      <c r="E956" s="14"/>
      <c r="F956" s="14"/>
      <c r="G956" s="14"/>
      <c r="H956" s="14"/>
      <c r="I956" s="15"/>
      <c r="J956" s="14"/>
      <c r="K956" s="13"/>
      <c r="L956" s="14"/>
      <c r="M956" s="14"/>
      <c r="N956" s="14"/>
      <c r="O956" s="14"/>
      <c r="P956" s="198"/>
      <c r="Q956" s="198"/>
      <c r="R956" s="198"/>
      <c r="S956" s="198"/>
      <c r="T956" s="198"/>
      <c r="U956" s="198"/>
      <c r="V956" s="198"/>
      <c r="W956" s="202">
        <f t="shared" si="52"/>
        <v>0</v>
      </c>
      <c r="X956" s="14"/>
      <c r="Y956" s="14"/>
      <c r="Z956" s="108"/>
      <c r="AA956" s="114"/>
      <c r="AB956" s="129"/>
      <c r="AC956" s="128"/>
      <c r="AD956" s="142" t="str">
        <f t="shared" si="53"/>
        <v/>
      </c>
      <c r="AE956" s="142" t="str">
        <f>IF($E956&lt;&gt;"",IF($AD956=1,VLOOKUP($E956,得点換算表!$C$5:$D$14,2),VLOOKUP($E956,得点換算表!$E$5:$F$14,2)),"")</f>
        <v/>
      </c>
      <c r="AF956" s="142" t="str">
        <f>IF($F956&lt;&gt;"",IF($AD956=1,VLOOKUP($F956,得点換算表!$C$15:$D$24,2),VLOOKUP($F956,得点換算表!$E$15:$F$24,2)),"")</f>
        <v/>
      </c>
      <c r="AG956" s="142" t="str">
        <f>IF($G956&lt;&gt;"",IF($AD956=1,VLOOKUP($G956,得点換算表!$C$25:$D$34,2),VLOOKUP($G956,得点換算表!$E$25:$F$34,2)),"")</f>
        <v/>
      </c>
      <c r="AH956" s="142" t="str">
        <f>IF($H956&lt;&gt;"",IF($AD956=1,VLOOKUP($H956,得点換算表!$C$35:$D$44,2),VLOOKUP($H956,得点換算表!$E$35:$F$44,2)),"")</f>
        <v/>
      </c>
      <c r="AI956" s="142" t="str">
        <f>IF($I956&lt;&gt;"",IF($AD956=1,VLOOKUP($I956,得点換算表!$C$45:$D$55,2),VLOOKUP($I956,得点換算表!$E$45:$F$55,2)),"")</f>
        <v/>
      </c>
      <c r="AJ956" s="142" t="str">
        <f>IF($J956&lt;&gt;"",IF($AD956=1,VLOOKUP($J956,得点換算表!$C$56:$D$65,2),VLOOKUP($J956,得点換算表!$E$56:$F$65,2)),"")</f>
        <v/>
      </c>
      <c r="AK956" s="142" t="str">
        <f>IF($K956&lt;&gt;"",IF($AD956=1,VLOOKUP($K956,得点換算表!$C$66:$D$76,2),VLOOKUP($K956,得点換算表!$E$66:$F$76,2)),"")</f>
        <v/>
      </c>
      <c r="AL956" s="142" t="str">
        <f>IF($L956&lt;&gt;"",IF($AD956=1,VLOOKUP($L956,得点換算表!$C$77:$D$86,2),VLOOKUP($L956,得点換算表!$E$77:$F$86,2)),"")</f>
        <v/>
      </c>
      <c r="AM956" s="142" t="str">
        <f>IF($M956&lt;&gt;"",IF($AD956=1,VLOOKUP($M956,得点換算表!$C$87:$D$96,2),VLOOKUP($M956,得点換算表!$E$87:$F$96,2)),"")</f>
        <v/>
      </c>
      <c r="AN956" s="142" t="str">
        <f t="shared" si="54"/>
        <v/>
      </c>
      <c r="AO956" s="143" t="str">
        <f>IF(AND($AN956&lt;&gt;"",$AN956&gt;=8),VLOOKUP($AN956,得点換算表!$I$15:$J$19,2),"")</f>
        <v/>
      </c>
      <c r="AP956" s="105"/>
    </row>
    <row r="957" spans="1:42" x14ac:dyDescent="0.15">
      <c r="A957" s="11"/>
      <c r="B957" s="12"/>
      <c r="C957" s="13"/>
      <c r="D957" s="13"/>
      <c r="E957" s="14"/>
      <c r="F957" s="14"/>
      <c r="G957" s="14"/>
      <c r="H957" s="14"/>
      <c r="I957" s="15"/>
      <c r="J957" s="14"/>
      <c r="K957" s="13"/>
      <c r="L957" s="14"/>
      <c r="M957" s="14"/>
      <c r="N957" s="14"/>
      <c r="O957" s="14"/>
      <c r="P957" s="198"/>
      <c r="Q957" s="198"/>
      <c r="R957" s="198"/>
      <c r="S957" s="198"/>
      <c r="T957" s="198"/>
      <c r="U957" s="198"/>
      <c r="V957" s="198"/>
      <c r="W957" s="202">
        <f t="shared" si="52"/>
        <v>0</v>
      </c>
      <c r="X957" s="14"/>
      <c r="Y957" s="14"/>
      <c r="Z957" s="108"/>
      <c r="AA957" s="114"/>
      <c r="AB957" s="129"/>
      <c r="AC957" s="128"/>
      <c r="AD957" s="142" t="str">
        <f t="shared" si="53"/>
        <v/>
      </c>
      <c r="AE957" s="142" t="str">
        <f>IF($E957&lt;&gt;"",IF($AD957=1,VLOOKUP($E957,得点換算表!$C$5:$D$14,2),VLOOKUP($E957,得点換算表!$E$5:$F$14,2)),"")</f>
        <v/>
      </c>
      <c r="AF957" s="142" t="str">
        <f>IF($F957&lt;&gt;"",IF($AD957=1,VLOOKUP($F957,得点換算表!$C$15:$D$24,2),VLOOKUP($F957,得点換算表!$E$15:$F$24,2)),"")</f>
        <v/>
      </c>
      <c r="AG957" s="142" t="str">
        <f>IF($G957&lt;&gt;"",IF($AD957=1,VLOOKUP($G957,得点換算表!$C$25:$D$34,2),VLOOKUP($G957,得点換算表!$E$25:$F$34,2)),"")</f>
        <v/>
      </c>
      <c r="AH957" s="142" t="str">
        <f>IF($H957&lt;&gt;"",IF($AD957=1,VLOOKUP($H957,得点換算表!$C$35:$D$44,2),VLOOKUP($H957,得点換算表!$E$35:$F$44,2)),"")</f>
        <v/>
      </c>
      <c r="AI957" s="142" t="str">
        <f>IF($I957&lt;&gt;"",IF($AD957=1,VLOOKUP($I957,得点換算表!$C$45:$D$55,2),VLOOKUP($I957,得点換算表!$E$45:$F$55,2)),"")</f>
        <v/>
      </c>
      <c r="AJ957" s="142" t="str">
        <f>IF($J957&lt;&gt;"",IF($AD957=1,VLOOKUP($J957,得点換算表!$C$56:$D$65,2),VLOOKUP($J957,得点換算表!$E$56:$F$65,2)),"")</f>
        <v/>
      </c>
      <c r="AK957" s="142" t="str">
        <f>IF($K957&lt;&gt;"",IF($AD957=1,VLOOKUP($K957,得点換算表!$C$66:$D$76,2),VLOOKUP($K957,得点換算表!$E$66:$F$76,2)),"")</f>
        <v/>
      </c>
      <c r="AL957" s="142" t="str">
        <f>IF($L957&lt;&gt;"",IF($AD957=1,VLOOKUP($L957,得点換算表!$C$77:$D$86,2),VLOOKUP($L957,得点換算表!$E$77:$F$86,2)),"")</f>
        <v/>
      </c>
      <c r="AM957" s="142" t="str">
        <f>IF($M957&lt;&gt;"",IF($AD957=1,VLOOKUP($M957,得点換算表!$C$87:$D$96,2),VLOOKUP($M957,得点換算表!$E$87:$F$96,2)),"")</f>
        <v/>
      </c>
      <c r="AN957" s="142" t="str">
        <f t="shared" si="54"/>
        <v/>
      </c>
      <c r="AO957" s="143" t="str">
        <f>IF(AND($AN957&lt;&gt;"",$AN957&gt;=8),VLOOKUP($AN957,得点換算表!$I$15:$J$19,2),"")</f>
        <v/>
      </c>
      <c r="AP957" s="105"/>
    </row>
    <row r="958" spans="1:42" x14ac:dyDescent="0.15">
      <c r="A958" s="11"/>
      <c r="B958" s="12"/>
      <c r="C958" s="13"/>
      <c r="D958" s="13"/>
      <c r="E958" s="14"/>
      <c r="F958" s="14"/>
      <c r="G958" s="14"/>
      <c r="H958" s="14"/>
      <c r="I958" s="15"/>
      <c r="J958" s="14"/>
      <c r="K958" s="13"/>
      <c r="L958" s="14"/>
      <c r="M958" s="14"/>
      <c r="N958" s="14"/>
      <c r="O958" s="14"/>
      <c r="P958" s="198"/>
      <c r="Q958" s="198"/>
      <c r="R958" s="198"/>
      <c r="S958" s="198"/>
      <c r="T958" s="198"/>
      <c r="U958" s="198"/>
      <c r="V958" s="198"/>
      <c r="W958" s="202">
        <f t="shared" si="52"/>
        <v>0</v>
      </c>
      <c r="X958" s="14"/>
      <c r="Y958" s="14"/>
      <c r="Z958" s="108"/>
      <c r="AA958" s="114"/>
      <c r="AB958" s="129"/>
      <c r="AC958" s="128"/>
      <c r="AD958" s="142" t="str">
        <f t="shared" si="53"/>
        <v/>
      </c>
      <c r="AE958" s="142" t="str">
        <f>IF($E958&lt;&gt;"",IF($AD958=1,VLOOKUP($E958,得点換算表!$C$5:$D$14,2),VLOOKUP($E958,得点換算表!$E$5:$F$14,2)),"")</f>
        <v/>
      </c>
      <c r="AF958" s="142" t="str">
        <f>IF($F958&lt;&gt;"",IF($AD958=1,VLOOKUP($F958,得点換算表!$C$15:$D$24,2),VLOOKUP($F958,得点換算表!$E$15:$F$24,2)),"")</f>
        <v/>
      </c>
      <c r="AG958" s="142" t="str">
        <f>IF($G958&lt;&gt;"",IF($AD958=1,VLOOKUP($G958,得点換算表!$C$25:$D$34,2),VLOOKUP($G958,得点換算表!$E$25:$F$34,2)),"")</f>
        <v/>
      </c>
      <c r="AH958" s="142" t="str">
        <f>IF($H958&lt;&gt;"",IF($AD958=1,VLOOKUP($H958,得点換算表!$C$35:$D$44,2),VLOOKUP($H958,得点換算表!$E$35:$F$44,2)),"")</f>
        <v/>
      </c>
      <c r="AI958" s="142" t="str">
        <f>IF($I958&lt;&gt;"",IF($AD958=1,VLOOKUP($I958,得点換算表!$C$45:$D$55,2),VLOOKUP($I958,得点換算表!$E$45:$F$55,2)),"")</f>
        <v/>
      </c>
      <c r="AJ958" s="142" t="str">
        <f>IF($J958&lt;&gt;"",IF($AD958=1,VLOOKUP($J958,得点換算表!$C$56:$D$65,2),VLOOKUP($J958,得点換算表!$E$56:$F$65,2)),"")</f>
        <v/>
      </c>
      <c r="AK958" s="142" t="str">
        <f>IF($K958&lt;&gt;"",IF($AD958=1,VLOOKUP($K958,得点換算表!$C$66:$D$76,2),VLOOKUP($K958,得点換算表!$E$66:$F$76,2)),"")</f>
        <v/>
      </c>
      <c r="AL958" s="142" t="str">
        <f>IF($L958&lt;&gt;"",IF($AD958=1,VLOOKUP($L958,得点換算表!$C$77:$D$86,2),VLOOKUP($L958,得点換算表!$E$77:$F$86,2)),"")</f>
        <v/>
      </c>
      <c r="AM958" s="142" t="str">
        <f>IF($M958&lt;&gt;"",IF($AD958=1,VLOOKUP($M958,得点換算表!$C$87:$D$96,2),VLOOKUP($M958,得点換算表!$E$87:$F$96,2)),"")</f>
        <v/>
      </c>
      <c r="AN958" s="142" t="str">
        <f t="shared" si="54"/>
        <v/>
      </c>
      <c r="AO958" s="143" t="str">
        <f>IF(AND($AN958&lt;&gt;"",$AN958&gt;=8),VLOOKUP($AN958,得点換算表!$I$15:$J$19,2),"")</f>
        <v/>
      </c>
      <c r="AP958" s="105"/>
    </row>
    <row r="959" spans="1:42" x14ac:dyDescent="0.15">
      <c r="A959" s="11"/>
      <c r="B959" s="12"/>
      <c r="C959" s="13"/>
      <c r="D959" s="13"/>
      <c r="E959" s="14"/>
      <c r="F959" s="14"/>
      <c r="G959" s="14"/>
      <c r="H959" s="14"/>
      <c r="I959" s="15"/>
      <c r="J959" s="14"/>
      <c r="K959" s="13"/>
      <c r="L959" s="14"/>
      <c r="M959" s="14"/>
      <c r="N959" s="14"/>
      <c r="O959" s="14"/>
      <c r="P959" s="198"/>
      <c r="Q959" s="198"/>
      <c r="R959" s="198"/>
      <c r="S959" s="198"/>
      <c r="T959" s="198"/>
      <c r="U959" s="198"/>
      <c r="V959" s="198"/>
      <c r="W959" s="202">
        <f t="shared" si="52"/>
        <v>0</v>
      </c>
      <c r="X959" s="14"/>
      <c r="Y959" s="14"/>
      <c r="Z959" s="108"/>
      <c r="AA959" s="114"/>
      <c r="AB959" s="129"/>
      <c r="AC959" s="128"/>
      <c r="AD959" s="142" t="str">
        <f t="shared" si="53"/>
        <v/>
      </c>
      <c r="AE959" s="142" t="str">
        <f>IF($E959&lt;&gt;"",IF($AD959=1,VLOOKUP($E959,得点換算表!$C$5:$D$14,2),VLOOKUP($E959,得点換算表!$E$5:$F$14,2)),"")</f>
        <v/>
      </c>
      <c r="AF959" s="142" t="str">
        <f>IF($F959&lt;&gt;"",IF($AD959=1,VLOOKUP($F959,得点換算表!$C$15:$D$24,2),VLOOKUP($F959,得点換算表!$E$15:$F$24,2)),"")</f>
        <v/>
      </c>
      <c r="AG959" s="142" t="str">
        <f>IF($G959&lt;&gt;"",IF($AD959=1,VLOOKUP($G959,得点換算表!$C$25:$D$34,2),VLOOKUP($G959,得点換算表!$E$25:$F$34,2)),"")</f>
        <v/>
      </c>
      <c r="AH959" s="142" t="str">
        <f>IF($H959&lt;&gt;"",IF($AD959=1,VLOOKUP($H959,得点換算表!$C$35:$D$44,2),VLOOKUP($H959,得点換算表!$E$35:$F$44,2)),"")</f>
        <v/>
      </c>
      <c r="AI959" s="142" t="str">
        <f>IF($I959&lt;&gt;"",IF($AD959=1,VLOOKUP($I959,得点換算表!$C$45:$D$55,2),VLOOKUP($I959,得点換算表!$E$45:$F$55,2)),"")</f>
        <v/>
      </c>
      <c r="AJ959" s="142" t="str">
        <f>IF($J959&lt;&gt;"",IF($AD959=1,VLOOKUP($J959,得点換算表!$C$56:$D$65,2),VLOOKUP($J959,得点換算表!$E$56:$F$65,2)),"")</f>
        <v/>
      </c>
      <c r="AK959" s="142" t="str">
        <f>IF($K959&lt;&gt;"",IF($AD959=1,VLOOKUP($K959,得点換算表!$C$66:$D$76,2),VLOOKUP($K959,得点換算表!$E$66:$F$76,2)),"")</f>
        <v/>
      </c>
      <c r="AL959" s="142" t="str">
        <f>IF($L959&lt;&gt;"",IF($AD959=1,VLOOKUP($L959,得点換算表!$C$77:$D$86,2),VLOOKUP($L959,得点換算表!$E$77:$F$86,2)),"")</f>
        <v/>
      </c>
      <c r="AM959" s="142" t="str">
        <f>IF($M959&lt;&gt;"",IF($AD959=1,VLOOKUP($M959,得点換算表!$C$87:$D$96,2),VLOOKUP($M959,得点換算表!$E$87:$F$96,2)),"")</f>
        <v/>
      </c>
      <c r="AN959" s="142" t="str">
        <f t="shared" si="54"/>
        <v/>
      </c>
      <c r="AO959" s="143" t="str">
        <f>IF(AND($AN959&lt;&gt;"",$AN959&gt;=8),VLOOKUP($AN959,得点換算表!$I$15:$J$19,2),"")</f>
        <v/>
      </c>
      <c r="AP959" s="105"/>
    </row>
    <row r="960" spans="1:42" x14ac:dyDescent="0.15">
      <c r="A960" s="11"/>
      <c r="B960" s="12"/>
      <c r="C960" s="13"/>
      <c r="D960" s="13"/>
      <c r="E960" s="14"/>
      <c r="F960" s="14"/>
      <c r="G960" s="14"/>
      <c r="H960" s="14"/>
      <c r="I960" s="15"/>
      <c r="J960" s="14"/>
      <c r="K960" s="13"/>
      <c r="L960" s="14"/>
      <c r="M960" s="14"/>
      <c r="N960" s="14"/>
      <c r="O960" s="14"/>
      <c r="P960" s="198"/>
      <c r="Q960" s="198"/>
      <c r="R960" s="198"/>
      <c r="S960" s="198"/>
      <c r="T960" s="198"/>
      <c r="U960" s="198"/>
      <c r="V960" s="198"/>
      <c r="W960" s="202">
        <f t="shared" si="52"/>
        <v>0</v>
      </c>
      <c r="X960" s="14"/>
      <c r="Y960" s="14"/>
      <c r="Z960" s="108"/>
      <c r="AA960" s="114"/>
      <c r="AB960" s="129"/>
      <c r="AC960" s="128"/>
      <c r="AD960" s="142" t="str">
        <f t="shared" si="53"/>
        <v/>
      </c>
      <c r="AE960" s="142" t="str">
        <f>IF($E960&lt;&gt;"",IF($AD960=1,VLOOKUP($E960,得点換算表!$C$5:$D$14,2),VLOOKUP($E960,得点換算表!$E$5:$F$14,2)),"")</f>
        <v/>
      </c>
      <c r="AF960" s="142" t="str">
        <f>IF($F960&lt;&gt;"",IF($AD960=1,VLOOKUP($F960,得点換算表!$C$15:$D$24,2),VLOOKUP($F960,得点換算表!$E$15:$F$24,2)),"")</f>
        <v/>
      </c>
      <c r="AG960" s="142" t="str">
        <f>IF($G960&lt;&gt;"",IF($AD960=1,VLOOKUP($G960,得点換算表!$C$25:$D$34,2),VLOOKUP($G960,得点換算表!$E$25:$F$34,2)),"")</f>
        <v/>
      </c>
      <c r="AH960" s="142" t="str">
        <f>IF($H960&lt;&gt;"",IF($AD960=1,VLOOKUP($H960,得点換算表!$C$35:$D$44,2),VLOOKUP($H960,得点換算表!$E$35:$F$44,2)),"")</f>
        <v/>
      </c>
      <c r="AI960" s="142" t="str">
        <f>IF($I960&lt;&gt;"",IF($AD960=1,VLOOKUP($I960,得点換算表!$C$45:$D$55,2),VLOOKUP($I960,得点換算表!$E$45:$F$55,2)),"")</f>
        <v/>
      </c>
      <c r="AJ960" s="142" t="str">
        <f>IF($J960&lt;&gt;"",IF($AD960=1,VLOOKUP($J960,得点換算表!$C$56:$D$65,2),VLOOKUP($J960,得点換算表!$E$56:$F$65,2)),"")</f>
        <v/>
      </c>
      <c r="AK960" s="142" t="str">
        <f>IF($K960&lt;&gt;"",IF($AD960=1,VLOOKUP($K960,得点換算表!$C$66:$D$76,2),VLOOKUP($K960,得点換算表!$E$66:$F$76,2)),"")</f>
        <v/>
      </c>
      <c r="AL960" s="142" t="str">
        <f>IF($L960&lt;&gt;"",IF($AD960=1,VLOOKUP($L960,得点換算表!$C$77:$D$86,2),VLOOKUP($L960,得点換算表!$E$77:$F$86,2)),"")</f>
        <v/>
      </c>
      <c r="AM960" s="142" t="str">
        <f>IF($M960&lt;&gt;"",IF($AD960=1,VLOOKUP($M960,得点換算表!$C$87:$D$96,2),VLOOKUP($M960,得点換算表!$E$87:$F$96,2)),"")</f>
        <v/>
      </c>
      <c r="AN960" s="142" t="str">
        <f t="shared" si="54"/>
        <v/>
      </c>
      <c r="AO960" s="143" t="str">
        <f>IF(AND($AN960&lt;&gt;"",$AN960&gt;=8),VLOOKUP($AN960,得点換算表!$I$15:$J$19,2),"")</f>
        <v/>
      </c>
      <c r="AP960" s="105"/>
    </row>
    <row r="961" spans="1:42" x14ac:dyDescent="0.15">
      <c r="A961" s="11"/>
      <c r="B961" s="12"/>
      <c r="C961" s="13"/>
      <c r="D961" s="13"/>
      <c r="E961" s="14"/>
      <c r="F961" s="14"/>
      <c r="G961" s="14"/>
      <c r="H961" s="14"/>
      <c r="I961" s="15"/>
      <c r="J961" s="14"/>
      <c r="K961" s="13"/>
      <c r="L961" s="14"/>
      <c r="M961" s="14"/>
      <c r="N961" s="14"/>
      <c r="O961" s="14"/>
      <c r="P961" s="198"/>
      <c r="Q961" s="198"/>
      <c r="R961" s="198"/>
      <c r="S961" s="198"/>
      <c r="T961" s="198"/>
      <c r="U961" s="198"/>
      <c r="V961" s="198"/>
      <c r="W961" s="202">
        <f t="shared" si="52"/>
        <v>0</v>
      </c>
      <c r="X961" s="14"/>
      <c r="Y961" s="14"/>
      <c r="Z961" s="108"/>
      <c r="AA961" s="114"/>
      <c r="AB961" s="129"/>
      <c r="AC961" s="128"/>
      <c r="AD961" s="142" t="str">
        <f t="shared" si="53"/>
        <v/>
      </c>
      <c r="AE961" s="142" t="str">
        <f>IF($E961&lt;&gt;"",IF($AD961=1,VLOOKUP($E961,得点換算表!$C$5:$D$14,2),VLOOKUP($E961,得点換算表!$E$5:$F$14,2)),"")</f>
        <v/>
      </c>
      <c r="AF961" s="142" t="str">
        <f>IF($F961&lt;&gt;"",IF($AD961=1,VLOOKUP($F961,得点換算表!$C$15:$D$24,2),VLOOKUP($F961,得点換算表!$E$15:$F$24,2)),"")</f>
        <v/>
      </c>
      <c r="AG961" s="142" t="str">
        <f>IF($G961&lt;&gt;"",IF($AD961=1,VLOOKUP($G961,得点換算表!$C$25:$D$34,2),VLOOKUP($G961,得点換算表!$E$25:$F$34,2)),"")</f>
        <v/>
      </c>
      <c r="AH961" s="142" t="str">
        <f>IF($H961&lt;&gt;"",IF($AD961=1,VLOOKUP($H961,得点換算表!$C$35:$D$44,2),VLOOKUP($H961,得点換算表!$E$35:$F$44,2)),"")</f>
        <v/>
      </c>
      <c r="AI961" s="142" t="str">
        <f>IF($I961&lt;&gt;"",IF($AD961=1,VLOOKUP($I961,得点換算表!$C$45:$D$55,2),VLOOKUP($I961,得点換算表!$E$45:$F$55,2)),"")</f>
        <v/>
      </c>
      <c r="AJ961" s="142" t="str">
        <f>IF($J961&lt;&gt;"",IF($AD961=1,VLOOKUP($J961,得点換算表!$C$56:$D$65,2),VLOOKUP($J961,得点換算表!$E$56:$F$65,2)),"")</f>
        <v/>
      </c>
      <c r="AK961" s="142" t="str">
        <f>IF($K961&lt;&gt;"",IF($AD961=1,VLOOKUP($K961,得点換算表!$C$66:$D$76,2),VLOOKUP($K961,得点換算表!$E$66:$F$76,2)),"")</f>
        <v/>
      </c>
      <c r="AL961" s="142" t="str">
        <f>IF($L961&lt;&gt;"",IF($AD961=1,VLOOKUP($L961,得点換算表!$C$77:$D$86,2),VLOOKUP($L961,得点換算表!$E$77:$F$86,2)),"")</f>
        <v/>
      </c>
      <c r="AM961" s="142" t="str">
        <f>IF($M961&lt;&gt;"",IF($AD961=1,VLOOKUP($M961,得点換算表!$C$87:$D$96,2),VLOOKUP($M961,得点換算表!$E$87:$F$96,2)),"")</f>
        <v/>
      </c>
      <c r="AN961" s="142" t="str">
        <f t="shared" si="54"/>
        <v/>
      </c>
      <c r="AO961" s="143" t="str">
        <f>IF(AND($AN961&lt;&gt;"",$AN961&gt;=8),VLOOKUP($AN961,得点換算表!$I$15:$J$19,2),"")</f>
        <v/>
      </c>
      <c r="AP961" s="105"/>
    </row>
    <row r="962" spans="1:42" x14ac:dyDescent="0.15">
      <c r="A962" s="11"/>
      <c r="B962" s="12"/>
      <c r="C962" s="13"/>
      <c r="D962" s="13"/>
      <c r="E962" s="14"/>
      <c r="F962" s="14"/>
      <c r="G962" s="14"/>
      <c r="H962" s="14"/>
      <c r="I962" s="15"/>
      <c r="J962" s="14"/>
      <c r="K962" s="13"/>
      <c r="L962" s="14"/>
      <c r="M962" s="14"/>
      <c r="N962" s="14"/>
      <c r="O962" s="14"/>
      <c r="P962" s="198"/>
      <c r="Q962" s="198"/>
      <c r="R962" s="198"/>
      <c r="S962" s="198"/>
      <c r="T962" s="198"/>
      <c r="U962" s="198"/>
      <c r="V962" s="198"/>
      <c r="W962" s="202">
        <f t="shared" si="52"/>
        <v>0</v>
      </c>
      <c r="X962" s="14"/>
      <c r="Y962" s="14"/>
      <c r="Z962" s="108"/>
      <c r="AA962" s="114"/>
      <c r="AB962" s="129"/>
      <c r="AC962" s="128"/>
      <c r="AD962" s="142" t="str">
        <f t="shared" si="53"/>
        <v/>
      </c>
      <c r="AE962" s="142" t="str">
        <f>IF($E962&lt;&gt;"",IF($AD962=1,VLOOKUP($E962,得点換算表!$C$5:$D$14,2),VLOOKUP($E962,得点換算表!$E$5:$F$14,2)),"")</f>
        <v/>
      </c>
      <c r="AF962" s="142" t="str">
        <f>IF($F962&lt;&gt;"",IF($AD962=1,VLOOKUP($F962,得点換算表!$C$15:$D$24,2),VLOOKUP($F962,得点換算表!$E$15:$F$24,2)),"")</f>
        <v/>
      </c>
      <c r="AG962" s="142" t="str">
        <f>IF($G962&lt;&gt;"",IF($AD962=1,VLOOKUP($G962,得点換算表!$C$25:$D$34,2),VLOOKUP($G962,得点換算表!$E$25:$F$34,2)),"")</f>
        <v/>
      </c>
      <c r="AH962" s="142" t="str">
        <f>IF($H962&lt;&gt;"",IF($AD962=1,VLOOKUP($H962,得点換算表!$C$35:$D$44,2),VLOOKUP($H962,得点換算表!$E$35:$F$44,2)),"")</f>
        <v/>
      </c>
      <c r="AI962" s="142" t="str">
        <f>IF($I962&lt;&gt;"",IF($AD962=1,VLOOKUP($I962,得点換算表!$C$45:$D$55,2),VLOOKUP($I962,得点換算表!$E$45:$F$55,2)),"")</f>
        <v/>
      </c>
      <c r="AJ962" s="142" t="str">
        <f>IF($J962&lt;&gt;"",IF($AD962=1,VLOOKUP($J962,得点換算表!$C$56:$D$65,2),VLOOKUP($J962,得点換算表!$E$56:$F$65,2)),"")</f>
        <v/>
      </c>
      <c r="AK962" s="142" t="str">
        <f>IF($K962&lt;&gt;"",IF($AD962=1,VLOOKUP($K962,得点換算表!$C$66:$D$76,2),VLOOKUP($K962,得点換算表!$E$66:$F$76,2)),"")</f>
        <v/>
      </c>
      <c r="AL962" s="142" t="str">
        <f>IF($L962&lt;&gt;"",IF($AD962=1,VLOOKUP($L962,得点換算表!$C$77:$D$86,2),VLOOKUP($L962,得点換算表!$E$77:$F$86,2)),"")</f>
        <v/>
      </c>
      <c r="AM962" s="142" t="str">
        <f>IF($M962&lt;&gt;"",IF($AD962=1,VLOOKUP($M962,得点換算表!$C$87:$D$96,2),VLOOKUP($M962,得点換算表!$E$87:$F$96,2)),"")</f>
        <v/>
      </c>
      <c r="AN962" s="142" t="str">
        <f t="shared" si="54"/>
        <v/>
      </c>
      <c r="AO962" s="143" t="str">
        <f>IF(AND($AN962&lt;&gt;"",$AN962&gt;=8),VLOOKUP($AN962,得点換算表!$I$15:$J$19,2),"")</f>
        <v/>
      </c>
      <c r="AP962" s="105"/>
    </row>
    <row r="963" spans="1:42" x14ac:dyDescent="0.15">
      <c r="A963" s="11"/>
      <c r="B963" s="12"/>
      <c r="C963" s="13"/>
      <c r="D963" s="13"/>
      <c r="E963" s="14"/>
      <c r="F963" s="14"/>
      <c r="G963" s="14"/>
      <c r="H963" s="14"/>
      <c r="I963" s="15"/>
      <c r="J963" s="14"/>
      <c r="K963" s="13"/>
      <c r="L963" s="14"/>
      <c r="M963" s="14"/>
      <c r="N963" s="14"/>
      <c r="O963" s="14"/>
      <c r="P963" s="198"/>
      <c r="Q963" s="198"/>
      <c r="R963" s="198"/>
      <c r="S963" s="198"/>
      <c r="T963" s="198"/>
      <c r="U963" s="198"/>
      <c r="V963" s="198"/>
      <c r="W963" s="202">
        <f t="shared" ref="W963:W1026" si="55">SUM(P963:V963)</f>
        <v>0</v>
      </c>
      <c r="X963" s="14"/>
      <c r="Y963" s="14"/>
      <c r="Z963" s="108"/>
      <c r="AA963" s="114"/>
      <c r="AB963" s="129"/>
      <c r="AC963" s="128"/>
      <c r="AD963" s="142" t="str">
        <f t="shared" ref="AD963:AD1026" si="56">IF($A963&lt;&gt;"",$A963,"")</f>
        <v/>
      </c>
      <c r="AE963" s="142" t="str">
        <f>IF($E963&lt;&gt;"",IF($AD963=1,VLOOKUP($E963,得点換算表!$C$5:$D$14,2),VLOOKUP($E963,得点換算表!$E$5:$F$14,2)),"")</f>
        <v/>
      </c>
      <c r="AF963" s="142" t="str">
        <f>IF($F963&lt;&gt;"",IF($AD963=1,VLOOKUP($F963,得点換算表!$C$15:$D$24,2),VLOOKUP($F963,得点換算表!$E$15:$F$24,2)),"")</f>
        <v/>
      </c>
      <c r="AG963" s="142" t="str">
        <f>IF($G963&lt;&gt;"",IF($AD963=1,VLOOKUP($G963,得点換算表!$C$25:$D$34,2),VLOOKUP($G963,得点換算表!$E$25:$F$34,2)),"")</f>
        <v/>
      </c>
      <c r="AH963" s="142" t="str">
        <f>IF($H963&lt;&gt;"",IF($AD963=1,VLOOKUP($H963,得点換算表!$C$35:$D$44,2),VLOOKUP($H963,得点換算表!$E$35:$F$44,2)),"")</f>
        <v/>
      </c>
      <c r="AI963" s="142" t="str">
        <f>IF($I963&lt;&gt;"",IF($AD963=1,VLOOKUP($I963,得点換算表!$C$45:$D$55,2),VLOOKUP($I963,得点換算表!$E$45:$F$55,2)),"")</f>
        <v/>
      </c>
      <c r="AJ963" s="142" t="str">
        <f>IF($J963&lt;&gt;"",IF($AD963=1,VLOOKUP($J963,得点換算表!$C$56:$D$65,2),VLOOKUP($J963,得点換算表!$E$56:$F$65,2)),"")</f>
        <v/>
      </c>
      <c r="AK963" s="142" t="str">
        <f>IF($K963&lt;&gt;"",IF($AD963=1,VLOOKUP($K963,得点換算表!$C$66:$D$76,2),VLOOKUP($K963,得点換算表!$E$66:$F$76,2)),"")</f>
        <v/>
      </c>
      <c r="AL963" s="142" t="str">
        <f>IF($L963&lt;&gt;"",IF($AD963=1,VLOOKUP($L963,得点換算表!$C$77:$D$86,2),VLOOKUP($L963,得点換算表!$E$77:$F$86,2)),"")</f>
        <v/>
      </c>
      <c r="AM963" s="142" t="str">
        <f>IF($M963&lt;&gt;"",IF($AD963=1,VLOOKUP($M963,得点換算表!$C$87:$D$96,2),VLOOKUP($M963,得点換算表!$E$87:$F$96,2)),"")</f>
        <v/>
      </c>
      <c r="AN963" s="142" t="str">
        <f t="shared" ref="AN963:AN1026" si="57">IF(AND($AD963&lt;&gt;"",COUNT(AE963:AM963)&gt;7),IF(AND(AI963&lt;&gt;"",AJ963&lt;&gt;""),IF(AI963&gt;=AJ963,SUM(AE963:AI963,AK963:AM963),IF(AI963&lt;AJ963,SUM(AE963:AH963,AJ963:AM963),"")),IF(AND(AI963&lt;&gt;"",AJ963=""),SUM(AE963:AI963,AK963:AM963),IF(AND(AI963="",AJ963&lt;&gt;""),SUM(AE963:AH963,AJ963:AM963),""))),"")</f>
        <v/>
      </c>
      <c r="AO963" s="143" t="str">
        <f>IF(AND($AN963&lt;&gt;"",$AN963&gt;=8),VLOOKUP($AN963,得点換算表!$I$15:$J$19,2),"")</f>
        <v/>
      </c>
      <c r="AP963" s="105"/>
    </row>
    <row r="964" spans="1:42" x14ac:dyDescent="0.15">
      <c r="A964" s="11"/>
      <c r="B964" s="12"/>
      <c r="C964" s="13"/>
      <c r="D964" s="13"/>
      <c r="E964" s="14"/>
      <c r="F964" s="14"/>
      <c r="G964" s="14"/>
      <c r="H964" s="14"/>
      <c r="I964" s="15"/>
      <c r="J964" s="14"/>
      <c r="K964" s="13"/>
      <c r="L964" s="14"/>
      <c r="M964" s="14"/>
      <c r="N964" s="14"/>
      <c r="O964" s="14"/>
      <c r="P964" s="198"/>
      <c r="Q964" s="198"/>
      <c r="R964" s="198"/>
      <c r="S964" s="198"/>
      <c r="T964" s="198"/>
      <c r="U964" s="198"/>
      <c r="V964" s="198"/>
      <c r="W964" s="202">
        <f t="shared" si="55"/>
        <v>0</v>
      </c>
      <c r="X964" s="14"/>
      <c r="Y964" s="14"/>
      <c r="Z964" s="108"/>
      <c r="AA964" s="114"/>
      <c r="AB964" s="129"/>
      <c r="AC964" s="128"/>
      <c r="AD964" s="142" t="str">
        <f t="shared" si="56"/>
        <v/>
      </c>
      <c r="AE964" s="142" t="str">
        <f>IF($E964&lt;&gt;"",IF($AD964=1,VLOOKUP($E964,得点換算表!$C$5:$D$14,2),VLOOKUP($E964,得点換算表!$E$5:$F$14,2)),"")</f>
        <v/>
      </c>
      <c r="AF964" s="142" t="str">
        <f>IF($F964&lt;&gt;"",IF($AD964=1,VLOOKUP($F964,得点換算表!$C$15:$D$24,2),VLOOKUP($F964,得点換算表!$E$15:$F$24,2)),"")</f>
        <v/>
      </c>
      <c r="AG964" s="142" t="str">
        <f>IF($G964&lt;&gt;"",IF($AD964=1,VLOOKUP($G964,得点換算表!$C$25:$D$34,2),VLOOKUP($G964,得点換算表!$E$25:$F$34,2)),"")</f>
        <v/>
      </c>
      <c r="AH964" s="142" t="str">
        <f>IF($H964&lt;&gt;"",IF($AD964=1,VLOOKUP($H964,得点換算表!$C$35:$D$44,2),VLOOKUP($H964,得点換算表!$E$35:$F$44,2)),"")</f>
        <v/>
      </c>
      <c r="AI964" s="142" t="str">
        <f>IF($I964&lt;&gt;"",IF($AD964=1,VLOOKUP($I964,得点換算表!$C$45:$D$55,2),VLOOKUP($I964,得点換算表!$E$45:$F$55,2)),"")</f>
        <v/>
      </c>
      <c r="AJ964" s="142" t="str">
        <f>IF($J964&lt;&gt;"",IF($AD964=1,VLOOKUP($J964,得点換算表!$C$56:$D$65,2),VLOOKUP($J964,得点換算表!$E$56:$F$65,2)),"")</f>
        <v/>
      </c>
      <c r="AK964" s="142" t="str">
        <f>IF($K964&lt;&gt;"",IF($AD964=1,VLOOKUP($K964,得点換算表!$C$66:$D$76,2),VLOOKUP($K964,得点換算表!$E$66:$F$76,2)),"")</f>
        <v/>
      </c>
      <c r="AL964" s="142" t="str">
        <f>IF($L964&lt;&gt;"",IF($AD964=1,VLOOKUP($L964,得点換算表!$C$77:$D$86,2),VLOOKUP($L964,得点換算表!$E$77:$F$86,2)),"")</f>
        <v/>
      </c>
      <c r="AM964" s="142" t="str">
        <f>IF($M964&lt;&gt;"",IF($AD964=1,VLOOKUP($M964,得点換算表!$C$87:$D$96,2),VLOOKUP($M964,得点換算表!$E$87:$F$96,2)),"")</f>
        <v/>
      </c>
      <c r="AN964" s="142" t="str">
        <f t="shared" si="57"/>
        <v/>
      </c>
      <c r="AO964" s="143" t="str">
        <f>IF(AND($AN964&lt;&gt;"",$AN964&gt;=8),VLOOKUP($AN964,得点換算表!$I$15:$J$19,2),"")</f>
        <v/>
      </c>
      <c r="AP964" s="105"/>
    </row>
    <row r="965" spans="1:42" x14ac:dyDescent="0.15">
      <c r="A965" s="11"/>
      <c r="B965" s="12"/>
      <c r="C965" s="13"/>
      <c r="D965" s="13"/>
      <c r="E965" s="14"/>
      <c r="F965" s="14"/>
      <c r="G965" s="14"/>
      <c r="H965" s="14"/>
      <c r="I965" s="15"/>
      <c r="J965" s="14"/>
      <c r="K965" s="13"/>
      <c r="L965" s="14"/>
      <c r="M965" s="14"/>
      <c r="N965" s="14"/>
      <c r="O965" s="14"/>
      <c r="P965" s="198"/>
      <c r="Q965" s="198"/>
      <c r="R965" s="198"/>
      <c r="S965" s="198"/>
      <c r="T965" s="198"/>
      <c r="U965" s="198"/>
      <c r="V965" s="198"/>
      <c r="W965" s="202">
        <f t="shared" si="55"/>
        <v>0</v>
      </c>
      <c r="X965" s="14"/>
      <c r="Y965" s="14"/>
      <c r="Z965" s="108"/>
      <c r="AA965" s="114"/>
      <c r="AB965" s="129"/>
      <c r="AC965" s="128"/>
      <c r="AD965" s="142" t="str">
        <f t="shared" si="56"/>
        <v/>
      </c>
      <c r="AE965" s="142" t="str">
        <f>IF($E965&lt;&gt;"",IF($AD965=1,VLOOKUP($E965,得点換算表!$C$5:$D$14,2),VLOOKUP($E965,得点換算表!$E$5:$F$14,2)),"")</f>
        <v/>
      </c>
      <c r="AF965" s="142" t="str">
        <f>IF($F965&lt;&gt;"",IF($AD965=1,VLOOKUP($F965,得点換算表!$C$15:$D$24,2),VLOOKUP($F965,得点換算表!$E$15:$F$24,2)),"")</f>
        <v/>
      </c>
      <c r="AG965" s="142" t="str">
        <f>IF($G965&lt;&gt;"",IF($AD965=1,VLOOKUP($G965,得点換算表!$C$25:$D$34,2),VLOOKUP($G965,得点換算表!$E$25:$F$34,2)),"")</f>
        <v/>
      </c>
      <c r="AH965" s="142" t="str">
        <f>IF($H965&lt;&gt;"",IF($AD965=1,VLOOKUP($H965,得点換算表!$C$35:$D$44,2),VLOOKUP($H965,得点換算表!$E$35:$F$44,2)),"")</f>
        <v/>
      </c>
      <c r="AI965" s="142" t="str">
        <f>IF($I965&lt;&gt;"",IF($AD965=1,VLOOKUP($I965,得点換算表!$C$45:$D$55,2),VLOOKUP($I965,得点換算表!$E$45:$F$55,2)),"")</f>
        <v/>
      </c>
      <c r="AJ965" s="142" t="str">
        <f>IF($J965&lt;&gt;"",IF($AD965=1,VLOOKUP($J965,得点換算表!$C$56:$D$65,2),VLOOKUP($J965,得点換算表!$E$56:$F$65,2)),"")</f>
        <v/>
      </c>
      <c r="AK965" s="142" t="str">
        <f>IF($K965&lt;&gt;"",IF($AD965=1,VLOOKUP($K965,得点換算表!$C$66:$D$76,2),VLOOKUP($K965,得点換算表!$E$66:$F$76,2)),"")</f>
        <v/>
      </c>
      <c r="AL965" s="142" t="str">
        <f>IF($L965&lt;&gt;"",IF($AD965=1,VLOOKUP($L965,得点換算表!$C$77:$D$86,2),VLOOKUP($L965,得点換算表!$E$77:$F$86,2)),"")</f>
        <v/>
      </c>
      <c r="AM965" s="142" t="str">
        <f>IF($M965&lt;&gt;"",IF($AD965=1,VLOOKUP($M965,得点換算表!$C$87:$D$96,2),VLOOKUP($M965,得点換算表!$E$87:$F$96,2)),"")</f>
        <v/>
      </c>
      <c r="AN965" s="142" t="str">
        <f t="shared" si="57"/>
        <v/>
      </c>
      <c r="AO965" s="143" t="str">
        <f>IF(AND($AN965&lt;&gt;"",$AN965&gt;=8),VLOOKUP($AN965,得点換算表!$I$15:$J$19,2),"")</f>
        <v/>
      </c>
      <c r="AP965" s="105"/>
    </row>
    <row r="966" spans="1:42" x14ac:dyDescent="0.15">
      <c r="A966" s="11"/>
      <c r="B966" s="12"/>
      <c r="C966" s="13"/>
      <c r="D966" s="13"/>
      <c r="E966" s="14"/>
      <c r="F966" s="14"/>
      <c r="G966" s="14"/>
      <c r="H966" s="14"/>
      <c r="I966" s="15"/>
      <c r="J966" s="14"/>
      <c r="K966" s="13"/>
      <c r="L966" s="14"/>
      <c r="M966" s="14"/>
      <c r="N966" s="14"/>
      <c r="O966" s="14"/>
      <c r="P966" s="198"/>
      <c r="Q966" s="198"/>
      <c r="R966" s="198"/>
      <c r="S966" s="198"/>
      <c r="T966" s="198"/>
      <c r="U966" s="198"/>
      <c r="V966" s="198"/>
      <c r="W966" s="202">
        <f t="shared" si="55"/>
        <v>0</v>
      </c>
      <c r="X966" s="14"/>
      <c r="Y966" s="14"/>
      <c r="Z966" s="108"/>
      <c r="AA966" s="114"/>
      <c r="AB966" s="129"/>
      <c r="AC966" s="128"/>
      <c r="AD966" s="142" t="str">
        <f t="shared" si="56"/>
        <v/>
      </c>
      <c r="AE966" s="142" t="str">
        <f>IF($E966&lt;&gt;"",IF($AD966=1,VLOOKUP($E966,得点換算表!$C$5:$D$14,2),VLOOKUP($E966,得点換算表!$E$5:$F$14,2)),"")</f>
        <v/>
      </c>
      <c r="AF966" s="142" t="str">
        <f>IF($F966&lt;&gt;"",IF($AD966=1,VLOOKUP($F966,得点換算表!$C$15:$D$24,2),VLOOKUP($F966,得点換算表!$E$15:$F$24,2)),"")</f>
        <v/>
      </c>
      <c r="AG966" s="142" t="str">
        <f>IF($G966&lt;&gt;"",IF($AD966=1,VLOOKUP($G966,得点換算表!$C$25:$D$34,2),VLOOKUP($G966,得点換算表!$E$25:$F$34,2)),"")</f>
        <v/>
      </c>
      <c r="AH966" s="142" t="str">
        <f>IF($H966&lt;&gt;"",IF($AD966=1,VLOOKUP($H966,得点換算表!$C$35:$D$44,2),VLOOKUP($H966,得点換算表!$E$35:$F$44,2)),"")</f>
        <v/>
      </c>
      <c r="AI966" s="142" t="str">
        <f>IF($I966&lt;&gt;"",IF($AD966=1,VLOOKUP($I966,得点換算表!$C$45:$D$55,2),VLOOKUP($I966,得点換算表!$E$45:$F$55,2)),"")</f>
        <v/>
      </c>
      <c r="AJ966" s="142" t="str">
        <f>IF($J966&lt;&gt;"",IF($AD966=1,VLOOKUP($J966,得点換算表!$C$56:$D$65,2),VLOOKUP($J966,得点換算表!$E$56:$F$65,2)),"")</f>
        <v/>
      </c>
      <c r="AK966" s="142" t="str">
        <f>IF($K966&lt;&gt;"",IF($AD966=1,VLOOKUP($K966,得点換算表!$C$66:$D$76,2),VLOOKUP($K966,得点換算表!$E$66:$F$76,2)),"")</f>
        <v/>
      </c>
      <c r="AL966" s="142" t="str">
        <f>IF($L966&lt;&gt;"",IF($AD966=1,VLOOKUP($L966,得点換算表!$C$77:$D$86,2),VLOOKUP($L966,得点換算表!$E$77:$F$86,2)),"")</f>
        <v/>
      </c>
      <c r="AM966" s="142" t="str">
        <f>IF($M966&lt;&gt;"",IF($AD966=1,VLOOKUP($M966,得点換算表!$C$87:$D$96,2),VLOOKUP($M966,得点換算表!$E$87:$F$96,2)),"")</f>
        <v/>
      </c>
      <c r="AN966" s="142" t="str">
        <f t="shared" si="57"/>
        <v/>
      </c>
      <c r="AO966" s="143" t="str">
        <f>IF(AND($AN966&lt;&gt;"",$AN966&gt;=8),VLOOKUP($AN966,得点換算表!$I$15:$J$19,2),"")</f>
        <v/>
      </c>
      <c r="AP966" s="105"/>
    </row>
    <row r="967" spans="1:42" x14ac:dyDescent="0.15">
      <c r="A967" s="11"/>
      <c r="B967" s="12"/>
      <c r="C967" s="13"/>
      <c r="D967" s="13"/>
      <c r="E967" s="14"/>
      <c r="F967" s="14"/>
      <c r="G967" s="14"/>
      <c r="H967" s="14"/>
      <c r="I967" s="15"/>
      <c r="J967" s="14"/>
      <c r="K967" s="13"/>
      <c r="L967" s="14"/>
      <c r="M967" s="14"/>
      <c r="N967" s="14"/>
      <c r="O967" s="14"/>
      <c r="P967" s="198"/>
      <c r="Q967" s="198"/>
      <c r="R967" s="198"/>
      <c r="S967" s="198"/>
      <c r="T967" s="198"/>
      <c r="U967" s="198"/>
      <c r="V967" s="198"/>
      <c r="W967" s="202">
        <f t="shared" si="55"/>
        <v>0</v>
      </c>
      <c r="X967" s="14"/>
      <c r="Y967" s="14"/>
      <c r="Z967" s="108"/>
      <c r="AA967" s="114"/>
      <c r="AB967" s="129"/>
      <c r="AC967" s="128"/>
      <c r="AD967" s="142" t="str">
        <f t="shared" si="56"/>
        <v/>
      </c>
      <c r="AE967" s="142" t="str">
        <f>IF($E967&lt;&gt;"",IF($AD967=1,VLOOKUP($E967,得点換算表!$C$5:$D$14,2),VLOOKUP($E967,得点換算表!$E$5:$F$14,2)),"")</f>
        <v/>
      </c>
      <c r="AF967" s="142" t="str">
        <f>IF($F967&lt;&gt;"",IF($AD967=1,VLOOKUP($F967,得点換算表!$C$15:$D$24,2),VLOOKUP($F967,得点換算表!$E$15:$F$24,2)),"")</f>
        <v/>
      </c>
      <c r="AG967" s="142" t="str">
        <f>IF($G967&lt;&gt;"",IF($AD967=1,VLOOKUP($G967,得点換算表!$C$25:$D$34,2),VLOOKUP($G967,得点換算表!$E$25:$F$34,2)),"")</f>
        <v/>
      </c>
      <c r="AH967" s="142" t="str">
        <f>IF($H967&lt;&gt;"",IF($AD967=1,VLOOKUP($H967,得点換算表!$C$35:$D$44,2),VLOOKUP($H967,得点換算表!$E$35:$F$44,2)),"")</f>
        <v/>
      </c>
      <c r="AI967" s="142" t="str">
        <f>IF($I967&lt;&gt;"",IF($AD967=1,VLOOKUP($I967,得点換算表!$C$45:$D$55,2),VLOOKUP($I967,得点換算表!$E$45:$F$55,2)),"")</f>
        <v/>
      </c>
      <c r="AJ967" s="142" t="str">
        <f>IF($J967&lt;&gt;"",IF($AD967=1,VLOOKUP($J967,得点換算表!$C$56:$D$65,2),VLOOKUP($J967,得点換算表!$E$56:$F$65,2)),"")</f>
        <v/>
      </c>
      <c r="AK967" s="142" t="str">
        <f>IF($K967&lt;&gt;"",IF($AD967=1,VLOOKUP($K967,得点換算表!$C$66:$D$76,2),VLOOKUP($K967,得点換算表!$E$66:$F$76,2)),"")</f>
        <v/>
      </c>
      <c r="AL967" s="142" t="str">
        <f>IF($L967&lt;&gt;"",IF($AD967=1,VLOOKUP($L967,得点換算表!$C$77:$D$86,2),VLOOKUP($L967,得点換算表!$E$77:$F$86,2)),"")</f>
        <v/>
      </c>
      <c r="AM967" s="142" t="str">
        <f>IF($M967&lt;&gt;"",IF($AD967=1,VLOOKUP($M967,得点換算表!$C$87:$D$96,2),VLOOKUP($M967,得点換算表!$E$87:$F$96,2)),"")</f>
        <v/>
      </c>
      <c r="AN967" s="142" t="str">
        <f t="shared" si="57"/>
        <v/>
      </c>
      <c r="AO967" s="143" t="str">
        <f>IF(AND($AN967&lt;&gt;"",$AN967&gt;=8),VLOOKUP($AN967,得点換算表!$I$15:$J$19,2),"")</f>
        <v/>
      </c>
      <c r="AP967" s="105"/>
    </row>
    <row r="968" spans="1:42" x14ac:dyDescent="0.15">
      <c r="A968" s="11"/>
      <c r="B968" s="12"/>
      <c r="C968" s="13"/>
      <c r="D968" s="13"/>
      <c r="E968" s="14"/>
      <c r="F968" s="14"/>
      <c r="G968" s="14"/>
      <c r="H968" s="14"/>
      <c r="I968" s="15"/>
      <c r="J968" s="14"/>
      <c r="K968" s="13"/>
      <c r="L968" s="14"/>
      <c r="M968" s="14"/>
      <c r="N968" s="14"/>
      <c r="O968" s="14"/>
      <c r="P968" s="198"/>
      <c r="Q968" s="198"/>
      <c r="R968" s="198"/>
      <c r="S968" s="198"/>
      <c r="T968" s="198"/>
      <c r="U968" s="198"/>
      <c r="V968" s="198"/>
      <c r="W968" s="202">
        <f t="shared" si="55"/>
        <v>0</v>
      </c>
      <c r="X968" s="14"/>
      <c r="Y968" s="14"/>
      <c r="Z968" s="108"/>
      <c r="AA968" s="114"/>
      <c r="AB968" s="129"/>
      <c r="AC968" s="128"/>
      <c r="AD968" s="142" t="str">
        <f t="shared" si="56"/>
        <v/>
      </c>
      <c r="AE968" s="142" t="str">
        <f>IF($E968&lt;&gt;"",IF($AD968=1,VLOOKUP($E968,得点換算表!$C$5:$D$14,2),VLOOKUP($E968,得点換算表!$E$5:$F$14,2)),"")</f>
        <v/>
      </c>
      <c r="AF968" s="142" t="str">
        <f>IF($F968&lt;&gt;"",IF($AD968=1,VLOOKUP($F968,得点換算表!$C$15:$D$24,2),VLOOKUP($F968,得点換算表!$E$15:$F$24,2)),"")</f>
        <v/>
      </c>
      <c r="AG968" s="142" t="str">
        <f>IF($G968&lt;&gt;"",IF($AD968=1,VLOOKUP($G968,得点換算表!$C$25:$D$34,2),VLOOKUP($G968,得点換算表!$E$25:$F$34,2)),"")</f>
        <v/>
      </c>
      <c r="AH968" s="142" t="str">
        <f>IF($H968&lt;&gt;"",IF($AD968=1,VLOOKUP($H968,得点換算表!$C$35:$D$44,2),VLOOKUP($H968,得点換算表!$E$35:$F$44,2)),"")</f>
        <v/>
      </c>
      <c r="AI968" s="142" t="str">
        <f>IF($I968&lt;&gt;"",IF($AD968=1,VLOOKUP($I968,得点換算表!$C$45:$D$55,2),VLOOKUP($I968,得点換算表!$E$45:$F$55,2)),"")</f>
        <v/>
      </c>
      <c r="AJ968" s="142" t="str">
        <f>IF($J968&lt;&gt;"",IF($AD968=1,VLOOKUP($J968,得点換算表!$C$56:$D$65,2),VLOOKUP($J968,得点換算表!$E$56:$F$65,2)),"")</f>
        <v/>
      </c>
      <c r="AK968" s="142" t="str">
        <f>IF($K968&lt;&gt;"",IF($AD968=1,VLOOKUP($K968,得点換算表!$C$66:$D$76,2),VLOOKUP($K968,得点換算表!$E$66:$F$76,2)),"")</f>
        <v/>
      </c>
      <c r="AL968" s="142" t="str">
        <f>IF($L968&lt;&gt;"",IF($AD968=1,VLOOKUP($L968,得点換算表!$C$77:$D$86,2),VLOOKUP($L968,得点換算表!$E$77:$F$86,2)),"")</f>
        <v/>
      </c>
      <c r="AM968" s="142" t="str">
        <f>IF($M968&lt;&gt;"",IF($AD968=1,VLOOKUP($M968,得点換算表!$C$87:$D$96,2),VLOOKUP($M968,得点換算表!$E$87:$F$96,2)),"")</f>
        <v/>
      </c>
      <c r="AN968" s="142" t="str">
        <f t="shared" si="57"/>
        <v/>
      </c>
      <c r="AO968" s="143" t="str">
        <f>IF(AND($AN968&lt;&gt;"",$AN968&gt;=8),VLOOKUP($AN968,得点換算表!$I$15:$J$19,2),"")</f>
        <v/>
      </c>
      <c r="AP968" s="105"/>
    </row>
    <row r="969" spans="1:42" x14ac:dyDescent="0.15">
      <c r="A969" s="11"/>
      <c r="B969" s="12"/>
      <c r="C969" s="13"/>
      <c r="D969" s="13"/>
      <c r="E969" s="14"/>
      <c r="F969" s="14"/>
      <c r="G969" s="14"/>
      <c r="H969" s="14"/>
      <c r="I969" s="15"/>
      <c r="J969" s="14"/>
      <c r="K969" s="13"/>
      <c r="L969" s="14"/>
      <c r="M969" s="14"/>
      <c r="N969" s="14"/>
      <c r="O969" s="14"/>
      <c r="P969" s="198"/>
      <c r="Q969" s="198"/>
      <c r="R969" s="198"/>
      <c r="S969" s="198"/>
      <c r="T969" s="198"/>
      <c r="U969" s="198"/>
      <c r="V969" s="198"/>
      <c r="W969" s="202">
        <f t="shared" si="55"/>
        <v>0</v>
      </c>
      <c r="X969" s="14"/>
      <c r="Y969" s="14"/>
      <c r="Z969" s="108"/>
      <c r="AA969" s="114"/>
      <c r="AB969" s="129"/>
      <c r="AC969" s="128"/>
      <c r="AD969" s="142" t="str">
        <f t="shared" si="56"/>
        <v/>
      </c>
      <c r="AE969" s="142" t="str">
        <f>IF($E969&lt;&gt;"",IF($AD969=1,VLOOKUP($E969,得点換算表!$C$5:$D$14,2),VLOOKUP($E969,得点換算表!$E$5:$F$14,2)),"")</f>
        <v/>
      </c>
      <c r="AF969" s="142" t="str">
        <f>IF($F969&lt;&gt;"",IF($AD969=1,VLOOKUP($F969,得点換算表!$C$15:$D$24,2),VLOOKUP($F969,得点換算表!$E$15:$F$24,2)),"")</f>
        <v/>
      </c>
      <c r="AG969" s="142" t="str">
        <f>IF($G969&lt;&gt;"",IF($AD969=1,VLOOKUP($G969,得点換算表!$C$25:$D$34,2),VLOOKUP($G969,得点換算表!$E$25:$F$34,2)),"")</f>
        <v/>
      </c>
      <c r="AH969" s="142" t="str">
        <f>IF($H969&lt;&gt;"",IF($AD969=1,VLOOKUP($H969,得点換算表!$C$35:$D$44,2),VLOOKUP($H969,得点換算表!$E$35:$F$44,2)),"")</f>
        <v/>
      </c>
      <c r="AI969" s="142" t="str">
        <f>IF($I969&lt;&gt;"",IF($AD969=1,VLOOKUP($I969,得点換算表!$C$45:$D$55,2),VLOOKUP($I969,得点換算表!$E$45:$F$55,2)),"")</f>
        <v/>
      </c>
      <c r="AJ969" s="142" t="str">
        <f>IF($J969&lt;&gt;"",IF($AD969=1,VLOOKUP($J969,得点換算表!$C$56:$D$65,2),VLOOKUP($J969,得点換算表!$E$56:$F$65,2)),"")</f>
        <v/>
      </c>
      <c r="AK969" s="142" t="str">
        <f>IF($K969&lt;&gt;"",IF($AD969=1,VLOOKUP($K969,得点換算表!$C$66:$D$76,2),VLOOKUP($K969,得点換算表!$E$66:$F$76,2)),"")</f>
        <v/>
      </c>
      <c r="AL969" s="142" t="str">
        <f>IF($L969&lt;&gt;"",IF($AD969=1,VLOOKUP($L969,得点換算表!$C$77:$D$86,2),VLOOKUP($L969,得点換算表!$E$77:$F$86,2)),"")</f>
        <v/>
      </c>
      <c r="AM969" s="142" t="str">
        <f>IF($M969&lt;&gt;"",IF($AD969=1,VLOOKUP($M969,得点換算表!$C$87:$D$96,2),VLOOKUP($M969,得点換算表!$E$87:$F$96,2)),"")</f>
        <v/>
      </c>
      <c r="AN969" s="142" t="str">
        <f t="shared" si="57"/>
        <v/>
      </c>
      <c r="AO969" s="143" t="str">
        <f>IF(AND($AN969&lt;&gt;"",$AN969&gt;=8),VLOOKUP($AN969,得点換算表!$I$15:$J$19,2),"")</f>
        <v/>
      </c>
      <c r="AP969" s="105"/>
    </row>
    <row r="970" spans="1:42" x14ac:dyDescent="0.15">
      <c r="A970" s="11"/>
      <c r="B970" s="12"/>
      <c r="C970" s="13"/>
      <c r="D970" s="13"/>
      <c r="E970" s="14"/>
      <c r="F970" s="14"/>
      <c r="G970" s="14"/>
      <c r="H970" s="14"/>
      <c r="I970" s="15"/>
      <c r="J970" s="14"/>
      <c r="K970" s="13"/>
      <c r="L970" s="14"/>
      <c r="M970" s="14"/>
      <c r="N970" s="14"/>
      <c r="O970" s="14"/>
      <c r="P970" s="198"/>
      <c r="Q970" s="198"/>
      <c r="R970" s="198"/>
      <c r="S970" s="198"/>
      <c r="T970" s="198"/>
      <c r="U970" s="198"/>
      <c r="V970" s="198"/>
      <c r="W970" s="202">
        <f t="shared" si="55"/>
        <v>0</v>
      </c>
      <c r="X970" s="14"/>
      <c r="Y970" s="14"/>
      <c r="Z970" s="108"/>
      <c r="AA970" s="114"/>
      <c r="AB970" s="129"/>
      <c r="AC970" s="128"/>
      <c r="AD970" s="142" t="str">
        <f t="shared" si="56"/>
        <v/>
      </c>
      <c r="AE970" s="142" t="str">
        <f>IF($E970&lt;&gt;"",IF($AD970=1,VLOOKUP($E970,得点換算表!$C$5:$D$14,2),VLOOKUP($E970,得点換算表!$E$5:$F$14,2)),"")</f>
        <v/>
      </c>
      <c r="AF970" s="142" t="str">
        <f>IF($F970&lt;&gt;"",IF($AD970=1,VLOOKUP($F970,得点換算表!$C$15:$D$24,2),VLOOKUP($F970,得点換算表!$E$15:$F$24,2)),"")</f>
        <v/>
      </c>
      <c r="AG970" s="142" t="str">
        <f>IF($G970&lt;&gt;"",IF($AD970=1,VLOOKUP($G970,得点換算表!$C$25:$D$34,2),VLOOKUP($G970,得点換算表!$E$25:$F$34,2)),"")</f>
        <v/>
      </c>
      <c r="AH970" s="142" t="str">
        <f>IF($H970&lt;&gt;"",IF($AD970=1,VLOOKUP($H970,得点換算表!$C$35:$D$44,2),VLOOKUP($H970,得点換算表!$E$35:$F$44,2)),"")</f>
        <v/>
      </c>
      <c r="AI970" s="142" t="str">
        <f>IF($I970&lt;&gt;"",IF($AD970=1,VLOOKUP($I970,得点換算表!$C$45:$D$55,2),VLOOKUP($I970,得点換算表!$E$45:$F$55,2)),"")</f>
        <v/>
      </c>
      <c r="AJ970" s="142" t="str">
        <f>IF($J970&lt;&gt;"",IF($AD970=1,VLOOKUP($J970,得点換算表!$C$56:$D$65,2),VLOOKUP($J970,得点換算表!$E$56:$F$65,2)),"")</f>
        <v/>
      </c>
      <c r="AK970" s="142" t="str">
        <f>IF($K970&lt;&gt;"",IF($AD970=1,VLOOKUP($K970,得点換算表!$C$66:$D$76,2),VLOOKUP($K970,得点換算表!$E$66:$F$76,2)),"")</f>
        <v/>
      </c>
      <c r="AL970" s="142" t="str">
        <f>IF($L970&lt;&gt;"",IF($AD970=1,VLOOKUP($L970,得点換算表!$C$77:$D$86,2),VLOOKUP($L970,得点換算表!$E$77:$F$86,2)),"")</f>
        <v/>
      </c>
      <c r="AM970" s="142" t="str">
        <f>IF($M970&lt;&gt;"",IF($AD970=1,VLOOKUP($M970,得点換算表!$C$87:$D$96,2),VLOOKUP($M970,得点換算表!$E$87:$F$96,2)),"")</f>
        <v/>
      </c>
      <c r="AN970" s="142" t="str">
        <f t="shared" si="57"/>
        <v/>
      </c>
      <c r="AO970" s="143" t="str">
        <f>IF(AND($AN970&lt;&gt;"",$AN970&gt;=8),VLOOKUP($AN970,得点換算表!$I$15:$J$19,2),"")</f>
        <v/>
      </c>
      <c r="AP970" s="105"/>
    </row>
    <row r="971" spans="1:42" x14ac:dyDescent="0.15">
      <c r="A971" s="11"/>
      <c r="B971" s="12"/>
      <c r="C971" s="13"/>
      <c r="D971" s="13"/>
      <c r="E971" s="14"/>
      <c r="F971" s="14"/>
      <c r="G971" s="14"/>
      <c r="H971" s="14"/>
      <c r="I971" s="15"/>
      <c r="J971" s="14"/>
      <c r="K971" s="13"/>
      <c r="L971" s="14"/>
      <c r="M971" s="14"/>
      <c r="N971" s="14"/>
      <c r="O971" s="14"/>
      <c r="P971" s="198"/>
      <c r="Q971" s="198"/>
      <c r="R971" s="198"/>
      <c r="S971" s="198"/>
      <c r="T971" s="198"/>
      <c r="U971" s="198"/>
      <c r="V971" s="198"/>
      <c r="W971" s="202">
        <f t="shared" si="55"/>
        <v>0</v>
      </c>
      <c r="X971" s="14"/>
      <c r="Y971" s="14"/>
      <c r="Z971" s="108"/>
      <c r="AA971" s="114"/>
      <c r="AB971" s="129"/>
      <c r="AC971" s="128"/>
      <c r="AD971" s="142" t="str">
        <f t="shared" si="56"/>
        <v/>
      </c>
      <c r="AE971" s="142" t="str">
        <f>IF($E971&lt;&gt;"",IF($AD971=1,VLOOKUP($E971,得点換算表!$C$5:$D$14,2),VLOOKUP($E971,得点換算表!$E$5:$F$14,2)),"")</f>
        <v/>
      </c>
      <c r="AF971" s="142" t="str">
        <f>IF($F971&lt;&gt;"",IF($AD971=1,VLOOKUP($F971,得点換算表!$C$15:$D$24,2),VLOOKUP($F971,得点換算表!$E$15:$F$24,2)),"")</f>
        <v/>
      </c>
      <c r="AG971" s="142" t="str">
        <f>IF($G971&lt;&gt;"",IF($AD971=1,VLOOKUP($G971,得点換算表!$C$25:$D$34,2),VLOOKUP($G971,得点換算表!$E$25:$F$34,2)),"")</f>
        <v/>
      </c>
      <c r="AH971" s="142" t="str">
        <f>IF($H971&lt;&gt;"",IF($AD971=1,VLOOKUP($H971,得点換算表!$C$35:$D$44,2),VLOOKUP($H971,得点換算表!$E$35:$F$44,2)),"")</f>
        <v/>
      </c>
      <c r="AI971" s="142" t="str">
        <f>IF($I971&lt;&gt;"",IF($AD971=1,VLOOKUP($I971,得点換算表!$C$45:$D$55,2),VLOOKUP($I971,得点換算表!$E$45:$F$55,2)),"")</f>
        <v/>
      </c>
      <c r="AJ971" s="142" t="str">
        <f>IF($J971&lt;&gt;"",IF($AD971=1,VLOOKUP($J971,得点換算表!$C$56:$D$65,2),VLOOKUP($J971,得点換算表!$E$56:$F$65,2)),"")</f>
        <v/>
      </c>
      <c r="AK971" s="142" t="str">
        <f>IF($K971&lt;&gt;"",IF($AD971=1,VLOOKUP($K971,得点換算表!$C$66:$D$76,2),VLOOKUP($K971,得点換算表!$E$66:$F$76,2)),"")</f>
        <v/>
      </c>
      <c r="AL971" s="142" t="str">
        <f>IF($L971&lt;&gt;"",IF($AD971=1,VLOOKUP($L971,得点換算表!$C$77:$D$86,2),VLOOKUP($L971,得点換算表!$E$77:$F$86,2)),"")</f>
        <v/>
      </c>
      <c r="AM971" s="142" t="str">
        <f>IF($M971&lt;&gt;"",IF($AD971=1,VLOOKUP($M971,得点換算表!$C$87:$D$96,2),VLOOKUP($M971,得点換算表!$E$87:$F$96,2)),"")</f>
        <v/>
      </c>
      <c r="AN971" s="142" t="str">
        <f t="shared" si="57"/>
        <v/>
      </c>
      <c r="AO971" s="143" t="str">
        <f>IF(AND($AN971&lt;&gt;"",$AN971&gt;=8),VLOOKUP($AN971,得点換算表!$I$15:$J$19,2),"")</f>
        <v/>
      </c>
      <c r="AP971" s="105"/>
    </row>
    <row r="972" spans="1:42" x14ac:dyDescent="0.15">
      <c r="A972" s="11"/>
      <c r="B972" s="12"/>
      <c r="C972" s="13"/>
      <c r="D972" s="13"/>
      <c r="E972" s="14"/>
      <c r="F972" s="14"/>
      <c r="G972" s="14"/>
      <c r="H972" s="14"/>
      <c r="I972" s="15"/>
      <c r="J972" s="14"/>
      <c r="K972" s="13"/>
      <c r="L972" s="14"/>
      <c r="M972" s="14"/>
      <c r="N972" s="14"/>
      <c r="O972" s="14"/>
      <c r="P972" s="198"/>
      <c r="Q972" s="198"/>
      <c r="R972" s="198"/>
      <c r="S972" s="198"/>
      <c r="T972" s="198"/>
      <c r="U972" s="198"/>
      <c r="V972" s="198"/>
      <c r="W972" s="202">
        <f t="shared" si="55"/>
        <v>0</v>
      </c>
      <c r="X972" s="14"/>
      <c r="Y972" s="14"/>
      <c r="Z972" s="108"/>
      <c r="AA972" s="114"/>
      <c r="AB972" s="129"/>
      <c r="AC972" s="128"/>
      <c r="AD972" s="142" t="str">
        <f t="shared" si="56"/>
        <v/>
      </c>
      <c r="AE972" s="142" t="str">
        <f>IF($E972&lt;&gt;"",IF($AD972=1,VLOOKUP($E972,得点換算表!$C$5:$D$14,2),VLOOKUP($E972,得点換算表!$E$5:$F$14,2)),"")</f>
        <v/>
      </c>
      <c r="AF972" s="142" t="str">
        <f>IF($F972&lt;&gt;"",IF($AD972=1,VLOOKUP($F972,得点換算表!$C$15:$D$24,2),VLOOKUP($F972,得点換算表!$E$15:$F$24,2)),"")</f>
        <v/>
      </c>
      <c r="AG972" s="142" t="str">
        <f>IF($G972&lt;&gt;"",IF($AD972=1,VLOOKUP($G972,得点換算表!$C$25:$D$34,2),VLOOKUP($G972,得点換算表!$E$25:$F$34,2)),"")</f>
        <v/>
      </c>
      <c r="AH972" s="142" t="str">
        <f>IF($H972&lt;&gt;"",IF($AD972=1,VLOOKUP($H972,得点換算表!$C$35:$D$44,2),VLOOKUP($H972,得点換算表!$E$35:$F$44,2)),"")</f>
        <v/>
      </c>
      <c r="AI972" s="142" t="str">
        <f>IF($I972&lt;&gt;"",IF($AD972=1,VLOOKUP($I972,得点換算表!$C$45:$D$55,2),VLOOKUP($I972,得点換算表!$E$45:$F$55,2)),"")</f>
        <v/>
      </c>
      <c r="AJ972" s="142" t="str">
        <f>IF($J972&lt;&gt;"",IF($AD972=1,VLOOKUP($J972,得点換算表!$C$56:$D$65,2),VLOOKUP($J972,得点換算表!$E$56:$F$65,2)),"")</f>
        <v/>
      </c>
      <c r="AK972" s="142" t="str">
        <f>IF($K972&lt;&gt;"",IF($AD972=1,VLOOKUP($K972,得点換算表!$C$66:$D$76,2),VLOOKUP($K972,得点換算表!$E$66:$F$76,2)),"")</f>
        <v/>
      </c>
      <c r="AL972" s="142" t="str">
        <f>IF($L972&lt;&gt;"",IF($AD972=1,VLOOKUP($L972,得点換算表!$C$77:$D$86,2),VLOOKUP($L972,得点換算表!$E$77:$F$86,2)),"")</f>
        <v/>
      </c>
      <c r="AM972" s="142" t="str">
        <f>IF($M972&lt;&gt;"",IF($AD972=1,VLOOKUP($M972,得点換算表!$C$87:$D$96,2),VLOOKUP($M972,得点換算表!$E$87:$F$96,2)),"")</f>
        <v/>
      </c>
      <c r="AN972" s="142" t="str">
        <f t="shared" si="57"/>
        <v/>
      </c>
      <c r="AO972" s="143" t="str">
        <f>IF(AND($AN972&lt;&gt;"",$AN972&gt;=8),VLOOKUP($AN972,得点換算表!$I$15:$J$19,2),"")</f>
        <v/>
      </c>
      <c r="AP972" s="105"/>
    </row>
    <row r="973" spans="1:42" x14ac:dyDescent="0.15">
      <c r="A973" s="11"/>
      <c r="B973" s="12"/>
      <c r="C973" s="13"/>
      <c r="D973" s="13"/>
      <c r="E973" s="14"/>
      <c r="F973" s="14"/>
      <c r="G973" s="14"/>
      <c r="H973" s="14"/>
      <c r="I973" s="15"/>
      <c r="J973" s="14"/>
      <c r="K973" s="13"/>
      <c r="L973" s="14"/>
      <c r="M973" s="14"/>
      <c r="N973" s="14"/>
      <c r="O973" s="14"/>
      <c r="P973" s="198"/>
      <c r="Q973" s="198"/>
      <c r="R973" s="198"/>
      <c r="S973" s="198"/>
      <c r="T973" s="198"/>
      <c r="U973" s="198"/>
      <c r="V973" s="198"/>
      <c r="W973" s="202">
        <f t="shared" si="55"/>
        <v>0</v>
      </c>
      <c r="X973" s="14"/>
      <c r="Y973" s="14"/>
      <c r="Z973" s="108"/>
      <c r="AA973" s="114"/>
      <c r="AB973" s="129"/>
      <c r="AC973" s="128"/>
      <c r="AD973" s="142" t="str">
        <f t="shared" si="56"/>
        <v/>
      </c>
      <c r="AE973" s="142" t="str">
        <f>IF($E973&lt;&gt;"",IF($AD973=1,VLOOKUP($E973,得点換算表!$C$5:$D$14,2),VLOOKUP($E973,得点換算表!$E$5:$F$14,2)),"")</f>
        <v/>
      </c>
      <c r="AF973" s="142" t="str">
        <f>IF($F973&lt;&gt;"",IF($AD973=1,VLOOKUP($F973,得点換算表!$C$15:$D$24,2),VLOOKUP($F973,得点換算表!$E$15:$F$24,2)),"")</f>
        <v/>
      </c>
      <c r="AG973" s="142" t="str">
        <f>IF($G973&lt;&gt;"",IF($AD973=1,VLOOKUP($G973,得点換算表!$C$25:$D$34,2),VLOOKUP($G973,得点換算表!$E$25:$F$34,2)),"")</f>
        <v/>
      </c>
      <c r="AH973" s="142" t="str">
        <f>IF($H973&lt;&gt;"",IF($AD973=1,VLOOKUP($H973,得点換算表!$C$35:$D$44,2),VLOOKUP($H973,得点換算表!$E$35:$F$44,2)),"")</f>
        <v/>
      </c>
      <c r="AI973" s="142" t="str">
        <f>IF($I973&lt;&gt;"",IF($AD973=1,VLOOKUP($I973,得点換算表!$C$45:$D$55,2),VLOOKUP($I973,得点換算表!$E$45:$F$55,2)),"")</f>
        <v/>
      </c>
      <c r="AJ973" s="142" t="str">
        <f>IF($J973&lt;&gt;"",IF($AD973=1,VLOOKUP($J973,得点換算表!$C$56:$D$65,2),VLOOKUP($J973,得点換算表!$E$56:$F$65,2)),"")</f>
        <v/>
      </c>
      <c r="AK973" s="142" t="str">
        <f>IF($K973&lt;&gt;"",IF($AD973=1,VLOOKUP($K973,得点換算表!$C$66:$D$76,2),VLOOKUP($K973,得点換算表!$E$66:$F$76,2)),"")</f>
        <v/>
      </c>
      <c r="AL973" s="142" t="str">
        <f>IF($L973&lt;&gt;"",IF($AD973=1,VLOOKUP($L973,得点換算表!$C$77:$D$86,2),VLOOKUP($L973,得点換算表!$E$77:$F$86,2)),"")</f>
        <v/>
      </c>
      <c r="AM973" s="142" t="str">
        <f>IF($M973&lt;&gt;"",IF($AD973=1,VLOOKUP($M973,得点換算表!$C$87:$D$96,2),VLOOKUP($M973,得点換算表!$E$87:$F$96,2)),"")</f>
        <v/>
      </c>
      <c r="AN973" s="142" t="str">
        <f t="shared" si="57"/>
        <v/>
      </c>
      <c r="AO973" s="143" t="str">
        <f>IF(AND($AN973&lt;&gt;"",$AN973&gt;=8),VLOOKUP($AN973,得点換算表!$I$15:$J$19,2),"")</f>
        <v/>
      </c>
      <c r="AP973" s="105"/>
    </row>
    <row r="974" spans="1:42" x14ac:dyDescent="0.15">
      <c r="A974" s="11"/>
      <c r="B974" s="12"/>
      <c r="C974" s="13"/>
      <c r="D974" s="13"/>
      <c r="E974" s="14"/>
      <c r="F974" s="14"/>
      <c r="G974" s="14"/>
      <c r="H974" s="14"/>
      <c r="I974" s="15"/>
      <c r="J974" s="14"/>
      <c r="K974" s="13"/>
      <c r="L974" s="14"/>
      <c r="M974" s="14"/>
      <c r="N974" s="14"/>
      <c r="O974" s="14"/>
      <c r="P974" s="198"/>
      <c r="Q974" s="198"/>
      <c r="R974" s="198"/>
      <c r="S974" s="198"/>
      <c r="T974" s="198"/>
      <c r="U974" s="198"/>
      <c r="V974" s="198"/>
      <c r="W974" s="202">
        <f t="shared" si="55"/>
        <v>0</v>
      </c>
      <c r="X974" s="14"/>
      <c r="Y974" s="14"/>
      <c r="Z974" s="108"/>
      <c r="AA974" s="114"/>
      <c r="AB974" s="129"/>
      <c r="AC974" s="128"/>
      <c r="AD974" s="142" t="str">
        <f t="shared" si="56"/>
        <v/>
      </c>
      <c r="AE974" s="142" t="str">
        <f>IF($E974&lt;&gt;"",IF($AD974=1,VLOOKUP($E974,得点換算表!$C$5:$D$14,2),VLOOKUP($E974,得点換算表!$E$5:$F$14,2)),"")</f>
        <v/>
      </c>
      <c r="AF974" s="142" t="str">
        <f>IF($F974&lt;&gt;"",IF($AD974=1,VLOOKUP($F974,得点換算表!$C$15:$D$24,2),VLOOKUP($F974,得点換算表!$E$15:$F$24,2)),"")</f>
        <v/>
      </c>
      <c r="AG974" s="142" t="str">
        <f>IF($G974&lt;&gt;"",IF($AD974=1,VLOOKUP($G974,得点換算表!$C$25:$D$34,2),VLOOKUP($G974,得点換算表!$E$25:$F$34,2)),"")</f>
        <v/>
      </c>
      <c r="AH974" s="142" t="str">
        <f>IF($H974&lt;&gt;"",IF($AD974=1,VLOOKUP($H974,得点換算表!$C$35:$D$44,2),VLOOKUP($H974,得点換算表!$E$35:$F$44,2)),"")</f>
        <v/>
      </c>
      <c r="AI974" s="142" t="str">
        <f>IF($I974&lt;&gt;"",IF($AD974=1,VLOOKUP($I974,得点換算表!$C$45:$D$55,2),VLOOKUP($I974,得点換算表!$E$45:$F$55,2)),"")</f>
        <v/>
      </c>
      <c r="AJ974" s="142" t="str">
        <f>IF($J974&lt;&gt;"",IF($AD974=1,VLOOKUP($J974,得点換算表!$C$56:$D$65,2),VLOOKUP($J974,得点換算表!$E$56:$F$65,2)),"")</f>
        <v/>
      </c>
      <c r="AK974" s="142" t="str">
        <f>IF($K974&lt;&gt;"",IF($AD974=1,VLOOKUP($K974,得点換算表!$C$66:$D$76,2),VLOOKUP($K974,得点換算表!$E$66:$F$76,2)),"")</f>
        <v/>
      </c>
      <c r="AL974" s="142" t="str">
        <f>IF($L974&lt;&gt;"",IF($AD974=1,VLOOKUP($L974,得点換算表!$C$77:$D$86,2),VLOOKUP($L974,得点換算表!$E$77:$F$86,2)),"")</f>
        <v/>
      </c>
      <c r="AM974" s="142" t="str">
        <f>IF($M974&lt;&gt;"",IF($AD974=1,VLOOKUP($M974,得点換算表!$C$87:$D$96,2),VLOOKUP($M974,得点換算表!$E$87:$F$96,2)),"")</f>
        <v/>
      </c>
      <c r="AN974" s="142" t="str">
        <f t="shared" si="57"/>
        <v/>
      </c>
      <c r="AO974" s="143" t="str">
        <f>IF(AND($AN974&lt;&gt;"",$AN974&gt;=8),VLOOKUP($AN974,得点換算表!$I$15:$J$19,2),"")</f>
        <v/>
      </c>
      <c r="AP974" s="105"/>
    </row>
    <row r="975" spans="1:42" x14ac:dyDescent="0.15">
      <c r="A975" s="11"/>
      <c r="B975" s="12"/>
      <c r="C975" s="13"/>
      <c r="D975" s="13"/>
      <c r="E975" s="14"/>
      <c r="F975" s="14"/>
      <c r="G975" s="14"/>
      <c r="H975" s="14"/>
      <c r="I975" s="15"/>
      <c r="J975" s="14"/>
      <c r="K975" s="13"/>
      <c r="L975" s="14"/>
      <c r="M975" s="14"/>
      <c r="N975" s="14"/>
      <c r="O975" s="14"/>
      <c r="P975" s="198"/>
      <c r="Q975" s="198"/>
      <c r="R975" s="198"/>
      <c r="S975" s="198"/>
      <c r="T975" s="198"/>
      <c r="U975" s="198"/>
      <c r="V975" s="198"/>
      <c r="W975" s="202">
        <f t="shared" si="55"/>
        <v>0</v>
      </c>
      <c r="X975" s="14"/>
      <c r="Y975" s="14"/>
      <c r="Z975" s="108"/>
      <c r="AA975" s="114"/>
      <c r="AB975" s="129"/>
      <c r="AC975" s="128"/>
      <c r="AD975" s="142" t="str">
        <f t="shared" si="56"/>
        <v/>
      </c>
      <c r="AE975" s="142" t="str">
        <f>IF($E975&lt;&gt;"",IF($AD975=1,VLOOKUP($E975,得点換算表!$C$5:$D$14,2),VLOOKUP($E975,得点換算表!$E$5:$F$14,2)),"")</f>
        <v/>
      </c>
      <c r="AF975" s="142" t="str">
        <f>IF($F975&lt;&gt;"",IF($AD975=1,VLOOKUP($F975,得点換算表!$C$15:$D$24,2),VLOOKUP($F975,得点換算表!$E$15:$F$24,2)),"")</f>
        <v/>
      </c>
      <c r="AG975" s="142" t="str">
        <f>IF($G975&lt;&gt;"",IF($AD975=1,VLOOKUP($G975,得点換算表!$C$25:$D$34,2),VLOOKUP($G975,得点換算表!$E$25:$F$34,2)),"")</f>
        <v/>
      </c>
      <c r="AH975" s="142" t="str">
        <f>IF($H975&lt;&gt;"",IF($AD975=1,VLOOKUP($H975,得点換算表!$C$35:$D$44,2),VLOOKUP($H975,得点換算表!$E$35:$F$44,2)),"")</f>
        <v/>
      </c>
      <c r="AI975" s="142" t="str">
        <f>IF($I975&lt;&gt;"",IF($AD975=1,VLOOKUP($I975,得点換算表!$C$45:$D$55,2),VLOOKUP($I975,得点換算表!$E$45:$F$55,2)),"")</f>
        <v/>
      </c>
      <c r="AJ975" s="142" t="str">
        <f>IF($J975&lt;&gt;"",IF($AD975=1,VLOOKUP($J975,得点換算表!$C$56:$D$65,2),VLOOKUP($J975,得点換算表!$E$56:$F$65,2)),"")</f>
        <v/>
      </c>
      <c r="AK975" s="142" t="str">
        <f>IF($K975&lt;&gt;"",IF($AD975=1,VLOOKUP($K975,得点換算表!$C$66:$D$76,2),VLOOKUP($K975,得点換算表!$E$66:$F$76,2)),"")</f>
        <v/>
      </c>
      <c r="AL975" s="142" t="str">
        <f>IF($L975&lt;&gt;"",IF($AD975=1,VLOOKUP($L975,得点換算表!$C$77:$D$86,2),VLOOKUP($L975,得点換算表!$E$77:$F$86,2)),"")</f>
        <v/>
      </c>
      <c r="AM975" s="142" t="str">
        <f>IF($M975&lt;&gt;"",IF($AD975=1,VLOOKUP($M975,得点換算表!$C$87:$D$96,2),VLOOKUP($M975,得点換算表!$E$87:$F$96,2)),"")</f>
        <v/>
      </c>
      <c r="AN975" s="142" t="str">
        <f t="shared" si="57"/>
        <v/>
      </c>
      <c r="AO975" s="143" t="str">
        <f>IF(AND($AN975&lt;&gt;"",$AN975&gt;=8),VLOOKUP($AN975,得点換算表!$I$15:$J$19,2),"")</f>
        <v/>
      </c>
      <c r="AP975" s="105"/>
    </row>
    <row r="976" spans="1:42" x14ac:dyDescent="0.15">
      <c r="A976" s="11"/>
      <c r="B976" s="12"/>
      <c r="C976" s="13"/>
      <c r="D976" s="13"/>
      <c r="E976" s="14"/>
      <c r="F976" s="14"/>
      <c r="G976" s="14"/>
      <c r="H976" s="14"/>
      <c r="I976" s="15"/>
      <c r="J976" s="14"/>
      <c r="K976" s="13"/>
      <c r="L976" s="14"/>
      <c r="M976" s="14"/>
      <c r="N976" s="14"/>
      <c r="O976" s="14"/>
      <c r="P976" s="198"/>
      <c r="Q976" s="198"/>
      <c r="R976" s="198"/>
      <c r="S976" s="198"/>
      <c r="T976" s="198"/>
      <c r="U976" s="198"/>
      <c r="V976" s="198"/>
      <c r="W976" s="202">
        <f t="shared" si="55"/>
        <v>0</v>
      </c>
      <c r="X976" s="14"/>
      <c r="Y976" s="14"/>
      <c r="Z976" s="108"/>
      <c r="AA976" s="114"/>
      <c r="AB976" s="129"/>
      <c r="AC976" s="128"/>
      <c r="AD976" s="142" t="str">
        <f t="shared" si="56"/>
        <v/>
      </c>
      <c r="AE976" s="142" t="str">
        <f>IF($E976&lt;&gt;"",IF($AD976=1,VLOOKUP($E976,得点換算表!$C$5:$D$14,2),VLOOKUP($E976,得点換算表!$E$5:$F$14,2)),"")</f>
        <v/>
      </c>
      <c r="AF976" s="142" t="str">
        <f>IF($F976&lt;&gt;"",IF($AD976=1,VLOOKUP($F976,得点換算表!$C$15:$D$24,2),VLOOKUP($F976,得点換算表!$E$15:$F$24,2)),"")</f>
        <v/>
      </c>
      <c r="AG976" s="142" t="str">
        <f>IF($G976&lt;&gt;"",IF($AD976=1,VLOOKUP($G976,得点換算表!$C$25:$D$34,2),VLOOKUP($G976,得点換算表!$E$25:$F$34,2)),"")</f>
        <v/>
      </c>
      <c r="AH976" s="142" t="str">
        <f>IF($H976&lt;&gt;"",IF($AD976=1,VLOOKUP($H976,得点換算表!$C$35:$D$44,2),VLOOKUP($H976,得点換算表!$E$35:$F$44,2)),"")</f>
        <v/>
      </c>
      <c r="AI976" s="142" t="str">
        <f>IF($I976&lt;&gt;"",IF($AD976=1,VLOOKUP($I976,得点換算表!$C$45:$D$55,2),VLOOKUP($I976,得点換算表!$E$45:$F$55,2)),"")</f>
        <v/>
      </c>
      <c r="AJ976" s="142" t="str">
        <f>IF($J976&lt;&gt;"",IF($AD976=1,VLOOKUP($J976,得点換算表!$C$56:$D$65,2),VLOOKUP($J976,得点換算表!$E$56:$F$65,2)),"")</f>
        <v/>
      </c>
      <c r="AK976" s="142" t="str">
        <f>IF($K976&lt;&gt;"",IF($AD976=1,VLOOKUP($K976,得点換算表!$C$66:$D$76,2),VLOOKUP($K976,得点換算表!$E$66:$F$76,2)),"")</f>
        <v/>
      </c>
      <c r="AL976" s="142" t="str">
        <f>IF($L976&lt;&gt;"",IF($AD976=1,VLOOKUP($L976,得点換算表!$C$77:$D$86,2),VLOOKUP($L976,得点換算表!$E$77:$F$86,2)),"")</f>
        <v/>
      </c>
      <c r="AM976" s="142" t="str">
        <f>IF($M976&lt;&gt;"",IF($AD976=1,VLOOKUP($M976,得点換算表!$C$87:$D$96,2),VLOOKUP($M976,得点換算表!$E$87:$F$96,2)),"")</f>
        <v/>
      </c>
      <c r="AN976" s="142" t="str">
        <f t="shared" si="57"/>
        <v/>
      </c>
      <c r="AO976" s="143" t="str">
        <f>IF(AND($AN976&lt;&gt;"",$AN976&gt;=8),VLOOKUP($AN976,得点換算表!$I$15:$J$19,2),"")</f>
        <v/>
      </c>
      <c r="AP976" s="105"/>
    </row>
    <row r="977" spans="1:42" x14ac:dyDescent="0.15">
      <c r="A977" s="11"/>
      <c r="B977" s="12"/>
      <c r="C977" s="13"/>
      <c r="D977" s="13"/>
      <c r="E977" s="14"/>
      <c r="F977" s="14"/>
      <c r="G977" s="14"/>
      <c r="H977" s="14"/>
      <c r="I977" s="15"/>
      <c r="J977" s="14"/>
      <c r="K977" s="13"/>
      <c r="L977" s="14"/>
      <c r="M977" s="14"/>
      <c r="N977" s="14"/>
      <c r="O977" s="14"/>
      <c r="P977" s="198"/>
      <c r="Q977" s="198"/>
      <c r="R977" s="198"/>
      <c r="S977" s="198"/>
      <c r="T977" s="198"/>
      <c r="U977" s="198"/>
      <c r="V977" s="198"/>
      <c r="W977" s="202">
        <f t="shared" si="55"/>
        <v>0</v>
      </c>
      <c r="X977" s="14"/>
      <c r="Y977" s="14"/>
      <c r="Z977" s="108"/>
      <c r="AA977" s="114"/>
      <c r="AB977" s="129"/>
      <c r="AC977" s="128"/>
      <c r="AD977" s="142" t="str">
        <f t="shared" si="56"/>
        <v/>
      </c>
      <c r="AE977" s="142" t="str">
        <f>IF($E977&lt;&gt;"",IF($AD977=1,VLOOKUP($E977,得点換算表!$C$5:$D$14,2),VLOOKUP($E977,得点換算表!$E$5:$F$14,2)),"")</f>
        <v/>
      </c>
      <c r="AF977" s="142" t="str">
        <f>IF($F977&lt;&gt;"",IF($AD977=1,VLOOKUP($F977,得点換算表!$C$15:$D$24,2),VLOOKUP($F977,得点換算表!$E$15:$F$24,2)),"")</f>
        <v/>
      </c>
      <c r="AG977" s="142" t="str">
        <f>IF($G977&lt;&gt;"",IF($AD977=1,VLOOKUP($G977,得点換算表!$C$25:$D$34,2),VLOOKUP($G977,得点換算表!$E$25:$F$34,2)),"")</f>
        <v/>
      </c>
      <c r="AH977" s="142" t="str">
        <f>IF($H977&lt;&gt;"",IF($AD977=1,VLOOKUP($H977,得点換算表!$C$35:$D$44,2),VLOOKUP($H977,得点換算表!$E$35:$F$44,2)),"")</f>
        <v/>
      </c>
      <c r="AI977" s="142" t="str">
        <f>IF($I977&lt;&gt;"",IF($AD977=1,VLOOKUP($I977,得点換算表!$C$45:$D$55,2),VLOOKUP($I977,得点換算表!$E$45:$F$55,2)),"")</f>
        <v/>
      </c>
      <c r="AJ977" s="142" t="str">
        <f>IF($J977&lt;&gt;"",IF($AD977=1,VLOOKUP($J977,得点換算表!$C$56:$D$65,2),VLOOKUP($J977,得点換算表!$E$56:$F$65,2)),"")</f>
        <v/>
      </c>
      <c r="AK977" s="142" t="str">
        <f>IF($K977&lt;&gt;"",IF($AD977=1,VLOOKUP($K977,得点換算表!$C$66:$D$76,2),VLOOKUP($K977,得点換算表!$E$66:$F$76,2)),"")</f>
        <v/>
      </c>
      <c r="AL977" s="142" t="str">
        <f>IF($L977&lt;&gt;"",IF($AD977=1,VLOOKUP($L977,得点換算表!$C$77:$D$86,2),VLOOKUP($L977,得点換算表!$E$77:$F$86,2)),"")</f>
        <v/>
      </c>
      <c r="AM977" s="142" t="str">
        <f>IF($M977&lt;&gt;"",IF($AD977=1,VLOOKUP($M977,得点換算表!$C$87:$D$96,2),VLOOKUP($M977,得点換算表!$E$87:$F$96,2)),"")</f>
        <v/>
      </c>
      <c r="AN977" s="142" t="str">
        <f t="shared" si="57"/>
        <v/>
      </c>
      <c r="AO977" s="143" t="str">
        <f>IF(AND($AN977&lt;&gt;"",$AN977&gt;=8),VLOOKUP($AN977,得点換算表!$I$15:$J$19,2),"")</f>
        <v/>
      </c>
      <c r="AP977" s="105"/>
    </row>
    <row r="978" spans="1:42" x14ac:dyDescent="0.15">
      <c r="A978" s="11"/>
      <c r="B978" s="12"/>
      <c r="C978" s="13"/>
      <c r="D978" s="13"/>
      <c r="E978" s="14"/>
      <c r="F978" s="14"/>
      <c r="G978" s="14"/>
      <c r="H978" s="14"/>
      <c r="I978" s="15"/>
      <c r="J978" s="14"/>
      <c r="K978" s="13"/>
      <c r="L978" s="14"/>
      <c r="M978" s="14"/>
      <c r="N978" s="14"/>
      <c r="O978" s="14"/>
      <c r="P978" s="198"/>
      <c r="Q978" s="198"/>
      <c r="R978" s="198"/>
      <c r="S978" s="198"/>
      <c r="T978" s="198"/>
      <c r="U978" s="198"/>
      <c r="V978" s="198"/>
      <c r="W978" s="202">
        <f t="shared" si="55"/>
        <v>0</v>
      </c>
      <c r="X978" s="14"/>
      <c r="Y978" s="14"/>
      <c r="Z978" s="108"/>
      <c r="AA978" s="114"/>
      <c r="AB978" s="129"/>
      <c r="AC978" s="128"/>
      <c r="AD978" s="142" t="str">
        <f t="shared" si="56"/>
        <v/>
      </c>
      <c r="AE978" s="142" t="str">
        <f>IF($E978&lt;&gt;"",IF($AD978=1,VLOOKUP($E978,得点換算表!$C$5:$D$14,2),VLOOKUP($E978,得点換算表!$E$5:$F$14,2)),"")</f>
        <v/>
      </c>
      <c r="AF978" s="142" t="str">
        <f>IF($F978&lt;&gt;"",IF($AD978=1,VLOOKUP($F978,得点換算表!$C$15:$D$24,2),VLOOKUP($F978,得点換算表!$E$15:$F$24,2)),"")</f>
        <v/>
      </c>
      <c r="AG978" s="142" t="str">
        <f>IF($G978&lt;&gt;"",IF($AD978=1,VLOOKUP($G978,得点換算表!$C$25:$D$34,2),VLOOKUP($G978,得点換算表!$E$25:$F$34,2)),"")</f>
        <v/>
      </c>
      <c r="AH978" s="142" t="str">
        <f>IF($H978&lt;&gt;"",IF($AD978=1,VLOOKUP($H978,得点換算表!$C$35:$D$44,2),VLOOKUP($H978,得点換算表!$E$35:$F$44,2)),"")</f>
        <v/>
      </c>
      <c r="AI978" s="142" t="str">
        <f>IF($I978&lt;&gt;"",IF($AD978=1,VLOOKUP($I978,得点換算表!$C$45:$D$55,2),VLOOKUP($I978,得点換算表!$E$45:$F$55,2)),"")</f>
        <v/>
      </c>
      <c r="AJ978" s="142" t="str">
        <f>IF($J978&lt;&gt;"",IF($AD978=1,VLOOKUP($J978,得点換算表!$C$56:$D$65,2),VLOOKUP($J978,得点換算表!$E$56:$F$65,2)),"")</f>
        <v/>
      </c>
      <c r="AK978" s="142" t="str">
        <f>IF($K978&lt;&gt;"",IF($AD978=1,VLOOKUP($K978,得点換算表!$C$66:$D$76,2),VLOOKUP($K978,得点換算表!$E$66:$F$76,2)),"")</f>
        <v/>
      </c>
      <c r="AL978" s="142" t="str">
        <f>IF($L978&lt;&gt;"",IF($AD978=1,VLOOKUP($L978,得点換算表!$C$77:$D$86,2),VLOOKUP($L978,得点換算表!$E$77:$F$86,2)),"")</f>
        <v/>
      </c>
      <c r="AM978" s="142" t="str">
        <f>IF($M978&lt;&gt;"",IF($AD978=1,VLOOKUP($M978,得点換算表!$C$87:$D$96,2),VLOOKUP($M978,得点換算表!$E$87:$F$96,2)),"")</f>
        <v/>
      </c>
      <c r="AN978" s="142" t="str">
        <f t="shared" si="57"/>
        <v/>
      </c>
      <c r="AO978" s="143" t="str">
        <f>IF(AND($AN978&lt;&gt;"",$AN978&gt;=8),VLOOKUP($AN978,得点換算表!$I$15:$J$19,2),"")</f>
        <v/>
      </c>
      <c r="AP978" s="105"/>
    </row>
    <row r="979" spans="1:42" x14ac:dyDescent="0.15">
      <c r="A979" s="11"/>
      <c r="B979" s="12"/>
      <c r="C979" s="13"/>
      <c r="D979" s="13"/>
      <c r="E979" s="14"/>
      <c r="F979" s="14"/>
      <c r="G979" s="14"/>
      <c r="H979" s="14"/>
      <c r="I979" s="15"/>
      <c r="J979" s="14"/>
      <c r="K979" s="13"/>
      <c r="L979" s="14"/>
      <c r="M979" s="14"/>
      <c r="N979" s="14"/>
      <c r="O979" s="14"/>
      <c r="P979" s="198"/>
      <c r="Q979" s="198"/>
      <c r="R979" s="198"/>
      <c r="S979" s="198"/>
      <c r="T979" s="198"/>
      <c r="U979" s="198"/>
      <c r="V979" s="198"/>
      <c r="W979" s="202">
        <f t="shared" si="55"/>
        <v>0</v>
      </c>
      <c r="X979" s="14"/>
      <c r="Y979" s="14"/>
      <c r="Z979" s="108"/>
      <c r="AA979" s="114"/>
      <c r="AB979" s="129"/>
      <c r="AC979" s="128"/>
      <c r="AD979" s="142" t="str">
        <f t="shared" si="56"/>
        <v/>
      </c>
      <c r="AE979" s="142" t="str">
        <f>IF($E979&lt;&gt;"",IF($AD979=1,VLOOKUP($E979,得点換算表!$C$5:$D$14,2),VLOOKUP($E979,得点換算表!$E$5:$F$14,2)),"")</f>
        <v/>
      </c>
      <c r="AF979" s="142" t="str">
        <f>IF($F979&lt;&gt;"",IF($AD979=1,VLOOKUP($F979,得点換算表!$C$15:$D$24,2),VLOOKUP($F979,得点換算表!$E$15:$F$24,2)),"")</f>
        <v/>
      </c>
      <c r="AG979" s="142" t="str">
        <f>IF($G979&lt;&gt;"",IF($AD979=1,VLOOKUP($G979,得点換算表!$C$25:$D$34,2),VLOOKUP($G979,得点換算表!$E$25:$F$34,2)),"")</f>
        <v/>
      </c>
      <c r="AH979" s="142" t="str">
        <f>IF($H979&lt;&gt;"",IF($AD979=1,VLOOKUP($H979,得点換算表!$C$35:$D$44,2),VLOOKUP($H979,得点換算表!$E$35:$F$44,2)),"")</f>
        <v/>
      </c>
      <c r="AI979" s="142" t="str">
        <f>IF($I979&lt;&gt;"",IF($AD979=1,VLOOKUP($I979,得点換算表!$C$45:$D$55,2),VLOOKUP($I979,得点換算表!$E$45:$F$55,2)),"")</f>
        <v/>
      </c>
      <c r="AJ979" s="142" t="str">
        <f>IF($J979&lt;&gt;"",IF($AD979=1,VLOOKUP($J979,得点換算表!$C$56:$D$65,2),VLOOKUP($J979,得点換算表!$E$56:$F$65,2)),"")</f>
        <v/>
      </c>
      <c r="AK979" s="142" t="str">
        <f>IF($K979&lt;&gt;"",IF($AD979=1,VLOOKUP($K979,得点換算表!$C$66:$D$76,2),VLOOKUP($K979,得点換算表!$E$66:$F$76,2)),"")</f>
        <v/>
      </c>
      <c r="AL979" s="142" t="str">
        <f>IF($L979&lt;&gt;"",IF($AD979=1,VLOOKUP($L979,得点換算表!$C$77:$D$86,2),VLOOKUP($L979,得点換算表!$E$77:$F$86,2)),"")</f>
        <v/>
      </c>
      <c r="AM979" s="142" t="str">
        <f>IF($M979&lt;&gt;"",IF($AD979=1,VLOOKUP($M979,得点換算表!$C$87:$D$96,2),VLOOKUP($M979,得点換算表!$E$87:$F$96,2)),"")</f>
        <v/>
      </c>
      <c r="AN979" s="142" t="str">
        <f t="shared" si="57"/>
        <v/>
      </c>
      <c r="AO979" s="143" t="str">
        <f>IF(AND($AN979&lt;&gt;"",$AN979&gt;=8),VLOOKUP($AN979,得点換算表!$I$15:$J$19,2),"")</f>
        <v/>
      </c>
      <c r="AP979" s="105"/>
    </row>
    <row r="980" spans="1:42" x14ac:dyDescent="0.15">
      <c r="A980" s="11"/>
      <c r="B980" s="12"/>
      <c r="C980" s="13"/>
      <c r="D980" s="13"/>
      <c r="E980" s="14"/>
      <c r="F980" s="14"/>
      <c r="G980" s="14"/>
      <c r="H980" s="14"/>
      <c r="I980" s="15"/>
      <c r="J980" s="14"/>
      <c r="K980" s="13"/>
      <c r="L980" s="14"/>
      <c r="M980" s="14"/>
      <c r="N980" s="14"/>
      <c r="O980" s="14"/>
      <c r="P980" s="198"/>
      <c r="Q980" s="198"/>
      <c r="R980" s="198"/>
      <c r="S980" s="198"/>
      <c r="T980" s="198"/>
      <c r="U980" s="198"/>
      <c r="V980" s="198"/>
      <c r="W980" s="202">
        <f t="shared" si="55"/>
        <v>0</v>
      </c>
      <c r="X980" s="14"/>
      <c r="Y980" s="14"/>
      <c r="Z980" s="108"/>
      <c r="AA980" s="114"/>
      <c r="AB980" s="129"/>
      <c r="AC980" s="128"/>
      <c r="AD980" s="142" t="str">
        <f t="shared" si="56"/>
        <v/>
      </c>
      <c r="AE980" s="142" t="str">
        <f>IF($E980&lt;&gt;"",IF($AD980=1,VLOOKUP($E980,得点換算表!$C$5:$D$14,2),VLOOKUP($E980,得点換算表!$E$5:$F$14,2)),"")</f>
        <v/>
      </c>
      <c r="AF980" s="142" t="str">
        <f>IF($F980&lt;&gt;"",IF($AD980=1,VLOOKUP($F980,得点換算表!$C$15:$D$24,2),VLOOKUP($F980,得点換算表!$E$15:$F$24,2)),"")</f>
        <v/>
      </c>
      <c r="AG980" s="142" t="str">
        <f>IF($G980&lt;&gt;"",IF($AD980=1,VLOOKUP($G980,得点換算表!$C$25:$D$34,2),VLOOKUP($G980,得点換算表!$E$25:$F$34,2)),"")</f>
        <v/>
      </c>
      <c r="AH980" s="142" t="str">
        <f>IF($H980&lt;&gt;"",IF($AD980=1,VLOOKUP($H980,得点換算表!$C$35:$D$44,2),VLOOKUP($H980,得点換算表!$E$35:$F$44,2)),"")</f>
        <v/>
      </c>
      <c r="AI980" s="142" t="str">
        <f>IF($I980&lt;&gt;"",IF($AD980=1,VLOOKUP($I980,得点換算表!$C$45:$D$55,2),VLOOKUP($I980,得点換算表!$E$45:$F$55,2)),"")</f>
        <v/>
      </c>
      <c r="AJ980" s="142" t="str">
        <f>IF($J980&lt;&gt;"",IF($AD980=1,VLOOKUP($J980,得点換算表!$C$56:$D$65,2),VLOOKUP($J980,得点換算表!$E$56:$F$65,2)),"")</f>
        <v/>
      </c>
      <c r="AK980" s="142" t="str">
        <f>IF($K980&lt;&gt;"",IF($AD980=1,VLOOKUP($K980,得点換算表!$C$66:$D$76,2),VLOOKUP($K980,得点換算表!$E$66:$F$76,2)),"")</f>
        <v/>
      </c>
      <c r="AL980" s="142" t="str">
        <f>IF($L980&lt;&gt;"",IF($AD980=1,VLOOKUP($L980,得点換算表!$C$77:$D$86,2),VLOOKUP($L980,得点換算表!$E$77:$F$86,2)),"")</f>
        <v/>
      </c>
      <c r="AM980" s="142" t="str">
        <f>IF($M980&lt;&gt;"",IF($AD980=1,VLOOKUP($M980,得点換算表!$C$87:$D$96,2),VLOOKUP($M980,得点換算表!$E$87:$F$96,2)),"")</f>
        <v/>
      </c>
      <c r="AN980" s="142" t="str">
        <f t="shared" si="57"/>
        <v/>
      </c>
      <c r="AO980" s="143" t="str">
        <f>IF(AND($AN980&lt;&gt;"",$AN980&gt;=8),VLOOKUP($AN980,得点換算表!$I$15:$J$19,2),"")</f>
        <v/>
      </c>
      <c r="AP980" s="105"/>
    </row>
    <row r="981" spans="1:42" x14ac:dyDescent="0.15">
      <c r="A981" s="11"/>
      <c r="B981" s="12"/>
      <c r="C981" s="13"/>
      <c r="D981" s="13"/>
      <c r="E981" s="14"/>
      <c r="F981" s="14"/>
      <c r="G981" s="14"/>
      <c r="H981" s="14"/>
      <c r="I981" s="15"/>
      <c r="J981" s="14"/>
      <c r="K981" s="13"/>
      <c r="L981" s="14"/>
      <c r="M981" s="14"/>
      <c r="N981" s="14"/>
      <c r="O981" s="14"/>
      <c r="P981" s="198"/>
      <c r="Q981" s="198"/>
      <c r="R981" s="198"/>
      <c r="S981" s="198"/>
      <c r="T981" s="198"/>
      <c r="U981" s="198"/>
      <c r="V981" s="198"/>
      <c r="W981" s="202">
        <f t="shared" si="55"/>
        <v>0</v>
      </c>
      <c r="X981" s="14"/>
      <c r="Y981" s="14"/>
      <c r="Z981" s="108"/>
      <c r="AA981" s="114"/>
      <c r="AB981" s="129"/>
      <c r="AC981" s="128"/>
      <c r="AD981" s="142" t="str">
        <f t="shared" si="56"/>
        <v/>
      </c>
      <c r="AE981" s="142" t="str">
        <f>IF($E981&lt;&gt;"",IF($AD981=1,VLOOKUP($E981,得点換算表!$C$5:$D$14,2),VLOOKUP($E981,得点換算表!$E$5:$F$14,2)),"")</f>
        <v/>
      </c>
      <c r="AF981" s="142" t="str">
        <f>IF($F981&lt;&gt;"",IF($AD981=1,VLOOKUP($F981,得点換算表!$C$15:$D$24,2),VLOOKUP($F981,得点換算表!$E$15:$F$24,2)),"")</f>
        <v/>
      </c>
      <c r="AG981" s="142" t="str">
        <f>IF($G981&lt;&gt;"",IF($AD981=1,VLOOKUP($G981,得点換算表!$C$25:$D$34,2),VLOOKUP($G981,得点換算表!$E$25:$F$34,2)),"")</f>
        <v/>
      </c>
      <c r="AH981" s="142" t="str">
        <f>IF($H981&lt;&gt;"",IF($AD981=1,VLOOKUP($H981,得点換算表!$C$35:$D$44,2),VLOOKUP($H981,得点換算表!$E$35:$F$44,2)),"")</f>
        <v/>
      </c>
      <c r="AI981" s="142" t="str">
        <f>IF($I981&lt;&gt;"",IF($AD981=1,VLOOKUP($I981,得点換算表!$C$45:$D$55,2),VLOOKUP($I981,得点換算表!$E$45:$F$55,2)),"")</f>
        <v/>
      </c>
      <c r="AJ981" s="142" t="str">
        <f>IF($J981&lt;&gt;"",IF($AD981=1,VLOOKUP($J981,得点換算表!$C$56:$D$65,2),VLOOKUP($J981,得点換算表!$E$56:$F$65,2)),"")</f>
        <v/>
      </c>
      <c r="AK981" s="142" t="str">
        <f>IF($K981&lt;&gt;"",IF($AD981=1,VLOOKUP($K981,得点換算表!$C$66:$D$76,2),VLOOKUP($K981,得点換算表!$E$66:$F$76,2)),"")</f>
        <v/>
      </c>
      <c r="AL981" s="142" t="str">
        <f>IF($L981&lt;&gt;"",IF($AD981=1,VLOOKUP($L981,得点換算表!$C$77:$D$86,2),VLOOKUP($L981,得点換算表!$E$77:$F$86,2)),"")</f>
        <v/>
      </c>
      <c r="AM981" s="142" t="str">
        <f>IF($M981&lt;&gt;"",IF($AD981=1,VLOOKUP($M981,得点換算表!$C$87:$D$96,2),VLOOKUP($M981,得点換算表!$E$87:$F$96,2)),"")</f>
        <v/>
      </c>
      <c r="AN981" s="142" t="str">
        <f t="shared" si="57"/>
        <v/>
      </c>
      <c r="AO981" s="143" t="str">
        <f>IF(AND($AN981&lt;&gt;"",$AN981&gt;=8),VLOOKUP($AN981,得点換算表!$I$15:$J$19,2),"")</f>
        <v/>
      </c>
      <c r="AP981" s="105"/>
    </row>
    <row r="982" spans="1:42" x14ac:dyDescent="0.15">
      <c r="A982" s="11"/>
      <c r="B982" s="12"/>
      <c r="C982" s="13"/>
      <c r="D982" s="13"/>
      <c r="E982" s="14"/>
      <c r="F982" s="14"/>
      <c r="G982" s="14"/>
      <c r="H982" s="14"/>
      <c r="I982" s="15"/>
      <c r="J982" s="14"/>
      <c r="K982" s="13"/>
      <c r="L982" s="14"/>
      <c r="M982" s="14"/>
      <c r="N982" s="14"/>
      <c r="O982" s="14"/>
      <c r="P982" s="198"/>
      <c r="Q982" s="198"/>
      <c r="R982" s="198"/>
      <c r="S982" s="198"/>
      <c r="T982" s="198"/>
      <c r="U982" s="198"/>
      <c r="V982" s="198"/>
      <c r="W982" s="202">
        <f t="shared" si="55"/>
        <v>0</v>
      </c>
      <c r="X982" s="14"/>
      <c r="Y982" s="14"/>
      <c r="Z982" s="108"/>
      <c r="AA982" s="114"/>
      <c r="AB982" s="129"/>
      <c r="AC982" s="128"/>
      <c r="AD982" s="142" t="str">
        <f t="shared" si="56"/>
        <v/>
      </c>
      <c r="AE982" s="142" t="str">
        <f>IF($E982&lt;&gt;"",IF($AD982=1,VLOOKUP($E982,得点換算表!$C$5:$D$14,2),VLOOKUP($E982,得点換算表!$E$5:$F$14,2)),"")</f>
        <v/>
      </c>
      <c r="AF982" s="142" t="str">
        <f>IF($F982&lt;&gt;"",IF($AD982=1,VLOOKUP($F982,得点換算表!$C$15:$D$24,2),VLOOKUP($F982,得点換算表!$E$15:$F$24,2)),"")</f>
        <v/>
      </c>
      <c r="AG982" s="142" t="str">
        <f>IF($G982&lt;&gt;"",IF($AD982=1,VLOOKUP($G982,得点換算表!$C$25:$D$34,2),VLOOKUP($G982,得点換算表!$E$25:$F$34,2)),"")</f>
        <v/>
      </c>
      <c r="AH982" s="142" t="str">
        <f>IF($H982&lt;&gt;"",IF($AD982=1,VLOOKUP($H982,得点換算表!$C$35:$D$44,2),VLOOKUP($H982,得点換算表!$E$35:$F$44,2)),"")</f>
        <v/>
      </c>
      <c r="AI982" s="142" t="str">
        <f>IF($I982&lt;&gt;"",IF($AD982=1,VLOOKUP($I982,得点換算表!$C$45:$D$55,2),VLOOKUP($I982,得点換算表!$E$45:$F$55,2)),"")</f>
        <v/>
      </c>
      <c r="AJ982" s="142" t="str">
        <f>IF($J982&lt;&gt;"",IF($AD982=1,VLOOKUP($J982,得点換算表!$C$56:$D$65,2),VLOOKUP($J982,得点換算表!$E$56:$F$65,2)),"")</f>
        <v/>
      </c>
      <c r="AK982" s="142" t="str">
        <f>IF($K982&lt;&gt;"",IF($AD982=1,VLOOKUP($K982,得点換算表!$C$66:$D$76,2),VLOOKUP($K982,得点換算表!$E$66:$F$76,2)),"")</f>
        <v/>
      </c>
      <c r="AL982" s="142" t="str">
        <f>IF($L982&lt;&gt;"",IF($AD982=1,VLOOKUP($L982,得点換算表!$C$77:$D$86,2),VLOOKUP($L982,得点換算表!$E$77:$F$86,2)),"")</f>
        <v/>
      </c>
      <c r="AM982" s="142" t="str">
        <f>IF($M982&lt;&gt;"",IF($AD982=1,VLOOKUP($M982,得点換算表!$C$87:$D$96,2),VLOOKUP($M982,得点換算表!$E$87:$F$96,2)),"")</f>
        <v/>
      </c>
      <c r="AN982" s="142" t="str">
        <f t="shared" si="57"/>
        <v/>
      </c>
      <c r="AO982" s="143" t="str">
        <f>IF(AND($AN982&lt;&gt;"",$AN982&gt;=8),VLOOKUP($AN982,得点換算表!$I$15:$J$19,2),"")</f>
        <v/>
      </c>
      <c r="AP982" s="105"/>
    </row>
    <row r="983" spans="1:42" x14ac:dyDescent="0.15">
      <c r="A983" s="11"/>
      <c r="B983" s="12"/>
      <c r="C983" s="13"/>
      <c r="D983" s="13"/>
      <c r="E983" s="14"/>
      <c r="F983" s="14"/>
      <c r="G983" s="14"/>
      <c r="H983" s="14"/>
      <c r="I983" s="15"/>
      <c r="J983" s="14"/>
      <c r="K983" s="13"/>
      <c r="L983" s="14"/>
      <c r="M983" s="14"/>
      <c r="N983" s="14"/>
      <c r="O983" s="14"/>
      <c r="P983" s="198"/>
      <c r="Q983" s="198"/>
      <c r="R983" s="198"/>
      <c r="S983" s="198"/>
      <c r="T983" s="198"/>
      <c r="U983" s="198"/>
      <c r="V983" s="198"/>
      <c r="W983" s="202">
        <f t="shared" si="55"/>
        <v>0</v>
      </c>
      <c r="X983" s="14"/>
      <c r="Y983" s="14"/>
      <c r="Z983" s="108"/>
      <c r="AA983" s="114"/>
      <c r="AB983" s="129"/>
      <c r="AC983" s="128"/>
      <c r="AD983" s="142" t="str">
        <f t="shared" si="56"/>
        <v/>
      </c>
      <c r="AE983" s="142" t="str">
        <f>IF($E983&lt;&gt;"",IF($AD983=1,VLOOKUP($E983,得点換算表!$C$5:$D$14,2),VLOOKUP($E983,得点換算表!$E$5:$F$14,2)),"")</f>
        <v/>
      </c>
      <c r="AF983" s="142" t="str">
        <f>IF($F983&lt;&gt;"",IF($AD983=1,VLOOKUP($F983,得点換算表!$C$15:$D$24,2),VLOOKUP($F983,得点換算表!$E$15:$F$24,2)),"")</f>
        <v/>
      </c>
      <c r="AG983" s="142" t="str">
        <f>IF($G983&lt;&gt;"",IF($AD983=1,VLOOKUP($G983,得点換算表!$C$25:$D$34,2),VLOOKUP($G983,得点換算表!$E$25:$F$34,2)),"")</f>
        <v/>
      </c>
      <c r="AH983" s="142" t="str">
        <f>IF($H983&lt;&gt;"",IF($AD983=1,VLOOKUP($H983,得点換算表!$C$35:$D$44,2),VLOOKUP($H983,得点換算表!$E$35:$F$44,2)),"")</f>
        <v/>
      </c>
      <c r="AI983" s="142" t="str">
        <f>IF($I983&lt;&gt;"",IF($AD983=1,VLOOKUP($I983,得点換算表!$C$45:$D$55,2),VLOOKUP($I983,得点換算表!$E$45:$F$55,2)),"")</f>
        <v/>
      </c>
      <c r="AJ983" s="142" t="str">
        <f>IF($J983&lt;&gt;"",IF($AD983=1,VLOOKUP($J983,得点換算表!$C$56:$D$65,2),VLOOKUP($J983,得点換算表!$E$56:$F$65,2)),"")</f>
        <v/>
      </c>
      <c r="AK983" s="142" t="str">
        <f>IF($K983&lt;&gt;"",IF($AD983=1,VLOOKUP($K983,得点換算表!$C$66:$D$76,2),VLOOKUP($K983,得点換算表!$E$66:$F$76,2)),"")</f>
        <v/>
      </c>
      <c r="AL983" s="142" t="str">
        <f>IF($L983&lt;&gt;"",IF($AD983=1,VLOOKUP($L983,得点換算表!$C$77:$D$86,2),VLOOKUP($L983,得点換算表!$E$77:$F$86,2)),"")</f>
        <v/>
      </c>
      <c r="AM983" s="142" t="str">
        <f>IF($M983&lt;&gt;"",IF($AD983=1,VLOOKUP($M983,得点換算表!$C$87:$D$96,2),VLOOKUP($M983,得点換算表!$E$87:$F$96,2)),"")</f>
        <v/>
      </c>
      <c r="AN983" s="142" t="str">
        <f t="shared" si="57"/>
        <v/>
      </c>
      <c r="AO983" s="143" t="str">
        <f>IF(AND($AN983&lt;&gt;"",$AN983&gt;=8),VLOOKUP($AN983,得点換算表!$I$15:$J$19,2),"")</f>
        <v/>
      </c>
      <c r="AP983" s="105"/>
    </row>
    <row r="984" spans="1:42" x14ac:dyDescent="0.15">
      <c r="A984" s="11"/>
      <c r="B984" s="12"/>
      <c r="C984" s="13"/>
      <c r="D984" s="13"/>
      <c r="E984" s="14"/>
      <c r="F984" s="14"/>
      <c r="G984" s="14"/>
      <c r="H984" s="14"/>
      <c r="I984" s="15"/>
      <c r="J984" s="14"/>
      <c r="K984" s="13"/>
      <c r="L984" s="14"/>
      <c r="M984" s="14"/>
      <c r="N984" s="14"/>
      <c r="O984" s="14"/>
      <c r="P984" s="198"/>
      <c r="Q984" s="198"/>
      <c r="R984" s="198"/>
      <c r="S984" s="198"/>
      <c r="T984" s="198"/>
      <c r="U984" s="198"/>
      <c r="V984" s="198"/>
      <c r="W984" s="202">
        <f t="shared" si="55"/>
        <v>0</v>
      </c>
      <c r="X984" s="14"/>
      <c r="Y984" s="14"/>
      <c r="Z984" s="108"/>
      <c r="AA984" s="114"/>
      <c r="AB984" s="129"/>
      <c r="AC984" s="128"/>
      <c r="AD984" s="142" t="str">
        <f t="shared" si="56"/>
        <v/>
      </c>
      <c r="AE984" s="142" t="str">
        <f>IF($E984&lt;&gt;"",IF($AD984=1,VLOOKUP($E984,得点換算表!$C$5:$D$14,2),VLOOKUP($E984,得点換算表!$E$5:$F$14,2)),"")</f>
        <v/>
      </c>
      <c r="AF984" s="142" t="str">
        <f>IF($F984&lt;&gt;"",IF($AD984=1,VLOOKUP($F984,得点換算表!$C$15:$D$24,2),VLOOKUP($F984,得点換算表!$E$15:$F$24,2)),"")</f>
        <v/>
      </c>
      <c r="AG984" s="142" t="str">
        <f>IF($G984&lt;&gt;"",IF($AD984=1,VLOOKUP($G984,得点換算表!$C$25:$D$34,2),VLOOKUP($G984,得点換算表!$E$25:$F$34,2)),"")</f>
        <v/>
      </c>
      <c r="AH984" s="142" t="str">
        <f>IF($H984&lt;&gt;"",IF($AD984=1,VLOOKUP($H984,得点換算表!$C$35:$D$44,2),VLOOKUP($H984,得点換算表!$E$35:$F$44,2)),"")</f>
        <v/>
      </c>
      <c r="AI984" s="142" t="str">
        <f>IF($I984&lt;&gt;"",IF($AD984=1,VLOOKUP($I984,得点換算表!$C$45:$D$55,2),VLOOKUP($I984,得点換算表!$E$45:$F$55,2)),"")</f>
        <v/>
      </c>
      <c r="AJ984" s="142" t="str">
        <f>IF($J984&lt;&gt;"",IF($AD984=1,VLOOKUP($J984,得点換算表!$C$56:$D$65,2),VLOOKUP($J984,得点換算表!$E$56:$F$65,2)),"")</f>
        <v/>
      </c>
      <c r="AK984" s="142" t="str">
        <f>IF($K984&lt;&gt;"",IF($AD984=1,VLOOKUP($K984,得点換算表!$C$66:$D$76,2),VLOOKUP($K984,得点換算表!$E$66:$F$76,2)),"")</f>
        <v/>
      </c>
      <c r="AL984" s="142" t="str">
        <f>IF($L984&lt;&gt;"",IF($AD984=1,VLOOKUP($L984,得点換算表!$C$77:$D$86,2),VLOOKUP($L984,得点換算表!$E$77:$F$86,2)),"")</f>
        <v/>
      </c>
      <c r="AM984" s="142" t="str">
        <f>IF($M984&lt;&gt;"",IF($AD984=1,VLOOKUP($M984,得点換算表!$C$87:$D$96,2),VLOOKUP($M984,得点換算表!$E$87:$F$96,2)),"")</f>
        <v/>
      </c>
      <c r="AN984" s="142" t="str">
        <f t="shared" si="57"/>
        <v/>
      </c>
      <c r="AO984" s="143" t="str">
        <f>IF(AND($AN984&lt;&gt;"",$AN984&gt;=8),VLOOKUP($AN984,得点換算表!$I$15:$J$19,2),"")</f>
        <v/>
      </c>
      <c r="AP984" s="105"/>
    </row>
    <row r="985" spans="1:42" x14ac:dyDescent="0.15">
      <c r="A985" s="11"/>
      <c r="B985" s="12"/>
      <c r="C985" s="13"/>
      <c r="D985" s="13"/>
      <c r="E985" s="14"/>
      <c r="F985" s="14"/>
      <c r="G985" s="14"/>
      <c r="H985" s="14"/>
      <c r="I985" s="15"/>
      <c r="J985" s="14"/>
      <c r="K985" s="13"/>
      <c r="L985" s="14"/>
      <c r="M985" s="14"/>
      <c r="N985" s="14"/>
      <c r="O985" s="14"/>
      <c r="P985" s="198"/>
      <c r="Q985" s="198"/>
      <c r="R985" s="198"/>
      <c r="S985" s="198"/>
      <c r="T985" s="198"/>
      <c r="U985" s="198"/>
      <c r="V985" s="198"/>
      <c r="W985" s="202">
        <f t="shared" si="55"/>
        <v>0</v>
      </c>
      <c r="X985" s="14"/>
      <c r="Y985" s="14"/>
      <c r="Z985" s="108"/>
      <c r="AA985" s="114"/>
      <c r="AB985" s="129"/>
      <c r="AC985" s="128"/>
      <c r="AD985" s="142" t="str">
        <f t="shared" si="56"/>
        <v/>
      </c>
      <c r="AE985" s="142" t="str">
        <f>IF($E985&lt;&gt;"",IF($AD985=1,VLOOKUP($E985,得点換算表!$C$5:$D$14,2),VLOOKUP($E985,得点換算表!$E$5:$F$14,2)),"")</f>
        <v/>
      </c>
      <c r="AF985" s="142" t="str">
        <f>IF($F985&lt;&gt;"",IF($AD985=1,VLOOKUP($F985,得点換算表!$C$15:$D$24,2),VLOOKUP($F985,得点換算表!$E$15:$F$24,2)),"")</f>
        <v/>
      </c>
      <c r="AG985" s="142" t="str">
        <f>IF($G985&lt;&gt;"",IF($AD985=1,VLOOKUP($G985,得点換算表!$C$25:$D$34,2),VLOOKUP($G985,得点換算表!$E$25:$F$34,2)),"")</f>
        <v/>
      </c>
      <c r="AH985" s="142" t="str">
        <f>IF($H985&lt;&gt;"",IF($AD985=1,VLOOKUP($H985,得点換算表!$C$35:$D$44,2),VLOOKUP($H985,得点換算表!$E$35:$F$44,2)),"")</f>
        <v/>
      </c>
      <c r="AI985" s="142" t="str">
        <f>IF($I985&lt;&gt;"",IF($AD985=1,VLOOKUP($I985,得点換算表!$C$45:$D$55,2),VLOOKUP($I985,得点換算表!$E$45:$F$55,2)),"")</f>
        <v/>
      </c>
      <c r="AJ985" s="142" t="str">
        <f>IF($J985&lt;&gt;"",IF($AD985=1,VLOOKUP($J985,得点換算表!$C$56:$D$65,2),VLOOKUP($J985,得点換算表!$E$56:$F$65,2)),"")</f>
        <v/>
      </c>
      <c r="AK985" s="142" t="str">
        <f>IF($K985&lt;&gt;"",IF($AD985=1,VLOOKUP($K985,得点換算表!$C$66:$D$76,2),VLOOKUP($K985,得点換算表!$E$66:$F$76,2)),"")</f>
        <v/>
      </c>
      <c r="AL985" s="142" t="str">
        <f>IF($L985&lt;&gt;"",IF($AD985=1,VLOOKUP($L985,得点換算表!$C$77:$D$86,2),VLOOKUP($L985,得点換算表!$E$77:$F$86,2)),"")</f>
        <v/>
      </c>
      <c r="AM985" s="142" t="str">
        <f>IF($M985&lt;&gt;"",IF($AD985=1,VLOOKUP($M985,得点換算表!$C$87:$D$96,2),VLOOKUP($M985,得点換算表!$E$87:$F$96,2)),"")</f>
        <v/>
      </c>
      <c r="AN985" s="142" t="str">
        <f t="shared" si="57"/>
        <v/>
      </c>
      <c r="AO985" s="143" t="str">
        <f>IF(AND($AN985&lt;&gt;"",$AN985&gt;=8),VLOOKUP($AN985,得点換算表!$I$15:$J$19,2),"")</f>
        <v/>
      </c>
      <c r="AP985" s="105"/>
    </row>
    <row r="986" spans="1:42" x14ac:dyDescent="0.15">
      <c r="A986" s="11"/>
      <c r="B986" s="12"/>
      <c r="C986" s="13"/>
      <c r="D986" s="13"/>
      <c r="E986" s="14"/>
      <c r="F986" s="14"/>
      <c r="G986" s="14"/>
      <c r="H986" s="14"/>
      <c r="I986" s="15"/>
      <c r="J986" s="14"/>
      <c r="K986" s="13"/>
      <c r="L986" s="14"/>
      <c r="M986" s="14"/>
      <c r="N986" s="14"/>
      <c r="O986" s="14"/>
      <c r="P986" s="198"/>
      <c r="Q986" s="198"/>
      <c r="R986" s="198"/>
      <c r="S986" s="198"/>
      <c r="T986" s="198"/>
      <c r="U986" s="198"/>
      <c r="V986" s="198"/>
      <c r="W986" s="202">
        <f t="shared" si="55"/>
        <v>0</v>
      </c>
      <c r="X986" s="14"/>
      <c r="Y986" s="14"/>
      <c r="Z986" s="108"/>
      <c r="AA986" s="114"/>
      <c r="AB986" s="129"/>
      <c r="AC986" s="128"/>
      <c r="AD986" s="142" t="str">
        <f t="shared" si="56"/>
        <v/>
      </c>
      <c r="AE986" s="142" t="str">
        <f>IF($E986&lt;&gt;"",IF($AD986=1,VLOOKUP($E986,得点換算表!$C$5:$D$14,2),VLOOKUP($E986,得点換算表!$E$5:$F$14,2)),"")</f>
        <v/>
      </c>
      <c r="AF986" s="142" t="str">
        <f>IF($F986&lt;&gt;"",IF($AD986=1,VLOOKUP($F986,得点換算表!$C$15:$D$24,2),VLOOKUP($F986,得点換算表!$E$15:$F$24,2)),"")</f>
        <v/>
      </c>
      <c r="AG986" s="142" t="str">
        <f>IF($G986&lt;&gt;"",IF($AD986=1,VLOOKUP($G986,得点換算表!$C$25:$D$34,2),VLOOKUP($G986,得点換算表!$E$25:$F$34,2)),"")</f>
        <v/>
      </c>
      <c r="AH986" s="142" t="str">
        <f>IF($H986&lt;&gt;"",IF($AD986=1,VLOOKUP($H986,得点換算表!$C$35:$D$44,2),VLOOKUP($H986,得点換算表!$E$35:$F$44,2)),"")</f>
        <v/>
      </c>
      <c r="AI986" s="142" t="str">
        <f>IF($I986&lt;&gt;"",IF($AD986=1,VLOOKUP($I986,得点換算表!$C$45:$D$55,2),VLOOKUP($I986,得点換算表!$E$45:$F$55,2)),"")</f>
        <v/>
      </c>
      <c r="AJ986" s="142" t="str">
        <f>IF($J986&lt;&gt;"",IF($AD986=1,VLOOKUP($J986,得点換算表!$C$56:$D$65,2),VLOOKUP($J986,得点換算表!$E$56:$F$65,2)),"")</f>
        <v/>
      </c>
      <c r="AK986" s="142" t="str">
        <f>IF($K986&lt;&gt;"",IF($AD986=1,VLOOKUP($K986,得点換算表!$C$66:$D$76,2),VLOOKUP($K986,得点換算表!$E$66:$F$76,2)),"")</f>
        <v/>
      </c>
      <c r="AL986" s="142" t="str">
        <f>IF($L986&lt;&gt;"",IF($AD986=1,VLOOKUP($L986,得点換算表!$C$77:$D$86,2),VLOOKUP($L986,得点換算表!$E$77:$F$86,2)),"")</f>
        <v/>
      </c>
      <c r="AM986" s="142" t="str">
        <f>IF($M986&lt;&gt;"",IF($AD986=1,VLOOKUP($M986,得点換算表!$C$87:$D$96,2),VLOOKUP($M986,得点換算表!$E$87:$F$96,2)),"")</f>
        <v/>
      </c>
      <c r="AN986" s="142" t="str">
        <f t="shared" si="57"/>
        <v/>
      </c>
      <c r="AO986" s="143" t="str">
        <f>IF(AND($AN986&lt;&gt;"",$AN986&gt;=8),VLOOKUP($AN986,得点換算表!$I$15:$J$19,2),"")</f>
        <v/>
      </c>
      <c r="AP986" s="105"/>
    </row>
    <row r="987" spans="1:42" x14ac:dyDescent="0.15">
      <c r="A987" s="11"/>
      <c r="B987" s="12"/>
      <c r="C987" s="13"/>
      <c r="D987" s="13"/>
      <c r="E987" s="14"/>
      <c r="F987" s="14"/>
      <c r="G987" s="14"/>
      <c r="H987" s="14"/>
      <c r="I987" s="15"/>
      <c r="J987" s="14"/>
      <c r="K987" s="13"/>
      <c r="L987" s="14"/>
      <c r="M987" s="14"/>
      <c r="N987" s="14"/>
      <c r="O987" s="14"/>
      <c r="P987" s="198"/>
      <c r="Q987" s="198"/>
      <c r="R987" s="198"/>
      <c r="S987" s="198"/>
      <c r="T987" s="198"/>
      <c r="U987" s="198"/>
      <c r="V987" s="198"/>
      <c r="W987" s="202">
        <f t="shared" si="55"/>
        <v>0</v>
      </c>
      <c r="X987" s="14"/>
      <c r="Y987" s="14"/>
      <c r="Z987" s="108"/>
      <c r="AA987" s="114"/>
      <c r="AB987" s="129"/>
      <c r="AC987" s="128"/>
      <c r="AD987" s="142" t="str">
        <f t="shared" si="56"/>
        <v/>
      </c>
      <c r="AE987" s="142" t="str">
        <f>IF($E987&lt;&gt;"",IF($AD987=1,VLOOKUP($E987,得点換算表!$C$5:$D$14,2),VLOOKUP($E987,得点換算表!$E$5:$F$14,2)),"")</f>
        <v/>
      </c>
      <c r="AF987" s="142" t="str">
        <f>IF($F987&lt;&gt;"",IF($AD987=1,VLOOKUP($F987,得点換算表!$C$15:$D$24,2),VLOOKUP($F987,得点換算表!$E$15:$F$24,2)),"")</f>
        <v/>
      </c>
      <c r="AG987" s="142" t="str">
        <f>IF($G987&lt;&gt;"",IF($AD987=1,VLOOKUP($G987,得点換算表!$C$25:$D$34,2),VLOOKUP($G987,得点換算表!$E$25:$F$34,2)),"")</f>
        <v/>
      </c>
      <c r="AH987" s="142" t="str">
        <f>IF($H987&lt;&gt;"",IF($AD987=1,VLOOKUP($H987,得点換算表!$C$35:$D$44,2),VLOOKUP($H987,得点換算表!$E$35:$F$44,2)),"")</f>
        <v/>
      </c>
      <c r="AI987" s="142" t="str">
        <f>IF($I987&lt;&gt;"",IF($AD987=1,VLOOKUP($I987,得点換算表!$C$45:$D$55,2),VLOOKUP($I987,得点換算表!$E$45:$F$55,2)),"")</f>
        <v/>
      </c>
      <c r="AJ987" s="142" t="str">
        <f>IF($J987&lt;&gt;"",IF($AD987=1,VLOOKUP($J987,得点換算表!$C$56:$D$65,2),VLOOKUP($J987,得点換算表!$E$56:$F$65,2)),"")</f>
        <v/>
      </c>
      <c r="AK987" s="142" t="str">
        <f>IF($K987&lt;&gt;"",IF($AD987=1,VLOOKUP($K987,得点換算表!$C$66:$D$76,2),VLOOKUP($K987,得点換算表!$E$66:$F$76,2)),"")</f>
        <v/>
      </c>
      <c r="AL987" s="142" t="str">
        <f>IF($L987&lt;&gt;"",IF($AD987=1,VLOOKUP($L987,得点換算表!$C$77:$D$86,2),VLOOKUP($L987,得点換算表!$E$77:$F$86,2)),"")</f>
        <v/>
      </c>
      <c r="AM987" s="142" t="str">
        <f>IF($M987&lt;&gt;"",IF($AD987=1,VLOOKUP($M987,得点換算表!$C$87:$D$96,2),VLOOKUP($M987,得点換算表!$E$87:$F$96,2)),"")</f>
        <v/>
      </c>
      <c r="AN987" s="142" t="str">
        <f t="shared" si="57"/>
        <v/>
      </c>
      <c r="AO987" s="143" t="str">
        <f>IF(AND($AN987&lt;&gt;"",$AN987&gt;=8),VLOOKUP($AN987,得点換算表!$I$15:$J$19,2),"")</f>
        <v/>
      </c>
      <c r="AP987" s="105"/>
    </row>
    <row r="988" spans="1:42" x14ac:dyDescent="0.15">
      <c r="A988" s="11"/>
      <c r="B988" s="12"/>
      <c r="C988" s="13"/>
      <c r="D988" s="13"/>
      <c r="E988" s="14"/>
      <c r="F988" s="14"/>
      <c r="G988" s="14"/>
      <c r="H988" s="14"/>
      <c r="I988" s="15"/>
      <c r="J988" s="14"/>
      <c r="K988" s="13"/>
      <c r="L988" s="14"/>
      <c r="M988" s="14"/>
      <c r="N988" s="14"/>
      <c r="O988" s="14"/>
      <c r="P988" s="198"/>
      <c r="Q988" s="198"/>
      <c r="R988" s="198"/>
      <c r="S988" s="198"/>
      <c r="T988" s="198"/>
      <c r="U988" s="198"/>
      <c r="V988" s="198"/>
      <c r="W988" s="202">
        <f t="shared" si="55"/>
        <v>0</v>
      </c>
      <c r="X988" s="14"/>
      <c r="Y988" s="14"/>
      <c r="Z988" s="108"/>
      <c r="AA988" s="114"/>
      <c r="AB988" s="129"/>
      <c r="AC988" s="128"/>
      <c r="AD988" s="142" t="str">
        <f t="shared" si="56"/>
        <v/>
      </c>
      <c r="AE988" s="142" t="str">
        <f>IF($E988&lt;&gt;"",IF($AD988=1,VLOOKUP($E988,得点換算表!$C$5:$D$14,2),VLOOKUP($E988,得点換算表!$E$5:$F$14,2)),"")</f>
        <v/>
      </c>
      <c r="AF988" s="142" t="str">
        <f>IF($F988&lt;&gt;"",IF($AD988=1,VLOOKUP($F988,得点換算表!$C$15:$D$24,2),VLOOKUP($F988,得点換算表!$E$15:$F$24,2)),"")</f>
        <v/>
      </c>
      <c r="AG988" s="142" t="str">
        <f>IF($G988&lt;&gt;"",IF($AD988=1,VLOOKUP($G988,得点換算表!$C$25:$D$34,2),VLOOKUP($G988,得点換算表!$E$25:$F$34,2)),"")</f>
        <v/>
      </c>
      <c r="AH988" s="142" t="str">
        <f>IF($H988&lt;&gt;"",IF($AD988=1,VLOOKUP($H988,得点換算表!$C$35:$D$44,2),VLOOKUP($H988,得点換算表!$E$35:$F$44,2)),"")</f>
        <v/>
      </c>
      <c r="AI988" s="142" t="str">
        <f>IF($I988&lt;&gt;"",IF($AD988=1,VLOOKUP($I988,得点換算表!$C$45:$D$55,2),VLOOKUP($I988,得点換算表!$E$45:$F$55,2)),"")</f>
        <v/>
      </c>
      <c r="AJ988" s="142" t="str">
        <f>IF($J988&lt;&gt;"",IF($AD988=1,VLOOKUP($J988,得点換算表!$C$56:$D$65,2),VLOOKUP($J988,得点換算表!$E$56:$F$65,2)),"")</f>
        <v/>
      </c>
      <c r="AK988" s="142" t="str">
        <f>IF($K988&lt;&gt;"",IF($AD988=1,VLOOKUP($K988,得点換算表!$C$66:$D$76,2),VLOOKUP($K988,得点換算表!$E$66:$F$76,2)),"")</f>
        <v/>
      </c>
      <c r="AL988" s="142" t="str">
        <f>IF($L988&lt;&gt;"",IF($AD988=1,VLOOKUP($L988,得点換算表!$C$77:$D$86,2),VLOOKUP($L988,得点換算表!$E$77:$F$86,2)),"")</f>
        <v/>
      </c>
      <c r="AM988" s="142" t="str">
        <f>IF($M988&lt;&gt;"",IF($AD988=1,VLOOKUP($M988,得点換算表!$C$87:$D$96,2),VLOOKUP($M988,得点換算表!$E$87:$F$96,2)),"")</f>
        <v/>
      </c>
      <c r="AN988" s="142" t="str">
        <f t="shared" si="57"/>
        <v/>
      </c>
      <c r="AO988" s="143" t="str">
        <f>IF(AND($AN988&lt;&gt;"",$AN988&gt;=8),VLOOKUP($AN988,得点換算表!$I$15:$J$19,2),"")</f>
        <v/>
      </c>
      <c r="AP988" s="105"/>
    </row>
    <row r="989" spans="1:42" x14ac:dyDescent="0.15">
      <c r="A989" s="11"/>
      <c r="B989" s="12"/>
      <c r="C989" s="13"/>
      <c r="D989" s="13"/>
      <c r="E989" s="14"/>
      <c r="F989" s="14"/>
      <c r="G989" s="14"/>
      <c r="H989" s="14"/>
      <c r="I989" s="15"/>
      <c r="J989" s="14"/>
      <c r="K989" s="13"/>
      <c r="L989" s="14"/>
      <c r="M989" s="14"/>
      <c r="N989" s="14"/>
      <c r="O989" s="14"/>
      <c r="P989" s="198"/>
      <c r="Q989" s="198"/>
      <c r="R989" s="198"/>
      <c r="S989" s="198"/>
      <c r="T989" s="198"/>
      <c r="U989" s="198"/>
      <c r="V989" s="198"/>
      <c r="W989" s="202">
        <f t="shared" si="55"/>
        <v>0</v>
      </c>
      <c r="X989" s="14"/>
      <c r="Y989" s="14"/>
      <c r="Z989" s="108"/>
      <c r="AA989" s="114"/>
      <c r="AB989" s="129"/>
      <c r="AC989" s="128"/>
      <c r="AD989" s="142" t="str">
        <f t="shared" si="56"/>
        <v/>
      </c>
      <c r="AE989" s="142" t="str">
        <f>IF($E989&lt;&gt;"",IF($AD989=1,VLOOKUP($E989,得点換算表!$C$5:$D$14,2),VLOOKUP($E989,得点換算表!$E$5:$F$14,2)),"")</f>
        <v/>
      </c>
      <c r="AF989" s="142" t="str">
        <f>IF($F989&lt;&gt;"",IF($AD989=1,VLOOKUP($F989,得点換算表!$C$15:$D$24,2),VLOOKUP($F989,得点換算表!$E$15:$F$24,2)),"")</f>
        <v/>
      </c>
      <c r="AG989" s="142" t="str">
        <f>IF($G989&lt;&gt;"",IF($AD989=1,VLOOKUP($G989,得点換算表!$C$25:$D$34,2),VLOOKUP($G989,得点換算表!$E$25:$F$34,2)),"")</f>
        <v/>
      </c>
      <c r="AH989" s="142" t="str">
        <f>IF($H989&lt;&gt;"",IF($AD989=1,VLOOKUP($H989,得点換算表!$C$35:$D$44,2),VLOOKUP($H989,得点換算表!$E$35:$F$44,2)),"")</f>
        <v/>
      </c>
      <c r="AI989" s="142" t="str">
        <f>IF($I989&lt;&gt;"",IF($AD989=1,VLOOKUP($I989,得点換算表!$C$45:$D$55,2),VLOOKUP($I989,得点換算表!$E$45:$F$55,2)),"")</f>
        <v/>
      </c>
      <c r="AJ989" s="142" t="str">
        <f>IF($J989&lt;&gt;"",IF($AD989=1,VLOOKUP($J989,得点換算表!$C$56:$D$65,2),VLOOKUP($J989,得点換算表!$E$56:$F$65,2)),"")</f>
        <v/>
      </c>
      <c r="AK989" s="142" t="str">
        <f>IF($K989&lt;&gt;"",IF($AD989=1,VLOOKUP($K989,得点換算表!$C$66:$D$76,2),VLOOKUP($K989,得点換算表!$E$66:$F$76,2)),"")</f>
        <v/>
      </c>
      <c r="AL989" s="142" t="str">
        <f>IF($L989&lt;&gt;"",IF($AD989=1,VLOOKUP($L989,得点換算表!$C$77:$D$86,2),VLOOKUP($L989,得点換算表!$E$77:$F$86,2)),"")</f>
        <v/>
      </c>
      <c r="AM989" s="142" t="str">
        <f>IF($M989&lt;&gt;"",IF($AD989=1,VLOOKUP($M989,得点換算表!$C$87:$D$96,2),VLOOKUP($M989,得点換算表!$E$87:$F$96,2)),"")</f>
        <v/>
      </c>
      <c r="AN989" s="142" t="str">
        <f t="shared" si="57"/>
        <v/>
      </c>
      <c r="AO989" s="143" t="str">
        <f>IF(AND($AN989&lt;&gt;"",$AN989&gt;=8),VLOOKUP($AN989,得点換算表!$I$15:$J$19,2),"")</f>
        <v/>
      </c>
      <c r="AP989" s="105"/>
    </row>
    <row r="990" spans="1:42" x14ac:dyDescent="0.15">
      <c r="A990" s="11"/>
      <c r="B990" s="12"/>
      <c r="C990" s="13"/>
      <c r="D990" s="13"/>
      <c r="E990" s="14"/>
      <c r="F990" s="14"/>
      <c r="G990" s="14"/>
      <c r="H990" s="14"/>
      <c r="I990" s="15"/>
      <c r="J990" s="14"/>
      <c r="K990" s="13"/>
      <c r="L990" s="14"/>
      <c r="M990" s="14"/>
      <c r="N990" s="14"/>
      <c r="O990" s="14"/>
      <c r="P990" s="198"/>
      <c r="Q990" s="198"/>
      <c r="R990" s="198"/>
      <c r="S990" s="198"/>
      <c r="T990" s="198"/>
      <c r="U990" s="198"/>
      <c r="V990" s="198"/>
      <c r="W990" s="202">
        <f t="shared" si="55"/>
        <v>0</v>
      </c>
      <c r="X990" s="14"/>
      <c r="Y990" s="14"/>
      <c r="Z990" s="108"/>
      <c r="AA990" s="114"/>
      <c r="AB990" s="129"/>
      <c r="AC990" s="128"/>
      <c r="AD990" s="142" t="str">
        <f t="shared" si="56"/>
        <v/>
      </c>
      <c r="AE990" s="142" t="str">
        <f>IF($E990&lt;&gt;"",IF($AD990=1,VLOOKUP($E990,得点換算表!$C$5:$D$14,2),VLOOKUP($E990,得点換算表!$E$5:$F$14,2)),"")</f>
        <v/>
      </c>
      <c r="AF990" s="142" t="str">
        <f>IF($F990&lt;&gt;"",IF($AD990=1,VLOOKUP($F990,得点換算表!$C$15:$D$24,2),VLOOKUP($F990,得点換算表!$E$15:$F$24,2)),"")</f>
        <v/>
      </c>
      <c r="AG990" s="142" t="str">
        <f>IF($G990&lt;&gt;"",IF($AD990=1,VLOOKUP($G990,得点換算表!$C$25:$D$34,2),VLOOKUP($G990,得点換算表!$E$25:$F$34,2)),"")</f>
        <v/>
      </c>
      <c r="AH990" s="142" t="str">
        <f>IF($H990&lt;&gt;"",IF($AD990=1,VLOOKUP($H990,得点換算表!$C$35:$D$44,2),VLOOKUP($H990,得点換算表!$E$35:$F$44,2)),"")</f>
        <v/>
      </c>
      <c r="AI990" s="142" t="str">
        <f>IF($I990&lt;&gt;"",IF($AD990=1,VLOOKUP($I990,得点換算表!$C$45:$D$55,2),VLOOKUP($I990,得点換算表!$E$45:$F$55,2)),"")</f>
        <v/>
      </c>
      <c r="AJ990" s="142" t="str">
        <f>IF($J990&lt;&gt;"",IF($AD990=1,VLOOKUP($J990,得点換算表!$C$56:$D$65,2),VLOOKUP($J990,得点換算表!$E$56:$F$65,2)),"")</f>
        <v/>
      </c>
      <c r="AK990" s="142" t="str">
        <f>IF($K990&lt;&gt;"",IF($AD990=1,VLOOKUP($K990,得点換算表!$C$66:$D$76,2),VLOOKUP($K990,得点換算表!$E$66:$F$76,2)),"")</f>
        <v/>
      </c>
      <c r="AL990" s="142" t="str">
        <f>IF($L990&lt;&gt;"",IF($AD990=1,VLOOKUP($L990,得点換算表!$C$77:$D$86,2),VLOOKUP($L990,得点換算表!$E$77:$F$86,2)),"")</f>
        <v/>
      </c>
      <c r="AM990" s="142" t="str">
        <f>IF($M990&lt;&gt;"",IF($AD990=1,VLOOKUP($M990,得点換算表!$C$87:$D$96,2),VLOOKUP($M990,得点換算表!$E$87:$F$96,2)),"")</f>
        <v/>
      </c>
      <c r="AN990" s="142" t="str">
        <f t="shared" si="57"/>
        <v/>
      </c>
      <c r="AO990" s="143" t="str">
        <f>IF(AND($AN990&lt;&gt;"",$AN990&gt;=8),VLOOKUP($AN990,得点換算表!$I$15:$J$19,2),"")</f>
        <v/>
      </c>
      <c r="AP990" s="105"/>
    </row>
    <row r="991" spans="1:42" x14ac:dyDescent="0.15">
      <c r="A991" s="11"/>
      <c r="B991" s="12"/>
      <c r="C991" s="13"/>
      <c r="D991" s="13"/>
      <c r="E991" s="14"/>
      <c r="F991" s="14"/>
      <c r="G991" s="14"/>
      <c r="H991" s="14"/>
      <c r="I991" s="15"/>
      <c r="J991" s="14"/>
      <c r="K991" s="13"/>
      <c r="L991" s="14"/>
      <c r="M991" s="14"/>
      <c r="N991" s="14"/>
      <c r="O991" s="14"/>
      <c r="P991" s="198"/>
      <c r="Q991" s="198"/>
      <c r="R991" s="198"/>
      <c r="S991" s="198"/>
      <c r="T991" s="198"/>
      <c r="U991" s="198"/>
      <c r="V991" s="198"/>
      <c r="W991" s="202">
        <f t="shared" si="55"/>
        <v>0</v>
      </c>
      <c r="X991" s="14"/>
      <c r="Y991" s="14"/>
      <c r="Z991" s="108"/>
      <c r="AA991" s="114"/>
      <c r="AB991" s="129"/>
      <c r="AC991" s="128"/>
      <c r="AD991" s="142" t="str">
        <f t="shared" si="56"/>
        <v/>
      </c>
      <c r="AE991" s="142" t="str">
        <f>IF($E991&lt;&gt;"",IF($AD991=1,VLOOKUP($E991,得点換算表!$C$5:$D$14,2),VLOOKUP($E991,得点換算表!$E$5:$F$14,2)),"")</f>
        <v/>
      </c>
      <c r="AF991" s="142" t="str">
        <f>IF($F991&lt;&gt;"",IF($AD991=1,VLOOKUP($F991,得点換算表!$C$15:$D$24,2),VLOOKUP($F991,得点換算表!$E$15:$F$24,2)),"")</f>
        <v/>
      </c>
      <c r="AG991" s="142" t="str">
        <f>IF($G991&lt;&gt;"",IF($AD991=1,VLOOKUP($G991,得点換算表!$C$25:$D$34,2),VLOOKUP($G991,得点換算表!$E$25:$F$34,2)),"")</f>
        <v/>
      </c>
      <c r="AH991" s="142" t="str">
        <f>IF($H991&lt;&gt;"",IF($AD991=1,VLOOKUP($H991,得点換算表!$C$35:$D$44,2),VLOOKUP($H991,得点換算表!$E$35:$F$44,2)),"")</f>
        <v/>
      </c>
      <c r="AI991" s="142" t="str">
        <f>IF($I991&lt;&gt;"",IF($AD991=1,VLOOKUP($I991,得点換算表!$C$45:$D$55,2),VLOOKUP($I991,得点換算表!$E$45:$F$55,2)),"")</f>
        <v/>
      </c>
      <c r="AJ991" s="142" t="str">
        <f>IF($J991&lt;&gt;"",IF($AD991=1,VLOOKUP($J991,得点換算表!$C$56:$D$65,2),VLOOKUP($J991,得点換算表!$E$56:$F$65,2)),"")</f>
        <v/>
      </c>
      <c r="AK991" s="142" t="str">
        <f>IF($K991&lt;&gt;"",IF($AD991=1,VLOOKUP($K991,得点換算表!$C$66:$D$76,2),VLOOKUP($K991,得点換算表!$E$66:$F$76,2)),"")</f>
        <v/>
      </c>
      <c r="AL991" s="142" t="str">
        <f>IF($L991&lt;&gt;"",IF($AD991=1,VLOOKUP($L991,得点換算表!$C$77:$D$86,2),VLOOKUP($L991,得点換算表!$E$77:$F$86,2)),"")</f>
        <v/>
      </c>
      <c r="AM991" s="142" t="str">
        <f>IF($M991&lt;&gt;"",IF($AD991=1,VLOOKUP($M991,得点換算表!$C$87:$D$96,2),VLOOKUP($M991,得点換算表!$E$87:$F$96,2)),"")</f>
        <v/>
      </c>
      <c r="AN991" s="142" t="str">
        <f t="shared" si="57"/>
        <v/>
      </c>
      <c r="AO991" s="143" t="str">
        <f>IF(AND($AN991&lt;&gt;"",$AN991&gt;=8),VLOOKUP($AN991,得点換算表!$I$15:$J$19,2),"")</f>
        <v/>
      </c>
      <c r="AP991" s="105"/>
    </row>
    <row r="992" spans="1:42" x14ac:dyDescent="0.15">
      <c r="A992" s="11"/>
      <c r="B992" s="12"/>
      <c r="C992" s="13"/>
      <c r="D992" s="13"/>
      <c r="E992" s="14"/>
      <c r="F992" s="14"/>
      <c r="G992" s="14"/>
      <c r="H992" s="14"/>
      <c r="I992" s="15"/>
      <c r="J992" s="14"/>
      <c r="K992" s="13"/>
      <c r="L992" s="14"/>
      <c r="M992" s="14"/>
      <c r="N992" s="14"/>
      <c r="O992" s="14"/>
      <c r="P992" s="198"/>
      <c r="Q992" s="198"/>
      <c r="R992" s="198"/>
      <c r="S992" s="198"/>
      <c r="T992" s="198"/>
      <c r="U992" s="198"/>
      <c r="V992" s="198"/>
      <c r="W992" s="202">
        <f t="shared" si="55"/>
        <v>0</v>
      </c>
      <c r="X992" s="14"/>
      <c r="Y992" s="14"/>
      <c r="Z992" s="108"/>
      <c r="AA992" s="114"/>
      <c r="AB992" s="129"/>
      <c r="AC992" s="128"/>
      <c r="AD992" s="142" t="str">
        <f t="shared" si="56"/>
        <v/>
      </c>
      <c r="AE992" s="142" t="str">
        <f>IF($E992&lt;&gt;"",IF($AD992=1,VLOOKUP($E992,得点換算表!$C$5:$D$14,2),VLOOKUP($E992,得点換算表!$E$5:$F$14,2)),"")</f>
        <v/>
      </c>
      <c r="AF992" s="142" t="str">
        <f>IF($F992&lt;&gt;"",IF($AD992=1,VLOOKUP($F992,得点換算表!$C$15:$D$24,2),VLOOKUP($F992,得点換算表!$E$15:$F$24,2)),"")</f>
        <v/>
      </c>
      <c r="AG992" s="142" t="str">
        <f>IF($G992&lt;&gt;"",IF($AD992=1,VLOOKUP($G992,得点換算表!$C$25:$D$34,2),VLOOKUP($G992,得点換算表!$E$25:$F$34,2)),"")</f>
        <v/>
      </c>
      <c r="AH992" s="142" t="str">
        <f>IF($H992&lt;&gt;"",IF($AD992=1,VLOOKUP($H992,得点換算表!$C$35:$D$44,2),VLOOKUP($H992,得点換算表!$E$35:$F$44,2)),"")</f>
        <v/>
      </c>
      <c r="AI992" s="142" t="str">
        <f>IF($I992&lt;&gt;"",IF($AD992=1,VLOOKUP($I992,得点換算表!$C$45:$D$55,2),VLOOKUP($I992,得点換算表!$E$45:$F$55,2)),"")</f>
        <v/>
      </c>
      <c r="AJ992" s="142" t="str">
        <f>IF($J992&lt;&gt;"",IF($AD992=1,VLOOKUP($J992,得点換算表!$C$56:$D$65,2),VLOOKUP($J992,得点換算表!$E$56:$F$65,2)),"")</f>
        <v/>
      </c>
      <c r="AK992" s="142" t="str">
        <f>IF($K992&lt;&gt;"",IF($AD992=1,VLOOKUP($K992,得点換算表!$C$66:$D$76,2),VLOOKUP($K992,得点換算表!$E$66:$F$76,2)),"")</f>
        <v/>
      </c>
      <c r="AL992" s="142" t="str">
        <f>IF($L992&lt;&gt;"",IF($AD992=1,VLOOKUP($L992,得点換算表!$C$77:$D$86,2),VLOOKUP($L992,得点換算表!$E$77:$F$86,2)),"")</f>
        <v/>
      </c>
      <c r="AM992" s="142" t="str">
        <f>IF($M992&lt;&gt;"",IF($AD992=1,VLOOKUP($M992,得点換算表!$C$87:$D$96,2),VLOOKUP($M992,得点換算表!$E$87:$F$96,2)),"")</f>
        <v/>
      </c>
      <c r="AN992" s="142" t="str">
        <f t="shared" si="57"/>
        <v/>
      </c>
      <c r="AO992" s="143" t="str">
        <f>IF(AND($AN992&lt;&gt;"",$AN992&gt;=8),VLOOKUP($AN992,得点換算表!$I$15:$J$19,2),"")</f>
        <v/>
      </c>
      <c r="AP992" s="105"/>
    </row>
    <row r="993" spans="1:42" x14ac:dyDescent="0.15">
      <c r="A993" s="11"/>
      <c r="B993" s="12"/>
      <c r="C993" s="13"/>
      <c r="D993" s="13"/>
      <c r="E993" s="14"/>
      <c r="F993" s="14"/>
      <c r="G993" s="14"/>
      <c r="H993" s="14"/>
      <c r="I993" s="15"/>
      <c r="J993" s="14"/>
      <c r="K993" s="13"/>
      <c r="L993" s="14"/>
      <c r="M993" s="14"/>
      <c r="N993" s="14"/>
      <c r="O993" s="14"/>
      <c r="P993" s="198"/>
      <c r="Q993" s="198"/>
      <c r="R993" s="198"/>
      <c r="S993" s="198"/>
      <c r="T993" s="198"/>
      <c r="U993" s="198"/>
      <c r="V993" s="198"/>
      <c r="W993" s="202">
        <f t="shared" si="55"/>
        <v>0</v>
      </c>
      <c r="X993" s="14"/>
      <c r="Y993" s="14"/>
      <c r="Z993" s="108"/>
      <c r="AA993" s="114"/>
      <c r="AB993" s="129"/>
      <c r="AC993" s="128"/>
      <c r="AD993" s="142" t="str">
        <f t="shared" si="56"/>
        <v/>
      </c>
      <c r="AE993" s="142" t="str">
        <f>IF($E993&lt;&gt;"",IF($AD993=1,VLOOKUP($E993,得点換算表!$C$5:$D$14,2),VLOOKUP($E993,得点換算表!$E$5:$F$14,2)),"")</f>
        <v/>
      </c>
      <c r="AF993" s="142" t="str">
        <f>IF($F993&lt;&gt;"",IF($AD993=1,VLOOKUP($F993,得点換算表!$C$15:$D$24,2),VLOOKUP($F993,得点換算表!$E$15:$F$24,2)),"")</f>
        <v/>
      </c>
      <c r="AG993" s="142" t="str">
        <f>IF($G993&lt;&gt;"",IF($AD993=1,VLOOKUP($G993,得点換算表!$C$25:$D$34,2),VLOOKUP($G993,得点換算表!$E$25:$F$34,2)),"")</f>
        <v/>
      </c>
      <c r="AH993" s="142" t="str">
        <f>IF($H993&lt;&gt;"",IF($AD993=1,VLOOKUP($H993,得点換算表!$C$35:$D$44,2),VLOOKUP($H993,得点換算表!$E$35:$F$44,2)),"")</f>
        <v/>
      </c>
      <c r="AI993" s="142" t="str">
        <f>IF($I993&lt;&gt;"",IF($AD993=1,VLOOKUP($I993,得点換算表!$C$45:$D$55,2),VLOOKUP($I993,得点換算表!$E$45:$F$55,2)),"")</f>
        <v/>
      </c>
      <c r="AJ993" s="142" t="str">
        <f>IF($J993&lt;&gt;"",IF($AD993=1,VLOOKUP($J993,得点換算表!$C$56:$D$65,2),VLOOKUP($J993,得点換算表!$E$56:$F$65,2)),"")</f>
        <v/>
      </c>
      <c r="AK993" s="142" t="str">
        <f>IF($K993&lt;&gt;"",IF($AD993=1,VLOOKUP($K993,得点換算表!$C$66:$D$76,2),VLOOKUP($K993,得点換算表!$E$66:$F$76,2)),"")</f>
        <v/>
      </c>
      <c r="AL993" s="142" t="str">
        <f>IF($L993&lt;&gt;"",IF($AD993=1,VLOOKUP($L993,得点換算表!$C$77:$D$86,2),VLOOKUP($L993,得点換算表!$E$77:$F$86,2)),"")</f>
        <v/>
      </c>
      <c r="AM993" s="142" t="str">
        <f>IF($M993&lt;&gt;"",IF($AD993=1,VLOOKUP($M993,得点換算表!$C$87:$D$96,2),VLOOKUP($M993,得点換算表!$E$87:$F$96,2)),"")</f>
        <v/>
      </c>
      <c r="AN993" s="142" t="str">
        <f t="shared" si="57"/>
        <v/>
      </c>
      <c r="AO993" s="143" t="str">
        <f>IF(AND($AN993&lt;&gt;"",$AN993&gt;=8),VLOOKUP($AN993,得点換算表!$I$15:$J$19,2),"")</f>
        <v/>
      </c>
      <c r="AP993" s="105"/>
    </row>
    <row r="994" spans="1:42" x14ac:dyDescent="0.15">
      <c r="A994" s="11"/>
      <c r="B994" s="12"/>
      <c r="C994" s="13"/>
      <c r="D994" s="13"/>
      <c r="E994" s="14"/>
      <c r="F994" s="14"/>
      <c r="G994" s="14"/>
      <c r="H994" s="14"/>
      <c r="I994" s="15"/>
      <c r="J994" s="14"/>
      <c r="K994" s="13"/>
      <c r="L994" s="14"/>
      <c r="M994" s="14"/>
      <c r="N994" s="14"/>
      <c r="O994" s="14"/>
      <c r="P994" s="198"/>
      <c r="Q994" s="198"/>
      <c r="R994" s="198"/>
      <c r="S994" s="198"/>
      <c r="T994" s="198"/>
      <c r="U994" s="198"/>
      <c r="V994" s="198"/>
      <c r="W994" s="202">
        <f t="shared" si="55"/>
        <v>0</v>
      </c>
      <c r="X994" s="14"/>
      <c r="Y994" s="14"/>
      <c r="Z994" s="108"/>
      <c r="AA994" s="114"/>
      <c r="AB994" s="129"/>
      <c r="AC994" s="128"/>
      <c r="AD994" s="142" t="str">
        <f t="shared" si="56"/>
        <v/>
      </c>
      <c r="AE994" s="142" t="str">
        <f>IF($E994&lt;&gt;"",IF($AD994=1,VLOOKUP($E994,得点換算表!$C$5:$D$14,2),VLOOKUP($E994,得点換算表!$E$5:$F$14,2)),"")</f>
        <v/>
      </c>
      <c r="AF994" s="142" t="str">
        <f>IF($F994&lt;&gt;"",IF($AD994=1,VLOOKUP($F994,得点換算表!$C$15:$D$24,2),VLOOKUP($F994,得点換算表!$E$15:$F$24,2)),"")</f>
        <v/>
      </c>
      <c r="AG994" s="142" t="str">
        <f>IF($G994&lt;&gt;"",IF($AD994=1,VLOOKUP($G994,得点換算表!$C$25:$D$34,2),VLOOKUP($G994,得点換算表!$E$25:$F$34,2)),"")</f>
        <v/>
      </c>
      <c r="AH994" s="142" t="str">
        <f>IF($H994&lt;&gt;"",IF($AD994=1,VLOOKUP($H994,得点換算表!$C$35:$D$44,2),VLOOKUP($H994,得点換算表!$E$35:$F$44,2)),"")</f>
        <v/>
      </c>
      <c r="AI994" s="142" t="str">
        <f>IF($I994&lt;&gt;"",IF($AD994=1,VLOOKUP($I994,得点換算表!$C$45:$D$55,2),VLOOKUP($I994,得点換算表!$E$45:$F$55,2)),"")</f>
        <v/>
      </c>
      <c r="AJ994" s="142" t="str">
        <f>IF($J994&lt;&gt;"",IF($AD994=1,VLOOKUP($J994,得点換算表!$C$56:$D$65,2),VLOOKUP($J994,得点換算表!$E$56:$F$65,2)),"")</f>
        <v/>
      </c>
      <c r="AK994" s="142" t="str">
        <f>IF($K994&lt;&gt;"",IF($AD994=1,VLOOKUP($K994,得点換算表!$C$66:$D$76,2),VLOOKUP($K994,得点換算表!$E$66:$F$76,2)),"")</f>
        <v/>
      </c>
      <c r="AL994" s="142" t="str">
        <f>IF($L994&lt;&gt;"",IF($AD994=1,VLOOKUP($L994,得点換算表!$C$77:$D$86,2),VLOOKUP($L994,得点換算表!$E$77:$F$86,2)),"")</f>
        <v/>
      </c>
      <c r="AM994" s="142" t="str">
        <f>IF($M994&lt;&gt;"",IF($AD994=1,VLOOKUP($M994,得点換算表!$C$87:$D$96,2),VLOOKUP($M994,得点換算表!$E$87:$F$96,2)),"")</f>
        <v/>
      </c>
      <c r="AN994" s="142" t="str">
        <f t="shared" si="57"/>
        <v/>
      </c>
      <c r="AO994" s="143" t="str">
        <f>IF(AND($AN994&lt;&gt;"",$AN994&gt;=8),VLOOKUP($AN994,得点換算表!$I$15:$J$19,2),"")</f>
        <v/>
      </c>
      <c r="AP994" s="105"/>
    </row>
    <row r="995" spans="1:42" x14ac:dyDescent="0.15">
      <c r="A995" s="11"/>
      <c r="B995" s="12"/>
      <c r="C995" s="13"/>
      <c r="D995" s="13"/>
      <c r="E995" s="14"/>
      <c r="F995" s="14"/>
      <c r="G995" s="14"/>
      <c r="H995" s="14"/>
      <c r="I995" s="15"/>
      <c r="J995" s="14"/>
      <c r="K995" s="13"/>
      <c r="L995" s="14"/>
      <c r="M995" s="14"/>
      <c r="N995" s="14"/>
      <c r="O995" s="14"/>
      <c r="P995" s="198"/>
      <c r="Q995" s="198"/>
      <c r="R995" s="198"/>
      <c r="S995" s="198"/>
      <c r="T995" s="198"/>
      <c r="U995" s="198"/>
      <c r="V995" s="198"/>
      <c r="W995" s="202">
        <f t="shared" si="55"/>
        <v>0</v>
      </c>
      <c r="X995" s="14"/>
      <c r="Y995" s="14"/>
      <c r="Z995" s="108"/>
      <c r="AA995" s="114"/>
      <c r="AB995" s="129"/>
      <c r="AC995" s="128"/>
      <c r="AD995" s="142" t="str">
        <f t="shared" si="56"/>
        <v/>
      </c>
      <c r="AE995" s="142" t="str">
        <f>IF($E995&lt;&gt;"",IF($AD995=1,VLOOKUP($E995,得点換算表!$C$5:$D$14,2),VLOOKUP($E995,得点換算表!$E$5:$F$14,2)),"")</f>
        <v/>
      </c>
      <c r="AF995" s="142" t="str">
        <f>IF($F995&lt;&gt;"",IF($AD995=1,VLOOKUP($F995,得点換算表!$C$15:$D$24,2),VLOOKUP($F995,得点換算表!$E$15:$F$24,2)),"")</f>
        <v/>
      </c>
      <c r="AG995" s="142" t="str">
        <f>IF($G995&lt;&gt;"",IF($AD995=1,VLOOKUP($G995,得点換算表!$C$25:$D$34,2),VLOOKUP($G995,得点換算表!$E$25:$F$34,2)),"")</f>
        <v/>
      </c>
      <c r="AH995" s="142" t="str">
        <f>IF($H995&lt;&gt;"",IF($AD995=1,VLOOKUP($H995,得点換算表!$C$35:$D$44,2),VLOOKUP($H995,得点換算表!$E$35:$F$44,2)),"")</f>
        <v/>
      </c>
      <c r="AI995" s="142" t="str">
        <f>IF($I995&lt;&gt;"",IF($AD995=1,VLOOKUP($I995,得点換算表!$C$45:$D$55,2),VLOOKUP($I995,得点換算表!$E$45:$F$55,2)),"")</f>
        <v/>
      </c>
      <c r="AJ995" s="142" t="str">
        <f>IF($J995&lt;&gt;"",IF($AD995=1,VLOOKUP($J995,得点換算表!$C$56:$D$65,2),VLOOKUP($J995,得点換算表!$E$56:$F$65,2)),"")</f>
        <v/>
      </c>
      <c r="AK995" s="142" t="str">
        <f>IF($K995&lt;&gt;"",IF($AD995=1,VLOOKUP($K995,得点換算表!$C$66:$D$76,2),VLOOKUP($K995,得点換算表!$E$66:$F$76,2)),"")</f>
        <v/>
      </c>
      <c r="AL995" s="142" t="str">
        <f>IF($L995&lt;&gt;"",IF($AD995=1,VLOOKUP($L995,得点換算表!$C$77:$D$86,2),VLOOKUP($L995,得点換算表!$E$77:$F$86,2)),"")</f>
        <v/>
      </c>
      <c r="AM995" s="142" t="str">
        <f>IF($M995&lt;&gt;"",IF($AD995=1,VLOOKUP($M995,得点換算表!$C$87:$D$96,2),VLOOKUP($M995,得点換算表!$E$87:$F$96,2)),"")</f>
        <v/>
      </c>
      <c r="AN995" s="142" t="str">
        <f t="shared" si="57"/>
        <v/>
      </c>
      <c r="AO995" s="143" t="str">
        <f>IF(AND($AN995&lt;&gt;"",$AN995&gt;=8),VLOOKUP($AN995,得点換算表!$I$15:$J$19,2),"")</f>
        <v/>
      </c>
      <c r="AP995" s="105"/>
    </row>
    <row r="996" spans="1:42" x14ac:dyDescent="0.15">
      <c r="A996" s="11"/>
      <c r="B996" s="12"/>
      <c r="C996" s="13"/>
      <c r="D996" s="13"/>
      <c r="E996" s="14"/>
      <c r="F996" s="14"/>
      <c r="G996" s="14"/>
      <c r="H996" s="14"/>
      <c r="I996" s="15"/>
      <c r="J996" s="14"/>
      <c r="K996" s="13"/>
      <c r="L996" s="14"/>
      <c r="M996" s="14"/>
      <c r="N996" s="14"/>
      <c r="O996" s="14"/>
      <c r="P996" s="198"/>
      <c r="Q996" s="198"/>
      <c r="R996" s="198"/>
      <c r="S996" s="198"/>
      <c r="T996" s="198"/>
      <c r="U996" s="198"/>
      <c r="V996" s="198"/>
      <c r="W996" s="202">
        <f t="shared" si="55"/>
        <v>0</v>
      </c>
      <c r="X996" s="14"/>
      <c r="Y996" s="14"/>
      <c r="Z996" s="108"/>
      <c r="AA996" s="114"/>
      <c r="AB996" s="129"/>
      <c r="AC996" s="128"/>
      <c r="AD996" s="142" t="str">
        <f t="shared" si="56"/>
        <v/>
      </c>
      <c r="AE996" s="142" t="str">
        <f>IF($E996&lt;&gt;"",IF($AD996=1,VLOOKUP($E996,得点換算表!$C$5:$D$14,2),VLOOKUP($E996,得点換算表!$E$5:$F$14,2)),"")</f>
        <v/>
      </c>
      <c r="AF996" s="142" t="str">
        <f>IF($F996&lt;&gt;"",IF($AD996=1,VLOOKUP($F996,得点換算表!$C$15:$D$24,2),VLOOKUP($F996,得点換算表!$E$15:$F$24,2)),"")</f>
        <v/>
      </c>
      <c r="AG996" s="142" t="str">
        <f>IF($G996&lt;&gt;"",IF($AD996=1,VLOOKUP($G996,得点換算表!$C$25:$D$34,2),VLOOKUP($G996,得点換算表!$E$25:$F$34,2)),"")</f>
        <v/>
      </c>
      <c r="AH996" s="142" t="str">
        <f>IF($H996&lt;&gt;"",IF($AD996=1,VLOOKUP($H996,得点換算表!$C$35:$D$44,2),VLOOKUP($H996,得点換算表!$E$35:$F$44,2)),"")</f>
        <v/>
      </c>
      <c r="AI996" s="142" t="str">
        <f>IF($I996&lt;&gt;"",IF($AD996=1,VLOOKUP($I996,得点換算表!$C$45:$D$55,2),VLOOKUP($I996,得点換算表!$E$45:$F$55,2)),"")</f>
        <v/>
      </c>
      <c r="AJ996" s="142" t="str">
        <f>IF($J996&lt;&gt;"",IF($AD996=1,VLOOKUP($J996,得点換算表!$C$56:$D$65,2),VLOOKUP($J996,得点換算表!$E$56:$F$65,2)),"")</f>
        <v/>
      </c>
      <c r="AK996" s="142" t="str">
        <f>IF($K996&lt;&gt;"",IF($AD996=1,VLOOKUP($K996,得点換算表!$C$66:$D$76,2),VLOOKUP($K996,得点換算表!$E$66:$F$76,2)),"")</f>
        <v/>
      </c>
      <c r="AL996" s="142" t="str">
        <f>IF($L996&lt;&gt;"",IF($AD996=1,VLOOKUP($L996,得点換算表!$C$77:$D$86,2),VLOOKUP($L996,得点換算表!$E$77:$F$86,2)),"")</f>
        <v/>
      </c>
      <c r="AM996" s="142" t="str">
        <f>IF($M996&lt;&gt;"",IF($AD996=1,VLOOKUP($M996,得点換算表!$C$87:$D$96,2),VLOOKUP($M996,得点換算表!$E$87:$F$96,2)),"")</f>
        <v/>
      </c>
      <c r="AN996" s="142" t="str">
        <f t="shared" si="57"/>
        <v/>
      </c>
      <c r="AO996" s="143" t="str">
        <f>IF(AND($AN996&lt;&gt;"",$AN996&gt;=8),VLOOKUP($AN996,得点換算表!$I$15:$J$19,2),"")</f>
        <v/>
      </c>
      <c r="AP996" s="105"/>
    </row>
    <row r="997" spans="1:42" x14ac:dyDescent="0.15">
      <c r="A997" s="11"/>
      <c r="B997" s="12"/>
      <c r="C997" s="13"/>
      <c r="D997" s="13"/>
      <c r="E997" s="14"/>
      <c r="F997" s="14"/>
      <c r="G997" s="14"/>
      <c r="H997" s="14"/>
      <c r="I997" s="15"/>
      <c r="J997" s="14"/>
      <c r="K997" s="13"/>
      <c r="L997" s="14"/>
      <c r="M997" s="14"/>
      <c r="N997" s="14"/>
      <c r="O997" s="14"/>
      <c r="P997" s="198"/>
      <c r="Q997" s="198"/>
      <c r="R997" s="198"/>
      <c r="S997" s="198"/>
      <c r="T997" s="198"/>
      <c r="U997" s="198"/>
      <c r="V997" s="198"/>
      <c r="W997" s="202">
        <f t="shared" si="55"/>
        <v>0</v>
      </c>
      <c r="X997" s="14"/>
      <c r="Y997" s="14"/>
      <c r="Z997" s="108"/>
      <c r="AA997" s="114"/>
      <c r="AB997" s="129"/>
      <c r="AC997" s="128"/>
      <c r="AD997" s="142" t="str">
        <f t="shared" si="56"/>
        <v/>
      </c>
      <c r="AE997" s="142" t="str">
        <f>IF($E997&lt;&gt;"",IF($AD997=1,VLOOKUP($E997,得点換算表!$C$5:$D$14,2),VLOOKUP($E997,得点換算表!$E$5:$F$14,2)),"")</f>
        <v/>
      </c>
      <c r="AF997" s="142" t="str">
        <f>IF($F997&lt;&gt;"",IF($AD997=1,VLOOKUP($F997,得点換算表!$C$15:$D$24,2),VLOOKUP($F997,得点換算表!$E$15:$F$24,2)),"")</f>
        <v/>
      </c>
      <c r="AG997" s="142" t="str">
        <f>IF($G997&lt;&gt;"",IF($AD997=1,VLOOKUP($G997,得点換算表!$C$25:$D$34,2),VLOOKUP($G997,得点換算表!$E$25:$F$34,2)),"")</f>
        <v/>
      </c>
      <c r="AH997" s="142" t="str">
        <f>IF($H997&lt;&gt;"",IF($AD997=1,VLOOKUP($H997,得点換算表!$C$35:$D$44,2),VLOOKUP($H997,得点換算表!$E$35:$F$44,2)),"")</f>
        <v/>
      </c>
      <c r="AI997" s="142" t="str">
        <f>IF($I997&lt;&gt;"",IF($AD997=1,VLOOKUP($I997,得点換算表!$C$45:$D$55,2),VLOOKUP($I997,得点換算表!$E$45:$F$55,2)),"")</f>
        <v/>
      </c>
      <c r="AJ997" s="142" t="str">
        <f>IF($J997&lt;&gt;"",IF($AD997=1,VLOOKUP($J997,得点換算表!$C$56:$D$65,2),VLOOKUP($J997,得点換算表!$E$56:$F$65,2)),"")</f>
        <v/>
      </c>
      <c r="AK997" s="142" t="str">
        <f>IF($K997&lt;&gt;"",IF($AD997=1,VLOOKUP($K997,得点換算表!$C$66:$D$76,2),VLOOKUP($K997,得点換算表!$E$66:$F$76,2)),"")</f>
        <v/>
      </c>
      <c r="AL997" s="142" t="str">
        <f>IF($L997&lt;&gt;"",IF($AD997=1,VLOOKUP($L997,得点換算表!$C$77:$D$86,2),VLOOKUP($L997,得点換算表!$E$77:$F$86,2)),"")</f>
        <v/>
      </c>
      <c r="AM997" s="142" t="str">
        <f>IF($M997&lt;&gt;"",IF($AD997=1,VLOOKUP($M997,得点換算表!$C$87:$D$96,2),VLOOKUP($M997,得点換算表!$E$87:$F$96,2)),"")</f>
        <v/>
      </c>
      <c r="AN997" s="142" t="str">
        <f t="shared" si="57"/>
        <v/>
      </c>
      <c r="AO997" s="143" t="str">
        <f>IF(AND($AN997&lt;&gt;"",$AN997&gt;=8),VLOOKUP($AN997,得点換算表!$I$15:$J$19,2),"")</f>
        <v/>
      </c>
      <c r="AP997" s="105"/>
    </row>
    <row r="998" spans="1:42" x14ac:dyDescent="0.15">
      <c r="A998" s="11"/>
      <c r="B998" s="12"/>
      <c r="C998" s="13"/>
      <c r="D998" s="13"/>
      <c r="E998" s="14"/>
      <c r="F998" s="14"/>
      <c r="G998" s="14"/>
      <c r="H998" s="14"/>
      <c r="I998" s="15"/>
      <c r="J998" s="14"/>
      <c r="K998" s="13"/>
      <c r="L998" s="14"/>
      <c r="M998" s="14"/>
      <c r="N998" s="14"/>
      <c r="O998" s="14"/>
      <c r="P998" s="198"/>
      <c r="Q998" s="198"/>
      <c r="R998" s="198"/>
      <c r="S998" s="198"/>
      <c r="T998" s="198"/>
      <c r="U998" s="198"/>
      <c r="V998" s="198"/>
      <c r="W998" s="202">
        <f t="shared" si="55"/>
        <v>0</v>
      </c>
      <c r="X998" s="14"/>
      <c r="Y998" s="14"/>
      <c r="Z998" s="108"/>
      <c r="AA998" s="114"/>
      <c r="AB998" s="129"/>
      <c r="AC998" s="128"/>
      <c r="AD998" s="142" t="str">
        <f t="shared" si="56"/>
        <v/>
      </c>
      <c r="AE998" s="142" t="str">
        <f>IF($E998&lt;&gt;"",IF($AD998=1,VLOOKUP($E998,得点換算表!$C$5:$D$14,2),VLOOKUP($E998,得点換算表!$E$5:$F$14,2)),"")</f>
        <v/>
      </c>
      <c r="AF998" s="142" t="str">
        <f>IF($F998&lt;&gt;"",IF($AD998=1,VLOOKUP($F998,得点換算表!$C$15:$D$24,2),VLOOKUP($F998,得点換算表!$E$15:$F$24,2)),"")</f>
        <v/>
      </c>
      <c r="AG998" s="142" t="str">
        <f>IF($G998&lt;&gt;"",IF($AD998=1,VLOOKUP($G998,得点換算表!$C$25:$D$34,2),VLOOKUP($G998,得点換算表!$E$25:$F$34,2)),"")</f>
        <v/>
      </c>
      <c r="AH998" s="142" t="str">
        <f>IF($H998&lt;&gt;"",IF($AD998=1,VLOOKUP($H998,得点換算表!$C$35:$D$44,2),VLOOKUP($H998,得点換算表!$E$35:$F$44,2)),"")</f>
        <v/>
      </c>
      <c r="AI998" s="142" t="str">
        <f>IF($I998&lt;&gt;"",IF($AD998=1,VLOOKUP($I998,得点換算表!$C$45:$D$55,2),VLOOKUP($I998,得点換算表!$E$45:$F$55,2)),"")</f>
        <v/>
      </c>
      <c r="AJ998" s="142" t="str">
        <f>IF($J998&lt;&gt;"",IF($AD998=1,VLOOKUP($J998,得点換算表!$C$56:$D$65,2),VLOOKUP($J998,得点換算表!$E$56:$F$65,2)),"")</f>
        <v/>
      </c>
      <c r="AK998" s="142" t="str">
        <f>IF($K998&lt;&gt;"",IF($AD998=1,VLOOKUP($K998,得点換算表!$C$66:$D$76,2),VLOOKUP($K998,得点換算表!$E$66:$F$76,2)),"")</f>
        <v/>
      </c>
      <c r="AL998" s="142" t="str">
        <f>IF($L998&lt;&gt;"",IF($AD998=1,VLOOKUP($L998,得点換算表!$C$77:$D$86,2),VLOOKUP($L998,得点換算表!$E$77:$F$86,2)),"")</f>
        <v/>
      </c>
      <c r="AM998" s="142" t="str">
        <f>IF($M998&lt;&gt;"",IF($AD998=1,VLOOKUP($M998,得点換算表!$C$87:$D$96,2),VLOOKUP($M998,得点換算表!$E$87:$F$96,2)),"")</f>
        <v/>
      </c>
      <c r="AN998" s="142" t="str">
        <f t="shared" si="57"/>
        <v/>
      </c>
      <c r="AO998" s="143" t="str">
        <f>IF(AND($AN998&lt;&gt;"",$AN998&gt;=8),VLOOKUP($AN998,得点換算表!$I$15:$J$19,2),"")</f>
        <v/>
      </c>
      <c r="AP998" s="105"/>
    </row>
    <row r="999" spans="1:42" x14ac:dyDescent="0.15">
      <c r="A999" s="11"/>
      <c r="B999" s="12"/>
      <c r="C999" s="13"/>
      <c r="D999" s="13"/>
      <c r="E999" s="14"/>
      <c r="F999" s="14"/>
      <c r="G999" s="14"/>
      <c r="H999" s="14"/>
      <c r="I999" s="15"/>
      <c r="J999" s="14"/>
      <c r="K999" s="13"/>
      <c r="L999" s="14"/>
      <c r="M999" s="14"/>
      <c r="N999" s="14"/>
      <c r="O999" s="14"/>
      <c r="P999" s="198"/>
      <c r="Q999" s="198"/>
      <c r="R999" s="198"/>
      <c r="S999" s="198"/>
      <c r="T999" s="198"/>
      <c r="U999" s="198"/>
      <c r="V999" s="198"/>
      <c r="W999" s="202">
        <f t="shared" si="55"/>
        <v>0</v>
      </c>
      <c r="X999" s="14"/>
      <c r="Y999" s="14"/>
      <c r="Z999" s="108"/>
      <c r="AA999" s="114"/>
      <c r="AB999" s="129"/>
      <c r="AC999" s="128"/>
      <c r="AD999" s="142" t="str">
        <f t="shared" si="56"/>
        <v/>
      </c>
      <c r="AE999" s="142" t="str">
        <f>IF($E999&lt;&gt;"",IF($AD999=1,VLOOKUP($E999,得点換算表!$C$5:$D$14,2),VLOOKUP($E999,得点換算表!$E$5:$F$14,2)),"")</f>
        <v/>
      </c>
      <c r="AF999" s="142" t="str">
        <f>IF($F999&lt;&gt;"",IF($AD999=1,VLOOKUP($F999,得点換算表!$C$15:$D$24,2),VLOOKUP($F999,得点換算表!$E$15:$F$24,2)),"")</f>
        <v/>
      </c>
      <c r="AG999" s="142" t="str">
        <f>IF($G999&lt;&gt;"",IF($AD999=1,VLOOKUP($G999,得点換算表!$C$25:$D$34,2),VLOOKUP($G999,得点換算表!$E$25:$F$34,2)),"")</f>
        <v/>
      </c>
      <c r="AH999" s="142" t="str">
        <f>IF($H999&lt;&gt;"",IF($AD999=1,VLOOKUP($H999,得点換算表!$C$35:$D$44,2),VLOOKUP($H999,得点換算表!$E$35:$F$44,2)),"")</f>
        <v/>
      </c>
      <c r="AI999" s="142" t="str">
        <f>IF($I999&lt;&gt;"",IF($AD999=1,VLOOKUP($I999,得点換算表!$C$45:$D$55,2),VLOOKUP($I999,得点換算表!$E$45:$F$55,2)),"")</f>
        <v/>
      </c>
      <c r="AJ999" s="142" t="str">
        <f>IF($J999&lt;&gt;"",IF($AD999=1,VLOOKUP($J999,得点換算表!$C$56:$D$65,2),VLOOKUP($J999,得点換算表!$E$56:$F$65,2)),"")</f>
        <v/>
      </c>
      <c r="AK999" s="142" t="str">
        <f>IF($K999&lt;&gt;"",IF($AD999=1,VLOOKUP($K999,得点換算表!$C$66:$D$76,2),VLOOKUP($K999,得点換算表!$E$66:$F$76,2)),"")</f>
        <v/>
      </c>
      <c r="AL999" s="142" t="str">
        <f>IF($L999&lt;&gt;"",IF($AD999=1,VLOOKUP($L999,得点換算表!$C$77:$D$86,2),VLOOKUP($L999,得点換算表!$E$77:$F$86,2)),"")</f>
        <v/>
      </c>
      <c r="AM999" s="142" t="str">
        <f>IF($M999&lt;&gt;"",IF($AD999=1,VLOOKUP($M999,得点換算表!$C$87:$D$96,2),VLOOKUP($M999,得点換算表!$E$87:$F$96,2)),"")</f>
        <v/>
      </c>
      <c r="AN999" s="142" t="str">
        <f t="shared" si="57"/>
        <v/>
      </c>
      <c r="AO999" s="143" t="str">
        <f>IF(AND($AN999&lt;&gt;"",$AN999&gt;=8),VLOOKUP($AN999,得点換算表!$I$15:$J$19,2),"")</f>
        <v/>
      </c>
      <c r="AP999" s="105"/>
    </row>
    <row r="1000" spans="1:42" x14ac:dyDescent="0.15">
      <c r="A1000" s="11"/>
      <c r="B1000" s="12"/>
      <c r="C1000" s="13"/>
      <c r="D1000" s="13"/>
      <c r="E1000" s="14"/>
      <c r="F1000" s="14"/>
      <c r="G1000" s="14"/>
      <c r="H1000" s="14"/>
      <c r="I1000" s="15"/>
      <c r="J1000" s="14"/>
      <c r="K1000" s="13"/>
      <c r="L1000" s="14"/>
      <c r="M1000" s="14"/>
      <c r="N1000" s="14"/>
      <c r="O1000" s="14"/>
      <c r="P1000" s="198"/>
      <c r="Q1000" s="198"/>
      <c r="R1000" s="198"/>
      <c r="S1000" s="198"/>
      <c r="T1000" s="198"/>
      <c r="U1000" s="198"/>
      <c r="V1000" s="198"/>
      <c r="W1000" s="202">
        <f t="shared" si="55"/>
        <v>0</v>
      </c>
      <c r="X1000" s="14"/>
      <c r="Y1000" s="14"/>
      <c r="Z1000" s="108"/>
      <c r="AA1000" s="114"/>
      <c r="AB1000" s="129"/>
      <c r="AC1000" s="128"/>
      <c r="AD1000" s="142" t="str">
        <f t="shared" si="56"/>
        <v/>
      </c>
      <c r="AE1000" s="142" t="str">
        <f>IF($E1000&lt;&gt;"",IF($AD1000=1,VLOOKUP($E1000,得点換算表!$C$5:$D$14,2),VLOOKUP($E1000,得点換算表!$E$5:$F$14,2)),"")</f>
        <v/>
      </c>
      <c r="AF1000" s="142" t="str">
        <f>IF($F1000&lt;&gt;"",IF($AD1000=1,VLOOKUP($F1000,得点換算表!$C$15:$D$24,2),VLOOKUP($F1000,得点換算表!$E$15:$F$24,2)),"")</f>
        <v/>
      </c>
      <c r="AG1000" s="142" t="str">
        <f>IF($G1000&lt;&gt;"",IF($AD1000=1,VLOOKUP($G1000,得点換算表!$C$25:$D$34,2),VLOOKUP($G1000,得点換算表!$E$25:$F$34,2)),"")</f>
        <v/>
      </c>
      <c r="AH1000" s="142" t="str">
        <f>IF($H1000&lt;&gt;"",IF($AD1000=1,VLOOKUP($H1000,得点換算表!$C$35:$D$44,2),VLOOKUP($H1000,得点換算表!$E$35:$F$44,2)),"")</f>
        <v/>
      </c>
      <c r="AI1000" s="142" t="str">
        <f>IF($I1000&lt;&gt;"",IF($AD1000=1,VLOOKUP($I1000,得点換算表!$C$45:$D$55,2),VLOOKUP($I1000,得点換算表!$E$45:$F$55,2)),"")</f>
        <v/>
      </c>
      <c r="AJ1000" s="142" t="str">
        <f>IF($J1000&lt;&gt;"",IF($AD1000=1,VLOOKUP($J1000,得点換算表!$C$56:$D$65,2),VLOOKUP($J1000,得点換算表!$E$56:$F$65,2)),"")</f>
        <v/>
      </c>
      <c r="AK1000" s="142" t="str">
        <f>IF($K1000&lt;&gt;"",IF($AD1000=1,VLOOKUP($K1000,得点換算表!$C$66:$D$76,2),VLOOKUP($K1000,得点換算表!$E$66:$F$76,2)),"")</f>
        <v/>
      </c>
      <c r="AL1000" s="142" t="str">
        <f>IF($L1000&lt;&gt;"",IF($AD1000=1,VLOOKUP($L1000,得点換算表!$C$77:$D$86,2),VLOOKUP($L1000,得点換算表!$E$77:$F$86,2)),"")</f>
        <v/>
      </c>
      <c r="AM1000" s="142" t="str">
        <f>IF($M1000&lt;&gt;"",IF($AD1000=1,VLOOKUP($M1000,得点換算表!$C$87:$D$96,2),VLOOKUP($M1000,得点換算表!$E$87:$F$96,2)),"")</f>
        <v/>
      </c>
      <c r="AN1000" s="142" t="str">
        <f t="shared" si="57"/>
        <v/>
      </c>
      <c r="AO1000" s="143" t="str">
        <f>IF(AND($AN1000&lt;&gt;"",$AN1000&gt;=8),VLOOKUP($AN1000,得点換算表!$I$15:$J$19,2),"")</f>
        <v/>
      </c>
      <c r="AP1000" s="105"/>
    </row>
    <row r="1001" spans="1:42" x14ac:dyDescent="0.15">
      <c r="A1001" s="11"/>
      <c r="B1001" s="12"/>
      <c r="C1001" s="13"/>
      <c r="D1001" s="13"/>
      <c r="E1001" s="14"/>
      <c r="F1001" s="14"/>
      <c r="G1001" s="14"/>
      <c r="H1001" s="14"/>
      <c r="I1001" s="15"/>
      <c r="J1001" s="14"/>
      <c r="K1001" s="13"/>
      <c r="L1001" s="14"/>
      <c r="M1001" s="14"/>
      <c r="N1001" s="14"/>
      <c r="O1001" s="14"/>
      <c r="P1001" s="198"/>
      <c r="Q1001" s="198"/>
      <c r="R1001" s="198"/>
      <c r="S1001" s="198"/>
      <c r="T1001" s="198"/>
      <c r="U1001" s="198"/>
      <c r="V1001" s="198"/>
      <c r="W1001" s="202">
        <f t="shared" si="55"/>
        <v>0</v>
      </c>
      <c r="X1001" s="14"/>
      <c r="Y1001" s="14"/>
      <c r="Z1001" s="108"/>
      <c r="AA1001" s="114"/>
      <c r="AB1001" s="129"/>
      <c r="AC1001" s="128"/>
      <c r="AD1001" s="142" t="str">
        <f t="shared" si="56"/>
        <v/>
      </c>
      <c r="AE1001" s="142" t="str">
        <f>IF($E1001&lt;&gt;"",IF($AD1001=1,VLOOKUP($E1001,得点換算表!$C$5:$D$14,2),VLOOKUP($E1001,得点換算表!$E$5:$F$14,2)),"")</f>
        <v/>
      </c>
      <c r="AF1001" s="142" t="str">
        <f>IF($F1001&lt;&gt;"",IF($AD1001=1,VLOOKUP($F1001,得点換算表!$C$15:$D$24,2),VLOOKUP($F1001,得点換算表!$E$15:$F$24,2)),"")</f>
        <v/>
      </c>
      <c r="AG1001" s="142" t="str">
        <f>IF($G1001&lt;&gt;"",IF($AD1001=1,VLOOKUP($G1001,得点換算表!$C$25:$D$34,2),VLOOKUP($G1001,得点換算表!$E$25:$F$34,2)),"")</f>
        <v/>
      </c>
      <c r="AH1001" s="142" t="str">
        <f>IF($H1001&lt;&gt;"",IF($AD1001=1,VLOOKUP($H1001,得点換算表!$C$35:$D$44,2),VLOOKUP($H1001,得点換算表!$E$35:$F$44,2)),"")</f>
        <v/>
      </c>
      <c r="AI1001" s="142" t="str">
        <f>IF($I1001&lt;&gt;"",IF($AD1001=1,VLOOKUP($I1001,得点換算表!$C$45:$D$55,2),VLOOKUP($I1001,得点換算表!$E$45:$F$55,2)),"")</f>
        <v/>
      </c>
      <c r="AJ1001" s="142" t="str">
        <f>IF($J1001&lt;&gt;"",IF($AD1001=1,VLOOKUP($J1001,得点換算表!$C$56:$D$65,2),VLOOKUP($J1001,得点換算表!$E$56:$F$65,2)),"")</f>
        <v/>
      </c>
      <c r="AK1001" s="142" t="str">
        <f>IF($K1001&lt;&gt;"",IF($AD1001=1,VLOOKUP($K1001,得点換算表!$C$66:$D$76,2),VLOOKUP($K1001,得点換算表!$E$66:$F$76,2)),"")</f>
        <v/>
      </c>
      <c r="AL1001" s="142" t="str">
        <f>IF($L1001&lt;&gt;"",IF($AD1001=1,VLOOKUP($L1001,得点換算表!$C$77:$D$86,2),VLOOKUP($L1001,得点換算表!$E$77:$F$86,2)),"")</f>
        <v/>
      </c>
      <c r="AM1001" s="142" t="str">
        <f>IF($M1001&lt;&gt;"",IF($AD1001=1,VLOOKUP($M1001,得点換算表!$C$87:$D$96,2),VLOOKUP($M1001,得点換算表!$E$87:$F$96,2)),"")</f>
        <v/>
      </c>
      <c r="AN1001" s="142" t="str">
        <f t="shared" si="57"/>
        <v/>
      </c>
      <c r="AO1001" s="143" t="str">
        <f>IF(AND($AN1001&lt;&gt;"",$AN1001&gt;=8),VLOOKUP($AN1001,得点換算表!$I$15:$J$19,2),"")</f>
        <v/>
      </c>
      <c r="AP1001" s="105"/>
    </row>
    <row r="1002" spans="1:42" x14ac:dyDescent="0.15">
      <c r="A1002" s="11"/>
      <c r="B1002" s="12"/>
      <c r="C1002" s="13"/>
      <c r="D1002" s="13"/>
      <c r="E1002" s="14"/>
      <c r="F1002" s="14"/>
      <c r="G1002" s="14"/>
      <c r="H1002" s="14"/>
      <c r="I1002" s="15"/>
      <c r="J1002" s="14"/>
      <c r="K1002" s="13"/>
      <c r="L1002" s="14"/>
      <c r="M1002" s="14"/>
      <c r="N1002" s="14"/>
      <c r="O1002" s="14"/>
      <c r="P1002" s="198"/>
      <c r="Q1002" s="198"/>
      <c r="R1002" s="198"/>
      <c r="S1002" s="198"/>
      <c r="T1002" s="198"/>
      <c r="U1002" s="198"/>
      <c r="V1002" s="198"/>
      <c r="W1002" s="202">
        <f t="shared" si="55"/>
        <v>0</v>
      </c>
      <c r="X1002" s="14"/>
      <c r="Y1002" s="14"/>
      <c r="Z1002" s="108"/>
      <c r="AA1002" s="114"/>
      <c r="AB1002" s="129"/>
      <c r="AC1002" s="128"/>
      <c r="AD1002" s="142" t="str">
        <f t="shared" si="56"/>
        <v/>
      </c>
      <c r="AE1002" s="142" t="str">
        <f>IF($E1002&lt;&gt;"",IF($AD1002=1,VLOOKUP($E1002,得点換算表!$C$5:$D$14,2),VLOOKUP($E1002,得点換算表!$E$5:$F$14,2)),"")</f>
        <v/>
      </c>
      <c r="AF1002" s="142" t="str">
        <f>IF($F1002&lt;&gt;"",IF($AD1002=1,VLOOKUP($F1002,得点換算表!$C$15:$D$24,2),VLOOKUP($F1002,得点換算表!$E$15:$F$24,2)),"")</f>
        <v/>
      </c>
      <c r="AG1002" s="142" t="str">
        <f>IF($G1002&lt;&gt;"",IF($AD1002=1,VLOOKUP($G1002,得点換算表!$C$25:$D$34,2),VLOOKUP($G1002,得点換算表!$E$25:$F$34,2)),"")</f>
        <v/>
      </c>
      <c r="AH1002" s="142" t="str">
        <f>IF($H1002&lt;&gt;"",IF($AD1002=1,VLOOKUP($H1002,得点換算表!$C$35:$D$44,2),VLOOKUP($H1002,得点換算表!$E$35:$F$44,2)),"")</f>
        <v/>
      </c>
      <c r="AI1002" s="142" t="str">
        <f>IF($I1002&lt;&gt;"",IF($AD1002=1,VLOOKUP($I1002,得点換算表!$C$45:$D$55,2),VLOOKUP($I1002,得点換算表!$E$45:$F$55,2)),"")</f>
        <v/>
      </c>
      <c r="AJ1002" s="142" t="str">
        <f>IF($J1002&lt;&gt;"",IF($AD1002=1,VLOOKUP($J1002,得点換算表!$C$56:$D$65,2),VLOOKUP($J1002,得点換算表!$E$56:$F$65,2)),"")</f>
        <v/>
      </c>
      <c r="AK1002" s="142" t="str">
        <f>IF($K1002&lt;&gt;"",IF($AD1002=1,VLOOKUP($K1002,得点換算表!$C$66:$D$76,2),VLOOKUP($K1002,得点換算表!$E$66:$F$76,2)),"")</f>
        <v/>
      </c>
      <c r="AL1002" s="142" t="str">
        <f>IF($L1002&lt;&gt;"",IF($AD1002=1,VLOOKUP($L1002,得点換算表!$C$77:$D$86,2),VLOOKUP($L1002,得点換算表!$E$77:$F$86,2)),"")</f>
        <v/>
      </c>
      <c r="AM1002" s="142" t="str">
        <f>IF($M1002&lt;&gt;"",IF($AD1002=1,VLOOKUP($M1002,得点換算表!$C$87:$D$96,2),VLOOKUP($M1002,得点換算表!$E$87:$F$96,2)),"")</f>
        <v/>
      </c>
      <c r="AN1002" s="142" t="str">
        <f t="shared" si="57"/>
        <v/>
      </c>
      <c r="AO1002" s="143" t="str">
        <f>IF(AND($AN1002&lt;&gt;"",$AN1002&gt;=8),VLOOKUP($AN1002,得点換算表!$I$15:$J$19,2),"")</f>
        <v/>
      </c>
      <c r="AP1002" s="105"/>
    </row>
    <row r="1003" spans="1:42" x14ac:dyDescent="0.15">
      <c r="A1003" s="11"/>
      <c r="B1003" s="12"/>
      <c r="C1003" s="13"/>
      <c r="D1003" s="13"/>
      <c r="E1003" s="14"/>
      <c r="F1003" s="14"/>
      <c r="G1003" s="14"/>
      <c r="H1003" s="14"/>
      <c r="I1003" s="15"/>
      <c r="J1003" s="14"/>
      <c r="K1003" s="13"/>
      <c r="L1003" s="14"/>
      <c r="M1003" s="14"/>
      <c r="N1003" s="14"/>
      <c r="O1003" s="14"/>
      <c r="P1003" s="198"/>
      <c r="Q1003" s="198"/>
      <c r="R1003" s="198"/>
      <c r="S1003" s="198"/>
      <c r="T1003" s="198"/>
      <c r="U1003" s="198"/>
      <c r="V1003" s="198"/>
      <c r="W1003" s="202">
        <f t="shared" si="55"/>
        <v>0</v>
      </c>
      <c r="X1003" s="14"/>
      <c r="Y1003" s="14"/>
      <c r="Z1003" s="108"/>
      <c r="AA1003" s="114"/>
      <c r="AB1003" s="129"/>
      <c r="AC1003" s="128"/>
      <c r="AD1003" s="142" t="str">
        <f t="shared" si="56"/>
        <v/>
      </c>
      <c r="AE1003" s="142" t="str">
        <f>IF($E1003&lt;&gt;"",IF($AD1003=1,VLOOKUP($E1003,得点換算表!$C$5:$D$14,2),VLOOKUP($E1003,得点換算表!$E$5:$F$14,2)),"")</f>
        <v/>
      </c>
      <c r="AF1003" s="142" t="str">
        <f>IF($F1003&lt;&gt;"",IF($AD1003=1,VLOOKUP($F1003,得点換算表!$C$15:$D$24,2),VLOOKUP($F1003,得点換算表!$E$15:$F$24,2)),"")</f>
        <v/>
      </c>
      <c r="AG1003" s="142" t="str">
        <f>IF($G1003&lt;&gt;"",IF($AD1003=1,VLOOKUP($G1003,得点換算表!$C$25:$D$34,2),VLOOKUP($G1003,得点換算表!$E$25:$F$34,2)),"")</f>
        <v/>
      </c>
      <c r="AH1003" s="142" t="str">
        <f>IF($H1003&lt;&gt;"",IF($AD1003=1,VLOOKUP($H1003,得点換算表!$C$35:$D$44,2),VLOOKUP($H1003,得点換算表!$E$35:$F$44,2)),"")</f>
        <v/>
      </c>
      <c r="AI1003" s="142" t="str">
        <f>IF($I1003&lt;&gt;"",IF($AD1003=1,VLOOKUP($I1003,得点換算表!$C$45:$D$55,2),VLOOKUP($I1003,得点換算表!$E$45:$F$55,2)),"")</f>
        <v/>
      </c>
      <c r="AJ1003" s="142" t="str">
        <f>IF($J1003&lt;&gt;"",IF($AD1003=1,VLOOKUP($J1003,得点換算表!$C$56:$D$65,2),VLOOKUP($J1003,得点換算表!$E$56:$F$65,2)),"")</f>
        <v/>
      </c>
      <c r="AK1003" s="142" t="str">
        <f>IF($K1003&lt;&gt;"",IF($AD1003=1,VLOOKUP($K1003,得点換算表!$C$66:$D$76,2),VLOOKUP($K1003,得点換算表!$E$66:$F$76,2)),"")</f>
        <v/>
      </c>
      <c r="AL1003" s="142" t="str">
        <f>IF($L1003&lt;&gt;"",IF($AD1003=1,VLOOKUP($L1003,得点換算表!$C$77:$D$86,2),VLOOKUP($L1003,得点換算表!$E$77:$F$86,2)),"")</f>
        <v/>
      </c>
      <c r="AM1003" s="142" t="str">
        <f>IF($M1003&lt;&gt;"",IF($AD1003=1,VLOOKUP($M1003,得点換算表!$C$87:$D$96,2),VLOOKUP($M1003,得点換算表!$E$87:$F$96,2)),"")</f>
        <v/>
      </c>
      <c r="AN1003" s="142" t="str">
        <f t="shared" si="57"/>
        <v/>
      </c>
      <c r="AO1003" s="143" t="str">
        <f>IF(AND($AN1003&lt;&gt;"",$AN1003&gt;=8),VLOOKUP($AN1003,得点換算表!$I$15:$J$19,2),"")</f>
        <v/>
      </c>
      <c r="AP1003" s="105"/>
    </row>
    <row r="1004" spans="1:42" x14ac:dyDescent="0.15">
      <c r="A1004" s="11"/>
      <c r="B1004" s="12"/>
      <c r="C1004" s="13"/>
      <c r="D1004" s="13"/>
      <c r="E1004" s="14"/>
      <c r="F1004" s="14"/>
      <c r="G1004" s="14"/>
      <c r="H1004" s="14"/>
      <c r="I1004" s="15"/>
      <c r="J1004" s="14"/>
      <c r="K1004" s="13"/>
      <c r="L1004" s="14"/>
      <c r="M1004" s="14"/>
      <c r="N1004" s="14"/>
      <c r="O1004" s="14"/>
      <c r="P1004" s="198"/>
      <c r="Q1004" s="198"/>
      <c r="R1004" s="198"/>
      <c r="S1004" s="198"/>
      <c r="T1004" s="198"/>
      <c r="U1004" s="198"/>
      <c r="V1004" s="198"/>
      <c r="W1004" s="202">
        <f t="shared" si="55"/>
        <v>0</v>
      </c>
      <c r="X1004" s="14"/>
      <c r="Y1004" s="14"/>
      <c r="Z1004" s="108"/>
      <c r="AA1004" s="114"/>
      <c r="AB1004" s="129"/>
      <c r="AC1004" s="128"/>
      <c r="AD1004" s="142" t="str">
        <f t="shared" si="56"/>
        <v/>
      </c>
      <c r="AE1004" s="142" t="str">
        <f>IF($E1004&lt;&gt;"",IF($AD1004=1,VLOOKUP($E1004,得点換算表!$C$5:$D$14,2),VLOOKUP($E1004,得点換算表!$E$5:$F$14,2)),"")</f>
        <v/>
      </c>
      <c r="AF1004" s="142" t="str">
        <f>IF($F1004&lt;&gt;"",IF($AD1004=1,VLOOKUP($F1004,得点換算表!$C$15:$D$24,2),VLOOKUP($F1004,得点換算表!$E$15:$F$24,2)),"")</f>
        <v/>
      </c>
      <c r="AG1004" s="142" t="str">
        <f>IF($G1004&lt;&gt;"",IF($AD1004=1,VLOOKUP($G1004,得点換算表!$C$25:$D$34,2),VLOOKUP($G1004,得点換算表!$E$25:$F$34,2)),"")</f>
        <v/>
      </c>
      <c r="AH1004" s="142" t="str">
        <f>IF($H1004&lt;&gt;"",IF($AD1004=1,VLOOKUP($H1004,得点換算表!$C$35:$D$44,2),VLOOKUP($H1004,得点換算表!$E$35:$F$44,2)),"")</f>
        <v/>
      </c>
      <c r="AI1004" s="142" t="str">
        <f>IF($I1004&lt;&gt;"",IF($AD1004=1,VLOOKUP($I1004,得点換算表!$C$45:$D$55,2),VLOOKUP($I1004,得点換算表!$E$45:$F$55,2)),"")</f>
        <v/>
      </c>
      <c r="AJ1004" s="142" t="str">
        <f>IF($J1004&lt;&gt;"",IF($AD1004=1,VLOOKUP($J1004,得点換算表!$C$56:$D$65,2),VLOOKUP($J1004,得点換算表!$E$56:$F$65,2)),"")</f>
        <v/>
      </c>
      <c r="AK1004" s="142" t="str">
        <f>IF($K1004&lt;&gt;"",IF($AD1004=1,VLOOKUP($K1004,得点換算表!$C$66:$D$76,2),VLOOKUP($K1004,得点換算表!$E$66:$F$76,2)),"")</f>
        <v/>
      </c>
      <c r="AL1004" s="142" t="str">
        <f>IF($L1004&lt;&gt;"",IF($AD1004=1,VLOOKUP($L1004,得点換算表!$C$77:$D$86,2),VLOOKUP($L1004,得点換算表!$E$77:$F$86,2)),"")</f>
        <v/>
      </c>
      <c r="AM1004" s="142" t="str">
        <f>IF($M1004&lt;&gt;"",IF($AD1004=1,VLOOKUP($M1004,得点換算表!$C$87:$D$96,2),VLOOKUP($M1004,得点換算表!$E$87:$F$96,2)),"")</f>
        <v/>
      </c>
      <c r="AN1004" s="142" t="str">
        <f t="shared" si="57"/>
        <v/>
      </c>
      <c r="AO1004" s="143" t="str">
        <f>IF(AND($AN1004&lt;&gt;"",$AN1004&gt;=8),VLOOKUP($AN1004,得点換算表!$I$15:$J$19,2),"")</f>
        <v/>
      </c>
      <c r="AP1004" s="105"/>
    </row>
    <row r="1005" spans="1:42" x14ac:dyDescent="0.15">
      <c r="A1005" s="11"/>
      <c r="B1005" s="12"/>
      <c r="C1005" s="13"/>
      <c r="D1005" s="13"/>
      <c r="E1005" s="14"/>
      <c r="F1005" s="14"/>
      <c r="G1005" s="14"/>
      <c r="H1005" s="14"/>
      <c r="I1005" s="15"/>
      <c r="J1005" s="14"/>
      <c r="K1005" s="13"/>
      <c r="L1005" s="14"/>
      <c r="M1005" s="14"/>
      <c r="N1005" s="14"/>
      <c r="O1005" s="14"/>
      <c r="P1005" s="198"/>
      <c r="Q1005" s="198"/>
      <c r="R1005" s="198"/>
      <c r="S1005" s="198"/>
      <c r="T1005" s="198"/>
      <c r="U1005" s="198"/>
      <c r="V1005" s="198"/>
      <c r="W1005" s="202">
        <f t="shared" si="55"/>
        <v>0</v>
      </c>
      <c r="X1005" s="14"/>
      <c r="Y1005" s="14"/>
      <c r="Z1005" s="108"/>
      <c r="AA1005" s="114"/>
      <c r="AB1005" s="129"/>
      <c r="AC1005" s="128"/>
      <c r="AD1005" s="142" t="str">
        <f t="shared" si="56"/>
        <v/>
      </c>
      <c r="AE1005" s="142" t="str">
        <f>IF($E1005&lt;&gt;"",IF($AD1005=1,VLOOKUP($E1005,得点換算表!$C$5:$D$14,2),VLOOKUP($E1005,得点換算表!$E$5:$F$14,2)),"")</f>
        <v/>
      </c>
      <c r="AF1005" s="142" t="str">
        <f>IF($F1005&lt;&gt;"",IF($AD1005=1,VLOOKUP($F1005,得点換算表!$C$15:$D$24,2),VLOOKUP($F1005,得点換算表!$E$15:$F$24,2)),"")</f>
        <v/>
      </c>
      <c r="AG1005" s="142" t="str">
        <f>IF($G1005&lt;&gt;"",IF($AD1005=1,VLOOKUP($G1005,得点換算表!$C$25:$D$34,2),VLOOKUP($G1005,得点換算表!$E$25:$F$34,2)),"")</f>
        <v/>
      </c>
      <c r="AH1005" s="142" t="str">
        <f>IF($H1005&lt;&gt;"",IF($AD1005=1,VLOOKUP($H1005,得点換算表!$C$35:$D$44,2),VLOOKUP($H1005,得点換算表!$E$35:$F$44,2)),"")</f>
        <v/>
      </c>
      <c r="AI1005" s="142" t="str">
        <f>IF($I1005&lt;&gt;"",IF($AD1005=1,VLOOKUP($I1005,得点換算表!$C$45:$D$55,2),VLOOKUP($I1005,得点換算表!$E$45:$F$55,2)),"")</f>
        <v/>
      </c>
      <c r="AJ1005" s="142" t="str">
        <f>IF($J1005&lt;&gt;"",IF($AD1005=1,VLOOKUP($J1005,得点換算表!$C$56:$D$65,2),VLOOKUP($J1005,得点換算表!$E$56:$F$65,2)),"")</f>
        <v/>
      </c>
      <c r="AK1005" s="142" t="str">
        <f>IF($K1005&lt;&gt;"",IF($AD1005=1,VLOOKUP($K1005,得点換算表!$C$66:$D$76,2),VLOOKUP($K1005,得点換算表!$E$66:$F$76,2)),"")</f>
        <v/>
      </c>
      <c r="AL1005" s="142" t="str">
        <f>IF($L1005&lt;&gt;"",IF($AD1005=1,VLOOKUP($L1005,得点換算表!$C$77:$D$86,2),VLOOKUP($L1005,得点換算表!$E$77:$F$86,2)),"")</f>
        <v/>
      </c>
      <c r="AM1005" s="142" t="str">
        <f>IF($M1005&lt;&gt;"",IF($AD1005=1,VLOOKUP($M1005,得点換算表!$C$87:$D$96,2),VLOOKUP($M1005,得点換算表!$E$87:$F$96,2)),"")</f>
        <v/>
      </c>
      <c r="AN1005" s="142" t="str">
        <f t="shared" si="57"/>
        <v/>
      </c>
      <c r="AO1005" s="143" t="str">
        <f>IF(AND($AN1005&lt;&gt;"",$AN1005&gt;=8),VLOOKUP($AN1005,得点換算表!$I$15:$J$19,2),"")</f>
        <v/>
      </c>
      <c r="AP1005" s="105"/>
    </row>
    <row r="1006" spans="1:42" x14ac:dyDescent="0.15">
      <c r="A1006" s="11"/>
      <c r="B1006" s="12"/>
      <c r="C1006" s="13"/>
      <c r="D1006" s="13"/>
      <c r="E1006" s="14"/>
      <c r="F1006" s="14"/>
      <c r="G1006" s="14"/>
      <c r="H1006" s="14"/>
      <c r="I1006" s="15"/>
      <c r="J1006" s="14"/>
      <c r="K1006" s="13"/>
      <c r="L1006" s="14"/>
      <c r="M1006" s="14"/>
      <c r="N1006" s="14"/>
      <c r="O1006" s="14"/>
      <c r="P1006" s="198"/>
      <c r="Q1006" s="198"/>
      <c r="R1006" s="198"/>
      <c r="S1006" s="198"/>
      <c r="T1006" s="198"/>
      <c r="U1006" s="198"/>
      <c r="V1006" s="198"/>
      <c r="W1006" s="202">
        <f t="shared" si="55"/>
        <v>0</v>
      </c>
      <c r="X1006" s="14"/>
      <c r="Y1006" s="14"/>
      <c r="Z1006" s="108"/>
      <c r="AA1006" s="114"/>
      <c r="AB1006" s="129"/>
      <c r="AC1006" s="128"/>
      <c r="AD1006" s="142" t="str">
        <f t="shared" si="56"/>
        <v/>
      </c>
      <c r="AE1006" s="142" t="str">
        <f>IF($E1006&lt;&gt;"",IF($AD1006=1,VLOOKUP($E1006,得点換算表!$C$5:$D$14,2),VLOOKUP($E1006,得点換算表!$E$5:$F$14,2)),"")</f>
        <v/>
      </c>
      <c r="AF1006" s="142" t="str">
        <f>IF($F1006&lt;&gt;"",IF($AD1006=1,VLOOKUP($F1006,得点換算表!$C$15:$D$24,2),VLOOKUP($F1006,得点換算表!$E$15:$F$24,2)),"")</f>
        <v/>
      </c>
      <c r="AG1006" s="142" t="str">
        <f>IF($G1006&lt;&gt;"",IF($AD1006=1,VLOOKUP($G1006,得点換算表!$C$25:$D$34,2),VLOOKUP($G1006,得点換算表!$E$25:$F$34,2)),"")</f>
        <v/>
      </c>
      <c r="AH1006" s="142" t="str">
        <f>IF($H1006&lt;&gt;"",IF($AD1006=1,VLOOKUP($H1006,得点換算表!$C$35:$D$44,2),VLOOKUP($H1006,得点換算表!$E$35:$F$44,2)),"")</f>
        <v/>
      </c>
      <c r="AI1006" s="142" t="str">
        <f>IF($I1006&lt;&gt;"",IF($AD1006=1,VLOOKUP($I1006,得点換算表!$C$45:$D$55,2),VLOOKUP($I1006,得点換算表!$E$45:$F$55,2)),"")</f>
        <v/>
      </c>
      <c r="AJ1006" s="142" t="str">
        <f>IF($J1006&lt;&gt;"",IF($AD1006=1,VLOOKUP($J1006,得点換算表!$C$56:$D$65,2),VLOOKUP($J1006,得点換算表!$E$56:$F$65,2)),"")</f>
        <v/>
      </c>
      <c r="AK1006" s="142" t="str">
        <f>IF($K1006&lt;&gt;"",IF($AD1006=1,VLOOKUP($K1006,得点換算表!$C$66:$D$76,2),VLOOKUP($K1006,得点換算表!$E$66:$F$76,2)),"")</f>
        <v/>
      </c>
      <c r="AL1006" s="142" t="str">
        <f>IF($L1006&lt;&gt;"",IF($AD1006=1,VLOOKUP($L1006,得点換算表!$C$77:$D$86,2),VLOOKUP($L1006,得点換算表!$E$77:$F$86,2)),"")</f>
        <v/>
      </c>
      <c r="AM1006" s="142" t="str">
        <f>IF($M1006&lt;&gt;"",IF($AD1006=1,VLOOKUP($M1006,得点換算表!$C$87:$D$96,2),VLOOKUP($M1006,得点換算表!$E$87:$F$96,2)),"")</f>
        <v/>
      </c>
      <c r="AN1006" s="142" t="str">
        <f t="shared" si="57"/>
        <v/>
      </c>
      <c r="AO1006" s="143" t="str">
        <f>IF(AND($AN1006&lt;&gt;"",$AN1006&gt;=8),VLOOKUP($AN1006,得点換算表!$I$15:$J$19,2),"")</f>
        <v/>
      </c>
      <c r="AP1006" s="105"/>
    </row>
    <row r="1007" spans="1:42" x14ac:dyDescent="0.15">
      <c r="A1007" s="11"/>
      <c r="B1007" s="12"/>
      <c r="C1007" s="13"/>
      <c r="D1007" s="13"/>
      <c r="E1007" s="14"/>
      <c r="F1007" s="14"/>
      <c r="G1007" s="14"/>
      <c r="H1007" s="14"/>
      <c r="I1007" s="15"/>
      <c r="J1007" s="14"/>
      <c r="K1007" s="13"/>
      <c r="L1007" s="14"/>
      <c r="M1007" s="14"/>
      <c r="N1007" s="14"/>
      <c r="O1007" s="14"/>
      <c r="P1007" s="198"/>
      <c r="Q1007" s="198"/>
      <c r="R1007" s="198"/>
      <c r="S1007" s="198"/>
      <c r="T1007" s="198"/>
      <c r="U1007" s="198"/>
      <c r="V1007" s="198"/>
      <c r="W1007" s="202">
        <f t="shared" si="55"/>
        <v>0</v>
      </c>
      <c r="X1007" s="14"/>
      <c r="Y1007" s="14"/>
      <c r="Z1007" s="108"/>
      <c r="AA1007" s="114"/>
      <c r="AB1007" s="129"/>
      <c r="AC1007" s="128"/>
      <c r="AD1007" s="142" t="str">
        <f t="shared" si="56"/>
        <v/>
      </c>
      <c r="AE1007" s="142" t="str">
        <f>IF($E1007&lt;&gt;"",IF($AD1007=1,VLOOKUP($E1007,得点換算表!$C$5:$D$14,2),VLOOKUP($E1007,得点換算表!$E$5:$F$14,2)),"")</f>
        <v/>
      </c>
      <c r="AF1007" s="142" t="str">
        <f>IF($F1007&lt;&gt;"",IF($AD1007=1,VLOOKUP($F1007,得点換算表!$C$15:$D$24,2),VLOOKUP($F1007,得点換算表!$E$15:$F$24,2)),"")</f>
        <v/>
      </c>
      <c r="AG1007" s="142" t="str">
        <f>IF($G1007&lt;&gt;"",IF($AD1007=1,VLOOKUP($G1007,得点換算表!$C$25:$D$34,2),VLOOKUP($G1007,得点換算表!$E$25:$F$34,2)),"")</f>
        <v/>
      </c>
      <c r="AH1007" s="142" t="str">
        <f>IF($H1007&lt;&gt;"",IF($AD1007=1,VLOOKUP($H1007,得点換算表!$C$35:$D$44,2),VLOOKUP($H1007,得点換算表!$E$35:$F$44,2)),"")</f>
        <v/>
      </c>
      <c r="AI1007" s="142" t="str">
        <f>IF($I1007&lt;&gt;"",IF($AD1007=1,VLOOKUP($I1007,得点換算表!$C$45:$D$55,2),VLOOKUP($I1007,得点換算表!$E$45:$F$55,2)),"")</f>
        <v/>
      </c>
      <c r="AJ1007" s="142" t="str">
        <f>IF($J1007&lt;&gt;"",IF($AD1007=1,VLOOKUP($J1007,得点換算表!$C$56:$D$65,2),VLOOKUP($J1007,得点換算表!$E$56:$F$65,2)),"")</f>
        <v/>
      </c>
      <c r="AK1007" s="142" t="str">
        <f>IF($K1007&lt;&gt;"",IF($AD1007=1,VLOOKUP($K1007,得点換算表!$C$66:$D$76,2),VLOOKUP($K1007,得点換算表!$E$66:$F$76,2)),"")</f>
        <v/>
      </c>
      <c r="AL1007" s="142" t="str">
        <f>IF($L1007&lt;&gt;"",IF($AD1007=1,VLOOKUP($L1007,得点換算表!$C$77:$D$86,2),VLOOKUP($L1007,得点換算表!$E$77:$F$86,2)),"")</f>
        <v/>
      </c>
      <c r="AM1007" s="142" t="str">
        <f>IF($M1007&lt;&gt;"",IF($AD1007=1,VLOOKUP($M1007,得点換算表!$C$87:$D$96,2),VLOOKUP($M1007,得点換算表!$E$87:$F$96,2)),"")</f>
        <v/>
      </c>
      <c r="AN1007" s="142" t="str">
        <f t="shared" si="57"/>
        <v/>
      </c>
      <c r="AO1007" s="143" t="str">
        <f>IF(AND($AN1007&lt;&gt;"",$AN1007&gt;=8),VLOOKUP($AN1007,得点換算表!$I$15:$J$19,2),"")</f>
        <v/>
      </c>
      <c r="AP1007" s="105"/>
    </row>
    <row r="1008" spans="1:42" x14ac:dyDescent="0.15">
      <c r="A1008" s="11"/>
      <c r="B1008" s="12"/>
      <c r="C1008" s="13"/>
      <c r="D1008" s="13"/>
      <c r="E1008" s="14"/>
      <c r="F1008" s="14"/>
      <c r="G1008" s="14"/>
      <c r="H1008" s="14"/>
      <c r="I1008" s="15"/>
      <c r="J1008" s="14"/>
      <c r="K1008" s="13"/>
      <c r="L1008" s="14"/>
      <c r="M1008" s="14"/>
      <c r="N1008" s="14"/>
      <c r="O1008" s="14"/>
      <c r="P1008" s="198"/>
      <c r="Q1008" s="198"/>
      <c r="R1008" s="198"/>
      <c r="S1008" s="198"/>
      <c r="T1008" s="198"/>
      <c r="U1008" s="198"/>
      <c r="V1008" s="198"/>
      <c r="W1008" s="202">
        <f t="shared" si="55"/>
        <v>0</v>
      </c>
      <c r="X1008" s="14"/>
      <c r="Y1008" s="14"/>
      <c r="Z1008" s="108"/>
      <c r="AA1008" s="114"/>
      <c r="AB1008" s="129"/>
      <c r="AC1008" s="128"/>
      <c r="AD1008" s="142" t="str">
        <f t="shared" si="56"/>
        <v/>
      </c>
      <c r="AE1008" s="142" t="str">
        <f>IF($E1008&lt;&gt;"",IF($AD1008=1,VLOOKUP($E1008,得点換算表!$C$5:$D$14,2),VLOOKUP($E1008,得点換算表!$E$5:$F$14,2)),"")</f>
        <v/>
      </c>
      <c r="AF1008" s="142" t="str">
        <f>IF($F1008&lt;&gt;"",IF($AD1008=1,VLOOKUP($F1008,得点換算表!$C$15:$D$24,2),VLOOKUP($F1008,得点換算表!$E$15:$F$24,2)),"")</f>
        <v/>
      </c>
      <c r="AG1008" s="142" t="str">
        <f>IF($G1008&lt;&gt;"",IF($AD1008=1,VLOOKUP($G1008,得点換算表!$C$25:$D$34,2),VLOOKUP($G1008,得点換算表!$E$25:$F$34,2)),"")</f>
        <v/>
      </c>
      <c r="AH1008" s="142" t="str">
        <f>IF($H1008&lt;&gt;"",IF($AD1008=1,VLOOKUP($H1008,得点換算表!$C$35:$D$44,2),VLOOKUP($H1008,得点換算表!$E$35:$F$44,2)),"")</f>
        <v/>
      </c>
      <c r="AI1008" s="142" t="str">
        <f>IF($I1008&lt;&gt;"",IF($AD1008=1,VLOOKUP($I1008,得点換算表!$C$45:$D$55,2),VLOOKUP($I1008,得点換算表!$E$45:$F$55,2)),"")</f>
        <v/>
      </c>
      <c r="AJ1008" s="142" t="str">
        <f>IF($J1008&lt;&gt;"",IF($AD1008=1,VLOOKUP($J1008,得点換算表!$C$56:$D$65,2),VLOOKUP($J1008,得点換算表!$E$56:$F$65,2)),"")</f>
        <v/>
      </c>
      <c r="AK1008" s="142" t="str">
        <f>IF($K1008&lt;&gt;"",IF($AD1008=1,VLOOKUP($K1008,得点換算表!$C$66:$D$76,2),VLOOKUP($K1008,得点換算表!$E$66:$F$76,2)),"")</f>
        <v/>
      </c>
      <c r="AL1008" s="142" t="str">
        <f>IF($L1008&lt;&gt;"",IF($AD1008=1,VLOOKUP($L1008,得点換算表!$C$77:$D$86,2),VLOOKUP($L1008,得点換算表!$E$77:$F$86,2)),"")</f>
        <v/>
      </c>
      <c r="AM1008" s="142" t="str">
        <f>IF($M1008&lt;&gt;"",IF($AD1008=1,VLOOKUP($M1008,得点換算表!$C$87:$D$96,2),VLOOKUP($M1008,得点換算表!$E$87:$F$96,2)),"")</f>
        <v/>
      </c>
      <c r="AN1008" s="142" t="str">
        <f t="shared" si="57"/>
        <v/>
      </c>
      <c r="AO1008" s="143" t="str">
        <f>IF(AND($AN1008&lt;&gt;"",$AN1008&gt;=8),VLOOKUP($AN1008,得点換算表!$I$15:$J$19,2),"")</f>
        <v/>
      </c>
      <c r="AP1008" s="105"/>
    </row>
    <row r="1009" spans="1:42" x14ac:dyDescent="0.15">
      <c r="A1009" s="11"/>
      <c r="B1009" s="12"/>
      <c r="C1009" s="13"/>
      <c r="D1009" s="13"/>
      <c r="E1009" s="14"/>
      <c r="F1009" s="14"/>
      <c r="G1009" s="14"/>
      <c r="H1009" s="14"/>
      <c r="I1009" s="15"/>
      <c r="J1009" s="14"/>
      <c r="K1009" s="13"/>
      <c r="L1009" s="14"/>
      <c r="M1009" s="14"/>
      <c r="N1009" s="14"/>
      <c r="O1009" s="14"/>
      <c r="P1009" s="198"/>
      <c r="Q1009" s="198"/>
      <c r="R1009" s="198"/>
      <c r="S1009" s="198"/>
      <c r="T1009" s="198"/>
      <c r="U1009" s="198"/>
      <c r="V1009" s="198"/>
      <c r="W1009" s="202">
        <f t="shared" si="55"/>
        <v>0</v>
      </c>
      <c r="X1009" s="14"/>
      <c r="Y1009" s="14"/>
      <c r="Z1009" s="108"/>
      <c r="AA1009" s="114"/>
      <c r="AB1009" s="129"/>
      <c r="AC1009" s="128"/>
      <c r="AD1009" s="142" t="str">
        <f t="shared" si="56"/>
        <v/>
      </c>
      <c r="AE1009" s="142" t="str">
        <f>IF($E1009&lt;&gt;"",IF($AD1009=1,VLOOKUP($E1009,得点換算表!$C$5:$D$14,2),VLOOKUP($E1009,得点換算表!$E$5:$F$14,2)),"")</f>
        <v/>
      </c>
      <c r="AF1009" s="142" t="str">
        <f>IF($F1009&lt;&gt;"",IF($AD1009=1,VLOOKUP($F1009,得点換算表!$C$15:$D$24,2),VLOOKUP($F1009,得点換算表!$E$15:$F$24,2)),"")</f>
        <v/>
      </c>
      <c r="AG1009" s="142" t="str">
        <f>IF($G1009&lt;&gt;"",IF($AD1009=1,VLOOKUP($G1009,得点換算表!$C$25:$D$34,2),VLOOKUP($G1009,得点換算表!$E$25:$F$34,2)),"")</f>
        <v/>
      </c>
      <c r="AH1009" s="142" t="str">
        <f>IF($H1009&lt;&gt;"",IF($AD1009=1,VLOOKUP($H1009,得点換算表!$C$35:$D$44,2),VLOOKUP($H1009,得点換算表!$E$35:$F$44,2)),"")</f>
        <v/>
      </c>
      <c r="AI1009" s="142" t="str">
        <f>IF($I1009&lt;&gt;"",IF($AD1009=1,VLOOKUP($I1009,得点換算表!$C$45:$D$55,2),VLOOKUP($I1009,得点換算表!$E$45:$F$55,2)),"")</f>
        <v/>
      </c>
      <c r="AJ1009" s="142" t="str">
        <f>IF($J1009&lt;&gt;"",IF($AD1009=1,VLOOKUP($J1009,得点換算表!$C$56:$D$65,2),VLOOKUP($J1009,得点換算表!$E$56:$F$65,2)),"")</f>
        <v/>
      </c>
      <c r="AK1009" s="142" t="str">
        <f>IF($K1009&lt;&gt;"",IF($AD1009=1,VLOOKUP($K1009,得点換算表!$C$66:$D$76,2),VLOOKUP($K1009,得点換算表!$E$66:$F$76,2)),"")</f>
        <v/>
      </c>
      <c r="AL1009" s="142" t="str">
        <f>IF($L1009&lt;&gt;"",IF($AD1009=1,VLOOKUP($L1009,得点換算表!$C$77:$D$86,2),VLOOKUP($L1009,得点換算表!$E$77:$F$86,2)),"")</f>
        <v/>
      </c>
      <c r="AM1009" s="142" t="str">
        <f>IF($M1009&lt;&gt;"",IF($AD1009=1,VLOOKUP($M1009,得点換算表!$C$87:$D$96,2),VLOOKUP($M1009,得点換算表!$E$87:$F$96,2)),"")</f>
        <v/>
      </c>
      <c r="AN1009" s="142" t="str">
        <f t="shared" si="57"/>
        <v/>
      </c>
      <c r="AO1009" s="143" t="str">
        <f>IF(AND($AN1009&lt;&gt;"",$AN1009&gt;=8),VLOOKUP($AN1009,得点換算表!$I$15:$J$19,2),"")</f>
        <v/>
      </c>
      <c r="AP1009" s="105"/>
    </row>
    <row r="1010" spans="1:42" x14ac:dyDescent="0.15">
      <c r="A1010" s="11"/>
      <c r="B1010" s="12"/>
      <c r="C1010" s="13"/>
      <c r="D1010" s="13"/>
      <c r="E1010" s="14"/>
      <c r="F1010" s="14"/>
      <c r="G1010" s="14"/>
      <c r="H1010" s="14"/>
      <c r="I1010" s="15"/>
      <c r="J1010" s="14"/>
      <c r="K1010" s="13"/>
      <c r="L1010" s="14"/>
      <c r="M1010" s="14"/>
      <c r="N1010" s="14"/>
      <c r="O1010" s="14"/>
      <c r="P1010" s="198"/>
      <c r="Q1010" s="198"/>
      <c r="R1010" s="198"/>
      <c r="S1010" s="198"/>
      <c r="T1010" s="198"/>
      <c r="U1010" s="198"/>
      <c r="V1010" s="198"/>
      <c r="W1010" s="202">
        <f t="shared" si="55"/>
        <v>0</v>
      </c>
      <c r="X1010" s="14"/>
      <c r="Y1010" s="14"/>
      <c r="Z1010" s="108"/>
      <c r="AA1010" s="114"/>
      <c r="AB1010" s="129"/>
      <c r="AC1010" s="128"/>
      <c r="AD1010" s="142" t="str">
        <f t="shared" si="56"/>
        <v/>
      </c>
      <c r="AE1010" s="142" t="str">
        <f>IF($E1010&lt;&gt;"",IF($AD1010=1,VLOOKUP($E1010,得点換算表!$C$5:$D$14,2),VLOOKUP($E1010,得点換算表!$E$5:$F$14,2)),"")</f>
        <v/>
      </c>
      <c r="AF1010" s="142" t="str">
        <f>IF($F1010&lt;&gt;"",IF($AD1010=1,VLOOKUP($F1010,得点換算表!$C$15:$D$24,2),VLOOKUP($F1010,得点換算表!$E$15:$F$24,2)),"")</f>
        <v/>
      </c>
      <c r="AG1010" s="142" t="str">
        <f>IF($G1010&lt;&gt;"",IF($AD1010=1,VLOOKUP($G1010,得点換算表!$C$25:$D$34,2),VLOOKUP($G1010,得点換算表!$E$25:$F$34,2)),"")</f>
        <v/>
      </c>
      <c r="AH1010" s="142" t="str">
        <f>IF($H1010&lt;&gt;"",IF($AD1010=1,VLOOKUP($H1010,得点換算表!$C$35:$D$44,2),VLOOKUP($H1010,得点換算表!$E$35:$F$44,2)),"")</f>
        <v/>
      </c>
      <c r="AI1010" s="142" t="str">
        <f>IF($I1010&lt;&gt;"",IF($AD1010=1,VLOOKUP($I1010,得点換算表!$C$45:$D$55,2),VLOOKUP($I1010,得点換算表!$E$45:$F$55,2)),"")</f>
        <v/>
      </c>
      <c r="AJ1010" s="142" t="str">
        <f>IF($J1010&lt;&gt;"",IF($AD1010=1,VLOOKUP($J1010,得点換算表!$C$56:$D$65,2),VLOOKUP($J1010,得点換算表!$E$56:$F$65,2)),"")</f>
        <v/>
      </c>
      <c r="AK1010" s="142" t="str">
        <f>IF($K1010&lt;&gt;"",IF($AD1010=1,VLOOKUP($K1010,得点換算表!$C$66:$D$76,2),VLOOKUP($K1010,得点換算表!$E$66:$F$76,2)),"")</f>
        <v/>
      </c>
      <c r="AL1010" s="142" t="str">
        <f>IF($L1010&lt;&gt;"",IF($AD1010=1,VLOOKUP($L1010,得点換算表!$C$77:$D$86,2),VLOOKUP($L1010,得点換算表!$E$77:$F$86,2)),"")</f>
        <v/>
      </c>
      <c r="AM1010" s="142" t="str">
        <f>IF($M1010&lt;&gt;"",IF($AD1010=1,VLOOKUP($M1010,得点換算表!$C$87:$D$96,2),VLOOKUP($M1010,得点換算表!$E$87:$F$96,2)),"")</f>
        <v/>
      </c>
      <c r="AN1010" s="142" t="str">
        <f t="shared" si="57"/>
        <v/>
      </c>
      <c r="AO1010" s="143" t="str">
        <f>IF(AND($AN1010&lt;&gt;"",$AN1010&gt;=8),VLOOKUP($AN1010,得点換算表!$I$15:$J$19,2),"")</f>
        <v/>
      </c>
      <c r="AP1010" s="105"/>
    </row>
    <row r="1011" spans="1:42" x14ac:dyDescent="0.15">
      <c r="A1011" s="11"/>
      <c r="B1011" s="12"/>
      <c r="C1011" s="13"/>
      <c r="D1011" s="13"/>
      <c r="E1011" s="14"/>
      <c r="F1011" s="14"/>
      <c r="G1011" s="14"/>
      <c r="H1011" s="14"/>
      <c r="I1011" s="15"/>
      <c r="J1011" s="14"/>
      <c r="K1011" s="13"/>
      <c r="L1011" s="14"/>
      <c r="M1011" s="14"/>
      <c r="N1011" s="14"/>
      <c r="O1011" s="14"/>
      <c r="P1011" s="198"/>
      <c r="Q1011" s="198"/>
      <c r="R1011" s="198"/>
      <c r="S1011" s="198"/>
      <c r="T1011" s="198"/>
      <c r="U1011" s="198"/>
      <c r="V1011" s="198"/>
      <c r="W1011" s="202">
        <f t="shared" si="55"/>
        <v>0</v>
      </c>
      <c r="X1011" s="14"/>
      <c r="Y1011" s="14"/>
      <c r="Z1011" s="108"/>
      <c r="AA1011" s="114"/>
      <c r="AB1011" s="129"/>
      <c r="AC1011" s="128"/>
      <c r="AD1011" s="142" t="str">
        <f t="shared" si="56"/>
        <v/>
      </c>
      <c r="AE1011" s="142" t="str">
        <f>IF($E1011&lt;&gt;"",IF($AD1011=1,VLOOKUP($E1011,得点換算表!$C$5:$D$14,2),VLOOKUP($E1011,得点換算表!$E$5:$F$14,2)),"")</f>
        <v/>
      </c>
      <c r="AF1011" s="142" t="str">
        <f>IF($F1011&lt;&gt;"",IF($AD1011=1,VLOOKUP($F1011,得点換算表!$C$15:$D$24,2),VLOOKUP($F1011,得点換算表!$E$15:$F$24,2)),"")</f>
        <v/>
      </c>
      <c r="AG1011" s="142" t="str">
        <f>IF($G1011&lt;&gt;"",IF($AD1011=1,VLOOKUP($G1011,得点換算表!$C$25:$D$34,2),VLOOKUP($G1011,得点換算表!$E$25:$F$34,2)),"")</f>
        <v/>
      </c>
      <c r="AH1011" s="142" t="str">
        <f>IF($H1011&lt;&gt;"",IF($AD1011=1,VLOOKUP($H1011,得点換算表!$C$35:$D$44,2),VLOOKUP($H1011,得点換算表!$E$35:$F$44,2)),"")</f>
        <v/>
      </c>
      <c r="AI1011" s="142" t="str">
        <f>IF($I1011&lt;&gt;"",IF($AD1011=1,VLOOKUP($I1011,得点換算表!$C$45:$D$55,2),VLOOKUP($I1011,得点換算表!$E$45:$F$55,2)),"")</f>
        <v/>
      </c>
      <c r="AJ1011" s="142" t="str">
        <f>IF($J1011&lt;&gt;"",IF($AD1011=1,VLOOKUP($J1011,得点換算表!$C$56:$D$65,2),VLOOKUP($J1011,得点換算表!$E$56:$F$65,2)),"")</f>
        <v/>
      </c>
      <c r="AK1011" s="142" t="str">
        <f>IF($K1011&lt;&gt;"",IF($AD1011=1,VLOOKUP($K1011,得点換算表!$C$66:$D$76,2),VLOOKUP($K1011,得点換算表!$E$66:$F$76,2)),"")</f>
        <v/>
      </c>
      <c r="AL1011" s="142" t="str">
        <f>IF($L1011&lt;&gt;"",IF($AD1011=1,VLOOKUP($L1011,得点換算表!$C$77:$D$86,2),VLOOKUP($L1011,得点換算表!$E$77:$F$86,2)),"")</f>
        <v/>
      </c>
      <c r="AM1011" s="142" t="str">
        <f>IF($M1011&lt;&gt;"",IF($AD1011=1,VLOOKUP($M1011,得点換算表!$C$87:$D$96,2),VLOOKUP($M1011,得点換算表!$E$87:$F$96,2)),"")</f>
        <v/>
      </c>
      <c r="AN1011" s="142" t="str">
        <f t="shared" si="57"/>
        <v/>
      </c>
      <c r="AO1011" s="143" t="str">
        <f>IF(AND($AN1011&lt;&gt;"",$AN1011&gt;=8),VLOOKUP($AN1011,得点換算表!$I$15:$J$19,2),"")</f>
        <v/>
      </c>
      <c r="AP1011" s="105"/>
    </row>
    <row r="1012" spans="1:42" x14ac:dyDescent="0.15">
      <c r="A1012" s="11"/>
      <c r="B1012" s="12"/>
      <c r="C1012" s="13"/>
      <c r="D1012" s="13"/>
      <c r="E1012" s="14"/>
      <c r="F1012" s="14"/>
      <c r="G1012" s="14"/>
      <c r="H1012" s="14"/>
      <c r="I1012" s="15"/>
      <c r="J1012" s="14"/>
      <c r="K1012" s="13"/>
      <c r="L1012" s="14"/>
      <c r="M1012" s="14"/>
      <c r="N1012" s="14"/>
      <c r="O1012" s="14"/>
      <c r="P1012" s="198"/>
      <c r="Q1012" s="198"/>
      <c r="R1012" s="198"/>
      <c r="S1012" s="198"/>
      <c r="T1012" s="198"/>
      <c r="U1012" s="198"/>
      <c r="V1012" s="198"/>
      <c r="W1012" s="202">
        <f t="shared" si="55"/>
        <v>0</v>
      </c>
      <c r="X1012" s="14"/>
      <c r="Y1012" s="14"/>
      <c r="Z1012" s="108"/>
      <c r="AA1012" s="114"/>
      <c r="AB1012" s="129"/>
      <c r="AC1012" s="128"/>
      <c r="AD1012" s="142" t="str">
        <f t="shared" si="56"/>
        <v/>
      </c>
      <c r="AE1012" s="142" t="str">
        <f>IF($E1012&lt;&gt;"",IF($AD1012=1,VLOOKUP($E1012,得点換算表!$C$5:$D$14,2),VLOOKUP($E1012,得点換算表!$E$5:$F$14,2)),"")</f>
        <v/>
      </c>
      <c r="AF1012" s="142" t="str">
        <f>IF($F1012&lt;&gt;"",IF($AD1012=1,VLOOKUP($F1012,得点換算表!$C$15:$D$24,2),VLOOKUP($F1012,得点換算表!$E$15:$F$24,2)),"")</f>
        <v/>
      </c>
      <c r="AG1012" s="142" t="str">
        <f>IF($G1012&lt;&gt;"",IF($AD1012=1,VLOOKUP($G1012,得点換算表!$C$25:$D$34,2),VLOOKUP($G1012,得点換算表!$E$25:$F$34,2)),"")</f>
        <v/>
      </c>
      <c r="AH1012" s="142" t="str">
        <f>IF($H1012&lt;&gt;"",IF($AD1012=1,VLOOKUP($H1012,得点換算表!$C$35:$D$44,2),VLOOKUP($H1012,得点換算表!$E$35:$F$44,2)),"")</f>
        <v/>
      </c>
      <c r="AI1012" s="142" t="str">
        <f>IF($I1012&lt;&gt;"",IF($AD1012=1,VLOOKUP($I1012,得点換算表!$C$45:$D$55,2),VLOOKUP($I1012,得点換算表!$E$45:$F$55,2)),"")</f>
        <v/>
      </c>
      <c r="AJ1012" s="142" t="str">
        <f>IF($J1012&lt;&gt;"",IF($AD1012=1,VLOOKUP($J1012,得点換算表!$C$56:$D$65,2),VLOOKUP($J1012,得点換算表!$E$56:$F$65,2)),"")</f>
        <v/>
      </c>
      <c r="AK1012" s="142" t="str">
        <f>IF($K1012&lt;&gt;"",IF($AD1012=1,VLOOKUP($K1012,得点換算表!$C$66:$D$76,2),VLOOKUP($K1012,得点換算表!$E$66:$F$76,2)),"")</f>
        <v/>
      </c>
      <c r="AL1012" s="142" t="str">
        <f>IF($L1012&lt;&gt;"",IF($AD1012=1,VLOOKUP($L1012,得点換算表!$C$77:$D$86,2),VLOOKUP($L1012,得点換算表!$E$77:$F$86,2)),"")</f>
        <v/>
      </c>
      <c r="AM1012" s="142" t="str">
        <f>IF($M1012&lt;&gt;"",IF($AD1012=1,VLOOKUP($M1012,得点換算表!$C$87:$D$96,2),VLOOKUP($M1012,得点換算表!$E$87:$F$96,2)),"")</f>
        <v/>
      </c>
      <c r="AN1012" s="142" t="str">
        <f t="shared" si="57"/>
        <v/>
      </c>
      <c r="AO1012" s="143" t="str">
        <f>IF(AND($AN1012&lt;&gt;"",$AN1012&gt;=8),VLOOKUP($AN1012,得点換算表!$I$15:$J$19,2),"")</f>
        <v/>
      </c>
      <c r="AP1012" s="105"/>
    </row>
    <row r="1013" spans="1:42" x14ac:dyDescent="0.15">
      <c r="A1013" s="11"/>
      <c r="B1013" s="12"/>
      <c r="C1013" s="13"/>
      <c r="D1013" s="13"/>
      <c r="E1013" s="14"/>
      <c r="F1013" s="14"/>
      <c r="G1013" s="14"/>
      <c r="H1013" s="14"/>
      <c r="I1013" s="15"/>
      <c r="J1013" s="14"/>
      <c r="K1013" s="13"/>
      <c r="L1013" s="14"/>
      <c r="M1013" s="14"/>
      <c r="N1013" s="14"/>
      <c r="O1013" s="14"/>
      <c r="P1013" s="198"/>
      <c r="Q1013" s="198"/>
      <c r="R1013" s="198"/>
      <c r="S1013" s="198"/>
      <c r="T1013" s="198"/>
      <c r="U1013" s="198"/>
      <c r="V1013" s="198"/>
      <c r="W1013" s="202">
        <f t="shared" si="55"/>
        <v>0</v>
      </c>
      <c r="X1013" s="14"/>
      <c r="Y1013" s="14"/>
      <c r="Z1013" s="108"/>
      <c r="AA1013" s="114"/>
      <c r="AB1013" s="129"/>
      <c r="AC1013" s="128"/>
      <c r="AD1013" s="142" t="str">
        <f t="shared" si="56"/>
        <v/>
      </c>
      <c r="AE1013" s="142" t="str">
        <f>IF($E1013&lt;&gt;"",IF($AD1013=1,VLOOKUP($E1013,得点換算表!$C$5:$D$14,2),VLOOKUP($E1013,得点換算表!$E$5:$F$14,2)),"")</f>
        <v/>
      </c>
      <c r="AF1013" s="142" t="str">
        <f>IF($F1013&lt;&gt;"",IF($AD1013=1,VLOOKUP($F1013,得点換算表!$C$15:$D$24,2),VLOOKUP($F1013,得点換算表!$E$15:$F$24,2)),"")</f>
        <v/>
      </c>
      <c r="AG1013" s="142" t="str">
        <f>IF($G1013&lt;&gt;"",IF($AD1013=1,VLOOKUP($G1013,得点換算表!$C$25:$D$34,2),VLOOKUP($G1013,得点換算表!$E$25:$F$34,2)),"")</f>
        <v/>
      </c>
      <c r="AH1013" s="142" t="str">
        <f>IF($H1013&lt;&gt;"",IF($AD1013=1,VLOOKUP($H1013,得点換算表!$C$35:$D$44,2),VLOOKUP($H1013,得点換算表!$E$35:$F$44,2)),"")</f>
        <v/>
      </c>
      <c r="AI1013" s="142" t="str">
        <f>IF($I1013&lt;&gt;"",IF($AD1013=1,VLOOKUP($I1013,得点換算表!$C$45:$D$55,2),VLOOKUP($I1013,得点換算表!$E$45:$F$55,2)),"")</f>
        <v/>
      </c>
      <c r="AJ1013" s="142" t="str">
        <f>IF($J1013&lt;&gt;"",IF($AD1013=1,VLOOKUP($J1013,得点換算表!$C$56:$D$65,2),VLOOKUP($J1013,得点換算表!$E$56:$F$65,2)),"")</f>
        <v/>
      </c>
      <c r="AK1013" s="142" t="str">
        <f>IF($K1013&lt;&gt;"",IF($AD1013=1,VLOOKUP($K1013,得点換算表!$C$66:$D$76,2),VLOOKUP($K1013,得点換算表!$E$66:$F$76,2)),"")</f>
        <v/>
      </c>
      <c r="AL1013" s="142" t="str">
        <f>IF($L1013&lt;&gt;"",IF($AD1013=1,VLOOKUP($L1013,得点換算表!$C$77:$D$86,2),VLOOKUP($L1013,得点換算表!$E$77:$F$86,2)),"")</f>
        <v/>
      </c>
      <c r="AM1013" s="142" t="str">
        <f>IF($M1013&lt;&gt;"",IF($AD1013=1,VLOOKUP($M1013,得点換算表!$C$87:$D$96,2),VLOOKUP($M1013,得点換算表!$E$87:$F$96,2)),"")</f>
        <v/>
      </c>
      <c r="AN1013" s="142" t="str">
        <f t="shared" si="57"/>
        <v/>
      </c>
      <c r="AO1013" s="143" t="str">
        <f>IF(AND($AN1013&lt;&gt;"",$AN1013&gt;=8),VLOOKUP($AN1013,得点換算表!$I$15:$J$19,2),"")</f>
        <v/>
      </c>
      <c r="AP1013" s="105"/>
    </row>
    <row r="1014" spans="1:42" x14ac:dyDescent="0.15">
      <c r="A1014" s="11"/>
      <c r="B1014" s="12"/>
      <c r="C1014" s="13"/>
      <c r="D1014" s="13"/>
      <c r="E1014" s="14"/>
      <c r="F1014" s="14"/>
      <c r="G1014" s="14"/>
      <c r="H1014" s="14"/>
      <c r="I1014" s="15"/>
      <c r="J1014" s="14"/>
      <c r="K1014" s="13"/>
      <c r="L1014" s="14"/>
      <c r="M1014" s="14"/>
      <c r="N1014" s="14"/>
      <c r="O1014" s="14"/>
      <c r="P1014" s="198"/>
      <c r="Q1014" s="198"/>
      <c r="R1014" s="198"/>
      <c r="S1014" s="198"/>
      <c r="T1014" s="198"/>
      <c r="U1014" s="198"/>
      <c r="V1014" s="198"/>
      <c r="W1014" s="202">
        <f t="shared" si="55"/>
        <v>0</v>
      </c>
      <c r="X1014" s="14"/>
      <c r="Y1014" s="14"/>
      <c r="Z1014" s="108"/>
      <c r="AA1014" s="114"/>
      <c r="AB1014" s="129"/>
      <c r="AC1014" s="128"/>
      <c r="AD1014" s="142" t="str">
        <f t="shared" si="56"/>
        <v/>
      </c>
      <c r="AE1014" s="142" t="str">
        <f>IF($E1014&lt;&gt;"",IF($AD1014=1,VLOOKUP($E1014,得点換算表!$C$5:$D$14,2),VLOOKUP($E1014,得点換算表!$E$5:$F$14,2)),"")</f>
        <v/>
      </c>
      <c r="AF1014" s="142" t="str">
        <f>IF($F1014&lt;&gt;"",IF($AD1014=1,VLOOKUP($F1014,得点換算表!$C$15:$D$24,2),VLOOKUP($F1014,得点換算表!$E$15:$F$24,2)),"")</f>
        <v/>
      </c>
      <c r="AG1014" s="142" t="str">
        <f>IF($G1014&lt;&gt;"",IF($AD1014=1,VLOOKUP($G1014,得点換算表!$C$25:$D$34,2),VLOOKUP($G1014,得点換算表!$E$25:$F$34,2)),"")</f>
        <v/>
      </c>
      <c r="AH1014" s="142" t="str">
        <f>IF($H1014&lt;&gt;"",IF($AD1014=1,VLOOKUP($H1014,得点換算表!$C$35:$D$44,2),VLOOKUP($H1014,得点換算表!$E$35:$F$44,2)),"")</f>
        <v/>
      </c>
      <c r="AI1014" s="142" t="str">
        <f>IF($I1014&lt;&gt;"",IF($AD1014=1,VLOOKUP($I1014,得点換算表!$C$45:$D$55,2),VLOOKUP($I1014,得点換算表!$E$45:$F$55,2)),"")</f>
        <v/>
      </c>
      <c r="AJ1014" s="142" t="str">
        <f>IF($J1014&lt;&gt;"",IF($AD1014=1,VLOOKUP($J1014,得点換算表!$C$56:$D$65,2),VLOOKUP($J1014,得点換算表!$E$56:$F$65,2)),"")</f>
        <v/>
      </c>
      <c r="AK1014" s="142" t="str">
        <f>IF($K1014&lt;&gt;"",IF($AD1014=1,VLOOKUP($K1014,得点換算表!$C$66:$D$76,2),VLOOKUP($K1014,得点換算表!$E$66:$F$76,2)),"")</f>
        <v/>
      </c>
      <c r="AL1014" s="142" t="str">
        <f>IF($L1014&lt;&gt;"",IF($AD1014=1,VLOOKUP($L1014,得点換算表!$C$77:$D$86,2),VLOOKUP($L1014,得点換算表!$E$77:$F$86,2)),"")</f>
        <v/>
      </c>
      <c r="AM1014" s="142" t="str">
        <f>IF($M1014&lt;&gt;"",IF($AD1014=1,VLOOKUP($M1014,得点換算表!$C$87:$D$96,2),VLOOKUP($M1014,得点換算表!$E$87:$F$96,2)),"")</f>
        <v/>
      </c>
      <c r="AN1014" s="142" t="str">
        <f t="shared" si="57"/>
        <v/>
      </c>
      <c r="AO1014" s="143" t="str">
        <f>IF(AND($AN1014&lt;&gt;"",$AN1014&gt;=8),VLOOKUP($AN1014,得点換算表!$I$15:$J$19,2),"")</f>
        <v/>
      </c>
      <c r="AP1014" s="105"/>
    </row>
    <row r="1015" spans="1:42" x14ac:dyDescent="0.15">
      <c r="A1015" s="11"/>
      <c r="B1015" s="12"/>
      <c r="C1015" s="13"/>
      <c r="D1015" s="13"/>
      <c r="E1015" s="14"/>
      <c r="F1015" s="14"/>
      <c r="G1015" s="14"/>
      <c r="H1015" s="14"/>
      <c r="I1015" s="15"/>
      <c r="J1015" s="14"/>
      <c r="K1015" s="13"/>
      <c r="L1015" s="14"/>
      <c r="M1015" s="14"/>
      <c r="N1015" s="14"/>
      <c r="O1015" s="14"/>
      <c r="P1015" s="198"/>
      <c r="Q1015" s="198"/>
      <c r="R1015" s="198"/>
      <c r="S1015" s="198"/>
      <c r="T1015" s="198"/>
      <c r="U1015" s="198"/>
      <c r="V1015" s="198"/>
      <c r="W1015" s="202">
        <f t="shared" si="55"/>
        <v>0</v>
      </c>
      <c r="X1015" s="14"/>
      <c r="Y1015" s="14"/>
      <c r="Z1015" s="108"/>
      <c r="AA1015" s="114"/>
      <c r="AB1015" s="129"/>
      <c r="AC1015" s="128"/>
      <c r="AD1015" s="142" t="str">
        <f t="shared" si="56"/>
        <v/>
      </c>
      <c r="AE1015" s="142" t="str">
        <f>IF($E1015&lt;&gt;"",IF($AD1015=1,VLOOKUP($E1015,得点換算表!$C$5:$D$14,2),VLOOKUP($E1015,得点換算表!$E$5:$F$14,2)),"")</f>
        <v/>
      </c>
      <c r="AF1015" s="142" t="str">
        <f>IF($F1015&lt;&gt;"",IF($AD1015=1,VLOOKUP($F1015,得点換算表!$C$15:$D$24,2),VLOOKUP($F1015,得点換算表!$E$15:$F$24,2)),"")</f>
        <v/>
      </c>
      <c r="AG1015" s="142" t="str">
        <f>IF($G1015&lt;&gt;"",IF($AD1015=1,VLOOKUP($G1015,得点換算表!$C$25:$D$34,2),VLOOKUP($G1015,得点換算表!$E$25:$F$34,2)),"")</f>
        <v/>
      </c>
      <c r="AH1015" s="142" t="str">
        <f>IF($H1015&lt;&gt;"",IF($AD1015=1,VLOOKUP($H1015,得点換算表!$C$35:$D$44,2),VLOOKUP($H1015,得点換算表!$E$35:$F$44,2)),"")</f>
        <v/>
      </c>
      <c r="AI1015" s="142" t="str">
        <f>IF($I1015&lt;&gt;"",IF($AD1015=1,VLOOKUP($I1015,得点換算表!$C$45:$D$55,2),VLOOKUP($I1015,得点換算表!$E$45:$F$55,2)),"")</f>
        <v/>
      </c>
      <c r="AJ1015" s="142" t="str">
        <f>IF($J1015&lt;&gt;"",IF($AD1015=1,VLOOKUP($J1015,得点換算表!$C$56:$D$65,2),VLOOKUP($J1015,得点換算表!$E$56:$F$65,2)),"")</f>
        <v/>
      </c>
      <c r="AK1015" s="142" t="str">
        <f>IF($K1015&lt;&gt;"",IF($AD1015=1,VLOOKUP($K1015,得点換算表!$C$66:$D$76,2),VLOOKUP($K1015,得点換算表!$E$66:$F$76,2)),"")</f>
        <v/>
      </c>
      <c r="AL1015" s="142" t="str">
        <f>IF($L1015&lt;&gt;"",IF($AD1015=1,VLOOKUP($L1015,得点換算表!$C$77:$D$86,2),VLOOKUP($L1015,得点換算表!$E$77:$F$86,2)),"")</f>
        <v/>
      </c>
      <c r="AM1015" s="142" t="str">
        <f>IF($M1015&lt;&gt;"",IF($AD1015=1,VLOOKUP($M1015,得点換算表!$C$87:$D$96,2),VLOOKUP($M1015,得点換算表!$E$87:$F$96,2)),"")</f>
        <v/>
      </c>
      <c r="AN1015" s="142" t="str">
        <f t="shared" si="57"/>
        <v/>
      </c>
      <c r="AO1015" s="143" t="str">
        <f>IF(AND($AN1015&lt;&gt;"",$AN1015&gt;=8),VLOOKUP($AN1015,得点換算表!$I$15:$J$19,2),"")</f>
        <v/>
      </c>
      <c r="AP1015" s="105"/>
    </row>
    <row r="1016" spans="1:42" x14ac:dyDescent="0.15">
      <c r="A1016" s="11"/>
      <c r="B1016" s="12"/>
      <c r="C1016" s="13"/>
      <c r="D1016" s="13"/>
      <c r="E1016" s="14"/>
      <c r="F1016" s="14"/>
      <c r="G1016" s="14"/>
      <c r="H1016" s="14"/>
      <c r="I1016" s="15"/>
      <c r="J1016" s="14"/>
      <c r="K1016" s="13"/>
      <c r="L1016" s="14"/>
      <c r="M1016" s="14"/>
      <c r="N1016" s="14"/>
      <c r="O1016" s="14"/>
      <c r="P1016" s="198"/>
      <c r="Q1016" s="198"/>
      <c r="R1016" s="198"/>
      <c r="S1016" s="198"/>
      <c r="T1016" s="198"/>
      <c r="U1016" s="198"/>
      <c r="V1016" s="198"/>
      <c r="W1016" s="202">
        <f t="shared" si="55"/>
        <v>0</v>
      </c>
      <c r="X1016" s="14"/>
      <c r="Y1016" s="14"/>
      <c r="Z1016" s="108"/>
      <c r="AA1016" s="114"/>
      <c r="AB1016" s="129"/>
      <c r="AC1016" s="128"/>
      <c r="AD1016" s="142" t="str">
        <f t="shared" si="56"/>
        <v/>
      </c>
      <c r="AE1016" s="142" t="str">
        <f>IF($E1016&lt;&gt;"",IF($AD1016=1,VLOOKUP($E1016,得点換算表!$C$5:$D$14,2),VLOOKUP($E1016,得点換算表!$E$5:$F$14,2)),"")</f>
        <v/>
      </c>
      <c r="AF1016" s="142" t="str">
        <f>IF($F1016&lt;&gt;"",IF($AD1016=1,VLOOKUP($F1016,得点換算表!$C$15:$D$24,2),VLOOKUP($F1016,得点換算表!$E$15:$F$24,2)),"")</f>
        <v/>
      </c>
      <c r="AG1016" s="142" t="str">
        <f>IF($G1016&lt;&gt;"",IF($AD1016=1,VLOOKUP($G1016,得点換算表!$C$25:$D$34,2),VLOOKUP($G1016,得点換算表!$E$25:$F$34,2)),"")</f>
        <v/>
      </c>
      <c r="AH1016" s="142" t="str">
        <f>IF($H1016&lt;&gt;"",IF($AD1016=1,VLOOKUP($H1016,得点換算表!$C$35:$D$44,2),VLOOKUP($H1016,得点換算表!$E$35:$F$44,2)),"")</f>
        <v/>
      </c>
      <c r="AI1016" s="142" t="str">
        <f>IF($I1016&lt;&gt;"",IF($AD1016=1,VLOOKUP($I1016,得点換算表!$C$45:$D$55,2),VLOOKUP($I1016,得点換算表!$E$45:$F$55,2)),"")</f>
        <v/>
      </c>
      <c r="AJ1016" s="142" t="str">
        <f>IF($J1016&lt;&gt;"",IF($AD1016=1,VLOOKUP($J1016,得点換算表!$C$56:$D$65,2),VLOOKUP($J1016,得点換算表!$E$56:$F$65,2)),"")</f>
        <v/>
      </c>
      <c r="AK1016" s="142" t="str">
        <f>IF($K1016&lt;&gt;"",IF($AD1016=1,VLOOKUP($K1016,得点換算表!$C$66:$D$76,2),VLOOKUP($K1016,得点換算表!$E$66:$F$76,2)),"")</f>
        <v/>
      </c>
      <c r="AL1016" s="142" t="str">
        <f>IF($L1016&lt;&gt;"",IF($AD1016=1,VLOOKUP($L1016,得点換算表!$C$77:$D$86,2),VLOOKUP($L1016,得点換算表!$E$77:$F$86,2)),"")</f>
        <v/>
      </c>
      <c r="AM1016" s="142" t="str">
        <f>IF($M1016&lt;&gt;"",IF($AD1016=1,VLOOKUP($M1016,得点換算表!$C$87:$D$96,2),VLOOKUP($M1016,得点換算表!$E$87:$F$96,2)),"")</f>
        <v/>
      </c>
      <c r="AN1016" s="142" t="str">
        <f t="shared" si="57"/>
        <v/>
      </c>
      <c r="AO1016" s="143" t="str">
        <f>IF(AND($AN1016&lt;&gt;"",$AN1016&gt;=8),VLOOKUP($AN1016,得点換算表!$I$15:$J$19,2),"")</f>
        <v/>
      </c>
      <c r="AP1016" s="105"/>
    </row>
    <row r="1017" spans="1:42" x14ac:dyDescent="0.15">
      <c r="A1017" s="11"/>
      <c r="B1017" s="12"/>
      <c r="C1017" s="13"/>
      <c r="D1017" s="13"/>
      <c r="E1017" s="14"/>
      <c r="F1017" s="14"/>
      <c r="G1017" s="14"/>
      <c r="H1017" s="14"/>
      <c r="I1017" s="15"/>
      <c r="J1017" s="14"/>
      <c r="K1017" s="13"/>
      <c r="L1017" s="14"/>
      <c r="M1017" s="14"/>
      <c r="N1017" s="14"/>
      <c r="O1017" s="14"/>
      <c r="P1017" s="198"/>
      <c r="Q1017" s="198"/>
      <c r="R1017" s="198"/>
      <c r="S1017" s="198"/>
      <c r="T1017" s="198"/>
      <c r="U1017" s="198"/>
      <c r="V1017" s="198"/>
      <c r="W1017" s="202">
        <f t="shared" si="55"/>
        <v>0</v>
      </c>
      <c r="X1017" s="14"/>
      <c r="Y1017" s="14"/>
      <c r="Z1017" s="108"/>
      <c r="AA1017" s="114"/>
      <c r="AB1017" s="129"/>
      <c r="AC1017" s="128"/>
      <c r="AD1017" s="142" t="str">
        <f t="shared" si="56"/>
        <v/>
      </c>
      <c r="AE1017" s="142" t="str">
        <f>IF($E1017&lt;&gt;"",IF($AD1017=1,VLOOKUP($E1017,得点換算表!$C$5:$D$14,2),VLOOKUP($E1017,得点換算表!$E$5:$F$14,2)),"")</f>
        <v/>
      </c>
      <c r="AF1017" s="142" t="str">
        <f>IF($F1017&lt;&gt;"",IF($AD1017=1,VLOOKUP($F1017,得点換算表!$C$15:$D$24,2),VLOOKUP($F1017,得点換算表!$E$15:$F$24,2)),"")</f>
        <v/>
      </c>
      <c r="AG1017" s="142" t="str">
        <f>IF($G1017&lt;&gt;"",IF($AD1017=1,VLOOKUP($G1017,得点換算表!$C$25:$D$34,2),VLOOKUP($G1017,得点換算表!$E$25:$F$34,2)),"")</f>
        <v/>
      </c>
      <c r="AH1017" s="142" t="str">
        <f>IF($H1017&lt;&gt;"",IF($AD1017=1,VLOOKUP($H1017,得点換算表!$C$35:$D$44,2),VLOOKUP($H1017,得点換算表!$E$35:$F$44,2)),"")</f>
        <v/>
      </c>
      <c r="AI1017" s="142" t="str">
        <f>IF($I1017&lt;&gt;"",IF($AD1017=1,VLOOKUP($I1017,得点換算表!$C$45:$D$55,2),VLOOKUP($I1017,得点換算表!$E$45:$F$55,2)),"")</f>
        <v/>
      </c>
      <c r="AJ1017" s="142" t="str">
        <f>IF($J1017&lt;&gt;"",IF($AD1017=1,VLOOKUP($J1017,得点換算表!$C$56:$D$65,2),VLOOKUP($J1017,得点換算表!$E$56:$F$65,2)),"")</f>
        <v/>
      </c>
      <c r="AK1017" s="142" t="str">
        <f>IF($K1017&lt;&gt;"",IF($AD1017=1,VLOOKUP($K1017,得点換算表!$C$66:$D$76,2),VLOOKUP($K1017,得点換算表!$E$66:$F$76,2)),"")</f>
        <v/>
      </c>
      <c r="AL1017" s="142" t="str">
        <f>IF($L1017&lt;&gt;"",IF($AD1017=1,VLOOKUP($L1017,得点換算表!$C$77:$D$86,2),VLOOKUP($L1017,得点換算表!$E$77:$F$86,2)),"")</f>
        <v/>
      </c>
      <c r="AM1017" s="142" t="str">
        <f>IF($M1017&lt;&gt;"",IF($AD1017=1,VLOOKUP($M1017,得点換算表!$C$87:$D$96,2),VLOOKUP($M1017,得点換算表!$E$87:$F$96,2)),"")</f>
        <v/>
      </c>
      <c r="AN1017" s="142" t="str">
        <f t="shared" si="57"/>
        <v/>
      </c>
      <c r="AO1017" s="143" t="str">
        <f>IF(AND($AN1017&lt;&gt;"",$AN1017&gt;=8),VLOOKUP($AN1017,得点換算表!$I$15:$J$19,2),"")</f>
        <v/>
      </c>
      <c r="AP1017" s="105"/>
    </row>
    <row r="1018" spans="1:42" x14ac:dyDescent="0.15">
      <c r="A1018" s="11"/>
      <c r="B1018" s="12"/>
      <c r="C1018" s="13"/>
      <c r="D1018" s="13"/>
      <c r="E1018" s="14"/>
      <c r="F1018" s="14"/>
      <c r="G1018" s="14"/>
      <c r="H1018" s="14"/>
      <c r="I1018" s="15"/>
      <c r="J1018" s="14"/>
      <c r="K1018" s="13"/>
      <c r="L1018" s="14"/>
      <c r="M1018" s="14"/>
      <c r="N1018" s="14"/>
      <c r="O1018" s="14"/>
      <c r="P1018" s="198"/>
      <c r="Q1018" s="198"/>
      <c r="R1018" s="198"/>
      <c r="S1018" s="198"/>
      <c r="T1018" s="198"/>
      <c r="U1018" s="198"/>
      <c r="V1018" s="198"/>
      <c r="W1018" s="202">
        <f t="shared" si="55"/>
        <v>0</v>
      </c>
      <c r="X1018" s="14"/>
      <c r="Y1018" s="14"/>
      <c r="Z1018" s="108"/>
      <c r="AA1018" s="114"/>
      <c r="AB1018" s="129"/>
      <c r="AC1018" s="128"/>
      <c r="AD1018" s="142" t="str">
        <f t="shared" si="56"/>
        <v/>
      </c>
      <c r="AE1018" s="142" t="str">
        <f>IF($E1018&lt;&gt;"",IF($AD1018=1,VLOOKUP($E1018,得点換算表!$C$5:$D$14,2),VLOOKUP($E1018,得点換算表!$E$5:$F$14,2)),"")</f>
        <v/>
      </c>
      <c r="AF1018" s="142" t="str">
        <f>IF($F1018&lt;&gt;"",IF($AD1018=1,VLOOKUP($F1018,得点換算表!$C$15:$D$24,2),VLOOKUP($F1018,得点換算表!$E$15:$F$24,2)),"")</f>
        <v/>
      </c>
      <c r="AG1018" s="142" t="str">
        <f>IF($G1018&lt;&gt;"",IF($AD1018=1,VLOOKUP($G1018,得点換算表!$C$25:$D$34,2),VLOOKUP($G1018,得点換算表!$E$25:$F$34,2)),"")</f>
        <v/>
      </c>
      <c r="AH1018" s="142" t="str">
        <f>IF($H1018&lt;&gt;"",IF($AD1018=1,VLOOKUP($H1018,得点換算表!$C$35:$D$44,2),VLOOKUP($H1018,得点換算表!$E$35:$F$44,2)),"")</f>
        <v/>
      </c>
      <c r="AI1018" s="142" t="str">
        <f>IF($I1018&lt;&gt;"",IF($AD1018=1,VLOOKUP($I1018,得点換算表!$C$45:$D$55,2),VLOOKUP($I1018,得点換算表!$E$45:$F$55,2)),"")</f>
        <v/>
      </c>
      <c r="AJ1018" s="142" t="str">
        <f>IF($J1018&lt;&gt;"",IF($AD1018=1,VLOOKUP($J1018,得点換算表!$C$56:$D$65,2),VLOOKUP($J1018,得点換算表!$E$56:$F$65,2)),"")</f>
        <v/>
      </c>
      <c r="AK1018" s="142" t="str">
        <f>IF($K1018&lt;&gt;"",IF($AD1018=1,VLOOKUP($K1018,得点換算表!$C$66:$D$76,2),VLOOKUP($K1018,得点換算表!$E$66:$F$76,2)),"")</f>
        <v/>
      </c>
      <c r="AL1018" s="142" t="str">
        <f>IF($L1018&lt;&gt;"",IF($AD1018=1,VLOOKUP($L1018,得点換算表!$C$77:$D$86,2),VLOOKUP($L1018,得点換算表!$E$77:$F$86,2)),"")</f>
        <v/>
      </c>
      <c r="AM1018" s="142" t="str">
        <f>IF($M1018&lt;&gt;"",IF($AD1018=1,VLOOKUP($M1018,得点換算表!$C$87:$D$96,2),VLOOKUP($M1018,得点換算表!$E$87:$F$96,2)),"")</f>
        <v/>
      </c>
      <c r="AN1018" s="142" t="str">
        <f t="shared" si="57"/>
        <v/>
      </c>
      <c r="AO1018" s="143" t="str">
        <f>IF(AND($AN1018&lt;&gt;"",$AN1018&gt;=8),VLOOKUP($AN1018,得点換算表!$I$15:$J$19,2),"")</f>
        <v/>
      </c>
      <c r="AP1018" s="105"/>
    </row>
    <row r="1019" spans="1:42" x14ac:dyDescent="0.15">
      <c r="A1019" s="11"/>
      <c r="B1019" s="12"/>
      <c r="C1019" s="13"/>
      <c r="D1019" s="13"/>
      <c r="E1019" s="14"/>
      <c r="F1019" s="14"/>
      <c r="G1019" s="14"/>
      <c r="H1019" s="14"/>
      <c r="I1019" s="15"/>
      <c r="J1019" s="14"/>
      <c r="K1019" s="13"/>
      <c r="L1019" s="14"/>
      <c r="M1019" s="14"/>
      <c r="N1019" s="14"/>
      <c r="O1019" s="14"/>
      <c r="P1019" s="198"/>
      <c r="Q1019" s="198"/>
      <c r="R1019" s="198"/>
      <c r="S1019" s="198"/>
      <c r="T1019" s="198"/>
      <c r="U1019" s="198"/>
      <c r="V1019" s="198"/>
      <c r="W1019" s="202">
        <f t="shared" si="55"/>
        <v>0</v>
      </c>
      <c r="X1019" s="14"/>
      <c r="Y1019" s="14"/>
      <c r="Z1019" s="108"/>
      <c r="AA1019" s="114"/>
      <c r="AB1019" s="129"/>
      <c r="AC1019" s="128"/>
      <c r="AD1019" s="142" t="str">
        <f t="shared" si="56"/>
        <v/>
      </c>
      <c r="AE1019" s="142" t="str">
        <f>IF($E1019&lt;&gt;"",IF($AD1019=1,VLOOKUP($E1019,得点換算表!$C$5:$D$14,2),VLOOKUP($E1019,得点換算表!$E$5:$F$14,2)),"")</f>
        <v/>
      </c>
      <c r="AF1019" s="142" t="str">
        <f>IF($F1019&lt;&gt;"",IF($AD1019=1,VLOOKUP($F1019,得点換算表!$C$15:$D$24,2),VLOOKUP($F1019,得点換算表!$E$15:$F$24,2)),"")</f>
        <v/>
      </c>
      <c r="AG1019" s="142" t="str">
        <f>IF($G1019&lt;&gt;"",IF($AD1019=1,VLOOKUP($G1019,得点換算表!$C$25:$D$34,2),VLOOKUP($G1019,得点換算表!$E$25:$F$34,2)),"")</f>
        <v/>
      </c>
      <c r="AH1019" s="142" t="str">
        <f>IF($H1019&lt;&gt;"",IF($AD1019=1,VLOOKUP($H1019,得点換算表!$C$35:$D$44,2),VLOOKUP($H1019,得点換算表!$E$35:$F$44,2)),"")</f>
        <v/>
      </c>
      <c r="AI1019" s="142" t="str">
        <f>IF($I1019&lt;&gt;"",IF($AD1019=1,VLOOKUP($I1019,得点換算表!$C$45:$D$55,2),VLOOKUP($I1019,得点換算表!$E$45:$F$55,2)),"")</f>
        <v/>
      </c>
      <c r="AJ1019" s="142" t="str">
        <f>IF($J1019&lt;&gt;"",IF($AD1019=1,VLOOKUP($J1019,得点換算表!$C$56:$D$65,2),VLOOKUP($J1019,得点換算表!$E$56:$F$65,2)),"")</f>
        <v/>
      </c>
      <c r="AK1019" s="142" t="str">
        <f>IF($K1019&lt;&gt;"",IF($AD1019=1,VLOOKUP($K1019,得点換算表!$C$66:$D$76,2),VLOOKUP($K1019,得点換算表!$E$66:$F$76,2)),"")</f>
        <v/>
      </c>
      <c r="AL1019" s="142" t="str">
        <f>IF($L1019&lt;&gt;"",IF($AD1019=1,VLOOKUP($L1019,得点換算表!$C$77:$D$86,2),VLOOKUP($L1019,得点換算表!$E$77:$F$86,2)),"")</f>
        <v/>
      </c>
      <c r="AM1019" s="142" t="str">
        <f>IF($M1019&lt;&gt;"",IF($AD1019=1,VLOOKUP($M1019,得点換算表!$C$87:$D$96,2),VLOOKUP($M1019,得点換算表!$E$87:$F$96,2)),"")</f>
        <v/>
      </c>
      <c r="AN1019" s="142" t="str">
        <f t="shared" si="57"/>
        <v/>
      </c>
      <c r="AO1019" s="143" t="str">
        <f>IF(AND($AN1019&lt;&gt;"",$AN1019&gt;=8),VLOOKUP($AN1019,得点換算表!$I$15:$J$19,2),"")</f>
        <v/>
      </c>
      <c r="AP1019" s="105"/>
    </row>
    <row r="1020" spans="1:42" x14ac:dyDescent="0.15">
      <c r="A1020" s="11"/>
      <c r="B1020" s="12"/>
      <c r="C1020" s="13"/>
      <c r="D1020" s="13"/>
      <c r="E1020" s="14"/>
      <c r="F1020" s="14"/>
      <c r="G1020" s="14"/>
      <c r="H1020" s="14"/>
      <c r="I1020" s="15"/>
      <c r="J1020" s="14"/>
      <c r="K1020" s="13"/>
      <c r="L1020" s="14"/>
      <c r="M1020" s="14"/>
      <c r="N1020" s="14"/>
      <c r="O1020" s="14"/>
      <c r="P1020" s="198"/>
      <c r="Q1020" s="198"/>
      <c r="R1020" s="198"/>
      <c r="S1020" s="198"/>
      <c r="T1020" s="198"/>
      <c r="U1020" s="198"/>
      <c r="V1020" s="198"/>
      <c r="W1020" s="202">
        <f t="shared" si="55"/>
        <v>0</v>
      </c>
      <c r="X1020" s="14"/>
      <c r="Y1020" s="14"/>
      <c r="Z1020" s="108"/>
      <c r="AA1020" s="114"/>
      <c r="AB1020" s="129"/>
      <c r="AC1020" s="128"/>
      <c r="AD1020" s="142" t="str">
        <f t="shared" si="56"/>
        <v/>
      </c>
      <c r="AE1020" s="142" t="str">
        <f>IF($E1020&lt;&gt;"",IF($AD1020=1,VLOOKUP($E1020,得点換算表!$C$5:$D$14,2),VLOOKUP($E1020,得点換算表!$E$5:$F$14,2)),"")</f>
        <v/>
      </c>
      <c r="AF1020" s="142" t="str">
        <f>IF($F1020&lt;&gt;"",IF($AD1020=1,VLOOKUP($F1020,得点換算表!$C$15:$D$24,2),VLOOKUP($F1020,得点換算表!$E$15:$F$24,2)),"")</f>
        <v/>
      </c>
      <c r="AG1020" s="142" t="str">
        <f>IF($G1020&lt;&gt;"",IF($AD1020=1,VLOOKUP($G1020,得点換算表!$C$25:$D$34,2),VLOOKUP($G1020,得点換算表!$E$25:$F$34,2)),"")</f>
        <v/>
      </c>
      <c r="AH1020" s="142" t="str">
        <f>IF($H1020&lt;&gt;"",IF($AD1020=1,VLOOKUP($H1020,得点換算表!$C$35:$D$44,2),VLOOKUP($H1020,得点換算表!$E$35:$F$44,2)),"")</f>
        <v/>
      </c>
      <c r="AI1020" s="142" t="str">
        <f>IF($I1020&lt;&gt;"",IF($AD1020=1,VLOOKUP($I1020,得点換算表!$C$45:$D$55,2),VLOOKUP($I1020,得点換算表!$E$45:$F$55,2)),"")</f>
        <v/>
      </c>
      <c r="AJ1020" s="142" t="str">
        <f>IF($J1020&lt;&gt;"",IF($AD1020=1,VLOOKUP($J1020,得点換算表!$C$56:$D$65,2),VLOOKUP($J1020,得点換算表!$E$56:$F$65,2)),"")</f>
        <v/>
      </c>
      <c r="AK1020" s="142" t="str">
        <f>IF($K1020&lt;&gt;"",IF($AD1020=1,VLOOKUP($K1020,得点換算表!$C$66:$D$76,2),VLOOKUP($K1020,得点換算表!$E$66:$F$76,2)),"")</f>
        <v/>
      </c>
      <c r="AL1020" s="142" t="str">
        <f>IF($L1020&lt;&gt;"",IF($AD1020=1,VLOOKUP($L1020,得点換算表!$C$77:$D$86,2),VLOOKUP($L1020,得点換算表!$E$77:$F$86,2)),"")</f>
        <v/>
      </c>
      <c r="AM1020" s="142" t="str">
        <f>IF($M1020&lt;&gt;"",IF($AD1020=1,VLOOKUP($M1020,得点換算表!$C$87:$D$96,2),VLOOKUP($M1020,得点換算表!$E$87:$F$96,2)),"")</f>
        <v/>
      </c>
      <c r="AN1020" s="142" t="str">
        <f t="shared" si="57"/>
        <v/>
      </c>
      <c r="AO1020" s="143" t="str">
        <f>IF(AND($AN1020&lt;&gt;"",$AN1020&gt;=8),VLOOKUP($AN1020,得点換算表!$I$15:$J$19,2),"")</f>
        <v/>
      </c>
      <c r="AP1020" s="105"/>
    </row>
    <row r="1021" spans="1:42" x14ac:dyDescent="0.15">
      <c r="A1021" s="11"/>
      <c r="B1021" s="12"/>
      <c r="C1021" s="13"/>
      <c r="D1021" s="13"/>
      <c r="E1021" s="14"/>
      <c r="F1021" s="14"/>
      <c r="G1021" s="14"/>
      <c r="H1021" s="14"/>
      <c r="I1021" s="15"/>
      <c r="J1021" s="14"/>
      <c r="K1021" s="13"/>
      <c r="L1021" s="14"/>
      <c r="M1021" s="14"/>
      <c r="N1021" s="14"/>
      <c r="O1021" s="14"/>
      <c r="P1021" s="198"/>
      <c r="Q1021" s="198"/>
      <c r="R1021" s="198"/>
      <c r="S1021" s="198"/>
      <c r="T1021" s="198"/>
      <c r="U1021" s="198"/>
      <c r="V1021" s="198"/>
      <c r="W1021" s="202">
        <f t="shared" si="55"/>
        <v>0</v>
      </c>
      <c r="X1021" s="14"/>
      <c r="Y1021" s="14"/>
      <c r="Z1021" s="108"/>
      <c r="AA1021" s="114"/>
      <c r="AB1021" s="129"/>
      <c r="AC1021" s="128"/>
      <c r="AD1021" s="142" t="str">
        <f t="shared" si="56"/>
        <v/>
      </c>
      <c r="AE1021" s="142" t="str">
        <f>IF($E1021&lt;&gt;"",IF($AD1021=1,VLOOKUP($E1021,得点換算表!$C$5:$D$14,2),VLOOKUP($E1021,得点換算表!$E$5:$F$14,2)),"")</f>
        <v/>
      </c>
      <c r="AF1021" s="142" t="str">
        <f>IF($F1021&lt;&gt;"",IF($AD1021=1,VLOOKUP($F1021,得点換算表!$C$15:$D$24,2),VLOOKUP($F1021,得点換算表!$E$15:$F$24,2)),"")</f>
        <v/>
      </c>
      <c r="AG1021" s="142" t="str">
        <f>IF($G1021&lt;&gt;"",IF($AD1021=1,VLOOKUP($G1021,得点換算表!$C$25:$D$34,2),VLOOKUP($G1021,得点換算表!$E$25:$F$34,2)),"")</f>
        <v/>
      </c>
      <c r="AH1021" s="142" t="str">
        <f>IF($H1021&lt;&gt;"",IF($AD1021=1,VLOOKUP($H1021,得点換算表!$C$35:$D$44,2),VLOOKUP($H1021,得点換算表!$E$35:$F$44,2)),"")</f>
        <v/>
      </c>
      <c r="AI1021" s="142" t="str">
        <f>IF($I1021&lt;&gt;"",IF($AD1021=1,VLOOKUP($I1021,得点換算表!$C$45:$D$55,2),VLOOKUP($I1021,得点換算表!$E$45:$F$55,2)),"")</f>
        <v/>
      </c>
      <c r="AJ1021" s="142" t="str">
        <f>IF($J1021&lt;&gt;"",IF($AD1021=1,VLOOKUP($J1021,得点換算表!$C$56:$D$65,2),VLOOKUP($J1021,得点換算表!$E$56:$F$65,2)),"")</f>
        <v/>
      </c>
      <c r="AK1021" s="142" t="str">
        <f>IF($K1021&lt;&gt;"",IF($AD1021=1,VLOOKUP($K1021,得点換算表!$C$66:$D$76,2),VLOOKUP($K1021,得点換算表!$E$66:$F$76,2)),"")</f>
        <v/>
      </c>
      <c r="AL1021" s="142" t="str">
        <f>IF($L1021&lt;&gt;"",IF($AD1021=1,VLOOKUP($L1021,得点換算表!$C$77:$D$86,2),VLOOKUP($L1021,得点換算表!$E$77:$F$86,2)),"")</f>
        <v/>
      </c>
      <c r="AM1021" s="142" t="str">
        <f>IF($M1021&lt;&gt;"",IF($AD1021=1,VLOOKUP($M1021,得点換算表!$C$87:$D$96,2),VLOOKUP($M1021,得点換算表!$E$87:$F$96,2)),"")</f>
        <v/>
      </c>
      <c r="AN1021" s="142" t="str">
        <f t="shared" si="57"/>
        <v/>
      </c>
      <c r="AO1021" s="143" t="str">
        <f>IF(AND($AN1021&lt;&gt;"",$AN1021&gt;=8),VLOOKUP($AN1021,得点換算表!$I$15:$J$19,2),"")</f>
        <v/>
      </c>
      <c r="AP1021" s="105"/>
    </row>
    <row r="1022" spans="1:42" x14ac:dyDescent="0.15">
      <c r="A1022" s="11"/>
      <c r="B1022" s="12"/>
      <c r="C1022" s="13"/>
      <c r="D1022" s="13"/>
      <c r="E1022" s="14"/>
      <c r="F1022" s="14"/>
      <c r="G1022" s="14"/>
      <c r="H1022" s="14"/>
      <c r="I1022" s="15"/>
      <c r="J1022" s="14"/>
      <c r="K1022" s="13"/>
      <c r="L1022" s="14"/>
      <c r="M1022" s="14"/>
      <c r="N1022" s="14"/>
      <c r="O1022" s="14"/>
      <c r="P1022" s="198"/>
      <c r="Q1022" s="198"/>
      <c r="R1022" s="198"/>
      <c r="S1022" s="198"/>
      <c r="T1022" s="198"/>
      <c r="U1022" s="198"/>
      <c r="V1022" s="198"/>
      <c r="W1022" s="202">
        <f t="shared" si="55"/>
        <v>0</v>
      </c>
      <c r="X1022" s="14"/>
      <c r="Y1022" s="14"/>
      <c r="Z1022" s="108"/>
      <c r="AA1022" s="114"/>
      <c r="AB1022" s="129"/>
      <c r="AC1022" s="128"/>
      <c r="AD1022" s="142" t="str">
        <f t="shared" si="56"/>
        <v/>
      </c>
      <c r="AE1022" s="142" t="str">
        <f>IF($E1022&lt;&gt;"",IF($AD1022=1,VLOOKUP($E1022,得点換算表!$C$5:$D$14,2),VLOOKUP($E1022,得点換算表!$E$5:$F$14,2)),"")</f>
        <v/>
      </c>
      <c r="AF1022" s="142" t="str">
        <f>IF($F1022&lt;&gt;"",IF($AD1022=1,VLOOKUP($F1022,得点換算表!$C$15:$D$24,2),VLOOKUP($F1022,得点換算表!$E$15:$F$24,2)),"")</f>
        <v/>
      </c>
      <c r="AG1022" s="142" t="str">
        <f>IF($G1022&lt;&gt;"",IF($AD1022=1,VLOOKUP($G1022,得点換算表!$C$25:$D$34,2),VLOOKUP($G1022,得点換算表!$E$25:$F$34,2)),"")</f>
        <v/>
      </c>
      <c r="AH1022" s="142" t="str">
        <f>IF($H1022&lt;&gt;"",IF($AD1022=1,VLOOKUP($H1022,得点換算表!$C$35:$D$44,2),VLOOKUP($H1022,得点換算表!$E$35:$F$44,2)),"")</f>
        <v/>
      </c>
      <c r="AI1022" s="142" t="str">
        <f>IF($I1022&lt;&gt;"",IF($AD1022=1,VLOOKUP($I1022,得点換算表!$C$45:$D$55,2),VLOOKUP($I1022,得点換算表!$E$45:$F$55,2)),"")</f>
        <v/>
      </c>
      <c r="AJ1022" s="142" t="str">
        <f>IF($J1022&lt;&gt;"",IF($AD1022=1,VLOOKUP($J1022,得点換算表!$C$56:$D$65,2),VLOOKUP($J1022,得点換算表!$E$56:$F$65,2)),"")</f>
        <v/>
      </c>
      <c r="AK1022" s="142" t="str">
        <f>IF($K1022&lt;&gt;"",IF($AD1022=1,VLOOKUP($K1022,得点換算表!$C$66:$D$76,2),VLOOKUP($K1022,得点換算表!$E$66:$F$76,2)),"")</f>
        <v/>
      </c>
      <c r="AL1022" s="142" t="str">
        <f>IF($L1022&lt;&gt;"",IF($AD1022=1,VLOOKUP($L1022,得点換算表!$C$77:$D$86,2),VLOOKUP($L1022,得点換算表!$E$77:$F$86,2)),"")</f>
        <v/>
      </c>
      <c r="AM1022" s="142" t="str">
        <f>IF($M1022&lt;&gt;"",IF($AD1022=1,VLOOKUP($M1022,得点換算表!$C$87:$D$96,2),VLOOKUP($M1022,得点換算表!$E$87:$F$96,2)),"")</f>
        <v/>
      </c>
      <c r="AN1022" s="142" t="str">
        <f t="shared" si="57"/>
        <v/>
      </c>
      <c r="AO1022" s="143" t="str">
        <f>IF(AND($AN1022&lt;&gt;"",$AN1022&gt;=8),VLOOKUP($AN1022,得点換算表!$I$15:$J$19,2),"")</f>
        <v/>
      </c>
      <c r="AP1022" s="105"/>
    </row>
    <row r="1023" spans="1:42" x14ac:dyDescent="0.15">
      <c r="A1023" s="11"/>
      <c r="B1023" s="12"/>
      <c r="C1023" s="13"/>
      <c r="D1023" s="13"/>
      <c r="E1023" s="14"/>
      <c r="F1023" s="14"/>
      <c r="G1023" s="14"/>
      <c r="H1023" s="14"/>
      <c r="I1023" s="15"/>
      <c r="J1023" s="14"/>
      <c r="K1023" s="13"/>
      <c r="L1023" s="14"/>
      <c r="M1023" s="14"/>
      <c r="N1023" s="14"/>
      <c r="O1023" s="14"/>
      <c r="P1023" s="198"/>
      <c r="Q1023" s="198"/>
      <c r="R1023" s="198"/>
      <c r="S1023" s="198"/>
      <c r="T1023" s="198"/>
      <c r="U1023" s="198"/>
      <c r="V1023" s="198"/>
      <c r="W1023" s="202">
        <f t="shared" si="55"/>
        <v>0</v>
      </c>
      <c r="X1023" s="14"/>
      <c r="Y1023" s="14"/>
      <c r="Z1023" s="108"/>
      <c r="AA1023" s="114"/>
      <c r="AB1023" s="129"/>
      <c r="AC1023" s="128"/>
      <c r="AD1023" s="142" t="str">
        <f t="shared" si="56"/>
        <v/>
      </c>
      <c r="AE1023" s="142" t="str">
        <f>IF($E1023&lt;&gt;"",IF($AD1023=1,VLOOKUP($E1023,得点換算表!$C$5:$D$14,2),VLOOKUP($E1023,得点換算表!$E$5:$F$14,2)),"")</f>
        <v/>
      </c>
      <c r="AF1023" s="142" t="str">
        <f>IF($F1023&lt;&gt;"",IF($AD1023=1,VLOOKUP($F1023,得点換算表!$C$15:$D$24,2),VLOOKUP($F1023,得点換算表!$E$15:$F$24,2)),"")</f>
        <v/>
      </c>
      <c r="AG1023" s="142" t="str">
        <f>IF($G1023&lt;&gt;"",IF($AD1023=1,VLOOKUP($G1023,得点換算表!$C$25:$D$34,2),VLOOKUP($G1023,得点換算表!$E$25:$F$34,2)),"")</f>
        <v/>
      </c>
      <c r="AH1023" s="142" t="str">
        <f>IF($H1023&lt;&gt;"",IF($AD1023=1,VLOOKUP($H1023,得点換算表!$C$35:$D$44,2),VLOOKUP($H1023,得点換算表!$E$35:$F$44,2)),"")</f>
        <v/>
      </c>
      <c r="AI1023" s="142" t="str">
        <f>IF($I1023&lt;&gt;"",IF($AD1023=1,VLOOKUP($I1023,得点換算表!$C$45:$D$55,2),VLOOKUP($I1023,得点換算表!$E$45:$F$55,2)),"")</f>
        <v/>
      </c>
      <c r="AJ1023" s="142" t="str">
        <f>IF($J1023&lt;&gt;"",IF($AD1023=1,VLOOKUP($J1023,得点換算表!$C$56:$D$65,2),VLOOKUP($J1023,得点換算表!$E$56:$F$65,2)),"")</f>
        <v/>
      </c>
      <c r="AK1023" s="142" t="str">
        <f>IF($K1023&lt;&gt;"",IF($AD1023=1,VLOOKUP($K1023,得点換算表!$C$66:$D$76,2),VLOOKUP($K1023,得点換算表!$E$66:$F$76,2)),"")</f>
        <v/>
      </c>
      <c r="AL1023" s="142" t="str">
        <f>IF($L1023&lt;&gt;"",IF($AD1023=1,VLOOKUP($L1023,得点換算表!$C$77:$D$86,2),VLOOKUP($L1023,得点換算表!$E$77:$F$86,2)),"")</f>
        <v/>
      </c>
      <c r="AM1023" s="142" t="str">
        <f>IF($M1023&lt;&gt;"",IF($AD1023=1,VLOOKUP($M1023,得点換算表!$C$87:$D$96,2),VLOOKUP($M1023,得点換算表!$E$87:$F$96,2)),"")</f>
        <v/>
      </c>
      <c r="AN1023" s="142" t="str">
        <f t="shared" si="57"/>
        <v/>
      </c>
      <c r="AO1023" s="143" t="str">
        <f>IF(AND($AN1023&lt;&gt;"",$AN1023&gt;=8),VLOOKUP($AN1023,得点換算表!$I$15:$J$19,2),"")</f>
        <v/>
      </c>
      <c r="AP1023" s="105"/>
    </row>
    <row r="1024" spans="1:42" x14ac:dyDescent="0.15">
      <c r="A1024" s="11"/>
      <c r="B1024" s="12"/>
      <c r="C1024" s="13"/>
      <c r="D1024" s="13"/>
      <c r="E1024" s="14"/>
      <c r="F1024" s="14"/>
      <c r="G1024" s="14"/>
      <c r="H1024" s="14"/>
      <c r="I1024" s="15"/>
      <c r="J1024" s="14"/>
      <c r="K1024" s="13"/>
      <c r="L1024" s="14"/>
      <c r="M1024" s="14"/>
      <c r="N1024" s="14"/>
      <c r="O1024" s="14"/>
      <c r="P1024" s="198"/>
      <c r="Q1024" s="198"/>
      <c r="R1024" s="198"/>
      <c r="S1024" s="198"/>
      <c r="T1024" s="198"/>
      <c r="U1024" s="198"/>
      <c r="V1024" s="198"/>
      <c r="W1024" s="202">
        <f t="shared" si="55"/>
        <v>0</v>
      </c>
      <c r="X1024" s="14"/>
      <c r="Y1024" s="14"/>
      <c r="Z1024" s="108"/>
      <c r="AA1024" s="114"/>
      <c r="AB1024" s="129"/>
      <c r="AC1024" s="128"/>
      <c r="AD1024" s="142" t="str">
        <f t="shared" si="56"/>
        <v/>
      </c>
      <c r="AE1024" s="142" t="str">
        <f>IF($E1024&lt;&gt;"",IF($AD1024=1,VLOOKUP($E1024,得点換算表!$C$5:$D$14,2),VLOOKUP($E1024,得点換算表!$E$5:$F$14,2)),"")</f>
        <v/>
      </c>
      <c r="AF1024" s="142" t="str">
        <f>IF($F1024&lt;&gt;"",IF($AD1024=1,VLOOKUP($F1024,得点換算表!$C$15:$D$24,2),VLOOKUP($F1024,得点換算表!$E$15:$F$24,2)),"")</f>
        <v/>
      </c>
      <c r="AG1024" s="142" t="str">
        <f>IF($G1024&lt;&gt;"",IF($AD1024=1,VLOOKUP($G1024,得点換算表!$C$25:$D$34,2),VLOOKUP($G1024,得点換算表!$E$25:$F$34,2)),"")</f>
        <v/>
      </c>
      <c r="AH1024" s="142" t="str">
        <f>IF($H1024&lt;&gt;"",IF($AD1024=1,VLOOKUP($H1024,得点換算表!$C$35:$D$44,2),VLOOKUP($H1024,得点換算表!$E$35:$F$44,2)),"")</f>
        <v/>
      </c>
      <c r="AI1024" s="142" t="str">
        <f>IF($I1024&lt;&gt;"",IF($AD1024=1,VLOOKUP($I1024,得点換算表!$C$45:$D$55,2),VLOOKUP($I1024,得点換算表!$E$45:$F$55,2)),"")</f>
        <v/>
      </c>
      <c r="AJ1024" s="142" t="str">
        <f>IF($J1024&lt;&gt;"",IF($AD1024=1,VLOOKUP($J1024,得点換算表!$C$56:$D$65,2),VLOOKUP($J1024,得点換算表!$E$56:$F$65,2)),"")</f>
        <v/>
      </c>
      <c r="AK1024" s="142" t="str">
        <f>IF($K1024&lt;&gt;"",IF($AD1024=1,VLOOKUP($K1024,得点換算表!$C$66:$D$76,2),VLOOKUP($K1024,得点換算表!$E$66:$F$76,2)),"")</f>
        <v/>
      </c>
      <c r="AL1024" s="142" t="str">
        <f>IF($L1024&lt;&gt;"",IF($AD1024=1,VLOOKUP($L1024,得点換算表!$C$77:$D$86,2),VLOOKUP($L1024,得点換算表!$E$77:$F$86,2)),"")</f>
        <v/>
      </c>
      <c r="AM1024" s="142" t="str">
        <f>IF($M1024&lt;&gt;"",IF($AD1024=1,VLOOKUP($M1024,得点換算表!$C$87:$D$96,2),VLOOKUP($M1024,得点換算表!$E$87:$F$96,2)),"")</f>
        <v/>
      </c>
      <c r="AN1024" s="142" t="str">
        <f t="shared" si="57"/>
        <v/>
      </c>
      <c r="AO1024" s="143" t="str">
        <f>IF(AND($AN1024&lt;&gt;"",$AN1024&gt;=8),VLOOKUP($AN1024,得点換算表!$I$15:$J$19,2),"")</f>
        <v/>
      </c>
      <c r="AP1024" s="105"/>
    </row>
    <row r="1025" spans="1:42" x14ac:dyDescent="0.15">
      <c r="A1025" s="11"/>
      <c r="B1025" s="12"/>
      <c r="C1025" s="13"/>
      <c r="D1025" s="13"/>
      <c r="E1025" s="14"/>
      <c r="F1025" s="14"/>
      <c r="G1025" s="14"/>
      <c r="H1025" s="14"/>
      <c r="I1025" s="15"/>
      <c r="J1025" s="14"/>
      <c r="K1025" s="13"/>
      <c r="L1025" s="14"/>
      <c r="M1025" s="14"/>
      <c r="N1025" s="14"/>
      <c r="O1025" s="14"/>
      <c r="P1025" s="198"/>
      <c r="Q1025" s="198"/>
      <c r="R1025" s="198"/>
      <c r="S1025" s="198"/>
      <c r="T1025" s="198"/>
      <c r="U1025" s="198"/>
      <c r="V1025" s="198"/>
      <c r="W1025" s="202">
        <f t="shared" si="55"/>
        <v>0</v>
      </c>
      <c r="X1025" s="14"/>
      <c r="Y1025" s="14"/>
      <c r="Z1025" s="108"/>
      <c r="AA1025" s="114"/>
      <c r="AB1025" s="129"/>
      <c r="AC1025" s="128"/>
      <c r="AD1025" s="142" t="str">
        <f t="shared" si="56"/>
        <v/>
      </c>
      <c r="AE1025" s="142" t="str">
        <f>IF($E1025&lt;&gt;"",IF($AD1025=1,VLOOKUP($E1025,得点換算表!$C$5:$D$14,2),VLOOKUP($E1025,得点換算表!$E$5:$F$14,2)),"")</f>
        <v/>
      </c>
      <c r="AF1025" s="142" t="str">
        <f>IF($F1025&lt;&gt;"",IF($AD1025=1,VLOOKUP($F1025,得点換算表!$C$15:$D$24,2),VLOOKUP($F1025,得点換算表!$E$15:$F$24,2)),"")</f>
        <v/>
      </c>
      <c r="AG1025" s="142" t="str">
        <f>IF($G1025&lt;&gt;"",IF($AD1025=1,VLOOKUP($G1025,得点換算表!$C$25:$D$34,2),VLOOKUP($G1025,得点換算表!$E$25:$F$34,2)),"")</f>
        <v/>
      </c>
      <c r="AH1025" s="142" t="str">
        <f>IF($H1025&lt;&gt;"",IF($AD1025=1,VLOOKUP($H1025,得点換算表!$C$35:$D$44,2),VLOOKUP($H1025,得点換算表!$E$35:$F$44,2)),"")</f>
        <v/>
      </c>
      <c r="AI1025" s="142" t="str">
        <f>IF($I1025&lt;&gt;"",IF($AD1025=1,VLOOKUP($I1025,得点換算表!$C$45:$D$55,2),VLOOKUP($I1025,得点換算表!$E$45:$F$55,2)),"")</f>
        <v/>
      </c>
      <c r="AJ1025" s="142" t="str">
        <f>IF($J1025&lt;&gt;"",IF($AD1025=1,VLOOKUP($J1025,得点換算表!$C$56:$D$65,2),VLOOKUP($J1025,得点換算表!$E$56:$F$65,2)),"")</f>
        <v/>
      </c>
      <c r="AK1025" s="142" t="str">
        <f>IF($K1025&lt;&gt;"",IF($AD1025=1,VLOOKUP($K1025,得点換算表!$C$66:$D$76,2),VLOOKUP($K1025,得点換算表!$E$66:$F$76,2)),"")</f>
        <v/>
      </c>
      <c r="AL1025" s="142" t="str">
        <f>IF($L1025&lt;&gt;"",IF($AD1025=1,VLOOKUP($L1025,得点換算表!$C$77:$D$86,2),VLOOKUP($L1025,得点換算表!$E$77:$F$86,2)),"")</f>
        <v/>
      </c>
      <c r="AM1025" s="142" t="str">
        <f>IF($M1025&lt;&gt;"",IF($AD1025=1,VLOOKUP($M1025,得点換算表!$C$87:$D$96,2),VLOOKUP($M1025,得点換算表!$E$87:$F$96,2)),"")</f>
        <v/>
      </c>
      <c r="AN1025" s="142" t="str">
        <f t="shared" si="57"/>
        <v/>
      </c>
      <c r="AO1025" s="143" t="str">
        <f>IF(AND($AN1025&lt;&gt;"",$AN1025&gt;=8),VLOOKUP($AN1025,得点換算表!$I$15:$J$19,2),"")</f>
        <v/>
      </c>
      <c r="AP1025" s="105"/>
    </row>
    <row r="1026" spans="1:42" x14ac:dyDescent="0.15">
      <c r="A1026" s="11"/>
      <c r="B1026" s="12"/>
      <c r="C1026" s="13"/>
      <c r="D1026" s="13"/>
      <c r="E1026" s="14"/>
      <c r="F1026" s="14"/>
      <c r="G1026" s="14"/>
      <c r="H1026" s="14"/>
      <c r="I1026" s="15"/>
      <c r="J1026" s="14"/>
      <c r="K1026" s="13"/>
      <c r="L1026" s="14"/>
      <c r="M1026" s="14"/>
      <c r="N1026" s="14"/>
      <c r="O1026" s="14"/>
      <c r="P1026" s="198"/>
      <c r="Q1026" s="198"/>
      <c r="R1026" s="198"/>
      <c r="S1026" s="198"/>
      <c r="T1026" s="198"/>
      <c r="U1026" s="198"/>
      <c r="V1026" s="198"/>
      <c r="W1026" s="202">
        <f t="shared" si="55"/>
        <v>0</v>
      </c>
      <c r="X1026" s="14"/>
      <c r="Y1026" s="14"/>
      <c r="Z1026" s="108"/>
      <c r="AA1026" s="114"/>
      <c r="AB1026" s="129"/>
      <c r="AC1026" s="128"/>
      <c r="AD1026" s="142" t="str">
        <f t="shared" si="56"/>
        <v/>
      </c>
      <c r="AE1026" s="142" t="str">
        <f>IF($E1026&lt;&gt;"",IF($AD1026=1,VLOOKUP($E1026,得点換算表!$C$5:$D$14,2),VLOOKUP($E1026,得点換算表!$E$5:$F$14,2)),"")</f>
        <v/>
      </c>
      <c r="AF1026" s="142" t="str">
        <f>IF($F1026&lt;&gt;"",IF($AD1026=1,VLOOKUP($F1026,得点換算表!$C$15:$D$24,2),VLOOKUP($F1026,得点換算表!$E$15:$F$24,2)),"")</f>
        <v/>
      </c>
      <c r="AG1026" s="142" t="str">
        <f>IF($G1026&lt;&gt;"",IF($AD1026=1,VLOOKUP($G1026,得点換算表!$C$25:$D$34,2),VLOOKUP($G1026,得点換算表!$E$25:$F$34,2)),"")</f>
        <v/>
      </c>
      <c r="AH1026" s="142" t="str">
        <f>IF($H1026&lt;&gt;"",IF($AD1026=1,VLOOKUP($H1026,得点換算表!$C$35:$D$44,2),VLOOKUP($H1026,得点換算表!$E$35:$F$44,2)),"")</f>
        <v/>
      </c>
      <c r="AI1026" s="142" t="str">
        <f>IF($I1026&lt;&gt;"",IF($AD1026=1,VLOOKUP($I1026,得点換算表!$C$45:$D$55,2),VLOOKUP($I1026,得点換算表!$E$45:$F$55,2)),"")</f>
        <v/>
      </c>
      <c r="AJ1026" s="142" t="str">
        <f>IF($J1026&lt;&gt;"",IF($AD1026=1,VLOOKUP($J1026,得点換算表!$C$56:$D$65,2),VLOOKUP($J1026,得点換算表!$E$56:$F$65,2)),"")</f>
        <v/>
      </c>
      <c r="AK1026" s="142" t="str">
        <f>IF($K1026&lt;&gt;"",IF($AD1026=1,VLOOKUP($K1026,得点換算表!$C$66:$D$76,2),VLOOKUP($K1026,得点換算表!$E$66:$F$76,2)),"")</f>
        <v/>
      </c>
      <c r="AL1026" s="142" t="str">
        <f>IF($L1026&lt;&gt;"",IF($AD1026=1,VLOOKUP($L1026,得点換算表!$C$77:$D$86,2),VLOOKUP($L1026,得点換算表!$E$77:$F$86,2)),"")</f>
        <v/>
      </c>
      <c r="AM1026" s="142" t="str">
        <f>IF($M1026&lt;&gt;"",IF($AD1026=1,VLOOKUP($M1026,得点換算表!$C$87:$D$96,2),VLOOKUP($M1026,得点換算表!$E$87:$F$96,2)),"")</f>
        <v/>
      </c>
      <c r="AN1026" s="142" t="str">
        <f t="shared" si="57"/>
        <v/>
      </c>
      <c r="AO1026" s="143" t="str">
        <f>IF(AND($AN1026&lt;&gt;"",$AN1026&gt;=8),VLOOKUP($AN1026,得点換算表!$I$15:$J$19,2),"")</f>
        <v/>
      </c>
      <c r="AP1026" s="105"/>
    </row>
    <row r="1027" spans="1:42" x14ac:dyDescent="0.15">
      <c r="A1027" s="11"/>
      <c r="B1027" s="12"/>
      <c r="C1027" s="13"/>
      <c r="D1027" s="13"/>
      <c r="E1027" s="14"/>
      <c r="F1027" s="14"/>
      <c r="G1027" s="14"/>
      <c r="H1027" s="14"/>
      <c r="I1027" s="15"/>
      <c r="J1027" s="14"/>
      <c r="K1027" s="13"/>
      <c r="L1027" s="14"/>
      <c r="M1027" s="14"/>
      <c r="N1027" s="14"/>
      <c r="O1027" s="14"/>
      <c r="P1027" s="198"/>
      <c r="Q1027" s="198"/>
      <c r="R1027" s="198"/>
      <c r="S1027" s="198"/>
      <c r="T1027" s="198"/>
      <c r="U1027" s="198"/>
      <c r="V1027" s="198"/>
      <c r="W1027" s="202">
        <f t="shared" ref="W1027:W1090" si="58">SUM(P1027:V1027)</f>
        <v>0</v>
      </c>
      <c r="X1027" s="14"/>
      <c r="Y1027" s="14"/>
      <c r="Z1027" s="108"/>
      <c r="AA1027" s="114"/>
      <c r="AB1027" s="129"/>
      <c r="AC1027" s="128"/>
      <c r="AD1027" s="142" t="str">
        <f t="shared" ref="AD1027:AD1090" si="59">IF($A1027&lt;&gt;"",$A1027,"")</f>
        <v/>
      </c>
      <c r="AE1027" s="142" t="str">
        <f>IF($E1027&lt;&gt;"",IF($AD1027=1,VLOOKUP($E1027,得点換算表!$C$5:$D$14,2),VLOOKUP($E1027,得点換算表!$E$5:$F$14,2)),"")</f>
        <v/>
      </c>
      <c r="AF1027" s="142" t="str">
        <f>IF($F1027&lt;&gt;"",IF($AD1027=1,VLOOKUP($F1027,得点換算表!$C$15:$D$24,2),VLOOKUP($F1027,得点換算表!$E$15:$F$24,2)),"")</f>
        <v/>
      </c>
      <c r="AG1027" s="142" t="str">
        <f>IF($G1027&lt;&gt;"",IF($AD1027=1,VLOOKUP($G1027,得点換算表!$C$25:$D$34,2),VLOOKUP($G1027,得点換算表!$E$25:$F$34,2)),"")</f>
        <v/>
      </c>
      <c r="AH1027" s="142" t="str">
        <f>IF($H1027&lt;&gt;"",IF($AD1027=1,VLOOKUP($H1027,得点換算表!$C$35:$D$44,2),VLOOKUP($H1027,得点換算表!$E$35:$F$44,2)),"")</f>
        <v/>
      </c>
      <c r="AI1027" s="142" t="str">
        <f>IF($I1027&lt;&gt;"",IF($AD1027=1,VLOOKUP($I1027,得点換算表!$C$45:$D$55,2),VLOOKUP($I1027,得点換算表!$E$45:$F$55,2)),"")</f>
        <v/>
      </c>
      <c r="AJ1027" s="142" t="str">
        <f>IF($J1027&lt;&gt;"",IF($AD1027=1,VLOOKUP($J1027,得点換算表!$C$56:$D$65,2),VLOOKUP($J1027,得点換算表!$E$56:$F$65,2)),"")</f>
        <v/>
      </c>
      <c r="AK1027" s="142" t="str">
        <f>IF($K1027&lt;&gt;"",IF($AD1027=1,VLOOKUP($K1027,得点換算表!$C$66:$D$76,2),VLOOKUP($K1027,得点換算表!$E$66:$F$76,2)),"")</f>
        <v/>
      </c>
      <c r="AL1027" s="142" t="str">
        <f>IF($L1027&lt;&gt;"",IF($AD1027=1,VLOOKUP($L1027,得点換算表!$C$77:$D$86,2),VLOOKUP($L1027,得点換算表!$E$77:$F$86,2)),"")</f>
        <v/>
      </c>
      <c r="AM1027" s="142" t="str">
        <f>IF($M1027&lt;&gt;"",IF($AD1027=1,VLOOKUP($M1027,得点換算表!$C$87:$D$96,2),VLOOKUP($M1027,得点換算表!$E$87:$F$96,2)),"")</f>
        <v/>
      </c>
      <c r="AN1027" s="142" t="str">
        <f t="shared" ref="AN1027:AN1090" si="60">IF(AND($AD1027&lt;&gt;"",COUNT(AE1027:AM1027)&gt;7),IF(AND(AI1027&lt;&gt;"",AJ1027&lt;&gt;""),IF(AI1027&gt;=AJ1027,SUM(AE1027:AI1027,AK1027:AM1027),IF(AI1027&lt;AJ1027,SUM(AE1027:AH1027,AJ1027:AM1027),"")),IF(AND(AI1027&lt;&gt;"",AJ1027=""),SUM(AE1027:AI1027,AK1027:AM1027),IF(AND(AI1027="",AJ1027&lt;&gt;""),SUM(AE1027:AH1027,AJ1027:AM1027),""))),"")</f>
        <v/>
      </c>
      <c r="AO1027" s="143" t="str">
        <f>IF(AND($AN1027&lt;&gt;"",$AN1027&gt;=8),VLOOKUP($AN1027,得点換算表!$I$15:$J$19,2),"")</f>
        <v/>
      </c>
      <c r="AP1027" s="105"/>
    </row>
    <row r="1028" spans="1:42" x14ac:dyDescent="0.15">
      <c r="A1028" s="11"/>
      <c r="B1028" s="12"/>
      <c r="C1028" s="13"/>
      <c r="D1028" s="13"/>
      <c r="E1028" s="14"/>
      <c r="F1028" s="14"/>
      <c r="G1028" s="14"/>
      <c r="H1028" s="14"/>
      <c r="I1028" s="15"/>
      <c r="J1028" s="14"/>
      <c r="K1028" s="13"/>
      <c r="L1028" s="14"/>
      <c r="M1028" s="14"/>
      <c r="N1028" s="14"/>
      <c r="O1028" s="14"/>
      <c r="P1028" s="198"/>
      <c r="Q1028" s="198"/>
      <c r="R1028" s="198"/>
      <c r="S1028" s="198"/>
      <c r="T1028" s="198"/>
      <c r="U1028" s="198"/>
      <c r="V1028" s="198"/>
      <c r="W1028" s="202">
        <f t="shared" si="58"/>
        <v>0</v>
      </c>
      <c r="X1028" s="14"/>
      <c r="Y1028" s="14"/>
      <c r="Z1028" s="108"/>
      <c r="AA1028" s="114"/>
      <c r="AB1028" s="129"/>
      <c r="AC1028" s="128"/>
      <c r="AD1028" s="142" t="str">
        <f t="shared" si="59"/>
        <v/>
      </c>
      <c r="AE1028" s="142" t="str">
        <f>IF($E1028&lt;&gt;"",IF($AD1028=1,VLOOKUP($E1028,得点換算表!$C$5:$D$14,2),VLOOKUP($E1028,得点換算表!$E$5:$F$14,2)),"")</f>
        <v/>
      </c>
      <c r="AF1028" s="142" t="str">
        <f>IF($F1028&lt;&gt;"",IF($AD1028=1,VLOOKUP($F1028,得点換算表!$C$15:$D$24,2),VLOOKUP($F1028,得点換算表!$E$15:$F$24,2)),"")</f>
        <v/>
      </c>
      <c r="AG1028" s="142" t="str">
        <f>IF($G1028&lt;&gt;"",IF($AD1028=1,VLOOKUP($G1028,得点換算表!$C$25:$D$34,2),VLOOKUP($G1028,得点換算表!$E$25:$F$34,2)),"")</f>
        <v/>
      </c>
      <c r="AH1028" s="142" t="str">
        <f>IF($H1028&lt;&gt;"",IF($AD1028=1,VLOOKUP($H1028,得点換算表!$C$35:$D$44,2),VLOOKUP($H1028,得点換算表!$E$35:$F$44,2)),"")</f>
        <v/>
      </c>
      <c r="AI1028" s="142" t="str">
        <f>IF($I1028&lt;&gt;"",IF($AD1028=1,VLOOKUP($I1028,得点換算表!$C$45:$D$55,2),VLOOKUP($I1028,得点換算表!$E$45:$F$55,2)),"")</f>
        <v/>
      </c>
      <c r="AJ1028" s="142" t="str">
        <f>IF($J1028&lt;&gt;"",IF($AD1028=1,VLOOKUP($J1028,得点換算表!$C$56:$D$65,2),VLOOKUP($J1028,得点換算表!$E$56:$F$65,2)),"")</f>
        <v/>
      </c>
      <c r="AK1028" s="142" t="str">
        <f>IF($K1028&lt;&gt;"",IF($AD1028=1,VLOOKUP($K1028,得点換算表!$C$66:$D$76,2),VLOOKUP($K1028,得点換算表!$E$66:$F$76,2)),"")</f>
        <v/>
      </c>
      <c r="AL1028" s="142" t="str">
        <f>IF($L1028&lt;&gt;"",IF($AD1028=1,VLOOKUP($L1028,得点換算表!$C$77:$D$86,2),VLOOKUP($L1028,得点換算表!$E$77:$F$86,2)),"")</f>
        <v/>
      </c>
      <c r="AM1028" s="142" t="str">
        <f>IF($M1028&lt;&gt;"",IF($AD1028=1,VLOOKUP($M1028,得点換算表!$C$87:$D$96,2),VLOOKUP($M1028,得点換算表!$E$87:$F$96,2)),"")</f>
        <v/>
      </c>
      <c r="AN1028" s="142" t="str">
        <f t="shared" si="60"/>
        <v/>
      </c>
      <c r="AO1028" s="143" t="str">
        <f>IF(AND($AN1028&lt;&gt;"",$AN1028&gt;=8),VLOOKUP($AN1028,得点換算表!$I$15:$J$19,2),"")</f>
        <v/>
      </c>
      <c r="AP1028" s="105"/>
    </row>
    <row r="1029" spans="1:42" x14ac:dyDescent="0.15">
      <c r="A1029" s="11"/>
      <c r="B1029" s="12"/>
      <c r="C1029" s="13"/>
      <c r="D1029" s="13"/>
      <c r="E1029" s="14"/>
      <c r="F1029" s="14"/>
      <c r="G1029" s="14"/>
      <c r="H1029" s="14"/>
      <c r="I1029" s="15"/>
      <c r="J1029" s="14"/>
      <c r="K1029" s="13"/>
      <c r="L1029" s="14"/>
      <c r="M1029" s="14"/>
      <c r="N1029" s="14"/>
      <c r="O1029" s="14"/>
      <c r="P1029" s="198"/>
      <c r="Q1029" s="198"/>
      <c r="R1029" s="198"/>
      <c r="S1029" s="198"/>
      <c r="T1029" s="198"/>
      <c r="U1029" s="198"/>
      <c r="V1029" s="198"/>
      <c r="W1029" s="202">
        <f t="shared" si="58"/>
        <v>0</v>
      </c>
      <c r="X1029" s="14"/>
      <c r="Y1029" s="14"/>
      <c r="Z1029" s="108"/>
      <c r="AA1029" s="114"/>
      <c r="AB1029" s="129"/>
      <c r="AC1029" s="128"/>
      <c r="AD1029" s="142" t="str">
        <f t="shared" si="59"/>
        <v/>
      </c>
      <c r="AE1029" s="142" t="str">
        <f>IF($E1029&lt;&gt;"",IF($AD1029=1,VLOOKUP($E1029,得点換算表!$C$5:$D$14,2),VLOOKUP($E1029,得点換算表!$E$5:$F$14,2)),"")</f>
        <v/>
      </c>
      <c r="AF1029" s="142" t="str">
        <f>IF($F1029&lt;&gt;"",IF($AD1029=1,VLOOKUP($F1029,得点換算表!$C$15:$D$24,2),VLOOKUP($F1029,得点換算表!$E$15:$F$24,2)),"")</f>
        <v/>
      </c>
      <c r="AG1029" s="142" t="str">
        <f>IF($G1029&lt;&gt;"",IF($AD1029=1,VLOOKUP($G1029,得点換算表!$C$25:$D$34,2),VLOOKUP($G1029,得点換算表!$E$25:$F$34,2)),"")</f>
        <v/>
      </c>
      <c r="AH1029" s="142" t="str">
        <f>IF($H1029&lt;&gt;"",IF($AD1029=1,VLOOKUP($H1029,得点換算表!$C$35:$D$44,2),VLOOKUP($H1029,得点換算表!$E$35:$F$44,2)),"")</f>
        <v/>
      </c>
      <c r="AI1029" s="142" t="str">
        <f>IF($I1029&lt;&gt;"",IF($AD1029=1,VLOOKUP($I1029,得点換算表!$C$45:$D$55,2),VLOOKUP($I1029,得点換算表!$E$45:$F$55,2)),"")</f>
        <v/>
      </c>
      <c r="AJ1029" s="142" t="str">
        <f>IF($J1029&lt;&gt;"",IF($AD1029=1,VLOOKUP($J1029,得点換算表!$C$56:$D$65,2),VLOOKUP($J1029,得点換算表!$E$56:$F$65,2)),"")</f>
        <v/>
      </c>
      <c r="AK1029" s="142" t="str">
        <f>IF($K1029&lt;&gt;"",IF($AD1029=1,VLOOKUP($K1029,得点換算表!$C$66:$D$76,2),VLOOKUP($K1029,得点換算表!$E$66:$F$76,2)),"")</f>
        <v/>
      </c>
      <c r="AL1029" s="142" t="str">
        <f>IF($L1029&lt;&gt;"",IF($AD1029=1,VLOOKUP($L1029,得点換算表!$C$77:$D$86,2),VLOOKUP($L1029,得点換算表!$E$77:$F$86,2)),"")</f>
        <v/>
      </c>
      <c r="AM1029" s="142" t="str">
        <f>IF($M1029&lt;&gt;"",IF($AD1029=1,VLOOKUP($M1029,得点換算表!$C$87:$D$96,2),VLOOKUP($M1029,得点換算表!$E$87:$F$96,2)),"")</f>
        <v/>
      </c>
      <c r="AN1029" s="142" t="str">
        <f t="shared" si="60"/>
        <v/>
      </c>
      <c r="AO1029" s="143" t="str">
        <f>IF(AND($AN1029&lt;&gt;"",$AN1029&gt;=8),VLOOKUP($AN1029,得点換算表!$I$15:$J$19,2),"")</f>
        <v/>
      </c>
      <c r="AP1029" s="105"/>
    </row>
    <row r="1030" spans="1:42" x14ac:dyDescent="0.15">
      <c r="A1030" s="11"/>
      <c r="B1030" s="12"/>
      <c r="C1030" s="13"/>
      <c r="D1030" s="13"/>
      <c r="E1030" s="14"/>
      <c r="F1030" s="14"/>
      <c r="G1030" s="14"/>
      <c r="H1030" s="14"/>
      <c r="I1030" s="15"/>
      <c r="J1030" s="14"/>
      <c r="K1030" s="13"/>
      <c r="L1030" s="14"/>
      <c r="M1030" s="14"/>
      <c r="N1030" s="14"/>
      <c r="O1030" s="14"/>
      <c r="P1030" s="198"/>
      <c r="Q1030" s="198"/>
      <c r="R1030" s="198"/>
      <c r="S1030" s="198"/>
      <c r="T1030" s="198"/>
      <c r="U1030" s="198"/>
      <c r="V1030" s="198"/>
      <c r="W1030" s="202">
        <f t="shared" si="58"/>
        <v>0</v>
      </c>
      <c r="X1030" s="14"/>
      <c r="Y1030" s="14"/>
      <c r="Z1030" s="108"/>
      <c r="AA1030" s="114"/>
      <c r="AB1030" s="129"/>
      <c r="AC1030" s="128"/>
      <c r="AD1030" s="142" t="str">
        <f t="shared" si="59"/>
        <v/>
      </c>
      <c r="AE1030" s="142" t="str">
        <f>IF($E1030&lt;&gt;"",IF($AD1030=1,VLOOKUP($E1030,得点換算表!$C$5:$D$14,2),VLOOKUP($E1030,得点換算表!$E$5:$F$14,2)),"")</f>
        <v/>
      </c>
      <c r="AF1030" s="142" t="str">
        <f>IF($F1030&lt;&gt;"",IF($AD1030=1,VLOOKUP($F1030,得点換算表!$C$15:$D$24,2),VLOOKUP($F1030,得点換算表!$E$15:$F$24,2)),"")</f>
        <v/>
      </c>
      <c r="AG1030" s="142" t="str">
        <f>IF($G1030&lt;&gt;"",IF($AD1030=1,VLOOKUP($G1030,得点換算表!$C$25:$D$34,2),VLOOKUP($G1030,得点換算表!$E$25:$F$34,2)),"")</f>
        <v/>
      </c>
      <c r="AH1030" s="142" t="str">
        <f>IF($H1030&lt;&gt;"",IF($AD1030=1,VLOOKUP($H1030,得点換算表!$C$35:$D$44,2),VLOOKUP($H1030,得点換算表!$E$35:$F$44,2)),"")</f>
        <v/>
      </c>
      <c r="AI1030" s="142" t="str">
        <f>IF($I1030&lt;&gt;"",IF($AD1030=1,VLOOKUP($I1030,得点換算表!$C$45:$D$55,2),VLOOKUP($I1030,得点換算表!$E$45:$F$55,2)),"")</f>
        <v/>
      </c>
      <c r="AJ1030" s="142" t="str">
        <f>IF($J1030&lt;&gt;"",IF($AD1030=1,VLOOKUP($J1030,得点換算表!$C$56:$D$65,2),VLOOKUP($J1030,得点換算表!$E$56:$F$65,2)),"")</f>
        <v/>
      </c>
      <c r="AK1030" s="142" t="str">
        <f>IF($K1030&lt;&gt;"",IF($AD1030=1,VLOOKUP($K1030,得点換算表!$C$66:$D$76,2),VLOOKUP($K1030,得点換算表!$E$66:$F$76,2)),"")</f>
        <v/>
      </c>
      <c r="AL1030" s="142" t="str">
        <f>IF($L1030&lt;&gt;"",IF($AD1030=1,VLOOKUP($L1030,得点換算表!$C$77:$D$86,2),VLOOKUP($L1030,得点換算表!$E$77:$F$86,2)),"")</f>
        <v/>
      </c>
      <c r="AM1030" s="142" t="str">
        <f>IF($M1030&lt;&gt;"",IF($AD1030=1,VLOOKUP($M1030,得点換算表!$C$87:$D$96,2),VLOOKUP($M1030,得点換算表!$E$87:$F$96,2)),"")</f>
        <v/>
      </c>
      <c r="AN1030" s="142" t="str">
        <f t="shared" si="60"/>
        <v/>
      </c>
      <c r="AO1030" s="143" t="str">
        <f>IF(AND($AN1030&lt;&gt;"",$AN1030&gt;=8),VLOOKUP($AN1030,得点換算表!$I$15:$J$19,2),"")</f>
        <v/>
      </c>
      <c r="AP1030" s="105"/>
    </row>
    <row r="1031" spans="1:42" x14ac:dyDescent="0.15">
      <c r="A1031" s="11"/>
      <c r="B1031" s="12"/>
      <c r="C1031" s="13"/>
      <c r="D1031" s="13"/>
      <c r="E1031" s="14"/>
      <c r="F1031" s="14"/>
      <c r="G1031" s="14"/>
      <c r="H1031" s="14"/>
      <c r="I1031" s="15"/>
      <c r="J1031" s="14"/>
      <c r="K1031" s="13"/>
      <c r="L1031" s="14"/>
      <c r="M1031" s="14"/>
      <c r="N1031" s="14"/>
      <c r="O1031" s="14"/>
      <c r="P1031" s="198"/>
      <c r="Q1031" s="198"/>
      <c r="R1031" s="198"/>
      <c r="S1031" s="198"/>
      <c r="T1031" s="198"/>
      <c r="U1031" s="198"/>
      <c r="V1031" s="198"/>
      <c r="W1031" s="202">
        <f t="shared" si="58"/>
        <v>0</v>
      </c>
      <c r="X1031" s="14"/>
      <c r="Y1031" s="14"/>
      <c r="Z1031" s="108"/>
      <c r="AA1031" s="114"/>
      <c r="AB1031" s="129"/>
      <c r="AC1031" s="128"/>
      <c r="AD1031" s="142" t="str">
        <f t="shared" si="59"/>
        <v/>
      </c>
      <c r="AE1031" s="142" t="str">
        <f>IF($E1031&lt;&gt;"",IF($AD1031=1,VLOOKUP($E1031,得点換算表!$C$5:$D$14,2),VLOOKUP($E1031,得点換算表!$E$5:$F$14,2)),"")</f>
        <v/>
      </c>
      <c r="AF1031" s="142" t="str">
        <f>IF($F1031&lt;&gt;"",IF($AD1031=1,VLOOKUP($F1031,得点換算表!$C$15:$D$24,2),VLOOKUP($F1031,得点換算表!$E$15:$F$24,2)),"")</f>
        <v/>
      </c>
      <c r="AG1031" s="142" t="str">
        <f>IF($G1031&lt;&gt;"",IF($AD1031=1,VLOOKUP($G1031,得点換算表!$C$25:$D$34,2),VLOOKUP($G1031,得点換算表!$E$25:$F$34,2)),"")</f>
        <v/>
      </c>
      <c r="AH1031" s="142" t="str">
        <f>IF($H1031&lt;&gt;"",IF($AD1031=1,VLOOKUP($H1031,得点換算表!$C$35:$D$44,2),VLOOKUP($H1031,得点換算表!$E$35:$F$44,2)),"")</f>
        <v/>
      </c>
      <c r="AI1031" s="142" t="str">
        <f>IF($I1031&lt;&gt;"",IF($AD1031=1,VLOOKUP($I1031,得点換算表!$C$45:$D$55,2),VLOOKUP($I1031,得点換算表!$E$45:$F$55,2)),"")</f>
        <v/>
      </c>
      <c r="AJ1031" s="142" t="str">
        <f>IF($J1031&lt;&gt;"",IF($AD1031=1,VLOOKUP($J1031,得点換算表!$C$56:$D$65,2),VLOOKUP($J1031,得点換算表!$E$56:$F$65,2)),"")</f>
        <v/>
      </c>
      <c r="AK1031" s="142" t="str">
        <f>IF($K1031&lt;&gt;"",IF($AD1031=1,VLOOKUP($K1031,得点換算表!$C$66:$D$76,2),VLOOKUP($K1031,得点換算表!$E$66:$F$76,2)),"")</f>
        <v/>
      </c>
      <c r="AL1031" s="142" t="str">
        <f>IF($L1031&lt;&gt;"",IF($AD1031=1,VLOOKUP($L1031,得点換算表!$C$77:$D$86,2),VLOOKUP($L1031,得点換算表!$E$77:$F$86,2)),"")</f>
        <v/>
      </c>
      <c r="AM1031" s="142" t="str">
        <f>IF($M1031&lt;&gt;"",IF($AD1031=1,VLOOKUP($M1031,得点換算表!$C$87:$D$96,2),VLOOKUP($M1031,得点換算表!$E$87:$F$96,2)),"")</f>
        <v/>
      </c>
      <c r="AN1031" s="142" t="str">
        <f t="shared" si="60"/>
        <v/>
      </c>
      <c r="AO1031" s="143" t="str">
        <f>IF(AND($AN1031&lt;&gt;"",$AN1031&gt;=8),VLOOKUP($AN1031,得点換算表!$I$15:$J$19,2),"")</f>
        <v/>
      </c>
      <c r="AP1031" s="105"/>
    </row>
    <row r="1032" spans="1:42" x14ac:dyDescent="0.15">
      <c r="A1032" s="11"/>
      <c r="B1032" s="12"/>
      <c r="C1032" s="13"/>
      <c r="D1032" s="13"/>
      <c r="E1032" s="14"/>
      <c r="F1032" s="14"/>
      <c r="G1032" s="14"/>
      <c r="H1032" s="14"/>
      <c r="I1032" s="15"/>
      <c r="J1032" s="14"/>
      <c r="K1032" s="13"/>
      <c r="L1032" s="14"/>
      <c r="M1032" s="14"/>
      <c r="N1032" s="14"/>
      <c r="O1032" s="14"/>
      <c r="P1032" s="198"/>
      <c r="Q1032" s="198"/>
      <c r="R1032" s="198"/>
      <c r="S1032" s="198"/>
      <c r="T1032" s="198"/>
      <c r="U1032" s="198"/>
      <c r="V1032" s="198"/>
      <c r="W1032" s="202">
        <f t="shared" si="58"/>
        <v>0</v>
      </c>
      <c r="X1032" s="14"/>
      <c r="Y1032" s="14"/>
      <c r="Z1032" s="108"/>
      <c r="AA1032" s="114"/>
      <c r="AB1032" s="129"/>
      <c r="AC1032" s="128"/>
      <c r="AD1032" s="142" t="str">
        <f t="shared" si="59"/>
        <v/>
      </c>
      <c r="AE1032" s="142" t="str">
        <f>IF($E1032&lt;&gt;"",IF($AD1032=1,VLOOKUP($E1032,得点換算表!$C$5:$D$14,2),VLOOKUP($E1032,得点換算表!$E$5:$F$14,2)),"")</f>
        <v/>
      </c>
      <c r="AF1032" s="142" t="str">
        <f>IF($F1032&lt;&gt;"",IF($AD1032=1,VLOOKUP($F1032,得点換算表!$C$15:$D$24,2),VLOOKUP($F1032,得点換算表!$E$15:$F$24,2)),"")</f>
        <v/>
      </c>
      <c r="AG1032" s="142" t="str">
        <f>IF($G1032&lt;&gt;"",IF($AD1032=1,VLOOKUP($G1032,得点換算表!$C$25:$D$34,2),VLOOKUP($G1032,得点換算表!$E$25:$F$34,2)),"")</f>
        <v/>
      </c>
      <c r="AH1032" s="142" t="str">
        <f>IF($H1032&lt;&gt;"",IF($AD1032=1,VLOOKUP($H1032,得点換算表!$C$35:$D$44,2),VLOOKUP($H1032,得点換算表!$E$35:$F$44,2)),"")</f>
        <v/>
      </c>
      <c r="AI1032" s="142" t="str">
        <f>IF($I1032&lt;&gt;"",IF($AD1032=1,VLOOKUP($I1032,得点換算表!$C$45:$D$55,2),VLOOKUP($I1032,得点換算表!$E$45:$F$55,2)),"")</f>
        <v/>
      </c>
      <c r="AJ1032" s="142" t="str">
        <f>IF($J1032&lt;&gt;"",IF($AD1032=1,VLOOKUP($J1032,得点換算表!$C$56:$D$65,2),VLOOKUP($J1032,得点換算表!$E$56:$F$65,2)),"")</f>
        <v/>
      </c>
      <c r="AK1032" s="142" t="str">
        <f>IF($K1032&lt;&gt;"",IF($AD1032=1,VLOOKUP($K1032,得点換算表!$C$66:$D$76,2),VLOOKUP($K1032,得点換算表!$E$66:$F$76,2)),"")</f>
        <v/>
      </c>
      <c r="AL1032" s="142" t="str">
        <f>IF($L1032&lt;&gt;"",IF($AD1032=1,VLOOKUP($L1032,得点換算表!$C$77:$D$86,2),VLOOKUP($L1032,得点換算表!$E$77:$F$86,2)),"")</f>
        <v/>
      </c>
      <c r="AM1032" s="142" t="str">
        <f>IF($M1032&lt;&gt;"",IF($AD1032=1,VLOOKUP($M1032,得点換算表!$C$87:$D$96,2),VLOOKUP($M1032,得点換算表!$E$87:$F$96,2)),"")</f>
        <v/>
      </c>
      <c r="AN1032" s="142" t="str">
        <f t="shared" si="60"/>
        <v/>
      </c>
      <c r="AO1032" s="143" t="str">
        <f>IF(AND($AN1032&lt;&gt;"",$AN1032&gt;=8),VLOOKUP($AN1032,得点換算表!$I$15:$J$19,2),"")</f>
        <v/>
      </c>
      <c r="AP1032" s="105"/>
    </row>
    <row r="1033" spans="1:42" x14ac:dyDescent="0.15">
      <c r="A1033" s="11"/>
      <c r="B1033" s="12"/>
      <c r="C1033" s="13"/>
      <c r="D1033" s="13"/>
      <c r="E1033" s="14"/>
      <c r="F1033" s="14"/>
      <c r="G1033" s="14"/>
      <c r="H1033" s="14"/>
      <c r="I1033" s="15"/>
      <c r="J1033" s="14"/>
      <c r="K1033" s="13"/>
      <c r="L1033" s="14"/>
      <c r="M1033" s="14"/>
      <c r="N1033" s="14"/>
      <c r="O1033" s="14"/>
      <c r="P1033" s="198"/>
      <c r="Q1033" s="198"/>
      <c r="R1033" s="198"/>
      <c r="S1033" s="198"/>
      <c r="T1033" s="198"/>
      <c r="U1033" s="198"/>
      <c r="V1033" s="198"/>
      <c r="W1033" s="202">
        <f t="shared" si="58"/>
        <v>0</v>
      </c>
      <c r="X1033" s="14"/>
      <c r="Y1033" s="14"/>
      <c r="Z1033" s="108"/>
      <c r="AA1033" s="114"/>
      <c r="AB1033" s="129"/>
      <c r="AC1033" s="128"/>
      <c r="AD1033" s="142" t="str">
        <f t="shared" si="59"/>
        <v/>
      </c>
      <c r="AE1033" s="142" t="str">
        <f>IF($E1033&lt;&gt;"",IF($AD1033=1,VLOOKUP($E1033,得点換算表!$C$5:$D$14,2),VLOOKUP($E1033,得点換算表!$E$5:$F$14,2)),"")</f>
        <v/>
      </c>
      <c r="AF1033" s="142" t="str">
        <f>IF($F1033&lt;&gt;"",IF($AD1033=1,VLOOKUP($F1033,得点換算表!$C$15:$D$24,2),VLOOKUP($F1033,得点換算表!$E$15:$F$24,2)),"")</f>
        <v/>
      </c>
      <c r="AG1033" s="142" t="str">
        <f>IF($G1033&lt;&gt;"",IF($AD1033=1,VLOOKUP($G1033,得点換算表!$C$25:$D$34,2),VLOOKUP($G1033,得点換算表!$E$25:$F$34,2)),"")</f>
        <v/>
      </c>
      <c r="AH1033" s="142" t="str">
        <f>IF($H1033&lt;&gt;"",IF($AD1033=1,VLOOKUP($H1033,得点換算表!$C$35:$D$44,2),VLOOKUP($H1033,得点換算表!$E$35:$F$44,2)),"")</f>
        <v/>
      </c>
      <c r="AI1033" s="142" t="str">
        <f>IF($I1033&lt;&gt;"",IF($AD1033=1,VLOOKUP($I1033,得点換算表!$C$45:$D$55,2),VLOOKUP($I1033,得点換算表!$E$45:$F$55,2)),"")</f>
        <v/>
      </c>
      <c r="AJ1033" s="142" t="str">
        <f>IF($J1033&lt;&gt;"",IF($AD1033=1,VLOOKUP($J1033,得点換算表!$C$56:$D$65,2),VLOOKUP($J1033,得点換算表!$E$56:$F$65,2)),"")</f>
        <v/>
      </c>
      <c r="AK1033" s="142" t="str">
        <f>IF($K1033&lt;&gt;"",IF($AD1033=1,VLOOKUP($K1033,得点換算表!$C$66:$D$76,2),VLOOKUP($K1033,得点換算表!$E$66:$F$76,2)),"")</f>
        <v/>
      </c>
      <c r="AL1033" s="142" t="str">
        <f>IF($L1033&lt;&gt;"",IF($AD1033=1,VLOOKUP($L1033,得点換算表!$C$77:$D$86,2),VLOOKUP($L1033,得点換算表!$E$77:$F$86,2)),"")</f>
        <v/>
      </c>
      <c r="AM1033" s="142" t="str">
        <f>IF($M1033&lt;&gt;"",IF($AD1033=1,VLOOKUP($M1033,得点換算表!$C$87:$D$96,2),VLOOKUP($M1033,得点換算表!$E$87:$F$96,2)),"")</f>
        <v/>
      </c>
      <c r="AN1033" s="142" t="str">
        <f t="shared" si="60"/>
        <v/>
      </c>
      <c r="AO1033" s="143" t="str">
        <f>IF(AND($AN1033&lt;&gt;"",$AN1033&gt;=8),VLOOKUP($AN1033,得点換算表!$I$15:$J$19,2),"")</f>
        <v/>
      </c>
      <c r="AP1033" s="105"/>
    </row>
    <row r="1034" spans="1:42" x14ac:dyDescent="0.15">
      <c r="A1034" s="11"/>
      <c r="B1034" s="12"/>
      <c r="C1034" s="13"/>
      <c r="D1034" s="13"/>
      <c r="E1034" s="14"/>
      <c r="F1034" s="14"/>
      <c r="G1034" s="14"/>
      <c r="H1034" s="14"/>
      <c r="I1034" s="15"/>
      <c r="J1034" s="14"/>
      <c r="K1034" s="13"/>
      <c r="L1034" s="14"/>
      <c r="M1034" s="14"/>
      <c r="N1034" s="14"/>
      <c r="O1034" s="14"/>
      <c r="P1034" s="198"/>
      <c r="Q1034" s="198"/>
      <c r="R1034" s="198"/>
      <c r="S1034" s="198"/>
      <c r="T1034" s="198"/>
      <c r="U1034" s="198"/>
      <c r="V1034" s="198"/>
      <c r="W1034" s="202">
        <f t="shared" si="58"/>
        <v>0</v>
      </c>
      <c r="X1034" s="14"/>
      <c r="Y1034" s="14"/>
      <c r="Z1034" s="108"/>
      <c r="AA1034" s="114"/>
      <c r="AB1034" s="129"/>
      <c r="AC1034" s="128"/>
      <c r="AD1034" s="142" t="str">
        <f t="shared" si="59"/>
        <v/>
      </c>
      <c r="AE1034" s="142" t="str">
        <f>IF($E1034&lt;&gt;"",IF($AD1034=1,VLOOKUP($E1034,得点換算表!$C$5:$D$14,2),VLOOKUP($E1034,得点換算表!$E$5:$F$14,2)),"")</f>
        <v/>
      </c>
      <c r="AF1034" s="142" t="str">
        <f>IF($F1034&lt;&gt;"",IF($AD1034=1,VLOOKUP($F1034,得点換算表!$C$15:$D$24,2),VLOOKUP($F1034,得点換算表!$E$15:$F$24,2)),"")</f>
        <v/>
      </c>
      <c r="AG1034" s="142" t="str">
        <f>IF($G1034&lt;&gt;"",IF($AD1034=1,VLOOKUP($G1034,得点換算表!$C$25:$D$34,2),VLOOKUP($G1034,得点換算表!$E$25:$F$34,2)),"")</f>
        <v/>
      </c>
      <c r="AH1034" s="142" t="str">
        <f>IF($H1034&lt;&gt;"",IF($AD1034=1,VLOOKUP($H1034,得点換算表!$C$35:$D$44,2),VLOOKUP($H1034,得点換算表!$E$35:$F$44,2)),"")</f>
        <v/>
      </c>
      <c r="AI1034" s="142" t="str">
        <f>IF($I1034&lt;&gt;"",IF($AD1034=1,VLOOKUP($I1034,得点換算表!$C$45:$D$55,2),VLOOKUP($I1034,得点換算表!$E$45:$F$55,2)),"")</f>
        <v/>
      </c>
      <c r="AJ1034" s="142" t="str">
        <f>IF($J1034&lt;&gt;"",IF($AD1034=1,VLOOKUP($J1034,得点換算表!$C$56:$D$65,2),VLOOKUP($J1034,得点換算表!$E$56:$F$65,2)),"")</f>
        <v/>
      </c>
      <c r="AK1034" s="142" t="str">
        <f>IF($K1034&lt;&gt;"",IF($AD1034=1,VLOOKUP($K1034,得点換算表!$C$66:$D$76,2),VLOOKUP($K1034,得点換算表!$E$66:$F$76,2)),"")</f>
        <v/>
      </c>
      <c r="AL1034" s="142" t="str">
        <f>IF($L1034&lt;&gt;"",IF($AD1034=1,VLOOKUP($L1034,得点換算表!$C$77:$D$86,2),VLOOKUP($L1034,得点換算表!$E$77:$F$86,2)),"")</f>
        <v/>
      </c>
      <c r="AM1034" s="142" t="str">
        <f>IF($M1034&lt;&gt;"",IF($AD1034=1,VLOOKUP($M1034,得点換算表!$C$87:$D$96,2),VLOOKUP($M1034,得点換算表!$E$87:$F$96,2)),"")</f>
        <v/>
      </c>
      <c r="AN1034" s="142" t="str">
        <f t="shared" si="60"/>
        <v/>
      </c>
      <c r="AO1034" s="143" t="str">
        <f>IF(AND($AN1034&lt;&gt;"",$AN1034&gt;=8),VLOOKUP($AN1034,得点換算表!$I$15:$J$19,2),"")</f>
        <v/>
      </c>
      <c r="AP1034" s="105"/>
    </row>
    <row r="1035" spans="1:42" x14ac:dyDescent="0.15">
      <c r="A1035" s="11"/>
      <c r="B1035" s="12"/>
      <c r="C1035" s="13"/>
      <c r="D1035" s="13"/>
      <c r="E1035" s="14"/>
      <c r="F1035" s="14"/>
      <c r="G1035" s="14"/>
      <c r="H1035" s="14"/>
      <c r="I1035" s="15"/>
      <c r="J1035" s="14"/>
      <c r="K1035" s="13"/>
      <c r="L1035" s="14"/>
      <c r="M1035" s="14"/>
      <c r="N1035" s="14"/>
      <c r="O1035" s="14"/>
      <c r="P1035" s="198"/>
      <c r="Q1035" s="198"/>
      <c r="R1035" s="198"/>
      <c r="S1035" s="198"/>
      <c r="T1035" s="198"/>
      <c r="U1035" s="198"/>
      <c r="V1035" s="198"/>
      <c r="W1035" s="202">
        <f t="shared" si="58"/>
        <v>0</v>
      </c>
      <c r="X1035" s="14"/>
      <c r="Y1035" s="14"/>
      <c r="Z1035" s="108"/>
      <c r="AA1035" s="114"/>
      <c r="AB1035" s="129"/>
      <c r="AC1035" s="128"/>
      <c r="AD1035" s="142" t="str">
        <f t="shared" si="59"/>
        <v/>
      </c>
      <c r="AE1035" s="142" t="str">
        <f>IF($E1035&lt;&gt;"",IF($AD1035=1,VLOOKUP($E1035,得点換算表!$C$5:$D$14,2),VLOOKUP($E1035,得点換算表!$E$5:$F$14,2)),"")</f>
        <v/>
      </c>
      <c r="AF1035" s="142" t="str">
        <f>IF($F1035&lt;&gt;"",IF($AD1035=1,VLOOKUP($F1035,得点換算表!$C$15:$D$24,2),VLOOKUP($F1035,得点換算表!$E$15:$F$24,2)),"")</f>
        <v/>
      </c>
      <c r="AG1035" s="142" t="str">
        <f>IF($G1035&lt;&gt;"",IF($AD1035=1,VLOOKUP($G1035,得点換算表!$C$25:$D$34,2),VLOOKUP($G1035,得点換算表!$E$25:$F$34,2)),"")</f>
        <v/>
      </c>
      <c r="AH1035" s="142" t="str">
        <f>IF($H1035&lt;&gt;"",IF($AD1035=1,VLOOKUP($H1035,得点換算表!$C$35:$D$44,2),VLOOKUP($H1035,得点換算表!$E$35:$F$44,2)),"")</f>
        <v/>
      </c>
      <c r="AI1035" s="142" t="str">
        <f>IF($I1035&lt;&gt;"",IF($AD1035=1,VLOOKUP($I1035,得点換算表!$C$45:$D$55,2),VLOOKUP($I1035,得点換算表!$E$45:$F$55,2)),"")</f>
        <v/>
      </c>
      <c r="AJ1035" s="142" t="str">
        <f>IF($J1035&lt;&gt;"",IF($AD1035=1,VLOOKUP($J1035,得点換算表!$C$56:$D$65,2),VLOOKUP($J1035,得点換算表!$E$56:$F$65,2)),"")</f>
        <v/>
      </c>
      <c r="AK1035" s="142" t="str">
        <f>IF($K1035&lt;&gt;"",IF($AD1035=1,VLOOKUP($K1035,得点換算表!$C$66:$D$76,2),VLOOKUP($K1035,得点換算表!$E$66:$F$76,2)),"")</f>
        <v/>
      </c>
      <c r="AL1035" s="142" t="str">
        <f>IF($L1035&lt;&gt;"",IF($AD1035=1,VLOOKUP($L1035,得点換算表!$C$77:$D$86,2),VLOOKUP($L1035,得点換算表!$E$77:$F$86,2)),"")</f>
        <v/>
      </c>
      <c r="AM1035" s="142" t="str">
        <f>IF($M1035&lt;&gt;"",IF($AD1035=1,VLOOKUP($M1035,得点換算表!$C$87:$D$96,2),VLOOKUP($M1035,得点換算表!$E$87:$F$96,2)),"")</f>
        <v/>
      </c>
      <c r="AN1035" s="142" t="str">
        <f t="shared" si="60"/>
        <v/>
      </c>
      <c r="AO1035" s="143" t="str">
        <f>IF(AND($AN1035&lt;&gt;"",$AN1035&gt;=8),VLOOKUP($AN1035,得点換算表!$I$15:$J$19,2),"")</f>
        <v/>
      </c>
      <c r="AP1035" s="105"/>
    </row>
    <row r="1036" spans="1:42" x14ac:dyDescent="0.15">
      <c r="A1036" s="11"/>
      <c r="B1036" s="12"/>
      <c r="C1036" s="13"/>
      <c r="D1036" s="13"/>
      <c r="E1036" s="14"/>
      <c r="F1036" s="14"/>
      <c r="G1036" s="14"/>
      <c r="H1036" s="14"/>
      <c r="I1036" s="15"/>
      <c r="J1036" s="14"/>
      <c r="K1036" s="13"/>
      <c r="L1036" s="14"/>
      <c r="M1036" s="14"/>
      <c r="N1036" s="14"/>
      <c r="O1036" s="14"/>
      <c r="P1036" s="198"/>
      <c r="Q1036" s="198"/>
      <c r="R1036" s="198"/>
      <c r="S1036" s="198"/>
      <c r="T1036" s="198"/>
      <c r="U1036" s="198"/>
      <c r="V1036" s="198"/>
      <c r="W1036" s="202">
        <f t="shared" si="58"/>
        <v>0</v>
      </c>
      <c r="X1036" s="14"/>
      <c r="Y1036" s="14"/>
      <c r="Z1036" s="108"/>
      <c r="AA1036" s="114"/>
      <c r="AB1036" s="129"/>
      <c r="AC1036" s="128"/>
      <c r="AD1036" s="142" t="str">
        <f t="shared" si="59"/>
        <v/>
      </c>
      <c r="AE1036" s="142" t="str">
        <f>IF($E1036&lt;&gt;"",IF($AD1036=1,VLOOKUP($E1036,得点換算表!$C$5:$D$14,2),VLOOKUP($E1036,得点換算表!$E$5:$F$14,2)),"")</f>
        <v/>
      </c>
      <c r="AF1036" s="142" t="str">
        <f>IF($F1036&lt;&gt;"",IF($AD1036=1,VLOOKUP($F1036,得点換算表!$C$15:$D$24,2),VLOOKUP($F1036,得点換算表!$E$15:$F$24,2)),"")</f>
        <v/>
      </c>
      <c r="AG1036" s="142" t="str">
        <f>IF($G1036&lt;&gt;"",IF($AD1036=1,VLOOKUP($G1036,得点換算表!$C$25:$D$34,2),VLOOKUP($G1036,得点換算表!$E$25:$F$34,2)),"")</f>
        <v/>
      </c>
      <c r="AH1036" s="142" t="str">
        <f>IF($H1036&lt;&gt;"",IF($AD1036=1,VLOOKUP($H1036,得点換算表!$C$35:$D$44,2),VLOOKUP($H1036,得点換算表!$E$35:$F$44,2)),"")</f>
        <v/>
      </c>
      <c r="AI1036" s="142" t="str">
        <f>IF($I1036&lt;&gt;"",IF($AD1036=1,VLOOKUP($I1036,得点換算表!$C$45:$D$55,2),VLOOKUP($I1036,得点換算表!$E$45:$F$55,2)),"")</f>
        <v/>
      </c>
      <c r="AJ1036" s="142" t="str">
        <f>IF($J1036&lt;&gt;"",IF($AD1036=1,VLOOKUP($J1036,得点換算表!$C$56:$D$65,2),VLOOKUP($J1036,得点換算表!$E$56:$F$65,2)),"")</f>
        <v/>
      </c>
      <c r="AK1036" s="142" t="str">
        <f>IF($K1036&lt;&gt;"",IF($AD1036=1,VLOOKUP($K1036,得点換算表!$C$66:$D$76,2),VLOOKUP($K1036,得点換算表!$E$66:$F$76,2)),"")</f>
        <v/>
      </c>
      <c r="AL1036" s="142" t="str">
        <f>IF($L1036&lt;&gt;"",IF($AD1036=1,VLOOKUP($L1036,得点換算表!$C$77:$D$86,2),VLOOKUP($L1036,得点換算表!$E$77:$F$86,2)),"")</f>
        <v/>
      </c>
      <c r="AM1036" s="142" t="str">
        <f>IF($M1036&lt;&gt;"",IF($AD1036=1,VLOOKUP($M1036,得点換算表!$C$87:$D$96,2),VLOOKUP($M1036,得点換算表!$E$87:$F$96,2)),"")</f>
        <v/>
      </c>
      <c r="AN1036" s="142" t="str">
        <f t="shared" si="60"/>
        <v/>
      </c>
      <c r="AO1036" s="143" t="str">
        <f>IF(AND($AN1036&lt;&gt;"",$AN1036&gt;=8),VLOOKUP($AN1036,得点換算表!$I$15:$J$19,2),"")</f>
        <v/>
      </c>
      <c r="AP1036" s="105"/>
    </row>
    <row r="1037" spans="1:42" x14ac:dyDescent="0.15">
      <c r="A1037" s="11"/>
      <c r="B1037" s="12"/>
      <c r="C1037" s="13"/>
      <c r="D1037" s="13"/>
      <c r="E1037" s="14"/>
      <c r="F1037" s="14"/>
      <c r="G1037" s="14"/>
      <c r="H1037" s="14"/>
      <c r="I1037" s="15"/>
      <c r="J1037" s="14"/>
      <c r="K1037" s="13"/>
      <c r="L1037" s="14"/>
      <c r="M1037" s="14"/>
      <c r="N1037" s="14"/>
      <c r="O1037" s="14"/>
      <c r="P1037" s="198"/>
      <c r="Q1037" s="198"/>
      <c r="R1037" s="198"/>
      <c r="S1037" s="198"/>
      <c r="T1037" s="198"/>
      <c r="U1037" s="198"/>
      <c r="V1037" s="198"/>
      <c r="W1037" s="202">
        <f t="shared" si="58"/>
        <v>0</v>
      </c>
      <c r="X1037" s="14"/>
      <c r="Y1037" s="14"/>
      <c r="Z1037" s="108"/>
      <c r="AA1037" s="114"/>
      <c r="AB1037" s="129"/>
      <c r="AC1037" s="128"/>
      <c r="AD1037" s="142" t="str">
        <f t="shared" si="59"/>
        <v/>
      </c>
      <c r="AE1037" s="142" t="str">
        <f>IF($E1037&lt;&gt;"",IF($AD1037=1,VLOOKUP($E1037,得点換算表!$C$5:$D$14,2),VLOOKUP($E1037,得点換算表!$E$5:$F$14,2)),"")</f>
        <v/>
      </c>
      <c r="AF1037" s="142" t="str">
        <f>IF($F1037&lt;&gt;"",IF($AD1037=1,VLOOKUP($F1037,得点換算表!$C$15:$D$24,2),VLOOKUP($F1037,得点換算表!$E$15:$F$24,2)),"")</f>
        <v/>
      </c>
      <c r="AG1037" s="142" t="str">
        <f>IF($G1037&lt;&gt;"",IF($AD1037=1,VLOOKUP($G1037,得点換算表!$C$25:$D$34,2),VLOOKUP($G1037,得点換算表!$E$25:$F$34,2)),"")</f>
        <v/>
      </c>
      <c r="AH1037" s="142" t="str">
        <f>IF($H1037&lt;&gt;"",IF($AD1037=1,VLOOKUP($H1037,得点換算表!$C$35:$D$44,2),VLOOKUP($H1037,得点換算表!$E$35:$F$44,2)),"")</f>
        <v/>
      </c>
      <c r="AI1037" s="142" t="str">
        <f>IF($I1037&lt;&gt;"",IF($AD1037=1,VLOOKUP($I1037,得点換算表!$C$45:$D$55,2),VLOOKUP($I1037,得点換算表!$E$45:$F$55,2)),"")</f>
        <v/>
      </c>
      <c r="AJ1037" s="142" t="str">
        <f>IF($J1037&lt;&gt;"",IF($AD1037=1,VLOOKUP($J1037,得点換算表!$C$56:$D$65,2),VLOOKUP($J1037,得点換算表!$E$56:$F$65,2)),"")</f>
        <v/>
      </c>
      <c r="AK1037" s="142" t="str">
        <f>IF($K1037&lt;&gt;"",IF($AD1037=1,VLOOKUP($K1037,得点換算表!$C$66:$D$76,2),VLOOKUP($K1037,得点換算表!$E$66:$F$76,2)),"")</f>
        <v/>
      </c>
      <c r="AL1037" s="142" t="str">
        <f>IF($L1037&lt;&gt;"",IF($AD1037=1,VLOOKUP($L1037,得点換算表!$C$77:$D$86,2),VLOOKUP($L1037,得点換算表!$E$77:$F$86,2)),"")</f>
        <v/>
      </c>
      <c r="AM1037" s="142" t="str">
        <f>IF($M1037&lt;&gt;"",IF($AD1037=1,VLOOKUP($M1037,得点換算表!$C$87:$D$96,2),VLOOKUP($M1037,得点換算表!$E$87:$F$96,2)),"")</f>
        <v/>
      </c>
      <c r="AN1037" s="142" t="str">
        <f t="shared" si="60"/>
        <v/>
      </c>
      <c r="AO1037" s="143" t="str">
        <f>IF(AND($AN1037&lt;&gt;"",$AN1037&gt;=8),VLOOKUP($AN1037,得点換算表!$I$15:$J$19,2),"")</f>
        <v/>
      </c>
      <c r="AP1037" s="105"/>
    </row>
    <row r="1038" spans="1:42" x14ac:dyDescent="0.15">
      <c r="A1038" s="11"/>
      <c r="B1038" s="12"/>
      <c r="C1038" s="13"/>
      <c r="D1038" s="13"/>
      <c r="E1038" s="14"/>
      <c r="F1038" s="14"/>
      <c r="G1038" s="14"/>
      <c r="H1038" s="14"/>
      <c r="I1038" s="15"/>
      <c r="J1038" s="14"/>
      <c r="K1038" s="13"/>
      <c r="L1038" s="14"/>
      <c r="M1038" s="14"/>
      <c r="N1038" s="14"/>
      <c r="O1038" s="14"/>
      <c r="P1038" s="198"/>
      <c r="Q1038" s="198"/>
      <c r="R1038" s="198"/>
      <c r="S1038" s="198"/>
      <c r="T1038" s="198"/>
      <c r="U1038" s="198"/>
      <c r="V1038" s="198"/>
      <c r="W1038" s="202">
        <f t="shared" si="58"/>
        <v>0</v>
      </c>
      <c r="X1038" s="14"/>
      <c r="Y1038" s="14"/>
      <c r="Z1038" s="108"/>
      <c r="AA1038" s="114"/>
      <c r="AB1038" s="129"/>
      <c r="AC1038" s="128"/>
      <c r="AD1038" s="142" t="str">
        <f t="shared" si="59"/>
        <v/>
      </c>
      <c r="AE1038" s="142" t="str">
        <f>IF($E1038&lt;&gt;"",IF($AD1038=1,VLOOKUP($E1038,得点換算表!$C$5:$D$14,2),VLOOKUP($E1038,得点換算表!$E$5:$F$14,2)),"")</f>
        <v/>
      </c>
      <c r="AF1038" s="142" t="str">
        <f>IF($F1038&lt;&gt;"",IF($AD1038=1,VLOOKUP($F1038,得点換算表!$C$15:$D$24,2),VLOOKUP($F1038,得点換算表!$E$15:$F$24,2)),"")</f>
        <v/>
      </c>
      <c r="AG1038" s="142" t="str">
        <f>IF($G1038&lt;&gt;"",IF($AD1038=1,VLOOKUP($G1038,得点換算表!$C$25:$D$34,2),VLOOKUP($G1038,得点換算表!$E$25:$F$34,2)),"")</f>
        <v/>
      </c>
      <c r="AH1038" s="142" t="str">
        <f>IF($H1038&lt;&gt;"",IF($AD1038=1,VLOOKUP($H1038,得点換算表!$C$35:$D$44,2),VLOOKUP($H1038,得点換算表!$E$35:$F$44,2)),"")</f>
        <v/>
      </c>
      <c r="AI1038" s="142" t="str">
        <f>IF($I1038&lt;&gt;"",IF($AD1038=1,VLOOKUP($I1038,得点換算表!$C$45:$D$55,2),VLOOKUP($I1038,得点換算表!$E$45:$F$55,2)),"")</f>
        <v/>
      </c>
      <c r="AJ1038" s="142" t="str">
        <f>IF($J1038&lt;&gt;"",IF($AD1038=1,VLOOKUP($J1038,得点換算表!$C$56:$D$65,2),VLOOKUP($J1038,得点換算表!$E$56:$F$65,2)),"")</f>
        <v/>
      </c>
      <c r="AK1038" s="142" t="str">
        <f>IF($K1038&lt;&gt;"",IF($AD1038=1,VLOOKUP($K1038,得点換算表!$C$66:$D$76,2),VLOOKUP($K1038,得点換算表!$E$66:$F$76,2)),"")</f>
        <v/>
      </c>
      <c r="AL1038" s="142" t="str">
        <f>IF($L1038&lt;&gt;"",IF($AD1038=1,VLOOKUP($L1038,得点換算表!$C$77:$D$86,2),VLOOKUP($L1038,得点換算表!$E$77:$F$86,2)),"")</f>
        <v/>
      </c>
      <c r="AM1038" s="142" t="str">
        <f>IF($M1038&lt;&gt;"",IF($AD1038=1,VLOOKUP($M1038,得点換算表!$C$87:$D$96,2),VLOOKUP($M1038,得点換算表!$E$87:$F$96,2)),"")</f>
        <v/>
      </c>
      <c r="AN1038" s="142" t="str">
        <f t="shared" si="60"/>
        <v/>
      </c>
      <c r="AO1038" s="143" t="str">
        <f>IF(AND($AN1038&lt;&gt;"",$AN1038&gt;=8),VLOOKUP($AN1038,得点換算表!$I$15:$J$19,2),"")</f>
        <v/>
      </c>
      <c r="AP1038" s="105"/>
    </row>
    <row r="1039" spans="1:42" x14ac:dyDescent="0.15">
      <c r="A1039" s="11"/>
      <c r="B1039" s="12"/>
      <c r="C1039" s="13"/>
      <c r="D1039" s="13"/>
      <c r="E1039" s="14"/>
      <c r="F1039" s="14"/>
      <c r="G1039" s="14"/>
      <c r="H1039" s="14"/>
      <c r="I1039" s="15"/>
      <c r="J1039" s="14"/>
      <c r="K1039" s="13"/>
      <c r="L1039" s="14"/>
      <c r="M1039" s="14"/>
      <c r="N1039" s="14"/>
      <c r="O1039" s="14"/>
      <c r="P1039" s="198"/>
      <c r="Q1039" s="198"/>
      <c r="R1039" s="198"/>
      <c r="S1039" s="198"/>
      <c r="T1039" s="198"/>
      <c r="U1039" s="198"/>
      <c r="V1039" s="198"/>
      <c r="W1039" s="202">
        <f t="shared" si="58"/>
        <v>0</v>
      </c>
      <c r="X1039" s="14"/>
      <c r="Y1039" s="14"/>
      <c r="Z1039" s="108"/>
      <c r="AA1039" s="114"/>
      <c r="AB1039" s="129"/>
      <c r="AC1039" s="128"/>
      <c r="AD1039" s="142" t="str">
        <f t="shared" si="59"/>
        <v/>
      </c>
      <c r="AE1039" s="142" t="str">
        <f>IF($E1039&lt;&gt;"",IF($AD1039=1,VLOOKUP($E1039,得点換算表!$C$5:$D$14,2),VLOOKUP($E1039,得点換算表!$E$5:$F$14,2)),"")</f>
        <v/>
      </c>
      <c r="AF1039" s="142" t="str">
        <f>IF($F1039&lt;&gt;"",IF($AD1039=1,VLOOKUP($F1039,得点換算表!$C$15:$D$24,2),VLOOKUP($F1039,得点換算表!$E$15:$F$24,2)),"")</f>
        <v/>
      </c>
      <c r="AG1039" s="142" t="str">
        <f>IF($G1039&lt;&gt;"",IF($AD1039=1,VLOOKUP($G1039,得点換算表!$C$25:$D$34,2),VLOOKUP($G1039,得点換算表!$E$25:$F$34,2)),"")</f>
        <v/>
      </c>
      <c r="AH1039" s="142" t="str">
        <f>IF($H1039&lt;&gt;"",IF($AD1039=1,VLOOKUP($H1039,得点換算表!$C$35:$D$44,2),VLOOKUP($H1039,得点換算表!$E$35:$F$44,2)),"")</f>
        <v/>
      </c>
      <c r="AI1039" s="142" t="str">
        <f>IF($I1039&lt;&gt;"",IF($AD1039=1,VLOOKUP($I1039,得点換算表!$C$45:$D$55,2),VLOOKUP($I1039,得点換算表!$E$45:$F$55,2)),"")</f>
        <v/>
      </c>
      <c r="AJ1039" s="142" t="str">
        <f>IF($J1039&lt;&gt;"",IF($AD1039=1,VLOOKUP($J1039,得点換算表!$C$56:$D$65,2),VLOOKUP($J1039,得点換算表!$E$56:$F$65,2)),"")</f>
        <v/>
      </c>
      <c r="AK1039" s="142" t="str">
        <f>IF($K1039&lt;&gt;"",IF($AD1039=1,VLOOKUP($K1039,得点換算表!$C$66:$D$76,2),VLOOKUP($K1039,得点換算表!$E$66:$F$76,2)),"")</f>
        <v/>
      </c>
      <c r="AL1039" s="142" t="str">
        <f>IF($L1039&lt;&gt;"",IF($AD1039=1,VLOOKUP($L1039,得点換算表!$C$77:$D$86,2),VLOOKUP($L1039,得点換算表!$E$77:$F$86,2)),"")</f>
        <v/>
      </c>
      <c r="AM1039" s="142" t="str">
        <f>IF($M1039&lt;&gt;"",IF($AD1039=1,VLOOKUP($M1039,得点換算表!$C$87:$D$96,2),VLOOKUP($M1039,得点換算表!$E$87:$F$96,2)),"")</f>
        <v/>
      </c>
      <c r="AN1039" s="142" t="str">
        <f t="shared" si="60"/>
        <v/>
      </c>
      <c r="AO1039" s="143" t="str">
        <f>IF(AND($AN1039&lt;&gt;"",$AN1039&gt;=8),VLOOKUP($AN1039,得点換算表!$I$15:$J$19,2),"")</f>
        <v/>
      </c>
      <c r="AP1039" s="105"/>
    </row>
    <row r="1040" spans="1:42" x14ac:dyDescent="0.15">
      <c r="A1040" s="11"/>
      <c r="B1040" s="12"/>
      <c r="C1040" s="13"/>
      <c r="D1040" s="13"/>
      <c r="E1040" s="14"/>
      <c r="F1040" s="14"/>
      <c r="G1040" s="14"/>
      <c r="H1040" s="14"/>
      <c r="I1040" s="15"/>
      <c r="J1040" s="14"/>
      <c r="K1040" s="13"/>
      <c r="L1040" s="14"/>
      <c r="M1040" s="14"/>
      <c r="N1040" s="14"/>
      <c r="O1040" s="14"/>
      <c r="P1040" s="198"/>
      <c r="Q1040" s="198"/>
      <c r="R1040" s="198"/>
      <c r="S1040" s="198"/>
      <c r="T1040" s="198"/>
      <c r="U1040" s="198"/>
      <c r="V1040" s="198"/>
      <c r="W1040" s="202">
        <f t="shared" si="58"/>
        <v>0</v>
      </c>
      <c r="X1040" s="14"/>
      <c r="Y1040" s="14"/>
      <c r="Z1040" s="108"/>
      <c r="AA1040" s="114"/>
      <c r="AB1040" s="129"/>
      <c r="AC1040" s="128"/>
      <c r="AD1040" s="142" t="str">
        <f t="shared" si="59"/>
        <v/>
      </c>
      <c r="AE1040" s="142" t="str">
        <f>IF($E1040&lt;&gt;"",IF($AD1040=1,VLOOKUP($E1040,得点換算表!$C$5:$D$14,2),VLOOKUP($E1040,得点換算表!$E$5:$F$14,2)),"")</f>
        <v/>
      </c>
      <c r="AF1040" s="142" t="str">
        <f>IF($F1040&lt;&gt;"",IF($AD1040=1,VLOOKUP($F1040,得点換算表!$C$15:$D$24,2),VLOOKUP($F1040,得点換算表!$E$15:$F$24,2)),"")</f>
        <v/>
      </c>
      <c r="AG1040" s="142" t="str">
        <f>IF($G1040&lt;&gt;"",IF($AD1040=1,VLOOKUP($G1040,得点換算表!$C$25:$D$34,2),VLOOKUP($G1040,得点換算表!$E$25:$F$34,2)),"")</f>
        <v/>
      </c>
      <c r="AH1040" s="142" t="str">
        <f>IF($H1040&lt;&gt;"",IF($AD1040=1,VLOOKUP($H1040,得点換算表!$C$35:$D$44,2),VLOOKUP($H1040,得点換算表!$E$35:$F$44,2)),"")</f>
        <v/>
      </c>
      <c r="AI1040" s="142" t="str">
        <f>IF($I1040&lt;&gt;"",IF($AD1040=1,VLOOKUP($I1040,得点換算表!$C$45:$D$55,2),VLOOKUP($I1040,得点換算表!$E$45:$F$55,2)),"")</f>
        <v/>
      </c>
      <c r="AJ1040" s="142" t="str">
        <f>IF($J1040&lt;&gt;"",IF($AD1040=1,VLOOKUP($J1040,得点換算表!$C$56:$D$65,2),VLOOKUP($J1040,得点換算表!$E$56:$F$65,2)),"")</f>
        <v/>
      </c>
      <c r="AK1040" s="142" t="str">
        <f>IF($K1040&lt;&gt;"",IF($AD1040=1,VLOOKUP($K1040,得点換算表!$C$66:$D$76,2),VLOOKUP($K1040,得点換算表!$E$66:$F$76,2)),"")</f>
        <v/>
      </c>
      <c r="AL1040" s="142" t="str">
        <f>IF($L1040&lt;&gt;"",IF($AD1040=1,VLOOKUP($L1040,得点換算表!$C$77:$D$86,2),VLOOKUP($L1040,得点換算表!$E$77:$F$86,2)),"")</f>
        <v/>
      </c>
      <c r="AM1040" s="142" t="str">
        <f>IF($M1040&lt;&gt;"",IF($AD1040=1,VLOOKUP($M1040,得点換算表!$C$87:$D$96,2),VLOOKUP($M1040,得点換算表!$E$87:$F$96,2)),"")</f>
        <v/>
      </c>
      <c r="AN1040" s="142" t="str">
        <f t="shared" si="60"/>
        <v/>
      </c>
      <c r="AO1040" s="143" t="str">
        <f>IF(AND($AN1040&lt;&gt;"",$AN1040&gt;=8),VLOOKUP($AN1040,得点換算表!$I$15:$J$19,2),"")</f>
        <v/>
      </c>
      <c r="AP1040" s="105"/>
    </row>
    <row r="1041" spans="1:42" x14ac:dyDescent="0.15">
      <c r="A1041" s="11"/>
      <c r="B1041" s="12"/>
      <c r="C1041" s="13"/>
      <c r="D1041" s="13"/>
      <c r="E1041" s="14"/>
      <c r="F1041" s="14"/>
      <c r="G1041" s="14"/>
      <c r="H1041" s="14"/>
      <c r="I1041" s="15"/>
      <c r="J1041" s="14"/>
      <c r="K1041" s="13"/>
      <c r="L1041" s="14"/>
      <c r="M1041" s="14"/>
      <c r="N1041" s="14"/>
      <c r="O1041" s="14"/>
      <c r="P1041" s="198"/>
      <c r="Q1041" s="198"/>
      <c r="R1041" s="198"/>
      <c r="S1041" s="198"/>
      <c r="T1041" s="198"/>
      <c r="U1041" s="198"/>
      <c r="V1041" s="198"/>
      <c r="W1041" s="202">
        <f t="shared" si="58"/>
        <v>0</v>
      </c>
      <c r="X1041" s="14"/>
      <c r="Y1041" s="14"/>
      <c r="Z1041" s="108"/>
      <c r="AA1041" s="114"/>
      <c r="AB1041" s="129"/>
      <c r="AC1041" s="128"/>
      <c r="AD1041" s="142" t="str">
        <f t="shared" si="59"/>
        <v/>
      </c>
      <c r="AE1041" s="142" t="str">
        <f>IF($E1041&lt;&gt;"",IF($AD1041=1,VLOOKUP($E1041,得点換算表!$C$5:$D$14,2),VLOOKUP($E1041,得点換算表!$E$5:$F$14,2)),"")</f>
        <v/>
      </c>
      <c r="AF1041" s="142" t="str">
        <f>IF($F1041&lt;&gt;"",IF($AD1041=1,VLOOKUP($F1041,得点換算表!$C$15:$D$24,2),VLOOKUP($F1041,得点換算表!$E$15:$F$24,2)),"")</f>
        <v/>
      </c>
      <c r="AG1041" s="142" t="str">
        <f>IF($G1041&lt;&gt;"",IF($AD1041=1,VLOOKUP($G1041,得点換算表!$C$25:$D$34,2),VLOOKUP($G1041,得点換算表!$E$25:$F$34,2)),"")</f>
        <v/>
      </c>
      <c r="AH1041" s="142" t="str">
        <f>IF($H1041&lt;&gt;"",IF($AD1041=1,VLOOKUP($H1041,得点換算表!$C$35:$D$44,2),VLOOKUP($H1041,得点換算表!$E$35:$F$44,2)),"")</f>
        <v/>
      </c>
      <c r="AI1041" s="142" t="str">
        <f>IF($I1041&lt;&gt;"",IF($AD1041=1,VLOOKUP($I1041,得点換算表!$C$45:$D$55,2),VLOOKUP($I1041,得点換算表!$E$45:$F$55,2)),"")</f>
        <v/>
      </c>
      <c r="AJ1041" s="142" t="str">
        <f>IF($J1041&lt;&gt;"",IF($AD1041=1,VLOOKUP($J1041,得点換算表!$C$56:$D$65,2),VLOOKUP($J1041,得点換算表!$E$56:$F$65,2)),"")</f>
        <v/>
      </c>
      <c r="AK1041" s="142" t="str">
        <f>IF($K1041&lt;&gt;"",IF($AD1041=1,VLOOKUP($K1041,得点換算表!$C$66:$D$76,2),VLOOKUP($K1041,得点換算表!$E$66:$F$76,2)),"")</f>
        <v/>
      </c>
      <c r="AL1041" s="142" t="str">
        <f>IF($L1041&lt;&gt;"",IF($AD1041=1,VLOOKUP($L1041,得点換算表!$C$77:$D$86,2),VLOOKUP($L1041,得点換算表!$E$77:$F$86,2)),"")</f>
        <v/>
      </c>
      <c r="AM1041" s="142" t="str">
        <f>IF($M1041&lt;&gt;"",IF($AD1041=1,VLOOKUP($M1041,得点換算表!$C$87:$D$96,2),VLOOKUP($M1041,得点換算表!$E$87:$F$96,2)),"")</f>
        <v/>
      </c>
      <c r="AN1041" s="142" t="str">
        <f t="shared" si="60"/>
        <v/>
      </c>
      <c r="AO1041" s="143" t="str">
        <f>IF(AND($AN1041&lt;&gt;"",$AN1041&gt;=8),VLOOKUP($AN1041,得点換算表!$I$15:$J$19,2),"")</f>
        <v/>
      </c>
      <c r="AP1041" s="105"/>
    </row>
    <row r="1042" spans="1:42" x14ac:dyDescent="0.15">
      <c r="A1042" s="11"/>
      <c r="B1042" s="12"/>
      <c r="C1042" s="13"/>
      <c r="D1042" s="13"/>
      <c r="E1042" s="14"/>
      <c r="F1042" s="14"/>
      <c r="G1042" s="14"/>
      <c r="H1042" s="14"/>
      <c r="I1042" s="15"/>
      <c r="J1042" s="14"/>
      <c r="K1042" s="13"/>
      <c r="L1042" s="14"/>
      <c r="M1042" s="14"/>
      <c r="N1042" s="14"/>
      <c r="O1042" s="14"/>
      <c r="P1042" s="198"/>
      <c r="Q1042" s="198"/>
      <c r="R1042" s="198"/>
      <c r="S1042" s="198"/>
      <c r="T1042" s="198"/>
      <c r="U1042" s="198"/>
      <c r="V1042" s="198"/>
      <c r="W1042" s="202">
        <f t="shared" si="58"/>
        <v>0</v>
      </c>
      <c r="X1042" s="14"/>
      <c r="Y1042" s="14"/>
      <c r="Z1042" s="108"/>
      <c r="AA1042" s="114"/>
      <c r="AB1042" s="129"/>
      <c r="AC1042" s="128"/>
      <c r="AD1042" s="142" t="str">
        <f t="shared" si="59"/>
        <v/>
      </c>
      <c r="AE1042" s="142" t="str">
        <f>IF($E1042&lt;&gt;"",IF($AD1042=1,VLOOKUP($E1042,得点換算表!$C$5:$D$14,2),VLOOKUP($E1042,得点換算表!$E$5:$F$14,2)),"")</f>
        <v/>
      </c>
      <c r="AF1042" s="142" t="str">
        <f>IF($F1042&lt;&gt;"",IF($AD1042=1,VLOOKUP($F1042,得点換算表!$C$15:$D$24,2),VLOOKUP($F1042,得点換算表!$E$15:$F$24,2)),"")</f>
        <v/>
      </c>
      <c r="AG1042" s="142" t="str">
        <f>IF($G1042&lt;&gt;"",IF($AD1042=1,VLOOKUP($G1042,得点換算表!$C$25:$D$34,2),VLOOKUP($G1042,得点換算表!$E$25:$F$34,2)),"")</f>
        <v/>
      </c>
      <c r="AH1042" s="142" t="str">
        <f>IF($H1042&lt;&gt;"",IF($AD1042=1,VLOOKUP($H1042,得点換算表!$C$35:$D$44,2),VLOOKUP($H1042,得点換算表!$E$35:$F$44,2)),"")</f>
        <v/>
      </c>
      <c r="AI1042" s="142" t="str">
        <f>IF($I1042&lt;&gt;"",IF($AD1042=1,VLOOKUP($I1042,得点換算表!$C$45:$D$55,2),VLOOKUP($I1042,得点換算表!$E$45:$F$55,2)),"")</f>
        <v/>
      </c>
      <c r="AJ1042" s="142" t="str">
        <f>IF($J1042&lt;&gt;"",IF($AD1042=1,VLOOKUP($J1042,得点換算表!$C$56:$D$65,2),VLOOKUP($J1042,得点換算表!$E$56:$F$65,2)),"")</f>
        <v/>
      </c>
      <c r="AK1042" s="142" t="str">
        <f>IF($K1042&lt;&gt;"",IF($AD1042=1,VLOOKUP($K1042,得点換算表!$C$66:$D$76,2),VLOOKUP($K1042,得点換算表!$E$66:$F$76,2)),"")</f>
        <v/>
      </c>
      <c r="AL1042" s="142" t="str">
        <f>IF($L1042&lt;&gt;"",IF($AD1042=1,VLOOKUP($L1042,得点換算表!$C$77:$D$86,2),VLOOKUP($L1042,得点換算表!$E$77:$F$86,2)),"")</f>
        <v/>
      </c>
      <c r="AM1042" s="142" t="str">
        <f>IF($M1042&lt;&gt;"",IF($AD1042=1,VLOOKUP($M1042,得点換算表!$C$87:$D$96,2),VLOOKUP($M1042,得点換算表!$E$87:$F$96,2)),"")</f>
        <v/>
      </c>
      <c r="AN1042" s="142" t="str">
        <f t="shared" si="60"/>
        <v/>
      </c>
      <c r="AO1042" s="143" t="str">
        <f>IF(AND($AN1042&lt;&gt;"",$AN1042&gt;=8),VLOOKUP($AN1042,得点換算表!$I$15:$J$19,2),"")</f>
        <v/>
      </c>
      <c r="AP1042" s="105"/>
    </row>
    <row r="1043" spans="1:42" x14ac:dyDescent="0.15">
      <c r="A1043" s="11"/>
      <c r="B1043" s="12"/>
      <c r="C1043" s="13"/>
      <c r="D1043" s="13"/>
      <c r="E1043" s="14"/>
      <c r="F1043" s="14"/>
      <c r="G1043" s="14"/>
      <c r="H1043" s="14"/>
      <c r="I1043" s="15"/>
      <c r="J1043" s="14"/>
      <c r="K1043" s="13"/>
      <c r="L1043" s="14"/>
      <c r="M1043" s="14"/>
      <c r="N1043" s="14"/>
      <c r="O1043" s="14"/>
      <c r="P1043" s="198"/>
      <c r="Q1043" s="198"/>
      <c r="R1043" s="198"/>
      <c r="S1043" s="198"/>
      <c r="T1043" s="198"/>
      <c r="U1043" s="198"/>
      <c r="V1043" s="198"/>
      <c r="W1043" s="202">
        <f t="shared" si="58"/>
        <v>0</v>
      </c>
      <c r="X1043" s="14"/>
      <c r="Y1043" s="14"/>
      <c r="Z1043" s="108"/>
      <c r="AA1043" s="114"/>
      <c r="AB1043" s="129"/>
      <c r="AC1043" s="128"/>
      <c r="AD1043" s="142" t="str">
        <f t="shared" si="59"/>
        <v/>
      </c>
      <c r="AE1043" s="142" t="str">
        <f>IF($E1043&lt;&gt;"",IF($AD1043=1,VLOOKUP($E1043,得点換算表!$C$5:$D$14,2),VLOOKUP($E1043,得点換算表!$E$5:$F$14,2)),"")</f>
        <v/>
      </c>
      <c r="AF1043" s="142" t="str">
        <f>IF($F1043&lt;&gt;"",IF($AD1043=1,VLOOKUP($F1043,得点換算表!$C$15:$D$24,2),VLOOKUP($F1043,得点換算表!$E$15:$F$24,2)),"")</f>
        <v/>
      </c>
      <c r="AG1043" s="142" t="str">
        <f>IF($G1043&lt;&gt;"",IF($AD1043=1,VLOOKUP($G1043,得点換算表!$C$25:$D$34,2),VLOOKUP($G1043,得点換算表!$E$25:$F$34,2)),"")</f>
        <v/>
      </c>
      <c r="AH1043" s="142" t="str">
        <f>IF($H1043&lt;&gt;"",IF($AD1043=1,VLOOKUP($H1043,得点換算表!$C$35:$D$44,2),VLOOKUP($H1043,得点換算表!$E$35:$F$44,2)),"")</f>
        <v/>
      </c>
      <c r="AI1043" s="142" t="str">
        <f>IF($I1043&lt;&gt;"",IF($AD1043=1,VLOOKUP($I1043,得点換算表!$C$45:$D$55,2),VLOOKUP($I1043,得点換算表!$E$45:$F$55,2)),"")</f>
        <v/>
      </c>
      <c r="AJ1043" s="142" t="str">
        <f>IF($J1043&lt;&gt;"",IF($AD1043=1,VLOOKUP($J1043,得点換算表!$C$56:$D$65,2),VLOOKUP($J1043,得点換算表!$E$56:$F$65,2)),"")</f>
        <v/>
      </c>
      <c r="AK1043" s="142" t="str">
        <f>IF($K1043&lt;&gt;"",IF($AD1043=1,VLOOKUP($K1043,得点換算表!$C$66:$D$76,2),VLOOKUP($K1043,得点換算表!$E$66:$F$76,2)),"")</f>
        <v/>
      </c>
      <c r="AL1043" s="142" t="str">
        <f>IF($L1043&lt;&gt;"",IF($AD1043=1,VLOOKUP($L1043,得点換算表!$C$77:$D$86,2),VLOOKUP($L1043,得点換算表!$E$77:$F$86,2)),"")</f>
        <v/>
      </c>
      <c r="AM1043" s="142" t="str">
        <f>IF($M1043&lt;&gt;"",IF($AD1043=1,VLOOKUP($M1043,得点換算表!$C$87:$D$96,2),VLOOKUP($M1043,得点換算表!$E$87:$F$96,2)),"")</f>
        <v/>
      </c>
      <c r="AN1043" s="142" t="str">
        <f t="shared" si="60"/>
        <v/>
      </c>
      <c r="AO1043" s="143" t="str">
        <f>IF(AND($AN1043&lt;&gt;"",$AN1043&gt;=8),VLOOKUP($AN1043,得点換算表!$I$15:$J$19,2),"")</f>
        <v/>
      </c>
      <c r="AP1043" s="105"/>
    </row>
    <row r="1044" spans="1:42" x14ac:dyDescent="0.15">
      <c r="A1044" s="11"/>
      <c r="B1044" s="12"/>
      <c r="C1044" s="13"/>
      <c r="D1044" s="13"/>
      <c r="E1044" s="14"/>
      <c r="F1044" s="14"/>
      <c r="G1044" s="14"/>
      <c r="H1044" s="14"/>
      <c r="I1044" s="15"/>
      <c r="J1044" s="14"/>
      <c r="K1044" s="13"/>
      <c r="L1044" s="14"/>
      <c r="M1044" s="14"/>
      <c r="N1044" s="14"/>
      <c r="O1044" s="14"/>
      <c r="P1044" s="198"/>
      <c r="Q1044" s="198"/>
      <c r="R1044" s="198"/>
      <c r="S1044" s="198"/>
      <c r="T1044" s="198"/>
      <c r="U1044" s="198"/>
      <c r="V1044" s="198"/>
      <c r="W1044" s="202">
        <f t="shared" si="58"/>
        <v>0</v>
      </c>
      <c r="X1044" s="14"/>
      <c r="Y1044" s="14"/>
      <c r="Z1044" s="108"/>
      <c r="AA1044" s="114"/>
      <c r="AB1044" s="129"/>
      <c r="AC1044" s="128"/>
      <c r="AD1044" s="142" t="str">
        <f t="shared" si="59"/>
        <v/>
      </c>
      <c r="AE1044" s="142" t="str">
        <f>IF($E1044&lt;&gt;"",IF($AD1044=1,VLOOKUP($E1044,得点換算表!$C$5:$D$14,2),VLOOKUP($E1044,得点換算表!$E$5:$F$14,2)),"")</f>
        <v/>
      </c>
      <c r="AF1044" s="142" t="str">
        <f>IF($F1044&lt;&gt;"",IF($AD1044=1,VLOOKUP($F1044,得点換算表!$C$15:$D$24,2),VLOOKUP($F1044,得点換算表!$E$15:$F$24,2)),"")</f>
        <v/>
      </c>
      <c r="AG1044" s="142" t="str">
        <f>IF($G1044&lt;&gt;"",IF($AD1044=1,VLOOKUP($G1044,得点換算表!$C$25:$D$34,2),VLOOKUP($G1044,得点換算表!$E$25:$F$34,2)),"")</f>
        <v/>
      </c>
      <c r="AH1044" s="142" t="str">
        <f>IF($H1044&lt;&gt;"",IF($AD1044=1,VLOOKUP($H1044,得点換算表!$C$35:$D$44,2),VLOOKUP($H1044,得点換算表!$E$35:$F$44,2)),"")</f>
        <v/>
      </c>
      <c r="AI1044" s="142" t="str">
        <f>IF($I1044&lt;&gt;"",IF($AD1044=1,VLOOKUP($I1044,得点換算表!$C$45:$D$55,2),VLOOKUP($I1044,得点換算表!$E$45:$F$55,2)),"")</f>
        <v/>
      </c>
      <c r="AJ1044" s="142" t="str">
        <f>IF($J1044&lt;&gt;"",IF($AD1044=1,VLOOKUP($J1044,得点換算表!$C$56:$D$65,2),VLOOKUP($J1044,得点換算表!$E$56:$F$65,2)),"")</f>
        <v/>
      </c>
      <c r="AK1044" s="142" t="str">
        <f>IF($K1044&lt;&gt;"",IF($AD1044=1,VLOOKUP($K1044,得点換算表!$C$66:$D$76,2),VLOOKUP($K1044,得点換算表!$E$66:$F$76,2)),"")</f>
        <v/>
      </c>
      <c r="AL1044" s="142" t="str">
        <f>IF($L1044&lt;&gt;"",IF($AD1044=1,VLOOKUP($L1044,得点換算表!$C$77:$D$86,2),VLOOKUP($L1044,得点換算表!$E$77:$F$86,2)),"")</f>
        <v/>
      </c>
      <c r="AM1044" s="142" t="str">
        <f>IF($M1044&lt;&gt;"",IF($AD1044=1,VLOOKUP($M1044,得点換算表!$C$87:$D$96,2),VLOOKUP($M1044,得点換算表!$E$87:$F$96,2)),"")</f>
        <v/>
      </c>
      <c r="AN1044" s="142" t="str">
        <f t="shared" si="60"/>
        <v/>
      </c>
      <c r="AO1044" s="143" t="str">
        <f>IF(AND($AN1044&lt;&gt;"",$AN1044&gt;=8),VLOOKUP($AN1044,得点換算表!$I$15:$J$19,2),"")</f>
        <v/>
      </c>
      <c r="AP1044" s="105"/>
    </row>
    <row r="1045" spans="1:42" x14ac:dyDescent="0.15">
      <c r="A1045" s="11"/>
      <c r="B1045" s="12"/>
      <c r="C1045" s="13"/>
      <c r="D1045" s="13"/>
      <c r="E1045" s="14"/>
      <c r="F1045" s="14"/>
      <c r="G1045" s="14"/>
      <c r="H1045" s="14"/>
      <c r="I1045" s="15"/>
      <c r="J1045" s="14"/>
      <c r="K1045" s="13"/>
      <c r="L1045" s="14"/>
      <c r="M1045" s="14"/>
      <c r="N1045" s="14"/>
      <c r="O1045" s="14"/>
      <c r="P1045" s="198"/>
      <c r="Q1045" s="198"/>
      <c r="R1045" s="198"/>
      <c r="S1045" s="198"/>
      <c r="T1045" s="198"/>
      <c r="U1045" s="198"/>
      <c r="V1045" s="198"/>
      <c r="W1045" s="202">
        <f t="shared" si="58"/>
        <v>0</v>
      </c>
      <c r="X1045" s="14"/>
      <c r="Y1045" s="14"/>
      <c r="Z1045" s="108"/>
      <c r="AA1045" s="114"/>
      <c r="AB1045" s="129"/>
      <c r="AC1045" s="128"/>
      <c r="AD1045" s="142" t="str">
        <f t="shared" si="59"/>
        <v/>
      </c>
      <c r="AE1045" s="142" t="str">
        <f>IF($E1045&lt;&gt;"",IF($AD1045=1,VLOOKUP($E1045,得点換算表!$C$5:$D$14,2),VLOOKUP($E1045,得点換算表!$E$5:$F$14,2)),"")</f>
        <v/>
      </c>
      <c r="AF1045" s="142" t="str">
        <f>IF($F1045&lt;&gt;"",IF($AD1045=1,VLOOKUP($F1045,得点換算表!$C$15:$D$24,2),VLOOKUP($F1045,得点換算表!$E$15:$F$24,2)),"")</f>
        <v/>
      </c>
      <c r="AG1045" s="142" t="str">
        <f>IF($G1045&lt;&gt;"",IF($AD1045=1,VLOOKUP($G1045,得点換算表!$C$25:$D$34,2),VLOOKUP($G1045,得点換算表!$E$25:$F$34,2)),"")</f>
        <v/>
      </c>
      <c r="AH1045" s="142" t="str">
        <f>IF($H1045&lt;&gt;"",IF($AD1045=1,VLOOKUP($H1045,得点換算表!$C$35:$D$44,2),VLOOKUP($H1045,得点換算表!$E$35:$F$44,2)),"")</f>
        <v/>
      </c>
      <c r="AI1045" s="142" t="str">
        <f>IF($I1045&lt;&gt;"",IF($AD1045=1,VLOOKUP($I1045,得点換算表!$C$45:$D$55,2),VLOOKUP($I1045,得点換算表!$E$45:$F$55,2)),"")</f>
        <v/>
      </c>
      <c r="AJ1045" s="142" t="str">
        <f>IF($J1045&lt;&gt;"",IF($AD1045=1,VLOOKUP($J1045,得点換算表!$C$56:$D$65,2),VLOOKUP($J1045,得点換算表!$E$56:$F$65,2)),"")</f>
        <v/>
      </c>
      <c r="AK1045" s="142" t="str">
        <f>IF($K1045&lt;&gt;"",IF($AD1045=1,VLOOKUP($K1045,得点換算表!$C$66:$D$76,2),VLOOKUP($K1045,得点換算表!$E$66:$F$76,2)),"")</f>
        <v/>
      </c>
      <c r="AL1045" s="142" t="str">
        <f>IF($L1045&lt;&gt;"",IF($AD1045=1,VLOOKUP($L1045,得点換算表!$C$77:$D$86,2),VLOOKUP($L1045,得点換算表!$E$77:$F$86,2)),"")</f>
        <v/>
      </c>
      <c r="AM1045" s="142" t="str">
        <f>IF($M1045&lt;&gt;"",IF($AD1045=1,VLOOKUP($M1045,得点換算表!$C$87:$D$96,2),VLOOKUP($M1045,得点換算表!$E$87:$F$96,2)),"")</f>
        <v/>
      </c>
      <c r="AN1045" s="142" t="str">
        <f t="shared" si="60"/>
        <v/>
      </c>
      <c r="AO1045" s="143" t="str">
        <f>IF(AND($AN1045&lt;&gt;"",$AN1045&gt;=8),VLOOKUP($AN1045,得点換算表!$I$15:$J$19,2),"")</f>
        <v/>
      </c>
      <c r="AP1045" s="105"/>
    </row>
    <row r="1046" spans="1:42" x14ac:dyDescent="0.15">
      <c r="A1046" s="11"/>
      <c r="B1046" s="12"/>
      <c r="C1046" s="13"/>
      <c r="D1046" s="13"/>
      <c r="E1046" s="14"/>
      <c r="F1046" s="14"/>
      <c r="G1046" s="14"/>
      <c r="H1046" s="14"/>
      <c r="I1046" s="15"/>
      <c r="J1046" s="14"/>
      <c r="K1046" s="13"/>
      <c r="L1046" s="14"/>
      <c r="M1046" s="14"/>
      <c r="N1046" s="14"/>
      <c r="O1046" s="14"/>
      <c r="P1046" s="198"/>
      <c r="Q1046" s="198"/>
      <c r="R1046" s="198"/>
      <c r="S1046" s="198"/>
      <c r="T1046" s="198"/>
      <c r="U1046" s="198"/>
      <c r="V1046" s="198"/>
      <c r="W1046" s="202">
        <f t="shared" si="58"/>
        <v>0</v>
      </c>
      <c r="X1046" s="14"/>
      <c r="Y1046" s="14"/>
      <c r="Z1046" s="108"/>
      <c r="AA1046" s="114"/>
      <c r="AB1046" s="129"/>
      <c r="AC1046" s="128"/>
      <c r="AD1046" s="142" t="str">
        <f t="shared" si="59"/>
        <v/>
      </c>
      <c r="AE1046" s="142" t="str">
        <f>IF($E1046&lt;&gt;"",IF($AD1046=1,VLOOKUP($E1046,得点換算表!$C$5:$D$14,2),VLOOKUP($E1046,得点換算表!$E$5:$F$14,2)),"")</f>
        <v/>
      </c>
      <c r="AF1046" s="142" t="str">
        <f>IF($F1046&lt;&gt;"",IF($AD1046=1,VLOOKUP($F1046,得点換算表!$C$15:$D$24,2),VLOOKUP($F1046,得点換算表!$E$15:$F$24,2)),"")</f>
        <v/>
      </c>
      <c r="AG1046" s="142" t="str">
        <f>IF($G1046&lt;&gt;"",IF($AD1046=1,VLOOKUP($G1046,得点換算表!$C$25:$D$34,2),VLOOKUP($G1046,得点換算表!$E$25:$F$34,2)),"")</f>
        <v/>
      </c>
      <c r="AH1046" s="142" t="str">
        <f>IF($H1046&lt;&gt;"",IF($AD1046=1,VLOOKUP($H1046,得点換算表!$C$35:$D$44,2),VLOOKUP($H1046,得点換算表!$E$35:$F$44,2)),"")</f>
        <v/>
      </c>
      <c r="AI1046" s="142" t="str">
        <f>IF($I1046&lt;&gt;"",IF($AD1046=1,VLOOKUP($I1046,得点換算表!$C$45:$D$55,2),VLOOKUP($I1046,得点換算表!$E$45:$F$55,2)),"")</f>
        <v/>
      </c>
      <c r="AJ1046" s="142" t="str">
        <f>IF($J1046&lt;&gt;"",IF($AD1046=1,VLOOKUP($J1046,得点換算表!$C$56:$D$65,2),VLOOKUP($J1046,得点換算表!$E$56:$F$65,2)),"")</f>
        <v/>
      </c>
      <c r="AK1046" s="142" t="str">
        <f>IF($K1046&lt;&gt;"",IF($AD1046=1,VLOOKUP($K1046,得点換算表!$C$66:$D$76,2),VLOOKUP($K1046,得点換算表!$E$66:$F$76,2)),"")</f>
        <v/>
      </c>
      <c r="AL1046" s="142" t="str">
        <f>IF($L1046&lt;&gt;"",IF($AD1046=1,VLOOKUP($L1046,得点換算表!$C$77:$D$86,2),VLOOKUP($L1046,得点換算表!$E$77:$F$86,2)),"")</f>
        <v/>
      </c>
      <c r="AM1046" s="142" t="str">
        <f>IF($M1046&lt;&gt;"",IF($AD1046=1,VLOOKUP($M1046,得点換算表!$C$87:$D$96,2),VLOOKUP($M1046,得点換算表!$E$87:$F$96,2)),"")</f>
        <v/>
      </c>
      <c r="AN1046" s="142" t="str">
        <f t="shared" si="60"/>
        <v/>
      </c>
      <c r="AO1046" s="143" t="str">
        <f>IF(AND($AN1046&lt;&gt;"",$AN1046&gt;=8),VLOOKUP($AN1046,得点換算表!$I$15:$J$19,2),"")</f>
        <v/>
      </c>
      <c r="AP1046" s="105"/>
    </row>
    <row r="1047" spans="1:42" x14ac:dyDescent="0.15">
      <c r="A1047" s="11"/>
      <c r="B1047" s="12"/>
      <c r="C1047" s="13"/>
      <c r="D1047" s="13"/>
      <c r="E1047" s="14"/>
      <c r="F1047" s="14"/>
      <c r="G1047" s="14"/>
      <c r="H1047" s="14"/>
      <c r="I1047" s="15"/>
      <c r="J1047" s="14"/>
      <c r="K1047" s="13"/>
      <c r="L1047" s="14"/>
      <c r="M1047" s="14"/>
      <c r="N1047" s="14"/>
      <c r="O1047" s="14"/>
      <c r="P1047" s="198"/>
      <c r="Q1047" s="198"/>
      <c r="R1047" s="198"/>
      <c r="S1047" s="198"/>
      <c r="T1047" s="198"/>
      <c r="U1047" s="198"/>
      <c r="V1047" s="198"/>
      <c r="W1047" s="202">
        <f t="shared" si="58"/>
        <v>0</v>
      </c>
      <c r="X1047" s="14"/>
      <c r="Y1047" s="14"/>
      <c r="Z1047" s="108"/>
      <c r="AA1047" s="114"/>
      <c r="AB1047" s="129"/>
      <c r="AC1047" s="128"/>
      <c r="AD1047" s="142" t="str">
        <f t="shared" si="59"/>
        <v/>
      </c>
      <c r="AE1047" s="142" t="str">
        <f>IF($E1047&lt;&gt;"",IF($AD1047=1,VLOOKUP($E1047,得点換算表!$C$5:$D$14,2),VLOOKUP($E1047,得点換算表!$E$5:$F$14,2)),"")</f>
        <v/>
      </c>
      <c r="AF1047" s="142" t="str">
        <f>IF($F1047&lt;&gt;"",IF($AD1047=1,VLOOKUP($F1047,得点換算表!$C$15:$D$24,2),VLOOKUP($F1047,得点換算表!$E$15:$F$24,2)),"")</f>
        <v/>
      </c>
      <c r="AG1047" s="142" t="str">
        <f>IF($G1047&lt;&gt;"",IF($AD1047=1,VLOOKUP($G1047,得点換算表!$C$25:$D$34,2),VLOOKUP($G1047,得点換算表!$E$25:$F$34,2)),"")</f>
        <v/>
      </c>
      <c r="AH1047" s="142" t="str">
        <f>IF($H1047&lt;&gt;"",IF($AD1047=1,VLOOKUP($H1047,得点換算表!$C$35:$D$44,2),VLOOKUP($H1047,得点換算表!$E$35:$F$44,2)),"")</f>
        <v/>
      </c>
      <c r="AI1047" s="142" t="str">
        <f>IF($I1047&lt;&gt;"",IF($AD1047=1,VLOOKUP($I1047,得点換算表!$C$45:$D$55,2),VLOOKUP($I1047,得点換算表!$E$45:$F$55,2)),"")</f>
        <v/>
      </c>
      <c r="AJ1047" s="142" t="str">
        <f>IF($J1047&lt;&gt;"",IF($AD1047=1,VLOOKUP($J1047,得点換算表!$C$56:$D$65,2),VLOOKUP($J1047,得点換算表!$E$56:$F$65,2)),"")</f>
        <v/>
      </c>
      <c r="AK1047" s="142" t="str">
        <f>IF($K1047&lt;&gt;"",IF($AD1047=1,VLOOKUP($K1047,得点換算表!$C$66:$D$76,2),VLOOKUP($K1047,得点換算表!$E$66:$F$76,2)),"")</f>
        <v/>
      </c>
      <c r="AL1047" s="142" t="str">
        <f>IF($L1047&lt;&gt;"",IF($AD1047=1,VLOOKUP($L1047,得点換算表!$C$77:$D$86,2),VLOOKUP($L1047,得点換算表!$E$77:$F$86,2)),"")</f>
        <v/>
      </c>
      <c r="AM1047" s="142" t="str">
        <f>IF($M1047&lt;&gt;"",IF($AD1047=1,VLOOKUP($M1047,得点換算表!$C$87:$D$96,2),VLOOKUP($M1047,得点換算表!$E$87:$F$96,2)),"")</f>
        <v/>
      </c>
      <c r="AN1047" s="142" t="str">
        <f t="shared" si="60"/>
        <v/>
      </c>
      <c r="AO1047" s="143" t="str">
        <f>IF(AND($AN1047&lt;&gt;"",$AN1047&gt;=8),VLOOKUP($AN1047,得点換算表!$I$15:$J$19,2),"")</f>
        <v/>
      </c>
      <c r="AP1047" s="105"/>
    </row>
    <row r="1048" spans="1:42" x14ac:dyDescent="0.15">
      <c r="A1048" s="11"/>
      <c r="B1048" s="12"/>
      <c r="C1048" s="13"/>
      <c r="D1048" s="13"/>
      <c r="E1048" s="14"/>
      <c r="F1048" s="14"/>
      <c r="G1048" s="14"/>
      <c r="H1048" s="14"/>
      <c r="I1048" s="15"/>
      <c r="J1048" s="14"/>
      <c r="K1048" s="13"/>
      <c r="L1048" s="14"/>
      <c r="M1048" s="14"/>
      <c r="N1048" s="14"/>
      <c r="O1048" s="14"/>
      <c r="P1048" s="198"/>
      <c r="Q1048" s="198"/>
      <c r="R1048" s="198"/>
      <c r="S1048" s="198"/>
      <c r="T1048" s="198"/>
      <c r="U1048" s="198"/>
      <c r="V1048" s="198"/>
      <c r="W1048" s="202">
        <f t="shared" si="58"/>
        <v>0</v>
      </c>
      <c r="X1048" s="14"/>
      <c r="Y1048" s="14"/>
      <c r="Z1048" s="108"/>
      <c r="AA1048" s="114"/>
      <c r="AB1048" s="129"/>
      <c r="AC1048" s="128"/>
      <c r="AD1048" s="142" t="str">
        <f t="shared" si="59"/>
        <v/>
      </c>
      <c r="AE1048" s="142" t="str">
        <f>IF($E1048&lt;&gt;"",IF($AD1048=1,VLOOKUP($E1048,得点換算表!$C$5:$D$14,2),VLOOKUP($E1048,得点換算表!$E$5:$F$14,2)),"")</f>
        <v/>
      </c>
      <c r="AF1048" s="142" t="str">
        <f>IF($F1048&lt;&gt;"",IF($AD1048=1,VLOOKUP($F1048,得点換算表!$C$15:$D$24,2),VLOOKUP($F1048,得点換算表!$E$15:$F$24,2)),"")</f>
        <v/>
      </c>
      <c r="AG1048" s="142" t="str">
        <f>IF($G1048&lt;&gt;"",IF($AD1048=1,VLOOKUP($G1048,得点換算表!$C$25:$D$34,2),VLOOKUP($G1048,得点換算表!$E$25:$F$34,2)),"")</f>
        <v/>
      </c>
      <c r="AH1048" s="142" t="str">
        <f>IF($H1048&lt;&gt;"",IF($AD1048=1,VLOOKUP($H1048,得点換算表!$C$35:$D$44,2),VLOOKUP($H1048,得点換算表!$E$35:$F$44,2)),"")</f>
        <v/>
      </c>
      <c r="AI1048" s="142" t="str">
        <f>IF($I1048&lt;&gt;"",IF($AD1048=1,VLOOKUP($I1048,得点換算表!$C$45:$D$55,2),VLOOKUP($I1048,得点換算表!$E$45:$F$55,2)),"")</f>
        <v/>
      </c>
      <c r="AJ1048" s="142" t="str">
        <f>IF($J1048&lt;&gt;"",IF($AD1048=1,VLOOKUP($J1048,得点換算表!$C$56:$D$65,2),VLOOKUP($J1048,得点換算表!$E$56:$F$65,2)),"")</f>
        <v/>
      </c>
      <c r="AK1048" s="142" t="str">
        <f>IF($K1048&lt;&gt;"",IF($AD1048=1,VLOOKUP($K1048,得点換算表!$C$66:$D$76,2),VLOOKUP($K1048,得点換算表!$E$66:$F$76,2)),"")</f>
        <v/>
      </c>
      <c r="AL1048" s="142" t="str">
        <f>IF($L1048&lt;&gt;"",IF($AD1048=1,VLOOKUP($L1048,得点換算表!$C$77:$D$86,2),VLOOKUP($L1048,得点換算表!$E$77:$F$86,2)),"")</f>
        <v/>
      </c>
      <c r="AM1048" s="142" t="str">
        <f>IF($M1048&lt;&gt;"",IF($AD1048=1,VLOOKUP($M1048,得点換算表!$C$87:$D$96,2),VLOOKUP($M1048,得点換算表!$E$87:$F$96,2)),"")</f>
        <v/>
      </c>
      <c r="AN1048" s="142" t="str">
        <f t="shared" si="60"/>
        <v/>
      </c>
      <c r="AO1048" s="143" t="str">
        <f>IF(AND($AN1048&lt;&gt;"",$AN1048&gt;=8),VLOOKUP($AN1048,得点換算表!$I$15:$J$19,2),"")</f>
        <v/>
      </c>
      <c r="AP1048" s="105"/>
    </row>
    <row r="1049" spans="1:42" x14ac:dyDescent="0.15">
      <c r="A1049" s="11"/>
      <c r="B1049" s="12"/>
      <c r="C1049" s="13"/>
      <c r="D1049" s="13"/>
      <c r="E1049" s="14"/>
      <c r="F1049" s="14"/>
      <c r="G1049" s="14"/>
      <c r="H1049" s="14"/>
      <c r="I1049" s="15"/>
      <c r="J1049" s="14"/>
      <c r="K1049" s="13"/>
      <c r="L1049" s="14"/>
      <c r="M1049" s="14"/>
      <c r="N1049" s="14"/>
      <c r="O1049" s="14"/>
      <c r="P1049" s="198"/>
      <c r="Q1049" s="198"/>
      <c r="R1049" s="198"/>
      <c r="S1049" s="198"/>
      <c r="T1049" s="198"/>
      <c r="U1049" s="198"/>
      <c r="V1049" s="198"/>
      <c r="W1049" s="202">
        <f t="shared" si="58"/>
        <v>0</v>
      </c>
      <c r="X1049" s="14"/>
      <c r="Y1049" s="14"/>
      <c r="Z1049" s="108"/>
      <c r="AA1049" s="114"/>
      <c r="AB1049" s="129"/>
      <c r="AC1049" s="128"/>
      <c r="AD1049" s="142" t="str">
        <f t="shared" si="59"/>
        <v/>
      </c>
      <c r="AE1049" s="142" t="str">
        <f>IF($E1049&lt;&gt;"",IF($AD1049=1,VLOOKUP($E1049,得点換算表!$C$5:$D$14,2),VLOOKUP($E1049,得点換算表!$E$5:$F$14,2)),"")</f>
        <v/>
      </c>
      <c r="AF1049" s="142" t="str">
        <f>IF($F1049&lt;&gt;"",IF($AD1049=1,VLOOKUP($F1049,得点換算表!$C$15:$D$24,2),VLOOKUP($F1049,得点換算表!$E$15:$F$24,2)),"")</f>
        <v/>
      </c>
      <c r="AG1049" s="142" t="str">
        <f>IF($G1049&lt;&gt;"",IF($AD1049=1,VLOOKUP($G1049,得点換算表!$C$25:$D$34,2),VLOOKUP($G1049,得点換算表!$E$25:$F$34,2)),"")</f>
        <v/>
      </c>
      <c r="AH1049" s="142" t="str">
        <f>IF($H1049&lt;&gt;"",IF($AD1049=1,VLOOKUP($H1049,得点換算表!$C$35:$D$44,2),VLOOKUP($H1049,得点換算表!$E$35:$F$44,2)),"")</f>
        <v/>
      </c>
      <c r="AI1049" s="142" t="str">
        <f>IF($I1049&lt;&gt;"",IF($AD1049=1,VLOOKUP($I1049,得点換算表!$C$45:$D$55,2),VLOOKUP($I1049,得点換算表!$E$45:$F$55,2)),"")</f>
        <v/>
      </c>
      <c r="AJ1049" s="142" t="str">
        <f>IF($J1049&lt;&gt;"",IF($AD1049=1,VLOOKUP($J1049,得点換算表!$C$56:$D$65,2),VLOOKUP($J1049,得点換算表!$E$56:$F$65,2)),"")</f>
        <v/>
      </c>
      <c r="AK1049" s="142" t="str">
        <f>IF($K1049&lt;&gt;"",IF($AD1049=1,VLOOKUP($K1049,得点換算表!$C$66:$D$76,2),VLOOKUP($K1049,得点換算表!$E$66:$F$76,2)),"")</f>
        <v/>
      </c>
      <c r="AL1049" s="142" t="str">
        <f>IF($L1049&lt;&gt;"",IF($AD1049=1,VLOOKUP($L1049,得点換算表!$C$77:$D$86,2),VLOOKUP($L1049,得点換算表!$E$77:$F$86,2)),"")</f>
        <v/>
      </c>
      <c r="AM1049" s="142" t="str">
        <f>IF($M1049&lt;&gt;"",IF($AD1049=1,VLOOKUP($M1049,得点換算表!$C$87:$D$96,2),VLOOKUP($M1049,得点換算表!$E$87:$F$96,2)),"")</f>
        <v/>
      </c>
      <c r="AN1049" s="142" t="str">
        <f t="shared" si="60"/>
        <v/>
      </c>
      <c r="AO1049" s="143" t="str">
        <f>IF(AND($AN1049&lt;&gt;"",$AN1049&gt;=8),VLOOKUP($AN1049,得点換算表!$I$15:$J$19,2),"")</f>
        <v/>
      </c>
      <c r="AP1049" s="105"/>
    </row>
    <row r="1050" spans="1:42" x14ac:dyDescent="0.15">
      <c r="A1050" s="11"/>
      <c r="B1050" s="12"/>
      <c r="C1050" s="13"/>
      <c r="D1050" s="13"/>
      <c r="E1050" s="14"/>
      <c r="F1050" s="14"/>
      <c r="G1050" s="14"/>
      <c r="H1050" s="14"/>
      <c r="I1050" s="15"/>
      <c r="J1050" s="14"/>
      <c r="K1050" s="13"/>
      <c r="L1050" s="14"/>
      <c r="M1050" s="14"/>
      <c r="N1050" s="14"/>
      <c r="O1050" s="14"/>
      <c r="P1050" s="198"/>
      <c r="Q1050" s="198"/>
      <c r="R1050" s="198"/>
      <c r="S1050" s="198"/>
      <c r="T1050" s="198"/>
      <c r="U1050" s="198"/>
      <c r="V1050" s="198"/>
      <c r="W1050" s="202">
        <f t="shared" si="58"/>
        <v>0</v>
      </c>
      <c r="X1050" s="14"/>
      <c r="Y1050" s="14"/>
      <c r="Z1050" s="108"/>
      <c r="AA1050" s="114"/>
      <c r="AB1050" s="129"/>
      <c r="AC1050" s="128"/>
      <c r="AD1050" s="142" t="str">
        <f t="shared" si="59"/>
        <v/>
      </c>
      <c r="AE1050" s="142" t="str">
        <f>IF($E1050&lt;&gt;"",IF($AD1050=1,VLOOKUP($E1050,得点換算表!$C$5:$D$14,2),VLOOKUP($E1050,得点換算表!$E$5:$F$14,2)),"")</f>
        <v/>
      </c>
      <c r="AF1050" s="142" t="str">
        <f>IF($F1050&lt;&gt;"",IF($AD1050=1,VLOOKUP($F1050,得点換算表!$C$15:$D$24,2),VLOOKUP($F1050,得点換算表!$E$15:$F$24,2)),"")</f>
        <v/>
      </c>
      <c r="AG1050" s="142" t="str">
        <f>IF($G1050&lt;&gt;"",IF($AD1050=1,VLOOKUP($G1050,得点換算表!$C$25:$D$34,2),VLOOKUP($G1050,得点換算表!$E$25:$F$34,2)),"")</f>
        <v/>
      </c>
      <c r="AH1050" s="142" t="str">
        <f>IF($H1050&lt;&gt;"",IF($AD1050=1,VLOOKUP($H1050,得点換算表!$C$35:$D$44,2),VLOOKUP($H1050,得点換算表!$E$35:$F$44,2)),"")</f>
        <v/>
      </c>
      <c r="AI1050" s="142" t="str">
        <f>IF($I1050&lt;&gt;"",IF($AD1050=1,VLOOKUP($I1050,得点換算表!$C$45:$D$55,2),VLOOKUP($I1050,得点換算表!$E$45:$F$55,2)),"")</f>
        <v/>
      </c>
      <c r="AJ1050" s="142" t="str">
        <f>IF($J1050&lt;&gt;"",IF($AD1050=1,VLOOKUP($J1050,得点換算表!$C$56:$D$65,2),VLOOKUP($J1050,得点換算表!$E$56:$F$65,2)),"")</f>
        <v/>
      </c>
      <c r="AK1050" s="142" t="str">
        <f>IF($K1050&lt;&gt;"",IF($AD1050=1,VLOOKUP($K1050,得点換算表!$C$66:$D$76,2),VLOOKUP($K1050,得点換算表!$E$66:$F$76,2)),"")</f>
        <v/>
      </c>
      <c r="AL1050" s="142" t="str">
        <f>IF($L1050&lt;&gt;"",IF($AD1050=1,VLOOKUP($L1050,得点換算表!$C$77:$D$86,2),VLOOKUP($L1050,得点換算表!$E$77:$F$86,2)),"")</f>
        <v/>
      </c>
      <c r="AM1050" s="142" t="str">
        <f>IF($M1050&lt;&gt;"",IF($AD1050=1,VLOOKUP($M1050,得点換算表!$C$87:$D$96,2),VLOOKUP($M1050,得点換算表!$E$87:$F$96,2)),"")</f>
        <v/>
      </c>
      <c r="AN1050" s="142" t="str">
        <f t="shared" si="60"/>
        <v/>
      </c>
      <c r="AO1050" s="143" t="str">
        <f>IF(AND($AN1050&lt;&gt;"",$AN1050&gt;=8),VLOOKUP($AN1050,得点換算表!$I$15:$J$19,2),"")</f>
        <v/>
      </c>
      <c r="AP1050" s="105"/>
    </row>
    <row r="1051" spans="1:42" x14ac:dyDescent="0.15">
      <c r="A1051" s="11"/>
      <c r="B1051" s="12"/>
      <c r="C1051" s="13"/>
      <c r="D1051" s="13"/>
      <c r="E1051" s="14"/>
      <c r="F1051" s="14"/>
      <c r="G1051" s="14"/>
      <c r="H1051" s="14"/>
      <c r="I1051" s="15"/>
      <c r="J1051" s="14"/>
      <c r="K1051" s="13"/>
      <c r="L1051" s="14"/>
      <c r="M1051" s="14"/>
      <c r="N1051" s="14"/>
      <c r="O1051" s="14"/>
      <c r="P1051" s="198"/>
      <c r="Q1051" s="198"/>
      <c r="R1051" s="198"/>
      <c r="S1051" s="198"/>
      <c r="T1051" s="198"/>
      <c r="U1051" s="198"/>
      <c r="V1051" s="198"/>
      <c r="W1051" s="202">
        <f t="shared" si="58"/>
        <v>0</v>
      </c>
      <c r="X1051" s="14"/>
      <c r="Y1051" s="14"/>
      <c r="Z1051" s="108"/>
      <c r="AA1051" s="114"/>
      <c r="AB1051" s="129"/>
      <c r="AC1051" s="128"/>
      <c r="AD1051" s="142" t="str">
        <f t="shared" si="59"/>
        <v/>
      </c>
      <c r="AE1051" s="142" t="str">
        <f>IF($E1051&lt;&gt;"",IF($AD1051=1,VLOOKUP($E1051,得点換算表!$C$5:$D$14,2),VLOOKUP($E1051,得点換算表!$E$5:$F$14,2)),"")</f>
        <v/>
      </c>
      <c r="AF1051" s="142" t="str">
        <f>IF($F1051&lt;&gt;"",IF($AD1051=1,VLOOKUP($F1051,得点換算表!$C$15:$D$24,2),VLOOKUP($F1051,得点換算表!$E$15:$F$24,2)),"")</f>
        <v/>
      </c>
      <c r="AG1051" s="142" t="str">
        <f>IF($G1051&lt;&gt;"",IF($AD1051=1,VLOOKUP($G1051,得点換算表!$C$25:$D$34,2),VLOOKUP($G1051,得点換算表!$E$25:$F$34,2)),"")</f>
        <v/>
      </c>
      <c r="AH1051" s="142" t="str">
        <f>IF($H1051&lt;&gt;"",IF($AD1051=1,VLOOKUP($H1051,得点換算表!$C$35:$D$44,2),VLOOKUP($H1051,得点換算表!$E$35:$F$44,2)),"")</f>
        <v/>
      </c>
      <c r="AI1051" s="142" t="str">
        <f>IF($I1051&lt;&gt;"",IF($AD1051=1,VLOOKUP($I1051,得点換算表!$C$45:$D$55,2),VLOOKUP($I1051,得点換算表!$E$45:$F$55,2)),"")</f>
        <v/>
      </c>
      <c r="AJ1051" s="142" t="str">
        <f>IF($J1051&lt;&gt;"",IF($AD1051=1,VLOOKUP($J1051,得点換算表!$C$56:$D$65,2),VLOOKUP($J1051,得点換算表!$E$56:$F$65,2)),"")</f>
        <v/>
      </c>
      <c r="AK1051" s="142" t="str">
        <f>IF($K1051&lt;&gt;"",IF($AD1051=1,VLOOKUP($K1051,得点換算表!$C$66:$D$76,2),VLOOKUP($K1051,得点換算表!$E$66:$F$76,2)),"")</f>
        <v/>
      </c>
      <c r="AL1051" s="142" t="str">
        <f>IF($L1051&lt;&gt;"",IF($AD1051=1,VLOOKUP($L1051,得点換算表!$C$77:$D$86,2),VLOOKUP($L1051,得点換算表!$E$77:$F$86,2)),"")</f>
        <v/>
      </c>
      <c r="AM1051" s="142" t="str">
        <f>IF($M1051&lt;&gt;"",IF($AD1051=1,VLOOKUP($M1051,得点換算表!$C$87:$D$96,2),VLOOKUP($M1051,得点換算表!$E$87:$F$96,2)),"")</f>
        <v/>
      </c>
      <c r="AN1051" s="142" t="str">
        <f t="shared" si="60"/>
        <v/>
      </c>
      <c r="AO1051" s="143" t="str">
        <f>IF(AND($AN1051&lt;&gt;"",$AN1051&gt;=8),VLOOKUP($AN1051,得点換算表!$I$15:$J$19,2),"")</f>
        <v/>
      </c>
      <c r="AP1051" s="105"/>
    </row>
    <row r="1052" spans="1:42" x14ac:dyDescent="0.15">
      <c r="A1052" s="11"/>
      <c r="B1052" s="12"/>
      <c r="C1052" s="13"/>
      <c r="D1052" s="13"/>
      <c r="E1052" s="14"/>
      <c r="F1052" s="14"/>
      <c r="G1052" s="14"/>
      <c r="H1052" s="14"/>
      <c r="I1052" s="15"/>
      <c r="J1052" s="14"/>
      <c r="K1052" s="13"/>
      <c r="L1052" s="14"/>
      <c r="M1052" s="14"/>
      <c r="N1052" s="14"/>
      <c r="O1052" s="14"/>
      <c r="P1052" s="198"/>
      <c r="Q1052" s="198"/>
      <c r="R1052" s="198"/>
      <c r="S1052" s="198"/>
      <c r="T1052" s="198"/>
      <c r="U1052" s="198"/>
      <c r="V1052" s="198"/>
      <c r="W1052" s="202">
        <f t="shared" si="58"/>
        <v>0</v>
      </c>
      <c r="X1052" s="14"/>
      <c r="Y1052" s="14"/>
      <c r="Z1052" s="108"/>
      <c r="AA1052" s="114"/>
      <c r="AB1052" s="129"/>
      <c r="AC1052" s="128"/>
      <c r="AD1052" s="142" t="str">
        <f t="shared" si="59"/>
        <v/>
      </c>
      <c r="AE1052" s="142" t="str">
        <f>IF($E1052&lt;&gt;"",IF($AD1052=1,VLOOKUP($E1052,得点換算表!$C$5:$D$14,2),VLOOKUP($E1052,得点換算表!$E$5:$F$14,2)),"")</f>
        <v/>
      </c>
      <c r="AF1052" s="142" t="str">
        <f>IF($F1052&lt;&gt;"",IF($AD1052=1,VLOOKUP($F1052,得点換算表!$C$15:$D$24,2),VLOOKUP($F1052,得点換算表!$E$15:$F$24,2)),"")</f>
        <v/>
      </c>
      <c r="AG1052" s="142" t="str">
        <f>IF($G1052&lt;&gt;"",IF($AD1052=1,VLOOKUP($G1052,得点換算表!$C$25:$D$34,2),VLOOKUP($G1052,得点換算表!$E$25:$F$34,2)),"")</f>
        <v/>
      </c>
      <c r="AH1052" s="142" t="str">
        <f>IF($H1052&lt;&gt;"",IF($AD1052=1,VLOOKUP($H1052,得点換算表!$C$35:$D$44,2),VLOOKUP($H1052,得点換算表!$E$35:$F$44,2)),"")</f>
        <v/>
      </c>
      <c r="AI1052" s="142" t="str">
        <f>IF($I1052&lt;&gt;"",IF($AD1052=1,VLOOKUP($I1052,得点換算表!$C$45:$D$55,2),VLOOKUP($I1052,得点換算表!$E$45:$F$55,2)),"")</f>
        <v/>
      </c>
      <c r="AJ1052" s="142" t="str">
        <f>IF($J1052&lt;&gt;"",IF($AD1052=1,VLOOKUP($J1052,得点換算表!$C$56:$D$65,2),VLOOKUP($J1052,得点換算表!$E$56:$F$65,2)),"")</f>
        <v/>
      </c>
      <c r="AK1052" s="142" t="str">
        <f>IF($K1052&lt;&gt;"",IF($AD1052=1,VLOOKUP($K1052,得点換算表!$C$66:$D$76,2),VLOOKUP($K1052,得点換算表!$E$66:$F$76,2)),"")</f>
        <v/>
      </c>
      <c r="AL1052" s="142" t="str">
        <f>IF($L1052&lt;&gt;"",IF($AD1052=1,VLOOKUP($L1052,得点換算表!$C$77:$D$86,2),VLOOKUP($L1052,得点換算表!$E$77:$F$86,2)),"")</f>
        <v/>
      </c>
      <c r="AM1052" s="142" t="str">
        <f>IF($M1052&lt;&gt;"",IF($AD1052=1,VLOOKUP($M1052,得点換算表!$C$87:$D$96,2),VLOOKUP($M1052,得点換算表!$E$87:$F$96,2)),"")</f>
        <v/>
      </c>
      <c r="AN1052" s="142" t="str">
        <f t="shared" si="60"/>
        <v/>
      </c>
      <c r="AO1052" s="143" t="str">
        <f>IF(AND($AN1052&lt;&gt;"",$AN1052&gt;=8),VLOOKUP($AN1052,得点換算表!$I$15:$J$19,2),"")</f>
        <v/>
      </c>
      <c r="AP1052" s="105"/>
    </row>
    <row r="1053" spans="1:42" x14ac:dyDescent="0.15">
      <c r="A1053" s="11"/>
      <c r="B1053" s="12"/>
      <c r="C1053" s="13"/>
      <c r="D1053" s="13"/>
      <c r="E1053" s="14"/>
      <c r="F1053" s="14"/>
      <c r="G1053" s="14"/>
      <c r="H1053" s="14"/>
      <c r="I1053" s="15"/>
      <c r="J1053" s="14"/>
      <c r="K1053" s="13"/>
      <c r="L1053" s="14"/>
      <c r="M1053" s="14"/>
      <c r="N1053" s="14"/>
      <c r="O1053" s="14"/>
      <c r="P1053" s="198"/>
      <c r="Q1053" s="198"/>
      <c r="R1053" s="198"/>
      <c r="S1053" s="198"/>
      <c r="T1053" s="198"/>
      <c r="U1053" s="198"/>
      <c r="V1053" s="198"/>
      <c r="W1053" s="202">
        <f t="shared" si="58"/>
        <v>0</v>
      </c>
      <c r="X1053" s="14"/>
      <c r="Y1053" s="14"/>
      <c r="Z1053" s="108"/>
      <c r="AA1053" s="114"/>
      <c r="AB1053" s="129"/>
      <c r="AC1053" s="128"/>
      <c r="AD1053" s="142" t="str">
        <f t="shared" si="59"/>
        <v/>
      </c>
      <c r="AE1053" s="142" t="str">
        <f>IF($E1053&lt;&gt;"",IF($AD1053=1,VLOOKUP($E1053,得点換算表!$C$5:$D$14,2),VLOOKUP($E1053,得点換算表!$E$5:$F$14,2)),"")</f>
        <v/>
      </c>
      <c r="AF1053" s="142" t="str">
        <f>IF($F1053&lt;&gt;"",IF($AD1053=1,VLOOKUP($F1053,得点換算表!$C$15:$D$24,2),VLOOKUP($F1053,得点換算表!$E$15:$F$24,2)),"")</f>
        <v/>
      </c>
      <c r="AG1053" s="142" t="str">
        <f>IF($G1053&lt;&gt;"",IF($AD1053=1,VLOOKUP($G1053,得点換算表!$C$25:$D$34,2),VLOOKUP($G1053,得点換算表!$E$25:$F$34,2)),"")</f>
        <v/>
      </c>
      <c r="AH1053" s="142" t="str">
        <f>IF($H1053&lt;&gt;"",IF($AD1053=1,VLOOKUP($H1053,得点換算表!$C$35:$D$44,2),VLOOKUP($H1053,得点換算表!$E$35:$F$44,2)),"")</f>
        <v/>
      </c>
      <c r="AI1053" s="142" t="str">
        <f>IF($I1053&lt;&gt;"",IF($AD1053=1,VLOOKUP($I1053,得点換算表!$C$45:$D$55,2),VLOOKUP($I1053,得点換算表!$E$45:$F$55,2)),"")</f>
        <v/>
      </c>
      <c r="AJ1053" s="142" t="str">
        <f>IF($J1053&lt;&gt;"",IF($AD1053=1,VLOOKUP($J1053,得点換算表!$C$56:$D$65,2),VLOOKUP($J1053,得点換算表!$E$56:$F$65,2)),"")</f>
        <v/>
      </c>
      <c r="AK1053" s="142" t="str">
        <f>IF($K1053&lt;&gt;"",IF($AD1053=1,VLOOKUP($K1053,得点換算表!$C$66:$D$76,2),VLOOKUP($K1053,得点換算表!$E$66:$F$76,2)),"")</f>
        <v/>
      </c>
      <c r="AL1053" s="142" t="str">
        <f>IF($L1053&lt;&gt;"",IF($AD1053=1,VLOOKUP($L1053,得点換算表!$C$77:$D$86,2),VLOOKUP($L1053,得点換算表!$E$77:$F$86,2)),"")</f>
        <v/>
      </c>
      <c r="AM1053" s="142" t="str">
        <f>IF($M1053&lt;&gt;"",IF($AD1053=1,VLOOKUP($M1053,得点換算表!$C$87:$D$96,2),VLOOKUP($M1053,得点換算表!$E$87:$F$96,2)),"")</f>
        <v/>
      </c>
      <c r="AN1053" s="142" t="str">
        <f t="shared" si="60"/>
        <v/>
      </c>
      <c r="AO1053" s="143" t="str">
        <f>IF(AND($AN1053&lt;&gt;"",$AN1053&gt;=8),VLOOKUP($AN1053,得点換算表!$I$15:$J$19,2),"")</f>
        <v/>
      </c>
      <c r="AP1053" s="105"/>
    </row>
    <row r="1054" spans="1:42" x14ac:dyDescent="0.15">
      <c r="A1054" s="11"/>
      <c r="B1054" s="12"/>
      <c r="C1054" s="13"/>
      <c r="D1054" s="13"/>
      <c r="E1054" s="14"/>
      <c r="F1054" s="14"/>
      <c r="G1054" s="14"/>
      <c r="H1054" s="14"/>
      <c r="I1054" s="15"/>
      <c r="J1054" s="14"/>
      <c r="K1054" s="13"/>
      <c r="L1054" s="14"/>
      <c r="M1054" s="14"/>
      <c r="N1054" s="14"/>
      <c r="O1054" s="14"/>
      <c r="P1054" s="198"/>
      <c r="Q1054" s="198"/>
      <c r="R1054" s="198"/>
      <c r="S1054" s="198"/>
      <c r="T1054" s="198"/>
      <c r="U1054" s="198"/>
      <c r="V1054" s="198"/>
      <c r="W1054" s="202">
        <f t="shared" si="58"/>
        <v>0</v>
      </c>
      <c r="X1054" s="14"/>
      <c r="Y1054" s="14"/>
      <c r="Z1054" s="108"/>
      <c r="AA1054" s="114"/>
      <c r="AB1054" s="129"/>
      <c r="AC1054" s="128"/>
      <c r="AD1054" s="142" t="str">
        <f t="shared" si="59"/>
        <v/>
      </c>
      <c r="AE1054" s="142" t="str">
        <f>IF($E1054&lt;&gt;"",IF($AD1054=1,VLOOKUP($E1054,得点換算表!$C$5:$D$14,2),VLOOKUP($E1054,得点換算表!$E$5:$F$14,2)),"")</f>
        <v/>
      </c>
      <c r="AF1054" s="142" t="str">
        <f>IF($F1054&lt;&gt;"",IF($AD1054=1,VLOOKUP($F1054,得点換算表!$C$15:$D$24,2),VLOOKUP($F1054,得点換算表!$E$15:$F$24,2)),"")</f>
        <v/>
      </c>
      <c r="AG1054" s="142" t="str">
        <f>IF($G1054&lt;&gt;"",IF($AD1054=1,VLOOKUP($G1054,得点換算表!$C$25:$D$34,2),VLOOKUP($G1054,得点換算表!$E$25:$F$34,2)),"")</f>
        <v/>
      </c>
      <c r="AH1054" s="142" t="str">
        <f>IF($H1054&lt;&gt;"",IF($AD1054=1,VLOOKUP($H1054,得点換算表!$C$35:$D$44,2),VLOOKUP($H1054,得点換算表!$E$35:$F$44,2)),"")</f>
        <v/>
      </c>
      <c r="AI1054" s="142" t="str">
        <f>IF($I1054&lt;&gt;"",IF($AD1054=1,VLOOKUP($I1054,得点換算表!$C$45:$D$55,2),VLOOKUP($I1054,得点換算表!$E$45:$F$55,2)),"")</f>
        <v/>
      </c>
      <c r="AJ1054" s="142" t="str">
        <f>IF($J1054&lt;&gt;"",IF($AD1054=1,VLOOKUP($J1054,得点換算表!$C$56:$D$65,2),VLOOKUP($J1054,得点換算表!$E$56:$F$65,2)),"")</f>
        <v/>
      </c>
      <c r="AK1054" s="142" t="str">
        <f>IF($K1054&lt;&gt;"",IF($AD1054=1,VLOOKUP($K1054,得点換算表!$C$66:$D$76,2),VLOOKUP($K1054,得点換算表!$E$66:$F$76,2)),"")</f>
        <v/>
      </c>
      <c r="AL1054" s="142" t="str">
        <f>IF($L1054&lt;&gt;"",IF($AD1054=1,VLOOKUP($L1054,得点換算表!$C$77:$D$86,2),VLOOKUP($L1054,得点換算表!$E$77:$F$86,2)),"")</f>
        <v/>
      </c>
      <c r="AM1054" s="142" t="str">
        <f>IF($M1054&lt;&gt;"",IF($AD1054=1,VLOOKUP($M1054,得点換算表!$C$87:$D$96,2),VLOOKUP($M1054,得点換算表!$E$87:$F$96,2)),"")</f>
        <v/>
      </c>
      <c r="AN1054" s="142" t="str">
        <f t="shared" si="60"/>
        <v/>
      </c>
      <c r="AO1054" s="143" t="str">
        <f>IF(AND($AN1054&lt;&gt;"",$AN1054&gt;=8),VLOOKUP($AN1054,得点換算表!$I$15:$J$19,2),"")</f>
        <v/>
      </c>
      <c r="AP1054" s="105"/>
    </row>
    <row r="1055" spans="1:42" x14ac:dyDescent="0.15">
      <c r="A1055" s="11"/>
      <c r="B1055" s="12"/>
      <c r="C1055" s="13"/>
      <c r="D1055" s="13"/>
      <c r="E1055" s="14"/>
      <c r="F1055" s="14"/>
      <c r="G1055" s="14"/>
      <c r="H1055" s="14"/>
      <c r="I1055" s="15"/>
      <c r="J1055" s="14"/>
      <c r="K1055" s="13"/>
      <c r="L1055" s="14"/>
      <c r="M1055" s="14"/>
      <c r="N1055" s="14"/>
      <c r="O1055" s="14"/>
      <c r="P1055" s="198"/>
      <c r="Q1055" s="198"/>
      <c r="R1055" s="198"/>
      <c r="S1055" s="198"/>
      <c r="T1055" s="198"/>
      <c r="U1055" s="198"/>
      <c r="V1055" s="198"/>
      <c r="W1055" s="202">
        <f t="shared" si="58"/>
        <v>0</v>
      </c>
      <c r="X1055" s="14"/>
      <c r="Y1055" s="14"/>
      <c r="Z1055" s="108"/>
      <c r="AA1055" s="114"/>
      <c r="AB1055" s="129"/>
      <c r="AC1055" s="128"/>
      <c r="AD1055" s="142" t="str">
        <f t="shared" si="59"/>
        <v/>
      </c>
      <c r="AE1055" s="142" t="str">
        <f>IF($E1055&lt;&gt;"",IF($AD1055=1,VLOOKUP($E1055,得点換算表!$C$5:$D$14,2),VLOOKUP($E1055,得点換算表!$E$5:$F$14,2)),"")</f>
        <v/>
      </c>
      <c r="AF1055" s="142" t="str">
        <f>IF($F1055&lt;&gt;"",IF($AD1055=1,VLOOKUP($F1055,得点換算表!$C$15:$D$24,2),VLOOKUP($F1055,得点換算表!$E$15:$F$24,2)),"")</f>
        <v/>
      </c>
      <c r="AG1055" s="142" t="str">
        <f>IF($G1055&lt;&gt;"",IF($AD1055=1,VLOOKUP($G1055,得点換算表!$C$25:$D$34,2),VLOOKUP($G1055,得点換算表!$E$25:$F$34,2)),"")</f>
        <v/>
      </c>
      <c r="AH1055" s="142" t="str">
        <f>IF($H1055&lt;&gt;"",IF($AD1055=1,VLOOKUP($H1055,得点換算表!$C$35:$D$44,2),VLOOKUP($H1055,得点換算表!$E$35:$F$44,2)),"")</f>
        <v/>
      </c>
      <c r="AI1055" s="142" t="str">
        <f>IF($I1055&lt;&gt;"",IF($AD1055=1,VLOOKUP($I1055,得点換算表!$C$45:$D$55,2),VLOOKUP($I1055,得点換算表!$E$45:$F$55,2)),"")</f>
        <v/>
      </c>
      <c r="AJ1055" s="142" t="str">
        <f>IF($J1055&lt;&gt;"",IF($AD1055=1,VLOOKUP($J1055,得点換算表!$C$56:$D$65,2),VLOOKUP($J1055,得点換算表!$E$56:$F$65,2)),"")</f>
        <v/>
      </c>
      <c r="AK1055" s="142" t="str">
        <f>IF($K1055&lt;&gt;"",IF($AD1055=1,VLOOKUP($K1055,得点換算表!$C$66:$D$76,2),VLOOKUP($K1055,得点換算表!$E$66:$F$76,2)),"")</f>
        <v/>
      </c>
      <c r="AL1055" s="142" t="str">
        <f>IF($L1055&lt;&gt;"",IF($AD1055=1,VLOOKUP($L1055,得点換算表!$C$77:$D$86,2),VLOOKUP($L1055,得点換算表!$E$77:$F$86,2)),"")</f>
        <v/>
      </c>
      <c r="AM1055" s="142" t="str">
        <f>IF($M1055&lt;&gt;"",IF($AD1055=1,VLOOKUP($M1055,得点換算表!$C$87:$D$96,2),VLOOKUP($M1055,得点換算表!$E$87:$F$96,2)),"")</f>
        <v/>
      </c>
      <c r="AN1055" s="142" t="str">
        <f t="shared" si="60"/>
        <v/>
      </c>
      <c r="AO1055" s="143" t="str">
        <f>IF(AND($AN1055&lt;&gt;"",$AN1055&gt;=8),VLOOKUP($AN1055,得点換算表!$I$15:$J$19,2),"")</f>
        <v/>
      </c>
      <c r="AP1055" s="105"/>
    </row>
    <row r="1056" spans="1:42" x14ac:dyDescent="0.15">
      <c r="A1056" s="11"/>
      <c r="B1056" s="12"/>
      <c r="C1056" s="13"/>
      <c r="D1056" s="13"/>
      <c r="E1056" s="14"/>
      <c r="F1056" s="14"/>
      <c r="G1056" s="14"/>
      <c r="H1056" s="14"/>
      <c r="I1056" s="15"/>
      <c r="J1056" s="14"/>
      <c r="K1056" s="13"/>
      <c r="L1056" s="14"/>
      <c r="M1056" s="14"/>
      <c r="N1056" s="14"/>
      <c r="O1056" s="14"/>
      <c r="P1056" s="198"/>
      <c r="Q1056" s="198"/>
      <c r="R1056" s="198"/>
      <c r="S1056" s="198"/>
      <c r="T1056" s="198"/>
      <c r="U1056" s="198"/>
      <c r="V1056" s="198"/>
      <c r="W1056" s="202">
        <f t="shared" si="58"/>
        <v>0</v>
      </c>
      <c r="X1056" s="14"/>
      <c r="Y1056" s="14"/>
      <c r="Z1056" s="108"/>
      <c r="AA1056" s="114"/>
      <c r="AB1056" s="129"/>
      <c r="AC1056" s="128"/>
      <c r="AD1056" s="142" t="str">
        <f t="shared" si="59"/>
        <v/>
      </c>
      <c r="AE1056" s="142" t="str">
        <f>IF($E1056&lt;&gt;"",IF($AD1056=1,VLOOKUP($E1056,得点換算表!$C$5:$D$14,2),VLOOKUP($E1056,得点換算表!$E$5:$F$14,2)),"")</f>
        <v/>
      </c>
      <c r="AF1056" s="142" t="str">
        <f>IF($F1056&lt;&gt;"",IF($AD1056=1,VLOOKUP($F1056,得点換算表!$C$15:$D$24,2),VLOOKUP($F1056,得点換算表!$E$15:$F$24,2)),"")</f>
        <v/>
      </c>
      <c r="AG1056" s="142" t="str">
        <f>IF($G1056&lt;&gt;"",IF($AD1056=1,VLOOKUP($G1056,得点換算表!$C$25:$D$34,2),VLOOKUP($G1056,得点換算表!$E$25:$F$34,2)),"")</f>
        <v/>
      </c>
      <c r="AH1056" s="142" t="str">
        <f>IF($H1056&lt;&gt;"",IF($AD1056=1,VLOOKUP($H1056,得点換算表!$C$35:$D$44,2),VLOOKUP($H1056,得点換算表!$E$35:$F$44,2)),"")</f>
        <v/>
      </c>
      <c r="AI1056" s="142" t="str">
        <f>IF($I1056&lt;&gt;"",IF($AD1056=1,VLOOKUP($I1056,得点換算表!$C$45:$D$55,2),VLOOKUP($I1056,得点換算表!$E$45:$F$55,2)),"")</f>
        <v/>
      </c>
      <c r="AJ1056" s="142" t="str">
        <f>IF($J1056&lt;&gt;"",IF($AD1056=1,VLOOKUP($J1056,得点換算表!$C$56:$D$65,2),VLOOKUP($J1056,得点換算表!$E$56:$F$65,2)),"")</f>
        <v/>
      </c>
      <c r="AK1056" s="142" t="str">
        <f>IF($K1056&lt;&gt;"",IF($AD1056=1,VLOOKUP($K1056,得点換算表!$C$66:$D$76,2),VLOOKUP($K1056,得点換算表!$E$66:$F$76,2)),"")</f>
        <v/>
      </c>
      <c r="AL1056" s="142" t="str">
        <f>IF($L1056&lt;&gt;"",IF($AD1056=1,VLOOKUP($L1056,得点換算表!$C$77:$D$86,2),VLOOKUP($L1056,得点換算表!$E$77:$F$86,2)),"")</f>
        <v/>
      </c>
      <c r="AM1056" s="142" t="str">
        <f>IF($M1056&lt;&gt;"",IF($AD1056=1,VLOOKUP($M1056,得点換算表!$C$87:$D$96,2),VLOOKUP($M1056,得点換算表!$E$87:$F$96,2)),"")</f>
        <v/>
      </c>
      <c r="AN1056" s="142" t="str">
        <f t="shared" si="60"/>
        <v/>
      </c>
      <c r="AO1056" s="143" t="str">
        <f>IF(AND($AN1056&lt;&gt;"",$AN1056&gt;=8),VLOOKUP($AN1056,得点換算表!$I$15:$J$19,2),"")</f>
        <v/>
      </c>
      <c r="AP1056" s="105"/>
    </row>
    <row r="1057" spans="1:42" x14ac:dyDescent="0.15">
      <c r="A1057" s="11"/>
      <c r="B1057" s="12"/>
      <c r="C1057" s="13"/>
      <c r="D1057" s="13"/>
      <c r="E1057" s="14"/>
      <c r="F1057" s="14"/>
      <c r="G1057" s="14"/>
      <c r="H1057" s="14"/>
      <c r="I1057" s="15"/>
      <c r="J1057" s="14"/>
      <c r="K1057" s="13"/>
      <c r="L1057" s="14"/>
      <c r="M1057" s="14"/>
      <c r="N1057" s="14"/>
      <c r="O1057" s="14"/>
      <c r="P1057" s="198"/>
      <c r="Q1057" s="198"/>
      <c r="R1057" s="198"/>
      <c r="S1057" s="198"/>
      <c r="T1057" s="198"/>
      <c r="U1057" s="198"/>
      <c r="V1057" s="198"/>
      <c r="W1057" s="202">
        <f t="shared" si="58"/>
        <v>0</v>
      </c>
      <c r="X1057" s="14"/>
      <c r="Y1057" s="14"/>
      <c r="Z1057" s="108"/>
      <c r="AA1057" s="114"/>
      <c r="AB1057" s="129"/>
      <c r="AC1057" s="128"/>
      <c r="AD1057" s="142" t="str">
        <f t="shared" si="59"/>
        <v/>
      </c>
      <c r="AE1057" s="142" t="str">
        <f>IF($E1057&lt;&gt;"",IF($AD1057=1,VLOOKUP($E1057,得点換算表!$C$5:$D$14,2),VLOOKUP($E1057,得点換算表!$E$5:$F$14,2)),"")</f>
        <v/>
      </c>
      <c r="AF1057" s="142" t="str">
        <f>IF($F1057&lt;&gt;"",IF($AD1057=1,VLOOKUP($F1057,得点換算表!$C$15:$D$24,2),VLOOKUP($F1057,得点換算表!$E$15:$F$24,2)),"")</f>
        <v/>
      </c>
      <c r="AG1057" s="142" t="str">
        <f>IF($G1057&lt;&gt;"",IF($AD1057=1,VLOOKUP($G1057,得点換算表!$C$25:$D$34,2),VLOOKUP($G1057,得点換算表!$E$25:$F$34,2)),"")</f>
        <v/>
      </c>
      <c r="AH1057" s="142" t="str">
        <f>IF($H1057&lt;&gt;"",IF($AD1057=1,VLOOKUP($H1057,得点換算表!$C$35:$D$44,2),VLOOKUP($H1057,得点換算表!$E$35:$F$44,2)),"")</f>
        <v/>
      </c>
      <c r="AI1057" s="142" t="str">
        <f>IF($I1057&lt;&gt;"",IF($AD1057=1,VLOOKUP($I1057,得点換算表!$C$45:$D$55,2),VLOOKUP($I1057,得点換算表!$E$45:$F$55,2)),"")</f>
        <v/>
      </c>
      <c r="AJ1057" s="142" t="str">
        <f>IF($J1057&lt;&gt;"",IF($AD1057=1,VLOOKUP($J1057,得点換算表!$C$56:$D$65,2),VLOOKUP($J1057,得点換算表!$E$56:$F$65,2)),"")</f>
        <v/>
      </c>
      <c r="AK1057" s="142" t="str">
        <f>IF($K1057&lt;&gt;"",IF($AD1057=1,VLOOKUP($K1057,得点換算表!$C$66:$D$76,2),VLOOKUP($K1057,得点換算表!$E$66:$F$76,2)),"")</f>
        <v/>
      </c>
      <c r="AL1057" s="142" t="str">
        <f>IF($L1057&lt;&gt;"",IF($AD1057=1,VLOOKUP($L1057,得点換算表!$C$77:$D$86,2),VLOOKUP($L1057,得点換算表!$E$77:$F$86,2)),"")</f>
        <v/>
      </c>
      <c r="AM1057" s="142" t="str">
        <f>IF($M1057&lt;&gt;"",IF($AD1057=1,VLOOKUP($M1057,得点換算表!$C$87:$D$96,2),VLOOKUP($M1057,得点換算表!$E$87:$F$96,2)),"")</f>
        <v/>
      </c>
      <c r="AN1057" s="142" t="str">
        <f t="shared" si="60"/>
        <v/>
      </c>
      <c r="AO1057" s="143" t="str">
        <f>IF(AND($AN1057&lt;&gt;"",$AN1057&gt;=8),VLOOKUP($AN1057,得点換算表!$I$15:$J$19,2),"")</f>
        <v/>
      </c>
      <c r="AP1057" s="105"/>
    </row>
    <row r="1058" spans="1:42" x14ac:dyDescent="0.15">
      <c r="A1058" s="11"/>
      <c r="B1058" s="12"/>
      <c r="C1058" s="13"/>
      <c r="D1058" s="13"/>
      <c r="E1058" s="14"/>
      <c r="F1058" s="14"/>
      <c r="G1058" s="14"/>
      <c r="H1058" s="14"/>
      <c r="I1058" s="15"/>
      <c r="J1058" s="14"/>
      <c r="K1058" s="13"/>
      <c r="L1058" s="14"/>
      <c r="M1058" s="14"/>
      <c r="N1058" s="14"/>
      <c r="O1058" s="14"/>
      <c r="P1058" s="198"/>
      <c r="Q1058" s="198"/>
      <c r="R1058" s="198"/>
      <c r="S1058" s="198"/>
      <c r="T1058" s="198"/>
      <c r="U1058" s="198"/>
      <c r="V1058" s="198"/>
      <c r="W1058" s="202">
        <f t="shared" si="58"/>
        <v>0</v>
      </c>
      <c r="X1058" s="14"/>
      <c r="Y1058" s="14"/>
      <c r="Z1058" s="108"/>
      <c r="AA1058" s="114"/>
      <c r="AB1058" s="129"/>
      <c r="AC1058" s="128"/>
      <c r="AD1058" s="142" t="str">
        <f t="shared" si="59"/>
        <v/>
      </c>
      <c r="AE1058" s="142" t="str">
        <f>IF($E1058&lt;&gt;"",IF($AD1058=1,VLOOKUP($E1058,得点換算表!$C$5:$D$14,2),VLOOKUP($E1058,得点換算表!$E$5:$F$14,2)),"")</f>
        <v/>
      </c>
      <c r="AF1058" s="142" t="str">
        <f>IF($F1058&lt;&gt;"",IF($AD1058=1,VLOOKUP($F1058,得点換算表!$C$15:$D$24,2),VLOOKUP($F1058,得点換算表!$E$15:$F$24,2)),"")</f>
        <v/>
      </c>
      <c r="AG1058" s="142" t="str">
        <f>IF($G1058&lt;&gt;"",IF($AD1058=1,VLOOKUP($G1058,得点換算表!$C$25:$D$34,2),VLOOKUP($G1058,得点換算表!$E$25:$F$34,2)),"")</f>
        <v/>
      </c>
      <c r="AH1058" s="142" t="str">
        <f>IF($H1058&lt;&gt;"",IF($AD1058=1,VLOOKUP($H1058,得点換算表!$C$35:$D$44,2),VLOOKUP($H1058,得点換算表!$E$35:$F$44,2)),"")</f>
        <v/>
      </c>
      <c r="AI1058" s="142" t="str">
        <f>IF($I1058&lt;&gt;"",IF($AD1058=1,VLOOKUP($I1058,得点換算表!$C$45:$D$55,2),VLOOKUP($I1058,得点換算表!$E$45:$F$55,2)),"")</f>
        <v/>
      </c>
      <c r="AJ1058" s="142" t="str">
        <f>IF($J1058&lt;&gt;"",IF($AD1058=1,VLOOKUP($J1058,得点換算表!$C$56:$D$65,2),VLOOKUP($J1058,得点換算表!$E$56:$F$65,2)),"")</f>
        <v/>
      </c>
      <c r="AK1058" s="142" t="str">
        <f>IF($K1058&lt;&gt;"",IF($AD1058=1,VLOOKUP($K1058,得点換算表!$C$66:$D$76,2),VLOOKUP($K1058,得点換算表!$E$66:$F$76,2)),"")</f>
        <v/>
      </c>
      <c r="AL1058" s="142" t="str">
        <f>IF($L1058&lt;&gt;"",IF($AD1058=1,VLOOKUP($L1058,得点換算表!$C$77:$D$86,2),VLOOKUP($L1058,得点換算表!$E$77:$F$86,2)),"")</f>
        <v/>
      </c>
      <c r="AM1058" s="142" t="str">
        <f>IF($M1058&lt;&gt;"",IF($AD1058=1,VLOOKUP($M1058,得点換算表!$C$87:$D$96,2),VLOOKUP($M1058,得点換算表!$E$87:$F$96,2)),"")</f>
        <v/>
      </c>
      <c r="AN1058" s="142" t="str">
        <f t="shared" si="60"/>
        <v/>
      </c>
      <c r="AO1058" s="143" t="str">
        <f>IF(AND($AN1058&lt;&gt;"",$AN1058&gt;=8),VLOOKUP($AN1058,得点換算表!$I$15:$J$19,2),"")</f>
        <v/>
      </c>
      <c r="AP1058" s="105"/>
    </row>
    <row r="1059" spans="1:42" x14ac:dyDescent="0.15">
      <c r="A1059" s="11"/>
      <c r="B1059" s="12"/>
      <c r="C1059" s="13"/>
      <c r="D1059" s="13"/>
      <c r="E1059" s="14"/>
      <c r="F1059" s="14"/>
      <c r="G1059" s="14"/>
      <c r="H1059" s="14"/>
      <c r="I1059" s="15"/>
      <c r="J1059" s="14"/>
      <c r="K1059" s="13"/>
      <c r="L1059" s="14"/>
      <c r="M1059" s="14"/>
      <c r="N1059" s="14"/>
      <c r="O1059" s="14"/>
      <c r="P1059" s="198"/>
      <c r="Q1059" s="198"/>
      <c r="R1059" s="198"/>
      <c r="S1059" s="198"/>
      <c r="T1059" s="198"/>
      <c r="U1059" s="198"/>
      <c r="V1059" s="198"/>
      <c r="W1059" s="202">
        <f t="shared" si="58"/>
        <v>0</v>
      </c>
      <c r="X1059" s="14"/>
      <c r="Y1059" s="14"/>
      <c r="Z1059" s="108"/>
      <c r="AA1059" s="114"/>
      <c r="AB1059" s="129"/>
      <c r="AC1059" s="128"/>
      <c r="AD1059" s="142" t="str">
        <f t="shared" si="59"/>
        <v/>
      </c>
      <c r="AE1059" s="142" t="str">
        <f>IF($E1059&lt;&gt;"",IF($AD1059=1,VLOOKUP($E1059,得点換算表!$C$5:$D$14,2),VLOOKUP($E1059,得点換算表!$E$5:$F$14,2)),"")</f>
        <v/>
      </c>
      <c r="AF1059" s="142" t="str">
        <f>IF($F1059&lt;&gt;"",IF($AD1059=1,VLOOKUP($F1059,得点換算表!$C$15:$D$24,2),VLOOKUP($F1059,得点換算表!$E$15:$F$24,2)),"")</f>
        <v/>
      </c>
      <c r="AG1059" s="142" t="str">
        <f>IF($G1059&lt;&gt;"",IF($AD1059=1,VLOOKUP($G1059,得点換算表!$C$25:$D$34,2),VLOOKUP($G1059,得点換算表!$E$25:$F$34,2)),"")</f>
        <v/>
      </c>
      <c r="AH1059" s="142" t="str">
        <f>IF($H1059&lt;&gt;"",IF($AD1059=1,VLOOKUP($H1059,得点換算表!$C$35:$D$44,2),VLOOKUP($H1059,得点換算表!$E$35:$F$44,2)),"")</f>
        <v/>
      </c>
      <c r="AI1059" s="142" t="str">
        <f>IF($I1059&lt;&gt;"",IF($AD1059=1,VLOOKUP($I1059,得点換算表!$C$45:$D$55,2),VLOOKUP($I1059,得点換算表!$E$45:$F$55,2)),"")</f>
        <v/>
      </c>
      <c r="AJ1059" s="142" t="str">
        <f>IF($J1059&lt;&gt;"",IF($AD1059=1,VLOOKUP($J1059,得点換算表!$C$56:$D$65,2),VLOOKUP($J1059,得点換算表!$E$56:$F$65,2)),"")</f>
        <v/>
      </c>
      <c r="AK1059" s="142" t="str">
        <f>IF($K1059&lt;&gt;"",IF($AD1059=1,VLOOKUP($K1059,得点換算表!$C$66:$D$76,2),VLOOKUP($K1059,得点換算表!$E$66:$F$76,2)),"")</f>
        <v/>
      </c>
      <c r="AL1059" s="142" t="str">
        <f>IF($L1059&lt;&gt;"",IF($AD1059=1,VLOOKUP($L1059,得点換算表!$C$77:$D$86,2),VLOOKUP($L1059,得点換算表!$E$77:$F$86,2)),"")</f>
        <v/>
      </c>
      <c r="AM1059" s="142" t="str">
        <f>IF($M1059&lt;&gt;"",IF($AD1059=1,VLOOKUP($M1059,得点換算表!$C$87:$D$96,2),VLOOKUP($M1059,得点換算表!$E$87:$F$96,2)),"")</f>
        <v/>
      </c>
      <c r="AN1059" s="142" t="str">
        <f t="shared" si="60"/>
        <v/>
      </c>
      <c r="AO1059" s="143" t="str">
        <f>IF(AND($AN1059&lt;&gt;"",$AN1059&gt;=8),VLOOKUP($AN1059,得点換算表!$I$15:$J$19,2),"")</f>
        <v/>
      </c>
      <c r="AP1059" s="105"/>
    </row>
    <row r="1060" spans="1:42" x14ac:dyDescent="0.15">
      <c r="A1060" s="11"/>
      <c r="B1060" s="12"/>
      <c r="C1060" s="13"/>
      <c r="D1060" s="13"/>
      <c r="E1060" s="14"/>
      <c r="F1060" s="14"/>
      <c r="G1060" s="14"/>
      <c r="H1060" s="14"/>
      <c r="I1060" s="15"/>
      <c r="J1060" s="14"/>
      <c r="K1060" s="13"/>
      <c r="L1060" s="14"/>
      <c r="M1060" s="14"/>
      <c r="N1060" s="14"/>
      <c r="O1060" s="14"/>
      <c r="P1060" s="198"/>
      <c r="Q1060" s="198"/>
      <c r="R1060" s="198"/>
      <c r="S1060" s="198"/>
      <c r="T1060" s="198"/>
      <c r="U1060" s="198"/>
      <c r="V1060" s="198"/>
      <c r="W1060" s="202">
        <f t="shared" si="58"/>
        <v>0</v>
      </c>
      <c r="X1060" s="14"/>
      <c r="Y1060" s="14"/>
      <c r="Z1060" s="108"/>
      <c r="AA1060" s="114"/>
      <c r="AB1060" s="129"/>
      <c r="AC1060" s="128"/>
      <c r="AD1060" s="142" t="str">
        <f t="shared" si="59"/>
        <v/>
      </c>
      <c r="AE1060" s="142" t="str">
        <f>IF($E1060&lt;&gt;"",IF($AD1060=1,VLOOKUP($E1060,得点換算表!$C$5:$D$14,2),VLOOKUP($E1060,得点換算表!$E$5:$F$14,2)),"")</f>
        <v/>
      </c>
      <c r="AF1060" s="142" t="str">
        <f>IF($F1060&lt;&gt;"",IF($AD1060=1,VLOOKUP($F1060,得点換算表!$C$15:$D$24,2),VLOOKUP($F1060,得点換算表!$E$15:$F$24,2)),"")</f>
        <v/>
      </c>
      <c r="AG1060" s="142" t="str">
        <f>IF($G1060&lt;&gt;"",IF($AD1060=1,VLOOKUP($G1060,得点換算表!$C$25:$D$34,2),VLOOKUP($G1060,得点換算表!$E$25:$F$34,2)),"")</f>
        <v/>
      </c>
      <c r="AH1060" s="142" t="str">
        <f>IF($H1060&lt;&gt;"",IF($AD1060=1,VLOOKUP($H1060,得点換算表!$C$35:$D$44,2),VLOOKUP($H1060,得点換算表!$E$35:$F$44,2)),"")</f>
        <v/>
      </c>
      <c r="AI1060" s="142" t="str">
        <f>IF($I1060&lt;&gt;"",IF($AD1060=1,VLOOKUP($I1060,得点換算表!$C$45:$D$55,2),VLOOKUP($I1060,得点換算表!$E$45:$F$55,2)),"")</f>
        <v/>
      </c>
      <c r="AJ1060" s="142" t="str">
        <f>IF($J1060&lt;&gt;"",IF($AD1060=1,VLOOKUP($J1060,得点換算表!$C$56:$D$65,2),VLOOKUP($J1060,得点換算表!$E$56:$F$65,2)),"")</f>
        <v/>
      </c>
      <c r="AK1060" s="142" t="str">
        <f>IF($K1060&lt;&gt;"",IF($AD1060=1,VLOOKUP($K1060,得点換算表!$C$66:$D$76,2),VLOOKUP($K1060,得点換算表!$E$66:$F$76,2)),"")</f>
        <v/>
      </c>
      <c r="AL1060" s="142" t="str">
        <f>IF($L1060&lt;&gt;"",IF($AD1060=1,VLOOKUP($L1060,得点換算表!$C$77:$D$86,2),VLOOKUP($L1060,得点換算表!$E$77:$F$86,2)),"")</f>
        <v/>
      </c>
      <c r="AM1060" s="142" t="str">
        <f>IF($M1060&lt;&gt;"",IF($AD1060=1,VLOOKUP($M1060,得点換算表!$C$87:$D$96,2),VLOOKUP($M1060,得点換算表!$E$87:$F$96,2)),"")</f>
        <v/>
      </c>
      <c r="AN1060" s="142" t="str">
        <f t="shared" si="60"/>
        <v/>
      </c>
      <c r="AO1060" s="143" t="str">
        <f>IF(AND($AN1060&lt;&gt;"",$AN1060&gt;=8),VLOOKUP($AN1060,得点換算表!$I$15:$J$19,2),"")</f>
        <v/>
      </c>
      <c r="AP1060" s="105"/>
    </row>
    <row r="1061" spans="1:42" x14ac:dyDescent="0.15">
      <c r="A1061" s="11"/>
      <c r="B1061" s="12"/>
      <c r="C1061" s="13"/>
      <c r="D1061" s="13"/>
      <c r="E1061" s="14"/>
      <c r="F1061" s="14"/>
      <c r="G1061" s="14"/>
      <c r="H1061" s="14"/>
      <c r="I1061" s="15"/>
      <c r="J1061" s="14"/>
      <c r="K1061" s="13"/>
      <c r="L1061" s="14"/>
      <c r="M1061" s="14"/>
      <c r="N1061" s="14"/>
      <c r="O1061" s="14"/>
      <c r="P1061" s="198"/>
      <c r="Q1061" s="198"/>
      <c r="R1061" s="198"/>
      <c r="S1061" s="198"/>
      <c r="T1061" s="198"/>
      <c r="U1061" s="198"/>
      <c r="V1061" s="198"/>
      <c r="W1061" s="202">
        <f t="shared" si="58"/>
        <v>0</v>
      </c>
      <c r="X1061" s="14"/>
      <c r="Y1061" s="14"/>
      <c r="Z1061" s="108"/>
      <c r="AA1061" s="114"/>
      <c r="AB1061" s="129"/>
      <c r="AC1061" s="128"/>
      <c r="AD1061" s="142" t="str">
        <f t="shared" si="59"/>
        <v/>
      </c>
      <c r="AE1061" s="142" t="str">
        <f>IF($E1061&lt;&gt;"",IF($AD1061=1,VLOOKUP($E1061,得点換算表!$C$5:$D$14,2),VLOOKUP($E1061,得点換算表!$E$5:$F$14,2)),"")</f>
        <v/>
      </c>
      <c r="AF1061" s="142" t="str">
        <f>IF($F1061&lt;&gt;"",IF($AD1061=1,VLOOKUP($F1061,得点換算表!$C$15:$D$24,2),VLOOKUP($F1061,得点換算表!$E$15:$F$24,2)),"")</f>
        <v/>
      </c>
      <c r="AG1061" s="142" t="str">
        <f>IF($G1061&lt;&gt;"",IF($AD1061=1,VLOOKUP($G1061,得点換算表!$C$25:$D$34,2),VLOOKUP($G1061,得点換算表!$E$25:$F$34,2)),"")</f>
        <v/>
      </c>
      <c r="AH1061" s="142" t="str">
        <f>IF($H1061&lt;&gt;"",IF($AD1061=1,VLOOKUP($H1061,得点換算表!$C$35:$D$44,2),VLOOKUP($H1061,得点換算表!$E$35:$F$44,2)),"")</f>
        <v/>
      </c>
      <c r="AI1061" s="142" t="str">
        <f>IF($I1061&lt;&gt;"",IF($AD1061=1,VLOOKUP($I1061,得点換算表!$C$45:$D$55,2),VLOOKUP($I1061,得点換算表!$E$45:$F$55,2)),"")</f>
        <v/>
      </c>
      <c r="AJ1061" s="142" t="str">
        <f>IF($J1061&lt;&gt;"",IF($AD1061=1,VLOOKUP($J1061,得点換算表!$C$56:$D$65,2),VLOOKUP($J1061,得点換算表!$E$56:$F$65,2)),"")</f>
        <v/>
      </c>
      <c r="AK1061" s="142" t="str">
        <f>IF($K1061&lt;&gt;"",IF($AD1061=1,VLOOKUP($K1061,得点換算表!$C$66:$D$76,2),VLOOKUP($K1061,得点換算表!$E$66:$F$76,2)),"")</f>
        <v/>
      </c>
      <c r="AL1061" s="142" t="str">
        <f>IF($L1061&lt;&gt;"",IF($AD1061=1,VLOOKUP($L1061,得点換算表!$C$77:$D$86,2),VLOOKUP($L1061,得点換算表!$E$77:$F$86,2)),"")</f>
        <v/>
      </c>
      <c r="AM1061" s="142" t="str">
        <f>IF($M1061&lt;&gt;"",IF($AD1061=1,VLOOKUP($M1061,得点換算表!$C$87:$D$96,2),VLOOKUP($M1061,得点換算表!$E$87:$F$96,2)),"")</f>
        <v/>
      </c>
      <c r="AN1061" s="142" t="str">
        <f t="shared" si="60"/>
        <v/>
      </c>
      <c r="AO1061" s="143" t="str">
        <f>IF(AND($AN1061&lt;&gt;"",$AN1061&gt;=8),VLOOKUP($AN1061,得点換算表!$I$15:$J$19,2),"")</f>
        <v/>
      </c>
      <c r="AP1061" s="105"/>
    </row>
    <row r="1062" spans="1:42" x14ac:dyDescent="0.15">
      <c r="A1062" s="11"/>
      <c r="B1062" s="12"/>
      <c r="C1062" s="13"/>
      <c r="D1062" s="13"/>
      <c r="E1062" s="14"/>
      <c r="F1062" s="14"/>
      <c r="G1062" s="14"/>
      <c r="H1062" s="14"/>
      <c r="I1062" s="15"/>
      <c r="J1062" s="14"/>
      <c r="K1062" s="13"/>
      <c r="L1062" s="14"/>
      <c r="M1062" s="14"/>
      <c r="N1062" s="14"/>
      <c r="O1062" s="14"/>
      <c r="P1062" s="198"/>
      <c r="Q1062" s="198"/>
      <c r="R1062" s="198"/>
      <c r="S1062" s="198"/>
      <c r="T1062" s="198"/>
      <c r="U1062" s="198"/>
      <c r="V1062" s="198"/>
      <c r="W1062" s="202">
        <f t="shared" si="58"/>
        <v>0</v>
      </c>
      <c r="X1062" s="14"/>
      <c r="Y1062" s="14"/>
      <c r="Z1062" s="108"/>
      <c r="AA1062" s="114"/>
      <c r="AB1062" s="129"/>
      <c r="AC1062" s="128"/>
      <c r="AD1062" s="142" t="str">
        <f t="shared" si="59"/>
        <v/>
      </c>
      <c r="AE1062" s="142" t="str">
        <f>IF($E1062&lt;&gt;"",IF($AD1062=1,VLOOKUP($E1062,得点換算表!$C$5:$D$14,2),VLOOKUP($E1062,得点換算表!$E$5:$F$14,2)),"")</f>
        <v/>
      </c>
      <c r="AF1062" s="142" t="str">
        <f>IF($F1062&lt;&gt;"",IF($AD1062=1,VLOOKUP($F1062,得点換算表!$C$15:$D$24,2),VLOOKUP($F1062,得点換算表!$E$15:$F$24,2)),"")</f>
        <v/>
      </c>
      <c r="AG1062" s="142" t="str">
        <f>IF($G1062&lt;&gt;"",IF($AD1062=1,VLOOKUP($G1062,得点換算表!$C$25:$D$34,2),VLOOKUP($G1062,得点換算表!$E$25:$F$34,2)),"")</f>
        <v/>
      </c>
      <c r="AH1062" s="142" t="str">
        <f>IF($H1062&lt;&gt;"",IF($AD1062=1,VLOOKUP($H1062,得点換算表!$C$35:$D$44,2),VLOOKUP($H1062,得点換算表!$E$35:$F$44,2)),"")</f>
        <v/>
      </c>
      <c r="AI1062" s="142" t="str">
        <f>IF($I1062&lt;&gt;"",IF($AD1062=1,VLOOKUP($I1062,得点換算表!$C$45:$D$55,2),VLOOKUP($I1062,得点換算表!$E$45:$F$55,2)),"")</f>
        <v/>
      </c>
      <c r="AJ1062" s="142" t="str">
        <f>IF($J1062&lt;&gt;"",IF($AD1062=1,VLOOKUP($J1062,得点換算表!$C$56:$D$65,2),VLOOKUP($J1062,得点換算表!$E$56:$F$65,2)),"")</f>
        <v/>
      </c>
      <c r="AK1062" s="142" t="str">
        <f>IF($K1062&lt;&gt;"",IF($AD1062=1,VLOOKUP($K1062,得点換算表!$C$66:$D$76,2),VLOOKUP($K1062,得点換算表!$E$66:$F$76,2)),"")</f>
        <v/>
      </c>
      <c r="AL1062" s="142" t="str">
        <f>IF($L1062&lt;&gt;"",IF($AD1062=1,VLOOKUP($L1062,得点換算表!$C$77:$D$86,2),VLOOKUP($L1062,得点換算表!$E$77:$F$86,2)),"")</f>
        <v/>
      </c>
      <c r="AM1062" s="142" t="str">
        <f>IF($M1062&lt;&gt;"",IF($AD1062=1,VLOOKUP($M1062,得点換算表!$C$87:$D$96,2),VLOOKUP($M1062,得点換算表!$E$87:$F$96,2)),"")</f>
        <v/>
      </c>
      <c r="AN1062" s="142" t="str">
        <f t="shared" si="60"/>
        <v/>
      </c>
      <c r="AO1062" s="143" t="str">
        <f>IF(AND($AN1062&lt;&gt;"",$AN1062&gt;=8),VLOOKUP($AN1062,得点換算表!$I$15:$J$19,2),"")</f>
        <v/>
      </c>
      <c r="AP1062" s="105"/>
    </row>
    <row r="1063" spans="1:42" x14ac:dyDescent="0.15">
      <c r="A1063" s="11"/>
      <c r="B1063" s="12"/>
      <c r="C1063" s="13"/>
      <c r="D1063" s="13"/>
      <c r="E1063" s="14"/>
      <c r="F1063" s="14"/>
      <c r="G1063" s="14"/>
      <c r="H1063" s="14"/>
      <c r="I1063" s="15"/>
      <c r="J1063" s="14"/>
      <c r="K1063" s="13"/>
      <c r="L1063" s="14"/>
      <c r="M1063" s="14"/>
      <c r="N1063" s="14"/>
      <c r="O1063" s="14"/>
      <c r="P1063" s="198"/>
      <c r="Q1063" s="198"/>
      <c r="R1063" s="198"/>
      <c r="S1063" s="198"/>
      <c r="T1063" s="198"/>
      <c r="U1063" s="198"/>
      <c r="V1063" s="198"/>
      <c r="W1063" s="202">
        <f t="shared" si="58"/>
        <v>0</v>
      </c>
      <c r="X1063" s="14"/>
      <c r="Y1063" s="14"/>
      <c r="Z1063" s="108"/>
      <c r="AA1063" s="114"/>
      <c r="AB1063" s="129"/>
      <c r="AC1063" s="128"/>
      <c r="AD1063" s="142" t="str">
        <f t="shared" si="59"/>
        <v/>
      </c>
      <c r="AE1063" s="142" t="str">
        <f>IF($E1063&lt;&gt;"",IF($AD1063=1,VLOOKUP($E1063,得点換算表!$C$5:$D$14,2),VLOOKUP($E1063,得点換算表!$E$5:$F$14,2)),"")</f>
        <v/>
      </c>
      <c r="AF1063" s="142" t="str">
        <f>IF($F1063&lt;&gt;"",IF($AD1063=1,VLOOKUP($F1063,得点換算表!$C$15:$D$24,2),VLOOKUP($F1063,得点換算表!$E$15:$F$24,2)),"")</f>
        <v/>
      </c>
      <c r="AG1063" s="142" t="str">
        <f>IF($G1063&lt;&gt;"",IF($AD1063=1,VLOOKUP($G1063,得点換算表!$C$25:$D$34,2),VLOOKUP($G1063,得点換算表!$E$25:$F$34,2)),"")</f>
        <v/>
      </c>
      <c r="AH1063" s="142" t="str">
        <f>IF($H1063&lt;&gt;"",IF($AD1063=1,VLOOKUP($H1063,得点換算表!$C$35:$D$44,2),VLOOKUP($H1063,得点換算表!$E$35:$F$44,2)),"")</f>
        <v/>
      </c>
      <c r="AI1063" s="142" t="str">
        <f>IF($I1063&lt;&gt;"",IF($AD1063=1,VLOOKUP($I1063,得点換算表!$C$45:$D$55,2),VLOOKUP($I1063,得点換算表!$E$45:$F$55,2)),"")</f>
        <v/>
      </c>
      <c r="AJ1063" s="142" t="str">
        <f>IF($J1063&lt;&gt;"",IF($AD1063=1,VLOOKUP($J1063,得点換算表!$C$56:$D$65,2),VLOOKUP($J1063,得点換算表!$E$56:$F$65,2)),"")</f>
        <v/>
      </c>
      <c r="AK1063" s="142" t="str">
        <f>IF($K1063&lt;&gt;"",IF($AD1063=1,VLOOKUP($K1063,得点換算表!$C$66:$D$76,2),VLOOKUP($K1063,得点換算表!$E$66:$F$76,2)),"")</f>
        <v/>
      </c>
      <c r="AL1063" s="142" t="str">
        <f>IF($L1063&lt;&gt;"",IF($AD1063=1,VLOOKUP($L1063,得点換算表!$C$77:$D$86,2),VLOOKUP($L1063,得点換算表!$E$77:$F$86,2)),"")</f>
        <v/>
      </c>
      <c r="AM1063" s="142" t="str">
        <f>IF($M1063&lt;&gt;"",IF($AD1063=1,VLOOKUP($M1063,得点換算表!$C$87:$D$96,2),VLOOKUP($M1063,得点換算表!$E$87:$F$96,2)),"")</f>
        <v/>
      </c>
      <c r="AN1063" s="142" t="str">
        <f t="shared" si="60"/>
        <v/>
      </c>
      <c r="AO1063" s="143" t="str">
        <f>IF(AND($AN1063&lt;&gt;"",$AN1063&gt;=8),VLOOKUP($AN1063,得点換算表!$I$15:$J$19,2),"")</f>
        <v/>
      </c>
      <c r="AP1063" s="105"/>
    </row>
    <row r="1064" spans="1:42" x14ac:dyDescent="0.15">
      <c r="A1064" s="11"/>
      <c r="B1064" s="12"/>
      <c r="C1064" s="13"/>
      <c r="D1064" s="13"/>
      <c r="E1064" s="14"/>
      <c r="F1064" s="14"/>
      <c r="G1064" s="14"/>
      <c r="H1064" s="14"/>
      <c r="I1064" s="15"/>
      <c r="J1064" s="14"/>
      <c r="K1064" s="13"/>
      <c r="L1064" s="14"/>
      <c r="M1064" s="14"/>
      <c r="N1064" s="14"/>
      <c r="O1064" s="14"/>
      <c r="P1064" s="198"/>
      <c r="Q1064" s="198"/>
      <c r="R1064" s="198"/>
      <c r="S1064" s="198"/>
      <c r="T1064" s="198"/>
      <c r="U1064" s="198"/>
      <c r="V1064" s="198"/>
      <c r="W1064" s="202">
        <f t="shared" si="58"/>
        <v>0</v>
      </c>
      <c r="X1064" s="14"/>
      <c r="Y1064" s="14"/>
      <c r="Z1064" s="108"/>
      <c r="AA1064" s="114"/>
      <c r="AB1064" s="129"/>
      <c r="AC1064" s="128"/>
      <c r="AD1064" s="142" t="str">
        <f t="shared" si="59"/>
        <v/>
      </c>
      <c r="AE1064" s="142" t="str">
        <f>IF($E1064&lt;&gt;"",IF($AD1064=1,VLOOKUP($E1064,得点換算表!$C$5:$D$14,2),VLOOKUP($E1064,得点換算表!$E$5:$F$14,2)),"")</f>
        <v/>
      </c>
      <c r="AF1064" s="142" t="str">
        <f>IF($F1064&lt;&gt;"",IF($AD1064=1,VLOOKUP($F1064,得点換算表!$C$15:$D$24,2),VLOOKUP($F1064,得点換算表!$E$15:$F$24,2)),"")</f>
        <v/>
      </c>
      <c r="AG1064" s="142" t="str">
        <f>IF($G1064&lt;&gt;"",IF($AD1064=1,VLOOKUP($G1064,得点換算表!$C$25:$D$34,2),VLOOKUP($G1064,得点換算表!$E$25:$F$34,2)),"")</f>
        <v/>
      </c>
      <c r="AH1064" s="142" t="str">
        <f>IF($H1064&lt;&gt;"",IF($AD1064=1,VLOOKUP($H1064,得点換算表!$C$35:$D$44,2),VLOOKUP($H1064,得点換算表!$E$35:$F$44,2)),"")</f>
        <v/>
      </c>
      <c r="AI1064" s="142" t="str">
        <f>IF($I1064&lt;&gt;"",IF($AD1064=1,VLOOKUP($I1064,得点換算表!$C$45:$D$55,2),VLOOKUP($I1064,得点換算表!$E$45:$F$55,2)),"")</f>
        <v/>
      </c>
      <c r="AJ1064" s="142" t="str">
        <f>IF($J1064&lt;&gt;"",IF($AD1064=1,VLOOKUP($J1064,得点換算表!$C$56:$D$65,2),VLOOKUP($J1064,得点換算表!$E$56:$F$65,2)),"")</f>
        <v/>
      </c>
      <c r="AK1064" s="142" t="str">
        <f>IF($K1064&lt;&gt;"",IF($AD1064=1,VLOOKUP($K1064,得点換算表!$C$66:$D$76,2),VLOOKUP($K1064,得点換算表!$E$66:$F$76,2)),"")</f>
        <v/>
      </c>
      <c r="AL1064" s="142" t="str">
        <f>IF($L1064&lt;&gt;"",IF($AD1064=1,VLOOKUP($L1064,得点換算表!$C$77:$D$86,2),VLOOKUP($L1064,得点換算表!$E$77:$F$86,2)),"")</f>
        <v/>
      </c>
      <c r="AM1064" s="142" t="str">
        <f>IF($M1064&lt;&gt;"",IF($AD1064=1,VLOOKUP($M1064,得点換算表!$C$87:$D$96,2),VLOOKUP($M1064,得点換算表!$E$87:$F$96,2)),"")</f>
        <v/>
      </c>
      <c r="AN1064" s="142" t="str">
        <f t="shared" si="60"/>
        <v/>
      </c>
      <c r="AO1064" s="143" t="str">
        <f>IF(AND($AN1064&lt;&gt;"",$AN1064&gt;=8),VLOOKUP($AN1064,得点換算表!$I$15:$J$19,2),"")</f>
        <v/>
      </c>
      <c r="AP1064" s="105"/>
    </row>
    <row r="1065" spans="1:42" x14ac:dyDescent="0.15">
      <c r="A1065" s="11"/>
      <c r="B1065" s="12"/>
      <c r="C1065" s="13"/>
      <c r="D1065" s="13"/>
      <c r="E1065" s="14"/>
      <c r="F1065" s="14"/>
      <c r="G1065" s="14"/>
      <c r="H1065" s="14"/>
      <c r="I1065" s="15"/>
      <c r="J1065" s="14"/>
      <c r="K1065" s="13"/>
      <c r="L1065" s="14"/>
      <c r="M1065" s="14"/>
      <c r="N1065" s="14"/>
      <c r="O1065" s="14"/>
      <c r="P1065" s="198"/>
      <c r="Q1065" s="198"/>
      <c r="R1065" s="198"/>
      <c r="S1065" s="198"/>
      <c r="T1065" s="198"/>
      <c r="U1065" s="198"/>
      <c r="V1065" s="198"/>
      <c r="W1065" s="202">
        <f t="shared" si="58"/>
        <v>0</v>
      </c>
      <c r="X1065" s="14"/>
      <c r="Y1065" s="14"/>
      <c r="Z1065" s="108"/>
      <c r="AA1065" s="114"/>
      <c r="AB1065" s="129"/>
      <c r="AC1065" s="128"/>
      <c r="AD1065" s="142" t="str">
        <f t="shared" si="59"/>
        <v/>
      </c>
      <c r="AE1065" s="142" t="str">
        <f>IF($E1065&lt;&gt;"",IF($AD1065=1,VLOOKUP($E1065,得点換算表!$C$5:$D$14,2),VLOOKUP($E1065,得点換算表!$E$5:$F$14,2)),"")</f>
        <v/>
      </c>
      <c r="AF1065" s="142" t="str">
        <f>IF($F1065&lt;&gt;"",IF($AD1065=1,VLOOKUP($F1065,得点換算表!$C$15:$D$24,2),VLOOKUP($F1065,得点換算表!$E$15:$F$24,2)),"")</f>
        <v/>
      </c>
      <c r="AG1065" s="142" t="str">
        <f>IF($G1065&lt;&gt;"",IF($AD1065=1,VLOOKUP($G1065,得点換算表!$C$25:$D$34,2),VLOOKUP($G1065,得点換算表!$E$25:$F$34,2)),"")</f>
        <v/>
      </c>
      <c r="AH1065" s="142" t="str">
        <f>IF($H1065&lt;&gt;"",IF($AD1065=1,VLOOKUP($H1065,得点換算表!$C$35:$D$44,2),VLOOKUP($H1065,得点換算表!$E$35:$F$44,2)),"")</f>
        <v/>
      </c>
      <c r="AI1065" s="142" t="str">
        <f>IF($I1065&lt;&gt;"",IF($AD1065=1,VLOOKUP($I1065,得点換算表!$C$45:$D$55,2),VLOOKUP($I1065,得点換算表!$E$45:$F$55,2)),"")</f>
        <v/>
      </c>
      <c r="AJ1065" s="142" t="str">
        <f>IF($J1065&lt;&gt;"",IF($AD1065=1,VLOOKUP($J1065,得点換算表!$C$56:$D$65,2),VLOOKUP($J1065,得点換算表!$E$56:$F$65,2)),"")</f>
        <v/>
      </c>
      <c r="AK1065" s="142" t="str">
        <f>IF($K1065&lt;&gt;"",IF($AD1065=1,VLOOKUP($K1065,得点換算表!$C$66:$D$76,2),VLOOKUP($K1065,得点換算表!$E$66:$F$76,2)),"")</f>
        <v/>
      </c>
      <c r="AL1065" s="142" t="str">
        <f>IF($L1065&lt;&gt;"",IF($AD1065=1,VLOOKUP($L1065,得点換算表!$C$77:$D$86,2),VLOOKUP($L1065,得点換算表!$E$77:$F$86,2)),"")</f>
        <v/>
      </c>
      <c r="AM1065" s="142" t="str">
        <f>IF($M1065&lt;&gt;"",IF($AD1065=1,VLOOKUP($M1065,得点換算表!$C$87:$D$96,2),VLOOKUP($M1065,得点換算表!$E$87:$F$96,2)),"")</f>
        <v/>
      </c>
      <c r="AN1065" s="142" t="str">
        <f t="shared" si="60"/>
        <v/>
      </c>
      <c r="AO1065" s="143" t="str">
        <f>IF(AND($AN1065&lt;&gt;"",$AN1065&gt;=8),VLOOKUP($AN1065,得点換算表!$I$15:$J$19,2),"")</f>
        <v/>
      </c>
      <c r="AP1065" s="105"/>
    </row>
    <row r="1066" spans="1:42" x14ac:dyDescent="0.15">
      <c r="A1066" s="11"/>
      <c r="B1066" s="12"/>
      <c r="C1066" s="13"/>
      <c r="D1066" s="13"/>
      <c r="E1066" s="14"/>
      <c r="F1066" s="14"/>
      <c r="G1066" s="14"/>
      <c r="H1066" s="14"/>
      <c r="I1066" s="15"/>
      <c r="J1066" s="14"/>
      <c r="K1066" s="13"/>
      <c r="L1066" s="14"/>
      <c r="M1066" s="14"/>
      <c r="N1066" s="14"/>
      <c r="O1066" s="14"/>
      <c r="P1066" s="198"/>
      <c r="Q1066" s="198"/>
      <c r="R1066" s="198"/>
      <c r="S1066" s="198"/>
      <c r="T1066" s="198"/>
      <c r="U1066" s="198"/>
      <c r="V1066" s="198"/>
      <c r="W1066" s="202">
        <f t="shared" si="58"/>
        <v>0</v>
      </c>
      <c r="X1066" s="14"/>
      <c r="Y1066" s="14"/>
      <c r="Z1066" s="108"/>
      <c r="AA1066" s="114"/>
      <c r="AB1066" s="129"/>
      <c r="AC1066" s="128"/>
      <c r="AD1066" s="142" t="str">
        <f t="shared" si="59"/>
        <v/>
      </c>
      <c r="AE1066" s="142" t="str">
        <f>IF($E1066&lt;&gt;"",IF($AD1066=1,VLOOKUP($E1066,得点換算表!$C$5:$D$14,2),VLOOKUP($E1066,得点換算表!$E$5:$F$14,2)),"")</f>
        <v/>
      </c>
      <c r="AF1066" s="142" t="str">
        <f>IF($F1066&lt;&gt;"",IF($AD1066=1,VLOOKUP($F1066,得点換算表!$C$15:$D$24,2),VLOOKUP($F1066,得点換算表!$E$15:$F$24,2)),"")</f>
        <v/>
      </c>
      <c r="AG1066" s="142" t="str">
        <f>IF($G1066&lt;&gt;"",IF($AD1066=1,VLOOKUP($G1066,得点換算表!$C$25:$D$34,2),VLOOKUP($G1066,得点換算表!$E$25:$F$34,2)),"")</f>
        <v/>
      </c>
      <c r="AH1066" s="142" t="str">
        <f>IF($H1066&lt;&gt;"",IF($AD1066=1,VLOOKUP($H1066,得点換算表!$C$35:$D$44,2),VLOOKUP($H1066,得点換算表!$E$35:$F$44,2)),"")</f>
        <v/>
      </c>
      <c r="AI1066" s="142" t="str">
        <f>IF($I1066&lt;&gt;"",IF($AD1066=1,VLOOKUP($I1066,得点換算表!$C$45:$D$55,2),VLOOKUP($I1066,得点換算表!$E$45:$F$55,2)),"")</f>
        <v/>
      </c>
      <c r="AJ1066" s="142" t="str">
        <f>IF($J1066&lt;&gt;"",IF($AD1066=1,VLOOKUP($J1066,得点換算表!$C$56:$D$65,2),VLOOKUP($J1066,得点換算表!$E$56:$F$65,2)),"")</f>
        <v/>
      </c>
      <c r="AK1066" s="142" t="str">
        <f>IF($K1066&lt;&gt;"",IF($AD1066=1,VLOOKUP($K1066,得点換算表!$C$66:$D$76,2),VLOOKUP($K1066,得点換算表!$E$66:$F$76,2)),"")</f>
        <v/>
      </c>
      <c r="AL1066" s="142" t="str">
        <f>IF($L1066&lt;&gt;"",IF($AD1066=1,VLOOKUP($L1066,得点換算表!$C$77:$D$86,2),VLOOKUP($L1066,得点換算表!$E$77:$F$86,2)),"")</f>
        <v/>
      </c>
      <c r="AM1066" s="142" t="str">
        <f>IF($M1066&lt;&gt;"",IF($AD1066=1,VLOOKUP($M1066,得点換算表!$C$87:$D$96,2),VLOOKUP($M1066,得点換算表!$E$87:$F$96,2)),"")</f>
        <v/>
      </c>
      <c r="AN1066" s="142" t="str">
        <f t="shared" si="60"/>
        <v/>
      </c>
      <c r="AO1066" s="143" t="str">
        <f>IF(AND($AN1066&lt;&gt;"",$AN1066&gt;=8),VLOOKUP($AN1066,得点換算表!$I$15:$J$19,2),"")</f>
        <v/>
      </c>
      <c r="AP1066" s="105"/>
    </row>
    <row r="1067" spans="1:42" x14ac:dyDescent="0.15">
      <c r="A1067" s="11"/>
      <c r="B1067" s="12"/>
      <c r="C1067" s="13"/>
      <c r="D1067" s="13"/>
      <c r="E1067" s="14"/>
      <c r="F1067" s="14"/>
      <c r="G1067" s="14"/>
      <c r="H1067" s="14"/>
      <c r="I1067" s="15"/>
      <c r="J1067" s="14"/>
      <c r="K1067" s="13"/>
      <c r="L1067" s="14"/>
      <c r="M1067" s="14"/>
      <c r="N1067" s="14"/>
      <c r="O1067" s="14"/>
      <c r="P1067" s="198"/>
      <c r="Q1067" s="198"/>
      <c r="R1067" s="198"/>
      <c r="S1067" s="198"/>
      <c r="T1067" s="198"/>
      <c r="U1067" s="198"/>
      <c r="V1067" s="198"/>
      <c r="W1067" s="202">
        <f t="shared" si="58"/>
        <v>0</v>
      </c>
      <c r="X1067" s="14"/>
      <c r="Y1067" s="14"/>
      <c r="Z1067" s="108"/>
      <c r="AA1067" s="114"/>
      <c r="AB1067" s="129"/>
      <c r="AC1067" s="128"/>
      <c r="AD1067" s="142" t="str">
        <f t="shared" si="59"/>
        <v/>
      </c>
      <c r="AE1067" s="142" t="str">
        <f>IF($E1067&lt;&gt;"",IF($AD1067=1,VLOOKUP($E1067,得点換算表!$C$5:$D$14,2),VLOOKUP($E1067,得点換算表!$E$5:$F$14,2)),"")</f>
        <v/>
      </c>
      <c r="AF1067" s="142" t="str">
        <f>IF($F1067&lt;&gt;"",IF($AD1067=1,VLOOKUP($F1067,得点換算表!$C$15:$D$24,2),VLOOKUP($F1067,得点換算表!$E$15:$F$24,2)),"")</f>
        <v/>
      </c>
      <c r="AG1067" s="142" t="str">
        <f>IF($G1067&lt;&gt;"",IF($AD1067=1,VLOOKUP($G1067,得点換算表!$C$25:$D$34,2),VLOOKUP($G1067,得点換算表!$E$25:$F$34,2)),"")</f>
        <v/>
      </c>
      <c r="AH1067" s="142" t="str">
        <f>IF($H1067&lt;&gt;"",IF($AD1067=1,VLOOKUP($H1067,得点換算表!$C$35:$D$44,2),VLOOKUP($H1067,得点換算表!$E$35:$F$44,2)),"")</f>
        <v/>
      </c>
      <c r="AI1067" s="142" t="str">
        <f>IF($I1067&lt;&gt;"",IF($AD1067=1,VLOOKUP($I1067,得点換算表!$C$45:$D$55,2),VLOOKUP($I1067,得点換算表!$E$45:$F$55,2)),"")</f>
        <v/>
      </c>
      <c r="AJ1067" s="142" t="str">
        <f>IF($J1067&lt;&gt;"",IF($AD1067=1,VLOOKUP($J1067,得点換算表!$C$56:$D$65,2),VLOOKUP($J1067,得点換算表!$E$56:$F$65,2)),"")</f>
        <v/>
      </c>
      <c r="AK1067" s="142" t="str">
        <f>IF($K1067&lt;&gt;"",IF($AD1067=1,VLOOKUP($K1067,得点換算表!$C$66:$D$76,2),VLOOKUP($K1067,得点換算表!$E$66:$F$76,2)),"")</f>
        <v/>
      </c>
      <c r="AL1067" s="142" t="str">
        <f>IF($L1067&lt;&gt;"",IF($AD1067=1,VLOOKUP($L1067,得点換算表!$C$77:$D$86,2),VLOOKUP($L1067,得点換算表!$E$77:$F$86,2)),"")</f>
        <v/>
      </c>
      <c r="AM1067" s="142" t="str">
        <f>IF($M1067&lt;&gt;"",IF($AD1067=1,VLOOKUP($M1067,得点換算表!$C$87:$D$96,2),VLOOKUP($M1067,得点換算表!$E$87:$F$96,2)),"")</f>
        <v/>
      </c>
      <c r="AN1067" s="142" t="str">
        <f t="shared" si="60"/>
        <v/>
      </c>
      <c r="AO1067" s="143" t="str">
        <f>IF(AND($AN1067&lt;&gt;"",$AN1067&gt;=8),VLOOKUP($AN1067,得点換算表!$I$15:$J$19,2),"")</f>
        <v/>
      </c>
      <c r="AP1067" s="105"/>
    </row>
    <row r="1068" spans="1:42" x14ac:dyDescent="0.15">
      <c r="A1068" s="11"/>
      <c r="B1068" s="12"/>
      <c r="C1068" s="13"/>
      <c r="D1068" s="13"/>
      <c r="E1068" s="14"/>
      <c r="F1068" s="14"/>
      <c r="G1068" s="14"/>
      <c r="H1068" s="14"/>
      <c r="I1068" s="15"/>
      <c r="J1068" s="14"/>
      <c r="K1068" s="13"/>
      <c r="L1068" s="14"/>
      <c r="M1068" s="14"/>
      <c r="N1068" s="14"/>
      <c r="O1068" s="14"/>
      <c r="P1068" s="198"/>
      <c r="Q1068" s="198"/>
      <c r="R1068" s="198"/>
      <c r="S1068" s="198"/>
      <c r="T1068" s="198"/>
      <c r="U1068" s="198"/>
      <c r="V1068" s="198"/>
      <c r="W1068" s="202">
        <f t="shared" si="58"/>
        <v>0</v>
      </c>
      <c r="X1068" s="14"/>
      <c r="Y1068" s="14"/>
      <c r="Z1068" s="108"/>
      <c r="AA1068" s="114"/>
      <c r="AB1068" s="129"/>
      <c r="AC1068" s="128"/>
      <c r="AD1068" s="142" t="str">
        <f t="shared" si="59"/>
        <v/>
      </c>
      <c r="AE1068" s="142" t="str">
        <f>IF($E1068&lt;&gt;"",IF($AD1068=1,VLOOKUP($E1068,得点換算表!$C$5:$D$14,2),VLOOKUP($E1068,得点換算表!$E$5:$F$14,2)),"")</f>
        <v/>
      </c>
      <c r="AF1068" s="142" t="str">
        <f>IF($F1068&lt;&gt;"",IF($AD1068=1,VLOOKUP($F1068,得点換算表!$C$15:$D$24,2),VLOOKUP($F1068,得点換算表!$E$15:$F$24,2)),"")</f>
        <v/>
      </c>
      <c r="AG1068" s="142" t="str">
        <f>IF($G1068&lt;&gt;"",IF($AD1068=1,VLOOKUP($G1068,得点換算表!$C$25:$D$34,2),VLOOKUP($G1068,得点換算表!$E$25:$F$34,2)),"")</f>
        <v/>
      </c>
      <c r="AH1068" s="142" t="str">
        <f>IF($H1068&lt;&gt;"",IF($AD1068=1,VLOOKUP($H1068,得点換算表!$C$35:$D$44,2),VLOOKUP($H1068,得点換算表!$E$35:$F$44,2)),"")</f>
        <v/>
      </c>
      <c r="AI1068" s="142" t="str">
        <f>IF($I1068&lt;&gt;"",IF($AD1068=1,VLOOKUP($I1068,得点換算表!$C$45:$D$55,2),VLOOKUP($I1068,得点換算表!$E$45:$F$55,2)),"")</f>
        <v/>
      </c>
      <c r="AJ1068" s="142" t="str">
        <f>IF($J1068&lt;&gt;"",IF($AD1068=1,VLOOKUP($J1068,得点換算表!$C$56:$D$65,2),VLOOKUP($J1068,得点換算表!$E$56:$F$65,2)),"")</f>
        <v/>
      </c>
      <c r="AK1068" s="142" t="str">
        <f>IF($K1068&lt;&gt;"",IF($AD1068=1,VLOOKUP($K1068,得点換算表!$C$66:$D$76,2),VLOOKUP($K1068,得点換算表!$E$66:$F$76,2)),"")</f>
        <v/>
      </c>
      <c r="AL1068" s="142" t="str">
        <f>IF($L1068&lt;&gt;"",IF($AD1068=1,VLOOKUP($L1068,得点換算表!$C$77:$D$86,2),VLOOKUP($L1068,得点換算表!$E$77:$F$86,2)),"")</f>
        <v/>
      </c>
      <c r="AM1068" s="142" t="str">
        <f>IF($M1068&lt;&gt;"",IF($AD1068=1,VLOOKUP($M1068,得点換算表!$C$87:$D$96,2),VLOOKUP($M1068,得点換算表!$E$87:$F$96,2)),"")</f>
        <v/>
      </c>
      <c r="AN1068" s="142" t="str">
        <f t="shared" si="60"/>
        <v/>
      </c>
      <c r="AO1068" s="143" t="str">
        <f>IF(AND($AN1068&lt;&gt;"",$AN1068&gt;=8),VLOOKUP($AN1068,得点換算表!$I$15:$J$19,2),"")</f>
        <v/>
      </c>
      <c r="AP1068" s="105"/>
    </row>
    <row r="1069" spans="1:42" x14ac:dyDescent="0.15">
      <c r="A1069" s="11"/>
      <c r="B1069" s="12"/>
      <c r="C1069" s="13"/>
      <c r="D1069" s="13"/>
      <c r="E1069" s="14"/>
      <c r="F1069" s="14"/>
      <c r="G1069" s="14"/>
      <c r="H1069" s="14"/>
      <c r="I1069" s="15"/>
      <c r="J1069" s="14"/>
      <c r="K1069" s="13"/>
      <c r="L1069" s="14"/>
      <c r="M1069" s="14"/>
      <c r="N1069" s="14"/>
      <c r="O1069" s="14"/>
      <c r="P1069" s="198"/>
      <c r="Q1069" s="198"/>
      <c r="R1069" s="198"/>
      <c r="S1069" s="198"/>
      <c r="T1069" s="198"/>
      <c r="U1069" s="198"/>
      <c r="V1069" s="198"/>
      <c r="W1069" s="202">
        <f t="shared" si="58"/>
        <v>0</v>
      </c>
      <c r="X1069" s="14"/>
      <c r="Y1069" s="14"/>
      <c r="Z1069" s="108"/>
      <c r="AA1069" s="114"/>
      <c r="AB1069" s="129"/>
      <c r="AC1069" s="128"/>
      <c r="AD1069" s="142" t="str">
        <f t="shared" si="59"/>
        <v/>
      </c>
      <c r="AE1069" s="142" t="str">
        <f>IF($E1069&lt;&gt;"",IF($AD1069=1,VLOOKUP($E1069,得点換算表!$C$5:$D$14,2),VLOOKUP($E1069,得点換算表!$E$5:$F$14,2)),"")</f>
        <v/>
      </c>
      <c r="AF1069" s="142" t="str">
        <f>IF($F1069&lt;&gt;"",IF($AD1069=1,VLOOKUP($F1069,得点換算表!$C$15:$D$24,2),VLOOKUP($F1069,得点換算表!$E$15:$F$24,2)),"")</f>
        <v/>
      </c>
      <c r="AG1069" s="142" t="str">
        <f>IF($G1069&lt;&gt;"",IF($AD1069=1,VLOOKUP($G1069,得点換算表!$C$25:$D$34,2),VLOOKUP($G1069,得点換算表!$E$25:$F$34,2)),"")</f>
        <v/>
      </c>
      <c r="AH1069" s="142" t="str">
        <f>IF($H1069&lt;&gt;"",IF($AD1069=1,VLOOKUP($H1069,得点換算表!$C$35:$D$44,2),VLOOKUP($H1069,得点換算表!$E$35:$F$44,2)),"")</f>
        <v/>
      </c>
      <c r="AI1069" s="142" t="str">
        <f>IF($I1069&lt;&gt;"",IF($AD1069=1,VLOOKUP($I1069,得点換算表!$C$45:$D$55,2),VLOOKUP($I1069,得点換算表!$E$45:$F$55,2)),"")</f>
        <v/>
      </c>
      <c r="AJ1069" s="142" t="str">
        <f>IF($J1069&lt;&gt;"",IF($AD1069=1,VLOOKUP($J1069,得点換算表!$C$56:$D$65,2),VLOOKUP($J1069,得点換算表!$E$56:$F$65,2)),"")</f>
        <v/>
      </c>
      <c r="AK1069" s="142" t="str">
        <f>IF($K1069&lt;&gt;"",IF($AD1069=1,VLOOKUP($K1069,得点換算表!$C$66:$D$76,2),VLOOKUP($K1069,得点換算表!$E$66:$F$76,2)),"")</f>
        <v/>
      </c>
      <c r="AL1069" s="142" t="str">
        <f>IF($L1069&lt;&gt;"",IF($AD1069=1,VLOOKUP($L1069,得点換算表!$C$77:$D$86,2),VLOOKUP($L1069,得点換算表!$E$77:$F$86,2)),"")</f>
        <v/>
      </c>
      <c r="AM1069" s="142" t="str">
        <f>IF($M1069&lt;&gt;"",IF($AD1069=1,VLOOKUP($M1069,得点換算表!$C$87:$D$96,2),VLOOKUP($M1069,得点換算表!$E$87:$F$96,2)),"")</f>
        <v/>
      </c>
      <c r="AN1069" s="142" t="str">
        <f t="shared" si="60"/>
        <v/>
      </c>
      <c r="AO1069" s="143" t="str">
        <f>IF(AND($AN1069&lt;&gt;"",$AN1069&gt;=8),VLOOKUP($AN1069,得点換算表!$I$15:$J$19,2),"")</f>
        <v/>
      </c>
      <c r="AP1069" s="105"/>
    </row>
    <row r="1070" spans="1:42" x14ac:dyDescent="0.15">
      <c r="A1070" s="11"/>
      <c r="B1070" s="12"/>
      <c r="C1070" s="13"/>
      <c r="D1070" s="13"/>
      <c r="E1070" s="14"/>
      <c r="F1070" s="14"/>
      <c r="G1070" s="14"/>
      <c r="H1070" s="14"/>
      <c r="I1070" s="15"/>
      <c r="J1070" s="14"/>
      <c r="K1070" s="13"/>
      <c r="L1070" s="14"/>
      <c r="M1070" s="14"/>
      <c r="N1070" s="14"/>
      <c r="O1070" s="14"/>
      <c r="P1070" s="198"/>
      <c r="Q1070" s="198"/>
      <c r="R1070" s="198"/>
      <c r="S1070" s="198"/>
      <c r="T1070" s="198"/>
      <c r="U1070" s="198"/>
      <c r="V1070" s="198"/>
      <c r="W1070" s="202">
        <f t="shared" si="58"/>
        <v>0</v>
      </c>
      <c r="X1070" s="14"/>
      <c r="Y1070" s="14"/>
      <c r="Z1070" s="108"/>
      <c r="AA1070" s="114"/>
      <c r="AB1070" s="129"/>
      <c r="AC1070" s="128"/>
      <c r="AD1070" s="142" t="str">
        <f t="shared" si="59"/>
        <v/>
      </c>
      <c r="AE1070" s="142" t="str">
        <f>IF($E1070&lt;&gt;"",IF($AD1070=1,VLOOKUP($E1070,得点換算表!$C$5:$D$14,2),VLOOKUP($E1070,得点換算表!$E$5:$F$14,2)),"")</f>
        <v/>
      </c>
      <c r="AF1070" s="142" t="str">
        <f>IF($F1070&lt;&gt;"",IF($AD1070=1,VLOOKUP($F1070,得点換算表!$C$15:$D$24,2),VLOOKUP($F1070,得点換算表!$E$15:$F$24,2)),"")</f>
        <v/>
      </c>
      <c r="AG1070" s="142" t="str">
        <f>IF($G1070&lt;&gt;"",IF($AD1070=1,VLOOKUP($G1070,得点換算表!$C$25:$D$34,2),VLOOKUP($G1070,得点換算表!$E$25:$F$34,2)),"")</f>
        <v/>
      </c>
      <c r="AH1070" s="142" t="str">
        <f>IF($H1070&lt;&gt;"",IF($AD1070=1,VLOOKUP($H1070,得点換算表!$C$35:$D$44,2),VLOOKUP($H1070,得点換算表!$E$35:$F$44,2)),"")</f>
        <v/>
      </c>
      <c r="AI1070" s="142" t="str">
        <f>IF($I1070&lt;&gt;"",IF($AD1070=1,VLOOKUP($I1070,得点換算表!$C$45:$D$55,2),VLOOKUP($I1070,得点換算表!$E$45:$F$55,2)),"")</f>
        <v/>
      </c>
      <c r="AJ1070" s="142" t="str">
        <f>IF($J1070&lt;&gt;"",IF($AD1070=1,VLOOKUP($J1070,得点換算表!$C$56:$D$65,2),VLOOKUP($J1070,得点換算表!$E$56:$F$65,2)),"")</f>
        <v/>
      </c>
      <c r="AK1070" s="142" t="str">
        <f>IF($K1070&lt;&gt;"",IF($AD1070=1,VLOOKUP($K1070,得点換算表!$C$66:$D$76,2),VLOOKUP($K1070,得点換算表!$E$66:$F$76,2)),"")</f>
        <v/>
      </c>
      <c r="AL1070" s="142" t="str">
        <f>IF($L1070&lt;&gt;"",IF($AD1070=1,VLOOKUP($L1070,得点換算表!$C$77:$D$86,2),VLOOKUP($L1070,得点換算表!$E$77:$F$86,2)),"")</f>
        <v/>
      </c>
      <c r="AM1070" s="142" t="str">
        <f>IF($M1070&lt;&gt;"",IF($AD1070=1,VLOOKUP($M1070,得点換算表!$C$87:$D$96,2),VLOOKUP($M1070,得点換算表!$E$87:$F$96,2)),"")</f>
        <v/>
      </c>
      <c r="AN1070" s="142" t="str">
        <f t="shared" si="60"/>
        <v/>
      </c>
      <c r="AO1070" s="143" t="str">
        <f>IF(AND($AN1070&lt;&gt;"",$AN1070&gt;=8),VLOOKUP($AN1070,得点換算表!$I$15:$J$19,2),"")</f>
        <v/>
      </c>
      <c r="AP1070" s="105"/>
    </row>
    <row r="1071" spans="1:42" x14ac:dyDescent="0.15">
      <c r="A1071" s="11"/>
      <c r="B1071" s="12"/>
      <c r="C1071" s="13"/>
      <c r="D1071" s="13"/>
      <c r="E1071" s="14"/>
      <c r="F1071" s="14"/>
      <c r="G1071" s="14"/>
      <c r="H1071" s="14"/>
      <c r="I1071" s="15"/>
      <c r="J1071" s="14"/>
      <c r="K1071" s="13"/>
      <c r="L1071" s="14"/>
      <c r="M1071" s="14"/>
      <c r="N1071" s="14"/>
      <c r="O1071" s="14"/>
      <c r="P1071" s="198"/>
      <c r="Q1071" s="198"/>
      <c r="R1071" s="198"/>
      <c r="S1071" s="198"/>
      <c r="T1071" s="198"/>
      <c r="U1071" s="198"/>
      <c r="V1071" s="198"/>
      <c r="W1071" s="202">
        <f t="shared" si="58"/>
        <v>0</v>
      </c>
      <c r="X1071" s="14"/>
      <c r="Y1071" s="14"/>
      <c r="Z1071" s="108"/>
      <c r="AA1071" s="114"/>
      <c r="AB1071" s="129"/>
      <c r="AC1071" s="128"/>
      <c r="AD1071" s="142" t="str">
        <f t="shared" si="59"/>
        <v/>
      </c>
      <c r="AE1071" s="142" t="str">
        <f>IF($E1071&lt;&gt;"",IF($AD1071=1,VLOOKUP($E1071,得点換算表!$C$5:$D$14,2),VLOOKUP($E1071,得点換算表!$E$5:$F$14,2)),"")</f>
        <v/>
      </c>
      <c r="AF1071" s="142" t="str">
        <f>IF($F1071&lt;&gt;"",IF($AD1071=1,VLOOKUP($F1071,得点換算表!$C$15:$D$24,2),VLOOKUP($F1071,得点換算表!$E$15:$F$24,2)),"")</f>
        <v/>
      </c>
      <c r="AG1071" s="142" t="str">
        <f>IF($G1071&lt;&gt;"",IF($AD1071=1,VLOOKUP($G1071,得点換算表!$C$25:$D$34,2),VLOOKUP($G1071,得点換算表!$E$25:$F$34,2)),"")</f>
        <v/>
      </c>
      <c r="AH1071" s="142" t="str">
        <f>IF($H1071&lt;&gt;"",IF($AD1071=1,VLOOKUP($H1071,得点換算表!$C$35:$D$44,2),VLOOKUP($H1071,得点換算表!$E$35:$F$44,2)),"")</f>
        <v/>
      </c>
      <c r="AI1071" s="142" t="str">
        <f>IF($I1071&lt;&gt;"",IF($AD1071=1,VLOOKUP($I1071,得点換算表!$C$45:$D$55,2),VLOOKUP($I1071,得点換算表!$E$45:$F$55,2)),"")</f>
        <v/>
      </c>
      <c r="AJ1071" s="142" t="str">
        <f>IF($J1071&lt;&gt;"",IF($AD1071=1,VLOOKUP($J1071,得点換算表!$C$56:$D$65,2),VLOOKUP($J1071,得点換算表!$E$56:$F$65,2)),"")</f>
        <v/>
      </c>
      <c r="AK1071" s="142" t="str">
        <f>IF($K1071&lt;&gt;"",IF($AD1071=1,VLOOKUP($K1071,得点換算表!$C$66:$D$76,2),VLOOKUP($K1071,得点換算表!$E$66:$F$76,2)),"")</f>
        <v/>
      </c>
      <c r="AL1071" s="142" t="str">
        <f>IF($L1071&lt;&gt;"",IF($AD1071=1,VLOOKUP($L1071,得点換算表!$C$77:$D$86,2),VLOOKUP($L1071,得点換算表!$E$77:$F$86,2)),"")</f>
        <v/>
      </c>
      <c r="AM1071" s="142" t="str">
        <f>IF($M1071&lt;&gt;"",IF($AD1071=1,VLOOKUP($M1071,得点換算表!$C$87:$D$96,2),VLOOKUP($M1071,得点換算表!$E$87:$F$96,2)),"")</f>
        <v/>
      </c>
      <c r="AN1071" s="142" t="str">
        <f t="shared" si="60"/>
        <v/>
      </c>
      <c r="AO1071" s="143" t="str">
        <f>IF(AND($AN1071&lt;&gt;"",$AN1071&gt;=8),VLOOKUP($AN1071,得点換算表!$I$15:$J$19,2),"")</f>
        <v/>
      </c>
      <c r="AP1071" s="105"/>
    </row>
    <row r="1072" spans="1:42" x14ac:dyDescent="0.15">
      <c r="A1072" s="11"/>
      <c r="B1072" s="12"/>
      <c r="C1072" s="13"/>
      <c r="D1072" s="13"/>
      <c r="E1072" s="14"/>
      <c r="F1072" s="14"/>
      <c r="G1072" s="14"/>
      <c r="H1072" s="14"/>
      <c r="I1072" s="15"/>
      <c r="J1072" s="14"/>
      <c r="K1072" s="13"/>
      <c r="L1072" s="14"/>
      <c r="M1072" s="14"/>
      <c r="N1072" s="14"/>
      <c r="O1072" s="14"/>
      <c r="P1072" s="198"/>
      <c r="Q1072" s="198"/>
      <c r="R1072" s="198"/>
      <c r="S1072" s="198"/>
      <c r="T1072" s="198"/>
      <c r="U1072" s="198"/>
      <c r="V1072" s="198"/>
      <c r="W1072" s="202">
        <f t="shared" si="58"/>
        <v>0</v>
      </c>
      <c r="X1072" s="14"/>
      <c r="Y1072" s="14"/>
      <c r="Z1072" s="108"/>
      <c r="AA1072" s="114"/>
      <c r="AB1072" s="129"/>
      <c r="AC1072" s="128"/>
      <c r="AD1072" s="142" t="str">
        <f t="shared" si="59"/>
        <v/>
      </c>
      <c r="AE1072" s="142" t="str">
        <f>IF($E1072&lt;&gt;"",IF($AD1072=1,VLOOKUP($E1072,得点換算表!$C$5:$D$14,2),VLOOKUP($E1072,得点換算表!$E$5:$F$14,2)),"")</f>
        <v/>
      </c>
      <c r="AF1072" s="142" t="str">
        <f>IF($F1072&lt;&gt;"",IF($AD1072=1,VLOOKUP($F1072,得点換算表!$C$15:$D$24,2),VLOOKUP($F1072,得点換算表!$E$15:$F$24,2)),"")</f>
        <v/>
      </c>
      <c r="AG1072" s="142" t="str">
        <f>IF($G1072&lt;&gt;"",IF($AD1072=1,VLOOKUP($G1072,得点換算表!$C$25:$D$34,2),VLOOKUP($G1072,得点換算表!$E$25:$F$34,2)),"")</f>
        <v/>
      </c>
      <c r="AH1072" s="142" t="str">
        <f>IF($H1072&lt;&gt;"",IF($AD1072=1,VLOOKUP($H1072,得点換算表!$C$35:$D$44,2),VLOOKUP($H1072,得点換算表!$E$35:$F$44,2)),"")</f>
        <v/>
      </c>
      <c r="AI1072" s="142" t="str">
        <f>IF($I1072&lt;&gt;"",IF($AD1072=1,VLOOKUP($I1072,得点換算表!$C$45:$D$55,2),VLOOKUP($I1072,得点換算表!$E$45:$F$55,2)),"")</f>
        <v/>
      </c>
      <c r="AJ1072" s="142" t="str">
        <f>IF($J1072&lt;&gt;"",IF($AD1072=1,VLOOKUP($J1072,得点換算表!$C$56:$D$65,2),VLOOKUP($J1072,得点換算表!$E$56:$F$65,2)),"")</f>
        <v/>
      </c>
      <c r="AK1072" s="142" t="str">
        <f>IF($K1072&lt;&gt;"",IF($AD1072=1,VLOOKUP($K1072,得点換算表!$C$66:$D$76,2),VLOOKUP($K1072,得点換算表!$E$66:$F$76,2)),"")</f>
        <v/>
      </c>
      <c r="AL1072" s="142" t="str">
        <f>IF($L1072&lt;&gt;"",IF($AD1072=1,VLOOKUP($L1072,得点換算表!$C$77:$D$86,2),VLOOKUP($L1072,得点換算表!$E$77:$F$86,2)),"")</f>
        <v/>
      </c>
      <c r="AM1072" s="142" t="str">
        <f>IF($M1072&lt;&gt;"",IF($AD1072=1,VLOOKUP($M1072,得点換算表!$C$87:$D$96,2),VLOOKUP($M1072,得点換算表!$E$87:$F$96,2)),"")</f>
        <v/>
      </c>
      <c r="AN1072" s="142" t="str">
        <f t="shared" si="60"/>
        <v/>
      </c>
      <c r="AO1072" s="143" t="str">
        <f>IF(AND($AN1072&lt;&gt;"",$AN1072&gt;=8),VLOOKUP($AN1072,得点換算表!$I$15:$J$19,2),"")</f>
        <v/>
      </c>
      <c r="AP1072" s="105"/>
    </row>
    <row r="1073" spans="1:42" x14ac:dyDescent="0.15">
      <c r="A1073" s="11"/>
      <c r="B1073" s="12"/>
      <c r="C1073" s="13"/>
      <c r="D1073" s="13"/>
      <c r="E1073" s="14"/>
      <c r="F1073" s="14"/>
      <c r="G1073" s="14"/>
      <c r="H1073" s="14"/>
      <c r="I1073" s="15"/>
      <c r="J1073" s="14"/>
      <c r="K1073" s="13"/>
      <c r="L1073" s="14"/>
      <c r="M1073" s="14"/>
      <c r="N1073" s="14"/>
      <c r="O1073" s="14"/>
      <c r="P1073" s="198"/>
      <c r="Q1073" s="198"/>
      <c r="R1073" s="198"/>
      <c r="S1073" s="198"/>
      <c r="T1073" s="198"/>
      <c r="U1073" s="198"/>
      <c r="V1073" s="198"/>
      <c r="W1073" s="202">
        <f t="shared" si="58"/>
        <v>0</v>
      </c>
      <c r="X1073" s="14"/>
      <c r="Y1073" s="14"/>
      <c r="Z1073" s="108"/>
      <c r="AA1073" s="114"/>
      <c r="AB1073" s="129"/>
      <c r="AC1073" s="128"/>
      <c r="AD1073" s="142" t="str">
        <f t="shared" si="59"/>
        <v/>
      </c>
      <c r="AE1073" s="142" t="str">
        <f>IF($E1073&lt;&gt;"",IF($AD1073=1,VLOOKUP($E1073,得点換算表!$C$5:$D$14,2),VLOOKUP($E1073,得点換算表!$E$5:$F$14,2)),"")</f>
        <v/>
      </c>
      <c r="AF1073" s="142" t="str">
        <f>IF($F1073&lt;&gt;"",IF($AD1073=1,VLOOKUP($F1073,得点換算表!$C$15:$D$24,2),VLOOKUP($F1073,得点換算表!$E$15:$F$24,2)),"")</f>
        <v/>
      </c>
      <c r="AG1073" s="142" t="str">
        <f>IF($G1073&lt;&gt;"",IF($AD1073=1,VLOOKUP($G1073,得点換算表!$C$25:$D$34,2),VLOOKUP($G1073,得点換算表!$E$25:$F$34,2)),"")</f>
        <v/>
      </c>
      <c r="AH1073" s="142" t="str">
        <f>IF($H1073&lt;&gt;"",IF($AD1073=1,VLOOKUP($H1073,得点換算表!$C$35:$D$44,2),VLOOKUP($H1073,得点換算表!$E$35:$F$44,2)),"")</f>
        <v/>
      </c>
      <c r="AI1073" s="142" t="str">
        <f>IF($I1073&lt;&gt;"",IF($AD1073=1,VLOOKUP($I1073,得点換算表!$C$45:$D$55,2),VLOOKUP($I1073,得点換算表!$E$45:$F$55,2)),"")</f>
        <v/>
      </c>
      <c r="AJ1073" s="142" t="str">
        <f>IF($J1073&lt;&gt;"",IF($AD1073=1,VLOOKUP($J1073,得点換算表!$C$56:$D$65,2),VLOOKUP($J1073,得点換算表!$E$56:$F$65,2)),"")</f>
        <v/>
      </c>
      <c r="AK1073" s="142" t="str">
        <f>IF($K1073&lt;&gt;"",IF($AD1073=1,VLOOKUP($K1073,得点換算表!$C$66:$D$76,2),VLOOKUP($K1073,得点換算表!$E$66:$F$76,2)),"")</f>
        <v/>
      </c>
      <c r="AL1073" s="142" t="str">
        <f>IF($L1073&lt;&gt;"",IF($AD1073=1,VLOOKUP($L1073,得点換算表!$C$77:$D$86,2),VLOOKUP($L1073,得点換算表!$E$77:$F$86,2)),"")</f>
        <v/>
      </c>
      <c r="AM1073" s="142" t="str">
        <f>IF($M1073&lt;&gt;"",IF($AD1073=1,VLOOKUP($M1073,得点換算表!$C$87:$D$96,2),VLOOKUP($M1073,得点換算表!$E$87:$F$96,2)),"")</f>
        <v/>
      </c>
      <c r="AN1073" s="142" t="str">
        <f t="shared" si="60"/>
        <v/>
      </c>
      <c r="AO1073" s="143" t="str">
        <f>IF(AND($AN1073&lt;&gt;"",$AN1073&gt;=8),VLOOKUP($AN1073,得点換算表!$I$15:$J$19,2),"")</f>
        <v/>
      </c>
      <c r="AP1073" s="105"/>
    </row>
    <row r="1074" spans="1:42" x14ac:dyDescent="0.15">
      <c r="A1074" s="11"/>
      <c r="B1074" s="12"/>
      <c r="C1074" s="13"/>
      <c r="D1074" s="13"/>
      <c r="E1074" s="14"/>
      <c r="F1074" s="14"/>
      <c r="G1074" s="14"/>
      <c r="H1074" s="14"/>
      <c r="I1074" s="15"/>
      <c r="J1074" s="14"/>
      <c r="K1074" s="13"/>
      <c r="L1074" s="14"/>
      <c r="M1074" s="14"/>
      <c r="N1074" s="14"/>
      <c r="O1074" s="14"/>
      <c r="P1074" s="198"/>
      <c r="Q1074" s="198"/>
      <c r="R1074" s="198"/>
      <c r="S1074" s="198"/>
      <c r="T1074" s="198"/>
      <c r="U1074" s="198"/>
      <c r="V1074" s="198"/>
      <c r="W1074" s="202">
        <f t="shared" si="58"/>
        <v>0</v>
      </c>
      <c r="X1074" s="14"/>
      <c r="Y1074" s="14"/>
      <c r="Z1074" s="108"/>
      <c r="AA1074" s="114"/>
      <c r="AB1074" s="129"/>
      <c r="AC1074" s="128"/>
      <c r="AD1074" s="142" t="str">
        <f t="shared" si="59"/>
        <v/>
      </c>
      <c r="AE1074" s="142" t="str">
        <f>IF($E1074&lt;&gt;"",IF($AD1074=1,VLOOKUP($E1074,得点換算表!$C$5:$D$14,2),VLOOKUP($E1074,得点換算表!$E$5:$F$14,2)),"")</f>
        <v/>
      </c>
      <c r="AF1074" s="142" t="str">
        <f>IF($F1074&lt;&gt;"",IF($AD1074=1,VLOOKUP($F1074,得点換算表!$C$15:$D$24,2),VLOOKUP($F1074,得点換算表!$E$15:$F$24,2)),"")</f>
        <v/>
      </c>
      <c r="AG1074" s="142" t="str">
        <f>IF($G1074&lt;&gt;"",IF($AD1074=1,VLOOKUP($G1074,得点換算表!$C$25:$D$34,2),VLOOKUP($G1074,得点換算表!$E$25:$F$34,2)),"")</f>
        <v/>
      </c>
      <c r="AH1074" s="142" t="str">
        <f>IF($H1074&lt;&gt;"",IF($AD1074=1,VLOOKUP($H1074,得点換算表!$C$35:$D$44,2),VLOOKUP($H1074,得点換算表!$E$35:$F$44,2)),"")</f>
        <v/>
      </c>
      <c r="AI1074" s="142" t="str">
        <f>IF($I1074&lt;&gt;"",IF($AD1074=1,VLOOKUP($I1074,得点換算表!$C$45:$D$55,2),VLOOKUP($I1074,得点換算表!$E$45:$F$55,2)),"")</f>
        <v/>
      </c>
      <c r="AJ1074" s="142" t="str">
        <f>IF($J1074&lt;&gt;"",IF($AD1074=1,VLOOKUP($J1074,得点換算表!$C$56:$D$65,2),VLOOKUP($J1074,得点換算表!$E$56:$F$65,2)),"")</f>
        <v/>
      </c>
      <c r="AK1074" s="142" t="str">
        <f>IF($K1074&lt;&gt;"",IF($AD1074=1,VLOOKUP($K1074,得点換算表!$C$66:$D$76,2),VLOOKUP($K1074,得点換算表!$E$66:$F$76,2)),"")</f>
        <v/>
      </c>
      <c r="AL1074" s="142" t="str">
        <f>IF($L1074&lt;&gt;"",IF($AD1074=1,VLOOKUP($L1074,得点換算表!$C$77:$D$86,2),VLOOKUP($L1074,得点換算表!$E$77:$F$86,2)),"")</f>
        <v/>
      </c>
      <c r="AM1074" s="142" t="str">
        <f>IF($M1074&lt;&gt;"",IF($AD1074=1,VLOOKUP($M1074,得点換算表!$C$87:$D$96,2),VLOOKUP($M1074,得点換算表!$E$87:$F$96,2)),"")</f>
        <v/>
      </c>
      <c r="AN1074" s="142" t="str">
        <f t="shared" si="60"/>
        <v/>
      </c>
      <c r="AO1074" s="143" t="str">
        <f>IF(AND($AN1074&lt;&gt;"",$AN1074&gt;=8),VLOOKUP($AN1074,得点換算表!$I$15:$J$19,2),"")</f>
        <v/>
      </c>
      <c r="AP1074" s="105"/>
    </row>
    <row r="1075" spans="1:42" x14ac:dyDescent="0.15">
      <c r="A1075" s="11"/>
      <c r="B1075" s="12"/>
      <c r="C1075" s="13"/>
      <c r="D1075" s="13"/>
      <c r="E1075" s="14"/>
      <c r="F1075" s="14"/>
      <c r="G1075" s="14"/>
      <c r="H1075" s="14"/>
      <c r="I1075" s="15"/>
      <c r="J1075" s="14"/>
      <c r="K1075" s="13"/>
      <c r="L1075" s="14"/>
      <c r="M1075" s="14"/>
      <c r="N1075" s="14"/>
      <c r="O1075" s="14"/>
      <c r="P1075" s="198"/>
      <c r="Q1075" s="198"/>
      <c r="R1075" s="198"/>
      <c r="S1075" s="198"/>
      <c r="T1075" s="198"/>
      <c r="U1075" s="198"/>
      <c r="V1075" s="198"/>
      <c r="W1075" s="202">
        <f t="shared" si="58"/>
        <v>0</v>
      </c>
      <c r="X1075" s="14"/>
      <c r="Y1075" s="14"/>
      <c r="Z1075" s="108"/>
      <c r="AA1075" s="114"/>
      <c r="AB1075" s="129"/>
      <c r="AC1075" s="128"/>
      <c r="AD1075" s="142" t="str">
        <f t="shared" si="59"/>
        <v/>
      </c>
      <c r="AE1075" s="142" t="str">
        <f>IF($E1075&lt;&gt;"",IF($AD1075=1,VLOOKUP($E1075,得点換算表!$C$5:$D$14,2),VLOOKUP($E1075,得点換算表!$E$5:$F$14,2)),"")</f>
        <v/>
      </c>
      <c r="AF1075" s="142" t="str">
        <f>IF($F1075&lt;&gt;"",IF($AD1075=1,VLOOKUP($F1075,得点換算表!$C$15:$D$24,2),VLOOKUP($F1075,得点換算表!$E$15:$F$24,2)),"")</f>
        <v/>
      </c>
      <c r="AG1075" s="142" t="str">
        <f>IF($G1075&lt;&gt;"",IF($AD1075=1,VLOOKUP($G1075,得点換算表!$C$25:$D$34,2),VLOOKUP($G1075,得点換算表!$E$25:$F$34,2)),"")</f>
        <v/>
      </c>
      <c r="AH1075" s="142" t="str">
        <f>IF($H1075&lt;&gt;"",IF($AD1075=1,VLOOKUP($H1075,得点換算表!$C$35:$D$44,2),VLOOKUP($H1075,得点換算表!$E$35:$F$44,2)),"")</f>
        <v/>
      </c>
      <c r="AI1075" s="142" t="str">
        <f>IF($I1075&lt;&gt;"",IF($AD1075=1,VLOOKUP($I1075,得点換算表!$C$45:$D$55,2),VLOOKUP($I1075,得点換算表!$E$45:$F$55,2)),"")</f>
        <v/>
      </c>
      <c r="AJ1075" s="142" t="str">
        <f>IF($J1075&lt;&gt;"",IF($AD1075=1,VLOOKUP($J1075,得点換算表!$C$56:$D$65,2),VLOOKUP($J1075,得点換算表!$E$56:$F$65,2)),"")</f>
        <v/>
      </c>
      <c r="AK1075" s="142" t="str">
        <f>IF($K1075&lt;&gt;"",IF($AD1075=1,VLOOKUP($K1075,得点換算表!$C$66:$D$76,2),VLOOKUP($K1075,得点換算表!$E$66:$F$76,2)),"")</f>
        <v/>
      </c>
      <c r="AL1075" s="142" t="str">
        <f>IF($L1075&lt;&gt;"",IF($AD1075=1,VLOOKUP($L1075,得点換算表!$C$77:$D$86,2),VLOOKUP($L1075,得点換算表!$E$77:$F$86,2)),"")</f>
        <v/>
      </c>
      <c r="AM1075" s="142" t="str">
        <f>IF($M1075&lt;&gt;"",IF($AD1075=1,VLOOKUP($M1075,得点換算表!$C$87:$D$96,2),VLOOKUP($M1075,得点換算表!$E$87:$F$96,2)),"")</f>
        <v/>
      </c>
      <c r="AN1075" s="142" t="str">
        <f t="shared" si="60"/>
        <v/>
      </c>
      <c r="AO1075" s="143" t="str">
        <f>IF(AND($AN1075&lt;&gt;"",$AN1075&gt;=8),VLOOKUP($AN1075,得点換算表!$I$15:$J$19,2),"")</f>
        <v/>
      </c>
      <c r="AP1075" s="105"/>
    </row>
    <row r="1076" spans="1:42" x14ac:dyDescent="0.15">
      <c r="A1076" s="11"/>
      <c r="B1076" s="12"/>
      <c r="C1076" s="13"/>
      <c r="D1076" s="13"/>
      <c r="E1076" s="14"/>
      <c r="F1076" s="14"/>
      <c r="G1076" s="14"/>
      <c r="H1076" s="14"/>
      <c r="I1076" s="15"/>
      <c r="J1076" s="14"/>
      <c r="K1076" s="13"/>
      <c r="L1076" s="14"/>
      <c r="M1076" s="14"/>
      <c r="N1076" s="14"/>
      <c r="O1076" s="14"/>
      <c r="P1076" s="198"/>
      <c r="Q1076" s="198"/>
      <c r="R1076" s="198"/>
      <c r="S1076" s="198"/>
      <c r="T1076" s="198"/>
      <c r="U1076" s="198"/>
      <c r="V1076" s="198"/>
      <c r="W1076" s="202">
        <f t="shared" si="58"/>
        <v>0</v>
      </c>
      <c r="X1076" s="14"/>
      <c r="Y1076" s="14"/>
      <c r="Z1076" s="108"/>
      <c r="AA1076" s="114"/>
      <c r="AB1076" s="129"/>
      <c r="AC1076" s="128"/>
      <c r="AD1076" s="142" t="str">
        <f t="shared" si="59"/>
        <v/>
      </c>
      <c r="AE1076" s="142" t="str">
        <f>IF($E1076&lt;&gt;"",IF($AD1076=1,VLOOKUP($E1076,得点換算表!$C$5:$D$14,2),VLOOKUP($E1076,得点換算表!$E$5:$F$14,2)),"")</f>
        <v/>
      </c>
      <c r="AF1076" s="142" t="str">
        <f>IF($F1076&lt;&gt;"",IF($AD1076=1,VLOOKUP($F1076,得点換算表!$C$15:$D$24,2),VLOOKUP($F1076,得点換算表!$E$15:$F$24,2)),"")</f>
        <v/>
      </c>
      <c r="AG1076" s="142" t="str">
        <f>IF($G1076&lt;&gt;"",IF($AD1076=1,VLOOKUP($G1076,得点換算表!$C$25:$D$34,2),VLOOKUP($G1076,得点換算表!$E$25:$F$34,2)),"")</f>
        <v/>
      </c>
      <c r="AH1076" s="142" t="str">
        <f>IF($H1076&lt;&gt;"",IF($AD1076=1,VLOOKUP($H1076,得点換算表!$C$35:$D$44,2),VLOOKUP($H1076,得点換算表!$E$35:$F$44,2)),"")</f>
        <v/>
      </c>
      <c r="AI1076" s="142" t="str">
        <f>IF($I1076&lt;&gt;"",IF($AD1076=1,VLOOKUP($I1076,得点換算表!$C$45:$D$55,2),VLOOKUP($I1076,得点換算表!$E$45:$F$55,2)),"")</f>
        <v/>
      </c>
      <c r="AJ1076" s="142" t="str">
        <f>IF($J1076&lt;&gt;"",IF($AD1076=1,VLOOKUP($J1076,得点換算表!$C$56:$D$65,2),VLOOKUP($J1076,得点換算表!$E$56:$F$65,2)),"")</f>
        <v/>
      </c>
      <c r="AK1076" s="142" t="str">
        <f>IF($K1076&lt;&gt;"",IF($AD1076=1,VLOOKUP($K1076,得点換算表!$C$66:$D$76,2),VLOOKUP($K1076,得点換算表!$E$66:$F$76,2)),"")</f>
        <v/>
      </c>
      <c r="AL1076" s="142" t="str">
        <f>IF($L1076&lt;&gt;"",IF($AD1076=1,VLOOKUP($L1076,得点換算表!$C$77:$D$86,2),VLOOKUP($L1076,得点換算表!$E$77:$F$86,2)),"")</f>
        <v/>
      </c>
      <c r="AM1076" s="142" t="str">
        <f>IF($M1076&lt;&gt;"",IF($AD1076=1,VLOOKUP($M1076,得点換算表!$C$87:$D$96,2),VLOOKUP($M1076,得点換算表!$E$87:$F$96,2)),"")</f>
        <v/>
      </c>
      <c r="AN1076" s="142" t="str">
        <f t="shared" si="60"/>
        <v/>
      </c>
      <c r="AO1076" s="143" t="str">
        <f>IF(AND($AN1076&lt;&gt;"",$AN1076&gt;=8),VLOOKUP($AN1076,得点換算表!$I$15:$J$19,2),"")</f>
        <v/>
      </c>
      <c r="AP1076" s="105"/>
    </row>
    <row r="1077" spans="1:42" x14ac:dyDescent="0.15">
      <c r="A1077" s="11"/>
      <c r="B1077" s="12"/>
      <c r="C1077" s="13"/>
      <c r="D1077" s="13"/>
      <c r="E1077" s="14"/>
      <c r="F1077" s="14"/>
      <c r="G1077" s="14"/>
      <c r="H1077" s="14"/>
      <c r="I1077" s="15"/>
      <c r="J1077" s="14"/>
      <c r="K1077" s="13"/>
      <c r="L1077" s="14"/>
      <c r="M1077" s="14"/>
      <c r="N1077" s="14"/>
      <c r="O1077" s="14"/>
      <c r="P1077" s="198"/>
      <c r="Q1077" s="198"/>
      <c r="R1077" s="198"/>
      <c r="S1077" s="198"/>
      <c r="T1077" s="198"/>
      <c r="U1077" s="198"/>
      <c r="V1077" s="198"/>
      <c r="W1077" s="202">
        <f t="shared" si="58"/>
        <v>0</v>
      </c>
      <c r="X1077" s="14"/>
      <c r="Y1077" s="14"/>
      <c r="Z1077" s="108"/>
      <c r="AA1077" s="114"/>
      <c r="AB1077" s="129"/>
      <c r="AC1077" s="128"/>
      <c r="AD1077" s="142" t="str">
        <f t="shared" si="59"/>
        <v/>
      </c>
      <c r="AE1077" s="142" t="str">
        <f>IF($E1077&lt;&gt;"",IF($AD1077=1,VLOOKUP($E1077,得点換算表!$C$5:$D$14,2),VLOOKUP($E1077,得点換算表!$E$5:$F$14,2)),"")</f>
        <v/>
      </c>
      <c r="AF1077" s="142" t="str">
        <f>IF($F1077&lt;&gt;"",IF($AD1077=1,VLOOKUP($F1077,得点換算表!$C$15:$D$24,2),VLOOKUP($F1077,得点換算表!$E$15:$F$24,2)),"")</f>
        <v/>
      </c>
      <c r="AG1077" s="142" t="str">
        <f>IF($G1077&lt;&gt;"",IF($AD1077=1,VLOOKUP($G1077,得点換算表!$C$25:$D$34,2),VLOOKUP($G1077,得点換算表!$E$25:$F$34,2)),"")</f>
        <v/>
      </c>
      <c r="AH1077" s="142" t="str">
        <f>IF($H1077&lt;&gt;"",IF($AD1077=1,VLOOKUP($H1077,得点換算表!$C$35:$D$44,2),VLOOKUP($H1077,得点換算表!$E$35:$F$44,2)),"")</f>
        <v/>
      </c>
      <c r="AI1077" s="142" t="str">
        <f>IF($I1077&lt;&gt;"",IF($AD1077=1,VLOOKUP($I1077,得点換算表!$C$45:$D$55,2),VLOOKUP($I1077,得点換算表!$E$45:$F$55,2)),"")</f>
        <v/>
      </c>
      <c r="AJ1077" s="142" t="str">
        <f>IF($J1077&lt;&gt;"",IF($AD1077=1,VLOOKUP($J1077,得点換算表!$C$56:$D$65,2),VLOOKUP($J1077,得点換算表!$E$56:$F$65,2)),"")</f>
        <v/>
      </c>
      <c r="AK1077" s="142" t="str">
        <f>IF($K1077&lt;&gt;"",IF($AD1077=1,VLOOKUP($K1077,得点換算表!$C$66:$D$76,2),VLOOKUP($K1077,得点換算表!$E$66:$F$76,2)),"")</f>
        <v/>
      </c>
      <c r="AL1077" s="142" t="str">
        <f>IF($L1077&lt;&gt;"",IF($AD1077=1,VLOOKUP($L1077,得点換算表!$C$77:$D$86,2),VLOOKUP($L1077,得点換算表!$E$77:$F$86,2)),"")</f>
        <v/>
      </c>
      <c r="AM1077" s="142" t="str">
        <f>IF($M1077&lt;&gt;"",IF($AD1077=1,VLOOKUP($M1077,得点換算表!$C$87:$D$96,2),VLOOKUP($M1077,得点換算表!$E$87:$F$96,2)),"")</f>
        <v/>
      </c>
      <c r="AN1077" s="142" t="str">
        <f t="shared" si="60"/>
        <v/>
      </c>
      <c r="AO1077" s="143" t="str">
        <f>IF(AND($AN1077&lt;&gt;"",$AN1077&gt;=8),VLOOKUP($AN1077,得点換算表!$I$15:$J$19,2),"")</f>
        <v/>
      </c>
      <c r="AP1077" s="105"/>
    </row>
    <row r="1078" spans="1:42" x14ac:dyDescent="0.15">
      <c r="A1078" s="11"/>
      <c r="B1078" s="12"/>
      <c r="C1078" s="13"/>
      <c r="D1078" s="13"/>
      <c r="E1078" s="14"/>
      <c r="F1078" s="14"/>
      <c r="G1078" s="14"/>
      <c r="H1078" s="14"/>
      <c r="I1078" s="15"/>
      <c r="J1078" s="14"/>
      <c r="K1078" s="13"/>
      <c r="L1078" s="14"/>
      <c r="M1078" s="14"/>
      <c r="N1078" s="14"/>
      <c r="O1078" s="14"/>
      <c r="P1078" s="198"/>
      <c r="Q1078" s="198"/>
      <c r="R1078" s="198"/>
      <c r="S1078" s="198"/>
      <c r="T1078" s="198"/>
      <c r="U1078" s="198"/>
      <c r="V1078" s="198"/>
      <c r="W1078" s="202">
        <f t="shared" si="58"/>
        <v>0</v>
      </c>
      <c r="X1078" s="14"/>
      <c r="Y1078" s="14"/>
      <c r="Z1078" s="108"/>
      <c r="AA1078" s="114"/>
      <c r="AB1078" s="129"/>
      <c r="AC1078" s="128"/>
      <c r="AD1078" s="142" t="str">
        <f t="shared" si="59"/>
        <v/>
      </c>
      <c r="AE1078" s="142" t="str">
        <f>IF($E1078&lt;&gt;"",IF($AD1078=1,VLOOKUP($E1078,得点換算表!$C$5:$D$14,2),VLOOKUP($E1078,得点換算表!$E$5:$F$14,2)),"")</f>
        <v/>
      </c>
      <c r="AF1078" s="142" t="str">
        <f>IF($F1078&lt;&gt;"",IF($AD1078=1,VLOOKUP($F1078,得点換算表!$C$15:$D$24,2),VLOOKUP($F1078,得点換算表!$E$15:$F$24,2)),"")</f>
        <v/>
      </c>
      <c r="AG1078" s="142" t="str">
        <f>IF($G1078&lt;&gt;"",IF($AD1078=1,VLOOKUP($G1078,得点換算表!$C$25:$D$34,2),VLOOKUP($G1078,得点換算表!$E$25:$F$34,2)),"")</f>
        <v/>
      </c>
      <c r="AH1078" s="142" t="str">
        <f>IF($H1078&lt;&gt;"",IF($AD1078=1,VLOOKUP($H1078,得点換算表!$C$35:$D$44,2),VLOOKUP($H1078,得点換算表!$E$35:$F$44,2)),"")</f>
        <v/>
      </c>
      <c r="AI1078" s="142" t="str">
        <f>IF($I1078&lt;&gt;"",IF($AD1078=1,VLOOKUP($I1078,得点換算表!$C$45:$D$55,2),VLOOKUP($I1078,得点換算表!$E$45:$F$55,2)),"")</f>
        <v/>
      </c>
      <c r="AJ1078" s="142" t="str">
        <f>IF($J1078&lt;&gt;"",IF($AD1078=1,VLOOKUP($J1078,得点換算表!$C$56:$D$65,2),VLOOKUP($J1078,得点換算表!$E$56:$F$65,2)),"")</f>
        <v/>
      </c>
      <c r="AK1078" s="142" t="str">
        <f>IF($K1078&lt;&gt;"",IF($AD1078=1,VLOOKUP($K1078,得点換算表!$C$66:$D$76,2),VLOOKUP($K1078,得点換算表!$E$66:$F$76,2)),"")</f>
        <v/>
      </c>
      <c r="AL1078" s="142" t="str">
        <f>IF($L1078&lt;&gt;"",IF($AD1078=1,VLOOKUP($L1078,得点換算表!$C$77:$D$86,2),VLOOKUP($L1078,得点換算表!$E$77:$F$86,2)),"")</f>
        <v/>
      </c>
      <c r="AM1078" s="142" t="str">
        <f>IF($M1078&lt;&gt;"",IF($AD1078=1,VLOOKUP($M1078,得点換算表!$C$87:$D$96,2),VLOOKUP($M1078,得点換算表!$E$87:$F$96,2)),"")</f>
        <v/>
      </c>
      <c r="AN1078" s="142" t="str">
        <f t="shared" si="60"/>
        <v/>
      </c>
      <c r="AO1078" s="143" t="str">
        <f>IF(AND($AN1078&lt;&gt;"",$AN1078&gt;=8),VLOOKUP($AN1078,得点換算表!$I$15:$J$19,2),"")</f>
        <v/>
      </c>
      <c r="AP1078" s="105"/>
    </row>
    <row r="1079" spans="1:42" x14ac:dyDescent="0.15">
      <c r="A1079" s="11"/>
      <c r="B1079" s="12"/>
      <c r="C1079" s="13"/>
      <c r="D1079" s="13"/>
      <c r="E1079" s="14"/>
      <c r="F1079" s="14"/>
      <c r="G1079" s="14"/>
      <c r="H1079" s="14"/>
      <c r="I1079" s="15"/>
      <c r="J1079" s="14"/>
      <c r="K1079" s="13"/>
      <c r="L1079" s="14"/>
      <c r="M1079" s="14"/>
      <c r="N1079" s="14"/>
      <c r="O1079" s="14"/>
      <c r="P1079" s="198"/>
      <c r="Q1079" s="198"/>
      <c r="R1079" s="198"/>
      <c r="S1079" s="198"/>
      <c r="T1079" s="198"/>
      <c r="U1079" s="198"/>
      <c r="V1079" s="198"/>
      <c r="W1079" s="202">
        <f t="shared" si="58"/>
        <v>0</v>
      </c>
      <c r="X1079" s="14"/>
      <c r="Y1079" s="14"/>
      <c r="Z1079" s="108"/>
      <c r="AA1079" s="114"/>
      <c r="AB1079" s="129"/>
      <c r="AC1079" s="128"/>
      <c r="AD1079" s="142" t="str">
        <f t="shared" si="59"/>
        <v/>
      </c>
      <c r="AE1079" s="142" t="str">
        <f>IF($E1079&lt;&gt;"",IF($AD1079=1,VLOOKUP($E1079,得点換算表!$C$5:$D$14,2),VLOOKUP($E1079,得点換算表!$E$5:$F$14,2)),"")</f>
        <v/>
      </c>
      <c r="AF1079" s="142" t="str">
        <f>IF($F1079&lt;&gt;"",IF($AD1079=1,VLOOKUP($F1079,得点換算表!$C$15:$D$24,2),VLOOKUP($F1079,得点換算表!$E$15:$F$24,2)),"")</f>
        <v/>
      </c>
      <c r="AG1079" s="142" t="str">
        <f>IF($G1079&lt;&gt;"",IF($AD1079=1,VLOOKUP($G1079,得点換算表!$C$25:$D$34,2),VLOOKUP($G1079,得点換算表!$E$25:$F$34,2)),"")</f>
        <v/>
      </c>
      <c r="AH1079" s="142" t="str">
        <f>IF($H1079&lt;&gt;"",IF($AD1079=1,VLOOKUP($H1079,得点換算表!$C$35:$D$44,2),VLOOKUP($H1079,得点換算表!$E$35:$F$44,2)),"")</f>
        <v/>
      </c>
      <c r="AI1079" s="142" t="str">
        <f>IF($I1079&lt;&gt;"",IF($AD1079=1,VLOOKUP($I1079,得点換算表!$C$45:$D$55,2),VLOOKUP($I1079,得点換算表!$E$45:$F$55,2)),"")</f>
        <v/>
      </c>
      <c r="AJ1079" s="142" t="str">
        <f>IF($J1079&lt;&gt;"",IF($AD1079=1,VLOOKUP($J1079,得点換算表!$C$56:$D$65,2),VLOOKUP($J1079,得点換算表!$E$56:$F$65,2)),"")</f>
        <v/>
      </c>
      <c r="AK1079" s="142" t="str">
        <f>IF($K1079&lt;&gt;"",IF($AD1079=1,VLOOKUP($K1079,得点換算表!$C$66:$D$76,2),VLOOKUP($K1079,得点換算表!$E$66:$F$76,2)),"")</f>
        <v/>
      </c>
      <c r="AL1079" s="142" t="str">
        <f>IF($L1079&lt;&gt;"",IF($AD1079=1,VLOOKUP($L1079,得点換算表!$C$77:$D$86,2),VLOOKUP($L1079,得点換算表!$E$77:$F$86,2)),"")</f>
        <v/>
      </c>
      <c r="AM1079" s="142" t="str">
        <f>IF($M1079&lt;&gt;"",IF($AD1079=1,VLOOKUP($M1079,得点換算表!$C$87:$D$96,2),VLOOKUP($M1079,得点換算表!$E$87:$F$96,2)),"")</f>
        <v/>
      </c>
      <c r="AN1079" s="142" t="str">
        <f t="shared" si="60"/>
        <v/>
      </c>
      <c r="AO1079" s="143" t="str">
        <f>IF(AND($AN1079&lt;&gt;"",$AN1079&gt;=8),VLOOKUP($AN1079,得点換算表!$I$15:$J$19,2),"")</f>
        <v/>
      </c>
      <c r="AP1079" s="105"/>
    </row>
    <row r="1080" spans="1:42" x14ac:dyDescent="0.15">
      <c r="A1080" s="11"/>
      <c r="B1080" s="12"/>
      <c r="C1080" s="13"/>
      <c r="D1080" s="13"/>
      <c r="E1080" s="14"/>
      <c r="F1080" s="14"/>
      <c r="G1080" s="14"/>
      <c r="H1080" s="14"/>
      <c r="I1080" s="15"/>
      <c r="J1080" s="14"/>
      <c r="K1080" s="13"/>
      <c r="L1080" s="14"/>
      <c r="M1080" s="14"/>
      <c r="N1080" s="14"/>
      <c r="O1080" s="14"/>
      <c r="P1080" s="198"/>
      <c r="Q1080" s="198"/>
      <c r="R1080" s="198"/>
      <c r="S1080" s="198"/>
      <c r="T1080" s="198"/>
      <c r="U1080" s="198"/>
      <c r="V1080" s="198"/>
      <c r="W1080" s="202">
        <f t="shared" si="58"/>
        <v>0</v>
      </c>
      <c r="X1080" s="14"/>
      <c r="Y1080" s="14"/>
      <c r="Z1080" s="108"/>
      <c r="AA1080" s="114"/>
      <c r="AB1080" s="129"/>
      <c r="AC1080" s="128"/>
      <c r="AD1080" s="142" t="str">
        <f t="shared" si="59"/>
        <v/>
      </c>
      <c r="AE1080" s="142" t="str">
        <f>IF($E1080&lt;&gt;"",IF($AD1080=1,VLOOKUP($E1080,得点換算表!$C$5:$D$14,2),VLOOKUP($E1080,得点換算表!$E$5:$F$14,2)),"")</f>
        <v/>
      </c>
      <c r="AF1080" s="142" t="str">
        <f>IF($F1080&lt;&gt;"",IF($AD1080=1,VLOOKUP($F1080,得点換算表!$C$15:$D$24,2),VLOOKUP($F1080,得点換算表!$E$15:$F$24,2)),"")</f>
        <v/>
      </c>
      <c r="AG1080" s="142" t="str">
        <f>IF($G1080&lt;&gt;"",IF($AD1080=1,VLOOKUP($G1080,得点換算表!$C$25:$D$34,2),VLOOKUP($G1080,得点換算表!$E$25:$F$34,2)),"")</f>
        <v/>
      </c>
      <c r="AH1080" s="142" t="str">
        <f>IF($H1080&lt;&gt;"",IF($AD1080=1,VLOOKUP($H1080,得点換算表!$C$35:$D$44,2),VLOOKUP($H1080,得点換算表!$E$35:$F$44,2)),"")</f>
        <v/>
      </c>
      <c r="AI1080" s="142" t="str">
        <f>IF($I1080&lt;&gt;"",IF($AD1080=1,VLOOKUP($I1080,得点換算表!$C$45:$D$55,2),VLOOKUP($I1080,得点換算表!$E$45:$F$55,2)),"")</f>
        <v/>
      </c>
      <c r="AJ1080" s="142" t="str">
        <f>IF($J1080&lt;&gt;"",IF($AD1080=1,VLOOKUP($J1080,得点換算表!$C$56:$D$65,2),VLOOKUP($J1080,得点換算表!$E$56:$F$65,2)),"")</f>
        <v/>
      </c>
      <c r="AK1080" s="142" t="str">
        <f>IF($K1080&lt;&gt;"",IF($AD1080=1,VLOOKUP($K1080,得点換算表!$C$66:$D$76,2),VLOOKUP($K1080,得点換算表!$E$66:$F$76,2)),"")</f>
        <v/>
      </c>
      <c r="AL1080" s="142" t="str">
        <f>IF($L1080&lt;&gt;"",IF($AD1080=1,VLOOKUP($L1080,得点換算表!$C$77:$D$86,2),VLOOKUP($L1080,得点換算表!$E$77:$F$86,2)),"")</f>
        <v/>
      </c>
      <c r="AM1080" s="142" t="str">
        <f>IF($M1080&lt;&gt;"",IF($AD1080=1,VLOOKUP($M1080,得点換算表!$C$87:$D$96,2),VLOOKUP($M1080,得点換算表!$E$87:$F$96,2)),"")</f>
        <v/>
      </c>
      <c r="AN1080" s="142" t="str">
        <f t="shared" si="60"/>
        <v/>
      </c>
      <c r="AO1080" s="143" t="str">
        <f>IF(AND($AN1080&lt;&gt;"",$AN1080&gt;=8),VLOOKUP($AN1080,得点換算表!$I$15:$J$19,2),"")</f>
        <v/>
      </c>
      <c r="AP1080" s="105"/>
    </row>
    <row r="1081" spans="1:42" x14ac:dyDescent="0.15">
      <c r="A1081" s="11"/>
      <c r="B1081" s="12"/>
      <c r="C1081" s="13"/>
      <c r="D1081" s="13"/>
      <c r="E1081" s="14"/>
      <c r="F1081" s="14"/>
      <c r="G1081" s="14"/>
      <c r="H1081" s="14"/>
      <c r="I1081" s="15"/>
      <c r="J1081" s="14"/>
      <c r="K1081" s="13"/>
      <c r="L1081" s="14"/>
      <c r="M1081" s="14"/>
      <c r="N1081" s="14"/>
      <c r="O1081" s="14"/>
      <c r="P1081" s="198"/>
      <c r="Q1081" s="198"/>
      <c r="R1081" s="198"/>
      <c r="S1081" s="198"/>
      <c r="T1081" s="198"/>
      <c r="U1081" s="198"/>
      <c r="V1081" s="198"/>
      <c r="W1081" s="202">
        <f t="shared" si="58"/>
        <v>0</v>
      </c>
      <c r="X1081" s="14"/>
      <c r="Y1081" s="14"/>
      <c r="Z1081" s="108"/>
      <c r="AA1081" s="114"/>
      <c r="AB1081" s="129"/>
      <c r="AC1081" s="128"/>
      <c r="AD1081" s="142" t="str">
        <f t="shared" si="59"/>
        <v/>
      </c>
      <c r="AE1081" s="142" t="str">
        <f>IF($E1081&lt;&gt;"",IF($AD1081=1,VLOOKUP($E1081,得点換算表!$C$5:$D$14,2),VLOOKUP($E1081,得点換算表!$E$5:$F$14,2)),"")</f>
        <v/>
      </c>
      <c r="AF1081" s="142" t="str">
        <f>IF($F1081&lt;&gt;"",IF($AD1081=1,VLOOKUP($F1081,得点換算表!$C$15:$D$24,2),VLOOKUP($F1081,得点換算表!$E$15:$F$24,2)),"")</f>
        <v/>
      </c>
      <c r="AG1081" s="142" t="str">
        <f>IF($G1081&lt;&gt;"",IF($AD1081=1,VLOOKUP($G1081,得点換算表!$C$25:$D$34,2),VLOOKUP($G1081,得点換算表!$E$25:$F$34,2)),"")</f>
        <v/>
      </c>
      <c r="AH1081" s="142" t="str">
        <f>IF($H1081&lt;&gt;"",IF($AD1081=1,VLOOKUP($H1081,得点換算表!$C$35:$D$44,2),VLOOKUP($H1081,得点換算表!$E$35:$F$44,2)),"")</f>
        <v/>
      </c>
      <c r="AI1081" s="142" t="str">
        <f>IF($I1081&lt;&gt;"",IF($AD1081=1,VLOOKUP($I1081,得点換算表!$C$45:$D$55,2),VLOOKUP($I1081,得点換算表!$E$45:$F$55,2)),"")</f>
        <v/>
      </c>
      <c r="AJ1081" s="142" t="str">
        <f>IF($J1081&lt;&gt;"",IF($AD1081=1,VLOOKUP($J1081,得点換算表!$C$56:$D$65,2),VLOOKUP($J1081,得点換算表!$E$56:$F$65,2)),"")</f>
        <v/>
      </c>
      <c r="AK1081" s="142" t="str">
        <f>IF($K1081&lt;&gt;"",IF($AD1081=1,VLOOKUP($K1081,得点換算表!$C$66:$D$76,2),VLOOKUP($K1081,得点換算表!$E$66:$F$76,2)),"")</f>
        <v/>
      </c>
      <c r="AL1081" s="142" t="str">
        <f>IF($L1081&lt;&gt;"",IF($AD1081=1,VLOOKUP($L1081,得点換算表!$C$77:$D$86,2),VLOOKUP($L1081,得点換算表!$E$77:$F$86,2)),"")</f>
        <v/>
      </c>
      <c r="AM1081" s="142" t="str">
        <f>IF($M1081&lt;&gt;"",IF($AD1081=1,VLOOKUP($M1081,得点換算表!$C$87:$D$96,2),VLOOKUP($M1081,得点換算表!$E$87:$F$96,2)),"")</f>
        <v/>
      </c>
      <c r="AN1081" s="142" t="str">
        <f t="shared" si="60"/>
        <v/>
      </c>
      <c r="AO1081" s="143" t="str">
        <f>IF(AND($AN1081&lt;&gt;"",$AN1081&gt;=8),VLOOKUP($AN1081,得点換算表!$I$15:$J$19,2),"")</f>
        <v/>
      </c>
      <c r="AP1081" s="105"/>
    </row>
    <row r="1082" spans="1:42" x14ac:dyDescent="0.15">
      <c r="A1082" s="11"/>
      <c r="B1082" s="12"/>
      <c r="C1082" s="13"/>
      <c r="D1082" s="13"/>
      <c r="E1082" s="14"/>
      <c r="F1082" s="14"/>
      <c r="G1082" s="14"/>
      <c r="H1082" s="14"/>
      <c r="I1082" s="15"/>
      <c r="J1082" s="14"/>
      <c r="K1082" s="13"/>
      <c r="L1082" s="14"/>
      <c r="M1082" s="14"/>
      <c r="N1082" s="14"/>
      <c r="O1082" s="14"/>
      <c r="P1082" s="198"/>
      <c r="Q1082" s="198"/>
      <c r="R1082" s="198"/>
      <c r="S1082" s="198"/>
      <c r="T1082" s="198"/>
      <c r="U1082" s="198"/>
      <c r="V1082" s="198"/>
      <c r="W1082" s="202">
        <f t="shared" si="58"/>
        <v>0</v>
      </c>
      <c r="X1082" s="14"/>
      <c r="Y1082" s="14"/>
      <c r="Z1082" s="108"/>
      <c r="AA1082" s="114"/>
      <c r="AB1082" s="129"/>
      <c r="AC1082" s="128"/>
      <c r="AD1082" s="142" t="str">
        <f t="shared" si="59"/>
        <v/>
      </c>
      <c r="AE1082" s="142" t="str">
        <f>IF($E1082&lt;&gt;"",IF($AD1082=1,VLOOKUP($E1082,得点換算表!$C$5:$D$14,2),VLOOKUP($E1082,得点換算表!$E$5:$F$14,2)),"")</f>
        <v/>
      </c>
      <c r="AF1082" s="142" t="str">
        <f>IF($F1082&lt;&gt;"",IF($AD1082=1,VLOOKUP($F1082,得点換算表!$C$15:$D$24,2),VLOOKUP($F1082,得点換算表!$E$15:$F$24,2)),"")</f>
        <v/>
      </c>
      <c r="AG1082" s="142" t="str">
        <f>IF($G1082&lt;&gt;"",IF($AD1082=1,VLOOKUP($G1082,得点換算表!$C$25:$D$34,2),VLOOKUP($G1082,得点換算表!$E$25:$F$34,2)),"")</f>
        <v/>
      </c>
      <c r="AH1082" s="142" t="str">
        <f>IF($H1082&lt;&gt;"",IF($AD1082=1,VLOOKUP($H1082,得点換算表!$C$35:$D$44,2),VLOOKUP($H1082,得点換算表!$E$35:$F$44,2)),"")</f>
        <v/>
      </c>
      <c r="AI1082" s="142" t="str">
        <f>IF($I1082&lt;&gt;"",IF($AD1082=1,VLOOKUP($I1082,得点換算表!$C$45:$D$55,2),VLOOKUP($I1082,得点換算表!$E$45:$F$55,2)),"")</f>
        <v/>
      </c>
      <c r="AJ1082" s="142" t="str">
        <f>IF($J1082&lt;&gt;"",IF($AD1082=1,VLOOKUP($J1082,得点換算表!$C$56:$D$65,2),VLOOKUP($J1082,得点換算表!$E$56:$F$65,2)),"")</f>
        <v/>
      </c>
      <c r="AK1082" s="142" t="str">
        <f>IF($K1082&lt;&gt;"",IF($AD1082=1,VLOOKUP($K1082,得点換算表!$C$66:$D$76,2),VLOOKUP($K1082,得点換算表!$E$66:$F$76,2)),"")</f>
        <v/>
      </c>
      <c r="AL1082" s="142" t="str">
        <f>IF($L1082&lt;&gt;"",IF($AD1082=1,VLOOKUP($L1082,得点換算表!$C$77:$D$86,2),VLOOKUP($L1082,得点換算表!$E$77:$F$86,2)),"")</f>
        <v/>
      </c>
      <c r="AM1082" s="142" t="str">
        <f>IF($M1082&lt;&gt;"",IF($AD1082=1,VLOOKUP($M1082,得点換算表!$C$87:$D$96,2),VLOOKUP($M1082,得点換算表!$E$87:$F$96,2)),"")</f>
        <v/>
      </c>
      <c r="AN1082" s="142" t="str">
        <f t="shared" si="60"/>
        <v/>
      </c>
      <c r="AO1082" s="143" t="str">
        <f>IF(AND($AN1082&lt;&gt;"",$AN1082&gt;=8),VLOOKUP($AN1082,得点換算表!$I$15:$J$19,2),"")</f>
        <v/>
      </c>
      <c r="AP1082" s="105"/>
    </row>
    <row r="1083" spans="1:42" x14ac:dyDescent="0.15">
      <c r="A1083" s="11"/>
      <c r="B1083" s="12"/>
      <c r="C1083" s="13"/>
      <c r="D1083" s="13"/>
      <c r="E1083" s="14"/>
      <c r="F1083" s="14"/>
      <c r="G1083" s="14"/>
      <c r="H1083" s="14"/>
      <c r="I1083" s="15"/>
      <c r="J1083" s="14"/>
      <c r="K1083" s="13"/>
      <c r="L1083" s="14"/>
      <c r="M1083" s="14"/>
      <c r="N1083" s="14"/>
      <c r="O1083" s="14"/>
      <c r="P1083" s="198"/>
      <c r="Q1083" s="198"/>
      <c r="R1083" s="198"/>
      <c r="S1083" s="198"/>
      <c r="T1083" s="198"/>
      <c r="U1083" s="198"/>
      <c r="V1083" s="198"/>
      <c r="W1083" s="202">
        <f t="shared" si="58"/>
        <v>0</v>
      </c>
      <c r="X1083" s="14"/>
      <c r="Y1083" s="14"/>
      <c r="Z1083" s="108"/>
      <c r="AA1083" s="114"/>
      <c r="AB1083" s="129"/>
      <c r="AC1083" s="128"/>
      <c r="AD1083" s="142" t="str">
        <f t="shared" si="59"/>
        <v/>
      </c>
      <c r="AE1083" s="142" t="str">
        <f>IF($E1083&lt;&gt;"",IF($AD1083=1,VLOOKUP($E1083,得点換算表!$C$5:$D$14,2),VLOOKUP($E1083,得点換算表!$E$5:$F$14,2)),"")</f>
        <v/>
      </c>
      <c r="AF1083" s="142" t="str">
        <f>IF($F1083&lt;&gt;"",IF($AD1083=1,VLOOKUP($F1083,得点換算表!$C$15:$D$24,2),VLOOKUP($F1083,得点換算表!$E$15:$F$24,2)),"")</f>
        <v/>
      </c>
      <c r="AG1083" s="142" t="str">
        <f>IF($G1083&lt;&gt;"",IF($AD1083=1,VLOOKUP($G1083,得点換算表!$C$25:$D$34,2),VLOOKUP($G1083,得点換算表!$E$25:$F$34,2)),"")</f>
        <v/>
      </c>
      <c r="AH1083" s="142" t="str">
        <f>IF($H1083&lt;&gt;"",IF($AD1083=1,VLOOKUP($H1083,得点換算表!$C$35:$D$44,2),VLOOKUP($H1083,得点換算表!$E$35:$F$44,2)),"")</f>
        <v/>
      </c>
      <c r="AI1083" s="142" t="str">
        <f>IF($I1083&lt;&gt;"",IF($AD1083=1,VLOOKUP($I1083,得点換算表!$C$45:$D$55,2),VLOOKUP($I1083,得点換算表!$E$45:$F$55,2)),"")</f>
        <v/>
      </c>
      <c r="AJ1083" s="142" t="str">
        <f>IF($J1083&lt;&gt;"",IF($AD1083=1,VLOOKUP($J1083,得点換算表!$C$56:$D$65,2),VLOOKUP($J1083,得点換算表!$E$56:$F$65,2)),"")</f>
        <v/>
      </c>
      <c r="AK1083" s="142" t="str">
        <f>IF($K1083&lt;&gt;"",IF($AD1083=1,VLOOKUP($K1083,得点換算表!$C$66:$D$76,2),VLOOKUP($K1083,得点換算表!$E$66:$F$76,2)),"")</f>
        <v/>
      </c>
      <c r="AL1083" s="142" t="str">
        <f>IF($L1083&lt;&gt;"",IF($AD1083=1,VLOOKUP($L1083,得点換算表!$C$77:$D$86,2),VLOOKUP($L1083,得点換算表!$E$77:$F$86,2)),"")</f>
        <v/>
      </c>
      <c r="AM1083" s="142" t="str">
        <f>IF($M1083&lt;&gt;"",IF($AD1083=1,VLOOKUP($M1083,得点換算表!$C$87:$D$96,2),VLOOKUP($M1083,得点換算表!$E$87:$F$96,2)),"")</f>
        <v/>
      </c>
      <c r="AN1083" s="142" t="str">
        <f t="shared" si="60"/>
        <v/>
      </c>
      <c r="AO1083" s="143" t="str">
        <f>IF(AND($AN1083&lt;&gt;"",$AN1083&gt;=8),VLOOKUP($AN1083,得点換算表!$I$15:$J$19,2),"")</f>
        <v/>
      </c>
      <c r="AP1083" s="105"/>
    </row>
    <row r="1084" spans="1:42" x14ac:dyDescent="0.15">
      <c r="A1084" s="11"/>
      <c r="B1084" s="12"/>
      <c r="C1084" s="13"/>
      <c r="D1084" s="13"/>
      <c r="E1084" s="14"/>
      <c r="F1084" s="14"/>
      <c r="G1084" s="14"/>
      <c r="H1084" s="14"/>
      <c r="I1084" s="15"/>
      <c r="J1084" s="14"/>
      <c r="K1084" s="13"/>
      <c r="L1084" s="14"/>
      <c r="M1084" s="14"/>
      <c r="N1084" s="14"/>
      <c r="O1084" s="14"/>
      <c r="P1084" s="198"/>
      <c r="Q1084" s="198"/>
      <c r="R1084" s="198"/>
      <c r="S1084" s="198"/>
      <c r="T1084" s="198"/>
      <c r="U1084" s="198"/>
      <c r="V1084" s="198"/>
      <c r="W1084" s="202">
        <f t="shared" si="58"/>
        <v>0</v>
      </c>
      <c r="X1084" s="14"/>
      <c r="Y1084" s="14"/>
      <c r="Z1084" s="108"/>
      <c r="AA1084" s="114"/>
      <c r="AB1084" s="129"/>
      <c r="AC1084" s="128"/>
      <c r="AD1084" s="142" t="str">
        <f t="shared" si="59"/>
        <v/>
      </c>
      <c r="AE1084" s="142" t="str">
        <f>IF($E1084&lt;&gt;"",IF($AD1084=1,VLOOKUP($E1084,得点換算表!$C$5:$D$14,2),VLOOKUP($E1084,得点換算表!$E$5:$F$14,2)),"")</f>
        <v/>
      </c>
      <c r="AF1084" s="142" t="str">
        <f>IF($F1084&lt;&gt;"",IF($AD1084=1,VLOOKUP($F1084,得点換算表!$C$15:$D$24,2),VLOOKUP($F1084,得点換算表!$E$15:$F$24,2)),"")</f>
        <v/>
      </c>
      <c r="AG1084" s="142" t="str">
        <f>IF($G1084&lt;&gt;"",IF($AD1084=1,VLOOKUP($G1084,得点換算表!$C$25:$D$34,2),VLOOKUP($G1084,得点換算表!$E$25:$F$34,2)),"")</f>
        <v/>
      </c>
      <c r="AH1084" s="142" t="str">
        <f>IF($H1084&lt;&gt;"",IF($AD1084=1,VLOOKUP($H1084,得点換算表!$C$35:$D$44,2),VLOOKUP($H1084,得点換算表!$E$35:$F$44,2)),"")</f>
        <v/>
      </c>
      <c r="AI1084" s="142" t="str">
        <f>IF($I1084&lt;&gt;"",IF($AD1084=1,VLOOKUP($I1084,得点換算表!$C$45:$D$55,2),VLOOKUP($I1084,得点換算表!$E$45:$F$55,2)),"")</f>
        <v/>
      </c>
      <c r="AJ1084" s="142" t="str">
        <f>IF($J1084&lt;&gt;"",IF($AD1084=1,VLOOKUP($J1084,得点換算表!$C$56:$D$65,2),VLOOKUP($J1084,得点換算表!$E$56:$F$65,2)),"")</f>
        <v/>
      </c>
      <c r="AK1084" s="142" t="str">
        <f>IF($K1084&lt;&gt;"",IF($AD1084=1,VLOOKUP($K1084,得点換算表!$C$66:$D$76,2),VLOOKUP($K1084,得点換算表!$E$66:$F$76,2)),"")</f>
        <v/>
      </c>
      <c r="AL1084" s="142" t="str">
        <f>IF($L1084&lt;&gt;"",IF($AD1084=1,VLOOKUP($L1084,得点換算表!$C$77:$D$86,2),VLOOKUP($L1084,得点換算表!$E$77:$F$86,2)),"")</f>
        <v/>
      </c>
      <c r="AM1084" s="142" t="str">
        <f>IF($M1084&lt;&gt;"",IF($AD1084=1,VLOOKUP($M1084,得点換算表!$C$87:$D$96,2),VLOOKUP($M1084,得点換算表!$E$87:$F$96,2)),"")</f>
        <v/>
      </c>
      <c r="AN1084" s="142" t="str">
        <f t="shared" si="60"/>
        <v/>
      </c>
      <c r="AO1084" s="143" t="str">
        <f>IF(AND($AN1084&lt;&gt;"",$AN1084&gt;=8),VLOOKUP($AN1084,得点換算表!$I$15:$J$19,2),"")</f>
        <v/>
      </c>
      <c r="AP1084" s="105"/>
    </row>
    <row r="1085" spans="1:42" x14ac:dyDescent="0.15">
      <c r="A1085" s="11"/>
      <c r="B1085" s="12"/>
      <c r="C1085" s="13"/>
      <c r="D1085" s="13"/>
      <c r="E1085" s="14"/>
      <c r="F1085" s="14"/>
      <c r="G1085" s="14"/>
      <c r="H1085" s="14"/>
      <c r="I1085" s="15"/>
      <c r="J1085" s="14"/>
      <c r="K1085" s="13"/>
      <c r="L1085" s="14"/>
      <c r="M1085" s="14"/>
      <c r="N1085" s="14"/>
      <c r="O1085" s="14"/>
      <c r="P1085" s="198"/>
      <c r="Q1085" s="198"/>
      <c r="R1085" s="198"/>
      <c r="S1085" s="198"/>
      <c r="T1085" s="198"/>
      <c r="U1085" s="198"/>
      <c r="V1085" s="198"/>
      <c r="W1085" s="202">
        <f t="shared" si="58"/>
        <v>0</v>
      </c>
      <c r="X1085" s="14"/>
      <c r="Y1085" s="14"/>
      <c r="Z1085" s="108"/>
      <c r="AA1085" s="114"/>
      <c r="AB1085" s="129"/>
      <c r="AC1085" s="128"/>
      <c r="AD1085" s="142" t="str">
        <f t="shared" si="59"/>
        <v/>
      </c>
      <c r="AE1085" s="142" t="str">
        <f>IF($E1085&lt;&gt;"",IF($AD1085=1,VLOOKUP($E1085,得点換算表!$C$5:$D$14,2),VLOOKUP($E1085,得点換算表!$E$5:$F$14,2)),"")</f>
        <v/>
      </c>
      <c r="AF1085" s="142" t="str">
        <f>IF($F1085&lt;&gt;"",IF($AD1085=1,VLOOKUP($F1085,得点換算表!$C$15:$D$24,2),VLOOKUP($F1085,得点換算表!$E$15:$F$24,2)),"")</f>
        <v/>
      </c>
      <c r="AG1085" s="142" t="str">
        <f>IF($G1085&lt;&gt;"",IF($AD1085=1,VLOOKUP($G1085,得点換算表!$C$25:$D$34,2),VLOOKUP($G1085,得点換算表!$E$25:$F$34,2)),"")</f>
        <v/>
      </c>
      <c r="AH1085" s="142" t="str">
        <f>IF($H1085&lt;&gt;"",IF($AD1085=1,VLOOKUP($H1085,得点換算表!$C$35:$D$44,2),VLOOKUP($H1085,得点換算表!$E$35:$F$44,2)),"")</f>
        <v/>
      </c>
      <c r="AI1085" s="142" t="str">
        <f>IF($I1085&lt;&gt;"",IF($AD1085=1,VLOOKUP($I1085,得点換算表!$C$45:$D$55,2),VLOOKUP($I1085,得点換算表!$E$45:$F$55,2)),"")</f>
        <v/>
      </c>
      <c r="AJ1085" s="142" t="str">
        <f>IF($J1085&lt;&gt;"",IF($AD1085=1,VLOOKUP($J1085,得点換算表!$C$56:$D$65,2),VLOOKUP($J1085,得点換算表!$E$56:$F$65,2)),"")</f>
        <v/>
      </c>
      <c r="AK1085" s="142" t="str">
        <f>IF($K1085&lt;&gt;"",IF($AD1085=1,VLOOKUP($K1085,得点換算表!$C$66:$D$76,2),VLOOKUP($K1085,得点換算表!$E$66:$F$76,2)),"")</f>
        <v/>
      </c>
      <c r="AL1085" s="142" t="str">
        <f>IF($L1085&lt;&gt;"",IF($AD1085=1,VLOOKUP($L1085,得点換算表!$C$77:$D$86,2),VLOOKUP($L1085,得点換算表!$E$77:$F$86,2)),"")</f>
        <v/>
      </c>
      <c r="AM1085" s="142" t="str">
        <f>IF($M1085&lt;&gt;"",IF($AD1085=1,VLOOKUP($M1085,得点換算表!$C$87:$D$96,2),VLOOKUP($M1085,得点換算表!$E$87:$F$96,2)),"")</f>
        <v/>
      </c>
      <c r="AN1085" s="142" t="str">
        <f t="shared" si="60"/>
        <v/>
      </c>
      <c r="AO1085" s="143" t="str">
        <f>IF(AND($AN1085&lt;&gt;"",$AN1085&gt;=8),VLOOKUP($AN1085,得点換算表!$I$15:$J$19,2),"")</f>
        <v/>
      </c>
      <c r="AP1085" s="105"/>
    </row>
    <row r="1086" spans="1:42" x14ac:dyDescent="0.15">
      <c r="A1086" s="11"/>
      <c r="B1086" s="12"/>
      <c r="C1086" s="13"/>
      <c r="D1086" s="13"/>
      <c r="E1086" s="14"/>
      <c r="F1086" s="14"/>
      <c r="G1086" s="14"/>
      <c r="H1086" s="14"/>
      <c r="I1086" s="15"/>
      <c r="J1086" s="14"/>
      <c r="K1086" s="13"/>
      <c r="L1086" s="14"/>
      <c r="M1086" s="14"/>
      <c r="N1086" s="14"/>
      <c r="O1086" s="14"/>
      <c r="P1086" s="198"/>
      <c r="Q1086" s="198"/>
      <c r="R1086" s="198"/>
      <c r="S1086" s="198"/>
      <c r="T1086" s="198"/>
      <c r="U1086" s="198"/>
      <c r="V1086" s="198"/>
      <c r="W1086" s="202">
        <f t="shared" si="58"/>
        <v>0</v>
      </c>
      <c r="X1086" s="14"/>
      <c r="Y1086" s="14"/>
      <c r="Z1086" s="108"/>
      <c r="AA1086" s="114"/>
      <c r="AB1086" s="129"/>
      <c r="AC1086" s="128"/>
      <c r="AD1086" s="142" t="str">
        <f t="shared" si="59"/>
        <v/>
      </c>
      <c r="AE1086" s="142" t="str">
        <f>IF($E1086&lt;&gt;"",IF($AD1086=1,VLOOKUP($E1086,得点換算表!$C$5:$D$14,2),VLOOKUP($E1086,得点換算表!$E$5:$F$14,2)),"")</f>
        <v/>
      </c>
      <c r="AF1086" s="142" t="str">
        <f>IF($F1086&lt;&gt;"",IF($AD1086=1,VLOOKUP($F1086,得点換算表!$C$15:$D$24,2),VLOOKUP($F1086,得点換算表!$E$15:$F$24,2)),"")</f>
        <v/>
      </c>
      <c r="AG1086" s="142" t="str">
        <f>IF($G1086&lt;&gt;"",IF($AD1086=1,VLOOKUP($G1086,得点換算表!$C$25:$D$34,2),VLOOKUP($G1086,得点換算表!$E$25:$F$34,2)),"")</f>
        <v/>
      </c>
      <c r="AH1086" s="142" t="str">
        <f>IF($H1086&lt;&gt;"",IF($AD1086=1,VLOOKUP($H1086,得点換算表!$C$35:$D$44,2),VLOOKUP($H1086,得点換算表!$E$35:$F$44,2)),"")</f>
        <v/>
      </c>
      <c r="AI1086" s="142" t="str">
        <f>IF($I1086&lt;&gt;"",IF($AD1086=1,VLOOKUP($I1086,得点換算表!$C$45:$D$55,2),VLOOKUP($I1086,得点換算表!$E$45:$F$55,2)),"")</f>
        <v/>
      </c>
      <c r="AJ1086" s="142" t="str">
        <f>IF($J1086&lt;&gt;"",IF($AD1086=1,VLOOKUP($J1086,得点換算表!$C$56:$D$65,2),VLOOKUP($J1086,得点換算表!$E$56:$F$65,2)),"")</f>
        <v/>
      </c>
      <c r="AK1086" s="142" t="str">
        <f>IF($K1086&lt;&gt;"",IF($AD1086=1,VLOOKUP($K1086,得点換算表!$C$66:$D$76,2),VLOOKUP($K1086,得点換算表!$E$66:$F$76,2)),"")</f>
        <v/>
      </c>
      <c r="AL1086" s="142" t="str">
        <f>IF($L1086&lt;&gt;"",IF($AD1086=1,VLOOKUP($L1086,得点換算表!$C$77:$D$86,2),VLOOKUP($L1086,得点換算表!$E$77:$F$86,2)),"")</f>
        <v/>
      </c>
      <c r="AM1086" s="142" t="str">
        <f>IF($M1086&lt;&gt;"",IF($AD1086=1,VLOOKUP($M1086,得点換算表!$C$87:$D$96,2),VLOOKUP($M1086,得点換算表!$E$87:$F$96,2)),"")</f>
        <v/>
      </c>
      <c r="AN1086" s="142" t="str">
        <f t="shared" si="60"/>
        <v/>
      </c>
      <c r="AO1086" s="143" t="str">
        <f>IF(AND($AN1086&lt;&gt;"",$AN1086&gt;=8),VLOOKUP($AN1086,得点換算表!$I$15:$J$19,2),"")</f>
        <v/>
      </c>
      <c r="AP1086" s="105"/>
    </row>
    <row r="1087" spans="1:42" x14ac:dyDescent="0.15">
      <c r="A1087" s="11"/>
      <c r="B1087" s="12"/>
      <c r="C1087" s="13"/>
      <c r="D1087" s="13"/>
      <c r="E1087" s="14"/>
      <c r="F1087" s="14"/>
      <c r="G1087" s="14"/>
      <c r="H1087" s="14"/>
      <c r="I1087" s="15"/>
      <c r="J1087" s="14"/>
      <c r="K1087" s="13"/>
      <c r="L1087" s="14"/>
      <c r="M1087" s="14"/>
      <c r="N1087" s="14"/>
      <c r="O1087" s="14"/>
      <c r="P1087" s="198"/>
      <c r="Q1087" s="198"/>
      <c r="R1087" s="198"/>
      <c r="S1087" s="198"/>
      <c r="T1087" s="198"/>
      <c r="U1087" s="198"/>
      <c r="V1087" s="198"/>
      <c r="W1087" s="202">
        <f t="shared" si="58"/>
        <v>0</v>
      </c>
      <c r="X1087" s="14"/>
      <c r="Y1087" s="14"/>
      <c r="Z1087" s="108"/>
      <c r="AA1087" s="114"/>
      <c r="AB1087" s="129"/>
      <c r="AC1087" s="128"/>
      <c r="AD1087" s="142" t="str">
        <f t="shared" si="59"/>
        <v/>
      </c>
      <c r="AE1087" s="142" t="str">
        <f>IF($E1087&lt;&gt;"",IF($AD1087=1,VLOOKUP($E1087,得点換算表!$C$5:$D$14,2),VLOOKUP($E1087,得点換算表!$E$5:$F$14,2)),"")</f>
        <v/>
      </c>
      <c r="AF1087" s="142" t="str">
        <f>IF($F1087&lt;&gt;"",IF($AD1087=1,VLOOKUP($F1087,得点換算表!$C$15:$D$24,2),VLOOKUP($F1087,得点換算表!$E$15:$F$24,2)),"")</f>
        <v/>
      </c>
      <c r="AG1087" s="142" t="str">
        <f>IF($G1087&lt;&gt;"",IF($AD1087=1,VLOOKUP($G1087,得点換算表!$C$25:$D$34,2),VLOOKUP($G1087,得点換算表!$E$25:$F$34,2)),"")</f>
        <v/>
      </c>
      <c r="AH1087" s="142" t="str">
        <f>IF($H1087&lt;&gt;"",IF($AD1087=1,VLOOKUP($H1087,得点換算表!$C$35:$D$44,2),VLOOKUP($H1087,得点換算表!$E$35:$F$44,2)),"")</f>
        <v/>
      </c>
      <c r="AI1087" s="142" t="str">
        <f>IF($I1087&lt;&gt;"",IF($AD1087=1,VLOOKUP($I1087,得点換算表!$C$45:$D$55,2),VLOOKUP($I1087,得点換算表!$E$45:$F$55,2)),"")</f>
        <v/>
      </c>
      <c r="AJ1087" s="142" t="str">
        <f>IF($J1087&lt;&gt;"",IF($AD1087=1,VLOOKUP($J1087,得点換算表!$C$56:$D$65,2),VLOOKUP($J1087,得点換算表!$E$56:$F$65,2)),"")</f>
        <v/>
      </c>
      <c r="AK1087" s="142" t="str">
        <f>IF($K1087&lt;&gt;"",IF($AD1087=1,VLOOKUP($K1087,得点換算表!$C$66:$D$76,2),VLOOKUP($K1087,得点換算表!$E$66:$F$76,2)),"")</f>
        <v/>
      </c>
      <c r="AL1087" s="142" t="str">
        <f>IF($L1087&lt;&gt;"",IF($AD1087=1,VLOOKUP($L1087,得点換算表!$C$77:$D$86,2),VLOOKUP($L1087,得点換算表!$E$77:$F$86,2)),"")</f>
        <v/>
      </c>
      <c r="AM1087" s="142" t="str">
        <f>IF($M1087&lt;&gt;"",IF($AD1087=1,VLOOKUP($M1087,得点換算表!$C$87:$D$96,2),VLOOKUP($M1087,得点換算表!$E$87:$F$96,2)),"")</f>
        <v/>
      </c>
      <c r="AN1087" s="142" t="str">
        <f t="shared" si="60"/>
        <v/>
      </c>
      <c r="AO1087" s="143" t="str">
        <f>IF(AND($AN1087&lt;&gt;"",$AN1087&gt;=8),VLOOKUP($AN1087,得点換算表!$I$15:$J$19,2),"")</f>
        <v/>
      </c>
      <c r="AP1087" s="105"/>
    </row>
    <row r="1088" spans="1:42" x14ac:dyDescent="0.15">
      <c r="A1088" s="11"/>
      <c r="B1088" s="12"/>
      <c r="C1088" s="13"/>
      <c r="D1088" s="13"/>
      <c r="E1088" s="14"/>
      <c r="F1088" s="14"/>
      <c r="G1088" s="14"/>
      <c r="H1088" s="14"/>
      <c r="I1088" s="15"/>
      <c r="J1088" s="14"/>
      <c r="K1088" s="13"/>
      <c r="L1088" s="14"/>
      <c r="M1088" s="14"/>
      <c r="N1088" s="14"/>
      <c r="O1088" s="14"/>
      <c r="P1088" s="198"/>
      <c r="Q1088" s="198"/>
      <c r="R1088" s="198"/>
      <c r="S1088" s="198"/>
      <c r="T1088" s="198"/>
      <c r="U1088" s="198"/>
      <c r="V1088" s="198"/>
      <c r="W1088" s="202">
        <f t="shared" si="58"/>
        <v>0</v>
      </c>
      <c r="X1088" s="14"/>
      <c r="Y1088" s="14"/>
      <c r="Z1088" s="108"/>
      <c r="AA1088" s="114"/>
      <c r="AB1088" s="129"/>
      <c r="AC1088" s="128"/>
      <c r="AD1088" s="142" t="str">
        <f t="shared" si="59"/>
        <v/>
      </c>
      <c r="AE1088" s="142" t="str">
        <f>IF($E1088&lt;&gt;"",IF($AD1088=1,VLOOKUP($E1088,得点換算表!$C$5:$D$14,2),VLOOKUP($E1088,得点換算表!$E$5:$F$14,2)),"")</f>
        <v/>
      </c>
      <c r="AF1088" s="142" t="str">
        <f>IF($F1088&lt;&gt;"",IF($AD1088=1,VLOOKUP($F1088,得点換算表!$C$15:$D$24,2),VLOOKUP($F1088,得点換算表!$E$15:$F$24,2)),"")</f>
        <v/>
      </c>
      <c r="AG1088" s="142" t="str">
        <f>IF($G1088&lt;&gt;"",IF($AD1088=1,VLOOKUP($G1088,得点換算表!$C$25:$D$34,2),VLOOKUP($G1088,得点換算表!$E$25:$F$34,2)),"")</f>
        <v/>
      </c>
      <c r="AH1088" s="142" t="str">
        <f>IF($H1088&lt;&gt;"",IF($AD1088=1,VLOOKUP($H1088,得点換算表!$C$35:$D$44,2),VLOOKUP($H1088,得点換算表!$E$35:$F$44,2)),"")</f>
        <v/>
      </c>
      <c r="AI1088" s="142" t="str">
        <f>IF($I1088&lt;&gt;"",IF($AD1088=1,VLOOKUP($I1088,得点換算表!$C$45:$D$55,2),VLOOKUP($I1088,得点換算表!$E$45:$F$55,2)),"")</f>
        <v/>
      </c>
      <c r="AJ1088" s="142" t="str">
        <f>IF($J1088&lt;&gt;"",IF($AD1088=1,VLOOKUP($J1088,得点換算表!$C$56:$D$65,2),VLOOKUP($J1088,得点換算表!$E$56:$F$65,2)),"")</f>
        <v/>
      </c>
      <c r="AK1088" s="142" t="str">
        <f>IF($K1088&lt;&gt;"",IF($AD1088=1,VLOOKUP($K1088,得点換算表!$C$66:$D$76,2),VLOOKUP($K1088,得点換算表!$E$66:$F$76,2)),"")</f>
        <v/>
      </c>
      <c r="AL1088" s="142" t="str">
        <f>IF($L1088&lt;&gt;"",IF($AD1088=1,VLOOKUP($L1088,得点換算表!$C$77:$D$86,2),VLOOKUP($L1088,得点換算表!$E$77:$F$86,2)),"")</f>
        <v/>
      </c>
      <c r="AM1088" s="142" t="str">
        <f>IF($M1088&lt;&gt;"",IF($AD1088=1,VLOOKUP($M1088,得点換算表!$C$87:$D$96,2),VLOOKUP($M1088,得点換算表!$E$87:$F$96,2)),"")</f>
        <v/>
      </c>
      <c r="AN1088" s="142" t="str">
        <f t="shared" si="60"/>
        <v/>
      </c>
      <c r="AO1088" s="143" t="str">
        <f>IF(AND($AN1088&lt;&gt;"",$AN1088&gt;=8),VLOOKUP($AN1088,得点換算表!$I$15:$J$19,2),"")</f>
        <v/>
      </c>
      <c r="AP1088" s="105"/>
    </row>
    <row r="1089" spans="1:42" x14ac:dyDescent="0.15">
      <c r="A1089" s="11"/>
      <c r="B1089" s="12"/>
      <c r="C1089" s="13"/>
      <c r="D1089" s="13"/>
      <c r="E1089" s="14"/>
      <c r="F1089" s="14"/>
      <c r="G1089" s="14"/>
      <c r="H1089" s="14"/>
      <c r="I1089" s="15"/>
      <c r="J1089" s="14"/>
      <c r="K1089" s="13"/>
      <c r="L1089" s="14"/>
      <c r="M1089" s="14"/>
      <c r="N1089" s="14"/>
      <c r="O1089" s="14"/>
      <c r="P1089" s="198"/>
      <c r="Q1089" s="198"/>
      <c r="R1089" s="198"/>
      <c r="S1089" s="198"/>
      <c r="T1089" s="198"/>
      <c r="U1089" s="198"/>
      <c r="V1089" s="198"/>
      <c r="W1089" s="202">
        <f t="shared" si="58"/>
        <v>0</v>
      </c>
      <c r="X1089" s="14"/>
      <c r="Y1089" s="14"/>
      <c r="Z1089" s="108"/>
      <c r="AA1089" s="114"/>
      <c r="AB1089" s="129"/>
      <c r="AC1089" s="128"/>
      <c r="AD1089" s="142" t="str">
        <f t="shared" si="59"/>
        <v/>
      </c>
      <c r="AE1089" s="142" t="str">
        <f>IF($E1089&lt;&gt;"",IF($AD1089=1,VLOOKUP($E1089,得点換算表!$C$5:$D$14,2),VLOOKUP($E1089,得点換算表!$E$5:$F$14,2)),"")</f>
        <v/>
      </c>
      <c r="AF1089" s="142" t="str">
        <f>IF($F1089&lt;&gt;"",IF($AD1089=1,VLOOKUP($F1089,得点換算表!$C$15:$D$24,2),VLOOKUP($F1089,得点換算表!$E$15:$F$24,2)),"")</f>
        <v/>
      </c>
      <c r="AG1089" s="142" t="str">
        <f>IF($G1089&lt;&gt;"",IF($AD1089=1,VLOOKUP($G1089,得点換算表!$C$25:$D$34,2),VLOOKUP($G1089,得点換算表!$E$25:$F$34,2)),"")</f>
        <v/>
      </c>
      <c r="AH1089" s="142" t="str">
        <f>IF($H1089&lt;&gt;"",IF($AD1089=1,VLOOKUP($H1089,得点換算表!$C$35:$D$44,2),VLOOKUP($H1089,得点換算表!$E$35:$F$44,2)),"")</f>
        <v/>
      </c>
      <c r="AI1089" s="142" t="str">
        <f>IF($I1089&lt;&gt;"",IF($AD1089=1,VLOOKUP($I1089,得点換算表!$C$45:$D$55,2),VLOOKUP($I1089,得点換算表!$E$45:$F$55,2)),"")</f>
        <v/>
      </c>
      <c r="AJ1089" s="142" t="str">
        <f>IF($J1089&lt;&gt;"",IF($AD1089=1,VLOOKUP($J1089,得点換算表!$C$56:$D$65,2),VLOOKUP($J1089,得点換算表!$E$56:$F$65,2)),"")</f>
        <v/>
      </c>
      <c r="AK1089" s="142" t="str">
        <f>IF($K1089&lt;&gt;"",IF($AD1089=1,VLOOKUP($K1089,得点換算表!$C$66:$D$76,2),VLOOKUP($K1089,得点換算表!$E$66:$F$76,2)),"")</f>
        <v/>
      </c>
      <c r="AL1089" s="142" t="str">
        <f>IF($L1089&lt;&gt;"",IF($AD1089=1,VLOOKUP($L1089,得点換算表!$C$77:$D$86,2),VLOOKUP($L1089,得点換算表!$E$77:$F$86,2)),"")</f>
        <v/>
      </c>
      <c r="AM1089" s="142" t="str">
        <f>IF($M1089&lt;&gt;"",IF($AD1089=1,VLOOKUP($M1089,得点換算表!$C$87:$D$96,2),VLOOKUP($M1089,得点換算表!$E$87:$F$96,2)),"")</f>
        <v/>
      </c>
      <c r="AN1089" s="142" t="str">
        <f t="shared" si="60"/>
        <v/>
      </c>
      <c r="AO1089" s="143" t="str">
        <f>IF(AND($AN1089&lt;&gt;"",$AN1089&gt;=8),VLOOKUP($AN1089,得点換算表!$I$15:$J$19,2),"")</f>
        <v/>
      </c>
      <c r="AP1089" s="105"/>
    </row>
    <row r="1090" spans="1:42" x14ac:dyDescent="0.15">
      <c r="A1090" s="11"/>
      <c r="B1090" s="12"/>
      <c r="C1090" s="13"/>
      <c r="D1090" s="13"/>
      <c r="E1090" s="14"/>
      <c r="F1090" s="14"/>
      <c r="G1090" s="14"/>
      <c r="H1090" s="14"/>
      <c r="I1090" s="15"/>
      <c r="J1090" s="14"/>
      <c r="K1090" s="13"/>
      <c r="L1090" s="14"/>
      <c r="M1090" s="14"/>
      <c r="N1090" s="14"/>
      <c r="O1090" s="14"/>
      <c r="P1090" s="198"/>
      <c r="Q1090" s="198"/>
      <c r="R1090" s="198"/>
      <c r="S1090" s="198"/>
      <c r="T1090" s="198"/>
      <c r="U1090" s="198"/>
      <c r="V1090" s="198"/>
      <c r="W1090" s="202">
        <f t="shared" si="58"/>
        <v>0</v>
      </c>
      <c r="X1090" s="14"/>
      <c r="Y1090" s="14"/>
      <c r="Z1090" s="108"/>
      <c r="AA1090" s="114"/>
      <c r="AB1090" s="129"/>
      <c r="AC1090" s="128"/>
      <c r="AD1090" s="142" t="str">
        <f t="shared" si="59"/>
        <v/>
      </c>
      <c r="AE1090" s="142" t="str">
        <f>IF($E1090&lt;&gt;"",IF($AD1090=1,VLOOKUP($E1090,得点換算表!$C$5:$D$14,2),VLOOKUP($E1090,得点換算表!$E$5:$F$14,2)),"")</f>
        <v/>
      </c>
      <c r="AF1090" s="142" t="str">
        <f>IF($F1090&lt;&gt;"",IF($AD1090=1,VLOOKUP($F1090,得点換算表!$C$15:$D$24,2),VLOOKUP($F1090,得点換算表!$E$15:$F$24,2)),"")</f>
        <v/>
      </c>
      <c r="AG1090" s="142" t="str">
        <f>IF($G1090&lt;&gt;"",IF($AD1090=1,VLOOKUP($G1090,得点換算表!$C$25:$D$34,2),VLOOKUP($G1090,得点換算表!$E$25:$F$34,2)),"")</f>
        <v/>
      </c>
      <c r="AH1090" s="142" t="str">
        <f>IF($H1090&lt;&gt;"",IF($AD1090=1,VLOOKUP($H1090,得点換算表!$C$35:$D$44,2),VLOOKUP($H1090,得点換算表!$E$35:$F$44,2)),"")</f>
        <v/>
      </c>
      <c r="AI1090" s="142" t="str">
        <f>IF($I1090&lt;&gt;"",IF($AD1090=1,VLOOKUP($I1090,得点換算表!$C$45:$D$55,2),VLOOKUP($I1090,得点換算表!$E$45:$F$55,2)),"")</f>
        <v/>
      </c>
      <c r="AJ1090" s="142" t="str">
        <f>IF($J1090&lt;&gt;"",IF($AD1090=1,VLOOKUP($J1090,得点換算表!$C$56:$D$65,2),VLOOKUP($J1090,得点換算表!$E$56:$F$65,2)),"")</f>
        <v/>
      </c>
      <c r="AK1090" s="142" t="str">
        <f>IF($K1090&lt;&gt;"",IF($AD1090=1,VLOOKUP($K1090,得点換算表!$C$66:$D$76,2),VLOOKUP($K1090,得点換算表!$E$66:$F$76,2)),"")</f>
        <v/>
      </c>
      <c r="AL1090" s="142" t="str">
        <f>IF($L1090&lt;&gt;"",IF($AD1090=1,VLOOKUP($L1090,得点換算表!$C$77:$D$86,2),VLOOKUP($L1090,得点換算表!$E$77:$F$86,2)),"")</f>
        <v/>
      </c>
      <c r="AM1090" s="142" t="str">
        <f>IF($M1090&lt;&gt;"",IF($AD1090=1,VLOOKUP($M1090,得点換算表!$C$87:$D$96,2),VLOOKUP($M1090,得点換算表!$E$87:$F$96,2)),"")</f>
        <v/>
      </c>
      <c r="AN1090" s="142" t="str">
        <f t="shared" si="60"/>
        <v/>
      </c>
      <c r="AO1090" s="143" t="str">
        <f>IF(AND($AN1090&lt;&gt;"",$AN1090&gt;=8),VLOOKUP($AN1090,得点換算表!$I$15:$J$19,2),"")</f>
        <v/>
      </c>
      <c r="AP1090" s="105"/>
    </row>
    <row r="1091" spans="1:42" x14ac:dyDescent="0.15">
      <c r="A1091" s="11"/>
      <c r="B1091" s="12"/>
      <c r="C1091" s="13"/>
      <c r="D1091" s="13"/>
      <c r="E1091" s="14"/>
      <c r="F1091" s="14"/>
      <c r="G1091" s="14"/>
      <c r="H1091" s="14"/>
      <c r="I1091" s="15"/>
      <c r="J1091" s="14"/>
      <c r="K1091" s="13"/>
      <c r="L1091" s="14"/>
      <c r="M1091" s="14"/>
      <c r="N1091" s="14"/>
      <c r="O1091" s="14"/>
      <c r="P1091" s="198"/>
      <c r="Q1091" s="198"/>
      <c r="R1091" s="198"/>
      <c r="S1091" s="198"/>
      <c r="T1091" s="198"/>
      <c r="U1091" s="198"/>
      <c r="V1091" s="198"/>
      <c r="W1091" s="202">
        <f t="shared" ref="W1091:W1154" si="61">SUM(P1091:V1091)</f>
        <v>0</v>
      </c>
      <c r="X1091" s="14"/>
      <c r="Y1091" s="14"/>
      <c r="Z1091" s="108"/>
      <c r="AA1091" s="114"/>
      <c r="AB1091" s="129"/>
      <c r="AC1091" s="128"/>
      <c r="AD1091" s="142" t="str">
        <f t="shared" ref="AD1091:AD1154" si="62">IF($A1091&lt;&gt;"",$A1091,"")</f>
        <v/>
      </c>
      <c r="AE1091" s="142" t="str">
        <f>IF($E1091&lt;&gt;"",IF($AD1091=1,VLOOKUP($E1091,得点換算表!$C$5:$D$14,2),VLOOKUP($E1091,得点換算表!$E$5:$F$14,2)),"")</f>
        <v/>
      </c>
      <c r="AF1091" s="142" t="str">
        <f>IF($F1091&lt;&gt;"",IF($AD1091=1,VLOOKUP($F1091,得点換算表!$C$15:$D$24,2),VLOOKUP($F1091,得点換算表!$E$15:$F$24,2)),"")</f>
        <v/>
      </c>
      <c r="AG1091" s="142" t="str">
        <f>IF($G1091&lt;&gt;"",IF($AD1091=1,VLOOKUP($G1091,得点換算表!$C$25:$D$34,2),VLOOKUP($G1091,得点換算表!$E$25:$F$34,2)),"")</f>
        <v/>
      </c>
      <c r="AH1091" s="142" t="str">
        <f>IF($H1091&lt;&gt;"",IF($AD1091=1,VLOOKUP($H1091,得点換算表!$C$35:$D$44,2),VLOOKUP($H1091,得点換算表!$E$35:$F$44,2)),"")</f>
        <v/>
      </c>
      <c r="AI1091" s="142" t="str">
        <f>IF($I1091&lt;&gt;"",IF($AD1091=1,VLOOKUP($I1091,得点換算表!$C$45:$D$55,2),VLOOKUP($I1091,得点換算表!$E$45:$F$55,2)),"")</f>
        <v/>
      </c>
      <c r="AJ1091" s="142" t="str">
        <f>IF($J1091&lt;&gt;"",IF($AD1091=1,VLOOKUP($J1091,得点換算表!$C$56:$D$65,2),VLOOKUP($J1091,得点換算表!$E$56:$F$65,2)),"")</f>
        <v/>
      </c>
      <c r="AK1091" s="142" t="str">
        <f>IF($K1091&lt;&gt;"",IF($AD1091=1,VLOOKUP($K1091,得点換算表!$C$66:$D$76,2),VLOOKUP($K1091,得点換算表!$E$66:$F$76,2)),"")</f>
        <v/>
      </c>
      <c r="AL1091" s="142" t="str">
        <f>IF($L1091&lt;&gt;"",IF($AD1091=1,VLOOKUP($L1091,得点換算表!$C$77:$D$86,2),VLOOKUP($L1091,得点換算表!$E$77:$F$86,2)),"")</f>
        <v/>
      </c>
      <c r="AM1091" s="142" t="str">
        <f>IF($M1091&lt;&gt;"",IF($AD1091=1,VLOOKUP($M1091,得点換算表!$C$87:$D$96,2),VLOOKUP($M1091,得点換算表!$E$87:$F$96,2)),"")</f>
        <v/>
      </c>
      <c r="AN1091" s="142" t="str">
        <f t="shared" ref="AN1091:AN1154" si="63">IF(AND($AD1091&lt;&gt;"",COUNT(AE1091:AM1091)&gt;7),IF(AND(AI1091&lt;&gt;"",AJ1091&lt;&gt;""),IF(AI1091&gt;=AJ1091,SUM(AE1091:AI1091,AK1091:AM1091),IF(AI1091&lt;AJ1091,SUM(AE1091:AH1091,AJ1091:AM1091),"")),IF(AND(AI1091&lt;&gt;"",AJ1091=""),SUM(AE1091:AI1091,AK1091:AM1091),IF(AND(AI1091="",AJ1091&lt;&gt;""),SUM(AE1091:AH1091,AJ1091:AM1091),""))),"")</f>
        <v/>
      </c>
      <c r="AO1091" s="143" t="str">
        <f>IF(AND($AN1091&lt;&gt;"",$AN1091&gt;=8),VLOOKUP($AN1091,得点換算表!$I$15:$J$19,2),"")</f>
        <v/>
      </c>
      <c r="AP1091" s="105"/>
    </row>
    <row r="1092" spans="1:42" x14ac:dyDescent="0.15">
      <c r="A1092" s="11"/>
      <c r="B1092" s="12"/>
      <c r="C1092" s="13"/>
      <c r="D1092" s="13"/>
      <c r="E1092" s="14"/>
      <c r="F1092" s="14"/>
      <c r="G1092" s="14"/>
      <c r="H1092" s="14"/>
      <c r="I1092" s="15"/>
      <c r="J1092" s="14"/>
      <c r="K1092" s="13"/>
      <c r="L1092" s="14"/>
      <c r="M1092" s="14"/>
      <c r="N1092" s="14"/>
      <c r="O1092" s="14"/>
      <c r="P1092" s="198"/>
      <c r="Q1092" s="198"/>
      <c r="R1092" s="198"/>
      <c r="S1092" s="198"/>
      <c r="T1092" s="198"/>
      <c r="U1092" s="198"/>
      <c r="V1092" s="198"/>
      <c r="W1092" s="202">
        <f t="shared" si="61"/>
        <v>0</v>
      </c>
      <c r="X1092" s="14"/>
      <c r="Y1092" s="14"/>
      <c r="Z1092" s="108"/>
      <c r="AA1092" s="114"/>
      <c r="AB1092" s="129"/>
      <c r="AC1092" s="128"/>
      <c r="AD1092" s="142" t="str">
        <f t="shared" si="62"/>
        <v/>
      </c>
      <c r="AE1092" s="142" t="str">
        <f>IF($E1092&lt;&gt;"",IF($AD1092=1,VLOOKUP($E1092,得点換算表!$C$5:$D$14,2),VLOOKUP($E1092,得点換算表!$E$5:$F$14,2)),"")</f>
        <v/>
      </c>
      <c r="AF1092" s="142" t="str">
        <f>IF($F1092&lt;&gt;"",IF($AD1092=1,VLOOKUP($F1092,得点換算表!$C$15:$D$24,2),VLOOKUP($F1092,得点換算表!$E$15:$F$24,2)),"")</f>
        <v/>
      </c>
      <c r="AG1092" s="142" t="str">
        <f>IF($G1092&lt;&gt;"",IF($AD1092=1,VLOOKUP($G1092,得点換算表!$C$25:$D$34,2),VLOOKUP($G1092,得点換算表!$E$25:$F$34,2)),"")</f>
        <v/>
      </c>
      <c r="AH1092" s="142" t="str">
        <f>IF($H1092&lt;&gt;"",IF($AD1092=1,VLOOKUP($H1092,得点換算表!$C$35:$D$44,2),VLOOKUP($H1092,得点換算表!$E$35:$F$44,2)),"")</f>
        <v/>
      </c>
      <c r="AI1092" s="142" t="str">
        <f>IF($I1092&lt;&gt;"",IF($AD1092=1,VLOOKUP($I1092,得点換算表!$C$45:$D$55,2),VLOOKUP($I1092,得点換算表!$E$45:$F$55,2)),"")</f>
        <v/>
      </c>
      <c r="AJ1092" s="142" t="str">
        <f>IF($J1092&lt;&gt;"",IF($AD1092=1,VLOOKUP($J1092,得点換算表!$C$56:$D$65,2),VLOOKUP($J1092,得点換算表!$E$56:$F$65,2)),"")</f>
        <v/>
      </c>
      <c r="AK1092" s="142" t="str">
        <f>IF($K1092&lt;&gt;"",IF($AD1092=1,VLOOKUP($K1092,得点換算表!$C$66:$D$76,2),VLOOKUP($K1092,得点換算表!$E$66:$F$76,2)),"")</f>
        <v/>
      </c>
      <c r="AL1092" s="142" t="str">
        <f>IF($L1092&lt;&gt;"",IF($AD1092=1,VLOOKUP($L1092,得点換算表!$C$77:$D$86,2),VLOOKUP($L1092,得点換算表!$E$77:$F$86,2)),"")</f>
        <v/>
      </c>
      <c r="AM1092" s="142" t="str">
        <f>IF($M1092&lt;&gt;"",IF($AD1092=1,VLOOKUP($M1092,得点換算表!$C$87:$D$96,2),VLOOKUP($M1092,得点換算表!$E$87:$F$96,2)),"")</f>
        <v/>
      </c>
      <c r="AN1092" s="142" t="str">
        <f t="shared" si="63"/>
        <v/>
      </c>
      <c r="AO1092" s="143" t="str">
        <f>IF(AND($AN1092&lt;&gt;"",$AN1092&gt;=8),VLOOKUP($AN1092,得点換算表!$I$15:$J$19,2),"")</f>
        <v/>
      </c>
      <c r="AP1092" s="105"/>
    </row>
    <row r="1093" spans="1:42" x14ac:dyDescent="0.15">
      <c r="A1093" s="11"/>
      <c r="B1093" s="12"/>
      <c r="C1093" s="13"/>
      <c r="D1093" s="13"/>
      <c r="E1093" s="14"/>
      <c r="F1093" s="14"/>
      <c r="G1093" s="14"/>
      <c r="H1093" s="14"/>
      <c r="I1093" s="15"/>
      <c r="J1093" s="14"/>
      <c r="K1093" s="13"/>
      <c r="L1093" s="14"/>
      <c r="M1093" s="14"/>
      <c r="N1093" s="14"/>
      <c r="O1093" s="14"/>
      <c r="P1093" s="198"/>
      <c r="Q1093" s="198"/>
      <c r="R1093" s="198"/>
      <c r="S1093" s="198"/>
      <c r="T1093" s="198"/>
      <c r="U1093" s="198"/>
      <c r="V1093" s="198"/>
      <c r="W1093" s="202">
        <f t="shared" si="61"/>
        <v>0</v>
      </c>
      <c r="X1093" s="14"/>
      <c r="Y1093" s="14"/>
      <c r="Z1093" s="108"/>
      <c r="AA1093" s="114"/>
      <c r="AB1093" s="129"/>
      <c r="AC1093" s="128"/>
      <c r="AD1093" s="142" t="str">
        <f t="shared" si="62"/>
        <v/>
      </c>
      <c r="AE1093" s="142" t="str">
        <f>IF($E1093&lt;&gt;"",IF($AD1093=1,VLOOKUP($E1093,得点換算表!$C$5:$D$14,2),VLOOKUP($E1093,得点換算表!$E$5:$F$14,2)),"")</f>
        <v/>
      </c>
      <c r="AF1093" s="142" t="str">
        <f>IF($F1093&lt;&gt;"",IF($AD1093=1,VLOOKUP($F1093,得点換算表!$C$15:$D$24,2),VLOOKUP($F1093,得点換算表!$E$15:$F$24,2)),"")</f>
        <v/>
      </c>
      <c r="AG1093" s="142" t="str">
        <f>IF($G1093&lt;&gt;"",IF($AD1093=1,VLOOKUP($G1093,得点換算表!$C$25:$D$34,2),VLOOKUP($G1093,得点換算表!$E$25:$F$34,2)),"")</f>
        <v/>
      </c>
      <c r="AH1093" s="142" t="str">
        <f>IF($H1093&lt;&gt;"",IF($AD1093=1,VLOOKUP($H1093,得点換算表!$C$35:$D$44,2),VLOOKUP($H1093,得点換算表!$E$35:$F$44,2)),"")</f>
        <v/>
      </c>
      <c r="AI1093" s="142" t="str">
        <f>IF($I1093&lt;&gt;"",IF($AD1093=1,VLOOKUP($I1093,得点換算表!$C$45:$D$55,2),VLOOKUP($I1093,得点換算表!$E$45:$F$55,2)),"")</f>
        <v/>
      </c>
      <c r="AJ1093" s="142" t="str">
        <f>IF($J1093&lt;&gt;"",IF($AD1093=1,VLOOKUP($J1093,得点換算表!$C$56:$D$65,2),VLOOKUP($J1093,得点換算表!$E$56:$F$65,2)),"")</f>
        <v/>
      </c>
      <c r="AK1093" s="142" t="str">
        <f>IF($K1093&lt;&gt;"",IF($AD1093=1,VLOOKUP($K1093,得点換算表!$C$66:$D$76,2),VLOOKUP($K1093,得点換算表!$E$66:$F$76,2)),"")</f>
        <v/>
      </c>
      <c r="AL1093" s="142" t="str">
        <f>IF($L1093&lt;&gt;"",IF($AD1093=1,VLOOKUP($L1093,得点換算表!$C$77:$D$86,2),VLOOKUP($L1093,得点換算表!$E$77:$F$86,2)),"")</f>
        <v/>
      </c>
      <c r="AM1093" s="142" t="str">
        <f>IF($M1093&lt;&gt;"",IF($AD1093=1,VLOOKUP($M1093,得点換算表!$C$87:$D$96,2),VLOOKUP($M1093,得点換算表!$E$87:$F$96,2)),"")</f>
        <v/>
      </c>
      <c r="AN1093" s="142" t="str">
        <f t="shared" si="63"/>
        <v/>
      </c>
      <c r="AO1093" s="143" t="str">
        <f>IF(AND($AN1093&lt;&gt;"",$AN1093&gt;=8),VLOOKUP($AN1093,得点換算表!$I$15:$J$19,2),"")</f>
        <v/>
      </c>
      <c r="AP1093" s="105"/>
    </row>
    <row r="1094" spans="1:42" x14ac:dyDescent="0.15">
      <c r="A1094" s="11"/>
      <c r="B1094" s="12"/>
      <c r="C1094" s="13"/>
      <c r="D1094" s="13"/>
      <c r="E1094" s="14"/>
      <c r="F1094" s="14"/>
      <c r="G1094" s="14"/>
      <c r="H1094" s="14"/>
      <c r="I1094" s="15"/>
      <c r="J1094" s="14"/>
      <c r="K1094" s="13"/>
      <c r="L1094" s="14"/>
      <c r="M1094" s="14"/>
      <c r="N1094" s="14"/>
      <c r="O1094" s="14"/>
      <c r="P1094" s="198"/>
      <c r="Q1094" s="198"/>
      <c r="R1094" s="198"/>
      <c r="S1094" s="198"/>
      <c r="T1094" s="198"/>
      <c r="U1094" s="198"/>
      <c r="V1094" s="198"/>
      <c r="W1094" s="202">
        <f t="shared" si="61"/>
        <v>0</v>
      </c>
      <c r="X1094" s="14"/>
      <c r="Y1094" s="14"/>
      <c r="Z1094" s="108"/>
      <c r="AA1094" s="114"/>
      <c r="AB1094" s="129"/>
      <c r="AC1094" s="128"/>
      <c r="AD1094" s="142" t="str">
        <f t="shared" si="62"/>
        <v/>
      </c>
      <c r="AE1094" s="142" t="str">
        <f>IF($E1094&lt;&gt;"",IF($AD1094=1,VLOOKUP($E1094,得点換算表!$C$5:$D$14,2),VLOOKUP($E1094,得点換算表!$E$5:$F$14,2)),"")</f>
        <v/>
      </c>
      <c r="AF1094" s="142" t="str">
        <f>IF($F1094&lt;&gt;"",IF($AD1094=1,VLOOKUP($F1094,得点換算表!$C$15:$D$24,2),VLOOKUP($F1094,得点換算表!$E$15:$F$24,2)),"")</f>
        <v/>
      </c>
      <c r="AG1094" s="142" t="str">
        <f>IF($G1094&lt;&gt;"",IF($AD1094=1,VLOOKUP($G1094,得点換算表!$C$25:$D$34,2),VLOOKUP($G1094,得点換算表!$E$25:$F$34,2)),"")</f>
        <v/>
      </c>
      <c r="AH1094" s="142" t="str">
        <f>IF($H1094&lt;&gt;"",IF($AD1094=1,VLOOKUP($H1094,得点換算表!$C$35:$D$44,2),VLOOKUP($H1094,得点換算表!$E$35:$F$44,2)),"")</f>
        <v/>
      </c>
      <c r="AI1094" s="142" t="str">
        <f>IF($I1094&lt;&gt;"",IF($AD1094=1,VLOOKUP($I1094,得点換算表!$C$45:$D$55,2),VLOOKUP($I1094,得点換算表!$E$45:$F$55,2)),"")</f>
        <v/>
      </c>
      <c r="AJ1094" s="142" t="str">
        <f>IF($J1094&lt;&gt;"",IF($AD1094=1,VLOOKUP($J1094,得点換算表!$C$56:$D$65,2),VLOOKUP($J1094,得点換算表!$E$56:$F$65,2)),"")</f>
        <v/>
      </c>
      <c r="AK1094" s="142" t="str">
        <f>IF($K1094&lt;&gt;"",IF($AD1094=1,VLOOKUP($K1094,得点換算表!$C$66:$D$76,2),VLOOKUP($K1094,得点換算表!$E$66:$F$76,2)),"")</f>
        <v/>
      </c>
      <c r="AL1094" s="142" t="str">
        <f>IF($L1094&lt;&gt;"",IF($AD1094=1,VLOOKUP($L1094,得点換算表!$C$77:$D$86,2),VLOOKUP($L1094,得点換算表!$E$77:$F$86,2)),"")</f>
        <v/>
      </c>
      <c r="AM1094" s="142" t="str">
        <f>IF($M1094&lt;&gt;"",IF($AD1094=1,VLOOKUP($M1094,得点換算表!$C$87:$D$96,2),VLOOKUP($M1094,得点換算表!$E$87:$F$96,2)),"")</f>
        <v/>
      </c>
      <c r="AN1094" s="142" t="str">
        <f t="shared" si="63"/>
        <v/>
      </c>
      <c r="AO1094" s="143" t="str">
        <f>IF(AND($AN1094&lt;&gt;"",$AN1094&gt;=8),VLOOKUP($AN1094,得点換算表!$I$15:$J$19,2),"")</f>
        <v/>
      </c>
      <c r="AP1094" s="105"/>
    </row>
    <row r="1095" spans="1:42" x14ac:dyDescent="0.15">
      <c r="A1095" s="11"/>
      <c r="B1095" s="12"/>
      <c r="C1095" s="13"/>
      <c r="D1095" s="13"/>
      <c r="E1095" s="14"/>
      <c r="F1095" s="14"/>
      <c r="G1095" s="14"/>
      <c r="H1095" s="14"/>
      <c r="I1095" s="15"/>
      <c r="J1095" s="14"/>
      <c r="K1095" s="13"/>
      <c r="L1095" s="14"/>
      <c r="M1095" s="14"/>
      <c r="N1095" s="14"/>
      <c r="O1095" s="14"/>
      <c r="P1095" s="198"/>
      <c r="Q1095" s="198"/>
      <c r="R1095" s="198"/>
      <c r="S1095" s="198"/>
      <c r="T1095" s="198"/>
      <c r="U1095" s="198"/>
      <c r="V1095" s="198"/>
      <c r="W1095" s="202">
        <f t="shared" si="61"/>
        <v>0</v>
      </c>
      <c r="X1095" s="14"/>
      <c r="Y1095" s="14"/>
      <c r="Z1095" s="108"/>
      <c r="AA1095" s="114"/>
      <c r="AB1095" s="129"/>
      <c r="AC1095" s="128"/>
      <c r="AD1095" s="142" t="str">
        <f t="shared" si="62"/>
        <v/>
      </c>
      <c r="AE1095" s="142" t="str">
        <f>IF($E1095&lt;&gt;"",IF($AD1095=1,VLOOKUP($E1095,得点換算表!$C$5:$D$14,2),VLOOKUP($E1095,得点換算表!$E$5:$F$14,2)),"")</f>
        <v/>
      </c>
      <c r="AF1095" s="142" t="str">
        <f>IF($F1095&lt;&gt;"",IF($AD1095=1,VLOOKUP($F1095,得点換算表!$C$15:$D$24,2),VLOOKUP($F1095,得点換算表!$E$15:$F$24,2)),"")</f>
        <v/>
      </c>
      <c r="AG1095" s="142" t="str">
        <f>IF($G1095&lt;&gt;"",IF($AD1095=1,VLOOKUP($G1095,得点換算表!$C$25:$D$34,2),VLOOKUP($G1095,得点換算表!$E$25:$F$34,2)),"")</f>
        <v/>
      </c>
      <c r="AH1095" s="142" t="str">
        <f>IF($H1095&lt;&gt;"",IF($AD1095=1,VLOOKUP($H1095,得点換算表!$C$35:$D$44,2),VLOOKUP($H1095,得点換算表!$E$35:$F$44,2)),"")</f>
        <v/>
      </c>
      <c r="AI1095" s="142" t="str">
        <f>IF($I1095&lt;&gt;"",IF($AD1095=1,VLOOKUP($I1095,得点換算表!$C$45:$D$55,2),VLOOKUP($I1095,得点換算表!$E$45:$F$55,2)),"")</f>
        <v/>
      </c>
      <c r="AJ1095" s="142" t="str">
        <f>IF($J1095&lt;&gt;"",IF($AD1095=1,VLOOKUP($J1095,得点換算表!$C$56:$D$65,2),VLOOKUP($J1095,得点換算表!$E$56:$F$65,2)),"")</f>
        <v/>
      </c>
      <c r="AK1095" s="142" t="str">
        <f>IF($K1095&lt;&gt;"",IF($AD1095=1,VLOOKUP($K1095,得点換算表!$C$66:$D$76,2),VLOOKUP($K1095,得点換算表!$E$66:$F$76,2)),"")</f>
        <v/>
      </c>
      <c r="AL1095" s="142" t="str">
        <f>IF($L1095&lt;&gt;"",IF($AD1095=1,VLOOKUP($L1095,得点換算表!$C$77:$D$86,2),VLOOKUP($L1095,得点換算表!$E$77:$F$86,2)),"")</f>
        <v/>
      </c>
      <c r="AM1095" s="142" t="str">
        <f>IF($M1095&lt;&gt;"",IF($AD1095=1,VLOOKUP($M1095,得点換算表!$C$87:$D$96,2),VLOOKUP($M1095,得点換算表!$E$87:$F$96,2)),"")</f>
        <v/>
      </c>
      <c r="AN1095" s="142" t="str">
        <f t="shared" si="63"/>
        <v/>
      </c>
      <c r="AO1095" s="143" t="str">
        <f>IF(AND($AN1095&lt;&gt;"",$AN1095&gt;=8),VLOOKUP($AN1095,得点換算表!$I$15:$J$19,2),"")</f>
        <v/>
      </c>
      <c r="AP1095" s="105"/>
    </row>
    <row r="1096" spans="1:42" x14ac:dyDescent="0.15">
      <c r="A1096" s="11"/>
      <c r="B1096" s="12"/>
      <c r="C1096" s="13"/>
      <c r="D1096" s="13"/>
      <c r="E1096" s="14"/>
      <c r="F1096" s="14"/>
      <c r="G1096" s="14"/>
      <c r="H1096" s="14"/>
      <c r="I1096" s="15"/>
      <c r="J1096" s="14"/>
      <c r="K1096" s="13"/>
      <c r="L1096" s="14"/>
      <c r="M1096" s="14"/>
      <c r="N1096" s="14"/>
      <c r="O1096" s="14"/>
      <c r="P1096" s="198"/>
      <c r="Q1096" s="198"/>
      <c r="R1096" s="198"/>
      <c r="S1096" s="198"/>
      <c r="T1096" s="198"/>
      <c r="U1096" s="198"/>
      <c r="V1096" s="198"/>
      <c r="W1096" s="202">
        <f t="shared" si="61"/>
        <v>0</v>
      </c>
      <c r="X1096" s="14"/>
      <c r="Y1096" s="14"/>
      <c r="Z1096" s="108"/>
      <c r="AA1096" s="114"/>
      <c r="AB1096" s="129"/>
      <c r="AC1096" s="128"/>
      <c r="AD1096" s="142" t="str">
        <f t="shared" si="62"/>
        <v/>
      </c>
      <c r="AE1096" s="142" t="str">
        <f>IF($E1096&lt;&gt;"",IF($AD1096=1,VLOOKUP($E1096,得点換算表!$C$5:$D$14,2),VLOOKUP($E1096,得点換算表!$E$5:$F$14,2)),"")</f>
        <v/>
      </c>
      <c r="AF1096" s="142" t="str">
        <f>IF($F1096&lt;&gt;"",IF($AD1096=1,VLOOKUP($F1096,得点換算表!$C$15:$D$24,2),VLOOKUP($F1096,得点換算表!$E$15:$F$24,2)),"")</f>
        <v/>
      </c>
      <c r="AG1096" s="142" t="str">
        <f>IF($G1096&lt;&gt;"",IF($AD1096=1,VLOOKUP($G1096,得点換算表!$C$25:$D$34,2),VLOOKUP($G1096,得点換算表!$E$25:$F$34,2)),"")</f>
        <v/>
      </c>
      <c r="AH1096" s="142" t="str">
        <f>IF($H1096&lt;&gt;"",IF($AD1096=1,VLOOKUP($H1096,得点換算表!$C$35:$D$44,2),VLOOKUP($H1096,得点換算表!$E$35:$F$44,2)),"")</f>
        <v/>
      </c>
      <c r="AI1096" s="142" t="str">
        <f>IF($I1096&lt;&gt;"",IF($AD1096=1,VLOOKUP($I1096,得点換算表!$C$45:$D$55,2),VLOOKUP($I1096,得点換算表!$E$45:$F$55,2)),"")</f>
        <v/>
      </c>
      <c r="AJ1096" s="142" t="str">
        <f>IF($J1096&lt;&gt;"",IF($AD1096=1,VLOOKUP($J1096,得点換算表!$C$56:$D$65,2),VLOOKUP($J1096,得点換算表!$E$56:$F$65,2)),"")</f>
        <v/>
      </c>
      <c r="AK1096" s="142" t="str">
        <f>IF($K1096&lt;&gt;"",IF($AD1096=1,VLOOKUP($K1096,得点換算表!$C$66:$D$76,2),VLOOKUP($K1096,得点換算表!$E$66:$F$76,2)),"")</f>
        <v/>
      </c>
      <c r="AL1096" s="142" t="str">
        <f>IF($L1096&lt;&gt;"",IF($AD1096=1,VLOOKUP($L1096,得点換算表!$C$77:$D$86,2),VLOOKUP($L1096,得点換算表!$E$77:$F$86,2)),"")</f>
        <v/>
      </c>
      <c r="AM1096" s="142" t="str">
        <f>IF($M1096&lt;&gt;"",IF($AD1096=1,VLOOKUP($M1096,得点換算表!$C$87:$D$96,2),VLOOKUP($M1096,得点換算表!$E$87:$F$96,2)),"")</f>
        <v/>
      </c>
      <c r="AN1096" s="142" t="str">
        <f t="shared" si="63"/>
        <v/>
      </c>
      <c r="AO1096" s="143" t="str">
        <f>IF(AND($AN1096&lt;&gt;"",$AN1096&gt;=8),VLOOKUP($AN1096,得点換算表!$I$15:$J$19,2),"")</f>
        <v/>
      </c>
      <c r="AP1096" s="105"/>
    </row>
    <row r="1097" spans="1:42" x14ac:dyDescent="0.15">
      <c r="A1097" s="11"/>
      <c r="B1097" s="12"/>
      <c r="C1097" s="13"/>
      <c r="D1097" s="13"/>
      <c r="E1097" s="14"/>
      <c r="F1097" s="14"/>
      <c r="G1097" s="14"/>
      <c r="H1097" s="14"/>
      <c r="I1097" s="15"/>
      <c r="J1097" s="14"/>
      <c r="K1097" s="13"/>
      <c r="L1097" s="14"/>
      <c r="M1097" s="14"/>
      <c r="N1097" s="14"/>
      <c r="O1097" s="14"/>
      <c r="P1097" s="198"/>
      <c r="Q1097" s="198"/>
      <c r="R1097" s="198"/>
      <c r="S1097" s="198"/>
      <c r="T1097" s="198"/>
      <c r="U1097" s="198"/>
      <c r="V1097" s="198"/>
      <c r="W1097" s="202">
        <f t="shared" si="61"/>
        <v>0</v>
      </c>
      <c r="X1097" s="14"/>
      <c r="Y1097" s="14"/>
      <c r="Z1097" s="108"/>
      <c r="AA1097" s="114"/>
      <c r="AB1097" s="129"/>
      <c r="AC1097" s="128"/>
      <c r="AD1097" s="142" t="str">
        <f t="shared" si="62"/>
        <v/>
      </c>
      <c r="AE1097" s="142" t="str">
        <f>IF($E1097&lt;&gt;"",IF($AD1097=1,VLOOKUP($E1097,得点換算表!$C$5:$D$14,2),VLOOKUP($E1097,得点換算表!$E$5:$F$14,2)),"")</f>
        <v/>
      </c>
      <c r="AF1097" s="142" t="str">
        <f>IF($F1097&lt;&gt;"",IF($AD1097=1,VLOOKUP($F1097,得点換算表!$C$15:$D$24,2),VLOOKUP($F1097,得点換算表!$E$15:$F$24,2)),"")</f>
        <v/>
      </c>
      <c r="AG1097" s="142" t="str">
        <f>IF($G1097&lt;&gt;"",IF($AD1097=1,VLOOKUP($G1097,得点換算表!$C$25:$D$34,2),VLOOKUP($G1097,得点換算表!$E$25:$F$34,2)),"")</f>
        <v/>
      </c>
      <c r="AH1097" s="142" t="str">
        <f>IF($H1097&lt;&gt;"",IF($AD1097=1,VLOOKUP($H1097,得点換算表!$C$35:$D$44,2),VLOOKUP($H1097,得点換算表!$E$35:$F$44,2)),"")</f>
        <v/>
      </c>
      <c r="AI1097" s="142" t="str">
        <f>IF($I1097&lt;&gt;"",IF($AD1097=1,VLOOKUP($I1097,得点換算表!$C$45:$D$55,2),VLOOKUP($I1097,得点換算表!$E$45:$F$55,2)),"")</f>
        <v/>
      </c>
      <c r="AJ1097" s="142" t="str">
        <f>IF($J1097&lt;&gt;"",IF($AD1097=1,VLOOKUP($J1097,得点換算表!$C$56:$D$65,2),VLOOKUP($J1097,得点換算表!$E$56:$F$65,2)),"")</f>
        <v/>
      </c>
      <c r="AK1097" s="142" t="str">
        <f>IF($K1097&lt;&gt;"",IF($AD1097=1,VLOOKUP($K1097,得点換算表!$C$66:$D$76,2),VLOOKUP($K1097,得点換算表!$E$66:$F$76,2)),"")</f>
        <v/>
      </c>
      <c r="AL1097" s="142" t="str">
        <f>IF($L1097&lt;&gt;"",IF($AD1097=1,VLOOKUP($L1097,得点換算表!$C$77:$D$86,2),VLOOKUP($L1097,得点換算表!$E$77:$F$86,2)),"")</f>
        <v/>
      </c>
      <c r="AM1097" s="142" t="str">
        <f>IF($M1097&lt;&gt;"",IF($AD1097=1,VLOOKUP($M1097,得点換算表!$C$87:$D$96,2),VLOOKUP($M1097,得点換算表!$E$87:$F$96,2)),"")</f>
        <v/>
      </c>
      <c r="AN1097" s="142" t="str">
        <f t="shared" si="63"/>
        <v/>
      </c>
      <c r="AO1097" s="143" t="str">
        <f>IF(AND($AN1097&lt;&gt;"",$AN1097&gt;=8),VLOOKUP($AN1097,得点換算表!$I$15:$J$19,2),"")</f>
        <v/>
      </c>
      <c r="AP1097" s="105"/>
    </row>
    <row r="1098" spans="1:42" x14ac:dyDescent="0.15">
      <c r="A1098" s="11"/>
      <c r="B1098" s="12"/>
      <c r="C1098" s="13"/>
      <c r="D1098" s="13"/>
      <c r="E1098" s="14"/>
      <c r="F1098" s="14"/>
      <c r="G1098" s="14"/>
      <c r="H1098" s="14"/>
      <c r="I1098" s="15"/>
      <c r="J1098" s="14"/>
      <c r="K1098" s="13"/>
      <c r="L1098" s="14"/>
      <c r="M1098" s="14"/>
      <c r="N1098" s="14"/>
      <c r="O1098" s="14"/>
      <c r="P1098" s="198"/>
      <c r="Q1098" s="198"/>
      <c r="R1098" s="198"/>
      <c r="S1098" s="198"/>
      <c r="T1098" s="198"/>
      <c r="U1098" s="198"/>
      <c r="V1098" s="198"/>
      <c r="W1098" s="202">
        <f t="shared" si="61"/>
        <v>0</v>
      </c>
      <c r="X1098" s="14"/>
      <c r="Y1098" s="14"/>
      <c r="Z1098" s="108"/>
      <c r="AA1098" s="114"/>
      <c r="AB1098" s="129"/>
      <c r="AC1098" s="128"/>
      <c r="AD1098" s="142" t="str">
        <f t="shared" si="62"/>
        <v/>
      </c>
      <c r="AE1098" s="142" t="str">
        <f>IF($E1098&lt;&gt;"",IF($AD1098=1,VLOOKUP($E1098,得点換算表!$C$5:$D$14,2),VLOOKUP($E1098,得点換算表!$E$5:$F$14,2)),"")</f>
        <v/>
      </c>
      <c r="AF1098" s="142" t="str">
        <f>IF($F1098&lt;&gt;"",IF($AD1098=1,VLOOKUP($F1098,得点換算表!$C$15:$D$24,2),VLOOKUP($F1098,得点換算表!$E$15:$F$24,2)),"")</f>
        <v/>
      </c>
      <c r="AG1098" s="142" t="str">
        <f>IF($G1098&lt;&gt;"",IF($AD1098=1,VLOOKUP($G1098,得点換算表!$C$25:$D$34,2),VLOOKUP($G1098,得点換算表!$E$25:$F$34,2)),"")</f>
        <v/>
      </c>
      <c r="AH1098" s="142" t="str">
        <f>IF($H1098&lt;&gt;"",IF($AD1098=1,VLOOKUP($H1098,得点換算表!$C$35:$D$44,2),VLOOKUP($H1098,得点換算表!$E$35:$F$44,2)),"")</f>
        <v/>
      </c>
      <c r="AI1098" s="142" t="str">
        <f>IF($I1098&lt;&gt;"",IF($AD1098=1,VLOOKUP($I1098,得点換算表!$C$45:$D$55,2),VLOOKUP($I1098,得点換算表!$E$45:$F$55,2)),"")</f>
        <v/>
      </c>
      <c r="AJ1098" s="142" t="str">
        <f>IF($J1098&lt;&gt;"",IF($AD1098=1,VLOOKUP($J1098,得点換算表!$C$56:$D$65,2),VLOOKUP($J1098,得点換算表!$E$56:$F$65,2)),"")</f>
        <v/>
      </c>
      <c r="AK1098" s="142" t="str">
        <f>IF($K1098&lt;&gt;"",IF($AD1098=1,VLOOKUP($K1098,得点換算表!$C$66:$D$76,2),VLOOKUP($K1098,得点換算表!$E$66:$F$76,2)),"")</f>
        <v/>
      </c>
      <c r="AL1098" s="142" t="str">
        <f>IF($L1098&lt;&gt;"",IF($AD1098=1,VLOOKUP($L1098,得点換算表!$C$77:$D$86,2),VLOOKUP($L1098,得点換算表!$E$77:$F$86,2)),"")</f>
        <v/>
      </c>
      <c r="AM1098" s="142" t="str">
        <f>IF($M1098&lt;&gt;"",IF($AD1098=1,VLOOKUP($M1098,得点換算表!$C$87:$D$96,2),VLOOKUP($M1098,得点換算表!$E$87:$F$96,2)),"")</f>
        <v/>
      </c>
      <c r="AN1098" s="142" t="str">
        <f t="shared" si="63"/>
        <v/>
      </c>
      <c r="AO1098" s="143" t="str">
        <f>IF(AND($AN1098&lt;&gt;"",$AN1098&gt;=8),VLOOKUP($AN1098,得点換算表!$I$15:$J$19,2),"")</f>
        <v/>
      </c>
      <c r="AP1098" s="105"/>
    </row>
    <row r="1099" spans="1:42" x14ac:dyDescent="0.15">
      <c r="A1099" s="11"/>
      <c r="B1099" s="12"/>
      <c r="C1099" s="13"/>
      <c r="D1099" s="13"/>
      <c r="E1099" s="14"/>
      <c r="F1099" s="14"/>
      <c r="G1099" s="14"/>
      <c r="H1099" s="14"/>
      <c r="I1099" s="15"/>
      <c r="J1099" s="14"/>
      <c r="K1099" s="13"/>
      <c r="L1099" s="14"/>
      <c r="M1099" s="14"/>
      <c r="N1099" s="14"/>
      <c r="O1099" s="14"/>
      <c r="P1099" s="198"/>
      <c r="Q1099" s="198"/>
      <c r="R1099" s="198"/>
      <c r="S1099" s="198"/>
      <c r="T1099" s="198"/>
      <c r="U1099" s="198"/>
      <c r="V1099" s="198"/>
      <c r="W1099" s="202">
        <f t="shared" si="61"/>
        <v>0</v>
      </c>
      <c r="X1099" s="14"/>
      <c r="Y1099" s="14"/>
      <c r="Z1099" s="108"/>
      <c r="AA1099" s="114"/>
      <c r="AB1099" s="129"/>
      <c r="AC1099" s="128"/>
      <c r="AD1099" s="142" t="str">
        <f t="shared" si="62"/>
        <v/>
      </c>
      <c r="AE1099" s="142" t="str">
        <f>IF($E1099&lt;&gt;"",IF($AD1099=1,VLOOKUP($E1099,得点換算表!$C$5:$D$14,2),VLOOKUP($E1099,得点換算表!$E$5:$F$14,2)),"")</f>
        <v/>
      </c>
      <c r="AF1099" s="142" t="str">
        <f>IF($F1099&lt;&gt;"",IF($AD1099=1,VLOOKUP($F1099,得点換算表!$C$15:$D$24,2),VLOOKUP($F1099,得点換算表!$E$15:$F$24,2)),"")</f>
        <v/>
      </c>
      <c r="AG1099" s="142" t="str">
        <f>IF($G1099&lt;&gt;"",IF($AD1099=1,VLOOKUP($G1099,得点換算表!$C$25:$D$34,2),VLOOKUP($G1099,得点換算表!$E$25:$F$34,2)),"")</f>
        <v/>
      </c>
      <c r="AH1099" s="142" t="str">
        <f>IF($H1099&lt;&gt;"",IF($AD1099=1,VLOOKUP($H1099,得点換算表!$C$35:$D$44,2),VLOOKUP($H1099,得点換算表!$E$35:$F$44,2)),"")</f>
        <v/>
      </c>
      <c r="AI1099" s="142" t="str">
        <f>IF($I1099&lt;&gt;"",IF($AD1099=1,VLOOKUP($I1099,得点換算表!$C$45:$D$55,2),VLOOKUP($I1099,得点換算表!$E$45:$F$55,2)),"")</f>
        <v/>
      </c>
      <c r="AJ1099" s="142" t="str">
        <f>IF($J1099&lt;&gt;"",IF($AD1099=1,VLOOKUP($J1099,得点換算表!$C$56:$D$65,2),VLOOKUP($J1099,得点換算表!$E$56:$F$65,2)),"")</f>
        <v/>
      </c>
      <c r="AK1099" s="142" t="str">
        <f>IF($K1099&lt;&gt;"",IF($AD1099=1,VLOOKUP($K1099,得点換算表!$C$66:$D$76,2),VLOOKUP($K1099,得点換算表!$E$66:$F$76,2)),"")</f>
        <v/>
      </c>
      <c r="AL1099" s="142" t="str">
        <f>IF($L1099&lt;&gt;"",IF($AD1099=1,VLOOKUP($L1099,得点換算表!$C$77:$D$86,2),VLOOKUP($L1099,得点換算表!$E$77:$F$86,2)),"")</f>
        <v/>
      </c>
      <c r="AM1099" s="142" t="str">
        <f>IF($M1099&lt;&gt;"",IF($AD1099=1,VLOOKUP($M1099,得点換算表!$C$87:$D$96,2),VLOOKUP($M1099,得点換算表!$E$87:$F$96,2)),"")</f>
        <v/>
      </c>
      <c r="AN1099" s="142" t="str">
        <f t="shared" si="63"/>
        <v/>
      </c>
      <c r="AO1099" s="143" t="str">
        <f>IF(AND($AN1099&lt;&gt;"",$AN1099&gt;=8),VLOOKUP($AN1099,得点換算表!$I$15:$J$19,2),"")</f>
        <v/>
      </c>
      <c r="AP1099" s="105"/>
    </row>
    <row r="1100" spans="1:42" x14ac:dyDescent="0.15">
      <c r="A1100" s="11"/>
      <c r="B1100" s="12"/>
      <c r="C1100" s="13"/>
      <c r="D1100" s="13"/>
      <c r="E1100" s="14"/>
      <c r="F1100" s="14"/>
      <c r="G1100" s="14"/>
      <c r="H1100" s="14"/>
      <c r="I1100" s="15"/>
      <c r="J1100" s="14"/>
      <c r="K1100" s="13"/>
      <c r="L1100" s="14"/>
      <c r="M1100" s="14"/>
      <c r="N1100" s="14"/>
      <c r="O1100" s="14"/>
      <c r="P1100" s="198"/>
      <c r="Q1100" s="198"/>
      <c r="R1100" s="198"/>
      <c r="S1100" s="198"/>
      <c r="T1100" s="198"/>
      <c r="U1100" s="198"/>
      <c r="V1100" s="198"/>
      <c r="W1100" s="202">
        <f t="shared" si="61"/>
        <v>0</v>
      </c>
      <c r="X1100" s="14"/>
      <c r="Y1100" s="14"/>
      <c r="Z1100" s="108"/>
      <c r="AA1100" s="114"/>
      <c r="AB1100" s="129"/>
      <c r="AC1100" s="128"/>
      <c r="AD1100" s="142" t="str">
        <f t="shared" si="62"/>
        <v/>
      </c>
      <c r="AE1100" s="142" t="str">
        <f>IF($E1100&lt;&gt;"",IF($AD1100=1,VLOOKUP($E1100,得点換算表!$C$5:$D$14,2),VLOOKUP($E1100,得点換算表!$E$5:$F$14,2)),"")</f>
        <v/>
      </c>
      <c r="AF1100" s="142" t="str">
        <f>IF($F1100&lt;&gt;"",IF($AD1100=1,VLOOKUP($F1100,得点換算表!$C$15:$D$24,2),VLOOKUP($F1100,得点換算表!$E$15:$F$24,2)),"")</f>
        <v/>
      </c>
      <c r="AG1100" s="142" t="str">
        <f>IF($G1100&lt;&gt;"",IF($AD1100=1,VLOOKUP($G1100,得点換算表!$C$25:$D$34,2),VLOOKUP($G1100,得点換算表!$E$25:$F$34,2)),"")</f>
        <v/>
      </c>
      <c r="AH1100" s="142" t="str">
        <f>IF($H1100&lt;&gt;"",IF($AD1100=1,VLOOKUP($H1100,得点換算表!$C$35:$D$44,2),VLOOKUP($H1100,得点換算表!$E$35:$F$44,2)),"")</f>
        <v/>
      </c>
      <c r="AI1100" s="142" t="str">
        <f>IF($I1100&lt;&gt;"",IF($AD1100=1,VLOOKUP($I1100,得点換算表!$C$45:$D$55,2),VLOOKUP($I1100,得点換算表!$E$45:$F$55,2)),"")</f>
        <v/>
      </c>
      <c r="AJ1100" s="142" t="str">
        <f>IF($J1100&lt;&gt;"",IF($AD1100=1,VLOOKUP($J1100,得点換算表!$C$56:$D$65,2),VLOOKUP($J1100,得点換算表!$E$56:$F$65,2)),"")</f>
        <v/>
      </c>
      <c r="AK1100" s="142" t="str">
        <f>IF($K1100&lt;&gt;"",IF($AD1100=1,VLOOKUP($K1100,得点換算表!$C$66:$D$76,2),VLOOKUP($K1100,得点換算表!$E$66:$F$76,2)),"")</f>
        <v/>
      </c>
      <c r="AL1100" s="142" t="str">
        <f>IF($L1100&lt;&gt;"",IF($AD1100=1,VLOOKUP($L1100,得点換算表!$C$77:$D$86,2),VLOOKUP($L1100,得点換算表!$E$77:$F$86,2)),"")</f>
        <v/>
      </c>
      <c r="AM1100" s="142" t="str">
        <f>IF($M1100&lt;&gt;"",IF($AD1100=1,VLOOKUP($M1100,得点換算表!$C$87:$D$96,2),VLOOKUP($M1100,得点換算表!$E$87:$F$96,2)),"")</f>
        <v/>
      </c>
      <c r="AN1100" s="142" t="str">
        <f t="shared" si="63"/>
        <v/>
      </c>
      <c r="AO1100" s="143" t="str">
        <f>IF(AND($AN1100&lt;&gt;"",$AN1100&gt;=8),VLOOKUP($AN1100,得点換算表!$I$15:$J$19,2),"")</f>
        <v/>
      </c>
      <c r="AP1100" s="105"/>
    </row>
    <row r="1101" spans="1:42" x14ac:dyDescent="0.15">
      <c r="A1101" s="11"/>
      <c r="B1101" s="12"/>
      <c r="C1101" s="13"/>
      <c r="D1101" s="13"/>
      <c r="E1101" s="14"/>
      <c r="F1101" s="14"/>
      <c r="G1101" s="14"/>
      <c r="H1101" s="14"/>
      <c r="I1101" s="15"/>
      <c r="J1101" s="14"/>
      <c r="K1101" s="13"/>
      <c r="L1101" s="14"/>
      <c r="M1101" s="14"/>
      <c r="N1101" s="14"/>
      <c r="O1101" s="14"/>
      <c r="P1101" s="198"/>
      <c r="Q1101" s="198"/>
      <c r="R1101" s="198"/>
      <c r="S1101" s="198"/>
      <c r="T1101" s="198"/>
      <c r="U1101" s="198"/>
      <c r="V1101" s="198"/>
      <c r="W1101" s="202">
        <f t="shared" si="61"/>
        <v>0</v>
      </c>
      <c r="X1101" s="14"/>
      <c r="Y1101" s="14"/>
      <c r="Z1101" s="108"/>
      <c r="AA1101" s="114"/>
      <c r="AB1101" s="129"/>
      <c r="AC1101" s="128"/>
      <c r="AD1101" s="142" t="str">
        <f t="shared" si="62"/>
        <v/>
      </c>
      <c r="AE1101" s="142" t="str">
        <f>IF($E1101&lt;&gt;"",IF($AD1101=1,VLOOKUP($E1101,得点換算表!$C$5:$D$14,2),VLOOKUP($E1101,得点換算表!$E$5:$F$14,2)),"")</f>
        <v/>
      </c>
      <c r="AF1101" s="142" t="str">
        <f>IF($F1101&lt;&gt;"",IF($AD1101=1,VLOOKUP($F1101,得点換算表!$C$15:$D$24,2),VLOOKUP($F1101,得点換算表!$E$15:$F$24,2)),"")</f>
        <v/>
      </c>
      <c r="AG1101" s="142" t="str">
        <f>IF($G1101&lt;&gt;"",IF($AD1101=1,VLOOKUP($G1101,得点換算表!$C$25:$D$34,2),VLOOKUP($G1101,得点換算表!$E$25:$F$34,2)),"")</f>
        <v/>
      </c>
      <c r="AH1101" s="142" t="str">
        <f>IF($H1101&lt;&gt;"",IF($AD1101=1,VLOOKUP($H1101,得点換算表!$C$35:$D$44,2),VLOOKUP($H1101,得点換算表!$E$35:$F$44,2)),"")</f>
        <v/>
      </c>
      <c r="AI1101" s="142" t="str">
        <f>IF($I1101&lt;&gt;"",IF($AD1101=1,VLOOKUP($I1101,得点換算表!$C$45:$D$55,2),VLOOKUP($I1101,得点換算表!$E$45:$F$55,2)),"")</f>
        <v/>
      </c>
      <c r="AJ1101" s="142" t="str">
        <f>IF($J1101&lt;&gt;"",IF($AD1101=1,VLOOKUP($J1101,得点換算表!$C$56:$D$65,2),VLOOKUP($J1101,得点換算表!$E$56:$F$65,2)),"")</f>
        <v/>
      </c>
      <c r="AK1101" s="142" t="str">
        <f>IF($K1101&lt;&gt;"",IF($AD1101=1,VLOOKUP($K1101,得点換算表!$C$66:$D$76,2),VLOOKUP($K1101,得点換算表!$E$66:$F$76,2)),"")</f>
        <v/>
      </c>
      <c r="AL1101" s="142" t="str">
        <f>IF($L1101&lt;&gt;"",IF($AD1101=1,VLOOKUP($L1101,得点換算表!$C$77:$D$86,2),VLOOKUP($L1101,得点換算表!$E$77:$F$86,2)),"")</f>
        <v/>
      </c>
      <c r="AM1101" s="142" t="str">
        <f>IF($M1101&lt;&gt;"",IF($AD1101=1,VLOOKUP($M1101,得点換算表!$C$87:$D$96,2),VLOOKUP($M1101,得点換算表!$E$87:$F$96,2)),"")</f>
        <v/>
      </c>
      <c r="AN1101" s="142" t="str">
        <f t="shared" si="63"/>
        <v/>
      </c>
      <c r="AO1101" s="143" t="str">
        <f>IF(AND($AN1101&lt;&gt;"",$AN1101&gt;=8),VLOOKUP($AN1101,得点換算表!$I$15:$J$19,2),"")</f>
        <v/>
      </c>
      <c r="AP1101" s="105"/>
    </row>
    <row r="1102" spans="1:42" x14ac:dyDescent="0.15">
      <c r="A1102" s="11"/>
      <c r="B1102" s="12"/>
      <c r="C1102" s="13"/>
      <c r="D1102" s="13"/>
      <c r="E1102" s="14"/>
      <c r="F1102" s="14"/>
      <c r="G1102" s="14"/>
      <c r="H1102" s="14"/>
      <c r="I1102" s="15"/>
      <c r="J1102" s="14"/>
      <c r="K1102" s="13"/>
      <c r="L1102" s="14"/>
      <c r="M1102" s="14"/>
      <c r="N1102" s="14"/>
      <c r="O1102" s="14"/>
      <c r="P1102" s="198"/>
      <c r="Q1102" s="198"/>
      <c r="R1102" s="198"/>
      <c r="S1102" s="198"/>
      <c r="T1102" s="198"/>
      <c r="U1102" s="198"/>
      <c r="V1102" s="198"/>
      <c r="W1102" s="202">
        <f t="shared" si="61"/>
        <v>0</v>
      </c>
      <c r="X1102" s="14"/>
      <c r="Y1102" s="14"/>
      <c r="Z1102" s="108"/>
      <c r="AA1102" s="114"/>
      <c r="AB1102" s="129"/>
      <c r="AC1102" s="128"/>
      <c r="AD1102" s="142" t="str">
        <f t="shared" si="62"/>
        <v/>
      </c>
      <c r="AE1102" s="142" t="str">
        <f>IF($E1102&lt;&gt;"",IF($AD1102=1,VLOOKUP($E1102,得点換算表!$C$5:$D$14,2),VLOOKUP($E1102,得点換算表!$E$5:$F$14,2)),"")</f>
        <v/>
      </c>
      <c r="AF1102" s="142" t="str">
        <f>IF($F1102&lt;&gt;"",IF($AD1102=1,VLOOKUP($F1102,得点換算表!$C$15:$D$24,2),VLOOKUP($F1102,得点換算表!$E$15:$F$24,2)),"")</f>
        <v/>
      </c>
      <c r="AG1102" s="142" t="str">
        <f>IF($G1102&lt;&gt;"",IF($AD1102=1,VLOOKUP($G1102,得点換算表!$C$25:$D$34,2),VLOOKUP($G1102,得点換算表!$E$25:$F$34,2)),"")</f>
        <v/>
      </c>
      <c r="AH1102" s="142" t="str">
        <f>IF($H1102&lt;&gt;"",IF($AD1102=1,VLOOKUP($H1102,得点換算表!$C$35:$D$44,2),VLOOKUP($H1102,得点換算表!$E$35:$F$44,2)),"")</f>
        <v/>
      </c>
      <c r="AI1102" s="142" t="str">
        <f>IF($I1102&lt;&gt;"",IF($AD1102=1,VLOOKUP($I1102,得点換算表!$C$45:$D$55,2),VLOOKUP($I1102,得点換算表!$E$45:$F$55,2)),"")</f>
        <v/>
      </c>
      <c r="AJ1102" s="142" t="str">
        <f>IF($J1102&lt;&gt;"",IF($AD1102=1,VLOOKUP($J1102,得点換算表!$C$56:$D$65,2),VLOOKUP($J1102,得点換算表!$E$56:$F$65,2)),"")</f>
        <v/>
      </c>
      <c r="AK1102" s="142" t="str">
        <f>IF($K1102&lt;&gt;"",IF($AD1102=1,VLOOKUP($K1102,得点換算表!$C$66:$D$76,2),VLOOKUP($K1102,得点換算表!$E$66:$F$76,2)),"")</f>
        <v/>
      </c>
      <c r="AL1102" s="142" t="str">
        <f>IF($L1102&lt;&gt;"",IF($AD1102=1,VLOOKUP($L1102,得点換算表!$C$77:$D$86,2),VLOOKUP($L1102,得点換算表!$E$77:$F$86,2)),"")</f>
        <v/>
      </c>
      <c r="AM1102" s="142" t="str">
        <f>IF($M1102&lt;&gt;"",IF($AD1102=1,VLOOKUP($M1102,得点換算表!$C$87:$D$96,2),VLOOKUP($M1102,得点換算表!$E$87:$F$96,2)),"")</f>
        <v/>
      </c>
      <c r="AN1102" s="142" t="str">
        <f t="shared" si="63"/>
        <v/>
      </c>
      <c r="AO1102" s="143" t="str">
        <f>IF(AND($AN1102&lt;&gt;"",$AN1102&gt;=8),VLOOKUP($AN1102,得点換算表!$I$15:$J$19,2),"")</f>
        <v/>
      </c>
      <c r="AP1102" s="105"/>
    </row>
    <row r="1103" spans="1:42" x14ac:dyDescent="0.15">
      <c r="A1103" s="11"/>
      <c r="B1103" s="12"/>
      <c r="C1103" s="13"/>
      <c r="D1103" s="13"/>
      <c r="E1103" s="14"/>
      <c r="F1103" s="14"/>
      <c r="G1103" s="14"/>
      <c r="H1103" s="14"/>
      <c r="I1103" s="15"/>
      <c r="J1103" s="14"/>
      <c r="K1103" s="13"/>
      <c r="L1103" s="14"/>
      <c r="M1103" s="14"/>
      <c r="N1103" s="14"/>
      <c r="O1103" s="14"/>
      <c r="P1103" s="198"/>
      <c r="Q1103" s="198"/>
      <c r="R1103" s="198"/>
      <c r="S1103" s="198"/>
      <c r="T1103" s="198"/>
      <c r="U1103" s="198"/>
      <c r="V1103" s="198"/>
      <c r="W1103" s="202">
        <f t="shared" si="61"/>
        <v>0</v>
      </c>
      <c r="X1103" s="14"/>
      <c r="Y1103" s="14"/>
      <c r="Z1103" s="108"/>
      <c r="AA1103" s="114"/>
      <c r="AB1103" s="129"/>
      <c r="AC1103" s="128"/>
      <c r="AD1103" s="142" t="str">
        <f t="shared" si="62"/>
        <v/>
      </c>
      <c r="AE1103" s="142" t="str">
        <f>IF($E1103&lt;&gt;"",IF($AD1103=1,VLOOKUP($E1103,得点換算表!$C$5:$D$14,2),VLOOKUP($E1103,得点換算表!$E$5:$F$14,2)),"")</f>
        <v/>
      </c>
      <c r="AF1103" s="142" t="str">
        <f>IF($F1103&lt;&gt;"",IF($AD1103=1,VLOOKUP($F1103,得点換算表!$C$15:$D$24,2),VLOOKUP($F1103,得点換算表!$E$15:$F$24,2)),"")</f>
        <v/>
      </c>
      <c r="AG1103" s="142" t="str">
        <f>IF($G1103&lt;&gt;"",IF($AD1103=1,VLOOKUP($G1103,得点換算表!$C$25:$D$34,2),VLOOKUP($G1103,得点換算表!$E$25:$F$34,2)),"")</f>
        <v/>
      </c>
      <c r="AH1103" s="142" t="str">
        <f>IF($H1103&lt;&gt;"",IF($AD1103=1,VLOOKUP($H1103,得点換算表!$C$35:$D$44,2),VLOOKUP($H1103,得点換算表!$E$35:$F$44,2)),"")</f>
        <v/>
      </c>
      <c r="AI1103" s="142" t="str">
        <f>IF($I1103&lt;&gt;"",IF($AD1103=1,VLOOKUP($I1103,得点換算表!$C$45:$D$55,2),VLOOKUP($I1103,得点換算表!$E$45:$F$55,2)),"")</f>
        <v/>
      </c>
      <c r="AJ1103" s="142" t="str">
        <f>IF($J1103&lt;&gt;"",IF($AD1103=1,VLOOKUP($J1103,得点換算表!$C$56:$D$65,2),VLOOKUP($J1103,得点換算表!$E$56:$F$65,2)),"")</f>
        <v/>
      </c>
      <c r="AK1103" s="142" t="str">
        <f>IF($K1103&lt;&gt;"",IF($AD1103=1,VLOOKUP($K1103,得点換算表!$C$66:$D$76,2),VLOOKUP($K1103,得点換算表!$E$66:$F$76,2)),"")</f>
        <v/>
      </c>
      <c r="AL1103" s="142" t="str">
        <f>IF($L1103&lt;&gt;"",IF($AD1103=1,VLOOKUP($L1103,得点換算表!$C$77:$D$86,2),VLOOKUP($L1103,得点換算表!$E$77:$F$86,2)),"")</f>
        <v/>
      </c>
      <c r="AM1103" s="142" t="str">
        <f>IF($M1103&lt;&gt;"",IF($AD1103=1,VLOOKUP($M1103,得点換算表!$C$87:$D$96,2),VLOOKUP($M1103,得点換算表!$E$87:$F$96,2)),"")</f>
        <v/>
      </c>
      <c r="AN1103" s="142" t="str">
        <f t="shared" si="63"/>
        <v/>
      </c>
      <c r="AO1103" s="143" t="str">
        <f>IF(AND($AN1103&lt;&gt;"",$AN1103&gt;=8),VLOOKUP($AN1103,得点換算表!$I$15:$J$19,2),"")</f>
        <v/>
      </c>
      <c r="AP1103" s="105"/>
    </row>
    <row r="1104" spans="1:42" x14ac:dyDescent="0.15">
      <c r="A1104" s="11"/>
      <c r="B1104" s="12"/>
      <c r="C1104" s="13"/>
      <c r="D1104" s="13"/>
      <c r="E1104" s="14"/>
      <c r="F1104" s="14"/>
      <c r="G1104" s="14"/>
      <c r="H1104" s="14"/>
      <c r="I1104" s="15"/>
      <c r="J1104" s="14"/>
      <c r="K1104" s="13"/>
      <c r="L1104" s="14"/>
      <c r="M1104" s="14"/>
      <c r="N1104" s="14"/>
      <c r="O1104" s="14"/>
      <c r="P1104" s="198"/>
      <c r="Q1104" s="198"/>
      <c r="R1104" s="198"/>
      <c r="S1104" s="198"/>
      <c r="T1104" s="198"/>
      <c r="U1104" s="198"/>
      <c r="V1104" s="198"/>
      <c r="W1104" s="202">
        <f t="shared" si="61"/>
        <v>0</v>
      </c>
      <c r="X1104" s="14"/>
      <c r="Y1104" s="14"/>
      <c r="Z1104" s="108"/>
      <c r="AA1104" s="114"/>
      <c r="AB1104" s="129"/>
      <c r="AC1104" s="128"/>
      <c r="AD1104" s="142" t="str">
        <f t="shared" si="62"/>
        <v/>
      </c>
      <c r="AE1104" s="142" t="str">
        <f>IF($E1104&lt;&gt;"",IF($AD1104=1,VLOOKUP($E1104,得点換算表!$C$5:$D$14,2),VLOOKUP($E1104,得点換算表!$E$5:$F$14,2)),"")</f>
        <v/>
      </c>
      <c r="AF1104" s="142" t="str">
        <f>IF($F1104&lt;&gt;"",IF($AD1104=1,VLOOKUP($F1104,得点換算表!$C$15:$D$24,2),VLOOKUP($F1104,得点換算表!$E$15:$F$24,2)),"")</f>
        <v/>
      </c>
      <c r="AG1104" s="142" t="str">
        <f>IF($G1104&lt;&gt;"",IF($AD1104=1,VLOOKUP($G1104,得点換算表!$C$25:$D$34,2),VLOOKUP($G1104,得点換算表!$E$25:$F$34,2)),"")</f>
        <v/>
      </c>
      <c r="AH1104" s="142" t="str">
        <f>IF($H1104&lt;&gt;"",IF($AD1104=1,VLOOKUP($H1104,得点換算表!$C$35:$D$44,2),VLOOKUP($H1104,得点換算表!$E$35:$F$44,2)),"")</f>
        <v/>
      </c>
      <c r="AI1104" s="142" t="str">
        <f>IF($I1104&lt;&gt;"",IF($AD1104=1,VLOOKUP($I1104,得点換算表!$C$45:$D$55,2),VLOOKUP($I1104,得点換算表!$E$45:$F$55,2)),"")</f>
        <v/>
      </c>
      <c r="AJ1104" s="142" t="str">
        <f>IF($J1104&lt;&gt;"",IF($AD1104=1,VLOOKUP($J1104,得点換算表!$C$56:$D$65,2),VLOOKUP($J1104,得点換算表!$E$56:$F$65,2)),"")</f>
        <v/>
      </c>
      <c r="AK1104" s="142" t="str">
        <f>IF($K1104&lt;&gt;"",IF($AD1104=1,VLOOKUP($K1104,得点換算表!$C$66:$D$76,2),VLOOKUP($K1104,得点換算表!$E$66:$F$76,2)),"")</f>
        <v/>
      </c>
      <c r="AL1104" s="142" t="str">
        <f>IF($L1104&lt;&gt;"",IF($AD1104=1,VLOOKUP($L1104,得点換算表!$C$77:$D$86,2),VLOOKUP($L1104,得点換算表!$E$77:$F$86,2)),"")</f>
        <v/>
      </c>
      <c r="AM1104" s="142" t="str">
        <f>IF($M1104&lt;&gt;"",IF($AD1104=1,VLOOKUP($M1104,得点換算表!$C$87:$D$96,2),VLOOKUP($M1104,得点換算表!$E$87:$F$96,2)),"")</f>
        <v/>
      </c>
      <c r="AN1104" s="142" t="str">
        <f t="shared" si="63"/>
        <v/>
      </c>
      <c r="AO1104" s="143" t="str">
        <f>IF(AND($AN1104&lt;&gt;"",$AN1104&gt;=8),VLOOKUP($AN1104,得点換算表!$I$15:$J$19,2),"")</f>
        <v/>
      </c>
      <c r="AP1104" s="105"/>
    </row>
    <row r="1105" spans="1:42" x14ac:dyDescent="0.15">
      <c r="A1105" s="11"/>
      <c r="B1105" s="12"/>
      <c r="C1105" s="13"/>
      <c r="D1105" s="13"/>
      <c r="E1105" s="14"/>
      <c r="F1105" s="14"/>
      <c r="G1105" s="14"/>
      <c r="H1105" s="14"/>
      <c r="I1105" s="15"/>
      <c r="J1105" s="14"/>
      <c r="K1105" s="13"/>
      <c r="L1105" s="14"/>
      <c r="M1105" s="14"/>
      <c r="N1105" s="14"/>
      <c r="O1105" s="14"/>
      <c r="P1105" s="198"/>
      <c r="Q1105" s="198"/>
      <c r="R1105" s="198"/>
      <c r="S1105" s="198"/>
      <c r="T1105" s="198"/>
      <c r="U1105" s="198"/>
      <c r="V1105" s="198"/>
      <c r="W1105" s="202">
        <f t="shared" si="61"/>
        <v>0</v>
      </c>
      <c r="X1105" s="14"/>
      <c r="Y1105" s="14"/>
      <c r="Z1105" s="108"/>
      <c r="AA1105" s="114"/>
      <c r="AB1105" s="129"/>
      <c r="AC1105" s="128"/>
      <c r="AD1105" s="142" t="str">
        <f t="shared" si="62"/>
        <v/>
      </c>
      <c r="AE1105" s="142" t="str">
        <f>IF($E1105&lt;&gt;"",IF($AD1105=1,VLOOKUP($E1105,得点換算表!$C$5:$D$14,2),VLOOKUP($E1105,得点換算表!$E$5:$F$14,2)),"")</f>
        <v/>
      </c>
      <c r="AF1105" s="142" t="str">
        <f>IF($F1105&lt;&gt;"",IF($AD1105=1,VLOOKUP($F1105,得点換算表!$C$15:$D$24,2),VLOOKUP($F1105,得点換算表!$E$15:$F$24,2)),"")</f>
        <v/>
      </c>
      <c r="AG1105" s="142" t="str">
        <f>IF($G1105&lt;&gt;"",IF($AD1105=1,VLOOKUP($G1105,得点換算表!$C$25:$D$34,2),VLOOKUP($G1105,得点換算表!$E$25:$F$34,2)),"")</f>
        <v/>
      </c>
      <c r="AH1105" s="142" t="str">
        <f>IF($H1105&lt;&gt;"",IF($AD1105=1,VLOOKUP($H1105,得点換算表!$C$35:$D$44,2),VLOOKUP($H1105,得点換算表!$E$35:$F$44,2)),"")</f>
        <v/>
      </c>
      <c r="AI1105" s="142" t="str">
        <f>IF($I1105&lt;&gt;"",IF($AD1105=1,VLOOKUP($I1105,得点換算表!$C$45:$D$55,2),VLOOKUP($I1105,得点換算表!$E$45:$F$55,2)),"")</f>
        <v/>
      </c>
      <c r="AJ1105" s="142" t="str">
        <f>IF($J1105&lt;&gt;"",IF($AD1105=1,VLOOKUP($J1105,得点換算表!$C$56:$D$65,2),VLOOKUP($J1105,得点換算表!$E$56:$F$65,2)),"")</f>
        <v/>
      </c>
      <c r="AK1105" s="142" t="str">
        <f>IF($K1105&lt;&gt;"",IF($AD1105=1,VLOOKUP($K1105,得点換算表!$C$66:$D$76,2),VLOOKUP($K1105,得点換算表!$E$66:$F$76,2)),"")</f>
        <v/>
      </c>
      <c r="AL1105" s="142" t="str">
        <f>IF($L1105&lt;&gt;"",IF($AD1105=1,VLOOKUP($L1105,得点換算表!$C$77:$D$86,2),VLOOKUP($L1105,得点換算表!$E$77:$F$86,2)),"")</f>
        <v/>
      </c>
      <c r="AM1105" s="142" t="str">
        <f>IF($M1105&lt;&gt;"",IF($AD1105=1,VLOOKUP($M1105,得点換算表!$C$87:$D$96,2),VLOOKUP($M1105,得点換算表!$E$87:$F$96,2)),"")</f>
        <v/>
      </c>
      <c r="AN1105" s="142" t="str">
        <f t="shared" si="63"/>
        <v/>
      </c>
      <c r="AO1105" s="143" t="str">
        <f>IF(AND($AN1105&lt;&gt;"",$AN1105&gt;=8),VLOOKUP($AN1105,得点換算表!$I$15:$J$19,2),"")</f>
        <v/>
      </c>
      <c r="AP1105" s="105"/>
    </row>
    <row r="1106" spans="1:42" x14ac:dyDescent="0.15">
      <c r="A1106" s="11"/>
      <c r="B1106" s="12"/>
      <c r="C1106" s="13"/>
      <c r="D1106" s="13"/>
      <c r="E1106" s="14"/>
      <c r="F1106" s="14"/>
      <c r="G1106" s="14"/>
      <c r="H1106" s="14"/>
      <c r="I1106" s="15"/>
      <c r="J1106" s="14"/>
      <c r="K1106" s="13"/>
      <c r="L1106" s="14"/>
      <c r="M1106" s="14"/>
      <c r="N1106" s="14"/>
      <c r="O1106" s="14"/>
      <c r="P1106" s="198"/>
      <c r="Q1106" s="198"/>
      <c r="R1106" s="198"/>
      <c r="S1106" s="198"/>
      <c r="T1106" s="198"/>
      <c r="U1106" s="198"/>
      <c r="V1106" s="198"/>
      <c r="W1106" s="202">
        <f t="shared" si="61"/>
        <v>0</v>
      </c>
      <c r="X1106" s="14"/>
      <c r="Y1106" s="14"/>
      <c r="Z1106" s="108"/>
      <c r="AA1106" s="114"/>
      <c r="AB1106" s="129"/>
      <c r="AC1106" s="128"/>
      <c r="AD1106" s="142" t="str">
        <f t="shared" si="62"/>
        <v/>
      </c>
      <c r="AE1106" s="142" t="str">
        <f>IF($E1106&lt;&gt;"",IF($AD1106=1,VLOOKUP($E1106,得点換算表!$C$5:$D$14,2),VLOOKUP($E1106,得点換算表!$E$5:$F$14,2)),"")</f>
        <v/>
      </c>
      <c r="AF1106" s="142" t="str">
        <f>IF($F1106&lt;&gt;"",IF($AD1106=1,VLOOKUP($F1106,得点換算表!$C$15:$D$24,2),VLOOKUP($F1106,得点換算表!$E$15:$F$24,2)),"")</f>
        <v/>
      </c>
      <c r="AG1106" s="142" t="str">
        <f>IF($G1106&lt;&gt;"",IF($AD1106=1,VLOOKUP($G1106,得点換算表!$C$25:$D$34,2),VLOOKUP($G1106,得点換算表!$E$25:$F$34,2)),"")</f>
        <v/>
      </c>
      <c r="AH1106" s="142" t="str">
        <f>IF($H1106&lt;&gt;"",IF($AD1106=1,VLOOKUP($H1106,得点換算表!$C$35:$D$44,2),VLOOKUP($H1106,得点換算表!$E$35:$F$44,2)),"")</f>
        <v/>
      </c>
      <c r="AI1106" s="142" t="str">
        <f>IF($I1106&lt;&gt;"",IF($AD1106=1,VLOOKUP($I1106,得点換算表!$C$45:$D$55,2),VLOOKUP($I1106,得点換算表!$E$45:$F$55,2)),"")</f>
        <v/>
      </c>
      <c r="AJ1106" s="142" t="str">
        <f>IF($J1106&lt;&gt;"",IF($AD1106=1,VLOOKUP($J1106,得点換算表!$C$56:$D$65,2),VLOOKUP($J1106,得点換算表!$E$56:$F$65,2)),"")</f>
        <v/>
      </c>
      <c r="AK1106" s="142" t="str">
        <f>IF($K1106&lt;&gt;"",IF($AD1106=1,VLOOKUP($K1106,得点換算表!$C$66:$D$76,2),VLOOKUP($K1106,得点換算表!$E$66:$F$76,2)),"")</f>
        <v/>
      </c>
      <c r="AL1106" s="142" t="str">
        <f>IF($L1106&lt;&gt;"",IF($AD1106=1,VLOOKUP($L1106,得点換算表!$C$77:$D$86,2),VLOOKUP($L1106,得点換算表!$E$77:$F$86,2)),"")</f>
        <v/>
      </c>
      <c r="AM1106" s="142" t="str">
        <f>IF($M1106&lt;&gt;"",IF($AD1106=1,VLOOKUP($M1106,得点換算表!$C$87:$D$96,2),VLOOKUP($M1106,得点換算表!$E$87:$F$96,2)),"")</f>
        <v/>
      </c>
      <c r="AN1106" s="142" t="str">
        <f t="shared" si="63"/>
        <v/>
      </c>
      <c r="AO1106" s="143" t="str">
        <f>IF(AND($AN1106&lt;&gt;"",$AN1106&gt;=8),VLOOKUP($AN1106,得点換算表!$I$15:$J$19,2),"")</f>
        <v/>
      </c>
      <c r="AP1106" s="105"/>
    </row>
    <row r="1107" spans="1:42" x14ac:dyDescent="0.15">
      <c r="A1107" s="11"/>
      <c r="B1107" s="12"/>
      <c r="C1107" s="13"/>
      <c r="D1107" s="13"/>
      <c r="E1107" s="14"/>
      <c r="F1107" s="14"/>
      <c r="G1107" s="14"/>
      <c r="H1107" s="14"/>
      <c r="I1107" s="15"/>
      <c r="J1107" s="14"/>
      <c r="K1107" s="13"/>
      <c r="L1107" s="14"/>
      <c r="M1107" s="14"/>
      <c r="N1107" s="14"/>
      <c r="O1107" s="14"/>
      <c r="P1107" s="198"/>
      <c r="Q1107" s="198"/>
      <c r="R1107" s="198"/>
      <c r="S1107" s="198"/>
      <c r="T1107" s="198"/>
      <c r="U1107" s="198"/>
      <c r="V1107" s="198"/>
      <c r="W1107" s="202">
        <f t="shared" si="61"/>
        <v>0</v>
      </c>
      <c r="X1107" s="14"/>
      <c r="Y1107" s="14"/>
      <c r="Z1107" s="108"/>
      <c r="AA1107" s="114"/>
      <c r="AB1107" s="129"/>
      <c r="AC1107" s="128"/>
      <c r="AD1107" s="142" t="str">
        <f t="shared" si="62"/>
        <v/>
      </c>
      <c r="AE1107" s="142" t="str">
        <f>IF($E1107&lt;&gt;"",IF($AD1107=1,VLOOKUP($E1107,得点換算表!$C$5:$D$14,2),VLOOKUP($E1107,得点換算表!$E$5:$F$14,2)),"")</f>
        <v/>
      </c>
      <c r="AF1107" s="142" t="str">
        <f>IF($F1107&lt;&gt;"",IF($AD1107=1,VLOOKUP($F1107,得点換算表!$C$15:$D$24,2),VLOOKUP($F1107,得点換算表!$E$15:$F$24,2)),"")</f>
        <v/>
      </c>
      <c r="AG1107" s="142" t="str">
        <f>IF($G1107&lt;&gt;"",IF($AD1107=1,VLOOKUP($G1107,得点換算表!$C$25:$D$34,2),VLOOKUP($G1107,得点換算表!$E$25:$F$34,2)),"")</f>
        <v/>
      </c>
      <c r="AH1107" s="142" t="str">
        <f>IF($H1107&lt;&gt;"",IF($AD1107=1,VLOOKUP($H1107,得点換算表!$C$35:$D$44,2),VLOOKUP($H1107,得点換算表!$E$35:$F$44,2)),"")</f>
        <v/>
      </c>
      <c r="AI1107" s="142" t="str">
        <f>IF($I1107&lt;&gt;"",IF($AD1107=1,VLOOKUP($I1107,得点換算表!$C$45:$D$55,2),VLOOKUP($I1107,得点換算表!$E$45:$F$55,2)),"")</f>
        <v/>
      </c>
      <c r="AJ1107" s="142" t="str">
        <f>IF($J1107&lt;&gt;"",IF($AD1107=1,VLOOKUP($J1107,得点換算表!$C$56:$D$65,2),VLOOKUP($J1107,得点換算表!$E$56:$F$65,2)),"")</f>
        <v/>
      </c>
      <c r="AK1107" s="142" t="str">
        <f>IF($K1107&lt;&gt;"",IF($AD1107=1,VLOOKUP($K1107,得点換算表!$C$66:$D$76,2),VLOOKUP($K1107,得点換算表!$E$66:$F$76,2)),"")</f>
        <v/>
      </c>
      <c r="AL1107" s="142" t="str">
        <f>IF($L1107&lt;&gt;"",IF($AD1107=1,VLOOKUP($L1107,得点換算表!$C$77:$D$86,2),VLOOKUP($L1107,得点換算表!$E$77:$F$86,2)),"")</f>
        <v/>
      </c>
      <c r="AM1107" s="142" t="str">
        <f>IF($M1107&lt;&gt;"",IF($AD1107=1,VLOOKUP($M1107,得点換算表!$C$87:$D$96,2),VLOOKUP($M1107,得点換算表!$E$87:$F$96,2)),"")</f>
        <v/>
      </c>
      <c r="AN1107" s="142" t="str">
        <f t="shared" si="63"/>
        <v/>
      </c>
      <c r="AO1107" s="143" t="str">
        <f>IF(AND($AN1107&lt;&gt;"",$AN1107&gt;=8),VLOOKUP($AN1107,得点換算表!$I$15:$J$19,2),"")</f>
        <v/>
      </c>
      <c r="AP1107" s="105"/>
    </row>
    <row r="1108" spans="1:42" x14ac:dyDescent="0.15">
      <c r="A1108" s="11"/>
      <c r="B1108" s="12"/>
      <c r="C1108" s="13"/>
      <c r="D1108" s="13"/>
      <c r="E1108" s="14"/>
      <c r="F1108" s="14"/>
      <c r="G1108" s="14"/>
      <c r="H1108" s="14"/>
      <c r="I1108" s="15"/>
      <c r="J1108" s="14"/>
      <c r="K1108" s="13"/>
      <c r="L1108" s="14"/>
      <c r="M1108" s="14"/>
      <c r="N1108" s="14"/>
      <c r="O1108" s="14"/>
      <c r="P1108" s="198"/>
      <c r="Q1108" s="198"/>
      <c r="R1108" s="198"/>
      <c r="S1108" s="198"/>
      <c r="T1108" s="198"/>
      <c r="U1108" s="198"/>
      <c r="V1108" s="198"/>
      <c r="W1108" s="202">
        <f t="shared" si="61"/>
        <v>0</v>
      </c>
      <c r="X1108" s="14"/>
      <c r="Y1108" s="14"/>
      <c r="Z1108" s="108"/>
      <c r="AA1108" s="114"/>
      <c r="AB1108" s="129"/>
      <c r="AC1108" s="128"/>
      <c r="AD1108" s="142" t="str">
        <f t="shared" si="62"/>
        <v/>
      </c>
      <c r="AE1108" s="142" t="str">
        <f>IF($E1108&lt;&gt;"",IF($AD1108=1,VLOOKUP($E1108,得点換算表!$C$5:$D$14,2),VLOOKUP($E1108,得点換算表!$E$5:$F$14,2)),"")</f>
        <v/>
      </c>
      <c r="AF1108" s="142" t="str">
        <f>IF($F1108&lt;&gt;"",IF($AD1108=1,VLOOKUP($F1108,得点換算表!$C$15:$D$24,2),VLOOKUP($F1108,得点換算表!$E$15:$F$24,2)),"")</f>
        <v/>
      </c>
      <c r="AG1108" s="142" t="str">
        <f>IF($G1108&lt;&gt;"",IF($AD1108=1,VLOOKUP($G1108,得点換算表!$C$25:$D$34,2),VLOOKUP($G1108,得点換算表!$E$25:$F$34,2)),"")</f>
        <v/>
      </c>
      <c r="AH1108" s="142" t="str">
        <f>IF($H1108&lt;&gt;"",IF($AD1108=1,VLOOKUP($H1108,得点換算表!$C$35:$D$44,2),VLOOKUP($H1108,得点換算表!$E$35:$F$44,2)),"")</f>
        <v/>
      </c>
      <c r="AI1108" s="142" t="str">
        <f>IF($I1108&lt;&gt;"",IF($AD1108=1,VLOOKUP($I1108,得点換算表!$C$45:$D$55,2),VLOOKUP($I1108,得点換算表!$E$45:$F$55,2)),"")</f>
        <v/>
      </c>
      <c r="AJ1108" s="142" t="str">
        <f>IF($J1108&lt;&gt;"",IF($AD1108=1,VLOOKUP($J1108,得点換算表!$C$56:$D$65,2),VLOOKUP($J1108,得点換算表!$E$56:$F$65,2)),"")</f>
        <v/>
      </c>
      <c r="AK1108" s="142" t="str">
        <f>IF($K1108&lt;&gt;"",IF($AD1108=1,VLOOKUP($K1108,得点換算表!$C$66:$D$76,2),VLOOKUP($K1108,得点換算表!$E$66:$F$76,2)),"")</f>
        <v/>
      </c>
      <c r="AL1108" s="142" t="str">
        <f>IF($L1108&lt;&gt;"",IF($AD1108=1,VLOOKUP($L1108,得点換算表!$C$77:$D$86,2),VLOOKUP($L1108,得点換算表!$E$77:$F$86,2)),"")</f>
        <v/>
      </c>
      <c r="AM1108" s="142" t="str">
        <f>IF($M1108&lt;&gt;"",IF($AD1108=1,VLOOKUP($M1108,得点換算表!$C$87:$D$96,2),VLOOKUP($M1108,得点換算表!$E$87:$F$96,2)),"")</f>
        <v/>
      </c>
      <c r="AN1108" s="142" t="str">
        <f t="shared" si="63"/>
        <v/>
      </c>
      <c r="AO1108" s="143" t="str">
        <f>IF(AND($AN1108&lt;&gt;"",$AN1108&gt;=8),VLOOKUP($AN1108,得点換算表!$I$15:$J$19,2),"")</f>
        <v/>
      </c>
      <c r="AP1108" s="105"/>
    </row>
    <row r="1109" spans="1:42" x14ac:dyDescent="0.15">
      <c r="A1109" s="11"/>
      <c r="B1109" s="12"/>
      <c r="C1109" s="13"/>
      <c r="D1109" s="13"/>
      <c r="E1109" s="14"/>
      <c r="F1109" s="14"/>
      <c r="G1109" s="14"/>
      <c r="H1109" s="14"/>
      <c r="I1109" s="15"/>
      <c r="J1109" s="14"/>
      <c r="K1109" s="13"/>
      <c r="L1109" s="14"/>
      <c r="M1109" s="14"/>
      <c r="N1109" s="14"/>
      <c r="O1109" s="14"/>
      <c r="P1109" s="198"/>
      <c r="Q1109" s="198"/>
      <c r="R1109" s="198"/>
      <c r="S1109" s="198"/>
      <c r="T1109" s="198"/>
      <c r="U1109" s="198"/>
      <c r="V1109" s="198"/>
      <c r="W1109" s="202">
        <f t="shared" si="61"/>
        <v>0</v>
      </c>
      <c r="X1109" s="14"/>
      <c r="Y1109" s="14"/>
      <c r="Z1109" s="108"/>
      <c r="AA1109" s="114"/>
      <c r="AB1109" s="129"/>
      <c r="AC1109" s="128"/>
      <c r="AD1109" s="142" t="str">
        <f t="shared" si="62"/>
        <v/>
      </c>
      <c r="AE1109" s="142" t="str">
        <f>IF($E1109&lt;&gt;"",IF($AD1109=1,VLOOKUP($E1109,得点換算表!$C$5:$D$14,2),VLOOKUP($E1109,得点換算表!$E$5:$F$14,2)),"")</f>
        <v/>
      </c>
      <c r="AF1109" s="142" t="str">
        <f>IF($F1109&lt;&gt;"",IF($AD1109=1,VLOOKUP($F1109,得点換算表!$C$15:$D$24,2),VLOOKUP($F1109,得点換算表!$E$15:$F$24,2)),"")</f>
        <v/>
      </c>
      <c r="AG1109" s="142" t="str">
        <f>IF($G1109&lt;&gt;"",IF($AD1109=1,VLOOKUP($G1109,得点換算表!$C$25:$D$34,2),VLOOKUP($G1109,得点換算表!$E$25:$F$34,2)),"")</f>
        <v/>
      </c>
      <c r="AH1109" s="142" t="str">
        <f>IF($H1109&lt;&gt;"",IF($AD1109=1,VLOOKUP($H1109,得点換算表!$C$35:$D$44,2),VLOOKUP($H1109,得点換算表!$E$35:$F$44,2)),"")</f>
        <v/>
      </c>
      <c r="AI1109" s="142" t="str">
        <f>IF($I1109&lt;&gt;"",IF($AD1109=1,VLOOKUP($I1109,得点換算表!$C$45:$D$55,2),VLOOKUP($I1109,得点換算表!$E$45:$F$55,2)),"")</f>
        <v/>
      </c>
      <c r="AJ1109" s="142" t="str">
        <f>IF($J1109&lt;&gt;"",IF($AD1109=1,VLOOKUP($J1109,得点換算表!$C$56:$D$65,2),VLOOKUP($J1109,得点換算表!$E$56:$F$65,2)),"")</f>
        <v/>
      </c>
      <c r="AK1109" s="142" t="str">
        <f>IF($K1109&lt;&gt;"",IF($AD1109=1,VLOOKUP($K1109,得点換算表!$C$66:$D$76,2),VLOOKUP($K1109,得点換算表!$E$66:$F$76,2)),"")</f>
        <v/>
      </c>
      <c r="AL1109" s="142" t="str">
        <f>IF($L1109&lt;&gt;"",IF($AD1109=1,VLOOKUP($L1109,得点換算表!$C$77:$D$86,2),VLOOKUP($L1109,得点換算表!$E$77:$F$86,2)),"")</f>
        <v/>
      </c>
      <c r="AM1109" s="142" t="str">
        <f>IF($M1109&lt;&gt;"",IF($AD1109=1,VLOOKUP($M1109,得点換算表!$C$87:$D$96,2),VLOOKUP($M1109,得点換算表!$E$87:$F$96,2)),"")</f>
        <v/>
      </c>
      <c r="AN1109" s="142" t="str">
        <f t="shared" si="63"/>
        <v/>
      </c>
      <c r="AO1109" s="143" t="str">
        <f>IF(AND($AN1109&lt;&gt;"",$AN1109&gt;=8),VLOOKUP($AN1109,得点換算表!$I$15:$J$19,2),"")</f>
        <v/>
      </c>
      <c r="AP1109" s="105"/>
    </row>
    <row r="1110" spans="1:42" x14ac:dyDescent="0.15">
      <c r="A1110" s="11"/>
      <c r="B1110" s="12"/>
      <c r="C1110" s="13"/>
      <c r="D1110" s="13"/>
      <c r="E1110" s="14"/>
      <c r="F1110" s="14"/>
      <c r="G1110" s="14"/>
      <c r="H1110" s="14"/>
      <c r="I1110" s="15"/>
      <c r="J1110" s="14"/>
      <c r="K1110" s="13"/>
      <c r="L1110" s="14"/>
      <c r="M1110" s="14"/>
      <c r="N1110" s="14"/>
      <c r="O1110" s="14"/>
      <c r="P1110" s="198"/>
      <c r="Q1110" s="198"/>
      <c r="R1110" s="198"/>
      <c r="S1110" s="198"/>
      <c r="T1110" s="198"/>
      <c r="U1110" s="198"/>
      <c r="V1110" s="198"/>
      <c r="W1110" s="202">
        <f t="shared" si="61"/>
        <v>0</v>
      </c>
      <c r="X1110" s="14"/>
      <c r="Y1110" s="14"/>
      <c r="Z1110" s="108"/>
      <c r="AA1110" s="114"/>
      <c r="AB1110" s="129"/>
      <c r="AC1110" s="128"/>
      <c r="AD1110" s="142" t="str">
        <f t="shared" si="62"/>
        <v/>
      </c>
      <c r="AE1110" s="142" t="str">
        <f>IF($E1110&lt;&gt;"",IF($AD1110=1,VLOOKUP($E1110,得点換算表!$C$5:$D$14,2),VLOOKUP($E1110,得点換算表!$E$5:$F$14,2)),"")</f>
        <v/>
      </c>
      <c r="AF1110" s="142" t="str">
        <f>IF($F1110&lt;&gt;"",IF($AD1110=1,VLOOKUP($F1110,得点換算表!$C$15:$D$24,2),VLOOKUP($F1110,得点換算表!$E$15:$F$24,2)),"")</f>
        <v/>
      </c>
      <c r="AG1110" s="142" t="str">
        <f>IF($G1110&lt;&gt;"",IF($AD1110=1,VLOOKUP($G1110,得点換算表!$C$25:$D$34,2),VLOOKUP($G1110,得点換算表!$E$25:$F$34,2)),"")</f>
        <v/>
      </c>
      <c r="AH1110" s="142" t="str">
        <f>IF($H1110&lt;&gt;"",IF($AD1110=1,VLOOKUP($H1110,得点換算表!$C$35:$D$44,2),VLOOKUP($H1110,得点換算表!$E$35:$F$44,2)),"")</f>
        <v/>
      </c>
      <c r="AI1110" s="142" t="str">
        <f>IF($I1110&lt;&gt;"",IF($AD1110=1,VLOOKUP($I1110,得点換算表!$C$45:$D$55,2),VLOOKUP($I1110,得点換算表!$E$45:$F$55,2)),"")</f>
        <v/>
      </c>
      <c r="AJ1110" s="142" t="str">
        <f>IF($J1110&lt;&gt;"",IF($AD1110=1,VLOOKUP($J1110,得点換算表!$C$56:$D$65,2),VLOOKUP($J1110,得点換算表!$E$56:$F$65,2)),"")</f>
        <v/>
      </c>
      <c r="AK1110" s="142" t="str">
        <f>IF($K1110&lt;&gt;"",IF($AD1110=1,VLOOKUP($K1110,得点換算表!$C$66:$D$76,2),VLOOKUP($K1110,得点換算表!$E$66:$F$76,2)),"")</f>
        <v/>
      </c>
      <c r="AL1110" s="142" t="str">
        <f>IF($L1110&lt;&gt;"",IF($AD1110=1,VLOOKUP($L1110,得点換算表!$C$77:$D$86,2),VLOOKUP($L1110,得点換算表!$E$77:$F$86,2)),"")</f>
        <v/>
      </c>
      <c r="AM1110" s="142" t="str">
        <f>IF($M1110&lt;&gt;"",IF($AD1110=1,VLOOKUP($M1110,得点換算表!$C$87:$D$96,2),VLOOKUP($M1110,得点換算表!$E$87:$F$96,2)),"")</f>
        <v/>
      </c>
      <c r="AN1110" s="142" t="str">
        <f t="shared" si="63"/>
        <v/>
      </c>
      <c r="AO1110" s="143" t="str">
        <f>IF(AND($AN1110&lt;&gt;"",$AN1110&gt;=8),VLOOKUP($AN1110,得点換算表!$I$15:$J$19,2),"")</f>
        <v/>
      </c>
      <c r="AP1110" s="105"/>
    </row>
    <row r="1111" spans="1:42" x14ac:dyDescent="0.15">
      <c r="A1111" s="11"/>
      <c r="B1111" s="12"/>
      <c r="C1111" s="13"/>
      <c r="D1111" s="13"/>
      <c r="E1111" s="14"/>
      <c r="F1111" s="14"/>
      <c r="G1111" s="14"/>
      <c r="H1111" s="14"/>
      <c r="I1111" s="15"/>
      <c r="J1111" s="14"/>
      <c r="K1111" s="13"/>
      <c r="L1111" s="14"/>
      <c r="M1111" s="14"/>
      <c r="N1111" s="14"/>
      <c r="O1111" s="14"/>
      <c r="P1111" s="198"/>
      <c r="Q1111" s="198"/>
      <c r="R1111" s="198"/>
      <c r="S1111" s="198"/>
      <c r="T1111" s="198"/>
      <c r="U1111" s="198"/>
      <c r="V1111" s="198"/>
      <c r="W1111" s="202">
        <f t="shared" si="61"/>
        <v>0</v>
      </c>
      <c r="X1111" s="14"/>
      <c r="Y1111" s="14"/>
      <c r="Z1111" s="108"/>
      <c r="AA1111" s="114"/>
      <c r="AB1111" s="129"/>
      <c r="AC1111" s="128"/>
      <c r="AD1111" s="142" t="str">
        <f t="shared" si="62"/>
        <v/>
      </c>
      <c r="AE1111" s="142" t="str">
        <f>IF($E1111&lt;&gt;"",IF($AD1111=1,VLOOKUP($E1111,得点換算表!$C$5:$D$14,2),VLOOKUP($E1111,得点換算表!$E$5:$F$14,2)),"")</f>
        <v/>
      </c>
      <c r="AF1111" s="142" t="str">
        <f>IF($F1111&lt;&gt;"",IF($AD1111=1,VLOOKUP($F1111,得点換算表!$C$15:$D$24,2),VLOOKUP($F1111,得点換算表!$E$15:$F$24,2)),"")</f>
        <v/>
      </c>
      <c r="AG1111" s="142" t="str">
        <f>IF($G1111&lt;&gt;"",IF($AD1111=1,VLOOKUP($G1111,得点換算表!$C$25:$D$34,2),VLOOKUP($G1111,得点換算表!$E$25:$F$34,2)),"")</f>
        <v/>
      </c>
      <c r="AH1111" s="142" t="str">
        <f>IF($H1111&lt;&gt;"",IF($AD1111=1,VLOOKUP($H1111,得点換算表!$C$35:$D$44,2),VLOOKUP($H1111,得点換算表!$E$35:$F$44,2)),"")</f>
        <v/>
      </c>
      <c r="AI1111" s="142" t="str">
        <f>IF($I1111&lt;&gt;"",IF($AD1111=1,VLOOKUP($I1111,得点換算表!$C$45:$D$55,2),VLOOKUP($I1111,得点換算表!$E$45:$F$55,2)),"")</f>
        <v/>
      </c>
      <c r="AJ1111" s="142" t="str">
        <f>IF($J1111&lt;&gt;"",IF($AD1111=1,VLOOKUP($J1111,得点換算表!$C$56:$D$65,2),VLOOKUP($J1111,得点換算表!$E$56:$F$65,2)),"")</f>
        <v/>
      </c>
      <c r="AK1111" s="142" t="str">
        <f>IF($K1111&lt;&gt;"",IF($AD1111=1,VLOOKUP($K1111,得点換算表!$C$66:$D$76,2),VLOOKUP($K1111,得点換算表!$E$66:$F$76,2)),"")</f>
        <v/>
      </c>
      <c r="AL1111" s="142" t="str">
        <f>IF($L1111&lt;&gt;"",IF($AD1111=1,VLOOKUP($L1111,得点換算表!$C$77:$D$86,2),VLOOKUP($L1111,得点換算表!$E$77:$F$86,2)),"")</f>
        <v/>
      </c>
      <c r="AM1111" s="142" t="str">
        <f>IF($M1111&lt;&gt;"",IF($AD1111=1,VLOOKUP($M1111,得点換算表!$C$87:$D$96,2),VLOOKUP($M1111,得点換算表!$E$87:$F$96,2)),"")</f>
        <v/>
      </c>
      <c r="AN1111" s="142" t="str">
        <f t="shared" si="63"/>
        <v/>
      </c>
      <c r="AO1111" s="143" t="str">
        <f>IF(AND($AN1111&lt;&gt;"",$AN1111&gt;=8),VLOOKUP($AN1111,得点換算表!$I$15:$J$19,2),"")</f>
        <v/>
      </c>
      <c r="AP1111" s="105"/>
    </row>
    <row r="1112" spans="1:42" x14ac:dyDescent="0.15">
      <c r="A1112" s="11"/>
      <c r="B1112" s="12"/>
      <c r="C1112" s="13"/>
      <c r="D1112" s="13"/>
      <c r="E1112" s="14"/>
      <c r="F1112" s="14"/>
      <c r="G1112" s="14"/>
      <c r="H1112" s="14"/>
      <c r="I1112" s="15"/>
      <c r="J1112" s="14"/>
      <c r="K1112" s="13"/>
      <c r="L1112" s="14"/>
      <c r="M1112" s="14"/>
      <c r="N1112" s="14"/>
      <c r="O1112" s="14"/>
      <c r="P1112" s="198"/>
      <c r="Q1112" s="198"/>
      <c r="R1112" s="198"/>
      <c r="S1112" s="198"/>
      <c r="T1112" s="198"/>
      <c r="U1112" s="198"/>
      <c r="V1112" s="198"/>
      <c r="W1112" s="202">
        <f t="shared" si="61"/>
        <v>0</v>
      </c>
      <c r="X1112" s="14"/>
      <c r="Y1112" s="14"/>
      <c r="Z1112" s="108"/>
      <c r="AA1112" s="114"/>
      <c r="AB1112" s="129"/>
      <c r="AC1112" s="128"/>
      <c r="AD1112" s="142" t="str">
        <f t="shared" si="62"/>
        <v/>
      </c>
      <c r="AE1112" s="142" t="str">
        <f>IF($E1112&lt;&gt;"",IF($AD1112=1,VLOOKUP($E1112,得点換算表!$C$5:$D$14,2),VLOOKUP($E1112,得点換算表!$E$5:$F$14,2)),"")</f>
        <v/>
      </c>
      <c r="AF1112" s="142" t="str">
        <f>IF($F1112&lt;&gt;"",IF($AD1112=1,VLOOKUP($F1112,得点換算表!$C$15:$D$24,2),VLOOKUP($F1112,得点換算表!$E$15:$F$24,2)),"")</f>
        <v/>
      </c>
      <c r="AG1112" s="142" t="str">
        <f>IF($G1112&lt;&gt;"",IF($AD1112=1,VLOOKUP($G1112,得点換算表!$C$25:$D$34,2),VLOOKUP($G1112,得点換算表!$E$25:$F$34,2)),"")</f>
        <v/>
      </c>
      <c r="AH1112" s="142" t="str">
        <f>IF($H1112&lt;&gt;"",IF($AD1112=1,VLOOKUP($H1112,得点換算表!$C$35:$D$44,2),VLOOKUP($H1112,得点換算表!$E$35:$F$44,2)),"")</f>
        <v/>
      </c>
      <c r="AI1112" s="142" t="str">
        <f>IF($I1112&lt;&gt;"",IF($AD1112=1,VLOOKUP($I1112,得点換算表!$C$45:$D$55,2),VLOOKUP($I1112,得点換算表!$E$45:$F$55,2)),"")</f>
        <v/>
      </c>
      <c r="AJ1112" s="142" t="str">
        <f>IF($J1112&lt;&gt;"",IF($AD1112=1,VLOOKUP($J1112,得点換算表!$C$56:$D$65,2),VLOOKUP($J1112,得点換算表!$E$56:$F$65,2)),"")</f>
        <v/>
      </c>
      <c r="AK1112" s="142" t="str">
        <f>IF($K1112&lt;&gt;"",IF($AD1112=1,VLOOKUP($K1112,得点換算表!$C$66:$D$76,2),VLOOKUP($K1112,得点換算表!$E$66:$F$76,2)),"")</f>
        <v/>
      </c>
      <c r="AL1112" s="142" t="str">
        <f>IF($L1112&lt;&gt;"",IF($AD1112=1,VLOOKUP($L1112,得点換算表!$C$77:$D$86,2),VLOOKUP($L1112,得点換算表!$E$77:$F$86,2)),"")</f>
        <v/>
      </c>
      <c r="AM1112" s="142" t="str">
        <f>IF($M1112&lt;&gt;"",IF($AD1112=1,VLOOKUP($M1112,得点換算表!$C$87:$D$96,2),VLOOKUP($M1112,得点換算表!$E$87:$F$96,2)),"")</f>
        <v/>
      </c>
      <c r="AN1112" s="142" t="str">
        <f t="shared" si="63"/>
        <v/>
      </c>
      <c r="AO1112" s="143" t="str">
        <f>IF(AND($AN1112&lt;&gt;"",$AN1112&gt;=8),VLOOKUP($AN1112,得点換算表!$I$15:$J$19,2),"")</f>
        <v/>
      </c>
      <c r="AP1112" s="105"/>
    </row>
    <row r="1113" spans="1:42" x14ac:dyDescent="0.15">
      <c r="A1113" s="11"/>
      <c r="B1113" s="12"/>
      <c r="C1113" s="13"/>
      <c r="D1113" s="13"/>
      <c r="E1113" s="14"/>
      <c r="F1113" s="14"/>
      <c r="G1113" s="14"/>
      <c r="H1113" s="14"/>
      <c r="I1113" s="15"/>
      <c r="J1113" s="14"/>
      <c r="K1113" s="13"/>
      <c r="L1113" s="14"/>
      <c r="M1113" s="14"/>
      <c r="N1113" s="14"/>
      <c r="O1113" s="14"/>
      <c r="P1113" s="198"/>
      <c r="Q1113" s="198"/>
      <c r="R1113" s="198"/>
      <c r="S1113" s="198"/>
      <c r="T1113" s="198"/>
      <c r="U1113" s="198"/>
      <c r="V1113" s="198"/>
      <c r="W1113" s="202">
        <f t="shared" si="61"/>
        <v>0</v>
      </c>
      <c r="X1113" s="14"/>
      <c r="Y1113" s="14"/>
      <c r="Z1113" s="108"/>
      <c r="AA1113" s="114"/>
      <c r="AB1113" s="129"/>
      <c r="AC1113" s="128"/>
      <c r="AD1113" s="142" t="str">
        <f t="shared" si="62"/>
        <v/>
      </c>
      <c r="AE1113" s="142" t="str">
        <f>IF($E1113&lt;&gt;"",IF($AD1113=1,VLOOKUP($E1113,得点換算表!$C$5:$D$14,2),VLOOKUP($E1113,得点換算表!$E$5:$F$14,2)),"")</f>
        <v/>
      </c>
      <c r="AF1113" s="142" t="str">
        <f>IF($F1113&lt;&gt;"",IF($AD1113=1,VLOOKUP($F1113,得点換算表!$C$15:$D$24,2),VLOOKUP($F1113,得点換算表!$E$15:$F$24,2)),"")</f>
        <v/>
      </c>
      <c r="AG1113" s="142" t="str">
        <f>IF($G1113&lt;&gt;"",IF($AD1113=1,VLOOKUP($G1113,得点換算表!$C$25:$D$34,2),VLOOKUP($G1113,得点換算表!$E$25:$F$34,2)),"")</f>
        <v/>
      </c>
      <c r="AH1113" s="142" t="str">
        <f>IF($H1113&lt;&gt;"",IF($AD1113=1,VLOOKUP($H1113,得点換算表!$C$35:$D$44,2),VLOOKUP($H1113,得点換算表!$E$35:$F$44,2)),"")</f>
        <v/>
      </c>
      <c r="AI1113" s="142" t="str">
        <f>IF($I1113&lt;&gt;"",IF($AD1113=1,VLOOKUP($I1113,得点換算表!$C$45:$D$55,2),VLOOKUP($I1113,得点換算表!$E$45:$F$55,2)),"")</f>
        <v/>
      </c>
      <c r="AJ1113" s="142" t="str">
        <f>IF($J1113&lt;&gt;"",IF($AD1113=1,VLOOKUP($J1113,得点換算表!$C$56:$D$65,2),VLOOKUP($J1113,得点換算表!$E$56:$F$65,2)),"")</f>
        <v/>
      </c>
      <c r="AK1113" s="142" t="str">
        <f>IF($K1113&lt;&gt;"",IF($AD1113=1,VLOOKUP($K1113,得点換算表!$C$66:$D$76,2),VLOOKUP($K1113,得点換算表!$E$66:$F$76,2)),"")</f>
        <v/>
      </c>
      <c r="AL1113" s="142" t="str">
        <f>IF($L1113&lt;&gt;"",IF($AD1113=1,VLOOKUP($L1113,得点換算表!$C$77:$D$86,2),VLOOKUP($L1113,得点換算表!$E$77:$F$86,2)),"")</f>
        <v/>
      </c>
      <c r="AM1113" s="142" t="str">
        <f>IF($M1113&lt;&gt;"",IF($AD1113=1,VLOOKUP($M1113,得点換算表!$C$87:$D$96,2),VLOOKUP($M1113,得点換算表!$E$87:$F$96,2)),"")</f>
        <v/>
      </c>
      <c r="AN1113" s="142" t="str">
        <f t="shared" si="63"/>
        <v/>
      </c>
      <c r="AO1113" s="143" t="str">
        <f>IF(AND($AN1113&lt;&gt;"",$AN1113&gt;=8),VLOOKUP($AN1113,得点換算表!$I$15:$J$19,2),"")</f>
        <v/>
      </c>
      <c r="AP1113" s="105"/>
    </row>
    <row r="1114" spans="1:42" x14ac:dyDescent="0.15">
      <c r="A1114" s="11"/>
      <c r="B1114" s="12"/>
      <c r="C1114" s="13"/>
      <c r="D1114" s="13"/>
      <c r="E1114" s="14"/>
      <c r="F1114" s="14"/>
      <c r="G1114" s="14"/>
      <c r="H1114" s="14"/>
      <c r="I1114" s="15"/>
      <c r="J1114" s="14"/>
      <c r="K1114" s="13"/>
      <c r="L1114" s="14"/>
      <c r="M1114" s="14"/>
      <c r="N1114" s="14"/>
      <c r="O1114" s="14"/>
      <c r="P1114" s="198"/>
      <c r="Q1114" s="198"/>
      <c r="R1114" s="198"/>
      <c r="S1114" s="198"/>
      <c r="T1114" s="198"/>
      <c r="U1114" s="198"/>
      <c r="V1114" s="198"/>
      <c r="W1114" s="202">
        <f t="shared" si="61"/>
        <v>0</v>
      </c>
      <c r="X1114" s="14"/>
      <c r="Y1114" s="14"/>
      <c r="Z1114" s="108"/>
      <c r="AA1114" s="114"/>
      <c r="AB1114" s="129"/>
      <c r="AC1114" s="128"/>
      <c r="AD1114" s="142" t="str">
        <f t="shared" si="62"/>
        <v/>
      </c>
      <c r="AE1114" s="142" t="str">
        <f>IF($E1114&lt;&gt;"",IF($AD1114=1,VLOOKUP($E1114,得点換算表!$C$5:$D$14,2),VLOOKUP($E1114,得点換算表!$E$5:$F$14,2)),"")</f>
        <v/>
      </c>
      <c r="AF1114" s="142" t="str">
        <f>IF($F1114&lt;&gt;"",IF($AD1114=1,VLOOKUP($F1114,得点換算表!$C$15:$D$24,2),VLOOKUP($F1114,得点換算表!$E$15:$F$24,2)),"")</f>
        <v/>
      </c>
      <c r="AG1114" s="142" t="str">
        <f>IF($G1114&lt;&gt;"",IF($AD1114=1,VLOOKUP($G1114,得点換算表!$C$25:$D$34,2),VLOOKUP($G1114,得点換算表!$E$25:$F$34,2)),"")</f>
        <v/>
      </c>
      <c r="AH1114" s="142" t="str">
        <f>IF($H1114&lt;&gt;"",IF($AD1114=1,VLOOKUP($H1114,得点換算表!$C$35:$D$44,2),VLOOKUP($H1114,得点換算表!$E$35:$F$44,2)),"")</f>
        <v/>
      </c>
      <c r="AI1114" s="142" t="str">
        <f>IF($I1114&lt;&gt;"",IF($AD1114=1,VLOOKUP($I1114,得点換算表!$C$45:$D$55,2),VLOOKUP($I1114,得点換算表!$E$45:$F$55,2)),"")</f>
        <v/>
      </c>
      <c r="AJ1114" s="142" t="str">
        <f>IF($J1114&lt;&gt;"",IF($AD1114=1,VLOOKUP($J1114,得点換算表!$C$56:$D$65,2),VLOOKUP($J1114,得点換算表!$E$56:$F$65,2)),"")</f>
        <v/>
      </c>
      <c r="AK1114" s="142" t="str">
        <f>IF($K1114&lt;&gt;"",IF($AD1114=1,VLOOKUP($K1114,得点換算表!$C$66:$D$76,2),VLOOKUP($K1114,得点換算表!$E$66:$F$76,2)),"")</f>
        <v/>
      </c>
      <c r="AL1114" s="142" t="str">
        <f>IF($L1114&lt;&gt;"",IF($AD1114=1,VLOOKUP($L1114,得点換算表!$C$77:$D$86,2),VLOOKUP($L1114,得点換算表!$E$77:$F$86,2)),"")</f>
        <v/>
      </c>
      <c r="AM1114" s="142" t="str">
        <f>IF($M1114&lt;&gt;"",IF($AD1114=1,VLOOKUP($M1114,得点換算表!$C$87:$D$96,2),VLOOKUP($M1114,得点換算表!$E$87:$F$96,2)),"")</f>
        <v/>
      </c>
      <c r="AN1114" s="142" t="str">
        <f t="shared" si="63"/>
        <v/>
      </c>
      <c r="AO1114" s="143" t="str">
        <f>IF(AND($AN1114&lt;&gt;"",$AN1114&gt;=8),VLOOKUP($AN1114,得点換算表!$I$15:$J$19,2),"")</f>
        <v/>
      </c>
      <c r="AP1114" s="105"/>
    </row>
    <row r="1115" spans="1:42" x14ac:dyDescent="0.15">
      <c r="A1115" s="11"/>
      <c r="B1115" s="12"/>
      <c r="C1115" s="13"/>
      <c r="D1115" s="13"/>
      <c r="E1115" s="14"/>
      <c r="F1115" s="14"/>
      <c r="G1115" s="14"/>
      <c r="H1115" s="14"/>
      <c r="I1115" s="15"/>
      <c r="J1115" s="14"/>
      <c r="K1115" s="13"/>
      <c r="L1115" s="14"/>
      <c r="M1115" s="14"/>
      <c r="N1115" s="14"/>
      <c r="O1115" s="14"/>
      <c r="P1115" s="198"/>
      <c r="Q1115" s="198"/>
      <c r="R1115" s="198"/>
      <c r="S1115" s="198"/>
      <c r="T1115" s="198"/>
      <c r="U1115" s="198"/>
      <c r="V1115" s="198"/>
      <c r="W1115" s="202">
        <f t="shared" si="61"/>
        <v>0</v>
      </c>
      <c r="X1115" s="14"/>
      <c r="Y1115" s="14"/>
      <c r="Z1115" s="108"/>
      <c r="AA1115" s="114"/>
      <c r="AB1115" s="129"/>
      <c r="AC1115" s="128"/>
      <c r="AD1115" s="142" t="str">
        <f t="shared" si="62"/>
        <v/>
      </c>
      <c r="AE1115" s="142" t="str">
        <f>IF($E1115&lt;&gt;"",IF($AD1115=1,VLOOKUP($E1115,得点換算表!$C$5:$D$14,2),VLOOKUP($E1115,得点換算表!$E$5:$F$14,2)),"")</f>
        <v/>
      </c>
      <c r="AF1115" s="142" t="str">
        <f>IF($F1115&lt;&gt;"",IF($AD1115=1,VLOOKUP($F1115,得点換算表!$C$15:$D$24,2),VLOOKUP($F1115,得点換算表!$E$15:$F$24,2)),"")</f>
        <v/>
      </c>
      <c r="AG1115" s="142" t="str">
        <f>IF($G1115&lt;&gt;"",IF($AD1115=1,VLOOKUP($G1115,得点換算表!$C$25:$D$34,2),VLOOKUP($G1115,得点換算表!$E$25:$F$34,2)),"")</f>
        <v/>
      </c>
      <c r="AH1115" s="142" t="str">
        <f>IF($H1115&lt;&gt;"",IF($AD1115=1,VLOOKUP($H1115,得点換算表!$C$35:$D$44,2),VLOOKUP($H1115,得点換算表!$E$35:$F$44,2)),"")</f>
        <v/>
      </c>
      <c r="AI1115" s="142" t="str">
        <f>IF($I1115&lt;&gt;"",IF($AD1115=1,VLOOKUP($I1115,得点換算表!$C$45:$D$55,2),VLOOKUP($I1115,得点換算表!$E$45:$F$55,2)),"")</f>
        <v/>
      </c>
      <c r="AJ1115" s="142" t="str">
        <f>IF($J1115&lt;&gt;"",IF($AD1115=1,VLOOKUP($J1115,得点換算表!$C$56:$D$65,2),VLOOKUP($J1115,得点換算表!$E$56:$F$65,2)),"")</f>
        <v/>
      </c>
      <c r="AK1115" s="142" t="str">
        <f>IF($K1115&lt;&gt;"",IF($AD1115=1,VLOOKUP($K1115,得点換算表!$C$66:$D$76,2),VLOOKUP($K1115,得点換算表!$E$66:$F$76,2)),"")</f>
        <v/>
      </c>
      <c r="AL1115" s="142" t="str">
        <f>IF($L1115&lt;&gt;"",IF($AD1115=1,VLOOKUP($L1115,得点換算表!$C$77:$D$86,2),VLOOKUP($L1115,得点換算表!$E$77:$F$86,2)),"")</f>
        <v/>
      </c>
      <c r="AM1115" s="142" t="str">
        <f>IF($M1115&lt;&gt;"",IF($AD1115=1,VLOOKUP($M1115,得点換算表!$C$87:$D$96,2),VLOOKUP($M1115,得点換算表!$E$87:$F$96,2)),"")</f>
        <v/>
      </c>
      <c r="AN1115" s="142" t="str">
        <f t="shared" si="63"/>
        <v/>
      </c>
      <c r="AO1115" s="143" t="str">
        <f>IF(AND($AN1115&lt;&gt;"",$AN1115&gt;=8),VLOOKUP($AN1115,得点換算表!$I$15:$J$19,2),"")</f>
        <v/>
      </c>
      <c r="AP1115" s="105"/>
    </row>
    <row r="1116" spans="1:42" x14ac:dyDescent="0.15">
      <c r="A1116" s="11"/>
      <c r="B1116" s="12"/>
      <c r="C1116" s="13"/>
      <c r="D1116" s="13"/>
      <c r="E1116" s="14"/>
      <c r="F1116" s="14"/>
      <c r="G1116" s="14"/>
      <c r="H1116" s="14"/>
      <c r="I1116" s="15"/>
      <c r="J1116" s="14"/>
      <c r="K1116" s="13"/>
      <c r="L1116" s="14"/>
      <c r="M1116" s="14"/>
      <c r="N1116" s="14"/>
      <c r="O1116" s="14"/>
      <c r="P1116" s="198"/>
      <c r="Q1116" s="198"/>
      <c r="R1116" s="198"/>
      <c r="S1116" s="198"/>
      <c r="T1116" s="198"/>
      <c r="U1116" s="198"/>
      <c r="V1116" s="198"/>
      <c r="W1116" s="202">
        <f t="shared" si="61"/>
        <v>0</v>
      </c>
      <c r="X1116" s="14"/>
      <c r="Y1116" s="14"/>
      <c r="Z1116" s="108"/>
      <c r="AA1116" s="114"/>
      <c r="AB1116" s="129"/>
      <c r="AC1116" s="128"/>
      <c r="AD1116" s="142" t="str">
        <f t="shared" si="62"/>
        <v/>
      </c>
      <c r="AE1116" s="142" t="str">
        <f>IF($E1116&lt;&gt;"",IF($AD1116=1,VLOOKUP($E1116,得点換算表!$C$5:$D$14,2),VLOOKUP($E1116,得点換算表!$E$5:$F$14,2)),"")</f>
        <v/>
      </c>
      <c r="AF1116" s="142" t="str">
        <f>IF($F1116&lt;&gt;"",IF($AD1116=1,VLOOKUP($F1116,得点換算表!$C$15:$D$24,2),VLOOKUP($F1116,得点換算表!$E$15:$F$24,2)),"")</f>
        <v/>
      </c>
      <c r="AG1116" s="142" t="str">
        <f>IF($G1116&lt;&gt;"",IF($AD1116=1,VLOOKUP($G1116,得点換算表!$C$25:$D$34,2),VLOOKUP($G1116,得点換算表!$E$25:$F$34,2)),"")</f>
        <v/>
      </c>
      <c r="AH1116" s="142" t="str">
        <f>IF($H1116&lt;&gt;"",IF($AD1116=1,VLOOKUP($H1116,得点換算表!$C$35:$D$44,2),VLOOKUP($H1116,得点換算表!$E$35:$F$44,2)),"")</f>
        <v/>
      </c>
      <c r="AI1116" s="142" t="str">
        <f>IF($I1116&lt;&gt;"",IF($AD1116=1,VLOOKUP($I1116,得点換算表!$C$45:$D$55,2),VLOOKUP($I1116,得点換算表!$E$45:$F$55,2)),"")</f>
        <v/>
      </c>
      <c r="AJ1116" s="142" t="str">
        <f>IF($J1116&lt;&gt;"",IF($AD1116=1,VLOOKUP($J1116,得点換算表!$C$56:$D$65,2),VLOOKUP($J1116,得点換算表!$E$56:$F$65,2)),"")</f>
        <v/>
      </c>
      <c r="AK1116" s="142" t="str">
        <f>IF($K1116&lt;&gt;"",IF($AD1116=1,VLOOKUP($K1116,得点換算表!$C$66:$D$76,2),VLOOKUP($K1116,得点換算表!$E$66:$F$76,2)),"")</f>
        <v/>
      </c>
      <c r="AL1116" s="142" t="str">
        <f>IF($L1116&lt;&gt;"",IF($AD1116=1,VLOOKUP($L1116,得点換算表!$C$77:$D$86,2),VLOOKUP($L1116,得点換算表!$E$77:$F$86,2)),"")</f>
        <v/>
      </c>
      <c r="AM1116" s="142" t="str">
        <f>IF($M1116&lt;&gt;"",IF($AD1116=1,VLOOKUP($M1116,得点換算表!$C$87:$D$96,2),VLOOKUP($M1116,得点換算表!$E$87:$F$96,2)),"")</f>
        <v/>
      </c>
      <c r="AN1116" s="142" t="str">
        <f t="shared" si="63"/>
        <v/>
      </c>
      <c r="AO1116" s="143" t="str">
        <f>IF(AND($AN1116&lt;&gt;"",$AN1116&gt;=8),VLOOKUP($AN1116,得点換算表!$I$15:$J$19,2),"")</f>
        <v/>
      </c>
      <c r="AP1116" s="105"/>
    </row>
    <row r="1117" spans="1:42" x14ac:dyDescent="0.15">
      <c r="A1117" s="11"/>
      <c r="B1117" s="12"/>
      <c r="C1117" s="13"/>
      <c r="D1117" s="13"/>
      <c r="E1117" s="14"/>
      <c r="F1117" s="14"/>
      <c r="G1117" s="14"/>
      <c r="H1117" s="14"/>
      <c r="I1117" s="15"/>
      <c r="J1117" s="14"/>
      <c r="K1117" s="13"/>
      <c r="L1117" s="14"/>
      <c r="M1117" s="14"/>
      <c r="N1117" s="14"/>
      <c r="O1117" s="14"/>
      <c r="P1117" s="198"/>
      <c r="Q1117" s="198"/>
      <c r="R1117" s="198"/>
      <c r="S1117" s="198"/>
      <c r="T1117" s="198"/>
      <c r="U1117" s="198"/>
      <c r="V1117" s="198"/>
      <c r="W1117" s="202">
        <f t="shared" si="61"/>
        <v>0</v>
      </c>
      <c r="X1117" s="14"/>
      <c r="Y1117" s="14"/>
      <c r="Z1117" s="108"/>
      <c r="AA1117" s="114"/>
      <c r="AB1117" s="129"/>
      <c r="AC1117" s="128"/>
      <c r="AD1117" s="142" t="str">
        <f t="shared" si="62"/>
        <v/>
      </c>
      <c r="AE1117" s="142" t="str">
        <f>IF($E1117&lt;&gt;"",IF($AD1117=1,VLOOKUP($E1117,得点換算表!$C$5:$D$14,2),VLOOKUP($E1117,得点換算表!$E$5:$F$14,2)),"")</f>
        <v/>
      </c>
      <c r="AF1117" s="142" t="str">
        <f>IF($F1117&lt;&gt;"",IF($AD1117=1,VLOOKUP($F1117,得点換算表!$C$15:$D$24,2),VLOOKUP($F1117,得点換算表!$E$15:$F$24,2)),"")</f>
        <v/>
      </c>
      <c r="AG1117" s="142" t="str">
        <f>IF($G1117&lt;&gt;"",IF($AD1117=1,VLOOKUP($G1117,得点換算表!$C$25:$D$34,2),VLOOKUP($G1117,得点換算表!$E$25:$F$34,2)),"")</f>
        <v/>
      </c>
      <c r="AH1117" s="142" t="str">
        <f>IF($H1117&lt;&gt;"",IF($AD1117=1,VLOOKUP($H1117,得点換算表!$C$35:$D$44,2),VLOOKUP($H1117,得点換算表!$E$35:$F$44,2)),"")</f>
        <v/>
      </c>
      <c r="AI1117" s="142" t="str">
        <f>IF($I1117&lt;&gt;"",IF($AD1117=1,VLOOKUP($I1117,得点換算表!$C$45:$D$55,2),VLOOKUP($I1117,得点換算表!$E$45:$F$55,2)),"")</f>
        <v/>
      </c>
      <c r="AJ1117" s="142" t="str">
        <f>IF($J1117&lt;&gt;"",IF($AD1117=1,VLOOKUP($J1117,得点換算表!$C$56:$D$65,2),VLOOKUP($J1117,得点換算表!$E$56:$F$65,2)),"")</f>
        <v/>
      </c>
      <c r="AK1117" s="142" t="str">
        <f>IF($K1117&lt;&gt;"",IF($AD1117=1,VLOOKUP($K1117,得点換算表!$C$66:$D$76,2),VLOOKUP($K1117,得点換算表!$E$66:$F$76,2)),"")</f>
        <v/>
      </c>
      <c r="AL1117" s="142" t="str">
        <f>IF($L1117&lt;&gt;"",IF($AD1117=1,VLOOKUP($L1117,得点換算表!$C$77:$D$86,2),VLOOKUP($L1117,得点換算表!$E$77:$F$86,2)),"")</f>
        <v/>
      </c>
      <c r="AM1117" s="142" t="str">
        <f>IF($M1117&lt;&gt;"",IF($AD1117=1,VLOOKUP($M1117,得点換算表!$C$87:$D$96,2),VLOOKUP($M1117,得点換算表!$E$87:$F$96,2)),"")</f>
        <v/>
      </c>
      <c r="AN1117" s="142" t="str">
        <f t="shared" si="63"/>
        <v/>
      </c>
      <c r="AO1117" s="143" t="str">
        <f>IF(AND($AN1117&lt;&gt;"",$AN1117&gt;=8),VLOOKUP($AN1117,得点換算表!$I$15:$J$19,2),"")</f>
        <v/>
      </c>
      <c r="AP1117" s="105"/>
    </row>
    <row r="1118" spans="1:42" x14ac:dyDescent="0.15">
      <c r="A1118" s="11"/>
      <c r="B1118" s="12"/>
      <c r="C1118" s="13"/>
      <c r="D1118" s="13"/>
      <c r="E1118" s="14"/>
      <c r="F1118" s="14"/>
      <c r="G1118" s="14"/>
      <c r="H1118" s="14"/>
      <c r="I1118" s="15"/>
      <c r="J1118" s="14"/>
      <c r="K1118" s="13"/>
      <c r="L1118" s="14"/>
      <c r="M1118" s="14"/>
      <c r="N1118" s="14"/>
      <c r="O1118" s="14"/>
      <c r="P1118" s="198"/>
      <c r="Q1118" s="198"/>
      <c r="R1118" s="198"/>
      <c r="S1118" s="198"/>
      <c r="T1118" s="198"/>
      <c r="U1118" s="198"/>
      <c r="V1118" s="198"/>
      <c r="W1118" s="202">
        <f t="shared" si="61"/>
        <v>0</v>
      </c>
      <c r="X1118" s="14"/>
      <c r="Y1118" s="14"/>
      <c r="Z1118" s="108"/>
      <c r="AA1118" s="114"/>
      <c r="AB1118" s="129"/>
      <c r="AC1118" s="128"/>
      <c r="AD1118" s="142" t="str">
        <f t="shared" si="62"/>
        <v/>
      </c>
      <c r="AE1118" s="142" t="str">
        <f>IF($E1118&lt;&gt;"",IF($AD1118=1,VLOOKUP($E1118,得点換算表!$C$5:$D$14,2),VLOOKUP($E1118,得点換算表!$E$5:$F$14,2)),"")</f>
        <v/>
      </c>
      <c r="AF1118" s="142" t="str">
        <f>IF($F1118&lt;&gt;"",IF($AD1118=1,VLOOKUP($F1118,得点換算表!$C$15:$D$24,2),VLOOKUP($F1118,得点換算表!$E$15:$F$24,2)),"")</f>
        <v/>
      </c>
      <c r="AG1118" s="142" t="str">
        <f>IF($G1118&lt;&gt;"",IF($AD1118=1,VLOOKUP($G1118,得点換算表!$C$25:$D$34,2),VLOOKUP($G1118,得点換算表!$E$25:$F$34,2)),"")</f>
        <v/>
      </c>
      <c r="AH1118" s="142" t="str">
        <f>IF($H1118&lt;&gt;"",IF($AD1118=1,VLOOKUP($H1118,得点換算表!$C$35:$D$44,2),VLOOKUP($H1118,得点換算表!$E$35:$F$44,2)),"")</f>
        <v/>
      </c>
      <c r="AI1118" s="142" t="str">
        <f>IF($I1118&lt;&gt;"",IF($AD1118=1,VLOOKUP($I1118,得点換算表!$C$45:$D$55,2),VLOOKUP($I1118,得点換算表!$E$45:$F$55,2)),"")</f>
        <v/>
      </c>
      <c r="AJ1118" s="142" t="str">
        <f>IF($J1118&lt;&gt;"",IF($AD1118=1,VLOOKUP($J1118,得点換算表!$C$56:$D$65,2),VLOOKUP($J1118,得点換算表!$E$56:$F$65,2)),"")</f>
        <v/>
      </c>
      <c r="AK1118" s="142" t="str">
        <f>IF($K1118&lt;&gt;"",IF($AD1118=1,VLOOKUP($K1118,得点換算表!$C$66:$D$76,2),VLOOKUP($K1118,得点換算表!$E$66:$F$76,2)),"")</f>
        <v/>
      </c>
      <c r="AL1118" s="142" t="str">
        <f>IF($L1118&lt;&gt;"",IF($AD1118=1,VLOOKUP($L1118,得点換算表!$C$77:$D$86,2),VLOOKUP($L1118,得点換算表!$E$77:$F$86,2)),"")</f>
        <v/>
      </c>
      <c r="AM1118" s="142" t="str">
        <f>IF($M1118&lt;&gt;"",IF($AD1118=1,VLOOKUP($M1118,得点換算表!$C$87:$D$96,2),VLOOKUP($M1118,得点換算表!$E$87:$F$96,2)),"")</f>
        <v/>
      </c>
      <c r="AN1118" s="142" t="str">
        <f t="shared" si="63"/>
        <v/>
      </c>
      <c r="AO1118" s="143" t="str">
        <f>IF(AND($AN1118&lt;&gt;"",$AN1118&gt;=8),VLOOKUP($AN1118,得点換算表!$I$15:$J$19,2),"")</f>
        <v/>
      </c>
      <c r="AP1118" s="105"/>
    </row>
    <row r="1119" spans="1:42" x14ac:dyDescent="0.15">
      <c r="A1119" s="11"/>
      <c r="B1119" s="12"/>
      <c r="C1119" s="13"/>
      <c r="D1119" s="13"/>
      <c r="E1119" s="14"/>
      <c r="F1119" s="14"/>
      <c r="G1119" s="14"/>
      <c r="H1119" s="14"/>
      <c r="I1119" s="15"/>
      <c r="J1119" s="14"/>
      <c r="K1119" s="13"/>
      <c r="L1119" s="14"/>
      <c r="M1119" s="14"/>
      <c r="N1119" s="14"/>
      <c r="O1119" s="14"/>
      <c r="P1119" s="198"/>
      <c r="Q1119" s="198"/>
      <c r="R1119" s="198"/>
      <c r="S1119" s="198"/>
      <c r="T1119" s="198"/>
      <c r="U1119" s="198"/>
      <c r="V1119" s="198"/>
      <c r="W1119" s="202">
        <f t="shared" si="61"/>
        <v>0</v>
      </c>
      <c r="X1119" s="14"/>
      <c r="Y1119" s="14"/>
      <c r="Z1119" s="108"/>
      <c r="AA1119" s="114"/>
      <c r="AB1119" s="129"/>
      <c r="AC1119" s="128"/>
      <c r="AD1119" s="142" t="str">
        <f t="shared" si="62"/>
        <v/>
      </c>
      <c r="AE1119" s="142" t="str">
        <f>IF($E1119&lt;&gt;"",IF($AD1119=1,VLOOKUP($E1119,得点換算表!$C$5:$D$14,2),VLOOKUP($E1119,得点換算表!$E$5:$F$14,2)),"")</f>
        <v/>
      </c>
      <c r="AF1119" s="142" t="str">
        <f>IF($F1119&lt;&gt;"",IF($AD1119=1,VLOOKUP($F1119,得点換算表!$C$15:$D$24,2),VLOOKUP($F1119,得点換算表!$E$15:$F$24,2)),"")</f>
        <v/>
      </c>
      <c r="AG1119" s="142" t="str">
        <f>IF($G1119&lt;&gt;"",IF($AD1119=1,VLOOKUP($G1119,得点換算表!$C$25:$D$34,2),VLOOKUP($G1119,得点換算表!$E$25:$F$34,2)),"")</f>
        <v/>
      </c>
      <c r="AH1119" s="142" t="str">
        <f>IF($H1119&lt;&gt;"",IF($AD1119=1,VLOOKUP($H1119,得点換算表!$C$35:$D$44,2),VLOOKUP($H1119,得点換算表!$E$35:$F$44,2)),"")</f>
        <v/>
      </c>
      <c r="AI1119" s="142" t="str">
        <f>IF($I1119&lt;&gt;"",IF($AD1119=1,VLOOKUP($I1119,得点換算表!$C$45:$D$55,2),VLOOKUP($I1119,得点換算表!$E$45:$F$55,2)),"")</f>
        <v/>
      </c>
      <c r="AJ1119" s="142" t="str">
        <f>IF($J1119&lt;&gt;"",IF($AD1119=1,VLOOKUP($J1119,得点換算表!$C$56:$D$65,2),VLOOKUP($J1119,得点換算表!$E$56:$F$65,2)),"")</f>
        <v/>
      </c>
      <c r="AK1119" s="142" t="str">
        <f>IF($K1119&lt;&gt;"",IF($AD1119=1,VLOOKUP($K1119,得点換算表!$C$66:$D$76,2),VLOOKUP($K1119,得点換算表!$E$66:$F$76,2)),"")</f>
        <v/>
      </c>
      <c r="AL1119" s="142" t="str">
        <f>IF($L1119&lt;&gt;"",IF($AD1119=1,VLOOKUP($L1119,得点換算表!$C$77:$D$86,2),VLOOKUP($L1119,得点換算表!$E$77:$F$86,2)),"")</f>
        <v/>
      </c>
      <c r="AM1119" s="142" t="str">
        <f>IF($M1119&lt;&gt;"",IF($AD1119=1,VLOOKUP($M1119,得点換算表!$C$87:$D$96,2),VLOOKUP($M1119,得点換算表!$E$87:$F$96,2)),"")</f>
        <v/>
      </c>
      <c r="AN1119" s="142" t="str">
        <f t="shared" si="63"/>
        <v/>
      </c>
      <c r="AO1119" s="143" t="str">
        <f>IF(AND($AN1119&lt;&gt;"",$AN1119&gt;=8),VLOOKUP($AN1119,得点換算表!$I$15:$J$19,2),"")</f>
        <v/>
      </c>
      <c r="AP1119" s="105"/>
    </row>
    <row r="1120" spans="1:42" x14ac:dyDescent="0.15">
      <c r="A1120" s="11"/>
      <c r="B1120" s="12"/>
      <c r="C1120" s="13"/>
      <c r="D1120" s="13"/>
      <c r="E1120" s="14"/>
      <c r="F1120" s="14"/>
      <c r="G1120" s="14"/>
      <c r="H1120" s="14"/>
      <c r="I1120" s="15"/>
      <c r="J1120" s="14"/>
      <c r="K1120" s="13"/>
      <c r="L1120" s="14"/>
      <c r="M1120" s="14"/>
      <c r="N1120" s="14"/>
      <c r="O1120" s="14"/>
      <c r="P1120" s="198"/>
      <c r="Q1120" s="198"/>
      <c r="R1120" s="198"/>
      <c r="S1120" s="198"/>
      <c r="T1120" s="198"/>
      <c r="U1120" s="198"/>
      <c r="V1120" s="198"/>
      <c r="W1120" s="202">
        <f t="shared" si="61"/>
        <v>0</v>
      </c>
      <c r="X1120" s="14"/>
      <c r="Y1120" s="14"/>
      <c r="Z1120" s="108"/>
      <c r="AA1120" s="114"/>
      <c r="AB1120" s="129"/>
      <c r="AC1120" s="128"/>
      <c r="AD1120" s="142" t="str">
        <f t="shared" si="62"/>
        <v/>
      </c>
      <c r="AE1120" s="142" t="str">
        <f>IF($E1120&lt;&gt;"",IF($AD1120=1,VLOOKUP($E1120,得点換算表!$C$5:$D$14,2),VLOOKUP($E1120,得点換算表!$E$5:$F$14,2)),"")</f>
        <v/>
      </c>
      <c r="AF1120" s="142" t="str">
        <f>IF($F1120&lt;&gt;"",IF($AD1120=1,VLOOKUP($F1120,得点換算表!$C$15:$D$24,2),VLOOKUP($F1120,得点換算表!$E$15:$F$24,2)),"")</f>
        <v/>
      </c>
      <c r="AG1120" s="142" t="str">
        <f>IF($G1120&lt;&gt;"",IF($AD1120=1,VLOOKUP($G1120,得点換算表!$C$25:$D$34,2),VLOOKUP($G1120,得点換算表!$E$25:$F$34,2)),"")</f>
        <v/>
      </c>
      <c r="AH1120" s="142" t="str">
        <f>IF($H1120&lt;&gt;"",IF($AD1120=1,VLOOKUP($H1120,得点換算表!$C$35:$D$44,2),VLOOKUP($H1120,得点換算表!$E$35:$F$44,2)),"")</f>
        <v/>
      </c>
      <c r="AI1120" s="142" t="str">
        <f>IF($I1120&lt;&gt;"",IF($AD1120=1,VLOOKUP($I1120,得点換算表!$C$45:$D$55,2),VLOOKUP($I1120,得点換算表!$E$45:$F$55,2)),"")</f>
        <v/>
      </c>
      <c r="AJ1120" s="142" t="str">
        <f>IF($J1120&lt;&gt;"",IF($AD1120=1,VLOOKUP($J1120,得点換算表!$C$56:$D$65,2),VLOOKUP($J1120,得点換算表!$E$56:$F$65,2)),"")</f>
        <v/>
      </c>
      <c r="AK1120" s="142" t="str">
        <f>IF($K1120&lt;&gt;"",IF($AD1120=1,VLOOKUP($K1120,得点換算表!$C$66:$D$76,2),VLOOKUP($K1120,得点換算表!$E$66:$F$76,2)),"")</f>
        <v/>
      </c>
      <c r="AL1120" s="142" t="str">
        <f>IF($L1120&lt;&gt;"",IF($AD1120=1,VLOOKUP($L1120,得点換算表!$C$77:$D$86,2),VLOOKUP($L1120,得点換算表!$E$77:$F$86,2)),"")</f>
        <v/>
      </c>
      <c r="AM1120" s="142" t="str">
        <f>IF($M1120&lt;&gt;"",IF($AD1120=1,VLOOKUP($M1120,得点換算表!$C$87:$D$96,2),VLOOKUP($M1120,得点換算表!$E$87:$F$96,2)),"")</f>
        <v/>
      </c>
      <c r="AN1120" s="142" t="str">
        <f t="shared" si="63"/>
        <v/>
      </c>
      <c r="AO1120" s="143" t="str">
        <f>IF(AND($AN1120&lt;&gt;"",$AN1120&gt;=8),VLOOKUP($AN1120,得点換算表!$I$15:$J$19,2),"")</f>
        <v/>
      </c>
      <c r="AP1120" s="105"/>
    </row>
    <row r="1121" spans="1:42" x14ac:dyDescent="0.15">
      <c r="A1121" s="11"/>
      <c r="B1121" s="12"/>
      <c r="C1121" s="13"/>
      <c r="D1121" s="13"/>
      <c r="E1121" s="14"/>
      <c r="F1121" s="14"/>
      <c r="G1121" s="14"/>
      <c r="H1121" s="14"/>
      <c r="I1121" s="15"/>
      <c r="J1121" s="14"/>
      <c r="K1121" s="13"/>
      <c r="L1121" s="14"/>
      <c r="M1121" s="14"/>
      <c r="N1121" s="14"/>
      <c r="O1121" s="14"/>
      <c r="P1121" s="198"/>
      <c r="Q1121" s="198"/>
      <c r="R1121" s="198"/>
      <c r="S1121" s="198"/>
      <c r="T1121" s="198"/>
      <c r="U1121" s="198"/>
      <c r="V1121" s="198"/>
      <c r="W1121" s="202">
        <f t="shared" si="61"/>
        <v>0</v>
      </c>
      <c r="X1121" s="14"/>
      <c r="Y1121" s="14"/>
      <c r="Z1121" s="108"/>
      <c r="AA1121" s="114"/>
      <c r="AB1121" s="129"/>
      <c r="AC1121" s="128"/>
      <c r="AD1121" s="142" t="str">
        <f t="shared" si="62"/>
        <v/>
      </c>
      <c r="AE1121" s="142" t="str">
        <f>IF($E1121&lt;&gt;"",IF($AD1121=1,VLOOKUP($E1121,得点換算表!$C$5:$D$14,2),VLOOKUP($E1121,得点換算表!$E$5:$F$14,2)),"")</f>
        <v/>
      </c>
      <c r="AF1121" s="142" t="str">
        <f>IF($F1121&lt;&gt;"",IF($AD1121=1,VLOOKUP($F1121,得点換算表!$C$15:$D$24,2),VLOOKUP($F1121,得点換算表!$E$15:$F$24,2)),"")</f>
        <v/>
      </c>
      <c r="AG1121" s="142" t="str">
        <f>IF($G1121&lt;&gt;"",IF($AD1121=1,VLOOKUP($G1121,得点換算表!$C$25:$D$34,2),VLOOKUP($G1121,得点換算表!$E$25:$F$34,2)),"")</f>
        <v/>
      </c>
      <c r="AH1121" s="142" t="str">
        <f>IF($H1121&lt;&gt;"",IF($AD1121=1,VLOOKUP($H1121,得点換算表!$C$35:$D$44,2),VLOOKUP($H1121,得点換算表!$E$35:$F$44,2)),"")</f>
        <v/>
      </c>
      <c r="AI1121" s="142" t="str">
        <f>IF($I1121&lt;&gt;"",IF($AD1121=1,VLOOKUP($I1121,得点換算表!$C$45:$D$55,2),VLOOKUP($I1121,得点換算表!$E$45:$F$55,2)),"")</f>
        <v/>
      </c>
      <c r="AJ1121" s="142" t="str">
        <f>IF($J1121&lt;&gt;"",IF($AD1121=1,VLOOKUP($J1121,得点換算表!$C$56:$D$65,2),VLOOKUP($J1121,得点換算表!$E$56:$F$65,2)),"")</f>
        <v/>
      </c>
      <c r="AK1121" s="142" t="str">
        <f>IF($K1121&lt;&gt;"",IF($AD1121=1,VLOOKUP($K1121,得点換算表!$C$66:$D$76,2),VLOOKUP($K1121,得点換算表!$E$66:$F$76,2)),"")</f>
        <v/>
      </c>
      <c r="AL1121" s="142" t="str">
        <f>IF($L1121&lt;&gt;"",IF($AD1121=1,VLOOKUP($L1121,得点換算表!$C$77:$D$86,2),VLOOKUP($L1121,得点換算表!$E$77:$F$86,2)),"")</f>
        <v/>
      </c>
      <c r="AM1121" s="142" t="str">
        <f>IF($M1121&lt;&gt;"",IF($AD1121=1,VLOOKUP($M1121,得点換算表!$C$87:$D$96,2),VLOOKUP($M1121,得点換算表!$E$87:$F$96,2)),"")</f>
        <v/>
      </c>
      <c r="AN1121" s="142" t="str">
        <f t="shared" si="63"/>
        <v/>
      </c>
      <c r="AO1121" s="143" t="str">
        <f>IF(AND($AN1121&lt;&gt;"",$AN1121&gt;=8),VLOOKUP($AN1121,得点換算表!$I$15:$J$19,2),"")</f>
        <v/>
      </c>
      <c r="AP1121" s="105"/>
    </row>
    <row r="1122" spans="1:42" x14ac:dyDescent="0.15">
      <c r="A1122" s="11"/>
      <c r="B1122" s="12"/>
      <c r="C1122" s="13"/>
      <c r="D1122" s="13"/>
      <c r="E1122" s="14"/>
      <c r="F1122" s="14"/>
      <c r="G1122" s="14"/>
      <c r="H1122" s="14"/>
      <c r="I1122" s="15"/>
      <c r="J1122" s="14"/>
      <c r="K1122" s="13"/>
      <c r="L1122" s="14"/>
      <c r="M1122" s="14"/>
      <c r="N1122" s="14"/>
      <c r="O1122" s="14"/>
      <c r="P1122" s="198"/>
      <c r="Q1122" s="198"/>
      <c r="R1122" s="198"/>
      <c r="S1122" s="198"/>
      <c r="T1122" s="198"/>
      <c r="U1122" s="198"/>
      <c r="V1122" s="198"/>
      <c r="W1122" s="202">
        <f t="shared" si="61"/>
        <v>0</v>
      </c>
      <c r="X1122" s="14"/>
      <c r="Y1122" s="14"/>
      <c r="Z1122" s="108"/>
      <c r="AA1122" s="114"/>
      <c r="AB1122" s="129"/>
      <c r="AC1122" s="128"/>
      <c r="AD1122" s="142" t="str">
        <f t="shared" si="62"/>
        <v/>
      </c>
      <c r="AE1122" s="142" t="str">
        <f>IF($E1122&lt;&gt;"",IF($AD1122=1,VLOOKUP($E1122,得点換算表!$C$5:$D$14,2),VLOOKUP($E1122,得点換算表!$E$5:$F$14,2)),"")</f>
        <v/>
      </c>
      <c r="AF1122" s="142" t="str">
        <f>IF($F1122&lt;&gt;"",IF($AD1122=1,VLOOKUP($F1122,得点換算表!$C$15:$D$24,2),VLOOKUP($F1122,得点換算表!$E$15:$F$24,2)),"")</f>
        <v/>
      </c>
      <c r="AG1122" s="142" t="str">
        <f>IF($G1122&lt;&gt;"",IF($AD1122=1,VLOOKUP($G1122,得点換算表!$C$25:$D$34,2),VLOOKUP($G1122,得点換算表!$E$25:$F$34,2)),"")</f>
        <v/>
      </c>
      <c r="AH1122" s="142" t="str">
        <f>IF($H1122&lt;&gt;"",IF($AD1122=1,VLOOKUP($H1122,得点換算表!$C$35:$D$44,2),VLOOKUP($H1122,得点換算表!$E$35:$F$44,2)),"")</f>
        <v/>
      </c>
      <c r="AI1122" s="142" t="str">
        <f>IF($I1122&lt;&gt;"",IF($AD1122=1,VLOOKUP($I1122,得点換算表!$C$45:$D$55,2),VLOOKUP($I1122,得点換算表!$E$45:$F$55,2)),"")</f>
        <v/>
      </c>
      <c r="AJ1122" s="142" t="str">
        <f>IF($J1122&lt;&gt;"",IF($AD1122=1,VLOOKUP($J1122,得点換算表!$C$56:$D$65,2),VLOOKUP($J1122,得点換算表!$E$56:$F$65,2)),"")</f>
        <v/>
      </c>
      <c r="AK1122" s="142" t="str">
        <f>IF($K1122&lt;&gt;"",IF($AD1122=1,VLOOKUP($K1122,得点換算表!$C$66:$D$76,2),VLOOKUP($K1122,得点換算表!$E$66:$F$76,2)),"")</f>
        <v/>
      </c>
      <c r="AL1122" s="142" t="str">
        <f>IF($L1122&lt;&gt;"",IF($AD1122=1,VLOOKUP($L1122,得点換算表!$C$77:$D$86,2),VLOOKUP($L1122,得点換算表!$E$77:$F$86,2)),"")</f>
        <v/>
      </c>
      <c r="AM1122" s="142" t="str">
        <f>IF($M1122&lt;&gt;"",IF($AD1122=1,VLOOKUP($M1122,得点換算表!$C$87:$D$96,2),VLOOKUP($M1122,得点換算表!$E$87:$F$96,2)),"")</f>
        <v/>
      </c>
      <c r="AN1122" s="142" t="str">
        <f t="shared" si="63"/>
        <v/>
      </c>
      <c r="AO1122" s="143" t="str">
        <f>IF(AND($AN1122&lt;&gt;"",$AN1122&gt;=8),VLOOKUP($AN1122,得点換算表!$I$15:$J$19,2),"")</f>
        <v/>
      </c>
      <c r="AP1122" s="105"/>
    </row>
    <row r="1123" spans="1:42" x14ac:dyDescent="0.15">
      <c r="A1123" s="11"/>
      <c r="B1123" s="12"/>
      <c r="C1123" s="13"/>
      <c r="D1123" s="13"/>
      <c r="E1123" s="14"/>
      <c r="F1123" s="14"/>
      <c r="G1123" s="14"/>
      <c r="H1123" s="14"/>
      <c r="I1123" s="15"/>
      <c r="J1123" s="14"/>
      <c r="K1123" s="13"/>
      <c r="L1123" s="14"/>
      <c r="M1123" s="14"/>
      <c r="N1123" s="14"/>
      <c r="O1123" s="14"/>
      <c r="P1123" s="198"/>
      <c r="Q1123" s="198"/>
      <c r="R1123" s="198"/>
      <c r="S1123" s="198"/>
      <c r="T1123" s="198"/>
      <c r="U1123" s="198"/>
      <c r="V1123" s="198"/>
      <c r="W1123" s="202">
        <f t="shared" si="61"/>
        <v>0</v>
      </c>
      <c r="X1123" s="14"/>
      <c r="Y1123" s="14"/>
      <c r="Z1123" s="108"/>
      <c r="AA1123" s="114"/>
      <c r="AB1123" s="129"/>
      <c r="AC1123" s="128"/>
      <c r="AD1123" s="142" t="str">
        <f t="shared" si="62"/>
        <v/>
      </c>
      <c r="AE1123" s="142" t="str">
        <f>IF($E1123&lt;&gt;"",IF($AD1123=1,VLOOKUP($E1123,得点換算表!$C$5:$D$14,2),VLOOKUP($E1123,得点換算表!$E$5:$F$14,2)),"")</f>
        <v/>
      </c>
      <c r="AF1123" s="142" t="str">
        <f>IF($F1123&lt;&gt;"",IF($AD1123=1,VLOOKUP($F1123,得点換算表!$C$15:$D$24,2),VLOOKUP($F1123,得点換算表!$E$15:$F$24,2)),"")</f>
        <v/>
      </c>
      <c r="AG1123" s="142" t="str">
        <f>IF($G1123&lt;&gt;"",IF($AD1123=1,VLOOKUP($G1123,得点換算表!$C$25:$D$34,2),VLOOKUP($G1123,得点換算表!$E$25:$F$34,2)),"")</f>
        <v/>
      </c>
      <c r="AH1123" s="142" t="str">
        <f>IF($H1123&lt;&gt;"",IF($AD1123=1,VLOOKUP($H1123,得点換算表!$C$35:$D$44,2),VLOOKUP($H1123,得点換算表!$E$35:$F$44,2)),"")</f>
        <v/>
      </c>
      <c r="AI1123" s="142" t="str">
        <f>IF($I1123&lt;&gt;"",IF($AD1123=1,VLOOKUP($I1123,得点換算表!$C$45:$D$55,2),VLOOKUP($I1123,得点換算表!$E$45:$F$55,2)),"")</f>
        <v/>
      </c>
      <c r="AJ1123" s="142" t="str">
        <f>IF($J1123&lt;&gt;"",IF($AD1123=1,VLOOKUP($J1123,得点換算表!$C$56:$D$65,2),VLOOKUP($J1123,得点換算表!$E$56:$F$65,2)),"")</f>
        <v/>
      </c>
      <c r="AK1123" s="142" t="str">
        <f>IF($K1123&lt;&gt;"",IF($AD1123=1,VLOOKUP($K1123,得点換算表!$C$66:$D$76,2),VLOOKUP($K1123,得点換算表!$E$66:$F$76,2)),"")</f>
        <v/>
      </c>
      <c r="AL1123" s="142" t="str">
        <f>IF($L1123&lt;&gt;"",IF($AD1123=1,VLOOKUP($L1123,得点換算表!$C$77:$D$86,2),VLOOKUP($L1123,得点換算表!$E$77:$F$86,2)),"")</f>
        <v/>
      </c>
      <c r="AM1123" s="142" t="str">
        <f>IF($M1123&lt;&gt;"",IF($AD1123=1,VLOOKUP($M1123,得点換算表!$C$87:$D$96,2),VLOOKUP($M1123,得点換算表!$E$87:$F$96,2)),"")</f>
        <v/>
      </c>
      <c r="AN1123" s="142" t="str">
        <f t="shared" si="63"/>
        <v/>
      </c>
      <c r="AO1123" s="143" t="str">
        <f>IF(AND($AN1123&lt;&gt;"",$AN1123&gt;=8),VLOOKUP($AN1123,得点換算表!$I$15:$J$19,2),"")</f>
        <v/>
      </c>
      <c r="AP1123" s="105"/>
    </row>
    <row r="1124" spans="1:42" x14ac:dyDescent="0.15">
      <c r="A1124" s="11"/>
      <c r="B1124" s="12"/>
      <c r="C1124" s="13"/>
      <c r="D1124" s="13"/>
      <c r="E1124" s="14"/>
      <c r="F1124" s="14"/>
      <c r="G1124" s="14"/>
      <c r="H1124" s="14"/>
      <c r="I1124" s="15"/>
      <c r="J1124" s="14"/>
      <c r="K1124" s="13"/>
      <c r="L1124" s="14"/>
      <c r="M1124" s="14"/>
      <c r="N1124" s="14"/>
      <c r="O1124" s="14"/>
      <c r="P1124" s="198"/>
      <c r="Q1124" s="198"/>
      <c r="R1124" s="198"/>
      <c r="S1124" s="198"/>
      <c r="T1124" s="198"/>
      <c r="U1124" s="198"/>
      <c r="V1124" s="198"/>
      <c r="W1124" s="202">
        <f t="shared" si="61"/>
        <v>0</v>
      </c>
      <c r="X1124" s="14"/>
      <c r="Y1124" s="14"/>
      <c r="Z1124" s="108"/>
      <c r="AA1124" s="114"/>
      <c r="AB1124" s="129"/>
      <c r="AC1124" s="128"/>
      <c r="AD1124" s="142" t="str">
        <f t="shared" si="62"/>
        <v/>
      </c>
      <c r="AE1124" s="142" t="str">
        <f>IF($E1124&lt;&gt;"",IF($AD1124=1,VLOOKUP($E1124,得点換算表!$C$5:$D$14,2),VLOOKUP($E1124,得点換算表!$E$5:$F$14,2)),"")</f>
        <v/>
      </c>
      <c r="AF1124" s="142" t="str">
        <f>IF($F1124&lt;&gt;"",IF($AD1124=1,VLOOKUP($F1124,得点換算表!$C$15:$D$24,2),VLOOKUP($F1124,得点換算表!$E$15:$F$24,2)),"")</f>
        <v/>
      </c>
      <c r="AG1124" s="142" t="str">
        <f>IF($G1124&lt;&gt;"",IF($AD1124=1,VLOOKUP($G1124,得点換算表!$C$25:$D$34,2),VLOOKUP($G1124,得点換算表!$E$25:$F$34,2)),"")</f>
        <v/>
      </c>
      <c r="AH1124" s="142" t="str">
        <f>IF($H1124&lt;&gt;"",IF($AD1124=1,VLOOKUP($H1124,得点換算表!$C$35:$D$44,2),VLOOKUP($H1124,得点換算表!$E$35:$F$44,2)),"")</f>
        <v/>
      </c>
      <c r="AI1124" s="142" t="str">
        <f>IF($I1124&lt;&gt;"",IF($AD1124=1,VLOOKUP($I1124,得点換算表!$C$45:$D$55,2),VLOOKUP($I1124,得点換算表!$E$45:$F$55,2)),"")</f>
        <v/>
      </c>
      <c r="AJ1124" s="142" t="str">
        <f>IF($J1124&lt;&gt;"",IF($AD1124=1,VLOOKUP($J1124,得点換算表!$C$56:$D$65,2),VLOOKUP($J1124,得点換算表!$E$56:$F$65,2)),"")</f>
        <v/>
      </c>
      <c r="AK1124" s="142" t="str">
        <f>IF($K1124&lt;&gt;"",IF($AD1124=1,VLOOKUP($K1124,得点換算表!$C$66:$D$76,2),VLOOKUP($K1124,得点換算表!$E$66:$F$76,2)),"")</f>
        <v/>
      </c>
      <c r="AL1124" s="142" t="str">
        <f>IF($L1124&lt;&gt;"",IF($AD1124=1,VLOOKUP($L1124,得点換算表!$C$77:$D$86,2),VLOOKUP($L1124,得点換算表!$E$77:$F$86,2)),"")</f>
        <v/>
      </c>
      <c r="AM1124" s="142" t="str">
        <f>IF($M1124&lt;&gt;"",IF($AD1124=1,VLOOKUP($M1124,得点換算表!$C$87:$D$96,2),VLOOKUP($M1124,得点換算表!$E$87:$F$96,2)),"")</f>
        <v/>
      </c>
      <c r="AN1124" s="142" t="str">
        <f t="shared" si="63"/>
        <v/>
      </c>
      <c r="AO1124" s="143" t="str">
        <f>IF(AND($AN1124&lt;&gt;"",$AN1124&gt;=8),VLOOKUP($AN1124,得点換算表!$I$15:$J$19,2),"")</f>
        <v/>
      </c>
      <c r="AP1124" s="105"/>
    </row>
    <row r="1125" spans="1:42" x14ac:dyDescent="0.15">
      <c r="A1125" s="11"/>
      <c r="B1125" s="12"/>
      <c r="C1125" s="13"/>
      <c r="D1125" s="13"/>
      <c r="E1125" s="14"/>
      <c r="F1125" s="14"/>
      <c r="G1125" s="14"/>
      <c r="H1125" s="14"/>
      <c r="I1125" s="15"/>
      <c r="J1125" s="14"/>
      <c r="K1125" s="13"/>
      <c r="L1125" s="14"/>
      <c r="M1125" s="14"/>
      <c r="N1125" s="14"/>
      <c r="O1125" s="14"/>
      <c r="P1125" s="198"/>
      <c r="Q1125" s="198"/>
      <c r="R1125" s="198"/>
      <c r="S1125" s="198"/>
      <c r="T1125" s="198"/>
      <c r="U1125" s="198"/>
      <c r="V1125" s="198"/>
      <c r="W1125" s="202">
        <f t="shared" si="61"/>
        <v>0</v>
      </c>
      <c r="X1125" s="14"/>
      <c r="Y1125" s="14"/>
      <c r="Z1125" s="108"/>
      <c r="AA1125" s="114"/>
      <c r="AB1125" s="129"/>
      <c r="AC1125" s="128"/>
      <c r="AD1125" s="142" t="str">
        <f t="shared" si="62"/>
        <v/>
      </c>
      <c r="AE1125" s="142" t="str">
        <f>IF($E1125&lt;&gt;"",IF($AD1125=1,VLOOKUP($E1125,得点換算表!$C$5:$D$14,2),VLOOKUP($E1125,得点換算表!$E$5:$F$14,2)),"")</f>
        <v/>
      </c>
      <c r="AF1125" s="142" t="str">
        <f>IF($F1125&lt;&gt;"",IF($AD1125=1,VLOOKUP($F1125,得点換算表!$C$15:$D$24,2),VLOOKUP($F1125,得点換算表!$E$15:$F$24,2)),"")</f>
        <v/>
      </c>
      <c r="AG1125" s="142" t="str">
        <f>IF($G1125&lt;&gt;"",IF($AD1125=1,VLOOKUP($G1125,得点換算表!$C$25:$D$34,2),VLOOKUP($G1125,得点換算表!$E$25:$F$34,2)),"")</f>
        <v/>
      </c>
      <c r="AH1125" s="142" t="str">
        <f>IF($H1125&lt;&gt;"",IF($AD1125=1,VLOOKUP($H1125,得点換算表!$C$35:$D$44,2),VLOOKUP($H1125,得点換算表!$E$35:$F$44,2)),"")</f>
        <v/>
      </c>
      <c r="AI1125" s="142" t="str">
        <f>IF($I1125&lt;&gt;"",IF($AD1125=1,VLOOKUP($I1125,得点換算表!$C$45:$D$55,2),VLOOKUP($I1125,得点換算表!$E$45:$F$55,2)),"")</f>
        <v/>
      </c>
      <c r="AJ1125" s="142" t="str">
        <f>IF($J1125&lt;&gt;"",IF($AD1125=1,VLOOKUP($J1125,得点換算表!$C$56:$D$65,2),VLOOKUP($J1125,得点換算表!$E$56:$F$65,2)),"")</f>
        <v/>
      </c>
      <c r="AK1125" s="142" t="str">
        <f>IF($K1125&lt;&gt;"",IF($AD1125=1,VLOOKUP($K1125,得点換算表!$C$66:$D$76,2),VLOOKUP($K1125,得点換算表!$E$66:$F$76,2)),"")</f>
        <v/>
      </c>
      <c r="AL1125" s="142" t="str">
        <f>IF($L1125&lt;&gt;"",IF($AD1125=1,VLOOKUP($L1125,得点換算表!$C$77:$D$86,2),VLOOKUP($L1125,得点換算表!$E$77:$F$86,2)),"")</f>
        <v/>
      </c>
      <c r="AM1125" s="142" t="str">
        <f>IF($M1125&lt;&gt;"",IF($AD1125=1,VLOOKUP($M1125,得点換算表!$C$87:$D$96,2),VLOOKUP($M1125,得点換算表!$E$87:$F$96,2)),"")</f>
        <v/>
      </c>
      <c r="AN1125" s="142" t="str">
        <f t="shared" si="63"/>
        <v/>
      </c>
      <c r="AO1125" s="143" t="str">
        <f>IF(AND($AN1125&lt;&gt;"",$AN1125&gt;=8),VLOOKUP($AN1125,得点換算表!$I$15:$J$19,2),"")</f>
        <v/>
      </c>
      <c r="AP1125" s="105"/>
    </row>
    <row r="1126" spans="1:42" x14ac:dyDescent="0.15">
      <c r="A1126" s="11"/>
      <c r="B1126" s="12"/>
      <c r="C1126" s="13"/>
      <c r="D1126" s="13"/>
      <c r="E1126" s="14"/>
      <c r="F1126" s="14"/>
      <c r="G1126" s="14"/>
      <c r="H1126" s="14"/>
      <c r="I1126" s="15"/>
      <c r="J1126" s="14"/>
      <c r="K1126" s="13"/>
      <c r="L1126" s="14"/>
      <c r="M1126" s="14"/>
      <c r="N1126" s="14"/>
      <c r="O1126" s="14"/>
      <c r="P1126" s="198"/>
      <c r="Q1126" s="198"/>
      <c r="R1126" s="198"/>
      <c r="S1126" s="198"/>
      <c r="T1126" s="198"/>
      <c r="U1126" s="198"/>
      <c r="V1126" s="198"/>
      <c r="W1126" s="202">
        <f t="shared" si="61"/>
        <v>0</v>
      </c>
      <c r="X1126" s="14"/>
      <c r="Y1126" s="14"/>
      <c r="Z1126" s="108"/>
      <c r="AA1126" s="114"/>
      <c r="AB1126" s="129"/>
      <c r="AC1126" s="128"/>
      <c r="AD1126" s="142" t="str">
        <f t="shared" si="62"/>
        <v/>
      </c>
      <c r="AE1126" s="142" t="str">
        <f>IF($E1126&lt;&gt;"",IF($AD1126=1,VLOOKUP($E1126,得点換算表!$C$5:$D$14,2),VLOOKUP($E1126,得点換算表!$E$5:$F$14,2)),"")</f>
        <v/>
      </c>
      <c r="AF1126" s="142" t="str">
        <f>IF($F1126&lt;&gt;"",IF($AD1126=1,VLOOKUP($F1126,得点換算表!$C$15:$D$24,2),VLOOKUP($F1126,得点換算表!$E$15:$F$24,2)),"")</f>
        <v/>
      </c>
      <c r="AG1126" s="142" t="str">
        <f>IF($G1126&lt;&gt;"",IF($AD1126=1,VLOOKUP($G1126,得点換算表!$C$25:$D$34,2),VLOOKUP($G1126,得点換算表!$E$25:$F$34,2)),"")</f>
        <v/>
      </c>
      <c r="AH1126" s="142" t="str">
        <f>IF($H1126&lt;&gt;"",IF($AD1126=1,VLOOKUP($H1126,得点換算表!$C$35:$D$44,2),VLOOKUP($H1126,得点換算表!$E$35:$F$44,2)),"")</f>
        <v/>
      </c>
      <c r="AI1126" s="142" t="str">
        <f>IF($I1126&lt;&gt;"",IF($AD1126=1,VLOOKUP($I1126,得点換算表!$C$45:$D$55,2),VLOOKUP($I1126,得点換算表!$E$45:$F$55,2)),"")</f>
        <v/>
      </c>
      <c r="AJ1126" s="142" t="str">
        <f>IF($J1126&lt;&gt;"",IF($AD1126=1,VLOOKUP($J1126,得点換算表!$C$56:$D$65,2),VLOOKUP($J1126,得点換算表!$E$56:$F$65,2)),"")</f>
        <v/>
      </c>
      <c r="AK1126" s="142" t="str">
        <f>IF($K1126&lt;&gt;"",IF($AD1126=1,VLOOKUP($K1126,得点換算表!$C$66:$D$76,2),VLOOKUP($K1126,得点換算表!$E$66:$F$76,2)),"")</f>
        <v/>
      </c>
      <c r="AL1126" s="142" t="str">
        <f>IF($L1126&lt;&gt;"",IF($AD1126=1,VLOOKUP($L1126,得点換算表!$C$77:$D$86,2),VLOOKUP($L1126,得点換算表!$E$77:$F$86,2)),"")</f>
        <v/>
      </c>
      <c r="AM1126" s="142" t="str">
        <f>IF($M1126&lt;&gt;"",IF($AD1126=1,VLOOKUP($M1126,得点換算表!$C$87:$D$96,2),VLOOKUP($M1126,得点換算表!$E$87:$F$96,2)),"")</f>
        <v/>
      </c>
      <c r="AN1126" s="142" t="str">
        <f t="shared" si="63"/>
        <v/>
      </c>
      <c r="AO1126" s="143" t="str">
        <f>IF(AND($AN1126&lt;&gt;"",$AN1126&gt;=8),VLOOKUP($AN1126,得点換算表!$I$15:$J$19,2),"")</f>
        <v/>
      </c>
      <c r="AP1126" s="105"/>
    </row>
    <row r="1127" spans="1:42" x14ac:dyDescent="0.15">
      <c r="A1127" s="11"/>
      <c r="B1127" s="12"/>
      <c r="C1127" s="13"/>
      <c r="D1127" s="13"/>
      <c r="E1127" s="14"/>
      <c r="F1127" s="14"/>
      <c r="G1127" s="14"/>
      <c r="H1127" s="14"/>
      <c r="I1127" s="15"/>
      <c r="J1127" s="14"/>
      <c r="K1127" s="13"/>
      <c r="L1127" s="14"/>
      <c r="M1127" s="14"/>
      <c r="N1127" s="14"/>
      <c r="O1127" s="14"/>
      <c r="P1127" s="198"/>
      <c r="Q1127" s="198"/>
      <c r="R1127" s="198"/>
      <c r="S1127" s="198"/>
      <c r="T1127" s="198"/>
      <c r="U1127" s="198"/>
      <c r="V1127" s="198"/>
      <c r="W1127" s="202">
        <f t="shared" si="61"/>
        <v>0</v>
      </c>
      <c r="X1127" s="14"/>
      <c r="Y1127" s="14"/>
      <c r="Z1127" s="108"/>
      <c r="AA1127" s="114"/>
      <c r="AB1127" s="129"/>
      <c r="AC1127" s="128"/>
      <c r="AD1127" s="142" t="str">
        <f t="shared" si="62"/>
        <v/>
      </c>
      <c r="AE1127" s="142" t="str">
        <f>IF($E1127&lt;&gt;"",IF($AD1127=1,VLOOKUP($E1127,得点換算表!$C$5:$D$14,2),VLOOKUP($E1127,得点換算表!$E$5:$F$14,2)),"")</f>
        <v/>
      </c>
      <c r="AF1127" s="142" t="str">
        <f>IF($F1127&lt;&gt;"",IF($AD1127=1,VLOOKUP($F1127,得点換算表!$C$15:$D$24,2),VLOOKUP($F1127,得点換算表!$E$15:$F$24,2)),"")</f>
        <v/>
      </c>
      <c r="AG1127" s="142" t="str">
        <f>IF($G1127&lt;&gt;"",IF($AD1127=1,VLOOKUP($G1127,得点換算表!$C$25:$D$34,2),VLOOKUP($G1127,得点換算表!$E$25:$F$34,2)),"")</f>
        <v/>
      </c>
      <c r="AH1127" s="142" t="str">
        <f>IF($H1127&lt;&gt;"",IF($AD1127=1,VLOOKUP($H1127,得点換算表!$C$35:$D$44,2),VLOOKUP($H1127,得点換算表!$E$35:$F$44,2)),"")</f>
        <v/>
      </c>
      <c r="AI1127" s="142" t="str">
        <f>IF($I1127&lt;&gt;"",IF($AD1127=1,VLOOKUP($I1127,得点換算表!$C$45:$D$55,2),VLOOKUP($I1127,得点換算表!$E$45:$F$55,2)),"")</f>
        <v/>
      </c>
      <c r="AJ1127" s="142" t="str">
        <f>IF($J1127&lt;&gt;"",IF($AD1127=1,VLOOKUP($J1127,得点換算表!$C$56:$D$65,2),VLOOKUP($J1127,得点換算表!$E$56:$F$65,2)),"")</f>
        <v/>
      </c>
      <c r="AK1127" s="142" t="str">
        <f>IF($K1127&lt;&gt;"",IF($AD1127=1,VLOOKUP($K1127,得点換算表!$C$66:$D$76,2),VLOOKUP($K1127,得点換算表!$E$66:$F$76,2)),"")</f>
        <v/>
      </c>
      <c r="AL1127" s="142" t="str">
        <f>IF($L1127&lt;&gt;"",IF($AD1127=1,VLOOKUP($L1127,得点換算表!$C$77:$D$86,2),VLOOKUP($L1127,得点換算表!$E$77:$F$86,2)),"")</f>
        <v/>
      </c>
      <c r="AM1127" s="142" t="str">
        <f>IF($M1127&lt;&gt;"",IF($AD1127=1,VLOOKUP($M1127,得点換算表!$C$87:$D$96,2),VLOOKUP($M1127,得点換算表!$E$87:$F$96,2)),"")</f>
        <v/>
      </c>
      <c r="AN1127" s="142" t="str">
        <f t="shared" si="63"/>
        <v/>
      </c>
      <c r="AO1127" s="143" t="str">
        <f>IF(AND($AN1127&lt;&gt;"",$AN1127&gt;=8),VLOOKUP($AN1127,得点換算表!$I$15:$J$19,2),"")</f>
        <v/>
      </c>
      <c r="AP1127" s="105"/>
    </row>
    <row r="1128" spans="1:42" x14ac:dyDescent="0.15">
      <c r="A1128" s="11"/>
      <c r="B1128" s="12"/>
      <c r="C1128" s="13"/>
      <c r="D1128" s="13"/>
      <c r="E1128" s="14"/>
      <c r="F1128" s="14"/>
      <c r="G1128" s="14"/>
      <c r="H1128" s="14"/>
      <c r="I1128" s="15"/>
      <c r="J1128" s="14"/>
      <c r="K1128" s="13"/>
      <c r="L1128" s="14"/>
      <c r="M1128" s="14"/>
      <c r="N1128" s="14"/>
      <c r="O1128" s="14"/>
      <c r="P1128" s="198"/>
      <c r="Q1128" s="198"/>
      <c r="R1128" s="198"/>
      <c r="S1128" s="198"/>
      <c r="T1128" s="198"/>
      <c r="U1128" s="198"/>
      <c r="V1128" s="198"/>
      <c r="W1128" s="202">
        <f t="shared" si="61"/>
        <v>0</v>
      </c>
      <c r="X1128" s="14"/>
      <c r="Y1128" s="14"/>
      <c r="Z1128" s="108"/>
      <c r="AA1128" s="114"/>
      <c r="AB1128" s="129"/>
      <c r="AC1128" s="128"/>
      <c r="AD1128" s="142" t="str">
        <f t="shared" si="62"/>
        <v/>
      </c>
      <c r="AE1128" s="142" t="str">
        <f>IF($E1128&lt;&gt;"",IF($AD1128=1,VLOOKUP($E1128,得点換算表!$C$5:$D$14,2),VLOOKUP($E1128,得点換算表!$E$5:$F$14,2)),"")</f>
        <v/>
      </c>
      <c r="AF1128" s="142" t="str">
        <f>IF($F1128&lt;&gt;"",IF($AD1128=1,VLOOKUP($F1128,得点換算表!$C$15:$D$24,2),VLOOKUP($F1128,得点換算表!$E$15:$F$24,2)),"")</f>
        <v/>
      </c>
      <c r="AG1128" s="142" t="str">
        <f>IF($G1128&lt;&gt;"",IF($AD1128=1,VLOOKUP($G1128,得点換算表!$C$25:$D$34,2),VLOOKUP($G1128,得点換算表!$E$25:$F$34,2)),"")</f>
        <v/>
      </c>
      <c r="AH1128" s="142" t="str">
        <f>IF($H1128&lt;&gt;"",IF($AD1128=1,VLOOKUP($H1128,得点換算表!$C$35:$D$44,2),VLOOKUP($H1128,得点換算表!$E$35:$F$44,2)),"")</f>
        <v/>
      </c>
      <c r="AI1128" s="142" t="str">
        <f>IF($I1128&lt;&gt;"",IF($AD1128=1,VLOOKUP($I1128,得点換算表!$C$45:$D$55,2),VLOOKUP($I1128,得点換算表!$E$45:$F$55,2)),"")</f>
        <v/>
      </c>
      <c r="AJ1128" s="142" t="str">
        <f>IF($J1128&lt;&gt;"",IF($AD1128=1,VLOOKUP($J1128,得点換算表!$C$56:$D$65,2),VLOOKUP($J1128,得点換算表!$E$56:$F$65,2)),"")</f>
        <v/>
      </c>
      <c r="AK1128" s="142" t="str">
        <f>IF($K1128&lt;&gt;"",IF($AD1128=1,VLOOKUP($K1128,得点換算表!$C$66:$D$76,2),VLOOKUP($K1128,得点換算表!$E$66:$F$76,2)),"")</f>
        <v/>
      </c>
      <c r="AL1128" s="142" t="str">
        <f>IF($L1128&lt;&gt;"",IF($AD1128=1,VLOOKUP($L1128,得点換算表!$C$77:$D$86,2),VLOOKUP($L1128,得点換算表!$E$77:$F$86,2)),"")</f>
        <v/>
      </c>
      <c r="AM1128" s="142" t="str">
        <f>IF($M1128&lt;&gt;"",IF($AD1128=1,VLOOKUP($M1128,得点換算表!$C$87:$D$96,2),VLOOKUP($M1128,得点換算表!$E$87:$F$96,2)),"")</f>
        <v/>
      </c>
      <c r="AN1128" s="142" t="str">
        <f t="shared" si="63"/>
        <v/>
      </c>
      <c r="AO1128" s="143" t="str">
        <f>IF(AND($AN1128&lt;&gt;"",$AN1128&gt;=8),VLOOKUP($AN1128,得点換算表!$I$15:$J$19,2),"")</f>
        <v/>
      </c>
      <c r="AP1128" s="105"/>
    </row>
    <row r="1129" spans="1:42" x14ac:dyDescent="0.15">
      <c r="A1129" s="11"/>
      <c r="B1129" s="12"/>
      <c r="C1129" s="13"/>
      <c r="D1129" s="13"/>
      <c r="E1129" s="14"/>
      <c r="F1129" s="14"/>
      <c r="G1129" s="14"/>
      <c r="H1129" s="14"/>
      <c r="I1129" s="15"/>
      <c r="J1129" s="14"/>
      <c r="K1129" s="13"/>
      <c r="L1129" s="14"/>
      <c r="M1129" s="14"/>
      <c r="N1129" s="14"/>
      <c r="O1129" s="14"/>
      <c r="P1129" s="198"/>
      <c r="Q1129" s="198"/>
      <c r="R1129" s="198"/>
      <c r="S1129" s="198"/>
      <c r="T1129" s="198"/>
      <c r="U1129" s="198"/>
      <c r="V1129" s="198"/>
      <c r="W1129" s="202">
        <f t="shared" si="61"/>
        <v>0</v>
      </c>
      <c r="X1129" s="14"/>
      <c r="Y1129" s="14"/>
      <c r="Z1129" s="108"/>
      <c r="AA1129" s="114"/>
      <c r="AB1129" s="129"/>
      <c r="AC1129" s="128"/>
      <c r="AD1129" s="142" t="str">
        <f t="shared" si="62"/>
        <v/>
      </c>
      <c r="AE1129" s="142" t="str">
        <f>IF($E1129&lt;&gt;"",IF($AD1129=1,VLOOKUP($E1129,得点換算表!$C$5:$D$14,2),VLOOKUP($E1129,得点換算表!$E$5:$F$14,2)),"")</f>
        <v/>
      </c>
      <c r="AF1129" s="142" t="str">
        <f>IF($F1129&lt;&gt;"",IF($AD1129=1,VLOOKUP($F1129,得点換算表!$C$15:$D$24,2),VLOOKUP($F1129,得点換算表!$E$15:$F$24,2)),"")</f>
        <v/>
      </c>
      <c r="AG1129" s="142" t="str">
        <f>IF($G1129&lt;&gt;"",IF($AD1129=1,VLOOKUP($G1129,得点換算表!$C$25:$D$34,2),VLOOKUP($G1129,得点換算表!$E$25:$F$34,2)),"")</f>
        <v/>
      </c>
      <c r="AH1129" s="142" t="str">
        <f>IF($H1129&lt;&gt;"",IF($AD1129=1,VLOOKUP($H1129,得点換算表!$C$35:$D$44,2),VLOOKUP($H1129,得点換算表!$E$35:$F$44,2)),"")</f>
        <v/>
      </c>
      <c r="AI1129" s="142" t="str">
        <f>IF($I1129&lt;&gt;"",IF($AD1129=1,VLOOKUP($I1129,得点換算表!$C$45:$D$55,2),VLOOKUP($I1129,得点換算表!$E$45:$F$55,2)),"")</f>
        <v/>
      </c>
      <c r="AJ1129" s="142" t="str">
        <f>IF($J1129&lt;&gt;"",IF($AD1129=1,VLOOKUP($J1129,得点換算表!$C$56:$D$65,2),VLOOKUP($J1129,得点換算表!$E$56:$F$65,2)),"")</f>
        <v/>
      </c>
      <c r="AK1129" s="142" t="str">
        <f>IF($K1129&lt;&gt;"",IF($AD1129=1,VLOOKUP($K1129,得点換算表!$C$66:$D$76,2),VLOOKUP($K1129,得点換算表!$E$66:$F$76,2)),"")</f>
        <v/>
      </c>
      <c r="AL1129" s="142" t="str">
        <f>IF($L1129&lt;&gt;"",IF($AD1129=1,VLOOKUP($L1129,得点換算表!$C$77:$D$86,2),VLOOKUP($L1129,得点換算表!$E$77:$F$86,2)),"")</f>
        <v/>
      </c>
      <c r="AM1129" s="142" t="str">
        <f>IF($M1129&lt;&gt;"",IF($AD1129=1,VLOOKUP($M1129,得点換算表!$C$87:$D$96,2),VLOOKUP($M1129,得点換算表!$E$87:$F$96,2)),"")</f>
        <v/>
      </c>
      <c r="AN1129" s="142" t="str">
        <f t="shared" si="63"/>
        <v/>
      </c>
      <c r="AO1129" s="143" t="str">
        <f>IF(AND($AN1129&lt;&gt;"",$AN1129&gt;=8),VLOOKUP($AN1129,得点換算表!$I$15:$J$19,2),"")</f>
        <v/>
      </c>
      <c r="AP1129" s="105"/>
    </row>
    <row r="1130" spans="1:42" x14ac:dyDescent="0.15">
      <c r="A1130" s="11"/>
      <c r="B1130" s="12"/>
      <c r="C1130" s="13"/>
      <c r="D1130" s="13"/>
      <c r="E1130" s="14"/>
      <c r="F1130" s="14"/>
      <c r="G1130" s="14"/>
      <c r="H1130" s="14"/>
      <c r="I1130" s="15"/>
      <c r="J1130" s="14"/>
      <c r="K1130" s="13"/>
      <c r="L1130" s="14"/>
      <c r="M1130" s="14"/>
      <c r="N1130" s="14"/>
      <c r="O1130" s="14"/>
      <c r="P1130" s="198"/>
      <c r="Q1130" s="198"/>
      <c r="R1130" s="198"/>
      <c r="S1130" s="198"/>
      <c r="T1130" s="198"/>
      <c r="U1130" s="198"/>
      <c r="V1130" s="198"/>
      <c r="W1130" s="202">
        <f t="shared" si="61"/>
        <v>0</v>
      </c>
      <c r="X1130" s="14"/>
      <c r="Y1130" s="14"/>
      <c r="Z1130" s="108"/>
      <c r="AA1130" s="114"/>
      <c r="AB1130" s="129"/>
      <c r="AC1130" s="128"/>
      <c r="AD1130" s="142" t="str">
        <f t="shared" si="62"/>
        <v/>
      </c>
      <c r="AE1130" s="142" t="str">
        <f>IF($E1130&lt;&gt;"",IF($AD1130=1,VLOOKUP($E1130,得点換算表!$C$5:$D$14,2),VLOOKUP($E1130,得点換算表!$E$5:$F$14,2)),"")</f>
        <v/>
      </c>
      <c r="AF1130" s="142" t="str">
        <f>IF($F1130&lt;&gt;"",IF($AD1130=1,VLOOKUP($F1130,得点換算表!$C$15:$D$24,2),VLOOKUP($F1130,得点換算表!$E$15:$F$24,2)),"")</f>
        <v/>
      </c>
      <c r="AG1130" s="142" t="str">
        <f>IF($G1130&lt;&gt;"",IF($AD1130=1,VLOOKUP($G1130,得点換算表!$C$25:$D$34,2),VLOOKUP($G1130,得点換算表!$E$25:$F$34,2)),"")</f>
        <v/>
      </c>
      <c r="AH1130" s="142" t="str">
        <f>IF($H1130&lt;&gt;"",IF($AD1130=1,VLOOKUP($H1130,得点換算表!$C$35:$D$44,2),VLOOKUP($H1130,得点換算表!$E$35:$F$44,2)),"")</f>
        <v/>
      </c>
      <c r="AI1130" s="142" t="str">
        <f>IF($I1130&lt;&gt;"",IF($AD1130=1,VLOOKUP($I1130,得点換算表!$C$45:$D$55,2),VLOOKUP($I1130,得点換算表!$E$45:$F$55,2)),"")</f>
        <v/>
      </c>
      <c r="AJ1130" s="142" t="str">
        <f>IF($J1130&lt;&gt;"",IF($AD1130=1,VLOOKUP($J1130,得点換算表!$C$56:$D$65,2),VLOOKUP($J1130,得点換算表!$E$56:$F$65,2)),"")</f>
        <v/>
      </c>
      <c r="AK1130" s="142" t="str">
        <f>IF($K1130&lt;&gt;"",IF($AD1130=1,VLOOKUP($K1130,得点換算表!$C$66:$D$76,2),VLOOKUP($K1130,得点換算表!$E$66:$F$76,2)),"")</f>
        <v/>
      </c>
      <c r="AL1130" s="142" t="str">
        <f>IF($L1130&lt;&gt;"",IF($AD1130=1,VLOOKUP($L1130,得点換算表!$C$77:$D$86,2),VLOOKUP($L1130,得点換算表!$E$77:$F$86,2)),"")</f>
        <v/>
      </c>
      <c r="AM1130" s="142" t="str">
        <f>IF($M1130&lt;&gt;"",IF($AD1130=1,VLOOKUP($M1130,得点換算表!$C$87:$D$96,2),VLOOKUP($M1130,得点換算表!$E$87:$F$96,2)),"")</f>
        <v/>
      </c>
      <c r="AN1130" s="142" t="str">
        <f t="shared" si="63"/>
        <v/>
      </c>
      <c r="AO1130" s="143" t="str">
        <f>IF(AND($AN1130&lt;&gt;"",$AN1130&gt;=8),VLOOKUP($AN1130,得点換算表!$I$15:$J$19,2),"")</f>
        <v/>
      </c>
      <c r="AP1130" s="105"/>
    </row>
    <row r="1131" spans="1:42" x14ac:dyDescent="0.15">
      <c r="A1131" s="11"/>
      <c r="B1131" s="12"/>
      <c r="C1131" s="13"/>
      <c r="D1131" s="13"/>
      <c r="E1131" s="14"/>
      <c r="F1131" s="14"/>
      <c r="G1131" s="14"/>
      <c r="H1131" s="14"/>
      <c r="I1131" s="15"/>
      <c r="J1131" s="14"/>
      <c r="K1131" s="13"/>
      <c r="L1131" s="14"/>
      <c r="M1131" s="14"/>
      <c r="N1131" s="14"/>
      <c r="O1131" s="14"/>
      <c r="P1131" s="198"/>
      <c r="Q1131" s="198"/>
      <c r="R1131" s="198"/>
      <c r="S1131" s="198"/>
      <c r="T1131" s="198"/>
      <c r="U1131" s="198"/>
      <c r="V1131" s="198"/>
      <c r="W1131" s="202">
        <f t="shared" si="61"/>
        <v>0</v>
      </c>
      <c r="X1131" s="14"/>
      <c r="Y1131" s="14"/>
      <c r="Z1131" s="108"/>
      <c r="AA1131" s="114"/>
      <c r="AB1131" s="129"/>
      <c r="AC1131" s="128"/>
      <c r="AD1131" s="142" t="str">
        <f t="shared" si="62"/>
        <v/>
      </c>
      <c r="AE1131" s="142" t="str">
        <f>IF($E1131&lt;&gt;"",IF($AD1131=1,VLOOKUP($E1131,得点換算表!$C$5:$D$14,2),VLOOKUP($E1131,得点換算表!$E$5:$F$14,2)),"")</f>
        <v/>
      </c>
      <c r="AF1131" s="142" t="str">
        <f>IF($F1131&lt;&gt;"",IF($AD1131=1,VLOOKUP($F1131,得点換算表!$C$15:$D$24,2),VLOOKUP($F1131,得点換算表!$E$15:$F$24,2)),"")</f>
        <v/>
      </c>
      <c r="AG1131" s="142" t="str">
        <f>IF($G1131&lt;&gt;"",IF($AD1131=1,VLOOKUP($G1131,得点換算表!$C$25:$D$34,2),VLOOKUP($G1131,得点換算表!$E$25:$F$34,2)),"")</f>
        <v/>
      </c>
      <c r="AH1131" s="142" t="str">
        <f>IF($H1131&lt;&gt;"",IF($AD1131=1,VLOOKUP($H1131,得点換算表!$C$35:$D$44,2),VLOOKUP($H1131,得点換算表!$E$35:$F$44,2)),"")</f>
        <v/>
      </c>
      <c r="AI1131" s="142" t="str">
        <f>IF($I1131&lt;&gt;"",IF($AD1131=1,VLOOKUP($I1131,得点換算表!$C$45:$D$55,2),VLOOKUP($I1131,得点換算表!$E$45:$F$55,2)),"")</f>
        <v/>
      </c>
      <c r="AJ1131" s="142" t="str">
        <f>IF($J1131&lt;&gt;"",IF($AD1131=1,VLOOKUP($J1131,得点換算表!$C$56:$D$65,2),VLOOKUP($J1131,得点換算表!$E$56:$F$65,2)),"")</f>
        <v/>
      </c>
      <c r="AK1131" s="142" t="str">
        <f>IF($K1131&lt;&gt;"",IF($AD1131=1,VLOOKUP($K1131,得点換算表!$C$66:$D$76,2),VLOOKUP($K1131,得点換算表!$E$66:$F$76,2)),"")</f>
        <v/>
      </c>
      <c r="AL1131" s="142" t="str">
        <f>IF($L1131&lt;&gt;"",IF($AD1131=1,VLOOKUP($L1131,得点換算表!$C$77:$D$86,2),VLOOKUP($L1131,得点換算表!$E$77:$F$86,2)),"")</f>
        <v/>
      </c>
      <c r="AM1131" s="142" t="str">
        <f>IF($M1131&lt;&gt;"",IF($AD1131=1,VLOOKUP($M1131,得点換算表!$C$87:$D$96,2),VLOOKUP($M1131,得点換算表!$E$87:$F$96,2)),"")</f>
        <v/>
      </c>
      <c r="AN1131" s="142" t="str">
        <f t="shared" si="63"/>
        <v/>
      </c>
      <c r="AO1131" s="143" t="str">
        <f>IF(AND($AN1131&lt;&gt;"",$AN1131&gt;=8),VLOOKUP($AN1131,得点換算表!$I$15:$J$19,2),"")</f>
        <v/>
      </c>
      <c r="AP1131" s="105"/>
    </row>
    <row r="1132" spans="1:42" x14ac:dyDescent="0.15">
      <c r="A1132" s="11"/>
      <c r="B1132" s="12"/>
      <c r="C1132" s="13"/>
      <c r="D1132" s="13"/>
      <c r="E1132" s="14"/>
      <c r="F1132" s="14"/>
      <c r="G1132" s="14"/>
      <c r="H1132" s="14"/>
      <c r="I1132" s="15"/>
      <c r="J1132" s="14"/>
      <c r="K1132" s="13"/>
      <c r="L1132" s="14"/>
      <c r="M1132" s="14"/>
      <c r="N1132" s="14"/>
      <c r="O1132" s="14"/>
      <c r="P1132" s="198"/>
      <c r="Q1132" s="198"/>
      <c r="R1132" s="198"/>
      <c r="S1132" s="198"/>
      <c r="T1132" s="198"/>
      <c r="U1132" s="198"/>
      <c r="V1132" s="198"/>
      <c r="W1132" s="202">
        <f t="shared" si="61"/>
        <v>0</v>
      </c>
      <c r="X1132" s="14"/>
      <c r="Y1132" s="14"/>
      <c r="Z1132" s="108"/>
      <c r="AA1132" s="114"/>
      <c r="AB1132" s="129"/>
      <c r="AC1132" s="128"/>
      <c r="AD1132" s="142" t="str">
        <f t="shared" si="62"/>
        <v/>
      </c>
      <c r="AE1132" s="142" t="str">
        <f>IF($E1132&lt;&gt;"",IF($AD1132=1,VLOOKUP($E1132,得点換算表!$C$5:$D$14,2),VLOOKUP($E1132,得点換算表!$E$5:$F$14,2)),"")</f>
        <v/>
      </c>
      <c r="AF1132" s="142" t="str">
        <f>IF($F1132&lt;&gt;"",IF($AD1132=1,VLOOKUP($F1132,得点換算表!$C$15:$D$24,2),VLOOKUP($F1132,得点換算表!$E$15:$F$24,2)),"")</f>
        <v/>
      </c>
      <c r="AG1132" s="142" t="str">
        <f>IF($G1132&lt;&gt;"",IF($AD1132=1,VLOOKUP($G1132,得点換算表!$C$25:$D$34,2),VLOOKUP($G1132,得点換算表!$E$25:$F$34,2)),"")</f>
        <v/>
      </c>
      <c r="AH1132" s="142" t="str">
        <f>IF($H1132&lt;&gt;"",IF($AD1132=1,VLOOKUP($H1132,得点換算表!$C$35:$D$44,2),VLOOKUP($H1132,得点換算表!$E$35:$F$44,2)),"")</f>
        <v/>
      </c>
      <c r="AI1132" s="142" t="str">
        <f>IF($I1132&lt;&gt;"",IF($AD1132=1,VLOOKUP($I1132,得点換算表!$C$45:$D$55,2),VLOOKUP($I1132,得点換算表!$E$45:$F$55,2)),"")</f>
        <v/>
      </c>
      <c r="AJ1132" s="142" t="str">
        <f>IF($J1132&lt;&gt;"",IF($AD1132=1,VLOOKUP($J1132,得点換算表!$C$56:$D$65,2),VLOOKUP($J1132,得点換算表!$E$56:$F$65,2)),"")</f>
        <v/>
      </c>
      <c r="AK1132" s="142" t="str">
        <f>IF($K1132&lt;&gt;"",IF($AD1132=1,VLOOKUP($K1132,得点換算表!$C$66:$D$76,2),VLOOKUP($K1132,得点換算表!$E$66:$F$76,2)),"")</f>
        <v/>
      </c>
      <c r="AL1132" s="142" t="str">
        <f>IF($L1132&lt;&gt;"",IF($AD1132=1,VLOOKUP($L1132,得点換算表!$C$77:$D$86,2),VLOOKUP($L1132,得点換算表!$E$77:$F$86,2)),"")</f>
        <v/>
      </c>
      <c r="AM1132" s="142" t="str">
        <f>IF($M1132&lt;&gt;"",IF($AD1132=1,VLOOKUP($M1132,得点換算表!$C$87:$D$96,2),VLOOKUP($M1132,得点換算表!$E$87:$F$96,2)),"")</f>
        <v/>
      </c>
      <c r="AN1132" s="142" t="str">
        <f t="shared" si="63"/>
        <v/>
      </c>
      <c r="AO1132" s="143" t="str">
        <f>IF(AND($AN1132&lt;&gt;"",$AN1132&gt;=8),VLOOKUP($AN1132,得点換算表!$I$15:$J$19,2),"")</f>
        <v/>
      </c>
      <c r="AP1132" s="105"/>
    </row>
    <row r="1133" spans="1:42" x14ac:dyDescent="0.15">
      <c r="A1133" s="11"/>
      <c r="B1133" s="12"/>
      <c r="C1133" s="13"/>
      <c r="D1133" s="13"/>
      <c r="E1133" s="14"/>
      <c r="F1133" s="14"/>
      <c r="G1133" s="14"/>
      <c r="H1133" s="14"/>
      <c r="I1133" s="15"/>
      <c r="J1133" s="14"/>
      <c r="K1133" s="13"/>
      <c r="L1133" s="14"/>
      <c r="M1133" s="14"/>
      <c r="N1133" s="14"/>
      <c r="O1133" s="14"/>
      <c r="P1133" s="198"/>
      <c r="Q1133" s="198"/>
      <c r="R1133" s="198"/>
      <c r="S1133" s="198"/>
      <c r="T1133" s="198"/>
      <c r="U1133" s="198"/>
      <c r="V1133" s="198"/>
      <c r="W1133" s="202">
        <f t="shared" si="61"/>
        <v>0</v>
      </c>
      <c r="X1133" s="14"/>
      <c r="Y1133" s="14"/>
      <c r="Z1133" s="108"/>
      <c r="AA1133" s="114"/>
      <c r="AB1133" s="129"/>
      <c r="AC1133" s="128"/>
      <c r="AD1133" s="142" t="str">
        <f t="shared" si="62"/>
        <v/>
      </c>
      <c r="AE1133" s="142" t="str">
        <f>IF($E1133&lt;&gt;"",IF($AD1133=1,VLOOKUP($E1133,得点換算表!$C$5:$D$14,2),VLOOKUP($E1133,得点換算表!$E$5:$F$14,2)),"")</f>
        <v/>
      </c>
      <c r="AF1133" s="142" t="str">
        <f>IF($F1133&lt;&gt;"",IF($AD1133=1,VLOOKUP($F1133,得点換算表!$C$15:$D$24,2),VLOOKUP($F1133,得点換算表!$E$15:$F$24,2)),"")</f>
        <v/>
      </c>
      <c r="AG1133" s="142" t="str">
        <f>IF($G1133&lt;&gt;"",IF($AD1133=1,VLOOKUP($G1133,得点換算表!$C$25:$D$34,2),VLOOKUP($G1133,得点換算表!$E$25:$F$34,2)),"")</f>
        <v/>
      </c>
      <c r="AH1133" s="142" t="str">
        <f>IF($H1133&lt;&gt;"",IF($AD1133=1,VLOOKUP($H1133,得点換算表!$C$35:$D$44,2),VLOOKUP($H1133,得点換算表!$E$35:$F$44,2)),"")</f>
        <v/>
      </c>
      <c r="AI1133" s="142" t="str">
        <f>IF($I1133&lt;&gt;"",IF($AD1133=1,VLOOKUP($I1133,得点換算表!$C$45:$D$55,2),VLOOKUP($I1133,得点換算表!$E$45:$F$55,2)),"")</f>
        <v/>
      </c>
      <c r="AJ1133" s="142" t="str">
        <f>IF($J1133&lt;&gt;"",IF($AD1133=1,VLOOKUP($J1133,得点換算表!$C$56:$D$65,2),VLOOKUP($J1133,得点換算表!$E$56:$F$65,2)),"")</f>
        <v/>
      </c>
      <c r="AK1133" s="142" t="str">
        <f>IF($K1133&lt;&gt;"",IF($AD1133=1,VLOOKUP($K1133,得点換算表!$C$66:$D$76,2),VLOOKUP($K1133,得点換算表!$E$66:$F$76,2)),"")</f>
        <v/>
      </c>
      <c r="AL1133" s="142" t="str">
        <f>IF($L1133&lt;&gt;"",IF($AD1133=1,VLOOKUP($L1133,得点換算表!$C$77:$D$86,2),VLOOKUP($L1133,得点換算表!$E$77:$F$86,2)),"")</f>
        <v/>
      </c>
      <c r="AM1133" s="142" t="str">
        <f>IF($M1133&lt;&gt;"",IF($AD1133=1,VLOOKUP($M1133,得点換算表!$C$87:$D$96,2),VLOOKUP($M1133,得点換算表!$E$87:$F$96,2)),"")</f>
        <v/>
      </c>
      <c r="AN1133" s="142" t="str">
        <f t="shared" si="63"/>
        <v/>
      </c>
      <c r="AO1133" s="143" t="str">
        <f>IF(AND($AN1133&lt;&gt;"",$AN1133&gt;=8),VLOOKUP($AN1133,得点換算表!$I$15:$J$19,2),"")</f>
        <v/>
      </c>
      <c r="AP1133" s="105"/>
    </row>
    <row r="1134" spans="1:42" x14ac:dyDescent="0.15">
      <c r="A1134" s="11"/>
      <c r="B1134" s="12"/>
      <c r="C1134" s="13"/>
      <c r="D1134" s="13"/>
      <c r="E1134" s="14"/>
      <c r="F1134" s="14"/>
      <c r="G1134" s="14"/>
      <c r="H1134" s="14"/>
      <c r="I1134" s="15"/>
      <c r="J1134" s="14"/>
      <c r="K1134" s="13"/>
      <c r="L1134" s="14"/>
      <c r="M1134" s="14"/>
      <c r="N1134" s="14"/>
      <c r="O1134" s="14"/>
      <c r="P1134" s="198"/>
      <c r="Q1134" s="198"/>
      <c r="R1134" s="198"/>
      <c r="S1134" s="198"/>
      <c r="T1134" s="198"/>
      <c r="U1134" s="198"/>
      <c r="V1134" s="198"/>
      <c r="W1134" s="202">
        <f t="shared" si="61"/>
        <v>0</v>
      </c>
      <c r="X1134" s="14"/>
      <c r="Y1134" s="14"/>
      <c r="Z1134" s="108"/>
      <c r="AA1134" s="114"/>
      <c r="AB1134" s="129"/>
      <c r="AC1134" s="128"/>
      <c r="AD1134" s="142" t="str">
        <f t="shared" si="62"/>
        <v/>
      </c>
      <c r="AE1134" s="142" t="str">
        <f>IF($E1134&lt;&gt;"",IF($AD1134=1,VLOOKUP($E1134,得点換算表!$C$5:$D$14,2),VLOOKUP($E1134,得点換算表!$E$5:$F$14,2)),"")</f>
        <v/>
      </c>
      <c r="AF1134" s="142" t="str">
        <f>IF($F1134&lt;&gt;"",IF($AD1134=1,VLOOKUP($F1134,得点換算表!$C$15:$D$24,2),VLOOKUP($F1134,得点換算表!$E$15:$F$24,2)),"")</f>
        <v/>
      </c>
      <c r="AG1134" s="142" t="str">
        <f>IF($G1134&lt;&gt;"",IF($AD1134=1,VLOOKUP($G1134,得点換算表!$C$25:$D$34,2),VLOOKUP($G1134,得点換算表!$E$25:$F$34,2)),"")</f>
        <v/>
      </c>
      <c r="AH1134" s="142" t="str">
        <f>IF($H1134&lt;&gt;"",IF($AD1134=1,VLOOKUP($H1134,得点換算表!$C$35:$D$44,2),VLOOKUP($H1134,得点換算表!$E$35:$F$44,2)),"")</f>
        <v/>
      </c>
      <c r="AI1134" s="142" t="str">
        <f>IF($I1134&lt;&gt;"",IF($AD1134=1,VLOOKUP($I1134,得点換算表!$C$45:$D$55,2),VLOOKUP($I1134,得点換算表!$E$45:$F$55,2)),"")</f>
        <v/>
      </c>
      <c r="AJ1134" s="142" t="str">
        <f>IF($J1134&lt;&gt;"",IF($AD1134=1,VLOOKUP($J1134,得点換算表!$C$56:$D$65,2),VLOOKUP($J1134,得点換算表!$E$56:$F$65,2)),"")</f>
        <v/>
      </c>
      <c r="AK1134" s="142" t="str">
        <f>IF($K1134&lt;&gt;"",IF($AD1134=1,VLOOKUP($K1134,得点換算表!$C$66:$D$76,2),VLOOKUP($K1134,得点換算表!$E$66:$F$76,2)),"")</f>
        <v/>
      </c>
      <c r="AL1134" s="142" t="str">
        <f>IF($L1134&lt;&gt;"",IF($AD1134=1,VLOOKUP($L1134,得点換算表!$C$77:$D$86,2),VLOOKUP($L1134,得点換算表!$E$77:$F$86,2)),"")</f>
        <v/>
      </c>
      <c r="AM1134" s="142" t="str">
        <f>IF($M1134&lt;&gt;"",IF($AD1134=1,VLOOKUP($M1134,得点換算表!$C$87:$D$96,2),VLOOKUP($M1134,得点換算表!$E$87:$F$96,2)),"")</f>
        <v/>
      </c>
      <c r="AN1134" s="142" t="str">
        <f t="shared" si="63"/>
        <v/>
      </c>
      <c r="AO1134" s="143" t="str">
        <f>IF(AND($AN1134&lt;&gt;"",$AN1134&gt;=8),VLOOKUP($AN1134,得点換算表!$I$15:$J$19,2),"")</f>
        <v/>
      </c>
      <c r="AP1134" s="105"/>
    </row>
    <row r="1135" spans="1:42" x14ac:dyDescent="0.15">
      <c r="A1135" s="11"/>
      <c r="B1135" s="12"/>
      <c r="C1135" s="13"/>
      <c r="D1135" s="13"/>
      <c r="E1135" s="14"/>
      <c r="F1135" s="14"/>
      <c r="G1135" s="14"/>
      <c r="H1135" s="14"/>
      <c r="I1135" s="15"/>
      <c r="J1135" s="14"/>
      <c r="K1135" s="13"/>
      <c r="L1135" s="14"/>
      <c r="M1135" s="14"/>
      <c r="N1135" s="14"/>
      <c r="O1135" s="14"/>
      <c r="P1135" s="198"/>
      <c r="Q1135" s="198"/>
      <c r="R1135" s="198"/>
      <c r="S1135" s="198"/>
      <c r="T1135" s="198"/>
      <c r="U1135" s="198"/>
      <c r="V1135" s="198"/>
      <c r="W1135" s="202">
        <f t="shared" si="61"/>
        <v>0</v>
      </c>
      <c r="X1135" s="14"/>
      <c r="Y1135" s="14"/>
      <c r="Z1135" s="108"/>
      <c r="AA1135" s="114"/>
      <c r="AB1135" s="129"/>
      <c r="AC1135" s="128"/>
      <c r="AD1135" s="142" t="str">
        <f t="shared" si="62"/>
        <v/>
      </c>
      <c r="AE1135" s="142" t="str">
        <f>IF($E1135&lt;&gt;"",IF($AD1135=1,VLOOKUP($E1135,得点換算表!$C$5:$D$14,2),VLOOKUP($E1135,得点換算表!$E$5:$F$14,2)),"")</f>
        <v/>
      </c>
      <c r="AF1135" s="142" t="str">
        <f>IF($F1135&lt;&gt;"",IF($AD1135=1,VLOOKUP($F1135,得点換算表!$C$15:$D$24,2),VLOOKUP($F1135,得点換算表!$E$15:$F$24,2)),"")</f>
        <v/>
      </c>
      <c r="AG1135" s="142" t="str">
        <f>IF($G1135&lt;&gt;"",IF($AD1135=1,VLOOKUP($G1135,得点換算表!$C$25:$D$34,2),VLOOKUP($G1135,得点換算表!$E$25:$F$34,2)),"")</f>
        <v/>
      </c>
      <c r="AH1135" s="142" t="str">
        <f>IF($H1135&lt;&gt;"",IF($AD1135=1,VLOOKUP($H1135,得点換算表!$C$35:$D$44,2),VLOOKUP($H1135,得点換算表!$E$35:$F$44,2)),"")</f>
        <v/>
      </c>
      <c r="AI1135" s="142" t="str">
        <f>IF($I1135&lt;&gt;"",IF($AD1135=1,VLOOKUP($I1135,得点換算表!$C$45:$D$55,2),VLOOKUP($I1135,得点換算表!$E$45:$F$55,2)),"")</f>
        <v/>
      </c>
      <c r="AJ1135" s="142" t="str">
        <f>IF($J1135&lt;&gt;"",IF($AD1135=1,VLOOKUP($J1135,得点換算表!$C$56:$D$65,2),VLOOKUP($J1135,得点換算表!$E$56:$F$65,2)),"")</f>
        <v/>
      </c>
      <c r="AK1135" s="142" t="str">
        <f>IF($K1135&lt;&gt;"",IF($AD1135=1,VLOOKUP($K1135,得点換算表!$C$66:$D$76,2),VLOOKUP($K1135,得点換算表!$E$66:$F$76,2)),"")</f>
        <v/>
      </c>
      <c r="AL1135" s="142" t="str">
        <f>IF($L1135&lt;&gt;"",IF($AD1135=1,VLOOKUP($L1135,得点換算表!$C$77:$D$86,2),VLOOKUP($L1135,得点換算表!$E$77:$F$86,2)),"")</f>
        <v/>
      </c>
      <c r="AM1135" s="142" t="str">
        <f>IF($M1135&lt;&gt;"",IF($AD1135=1,VLOOKUP($M1135,得点換算表!$C$87:$D$96,2),VLOOKUP($M1135,得点換算表!$E$87:$F$96,2)),"")</f>
        <v/>
      </c>
      <c r="AN1135" s="142" t="str">
        <f t="shared" si="63"/>
        <v/>
      </c>
      <c r="AO1135" s="143" t="str">
        <f>IF(AND($AN1135&lt;&gt;"",$AN1135&gt;=8),VLOOKUP($AN1135,得点換算表!$I$15:$J$19,2),"")</f>
        <v/>
      </c>
      <c r="AP1135" s="105"/>
    </row>
    <row r="1136" spans="1:42" x14ac:dyDescent="0.15">
      <c r="A1136" s="11"/>
      <c r="B1136" s="12"/>
      <c r="C1136" s="13"/>
      <c r="D1136" s="13"/>
      <c r="E1136" s="14"/>
      <c r="F1136" s="14"/>
      <c r="G1136" s="14"/>
      <c r="H1136" s="14"/>
      <c r="I1136" s="15"/>
      <c r="J1136" s="14"/>
      <c r="K1136" s="13"/>
      <c r="L1136" s="14"/>
      <c r="M1136" s="14"/>
      <c r="N1136" s="14"/>
      <c r="O1136" s="14"/>
      <c r="P1136" s="198"/>
      <c r="Q1136" s="198"/>
      <c r="R1136" s="198"/>
      <c r="S1136" s="198"/>
      <c r="T1136" s="198"/>
      <c r="U1136" s="198"/>
      <c r="V1136" s="198"/>
      <c r="W1136" s="202">
        <f t="shared" si="61"/>
        <v>0</v>
      </c>
      <c r="X1136" s="14"/>
      <c r="Y1136" s="14"/>
      <c r="Z1136" s="108"/>
      <c r="AA1136" s="114"/>
      <c r="AB1136" s="129"/>
      <c r="AC1136" s="128"/>
      <c r="AD1136" s="142" t="str">
        <f t="shared" si="62"/>
        <v/>
      </c>
      <c r="AE1136" s="142" t="str">
        <f>IF($E1136&lt;&gt;"",IF($AD1136=1,VLOOKUP($E1136,得点換算表!$C$5:$D$14,2),VLOOKUP($E1136,得点換算表!$E$5:$F$14,2)),"")</f>
        <v/>
      </c>
      <c r="AF1136" s="142" t="str">
        <f>IF($F1136&lt;&gt;"",IF($AD1136=1,VLOOKUP($F1136,得点換算表!$C$15:$D$24,2),VLOOKUP($F1136,得点換算表!$E$15:$F$24,2)),"")</f>
        <v/>
      </c>
      <c r="AG1136" s="142" t="str">
        <f>IF($G1136&lt;&gt;"",IF($AD1136=1,VLOOKUP($G1136,得点換算表!$C$25:$D$34,2),VLOOKUP($G1136,得点換算表!$E$25:$F$34,2)),"")</f>
        <v/>
      </c>
      <c r="AH1136" s="142" t="str">
        <f>IF($H1136&lt;&gt;"",IF($AD1136=1,VLOOKUP($H1136,得点換算表!$C$35:$D$44,2),VLOOKUP($H1136,得点換算表!$E$35:$F$44,2)),"")</f>
        <v/>
      </c>
      <c r="AI1136" s="142" t="str">
        <f>IF($I1136&lt;&gt;"",IF($AD1136=1,VLOOKUP($I1136,得点換算表!$C$45:$D$55,2),VLOOKUP($I1136,得点換算表!$E$45:$F$55,2)),"")</f>
        <v/>
      </c>
      <c r="AJ1136" s="142" t="str">
        <f>IF($J1136&lt;&gt;"",IF($AD1136=1,VLOOKUP($J1136,得点換算表!$C$56:$D$65,2),VLOOKUP($J1136,得点換算表!$E$56:$F$65,2)),"")</f>
        <v/>
      </c>
      <c r="AK1136" s="142" t="str">
        <f>IF($K1136&lt;&gt;"",IF($AD1136=1,VLOOKUP($K1136,得点換算表!$C$66:$D$76,2),VLOOKUP($K1136,得点換算表!$E$66:$F$76,2)),"")</f>
        <v/>
      </c>
      <c r="AL1136" s="142" t="str">
        <f>IF($L1136&lt;&gt;"",IF($AD1136=1,VLOOKUP($L1136,得点換算表!$C$77:$D$86,2),VLOOKUP($L1136,得点換算表!$E$77:$F$86,2)),"")</f>
        <v/>
      </c>
      <c r="AM1136" s="142" t="str">
        <f>IF($M1136&lt;&gt;"",IF($AD1136=1,VLOOKUP($M1136,得点換算表!$C$87:$D$96,2),VLOOKUP($M1136,得点換算表!$E$87:$F$96,2)),"")</f>
        <v/>
      </c>
      <c r="AN1136" s="142" t="str">
        <f t="shared" si="63"/>
        <v/>
      </c>
      <c r="AO1136" s="143" t="str">
        <f>IF(AND($AN1136&lt;&gt;"",$AN1136&gt;=8),VLOOKUP($AN1136,得点換算表!$I$15:$J$19,2),"")</f>
        <v/>
      </c>
      <c r="AP1136" s="105"/>
    </row>
    <row r="1137" spans="1:42" x14ac:dyDescent="0.15">
      <c r="A1137" s="11"/>
      <c r="B1137" s="12"/>
      <c r="C1137" s="13"/>
      <c r="D1137" s="13"/>
      <c r="E1137" s="14"/>
      <c r="F1137" s="14"/>
      <c r="G1137" s="14"/>
      <c r="H1137" s="14"/>
      <c r="I1137" s="15"/>
      <c r="J1137" s="14"/>
      <c r="K1137" s="13"/>
      <c r="L1137" s="14"/>
      <c r="M1137" s="14"/>
      <c r="N1137" s="14"/>
      <c r="O1137" s="14"/>
      <c r="P1137" s="198"/>
      <c r="Q1137" s="198"/>
      <c r="R1137" s="198"/>
      <c r="S1137" s="198"/>
      <c r="T1137" s="198"/>
      <c r="U1137" s="198"/>
      <c r="V1137" s="198"/>
      <c r="W1137" s="202">
        <f t="shared" si="61"/>
        <v>0</v>
      </c>
      <c r="X1137" s="14"/>
      <c r="Y1137" s="14"/>
      <c r="Z1137" s="108"/>
      <c r="AA1137" s="114"/>
      <c r="AB1137" s="129"/>
      <c r="AC1137" s="128"/>
      <c r="AD1137" s="142" t="str">
        <f t="shared" si="62"/>
        <v/>
      </c>
      <c r="AE1137" s="142" t="str">
        <f>IF($E1137&lt;&gt;"",IF($AD1137=1,VLOOKUP($E1137,得点換算表!$C$5:$D$14,2),VLOOKUP($E1137,得点換算表!$E$5:$F$14,2)),"")</f>
        <v/>
      </c>
      <c r="AF1137" s="142" t="str">
        <f>IF($F1137&lt;&gt;"",IF($AD1137=1,VLOOKUP($F1137,得点換算表!$C$15:$D$24,2),VLOOKUP($F1137,得点換算表!$E$15:$F$24,2)),"")</f>
        <v/>
      </c>
      <c r="AG1137" s="142" t="str">
        <f>IF($G1137&lt;&gt;"",IF($AD1137=1,VLOOKUP($G1137,得点換算表!$C$25:$D$34,2),VLOOKUP($G1137,得点換算表!$E$25:$F$34,2)),"")</f>
        <v/>
      </c>
      <c r="AH1137" s="142" t="str">
        <f>IF($H1137&lt;&gt;"",IF($AD1137=1,VLOOKUP($H1137,得点換算表!$C$35:$D$44,2),VLOOKUP($H1137,得点換算表!$E$35:$F$44,2)),"")</f>
        <v/>
      </c>
      <c r="AI1137" s="142" t="str">
        <f>IF($I1137&lt;&gt;"",IF($AD1137=1,VLOOKUP($I1137,得点換算表!$C$45:$D$55,2),VLOOKUP($I1137,得点換算表!$E$45:$F$55,2)),"")</f>
        <v/>
      </c>
      <c r="AJ1137" s="142" t="str">
        <f>IF($J1137&lt;&gt;"",IF($AD1137=1,VLOOKUP($J1137,得点換算表!$C$56:$D$65,2),VLOOKUP($J1137,得点換算表!$E$56:$F$65,2)),"")</f>
        <v/>
      </c>
      <c r="AK1137" s="142" t="str">
        <f>IF($K1137&lt;&gt;"",IF($AD1137=1,VLOOKUP($K1137,得点換算表!$C$66:$D$76,2),VLOOKUP($K1137,得点換算表!$E$66:$F$76,2)),"")</f>
        <v/>
      </c>
      <c r="AL1137" s="142" t="str">
        <f>IF($L1137&lt;&gt;"",IF($AD1137=1,VLOOKUP($L1137,得点換算表!$C$77:$D$86,2),VLOOKUP($L1137,得点換算表!$E$77:$F$86,2)),"")</f>
        <v/>
      </c>
      <c r="AM1137" s="142" t="str">
        <f>IF($M1137&lt;&gt;"",IF($AD1137=1,VLOOKUP($M1137,得点換算表!$C$87:$D$96,2),VLOOKUP($M1137,得点換算表!$E$87:$F$96,2)),"")</f>
        <v/>
      </c>
      <c r="AN1137" s="142" t="str">
        <f t="shared" si="63"/>
        <v/>
      </c>
      <c r="AO1137" s="143" t="str">
        <f>IF(AND($AN1137&lt;&gt;"",$AN1137&gt;=8),VLOOKUP($AN1137,得点換算表!$I$15:$J$19,2),"")</f>
        <v/>
      </c>
      <c r="AP1137" s="105"/>
    </row>
    <row r="1138" spans="1:42" x14ac:dyDescent="0.15">
      <c r="A1138" s="11"/>
      <c r="B1138" s="12"/>
      <c r="C1138" s="13"/>
      <c r="D1138" s="13"/>
      <c r="E1138" s="14"/>
      <c r="F1138" s="14"/>
      <c r="G1138" s="14"/>
      <c r="H1138" s="14"/>
      <c r="I1138" s="15"/>
      <c r="J1138" s="14"/>
      <c r="K1138" s="13"/>
      <c r="L1138" s="14"/>
      <c r="M1138" s="14"/>
      <c r="N1138" s="14"/>
      <c r="O1138" s="14"/>
      <c r="P1138" s="198"/>
      <c r="Q1138" s="198"/>
      <c r="R1138" s="198"/>
      <c r="S1138" s="198"/>
      <c r="T1138" s="198"/>
      <c r="U1138" s="198"/>
      <c r="V1138" s="198"/>
      <c r="W1138" s="202">
        <f t="shared" si="61"/>
        <v>0</v>
      </c>
      <c r="X1138" s="14"/>
      <c r="Y1138" s="14"/>
      <c r="Z1138" s="108"/>
      <c r="AA1138" s="114"/>
      <c r="AB1138" s="129"/>
      <c r="AC1138" s="128"/>
      <c r="AD1138" s="142" t="str">
        <f t="shared" si="62"/>
        <v/>
      </c>
      <c r="AE1138" s="142" t="str">
        <f>IF($E1138&lt;&gt;"",IF($AD1138=1,VLOOKUP($E1138,得点換算表!$C$5:$D$14,2),VLOOKUP($E1138,得点換算表!$E$5:$F$14,2)),"")</f>
        <v/>
      </c>
      <c r="AF1138" s="142" t="str">
        <f>IF($F1138&lt;&gt;"",IF($AD1138=1,VLOOKUP($F1138,得点換算表!$C$15:$D$24,2),VLOOKUP($F1138,得点換算表!$E$15:$F$24,2)),"")</f>
        <v/>
      </c>
      <c r="AG1138" s="142" t="str">
        <f>IF($G1138&lt;&gt;"",IF($AD1138=1,VLOOKUP($G1138,得点換算表!$C$25:$D$34,2),VLOOKUP($G1138,得点換算表!$E$25:$F$34,2)),"")</f>
        <v/>
      </c>
      <c r="AH1138" s="142" t="str">
        <f>IF($H1138&lt;&gt;"",IF($AD1138=1,VLOOKUP($H1138,得点換算表!$C$35:$D$44,2),VLOOKUP($H1138,得点換算表!$E$35:$F$44,2)),"")</f>
        <v/>
      </c>
      <c r="AI1138" s="142" t="str">
        <f>IF($I1138&lt;&gt;"",IF($AD1138=1,VLOOKUP($I1138,得点換算表!$C$45:$D$55,2),VLOOKUP($I1138,得点換算表!$E$45:$F$55,2)),"")</f>
        <v/>
      </c>
      <c r="AJ1138" s="142" t="str">
        <f>IF($J1138&lt;&gt;"",IF($AD1138=1,VLOOKUP($J1138,得点換算表!$C$56:$D$65,2),VLOOKUP($J1138,得点換算表!$E$56:$F$65,2)),"")</f>
        <v/>
      </c>
      <c r="AK1138" s="142" t="str">
        <f>IF($K1138&lt;&gt;"",IF($AD1138=1,VLOOKUP($K1138,得点換算表!$C$66:$D$76,2),VLOOKUP($K1138,得点換算表!$E$66:$F$76,2)),"")</f>
        <v/>
      </c>
      <c r="AL1138" s="142" t="str">
        <f>IF($L1138&lt;&gt;"",IF($AD1138=1,VLOOKUP($L1138,得点換算表!$C$77:$D$86,2),VLOOKUP($L1138,得点換算表!$E$77:$F$86,2)),"")</f>
        <v/>
      </c>
      <c r="AM1138" s="142" t="str">
        <f>IF($M1138&lt;&gt;"",IF($AD1138=1,VLOOKUP($M1138,得点換算表!$C$87:$D$96,2),VLOOKUP($M1138,得点換算表!$E$87:$F$96,2)),"")</f>
        <v/>
      </c>
      <c r="AN1138" s="142" t="str">
        <f t="shared" si="63"/>
        <v/>
      </c>
      <c r="AO1138" s="143" t="str">
        <f>IF(AND($AN1138&lt;&gt;"",$AN1138&gt;=8),VLOOKUP($AN1138,得点換算表!$I$15:$J$19,2),"")</f>
        <v/>
      </c>
      <c r="AP1138" s="105"/>
    </row>
    <row r="1139" spans="1:42" x14ac:dyDescent="0.15">
      <c r="A1139" s="11"/>
      <c r="B1139" s="12"/>
      <c r="C1139" s="13"/>
      <c r="D1139" s="13"/>
      <c r="E1139" s="14"/>
      <c r="F1139" s="14"/>
      <c r="G1139" s="14"/>
      <c r="H1139" s="14"/>
      <c r="I1139" s="15"/>
      <c r="J1139" s="14"/>
      <c r="K1139" s="13"/>
      <c r="L1139" s="14"/>
      <c r="M1139" s="14"/>
      <c r="N1139" s="14"/>
      <c r="O1139" s="14"/>
      <c r="P1139" s="198"/>
      <c r="Q1139" s="198"/>
      <c r="R1139" s="198"/>
      <c r="S1139" s="198"/>
      <c r="T1139" s="198"/>
      <c r="U1139" s="198"/>
      <c r="V1139" s="198"/>
      <c r="W1139" s="202">
        <f t="shared" si="61"/>
        <v>0</v>
      </c>
      <c r="X1139" s="14"/>
      <c r="Y1139" s="14"/>
      <c r="Z1139" s="108"/>
      <c r="AA1139" s="114"/>
      <c r="AB1139" s="129"/>
      <c r="AC1139" s="128"/>
      <c r="AD1139" s="142" t="str">
        <f t="shared" si="62"/>
        <v/>
      </c>
      <c r="AE1139" s="142" t="str">
        <f>IF($E1139&lt;&gt;"",IF($AD1139=1,VLOOKUP($E1139,得点換算表!$C$5:$D$14,2),VLOOKUP($E1139,得点換算表!$E$5:$F$14,2)),"")</f>
        <v/>
      </c>
      <c r="AF1139" s="142" t="str">
        <f>IF($F1139&lt;&gt;"",IF($AD1139=1,VLOOKUP($F1139,得点換算表!$C$15:$D$24,2),VLOOKUP($F1139,得点換算表!$E$15:$F$24,2)),"")</f>
        <v/>
      </c>
      <c r="AG1139" s="142" t="str">
        <f>IF($G1139&lt;&gt;"",IF($AD1139=1,VLOOKUP($G1139,得点換算表!$C$25:$D$34,2),VLOOKUP($G1139,得点換算表!$E$25:$F$34,2)),"")</f>
        <v/>
      </c>
      <c r="AH1139" s="142" t="str">
        <f>IF($H1139&lt;&gt;"",IF($AD1139=1,VLOOKUP($H1139,得点換算表!$C$35:$D$44,2),VLOOKUP($H1139,得点換算表!$E$35:$F$44,2)),"")</f>
        <v/>
      </c>
      <c r="AI1139" s="142" t="str">
        <f>IF($I1139&lt;&gt;"",IF($AD1139=1,VLOOKUP($I1139,得点換算表!$C$45:$D$55,2),VLOOKUP($I1139,得点換算表!$E$45:$F$55,2)),"")</f>
        <v/>
      </c>
      <c r="AJ1139" s="142" t="str">
        <f>IF($J1139&lt;&gt;"",IF($AD1139=1,VLOOKUP($J1139,得点換算表!$C$56:$D$65,2),VLOOKUP($J1139,得点換算表!$E$56:$F$65,2)),"")</f>
        <v/>
      </c>
      <c r="AK1139" s="142" t="str">
        <f>IF($K1139&lt;&gt;"",IF($AD1139=1,VLOOKUP($K1139,得点換算表!$C$66:$D$76,2),VLOOKUP($K1139,得点換算表!$E$66:$F$76,2)),"")</f>
        <v/>
      </c>
      <c r="AL1139" s="142" t="str">
        <f>IF($L1139&lt;&gt;"",IF($AD1139=1,VLOOKUP($L1139,得点換算表!$C$77:$D$86,2),VLOOKUP($L1139,得点換算表!$E$77:$F$86,2)),"")</f>
        <v/>
      </c>
      <c r="AM1139" s="142" t="str">
        <f>IF($M1139&lt;&gt;"",IF($AD1139=1,VLOOKUP($M1139,得点換算表!$C$87:$D$96,2),VLOOKUP($M1139,得点換算表!$E$87:$F$96,2)),"")</f>
        <v/>
      </c>
      <c r="AN1139" s="142" t="str">
        <f t="shared" si="63"/>
        <v/>
      </c>
      <c r="AO1139" s="143" t="str">
        <f>IF(AND($AN1139&lt;&gt;"",$AN1139&gt;=8),VLOOKUP($AN1139,得点換算表!$I$15:$J$19,2),"")</f>
        <v/>
      </c>
      <c r="AP1139" s="105"/>
    </row>
    <row r="1140" spans="1:42" x14ac:dyDescent="0.15">
      <c r="A1140" s="11"/>
      <c r="B1140" s="12"/>
      <c r="C1140" s="13"/>
      <c r="D1140" s="13"/>
      <c r="E1140" s="14"/>
      <c r="F1140" s="14"/>
      <c r="G1140" s="14"/>
      <c r="H1140" s="14"/>
      <c r="I1140" s="15"/>
      <c r="J1140" s="14"/>
      <c r="K1140" s="13"/>
      <c r="L1140" s="14"/>
      <c r="M1140" s="14"/>
      <c r="N1140" s="14"/>
      <c r="O1140" s="14"/>
      <c r="P1140" s="198"/>
      <c r="Q1140" s="198"/>
      <c r="R1140" s="198"/>
      <c r="S1140" s="198"/>
      <c r="T1140" s="198"/>
      <c r="U1140" s="198"/>
      <c r="V1140" s="198"/>
      <c r="W1140" s="202">
        <f t="shared" si="61"/>
        <v>0</v>
      </c>
      <c r="X1140" s="14"/>
      <c r="Y1140" s="14"/>
      <c r="Z1140" s="108"/>
      <c r="AA1140" s="114"/>
      <c r="AB1140" s="129"/>
      <c r="AC1140" s="128"/>
      <c r="AD1140" s="142" t="str">
        <f t="shared" si="62"/>
        <v/>
      </c>
      <c r="AE1140" s="142" t="str">
        <f>IF($E1140&lt;&gt;"",IF($AD1140=1,VLOOKUP($E1140,得点換算表!$C$5:$D$14,2),VLOOKUP($E1140,得点換算表!$E$5:$F$14,2)),"")</f>
        <v/>
      </c>
      <c r="AF1140" s="142" t="str">
        <f>IF($F1140&lt;&gt;"",IF($AD1140=1,VLOOKUP($F1140,得点換算表!$C$15:$D$24,2),VLOOKUP($F1140,得点換算表!$E$15:$F$24,2)),"")</f>
        <v/>
      </c>
      <c r="AG1140" s="142" t="str">
        <f>IF($G1140&lt;&gt;"",IF($AD1140=1,VLOOKUP($G1140,得点換算表!$C$25:$D$34,2),VLOOKUP($G1140,得点換算表!$E$25:$F$34,2)),"")</f>
        <v/>
      </c>
      <c r="AH1140" s="142" t="str">
        <f>IF($H1140&lt;&gt;"",IF($AD1140=1,VLOOKUP($H1140,得点換算表!$C$35:$D$44,2),VLOOKUP($H1140,得点換算表!$E$35:$F$44,2)),"")</f>
        <v/>
      </c>
      <c r="AI1140" s="142" t="str">
        <f>IF($I1140&lt;&gt;"",IF($AD1140=1,VLOOKUP($I1140,得点換算表!$C$45:$D$55,2),VLOOKUP($I1140,得点換算表!$E$45:$F$55,2)),"")</f>
        <v/>
      </c>
      <c r="AJ1140" s="142" t="str">
        <f>IF($J1140&lt;&gt;"",IF($AD1140=1,VLOOKUP($J1140,得点換算表!$C$56:$D$65,2),VLOOKUP($J1140,得点換算表!$E$56:$F$65,2)),"")</f>
        <v/>
      </c>
      <c r="AK1140" s="142" t="str">
        <f>IF($K1140&lt;&gt;"",IF($AD1140=1,VLOOKUP($K1140,得点換算表!$C$66:$D$76,2),VLOOKUP($K1140,得点換算表!$E$66:$F$76,2)),"")</f>
        <v/>
      </c>
      <c r="AL1140" s="142" t="str">
        <f>IF($L1140&lt;&gt;"",IF($AD1140=1,VLOOKUP($L1140,得点換算表!$C$77:$D$86,2),VLOOKUP($L1140,得点換算表!$E$77:$F$86,2)),"")</f>
        <v/>
      </c>
      <c r="AM1140" s="142" t="str">
        <f>IF($M1140&lt;&gt;"",IF($AD1140=1,VLOOKUP($M1140,得点換算表!$C$87:$D$96,2),VLOOKUP($M1140,得点換算表!$E$87:$F$96,2)),"")</f>
        <v/>
      </c>
      <c r="AN1140" s="142" t="str">
        <f t="shared" si="63"/>
        <v/>
      </c>
      <c r="AO1140" s="143" t="str">
        <f>IF(AND($AN1140&lt;&gt;"",$AN1140&gt;=8),VLOOKUP($AN1140,得点換算表!$I$15:$J$19,2),"")</f>
        <v/>
      </c>
      <c r="AP1140" s="105"/>
    </row>
    <row r="1141" spans="1:42" x14ac:dyDescent="0.15">
      <c r="A1141" s="11"/>
      <c r="B1141" s="12"/>
      <c r="C1141" s="13"/>
      <c r="D1141" s="13"/>
      <c r="E1141" s="14"/>
      <c r="F1141" s="14"/>
      <c r="G1141" s="14"/>
      <c r="H1141" s="14"/>
      <c r="I1141" s="15"/>
      <c r="J1141" s="14"/>
      <c r="K1141" s="13"/>
      <c r="L1141" s="14"/>
      <c r="M1141" s="14"/>
      <c r="N1141" s="14"/>
      <c r="O1141" s="14"/>
      <c r="P1141" s="198"/>
      <c r="Q1141" s="198"/>
      <c r="R1141" s="198"/>
      <c r="S1141" s="198"/>
      <c r="T1141" s="198"/>
      <c r="U1141" s="198"/>
      <c r="V1141" s="198"/>
      <c r="W1141" s="202">
        <f t="shared" si="61"/>
        <v>0</v>
      </c>
      <c r="X1141" s="14"/>
      <c r="Y1141" s="14"/>
      <c r="Z1141" s="108"/>
      <c r="AA1141" s="114"/>
      <c r="AB1141" s="129"/>
      <c r="AC1141" s="128"/>
      <c r="AD1141" s="142" t="str">
        <f t="shared" si="62"/>
        <v/>
      </c>
      <c r="AE1141" s="142" t="str">
        <f>IF($E1141&lt;&gt;"",IF($AD1141=1,VLOOKUP($E1141,得点換算表!$C$5:$D$14,2),VLOOKUP($E1141,得点換算表!$E$5:$F$14,2)),"")</f>
        <v/>
      </c>
      <c r="AF1141" s="142" t="str">
        <f>IF($F1141&lt;&gt;"",IF($AD1141=1,VLOOKUP($F1141,得点換算表!$C$15:$D$24,2),VLOOKUP($F1141,得点換算表!$E$15:$F$24,2)),"")</f>
        <v/>
      </c>
      <c r="AG1141" s="142" t="str">
        <f>IF($G1141&lt;&gt;"",IF($AD1141=1,VLOOKUP($G1141,得点換算表!$C$25:$D$34,2),VLOOKUP($G1141,得点換算表!$E$25:$F$34,2)),"")</f>
        <v/>
      </c>
      <c r="AH1141" s="142" t="str">
        <f>IF($H1141&lt;&gt;"",IF($AD1141=1,VLOOKUP($H1141,得点換算表!$C$35:$D$44,2),VLOOKUP($H1141,得点換算表!$E$35:$F$44,2)),"")</f>
        <v/>
      </c>
      <c r="AI1141" s="142" t="str">
        <f>IF($I1141&lt;&gt;"",IF($AD1141=1,VLOOKUP($I1141,得点換算表!$C$45:$D$55,2),VLOOKUP($I1141,得点換算表!$E$45:$F$55,2)),"")</f>
        <v/>
      </c>
      <c r="AJ1141" s="142" t="str">
        <f>IF($J1141&lt;&gt;"",IF($AD1141=1,VLOOKUP($J1141,得点換算表!$C$56:$D$65,2),VLOOKUP($J1141,得点換算表!$E$56:$F$65,2)),"")</f>
        <v/>
      </c>
      <c r="AK1141" s="142" t="str">
        <f>IF($K1141&lt;&gt;"",IF($AD1141=1,VLOOKUP($K1141,得点換算表!$C$66:$D$76,2),VLOOKUP($K1141,得点換算表!$E$66:$F$76,2)),"")</f>
        <v/>
      </c>
      <c r="AL1141" s="142" t="str">
        <f>IF($L1141&lt;&gt;"",IF($AD1141=1,VLOOKUP($L1141,得点換算表!$C$77:$D$86,2),VLOOKUP($L1141,得点換算表!$E$77:$F$86,2)),"")</f>
        <v/>
      </c>
      <c r="AM1141" s="142" t="str">
        <f>IF($M1141&lt;&gt;"",IF($AD1141=1,VLOOKUP($M1141,得点換算表!$C$87:$D$96,2),VLOOKUP($M1141,得点換算表!$E$87:$F$96,2)),"")</f>
        <v/>
      </c>
      <c r="AN1141" s="142" t="str">
        <f t="shared" si="63"/>
        <v/>
      </c>
      <c r="AO1141" s="143" t="str">
        <f>IF(AND($AN1141&lt;&gt;"",$AN1141&gt;=8),VLOOKUP($AN1141,得点換算表!$I$15:$J$19,2),"")</f>
        <v/>
      </c>
      <c r="AP1141" s="105"/>
    </row>
    <row r="1142" spans="1:42" x14ac:dyDescent="0.15">
      <c r="A1142" s="11"/>
      <c r="B1142" s="12"/>
      <c r="C1142" s="13"/>
      <c r="D1142" s="13"/>
      <c r="E1142" s="14"/>
      <c r="F1142" s="14"/>
      <c r="G1142" s="14"/>
      <c r="H1142" s="14"/>
      <c r="I1142" s="15"/>
      <c r="J1142" s="14"/>
      <c r="K1142" s="13"/>
      <c r="L1142" s="14"/>
      <c r="M1142" s="14"/>
      <c r="N1142" s="14"/>
      <c r="O1142" s="14"/>
      <c r="P1142" s="198"/>
      <c r="Q1142" s="198"/>
      <c r="R1142" s="198"/>
      <c r="S1142" s="198"/>
      <c r="T1142" s="198"/>
      <c r="U1142" s="198"/>
      <c r="V1142" s="198"/>
      <c r="W1142" s="202">
        <f t="shared" si="61"/>
        <v>0</v>
      </c>
      <c r="X1142" s="14"/>
      <c r="Y1142" s="14"/>
      <c r="Z1142" s="108"/>
      <c r="AA1142" s="114"/>
      <c r="AB1142" s="129"/>
      <c r="AC1142" s="128"/>
      <c r="AD1142" s="142" t="str">
        <f t="shared" si="62"/>
        <v/>
      </c>
      <c r="AE1142" s="142" t="str">
        <f>IF($E1142&lt;&gt;"",IF($AD1142=1,VLOOKUP($E1142,得点換算表!$C$5:$D$14,2),VLOOKUP($E1142,得点換算表!$E$5:$F$14,2)),"")</f>
        <v/>
      </c>
      <c r="AF1142" s="142" t="str">
        <f>IF($F1142&lt;&gt;"",IF($AD1142=1,VLOOKUP($F1142,得点換算表!$C$15:$D$24,2),VLOOKUP($F1142,得点換算表!$E$15:$F$24,2)),"")</f>
        <v/>
      </c>
      <c r="AG1142" s="142" t="str">
        <f>IF($G1142&lt;&gt;"",IF($AD1142=1,VLOOKUP($G1142,得点換算表!$C$25:$D$34,2),VLOOKUP($G1142,得点換算表!$E$25:$F$34,2)),"")</f>
        <v/>
      </c>
      <c r="AH1142" s="142" t="str">
        <f>IF($H1142&lt;&gt;"",IF($AD1142=1,VLOOKUP($H1142,得点換算表!$C$35:$D$44,2),VLOOKUP($H1142,得点換算表!$E$35:$F$44,2)),"")</f>
        <v/>
      </c>
      <c r="AI1142" s="142" t="str">
        <f>IF($I1142&lt;&gt;"",IF($AD1142=1,VLOOKUP($I1142,得点換算表!$C$45:$D$55,2),VLOOKUP($I1142,得点換算表!$E$45:$F$55,2)),"")</f>
        <v/>
      </c>
      <c r="AJ1142" s="142" t="str">
        <f>IF($J1142&lt;&gt;"",IF($AD1142=1,VLOOKUP($J1142,得点換算表!$C$56:$D$65,2),VLOOKUP($J1142,得点換算表!$E$56:$F$65,2)),"")</f>
        <v/>
      </c>
      <c r="AK1142" s="142" t="str">
        <f>IF($K1142&lt;&gt;"",IF($AD1142=1,VLOOKUP($K1142,得点換算表!$C$66:$D$76,2),VLOOKUP($K1142,得点換算表!$E$66:$F$76,2)),"")</f>
        <v/>
      </c>
      <c r="AL1142" s="142" t="str">
        <f>IF($L1142&lt;&gt;"",IF($AD1142=1,VLOOKUP($L1142,得点換算表!$C$77:$D$86,2),VLOOKUP($L1142,得点換算表!$E$77:$F$86,2)),"")</f>
        <v/>
      </c>
      <c r="AM1142" s="142" t="str">
        <f>IF($M1142&lt;&gt;"",IF($AD1142=1,VLOOKUP($M1142,得点換算表!$C$87:$D$96,2),VLOOKUP($M1142,得点換算表!$E$87:$F$96,2)),"")</f>
        <v/>
      </c>
      <c r="AN1142" s="142" t="str">
        <f t="shared" si="63"/>
        <v/>
      </c>
      <c r="AO1142" s="143" t="str">
        <f>IF(AND($AN1142&lt;&gt;"",$AN1142&gt;=8),VLOOKUP($AN1142,得点換算表!$I$15:$J$19,2),"")</f>
        <v/>
      </c>
      <c r="AP1142" s="105"/>
    </row>
    <row r="1143" spans="1:42" x14ac:dyDescent="0.15">
      <c r="A1143" s="11"/>
      <c r="B1143" s="12"/>
      <c r="C1143" s="13"/>
      <c r="D1143" s="13"/>
      <c r="E1143" s="14"/>
      <c r="F1143" s="14"/>
      <c r="G1143" s="14"/>
      <c r="H1143" s="14"/>
      <c r="I1143" s="15"/>
      <c r="J1143" s="14"/>
      <c r="K1143" s="13"/>
      <c r="L1143" s="14"/>
      <c r="M1143" s="14"/>
      <c r="N1143" s="14"/>
      <c r="O1143" s="14"/>
      <c r="P1143" s="198"/>
      <c r="Q1143" s="198"/>
      <c r="R1143" s="198"/>
      <c r="S1143" s="198"/>
      <c r="T1143" s="198"/>
      <c r="U1143" s="198"/>
      <c r="V1143" s="198"/>
      <c r="W1143" s="202">
        <f t="shared" si="61"/>
        <v>0</v>
      </c>
      <c r="X1143" s="14"/>
      <c r="Y1143" s="14"/>
      <c r="Z1143" s="108"/>
      <c r="AA1143" s="114"/>
      <c r="AB1143" s="129"/>
      <c r="AC1143" s="128"/>
      <c r="AD1143" s="142" t="str">
        <f t="shared" si="62"/>
        <v/>
      </c>
      <c r="AE1143" s="142" t="str">
        <f>IF($E1143&lt;&gt;"",IF($AD1143=1,VLOOKUP($E1143,得点換算表!$C$5:$D$14,2),VLOOKUP($E1143,得点換算表!$E$5:$F$14,2)),"")</f>
        <v/>
      </c>
      <c r="AF1143" s="142" t="str">
        <f>IF($F1143&lt;&gt;"",IF($AD1143=1,VLOOKUP($F1143,得点換算表!$C$15:$D$24,2),VLOOKUP($F1143,得点換算表!$E$15:$F$24,2)),"")</f>
        <v/>
      </c>
      <c r="AG1143" s="142" t="str">
        <f>IF($G1143&lt;&gt;"",IF($AD1143=1,VLOOKUP($G1143,得点換算表!$C$25:$D$34,2),VLOOKUP($G1143,得点換算表!$E$25:$F$34,2)),"")</f>
        <v/>
      </c>
      <c r="AH1143" s="142" t="str">
        <f>IF($H1143&lt;&gt;"",IF($AD1143=1,VLOOKUP($H1143,得点換算表!$C$35:$D$44,2),VLOOKUP($H1143,得点換算表!$E$35:$F$44,2)),"")</f>
        <v/>
      </c>
      <c r="AI1143" s="142" t="str">
        <f>IF($I1143&lt;&gt;"",IF($AD1143=1,VLOOKUP($I1143,得点換算表!$C$45:$D$55,2),VLOOKUP($I1143,得点換算表!$E$45:$F$55,2)),"")</f>
        <v/>
      </c>
      <c r="AJ1143" s="142" t="str">
        <f>IF($J1143&lt;&gt;"",IF($AD1143=1,VLOOKUP($J1143,得点換算表!$C$56:$D$65,2),VLOOKUP($J1143,得点換算表!$E$56:$F$65,2)),"")</f>
        <v/>
      </c>
      <c r="AK1143" s="142" t="str">
        <f>IF($K1143&lt;&gt;"",IF($AD1143=1,VLOOKUP($K1143,得点換算表!$C$66:$D$76,2),VLOOKUP($K1143,得点換算表!$E$66:$F$76,2)),"")</f>
        <v/>
      </c>
      <c r="AL1143" s="142" t="str">
        <f>IF($L1143&lt;&gt;"",IF($AD1143=1,VLOOKUP($L1143,得点換算表!$C$77:$D$86,2),VLOOKUP($L1143,得点換算表!$E$77:$F$86,2)),"")</f>
        <v/>
      </c>
      <c r="AM1143" s="142" t="str">
        <f>IF($M1143&lt;&gt;"",IF($AD1143=1,VLOOKUP($M1143,得点換算表!$C$87:$D$96,2),VLOOKUP($M1143,得点換算表!$E$87:$F$96,2)),"")</f>
        <v/>
      </c>
      <c r="AN1143" s="142" t="str">
        <f t="shared" si="63"/>
        <v/>
      </c>
      <c r="AO1143" s="143" t="str">
        <f>IF(AND($AN1143&lt;&gt;"",$AN1143&gt;=8),VLOOKUP($AN1143,得点換算表!$I$15:$J$19,2),"")</f>
        <v/>
      </c>
      <c r="AP1143" s="105"/>
    </row>
    <row r="1144" spans="1:42" x14ac:dyDescent="0.15">
      <c r="A1144" s="11"/>
      <c r="B1144" s="12"/>
      <c r="C1144" s="13"/>
      <c r="D1144" s="13"/>
      <c r="E1144" s="14"/>
      <c r="F1144" s="14"/>
      <c r="G1144" s="14"/>
      <c r="H1144" s="14"/>
      <c r="I1144" s="15"/>
      <c r="J1144" s="14"/>
      <c r="K1144" s="13"/>
      <c r="L1144" s="14"/>
      <c r="M1144" s="14"/>
      <c r="N1144" s="14"/>
      <c r="O1144" s="14"/>
      <c r="P1144" s="198"/>
      <c r="Q1144" s="198"/>
      <c r="R1144" s="198"/>
      <c r="S1144" s="198"/>
      <c r="T1144" s="198"/>
      <c r="U1144" s="198"/>
      <c r="V1144" s="198"/>
      <c r="W1144" s="202">
        <f t="shared" si="61"/>
        <v>0</v>
      </c>
      <c r="X1144" s="14"/>
      <c r="Y1144" s="14"/>
      <c r="Z1144" s="108"/>
      <c r="AA1144" s="114"/>
      <c r="AB1144" s="129"/>
      <c r="AC1144" s="128"/>
      <c r="AD1144" s="142" t="str">
        <f t="shared" si="62"/>
        <v/>
      </c>
      <c r="AE1144" s="142" t="str">
        <f>IF($E1144&lt;&gt;"",IF($AD1144=1,VLOOKUP($E1144,得点換算表!$C$5:$D$14,2),VLOOKUP($E1144,得点換算表!$E$5:$F$14,2)),"")</f>
        <v/>
      </c>
      <c r="AF1144" s="142" t="str">
        <f>IF($F1144&lt;&gt;"",IF($AD1144=1,VLOOKUP($F1144,得点換算表!$C$15:$D$24,2),VLOOKUP($F1144,得点換算表!$E$15:$F$24,2)),"")</f>
        <v/>
      </c>
      <c r="AG1144" s="142" t="str">
        <f>IF($G1144&lt;&gt;"",IF($AD1144=1,VLOOKUP($G1144,得点換算表!$C$25:$D$34,2),VLOOKUP($G1144,得点換算表!$E$25:$F$34,2)),"")</f>
        <v/>
      </c>
      <c r="AH1144" s="142" t="str">
        <f>IF($H1144&lt;&gt;"",IF($AD1144=1,VLOOKUP($H1144,得点換算表!$C$35:$D$44,2),VLOOKUP($H1144,得点換算表!$E$35:$F$44,2)),"")</f>
        <v/>
      </c>
      <c r="AI1144" s="142" t="str">
        <f>IF($I1144&lt;&gt;"",IF($AD1144=1,VLOOKUP($I1144,得点換算表!$C$45:$D$55,2),VLOOKUP($I1144,得点換算表!$E$45:$F$55,2)),"")</f>
        <v/>
      </c>
      <c r="AJ1144" s="142" t="str">
        <f>IF($J1144&lt;&gt;"",IF($AD1144=1,VLOOKUP($J1144,得点換算表!$C$56:$D$65,2),VLOOKUP($J1144,得点換算表!$E$56:$F$65,2)),"")</f>
        <v/>
      </c>
      <c r="AK1144" s="142" t="str">
        <f>IF($K1144&lt;&gt;"",IF($AD1144=1,VLOOKUP($K1144,得点換算表!$C$66:$D$76,2),VLOOKUP($K1144,得点換算表!$E$66:$F$76,2)),"")</f>
        <v/>
      </c>
      <c r="AL1144" s="142" t="str">
        <f>IF($L1144&lt;&gt;"",IF($AD1144=1,VLOOKUP($L1144,得点換算表!$C$77:$D$86,2),VLOOKUP($L1144,得点換算表!$E$77:$F$86,2)),"")</f>
        <v/>
      </c>
      <c r="AM1144" s="142" t="str">
        <f>IF($M1144&lt;&gt;"",IF($AD1144=1,VLOOKUP($M1144,得点換算表!$C$87:$D$96,2),VLOOKUP($M1144,得点換算表!$E$87:$F$96,2)),"")</f>
        <v/>
      </c>
      <c r="AN1144" s="142" t="str">
        <f t="shared" si="63"/>
        <v/>
      </c>
      <c r="AO1144" s="143" t="str">
        <f>IF(AND($AN1144&lt;&gt;"",$AN1144&gt;=8),VLOOKUP($AN1144,得点換算表!$I$15:$J$19,2),"")</f>
        <v/>
      </c>
      <c r="AP1144" s="105"/>
    </row>
    <row r="1145" spans="1:42" x14ac:dyDescent="0.15">
      <c r="A1145" s="11"/>
      <c r="B1145" s="12"/>
      <c r="C1145" s="13"/>
      <c r="D1145" s="13"/>
      <c r="E1145" s="14"/>
      <c r="F1145" s="14"/>
      <c r="G1145" s="14"/>
      <c r="H1145" s="14"/>
      <c r="I1145" s="15"/>
      <c r="J1145" s="14"/>
      <c r="K1145" s="13"/>
      <c r="L1145" s="14"/>
      <c r="M1145" s="14"/>
      <c r="N1145" s="14"/>
      <c r="O1145" s="14"/>
      <c r="P1145" s="198"/>
      <c r="Q1145" s="198"/>
      <c r="R1145" s="198"/>
      <c r="S1145" s="198"/>
      <c r="T1145" s="198"/>
      <c r="U1145" s="198"/>
      <c r="V1145" s="198"/>
      <c r="W1145" s="202">
        <f t="shared" si="61"/>
        <v>0</v>
      </c>
      <c r="X1145" s="14"/>
      <c r="Y1145" s="14"/>
      <c r="Z1145" s="108"/>
      <c r="AA1145" s="114"/>
      <c r="AB1145" s="129"/>
      <c r="AC1145" s="128"/>
      <c r="AD1145" s="142" t="str">
        <f t="shared" si="62"/>
        <v/>
      </c>
      <c r="AE1145" s="142" t="str">
        <f>IF($E1145&lt;&gt;"",IF($AD1145=1,VLOOKUP($E1145,得点換算表!$C$5:$D$14,2),VLOOKUP($E1145,得点換算表!$E$5:$F$14,2)),"")</f>
        <v/>
      </c>
      <c r="AF1145" s="142" t="str">
        <f>IF($F1145&lt;&gt;"",IF($AD1145=1,VLOOKUP($F1145,得点換算表!$C$15:$D$24,2),VLOOKUP($F1145,得点換算表!$E$15:$F$24,2)),"")</f>
        <v/>
      </c>
      <c r="AG1145" s="142" t="str">
        <f>IF($G1145&lt;&gt;"",IF($AD1145=1,VLOOKUP($G1145,得点換算表!$C$25:$D$34,2),VLOOKUP($G1145,得点換算表!$E$25:$F$34,2)),"")</f>
        <v/>
      </c>
      <c r="AH1145" s="142" t="str">
        <f>IF($H1145&lt;&gt;"",IF($AD1145=1,VLOOKUP($H1145,得点換算表!$C$35:$D$44,2),VLOOKUP($H1145,得点換算表!$E$35:$F$44,2)),"")</f>
        <v/>
      </c>
      <c r="AI1145" s="142" t="str">
        <f>IF($I1145&lt;&gt;"",IF($AD1145=1,VLOOKUP($I1145,得点換算表!$C$45:$D$55,2),VLOOKUP($I1145,得点換算表!$E$45:$F$55,2)),"")</f>
        <v/>
      </c>
      <c r="AJ1145" s="142" t="str">
        <f>IF($J1145&lt;&gt;"",IF($AD1145=1,VLOOKUP($J1145,得点換算表!$C$56:$D$65,2),VLOOKUP($J1145,得点換算表!$E$56:$F$65,2)),"")</f>
        <v/>
      </c>
      <c r="AK1145" s="142" t="str">
        <f>IF($K1145&lt;&gt;"",IF($AD1145=1,VLOOKUP($K1145,得点換算表!$C$66:$D$76,2),VLOOKUP($K1145,得点換算表!$E$66:$F$76,2)),"")</f>
        <v/>
      </c>
      <c r="AL1145" s="142" t="str">
        <f>IF($L1145&lt;&gt;"",IF($AD1145=1,VLOOKUP($L1145,得点換算表!$C$77:$D$86,2),VLOOKUP($L1145,得点換算表!$E$77:$F$86,2)),"")</f>
        <v/>
      </c>
      <c r="AM1145" s="142" t="str">
        <f>IF($M1145&lt;&gt;"",IF($AD1145=1,VLOOKUP($M1145,得点換算表!$C$87:$D$96,2),VLOOKUP($M1145,得点換算表!$E$87:$F$96,2)),"")</f>
        <v/>
      </c>
      <c r="AN1145" s="142" t="str">
        <f t="shared" si="63"/>
        <v/>
      </c>
      <c r="AO1145" s="143" t="str">
        <f>IF(AND($AN1145&lt;&gt;"",$AN1145&gt;=8),VLOOKUP($AN1145,得点換算表!$I$15:$J$19,2),"")</f>
        <v/>
      </c>
      <c r="AP1145" s="105"/>
    </row>
    <row r="1146" spans="1:42" x14ac:dyDescent="0.15">
      <c r="A1146" s="11"/>
      <c r="B1146" s="12"/>
      <c r="C1146" s="13"/>
      <c r="D1146" s="13"/>
      <c r="E1146" s="14"/>
      <c r="F1146" s="14"/>
      <c r="G1146" s="14"/>
      <c r="H1146" s="14"/>
      <c r="I1146" s="15"/>
      <c r="J1146" s="14"/>
      <c r="K1146" s="13"/>
      <c r="L1146" s="14"/>
      <c r="M1146" s="14"/>
      <c r="N1146" s="14"/>
      <c r="O1146" s="14"/>
      <c r="P1146" s="198"/>
      <c r="Q1146" s="198"/>
      <c r="R1146" s="198"/>
      <c r="S1146" s="198"/>
      <c r="T1146" s="198"/>
      <c r="U1146" s="198"/>
      <c r="V1146" s="198"/>
      <c r="W1146" s="202">
        <f t="shared" si="61"/>
        <v>0</v>
      </c>
      <c r="X1146" s="14"/>
      <c r="Y1146" s="14"/>
      <c r="Z1146" s="108"/>
      <c r="AA1146" s="114"/>
      <c r="AB1146" s="129"/>
      <c r="AC1146" s="128"/>
      <c r="AD1146" s="142" t="str">
        <f t="shared" si="62"/>
        <v/>
      </c>
      <c r="AE1146" s="142" t="str">
        <f>IF($E1146&lt;&gt;"",IF($AD1146=1,VLOOKUP($E1146,得点換算表!$C$5:$D$14,2),VLOOKUP($E1146,得点換算表!$E$5:$F$14,2)),"")</f>
        <v/>
      </c>
      <c r="AF1146" s="142" t="str">
        <f>IF($F1146&lt;&gt;"",IF($AD1146=1,VLOOKUP($F1146,得点換算表!$C$15:$D$24,2),VLOOKUP($F1146,得点換算表!$E$15:$F$24,2)),"")</f>
        <v/>
      </c>
      <c r="AG1146" s="142" t="str">
        <f>IF($G1146&lt;&gt;"",IF($AD1146=1,VLOOKUP($G1146,得点換算表!$C$25:$D$34,2),VLOOKUP($G1146,得点換算表!$E$25:$F$34,2)),"")</f>
        <v/>
      </c>
      <c r="AH1146" s="142" t="str">
        <f>IF($H1146&lt;&gt;"",IF($AD1146=1,VLOOKUP($H1146,得点換算表!$C$35:$D$44,2),VLOOKUP($H1146,得点換算表!$E$35:$F$44,2)),"")</f>
        <v/>
      </c>
      <c r="AI1146" s="142" t="str">
        <f>IF($I1146&lt;&gt;"",IF($AD1146=1,VLOOKUP($I1146,得点換算表!$C$45:$D$55,2),VLOOKUP($I1146,得点換算表!$E$45:$F$55,2)),"")</f>
        <v/>
      </c>
      <c r="AJ1146" s="142" t="str">
        <f>IF($J1146&lt;&gt;"",IF($AD1146=1,VLOOKUP($J1146,得点換算表!$C$56:$D$65,2),VLOOKUP($J1146,得点換算表!$E$56:$F$65,2)),"")</f>
        <v/>
      </c>
      <c r="AK1146" s="142" t="str">
        <f>IF($K1146&lt;&gt;"",IF($AD1146=1,VLOOKUP($K1146,得点換算表!$C$66:$D$76,2),VLOOKUP($K1146,得点換算表!$E$66:$F$76,2)),"")</f>
        <v/>
      </c>
      <c r="AL1146" s="142" t="str">
        <f>IF($L1146&lt;&gt;"",IF($AD1146=1,VLOOKUP($L1146,得点換算表!$C$77:$D$86,2),VLOOKUP($L1146,得点換算表!$E$77:$F$86,2)),"")</f>
        <v/>
      </c>
      <c r="AM1146" s="142" t="str">
        <f>IF($M1146&lt;&gt;"",IF($AD1146=1,VLOOKUP($M1146,得点換算表!$C$87:$D$96,2),VLOOKUP($M1146,得点換算表!$E$87:$F$96,2)),"")</f>
        <v/>
      </c>
      <c r="AN1146" s="142" t="str">
        <f t="shared" si="63"/>
        <v/>
      </c>
      <c r="AO1146" s="143" t="str">
        <f>IF(AND($AN1146&lt;&gt;"",$AN1146&gt;=8),VLOOKUP($AN1146,得点換算表!$I$15:$J$19,2),"")</f>
        <v/>
      </c>
      <c r="AP1146" s="105"/>
    </row>
    <row r="1147" spans="1:42" x14ac:dyDescent="0.15">
      <c r="A1147" s="11"/>
      <c r="B1147" s="12"/>
      <c r="C1147" s="13"/>
      <c r="D1147" s="13"/>
      <c r="E1147" s="14"/>
      <c r="F1147" s="14"/>
      <c r="G1147" s="14"/>
      <c r="H1147" s="14"/>
      <c r="I1147" s="15"/>
      <c r="J1147" s="14"/>
      <c r="K1147" s="13"/>
      <c r="L1147" s="14"/>
      <c r="M1147" s="14"/>
      <c r="N1147" s="14"/>
      <c r="O1147" s="14"/>
      <c r="P1147" s="198"/>
      <c r="Q1147" s="198"/>
      <c r="R1147" s="198"/>
      <c r="S1147" s="198"/>
      <c r="T1147" s="198"/>
      <c r="U1147" s="198"/>
      <c r="V1147" s="198"/>
      <c r="W1147" s="202">
        <f t="shared" si="61"/>
        <v>0</v>
      </c>
      <c r="X1147" s="14"/>
      <c r="Y1147" s="14"/>
      <c r="Z1147" s="108"/>
      <c r="AA1147" s="114"/>
      <c r="AB1147" s="129"/>
      <c r="AC1147" s="128"/>
      <c r="AD1147" s="142" t="str">
        <f t="shared" si="62"/>
        <v/>
      </c>
      <c r="AE1147" s="142" t="str">
        <f>IF($E1147&lt;&gt;"",IF($AD1147=1,VLOOKUP($E1147,得点換算表!$C$5:$D$14,2),VLOOKUP($E1147,得点換算表!$E$5:$F$14,2)),"")</f>
        <v/>
      </c>
      <c r="AF1147" s="142" t="str">
        <f>IF($F1147&lt;&gt;"",IF($AD1147=1,VLOOKUP($F1147,得点換算表!$C$15:$D$24,2),VLOOKUP($F1147,得点換算表!$E$15:$F$24,2)),"")</f>
        <v/>
      </c>
      <c r="AG1147" s="142" t="str">
        <f>IF($G1147&lt;&gt;"",IF($AD1147=1,VLOOKUP($G1147,得点換算表!$C$25:$D$34,2),VLOOKUP($G1147,得点換算表!$E$25:$F$34,2)),"")</f>
        <v/>
      </c>
      <c r="AH1147" s="142" t="str">
        <f>IF($H1147&lt;&gt;"",IF($AD1147=1,VLOOKUP($H1147,得点換算表!$C$35:$D$44,2),VLOOKUP($H1147,得点換算表!$E$35:$F$44,2)),"")</f>
        <v/>
      </c>
      <c r="AI1147" s="142" t="str">
        <f>IF($I1147&lt;&gt;"",IF($AD1147=1,VLOOKUP($I1147,得点換算表!$C$45:$D$55,2),VLOOKUP($I1147,得点換算表!$E$45:$F$55,2)),"")</f>
        <v/>
      </c>
      <c r="AJ1147" s="142" t="str">
        <f>IF($J1147&lt;&gt;"",IF($AD1147=1,VLOOKUP($J1147,得点換算表!$C$56:$D$65,2),VLOOKUP($J1147,得点換算表!$E$56:$F$65,2)),"")</f>
        <v/>
      </c>
      <c r="AK1147" s="142" t="str">
        <f>IF($K1147&lt;&gt;"",IF($AD1147=1,VLOOKUP($K1147,得点換算表!$C$66:$D$76,2),VLOOKUP($K1147,得点換算表!$E$66:$F$76,2)),"")</f>
        <v/>
      </c>
      <c r="AL1147" s="142" t="str">
        <f>IF($L1147&lt;&gt;"",IF($AD1147=1,VLOOKUP($L1147,得点換算表!$C$77:$D$86,2),VLOOKUP($L1147,得点換算表!$E$77:$F$86,2)),"")</f>
        <v/>
      </c>
      <c r="AM1147" s="142" t="str">
        <f>IF($M1147&lt;&gt;"",IF($AD1147=1,VLOOKUP($M1147,得点換算表!$C$87:$D$96,2),VLOOKUP($M1147,得点換算表!$E$87:$F$96,2)),"")</f>
        <v/>
      </c>
      <c r="AN1147" s="142" t="str">
        <f t="shared" si="63"/>
        <v/>
      </c>
      <c r="AO1147" s="143" t="str">
        <f>IF(AND($AN1147&lt;&gt;"",$AN1147&gt;=8),VLOOKUP($AN1147,得点換算表!$I$15:$J$19,2),"")</f>
        <v/>
      </c>
      <c r="AP1147" s="105"/>
    </row>
    <row r="1148" spans="1:42" x14ac:dyDescent="0.15">
      <c r="A1148" s="11"/>
      <c r="B1148" s="12"/>
      <c r="C1148" s="13"/>
      <c r="D1148" s="13"/>
      <c r="E1148" s="14"/>
      <c r="F1148" s="14"/>
      <c r="G1148" s="14"/>
      <c r="H1148" s="14"/>
      <c r="I1148" s="15"/>
      <c r="J1148" s="14"/>
      <c r="K1148" s="13"/>
      <c r="L1148" s="14"/>
      <c r="M1148" s="14"/>
      <c r="N1148" s="14"/>
      <c r="O1148" s="14"/>
      <c r="P1148" s="198"/>
      <c r="Q1148" s="198"/>
      <c r="R1148" s="198"/>
      <c r="S1148" s="198"/>
      <c r="T1148" s="198"/>
      <c r="U1148" s="198"/>
      <c r="V1148" s="198"/>
      <c r="W1148" s="202">
        <f t="shared" si="61"/>
        <v>0</v>
      </c>
      <c r="X1148" s="14"/>
      <c r="Y1148" s="14"/>
      <c r="Z1148" s="108"/>
      <c r="AA1148" s="114"/>
      <c r="AB1148" s="129"/>
      <c r="AC1148" s="128"/>
      <c r="AD1148" s="142" t="str">
        <f t="shared" si="62"/>
        <v/>
      </c>
      <c r="AE1148" s="142" t="str">
        <f>IF($E1148&lt;&gt;"",IF($AD1148=1,VLOOKUP($E1148,得点換算表!$C$5:$D$14,2),VLOOKUP($E1148,得点換算表!$E$5:$F$14,2)),"")</f>
        <v/>
      </c>
      <c r="AF1148" s="142" t="str">
        <f>IF($F1148&lt;&gt;"",IF($AD1148=1,VLOOKUP($F1148,得点換算表!$C$15:$D$24,2),VLOOKUP($F1148,得点換算表!$E$15:$F$24,2)),"")</f>
        <v/>
      </c>
      <c r="AG1148" s="142" t="str">
        <f>IF($G1148&lt;&gt;"",IF($AD1148=1,VLOOKUP($G1148,得点換算表!$C$25:$D$34,2),VLOOKUP($G1148,得点換算表!$E$25:$F$34,2)),"")</f>
        <v/>
      </c>
      <c r="AH1148" s="142" t="str">
        <f>IF($H1148&lt;&gt;"",IF($AD1148=1,VLOOKUP($H1148,得点換算表!$C$35:$D$44,2),VLOOKUP($H1148,得点換算表!$E$35:$F$44,2)),"")</f>
        <v/>
      </c>
      <c r="AI1148" s="142" t="str">
        <f>IF($I1148&lt;&gt;"",IF($AD1148=1,VLOOKUP($I1148,得点換算表!$C$45:$D$55,2),VLOOKUP($I1148,得点換算表!$E$45:$F$55,2)),"")</f>
        <v/>
      </c>
      <c r="AJ1148" s="142" t="str">
        <f>IF($J1148&lt;&gt;"",IF($AD1148=1,VLOOKUP($J1148,得点換算表!$C$56:$D$65,2),VLOOKUP($J1148,得点換算表!$E$56:$F$65,2)),"")</f>
        <v/>
      </c>
      <c r="AK1148" s="142" t="str">
        <f>IF($K1148&lt;&gt;"",IF($AD1148=1,VLOOKUP($K1148,得点換算表!$C$66:$D$76,2),VLOOKUP($K1148,得点換算表!$E$66:$F$76,2)),"")</f>
        <v/>
      </c>
      <c r="AL1148" s="142" t="str">
        <f>IF($L1148&lt;&gt;"",IF($AD1148=1,VLOOKUP($L1148,得点換算表!$C$77:$D$86,2),VLOOKUP($L1148,得点換算表!$E$77:$F$86,2)),"")</f>
        <v/>
      </c>
      <c r="AM1148" s="142" t="str">
        <f>IF($M1148&lt;&gt;"",IF($AD1148=1,VLOOKUP($M1148,得点換算表!$C$87:$D$96,2),VLOOKUP($M1148,得点換算表!$E$87:$F$96,2)),"")</f>
        <v/>
      </c>
      <c r="AN1148" s="142" t="str">
        <f t="shared" si="63"/>
        <v/>
      </c>
      <c r="AO1148" s="143" t="str">
        <f>IF(AND($AN1148&lt;&gt;"",$AN1148&gt;=8),VLOOKUP($AN1148,得点換算表!$I$15:$J$19,2),"")</f>
        <v/>
      </c>
      <c r="AP1148" s="105"/>
    </row>
    <row r="1149" spans="1:42" x14ac:dyDescent="0.15">
      <c r="A1149" s="11"/>
      <c r="B1149" s="12"/>
      <c r="C1149" s="13"/>
      <c r="D1149" s="13"/>
      <c r="E1149" s="14"/>
      <c r="F1149" s="14"/>
      <c r="G1149" s="14"/>
      <c r="H1149" s="14"/>
      <c r="I1149" s="15"/>
      <c r="J1149" s="14"/>
      <c r="K1149" s="13"/>
      <c r="L1149" s="14"/>
      <c r="M1149" s="14"/>
      <c r="N1149" s="14"/>
      <c r="O1149" s="14"/>
      <c r="P1149" s="198"/>
      <c r="Q1149" s="198"/>
      <c r="R1149" s="198"/>
      <c r="S1149" s="198"/>
      <c r="T1149" s="198"/>
      <c r="U1149" s="198"/>
      <c r="V1149" s="198"/>
      <c r="W1149" s="202">
        <f t="shared" si="61"/>
        <v>0</v>
      </c>
      <c r="X1149" s="14"/>
      <c r="Y1149" s="14"/>
      <c r="Z1149" s="108"/>
      <c r="AA1149" s="114"/>
      <c r="AB1149" s="129"/>
      <c r="AC1149" s="128"/>
      <c r="AD1149" s="142" t="str">
        <f t="shared" si="62"/>
        <v/>
      </c>
      <c r="AE1149" s="142" t="str">
        <f>IF($E1149&lt;&gt;"",IF($AD1149=1,VLOOKUP($E1149,得点換算表!$C$5:$D$14,2),VLOOKUP($E1149,得点換算表!$E$5:$F$14,2)),"")</f>
        <v/>
      </c>
      <c r="AF1149" s="142" t="str">
        <f>IF($F1149&lt;&gt;"",IF($AD1149=1,VLOOKUP($F1149,得点換算表!$C$15:$D$24,2),VLOOKUP($F1149,得点換算表!$E$15:$F$24,2)),"")</f>
        <v/>
      </c>
      <c r="AG1149" s="142" t="str">
        <f>IF($G1149&lt;&gt;"",IF($AD1149=1,VLOOKUP($G1149,得点換算表!$C$25:$D$34,2),VLOOKUP($G1149,得点換算表!$E$25:$F$34,2)),"")</f>
        <v/>
      </c>
      <c r="AH1149" s="142" t="str">
        <f>IF($H1149&lt;&gt;"",IF($AD1149=1,VLOOKUP($H1149,得点換算表!$C$35:$D$44,2),VLOOKUP($H1149,得点換算表!$E$35:$F$44,2)),"")</f>
        <v/>
      </c>
      <c r="AI1149" s="142" t="str">
        <f>IF($I1149&lt;&gt;"",IF($AD1149=1,VLOOKUP($I1149,得点換算表!$C$45:$D$55,2),VLOOKUP($I1149,得点換算表!$E$45:$F$55,2)),"")</f>
        <v/>
      </c>
      <c r="AJ1149" s="142" t="str">
        <f>IF($J1149&lt;&gt;"",IF($AD1149=1,VLOOKUP($J1149,得点換算表!$C$56:$D$65,2),VLOOKUP($J1149,得点換算表!$E$56:$F$65,2)),"")</f>
        <v/>
      </c>
      <c r="AK1149" s="142" t="str">
        <f>IF($K1149&lt;&gt;"",IF($AD1149=1,VLOOKUP($K1149,得点換算表!$C$66:$D$76,2),VLOOKUP($K1149,得点換算表!$E$66:$F$76,2)),"")</f>
        <v/>
      </c>
      <c r="AL1149" s="142" t="str">
        <f>IF($L1149&lt;&gt;"",IF($AD1149=1,VLOOKUP($L1149,得点換算表!$C$77:$D$86,2),VLOOKUP($L1149,得点換算表!$E$77:$F$86,2)),"")</f>
        <v/>
      </c>
      <c r="AM1149" s="142" t="str">
        <f>IF($M1149&lt;&gt;"",IF($AD1149=1,VLOOKUP($M1149,得点換算表!$C$87:$D$96,2),VLOOKUP($M1149,得点換算表!$E$87:$F$96,2)),"")</f>
        <v/>
      </c>
      <c r="AN1149" s="142" t="str">
        <f t="shared" si="63"/>
        <v/>
      </c>
      <c r="AO1149" s="143" t="str">
        <f>IF(AND($AN1149&lt;&gt;"",$AN1149&gt;=8),VLOOKUP($AN1149,得点換算表!$I$15:$J$19,2),"")</f>
        <v/>
      </c>
      <c r="AP1149" s="105"/>
    </row>
    <row r="1150" spans="1:42" x14ac:dyDescent="0.15">
      <c r="A1150" s="11"/>
      <c r="B1150" s="12"/>
      <c r="C1150" s="13"/>
      <c r="D1150" s="13"/>
      <c r="E1150" s="14"/>
      <c r="F1150" s="14"/>
      <c r="G1150" s="14"/>
      <c r="H1150" s="14"/>
      <c r="I1150" s="15"/>
      <c r="J1150" s="14"/>
      <c r="K1150" s="13"/>
      <c r="L1150" s="14"/>
      <c r="M1150" s="14"/>
      <c r="N1150" s="14"/>
      <c r="O1150" s="14"/>
      <c r="P1150" s="198"/>
      <c r="Q1150" s="198"/>
      <c r="R1150" s="198"/>
      <c r="S1150" s="198"/>
      <c r="T1150" s="198"/>
      <c r="U1150" s="198"/>
      <c r="V1150" s="198"/>
      <c r="W1150" s="202">
        <f t="shared" si="61"/>
        <v>0</v>
      </c>
      <c r="X1150" s="14"/>
      <c r="Y1150" s="14"/>
      <c r="Z1150" s="108"/>
      <c r="AA1150" s="114"/>
      <c r="AB1150" s="129"/>
      <c r="AC1150" s="128"/>
      <c r="AD1150" s="142" t="str">
        <f t="shared" si="62"/>
        <v/>
      </c>
      <c r="AE1150" s="142" t="str">
        <f>IF($E1150&lt;&gt;"",IF($AD1150=1,VLOOKUP($E1150,得点換算表!$C$5:$D$14,2),VLOOKUP($E1150,得点換算表!$E$5:$F$14,2)),"")</f>
        <v/>
      </c>
      <c r="AF1150" s="142" t="str">
        <f>IF($F1150&lt;&gt;"",IF($AD1150=1,VLOOKUP($F1150,得点換算表!$C$15:$D$24,2),VLOOKUP($F1150,得点換算表!$E$15:$F$24,2)),"")</f>
        <v/>
      </c>
      <c r="AG1150" s="142" t="str">
        <f>IF($G1150&lt;&gt;"",IF($AD1150=1,VLOOKUP($G1150,得点換算表!$C$25:$D$34,2),VLOOKUP($G1150,得点換算表!$E$25:$F$34,2)),"")</f>
        <v/>
      </c>
      <c r="AH1150" s="142" t="str">
        <f>IF($H1150&lt;&gt;"",IF($AD1150=1,VLOOKUP($H1150,得点換算表!$C$35:$D$44,2),VLOOKUP($H1150,得点換算表!$E$35:$F$44,2)),"")</f>
        <v/>
      </c>
      <c r="AI1150" s="142" t="str">
        <f>IF($I1150&lt;&gt;"",IF($AD1150=1,VLOOKUP($I1150,得点換算表!$C$45:$D$55,2),VLOOKUP($I1150,得点換算表!$E$45:$F$55,2)),"")</f>
        <v/>
      </c>
      <c r="AJ1150" s="142" t="str">
        <f>IF($J1150&lt;&gt;"",IF($AD1150=1,VLOOKUP($J1150,得点換算表!$C$56:$D$65,2),VLOOKUP($J1150,得点換算表!$E$56:$F$65,2)),"")</f>
        <v/>
      </c>
      <c r="AK1150" s="142" t="str">
        <f>IF($K1150&lt;&gt;"",IF($AD1150=1,VLOOKUP($K1150,得点換算表!$C$66:$D$76,2),VLOOKUP($K1150,得点換算表!$E$66:$F$76,2)),"")</f>
        <v/>
      </c>
      <c r="AL1150" s="142" t="str">
        <f>IF($L1150&lt;&gt;"",IF($AD1150=1,VLOOKUP($L1150,得点換算表!$C$77:$D$86,2),VLOOKUP($L1150,得点換算表!$E$77:$F$86,2)),"")</f>
        <v/>
      </c>
      <c r="AM1150" s="142" t="str">
        <f>IF($M1150&lt;&gt;"",IF($AD1150=1,VLOOKUP($M1150,得点換算表!$C$87:$D$96,2),VLOOKUP($M1150,得点換算表!$E$87:$F$96,2)),"")</f>
        <v/>
      </c>
      <c r="AN1150" s="142" t="str">
        <f t="shared" si="63"/>
        <v/>
      </c>
      <c r="AO1150" s="143" t="str">
        <f>IF(AND($AN1150&lt;&gt;"",$AN1150&gt;=8),VLOOKUP($AN1150,得点換算表!$I$15:$J$19,2),"")</f>
        <v/>
      </c>
      <c r="AP1150" s="105"/>
    </row>
    <row r="1151" spans="1:42" x14ac:dyDescent="0.15">
      <c r="A1151" s="11"/>
      <c r="B1151" s="12"/>
      <c r="C1151" s="13"/>
      <c r="D1151" s="13"/>
      <c r="E1151" s="14"/>
      <c r="F1151" s="14"/>
      <c r="G1151" s="14"/>
      <c r="H1151" s="14"/>
      <c r="I1151" s="15"/>
      <c r="J1151" s="14"/>
      <c r="K1151" s="13"/>
      <c r="L1151" s="14"/>
      <c r="M1151" s="14"/>
      <c r="N1151" s="14"/>
      <c r="O1151" s="14"/>
      <c r="P1151" s="198"/>
      <c r="Q1151" s="198"/>
      <c r="R1151" s="198"/>
      <c r="S1151" s="198"/>
      <c r="T1151" s="198"/>
      <c r="U1151" s="198"/>
      <c r="V1151" s="198"/>
      <c r="W1151" s="202">
        <f t="shared" si="61"/>
        <v>0</v>
      </c>
      <c r="X1151" s="14"/>
      <c r="Y1151" s="14"/>
      <c r="Z1151" s="108"/>
      <c r="AA1151" s="114"/>
      <c r="AB1151" s="129"/>
      <c r="AC1151" s="128"/>
      <c r="AD1151" s="142" t="str">
        <f t="shared" si="62"/>
        <v/>
      </c>
      <c r="AE1151" s="142" t="str">
        <f>IF($E1151&lt;&gt;"",IF($AD1151=1,VLOOKUP($E1151,得点換算表!$C$5:$D$14,2),VLOOKUP($E1151,得点換算表!$E$5:$F$14,2)),"")</f>
        <v/>
      </c>
      <c r="AF1151" s="142" t="str">
        <f>IF($F1151&lt;&gt;"",IF($AD1151=1,VLOOKUP($F1151,得点換算表!$C$15:$D$24,2),VLOOKUP($F1151,得点換算表!$E$15:$F$24,2)),"")</f>
        <v/>
      </c>
      <c r="AG1151" s="142" t="str">
        <f>IF($G1151&lt;&gt;"",IF($AD1151=1,VLOOKUP($G1151,得点換算表!$C$25:$D$34,2),VLOOKUP($G1151,得点換算表!$E$25:$F$34,2)),"")</f>
        <v/>
      </c>
      <c r="AH1151" s="142" t="str">
        <f>IF($H1151&lt;&gt;"",IF($AD1151=1,VLOOKUP($H1151,得点換算表!$C$35:$D$44,2),VLOOKUP($H1151,得点換算表!$E$35:$F$44,2)),"")</f>
        <v/>
      </c>
      <c r="AI1151" s="142" t="str">
        <f>IF($I1151&lt;&gt;"",IF($AD1151=1,VLOOKUP($I1151,得点換算表!$C$45:$D$55,2),VLOOKUP($I1151,得点換算表!$E$45:$F$55,2)),"")</f>
        <v/>
      </c>
      <c r="AJ1151" s="142" t="str">
        <f>IF($J1151&lt;&gt;"",IF($AD1151=1,VLOOKUP($J1151,得点換算表!$C$56:$D$65,2),VLOOKUP($J1151,得点換算表!$E$56:$F$65,2)),"")</f>
        <v/>
      </c>
      <c r="AK1151" s="142" t="str">
        <f>IF($K1151&lt;&gt;"",IF($AD1151=1,VLOOKUP($K1151,得点換算表!$C$66:$D$76,2),VLOOKUP($K1151,得点換算表!$E$66:$F$76,2)),"")</f>
        <v/>
      </c>
      <c r="AL1151" s="142" t="str">
        <f>IF($L1151&lt;&gt;"",IF($AD1151=1,VLOOKUP($L1151,得点換算表!$C$77:$D$86,2),VLOOKUP($L1151,得点換算表!$E$77:$F$86,2)),"")</f>
        <v/>
      </c>
      <c r="AM1151" s="142" t="str">
        <f>IF($M1151&lt;&gt;"",IF($AD1151=1,VLOOKUP($M1151,得点換算表!$C$87:$D$96,2),VLOOKUP($M1151,得点換算表!$E$87:$F$96,2)),"")</f>
        <v/>
      </c>
      <c r="AN1151" s="142" t="str">
        <f t="shared" si="63"/>
        <v/>
      </c>
      <c r="AO1151" s="143" t="str">
        <f>IF(AND($AN1151&lt;&gt;"",$AN1151&gt;=8),VLOOKUP($AN1151,得点換算表!$I$15:$J$19,2),"")</f>
        <v/>
      </c>
      <c r="AP1151" s="105"/>
    </row>
    <row r="1152" spans="1:42" x14ac:dyDescent="0.15">
      <c r="A1152" s="11"/>
      <c r="B1152" s="12"/>
      <c r="C1152" s="13"/>
      <c r="D1152" s="13"/>
      <c r="E1152" s="14"/>
      <c r="F1152" s="14"/>
      <c r="G1152" s="14"/>
      <c r="H1152" s="14"/>
      <c r="I1152" s="15"/>
      <c r="J1152" s="14"/>
      <c r="K1152" s="13"/>
      <c r="L1152" s="14"/>
      <c r="M1152" s="14"/>
      <c r="N1152" s="14"/>
      <c r="O1152" s="14"/>
      <c r="P1152" s="198"/>
      <c r="Q1152" s="198"/>
      <c r="R1152" s="198"/>
      <c r="S1152" s="198"/>
      <c r="T1152" s="198"/>
      <c r="U1152" s="198"/>
      <c r="V1152" s="198"/>
      <c r="W1152" s="202">
        <f t="shared" si="61"/>
        <v>0</v>
      </c>
      <c r="X1152" s="14"/>
      <c r="Y1152" s="14"/>
      <c r="Z1152" s="108"/>
      <c r="AA1152" s="114"/>
      <c r="AB1152" s="129"/>
      <c r="AC1152" s="128"/>
      <c r="AD1152" s="142" t="str">
        <f t="shared" si="62"/>
        <v/>
      </c>
      <c r="AE1152" s="142" t="str">
        <f>IF($E1152&lt;&gt;"",IF($AD1152=1,VLOOKUP($E1152,得点換算表!$C$5:$D$14,2),VLOOKUP($E1152,得点換算表!$E$5:$F$14,2)),"")</f>
        <v/>
      </c>
      <c r="AF1152" s="142" t="str">
        <f>IF($F1152&lt;&gt;"",IF($AD1152=1,VLOOKUP($F1152,得点換算表!$C$15:$D$24,2),VLOOKUP($F1152,得点換算表!$E$15:$F$24,2)),"")</f>
        <v/>
      </c>
      <c r="AG1152" s="142" t="str">
        <f>IF($G1152&lt;&gt;"",IF($AD1152=1,VLOOKUP($G1152,得点換算表!$C$25:$D$34,2),VLOOKUP($G1152,得点換算表!$E$25:$F$34,2)),"")</f>
        <v/>
      </c>
      <c r="AH1152" s="142" t="str">
        <f>IF($H1152&lt;&gt;"",IF($AD1152=1,VLOOKUP($H1152,得点換算表!$C$35:$D$44,2),VLOOKUP($H1152,得点換算表!$E$35:$F$44,2)),"")</f>
        <v/>
      </c>
      <c r="AI1152" s="142" t="str">
        <f>IF($I1152&lt;&gt;"",IF($AD1152=1,VLOOKUP($I1152,得点換算表!$C$45:$D$55,2),VLOOKUP($I1152,得点換算表!$E$45:$F$55,2)),"")</f>
        <v/>
      </c>
      <c r="AJ1152" s="142" t="str">
        <f>IF($J1152&lt;&gt;"",IF($AD1152=1,VLOOKUP($J1152,得点換算表!$C$56:$D$65,2),VLOOKUP($J1152,得点換算表!$E$56:$F$65,2)),"")</f>
        <v/>
      </c>
      <c r="AK1152" s="142" t="str">
        <f>IF($K1152&lt;&gt;"",IF($AD1152=1,VLOOKUP($K1152,得点換算表!$C$66:$D$76,2),VLOOKUP($K1152,得点換算表!$E$66:$F$76,2)),"")</f>
        <v/>
      </c>
      <c r="AL1152" s="142" t="str">
        <f>IF($L1152&lt;&gt;"",IF($AD1152=1,VLOOKUP($L1152,得点換算表!$C$77:$D$86,2),VLOOKUP($L1152,得点換算表!$E$77:$F$86,2)),"")</f>
        <v/>
      </c>
      <c r="AM1152" s="142" t="str">
        <f>IF($M1152&lt;&gt;"",IF($AD1152=1,VLOOKUP($M1152,得点換算表!$C$87:$D$96,2),VLOOKUP($M1152,得点換算表!$E$87:$F$96,2)),"")</f>
        <v/>
      </c>
      <c r="AN1152" s="142" t="str">
        <f t="shared" si="63"/>
        <v/>
      </c>
      <c r="AO1152" s="143" t="str">
        <f>IF(AND($AN1152&lt;&gt;"",$AN1152&gt;=8),VLOOKUP($AN1152,得点換算表!$I$15:$J$19,2),"")</f>
        <v/>
      </c>
      <c r="AP1152" s="105"/>
    </row>
    <row r="1153" spans="1:42" x14ac:dyDescent="0.15">
      <c r="A1153" s="11"/>
      <c r="B1153" s="12"/>
      <c r="C1153" s="13"/>
      <c r="D1153" s="13"/>
      <c r="E1153" s="14"/>
      <c r="F1153" s="14"/>
      <c r="G1153" s="14"/>
      <c r="H1153" s="14"/>
      <c r="I1153" s="15"/>
      <c r="J1153" s="14"/>
      <c r="K1153" s="13"/>
      <c r="L1153" s="14"/>
      <c r="M1153" s="14"/>
      <c r="N1153" s="14"/>
      <c r="O1153" s="14"/>
      <c r="P1153" s="198"/>
      <c r="Q1153" s="198"/>
      <c r="R1153" s="198"/>
      <c r="S1153" s="198"/>
      <c r="T1153" s="198"/>
      <c r="U1153" s="198"/>
      <c r="V1153" s="198"/>
      <c r="W1153" s="202">
        <f t="shared" si="61"/>
        <v>0</v>
      </c>
      <c r="X1153" s="14"/>
      <c r="Y1153" s="14"/>
      <c r="Z1153" s="108"/>
      <c r="AA1153" s="114"/>
      <c r="AB1153" s="129"/>
      <c r="AC1153" s="128"/>
      <c r="AD1153" s="142" t="str">
        <f t="shared" si="62"/>
        <v/>
      </c>
      <c r="AE1153" s="142" t="str">
        <f>IF($E1153&lt;&gt;"",IF($AD1153=1,VLOOKUP($E1153,得点換算表!$C$5:$D$14,2),VLOOKUP($E1153,得点換算表!$E$5:$F$14,2)),"")</f>
        <v/>
      </c>
      <c r="AF1153" s="142" t="str">
        <f>IF($F1153&lt;&gt;"",IF($AD1153=1,VLOOKUP($F1153,得点換算表!$C$15:$D$24,2),VLOOKUP($F1153,得点換算表!$E$15:$F$24,2)),"")</f>
        <v/>
      </c>
      <c r="AG1153" s="142" t="str">
        <f>IF($G1153&lt;&gt;"",IF($AD1153=1,VLOOKUP($G1153,得点換算表!$C$25:$D$34,2),VLOOKUP($G1153,得点換算表!$E$25:$F$34,2)),"")</f>
        <v/>
      </c>
      <c r="AH1153" s="142" t="str">
        <f>IF($H1153&lt;&gt;"",IF($AD1153=1,VLOOKUP($H1153,得点換算表!$C$35:$D$44,2),VLOOKUP($H1153,得点換算表!$E$35:$F$44,2)),"")</f>
        <v/>
      </c>
      <c r="AI1153" s="142" t="str">
        <f>IF($I1153&lt;&gt;"",IF($AD1153=1,VLOOKUP($I1153,得点換算表!$C$45:$D$55,2),VLOOKUP($I1153,得点換算表!$E$45:$F$55,2)),"")</f>
        <v/>
      </c>
      <c r="AJ1153" s="142" t="str">
        <f>IF($J1153&lt;&gt;"",IF($AD1153=1,VLOOKUP($J1153,得点換算表!$C$56:$D$65,2),VLOOKUP($J1153,得点換算表!$E$56:$F$65,2)),"")</f>
        <v/>
      </c>
      <c r="AK1153" s="142" t="str">
        <f>IF($K1153&lt;&gt;"",IF($AD1153=1,VLOOKUP($K1153,得点換算表!$C$66:$D$76,2),VLOOKUP($K1153,得点換算表!$E$66:$F$76,2)),"")</f>
        <v/>
      </c>
      <c r="AL1153" s="142" t="str">
        <f>IF($L1153&lt;&gt;"",IF($AD1153=1,VLOOKUP($L1153,得点換算表!$C$77:$D$86,2),VLOOKUP($L1153,得点換算表!$E$77:$F$86,2)),"")</f>
        <v/>
      </c>
      <c r="AM1153" s="142" t="str">
        <f>IF($M1153&lt;&gt;"",IF($AD1153=1,VLOOKUP($M1153,得点換算表!$C$87:$D$96,2),VLOOKUP($M1153,得点換算表!$E$87:$F$96,2)),"")</f>
        <v/>
      </c>
      <c r="AN1153" s="142" t="str">
        <f t="shared" si="63"/>
        <v/>
      </c>
      <c r="AO1153" s="143" t="str">
        <f>IF(AND($AN1153&lt;&gt;"",$AN1153&gt;=8),VLOOKUP($AN1153,得点換算表!$I$15:$J$19,2),"")</f>
        <v/>
      </c>
      <c r="AP1153" s="105"/>
    </row>
    <row r="1154" spans="1:42" x14ac:dyDescent="0.15">
      <c r="A1154" s="11"/>
      <c r="B1154" s="12"/>
      <c r="C1154" s="13"/>
      <c r="D1154" s="13"/>
      <c r="E1154" s="14"/>
      <c r="F1154" s="14"/>
      <c r="G1154" s="14"/>
      <c r="H1154" s="14"/>
      <c r="I1154" s="15"/>
      <c r="J1154" s="14"/>
      <c r="K1154" s="13"/>
      <c r="L1154" s="14"/>
      <c r="M1154" s="14"/>
      <c r="N1154" s="14"/>
      <c r="O1154" s="14"/>
      <c r="P1154" s="198"/>
      <c r="Q1154" s="198"/>
      <c r="R1154" s="198"/>
      <c r="S1154" s="198"/>
      <c r="T1154" s="198"/>
      <c r="U1154" s="198"/>
      <c r="V1154" s="198"/>
      <c r="W1154" s="202">
        <f t="shared" si="61"/>
        <v>0</v>
      </c>
      <c r="X1154" s="14"/>
      <c r="Y1154" s="14"/>
      <c r="Z1154" s="108"/>
      <c r="AA1154" s="114"/>
      <c r="AB1154" s="129"/>
      <c r="AC1154" s="128"/>
      <c r="AD1154" s="142" t="str">
        <f t="shared" si="62"/>
        <v/>
      </c>
      <c r="AE1154" s="142" t="str">
        <f>IF($E1154&lt;&gt;"",IF($AD1154=1,VLOOKUP($E1154,得点換算表!$C$5:$D$14,2),VLOOKUP($E1154,得点換算表!$E$5:$F$14,2)),"")</f>
        <v/>
      </c>
      <c r="AF1154" s="142" t="str">
        <f>IF($F1154&lt;&gt;"",IF($AD1154=1,VLOOKUP($F1154,得点換算表!$C$15:$D$24,2),VLOOKUP($F1154,得点換算表!$E$15:$F$24,2)),"")</f>
        <v/>
      </c>
      <c r="AG1154" s="142" t="str">
        <f>IF($G1154&lt;&gt;"",IF($AD1154=1,VLOOKUP($G1154,得点換算表!$C$25:$D$34,2),VLOOKUP($G1154,得点換算表!$E$25:$F$34,2)),"")</f>
        <v/>
      </c>
      <c r="AH1154" s="142" t="str">
        <f>IF($H1154&lt;&gt;"",IF($AD1154=1,VLOOKUP($H1154,得点換算表!$C$35:$D$44,2),VLOOKUP($H1154,得点換算表!$E$35:$F$44,2)),"")</f>
        <v/>
      </c>
      <c r="AI1154" s="142" t="str">
        <f>IF($I1154&lt;&gt;"",IF($AD1154=1,VLOOKUP($I1154,得点換算表!$C$45:$D$55,2),VLOOKUP($I1154,得点換算表!$E$45:$F$55,2)),"")</f>
        <v/>
      </c>
      <c r="AJ1154" s="142" t="str">
        <f>IF($J1154&lt;&gt;"",IF($AD1154=1,VLOOKUP($J1154,得点換算表!$C$56:$D$65,2),VLOOKUP($J1154,得点換算表!$E$56:$F$65,2)),"")</f>
        <v/>
      </c>
      <c r="AK1154" s="142" t="str">
        <f>IF($K1154&lt;&gt;"",IF($AD1154=1,VLOOKUP($K1154,得点換算表!$C$66:$D$76,2),VLOOKUP($K1154,得点換算表!$E$66:$F$76,2)),"")</f>
        <v/>
      </c>
      <c r="AL1154" s="142" t="str">
        <f>IF($L1154&lt;&gt;"",IF($AD1154=1,VLOOKUP($L1154,得点換算表!$C$77:$D$86,2),VLOOKUP($L1154,得点換算表!$E$77:$F$86,2)),"")</f>
        <v/>
      </c>
      <c r="AM1154" s="142" t="str">
        <f>IF($M1154&lt;&gt;"",IF($AD1154=1,VLOOKUP($M1154,得点換算表!$C$87:$D$96,2),VLOOKUP($M1154,得点換算表!$E$87:$F$96,2)),"")</f>
        <v/>
      </c>
      <c r="AN1154" s="142" t="str">
        <f t="shared" si="63"/>
        <v/>
      </c>
      <c r="AO1154" s="143" t="str">
        <f>IF(AND($AN1154&lt;&gt;"",$AN1154&gt;=8),VLOOKUP($AN1154,得点換算表!$I$15:$J$19,2),"")</f>
        <v/>
      </c>
      <c r="AP1154" s="105"/>
    </row>
    <row r="1155" spans="1:42" x14ac:dyDescent="0.15">
      <c r="A1155" s="11"/>
      <c r="B1155" s="12"/>
      <c r="C1155" s="13"/>
      <c r="D1155" s="13"/>
      <c r="E1155" s="14"/>
      <c r="F1155" s="14"/>
      <c r="G1155" s="14"/>
      <c r="H1155" s="14"/>
      <c r="I1155" s="15"/>
      <c r="J1155" s="14"/>
      <c r="K1155" s="13"/>
      <c r="L1155" s="14"/>
      <c r="M1155" s="14"/>
      <c r="N1155" s="14"/>
      <c r="O1155" s="14"/>
      <c r="P1155" s="198"/>
      <c r="Q1155" s="198"/>
      <c r="R1155" s="198"/>
      <c r="S1155" s="198"/>
      <c r="T1155" s="198"/>
      <c r="U1155" s="198"/>
      <c r="V1155" s="198"/>
      <c r="W1155" s="202">
        <f t="shared" ref="W1155:W1218" si="64">SUM(P1155:V1155)</f>
        <v>0</v>
      </c>
      <c r="X1155" s="14"/>
      <c r="Y1155" s="14"/>
      <c r="Z1155" s="108"/>
      <c r="AA1155" s="114"/>
      <c r="AB1155" s="129"/>
      <c r="AC1155" s="128"/>
      <c r="AD1155" s="142" t="str">
        <f t="shared" ref="AD1155:AD1218" si="65">IF($A1155&lt;&gt;"",$A1155,"")</f>
        <v/>
      </c>
      <c r="AE1155" s="142" t="str">
        <f>IF($E1155&lt;&gt;"",IF($AD1155=1,VLOOKUP($E1155,得点換算表!$C$5:$D$14,2),VLOOKUP($E1155,得点換算表!$E$5:$F$14,2)),"")</f>
        <v/>
      </c>
      <c r="AF1155" s="142" t="str">
        <f>IF($F1155&lt;&gt;"",IF($AD1155=1,VLOOKUP($F1155,得点換算表!$C$15:$D$24,2),VLOOKUP($F1155,得点換算表!$E$15:$F$24,2)),"")</f>
        <v/>
      </c>
      <c r="AG1155" s="142" t="str">
        <f>IF($G1155&lt;&gt;"",IF($AD1155=1,VLOOKUP($G1155,得点換算表!$C$25:$D$34,2),VLOOKUP($G1155,得点換算表!$E$25:$F$34,2)),"")</f>
        <v/>
      </c>
      <c r="AH1155" s="142" t="str">
        <f>IF($H1155&lt;&gt;"",IF($AD1155=1,VLOOKUP($H1155,得点換算表!$C$35:$D$44,2),VLOOKUP($H1155,得点換算表!$E$35:$F$44,2)),"")</f>
        <v/>
      </c>
      <c r="AI1155" s="142" t="str">
        <f>IF($I1155&lt;&gt;"",IF($AD1155=1,VLOOKUP($I1155,得点換算表!$C$45:$D$55,2),VLOOKUP($I1155,得点換算表!$E$45:$F$55,2)),"")</f>
        <v/>
      </c>
      <c r="AJ1155" s="142" t="str">
        <f>IF($J1155&lt;&gt;"",IF($AD1155=1,VLOOKUP($J1155,得点換算表!$C$56:$D$65,2),VLOOKUP($J1155,得点換算表!$E$56:$F$65,2)),"")</f>
        <v/>
      </c>
      <c r="AK1155" s="142" t="str">
        <f>IF($K1155&lt;&gt;"",IF($AD1155=1,VLOOKUP($K1155,得点換算表!$C$66:$D$76,2),VLOOKUP($K1155,得点換算表!$E$66:$F$76,2)),"")</f>
        <v/>
      </c>
      <c r="AL1155" s="142" t="str">
        <f>IF($L1155&lt;&gt;"",IF($AD1155=1,VLOOKUP($L1155,得点換算表!$C$77:$D$86,2),VLOOKUP($L1155,得点換算表!$E$77:$F$86,2)),"")</f>
        <v/>
      </c>
      <c r="AM1155" s="142" t="str">
        <f>IF($M1155&lt;&gt;"",IF($AD1155=1,VLOOKUP($M1155,得点換算表!$C$87:$D$96,2),VLOOKUP($M1155,得点換算表!$E$87:$F$96,2)),"")</f>
        <v/>
      </c>
      <c r="AN1155" s="142" t="str">
        <f t="shared" ref="AN1155:AN1218" si="66">IF(AND($AD1155&lt;&gt;"",COUNT(AE1155:AM1155)&gt;7),IF(AND(AI1155&lt;&gt;"",AJ1155&lt;&gt;""),IF(AI1155&gt;=AJ1155,SUM(AE1155:AI1155,AK1155:AM1155),IF(AI1155&lt;AJ1155,SUM(AE1155:AH1155,AJ1155:AM1155),"")),IF(AND(AI1155&lt;&gt;"",AJ1155=""),SUM(AE1155:AI1155,AK1155:AM1155),IF(AND(AI1155="",AJ1155&lt;&gt;""),SUM(AE1155:AH1155,AJ1155:AM1155),""))),"")</f>
        <v/>
      </c>
      <c r="AO1155" s="143" t="str">
        <f>IF(AND($AN1155&lt;&gt;"",$AN1155&gt;=8),VLOOKUP($AN1155,得点換算表!$I$15:$J$19,2),"")</f>
        <v/>
      </c>
      <c r="AP1155" s="105"/>
    </row>
    <row r="1156" spans="1:42" x14ac:dyDescent="0.15">
      <c r="A1156" s="11"/>
      <c r="B1156" s="12"/>
      <c r="C1156" s="13"/>
      <c r="D1156" s="13"/>
      <c r="E1156" s="14"/>
      <c r="F1156" s="14"/>
      <c r="G1156" s="14"/>
      <c r="H1156" s="14"/>
      <c r="I1156" s="15"/>
      <c r="J1156" s="14"/>
      <c r="K1156" s="13"/>
      <c r="L1156" s="14"/>
      <c r="M1156" s="14"/>
      <c r="N1156" s="14"/>
      <c r="O1156" s="14"/>
      <c r="P1156" s="198"/>
      <c r="Q1156" s="198"/>
      <c r="R1156" s="198"/>
      <c r="S1156" s="198"/>
      <c r="T1156" s="198"/>
      <c r="U1156" s="198"/>
      <c r="V1156" s="198"/>
      <c r="W1156" s="202">
        <f t="shared" si="64"/>
        <v>0</v>
      </c>
      <c r="X1156" s="14"/>
      <c r="Y1156" s="14"/>
      <c r="Z1156" s="108"/>
      <c r="AA1156" s="114"/>
      <c r="AB1156" s="129"/>
      <c r="AC1156" s="128"/>
      <c r="AD1156" s="142" t="str">
        <f t="shared" si="65"/>
        <v/>
      </c>
      <c r="AE1156" s="142" t="str">
        <f>IF($E1156&lt;&gt;"",IF($AD1156=1,VLOOKUP($E1156,得点換算表!$C$5:$D$14,2),VLOOKUP($E1156,得点換算表!$E$5:$F$14,2)),"")</f>
        <v/>
      </c>
      <c r="AF1156" s="142" t="str">
        <f>IF($F1156&lt;&gt;"",IF($AD1156=1,VLOOKUP($F1156,得点換算表!$C$15:$D$24,2),VLOOKUP($F1156,得点換算表!$E$15:$F$24,2)),"")</f>
        <v/>
      </c>
      <c r="AG1156" s="142" t="str">
        <f>IF($G1156&lt;&gt;"",IF($AD1156=1,VLOOKUP($G1156,得点換算表!$C$25:$D$34,2),VLOOKUP($G1156,得点換算表!$E$25:$F$34,2)),"")</f>
        <v/>
      </c>
      <c r="AH1156" s="142" t="str">
        <f>IF($H1156&lt;&gt;"",IF($AD1156=1,VLOOKUP($H1156,得点換算表!$C$35:$D$44,2),VLOOKUP($H1156,得点換算表!$E$35:$F$44,2)),"")</f>
        <v/>
      </c>
      <c r="AI1156" s="142" t="str">
        <f>IF($I1156&lt;&gt;"",IF($AD1156=1,VLOOKUP($I1156,得点換算表!$C$45:$D$55,2),VLOOKUP($I1156,得点換算表!$E$45:$F$55,2)),"")</f>
        <v/>
      </c>
      <c r="AJ1156" s="142" t="str">
        <f>IF($J1156&lt;&gt;"",IF($AD1156=1,VLOOKUP($J1156,得点換算表!$C$56:$D$65,2),VLOOKUP($J1156,得点換算表!$E$56:$F$65,2)),"")</f>
        <v/>
      </c>
      <c r="AK1156" s="142" t="str">
        <f>IF($K1156&lt;&gt;"",IF($AD1156=1,VLOOKUP($K1156,得点換算表!$C$66:$D$76,2),VLOOKUP($K1156,得点換算表!$E$66:$F$76,2)),"")</f>
        <v/>
      </c>
      <c r="AL1156" s="142" t="str">
        <f>IF($L1156&lt;&gt;"",IF($AD1156=1,VLOOKUP($L1156,得点換算表!$C$77:$D$86,2),VLOOKUP($L1156,得点換算表!$E$77:$F$86,2)),"")</f>
        <v/>
      </c>
      <c r="AM1156" s="142" t="str">
        <f>IF($M1156&lt;&gt;"",IF($AD1156=1,VLOOKUP($M1156,得点換算表!$C$87:$D$96,2),VLOOKUP($M1156,得点換算表!$E$87:$F$96,2)),"")</f>
        <v/>
      </c>
      <c r="AN1156" s="142" t="str">
        <f t="shared" si="66"/>
        <v/>
      </c>
      <c r="AO1156" s="143" t="str">
        <f>IF(AND($AN1156&lt;&gt;"",$AN1156&gt;=8),VLOOKUP($AN1156,得点換算表!$I$15:$J$19,2),"")</f>
        <v/>
      </c>
      <c r="AP1156" s="105"/>
    </row>
    <row r="1157" spans="1:42" x14ac:dyDescent="0.15">
      <c r="A1157" s="11"/>
      <c r="B1157" s="12"/>
      <c r="C1157" s="13"/>
      <c r="D1157" s="13"/>
      <c r="E1157" s="14"/>
      <c r="F1157" s="14"/>
      <c r="G1157" s="14"/>
      <c r="H1157" s="14"/>
      <c r="I1157" s="15"/>
      <c r="J1157" s="14"/>
      <c r="K1157" s="13"/>
      <c r="L1157" s="14"/>
      <c r="M1157" s="14"/>
      <c r="N1157" s="14"/>
      <c r="O1157" s="14"/>
      <c r="P1157" s="198"/>
      <c r="Q1157" s="198"/>
      <c r="R1157" s="198"/>
      <c r="S1157" s="198"/>
      <c r="T1157" s="198"/>
      <c r="U1157" s="198"/>
      <c r="V1157" s="198"/>
      <c r="W1157" s="202">
        <f t="shared" si="64"/>
        <v>0</v>
      </c>
      <c r="X1157" s="14"/>
      <c r="Y1157" s="14"/>
      <c r="Z1157" s="108"/>
      <c r="AA1157" s="114"/>
      <c r="AB1157" s="129"/>
      <c r="AC1157" s="128"/>
      <c r="AD1157" s="142" t="str">
        <f t="shared" si="65"/>
        <v/>
      </c>
      <c r="AE1157" s="142" t="str">
        <f>IF($E1157&lt;&gt;"",IF($AD1157=1,VLOOKUP($E1157,得点換算表!$C$5:$D$14,2),VLOOKUP($E1157,得点換算表!$E$5:$F$14,2)),"")</f>
        <v/>
      </c>
      <c r="AF1157" s="142" t="str">
        <f>IF($F1157&lt;&gt;"",IF($AD1157=1,VLOOKUP($F1157,得点換算表!$C$15:$D$24,2),VLOOKUP($F1157,得点換算表!$E$15:$F$24,2)),"")</f>
        <v/>
      </c>
      <c r="AG1157" s="142" t="str">
        <f>IF($G1157&lt;&gt;"",IF($AD1157=1,VLOOKUP($G1157,得点換算表!$C$25:$D$34,2),VLOOKUP($G1157,得点換算表!$E$25:$F$34,2)),"")</f>
        <v/>
      </c>
      <c r="AH1157" s="142" t="str">
        <f>IF($H1157&lt;&gt;"",IF($AD1157=1,VLOOKUP($H1157,得点換算表!$C$35:$D$44,2),VLOOKUP($H1157,得点換算表!$E$35:$F$44,2)),"")</f>
        <v/>
      </c>
      <c r="AI1157" s="142" t="str">
        <f>IF($I1157&lt;&gt;"",IF($AD1157=1,VLOOKUP($I1157,得点換算表!$C$45:$D$55,2),VLOOKUP($I1157,得点換算表!$E$45:$F$55,2)),"")</f>
        <v/>
      </c>
      <c r="AJ1157" s="142" t="str">
        <f>IF($J1157&lt;&gt;"",IF($AD1157=1,VLOOKUP($J1157,得点換算表!$C$56:$D$65,2),VLOOKUP($J1157,得点換算表!$E$56:$F$65,2)),"")</f>
        <v/>
      </c>
      <c r="AK1157" s="142" t="str">
        <f>IF($K1157&lt;&gt;"",IF($AD1157=1,VLOOKUP($K1157,得点換算表!$C$66:$D$76,2),VLOOKUP($K1157,得点換算表!$E$66:$F$76,2)),"")</f>
        <v/>
      </c>
      <c r="AL1157" s="142" t="str">
        <f>IF($L1157&lt;&gt;"",IF($AD1157=1,VLOOKUP($L1157,得点換算表!$C$77:$D$86,2),VLOOKUP($L1157,得点換算表!$E$77:$F$86,2)),"")</f>
        <v/>
      </c>
      <c r="AM1157" s="142" t="str">
        <f>IF($M1157&lt;&gt;"",IF($AD1157=1,VLOOKUP($M1157,得点換算表!$C$87:$D$96,2),VLOOKUP($M1157,得点換算表!$E$87:$F$96,2)),"")</f>
        <v/>
      </c>
      <c r="AN1157" s="142" t="str">
        <f t="shared" si="66"/>
        <v/>
      </c>
      <c r="AO1157" s="143" t="str">
        <f>IF(AND($AN1157&lt;&gt;"",$AN1157&gt;=8),VLOOKUP($AN1157,得点換算表!$I$15:$J$19,2),"")</f>
        <v/>
      </c>
      <c r="AP1157" s="105"/>
    </row>
    <row r="1158" spans="1:42" x14ac:dyDescent="0.15">
      <c r="A1158" s="11"/>
      <c r="B1158" s="12"/>
      <c r="C1158" s="13"/>
      <c r="D1158" s="13"/>
      <c r="E1158" s="14"/>
      <c r="F1158" s="14"/>
      <c r="G1158" s="14"/>
      <c r="H1158" s="14"/>
      <c r="I1158" s="15"/>
      <c r="J1158" s="14"/>
      <c r="K1158" s="13"/>
      <c r="L1158" s="14"/>
      <c r="M1158" s="14"/>
      <c r="N1158" s="14"/>
      <c r="O1158" s="14"/>
      <c r="P1158" s="198"/>
      <c r="Q1158" s="198"/>
      <c r="R1158" s="198"/>
      <c r="S1158" s="198"/>
      <c r="T1158" s="198"/>
      <c r="U1158" s="198"/>
      <c r="V1158" s="198"/>
      <c r="W1158" s="202">
        <f t="shared" si="64"/>
        <v>0</v>
      </c>
      <c r="X1158" s="14"/>
      <c r="Y1158" s="14"/>
      <c r="Z1158" s="108"/>
      <c r="AA1158" s="114"/>
      <c r="AB1158" s="129"/>
      <c r="AC1158" s="128"/>
      <c r="AD1158" s="142" t="str">
        <f t="shared" si="65"/>
        <v/>
      </c>
      <c r="AE1158" s="142" t="str">
        <f>IF($E1158&lt;&gt;"",IF($AD1158=1,VLOOKUP($E1158,得点換算表!$C$5:$D$14,2),VLOOKUP($E1158,得点換算表!$E$5:$F$14,2)),"")</f>
        <v/>
      </c>
      <c r="AF1158" s="142" t="str">
        <f>IF($F1158&lt;&gt;"",IF($AD1158=1,VLOOKUP($F1158,得点換算表!$C$15:$D$24,2),VLOOKUP($F1158,得点換算表!$E$15:$F$24,2)),"")</f>
        <v/>
      </c>
      <c r="AG1158" s="142" t="str">
        <f>IF($G1158&lt;&gt;"",IF($AD1158=1,VLOOKUP($G1158,得点換算表!$C$25:$D$34,2),VLOOKUP($G1158,得点換算表!$E$25:$F$34,2)),"")</f>
        <v/>
      </c>
      <c r="AH1158" s="142" t="str">
        <f>IF($H1158&lt;&gt;"",IF($AD1158=1,VLOOKUP($H1158,得点換算表!$C$35:$D$44,2),VLOOKUP($H1158,得点換算表!$E$35:$F$44,2)),"")</f>
        <v/>
      </c>
      <c r="AI1158" s="142" t="str">
        <f>IF($I1158&lt;&gt;"",IF($AD1158=1,VLOOKUP($I1158,得点換算表!$C$45:$D$55,2),VLOOKUP($I1158,得点換算表!$E$45:$F$55,2)),"")</f>
        <v/>
      </c>
      <c r="AJ1158" s="142" t="str">
        <f>IF($J1158&lt;&gt;"",IF($AD1158=1,VLOOKUP($J1158,得点換算表!$C$56:$D$65,2),VLOOKUP($J1158,得点換算表!$E$56:$F$65,2)),"")</f>
        <v/>
      </c>
      <c r="AK1158" s="142" t="str">
        <f>IF($K1158&lt;&gt;"",IF($AD1158=1,VLOOKUP($K1158,得点換算表!$C$66:$D$76,2),VLOOKUP($K1158,得点換算表!$E$66:$F$76,2)),"")</f>
        <v/>
      </c>
      <c r="AL1158" s="142" t="str">
        <f>IF($L1158&lt;&gt;"",IF($AD1158=1,VLOOKUP($L1158,得点換算表!$C$77:$D$86,2),VLOOKUP($L1158,得点換算表!$E$77:$F$86,2)),"")</f>
        <v/>
      </c>
      <c r="AM1158" s="142" t="str">
        <f>IF($M1158&lt;&gt;"",IF($AD1158=1,VLOOKUP($M1158,得点換算表!$C$87:$D$96,2),VLOOKUP($M1158,得点換算表!$E$87:$F$96,2)),"")</f>
        <v/>
      </c>
      <c r="AN1158" s="142" t="str">
        <f t="shared" si="66"/>
        <v/>
      </c>
      <c r="AO1158" s="143" t="str">
        <f>IF(AND($AN1158&lt;&gt;"",$AN1158&gt;=8),VLOOKUP($AN1158,得点換算表!$I$15:$J$19,2),"")</f>
        <v/>
      </c>
      <c r="AP1158" s="105"/>
    </row>
    <row r="1159" spans="1:42" x14ac:dyDescent="0.15">
      <c r="A1159" s="11"/>
      <c r="B1159" s="12"/>
      <c r="C1159" s="13"/>
      <c r="D1159" s="13"/>
      <c r="E1159" s="14"/>
      <c r="F1159" s="14"/>
      <c r="G1159" s="14"/>
      <c r="H1159" s="14"/>
      <c r="I1159" s="15"/>
      <c r="J1159" s="14"/>
      <c r="K1159" s="13"/>
      <c r="L1159" s="14"/>
      <c r="M1159" s="14"/>
      <c r="N1159" s="14"/>
      <c r="O1159" s="14"/>
      <c r="P1159" s="198"/>
      <c r="Q1159" s="198"/>
      <c r="R1159" s="198"/>
      <c r="S1159" s="198"/>
      <c r="T1159" s="198"/>
      <c r="U1159" s="198"/>
      <c r="V1159" s="198"/>
      <c r="W1159" s="202">
        <f t="shared" si="64"/>
        <v>0</v>
      </c>
      <c r="X1159" s="14"/>
      <c r="Y1159" s="14"/>
      <c r="Z1159" s="108"/>
      <c r="AA1159" s="114"/>
      <c r="AB1159" s="129"/>
      <c r="AC1159" s="128"/>
      <c r="AD1159" s="142" t="str">
        <f t="shared" si="65"/>
        <v/>
      </c>
      <c r="AE1159" s="142" t="str">
        <f>IF($E1159&lt;&gt;"",IF($AD1159=1,VLOOKUP($E1159,得点換算表!$C$5:$D$14,2),VLOOKUP($E1159,得点換算表!$E$5:$F$14,2)),"")</f>
        <v/>
      </c>
      <c r="AF1159" s="142" t="str">
        <f>IF($F1159&lt;&gt;"",IF($AD1159=1,VLOOKUP($F1159,得点換算表!$C$15:$D$24,2),VLOOKUP($F1159,得点換算表!$E$15:$F$24,2)),"")</f>
        <v/>
      </c>
      <c r="AG1159" s="142" t="str">
        <f>IF($G1159&lt;&gt;"",IF($AD1159=1,VLOOKUP($G1159,得点換算表!$C$25:$D$34,2),VLOOKUP($G1159,得点換算表!$E$25:$F$34,2)),"")</f>
        <v/>
      </c>
      <c r="AH1159" s="142" t="str">
        <f>IF($H1159&lt;&gt;"",IF($AD1159=1,VLOOKUP($H1159,得点換算表!$C$35:$D$44,2),VLOOKUP($H1159,得点換算表!$E$35:$F$44,2)),"")</f>
        <v/>
      </c>
      <c r="AI1159" s="142" t="str">
        <f>IF($I1159&lt;&gt;"",IF($AD1159=1,VLOOKUP($I1159,得点換算表!$C$45:$D$55,2),VLOOKUP($I1159,得点換算表!$E$45:$F$55,2)),"")</f>
        <v/>
      </c>
      <c r="AJ1159" s="142" t="str">
        <f>IF($J1159&lt;&gt;"",IF($AD1159=1,VLOOKUP($J1159,得点換算表!$C$56:$D$65,2),VLOOKUP($J1159,得点換算表!$E$56:$F$65,2)),"")</f>
        <v/>
      </c>
      <c r="AK1159" s="142" t="str">
        <f>IF($K1159&lt;&gt;"",IF($AD1159=1,VLOOKUP($K1159,得点換算表!$C$66:$D$76,2),VLOOKUP($K1159,得点換算表!$E$66:$F$76,2)),"")</f>
        <v/>
      </c>
      <c r="AL1159" s="142" t="str">
        <f>IF($L1159&lt;&gt;"",IF($AD1159=1,VLOOKUP($L1159,得点換算表!$C$77:$D$86,2),VLOOKUP($L1159,得点換算表!$E$77:$F$86,2)),"")</f>
        <v/>
      </c>
      <c r="AM1159" s="142" t="str">
        <f>IF($M1159&lt;&gt;"",IF($AD1159=1,VLOOKUP($M1159,得点換算表!$C$87:$D$96,2),VLOOKUP($M1159,得点換算表!$E$87:$F$96,2)),"")</f>
        <v/>
      </c>
      <c r="AN1159" s="142" t="str">
        <f t="shared" si="66"/>
        <v/>
      </c>
      <c r="AO1159" s="143" t="str">
        <f>IF(AND($AN1159&lt;&gt;"",$AN1159&gt;=8),VLOOKUP($AN1159,得点換算表!$I$15:$J$19,2),"")</f>
        <v/>
      </c>
      <c r="AP1159" s="105"/>
    </row>
    <row r="1160" spans="1:42" x14ac:dyDescent="0.15">
      <c r="A1160" s="11"/>
      <c r="B1160" s="12"/>
      <c r="C1160" s="13"/>
      <c r="D1160" s="13"/>
      <c r="E1160" s="14"/>
      <c r="F1160" s="14"/>
      <c r="G1160" s="14"/>
      <c r="H1160" s="14"/>
      <c r="I1160" s="15"/>
      <c r="J1160" s="14"/>
      <c r="K1160" s="13"/>
      <c r="L1160" s="14"/>
      <c r="M1160" s="14"/>
      <c r="N1160" s="14"/>
      <c r="O1160" s="14"/>
      <c r="P1160" s="198"/>
      <c r="Q1160" s="198"/>
      <c r="R1160" s="198"/>
      <c r="S1160" s="198"/>
      <c r="T1160" s="198"/>
      <c r="U1160" s="198"/>
      <c r="V1160" s="198"/>
      <c r="W1160" s="202">
        <f t="shared" si="64"/>
        <v>0</v>
      </c>
      <c r="X1160" s="14"/>
      <c r="Y1160" s="14"/>
      <c r="Z1160" s="108"/>
      <c r="AA1160" s="114"/>
      <c r="AB1160" s="129"/>
      <c r="AC1160" s="128"/>
      <c r="AD1160" s="142" t="str">
        <f t="shared" si="65"/>
        <v/>
      </c>
      <c r="AE1160" s="142" t="str">
        <f>IF($E1160&lt;&gt;"",IF($AD1160=1,VLOOKUP($E1160,得点換算表!$C$5:$D$14,2),VLOOKUP($E1160,得点換算表!$E$5:$F$14,2)),"")</f>
        <v/>
      </c>
      <c r="AF1160" s="142" t="str">
        <f>IF($F1160&lt;&gt;"",IF($AD1160=1,VLOOKUP($F1160,得点換算表!$C$15:$D$24,2),VLOOKUP($F1160,得点換算表!$E$15:$F$24,2)),"")</f>
        <v/>
      </c>
      <c r="AG1160" s="142" t="str">
        <f>IF($G1160&lt;&gt;"",IF($AD1160=1,VLOOKUP($G1160,得点換算表!$C$25:$D$34,2),VLOOKUP($G1160,得点換算表!$E$25:$F$34,2)),"")</f>
        <v/>
      </c>
      <c r="AH1160" s="142" t="str">
        <f>IF($H1160&lt;&gt;"",IF($AD1160=1,VLOOKUP($H1160,得点換算表!$C$35:$D$44,2),VLOOKUP($H1160,得点換算表!$E$35:$F$44,2)),"")</f>
        <v/>
      </c>
      <c r="AI1160" s="142" t="str">
        <f>IF($I1160&lt;&gt;"",IF($AD1160=1,VLOOKUP($I1160,得点換算表!$C$45:$D$55,2),VLOOKUP($I1160,得点換算表!$E$45:$F$55,2)),"")</f>
        <v/>
      </c>
      <c r="AJ1160" s="142" t="str">
        <f>IF($J1160&lt;&gt;"",IF($AD1160=1,VLOOKUP($J1160,得点換算表!$C$56:$D$65,2),VLOOKUP($J1160,得点換算表!$E$56:$F$65,2)),"")</f>
        <v/>
      </c>
      <c r="AK1160" s="142" t="str">
        <f>IF($K1160&lt;&gt;"",IF($AD1160=1,VLOOKUP($K1160,得点換算表!$C$66:$D$76,2),VLOOKUP($K1160,得点換算表!$E$66:$F$76,2)),"")</f>
        <v/>
      </c>
      <c r="AL1160" s="142" t="str">
        <f>IF($L1160&lt;&gt;"",IF($AD1160=1,VLOOKUP($L1160,得点換算表!$C$77:$D$86,2),VLOOKUP($L1160,得点換算表!$E$77:$F$86,2)),"")</f>
        <v/>
      </c>
      <c r="AM1160" s="142" t="str">
        <f>IF($M1160&lt;&gt;"",IF($AD1160=1,VLOOKUP($M1160,得点換算表!$C$87:$D$96,2),VLOOKUP($M1160,得点換算表!$E$87:$F$96,2)),"")</f>
        <v/>
      </c>
      <c r="AN1160" s="142" t="str">
        <f t="shared" si="66"/>
        <v/>
      </c>
      <c r="AO1160" s="143" t="str">
        <f>IF(AND($AN1160&lt;&gt;"",$AN1160&gt;=8),VLOOKUP($AN1160,得点換算表!$I$15:$J$19,2),"")</f>
        <v/>
      </c>
      <c r="AP1160" s="105"/>
    </row>
    <row r="1161" spans="1:42" x14ac:dyDescent="0.15">
      <c r="A1161" s="11"/>
      <c r="B1161" s="12"/>
      <c r="C1161" s="13"/>
      <c r="D1161" s="13"/>
      <c r="E1161" s="14"/>
      <c r="F1161" s="14"/>
      <c r="G1161" s="14"/>
      <c r="H1161" s="14"/>
      <c r="I1161" s="15"/>
      <c r="J1161" s="14"/>
      <c r="K1161" s="13"/>
      <c r="L1161" s="14"/>
      <c r="M1161" s="14"/>
      <c r="N1161" s="14"/>
      <c r="O1161" s="14"/>
      <c r="P1161" s="198"/>
      <c r="Q1161" s="198"/>
      <c r="R1161" s="198"/>
      <c r="S1161" s="198"/>
      <c r="T1161" s="198"/>
      <c r="U1161" s="198"/>
      <c r="V1161" s="198"/>
      <c r="W1161" s="202">
        <f t="shared" si="64"/>
        <v>0</v>
      </c>
      <c r="X1161" s="14"/>
      <c r="Y1161" s="14"/>
      <c r="Z1161" s="108"/>
      <c r="AA1161" s="114"/>
      <c r="AB1161" s="129"/>
      <c r="AC1161" s="128"/>
      <c r="AD1161" s="142" t="str">
        <f t="shared" si="65"/>
        <v/>
      </c>
      <c r="AE1161" s="142" t="str">
        <f>IF($E1161&lt;&gt;"",IF($AD1161=1,VLOOKUP($E1161,得点換算表!$C$5:$D$14,2),VLOOKUP($E1161,得点換算表!$E$5:$F$14,2)),"")</f>
        <v/>
      </c>
      <c r="AF1161" s="142" t="str">
        <f>IF($F1161&lt;&gt;"",IF($AD1161=1,VLOOKUP($F1161,得点換算表!$C$15:$D$24,2),VLOOKUP($F1161,得点換算表!$E$15:$F$24,2)),"")</f>
        <v/>
      </c>
      <c r="AG1161" s="142" t="str">
        <f>IF($G1161&lt;&gt;"",IF($AD1161=1,VLOOKUP($G1161,得点換算表!$C$25:$D$34,2),VLOOKUP($G1161,得点換算表!$E$25:$F$34,2)),"")</f>
        <v/>
      </c>
      <c r="AH1161" s="142" t="str">
        <f>IF($H1161&lt;&gt;"",IF($AD1161=1,VLOOKUP($H1161,得点換算表!$C$35:$D$44,2),VLOOKUP($H1161,得点換算表!$E$35:$F$44,2)),"")</f>
        <v/>
      </c>
      <c r="AI1161" s="142" t="str">
        <f>IF($I1161&lt;&gt;"",IF($AD1161=1,VLOOKUP($I1161,得点換算表!$C$45:$D$55,2),VLOOKUP($I1161,得点換算表!$E$45:$F$55,2)),"")</f>
        <v/>
      </c>
      <c r="AJ1161" s="142" t="str">
        <f>IF($J1161&lt;&gt;"",IF($AD1161=1,VLOOKUP($J1161,得点換算表!$C$56:$D$65,2),VLOOKUP($J1161,得点換算表!$E$56:$F$65,2)),"")</f>
        <v/>
      </c>
      <c r="AK1161" s="142" t="str">
        <f>IF($K1161&lt;&gt;"",IF($AD1161=1,VLOOKUP($K1161,得点換算表!$C$66:$D$76,2),VLOOKUP($K1161,得点換算表!$E$66:$F$76,2)),"")</f>
        <v/>
      </c>
      <c r="AL1161" s="142" t="str">
        <f>IF($L1161&lt;&gt;"",IF($AD1161=1,VLOOKUP($L1161,得点換算表!$C$77:$D$86,2),VLOOKUP($L1161,得点換算表!$E$77:$F$86,2)),"")</f>
        <v/>
      </c>
      <c r="AM1161" s="142" t="str">
        <f>IF($M1161&lt;&gt;"",IF($AD1161=1,VLOOKUP($M1161,得点換算表!$C$87:$D$96,2),VLOOKUP($M1161,得点換算表!$E$87:$F$96,2)),"")</f>
        <v/>
      </c>
      <c r="AN1161" s="142" t="str">
        <f t="shared" si="66"/>
        <v/>
      </c>
      <c r="AO1161" s="143" t="str">
        <f>IF(AND($AN1161&lt;&gt;"",$AN1161&gt;=8),VLOOKUP($AN1161,得点換算表!$I$15:$J$19,2),"")</f>
        <v/>
      </c>
      <c r="AP1161" s="105"/>
    </row>
    <row r="1162" spans="1:42" x14ac:dyDescent="0.15">
      <c r="A1162" s="11"/>
      <c r="B1162" s="12"/>
      <c r="C1162" s="13"/>
      <c r="D1162" s="13"/>
      <c r="E1162" s="14"/>
      <c r="F1162" s="14"/>
      <c r="G1162" s="14"/>
      <c r="H1162" s="14"/>
      <c r="I1162" s="15"/>
      <c r="J1162" s="14"/>
      <c r="K1162" s="13"/>
      <c r="L1162" s="14"/>
      <c r="M1162" s="14"/>
      <c r="N1162" s="14"/>
      <c r="O1162" s="14"/>
      <c r="P1162" s="198"/>
      <c r="Q1162" s="198"/>
      <c r="R1162" s="198"/>
      <c r="S1162" s="198"/>
      <c r="T1162" s="198"/>
      <c r="U1162" s="198"/>
      <c r="V1162" s="198"/>
      <c r="W1162" s="202">
        <f t="shared" si="64"/>
        <v>0</v>
      </c>
      <c r="X1162" s="14"/>
      <c r="Y1162" s="14"/>
      <c r="Z1162" s="108"/>
      <c r="AA1162" s="114"/>
      <c r="AB1162" s="129"/>
      <c r="AC1162" s="128"/>
      <c r="AD1162" s="142" t="str">
        <f t="shared" si="65"/>
        <v/>
      </c>
      <c r="AE1162" s="142" t="str">
        <f>IF($E1162&lt;&gt;"",IF($AD1162=1,VLOOKUP($E1162,得点換算表!$C$5:$D$14,2),VLOOKUP($E1162,得点換算表!$E$5:$F$14,2)),"")</f>
        <v/>
      </c>
      <c r="AF1162" s="142" t="str">
        <f>IF($F1162&lt;&gt;"",IF($AD1162=1,VLOOKUP($F1162,得点換算表!$C$15:$D$24,2),VLOOKUP($F1162,得点換算表!$E$15:$F$24,2)),"")</f>
        <v/>
      </c>
      <c r="AG1162" s="142" t="str">
        <f>IF($G1162&lt;&gt;"",IF($AD1162=1,VLOOKUP($G1162,得点換算表!$C$25:$D$34,2),VLOOKUP($G1162,得点換算表!$E$25:$F$34,2)),"")</f>
        <v/>
      </c>
      <c r="AH1162" s="142" t="str">
        <f>IF($H1162&lt;&gt;"",IF($AD1162=1,VLOOKUP($H1162,得点換算表!$C$35:$D$44,2),VLOOKUP($H1162,得点換算表!$E$35:$F$44,2)),"")</f>
        <v/>
      </c>
      <c r="AI1162" s="142" t="str">
        <f>IF($I1162&lt;&gt;"",IF($AD1162=1,VLOOKUP($I1162,得点換算表!$C$45:$D$55,2),VLOOKUP($I1162,得点換算表!$E$45:$F$55,2)),"")</f>
        <v/>
      </c>
      <c r="AJ1162" s="142" t="str">
        <f>IF($J1162&lt;&gt;"",IF($AD1162=1,VLOOKUP($J1162,得点換算表!$C$56:$D$65,2),VLOOKUP($J1162,得点換算表!$E$56:$F$65,2)),"")</f>
        <v/>
      </c>
      <c r="AK1162" s="142" t="str">
        <f>IF($K1162&lt;&gt;"",IF($AD1162=1,VLOOKUP($K1162,得点換算表!$C$66:$D$76,2),VLOOKUP($K1162,得点換算表!$E$66:$F$76,2)),"")</f>
        <v/>
      </c>
      <c r="AL1162" s="142" t="str">
        <f>IF($L1162&lt;&gt;"",IF($AD1162=1,VLOOKUP($L1162,得点換算表!$C$77:$D$86,2),VLOOKUP($L1162,得点換算表!$E$77:$F$86,2)),"")</f>
        <v/>
      </c>
      <c r="AM1162" s="142" t="str">
        <f>IF($M1162&lt;&gt;"",IF($AD1162=1,VLOOKUP($M1162,得点換算表!$C$87:$D$96,2),VLOOKUP($M1162,得点換算表!$E$87:$F$96,2)),"")</f>
        <v/>
      </c>
      <c r="AN1162" s="142" t="str">
        <f t="shared" si="66"/>
        <v/>
      </c>
      <c r="AO1162" s="143" t="str">
        <f>IF(AND($AN1162&lt;&gt;"",$AN1162&gt;=8),VLOOKUP($AN1162,得点換算表!$I$15:$J$19,2),"")</f>
        <v/>
      </c>
      <c r="AP1162" s="105"/>
    </row>
    <row r="1163" spans="1:42" x14ac:dyDescent="0.15">
      <c r="A1163" s="11"/>
      <c r="B1163" s="12"/>
      <c r="C1163" s="13"/>
      <c r="D1163" s="13"/>
      <c r="E1163" s="14"/>
      <c r="F1163" s="14"/>
      <c r="G1163" s="14"/>
      <c r="H1163" s="14"/>
      <c r="I1163" s="15"/>
      <c r="J1163" s="14"/>
      <c r="K1163" s="13"/>
      <c r="L1163" s="14"/>
      <c r="M1163" s="14"/>
      <c r="N1163" s="14"/>
      <c r="O1163" s="14"/>
      <c r="P1163" s="198"/>
      <c r="Q1163" s="198"/>
      <c r="R1163" s="198"/>
      <c r="S1163" s="198"/>
      <c r="T1163" s="198"/>
      <c r="U1163" s="198"/>
      <c r="V1163" s="198"/>
      <c r="W1163" s="202">
        <f t="shared" si="64"/>
        <v>0</v>
      </c>
      <c r="X1163" s="14"/>
      <c r="Y1163" s="14"/>
      <c r="Z1163" s="108"/>
      <c r="AA1163" s="114"/>
      <c r="AB1163" s="129"/>
      <c r="AC1163" s="128"/>
      <c r="AD1163" s="142" t="str">
        <f t="shared" si="65"/>
        <v/>
      </c>
      <c r="AE1163" s="142" t="str">
        <f>IF($E1163&lt;&gt;"",IF($AD1163=1,VLOOKUP($E1163,得点換算表!$C$5:$D$14,2),VLOOKUP($E1163,得点換算表!$E$5:$F$14,2)),"")</f>
        <v/>
      </c>
      <c r="AF1163" s="142" t="str">
        <f>IF($F1163&lt;&gt;"",IF($AD1163=1,VLOOKUP($F1163,得点換算表!$C$15:$D$24,2),VLOOKUP($F1163,得点換算表!$E$15:$F$24,2)),"")</f>
        <v/>
      </c>
      <c r="AG1163" s="142" t="str">
        <f>IF($G1163&lt;&gt;"",IF($AD1163=1,VLOOKUP($G1163,得点換算表!$C$25:$D$34,2),VLOOKUP($G1163,得点換算表!$E$25:$F$34,2)),"")</f>
        <v/>
      </c>
      <c r="AH1163" s="142" t="str">
        <f>IF($H1163&lt;&gt;"",IF($AD1163=1,VLOOKUP($H1163,得点換算表!$C$35:$D$44,2),VLOOKUP($H1163,得点換算表!$E$35:$F$44,2)),"")</f>
        <v/>
      </c>
      <c r="AI1163" s="142" t="str">
        <f>IF($I1163&lt;&gt;"",IF($AD1163=1,VLOOKUP($I1163,得点換算表!$C$45:$D$55,2),VLOOKUP($I1163,得点換算表!$E$45:$F$55,2)),"")</f>
        <v/>
      </c>
      <c r="AJ1163" s="142" t="str">
        <f>IF($J1163&lt;&gt;"",IF($AD1163=1,VLOOKUP($J1163,得点換算表!$C$56:$D$65,2),VLOOKUP($J1163,得点換算表!$E$56:$F$65,2)),"")</f>
        <v/>
      </c>
      <c r="AK1163" s="142" t="str">
        <f>IF($K1163&lt;&gt;"",IF($AD1163=1,VLOOKUP($K1163,得点換算表!$C$66:$D$76,2),VLOOKUP($K1163,得点換算表!$E$66:$F$76,2)),"")</f>
        <v/>
      </c>
      <c r="AL1163" s="142" t="str">
        <f>IF($L1163&lt;&gt;"",IF($AD1163=1,VLOOKUP($L1163,得点換算表!$C$77:$D$86,2),VLOOKUP($L1163,得点換算表!$E$77:$F$86,2)),"")</f>
        <v/>
      </c>
      <c r="AM1163" s="142" t="str">
        <f>IF($M1163&lt;&gt;"",IF($AD1163=1,VLOOKUP($M1163,得点換算表!$C$87:$D$96,2),VLOOKUP($M1163,得点換算表!$E$87:$F$96,2)),"")</f>
        <v/>
      </c>
      <c r="AN1163" s="142" t="str">
        <f t="shared" si="66"/>
        <v/>
      </c>
      <c r="AO1163" s="143" t="str">
        <f>IF(AND($AN1163&lt;&gt;"",$AN1163&gt;=8),VLOOKUP($AN1163,得点換算表!$I$15:$J$19,2),"")</f>
        <v/>
      </c>
      <c r="AP1163" s="105"/>
    </row>
    <row r="1164" spans="1:42" x14ac:dyDescent="0.15">
      <c r="A1164" s="11"/>
      <c r="B1164" s="12"/>
      <c r="C1164" s="13"/>
      <c r="D1164" s="13"/>
      <c r="E1164" s="14"/>
      <c r="F1164" s="14"/>
      <c r="G1164" s="14"/>
      <c r="H1164" s="14"/>
      <c r="I1164" s="15"/>
      <c r="J1164" s="14"/>
      <c r="K1164" s="13"/>
      <c r="L1164" s="14"/>
      <c r="M1164" s="14"/>
      <c r="N1164" s="14"/>
      <c r="O1164" s="14"/>
      <c r="P1164" s="198"/>
      <c r="Q1164" s="198"/>
      <c r="R1164" s="198"/>
      <c r="S1164" s="198"/>
      <c r="T1164" s="198"/>
      <c r="U1164" s="198"/>
      <c r="V1164" s="198"/>
      <c r="W1164" s="202">
        <f t="shared" si="64"/>
        <v>0</v>
      </c>
      <c r="X1164" s="14"/>
      <c r="Y1164" s="14"/>
      <c r="Z1164" s="108"/>
      <c r="AA1164" s="114"/>
      <c r="AB1164" s="129"/>
      <c r="AC1164" s="128"/>
      <c r="AD1164" s="142" t="str">
        <f t="shared" si="65"/>
        <v/>
      </c>
      <c r="AE1164" s="142" t="str">
        <f>IF($E1164&lt;&gt;"",IF($AD1164=1,VLOOKUP($E1164,得点換算表!$C$5:$D$14,2),VLOOKUP($E1164,得点換算表!$E$5:$F$14,2)),"")</f>
        <v/>
      </c>
      <c r="AF1164" s="142" t="str">
        <f>IF($F1164&lt;&gt;"",IF($AD1164=1,VLOOKUP($F1164,得点換算表!$C$15:$D$24,2),VLOOKUP($F1164,得点換算表!$E$15:$F$24,2)),"")</f>
        <v/>
      </c>
      <c r="AG1164" s="142" t="str">
        <f>IF($G1164&lt;&gt;"",IF($AD1164=1,VLOOKUP($G1164,得点換算表!$C$25:$D$34,2),VLOOKUP($G1164,得点換算表!$E$25:$F$34,2)),"")</f>
        <v/>
      </c>
      <c r="AH1164" s="142" t="str">
        <f>IF($H1164&lt;&gt;"",IF($AD1164=1,VLOOKUP($H1164,得点換算表!$C$35:$D$44,2),VLOOKUP($H1164,得点換算表!$E$35:$F$44,2)),"")</f>
        <v/>
      </c>
      <c r="AI1164" s="142" t="str">
        <f>IF($I1164&lt;&gt;"",IF($AD1164=1,VLOOKUP($I1164,得点換算表!$C$45:$D$55,2),VLOOKUP($I1164,得点換算表!$E$45:$F$55,2)),"")</f>
        <v/>
      </c>
      <c r="AJ1164" s="142" t="str">
        <f>IF($J1164&lt;&gt;"",IF($AD1164=1,VLOOKUP($J1164,得点換算表!$C$56:$D$65,2),VLOOKUP($J1164,得点換算表!$E$56:$F$65,2)),"")</f>
        <v/>
      </c>
      <c r="AK1164" s="142" t="str">
        <f>IF($K1164&lt;&gt;"",IF($AD1164=1,VLOOKUP($K1164,得点換算表!$C$66:$D$76,2),VLOOKUP($K1164,得点換算表!$E$66:$F$76,2)),"")</f>
        <v/>
      </c>
      <c r="AL1164" s="142" t="str">
        <f>IF($L1164&lt;&gt;"",IF($AD1164=1,VLOOKUP($L1164,得点換算表!$C$77:$D$86,2),VLOOKUP($L1164,得点換算表!$E$77:$F$86,2)),"")</f>
        <v/>
      </c>
      <c r="AM1164" s="142" t="str">
        <f>IF($M1164&lt;&gt;"",IF($AD1164=1,VLOOKUP($M1164,得点換算表!$C$87:$D$96,2),VLOOKUP($M1164,得点換算表!$E$87:$F$96,2)),"")</f>
        <v/>
      </c>
      <c r="AN1164" s="142" t="str">
        <f t="shared" si="66"/>
        <v/>
      </c>
      <c r="AO1164" s="143" t="str">
        <f>IF(AND($AN1164&lt;&gt;"",$AN1164&gt;=8),VLOOKUP($AN1164,得点換算表!$I$15:$J$19,2),"")</f>
        <v/>
      </c>
      <c r="AP1164" s="105"/>
    </row>
    <row r="1165" spans="1:42" x14ac:dyDescent="0.15">
      <c r="A1165" s="11"/>
      <c r="B1165" s="12"/>
      <c r="C1165" s="13"/>
      <c r="D1165" s="13"/>
      <c r="E1165" s="14"/>
      <c r="F1165" s="14"/>
      <c r="G1165" s="14"/>
      <c r="H1165" s="14"/>
      <c r="I1165" s="15"/>
      <c r="J1165" s="14"/>
      <c r="K1165" s="13"/>
      <c r="L1165" s="14"/>
      <c r="M1165" s="14"/>
      <c r="N1165" s="14"/>
      <c r="O1165" s="14"/>
      <c r="P1165" s="198"/>
      <c r="Q1165" s="198"/>
      <c r="R1165" s="198"/>
      <c r="S1165" s="198"/>
      <c r="T1165" s="198"/>
      <c r="U1165" s="198"/>
      <c r="V1165" s="198"/>
      <c r="W1165" s="202">
        <f t="shared" si="64"/>
        <v>0</v>
      </c>
      <c r="X1165" s="14"/>
      <c r="Y1165" s="14"/>
      <c r="Z1165" s="108"/>
      <c r="AA1165" s="114"/>
      <c r="AB1165" s="129"/>
      <c r="AC1165" s="128"/>
      <c r="AD1165" s="142" t="str">
        <f t="shared" si="65"/>
        <v/>
      </c>
      <c r="AE1165" s="142" t="str">
        <f>IF($E1165&lt;&gt;"",IF($AD1165=1,VLOOKUP($E1165,得点換算表!$C$5:$D$14,2),VLOOKUP($E1165,得点換算表!$E$5:$F$14,2)),"")</f>
        <v/>
      </c>
      <c r="AF1165" s="142" t="str">
        <f>IF($F1165&lt;&gt;"",IF($AD1165=1,VLOOKUP($F1165,得点換算表!$C$15:$D$24,2),VLOOKUP($F1165,得点換算表!$E$15:$F$24,2)),"")</f>
        <v/>
      </c>
      <c r="AG1165" s="142" t="str">
        <f>IF($G1165&lt;&gt;"",IF($AD1165=1,VLOOKUP($G1165,得点換算表!$C$25:$D$34,2),VLOOKUP($G1165,得点換算表!$E$25:$F$34,2)),"")</f>
        <v/>
      </c>
      <c r="AH1165" s="142" t="str">
        <f>IF($H1165&lt;&gt;"",IF($AD1165=1,VLOOKUP($H1165,得点換算表!$C$35:$D$44,2),VLOOKUP($H1165,得点換算表!$E$35:$F$44,2)),"")</f>
        <v/>
      </c>
      <c r="AI1165" s="142" t="str">
        <f>IF($I1165&lt;&gt;"",IF($AD1165=1,VLOOKUP($I1165,得点換算表!$C$45:$D$55,2),VLOOKUP($I1165,得点換算表!$E$45:$F$55,2)),"")</f>
        <v/>
      </c>
      <c r="AJ1165" s="142" t="str">
        <f>IF($J1165&lt;&gt;"",IF($AD1165=1,VLOOKUP($J1165,得点換算表!$C$56:$D$65,2),VLOOKUP($J1165,得点換算表!$E$56:$F$65,2)),"")</f>
        <v/>
      </c>
      <c r="AK1165" s="142" t="str">
        <f>IF($K1165&lt;&gt;"",IF($AD1165=1,VLOOKUP($K1165,得点換算表!$C$66:$D$76,2),VLOOKUP($K1165,得点換算表!$E$66:$F$76,2)),"")</f>
        <v/>
      </c>
      <c r="AL1165" s="142" t="str">
        <f>IF($L1165&lt;&gt;"",IF($AD1165=1,VLOOKUP($L1165,得点換算表!$C$77:$D$86,2),VLOOKUP($L1165,得点換算表!$E$77:$F$86,2)),"")</f>
        <v/>
      </c>
      <c r="AM1165" s="142" t="str">
        <f>IF($M1165&lt;&gt;"",IF($AD1165=1,VLOOKUP($M1165,得点換算表!$C$87:$D$96,2),VLOOKUP($M1165,得点換算表!$E$87:$F$96,2)),"")</f>
        <v/>
      </c>
      <c r="AN1165" s="142" t="str">
        <f t="shared" si="66"/>
        <v/>
      </c>
      <c r="AO1165" s="143" t="str">
        <f>IF(AND($AN1165&lt;&gt;"",$AN1165&gt;=8),VLOOKUP($AN1165,得点換算表!$I$15:$J$19,2),"")</f>
        <v/>
      </c>
      <c r="AP1165" s="105"/>
    </row>
    <row r="1166" spans="1:42" x14ac:dyDescent="0.15">
      <c r="A1166" s="11"/>
      <c r="B1166" s="12"/>
      <c r="C1166" s="13"/>
      <c r="D1166" s="13"/>
      <c r="E1166" s="14"/>
      <c r="F1166" s="14"/>
      <c r="G1166" s="14"/>
      <c r="H1166" s="14"/>
      <c r="I1166" s="15"/>
      <c r="J1166" s="14"/>
      <c r="K1166" s="13"/>
      <c r="L1166" s="14"/>
      <c r="M1166" s="14"/>
      <c r="N1166" s="14"/>
      <c r="O1166" s="14"/>
      <c r="P1166" s="198"/>
      <c r="Q1166" s="198"/>
      <c r="R1166" s="198"/>
      <c r="S1166" s="198"/>
      <c r="T1166" s="198"/>
      <c r="U1166" s="198"/>
      <c r="V1166" s="198"/>
      <c r="W1166" s="202">
        <f t="shared" si="64"/>
        <v>0</v>
      </c>
      <c r="X1166" s="14"/>
      <c r="Y1166" s="14"/>
      <c r="Z1166" s="108"/>
      <c r="AA1166" s="114"/>
      <c r="AB1166" s="129"/>
      <c r="AC1166" s="128"/>
      <c r="AD1166" s="142" t="str">
        <f t="shared" si="65"/>
        <v/>
      </c>
      <c r="AE1166" s="142" t="str">
        <f>IF($E1166&lt;&gt;"",IF($AD1166=1,VLOOKUP($E1166,得点換算表!$C$5:$D$14,2),VLOOKUP($E1166,得点換算表!$E$5:$F$14,2)),"")</f>
        <v/>
      </c>
      <c r="AF1166" s="142" t="str">
        <f>IF($F1166&lt;&gt;"",IF($AD1166=1,VLOOKUP($F1166,得点換算表!$C$15:$D$24,2),VLOOKUP($F1166,得点換算表!$E$15:$F$24,2)),"")</f>
        <v/>
      </c>
      <c r="AG1166" s="142" t="str">
        <f>IF($G1166&lt;&gt;"",IF($AD1166=1,VLOOKUP($G1166,得点換算表!$C$25:$D$34,2),VLOOKUP($G1166,得点換算表!$E$25:$F$34,2)),"")</f>
        <v/>
      </c>
      <c r="AH1166" s="142" t="str">
        <f>IF($H1166&lt;&gt;"",IF($AD1166=1,VLOOKUP($H1166,得点換算表!$C$35:$D$44,2),VLOOKUP($H1166,得点換算表!$E$35:$F$44,2)),"")</f>
        <v/>
      </c>
      <c r="AI1166" s="142" t="str">
        <f>IF($I1166&lt;&gt;"",IF($AD1166=1,VLOOKUP($I1166,得点換算表!$C$45:$D$55,2),VLOOKUP($I1166,得点換算表!$E$45:$F$55,2)),"")</f>
        <v/>
      </c>
      <c r="AJ1166" s="142" t="str">
        <f>IF($J1166&lt;&gt;"",IF($AD1166=1,VLOOKUP($J1166,得点換算表!$C$56:$D$65,2),VLOOKUP($J1166,得点換算表!$E$56:$F$65,2)),"")</f>
        <v/>
      </c>
      <c r="AK1166" s="142" t="str">
        <f>IF($K1166&lt;&gt;"",IF($AD1166=1,VLOOKUP($K1166,得点換算表!$C$66:$D$76,2),VLOOKUP($K1166,得点換算表!$E$66:$F$76,2)),"")</f>
        <v/>
      </c>
      <c r="AL1166" s="142" t="str">
        <f>IF($L1166&lt;&gt;"",IF($AD1166=1,VLOOKUP($L1166,得点換算表!$C$77:$D$86,2),VLOOKUP($L1166,得点換算表!$E$77:$F$86,2)),"")</f>
        <v/>
      </c>
      <c r="AM1166" s="142" t="str">
        <f>IF($M1166&lt;&gt;"",IF($AD1166=1,VLOOKUP($M1166,得点換算表!$C$87:$D$96,2),VLOOKUP($M1166,得点換算表!$E$87:$F$96,2)),"")</f>
        <v/>
      </c>
      <c r="AN1166" s="142" t="str">
        <f t="shared" si="66"/>
        <v/>
      </c>
      <c r="AO1166" s="143" t="str">
        <f>IF(AND($AN1166&lt;&gt;"",$AN1166&gt;=8),VLOOKUP($AN1166,得点換算表!$I$15:$J$19,2),"")</f>
        <v/>
      </c>
      <c r="AP1166" s="105"/>
    </row>
    <row r="1167" spans="1:42" x14ac:dyDescent="0.15">
      <c r="A1167" s="11"/>
      <c r="B1167" s="12"/>
      <c r="C1167" s="13"/>
      <c r="D1167" s="13"/>
      <c r="E1167" s="14"/>
      <c r="F1167" s="14"/>
      <c r="G1167" s="14"/>
      <c r="H1167" s="14"/>
      <c r="I1167" s="15"/>
      <c r="J1167" s="14"/>
      <c r="K1167" s="13"/>
      <c r="L1167" s="14"/>
      <c r="M1167" s="14"/>
      <c r="N1167" s="14"/>
      <c r="O1167" s="14"/>
      <c r="P1167" s="198"/>
      <c r="Q1167" s="198"/>
      <c r="R1167" s="198"/>
      <c r="S1167" s="198"/>
      <c r="T1167" s="198"/>
      <c r="U1167" s="198"/>
      <c r="V1167" s="198"/>
      <c r="W1167" s="202">
        <f t="shared" si="64"/>
        <v>0</v>
      </c>
      <c r="X1167" s="14"/>
      <c r="Y1167" s="14"/>
      <c r="Z1167" s="108"/>
      <c r="AA1167" s="114"/>
      <c r="AB1167" s="129"/>
      <c r="AC1167" s="128"/>
      <c r="AD1167" s="142" t="str">
        <f t="shared" si="65"/>
        <v/>
      </c>
      <c r="AE1167" s="142" t="str">
        <f>IF($E1167&lt;&gt;"",IF($AD1167=1,VLOOKUP($E1167,得点換算表!$C$5:$D$14,2),VLOOKUP($E1167,得点換算表!$E$5:$F$14,2)),"")</f>
        <v/>
      </c>
      <c r="AF1167" s="142" t="str">
        <f>IF($F1167&lt;&gt;"",IF($AD1167=1,VLOOKUP($F1167,得点換算表!$C$15:$D$24,2),VLOOKUP($F1167,得点換算表!$E$15:$F$24,2)),"")</f>
        <v/>
      </c>
      <c r="AG1167" s="142" t="str">
        <f>IF($G1167&lt;&gt;"",IF($AD1167=1,VLOOKUP($G1167,得点換算表!$C$25:$D$34,2),VLOOKUP($G1167,得点換算表!$E$25:$F$34,2)),"")</f>
        <v/>
      </c>
      <c r="AH1167" s="142" t="str">
        <f>IF($H1167&lt;&gt;"",IF($AD1167=1,VLOOKUP($H1167,得点換算表!$C$35:$D$44,2),VLOOKUP($H1167,得点換算表!$E$35:$F$44,2)),"")</f>
        <v/>
      </c>
      <c r="AI1167" s="142" t="str">
        <f>IF($I1167&lt;&gt;"",IF($AD1167=1,VLOOKUP($I1167,得点換算表!$C$45:$D$55,2),VLOOKUP($I1167,得点換算表!$E$45:$F$55,2)),"")</f>
        <v/>
      </c>
      <c r="AJ1167" s="142" t="str">
        <f>IF($J1167&lt;&gt;"",IF($AD1167=1,VLOOKUP($J1167,得点換算表!$C$56:$D$65,2),VLOOKUP($J1167,得点換算表!$E$56:$F$65,2)),"")</f>
        <v/>
      </c>
      <c r="AK1167" s="142" t="str">
        <f>IF($K1167&lt;&gt;"",IF($AD1167=1,VLOOKUP($K1167,得点換算表!$C$66:$D$76,2),VLOOKUP($K1167,得点換算表!$E$66:$F$76,2)),"")</f>
        <v/>
      </c>
      <c r="AL1167" s="142" t="str">
        <f>IF($L1167&lt;&gt;"",IF($AD1167=1,VLOOKUP($L1167,得点換算表!$C$77:$D$86,2),VLOOKUP($L1167,得点換算表!$E$77:$F$86,2)),"")</f>
        <v/>
      </c>
      <c r="AM1167" s="142" t="str">
        <f>IF($M1167&lt;&gt;"",IF($AD1167=1,VLOOKUP($M1167,得点換算表!$C$87:$D$96,2),VLOOKUP($M1167,得点換算表!$E$87:$F$96,2)),"")</f>
        <v/>
      </c>
      <c r="AN1167" s="142" t="str">
        <f t="shared" si="66"/>
        <v/>
      </c>
      <c r="AO1167" s="143" t="str">
        <f>IF(AND($AN1167&lt;&gt;"",$AN1167&gt;=8),VLOOKUP($AN1167,得点換算表!$I$15:$J$19,2),"")</f>
        <v/>
      </c>
      <c r="AP1167" s="105"/>
    </row>
    <row r="1168" spans="1:42" x14ac:dyDescent="0.15">
      <c r="A1168" s="11"/>
      <c r="B1168" s="12"/>
      <c r="C1168" s="13"/>
      <c r="D1168" s="13"/>
      <c r="E1168" s="14"/>
      <c r="F1168" s="14"/>
      <c r="G1168" s="14"/>
      <c r="H1168" s="14"/>
      <c r="I1168" s="15"/>
      <c r="J1168" s="14"/>
      <c r="K1168" s="13"/>
      <c r="L1168" s="14"/>
      <c r="M1168" s="14"/>
      <c r="N1168" s="14"/>
      <c r="O1168" s="14"/>
      <c r="P1168" s="198"/>
      <c r="Q1168" s="198"/>
      <c r="R1168" s="198"/>
      <c r="S1168" s="198"/>
      <c r="T1168" s="198"/>
      <c r="U1168" s="198"/>
      <c r="V1168" s="198"/>
      <c r="W1168" s="202">
        <f t="shared" si="64"/>
        <v>0</v>
      </c>
      <c r="X1168" s="14"/>
      <c r="Y1168" s="14"/>
      <c r="Z1168" s="108"/>
      <c r="AA1168" s="114"/>
      <c r="AB1168" s="129"/>
      <c r="AC1168" s="128"/>
      <c r="AD1168" s="142" t="str">
        <f t="shared" si="65"/>
        <v/>
      </c>
      <c r="AE1168" s="142" t="str">
        <f>IF($E1168&lt;&gt;"",IF($AD1168=1,VLOOKUP($E1168,得点換算表!$C$5:$D$14,2),VLOOKUP($E1168,得点換算表!$E$5:$F$14,2)),"")</f>
        <v/>
      </c>
      <c r="AF1168" s="142" t="str">
        <f>IF($F1168&lt;&gt;"",IF($AD1168=1,VLOOKUP($F1168,得点換算表!$C$15:$D$24,2),VLOOKUP($F1168,得点換算表!$E$15:$F$24,2)),"")</f>
        <v/>
      </c>
      <c r="AG1168" s="142" t="str">
        <f>IF($G1168&lt;&gt;"",IF($AD1168=1,VLOOKUP($G1168,得点換算表!$C$25:$D$34,2),VLOOKUP($G1168,得点換算表!$E$25:$F$34,2)),"")</f>
        <v/>
      </c>
      <c r="AH1168" s="142" t="str">
        <f>IF($H1168&lt;&gt;"",IF($AD1168=1,VLOOKUP($H1168,得点換算表!$C$35:$D$44,2),VLOOKUP($H1168,得点換算表!$E$35:$F$44,2)),"")</f>
        <v/>
      </c>
      <c r="AI1168" s="142" t="str">
        <f>IF($I1168&lt;&gt;"",IF($AD1168=1,VLOOKUP($I1168,得点換算表!$C$45:$D$55,2),VLOOKUP($I1168,得点換算表!$E$45:$F$55,2)),"")</f>
        <v/>
      </c>
      <c r="AJ1168" s="142" t="str">
        <f>IF($J1168&lt;&gt;"",IF($AD1168=1,VLOOKUP($J1168,得点換算表!$C$56:$D$65,2),VLOOKUP($J1168,得点換算表!$E$56:$F$65,2)),"")</f>
        <v/>
      </c>
      <c r="AK1168" s="142" t="str">
        <f>IF($K1168&lt;&gt;"",IF($AD1168=1,VLOOKUP($K1168,得点換算表!$C$66:$D$76,2),VLOOKUP($K1168,得点換算表!$E$66:$F$76,2)),"")</f>
        <v/>
      </c>
      <c r="AL1168" s="142" t="str">
        <f>IF($L1168&lt;&gt;"",IF($AD1168=1,VLOOKUP($L1168,得点換算表!$C$77:$D$86,2),VLOOKUP($L1168,得点換算表!$E$77:$F$86,2)),"")</f>
        <v/>
      </c>
      <c r="AM1168" s="142" t="str">
        <f>IF($M1168&lt;&gt;"",IF($AD1168=1,VLOOKUP($M1168,得点換算表!$C$87:$D$96,2),VLOOKUP($M1168,得点換算表!$E$87:$F$96,2)),"")</f>
        <v/>
      </c>
      <c r="AN1168" s="142" t="str">
        <f t="shared" si="66"/>
        <v/>
      </c>
      <c r="AO1168" s="143" t="str">
        <f>IF(AND($AN1168&lt;&gt;"",$AN1168&gt;=8),VLOOKUP($AN1168,得点換算表!$I$15:$J$19,2),"")</f>
        <v/>
      </c>
      <c r="AP1168" s="105"/>
    </row>
    <row r="1169" spans="1:42" x14ac:dyDescent="0.15">
      <c r="A1169" s="11"/>
      <c r="B1169" s="12"/>
      <c r="C1169" s="13"/>
      <c r="D1169" s="13"/>
      <c r="E1169" s="14"/>
      <c r="F1169" s="14"/>
      <c r="G1169" s="14"/>
      <c r="H1169" s="14"/>
      <c r="I1169" s="15"/>
      <c r="J1169" s="14"/>
      <c r="K1169" s="13"/>
      <c r="L1169" s="14"/>
      <c r="M1169" s="14"/>
      <c r="N1169" s="14"/>
      <c r="O1169" s="14"/>
      <c r="P1169" s="198"/>
      <c r="Q1169" s="198"/>
      <c r="R1169" s="198"/>
      <c r="S1169" s="198"/>
      <c r="T1169" s="198"/>
      <c r="U1169" s="198"/>
      <c r="V1169" s="198"/>
      <c r="W1169" s="202">
        <f t="shared" si="64"/>
        <v>0</v>
      </c>
      <c r="X1169" s="14"/>
      <c r="Y1169" s="14"/>
      <c r="Z1169" s="108"/>
      <c r="AA1169" s="114"/>
      <c r="AB1169" s="129"/>
      <c r="AC1169" s="128"/>
      <c r="AD1169" s="142" t="str">
        <f t="shared" si="65"/>
        <v/>
      </c>
      <c r="AE1169" s="142" t="str">
        <f>IF($E1169&lt;&gt;"",IF($AD1169=1,VLOOKUP($E1169,得点換算表!$C$5:$D$14,2),VLOOKUP($E1169,得点換算表!$E$5:$F$14,2)),"")</f>
        <v/>
      </c>
      <c r="AF1169" s="142" t="str">
        <f>IF($F1169&lt;&gt;"",IF($AD1169=1,VLOOKUP($F1169,得点換算表!$C$15:$D$24,2),VLOOKUP($F1169,得点換算表!$E$15:$F$24,2)),"")</f>
        <v/>
      </c>
      <c r="AG1169" s="142" t="str">
        <f>IF($G1169&lt;&gt;"",IF($AD1169=1,VLOOKUP($G1169,得点換算表!$C$25:$D$34,2),VLOOKUP($G1169,得点換算表!$E$25:$F$34,2)),"")</f>
        <v/>
      </c>
      <c r="AH1169" s="142" t="str">
        <f>IF($H1169&lt;&gt;"",IF($AD1169=1,VLOOKUP($H1169,得点換算表!$C$35:$D$44,2),VLOOKUP($H1169,得点換算表!$E$35:$F$44,2)),"")</f>
        <v/>
      </c>
      <c r="AI1169" s="142" t="str">
        <f>IF($I1169&lt;&gt;"",IF($AD1169=1,VLOOKUP($I1169,得点換算表!$C$45:$D$55,2),VLOOKUP($I1169,得点換算表!$E$45:$F$55,2)),"")</f>
        <v/>
      </c>
      <c r="AJ1169" s="142" t="str">
        <f>IF($J1169&lt;&gt;"",IF($AD1169=1,VLOOKUP($J1169,得点換算表!$C$56:$D$65,2),VLOOKUP($J1169,得点換算表!$E$56:$F$65,2)),"")</f>
        <v/>
      </c>
      <c r="AK1169" s="142" t="str">
        <f>IF($K1169&lt;&gt;"",IF($AD1169=1,VLOOKUP($K1169,得点換算表!$C$66:$D$76,2),VLOOKUP($K1169,得点換算表!$E$66:$F$76,2)),"")</f>
        <v/>
      </c>
      <c r="AL1169" s="142" t="str">
        <f>IF($L1169&lt;&gt;"",IF($AD1169=1,VLOOKUP($L1169,得点換算表!$C$77:$D$86,2),VLOOKUP($L1169,得点換算表!$E$77:$F$86,2)),"")</f>
        <v/>
      </c>
      <c r="AM1169" s="142" t="str">
        <f>IF($M1169&lt;&gt;"",IF($AD1169=1,VLOOKUP($M1169,得点換算表!$C$87:$D$96,2),VLOOKUP($M1169,得点換算表!$E$87:$F$96,2)),"")</f>
        <v/>
      </c>
      <c r="AN1169" s="142" t="str">
        <f t="shared" si="66"/>
        <v/>
      </c>
      <c r="AO1169" s="143" t="str">
        <f>IF(AND($AN1169&lt;&gt;"",$AN1169&gt;=8),VLOOKUP($AN1169,得点換算表!$I$15:$J$19,2),"")</f>
        <v/>
      </c>
      <c r="AP1169" s="105"/>
    </row>
    <row r="1170" spans="1:42" x14ac:dyDescent="0.15">
      <c r="A1170" s="11"/>
      <c r="B1170" s="12"/>
      <c r="C1170" s="13"/>
      <c r="D1170" s="13"/>
      <c r="E1170" s="14"/>
      <c r="F1170" s="14"/>
      <c r="G1170" s="14"/>
      <c r="H1170" s="14"/>
      <c r="I1170" s="15"/>
      <c r="J1170" s="14"/>
      <c r="K1170" s="13"/>
      <c r="L1170" s="14"/>
      <c r="M1170" s="14"/>
      <c r="N1170" s="14"/>
      <c r="O1170" s="14"/>
      <c r="P1170" s="198"/>
      <c r="Q1170" s="198"/>
      <c r="R1170" s="198"/>
      <c r="S1170" s="198"/>
      <c r="T1170" s="198"/>
      <c r="U1170" s="198"/>
      <c r="V1170" s="198"/>
      <c r="W1170" s="202">
        <f t="shared" si="64"/>
        <v>0</v>
      </c>
      <c r="X1170" s="14"/>
      <c r="Y1170" s="14"/>
      <c r="Z1170" s="108"/>
      <c r="AA1170" s="114"/>
      <c r="AB1170" s="129"/>
      <c r="AC1170" s="128"/>
      <c r="AD1170" s="142" t="str">
        <f t="shared" si="65"/>
        <v/>
      </c>
      <c r="AE1170" s="142" t="str">
        <f>IF($E1170&lt;&gt;"",IF($AD1170=1,VLOOKUP($E1170,得点換算表!$C$5:$D$14,2),VLOOKUP($E1170,得点換算表!$E$5:$F$14,2)),"")</f>
        <v/>
      </c>
      <c r="AF1170" s="142" t="str">
        <f>IF($F1170&lt;&gt;"",IF($AD1170=1,VLOOKUP($F1170,得点換算表!$C$15:$D$24,2),VLOOKUP($F1170,得点換算表!$E$15:$F$24,2)),"")</f>
        <v/>
      </c>
      <c r="AG1170" s="142" t="str">
        <f>IF($G1170&lt;&gt;"",IF($AD1170=1,VLOOKUP($G1170,得点換算表!$C$25:$D$34,2),VLOOKUP($G1170,得点換算表!$E$25:$F$34,2)),"")</f>
        <v/>
      </c>
      <c r="AH1170" s="142" t="str">
        <f>IF($H1170&lt;&gt;"",IF($AD1170=1,VLOOKUP($H1170,得点換算表!$C$35:$D$44,2),VLOOKUP($H1170,得点換算表!$E$35:$F$44,2)),"")</f>
        <v/>
      </c>
      <c r="AI1170" s="142" t="str">
        <f>IF($I1170&lt;&gt;"",IF($AD1170=1,VLOOKUP($I1170,得点換算表!$C$45:$D$55,2),VLOOKUP($I1170,得点換算表!$E$45:$F$55,2)),"")</f>
        <v/>
      </c>
      <c r="AJ1170" s="142" t="str">
        <f>IF($J1170&lt;&gt;"",IF($AD1170=1,VLOOKUP($J1170,得点換算表!$C$56:$D$65,2),VLOOKUP($J1170,得点換算表!$E$56:$F$65,2)),"")</f>
        <v/>
      </c>
      <c r="AK1170" s="142" t="str">
        <f>IF($K1170&lt;&gt;"",IF($AD1170=1,VLOOKUP($K1170,得点換算表!$C$66:$D$76,2),VLOOKUP($K1170,得点換算表!$E$66:$F$76,2)),"")</f>
        <v/>
      </c>
      <c r="AL1170" s="142" t="str">
        <f>IF($L1170&lt;&gt;"",IF($AD1170=1,VLOOKUP($L1170,得点換算表!$C$77:$D$86,2),VLOOKUP($L1170,得点換算表!$E$77:$F$86,2)),"")</f>
        <v/>
      </c>
      <c r="AM1170" s="142" t="str">
        <f>IF($M1170&lt;&gt;"",IF($AD1170=1,VLOOKUP($M1170,得点換算表!$C$87:$D$96,2),VLOOKUP($M1170,得点換算表!$E$87:$F$96,2)),"")</f>
        <v/>
      </c>
      <c r="AN1170" s="142" t="str">
        <f t="shared" si="66"/>
        <v/>
      </c>
      <c r="AO1170" s="143" t="str">
        <f>IF(AND($AN1170&lt;&gt;"",$AN1170&gt;=8),VLOOKUP($AN1170,得点換算表!$I$15:$J$19,2),"")</f>
        <v/>
      </c>
      <c r="AP1170" s="105"/>
    </row>
    <row r="1171" spans="1:42" x14ac:dyDescent="0.15">
      <c r="A1171" s="11"/>
      <c r="B1171" s="12"/>
      <c r="C1171" s="13"/>
      <c r="D1171" s="13"/>
      <c r="E1171" s="14"/>
      <c r="F1171" s="14"/>
      <c r="G1171" s="14"/>
      <c r="H1171" s="14"/>
      <c r="I1171" s="15"/>
      <c r="J1171" s="14"/>
      <c r="K1171" s="13"/>
      <c r="L1171" s="14"/>
      <c r="M1171" s="14"/>
      <c r="N1171" s="14"/>
      <c r="O1171" s="14"/>
      <c r="P1171" s="198"/>
      <c r="Q1171" s="198"/>
      <c r="R1171" s="198"/>
      <c r="S1171" s="198"/>
      <c r="T1171" s="198"/>
      <c r="U1171" s="198"/>
      <c r="V1171" s="198"/>
      <c r="W1171" s="202">
        <f t="shared" si="64"/>
        <v>0</v>
      </c>
      <c r="X1171" s="14"/>
      <c r="Y1171" s="14"/>
      <c r="Z1171" s="108"/>
      <c r="AA1171" s="114"/>
      <c r="AB1171" s="129"/>
      <c r="AC1171" s="128"/>
      <c r="AD1171" s="142" t="str">
        <f t="shared" si="65"/>
        <v/>
      </c>
      <c r="AE1171" s="142" t="str">
        <f>IF($E1171&lt;&gt;"",IF($AD1171=1,VLOOKUP($E1171,得点換算表!$C$5:$D$14,2),VLOOKUP($E1171,得点換算表!$E$5:$F$14,2)),"")</f>
        <v/>
      </c>
      <c r="AF1171" s="142" t="str">
        <f>IF($F1171&lt;&gt;"",IF($AD1171=1,VLOOKUP($F1171,得点換算表!$C$15:$D$24,2),VLOOKUP($F1171,得点換算表!$E$15:$F$24,2)),"")</f>
        <v/>
      </c>
      <c r="AG1171" s="142" t="str">
        <f>IF($G1171&lt;&gt;"",IF($AD1171=1,VLOOKUP($G1171,得点換算表!$C$25:$D$34,2),VLOOKUP($G1171,得点換算表!$E$25:$F$34,2)),"")</f>
        <v/>
      </c>
      <c r="AH1171" s="142" t="str">
        <f>IF($H1171&lt;&gt;"",IF($AD1171=1,VLOOKUP($H1171,得点換算表!$C$35:$D$44,2),VLOOKUP($H1171,得点換算表!$E$35:$F$44,2)),"")</f>
        <v/>
      </c>
      <c r="AI1171" s="142" t="str">
        <f>IF($I1171&lt;&gt;"",IF($AD1171=1,VLOOKUP($I1171,得点換算表!$C$45:$D$55,2),VLOOKUP($I1171,得点換算表!$E$45:$F$55,2)),"")</f>
        <v/>
      </c>
      <c r="AJ1171" s="142" t="str">
        <f>IF($J1171&lt;&gt;"",IF($AD1171=1,VLOOKUP($J1171,得点換算表!$C$56:$D$65,2),VLOOKUP($J1171,得点換算表!$E$56:$F$65,2)),"")</f>
        <v/>
      </c>
      <c r="AK1171" s="142" t="str">
        <f>IF($K1171&lt;&gt;"",IF($AD1171=1,VLOOKUP($K1171,得点換算表!$C$66:$D$76,2),VLOOKUP($K1171,得点換算表!$E$66:$F$76,2)),"")</f>
        <v/>
      </c>
      <c r="AL1171" s="142" t="str">
        <f>IF($L1171&lt;&gt;"",IF($AD1171=1,VLOOKUP($L1171,得点換算表!$C$77:$D$86,2),VLOOKUP($L1171,得点換算表!$E$77:$F$86,2)),"")</f>
        <v/>
      </c>
      <c r="AM1171" s="142" t="str">
        <f>IF($M1171&lt;&gt;"",IF($AD1171=1,VLOOKUP($M1171,得点換算表!$C$87:$D$96,2),VLOOKUP($M1171,得点換算表!$E$87:$F$96,2)),"")</f>
        <v/>
      </c>
      <c r="AN1171" s="142" t="str">
        <f t="shared" si="66"/>
        <v/>
      </c>
      <c r="AO1171" s="143" t="str">
        <f>IF(AND($AN1171&lt;&gt;"",$AN1171&gt;=8),VLOOKUP($AN1171,得点換算表!$I$15:$J$19,2),"")</f>
        <v/>
      </c>
      <c r="AP1171" s="105"/>
    </row>
    <row r="1172" spans="1:42" x14ac:dyDescent="0.15">
      <c r="A1172" s="11"/>
      <c r="B1172" s="12"/>
      <c r="C1172" s="13"/>
      <c r="D1172" s="13"/>
      <c r="E1172" s="14"/>
      <c r="F1172" s="14"/>
      <c r="G1172" s="14"/>
      <c r="H1172" s="14"/>
      <c r="I1172" s="15"/>
      <c r="J1172" s="14"/>
      <c r="K1172" s="13"/>
      <c r="L1172" s="14"/>
      <c r="M1172" s="14"/>
      <c r="N1172" s="14"/>
      <c r="O1172" s="14"/>
      <c r="P1172" s="198"/>
      <c r="Q1172" s="198"/>
      <c r="R1172" s="198"/>
      <c r="S1172" s="198"/>
      <c r="T1172" s="198"/>
      <c r="U1172" s="198"/>
      <c r="V1172" s="198"/>
      <c r="W1172" s="202">
        <f t="shared" si="64"/>
        <v>0</v>
      </c>
      <c r="X1172" s="14"/>
      <c r="Y1172" s="14"/>
      <c r="Z1172" s="108"/>
      <c r="AA1172" s="114"/>
      <c r="AB1172" s="129"/>
      <c r="AC1172" s="128"/>
      <c r="AD1172" s="142" t="str">
        <f t="shared" si="65"/>
        <v/>
      </c>
      <c r="AE1172" s="142" t="str">
        <f>IF($E1172&lt;&gt;"",IF($AD1172=1,VLOOKUP($E1172,得点換算表!$C$5:$D$14,2),VLOOKUP($E1172,得点換算表!$E$5:$F$14,2)),"")</f>
        <v/>
      </c>
      <c r="AF1172" s="142" t="str">
        <f>IF($F1172&lt;&gt;"",IF($AD1172=1,VLOOKUP($F1172,得点換算表!$C$15:$D$24,2),VLOOKUP($F1172,得点換算表!$E$15:$F$24,2)),"")</f>
        <v/>
      </c>
      <c r="AG1172" s="142" t="str">
        <f>IF($G1172&lt;&gt;"",IF($AD1172=1,VLOOKUP($G1172,得点換算表!$C$25:$D$34,2),VLOOKUP($G1172,得点換算表!$E$25:$F$34,2)),"")</f>
        <v/>
      </c>
      <c r="AH1172" s="142" t="str">
        <f>IF($H1172&lt;&gt;"",IF($AD1172=1,VLOOKUP($H1172,得点換算表!$C$35:$D$44,2),VLOOKUP($H1172,得点換算表!$E$35:$F$44,2)),"")</f>
        <v/>
      </c>
      <c r="AI1172" s="142" t="str">
        <f>IF($I1172&lt;&gt;"",IF($AD1172=1,VLOOKUP($I1172,得点換算表!$C$45:$D$55,2),VLOOKUP($I1172,得点換算表!$E$45:$F$55,2)),"")</f>
        <v/>
      </c>
      <c r="AJ1172" s="142" t="str">
        <f>IF($J1172&lt;&gt;"",IF($AD1172=1,VLOOKUP($J1172,得点換算表!$C$56:$D$65,2),VLOOKUP($J1172,得点換算表!$E$56:$F$65,2)),"")</f>
        <v/>
      </c>
      <c r="AK1172" s="142" t="str">
        <f>IF($K1172&lt;&gt;"",IF($AD1172=1,VLOOKUP($K1172,得点換算表!$C$66:$D$76,2),VLOOKUP($K1172,得点換算表!$E$66:$F$76,2)),"")</f>
        <v/>
      </c>
      <c r="AL1172" s="142" t="str">
        <f>IF($L1172&lt;&gt;"",IF($AD1172=1,VLOOKUP($L1172,得点換算表!$C$77:$D$86,2),VLOOKUP($L1172,得点換算表!$E$77:$F$86,2)),"")</f>
        <v/>
      </c>
      <c r="AM1172" s="142" t="str">
        <f>IF($M1172&lt;&gt;"",IF($AD1172=1,VLOOKUP($M1172,得点換算表!$C$87:$D$96,2),VLOOKUP($M1172,得点換算表!$E$87:$F$96,2)),"")</f>
        <v/>
      </c>
      <c r="AN1172" s="142" t="str">
        <f t="shared" si="66"/>
        <v/>
      </c>
      <c r="AO1172" s="143" t="str">
        <f>IF(AND($AN1172&lt;&gt;"",$AN1172&gt;=8),VLOOKUP($AN1172,得点換算表!$I$15:$J$19,2),"")</f>
        <v/>
      </c>
      <c r="AP1172" s="105"/>
    </row>
    <row r="1173" spans="1:42" x14ac:dyDescent="0.15">
      <c r="A1173" s="11"/>
      <c r="B1173" s="12"/>
      <c r="C1173" s="13"/>
      <c r="D1173" s="13"/>
      <c r="E1173" s="14"/>
      <c r="F1173" s="14"/>
      <c r="G1173" s="14"/>
      <c r="H1173" s="14"/>
      <c r="I1173" s="15"/>
      <c r="J1173" s="14"/>
      <c r="K1173" s="13"/>
      <c r="L1173" s="14"/>
      <c r="M1173" s="14"/>
      <c r="N1173" s="14"/>
      <c r="O1173" s="14"/>
      <c r="P1173" s="198"/>
      <c r="Q1173" s="198"/>
      <c r="R1173" s="198"/>
      <c r="S1173" s="198"/>
      <c r="T1173" s="198"/>
      <c r="U1173" s="198"/>
      <c r="V1173" s="198"/>
      <c r="W1173" s="202">
        <f t="shared" si="64"/>
        <v>0</v>
      </c>
      <c r="X1173" s="14"/>
      <c r="Y1173" s="14"/>
      <c r="Z1173" s="108"/>
      <c r="AA1173" s="114"/>
      <c r="AB1173" s="129"/>
      <c r="AC1173" s="128"/>
      <c r="AD1173" s="142" t="str">
        <f t="shared" si="65"/>
        <v/>
      </c>
      <c r="AE1173" s="142" t="str">
        <f>IF($E1173&lt;&gt;"",IF($AD1173=1,VLOOKUP($E1173,得点換算表!$C$5:$D$14,2),VLOOKUP($E1173,得点換算表!$E$5:$F$14,2)),"")</f>
        <v/>
      </c>
      <c r="AF1173" s="142" t="str">
        <f>IF($F1173&lt;&gt;"",IF($AD1173=1,VLOOKUP($F1173,得点換算表!$C$15:$D$24,2),VLOOKUP($F1173,得点換算表!$E$15:$F$24,2)),"")</f>
        <v/>
      </c>
      <c r="AG1173" s="142" t="str">
        <f>IF($G1173&lt;&gt;"",IF($AD1173=1,VLOOKUP($G1173,得点換算表!$C$25:$D$34,2),VLOOKUP($G1173,得点換算表!$E$25:$F$34,2)),"")</f>
        <v/>
      </c>
      <c r="AH1173" s="142" t="str">
        <f>IF($H1173&lt;&gt;"",IF($AD1173=1,VLOOKUP($H1173,得点換算表!$C$35:$D$44,2),VLOOKUP($H1173,得点換算表!$E$35:$F$44,2)),"")</f>
        <v/>
      </c>
      <c r="AI1173" s="142" t="str">
        <f>IF($I1173&lt;&gt;"",IF($AD1173=1,VLOOKUP($I1173,得点換算表!$C$45:$D$55,2),VLOOKUP($I1173,得点換算表!$E$45:$F$55,2)),"")</f>
        <v/>
      </c>
      <c r="AJ1173" s="142" t="str">
        <f>IF($J1173&lt;&gt;"",IF($AD1173=1,VLOOKUP($J1173,得点換算表!$C$56:$D$65,2),VLOOKUP($J1173,得点換算表!$E$56:$F$65,2)),"")</f>
        <v/>
      </c>
      <c r="AK1173" s="142" t="str">
        <f>IF($K1173&lt;&gt;"",IF($AD1173=1,VLOOKUP($K1173,得点換算表!$C$66:$D$76,2),VLOOKUP($K1173,得点換算表!$E$66:$F$76,2)),"")</f>
        <v/>
      </c>
      <c r="AL1173" s="142" t="str">
        <f>IF($L1173&lt;&gt;"",IF($AD1173=1,VLOOKUP($L1173,得点換算表!$C$77:$D$86,2),VLOOKUP($L1173,得点換算表!$E$77:$F$86,2)),"")</f>
        <v/>
      </c>
      <c r="AM1173" s="142" t="str">
        <f>IF($M1173&lt;&gt;"",IF($AD1173=1,VLOOKUP($M1173,得点換算表!$C$87:$D$96,2),VLOOKUP($M1173,得点換算表!$E$87:$F$96,2)),"")</f>
        <v/>
      </c>
      <c r="AN1173" s="142" t="str">
        <f t="shared" si="66"/>
        <v/>
      </c>
      <c r="AO1173" s="143" t="str">
        <f>IF(AND($AN1173&lt;&gt;"",$AN1173&gt;=8),VLOOKUP($AN1173,得点換算表!$I$15:$J$19,2),"")</f>
        <v/>
      </c>
      <c r="AP1173" s="105"/>
    </row>
    <row r="1174" spans="1:42" x14ac:dyDescent="0.15">
      <c r="A1174" s="11"/>
      <c r="B1174" s="12"/>
      <c r="C1174" s="13"/>
      <c r="D1174" s="13"/>
      <c r="E1174" s="14"/>
      <c r="F1174" s="14"/>
      <c r="G1174" s="14"/>
      <c r="H1174" s="14"/>
      <c r="I1174" s="15"/>
      <c r="J1174" s="14"/>
      <c r="K1174" s="13"/>
      <c r="L1174" s="14"/>
      <c r="M1174" s="14"/>
      <c r="N1174" s="14"/>
      <c r="O1174" s="14"/>
      <c r="P1174" s="198"/>
      <c r="Q1174" s="198"/>
      <c r="R1174" s="198"/>
      <c r="S1174" s="198"/>
      <c r="T1174" s="198"/>
      <c r="U1174" s="198"/>
      <c r="V1174" s="198"/>
      <c r="W1174" s="202">
        <f t="shared" si="64"/>
        <v>0</v>
      </c>
      <c r="X1174" s="14"/>
      <c r="Y1174" s="14"/>
      <c r="Z1174" s="108"/>
      <c r="AA1174" s="114"/>
      <c r="AB1174" s="129"/>
      <c r="AC1174" s="128"/>
      <c r="AD1174" s="142" t="str">
        <f t="shared" si="65"/>
        <v/>
      </c>
      <c r="AE1174" s="142" t="str">
        <f>IF($E1174&lt;&gt;"",IF($AD1174=1,VLOOKUP($E1174,得点換算表!$C$5:$D$14,2),VLOOKUP($E1174,得点換算表!$E$5:$F$14,2)),"")</f>
        <v/>
      </c>
      <c r="AF1174" s="142" t="str">
        <f>IF($F1174&lt;&gt;"",IF($AD1174=1,VLOOKUP($F1174,得点換算表!$C$15:$D$24,2),VLOOKUP($F1174,得点換算表!$E$15:$F$24,2)),"")</f>
        <v/>
      </c>
      <c r="AG1174" s="142" t="str">
        <f>IF($G1174&lt;&gt;"",IF($AD1174=1,VLOOKUP($G1174,得点換算表!$C$25:$D$34,2),VLOOKUP($G1174,得点換算表!$E$25:$F$34,2)),"")</f>
        <v/>
      </c>
      <c r="AH1174" s="142" t="str">
        <f>IF($H1174&lt;&gt;"",IF($AD1174=1,VLOOKUP($H1174,得点換算表!$C$35:$D$44,2),VLOOKUP($H1174,得点換算表!$E$35:$F$44,2)),"")</f>
        <v/>
      </c>
      <c r="AI1174" s="142" t="str">
        <f>IF($I1174&lt;&gt;"",IF($AD1174=1,VLOOKUP($I1174,得点換算表!$C$45:$D$55,2),VLOOKUP($I1174,得点換算表!$E$45:$F$55,2)),"")</f>
        <v/>
      </c>
      <c r="AJ1174" s="142" t="str">
        <f>IF($J1174&lt;&gt;"",IF($AD1174=1,VLOOKUP($J1174,得点換算表!$C$56:$D$65,2),VLOOKUP($J1174,得点換算表!$E$56:$F$65,2)),"")</f>
        <v/>
      </c>
      <c r="AK1174" s="142" t="str">
        <f>IF($K1174&lt;&gt;"",IF($AD1174=1,VLOOKUP($K1174,得点換算表!$C$66:$D$76,2),VLOOKUP($K1174,得点換算表!$E$66:$F$76,2)),"")</f>
        <v/>
      </c>
      <c r="AL1174" s="142" t="str">
        <f>IF($L1174&lt;&gt;"",IF($AD1174=1,VLOOKUP($L1174,得点換算表!$C$77:$D$86,2),VLOOKUP($L1174,得点換算表!$E$77:$F$86,2)),"")</f>
        <v/>
      </c>
      <c r="AM1174" s="142" t="str">
        <f>IF($M1174&lt;&gt;"",IF($AD1174=1,VLOOKUP($M1174,得点換算表!$C$87:$D$96,2),VLOOKUP($M1174,得点換算表!$E$87:$F$96,2)),"")</f>
        <v/>
      </c>
      <c r="AN1174" s="142" t="str">
        <f t="shared" si="66"/>
        <v/>
      </c>
      <c r="AO1174" s="143" t="str">
        <f>IF(AND($AN1174&lt;&gt;"",$AN1174&gt;=8),VLOOKUP($AN1174,得点換算表!$I$15:$J$19,2),"")</f>
        <v/>
      </c>
      <c r="AP1174" s="105"/>
    </row>
    <row r="1175" spans="1:42" x14ac:dyDescent="0.15">
      <c r="A1175" s="11"/>
      <c r="B1175" s="12"/>
      <c r="C1175" s="13"/>
      <c r="D1175" s="13"/>
      <c r="E1175" s="14"/>
      <c r="F1175" s="14"/>
      <c r="G1175" s="14"/>
      <c r="H1175" s="14"/>
      <c r="I1175" s="15"/>
      <c r="J1175" s="14"/>
      <c r="K1175" s="13"/>
      <c r="L1175" s="14"/>
      <c r="M1175" s="14"/>
      <c r="N1175" s="14"/>
      <c r="O1175" s="14"/>
      <c r="P1175" s="198"/>
      <c r="Q1175" s="198"/>
      <c r="R1175" s="198"/>
      <c r="S1175" s="198"/>
      <c r="T1175" s="198"/>
      <c r="U1175" s="198"/>
      <c r="V1175" s="198"/>
      <c r="W1175" s="202">
        <f t="shared" si="64"/>
        <v>0</v>
      </c>
      <c r="X1175" s="14"/>
      <c r="Y1175" s="14"/>
      <c r="Z1175" s="108"/>
      <c r="AA1175" s="114"/>
      <c r="AB1175" s="129"/>
      <c r="AC1175" s="128"/>
      <c r="AD1175" s="142" t="str">
        <f t="shared" si="65"/>
        <v/>
      </c>
      <c r="AE1175" s="142" t="str">
        <f>IF($E1175&lt;&gt;"",IF($AD1175=1,VLOOKUP($E1175,得点換算表!$C$5:$D$14,2),VLOOKUP($E1175,得点換算表!$E$5:$F$14,2)),"")</f>
        <v/>
      </c>
      <c r="AF1175" s="142" t="str">
        <f>IF($F1175&lt;&gt;"",IF($AD1175=1,VLOOKUP($F1175,得点換算表!$C$15:$D$24,2),VLOOKUP($F1175,得点換算表!$E$15:$F$24,2)),"")</f>
        <v/>
      </c>
      <c r="AG1175" s="142" t="str">
        <f>IF($G1175&lt;&gt;"",IF($AD1175=1,VLOOKUP($G1175,得点換算表!$C$25:$D$34,2),VLOOKUP($G1175,得点換算表!$E$25:$F$34,2)),"")</f>
        <v/>
      </c>
      <c r="AH1175" s="142" t="str">
        <f>IF($H1175&lt;&gt;"",IF($AD1175=1,VLOOKUP($H1175,得点換算表!$C$35:$D$44,2),VLOOKUP($H1175,得点換算表!$E$35:$F$44,2)),"")</f>
        <v/>
      </c>
      <c r="AI1175" s="142" t="str">
        <f>IF($I1175&lt;&gt;"",IF($AD1175=1,VLOOKUP($I1175,得点換算表!$C$45:$D$55,2),VLOOKUP($I1175,得点換算表!$E$45:$F$55,2)),"")</f>
        <v/>
      </c>
      <c r="AJ1175" s="142" t="str">
        <f>IF($J1175&lt;&gt;"",IF($AD1175=1,VLOOKUP($J1175,得点換算表!$C$56:$D$65,2),VLOOKUP($J1175,得点換算表!$E$56:$F$65,2)),"")</f>
        <v/>
      </c>
      <c r="AK1175" s="142" t="str">
        <f>IF($K1175&lt;&gt;"",IF($AD1175=1,VLOOKUP($K1175,得点換算表!$C$66:$D$76,2),VLOOKUP($K1175,得点換算表!$E$66:$F$76,2)),"")</f>
        <v/>
      </c>
      <c r="AL1175" s="142" t="str">
        <f>IF($L1175&lt;&gt;"",IF($AD1175=1,VLOOKUP($L1175,得点換算表!$C$77:$D$86,2),VLOOKUP($L1175,得点換算表!$E$77:$F$86,2)),"")</f>
        <v/>
      </c>
      <c r="AM1175" s="142" t="str">
        <f>IF($M1175&lt;&gt;"",IF($AD1175=1,VLOOKUP($M1175,得点換算表!$C$87:$D$96,2),VLOOKUP($M1175,得点換算表!$E$87:$F$96,2)),"")</f>
        <v/>
      </c>
      <c r="AN1175" s="142" t="str">
        <f t="shared" si="66"/>
        <v/>
      </c>
      <c r="AO1175" s="143" t="str">
        <f>IF(AND($AN1175&lt;&gt;"",$AN1175&gt;=8),VLOOKUP($AN1175,得点換算表!$I$15:$J$19,2),"")</f>
        <v/>
      </c>
      <c r="AP1175" s="105"/>
    </row>
    <row r="1176" spans="1:42" x14ac:dyDescent="0.15">
      <c r="A1176" s="11"/>
      <c r="B1176" s="12"/>
      <c r="C1176" s="13"/>
      <c r="D1176" s="13"/>
      <c r="E1176" s="14"/>
      <c r="F1176" s="14"/>
      <c r="G1176" s="14"/>
      <c r="H1176" s="14"/>
      <c r="I1176" s="15"/>
      <c r="J1176" s="14"/>
      <c r="K1176" s="13"/>
      <c r="L1176" s="14"/>
      <c r="M1176" s="14"/>
      <c r="N1176" s="14"/>
      <c r="O1176" s="14"/>
      <c r="P1176" s="198"/>
      <c r="Q1176" s="198"/>
      <c r="R1176" s="198"/>
      <c r="S1176" s="198"/>
      <c r="T1176" s="198"/>
      <c r="U1176" s="198"/>
      <c r="V1176" s="198"/>
      <c r="W1176" s="202">
        <f t="shared" si="64"/>
        <v>0</v>
      </c>
      <c r="X1176" s="14"/>
      <c r="Y1176" s="14"/>
      <c r="Z1176" s="108"/>
      <c r="AA1176" s="114"/>
      <c r="AB1176" s="129"/>
      <c r="AC1176" s="128"/>
      <c r="AD1176" s="142" t="str">
        <f t="shared" si="65"/>
        <v/>
      </c>
      <c r="AE1176" s="142" t="str">
        <f>IF($E1176&lt;&gt;"",IF($AD1176=1,VLOOKUP($E1176,得点換算表!$C$5:$D$14,2),VLOOKUP($E1176,得点換算表!$E$5:$F$14,2)),"")</f>
        <v/>
      </c>
      <c r="AF1176" s="142" t="str">
        <f>IF($F1176&lt;&gt;"",IF($AD1176=1,VLOOKUP($F1176,得点換算表!$C$15:$D$24,2),VLOOKUP($F1176,得点換算表!$E$15:$F$24,2)),"")</f>
        <v/>
      </c>
      <c r="AG1176" s="142" t="str">
        <f>IF($G1176&lt;&gt;"",IF($AD1176=1,VLOOKUP($G1176,得点換算表!$C$25:$D$34,2),VLOOKUP($G1176,得点換算表!$E$25:$F$34,2)),"")</f>
        <v/>
      </c>
      <c r="AH1176" s="142" t="str">
        <f>IF($H1176&lt;&gt;"",IF($AD1176=1,VLOOKUP($H1176,得点換算表!$C$35:$D$44,2),VLOOKUP($H1176,得点換算表!$E$35:$F$44,2)),"")</f>
        <v/>
      </c>
      <c r="AI1176" s="142" t="str">
        <f>IF($I1176&lt;&gt;"",IF($AD1176=1,VLOOKUP($I1176,得点換算表!$C$45:$D$55,2),VLOOKUP($I1176,得点換算表!$E$45:$F$55,2)),"")</f>
        <v/>
      </c>
      <c r="AJ1176" s="142" t="str">
        <f>IF($J1176&lt;&gt;"",IF($AD1176=1,VLOOKUP($J1176,得点換算表!$C$56:$D$65,2),VLOOKUP($J1176,得点換算表!$E$56:$F$65,2)),"")</f>
        <v/>
      </c>
      <c r="AK1176" s="142" t="str">
        <f>IF($K1176&lt;&gt;"",IF($AD1176=1,VLOOKUP($K1176,得点換算表!$C$66:$D$76,2),VLOOKUP($K1176,得点換算表!$E$66:$F$76,2)),"")</f>
        <v/>
      </c>
      <c r="AL1176" s="142" t="str">
        <f>IF($L1176&lt;&gt;"",IF($AD1176=1,VLOOKUP($L1176,得点換算表!$C$77:$D$86,2),VLOOKUP($L1176,得点換算表!$E$77:$F$86,2)),"")</f>
        <v/>
      </c>
      <c r="AM1176" s="142" t="str">
        <f>IF($M1176&lt;&gt;"",IF($AD1176=1,VLOOKUP($M1176,得点換算表!$C$87:$D$96,2),VLOOKUP($M1176,得点換算表!$E$87:$F$96,2)),"")</f>
        <v/>
      </c>
      <c r="AN1176" s="142" t="str">
        <f t="shared" si="66"/>
        <v/>
      </c>
      <c r="AO1176" s="143" t="str">
        <f>IF(AND($AN1176&lt;&gt;"",$AN1176&gt;=8),VLOOKUP($AN1176,得点換算表!$I$15:$J$19,2),"")</f>
        <v/>
      </c>
      <c r="AP1176" s="105"/>
    </row>
    <row r="1177" spans="1:42" x14ac:dyDescent="0.15">
      <c r="A1177" s="11"/>
      <c r="B1177" s="12"/>
      <c r="C1177" s="13"/>
      <c r="D1177" s="13"/>
      <c r="E1177" s="14"/>
      <c r="F1177" s="14"/>
      <c r="G1177" s="14"/>
      <c r="H1177" s="14"/>
      <c r="I1177" s="15"/>
      <c r="J1177" s="14"/>
      <c r="K1177" s="13"/>
      <c r="L1177" s="14"/>
      <c r="M1177" s="14"/>
      <c r="N1177" s="14"/>
      <c r="O1177" s="14"/>
      <c r="P1177" s="198"/>
      <c r="Q1177" s="198"/>
      <c r="R1177" s="198"/>
      <c r="S1177" s="198"/>
      <c r="T1177" s="198"/>
      <c r="U1177" s="198"/>
      <c r="V1177" s="198"/>
      <c r="W1177" s="202">
        <f t="shared" si="64"/>
        <v>0</v>
      </c>
      <c r="X1177" s="14"/>
      <c r="Y1177" s="14"/>
      <c r="Z1177" s="108"/>
      <c r="AA1177" s="114"/>
      <c r="AB1177" s="129"/>
      <c r="AC1177" s="128"/>
      <c r="AD1177" s="142" t="str">
        <f t="shared" si="65"/>
        <v/>
      </c>
      <c r="AE1177" s="142" t="str">
        <f>IF($E1177&lt;&gt;"",IF($AD1177=1,VLOOKUP($E1177,得点換算表!$C$5:$D$14,2),VLOOKUP($E1177,得点換算表!$E$5:$F$14,2)),"")</f>
        <v/>
      </c>
      <c r="AF1177" s="142" t="str">
        <f>IF($F1177&lt;&gt;"",IF($AD1177=1,VLOOKUP($F1177,得点換算表!$C$15:$D$24,2),VLOOKUP($F1177,得点換算表!$E$15:$F$24,2)),"")</f>
        <v/>
      </c>
      <c r="AG1177" s="142" t="str">
        <f>IF($G1177&lt;&gt;"",IF($AD1177=1,VLOOKUP($G1177,得点換算表!$C$25:$D$34,2),VLOOKUP($G1177,得点換算表!$E$25:$F$34,2)),"")</f>
        <v/>
      </c>
      <c r="AH1177" s="142" t="str">
        <f>IF($H1177&lt;&gt;"",IF($AD1177=1,VLOOKUP($H1177,得点換算表!$C$35:$D$44,2),VLOOKUP($H1177,得点換算表!$E$35:$F$44,2)),"")</f>
        <v/>
      </c>
      <c r="AI1177" s="142" t="str">
        <f>IF($I1177&lt;&gt;"",IF($AD1177=1,VLOOKUP($I1177,得点換算表!$C$45:$D$55,2),VLOOKUP($I1177,得点換算表!$E$45:$F$55,2)),"")</f>
        <v/>
      </c>
      <c r="AJ1177" s="142" t="str">
        <f>IF($J1177&lt;&gt;"",IF($AD1177=1,VLOOKUP($J1177,得点換算表!$C$56:$D$65,2),VLOOKUP($J1177,得点換算表!$E$56:$F$65,2)),"")</f>
        <v/>
      </c>
      <c r="AK1177" s="142" t="str">
        <f>IF($K1177&lt;&gt;"",IF($AD1177=1,VLOOKUP($K1177,得点換算表!$C$66:$D$76,2),VLOOKUP($K1177,得点換算表!$E$66:$F$76,2)),"")</f>
        <v/>
      </c>
      <c r="AL1177" s="142" t="str">
        <f>IF($L1177&lt;&gt;"",IF($AD1177=1,VLOOKUP($L1177,得点換算表!$C$77:$D$86,2),VLOOKUP($L1177,得点換算表!$E$77:$F$86,2)),"")</f>
        <v/>
      </c>
      <c r="AM1177" s="142" t="str">
        <f>IF($M1177&lt;&gt;"",IF($AD1177=1,VLOOKUP($M1177,得点換算表!$C$87:$D$96,2),VLOOKUP($M1177,得点換算表!$E$87:$F$96,2)),"")</f>
        <v/>
      </c>
      <c r="AN1177" s="142" t="str">
        <f t="shared" si="66"/>
        <v/>
      </c>
      <c r="AO1177" s="143" t="str">
        <f>IF(AND($AN1177&lt;&gt;"",$AN1177&gt;=8),VLOOKUP($AN1177,得点換算表!$I$15:$J$19,2),"")</f>
        <v/>
      </c>
      <c r="AP1177" s="105"/>
    </row>
    <row r="1178" spans="1:42" x14ac:dyDescent="0.15">
      <c r="A1178" s="11"/>
      <c r="B1178" s="12"/>
      <c r="C1178" s="13"/>
      <c r="D1178" s="13"/>
      <c r="E1178" s="14"/>
      <c r="F1178" s="14"/>
      <c r="G1178" s="14"/>
      <c r="H1178" s="14"/>
      <c r="I1178" s="15"/>
      <c r="J1178" s="14"/>
      <c r="K1178" s="13"/>
      <c r="L1178" s="14"/>
      <c r="M1178" s="14"/>
      <c r="N1178" s="14"/>
      <c r="O1178" s="14"/>
      <c r="P1178" s="198"/>
      <c r="Q1178" s="198"/>
      <c r="R1178" s="198"/>
      <c r="S1178" s="198"/>
      <c r="T1178" s="198"/>
      <c r="U1178" s="198"/>
      <c r="V1178" s="198"/>
      <c r="W1178" s="202">
        <f t="shared" si="64"/>
        <v>0</v>
      </c>
      <c r="X1178" s="14"/>
      <c r="Y1178" s="14"/>
      <c r="Z1178" s="108"/>
      <c r="AA1178" s="114"/>
      <c r="AB1178" s="129"/>
      <c r="AC1178" s="128"/>
      <c r="AD1178" s="142" t="str">
        <f t="shared" si="65"/>
        <v/>
      </c>
      <c r="AE1178" s="142" t="str">
        <f>IF($E1178&lt;&gt;"",IF($AD1178=1,VLOOKUP($E1178,得点換算表!$C$5:$D$14,2),VLOOKUP($E1178,得点換算表!$E$5:$F$14,2)),"")</f>
        <v/>
      </c>
      <c r="AF1178" s="142" t="str">
        <f>IF($F1178&lt;&gt;"",IF($AD1178=1,VLOOKUP($F1178,得点換算表!$C$15:$D$24,2),VLOOKUP($F1178,得点換算表!$E$15:$F$24,2)),"")</f>
        <v/>
      </c>
      <c r="AG1178" s="142" t="str">
        <f>IF($G1178&lt;&gt;"",IF($AD1178=1,VLOOKUP($G1178,得点換算表!$C$25:$D$34,2),VLOOKUP($G1178,得点換算表!$E$25:$F$34,2)),"")</f>
        <v/>
      </c>
      <c r="AH1178" s="142" t="str">
        <f>IF($H1178&lt;&gt;"",IF($AD1178=1,VLOOKUP($H1178,得点換算表!$C$35:$D$44,2),VLOOKUP($H1178,得点換算表!$E$35:$F$44,2)),"")</f>
        <v/>
      </c>
      <c r="AI1178" s="142" t="str">
        <f>IF($I1178&lt;&gt;"",IF($AD1178=1,VLOOKUP($I1178,得点換算表!$C$45:$D$55,2),VLOOKUP($I1178,得点換算表!$E$45:$F$55,2)),"")</f>
        <v/>
      </c>
      <c r="AJ1178" s="142" t="str">
        <f>IF($J1178&lt;&gt;"",IF($AD1178=1,VLOOKUP($J1178,得点換算表!$C$56:$D$65,2),VLOOKUP($J1178,得点換算表!$E$56:$F$65,2)),"")</f>
        <v/>
      </c>
      <c r="AK1178" s="142" t="str">
        <f>IF($K1178&lt;&gt;"",IF($AD1178=1,VLOOKUP($K1178,得点換算表!$C$66:$D$76,2),VLOOKUP($K1178,得点換算表!$E$66:$F$76,2)),"")</f>
        <v/>
      </c>
      <c r="AL1178" s="142" t="str">
        <f>IF($L1178&lt;&gt;"",IF($AD1178=1,VLOOKUP($L1178,得点換算表!$C$77:$D$86,2),VLOOKUP($L1178,得点換算表!$E$77:$F$86,2)),"")</f>
        <v/>
      </c>
      <c r="AM1178" s="142" t="str">
        <f>IF($M1178&lt;&gt;"",IF($AD1178=1,VLOOKUP($M1178,得点換算表!$C$87:$D$96,2),VLOOKUP($M1178,得点換算表!$E$87:$F$96,2)),"")</f>
        <v/>
      </c>
      <c r="AN1178" s="142" t="str">
        <f t="shared" si="66"/>
        <v/>
      </c>
      <c r="AO1178" s="143" t="str">
        <f>IF(AND($AN1178&lt;&gt;"",$AN1178&gt;=8),VLOOKUP($AN1178,得点換算表!$I$15:$J$19,2),"")</f>
        <v/>
      </c>
      <c r="AP1178" s="105"/>
    </row>
    <row r="1179" spans="1:42" x14ac:dyDescent="0.15">
      <c r="A1179" s="11"/>
      <c r="B1179" s="12"/>
      <c r="C1179" s="13"/>
      <c r="D1179" s="13"/>
      <c r="E1179" s="14"/>
      <c r="F1179" s="14"/>
      <c r="G1179" s="14"/>
      <c r="H1179" s="14"/>
      <c r="I1179" s="15"/>
      <c r="J1179" s="14"/>
      <c r="K1179" s="13"/>
      <c r="L1179" s="14"/>
      <c r="M1179" s="14"/>
      <c r="N1179" s="14"/>
      <c r="O1179" s="14"/>
      <c r="P1179" s="198"/>
      <c r="Q1179" s="198"/>
      <c r="R1179" s="198"/>
      <c r="S1179" s="198"/>
      <c r="T1179" s="198"/>
      <c r="U1179" s="198"/>
      <c r="V1179" s="198"/>
      <c r="W1179" s="202">
        <f t="shared" si="64"/>
        <v>0</v>
      </c>
      <c r="X1179" s="14"/>
      <c r="Y1179" s="14"/>
      <c r="Z1179" s="108"/>
      <c r="AA1179" s="114"/>
      <c r="AB1179" s="129"/>
      <c r="AC1179" s="128"/>
      <c r="AD1179" s="142" t="str">
        <f t="shared" si="65"/>
        <v/>
      </c>
      <c r="AE1179" s="142" t="str">
        <f>IF($E1179&lt;&gt;"",IF($AD1179=1,VLOOKUP($E1179,得点換算表!$C$5:$D$14,2),VLOOKUP($E1179,得点換算表!$E$5:$F$14,2)),"")</f>
        <v/>
      </c>
      <c r="AF1179" s="142" t="str">
        <f>IF($F1179&lt;&gt;"",IF($AD1179=1,VLOOKUP($F1179,得点換算表!$C$15:$D$24,2),VLOOKUP($F1179,得点換算表!$E$15:$F$24,2)),"")</f>
        <v/>
      </c>
      <c r="AG1179" s="142" t="str">
        <f>IF($G1179&lt;&gt;"",IF($AD1179=1,VLOOKUP($G1179,得点換算表!$C$25:$D$34,2),VLOOKUP($G1179,得点換算表!$E$25:$F$34,2)),"")</f>
        <v/>
      </c>
      <c r="AH1179" s="142" t="str">
        <f>IF($H1179&lt;&gt;"",IF($AD1179=1,VLOOKUP($H1179,得点換算表!$C$35:$D$44,2),VLOOKUP($H1179,得点換算表!$E$35:$F$44,2)),"")</f>
        <v/>
      </c>
      <c r="AI1179" s="142" t="str">
        <f>IF($I1179&lt;&gt;"",IF($AD1179=1,VLOOKUP($I1179,得点換算表!$C$45:$D$55,2),VLOOKUP($I1179,得点換算表!$E$45:$F$55,2)),"")</f>
        <v/>
      </c>
      <c r="AJ1179" s="142" t="str">
        <f>IF($J1179&lt;&gt;"",IF($AD1179=1,VLOOKUP($J1179,得点換算表!$C$56:$D$65,2),VLOOKUP($J1179,得点換算表!$E$56:$F$65,2)),"")</f>
        <v/>
      </c>
      <c r="AK1179" s="142" t="str">
        <f>IF($K1179&lt;&gt;"",IF($AD1179=1,VLOOKUP($K1179,得点換算表!$C$66:$D$76,2),VLOOKUP($K1179,得点換算表!$E$66:$F$76,2)),"")</f>
        <v/>
      </c>
      <c r="AL1179" s="142" t="str">
        <f>IF($L1179&lt;&gt;"",IF($AD1179=1,VLOOKUP($L1179,得点換算表!$C$77:$D$86,2),VLOOKUP($L1179,得点換算表!$E$77:$F$86,2)),"")</f>
        <v/>
      </c>
      <c r="AM1179" s="142" t="str">
        <f>IF($M1179&lt;&gt;"",IF($AD1179=1,VLOOKUP($M1179,得点換算表!$C$87:$D$96,2),VLOOKUP($M1179,得点換算表!$E$87:$F$96,2)),"")</f>
        <v/>
      </c>
      <c r="AN1179" s="142" t="str">
        <f t="shared" si="66"/>
        <v/>
      </c>
      <c r="AO1179" s="143" t="str">
        <f>IF(AND($AN1179&lt;&gt;"",$AN1179&gt;=8),VLOOKUP($AN1179,得点換算表!$I$15:$J$19,2),"")</f>
        <v/>
      </c>
      <c r="AP1179" s="105"/>
    </row>
    <row r="1180" spans="1:42" x14ac:dyDescent="0.15">
      <c r="A1180" s="11"/>
      <c r="B1180" s="12"/>
      <c r="C1180" s="13"/>
      <c r="D1180" s="13"/>
      <c r="E1180" s="14"/>
      <c r="F1180" s="14"/>
      <c r="G1180" s="14"/>
      <c r="H1180" s="14"/>
      <c r="I1180" s="15"/>
      <c r="J1180" s="14"/>
      <c r="K1180" s="13"/>
      <c r="L1180" s="14"/>
      <c r="M1180" s="14"/>
      <c r="N1180" s="14"/>
      <c r="O1180" s="14"/>
      <c r="P1180" s="198"/>
      <c r="Q1180" s="198"/>
      <c r="R1180" s="198"/>
      <c r="S1180" s="198"/>
      <c r="T1180" s="198"/>
      <c r="U1180" s="198"/>
      <c r="V1180" s="198"/>
      <c r="W1180" s="202">
        <f t="shared" si="64"/>
        <v>0</v>
      </c>
      <c r="X1180" s="14"/>
      <c r="Y1180" s="14"/>
      <c r="Z1180" s="108"/>
      <c r="AA1180" s="114"/>
      <c r="AB1180" s="129"/>
      <c r="AC1180" s="128"/>
      <c r="AD1180" s="142" t="str">
        <f t="shared" si="65"/>
        <v/>
      </c>
      <c r="AE1180" s="142" t="str">
        <f>IF($E1180&lt;&gt;"",IF($AD1180=1,VLOOKUP($E1180,得点換算表!$C$5:$D$14,2),VLOOKUP($E1180,得点換算表!$E$5:$F$14,2)),"")</f>
        <v/>
      </c>
      <c r="AF1180" s="142" t="str">
        <f>IF($F1180&lt;&gt;"",IF($AD1180=1,VLOOKUP($F1180,得点換算表!$C$15:$D$24,2),VLOOKUP($F1180,得点換算表!$E$15:$F$24,2)),"")</f>
        <v/>
      </c>
      <c r="AG1180" s="142" t="str">
        <f>IF($G1180&lt;&gt;"",IF($AD1180=1,VLOOKUP($G1180,得点換算表!$C$25:$D$34,2),VLOOKUP($G1180,得点換算表!$E$25:$F$34,2)),"")</f>
        <v/>
      </c>
      <c r="AH1180" s="142" t="str">
        <f>IF($H1180&lt;&gt;"",IF($AD1180=1,VLOOKUP($H1180,得点換算表!$C$35:$D$44,2),VLOOKUP($H1180,得点換算表!$E$35:$F$44,2)),"")</f>
        <v/>
      </c>
      <c r="AI1180" s="142" t="str">
        <f>IF($I1180&lt;&gt;"",IF($AD1180=1,VLOOKUP($I1180,得点換算表!$C$45:$D$55,2),VLOOKUP($I1180,得点換算表!$E$45:$F$55,2)),"")</f>
        <v/>
      </c>
      <c r="AJ1180" s="142" t="str">
        <f>IF($J1180&lt;&gt;"",IF($AD1180=1,VLOOKUP($J1180,得点換算表!$C$56:$D$65,2),VLOOKUP($J1180,得点換算表!$E$56:$F$65,2)),"")</f>
        <v/>
      </c>
      <c r="AK1180" s="142" t="str">
        <f>IF($K1180&lt;&gt;"",IF($AD1180=1,VLOOKUP($K1180,得点換算表!$C$66:$D$76,2),VLOOKUP($K1180,得点換算表!$E$66:$F$76,2)),"")</f>
        <v/>
      </c>
      <c r="AL1180" s="142" t="str">
        <f>IF($L1180&lt;&gt;"",IF($AD1180=1,VLOOKUP($L1180,得点換算表!$C$77:$D$86,2),VLOOKUP($L1180,得点換算表!$E$77:$F$86,2)),"")</f>
        <v/>
      </c>
      <c r="AM1180" s="142" t="str">
        <f>IF($M1180&lt;&gt;"",IF($AD1180=1,VLOOKUP($M1180,得点換算表!$C$87:$D$96,2),VLOOKUP($M1180,得点換算表!$E$87:$F$96,2)),"")</f>
        <v/>
      </c>
      <c r="AN1180" s="142" t="str">
        <f t="shared" si="66"/>
        <v/>
      </c>
      <c r="AO1180" s="143" t="str">
        <f>IF(AND($AN1180&lt;&gt;"",$AN1180&gt;=8),VLOOKUP($AN1180,得点換算表!$I$15:$J$19,2),"")</f>
        <v/>
      </c>
      <c r="AP1180" s="105"/>
    </row>
    <row r="1181" spans="1:42" x14ac:dyDescent="0.15">
      <c r="A1181" s="11"/>
      <c r="B1181" s="12"/>
      <c r="C1181" s="13"/>
      <c r="D1181" s="13"/>
      <c r="E1181" s="14"/>
      <c r="F1181" s="14"/>
      <c r="G1181" s="14"/>
      <c r="H1181" s="14"/>
      <c r="I1181" s="15"/>
      <c r="J1181" s="14"/>
      <c r="K1181" s="13"/>
      <c r="L1181" s="14"/>
      <c r="M1181" s="14"/>
      <c r="N1181" s="14"/>
      <c r="O1181" s="14"/>
      <c r="P1181" s="198"/>
      <c r="Q1181" s="198"/>
      <c r="R1181" s="198"/>
      <c r="S1181" s="198"/>
      <c r="T1181" s="198"/>
      <c r="U1181" s="198"/>
      <c r="V1181" s="198"/>
      <c r="W1181" s="202">
        <f t="shared" si="64"/>
        <v>0</v>
      </c>
      <c r="X1181" s="14"/>
      <c r="Y1181" s="14"/>
      <c r="Z1181" s="108"/>
      <c r="AA1181" s="114"/>
      <c r="AB1181" s="129"/>
      <c r="AC1181" s="128"/>
      <c r="AD1181" s="142" t="str">
        <f t="shared" si="65"/>
        <v/>
      </c>
      <c r="AE1181" s="142" t="str">
        <f>IF($E1181&lt;&gt;"",IF($AD1181=1,VLOOKUP($E1181,得点換算表!$C$5:$D$14,2),VLOOKUP($E1181,得点換算表!$E$5:$F$14,2)),"")</f>
        <v/>
      </c>
      <c r="AF1181" s="142" t="str">
        <f>IF($F1181&lt;&gt;"",IF($AD1181=1,VLOOKUP($F1181,得点換算表!$C$15:$D$24,2),VLOOKUP($F1181,得点換算表!$E$15:$F$24,2)),"")</f>
        <v/>
      </c>
      <c r="AG1181" s="142" t="str">
        <f>IF($G1181&lt;&gt;"",IF($AD1181=1,VLOOKUP($G1181,得点換算表!$C$25:$D$34,2),VLOOKUP($G1181,得点換算表!$E$25:$F$34,2)),"")</f>
        <v/>
      </c>
      <c r="AH1181" s="142" t="str">
        <f>IF($H1181&lt;&gt;"",IF($AD1181=1,VLOOKUP($H1181,得点換算表!$C$35:$D$44,2),VLOOKUP($H1181,得点換算表!$E$35:$F$44,2)),"")</f>
        <v/>
      </c>
      <c r="AI1181" s="142" t="str">
        <f>IF($I1181&lt;&gt;"",IF($AD1181=1,VLOOKUP($I1181,得点換算表!$C$45:$D$55,2),VLOOKUP($I1181,得点換算表!$E$45:$F$55,2)),"")</f>
        <v/>
      </c>
      <c r="AJ1181" s="142" t="str">
        <f>IF($J1181&lt;&gt;"",IF($AD1181=1,VLOOKUP($J1181,得点換算表!$C$56:$D$65,2),VLOOKUP($J1181,得点換算表!$E$56:$F$65,2)),"")</f>
        <v/>
      </c>
      <c r="AK1181" s="142" t="str">
        <f>IF($K1181&lt;&gt;"",IF($AD1181=1,VLOOKUP($K1181,得点換算表!$C$66:$D$76,2),VLOOKUP($K1181,得点換算表!$E$66:$F$76,2)),"")</f>
        <v/>
      </c>
      <c r="AL1181" s="142" t="str">
        <f>IF($L1181&lt;&gt;"",IF($AD1181=1,VLOOKUP($L1181,得点換算表!$C$77:$D$86,2),VLOOKUP($L1181,得点換算表!$E$77:$F$86,2)),"")</f>
        <v/>
      </c>
      <c r="AM1181" s="142" t="str">
        <f>IF($M1181&lt;&gt;"",IF($AD1181=1,VLOOKUP($M1181,得点換算表!$C$87:$D$96,2),VLOOKUP($M1181,得点換算表!$E$87:$F$96,2)),"")</f>
        <v/>
      </c>
      <c r="AN1181" s="142" t="str">
        <f t="shared" si="66"/>
        <v/>
      </c>
      <c r="AO1181" s="143" t="str">
        <f>IF(AND($AN1181&lt;&gt;"",$AN1181&gt;=8),VLOOKUP($AN1181,得点換算表!$I$15:$J$19,2),"")</f>
        <v/>
      </c>
      <c r="AP1181" s="105"/>
    </row>
    <row r="1182" spans="1:42" x14ac:dyDescent="0.15">
      <c r="A1182" s="11"/>
      <c r="B1182" s="12"/>
      <c r="C1182" s="13"/>
      <c r="D1182" s="13"/>
      <c r="E1182" s="14"/>
      <c r="F1182" s="14"/>
      <c r="G1182" s="14"/>
      <c r="H1182" s="14"/>
      <c r="I1182" s="15"/>
      <c r="J1182" s="14"/>
      <c r="K1182" s="13"/>
      <c r="L1182" s="14"/>
      <c r="M1182" s="14"/>
      <c r="N1182" s="14"/>
      <c r="O1182" s="14"/>
      <c r="P1182" s="198"/>
      <c r="Q1182" s="198"/>
      <c r="R1182" s="198"/>
      <c r="S1182" s="198"/>
      <c r="T1182" s="198"/>
      <c r="U1182" s="198"/>
      <c r="V1182" s="198"/>
      <c r="W1182" s="202">
        <f t="shared" si="64"/>
        <v>0</v>
      </c>
      <c r="X1182" s="14"/>
      <c r="Y1182" s="14"/>
      <c r="Z1182" s="108"/>
      <c r="AA1182" s="114"/>
      <c r="AB1182" s="129"/>
      <c r="AC1182" s="128"/>
      <c r="AD1182" s="142" t="str">
        <f t="shared" si="65"/>
        <v/>
      </c>
      <c r="AE1182" s="142" t="str">
        <f>IF($E1182&lt;&gt;"",IF($AD1182=1,VLOOKUP($E1182,得点換算表!$C$5:$D$14,2),VLOOKUP($E1182,得点換算表!$E$5:$F$14,2)),"")</f>
        <v/>
      </c>
      <c r="AF1182" s="142" t="str">
        <f>IF($F1182&lt;&gt;"",IF($AD1182=1,VLOOKUP($F1182,得点換算表!$C$15:$D$24,2),VLOOKUP($F1182,得点換算表!$E$15:$F$24,2)),"")</f>
        <v/>
      </c>
      <c r="AG1182" s="142" t="str">
        <f>IF($G1182&lt;&gt;"",IF($AD1182=1,VLOOKUP($G1182,得点換算表!$C$25:$D$34,2),VLOOKUP($G1182,得点換算表!$E$25:$F$34,2)),"")</f>
        <v/>
      </c>
      <c r="AH1182" s="142" t="str">
        <f>IF($H1182&lt;&gt;"",IF($AD1182=1,VLOOKUP($H1182,得点換算表!$C$35:$D$44,2),VLOOKUP($H1182,得点換算表!$E$35:$F$44,2)),"")</f>
        <v/>
      </c>
      <c r="AI1182" s="142" t="str">
        <f>IF($I1182&lt;&gt;"",IF($AD1182=1,VLOOKUP($I1182,得点換算表!$C$45:$D$55,2),VLOOKUP($I1182,得点換算表!$E$45:$F$55,2)),"")</f>
        <v/>
      </c>
      <c r="AJ1182" s="142" t="str">
        <f>IF($J1182&lt;&gt;"",IF($AD1182=1,VLOOKUP($J1182,得点換算表!$C$56:$D$65,2),VLOOKUP($J1182,得点換算表!$E$56:$F$65,2)),"")</f>
        <v/>
      </c>
      <c r="AK1182" s="142" t="str">
        <f>IF($K1182&lt;&gt;"",IF($AD1182=1,VLOOKUP($K1182,得点換算表!$C$66:$D$76,2),VLOOKUP($K1182,得点換算表!$E$66:$F$76,2)),"")</f>
        <v/>
      </c>
      <c r="AL1182" s="142" t="str">
        <f>IF($L1182&lt;&gt;"",IF($AD1182=1,VLOOKUP($L1182,得点換算表!$C$77:$D$86,2),VLOOKUP($L1182,得点換算表!$E$77:$F$86,2)),"")</f>
        <v/>
      </c>
      <c r="AM1182" s="142" t="str">
        <f>IF($M1182&lt;&gt;"",IF($AD1182=1,VLOOKUP($M1182,得点換算表!$C$87:$D$96,2),VLOOKUP($M1182,得点換算表!$E$87:$F$96,2)),"")</f>
        <v/>
      </c>
      <c r="AN1182" s="142" t="str">
        <f t="shared" si="66"/>
        <v/>
      </c>
      <c r="AO1182" s="143" t="str">
        <f>IF(AND($AN1182&lt;&gt;"",$AN1182&gt;=8),VLOOKUP($AN1182,得点換算表!$I$15:$J$19,2),"")</f>
        <v/>
      </c>
      <c r="AP1182" s="105"/>
    </row>
    <row r="1183" spans="1:42" x14ac:dyDescent="0.15">
      <c r="A1183" s="11"/>
      <c r="B1183" s="12"/>
      <c r="C1183" s="13"/>
      <c r="D1183" s="13"/>
      <c r="E1183" s="14"/>
      <c r="F1183" s="14"/>
      <c r="G1183" s="14"/>
      <c r="H1183" s="14"/>
      <c r="I1183" s="15"/>
      <c r="J1183" s="14"/>
      <c r="K1183" s="13"/>
      <c r="L1183" s="14"/>
      <c r="M1183" s="14"/>
      <c r="N1183" s="14"/>
      <c r="O1183" s="14"/>
      <c r="P1183" s="198"/>
      <c r="Q1183" s="198"/>
      <c r="R1183" s="198"/>
      <c r="S1183" s="198"/>
      <c r="T1183" s="198"/>
      <c r="U1183" s="198"/>
      <c r="V1183" s="198"/>
      <c r="W1183" s="202">
        <f t="shared" si="64"/>
        <v>0</v>
      </c>
      <c r="X1183" s="14"/>
      <c r="Y1183" s="14"/>
      <c r="Z1183" s="108"/>
      <c r="AA1183" s="114"/>
      <c r="AB1183" s="129"/>
      <c r="AC1183" s="128"/>
      <c r="AD1183" s="142" t="str">
        <f t="shared" si="65"/>
        <v/>
      </c>
      <c r="AE1183" s="142" t="str">
        <f>IF($E1183&lt;&gt;"",IF($AD1183=1,VLOOKUP($E1183,得点換算表!$C$5:$D$14,2),VLOOKUP($E1183,得点換算表!$E$5:$F$14,2)),"")</f>
        <v/>
      </c>
      <c r="AF1183" s="142" t="str">
        <f>IF($F1183&lt;&gt;"",IF($AD1183=1,VLOOKUP($F1183,得点換算表!$C$15:$D$24,2),VLOOKUP($F1183,得点換算表!$E$15:$F$24,2)),"")</f>
        <v/>
      </c>
      <c r="AG1183" s="142" t="str">
        <f>IF($G1183&lt;&gt;"",IF($AD1183=1,VLOOKUP($G1183,得点換算表!$C$25:$D$34,2),VLOOKUP($G1183,得点換算表!$E$25:$F$34,2)),"")</f>
        <v/>
      </c>
      <c r="AH1183" s="142" t="str">
        <f>IF($H1183&lt;&gt;"",IF($AD1183=1,VLOOKUP($H1183,得点換算表!$C$35:$D$44,2),VLOOKUP($H1183,得点換算表!$E$35:$F$44,2)),"")</f>
        <v/>
      </c>
      <c r="AI1183" s="142" t="str">
        <f>IF($I1183&lt;&gt;"",IF($AD1183=1,VLOOKUP($I1183,得点換算表!$C$45:$D$55,2),VLOOKUP($I1183,得点換算表!$E$45:$F$55,2)),"")</f>
        <v/>
      </c>
      <c r="AJ1183" s="142" t="str">
        <f>IF($J1183&lt;&gt;"",IF($AD1183=1,VLOOKUP($J1183,得点換算表!$C$56:$D$65,2),VLOOKUP($J1183,得点換算表!$E$56:$F$65,2)),"")</f>
        <v/>
      </c>
      <c r="AK1183" s="142" t="str">
        <f>IF($K1183&lt;&gt;"",IF($AD1183=1,VLOOKUP($K1183,得点換算表!$C$66:$D$76,2),VLOOKUP($K1183,得点換算表!$E$66:$F$76,2)),"")</f>
        <v/>
      </c>
      <c r="AL1183" s="142" t="str">
        <f>IF($L1183&lt;&gt;"",IF($AD1183=1,VLOOKUP($L1183,得点換算表!$C$77:$D$86,2),VLOOKUP($L1183,得点換算表!$E$77:$F$86,2)),"")</f>
        <v/>
      </c>
      <c r="AM1183" s="142" t="str">
        <f>IF($M1183&lt;&gt;"",IF($AD1183=1,VLOOKUP($M1183,得点換算表!$C$87:$D$96,2),VLOOKUP($M1183,得点換算表!$E$87:$F$96,2)),"")</f>
        <v/>
      </c>
      <c r="AN1183" s="142" t="str">
        <f t="shared" si="66"/>
        <v/>
      </c>
      <c r="AO1183" s="143" t="str">
        <f>IF(AND($AN1183&lt;&gt;"",$AN1183&gt;=8),VLOOKUP($AN1183,得点換算表!$I$15:$J$19,2),"")</f>
        <v/>
      </c>
      <c r="AP1183" s="105"/>
    </row>
    <row r="1184" spans="1:42" x14ac:dyDescent="0.15">
      <c r="A1184" s="11"/>
      <c r="B1184" s="12"/>
      <c r="C1184" s="13"/>
      <c r="D1184" s="13"/>
      <c r="E1184" s="14"/>
      <c r="F1184" s="14"/>
      <c r="G1184" s="14"/>
      <c r="H1184" s="14"/>
      <c r="I1184" s="15"/>
      <c r="J1184" s="14"/>
      <c r="K1184" s="13"/>
      <c r="L1184" s="14"/>
      <c r="M1184" s="14"/>
      <c r="N1184" s="14"/>
      <c r="O1184" s="14"/>
      <c r="P1184" s="198"/>
      <c r="Q1184" s="198"/>
      <c r="R1184" s="198"/>
      <c r="S1184" s="198"/>
      <c r="T1184" s="198"/>
      <c r="U1184" s="198"/>
      <c r="V1184" s="198"/>
      <c r="W1184" s="202">
        <f t="shared" si="64"/>
        <v>0</v>
      </c>
      <c r="X1184" s="14"/>
      <c r="Y1184" s="14"/>
      <c r="Z1184" s="108"/>
      <c r="AA1184" s="114"/>
      <c r="AB1184" s="129"/>
      <c r="AC1184" s="128"/>
      <c r="AD1184" s="142" t="str">
        <f t="shared" si="65"/>
        <v/>
      </c>
      <c r="AE1184" s="142" t="str">
        <f>IF($E1184&lt;&gt;"",IF($AD1184=1,VLOOKUP($E1184,得点換算表!$C$5:$D$14,2),VLOOKUP($E1184,得点換算表!$E$5:$F$14,2)),"")</f>
        <v/>
      </c>
      <c r="AF1184" s="142" t="str">
        <f>IF($F1184&lt;&gt;"",IF($AD1184=1,VLOOKUP($F1184,得点換算表!$C$15:$D$24,2),VLOOKUP($F1184,得点換算表!$E$15:$F$24,2)),"")</f>
        <v/>
      </c>
      <c r="AG1184" s="142" t="str">
        <f>IF($G1184&lt;&gt;"",IF($AD1184=1,VLOOKUP($G1184,得点換算表!$C$25:$D$34,2),VLOOKUP($G1184,得点換算表!$E$25:$F$34,2)),"")</f>
        <v/>
      </c>
      <c r="AH1184" s="142" t="str">
        <f>IF($H1184&lt;&gt;"",IF($AD1184=1,VLOOKUP($H1184,得点換算表!$C$35:$D$44,2),VLOOKUP($H1184,得点換算表!$E$35:$F$44,2)),"")</f>
        <v/>
      </c>
      <c r="AI1184" s="142" t="str">
        <f>IF($I1184&lt;&gt;"",IF($AD1184=1,VLOOKUP($I1184,得点換算表!$C$45:$D$55,2),VLOOKUP($I1184,得点換算表!$E$45:$F$55,2)),"")</f>
        <v/>
      </c>
      <c r="AJ1184" s="142" t="str">
        <f>IF($J1184&lt;&gt;"",IF($AD1184=1,VLOOKUP($J1184,得点換算表!$C$56:$D$65,2),VLOOKUP($J1184,得点換算表!$E$56:$F$65,2)),"")</f>
        <v/>
      </c>
      <c r="AK1184" s="142" t="str">
        <f>IF($K1184&lt;&gt;"",IF($AD1184=1,VLOOKUP($K1184,得点換算表!$C$66:$D$76,2),VLOOKUP($K1184,得点換算表!$E$66:$F$76,2)),"")</f>
        <v/>
      </c>
      <c r="AL1184" s="142" t="str">
        <f>IF($L1184&lt;&gt;"",IF($AD1184=1,VLOOKUP($L1184,得点換算表!$C$77:$D$86,2),VLOOKUP($L1184,得点換算表!$E$77:$F$86,2)),"")</f>
        <v/>
      </c>
      <c r="AM1184" s="142" t="str">
        <f>IF($M1184&lt;&gt;"",IF($AD1184=1,VLOOKUP($M1184,得点換算表!$C$87:$D$96,2),VLOOKUP($M1184,得点換算表!$E$87:$F$96,2)),"")</f>
        <v/>
      </c>
      <c r="AN1184" s="142" t="str">
        <f t="shared" si="66"/>
        <v/>
      </c>
      <c r="AO1184" s="143" t="str">
        <f>IF(AND($AN1184&lt;&gt;"",$AN1184&gt;=8),VLOOKUP($AN1184,得点換算表!$I$15:$J$19,2),"")</f>
        <v/>
      </c>
      <c r="AP1184" s="105"/>
    </row>
    <row r="1185" spans="1:42" x14ac:dyDescent="0.15">
      <c r="A1185" s="11"/>
      <c r="B1185" s="12"/>
      <c r="C1185" s="13"/>
      <c r="D1185" s="13"/>
      <c r="E1185" s="14"/>
      <c r="F1185" s="14"/>
      <c r="G1185" s="14"/>
      <c r="H1185" s="14"/>
      <c r="I1185" s="15"/>
      <c r="J1185" s="14"/>
      <c r="K1185" s="13"/>
      <c r="L1185" s="14"/>
      <c r="M1185" s="14"/>
      <c r="N1185" s="14"/>
      <c r="O1185" s="14"/>
      <c r="P1185" s="198"/>
      <c r="Q1185" s="198"/>
      <c r="R1185" s="198"/>
      <c r="S1185" s="198"/>
      <c r="T1185" s="198"/>
      <c r="U1185" s="198"/>
      <c r="V1185" s="198"/>
      <c r="W1185" s="202">
        <f t="shared" si="64"/>
        <v>0</v>
      </c>
      <c r="X1185" s="14"/>
      <c r="Y1185" s="14"/>
      <c r="Z1185" s="108"/>
      <c r="AA1185" s="114"/>
      <c r="AB1185" s="129"/>
      <c r="AC1185" s="128"/>
      <c r="AD1185" s="142" t="str">
        <f t="shared" si="65"/>
        <v/>
      </c>
      <c r="AE1185" s="142" t="str">
        <f>IF($E1185&lt;&gt;"",IF($AD1185=1,VLOOKUP($E1185,得点換算表!$C$5:$D$14,2),VLOOKUP($E1185,得点換算表!$E$5:$F$14,2)),"")</f>
        <v/>
      </c>
      <c r="AF1185" s="142" t="str">
        <f>IF($F1185&lt;&gt;"",IF($AD1185=1,VLOOKUP($F1185,得点換算表!$C$15:$D$24,2),VLOOKUP($F1185,得点換算表!$E$15:$F$24,2)),"")</f>
        <v/>
      </c>
      <c r="AG1185" s="142" t="str">
        <f>IF($G1185&lt;&gt;"",IF($AD1185=1,VLOOKUP($G1185,得点換算表!$C$25:$D$34,2),VLOOKUP($G1185,得点換算表!$E$25:$F$34,2)),"")</f>
        <v/>
      </c>
      <c r="AH1185" s="142" t="str">
        <f>IF($H1185&lt;&gt;"",IF($AD1185=1,VLOOKUP($H1185,得点換算表!$C$35:$D$44,2),VLOOKUP($H1185,得点換算表!$E$35:$F$44,2)),"")</f>
        <v/>
      </c>
      <c r="AI1185" s="142" t="str">
        <f>IF($I1185&lt;&gt;"",IF($AD1185=1,VLOOKUP($I1185,得点換算表!$C$45:$D$55,2),VLOOKUP($I1185,得点換算表!$E$45:$F$55,2)),"")</f>
        <v/>
      </c>
      <c r="AJ1185" s="142" t="str">
        <f>IF($J1185&lt;&gt;"",IF($AD1185=1,VLOOKUP($J1185,得点換算表!$C$56:$D$65,2),VLOOKUP($J1185,得点換算表!$E$56:$F$65,2)),"")</f>
        <v/>
      </c>
      <c r="AK1185" s="142" t="str">
        <f>IF($K1185&lt;&gt;"",IF($AD1185=1,VLOOKUP($K1185,得点換算表!$C$66:$D$76,2),VLOOKUP($K1185,得点換算表!$E$66:$F$76,2)),"")</f>
        <v/>
      </c>
      <c r="AL1185" s="142" t="str">
        <f>IF($L1185&lt;&gt;"",IF($AD1185=1,VLOOKUP($L1185,得点換算表!$C$77:$D$86,2),VLOOKUP($L1185,得点換算表!$E$77:$F$86,2)),"")</f>
        <v/>
      </c>
      <c r="AM1185" s="142" t="str">
        <f>IF($M1185&lt;&gt;"",IF($AD1185=1,VLOOKUP($M1185,得点換算表!$C$87:$D$96,2),VLOOKUP($M1185,得点換算表!$E$87:$F$96,2)),"")</f>
        <v/>
      </c>
      <c r="AN1185" s="142" t="str">
        <f t="shared" si="66"/>
        <v/>
      </c>
      <c r="AO1185" s="143" t="str">
        <f>IF(AND($AN1185&lt;&gt;"",$AN1185&gt;=8),VLOOKUP($AN1185,得点換算表!$I$15:$J$19,2),"")</f>
        <v/>
      </c>
      <c r="AP1185" s="105"/>
    </row>
    <row r="1186" spans="1:42" x14ac:dyDescent="0.15">
      <c r="A1186" s="11"/>
      <c r="B1186" s="12"/>
      <c r="C1186" s="13"/>
      <c r="D1186" s="13"/>
      <c r="E1186" s="14"/>
      <c r="F1186" s="14"/>
      <c r="G1186" s="14"/>
      <c r="H1186" s="14"/>
      <c r="I1186" s="15"/>
      <c r="J1186" s="14"/>
      <c r="K1186" s="13"/>
      <c r="L1186" s="14"/>
      <c r="M1186" s="14"/>
      <c r="N1186" s="14"/>
      <c r="O1186" s="14"/>
      <c r="P1186" s="198"/>
      <c r="Q1186" s="198"/>
      <c r="R1186" s="198"/>
      <c r="S1186" s="198"/>
      <c r="T1186" s="198"/>
      <c r="U1186" s="198"/>
      <c r="V1186" s="198"/>
      <c r="W1186" s="202">
        <f t="shared" si="64"/>
        <v>0</v>
      </c>
      <c r="X1186" s="14"/>
      <c r="Y1186" s="14"/>
      <c r="Z1186" s="108"/>
      <c r="AA1186" s="114"/>
      <c r="AB1186" s="129"/>
      <c r="AC1186" s="128"/>
      <c r="AD1186" s="142" t="str">
        <f t="shared" si="65"/>
        <v/>
      </c>
      <c r="AE1186" s="142" t="str">
        <f>IF($E1186&lt;&gt;"",IF($AD1186=1,VLOOKUP($E1186,得点換算表!$C$5:$D$14,2),VLOOKUP($E1186,得点換算表!$E$5:$F$14,2)),"")</f>
        <v/>
      </c>
      <c r="AF1186" s="142" t="str">
        <f>IF($F1186&lt;&gt;"",IF($AD1186=1,VLOOKUP($F1186,得点換算表!$C$15:$D$24,2),VLOOKUP($F1186,得点換算表!$E$15:$F$24,2)),"")</f>
        <v/>
      </c>
      <c r="AG1186" s="142" t="str">
        <f>IF($G1186&lt;&gt;"",IF($AD1186=1,VLOOKUP($G1186,得点換算表!$C$25:$D$34,2),VLOOKUP($G1186,得点換算表!$E$25:$F$34,2)),"")</f>
        <v/>
      </c>
      <c r="AH1186" s="142" t="str">
        <f>IF($H1186&lt;&gt;"",IF($AD1186=1,VLOOKUP($H1186,得点換算表!$C$35:$D$44,2),VLOOKUP($H1186,得点換算表!$E$35:$F$44,2)),"")</f>
        <v/>
      </c>
      <c r="AI1186" s="142" t="str">
        <f>IF($I1186&lt;&gt;"",IF($AD1186=1,VLOOKUP($I1186,得点換算表!$C$45:$D$55,2),VLOOKUP($I1186,得点換算表!$E$45:$F$55,2)),"")</f>
        <v/>
      </c>
      <c r="AJ1186" s="142" t="str">
        <f>IF($J1186&lt;&gt;"",IF($AD1186=1,VLOOKUP($J1186,得点換算表!$C$56:$D$65,2),VLOOKUP($J1186,得点換算表!$E$56:$F$65,2)),"")</f>
        <v/>
      </c>
      <c r="AK1186" s="142" t="str">
        <f>IF($K1186&lt;&gt;"",IF($AD1186=1,VLOOKUP($K1186,得点換算表!$C$66:$D$76,2),VLOOKUP($K1186,得点換算表!$E$66:$F$76,2)),"")</f>
        <v/>
      </c>
      <c r="AL1186" s="142" t="str">
        <f>IF($L1186&lt;&gt;"",IF($AD1186=1,VLOOKUP($L1186,得点換算表!$C$77:$D$86,2),VLOOKUP($L1186,得点換算表!$E$77:$F$86,2)),"")</f>
        <v/>
      </c>
      <c r="AM1186" s="142" t="str">
        <f>IF($M1186&lt;&gt;"",IF($AD1186=1,VLOOKUP($M1186,得点換算表!$C$87:$D$96,2),VLOOKUP($M1186,得点換算表!$E$87:$F$96,2)),"")</f>
        <v/>
      </c>
      <c r="AN1186" s="142" t="str">
        <f t="shared" si="66"/>
        <v/>
      </c>
      <c r="AO1186" s="143" t="str">
        <f>IF(AND($AN1186&lt;&gt;"",$AN1186&gt;=8),VLOOKUP($AN1186,得点換算表!$I$15:$J$19,2),"")</f>
        <v/>
      </c>
      <c r="AP1186" s="105"/>
    </row>
    <row r="1187" spans="1:42" x14ac:dyDescent="0.15">
      <c r="A1187" s="11"/>
      <c r="B1187" s="12"/>
      <c r="C1187" s="13"/>
      <c r="D1187" s="13"/>
      <c r="E1187" s="14"/>
      <c r="F1187" s="14"/>
      <c r="G1187" s="14"/>
      <c r="H1187" s="14"/>
      <c r="I1187" s="15"/>
      <c r="J1187" s="14"/>
      <c r="K1187" s="13"/>
      <c r="L1187" s="14"/>
      <c r="M1187" s="14"/>
      <c r="N1187" s="14"/>
      <c r="O1187" s="14"/>
      <c r="P1187" s="198"/>
      <c r="Q1187" s="198"/>
      <c r="R1187" s="198"/>
      <c r="S1187" s="198"/>
      <c r="T1187" s="198"/>
      <c r="U1187" s="198"/>
      <c r="V1187" s="198"/>
      <c r="W1187" s="202">
        <f t="shared" si="64"/>
        <v>0</v>
      </c>
      <c r="X1187" s="14"/>
      <c r="Y1187" s="14"/>
      <c r="Z1187" s="108"/>
      <c r="AA1187" s="114"/>
      <c r="AB1187" s="129"/>
      <c r="AC1187" s="128"/>
      <c r="AD1187" s="142" t="str">
        <f t="shared" si="65"/>
        <v/>
      </c>
      <c r="AE1187" s="142" t="str">
        <f>IF($E1187&lt;&gt;"",IF($AD1187=1,VLOOKUP($E1187,得点換算表!$C$5:$D$14,2),VLOOKUP($E1187,得点換算表!$E$5:$F$14,2)),"")</f>
        <v/>
      </c>
      <c r="AF1187" s="142" t="str">
        <f>IF($F1187&lt;&gt;"",IF($AD1187=1,VLOOKUP($F1187,得点換算表!$C$15:$D$24,2),VLOOKUP($F1187,得点換算表!$E$15:$F$24,2)),"")</f>
        <v/>
      </c>
      <c r="AG1187" s="142" t="str">
        <f>IF($G1187&lt;&gt;"",IF($AD1187=1,VLOOKUP($G1187,得点換算表!$C$25:$D$34,2),VLOOKUP($G1187,得点換算表!$E$25:$F$34,2)),"")</f>
        <v/>
      </c>
      <c r="AH1187" s="142" t="str">
        <f>IF($H1187&lt;&gt;"",IF($AD1187=1,VLOOKUP($H1187,得点換算表!$C$35:$D$44,2),VLOOKUP($H1187,得点換算表!$E$35:$F$44,2)),"")</f>
        <v/>
      </c>
      <c r="AI1187" s="142" t="str">
        <f>IF($I1187&lt;&gt;"",IF($AD1187=1,VLOOKUP($I1187,得点換算表!$C$45:$D$55,2),VLOOKUP($I1187,得点換算表!$E$45:$F$55,2)),"")</f>
        <v/>
      </c>
      <c r="AJ1187" s="142" t="str">
        <f>IF($J1187&lt;&gt;"",IF($AD1187=1,VLOOKUP($J1187,得点換算表!$C$56:$D$65,2),VLOOKUP($J1187,得点換算表!$E$56:$F$65,2)),"")</f>
        <v/>
      </c>
      <c r="AK1187" s="142" t="str">
        <f>IF($K1187&lt;&gt;"",IF($AD1187=1,VLOOKUP($K1187,得点換算表!$C$66:$D$76,2),VLOOKUP($K1187,得点換算表!$E$66:$F$76,2)),"")</f>
        <v/>
      </c>
      <c r="AL1187" s="142" t="str">
        <f>IF($L1187&lt;&gt;"",IF($AD1187=1,VLOOKUP($L1187,得点換算表!$C$77:$D$86,2),VLOOKUP($L1187,得点換算表!$E$77:$F$86,2)),"")</f>
        <v/>
      </c>
      <c r="AM1187" s="142" t="str">
        <f>IF($M1187&lt;&gt;"",IF($AD1187=1,VLOOKUP($M1187,得点換算表!$C$87:$D$96,2),VLOOKUP($M1187,得点換算表!$E$87:$F$96,2)),"")</f>
        <v/>
      </c>
      <c r="AN1187" s="142" t="str">
        <f t="shared" si="66"/>
        <v/>
      </c>
      <c r="AO1187" s="143" t="str">
        <f>IF(AND($AN1187&lt;&gt;"",$AN1187&gt;=8),VLOOKUP($AN1187,得点換算表!$I$15:$J$19,2),"")</f>
        <v/>
      </c>
      <c r="AP1187" s="105"/>
    </row>
    <row r="1188" spans="1:42" x14ac:dyDescent="0.15">
      <c r="A1188" s="11"/>
      <c r="B1188" s="12"/>
      <c r="C1188" s="13"/>
      <c r="D1188" s="13"/>
      <c r="E1188" s="14"/>
      <c r="F1188" s="14"/>
      <c r="G1188" s="14"/>
      <c r="H1188" s="14"/>
      <c r="I1188" s="15"/>
      <c r="J1188" s="14"/>
      <c r="K1188" s="13"/>
      <c r="L1188" s="14"/>
      <c r="M1188" s="14"/>
      <c r="N1188" s="14"/>
      <c r="O1188" s="14"/>
      <c r="P1188" s="198"/>
      <c r="Q1188" s="198"/>
      <c r="R1188" s="198"/>
      <c r="S1188" s="198"/>
      <c r="T1188" s="198"/>
      <c r="U1188" s="198"/>
      <c r="V1188" s="198"/>
      <c r="W1188" s="202">
        <f t="shared" si="64"/>
        <v>0</v>
      </c>
      <c r="X1188" s="14"/>
      <c r="Y1188" s="14"/>
      <c r="Z1188" s="108"/>
      <c r="AA1188" s="114"/>
      <c r="AB1188" s="129"/>
      <c r="AC1188" s="128"/>
      <c r="AD1188" s="142" t="str">
        <f t="shared" si="65"/>
        <v/>
      </c>
      <c r="AE1188" s="142" t="str">
        <f>IF($E1188&lt;&gt;"",IF($AD1188=1,VLOOKUP($E1188,得点換算表!$C$5:$D$14,2),VLOOKUP($E1188,得点換算表!$E$5:$F$14,2)),"")</f>
        <v/>
      </c>
      <c r="AF1188" s="142" t="str">
        <f>IF($F1188&lt;&gt;"",IF($AD1188=1,VLOOKUP($F1188,得点換算表!$C$15:$D$24,2),VLOOKUP($F1188,得点換算表!$E$15:$F$24,2)),"")</f>
        <v/>
      </c>
      <c r="AG1188" s="142" t="str">
        <f>IF($G1188&lt;&gt;"",IF($AD1188=1,VLOOKUP($G1188,得点換算表!$C$25:$D$34,2),VLOOKUP($G1188,得点換算表!$E$25:$F$34,2)),"")</f>
        <v/>
      </c>
      <c r="AH1188" s="142" t="str">
        <f>IF($H1188&lt;&gt;"",IF($AD1188=1,VLOOKUP($H1188,得点換算表!$C$35:$D$44,2),VLOOKUP($H1188,得点換算表!$E$35:$F$44,2)),"")</f>
        <v/>
      </c>
      <c r="AI1188" s="142" t="str">
        <f>IF($I1188&lt;&gt;"",IF($AD1188=1,VLOOKUP($I1188,得点換算表!$C$45:$D$55,2),VLOOKUP($I1188,得点換算表!$E$45:$F$55,2)),"")</f>
        <v/>
      </c>
      <c r="AJ1188" s="142" t="str">
        <f>IF($J1188&lt;&gt;"",IF($AD1188=1,VLOOKUP($J1188,得点換算表!$C$56:$D$65,2),VLOOKUP($J1188,得点換算表!$E$56:$F$65,2)),"")</f>
        <v/>
      </c>
      <c r="AK1188" s="142" t="str">
        <f>IF($K1188&lt;&gt;"",IF($AD1188=1,VLOOKUP($K1188,得点換算表!$C$66:$D$76,2),VLOOKUP($K1188,得点換算表!$E$66:$F$76,2)),"")</f>
        <v/>
      </c>
      <c r="AL1188" s="142" t="str">
        <f>IF($L1188&lt;&gt;"",IF($AD1188=1,VLOOKUP($L1188,得点換算表!$C$77:$D$86,2),VLOOKUP($L1188,得点換算表!$E$77:$F$86,2)),"")</f>
        <v/>
      </c>
      <c r="AM1188" s="142" t="str">
        <f>IF($M1188&lt;&gt;"",IF($AD1188=1,VLOOKUP($M1188,得点換算表!$C$87:$D$96,2),VLOOKUP($M1188,得点換算表!$E$87:$F$96,2)),"")</f>
        <v/>
      </c>
      <c r="AN1188" s="142" t="str">
        <f t="shared" si="66"/>
        <v/>
      </c>
      <c r="AO1188" s="143" t="str">
        <f>IF(AND($AN1188&lt;&gt;"",$AN1188&gt;=8),VLOOKUP($AN1188,得点換算表!$I$15:$J$19,2),"")</f>
        <v/>
      </c>
      <c r="AP1188" s="105"/>
    </row>
    <row r="1189" spans="1:42" x14ac:dyDescent="0.15">
      <c r="A1189" s="11"/>
      <c r="B1189" s="12"/>
      <c r="C1189" s="13"/>
      <c r="D1189" s="13"/>
      <c r="E1189" s="14"/>
      <c r="F1189" s="14"/>
      <c r="G1189" s="14"/>
      <c r="H1189" s="14"/>
      <c r="I1189" s="15"/>
      <c r="J1189" s="14"/>
      <c r="K1189" s="13"/>
      <c r="L1189" s="14"/>
      <c r="M1189" s="14"/>
      <c r="N1189" s="14"/>
      <c r="O1189" s="14"/>
      <c r="P1189" s="198"/>
      <c r="Q1189" s="198"/>
      <c r="R1189" s="198"/>
      <c r="S1189" s="198"/>
      <c r="T1189" s="198"/>
      <c r="U1189" s="198"/>
      <c r="V1189" s="198"/>
      <c r="W1189" s="202">
        <f t="shared" si="64"/>
        <v>0</v>
      </c>
      <c r="X1189" s="14"/>
      <c r="Y1189" s="14"/>
      <c r="Z1189" s="108"/>
      <c r="AA1189" s="114"/>
      <c r="AB1189" s="129"/>
      <c r="AC1189" s="128"/>
      <c r="AD1189" s="142" t="str">
        <f t="shared" si="65"/>
        <v/>
      </c>
      <c r="AE1189" s="142" t="str">
        <f>IF($E1189&lt;&gt;"",IF($AD1189=1,VLOOKUP($E1189,得点換算表!$C$5:$D$14,2),VLOOKUP($E1189,得点換算表!$E$5:$F$14,2)),"")</f>
        <v/>
      </c>
      <c r="AF1189" s="142" t="str">
        <f>IF($F1189&lt;&gt;"",IF($AD1189=1,VLOOKUP($F1189,得点換算表!$C$15:$D$24,2),VLOOKUP($F1189,得点換算表!$E$15:$F$24,2)),"")</f>
        <v/>
      </c>
      <c r="AG1189" s="142" t="str">
        <f>IF($G1189&lt;&gt;"",IF($AD1189=1,VLOOKUP($G1189,得点換算表!$C$25:$D$34,2),VLOOKUP($G1189,得点換算表!$E$25:$F$34,2)),"")</f>
        <v/>
      </c>
      <c r="AH1189" s="142" t="str">
        <f>IF($H1189&lt;&gt;"",IF($AD1189=1,VLOOKUP($H1189,得点換算表!$C$35:$D$44,2),VLOOKUP($H1189,得点換算表!$E$35:$F$44,2)),"")</f>
        <v/>
      </c>
      <c r="AI1189" s="142" t="str">
        <f>IF($I1189&lt;&gt;"",IF($AD1189=1,VLOOKUP($I1189,得点換算表!$C$45:$D$55,2),VLOOKUP($I1189,得点換算表!$E$45:$F$55,2)),"")</f>
        <v/>
      </c>
      <c r="AJ1189" s="142" t="str">
        <f>IF($J1189&lt;&gt;"",IF($AD1189=1,VLOOKUP($J1189,得点換算表!$C$56:$D$65,2),VLOOKUP($J1189,得点換算表!$E$56:$F$65,2)),"")</f>
        <v/>
      </c>
      <c r="AK1189" s="142" t="str">
        <f>IF($K1189&lt;&gt;"",IF($AD1189=1,VLOOKUP($K1189,得点換算表!$C$66:$D$76,2),VLOOKUP($K1189,得点換算表!$E$66:$F$76,2)),"")</f>
        <v/>
      </c>
      <c r="AL1189" s="142" t="str">
        <f>IF($L1189&lt;&gt;"",IF($AD1189=1,VLOOKUP($L1189,得点換算表!$C$77:$D$86,2),VLOOKUP($L1189,得点換算表!$E$77:$F$86,2)),"")</f>
        <v/>
      </c>
      <c r="AM1189" s="142" t="str">
        <f>IF($M1189&lt;&gt;"",IF($AD1189=1,VLOOKUP($M1189,得点換算表!$C$87:$D$96,2),VLOOKUP($M1189,得点換算表!$E$87:$F$96,2)),"")</f>
        <v/>
      </c>
      <c r="AN1189" s="142" t="str">
        <f t="shared" si="66"/>
        <v/>
      </c>
      <c r="AO1189" s="143" t="str">
        <f>IF(AND($AN1189&lt;&gt;"",$AN1189&gt;=8),VLOOKUP($AN1189,得点換算表!$I$15:$J$19,2),"")</f>
        <v/>
      </c>
      <c r="AP1189" s="105"/>
    </row>
    <row r="1190" spans="1:42" x14ac:dyDescent="0.15">
      <c r="A1190" s="11"/>
      <c r="B1190" s="12"/>
      <c r="C1190" s="13"/>
      <c r="D1190" s="13"/>
      <c r="E1190" s="14"/>
      <c r="F1190" s="14"/>
      <c r="G1190" s="14"/>
      <c r="H1190" s="14"/>
      <c r="I1190" s="15"/>
      <c r="J1190" s="14"/>
      <c r="K1190" s="13"/>
      <c r="L1190" s="14"/>
      <c r="M1190" s="14"/>
      <c r="N1190" s="14"/>
      <c r="O1190" s="14"/>
      <c r="P1190" s="198"/>
      <c r="Q1190" s="198"/>
      <c r="R1190" s="198"/>
      <c r="S1190" s="198"/>
      <c r="T1190" s="198"/>
      <c r="U1190" s="198"/>
      <c r="V1190" s="198"/>
      <c r="W1190" s="202">
        <f t="shared" si="64"/>
        <v>0</v>
      </c>
      <c r="X1190" s="14"/>
      <c r="Y1190" s="14"/>
      <c r="Z1190" s="108"/>
      <c r="AA1190" s="114"/>
      <c r="AB1190" s="129"/>
      <c r="AC1190" s="128"/>
      <c r="AD1190" s="142" t="str">
        <f t="shared" si="65"/>
        <v/>
      </c>
      <c r="AE1190" s="142" t="str">
        <f>IF($E1190&lt;&gt;"",IF($AD1190=1,VLOOKUP($E1190,得点換算表!$C$5:$D$14,2),VLOOKUP($E1190,得点換算表!$E$5:$F$14,2)),"")</f>
        <v/>
      </c>
      <c r="AF1190" s="142" t="str">
        <f>IF($F1190&lt;&gt;"",IF($AD1190=1,VLOOKUP($F1190,得点換算表!$C$15:$D$24,2),VLOOKUP($F1190,得点換算表!$E$15:$F$24,2)),"")</f>
        <v/>
      </c>
      <c r="AG1190" s="142" t="str">
        <f>IF($G1190&lt;&gt;"",IF($AD1190=1,VLOOKUP($G1190,得点換算表!$C$25:$D$34,2),VLOOKUP($G1190,得点換算表!$E$25:$F$34,2)),"")</f>
        <v/>
      </c>
      <c r="AH1190" s="142" t="str">
        <f>IF($H1190&lt;&gt;"",IF($AD1190=1,VLOOKUP($H1190,得点換算表!$C$35:$D$44,2),VLOOKUP($H1190,得点換算表!$E$35:$F$44,2)),"")</f>
        <v/>
      </c>
      <c r="AI1190" s="142" t="str">
        <f>IF($I1190&lt;&gt;"",IF($AD1190=1,VLOOKUP($I1190,得点換算表!$C$45:$D$55,2),VLOOKUP($I1190,得点換算表!$E$45:$F$55,2)),"")</f>
        <v/>
      </c>
      <c r="AJ1190" s="142" t="str">
        <f>IF($J1190&lt;&gt;"",IF($AD1190=1,VLOOKUP($J1190,得点換算表!$C$56:$D$65,2),VLOOKUP($J1190,得点換算表!$E$56:$F$65,2)),"")</f>
        <v/>
      </c>
      <c r="AK1190" s="142" t="str">
        <f>IF($K1190&lt;&gt;"",IF($AD1190=1,VLOOKUP($K1190,得点換算表!$C$66:$D$76,2),VLOOKUP($K1190,得点換算表!$E$66:$F$76,2)),"")</f>
        <v/>
      </c>
      <c r="AL1190" s="142" t="str">
        <f>IF($L1190&lt;&gt;"",IF($AD1190=1,VLOOKUP($L1190,得点換算表!$C$77:$D$86,2),VLOOKUP($L1190,得点換算表!$E$77:$F$86,2)),"")</f>
        <v/>
      </c>
      <c r="AM1190" s="142" t="str">
        <f>IF($M1190&lt;&gt;"",IF($AD1190=1,VLOOKUP($M1190,得点換算表!$C$87:$D$96,2),VLOOKUP($M1190,得点換算表!$E$87:$F$96,2)),"")</f>
        <v/>
      </c>
      <c r="AN1190" s="142" t="str">
        <f t="shared" si="66"/>
        <v/>
      </c>
      <c r="AO1190" s="143" t="str">
        <f>IF(AND($AN1190&lt;&gt;"",$AN1190&gt;=8),VLOOKUP($AN1190,得点換算表!$I$15:$J$19,2),"")</f>
        <v/>
      </c>
      <c r="AP1190" s="105"/>
    </row>
    <row r="1191" spans="1:42" x14ac:dyDescent="0.15">
      <c r="A1191" s="11"/>
      <c r="B1191" s="12"/>
      <c r="C1191" s="13"/>
      <c r="D1191" s="13"/>
      <c r="E1191" s="14"/>
      <c r="F1191" s="14"/>
      <c r="G1191" s="14"/>
      <c r="H1191" s="14"/>
      <c r="I1191" s="15"/>
      <c r="J1191" s="14"/>
      <c r="K1191" s="13"/>
      <c r="L1191" s="14"/>
      <c r="M1191" s="14"/>
      <c r="N1191" s="14"/>
      <c r="O1191" s="14"/>
      <c r="P1191" s="198"/>
      <c r="Q1191" s="198"/>
      <c r="R1191" s="198"/>
      <c r="S1191" s="198"/>
      <c r="T1191" s="198"/>
      <c r="U1191" s="198"/>
      <c r="V1191" s="198"/>
      <c r="W1191" s="202">
        <f t="shared" si="64"/>
        <v>0</v>
      </c>
      <c r="X1191" s="14"/>
      <c r="Y1191" s="14"/>
      <c r="Z1191" s="108"/>
      <c r="AA1191" s="114"/>
      <c r="AB1191" s="129"/>
      <c r="AC1191" s="128"/>
      <c r="AD1191" s="142" t="str">
        <f t="shared" si="65"/>
        <v/>
      </c>
      <c r="AE1191" s="142" t="str">
        <f>IF($E1191&lt;&gt;"",IF($AD1191=1,VLOOKUP($E1191,得点換算表!$C$5:$D$14,2),VLOOKUP($E1191,得点換算表!$E$5:$F$14,2)),"")</f>
        <v/>
      </c>
      <c r="AF1191" s="142" t="str">
        <f>IF($F1191&lt;&gt;"",IF($AD1191=1,VLOOKUP($F1191,得点換算表!$C$15:$D$24,2),VLOOKUP($F1191,得点換算表!$E$15:$F$24,2)),"")</f>
        <v/>
      </c>
      <c r="AG1191" s="142" t="str">
        <f>IF($G1191&lt;&gt;"",IF($AD1191=1,VLOOKUP($G1191,得点換算表!$C$25:$D$34,2),VLOOKUP($G1191,得点換算表!$E$25:$F$34,2)),"")</f>
        <v/>
      </c>
      <c r="AH1191" s="142" t="str">
        <f>IF($H1191&lt;&gt;"",IF($AD1191=1,VLOOKUP($H1191,得点換算表!$C$35:$D$44,2),VLOOKUP($H1191,得点換算表!$E$35:$F$44,2)),"")</f>
        <v/>
      </c>
      <c r="AI1191" s="142" t="str">
        <f>IF($I1191&lt;&gt;"",IF($AD1191=1,VLOOKUP($I1191,得点換算表!$C$45:$D$55,2),VLOOKUP($I1191,得点換算表!$E$45:$F$55,2)),"")</f>
        <v/>
      </c>
      <c r="AJ1191" s="142" t="str">
        <f>IF($J1191&lt;&gt;"",IF($AD1191=1,VLOOKUP($J1191,得点換算表!$C$56:$D$65,2),VLOOKUP($J1191,得点換算表!$E$56:$F$65,2)),"")</f>
        <v/>
      </c>
      <c r="AK1191" s="142" t="str">
        <f>IF($K1191&lt;&gt;"",IF($AD1191=1,VLOOKUP($K1191,得点換算表!$C$66:$D$76,2),VLOOKUP($K1191,得点換算表!$E$66:$F$76,2)),"")</f>
        <v/>
      </c>
      <c r="AL1191" s="142" t="str">
        <f>IF($L1191&lt;&gt;"",IF($AD1191=1,VLOOKUP($L1191,得点換算表!$C$77:$D$86,2),VLOOKUP($L1191,得点換算表!$E$77:$F$86,2)),"")</f>
        <v/>
      </c>
      <c r="AM1191" s="142" t="str">
        <f>IF($M1191&lt;&gt;"",IF($AD1191=1,VLOOKUP($M1191,得点換算表!$C$87:$D$96,2),VLOOKUP($M1191,得点換算表!$E$87:$F$96,2)),"")</f>
        <v/>
      </c>
      <c r="AN1191" s="142" t="str">
        <f t="shared" si="66"/>
        <v/>
      </c>
      <c r="AO1191" s="143" t="str">
        <f>IF(AND($AN1191&lt;&gt;"",$AN1191&gt;=8),VLOOKUP($AN1191,得点換算表!$I$15:$J$19,2),"")</f>
        <v/>
      </c>
      <c r="AP1191" s="105"/>
    </row>
    <row r="1192" spans="1:42" x14ac:dyDescent="0.15">
      <c r="A1192" s="11"/>
      <c r="B1192" s="12"/>
      <c r="C1192" s="13"/>
      <c r="D1192" s="13"/>
      <c r="E1192" s="14"/>
      <c r="F1192" s="14"/>
      <c r="G1192" s="14"/>
      <c r="H1192" s="14"/>
      <c r="I1192" s="15"/>
      <c r="J1192" s="14"/>
      <c r="K1192" s="13"/>
      <c r="L1192" s="14"/>
      <c r="M1192" s="14"/>
      <c r="N1192" s="14"/>
      <c r="O1192" s="14"/>
      <c r="P1192" s="198"/>
      <c r="Q1192" s="198"/>
      <c r="R1192" s="198"/>
      <c r="S1192" s="198"/>
      <c r="T1192" s="198"/>
      <c r="U1192" s="198"/>
      <c r="V1192" s="198"/>
      <c r="W1192" s="202">
        <f t="shared" si="64"/>
        <v>0</v>
      </c>
      <c r="X1192" s="14"/>
      <c r="Y1192" s="14"/>
      <c r="Z1192" s="108"/>
      <c r="AA1192" s="114"/>
      <c r="AB1192" s="129"/>
      <c r="AC1192" s="128"/>
      <c r="AD1192" s="142" t="str">
        <f t="shared" si="65"/>
        <v/>
      </c>
      <c r="AE1192" s="142" t="str">
        <f>IF($E1192&lt;&gt;"",IF($AD1192=1,VLOOKUP($E1192,得点換算表!$C$5:$D$14,2),VLOOKUP($E1192,得点換算表!$E$5:$F$14,2)),"")</f>
        <v/>
      </c>
      <c r="AF1192" s="142" t="str">
        <f>IF($F1192&lt;&gt;"",IF($AD1192=1,VLOOKUP($F1192,得点換算表!$C$15:$D$24,2),VLOOKUP($F1192,得点換算表!$E$15:$F$24,2)),"")</f>
        <v/>
      </c>
      <c r="AG1192" s="142" t="str">
        <f>IF($G1192&lt;&gt;"",IF($AD1192=1,VLOOKUP($G1192,得点換算表!$C$25:$D$34,2),VLOOKUP($G1192,得点換算表!$E$25:$F$34,2)),"")</f>
        <v/>
      </c>
      <c r="AH1192" s="142" t="str">
        <f>IF($H1192&lt;&gt;"",IF($AD1192=1,VLOOKUP($H1192,得点換算表!$C$35:$D$44,2),VLOOKUP($H1192,得点換算表!$E$35:$F$44,2)),"")</f>
        <v/>
      </c>
      <c r="AI1192" s="142" t="str">
        <f>IF($I1192&lt;&gt;"",IF($AD1192=1,VLOOKUP($I1192,得点換算表!$C$45:$D$55,2),VLOOKUP($I1192,得点換算表!$E$45:$F$55,2)),"")</f>
        <v/>
      </c>
      <c r="AJ1192" s="142" t="str">
        <f>IF($J1192&lt;&gt;"",IF($AD1192=1,VLOOKUP($J1192,得点換算表!$C$56:$D$65,2),VLOOKUP($J1192,得点換算表!$E$56:$F$65,2)),"")</f>
        <v/>
      </c>
      <c r="AK1192" s="142" t="str">
        <f>IF($K1192&lt;&gt;"",IF($AD1192=1,VLOOKUP($K1192,得点換算表!$C$66:$D$76,2),VLOOKUP($K1192,得点換算表!$E$66:$F$76,2)),"")</f>
        <v/>
      </c>
      <c r="AL1192" s="142" t="str">
        <f>IF($L1192&lt;&gt;"",IF($AD1192=1,VLOOKUP($L1192,得点換算表!$C$77:$D$86,2),VLOOKUP($L1192,得点換算表!$E$77:$F$86,2)),"")</f>
        <v/>
      </c>
      <c r="AM1192" s="142" t="str">
        <f>IF($M1192&lt;&gt;"",IF($AD1192=1,VLOOKUP($M1192,得点換算表!$C$87:$D$96,2),VLOOKUP($M1192,得点換算表!$E$87:$F$96,2)),"")</f>
        <v/>
      </c>
      <c r="AN1192" s="142" t="str">
        <f t="shared" si="66"/>
        <v/>
      </c>
      <c r="AO1192" s="143" t="str">
        <f>IF(AND($AN1192&lt;&gt;"",$AN1192&gt;=8),VLOOKUP($AN1192,得点換算表!$I$15:$J$19,2),"")</f>
        <v/>
      </c>
      <c r="AP1192" s="105"/>
    </row>
    <row r="1193" spans="1:42" x14ac:dyDescent="0.15">
      <c r="A1193" s="11"/>
      <c r="B1193" s="12"/>
      <c r="C1193" s="13"/>
      <c r="D1193" s="13"/>
      <c r="E1193" s="14"/>
      <c r="F1193" s="14"/>
      <c r="G1193" s="14"/>
      <c r="H1193" s="14"/>
      <c r="I1193" s="15"/>
      <c r="J1193" s="14"/>
      <c r="K1193" s="13"/>
      <c r="L1193" s="14"/>
      <c r="M1193" s="14"/>
      <c r="N1193" s="14"/>
      <c r="O1193" s="14"/>
      <c r="P1193" s="198"/>
      <c r="Q1193" s="198"/>
      <c r="R1193" s="198"/>
      <c r="S1193" s="198"/>
      <c r="T1193" s="198"/>
      <c r="U1193" s="198"/>
      <c r="V1193" s="198"/>
      <c r="W1193" s="202">
        <f t="shared" si="64"/>
        <v>0</v>
      </c>
      <c r="X1193" s="14"/>
      <c r="Y1193" s="14"/>
      <c r="Z1193" s="108"/>
      <c r="AA1193" s="114"/>
      <c r="AB1193" s="129"/>
      <c r="AC1193" s="128"/>
      <c r="AD1193" s="142" t="str">
        <f t="shared" si="65"/>
        <v/>
      </c>
      <c r="AE1193" s="142" t="str">
        <f>IF($E1193&lt;&gt;"",IF($AD1193=1,VLOOKUP($E1193,得点換算表!$C$5:$D$14,2),VLOOKUP($E1193,得点換算表!$E$5:$F$14,2)),"")</f>
        <v/>
      </c>
      <c r="AF1193" s="142" t="str">
        <f>IF($F1193&lt;&gt;"",IF($AD1193=1,VLOOKUP($F1193,得点換算表!$C$15:$D$24,2),VLOOKUP($F1193,得点換算表!$E$15:$F$24,2)),"")</f>
        <v/>
      </c>
      <c r="AG1193" s="142" t="str">
        <f>IF($G1193&lt;&gt;"",IF($AD1193=1,VLOOKUP($G1193,得点換算表!$C$25:$D$34,2),VLOOKUP($G1193,得点換算表!$E$25:$F$34,2)),"")</f>
        <v/>
      </c>
      <c r="AH1193" s="142" t="str">
        <f>IF($H1193&lt;&gt;"",IF($AD1193=1,VLOOKUP($H1193,得点換算表!$C$35:$D$44,2),VLOOKUP($H1193,得点換算表!$E$35:$F$44,2)),"")</f>
        <v/>
      </c>
      <c r="AI1193" s="142" t="str">
        <f>IF($I1193&lt;&gt;"",IF($AD1193=1,VLOOKUP($I1193,得点換算表!$C$45:$D$55,2),VLOOKUP($I1193,得点換算表!$E$45:$F$55,2)),"")</f>
        <v/>
      </c>
      <c r="AJ1193" s="142" t="str">
        <f>IF($J1193&lt;&gt;"",IF($AD1193=1,VLOOKUP($J1193,得点換算表!$C$56:$D$65,2),VLOOKUP($J1193,得点換算表!$E$56:$F$65,2)),"")</f>
        <v/>
      </c>
      <c r="AK1193" s="142" t="str">
        <f>IF($K1193&lt;&gt;"",IF($AD1193=1,VLOOKUP($K1193,得点換算表!$C$66:$D$76,2),VLOOKUP($K1193,得点換算表!$E$66:$F$76,2)),"")</f>
        <v/>
      </c>
      <c r="AL1193" s="142" t="str">
        <f>IF($L1193&lt;&gt;"",IF($AD1193=1,VLOOKUP($L1193,得点換算表!$C$77:$D$86,2),VLOOKUP($L1193,得点換算表!$E$77:$F$86,2)),"")</f>
        <v/>
      </c>
      <c r="AM1193" s="142" t="str">
        <f>IF($M1193&lt;&gt;"",IF($AD1193=1,VLOOKUP($M1193,得点換算表!$C$87:$D$96,2),VLOOKUP($M1193,得点換算表!$E$87:$F$96,2)),"")</f>
        <v/>
      </c>
      <c r="AN1193" s="142" t="str">
        <f t="shared" si="66"/>
        <v/>
      </c>
      <c r="AO1193" s="143" t="str">
        <f>IF(AND($AN1193&lt;&gt;"",$AN1193&gt;=8),VLOOKUP($AN1193,得点換算表!$I$15:$J$19,2),"")</f>
        <v/>
      </c>
      <c r="AP1193" s="105"/>
    </row>
    <row r="1194" spans="1:42" x14ac:dyDescent="0.15">
      <c r="A1194" s="11"/>
      <c r="B1194" s="12"/>
      <c r="C1194" s="13"/>
      <c r="D1194" s="13"/>
      <c r="E1194" s="14"/>
      <c r="F1194" s="14"/>
      <c r="G1194" s="14"/>
      <c r="H1194" s="14"/>
      <c r="I1194" s="15"/>
      <c r="J1194" s="14"/>
      <c r="K1194" s="13"/>
      <c r="L1194" s="14"/>
      <c r="M1194" s="14"/>
      <c r="N1194" s="14"/>
      <c r="O1194" s="14"/>
      <c r="P1194" s="198"/>
      <c r="Q1194" s="198"/>
      <c r="R1194" s="198"/>
      <c r="S1194" s="198"/>
      <c r="T1194" s="198"/>
      <c r="U1194" s="198"/>
      <c r="V1194" s="198"/>
      <c r="W1194" s="202">
        <f t="shared" si="64"/>
        <v>0</v>
      </c>
      <c r="X1194" s="14"/>
      <c r="Y1194" s="14"/>
      <c r="Z1194" s="108"/>
      <c r="AA1194" s="114"/>
      <c r="AB1194" s="129"/>
      <c r="AC1194" s="128"/>
      <c r="AD1194" s="142" t="str">
        <f t="shared" si="65"/>
        <v/>
      </c>
      <c r="AE1194" s="142" t="str">
        <f>IF($E1194&lt;&gt;"",IF($AD1194=1,VLOOKUP($E1194,得点換算表!$C$5:$D$14,2),VLOOKUP($E1194,得点換算表!$E$5:$F$14,2)),"")</f>
        <v/>
      </c>
      <c r="AF1194" s="142" t="str">
        <f>IF($F1194&lt;&gt;"",IF($AD1194=1,VLOOKUP($F1194,得点換算表!$C$15:$D$24,2),VLOOKUP($F1194,得点換算表!$E$15:$F$24,2)),"")</f>
        <v/>
      </c>
      <c r="AG1194" s="142" t="str">
        <f>IF($G1194&lt;&gt;"",IF($AD1194=1,VLOOKUP($G1194,得点換算表!$C$25:$D$34,2),VLOOKUP($G1194,得点換算表!$E$25:$F$34,2)),"")</f>
        <v/>
      </c>
      <c r="AH1194" s="142" t="str">
        <f>IF($H1194&lt;&gt;"",IF($AD1194=1,VLOOKUP($H1194,得点換算表!$C$35:$D$44,2),VLOOKUP($H1194,得点換算表!$E$35:$F$44,2)),"")</f>
        <v/>
      </c>
      <c r="AI1194" s="142" t="str">
        <f>IF($I1194&lt;&gt;"",IF($AD1194=1,VLOOKUP($I1194,得点換算表!$C$45:$D$55,2),VLOOKUP($I1194,得点換算表!$E$45:$F$55,2)),"")</f>
        <v/>
      </c>
      <c r="AJ1194" s="142" t="str">
        <f>IF($J1194&lt;&gt;"",IF($AD1194=1,VLOOKUP($J1194,得点換算表!$C$56:$D$65,2),VLOOKUP($J1194,得点換算表!$E$56:$F$65,2)),"")</f>
        <v/>
      </c>
      <c r="AK1194" s="142" t="str">
        <f>IF($K1194&lt;&gt;"",IF($AD1194=1,VLOOKUP($K1194,得点換算表!$C$66:$D$76,2),VLOOKUP($K1194,得点換算表!$E$66:$F$76,2)),"")</f>
        <v/>
      </c>
      <c r="AL1194" s="142" t="str">
        <f>IF($L1194&lt;&gt;"",IF($AD1194=1,VLOOKUP($L1194,得点換算表!$C$77:$D$86,2),VLOOKUP($L1194,得点換算表!$E$77:$F$86,2)),"")</f>
        <v/>
      </c>
      <c r="AM1194" s="142" t="str">
        <f>IF($M1194&lt;&gt;"",IF($AD1194=1,VLOOKUP($M1194,得点換算表!$C$87:$D$96,2),VLOOKUP($M1194,得点換算表!$E$87:$F$96,2)),"")</f>
        <v/>
      </c>
      <c r="AN1194" s="142" t="str">
        <f t="shared" si="66"/>
        <v/>
      </c>
      <c r="AO1194" s="143" t="str">
        <f>IF(AND($AN1194&lt;&gt;"",$AN1194&gt;=8),VLOOKUP($AN1194,得点換算表!$I$15:$J$19,2),"")</f>
        <v/>
      </c>
      <c r="AP1194" s="105"/>
    </row>
    <row r="1195" spans="1:42" x14ac:dyDescent="0.15">
      <c r="A1195" s="11"/>
      <c r="B1195" s="12"/>
      <c r="C1195" s="13"/>
      <c r="D1195" s="13"/>
      <c r="E1195" s="14"/>
      <c r="F1195" s="14"/>
      <c r="G1195" s="14"/>
      <c r="H1195" s="14"/>
      <c r="I1195" s="15"/>
      <c r="J1195" s="14"/>
      <c r="K1195" s="13"/>
      <c r="L1195" s="14"/>
      <c r="M1195" s="14"/>
      <c r="N1195" s="14"/>
      <c r="O1195" s="14"/>
      <c r="P1195" s="198"/>
      <c r="Q1195" s="198"/>
      <c r="R1195" s="198"/>
      <c r="S1195" s="198"/>
      <c r="T1195" s="198"/>
      <c r="U1195" s="198"/>
      <c r="V1195" s="198"/>
      <c r="W1195" s="202">
        <f t="shared" si="64"/>
        <v>0</v>
      </c>
      <c r="X1195" s="14"/>
      <c r="Y1195" s="14"/>
      <c r="Z1195" s="108"/>
      <c r="AA1195" s="114"/>
      <c r="AB1195" s="129"/>
      <c r="AC1195" s="128"/>
      <c r="AD1195" s="142" t="str">
        <f t="shared" si="65"/>
        <v/>
      </c>
      <c r="AE1195" s="142" t="str">
        <f>IF($E1195&lt;&gt;"",IF($AD1195=1,VLOOKUP($E1195,得点換算表!$C$5:$D$14,2),VLOOKUP($E1195,得点換算表!$E$5:$F$14,2)),"")</f>
        <v/>
      </c>
      <c r="AF1195" s="142" t="str">
        <f>IF($F1195&lt;&gt;"",IF($AD1195=1,VLOOKUP($F1195,得点換算表!$C$15:$D$24,2),VLOOKUP($F1195,得点換算表!$E$15:$F$24,2)),"")</f>
        <v/>
      </c>
      <c r="AG1195" s="142" t="str">
        <f>IF($G1195&lt;&gt;"",IF($AD1195=1,VLOOKUP($G1195,得点換算表!$C$25:$D$34,2),VLOOKUP($G1195,得点換算表!$E$25:$F$34,2)),"")</f>
        <v/>
      </c>
      <c r="AH1195" s="142" t="str">
        <f>IF($H1195&lt;&gt;"",IF($AD1195=1,VLOOKUP($H1195,得点換算表!$C$35:$D$44,2),VLOOKUP($H1195,得点換算表!$E$35:$F$44,2)),"")</f>
        <v/>
      </c>
      <c r="AI1195" s="142" t="str">
        <f>IF($I1195&lt;&gt;"",IF($AD1195=1,VLOOKUP($I1195,得点換算表!$C$45:$D$55,2),VLOOKUP($I1195,得点換算表!$E$45:$F$55,2)),"")</f>
        <v/>
      </c>
      <c r="AJ1195" s="142" t="str">
        <f>IF($J1195&lt;&gt;"",IF($AD1195=1,VLOOKUP($J1195,得点換算表!$C$56:$D$65,2),VLOOKUP($J1195,得点換算表!$E$56:$F$65,2)),"")</f>
        <v/>
      </c>
      <c r="AK1195" s="142" t="str">
        <f>IF($K1195&lt;&gt;"",IF($AD1195=1,VLOOKUP($K1195,得点換算表!$C$66:$D$76,2),VLOOKUP($K1195,得点換算表!$E$66:$F$76,2)),"")</f>
        <v/>
      </c>
      <c r="AL1195" s="142" t="str">
        <f>IF($L1195&lt;&gt;"",IF($AD1195=1,VLOOKUP($L1195,得点換算表!$C$77:$D$86,2),VLOOKUP($L1195,得点換算表!$E$77:$F$86,2)),"")</f>
        <v/>
      </c>
      <c r="AM1195" s="142" t="str">
        <f>IF($M1195&lt;&gt;"",IF($AD1195=1,VLOOKUP($M1195,得点換算表!$C$87:$D$96,2),VLOOKUP($M1195,得点換算表!$E$87:$F$96,2)),"")</f>
        <v/>
      </c>
      <c r="AN1195" s="142" t="str">
        <f t="shared" si="66"/>
        <v/>
      </c>
      <c r="AO1195" s="143" t="str">
        <f>IF(AND($AN1195&lt;&gt;"",$AN1195&gt;=8),VLOOKUP($AN1195,得点換算表!$I$15:$J$19,2),"")</f>
        <v/>
      </c>
      <c r="AP1195" s="105"/>
    </row>
    <row r="1196" spans="1:42" x14ac:dyDescent="0.15">
      <c r="A1196" s="11"/>
      <c r="B1196" s="12"/>
      <c r="C1196" s="13"/>
      <c r="D1196" s="13"/>
      <c r="E1196" s="14"/>
      <c r="F1196" s="14"/>
      <c r="G1196" s="14"/>
      <c r="H1196" s="14"/>
      <c r="I1196" s="15"/>
      <c r="J1196" s="14"/>
      <c r="K1196" s="13"/>
      <c r="L1196" s="14"/>
      <c r="M1196" s="14"/>
      <c r="N1196" s="14"/>
      <c r="O1196" s="14"/>
      <c r="P1196" s="198"/>
      <c r="Q1196" s="198"/>
      <c r="R1196" s="198"/>
      <c r="S1196" s="198"/>
      <c r="T1196" s="198"/>
      <c r="U1196" s="198"/>
      <c r="V1196" s="198"/>
      <c r="W1196" s="202">
        <f t="shared" si="64"/>
        <v>0</v>
      </c>
      <c r="X1196" s="14"/>
      <c r="Y1196" s="14"/>
      <c r="Z1196" s="108"/>
      <c r="AA1196" s="114"/>
      <c r="AB1196" s="129"/>
      <c r="AC1196" s="128"/>
      <c r="AD1196" s="142" t="str">
        <f t="shared" si="65"/>
        <v/>
      </c>
      <c r="AE1196" s="142" t="str">
        <f>IF($E1196&lt;&gt;"",IF($AD1196=1,VLOOKUP($E1196,得点換算表!$C$5:$D$14,2),VLOOKUP($E1196,得点換算表!$E$5:$F$14,2)),"")</f>
        <v/>
      </c>
      <c r="AF1196" s="142" t="str">
        <f>IF($F1196&lt;&gt;"",IF($AD1196=1,VLOOKUP($F1196,得点換算表!$C$15:$D$24,2),VLOOKUP($F1196,得点換算表!$E$15:$F$24,2)),"")</f>
        <v/>
      </c>
      <c r="AG1196" s="142" t="str">
        <f>IF($G1196&lt;&gt;"",IF($AD1196=1,VLOOKUP($G1196,得点換算表!$C$25:$D$34,2),VLOOKUP($G1196,得点換算表!$E$25:$F$34,2)),"")</f>
        <v/>
      </c>
      <c r="AH1196" s="142" t="str">
        <f>IF($H1196&lt;&gt;"",IF($AD1196=1,VLOOKUP($H1196,得点換算表!$C$35:$D$44,2),VLOOKUP($H1196,得点換算表!$E$35:$F$44,2)),"")</f>
        <v/>
      </c>
      <c r="AI1196" s="142" t="str">
        <f>IF($I1196&lt;&gt;"",IF($AD1196=1,VLOOKUP($I1196,得点換算表!$C$45:$D$55,2),VLOOKUP($I1196,得点換算表!$E$45:$F$55,2)),"")</f>
        <v/>
      </c>
      <c r="AJ1196" s="142" t="str">
        <f>IF($J1196&lt;&gt;"",IF($AD1196=1,VLOOKUP($J1196,得点換算表!$C$56:$D$65,2),VLOOKUP($J1196,得点換算表!$E$56:$F$65,2)),"")</f>
        <v/>
      </c>
      <c r="AK1196" s="142" t="str">
        <f>IF($K1196&lt;&gt;"",IF($AD1196=1,VLOOKUP($K1196,得点換算表!$C$66:$D$76,2),VLOOKUP($K1196,得点換算表!$E$66:$F$76,2)),"")</f>
        <v/>
      </c>
      <c r="AL1196" s="142" t="str">
        <f>IF($L1196&lt;&gt;"",IF($AD1196=1,VLOOKUP($L1196,得点換算表!$C$77:$D$86,2),VLOOKUP($L1196,得点換算表!$E$77:$F$86,2)),"")</f>
        <v/>
      </c>
      <c r="AM1196" s="142" t="str">
        <f>IF($M1196&lt;&gt;"",IF($AD1196=1,VLOOKUP($M1196,得点換算表!$C$87:$D$96,2),VLOOKUP($M1196,得点換算表!$E$87:$F$96,2)),"")</f>
        <v/>
      </c>
      <c r="AN1196" s="142" t="str">
        <f t="shared" si="66"/>
        <v/>
      </c>
      <c r="AO1196" s="143" t="str">
        <f>IF(AND($AN1196&lt;&gt;"",$AN1196&gt;=8),VLOOKUP($AN1196,得点換算表!$I$15:$J$19,2),"")</f>
        <v/>
      </c>
      <c r="AP1196" s="105"/>
    </row>
    <row r="1197" spans="1:42" x14ac:dyDescent="0.15">
      <c r="A1197" s="11"/>
      <c r="B1197" s="12"/>
      <c r="C1197" s="13"/>
      <c r="D1197" s="13"/>
      <c r="E1197" s="14"/>
      <c r="F1197" s="14"/>
      <c r="G1197" s="14"/>
      <c r="H1197" s="14"/>
      <c r="I1197" s="15"/>
      <c r="J1197" s="14"/>
      <c r="K1197" s="13"/>
      <c r="L1197" s="14"/>
      <c r="M1197" s="14"/>
      <c r="N1197" s="14"/>
      <c r="O1197" s="14"/>
      <c r="P1197" s="198"/>
      <c r="Q1197" s="198"/>
      <c r="R1197" s="198"/>
      <c r="S1197" s="198"/>
      <c r="T1197" s="198"/>
      <c r="U1197" s="198"/>
      <c r="V1197" s="198"/>
      <c r="W1197" s="202">
        <f t="shared" si="64"/>
        <v>0</v>
      </c>
      <c r="X1197" s="14"/>
      <c r="Y1197" s="14"/>
      <c r="Z1197" s="108"/>
      <c r="AA1197" s="114"/>
      <c r="AB1197" s="129"/>
      <c r="AC1197" s="128"/>
      <c r="AD1197" s="142" t="str">
        <f t="shared" si="65"/>
        <v/>
      </c>
      <c r="AE1197" s="142" t="str">
        <f>IF($E1197&lt;&gt;"",IF($AD1197=1,VLOOKUP($E1197,得点換算表!$C$5:$D$14,2),VLOOKUP($E1197,得点換算表!$E$5:$F$14,2)),"")</f>
        <v/>
      </c>
      <c r="AF1197" s="142" t="str">
        <f>IF($F1197&lt;&gt;"",IF($AD1197=1,VLOOKUP($F1197,得点換算表!$C$15:$D$24,2),VLOOKUP($F1197,得点換算表!$E$15:$F$24,2)),"")</f>
        <v/>
      </c>
      <c r="AG1197" s="142" t="str">
        <f>IF($G1197&lt;&gt;"",IF($AD1197=1,VLOOKUP($G1197,得点換算表!$C$25:$D$34,2),VLOOKUP($G1197,得点換算表!$E$25:$F$34,2)),"")</f>
        <v/>
      </c>
      <c r="AH1197" s="142" t="str">
        <f>IF($H1197&lt;&gt;"",IF($AD1197=1,VLOOKUP($H1197,得点換算表!$C$35:$D$44,2),VLOOKUP($H1197,得点換算表!$E$35:$F$44,2)),"")</f>
        <v/>
      </c>
      <c r="AI1197" s="142" t="str">
        <f>IF($I1197&lt;&gt;"",IF($AD1197=1,VLOOKUP($I1197,得点換算表!$C$45:$D$55,2),VLOOKUP($I1197,得点換算表!$E$45:$F$55,2)),"")</f>
        <v/>
      </c>
      <c r="AJ1197" s="142" t="str">
        <f>IF($J1197&lt;&gt;"",IF($AD1197=1,VLOOKUP($J1197,得点換算表!$C$56:$D$65,2),VLOOKUP($J1197,得点換算表!$E$56:$F$65,2)),"")</f>
        <v/>
      </c>
      <c r="AK1197" s="142" t="str">
        <f>IF($K1197&lt;&gt;"",IF($AD1197=1,VLOOKUP($K1197,得点換算表!$C$66:$D$76,2),VLOOKUP($K1197,得点換算表!$E$66:$F$76,2)),"")</f>
        <v/>
      </c>
      <c r="AL1197" s="142" t="str">
        <f>IF($L1197&lt;&gt;"",IF($AD1197=1,VLOOKUP($L1197,得点換算表!$C$77:$D$86,2),VLOOKUP($L1197,得点換算表!$E$77:$F$86,2)),"")</f>
        <v/>
      </c>
      <c r="AM1197" s="142" t="str">
        <f>IF($M1197&lt;&gt;"",IF($AD1197=1,VLOOKUP($M1197,得点換算表!$C$87:$D$96,2),VLOOKUP($M1197,得点換算表!$E$87:$F$96,2)),"")</f>
        <v/>
      </c>
      <c r="AN1197" s="142" t="str">
        <f t="shared" si="66"/>
        <v/>
      </c>
      <c r="AO1197" s="143" t="str">
        <f>IF(AND($AN1197&lt;&gt;"",$AN1197&gt;=8),VLOOKUP($AN1197,得点換算表!$I$15:$J$19,2),"")</f>
        <v/>
      </c>
      <c r="AP1197" s="105"/>
    </row>
    <row r="1198" spans="1:42" x14ac:dyDescent="0.15">
      <c r="A1198" s="11"/>
      <c r="B1198" s="12"/>
      <c r="C1198" s="13"/>
      <c r="D1198" s="13"/>
      <c r="E1198" s="14"/>
      <c r="F1198" s="14"/>
      <c r="G1198" s="14"/>
      <c r="H1198" s="14"/>
      <c r="I1198" s="15"/>
      <c r="J1198" s="14"/>
      <c r="K1198" s="13"/>
      <c r="L1198" s="14"/>
      <c r="M1198" s="14"/>
      <c r="N1198" s="14"/>
      <c r="O1198" s="14"/>
      <c r="P1198" s="198"/>
      <c r="Q1198" s="198"/>
      <c r="R1198" s="198"/>
      <c r="S1198" s="198"/>
      <c r="T1198" s="198"/>
      <c r="U1198" s="198"/>
      <c r="V1198" s="198"/>
      <c r="W1198" s="202">
        <f t="shared" si="64"/>
        <v>0</v>
      </c>
      <c r="X1198" s="14"/>
      <c r="Y1198" s="14"/>
      <c r="Z1198" s="108"/>
      <c r="AA1198" s="114"/>
      <c r="AB1198" s="129"/>
      <c r="AC1198" s="128"/>
      <c r="AD1198" s="142" t="str">
        <f t="shared" si="65"/>
        <v/>
      </c>
      <c r="AE1198" s="142" t="str">
        <f>IF($E1198&lt;&gt;"",IF($AD1198=1,VLOOKUP($E1198,得点換算表!$C$5:$D$14,2),VLOOKUP($E1198,得点換算表!$E$5:$F$14,2)),"")</f>
        <v/>
      </c>
      <c r="AF1198" s="142" t="str">
        <f>IF($F1198&lt;&gt;"",IF($AD1198=1,VLOOKUP($F1198,得点換算表!$C$15:$D$24,2),VLOOKUP($F1198,得点換算表!$E$15:$F$24,2)),"")</f>
        <v/>
      </c>
      <c r="AG1198" s="142" t="str">
        <f>IF($G1198&lt;&gt;"",IF($AD1198=1,VLOOKUP($G1198,得点換算表!$C$25:$D$34,2),VLOOKUP($G1198,得点換算表!$E$25:$F$34,2)),"")</f>
        <v/>
      </c>
      <c r="AH1198" s="142" t="str">
        <f>IF($H1198&lt;&gt;"",IF($AD1198=1,VLOOKUP($H1198,得点換算表!$C$35:$D$44,2),VLOOKUP($H1198,得点換算表!$E$35:$F$44,2)),"")</f>
        <v/>
      </c>
      <c r="AI1198" s="142" t="str">
        <f>IF($I1198&lt;&gt;"",IF($AD1198=1,VLOOKUP($I1198,得点換算表!$C$45:$D$55,2),VLOOKUP($I1198,得点換算表!$E$45:$F$55,2)),"")</f>
        <v/>
      </c>
      <c r="AJ1198" s="142" t="str">
        <f>IF($J1198&lt;&gt;"",IF($AD1198=1,VLOOKUP($J1198,得点換算表!$C$56:$D$65,2),VLOOKUP($J1198,得点換算表!$E$56:$F$65,2)),"")</f>
        <v/>
      </c>
      <c r="AK1198" s="142" t="str">
        <f>IF($K1198&lt;&gt;"",IF($AD1198=1,VLOOKUP($K1198,得点換算表!$C$66:$D$76,2),VLOOKUP($K1198,得点換算表!$E$66:$F$76,2)),"")</f>
        <v/>
      </c>
      <c r="AL1198" s="142" t="str">
        <f>IF($L1198&lt;&gt;"",IF($AD1198=1,VLOOKUP($L1198,得点換算表!$C$77:$D$86,2),VLOOKUP($L1198,得点換算表!$E$77:$F$86,2)),"")</f>
        <v/>
      </c>
      <c r="AM1198" s="142" t="str">
        <f>IF($M1198&lt;&gt;"",IF($AD1198=1,VLOOKUP($M1198,得点換算表!$C$87:$D$96,2),VLOOKUP($M1198,得点換算表!$E$87:$F$96,2)),"")</f>
        <v/>
      </c>
      <c r="AN1198" s="142" t="str">
        <f t="shared" si="66"/>
        <v/>
      </c>
      <c r="AO1198" s="143" t="str">
        <f>IF(AND($AN1198&lt;&gt;"",$AN1198&gt;=8),VLOOKUP($AN1198,得点換算表!$I$15:$J$19,2),"")</f>
        <v/>
      </c>
      <c r="AP1198" s="105"/>
    </row>
    <row r="1199" spans="1:42" x14ac:dyDescent="0.15">
      <c r="A1199" s="11"/>
      <c r="B1199" s="12"/>
      <c r="C1199" s="13"/>
      <c r="D1199" s="13"/>
      <c r="E1199" s="14"/>
      <c r="F1199" s="14"/>
      <c r="G1199" s="14"/>
      <c r="H1199" s="14"/>
      <c r="I1199" s="15"/>
      <c r="J1199" s="14"/>
      <c r="K1199" s="13"/>
      <c r="L1199" s="14"/>
      <c r="M1199" s="14"/>
      <c r="N1199" s="14"/>
      <c r="O1199" s="14"/>
      <c r="P1199" s="198"/>
      <c r="Q1199" s="198"/>
      <c r="R1199" s="198"/>
      <c r="S1199" s="198"/>
      <c r="T1199" s="198"/>
      <c r="U1199" s="198"/>
      <c r="V1199" s="198"/>
      <c r="W1199" s="202">
        <f t="shared" si="64"/>
        <v>0</v>
      </c>
      <c r="X1199" s="14"/>
      <c r="Y1199" s="14"/>
      <c r="Z1199" s="108"/>
      <c r="AA1199" s="114"/>
      <c r="AB1199" s="129"/>
      <c r="AC1199" s="128"/>
      <c r="AD1199" s="142" t="str">
        <f t="shared" si="65"/>
        <v/>
      </c>
      <c r="AE1199" s="142" t="str">
        <f>IF($E1199&lt;&gt;"",IF($AD1199=1,VLOOKUP($E1199,得点換算表!$C$5:$D$14,2),VLOOKUP($E1199,得点換算表!$E$5:$F$14,2)),"")</f>
        <v/>
      </c>
      <c r="AF1199" s="142" t="str">
        <f>IF($F1199&lt;&gt;"",IF($AD1199=1,VLOOKUP($F1199,得点換算表!$C$15:$D$24,2),VLOOKUP($F1199,得点換算表!$E$15:$F$24,2)),"")</f>
        <v/>
      </c>
      <c r="AG1199" s="142" t="str">
        <f>IF($G1199&lt;&gt;"",IF($AD1199=1,VLOOKUP($G1199,得点換算表!$C$25:$D$34,2),VLOOKUP($G1199,得点換算表!$E$25:$F$34,2)),"")</f>
        <v/>
      </c>
      <c r="AH1199" s="142" t="str">
        <f>IF($H1199&lt;&gt;"",IF($AD1199=1,VLOOKUP($H1199,得点換算表!$C$35:$D$44,2),VLOOKUP($H1199,得点換算表!$E$35:$F$44,2)),"")</f>
        <v/>
      </c>
      <c r="AI1199" s="142" t="str">
        <f>IF($I1199&lt;&gt;"",IF($AD1199=1,VLOOKUP($I1199,得点換算表!$C$45:$D$55,2),VLOOKUP($I1199,得点換算表!$E$45:$F$55,2)),"")</f>
        <v/>
      </c>
      <c r="AJ1199" s="142" t="str">
        <f>IF($J1199&lt;&gt;"",IF($AD1199=1,VLOOKUP($J1199,得点換算表!$C$56:$D$65,2),VLOOKUP($J1199,得点換算表!$E$56:$F$65,2)),"")</f>
        <v/>
      </c>
      <c r="AK1199" s="142" t="str">
        <f>IF($K1199&lt;&gt;"",IF($AD1199=1,VLOOKUP($K1199,得点換算表!$C$66:$D$76,2),VLOOKUP($K1199,得点換算表!$E$66:$F$76,2)),"")</f>
        <v/>
      </c>
      <c r="AL1199" s="142" t="str">
        <f>IF($L1199&lt;&gt;"",IF($AD1199=1,VLOOKUP($L1199,得点換算表!$C$77:$D$86,2),VLOOKUP($L1199,得点換算表!$E$77:$F$86,2)),"")</f>
        <v/>
      </c>
      <c r="AM1199" s="142" t="str">
        <f>IF($M1199&lt;&gt;"",IF($AD1199=1,VLOOKUP($M1199,得点換算表!$C$87:$D$96,2),VLOOKUP($M1199,得点換算表!$E$87:$F$96,2)),"")</f>
        <v/>
      </c>
      <c r="AN1199" s="142" t="str">
        <f t="shared" si="66"/>
        <v/>
      </c>
      <c r="AO1199" s="143" t="str">
        <f>IF(AND($AN1199&lt;&gt;"",$AN1199&gt;=8),VLOOKUP($AN1199,得点換算表!$I$15:$J$19,2),"")</f>
        <v/>
      </c>
      <c r="AP1199" s="105"/>
    </row>
    <row r="1200" spans="1:42" x14ac:dyDescent="0.15">
      <c r="A1200" s="11"/>
      <c r="B1200" s="12"/>
      <c r="C1200" s="13"/>
      <c r="D1200" s="13"/>
      <c r="E1200" s="14"/>
      <c r="F1200" s="14"/>
      <c r="G1200" s="14"/>
      <c r="H1200" s="14"/>
      <c r="I1200" s="15"/>
      <c r="J1200" s="14"/>
      <c r="K1200" s="13"/>
      <c r="L1200" s="14"/>
      <c r="M1200" s="14"/>
      <c r="N1200" s="14"/>
      <c r="O1200" s="14"/>
      <c r="P1200" s="198"/>
      <c r="Q1200" s="198"/>
      <c r="R1200" s="198"/>
      <c r="S1200" s="198"/>
      <c r="T1200" s="198"/>
      <c r="U1200" s="198"/>
      <c r="V1200" s="198"/>
      <c r="W1200" s="202">
        <f t="shared" si="64"/>
        <v>0</v>
      </c>
      <c r="X1200" s="14"/>
      <c r="Y1200" s="14"/>
      <c r="Z1200" s="108"/>
      <c r="AA1200" s="114"/>
      <c r="AB1200" s="129"/>
      <c r="AC1200" s="128"/>
      <c r="AD1200" s="142" t="str">
        <f t="shared" si="65"/>
        <v/>
      </c>
      <c r="AE1200" s="142" t="str">
        <f>IF($E1200&lt;&gt;"",IF($AD1200=1,VLOOKUP($E1200,得点換算表!$C$5:$D$14,2),VLOOKUP($E1200,得点換算表!$E$5:$F$14,2)),"")</f>
        <v/>
      </c>
      <c r="AF1200" s="142" t="str">
        <f>IF($F1200&lt;&gt;"",IF($AD1200=1,VLOOKUP($F1200,得点換算表!$C$15:$D$24,2),VLOOKUP($F1200,得点換算表!$E$15:$F$24,2)),"")</f>
        <v/>
      </c>
      <c r="AG1200" s="142" t="str">
        <f>IF($G1200&lt;&gt;"",IF($AD1200=1,VLOOKUP($G1200,得点換算表!$C$25:$D$34,2),VLOOKUP($G1200,得点換算表!$E$25:$F$34,2)),"")</f>
        <v/>
      </c>
      <c r="AH1200" s="142" t="str">
        <f>IF($H1200&lt;&gt;"",IF($AD1200=1,VLOOKUP($H1200,得点換算表!$C$35:$D$44,2),VLOOKUP($H1200,得点換算表!$E$35:$F$44,2)),"")</f>
        <v/>
      </c>
      <c r="AI1200" s="142" t="str">
        <f>IF($I1200&lt;&gt;"",IF($AD1200=1,VLOOKUP($I1200,得点換算表!$C$45:$D$55,2),VLOOKUP($I1200,得点換算表!$E$45:$F$55,2)),"")</f>
        <v/>
      </c>
      <c r="AJ1200" s="142" t="str">
        <f>IF($J1200&lt;&gt;"",IF($AD1200=1,VLOOKUP($J1200,得点換算表!$C$56:$D$65,2),VLOOKUP($J1200,得点換算表!$E$56:$F$65,2)),"")</f>
        <v/>
      </c>
      <c r="AK1200" s="142" t="str">
        <f>IF($K1200&lt;&gt;"",IF($AD1200=1,VLOOKUP($K1200,得点換算表!$C$66:$D$76,2),VLOOKUP($K1200,得点換算表!$E$66:$F$76,2)),"")</f>
        <v/>
      </c>
      <c r="AL1200" s="142" t="str">
        <f>IF($L1200&lt;&gt;"",IF($AD1200=1,VLOOKUP($L1200,得点換算表!$C$77:$D$86,2),VLOOKUP($L1200,得点換算表!$E$77:$F$86,2)),"")</f>
        <v/>
      </c>
      <c r="AM1200" s="142" t="str">
        <f>IF($M1200&lt;&gt;"",IF($AD1200=1,VLOOKUP($M1200,得点換算表!$C$87:$D$96,2),VLOOKUP($M1200,得点換算表!$E$87:$F$96,2)),"")</f>
        <v/>
      </c>
      <c r="AN1200" s="142" t="str">
        <f t="shared" si="66"/>
        <v/>
      </c>
      <c r="AO1200" s="143" t="str">
        <f>IF(AND($AN1200&lt;&gt;"",$AN1200&gt;=8),VLOOKUP($AN1200,得点換算表!$I$15:$J$19,2),"")</f>
        <v/>
      </c>
      <c r="AP1200" s="105"/>
    </row>
    <row r="1201" spans="1:42" x14ac:dyDescent="0.15">
      <c r="A1201" s="11"/>
      <c r="B1201" s="12"/>
      <c r="C1201" s="13"/>
      <c r="D1201" s="13"/>
      <c r="E1201" s="14"/>
      <c r="F1201" s="14"/>
      <c r="G1201" s="14"/>
      <c r="H1201" s="14"/>
      <c r="I1201" s="15"/>
      <c r="J1201" s="14"/>
      <c r="K1201" s="13"/>
      <c r="L1201" s="14"/>
      <c r="M1201" s="14"/>
      <c r="N1201" s="14"/>
      <c r="O1201" s="14"/>
      <c r="P1201" s="198"/>
      <c r="Q1201" s="198"/>
      <c r="R1201" s="198"/>
      <c r="S1201" s="198"/>
      <c r="T1201" s="198"/>
      <c r="U1201" s="198"/>
      <c r="V1201" s="198"/>
      <c r="W1201" s="202">
        <f t="shared" si="64"/>
        <v>0</v>
      </c>
      <c r="X1201" s="14"/>
      <c r="Y1201" s="14"/>
      <c r="Z1201" s="108"/>
      <c r="AA1201" s="114"/>
      <c r="AB1201" s="129"/>
      <c r="AC1201" s="128"/>
      <c r="AD1201" s="142" t="str">
        <f t="shared" si="65"/>
        <v/>
      </c>
      <c r="AE1201" s="142" t="str">
        <f>IF($E1201&lt;&gt;"",IF($AD1201=1,VLOOKUP($E1201,得点換算表!$C$5:$D$14,2),VLOOKUP($E1201,得点換算表!$E$5:$F$14,2)),"")</f>
        <v/>
      </c>
      <c r="AF1201" s="142" t="str">
        <f>IF($F1201&lt;&gt;"",IF($AD1201=1,VLOOKUP($F1201,得点換算表!$C$15:$D$24,2),VLOOKUP($F1201,得点換算表!$E$15:$F$24,2)),"")</f>
        <v/>
      </c>
      <c r="AG1201" s="142" t="str">
        <f>IF($G1201&lt;&gt;"",IF($AD1201=1,VLOOKUP($G1201,得点換算表!$C$25:$D$34,2),VLOOKUP($G1201,得点換算表!$E$25:$F$34,2)),"")</f>
        <v/>
      </c>
      <c r="AH1201" s="142" t="str">
        <f>IF($H1201&lt;&gt;"",IF($AD1201=1,VLOOKUP($H1201,得点換算表!$C$35:$D$44,2),VLOOKUP($H1201,得点換算表!$E$35:$F$44,2)),"")</f>
        <v/>
      </c>
      <c r="AI1201" s="142" t="str">
        <f>IF($I1201&lt;&gt;"",IF($AD1201=1,VLOOKUP($I1201,得点換算表!$C$45:$D$55,2),VLOOKUP($I1201,得点換算表!$E$45:$F$55,2)),"")</f>
        <v/>
      </c>
      <c r="AJ1201" s="142" t="str">
        <f>IF($J1201&lt;&gt;"",IF($AD1201=1,VLOOKUP($J1201,得点換算表!$C$56:$D$65,2),VLOOKUP($J1201,得点換算表!$E$56:$F$65,2)),"")</f>
        <v/>
      </c>
      <c r="AK1201" s="142" t="str">
        <f>IF($K1201&lt;&gt;"",IF($AD1201=1,VLOOKUP($K1201,得点換算表!$C$66:$D$76,2),VLOOKUP($K1201,得点換算表!$E$66:$F$76,2)),"")</f>
        <v/>
      </c>
      <c r="AL1201" s="142" t="str">
        <f>IF($L1201&lt;&gt;"",IF($AD1201=1,VLOOKUP($L1201,得点換算表!$C$77:$D$86,2),VLOOKUP($L1201,得点換算表!$E$77:$F$86,2)),"")</f>
        <v/>
      </c>
      <c r="AM1201" s="142" t="str">
        <f>IF($M1201&lt;&gt;"",IF($AD1201=1,VLOOKUP($M1201,得点換算表!$C$87:$D$96,2),VLOOKUP($M1201,得点換算表!$E$87:$F$96,2)),"")</f>
        <v/>
      </c>
      <c r="AN1201" s="142" t="str">
        <f t="shared" si="66"/>
        <v/>
      </c>
      <c r="AO1201" s="143" t="str">
        <f>IF(AND($AN1201&lt;&gt;"",$AN1201&gt;=8),VLOOKUP($AN1201,得点換算表!$I$15:$J$19,2),"")</f>
        <v/>
      </c>
      <c r="AP1201" s="105"/>
    </row>
    <row r="1202" spans="1:42" x14ac:dyDescent="0.15">
      <c r="A1202" s="11"/>
      <c r="B1202" s="12"/>
      <c r="C1202" s="13"/>
      <c r="D1202" s="13"/>
      <c r="E1202" s="14"/>
      <c r="F1202" s="14"/>
      <c r="G1202" s="14"/>
      <c r="H1202" s="14"/>
      <c r="I1202" s="15"/>
      <c r="J1202" s="14"/>
      <c r="K1202" s="13"/>
      <c r="L1202" s="14"/>
      <c r="M1202" s="14"/>
      <c r="N1202" s="14"/>
      <c r="O1202" s="14"/>
      <c r="P1202" s="198"/>
      <c r="Q1202" s="198"/>
      <c r="R1202" s="198"/>
      <c r="S1202" s="198"/>
      <c r="T1202" s="198"/>
      <c r="U1202" s="198"/>
      <c r="V1202" s="198"/>
      <c r="W1202" s="202">
        <f t="shared" si="64"/>
        <v>0</v>
      </c>
      <c r="X1202" s="14"/>
      <c r="Y1202" s="14"/>
      <c r="Z1202" s="108"/>
      <c r="AA1202" s="114"/>
      <c r="AB1202" s="129"/>
      <c r="AC1202" s="128"/>
      <c r="AD1202" s="142" t="str">
        <f t="shared" si="65"/>
        <v/>
      </c>
      <c r="AE1202" s="142" t="str">
        <f>IF($E1202&lt;&gt;"",IF($AD1202=1,VLOOKUP($E1202,得点換算表!$C$5:$D$14,2),VLOOKUP($E1202,得点換算表!$E$5:$F$14,2)),"")</f>
        <v/>
      </c>
      <c r="AF1202" s="142" t="str">
        <f>IF($F1202&lt;&gt;"",IF($AD1202=1,VLOOKUP($F1202,得点換算表!$C$15:$D$24,2),VLOOKUP($F1202,得点換算表!$E$15:$F$24,2)),"")</f>
        <v/>
      </c>
      <c r="AG1202" s="142" t="str">
        <f>IF($G1202&lt;&gt;"",IF($AD1202=1,VLOOKUP($G1202,得点換算表!$C$25:$D$34,2),VLOOKUP($G1202,得点換算表!$E$25:$F$34,2)),"")</f>
        <v/>
      </c>
      <c r="AH1202" s="142" t="str">
        <f>IF($H1202&lt;&gt;"",IF($AD1202=1,VLOOKUP($H1202,得点換算表!$C$35:$D$44,2),VLOOKUP($H1202,得点換算表!$E$35:$F$44,2)),"")</f>
        <v/>
      </c>
      <c r="AI1202" s="142" t="str">
        <f>IF($I1202&lt;&gt;"",IF($AD1202=1,VLOOKUP($I1202,得点換算表!$C$45:$D$55,2),VLOOKUP($I1202,得点換算表!$E$45:$F$55,2)),"")</f>
        <v/>
      </c>
      <c r="AJ1202" s="142" t="str">
        <f>IF($J1202&lt;&gt;"",IF($AD1202=1,VLOOKUP($J1202,得点換算表!$C$56:$D$65,2),VLOOKUP($J1202,得点換算表!$E$56:$F$65,2)),"")</f>
        <v/>
      </c>
      <c r="AK1202" s="142" t="str">
        <f>IF($K1202&lt;&gt;"",IF($AD1202=1,VLOOKUP($K1202,得点換算表!$C$66:$D$76,2),VLOOKUP($K1202,得点換算表!$E$66:$F$76,2)),"")</f>
        <v/>
      </c>
      <c r="AL1202" s="142" t="str">
        <f>IF($L1202&lt;&gt;"",IF($AD1202=1,VLOOKUP($L1202,得点換算表!$C$77:$D$86,2),VLOOKUP($L1202,得点換算表!$E$77:$F$86,2)),"")</f>
        <v/>
      </c>
      <c r="AM1202" s="142" t="str">
        <f>IF($M1202&lt;&gt;"",IF($AD1202=1,VLOOKUP($M1202,得点換算表!$C$87:$D$96,2),VLOOKUP($M1202,得点換算表!$E$87:$F$96,2)),"")</f>
        <v/>
      </c>
      <c r="AN1202" s="142" t="str">
        <f t="shared" si="66"/>
        <v/>
      </c>
      <c r="AO1202" s="143" t="str">
        <f>IF(AND($AN1202&lt;&gt;"",$AN1202&gt;=8),VLOOKUP($AN1202,得点換算表!$I$15:$J$19,2),"")</f>
        <v/>
      </c>
      <c r="AP1202" s="105"/>
    </row>
    <row r="1203" spans="1:42" x14ac:dyDescent="0.15">
      <c r="A1203" s="11"/>
      <c r="B1203" s="12"/>
      <c r="C1203" s="13"/>
      <c r="D1203" s="13"/>
      <c r="E1203" s="14"/>
      <c r="F1203" s="14"/>
      <c r="G1203" s="14"/>
      <c r="H1203" s="14"/>
      <c r="I1203" s="15"/>
      <c r="J1203" s="14"/>
      <c r="K1203" s="13"/>
      <c r="L1203" s="14"/>
      <c r="M1203" s="14"/>
      <c r="N1203" s="14"/>
      <c r="O1203" s="14"/>
      <c r="P1203" s="198"/>
      <c r="Q1203" s="198"/>
      <c r="R1203" s="198"/>
      <c r="S1203" s="198"/>
      <c r="T1203" s="198"/>
      <c r="U1203" s="198"/>
      <c r="V1203" s="198"/>
      <c r="W1203" s="202">
        <f t="shared" si="64"/>
        <v>0</v>
      </c>
      <c r="X1203" s="14"/>
      <c r="Y1203" s="14"/>
      <c r="Z1203" s="108"/>
      <c r="AA1203" s="114"/>
      <c r="AB1203" s="129"/>
      <c r="AC1203" s="128"/>
      <c r="AD1203" s="142" t="str">
        <f t="shared" si="65"/>
        <v/>
      </c>
      <c r="AE1203" s="142" t="str">
        <f>IF($E1203&lt;&gt;"",IF($AD1203=1,VLOOKUP($E1203,得点換算表!$C$5:$D$14,2),VLOOKUP($E1203,得点換算表!$E$5:$F$14,2)),"")</f>
        <v/>
      </c>
      <c r="AF1203" s="142" t="str">
        <f>IF($F1203&lt;&gt;"",IF($AD1203=1,VLOOKUP($F1203,得点換算表!$C$15:$D$24,2),VLOOKUP($F1203,得点換算表!$E$15:$F$24,2)),"")</f>
        <v/>
      </c>
      <c r="AG1203" s="142" t="str">
        <f>IF($G1203&lt;&gt;"",IF($AD1203=1,VLOOKUP($G1203,得点換算表!$C$25:$D$34,2),VLOOKUP($G1203,得点換算表!$E$25:$F$34,2)),"")</f>
        <v/>
      </c>
      <c r="AH1203" s="142" t="str">
        <f>IF($H1203&lt;&gt;"",IF($AD1203=1,VLOOKUP($H1203,得点換算表!$C$35:$D$44,2),VLOOKUP($H1203,得点換算表!$E$35:$F$44,2)),"")</f>
        <v/>
      </c>
      <c r="AI1203" s="142" t="str">
        <f>IF($I1203&lt;&gt;"",IF($AD1203=1,VLOOKUP($I1203,得点換算表!$C$45:$D$55,2),VLOOKUP($I1203,得点換算表!$E$45:$F$55,2)),"")</f>
        <v/>
      </c>
      <c r="AJ1203" s="142" t="str">
        <f>IF($J1203&lt;&gt;"",IF($AD1203=1,VLOOKUP($J1203,得点換算表!$C$56:$D$65,2),VLOOKUP($J1203,得点換算表!$E$56:$F$65,2)),"")</f>
        <v/>
      </c>
      <c r="AK1203" s="142" t="str">
        <f>IF($K1203&lt;&gt;"",IF($AD1203=1,VLOOKUP($K1203,得点換算表!$C$66:$D$76,2),VLOOKUP($K1203,得点換算表!$E$66:$F$76,2)),"")</f>
        <v/>
      </c>
      <c r="AL1203" s="142" t="str">
        <f>IF($L1203&lt;&gt;"",IF($AD1203=1,VLOOKUP($L1203,得点換算表!$C$77:$D$86,2),VLOOKUP($L1203,得点換算表!$E$77:$F$86,2)),"")</f>
        <v/>
      </c>
      <c r="AM1203" s="142" t="str">
        <f>IF($M1203&lt;&gt;"",IF($AD1203=1,VLOOKUP($M1203,得点換算表!$C$87:$D$96,2),VLOOKUP($M1203,得点換算表!$E$87:$F$96,2)),"")</f>
        <v/>
      </c>
      <c r="AN1203" s="142" t="str">
        <f t="shared" si="66"/>
        <v/>
      </c>
      <c r="AO1203" s="143" t="str">
        <f>IF(AND($AN1203&lt;&gt;"",$AN1203&gt;=8),VLOOKUP($AN1203,得点換算表!$I$15:$J$19,2),"")</f>
        <v/>
      </c>
      <c r="AP1203" s="105"/>
    </row>
    <row r="1204" spans="1:42" x14ac:dyDescent="0.15">
      <c r="A1204" s="11"/>
      <c r="B1204" s="12"/>
      <c r="C1204" s="13"/>
      <c r="D1204" s="13"/>
      <c r="E1204" s="14"/>
      <c r="F1204" s="14"/>
      <c r="G1204" s="14"/>
      <c r="H1204" s="14"/>
      <c r="I1204" s="15"/>
      <c r="J1204" s="14"/>
      <c r="K1204" s="13"/>
      <c r="L1204" s="14"/>
      <c r="M1204" s="14"/>
      <c r="N1204" s="14"/>
      <c r="O1204" s="14"/>
      <c r="P1204" s="198"/>
      <c r="Q1204" s="198"/>
      <c r="R1204" s="198"/>
      <c r="S1204" s="198"/>
      <c r="T1204" s="198"/>
      <c r="U1204" s="198"/>
      <c r="V1204" s="198"/>
      <c r="W1204" s="202">
        <f t="shared" si="64"/>
        <v>0</v>
      </c>
      <c r="X1204" s="14"/>
      <c r="Y1204" s="14"/>
      <c r="Z1204" s="108"/>
      <c r="AA1204" s="114"/>
      <c r="AB1204" s="129"/>
      <c r="AC1204" s="128"/>
      <c r="AD1204" s="142" t="str">
        <f t="shared" si="65"/>
        <v/>
      </c>
      <c r="AE1204" s="142" t="str">
        <f>IF($E1204&lt;&gt;"",IF($AD1204=1,VLOOKUP($E1204,得点換算表!$C$5:$D$14,2),VLOOKUP($E1204,得点換算表!$E$5:$F$14,2)),"")</f>
        <v/>
      </c>
      <c r="AF1204" s="142" t="str">
        <f>IF($F1204&lt;&gt;"",IF($AD1204=1,VLOOKUP($F1204,得点換算表!$C$15:$D$24,2),VLOOKUP($F1204,得点換算表!$E$15:$F$24,2)),"")</f>
        <v/>
      </c>
      <c r="AG1204" s="142" t="str">
        <f>IF($G1204&lt;&gt;"",IF($AD1204=1,VLOOKUP($G1204,得点換算表!$C$25:$D$34,2),VLOOKUP($G1204,得点換算表!$E$25:$F$34,2)),"")</f>
        <v/>
      </c>
      <c r="AH1204" s="142" t="str">
        <f>IF($H1204&lt;&gt;"",IF($AD1204=1,VLOOKUP($H1204,得点換算表!$C$35:$D$44,2),VLOOKUP($H1204,得点換算表!$E$35:$F$44,2)),"")</f>
        <v/>
      </c>
      <c r="AI1204" s="142" t="str">
        <f>IF($I1204&lt;&gt;"",IF($AD1204=1,VLOOKUP($I1204,得点換算表!$C$45:$D$55,2),VLOOKUP($I1204,得点換算表!$E$45:$F$55,2)),"")</f>
        <v/>
      </c>
      <c r="AJ1204" s="142" t="str">
        <f>IF($J1204&lt;&gt;"",IF($AD1204=1,VLOOKUP($J1204,得点換算表!$C$56:$D$65,2),VLOOKUP($J1204,得点換算表!$E$56:$F$65,2)),"")</f>
        <v/>
      </c>
      <c r="AK1204" s="142" t="str">
        <f>IF($K1204&lt;&gt;"",IF($AD1204=1,VLOOKUP($K1204,得点換算表!$C$66:$D$76,2),VLOOKUP($K1204,得点換算表!$E$66:$F$76,2)),"")</f>
        <v/>
      </c>
      <c r="AL1204" s="142" t="str">
        <f>IF($L1204&lt;&gt;"",IF($AD1204=1,VLOOKUP($L1204,得点換算表!$C$77:$D$86,2),VLOOKUP($L1204,得点換算表!$E$77:$F$86,2)),"")</f>
        <v/>
      </c>
      <c r="AM1204" s="142" t="str">
        <f>IF($M1204&lt;&gt;"",IF($AD1204=1,VLOOKUP($M1204,得点換算表!$C$87:$D$96,2),VLOOKUP($M1204,得点換算表!$E$87:$F$96,2)),"")</f>
        <v/>
      </c>
      <c r="AN1204" s="142" t="str">
        <f t="shared" si="66"/>
        <v/>
      </c>
      <c r="AO1204" s="143" t="str">
        <f>IF(AND($AN1204&lt;&gt;"",$AN1204&gt;=8),VLOOKUP($AN1204,得点換算表!$I$15:$J$19,2),"")</f>
        <v/>
      </c>
      <c r="AP1204" s="105"/>
    </row>
    <row r="1205" spans="1:42" x14ac:dyDescent="0.15">
      <c r="A1205" s="11"/>
      <c r="B1205" s="12"/>
      <c r="C1205" s="13"/>
      <c r="D1205" s="13"/>
      <c r="E1205" s="14"/>
      <c r="F1205" s="14"/>
      <c r="G1205" s="14"/>
      <c r="H1205" s="14"/>
      <c r="I1205" s="15"/>
      <c r="J1205" s="14"/>
      <c r="K1205" s="13"/>
      <c r="L1205" s="14"/>
      <c r="M1205" s="14"/>
      <c r="N1205" s="14"/>
      <c r="O1205" s="14"/>
      <c r="P1205" s="198"/>
      <c r="Q1205" s="198"/>
      <c r="R1205" s="198"/>
      <c r="S1205" s="198"/>
      <c r="T1205" s="198"/>
      <c r="U1205" s="198"/>
      <c r="V1205" s="198"/>
      <c r="W1205" s="202">
        <f t="shared" si="64"/>
        <v>0</v>
      </c>
      <c r="X1205" s="14"/>
      <c r="Y1205" s="14"/>
      <c r="Z1205" s="108"/>
      <c r="AA1205" s="114"/>
      <c r="AB1205" s="129"/>
      <c r="AC1205" s="128"/>
      <c r="AD1205" s="142" t="str">
        <f t="shared" si="65"/>
        <v/>
      </c>
      <c r="AE1205" s="142" t="str">
        <f>IF($E1205&lt;&gt;"",IF($AD1205=1,VLOOKUP($E1205,得点換算表!$C$5:$D$14,2),VLOOKUP($E1205,得点換算表!$E$5:$F$14,2)),"")</f>
        <v/>
      </c>
      <c r="AF1205" s="142" t="str">
        <f>IF($F1205&lt;&gt;"",IF($AD1205=1,VLOOKUP($F1205,得点換算表!$C$15:$D$24,2),VLOOKUP($F1205,得点換算表!$E$15:$F$24,2)),"")</f>
        <v/>
      </c>
      <c r="AG1205" s="142" t="str">
        <f>IF($G1205&lt;&gt;"",IF($AD1205=1,VLOOKUP($G1205,得点換算表!$C$25:$D$34,2),VLOOKUP($G1205,得点換算表!$E$25:$F$34,2)),"")</f>
        <v/>
      </c>
      <c r="AH1205" s="142" t="str">
        <f>IF($H1205&lt;&gt;"",IF($AD1205=1,VLOOKUP($H1205,得点換算表!$C$35:$D$44,2),VLOOKUP($H1205,得点換算表!$E$35:$F$44,2)),"")</f>
        <v/>
      </c>
      <c r="AI1205" s="142" t="str">
        <f>IF($I1205&lt;&gt;"",IF($AD1205=1,VLOOKUP($I1205,得点換算表!$C$45:$D$55,2),VLOOKUP($I1205,得点換算表!$E$45:$F$55,2)),"")</f>
        <v/>
      </c>
      <c r="AJ1205" s="142" t="str">
        <f>IF($J1205&lt;&gt;"",IF($AD1205=1,VLOOKUP($J1205,得点換算表!$C$56:$D$65,2),VLOOKUP($J1205,得点換算表!$E$56:$F$65,2)),"")</f>
        <v/>
      </c>
      <c r="AK1205" s="142" t="str">
        <f>IF($K1205&lt;&gt;"",IF($AD1205=1,VLOOKUP($K1205,得点換算表!$C$66:$D$76,2),VLOOKUP($K1205,得点換算表!$E$66:$F$76,2)),"")</f>
        <v/>
      </c>
      <c r="AL1205" s="142" t="str">
        <f>IF($L1205&lt;&gt;"",IF($AD1205=1,VLOOKUP($L1205,得点換算表!$C$77:$D$86,2),VLOOKUP($L1205,得点換算表!$E$77:$F$86,2)),"")</f>
        <v/>
      </c>
      <c r="AM1205" s="142" t="str">
        <f>IF($M1205&lt;&gt;"",IF($AD1205=1,VLOOKUP($M1205,得点換算表!$C$87:$D$96,2),VLOOKUP($M1205,得点換算表!$E$87:$F$96,2)),"")</f>
        <v/>
      </c>
      <c r="AN1205" s="142" t="str">
        <f t="shared" si="66"/>
        <v/>
      </c>
      <c r="AO1205" s="143" t="str">
        <f>IF(AND($AN1205&lt;&gt;"",$AN1205&gt;=8),VLOOKUP($AN1205,得点換算表!$I$15:$J$19,2),"")</f>
        <v/>
      </c>
      <c r="AP1205" s="105"/>
    </row>
    <row r="1206" spans="1:42" x14ac:dyDescent="0.15">
      <c r="A1206" s="11"/>
      <c r="B1206" s="12"/>
      <c r="C1206" s="13"/>
      <c r="D1206" s="13"/>
      <c r="E1206" s="14"/>
      <c r="F1206" s="14"/>
      <c r="G1206" s="14"/>
      <c r="H1206" s="14"/>
      <c r="I1206" s="15"/>
      <c r="J1206" s="14"/>
      <c r="K1206" s="13"/>
      <c r="L1206" s="14"/>
      <c r="M1206" s="14"/>
      <c r="N1206" s="14"/>
      <c r="O1206" s="14"/>
      <c r="P1206" s="198"/>
      <c r="Q1206" s="198"/>
      <c r="R1206" s="198"/>
      <c r="S1206" s="198"/>
      <c r="T1206" s="198"/>
      <c r="U1206" s="198"/>
      <c r="V1206" s="198"/>
      <c r="W1206" s="202">
        <f t="shared" si="64"/>
        <v>0</v>
      </c>
      <c r="X1206" s="14"/>
      <c r="Y1206" s="14"/>
      <c r="Z1206" s="108"/>
      <c r="AA1206" s="114"/>
      <c r="AB1206" s="129"/>
      <c r="AC1206" s="128"/>
      <c r="AD1206" s="142" t="str">
        <f t="shared" si="65"/>
        <v/>
      </c>
      <c r="AE1206" s="142" t="str">
        <f>IF($E1206&lt;&gt;"",IF($AD1206=1,VLOOKUP($E1206,得点換算表!$C$5:$D$14,2),VLOOKUP($E1206,得点換算表!$E$5:$F$14,2)),"")</f>
        <v/>
      </c>
      <c r="AF1206" s="142" t="str">
        <f>IF($F1206&lt;&gt;"",IF($AD1206=1,VLOOKUP($F1206,得点換算表!$C$15:$D$24,2),VLOOKUP($F1206,得点換算表!$E$15:$F$24,2)),"")</f>
        <v/>
      </c>
      <c r="AG1206" s="142" t="str">
        <f>IF($G1206&lt;&gt;"",IF($AD1206=1,VLOOKUP($G1206,得点換算表!$C$25:$D$34,2),VLOOKUP($G1206,得点換算表!$E$25:$F$34,2)),"")</f>
        <v/>
      </c>
      <c r="AH1206" s="142" t="str">
        <f>IF($H1206&lt;&gt;"",IF($AD1206=1,VLOOKUP($H1206,得点換算表!$C$35:$D$44,2),VLOOKUP($H1206,得点換算表!$E$35:$F$44,2)),"")</f>
        <v/>
      </c>
      <c r="AI1206" s="142" t="str">
        <f>IF($I1206&lt;&gt;"",IF($AD1206=1,VLOOKUP($I1206,得点換算表!$C$45:$D$55,2),VLOOKUP($I1206,得点換算表!$E$45:$F$55,2)),"")</f>
        <v/>
      </c>
      <c r="AJ1206" s="142" t="str">
        <f>IF($J1206&lt;&gt;"",IF($AD1206=1,VLOOKUP($J1206,得点換算表!$C$56:$D$65,2),VLOOKUP($J1206,得点換算表!$E$56:$F$65,2)),"")</f>
        <v/>
      </c>
      <c r="AK1206" s="142" t="str">
        <f>IF($K1206&lt;&gt;"",IF($AD1206=1,VLOOKUP($K1206,得点換算表!$C$66:$D$76,2),VLOOKUP($K1206,得点換算表!$E$66:$F$76,2)),"")</f>
        <v/>
      </c>
      <c r="AL1206" s="142" t="str">
        <f>IF($L1206&lt;&gt;"",IF($AD1206=1,VLOOKUP($L1206,得点換算表!$C$77:$D$86,2),VLOOKUP($L1206,得点換算表!$E$77:$F$86,2)),"")</f>
        <v/>
      </c>
      <c r="AM1206" s="142" t="str">
        <f>IF($M1206&lt;&gt;"",IF($AD1206=1,VLOOKUP($M1206,得点換算表!$C$87:$D$96,2),VLOOKUP($M1206,得点換算表!$E$87:$F$96,2)),"")</f>
        <v/>
      </c>
      <c r="AN1206" s="142" t="str">
        <f t="shared" si="66"/>
        <v/>
      </c>
      <c r="AO1206" s="143" t="str">
        <f>IF(AND($AN1206&lt;&gt;"",$AN1206&gt;=8),VLOOKUP($AN1206,得点換算表!$I$15:$J$19,2),"")</f>
        <v/>
      </c>
      <c r="AP1206" s="105"/>
    </row>
    <row r="1207" spans="1:42" x14ac:dyDescent="0.15">
      <c r="A1207" s="11"/>
      <c r="B1207" s="12"/>
      <c r="C1207" s="13"/>
      <c r="D1207" s="13"/>
      <c r="E1207" s="14"/>
      <c r="F1207" s="14"/>
      <c r="G1207" s="14"/>
      <c r="H1207" s="14"/>
      <c r="I1207" s="15"/>
      <c r="J1207" s="14"/>
      <c r="K1207" s="13"/>
      <c r="L1207" s="14"/>
      <c r="M1207" s="14"/>
      <c r="N1207" s="14"/>
      <c r="O1207" s="14"/>
      <c r="P1207" s="198"/>
      <c r="Q1207" s="198"/>
      <c r="R1207" s="198"/>
      <c r="S1207" s="198"/>
      <c r="T1207" s="198"/>
      <c r="U1207" s="198"/>
      <c r="V1207" s="198"/>
      <c r="W1207" s="202">
        <f t="shared" si="64"/>
        <v>0</v>
      </c>
      <c r="X1207" s="14"/>
      <c r="Y1207" s="14"/>
      <c r="Z1207" s="108"/>
      <c r="AA1207" s="114"/>
      <c r="AB1207" s="129"/>
      <c r="AC1207" s="128"/>
      <c r="AD1207" s="142" t="str">
        <f t="shared" si="65"/>
        <v/>
      </c>
      <c r="AE1207" s="142" t="str">
        <f>IF($E1207&lt;&gt;"",IF($AD1207=1,VLOOKUP($E1207,得点換算表!$C$5:$D$14,2),VLOOKUP($E1207,得点換算表!$E$5:$F$14,2)),"")</f>
        <v/>
      </c>
      <c r="AF1207" s="142" t="str">
        <f>IF($F1207&lt;&gt;"",IF($AD1207=1,VLOOKUP($F1207,得点換算表!$C$15:$D$24,2),VLOOKUP($F1207,得点換算表!$E$15:$F$24,2)),"")</f>
        <v/>
      </c>
      <c r="AG1207" s="142" t="str">
        <f>IF($G1207&lt;&gt;"",IF($AD1207=1,VLOOKUP($G1207,得点換算表!$C$25:$D$34,2),VLOOKUP($G1207,得点換算表!$E$25:$F$34,2)),"")</f>
        <v/>
      </c>
      <c r="AH1207" s="142" t="str">
        <f>IF($H1207&lt;&gt;"",IF($AD1207=1,VLOOKUP($H1207,得点換算表!$C$35:$D$44,2),VLOOKUP($H1207,得点換算表!$E$35:$F$44,2)),"")</f>
        <v/>
      </c>
      <c r="AI1207" s="142" t="str">
        <f>IF($I1207&lt;&gt;"",IF($AD1207=1,VLOOKUP($I1207,得点換算表!$C$45:$D$55,2),VLOOKUP($I1207,得点換算表!$E$45:$F$55,2)),"")</f>
        <v/>
      </c>
      <c r="AJ1207" s="142" t="str">
        <f>IF($J1207&lt;&gt;"",IF($AD1207=1,VLOOKUP($J1207,得点換算表!$C$56:$D$65,2),VLOOKUP($J1207,得点換算表!$E$56:$F$65,2)),"")</f>
        <v/>
      </c>
      <c r="AK1207" s="142" t="str">
        <f>IF($K1207&lt;&gt;"",IF($AD1207=1,VLOOKUP($K1207,得点換算表!$C$66:$D$76,2),VLOOKUP($K1207,得点換算表!$E$66:$F$76,2)),"")</f>
        <v/>
      </c>
      <c r="AL1207" s="142" t="str">
        <f>IF($L1207&lt;&gt;"",IF($AD1207=1,VLOOKUP($L1207,得点換算表!$C$77:$D$86,2),VLOOKUP($L1207,得点換算表!$E$77:$F$86,2)),"")</f>
        <v/>
      </c>
      <c r="AM1207" s="142" t="str">
        <f>IF($M1207&lt;&gt;"",IF($AD1207=1,VLOOKUP($M1207,得点換算表!$C$87:$D$96,2),VLOOKUP($M1207,得点換算表!$E$87:$F$96,2)),"")</f>
        <v/>
      </c>
      <c r="AN1207" s="142" t="str">
        <f t="shared" si="66"/>
        <v/>
      </c>
      <c r="AO1207" s="143" t="str">
        <f>IF(AND($AN1207&lt;&gt;"",$AN1207&gt;=8),VLOOKUP($AN1207,得点換算表!$I$15:$J$19,2),"")</f>
        <v/>
      </c>
      <c r="AP1207" s="105"/>
    </row>
    <row r="1208" spans="1:42" x14ac:dyDescent="0.15">
      <c r="A1208" s="11"/>
      <c r="B1208" s="12"/>
      <c r="C1208" s="13"/>
      <c r="D1208" s="13"/>
      <c r="E1208" s="14"/>
      <c r="F1208" s="14"/>
      <c r="G1208" s="14"/>
      <c r="H1208" s="14"/>
      <c r="I1208" s="15"/>
      <c r="J1208" s="14"/>
      <c r="K1208" s="13"/>
      <c r="L1208" s="14"/>
      <c r="M1208" s="14"/>
      <c r="N1208" s="14"/>
      <c r="O1208" s="14"/>
      <c r="P1208" s="198"/>
      <c r="Q1208" s="198"/>
      <c r="R1208" s="198"/>
      <c r="S1208" s="198"/>
      <c r="T1208" s="198"/>
      <c r="U1208" s="198"/>
      <c r="V1208" s="198"/>
      <c r="W1208" s="202">
        <f t="shared" si="64"/>
        <v>0</v>
      </c>
      <c r="X1208" s="14"/>
      <c r="Y1208" s="14"/>
      <c r="Z1208" s="108"/>
      <c r="AA1208" s="114"/>
      <c r="AB1208" s="129"/>
      <c r="AC1208" s="128"/>
      <c r="AD1208" s="142" t="str">
        <f t="shared" si="65"/>
        <v/>
      </c>
      <c r="AE1208" s="142" t="str">
        <f>IF($E1208&lt;&gt;"",IF($AD1208=1,VLOOKUP($E1208,得点換算表!$C$5:$D$14,2),VLOOKUP($E1208,得点換算表!$E$5:$F$14,2)),"")</f>
        <v/>
      </c>
      <c r="AF1208" s="142" t="str">
        <f>IF($F1208&lt;&gt;"",IF($AD1208=1,VLOOKUP($F1208,得点換算表!$C$15:$D$24,2),VLOOKUP($F1208,得点換算表!$E$15:$F$24,2)),"")</f>
        <v/>
      </c>
      <c r="AG1208" s="142" t="str">
        <f>IF($G1208&lt;&gt;"",IF($AD1208=1,VLOOKUP($G1208,得点換算表!$C$25:$D$34,2),VLOOKUP($G1208,得点換算表!$E$25:$F$34,2)),"")</f>
        <v/>
      </c>
      <c r="AH1208" s="142" t="str">
        <f>IF($H1208&lt;&gt;"",IF($AD1208=1,VLOOKUP($H1208,得点換算表!$C$35:$D$44,2),VLOOKUP($H1208,得点換算表!$E$35:$F$44,2)),"")</f>
        <v/>
      </c>
      <c r="AI1208" s="142" t="str">
        <f>IF($I1208&lt;&gt;"",IF($AD1208=1,VLOOKUP($I1208,得点換算表!$C$45:$D$55,2),VLOOKUP($I1208,得点換算表!$E$45:$F$55,2)),"")</f>
        <v/>
      </c>
      <c r="AJ1208" s="142" t="str">
        <f>IF($J1208&lt;&gt;"",IF($AD1208=1,VLOOKUP($J1208,得点換算表!$C$56:$D$65,2),VLOOKUP($J1208,得点換算表!$E$56:$F$65,2)),"")</f>
        <v/>
      </c>
      <c r="AK1208" s="142" t="str">
        <f>IF($K1208&lt;&gt;"",IF($AD1208=1,VLOOKUP($K1208,得点換算表!$C$66:$D$76,2),VLOOKUP($K1208,得点換算表!$E$66:$F$76,2)),"")</f>
        <v/>
      </c>
      <c r="AL1208" s="142" t="str">
        <f>IF($L1208&lt;&gt;"",IF($AD1208=1,VLOOKUP($L1208,得点換算表!$C$77:$D$86,2),VLOOKUP($L1208,得点換算表!$E$77:$F$86,2)),"")</f>
        <v/>
      </c>
      <c r="AM1208" s="142" t="str">
        <f>IF($M1208&lt;&gt;"",IF($AD1208=1,VLOOKUP($M1208,得点換算表!$C$87:$D$96,2),VLOOKUP($M1208,得点換算表!$E$87:$F$96,2)),"")</f>
        <v/>
      </c>
      <c r="AN1208" s="142" t="str">
        <f t="shared" si="66"/>
        <v/>
      </c>
      <c r="AO1208" s="143" t="str">
        <f>IF(AND($AN1208&lt;&gt;"",$AN1208&gt;=8),VLOOKUP($AN1208,得点換算表!$I$15:$J$19,2),"")</f>
        <v/>
      </c>
      <c r="AP1208" s="105"/>
    </row>
    <row r="1209" spans="1:42" x14ac:dyDescent="0.15">
      <c r="A1209" s="11"/>
      <c r="B1209" s="12"/>
      <c r="C1209" s="13"/>
      <c r="D1209" s="13"/>
      <c r="E1209" s="14"/>
      <c r="F1209" s="14"/>
      <c r="G1209" s="14"/>
      <c r="H1209" s="14"/>
      <c r="I1209" s="15"/>
      <c r="J1209" s="14"/>
      <c r="K1209" s="13"/>
      <c r="L1209" s="14"/>
      <c r="M1209" s="14"/>
      <c r="N1209" s="14"/>
      <c r="O1209" s="14"/>
      <c r="P1209" s="198"/>
      <c r="Q1209" s="198"/>
      <c r="R1209" s="198"/>
      <c r="S1209" s="198"/>
      <c r="T1209" s="198"/>
      <c r="U1209" s="198"/>
      <c r="V1209" s="198"/>
      <c r="W1209" s="202">
        <f t="shared" si="64"/>
        <v>0</v>
      </c>
      <c r="X1209" s="14"/>
      <c r="Y1209" s="14"/>
      <c r="Z1209" s="108"/>
      <c r="AA1209" s="114"/>
      <c r="AB1209" s="129"/>
      <c r="AC1209" s="128"/>
      <c r="AD1209" s="142" t="str">
        <f t="shared" si="65"/>
        <v/>
      </c>
      <c r="AE1209" s="142" t="str">
        <f>IF($E1209&lt;&gt;"",IF($AD1209=1,VLOOKUP($E1209,得点換算表!$C$5:$D$14,2),VLOOKUP($E1209,得点換算表!$E$5:$F$14,2)),"")</f>
        <v/>
      </c>
      <c r="AF1209" s="142" t="str">
        <f>IF($F1209&lt;&gt;"",IF($AD1209=1,VLOOKUP($F1209,得点換算表!$C$15:$D$24,2),VLOOKUP($F1209,得点換算表!$E$15:$F$24,2)),"")</f>
        <v/>
      </c>
      <c r="AG1209" s="142" t="str">
        <f>IF($G1209&lt;&gt;"",IF($AD1209=1,VLOOKUP($G1209,得点換算表!$C$25:$D$34,2),VLOOKUP($G1209,得点換算表!$E$25:$F$34,2)),"")</f>
        <v/>
      </c>
      <c r="AH1209" s="142" t="str">
        <f>IF($H1209&lt;&gt;"",IF($AD1209=1,VLOOKUP($H1209,得点換算表!$C$35:$D$44,2),VLOOKUP($H1209,得点換算表!$E$35:$F$44,2)),"")</f>
        <v/>
      </c>
      <c r="AI1209" s="142" t="str">
        <f>IF($I1209&lt;&gt;"",IF($AD1209=1,VLOOKUP($I1209,得点換算表!$C$45:$D$55,2),VLOOKUP($I1209,得点換算表!$E$45:$F$55,2)),"")</f>
        <v/>
      </c>
      <c r="AJ1209" s="142" t="str">
        <f>IF($J1209&lt;&gt;"",IF($AD1209=1,VLOOKUP($J1209,得点換算表!$C$56:$D$65,2),VLOOKUP($J1209,得点換算表!$E$56:$F$65,2)),"")</f>
        <v/>
      </c>
      <c r="AK1209" s="142" t="str">
        <f>IF($K1209&lt;&gt;"",IF($AD1209=1,VLOOKUP($K1209,得点換算表!$C$66:$D$76,2),VLOOKUP($K1209,得点換算表!$E$66:$F$76,2)),"")</f>
        <v/>
      </c>
      <c r="AL1209" s="142" t="str">
        <f>IF($L1209&lt;&gt;"",IF($AD1209=1,VLOOKUP($L1209,得点換算表!$C$77:$D$86,2),VLOOKUP($L1209,得点換算表!$E$77:$F$86,2)),"")</f>
        <v/>
      </c>
      <c r="AM1209" s="142" t="str">
        <f>IF($M1209&lt;&gt;"",IF($AD1209=1,VLOOKUP($M1209,得点換算表!$C$87:$D$96,2),VLOOKUP($M1209,得点換算表!$E$87:$F$96,2)),"")</f>
        <v/>
      </c>
      <c r="AN1209" s="142" t="str">
        <f t="shared" si="66"/>
        <v/>
      </c>
      <c r="AO1209" s="143" t="str">
        <f>IF(AND($AN1209&lt;&gt;"",$AN1209&gt;=8),VLOOKUP($AN1209,得点換算表!$I$15:$J$19,2),"")</f>
        <v/>
      </c>
      <c r="AP1209" s="105"/>
    </row>
    <row r="1210" spans="1:42" x14ac:dyDescent="0.15">
      <c r="A1210" s="11"/>
      <c r="B1210" s="12"/>
      <c r="C1210" s="13"/>
      <c r="D1210" s="13"/>
      <c r="E1210" s="14"/>
      <c r="F1210" s="14"/>
      <c r="G1210" s="14"/>
      <c r="H1210" s="14"/>
      <c r="I1210" s="15"/>
      <c r="J1210" s="14"/>
      <c r="K1210" s="13"/>
      <c r="L1210" s="14"/>
      <c r="M1210" s="14"/>
      <c r="N1210" s="14"/>
      <c r="O1210" s="14"/>
      <c r="P1210" s="198"/>
      <c r="Q1210" s="198"/>
      <c r="R1210" s="198"/>
      <c r="S1210" s="198"/>
      <c r="T1210" s="198"/>
      <c r="U1210" s="198"/>
      <c r="V1210" s="198"/>
      <c r="W1210" s="202">
        <f t="shared" si="64"/>
        <v>0</v>
      </c>
      <c r="X1210" s="14"/>
      <c r="Y1210" s="14"/>
      <c r="Z1210" s="108"/>
      <c r="AA1210" s="114"/>
      <c r="AB1210" s="129"/>
      <c r="AC1210" s="128"/>
      <c r="AD1210" s="142" t="str">
        <f t="shared" si="65"/>
        <v/>
      </c>
      <c r="AE1210" s="142" t="str">
        <f>IF($E1210&lt;&gt;"",IF($AD1210=1,VLOOKUP($E1210,得点換算表!$C$5:$D$14,2),VLOOKUP($E1210,得点換算表!$E$5:$F$14,2)),"")</f>
        <v/>
      </c>
      <c r="AF1210" s="142" t="str">
        <f>IF($F1210&lt;&gt;"",IF($AD1210=1,VLOOKUP($F1210,得点換算表!$C$15:$D$24,2),VLOOKUP($F1210,得点換算表!$E$15:$F$24,2)),"")</f>
        <v/>
      </c>
      <c r="AG1210" s="142" t="str">
        <f>IF($G1210&lt;&gt;"",IF($AD1210=1,VLOOKUP($G1210,得点換算表!$C$25:$D$34,2),VLOOKUP($G1210,得点換算表!$E$25:$F$34,2)),"")</f>
        <v/>
      </c>
      <c r="AH1210" s="142" t="str">
        <f>IF($H1210&lt;&gt;"",IF($AD1210=1,VLOOKUP($H1210,得点換算表!$C$35:$D$44,2),VLOOKUP($H1210,得点換算表!$E$35:$F$44,2)),"")</f>
        <v/>
      </c>
      <c r="AI1210" s="142" t="str">
        <f>IF($I1210&lt;&gt;"",IF($AD1210=1,VLOOKUP($I1210,得点換算表!$C$45:$D$55,2),VLOOKUP($I1210,得点換算表!$E$45:$F$55,2)),"")</f>
        <v/>
      </c>
      <c r="AJ1210" s="142" t="str">
        <f>IF($J1210&lt;&gt;"",IF($AD1210=1,VLOOKUP($J1210,得点換算表!$C$56:$D$65,2),VLOOKUP($J1210,得点換算表!$E$56:$F$65,2)),"")</f>
        <v/>
      </c>
      <c r="AK1210" s="142" t="str">
        <f>IF($K1210&lt;&gt;"",IF($AD1210=1,VLOOKUP($K1210,得点換算表!$C$66:$D$76,2),VLOOKUP($K1210,得点換算表!$E$66:$F$76,2)),"")</f>
        <v/>
      </c>
      <c r="AL1210" s="142" t="str">
        <f>IF($L1210&lt;&gt;"",IF($AD1210=1,VLOOKUP($L1210,得点換算表!$C$77:$D$86,2),VLOOKUP($L1210,得点換算表!$E$77:$F$86,2)),"")</f>
        <v/>
      </c>
      <c r="AM1210" s="142" t="str">
        <f>IF($M1210&lt;&gt;"",IF($AD1210=1,VLOOKUP($M1210,得点換算表!$C$87:$D$96,2),VLOOKUP($M1210,得点換算表!$E$87:$F$96,2)),"")</f>
        <v/>
      </c>
      <c r="AN1210" s="142" t="str">
        <f t="shared" si="66"/>
        <v/>
      </c>
      <c r="AO1210" s="143" t="str">
        <f>IF(AND($AN1210&lt;&gt;"",$AN1210&gt;=8),VLOOKUP($AN1210,得点換算表!$I$15:$J$19,2),"")</f>
        <v/>
      </c>
      <c r="AP1210" s="105"/>
    </row>
    <row r="1211" spans="1:42" x14ac:dyDescent="0.15">
      <c r="A1211" s="11"/>
      <c r="B1211" s="12"/>
      <c r="C1211" s="13"/>
      <c r="D1211" s="13"/>
      <c r="E1211" s="14"/>
      <c r="F1211" s="14"/>
      <c r="G1211" s="14"/>
      <c r="H1211" s="14"/>
      <c r="I1211" s="15"/>
      <c r="J1211" s="14"/>
      <c r="K1211" s="13"/>
      <c r="L1211" s="14"/>
      <c r="M1211" s="14"/>
      <c r="N1211" s="14"/>
      <c r="O1211" s="14"/>
      <c r="P1211" s="198"/>
      <c r="Q1211" s="198"/>
      <c r="R1211" s="198"/>
      <c r="S1211" s="198"/>
      <c r="T1211" s="198"/>
      <c r="U1211" s="198"/>
      <c r="V1211" s="198"/>
      <c r="W1211" s="202">
        <f t="shared" si="64"/>
        <v>0</v>
      </c>
      <c r="X1211" s="14"/>
      <c r="Y1211" s="14"/>
      <c r="Z1211" s="108"/>
      <c r="AA1211" s="114"/>
      <c r="AB1211" s="129"/>
      <c r="AC1211" s="128"/>
      <c r="AD1211" s="142" t="str">
        <f t="shared" si="65"/>
        <v/>
      </c>
      <c r="AE1211" s="142" t="str">
        <f>IF($E1211&lt;&gt;"",IF($AD1211=1,VLOOKUP($E1211,得点換算表!$C$5:$D$14,2),VLOOKUP($E1211,得点換算表!$E$5:$F$14,2)),"")</f>
        <v/>
      </c>
      <c r="AF1211" s="142" t="str">
        <f>IF($F1211&lt;&gt;"",IF($AD1211=1,VLOOKUP($F1211,得点換算表!$C$15:$D$24,2),VLOOKUP($F1211,得点換算表!$E$15:$F$24,2)),"")</f>
        <v/>
      </c>
      <c r="AG1211" s="142" t="str">
        <f>IF($G1211&lt;&gt;"",IF($AD1211=1,VLOOKUP($G1211,得点換算表!$C$25:$D$34,2),VLOOKUP($G1211,得点換算表!$E$25:$F$34,2)),"")</f>
        <v/>
      </c>
      <c r="AH1211" s="142" t="str">
        <f>IF($H1211&lt;&gt;"",IF($AD1211=1,VLOOKUP($H1211,得点換算表!$C$35:$D$44,2),VLOOKUP($H1211,得点換算表!$E$35:$F$44,2)),"")</f>
        <v/>
      </c>
      <c r="AI1211" s="142" t="str">
        <f>IF($I1211&lt;&gt;"",IF($AD1211=1,VLOOKUP($I1211,得点換算表!$C$45:$D$55,2),VLOOKUP($I1211,得点換算表!$E$45:$F$55,2)),"")</f>
        <v/>
      </c>
      <c r="AJ1211" s="142" t="str">
        <f>IF($J1211&lt;&gt;"",IF($AD1211=1,VLOOKUP($J1211,得点換算表!$C$56:$D$65,2),VLOOKUP($J1211,得点換算表!$E$56:$F$65,2)),"")</f>
        <v/>
      </c>
      <c r="AK1211" s="142" t="str">
        <f>IF($K1211&lt;&gt;"",IF($AD1211=1,VLOOKUP($K1211,得点換算表!$C$66:$D$76,2),VLOOKUP($K1211,得点換算表!$E$66:$F$76,2)),"")</f>
        <v/>
      </c>
      <c r="AL1211" s="142" t="str">
        <f>IF($L1211&lt;&gt;"",IF($AD1211=1,VLOOKUP($L1211,得点換算表!$C$77:$D$86,2),VLOOKUP($L1211,得点換算表!$E$77:$F$86,2)),"")</f>
        <v/>
      </c>
      <c r="AM1211" s="142" t="str">
        <f>IF($M1211&lt;&gt;"",IF($AD1211=1,VLOOKUP($M1211,得点換算表!$C$87:$D$96,2),VLOOKUP($M1211,得点換算表!$E$87:$F$96,2)),"")</f>
        <v/>
      </c>
      <c r="AN1211" s="142" t="str">
        <f t="shared" si="66"/>
        <v/>
      </c>
      <c r="AO1211" s="143" t="str">
        <f>IF(AND($AN1211&lt;&gt;"",$AN1211&gt;=8),VLOOKUP($AN1211,得点換算表!$I$15:$J$19,2),"")</f>
        <v/>
      </c>
      <c r="AP1211" s="105"/>
    </row>
    <row r="1212" spans="1:42" x14ac:dyDescent="0.15">
      <c r="A1212" s="11"/>
      <c r="B1212" s="12"/>
      <c r="C1212" s="13"/>
      <c r="D1212" s="13"/>
      <c r="E1212" s="14"/>
      <c r="F1212" s="14"/>
      <c r="G1212" s="14"/>
      <c r="H1212" s="14"/>
      <c r="I1212" s="15"/>
      <c r="J1212" s="14"/>
      <c r="K1212" s="13"/>
      <c r="L1212" s="14"/>
      <c r="M1212" s="14"/>
      <c r="N1212" s="14"/>
      <c r="O1212" s="14"/>
      <c r="P1212" s="198"/>
      <c r="Q1212" s="198"/>
      <c r="R1212" s="198"/>
      <c r="S1212" s="198"/>
      <c r="T1212" s="198"/>
      <c r="U1212" s="198"/>
      <c r="V1212" s="198"/>
      <c r="W1212" s="202">
        <f t="shared" si="64"/>
        <v>0</v>
      </c>
      <c r="X1212" s="14"/>
      <c r="Y1212" s="14"/>
      <c r="Z1212" s="108"/>
      <c r="AA1212" s="114"/>
      <c r="AB1212" s="129"/>
      <c r="AC1212" s="128"/>
      <c r="AD1212" s="142" t="str">
        <f t="shared" si="65"/>
        <v/>
      </c>
      <c r="AE1212" s="142" t="str">
        <f>IF($E1212&lt;&gt;"",IF($AD1212=1,VLOOKUP($E1212,得点換算表!$C$5:$D$14,2),VLOOKUP($E1212,得点換算表!$E$5:$F$14,2)),"")</f>
        <v/>
      </c>
      <c r="AF1212" s="142" t="str">
        <f>IF($F1212&lt;&gt;"",IF($AD1212=1,VLOOKUP($F1212,得点換算表!$C$15:$D$24,2),VLOOKUP($F1212,得点換算表!$E$15:$F$24,2)),"")</f>
        <v/>
      </c>
      <c r="AG1212" s="142" t="str">
        <f>IF($G1212&lt;&gt;"",IF($AD1212=1,VLOOKUP($G1212,得点換算表!$C$25:$D$34,2),VLOOKUP($G1212,得点換算表!$E$25:$F$34,2)),"")</f>
        <v/>
      </c>
      <c r="AH1212" s="142" t="str">
        <f>IF($H1212&lt;&gt;"",IF($AD1212=1,VLOOKUP($H1212,得点換算表!$C$35:$D$44,2),VLOOKUP($H1212,得点換算表!$E$35:$F$44,2)),"")</f>
        <v/>
      </c>
      <c r="AI1212" s="142" t="str">
        <f>IF($I1212&lt;&gt;"",IF($AD1212=1,VLOOKUP($I1212,得点換算表!$C$45:$D$55,2),VLOOKUP($I1212,得点換算表!$E$45:$F$55,2)),"")</f>
        <v/>
      </c>
      <c r="AJ1212" s="142" t="str">
        <f>IF($J1212&lt;&gt;"",IF($AD1212=1,VLOOKUP($J1212,得点換算表!$C$56:$D$65,2),VLOOKUP($J1212,得点換算表!$E$56:$F$65,2)),"")</f>
        <v/>
      </c>
      <c r="AK1212" s="142" t="str">
        <f>IF($K1212&lt;&gt;"",IF($AD1212=1,VLOOKUP($K1212,得点換算表!$C$66:$D$76,2),VLOOKUP($K1212,得点換算表!$E$66:$F$76,2)),"")</f>
        <v/>
      </c>
      <c r="AL1212" s="142" t="str">
        <f>IF($L1212&lt;&gt;"",IF($AD1212=1,VLOOKUP($L1212,得点換算表!$C$77:$D$86,2),VLOOKUP($L1212,得点換算表!$E$77:$F$86,2)),"")</f>
        <v/>
      </c>
      <c r="AM1212" s="142" t="str">
        <f>IF($M1212&lt;&gt;"",IF($AD1212=1,VLOOKUP($M1212,得点換算表!$C$87:$D$96,2),VLOOKUP($M1212,得点換算表!$E$87:$F$96,2)),"")</f>
        <v/>
      </c>
      <c r="AN1212" s="142" t="str">
        <f t="shared" si="66"/>
        <v/>
      </c>
      <c r="AO1212" s="143" t="str">
        <f>IF(AND($AN1212&lt;&gt;"",$AN1212&gt;=8),VLOOKUP($AN1212,得点換算表!$I$15:$J$19,2),"")</f>
        <v/>
      </c>
      <c r="AP1212" s="105"/>
    </row>
    <row r="1213" spans="1:42" x14ac:dyDescent="0.15">
      <c r="A1213" s="11"/>
      <c r="B1213" s="12"/>
      <c r="C1213" s="13"/>
      <c r="D1213" s="13"/>
      <c r="E1213" s="14"/>
      <c r="F1213" s="14"/>
      <c r="G1213" s="14"/>
      <c r="H1213" s="14"/>
      <c r="I1213" s="15"/>
      <c r="J1213" s="14"/>
      <c r="K1213" s="13"/>
      <c r="L1213" s="14"/>
      <c r="M1213" s="14"/>
      <c r="N1213" s="14"/>
      <c r="O1213" s="14"/>
      <c r="P1213" s="198"/>
      <c r="Q1213" s="198"/>
      <c r="R1213" s="198"/>
      <c r="S1213" s="198"/>
      <c r="T1213" s="198"/>
      <c r="U1213" s="198"/>
      <c r="V1213" s="198"/>
      <c r="W1213" s="202">
        <f t="shared" si="64"/>
        <v>0</v>
      </c>
      <c r="X1213" s="14"/>
      <c r="Y1213" s="14"/>
      <c r="Z1213" s="108"/>
      <c r="AA1213" s="114"/>
      <c r="AB1213" s="129"/>
      <c r="AC1213" s="128"/>
      <c r="AD1213" s="142" t="str">
        <f t="shared" si="65"/>
        <v/>
      </c>
      <c r="AE1213" s="142" t="str">
        <f>IF($E1213&lt;&gt;"",IF($AD1213=1,VLOOKUP($E1213,得点換算表!$C$5:$D$14,2),VLOOKUP($E1213,得点換算表!$E$5:$F$14,2)),"")</f>
        <v/>
      </c>
      <c r="AF1213" s="142" t="str">
        <f>IF($F1213&lt;&gt;"",IF($AD1213=1,VLOOKUP($F1213,得点換算表!$C$15:$D$24,2),VLOOKUP($F1213,得点換算表!$E$15:$F$24,2)),"")</f>
        <v/>
      </c>
      <c r="AG1213" s="142" t="str">
        <f>IF($G1213&lt;&gt;"",IF($AD1213=1,VLOOKUP($G1213,得点換算表!$C$25:$D$34,2),VLOOKUP($G1213,得点換算表!$E$25:$F$34,2)),"")</f>
        <v/>
      </c>
      <c r="AH1213" s="142" t="str">
        <f>IF($H1213&lt;&gt;"",IF($AD1213=1,VLOOKUP($H1213,得点換算表!$C$35:$D$44,2),VLOOKUP($H1213,得点換算表!$E$35:$F$44,2)),"")</f>
        <v/>
      </c>
      <c r="AI1213" s="142" t="str">
        <f>IF($I1213&lt;&gt;"",IF($AD1213=1,VLOOKUP($I1213,得点換算表!$C$45:$D$55,2),VLOOKUP($I1213,得点換算表!$E$45:$F$55,2)),"")</f>
        <v/>
      </c>
      <c r="AJ1213" s="142" t="str">
        <f>IF($J1213&lt;&gt;"",IF($AD1213=1,VLOOKUP($J1213,得点換算表!$C$56:$D$65,2),VLOOKUP($J1213,得点換算表!$E$56:$F$65,2)),"")</f>
        <v/>
      </c>
      <c r="AK1213" s="142" t="str">
        <f>IF($K1213&lt;&gt;"",IF($AD1213=1,VLOOKUP($K1213,得点換算表!$C$66:$D$76,2),VLOOKUP($K1213,得点換算表!$E$66:$F$76,2)),"")</f>
        <v/>
      </c>
      <c r="AL1213" s="142" t="str">
        <f>IF($L1213&lt;&gt;"",IF($AD1213=1,VLOOKUP($L1213,得点換算表!$C$77:$D$86,2),VLOOKUP($L1213,得点換算表!$E$77:$F$86,2)),"")</f>
        <v/>
      </c>
      <c r="AM1213" s="142" t="str">
        <f>IF($M1213&lt;&gt;"",IF($AD1213=1,VLOOKUP($M1213,得点換算表!$C$87:$D$96,2),VLOOKUP($M1213,得点換算表!$E$87:$F$96,2)),"")</f>
        <v/>
      </c>
      <c r="AN1213" s="142" t="str">
        <f t="shared" si="66"/>
        <v/>
      </c>
      <c r="AO1213" s="143" t="str">
        <f>IF(AND($AN1213&lt;&gt;"",$AN1213&gt;=8),VLOOKUP($AN1213,得点換算表!$I$15:$J$19,2),"")</f>
        <v/>
      </c>
      <c r="AP1213" s="105"/>
    </row>
    <row r="1214" spans="1:42" x14ac:dyDescent="0.15">
      <c r="A1214" s="11"/>
      <c r="B1214" s="12"/>
      <c r="C1214" s="13"/>
      <c r="D1214" s="13"/>
      <c r="E1214" s="14"/>
      <c r="F1214" s="14"/>
      <c r="G1214" s="14"/>
      <c r="H1214" s="14"/>
      <c r="I1214" s="15"/>
      <c r="J1214" s="14"/>
      <c r="K1214" s="13"/>
      <c r="L1214" s="14"/>
      <c r="M1214" s="14"/>
      <c r="N1214" s="14"/>
      <c r="O1214" s="14"/>
      <c r="P1214" s="198"/>
      <c r="Q1214" s="198"/>
      <c r="R1214" s="198"/>
      <c r="S1214" s="198"/>
      <c r="T1214" s="198"/>
      <c r="U1214" s="198"/>
      <c r="V1214" s="198"/>
      <c r="W1214" s="202">
        <f t="shared" si="64"/>
        <v>0</v>
      </c>
      <c r="X1214" s="14"/>
      <c r="Y1214" s="14"/>
      <c r="Z1214" s="108"/>
      <c r="AA1214" s="114"/>
      <c r="AB1214" s="129"/>
      <c r="AC1214" s="128"/>
      <c r="AD1214" s="142" t="str">
        <f t="shared" si="65"/>
        <v/>
      </c>
      <c r="AE1214" s="142" t="str">
        <f>IF($E1214&lt;&gt;"",IF($AD1214=1,VLOOKUP($E1214,得点換算表!$C$5:$D$14,2),VLOOKUP($E1214,得点換算表!$E$5:$F$14,2)),"")</f>
        <v/>
      </c>
      <c r="AF1214" s="142" t="str">
        <f>IF($F1214&lt;&gt;"",IF($AD1214=1,VLOOKUP($F1214,得点換算表!$C$15:$D$24,2),VLOOKUP($F1214,得点換算表!$E$15:$F$24,2)),"")</f>
        <v/>
      </c>
      <c r="AG1214" s="142" t="str">
        <f>IF($G1214&lt;&gt;"",IF($AD1214=1,VLOOKUP($G1214,得点換算表!$C$25:$D$34,2),VLOOKUP($G1214,得点換算表!$E$25:$F$34,2)),"")</f>
        <v/>
      </c>
      <c r="AH1214" s="142" t="str">
        <f>IF($H1214&lt;&gt;"",IF($AD1214=1,VLOOKUP($H1214,得点換算表!$C$35:$D$44,2),VLOOKUP($H1214,得点換算表!$E$35:$F$44,2)),"")</f>
        <v/>
      </c>
      <c r="AI1214" s="142" t="str">
        <f>IF($I1214&lt;&gt;"",IF($AD1214=1,VLOOKUP($I1214,得点換算表!$C$45:$D$55,2),VLOOKUP($I1214,得点換算表!$E$45:$F$55,2)),"")</f>
        <v/>
      </c>
      <c r="AJ1214" s="142" t="str">
        <f>IF($J1214&lt;&gt;"",IF($AD1214=1,VLOOKUP($J1214,得点換算表!$C$56:$D$65,2),VLOOKUP($J1214,得点換算表!$E$56:$F$65,2)),"")</f>
        <v/>
      </c>
      <c r="AK1214" s="142" t="str">
        <f>IF($K1214&lt;&gt;"",IF($AD1214=1,VLOOKUP($K1214,得点換算表!$C$66:$D$76,2),VLOOKUP($K1214,得点換算表!$E$66:$F$76,2)),"")</f>
        <v/>
      </c>
      <c r="AL1214" s="142" t="str">
        <f>IF($L1214&lt;&gt;"",IF($AD1214=1,VLOOKUP($L1214,得点換算表!$C$77:$D$86,2),VLOOKUP($L1214,得点換算表!$E$77:$F$86,2)),"")</f>
        <v/>
      </c>
      <c r="AM1214" s="142" t="str">
        <f>IF($M1214&lt;&gt;"",IF($AD1214=1,VLOOKUP($M1214,得点換算表!$C$87:$D$96,2),VLOOKUP($M1214,得点換算表!$E$87:$F$96,2)),"")</f>
        <v/>
      </c>
      <c r="AN1214" s="142" t="str">
        <f t="shared" si="66"/>
        <v/>
      </c>
      <c r="AO1214" s="143" t="str">
        <f>IF(AND($AN1214&lt;&gt;"",$AN1214&gt;=8),VLOOKUP($AN1214,得点換算表!$I$15:$J$19,2),"")</f>
        <v/>
      </c>
      <c r="AP1214" s="105"/>
    </row>
    <row r="1215" spans="1:42" x14ac:dyDescent="0.15">
      <c r="A1215" s="11"/>
      <c r="B1215" s="12"/>
      <c r="C1215" s="13"/>
      <c r="D1215" s="13"/>
      <c r="E1215" s="14"/>
      <c r="F1215" s="14"/>
      <c r="G1215" s="14"/>
      <c r="H1215" s="14"/>
      <c r="I1215" s="15"/>
      <c r="J1215" s="14"/>
      <c r="K1215" s="13"/>
      <c r="L1215" s="14"/>
      <c r="M1215" s="14"/>
      <c r="N1215" s="14"/>
      <c r="O1215" s="14"/>
      <c r="P1215" s="198"/>
      <c r="Q1215" s="198"/>
      <c r="R1215" s="198"/>
      <c r="S1215" s="198"/>
      <c r="T1215" s="198"/>
      <c r="U1215" s="198"/>
      <c r="V1215" s="198"/>
      <c r="W1215" s="202">
        <f t="shared" si="64"/>
        <v>0</v>
      </c>
      <c r="X1215" s="14"/>
      <c r="Y1215" s="14"/>
      <c r="Z1215" s="108"/>
      <c r="AA1215" s="114"/>
      <c r="AB1215" s="129"/>
      <c r="AC1215" s="128"/>
      <c r="AD1215" s="142" t="str">
        <f t="shared" si="65"/>
        <v/>
      </c>
      <c r="AE1215" s="142" t="str">
        <f>IF($E1215&lt;&gt;"",IF($AD1215=1,VLOOKUP($E1215,得点換算表!$C$5:$D$14,2),VLOOKUP($E1215,得点換算表!$E$5:$F$14,2)),"")</f>
        <v/>
      </c>
      <c r="AF1215" s="142" t="str">
        <f>IF($F1215&lt;&gt;"",IF($AD1215=1,VLOOKUP($F1215,得点換算表!$C$15:$D$24,2),VLOOKUP($F1215,得点換算表!$E$15:$F$24,2)),"")</f>
        <v/>
      </c>
      <c r="AG1215" s="142" t="str">
        <f>IF($G1215&lt;&gt;"",IF($AD1215=1,VLOOKUP($G1215,得点換算表!$C$25:$D$34,2),VLOOKUP($G1215,得点換算表!$E$25:$F$34,2)),"")</f>
        <v/>
      </c>
      <c r="AH1215" s="142" t="str">
        <f>IF($H1215&lt;&gt;"",IF($AD1215=1,VLOOKUP($H1215,得点換算表!$C$35:$D$44,2),VLOOKUP($H1215,得点換算表!$E$35:$F$44,2)),"")</f>
        <v/>
      </c>
      <c r="AI1215" s="142" t="str">
        <f>IF($I1215&lt;&gt;"",IF($AD1215=1,VLOOKUP($I1215,得点換算表!$C$45:$D$55,2),VLOOKUP($I1215,得点換算表!$E$45:$F$55,2)),"")</f>
        <v/>
      </c>
      <c r="AJ1215" s="142" t="str">
        <f>IF($J1215&lt;&gt;"",IF($AD1215=1,VLOOKUP($J1215,得点換算表!$C$56:$D$65,2),VLOOKUP($J1215,得点換算表!$E$56:$F$65,2)),"")</f>
        <v/>
      </c>
      <c r="AK1215" s="142" t="str">
        <f>IF($K1215&lt;&gt;"",IF($AD1215=1,VLOOKUP($K1215,得点換算表!$C$66:$D$76,2),VLOOKUP($K1215,得点換算表!$E$66:$F$76,2)),"")</f>
        <v/>
      </c>
      <c r="AL1215" s="142" t="str">
        <f>IF($L1215&lt;&gt;"",IF($AD1215=1,VLOOKUP($L1215,得点換算表!$C$77:$D$86,2),VLOOKUP($L1215,得点換算表!$E$77:$F$86,2)),"")</f>
        <v/>
      </c>
      <c r="AM1215" s="142" t="str">
        <f>IF($M1215&lt;&gt;"",IF($AD1215=1,VLOOKUP($M1215,得点換算表!$C$87:$D$96,2),VLOOKUP($M1215,得点換算表!$E$87:$F$96,2)),"")</f>
        <v/>
      </c>
      <c r="AN1215" s="142" t="str">
        <f t="shared" si="66"/>
        <v/>
      </c>
      <c r="AO1215" s="143" t="str">
        <f>IF(AND($AN1215&lt;&gt;"",$AN1215&gt;=8),VLOOKUP($AN1215,得点換算表!$I$15:$J$19,2),"")</f>
        <v/>
      </c>
      <c r="AP1215" s="105"/>
    </row>
    <row r="1216" spans="1:42" x14ac:dyDescent="0.15">
      <c r="A1216" s="11"/>
      <c r="B1216" s="12"/>
      <c r="C1216" s="13"/>
      <c r="D1216" s="13"/>
      <c r="E1216" s="14"/>
      <c r="F1216" s="14"/>
      <c r="G1216" s="14"/>
      <c r="H1216" s="14"/>
      <c r="I1216" s="15"/>
      <c r="J1216" s="14"/>
      <c r="K1216" s="13"/>
      <c r="L1216" s="14"/>
      <c r="M1216" s="14"/>
      <c r="N1216" s="14"/>
      <c r="O1216" s="14"/>
      <c r="P1216" s="198"/>
      <c r="Q1216" s="198"/>
      <c r="R1216" s="198"/>
      <c r="S1216" s="198"/>
      <c r="T1216" s="198"/>
      <c r="U1216" s="198"/>
      <c r="V1216" s="198"/>
      <c r="W1216" s="202">
        <f t="shared" si="64"/>
        <v>0</v>
      </c>
      <c r="X1216" s="14"/>
      <c r="Y1216" s="14"/>
      <c r="Z1216" s="108"/>
      <c r="AA1216" s="114"/>
      <c r="AB1216" s="129"/>
      <c r="AC1216" s="128"/>
      <c r="AD1216" s="142" t="str">
        <f t="shared" si="65"/>
        <v/>
      </c>
      <c r="AE1216" s="142" t="str">
        <f>IF($E1216&lt;&gt;"",IF($AD1216=1,VLOOKUP($E1216,得点換算表!$C$5:$D$14,2),VLOOKUP($E1216,得点換算表!$E$5:$F$14,2)),"")</f>
        <v/>
      </c>
      <c r="AF1216" s="142" t="str">
        <f>IF($F1216&lt;&gt;"",IF($AD1216=1,VLOOKUP($F1216,得点換算表!$C$15:$D$24,2),VLOOKUP($F1216,得点換算表!$E$15:$F$24,2)),"")</f>
        <v/>
      </c>
      <c r="AG1216" s="142" t="str">
        <f>IF($G1216&lt;&gt;"",IF($AD1216=1,VLOOKUP($G1216,得点換算表!$C$25:$D$34,2),VLOOKUP($G1216,得点換算表!$E$25:$F$34,2)),"")</f>
        <v/>
      </c>
      <c r="AH1216" s="142" t="str">
        <f>IF($H1216&lt;&gt;"",IF($AD1216=1,VLOOKUP($H1216,得点換算表!$C$35:$D$44,2),VLOOKUP($H1216,得点換算表!$E$35:$F$44,2)),"")</f>
        <v/>
      </c>
      <c r="AI1216" s="142" t="str">
        <f>IF($I1216&lt;&gt;"",IF($AD1216=1,VLOOKUP($I1216,得点換算表!$C$45:$D$55,2),VLOOKUP($I1216,得点換算表!$E$45:$F$55,2)),"")</f>
        <v/>
      </c>
      <c r="AJ1216" s="142" t="str">
        <f>IF($J1216&lt;&gt;"",IF($AD1216=1,VLOOKUP($J1216,得点換算表!$C$56:$D$65,2),VLOOKUP($J1216,得点換算表!$E$56:$F$65,2)),"")</f>
        <v/>
      </c>
      <c r="AK1216" s="142" t="str">
        <f>IF($K1216&lt;&gt;"",IF($AD1216=1,VLOOKUP($K1216,得点換算表!$C$66:$D$76,2),VLOOKUP($K1216,得点換算表!$E$66:$F$76,2)),"")</f>
        <v/>
      </c>
      <c r="AL1216" s="142" t="str">
        <f>IF($L1216&lt;&gt;"",IF($AD1216=1,VLOOKUP($L1216,得点換算表!$C$77:$D$86,2),VLOOKUP($L1216,得点換算表!$E$77:$F$86,2)),"")</f>
        <v/>
      </c>
      <c r="AM1216" s="142" t="str">
        <f>IF($M1216&lt;&gt;"",IF($AD1216=1,VLOOKUP($M1216,得点換算表!$C$87:$D$96,2),VLOOKUP($M1216,得点換算表!$E$87:$F$96,2)),"")</f>
        <v/>
      </c>
      <c r="AN1216" s="142" t="str">
        <f t="shared" si="66"/>
        <v/>
      </c>
      <c r="AO1216" s="143" t="str">
        <f>IF(AND($AN1216&lt;&gt;"",$AN1216&gt;=8),VLOOKUP($AN1216,得点換算表!$I$15:$J$19,2),"")</f>
        <v/>
      </c>
      <c r="AP1216" s="105"/>
    </row>
    <row r="1217" spans="1:42" x14ac:dyDescent="0.15">
      <c r="A1217" s="11"/>
      <c r="B1217" s="12"/>
      <c r="C1217" s="13"/>
      <c r="D1217" s="13"/>
      <c r="E1217" s="14"/>
      <c r="F1217" s="14"/>
      <c r="G1217" s="14"/>
      <c r="H1217" s="14"/>
      <c r="I1217" s="15"/>
      <c r="J1217" s="14"/>
      <c r="K1217" s="13"/>
      <c r="L1217" s="14"/>
      <c r="M1217" s="14"/>
      <c r="N1217" s="14"/>
      <c r="O1217" s="14"/>
      <c r="P1217" s="198"/>
      <c r="Q1217" s="198"/>
      <c r="R1217" s="198"/>
      <c r="S1217" s="198"/>
      <c r="T1217" s="198"/>
      <c r="U1217" s="198"/>
      <c r="V1217" s="198"/>
      <c r="W1217" s="202">
        <f t="shared" si="64"/>
        <v>0</v>
      </c>
      <c r="X1217" s="14"/>
      <c r="Y1217" s="14"/>
      <c r="Z1217" s="108"/>
      <c r="AA1217" s="114"/>
      <c r="AB1217" s="129"/>
      <c r="AC1217" s="128"/>
      <c r="AD1217" s="142" t="str">
        <f t="shared" si="65"/>
        <v/>
      </c>
      <c r="AE1217" s="142" t="str">
        <f>IF($E1217&lt;&gt;"",IF($AD1217=1,VLOOKUP($E1217,得点換算表!$C$5:$D$14,2),VLOOKUP($E1217,得点換算表!$E$5:$F$14,2)),"")</f>
        <v/>
      </c>
      <c r="AF1217" s="142" t="str">
        <f>IF($F1217&lt;&gt;"",IF($AD1217=1,VLOOKUP($F1217,得点換算表!$C$15:$D$24,2),VLOOKUP($F1217,得点換算表!$E$15:$F$24,2)),"")</f>
        <v/>
      </c>
      <c r="AG1217" s="142" t="str">
        <f>IF($G1217&lt;&gt;"",IF($AD1217=1,VLOOKUP($G1217,得点換算表!$C$25:$D$34,2),VLOOKUP($G1217,得点換算表!$E$25:$F$34,2)),"")</f>
        <v/>
      </c>
      <c r="AH1217" s="142" t="str">
        <f>IF($H1217&lt;&gt;"",IF($AD1217=1,VLOOKUP($H1217,得点換算表!$C$35:$D$44,2),VLOOKUP($H1217,得点換算表!$E$35:$F$44,2)),"")</f>
        <v/>
      </c>
      <c r="AI1217" s="142" t="str">
        <f>IF($I1217&lt;&gt;"",IF($AD1217=1,VLOOKUP($I1217,得点換算表!$C$45:$D$55,2),VLOOKUP($I1217,得点換算表!$E$45:$F$55,2)),"")</f>
        <v/>
      </c>
      <c r="AJ1217" s="142" t="str">
        <f>IF($J1217&lt;&gt;"",IF($AD1217=1,VLOOKUP($J1217,得点換算表!$C$56:$D$65,2),VLOOKUP($J1217,得点換算表!$E$56:$F$65,2)),"")</f>
        <v/>
      </c>
      <c r="AK1217" s="142" t="str">
        <f>IF($K1217&lt;&gt;"",IF($AD1217=1,VLOOKUP($K1217,得点換算表!$C$66:$D$76,2),VLOOKUP($K1217,得点換算表!$E$66:$F$76,2)),"")</f>
        <v/>
      </c>
      <c r="AL1217" s="142" t="str">
        <f>IF($L1217&lt;&gt;"",IF($AD1217=1,VLOOKUP($L1217,得点換算表!$C$77:$D$86,2),VLOOKUP($L1217,得点換算表!$E$77:$F$86,2)),"")</f>
        <v/>
      </c>
      <c r="AM1217" s="142" t="str">
        <f>IF($M1217&lt;&gt;"",IF($AD1217=1,VLOOKUP($M1217,得点換算表!$C$87:$D$96,2),VLOOKUP($M1217,得点換算表!$E$87:$F$96,2)),"")</f>
        <v/>
      </c>
      <c r="AN1217" s="142" t="str">
        <f t="shared" si="66"/>
        <v/>
      </c>
      <c r="AO1217" s="143" t="str">
        <f>IF(AND($AN1217&lt;&gt;"",$AN1217&gt;=8),VLOOKUP($AN1217,得点換算表!$I$15:$J$19,2),"")</f>
        <v/>
      </c>
      <c r="AP1217" s="105"/>
    </row>
    <row r="1218" spans="1:42" x14ac:dyDescent="0.15">
      <c r="A1218" s="11"/>
      <c r="B1218" s="12"/>
      <c r="C1218" s="13"/>
      <c r="D1218" s="13"/>
      <c r="E1218" s="14"/>
      <c r="F1218" s="14"/>
      <c r="G1218" s="14"/>
      <c r="H1218" s="14"/>
      <c r="I1218" s="15"/>
      <c r="J1218" s="14"/>
      <c r="K1218" s="13"/>
      <c r="L1218" s="14"/>
      <c r="M1218" s="14"/>
      <c r="N1218" s="14"/>
      <c r="O1218" s="14"/>
      <c r="P1218" s="198"/>
      <c r="Q1218" s="198"/>
      <c r="R1218" s="198"/>
      <c r="S1218" s="198"/>
      <c r="T1218" s="198"/>
      <c r="U1218" s="198"/>
      <c r="V1218" s="198"/>
      <c r="W1218" s="202">
        <f t="shared" si="64"/>
        <v>0</v>
      </c>
      <c r="X1218" s="14"/>
      <c r="Y1218" s="14"/>
      <c r="Z1218" s="108"/>
      <c r="AA1218" s="114"/>
      <c r="AB1218" s="129"/>
      <c r="AC1218" s="128"/>
      <c r="AD1218" s="142" t="str">
        <f t="shared" si="65"/>
        <v/>
      </c>
      <c r="AE1218" s="142" t="str">
        <f>IF($E1218&lt;&gt;"",IF($AD1218=1,VLOOKUP($E1218,得点換算表!$C$5:$D$14,2),VLOOKUP($E1218,得点換算表!$E$5:$F$14,2)),"")</f>
        <v/>
      </c>
      <c r="AF1218" s="142" t="str">
        <f>IF($F1218&lt;&gt;"",IF($AD1218=1,VLOOKUP($F1218,得点換算表!$C$15:$D$24,2),VLOOKUP($F1218,得点換算表!$E$15:$F$24,2)),"")</f>
        <v/>
      </c>
      <c r="AG1218" s="142" t="str">
        <f>IF($G1218&lt;&gt;"",IF($AD1218=1,VLOOKUP($G1218,得点換算表!$C$25:$D$34,2),VLOOKUP($G1218,得点換算表!$E$25:$F$34,2)),"")</f>
        <v/>
      </c>
      <c r="AH1218" s="142" t="str">
        <f>IF($H1218&lt;&gt;"",IF($AD1218=1,VLOOKUP($H1218,得点換算表!$C$35:$D$44,2),VLOOKUP($H1218,得点換算表!$E$35:$F$44,2)),"")</f>
        <v/>
      </c>
      <c r="AI1218" s="142" t="str">
        <f>IF($I1218&lt;&gt;"",IF($AD1218=1,VLOOKUP($I1218,得点換算表!$C$45:$D$55,2),VLOOKUP($I1218,得点換算表!$E$45:$F$55,2)),"")</f>
        <v/>
      </c>
      <c r="AJ1218" s="142" t="str">
        <f>IF($J1218&lt;&gt;"",IF($AD1218=1,VLOOKUP($J1218,得点換算表!$C$56:$D$65,2),VLOOKUP($J1218,得点換算表!$E$56:$F$65,2)),"")</f>
        <v/>
      </c>
      <c r="AK1218" s="142" t="str">
        <f>IF($K1218&lt;&gt;"",IF($AD1218=1,VLOOKUP($K1218,得点換算表!$C$66:$D$76,2),VLOOKUP($K1218,得点換算表!$E$66:$F$76,2)),"")</f>
        <v/>
      </c>
      <c r="AL1218" s="142" t="str">
        <f>IF($L1218&lt;&gt;"",IF($AD1218=1,VLOOKUP($L1218,得点換算表!$C$77:$D$86,2),VLOOKUP($L1218,得点換算表!$E$77:$F$86,2)),"")</f>
        <v/>
      </c>
      <c r="AM1218" s="142" t="str">
        <f>IF($M1218&lt;&gt;"",IF($AD1218=1,VLOOKUP($M1218,得点換算表!$C$87:$D$96,2),VLOOKUP($M1218,得点換算表!$E$87:$F$96,2)),"")</f>
        <v/>
      </c>
      <c r="AN1218" s="142" t="str">
        <f t="shared" si="66"/>
        <v/>
      </c>
      <c r="AO1218" s="143" t="str">
        <f>IF(AND($AN1218&lt;&gt;"",$AN1218&gt;=8),VLOOKUP($AN1218,得点換算表!$I$15:$J$19,2),"")</f>
        <v/>
      </c>
      <c r="AP1218" s="105"/>
    </row>
    <row r="1219" spans="1:42" x14ac:dyDescent="0.15">
      <c r="A1219" s="11"/>
      <c r="B1219" s="12"/>
      <c r="C1219" s="13"/>
      <c r="D1219" s="13"/>
      <c r="E1219" s="14"/>
      <c r="F1219" s="14"/>
      <c r="G1219" s="14"/>
      <c r="H1219" s="14"/>
      <c r="I1219" s="15"/>
      <c r="J1219" s="14"/>
      <c r="K1219" s="13"/>
      <c r="L1219" s="14"/>
      <c r="M1219" s="14"/>
      <c r="N1219" s="14"/>
      <c r="O1219" s="14"/>
      <c r="P1219" s="198"/>
      <c r="Q1219" s="198"/>
      <c r="R1219" s="198"/>
      <c r="S1219" s="198"/>
      <c r="T1219" s="198"/>
      <c r="U1219" s="198"/>
      <c r="V1219" s="198"/>
      <c r="W1219" s="202">
        <f t="shared" ref="W1219:W1282" si="67">SUM(P1219:V1219)</f>
        <v>0</v>
      </c>
      <c r="X1219" s="14"/>
      <c r="Y1219" s="14"/>
      <c r="Z1219" s="108"/>
      <c r="AA1219" s="114"/>
      <c r="AB1219" s="129"/>
      <c r="AC1219" s="128"/>
      <c r="AD1219" s="142" t="str">
        <f t="shared" ref="AD1219:AD1282" si="68">IF($A1219&lt;&gt;"",$A1219,"")</f>
        <v/>
      </c>
      <c r="AE1219" s="142" t="str">
        <f>IF($E1219&lt;&gt;"",IF($AD1219=1,VLOOKUP($E1219,得点換算表!$C$5:$D$14,2),VLOOKUP($E1219,得点換算表!$E$5:$F$14,2)),"")</f>
        <v/>
      </c>
      <c r="AF1219" s="142" t="str">
        <f>IF($F1219&lt;&gt;"",IF($AD1219=1,VLOOKUP($F1219,得点換算表!$C$15:$D$24,2),VLOOKUP($F1219,得点換算表!$E$15:$F$24,2)),"")</f>
        <v/>
      </c>
      <c r="AG1219" s="142" t="str">
        <f>IF($G1219&lt;&gt;"",IF($AD1219=1,VLOOKUP($G1219,得点換算表!$C$25:$D$34,2),VLOOKUP($G1219,得点換算表!$E$25:$F$34,2)),"")</f>
        <v/>
      </c>
      <c r="AH1219" s="142" t="str">
        <f>IF($H1219&lt;&gt;"",IF($AD1219=1,VLOOKUP($H1219,得点換算表!$C$35:$D$44,2),VLOOKUP($H1219,得点換算表!$E$35:$F$44,2)),"")</f>
        <v/>
      </c>
      <c r="AI1219" s="142" t="str">
        <f>IF($I1219&lt;&gt;"",IF($AD1219=1,VLOOKUP($I1219,得点換算表!$C$45:$D$55,2),VLOOKUP($I1219,得点換算表!$E$45:$F$55,2)),"")</f>
        <v/>
      </c>
      <c r="AJ1219" s="142" t="str">
        <f>IF($J1219&lt;&gt;"",IF($AD1219=1,VLOOKUP($J1219,得点換算表!$C$56:$D$65,2),VLOOKUP($J1219,得点換算表!$E$56:$F$65,2)),"")</f>
        <v/>
      </c>
      <c r="AK1219" s="142" t="str">
        <f>IF($K1219&lt;&gt;"",IF($AD1219=1,VLOOKUP($K1219,得点換算表!$C$66:$D$76,2),VLOOKUP($K1219,得点換算表!$E$66:$F$76,2)),"")</f>
        <v/>
      </c>
      <c r="AL1219" s="142" t="str">
        <f>IF($L1219&lt;&gt;"",IF($AD1219=1,VLOOKUP($L1219,得点換算表!$C$77:$D$86,2),VLOOKUP($L1219,得点換算表!$E$77:$F$86,2)),"")</f>
        <v/>
      </c>
      <c r="AM1219" s="142" t="str">
        <f>IF($M1219&lt;&gt;"",IF($AD1219=1,VLOOKUP($M1219,得点換算表!$C$87:$D$96,2),VLOOKUP($M1219,得点換算表!$E$87:$F$96,2)),"")</f>
        <v/>
      </c>
      <c r="AN1219" s="142" t="str">
        <f t="shared" ref="AN1219:AN1282" si="69">IF(AND($AD1219&lt;&gt;"",COUNT(AE1219:AM1219)&gt;7),IF(AND(AI1219&lt;&gt;"",AJ1219&lt;&gt;""),IF(AI1219&gt;=AJ1219,SUM(AE1219:AI1219,AK1219:AM1219),IF(AI1219&lt;AJ1219,SUM(AE1219:AH1219,AJ1219:AM1219),"")),IF(AND(AI1219&lt;&gt;"",AJ1219=""),SUM(AE1219:AI1219,AK1219:AM1219),IF(AND(AI1219="",AJ1219&lt;&gt;""),SUM(AE1219:AH1219,AJ1219:AM1219),""))),"")</f>
        <v/>
      </c>
      <c r="AO1219" s="143" t="str">
        <f>IF(AND($AN1219&lt;&gt;"",$AN1219&gt;=8),VLOOKUP($AN1219,得点換算表!$I$15:$J$19,2),"")</f>
        <v/>
      </c>
      <c r="AP1219" s="105"/>
    </row>
    <row r="1220" spans="1:42" x14ac:dyDescent="0.15">
      <c r="A1220" s="11"/>
      <c r="B1220" s="12"/>
      <c r="C1220" s="13"/>
      <c r="D1220" s="13"/>
      <c r="E1220" s="14"/>
      <c r="F1220" s="14"/>
      <c r="G1220" s="14"/>
      <c r="H1220" s="14"/>
      <c r="I1220" s="15"/>
      <c r="J1220" s="14"/>
      <c r="K1220" s="13"/>
      <c r="L1220" s="14"/>
      <c r="M1220" s="14"/>
      <c r="N1220" s="14"/>
      <c r="O1220" s="14"/>
      <c r="P1220" s="198"/>
      <c r="Q1220" s="198"/>
      <c r="R1220" s="198"/>
      <c r="S1220" s="198"/>
      <c r="T1220" s="198"/>
      <c r="U1220" s="198"/>
      <c r="V1220" s="198"/>
      <c r="W1220" s="202">
        <f t="shared" si="67"/>
        <v>0</v>
      </c>
      <c r="X1220" s="14"/>
      <c r="Y1220" s="14"/>
      <c r="Z1220" s="108"/>
      <c r="AA1220" s="114"/>
      <c r="AB1220" s="129"/>
      <c r="AC1220" s="128"/>
      <c r="AD1220" s="142" t="str">
        <f t="shared" si="68"/>
        <v/>
      </c>
      <c r="AE1220" s="142" t="str">
        <f>IF($E1220&lt;&gt;"",IF($AD1220=1,VLOOKUP($E1220,得点換算表!$C$5:$D$14,2),VLOOKUP($E1220,得点換算表!$E$5:$F$14,2)),"")</f>
        <v/>
      </c>
      <c r="AF1220" s="142" t="str">
        <f>IF($F1220&lt;&gt;"",IF($AD1220=1,VLOOKUP($F1220,得点換算表!$C$15:$D$24,2),VLOOKUP($F1220,得点換算表!$E$15:$F$24,2)),"")</f>
        <v/>
      </c>
      <c r="AG1220" s="142" t="str">
        <f>IF($G1220&lt;&gt;"",IF($AD1220=1,VLOOKUP($G1220,得点換算表!$C$25:$D$34,2),VLOOKUP($G1220,得点換算表!$E$25:$F$34,2)),"")</f>
        <v/>
      </c>
      <c r="AH1220" s="142" t="str">
        <f>IF($H1220&lt;&gt;"",IF($AD1220=1,VLOOKUP($H1220,得点換算表!$C$35:$D$44,2),VLOOKUP($H1220,得点換算表!$E$35:$F$44,2)),"")</f>
        <v/>
      </c>
      <c r="AI1220" s="142" t="str">
        <f>IF($I1220&lt;&gt;"",IF($AD1220=1,VLOOKUP($I1220,得点換算表!$C$45:$D$55,2),VLOOKUP($I1220,得点換算表!$E$45:$F$55,2)),"")</f>
        <v/>
      </c>
      <c r="AJ1220" s="142" t="str">
        <f>IF($J1220&lt;&gt;"",IF($AD1220=1,VLOOKUP($J1220,得点換算表!$C$56:$D$65,2),VLOOKUP($J1220,得点換算表!$E$56:$F$65,2)),"")</f>
        <v/>
      </c>
      <c r="AK1220" s="142" t="str">
        <f>IF($K1220&lt;&gt;"",IF($AD1220=1,VLOOKUP($K1220,得点換算表!$C$66:$D$76,2),VLOOKUP($K1220,得点換算表!$E$66:$F$76,2)),"")</f>
        <v/>
      </c>
      <c r="AL1220" s="142" t="str">
        <f>IF($L1220&lt;&gt;"",IF($AD1220=1,VLOOKUP($L1220,得点換算表!$C$77:$D$86,2),VLOOKUP($L1220,得点換算表!$E$77:$F$86,2)),"")</f>
        <v/>
      </c>
      <c r="AM1220" s="142" t="str">
        <f>IF($M1220&lt;&gt;"",IF($AD1220=1,VLOOKUP($M1220,得点換算表!$C$87:$D$96,2),VLOOKUP($M1220,得点換算表!$E$87:$F$96,2)),"")</f>
        <v/>
      </c>
      <c r="AN1220" s="142" t="str">
        <f t="shared" si="69"/>
        <v/>
      </c>
      <c r="AO1220" s="143" t="str">
        <f>IF(AND($AN1220&lt;&gt;"",$AN1220&gt;=8),VLOOKUP($AN1220,得点換算表!$I$15:$J$19,2),"")</f>
        <v/>
      </c>
      <c r="AP1220" s="105"/>
    </row>
    <row r="1221" spans="1:42" x14ac:dyDescent="0.15">
      <c r="A1221" s="11"/>
      <c r="B1221" s="12"/>
      <c r="C1221" s="13"/>
      <c r="D1221" s="13"/>
      <c r="E1221" s="14"/>
      <c r="F1221" s="14"/>
      <c r="G1221" s="14"/>
      <c r="H1221" s="14"/>
      <c r="I1221" s="15"/>
      <c r="J1221" s="14"/>
      <c r="K1221" s="13"/>
      <c r="L1221" s="14"/>
      <c r="M1221" s="14"/>
      <c r="N1221" s="14"/>
      <c r="O1221" s="14"/>
      <c r="P1221" s="198"/>
      <c r="Q1221" s="198"/>
      <c r="R1221" s="198"/>
      <c r="S1221" s="198"/>
      <c r="T1221" s="198"/>
      <c r="U1221" s="198"/>
      <c r="V1221" s="198"/>
      <c r="W1221" s="202">
        <f t="shared" si="67"/>
        <v>0</v>
      </c>
      <c r="X1221" s="14"/>
      <c r="Y1221" s="14"/>
      <c r="Z1221" s="108"/>
      <c r="AA1221" s="114"/>
      <c r="AB1221" s="129"/>
      <c r="AC1221" s="128"/>
      <c r="AD1221" s="142" t="str">
        <f t="shared" si="68"/>
        <v/>
      </c>
      <c r="AE1221" s="142" t="str">
        <f>IF($E1221&lt;&gt;"",IF($AD1221=1,VLOOKUP($E1221,得点換算表!$C$5:$D$14,2),VLOOKUP($E1221,得点換算表!$E$5:$F$14,2)),"")</f>
        <v/>
      </c>
      <c r="AF1221" s="142" t="str">
        <f>IF($F1221&lt;&gt;"",IF($AD1221=1,VLOOKUP($F1221,得点換算表!$C$15:$D$24,2),VLOOKUP($F1221,得点換算表!$E$15:$F$24,2)),"")</f>
        <v/>
      </c>
      <c r="AG1221" s="142" t="str">
        <f>IF($G1221&lt;&gt;"",IF($AD1221=1,VLOOKUP($G1221,得点換算表!$C$25:$D$34,2),VLOOKUP($G1221,得点換算表!$E$25:$F$34,2)),"")</f>
        <v/>
      </c>
      <c r="AH1221" s="142" t="str">
        <f>IF($H1221&lt;&gt;"",IF($AD1221=1,VLOOKUP($H1221,得点換算表!$C$35:$D$44,2),VLOOKUP($H1221,得点換算表!$E$35:$F$44,2)),"")</f>
        <v/>
      </c>
      <c r="AI1221" s="142" t="str">
        <f>IF($I1221&lt;&gt;"",IF($AD1221=1,VLOOKUP($I1221,得点換算表!$C$45:$D$55,2),VLOOKUP($I1221,得点換算表!$E$45:$F$55,2)),"")</f>
        <v/>
      </c>
      <c r="AJ1221" s="142" t="str">
        <f>IF($J1221&lt;&gt;"",IF($AD1221=1,VLOOKUP($J1221,得点換算表!$C$56:$D$65,2),VLOOKUP($J1221,得点換算表!$E$56:$F$65,2)),"")</f>
        <v/>
      </c>
      <c r="AK1221" s="142" t="str">
        <f>IF($K1221&lt;&gt;"",IF($AD1221=1,VLOOKUP($K1221,得点換算表!$C$66:$D$76,2),VLOOKUP($K1221,得点換算表!$E$66:$F$76,2)),"")</f>
        <v/>
      </c>
      <c r="AL1221" s="142" t="str">
        <f>IF($L1221&lt;&gt;"",IF($AD1221=1,VLOOKUP($L1221,得点換算表!$C$77:$D$86,2),VLOOKUP($L1221,得点換算表!$E$77:$F$86,2)),"")</f>
        <v/>
      </c>
      <c r="AM1221" s="142" t="str">
        <f>IF($M1221&lt;&gt;"",IF($AD1221=1,VLOOKUP($M1221,得点換算表!$C$87:$D$96,2),VLOOKUP($M1221,得点換算表!$E$87:$F$96,2)),"")</f>
        <v/>
      </c>
      <c r="AN1221" s="142" t="str">
        <f t="shared" si="69"/>
        <v/>
      </c>
      <c r="AO1221" s="143" t="str">
        <f>IF(AND($AN1221&lt;&gt;"",$AN1221&gt;=8),VLOOKUP($AN1221,得点換算表!$I$15:$J$19,2),"")</f>
        <v/>
      </c>
      <c r="AP1221" s="105"/>
    </row>
    <row r="1222" spans="1:42" x14ac:dyDescent="0.15">
      <c r="A1222" s="11"/>
      <c r="B1222" s="12"/>
      <c r="C1222" s="13"/>
      <c r="D1222" s="13"/>
      <c r="E1222" s="14"/>
      <c r="F1222" s="14"/>
      <c r="G1222" s="14"/>
      <c r="H1222" s="14"/>
      <c r="I1222" s="15"/>
      <c r="J1222" s="14"/>
      <c r="K1222" s="13"/>
      <c r="L1222" s="14"/>
      <c r="M1222" s="14"/>
      <c r="N1222" s="14"/>
      <c r="O1222" s="14"/>
      <c r="P1222" s="198"/>
      <c r="Q1222" s="198"/>
      <c r="R1222" s="198"/>
      <c r="S1222" s="198"/>
      <c r="T1222" s="198"/>
      <c r="U1222" s="198"/>
      <c r="V1222" s="198"/>
      <c r="W1222" s="202">
        <f t="shared" si="67"/>
        <v>0</v>
      </c>
      <c r="X1222" s="14"/>
      <c r="Y1222" s="14"/>
      <c r="Z1222" s="108"/>
      <c r="AA1222" s="114"/>
      <c r="AB1222" s="129"/>
      <c r="AC1222" s="128"/>
      <c r="AD1222" s="142" t="str">
        <f t="shared" si="68"/>
        <v/>
      </c>
      <c r="AE1222" s="142" t="str">
        <f>IF($E1222&lt;&gt;"",IF($AD1222=1,VLOOKUP($E1222,得点換算表!$C$5:$D$14,2),VLOOKUP($E1222,得点換算表!$E$5:$F$14,2)),"")</f>
        <v/>
      </c>
      <c r="AF1222" s="142" t="str">
        <f>IF($F1222&lt;&gt;"",IF($AD1222=1,VLOOKUP($F1222,得点換算表!$C$15:$D$24,2),VLOOKUP($F1222,得点換算表!$E$15:$F$24,2)),"")</f>
        <v/>
      </c>
      <c r="AG1222" s="142" t="str">
        <f>IF($G1222&lt;&gt;"",IF($AD1222=1,VLOOKUP($G1222,得点換算表!$C$25:$D$34,2),VLOOKUP($G1222,得点換算表!$E$25:$F$34,2)),"")</f>
        <v/>
      </c>
      <c r="AH1222" s="142" t="str">
        <f>IF($H1222&lt;&gt;"",IF($AD1222=1,VLOOKUP($H1222,得点換算表!$C$35:$D$44,2),VLOOKUP($H1222,得点換算表!$E$35:$F$44,2)),"")</f>
        <v/>
      </c>
      <c r="AI1222" s="142" t="str">
        <f>IF($I1222&lt;&gt;"",IF($AD1222=1,VLOOKUP($I1222,得点換算表!$C$45:$D$55,2),VLOOKUP($I1222,得点換算表!$E$45:$F$55,2)),"")</f>
        <v/>
      </c>
      <c r="AJ1222" s="142" t="str">
        <f>IF($J1222&lt;&gt;"",IF($AD1222=1,VLOOKUP($J1222,得点換算表!$C$56:$D$65,2),VLOOKUP($J1222,得点換算表!$E$56:$F$65,2)),"")</f>
        <v/>
      </c>
      <c r="AK1222" s="142" t="str">
        <f>IF($K1222&lt;&gt;"",IF($AD1222=1,VLOOKUP($K1222,得点換算表!$C$66:$D$76,2),VLOOKUP($K1222,得点換算表!$E$66:$F$76,2)),"")</f>
        <v/>
      </c>
      <c r="AL1222" s="142" t="str">
        <f>IF($L1222&lt;&gt;"",IF($AD1222=1,VLOOKUP($L1222,得点換算表!$C$77:$D$86,2),VLOOKUP($L1222,得点換算表!$E$77:$F$86,2)),"")</f>
        <v/>
      </c>
      <c r="AM1222" s="142" t="str">
        <f>IF($M1222&lt;&gt;"",IF($AD1222=1,VLOOKUP($M1222,得点換算表!$C$87:$D$96,2),VLOOKUP($M1222,得点換算表!$E$87:$F$96,2)),"")</f>
        <v/>
      </c>
      <c r="AN1222" s="142" t="str">
        <f t="shared" si="69"/>
        <v/>
      </c>
      <c r="AO1222" s="143" t="str">
        <f>IF(AND($AN1222&lt;&gt;"",$AN1222&gt;=8),VLOOKUP($AN1222,得点換算表!$I$15:$J$19,2),"")</f>
        <v/>
      </c>
      <c r="AP1222" s="105"/>
    </row>
    <row r="1223" spans="1:42" x14ac:dyDescent="0.15">
      <c r="A1223" s="11"/>
      <c r="B1223" s="12"/>
      <c r="C1223" s="13"/>
      <c r="D1223" s="13"/>
      <c r="E1223" s="14"/>
      <c r="F1223" s="14"/>
      <c r="G1223" s="14"/>
      <c r="H1223" s="14"/>
      <c r="I1223" s="15"/>
      <c r="J1223" s="14"/>
      <c r="K1223" s="13"/>
      <c r="L1223" s="14"/>
      <c r="M1223" s="14"/>
      <c r="N1223" s="14"/>
      <c r="O1223" s="14"/>
      <c r="P1223" s="198"/>
      <c r="Q1223" s="198"/>
      <c r="R1223" s="198"/>
      <c r="S1223" s="198"/>
      <c r="T1223" s="198"/>
      <c r="U1223" s="198"/>
      <c r="V1223" s="198"/>
      <c r="W1223" s="202">
        <f t="shared" si="67"/>
        <v>0</v>
      </c>
      <c r="X1223" s="14"/>
      <c r="Y1223" s="14"/>
      <c r="Z1223" s="108"/>
      <c r="AA1223" s="114"/>
      <c r="AB1223" s="129"/>
      <c r="AC1223" s="128"/>
      <c r="AD1223" s="142" t="str">
        <f t="shared" si="68"/>
        <v/>
      </c>
      <c r="AE1223" s="142" t="str">
        <f>IF($E1223&lt;&gt;"",IF($AD1223=1,VLOOKUP($E1223,得点換算表!$C$5:$D$14,2),VLOOKUP($E1223,得点換算表!$E$5:$F$14,2)),"")</f>
        <v/>
      </c>
      <c r="AF1223" s="142" t="str">
        <f>IF($F1223&lt;&gt;"",IF($AD1223=1,VLOOKUP($F1223,得点換算表!$C$15:$D$24,2),VLOOKUP($F1223,得点換算表!$E$15:$F$24,2)),"")</f>
        <v/>
      </c>
      <c r="AG1223" s="142" t="str">
        <f>IF($G1223&lt;&gt;"",IF($AD1223=1,VLOOKUP($G1223,得点換算表!$C$25:$D$34,2),VLOOKUP($G1223,得点換算表!$E$25:$F$34,2)),"")</f>
        <v/>
      </c>
      <c r="AH1223" s="142" t="str">
        <f>IF($H1223&lt;&gt;"",IF($AD1223=1,VLOOKUP($H1223,得点換算表!$C$35:$D$44,2),VLOOKUP($H1223,得点換算表!$E$35:$F$44,2)),"")</f>
        <v/>
      </c>
      <c r="AI1223" s="142" t="str">
        <f>IF($I1223&lt;&gt;"",IF($AD1223=1,VLOOKUP($I1223,得点換算表!$C$45:$D$55,2),VLOOKUP($I1223,得点換算表!$E$45:$F$55,2)),"")</f>
        <v/>
      </c>
      <c r="AJ1223" s="142" t="str">
        <f>IF($J1223&lt;&gt;"",IF($AD1223=1,VLOOKUP($J1223,得点換算表!$C$56:$D$65,2),VLOOKUP($J1223,得点換算表!$E$56:$F$65,2)),"")</f>
        <v/>
      </c>
      <c r="AK1223" s="142" t="str">
        <f>IF($K1223&lt;&gt;"",IF($AD1223=1,VLOOKUP($K1223,得点換算表!$C$66:$D$76,2),VLOOKUP($K1223,得点換算表!$E$66:$F$76,2)),"")</f>
        <v/>
      </c>
      <c r="AL1223" s="142" t="str">
        <f>IF($L1223&lt;&gt;"",IF($AD1223=1,VLOOKUP($L1223,得点換算表!$C$77:$D$86,2),VLOOKUP($L1223,得点換算表!$E$77:$F$86,2)),"")</f>
        <v/>
      </c>
      <c r="AM1223" s="142" t="str">
        <f>IF($M1223&lt;&gt;"",IF($AD1223=1,VLOOKUP($M1223,得点換算表!$C$87:$D$96,2),VLOOKUP($M1223,得点換算表!$E$87:$F$96,2)),"")</f>
        <v/>
      </c>
      <c r="AN1223" s="142" t="str">
        <f t="shared" si="69"/>
        <v/>
      </c>
      <c r="AO1223" s="143" t="str">
        <f>IF(AND($AN1223&lt;&gt;"",$AN1223&gt;=8),VLOOKUP($AN1223,得点換算表!$I$15:$J$19,2),"")</f>
        <v/>
      </c>
      <c r="AP1223" s="105"/>
    </row>
    <row r="1224" spans="1:42" x14ac:dyDescent="0.15">
      <c r="A1224" s="11"/>
      <c r="B1224" s="12"/>
      <c r="C1224" s="13"/>
      <c r="D1224" s="13"/>
      <c r="E1224" s="14"/>
      <c r="F1224" s="14"/>
      <c r="G1224" s="14"/>
      <c r="H1224" s="14"/>
      <c r="I1224" s="15"/>
      <c r="J1224" s="14"/>
      <c r="K1224" s="13"/>
      <c r="L1224" s="14"/>
      <c r="M1224" s="14"/>
      <c r="N1224" s="14"/>
      <c r="O1224" s="14"/>
      <c r="P1224" s="198"/>
      <c r="Q1224" s="198"/>
      <c r="R1224" s="198"/>
      <c r="S1224" s="198"/>
      <c r="T1224" s="198"/>
      <c r="U1224" s="198"/>
      <c r="V1224" s="198"/>
      <c r="W1224" s="202">
        <f t="shared" si="67"/>
        <v>0</v>
      </c>
      <c r="X1224" s="14"/>
      <c r="Y1224" s="14"/>
      <c r="Z1224" s="108"/>
      <c r="AA1224" s="114"/>
      <c r="AB1224" s="129"/>
      <c r="AC1224" s="128"/>
      <c r="AD1224" s="142" t="str">
        <f t="shared" si="68"/>
        <v/>
      </c>
      <c r="AE1224" s="142" t="str">
        <f>IF($E1224&lt;&gt;"",IF($AD1224=1,VLOOKUP($E1224,得点換算表!$C$5:$D$14,2),VLOOKUP($E1224,得点換算表!$E$5:$F$14,2)),"")</f>
        <v/>
      </c>
      <c r="AF1224" s="142" t="str">
        <f>IF($F1224&lt;&gt;"",IF($AD1224=1,VLOOKUP($F1224,得点換算表!$C$15:$D$24,2),VLOOKUP($F1224,得点換算表!$E$15:$F$24,2)),"")</f>
        <v/>
      </c>
      <c r="AG1224" s="142" t="str">
        <f>IF($G1224&lt;&gt;"",IF($AD1224=1,VLOOKUP($G1224,得点換算表!$C$25:$D$34,2),VLOOKUP($G1224,得点換算表!$E$25:$F$34,2)),"")</f>
        <v/>
      </c>
      <c r="AH1224" s="142" t="str">
        <f>IF($H1224&lt;&gt;"",IF($AD1224=1,VLOOKUP($H1224,得点換算表!$C$35:$D$44,2),VLOOKUP($H1224,得点換算表!$E$35:$F$44,2)),"")</f>
        <v/>
      </c>
      <c r="AI1224" s="142" t="str">
        <f>IF($I1224&lt;&gt;"",IF($AD1224=1,VLOOKUP($I1224,得点換算表!$C$45:$D$55,2),VLOOKUP($I1224,得点換算表!$E$45:$F$55,2)),"")</f>
        <v/>
      </c>
      <c r="AJ1224" s="142" t="str">
        <f>IF($J1224&lt;&gt;"",IF($AD1224=1,VLOOKUP($J1224,得点換算表!$C$56:$D$65,2),VLOOKUP($J1224,得点換算表!$E$56:$F$65,2)),"")</f>
        <v/>
      </c>
      <c r="AK1224" s="142" t="str">
        <f>IF($K1224&lt;&gt;"",IF($AD1224=1,VLOOKUP($K1224,得点換算表!$C$66:$D$76,2),VLOOKUP($K1224,得点換算表!$E$66:$F$76,2)),"")</f>
        <v/>
      </c>
      <c r="AL1224" s="142" t="str">
        <f>IF($L1224&lt;&gt;"",IF($AD1224=1,VLOOKUP($L1224,得点換算表!$C$77:$D$86,2),VLOOKUP($L1224,得点換算表!$E$77:$F$86,2)),"")</f>
        <v/>
      </c>
      <c r="AM1224" s="142" t="str">
        <f>IF($M1224&lt;&gt;"",IF($AD1224=1,VLOOKUP($M1224,得点換算表!$C$87:$D$96,2),VLOOKUP($M1224,得点換算表!$E$87:$F$96,2)),"")</f>
        <v/>
      </c>
      <c r="AN1224" s="142" t="str">
        <f t="shared" si="69"/>
        <v/>
      </c>
      <c r="AO1224" s="143" t="str">
        <f>IF(AND($AN1224&lt;&gt;"",$AN1224&gt;=8),VLOOKUP($AN1224,得点換算表!$I$15:$J$19,2),"")</f>
        <v/>
      </c>
      <c r="AP1224" s="105"/>
    </row>
    <row r="1225" spans="1:42" x14ac:dyDescent="0.15">
      <c r="A1225" s="11"/>
      <c r="B1225" s="12"/>
      <c r="C1225" s="13"/>
      <c r="D1225" s="13"/>
      <c r="E1225" s="14"/>
      <c r="F1225" s="14"/>
      <c r="G1225" s="14"/>
      <c r="H1225" s="14"/>
      <c r="I1225" s="15"/>
      <c r="J1225" s="14"/>
      <c r="K1225" s="13"/>
      <c r="L1225" s="14"/>
      <c r="M1225" s="14"/>
      <c r="N1225" s="14"/>
      <c r="O1225" s="14"/>
      <c r="P1225" s="198"/>
      <c r="Q1225" s="198"/>
      <c r="R1225" s="198"/>
      <c r="S1225" s="198"/>
      <c r="T1225" s="198"/>
      <c r="U1225" s="198"/>
      <c r="V1225" s="198"/>
      <c r="W1225" s="202">
        <f t="shared" si="67"/>
        <v>0</v>
      </c>
      <c r="X1225" s="14"/>
      <c r="Y1225" s="14"/>
      <c r="Z1225" s="108"/>
      <c r="AA1225" s="114"/>
      <c r="AB1225" s="129"/>
      <c r="AC1225" s="128"/>
      <c r="AD1225" s="142" t="str">
        <f t="shared" si="68"/>
        <v/>
      </c>
      <c r="AE1225" s="142" t="str">
        <f>IF($E1225&lt;&gt;"",IF($AD1225=1,VLOOKUP($E1225,得点換算表!$C$5:$D$14,2),VLOOKUP($E1225,得点換算表!$E$5:$F$14,2)),"")</f>
        <v/>
      </c>
      <c r="AF1225" s="142" t="str">
        <f>IF($F1225&lt;&gt;"",IF($AD1225=1,VLOOKUP($F1225,得点換算表!$C$15:$D$24,2),VLOOKUP($F1225,得点換算表!$E$15:$F$24,2)),"")</f>
        <v/>
      </c>
      <c r="AG1225" s="142" t="str">
        <f>IF($G1225&lt;&gt;"",IF($AD1225=1,VLOOKUP($G1225,得点換算表!$C$25:$D$34,2),VLOOKUP($G1225,得点換算表!$E$25:$F$34,2)),"")</f>
        <v/>
      </c>
      <c r="AH1225" s="142" t="str">
        <f>IF($H1225&lt;&gt;"",IF($AD1225=1,VLOOKUP($H1225,得点換算表!$C$35:$D$44,2),VLOOKUP($H1225,得点換算表!$E$35:$F$44,2)),"")</f>
        <v/>
      </c>
      <c r="AI1225" s="142" t="str">
        <f>IF($I1225&lt;&gt;"",IF($AD1225=1,VLOOKUP($I1225,得点換算表!$C$45:$D$55,2),VLOOKUP($I1225,得点換算表!$E$45:$F$55,2)),"")</f>
        <v/>
      </c>
      <c r="AJ1225" s="142" t="str">
        <f>IF($J1225&lt;&gt;"",IF($AD1225=1,VLOOKUP($J1225,得点換算表!$C$56:$D$65,2),VLOOKUP($J1225,得点換算表!$E$56:$F$65,2)),"")</f>
        <v/>
      </c>
      <c r="AK1225" s="142" t="str">
        <f>IF($K1225&lt;&gt;"",IF($AD1225=1,VLOOKUP($K1225,得点換算表!$C$66:$D$76,2),VLOOKUP($K1225,得点換算表!$E$66:$F$76,2)),"")</f>
        <v/>
      </c>
      <c r="AL1225" s="142" t="str">
        <f>IF($L1225&lt;&gt;"",IF($AD1225=1,VLOOKUP($L1225,得点換算表!$C$77:$D$86,2),VLOOKUP($L1225,得点換算表!$E$77:$F$86,2)),"")</f>
        <v/>
      </c>
      <c r="AM1225" s="142" t="str">
        <f>IF($M1225&lt;&gt;"",IF($AD1225=1,VLOOKUP($M1225,得点換算表!$C$87:$D$96,2),VLOOKUP($M1225,得点換算表!$E$87:$F$96,2)),"")</f>
        <v/>
      </c>
      <c r="AN1225" s="142" t="str">
        <f t="shared" si="69"/>
        <v/>
      </c>
      <c r="AO1225" s="143" t="str">
        <f>IF(AND($AN1225&lt;&gt;"",$AN1225&gt;=8),VLOOKUP($AN1225,得点換算表!$I$15:$J$19,2),"")</f>
        <v/>
      </c>
      <c r="AP1225" s="105"/>
    </row>
    <row r="1226" spans="1:42" x14ac:dyDescent="0.15">
      <c r="A1226" s="11"/>
      <c r="B1226" s="12"/>
      <c r="C1226" s="13"/>
      <c r="D1226" s="13"/>
      <c r="E1226" s="14"/>
      <c r="F1226" s="14"/>
      <c r="G1226" s="14"/>
      <c r="H1226" s="14"/>
      <c r="I1226" s="15"/>
      <c r="J1226" s="14"/>
      <c r="K1226" s="13"/>
      <c r="L1226" s="14"/>
      <c r="M1226" s="14"/>
      <c r="N1226" s="14"/>
      <c r="O1226" s="14"/>
      <c r="P1226" s="198"/>
      <c r="Q1226" s="198"/>
      <c r="R1226" s="198"/>
      <c r="S1226" s="198"/>
      <c r="T1226" s="198"/>
      <c r="U1226" s="198"/>
      <c r="V1226" s="198"/>
      <c r="W1226" s="202">
        <f t="shared" si="67"/>
        <v>0</v>
      </c>
      <c r="X1226" s="14"/>
      <c r="Y1226" s="14"/>
      <c r="Z1226" s="108"/>
      <c r="AA1226" s="114"/>
      <c r="AB1226" s="129"/>
      <c r="AC1226" s="128"/>
      <c r="AD1226" s="142" t="str">
        <f t="shared" si="68"/>
        <v/>
      </c>
      <c r="AE1226" s="142" t="str">
        <f>IF($E1226&lt;&gt;"",IF($AD1226=1,VLOOKUP($E1226,得点換算表!$C$5:$D$14,2),VLOOKUP($E1226,得点換算表!$E$5:$F$14,2)),"")</f>
        <v/>
      </c>
      <c r="AF1226" s="142" t="str">
        <f>IF($F1226&lt;&gt;"",IF($AD1226=1,VLOOKUP($F1226,得点換算表!$C$15:$D$24,2),VLOOKUP($F1226,得点換算表!$E$15:$F$24,2)),"")</f>
        <v/>
      </c>
      <c r="AG1226" s="142" t="str">
        <f>IF($G1226&lt;&gt;"",IF($AD1226=1,VLOOKUP($G1226,得点換算表!$C$25:$D$34,2),VLOOKUP($G1226,得点換算表!$E$25:$F$34,2)),"")</f>
        <v/>
      </c>
      <c r="AH1226" s="142" t="str">
        <f>IF($H1226&lt;&gt;"",IF($AD1226=1,VLOOKUP($H1226,得点換算表!$C$35:$D$44,2),VLOOKUP($H1226,得点換算表!$E$35:$F$44,2)),"")</f>
        <v/>
      </c>
      <c r="AI1226" s="142" t="str">
        <f>IF($I1226&lt;&gt;"",IF($AD1226=1,VLOOKUP($I1226,得点換算表!$C$45:$D$55,2),VLOOKUP($I1226,得点換算表!$E$45:$F$55,2)),"")</f>
        <v/>
      </c>
      <c r="AJ1226" s="142" t="str">
        <f>IF($J1226&lt;&gt;"",IF($AD1226=1,VLOOKUP($J1226,得点換算表!$C$56:$D$65,2),VLOOKUP($J1226,得点換算表!$E$56:$F$65,2)),"")</f>
        <v/>
      </c>
      <c r="AK1226" s="142" t="str">
        <f>IF($K1226&lt;&gt;"",IF($AD1226=1,VLOOKUP($K1226,得点換算表!$C$66:$D$76,2),VLOOKUP($K1226,得点換算表!$E$66:$F$76,2)),"")</f>
        <v/>
      </c>
      <c r="AL1226" s="142" t="str">
        <f>IF($L1226&lt;&gt;"",IF($AD1226=1,VLOOKUP($L1226,得点換算表!$C$77:$D$86,2),VLOOKUP($L1226,得点換算表!$E$77:$F$86,2)),"")</f>
        <v/>
      </c>
      <c r="AM1226" s="142" t="str">
        <f>IF($M1226&lt;&gt;"",IF($AD1226=1,VLOOKUP($M1226,得点換算表!$C$87:$D$96,2),VLOOKUP($M1226,得点換算表!$E$87:$F$96,2)),"")</f>
        <v/>
      </c>
      <c r="AN1226" s="142" t="str">
        <f t="shared" si="69"/>
        <v/>
      </c>
      <c r="AO1226" s="143" t="str">
        <f>IF(AND($AN1226&lt;&gt;"",$AN1226&gt;=8),VLOOKUP($AN1226,得点換算表!$I$15:$J$19,2),"")</f>
        <v/>
      </c>
      <c r="AP1226" s="105"/>
    </row>
    <row r="1227" spans="1:42" x14ac:dyDescent="0.15">
      <c r="A1227" s="11"/>
      <c r="B1227" s="12"/>
      <c r="C1227" s="13"/>
      <c r="D1227" s="13"/>
      <c r="E1227" s="14"/>
      <c r="F1227" s="14"/>
      <c r="G1227" s="14"/>
      <c r="H1227" s="14"/>
      <c r="I1227" s="15"/>
      <c r="J1227" s="14"/>
      <c r="K1227" s="13"/>
      <c r="L1227" s="14"/>
      <c r="M1227" s="14"/>
      <c r="N1227" s="14"/>
      <c r="O1227" s="14"/>
      <c r="P1227" s="198"/>
      <c r="Q1227" s="198"/>
      <c r="R1227" s="198"/>
      <c r="S1227" s="198"/>
      <c r="T1227" s="198"/>
      <c r="U1227" s="198"/>
      <c r="V1227" s="198"/>
      <c r="W1227" s="202">
        <f t="shared" si="67"/>
        <v>0</v>
      </c>
      <c r="X1227" s="14"/>
      <c r="Y1227" s="14"/>
      <c r="Z1227" s="108"/>
      <c r="AA1227" s="114"/>
      <c r="AB1227" s="129"/>
      <c r="AC1227" s="128"/>
      <c r="AD1227" s="142" t="str">
        <f t="shared" si="68"/>
        <v/>
      </c>
      <c r="AE1227" s="142" t="str">
        <f>IF($E1227&lt;&gt;"",IF($AD1227=1,VLOOKUP($E1227,得点換算表!$C$5:$D$14,2),VLOOKUP($E1227,得点換算表!$E$5:$F$14,2)),"")</f>
        <v/>
      </c>
      <c r="AF1227" s="142" t="str">
        <f>IF($F1227&lt;&gt;"",IF($AD1227=1,VLOOKUP($F1227,得点換算表!$C$15:$D$24,2),VLOOKUP($F1227,得点換算表!$E$15:$F$24,2)),"")</f>
        <v/>
      </c>
      <c r="AG1227" s="142" t="str">
        <f>IF($G1227&lt;&gt;"",IF($AD1227=1,VLOOKUP($G1227,得点換算表!$C$25:$D$34,2),VLOOKUP($G1227,得点換算表!$E$25:$F$34,2)),"")</f>
        <v/>
      </c>
      <c r="AH1227" s="142" t="str">
        <f>IF($H1227&lt;&gt;"",IF($AD1227=1,VLOOKUP($H1227,得点換算表!$C$35:$D$44,2),VLOOKUP($H1227,得点換算表!$E$35:$F$44,2)),"")</f>
        <v/>
      </c>
      <c r="AI1227" s="142" t="str">
        <f>IF($I1227&lt;&gt;"",IF($AD1227=1,VLOOKUP($I1227,得点換算表!$C$45:$D$55,2),VLOOKUP($I1227,得点換算表!$E$45:$F$55,2)),"")</f>
        <v/>
      </c>
      <c r="AJ1227" s="142" t="str">
        <f>IF($J1227&lt;&gt;"",IF($AD1227=1,VLOOKUP($J1227,得点換算表!$C$56:$D$65,2),VLOOKUP($J1227,得点換算表!$E$56:$F$65,2)),"")</f>
        <v/>
      </c>
      <c r="AK1227" s="142" t="str">
        <f>IF($K1227&lt;&gt;"",IF($AD1227=1,VLOOKUP($K1227,得点換算表!$C$66:$D$76,2),VLOOKUP($K1227,得点換算表!$E$66:$F$76,2)),"")</f>
        <v/>
      </c>
      <c r="AL1227" s="142" t="str">
        <f>IF($L1227&lt;&gt;"",IF($AD1227=1,VLOOKUP($L1227,得点換算表!$C$77:$D$86,2),VLOOKUP($L1227,得点換算表!$E$77:$F$86,2)),"")</f>
        <v/>
      </c>
      <c r="AM1227" s="142" t="str">
        <f>IF($M1227&lt;&gt;"",IF($AD1227=1,VLOOKUP($M1227,得点換算表!$C$87:$D$96,2),VLOOKUP($M1227,得点換算表!$E$87:$F$96,2)),"")</f>
        <v/>
      </c>
      <c r="AN1227" s="142" t="str">
        <f t="shared" si="69"/>
        <v/>
      </c>
      <c r="AO1227" s="143" t="str">
        <f>IF(AND($AN1227&lt;&gt;"",$AN1227&gt;=8),VLOOKUP($AN1227,得点換算表!$I$15:$J$19,2),"")</f>
        <v/>
      </c>
      <c r="AP1227" s="105"/>
    </row>
    <row r="1228" spans="1:42" x14ac:dyDescent="0.15">
      <c r="A1228" s="11"/>
      <c r="B1228" s="12"/>
      <c r="C1228" s="13"/>
      <c r="D1228" s="13"/>
      <c r="E1228" s="14"/>
      <c r="F1228" s="14"/>
      <c r="G1228" s="14"/>
      <c r="H1228" s="14"/>
      <c r="I1228" s="15"/>
      <c r="J1228" s="14"/>
      <c r="K1228" s="13"/>
      <c r="L1228" s="14"/>
      <c r="M1228" s="14"/>
      <c r="N1228" s="14"/>
      <c r="O1228" s="14"/>
      <c r="P1228" s="198"/>
      <c r="Q1228" s="198"/>
      <c r="R1228" s="198"/>
      <c r="S1228" s="198"/>
      <c r="T1228" s="198"/>
      <c r="U1228" s="198"/>
      <c r="V1228" s="198"/>
      <c r="W1228" s="202">
        <f t="shared" si="67"/>
        <v>0</v>
      </c>
      <c r="X1228" s="14"/>
      <c r="Y1228" s="14"/>
      <c r="Z1228" s="108"/>
      <c r="AA1228" s="114"/>
      <c r="AB1228" s="129"/>
      <c r="AC1228" s="128"/>
      <c r="AD1228" s="142" t="str">
        <f t="shared" si="68"/>
        <v/>
      </c>
      <c r="AE1228" s="142" t="str">
        <f>IF($E1228&lt;&gt;"",IF($AD1228=1,VLOOKUP($E1228,得点換算表!$C$5:$D$14,2),VLOOKUP($E1228,得点換算表!$E$5:$F$14,2)),"")</f>
        <v/>
      </c>
      <c r="AF1228" s="142" t="str">
        <f>IF($F1228&lt;&gt;"",IF($AD1228=1,VLOOKUP($F1228,得点換算表!$C$15:$D$24,2),VLOOKUP($F1228,得点換算表!$E$15:$F$24,2)),"")</f>
        <v/>
      </c>
      <c r="AG1228" s="142" t="str">
        <f>IF($G1228&lt;&gt;"",IF($AD1228=1,VLOOKUP($G1228,得点換算表!$C$25:$D$34,2),VLOOKUP($G1228,得点換算表!$E$25:$F$34,2)),"")</f>
        <v/>
      </c>
      <c r="AH1228" s="142" t="str">
        <f>IF($H1228&lt;&gt;"",IF($AD1228=1,VLOOKUP($H1228,得点換算表!$C$35:$D$44,2),VLOOKUP($H1228,得点換算表!$E$35:$F$44,2)),"")</f>
        <v/>
      </c>
      <c r="AI1228" s="142" t="str">
        <f>IF($I1228&lt;&gt;"",IF($AD1228=1,VLOOKUP($I1228,得点換算表!$C$45:$D$55,2),VLOOKUP($I1228,得点換算表!$E$45:$F$55,2)),"")</f>
        <v/>
      </c>
      <c r="AJ1228" s="142" t="str">
        <f>IF($J1228&lt;&gt;"",IF($AD1228=1,VLOOKUP($J1228,得点換算表!$C$56:$D$65,2),VLOOKUP($J1228,得点換算表!$E$56:$F$65,2)),"")</f>
        <v/>
      </c>
      <c r="AK1228" s="142" t="str">
        <f>IF($K1228&lt;&gt;"",IF($AD1228=1,VLOOKUP($K1228,得点換算表!$C$66:$D$76,2),VLOOKUP($K1228,得点換算表!$E$66:$F$76,2)),"")</f>
        <v/>
      </c>
      <c r="AL1228" s="142" t="str">
        <f>IF($L1228&lt;&gt;"",IF($AD1228=1,VLOOKUP($L1228,得点換算表!$C$77:$D$86,2),VLOOKUP($L1228,得点換算表!$E$77:$F$86,2)),"")</f>
        <v/>
      </c>
      <c r="AM1228" s="142" t="str">
        <f>IF($M1228&lt;&gt;"",IF($AD1228=1,VLOOKUP($M1228,得点換算表!$C$87:$D$96,2),VLOOKUP($M1228,得点換算表!$E$87:$F$96,2)),"")</f>
        <v/>
      </c>
      <c r="AN1228" s="142" t="str">
        <f t="shared" si="69"/>
        <v/>
      </c>
      <c r="AO1228" s="143" t="str">
        <f>IF(AND($AN1228&lt;&gt;"",$AN1228&gt;=8),VLOOKUP($AN1228,得点換算表!$I$15:$J$19,2),"")</f>
        <v/>
      </c>
      <c r="AP1228" s="105"/>
    </row>
    <row r="1229" spans="1:42" x14ac:dyDescent="0.15">
      <c r="A1229" s="11"/>
      <c r="B1229" s="12"/>
      <c r="C1229" s="13"/>
      <c r="D1229" s="13"/>
      <c r="E1229" s="14"/>
      <c r="F1229" s="14"/>
      <c r="G1229" s="14"/>
      <c r="H1229" s="14"/>
      <c r="I1229" s="15"/>
      <c r="J1229" s="14"/>
      <c r="K1229" s="13"/>
      <c r="L1229" s="14"/>
      <c r="M1229" s="14"/>
      <c r="N1229" s="14"/>
      <c r="O1229" s="14"/>
      <c r="P1229" s="198"/>
      <c r="Q1229" s="198"/>
      <c r="R1229" s="198"/>
      <c r="S1229" s="198"/>
      <c r="T1229" s="198"/>
      <c r="U1229" s="198"/>
      <c r="V1229" s="198"/>
      <c r="W1229" s="202">
        <f t="shared" si="67"/>
        <v>0</v>
      </c>
      <c r="X1229" s="14"/>
      <c r="Y1229" s="14"/>
      <c r="Z1229" s="108"/>
      <c r="AA1229" s="114"/>
      <c r="AB1229" s="129"/>
      <c r="AC1229" s="128"/>
      <c r="AD1229" s="142" t="str">
        <f t="shared" si="68"/>
        <v/>
      </c>
      <c r="AE1229" s="142" t="str">
        <f>IF($E1229&lt;&gt;"",IF($AD1229=1,VLOOKUP($E1229,得点換算表!$C$5:$D$14,2),VLOOKUP($E1229,得点換算表!$E$5:$F$14,2)),"")</f>
        <v/>
      </c>
      <c r="AF1229" s="142" t="str">
        <f>IF($F1229&lt;&gt;"",IF($AD1229=1,VLOOKUP($F1229,得点換算表!$C$15:$D$24,2),VLOOKUP($F1229,得点換算表!$E$15:$F$24,2)),"")</f>
        <v/>
      </c>
      <c r="AG1229" s="142" t="str">
        <f>IF($G1229&lt;&gt;"",IF($AD1229=1,VLOOKUP($G1229,得点換算表!$C$25:$D$34,2),VLOOKUP($G1229,得点換算表!$E$25:$F$34,2)),"")</f>
        <v/>
      </c>
      <c r="AH1229" s="142" t="str">
        <f>IF($H1229&lt;&gt;"",IF($AD1229=1,VLOOKUP($H1229,得点換算表!$C$35:$D$44,2),VLOOKUP($H1229,得点換算表!$E$35:$F$44,2)),"")</f>
        <v/>
      </c>
      <c r="AI1229" s="142" t="str">
        <f>IF($I1229&lt;&gt;"",IF($AD1229=1,VLOOKUP($I1229,得点換算表!$C$45:$D$55,2),VLOOKUP($I1229,得点換算表!$E$45:$F$55,2)),"")</f>
        <v/>
      </c>
      <c r="AJ1229" s="142" t="str">
        <f>IF($J1229&lt;&gt;"",IF($AD1229=1,VLOOKUP($J1229,得点換算表!$C$56:$D$65,2),VLOOKUP($J1229,得点換算表!$E$56:$F$65,2)),"")</f>
        <v/>
      </c>
      <c r="AK1229" s="142" t="str">
        <f>IF($K1229&lt;&gt;"",IF($AD1229=1,VLOOKUP($K1229,得点換算表!$C$66:$D$76,2),VLOOKUP($K1229,得点換算表!$E$66:$F$76,2)),"")</f>
        <v/>
      </c>
      <c r="AL1229" s="142" t="str">
        <f>IF($L1229&lt;&gt;"",IF($AD1229=1,VLOOKUP($L1229,得点換算表!$C$77:$D$86,2),VLOOKUP($L1229,得点換算表!$E$77:$F$86,2)),"")</f>
        <v/>
      </c>
      <c r="AM1229" s="142" t="str">
        <f>IF($M1229&lt;&gt;"",IF($AD1229=1,VLOOKUP($M1229,得点換算表!$C$87:$D$96,2),VLOOKUP($M1229,得点換算表!$E$87:$F$96,2)),"")</f>
        <v/>
      </c>
      <c r="AN1229" s="142" t="str">
        <f t="shared" si="69"/>
        <v/>
      </c>
      <c r="AO1229" s="143" t="str">
        <f>IF(AND($AN1229&lt;&gt;"",$AN1229&gt;=8),VLOOKUP($AN1229,得点換算表!$I$15:$J$19,2),"")</f>
        <v/>
      </c>
      <c r="AP1229" s="105"/>
    </row>
    <row r="1230" spans="1:42" x14ac:dyDescent="0.15">
      <c r="A1230" s="11"/>
      <c r="B1230" s="12"/>
      <c r="C1230" s="13"/>
      <c r="D1230" s="13"/>
      <c r="E1230" s="14"/>
      <c r="F1230" s="14"/>
      <c r="G1230" s="14"/>
      <c r="H1230" s="14"/>
      <c r="I1230" s="15"/>
      <c r="J1230" s="14"/>
      <c r="K1230" s="13"/>
      <c r="L1230" s="14"/>
      <c r="M1230" s="14"/>
      <c r="N1230" s="14"/>
      <c r="O1230" s="14"/>
      <c r="P1230" s="198"/>
      <c r="Q1230" s="198"/>
      <c r="R1230" s="198"/>
      <c r="S1230" s="198"/>
      <c r="T1230" s="198"/>
      <c r="U1230" s="198"/>
      <c r="V1230" s="198"/>
      <c r="W1230" s="202">
        <f t="shared" si="67"/>
        <v>0</v>
      </c>
      <c r="X1230" s="14"/>
      <c r="Y1230" s="14"/>
      <c r="Z1230" s="108"/>
      <c r="AA1230" s="114"/>
      <c r="AB1230" s="129"/>
      <c r="AC1230" s="128"/>
      <c r="AD1230" s="142" t="str">
        <f t="shared" si="68"/>
        <v/>
      </c>
      <c r="AE1230" s="142" t="str">
        <f>IF($E1230&lt;&gt;"",IF($AD1230=1,VLOOKUP($E1230,得点換算表!$C$5:$D$14,2),VLOOKUP($E1230,得点換算表!$E$5:$F$14,2)),"")</f>
        <v/>
      </c>
      <c r="AF1230" s="142" t="str">
        <f>IF($F1230&lt;&gt;"",IF($AD1230=1,VLOOKUP($F1230,得点換算表!$C$15:$D$24,2),VLOOKUP($F1230,得点換算表!$E$15:$F$24,2)),"")</f>
        <v/>
      </c>
      <c r="AG1230" s="142" t="str">
        <f>IF($G1230&lt;&gt;"",IF($AD1230=1,VLOOKUP($G1230,得点換算表!$C$25:$D$34,2),VLOOKUP($G1230,得点換算表!$E$25:$F$34,2)),"")</f>
        <v/>
      </c>
      <c r="AH1230" s="142" t="str">
        <f>IF($H1230&lt;&gt;"",IF($AD1230=1,VLOOKUP($H1230,得点換算表!$C$35:$D$44,2),VLOOKUP($H1230,得点換算表!$E$35:$F$44,2)),"")</f>
        <v/>
      </c>
      <c r="AI1230" s="142" t="str">
        <f>IF($I1230&lt;&gt;"",IF($AD1230=1,VLOOKUP($I1230,得点換算表!$C$45:$D$55,2),VLOOKUP($I1230,得点換算表!$E$45:$F$55,2)),"")</f>
        <v/>
      </c>
      <c r="AJ1230" s="142" t="str">
        <f>IF($J1230&lt;&gt;"",IF($AD1230=1,VLOOKUP($J1230,得点換算表!$C$56:$D$65,2),VLOOKUP($J1230,得点換算表!$E$56:$F$65,2)),"")</f>
        <v/>
      </c>
      <c r="AK1230" s="142" t="str">
        <f>IF($K1230&lt;&gt;"",IF($AD1230=1,VLOOKUP($K1230,得点換算表!$C$66:$D$76,2),VLOOKUP($K1230,得点換算表!$E$66:$F$76,2)),"")</f>
        <v/>
      </c>
      <c r="AL1230" s="142" t="str">
        <f>IF($L1230&lt;&gt;"",IF($AD1230=1,VLOOKUP($L1230,得点換算表!$C$77:$D$86,2),VLOOKUP($L1230,得点換算表!$E$77:$F$86,2)),"")</f>
        <v/>
      </c>
      <c r="AM1230" s="142" t="str">
        <f>IF($M1230&lt;&gt;"",IF($AD1230=1,VLOOKUP($M1230,得点換算表!$C$87:$D$96,2),VLOOKUP($M1230,得点換算表!$E$87:$F$96,2)),"")</f>
        <v/>
      </c>
      <c r="AN1230" s="142" t="str">
        <f t="shared" si="69"/>
        <v/>
      </c>
      <c r="AO1230" s="143" t="str">
        <f>IF(AND($AN1230&lt;&gt;"",$AN1230&gt;=8),VLOOKUP($AN1230,得点換算表!$I$15:$J$19,2),"")</f>
        <v/>
      </c>
      <c r="AP1230" s="105"/>
    </row>
    <row r="1231" spans="1:42" x14ac:dyDescent="0.15">
      <c r="A1231" s="11"/>
      <c r="B1231" s="12"/>
      <c r="C1231" s="13"/>
      <c r="D1231" s="13"/>
      <c r="E1231" s="14"/>
      <c r="F1231" s="14"/>
      <c r="G1231" s="14"/>
      <c r="H1231" s="14"/>
      <c r="I1231" s="15"/>
      <c r="J1231" s="14"/>
      <c r="K1231" s="13"/>
      <c r="L1231" s="14"/>
      <c r="M1231" s="14"/>
      <c r="N1231" s="14"/>
      <c r="O1231" s="14"/>
      <c r="P1231" s="198"/>
      <c r="Q1231" s="198"/>
      <c r="R1231" s="198"/>
      <c r="S1231" s="198"/>
      <c r="T1231" s="198"/>
      <c r="U1231" s="198"/>
      <c r="V1231" s="198"/>
      <c r="W1231" s="202">
        <f t="shared" si="67"/>
        <v>0</v>
      </c>
      <c r="X1231" s="14"/>
      <c r="Y1231" s="14"/>
      <c r="Z1231" s="108"/>
      <c r="AA1231" s="114"/>
      <c r="AB1231" s="129"/>
      <c r="AC1231" s="128"/>
      <c r="AD1231" s="142" t="str">
        <f t="shared" si="68"/>
        <v/>
      </c>
      <c r="AE1231" s="142" t="str">
        <f>IF($E1231&lt;&gt;"",IF($AD1231=1,VLOOKUP($E1231,得点換算表!$C$5:$D$14,2),VLOOKUP($E1231,得点換算表!$E$5:$F$14,2)),"")</f>
        <v/>
      </c>
      <c r="AF1231" s="142" t="str">
        <f>IF($F1231&lt;&gt;"",IF($AD1231=1,VLOOKUP($F1231,得点換算表!$C$15:$D$24,2),VLOOKUP($F1231,得点換算表!$E$15:$F$24,2)),"")</f>
        <v/>
      </c>
      <c r="AG1231" s="142" t="str">
        <f>IF($G1231&lt;&gt;"",IF($AD1231=1,VLOOKUP($G1231,得点換算表!$C$25:$D$34,2),VLOOKUP($G1231,得点換算表!$E$25:$F$34,2)),"")</f>
        <v/>
      </c>
      <c r="AH1231" s="142" t="str">
        <f>IF($H1231&lt;&gt;"",IF($AD1231=1,VLOOKUP($H1231,得点換算表!$C$35:$D$44,2),VLOOKUP($H1231,得点換算表!$E$35:$F$44,2)),"")</f>
        <v/>
      </c>
      <c r="AI1231" s="142" t="str">
        <f>IF($I1231&lt;&gt;"",IF($AD1231=1,VLOOKUP($I1231,得点換算表!$C$45:$D$55,2),VLOOKUP($I1231,得点換算表!$E$45:$F$55,2)),"")</f>
        <v/>
      </c>
      <c r="AJ1231" s="142" t="str">
        <f>IF($J1231&lt;&gt;"",IF($AD1231=1,VLOOKUP($J1231,得点換算表!$C$56:$D$65,2),VLOOKUP($J1231,得点換算表!$E$56:$F$65,2)),"")</f>
        <v/>
      </c>
      <c r="AK1231" s="142" t="str">
        <f>IF($K1231&lt;&gt;"",IF($AD1231=1,VLOOKUP($K1231,得点換算表!$C$66:$D$76,2),VLOOKUP($K1231,得点換算表!$E$66:$F$76,2)),"")</f>
        <v/>
      </c>
      <c r="AL1231" s="142" t="str">
        <f>IF($L1231&lt;&gt;"",IF($AD1231=1,VLOOKUP($L1231,得点換算表!$C$77:$D$86,2),VLOOKUP($L1231,得点換算表!$E$77:$F$86,2)),"")</f>
        <v/>
      </c>
      <c r="AM1231" s="142" t="str">
        <f>IF($M1231&lt;&gt;"",IF($AD1231=1,VLOOKUP($M1231,得点換算表!$C$87:$D$96,2),VLOOKUP($M1231,得点換算表!$E$87:$F$96,2)),"")</f>
        <v/>
      </c>
      <c r="AN1231" s="142" t="str">
        <f t="shared" si="69"/>
        <v/>
      </c>
      <c r="AO1231" s="143" t="str">
        <f>IF(AND($AN1231&lt;&gt;"",$AN1231&gt;=8),VLOOKUP($AN1231,得点換算表!$I$15:$J$19,2),"")</f>
        <v/>
      </c>
      <c r="AP1231" s="105"/>
    </row>
    <row r="1232" spans="1:42" x14ac:dyDescent="0.15">
      <c r="A1232" s="11"/>
      <c r="B1232" s="12"/>
      <c r="C1232" s="13"/>
      <c r="D1232" s="13"/>
      <c r="E1232" s="14"/>
      <c r="F1232" s="14"/>
      <c r="G1232" s="14"/>
      <c r="H1232" s="14"/>
      <c r="I1232" s="15"/>
      <c r="J1232" s="14"/>
      <c r="K1232" s="13"/>
      <c r="L1232" s="14"/>
      <c r="M1232" s="14"/>
      <c r="N1232" s="14"/>
      <c r="O1232" s="14"/>
      <c r="P1232" s="198"/>
      <c r="Q1232" s="198"/>
      <c r="R1232" s="198"/>
      <c r="S1232" s="198"/>
      <c r="T1232" s="198"/>
      <c r="U1232" s="198"/>
      <c r="V1232" s="198"/>
      <c r="W1232" s="202">
        <f t="shared" si="67"/>
        <v>0</v>
      </c>
      <c r="X1232" s="14"/>
      <c r="Y1232" s="14"/>
      <c r="Z1232" s="108"/>
      <c r="AA1232" s="114"/>
      <c r="AB1232" s="129"/>
      <c r="AC1232" s="128"/>
      <c r="AD1232" s="142" t="str">
        <f t="shared" si="68"/>
        <v/>
      </c>
      <c r="AE1232" s="142" t="str">
        <f>IF($E1232&lt;&gt;"",IF($AD1232=1,VLOOKUP($E1232,得点換算表!$C$5:$D$14,2),VLOOKUP($E1232,得点換算表!$E$5:$F$14,2)),"")</f>
        <v/>
      </c>
      <c r="AF1232" s="142" t="str">
        <f>IF($F1232&lt;&gt;"",IF($AD1232=1,VLOOKUP($F1232,得点換算表!$C$15:$D$24,2),VLOOKUP($F1232,得点換算表!$E$15:$F$24,2)),"")</f>
        <v/>
      </c>
      <c r="AG1232" s="142" t="str">
        <f>IF($G1232&lt;&gt;"",IF($AD1232=1,VLOOKUP($G1232,得点換算表!$C$25:$D$34,2),VLOOKUP($G1232,得点換算表!$E$25:$F$34,2)),"")</f>
        <v/>
      </c>
      <c r="AH1232" s="142" t="str">
        <f>IF($H1232&lt;&gt;"",IF($AD1232=1,VLOOKUP($H1232,得点換算表!$C$35:$D$44,2),VLOOKUP($H1232,得点換算表!$E$35:$F$44,2)),"")</f>
        <v/>
      </c>
      <c r="AI1232" s="142" t="str">
        <f>IF($I1232&lt;&gt;"",IF($AD1232=1,VLOOKUP($I1232,得点換算表!$C$45:$D$55,2),VLOOKUP($I1232,得点換算表!$E$45:$F$55,2)),"")</f>
        <v/>
      </c>
      <c r="AJ1232" s="142" t="str">
        <f>IF($J1232&lt;&gt;"",IF($AD1232=1,VLOOKUP($J1232,得点換算表!$C$56:$D$65,2),VLOOKUP($J1232,得点換算表!$E$56:$F$65,2)),"")</f>
        <v/>
      </c>
      <c r="AK1232" s="142" t="str">
        <f>IF($K1232&lt;&gt;"",IF($AD1232=1,VLOOKUP($K1232,得点換算表!$C$66:$D$76,2),VLOOKUP($K1232,得点換算表!$E$66:$F$76,2)),"")</f>
        <v/>
      </c>
      <c r="AL1232" s="142" t="str">
        <f>IF($L1232&lt;&gt;"",IF($AD1232=1,VLOOKUP($L1232,得点換算表!$C$77:$D$86,2),VLOOKUP($L1232,得点換算表!$E$77:$F$86,2)),"")</f>
        <v/>
      </c>
      <c r="AM1232" s="142" t="str">
        <f>IF($M1232&lt;&gt;"",IF($AD1232=1,VLOOKUP($M1232,得点換算表!$C$87:$D$96,2),VLOOKUP($M1232,得点換算表!$E$87:$F$96,2)),"")</f>
        <v/>
      </c>
      <c r="AN1232" s="142" t="str">
        <f t="shared" si="69"/>
        <v/>
      </c>
      <c r="AO1232" s="143" t="str">
        <f>IF(AND($AN1232&lt;&gt;"",$AN1232&gt;=8),VLOOKUP($AN1232,得点換算表!$I$15:$J$19,2),"")</f>
        <v/>
      </c>
      <c r="AP1232" s="105"/>
    </row>
    <row r="1233" spans="1:42" x14ac:dyDescent="0.15">
      <c r="A1233" s="11"/>
      <c r="B1233" s="12"/>
      <c r="C1233" s="13"/>
      <c r="D1233" s="13"/>
      <c r="E1233" s="14"/>
      <c r="F1233" s="14"/>
      <c r="G1233" s="14"/>
      <c r="H1233" s="14"/>
      <c r="I1233" s="15"/>
      <c r="J1233" s="14"/>
      <c r="K1233" s="13"/>
      <c r="L1233" s="14"/>
      <c r="M1233" s="14"/>
      <c r="N1233" s="14"/>
      <c r="O1233" s="14"/>
      <c r="P1233" s="198"/>
      <c r="Q1233" s="198"/>
      <c r="R1233" s="198"/>
      <c r="S1233" s="198"/>
      <c r="T1233" s="198"/>
      <c r="U1233" s="198"/>
      <c r="V1233" s="198"/>
      <c r="W1233" s="202">
        <f t="shared" si="67"/>
        <v>0</v>
      </c>
      <c r="X1233" s="14"/>
      <c r="Y1233" s="14"/>
      <c r="Z1233" s="108"/>
      <c r="AA1233" s="114"/>
      <c r="AB1233" s="129"/>
      <c r="AC1233" s="128"/>
      <c r="AD1233" s="142" t="str">
        <f t="shared" si="68"/>
        <v/>
      </c>
      <c r="AE1233" s="142" t="str">
        <f>IF($E1233&lt;&gt;"",IF($AD1233=1,VLOOKUP($E1233,得点換算表!$C$5:$D$14,2),VLOOKUP($E1233,得点換算表!$E$5:$F$14,2)),"")</f>
        <v/>
      </c>
      <c r="AF1233" s="142" t="str">
        <f>IF($F1233&lt;&gt;"",IF($AD1233=1,VLOOKUP($F1233,得点換算表!$C$15:$D$24,2),VLOOKUP($F1233,得点換算表!$E$15:$F$24,2)),"")</f>
        <v/>
      </c>
      <c r="AG1233" s="142" t="str">
        <f>IF($G1233&lt;&gt;"",IF($AD1233=1,VLOOKUP($G1233,得点換算表!$C$25:$D$34,2),VLOOKUP($G1233,得点換算表!$E$25:$F$34,2)),"")</f>
        <v/>
      </c>
      <c r="AH1233" s="142" t="str">
        <f>IF($H1233&lt;&gt;"",IF($AD1233=1,VLOOKUP($H1233,得点換算表!$C$35:$D$44,2),VLOOKUP($H1233,得点換算表!$E$35:$F$44,2)),"")</f>
        <v/>
      </c>
      <c r="AI1233" s="142" t="str">
        <f>IF($I1233&lt;&gt;"",IF($AD1233=1,VLOOKUP($I1233,得点換算表!$C$45:$D$55,2),VLOOKUP($I1233,得点換算表!$E$45:$F$55,2)),"")</f>
        <v/>
      </c>
      <c r="AJ1233" s="142" t="str">
        <f>IF($J1233&lt;&gt;"",IF($AD1233=1,VLOOKUP($J1233,得点換算表!$C$56:$D$65,2),VLOOKUP($J1233,得点換算表!$E$56:$F$65,2)),"")</f>
        <v/>
      </c>
      <c r="AK1233" s="142" t="str">
        <f>IF($K1233&lt;&gt;"",IF($AD1233=1,VLOOKUP($K1233,得点換算表!$C$66:$D$76,2),VLOOKUP($K1233,得点換算表!$E$66:$F$76,2)),"")</f>
        <v/>
      </c>
      <c r="AL1233" s="142" t="str">
        <f>IF($L1233&lt;&gt;"",IF($AD1233=1,VLOOKUP($L1233,得点換算表!$C$77:$D$86,2),VLOOKUP($L1233,得点換算表!$E$77:$F$86,2)),"")</f>
        <v/>
      </c>
      <c r="AM1233" s="142" t="str">
        <f>IF($M1233&lt;&gt;"",IF($AD1233=1,VLOOKUP($M1233,得点換算表!$C$87:$D$96,2),VLOOKUP($M1233,得点換算表!$E$87:$F$96,2)),"")</f>
        <v/>
      </c>
      <c r="AN1233" s="142" t="str">
        <f t="shared" si="69"/>
        <v/>
      </c>
      <c r="AO1233" s="143" t="str">
        <f>IF(AND($AN1233&lt;&gt;"",$AN1233&gt;=8),VLOOKUP($AN1233,得点換算表!$I$15:$J$19,2),"")</f>
        <v/>
      </c>
      <c r="AP1233" s="105"/>
    </row>
    <row r="1234" spans="1:42" x14ac:dyDescent="0.15">
      <c r="A1234" s="11"/>
      <c r="B1234" s="12"/>
      <c r="C1234" s="13"/>
      <c r="D1234" s="13"/>
      <c r="E1234" s="14"/>
      <c r="F1234" s="14"/>
      <c r="G1234" s="14"/>
      <c r="H1234" s="14"/>
      <c r="I1234" s="15"/>
      <c r="J1234" s="14"/>
      <c r="K1234" s="13"/>
      <c r="L1234" s="14"/>
      <c r="M1234" s="14"/>
      <c r="N1234" s="14"/>
      <c r="O1234" s="14"/>
      <c r="P1234" s="198"/>
      <c r="Q1234" s="198"/>
      <c r="R1234" s="198"/>
      <c r="S1234" s="198"/>
      <c r="T1234" s="198"/>
      <c r="U1234" s="198"/>
      <c r="V1234" s="198"/>
      <c r="W1234" s="202">
        <f t="shared" si="67"/>
        <v>0</v>
      </c>
      <c r="X1234" s="14"/>
      <c r="Y1234" s="14"/>
      <c r="Z1234" s="108"/>
      <c r="AA1234" s="114"/>
      <c r="AB1234" s="129"/>
      <c r="AC1234" s="128"/>
      <c r="AD1234" s="142" t="str">
        <f t="shared" si="68"/>
        <v/>
      </c>
      <c r="AE1234" s="142" t="str">
        <f>IF($E1234&lt;&gt;"",IF($AD1234=1,VLOOKUP($E1234,得点換算表!$C$5:$D$14,2),VLOOKUP($E1234,得点換算表!$E$5:$F$14,2)),"")</f>
        <v/>
      </c>
      <c r="AF1234" s="142" t="str">
        <f>IF($F1234&lt;&gt;"",IF($AD1234=1,VLOOKUP($F1234,得点換算表!$C$15:$D$24,2),VLOOKUP($F1234,得点換算表!$E$15:$F$24,2)),"")</f>
        <v/>
      </c>
      <c r="AG1234" s="142" t="str">
        <f>IF($G1234&lt;&gt;"",IF($AD1234=1,VLOOKUP($G1234,得点換算表!$C$25:$D$34,2),VLOOKUP($G1234,得点換算表!$E$25:$F$34,2)),"")</f>
        <v/>
      </c>
      <c r="AH1234" s="142" t="str">
        <f>IF($H1234&lt;&gt;"",IF($AD1234=1,VLOOKUP($H1234,得点換算表!$C$35:$D$44,2),VLOOKUP($H1234,得点換算表!$E$35:$F$44,2)),"")</f>
        <v/>
      </c>
      <c r="AI1234" s="142" t="str">
        <f>IF($I1234&lt;&gt;"",IF($AD1234=1,VLOOKUP($I1234,得点換算表!$C$45:$D$55,2),VLOOKUP($I1234,得点換算表!$E$45:$F$55,2)),"")</f>
        <v/>
      </c>
      <c r="AJ1234" s="142" t="str">
        <f>IF($J1234&lt;&gt;"",IF($AD1234=1,VLOOKUP($J1234,得点換算表!$C$56:$D$65,2),VLOOKUP($J1234,得点換算表!$E$56:$F$65,2)),"")</f>
        <v/>
      </c>
      <c r="AK1234" s="142" t="str">
        <f>IF($K1234&lt;&gt;"",IF($AD1234=1,VLOOKUP($K1234,得点換算表!$C$66:$D$76,2),VLOOKUP($K1234,得点換算表!$E$66:$F$76,2)),"")</f>
        <v/>
      </c>
      <c r="AL1234" s="142" t="str">
        <f>IF($L1234&lt;&gt;"",IF($AD1234=1,VLOOKUP($L1234,得点換算表!$C$77:$D$86,2),VLOOKUP($L1234,得点換算表!$E$77:$F$86,2)),"")</f>
        <v/>
      </c>
      <c r="AM1234" s="142" t="str">
        <f>IF($M1234&lt;&gt;"",IF($AD1234=1,VLOOKUP($M1234,得点換算表!$C$87:$D$96,2),VLOOKUP($M1234,得点換算表!$E$87:$F$96,2)),"")</f>
        <v/>
      </c>
      <c r="AN1234" s="142" t="str">
        <f t="shared" si="69"/>
        <v/>
      </c>
      <c r="AO1234" s="143" t="str">
        <f>IF(AND($AN1234&lt;&gt;"",$AN1234&gt;=8),VLOOKUP($AN1234,得点換算表!$I$15:$J$19,2),"")</f>
        <v/>
      </c>
      <c r="AP1234" s="105"/>
    </row>
    <row r="1235" spans="1:42" x14ac:dyDescent="0.15">
      <c r="A1235" s="11"/>
      <c r="B1235" s="12"/>
      <c r="C1235" s="13"/>
      <c r="D1235" s="13"/>
      <c r="E1235" s="14"/>
      <c r="F1235" s="14"/>
      <c r="G1235" s="14"/>
      <c r="H1235" s="14"/>
      <c r="I1235" s="15"/>
      <c r="J1235" s="14"/>
      <c r="K1235" s="13"/>
      <c r="L1235" s="14"/>
      <c r="M1235" s="14"/>
      <c r="N1235" s="14"/>
      <c r="O1235" s="14"/>
      <c r="P1235" s="198"/>
      <c r="Q1235" s="198"/>
      <c r="R1235" s="198"/>
      <c r="S1235" s="198"/>
      <c r="T1235" s="198"/>
      <c r="U1235" s="198"/>
      <c r="V1235" s="198"/>
      <c r="W1235" s="202">
        <f t="shared" si="67"/>
        <v>0</v>
      </c>
      <c r="X1235" s="14"/>
      <c r="Y1235" s="14"/>
      <c r="Z1235" s="108"/>
      <c r="AA1235" s="114"/>
      <c r="AB1235" s="129"/>
      <c r="AC1235" s="128"/>
      <c r="AD1235" s="142" t="str">
        <f t="shared" si="68"/>
        <v/>
      </c>
      <c r="AE1235" s="142" t="str">
        <f>IF($E1235&lt;&gt;"",IF($AD1235=1,VLOOKUP($E1235,得点換算表!$C$5:$D$14,2),VLOOKUP($E1235,得点換算表!$E$5:$F$14,2)),"")</f>
        <v/>
      </c>
      <c r="AF1235" s="142" t="str">
        <f>IF($F1235&lt;&gt;"",IF($AD1235=1,VLOOKUP($F1235,得点換算表!$C$15:$D$24,2),VLOOKUP($F1235,得点換算表!$E$15:$F$24,2)),"")</f>
        <v/>
      </c>
      <c r="AG1235" s="142" t="str">
        <f>IF($G1235&lt;&gt;"",IF($AD1235=1,VLOOKUP($G1235,得点換算表!$C$25:$D$34,2),VLOOKUP($G1235,得点換算表!$E$25:$F$34,2)),"")</f>
        <v/>
      </c>
      <c r="AH1235" s="142" t="str">
        <f>IF($H1235&lt;&gt;"",IF($AD1235=1,VLOOKUP($H1235,得点換算表!$C$35:$D$44,2),VLOOKUP($H1235,得点換算表!$E$35:$F$44,2)),"")</f>
        <v/>
      </c>
      <c r="AI1235" s="142" t="str">
        <f>IF($I1235&lt;&gt;"",IF($AD1235=1,VLOOKUP($I1235,得点換算表!$C$45:$D$55,2),VLOOKUP($I1235,得点換算表!$E$45:$F$55,2)),"")</f>
        <v/>
      </c>
      <c r="AJ1235" s="142" t="str">
        <f>IF($J1235&lt;&gt;"",IF($AD1235=1,VLOOKUP($J1235,得点換算表!$C$56:$D$65,2),VLOOKUP($J1235,得点換算表!$E$56:$F$65,2)),"")</f>
        <v/>
      </c>
      <c r="AK1235" s="142" t="str">
        <f>IF($K1235&lt;&gt;"",IF($AD1235=1,VLOOKUP($K1235,得点換算表!$C$66:$D$76,2),VLOOKUP($K1235,得点換算表!$E$66:$F$76,2)),"")</f>
        <v/>
      </c>
      <c r="AL1235" s="142" t="str">
        <f>IF($L1235&lt;&gt;"",IF($AD1235=1,VLOOKUP($L1235,得点換算表!$C$77:$D$86,2),VLOOKUP($L1235,得点換算表!$E$77:$F$86,2)),"")</f>
        <v/>
      </c>
      <c r="AM1235" s="142" t="str">
        <f>IF($M1235&lt;&gt;"",IF($AD1235=1,VLOOKUP($M1235,得点換算表!$C$87:$D$96,2),VLOOKUP($M1235,得点換算表!$E$87:$F$96,2)),"")</f>
        <v/>
      </c>
      <c r="AN1235" s="142" t="str">
        <f t="shared" si="69"/>
        <v/>
      </c>
      <c r="AO1235" s="143" t="str">
        <f>IF(AND($AN1235&lt;&gt;"",$AN1235&gt;=8),VLOOKUP($AN1235,得点換算表!$I$15:$J$19,2),"")</f>
        <v/>
      </c>
      <c r="AP1235" s="105"/>
    </row>
    <row r="1236" spans="1:42" x14ac:dyDescent="0.15">
      <c r="A1236" s="11"/>
      <c r="B1236" s="12"/>
      <c r="C1236" s="13"/>
      <c r="D1236" s="13"/>
      <c r="E1236" s="14"/>
      <c r="F1236" s="14"/>
      <c r="G1236" s="14"/>
      <c r="H1236" s="14"/>
      <c r="I1236" s="15"/>
      <c r="J1236" s="14"/>
      <c r="K1236" s="13"/>
      <c r="L1236" s="14"/>
      <c r="M1236" s="14"/>
      <c r="N1236" s="14"/>
      <c r="O1236" s="14"/>
      <c r="P1236" s="198"/>
      <c r="Q1236" s="198"/>
      <c r="R1236" s="198"/>
      <c r="S1236" s="198"/>
      <c r="T1236" s="198"/>
      <c r="U1236" s="198"/>
      <c r="V1236" s="198"/>
      <c r="W1236" s="202">
        <f t="shared" si="67"/>
        <v>0</v>
      </c>
      <c r="X1236" s="14"/>
      <c r="Y1236" s="14"/>
      <c r="Z1236" s="108"/>
      <c r="AA1236" s="114"/>
      <c r="AB1236" s="129"/>
      <c r="AC1236" s="128"/>
      <c r="AD1236" s="142" t="str">
        <f t="shared" si="68"/>
        <v/>
      </c>
      <c r="AE1236" s="142" t="str">
        <f>IF($E1236&lt;&gt;"",IF($AD1236=1,VLOOKUP($E1236,得点換算表!$C$5:$D$14,2),VLOOKUP($E1236,得点換算表!$E$5:$F$14,2)),"")</f>
        <v/>
      </c>
      <c r="AF1236" s="142" t="str">
        <f>IF($F1236&lt;&gt;"",IF($AD1236=1,VLOOKUP($F1236,得点換算表!$C$15:$D$24,2),VLOOKUP($F1236,得点換算表!$E$15:$F$24,2)),"")</f>
        <v/>
      </c>
      <c r="AG1236" s="142" t="str">
        <f>IF($G1236&lt;&gt;"",IF($AD1236=1,VLOOKUP($G1236,得点換算表!$C$25:$D$34,2),VLOOKUP($G1236,得点換算表!$E$25:$F$34,2)),"")</f>
        <v/>
      </c>
      <c r="AH1236" s="142" t="str">
        <f>IF($H1236&lt;&gt;"",IF($AD1236=1,VLOOKUP($H1236,得点換算表!$C$35:$D$44,2),VLOOKUP($H1236,得点換算表!$E$35:$F$44,2)),"")</f>
        <v/>
      </c>
      <c r="AI1236" s="142" t="str">
        <f>IF($I1236&lt;&gt;"",IF($AD1236=1,VLOOKUP($I1236,得点換算表!$C$45:$D$55,2),VLOOKUP($I1236,得点換算表!$E$45:$F$55,2)),"")</f>
        <v/>
      </c>
      <c r="AJ1236" s="142" t="str">
        <f>IF($J1236&lt;&gt;"",IF($AD1236=1,VLOOKUP($J1236,得点換算表!$C$56:$D$65,2),VLOOKUP($J1236,得点換算表!$E$56:$F$65,2)),"")</f>
        <v/>
      </c>
      <c r="AK1236" s="142" t="str">
        <f>IF($K1236&lt;&gt;"",IF($AD1236=1,VLOOKUP($K1236,得点換算表!$C$66:$D$76,2),VLOOKUP($K1236,得点換算表!$E$66:$F$76,2)),"")</f>
        <v/>
      </c>
      <c r="AL1236" s="142" t="str">
        <f>IF($L1236&lt;&gt;"",IF($AD1236=1,VLOOKUP($L1236,得点換算表!$C$77:$D$86,2),VLOOKUP($L1236,得点換算表!$E$77:$F$86,2)),"")</f>
        <v/>
      </c>
      <c r="AM1236" s="142" t="str">
        <f>IF($M1236&lt;&gt;"",IF($AD1236=1,VLOOKUP($M1236,得点換算表!$C$87:$D$96,2),VLOOKUP($M1236,得点換算表!$E$87:$F$96,2)),"")</f>
        <v/>
      </c>
      <c r="AN1236" s="142" t="str">
        <f t="shared" si="69"/>
        <v/>
      </c>
      <c r="AO1236" s="143" t="str">
        <f>IF(AND($AN1236&lt;&gt;"",$AN1236&gt;=8),VLOOKUP($AN1236,得点換算表!$I$15:$J$19,2),"")</f>
        <v/>
      </c>
      <c r="AP1236" s="105"/>
    </row>
    <row r="1237" spans="1:42" x14ac:dyDescent="0.15">
      <c r="A1237" s="11"/>
      <c r="B1237" s="12"/>
      <c r="C1237" s="13"/>
      <c r="D1237" s="13"/>
      <c r="E1237" s="14"/>
      <c r="F1237" s="14"/>
      <c r="G1237" s="14"/>
      <c r="H1237" s="14"/>
      <c r="I1237" s="15"/>
      <c r="J1237" s="14"/>
      <c r="K1237" s="13"/>
      <c r="L1237" s="14"/>
      <c r="M1237" s="14"/>
      <c r="N1237" s="14"/>
      <c r="O1237" s="14"/>
      <c r="P1237" s="198"/>
      <c r="Q1237" s="198"/>
      <c r="R1237" s="198"/>
      <c r="S1237" s="198"/>
      <c r="T1237" s="198"/>
      <c r="U1237" s="198"/>
      <c r="V1237" s="198"/>
      <c r="W1237" s="202">
        <f t="shared" si="67"/>
        <v>0</v>
      </c>
      <c r="X1237" s="14"/>
      <c r="Y1237" s="14"/>
      <c r="Z1237" s="108"/>
      <c r="AA1237" s="114"/>
      <c r="AB1237" s="129"/>
      <c r="AC1237" s="128"/>
      <c r="AD1237" s="142" t="str">
        <f t="shared" si="68"/>
        <v/>
      </c>
      <c r="AE1237" s="142" t="str">
        <f>IF($E1237&lt;&gt;"",IF($AD1237=1,VLOOKUP($E1237,得点換算表!$C$5:$D$14,2),VLOOKUP($E1237,得点換算表!$E$5:$F$14,2)),"")</f>
        <v/>
      </c>
      <c r="AF1237" s="142" t="str">
        <f>IF($F1237&lt;&gt;"",IF($AD1237=1,VLOOKUP($F1237,得点換算表!$C$15:$D$24,2),VLOOKUP($F1237,得点換算表!$E$15:$F$24,2)),"")</f>
        <v/>
      </c>
      <c r="AG1237" s="142" t="str">
        <f>IF($G1237&lt;&gt;"",IF($AD1237=1,VLOOKUP($G1237,得点換算表!$C$25:$D$34,2),VLOOKUP($G1237,得点換算表!$E$25:$F$34,2)),"")</f>
        <v/>
      </c>
      <c r="AH1237" s="142" t="str">
        <f>IF($H1237&lt;&gt;"",IF($AD1237=1,VLOOKUP($H1237,得点換算表!$C$35:$D$44,2),VLOOKUP($H1237,得点換算表!$E$35:$F$44,2)),"")</f>
        <v/>
      </c>
      <c r="AI1237" s="142" t="str">
        <f>IF($I1237&lt;&gt;"",IF($AD1237=1,VLOOKUP($I1237,得点換算表!$C$45:$D$55,2),VLOOKUP($I1237,得点換算表!$E$45:$F$55,2)),"")</f>
        <v/>
      </c>
      <c r="AJ1237" s="142" t="str">
        <f>IF($J1237&lt;&gt;"",IF($AD1237=1,VLOOKUP($J1237,得点換算表!$C$56:$D$65,2),VLOOKUP($J1237,得点換算表!$E$56:$F$65,2)),"")</f>
        <v/>
      </c>
      <c r="AK1237" s="142" t="str">
        <f>IF($K1237&lt;&gt;"",IF($AD1237=1,VLOOKUP($K1237,得点換算表!$C$66:$D$76,2),VLOOKUP($K1237,得点換算表!$E$66:$F$76,2)),"")</f>
        <v/>
      </c>
      <c r="AL1237" s="142" t="str">
        <f>IF($L1237&lt;&gt;"",IF($AD1237=1,VLOOKUP($L1237,得点換算表!$C$77:$D$86,2),VLOOKUP($L1237,得点換算表!$E$77:$F$86,2)),"")</f>
        <v/>
      </c>
      <c r="AM1237" s="142" t="str">
        <f>IF($M1237&lt;&gt;"",IF($AD1237=1,VLOOKUP($M1237,得点換算表!$C$87:$D$96,2),VLOOKUP($M1237,得点換算表!$E$87:$F$96,2)),"")</f>
        <v/>
      </c>
      <c r="AN1237" s="142" t="str">
        <f t="shared" si="69"/>
        <v/>
      </c>
      <c r="AO1237" s="143" t="str">
        <f>IF(AND($AN1237&lt;&gt;"",$AN1237&gt;=8),VLOOKUP($AN1237,得点換算表!$I$15:$J$19,2),"")</f>
        <v/>
      </c>
      <c r="AP1237" s="105"/>
    </row>
    <row r="1238" spans="1:42" x14ac:dyDescent="0.15">
      <c r="A1238" s="11"/>
      <c r="B1238" s="12"/>
      <c r="C1238" s="13"/>
      <c r="D1238" s="13"/>
      <c r="E1238" s="14"/>
      <c r="F1238" s="14"/>
      <c r="G1238" s="14"/>
      <c r="H1238" s="14"/>
      <c r="I1238" s="15"/>
      <c r="J1238" s="14"/>
      <c r="K1238" s="13"/>
      <c r="L1238" s="14"/>
      <c r="M1238" s="14"/>
      <c r="N1238" s="14"/>
      <c r="O1238" s="14"/>
      <c r="P1238" s="198"/>
      <c r="Q1238" s="198"/>
      <c r="R1238" s="198"/>
      <c r="S1238" s="198"/>
      <c r="T1238" s="198"/>
      <c r="U1238" s="198"/>
      <c r="V1238" s="198"/>
      <c r="W1238" s="202">
        <f t="shared" si="67"/>
        <v>0</v>
      </c>
      <c r="X1238" s="14"/>
      <c r="Y1238" s="14"/>
      <c r="Z1238" s="108"/>
      <c r="AA1238" s="114"/>
      <c r="AB1238" s="129"/>
      <c r="AC1238" s="128"/>
      <c r="AD1238" s="142" t="str">
        <f t="shared" si="68"/>
        <v/>
      </c>
      <c r="AE1238" s="142" t="str">
        <f>IF($E1238&lt;&gt;"",IF($AD1238=1,VLOOKUP($E1238,得点換算表!$C$5:$D$14,2),VLOOKUP($E1238,得点換算表!$E$5:$F$14,2)),"")</f>
        <v/>
      </c>
      <c r="AF1238" s="142" t="str">
        <f>IF($F1238&lt;&gt;"",IF($AD1238=1,VLOOKUP($F1238,得点換算表!$C$15:$D$24,2),VLOOKUP($F1238,得点換算表!$E$15:$F$24,2)),"")</f>
        <v/>
      </c>
      <c r="AG1238" s="142" t="str">
        <f>IF($G1238&lt;&gt;"",IF($AD1238=1,VLOOKUP($G1238,得点換算表!$C$25:$D$34,2),VLOOKUP($G1238,得点換算表!$E$25:$F$34,2)),"")</f>
        <v/>
      </c>
      <c r="AH1238" s="142" t="str">
        <f>IF($H1238&lt;&gt;"",IF($AD1238=1,VLOOKUP($H1238,得点換算表!$C$35:$D$44,2),VLOOKUP($H1238,得点換算表!$E$35:$F$44,2)),"")</f>
        <v/>
      </c>
      <c r="AI1238" s="142" t="str">
        <f>IF($I1238&lt;&gt;"",IF($AD1238=1,VLOOKUP($I1238,得点換算表!$C$45:$D$55,2),VLOOKUP($I1238,得点換算表!$E$45:$F$55,2)),"")</f>
        <v/>
      </c>
      <c r="AJ1238" s="142" t="str">
        <f>IF($J1238&lt;&gt;"",IF($AD1238=1,VLOOKUP($J1238,得点換算表!$C$56:$D$65,2),VLOOKUP($J1238,得点換算表!$E$56:$F$65,2)),"")</f>
        <v/>
      </c>
      <c r="AK1238" s="142" t="str">
        <f>IF($K1238&lt;&gt;"",IF($AD1238=1,VLOOKUP($K1238,得点換算表!$C$66:$D$76,2),VLOOKUP($K1238,得点換算表!$E$66:$F$76,2)),"")</f>
        <v/>
      </c>
      <c r="AL1238" s="142" t="str">
        <f>IF($L1238&lt;&gt;"",IF($AD1238=1,VLOOKUP($L1238,得点換算表!$C$77:$D$86,2),VLOOKUP($L1238,得点換算表!$E$77:$F$86,2)),"")</f>
        <v/>
      </c>
      <c r="AM1238" s="142" t="str">
        <f>IF($M1238&lt;&gt;"",IF($AD1238=1,VLOOKUP($M1238,得点換算表!$C$87:$D$96,2),VLOOKUP($M1238,得点換算表!$E$87:$F$96,2)),"")</f>
        <v/>
      </c>
      <c r="AN1238" s="142" t="str">
        <f t="shared" si="69"/>
        <v/>
      </c>
      <c r="AO1238" s="143" t="str">
        <f>IF(AND($AN1238&lt;&gt;"",$AN1238&gt;=8),VLOOKUP($AN1238,得点換算表!$I$15:$J$19,2),"")</f>
        <v/>
      </c>
      <c r="AP1238" s="105"/>
    </row>
    <row r="1239" spans="1:42" x14ac:dyDescent="0.15">
      <c r="A1239" s="11"/>
      <c r="B1239" s="12"/>
      <c r="C1239" s="13"/>
      <c r="D1239" s="13"/>
      <c r="E1239" s="14"/>
      <c r="F1239" s="14"/>
      <c r="G1239" s="14"/>
      <c r="H1239" s="14"/>
      <c r="I1239" s="15"/>
      <c r="J1239" s="14"/>
      <c r="K1239" s="13"/>
      <c r="L1239" s="14"/>
      <c r="M1239" s="14"/>
      <c r="N1239" s="14"/>
      <c r="O1239" s="14"/>
      <c r="P1239" s="198"/>
      <c r="Q1239" s="198"/>
      <c r="R1239" s="198"/>
      <c r="S1239" s="198"/>
      <c r="T1239" s="198"/>
      <c r="U1239" s="198"/>
      <c r="V1239" s="198"/>
      <c r="W1239" s="202">
        <f t="shared" si="67"/>
        <v>0</v>
      </c>
      <c r="X1239" s="14"/>
      <c r="Y1239" s="14"/>
      <c r="Z1239" s="108"/>
      <c r="AA1239" s="114"/>
      <c r="AB1239" s="129"/>
      <c r="AC1239" s="128"/>
      <c r="AD1239" s="142" t="str">
        <f t="shared" si="68"/>
        <v/>
      </c>
      <c r="AE1239" s="142" t="str">
        <f>IF($E1239&lt;&gt;"",IF($AD1239=1,VLOOKUP($E1239,得点換算表!$C$5:$D$14,2),VLOOKUP($E1239,得点換算表!$E$5:$F$14,2)),"")</f>
        <v/>
      </c>
      <c r="AF1239" s="142" t="str">
        <f>IF($F1239&lt;&gt;"",IF($AD1239=1,VLOOKUP($F1239,得点換算表!$C$15:$D$24,2),VLOOKUP($F1239,得点換算表!$E$15:$F$24,2)),"")</f>
        <v/>
      </c>
      <c r="AG1239" s="142" t="str">
        <f>IF($G1239&lt;&gt;"",IF($AD1239=1,VLOOKUP($G1239,得点換算表!$C$25:$D$34,2),VLOOKUP($G1239,得点換算表!$E$25:$F$34,2)),"")</f>
        <v/>
      </c>
      <c r="AH1239" s="142" t="str">
        <f>IF($H1239&lt;&gt;"",IF($AD1239=1,VLOOKUP($H1239,得点換算表!$C$35:$D$44,2),VLOOKUP($H1239,得点換算表!$E$35:$F$44,2)),"")</f>
        <v/>
      </c>
      <c r="AI1239" s="142" t="str">
        <f>IF($I1239&lt;&gt;"",IF($AD1239=1,VLOOKUP($I1239,得点換算表!$C$45:$D$55,2),VLOOKUP($I1239,得点換算表!$E$45:$F$55,2)),"")</f>
        <v/>
      </c>
      <c r="AJ1239" s="142" t="str">
        <f>IF($J1239&lt;&gt;"",IF($AD1239=1,VLOOKUP($J1239,得点換算表!$C$56:$D$65,2),VLOOKUP($J1239,得点換算表!$E$56:$F$65,2)),"")</f>
        <v/>
      </c>
      <c r="AK1239" s="142" t="str">
        <f>IF($K1239&lt;&gt;"",IF($AD1239=1,VLOOKUP($K1239,得点換算表!$C$66:$D$76,2),VLOOKUP($K1239,得点換算表!$E$66:$F$76,2)),"")</f>
        <v/>
      </c>
      <c r="AL1239" s="142" t="str">
        <f>IF($L1239&lt;&gt;"",IF($AD1239=1,VLOOKUP($L1239,得点換算表!$C$77:$D$86,2),VLOOKUP($L1239,得点換算表!$E$77:$F$86,2)),"")</f>
        <v/>
      </c>
      <c r="AM1239" s="142" t="str">
        <f>IF($M1239&lt;&gt;"",IF($AD1239=1,VLOOKUP($M1239,得点換算表!$C$87:$D$96,2),VLOOKUP($M1239,得点換算表!$E$87:$F$96,2)),"")</f>
        <v/>
      </c>
      <c r="AN1239" s="142" t="str">
        <f t="shared" si="69"/>
        <v/>
      </c>
      <c r="AO1239" s="143" t="str">
        <f>IF(AND($AN1239&lt;&gt;"",$AN1239&gt;=8),VLOOKUP($AN1239,得点換算表!$I$15:$J$19,2),"")</f>
        <v/>
      </c>
      <c r="AP1239" s="105"/>
    </row>
    <row r="1240" spans="1:42" x14ac:dyDescent="0.15">
      <c r="A1240" s="11"/>
      <c r="B1240" s="12"/>
      <c r="C1240" s="13"/>
      <c r="D1240" s="13"/>
      <c r="E1240" s="14"/>
      <c r="F1240" s="14"/>
      <c r="G1240" s="14"/>
      <c r="H1240" s="14"/>
      <c r="I1240" s="15"/>
      <c r="J1240" s="14"/>
      <c r="K1240" s="13"/>
      <c r="L1240" s="14"/>
      <c r="M1240" s="14"/>
      <c r="N1240" s="14"/>
      <c r="O1240" s="14"/>
      <c r="P1240" s="198"/>
      <c r="Q1240" s="198"/>
      <c r="R1240" s="198"/>
      <c r="S1240" s="198"/>
      <c r="T1240" s="198"/>
      <c r="U1240" s="198"/>
      <c r="V1240" s="198"/>
      <c r="W1240" s="202">
        <f t="shared" si="67"/>
        <v>0</v>
      </c>
      <c r="X1240" s="14"/>
      <c r="Y1240" s="14"/>
      <c r="Z1240" s="108"/>
      <c r="AA1240" s="114"/>
      <c r="AB1240" s="129"/>
      <c r="AC1240" s="128"/>
      <c r="AD1240" s="142" t="str">
        <f t="shared" si="68"/>
        <v/>
      </c>
      <c r="AE1240" s="142" t="str">
        <f>IF($E1240&lt;&gt;"",IF($AD1240=1,VLOOKUP($E1240,得点換算表!$C$5:$D$14,2),VLOOKUP($E1240,得点換算表!$E$5:$F$14,2)),"")</f>
        <v/>
      </c>
      <c r="AF1240" s="142" t="str">
        <f>IF($F1240&lt;&gt;"",IF($AD1240=1,VLOOKUP($F1240,得点換算表!$C$15:$D$24,2),VLOOKUP($F1240,得点換算表!$E$15:$F$24,2)),"")</f>
        <v/>
      </c>
      <c r="AG1240" s="142" t="str">
        <f>IF($G1240&lt;&gt;"",IF($AD1240=1,VLOOKUP($G1240,得点換算表!$C$25:$D$34,2),VLOOKUP($G1240,得点換算表!$E$25:$F$34,2)),"")</f>
        <v/>
      </c>
      <c r="AH1240" s="142" t="str">
        <f>IF($H1240&lt;&gt;"",IF($AD1240=1,VLOOKUP($H1240,得点換算表!$C$35:$D$44,2),VLOOKUP($H1240,得点換算表!$E$35:$F$44,2)),"")</f>
        <v/>
      </c>
      <c r="AI1240" s="142" t="str">
        <f>IF($I1240&lt;&gt;"",IF($AD1240=1,VLOOKUP($I1240,得点換算表!$C$45:$D$55,2),VLOOKUP($I1240,得点換算表!$E$45:$F$55,2)),"")</f>
        <v/>
      </c>
      <c r="AJ1240" s="142" t="str">
        <f>IF($J1240&lt;&gt;"",IF($AD1240=1,VLOOKUP($J1240,得点換算表!$C$56:$D$65,2),VLOOKUP($J1240,得点換算表!$E$56:$F$65,2)),"")</f>
        <v/>
      </c>
      <c r="AK1240" s="142" t="str">
        <f>IF($K1240&lt;&gt;"",IF($AD1240=1,VLOOKUP($K1240,得点換算表!$C$66:$D$76,2),VLOOKUP($K1240,得点換算表!$E$66:$F$76,2)),"")</f>
        <v/>
      </c>
      <c r="AL1240" s="142" t="str">
        <f>IF($L1240&lt;&gt;"",IF($AD1240=1,VLOOKUP($L1240,得点換算表!$C$77:$D$86,2),VLOOKUP($L1240,得点換算表!$E$77:$F$86,2)),"")</f>
        <v/>
      </c>
      <c r="AM1240" s="142" t="str">
        <f>IF($M1240&lt;&gt;"",IF($AD1240=1,VLOOKUP($M1240,得点換算表!$C$87:$D$96,2),VLOOKUP($M1240,得点換算表!$E$87:$F$96,2)),"")</f>
        <v/>
      </c>
      <c r="AN1240" s="142" t="str">
        <f t="shared" si="69"/>
        <v/>
      </c>
      <c r="AO1240" s="143" t="str">
        <f>IF(AND($AN1240&lt;&gt;"",$AN1240&gt;=8),VLOOKUP($AN1240,得点換算表!$I$15:$J$19,2),"")</f>
        <v/>
      </c>
      <c r="AP1240" s="105"/>
    </row>
    <row r="1241" spans="1:42" x14ac:dyDescent="0.15">
      <c r="A1241" s="11"/>
      <c r="B1241" s="12"/>
      <c r="C1241" s="13"/>
      <c r="D1241" s="13"/>
      <c r="E1241" s="14"/>
      <c r="F1241" s="14"/>
      <c r="G1241" s="14"/>
      <c r="H1241" s="14"/>
      <c r="I1241" s="15"/>
      <c r="J1241" s="14"/>
      <c r="K1241" s="13"/>
      <c r="L1241" s="14"/>
      <c r="M1241" s="14"/>
      <c r="N1241" s="14"/>
      <c r="O1241" s="14"/>
      <c r="P1241" s="198"/>
      <c r="Q1241" s="198"/>
      <c r="R1241" s="198"/>
      <c r="S1241" s="198"/>
      <c r="T1241" s="198"/>
      <c r="U1241" s="198"/>
      <c r="V1241" s="198"/>
      <c r="W1241" s="202">
        <f t="shared" si="67"/>
        <v>0</v>
      </c>
      <c r="X1241" s="14"/>
      <c r="Y1241" s="14"/>
      <c r="Z1241" s="108"/>
      <c r="AA1241" s="114"/>
      <c r="AB1241" s="129"/>
      <c r="AC1241" s="128"/>
      <c r="AD1241" s="142" t="str">
        <f t="shared" si="68"/>
        <v/>
      </c>
      <c r="AE1241" s="142" t="str">
        <f>IF($E1241&lt;&gt;"",IF($AD1241=1,VLOOKUP($E1241,得点換算表!$C$5:$D$14,2),VLOOKUP($E1241,得点換算表!$E$5:$F$14,2)),"")</f>
        <v/>
      </c>
      <c r="AF1241" s="142" t="str">
        <f>IF($F1241&lt;&gt;"",IF($AD1241=1,VLOOKUP($F1241,得点換算表!$C$15:$D$24,2),VLOOKUP($F1241,得点換算表!$E$15:$F$24,2)),"")</f>
        <v/>
      </c>
      <c r="AG1241" s="142" t="str">
        <f>IF($G1241&lt;&gt;"",IF($AD1241=1,VLOOKUP($G1241,得点換算表!$C$25:$D$34,2),VLOOKUP($G1241,得点換算表!$E$25:$F$34,2)),"")</f>
        <v/>
      </c>
      <c r="AH1241" s="142" t="str">
        <f>IF($H1241&lt;&gt;"",IF($AD1241=1,VLOOKUP($H1241,得点換算表!$C$35:$D$44,2),VLOOKUP($H1241,得点換算表!$E$35:$F$44,2)),"")</f>
        <v/>
      </c>
      <c r="AI1241" s="142" t="str">
        <f>IF($I1241&lt;&gt;"",IF($AD1241=1,VLOOKUP($I1241,得点換算表!$C$45:$D$55,2),VLOOKUP($I1241,得点換算表!$E$45:$F$55,2)),"")</f>
        <v/>
      </c>
      <c r="AJ1241" s="142" t="str">
        <f>IF($J1241&lt;&gt;"",IF($AD1241=1,VLOOKUP($J1241,得点換算表!$C$56:$D$65,2),VLOOKUP($J1241,得点換算表!$E$56:$F$65,2)),"")</f>
        <v/>
      </c>
      <c r="AK1241" s="142" t="str">
        <f>IF($K1241&lt;&gt;"",IF($AD1241=1,VLOOKUP($K1241,得点換算表!$C$66:$D$76,2),VLOOKUP($K1241,得点換算表!$E$66:$F$76,2)),"")</f>
        <v/>
      </c>
      <c r="AL1241" s="142" t="str">
        <f>IF($L1241&lt;&gt;"",IF($AD1241=1,VLOOKUP($L1241,得点換算表!$C$77:$D$86,2),VLOOKUP($L1241,得点換算表!$E$77:$F$86,2)),"")</f>
        <v/>
      </c>
      <c r="AM1241" s="142" t="str">
        <f>IF($M1241&lt;&gt;"",IF($AD1241=1,VLOOKUP($M1241,得点換算表!$C$87:$D$96,2),VLOOKUP($M1241,得点換算表!$E$87:$F$96,2)),"")</f>
        <v/>
      </c>
      <c r="AN1241" s="142" t="str">
        <f t="shared" si="69"/>
        <v/>
      </c>
      <c r="AO1241" s="143" t="str">
        <f>IF(AND($AN1241&lt;&gt;"",$AN1241&gt;=8),VLOOKUP($AN1241,得点換算表!$I$15:$J$19,2),"")</f>
        <v/>
      </c>
      <c r="AP1241" s="105"/>
    </row>
    <row r="1242" spans="1:42" x14ac:dyDescent="0.15">
      <c r="A1242" s="11"/>
      <c r="B1242" s="12"/>
      <c r="C1242" s="13"/>
      <c r="D1242" s="13"/>
      <c r="E1242" s="14"/>
      <c r="F1242" s="14"/>
      <c r="G1242" s="14"/>
      <c r="H1242" s="14"/>
      <c r="I1242" s="15"/>
      <c r="J1242" s="14"/>
      <c r="K1242" s="13"/>
      <c r="L1242" s="14"/>
      <c r="M1242" s="14"/>
      <c r="N1242" s="14"/>
      <c r="O1242" s="14"/>
      <c r="P1242" s="198"/>
      <c r="Q1242" s="198"/>
      <c r="R1242" s="198"/>
      <c r="S1242" s="198"/>
      <c r="T1242" s="198"/>
      <c r="U1242" s="198"/>
      <c r="V1242" s="198"/>
      <c r="W1242" s="202">
        <f t="shared" si="67"/>
        <v>0</v>
      </c>
      <c r="X1242" s="14"/>
      <c r="Y1242" s="14"/>
      <c r="Z1242" s="108"/>
      <c r="AA1242" s="114"/>
      <c r="AB1242" s="129"/>
      <c r="AC1242" s="128"/>
      <c r="AD1242" s="142" t="str">
        <f t="shared" si="68"/>
        <v/>
      </c>
      <c r="AE1242" s="142" t="str">
        <f>IF($E1242&lt;&gt;"",IF($AD1242=1,VLOOKUP($E1242,得点換算表!$C$5:$D$14,2),VLOOKUP($E1242,得点換算表!$E$5:$F$14,2)),"")</f>
        <v/>
      </c>
      <c r="AF1242" s="142" t="str">
        <f>IF($F1242&lt;&gt;"",IF($AD1242=1,VLOOKUP($F1242,得点換算表!$C$15:$D$24,2),VLOOKUP($F1242,得点換算表!$E$15:$F$24,2)),"")</f>
        <v/>
      </c>
      <c r="AG1242" s="142" t="str">
        <f>IF($G1242&lt;&gt;"",IF($AD1242=1,VLOOKUP($G1242,得点換算表!$C$25:$D$34,2),VLOOKUP($G1242,得点換算表!$E$25:$F$34,2)),"")</f>
        <v/>
      </c>
      <c r="AH1242" s="142" t="str">
        <f>IF($H1242&lt;&gt;"",IF($AD1242=1,VLOOKUP($H1242,得点換算表!$C$35:$D$44,2),VLOOKUP($H1242,得点換算表!$E$35:$F$44,2)),"")</f>
        <v/>
      </c>
      <c r="AI1242" s="142" t="str">
        <f>IF($I1242&lt;&gt;"",IF($AD1242=1,VLOOKUP($I1242,得点換算表!$C$45:$D$55,2),VLOOKUP($I1242,得点換算表!$E$45:$F$55,2)),"")</f>
        <v/>
      </c>
      <c r="AJ1242" s="142" t="str">
        <f>IF($J1242&lt;&gt;"",IF($AD1242=1,VLOOKUP($J1242,得点換算表!$C$56:$D$65,2),VLOOKUP($J1242,得点換算表!$E$56:$F$65,2)),"")</f>
        <v/>
      </c>
      <c r="AK1242" s="142" t="str">
        <f>IF($K1242&lt;&gt;"",IF($AD1242=1,VLOOKUP($K1242,得点換算表!$C$66:$D$76,2),VLOOKUP($K1242,得点換算表!$E$66:$F$76,2)),"")</f>
        <v/>
      </c>
      <c r="AL1242" s="142" t="str">
        <f>IF($L1242&lt;&gt;"",IF($AD1242=1,VLOOKUP($L1242,得点換算表!$C$77:$D$86,2),VLOOKUP($L1242,得点換算表!$E$77:$F$86,2)),"")</f>
        <v/>
      </c>
      <c r="AM1242" s="142" t="str">
        <f>IF($M1242&lt;&gt;"",IF($AD1242=1,VLOOKUP($M1242,得点換算表!$C$87:$D$96,2),VLOOKUP($M1242,得点換算表!$E$87:$F$96,2)),"")</f>
        <v/>
      </c>
      <c r="AN1242" s="142" t="str">
        <f t="shared" si="69"/>
        <v/>
      </c>
      <c r="AO1242" s="143" t="str">
        <f>IF(AND($AN1242&lt;&gt;"",$AN1242&gt;=8),VLOOKUP($AN1242,得点換算表!$I$15:$J$19,2),"")</f>
        <v/>
      </c>
      <c r="AP1242" s="105"/>
    </row>
    <row r="1243" spans="1:42" x14ac:dyDescent="0.15">
      <c r="A1243" s="11"/>
      <c r="B1243" s="12"/>
      <c r="C1243" s="13"/>
      <c r="D1243" s="13"/>
      <c r="E1243" s="14"/>
      <c r="F1243" s="14"/>
      <c r="G1243" s="14"/>
      <c r="H1243" s="14"/>
      <c r="I1243" s="15"/>
      <c r="J1243" s="14"/>
      <c r="K1243" s="13"/>
      <c r="L1243" s="14"/>
      <c r="M1243" s="14"/>
      <c r="N1243" s="14"/>
      <c r="O1243" s="14"/>
      <c r="P1243" s="198"/>
      <c r="Q1243" s="198"/>
      <c r="R1243" s="198"/>
      <c r="S1243" s="198"/>
      <c r="T1243" s="198"/>
      <c r="U1243" s="198"/>
      <c r="V1243" s="198"/>
      <c r="W1243" s="202">
        <f t="shared" si="67"/>
        <v>0</v>
      </c>
      <c r="X1243" s="14"/>
      <c r="Y1243" s="14"/>
      <c r="Z1243" s="108"/>
      <c r="AA1243" s="114"/>
      <c r="AB1243" s="129"/>
      <c r="AC1243" s="128"/>
      <c r="AD1243" s="142" t="str">
        <f t="shared" si="68"/>
        <v/>
      </c>
      <c r="AE1243" s="142" t="str">
        <f>IF($E1243&lt;&gt;"",IF($AD1243=1,VLOOKUP($E1243,得点換算表!$C$5:$D$14,2),VLOOKUP($E1243,得点換算表!$E$5:$F$14,2)),"")</f>
        <v/>
      </c>
      <c r="AF1243" s="142" t="str">
        <f>IF($F1243&lt;&gt;"",IF($AD1243=1,VLOOKUP($F1243,得点換算表!$C$15:$D$24,2),VLOOKUP($F1243,得点換算表!$E$15:$F$24,2)),"")</f>
        <v/>
      </c>
      <c r="AG1243" s="142" t="str">
        <f>IF($G1243&lt;&gt;"",IF($AD1243=1,VLOOKUP($G1243,得点換算表!$C$25:$D$34,2),VLOOKUP($G1243,得点換算表!$E$25:$F$34,2)),"")</f>
        <v/>
      </c>
      <c r="AH1243" s="142" t="str">
        <f>IF($H1243&lt;&gt;"",IF($AD1243=1,VLOOKUP($H1243,得点換算表!$C$35:$D$44,2),VLOOKUP($H1243,得点換算表!$E$35:$F$44,2)),"")</f>
        <v/>
      </c>
      <c r="AI1243" s="142" t="str">
        <f>IF($I1243&lt;&gt;"",IF($AD1243=1,VLOOKUP($I1243,得点換算表!$C$45:$D$55,2),VLOOKUP($I1243,得点換算表!$E$45:$F$55,2)),"")</f>
        <v/>
      </c>
      <c r="AJ1243" s="142" t="str">
        <f>IF($J1243&lt;&gt;"",IF($AD1243=1,VLOOKUP($J1243,得点換算表!$C$56:$D$65,2),VLOOKUP($J1243,得点換算表!$E$56:$F$65,2)),"")</f>
        <v/>
      </c>
      <c r="AK1243" s="142" t="str">
        <f>IF($K1243&lt;&gt;"",IF($AD1243=1,VLOOKUP($K1243,得点換算表!$C$66:$D$76,2),VLOOKUP($K1243,得点換算表!$E$66:$F$76,2)),"")</f>
        <v/>
      </c>
      <c r="AL1243" s="142" t="str">
        <f>IF($L1243&lt;&gt;"",IF($AD1243=1,VLOOKUP($L1243,得点換算表!$C$77:$D$86,2),VLOOKUP($L1243,得点換算表!$E$77:$F$86,2)),"")</f>
        <v/>
      </c>
      <c r="AM1243" s="142" t="str">
        <f>IF($M1243&lt;&gt;"",IF($AD1243=1,VLOOKUP($M1243,得点換算表!$C$87:$D$96,2),VLOOKUP($M1243,得点換算表!$E$87:$F$96,2)),"")</f>
        <v/>
      </c>
      <c r="AN1243" s="142" t="str">
        <f t="shared" si="69"/>
        <v/>
      </c>
      <c r="AO1243" s="143" t="str">
        <f>IF(AND($AN1243&lt;&gt;"",$AN1243&gt;=8),VLOOKUP($AN1243,得点換算表!$I$15:$J$19,2),"")</f>
        <v/>
      </c>
      <c r="AP1243" s="105"/>
    </row>
    <row r="1244" spans="1:42" x14ac:dyDescent="0.15">
      <c r="A1244" s="11"/>
      <c r="B1244" s="12"/>
      <c r="C1244" s="13"/>
      <c r="D1244" s="13"/>
      <c r="E1244" s="14"/>
      <c r="F1244" s="14"/>
      <c r="G1244" s="14"/>
      <c r="H1244" s="14"/>
      <c r="I1244" s="15"/>
      <c r="J1244" s="14"/>
      <c r="K1244" s="13"/>
      <c r="L1244" s="14"/>
      <c r="M1244" s="14"/>
      <c r="N1244" s="14"/>
      <c r="O1244" s="14"/>
      <c r="P1244" s="198"/>
      <c r="Q1244" s="198"/>
      <c r="R1244" s="198"/>
      <c r="S1244" s="198"/>
      <c r="T1244" s="198"/>
      <c r="U1244" s="198"/>
      <c r="V1244" s="198"/>
      <c r="W1244" s="202">
        <f t="shared" si="67"/>
        <v>0</v>
      </c>
      <c r="X1244" s="14"/>
      <c r="Y1244" s="14"/>
      <c r="Z1244" s="108"/>
      <c r="AA1244" s="114"/>
      <c r="AB1244" s="129"/>
      <c r="AC1244" s="128"/>
      <c r="AD1244" s="142" t="str">
        <f t="shared" si="68"/>
        <v/>
      </c>
      <c r="AE1244" s="142" t="str">
        <f>IF($E1244&lt;&gt;"",IF($AD1244=1,VLOOKUP($E1244,得点換算表!$C$5:$D$14,2),VLOOKUP($E1244,得点換算表!$E$5:$F$14,2)),"")</f>
        <v/>
      </c>
      <c r="AF1244" s="142" t="str">
        <f>IF($F1244&lt;&gt;"",IF($AD1244=1,VLOOKUP($F1244,得点換算表!$C$15:$D$24,2),VLOOKUP($F1244,得点換算表!$E$15:$F$24,2)),"")</f>
        <v/>
      </c>
      <c r="AG1244" s="142" t="str">
        <f>IF($G1244&lt;&gt;"",IF($AD1244=1,VLOOKUP($G1244,得点換算表!$C$25:$D$34,2),VLOOKUP($G1244,得点換算表!$E$25:$F$34,2)),"")</f>
        <v/>
      </c>
      <c r="AH1244" s="142" t="str">
        <f>IF($H1244&lt;&gt;"",IF($AD1244=1,VLOOKUP($H1244,得点換算表!$C$35:$D$44,2),VLOOKUP($H1244,得点換算表!$E$35:$F$44,2)),"")</f>
        <v/>
      </c>
      <c r="AI1244" s="142" t="str">
        <f>IF($I1244&lt;&gt;"",IF($AD1244=1,VLOOKUP($I1244,得点換算表!$C$45:$D$55,2),VLOOKUP($I1244,得点換算表!$E$45:$F$55,2)),"")</f>
        <v/>
      </c>
      <c r="AJ1244" s="142" t="str">
        <f>IF($J1244&lt;&gt;"",IF($AD1244=1,VLOOKUP($J1244,得点換算表!$C$56:$D$65,2),VLOOKUP($J1244,得点換算表!$E$56:$F$65,2)),"")</f>
        <v/>
      </c>
      <c r="AK1244" s="142" t="str">
        <f>IF($K1244&lt;&gt;"",IF($AD1244=1,VLOOKUP($K1244,得点換算表!$C$66:$D$76,2),VLOOKUP($K1244,得点換算表!$E$66:$F$76,2)),"")</f>
        <v/>
      </c>
      <c r="AL1244" s="142" t="str">
        <f>IF($L1244&lt;&gt;"",IF($AD1244=1,VLOOKUP($L1244,得点換算表!$C$77:$D$86,2),VLOOKUP($L1244,得点換算表!$E$77:$F$86,2)),"")</f>
        <v/>
      </c>
      <c r="AM1244" s="142" t="str">
        <f>IF($M1244&lt;&gt;"",IF($AD1244=1,VLOOKUP($M1244,得点換算表!$C$87:$D$96,2),VLOOKUP($M1244,得点換算表!$E$87:$F$96,2)),"")</f>
        <v/>
      </c>
      <c r="AN1244" s="142" t="str">
        <f t="shared" si="69"/>
        <v/>
      </c>
      <c r="AO1244" s="143" t="str">
        <f>IF(AND($AN1244&lt;&gt;"",$AN1244&gt;=8),VLOOKUP($AN1244,得点換算表!$I$15:$J$19,2),"")</f>
        <v/>
      </c>
      <c r="AP1244" s="105"/>
    </row>
    <row r="1245" spans="1:42" x14ac:dyDescent="0.15">
      <c r="A1245" s="11"/>
      <c r="B1245" s="12"/>
      <c r="C1245" s="13"/>
      <c r="D1245" s="13"/>
      <c r="E1245" s="14"/>
      <c r="F1245" s="14"/>
      <c r="G1245" s="14"/>
      <c r="H1245" s="14"/>
      <c r="I1245" s="15"/>
      <c r="J1245" s="14"/>
      <c r="K1245" s="13"/>
      <c r="L1245" s="14"/>
      <c r="M1245" s="14"/>
      <c r="N1245" s="14"/>
      <c r="O1245" s="14"/>
      <c r="P1245" s="198"/>
      <c r="Q1245" s="198"/>
      <c r="R1245" s="198"/>
      <c r="S1245" s="198"/>
      <c r="T1245" s="198"/>
      <c r="U1245" s="198"/>
      <c r="V1245" s="198"/>
      <c r="W1245" s="202">
        <f t="shared" si="67"/>
        <v>0</v>
      </c>
      <c r="X1245" s="14"/>
      <c r="Y1245" s="14"/>
      <c r="Z1245" s="108"/>
      <c r="AA1245" s="114"/>
      <c r="AB1245" s="129"/>
      <c r="AC1245" s="128"/>
      <c r="AD1245" s="142" t="str">
        <f t="shared" si="68"/>
        <v/>
      </c>
      <c r="AE1245" s="142" t="str">
        <f>IF($E1245&lt;&gt;"",IF($AD1245=1,VLOOKUP($E1245,得点換算表!$C$5:$D$14,2),VLOOKUP($E1245,得点換算表!$E$5:$F$14,2)),"")</f>
        <v/>
      </c>
      <c r="AF1245" s="142" t="str">
        <f>IF($F1245&lt;&gt;"",IF($AD1245=1,VLOOKUP($F1245,得点換算表!$C$15:$D$24,2),VLOOKUP($F1245,得点換算表!$E$15:$F$24,2)),"")</f>
        <v/>
      </c>
      <c r="AG1245" s="142" t="str">
        <f>IF($G1245&lt;&gt;"",IF($AD1245=1,VLOOKUP($G1245,得点換算表!$C$25:$D$34,2),VLOOKUP($G1245,得点換算表!$E$25:$F$34,2)),"")</f>
        <v/>
      </c>
      <c r="AH1245" s="142" t="str">
        <f>IF($H1245&lt;&gt;"",IF($AD1245=1,VLOOKUP($H1245,得点換算表!$C$35:$D$44,2),VLOOKUP($H1245,得点換算表!$E$35:$F$44,2)),"")</f>
        <v/>
      </c>
      <c r="AI1245" s="142" t="str">
        <f>IF($I1245&lt;&gt;"",IF($AD1245=1,VLOOKUP($I1245,得点換算表!$C$45:$D$55,2),VLOOKUP($I1245,得点換算表!$E$45:$F$55,2)),"")</f>
        <v/>
      </c>
      <c r="AJ1245" s="142" t="str">
        <f>IF($J1245&lt;&gt;"",IF($AD1245=1,VLOOKUP($J1245,得点換算表!$C$56:$D$65,2),VLOOKUP($J1245,得点換算表!$E$56:$F$65,2)),"")</f>
        <v/>
      </c>
      <c r="AK1245" s="142" t="str">
        <f>IF($K1245&lt;&gt;"",IF($AD1245=1,VLOOKUP($K1245,得点換算表!$C$66:$D$76,2),VLOOKUP($K1245,得点換算表!$E$66:$F$76,2)),"")</f>
        <v/>
      </c>
      <c r="AL1245" s="142" t="str">
        <f>IF($L1245&lt;&gt;"",IF($AD1245=1,VLOOKUP($L1245,得点換算表!$C$77:$D$86,2),VLOOKUP($L1245,得点換算表!$E$77:$F$86,2)),"")</f>
        <v/>
      </c>
      <c r="AM1245" s="142" t="str">
        <f>IF($M1245&lt;&gt;"",IF($AD1245=1,VLOOKUP($M1245,得点換算表!$C$87:$D$96,2),VLOOKUP($M1245,得点換算表!$E$87:$F$96,2)),"")</f>
        <v/>
      </c>
      <c r="AN1245" s="142" t="str">
        <f t="shared" si="69"/>
        <v/>
      </c>
      <c r="AO1245" s="143" t="str">
        <f>IF(AND($AN1245&lt;&gt;"",$AN1245&gt;=8),VLOOKUP($AN1245,得点換算表!$I$15:$J$19,2),"")</f>
        <v/>
      </c>
      <c r="AP1245" s="105"/>
    </row>
    <row r="1246" spans="1:42" x14ac:dyDescent="0.15">
      <c r="A1246" s="11"/>
      <c r="B1246" s="12"/>
      <c r="C1246" s="13"/>
      <c r="D1246" s="13"/>
      <c r="E1246" s="14"/>
      <c r="F1246" s="14"/>
      <c r="G1246" s="14"/>
      <c r="H1246" s="14"/>
      <c r="I1246" s="15"/>
      <c r="J1246" s="14"/>
      <c r="K1246" s="13"/>
      <c r="L1246" s="14"/>
      <c r="M1246" s="14"/>
      <c r="N1246" s="14"/>
      <c r="O1246" s="14"/>
      <c r="P1246" s="198"/>
      <c r="Q1246" s="198"/>
      <c r="R1246" s="198"/>
      <c r="S1246" s="198"/>
      <c r="T1246" s="198"/>
      <c r="U1246" s="198"/>
      <c r="V1246" s="198"/>
      <c r="W1246" s="202">
        <f t="shared" si="67"/>
        <v>0</v>
      </c>
      <c r="X1246" s="14"/>
      <c r="Y1246" s="14"/>
      <c r="Z1246" s="108"/>
      <c r="AA1246" s="114"/>
      <c r="AB1246" s="129"/>
      <c r="AC1246" s="128"/>
      <c r="AD1246" s="142" t="str">
        <f t="shared" si="68"/>
        <v/>
      </c>
      <c r="AE1246" s="142" t="str">
        <f>IF($E1246&lt;&gt;"",IF($AD1246=1,VLOOKUP($E1246,得点換算表!$C$5:$D$14,2),VLOOKUP($E1246,得点換算表!$E$5:$F$14,2)),"")</f>
        <v/>
      </c>
      <c r="AF1246" s="142" t="str">
        <f>IF($F1246&lt;&gt;"",IF($AD1246=1,VLOOKUP($F1246,得点換算表!$C$15:$D$24,2),VLOOKUP($F1246,得点換算表!$E$15:$F$24,2)),"")</f>
        <v/>
      </c>
      <c r="AG1246" s="142" t="str">
        <f>IF($G1246&lt;&gt;"",IF($AD1246=1,VLOOKUP($G1246,得点換算表!$C$25:$D$34,2),VLOOKUP($G1246,得点換算表!$E$25:$F$34,2)),"")</f>
        <v/>
      </c>
      <c r="AH1246" s="142" t="str">
        <f>IF($H1246&lt;&gt;"",IF($AD1246=1,VLOOKUP($H1246,得点換算表!$C$35:$D$44,2),VLOOKUP($H1246,得点換算表!$E$35:$F$44,2)),"")</f>
        <v/>
      </c>
      <c r="AI1246" s="142" t="str">
        <f>IF($I1246&lt;&gt;"",IF($AD1246=1,VLOOKUP($I1246,得点換算表!$C$45:$D$55,2),VLOOKUP($I1246,得点換算表!$E$45:$F$55,2)),"")</f>
        <v/>
      </c>
      <c r="AJ1246" s="142" t="str">
        <f>IF($J1246&lt;&gt;"",IF($AD1246=1,VLOOKUP($J1246,得点換算表!$C$56:$D$65,2),VLOOKUP($J1246,得点換算表!$E$56:$F$65,2)),"")</f>
        <v/>
      </c>
      <c r="AK1246" s="142" t="str">
        <f>IF($K1246&lt;&gt;"",IF($AD1246=1,VLOOKUP($K1246,得点換算表!$C$66:$D$76,2),VLOOKUP($K1246,得点換算表!$E$66:$F$76,2)),"")</f>
        <v/>
      </c>
      <c r="AL1246" s="142" t="str">
        <f>IF($L1246&lt;&gt;"",IF($AD1246=1,VLOOKUP($L1246,得点換算表!$C$77:$D$86,2),VLOOKUP($L1246,得点換算表!$E$77:$F$86,2)),"")</f>
        <v/>
      </c>
      <c r="AM1246" s="142" t="str">
        <f>IF($M1246&lt;&gt;"",IF($AD1246=1,VLOOKUP($M1246,得点換算表!$C$87:$D$96,2),VLOOKUP($M1246,得点換算表!$E$87:$F$96,2)),"")</f>
        <v/>
      </c>
      <c r="AN1246" s="142" t="str">
        <f t="shared" si="69"/>
        <v/>
      </c>
      <c r="AO1246" s="143" t="str">
        <f>IF(AND($AN1246&lt;&gt;"",$AN1246&gt;=8),VLOOKUP($AN1246,得点換算表!$I$15:$J$19,2),"")</f>
        <v/>
      </c>
      <c r="AP1246" s="105"/>
    </row>
    <row r="1247" spans="1:42" x14ac:dyDescent="0.15">
      <c r="A1247" s="11"/>
      <c r="B1247" s="12"/>
      <c r="C1247" s="13"/>
      <c r="D1247" s="13"/>
      <c r="E1247" s="14"/>
      <c r="F1247" s="14"/>
      <c r="G1247" s="14"/>
      <c r="H1247" s="14"/>
      <c r="I1247" s="15"/>
      <c r="J1247" s="14"/>
      <c r="K1247" s="13"/>
      <c r="L1247" s="14"/>
      <c r="M1247" s="14"/>
      <c r="N1247" s="14"/>
      <c r="O1247" s="14"/>
      <c r="P1247" s="198"/>
      <c r="Q1247" s="198"/>
      <c r="R1247" s="198"/>
      <c r="S1247" s="198"/>
      <c r="T1247" s="198"/>
      <c r="U1247" s="198"/>
      <c r="V1247" s="198"/>
      <c r="W1247" s="202">
        <f t="shared" si="67"/>
        <v>0</v>
      </c>
      <c r="X1247" s="14"/>
      <c r="Y1247" s="14"/>
      <c r="Z1247" s="108"/>
      <c r="AA1247" s="114"/>
      <c r="AB1247" s="129"/>
      <c r="AC1247" s="128"/>
      <c r="AD1247" s="142" t="str">
        <f t="shared" si="68"/>
        <v/>
      </c>
      <c r="AE1247" s="142" t="str">
        <f>IF($E1247&lt;&gt;"",IF($AD1247=1,VLOOKUP($E1247,得点換算表!$C$5:$D$14,2),VLOOKUP($E1247,得点換算表!$E$5:$F$14,2)),"")</f>
        <v/>
      </c>
      <c r="AF1247" s="142" t="str">
        <f>IF($F1247&lt;&gt;"",IF($AD1247=1,VLOOKUP($F1247,得点換算表!$C$15:$D$24,2),VLOOKUP($F1247,得点換算表!$E$15:$F$24,2)),"")</f>
        <v/>
      </c>
      <c r="AG1247" s="142" t="str">
        <f>IF($G1247&lt;&gt;"",IF($AD1247=1,VLOOKUP($G1247,得点換算表!$C$25:$D$34,2),VLOOKUP($G1247,得点換算表!$E$25:$F$34,2)),"")</f>
        <v/>
      </c>
      <c r="AH1247" s="142" t="str">
        <f>IF($H1247&lt;&gt;"",IF($AD1247=1,VLOOKUP($H1247,得点換算表!$C$35:$D$44,2),VLOOKUP($H1247,得点換算表!$E$35:$F$44,2)),"")</f>
        <v/>
      </c>
      <c r="AI1247" s="142" t="str">
        <f>IF($I1247&lt;&gt;"",IF($AD1247=1,VLOOKUP($I1247,得点換算表!$C$45:$D$55,2),VLOOKUP($I1247,得点換算表!$E$45:$F$55,2)),"")</f>
        <v/>
      </c>
      <c r="AJ1247" s="142" t="str">
        <f>IF($J1247&lt;&gt;"",IF($AD1247=1,VLOOKUP($J1247,得点換算表!$C$56:$D$65,2),VLOOKUP($J1247,得点換算表!$E$56:$F$65,2)),"")</f>
        <v/>
      </c>
      <c r="AK1247" s="142" t="str">
        <f>IF($K1247&lt;&gt;"",IF($AD1247=1,VLOOKUP($K1247,得点換算表!$C$66:$D$76,2),VLOOKUP($K1247,得点換算表!$E$66:$F$76,2)),"")</f>
        <v/>
      </c>
      <c r="AL1247" s="142" t="str">
        <f>IF($L1247&lt;&gt;"",IF($AD1247=1,VLOOKUP($L1247,得点換算表!$C$77:$D$86,2),VLOOKUP($L1247,得点換算表!$E$77:$F$86,2)),"")</f>
        <v/>
      </c>
      <c r="AM1247" s="142" t="str">
        <f>IF($M1247&lt;&gt;"",IF($AD1247=1,VLOOKUP($M1247,得点換算表!$C$87:$D$96,2),VLOOKUP($M1247,得点換算表!$E$87:$F$96,2)),"")</f>
        <v/>
      </c>
      <c r="AN1247" s="142" t="str">
        <f t="shared" si="69"/>
        <v/>
      </c>
      <c r="AO1247" s="143" t="str">
        <f>IF(AND($AN1247&lt;&gt;"",$AN1247&gt;=8),VLOOKUP($AN1247,得点換算表!$I$15:$J$19,2),"")</f>
        <v/>
      </c>
      <c r="AP1247" s="105"/>
    </row>
    <row r="1248" spans="1:42" x14ac:dyDescent="0.15">
      <c r="A1248" s="11"/>
      <c r="B1248" s="12"/>
      <c r="C1248" s="13"/>
      <c r="D1248" s="13"/>
      <c r="E1248" s="14"/>
      <c r="F1248" s="14"/>
      <c r="G1248" s="14"/>
      <c r="H1248" s="14"/>
      <c r="I1248" s="15"/>
      <c r="J1248" s="14"/>
      <c r="K1248" s="13"/>
      <c r="L1248" s="14"/>
      <c r="M1248" s="14"/>
      <c r="N1248" s="14"/>
      <c r="O1248" s="14"/>
      <c r="P1248" s="198"/>
      <c r="Q1248" s="198"/>
      <c r="R1248" s="198"/>
      <c r="S1248" s="198"/>
      <c r="T1248" s="198"/>
      <c r="U1248" s="198"/>
      <c r="V1248" s="198"/>
      <c r="W1248" s="202">
        <f t="shared" si="67"/>
        <v>0</v>
      </c>
      <c r="X1248" s="14"/>
      <c r="Y1248" s="14"/>
      <c r="Z1248" s="108"/>
      <c r="AA1248" s="114"/>
      <c r="AB1248" s="129"/>
      <c r="AC1248" s="128"/>
      <c r="AD1248" s="142" t="str">
        <f t="shared" si="68"/>
        <v/>
      </c>
      <c r="AE1248" s="142" t="str">
        <f>IF($E1248&lt;&gt;"",IF($AD1248=1,VLOOKUP($E1248,得点換算表!$C$5:$D$14,2),VLOOKUP($E1248,得点換算表!$E$5:$F$14,2)),"")</f>
        <v/>
      </c>
      <c r="AF1248" s="142" t="str">
        <f>IF($F1248&lt;&gt;"",IF($AD1248=1,VLOOKUP($F1248,得点換算表!$C$15:$D$24,2),VLOOKUP($F1248,得点換算表!$E$15:$F$24,2)),"")</f>
        <v/>
      </c>
      <c r="AG1248" s="142" t="str">
        <f>IF($G1248&lt;&gt;"",IF($AD1248=1,VLOOKUP($G1248,得点換算表!$C$25:$D$34,2),VLOOKUP($G1248,得点換算表!$E$25:$F$34,2)),"")</f>
        <v/>
      </c>
      <c r="AH1248" s="142" t="str">
        <f>IF($H1248&lt;&gt;"",IF($AD1248=1,VLOOKUP($H1248,得点換算表!$C$35:$D$44,2),VLOOKUP($H1248,得点換算表!$E$35:$F$44,2)),"")</f>
        <v/>
      </c>
      <c r="AI1248" s="142" t="str">
        <f>IF($I1248&lt;&gt;"",IF($AD1248=1,VLOOKUP($I1248,得点換算表!$C$45:$D$55,2),VLOOKUP($I1248,得点換算表!$E$45:$F$55,2)),"")</f>
        <v/>
      </c>
      <c r="AJ1248" s="142" t="str">
        <f>IF($J1248&lt;&gt;"",IF($AD1248=1,VLOOKUP($J1248,得点換算表!$C$56:$D$65,2),VLOOKUP($J1248,得点換算表!$E$56:$F$65,2)),"")</f>
        <v/>
      </c>
      <c r="AK1248" s="142" t="str">
        <f>IF($K1248&lt;&gt;"",IF($AD1248=1,VLOOKUP($K1248,得点換算表!$C$66:$D$76,2),VLOOKUP($K1248,得点換算表!$E$66:$F$76,2)),"")</f>
        <v/>
      </c>
      <c r="AL1248" s="142" t="str">
        <f>IF($L1248&lt;&gt;"",IF($AD1248=1,VLOOKUP($L1248,得点換算表!$C$77:$D$86,2),VLOOKUP($L1248,得点換算表!$E$77:$F$86,2)),"")</f>
        <v/>
      </c>
      <c r="AM1248" s="142" t="str">
        <f>IF($M1248&lt;&gt;"",IF($AD1248=1,VLOOKUP($M1248,得点換算表!$C$87:$D$96,2),VLOOKUP($M1248,得点換算表!$E$87:$F$96,2)),"")</f>
        <v/>
      </c>
      <c r="AN1248" s="142" t="str">
        <f t="shared" si="69"/>
        <v/>
      </c>
      <c r="AO1248" s="143" t="str">
        <f>IF(AND($AN1248&lt;&gt;"",$AN1248&gt;=8),VLOOKUP($AN1248,得点換算表!$I$15:$J$19,2),"")</f>
        <v/>
      </c>
      <c r="AP1248" s="105"/>
    </row>
    <row r="1249" spans="1:42" x14ac:dyDescent="0.15">
      <c r="A1249" s="11"/>
      <c r="B1249" s="12"/>
      <c r="C1249" s="13"/>
      <c r="D1249" s="13"/>
      <c r="E1249" s="14"/>
      <c r="F1249" s="14"/>
      <c r="G1249" s="14"/>
      <c r="H1249" s="14"/>
      <c r="I1249" s="15"/>
      <c r="J1249" s="14"/>
      <c r="K1249" s="13"/>
      <c r="L1249" s="14"/>
      <c r="M1249" s="14"/>
      <c r="N1249" s="14"/>
      <c r="O1249" s="14"/>
      <c r="P1249" s="198"/>
      <c r="Q1249" s="198"/>
      <c r="R1249" s="198"/>
      <c r="S1249" s="198"/>
      <c r="T1249" s="198"/>
      <c r="U1249" s="198"/>
      <c r="V1249" s="198"/>
      <c r="W1249" s="202">
        <f t="shared" si="67"/>
        <v>0</v>
      </c>
      <c r="X1249" s="14"/>
      <c r="Y1249" s="14"/>
      <c r="Z1249" s="108"/>
      <c r="AA1249" s="114"/>
      <c r="AB1249" s="129"/>
      <c r="AC1249" s="128"/>
      <c r="AD1249" s="142" t="str">
        <f t="shared" si="68"/>
        <v/>
      </c>
      <c r="AE1249" s="142" t="str">
        <f>IF($E1249&lt;&gt;"",IF($AD1249=1,VLOOKUP($E1249,得点換算表!$C$5:$D$14,2),VLOOKUP($E1249,得点換算表!$E$5:$F$14,2)),"")</f>
        <v/>
      </c>
      <c r="AF1249" s="142" t="str">
        <f>IF($F1249&lt;&gt;"",IF($AD1249=1,VLOOKUP($F1249,得点換算表!$C$15:$D$24,2),VLOOKUP($F1249,得点換算表!$E$15:$F$24,2)),"")</f>
        <v/>
      </c>
      <c r="AG1249" s="142" t="str">
        <f>IF($G1249&lt;&gt;"",IF($AD1249=1,VLOOKUP($G1249,得点換算表!$C$25:$D$34,2),VLOOKUP($G1249,得点換算表!$E$25:$F$34,2)),"")</f>
        <v/>
      </c>
      <c r="AH1249" s="142" t="str">
        <f>IF($H1249&lt;&gt;"",IF($AD1249=1,VLOOKUP($H1249,得点換算表!$C$35:$D$44,2),VLOOKUP($H1249,得点換算表!$E$35:$F$44,2)),"")</f>
        <v/>
      </c>
      <c r="AI1249" s="142" t="str">
        <f>IF($I1249&lt;&gt;"",IF($AD1249=1,VLOOKUP($I1249,得点換算表!$C$45:$D$55,2),VLOOKUP($I1249,得点換算表!$E$45:$F$55,2)),"")</f>
        <v/>
      </c>
      <c r="AJ1249" s="142" t="str">
        <f>IF($J1249&lt;&gt;"",IF($AD1249=1,VLOOKUP($J1249,得点換算表!$C$56:$D$65,2),VLOOKUP($J1249,得点換算表!$E$56:$F$65,2)),"")</f>
        <v/>
      </c>
      <c r="AK1249" s="142" t="str">
        <f>IF($K1249&lt;&gt;"",IF($AD1249=1,VLOOKUP($K1249,得点換算表!$C$66:$D$76,2),VLOOKUP($K1249,得点換算表!$E$66:$F$76,2)),"")</f>
        <v/>
      </c>
      <c r="AL1249" s="142" t="str">
        <f>IF($L1249&lt;&gt;"",IF($AD1249=1,VLOOKUP($L1249,得点換算表!$C$77:$D$86,2),VLOOKUP($L1249,得点換算表!$E$77:$F$86,2)),"")</f>
        <v/>
      </c>
      <c r="AM1249" s="142" t="str">
        <f>IF($M1249&lt;&gt;"",IF($AD1249=1,VLOOKUP($M1249,得点換算表!$C$87:$D$96,2),VLOOKUP($M1249,得点換算表!$E$87:$F$96,2)),"")</f>
        <v/>
      </c>
      <c r="AN1249" s="142" t="str">
        <f t="shared" si="69"/>
        <v/>
      </c>
      <c r="AO1249" s="143" t="str">
        <f>IF(AND($AN1249&lt;&gt;"",$AN1249&gt;=8),VLOOKUP($AN1249,得点換算表!$I$15:$J$19,2),"")</f>
        <v/>
      </c>
      <c r="AP1249" s="105"/>
    </row>
    <row r="1250" spans="1:42" x14ac:dyDescent="0.15">
      <c r="A1250" s="11"/>
      <c r="B1250" s="12"/>
      <c r="C1250" s="13"/>
      <c r="D1250" s="13"/>
      <c r="E1250" s="14"/>
      <c r="F1250" s="14"/>
      <c r="G1250" s="14"/>
      <c r="H1250" s="14"/>
      <c r="I1250" s="15"/>
      <c r="J1250" s="14"/>
      <c r="K1250" s="13"/>
      <c r="L1250" s="14"/>
      <c r="M1250" s="14"/>
      <c r="N1250" s="14"/>
      <c r="O1250" s="14"/>
      <c r="P1250" s="198"/>
      <c r="Q1250" s="198"/>
      <c r="R1250" s="198"/>
      <c r="S1250" s="198"/>
      <c r="T1250" s="198"/>
      <c r="U1250" s="198"/>
      <c r="V1250" s="198"/>
      <c r="W1250" s="202">
        <f t="shared" si="67"/>
        <v>0</v>
      </c>
      <c r="X1250" s="14"/>
      <c r="Y1250" s="14"/>
      <c r="Z1250" s="108"/>
      <c r="AA1250" s="114"/>
      <c r="AB1250" s="129"/>
      <c r="AC1250" s="128"/>
      <c r="AD1250" s="142" t="str">
        <f t="shared" si="68"/>
        <v/>
      </c>
      <c r="AE1250" s="142" t="str">
        <f>IF($E1250&lt;&gt;"",IF($AD1250=1,VLOOKUP($E1250,得点換算表!$C$5:$D$14,2),VLOOKUP($E1250,得点換算表!$E$5:$F$14,2)),"")</f>
        <v/>
      </c>
      <c r="AF1250" s="142" t="str">
        <f>IF($F1250&lt;&gt;"",IF($AD1250=1,VLOOKUP($F1250,得点換算表!$C$15:$D$24,2),VLOOKUP($F1250,得点換算表!$E$15:$F$24,2)),"")</f>
        <v/>
      </c>
      <c r="AG1250" s="142" t="str">
        <f>IF($G1250&lt;&gt;"",IF($AD1250=1,VLOOKUP($G1250,得点換算表!$C$25:$D$34,2),VLOOKUP($G1250,得点換算表!$E$25:$F$34,2)),"")</f>
        <v/>
      </c>
      <c r="AH1250" s="142" t="str">
        <f>IF($H1250&lt;&gt;"",IF($AD1250=1,VLOOKUP($H1250,得点換算表!$C$35:$D$44,2),VLOOKUP($H1250,得点換算表!$E$35:$F$44,2)),"")</f>
        <v/>
      </c>
      <c r="AI1250" s="142" t="str">
        <f>IF($I1250&lt;&gt;"",IF($AD1250=1,VLOOKUP($I1250,得点換算表!$C$45:$D$55,2),VLOOKUP($I1250,得点換算表!$E$45:$F$55,2)),"")</f>
        <v/>
      </c>
      <c r="AJ1250" s="142" t="str">
        <f>IF($J1250&lt;&gt;"",IF($AD1250=1,VLOOKUP($J1250,得点換算表!$C$56:$D$65,2),VLOOKUP($J1250,得点換算表!$E$56:$F$65,2)),"")</f>
        <v/>
      </c>
      <c r="AK1250" s="142" t="str">
        <f>IF($K1250&lt;&gt;"",IF($AD1250=1,VLOOKUP($K1250,得点換算表!$C$66:$D$76,2),VLOOKUP($K1250,得点換算表!$E$66:$F$76,2)),"")</f>
        <v/>
      </c>
      <c r="AL1250" s="142" t="str">
        <f>IF($L1250&lt;&gt;"",IF($AD1250=1,VLOOKUP($L1250,得点換算表!$C$77:$D$86,2),VLOOKUP($L1250,得点換算表!$E$77:$F$86,2)),"")</f>
        <v/>
      </c>
      <c r="AM1250" s="142" t="str">
        <f>IF($M1250&lt;&gt;"",IF($AD1250=1,VLOOKUP($M1250,得点換算表!$C$87:$D$96,2),VLOOKUP($M1250,得点換算表!$E$87:$F$96,2)),"")</f>
        <v/>
      </c>
      <c r="AN1250" s="142" t="str">
        <f t="shared" si="69"/>
        <v/>
      </c>
      <c r="AO1250" s="143" t="str">
        <f>IF(AND($AN1250&lt;&gt;"",$AN1250&gt;=8),VLOOKUP($AN1250,得点換算表!$I$15:$J$19,2),"")</f>
        <v/>
      </c>
      <c r="AP1250" s="105"/>
    </row>
    <row r="1251" spans="1:42" x14ac:dyDescent="0.15">
      <c r="A1251" s="11"/>
      <c r="B1251" s="12"/>
      <c r="C1251" s="13"/>
      <c r="D1251" s="13"/>
      <c r="E1251" s="14"/>
      <c r="F1251" s="14"/>
      <c r="G1251" s="14"/>
      <c r="H1251" s="14"/>
      <c r="I1251" s="15"/>
      <c r="J1251" s="14"/>
      <c r="K1251" s="13"/>
      <c r="L1251" s="14"/>
      <c r="M1251" s="14"/>
      <c r="N1251" s="14"/>
      <c r="O1251" s="14"/>
      <c r="P1251" s="198"/>
      <c r="Q1251" s="198"/>
      <c r="R1251" s="198"/>
      <c r="S1251" s="198"/>
      <c r="T1251" s="198"/>
      <c r="U1251" s="198"/>
      <c r="V1251" s="198"/>
      <c r="W1251" s="202">
        <f t="shared" si="67"/>
        <v>0</v>
      </c>
      <c r="X1251" s="14"/>
      <c r="Y1251" s="14"/>
      <c r="Z1251" s="108"/>
      <c r="AA1251" s="114"/>
      <c r="AB1251" s="129"/>
      <c r="AC1251" s="128"/>
      <c r="AD1251" s="142" t="str">
        <f t="shared" si="68"/>
        <v/>
      </c>
      <c r="AE1251" s="142" t="str">
        <f>IF($E1251&lt;&gt;"",IF($AD1251=1,VLOOKUP($E1251,得点換算表!$C$5:$D$14,2),VLOOKUP($E1251,得点換算表!$E$5:$F$14,2)),"")</f>
        <v/>
      </c>
      <c r="AF1251" s="142" t="str">
        <f>IF($F1251&lt;&gt;"",IF($AD1251=1,VLOOKUP($F1251,得点換算表!$C$15:$D$24,2),VLOOKUP($F1251,得点換算表!$E$15:$F$24,2)),"")</f>
        <v/>
      </c>
      <c r="AG1251" s="142" t="str">
        <f>IF($G1251&lt;&gt;"",IF($AD1251=1,VLOOKUP($G1251,得点換算表!$C$25:$D$34,2),VLOOKUP($G1251,得点換算表!$E$25:$F$34,2)),"")</f>
        <v/>
      </c>
      <c r="AH1251" s="142" t="str">
        <f>IF($H1251&lt;&gt;"",IF($AD1251=1,VLOOKUP($H1251,得点換算表!$C$35:$D$44,2),VLOOKUP($H1251,得点換算表!$E$35:$F$44,2)),"")</f>
        <v/>
      </c>
      <c r="AI1251" s="142" t="str">
        <f>IF($I1251&lt;&gt;"",IF($AD1251=1,VLOOKUP($I1251,得点換算表!$C$45:$D$55,2),VLOOKUP($I1251,得点換算表!$E$45:$F$55,2)),"")</f>
        <v/>
      </c>
      <c r="AJ1251" s="142" t="str">
        <f>IF($J1251&lt;&gt;"",IF($AD1251=1,VLOOKUP($J1251,得点換算表!$C$56:$D$65,2),VLOOKUP($J1251,得点換算表!$E$56:$F$65,2)),"")</f>
        <v/>
      </c>
      <c r="AK1251" s="142" t="str">
        <f>IF($K1251&lt;&gt;"",IF($AD1251=1,VLOOKUP($K1251,得点換算表!$C$66:$D$76,2),VLOOKUP($K1251,得点換算表!$E$66:$F$76,2)),"")</f>
        <v/>
      </c>
      <c r="AL1251" s="142" t="str">
        <f>IF($L1251&lt;&gt;"",IF($AD1251=1,VLOOKUP($L1251,得点換算表!$C$77:$D$86,2),VLOOKUP($L1251,得点換算表!$E$77:$F$86,2)),"")</f>
        <v/>
      </c>
      <c r="AM1251" s="142" t="str">
        <f>IF($M1251&lt;&gt;"",IF($AD1251=1,VLOOKUP($M1251,得点換算表!$C$87:$D$96,2),VLOOKUP($M1251,得点換算表!$E$87:$F$96,2)),"")</f>
        <v/>
      </c>
      <c r="AN1251" s="142" t="str">
        <f t="shared" si="69"/>
        <v/>
      </c>
      <c r="AO1251" s="143" t="str">
        <f>IF(AND($AN1251&lt;&gt;"",$AN1251&gt;=8),VLOOKUP($AN1251,得点換算表!$I$15:$J$19,2),"")</f>
        <v/>
      </c>
      <c r="AP1251" s="105"/>
    </row>
    <row r="1252" spans="1:42" x14ac:dyDescent="0.15">
      <c r="A1252" s="11"/>
      <c r="B1252" s="12"/>
      <c r="C1252" s="13"/>
      <c r="D1252" s="13"/>
      <c r="E1252" s="14"/>
      <c r="F1252" s="14"/>
      <c r="G1252" s="14"/>
      <c r="H1252" s="14"/>
      <c r="I1252" s="15"/>
      <c r="J1252" s="14"/>
      <c r="K1252" s="13"/>
      <c r="L1252" s="14"/>
      <c r="M1252" s="14"/>
      <c r="N1252" s="14"/>
      <c r="O1252" s="14"/>
      <c r="P1252" s="198"/>
      <c r="Q1252" s="198"/>
      <c r="R1252" s="198"/>
      <c r="S1252" s="198"/>
      <c r="T1252" s="198"/>
      <c r="U1252" s="198"/>
      <c r="V1252" s="198"/>
      <c r="W1252" s="202">
        <f t="shared" si="67"/>
        <v>0</v>
      </c>
      <c r="X1252" s="14"/>
      <c r="Y1252" s="14"/>
      <c r="Z1252" s="108"/>
      <c r="AA1252" s="114"/>
      <c r="AB1252" s="129"/>
      <c r="AC1252" s="128"/>
      <c r="AD1252" s="142" t="str">
        <f t="shared" si="68"/>
        <v/>
      </c>
      <c r="AE1252" s="142" t="str">
        <f>IF($E1252&lt;&gt;"",IF($AD1252=1,VLOOKUP($E1252,得点換算表!$C$5:$D$14,2),VLOOKUP($E1252,得点換算表!$E$5:$F$14,2)),"")</f>
        <v/>
      </c>
      <c r="AF1252" s="142" t="str">
        <f>IF($F1252&lt;&gt;"",IF($AD1252=1,VLOOKUP($F1252,得点換算表!$C$15:$D$24,2),VLOOKUP($F1252,得点換算表!$E$15:$F$24,2)),"")</f>
        <v/>
      </c>
      <c r="AG1252" s="142" t="str">
        <f>IF($G1252&lt;&gt;"",IF($AD1252=1,VLOOKUP($G1252,得点換算表!$C$25:$D$34,2),VLOOKUP($G1252,得点換算表!$E$25:$F$34,2)),"")</f>
        <v/>
      </c>
      <c r="AH1252" s="142" t="str">
        <f>IF($H1252&lt;&gt;"",IF($AD1252=1,VLOOKUP($H1252,得点換算表!$C$35:$D$44,2),VLOOKUP($H1252,得点換算表!$E$35:$F$44,2)),"")</f>
        <v/>
      </c>
      <c r="AI1252" s="142" t="str">
        <f>IF($I1252&lt;&gt;"",IF($AD1252=1,VLOOKUP($I1252,得点換算表!$C$45:$D$55,2),VLOOKUP($I1252,得点換算表!$E$45:$F$55,2)),"")</f>
        <v/>
      </c>
      <c r="AJ1252" s="142" t="str">
        <f>IF($J1252&lt;&gt;"",IF($AD1252=1,VLOOKUP($J1252,得点換算表!$C$56:$D$65,2),VLOOKUP($J1252,得点換算表!$E$56:$F$65,2)),"")</f>
        <v/>
      </c>
      <c r="AK1252" s="142" t="str">
        <f>IF($K1252&lt;&gt;"",IF($AD1252=1,VLOOKUP($K1252,得点換算表!$C$66:$D$76,2),VLOOKUP($K1252,得点換算表!$E$66:$F$76,2)),"")</f>
        <v/>
      </c>
      <c r="AL1252" s="142" t="str">
        <f>IF($L1252&lt;&gt;"",IF($AD1252=1,VLOOKUP($L1252,得点換算表!$C$77:$D$86,2),VLOOKUP($L1252,得点換算表!$E$77:$F$86,2)),"")</f>
        <v/>
      </c>
      <c r="AM1252" s="142" t="str">
        <f>IF($M1252&lt;&gt;"",IF($AD1252=1,VLOOKUP($M1252,得点換算表!$C$87:$D$96,2),VLOOKUP($M1252,得点換算表!$E$87:$F$96,2)),"")</f>
        <v/>
      </c>
      <c r="AN1252" s="142" t="str">
        <f t="shared" si="69"/>
        <v/>
      </c>
      <c r="AO1252" s="143" t="str">
        <f>IF(AND($AN1252&lt;&gt;"",$AN1252&gt;=8),VLOOKUP($AN1252,得点換算表!$I$15:$J$19,2),"")</f>
        <v/>
      </c>
      <c r="AP1252" s="105"/>
    </row>
    <row r="1253" spans="1:42" x14ac:dyDescent="0.15">
      <c r="A1253" s="11"/>
      <c r="B1253" s="12"/>
      <c r="C1253" s="13"/>
      <c r="D1253" s="13"/>
      <c r="E1253" s="14"/>
      <c r="F1253" s="14"/>
      <c r="G1253" s="14"/>
      <c r="H1253" s="14"/>
      <c r="I1253" s="15"/>
      <c r="J1253" s="14"/>
      <c r="K1253" s="13"/>
      <c r="L1253" s="14"/>
      <c r="M1253" s="14"/>
      <c r="N1253" s="14"/>
      <c r="O1253" s="14"/>
      <c r="P1253" s="198"/>
      <c r="Q1253" s="198"/>
      <c r="R1253" s="198"/>
      <c r="S1253" s="198"/>
      <c r="T1253" s="198"/>
      <c r="U1253" s="198"/>
      <c r="V1253" s="198"/>
      <c r="W1253" s="202">
        <f t="shared" si="67"/>
        <v>0</v>
      </c>
      <c r="X1253" s="14"/>
      <c r="Y1253" s="14"/>
      <c r="Z1253" s="108"/>
      <c r="AA1253" s="114"/>
      <c r="AB1253" s="129"/>
      <c r="AC1253" s="128"/>
      <c r="AD1253" s="142" t="str">
        <f t="shared" si="68"/>
        <v/>
      </c>
      <c r="AE1253" s="142" t="str">
        <f>IF($E1253&lt;&gt;"",IF($AD1253=1,VLOOKUP($E1253,得点換算表!$C$5:$D$14,2),VLOOKUP($E1253,得点換算表!$E$5:$F$14,2)),"")</f>
        <v/>
      </c>
      <c r="AF1253" s="142" t="str">
        <f>IF($F1253&lt;&gt;"",IF($AD1253=1,VLOOKUP($F1253,得点換算表!$C$15:$D$24,2),VLOOKUP($F1253,得点換算表!$E$15:$F$24,2)),"")</f>
        <v/>
      </c>
      <c r="AG1253" s="142" t="str">
        <f>IF($G1253&lt;&gt;"",IF($AD1253=1,VLOOKUP($G1253,得点換算表!$C$25:$D$34,2),VLOOKUP($G1253,得点換算表!$E$25:$F$34,2)),"")</f>
        <v/>
      </c>
      <c r="AH1253" s="142" t="str">
        <f>IF($H1253&lt;&gt;"",IF($AD1253=1,VLOOKUP($H1253,得点換算表!$C$35:$D$44,2),VLOOKUP($H1253,得点換算表!$E$35:$F$44,2)),"")</f>
        <v/>
      </c>
      <c r="AI1253" s="142" t="str">
        <f>IF($I1253&lt;&gt;"",IF($AD1253=1,VLOOKUP($I1253,得点換算表!$C$45:$D$55,2),VLOOKUP($I1253,得点換算表!$E$45:$F$55,2)),"")</f>
        <v/>
      </c>
      <c r="AJ1253" s="142" t="str">
        <f>IF($J1253&lt;&gt;"",IF($AD1253=1,VLOOKUP($J1253,得点換算表!$C$56:$D$65,2),VLOOKUP($J1253,得点換算表!$E$56:$F$65,2)),"")</f>
        <v/>
      </c>
      <c r="AK1253" s="142" t="str">
        <f>IF($K1253&lt;&gt;"",IF($AD1253=1,VLOOKUP($K1253,得点換算表!$C$66:$D$76,2),VLOOKUP($K1253,得点換算表!$E$66:$F$76,2)),"")</f>
        <v/>
      </c>
      <c r="AL1253" s="142" t="str">
        <f>IF($L1253&lt;&gt;"",IF($AD1253=1,VLOOKUP($L1253,得点換算表!$C$77:$D$86,2),VLOOKUP($L1253,得点換算表!$E$77:$F$86,2)),"")</f>
        <v/>
      </c>
      <c r="AM1253" s="142" t="str">
        <f>IF($M1253&lt;&gt;"",IF($AD1253=1,VLOOKUP($M1253,得点換算表!$C$87:$D$96,2),VLOOKUP($M1253,得点換算表!$E$87:$F$96,2)),"")</f>
        <v/>
      </c>
      <c r="AN1253" s="142" t="str">
        <f t="shared" si="69"/>
        <v/>
      </c>
      <c r="AO1253" s="143" t="str">
        <f>IF(AND($AN1253&lt;&gt;"",$AN1253&gt;=8),VLOOKUP($AN1253,得点換算表!$I$15:$J$19,2),"")</f>
        <v/>
      </c>
      <c r="AP1253" s="105"/>
    </row>
    <row r="1254" spans="1:42" x14ac:dyDescent="0.15">
      <c r="A1254" s="11"/>
      <c r="B1254" s="12"/>
      <c r="C1254" s="13"/>
      <c r="D1254" s="13"/>
      <c r="E1254" s="14"/>
      <c r="F1254" s="14"/>
      <c r="G1254" s="14"/>
      <c r="H1254" s="14"/>
      <c r="I1254" s="15"/>
      <c r="J1254" s="14"/>
      <c r="K1254" s="13"/>
      <c r="L1254" s="14"/>
      <c r="M1254" s="14"/>
      <c r="N1254" s="14"/>
      <c r="O1254" s="14"/>
      <c r="P1254" s="198"/>
      <c r="Q1254" s="198"/>
      <c r="R1254" s="198"/>
      <c r="S1254" s="198"/>
      <c r="T1254" s="198"/>
      <c r="U1254" s="198"/>
      <c r="V1254" s="198"/>
      <c r="W1254" s="202">
        <f t="shared" si="67"/>
        <v>0</v>
      </c>
      <c r="X1254" s="14"/>
      <c r="Y1254" s="14"/>
      <c r="Z1254" s="108"/>
      <c r="AA1254" s="114"/>
      <c r="AB1254" s="129"/>
      <c r="AC1254" s="128"/>
      <c r="AD1254" s="142" t="str">
        <f t="shared" si="68"/>
        <v/>
      </c>
      <c r="AE1254" s="142" t="str">
        <f>IF($E1254&lt;&gt;"",IF($AD1254=1,VLOOKUP($E1254,得点換算表!$C$5:$D$14,2),VLOOKUP($E1254,得点換算表!$E$5:$F$14,2)),"")</f>
        <v/>
      </c>
      <c r="AF1254" s="142" t="str">
        <f>IF($F1254&lt;&gt;"",IF($AD1254=1,VLOOKUP($F1254,得点換算表!$C$15:$D$24,2),VLOOKUP($F1254,得点換算表!$E$15:$F$24,2)),"")</f>
        <v/>
      </c>
      <c r="AG1254" s="142" t="str">
        <f>IF($G1254&lt;&gt;"",IF($AD1254=1,VLOOKUP($G1254,得点換算表!$C$25:$D$34,2),VLOOKUP($G1254,得点換算表!$E$25:$F$34,2)),"")</f>
        <v/>
      </c>
      <c r="AH1254" s="142" t="str">
        <f>IF($H1254&lt;&gt;"",IF($AD1254=1,VLOOKUP($H1254,得点換算表!$C$35:$D$44,2),VLOOKUP($H1254,得点換算表!$E$35:$F$44,2)),"")</f>
        <v/>
      </c>
      <c r="AI1254" s="142" t="str">
        <f>IF($I1254&lt;&gt;"",IF($AD1254=1,VLOOKUP($I1254,得点換算表!$C$45:$D$55,2),VLOOKUP($I1254,得点換算表!$E$45:$F$55,2)),"")</f>
        <v/>
      </c>
      <c r="AJ1254" s="142" t="str">
        <f>IF($J1254&lt;&gt;"",IF($AD1254=1,VLOOKUP($J1254,得点換算表!$C$56:$D$65,2),VLOOKUP($J1254,得点換算表!$E$56:$F$65,2)),"")</f>
        <v/>
      </c>
      <c r="AK1254" s="142" t="str">
        <f>IF($K1254&lt;&gt;"",IF($AD1254=1,VLOOKUP($K1254,得点換算表!$C$66:$D$76,2),VLOOKUP($K1254,得点換算表!$E$66:$F$76,2)),"")</f>
        <v/>
      </c>
      <c r="AL1254" s="142" t="str">
        <f>IF($L1254&lt;&gt;"",IF($AD1254=1,VLOOKUP($L1254,得点換算表!$C$77:$D$86,2),VLOOKUP($L1254,得点換算表!$E$77:$F$86,2)),"")</f>
        <v/>
      </c>
      <c r="AM1254" s="142" t="str">
        <f>IF($M1254&lt;&gt;"",IF($AD1254=1,VLOOKUP($M1254,得点換算表!$C$87:$D$96,2),VLOOKUP($M1254,得点換算表!$E$87:$F$96,2)),"")</f>
        <v/>
      </c>
      <c r="AN1254" s="142" t="str">
        <f t="shared" si="69"/>
        <v/>
      </c>
      <c r="AO1254" s="143" t="str">
        <f>IF(AND($AN1254&lt;&gt;"",$AN1254&gt;=8),VLOOKUP($AN1254,得点換算表!$I$15:$J$19,2),"")</f>
        <v/>
      </c>
      <c r="AP1254" s="105"/>
    </row>
    <row r="1255" spans="1:42" x14ac:dyDescent="0.15">
      <c r="A1255" s="11"/>
      <c r="B1255" s="12"/>
      <c r="C1255" s="13"/>
      <c r="D1255" s="13"/>
      <c r="E1255" s="14"/>
      <c r="F1255" s="14"/>
      <c r="G1255" s="14"/>
      <c r="H1255" s="14"/>
      <c r="I1255" s="15"/>
      <c r="J1255" s="14"/>
      <c r="K1255" s="13"/>
      <c r="L1255" s="14"/>
      <c r="M1255" s="14"/>
      <c r="N1255" s="14"/>
      <c r="O1255" s="14"/>
      <c r="P1255" s="198"/>
      <c r="Q1255" s="198"/>
      <c r="R1255" s="198"/>
      <c r="S1255" s="198"/>
      <c r="T1255" s="198"/>
      <c r="U1255" s="198"/>
      <c r="V1255" s="198"/>
      <c r="W1255" s="202">
        <f t="shared" si="67"/>
        <v>0</v>
      </c>
      <c r="X1255" s="14"/>
      <c r="Y1255" s="14"/>
      <c r="Z1255" s="108"/>
      <c r="AA1255" s="114"/>
      <c r="AB1255" s="129"/>
      <c r="AC1255" s="128"/>
      <c r="AD1255" s="142" t="str">
        <f t="shared" si="68"/>
        <v/>
      </c>
      <c r="AE1255" s="142" t="str">
        <f>IF($E1255&lt;&gt;"",IF($AD1255=1,VLOOKUP($E1255,得点換算表!$C$5:$D$14,2),VLOOKUP($E1255,得点換算表!$E$5:$F$14,2)),"")</f>
        <v/>
      </c>
      <c r="AF1255" s="142" t="str">
        <f>IF($F1255&lt;&gt;"",IF($AD1255=1,VLOOKUP($F1255,得点換算表!$C$15:$D$24,2),VLOOKUP($F1255,得点換算表!$E$15:$F$24,2)),"")</f>
        <v/>
      </c>
      <c r="AG1255" s="142" t="str">
        <f>IF($G1255&lt;&gt;"",IF($AD1255=1,VLOOKUP($G1255,得点換算表!$C$25:$D$34,2),VLOOKUP($G1255,得点換算表!$E$25:$F$34,2)),"")</f>
        <v/>
      </c>
      <c r="AH1255" s="142" t="str">
        <f>IF($H1255&lt;&gt;"",IF($AD1255=1,VLOOKUP($H1255,得点換算表!$C$35:$D$44,2),VLOOKUP($H1255,得点換算表!$E$35:$F$44,2)),"")</f>
        <v/>
      </c>
      <c r="AI1255" s="142" t="str">
        <f>IF($I1255&lt;&gt;"",IF($AD1255=1,VLOOKUP($I1255,得点換算表!$C$45:$D$55,2),VLOOKUP($I1255,得点換算表!$E$45:$F$55,2)),"")</f>
        <v/>
      </c>
      <c r="AJ1255" s="142" t="str">
        <f>IF($J1255&lt;&gt;"",IF($AD1255=1,VLOOKUP($J1255,得点換算表!$C$56:$D$65,2),VLOOKUP($J1255,得点換算表!$E$56:$F$65,2)),"")</f>
        <v/>
      </c>
      <c r="AK1255" s="142" t="str">
        <f>IF($K1255&lt;&gt;"",IF($AD1255=1,VLOOKUP($K1255,得点換算表!$C$66:$D$76,2),VLOOKUP($K1255,得点換算表!$E$66:$F$76,2)),"")</f>
        <v/>
      </c>
      <c r="AL1255" s="142" t="str">
        <f>IF($L1255&lt;&gt;"",IF($AD1255=1,VLOOKUP($L1255,得点換算表!$C$77:$D$86,2),VLOOKUP($L1255,得点換算表!$E$77:$F$86,2)),"")</f>
        <v/>
      </c>
      <c r="AM1255" s="142" t="str">
        <f>IF($M1255&lt;&gt;"",IF($AD1255=1,VLOOKUP($M1255,得点換算表!$C$87:$D$96,2),VLOOKUP($M1255,得点換算表!$E$87:$F$96,2)),"")</f>
        <v/>
      </c>
      <c r="AN1255" s="142" t="str">
        <f t="shared" si="69"/>
        <v/>
      </c>
      <c r="AO1255" s="143" t="str">
        <f>IF(AND($AN1255&lt;&gt;"",$AN1255&gt;=8),VLOOKUP($AN1255,得点換算表!$I$15:$J$19,2),"")</f>
        <v/>
      </c>
      <c r="AP1255" s="105"/>
    </row>
    <row r="1256" spans="1:42" x14ac:dyDescent="0.15">
      <c r="A1256" s="11"/>
      <c r="B1256" s="12"/>
      <c r="C1256" s="13"/>
      <c r="D1256" s="13"/>
      <c r="E1256" s="14"/>
      <c r="F1256" s="14"/>
      <c r="G1256" s="14"/>
      <c r="H1256" s="14"/>
      <c r="I1256" s="15"/>
      <c r="J1256" s="14"/>
      <c r="K1256" s="13"/>
      <c r="L1256" s="14"/>
      <c r="M1256" s="14"/>
      <c r="N1256" s="14"/>
      <c r="O1256" s="14"/>
      <c r="P1256" s="198"/>
      <c r="Q1256" s="198"/>
      <c r="R1256" s="198"/>
      <c r="S1256" s="198"/>
      <c r="T1256" s="198"/>
      <c r="U1256" s="198"/>
      <c r="V1256" s="198"/>
      <c r="W1256" s="202">
        <f t="shared" si="67"/>
        <v>0</v>
      </c>
      <c r="X1256" s="14"/>
      <c r="Y1256" s="14"/>
      <c r="Z1256" s="108"/>
      <c r="AA1256" s="114"/>
      <c r="AB1256" s="129"/>
      <c r="AC1256" s="128"/>
      <c r="AD1256" s="142" t="str">
        <f t="shared" si="68"/>
        <v/>
      </c>
      <c r="AE1256" s="142" t="str">
        <f>IF($E1256&lt;&gt;"",IF($AD1256=1,VLOOKUP($E1256,得点換算表!$C$5:$D$14,2),VLOOKUP($E1256,得点換算表!$E$5:$F$14,2)),"")</f>
        <v/>
      </c>
      <c r="AF1256" s="142" t="str">
        <f>IF($F1256&lt;&gt;"",IF($AD1256=1,VLOOKUP($F1256,得点換算表!$C$15:$D$24,2),VLOOKUP($F1256,得点換算表!$E$15:$F$24,2)),"")</f>
        <v/>
      </c>
      <c r="AG1256" s="142" t="str">
        <f>IF($G1256&lt;&gt;"",IF($AD1256=1,VLOOKUP($G1256,得点換算表!$C$25:$D$34,2),VLOOKUP($G1256,得点換算表!$E$25:$F$34,2)),"")</f>
        <v/>
      </c>
      <c r="AH1256" s="142" t="str">
        <f>IF($H1256&lt;&gt;"",IF($AD1256=1,VLOOKUP($H1256,得点換算表!$C$35:$D$44,2),VLOOKUP($H1256,得点換算表!$E$35:$F$44,2)),"")</f>
        <v/>
      </c>
      <c r="AI1256" s="142" t="str">
        <f>IF($I1256&lt;&gt;"",IF($AD1256=1,VLOOKUP($I1256,得点換算表!$C$45:$D$55,2),VLOOKUP($I1256,得点換算表!$E$45:$F$55,2)),"")</f>
        <v/>
      </c>
      <c r="AJ1256" s="142" t="str">
        <f>IF($J1256&lt;&gt;"",IF($AD1256=1,VLOOKUP($J1256,得点換算表!$C$56:$D$65,2),VLOOKUP($J1256,得点換算表!$E$56:$F$65,2)),"")</f>
        <v/>
      </c>
      <c r="AK1256" s="142" t="str">
        <f>IF($K1256&lt;&gt;"",IF($AD1256=1,VLOOKUP($K1256,得点換算表!$C$66:$D$76,2),VLOOKUP($K1256,得点換算表!$E$66:$F$76,2)),"")</f>
        <v/>
      </c>
      <c r="AL1256" s="142" t="str">
        <f>IF($L1256&lt;&gt;"",IF($AD1256=1,VLOOKUP($L1256,得点換算表!$C$77:$D$86,2),VLOOKUP($L1256,得点換算表!$E$77:$F$86,2)),"")</f>
        <v/>
      </c>
      <c r="AM1256" s="142" t="str">
        <f>IF($M1256&lt;&gt;"",IF($AD1256=1,VLOOKUP($M1256,得点換算表!$C$87:$D$96,2),VLOOKUP($M1256,得点換算表!$E$87:$F$96,2)),"")</f>
        <v/>
      </c>
      <c r="AN1256" s="142" t="str">
        <f t="shared" si="69"/>
        <v/>
      </c>
      <c r="AO1256" s="143" t="str">
        <f>IF(AND($AN1256&lt;&gt;"",$AN1256&gt;=8),VLOOKUP($AN1256,得点換算表!$I$15:$J$19,2),"")</f>
        <v/>
      </c>
      <c r="AP1256" s="105"/>
    </row>
    <row r="1257" spans="1:42" x14ac:dyDescent="0.15">
      <c r="A1257" s="11"/>
      <c r="B1257" s="12"/>
      <c r="C1257" s="13"/>
      <c r="D1257" s="13"/>
      <c r="E1257" s="14"/>
      <c r="F1257" s="14"/>
      <c r="G1257" s="14"/>
      <c r="H1257" s="14"/>
      <c r="I1257" s="15"/>
      <c r="J1257" s="14"/>
      <c r="K1257" s="13"/>
      <c r="L1257" s="14"/>
      <c r="M1257" s="14"/>
      <c r="N1257" s="14"/>
      <c r="O1257" s="14"/>
      <c r="P1257" s="198"/>
      <c r="Q1257" s="198"/>
      <c r="R1257" s="198"/>
      <c r="S1257" s="198"/>
      <c r="T1257" s="198"/>
      <c r="U1257" s="198"/>
      <c r="V1257" s="198"/>
      <c r="W1257" s="202">
        <f t="shared" si="67"/>
        <v>0</v>
      </c>
      <c r="X1257" s="14"/>
      <c r="Y1257" s="14"/>
      <c r="Z1257" s="108"/>
      <c r="AA1257" s="114"/>
      <c r="AB1257" s="129"/>
      <c r="AC1257" s="128"/>
      <c r="AD1257" s="142" t="str">
        <f t="shared" si="68"/>
        <v/>
      </c>
      <c r="AE1257" s="142" t="str">
        <f>IF($E1257&lt;&gt;"",IF($AD1257=1,VLOOKUP($E1257,得点換算表!$C$5:$D$14,2),VLOOKUP($E1257,得点換算表!$E$5:$F$14,2)),"")</f>
        <v/>
      </c>
      <c r="AF1257" s="142" t="str">
        <f>IF($F1257&lt;&gt;"",IF($AD1257=1,VLOOKUP($F1257,得点換算表!$C$15:$D$24,2),VLOOKUP($F1257,得点換算表!$E$15:$F$24,2)),"")</f>
        <v/>
      </c>
      <c r="AG1257" s="142" t="str">
        <f>IF($G1257&lt;&gt;"",IF($AD1257=1,VLOOKUP($G1257,得点換算表!$C$25:$D$34,2),VLOOKUP($G1257,得点換算表!$E$25:$F$34,2)),"")</f>
        <v/>
      </c>
      <c r="AH1257" s="142" t="str">
        <f>IF($H1257&lt;&gt;"",IF($AD1257=1,VLOOKUP($H1257,得点換算表!$C$35:$D$44,2),VLOOKUP($H1257,得点換算表!$E$35:$F$44,2)),"")</f>
        <v/>
      </c>
      <c r="AI1257" s="142" t="str">
        <f>IF($I1257&lt;&gt;"",IF($AD1257=1,VLOOKUP($I1257,得点換算表!$C$45:$D$55,2),VLOOKUP($I1257,得点換算表!$E$45:$F$55,2)),"")</f>
        <v/>
      </c>
      <c r="AJ1257" s="142" t="str">
        <f>IF($J1257&lt;&gt;"",IF($AD1257=1,VLOOKUP($J1257,得点換算表!$C$56:$D$65,2),VLOOKUP($J1257,得点換算表!$E$56:$F$65,2)),"")</f>
        <v/>
      </c>
      <c r="AK1257" s="142" t="str">
        <f>IF($K1257&lt;&gt;"",IF($AD1257=1,VLOOKUP($K1257,得点換算表!$C$66:$D$76,2),VLOOKUP($K1257,得点換算表!$E$66:$F$76,2)),"")</f>
        <v/>
      </c>
      <c r="AL1257" s="142" t="str">
        <f>IF($L1257&lt;&gt;"",IF($AD1257=1,VLOOKUP($L1257,得点換算表!$C$77:$D$86,2),VLOOKUP($L1257,得点換算表!$E$77:$F$86,2)),"")</f>
        <v/>
      </c>
      <c r="AM1257" s="142" t="str">
        <f>IF($M1257&lt;&gt;"",IF($AD1257=1,VLOOKUP($M1257,得点換算表!$C$87:$D$96,2),VLOOKUP($M1257,得点換算表!$E$87:$F$96,2)),"")</f>
        <v/>
      </c>
      <c r="AN1257" s="142" t="str">
        <f t="shared" si="69"/>
        <v/>
      </c>
      <c r="AO1257" s="143" t="str">
        <f>IF(AND($AN1257&lt;&gt;"",$AN1257&gt;=8),VLOOKUP($AN1257,得点換算表!$I$15:$J$19,2),"")</f>
        <v/>
      </c>
      <c r="AP1257" s="105"/>
    </row>
    <row r="1258" spans="1:42" x14ac:dyDescent="0.15">
      <c r="A1258" s="11"/>
      <c r="B1258" s="12"/>
      <c r="C1258" s="13"/>
      <c r="D1258" s="13"/>
      <c r="E1258" s="14"/>
      <c r="F1258" s="14"/>
      <c r="G1258" s="14"/>
      <c r="H1258" s="14"/>
      <c r="I1258" s="15"/>
      <c r="J1258" s="14"/>
      <c r="K1258" s="13"/>
      <c r="L1258" s="14"/>
      <c r="M1258" s="14"/>
      <c r="N1258" s="14"/>
      <c r="O1258" s="14"/>
      <c r="P1258" s="198"/>
      <c r="Q1258" s="198"/>
      <c r="R1258" s="198"/>
      <c r="S1258" s="198"/>
      <c r="T1258" s="198"/>
      <c r="U1258" s="198"/>
      <c r="V1258" s="198"/>
      <c r="W1258" s="202">
        <f t="shared" si="67"/>
        <v>0</v>
      </c>
      <c r="X1258" s="14"/>
      <c r="Y1258" s="14"/>
      <c r="Z1258" s="108"/>
      <c r="AA1258" s="114"/>
      <c r="AB1258" s="129"/>
      <c r="AC1258" s="128"/>
      <c r="AD1258" s="142" t="str">
        <f t="shared" si="68"/>
        <v/>
      </c>
      <c r="AE1258" s="142" t="str">
        <f>IF($E1258&lt;&gt;"",IF($AD1258=1,VLOOKUP($E1258,得点換算表!$C$5:$D$14,2),VLOOKUP($E1258,得点換算表!$E$5:$F$14,2)),"")</f>
        <v/>
      </c>
      <c r="AF1258" s="142" t="str">
        <f>IF($F1258&lt;&gt;"",IF($AD1258=1,VLOOKUP($F1258,得点換算表!$C$15:$D$24,2),VLOOKUP($F1258,得点換算表!$E$15:$F$24,2)),"")</f>
        <v/>
      </c>
      <c r="AG1258" s="142" t="str">
        <f>IF($G1258&lt;&gt;"",IF($AD1258=1,VLOOKUP($G1258,得点換算表!$C$25:$D$34,2),VLOOKUP($G1258,得点換算表!$E$25:$F$34,2)),"")</f>
        <v/>
      </c>
      <c r="AH1258" s="142" t="str">
        <f>IF($H1258&lt;&gt;"",IF($AD1258=1,VLOOKUP($H1258,得点換算表!$C$35:$D$44,2),VLOOKUP($H1258,得点換算表!$E$35:$F$44,2)),"")</f>
        <v/>
      </c>
      <c r="AI1258" s="142" t="str">
        <f>IF($I1258&lt;&gt;"",IF($AD1258=1,VLOOKUP($I1258,得点換算表!$C$45:$D$55,2),VLOOKUP($I1258,得点換算表!$E$45:$F$55,2)),"")</f>
        <v/>
      </c>
      <c r="AJ1258" s="142" t="str">
        <f>IF($J1258&lt;&gt;"",IF($AD1258=1,VLOOKUP($J1258,得点換算表!$C$56:$D$65,2),VLOOKUP($J1258,得点換算表!$E$56:$F$65,2)),"")</f>
        <v/>
      </c>
      <c r="AK1258" s="142" t="str">
        <f>IF($K1258&lt;&gt;"",IF($AD1258=1,VLOOKUP($K1258,得点換算表!$C$66:$D$76,2),VLOOKUP($K1258,得点換算表!$E$66:$F$76,2)),"")</f>
        <v/>
      </c>
      <c r="AL1258" s="142" t="str">
        <f>IF($L1258&lt;&gt;"",IF($AD1258=1,VLOOKUP($L1258,得点換算表!$C$77:$D$86,2),VLOOKUP($L1258,得点換算表!$E$77:$F$86,2)),"")</f>
        <v/>
      </c>
      <c r="AM1258" s="142" t="str">
        <f>IF($M1258&lt;&gt;"",IF($AD1258=1,VLOOKUP($M1258,得点換算表!$C$87:$D$96,2),VLOOKUP($M1258,得点換算表!$E$87:$F$96,2)),"")</f>
        <v/>
      </c>
      <c r="AN1258" s="142" t="str">
        <f t="shared" si="69"/>
        <v/>
      </c>
      <c r="AO1258" s="143" t="str">
        <f>IF(AND($AN1258&lt;&gt;"",$AN1258&gt;=8),VLOOKUP($AN1258,得点換算表!$I$15:$J$19,2),"")</f>
        <v/>
      </c>
      <c r="AP1258" s="105"/>
    </row>
    <row r="1259" spans="1:42" x14ac:dyDescent="0.15">
      <c r="A1259" s="11"/>
      <c r="B1259" s="12"/>
      <c r="C1259" s="13"/>
      <c r="D1259" s="13"/>
      <c r="E1259" s="14"/>
      <c r="F1259" s="14"/>
      <c r="G1259" s="14"/>
      <c r="H1259" s="14"/>
      <c r="I1259" s="15"/>
      <c r="J1259" s="14"/>
      <c r="K1259" s="13"/>
      <c r="L1259" s="14"/>
      <c r="M1259" s="14"/>
      <c r="N1259" s="14"/>
      <c r="O1259" s="14"/>
      <c r="P1259" s="198"/>
      <c r="Q1259" s="198"/>
      <c r="R1259" s="198"/>
      <c r="S1259" s="198"/>
      <c r="T1259" s="198"/>
      <c r="U1259" s="198"/>
      <c r="V1259" s="198"/>
      <c r="W1259" s="202">
        <f t="shared" si="67"/>
        <v>0</v>
      </c>
      <c r="X1259" s="14"/>
      <c r="Y1259" s="14"/>
      <c r="Z1259" s="108"/>
      <c r="AA1259" s="114"/>
      <c r="AB1259" s="129"/>
      <c r="AC1259" s="128"/>
      <c r="AD1259" s="142" t="str">
        <f t="shared" si="68"/>
        <v/>
      </c>
      <c r="AE1259" s="142" t="str">
        <f>IF($E1259&lt;&gt;"",IF($AD1259=1,VLOOKUP($E1259,得点換算表!$C$5:$D$14,2),VLOOKUP($E1259,得点換算表!$E$5:$F$14,2)),"")</f>
        <v/>
      </c>
      <c r="AF1259" s="142" t="str">
        <f>IF($F1259&lt;&gt;"",IF($AD1259=1,VLOOKUP($F1259,得点換算表!$C$15:$D$24,2),VLOOKUP($F1259,得点換算表!$E$15:$F$24,2)),"")</f>
        <v/>
      </c>
      <c r="AG1259" s="142" t="str">
        <f>IF($G1259&lt;&gt;"",IF($AD1259=1,VLOOKUP($G1259,得点換算表!$C$25:$D$34,2),VLOOKUP($G1259,得点換算表!$E$25:$F$34,2)),"")</f>
        <v/>
      </c>
      <c r="AH1259" s="142" t="str">
        <f>IF($H1259&lt;&gt;"",IF($AD1259=1,VLOOKUP($H1259,得点換算表!$C$35:$D$44,2),VLOOKUP($H1259,得点換算表!$E$35:$F$44,2)),"")</f>
        <v/>
      </c>
      <c r="AI1259" s="142" t="str">
        <f>IF($I1259&lt;&gt;"",IF($AD1259=1,VLOOKUP($I1259,得点換算表!$C$45:$D$55,2),VLOOKUP($I1259,得点換算表!$E$45:$F$55,2)),"")</f>
        <v/>
      </c>
      <c r="AJ1259" s="142" t="str">
        <f>IF($J1259&lt;&gt;"",IF($AD1259=1,VLOOKUP($J1259,得点換算表!$C$56:$D$65,2),VLOOKUP($J1259,得点換算表!$E$56:$F$65,2)),"")</f>
        <v/>
      </c>
      <c r="AK1259" s="142" t="str">
        <f>IF($K1259&lt;&gt;"",IF($AD1259=1,VLOOKUP($K1259,得点換算表!$C$66:$D$76,2),VLOOKUP($K1259,得点換算表!$E$66:$F$76,2)),"")</f>
        <v/>
      </c>
      <c r="AL1259" s="142" t="str">
        <f>IF($L1259&lt;&gt;"",IF($AD1259=1,VLOOKUP($L1259,得点換算表!$C$77:$D$86,2),VLOOKUP($L1259,得点換算表!$E$77:$F$86,2)),"")</f>
        <v/>
      </c>
      <c r="AM1259" s="142" t="str">
        <f>IF($M1259&lt;&gt;"",IF($AD1259=1,VLOOKUP($M1259,得点換算表!$C$87:$D$96,2),VLOOKUP($M1259,得点換算表!$E$87:$F$96,2)),"")</f>
        <v/>
      </c>
      <c r="AN1259" s="142" t="str">
        <f t="shared" si="69"/>
        <v/>
      </c>
      <c r="AO1259" s="143" t="str">
        <f>IF(AND($AN1259&lt;&gt;"",$AN1259&gt;=8),VLOOKUP($AN1259,得点換算表!$I$15:$J$19,2),"")</f>
        <v/>
      </c>
      <c r="AP1259" s="105"/>
    </row>
    <row r="1260" spans="1:42" x14ac:dyDescent="0.15">
      <c r="A1260" s="11"/>
      <c r="B1260" s="12"/>
      <c r="C1260" s="13"/>
      <c r="D1260" s="13"/>
      <c r="E1260" s="14"/>
      <c r="F1260" s="14"/>
      <c r="G1260" s="14"/>
      <c r="H1260" s="14"/>
      <c r="I1260" s="15"/>
      <c r="J1260" s="14"/>
      <c r="K1260" s="13"/>
      <c r="L1260" s="14"/>
      <c r="M1260" s="14"/>
      <c r="N1260" s="14"/>
      <c r="O1260" s="14"/>
      <c r="P1260" s="198"/>
      <c r="Q1260" s="198"/>
      <c r="R1260" s="198"/>
      <c r="S1260" s="198"/>
      <c r="T1260" s="198"/>
      <c r="U1260" s="198"/>
      <c r="V1260" s="198"/>
      <c r="W1260" s="202">
        <f t="shared" si="67"/>
        <v>0</v>
      </c>
      <c r="X1260" s="14"/>
      <c r="Y1260" s="14"/>
      <c r="Z1260" s="108"/>
      <c r="AA1260" s="114"/>
      <c r="AB1260" s="129"/>
      <c r="AC1260" s="128"/>
      <c r="AD1260" s="142" t="str">
        <f t="shared" si="68"/>
        <v/>
      </c>
      <c r="AE1260" s="142" t="str">
        <f>IF($E1260&lt;&gt;"",IF($AD1260=1,VLOOKUP($E1260,得点換算表!$C$5:$D$14,2),VLOOKUP($E1260,得点換算表!$E$5:$F$14,2)),"")</f>
        <v/>
      </c>
      <c r="AF1260" s="142" t="str">
        <f>IF($F1260&lt;&gt;"",IF($AD1260=1,VLOOKUP($F1260,得点換算表!$C$15:$D$24,2),VLOOKUP($F1260,得点換算表!$E$15:$F$24,2)),"")</f>
        <v/>
      </c>
      <c r="AG1260" s="142" t="str">
        <f>IF($G1260&lt;&gt;"",IF($AD1260=1,VLOOKUP($G1260,得点換算表!$C$25:$D$34,2),VLOOKUP($G1260,得点換算表!$E$25:$F$34,2)),"")</f>
        <v/>
      </c>
      <c r="AH1260" s="142" t="str">
        <f>IF($H1260&lt;&gt;"",IF($AD1260=1,VLOOKUP($H1260,得点換算表!$C$35:$D$44,2),VLOOKUP($H1260,得点換算表!$E$35:$F$44,2)),"")</f>
        <v/>
      </c>
      <c r="AI1260" s="142" t="str">
        <f>IF($I1260&lt;&gt;"",IF($AD1260=1,VLOOKUP($I1260,得点換算表!$C$45:$D$55,2),VLOOKUP($I1260,得点換算表!$E$45:$F$55,2)),"")</f>
        <v/>
      </c>
      <c r="AJ1260" s="142" t="str">
        <f>IF($J1260&lt;&gt;"",IF($AD1260=1,VLOOKUP($J1260,得点換算表!$C$56:$D$65,2),VLOOKUP($J1260,得点換算表!$E$56:$F$65,2)),"")</f>
        <v/>
      </c>
      <c r="AK1260" s="142" t="str">
        <f>IF($K1260&lt;&gt;"",IF($AD1260=1,VLOOKUP($K1260,得点換算表!$C$66:$D$76,2),VLOOKUP($K1260,得点換算表!$E$66:$F$76,2)),"")</f>
        <v/>
      </c>
      <c r="AL1260" s="142" t="str">
        <f>IF($L1260&lt;&gt;"",IF($AD1260=1,VLOOKUP($L1260,得点換算表!$C$77:$D$86,2),VLOOKUP($L1260,得点換算表!$E$77:$F$86,2)),"")</f>
        <v/>
      </c>
      <c r="AM1260" s="142" t="str">
        <f>IF($M1260&lt;&gt;"",IF($AD1260=1,VLOOKUP($M1260,得点換算表!$C$87:$D$96,2),VLOOKUP($M1260,得点換算表!$E$87:$F$96,2)),"")</f>
        <v/>
      </c>
      <c r="AN1260" s="142" t="str">
        <f t="shared" si="69"/>
        <v/>
      </c>
      <c r="AO1260" s="143" t="str">
        <f>IF(AND($AN1260&lt;&gt;"",$AN1260&gt;=8),VLOOKUP($AN1260,得点換算表!$I$15:$J$19,2),"")</f>
        <v/>
      </c>
      <c r="AP1260" s="105"/>
    </row>
    <row r="1261" spans="1:42" x14ac:dyDescent="0.15">
      <c r="A1261" s="11"/>
      <c r="B1261" s="12"/>
      <c r="C1261" s="13"/>
      <c r="D1261" s="13"/>
      <c r="E1261" s="14"/>
      <c r="F1261" s="14"/>
      <c r="G1261" s="14"/>
      <c r="H1261" s="14"/>
      <c r="I1261" s="15"/>
      <c r="J1261" s="14"/>
      <c r="K1261" s="13"/>
      <c r="L1261" s="14"/>
      <c r="M1261" s="14"/>
      <c r="N1261" s="14"/>
      <c r="O1261" s="14"/>
      <c r="P1261" s="198"/>
      <c r="Q1261" s="198"/>
      <c r="R1261" s="198"/>
      <c r="S1261" s="198"/>
      <c r="T1261" s="198"/>
      <c r="U1261" s="198"/>
      <c r="V1261" s="198"/>
      <c r="W1261" s="202">
        <f t="shared" si="67"/>
        <v>0</v>
      </c>
      <c r="X1261" s="14"/>
      <c r="Y1261" s="14"/>
      <c r="Z1261" s="108"/>
      <c r="AA1261" s="114"/>
      <c r="AB1261" s="129"/>
      <c r="AC1261" s="128"/>
      <c r="AD1261" s="142" t="str">
        <f t="shared" si="68"/>
        <v/>
      </c>
      <c r="AE1261" s="142" t="str">
        <f>IF($E1261&lt;&gt;"",IF($AD1261=1,VLOOKUP($E1261,得点換算表!$C$5:$D$14,2),VLOOKUP($E1261,得点換算表!$E$5:$F$14,2)),"")</f>
        <v/>
      </c>
      <c r="AF1261" s="142" t="str">
        <f>IF($F1261&lt;&gt;"",IF($AD1261=1,VLOOKUP($F1261,得点換算表!$C$15:$D$24,2),VLOOKUP($F1261,得点換算表!$E$15:$F$24,2)),"")</f>
        <v/>
      </c>
      <c r="AG1261" s="142" t="str">
        <f>IF($G1261&lt;&gt;"",IF($AD1261=1,VLOOKUP($G1261,得点換算表!$C$25:$D$34,2),VLOOKUP($G1261,得点換算表!$E$25:$F$34,2)),"")</f>
        <v/>
      </c>
      <c r="AH1261" s="142" t="str">
        <f>IF($H1261&lt;&gt;"",IF($AD1261=1,VLOOKUP($H1261,得点換算表!$C$35:$D$44,2),VLOOKUP($H1261,得点換算表!$E$35:$F$44,2)),"")</f>
        <v/>
      </c>
      <c r="AI1261" s="142" t="str">
        <f>IF($I1261&lt;&gt;"",IF($AD1261=1,VLOOKUP($I1261,得点換算表!$C$45:$D$55,2),VLOOKUP($I1261,得点換算表!$E$45:$F$55,2)),"")</f>
        <v/>
      </c>
      <c r="AJ1261" s="142" t="str">
        <f>IF($J1261&lt;&gt;"",IF($AD1261=1,VLOOKUP($J1261,得点換算表!$C$56:$D$65,2),VLOOKUP($J1261,得点換算表!$E$56:$F$65,2)),"")</f>
        <v/>
      </c>
      <c r="AK1261" s="142" t="str">
        <f>IF($K1261&lt;&gt;"",IF($AD1261=1,VLOOKUP($K1261,得点換算表!$C$66:$D$76,2),VLOOKUP($K1261,得点換算表!$E$66:$F$76,2)),"")</f>
        <v/>
      </c>
      <c r="AL1261" s="142" t="str">
        <f>IF($L1261&lt;&gt;"",IF($AD1261=1,VLOOKUP($L1261,得点換算表!$C$77:$D$86,2),VLOOKUP($L1261,得点換算表!$E$77:$F$86,2)),"")</f>
        <v/>
      </c>
      <c r="AM1261" s="142" t="str">
        <f>IF($M1261&lt;&gt;"",IF($AD1261=1,VLOOKUP($M1261,得点換算表!$C$87:$D$96,2),VLOOKUP($M1261,得点換算表!$E$87:$F$96,2)),"")</f>
        <v/>
      </c>
      <c r="AN1261" s="142" t="str">
        <f t="shared" si="69"/>
        <v/>
      </c>
      <c r="AO1261" s="143" t="str">
        <f>IF(AND($AN1261&lt;&gt;"",$AN1261&gt;=8),VLOOKUP($AN1261,得点換算表!$I$15:$J$19,2),"")</f>
        <v/>
      </c>
      <c r="AP1261" s="105"/>
    </row>
    <row r="1262" spans="1:42" x14ac:dyDescent="0.15">
      <c r="A1262" s="11"/>
      <c r="B1262" s="12"/>
      <c r="C1262" s="13"/>
      <c r="D1262" s="13"/>
      <c r="E1262" s="14"/>
      <c r="F1262" s="14"/>
      <c r="G1262" s="14"/>
      <c r="H1262" s="14"/>
      <c r="I1262" s="15"/>
      <c r="J1262" s="14"/>
      <c r="K1262" s="13"/>
      <c r="L1262" s="14"/>
      <c r="M1262" s="14"/>
      <c r="N1262" s="14"/>
      <c r="O1262" s="14"/>
      <c r="P1262" s="198"/>
      <c r="Q1262" s="198"/>
      <c r="R1262" s="198"/>
      <c r="S1262" s="198"/>
      <c r="T1262" s="198"/>
      <c r="U1262" s="198"/>
      <c r="V1262" s="198"/>
      <c r="W1262" s="202">
        <f t="shared" si="67"/>
        <v>0</v>
      </c>
      <c r="X1262" s="14"/>
      <c r="Y1262" s="14"/>
      <c r="Z1262" s="108"/>
      <c r="AA1262" s="114"/>
      <c r="AB1262" s="129"/>
      <c r="AC1262" s="128"/>
      <c r="AD1262" s="142" t="str">
        <f t="shared" si="68"/>
        <v/>
      </c>
      <c r="AE1262" s="142" t="str">
        <f>IF($E1262&lt;&gt;"",IF($AD1262=1,VLOOKUP($E1262,得点換算表!$C$5:$D$14,2),VLOOKUP($E1262,得点換算表!$E$5:$F$14,2)),"")</f>
        <v/>
      </c>
      <c r="AF1262" s="142" t="str">
        <f>IF($F1262&lt;&gt;"",IF($AD1262=1,VLOOKUP($F1262,得点換算表!$C$15:$D$24,2),VLOOKUP($F1262,得点換算表!$E$15:$F$24,2)),"")</f>
        <v/>
      </c>
      <c r="AG1262" s="142" t="str">
        <f>IF($G1262&lt;&gt;"",IF($AD1262=1,VLOOKUP($G1262,得点換算表!$C$25:$D$34,2),VLOOKUP($G1262,得点換算表!$E$25:$F$34,2)),"")</f>
        <v/>
      </c>
      <c r="AH1262" s="142" t="str">
        <f>IF($H1262&lt;&gt;"",IF($AD1262=1,VLOOKUP($H1262,得点換算表!$C$35:$D$44,2),VLOOKUP($H1262,得点換算表!$E$35:$F$44,2)),"")</f>
        <v/>
      </c>
      <c r="AI1262" s="142" t="str">
        <f>IF($I1262&lt;&gt;"",IF($AD1262=1,VLOOKUP($I1262,得点換算表!$C$45:$D$55,2),VLOOKUP($I1262,得点換算表!$E$45:$F$55,2)),"")</f>
        <v/>
      </c>
      <c r="AJ1262" s="142" t="str">
        <f>IF($J1262&lt;&gt;"",IF($AD1262=1,VLOOKUP($J1262,得点換算表!$C$56:$D$65,2),VLOOKUP($J1262,得点換算表!$E$56:$F$65,2)),"")</f>
        <v/>
      </c>
      <c r="AK1262" s="142" t="str">
        <f>IF($K1262&lt;&gt;"",IF($AD1262=1,VLOOKUP($K1262,得点換算表!$C$66:$D$76,2),VLOOKUP($K1262,得点換算表!$E$66:$F$76,2)),"")</f>
        <v/>
      </c>
      <c r="AL1262" s="142" t="str">
        <f>IF($L1262&lt;&gt;"",IF($AD1262=1,VLOOKUP($L1262,得点換算表!$C$77:$D$86,2),VLOOKUP($L1262,得点換算表!$E$77:$F$86,2)),"")</f>
        <v/>
      </c>
      <c r="AM1262" s="142" t="str">
        <f>IF($M1262&lt;&gt;"",IF($AD1262=1,VLOOKUP($M1262,得点換算表!$C$87:$D$96,2),VLOOKUP($M1262,得点換算表!$E$87:$F$96,2)),"")</f>
        <v/>
      </c>
      <c r="AN1262" s="142" t="str">
        <f t="shared" si="69"/>
        <v/>
      </c>
      <c r="AO1262" s="143" t="str">
        <f>IF(AND($AN1262&lt;&gt;"",$AN1262&gt;=8),VLOOKUP($AN1262,得点換算表!$I$15:$J$19,2),"")</f>
        <v/>
      </c>
      <c r="AP1262" s="105"/>
    </row>
    <row r="1263" spans="1:42" x14ac:dyDescent="0.15">
      <c r="A1263" s="11"/>
      <c r="B1263" s="12"/>
      <c r="C1263" s="13"/>
      <c r="D1263" s="13"/>
      <c r="E1263" s="14"/>
      <c r="F1263" s="14"/>
      <c r="G1263" s="14"/>
      <c r="H1263" s="14"/>
      <c r="I1263" s="15"/>
      <c r="J1263" s="14"/>
      <c r="K1263" s="13"/>
      <c r="L1263" s="14"/>
      <c r="M1263" s="14"/>
      <c r="N1263" s="14"/>
      <c r="O1263" s="14"/>
      <c r="P1263" s="198"/>
      <c r="Q1263" s="198"/>
      <c r="R1263" s="198"/>
      <c r="S1263" s="198"/>
      <c r="T1263" s="198"/>
      <c r="U1263" s="198"/>
      <c r="V1263" s="198"/>
      <c r="W1263" s="202">
        <f t="shared" si="67"/>
        <v>0</v>
      </c>
      <c r="X1263" s="14"/>
      <c r="Y1263" s="14"/>
      <c r="Z1263" s="108"/>
      <c r="AA1263" s="114"/>
      <c r="AB1263" s="129"/>
      <c r="AC1263" s="128"/>
      <c r="AD1263" s="142" t="str">
        <f t="shared" si="68"/>
        <v/>
      </c>
      <c r="AE1263" s="142" t="str">
        <f>IF($E1263&lt;&gt;"",IF($AD1263=1,VLOOKUP($E1263,得点換算表!$C$5:$D$14,2),VLOOKUP($E1263,得点換算表!$E$5:$F$14,2)),"")</f>
        <v/>
      </c>
      <c r="AF1263" s="142" t="str">
        <f>IF($F1263&lt;&gt;"",IF($AD1263=1,VLOOKUP($F1263,得点換算表!$C$15:$D$24,2),VLOOKUP($F1263,得点換算表!$E$15:$F$24,2)),"")</f>
        <v/>
      </c>
      <c r="AG1263" s="142" t="str">
        <f>IF($G1263&lt;&gt;"",IF($AD1263=1,VLOOKUP($G1263,得点換算表!$C$25:$D$34,2),VLOOKUP($G1263,得点換算表!$E$25:$F$34,2)),"")</f>
        <v/>
      </c>
      <c r="AH1263" s="142" t="str">
        <f>IF($H1263&lt;&gt;"",IF($AD1263=1,VLOOKUP($H1263,得点換算表!$C$35:$D$44,2),VLOOKUP($H1263,得点換算表!$E$35:$F$44,2)),"")</f>
        <v/>
      </c>
      <c r="AI1263" s="142" t="str">
        <f>IF($I1263&lt;&gt;"",IF($AD1263=1,VLOOKUP($I1263,得点換算表!$C$45:$D$55,2),VLOOKUP($I1263,得点換算表!$E$45:$F$55,2)),"")</f>
        <v/>
      </c>
      <c r="AJ1263" s="142" t="str">
        <f>IF($J1263&lt;&gt;"",IF($AD1263=1,VLOOKUP($J1263,得点換算表!$C$56:$D$65,2),VLOOKUP($J1263,得点換算表!$E$56:$F$65,2)),"")</f>
        <v/>
      </c>
      <c r="AK1263" s="142" t="str">
        <f>IF($K1263&lt;&gt;"",IF($AD1263=1,VLOOKUP($K1263,得点換算表!$C$66:$D$76,2),VLOOKUP($K1263,得点換算表!$E$66:$F$76,2)),"")</f>
        <v/>
      </c>
      <c r="AL1263" s="142" t="str">
        <f>IF($L1263&lt;&gt;"",IF($AD1263=1,VLOOKUP($L1263,得点換算表!$C$77:$D$86,2),VLOOKUP($L1263,得点換算表!$E$77:$F$86,2)),"")</f>
        <v/>
      </c>
      <c r="AM1263" s="142" t="str">
        <f>IF($M1263&lt;&gt;"",IF($AD1263=1,VLOOKUP($M1263,得点換算表!$C$87:$D$96,2),VLOOKUP($M1263,得点換算表!$E$87:$F$96,2)),"")</f>
        <v/>
      </c>
      <c r="AN1263" s="142" t="str">
        <f t="shared" si="69"/>
        <v/>
      </c>
      <c r="AO1263" s="143" t="str">
        <f>IF(AND($AN1263&lt;&gt;"",$AN1263&gt;=8),VLOOKUP($AN1263,得点換算表!$I$15:$J$19,2),"")</f>
        <v/>
      </c>
      <c r="AP1263" s="105"/>
    </row>
    <row r="1264" spans="1:42" x14ac:dyDescent="0.15">
      <c r="A1264" s="11"/>
      <c r="B1264" s="12"/>
      <c r="C1264" s="13"/>
      <c r="D1264" s="13"/>
      <c r="E1264" s="14"/>
      <c r="F1264" s="14"/>
      <c r="G1264" s="14"/>
      <c r="H1264" s="14"/>
      <c r="I1264" s="15"/>
      <c r="J1264" s="14"/>
      <c r="K1264" s="13"/>
      <c r="L1264" s="14"/>
      <c r="M1264" s="14"/>
      <c r="N1264" s="14"/>
      <c r="O1264" s="14"/>
      <c r="P1264" s="198"/>
      <c r="Q1264" s="198"/>
      <c r="R1264" s="198"/>
      <c r="S1264" s="198"/>
      <c r="T1264" s="198"/>
      <c r="U1264" s="198"/>
      <c r="V1264" s="198"/>
      <c r="W1264" s="202">
        <f t="shared" si="67"/>
        <v>0</v>
      </c>
      <c r="X1264" s="14"/>
      <c r="Y1264" s="14"/>
      <c r="Z1264" s="108"/>
      <c r="AA1264" s="114"/>
      <c r="AB1264" s="129"/>
      <c r="AC1264" s="128"/>
      <c r="AD1264" s="142" t="str">
        <f t="shared" si="68"/>
        <v/>
      </c>
      <c r="AE1264" s="142" t="str">
        <f>IF($E1264&lt;&gt;"",IF($AD1264=1,VLOOKUP($E1264,得点換算表!$C$5:$D$14,2),VLOOKUP($E1264,得点換算表!$E$5:$F$14,2)),"")</f>
        <v/>
      </c>
      <c r="AF1264" s="142" t="str">
        <f>IF($F1264&lt;&gt;"",IF($AD1264=1,VLOOKUP($F1264,得点換算表!$C$15:$D$24,2),VLOOKUP($F1264,得点換算表!$E$15:$F$24,2)),"")</f>
        <v/>
      </c>
      <c r="AG1264" s="142" t="str">
        <f>IF($G1264&lt;&gt;"",IF($AD1264=1,VLOOKUP($G1264,得点換算表!$C$25:$D$34,2),VLOOKUP($G1264,得点換算表!$E$25:$F$34,2)),"")</f>
        <v/>
      </c>
      <c r="AH1264" s="142" t="str">
        <f>IF($H1264&lt;&gt;"",IF($AD1264=1,VLOOKUP($H1264,得点換算表!$C$35:$D$44,2),VLOOKUP($H1264,得点換算表!$E$35:$F$44,2)),"")</f>
        <v/>
      </c>
      <c r="AI1264" s="142" t="str">
        <f>IF($I1264&lt;&gt;"",IF($AD1264=1,VLOOKUP($I1264,得点換算表!$C$45:$D$55,2),VLOOKUP($I1264,得点換算表!$E$45:$F$55,2)),"")</f>
        <v/>
      </c>
      <c r="AJ1264" s="142" t="str">
        <f>IF($J1264&lt;&gt;"",IF($AD1264=1,VLOOKUP($J1264,得点換算表!$C$56:$D$65,2),VLOOKUP($J1264,得点換算表!$E$56:$F$65,2)),"")</f>
        <v/>
      </c>
      <c r="AK1264" s="142" t="str">
        <f>IF($K1264&lt;&gt;"",IF($AD1264=1,VLOOKUP($K1264,得点換算表!$C$66:$D$76,2),VLOOKUP($K1264,得点換算表!$E$66:$F$76,2)),"")</f>
        <v/>
      </c>
      <c r="AL1264" s="142" t="str">
        <f>IF($L1264&lt;&gt;"",IF($AD1264=1,VLOOKUP($L1264,得点換算表!$C$77:$D$86,2),VLOOKUP($L1264,得点換算表!$E$77:$F$86,2)),"")</f>
        <v/>
      </c>
      <c r="AM1264" s="142" t="str">
        <f>IF($M1264&lt;&gt;"",IF($AD1264=1,VLOOKUP($M1264,得点換算表!$C$87:$D$96,2),VLOOKUP($M1264,得点換算表!$E$87:$F$96,2)),"")</f>
        <v/>
      </c>
      <c r="AN1264" s="142" t="str">
        <f t="shared" si="69"/>
        <v/>
      </c>
      <c r="AO1264" s="143" t="str">
        <f>IF(AND($AN1264&lt;&gt;"",$AN1264&gt;=8),VLOOKUP($AN1264,得点換算表!$I$15:$J$19,2),"")</f>
        <v/>
      </c>
      <c r="AP1264" s="105"/>
    </row>
    <row r="1265" spans="1:42" x14ac:dyDescent="0.15">
      <c r="A1265" s="11"/>
      <c r="B1265" s="12"/>
      <c r="C1265" s="13"/>
      <c r="D1265" s="13"/>
      <c r="E1265" s="14"/>
      <c r="F1265" s="14"/>
      <c r="G1265" s="14"/>
      <c r="H1265" s="14"/>
      <c r="I1265" s="15"/>
      <c r="J1265" s="14"/>
      <c r="K1265" s="13"/>
      <c r="L1265" s="14"/>
      <c r="M1265" s="14"/>
      <c r="N1265" s="14"/>
      <c r="O1265" s="14"/>
      <c r="P1265" s="198"/>
      <c r="Q1265" s="198"/>
      <c r="R1265" s="198"/>
      <c r="S1265" s="198"/>
      <c r="T1265" s="198"/>
      <c r="U1265" s="198"/>
      <c r="V1265" s="198"/>
      <c r="W1265" s="202">
        <f t="shared" si="67"/>
        <v>0</v>
      </c>
      <c r="X1265" s="14"/>
      <c r="Y1265" s="14"/>
      <c r="Z1265" s="108"/>
      <c r="AA1265" s="114"/>
      <c r="AB1265" s="129"/>
      <c r="AC1265" s="128"/>
      <c r="AD1265" s="142" t="str">
        <f t="shared" si="68"/>
        <v/>
      </c>
      <c r="AE1265" s="142" t="str">
        <f>IF($E1265&lt;&gt;"",IF($AD1265=1,VLOOKUP($E1265,得点換算表!$C$5:$D$14,2),VLOOKUP($E1265,得点換算表!$E$5:$F$14,2)),"")</f>
        <v/>
      </c>
      <c r="AF1265" s="142" t="str">
        <f>IF($F1265&lt;&gt;"",IF($AD1265=1,VLOOKUP($F1265,得点換算表!$C$15:$D$24,2),VLOOKUP($F1265,得点換算表!$E$15:$F$24,2)),"")</f>
        <v/>
      </c>
      <c r="AG1265" s="142" t="str">
        <f>IF($G1265&lt;&gt;"",IF($AD1265=1,VLOOKUP($G1265,得点換算表!$C$25:$D$34,2),VLOOKUP($G1265,得点換算表!$E$25:$F$34,2)),"")</f>
        <v/>
      </c>
      <c r="AH1265" s="142" t="str">
        <f>IF($H1265&lt;&gt;"",IF($AD1265=1,VLOOKUP($H1265,得点換算表!$C$35:$D$44,2),VLOOKUP($H1265,得点換算表!$E$35:$F$44,2)),"")</f>
        <v/>
      </c>
      <c r="AI1265" s="142" t="str">
        <f>IF($I1265&lt;&gt;"",IF($AD1265=1,VLOOKUP($I1265,得点換算表!$C$45:$D$55,2),VLOOKUP($I1265,得点換算表!$E$45:$F$55,2)),"")</f>
        <v/>
      </c>
      <c r="AJ1265" s="142" t="str">
        <f>IF($J1265&lt;&gt;"",IF($AD1265=1,VLOOKUP($J1265,得点換算表!$C$56:$D$65,2),VLOOKUP($J1265,得点換算表!$E$56:$F$65,2)),"")</f>
        <v/>
      </c>
      <c r="AK1265" s="142" t="str">
        <f>IF($K1265&lt;&gt;"",IF($AD1265=1,VLOOKUP($K1265,得点換算表!$C$66:$D$76,2),VLOOKUP($K1265,得点換算表!$E$66:$F$76,2)),"")</f>
        <v/>
      </c>
      <c r="AL1265" s="142" t="str">
        <f>IF($L1265&lt;&gt;"",IF($AD1265=1,VLOOKUP($L1265,得点換算表!$C$77:$D$86,2),VLOOKUP($L1265,得点換算表!$E$77:$F$86,2)),"")</f>
        <v/>
      </c>
      <c r="AM1265" s="142" t="str">
        <f>IF($M1265&lt;&gt;"",IF($AD1265=1,VLOOKUP($M1265,得点換算表!$C$87:$D$96,2),VLOOKUP($M1265,得点換算表!$E$87:$F$96,2)),"")</f>
        <v/>
      </c>
      <c r="AN1265" s="142" t="str">
        <f t="shared" si="69"/>
        <v/>
      </c>
      <c r="AO1265" s="143" t="str">
        <f>IF(AND($AN1265&lt;&gt;"",$AN1265&gt;=8),VLOOKUP($AN1265,得点換算表!$I$15:$J$19,2),"")</f>
        <v/>
      </c>
      <c r="AP1265" s="105"/>
    </row>
    <row r="1266" spans="1:42" x14ac:dyDescent="0.15">
      <c r="A1266" s="11"/>
      <c r="B1266" s="12"/>
      <c r="C1266" s="13"/>
      <c r="D1266" s="13"/>
      <c r="E1266" s="14"/>
      <c r="F1266" s="14"/>
      <c r="G1266" s="14"/>
      <c r="H1266" s="14"/>
      <c r="I1266" s="15"/>
      <c r="J1266" s="14"/>
      <c r="K1266" s="13"/>
      <c r="L1266" s="14"/>
      <c r="M1266" s="14"/>
      <c r="N1266" s="14"/>
      <c r="O1266" s="14"/>
      <c r="P1266" s="198"/>
      <c r="Q1266" s="198"/>
      <c r="R1266" s="198"/>
      <c r="S1266" s="198"/>
      <c r="T1266" s="198"/>
      <c r="U1266" s="198"/>
      <c r="V1266" s="198"/>
      <c r="W1266" s="202">
        <f t="shared" si="67"/>
        <v>0</v>
      </c>
      <c r="X1266" s="14"/>
      <c r="Y1266" s="14"/>
      <c r="Z1266" s="108"/>
      <c r="AA1266" s="114"/>
      <c r="AB1266" s="129"/>
      <c r="AC1266" s="128"/>
      <c r="AD1266" s="142" t="str">
        <f t="shared" si="68"/>
        <v/>
      </c>
      <c r="AE1266" s="142" t="str">
        <f>IF($E1266&lt;&gt;"",IF($AD1266=1,VLOOKUP($E1266,得点換算表!$C$5:$D$14,2),VLOOKUP($E1266,得点換算表!$E$5:$F$14,2)),"")</f>
        <v/>
      </c>
      <c r="AF1266" s="142" t="str">
        <f>IF($F1266&lt;&gt;"",IF($AD1266=1,VLOOKUP($F1266,得点換算表!$C$15:$D$24,2),VLOOKUP($F1266,得点換算表!$E$15:$F$24,2)),"")</f>
        <v/>
      </c>
      <c r="AG1266" s="142" t="str">
        <f>IF($G1266&lt;&gt;"",IF($AD1266=1,VLOOKUP($G1266,得点換算表!$C$25:$D$34,2),VLOOKUP($G1266,得点換算表!$E$25:$F$34,2)),"")</f>
        <v/>
      </c>
      <c r="AH1266" s="142" t="str">
        <f>IF($H1266&lt;&gt;"",IF($AD1266=1,VLOOKUP($H1266,得点換算表!$C$35:$D$44,2),VLOOKUP($H1266,得点換算表!$E$35:$F$44,2)),"")</f>
        <v/>
      </c>
      <c r="AI1266" s="142" t="str">
        <f>IF($I1266&lt;&gt;"",IF($AD1266=1,VLOOKUP($I1266,得点換算表!$C$45:$D$55,2),VLOOKUP($I1266,得点換算表!$E$45:$F$55,2)),"")</f>
        <v/>
      </c>
      <c r="AJ1266" s="142" t="str">
        <f>IF($J1266&lt;&gt;"",IF($AD1266=1,VLOOKUP($J1266,得点換算表!$C$56:$D$65,2),VLOOKUP($J1266,得点換算表!$E$56:$F$65,2)),"")</f>
        <v/>
      </c>
      <c r="AK1266" s="142" t="str">
        <f>IF($K1266&lt;&gt;"",IF($AD1266=1,VLOOKUP($K1266,得点換算表!$C$66:$D$76,2),VLOOKUP($K1266,得点換算表!$E$66:$F$76,2)),"")</f>
        <v/>
      </c>
      <c r="AL1266" s="142" t="str">
        <f>IF($L1266&lt;&gt;"",IF($AD1266=1,VLOOKUP($L1266,得点換算表!$C$77:$D$86,2),VLOOKUP($L1266,得点換算表!$E$77:$F$86,2)),"")</f>
        <v/>
      </c>
      <c r="AM1266" s="142" t="str">
        <f>IF($M1266&lt;&gt;"",IF($AD1266=1,VLOOKUP($M1266,得点換算表!$C$87:$D$96,2),VLOOKUP($M1266,得点換算表!$E$87:$F$96,2)),"")</f>
        <v/>
      </c>
      <c r="AN1266" s="142" t="str">
        <f t="shared" si="69"/>
        <v/>
      </c>
      <c r="AO1266" s="143" t="str">
        <f>IF(AND($AN1266&lt;&gt;"",$AN1266&gt;=8),VLOOKUP($AN1266,得点換算表!$I$15:$J$19,2),"")</f>
        <v/>
      </c>
      <c r="AP1266" s="105"/>
    </row>
    <row r="1267" spans="1:42" x14ac:dyDescent="0.15">
      <c r="A1267" s="11"/>
      <c r="B1267" s="12"/>
      <c r="C1267" s="13"/>
      <c r="D1267" s="13"/>
      <c r="E1267" s="14"/>
      <c r="F1267" s="14"/>
      <c r="G1267" s="14"/>
      <c r="H1267" s="14"/>
      <c r="I1267" s="15"/>
      <c r="J1267" s="14"/>
      <c r="K1267" s="13"/>
      <c r="L1267" s="14"/>
      <c r="M1267" s="14"/>
      <c r="N1267" s="14"/>
      <c r="O1267" s="14"/>
      <c r="P1267" s="198"/>
      <c r="Q1267" s="198"/>
      <c r="R1267" s="198"/>
      <c r="S1267" s="198"/>
      <c r="T1267" s="198"/>
      <c r="U1267" s="198"/>
      <c r="V1267" s="198"/>
      <c r="W1267" s="202">
        <f t="shared" si="67"/>
        <v>0</v>
      </c>
      <c r="X1267" s="14"/>
      <c r="Y1267" s="14"/>
      <c r="Z1267" s="108"/>
      <c r="AA1267" s="114"/>
      <c r="AB1267" s="129"/>
      <c r="AC1267" s="128"/>
      <c r="AD1267" s="142" t="str">
        <f t="shared" si="68"/>
        <v/>
      </c>
      <c r="AE1267" s="142" t="str">
        <f>IF($E1267&lt;&gt;"",IF($AD1267=1,VLOOKUP($E1267,得点換算表!$C$5:$D$14,2),VLOOKUP($E1267,得点換算表!$E$5:$F$14,2)),"")</f>
        <v/>
      </c>
      <c r="AF1267" s="142" t="str">
        <f>IF($F1267&lt;&gt;"",IF($AD1267=1,VLOOKUP($F1267,得点換算表!$C$15:$D$24,2),VLOOKUP($F1267,得点換算表!$E$15:$F$24,2)),"")</f>
        <v/>
      </c>
      <c r="AG1267" s="142" t="str">
        <f>IF($G1267&lt;&gt;"",IF($AD1267=1,VLOOKUP($G1267,得点換算表!$C$25:$D$34,2),VLOOKUP($G1267,得点換算表!$E$25:$F$34,2)),"")</f>
        <v/>
      </c>
      <c r="AH1267" s="142" t="str">
        <f>IF($H1267&lt;&gt;"",IF($AD1267=1,VLOOKUP($H1267,得点換算表!$C$35:$D$44,2),VLOOKUP($H1267,得点換算表!$E$35:$F$44,2)),"")</f>
        <v/>
      </c>
      <c r="AI1267" s="142" t="str">
        <f>IF($I1267&lt;&gt;"",IF($AD1267=1,VLOOKUP($I1267,得点換算表!$C$45:$D$55,2),VLOOKUP($I1267,得点換算表!$E$45:$F$55,2)),"")</f>
        <v/>
      </c>
      <c r="AJ1267" s="142" t="str">
        <f>IF($J1267&lt;&gt;"",IF($AD1267=1,VLOOKUP($J1267,得点換算表!$C$56:$D$65,2),VLOOKUP($J1267,得点換算表!$E$56:$F$65,2)),"")</f>
        <v/>
      </c>
      <c r="AK1267" s="142" t="str">
        <f>IF($K1267&lt;&gt;"",IF($AD1267=1,VLOOKUP($K1267,得点換算表!$C$66:$D$76,2),VLOOKUP($K1267,得点換算表!$E$66:$F$76,2)),"")</f>
        <v/>
      </c>
      <c r="AL1267" s="142" t="str">
        <f>IF($L1267&lt;&gt;"",IF($AD1267=1,VLOOKUP($L1267,得点換算表!$C$77:$D$86,2),VLOOKUP($L1267,得点換算表!$E$77:$F$86,2)),"")</f>
        <v/>
      </c>
      <c r="AM1267" s="142" t="str">
        <f>IF($M1267&lt;&gt;"",IF($AD1267=1,VLOOKUP($M1267,得点換算表!$C$87:$D$96,2),VLOOKUP($M1267,得点換算表!$E$87:$F$96,2)),"")</f>
        <v/>
      </c>
      <c r="AN1267" s="142" t="str">
        <f t="shared" si="69"/>
        <v/>
      </c>
      <c r="AO1267" s="143" t="str">
        <f>IF(AND($AN1267&lt;&gt;"",$AN1267&gt;=8),VLOOKUP($AN1267,得点換算表!$I$15:$J$19,2),"")</f>
        <v/>
      </c>
      <c r="AP1267" s="105"/>
    </row>
    <row r="1268" spans="1:42" x14ac:dyDescent="0.15">
      <c r="A1268" s="11"/>
      <c r="B1268" s="12"/>
      <c r="C1268" s="13"/>
      <c r="D1268" s="13"/>
      <c r="E1268" s="14"/>
      <c r="F1268" s="14"/>
      <c r="G1268" s="14"/>
      <c r="H1268" s="14"/>
      <c r="I1268" s="15"/>
      <c r="J1268" s="14"/>
      <c r="K1268" s="13"/>
      <c r="L1268" s="14"/>
      <c r="M1268" s="14"/>
      <c r="N1268" s="14"/>
      <c r="O1268" s="14"/>
      <c r="P1268" s="198"/>
      <c r="Q1268" s="198"/>
      <c r="R1268" s="198"/>
      <c r="S1268" s="198"/>
      <c r="T1268" s="198"/>
      <c r="U1268" s="198"/>
      <c r="V1268" s="198"/>
      <c r="W1268" s="202">
        <f t="shared" si="67"/>
        <v>0</v>
      </c>
      <c r="X1268" s="14"/>
      <c r="Y1268" s="14"/>
      <c r="Z1268" s="108"/>
      <c r="AA1268" s="114"/>
      <c r="AB1268" s="129"/>
      <c r="AC1268" s="128"/>
      <c r="AD1268" s="142" t="str">
        <f t="shared" si="68"/>
        <v/>
      </c>
      <c r="AE1268" s="142" t="str">
        <f>IF($E1268&lt;&gt;"",IF($AD1268=1,VLOOKUP($E1268,得点換算表!$C$5:$D$14,2),VLOOKUP($E1268,得点換算表!$E$5:$F$14,2)),"")</f>
        <v/>
      </c>
      <c r="AF1268" s="142" t="str">
        <f>IF($F1268&lt;&gt;"",IF($AD1268=1,VLOOKUP($F1268,得点換算表!$C$15:$D$24,2),VLOOKUP($F1268,得点換算表!$E$15:$F$24,2)),"")</f>
        <v/>
      </c>
      <c r="AG1268" s="142" t="str">
        <f>IF($G1268&lt;&gt;"",IF($AD1268=1,VLOOKUP($G1268,得点換算表!$C$25:$D$34,2),VLOOKUP($G1268,得点換算表!$E$25:$F$34,2)),"")</f>
        <v/>
      </c>
      <c r="AH1268" s="142" t="str">
        <f>IF($H1268&lt;&gt;"",IF($AD1268=1,VLOOKUP($H1268,得点換算表!$C$35:$D$44,2),VLOOKUP($H1268,得点換算表!$E$35:$F$44,2)),"")</f>
        <v/>
      </c>
      <c r="AI1268" s="142" t="str">
        <f>IF($I1268&lt;&gt;"",IF($AD1268=1,VLOOKUP($I1268,得点換算表!$C$45:$D$55,2),VLOOKUP($I1268,得点換算表!$E$45:$F$55,2)),"")</f>
        <v/>
      </c>
      <c r="AJ1268" s="142" t="str">
        <f>IF($J1268&lt;&gt;"",IF($AD1268=1,VLOOKUP($J1268,得点換算表!$C$56:$D$65,2),VLOOKUP($J1268,得点換算表!$E$56:$F$65,2)),"")</f>
        <v/>
      </c>
      <c r="AK1268" s="142" t="str">
        <f>IF($K1268&lt;&gt;"",IF($AD1268=1,VLOOKUP($K1268,得点換算表!$C$66:$D$76,2),VLOOKUP($K1268,得点換算表!$E$66:$F$76,2)),"")</f>
        <v/>
      </c>
      <c r="AL1268" s="142" t="str">
        <f>IF($L1268&lt;&gt;"",IF($AD1268=1,VLOOKUP($L1268,得点換算表!$C$77:$D$86,2),VLOOKUP($L1268,得点換算表!$E$77:$F$86,2)),"")</f>
        <v/>
      </c>
      <c r="AM1268" s="142" t="str">
        <f>IF($M1268&lt;&gt;"",IF($AD1268=1,VLOOKUP($M1268,得点換算表!$C$87:$D$96,2),VLOOKUP($M1268,得点換算表!$E$87:$F$96,2)),"")</f>
        <v/>
      </c>
      <c r="AN1268" s="142" t="str">
        <f t="shared" si="69"/>
        <v/>
      </c>
      <c r="AO1268" s="143" t="str">
        <f>IF(AND($AN1268&lt;&gt;"",$AN1268&gt;=8),VLOOKUP($AN1268,得点換算表!$I$15:$J$19,2),"")</f>
        <v/>
      </c>
      <c r="AP1268" s="105"/>
    </row>
    <row r="1269" spans="1:42" x14ac:dyDescent="0.15">
      <c r="A1269" s="11"/>
      <c r="B1269" s="12"/>
      <c r="C1269" s="13"/>
      <c r="D1269" s="13"/>
      <c r="E1269" s="14"/>
      <c r="F1269" s="14"/>
      <c r="G1269" s="14"/>
      <c r="H1269" s="14"/>
      <c r="I1269" s="15"/>
      <c r="J1269" s="14"/>
      <c r="K1269" s="13"/>
      <c r="L1269" s="14"/>
      <c r="M1269" s="14"/>
      <c r="N1269" s="14"/>
      <c r="O1269" s="14"/>
      <c r="P1269" s="198"/>
      <c r="Q1269" s="198"/>
      <c r="R1269" s="198"/>
      <c r="S1269" s="198"/>
      <c r="T1269" s="198"/>
      <c r="U1269" s="198"/>
      <c r="V1269" s="198"/>
      <c r="W1269" s="202">
        <f t="shared" si="67"/>
        <v>0</v>
      </c>
      <c r="X1269" s="14"/>
      <c r="Y1269" s="14"/>
      <c r="Z1269" s="108"/>
      <c r="AA1269" s="114"/>
      <c r="AB1269" s="129"/>
      <c r="AC1269" s="128"/>
      <c r="AD1269" s="142" t="str">
        <f t="shared" si="68"/>
        <v/>
      </c>
      <c r="AE1269" s="142" t="str">
        <f>IF($E1269&lt;&gt;"",IF($AD1269=1,VLOOKUP($E1269,得点換算表!$C$5:$D$14,2),VLOOKUP($E1269,得点換算表!$E$5:$F$14,2)),"")</f>
        <v/>
      </c>
      <c r="AF1269" s="142" t="str">
        <f>IF($F1269&lt;&gt;"",IF($AD1269=1,VLOOKUP($F1269,得点換算表!$C$15:$D$24,2),VLOOKUP($F1269,得点換算表!$E$15:$F$24,2)),"")</f>
        <v/>
      </c>
      <c r="AG1269" s="142" t="str">
        <f>IF($G1269&lt;&gt;"",IF($AD1269=1,VLOOKUP($G1269,得点換算表!$C$25:$D$34,2),VLOOKUP($G1269,得点換算表!$E$25:$F$34,2)),"")</f>
        <v/>
      </c>
      <c r="AH1269" s="142" t="str">
        <f>IF($H1269&lt;&gt;"",IF($AD1269=1,VLOOKUP($H1269,得点換算表!$C$35:$D$44,2),VLOOKUP($H1269,得点換算表!$E$35:$F$44,2)),"")</f>
        <v/>
      </c>
      <c r="AI1269" s="142" t="str">
        <f>IF($I1269&lt;&gt;"",IF($AD1269=1,VLOOKUP($I1269,得点換算表!$C$45:$D$55,2),VLOOKUP($I1269,得点換算表!$E$45:$F$55,2)),"")</f>
        <v/>
      </c>
      <c r="AJ1269" s="142" t="str">
        <f>IF($J1269&lt;&gt;"",IF($AD1269=1,VLOOKUP($J1269,得点換算表!$C$56:$D$65,2),VLOOKUP($J1269,得点換算表!$E$56:$F$65,2)),"")</f>
        <v/>
      </c>
      <c r="AK1269" s="142" t="str">
        <f>IF($K1269&lt;&gt;"",IF($AD1269=1,VLOOKUP($K1269,得点換算表!$C$66:$D$76,2),VLOOKUP($K1269,得点換算表!$E$66:$F$76,2)),"")</f>
        <v/>
      </c>
      <c r="AL1269" s="142" t="str">
        <f>IF($L1269&lt;&gt;"",IF($AD1269=1,VLOOKUP($L1269,得点換算表!$C$77:$D$86,2),VLOOKUP($L1269,得点換算表!$E$77:$F$86,2)),"")</f>
        <v/>
      </c>
      <c r="AM1269" s="142" t="str">
        <f>IF($M1269&lt;&gt;"",IF($AD1269=1,VLOOKUP($M1269,得点換算表!$C$87:$D$96,2),VLOOKUP($M1269,得点換算表!$E$87:$F$96,2)),"")</f>
        <v/>
      </c>
      <c r="AN1269" s="142" t="str">
        <f t="shared" si="69"/>
        <v/>
      </c>
      <c r="AO1269" s="143" t="str">
        <f>IF(AND($AN1269&lt;&gt;"",$AN1269&gt;=8),VLOOKUP($AN1269,得点換算表!$I$15:$J$19,2),"")</f>
        <v/>
      </c>
      <c r="AP1269" s="105"/>
    </row>
    <row r="1270" spans="1:42" x14ac:dyDescent="0.15">
      <c r="A1270" s="11"/>
      <c r="B1270" s="12"/>
      <c r="C1270" s="13"/>
      <c r="D1270" s="13"/>
      <c r="E1270" s="14"/>
      <c r="F1270" s="14"/>
      <c r="G1270" s="14"/>
      <c r="H1270" s="14"/>
      <c r="I1270" s="15"/>
      <c r="J1270" s="14"/>
      <c r="K1270" s="13"/>
      <c r="L1270" s="14"/>
      <c r="M1270" s="14"/>
      <c r="N1270" s="14"/>
      <c r="O1270" s="14"/>
      <c r="P1270" s="198"/>
      <c r="Q1270" s="198"/>
      <c r="R1270" s="198"/>
      <c r="S1270" s="198"/>
      <c r="T1270" s="198"/>
      <c r="U1270" s="198"/>
      <c r="V1270" s="198"/>
      <c r="W1270" s="202">
        <f t="shared" si="67"/>
        <v>0</v>
      </c>
      <c r="X1270" s="14"/>
      <c r="Y1270" s="14"/>
      <c r="Z1270" s="108"/>
      <c r="AA1270" s="114"/>
      <c r="AB1270" s="129"/>
      <c r="AC1270" s="128"/>
      <c r="AD1270" s="142" t="str">
        <f t="shared" si="68"/>
        <v/>
      </c>
      <c r="AE1270" s="142" t="str">
        <f>IF($E1270&lt;&gt;"",IF($AD1270=1,VLOOKUP($E1270,得点換算表!$C$5:$D$14,2),VLOOKUP($E1270,得点換算表!$E$5:$F$14,2)),"")</f>
        <v/>
      </c>
      <c r="AF1270" s="142" t="str">
        <f>IF($F1270&lt;&gt;"",IF($AD1270=1,VLOOKUP($F1270,得点換算表!$C$15:$D$24,2),VLOOKUP($F1270,得点換算表!$E$15:$F$24,2)),"")</f>
        <v/>
      </c>
      <c r="AG1270" s="142" t="str">
        <f>IF($G1270&lt;&gt;"",IF($AD1270=1,VLOOKUP($G1270,得点換算表!$C$25:$D$34,2),VLOOKUP($G1270,得点換算表!$E$25:$F$34,2)),"")</f>
        <v/>
      </c>
      <c r="AH1270" s="142" t="str">
        <f>IF($H1270&lt;&gt;"",IF($AD1270=1,VLOOKUP($H1270,得点換算表!$C$35:$D$44,2),VLOOKUP($H1270,得点換算表!$E$35:$F$44,2)),"")</f>
        <v/>
      </c>
      <c r="AI1270" s="142" t="str">
        <f>IF($I1270&lt;&gt;"",IF($AD1270=1,VLOOKUP($I1270,得点換算表!$C$45:$D$55,2),VLOOKUP($I1270,得点換算表!$E$45:$F$55,2)),"")</f>
        <v/>
      </c>
      <c r="AJ1270" s="142" t="str">
        <f>IF($J1270&lt;&gt;"",IF($AD1270=1,VLOOKUP($J1270,得点換算表!$C$56:$D$65,2),VLOOKUP($J1270,得点換算表!$E$56:$F$65,2)),"")</f>
        <v/>
      </c>
      <c r="AK1270" s="142" t="str">
        <f>IF($K1270&lt;&gt;"",IF($AD1270=1,VLOOKUP($K1270,得点換算表!$C$66:$D$76,2),VLOOKUP($K1270,得点換算表!$E$66:$F$76,2)),"")</f>
        <v/>
      </c>
      <c r="AL1270" s="142" t="str">
        <f>IF($L1270&lt;&gt;"",IF($AD1270=1,VLOOKUP($L1270,得点換算表!$C$77:$D$86,2),VLOOKUP($L1270,得点換算表!$E$77:$F$86,2)),"")</f>
        <v/>
      </c>
      <c r="AM1270" s="142" t="str">
        <f>IF($M1270&lt;&gt;"",IF($AD1270=1,VLOOKUP($M1270,得点換算表!$C$87:$D$96,2),VLOOKUP($M1270,得点換算表!$E$87:$F$96,2)),"")</f>
        <v/>
      </c>
      <c r="AN1270" s="142" t="str">
        <f t="shared" si="69"/>
        <v/>
      </c>
      <c r="AO1270" s="143" t="str">
        <f>IF(AND($AN1270&lt;&gt;"",$AN1270&gt;=8),VLOOKUP($AN1270,得点換算表!$I$15:$J$19,2),"")</f>
        <v/>
      </c>
      <c r="AP1270" s="105"/>
    </row>
    <row r="1271" spans="1:42" x14ac:dyDescent="0.15">
      <c r="A1271" s="11"/>
      <c r="B1271" s="12"/>
      <c r="C1271" s="13"/>
      <c r="D1271" s="13"/>
      <c r="E1271" s="14"/>
      <c r="F1271" s="14"/>
      <c r="G1271" s="14"/>
      <c r="H1271" s="14"/>
      <c r="I1271" s="15"/>
      <c r="J1271" s="14"/>
      <c r="K1271" s="13"/>
      <c r="L1271" s="14"/>
      <c r="M1271" s="14"/>
      <c r="N1271" s="14"/>
      <c r="O1271" s="14"/>
      <c r="P1271" s="198"/>
      <c r="Q1271" s="198"/>
      <c r="R1271" s="198"/>
      <c r="S1271" s="198"/>
      <c r="T1271" s="198"/>
      <c r="U1271" s="198"/>
      <c r="V1271" s="198"/>
      <c r="W1271" s="202">
        <f t="shared" si="67"/>
        <v>0</v>
      </c>
      <c r="X1271" s="14"/>
      <c r="Y1271" s="14"/>
      <c r="Z1271" s="108"/>
      <c r="AA1271" s="114"/>
      <c r="AB1271" s="129"/>
      <c r="AC1271" s="128"/>
      <c r="AD1271" s="142" t="str">
        <f t="shared" si="68"/>
        <v/>
      </c>
      <c r="AE1271" s="142" t="str">
        <f>IF($E1271&lt;&gt;"",IF($AD1271=1,VLOOKUP($E1271,得点換算表!$C$5:$D$14,2),VLOOKUP($E1271,得点換算表!$E$5:$F$14,2)),"")</f>
        <v/>
      </c>
      <c r="AF1271" s="142" t="str">
        <f>IF($F1271&lt;&gt;"",IF($AD1271=1,VLOOKUP($F1271,得点換算表!$C$15:$D$24,2),VLOOKUP($F1271,得点換算表!$E$15:$F$24,2)),"")</f>
        <v/>
      </c>
      <c r="AG1271" s="142" t="str">
        <f>IF($G1271&lt;&gt;"",IF($AD1271=1,VLOOKUP($G1271,得点換算表!$C$25:$D$34,2),VLOOKUP($G1271,得点換算表!$E$25:$F$34,2)),"")</f>
        <v/>
      </c>
      <c r="AH1271" s="142" t="str">
        <f>IF($H1271&lt;&gt;"",IF($AD1271=1,VLOOKUP($H1271,得点換算表!$C$35:$D$44,2),VLOOKUP($H1271,得点換算表!$E$35:$F$44,2)),"")</f>
        <v/>
      </c>
      <c r="AI1271" s="142" t="str">
        <f>IF($I1271&lt;&gt;"",IF($AD1271=1,VLOOKUP($I1271,得点換算表!$C$45:$D$55,2),VLOOKUP($I1271,得点換算表!$E$45:$F$55,2)),"")</f>
        <v/>
      </c>
      <c r="AJ1271" s="142" t="str">
        <f>IF($J1271&lt;&gt;"",IF($AD1271=1,VLOOKUP($J1271,得点換算表!$C$56:$D$65,2),VLOOKUP($J1271,得点換算表!$E$56:$F$65,2)),"")</f>
        <v/>
      </c>
      <c r="AK1271" s="142" t="str">
        <f>IF($K1271&lt;&gt;"",IF($AD1271=1,VLOOKUP($K1271,得点換算表!$C$66:$D$76,2),VLOOKUP($K1271,得点換算表!$E$66:$F$76,2)),"")</f>
        <v/>
      </c>
      <c r="AL1271" s="142" t="str">
        <f>IF($L1271&lt;&gt;"",IF($AD1271=1,VLOOKUP($L1271,得点換算表!$C$77:$D$86,2),VLOOKUP($L1271,得点換算表!$E$77:$F$86,2)),"")</f>
        <v/>
      </c>
      <c r="AM1271" s="142" t="str">
        <f>IF($M1271&lt;&gt;"",IF($AD1271=1,VLOOKUP($M1271,得点換算表!$C$87:$D$96,2),VLOOKUP($M1271,得点換算表!$E$87:$F$96,2)),"")</f>
        <v/>
      </c>
      <c r="AN1271" s="142" t="str">
        <f t="shared" si="69"/>
        <v/>
      </c>
      <c r="AO1271" s="143" t="str">
        <f>IF(AND($AN1271&lt;&gt;"",$AN1271&gt;=8),VLOOKUP($AN1271,得点換算表!$I$15:$J$19,2),"")</f>
        <v/>
      </c>
      <c r="AP1271" s="105"/>
    </row>
    <row r="1272" spans="1:42" x14ac:dyDescent="0.15">
      <c r="A1272" s="11"/>
      <c r="B1272" s="12"/>
      <c r="C1272" s="13"/>
      <c r="D1272" s="13"/>
      <c r="E1272" s="14"/>
      <c r="F1272" s="14"/>
      <c r="G1272" s="14"/>
      <c r="H1272" s="14"/>
      <c r="I1272" s="15"/>
      <c r="J1272" s="14"/>
      <c r="K1272" s="13"/>
      <c r="L1272" s="14"/>
      <c r="M1272" s="14"/>
      <c r="N1272" s="14"/>
      <c r="O1272" s="14"/>
      <c r="P1272" s="198"/>
      <c r="Q1272" s="198"/>
      <c r="R1272" s="198"/>
      <c r="S1272" s="198"/>
      <c r="T1272" s="198"/>
      <c r="U1272" s="198"/>
      <c r="V1272" s="198"/>
      <c r="W1272" s="202">
        <f t="shared" si="67"/>
        <v>0</v>
      </c>
      <c r="X1272" s="14"/>
      <c r="Y1272" s="14"/>
      <c r="Z1272" s="108"/>
      <c r="AA1272" s="114"/>
      <c r="AB1272" s="129"/>
      <c r="AC1272" s="128"/>
      <c r="AD1272" s="142" t="str">
        <f t="shared" si="68"/>
        <v/>
      </c>
      <c r="AE1272" s="142" t="str">
        <f>IF($E1272&lt;&gt;"",IF($AD1272=1,VLOOKUP($E1272,得点換算表!$C$5:$D$14,2),VLOOKUP($E1272,得点換算表!$E$5:$F$14,2)),"")</f>
        <v/>
      </c>
      <c r="AF1272" s="142" t="str">
        <f>IF($F1272&lt;&gt;"",IF($AD1272=1,VLOOKUP($F1272,得点換算表!$C$15:$D$24,2),VLOOKUP($F1272,得点換算表!$E$15:$F$24,2)),"")</f>
        <v/>
      </c>
      <c r="AG1272" s="142" t="str">
        <f>IF($G1272&lt;&gt;"",IF($AD1272=1,VLOOKUP($G1272,得点換算表!$C$25:$D$34,2),VLOOKUP($G1272,得点換算表!$E$25:$F$34,2)),"")</f>
        <v/>
      </c>
      <c r="AH1272" s="142" t="str">
        <f>IF($H1272&lt;&gt;"",IF($AD1272=1,VLOOKUP($H1272,得点換算表!$C$35:$D$44,2),VLOOKUP($H1272,得点換算表!$E$35:$F$44,2)),"")</f>
        <v/>
      </c>
      <c r="AI1272" s="142" t="str">
        <f>IF($I1272&lt;&gt;"",IF($AD1272=1,VLOOKUP($I1272,得点換算表!$C$45:$D$55,2),VLOOKUP($I1272,得点換算表!$E$45:$F$55,2)),"")</f>
        <v/>
      </c>
      <c r="AJ1272" s="142" t="str">
        <f>IF($J1272&lt;&gt;"",IF($AD1272=1,VLOOKUP($J1272,得点換算表!$C$56:$D$65,2),VLOOKUP($J1272,得点換算表!$E$56:$F$65,2)),"")</f>
        <v/>
      </c>
      <c r="AK1272" s="142" t="str">
        <f>IF($K1272&lt;&gt;"",IF($AD1272=1,VLOOKUP($K1272,得点換算表!$C$66:$D$76,2),VLOOKUP($K1272,得点換算表!$E$66:$F$76,2)),"")</f>
        <v/>
      </c>
      <c r="AL1272" s="142" t="str">
        <f>IF($L1272&lt;&gt;"",IF($AD1272=1,VLOOKUP($L1272,得点換算表!$C$77:$D$86,2),VLOOKUP($L1272,得点換算表!$E$77:$F$86,2)),"")</f>
        <v/>
      </c>
      <c r="AM1272" s="142" t="str">
        <f>IF($M1272&lt;&gt;"",IF($AD1272=1,VLOOKUP($M1272,得点換算表!$C$87:$D$96,2),VLOOKUP($M1272,得点換算表!$E$87:$F$96,2)),"")</f>
        <v/>
      </c>
      <c r="AN1272" s="142" t="str">
        <f t="shared" si="69"/>
        <v/>
      </c>
      <c r="AO1272" s="143" t="str">
        <f>IF(AND($AN1272&lt;&gt;"",$AN1272&gt;=8),VLOOKUP($AN1272,得点換算表!$I$15:$J$19,2),"")</f>
        <v/>
      </c>
      <c r="AP1272" s="105"/>
    </row>
    <row r="1273" spans="1:42" x14ac:dyDescent="0.15">
      <c r="A1273" s="11"/>
      <c r="B1273" s="12"/>
      <c r="C1273" s="13"/>
      <c r="D1273" s="13"/>
      <c r="E1273" s="14"/>
      <c r="F1273" s="14"/>
      <c r="G1273" s="14"/>
      <c r="H1273" s="14"/>
      <c r="I1273" s="15"/>
      <c r="J1273" s="14"/>
      <c r="K1273" s="13"/>
      <c r="L1273" s="14"/>
      <c r="M1273" s="14"/>
      <c r="N1273" s="14"/>
      <c r="O1273" s="14"/>
      <c r="P1273" s="198"/>
      <c r="Q1273" s="198"/>
      <c r="R1273" s="198"/>
      <c r="S1273" s="198"/>
      <c r="T1273" s="198"/>
      <c r="U1273" s="198"/>
      <c r="V1273" s="198"/>
      <c r="W1273" s="202">
        <f t="shared" si="67"/>
        <v>0</v>
      </c>
      <c r="X1273" s="14"/>
      <c r="Y1273" s="14"/>
      <c r="Z1273" s="108"/>
      <c r="AA1273" s="114"/>
      <c r="AB1273" s="129"/>
      <c r="AC1273" s="128"/>
      <c r="AD1273" s="142" t="str">
        <f t="shared" si="68"/>
        <v/>
      </c>
      <c r="AE1273" s="142" t="str">
        <f>IF($E1273&lt;&gt;"",IF($AD1273=1,VLOOKUP($E1273,得点換算表!$C$5:$D$14,2),VLOOKUP($E1273,得点換算表!$E$5:$F$14,2)),"")</f>
        <v/>
      </c>
      <c r="AF1273" s="142" t="str">
        <f>IF($F1273&lt;&gt;"",IF($AD1273=1,VLOOKUP($F1273,得点換算表!$C$15:$D$24,2),VLOOKUP($F1273,得点換算表!$E$15:$F$24,2)),"")</f>
        <v/>
      </c>
      <c r="AG1273" s="142" t="str">
        <f>IF($G1273&lt;&gt;"",IF($AD1273=1,VLOOKUP($G1273,得点換算表!$C$25:$D$34,2),VLOOKUP($G1273,得点換算表!$E$25:$F$34,2)),"")</f>
        <v/>
      </c>
      <c r="AH1273" s="142" t="str">
        <f>IF($H1273&lt;&gt;"",IF($AD1273=1,VLOOKUP($H1273,得点換算表!$C$35:$D$44,2),VLOOKUP($H1273,得点換算表!$E$35:$F$44,2)),"")</f>
        <v/>
      </c>
      <c r="AI1273" s="142" t="str">
        <f>IF($I1273&lt;&gt;"",IF($AD1273=1,VLOOKUP($I1273,得点換算表!$C$45:$D$55,2),VLOOKUP($I1273,得点換算表!$E$45:$F$55,2)),"")</f>
        <v/>
      </c>
      <c r="AJ1273" s="142" t="str">
        <f>IF($J1273&lt;&gt;"",IF($AD1273=1,VLOOKUP($J1273,得点換算表!$C$56:$D$65,2),VLOOKUP($J1273,得点換算表!$E$56:$F$65,2)),"")</f>
        <v/>
      </c>
      <c r="AK1273" s="142" t="str">
        <f>IF($K1273&lt;&gt;"",IF($AD1273=1,VLOOKUP($K1273,得点換算表!$C$66:$D$76,2),VLOOKUP($K1273,得点換算表!$E$66:$F$76,2)),"")</f>
        <v/>
      </c>
      <c r="AL1273" s="142" t="str">
        <f>IF($L1273&lt;&gt;"",IF($AD1273=1,VLOOKUP($L1273,得点換算表!$C$77:$D$86,2),VLOOKUP($L1273,得点換算表!$E$77:$F$86,2)),"")</f>
        <v/>
      </c>
      <c r="AM1273" s="142" t="str">
        <f>IF($M1273&lt;&gt;"",IF($AD1273=1,VLOOKUP($M1273,得点換算表!$C$87:$D$96,2),VLOOKUP($M1273,得点換算表!$E$87:$F$96,2)),"")</f>
        <v/>
      </c>
      <c r="AN1273" s="142" t="str">
        <f t="shared" si="69"/>
        <v/>
      </c>
      <c r="AO1273" s="143" t="str">
        <f>IF(AND($AN1273&lt;&gt;"",$AN1273&gt;=8),VLOOKUP($AN1273,得点換算表!$I$15:$J$19,2),"")</f>
        <v/>
      </c>
      <c r="AP1273" s="105"/>
    </row>
    <row r="1274" spans="1:42" x14ac:dyDescent="0.15">
      <c r="A1274" s="11"/>
      <c r="B1274" s="12"/>
      <c r="C1274" s="13"/>
      <c r="D1274" s="13"/>
      <c r="E1274" s="14"/>
      <c r="F1274" s="14"/>
      <c r="G1274" s="14"/>
      <c r="H1274" s="14"/>
      <c r="I1274" s="15"/>
      <c r="J1274" s="14"/>
      <c r="K1274" s="13"/>
      <c r="L1274" s="14"/>
      <c r="M1274" s="14"/>
      <c r="N1274" s="14"/>
      <c r="O1274" s="14"/>
      <c r="P1274" s="198"/>
      <c r="Q1274" s="198"/>
      <c r="R1274" s="198"/>
      <c r="S1274" s="198"/>
      <c r="T1274" s="198"/>
      <c r="U1274" s="198"/>
      <c r="V1274" s="198"/>
      <c r="W1274" s="202">
        <f t="shared" si="67"/>
        <v>0</v>
      </c>
      <c r="X1274" s="14"/>
      <c r="Y1274" s="14"/>
      <c r="Z1274" s="108"/>
      <c r="AA1274" s="114"/>
      <c r="AB1274" s="129"/>
      <c r="AC1274" s="128"/>
      <c r="AD1274" s="142" t="str">
        <f t="shared" si="68"/>
        <v/>
      </c>
      <c r="AE1274" s="142" t="str">
        <f>IF($E1274&lt;&gt;"",IF($AD1274=1,VLOOKUP($E1274,得点換算表!$C$5:$D$14,2),VLOOKUP($E1274,得点換算表!$E$5:$F$14,2)),"")</f>
        <v/>
      </c>
      <c r="AF1274" s="142" t="str">
        <f>IF($F1274&lt;&gt;"",IF($AD1274=1,VLOOKUP($F1274,得点換算表!$C$15:$D$24,2),VLOOKUP($F1274,得点換算表!$E$15:$F$24,2)),"")</f>
        <v/>
      </c>
      <c r="AG1274" s="142" t="str">
        <f>IF($G1274&lt;&gt;"",IF($AD1274=1,VLOOKUP($G1274,得点換算表!$C$25:$D$34,2),VLOOKUP($G1274,得点換算表!$E$25:$F$34,2)),"")</f>
        <v/>
      </c>
      <c r="AH1274" s="142" t="str">
        <f>IF($H1274&lt;&gt;"",IF($AD1274=1,VLOOKUP($H1274,得点換算表!$C$35:$D$44,2),VLOOKUP($H1274,得点換算表!$E$35:$F$44,2)),"")</f>
        <v/>
      </c>
      <c r="AI1274" s="142" t="str">
        <f>IF($I1274&lt;&gt;"",IF($AD1274=1,VLOOKUP($I1274,得点換算表!$C$45:$D$55,2),VLOOKUP($I1274,得点換算表!$E$45:$F$55,2)),"")</f>
        <v/>
      </c>
      <c r="AJ1274" s="142" t="str">
        <f>IF($J1274&lt;&gt;"",IF($AD1274=1,VLOOKUP($J1274,得点換算表!$C$56:$D$65,2),VLOOKUP($J1274,得点換算表!$E$56:$F$65,2)),"")</f>
        <v/>
      </c>
      <c r="AK1274" s="142" t="str">
        <f>IF($K1274&lt;&gt;"",IF($AD1274=1,VLOOKUP($K1274,得点換算表!$C$66:$D$76,2),VLOOKUP($K1274,得点換算表!$E$66:$F$76,2)),"")</f>
        <v/>
      </c>
      <c r="AL1274" s="142" t="str">
        <f>IF($L1274&lt;&gt;"",IF($AD1274=1,VLOOKUP($L1274,得点換算表!$C$77:$D$86,2),VLOOKUP($L1274,得点換算表!$E$77:$F$86,2)),"")</f>
        <v/>
      </c>
      <c r="AM1274" s="142" t="str">
        <f>IF($M1274&lt;&gt;"",IF($AD1274=1,VLOOKUP($M1274,得点換算表!$C$87:$D$96,2),VLOOKUP($M1274,得点換算表!$E$87:$F$96,2)),"")</f>
        <v/>
      </c>
      <c r="AN1274" s="142" t="str">
        <f t="shared" si="69"/>
        <v/>
      </c>
      <c r="AO1274" s="143" t="str">
        <f>IF(AND($AN1274&lt;&gt;"",$AN1274&gt;=8),VLOOKUP($AN1274,得点換算表!$I$15:$J$19,2),"")</f>
        <v/>
      </c>
      <c r="AP1274" s="105"/>
    </row>
    <row r="1275" spans="1:42" x14ac:dyDescent="0.15">
      <c r="A1275" s="11"/>
      <c r="B1275" s="12"/>
      <c r="C1275" s="13"/>
      <c r="D1275" s="13"/>
      <c r="E1275" s="14"/>
      <c r="F1275" s="14"/>
      <c r="G1275" s="14"/>
      <c r="H1275" s="14"/>
      <c r="I1275" s="15"/>
      <c r="J1275" s="14"/>
      <c r="K1275" s="13"/>
      <c r="L1275" s="14"/>
      <c r="M1275" s="14"/>
      <c r="N1275" s="14"/>
      <c r="O1275" s="14"/>
      <c r="P1275" s="198"/>
      <c r="Q1275" s="198"/>
      <c r="R1275" s="198"/>
      <c r="S1275" s="198"/>
      <c r="T1275" s="198"/>
      <c r="U1275" s="198"/>
      <c r="V1275" s="198"/>
      <c r="W1275" s="202">
        <f t="shared" si="67"/>
        <v>0</v>
      </c>
      <c r="X1275" s="14"/>
      <c r="Y1275" s="14"/>
      <c r="Z1275" s="108"/>
      <c r="AA1275" s="114"/>
      <c r="AB1275" s="129"/>
      <c r="AC1275" s="128"/>
      <c r="AD1275" s="142" t="str">
        <f t="shared" si="68"/>
        <v/>
      </c>
      <c r="AE1275" s="142" t="str">
        <f>IF($E1275&lt;&gt;"",IF($AD1275=1,VLOOKUP($E1275,得点換算表!$C$5:$D$14,2),VLOOKUP($E1275,得点換算表!$E$5:$F$14,2)),"")</f>
        <v/>
      </c>
      <c r="AF1275" s="142" t="str">
        <f>IF($F1275&lt;&gt;"",IF($AD1275=1,VLOOKUP($F1275,得点換算表!$C$15:$D$24,2),VLOOKUP($F1275,得点換算表!$E$15:$F$24,2)),"")</f>
        <v/>
      </c>
      <c r="AG1275" s="142" t="str">
        <f>IF($G1275&lt;&gt;"",IF($AD1275=1,VLOOKUP($G1275,得点換算表!$C$25:$D$34,2),VLOOKUP($G1275,得点換算表!$E$25:$F$34,2)),"")</f>
        <v/>
      </c>
      <c r="AH1275" s="142" t="str">
        <f>IF($H1275&lt;&gt;"",IF($AD1275=1,VLOOKUP($H1275,得点換算表!$C$35:$D$44,2),VLOOKUP($H1275,得点換算表!$E$35:$F$44,2)),"")</f>
        <v/>
      </c>
      <c r="AI1275" s="142" t="str">
        <f>IF($I1275&lt;&gt;"",IF($AD1275=1,VLOOKUP($I1275,得点換算表!$C$45:$D$55,2),VLOOKUP($I1275,得点換算表!$E$45:$F$55,2)),"")</f>
        <v/>
      </c>
      <c r="AJ1275" s="142" t="str">
        <f>IF($J1275&lt;&gt;"",IF($AD1275=1,VLOOKUP($J1275,得点換算表!$C$56:$D$65,2),VLOOKUP($J1275,得点換算表!$E$56:$F$65,2)),"")</f>
        <v/>
      </c>
      <c r="AK1275" s="142" t="str">
        <f>IF($K1275&lt;&gt;"",IF($AD1275=1,VLOOKUP($K1275,得点換算表!$C$66:$D$76,2),VLOOKUP($K1275,得点換算表!$E$66:$F$76,2)),"")</f>
        <v/>
      </c>
      <c r="AL1275" s="142" t="str">
        <f>IF($L1275&lt;&gt;"",IF($AD1275=1,VLOOKUP($L1275,得点換算表!$C$77:$D$86,2),VLOOKUP($L1275,得点換算表!$E$77:$F$86,2)),"")</f>
        <v/>
      </c>
      <c r="AM1275" s="142" t="str">
        <f>IF($M1275&lt;&gt;"",IF($AD1275=1,VLOOKUP($M1275,得点換算表!$C$87:$D$96,2),VLOOKUP($M1275,得点換算表!$E$87:$F$96,2)),"")</f>
        <v/>
      </c>
      <c r="AN1275" s="142" t="str">
        <f t="shared" si="69"/>
        <v/>
      </c>
      <c r="AO1275" s="143" t="str">
        <f>IF(AND($AN1275&lt;&gt;"",$AN1275&gt;=8),VLOOKUP($AN1275,得点換算表!$I$15:$J$19,2),"")</f>
        <v/>
      </c>
      <c r="AP1275" s="105"/>
    </row>
    <row r="1276" spans="1:42" x14ac:dyDescent="0.15">
      <c r="A1276" s="11"/>
      <c r="B1276" s="12"/>
      <c r="C1276" s="13"/>
      <c r="D1276" s="13"/>
      <c r="E1276" s="14"/>
      <c r="F1276" s="14"/>
      <c r="G1276" s="14"/>
      <c r="H1276" s="14"/>
      <c r="I1276" s="15"/>
      <c r="J1276" s="14"/>
      <c r="K1276" s="13"/>
      <c r="L1276" s="14"/>
      <c r="M1276" s="14"/>
      <c r="N1276" s="14"/>
      <c r="O1276" s="14"/>
      <c r="P1276" s="198"/>
      <c r="Q1276" s="198"/>
      <c r="R1276" s="198"/>
      <c r="S1276" s="198"/>
      <c r="T1276" s="198"/>
      <c r="U1276" s="198"/>
      <c r="V1276" s="198"/>
      <c r="W1276" s="202">
        <f t="shared" si="67"/>
        <v>0</v>
      </c>
      <c r="X1276" s="14"/>
      <c r="Y1276" s="14"/>
      <c r="Z1276" s="108"/>
      <c r="AA1276" s="114"/>
      <c r="AB1276" s="129"/>
      <c r="AC1276" s="128"/>
      <c r="AD1276" s="142" t="str">
        <f t="shared" si="68"/>
        <v/>
      </c>
      <c r="AE1276" s="142" t="str">
        <f>IF($E1276&lt;&gt;"",IF($AD1276=1,VLOOKUP($E1276,得点換算表!$C$5:$D$14,2),VLOOKUP($E1276,得点換算表!$E$5:$F$14,2)),"")</f>
        <v/>
      </c>
      <c r="AF1276" s="142" t="str">
        <f>IF($F1276&lt;&gt;"",IF($AD1276=1,VLOOKUP($F1276,得点換算表!$C$15:$D$24,2),VLOOKUP($F1276,得点換算表!$E$15:$F$24,2)),"")</f>
        <v/>
      </c>
      <c r="AG1276" s="142" t="str">
        <f>IF($G1276&lt;&gt;"",IF($AD1276=1,VLOOKUP($G1276,得点換算表!$C$25:$D$34,2),VLOOKUP($G1276,得点換算表!$E$25:$F$34,2)),"")</f>
        <v/>
      </c>
      <c r="AH1276" s="142" t="str">
        <f>IF($H1276&lt;&gt;"",IF($AD1276=1,VLOOKUP($H1276,得点換算表!$C$35:$D$44,2),VLOOKUP($H1276,得点換算表!$E$35:$F$44,2)),"")</f>
        <v/>
      </c>
      <c r="AI1276" s="142" t="str">
        <f>IF($I1276&lt;&gt;"",IF($AD1276=1,VLOOKUP($I1276,得点換算表!$C$45:$D$55,2),VLOOKUP($I1276,得点換算表!$E$45:$F$55,2)),"")</f>
        <v/>
      </c>
      <c r="AJ1276" s="142" t="str">
        <f>IF($J1276&lt;&gt;"",IF($AD1276=1,VLOOKUP($J1276,得点換算表!$C$56:$D$65,2),VLOOKUP($J1276,得点換算表!$E$56:$F$65,2)),"")</f>
        <v/>
      </c>
      <c r="AK1276" s="142" t="str">
        <f>IF($K1276&lt;&gt;"",IF($AD1276=1,VLOOKUP($K1276,得点換算表!$C$66:$D$76,2),VLOOKUP($K1276,得点換算表!$E$66:$F$76,2)),"")</f>
        <v/>
      </c>
      <c r="AL1276" s="142" t="str">
        <f>IF($L1276&lt;&gt;"",IF($AD1276=1,VLOOKUP($L1276,得点換算表!$C$77:$D$86,2),VLOOKUP($L1276,得点換算表!$E$77:$F$86,2)),"")</f>
        <v/>
      </c>
      <c r="AM1276" s="142" t="str">
        <f>IF($M1276&lt;&gt;"",IF($AD1276=1,VLOOKUP($M1276,得点換算表!$C$87:$D$96,2),VLOOKUP($M1276,得点換算表!$E$87:$F$96,2)),"")</f>
        <v/>
      </c>
      <c r="AN1276" s="142" t="str">
        <f t="shared" si="69"/>
        <v/>
      </c>
      <c r="AO1276" s="143" t="str">
        <f>IF(AND($AN1276&lt;&gt;"",$AN1276&gt;=8),VLOOKUP($AN1276,得点換算表!$I$15:$J$19,2),"")</f>
        <v/>
      </c>
      <c r="AP1276" s="105"/>
    </row>
    <row r="1277" spans="1:42" x14ac:dyDescent="0.15">
      <c r="A1277" s="11"/>
      <c r="B1277" s="12"/>
      <c r="C1277" s="13"/>
      <c r="D1277" s="13"/>
      <c r="E1277" s="14"/>
      <c r="F1277" s="14"/>
      <c r="G1277" s="14"/>
      <c r="H1277" s="14"/>
      <c r="I1277" s="15"/>
      <c r="J1277" s="14"/>
      <c r="K1277" s="13"/>
      <c r="L1277" s="14"/>
      <c r="M1277" s="14"/>
      <c r="N1277" s="14"/>
      <c r="O1277" s="14"/>
      <c r="P1277" s="198"/>
      <c r="Q1277" s="198"/>
      <c r="R1277" s="198"/>
      <c r="S1277" s="198"/>
      <c r="T1277" s="198"/>
      <c r="U1277" s="198"/>
      <c r="V1277" s="198"/>
      <c r="W1277" s="202">
        <f t="shared" si="67"/>
        <v>0</v>
      </c>
      <c r="X1277" s="14"/>
      <c r="Y1277" s="14"/>
      <c r="Z1277" s="108"/>
      <c r="AA1277" s="114"/>
      <c r="AB1277" s="129"/>
      <c r="AC1277" s="128"/>
      <c r="AD1277" s="142" t="str">
        <f t="shared" si="68"/>
        <v/>
      </c>
      <c r="AE1277" s="142" t="str">
        <f>IF($E1277&lt;&gt;"",IF($AD1277=1,VLOOKUP($E1277,得点換算表!$C$5:$D$14,2),VLOOKUP($E1277,得点換算表!$E$5:$F$14,2)),"")</f>
        <v/>
      </c>
      <c r="AF1277" s="142" t="str">
        <f>IF($F1277&lt;&gt;"",IF($AD1277=1,VLOOKUP($F1277,得点換算表!$C$15:$D$24,2),VLOOKUP($F1277,得点換算表!$E$15:$F$24,2)),"")</f>
        <v/>
      </c>
      <c r="AG1277" s="142" t="str">
        <f>IF($G1277&lt;&gt;"",IF($AD1277=1,VLOOKUP($G1277,得点換算表!$C$25:$D$34,2),VLOOKUP($G1277,得点換算表!$E$25:$F$34,2)),"")</f>
        <v/>
      </c>
      <c r="AH1277" s="142" t="str">
        <f>IF($H1277&lt;&gt;"",IF($AD1277=1,VLOOKUP($H1277,得点換算表!$C$35:$D$44,2),VLOOKUP($H1277,得点換算表!$E$35:$F$44,2)),"")</f>
        <v/>
      </c>
      <c r="AI1277" s="142" t="str">
        <f>IF($I1277&lt;&gt;"",IF($AD1277=1,VLOOKUP($I1277,得点換算表!$C$45:$D$55,2),VLOOKUP($I1277,得点換算表!$E$45:$F$55,2)),"")</f>
        <v/>
      </c>
      <c r="AJ1277" s="142" t="str">
        <f>IF($J1277&lt;&gt;"",IF($AD1277=1,VLOOKUP($J1277,得点換算表!$C$56:$D$65,2),VLOOKUP($J1277,得点換算表!$E$56:$F$65,2)),"")</f>
        <v/>
      </c>
      <c r="AK1277" s="142" t="str">
        <f>IF($K1277&lt;&gt;"",IF($AD1277=1,VLOOKUP($K1277,得点換算表!$C$66:$D$76,2),VLOOKUP($K1277,得点換算表!$E$66:$F$76,2)),"")</f>
        <v/>
      </c>
      <c r="AL1277" s="142" t="str">
        <f>IF($L1277&lt;&gt;"",IF($AD1277=1,VLOOKUP($L1277,得点換算表!$C$77:$D$86,2),VLOOKUP($L1277,得点換算表!$E$77:$F$86,2)),"")</f>
        <v/>
      </c>
      <c r="AM1277" s="142" t="str">
        <f>IF($M1277&lt;&gt;"",IF($AD1277=1,VLOOKUP($M1277,得点換算表!$C$87:$D$96,2),VLOOKUP($M1277,得点換算表!$E$87:$F$96,2)),"")</f>
        <v/>
      </c>
      <c r="AN1277" s="142" t="str">
        <f t="shared" si="69"/>
        <v/>
      </c>
      <c r="AO1277" s="143" t="str">
        <f>IF(AND($AN1277&lt;&gt;"",$AN1277&gt;=8),VLOOKUP($AN1277,得点換算表!$I$15:$J$19,2),"")</f>
        <v/>
      </c>
      <c r="AP1277" s="105"/>
    </row>
    <row r="1278" spans="1:42" x14ac:dyDescent="0.15">
      <c r="A1278" s="11"/>
      <c r="B1278" s="12"/>
      <c r="C1278" s="13"/>
      <c r="D1278" s="13"/>
      <c r="E1278" s="14"/>
      <c r="F1278" s="14"/>
      <c r="G1278" s="14"/>
      <c r="H1278" s="14"/>
      <c r="I1278" s="15"/>
      <c r="J1278" s="14"/>
      <c r="K1278" s="13"/>
      <c r="L1278" s="14"/>
      <c r="M1278" s="14"/>
      <c r="N1278" s="14"/>
      <c r="O1278" s="14"/>
      <c r="P1278" s="198"/>
      <c r="Q1278" s="198"/>
      <c r="R1278" s="198"/>
      <c r="S1278" s="198"/>
      <c r="T1278" s="198"/>
      <c r="U1278" s="198"/>
      <c r="V1278" s="198"/>
      <c r="W1278" s="202">
        <f t="shared" si="67"/>
        <v>0</v>
      </c>
      <c r="X1278" s="14"/>
      <c r="Y1278" s="14"/>
      <c r="Z1278" s="108"/>
      <c r="AA1278" s="114"/>
      <c r="AB1278" s="129"/>
      <c r="AC1278" s="128"/>
      <c r="AD1278" s="142" t="str">
        <f t="shared" si="68"/>
        <v/>
      </c>
      <c r="AE1278" s="142" t="str">
        <f>IF($E1278&lt;&gt;"",IF($AD1278=1,VLOOKUP($E1278,得点換算表!$C$5:$D$14,2),VLOOKUP($E1278,得点換算表!$E$5:$F$14,2)),"")</f>
        <v/>
      </c>
      <c r="AF1278" s="142" t="str">
        <f>IF($F1278&lt;&gt;"",IF($AD1278=1,VLOOKUP($F1278,得点換算表!$C$15:$D$24,2),VLOOKUP($F1278,得点換算表!$E$15:$F$24,2)),"")</f>
        <v/>
      </c>
      <c r="AG1278" s="142" t="str">
        <f>IF($G1278&lt;&gt;"",IF($AD1278=1,VLOOKUP($G1278,得点換算表!$C$25:$D$34,2),VLOOKUP($G1278,得点換算表!$E$25:$F$34,2)),"")</f>
        <v/>
      </c>
      <c r="AH1278" s="142" t="str">
        <f>IF($H1278&lt;&gt;"",IF($AD1278=1,VLOOKUP($H1278,得点換算表!$C$35:$D$44,2),VLOOKUP($H1278,得点換算表!$E$35:$F$44,2)),"")</f>
        <v/>
      </c>
      <c r="AI1278" s="142" t="str">
        <f>IF($I1278&lt;&gt;"",IF($AD1278=1,VLOOKUP($I1278,得点換算表!$C$45:$D$55,2),VLOOKUP($I1278,得点換算表!$E$45:$F$55,2)),"")</f>
        <v/>
      </c>
      <c r="AJ1278" s="142" t="str">
        <f>IF($J1278&lt;&gt;"",IF($AD1278=1,VLOOKUP($J1278,得点換算表!$C$56:$D$65,2),VLOOKUP($J1278,得点換算表!$E$56:$F$65,2)),"")</f>
        <v/>
      </c>
      <c r="AK1278" s="142" t="str">
        <f>IF($K1278&lt;&gt;"",IF($AD1278=1,VLOOKUP($K1278,得点換算表!$C$66:$D$76,2),VLOOKUP($K1278,得点換算表!$E$66:$F$76,2)),"")</f>
        <v/>
      </c>
      <c r="AL1278" s="142" t="str">
        <f>IF($L1278&lt;&gt;"",IF($AD1278=1,VLOOKUP($L1278,得点換算表!$C$77:$D$86,2),VLOOKUP($L1278,得点換算表!$E$77:$F$86,2)),"")</f>
        <v/>
      </c>
      <c r="AM1278" s="142" t="str">
        <f>IF($M1278&lt;&gt;"",IF($AD1278=1,VLOOKUP($M1278,得点換算表!$C$87:$D$96,2),VLOOKUP($M1278,得点換算表!$E$87:$F$96,2)),"")</f>
        <v/>
      </c>
      <c r="AN1278" s="142" t="str">
        <f t="shared" si="69"/>
        <v/>
      </c>
      <c r="AO1278" s="143" t="str">
        <f>IF(AND($AN1278&lt;&gt;"",$AN1278&gt;=8),VLOOKUP($AN1278,得点換算表!$I$15:$J$19,2),"")</f>
        <v/>
      </c>
      <c r="AP1278" s="105"/>
    </row>
    <row r="1279" spans="1:42" x14ac:dyDescent="0.15">
      <c r="A1279" s="11"/>
      <c r="B1279" s="12"/>
      <c r="C1279" s="13"/>
      <c r="D1279" s="13"/>
      <c r="E1279" s="14"/>
      <c r="F1279" s="14"/>
      <c r="G1279" s="14"/>
      <c r="H1279" s="14"/>
      <c r="I1279" s="15"/>
      <c r="J1279" s="14"/>
      <c r="K1279" s="13"/>
      <c r="L1279" s="14"/>
      <c r="M1279" s="14"/>
      <c r="N1279" s="14"/>
      <c r="O1279" s="14"/>
      <c r="P1279" s="198"/>
      <c r="Q1279" s="198"/>
      <c r="R1279" s="198"/>
      <c r="S1279" s="198"/>
      <c r="T1279" s="198"/>
      <c r="U1279" s="198"/>
      <c r="V1279" s="198"/>
      <c r="W1279" s="202">
        <f t="shared" si="67"/>
        <v>0</v>
      </c>
      <c r="X1279" s="14"/>
      <c r="Y1279" s="14"/>
      <c r="Z1279" s="108"/>
      <c r="AA1279" s="114"/>
      <c r="AB1279" s="129"/>
      <c r="AC1279" s="128"/>
      <c r="AD1279" s="142" t="str">
        <f t="shared" si="68"/>
        <v/>
      </c>
      <c r="AE1279" s="142" t="str">
        <f>IF($E1279&lt;&gt;"",IF($AD1279=1,VLOOKUP($E1279,得点換算表!$C$5:$D$14,2),VLOOKUP($E1279,得点換算表!$E$5:$F$14,2)),"")</f>
        <v/>
      </c>
      <c r="AF1279" s="142" t="str">
        <f>IF($F1279&lt;&gt;"",IF($AD1279=1,VLOOKUP($F1279,得点換算表!$C$15:$D$24,2),VLOOKUP($F1279,得点換算表!$E$15:$F$24,2)),"")</f>
        <v/>
      </c>
      <c r="AG1279" s="142" t="str">
        <f>IF($G1279&lt;&gt;"",IF($AD1279=1,VLOOKUP($G1279,得点換算表!$C$25:$D$34,2),VLOOKUP($G1279,得点換算表!$E$25:$F$34,2)),"")</f>
        <v/>
      </c>
      <c r="AH1279" s="142" t="str">
        <f>IF($H1279&lt;&gt;"",IF($AD1279=1,VLOOKUP($H1279,得点換算表!$C$35:$D$44,2),VLOOKUP($H1279,得点換算表!$E$35:$F$44,2)),"")</f>
        <v/>
      </c>
      <c r="AI1279" s="142" t="str">
        <f>IF($I1279&lt;&gt;"",IF($AD1279=1,VLOOKUP($I1279,得点換算表!$C$45:$D$55,2),VLOOKUP($I1279,得点換算表!$E$45:$F$55,2)),"")</f>
        <v/>
      </c>
      <c r="AJ1279" s="142" t="str">
        <f>IF($J1279&lt;&gt;"",IF($AD1279=1,VLOOKUP($J1279,得点換算表!$C$56:$D$65,2),VLOOKUP($J1279,得点換算表!$E$56:$F$65,2)),"")</f>
        <v/>
      </c>
      <c r="AK1279" s="142" t="str">
        <f>IF($K1279&lt;&gt;"",IF($AD1279=1,VLOOKUP($K1279,得点換算表!$C$66:$D$76,2),VLOOKUP($K1279,得点換算表!$E$66:$F$76,2)),"")</f>
        <v/>
      </c>
      <c r="AL1279" s="142" t="str">
        <f>IF($L1279&lt;&gt;"",IF($AD1279=1,VLOOKUP($L1279,得点換算表!$C$77:$D$86,2),VLOOKUP($L1279,得点換算表!$E$77:$F$86,2)),"")</f>
        <v/>
      </c>
      <c r="AM1279" s="142" t="str">
        <f>IF($M1279&lt;&gt;"",IF($AD1279=1,VLOOKUP($M1279,得点換算表!$C$87:$D$96,2),VLOOKUP($M1279,得点換算表!$E$87:$F$96,2)),"")</f>
        <v/>
      </c>
      <c r="AN1279" s="142" t="str">
        <f t="shared" si="69"/>
        <v/>
      </c>
      <c r="AO1279" s="143" t="str">
        <f>IF(AND($AN1279&lt;&gt;"",$AN1279&gt;=8),VLOOKUP($AN1279,得点換算表!$I$15:$J$19,2),"")</f>
        <v/>
      </c>
      <c r="AP1279" s="105"/>
    </row>
    <row r="1280" spans="1:42" x14ac:dyDescent="0.15">
      <c r="A1280" s="11"/>
      <c r="B1280" s="12"/>
      <c r="C1280" s="13"/>
      <c r="D1280" s="13"/>
      <c r="E1280" s="14"/>
      <c r="F1280" s="14"/>
      <c r="G1280" s="14"/>
      <c r="H1280" s="14"/>
      <c r="I1280" s="15"/>
      <c r="J1280" s="14"/>
      <c r="K1280" s="13"/>
      <c r="L1280" s="14"/>
      <c r="M1280" s="14"/>
      <c r="N1280" s="14"/>
      <c r="O1280" s="14"/>
      <c r="P1280" s="198"/>
      <c r="Q1280" s="198"/>
      <c r="R1280" s="198"/>
      <c r="S1280" s="198"/>
      <c r="T1280" s="198"/>
      <c r="U1280" s="198"/>
      <c r="V1280" s="198"/>
      <c r="W1280" s="202">
        <f t="shared" si="67"/>
        <v>0</v>
      </c>
      <c r="X1280" s="14"/>
      <c r="Y1280" s="14"/>
      <c r="Z1280" s="108"/>
      <c r="AA1280" s="114"/>
      <c r="AB1280" s="129"/>
      <c r="AC1280" s="128"/>
      <c r="AD1280" s="142" t="str">
        <f t="shared" si="68"/>
        <v/>
      </c>
      <c r="AE1280" s="142" t="str">
        <f>IF($E1280&lt;&gt;"",IF($AD1280=1,VLOOKUP($E1280,得点換算表!$C$5:$D$14,2),VLOOKUP($E1280,得点換算表!$E$5:$F$14,2)),"")</f>
        <v/>
      </c>
      <c r="AF1280" s="142" t="str">
        <f>IF($F1280&lt;&gt;"",IF($AD1280=1,VLOOKUP($F1280,得点換算表!$C$15:$D$24,2),VLOOKUP($F1280,得点換算表!$E$15:$F$24,2)),"")</f>
        <v/>
      </c>
      <c r="AG1280" s="142" t="str">
        <f>IF($G1280&lt;&gt;"",IF($AD1280=1,VLOOKUP($G1280,得点換算表!$C$25:$D$34,2),VLOOKUP($G1280,得点換算表!$E$25:$F$34,2)),"")</f>
        <v/>
      </c>
      <c r="AH1280" s="142" t="str">
        <f>IF($H1280&lt;&gt;"",IF($AD1280=1,VLOOKUP($H1280,得点換算表!$C$35:$D$44,2),VLOOKUP($H1280,得点換算表!$E$35:$F$44,2)),"")</f>
        <v/>
      </c>
      <c r="AI1280" s="142" t="str">
        <f>IF($I1280&lt;&gt;"",IF($AD1280=1,VLOOKUP($I1280,得点換算表!$C$45:$D$55,2),VLOOKUP($I1280,得点換算表!$E$45:$F$55,2)),"")</f>
        <v/>
      </c>
      <c r="AJ1280" s="142" t="str">
        <f>IF($J1280&lt;&gt;"",IF($AD1280=1,VLOOKUP($J1280,得点換算表!$C$56:$D$65,2),VLOOKUP($J1280,得点換算表!$E$56:$F$65,2)),"")</f>
        <v/>
      </c>
      <c r="AK1280" s="142" t="str">
        <f>IF($K1280&lt;&gt;"",IF($AD1280=1,VLOOKUP($K1280,得点換算表!$C$66:$D$76,2),VLOOKUP($K1280,得点換算表!$E$66:$F$76,2)),"")</f>
        <v/>
      </c>
      <c r="AL1280" s="142" t="str">
        <f>IF($L1280&lt;&gt;"",IF($AD1280=1,VLOOKUP($L1280,得点換算表!$C$77:$D$86,2),VLOOKUP($L1280,得点換算表!$E$77:$F$86,2)),"")</f>
        <v/>
      </c>
      <c r="AM1280" s="142" t="str">
        <f>IF($M1280&lt;&gt;"",IF($AD1280=1,VLOOKUP($M1280,得点換算表!$C$87:$D$96,2),VLOOKUP($M1280,得点換算表!$E$87:$F$96,2)),"")</f>
        <v/>
      </c>
      <c r="AN1280" s="142" t="str">
        <f t="shared" si="69"/>
        <v/>
      </c>
      <c r="AO1280" s="143" t="str">
        <f>IF(AND($AN1280&lt;&gt;"",$AN1280&gt;=8),VLOOKUP($AN1280,得点換算表!$I$15:$J$19,2),"")</f>
        <v/>
      </c>
      <c r="AP1280" s="105"/>
    </row>
    <row r="1281" spans="1:42" x14ac:dyDescent="0.15">
      <c r="A1281" s="11"/>
      <c r="B1281" s="12"/>
      <c r="C1281" s="13"/>
      <c r="D1281" s="13"/>
      <c r="E1281" s="14"/>
      <c r="F1281" s="14"/>
      <c r="G1281" s="14"/>
      <c r="H1281" s="14"/>
      <c r="I1281" s="15"/>
      <c r="J1281" s="14"/>
      <c r="K1281" s="13"/>
      <c r="L1281" s="14"/>
      <c r="M1281" s="14"/>
      <c r="N1281" s="14"/>
      <c r="O1281" s="14"/>
      <c r="P1281" s="198"/>
      <c r="Q1281" s="198"/>
      <c r="R1281" s="198"/>
      <c r="S1281" s="198"/>
      <c r="T1281" s="198"/>
      <c r="U1281" s="198"/>
      <c r="V1281" s="198"/>
      <c r="W1281" s="202">
        <f t="shared" si="67"/>
        <v>0</v>
      </c>
      <c r="X1281" s="14"/>
      <c r="Y1281" s="14"/>
      <c r="Z1281" s="108"/>
      <c r="AA1281" s="114"/>
      <c r="AB1281" s="129"/>
      <c r="AC1281" s="128"/>
      <c r="AD1281" s="142" t="str">
        <f t="shared" si="68"/>
        <v/>
      </c>
      <c r="AE1281" s="142" t="str">
        <f>IF($E1281&lt;&gt;"",IF($AD1281=1,VLOOKUP($E1281,得点換算表!$C$5:$D$14,2),VLOOKUP($E1281,得点換算表!$E$5:$F$14,2)),"")</f>
        <v/>
      </c>
      <c r="AF1281" s="142" t="str">
        <f>IF($F1281&lt;&gt;"",IF($AD1281=1,VLOOKUP($F1281,得点換算表!$C$15:$D$24,2),VLOOKUP($F1281,得点換算表!$E$15:$F$24,2)),"")</f>
        <v/>
      </c>
      <c r="AG1281" s="142" t="str">
        <f>IF($G1281&lt;&gt;"",IF($AD1281=1,VLOOKUP($G1281,得点換算表!$C$25:$D$34,2),VLOOKUP($G1281,得点換算表!$E$25:$F$34,2)),"")</f>
        <v/>
      </c>
      <c r="AH1281" s="142" t="str">
        <f>IF($H1281&lt;&gt;"",IF($AD1281=1,VLOOKUP($H1281,得点換算表!$C$35:$D$44,2),VLOOKUP($H1281,得点換算表!$E$35:$F$44,2)),"")</f>
        <v/>
      </c>
      <c r="AI1281" s="142" t="str">
        <f>IF($I1281&lt;&gt;"",IF($AD1281=1,VLOOKUP($I1281,得点換算表!$C$45:$D$55,2),VLOOKUP($I1281,得点換算表!$E$45:$F$55,2)),"")</f>
        <v/>
      </c>
      <c r="AJ1281" s="142" t="str">
        <f>IF($J1281&lt;&gt;"",IF($AD1281=1,VLOOKUP($J1281,得点換算表!$C$56:$D$65,2),VLOOKUP($J1281,得点換算表!$E$56:$F$65,2)),"")</f>
        <v/>
      </c>
      <c r="AK1281" s="142" t="str">
        <f>IF($K1281&lt;&gt;"",IF($AD1281=1,VLOOKUP($K1281,得点換算表!$C$66:$D$76,2),VLOOKUP($K1281,得点換算表!$E$66:$F$76,2)),"")</f>
        <v/>
      </c>
      <c r="AL1281" s="142" t="str">
        <f>IF($L1281&lt;&gt;"",IF($AD1281=1,VLOOKUP($L1281,得点換算表!$C$77:$D$86,2),VLOOKUP($L1281,得点換算表!$E$77:$F$86,2)),"")</f>
        <v/>
      </c>
      <c r="AM1281" s="142" t="str">
        <f>IF($M1281&lt;&gt;"",IF($AD1281=1,VLOOKUP($M1281,得点換算表!$C$87:$D$96,2),VLOOKUP($M1281,得点換算表!$E$87:$F$96,2)),"")</f>
        <v/>
      </c>
      <c r="AN1281" s="142" t="str">
        <f t="shared" si="69"/>
        <v/>
      </c>
      <c r="AO1281" s="143" t="str">
        <f>IF(AND($AN1281&lt;&gt;"",$AN1281&gt;=8),VLOOKUP($AN1281,得点換算表!$I$15:$J$19,2),"")</f>
        <v/>
      </c>
      <c r="AP1281" s="105"/>
    </row>
    <row r="1282" spans="1:42" x14ac:dyDescent="0.15">
      <c r="A1282" s="11"/>
      <c r="B1282" s="12"/>
      <c r="C1282" s="13"/>
      <c r="D1282" s="13"/>
      <c r="E1282" s="14"/>
      <c r="F1282" s="14"/>
      <c r="G1282" s="14"/>
      <c r="H1282" s="14"/>
      <c r="I1282" s="15"/>
      <c r="J1282" s="14"/>
      <c r="K1282" s="13"/>
      <c r="L1282" s="14"/>
      <c r="M1282" s="14"/>
      <c r="N1282" s="14"/>
      <c r="O1282" s="14"/>
      <c r="P1282" s="198"/>
      <c r="Q1282" s="198"/>
      <c r="R1282" s="198"/>
      <c r="S1282" s="198"/>
      <c r="T1282" s="198"/>
      <c r="U1282" s="198"/>
      <c r="V1282" s="198"/>
      <c r="W1282" s="202">
        <f t="shared" si="67"/>
        <v>0</v>
      </c>
      <c r="X1282" s="14"/>
      <c r="Y1282" s="14"/>
      <c r="Z1282" s="108"/>
      <c r="AA1282" s="114"/>
      <c r="AB1282" s="129"/>
      <c r="AC1282" s="128"/>
      <c r="AD1282" s="142" t="str">
        <f t="shared" si="68"/>
        <v/>
      </c>
      <c r="AE1282" s="142" t="str">
        <f>IF($E1282&lt;&gt;"",IF($AD1282=1,VLOOKUP($E1282,得点換算表!$C$5:$D$14,2),VLOOKUP($E1282,得点換算表!$E$5:$F$14,2)),"")</f>
        <v/>
      </c>
      <c r="AF1282" s="142" t="str">
        <f>IF($F1282&lt;&gt;"",IF($AD1282=1,VLOOKUP($F1282,得点換算表!$C$15:$D$24,2),VLOOKUP($F1282,得点換算表!$E$15:$F$24,2)),"")</f>
        <v/>
      </c>
      <c r="AG1282" s="142" t="str">
        <f>IF($G1282&lt;&gt;"",IF($AD1282=1,VLOOKUP($G1282,得点換算表!$C$25:$D$34,2),VLOOKUP($G1282,得点換算表!$E$25:$F$34,2)),"")</f>
        <v/>
      </c>
      <c r="AH1282" s="142" t="str">
        <f>IF($H1282&lt;&gt;"",IF($AD1282=1,VLOOKUP($H1282,得点換算表!$C$35:$D$44,2),VLOOKUP($H1282,得点換算表!$E$35:$F$44,2)),"")</f>
        <v/>
      </c>
      <c r="AI1282" s="142" t="str">
        <f>IF($I1282&lt;&gt;"",IF($AD1282=1,VLOOKUP($I1282,得点換算表!$C$45:$D$55,2),VLOOKUP($I1282,得点換算表!$E$45:$F$55,2)),"")</f>
        <v/>
      </c>
      <c r="AJ1282" s="142" t="str">
        <f>IF($J1282&lt;&gt;"",IF($AD1282=1,VLOOKUP($J1282,得点換算表!$C$56:$D$65,2),VLOOKUP($J1282,得点換算表!$E$56:$F$65,2)),"")</f>
        <v/>
      </c>
      <c r="AK1282" s="142" t="str">
        <f>IF($K1282&lt;&gt;"",IF($AD1282=1,VLOOKUP($K1282,得点換算表!$C$66:$D$76,2),VLOOKUP($K1282,得点換算表!$E$66:$F$76,2)),"")</f>
        <v/>
      </c>
      <c r="AL1282" s="142" t="str">
        <f>IF($L1282&lt;&gt;"",IF($AD1282=1,VLOOKUP($L1282,得点換算表!$C$77:$D$86,2),VLOOKUP($L1282,得点換算表!$E$77:$F$86,2)),"")</f>
        <v/>
      </c>
      <c r="AM1282" s="142" t="str">
        <f>IF($M1282&lt;&gt;"",IF($AD1282=1,VLOOKUP($M1282,得点換算表!$C$87:$D$96,2),VLOOKUP($M1282,得点換算表!$E$87:$F$96,2)),"")</f>
        <v/>
      </c>
      <c r="AN1282" s="142" t="str">
        <f t="shared" si="69"/>
        <v/>
      </c>
      <c r="AO1282" s="143" t="str">
        <f>IF(AND($AN1282&lt;&gt;"",$AN1282&gt;=8),VLOOKUP($AN1282,得点換算表!$I$15:$J$19,2),"")</f>
        <v/>
      </c>
      <c r="AP1282" s="105"/>
    </row>
    <row r="1283" spans="1:42" x14ac:dyDescent="0.15">
      <c r="A1283" s="11"/>
      <c r="B1283" s="12"/>
      <c r="C1283" s="13"/>
      <c r="D1283" s="13"/>
      <c r="E1283" s="14"/>
      <c r="F1283" s="14"/>
      <c r="G1283" s="14"/>
      <c r="H1283" s="14"/>
      <c r="I1283" s="15"/>
      <c r="J1283" s="14"/>
      <c r="K1283" s="13"/>
      <c r="L1283" s="14"/>
      <c r="M1283" s="14"/>
      <c r="N1283" s="14"/>
      <c r="O1283" s="14"/>
      <c r="P1283" s="198"/>
      <c r="Q1283" s="198"/>
      <c r="R1283" s="198"/>
      <c r="S1283" s="198"/>
      <c r="T1283" s="198"/>
      <c r="U1283" s="198"/>
      <c r="V1283" s="198"/>
      <c r="W1283" s="202">
        <f t="shared" ref="W1283:W1346" si="70">SUM(P1283:V1283)</f>
        <v>0</v>
      </c>
      <c r="X1283" s="14"/>
      <c r="Y1283" s="14"/>
      <c r="Z1283" s="108"/>
      <c r="AA1283" s="114"/>
      <c r="AB1283" s="129"/>
      <c r="AC1283" s="128"/>
      <c r="AD1283" s="142" t="str">
        <f t="shared" ref="AD1283:AD1346" si="71">IF($A1283&lt;&gt;"",$A1283,"")</f>
        <v/>
      </c>
      <c r="AE1283" s="142" t="str">
        <f>IF($E1283&lt;&gt;"",IF($AD1283=1,VLOOKUP($E1283,得点換算表!$C$5:$D$14,2),VLOOKUP($E1283,得点換算表!$E$5:$F$14,2)),"")</f>
        <v/>
      </c>
      <c r="AF1283" s="142" t="str">
        <f>IF($F1283&lt;&gt;"",IF($AD1283=1,VLOOKUP($F1283,得点換算表!$C$15:$D$24,2),VLOOKUP($F1283,得点換算表!$E$15:$F$24,2)),"")</f>
        <v/>
      </c>
      <c r="AG1283" s="142" t="str">
        <f>IF($G1283&lt;&gt;"",IF($AD1283=1,VLOOKUP($G1283,得点換算表!$C$25:$D$34,2),VLOOKUP($G1283,得点換算表!$E$25:$F$34,2)),"")</f>
        <v/>
      </c>
      <c r="AH1283" s="142" t="str">
        <f>IF($H1283&lt;&gt;"",IF($AD1283=1,VLOOKUP($H1283,得点換算表!$C$35:$D$44,2),VLOOKUP($H1283,得点換算表!$E$35:$F$44,2)),"")</f>
        <v/>
      </c>
      <c r="AI1283" s="142" t="str">
        <f>IF($I1283&lt;&gt;"",IF($AD1283=1,VLOOKUP($I1283,得点換算表!$C$45:$D$55,2),VLOOKUP($I1283,得点換算表!$E$45:$F$55,2)),"")</f>
        <v/>
      </c>
      <c r="AJ1283" s="142" t="str">
        <f>IF($J1283&lt;&gt;"",IF($AD1283=1,VLOOKUP($J1283,得点換算表!$C$56:$D$65,2),VLOOKUP($J1283,得点換算表!$E$56:$F$65,2)),"")</f>
        <v/>
      </c>
      <c r="AK1283" s="142" t="str">
        <f>IF($K1283&lt;&gt;"",IF($AD1283=1,VLOOKUP($K1283,得点換算表!$C$66:$D$76,2),VLOOKUP($K1283,得点換算表!$E$66:$F$76,2)),"")</f>
        <v/>
      </c>
      <c r="AL1283" s="142" t="str">
        <f>IF($L1283&lt;&gt;"",IF($AD1283=1,VLOOKUP($L1283,得点換算表!$C$77:$D$86,2),VLOOKUP($L1283,得点換算表!$E$77:$F$86,2)),"")</f>
        <v/>
      </c>
      <c r="AM1283" s="142" t="str">
        <f>IF($M1283&lt;&gt;"",IF($AD1283=1,VLOOKUP($M1283,得点換算表!$C$87:$D$96,2),VLOOKUP($M1283,得点換算表!$E$87:$F$96,2)),"")</f>
        <v/>
      </c>
      <c r="AN1283" s="142" t="str">
        <f t="shared" ref="AN1283:AN1346" si="72">IF(AND($AD1283&lt;&gt;"",COUNT(AE1283:AM1283)&gt;7),IF(AND(AI1283&lt;&gt;"",AJ1283&lt;&gt;""),IF(AI1283&gt;=AJ1283,SUM(AE1283:AI1283,AK1283:AM1283),IF(AI1283&lt;AJ1283,SUM(AE1283:AH1283,AJ1283:AM1283),"")),IF(AND(AI1283&lt;&gt;"",AJ1283=""),SUM(AE1283:AI1283,AK1283:AM1283),IF(AND(AI1283="",AJ1283&lt;&gt;""),SUM(AE1283:AH1283,AJ1283:AM1283),""))),"")</f>
        <v/>
      </c>
      <c r="AO1283" s="143" t="str">
        <f>IF(AND($AN1283&lt;&gt;"",$AN1283&gt;=8),VLOOKUP($AN1283,得点換算表!$I$15:$J$19,2),"")</f>
        <v/>
      </c>
      <c r="AP1283" s="105"/>
    </row>
    <row r="1284" spans="1:42" x14ac:dyDescent="0.15">
      <c r="A1284" s="11"/>
      <c r="B1284" s="12"/>
      <c r="C1284" s="13"/>
      <c r="D1284" s="13"/>
      <c r="E1284" s="14"/>
      <c r="F1284" s="14"/>
      <c r="G1284" s="14"/>
      <c r="H1284" s="14"/>
      <c r="I1284" s="15"/>
      <c r="J1284" s="14"/>
      <c r="K1284" s="13"/>
      <c r="L1284" s="14"/>
      <c r="M1284" s="14"/>
      <c r="N1284" s="14"/>
      <c r="O1284" s="14"/>
      <c r="P1284" s="198"/>
      <c r="Q1284" s="198"/>
      <c r="R1284" s="198"/>
      <c r="S1284" s="198"/>
      <c r="T1284" s="198"/>
      <c r="U1284" s="198"/>
      <c r="V1284" s="198"/>
      <c r="W1284" s="202">
        <f t="shared" si="70"/>
        <v>0</v>
      </c>
      <c r="X1284" s="14"/>
      <c r="Y1284" s="14"/>
      <c r="Z1284" s="108"/>
      <c r="AA1284" s="114"/>
      <c r="AB1284" s="129"/>
      <c r="AC1284" s="128"/>
      <c r="AD1284" s="142" t="str">
        <f t="shared" si="71"/>
        <v/>
      </c>
      <c r="AE1284" s="142" t="str">
        <f>IF($E1284&lt;&gt;"",IF($AD1284=1,VLOOKUP($E1284,得点換算表!$C$5:$D$14,2),VLOOKUP($E1284,得点換算表!$E$5:$F$14,2)),"")</f>
        <v/>
      </c>
      <c r="AF1284" s="142" t="str">
        <f>IF($F1284&lt;&gt;"",IF($AD1284=1,VLOOKUP($F1284,得点換算表!$C$15:$D$24,2),VLOOKUP($F1284,得点換算表!$E$15:$F$24,2)),"")</f>
        <v/>
      </c>
      <c r="AG1284" s="142" t="str">
        <f>IF($G1284&lt;&gt;"",IF($AD1284=1,VLOOKUP($G1284,得点換算表!$C$25:$D$34,2),VLOOKUP($G1284,得点換算表!$E$25:$F$34,2)),"")</f>
        <v/>
      </c>
      <c r="AH1284" s="142" t="str">
        <f>IF($H1284&lt;&gt;"",IF($AD1284=1,VLOOKUP($H1284,得点換算表!$C$35:$D$44,2),VLOOKUP($H1284,得点換算表!$E$35:$F$44,2)),"")</f>
        <v/>
      </c>
      <c r="AI1284" s="142" t="str">
        <f>IF($I1284&lt;&gt;"",IF($AD1284=1,VLOOKUP($I1284,得点換算表!$C$45:$D$55,2),VLOOKUP($I1284,得点換算表!$E$45:$F$55,2)),"")</f>
        <v/>
      </c>
      <c r="AJ1284" s="142" t="str">
        <f>IF($J1284&lt;&gt;"",IF($AD1284=1,VLOOKUP($J1284,得点換算表!$C$56:$D$65,2),VLOOKUP($J1284,得点換算表!$E$56:$F$65,2)),"")</f>
        <v/>
      </c>
      <c r="AK1284" s="142" t="str">
        <f>IF($K1284&lt;&gt;"",IF($AD1284=1,VLOOKUP($K1284,得点換算表!$C$66:$D$76,2),VLOOKUP($K1284,得点換算表!$E$66:$F$76,2)),"")</f>
        <v/>
      </c>
      <c r="AL1284" s="142" t="str">
        <f>IF($L1284&lt;&gt;"",IF($AD1284=1,VLOOKUP($L1284,得点換算表!$C$77:$D$86,2),VLOOKUP($L1284,得点換算表!$E$77:$F$86,2)),"")</f>
        <v/>
      </c>
      <c r="AM1284" s="142" t="str">
        <f>IF($M1284&lt;&gt;"",IF($AD1284=1,VLOOKUP($M1284,得点換算表!$C$87:$D$96,2),VLOOKUP($M1284,得点換算表!$E$87:$F$96,2)),"")</f>
        <v/>
      </c>
      <c r="AN1284" s="142" t="str">
        <f t="shared" si="72"/>
        <v/>
      </c>
      <c r="AO1284" s="143" t="str">
        <f>IF(AND($AN1284&lt;&gt;"",$AN1284&gt;=8),VLOOKUP($AN1284,得点換算表!$I$15:$J$19,2),"")</f>
        <v/>
      </c>
      <c r="AP1284" s="105"/>
    </row>
    <row r="1285" spans="1:42" x14ac:dyDescent="0.15">
      <c r="A1285" s="11"/>
      <c r="B1285" s="12"/>
      <c r="C1285" s="13"/>
      <c r="D1285" s="13"/>
      <c r="E1285" s="14"/>
      <c r="F1285" s="14"/>
      <c r="G1285" s="14"/>
      <c r="H1285" s="14"/>
      <c r="I1285" s="15"/>
      <c r="J1285" s="14"/>
      <c r="K1285" s="13"/>
      <c r="L1285" s="14"/>
      <c r="M1285" s="14"/>
      <c r="N1285" s="14"/>
      <c r="O1285" s="14"/>
      <c r="P1285" s="198"/>
      <c r="Q1285" s="198"/>
      <c r="R1285" s="198"/>
      <c r="S1285" s="198"/>
      <c r="T1285" s="198"/>
      <c r="U1285" s="198"/>
      <c r="V1285" s="198"/>
      <c r="W1285" s="202">
        <f t="shared" si="70"/>
        <v>0</v>
      </c>
      <c r="X1285" s="14"/>
      <c r="Y1285" s="14"/>
      <c r="Z1285" s="108"/>
      <c r="AA1285" s="114"/>
      <c r="AB1285" s="129"/>
      <c r="AC1285" s="128"/>
      <c r="AD1285" s="142" t="str">
        <f t="shared" si="71"/>
        <v/>
      </c>
      <c r="AE1285" s="142" t="str">
        <f>IF($E1285&lt;&gt;"",IF($AD1285=1,VLOOKUP($E1285,得点換算表!$C$5:$D$14,2),VLOOKUP($E1285,得点換算表!$E$5:$F$14,2)),"")</f>
        <v/>
      </c>
      <c r="AF1285" s="142" t="str">
        <f>IF($F1285&lt;&gt;"",IF($AD1285=1,VLOOKUP($F1285,得点換算表!$C$15:$D$24,2),VLOOKUP($F1285,得点換算表!$E$15:$F$24,2)),"")</f>
        <v/>
      </c>
      <c r="AG1285" s="142" t="str">
        <f>IF($G1285&lt;&gt;"",IF($AD1285=1,VLOOKUP($G1285,得点換算表!$C$25:$D$34,2),VLOOKUP($G1285,得点換算表!$E$25:$F$34,2)),"")</f>
        <v/>
      </c>
      <c r="AH1285" s="142" t="str">
        <f>IF($H1285&lt;&gt;"",IF($AD1285=1,VLOOKUP($H1285,得点換算表!$C$35:$D$44,2),VLOOKUP($H1285,得点換算表!$E$35:$F$44,2)),"")</f>
        <v/>
      </c>
      <c r="AI1285" s="142" t="str">
        <f>IF($I1285&lt;&gt;"",IF($AD1285=1,VLOOKUP($I1285,得点換算表!$C$45:$D$55,2),VLOOKUP($I1285,得点換算表!$E$45:$F$55,2)),"")</f>
        <v/>
      </c>
      <c r="AJ1285" s="142" t="str">
        <f>IF($J1285&lt;&gt;"",IF($AD1285=1,VLOOKUP($J1285,得点換算表!$C$56:$D$65,2),VLOOKUP($J1285,得点換算表!$E$56:$F$65,2)),"")</f>
        <v/>
      </c>
      <c r="AK1285" s="142" t="str">
        <f>IF($K1285&lt;&gt;"",IF($AD1285=1,VLOOKUP($K1285,得点換算表!$C$66:$D$76,2),VLOOKUP($K1285,得点換算表!$E$66:$F$76,2)),"")</f>
        <v/>
      </c>
      <c r="AL1285" s="142" t="str">
        <f>IF($L1285&lt;&gt;"",IF($AD1285=1,VLOOKUP($L1285,得点換算表!$C$77:$D$86,2),VLOOKUP($L1285,得点換算表!$E$77:$F$86,2)),"")</f>
        <v/>
      </c>
      <c r="AM1285" s="142" t="str">
        <f>IF($M1285&lt;&gt;"",IF($AD1285=1,VLOOKUP($M1285,得点換算表!$C$87:$D$96,2),VLOOKUP($M1285,得点換算表!$E$87:$F$96,2)),"")</f>
        <v/>
      </c>
      <c r="AN1285" s="142" t="str">
        <f t="shared" si="72"/>
        <v/>
      </c>
      <c r="AO1285" s="143" t="str">
        <f>IF(AND($AN1285&lt;&gt;"",$AN1285&gt;=8),VLOOKUP($AN1285,得点換算表!$I$15:$J$19,2),"")</f>
        <v/>
      </c>
      <c r="AP1285" s="105"/>
    </row>
    <row r="1286" spans="1:42" x14ac:dyDescent="0.15">
      <c r="A1286" s="11"/>
      <c r="B1286" s="12"/>
      <c r="C1286" s="13"/>
      <c r="D1286" s="13"/>
      <c r="E1286" s="14"/>
      <c r="F1286" s="14"/>
      <c r="G1286" s="14"/>
      <c r="H1286" s="14"/>
      <c r="I1286" s="15"/>
      <c r="J1286" s="14"/>
      <c r="K1286" s="13"/>
      <c r="L1286" s="14"/>
      <c r="M1286" s="14"/>
      <c r="N1286" s="14"/>
      <c r="O1286" s="14"/>
      <c r="P1286" s="198"/>
      <c r="Q1286" s="198"/>
      <c r="R1286" s="198"/>
      <c r="S1286" s="198"/>
      <c r="T1286" s="198"/>
      <c r="U1286" s="198"/>
      <c r="V1286" s="198"/>
      <c r="W1286" s="202">
        <f t="shared" si="70"/>
        <v>0</v>
      </c>
      <c r="X1286" s="14"/>
      <c r="Y1286" s="14"/>
      <c r="Z1286" s="108"/>
      <c r="AA1286" s="114"/>
      <c r="AB1286" s="129"/>
      <c r="AC1286" s="128"/>
      <c r="AD1286" s="142" t="str">
        <f t="shared" si="71"/>
        <v/>
      </c>
      <c r="AE1286" s="142" t="str">
        <f>IF($E1286&lt;&gt;"",IF($AD1286=1,VLOOKUP($E1286,得点換算表!$C$5:$D$14,2),VLOOKUP($E1286,得点換算表!$E$5:$F$14,2)),"")</f>
        <v/>
      </c>
      <c r="AF1286" s="142" t="str">
        <f>IF($F1286&lt;&gt;"",IF($AD1286=1,VLOOKUP($F1286,得点換算表!$C$15:$D$24,2),VLOOKUP($F1286,得点換算表!$E$15:$F$24,2)),"")</f>
        <v/>
      </c>
      <c r="AG1286" s="142" t="str">
        <f>IF($G1286&lt;&gt;"",IF($AD1286=1,VLOOKUP($G1286,得点換算表!$C$25:$D$34,2),VLOOKUP($G1286,得点換算表!$E$25:$F$34,2)),"")</f>
        <v/>
      </c>
      <c r="AH1286" s="142" t="str">
        <f>IF($H1286&lt;&gt;"",IF($AD1286=1,VLOOKUP($H1286,得点換算表!$C$35:$D$44,2),VLOOKUP($H1286,得点換算表!$E$35:$F$44,2)),"")</f>
        <v/>
      </c>
      <c r="AI1286" s="142" t="str">
        <f>IF($I1286&lt;&gt;"",IF($AD1286=1,VLOOKUP($I1286,得点換算表!$C$45:$D$55,2),VLOOKUP($I1286,得点換算表!$E$45:$F$55,2)),"")</f>
        <v/>
      </c>
      <c r="AJ1286" s="142" t="str">
        <f>IF($J1286&lt;&gt;"",IF($AD1286=1,VLOOKUP($J1286,得点換算表!$C$56:$D$65,2),VLOOKUP($J1286,得点換算表!$E$56:$F$65,2)),"")</f>
        <v/>
      </c>
      <c r="AK1286" s="142" t="str">
        <f>IF($K1286&lt;&gt;"",IF($AD1286=1,VLOOKUP($K1286,得点換算表!$C$66:$D$76,2),VLOOKUP($K1286,得点換算表!$E$66:$F$76,2)),"")</f>
        <v/>
      </c>
      <c r="AL1286" s="142" t="str">
        <f>IF($L1286&lt;&gt;"",IF($AD1286=1,VLOOKUP($L1286,得点換算表!$C$77:$D$86,2),VLOOKUP($L1286,得点換算表!$E$77:$F$86,2)),"")</f>
        <v/>
      </c>
      <c r="AM1286" s="142" t="str">
        <f>IF($M1286&lt;&gt;"",IF($AD1286=1,VLOOKUP($M1286,得点換算表!$C$87:$D$96,2),VLOOKUP($M1286,得点換算表!$E$87:$F$96,2)),"")</f>
        <v/>
      </c>
      <c r="AN1286" s="142" t="str">
        <f t="shared" si="72"/>
        <v/>
      </c>
      <c r="AO1286" s="143" t="str">
        <f>IF(AND($AN1286&lt;&gt;"",$AN1286&gt;=8),VLOOKUP($AN1286,得点換算表!$I$15:$J$19,2),"")</f>
        <v/>
      </c>
      <c r="AP1286" s="105"/>
    </row>
    <row r="1287" spans="1:42" x14ac:dyDescent="0.15">
      <c r="A1287" s="11"/>
      <c r="B1287" s="12"/>
      <c r="C1287" s="13"/>
      <c r="D1287" s="13"/>
      <c r="E1287" s="14"/>
      <c r="F1287" s="14"/>
      <c r="G1287" s="14"/>
      <c r="H1287" s="14"/>
      <c r="I1287" s="15"/>
      <c r="J1287" s="14"/>
      <c r="K1287" s="13"/>
      <c r="L1287" s="14"/>
      <c r="M1287" s="14"/>
      <c r="N1287" s="14"/>
      <c r="O1287" s="14"/>
      <c r="P1287" s="198"/>
      <c r="Q1287" s="198"/>
      <c r="R1287" s="198"/>
      <c r="S1287" s="198"/>
      <c r="T1287" s="198"/>
      <c r="U1287" s="198"/>
      <c r="V1287" s="198"/>
      <c r="W1287" s="202">
        <f t="shared" si="70"/>
        <v>0</v>
      </c>
      <c r="X1287" s="14"/>
      <c r="Y1287" s="14"/>
      <c r="Z1287" s="108"/>
      <c r="AA1287" s="114"/>
      <c r="AB1287" s="129"/>
      <c r="AC1287" s="128"/>
      <c r="AD1287" s="142" t="str">
        <f t="shared" si="71"/>
        <v/>
      </c>
      <c r="AE1287" s="142" t="str">
        <f>IF($E1287&lt;&gt;"",IF($AD1287=1,VLOOKUP($E1287,得点換算表!$C$5:$D$14,2),VLOOKUP($E1287,得点換算表!$E$5:$F$14,2)),"")</f>
        <v/>
      </c>
      <c r="AF1287" s="142" t="str">
        <f>IF($F1287&lt;&gt;"",IF($AD1287=1,VLOOKUP($F1287,得点換算表!$C$15:$D$24,2),VLOOKUP($F1287,得点換算表!$E$15:$F$24,2)),"")</f>
        <v/>
      </c>
      <c r="AG1287" s="142" t="str">
        <f>IF($G1287&lt;&gt;"",IF($AD1287=1,VLOOKUP($G1287,得点換算表!$C$25:$D$34,2),VLOOKUP($G1287,得点換算表!$E$25:$F$34,2)),"")</f>
        <v/>
      </c>
      <c r="AH1287" s="142" t="str">
        <f>IF($H1287&lt;&gt;"",IF($AD1287=1,VLOOKUP($H1287,得点換算表!$C$35:$D$44,2),VLOOKUP($H1287,得点換算表!$E$35:$F$44,2)),"")</f>
        <v/>
      </c>
      <c r="AI1287" s="142" t="str">
        <f>IF($I1287&lt;&gt;"",IF($AD1287=1,VLOOKUP($I1287,得点換算表!$C$45:$D$55,2),VLOOKUP($I1287,得点換算表!$E$45:$F$55,2)),"")</f>
        <v/>
      </c>
      <c r="AJ1287" s="142" t="str">
        <f>IF($J1287&lt;&gt;"",IF($AD1287=1,VLOOKUP($J1287,得点換算表!$C$56:$D$65,2),VLOOKUP($J1287,得点換算表!$E$56:$F$65,2)),"")</f>
        <v/>
      </c>
      <c r="AK1287" s="142" t="str">
        <f>IF($K1287&lt;&gt;"",IF($AD1287=1,VLOOKUP($K1287,得点換算表!$C$66:$D$76,2),VLOOKUP($K1287,得点換算表!$E$66:$F$76,2)),"")</f>
        <v/>
      </c>
      <c r="AL1287" s="142" t="str">
        <f>IF($L1287&lt;&gt;"",IF($AD1287=1,VLOOKUP($L1287,得点換算表!$C$77:$D$86,2),VLOOKUP($L1287,得点換算表!$E$77:$F$86,2)),"")</f>
        <v/>
      </c>
      <c r="AM1287" s="142" t="str">
        <f>IF($M1287&lt;&gt;"",IF($AD1287=1,VLOOKUP($M1287,得点換算表!$C$87:$D$96,2),VLOOKUP($M1287,得点換算表!$E$87:$F$96,2)),"")</f>
        <v/>
      </c>
      <c r="AN1287" s="142" t="str">
        <f t="shared" si="72"/>
        <v/>
      </c>
      <c r="AO1287" s="143" t="str">
        <f>IF(AND($AN1287&lt;&gt;"",$AN1287&gt;=8),VLOOKUP($AN1287,得点換算表!$I$15:$J$19,2),"")</f>
        <v/>
      </c>
      <c r="AP1287" s="105"/>
    </row>
    <row r="1288" spans="1:42" x14ac:dyDescent="0.15">
      <c r="A1288" s="11"/>
      <c r="B1288" s="12"/>
      <c r="C1288" s="13"/>
      <c r="D1288" s="13"/>
      <c r="E1288" s="14"/>
      <c r="F1288" s="14"/>
      <c r="G1288" s="14"/>
      <c r="H1288" s="14"/>
      <c r="I1288" s="15"/>
      <c r="J1288" s="14"/>
      <c r="K1288" s="13"/>
      <c r="L1288" s="14"/>
      <c r="M1288" s="14"/>
      <c r="N1288" s="14"/>
      <c r="O1288" s="14"/>
      <c r="P1288" s="198"/>
      <c r="Q1288" s="198"/>
      <c r="R1288" s="198"/>
      <c r="S1288" s="198"/>
      <c r="T1288" s="198"/>
      <c r="U1288" s="198"/>
      <c r="V1288" s="198"/>
      <c r="W1288" s="202">
        <f t="shared" si="70"/>
        <v>0</v>
      </c>
      <c r="X1288" s="14"/>
      <c r="Y1288" s="14"/>
      <c r="Z1288" s="108"/>
      <c r="AA1288" s="114"/>
      <c r="AB1288" s="129"/>
      <c r="AC1288" s="128"/>
      <c r="AD1288" s="142" t="str">
        <f t="shared" si="71"/>
        <v/>
      </c>
      <c r="AE1288" s="142" t="str">
        <f>IF($E1288&lt;&gt;"",IF($AD1288=1,VLOOKUP($E1288,得点換算表!$C$5:$D$14,2),VLOOKUP($E1288,得点換算表!$E$5:$F$14,2)),"")</f>
        <v/>
      </c>
      <c r="AF1288" s="142" t="str">
        <f>IF($F1288&lt;&gt;"",IF($AD1288=1,VLOOKUP($F1288,得点換算表!$C$15:$D$24,2),VLOOKUP($F1288,得点換算表!$E$15:$F$24,2)),"")</f>
        <v/>
      </c>
      <c r="AG1288" s="142" t="str">
        <f>IF($G1288&lt;&gt;"",IF($AD1288=1,VLOOKUP($G1288,得点換算表!$C$25:$D$34,2),VLOOKUP($G1288,得点換算表!$E$25:$F$34,2)),"")</f>
        <v/>
      </c>
      <c r="AH1288" s="142" t="str">
        <f>IF($H1288&lt;&gt;"",IF($AD1288=1,VLOOKUP($H1288,得点換算表!$C$35:$D$44,2),VLOOKUP($H1288,得点換算表!$E$35:$F$44,2)),"")</f>
        <v/>
      </c>
      <c r="AI1288" s="142" t="str">
        <f>IF($I1288&lt;&gt;"",IF($AD1288=1,VLOOKUP($I1288,得点換算表!$C$45:$D$55,2),VLOOKUP($I1288,得点換算表!$E$45:$F$55,2)),"")</f>
        <v/>
      </c>
      <c r="AJ1288" s="142" t="str">
        <f>IF($J1288&lt;&gt;"",IF($AD1288=1,VLOOKUP($J1288,得点換算表!$C$56:$D$65,2),VLOOKUP($J1288,得点換算表!$E$56:$F$65,2)),"")</f>
        <v/>
      </c>
      <c r="AK1288" s="142" t="str">
        <f>IF($K1288&lt;&gt;"",IF($AD1288=1,VLOOKUP($K1288,得点換算表!$C$66:$D$76,2),VLOOKUP($K1288,得点換算表!$E$66:$F$76,2)),"")</f>
        <v/>
      </c>
      <c r="AL1288" s="142" t="str">
        <f>IF($L1288&lt;&gt;"",IF($AD1288=1,VLOOKUP($L1288,得点換算表!$C$77:$D$86,2),VLOOKUP($L1288,得点換算表!$E$77:$F$86,2)),"")</f>
        <v/>
      </c>
      <c r="AM1288" s="142" t="str">
        <f>IF($M1288&lt;&gt;"",IF($AD1288=1,VLOOKUP($M1288,得点換算表!$C$87:$D$96,2),VLOOKUP($M1288,得点換算表!$E$87:$F$96,2)),"")</f>
        <v/>
      </c>
      <c r="AN1288" s="142" t="str">
        <f t="shared" si="72"/>
        <v/>
      </c>
      <c r="AO1288" s="143" t="str">
        <f>IF(AND($AN1288&lt;&gt;"",$AN1288&gt;=8),VLOOKUP($AN1288,得点換算表!$I$15:$J$19,2),"")</f>
        <v/>
      </c>
      <c r="AP1288" s="105"/>
    </row>
    <row r="1289" spans="1:42" x14ac:dyDescent="0.15">
      <c r="A1289" s="11"/>
      <c r="B1289" s="12"/>
      <c r="C1289" s="13"/>
      <c r="D1289" s="13"/>
      <c r="E1289" s="14"/>
      <c r="F1289" s="14"/>
      <c r="G1289" s="14"/>
      <c r="H1289" s="14"/>
      <c r="I1289" s="15"/>
      <c r="J1289" s="14"/>
      <c r="K1289" s="13"/>
      <c r="L1289" s="14"/>
      <c r="M1289" s="14"/>
      <c r="N1289" s="14"/>
      <c r="O1289" s="14"/>
      <c r="P1289" s="198"/>
      <c r="Q1289" s="198"/>
      <c r="R1289" s="198"/>
      <c r="S1289" s="198"/>
      <c r="T1289" s="198"/>
      <c r="U1289" s="198"/>
      <c r="V1289" s="198"/>
      <c r="W1289" s="202">
        <f t="shared" si="70"/>
        <v>0</v>
      </c>
      <c r="X1289" s="14"/>
      <c r="Y1289" s="14"/>
      <c r="Z1289" s="108"/>
      <c r="AA1289" s="114"/>
      <c r="AB1289" s="129"/>
      <c r="AC1289" s="128"/>
      <c r="AD1289" s="142" t="str">
        <f t="shared" si="71"/>
        <v/>
      </c>
      <c r="AE1289" s="142" t="str">
        <f>IF($E1289&lt;&gt;"",IF($AD1289=1,VLOOKUP($E1289,得点換算表!$C$5:$D$14,2),VLOOKUP($E1289,得点換算表!$E$5:$F$14,2)),"")</f>
        <v/>
      </c>
      <c r="AF1289" s="142" t="str">
        <f>IF($F1289&lt;&gt;"",IF($AD1289=1,VLOOKUP($F1289,得点換算表!$C$15:$D$24,2),VLOOKUP($F1289,得点換算表!$E$15:$F$24,2)),"")</f>
        <v/>
      </c>
      <c r="AG1289" s="142" t="str">
        <f>IF($G1289&lt;&gt;"",IF($AD1289=1,VLOOKUP($G1289,得点換算表!$C$25:$D$34,2),VLOOKUP($G1289,得点換算表!$E$25:$F$34,2)),"")</f>
        <v/>
      </c>
      <c r="AH1289" s="142" t="str">
        <f>IF($H1289&lt;&gt;"",IF($AD1289=1,VLOOKUP($H1289,得点換算表!$C$35:$D$44,2),VLOOKUP($H1289,得点換算表!$E$35:$F$44,2)),"")</f>
        <v/>
      </c>
      <c r="AI1289" s="142" t="str">
        <f>IF($I1289&lt;&gt;"",IF($AD1289=1,VLOOKUP($I1289,得点換算表!$C$45:$D$55,2),VLOOKUP($I1289,得点換算表!$E$45:$F$55,2)),"")</f>
        <v/>
      </c>
      <c r="AJ1289" s="142" t="str">
        <f>IF($J1289&lt;&gt;"",IF($AD1289=1,VLOOKUP($J1289,得点換算表!$C$56:$D$65,2),VLOOKUP($J1289,得点換算表!$E$56:$F$65,2)),"")</f>
        <v/>
      </c>
      <c r="AK1289" s="142" t="str">
        <f>IF($K1289&lt;&gt;"",IF($AD1289=1,VLOOKUP($K1289,得点換算表!$C$66:$D$76,2),VLOOKUP($K1289,得点換算表!$E$66:$F$76,2)),"")</f>
        <v/>
      </c>
      <c r="AL1289" s="142" t="str">
        <f>IF($L1289&lt;&gt;"",IF($AD1289=1,VLOOKUP($L1289,得点換算表!$C$77:$D$86,2),VLOOKUP($L1289,得点換算表!$E$77:$F$86,2)),"")</f>
        <v/>
      </c>
      <c r="AM1289" s="142" t="str">
        <f>IF($M1289&lt;&gt;"",IF($AD1289=1,VLOOKUP($M1289,得点換算表!$C$87:$D$96,2),VLOOKUP($M1289,得点換算表!$E$87:$F$96,2)),"")</f>
        <v/>
      </c>
      <c r="AN1289" s="142" t="str">
        <f t="shared" si="72"/>
        <v/>
      </c>
      <c r="AO1289" s="143" t="str">
        <f>IF(AND($AN1289&lt;&gt;"",$AN1289&gt;=8),VLOOKUP($AN1289,得点換算表!$I$15:$J$19,2),"")</f>
        <v/>
      </c>
      <c r="AP1289" s="105"/>
    </row>
    <row r="1290" spans="1:42" x14ac:dyDescent="0.15">
      <c r="A1290" s="11"/>
      <c r="B1290" s="12"/>
      <c r="C1290" s="13"/>
      <c r="D1290" s="13"/>
      <c r="E1290" s="14"/>
      <c r="F1290" s="14"/>
      <c r="G1290" s="14"/>
      <c r="H1290" s="14"/>
      <c r="I1290" s="15"/>
      <c r="J1290" s="14"/>
      <c r="K1290" s="13"/>
      <c r="L1290" s="14"/>
      <c r="M1290" s="14"/>
      <c r="N1290" s="14"/>
      <c r="O1290" s="14"/>
      <c r="P1290" s="198"/>
      <c r="Q1290" s="198"/>
      <c r="R1290" s="198"/>
      <c r="S1290" s="198"/>
      <c r="T1290" s="198"/>
      <c r="U1290" s="198"/>
      <c r="V1290" s="198"/>
      <c r="W1290" s="202">
        <f t="shared" si="70"/>
        <v>0</v>
      </c>
      <c r="X1290" s="14"/>
      <c r="Y1290" s="14"/>
      <c r="Z1290" s="108"/>
      <c r="AA1290" s="114"/>
      <c r="AB1290" s="129"/>
      <c r="AC1290" s="128"/>
      <c r="AD1290" s="142" t="str">
        <f t="shared" si="71"/>
        <v/>
      </c>
      <c r="AE1290" s="142" t="str">
        <f>IF($E1290&lt;&gt;"",IF($AD1290=1,VLOOKUP($E1290,得点換算表!$C$5:$D$14,2),VLOOKUP($E1290,得点換算表!$E$5:$F$14,2)),"")</f>
        <v/>
      </c>
      <c r="AF1290" s="142" t="str">
        <f>IF($F1290&lt;&gt;"",IF($AD1290=1,VLOOKUP($F1290,得点換算表!$C$15:$D$24,2),VLOOKUP($F1290,得点換算表!$E$15:$F$24,2)),"")</f>
        <v/>
      </c>
      <c r="AG1290" s="142" t="str">
        <f>IF($G1290&lt;&gt;"",IF($AD1290=1,VLOOKUP($G1290,得点換算表!$C$25:$D$34,2),VLOOKUP($G1290,得点換算表!$E$25:$F$34,2)),"")</f>
        <v/>
      </c>
      <c r="AH1290" s="142" t="str">
        <f>IF($H1290&lt;&gt;"",IF($AD1290=1,VLOOKUP($H1290,得点換算表!$C$35:$D$44,2),VLOOKUP($H1290,得点換算表!$E$35:$F$44,2)),"")</f>
        <v/>
      </c>
      <c r="AI1290" s="142" t="str">
        <f>IF($I1290&lt;&gt;"",IF($AD1290=1,VLOOKUP($I1290,得点換算表!$C$45:$D$55,2),VLOOKUP($I1290,得点換算表!$E$45:$F$55,2)),"")</f>
        <v/>
      </c>
      <c r="AJ1290" s="142" t="str">
        <f>IF($J1290&lt;&gt;"",IF($AD1290=1,VLOOKUP($J1290,得点換算表!$C$56:$D$65,2),VLOOKUP($J1290,得点換算表!$E$56:$F$65,2)),"")</f>
        <v/>
      </c>
      <c r="AK1290" s="142" t="str">
        <f>IF($K1290&lt;&gt;"",IF($AD1290=1,VLOOKUP($K1290,得点換算表!$C$66:$D$76,2),VLOOKUP($K1290,得点換算表!$E$66:$F$76,2)),"")</f>
        <v/>
      </c>
      <c r="AL1290" s="142" t="str">
        <f>IF($L1290&lt;&gt;"",IF($AD1290=1,VLOOKUP($L1290,得点換算表!$C$77:$D$86,2),VLOOKUP($L1290,得点換算表!$E$77:$F$86,2)),"")</f>
        <v/>
      </c>
      <c r="AM1290" s="142" t="str">
        <f>IF($M1290&lt;&gt;"",IF($AD1290=1,VLOOKUP($M1290,得点換算表!$C$87:$D$96,2),VLOOKUP($M1290,得点換算表!$E$87:$F$96,2)),"")</f>
        <v/>
      </c>
      <c r="AN1290" s="142" t="str">
        <f t="shared" si="72"/>
        <v/>
      </c>
      <c r="AO1290" s="143" t="str">
        <f>IF(AND($AN1290&lt;&gt;"",$AN1290&gt;=8),VLOOKUP($AN1290,得点換算表!$I$15:$J$19,2),"")</f>
        <v/>
      </c>
      <c r="AP1290" s="105"/>
    </row>
    <row r="1291" spans="1:42" x14ac:dyDescent="0.15">
      <c r="A1291" s="11"/>
      <c r="B1291" s="12"/>
      <c r="C1291" s="13"/>
      <c r="D1291" s="13"/>
      <c r="E1291" s="14"/>
      <c r="F1291" s="14"/>
      <c r="G1291" s="14"/>
      <c r="H1291" s="14"/>
      <c r="I1291" s="15"/>
      <c r="J1291" s="14"/>
      <c r="K1291" s="13"/>
      <c r="L1291" s="14"/>
      <c r="M1291" s="14"/>
      <c r="N1291" s="14"/>
      <c r="O1291" s="14"/>
      <c r="P1291" s="198"/>
      <c r="Q1291" s="198"/>
      <c r="R1291" s="198"/>
      <c r="S1291" s="198"/>
      <c r="T1291" s="198"/>
      <c r="U1291" s="198"/>
      <c r="V1291" s="198"/>
      <c r="W1291" s="202">
        <f t="shared" si="70"/>
        <v>0</v>
      </c>
      <c r="X1291" s="14"/>
      <c r="Y1291" s="14"/>
      <c r="Z1291" s="108"/>
      <c r="AA1291" s="114"/>
      <c r="AB1291" s="129"/>
      <c r="AC1291" s="128"/>
      <c r="AD1291" s="142" t="str">
        <f t="shared" si="71"/>
        <v/>
      </c>
      <c r="AE1291" s="142" t="str">
        <f>IF($E1291&lt;&gt;"",IF($AD1291=1,VLOOKUP($E1291,得点換算表!$C$5:$D$14,2),VLOOKUP($E1291,得点換算表!$E$5:$F$14,2)),"")</f>
        <v/>
      </c>
      <c r="AF1291" s="142" t="str">
        <f>IF($F1291&lt;&gt;"",IF($AD1291=1,VLOOKUP($F1291,得点換算表!$C$15:$D$24,2),VLOOKUP($F1291,得点換算表!$E$15:$F$24,2)),"")</f>
        <v/>
      </c>
      <c r="AG1291" s="142" t="str">
        <f>IF($G1291&lt;&gt;"",IF($AD1291=1,VLOOKUP($G1291,得点換算表!$C$25:$D$34,2),VLOOKUP($G1291,得点換算表!$E$25:$F$34,2)),"")</f>
        <v/>
      </c>
      <c r="AH1291" s="142" t="str">
        <f>IF($H1291&lt;&gt;"",IF($AD1291=1,VLOOKUP($H1291,得点換算表!$C$35:$D$44,2),VLOOKUP($H1291,得点換算表!$E$35:$F$44,2)),"")</f>
        <v/>
      </c>
      <c r="AI1291" s="142" t="str">
        <f>IF($I1291&lt;&gt;"",IF($AD1291=1,VLOOKUP($I1291,得点換算表!$C$45:$D$55,2),VLOOKUP($I1291,得点換算表!$E$45:$F$55,2)),"")</f>
        <v/>
      </c>
      <c r="AJ1291" s="142" t="str">
        <f>IF($J1291&lt;&gt;"",IF($AD1291=1,VLOOKUP($J1291,得点換算表!$C$56:$D$65,2),VLOOKUP($J1291,得点換算表!$E$56:$F$65,2)),"")</f>
        <v/>
      </c>
      <c r="AK1291" s="142" t="str">
        <f>IF($K1291&lt;&gt;"",IF($AD1291=1,VLOOKUP($K1291,得点換算表!$C$66:$D$76,2),VLOOKUP($K1291,得点換算表!$E$66:$F$76,2)),"")</f>
        <v/>
      </c>
      <c r="AL1291" s="142" t="str">
        <f>IF($L1291&lt;&gt;"",IF($AD1291=1,VLOOKUP($L1291,得点換算表!$C$77:$D$86,2),VLOOKUP($L1291,得点換算表!$E$77:$F$86,2)),"")</f>
        <v/>
      </c>
      <c r="AM1291" s="142" t="str">
        <f>IF($M1291&lt;&gt;"",IF($AD1291=1,VLOOKUP($M1291,得点換算表!$C$87:$D$96,2),VLOOKUP($M1291,得点換算表!$E$87:$F$96,2)),"")</f>
        <v/>
      </c>
      <c r="AN1291" s="142" t="str">
        <f t="shared" si="72"/>
        <v/>
      </c>
      <c r="AO1291" s="143" t="str">
        <f>IF(AND($AN1291&lt;&gt;"",$AN1291&gt;=8),VLOOKUP($AN1291,得点換算表!$I$15:$J$19,2),"")</f>
        <v/>
      </c>
      <c r="AP1291" s="105"/>
    </row>
    <row r="1292" spans="1:42" x14ac:dyDescent="0.15">
      <c r="A1292" s="11"/>
      <c r="B1292" s="12"/>
      <c r="C1292" s="13"/>
      <c r="D1292" s="13"/>
      <c r="E1292" s="14"/>
      <c r="F1292" s="14"/>
      <c r="G1292" s="14"/>
      <c r="H1292" s="14"/>
      <c r="I1292" s="15"/>
      <c r="J1292" s="14"/>
      <c r="K1292" s="13"/>
      <c r="L1292" s="14"/>
      <c r="M1292" s="14"/>
      <c r="N1292" s="14"/>
      <c r="O1292" s="14"/>
      <c r="P1292" s="198"/>
      <c r="Q1292" s="198"/>
      <c r="R1292" s="198"/>
      <c r="S1292" s="198"/>
      <c r="T1292" s="198"/>
      <c r="U1292" s="198"/>
      <c r="V1292" s="198"/>
      <c r="W1292" s="202">
        <f t="shared" si="70"/>
        <v>0</v>
      </c>
      <c r="X1292" s="14"/>
      <c r="Y1292" s="14"/>
      <c r="Z1292" s="108"/>
      <c r="AA1292" s="114"/>
      <c r="AB1292" s="129"/>
      <c r="AC1292" s="128"/>
      <c r="AD1292" s="142" t="str">
        <f t="shared" si="71"/>
        <v/>
      </c>
      <c r="AE1292" s="142" t="str">
        <f>IF($E1292&lt;&gt;"",IF($AD1292=1,VLOOKUP($E1292,得点換算表!$C$5:$D$14,2),VLOOKUP($E1292,得点換算表!$E$5:$F$14,2)),"")</f>
        <v/>
      </c>
      <c r="AF1292" s="142" t="str">
        <f>IF($F1292&lt;&gt;"",IF($AD1292=1,VLOOKUP($F1292,得点換算表!$C$15:$D$24,2),VLOOKUP($F1292,得点換算表!$E$15:$F$24,2)),"")</f>
        <v/>
      </c>
      <c r="AG1292" s="142" t="str">
        <f>IF($G1292&lt;&gt;"",IF($AD1292=1,VLOOKUP($G1292,得点換算表!$C$25:$D$34,2),VLOOKUP($G1292,得点換算表!$E$25:$F$34,2)),"")</f>
        <v/>
      </c>
      <c r="AH1292" s="142" t="str">
        <f>IF($H1292&lt;&gt;"",IF($AD1292=1,VLOOKUP($H1292,得点換算表!$C$35:$D$44,2),VLOOKUP($H1292,得点換算表!$E$35:$F$44,2)),"")</f>
        <v/>
      </c>
      <c r="AI1292" s="142" t="str">
        <f>IF($I1292&lt;&gt;"",IF($AD1292=1,VLOOKUP($I1292,得点換算表!$C$45:$D$55,2),VLOOKUP($I1292,得点換算表!$E$45:$F$55,2)),"")</f>
        <v/>
      </c>
      <c r="AJ1292" s="142" t="str">
        <f>IF($J1292&lt;&gt;"",IF($AD1292=1,VLOOKUP($J1292,得点換算表!$C$56:$D$65,2),VLOOKUP($J1292,得点換算表!$E$56:$F$65,2)),"")</f>
        <v/>
      </c>
      <c r="AK1292" s="142" t="str">
        <f>IF($K1292&lt;&gt;"",IF($AD1292=1,VLOOKUP($K1292,得点換算表!$C$66:$D$76,2),VLOOKUP($K1292,得点換算表!$E$66:$F$76,2)),"")</f>
        <v/>
      </c>
      <c r="AL1292" s="142" t="str">
        <f>IF($L1292&lt;&gt;"",IF($AD1292=1,VLOOKUP($L1292,得点換算表!$C$77:$D$86,2),VLOOKUP($L1292,得点換算表!$E$77:$F$86,2)),"")</f>
        <v/>
      </c>
      <c r="AM1292" s="142" t="str">
        <f>IF($M1292&lt;&gt;"",IF($AD1292=1,VLOOKUP($M1292,得点換算表!$C$87:$D$96,2),VLOOKUP($M1292,得点換算表!$E$87:$F$96,2)),"")</f>
        <v/>
      </c>
      <c r="AN1292" s="142" t="str">
        <f t="shared" si="72"/>
        <v/>
      </c>
      <c r="AO1292" s="143" t="str">
        <f>IF(AND($AN1292&lt;&gt;"",$AN1292&gt;=8),VLOOKUP($AN1292,得点換算表!$I$15:$J$19,2),"")</f>
        <v/>
      </c>
      <c r="AP1292" s="105"/>
    </row>
    <row r="1293" spans="1:42" x14ac:dyDescent="0.15">
      <c r="A1293" s="11"/>
      <c r="B1293" s="12"/>
      <c r="C1293" s="13"/>
      <c r="D1293" s="13"/>
      <c r="E1293" s="14"/>
      <c r="F1293" s="14"/>
      <c r="G1293" s="14"/>
      <c r="H1293" s="14"/>
      <c r="I1293" s="15"/>
      <c r="J1293" s="14"/>
      <c r="K1293" s="13"/>
      <c r="L1293" s="14"/>
      <c r="M1293" s="14"/>
      <c r="N1293" s="14"/>
      <c r="O1293" s="14"/>
      <c r="P1293" s="198"/>
      <c r="Q1293" s="198"/>
      <c r="R1293" s="198"/>
      <c r="S1293" s="198"/>
      <c r="T1293" s="198"/>
      <c r="U1293" s="198"/>
      <c r="V1293" s="198"/>
      <c r="W1293" s="202">
        <f t="shared" si="70"/>
        <v>0</v>
      </c>
      <c r="X1293" s="14"/>
      <c r="Y1293" s="14"/>
      <c r="Z1293" s="108"/>
      <c r="AA1293" s="114"/>
      <c r="AB1293" s="129"/>
      <c r="AC1293" s="128"/>
      <c r="AD1293" s="142" t="str">
        <f t="shared" si="71"/>
        <v/>
      </c>
      <c r="AE1293" s="142" t="str">
        <f>IF($E1293&lt;&gt;"",IF($AD1293=1,VLOOKUP($E1293,得点換算表!$C$5:$D$14,2),VLOOKUP($E1293,得点換算表!$E$5:$F$14,2)),"")</f>
        <v/>
      </c>
      <c r="AF1293" s="142" t="str">
        <f>IF($F1293&lt;&gt;"",IF($AD1293=1,VLOOKUP($F1293,得点換算表!$C$15:$D$24,2),VLOOKUP($F1293,得点換算表!$E$15:$F$24,2)),"")</f>
        <v/>
      </c>
      <c r="AG1293" s="142" t="str">
        <f>IF($G1293&lt;&gt;"",IF($AD1293=1,VLOOKUP($G1293,得点換算表!$C$25:$D$34,2),VLOOKUP($G1293,得点換算表!$E$25:$F$34,2)),"")</f>
        <v/>
      </c>
      <c r="AH1293" s="142" t="str">
        <f>IF($H1293&lt;&gt;"",IF($AD1293=1,VLOOKUP($H1293,得点換算表!$C$35:$D$44,2),VLOOKUP($H1293,得点換算表!$E$35:$F$44,2)),"")</f>
        <v/>
      </c>
      <c r="AI1293" s="142" t="str">
        <f>IF($I1293&lt;&gt;"",IF($AD1293=1,VLOOKUP($I1293,得点換算表!$C$45:$D$55,2),VLOOKUP($I1293,得点換算表!$E$45:$F$55,2)),"")</f>
        <v/>
      </c>
      <c r="AJ1293" s="142" t="str">
        <f>IF($J1293&lt;&gt;"",IF($AD1293=1,VLOOKUP($J1293,得点換算表!$C$56:$D$65,2),VLOOKUP($J1293,得点換算表!$E$56:$F$65,2)),"")</f>
        <v/>
      </c>
      <c r="AK1293" s="142" t="str">
        <f>IF($K1293&lt;&gt;"",IF($AD1293=1,VLOOKUP($K1293,得点換算表!$C$66:$D$76,2),VLOOKUP($K1293,得点換算表!$E$66:$F$76,2)),"")</f>
        <v/>
      </c>
      <c r="AL1293" s="142" t="str">
        <f>IF($L1293&lt;&gt;"",IF($AD1293=1,VLOOKUP($L1293,得点換算表!$C$77:$D$86,2),VLOOKUP($L1293,得点換算表!$E$77:$F$86,2)),"")</f>
        <v/>
      </c>
      <c r="AM1293" s="142" t="str">
        <f>IF($M1293&lt;&gt;"",IF($AD1293=1,VLOOKUP($M1293,得点換算表!$C$87:$D$96,2),VLOOKUP($M1293,得点換算表!$E$87:$F$96,2)),"")</f>
        <v/>
      </c>
      <c r="AN1293" s="142" t="str">
        <f t="shared" si="72"/>
        <v/>
      </c>
      <c r="AO1293" s="143" t="str">
        <f>IF(AND($AN1293&lt;&gt;"",$AN1293&gt;=8),VLOOKUP($AN1293,得点換算表!$I$15:$J$19,2),"")</f>
        <v/>
      </c>
      <c r="AP1293" s="105"/>
    </row>
    <row r="1294" spans="1:42" x14ac:dyDescent="0.15">
      <c r="A1294" s="11"/>
      <c r="B1294" s="12"/>
      <c r="C1294" s="13"/>
      <c r="D1294" s="13"/>
      <c r="E1294" s="14"/>
      <c r="F1294" s="14"/>
      <c r="G1294" s="14"/>
      <c r="H1294" s="14"/>
      <c r="I1294" s="15"/>
      <c r="J1294" s="14"/>
      <c r="K1294" s="13"/>
      <c r="L1294" s="14"/>
      <c r="M1294" s="14"/>
      <c r="N1294" s="14"/>
      <c r="O1294" s="14"/>
      <c r="P1294" s="198"/>
      <c r="Q1294" s="198"/>
      <c r="R1294" s="198"/>
      <c r="S1294" s="198"/>
      <c r="T1294" s="198"/>
      <c r="U1294" s="198"/>
      <c r="V1294" s="198"/>
      <c r="W1294" s="202">
        <f t="shared" si="70"/>
        <v>0</v>
      </c>
      <c r="X1294" s="14"/>
      <c r="Y1294" s="14"/>
      <c r="Z1294" s="108"/>
      <c r="AA1294" s="114"/>
      <c r="AB1294" s="129"/>
      <c r="AC1294" s="128"/>
      <c r="AD1294" s="142" t="str">
        <f t="shared" si="71"/>
        <v/>
      </c>
      <c r="AE1294" s="142" t="str">
        <f>IF($E1294&lt;&gt;"",IF($AD1294=1,VLOOKUP($E1294,得点換算表!$C$5:$D$14,2),VLOOKUP($E1294,得点換算表!$E$5:$F$14,2)),"")</f>
        <v/>
      </c>
      <c r="AF1294" s="142" t="str">
        <f>IF($F1294&lt;&gt;"",IF($AD1294=1,VLOOKUP($F1294,得点換算表!$C$15:$D$24,2),VLOOKUP($F1294,得点換算表!$E$15:$F$24,2)),"")</f>
        <v/>
      </c>
      <c r="AG1294" s="142" t="str">
        <f>IF($G1294&lt;&gt;"",IF($AD1294=1,VLOOKUP($G1294,得点換算表!$C$25:$D$34,2),VLOOKUP($G1294,得点換算表!$E$25:$F$34,2)),"")</f>
        <v/>
      </c>
      <c r="AH1294" s="142" t="str">
        <f>IF($H1294&lt;&gt;"",IF($AD1294=1,VLOOKUP($H1294,得点換算表!$C$35:$D$44,2),VLOOKUP($H1294,得点換算表!$E$35:$F$44,2)),"")</f>
        <v/>
      </c>
      <c r="AI1294" s="142" t="str">
        <f>IF($I1294&lt;&gt;"",IF($AD1294=1,VLOOKUP($I1294,得点換算表!$C$45:$D$55,2),VLOOKUP($I1294,得点換算表!$E$45:$F$55,2)),"")</f>
        <v/>
      </c>
      <c r="AJ1294" s="142" t="str">
        <f>IF($J1294&lt;&gt;"",IF($AD1294=1,VLOOKUP($J1294,得点換算表!$C$56:$D$65,2),VLOOKUP($J1294,得点換算表!$E$56:$F$65,2)),"")</f>
        <v/>
      </c>
      <c r="AK1294" s="142" t="str">
        <f>IF($K1294&lt;&gt;"",IF($AD1294=1,VLOOKUP($K1294,得点換算表!$C$66:$D$76,2),VLOOKUP($K1294,得点換算表!$E$66:$F$76,2)),"")</f>
        <v/>
      </c>
      <c r="AL1294" s="142" t="str">
        <f>IF($L1294&lt;&gt;"",IF($AD1294=1,VLOOKUP($L1294,得点換算表!$C$77:$D$86,2),VLOOKUP($L1294,得点換算表!$E$77:$F$86,2)),"")</f>
        <v/>
      </c>
      <c r="AM1294" s="142" t="str">
        <f>IF($M1294&lt;&gt;"",IF($AD1294=1,VLOOKUP($M1294,得点換算表!$C$87:$D$96,2),VLOOKUP($M1294,得点換算表!$E$87:$F$96,2)),"")</f>
        <v/>
      </c>
      <c r="AN1294" s="142" t="str">
        <f t="shared" si="72"/>
        <v/>
      </c>
      <c r="AO1294" s="143" t="str">
        <f>IF(AND($AN1294&lt;&gt;"",$AN1294&gt;=8),VLOOKUP($AN1294,得点換算表!$I$15:$J$19,2),"")</f>
        <v/>
      </c>
      <c r="AP1294" s="105"/>
    </row>
    <row r="1295" spans="1:42" x14ac:dyDescent="0.15">
      <c r="A1295" s="11"/>
      <c r="B1295" s="12"/>
      <c r="C1295" s="13"/>
      <c r="D1295" s="13"/>
      <c r="E1295" s="14"/>
      <c r="F1295" s="14"/>
      <c r="G1295" s="14"/>
      <c r="H1295" s="14"/>
      <c r="I1295" s="15"/>
      <c r="J1295" s="14"/>
      <c r="K1295" s="13"/>
      <c r="L1295" s="14"/>
      <c r="M1295" s="14"/>
      <c r="N1295" s="14"/>
      <c r="O1295" s="14"/>
      <c r="P1295" s="198"/>
      <c r="Q1295" s="198"/>
      <c r="R1295" s="198"/>
      <c r="S1295" s="198"/>
      <c r="T1295" s="198"/>
      <c r="U1295" s="198"/>
      <c r="V1295" s="198"/>
      <c r="W1295" s="202">
        <f t="shared" si="70"/>
        <v>0</v>
      </c>
      <c r="X1295" s="14"/>
      <c r="Y1295" s="14"/>
      <c r="Z1295" s="108"/>
      <c r="AA1295" s="114"/>
      <c r="AB1295" s="129"/>
      <c r="AC1295" s="128"/>
      <c r="AD1295" s="142" t="str">
        <f t="shared" si="71"/>
        <v/>
      </c>
      <c r="AE1295" s="142" t="str">
        <f>IF($E1295&lt;&gt;"",IF($AD1295=1,VLOOKUP($E1295,得点換算表!$C$5:$D$14,2),VLOOKUP($E1295,得点換算表!$E$5:$F$14,2)),"")</f>
        <v/>
      </c>
      <c r="AF1295" s="142" t="str">
        <f>IF($F1295&lt;&gt;"",IF($AD1295=1,VLOOKUP($F1295,得点換算表!$C$15:$D$24,2),VLOOKUP($F1295,得点換算表!$E$15:$F$24,2)),"")</f>
        <v/>
      </c>
      <c r="AG1295" s="142" t="str">
        <f>IF($G1295&lt;&gt;"",IF($AD1295=1,VLOOKUP($G1295,得点換算表!$C$25:$D$34,2),VLOOKUP($G1295,得点換算表!$E$25:$F$34,2)),"")</f>
        <v/>
      </c>
      <c r="AH1295" s="142" t="str">
        <f>IF($H1295&lt;&gt;"",IF($AD1295=1,VLOOKUP($H1295,得点換算表!$C$35:$D$44,2),VLOOKUP($H1295,得点換算表!$E$35:$F$44,2)),"")</f>
        <v/>
      </c>
      <c r="AI1295" s="142" t="str">
        <f>IF($I1295&lt;&gt;"",IF($AD1295=1,VLOOKUP($I1295,得点換算表!$C$45:$D$55,2),VLOOKUP($I1295,得点換算表!$E$45:$F$55,2)),"")</f>
        <v/>
      </c>
      <c r="AJ1295" s="142" t="str">
        <f>IF($J1295&lt;&gt;"",IF($AD1295=1,VLOOKUP($J1295,得点換算表!$C$56:$D$65,2),VLOOKUP($J1295,得点換算表!$E$56:$F$65,2)),"")</f>
        <v/>
      </c>
      <c r="AK1295" s="142" t="str">
        <f>IF($K1295&lt;&gt;"",IF($AD1295=1,VLOOKUP($K1295,得点換算表!$C$66:$D$76,2),VLOOKUP($K1295,得点換算表!$E$66:$F$76,2)),"")</f>
        <v/>
      </c>
      <c r="AL1295" s="142" t="str">
        <f>IF($L1295&lt;&gt;"",IF($AD1295=1,VLOOKUP($L1295,得点換算表!$C$77:$D$86,2),VLOOKUP($L1295,得点換算表!$E$77:$F$86,2)),"")</f>
        <v/>
      </c>
      <c r="AM1295" s="142" t="str">
        <f>IF($M1295&lt;&gt;"",IF($AD1295=1,VLOOKUP($M1295,得点換算表!$C$87:$D$96,2),VLOOKUP($M1295,得点換算表!$E$87:$F$96,2)),"")</f>
        <v/>
      </c>
      <c r="AN1295" s="142" t="str">
        <f t="shared" si="72"/>
        <v/>
      </c>
      <c r="AO1295" s="143" t="str">
        <f>IF(AND($AN1295&lt;&gt;"",$AN1295&gt;=8),VLOOKUP($AN1295,得点換算表!$I$15:$J$19,2),"")</f>
        <v/>
      </c>
      <c r="AP1295" s="105"/>
    </row>
    <row r="1296" spans="1:42" x14ac:dyDescent="0.15">
      <c r="A1296" s="11"/>
      <c r="B1296" s="12"/>
      <c r="C1296" s="13"/>
      <c r="D1296" s="13"/>
      <c r="E1296" s="14"/>
      <c r="F1296" s="14"/>
      <c r="G1296" s="14"/>
      <c r="H1296" s="14"/>
      <c r="I1296" s="15"/>
      <c r="J1296" s="14"/>
      <c r="K1296" s="13"/>
      <c r="L1296" s="14"/>
      <c r="M1296" s="14"/>
      <c r="N1296" s="14"/>
      <c r="O1296" s="14"/>
      <c r="P1296" s="198"/>
      <c r="Q1296" s="198"/>
      <c r="R1296" s="198"/>
      <c r="S1296" s="198"/>
      <c r="T1296" s="198"/>
      <c r="U1296" s="198"/>
      <c r="V1296" s="198"/>
      <c r="W1296" s="202">
        <f t="shared" si="70"/>
        <v>0</v>
      </c>
      <c r="X1296" s="14"/>
      <c r="Y1296" s="14"/>
      <c r="Z1296" s="108"/>
      <c r="AA1296" s="114"/>
      <c r="AB1296" s="129"/>
      <c r="AC1296" s="128"/>
      <c r="AD1296" s="142" t="str">
        <f t="shared" si="71"/>
        <v/>
      </c>
      <c r="AE1296" s="142" t="str">
        <f>IF($E1296&lt;&gt;"",IF($AD1296=1,VLOOKUP($E1296,得点換算表!$C$5:$D$14,2),VLOOKUP($E1296,得点換算表!$E$5:$F$14,2)),"")</f>
        <v/>
      </c>
      <c r="AF1296" s="142" t="str">
        <f>IF($F1296&lt;&gt;"",IF($AD1296=1,VLOOKUP($F1296,得点換算表!$C$15:$D$24,2),VLOOKUP($F1296,得点換算表!$E$15:$F$24,2)),"")</f>
        <v/>
      </c>
      <c r="AG1296" s="142" t="str">
        <f>IF($G1296&lt;&gt;"",IF($AD1296=1,VLOOKUP($G1296,得点換算表!$C$25:$D$34,2),VLOOKUP($G1296,得点換算表!$E$25:$F$34,2)),"")</f>
        <v/>
      </c>
      <c r="AH1296" s="142" t="str">
        <f>IF($H1296&lt;&gt;"",IF($AD1296=1,VLOOKUP($H1296,得点換算表!$C$35:$D$44,2),VLOOKUP($H1296,得点換算表!$E$35:$F$44,2)),"")</f>
        <v/>
      </c>
      <c r="AI1296" s="142" t="str">
        <f>IF($I1296&lt;&gt;"",IF($AD1296=1,VLOOKUP($I1296,得点換算表!$C$45:$D$55,2),VLOOKUP($I1296,得点換算表!$E$45:$F$55,2)),"")</f>
        <v/>
      </c>
      <c r="AJ1296" s="142" t="str">
        <f>IF($J1296&lt;&gt;"",IF($AD1296=1,VLOOKUP($J1296,得点換算表!$C$56:$D$65,2),VLOOKUP($J1296,得点換算表!$E$56:$F$65,2)),"")</f>
        <v/>
      </c>
      <c r="AK1296" s="142" t="str">
        <f>IF($K1296&lt;&gt;"",IF($AD1296=1,VLOOKUP($K1296,得点換算表!$C$66:$D$76,2),VLOOKUP($K1296,得点換算表!$E$66:$F$76,2)),"")</f>
        <v/>
      </c>
      <c r="AL1296" s="142" t="str">
        <f>IF($L1296&lt;&gt;"",IF($AD1296=1,VLOOKUP($L1296,得点換算表!$C$77:$D$86,2),VLOOKUP($L1296,得点換算表!$E$77:$F$86,2)),"")</f>
        <v/>
      </c>
      <c r="AM1296" s="142" t="str">
        <f>IF($M1296&lt;&gt;"",IF($AD1296=1,VLOOKUP($M1296,得点換算表!$C$87:$D$96,2),VLOOKUP($M1296,得点換算表!$E$87:$F$96,2)),"")</f>
        <v/>
      </c>
      <c r="AN1296" s="142" t="str">
        <f t="shared" si="72"/>
        <v/>
      </c>
      <c r="AO1296" s="143" t="str">
        <f>IF(AND($AN1296&lt;&gt;"",$AN1296&gt;=8),VLOOKUP($AN1296,得点換算表!$I$15:$J$19,2),"")</f>
        <v/>
      </c>
      <c r="AP1296" s="105"/>
    </row>
    <row r="1297" spans="1:42" x14ac:dyDescent="0.15">
      <c r="A1297" s="11"/>
      <c r="B1297" s="12"/>
      <c r="C1297" s="13"/>
      <c r="D1297" s="13"/>
      <c r="E1297" s="14"/>
      <c r="F1297" s="14"/>
      <c r="G1297" s="14"/>
      <c r="H1297" s="14"/>
      <c r="I1297" s="15"/>
      <c r="J1297" s="14"/>
      <c r="K1297" s="13"/>
      <c r="L1297" s="14"/>
      <c r="M1297" s="14"/>
      <c r="N1297" s="14"/>
      <c r="O1297" s="14"/>
      <c r="P1297" s="198"/>
      <c r="Q1297" s="198"/>
      <c r="R1297" s="198"/>
      <c r="S1297" s="198"/>
      <c r="T1297" s="198"/>
      <c r="U1297" s="198"/>
      <c r="V1297" s="198"/>
      <c r="W1297" s="202">
        <f t="shared" si="70"/>
        <v>0</v>
      </c>
      <c r="X1297" s="14"/>
      <c r="Y1297" s="14"/>
      <c r="Z1297" s="108"/>
      <c r="AA1297" s="114"/>
      <c r="AB1297" s="129"/>
      <c r="AC1297" s="128"/>
      <c r="AD1297" s="142" t="str">
        <f t="shared" si="71"/>
        <v/>
      </c>
      <c r="AE1297" s="142" t="str">
        <f>IF($E1297&lt;&gt;"",IF($AD1297=1,VLOOKUP($E1297,得点換算表!$C$5:$D$14,2),VLOOKUP($E1297,得点換算表!$E$5:$F$14,2)),"")</f>
        <v/>
      </c>
      <c r="AF1297" s="142" t="str">
        <f>IF($F1297&lt;&gt;"",IF($AD1297=1,VLOOKUP($F1297,得点換算表!$C$15:$D$24,2),VLOOKUP($F1297,得点換算表!$E$15:$F$24,2)),"")</f>
        <v/>
      </c>
      <c r="AG1297" s="142" t="str">
        <f>IF($G1297&lt;&gt;"",IF($AD1297=1,VLOOKUP($G1297,得点換算表!$C$25:$D$34,2),VLOOKUP($G1297,得点換算表!$E$25:$F$34,2)),"")</f>
        <v/>
      </c>
      <c r="AH1297" s="142" t="str">
        <f>IF($H1297&lt;&gt;"",IF($AD1297=1,VLOOKUP($H1297,得点換算表!$C$35:$D$44,2),VLOOKUP($H1297,得点換算表!$E$35:$F$44,2)),"")</f>
        <v/>
      </c>
      <c r="AI1297" s="142" t="str">
        <f>IF($I1297&lt;&gt;"",IF($AD1297=1,VLOOKUP($I1297,得点換算表!$C$45:$D$55,2),VLOOKUP($I1297,得点換算表!$E$45:$F$55,2)),"")</f>
        <v/>
      </c>
      <c r="AJ1297" s="142" t="str">
        <f>IF($J1297&lt;&gt;"",IF($AD1297=1,VLOOKUP($J1297,得点換算表!$C$56:$D$65,2),VLOOKUP($J1297,得点換算表!$E$56:$F$65,2)),"")</f>
        <v/>
      </c>
      <c r="AK1297" s="142" t="str">
        <f>IF($K1297&lt;&gt;"",IF($AD1297=1,VLOOKUP($K1297,得点換算表!$C$66:$D$76,2),VLOOKUP($K1297,得点換算表!$E$66:$F$76,2)),"")</f>
        <v/>
      </c>
      <c r="AL1297" s="142" t="str">
        <f>IF($L1297&lt;&gt;"",IF($AD1297=1,VLOOKUP($L1297,得点換算表!$C$77:$D$86,2),VLOOKUP($L1297,得点換算表!$E$77:$F$86,2)),"")</f>
        <v/>
      </c>
      <c r="AM1297" s="142" t="str">
        <f>IF($M1297&lt;&gt;"",IF($AD1297=1,VLOOKUP($M1297,得点換算表!$C$87:$D$96,2),VLOOKUP($M1297,得点換算表!$E$87:$F$96,2)),"")</f>
        <v/>
      </c>
      <c r="AN1297" s="142" t="str">
        <f t="shared" si="72"/>
        <v/>
      </c>
      <c r="AO1297" s="143" t="str">
        <f>IF(AND($AN1297&lt;&gt;"",$AN1297&gt;=8),VLOOKUP($AN1297,得点換算表!$I$15:$J$19,2),"")</f>
        <v/>
      </c>
      <c r="AP1297" s="105"/>
    </row>
    <row r="1298" spans="1:42" x14ac:dyDescent="0.15">
      <c r="A1298" s="11"/>
      <c r="B1298" s="12"/>
      <c r="C1298" s="13"/>
      <c r="D1298" s="13"/>
      <c r="E1298" s="14"/>
      <c r="F1298" s="14"/>
      <c r="G1298" s="14"/>
      <c r="H1298" s="14"/>
      <c r="I1298" s="15"/>
      <c r="J1298" s="14"/>
      <c r="K1298" s="13"/>
      <c r="L1298" s="14"/>
      <c r="M1298" s="14"/>
      <c r="N1298" s="14"/>
      <c r="O1298" s="14"/>
      <c r="P1298" s="198"/>
      <c r="Q1298" s="198"/>
      <c r="R1298" s="198"/>
      <c r="S1298" s="198"/>
      <c r="T1298" s="198"/>
      <c r="U1298" s="198"/>
      <c r="V1298" s="198"/>
      <c r="W1298" s="202">
        <f t="shared" si="70"/>
        <v>0</v>
      </c>
      <c r="X1298" s="14"/>
      <c r="Y1298" s="14"/>
      <c r="Z1298" s="108"/>
      <c r="AA1298" s="114"/>
      <c r="AB1298" s="129"/>
      <c r="AC1298" s="128"/>
      <c r="AD1298" s="142" t="str">
        <f t="shared" si="71"/>
        <v/>
      </c>
      <c r="AE1298" s="142" t="str">
        <f>IF($E1298&lt;&gt;"",IF($AD1298=1,VLOOKUP($E1298,得点換算表!$C$5:$D$14,2),VLOOKUP($E1298,得点換算表!$E$5:$F$14,2)),"")</f>
        <v/>
      </c>
      <c r="AF1298" s="142" t="str">
        <f>IF($F1298&lt;&gt;"",IF($AD1298=1,VLOOKUP($F1298,得点換算表!$C$15:$D$24,2),VLOOKUP($F1298,得点換算表!$E$15:$F$24,2)),"")</f>
        <v/>
      </c>
      <c r="AG1298" s="142" t="str">
        <f>IF($G1298&lt;&gt;"",IF($AD1298=1,VLOOKUP($G1298,得点換算表!$C$25:$D$34,2),VLOOKUP($G1298,得点換算表!$E$25:$F$34,2)),"")</f>
        <v/>
      </c>
      <c r="AH1298" s="142" t="str">
        <f>IF($H1298&lt;&gt;"",IF($AD1298=1,VLOOKUP($H1298,得点換算表!$C$35:$D$44,2),VLOOKUP($H1298,得点換算表!$E$35:$F$44,2)),"")</f>
        <v/>
      </c>
      <c r="AI1298" s="142" t="str">
        <f>IF($I1298&lt;&gt;"",IF($AD1298=1,VLOOKUP($I1298,得点換算表!$C$45:$D$55,2),VLOOKUP($I1298,得点換算表!$E$45:$F$55,2)),"")</f>
        <v/>
      </c>
      <c r="AJ1298" s="142" t="str">
        <f>IF($J1298&lt;&gt;"",IF($AD1298=1,VLOOKUP($J1298,得点換算表!$C$56:$D$65,2),VLOOKUP($J1298,得点換算表!$E$56:$F$65,2)),"")</f>
        <v/>
      </c>
      <c r="AK1298" s="142" t="str">
        <f>IF($K1298&lt;&gt;"",IF($AD1298=1,VLOOKUP($K1298,得点換算表!$C$66:$D$76,2),VLOOKUP($K1298,得点換算表!$E$66:$F$76,2)),"")</f>
        <v/>
      </c>
      <c r="AL1298" s="142" t="str">
        <f>IF($L1298&lt;&gt;"",IF($AD1298=1,VLOOKUP($L1298,得点換算表!$C$77:$D$86,2),VLOOKUP($L1298,得点換算表!$E$77:$F$86,2)),"")</f>
        <v/>
      </c>
      <c r="AM1298" s="142" t="str">
        <f>IF($M1298&lt;&gt;"",IF($AD1298=1,VLOOKUP($M1298,得点換算表!$C$87:$D$96,2),VLOOKUP($M1298,得点換算表!$E$87:$F$96,2)),"")</f>
        <v/>
      </c>
      <c r="AN1298" s="142" t="str">
        <f t="shared" si="72"/>
        <v/>
      </c>
      <c r="AO1298" s="143" t="str">
        <f>IF(AND($AN1298&lt;&gt;"",$AN1298&gt;=8),VLOOKUP($AN1298,得点換算表!$I$15:$J$19,2),"")</f>
        <v/>
      </c>
      <c r="AP1298" s="105"/>
    </row>
    <row r="1299" spans="1:42" x14ac:dyDescent="0.15">
      <c r="A1299" s="11"/>
      <c r="B1299" s="12"/>
      <c r="C1299" s="13"/>
      <c r="D1299" s="13"/>
      <c r="E1299" s="14"/>
      <c r="F1299" s="14"/>
      <c r="G1299" s="14"/>
      <c r="H1299" s="14"/>
      <c r="I1299" s="15"/>
      <c r="J1299" s="14"/>
      <c r="K1299" s="13"/>
      <c r="L1299" s="14"/>
      <c r="M1299" s="14"/>
      <c r="N1299" s="14"/>
      <c r="O1299" s="14"/>
      <c r="P1299" s="198"/>
      <c r="Q1299" s="198"/>
      <c r="R1299" s="198"/>
      <c r="S1299" s="198"/>
      <c r="T1299" s="198"/>
      <c r="U1299" s="198"/>
      <c r="V1299" s="198"/>
      <c r="W1299" s="202">
        <f t="shared" si="70"/>
        <v>0</v>
      </c>
      <c r="X1299" s="14"/>
      <c r="Y1299" s="14"/>
      <c r="Z1299" s="108"/>
      <c r="AA1299" s="114"/>
      <c r="AB1299" s="129"/>
      <c r="AC1299" s="128"/>
      <c r="AD1299" s="142" t="str">
        <f t="shared" si="71"/>
        <v/>
      </c>
      <c r="AE1299" s="142" t="str">
        <f>IF($E1299&lt;&gt;"",IF($AD1299=1,VLOOKUP($E1299,得点換算表!$C$5:$D$14,2),VLOOKUP($E1299,得点換算表!$E$5:$F$14,2)),"")</f>
        <v/>
      </c>
      <c r="AF1299" s="142" t="str">
        <f>IF($F1299&lt;&gt;"",IF($AD1299=1,VLOOKUP($F1299,得点換算表!$C$15:$D$24,2),VLOOKUP($F1299,得点換算表!$E$15:$F$24,2)),"")</f>
        <v/>
      </c>
      <c r="AG1299" s="142" t="str">
        <f>IF($G1299&lt;&gt;"",IF($AD1299=1,VLOOKUP($G1299,得点換算表!$C$25:$D$34,2),VLOOKUP($G1299,得点換算表!$E$25:$F$34,2)),"")</f>
        <v/>
      </c>
      <c r="AH1299" s="142" t="str">
        <f>IF($H1299&lt;&gt;"",IF($AD1299=1,VLOOKUP($H1299,得点換算表!$C$35:$D$44,2),VLOOKUP($H1299,得点換算表!$E$35:$F$44,2)),"")</f>
        <v/>
      </c>
      <c r="AI1299" s="142" t="str">
        <f>IF($I1299&lt;&gt;"",IF($AD1299=1,VLOOKUP($I1299,得点換算表!$C$45:$D$55,2),VLOOKUP($I1299,得点換算表!$E$45:$F$55,2)),"")</f>
        <v/>
      </c>
      <c r="AJ1299" s="142" t="str">
        <f>IF($J1299&lt;&gt;"",IF($AD1299=1,VLOOKUP($J1299,得点換算表!$C$56:$D$65,2),VLOOKUP($J1299,得点換算表!$E$56:$F$65,2)),"")</f>
        <v/>
      </c>
      <c r="AK1299" s="142" t="str">
        <f>IF($K1299&lt;&gt;"",IF($AD1299=1,VLOOKUP($K1299,得点換算表!$C$66:$D$76,2),VLOOKUP($K1299,得点換算表!$E$66:$F$76,2)),"")</f>
        <v/>
      </c>
      <c r="AL1299" s="142" t="str">
        <f>IF($L1299&lt;&gt;"",IF($AD1299=1,VLOOKUP($L1299,得点換算表!$C$77:$D$86,2),VLOOKUP($L1299,得点換算表!$E$77:$F$86,2)),"")</f>
        <v/>
      </c>
      <c r="AM1299" s="142" t="str">
        <f>IF($M1299&lt;&gt;"",IF($AD1299=1,VLOOKUP($M1299,得点換算表!$C$87:$D$96,2),VLOOKUP($M1299,得点換算表!$E$87:$F$96,2)),"")</f>
        <v/>
      </c>
      <c r="AN1299" s="142" t="str">
        <f t="shared" si="72"/>
        <v/>
      </c>
      <c r="AO1299" s="143" t="str">
        <f>IF(AND($AN1299&lt;&gt;"",$AN1299&gt;=8),VLOOKUP($AN1299,得点換算表!$I$15:$J$19,2),"")</f>
        <v/>
      </c>
      <c r="AP1299" s="105"/>
    </row>
    <row r="1300" spans="1:42" x14ac:dyDescent="0.15">
      <c r="A1300" s="11"/>
      <c r="B1300" s="12"/>
      <c r="C1300" s="13"/>
      <c r="D1300" s="13"/>
      <c r="E1300" s="14"/>
      <c r="F1300" s="14"/>
      <c r="G1300" s="14"/>
      <c r="H1300" s="14"/>
      <c r="I1300" s="15"/>
      <c r="J1300" s="14"/>
      <c r="K1300" s="13"/>
      <c r="L1300" s="14"/>
      <c r="M1300" s="14"/>
      <c r="N1300" s="14"/>
      <c r="O1300" s="14"/>
      <c r="P1300" s="198"/>
      <c r="Q1300" s="198"/>
      <c r="R1300" s="198"/>
      <c r="S1300" s="198"/>
      <c r="T1300" s="198"/>
      <c r="U1300" s="198"/>
      <c r="V1300" s="198"/>
      <c r="W1300" s="202">
        <f t="shared" si="70"/>
        <v>0</v>
      </c>
      <c r="X1300" s="14"/>
      <c r="Y1300" s="14"/>
      <c r="Z1300" s="108"/>
      <c r="AA1300" s="114"/>
      <c r="AB1300" s="129"/>
      <c r="AC1300" s="128"/>
      <c r="AD1300" s="142" t="str">
        <f t="shared" si="71"/>
        <v/>
      </c>
      <c r="AE1300" s="142" t="str">
        <f>IF($E1300&lt;&gt;"",IF($AD1300=1,VLOOKUP($E1300,得点換算表!$C$5:$D$14,2),VLOOKUP($E1300,得点換算表!$E$5:$F$14,2)),"")</f>
        <v/>
      </c>
      <c r="AF1300" s="142" t="str">
        <f>IF($F1300&lt;&gt;"",IF($AD1300=1,VLOOKUP($F1300,得点換算表!$C$15:$D$24,2),VLOOKUP($F1300,得点換算表!$E$15:$F$24,2)),"")</f>
        <v/>
      </c>
      <c r="AG1300" s="142" t="str">
        <f>IF($G1300&lt;&gt;"",IF($AD1300=1,VLOOKUP($G1300,得点換算表!$C$25:$D$34,2),VLOOKUP($G1300,得点換算表!$E$25:$F$34,2)),"")</f>
        <v/>
      </c>
      <c r="AH1300" s="142" t="str">
        <f>IF($H1300&lt;&gt;"",IF($AD1300=1,VLOOKUP($H1300,得点換算表!$C$35:$D$44,2),VLOOKUP($H1300,得点換算表!$E$35:$F$44,2)),"")</f>
        <v/>
      </c>
      <c r="AI1300" s="142" t="str">
        <f>IF($I1300&lt;&gt;"",IF($AD1300=1,VLOOKUP($I1300,得点換算表!$C$45:$D$55,2),VLOOKUP($I1300,得点換算表!$E$45:$F$55,2)),"")</f>
        <v/>
      </c>
      <c r="AJ1300" s="142" t="str">
        <f>IF($J1300&lt;&gt;"",IF($AD1300=1,VLOOKUP($J1300,得点換算表!$C$56:$D$65,2),VLOOKUP($J1300,得点換算表!$E$56:$F$65,2)),"")</f>
        <v/>
      </c>
      <c r="AK1300" s="142" t="str">
        <f>IF($K1300&lt;&gt;"",IF($AD1300=1,VLOOKUP($K1300,得点換算表!$C$66:$D$76,2),VLOOKUP($K1300,得点換算表!$E$66:$F$76,2)),"")</f>
        <v/>
      </c>
      <c r="AL1300" s="142" t="str">
        <f>IF($L1300&lt;&gt;"",IF($AD1300=1,VLOOKUP($L1300,得点換算表!$C$77:$D$86,2),VLOOKUP($L1300,得点換算表!$E$77:$F$86,2)),"")</f>
        <v/>
      </c>
      <c r="AM1300" s="142" t="str">
        <f>IF($M1300&lt;&gt;"",IF($AD1300=1,VLOOKUP($M1300,得点換算表!$C$87:$D$96,2),VLOOKUP($M1300,得点換算表!$E$87:$F$96,2)),"")</f>
        <v/>
      </c>
      <c r="AN1300" s="142" t="str">
        <f t="shared" si="72"/>
        <v/>
      </c>
      <c r="AO1300" s="143" t="str">
        <f>IF(AND($AN1300&lt;&gt;"",$AN1300&gt;=8),VLOOKUP($AN1300,得点換算表!$I$15:$J$19,2),"")</f>
        <v/>
      </c>
      <c r="AP1300" s="105"/>
    </row>
    <row r="1301" spans="1:42" x14ac:dyDescent="0.15">
      <c r="A1301" s="11"/>
      <c r="B1301" s="12"/>
      <c r="C1301" s="13"/>
      <c r="D1301" s="13"/>
      <c r="E1301" s="14"/>
      <c r="F1301" s="14"/>
      <c r="G1301" s="14"/>
      <c r="H1301" s="14"/>
      <c r="I1301" s="15"/>
      <c r="J1301" s="14"/>
      <c r="K1301" s="13"/>
      <c r="L1301" s="14"/>
      <c r="M1301" s="14"/>
      <c r="N1301" s="14"/>
      <c r="O1301" s="14"/>
      <c r="P1301" s="198"/>
      <c r="Q1301" s="198"/>
      <c r="R1301" s="198"/>
      <c r="S1301" s="198"/>
      <c r="T1301" s="198"/>
      <c r="U1301" s="198"/>
      <c r="V1301" s="198"/>
      <c r="W1301" s="202">
        <f t="shared" si="70"/>
        <v>0</v>
      </c>
      <c r="X1301" s="14"/>
      <c r="Y1301" s="14"/>
      <c r="Z1301" s="108"/>
      <c r="AA1301" s="114"/>
      <c r="AB1301" s="129"/>
      <c r="AC1301" s="128"/>
      <c r="AD1301" s="142" t="str">
        <f t="shared" si="71"/>
        <v/>
      </c>
      <c r="AE1301" s="142" t="str">
        <f>IF($E1301&lt;&gt;"",IF($AD1301=1,VLOOKUP($E1301,得点換算表!$C$5:$D$14,2),VLOOKUP($E1301,得点換算表!$E$5:$F$14,2)),"")</f>
        <v/>
      </c>
      <c r="AF1301" s="142" t="str">
        <f>IF($F1301&lt;&gt;"",IF($AD1301=1,VLOOKUP($F1301,得点換算表!$C$15:$D$24,2),VLOOKUP($F1301,得点換算表!$E$15:$F$24,2)),"")</f>
        <v/>
      </c>
      <c r="AG1301" s="142" t="str">
        <f>IF($G1301&lt;&gt;"",IF($AD1301=1,VLOOKUP($G1301,得点換算表!$C$25:$D$34,2),VLOOKUP($G1301,得点換算表!$E$25:$F$34,2)),"")</f>
        <v/>
      </c>
      <c r="AH1301" s="142" t="str">
        <f>IF($H1301&lt;&gt;"",IF($AD1301=1,VLOOKUP($H1301,得点換算表!$C$35:$D$44,2),VLOOKUP($H1301,得点換算表!$E$35:$F$44,2)),"")</f>
        <v/>
      </c>
      <c r="AI1301" s="142" t="str">
        <f>IF($I1301&lt;&gt;"",IF($AD1301=1,VLOOKUP($I1301,得点換算表!$C$45:$D$55,2),VLOOKUP($I1301,得点換算表!$E$45:$F$55,2)),"")</f>
        <v/>
      </c>
      <c r="AJ1301" s="142" t="str">
        <f>IF($J1301&lt;&gt;"",IF($AD1301=1,VLOOKUP($J1301,得点換算表!$C$56:$D$65,2),VLOOKUP($J1301,得点換算表!$E$56:$F$65,2)),"")</f>
        <v/>
      </c>
      <c r="AK1301" s="142" t="str">
        <f>IF($K1301&lt;&gt;"",IF($AD1301=1,VLOOKUP($K1301,得点換算表!$C$66:$D$76,2),VLOOKUP($K1301,得点換算表!$E$66:$F$76,2)),"")</f>
        <v/>
      </c>
      <c r="AL1301" s="142" t="str">
        <f>IF($L1301&lt;&gt;"",IF($AD1301=1,VLOOKUP($L1301,得点換算表!$C$77:$D$86,2),VLOOKUP($L1301,得点換算表!$E$77:$F$86,2)),"")</f>
        <v/>
      </c>
      <c r="AM1301" s="142" t="str">
        <f>IF($M1301&lt;&gt;"",IF($AD1301=1,VLOOKUP($M1301,得点換算表!$C$87:$D$96,2),VLOOKUP($M1301,得点換算表!$E$87:$F$96,2)),"")</f>
        <v/>
      </c>
      <c r="AN1301" s="142" t="str">
        <f t="shared" si="72"/>
        <v/>
      </c>
      <c r="AO1301" s="143" t="str">
        <f>IF(AND($AN1301&lt;&gt;"",$AN1301&gt;=8),VLOOKUP($AN1301,得点換算表!$I$15:$J$19,2),"")</f>
        <v/>
      </c>
      <c r="AP1301" s="105"/>
    </row>
    <row r="1302" spans="1:42" x14ac:dyDescent="0.15">
      <c r="A1302" s="11"/>
      <c r="B1302" s="12"/>
      <c r="C1302" s="13"/>
      <c r="D1302" s="13"/>
      <c r="E1302" s="14"/>
      <c r="F1302" s="14"/>
      <c r="G1302" s="14"/>
      <c r="H1302" s="14"/>
      <c r="I1302" s="15"/>
      <c r="J1302" s="14"/>
      <c r="K1302" s="13"/>
      <c r="L1302" s="14"/>
      <c r="M1302" s="14"/>
      <c r="N1302" s="14"/>
      <c r="O1302" s="14"/>
      <c r="P1302" s="198"/>
      <c r="Q1302" s="198"/>
      <c r="R1302" s="198"/>
      <c r="S1302" s="198"/>
      <c r="T1302" s="198"/>
      <c r="U1302" s="198"/>
      <c r="V1302" s="198"/>
      <c r="W1302" s="202">
        <f t="shared" si="70"/>
        <v>0</v>
      </c>
      <c r="X1302" s="14"/>
      <c r="Y1302" s="14"/>
      <c r="Z1302" s="108"/>
      <c r="AA1302" s="114"/>
      <c r="AB1302" s="129"/>
      <c r="AC1302" s="128"/>
      <c r="AD1302" s="142" t="str">
        <f t="shared" si="71"/>
        <v/>
      </c>
      <c r="AE1302" s="142" t="str">
        <f>IF($E1302&lt;&gt;"",IF($AD1302=1,VLOOKUP($E1302,得点換算表!$C$5:$D$14,2),VLOOKUP($E1302,得点換算表!$E$5:$F$14,2)),"")</f>
        <v/>
      </c>
      <c r="AF1302" s="142" t="str">
        <f>IF($F1302&lt;&gt;"",IF($AD1302=1,VLOOKUP($F1302,得点換算表!$C$15:$D$24,2),VLOOKUP($F1302,得点換算表!$E$15:$F$24,2)),"")</f>
        <v/>
      </c>
      <c r="AG1302" s="142" t="str">
        <f>IF($G1302&lt;&gt;"",IF($AD1302=1,VLOOKUP($G1302,得点換算表!$C$25:$D$34,2),VLOOKUP($G1302,得点換算表!$E$25:$F$34,2)),"")</f>
        <v/>
      </c>
      <c r="AH1302" s="142" t="str">
        <f>IF($H1302&lt;&gt;"",IF($AD1302=1,VLOOKUP($H1302,得点換算表!$C$35:$D$44,2),VLOOKUP($H1302,得点換算表!$E$35:$F$44,2)),"")</f>
        <v/>
      </c>
      <c r="AI1302" s="142" t="str">
        <f>IF($I1302&lt;&gt;"",IF($AD1302=1,VLOOKUP($I1302,得点換算表!$C$45:$D$55,2),VLOOKUP($I1302,得点換算表!$E$45:$F$55,2)),"")</f>
        <v/>
      </c>
      <c r="AJ1302" s="142" t="str">
        <f>IF($J1302&lt;&gt;"",IF($AD1302=1,VLOOKUP($J1302,得点換算表!$C$56:$D$65,2),VLOOKUP($J1302,得点換算表!$E$56:$F$65,2)),"")</f>
        <v/>
      </c>
      <c r="AK1302" s="142" t="str">
        <f>IF($K1302&lt;&gt;"",IF($AD1302=1,VLOOKUP($K1302,得点換算表!$C$66:$D$76,2),VLOOKUP($K1302,得点換算表!$E$66:$F$76,2)),"")</f>
        <v/>
      </c>
      <c r="AL1302" s="142" t="str">
        <f>IF($L1302&lt;&gt;"",IF($AD1302=1,VLOOKUP($L1302,得点換算表!$C$77:$D$86,2),VLOOKUP($L1302,得点換算表!$E$77:$F$86,2)),"")</f>
        <v/>
      </c>
      <c r="AM1302" s="142" t="str">
        <f>IF($M1302&lt;&gt;"",IF($AD1302=1,VLOOKUP($M1302,得点換算表!$C$87:$D$96,2),VLOOKUP($M1302,得点換算表!$E$87:$F$96,2)),"")</f>
        <v/>
      </c>
      <c r="AN1302" s="142" t="str">
        <f t="shared" si="72"/>
        <v/>
      </c>
      <c r="AO1302" s="143" t="str">
        <f>IF(AND($AN1302&lt;&gt;"",$AN1302&gt;=8),VLOOKUP($AN1302,得点換算表!$I$15:$J$19,2),"")</f>
        <v/>
      </c>
      <c r="AP1302" s="105"/>
    </row>
    <row r="1303" spans="1:42" x14ac:dyDescent="0.15">
      <c r="A1303" s="11"/>
      <c r="B1303" s="12"/>
      <c r="C1303" s="13"/>
      <c r="D1303" s="13"/>
      <c r="E1303" s="14"/>
      <c r="F1303" s="14"/>
      <c r="G1303" s="14"/>
      <c r="H1303" s="14"/>
      <c r="I1303" s="15"/>
      <c r="J1303" s="14"/>
      <c r="K1303" s="13"/>
      <c r="L1303" s="14"/>
      <c r="M1303" s="14"/>
      <c r="N1303" s="14"/>
      <c r="O1303" s="14"/>
      <c r="P1303" s="198"/>
      <c r="Q1303" s="198"/>
      <c r="R1303" s="198"/>
      <c r="S1303" s="198"/>
      <c r="T1303" s="198"/>
      <c r="U1303" s="198"/>
      <c r="V1303" s="198"/>
      <c r="W1303" s="202">
        <f t="shared" si="70"/>
        <v>0</v>
      </c>
      <c r="X1303" s="14"/>
      <c r="Y1303" s="14"/>
      <c r="Z1303" s="108"/>
      <c r="AA1303" s="114"/>
      <c r="AB1303" s="129"/>
      <c r="AC1303" s="128"/>
      <c r="AD1303" s="142" t="str">
        <f t="shared" si="71"/>
        <v/>
      </c>
      <c r="AE1303" s="142" t="str">
        <f>IF($E1303&lt;&gt;"",IF($AD1303=1,VLOOKUP($E1303,得点換算表!$C$5:$D$14,2),VLOOKUP($E1303,得点換算表!$E$5:$F$14,2)),"")</f>
        <v/>
      </c>
      <c r="AF1303" s="142" t="str">
        <f>IF($F1303&lt;&gt;"",IF($AD1303=1,VLOOKUP($F1303,得点換算表!$C$15:$D$24,2),VLOOKUP($F1303,得点換算表!$E$15:$F$24,2)),"")</f>
        <v/>
      </c>
      <c r="AG1303" s="142" t="str">
        <f>IF($G1303&lt;&gt;"",IF($AD1303=1,VLOOKUP($G1303,得点換算表!$C$25:$D$34,2),VLOOKUP($G1303,得点換算表!$E$25:$F$34,2)),"")</f>
        <v/>
      </c>
      <c r="AH1303" s="142" t="str">
        <f>IF($H1303&lt;&gt;"",IF($AD1303=1,VLOOKUP($H1303,得点換算表!$C$35:$D$44,2),VLOOKUP($H1303,得点換算表!$E$35:$F$44,2)),"")</f>
        <v/>
      </c>
      <c r="AI1303" s="142" t="str">
        <f>IF($I1303&lt;&gt;"",IF($AD1303=1,VLOOKUP($I1303,得点換算表!$C$45:$D$55,2),VLOOKUP($I1303,得点換算表!$E$45:$F$55,2)),"")</f>
        <v/>
      </c>
      <c r="AJ1303" s="142" t="str">
        <f>IF($J1303&lt;&gt;"",IF($AD1303=1,VLOOKUP($J1303,得点換算表!$C$56:$D$65,2),VLOOKUP($J1303,得点換算表!$E$56:$F$65,2)),"")</f>
        <v/>
      </c>
      <c r="AK1303" s="142" t="str">
        <f>IF($K1303&lt;&gt;"",IF($AD1303=1,VLOOKUP($K1303,得点換算表!$C$66:$D$76,2),VLOOKUP($K1303,得点換算表!$E$66:$F$76,2)),"")</f>
        <v/>
      </c>
      <c r="AL1303" s="142" t="str">
        <f>IF($L1303&lt;&gt;"",IF($AD1303=1,VLOOKUP($L1303,得点換算表!$C$77:$D$86,2),VLOOKUP($L1303,得点換算表!$E$77:$F$86,2)),"")</f>
        <v/>
      </c>
      <c r="AM1303" s="142" t="str">
        <f>IF($M1303&lt;&gt;"",IF($AD1303=1,VLOOKUP($M1303,得点換算表!$C$87:$D$96,2),VLOOKUP($M1303,得点換算表!$E$87:$F$96,2)),"")</f>
        <v/>
      </c>
      <c r="AN1303" s="142" t="str">
        <f t="shared" si="72"/>
        <v/>
      </c>
      <c r="AO1303" s="143" t="str">
        <f>IF(AND($AN1303&lt;&gt;"",$AN1303&gt;=8),VLOOKUP($AN1303,得点換算表!$I$15:$J$19,2),"")</f>
        <v/>
      </c>
      <c r="AP1303" s="105"/>
    </row>
    <row r="1304" spans="1:42" x14ac:dyDescent="0.15">
      <c r="A1304" s="11"/>
      <c r="B1304" s="12"/>
      <c r="C1304" s="13"/>
      <c r="D1304" s="13"/>
      <c r="E1304" s="14"/>
      <c r="F1304" s="14"/>
      <c r="G1304" s="14"/>
      <c r="H1304" s="14"/>
      <c r="I1304" s="15"/>
      <c r="J1304" s="14"/>
      <c r="K1304" s="13"/>
      <c r="L1304" s="14"/>
      <c r="M1304" s="14"/>
      <c r="N1304" s="14"/>
      <c r="O1304" s="14"/>
      <c r="P1304" s="198"/>
      <c r="Q1304" s="198"/>
      <c r="R1304" s="198"/>
      <c r="S1304" s="198"/>
      <c r="T1304" s="198"/>
      <c r="U1304" s="198"/>
      <c r="V1304" s="198"/>
      <c r="W1304" s="202">
        <f t="shared" si="70"/>
        <v>0</v>
      </c>
      <c r="X1304" s="14"/>
      <c r="Y1304" s="14"/>
      <c r="Z1304" s="108"/>
      <c r="AA1304" s="114"/>
      <c r="AB1304" s="129"/>
      <c r="AC1304" s="128"/>
      <c r="AD1304" s="142" t="str">
        <f t="shared" si="71"/>
        <v/>
      </c>
      <c r="AE1304" s="142" t="str">
        <f>IF($E1304&lt;&gt;"",IF($AD1304=1,VLOOKUP($E1304,得点換算表!$C$5:$D$14,2),VLOOKUP($E1304,得点換算表!$E$5:$F$14,2)),"")</f>
        <v/>
      </c>
      <c r="AF1304" s="142" t="str">
        <f>IF($F1304&lt;&gt;"",IF($AD1304=1,VLOOKUP($F1304,得点換算表!$C$15:$D$24,2),VLOOKUP($F1304,得点換算表!$E$15:$F$24,2)),"")</f>
        <v/>
      </c>
      <c r="AG1304" s="142" t="str">
        <f>IF($G1304&lt;&gt;"",IF($AD1304=1,VLOOKUP($G1304,得点換算表!$C$25:$D$34,2),VLOOKUP($G1304,得点換算表!$E$25:$F$34,2)),"")</f>
        <v/>
      </c>
      <c r="AH1304" s="142" t="str">
        <f>IF($H1304&lt;&gt;"",IF($AD1304=1,VLOOKUP($H1304,得点換算表!$C$35:$D$44,2),VLOOKUP($H1304,得点換算表!$E$35:$F$44,2)),"")</f>
        <v/>
      </c>
      <c r="AI1304" s="142" t="str">
        <f>IF($I1304&lt;&gt;"",IF($AD1304=1,VLOOKUP($I1304,得点換算表!$C$45:$D$55,2),VLOOKUP($I1304,得点換算表!$E$45:$F$55,2)),"")</f>
        <v/>
      </c>
      <c r="AJ1304" s="142" t="str">
        <f>IF($J1304&lt;&gt;"",IF($AD1304=1,VLOOKUP($J1304,得点換算表!$C$56:$D$65,2),VLOOKUP($J1304,得点換算表!$E$56:$F$65,2)),"")</f>
        <v/>
      </c>
      <c r="AK1304" s="142" t="str">
        <f>IF($K1304&lt;&gt;"",IF($AD1304=1,VLOOKUP($K1304,得点換算表!$C$66:$D$76,2),VLOOKUP($K1304,得点換算表!$E$66:$F$76,2)),"")</f>
        <v/>
      </c>
      <c r="AL1304" s="142" t="str">
        <f>IF($L1304&lt;&gt;"",IF($AD1304=1,VLOOKUP($L1304,得点換算表!$C$77:$D$86,2),VLOOKUP($L1304,得点換算表!$E$77:$F$86,2)),"")</f>
        <v/>
      </c>
      <c r="AM1304" s="142" t="str">
        <f>IF($M1304&lt;&gt;"",IF($AD1304=1,VLOOKUP($M1304,得点換算表!$C$87:$D$96,2),VLOOKUP($M1304,得点換算表!$E$87:$F$96,2)),"")</f>
        <v/>
      </c>
      <c r="AN1304" s="142" t="str">
        <f t="shared" si="72"/>
        <v/>
      </c>
      <c r="AO1304" s="143" t="str">
        <f>IF(AND($AN1304&lt;&gt;"",$AN1304&gt;=8),VLOOKUP($AN1304,得点換算表!$I$15:$J$19,2),"")</f>
        <v/>
      </c>
      <c r="AP1304" s="105"/>
    </row>
    <row r="1305" spans="1:42" x14ac:dyDescent="0.15">
      <c r="A1305" s="11"/>
      <c r="B1305" s="12"/>
      <c r="C1305" s="13"/>
      <c r="D1305" s="13"/>
      <c r="E1305" s="14"/>
      <c r="F1305" s="14"/>
      <c r="G1305" s="14"/>
      <c r="H1305" s="14"/>
      <c r="I1305" s="15"/>
      <c r="J1305" s="14"/>
      <c r="K1305" s="13"/>
      <c r="L1305" s="14"/>
      <c r="M1305" s="14"/>
      <c r="N1305" s="14"/>
      <c r="O1305" s="14"/>
      <c r="P1305" s="198"/>
      <c r="Q1305" s="198"/>
      <c r="R1305" s="198"/>
      <c r="S1305" s="198"/>
      <c r="T1305" s="198"/>
      <c r="U1305" s="198"/>
      <c r="V1305" s="198"/>
      <c r="W1305" s="202">
        <f t="shared" si="70"/>
        <v>0</v>
      </c>
      <c r="X1305" s="14"/>
      <c r="Y1305" s="14"/>
      <c r="Z1305" s="108"/>
      <c r="AA1305" s="114"/>
      <c r="AB1305" s="129"/>
      <c r="AC1305" s="128"/>
      <c r="AD1305" s="142" t="str">
        <f t="shared" si="71"/>
        <v/>
      </c>
      <c r="AE1305" s="142" t="str">
        <f>IF($E1305&lt;&gt;"",IF($AD1305=1,VLOOKUP($E1305,得点換算表!$C$5:$D$14,2),VLOOKUP($E1305,得点換算表!$E$5:$F$14,2)),"")</f>
        <v/>
      </c>
      <c r="AF1305" s="142" t="str">
        <f>IF($F1305&lt;&gt;"",IF($AD1305=1,VLOOKUP($F1305,得点換算表!$C$15:$D$24,2),VLOOKUP($F1305,得点換算表!$E$15:$F$24,2)),"")</f>
        <v/>
      </c>
      <c r="AG1305" s="142" t="str">
        <f>IF($G1305&lt;&gt;"",IF($AD1305=1,VLOOKUP($G1305,得点換算表!$C$25:$D$34,2),VLOOKUP($G1305,得点換算表!$E$25:$F$34,2)),"")</f>
        <v/>
      </c>
      <c r="AH1305" s="142" t="str">
        <f>IF($H1305&lt;&gt;"",IF($AD1305=1,VLOOKUP($H1305,得点換算表!$C$35:$D$44,2),VLOOKUP($H1305,得点換算表!$E$35:$F$44,2)),"")</f>
        <v/>
      </c>
      <c r="AI1305" s="142" t="str">
        <f>IF($I1305&lt;&gt;"",IF($AD1305=1,VLOOKUP($I1305,得点換算表!$C$45:$D$55,2),VLOOKUP($I1305,得点換算表!$E$45:$F$55,2)),"")</f>
        <v/>
      </c>
      <c r="AJ1305" s="142" t="str">
        <f>IF($J1305&lt;&gt;"",IF($AD1305=1,VLOOKUP($J1305,得点換算表!$C$56:$D$65,2),VLOOKUP($J1305,得点換算表!$E$56:$F$65,2)),"")</f>
        <v/>
      </c>
      <c r="AK1305" s="142" t="str">
        <f>IF($K1305&lt;&gt;"",IF($AD1305=1,VLOOKUP($K1305,得点換算表!$C$66:$D$76,2),VLOOKUP($K1305,得点換算表!$E$66:$F$76,2)),"")</f>
        <v/>
      </c>
      <c r="AL1305" s="142" t="str">
        <f>IF($L1305&lt;&gt;"",IF($AD1305=1,VLOOKUP($L1305,得点換算表!$C$77:$D$86,2),VLOOKUP($L1305,得点換算表!$E$77:$F$86,2)),"")</f>
        <v/>
      </c>
      <c r="AM1305" s="142" t="str">
        <f>IF($M1305&lt;&gt;"",IF($AD1305=1,VLOOKUP($M1305,得点換算表!$C$87:$D$96,2),VLOOKUP($M1305,得点換算表!$E$87:$F$96,2)),"")</f>
        <v/>
      </c>
      <c r="AN1305" s="142" t="str">
        <f t="shared" si="72"/>
        <v/>
      </c>
      <c r="AO1305" s="143" t="str">
        <f>IF(AND($AN1305&lt;&gt;"",$AN1305&gt;=8),VLOOKUP($AN1305,得点換算表!$I$15:$J$19,2),"")</f>
        <v/>
      </c>
      <c r="AP1305" s="105"/>
    </row>
    <row r="1306" spans="1:42" x14ac:dyDescent="0.15">
      <c r="A1306" s="11"/>
      <c r="B1306" s="12"/>
      <c r="C1306" s="13"/>
      <c r="D1306" s="13"/>
      <c r="E1306" s="14"/>
      <c r="F1306" s="14"/>
      <c r="G1306" s="14"/>
      <c r="H1306" s="14"/>
      <c r="I1306" s="15"/>
      <c r="J1306" s="14"/>
      <c r="K1306" s="13"/>
      <c r="L1306" s="14"/>
      <c r="M1306" s="14"/>
      <c r="N1306" s="14"/>
      <c r="O1306" s="14"/>
      <c r="P1306" s="198"/>
      <c r="Q1306" s="198"/>
      <c r="R1306" s="198"/>
      <c r="S1306" s="198"/>
      <c r="T1306" s="198"/>
      <c r="U1306" s="198"/>
      <c r="V1306" s="198"/>
      <c r="W1306" s="202">
        <f t="shared" si="70"/>
        <v>0</v>
      </c>
      <c r="X1306" s="14"/>
      <c r="Y1306" s="14"/>
      <c r="Z1306" s="108"/>
      <c r="AA1306" s="114"/>
      <c r="AB1306" s="129"/>
      <c r="AC1306" s="128"/>
      <c r="AD1306" s="142" t="str">
        <f t="shared" si="71"/>
        <v/>
      </c>
      <c r="AE1306" s="142" t="str">
        <f>IF($E1306&lt;&gt;"",IF($AD1306=1,VLOOKUP($E1306,得点換算表!$C$5:$D$14,2),VLOOKUP($E1306,得点換算表!$E$5:$F$14,2)),"")</f>
        <v/>
      </c>
      <c r="AF1306" s="142" t="str">
        <f>IF($F1306&lt;&gt;"",IF($AD1306=1,VLOOKUP($F1306,得点換算表!$C$15:$D$24,2),VLOOKUP($F1306,得点換算表!$E$15:$F$24,2)),"")</f>
        <v/>
      </c>
      <c r="AG1306" s="142" t="str">
        <f>IF($G1306&lt;&gt;"",IF($AD1306=1,VLOOKUP($G1306,得点換算表!$C$25:$D$34,2),VLOOKUP($G1306,得点換算表!$E$25:$F$34,2)),"")</f>
        <v/>
      </c>
      <c r="AH1306" s="142" t="str">
        <f>IF($H1306&lt;&gt;"",IF($AD1306=1,VLOOKUP($H1306,得点換算表!$C$35:$D$44,2),VLOOKUP($H1306,得点換算表!$E$35:$F$44,2)),"")</f>
        <v/>
      </c>
      <c r="AI1306" s="142" t="str">
        <f>IF($I1306&lt;&gt;"",IF($AD1306=1,VLOOKUP($I1306,得点換算表!$C$45:$D$55,2),VLOOKUP($I1306,得点換算表!$E$45:$F$55,2)),"")</f>
        <v/>
      </c>
      <c r="AJ1306" s="142" t="str">
        <f>IF($J1306&lt;&gt;"",IF($AD1306=1,VLOOKUP($J1306,得点換算表!$C$56:$D$65,2),VLOOKUP($J1306,得点換算表!$E$56:$F$65,2)),"")</f>
        <v/>
      </c>
      <c r="AK1306" s="142" t="str">
        <f>IF($K1306&lt;&gt;"",IF($AD1306=1,VLOOKUP($K1306,得点換算表!$C$66:$D$76,2),VLOOKUP($K1306,得点換算表!$E$66:$F$76,2)),"")</f>
        <v/>
      </c>
      <c r="AL1306" s="142" t="str">
        <f>IF($L1306&lt;&gt;"",IF($AD1306=1,VLOOKUP($L1306,得点換算表!$C$77:$D$86,2),VLOOKUP($L1306,得点換算表!$E$77:$F$86,2)),"")</f>
        <v/>
      </c>
      <c r="AM1306" s="142" t="str">
        <f>IF($M1306&lt;&gt;"",IF($AD1306=1,VLOOKUP($M1306,得点換算表!$C$87:$D$96,2),VLOOKUP($M1306,得点換算表!$E$87:$F$96,2)),"")</f>
        <v/>
      </c>
      <c r="AN1306" s="142" t="str">
        <f t="shared" si="72"/>
        <v/>
      </c>
      <c r="AO1306" s="143" t="str">
        <f>IF(AND($AN1306&lt;&gt;"",$AN1306&gt;=8),VLOOKUP($AN1306,得点換算表!$I$15:$J$19,2),"")</f>
        <v/>
      </c>
      <c r="AP1306" s="105"/>
    </row>
    <row r="1307" spans="1:42" x14ac:dyDescent="0.15">
      <c r="A1307" s="11"/>
      <c r="B1307" s="12"/>
      <c r="C1307" s="13"/>
      <c r="D1307" s="13"/>
      <c r="E1307" s="14"/>
      <c r="F1307" s="14"/>
      <c r="G1307" s="14"/>
      <c r="H1307" s="14"/>
      <c r="I1307" s="15"/>
      <c r="J1307" s="14"/>
      <c r="K1307" s="13"/>
      <c r="L1307" s="14"/>
      <c r="M1307" s="14"/>
      <c r="N1307" s="14"/>
      <c r="O1307" s="14"/>
      <c r="P1307" s="198"/>
      <c r="Q1307" s="198"/>
      <c r="R1307" s="198"/>
      <c r="S1307" s="198"/>
      <c r="T1307" s="198"/>
      <c r="U1307" s="198"/>
      <c r="V1307" s="198"/>
      <c r="W1307" s="202">
        <f t="shared" si="70"/>
        <v>0</v>
      </c>
      <c r="X1307" s="14"/>
      <c r="Y1307" s="14"/>
      <c r="Z1307" s="108"/>
      <c r="AA1307" s="114"/>
      <c r="AB1307" s="129"/>
      <c r="AC1307" s="128"/>
      <c r="AD1307" s="142" t="str">
        <f t="shared" si="71"/>
        <v/>
      </c>
      <c r="AE1307" s="142" t="str">
        <f>IF($E1307&lt;&gt;"",IF($AD1307=1,VLOOKUP($E1307,得点換算表!$C$5:$D$14,2),VLOOKUP($E1307,得点換算表!$E$5:$F$14,2)),"")</f>
        <v/>
      </c>
      <c r="AF1307" s="142" t="str">
        <f>IF($F1307&lt;&gt;"",IF($AD1307=1,VLOOKUP($F1307,得点換算表!$C$15:$D$24,2),VLOOKUP($F1307,得点換算表!$E$15:$F$24,2)),"")</f>
        <v/>
      </c>
      <c r="AG1307" s="142" t="str">
        <f>IF($G1307&lt;&gt;"",IF($AD1307=1,VLOOKUP($G1307,得点換算表!$C$25:$D$34,2),VLOOKUP($G1307,得点換算表!$E$25:$F$34,2)),"")</f>
        <v/>
      </c>
      <c r="AH1307" s="142" t="str">
        <f>IF($H1307&lt;&gt;"",IF($AD1307=1,VLOOKUP($H1307,得点換算表!$C$35:$D$44,2),VLOOKUP($H1307,得点換算表!$E$35:$F$44,2)),"")</f>
        <v/>
      </c>
      <c r="AI1307" s="142" t="str">
        <f>IF($I1307&lt;&gt;"",IF($AD1307=1,VLOOKUP($I1307,得点換算表!$C$45:$D$55,2),VLOOKUP($I1307,得点換算表!$E$45:$F$55,2)),"")</f>
        <v/>
      </c>
      <c r="AJ1307" s="142" t="str">
        <f>IF($J1307&lt;&gt;"",IF($AD1307=1,VLOOKUP($J1307,得点換算表!$C$56:$D$65,2),VLOOKUP($J1307,得点換算表!$E$56:$F$65,2)),"")</f>
        <v/>
      </c>
      <c r="AK1307" s="142" t="str">
        <f>IF($K1307&lt;&gt;"",IF($AD1307=1,VLOOKUP($K1307,得点換算表!$C$66:$D$76,2),VLOOKUP($K1307,得点換算表!$E$66:$F$76,2)),"")</f>
        <v/>
      </c>
      <c r="AL1307" s="142" t="str">
        <f>IF($L1307&lt;&gt;"",IF($AD1307=1,VLOOKUP($L1307,得点換算表!$C$77:$D$86,2),VLOOKUP($L1307,得点換算表!$E$77:$F$86,2)),"")</f>
        <v/>
      </c>
      <c r="AM1307" s="142" t="str">
        <f>IF($M1307&lt;&gt;"",IF($AD1307=1,VLOOKUP($M1307,得点換算表!$C$87:$D$96,2),VLOOKUP($M1307,得点換算表!$E$87:$F$96,2)),"")</f>
        <v/>
      </c>
      <c r="AN1307" s="142" t="str">
        <f t="shared" si="72"/>
        <v/>
      </c>
      <c r="AO1307" s="143" t="str">
        <f>IF(AND($AN1307&lt;&gt;"",$AN1307&gt;=8),VLOOKUP($AN1307,得点換算表!$I$15:$J$19,2),"")</f>
        <v/>
      </c>
      <c r="AP1307" s="105"/>
    </row>
    <row r="1308" spans="1:42" x14ac:dyDescent="0.15">
      <c r="A1308" s="11"/>
      <c r="B1308" s="12"/>
      <c r="C1308" s="13"/>
      <c r="D1308" s="13"/>
      <c r="E1308" s="14"/>
      <c r="F1308" s="14"/>
      <c r="G1308" s="14"/>
      <c r="H1308" s="14"/>
      <c r="I1308" s="15"/>
      <c r="J1308" s="14"/>
      <c r="K1308" s="13"/>
      <c r="L1308" s="14"/>
      <c r="M1308" s="14"/>
      <c r="N1308" s="14"/>
      <c r="O1308" s="14"/>
      <c r="P1308" s="198"/>
      <c r="Q1308" s="198"/>
      <c r="R1308" s="198"/>
      <c r="S1308" s="198"/>
      <c r="T1308" s="198"/>
      <c r="U1308" s="198"/>
      <c r="V1308" s="198"/>
      <c r="W1308" s="202">
        <f t="shared" si="70"/>
        <v>0</v>
      </c>
      <c r="X1308" s="14"/>
      <c r="Y1308" s="14"/>
      <c r="Z1308" s="108"/>
      <c r="AA1308" s="114"/>
      <c r="AB1308" s="129"/>
      <c r="AC1308" s="128"/>
      <c r="AD1308" s="142" t="str">
        <f t="shared" si="71"/>
        <v/>
      </c>
      <c r="AE1308" s="142" t="str">
        <f>IF($E1308&lt;&gt;"",IF($AD1308=1,VLOOKUP($E1308,得点換算表!$C$5:$D$14,2),VLOOKUP($E1308,得点換算表!$E$5:$F$14,2)),"")</f>
        <v/>
      </c>
      <c r="AF1308" s="142" t="str">
        <f>IF($F1308&lt;&gt;"",IF($AD1308=1,VLOOKUP($F1308,得点換算表!$C$15:$D$24,2),VLOOKUP($F1308,得点換算表!$E$15:$F$24,2)),"")</f>
        <v/>
      </c>
      <c r="AG1308" s="142" t="str">
        <f>IF($G1308&lt;&gt;"",IF($AD1308=1,VLOOKUP($G1308,得点換算表!$C$25:$D$34,2),VLOOKUP($G1308,得点換算表!$E$25:$F$34,2)),"")</f>
        <v/>
      </c>
      <c r="AH1308" s="142" t="str">
        <f>IF($H1308&lt;&gt;"",IF($AD1308=1,VLOOKUP($H1308,得点換算表!$C$35:$D$44,2),VLOOKUP($H1308,得点換算表!$E$35:$F$44,2)),"")</f>
        <v/>
      </c>
      <c r="AI1308" s="142" t="str">
        <f>IF($I1308&lt;&gt;"",IF($AD1308=1,VLOOKUP($I1308,得点換算表!$C$45:$D$55,2),VLOOKUP($I1308,得点換算表!$E$45:$F$55,2)),"")</f>
        <v/>
      </c>
      <c r="AJ1308" s="142" t="str">
        <f>IF($J1308&lt;&gt;"",IF($AD1308=1,VLOOKUP($J1308,得点換算表!$C$56:$D$65,2),VLOOKUP($J1308,得点換算表!$E$56:$F$65,2)),"")</f>
        <v/>
      </c>
      <c r="AK1308" s="142" t="str">
        <f>IF($K1308&lt;&gt;"",IF($AD1308=1,VLOOKUP($K1308,得点換算表!$C$66:$D$76,2),VLOOKUP($K1308,得点換算表!$E$66:$F$76,2)),"")</f>
        <v/>
      </c>
      <c r="AL1308" s="142" t="str">
        <f>IF($L1308&lt;&gt;"",IF($AD1308=1,VLOOKUP($L1308,得点換算表!$C$77:$D$86,2),VLOOKUP($L1308,得点換算表!$E$77:$F$86,2)),"")</f>
        <v/>
      </c>
      <c r="AM1308" s="142" t="str">
        <f>IF($M1308&lt;&gt;"",IF($AD1308=1,VLOOKUP($M1308,得点換算表!$C$87:$D$96,2),VLOOKUP($M1308,得点換算表!$E$87:$F$96,2)),"")</f>
        <v/>
      </c>
      <c r="AN1308" s="142" t="str">
        <f t="shared" si="72"/>
        <v/>
      </c>
      <c r="AO1308" s="143" t="str">
        <f>IF(AND($AN1308&lt;&gt;"",$AN1308&gt;=8),VLOOKUP($AN1308,得点換算表!$I$15:$J$19,2),"")</f>
        <v/>
      </c>
      <c r="AP1308" s="105"/>
    </row>
    <row r="1309" spans="1:42" x14ac:dyDescent="0.15">
      <c r="A1309" s="11"/>
      <c r="B1309" s="12"/>
      <c r="C1309" s="13"/>
      <c r="D1309" s="13"/>
      <c r="E1309" s="14"/>
      <c r="F1309" s="14"/>
      <c r="G1309" s="14"/>
      <c r="H1309" s="14"/>
      <c r="I1309" s="15"/>
      <c r="J1309" s="14"/>
      <c r="K1309" s="13"/>
      <c r="L1309" s="14"/>
      <c r="M1309" s="14"/>
      <c r="N1309" s="14"/>
      <c r="O1309" s="14"/>
      <c r="P1309" s="198"/>
      <c r="Q1309" s="198"/>
      <c r="R1309" s="198"/>
      <c r="S1309" s="198"/>
      <c r="T1309" s="198"/>
      <c r="U1309" s="198"/>
      <c r="V1309" s="198"/>
      <c r="W1309" s="202">
        <f t="shared" si="70"/>
        <v>0</v>
      </c>
      <c r="X1309" s="14"/>
      <c r="Y1309" s="14"/>
      <c r="Z1309" s="108"/>
      <c r="AA1309" s="114"/>
      <c r="AB1309" s="129"/>
      <c r="AC1309" s="128"/>
      <c r="AD1309" s="142" t="str">
        <f t="shared" si="71"/>
        <v/>
      </c>
      <c r="AE1309" s="142" t="str">
        <f>IF($E1309&lt;&gt;"",IF($AD1309=1,VLOOKUP($E1309,得点換算表!$C$5:$D$14,2),VLOOKUP($E1309,得点換算表!$E$5:$F$14,2)),"")</f>
        <v/>
      </c>
      <c r="AF1309" s="142" t="str">
        <f>IF($F1309&lt;&gt;"",IF($AD1309=1,VLOOKUP($F1309,得点換算表!$C$15:$D$24,2),VLOOKUP($F1309,得点換算表!$E$15:$F$24,2)),"")</f>
        <v/>
      </c>
      <c r="AG1309" s="142" t="str">
        <f>IF($G1309&lt;&gt;"",IF($AD1309=1,VLOOKUP($G1309,得点換算表!$C$25:$D$34,2),VLOOKUP($G1309,得点換算表!$E$25:$F$34,2)),"")</f>
        <v/>
      </c>
      <c r="AH1309" s="142" t="str">
        <f>IF($H1309&lt;&gt;"",IF($AD1309=1,VLOOKUP($H1309,得点換算表!$C$35:$D$44,2),VLOOKUP($H1309,得点換算表!$E$35:$F$44,2)),"")</f>
        <v/>
      </c>
      <c r="AI1309" s="142" t="str">
        <f>IF($I1309&lt;&gt;"",IF($AD1309=1,VLOOKUP($I1309,得点換算表!$C$45:$D$55,2),VLOOKUP($I1309,得点換算表!$E$45:$F$55,2)),"")</f>
        <v/>
      </c>
      <c r="AJ1309" s="142" t="str">
        <f>IF($J1309&lt;&gt;"",IF($AD1309=1,VLOOKUP($J1309,得点換算表!$C$56:$D$65,2),VLOOKUP($J1309,得点換算表!$E$56:$F$65,2)),"")</f>
        <v/>
      </c>
      <c r="AK1309" s="142" t="str">
        <f>IF($K1309&lt;&gt;"",IF($AD1309=1,VLOOKUP($K1309,得点換算表!$C$66:$D$76,2),VLOOKUP($K1309,得点換算表!$E$66:$F$76,2)),"")</f>
        <v/>
      </c>
      <c r="AL1309" s="142" t="str">
        <f>IF($L1309&lt;&gt;"",IF($AD1309=1,VLOOKUP($L1309,得点換算表!$C$77:$D$86,2),VLOOKUP($L1309,得点換算表!$E$77:$F$86,2)),"")</f>
        <v/>
      </c>
      <c r="AM1309" s="142" t="str">
        <f>IF($M1309&lt;&gt;"",IF($AD1309=1,VLOOKUP($M1309,得点換算表!$C$87:$D$96,2),VLOOKUP($M1309,得点換算表!$E$87:$F$96,2)),"")</f>
        <v/>
      </c>
      <c r="AN1309" s="142" t="str">
        <f t="shared" si="72"/>
        <v/>
      </c>
      <c r="AO1309" s="143" t="str">
        <f>IF(AND($AN1309&lt;&gt;"",$AN1309&gt;=8),VLOOKUP($AN1309,得点換算表!$I$15:$J$19,2),"")</f>
        <v/>
      </c>
      <c r="AP1309" s="105"/>
    </row>
    <row r="1310" spans="1:42" x14ac:dyDescent="0.15">
      <c r="A1310" s="11"/>
      <c r="B1310" s="12"/>
      <c r="C1310" s="13"/>
      <c r="D1310" s="13"/>
      <c r="E1310" s="14"/>
      <c r="F1310" s="14"/>
      <c r="G1310" s="14"/>
      <c r="H1310" s="14"/>
      <c r="I1310" s="15"/>
      <c r="J1310" s="14"/>
      <c r="K1310" s="13"/>
      <c r="L1310" s="14"/>
      <c r="M1310" s="14"/>
      <c r="N1310" s="14"/>
      <c r="O1310" s="14"/>
      <c r="P1310" s="198"/>
      <c r="Q1310" s="198"/>
      <c r="R1310" s="198"/>
      <c r="S1310" s="198"/>
      <c r="T1310" s="198"/>
      <c r="U1310" s="198"/>
      <c r="V1310" s="198"/>
      <c r="W1310" s="202">
        <f t="shared" si="70"/>
        <v>0</v>
      </c>
      <c r="X1310" s="14"/>
      <c r="Y1310" s="14"/>
      <c r="Z1310" s="108"/>
      <c r="AA1310" s="114"/>
      <c r="AB1310" s="129"/>
      <c r="AC1310" s="128"/>
      <c r="AD1310" s="142" t="str">
        <f t="shared" si="71"/>
        <v/>
      </c>
      <c r="AE1310" s="142" t="str">
        <f>IF($E1310&lt;&gt;"",IF($AD1310=1,VLOOKUP($E1310,得点換算表!$C$5:$D$14,2),VLOOKUP($E1310,得点換算表!$E$5:$F$14,2)),"")</f>
        <v/>
      </c>
      <c r="AF1310" s="142" t="str">
        <f>IF($F1310&lt;&gt;"",IF($AD1310=1,VLOOKUP($F1310,得点換算表!$C$15:$D$24,2),VLOOKUP($F1310,得点換算表!$E$15:$F$24,2)),"")</f>
        <v/>
      </c>
      <c r="AG1310" s="142" t="str">
        <f>IF($G1310&lt;&gt;"",IF($AD1310=1,VLOOKUP($G1310,得点換算表!$C$25:$D$34,2),VLOOKUP($G1310,得点換算表!$E$25:$F$34,2)),"")</f>
        <v/>
      </c>
      <c r="AH1310" s="142" t="str">
        <f>IF($H1310&lt;&gt;"",IF($AD1310=1,VLOOKUP($H1310,得点換算表!$C$35:$D$44,2),VLOOKUP($H1310,得点換算表!$E$35:$F$44,2)),"")</f>
        <v/>
      </c>
      <c r="AI1310" s="142" t="str">
        <f>IF($I1310&lt;&gt;"",IF($AD1310=1,VLOOKUP($I1310,得点換算表!$C$45:$D$55,2),VLOOKUP($I1310,得点換算表!$E$45:$F$55,2)),"")</f>
        <v/>
      </c>
      <c r="AJ1310" s="142" t="str">
        <f>IF($J1310&lt;&gt;"",IF($AD1310=1,VLOOKUP($J1310,得点換算表!$C$56:$D$65,2),VLOOKUP($J1310,得点換算表!$E$56:$F$65,2)),"")</f>
        <v/>
      </c>
      <c r="AK1310" s="142" t="str">
        <f>IF($K1310&lt;&gt;"",IF($AD1310=1,VLOOKUP($K1310,得点換算表!$C$66:$D$76,2),VLOOKUP($K1310,得点換算表!$E$66:$F$76,2)),"")</f>
        <v/>
      </c>
      <c r="AL1310" s="142" t="str">
        <f>IF($L1310&lt;&gt;"",IF($AD1310=1,VLOOKUP($L1310,得点換算表!$C$77:$D$86,2),VLOOKUP($L1310,得点換算表!$E$77:$F$86,2)),"")</f>
        <v/>
      </c>
      <c r="AM1310" s="142" t="str">
        <f>IF($M1310&lt;&gt;"",IF($AD1310=1,VLOOKUP($M1310,得点換算表!$C$87:$D$96,2),VLOOKUP($M1310,得点換算表!$E$87:$F$96,2)),"")</f>
        <v/>
      </c>
      <c r="AN1310" s="142" t="str">
        <f t="shared" si="72"/>
        <v/>
      </c>
      <c r="AO1310" s="143" t="str">
        <f>IF(AND($AN1310&lt;&gt;"",$AN1310&gt;=8),VLOOKUP($AN1310,得点換算表!$I$15:$J$19,2),"")</f>
        <v/>
      </c>
      <c r="AP1310" s="105"/>
    </row>
    <row r="1311" spans="1:42" x14ac:dyDescent="0.15">
      <c r="A1311" s="11"/>
      <c r="B1311" s="12"/>
      <c r="C1311" s="13"/>
      <c r="D1311" s="13"/>
      <c r="E1311" s="14"/>
      <c r="F1311" s="14"/>
      <c r="G1311" s="14"/>
      <c r="H1311" s="14"/>
      <c r="I1311" s="15"/>
      <c r="J1311" s="14"/>
      <c r="K1311" s="13"/>
      <c r="L1311" s="14"/>
      <c r="M1311" s="14"/>
      <c r="N1311" s="14"/>
      <c r="O1311" s="14"/>
      <c r="P1311" s="198"/>
      <c r="Q1311" s="198"/>
      <c r="R1311" s="198"/>
      <c r="S1311" s="198"/>
      <c r="T1311" s="198"/>
      <c r="U1311" s="198"/>
      <c r="V1311" s="198"/>
      <c r="W1311" s="202">
        <f t="shared" si="70"/>
        <v>0</v>
      </c>
      <c r="X1311" s="14"/>
      <c r="Y1311" s="14"/>
      <c r="Z1311" s="108"/>
      <c r="AA1311" s="114"/>
      <c r="AB1311" s="129"/>
      <c r="AC1311" s="128"/>
      <c r="AD1311" s="142" t="str">
        <f t="shared" si="71"/>
        <v/>
      </c>
      <c r="AE1311" s="142" t="str">
        <f>IF($E1311&lt;&gt;"",IF($AD1311=1,VLOOKUP($E1311,得点換算表!$C$5:$D$14,2),VLOOKUP($E1311,得点換算表!$E$5:$F$14,2)),"")</f>
        <v/>
      </c>
      <c r="AF1311" s="142" t="str">
        <f>IF($F1311&lt;&gt;"",IF($AD1311=1,VLOOKUP($F1311,得点換算表!$C$15:$D$24,2),VLOOKUP($F1311,得点換算表!$E$15:$F$24,2)),"")</f>
        <v/>
      </c>
      <c r="AG1311" s="142" t="str">
        <f>IF($G1311&lt;&gt;"",IF($AD1311=1,VLOOKUP($G1311,得点換算表!$C$25:$D$34,2),VLOOKUP($G1311,得点換算表!$E$25:$F$34,2)),"")</f>
        <v/>
      </c>
      <c r="AH1311" s="142" t="str">
        <f>IF($H1311&lt;&gt;"",IF($AD1311=1,VLOOKUP($H1311,得点換算表!$C$35:$D$44,2),VLOOKUP($H1311,得点換算表!$E$35:$F$44,2)),"")</f>
        <v/>
      </c>
      <c r="AI1311" s="142" t="str">
        <f>IF($I1311&lt;&gt;"",IF($AD1311=1,VLOOKUP($I1311,得点換算表!$C$45:$D$55,2),VLOOKUP($I1311,得点換算表!$E$45:$F$55,2)),"")</f>
        <v/>
      </c>
      <c r="AJ1311" s="142" t="str">
        <f>IF($J1311&lt;&gt;"",IF($AD1311=1,VLOOKUP($J1311,得点換算表!$C$56:$D$65,2),VLOOKUP($J1311,得点換算表!$E$56:$F$65,2)),"")</f>
        <v/>
      </c>
      <c r="AK1311" s="142" t="str">
        <f>IF($K1311&lt;&gt;"",IF($AD1311=1,VLOOKUP($K1311,得点換算表!$C$66:$D$76,2),VLOOKUP($K1311,得点換算表!$E$66:$F$76,2)),"")</f>
        <v/>
      </c>
      <c r="AL1311" s="142" t="str">
        <f>IF($L1311&lt;&gt;"",IF($AD1311=1,VLOOKUP($L1311,得点換算表!$C$77:$D$86,2),VLOOKUP($L1311,得点換算表!$E$77:$F$86,2)),"")</f>
        <v/>
      </c>
      <c r="AM1311" s="142" t="str">
        <f>IF($M1311&lt;&gt;"",IF($AD1311=1,VLOOKUP($M1311,得点換算表!$C$87:$D$96,2),VLOOKUP($M1311,得点換算表!$E$87:$F$96,2)),"")</f>
        <v/>
      </c>
      <c r="AN1311" s="142" t="str">
        <f t="shared" si="72"/>
        <v/>
      </c>
      <c r="AO1311" s="143" t="str">
        <f>IF(AND($AN1311&lt;&gt;"",$AN1311&gt;=8),VLOOKUP($AN1311,得点換算表!$I$15:$J$19,2),"")</f>
        <v/>
      </c>
      <c r="AP1311" s="105"/>
    </row>
    <row r="1312" spans="1:42" x14ac:dyDescent="0.15">
      <c r="A1312" s="11"/>
      <c r="B1312" s="12"/>
      <c r="C1312" s="13"/>
      <c r="D1312" s="13"/>
      <c r="E1312" s="14"/>
      <c r="F1312" s="14"/>
      <c r="G1312" s="14"/>
      <c r="H1312" s="14"/>
      <c r="I1312" s="15"/>
      <c r="J1312" s="14"/>
      <c r="K1312" s="13"/>
      <c r="L1312" s="14"/>
      <c r="M1312" s="14"/>
      <c r="N1312" s="14"/>
      <c r="O1312" s="14"/>
      <c r="P1312" s="198"/>
      <c r="Q1312" s="198"/>
      <c r="R1312" s="198"/>
      <c r="S1312" s="198"/>
      <c r="T1312" s="198"/>
      <c r="U1312" s="198"/>
      <c r="V1312" s="198"/>
      <c r="W1312" s="202">
        <f t="shared" si="70"/>
        <v>0</v>
      </c>
      <c r="X1312" s="14"/>
      <c r="Y1312" s="14"/>
      <c r="Z1312" s="108"/>
      <c r="AA1312" s="114"/>
      <c r="AB1312" s="129"/>
      <c r="AC1312" s="128"/>
      <c r="AD1312" s="142" t="str">
        <f t="shared" si="71"/>
        <v/>
      </c>
      <c r="AE1312" s="142" t="str">
        <f>IF($E1312&lt;&gt;"",IF($AD1312=1,VLOOKUP($E1312,得点換算表!$C$5:$D$14,2),VLOOKUP($E1312,得点換算表!$E$5:$F$14,2)),"")</f>
        <v/>
      </c>
      <c r="AF1312" s="142" t="str">
        <f>IF($F1312&lt;&gt;"",IF($AD1312=1,VLOOKUP($F1312,得点換算表!$C$15:$D$24,2),VLOOKUP($F1312,得点換算表!$E$15:$F$24,2)),"")</f>
        <v/>
      </c>
      <c r="AG1312" s="142" t="str">
        <f>IF($G1312&lt;&gt;"",IF($AD1312=1,VLOOKUP($G1312,得点換算表!$C$25:$D$34,2),VLOOKUP($G1312,得点換算表!$E$25:$F$34,2)),"")</f>
        <v/>
      </c>
      <c r="AH1312" s="142" t="str">
        <f>IF($H1312&lt;&gt;"",IF($AD1312=1,VLOOKUP($H1312,得点換算表!$C$35:$D$44,2),VLOOKUP($H1312,得点換算表!$E$35:$F$44,2)),"")</f>
        <v/>
      </c>
      <c r="AI1312" s="142" t="str">
        <f>IF($I1312&lt;&gt;"",IF($AD1312=1,VLOOKUP($I1312,得点換算表!$C$45:$D$55,2),VLOOKUP($I1312,得点換算表!$E$45:$F$55,2)),"")</f>
        <v/>
      </c>
      <c r="AJ1312" s="142" t="str">
        <f>IF($J1312&lt;&gt;"",IF($AD1312=1,VLOOKUP($J1312,得点換算表!$C$56:$D$65,2),VLOOKUP($J1312,得点換算表!$E$56:$F$65,2)),"")</f>
        <v/>
      </c>
      <c r="AK1312" s="142" t="str">
        <f>IF($K1312&lt;&gt;"",IF($AD1312=1,VLOOKUP($K1312,得点換算表!$C$66:$D$76,2),VLOOKUP($K1312,得点換算表!$E$66:$F$76,2)),"")</f>
        <v/>
      </c>
      <c r="AL1312" s="142" t="str">
        <f>IF($L1312&lt;&gt;"",IF($AD1312=1,VLOOKUP($L1312,得点換算表!$C$77:$D$86,2),VLOOKUP($L1312,得点換算表!$E$77:$F$86,2)),"")</f>
        <v/>
      </c>
      <c r="AM1312" s="142" t="str">
        <f>IF($M1312&lt;&gt;"",IF($AD1312=1,VLOOKUP($M1312,得点換算表!$C$87:$D$96,2),VLOOKUP($M1312,得点換算表!$E$87:$F$96,2)),"")</f>
        <v/>
      </c>
      <c r="AN1312" s="142" t="str">
        <f t="shared" si="72"/>
        <v/>
      </c>
      <c r="AO1312" s="143" t="str">
        <f>IF(AND($AN1312&lt;&gt;"",$AN1312&gt;=8),VLOOKUP($AN1312,得点換算表!$I$15:$J$19,2),"")</f>
        <v/>
      </c>
      <c r="AP1312" s="105"/>
    </row>
    <row r="1313" spans="1:42" x14ac:dyDescent="0.15">
      <c r="A1313" s="11"/>
      <c r="B1313" s="12"/>
      <c r="C1313" s="13"/>
      <c r="D1313" s="13"/>
      <c r="E1313" s="14"/>
      <c r="F1313" s="14"/>
      <c r="G1313" s="14"/>
      <c r="H1313" s="14"/>
      <c r="I1313" s="15"/>
      <c r="J1313" s="14"/>
      <c r="K1313" s="13"/>
      <c r="L1313" s="14"/>
      <c r="M1313" s="14"/>
      <c r="N1313" s="14"/>
      <c r="O1313" s="14"/>
      <c r="P1313" s="198"/>
      <c r="Q1313" s="198"/>
      <c r="R1313" s="198"/>
      <c r="S1313" s="198"/>
      <c r="T1313" s="198"/>
      <c r="U1313" s="198"/>
      <c r="V1313" s="198"/>
      <c r="W1313" s="202">
        <f t="shared" si="70"/>
        <v>0</v>
      </c>
      <c r="X1313" s="14"/>
      <c r="Y1313" s="14"/>
      <c r="Z1313" s="108"/>
      <c r="AA1313" s="114"/>
      <c r="AB1313" s="129"/>
      <c r="AC1313" s="128"/>
      <c r="AD1313" s="142" t="str">
        <f t="shared" si="71"/>
        <v/>
      </c>
      <c r="AE1313" s="142" t="str">
        <f>IF($E1313&lt;&gt;"",IF($AD1313=1,VLOOKUP($E1313,得点換算表!$C$5:$D$14,2),VLOOKUP($E1313,得点換算表!$E$5:$F$14,2)),"")</f>
        <v/>
      </c>
      <c r="AF1313" s="142" t="str">
        <f>IF($F1313&lt;&gt;"",IF($AD1313=1,VLOOKUP($F1313,得点換算表!$C$15:$D$24,2),VLOOKUP($F1313,得点換算表!$E$15:$F$24,2)),"")</f>
        <v/>
      </c>
      <c r="AG1313" s="142" t="str">
        <f>IF($G1313&lt;&gt;"",IF($AD1313=1,VLOOKUP($G1313,得点換算表!$C$25:$D$34,2),VLOOKUP($G1313,得点換算表!$E$25:$F$34,2)),"")</f>
        <v/>
      </c>
      <c r="AH1313" s="142" t="str">
        <f>IF($H1313&lt;&gt;"",IF($AD1313=1,VLOOKUP($H1313,得点換算表!$C$35:$D$44,2),VLOOKUP($H1313,得点換算表!$E$35:$F$44,2)),"")</f>
        <v/>
      </c>
      <c r="AI1313" s="142" t="str">
        <f>IF($I1313&lt;&gt;"",IF($AD1313=1,VLOOKUP($I1313,得点換算表!$C$45:$D$55,2),VLOOKUP($I1313,得点換算表!$E$45:$F$55,2)),"")</f>
        <v/>
      </c>
      <c r="AJ1313" s="142" t="str">
        <f>IF($J1313&lt;&gt;"",IF($AD1313=1,VLOOKUP($J1313,得点換算表!$C$56:$D$65,2),VLOOKUP($J1313,得点換算表!$E$56:$F$65,2)),"")</f>
        <v/>
      </c>
      <c r="AK1313" s="142" t="str">
        <f>IF($K1313&lt;&gt;"",IF($AD1313=1,VLOOKUP($K1313,得点換算表!$C$66:$D$76,2),VLOOKUP($K1313,得点換算表!$E$66:$F$76,2)),"")</f>
        <v/>
      </c>
      <c r="AL1313" s="142" t="str">
        <f>IF($L1313&lt;&gt;"",IF($AD1313=1,VLOOKUP($L1313,得点換算表!$C$77:$D$86,2),VLOOKUP($L1313,得点換算表!$E$77:$F$86,2)),"")</f>
        <v/>
      </c>
      <c r="AM1313" s="142" t="str">
        <f>IF($M1313&lt;&gt;"",IF($AD1313=1,VLOOKUP($M1313,得点換算表!$C$87:$D$96,2),VLOOKUP($M1313,得点換算表!$E$87:$F$96,2)),"")</f>
        <v/>
      </c>
      <c r="AN1313" s="142" t="str">
        <f t="shared" si="72"/>
        <v/>
      </c>
      <c r="AO1313" s="143" t="str">
        <f>IF(AND($AN1313&lt;&gt;"",$AN1313&gt;=8),VLOOKUP($AN1313,得点換算表!$I$15:$J$19,2),"")</f>
        <v/>
      </c>
      <c r="AP1313" s="105"/>
    </row>
    <row r="1314" spans="1:42" x14ac:dyDescent="0.15">
      <c r="A1314" s="11"/>
      <c r="B1314" s="12"/>
      <c r="C1314" s="13"/>
      <c r="D1314" s="13"/>
      <c r="E1314" s="14"/>
      <c r="F1314" s="14"/>
      <c r="G1314" s="14"/>
      <c r="H1314" s="14"/>
      <c r="I1314" s="15"/>
      <c r="J1314" s="14"/>
      <c r="K1314" s="13"/>
      <c r="L1314" s="14"/>
      <c r="M1314" s="14"/>
      <c r="N1314" s="14"/>
      <c r="O1314" s="14"/>
      <c r="P1314" s="198"/>
      <c r="Q1314" s="198"/>
      <c r="R1314" s="198"/>
      <c r="S1314" s="198"/>
      <c r="T1314" s="198"/>
      <c r="U1314" s="198"/>
      <c r="V1314" s="198"/>
      <c r="W1314" s="202">
        <f t="shared" si="70"/>
        <v>0</v>
      </c>
      <c r="X1314" s="14"/>
      <c r="Y1314" s="14"/>
      <c r="Z1314" s="108"/>
      <c r="AA1314" s="114"/>
      <c r="AB1314" s="129"/>
      <c r="AC1314" s="128"/>
      <c r="AD1314" s="142" t="str">
        <f t="shared" si="71"/>
        <v/>
      </c>
      <c r="AE1314" s="142" t="str">
        <f>IF($E1314&lt;&gt;"",IF($AD1314=1,VLOOKUP($E1314,得点換算表!$C$5:$D$14,2),VLOOKUP($E1314,得点換算表!$E$5:$F$14,2)),"")</f>
        <v/>
      </c>
      <c r="AF1314" s="142" t="str">
        <f>IF($F1314&lt;&gt;"",IF($AD1314=1,VLOOKUP($F1314,得点換算表!$C$15:$D$24,2),VLOOKUP($F1314,得点換算表!$E$15:$F$24,2)),"")</f>
        <v/>
      </c>
      <c r="AG1314" s="142" t="str">
        <f>IF($G1314&lt;&gt;"",IF($AD1314=1,VLOOKUP($G1314,得点換算表!$C$25:$D$34,2),VLOOKUP($G1314,得点換算表!$E$25:$F$34,2)),"")</f>
        <v/>
      </c>
      <c r="AH1314" s="142" t="str">
        <f>IF($H1314&lt;&gt;"",IF($AD1314=1,VLOOKUP($H1314,得点換算表!$C$35:$D$44,2),VLOOKUP($H1314,得点換算表!$E$35:$F$44,2)),"")</f>
        <v/>
      </c>
      <c r="AI1314" s="142" t="str">
        <f>IF($I1314&lt;&gt;"",IF($AD1314=1,VLOOKUP($I1314,得点換算表!$C$45:$D$55,2),VLOOKUP($I1314,得点換算表!$E$45:$F$55,2)),"")</f>
        <v/>
      </c>
      <c r="AJ1314" s="142" t="str">
        <f>IF($J1314&lt;&gt;"",IF($AD1314=1,VLOOKUP($J1314,得点換算表!$C$56:$D$65,2),VLOOKUP($J1314,得点換算表!$E$56:$F$65,2)),"")</f>
        <v/>
      </c>
      <c r="AK1314" s="142" t="str">
        <f>IF($K1314&lt;&gt;"",IF($AD1314=1,VLOOKUP($K1314,得点換算表!$C$66:$D$76,2),VLOOKUP($K1314,得点換算表!$E$66:$F$76,2)),"")</f>
        <v/>
      </c>
      <c r="AL1314" s="142" t="str">
        <f>IF($L1314&lt;&gt;"",IF($AD1314=1,VLOOKUP($L1314,得点換算表!$C$77:$D$86,2),VLOOKUP($L1314,得点換算表!$E$77:$F$86,2)),"")</f>
        <v/>
      </c>
      <c r="AM1314" s="142" t="str">
        <f>IF($M1314&lt;&gt;"",IF($AD1314=1,VLOOKUP($M1314,得点換算表!$C$87:$D$96,2),VLOOKUP($M1314,得点換算表!$E$87:$F$96,2)),"")</f>
        <v/>
      </c>
      <c r="AN1314" s="142" t="str">
        <f t="shared" si="72"/>
        <v/>
      </c>
      <c r="AO1314" s="143" t="str">
        <f>IF(AND($AN1314&lt;&gt;"",$AN1314&gt;=8),VLOOKUP($AN1314,得点換算表!$I$15:$J$19,2),"")</f>
        <v/>
      </c>
      <c r="AP1314" s="105"/>
    </row>
    <row r="1315" spans="1:42" x14ac:dyDescent="0.15">
      <c r="A1315" s="11"/>
      <c r="B1315" s="12"/>
      <c r="C1315" s="13"/>
      <c r="D1315" s="13"/>
      <c r="E1315" s="14"/>
      <c r="F1315" s="14"/>
      <c r="G1315" s="14"/>
      <c r="H1315" s="14"/>
      <c r="I1315" s="15"/>
      <c r="J1315" s="14"/>
      <c r="K1315" s="13"/>
      <c r="L1315" s="14"/>
      <c r="M1315" s="14"/>
      <c r="N1315" s="14"/>
      <c r="O1315" s="14"/>
      <c r="P1315" s="198"/>
      <c r="Q1315" s="198"/>
      <c r="R1315" s="198"/>
      <c r="S1315" s="198"/>
      <c r="T1315" s="198"/>
      <c r="U1315" s="198"/>
      <c r="V1315" s="198"/>
      <c r="W1315" s="202">
        <f t="shared" si="70"/>
        <v>0</v>
      </c>
      <c r="X1315" s="14"/>
      <c r="Y1315" s="14"/>
      <c r="Z1315" s="108"/>
      <c r="AA1315" s="114"/>
      <c r="AB1315" s="129"/>
      <c r="AC1315" s="128"/>
      <c r="AD1315" s="142" t="str">
        <f t="shared" si="71"/>
        <v/>
      </c>
      <c r="AE1315" s="142" t="str">
        <f>IF($E1315&lt;&gt;"",IF($AD1315=1,VLOOKUP($E1315,得点換算表!$C$5:$D$14,2),VLOOKUP($E1315,得点換算表!$E$5:$F$14,2)),"")</f>
        <v/>
      </c>
      <c r="AF1315" s="142" t="str">
        <f>IF($F1315&lt;&gt;"",IF($AD1315=1,VLOOKUP($F1315,得点換算表!$C$15:$D$24,2),VLOOKUP($F1315,得点換算表!$E$15:$F$24,2)),"")</f>
        <v/>
      </c>
      <c r="AG1315" s="142" t="str">
        <f>IF($G1315&lt;&gt;"",IF($AD1315=1,VLOOKUP($G1315,得点換算表!$C$25:$D$34,2),VLOOKUP($G1315,得点換算表!$E$25:$F$34,2)),"")</f>
        <v/>
      </c>
      <c r="AH1315" s="142" t="str">
        <f>IF($H1315&lt;&gt;"",IF($AD1315=1,VLOOKUP($H1315,得点換算表!$C$35:$D$44,2),VLOOKUP($H1315,得点換算表!$E$35:$F$44,2)),"")</f>
        <v/>
      </c>
      <c r="AI1315" s="142" t="str">
        <f>IF($I1315&lt;&gt;"",IF($AD1315=1,VLOOKUP($I1315,得点換算表!$C$45:$D$55,2),VLOOKUP($I1315,得点換算表!$E$45:$F$55,2)),"")</f>
        <v/>
      </c>
      <c r="AJ1315" s="142" t="str">
        <f>IF($J1315&lt;&gt;"",IF($AD1315=1,VLOOKUP($J1315,得点換算表!$C$56:$D$65,2),VLOOKUP($J1315,得点換算表!$E$56:$F$65,2)),"")</f>
        <v/>
      </c>
      <c r="AK1315" s="142" t="str">
        <f>IF($K1315&lt;&gt;"",IF($AD1315=1,VLOOKUP($K1315,得点換算表!$C$66:$D$76,2),VLOOKUP($K1315,得点換算表!$E$66:$F$76,2)),"")</f>
        <v/>
      </c>
      <c r="AL1315" s="142" t="str">
        <f>IF($L1315&lt;&gt;"",IF($AD1315=1,VLOOKUP($L1315,得点換算表!$C$77:$D$86,2),VLOOKUP($L1315,得点換算表!$E$77:$F$86,2)),"")</f>
        <v/>
      </c>
      <c r="AM1315" s="142" t="str">
        <f>IF($M1315&lt;&gt;"",IF($AD1315=1,VLOOKUP($M1315,得点換算表!$C$87:$D$96,2),VLOOKUP($M1315,得点換算表!$E$87:$F$96,2)),"")</f>
        <v/>
      </c>
      <c r="AN1315" s="142" t="str">
        <f t="shared" si="72"/>
        <v/>
      </c>
      <c r="AO1315" s="143" t="str">
        <f>IF(AND($AN1315&lt;&gt;"",$AN1315&gt;=8),VLOOKUP($AN1315,得点換算表!$I$15:$J$19,2),"")</f>
        <v/>
      </c>
      <c r="AP1315" s="105"/>
    </row>
    <row r="1316" spans="1:42" x14ac:dyDescent="0.15">
      <c r="A1316" s="11"/>
      <c r="B1316" s="12"/>
      <c r="C1316" s="13"/>
      <c r="D1316" s="13"/>
      <c r="E1316" s="14"/>
      <c r="F1316" s="14"/>
      <c r="G1316" s="14"/>
      <c r="H1316" s="14"/>
      <c r="I1316" s="15"/>
      <c r="J1316" s="14"/>
      <c r="K1316" s="13"/>
      <c r="L1316" s="14"/>
      <c r="M1316" s="14"/>
      <c r="N1316" s="14"/>
      <c r="O1316" s="14"/>
      <c r="P1316" s="198"/>
      <c r="Q1316" s="198"/>
      <c r="R1316" s="198"/>
      <c r="S1316" s="198"/>
      <c r="T1316" s="198"/>
      <c r="U1316" s="198"/>
      <c r="V1316" s="198"/>
      <c r="W1316" s="202">
        <f t="shared" si="70"/>
        <v>0</v>
      </c>
      <c r="X1316" s="14"/>
      <c r="Y1316" s="14"/>
      <c r="Z1316" s="108"/>
      <c r="AA1316" s="114"/>
      <c r="AB1316" s="129"/>
      <c r="AC1316" s="128"/>
      <c r="AD1316" s="142" t="str">
        <f t="shared" si="71"/>
        <v/>
      </c>
      <c r="AE1316" s="142" t="str">
        <f>IF($E1316&lt;&gt;"",IF($AD1316=1,VLOOKUP($E1316,得点換算表!$C$5:$D$14,2),VLOOKUP($E1316,得点換算表!$E$5:$F$14,2)),"")</f>
        <v/>
      </c>
      <c r="AF1316" s="142" t="str">
        <f>IF($F1316&lt;&gt;"",IF($AD1316=1,VLOOKUP($F1316,得点換算表!$C$15:$D$24,2),VLOOKUP($F1316,得点換算表!$E$15:$F$24,2)),"")</f>
        <v/>
      </c>
      <c r="AG1316" s="142" t="str">
        <f>IF($G1316&lt;&gt;"",IF($AD1316=1,VLOOKUP($G1316,得点換算表!$C$25:$D$34,2),VLOOKUP($G1316,得点換算表!$E$25:$F$34,2)),"")</f>
        <v/>
      </c>
      <c r="AH1316" s="142" t="str">
        <f>IF($H1316&lt;&gt;"",IF($AD1316=1,VLOOKUP($H1316,得点換算表!$C$35:$D$44,2),VLOOKUP($H1316,得点換算表!$E$35:$F$44,2)),"")</f>
        <v/>
      </c>
      <c r="AI1316" s="142" t="str">
        <f>IF($I1316&lt;&gt;"",IF($AD1316=1,VLOOKUP($I1316,得点換算表!$C$45:$D$55,2),VLOOKUP($I1316,得点換算表!$E$45:$F$55,2)),"")</f>
        <v/>
      </c>
      <c r="AJ1316" s="142" t="str">
        <f>IF($J1316&lt;&gt;"",IF($AD1316=1,VLOOKUP($J1316,得点換算表!$C$56:$D$65,2),VLOOKUP($J1316,得点換算表!$E$56:$F$65,2)),"")</f>
        <v/>
      </c>
      <c r="AK1316" s="142" t="str">
        <f>IF($K1316&lt;&gt;"",IF($AD1316=1,VLOOKUP($K1316,得点換算表!$C$66:$D$76,2),VLOOKUP($K1316,得点換算表!$E$66:$F$76,2)),"")</f>
        <v/>
      </c>
      <c r="AL1316" s="142" t="str">
        <f>IF($L1316&lt;&gt;"",IF($AD1316=1,VLOOKUP($L1316,得点換算表!$C$77:$D$86,2),VLOOKUP($L1316,得点換算表!$E$77:$F$86,2)),"")</f>
        <v/>
      </c>
      <c r="AM1316" s="142" t="str">
        <f>IF($M1316&lt;&gt;"",IF($AD1316=1,VLOOKUP($M1316,得点換算表!$C$87:$D$96,2),VLOOKUP($M1316,得点換算表!$E$87:$F$96,2)),"")</f>
        <v/>
      </c>
      <c r="AN1316" s="142" t="str">
        <f t="shared" si="72"/>
        <v/>
      </c>
      <c r="AO1316" s="143" t="str">
        <f>IF(AND($AN1316&lt;&gt;"",$AN1316&gt;=8),VLOOKUP($AN1316,得点換算表!$I$15:$J$19,2),"")</f>
        <v/>
      </c>
      <c r="AP1316" s="105"/>
    </row>
    <row r="1317" spans="1:42" x14ac:dyDescent="0.15">
      <c r="A1317" s="11"/>
      <c r="B1317" s="12"/>
      <c r="C1317" s="13"/>
      <c r="D1317" s="13"/>
      <c r="E1317" s="14"/>
      <c r="F1317" s="14"/>
      <c r="G1317" s="14"/>
      <c r="H1317" s="14"/>
      <c r="I1317" s="15"/>
      <c r="J1317" s="14"/>
      <c r="K1317" s="13"/>
      <c r="L1317" s="14"/>
      <c r="M1317" s="14"/>
      <c r="N1317" s="14"/>
      <c r="O1317" s="14"/>
      <c r="P1317" s="198"/>
      <c r="Q1317" s="198"/>
      <c r="R1317" s="198"/>
      <c r="S1317" s="198"/>
      <c r="T1317" s="198"/>
      <c r="U1317" s="198"/>
      <c r="V1317" s="198"/>
      <c r="W1317" s="202">
        <f t="shared" si="70"/>
        <v>0</v>
      </c>
      <c r="X1317" s="14"/>
      <c r="Y1317" s="14"/>
      <c r="Z1317" s="108"/>
      <c r="AA1317" s="114"/>
      <c r="AB1317" s="129"/>
      <c r="AC1317" s="128"/>
      <c r="AD1317" s="142" t="str">
        <f t="shared" si="71"/>
        <v/>
      </c>
      <c r="AE1317" s="142" t="str">
        <f>IF($E1317&lt;&gt;"",IF($AD1317=1,VLOOKUP($E1317,得点換算表!$C$5:$D$14,2),VLOOKUP($E1317,得点換算表!$E$5:$F$14,2)),"")</f>
        <v/>
      </c>
      <c r="AF1317" s="142" t="str">
        <f>IF($F1317&lt;&gt;"",IF($AD1317=1,VLOOKUP($F1317,得点換算表!$C$15:$D$24,2),VLOOKUP($F1317,得点換算表!$E$15:$F$24,2)),"")</f>
        <v/>
      </c>
      <c r="AG1317" s="142" t="str">
        <f>IF($G1317&lt;&gt;"",IF($AD1317=1,VLOOKUP($G1317,得点換算表!$C$25:$D$34,2),VLOOKUP($G1317,得点換算表!$E$25:$F$34,2)),"")</f>
        <v/>
      </c>
      <c r="AH1317" s="142" t="str">
        <f>IF($H1317&lt;&gt;"",IF($AD1317=1,VLOOKUP($H1317,得点換算表!$C$35:$D$44,2),VLOOKUP($H1317,得点換算表!$E$35:$F$44,2)),"")</f>
        <v/>
      </c>
      <c r="AI1317" s="142" t="str">
        <f>IF($I1317&lt;&gt;"",IF($AD1317=1,VLOOKUP($I1317,得点換算表!$C$45:$D$55,2),VLOOKUP($I1317,得点換算表!$E$45:$F$55,2)),"")</f>
        <v/>
      </c>
      <c r="AJ1317" s="142" t="str">
        <f>IF($J1317&lt;&gt;"",IF($AD1317=1,VLOOKUP($J1317,得点換算表!$C$56:$D$65,2),VLOOKUP($J1317,得点換算表!$E$56:$F$65,2)),"")</f>
        <v/>
      </c>
      <c r="AK1317" s="142" t="str">
        <f>IF($K1317&lt;&gt;"",IF($AD1317=1,VLOOKUP($K1317,得点換算表!$C$66:$D$76,2),VLOOKUP($K1317,得点換算表!$E$66:$F$76,2)),"")</f>
        <v/>
      </c>
      <c r="AL1317" s="142" t="str">
        <f>IF($L1317&lt;&gt;"",IF($AD1317=1,VLOOKUP($L1317,得点換算表!$C$77:$D$86,2),VLOOKUP($L1317,得点換算表!$E$77:$F$86,2)),"")</f>
        <v/>
      </c>
      <c r="AM1317" s="142" t="str">
        <f>IF($M1317&lt;&gt;"",IF($AD1317=1,VLOOKUP($M1317,得点換算表!$C$87:$D$96,2),VLOOKUP($M1317,得点換算表!$E$87:$F$96,2)),"")</f>
        <v/>
      </c>
      <c r="AN1317" s="142" t="str">
        <f t="shared" si="72"/>
        <v/>
      </c>
      <c r="AO1317" s="143" t="str">
        <f>IF(AND($AN1317&lt;&gt;"",$AN1317&gt;=8),VLOOKUP($AN1317,得点換算表!$I$15:$J$19,2),"")</f>
        <v/>
      </c>
      <c r="AP1317" s="105"/>
    </row>
    <row r="1318" spans="1:42" x14ac:dyDescent="0.15">
      <c r="A1318" s="11"/>
      <c r="B1318" s="12"/>
      <c r="C1318" s="13"/>
      <c r="D1318" s="13"/>
      <c r="E1318" s="14"/>
      <c r="F1318" s="14"/>
      <c r="G1318" s="14"/>
      <c r="H1318" s="14"/>
      <c r="I1318" s="15"/>
      <c r="J1318" s="14"/>
      <c r="K1318" s="13"/>
      <c r="L1318" s="14"/>
      <c r="M1318" s="14"/>
      <c r="N1318" s="14"/>
      <c r="O1318" s="14"/>
      <c r="P1318" s="198"/>
      <c r="Q1318" s="198"/>
      <c r="R1318" s="198"/>
      <c r="S1318" s="198"/>
      <c r="T1318" s="198"/>
      <c r="U1318" s="198"/>
      <c r="V1318" s="198"/>
      <c r="W1318" s="202">
        <f t="shared" si="70"/>
        <v>0</v>
      </c>
      <c r="X1318" s="14"/>
      <c r="Y1318" s="14"/>
      <c r="Z1318" s="108"/>
      <c r="AA1318" s="114"/>
      <c r="AB1318" s="129"/>
      <c r="AC1318" s="128"/>
      <c r="AD1318" s="142" t="str">
        <f t="shared" si="71"/>
        <v/>
      </c>
      <c r="AE1318" s="142" t="str">
        <f>IF($E1318&lt;&gt;"",IF($AD1318=1,VLOOKUP($E1318,得点換算表!$C$5:$D$14,2),VLOOKUP($E1318,得点換算表!$E$5:$F$14,2)),"")</f>
        <v/>
      </c>
      <c r="AF1318" s="142" t="str">
        <f>IF($F1318&lt;&gt;"",IF($AD1318=1,VLOOKUP($F1318,得点換算表!$C$15:$D$24,2),VLOOKUP($F1318,得点換算表!$E$15:$F$24,2)),"")</f>
        <v/>
      </c>
      <c r="AG1318" s="142" t="str">
        <f>IF($G1318&lt;&gt;"",IF($AD1318=1,VLOOKUP($G1318,得点換算表!$C$25:$D$34,2),VLOOKUP($G1318,得点換算表!$E$25:$F$34,2)),"")</f>
        <v/>
      </c>
      <c r="AH1318" s="142" t="str">
        <f>IF($H1318&lt;&gt;"",IF($AD1318=1,VLOOKUP($H1318,得点換算表!$C$35:$D$44,2),VLOOKUP($H1318,得点換算表!$E$35:$F$44,2)),"")</f>
        <v/>
      </c>
      <c r="AI1318" s="142" t="str">
        <f>IF($I1318&lt;&gt;"",IF($AD1318=1,VLOOKUP($I1318,得点換算表!$C$45:$D$55,2),VLOOKUP($I1318,得点換算表!$E$45:$F$55,2)),"")</f>
        <v/>
      </c>
      <c r="AJ1318" s="142" t="str">
        <f>IF($J1318&lt;&gt;"",IF($AD1318=1,VLOOKUP($J1318,得点換算表!$C$56:$D$65,2),VLOOKUP($J1318,得点換算表!$E$56:$F$65,2)),"")</f>
        <v/>
      </c>
      <c r="AK1318" s="142" t="str">
        <f>IF($K1318&lt;&gt;"",IF($AD1318=1,VLOOKUP($K1318,得点換算表!$C$66:$D$76,2),VLOOKUP($K1318,得点換算表!$E$66:$F$76,2)),"")</f>
        <v/>
      </c>
      <c r="AL1318" s="142" t="str">
        <f>IF($L1318&lt;&gt;"",IF($AD1318=1,VLOOKUP($L1318,得点換算表!$C$77:$D$86,2),VLOOKUP($L1318,得点換算表!$E$77:$F$86,2)),"")</f>
        <v/>
      </c>
      <c r="AM1318" s="142" t="str">
        <f>IF($M1318&lt;&gt;"",IF($AD1318=1,VLOOKUP($M1318,得点換算表!$C$87:$D$96,2),VLOOKUP($M1318,得点換算表!$E$87:$F$96,2)),"")</f>
        <v/>
      </c>
      <c r="AN1318" s="142" t="str">
        <f t="shared" si="72"/>
        <v/>
      </c>
      <c r="AO1318" s="143" t="str">
        <f>IF(AND($AN1318&lt;&gt;"",$AN1318&gt;=8),VLOOKUP($AN1318,得点換算表!$I$15:$J$19,2),"")</f>
        <v/>
      </c>
      <c r="AP1318" s="105"/>
    </row>
    <row r="1319" spans="1:42" x14ac:dyDescent="0.15">
      <c r="A1319" s="11"/>
      <c r="B1319" s="12"/>
      <c r="C1319" s="13"/>
      <c r="D1319" s="13"/>
      <c r="E1319" s="14"/>
      <c r="F1319" s="14"/>
      <c r="G1319" s="14"/>
      <c r="H1319" s="14"/>
      <c r="I1319" s="15"/>
      <c r="J1319" s="14"/>
      <c r="K1319" s="13"/>
      <c r="L1319" s="14"/>
      <c r="M1319" s="14"/>
      <c r="N1319" s="14"/>
      <c r="O1319" s="14"/>
      <c r="P1319" s="198"/>
      <c r="Q1319" s="198"/>
      <c r="R1319" s="198"/>
      <c r="S1319" s="198"/>
      <c r="T1319" s="198"/>
      <c r="U1319" s="198"/>
      <c r="V1319" s="198"/>
      <c r="W1319" s="202">
        <f t="shared" si="70"/>
        <v>0</v>
      </c>
      <c r="X1319" s="14"/>
      <c r="Y1319" s="14"/>
      <c r="Z1319" s="108"/>
      <c r="AA1319" s="114"/>
      <c r="AB1319" s="129"/>
      <c r="AC1319" s="128"/>
      <c r="AD1319" s="142" t="str">
        <f t="shared" si="71"/>
        <v/>
      </c>
      <c r="AE1319" s="142" t="str">
        <f>IF($E1319&lt;&gt;"",IF($AD1319=1,VLOOKUP($E1319,得点換算表!$C$5:$D$14,2),VLOOKUP($E1319,得点換算表!$E$5:$F$14,2)),"")</f>
        <v/>
      </c>
      <c r="AF1319" s="142" t="str">
        <f>IF($F1319&lt;&gt;"",IF($AD1319=1,VLOOKUP($F1319,得点換算表!$C$15:$D$24,2),VLOOKUP($F1319,得点換算表!$E$15:$F$24,2)),"")</f>
        <v/>
      </c>
      <c r="AG1319" s="142" t="str">
        <f>IF($G1319&lt;&gt;"",IF($AD1319=1,VLOOKUP($G1319,得点換算表!$C$25:$D$34,2),VLOOKUP($G1319,得点換算表!$E$25:$F$34,2)),"")</f>
        <v/>
      </c>
      <c r="AH1319" s="142" t="str">
        <f>IF($H1319&lt;&gt;"",IF($AD1319=1,VLOOKUP($H1319,得点換算表!$C$35:$D$44,2),VLOOKUP($H1319,得点換算表!$E$35:$F$44,2)),"")</f>
        <v/>
      </c>
      <c r="AI1319" s="142" t="str">
        <f>IF($I1319&lt;&gt;"",IF($AD1319=1,VLOOKUP($I1319,得点換算表!$C$45:$D$55,2),VLOOKUP($I1319,得点換算表!$E$45:$F$55,2)),"")</f>
        <v/>
      </c>
      <c r="AJ1319" s="142" t="str">
        <f>IF($J1319&lt;&gt;"",IF($AD1319=1,VLOOKUP($J1319,得点換算表!$C$56:$D$65,2),VLOOKUP($J1319,得点換算表!$E$56:$F$65,2)),"")</f>
        <v/>
      </c>
      <c r="AK1319" s="142" t="str">
        <f>IF($K1319&lt;&gt;"",IF($AD1319=1,VLOOKUP($K1319,得点換算表!$C$66:$D$76,2),VLOOKUP($K1319,得点換算表!$E$66:$F$76,2)),"")</f>
        <v/>
      </c>
      <c r="AL1319" s="142" t="str">
        <f>IF($L1319&lt;&gt;"",IF($AD1319=1,VLOOKUP($L1319,得点換算表!$C$77:$D$86,2),VLOOKUP($L1319,得点換算表!$E$77:$F$86,2)),"")</f>
        <v/>
      </c>
      <c r="AM1319" s="142" t="str">
        <f>IF($M1319&lt;&gt;"",IF($AD1319=1,VLOOKUP($M1319,得点換算表!$C$87:$D$96,2),VLOOKUP($M1319,得点換算表!$E$87:$F$96,2)),"")</f>
        <v/>
      </c>
      <c r="AN1319" s="142" t="str">
        <f t="shared" si="72"/>
        <v/>
      </c>
      <c r="AO1319" s="143" t="str">
        <f>IF(AND($AN1319&lt;&gt;"",$AN1319&gt;=8),VLOOKUP($AN1319,得点換算表!$I$15:$J$19,2),"")</f>
        <v/>
      </c>
      <c r="AP1319" s="105"/>
    </row>
    <row r="1320" spans="1:42" x14ac:dyDescent="0.15">
      <c r="A1320" s="11"/>
      <c r="B1320" s="12"/>
      <c r="C1320" s="13"/>
      <c r="D1320" s="13"/>
      <c r="E1320" s="14"/>
      <c r="F1320" s="14"/>
      <c r="G1320" s="14"/>
      <c r="H1320" s="14"/>
      <c r="I1320" s="15"/>
      <c r="J1320" s="14"/>
      <c r="K1320" s="13"/>
      <c r="L1320" s="14"/>
      <c r="M1320" s="14"/>
      <c r="N1320" s="14"/>
      <c r="O1320" s="14"/>
      <c r="P1320" s="198"/>
      <c r="Q1320" s="198"/>
      <c r="R1320" s="198"/>
      <c r="S1320" s="198"/>
      <c r="T1320" s="198"/>
      <c r="U1320" s="198"/>
      <c r="V1320" s="198"/>
      <c r="W1320" s="202">
        <f t="shared" si="70"/>
        <v>0</v>
      </c>
      <c r="X1320" s="14"/>
      <c r="Y1320" s="14"/>
      <c r="Z1320" s="108"/>
      <c r="AA1320" s="114"/>
      <c r="AB1320" s="129"/>
      <c r="AC1320" s="128"/>
      <c r="AD1320" s="142" t="str">
        <f t="shared" si="71"/>
        <v/>
      </c>
      <c r="AE1320" s="142" t="str">
        <f>IF($E1320&lt;&gt;"",IF($AD1320=1,VLOOKUP($E1320,得点換算表!$C$5:$D$14,2),VLOOKUP($E1320,得点換算表!$E$5:$F$14,2)),"")</f>
        <v/>
      </c>
      <c r="AF1320" s="142" t="str">
        <f>IF($F1320&lt;&gt;"",IF($AD1320=1,VLOOKUP($F1320,得点換算表!$C$15:$D$24,2),VLOOKUP($F1320,得点換算表!$E$15:$F$24,2)),"")</f>
        <v/>
      </c>
      <c r="AG1320" s="142" t="str">
        <f>IF($G1320&lt;&gt;"",IF($AD1320=1,VLOOKUP($G1320,得点換算表!$C$25:$D$34,2),VLOOKUP($G1320,得点換算表!$E$25:$F$34,2)),"")</f>
        <v/>
      </c>
      <c r="AH1320" s="142" t="str">
        <f>IF($H1320&lt;&gt;"",IF($AD1320=1,VLOOKUP($H1320,得点換算表!$C$35:$D$44,2),VLOOKUP($H1320,得点換算表!$E$35:$F$44,2)),"")</f>
        <v/>
      </c>
      <c r="AI1320" s="142" t="str">
        <f>IF($I1320&lt;&gt;"",IF($AD1320=1,VLOOKUP($I1320,得点換算表!$C$45:$D$55,2),VLOOKUP($I1320,得点換算表!$E$45:$F$55,2)),"")</f>
        <v/>
      </c>
      <c r="AJ1320" s="142" t="str">
        <f>IF($J1320&lt;&gt;"",IF($AD1320=1,VLOOKUP($J1320,得点換算表!$C$56:$D$65,2),VLOOKUP($J1320,得点換算表!$E$56:$F$65,2)),"")</f>
        <v/>
      </c>
      <c r="AK1320" s="142" t="str">
        <f>IF($K1320&lt;&gt;"",IF($AD1320=1,VLOOKUP($K1320,得点換算表!$C$66:$D$76,2),VLOOKUP($K1320,得点換算表!$E$66:$F$76,2)),"")</f>
        <v/>
      </c>
      <c r="AL1320" s="142" t="str">
        <f>IF($L1320&lt;&gt;"",IF($AD1320=1,VLOOKUP($L1320,得点換算表!$C$77:$D$86,2),VLOOKUP($L1320,得点換算表!$E$77:$F$86,2)),"")</f>
        <v/>
      </c>
      <c r="AM1320" s="142" t="str">
        <f>IF($M1320&lt;&gt;"",IF($AD1320=1,VLOOKUP($M1320,得点換算表!$C$87:$D$96,2),VLOOKUP($M1320,得点換算表!$E$87:$F$96,2)),"")</f>
        <v/>
      </c>
      <c r="AN1320" s="142" t="str">
        <f t="shared" si="72"/>
        <v/>
      </c>
      <c r="AO1320" s="143" t="str">
        <f>IF(AND($AN1320&lt;&gt;"",$AN1320&gt;=8),VLOOKUP($AN1320,得点換算表!$I$15:$J$19,2),"")</f>
        <v/>
      </c>
      <c r="AP1320" s="105"/>
    </row>
    <row r="1321" spans="1:42" x14ac:dyDescent="0.15">
      <c r="A1321" s="11"/>
      <c r="B1321" s="12"/>
      <c r="C1321" s="13"/>
      <c r="D1321" s="13"/>
      <c r="E1321" s="14"/>
      <c r="F1321" s="14"/>
      <c r="G1321" s="14"/>
      <c r="H1321" s="14"/>
      <c r="I1321" s="15"/>
      <c r="J1321" s="14"/>
      <c r="K1321" s="13"/>
      <c r="L1321" s="14"/>
      <c r="M1321" s="14"/>
      <c r="N1321" s="14"/>
      <c r="O1321" s="14"/>
      <c r="P1321" s="198"/>
      <c r="Q1321" s="198"/>
      <c r="R1321" s="198"/>
      <c r="S1321" s="198"/>
      <c r="T1321" s="198"/>
      <c r="U1321" s="198"/>
      <c r="V1321" s="198"/>
      <c r="W1321" s="202">
        <f t="shared" si="70"/>
        <v>0</v>
      </c>
      <c r="X1321" s="14"/>
      <c r="Y1321" s="14"/>
      <c r="Z1321" s="108"/>
      <c r="AA1321" s="114"/>
      <c r="AB1321" s="129"/>
      <c r="AC1321" s="128"/>
      <c r="AD1321" s="142" t="str">
        <f t="shared" si="71"/>
        <v/>
      </c>
      <c r="AE1321" s="142" t="str">
        <f>IF($E1321&lt;&gt;"",IF($AD1321=1,VLOOKUP($E1321,得点換算表!$C$5:$D$14,2),VLOOKUP($E1321,得点換算表!$E$5:$F$14,2)),"")</f>
        <v/>
      </c>
      <c r="AF1321" s="142" t="str">
        <f>IF($F1321&lt;&gt;"",IF($AD1321=1,VLOOKUP($F1321,得点換算表!$C$15:$D$24,2),VLOOKUP($F1321,得点換算表!$E$15:$F$24,2)),"")</f>
        <v/>
      </c>
      <c r="AG1321" s="142" t="str">
        <f>IF($G1321&lt;&gt;"",IF($AD1321=1,VLOOKUP($G1321,得点換算表!$C$25:$D$34,2),VLOOKUP($G1321,得点換算表!$E$25:$F$34,2)),"")</f>
        <v/>
      </c>
      <c r="AH1321" s="142" t="str">
        <f>IF($H1321&lt;&gt;"",IF($AD1321=1,VLOOKUP($H1321,得点換算表!$C$35:$D$44,2),VLOOKUP($H1321,得点換算表!$E$35:$F$44,2)),"")</f>
        <v/>
      </c>
      <c r="AI1321" s="142" t="str">
        <f>IF($I1321&lt;&gt;"",IF($AD1321=1,VLOOKUP($I1321,得点換算表!$C$45:$D$55,2),VLOOKUP($I1321,得点換算表!$E$45:$F$55,2)),"")</f>
        <v/>
      </c>
      <c r="AJ1321" s="142" t="str">
        <f>IF($J1321&lt;&gt;"",IF($AD1321=1,VLOOKUP($J1321,得点換算表!$C$56:$D$65,2),VLOOKUP($J1321,得点換算表!$E$56:$F$65,2)),"")</f>
        <v/>
      </c>
      <c r="AK1321" s="142" t="str">
        <f>IF($K1321&lt;&gt;"",IF($AD1321=1,VLOOKUP($K1321,得点換算表!$C$66:$D$76,2),VLOOKUP($K1321,得点換算表!$E$66:$F$76,2)),"")</f>
        <v/>
      </c>
      <c r="AL1321" s="142" t="str">
        <f>IF($L1321&lt;&gt;"",IF($AD1321=1,VLOOKUP($L1321,得点換算表!$C$77:$D$86,2),VLOOKUP($L1321,得点換算表!$E$77:$F$86,2)),"")</f>
        <v/>
      </c>
      <c r="AM1321" s="142" t="str">
        <f>IF($M1321&lt;&gt;"",IF($AD1321=1,VLOOKUP($M1321,得点換算表!$C$87:$D$96,2),VLOOKUP($M1321,得点換算表!$E$87:$F$96,2)),"")</f>
        <v/>
      </c>
      <c r="AN1321" s="142" t="str">
        <f t="shared" si="72"/>
        <v/>
      </c>
      <c r="AO1321" s="143" t="str">
        <f>IF(AND($AN1321&lt;&gt;"",$AN1321&gt;=8),VLOOKUP($AN1321,得点換算表!$I$15:$J$19,2),"")</f>
        <v/>
      </c>
      <c r="AP1321" s="105"/>
    </row>
    <row r="1322" spans="1:42" x14ac:dyDescent="0.15">
      <c r="A1322" s="11"/>
      <c r="B1322" s="12"/>
      <c r="C1322" s="13"/>
      <c r="D1322" s="13"/>
      <c r="E1322" s="14"/>
      <c r="F1322" s="14"/>
      <c r="G1322" s="14"/>
      <c r="H1322" s="14"/>
      <c r="I1322" s="15"/>
      <c r="J1322" s="14"/>
      <c r="K1322" s="13"/>
      <c r="L1322" s="14"/>
      <c r="M1322" s="14"/>
      <c r="N1322" s="14"/>
      <c r="O1322" s="14"/>
      <c r="P1322" s="198"/>
      <c r="Q1322" s="198"/>
      <c r="R1322" s="198"/>
      <c r="S1322" s="198"/>
      <c r="T1322" s="198"/>
      <c r="U1322" s="198"/>
      <c r="V1322" s="198"/>
      <c r="W1322" s="202">
        <f t="shared" si="70"/>
        <v>0</v>
      </c>
      <c r="X1322" s="14"/>
      <c r="Y1322" s="14"/>
      <c r="Z1322" s="108"/>
      <c r="AA1322" s="114"/>
      <c r="AB1322" s="129"/>
      <c r="AC1322" s="128"/>
      <c r="AD1322" s="142" t="str">
        <f t="shared" si="71"/>
        <v/>
      </c>
      <c r="AE1322" s="142" t="str">
        <f>IF($E1322&lt;&gt;"",IF($AD1322=1,VLOOKUP($E1322,得点換算表!$C$5:$D$14,2),VLOOKUP($E1322,得点換算表!$E$5:$F$14,2)),"")</f>
        <v/>
      </c>
      <c r="AF1322" s="142" t="str">
        <f>IF($F1322&lt;&gt;"",IF($AD1322=1,VLOOKUP($F1322,得点換算表!$C$15:$D$24,2),VLOOKUP($F1322,得点換算表!$E$15:$F$24,2)),"")</f>
        <v/>
      </c>
      <c r="AG1322" s="142" t="str">
        <f>IF($G1322&lt;&gt;"",IF($AD1322=1,VLOOKUP($G1322,得点換算表!$C$25:$D$34,2),VLOOKUP($G1322,得点換算表!$E$25:$F$34,2)),"")</f>
        <v/>
      </c>
      <c r="AH1322" s="142" t="str">
        <f>IF($H1322&lt;&gt;"",IF($AD1322=1,VLOOKUP($H1322,得点換算表!$C$35:$D$44,2),VLOOKUP($H1322,得点換算表!$E$35:$F$44,2)),"")</f>
        <v/>
      </c>
      <c r="AI1322" s="142" t="str">
        <f>IF($I1322&lt;&gt;"",IF($AD1322=1,VLOOKUP($I1322,得点換算表!$C$45:$D$55,2),VLOOKUP($I1322,得点換算表!$E$45:$F$55,2)),"")</f>
        <v/>
      </c>
      <c r="AJ1322" s="142" t="str">
        <f>IF($J1322&lt;&gt;"",IF($AD1322=1,VLOOKUP($J1322,得点換算表!$C$56:$D$65,2),VLOOKUP($J1322,得点換算表!$E$56:$F$65,2)),"")</f>
        <v/>
      </c>
      <c r="AK1322" s="142" t="str">
        <f>IF($K1322&lt;&gt;"",IF($AD1322=1,VLOOKUP($K1322,得点換算表!$C$66:$D$76,2),VLOOKUP($K1322,得点換算表!$E$66:$F$76,2)),"")</f>
        <v/>
      </c>
      <c r="AL1322" s="142" t="str">
        <f>IF($L1322&lt;&gt;"",IF($AD1322=1,VLOOKUP($L1322,得点換算表!$C$77:$D$86,2),VLOOKUP($L1322,得点換算表!$E$77:$F$86,2)),"")</f>
        <v/>
      </c>
      <c r="AM1322" s="142" t="str">
        <f>IF($M1322&lt;&gt;"",IF($AD1322=1,VLOOKUP($M1322,得点換算表!$C$87:$D$96,2),VLOOKUP($M1322,得点換算表!$E$87:$F$96,2)),"")</f>
        <v/>
      </c>
      <c r="AN1322" s="142" t="str">
        <f t="shared" si="72"/>
        <v/>
      </c>
      <c r="AO1322" s="143" t="str">
        <f>IF(AND($AN1322&lt;&gt;"",$AN1322&gt;=8),VLOOKUP($AN1322,得点換算表!$I$15:$J$19,2),"")</f>
        <v/>
      </c>
      <c r="AP1322" s="105"/>
    </row>
    <row r="1323" spans="1:42" x14ac:dyDescent="0.15">
      <c r="A1323" s="11"/>
      <c r="B1323" s="12"/>
      <c r="C1323" s="13"/>
      <c r="D1323" s="13"/>
      <c r="E1323" s="14"/>
      <c r="F1323" s="14"/>
      <c r="G1323" s="14"/>
      <c r="H1323" s="14"/>
      <c r="I1323" s="15"/>
      <c r="J1323" s="14"/>
      <c r="K1323" s="13"/>
      <c r="L1323" s="14"/>
      <c r="M1323" s="14"/>
      <c r="N1323" s="14"/>
      <c r="O1323" s="14"/>
      <c r="P1323" s="198"/>
      <c r="Q1323" s="198"/>
      <c r="R1323" s="198"/>
      <c r="S1323" s="198"/>
      <c r="T1323" s="198"/>
      <c r="U1323" s="198"/>
      <c r="V1323" s="198"/>
      <c r="W1323" s="202">
        <f t="shared" si="70"/>
        <v>0</v>
      </c>
      <c r="X1323" s="14"/>
      <c r="Y1323" s="14"/>
      <c r="Z1323" s="108"/>
      <c r="AA1323" s="114"/>
      <c r="AB1323" s="129"/>
      <c r="AC1323" s="128"/>
      <c r="AD1323" s="142" t="str">
        <f t="shared" si="71"/>
        <v/>
      </c>
      <c r="AE1323" s="142" t="str">
        <f>IF($E1323&lt;&gt;"",IF($AD1323=1,VLOOKUP($E1323,得点換算表!$C$5:$D$14,2),VLOOKUP($E1323,得点換算表!$E$5:$F$14,2)),"")</f>
        <v/>
      </c>
      <c r="AF1323" s="142" t="str">
        <f>IF($F1323&lt;&gt;"",IF($AD1323=1,VLOOKUP($F1323,得点換算表!$C$15:$D$24,2),VLOOKUP($F1323,得点換算表!$E$15:$F$24,2)),"")</f>
        <v/>
      </c>
      <c r="AG1323" s="142" t="str">
        <f>IF($G1323&lt;&gt;"",IF($AD1323=1,VLOOKUP($G1323,得点換算表!$C$25:$D$34,2),VLOOKUP($G1323,得点換算表!$E$25:$F$34,2)),"")</f>
        <v/>
      </c>
      <c r="AH1323" s="142" t="str">
        <f>IF($H1323&lt;&gt;"",IF($AD1323=1,VLOOKUP($H1323,得点換算表!$C$35:$D$44,2),VLOOKUP($H1323,得点換算表!$E$35:$F$44,2)),"")</f>
        <v/>
      </c>
      <c r="AI1323" s="142" t="str">
        <f>IF($I1323&lt;&gt;"",IF($AD1323=1,VLOOKUP($I1323,得点換算表!$C$45:$D$55,2),VLOOKUP($I1323,得点換算表!$E$45:$F$55,2)),"")</f>
        <v/>
      </c>
      <c r="AJ1323" s="142" t="str">
        <f>IF($J1323&lt;&gt;"",IF($AD1323=1,VLOOKUP($J1323,得点換算表!$C$56:$D$65,2),VLOOKUP($J1323,得点換算表!$E$56:$F$65,2)),"")</f>
        <v/>
      </c>
      <c r="AK1323" s="142" t="str">
        <f>IF($K1323&lt;&gt;"",IF($AD1323=1,VLOOKUP($K1323,得点換算表!$C$66:$D$76,2),VLOOKUP($K1323,得点換算表!$E$66:$F$76,2)),"")</f>
        <v/>
      </c>
      <c r="AL1323" s="142" t="str">
        <f>IF($L1323&lt;&gt;"",IF($AD1323=1,VLOOKUP($L1323,得点換算表!$C$77:$D$86,2),VLOOKUP($L1323,得点換算表!$E$77:$F$86,2)),"")</f>
        <v/>
      </c>
      <c r="AM1323" s="142" t="str">
        <f>IF($M1323&lt;&gt;"",IF($AD1323=1,VLOOKUP($M1323,得点換算表!$C$87:$D$96,2),VLOOKUP($M1323,得点換算表!$E$87:$F$96,2)),"")</f>
        <v/>
      </c>
      <c r="AN1323" s="142" t="str">
        <f t="shared" si="72"/>
        <v/>
      </c>
      <c r="AO1323" s="143" t="str">
        <f>IF(AND($AN1323&lt;&gt;"",$AN1323&gt;=8),VLOOKUP($AN1323,得点換算表!$I$15:$J$19,2),"")</f>
        <v/>
      </c>
      <c r="AP1323" s="105"/>
    </row>
    <row r="1324" spans="1:42" x14ac:dyDescent="0.15">
      <c r="A1324" s="11"/>
      <c r="B1324" s="12"/>
      <c r="C1324" s="13"/>
      <c r="D1324" s="13"/>
      <c r="E1324" s="14"/>
      <c r="F1324" s="14"/>
      <c r="G1324" s="14"/>
      <c r="H1324" s="14"/>
      <c r="I1324" s="15"/>
      <c r="J1324" s="14"/>
      <c r="K1324" s="13"/>
      <c r="L1324" s="14"/>
      <c r="M1324" s="14"/>
      <c r="N1324" s="14"/>
      <c r="O1324" s="14"/>
      <c r="P1324" s="198"/>
      <c r="Q1324" s="198"/>
      <c r="R1324" s="198"/>
      <c r="S1324" s="198"/>
      <c r="T1324" s="198"/>
      <c r="U1324" s="198"/>
      <c r="V1324" s="198"/>
      <c r="W1324" s="202">
        <f t="shared" si="70"/>
        <v>0</v>
      </c>
      <c r="X1324" s="14"/>
      <c r="Y1324" s="14"/>
      <c r="Z1324" s="108"/>
      <c r="AA1324" s="114"/>
      <c r="AB1324" s="129"/>
      <c r="AC1324" s="128"/>
      <c r="AD1324" s="142" t="str">
        <f t="shared" si="71"/>
        <v/>
      </c>
      <c r="AE1324" s="142" t="str">
        <f>IF($E1324&lt;&gt;"",IF($AD1324=1,VLOOKUP($E1324,得点換算表!$C$5:$D$14,2),VLOOKUP($E1324,得点換算表!$E$5:$F$14,2)),"")</f>
        <v/>
      </c>
      <c r="AF1324" s="142" t="str">
        <f>IF($F1324&lt;&gt;"",IF($AD1324=1,VLOOKUP($F1324,得点換算表!$C$15:$D$24,2),VLOOKUP($F1324,得点換算表!$E$15:$F$24,2)),"")</f>
        <v/>
      </c>
      <c r="AG1324" s="142" t="str">
        <f>IF($G1324&lt;&gt;"",IF($AD1324=1,VLOOKUP($G1324,得点換算表!$C$25:$D$34,2),VLOOKUP($G1324,得点換算表!$E$25:$F$34,2)),"")</f>
        <v/>
      </c>
      <c r="AH1324" s="142" t="str">
        <f>IF($H1324&lt;&gt;"",IF($AD1324=1,VLOOKUP($H1324,得点換算表!$C$35:$D$44,2),VLOOKUP($H1324,得点換算表!$E$35:$F$44,2)),"")</f>
        <v/>
      </c>
      <c r="AI1324" s="142" t="str">
        <f>IF($I1324&lt;&gt;"",IF($AD1324=1,VLOOKUP($I1324,得点換算表!$C$45:$D$55,2),VLOOKUP($I1324,得点換算表!$E$45:$F$55,2)),"")</f>
        <v/>
      </c>
      <c r="AJ1324" s="142" t="str">
        <f>IF($J1324&lt;&gt;"",IF($AD1324=1,VLOOKUP($J1324,得点換算表!$C$56:$D$65,2),VLOOKUP($J1324,得点換算表!$E$56:$F$65,2)),"")</f>
        <v/>
      </c>
      <c r="AK1324" s="142" t="str">
        <f>IF($K1324&lt;&gt;"",IF($AD1324=1,VLOOKUP($K1324,得点換算表!$C$66:$D$76,2),VLOOKUP($K1324,得点換算表!$E$66:$F$76,2)),"")</f>
        <v/>
      </c>
      <c r="AL1324" s="142" t="str">
        <f>IF($L1324&lt;&gt;"",IF($AD1324=1,VLOOKUP($L1324,得点換算表!$C$77:$D$86,2),VLOOKUP($L1324,得点換算表!$E$77:$F$86,2)),"")</f>
        <v/>
      </c>
      <c r="AM1324" s="142" t="str">
        <f>IF($M1324&lt;&gt;"",IF($AD1324=1,VLOOKUP($M1324,得点換算表!$C$87:$D$96,2),VLOOKUP($M1324,得点換算表!$E$87:$F$96,2)),"")</f>
        <v/>
      </c>
      <c r="AN1324" s="142" t="str">
        <f t="shared" si="72"/>
        <v/>
      </c>
      <c r="AO1324" s="143" t="str">
        <f>IF(AND($AN1324&lt;&gt;"",$AN1324&gt;=8),VLOOKUP($AN1324,得点換算表!$I$15:$J$19,2),"")</f>
        <v/>
      </c>
      <c r="AP1324" s="105"/>
    </row>
    <row r="1325" spans="1:42" x14ac:dyDescent="0.15">
      <c r="A1325" s="11"/>
      <c r="B1325" s="12"/>
      <c r="C1325" s="13"/>
      <c r="D1325" s="13"/>
      <c r="E1325" s="14"/>
      <c r="F1325" s="14"/>
      <c r="G1325" s="14"/>
      <c r="H1325" s="14"/>
      <c r="I1325" s="15"/>
      <c r="J1325" s="14"/>
      <c r="K1325" s="13"/>
      <c r="L1325" s="14"/>
      <c r="M1325" s="14"/>
      <c r="N1325" s="14"/>
      <c r="O1325" s="14"/>
      <c r="P1325" s="198"/>
      <c r="Q1325" s="198"/>
      <c r="R1325" s="198"/>
      <c r="S1325" s="198"/>
      <c r="T1325" s="198"/>
      <c r="U1325" s="198"/>
      <c r="V1325" s="198"/>
      <c r="W1325" s="202">
        <f t="shared" si="70"/>
        <v>0</v>
      </c>
      <c r="X1325" s="14"/>
      <c r="Y1325" s="14"/>
      <c r="Z1325" s="108"/>
      <c r="AA1325" s="114"/>
      <c r="AB1325" s="129"/>
      <c r="AC1325" s="128"/>
      <c r="AD1325" s="142" t="str">
        <f t="shared" si="71"/>
        <v/>
      </c>
      <c r="AE1325" s="142" t="str">
        <f>IF($E1325&lt;&gt;"",IF($AD1325=1,VLOOKUP($E1325,得点換算表!$C$5:$D$14,2),VLOOKUP($E1325,得点換算表!$E$5:$F$14,2)),"")</f>
        <v/>
      </c>
      <c r="AF1325" s="142" t="str">
        <f>IF($F1325&lt;&gt;"",IF($AD1325=1,VLOOKUP($F1325,得点換算表!$C$15:$D$24,2),VLOOKUP($F1325,得点換算表!$E$15:$F$24,2)),"")</f>
        <v/>
      </c>
      <c r="AG1325" s="142" t="str">
        <f>IF($G1325&lt;&gt;"",IF($AD1325=1,VLOOKUP($G1325,得点換算表!$C$25:$D$34,2),VLOOKUP($G1325,得点換算表!$E$25:$F$34,2)),"")</f>
        <v/>
      </c>
      <c r="AH1325" s="142" t="str">
        <f>IF($H1325&lt;&gt;"",IF($AD1325=1,VLOOKUP($H1325,得点換算表!$C$35:$D$44,2),VLOOKUP($H1325,得点換算表!$E$35:$F$44,2)),"")</f>
        <v/>
      </c>
      <c r="AI1325" s="142" t="str">
        <f>IF($I1325&lt;&gt;"",IF($AD1325=1,VLOOKUP($I1325,得点換算表!$C$45:$D$55,2),VLOOKUP($I1325,得点換算表!$E$45:$F$55,2)),"")</f>
        <v/>
      </c>
      <c r="AJ1325" s="142" t="str">
        <f>IF($J1325&lt;&gt;"",IF($AD1325=1,VLOOKUP($J1325,得点換算表!$C$56:$D$65,2),VLOOKUP($J1325,得点換算表!$E$56:$F$65,2)),"")</f>
        <v/>
      </c>
      <c r="AK1325" s="142" t="str">
        <f>IF($K1325&lt;&gt;"",IF($AD1325=1,VLOOKUP($K1325,得点換算表!$C$66:$D$76,2),VLOOKUP($K1325,得点換算表!$E$66:$F$76,2)),"")</f>
        <v/>
      </c>
      <c r="AL1325" s="142" t="str">
        <f>IF($L1325&lt;&gt;"",IF($AD1325=1,VLOOKUP($L1325,得点換算表!$C$77:$D$86,2),VLOOKUP($L1325,得点換算表!$E$77:$F$86,2)),"")</f>
        <v/>
      </c>
      <c r="AM1325" s="142" t="str">
        <f>IF($M1325&lt;&gt;"",IF($AD1325=1,VLOOKUP($M1325,得点換算表!$C$87:$D$96,2),VLOOKUP($M1325,得点換算表!$E$87:$F$96,2)),"")</f>
        <v/>
      </c>
      <c r="AN1325" s="142" t="str">
        <f t="shared" si="72"/>
        <v/>
      </c>
      <c r="AO1325" s="143" t="str">
        <f>IF(AND($AN1325&lt;&gt;"",$AN1325&gt;=8),VLOOKUP($AN1325,得点換算表!$I$15:$J$19,2),"")</f>
        <v/>
      </c>
      <c r="AP1325" s="105"/>
    </row>
    <row r="1326" spans="1:42" x14ac:dyDescent="0.15">
      <c r="A1326" s="11"/>
      <c r="B1326" s="12"/>
      <c r="C1326" s="13"/>
      <c r="D1326" s="13"/>
      <c r="E1326" s="14"/>
      <c r="F1326" s="14"/>
      <c r="G1326" s="14"/>
      <c r="H1326" s="14"/>
      <c r="I1326" s="15"/>
      <c r="J1326" s="14"/>
      <c r="K1326" s="13"/>
      <c r="L1326" s="14"/>
      <c r="M1326" s="14"/>
      <c r="N1326" s="14"/>
      <c r="O1326" s="14"/>
      <c r="P1326" s="198"/>
      <c r="Q1326" s="198"/>
      <c r="R1326" s="198"/>
      <c r="S1326" s="198"/>
      <c r="T1326" s="198"/>
      <c r="U1326" s="198"/>
      <c r="V1326" s="198"/>
      <c r="W1326" s="202">
        <f t="shared" si="70"/>
        <v>0</v>
      </c>
      <c r="X1326" s="14"/>
      <c r="Y1326" s="14"/>
      <c r="Z1326" s="108"/>
      <c r="AA1326" s="114"/>
      <c r="AB1326" s="129"/>
      <c r="AC1326" s="128"/>
      <c r="AD1326" s="142" t="str">
        <f t="shared" si="71"/>
        <v/>
      </c>
      <c r="AE1326" s="142" t="str">
        <f>IF($E1326&lt;&gt;"",IF($AD1326=1,VLOOKUP($E1326,得点換算表!$C$5:$D$14,2),VLOOKUP($E1326,得点換算表!$E$5:$F$14,2)),"")</f>
        <v/>
      </c>
      <c r="AF1326" s="142" t="str">
        <f>IF($F1326&lt;&gt;"",IF($AD1326=1,VLOOKUP($F1326,得点換算表!$C$15:$D$24,2),VLOOKUP($F1326,得点換算表!$E$15:$F$24,2)),"")</f>
        <v/>
      </c>
      <c r="AG1326" s="142" t="str">
        <f>IF($G1326&lt;&gt;"",IF($AD1326=1,VLOOKUP($G1326,得点換算表!$C$25:$D$34,2),VLOOKUP($G1326,得点換算表!$E$25:$F$34,2)),"")</f>
        <v/>
      </c>
      <c r="AH1326" s="142" t="str">
        <f>IF($H1326&lt;&gt;"",IF($AD1326=1,VLOOKUP($H1326,得点換算表!$C$35:$D$44,2),VLOOKUP($H1326,得点換算表!$E$35:$F$44,2)),"")</f>
        <v/>
      </c>
      <c r="AI1326" s="142" t="str">
        <f>IF($I1326&lt;&gt;"",IF($AD1326=1,VLOOKUP($I1326,得点換算表!$C$45:$D$55,2),VLOOKUP($I1326,得点換算表!$E$45:$F$55,2)),"")</f>
        <v/>
      </c>
      <c r="AJ1326" s="142" t="str">
        <f>IF($J1326&lt;&gt;"",IF($AD1326=1,VLOOKUP($J1326,得点換算表!$C$56:$D$65,2),VLOOKUP($J1326,得点換算表!$E$56:$F$65,2)),"")</f>
        <v/>
      </c>
      <c r="AK1326" s="142" t="str">
        <f>IF($K1326&lt;&gt;"",IF($AD1326=1,VLOOKUP($K1326,得点換算表!$C$66:$D$76,2),VLOOKUP($K1326,得点換算表!$E$66:$F$76,2)),"")</f>
        <v/>
      </c>
      <c r="AL1326" s="142" t="str">
        <f>IF($L1326&lt;&gt;"",IF($AD1326=1,VLOOKUP($L1326,得点換算表!$C$77:$D$86,2),VLOOKUP($L1326,得点換算表!$E$77:$F$86,2)),"")</f>
        <v/>
      </c>
      <c r="AM1326" s="142" t="str">
        <f>IF($M1326&lt;&gt;"",IF($AD1326=1,VLOOKUP($M1326,得点換算表!$C$87:$D$96,2),VLOOKUP($M1326,得点換算表!$E$87:$F$96,2)),"")</f>
        <v/>
      </c>
      <c r="AN1326" s="142" t="str">
        <f t="shared" si="72"/>
        <v/>
      </c>
      <c r="AO1326" s="143" t="str">
        <f>IF(AND($AN1326&lt;&gt;"",$AN1326&gt;=8),VLOOKUP($AN1326,得点換算表!$I$15:$J$19,2),"")</f>
        <v/>
      </c>
      <c r="AP1326" s="105"/>
    </row>
    <row r="1327" spans="1:42" x14ac:dyDescent="0.15">
      <c r="A1327" s="11"/>
      <c r="B1327" s="12"/>
      <c r="C1327" s="13"/>
      <c r="D1327" s="13"/>
      <c r="E1327" s="14"/>
      <c r="F1327" s="14"/>
      <c r="G1327" s="14"/>
      <c r="H1327" s="14"/>
      <c r="I1327" s="15"/>
      <c r="J1327" s="14"/>
      <c r="K1327" s="13"/>
      <c r="L1327" s="14"/>
      <c r="M1327" s="14"/>
      <c r="N1327" s="14"/>
      <c r="O1327" s="14"/>
      <c r="P1327" s="198"/>
      <c r="Q1327" s="198"/>
      <c r="R1327" s="198"/>
      <c r="S1327" s="198"/>
      <c r="T1327" s="198"/>
      <c r="U1327" s="198"/>
      <c r="V1327" s="198"/>
      <c r="W1327" s="202">
        <f t="shared" si="70"/>
        <v>0</v>
      </c>
      <c r="X1327" s="14"/>
      <c r="Y1327" s="14"/>
      <c r="Z1327" s="108"/>
      <c r="AA1327" s="114"/>
      <c r="AB1327" s="129"/>
      <c r="AC1327" s="128"/>
      <c r="AD1327" s="142" t="str">
        <f t="shared" si="71"/>
        <v/>
      </c>
      <c r="AE1327" s="142" t="str">
        <f>IF($E1327&lt;&gt;"",IF($AD1327=1,VLOOKUP($E1327,得点換算表!$C$5:$D$14,2),VLOOKUP($E1327,得点換算表!$E$5:$F$14,2)),"")</f>
        <v/>
      </c>
      <c r="AF1327" s="142" t="str">
        <f>IF($F1327&lt;&gt;"",IF($AD1327=1,VLOOKUP($F1327,得点換算表!$C$15:$D$24,2),VLOOKUP($F1327,得点換算表!$E$15:$F$24,2)),"")</f>
        <v/>
      </c>
      <c r="AG1327" s="142" t="str">
        <f>IF($G1327&lt;&gt;"",IF($AD1327=1,VLOOKUP($G1327,得点換算表!$C$25:$D$34,2),VLOOKUP($G1327,得点換算表!$E$25:$F$34,2)),"")</f>
        <v/>
      </c>
      <c r="AH1327" s="142" t="str">
        <f>IF($H1327&lt;&gt;"",IF($AD1327=1,VLOOKUP($H1327,得点換算表!$C$35:$D$44,2),VLOOKUP($H1327,得点換算表!$E$35:$F$44,2)),"")</f>
        <v/>
      </c>
      <c r="AI1327" s="142" t="str">
        <f>IF($I1327&lt;&gt;"",IF($AD1327=1,VLOOKUP($I1327,得点換算表!$C$45:$D$55,2),VLOOKUP($I1327,得点換算表!$E$45:$F$55,2)),"")</f>
        <v/>
      </c>
      <c r="AJ1327" s="142" t="str">
        <f>IF($J1327&lt;&gt;"",IF($AD1327=1,VLOOKUP($J1327,得点換算表!$C$56:$D$65,2),VLOOKUP($J1327,得点換算表!$E$56:$F$65,2)),"")</f>
        <v/>
      </c>
      <c r="AK1327" s="142" t="str">
        <f>IF($K1327&lt;&gt;"",IF($AD1327=1,VLOOKUP($K1327,得点換算表!$C$66:$D$76,2),VLOOKUP($K1327,得点換算表!$E$66:$F$76,2)),"")</f>
        <v/>
      </c>
      <c r="AL1327" s="142" t="str">
        <f>IF($L1327&lt;&gt;"",IF($AD1327=1,VLOOKUP($L1327,得点換算表!$C$77:$D$86,2),VLOOKUP($L1327,得点換算表!$E$77:$F$86,2)),"")</f>
        <v/>
      </c>
      <c r="AM1327" s="142" t="str">
        <f>IF($M1327&lt;&gt;"",IF($AD1327=1,VLOOKUP($M1327,得点換算表!$C$87:$D$96,2),VLOOKUP($M1327,得点換算表!$E$87:$F$96,2)),"")</f>
        <v/>
      </c>
      <c r="AN1327" s="142" t="str">
        <f t="shared" si="72"/>
        <v/>
      </c>
      <c r="AO1327" s="143" t="str">
        <f>IF(AND($AN1327&lt;&gt;"",$AN1327&gt;=8),VLOOKUP($AN1327,得点換算表!$I$15:$J$19,2),"")</f>
        <v/>
      </c>
      <c r="AP1327" s="105"/>
    </row>
    <row r="1328" spans="1:42" x14ac:dyDescent="0.15">
      <c r="A1328" s="11"/>
      <c r="B1328" s="12"/>
      <c r="C1328" s="13"/>
      <c r="D1328" s="13"/>
      <c r="E1328" s="14"/>
      <c r="F1328" s="14"/>
      <c r="G1328" s="14"/>
      <c r="H1328" s="14"/>
      <c r="I1328" s="15"/>
      <c r="J1328" s="14"/>
      <c r="K1328" s="13"/>
      <c r="L1328" s="14"/>
      <c r="M1328" s="14"/>
      <c r="N1328" s="14"/>
      <c r="O1328" s="14"/>
      <c r="P1328" s="198"/>
      <c r="Q1328" s="198"/>
      <c r="R1328" s="198"/>
      <c r="S1328" s="198"/>
      <c r="T1328" s="198"/>
      <c r="U1328" s="198"/>
      <c r="V1328" s="198"/>
      <c r="W1328" s="202">
        <f t="shared" si="70"/>
        <v>0</v>
      </c>
      <c r="X1328" s="14"/>
      <c r="Y1328" s="14"/>
      <c r="Z1328" s="108"/>
      <c r="AA1328" s="114"/>
      <c r="AB1328" s="129"/>
      <c r="AC1328" s="128"/>
      <c r="AD1328" s="142" t="str">
        <f t="shared" si="71"/>
        <v/>
      </c>
      <c r="AE1328" s="142" t="str">
        <f>IF($E1328&lt;&gt;"",IF($AD1328=1,VLOOKUP($E1328,得点換算表!$C$5:$D$14,2),VLOOKUP($E1328,得点換算表!$E$5:$F$14,2)),"")</f>
        <v/>
      </c>
      <c r="AF1328" s="142" t="str">
        <f>IF($F1328&lt;&gt;"",IF($AD1328=1,VLOOKUP($F1328,得点換算表!$C$15:$D$24,2),VLOOKUP($F1328,得点換算表!$E$15:$F$24,2)),"")</f>
        <v/>
      </c>
      <c r="AG1328" s="142" t="str">
        <f>IF($G1328&lt;&gt;"",IF($AD1328=1,VLOOKUP($G1328,得点換算表!$C$25:$D$34,2),VLOOKUP($G1328,得点換算表!$E$25:$F$34,2)),"")</f>
        <v/>
      </c>
      <c r="AH1328" s="142" t="str">
        <f>IF($H1328&lt;&gt;"",IF($AD1328=1,VLOOKUP($H1328,得点換算表!$C$35:$D$44,2),VLOOKUP($H1328,得点換算表!$E$35:$F$44,2)),"")</f>
        <v/>
      </c>
      <c r="AI1328" s="142" t="str">
        <f>IF($I1328&lt;&gt;"",IF($AD1328=1,VLOOKUP($I1328,得点換算表!$C$45:$D$55,2),VLOOKUP($I1328,得点換算表!$E$45:$F$55,2)),"")</f>
        <v/>
      </c>
      <c r="AJ1328" s="142" t="str">
        <f>IF($J1328&lt;&gt;"",IF($AD1328=1,VLOOKUP($J1328,得点換算表!$C$56:$D$65,2),VLOOKUP($J1328,得点換算表!$E$56:$F$65,2)),"")</f>
        <v/>
      </c>
      <c r="AK1328" s="142" t="str">
        <f>IF($K1328&lt;&gt;"",IF($AD1328=1,VLOOKUP($K1328,得点換算表!$C$66:$D$76,2),VLOOKUP($K1328,得点換算表!$E$66:$F$76,2)),"")</f>
        <v/>
      </c>
      <c r="AL1328" s="142" t="str">
        <f>IF($L1328&lt;&gt;"",IF($AD1328=1,VLOOKUP($L1328,得点換算表!$C$77:$D$86,2),VLOOKUP($L1328,得点換算表!$E$77:$F$86,2)),"")</f>
        <v/>
      </c>
      <c r="AM1328" s="142" t="str">
        <f>IF($M1328&lt;&gt;"",IF($AD1328=1,VLOOKUP($M1328,得点換算表!$C$87:$D$96,2),VLOOKUP($M1328,得点換算表!$E$87:$F$96,2)),"")</f>
        <v/>
      </c>
      <c r="AN1328" s="142" t="str">
        <f t="shared" si="72"/>
        <v/>
      </c>
      <c r="AO1328" s="143" t="str">
        <f>IF(AND($AN1328&lt;&gt;"",$AN1328&gt;=8),VLOOKUP($AN1328,得点換算表!$I$15:$J$19,2),"")</f>
        <v/>
      </c>
      <c r="AP1328" s="105"/>
    </row>
    <row r="1329" spans="1:42" x14ac:dyDescent="0.15">
      <c r="A1329" s="11"/>
      <c r="B1329" s="12"/>
      <c r="C1329" s="13"/>
      <c r="D1329" s="13"/>
      <c r="E1329" s="14"/>
      <c r="F1329" s="14"/>
      <c r="G1329" s="14"/>
      <c r="H1329" s="14"/>
      <c r="I1329" s="15"/>
      <c r="J1329" s="14"/>
      <c r="K1329" s="13"/>
      <c r="L1329" s="14"/>
      <c r="M1329" s="14"/>
      <c r="N1329" s="14"/>
      <c r="O1329" s="14"/>
      <c r="P1329" s="198"/>
      <c r="Q1329" s="198"/>
      <c r="R1329" s="198"/>
      <c r="S1329" s="198"/>
      <c r="T1329" s="198"/>
      <c r="U1329" s="198"/>
      <c r="V1329" s="198"/>
      <c r="W1329" s="202">
        <f t="shared" si="70"/>
        <v>0</v>
      </c>
      <c r="X1329" s="14"/>
      <c r="Y1329" s="14"/>
      <c r="Z1329" s="108"/>
      <c r="AA1329" s="114"/>
      <c r="AB1329" s="129"/>
      <c r="AC1329" s="128"/>
      <c r="AD1329" s="142" t="str">
        <f t="shared" si="71"/>
        <v/>
      </c>
      <c r="AE1329" s="142" t="str">
        <f>IF($E1329&lt;&gt;"",IF($AD1329=1,VLOOKUP($E1329,得点換算表!$C$5:$D$14,2),VLOOKUP($E1329,得点換算表!$E$5:$F$14,2)),"")</f>
        <v/>
      </c>
      <c r="AF1329" s="142" t="str">
        <f>IF($F1329&lt;&gt;"",IF($AD1329=1,VLOOKUP($F1329,得点換算表!$C$15:$D$24,2),VLOOKUP($F1329,得点換算表!$E$15:$F$24,2)),"")</f>
        <v/>
      </c>
      <c r="AG1329" s="142" t="str">
        <f>IF($G1329&lt;&gt;"",IF($AD1329=1,VLOOKUP($G1329,得点換算表!$C$25:$D$34,2),VLOOKUP($G1329,得点換算表!$E$25:$F$34,2)),"")</f>
        <v/>
      </c>
      <c r="AH1329" s="142" t="str">
        <f>IF($H1329&lt;&gt;"",IF($AD1329=1,VLOOKUP($H1329,得点換算表!$C$35:$D$44,2),VLOOKUP($H1329,得点換算表!$E$35:$F$44,2)),"")</f>
        <v/>
      </c>
      <c r="AI1329" s="142" t="str">
        <f>IF($I1329&lt;&gt;"",IF($AD1329=1,VLOOKUP($I1329,得点換算表!$C$45:$D$55,2),VLOOKUP($I1329,得点換算表!$E$45:$F$55,2)),"")</f>
        <v/>
      </c>
      <c r="AJ1329" s="142" t="str">
        <f>IF($J1329&lt;&gt;"",IF($AD1329=1,VLOOKUP($J1329,得点換算表!$C$56:$D$65,2),VLOOKUP($J1329,得点換算表!$E$56:$F$65,2)),"")</f>
        <v/>
      </c>
      <c r="AK1329" s="142" t="str">
        <f>IF($K1329&lt;&gt;"",IF($AD1329=1,VLOOKUP($K1329,得点換算表!$C$66:$D$76,2),VLOOKUP($K1329,得点換算表!$E$66:$F$76,2)),"")</f>
        <v/>
      </c>
      <c r="AL1329" s="142" t="str">
        <f>IF($L1329&lt;&gt;"",IF($AD1329=1,VLOOKUP($L1329,得点換算表!$C$77:$D$86,2),VLOOKUP($L1329,得点換算表!$E$77:$F$86,2)),"")</f>
        <v/>
      </c>
      <c r="AM1329" s="142" t="str">
        <f>IF($M1329&lt;&gt;"",IF($AD1329=1,VLOOKUP($M1329,得点換算表!$C$87:$D$96,2),VLOOKUP($M1329,得点換算表!$E$87:$F$96,2)),"")</f>
        <v/>
      </c>
      <c r="AN1329" s="142" t="str">
        <f t="shared" si="72"/>
        <v/>
      </c>
      <c r="AO1329" s="143" t="str">
        <f>IF(AND($AN1329&lt;&gt;"",$AN1329&gt;=8),VLOOKUP($AN1329,得点換算表!$I$15:$J$19,2),"")</f>
        <v/>
      </c>
      <c r="AP1329" s="105"/>
    </row>
    <row r="1330" spans="1:42" x14ac:dyDescent="0.15">
      <c r="A1330" s="11"/>
      <c r="B1330" s="12"/>
      <c r="C1330" s="13"/>
      <c r="D1330" s="13"/>
      <c r="E1330" s="14"/>
      <c r="F1330" s="14"/>
      <c r="G1330" s="14"/>
      <c r="H1330" s="14"/>
      <c r="I1330" s="15"/>
      <c r="J1330" s="14"/>
      <c r="K1330" s="13"/>
      <c r="L1330" s="14"/>
      <c r="M1330" s="14"/>
      <c r="N1330" s="14"/>
      <c r="O1330" s="14"/>
      <c r="P1330" s="198"/>
      <c r="Q1330" s="198"/>
      <c r="R1330" s="198"/>
      <c r="S1330" s="198"/>
      <c r="T1330" s="198"/>
      <c r="U1330" s="198"/>
      <c r="V1330" s="198"/>
      <c r="W1330" s="202">
        <f t="shared" si="70"/>
        <v>0</v>
      </c>
      <c r="X1330" s="14"/>
      <c r="Y1330" s="14"/>
      <c r="Z1330" s="108"/>
      <c r="AA1330" s="114"/>
      <c r="AB1330" s="129"/>
      <c r="AC1330" s="128"/>
      <c r="AD1330" s="142" t="str">
        <f t="shared" si="71"/>
        <v/>
      </c>
      <c r="AE1330" s="142" t="str">
        <f>IF($E1330&lt;&gt;"",IF($AD1330=1,VLOOKUP($E1330,得点換算表!$C$5:$D$14,2),VLOOKUP($E1330,得点換算表!$E$5:$F$14,2)),"")</f>
        <v/>
      </c>
      <c r="AF1330" s="142" t="str">
        <f>IF($F1330&lt;&gt;"",IF($AD1330=1,VLOOKUP($F1330,得点換算表!$C$15:$D$24,2),VLOOKUP($F1330,得点換算表!$E$15:$F$24,2)),"")</f>
        <v/>
      </c>
      <c r="AG1330" s="142" t="str">
        <f>IF($G1330&lt;&gt;"",IF($AD1330=1,VLOOKUP($G1330,得点換算表!$C$25:$D$34,2),VLOOKUP($G1330,得点換算表!$E$25:$F$34,2)),"")</f>
        <v/>
      </c>
      <c r="AH1330" s="142" t="str">
        <f>IF($H1330&lt;&gt;"",IF($AD1330=1,VLOOKUP($H1330,得点換算表!$C$35:$D$44,2),VLOOKUP($H1330,得点換算表!$E$35:$F$44,2)),"")</f>
        <v/>
      </c>
      <c r="AI1330" s="142" t="str">
        <f>IF($I1330&lt;&gt;"",IF($AD1330=1,VLOOKUP($I1330,得点換算表!$C$45:$D$55,2),VLOOKUP($I1330,得点換算表!$E$45:$F$55,2)),"")</f>
        <v/>
      </c>
      <c r="AJ1330" s="142" t="str">
        <f>IF($J1330&lt;&gt;"",IF($AD1330=1,VLOOKUP($J1330,得点換算表!$C$56:$D$65,2),VLOOKUP($J1330,得点換算表!$E$56:$F$65,2)),"")</f>
        <v/>
      </c>
      <c r="AK1330" s="142" t="str">
        <f>IF($K1330&lt;&gt;"",IF($AD1330=1,VLOOKUP($K1330,得点換算表!$C$66:$D$76,2),VLOOKUP($K1330,得点換算表!$E$66:$F$76,2)),"")</f>
        <v/>
      </c>
      <c r="AL1330" s="142" t="str">
        <f>IF($L1330&lt;&gt;"",IF($AD1330=1,VLOOKUP($L1330,得点換算表!$C$77:$D$86,2),VLOOKUP($L1330,得点換算表!$E$77:$F$86,2)),"")</f>
        <v/>
      </c>
      <c r="AM1330" s="142" t="str">
        <f>IF($M1330&lt;&gt;"",IF($AD1330=1,VLOOKUP($M1330,得点換算表!$C$87:$D$96,2),VLOOKUP($M1330,得点換算表!$E$87:$F$96,2)),"")</f>
        <v/>
      </c>
      <c r="AN1330" s="142" t="str">
        <f t="shared" si="72"/>
        <v/>
      </c>
      <c r="AO1330" s="143" t="str">
        <f>IF(AND($AN1330&lt;&gt;"",$AN1330&gt;=8),VLOOKUP($AN1330,得点換算表!$I$15:$J$19,2),"")</f>
        <v/>
      </c>
      <c r="AP1330" s="105"/>
    </row>
    <row r="1331" spans="1:42" x14ac:dyDescent="0.15">
      <c r="A1331" s="11"/>
      <c r="B1331" s="12"/>
      <c r="C1331" s="13"/>
      <c r="D1331" s="13"/>
      <c r="E1331" s="14"/>
      <c r="F1331" s="14"/>
      <c r="G1331" s="14"/>
      <c r="H1331" s="14"/>
      <c r="I1331" s="15"/>
      <c r="J1331" s="14"/>
      <c r="K1331" s="13"/>
      <c r="L1331" s="14"/>
      <c r="M1331" s="14"/>
      <c r="N1331" s="14"/>
      <c r="O1331" s="14"/>
      <c r="P1331" s="198"/>
      <c r="Q1331" s="198"/>
      <c r="R1331" s="198"/>
      <c r="S1331" s="198"/>
      <c r="T1331" s="198"/>
      <c r="U1331" s="198"/>
      <c r="V1331" s="198"/>
      <c r="W1331" s="202">
        <f t="shared" si="70"/>
        <v>0</v>
      </c>
      <c r="X1331" s="14"/>
      <c r="Y1331" s="14"/>
      <c r="Z1331" s="108"/>
      <c r="AA1331" s="114"/>
      <c r="AB1331" s="129"/>
      <c r="AC1331" s="128"/>
      <c r="AD1331" s="142" t="str">
        <f t="shared" si="71"/>
        <v/>
      </c>
      <c r="AE1331" s="142" t="str">
        <f>IF($E1331&lt;&gt;"",IF($AD1331=1,VLOOKUP($E1331,得点換算表!$C$5:$D$14,2),VLOOKUP($E1331,得点換算表!$E$5:$F$14,2)),"")</f>
        <v/>
      </c>
      <c r="AF1331" s="142" t="str">
        <f>IF($F1331&lt;&gt;"",IF($AD1331=1,VLOOKUP($F1331,得点換算表!$C$15:$D$24,2),VLOOKUP($F1331,得点換算表!$E$15:$F$24,2)),"")</f>
        <v/>
      </c>
      <c r="AG1331" s="142" t="str">
        <f>IF($G1331&lt;&gt;"",IF($AD1331=1,VLOOKUP($G1331,得点換算表!$C$25:$D$34,2),VLOOKUP($G1331,得点換算表!$E$25:$F$34,2)),"")</f>
        <v/>
      </c>
      <c r="AH1331" s="142" t="str">
        <f>IF($H1331&lt;&gt;"",IF($AD1331=1,VLOOKUP($H1331,得点換算表!$C$35:$D$44,2),VLOOKUP($H1331,得点換算表!$E$35:$F$44,2)),"")</f>
        <v/>
      </c>
      <c r="AI1331" s="142" t="str">
        <f>IF($I1331&lt;&gt;"",IF($AD1331=1,VLOOKUP($I1331,得点換算表!$C$45:$D$55,2),VLOOKUP($I1331,得点換算表!$E$45:$F$55,2)),"")</f>
        <v/>
      </c>
      <c r="AJ1331" s="142" t="str">
        <f>IF($J1331&lt;&gt;"",IF($AD1331=1,VLOOKUP($J1331,得点換算表!$C$56:$D$65,2),VLOOKUP($J1331,得点換算表!$E$56:$F$65,2)),"")</f>
        <v/>
      </c>
      <c r="AK1331" s="142" t="str">
        <f>IF($K1331&lt;&gt;"",IF($AD1331=1,VLOOKUP($K1331,得点換算表!$C$66:$D$76,2),VLOOKUP($K1331,得点換算表!$E$66:$F$76,2)),"")</f>
        <v/>
      </c>
      <c r="AL1331" s="142" t="str">
        <f>IF($L1331&lt;&gt;"",IF($AD1331=1,VLOOKUP($L1331,得点換算表!$C$77:$D$86,2),VLOOKUP($L1331,得点換算表!$E$77:$F$86,2)),"")</f>
        <v/>
      </c>
      <c r="AM1331" s="142" t="str">
        <f>IF($M1331&lt;&gt;"",IF($AD1331=1,VLOOKUP($M1331,得点換算表!$C$87:$D$96,2),VLOOKUP($M1331,得点換算表!$E$87:$F$96,2)),"")</f>
        <v/>
      </c>
      <c r="AN1331" s="142" t="str">
        <f t="shared" si="72"/>
        <v/>
      </c>
      <c r="AO1331" s="143" t="str">
        <f>IF(AND($AN1331&lt;&gt;"",$AN1331&gt;=8),VLOOKUP($AN1331,得点換算表!$I$15:$J$19,2),"")</f>
        <v/>
      </c>
      <c r="AP1331" s="105"/>
    </row>
    <row r="1332" spans="1:42" x14ac:dyDescent="0.15">
      <c r="A1332" s="11"/>
      <c r="B1332" s="12"/>
      <c r="C1332" s="13"/>
      <c r="D1332" s="13"/>
      <c r="E1332" s="14"/>
      <c r="F1332" s="14"/>
      <c r="G1332" s="14"/>
      <c r="H1332" s="14"/>
      <c r="I1332" s="15"/>
      <c r="J1332" s="14"/>
      <c r="K1332" s="13"/>
      <c r="L1332" s="14"/>
      <c r="M1332" s="14"/>
      <c r="N1332" s="14"/>
      <c r="O1332" s="14"/>
      <c r="P1332" s="198"/>
      <c r="Q1332" s="198"/>
      <c r="R1332" s="198"/>
      <c r="S1332" s="198"/>
      <c r="T1332" s="198"/>
      <c r="U1332" s="198"/>
      <c r="V1332" s="198"/>
      <c r="W1332" s="202">
        <f t="shared" si="70"/>
        <v>0</v>
      </c>
      <c r="X1332" s="14"/>
      <c r="Y1332" s="14"/>
      <c r="Z1332" s="108"/>
      <c r="AA1332" s="114"/>
      <c r="AB1332" s="129"/>
      <c r="AC1332" s="128"/>
      <c r="AD1332" s="142" t="str">
        <f t="shared" si="71"/>
        <v/>
      </c>
      <c r="AE1332" s="142" t="str">
        <f>IF($E1332&lt;&gt;"",IF($AD1332=1,VLOOKUP($E1332,得点換算表!$C$5:$D$14,2),VLOOKUP($E1332,得点換算表!$E$5:$F$14,2)),"")</f>
        <v/>
      </c>
      <c r="AF1332" s="142" t="str">
        <f>IF($F1332&lt;&gt;"",IF($AD1332=1,VLOOKUP($F1332,得点換算表!$C$15:$D$24,2),VLOOKUP($F1332,得点換算表!$E$15:$F$24,2)),"")</f>
        <v/>
      </c>
      <c r="AG1332" s="142" t="str">
        <f>IF($G1332&lt;&gt;"",IF($AD1332=1,VLOOKUP($G1332,得点換算表!$C$25:$D$34,2),VLOOKUP($G1332,得点換算表!$E$25:$F$34,2)),"")</f>
        <v/>
      </c>
      <c r="AH1332" s="142" t="str">
        <f>IF($H1332&lt;&gt;"",IF($AD1332=1,VLOOKUP($H1332,得点換算表!$C$35:$D$44,2),VLOOKUP($H1332,得点換算表!$E$35:$F$44,2)),"")</f>
        <v/>
      </c>
      <c r="AI1332" s="142" t="str">
        <f>IF($I1332&lt;&gt;"",IF($AD1332=1,VLOOKUP($I1332,得点換算表!$C$45:$D$55,2),VLOOKUP($I1332,得点換算表!$E$45:$F$55,2)),"")</f>
        <v/>
      </c>
      <c r="AJ1332" s="142" t="str">
        <f>IF($J1332&lt;&gt;"",IF($AD1332=1,VLOOKUP($J1332,得点換算表!$C$56:$D$65,2),VLOOKUP($J1332,得点換算表!$E$56:$F$65,2)),"")</f>
        <v/>
      </c>
      <c r="AK1332" s="142" t="str">
        <f>IF($K1332&lt;&gt;"",IF($AD1332=1,VLOOKUP($K1332,得点換算表!$C$66:$D$76,2),VLOOKUP($K1332,得点換算表!$E$66:$F$76,2)),"")</f>
        <v/>
      </c>
      <c r="AL1332" s="142" t="str">
        <f>IF($L1332&lt;&gt;"",IF($AD1332=1,VLOOKUP($L1332,得点換算表!$C$77:$D$86,2),VLOOKUP($L1332,得点換算表!$E$77:$F$86,2)),"")</f>
        <v/>
      </c>
      <c r="AM1332" s="142" t="str">
        <f>IF($M1332&lt;&gt;"",IF($AD1332=1,VLOOKUP($M1332,得点換算表!$C$87:$D$96,2),VLOOKUP($M1332,得点換算表!$E$87:$F$96,2)),"")</f>
        <v/>
      </c>
      <c r="AN1332" s="142" t="str">
        <f t="shared" si="72"/>
        <v/>
      </c>
      <c r="AO1332" s="143" t="str">
        <f>IF(AND($AN1332&lt;&gt;"",$AN1332&gt;=8),VLOOKUP($AN1332,得点換算表!$I$15:$J$19,2),"")</f>
        <v/>
      </c>
      <c r="AP1332" s="105"/>
    </row>
    <row r="1333" spans="1:42" x14ac:dyDescent="0.15">
      <c r="A1333" s="11"/>
      <c r="B1333" s="12"/>
      <c r="C1333" s="13"/>
      <c r="D1333" s="13"/>
      <c r="E1333" s="14"/>
      <c r="F1333" s="14"/>
      <c r="G1333" s="14"/>
      <c r="H1333" s="14"/>
      <c r="I1333" s="15"/>
      <c r="J1333" s="14"/>
      <c r="K1333" s="13"/>
      <c r="L1333" s="14"/>
      <c r="M1333" s="14"/>
      <c r="N1333" s="14"/>
      <c r="O1333" s="14"/>
      <c r="P1333" s="198"/>
      <c r="Q1333" s="198"/>
      <c r="R1333" s="198"/>
      <c r="S1333" s="198"/>
      <c r="T1333" s="198"/>
      <c r="U1333" s="198"/>
      <c r="V1333" s="198"/>
      <c r="W1333" s="202">
        <f t="shared" si="70"/>
        <v>0</v>
      </c>
      <c r="X1333" s="14"/>
      <c r="Y1333" s="14"/>
      <c r="Z1333" s="108"/>
      <c r="AA1333" s="114"/>
      <c r="AB1333" s="129"/>
      <c r="AC1333" s="128"/>
      <c r="AD1333" s="142" t="str">
        <f t="shared" si="71"/>
        <v/>
      </c>
      <c r="AE1333" s="142" t="str">
        <f>IF($E1333&lt;&gt;"",IF($AD1333=1,VLOOKUP($E1333,得点換算表!$C$5:$D$14,2),VLOOKUP($E1333,得点換算表!$E$5:$F$14,2)),"")</f>
        <v/>
      </c>
      <c r="AF1333" s="142" t="str">
        <f>IF($F1333&lt;&gt;"",IF($AD1333=1,VLOOKUP($F1333,得点換算表!$C$15:$D$24,2),VLOOKUP($F1333,得点換算表!$E$15:$F$24,2)),"")</f>
        <v/>
      </c>
      <c r="AG1333" s="142" t="str">
        <f>IF($G1333&lt;&gt;"",IF($AD1333=1,VLOOKUP($G1333,得点換算表!$C$25:$D$34,2),VLOOKUP($G1333,得点換算表!$E$25:$F$34,2)),"")</f>
        <v/>
      </c>
      <c r="AH1333" s="142" t="str">
        <f>IF($H1333&lt;&gt;"",IF($AD1333=1,VLOOKUP($H1333,得点換算表!$C$35:$D$44,2),VLOOKUP($H1333,得点換算表!$E$35:$F$44,2)),"")</f>
        <v/>
      </c>
      <c r="AI1333" s="142" t="str">
        <f>IF($I1333&lt;&gt;"",IF($AD1333=1,VLOOKUP($I1333,得点換算表!$C$45:$D$55,2),VLOOKUP($I1333,得点換算表!$E$45:$F$55,2)),"")</f>
        <v/>
      </c>
      <c r="AJ1333" s="142" t="str">
        <f>IF($J1333&lt;&gt;"",IF($AD1333=1,VLOOKUP($J1333,得点換算表!$C$56:$D$65,2),VLOOKUP($J1333,得点換算表!$E$56:$F$65,2)),"")</f>
        <v/>
      </c>
      <c r="AK1333" s="142" t="str">
        <f>IF($K1333&lt;&gt;"",IF($AD1333=1,VLOOKUP($K1333,得点換算表!$C$66:$D$76,2),VLOOKUP($K1333,得点換算表!$E$66:$F$76,2)),"")</f>
        <v/>
      </c>
      <c r="AL1333" s="142" t="str">
        <f>IF($L1333&lt;&gt;"",IF($AD1333=1,VLOOKUP($L1333,得点換算表!$C$77:$D$86,2),VLOOKUP($L1333,得点換算表!$E$77:$F$86,2)),"")</f>
        <v/>
      </c>
      <c r="AM1333" s="142" t="str">
        <f>IF($M1333&lt;&gt;"",IF($AD1333=1,VLOOKUP($M1333,得点換算表!$C$87:$D$96,2),VLOOKUP($M1333,得点換算表!$E$87:$F$96,2)),"")</f>
        <v/>
      </c>
      <c r="AN1333" s="142" t="str">
        <f t="shared" si="72"/>
        <v/>
      </c>
      <c r="AO1333" s="143" t="str">
        <f>IF(AND($AN1333&lt;&gt;"",$AN1333&gt;=8),VLOOKUP($AN1333,得点換算表!$I$15:$J$19,2),"")</f>
        <v/>
      </c>
      <c r="AP1333" s="105"/>
    </row>
    <row r="1334" spans="1:42" x14ac:dyDescent="0.15">
      <c r="A1334" s="11"/>
      <c r="B1334" s="12"/>
      <c r="C1334" s="13"/>
      <c r="D1334" s="13"/>
      <c r="E1334" s="14"/>
      <c r="F1334" s="14"/>
      <c r="G1334" s="14"/>
      <c r="H1334" s="14"/>
      <c r="I1334" s="15"/>
      <c r="J1334" s="14"/>
      <c r="K1334" s="13"/>
      <c r="L1334" s="14"/>
      <c r="M1334" s="14"/>
      <c r="N1334" s="14"/>
      <c r="O1334" s="14"/>
      <c r="P1334" s="198"/>
      <c r="Q1334" s="198"/>
      <c r="R1334" s="198"/>
      <c r="S1334" s="198"/>
      <c r="T1334" s="198"/>
      <c r="U1334" s="198"/>
      <c r="V1334" s="198"/>
      <c r="W1334" s="202">
        <f t="shared" si="70"/>
        <v>0</v>
      </c>
      <c r="X1334" s="14"/>
      <c r="Y1334" s="14"/>
      <c r="Z1334" s="108"/>
      <c r="AA1334" s="114"/>
      <c r="AB1334" s="129"/>
      <c r="AC1334" s="128"/>
      <c r="AD1334" s="142" t="str">
        <f t="shared" si="71"/>
        <v/>
      </c>
      <c r="AE1334" s="142" t="str">
        <f>IF($E1334&lt;&gt;"",IF($AD1334=1,VLOOKUP($E1334,得点換算表!$C$5:$D$14,2),VLOOKUP($E1334,得点換算表!$E$5:$F$14,2)),"")</f>
        <v/>
      </c>
      <c r="AF1334" s="142" t="str">
        <f>IF($F1334&lt;&gt;"",IF($AD1334=1,VLOOKUP($F1334,得点換算表!$C$15:$D$24,2),VLOOKUP($F1334,得点換算表!$E$15:$F$24,2)),"")</f>
        <v/>
      </c>
      <c r="AG1334" s="142" t="str">
        <f>IF($G1334&lt;&gt;"",IF($AD1334=1,VLOOKUP($G1334,得点換算表!$C$25:$D$34,2),VLOOKUP($G1334,得点換算表!$E$25:$F$34,2)),"")</f>
        <v/>
      </c>
      <c r="AH1334" s="142" t="str">
        <f>IF($H1334&lt;&gt;"",IF($AD1334=1,VLOOKUP($H1334,得点換算表!$C$35:$D$44,2),VLOOKUP($H1334,得点換算表!$E$35:$F$44,2)),"")</f>
        <v/>
      </c>
      <c r="AI1334" s="142" t="str">
        <f>IF($I1334&lt;&gt;"",IF($AD1334=1,VLOOKUP($I1334,得点換算表!$C$45:$D$55,2),VLOOKUP($I1334,得点換算表!$E$45:$F$55,2)),"")</f>
        <v/>
      </c>
      <c r="AJ1334" s="142" t="str">
        <f>IF($J1334&lt;&gt;"",IF($AD1334=1,VLOOKUP($J1334,得点換算表!$C$56:$D$65,2),VLOOKUP($J1334,得点換算表!$E$56:$F$65,2)),"")</f>
        <v/>
      </c>
      <c r="AK1334" s="142" t="str">
        <f>IF($K1334&lt;&gt;"",IF($AD1334=1,VLOOKUP($K1334,得点換算表!$C$66:$D$76,2),VLOOKUP($K1334,得点換算表!$E$66:$F$76,2)),"")</f>
        <v/>
      </c>
      <c r="AL1334" s="142" t="str">
        <f>IF($L1334&lt;&gt;"",IF($AD1334=1,VLOOKUP($L1334,得点換算表!$C$77:$D$86,2),VLOOKUP($L1334,得点換算表!$E$77:$F$86,2)),"")</f>
        <v/>
      </c>
      <c r="AM1334" s="142" t="str">
        <f>IF($M1334&lt;&gt;"",IF($AD1334=1,VLOOKUP($M1334,得点換算表!$C$87:$D$96,2),VLOOKUP($M1334,得点換算表!$E$87:$F$96,2)),"")</f>
        <v/>
      </c>
      <c r="AN1334" s="142" t="str">
        <f t="shared" si="72"/>
        <v/>
      </c>
      <c r="AO1334" s="143" t="str">
        <f>IF(AND($AN1334&lt;&gt;"",$AN1334&gt;=8),VLOOKUP($AN1334,得点換算表!$I$15:$J$19,2),"")</f>
        <v/>
      </c>
      <c r="AP1334" s="105"/>
    </row>
    <row r="1335" spans="1:42" x14ac:dyDescent="0.15">
      <c r="A1335" s="11"/>
      <c r="B1335" s="12"/>
      <c r="C1335" s="13"/>
      <c r="D1335" s="13"/>
      <c r="E1335" s="14"/>
      <c r="F1335" s="14"/>
      <c r="G1335" s="14"/>
      <c r="H1335" s="14"/>
      <c r="I1335" s="15"/>
      <c r="J1335" s="14"/>
      <c r="K1335" s="13"/>
      <c r="L1335" s="14"/>
      <c r="M1335" s="14"/>
      <c r="N1335" s="14"/>
      <c r="O1335" s="14"/>
      <c r="P1335" s="198"/>
      <c r="Q1335" s="198"/>
      <c r="R1335" s="198"/>
      <c r="S1335" s="198"/>
      <c r="T1335" s="198"/>
      <c r="U1335" s="198"/>
      <c r="V1335" s="198"/>
      <c r="W1335" s="202">
        <f t="shared" si="70"/>
        <v>0</v>
      </c>
      <c r="X1335" s="14"/>
      <c r="Y1335" s="14"/>
      <c r="Z1335" s="108"/>
      <c r="AA1335" s="114"/>
      <c r="AB1335" s="129"/>
      <c r="AC1335" s="128"/>
      <c r="AD1335" s="142" t="str">
        <f t="shared" si="71"/>
        <v/>
      </c>
      <c r="AE1335" s="142" t="str">
        <f>IF($E1335&lt;&gt;"",IF($AD1335=1,VLOOKUP($E1335,得点換算表!$C$5:$D$14,2),VLOOKUP($E1335,得点換算表!$E$5:$F$14,2)),"")</f>
        <v/>
      </c>
      <c r="AF1335" s="142" t="str">
        <f>IF($F1335&lt;&gt;"",IF($AD1335=1,VLOOKUP($F1335,得点換算表!$C$15:$D$24,2),VLOOKUP($F1335,得点換算表!$E$15:$F$24,2)),"")</f>
        <v/>
      </c>
      <c r="AG1335" s="142" t="str">
        <f>IF($G1335&lt;&gt;"",IF($AD1335=1,VLOOKUP($G1335,得点換算表!$C$25:$D$34,2),VLOOKUP($G1335,得点換算表!$E$25:$F$34,2)),"")</f>
        <v/>
      </c>
      <c r="AH1335" s="142" t="str">
        <f>IF($H1335&lt;&gt;"",IF($AD1335=1,VLOOKUP($H1335,得点換算表!$C$35:$D$44,2),VLOOKUP($H1335,得点換算表!$E$35:$F$44,2)),"")</f>
        <v/>
      </c>
      <c r="AI1335" s="142" t="str">
        <f>IF($I1335&lt;&gt;"",IF($AD1335=1,VLOOKUP($I1335,得点換算表!$C$45:$D$55,2),VLOOKUP($I1335,得点換算表!$E$45:$F$55,2)),"")</f>
        <v/>
      </c>
      <c r="AJ1335" s="142" t="str">
        <f>IF($J1335&lt;&gt;"",IF($AD1335=1,VLOOKUP($J1335,得点換算表!$C$56:$D$65,2),VLOOKUP($J1335,得点換算表!$E$56:$F$65,2)),"")</f>
        <v/>
      </c>
      <c r="AK1335" s="142" t="str">
        <f>IF($K1335&lt;&gt;"",IF($AD1335=1,VLOOKUP($K1335,得点換算表!$C$66:$D$76,2),VLOOKUP($K1335,得点換算表!$E$66:$F$76,2)),"")</f>
        <v/>
      </c>
      <c r="AL1335" s="142" t="str">
        <f>IF($L1335&lt;&gt;"",IF($AD1335=1,VLOOKUP($L1335,得点換算表!$C$77:$D$86,2),VLOOKUP($L1335,得点換算表!$E$77:$F$86,2)),"")</f>
        <v/>
      </c>
      <c r="AM1335" s="142" t="str">
        <f>IF($M1335&lt;&gt;"",IF($AD1335=1,VLOOKUP($M1335,得点換算表!$C$87:$D$96,2),VLOOKUP($M1335,得点換算表!$E$87:$F$96,2)),"")</f>
        <v/>
      </c>
      <c r="AN1335" s="142" t="str">
        <f t="shared" si="72"/>
        <v/>
      </c>
      <c r="AO1335" s="143" t="str">
        <f>IF(AND($AN1335&lt;&gt;"",$AN1335&gt;=8),VLOOKUP($AN1335,得点換算表!$I$15:$J$19,2),"")</f>
        <v/>
      </c>
      <c r="AP1335" s="105"/>
    </row>
    <row r="1336" spans="1:42" x14ac:dyDescent="0.15">
      <c r="A1336" s="11"/>
      <c r="B1336" s="12"/>
      <c r="C1336" s="13"/>
      <c r="D1336" s="13"/>
      <c r="E1336" s="14"/>
      <c r="F1336" s="14"/>
      <c r="G1336" s="14"/>
      <c r="H1336" s="14"/>
      <c r="I1336" s="15"/>
      <c r="J1336" s="14"/>
      <c r="K1336" s="13"/>
      <c r="L1336" s="14"/>
      <c r="M1336" s="14"/>
      <c r="N1336" s="14"/>
      <c r="O1336" s="14"/>
      <c r="P1336" s="198"/>
      <c r="Q1336" s="198"/>
      <c r="R1336" s="198"/>
      <c r="S1336" s="198"/>
      <c r="T1336" s="198"/>
      <c r="U1336" s="198"/>
      <c r="V1336" s="198"/>
      <c r="W1336" s="202">
        <f t="shared" si="70"/>
        <v>0</v>
      </c>
      <c r="X1336" s="14"/>
      <c r="Y1336" s="14"/>
      <c r="Z1336" s="108"/>
      <c r="AA1336" s="114"/>
      <c r="AB1336" s="129"/>
      <c r="AC1336" s="128"/>
      <c r="AD1336" s="142" t="str">
        <f t="shared" si="71"/>
        <v/>
      </c>
      <c r="AE1336" s="142" t="str">
        <f>IF($E1336&lt;&gt;"",IF($AD1336=1,VLOOKUP($E1336,得点換算表!$C$5:$D$14,2),VLOOKUP($E1336,得点換算表!$E$5:$F$14,2)),"")</f>
        <v/>
      </c>
      <c r="AF1336" s="142" t="str">
        <f>IF($F1336&lt;&gt;"",IF($AD1336=1,VLOOKUP($F1336,得点換算表!$C$15:$D$24,2),VLOOKUP($F1336,得点換算表!$E$15:$F$24,2)),"")</f>
        <v/>
      </c>
      <c r="AG1336" s="142" t="str">
        <f>IF($G1336&lt;&gt;"",IF($AD1336=1,VLOOKUP($G1336,得点換算表!$C$25:$D$34,2),VLOOKUP($G1336,得点換算表!$E$25:$F$34,2)),"")</f>
        <v/>
      </c>
      <c r="AH1336" s="142" t="str">
        <f>IF($H1336&lt;&gt;"",IF($AD1336=1,VLOOKUP($H1336,得点換算表!$C$35:$D$44,2),VLOOKUP($H1336,得点換算表!$E$35:$F$44,2)),"")</f>
        <v/>
      </c>
      <c r="AI1336" s="142" t="str">
        <f>IF($I1336&lt;&gt;"",IF($AD1336=1,VLOOKUP($I1336,得点換算表!$C$45:$D$55,2),VLOOKUP($I1336,得点換算表!$E$45:$F$55,2)),"")</f>
        <v/>
      </c>
      <c r="AJ1336" s="142" t="str">
        <f>IF($J1336&lt;&gt;"",IF($AD1336=1,VLOOKUP($J1336,得点換算表!$C$56:$D$65,2),VLOOKUP($J1336,得点換算表!$E$56:$F$65,2)),"")</f>
        <v/>
      </c>
      <c r="AK1336" s="142" t="str">
        <f>IF($K1336&lt;&gt;"",IF($AD1336=1,VLOOKUP($K1336,得点換算表!$C$66:$D$76,2),VLOOKUP($K1336,得点換算表!$E$66:$F$76,2)),"")</f>
        <v/>
      </c>
      <c r="AL1336" s="142" t="str">
        <f>IF($L1336&lt;&gt;"",IF($AD1336=1,VLOOKUP($L1336,得点換算表!$C$77:$D$86,2),VLOOKUP($L1336,得点換算表!$E$77:$F$86,2)),"")</f>
        <v/>
      </c>
      <c r="AM1336" s="142" t="str">
        <f>IF($M1336&lt;&gt;"",IF($AD1336=1,VLOOKUP($M1336,得点換算表!$C$87:$D$96,2),VLOOKUP($M1336,得点換算表!$E$87:$F$96,2)),"")</f>
        <v/>
      </c>
      <c r="AN1336" s="142" t="str">
        <f t="shared" si="72"/>
        <v/>
      </c>
      <c r="AO1336" s="143" t="str">
        <f>IF(AND($AN1336&lt;&gt;"",$AN1336&gt;=8),VLOOKUP($AN1336,得点換算表!$I$15:$J$19,2),"")</f>
        <v/>
      </c>
      <c r="AP1336" s="105"/>
    </row>
    <row r="1337" spans="1:42" x14ac:dyDescent="0.15">
      <c r="A1337" s="11"/>
      <c r="B1337" s="12"/>
      <c r="C1337" s="13"/>
      <c r="D1337" s="13"/>
      <c r="E1337" s="14"/>
      <c r="F1337" s="14"/>
      <c r="G1337" s="14"/>
      <c r="H1337" s="14"/>
      <c r="I1337" s="15"/>
      <c r="J1337" s="14"/>
      <c r="K1337" s="13"/>
      <c r="L1337" s="14"/>
      <c r="M1337" s="14"/>
      <c r="N1337" s="14"/>
      <c r="O1337" s="14"/>
      <c r="P1337" s="198"/>
      <c r="Q1337" s="198"/>
      <c r="R1337" s="198"/>
      <c r="S1337" s="198"/>
      <c r="T1337" s="198"/>
      <c r="U1337" s="198"/>
      <c r="V1337" s="198"/>
      <c r="W1337" s="202">
        <f t="shared" si="70"/>
        <v>0</v>
      </c>
      <c r="X1337" s="14"/>
      <c r="Y1337" s="14"/>
      <c r="Z1337" s="108"/>
      <c r="AA1337" s="114"/>
      <c r="AB1337" s="129"/>
      <c r="AC1337" s="128"/>
      <c r="AD1337" s="142" t="str">
        <f t="shared" si="71"/>
        <v/>
      </c>
      <c r="AE1337" s="142" t="str">
        <f>IF($E1337&lt;&gt;"",IF($AD1337=1,VLOOKUP($E1337,得点換算表!$C$5:$D$14,2),VLOOKUP($E1337,得点換算表!$E$5:$F$14,2)),"")</f>
        <v/>
      </c>
      <c r="AF1337" s="142" t="str">
        <f>IF($F1337&lt;&gt;"",IF($AD1337=1,VLOOKUP($F1337,得点換算表!$C$15:$D$24,2),VLOOKUP($F1337,得点換算表!$E$15:$F$24,2)),"")</f>
        <v/>
      </c>
      <c r="AG1337" s="142" t="str">
        <f>IF($G1337&lt;&gt;"",IF($AD1337=1,VLOOKUP($G1337,得点換算表!$C$25:$D$34,2),VLOOKUP($G1337,得点換算表!$E$25:$F$34,2)),"")</f>
        <v/>
      </c>
      <c r="AH1337" s="142" t="str">
        <f>IF($H1337&lt;&gt;"",IF($AD1337=1,VLOOKUP($H1337,得点換算表!$C$35:$D$44,2),VLOOKUP($H1337,得点換算表!$E$35:$F$44,2)),"")</f>
        <v/>
      </c>
      <c r="AI1337" s="142" t="str">
        <f>IF($I1337&lt;&gt;"",IF($AD1337=1,VLOOKUP($I1337,得点換算表!$C$45:$D$55,2),VLOOKUP($I1337,得点換算表!$E$45:$F$55,2)),"")</f>
        <v/>
      </c>
      <c r="AJ1337" s="142" t="str">
        <f>IF($J1337&lt;&gt;"",IF($AD1337=1,VLOOKUP($J1337,得点換算表!$C$56:$D$65,2),VLOOKUP($J1337,得点換算表!$E$56:$F$65,2)),"")</f>
        <v/>
      </c>
      <c r="AK1337" s="142" t="str">
        <f>IF($K1337&lt;&gt;"",IF($AD1337=1,VLOOKUP($K1337,得点換算表!$C$66:$D$76,2),VLOOKUP($K1337,得点換算表!$E$66:$F$76,2)),"")</f>
        <v/>
      </c>
      <c r="AL1337" s="142" t="str">
        <f>IF($L1337&lt;&gt;"",IF($AD1337=1,VLOOKUP($L1337,得点換算表!$C$77:$D$86,2),VLOOKUP($L1337,得点換算表!$E$77:$F$86,2)),"")</f>
        <v/>
      </c>
      <c r="AM1337" s="142" t="str">
        <f>IF($M1337&lt;&gt;"",IF($AD1337=1,VLOOKUP($M1337,得点換算表!$C$87:$D$96,2),VLOOKUP($M1337,得点換算表!$E$87:$F$96,2)),"")</f>
        <v/>
      </c>
      <c r="AN1337" s="142" t="str">
        <f t="shared" si="72"/>
        <v/>
      </c>
      <c r="AO1337" s="143" t="str">
        <f>IF(AND($AN1337&lt;&gt;"",$AN1337&gt;=8),VLOOKUP($AN1337,得点換算表!$I$15:$J$19,2),"")</f>
        <v/>
      </c>
      <c r="AP1337" s="105"/>
    </row>
    <row r="1338" spans="1:42" x14ac:dyDescent="0.15">
      <c r="A1338" s="11"/>
      <c r="B1338" s="12"/>
      <c r="C1338" s="13"/>
      <c r="D1338" s="13"/>
      <c r="E1338" s="14"/>
      <c r="F1338" s="14"/>
      <c r="G1338" s="14"/>
      <c r="H1338" s="14"/>
      <c r="I1338" s="15"/>
      <c r="J1338" s="14"/>
      <c r="K1338" s="13"/>
      <c r="L1338" s="14"/>
      <c r="M1338" s="14"/>
      <c r="N1338" s="14"/>
      <c r="O1338" s="14"/>
      <c r="P1338" s="198"/>
      <c r="Q1338" s="198"/>
      <c r="R1338" s="198"/>
      <c r="S1338" s="198"/>
      <c r="T1338" s="198"/>
      <c r="U1338" s="198"/>
      <c r="V1338" s="198"/>
      <c r="W1338" s="202">
        <f t="shared" si="70"/>
        <v>0</v>
      </c>
      <c r="X1338" s="14"/>
      <c r="Y1338" s="14"/>
      <c r="Z1338" s="108"/>
      <c r="AA1338" s="114"/>
      <c r="AB1338" s="129"/>
      <c r="AC1338" s="128"/>
      <c r="AD1338" s="142" t="str">
        <f t="shared" si="71"/>
        <v/>
      </c>
      <c r="AE1338" s="142" t="str">
        <f>IF($E1338&lt;&gt;"",IF($AD1338=1,VLOOKUP($E1338,得点換算表!$C$5:$D$14,2),VLOOKUP($E1338,得点換算表!$E$5:$F$14,2)),"")</f>
        <v/>
      </c>
      <c r="AF1338" s="142" t="str">
        <f>IF($F1338&lt;&gt;"",IF($AD1338=1,VLOOKUP($F1338,得点換算表!$C$15:$D$24,2),VLOOKUP($F1338,得点換算表!$E$15:$F$24,2)),"")</f>
        <v/>
      </c>
      <c r="AG1338" s="142" t="str">
        <f>IF($G1338&lt;&gt;"",IF($AD1338=1,VLOOKUP($G1338,得点換算表!$C$25:$D$34,2),VLOOKUP($G1338,得点換算表!$E$25:$F$34,2)),"")</f>
        <v/>
      </c>
      <c r="AH1338" s="142" t="str">
        <f>IF($H1338&lt;&gt;"",IF($AD1338=1,VLOOKUP($H1338,得点換算表!$C$35:$D$44,2),VLOOKUP($H1338,得点換算表!$E$35:$F$44,2)),"")</f>
        <v/>
      </c>
      <c r="AI1338" s="142" t="str">
        <f>IF($I1338&lt;&gt;"",IF($AD1338=1,VLOOKUP($I1338,得点換算表!$C$45:$D$55,2),VLOOKUP($I1338,得点換算表!$E$45:$F$55,2)),"")</f>
        <v/>
      </c>
      <c r="AJ1338" s="142" t="str">
        <f>IF($J1338&lt;&gt;"",IF($AD1338=1,VLOOKUP($J1338,得点換算表!$C$56:$D$65,2),VLOOKUP($J1338,得点換算表!$E$56:$F$65,2)),"")</f>
        <v/>
      </c>
      <c r="AK1338" s="142" t="str">
        <f>IF($K1338&lt;&gt;"",IF($AD1338=1,VLOOKUP($K1338,得点換算表!$C$66:$D$76,2),VLOOKUP($K1338,得点換算表!$E$66:$F$76,2)),"")</f>
        <v/>
      </c>
      <c r="AL1338" s="142" t="str">
        <f>IF($L1338&lt;&gt;"",IF($AD1338=1,VLOOKUP($L1338,得点換算表!$C$77:$D$86,2),VLOOKUP($L1338,得点換算表!$E$77:$F$86,2)),"")</f>
        <v/>
      </c>
      <c r="AM1338" s="142" t="str">
        <f>IF($M1338&lt;&gt;"",IF($AD1338=1,VLOOKUP($M1338,得点換算表!$C$87:$D$96,2),VLOOKUP($M1338,得点換算表!$E$87:$F$96,2)),"")</f>
        <v/>
      </c>
      <c r="AN1338" s="142" t="str">
        <f t="shared" si="72"/>
        <v/>
      </c>
      <c r="AO1338" s="143" t="str">
        <f>IF(AND($AN1338&lt;&gt;"",$AN1338&gt;=8),VLOOKUP($AN1338,得点換算表!$I$15:$J$19,2),"")</f>
        <v/>
      </c>
      <c r="AP1338" s="105"/>
    </row>
    <row r="1339" spans="1:42" x14ac:dyDescent="0.15">
      <c r="A1339" s="11"/>
      <c r="B1339" s="12"/>
      <c r="C1339" s="13"/>
      <c r="D1339" s="13"/>
      <c r="E1339" s="14"/>
      <c r="F1339" s="14"/>
      <c r="G1339" s="14"/>
      <c r="H1339" s="14"/>
      <c r="I1339" s="15"/>
      <c r="J1339" s="14"/>
      <c r="K1339" s="13"/>
      <c r="L1339" s="14"/>
      <c r="M1339" s="14"/>
      <c r="N1339" s="14"/>
      <c r="O1339" s="14"/>
      <c r="P1339" s="198"/>
      <c r="Q1339" s="198"/>
      <c r="R1339" s="198"/>
      <c r="S1339" s="198"/>
      <c r="T1339" s="198"/>
      <c r="U1339" s="198"/>
      <c r="V1339" s="198"/>
      <c r="W1339" s="202">
        <f t="shared" si="70"/>
        <v>0</v>
      </c>
      <c r="X1339" s="14"/>
      <c r="Y1339" s="14"/>
      <c r="Z1339" s="108"/>
      <c r="AA1339" s="114"/>
      <c r="AB1339" s="129"/>
      <c r="AC1339" s="128"/>
      <c r="AD1339" s="142" t="str">
        <f t="shared" si="71"/>
        <v/>
      </c>
      <c r="AE1339" s="142" t="str">
        <f>IF($E1339&lt;&gt;"",IF($AD1339=1,VLOOKUP($E1339,得点換算表!$C$5:$D$14,2),VLOOKUP($E1339,得点換算表!$E$5:$F$14,2)),"")</f>
        <v/>
      </c>
      <c r="AF1339" s="142" t="str">
        <f>IF($F1339&lt;&gt;"",IF($AD1339=1,VLOOKUP($F1339,得点換算表!$C$15:$D$24,2),VLOOKUP($F1339,得点換算表!$E$15:$F$24,2)),"")</f>
        <v/>
      </c>
      <c r="AG1339" s="142" t="str">
        <f>IF($G1339&lt;&gt;"",IF($AD1339=1,VLOOKUP($G1339,得点換算表!$C$25:$D$34,2),VLOOKUP($G1339,得点換算表!$E$25:$F$34,2)),"")</f>
        <v/>
      </c>
      <c r="AH1339" s="142" t="str">
        <f>IF($H1339&lt;&gt;"",IF($AD1339=1,VLOOKUP($H1339,得点換算表!$C$35:$D$44,2),VLOOKUP($H1339,得点換算表!$E$35:$F$44,2)),"")</f>
        <v/>
      </c>
      <c r="AI1339" s="142" t="str">
        <f>IF($I1339&lt;&gt;"",IF($AD1339=1,VLOOKUP($I1339,得点換算表!$C$45:$D$55,2),VLOOKUP($I1339,得点換算表!$E$45:$F$55,2)),"")</f>
        <v/>
      </c>
      <c r="AJ1339" s="142" t="str">
        <f>IF($J1339&lt;&gt;"",IF($AD1339=1,VLOOKUP($J1339,得点換算表!$C$56:$D$65,2),VLOOKUP($J1339,得点換算表!$E$56:$F$65,2)),"")</f>
        <v/>
      </c>
      <c r="AK1339" s="142" t="str">
        <f>IF($K1339&lt;&gt;"",IF($AD1339=1,VLOOKUP($K1339,得点換算表!$C$66:$D$76,2),VLOOKUP($K1339,得点換算表!$E$66:$F$76,2)),"")</f>
        <v/>
      </c>
      <c r="AL1339" s="142" t="str">
        <f>IF($L1339&lt;&gt;"",IF($AD1339=1,VLOOKUP($L1339,得点換算表!$C$77:$D$86,2),VLOOKUP($L1339,得点換算表!$E$77:$F$86,2)),"")</f>
        <v/>
      </c>
      <c r="AM1339" s="142" t="str">
        <f>IF($M1339&lt;&gt;"",IF($AD1339=1,VLOOKUP($M1339,得点換算表!$C$87:$D$96,2),VLOOKUP($M1339,得点換算表!$E$87:$F$96,2)),"")</f>
        <v/>
      </c>
      <c r="AN1339" s="142" t="str">
        <f t="shared" si="72"/>
        <v/>
      </c>
      <c r="AO1339" s="143" t="str">
        <f>IF(AND($AN1339&lt;&gt;"",$AN1339&gt;=8),VLOOKUP($AN1339,得点換算表!$I$15:$J$19,2),"")</f>
        <v/>
      </c>
      <c r="AP1339" s="105"/>
    </row>
    <row r="1340" spans="1:42" x14ac:dyDescent="0.15">
      <c r="A1340" s="11"/>
      <c r="B1340" s="12"/>
      <c r="C1340" s="13"/>
      <c r="D1340" s="13"/>
      <c r="E1340" s="14"/>
      <c r="F1340" s="14"/>
      <c r="G1340" s="14"/>
      <c r="H1340" s="14"/>
      <c r="I1340" s="15"/>
      <c r="J1340" s="14"/>
      <c r="K1340" s="13"/>
      <c r="L1340" s="14"/>
      <c r="M1340" s="14"/>
      <c r="N1340" s="14"/>
      <c r="O1340" s="14"/>
      <c r="P1340" s="198"/>
      <c r="Q1340" s="198"/>
      <c r="R1340" s="198"/>
      <c r="S1340" s="198"/>
      <c r="T1340" s="198"/>
      <c r="U1340" s="198"/>
      <c r="V1340" s="198"/>
      <c r="W1340" s="202">
        <f t="shared" si="70"/>
        <v>0</v>
      </c>
      <c r="X1340" s="14"/>
      <c r="Y1340" s="14"/>
      <c r="Z1340" s="108"/>
      <c r="AA1340" s="114"/>
      <c r="AB1340" s="129"/>
      <c r="AC1340" s="128"/>
      <c r="AD1340" s="142" t="str">
        <f t="shared" si="71"/>
        <v/>
      </c>
      <c r="AE1340" s="142" t="str">
        <f>IF($E1340&lt;&gt;"",IF($AD1340=1,VLOOKUP($E1340,得点換算表!$C$5:$D$14,2),VLOOKUP($E1340,得点換算表!$E$5:$F$14,2)),"")</f>
        <v/>
      </c>
      <c r="AF1340" s="142" t="str">
        <f>IF($F1340&lt;&gt;"",IF($AD1340=1,VLOOKUP($F1340,得点換算表!$C$15:$D$24,2),VLOOKUP($F1340,得点換算表!$E$15:$F$24,2)),"")</f>
        <v/>
      </c>
      <c r="AG1340" s="142" t="str">
        <f>IF($G1340&lt;&gt;"",IF($AD1340=1,VLOOKUP($G1340,得点換算表!$C$25:$D$34,2),VLOOKUP($G1340,得点換算表!$E$25:$F$34,2)),"")</f>
        <v/>
      </c>
      <c r="AH1340" s="142" t="str">
        <f>IF($H1340&lt;&gt;"",IF($AD1340=1,VLOOKUP($H1340,得点換算表!$C$35:$D$44,2),VLOOKUP($H1340,得点換算表!$E$35:$F$44,2)),"")</f>
        <v/>
      </c>
      <c r="AI1340" s="142" t="str">
        <f>IF($I1340&lt;&gt;"",IF($AD1340=1,VLOOKUP($I1340,得点換算表!$C$45:$D$55,2),VLOOKUP($I1340,得点換算表!$E$45:$F$55,2)),"")</f>
        <v/>
      </c>
      <c r="AJ1340" s="142" t="str">
        <f>IF($J1340&lt;&gt;"",IF($AD1340=1,VLOOKUP($J1340,得点換算表!$C$56:$D$65,2),VLOOKUP($J1340,得点換算表!$E$56:$F$65,2)),"")</f>
        <v/>
      </c>
      <c r="AK1340" s="142" t="str">
        <f>IF($K1340&lt;&gt;"",IF($AD1340=1,VLOOKUP($K1340,得点換算表!$C$66:$D$76,2),VLOOKUP($K1340,得点換算表!$E$66:$F$76,2)),"")</f>
        <v/>
      </c>
      <c r="AL1340" s="142" t="str">
        <f>IF($L1340&lt;&gt;"",IF($AD1340=1,VLOOKUP($L1340,得点換算表!$C$77:$D$86,2),VLOOKUP($L1340,得点換算表!$E$77:$F$86,2)),"")</f>
        <v/>
      </c>
      <c r="AM1340" s="142" t="str">
        <f>IF($M1340&lt;&gt;"",IF($AD1340=1,VLOOKUP($M1340,得点換算表!$C$87:$D$96,2),VLOOKUP($M1340,得点換算表!$E$87:$F$96,2)),"")</f>
        <v/>
      </c>
      <c r="AN1340" s="142" t="str">
        <f t="shared" si="72"/>
        <v/>
      </c>
      <c r="AO1340" s="143" t="str">
        <f>IF(AND($AN1340&lt;&gt;"",$AN1340&gt;=8),VLOOKUP($AN1340,得点換算表!$I$15:$J$19,2),"")</f>
        <v/>
      </c>
      <c r="AP1340" s="105"/>
    </row>
    <row r="1341" spans="1:42" x14ac:dyDescent="0.15">
      <c r="A1341" s="11"/>
      <c r="B1341" s="12"/>
      <c r="C1341" s="13"/>
      <c r="D1341" s="13"/>
      <c r="E1341" s="14"/>
      <c r="F1341" s="14"/>
      <c r="G1341" s="14"/>
      <c r="H1341" s="14"/>
      <c r="I1341" s="15"/>
      <c r="J1341" s="14"/>
      <c r="K1341" s="13"/>
      <c r="L1341" s="14"/>
      <c r="M1341" s="14"/>
      <c r="N1341" s="14"/>
      <c r="O1341" s="14"/>
      <c r="P1341" s="198"/>
      <c r="Q1341" s="198"/>
      <c r="R1341" s="198"/>
      <c r="S1341" s="198"/>
      <c r="T1341" s="198"/>
      <c r="U1341" s="198"/>
      <c r="V1341" s="198"/>
      <c r="W1341" s="202">
        <f t="shared" si="70"/>
        <v>0</v>
      </c>
      <c r="X1341" s="14"/>
      <c r="Y1341" s="14"/>
      <c r="Z1341" s="108"/>
      <c r="AA1341" s="114"/>
      <c r="AB1341" s="129"/>
      <c r="AC1341" s="128"/>
      <c r="AD1341" s="142" t="str">
        <f t="shared" si="71"/>
        <v/>
      </c>
      <c r="AE1341" s="142" t="str">
        <f>IF($E1341&lt;&gt;"",IF($AD1341=1,VLOOKUP($E1341,得点換算表!$C$5:$D$14,2),VLOOKUP($E1341,得点換算表!$E$5:$F$14,2)),"")</f>
        <v/>
      </c>
      <c r="AF1341" s="142" t="str">
        <f>IF($F1341&lt;&gt;"",IF($AD1341=1,VLOOKUP($F1341,得点換算表!$C$15:$D$24,2),VLOOKUP($F1341,得点換算表!$E$15:$F$24,2)),"")</f>
        <v/>
      </c>
      <c r="AG1341" s="142" t="str">
        <f>IF($G1341&lt;&gt;"",IF($AD1341=1,VLOOKUP($G1341,得点換算表!$C$25:$D$34,2),VLOOKUP($G1341,得点換算表!$E$25:$F$34,2)),"")</f>
        <v/>
      </c>
      <c r="AH1341" s="142" t="str">
        <f>IF($H1341&lt;&gt;"",IF($AD1341=1,VLOOKUP($H1341,得点換算表!$C$35:$D$44,2),VLOOKUP($H1341,得点換算表!$E$35:$F$44,2)),"")</f>
        <v/>
      </c>
      <c r="AI1341" s="142" t="str">
        <f>IF($I1341&lt;&gt;"",IF($AD1341=1,VLOOKUP($I1341,得点換算表!$C$45:$D$55,2),VLOOKUP($I1341,得点換算表!$E$45:$F$55,2)),"")</f>
        <v/>
      </c>
      <c r="AJ1341" s="142" t="str">
        <f>IF($J1341&lt;&gt;"",IF($AD1341=1,VLOOKUP($J1341,得点換算表!$C$56:$D$65,2),VLOOKUP($J1341,得点換算表!$E$56:$F$65,2)),"")</f>
        <v/>
      </c>
      <c r="AK1341" s="142" t="str">
        <f>IF($K1341&lt;&gt;"",IF($AD1341=1,VLOOKUP($K1341,得点換算表!$C$66:$D$76,2),VLOOKUP($K1341,得点換算表!$E$66:$F$76,2)),"")</f>
        <v/>
      </c>
      <c r="AL1341" s="142" t="str">
        <f>IF($L1341&lt;&gt;"",IF($AD1341=1,VLOOKUP($L1341,得点換算表!$C$77:$D$86,2),VLOOKUP($L1341,得点換算表!$E$77:$F$86,2)),"")</f>
        <v/>
      </c>
      <c r="AM1341" s="142" t="str">
        <f>IF($M1341&lt;&gt;"",IF($AD1341=1,VLOOKUP($M1341,得点換算表!$C$87:$D$96,2),VLOOKUP($M1341,得点換算表!$E$87:$F$96,2)),"")</f>
        <v/>
      </c>
      <c r="AN1341" s="142" t="str">
        <f t="shared" si="72"/>
        <v/>
      </c>
      <c r="AO1341" s="143" t="str">
        <f>IF(AND($AN1341&lt;&gt;"",$AN1341&gt;=8),VLOOKUP($AN1341,得点換算表!$I$15:$J$19,2),"")</f>
        <v/>
      </c>
      <c r="AP1341" s="105"/>
    </row>
    <row r="1342" spans="1:42" x14ac:dyDescent="0.15">
      <c r="A1342" s="11"/>
      <c r="B1342" s="12"/>
      <c r="C1342" s="13"/>
      <c r="D1342" s="13"/>
      <c r="E1342" s="14"/>
      <c r="F1342" s="14"/>
      <c r="G1342" s="14"/>
      <c r="H1342" s="14"/>
      <c r="I1342" s="15"/>
      <c r="J1342" s="14"/>
      <c r="K1342" s="13"/>
      <c r="L1342" s="14"/>
      <c r="M1342" s="14"/>
      <c r="N1342" s="14"/>
      <c r="O1342" s="14"/>
      <c r="P1342" s="198"/>
      <c r="Q1342" s="198"/>
      <c r="R1342" s="198"/>
      <c r="S1342" s="198"/>
      <c r="T1342" s="198"/>
      <c r="U1342" s="198"/>
      <c r="V1342" s="198"/>
      <c r="W1342" s="202">
        <f t="shared" si="70"/>
        <v>0</v>
      </c>
      <c r="X1342" s="14"/>
      <c r="Y1342" s="14"/>
      <c r="Z1342" s="108"/>
      <c r="AA1342" s="114"/>
      <c r="AB1342" s="129"/>
      <c r="AC1342" s="128"/>
      <c r="AD1342" s="142" t="str">
        <f t="shared" si="71"/>
        <v/>
      </c>
      <c r="AE1342" s="142" t="str">
        <f>IF($E1342&lt;&gt;"",IF($AD1342=1,VLOOKUP($E1342,得点換算表!$C$5:$D$14,2),VLOOKUP($E1342,得点換算表!$E$5:$F$14,2)),"")</f>
        <v/>
      </c>
      <c r="AF1342" s="142" t="str">
        <f>IF($F1342&lt;&gt;"",IF($AD1342=1,VLOOKUP($F1342,得点換算表!$C$15:$D$24,2),VLOOKUP($F1342,得点換算表!$E$15:$F$24,2)),"")</f>
        <v/>
      </c>
      <c r="AG1342" s="142" t="str">
        <f>IF($G1342&lt;&gt;"",IF($AD1342=1,VLOOKUP($G1342,得点換算表!$C$25:$D$34,2),VLOOKUP($G1342,得点換算表!$E$25:$F$34,2)),"")</f>
        <v/>
      </c>
      <c r="AH1342" s="142" t="str">
        <f>IF($H1342&lt;&gt;"",IF($AD1342=1,VLOOKUP($H1342,得点換算表!$C$35:$D$44,2),VLOOKUP($H1342,得点換算表!$E$35:$F$44,2)),"")</f>
        <v/>
      </c>
      <c r="AI1342" s="142" t="str">
        <f>IF($I1342&lt;&gt;"",IF($AD1342=1,VLOOKUP($I1342,得点換算表!$C$45:$D$55,2),VLOOKUP($I1342,得点換算表!$E$45:$F$55,2)),"")</f>
        <v/>
      </c>
      <c r="AJ1342" s="142" t="str">
        <f>IF($J1342&lt;&gt;"",IF($AD1342=1,VLOOKUP($J1342,得点換算表!$C$56:$D$65,2),VLOOKUP($J1342,得点換算表!$E$56:$F$65,2)),"")</f>
        <v/>
      </c>
      <c r="AK1342" s="142" t="str">
        <f>IF($K1342&lt;&gt;"",IF($AD1342=1,VLOOKUP($K1342,得点換算表!$C$66:$D$76,2),VLOOKUP($K1342,得点換算表!$E$66:$F$76,2)),"")</f>
        <v/>
      </c>
      <c r="AL1342" s="142" t="str">
        <f>IF($L1342&lt;&gt;"",IF($AD1342=1,VLOOKUP($L1342,得点換算表!$C$77:$D$86,2),VLOOKUP($L1342,得点換算表!$E$77:$F$86,2)),"")</f>
        <v/>
      </c>
      <c r="AM1342" s="142" t="str">
        <f>IF($M1342&lt;&gt;"",IF($AD1342=1,VLOOKUP($M1342,得点換算表!$C$87:$D$96,2),VLOOKUP($M1342,得点換算表!$E$87:$F$96,2)),"")</f>
        <v/>
      </c>
      <c r="AN1342" s="142" t="str">
        <f t="shared" si="72"/>
        <v/>
      </c>
      <c r="AO1342" s="143" t="str">
        <f>IF(AND($AN1342&lt;&gt;"",$AN1342&gt;=8),VLOOKUP($AN1342,得点換算表!$I$15:$J$19,2),"")</f>
        <v/>
      </c>
      <c r="AP1342" s="105"/>
    </row>
    <row r="1343" spans="1:42" x14ac:dyDescent="0.15">
      <c r="A1343" s="11"/>
      <c r="B1343" s="12"/>
      <c r="C1343" s="13"/>
      <c r="D1343" s="13"/>
      <c r="E1343" s="14"/>
      <c r="F1343" s="14"/>
      <c r="G1343" s="14"/>
      <c r="H1343" s="14"/>
      <c r="I1343" s="15"/>
      <c r="J1343" s="14"/>
      <c r="K1343" s="13"/>
      <c r="L1343" s="14"/>
      <c r="M1343" s="14"/>
      <c r="N1343" s="14"/>
      <c r="O1343" s="14"/>
      <c r="P1343" s="198"/>
      <c r="Q1343" s="198"/>
      <c r="R1343" s="198"/>
      <c r="S1343" s="198"/>
      <c r="T1343" s="198"/>
      <c r="U1343" s="198"/>
      <c r="V1343" s="198"/>
      <c r="W1343" s="202">
        <f t="shared" si="70"/>
        <v>0</v>
      </c>
      <c r="X1343" s="14"/>
      <c r="Y1343" s="14"/>
      <c r="Z1343" s="108"/>
      <c r="AA1343" s="114"/>
      <c r="AB1343" s="129"/>
      <c r="AC1343" s="128"/>
      <c r="AD1343" s="142" t="str">
        <f t="shared" si="71"/>
        <v/>
      </c>
      <c r="AE1343" s="142" t="str">
        <f>IF($E1343&lt;&gt;"",IF($AD1343=1,VLOOKUP($E1343,得点換算表!$C$5:$D$14,2),VLOOKUP($E1343,得点換算表!$E$5:$F$14,2)),"")</f>
        <v/>
      </c>
      <c r="AF1343" s="142" t="str">
        <f>IF($F1343&lt;&gt;"",IF($AD1343=1,VLOOKUP($F1343,得点換算表!$C$15:$D$24,2),VLOOKUP($F1343,得点換算表!$E$15:$F$24,2)),"")</f>
        <v/>
      </c>
      <c r="AG1343" s="142" t="str">
        <f>IF($G1343&lt;&gt;"",IF($AD1343=1,VLOOKUP($G1343,得点換算表!$C$25:$D$34,2),VLOOKUP($G1343,得点換算表!$E$25:$F$34,2)),"")</f>
        <v/>
      </c>
      <c r="AH1343" s="142" t="str">
        <f>IF($H1343&lt;&gt;"",IF($AD1343=1,VLOOKUP($H1343,得点換算表!$C$35:$D$44,2),VLOOKUP($H1343,得点換算表!$E$35:$F$44,2)),"")</f>
        <v/>
      </c>
      <c r="AI1343" s="142" t="str">
        <f>IF($I1343&lt;&gt;"",IF($AD1343=1,VLOOKUP($I1343,得点換算表!$C$45:$D$55,2),VLOOKUP($I1343,得点換算表!$E$45:$F$55,2)),"")</f>
        <v/>
      </c>
      <c r="AJ1343" s="142" t="str">
        <f>IF($J1343&lt;&gt;"",IF($AD1343=1,VLOOKUP($J1343,得点換算表!$C$56:$D$65,2),VLOOKUP($J1343,得点換算表!$E$56:$F$65,2)),"")</f>
        <v/>
      </c>
      <c r="AK1343" s="142" t="str">
        <f>IF($K1343&lt;&gt;"",IF($AD1343=1,VLOOKUP($K1343,得点換算表!$C$66:$D$76,2),VLOOKUP($K1343,得点換算表!$E$66:$F$76,2)),"")</f>
        <v/>
      </c>
      <c r="AL1343" s="142" t="str">
        <f>IF($L1343&lt;&gt;"",IF($AD1343=1,VLOOKUP($L1343,得点換算表!$C$77:$D$86,2),VLOOKUP($L1343,得点換算表!$E$77:$F$86,2)),"")</f>
        <v/>
      </c>
      <c r="AM1343" s="142" t="str">
        <f>IF($M1343&lt;&gt;"",IF($AD1343=1,VLOOKUP($M1343,得点換算表!$C$87:$D$96,2),VLOOKUP($M1343,得点換算表!$E$87:$F$96,2)),"")</f>
        <v/>
      </c>
      <c r="AN1343" s="142" t="str">
        <f t="shared" si="72"/>
        <v/>
      </c>
      <c r="AO1343" s="143" t="str">
        <f>IF(AND($AN1343&lt;&gt;"",$AN1343&gt;=8),VLOOKUP($AN1343,得点換算表!$I$15:$J$19,2),"")</f>
        <v/>
      </c>
      <c r="AP1343" s="105"/>
    </row>
    <row r="1344" spans="1:42" x14ac:dyDescent="0.15">
      <c r="A1344" s="11"/>
      <c r="B1344" s="12"/>
      <c r="C1344" s="13"/>
      <c r="D1344" s="13"/>
      <c r="E1344" s="14"/>
      <c r="F1344" s="14"/>
      <c r="G1344" s="14"/>
      <c r="H1344" s="14"/>
      <c r="I1344" s="15"/>
      <c r="J1344" s="14"/>
      <c r="K1344" s="13"/>
      <c r="L1344" s="14"/>
      <c r="M1344" s="14"/>
      <c r="N1344" s="14"/>
      <c r="O1344" s="14"/>
      <c r="P1344" s="198"/>
      <c r="Q1344" s="198"/>
      <c r="R1344" s="198"/>
      <c r="S1344" s="198"/>
      <c r="T1344" s="198"/>
      <c r="U1344" s="198"/>
      <c r="V1344" s="198"/>
      <c r="W1344" s="202">
        <f t="shared" si="70"/>
        <v>0</v>
      </c>
      <c r="X1344" s="14"/>
      <c r="Y1344" s="14"/>
      <c r="Z1344" s="108"/>
      <c r="AA1344" s="114"/>
      <c r="AB1344" s="129"/>
      <c r="AC1344" s="128"/>
      <c r="AD1344" s="142" t="str">
        <f t="shared" si="71"/>
        <v/>
      </c>
      <c r="AE1344" s="142" t="str">
        <f>IF($E1344&lt;&gt;"",IF($AD1344=1,VLOOKUP($E1344,得点換算表!$C$5:$D$14,2),VLOOKUP($E1344,得点換算表!$E$5:$F$14,2)),"")</f>
        <v/>
      </c>
      <c r="AF1344" s="142" t="str">
        <f>IF($F1344&lt;&gt;"",IF($AD1344=1,VLOOKUP($F1344,得点換算表!$C$15:$D$24,2),VLOOKUP($F1344,得点換算表!$E$15:$F$24,2)),"")</f>
        <v/>
      </c>
      <c r="AG1344" s="142" t="str">
        <f>IF($G1344&lt;&gt;"",IF($AD1344=1,VLOOKUP($G1344,得点換算表!$C$25:$D$34,2),VLOOKUP($G1344,得点換算表!$E$25:$F$34,2)),"")</f>
        <v/>
      </c>
      <c r="AH1344" s="142" t="str">
        <f>IF($H1344&lt;&gt;"",IF($AD1344=1,VLOOKUP($H1344,得点換算表!$C$35:$D$44,2),VLOOKUP($H1344,得点換算表!$E$35:$F$44,2)),"")</f>
        <v/>
      </c>
      <c r="AI1344" s="142" t="str">
        <f>IF($I1344&lt;&gt;"",IF($AD1344=1,VLOOKUP($I1344,得点換算表!$C$45:$D$55,2),VLOOKUP($I1344,得点換算表!$E$45:$F$55,2)),"")</f>
        <v/>
      </c>
      <c r="AJ1344" s="142" t="str">
        <f>IF($J1344&lt;&gt;"",IF($AD1344=1,VLOOKUP($J1344,得点換算表!$C$56:$D$65,2),VLOOKUP($J1344,得点換算表!$E$56:$F$65,2)),"")</f>
        <v/>
      </c>
      <c r="AK1344" s="142" t="str">
        <f>IF($K1344&lt;&gt;"",IF($AD1344=1,VLOOKUP($K1344,得点換算表!$C$66:$D$76,2),VLOOKUP($K1344,得点換算表!$E$66:$F$76,2)),"")</f>
        <v/>
      </c>
      <c r="AL1344" s="142" t="str">
        <f>IF($L1344&lt;&gt;"",IF($AD1344=1,VLOOKUP($L1344,得点換算表!$C$77:$D$86,2),VLOOKUP($L1344,得点換算表!$E$77:$F$86,2)),"")</f>
        <v/>
      </c>
      <c r="AM1344" s="142" t="str">
        <f>IF($M1344&lt;&gt;"",IF($AD1344=1,VLOOKUP($M1344,得点換算表!$C$87:$D$96,2),VLOOKUP($M1344,得点換算表!$E$87:$F$96,2)),"")</f>
        <v/>
      </c>
      <c r="AN1344" s="142" t="str">
        <f t="shared" si="72"/>
        <v/>
      </c>
      <c r="AO1344" s="143" t="str">
        <f>IF(AND($AN1344&lt;&gt;"",$AN1344&gt;=8),VLOOKUP($AN1344,得点換算表!$I$15:$J$19,2),"")</f>
        <v/>
      </c>
      <c r="AP1344" s="105"/>
    </row>
    <row r="1345" spans="1:42" x14ac:dyDescent="0.15">
      <c r="A1345" s="11"/>
      <c r="B1345" s="12"/>
      <c r="C1345" s="13"/>
      <c r="D1345" s="13"/>
      <c r="E1345" s="14"/>
      <c r="F1345" s="14"/>
      <c r="G1345" s="14"/>
      <c r="H1345" s="14"/>
      <c r="I1345" s="15"/>
      <c r="J1345" s="14"/>
      <c r="K1345" s="13"/>
      <c r="L1345" s="14"/>
      <c r="M1345" s="14"/>
      <c r="N1345" s="14"/>
      <c r="O1345" s="14"/>
      <c r="P1345" s="198"/>
      <c r="Q1345" s="198"/>
      <c r="R1345" s="198"/>
      <c r="S1345" s="198"/>
      <c r="T1345" s="198"/>
      <c r="U1345" s="198"/>
      <c r="V1345" s="198"/>
      <c r="W1345" s="202">
        <f t="shared" si="70"/>
        <v>0</v>
      </c>
      <c r="X1345" s="14"/>
      <c r="Y1345" s="14"/>
      <c r="Z1345" s="108"/>
      <c r="AA1345" s="114"/>
      <c r="AB1345" s="129"/>
      <c r="AC1345" s="128"/>
      <c r="AD1345" s="142" t="str">
        <f t="shared" si="71"/>
        <v/>
      </c>
      <c r="AE1345" s="142" t="str">
        <f>IF($E1345&lt;&gt;"",IF($AD1345=1,VLOOKUP($E1345,得点換算表!$C$5:$D$14,2),VLOOKUP($E1345,得点換算表!$E$5:$F$14,2)),"")</f>
        <v/>
      </c>
      <c r="AF1345" s="142" t="str">
        <f>IF($F1345&lt;&gt;"",IF($AD1345=1,VLOOKUP($F1345,得点換算表!$C$15:$D$24,2),VLOOKUP($F1345,得点換算表!$E$15:$F$24,2)),"")</f>
        <v/>
      </c>
      <c r="AG1345" s="142" t="str">
        <f>IF($G1345&lt;&gt;"",IF($AD1345=1,VLOOKUP($G1345,得点換算表!$C$25:$D$34,2),VLOOKUP($G1345,得点換算表!$E$25:$F$34,2)),"")</f>
        <v/>
      </c>
      <c r="AH1345" s="142" t="str">
        <f>IF($H1345&lt;&gt;"",IF($AD1345=1,VLOOKUP($H1345,得点換算表!$C$35:$D$44,2),VLOOKUP($H1345,得点換算表!$E$35:$F$44,2)),"")</f>
        <v/>
      </c>
      <c r="AI1345" s="142" t="str">
        <f>IF($I1345&lt;&gt;"",IF($AD1345=1,VLOOKUP($I1345,得点換算表!$C$45:$D$55,2),VLOOKUP($I1345,得点換算表!$E$45:$F$55,2)),"")</f>
        <v/>
      </c>
      <c r="AJ1345" s="142" t="str">
        <f>IF($J1345&lt;&gt;"",IF($AD1345=1,VLOOKUP($J1345,得点換算表!$C$56:$D$65,2),VLOOKUP($J1345,得点換算表!$E$56:$F$65,2)),"")</f>
        <v/>
      </c>
      <c r="AK1345" s="142" t="str">
        <f>IF($K1345&lt;&gt;"",IF($AD1345=1,VLOOKUP($K1345,得点換算表!$C$66:$D$76,2),VLOOKUP($K1345,得点換算表!$E$66:$F$76,2)),"")</f>
        <v/>
      </c>
      <c r="AL1345" s="142" t="str">
        <f>IF($L1345&lt;&gt;"",IF($AD1345=1,VLOOKUP($L1345,得点換算表!$C$77:$D$86,2),VLOOKUP($L1345,得点換算表!$E$77:$F$86,2)),"")</f>
        <v/>
      </c>
      <c r="AM1345" s="142" t="str">
        <f>IF($M1345&lt;&gt;"",IF($AD1345=1,VLOOKUP($M1345,得点換算表!$C$87:$D$96,2),VLOOKUP($M1345,得点換算表!$E$87:$F$96,2)),"")</f>
        <v/>
      </c>
      <c r="AN1345" s="142" t="str">
        <f t="shared" si="72"/>
        <v/>
      </c>
      <c r="AO1345" s="143" t="str">
        <f>IF(AND($AN1345&lt;&gt;"",$AN1345&gt;=8),VLOOKUP($AN1345,得点換算表!$I$15:$J$19,2),"")</f>
        <v/>
      </c>
      <c r="AP1345" s="105"/>
    </row>
    <row r="1346" spans="1:42" x14ac:dyDescent="0.15">
      <c r="A1346" s="11"/>
      <c r="B1346" s="12"/>
      <c r="C1346" s="13"/>
      <c r="D1346" s="13"/>
      <c r="E1346" s="14"/>
      <c r="F1346" s="14"/>
      <c r="G1346" s="14"/>
      <c r="H1346" s="14"/>
      <c r="I1346" s="15"/>
      <c r="J1346" s="14"/>
      <c r="K1346" s="13"/>
      <c r="L1346" s="14"/>
      <c r="M1346" s="14"/>
      <c r="N1346" s="14"/>
      <c r="O1346" s="14"/>
      <c r="P1346" s="198"/>
      <c r="Q1346" s="198"/>
      <c r="R1346" s="198"/>
      <c r="S1346" s="198"/>
      <c r="T1346" s="198"/>
      <c r="U1346" s="198"/>
      <c r="V1346" s="198"/>
      <c r="W1346" s="202">
        <f t="shared" si="70"/>
        <v>0</v>
      </c>
      <c r="X1346" s="14"/>
      <c r="Y1346" s="14"/>
      <c r="Z1346" s="108"/>
      <c r="AA1346" s="114"/>
      <c r="AB1346" s="129"/>
      <c r="AC1346" s="128"/>
      <c r="AD1346" s="142" t="str">
        <f t="shared" si="71"/>
        <v/>
      </c>
      <c r="AE1346" s="142" t="str">
        <f>IF($E1346&lt;&gt;"",IF($AD1346=1,VLOOKUP($E1346,得点換算表!$C$5:$D$14,2),VLOOKUP($E1346,得点換算表!$E$5:$F$14,2)),"")</f>
        <v/>
      </c>
      <c r="AF1346" s="142" t="str">
        <f>IF($F1346&lt;&gt;"",IF($AD1346=1,VLOOKUP($F1346,得点換算表!$C$15:$D$24,2),VLOOKUP($F1346,得点換算表!$E$15:$F$24,2)),"")</f>
        <v/>
      </c>
      <c r="AG1346" s="142" t="str">
        <f>IF($G1346&lt;&gt;"",IF($AD1346=1,VLOOKUP($G1346,得点換算表!$C$25:$D$34,2),VLOOKUP($G1346,得点換算表!$E$25:$F$34,2)),"")</f>
        <v/>
      </c>
      <c r="AH1346" s="142" t="str">
        <f>IF($H1346&lt;&gt;"",IF($AD1346=1,VLOOKUP($H1346,得点換算表!$C$35:$D$44,2),VLOOKUP($H1346,得点換算表!$E$35:$F$44,2)),"")</f>
        <v/>
      </c>
      <c r="AI1346" s="142" t="str">
        <f>IF($I1346&lt;&gt;"",IF($AD1346=1,VLOOKUP($I1346,得点換算表!$C$45:$D$55,2),VLOOKUP($I1346,得点換算表!$E$45:$F$55,2)),"")</f>
        <v/>
      </c>
      <c r="AJ1346" s="142" t="str">
        <f>IF($J1346&lt;&gt;"",IF($AD1346=1,VLOOKUP($J1346,得点換算表!$C$56:$D$65,2),VLOOKUP($J1346,得点換算表!$E$56:$F$65,2)),"")</f>
        <v/>
      </c>
      <c r="AK1346" s="142" t="str">
        <f>IF($K1346&lt;&gt;"",IF($AD1346=1,VLOOKUP($K1346,得点換算表!$C$66:$D$76,2),VLOOKUP($K1346,得点換算表!$E$66:$F$76,2)),"")</f>
        <v/>
      </c>
      <c r="AL1346" s="142" t="str">
        <f>IF($L1346&lt;&gt;"",IF($AD1346=1,VLOOKUP($L1346,得点換算表!$C$77:$D$86,2),VLOOKUP($L1346,得点換算表!$E$77:$F$86,2)),"")</f>
        <v/>
      </c>
      <c r="AM1346" s="142" t="str">
        <f>IF($M1346&lt;&gt;"",IF($AD1346=1,VLOOKUP($M1346,得点換算表!$C$87:$D$96,2),VLOOKUP($M1346,得点換算表!$E$87:$F$96,2)),"")</f>
        <v/>
      </c>
      <c r="AN1346" s="142" t="str">
        <f t="shared" si="72"/>
        <v/>
      </c>
      <c r="AO1346" s="143" t="str">
        <f>IF(AND($AN1346&lt;&gt;"",$AN1346&gt;=8),VLOOKUP($AN1346,得点換算表!$I$15:$J$19,2),"")</f>
        <v/>
      </c>
      <c r="AP1346" s="105"/>
    </row>
    <row r="1347" spans="1:42" x14ac:dyDescent="0.15">
      <c r="A1347" s="11"/>
      <c r="B1347" s="12"/>
      <c r="C1347" s="13"/>
      <c r="D1347" s="13"/>
      <c r="E1347" s="14"/>
      <c r="F1347" s="14"/>
      <c r="G1347" s="14"/>
      <c r="H1347" s="14"/>
      <c r="I1347" s="15"/>
      <c r="J1347" s="14"/>
      <c r="K1347" s="13"/>
      <c r="L1347" s="14"/>
      <c r="M1347" s="14"/>
      <c r="N1347" s="14"/>
      <c r="O1347" s="14"/>
      <c r="P1347" s="198"/>
      <c r="Q1347" s="198"/>
      <c r="R1347" s="198"/>
      <c r="S1347" s="198"/>
      <c r="T1347" s="198"/>
      <c r="U1347" s="198"/>
      <c r="V1347" s="198"/>
      <c r="W1347" s="202">
        <f t="shared" ref="W1347:W1410" si="73">SUM(P1347:V1347)</f>
        <v>0</v>
      </c>
      <c r="X1347" s="14"/>
      <c r="Y1347" s="14"/>
      <c r="Z1347" s="108"/>
      <c r="AA1347" s="114"/>
      <c r="AB1347" s="129"/>
      <c r="AC1347" s="128"/>
      <c r="AD1347" s="142" t="str">
        <f t="shared" ref="AD1347:AD1410" si="74">IF($A1347&lt;&gt;"",$A1347,"")</f>
        <v/>
      </c>
      <c r="AE1347" s="142" t="str">
        <f>IF($E1347&lt;&gt;"",IF($AD1347=1,VLOOKUP($E1347,得点換算表!$C$5:$D$14,2),VLOOKUP($E1347,得点換算表!$E$5:$F$14,2)),"")</f>
        <v/>
      </c>
      <c r="AF1347" s="142" t="str">
        <f>IF($F1347&lt;&gt;"",IF($AD1347=1,VLOOKUP($F1347,得点換算表!$C$15:$D$24,2),VLOOKUP($F1347,得点換算表!$E$15:$F$24,2)),"")</f>
        <v/>
      </c>
      <c r="AG1347" s="142" t="str">
        <f>IF($G1347&lt;&gt;"",IF($AD1347=1,VLOOKUP($G1347,得点換算表!$C$25:$D$34,2),VLOOKUP($G1347,得点換算表!$E$25:$F$34,2)),"")</f>
        <v/>
      </c>
      <c r="AH1347" s="142" t="str">
        <f>IF($H1347&lt;&gt;"",IF($AD1347=1,VLOOKUP($H1347,得点換算表!$C$35:$D$44,2),VLOOKUP($H1347,得点換算表!$E$35:$F$44,2)),"")</f>
        <v/>
      </c>
      <c r="AI1347" s="142" t="str">
        <f>IF($I1347&lt;&gt;"",IF($AD1347=1,VLOOKUP($I1347,得点換算表!$C$45:$D$55,2),VLOOKUP($I1347,得点換算表!$E$45:$F$55,2)),"")</f>
        <v/>
      </c>
      <c r="AJ1347" s="142" t="str">
        <f>IF($J1347&lt;&gt;"",IF($AD1347=1,VLOOKUP($J1347,得点換算表!$C$56:$D$65,2),VLOOKUP($J1347,得点換算表!$E$56:$F$65,2)),"")</f>
        <v/>
      </c>
      <c r="AK1347" s="142" t="str">
        <f>IF($K1347&lt;&gt;"",IF($AD1347=1,VLOOKUP($K1347,得点換算表!$C$66:$D$76,2),VLOOKUP($K1347,得点換算表!$E$66:$F$76,2)),"")</f>
        <v/>
      </c>
      <c r="AL1347" s="142" t="str">
        <f>IF($L1347&lt;&gt;"",IF($AD1347=1,VLOOKUP($L1347,得点換算表!$C$77:$D$86,2),VLOOKUP($L1347,得点換算表!$E$77:$F$86,2)),"")</f>
        <v/>
      </c>
      <c r="AM1347" s="142" t="str">
        <f>IF($M1347&lt;&gt;"",IF($AD1347=1,VLOOKUP($M1347,得点換算表!$C$87:$D$96,2),VLOOKUP($M1347,得点換算表!$E$87:$F$96,2)),"")</f>
        <v/>
      </c>
      <c r="AN1347" s="142" t="str">
        <f t="shared" ref="AN1347:AN1410" si="75">IF(AND($AD1347&lt;&gt;"",COUNT(AE1347:AM1347)&gt;7),IF(AND(AI1347&lt;&gt;"",AJ1347&lt;&gt;""),IF(AI1347&gt;=AJ1347,SUM(AE1347:AI1347,AK1347:AM1347),IF(AI1347&lt;AJ1347,SUM(AE1347:AH1347,AJ1347:AM1347),"")),IF(AND(AI1347&lt;&gt;"",AJ1347=""),SUM(AE1347:AI1347,AK1347:AM1347),IF(AND(AI1347="",AJ1347&lt;&gt;""),SUM(AE1347:AH1347,AJ1347:AM1347),""))),"")</f>
        <v/>
      </c>
      <c r="AO1347" s="143" t="str">
        <f>IF(AND($AN1347&lt;&gt;"",$AN1347&gt;=8),VLOOKUP($AN1347,得点換算表!$I$15:$J$19,2),"")</f>
        <v/>
      </c>
      <c r="AP1347" s="105"/>
    </row>
    <row r="1348" spans="1:42" x14ac:dyDescent="0.15">
      <c r="A1348" s="11"/>
      <c r="B1348" s="12"/>
      <c r="C1348" s="13"/>
      <c r="D1348" s="13"/>
      <c r="E1348" s="14"/>
      <c r="F1348" s="14"/>
      <c r="G1348" s="14"/>
      <c r="H1348" s="14"/>
      <c r="I1348" s="15"/>
      <c r="J1348" s="14"/>
      <c r="K1348" s="13"/>
      <c r="L1348" s="14"/>
      <c r="M1348" s="14"/>
      <c r="N1348" s="14"/>
      <c r="O1348" s="14"/>
      <c r="P1348" s="198"/>
      <c r="Q1348" s="198"/>
      <c r="R1348" s="198"/>
      <c r="S1348" s="198"/>
      <c r="T1348" s="198"/>
      <c r="U1348" s="198"/>
      <c r="V1348" s="198"/>
      <c r="W1348" s="202">
        <f t="shared" si="73"/>
        <v>0</v>
      </c>
      <c r="X1348" s="14"/>
      <c r="Y1348" s="14"/>
      <c r="Z1348" s="108"/>
      <c r="AA1348" s="114"/>
      <c r="AB1348" s="129"/>
      <c r="AC1348" s="128"/>
      <c r="AD1348" s="142" t="str">
        <f t="shared" si="74"/>
        <v/>
      </c>
      <c r="AE1348" s="142" t="str">
        <f>IF($E1348&lt;&gt;"",IF($AD1348=1,VLOOKUP($E1348,得点換算表!$C$5:$D$14,2),VLOOKUP($E1348,得点換算表!$E$5:$F$14,2)),"")</f>
        <v/>
      </c>
      <c r="AF1348" s="142" t="str">
        <f>IF($F1348&lt;&gt;"",IF($AD1348=1,VLOOKUP($F1348,得点換算表!$C$15:$D$24,2),VLOOKUP($F1348,得点換算表!$E$15:$F$24,2)),"")</f>
        <v/>
      </c>
      <c r="AG1348" s="142" t="str">
        <f>IF($G1348&lt;&gt;"",IF($AD1348=1,VLOOKUP($G1348,得点換算表!$C$25:$D$34,2),VLOOKUP($G1348,得点換算表!$E$25:$F$34,2)),"")</f>
        <v/>
      </c>
      <c r="AH1348" s="142" t="str">
        <f>IF($H1348&lt;&gt;"",IF($AD1348=1,VLOOKUP($H1348,得点換算表!$C$35:$D$44,2),VLOOKUP($H1348,得点換算表!$E$35:$F$44,2)),"")</f>
        <v/>
      </c>
      <c r="AI1348" s="142" t="str">
        <f>IF($I1348&lt;&gt;"",IF($AD1348=1,VLOOKUP($I1348,得点換算表!$C$45:$D$55,2),VLOOKUP($I1348,得点換算表!$E$45:$F$55,2)),"")</f>
        <v/>
      </c>
      <c r="AJ1348" s="142" t="str">
        <f>IF($J1348&lt;&gt;"",IF($AD1348=1,VLOOKUP($J1348,得点換算表!$C$56:$D$65,2),VLOOKUP($J1348,得点換算表!$E$56:$F$65,2)),"")</f>
        <v/>
      </c>
      <c r="AK1348" s="142" t="str">
        <f>IF($K1348&lt;&gt;"",IF($AD1348=1,VLOOKUP($K1348,得点換算表!$C$66:$D$76,2),VLOOKUP($K1348,得点換算表!$E$66:$F$76,2)),"")</f>
        <v/>
      </c>
      <c r="AL1348" s="142" t="str">
        <f>IF($L1348&lt;&gt;"",IF($AD1348=1,VLOOKUP($L1348,得点換算表!$C$77:$D$86,2),VLOOKUP($L1348,得点換算表!$E$77:$F$86,2)),"")</f>
        <v/>
      </c>
      <c r="AM1348" s="142" t="str">
        <f>IF($M1348&lt;&gt;"",IF($AD1348=1,VLOOKUP($M1348,得点換算表!$C$87:$D$96,2),VLOOKUP($M1348,得点換算表!$E$87:$F$96,2)),"")</f>
        <v/>
      </c>
      <c r="AN1348" s="142" t="str">
        <f t="shared" si="75"/>
        <v/>
      </c>
      <c r="AO1348" s="143" t="str">
        <f>IF(AND($AN1348&lt;&gt;"",$AN1348&gt;=8),VLOOKUP($AN1348,得点換算表!$I$15:$J$19,2),"")</f>
        <v/>
      </c>
      <c r="AP1348" s="105"/>
    </row>
    <row r="1349" spans="1:42" x14ac:dyDescent="0.15">
      <c r="A1349" s="11"/>
      <c r="B1349" s="12"/>
      <c r="C1349" s="13"/>
      <c r="D1349" s="13"/>
      <c r="E1349" s="14"/>
      <c r="F1349" s="14"/>
      <c r="G1349" s="14"/>
      <c r="H1349" s="14"/>
      <c r="I1349" s="15"/>
      <c r="J1349" s="14"/>
      <c r="K1349" s="13"/>
      <c r="L1349" s="14"/>
      <c r="M1349" s="14"/>
      <c r="N1349" s="14"/>
      <c r="O1349" s="14"/>
      <c r="P1349" s="198"/>
      <c r="Q1349" s="198"/>
      <c r="R1349" s="198"/>
      <c r="S1349" s="198"/>
      <c r="T1349" s="198"/>
      <c r="U1349" s="198"/>
      <c r="V1349" s="198"/>
      <c r="W1349" s="202">
        <f t="shared" si="73"/>
        <v>0</v>
      </c>
      <c r="X1349" s="14"/>
      <c r="Y1349" s="14"/>
      <c r="Z1349" s="108"/>
      <c r="AA1349" s="114"/>
      <c r="AB1349" s="129"/>
      <c r="AC1349" s="128"/>
      <c r="AD1349" s="142" t="str">
        <f t="shared" si="74"/>
        <v/>
      </c>
      <c r="AE1349" s="142" t="str">
        <f>IF($E1349&lt;&gt;"",IF($AD1349=1,VLOOKUP($E1349,得点換算表!$C$5:$D$14,2),VLOOKUP($E1349,得点換算表!$E$5:$F$14,2)),"")</f>
        <v/>
      </c>
      <c r="AF1349" s="142" t="str">
        <f>IF($F1349&lt;&gt;"",IF($AD1349=1,VLOOKUP($F1349,得点換算表!$C$15:$D$24,2),VLOOKUP($F1349,得点換算表!$E$15:$F$24,2)),"")</f>
        <v/>
      </c>
      <c r="AG1349" s="142" t="str">
        <f>IF($G1349&lt;&gt;"",IF($AD1349=1,VLOOKUP($G1349,得点換算表!$C$25:$D$34,2),VLOOKUP($G1349,得点換算表!$E$25:$F$34,2)),"")</f>
        <v/>
      </c>
      <c r="AH1349" s="142" t="str">
        <f>IF($H1349&lt;&gt;"",IF($AD1349=1,VLOOKUP($H1349,得点換算表!$C$35:$D$44,2),VLOOKUP($H1349,得点換算表!$E$35:$F$44,2)),"")</f>
        <v/>
      </c>
      <c r="AI1349" s="142" t="str">
        <f>IF($I1349&lt;&gt;"",IF($AD1349=1,VLOOKUP($I1349,得点換算表!$C$45:$D$55,2),VLOOKUP($I1349,得点換算表!$E$45:$F$55,2)),"")</f>
        <v/>
      </c>
      <c r="AJ1349" s="142" t="str">
        <f>IF($J1349&lt;&gt;"",IF($AD1349=1,VLOOKUP($J1349,得点換算表!$C$56:$D$65,2),VLOOKUP($J1349,得点換算表!$E$56:$F$65,2)),"")</f>
        <v/>
      </c>
      <c r="AK1349" s="142" t="str">
        <f>IF($K1349&lt;&gt;"",IF($AD1349=1,VLOOKUP($K1349,得点換算表!$C$66:$D$76,2),VLOOKUP($K1349,得点換算表!$E$66:$F$76,2)),"")</f>
        <v/>
      </c>
      <c r="AL1349" s="142" t="str">
        <f>IF($L1349&lt;&gt;"",IF($AD1349=1,VLOOKUP($L1349,得点換算表!$C$77:$D$86,2),VLOOKUP($L1349,得点換算表!$E$77:$F$86,2)),"")</f>
        <v/>
      </c>
      <c r="AM1349" s="142" t="str">
        <f>IF($M1349&lt;&gt;"",IF($AD1349=1,VLOOKUP($M1349,得点換算表!$C$87:$D$96,2),VLOOKUP($M1349,得点換算表!$E$87:$F$96,2)),"")</f>
        <v/>
      </c>
      <c r="AN1349" s="142" t="str">
        <f t="shared" si="75"/>
        <v/>
      </c>
      <c r="AO1349" s="143" t="str">
        <f>IF(AND($AN1349&lt;&gt;"",$AN1349&gt;=8),VLOOKUP($AN1349,得点換算表!$I$15:$J$19,2),"")</f>
        <v/>
      </c>
      <c r="AP1349" s="105"/>
    </row>
    <row r="1350" spans="1:42" x14ac:dyDescent="0.15">
      <c r="A1350" s="11"/>
      <c r="B1350" s="12"/>
      <c r="C1350" s="13"/>
      <c r="D1350" s="13"/>
      <c r="E1350" s="14"/>
      <c r="F1350" s="14"/>
      <c r="G1350" s="14"/>
      <c r="H1350" s="14"/>
      <c r="I1350" s="15"/>
      <c r="J1350" s="14"/>
      <c r="K1350" s="13"/>
      <c r="L1350" s="14"/>
      <c r="M1350" s="14"/>
      <c r="N1350" s="14"/>
      <c r="O1350" s="14"/>
      <c r="P1350" s="198"/>
      <c r="Q1350" s="198"/>
      <c r="R1350" s="198"/>
      <c r="S1350" s="198"/>
      <c r="T1350" s="198"/>
      <c r="U1350" s="198"/>
      <c r="V1350" s="198"/>
      <c r="W1350" s="202">
        <f t="shared" si="73"/>
        <v>0</v>
      </c>
      <c r="X1350" s="14"/>
      <c r="Y1350" s="14"/>
      <c r="Z1350" s="108"/>
      <c r="AA1350" s="114"/>
      <c r="AB1350" s="129"/>
      <c r="AC1350" s="128"/>
      <c r="AD1350" s="142" t="str">
        <f t="shared" si="74"/>
        <v/>
      </c>
      <c r="AE1350" s="142" t="str">
        <f>IF($E1350&lt;&gt;"",IF($AD1350=1,VLOOKUP($E1350,得点換算表!$C$5:$D$14,2),VLOOKUP($E1350,得点換算表!$E$5:$F$14,2)),"")</f>
        <v/>
      </c>
      <c r="AF1350" s="142" t="str">
        <f>IF($F1350&lt;&gt;"",IF($AD1350=1,VLOOKUP($F1350,得点換算表!$C$15:$D$24,2),VLOOKUP($F1350,得点換算表!$E$15:$F$24,2)),"")</f>
        <v/>
      </c>
      <c r="AG1350" s="142" t="str">
        <f>IF($G1350&lt;&gt;"",IF($AD1350=1,VLOOKUP($G1350,得点換算表!$C$25:$D$34,2),VLOOKUP($G1350,得点換算表!$E$25:$F$34,2)),"")</f>
        <v/>
      </c>
      <c r="AH1350" s="142" t="str">
        <f>IF($H1350&lt;&gt;"",IF($AD1350=1,VLOOKUP($H1350,得点換算表!$C$35:$D$44,2),VLOOKUP($H1350,得点換算表!$E$35:$F$44,2)),"")</f>
        <v/>
      </c>
      <c r="AI1350" s="142" t="str">
        <f>IF($I1350&lt;&gt;"",IF($AD1350=1,VLOOKUP($I1350,得点換算表!$C$45:$D$55,2),VLOOKUP($I1350,得点換算表!$E$45:$F$55,2)),"")</f>
        <v/>
      </c>
      <c r="AJ1350" s="142" t="str">
        <f>IF($J1350&lt;&gt;"",IF($AD1350=1,VLOOKUP($J1350,得点換算表!$C$56:$D$65,2),VLOOKUP($J1350,得点換算表!$E$56:$F$65,2)),"")</f>
        <v/>
      </c>
      <c r="AK1350" s="142" t="str">
        <f>IF($K1350&lt;&gt;"",IF($AD1350=1,VLOOKUP($K1350,得点換算表!$C$66:$D$76,2),VLOOKUP($K1350,得点換算表!$E$66:$F$76,2)),"")</f>
        <v/>
      </c>
      <c r="AL1350" s="142" t="str">
        <f>IF($L1350&lt;&gt;"",IF($AD1350=1,VLOOKUP($L1350,得点換算表!$C$77:$D$86,2),VLOOKUP($L1350,得点換算表!$E$77:$F$86,2)),"")</f>
        <v/>
      </c>
      <c r="AM1350" s="142" t="str">
        <f>IF($M1350&lt;&gt;"",IF($AD1350=1,VLOOKUP($M1350,得点換算表!$C$87:$D$96,2),VLOOKUP($M1350,得点換算表!$E$87:$F$96,2)),"")</f>
        <v/>
      </c>
      <c r="AN1350" s="142" t="str">
        <f t="shared" si="75"/>
        <v/>
      </c>
      <c r="AO1350" s="143" t="str">
        <f>IF(AND($AN1350&lt;&gt;"",$AN1350&gt;=8),VLOOKUP($AN1350,得点換算表!$I$15:$J$19,2),"")</f>
        <v/>
      </c>
      <c r="AP1350" s="105"/>
    </row>
    <row r="1351" spans="1:42" x14ac:dyDescent="0.15">
      <c r="A1351" s="11"/>
      <c r="B1351" s="12"/>
      <c r="C1351" s="13"/>
      <c r="D1351" s="13"/>
      <c r="E1351" s="14"/>
      <c r="F1351" s="14"/>
      <c r="G1351" s="14"/>
      <c r="H1351" s="14"/>
      <c r="I1351" s="15"/>
      <c r="J1351" s="14"/>
      <c r="K1351" s="13"/>
      <c r="L1351" s="14"/>
      <c r="M1351" s="14"/>
      <c r="N1351" s="14"/>
      <c r="O1351" s="14"/>
      <c r="P1351" s="198"/>
      <c r="Q1351" s="198"/>
      <c r="R1351" s="198"/>
      <c r="S1351" s="198"/>
      <c r="T1351" s="198"/>
      <c r="U1351" s="198"/>
      <c r="V1351" s="198"/>
      <c r="W1351" s="202">
        <f t="shared" si="73"/>
        <v>0</v>
      </c>
      <c r="X1351" s="14"/>
      <c r="Y1351" s="14"/>
      <c r="Z1351" s="108"/>
      <c r="AA1351" s="114"/>
      <c r="AB1351" s="129"/>
      <c r="AC1351" s="128"/>
      <c r="AD1351" s="142" t="str">
        <f t="shared" si="74"/>
        <v/>
      </c>
      <c r="AE1351" s="142" t="str">
        <f>IF($E1351&lt;&gt;"",IF($AD1351=1,VLOOKUP($E1351,得点換算表!$C$5:$D$14,2),VLOOKUP($E1351,得点換算表!$E$5:$F$14,2)),"")</f>
        <v/>
      </c>
      <c r="AF1351" s="142" t="str">
        <f>IF($F1351&lt;&gt;"",IF($AD1351=1,VLOOKUP($F1351,得点換算表!$C$15:$D$24,2),VLOOKUP($F1351,得点換算表!$E$15:$F$24,2)),"")</f>
        <v/>
      </c>
      <c r="AG1351" s="142" t="str">
        <f>IF($G1351&lt;&gt;"",IF($AD1351=1,VLOOKUP($G1351,得点換算表!$C$25:$D$34,2),VLOOKUP($G1351,得点換算表!$E$25:$F$34,2)),"")</f>
        <v/>
      </c>
      <c r="AH1351" s="142" t="str">
        <f>IF($H1351&lt;&gt;"",IF($AD1351=1,VLOOKUP($H1351,得点換算表!$C$35:$D$44,2),VLOOKUP($H1351,得点換算表!$E$35:$F$44,2)),"")</f>
        <v/>
      </c>
      <c r="AI1351" s="142" t="str">
        <f>IF($I1351&lt;&gt;"",IF($AD1351=1,VLOOKUP($I1351,得点換算表!$C$45:$D$55,2),VLOOKUP($I1351,得点換算表!$E$45:$F$55,2)),"")</f>
        <v/>
      </c>
      <c r="AJ1351" s="142" t="str">
        <f>IF($J1351&lt;&gt;"",IF($AD1351=1,VLOOKUP($J1351,得点換算表!$C$56:$D$65,2),VLOOKUP($J1351,得点換算表!$E$56:$F$65,2)),"")</f>
        <v/>
      </c>
      <c r="AK1351" s="142" t="str">
        <f>IF($K1351&lt;&gt;"",IF($AD1351=1,VLOOKUP($K1351,得点換算表!$C$66:$D$76,2),VLOOKUP($K1351,得点換算表!$E$66:$F$76,2)),"")</f>
        <v/>
      </c>
      <c r="AL1351" s="142" t="str">
        <f>IF($L1351&lt;&gt;"",IF($AD1351=1,VLOOKUP($L1351,得点換算表!$C$77:$D$86,2),VLOOKUP($L1351,得点換算表!$E$77:$F$86,2)),"")</f>
        <v/>
      </c>
      <c r="AM1351" s="142" t="str">
        <f>IF($M1351&lt;&gt;"",IF($AD1351=1,VLOOKUP($M1351,得点換算表!$C$87:$D$96,2),VLOOKUP($M1351,得点換算表!$E$87:$F$96,2)),"")</f>
        <v/>
      </c>
      <c r="AN1351" s="142" t="str">
        <f t="shared" si="75"/>
        <v/>
      </c>
      <c r="AO1351" s="143" t="str">
        <f>IF(AND($AN1351&lt;&gt;"",$AN1351&gt;=8),VLOOKUP($AN1351,得点換算表!$I$15:$J$19,2),"")</f>
        <v/>
      </c>
      <c r="AP1351" s="105"/>
    </row>
    <row r="1352" spans="1:42" x14ac:dyDescent="0.15">
      <c r="A1352" s="11"/>
      <c r="B1352" s="12"/>
      <c r="C1352" s="13"/>
      <c r="D1352" s="13"/>
      <c r="E1352" s="14"/>
      <c r="F1352" s="14"/>
      <c r="G1352" s="14"/>
      <c r="H1352" s="14"/>
      <c r="I1352" s="15"/>
      <c r="J1352" s="14"/>
      <c r="K1352" s="13"/>
      <c r="L1352" s="14"/>
      <c r="M1352" s="14"/>
      <c r="N1352" s="14"/>
      <c r="O1352" s="14"/>
      <c r="P1352" s="198"/>
      <c r="Q1352" s="198"/>
      <c r="R1352" s="198"/>
      <c r="S1352" s="198"/>
      <c r="T1352" s="198"/>
      <c r="U1352" s="198"/>
      <c r="V1352" s="198"/>
      <c r="W1352" s="202">
        <f t="shared" si="73"/>
        <v>0</v>
      </c>
      <c r="X1352" s="14"/>
      <c r="Y1352" s="14"/>
      <c r="Z1352" s="108"/>
      <c r="AA1352" s="114"/>
      <c r="AB1352" s="129"/>
      <c r="AC1352" s="128"/>
      <c r="AD1352" s="142" t="str">
        <f t="shared" si="74"/>
        <v/>
      </c>
      <c r="AE1352" s="142" t="str">
        <f>IF($E1352&lt;&gt;"",IF($AD1352=1,VLOOKUP($E1352,得点換算表!$C$5:$D$14,2),VLOOKUP($E1352,得点換算表!$E$5:$F$14,2)),"")</f>
        <v/>
      </c>
      <c r="AF1352" s="142" t="str">
        <f>IF($F1352&lt;&gt;"",IF($AD1352=1,VLOOKUP($F1352,得点換算表!$C$15:$D$24,2),VLOOKUP($F1352,得点換算表!$E$15:$F$24,2)),"")</f>
        <v/>
      </c>
      <c r="AG1352" s="142" t="str">
        <f>IF($G1352&lt;&gt;"",IF($AD1352=1,VLOOKUP($G1352,得点換算表!$C$25:$D$34,2),VLOOKUP($G1352,得点換算表!$E$25:$F$34,2)),"")</f>
        <v/>
      </c>
      <c r="AH1352" s="142" t="str">
        <f>IF($H1352&lt;&gt;"",IF($AD1352=1,VLOOKUP($H1352,得点換算表!$C$35:$D$44,2),VLOOKUP($H1352,得点換算表!$E$35:$F$44,2)),"")</f>
        <v/>
      </c>
      <c r="AI1352" s="142" t="str">
        <f>IF($I1352&lt;&gt;"",IF($AD1352=1,VLOOKUP($I1352,得点換算表!$C$45:$D$55,2),VLOOKUP($I1352,得点換算表!$E$45:$F$55,2)),"")</f>
        <v/>
      </c>
      <c r="AJ1352" s="142" t="str">
        <f>IF($J1352&lt;&gt;"",IF($AD1352=1,VLOOKUP($J1352,得点換算表!$C$56:$D$65,2),VLOOKUP($J1352,得点換算表!$E$56:$F$65,2)),"")</f>
        <v/>
      </c>
      <c r="AK1352" s="142" t="str">
        <f>IF($K1352&lt;&gt;"",IF($AD1352=1,VLOOKUP($K1352,得点換算表!$C$66:$D$76,2),VLOOKUP($K1352,得点換算表!$E$66:$F$76,2)),"")</f>
        <v/>
      </c>
      <c r="AL1352" s="142" t="str">
        <f>IF($L1352&lt;&gt;"",IF($AD1352=1,VLOOKUP($L1352,得点換算表!$C$77:$D$86,2),VLOOKUP($L1352,得点換算表!$E$77:$F$86,2)),"")</f>
        <v/>
      </c>
      <c r="AM1352" s="142" t="str">
        <f>IF($M1352&lt;&gt;"",IF($AD1352=1,VLOOKUP($M1352,得点換算表!$C$87:$D$96,2),VLOOKUP($M1352,得点換算表!$E$87:$F$96,2)),"")</f>
        <v/>
      </c>
      <c r="AN1352" s="142" t="str">
        <f t="shared" si="75"/>
        <v/>
      </c>
      <c r="AO1352" s="143" t="str">
        <f>IF(AND($AN1352&lt;&gt;"",$AN1352&gt;=8),VLOOKUP($AN1352,得点換算表!$I$15:$J$19,2),"")</f>
        <v/>
      </c>
      <c r="AP1352" s="105"/>
    </row>
    <row r="1353" spans="1:42" x14ac:dyDescent="0.15">
      <c r="A1353" s="11"/>
      <c r="B1353" s="12"/>
      <c r="C1353" s="13"/>
      <c r="D1353" s="13"/>
      <c r="E1353" s="14"/>
      <c r="F1353" s="14"/>
      <c r="G1353" s="14"/>
      <c r="H1353" s="14"/>
      <c r="I1353" s="15"/>
      <c r="J1353" s="14"/>
      <c r="K1353" s="13"/>
      <c r="L1353" s="14"/>
      <c r="M1353" s="14"/>
      <c r="N1353" s="14"/>
      <c r="O1353" s="14"/>
      <c r="P1353" s="198"/>
      <c r="Q1353" s="198"/>
      <c r="R1353" s="198"/>
      <c r="S1353" s="198"/>
      <c r="T1353" s="198"/>
      <c r="U1353" s="198"/>
      <c r="V1353" s="198"/>
      <c r="W1353" s="202">
        <f t="shared" si="73"/>
        <v>0</v>
      </c>
      <c r="X1353" s="14"/>
      <c r="Y1353" s="14"/>
      <c r="Z1353" s="108"/>
      <c r="AA1353" s="114"/>
      <c r="AB1353" s="129"/>
      <c r="AC1353" s="128"/>
      <c r="AD1353" s="142" t="str">
        <f t="shared" si="74"/>
        <v/>
      </c>
      <c r="AE1353" s="142" t="str">
        <f>IF($E1353&lt;&gt;"",IF($AD1353=1,VLOOKUP($E1353,得点換算表!$C$5:$D$14,2),VLOOKUP($E1353,得点換算表!$E$5:$F$14,2)),"")</f>
        <v/>
      </c>
      <c r="AF1353" s="142" t="str">
        <f>IF($F1353&lt;&gt;"",IF($AD1353=1,VLOOKUP($F1353,得点換算表!$C$15:$D$24,2),VLOOKUP($F1353,得点換算表!$E$15:$F$24,2)),"")</f>
        <v/>
      </c>
      <c r="AG1353" s="142" t="str">
        <f>IF($G1353&lt;&gt;"",IF($AD1353=1,VLOOKUP($G1353,得点換算表!$C$25:$D$34,2),VLOOKUP($G1353,得点換算表!$E$25:$F$34,2)),"")</f>
        <v/>
      </c>
      <c r="AH1353" s="142" t="str">
        <f>IF($H1353&lt;&gt;"",IF($AD1353=1,VLOOKUP($H1353,得点換算表!$C$35:$D$44,2),VLOOKUP($H1353,得点換算表!$E$35:$F$44,2)),"")</f>
        <v/>
      </c>
      <c r="AI1353" s="142" t="str">
        <f>IF($I1353&lt;&gt;"",IF($AD1353=1,VLOOKUP($I1353,得点換算表!$C$45:$D$55,2),VLOOKUP($I1353,得点換算表!$E$45:$F$55,2)),"")</f>
        <v/>
      </c>
      <c r="AJ1353" s="142" t="str">
        <f>IF($J1353&lt;&gt;"",IF($AD1353=1,VLOOKUP($J1353,得点換算表!$C$56:$D$65,2),VLOOKUP($J1353,得点換算表!$E$56:$F$65,2)),"")</f>
        <v/>
      </c>
      <c r="AK1353" s="142" t="str">
        <f>IF($K1353&lt;&gt;"",IF($AD1353=1,VLOOKUP($K1353,得点換算表!$C$66:$D$76,2),VLOOKUP($K1353,得点換算表!$E$66:$F$76,2)),"")</f>
        <v/>
      </c>
      <c r="AL1353" s="142" t="str">
        <f>IF($L1353&lt;&gt;"",IF($AD1353=1,VLOOKUP($L1353,得点換算表!$C$77:$D$86,2),VLOOKUP($L1353,得点換算表!$E$77:$F$86,2)),"")</f>
        <v/>
      </c>
      <c r="AM1353" s="142" t="str">
        <f>IF($M1353&lt;&gt;"",IF($AD1353=1,VLOOKUP($M1353,得点換算表!$C$87:$D$96,2),VLOOKUP($M1353,得点換算表!$E$87:$F$96,2)),"")</f>
        <v/>
      </c>
      <c r="AN1353" s="142" t="str">
        <f t="shared" si="75"/>
        <v/>
      </c>
      <c r="AO1353" s="143" t="str">
        <f>IF(AND($AN1353&lt;&gt;"",$AN1353&gt;=8),VLOOKUP($AN1353,得点換算表!$I$15:$J$19,2),"")</f>
        <v/>
      </c>
      <c r="AP1353" s="105"/>
    </row>
    <row r="1354" spans="1:42" x14ac:dyDescent="0.15">
      <c r="A1354" s="11"/>
      <c r="B1354" s="12"/>
      <c r="C1354" s="13"/>
      <c r="D1354" s="13"/>
      <c r="E1354" s="14"/>
      <c r="F1354" s="14"/>
      <c r="G1354" s="14"/>
      <c r="H1354" s="14"/>
      <c r="I1354" s="15"/>
      <c r="J1354" s="14"/>
      <c r="K1354" s="13"/>
      <c r="L1354" s="14"/>
      <c r="M1354" s="14"/>
      <c r="N1354" s="14"/>
      <c r="O1354" s="14"/>
      <c r="P1354" s="198"/>
      <c r="Q1354" s="198"/>
      <c r="R1354" s="198"/>
      <c r="S1354" s="198"/>
      <c r="T1354" s="198"/>
      <c r="U1354" s="198"/>
      <c r="V1354" s="198"/>
      <c r="W1354" s="202">
        <f t="shared" si="73"/>
        <v>0</v>
      </c>
      <c r="X1354" s="14"/>
      <c r="Y1354" s="14"/>
      <c r="Z1354" s="108"/>
      <c r="AA1354" s="114"/>
      <c r="AB1354" s="129"/>
      <c r="AC1354" s="128"/>
      <c r="AD1354" s="142" t="str">
        <f t="shared" si="74"/>
        <v/>
      </c>
      <c r="AE1354" s="142" t="str">
        <f>IF($E1354&lt;&gt;"",IF($AD1354=1,VLOOKUP($E1354,得点換算表!$C$5:$D$14,2),VLOOKUP($E1354,得点換算表!$E$5:$F$14,2)),"")</f>
        <v/>
      </c>
      <c r="AF1354" s="142" t="str">
        <f>IF($F1354&lt;&gt;"",IF($AD1354=1,VLOOKUP($F1354,得点換算表!$C$15:$D$24,2),VLOOKUP($F1354,得点換算表!$E$15:$F$24,2)),"")</f>
        <v/>
      </c>
      <c r="AG1354" s="142" t="str">
        <f>IF($G1354&lt;&gt;"",IF($AD1354=1,VLOOKUP($G1354,得点換算表!$C$25:$D$34,2),VLOOKUP($G1354,得点換算表!$E$25:$F$34,2)),"")</f>
        <v/>
      </c>
      <c r="AH1354" s="142" t="str">
        <f>IF($H1354&lt;&gt;"",IF($AD1354=1,VLOOKUP($H1354,得点換算表!$C$35:$D$44,2),VLOOKUP($H1354,得点換算表!$E$35:$F$44,2)),"")</f>
        <v/>
      </c>
      <c r="AI1354" s="142" t="str">
        <f>IF($I1354&lt;&gt;"",IF($AD1354=1,VLOOKUP($I1354,得点換算表!$C$45:$D$55,2),VLOOKUP($I1354,得点換算表!$E$45:$F$55,2)),"")</f>
        <v/>
      </c>
      <c r="AJ1354" s="142" t="str">
        <f>IF($J1354&lt;&gt;"",IF($AD1354=1,VLOOKUP($J1354,得点換算表!$C$56:$D$65,2),VLOOKUP($J1354,得点換算表!$E$56:$F$65,2)),"")</f>
        <v/>
      </c>
      <c r="AK1354" s="142" t="str">
        <f>IF($K1354&lt;&gt;"",IF($AD1354=1,VLOOKUP($K1354,得点換算表!$C$66:$D$76,2),VLOOKUP($K1354,得点換算表!$E$66:$F$76,2)),"")</f>
        <v/>
      </c>
      <c r="AL1354" s="142" t="str">
        <f>IF($L1354&lt;&gt;"",IF($AD1354=1,VLOOKUP($L1354,得点換算表!$C$77:$D$86,2),VLOOKUP($L1354,得点換算表!$E$77:$F$86,2)),"")</f>
        <v/>
      </c>
      <c r="AM1354" s="142" t="str">
        <f>IF($M1354&lt;&gt;"",IF($AD1354=1,VLOOKUP($M1354,得点換算表!$C$87:$D$96,2),VLOOKUP($M1354,得点換算表!$E$87:$F$96,2)),"")</f>
        <v/>
      </c>
      <c r="AN1354" s="142" t="str">
        <f t="shared" si="75"/>
        <v/>
      </c>
      <c r="AO1354" s="143" t="str">
        <f>IF(AND($AN1354&lt;&gt;"",$AN1354&gt;=8),VLOOKUP($AN1354,得点換算表!$I$15:$J$19,2),"")</f>
        <v/>
      </c>
      <c r="AP1354" s="105"/>
    </row>
    <row r="1355" spans="1:42" x14ac:dyDescent="0.15">
      <c r="A1355" s="11"/>
      <c r="B1355" s="12"/>
      <c r="C1355" s="13"/>
      <c r="D1355" s="13"/>
      <c r="E1355" s="14"/>
      <c r="F1355" s="14"/>
      <c r="G1355" s="14"/>
      <c r="H1355" s="14"/>
      <c r="I1355" s="15"/>
      <c r="J1355" s="14"/>
      <c r="K1355" s="13"/>
      <c r="L1355" s="14"/>
      <c r="M1355" s="14"/>
      <c r="N1355" s="14"/>
      <c r="O1355" s="14"/>
      <c r="P1355" s="198"/>
      <c r="Q1355" s="198"/>
      <c r="R1355" s="198"/>
      <c r="S1355" s="198"/>
      <c r="T1355" s="198"/>
      <c r="U1355" s="198"/>
      <c r="V1355" s="198"/>
      <c r="W1355" s="202">
        <f t="shared" si="73"/>
        <v>0</v>
      </c>
      <c r="X1355" s="14"/>
      <c r="Y1355" s="14"/>
      <c r="Z1355" s="108"/>
      <c r="AA1355" s="114"/>
      <c r="AB1355" s="129"/>
      <c r="AC1355" s="128"/>
      <c r="AD1355" s="142" t="str">
        <f t="shared" si="74"/>
        <v/>
      </c>
      <c r="AE1355" s="142" t="str">
        <f>IF($E1355&lt;&gt;"",IF($AD1355=1,VLOOKUP($E1355,得点換算表!$C$5:$D$14,2),VLOOKUP($E1355,得点換算表!$E$5:$F$14,2)),"")</f>
        <v/>
      </c>
      <c r="AF1355" s="142" t="str">
        <f>IF($F1355&lt;&gt;"",IF($AD1355=1,VLOOKUP($F1355,得点換算表!$C$15:$D$24,2),VLOOKUP($F1355,得点換算表!$E$15:$F$24,2)),"")</f>
        <v/>
      </c>
      <c r="AG1355" s="142" t="str">
        <f>IF($G1355&lt;&gt;"",IF($AD1355=1,VLOOKUP($G1355,得点換算表!$C$25:$D$34,2),VLOOKUP($G1355,得点換算表!$E$25:$F$34,2)),"")</f>
        <v/>
      </c>
      <c r="AH1355" s="142" t="str">
        <f>IF($H1355&lt;&gt;"",IF($AD1355=1,VLOOKUP($H1355,得点換算表!$C$35:$D$44,2),VLOOKUP($H1355,得点換算表!$E$35:$F$44,2)),"")</f>
        <v/>
      </c>
      <c r="AI1355" s="142" t="str">
        <f>IF($I1355&lt;&gt;"",IF($AD1355=1,VLOOKUP($I1355,得点換算表!$C$45:$D$55,2),VLOOKUP($I1355,得点換算表!$E$45:$F$55,2)),"")</f>
        <v/>
      </c>
      <c r="AJ1355" s="142" t="str">
        <f>IF($J1355&lt;&gt;"",IF($AD1355=1,VLOOKUP($J1355,得点換算表!$C$56:$D$65,2),VLOOKUP($J1355,得点換算表!$E$56:$F$65,2)),"")</f>
        <v/>
      </c>
      <c r="AK1355" s="142" t="str">
        <f>IF($K1355&lt;&gt;"",IF($AD1355=1,VLOOKUP($K1355,得点換算表!$C$66:$D$76,2),VLOOKUP($K1355,得点換算表!$E$66:$F$76,2)),"")</f>
        <v/>
      </c>
      <c r="AL1355" s="142" t="str">
        <f>IF($L1355&lt;&gt;"",IF($AD1355=1,VLOOKUP($L1355,得点換算表!$C$77:$D$86,2),VLOOKUP($L1355,得点換算表!$E$77:$F$86,2)),"")</f>
        <v/>
      </c>
      <c r="AM1355" s="142" t="str">
        <f>IF($M1355&lt;&gt;"",IF($AD1355=1,VLOOKUP($M1355,得点換算表!$C$87:$D$96,2),VLOOKUP($M1355,得点換算表!$E$87:$F$96,2)),"")</f>
        <v/>
      </c>
      <c r="AN1355" s="142" t="str">
        <f t="shared" si="75"/>
        <v/>
      </c>
      <c r="AO1355" s="143" t="str">
        <f>IF(AND($AN1355&lt;&gt;"",$AN1355&gt;=8),VLOOKUP($AN1355,得点換算表!$I$15:$J$19,2),"")</f>
        <v/>
      </c>
      <c r="AP1355" s="105"/>
    </row>
    <row r="1356" spans="1:42" x14ac:dyDescent="0.15">
      <c r="A1356" s="11"/>
      <c r="B1356" s="12"/>
      <c r="C1356" s="13"/>
      <c r="D1356" s="13"/>
      <c r="E1356" s="14"/>
      <c r="F1356" s="14"/>
      <c r="G1356" s="14"/>
      <c r="H1356" s="14"/>
      <c r="I1356" s="15"/>
      <c r="J1356" s="14"/>
      <c r="K1356" s="13"/>
      <c r="L1356" s="14"/>
      <c r="M1356" s="14"/>
      <c r="N1356" s="14"/>
      <c r="O1356" s="14"/>
      <c r="P1356" s="198"/>
      <c r="Q1356" s="198"/>
      <c r="R1356" s="198"/>
      <c r="S1356" s="198"/>
      <c r="T1356" s="198"/>
      <c r="U1356" s="198"/>
      <c r="V1356" s="198"/>
      <c r="W1356" s="202">
        <f t="shared" si="73"/>
        <v>0</v>
      </c>
      <c r="X1356" s="14"/>
      <c r="Y1356" s="14"/>
      <c r="Z1356" s="108"/>
      <c r="AA1356" s="114"/>
      <c r="AB1356" s="129"/>
      <c r="AC1356" s="128"/>
      <c r="AD1356" s="142" t="str">
        <f t="shared" si="74"/>
        <v/>
      </c>
      <c r="AE1356" s="142" t="str">
        <f>IF($E1356&lt;&gt;"",IF($AD1356=1,VLOOKUP($E1356,得点換算表!$C$5:$D$14,2),VLOOKUP($E1356,得点換算表!$E$5:$F$14,2)),"")</f>
        <v/>
      </c>
      <c r="AF1356" s="142" t="str">
        <f>IF($F1356&lt;&gt;"",IF($AD1356=1,VLOOKUP($F1356,得点換算表!$C$15:$D$24,2),VLOOKUP($F1356,得点換算表!$E$15:$F$24,2)),"")</f>
        <v/>
      </c>
      <c r="AG1356" s="142" t="str">
        <f>IF($G1356&lt;&gt;"",IF($AD1356=1,VLOOKUP($G1356,得点換算表!$C$25:$D$34,2),VLOOKUP($G1356,得点換算表!$E$25:$F$34,2)),"")</f>
        <v/>
      </c>
      <c r="AH1356" s="142" t="str">
        <f>IF($H1356&lt;&gt;"",IF($AD1356=1,VLOOKUP($H1356,得点換算表!$C$35:$D$44,2),VLOOKUP($H1356,得点換算表!$E$35:$F$44,2)),"")</f>
        <v/>
      </c>
      <c r="AI1356" s="142" t="str">
        <f>IF($I1356&lt;&gt;"",IF($AD1356=1,VLOOKUP($I1356,得点換算表!$C$45:$D$55,2),VLOOKUP($I1356,得点換算表!$E$45:$F$55,2)),"")</f>
        <v/>
      </c>
      <c r="AJ1356" s="142" t="str">
        <f>IF($J1356&lt;&gt;"",IF($AD1356=1,VLOOKUP($J1356,得点換算表!$C$56:$D$65,2),VLOOKUP($J1356,得点換算表!$E$56:$F$65,2)),"")</f>
        <v/>
      </c>
      <c r="AK1356" s="142" t="str">
        <f>IF($K1356&lt;&gt;"",IF($AD1356=1,VLOOKUP($K1356,得点換算表!$C$66:$D$76,2),VLOOKUP($K1356,得点換算表!$E$66:$F$76,2)),"")</f>
        <v/>
      </c>
      <c r="AL1356" s="142" t="str">
        <f>IF($L1356&lt;&gt;"",IF($AD1356=1,VLOOKUP($L1356,得点換算表!$C$77:$D$86,2),VLOOKUP($L1356,得点換算表!$E$77:$F$86,2)),"")</f>
        <v/>
      </c>
      <c r="AM1356" s="142" t="str">
        <f>IF($M1356&lt;&gt;"",IF($AD1356=1,VLOOKUP($M1356,得点換算表!$C$87:$D$96,2),VLOOKUP($M1356,得点換算表!$E$87:$F$96,2)),"")</f>
        <v/>
      </c>
      <c r="AN1356" s="142" t="str">
        <f t="shared" si="75"/>
        <v/>
      </c>
      <c r="AO1356" s="143" t="str">
        <f>IF(AND($AN1356&lt;&gt;"",$AN1356&gt;=8),VLOOKUP($AN1356,得点換算表!$I$15:$J$19,2),"")</f>
        <v/>
      </c>
      <c r="AP1356" s="105"/>
    </row>
    <row r="1357" spans="1:42" x14ac:dyDescent="0.15">
      <c r="A1357" s="11"/>
      <c r="B1357" s="12"/>
      <c r="C1357" s="13"/>
      <c r="D1357" s="13"/>
      <c r="E1357" s="14"/>
      <c r="F1357" s="14"/>
      <c r="G1357" s="14"/>
      <c r="H1357" s="14"/>
      <c r="I1357" s="15"/>
      <c r="J1357" s="14"/>
      <c r="K1357" s="13"/>
      <c r="L1357" s="14"/>
      <c r="M1357" s="14"/>
      <c r="N1357" s="14"/>
      <c r="O1357" s="14"/>
      <c r="P1357" s="198"/>
      <c r="Q1357" s="198"/>
      <c r="R1357" s="198"/>
      <c r="S1357" s="198"/>
      <c r="T1357" s="198"/>
      <c r="U1357" s="198"/>
      <c r="V1357" s="198"/>
      <c r="W1357" s="202">
        <f t="shared" si="73"/>
        <v>0</v>
      </c>
      <c r="X1357" s="14"/>
      <c r="Y1357" s="14"/>
      <c r="Z1357" s="108"/>
      <c r="AA1357" s="114"/>
      <c r="AB1357" s="129"/>
      <c r="AC1357" s="128"/>
      <c r="AD1357" s="142" t="str">
        <f t="shared" si="74"/>
        <v/>
      </c>
      <c r="AE1357" s="142" t="str">
        <f>IF($E1357&lt;&gt;"",IF($AD1357=1,VLOOKUP($E1357,得点換算表!$C$5:$D$14,2),VLOOKUP($E1357,得点換算表!$E$5:$F$14,2)),"")</f>
        <v/>
      </c>
      <c r="AF1357" s="142" t="str">
        <f>IF($F1357&lt;&gt;"",IF($AD1357=1,VLOOKUP($F1357,得点換算表!$C$15:$D$24,2),VLOOKUP($F1357,得点換算表!$E$15:$F$24,2)),"")</f>
        <v/>
      </c>
      <c r="AG1357" s="142" t="str">
        <f>IF($G1357&lt;&gt;"",IF($AD1357=1,VLOOKUP($G1357,得点換算表!$C$25:$D$34,2),VLOOKUP($G1357,得点換算表!$E$25:$F$34,2)),"")</f>
        <v/>
      </c>
      <c r="AH1357" s="142" t="str">
        <f>IF($H1357&lt;&gt;"",IF($AD1357=1,VLOOKUP($H1357,得点換算表!$C$35:$D$44,2),VLOOKUP($H1357,得点換算表!$E$35:$F$44,2)),"")</f>
        <v/>
      </c>
      <c r="AI1357" s="142" t="str">
        <f>IF($I1357&lt;&gt;"",IF($AD1357=1,VLOOKUP($I1357,得点換算表!$C$45:$D$55,2),VLOOKUP($I1357,得点換算表!$E$45:$F$55,2)),"")</f>
        <v/>
      </c>
      <c r="AJ1357" s="142" t="str">
        <f>IF($J1357&lt;&gt;"",IF($AD1357=1,VLOOKUP($J1357,得点換算表!$C$56:$D$65,2),VLOOKUP($J1357,得点換算表!$E$56:$F$65,2)),"")</f>
        <v/>
      </c>
      <c r="AK1357" s="142" t="str">
        <f>IF($K1357&lt;&gt;"",IF($AD1357=1,VLOOKUP($K1357,得点換算表!$C$66:$D$76,2),VLOOKUP($K1357,得点換算表!$E$66:$F$76,2)),"")</f>
        <v/>
      </c>
      <c r="AL1357" s="142" t="str">
        <f>IF($L1357&lt;&gt;"",IF($AD1357=1,VLOOKUP($L1357,得点換算表!$C$77:$D$86,2),VLOOKUP($L1357,得点換算表!$E$77:$F$86,2)),"")</f>
        <v/>
      </c>
      <c r="AM1357" s="142" t="str">
        <f>IF($M1357&lt;&gt;"",IF($AD1357=1,VLOOKUP($M1357,得点換算表!$C$87:$D$96,2),VLOOKUP($M1357,得点換算表!$E$87:$F$96,2)),"")</f>
        <v/>
      </c>
      <c r="AN1357" s="142" t="str">
        <f t="shared" si="75"/>
        <v/>
      </c>
      <c r="AO1357" s="143" t="str">
        <f>IF(AND($AN1357&lt;&gt;"",$AN1357&gt;=8),VLOOKUP($AN1357,得点換算表!$I$15:$J$19,2),"")</f>
        <v/>
      </c>
      <c r="AP1357" s="105"/>
    </row>
    <row r="1358" spans="1:42" x14ac:dyDescent="0.15">
      <c r="A1358" s="11"/>
      <c r="B1358" s="12"/>
      <c r="C1358" s="13"/>
      <c r="D1358" s="13"/>
      <c r="E1358" s="14"/>
      <c r="F1358" s="14"/>
      <c r="G1358" s="14"/>
      <c r="H1358" s="14"/>
      <c r="I1358" s="15"/>
      <c r="J1358" s="14"/>
      <c r="K1358" s="13"/>
      <c r="L1358" s="14"/>
      <c r="M1358" s="14"/>
      <c r="N1358" s="14"/>
      <c r="O1358" s="14"/>
      <c r="P1358" s="198"/>
      <c r="Q1358" s="198"/>
      <c r="R1358" s="198"/>
      <c r="S1358" s="198"/>
      <c r="T1358" s="198"/>
      <c r="U1358" s="198"/>
      <c r="V1358" s="198"/>
      <c r="W1358" s="202">
        <f t="shared" si="73"/>
        <v>0</v>
      </c>
      <c r="X1358" s="14"/>
      <c r="Y1358" s="14"/>
      <c r="Z1358" s="108"/>
      <c r="AA1358" s="114"/>
      <c r="AB1358" s="129"/>
      <c r="AC1358" s="128"/>
      <c r="AD1358" s="142" t="str">
        <f t="shared" si="74"/>
        <v/>
      </c>
      <c r="AE1358" s="142" t="str">
        <f>IF($E1358&lt;&gt;"",IF($AD1358=1,VLOOKUP($E1358,得点換算表!$C$5:$D$14,2),VLOOKUP($E1358,得点換算表!$E$5:$F$14,2)),"")</f>
        <v/>
      </c>
      <c r="AF1358" s="142" t="str">
        <f>IF($F1358&lt;&gt;"",IF($AD1358=1,VLOOKUP($F1358,得点換算表!$C$15:$D$24,2),VLOOKUP($F1358,得点換算表!$E$15:$F$24,2)),"")</f>
        <v/>
      </c>
      <c r="AG1358" s="142" t="str">
        <f>IF($G1358&lt;&gt;"",IF($AD1358=1,VLOOKUP($G1358,得点換算表!$C$25:$D$34,2),VLOOKUP($G1358,得点換算表!$E$25:$F$34,2)),"")</f>
        <v/>
      </c>
      <c r="AH1358" s="142" t="str">
        <f>IF($H1358&lt;&gt;"",IF($AD1358=1,VLOOKUP($H1358,得点換算表!$C$35:$D$44,2),VLOOKUP($H1358,得点換算表!$E$35:$F$44,2)),"")</f>
        <v/>
      </c>
      <c r="AI1358" s="142" t="str">
        <f>IF($I1358&lt;&gt;"",IF($AD1358=1,VLOOKUP($I1358,得点換算表!$C$45:$D$55,2),VLOOKUP($I1358,得点換算表!$E$45:$F$55,2)),"")</f>
        <v/>
      </c>
      <c r="AJ1358" s="142" t="str">
        <f>IF($J1358&lt;&gt;"",IF($AD1358=1,VLOOKUP($J1358,得点換算表!$C$56:$D$65,2),VLOOKUP($J1358,得点換算表!$E$56:$F$65,2)),"")</f>
        <v/>
      </c>
      <c r="AK1358" s="142" t="str">
        <f>IF($K1358&lt;&gt;"",IF($AD1358=1,VLOOKUP($K1358,得点換算表!$C$66:$D$76,2),VLOOKUP($K1358,得点換算表!$E$66:$F$76,2)),"")</f>
        <v/>
      </c>
      <c r="AL1358" s="142" t="str">
        <f>IF($L1358&lt;&gt;"",IF($AD1358=1,VLOOKUP($L1358,得点換算表!$C$77:$D$86,2),VLOOKUP($L1358,得点換算表!$E$77:$F$86,2)),"")</f>
        <v/>
      </c>
      <c r="AM1358" s="142" t="str">
        <f>IF($M1358&lt;&gt;"",IF($AD1358=1,VLOOKUP($M1358,得点換算表!$C$87:$D$96,2),VLOOKUP($M1358,得点換算表!$E$87:$F$96,2)),"")</f>
        <v/>
      </c>
      <c r="AN1358" s="142" t="str">
        <f t="shared" si="75"/>
        <v/>
      </c>
      <c r="AO1358" s="143" t="str">
        <f>IF(AND($AN1358&lt;&gt;"",$AN1358&gt;=8),VLOOKUP($AN1358,得点換算表!$I$15:$J$19,2),"")</f>
        <v/>
      </c>
      <c r="AP1358" s="105"/>
    </row>
    <row r="1359" spans="1:42" x14ac:dyDescent="0.15">
      <c r="A1359" s="11"/>
      <c r="B1359" s="12"/>
      <c r="C1359" s="13"/>
      <c r="D1359" s="13"/>
      <c r="E1359" s="14"/>
      <c r="F1359" s="14"/>
      <c r="G1359" s="14"/>
      <c r="H1359" s="14"/>
      <c r="I1359" s="15"/>
      <c r="J1359" s="14"/>
      <c r="K1359" s="13"/>
      <c r="L1359" s="14"/>
      <c r="M1359" s="14"/>
      <c r="N1359" s="14"/>
      <c r="O1359" s="14"/>
      <c r="P1359" s="198"/>
      <c r="Q1359" s="198"/>
      <c r="R1359" s="198"/>
      <c r="S1359" s="198"/>
      <c r="T1359" s="198"/>
      <c r="U1359" s="198"/>
      <c r="V1359" s="198"/>
      <c r="W1359" s="202">
        <f t="shared" si="73"/>
        <v>0</v>
      </c>
      <c r="X1359" s="14"/>
      <c r="Y1359" s="14"/>
      <c r="Z1359" s="108"/>
      <c r="AA1359" s="114"/>
      <c r="AB1359" s="129"/>
      <c r="AC1359" s="128"/>
      <c r="AD1359" s="142" t="str">
        <f t="shared" si="74"/>
        <v/>
      </c>
      <c r="AE1359" s="142" t="str">
        <f>IF($E1359&lt;&gt;"",IF($AD1359=1,VLOOKUP($E1359,得点換算表!$C$5:$D$14,2),VLOOKUP($E1359,得点換算表!$E$5:$F$14,2)),"")</f>
        <v/>
      </c>
      <c r="AF1359" s="142" t="str">
        <f>IF($F1359&lt;&gt;"",IF($AD1359=1,VLOOKUP($F1359,得点換算表!$C$15:$D$24,2),VLOOKUP($F1359,得点換算表!$E$15:$F$24,2)),"")</f>
        <v/>
      </c>
      <c r="AG1359" s="142" t="str">
        <f>IF($G1359&lt;&gt;"",IF($AD1359=1,VLOOKUP($G1359,得点換算表!$C$25:$D$34,2),VLOOKUP($G1359,得点換算表!$E$25:$F$34,2)),"")</f>
        <v/>
      </c>
      <c r="AH1359" s="142" t="str">
        <f>IF($H1359&lt;&gt;"",IF($AD1359=1,VLOOKUP($H1359,得点換算表!$C$35:$D$44,2),VLOOKUP($H1359,得点換算表!$E$35:$F$44,2)),"")</f>
        <v/>
      </c>
      <c r="AI1359" s="142" t="str">
        <f>IF($I1359&lt;&gt;"",IF($AD1359=1,VLOOKUP($I1359,得点換算表!$C$45:$D$55,2),VLOOKUP($I1359,得点換算表!$E$45:$F$55,2)),"")</f>
        <v/>
      </c>
      <c r="AJ1359" s="142" t="str">
        <f>IF($J1359&lt;&gt;"",IF($AD1359=1,VLOOKUP($J1359,得点換算表!$C$56:$D$65,2),VLOOKUP($J1359,得点換算表!$E$56:$F$65,2)),"")</f>
        <v/>
      </c>
      <c r="AK1359" s="142" t="str">
        <f>IF($K1359&lt;&gt;"",IF($AD1359=1,VLOOKUP($K1359,得点換算表!$C$66:$D$76,2),VLOOKUP($K1359,得点換算表!$E$66:$F$76,2)),"")</f>
        <v/>
      </c>
      <c r="AL1359" s="142" t="str">
        <f>IF($L1359&lt;&gt;"",IF($AD1359=1,VLOOKUP($L1359,得点換算表!$C$77:$D$86,2),VLOOKUP($L1359,得点換算表!$E$77:$F$86,2)),"")</f>
        <v/>
      </c>
      <c r="AM1359" s="142" t="str">
        <f>IF($M1359&lt;&gt;"",IF($AD1359=1,VLOOKUP($M1359,得点換算表!$C$87:$D$96,2),VLOOKUP($M1359,得点換算表!$E$87:$F$96,2)),"")</f>
        <v/>
      </c>
      <c r="AN1359" s="142" t="str">
        <f t="shared" si="75"/>
        <v/>
      </c>
      <c r="AO1359" s="143" t="str">
        <f>IF(AND($AN1359&lt;&gt;"",$AN1359&gt;=8),VLOOKUP($AN1359,得点換算表!$I$15:$J$19,2),"")</f>
        <v/>
      </c>
      <c r="AP1359" s="105"/>
    </row>
    <row r="1360" spans="1:42" x14ac:dyDescent="0.15">
      <c r="A1360" s="11"/>
      <c r="B1360" s="12"/>
      <c r="C1360" s="13"/>
      <c r="D1360" s="13"/>
      <c r="E1360" s="14"/>
      <c r="F1360" s="14"/>
      <c r="G1360" s="14"/>
      <c r="H1360" s="14"/>
      <c r="I1360" s="15"/>
      <c r="J1360" s="14"/>
      <c r="K1360" s="13"/>
      <c r="L1360" s="14"/>
      <c r="M1360" s="14"/>
      <c r="N1360" s="14"/>
      <c r="O1360" s="14"/>
      <c r="P1360" s="198"/>
      <c r="Q1360" s="198"/>
      <c r="R1360" s="198"/>
      <c r="S1360" s="198"/>
      <c r="T1360" s="198"/>
      <c r="U1360" s="198"/>
      <c r="V1360" s="198"/>
      <c r="W1360" s="202">
        <f t="shared" si="73"/>
        <v>0</v>
      </c>
      <c r="X1360" s="14"/>
      <c r="Y1360" s="14"/>
      <c r="Z1360" s="108"/>
      <c r="AA1360" s="114"/>
      <c r="AB1360" s="129"/>
      <c r="AC1360" s="128"/>
      <c r="AD1360" s="142" t="str">
        <f t="shared" si="74"/>
        <v/>
      </c>
      <c r="AE1360" s="142" t="str">
        <f>IF($E1360&lt;&gt;"",IF($AD1360=1,VLOOKUP($E1360,得点換算表!$C$5:$D$14,2),VLOOKUP($E1360,得点換算表!$E$5:$F$14,2)),"")</f>
        <v/>
      </c>
      <c r="AF1360" s="142" t="str">
        <f>IF($F1360&lt;&gt;"",IF($AD1360=1,VLOOKUP($F1360,得点換算表!$C$15:$D$24,2),VLOOKUP($F1360,得点換算表!$E$15:$F$24,2)),"")</f>
        <v/>
      </c>
      <c r="AG1360" s="142" t="str">
        <f>IF($G1360&lt;&gt;"",IF($AD1360=1,VLOOKUP($G1360,得点換算表!$C$25:$D$34,2),VLOOKUP($G1360,得点換算表!$E$25:$F$34,2)),"")</f>
        <v/>
      </c>
      <c r="AH1360" s="142" t="str">
        <f>IF($H1360&lt;&gt;"",IF($AD1360=1,VLOOKUP($H1360,得点換算表!$C$35:$D$44,2),VLOOKUP($H1360,得点換算表!$E$35:$F$44,2)),"")</f>
        <v/>
      </c>
      <c r="AI1360" s="142" t="str">
        <f>IF($I1360&lt;&gt;"",IF($AD1360=1,VLOOKUP($I1360,得点換算表!$C$45:$D$55,2),VLOOKUP($I1360,得点換算表!$E$45:$F$55,2)),"")</f>
        <v/>
      </c>
      <c r="AJ1360" s="142" t="str">
        <f>IF($J1360&lt;&gt;"",IF($AD1360=1,VLOOKUP($J1360,得点換算表!$C$56:$D$65,2),VLOOKUP($J1360,得点換算表!$E$56:$F$65,2)),"")</f>
        <v/>
      </c>
      <c r="AK1360" s="142" t="str">
        <f>IF($K1360&lt;&gt;"",IF($AD1360=1,VLOOKUP($K1360,得点換算表!$C$66:$D$76,2),VLOOKUP($K1360,得点換算表!$E$66:$F$76,2)),"")</f>
        <v/>
      </c>
      <c r="AL1360" s="142" t="str">
        <f>IF($L1360&lt;&gt;"",IF($AD1360=1,VLOOKUP($L1360,得点換算表!$C$77:$D$86,2),VLOOKUP($L1360,得点換算表!$E$77:$F$86,2)),"")</f>
        <v/>
      </c>
      <c r="AM1360" s="142" t="str">
        <f>IF($M1360&lt;&gt;"",IF($AD1360=1,VLOOKUP($M1360,得点換算表!$C$87:$D$96,2),VLOOKUP($M1360,得点換算表!$E$87:$F$96,2)),"")</f>
        <v/>
      </c>
      <c r="AN1360" s="142" t="str">
        <f t="shared" si="75"/>
        <v/>
      </c>
      <c r="AO1360" s="143" t="str">
        <f>IF(AND($AN1360&lt;&gt;"",$AN1360&gt;=8),VLOOKUP($AN1360,得点換算表!$I$15:$J$19,2),"")</f>
        <v/>
      </c>
      <c r="AP1360" s="105"/>
    </row>
    <row r="1361" spans="1:42" x14ac:dyDescent="0.15">
      <c r="A1361" s="11"/>
      <c r="B1361" s="12"/>
      <c r="C1361" s="13"/>
      <c r="D1361" s="13"/>
      <c r="E1361" s="14"/>
      <c r="F1361" s="14"/>
      <c r="G1361" s="14"/>
      <c r="H1361" s="14"/>
      <c r="I1361" s="15"/>
      <c r="J1361" s="14"/>
      <c r="K1361" s="13"/>
      <c r="L1361" s="14"/>
      <c r="M1361" s="14"/>
      <c r="N1361" s="14"/>
      <c r="O1361" s="14"/>
      <c r="P1361" s="198"/>
      <c r="Q1361" s="198"/>
      <c r="R1361" s="198"/>
      <c r="S1361" s="198"/>
      <c r="T1361" s="198"/>
      <c r="U1361" s="198"/>
      <c r="V1361" s="198"/>
      <c r="W1361" s="202">
        <f t="shared" si="73"/>
        <v>0</v>
      </c>
      <c r="X1361" s="14"/>
      <c r="Y1361" s="14"/>
      <c r="Z1361" s="108"/>
      <c r="AA1361" s="114"/>
      <c r="AB1361" s="129"/>
      <c r="AC1361" s="128"/>
      <c r="AD1361" s="142" t="str">
        <f t="shared" si="74"/>
        <v/>
      </c>
      <c r="AE1361" s="142" t="str">
        <f>IF($E1361&lt;&gt;"",IF($AD1361=1,VLOOKUP($E1361,得点換算表!$C$5:$D$14,2),VLOOKUP($E1361,得点換算表!$E$5:$F$14,2)),"")</f>
        <v/>
      </c>
      <c r="AF1361" s="142" t="str">
        <f>IF($F1361&lt;&gt;"",IF($AD1361=1,VLOOKUP($F1361,得点換算表!$C$15:$D$24,2),VLOOKUP($F1361,得点換算表!$E$15:$F$24,2)),"")</f>
        <v/>
      </c>
      <c r="AG1361" s="142" t="str">
        <f>IF($G1361&lt;&gt;"",IF($AD1361=1,VLOOKUP($G1361,得点換算表!$C$25:$D$34,2),VLOOKUP($G1361,得点換算表!$E$25:$F$34,2)),"")</f>
        <v/>
      </c>
      <c r="AH1361" s="142" t="str">
        <f>IF($H1361&lt;&gt;"",IF($AD1361=1,VLOOKUP($H1361,得点換算表!$C$35:$D$44,2),VLOOKUP($H1361,得点換算表!$E$35:$F$44,2)),"")</f>
        <v/>
      </c>
      <c r="AI1361" s="142" t="str">
        <f>IF($I1361&lt;&gt;"",IF($AD1361=1,VLOOKUP($I1361,得点換算表!$C$45:$D$55,2),VLOOKUP($I1361,得点換算表!$E$45:$F$55,2)),"")</f>
        <v/>
      </c>
      <c r="AJ1361" s="142" t="str">
        <f>IF($J1361&lt;&gt;"",IF($AD1361=1,VLOOKUP($J1361,得点換算表!$C$56:$D$65,2),VLOOKUP($J1361,得点換算表!$E$56:$F$65,2)),"")</f>
        <v/>
      </c>
      <c r="AK1361" s="142" t="str">
        <f>IF($K1361&lt;&gt;"",IF($AD1361=1,VLOOKUP($K1361,得点換算表!$C$66:$D$76,2),VLOOKUP($K1361,得点換算表!$E$66:$F$76,2)),"")</f>
        <v/>
      </c>
      <c r="AL1361" s="142" t="str">
        <f>IF($L1361&lt;&gt;"",IF($AD1361=1,VLOOKUP($L1361,得点換算表!$C$77:$D$86,2),VLOOKUP($L1361,得点換算表!$E$77:$F$86,2)),"")</f>
        <v/>
      </c>
      <c r="AM1361" s="142" t="str">
        <f>IF($M1361&lt;&gt;"",IF($AD1361=1,VLOOKUP($M1361,得点換算表!$C$87:$D$96,2),VLOOKUP($M1361,得点換算表!$E$87:$F$96,2)),"")</f>
        <v/>
      </c>
      <c r="AN1361" s="142" t="str">
        <f t="shared" si="75"/>
        <v/>
      </c>
      <c r="AO1361" s="143" t="str">
        <f>IF(AND($AN1361&lt;&gt;"",$AN1361&gt;=8),VLOOKUP($AN1361,得点換算表!$I$15:$J$19,2),"")</f>
        <v/>
      </c>
      <c r="AP1361" s="105"/>
    </row>
    <row r="1362" spans="1:42" x14ac:dyDescent="0.15">
      <c r="A1362" s="11"/>
      <c r="B1362" s="12"/>
      <c r="C1362" s="13"/>
      <c r="D1362" s="13"/>
      <c r="E1362" s="14"/>
      <c r="F1362" s="14"/>
      <c r="G1362" s="14"/>
      <c r="H1362" s="14"/>
      <c r="I1362" s="15"/>
      <c r="J1362" s="14"/>
      <c r="K1362" s="13"/>
      <c r="L1362" s="14"/>
      <c r="M1362" s="14"/>
      <c r="N1362" s="14"/>
      <c r="O1362" s="14"/>
      <c r="P1362" s="198"/>
      <c r="Q1362" s="198"/>
      <c r="R1362" s="198"/>
      <c r="S1362" s="198"/>
      <c r="T1362" s="198"/>
      <c r="U1362" s="198"/>
      <c r="V1362" s="198"/>
      <c r="W1362" s="202">
        <f t="shared" si="73"/>
        <v>0</v>
      </c>
      <c r="X1362" s="14"/>
      <c r="Y1362" s="14"/>
      <c r="Z1362" s="108"/>
      <c r="AA1362" s="114"/>
      <c r="AB1362" s="129"/>
      <c r="AC1362" s="128"/>
      <c r="AD1362" s="142" t="str">
        <f t="shared" si="74"/>
        <v/>
      </c>
      <c r="AE1362" s="142" t="str">
        <f>IF($E1362&lt;&gt;"",IF($AD1362=1,VLOOKUP($E1362,得点換算表!$C$5:$D$14,2),VLOOKUP($E1362,得点換算表!$E$5:$F$14,2)),"")</f>
        <v/>
      </c>
      <c r="AF1362" s="142" t="str">
        <f>IF($F1362&lt;&gt;"",IF($AD1362=1,VLOOKUP($F1362,得点換算表!$C$15:$D$24,2),VLOOKUP($F1362,得点換算表!$E$15:$F$24,2)),"")</f>
        <v/>
      </c>
      <c r="AG1362" s="142" t="str">
        <f>IF($G1362&lt;&gt;"",IF($AD1362=1,VLOOKUP($G1362,得点換算表!$C$25:$D$34,2),VLOOKUP($G1362,得点換算表!$E$25:$F$34,2)),"")</f>
        <v/>
      </c>
      <c r="AH1362" s="142" t="str">
        <f>IF($H1362&lt;&gt;"",IF($AD1362=1,VLOOKUP($H1362,得点換算表!$C$35:$D$44,2),VLOOKUP($H1362,得点換算表!$E$35:$F$44,2)),"")</f>
        <v/>
      </c>
      <c r="AI1362" s="142" t="str">
        <f>IF($I1362&lt;&gt;"",IF($AD1362=1,VLOOKUP($I1362,得点換算表!$C$45:$D$55,2),VLOOKUP($I1362,得点換算表!$E$45:$F$55,2)),"")</f>
        <v/>
      </c>
      <c r="AJ1362" s="142" t="str">
        <f>IF($J1362&lt;&gt;"",IF($AD1362=1,VLOOKUP($J1362,得点換算表!$C$56:$D$65,2),VLOOKUP($J1362,得点換算表!$E$56:$F$65,2)),"")</f>
        <v/>
      </c>
      <c r="AK1362" s="142" t="str">
        <f>IF($K1362&lt;&gt;"",IF($AD1362=1,VLOOKUP($K1362,得点換算表!$C$66:$D$76,2),VLOOKUP($K1362,得点換算表!$E$66:$F$76,2)),"")</f>
        <v/>
      </c>
      <c r="AL1362" s="142" t="str">
        <f>IF($L1362&lt;&gt;"",IF($AD1362=1,VLOOKUP($L1362,得点換算表!$C$77:$D$86,2),VLOOKUP($L1362,得点換算表!$E$77:$F$86,2)),"")</f>
        <v/>
      </c>
      <c r="AM1362" s="142" t="str">
        <f>IF($M1362&lt;&gt;"",IF($AD1362=1,VLOOKUP($M1362,得点換算表!$C$87:$D$96,2),VLOOKUP($M1362,得点換算表!$E$87:$F$96,2)),"")</f>
        <v/>
      </c>
      <c r="AN1362" s="142" t="str">
        <f t="shared" si="75"/>
        <v/>
      </c>
      <c r="AO1362" s="143" t="str">
        <f>IF(AND($AN1362&lt;&gt;"",$AN1362&gt;=8),VLOOKUP($AN1362,得点換算表!$I$15:$J$19,2),"")</f>
        <v/>
      </c>
      <c r="AP1362" s="105"/>
    </row>
    <row r="1363" spans="1:42" x14ac:dyDescent="0.15">
      <c r="A1363" s="11"/>
      <c r="B1363" s="12"/>
      <c r="C1363" s="13"/>
      <c r="D1363" s="13"/>
      <c r="E1363" s="14"/>
      <c r="F1363" s="14"/>
      <c r="G1363" s="14"/>
      <c r="H1363" s="14"/>
      <c r="I1363" s="15"/>
      <c r="J1363" s="14"/>
      <c r="K1363" s="13"/>
      <c r="L1363" s="14"/>
      <c r="M1363" s="14"/>
      <c r="N1363" s="14"/>
      <c r="O1363" s="14"/>
      <c r="P1363" s="198"/>
      <c r="Q1363" s="198"/>
      <c r="R1363" s="198"/>
      <c r="S1363" s="198"/>
      <c r="T1363" s="198"/>
      <c r="U1363" s="198"/>
      <c r="V1363" s="198"/>
      <c r="W1363" s="202">
        <f t="shared" si="73"/>
        <v>0</v>
      </c>
      <c r="X1363" s="14"/>
      <c r="Y1363" s="14"/>
      <c r="Z1363" s="108"/>
      <c r="AA1363" s="114"/>
      <c r="AB1363" s="129"/>
      <c r="AC1363" s="128"/>
      <c r="AD1363" s="142" t="str">
        <f t="shared" si="74"/>
        <v/>
      </c>
      <c r="AE1363" s="142" t="str">
        <f>IF($E1363&lt;&gt;"",IF($AD1363=1,VLOOKUP($E1363,得点換算表!$C$5:$D$14,2),VLOOKUP($E1363,得点換算表!$E$5:$F$14,2)),"")</f>
        <v/>
      </c>
      <c r="AF1363" s="142" t="str">
        <f>IF($F1363&lt;&gt;"",IF($AD1363=1,VLOOKUP($F1363,得点換算表!$C$15:$D$24,2),VLOOKUP($F1363,得点換算表!$E$15:$F$24,2)),"")</f>
        <v/>
      </c>
      <c r="AG1363" s="142" t="str">
        <f>IF($G1363&lt;&gt;"",IF($AD1363=1,VLOOKUP($G1363,得点換算表!$C$25:$D$34,2),VLOOKUP($G1363,得点換算表!$E$25:$F$34,2)),"")</f>
        <v/>
      </c>
      <c r="AH1363" s="142" t="str">
        <f>IF($H1363&lt;&gt;"",IF($AD1363=1,VLOOKUP($H1363,得点換算表!$C$35:$D$44,2),VLOOKUP($H1363,得点換算表!$E$35:$F$44,2)),"")</f>
        <v/>
      </c>
      <c r="AI1363" s="142" t="str">
        <f>IF($I1363&lt;&gt;"",IF($AD1363=1,VLOOKUP($I1363,得点換算表!$C$45:$D$55,2),VLOOKUP($I1363,得点換算表!$E$45:$F$55,2)),"")</f>
        <v/>
      </c>
      <c r="AJ1363" s="142" t="str">
        <f>IF($J1363&lt;&gt;"",IF($AD1363=1,VLOOKUP($J1363,得点換算表!$C$56:$D$65,2),VLOOKUP($J1363,得点換算表!$E$56:$F$65,2)),"")</f>
        <v/>
      </c>
      <c r="AK1363" s="142" t="str">
        <f>IF($K1363&lt;&gt;"",IF($AD1363=1,VLOOKUP($K1363,得点換算表!$C$66:$D$76,2),VLOOKUP($K1363,得点換算表!$E$66:$F$76,2)),"")</f>
        <v/>
      </c>
      <c r="AL1363" s="142" t="str">
        <f>IF($L1363&lt;&gt;"",IF($AD1363=1,VLOOKUP($L1363,得点換算表!$C$77:$D$86,2),VLOOKUP($L1363,得点換算表!$E$77:$F$86,2)),"")</f>
        <v/>
      </c>
      <c r="AM1363" s="142" t="str">
        <f>IF($M1363&lt;&gt;"",IF($AD1363=1,VLOOKUP($M1363,得点換算表!$C$87:$D$96,2),VLOOKUP($M1363,得点換算表!$E$87:$F$96,2)),"")</f>
        <v/>
      </c>
      <c r="AN1363" s="142" t="str">
        <f t="shared" si="75"/>
        <v/>
      </c>
      <c r="AO1363" s="143" t="str">
        <f>IF(AND($AN1363&lt;&gt;"",$AN1363&gt;=8),VLOOKUP($AN1363,得点換算表!$I$15:$J$19,2),"")</f>
        <v/>
      </c>
      <c r="AP1363" s="105"/>
    </row>
    <row r="1364" spans="1:42" x14ac:dyDescent="0.15">
      <c r="A1364" s="11"/>
      <c r="B1364" s="12"/>
      <c r="C1364" s="13"/>
      <c r="D1364" s="13"/>
      <c r="E1364" s="14"/>
      <c r="F1364" s="14"/>
      <c r="G1364" s="14"/>
      <c r="H1364" s="14"/>
      <c r="I1364" s="15"/>
      <c r="J1364" s="14"/>
      <c r="K1364" s="13"/>
      <c r="L1364" s="14"/>
      <c r="M1364" s="14"/>
      <c r="N1364" s="14"/>
      <c r="O1364" s="14"/>
      <c r="P1364" s="198"/>
      <c r="Q1364" s="198"/>
      <c r="R1364" s="198"/>
      <c r="S1364" s="198"/>
      <c r="T1364" s="198"/>
      <c r="U1364" s="198"/>
      <c r="V1364" s="198"/>
      <c r="W1364" s="202">
        <f t="shared" si="73"/>
        <v>0</v>
      </c>
      <c r="X1364" s="14"/>
      <c r="Y1364" s="14"/>
      <c r="Z1364" s="108"/>
      <c r="AA1364" s="114"/>
      <c r="AB1364" s="129"/>
      <c r="AC1364" s="128"/>
      <c r="AD1364" s="142" t="str">
        <f t="shared" si="74"/>
        <v/>
      </c>
      <c r="AE1364" s="142" t="str">
        <f>IF($E1364&lt;&gt;"",IF($AD1364=1,VLOOKUP($E1364,得点換算表!$C$5:$D$14,2),VLOOKUP($E1364,得点換算表!$E$5:$F$14,2)),"")</f>
        <v/>
      </c>
      <c r="AF1364" s="142" t="str">
        <f>IF($F1364&lt;&gt;"",IF($AD1364=1,VLOOKUP($F1364,得点換算表!$C$15:$D$24,2),VLOOKUP($F1364,得点換算表!$E$15:$F$24,2)),"")</f>
        <v/>
      </c>
      <c r="AG1364" s="142" t="str">
        <f>IF($G1364&lt;&gt;"",IF($AD1364=1,VLOOKUP($G1364,得点換算表!$C$25:$D$34,2),VLOOKUP($G1364,得点換算表!$E$25:$F$34,2)),"")</f>
        <v/>
      </c>
      <c r="AH1364" s="142" t="str">
        <f>IF($H1364&lt;&gt;"",IF($AD1364=1,VLOOKUP($H1364,得点換算表!$C$35:$D$44,2),VLOOKUP($H1364,得点換算表!$E$35:$F$44,2)),"")</f>
        <v/>
      </c>
      <c r="AI1364" s="142" t="str">
        <f>IF($I1364&lt;&gt;"",IF($AD1364=1,VLOOKUP($I1364,得点換算表!$C$45:$D$55,2),VLOOKUP($I1364,得点換算表!$E$45:$F$55,2)),"")</f>
        <v/>
      </c>
      <c r="AJ1364" s="142" t="str">
        <f>IF($J1364&lt;&gt;"",IF($AD1364=1,VLOOKUP($J1364,得点換算表!$C$56:$D$65,2),VLOOKUP($J1364,得点換算表!$E$56:$F$65,2)),"")</f>
        <v/>
      </c>
      <c r="AK1364" s="142" t="str">
        <f>IF($K1364&lt;&gt;"",IF($AD1364=1,VLOOKUP($K1364,得点換算表!$C$66:$D$76,2),VLOOKUP($K1364,得点換算表!$E$66:$F$76,2)),"")</f>
        <v/>
      </c>
      <c r="AL1364" s="142" t="str">
        <f>IF($L1364&lt;&gt;"",IF($AD1364=1,VLOOKUP($L1364,得点換算表!$C$77:$D$86,2),VLOOKUP($L1364,得点換算表!$E$77:$F$86,2)),"")</f>
        <v/>
      </c>
      <c r="AM1364" s="142" t="str">
        <f>IF($M1364&lt;&gt;"",IF($AD1364=1,VLOOKUP($M1364,得点換算表!$C$87:$D$96,2),VLOOKUP($M1364,得点換算表!$E$87:$F$96,2)),"")</f>
        <v/>
      </c>
      <c r="AN1364" s="142" t="str">
        <f t="shared" si="75"/>
        <v/>
      </c>
      <c r="AO1364" s="143" t="str">
        <f>IF(AND($AN1364&lt;&gt;"",$AN1364&gt;=8),VLOOKUP($AN1364,得点換算表!$I$15:$J$19,2),"")</f>
        <v/>
      </c>
      <c r="AP1364" s="105"/>
    </row>
    <row r="1365" spans="1:42" x14ac:dyDescent="0.15">
      <c r="A1365" s="11"/>
      <c r="B1365" s="12"/>
      <c r="C1365" s="13"/>
      <c r="D1365" s="13"/>
      <c r="E1365" s="14"/>
      <c r="F1365" s="14"/>
      <c r="G1365" s="14"/>
      <c r="H1365" s="14"/>
      <c r="I1365" s="15"/>
      <c r="J1365" s="14"/>
      <c r="K1365" s="13"/>
      <c r="L1365" s="14"/>
      <c r="M1365" s="14"/>
      <c r="N1365" s="14"/>
      <c r="O1365" s="14"/>
      <c r="P1365" s="198"/>
      <c r="Q1365" s="198"/>
      <c r="R1365" s="198"/>
      <c r="S1365" s="198"/>
      <c r="T1365" s="198"/>
      <c r="U1365" s="198"/>
      <c r="V1365" s="198"/>
      <c r="W1365" s="202">
        <f t="shared" si="73"/>
        <v>0</v>
      </c>
      <c r="X1365" s="14"/>
      <c r="Y1365" s="14"/>
      <c r="Z1365" s="108"/>
      <c r="AA1365" s="114"/>
      <c r="AB1365" s="129"/>
      <c r="AC1365" s="128"/>
      <c r="AD1365" s="142" t="str">
        <f t="shared" si="74"/>
        <v/>
      </c>
      <c r="AE1365" s="142" t="str">
        <f>IF($E1365&lt;&gt;"",IF($AD1365=1,VLOOKUP($E1365,得点換算表!$C$5:$D$14,2),VLOOKUP($E1365,得点換算表!$E$5:$F$14,2)),"")</f>
        <v/>
      </c>
      <c r="AF1365" s="142" t="str">
        <f>IF($F1365&lt;&gt;"",IF($AD1365=1,VLOOKUP($F1365,得点換算表!$C$15:$D$24,2),VLOOKUP($F1365,得点換算表!$E$15:$F$24,2)),"")</f>
        <v/>
      </c>
      <c r="AG1365" s="142" t="str">
        <f>IF($G1365&lt;&gt;"",IF($AD1365=1,VLOOKUP($G1365,得点換算表!$C$25:$D$34,2),VLOOKUP($G1365,得点換算表!$E$25:$F$34,2)),"")</f>
        <v/>
      </c>
      <c r="AH1365" s="142" t="str">
        <f>IF($H1365&lt;&gt;"",IF($AD1365=1,VLOOKUP($H1365,得点換算表!$C$35:$D$44,2),VLOOKUP($H1365,得点換算表!$E$35:$F$44,2)),"")</f>
        <v/>
      </c>
      <c r="AI1365" s="142" t="str">
        <f>IF($I1365&lt;&gt;"",IF($AD1365=1,VLOOKUP($I1365,得点換算表!$C$45:$D$55,2),VLOOKUP($I1365,得点換算表!$E$45:$F$55,2)),"")</f>
        <v/>
      </c>
      <c r="AJ1365" s="142" t="str">
        <f>IF($J1365&lt;&gt;"",IF($AD1365=1,VLOOKUP($J1365,得点換算表!$C$56:$D$65,2),VLOOKUP($J1365,得点換算表!$E$56:$F$65,2)),"")</f>
        <v/>
      </c>
      <c r="AK1365" s="142" t="str">
        <f>IF($K1365&lt;&gt;"",IF($AD1365=1,VLOOKUP($K1365,得点換算表!$C$66:$D$76,2),VLOOKUP($K1365,得点換算表!$E$66:$F$76,2)),"")</f>
        <v/>
      </c>
      <c r="AL1365" s="142" t="str">
        <f>IF($L1365&lt;&gt;"",IF($AD1365=1,VLOOKUP($L1365,得点換算表!$C$77:$D$86,2),VLOOKUP($L1365,得点換算表!$E$77:$F$86,2)),"")</f>
        <v/>
      </c>
      <c r="AM1365" s="142" t="str">
        <f>IF($M1365&lt;&gt;"",IF($AD1365=1,VLOOKUP($M1365,得点換算表!$C$87:$D$96,2),VLOOKUP($M1365,得点換算表!$E$87:$F$96,2)),"")</f>
        <v/>
      </c>
      <c r="AN1365" s="142" t="str">
        <f t="shared" si="75"/>
        <v/>
      </c>
      <c r="AO1365" s="143" t="str">
        <f>IF(AND($AN1365&lt;&gt;"",$AN1365&gt;=8),VLOOKUP($AN1365,得点換算表!$I$15:$J$19,2),"")</f>
        <v/>
      </c>
      <c r="AP1365" s="105"/>
    </row>
    <row r="1366" spans="1:42" x14ac:dyDescent="0.15">
      <c r="A1366" s="11"/>
      <c r="B1366" s="12"/>
      <c r="C1366" s="13"/>
      <c r="D1366" s="13"/>
      <c r="E1366" s="14"/>
      <c r="F1366" s="14"/>
      <c r="G1366" s="14"/>
      <c r="H1366" s="14"/>
      <c r="I1366" s="15"/>
      <c r="J1366" s="14"/>
      <c r="K1366" s="13"/>
      <c r="L1366" s="14"/>
      <c r="M1366" s="14"/>
      <c r="N1366" s="14"/>
      <c r="O1366" s="14"/>
      <c r="P1366" s="198"/>
      <c r="Q1366" s="198"/>
      <c r="R1366" s="198"/>
      <c r="S1366" s="198"/>
      <c r="T1366" s="198"/>
      <c r="U1366" s="198"/>
      <c r="V1366" s="198"/>
      <c r="W1366" s="202">
        <f t="shared" si="73"/>
        <v>0</v>
      </c>
      <c r="X1366" s="14"/>
      <c r="Y1366" s="14"/>
      <c r="Z1366" s="108"/>
      <c r="AA1366" s="114"/>
      <c r="AB1366" s="129"/>
      <c r="AC1366" s="128"/>
      <c r="AD1366" s="142" t="str">
        <f t="shared" si="74"/>
        <v/>
      </c>
      <c r="AE1366" s="142" t="str">
        <f>IF($E1366&lt;&gt;"",IF($AD1366=1,VLOOKUP($E1366,得点換算表!$C$5:$D$14,2),VLOOKUP($E1366,得点換算表!$E$5:$F$14,2)),"")</f>
        <v/>
      </c>
      <c r="AF1366" s="142" t="str">
        <f>IF($F1366&lt;&gt;"",IF($AD1366=1,VLOOKUP($F1366,得点換算表!$C$15:$D$24,2),VLOOKUP($F1366,得点換算表!$E$15:$F$24,2)),"")</f>
        <v/>
      </c>
      <c r="AG1366" s="142" t="str">
        <f>IF($G1366&lt;&gt;"",IF($AD1366=1,VLOOKUP($G1366,得点換算表!$C$25:$D$34,2),VLOOKUP($G1366,得点換算表!$E$25:$F$34,2)),"")</f>
        <v/>
      </c>
      <c r="AH1366" s="142" t="str">
        <f>IF($H1366&lt;&gt;"",IF($AD1366=1,VLOOKUP($H1366,得点換算表!$C$35:$D$44,2),VLOOKUP($H1366,得点換算表!$E$35:$F$44,2)),"")</f>
        <v/>
      </c>
      <c r="AI1366" s="142" t="str">
        <f>IF($I1366&lt;&gt;"",IF($AD1366=1,VLOOKUP($I1366,得点換算表!$C$45:$D$55,2),VLOOKUP($I1366,得点換算表!$E$45:$F$55,2)),"")</f>
        <v/>
      </c>
      <c r="AJ1366" s="142" t="str">
        <f>IF($J1366&lt;&gt;"",IF($AD1366=1,VLOOKUP($J1366,得点換算表!$C$56:$D$65,2),VLOOKUP($J1366,得点換算表!$E$56:$F$65,2)),"")</f>
        <v/>
      </c>
      <c r="AK1366" s="142" t="str">
        <f>IF($K1366&lt;&gt;"",IF($AD1366=1,VLOOKUP($K1366,得点換算表!$C$66:$D$76,2),VLOOKUP($K1366,得点換算表!$E$66:$F$76,2)),"")</f>
        <v/>
      </c>
      <c r="AL1366" s="142" t="str">
        <f>IF($L1366&lt;&gt;"",IF($AD1366=1,VLOOKUP($L1366,得点換算表!$C$77:$D$86,2),VLOOKUP($L1366,得点換算表!$E$77:$F$86,2)),"")</f>
        <v/>
      </c>
      <c r="AM1366" s="142" t="str">
        <f>IF($M1366&lt;&gt;"",IF($AD1366=1,VLOOKUP($M1366,得点換算表!$C$87:$D$96,2),VLOOKUP($M1366,得点換算表!$E$87:$F$96,2)),"")</f>
        <v/>
      </c>
      <c r="AN1366" s="142" t="str">
        <f t="shared" si="75"/>
        <v/>
      </c>
      <c r="AO1366" s="143" t="str">
        <f>IF(AND($AN1366&lt;&gt;"",$AN1366&gt;=8),VLOOKUP($AN1366,得点換算表!$I$15:$J$19,2),"")</f>
        <v/>
      </c>
      <c r="AP1366" s="105"/>
    </row>
    <row r="1367" spans="1:42" x14ac:dyDescent="0.15">
      <c r="A1367" s="11"/>
      <c r="B1367" s="12"/>
      <c r="C1367" s="13"/>
      <c r="D1367" s="13"/>
      <c r="E1367" s="14"/>
      <c r="F1367" s="14"/>
      <c r="G1367" s="14"/>
      <c r="H1367" s="14"/>
      <c r="I1367" s="15"/>
      <c r="J1367" s="14"/>
      <c r="K1367" s="13"/>
      <c r="L1367" s="14"/>
      <c r="M1367" s="14"/>
      <c r="N1367" s="14"/>
      <c r="O1367" s="14"/>
      <c r="P1367" s="198"/>
      <c r="Q1367" s="198"/>
      <c r="R1367" s="198"/>
      <c r="S1367" s="198"/>
      <c r="T1367" s="198"/>
      <c r="U1367" s="198"/>
      <c r="V1367" s="198"/>
      <c r="W1367" s="202">
        <f t="shared" si="73"/>
        <v>0</v>
      </c>
      <c r="X1367" s="14"/>
      <c r="Y1367" s="14"/>
      <c r="Z1367" s="108"/>
      <c r="AA1367" s="114"/>
      <c r="AB1367" s="129"/>
      <c r="AC1367" s="128"/>
      <c r="AD1367" s="142" t="str">
        <f t="shared" si="74"/>
        <v/>
      </c>
      <c r="AE1367" s="142" t="str">
        <f>IF($E1367&lt;&gt;"",IF($AD1367=1,VLOOKUP($E1367,得点換算表!$C$5:$D$14,2),VLOOKUP($E1367,得点換算表!$E$5:$F$14,2)),"")</f>
        <v/>
      </c>
      <c r="AF1367" s="142" t="str">
        <f>IF($F1367&lt;&gt;"",IF($AD1367=1,VLOOKUP($F1367,得点換算表!$C$15:$D$24,2),VLOOKUP($F1367,得点換算表!$E$15:$F$24,2)),"")</f>
        <v/>
      </c>
      <c r="AG1367" s="142" t="str">
        <f>IF($G1367&lt;&gt;"",IF($AD1367=1,VLOOKUP($G1367,得点換算表!$C$25:$D$34,2),VLOOKUP($G1367,得点換算表!$E$25:$F$34,2)),"")</f>
        <v/>
      </c>
      <c r="AH1367" s="142" t="str">
        <f>IF($H1367&lt;&gt;"",IF($AD1367=1,VLOOKUP($H1367,得点換算表!$C$35:$D$44,2),VLOOKUP($H1367,得点換算表!$E$35:$F$44,2)),"")</f>
        <v/>
      </c>
      <c r="AI1367" s="142" t="str">
        <f>IF($I1367&lt;&gt;"",IF($AD1367=1,VLOOKUP($I1367,得点換算表!$C$45:$D$55,2),VLOOKUP($I1367,得点換算表!$E$45:$F$55,2)),"")</f>
        <v/>
      </c>
      <c r="AJ1367" s="142" t="str">
        <f>IF($J1367&lt;&gt;"",IF($AD1367=1,VLOOKUP($J1367,得点換算表!$C$56:$D$65,2),VLOOKUP($J1367,得点換算表!$E$56:$F$65,2)),"")</f>
        <v/>
      </c>
      <c r="AK1367" s="142" t="str">
        <f>IF($K1367&lt;&gt;"",IF($AD1367=1,VLOOKUP($K1367,得点換算表!$C$66:$D$76,2),VLOOKUP($K1367,得点換算表!$E$66:$F$76,2)),"")</f>
        <v/>
      </c>
      <c r="AL1367" s="142" t="str">
        <f>IF($L1367&lt;&gt;"",IF($AD1367=1,VLOOKUP($L1367,得点換算表!$C$77:$D$86,2),VLOOKUP($L1367,得点換算表!$E$77:$F$86,2)),"")</f>
        <v/>
      </c>
      <c r="AM1367" s="142" t="str">
        <f>IF($M1367&lt;&gt;"",IF($AD1367=1,VLOOKUP($M1367,得点換算表!$C$87:$D$96,2),VLOOKUP($M1367,得点換算表!$E$87:$F$96,2)),"")</f>
        <v/>
      </c>
      <c r="AN1367" s="142" t="str">
        <f t="shared" si="75"/>
        <v/>
      </c>
      <c r="AO1367" s="143" t="str">
        <f>IF(AND($AN1367&lt;&gt;"",$AN1367&gt;=8),VLOOKUP($AN1367,得点換算表!$I$15:$J$19,2),"")</f>
        <v/>
      </c>
      <c r="AP1367" s="105"/>
    </row>
    <row r="1368" spans="1:42" x14ac:dyDescent="0.15">
      <c r="A1368" s="11"/>
      <c r="B1368" s="12"/>
      <c r="C1368" s="13"/>
      <c r="D1368" s="13"/>
      <c r="E1368" s="14"/>
      <c r="F1368" s="14"/>
      <c r="G1368" s="14"/>
      <c r="H1368" s="14"/>
      <c r="I1368" s="15"/>
      <c r="J1368" s="14"/>
      <c r="K1368" s="13"/>
      <c r="L1368" s="14"/>
      <c r="M1368" s="14"/>
      <c r="N1368" s="14"/>
      <c r="O1368" s="14"/>
      <c r="P1368" s="198"/>
      <c r="Q1368" s="198"/>
      <c r="R1368" s="198"/>
      <c r="S1368" s="198"/>
      <c r="T1368" s="198"/>
      <c r="U1368" s="198"/>
      <c r="V1368" s="198"/>
      <c r="W1368" s="202">
        <f t="shared" si="73"/>
        <v>0</v>
      </c>
      <c r="X1368" s="14"/>
      <c r="Y1368" s="14"/>
      <c r="Z1368" s="108"/>
      <c r="AA1368" s="114"/>
      <c r="AB1368" s="129"/>
      <c r="AC1368" s="128"/>
      <c r="AD1368" s="142" t="str">
        <f t="shared" si="74"/>
        <v/>
      </c>
      <c r="AE1368" s="142" t="str">
        <f>IF($E1368&lt;&gt;"",IF($AD1368=1,VLOOKUP($E1368,得点換算表!$C$5:$D$14,2),VLOOKUP($E1368,得点換算表!$E$5:$F$14,2)),"")</f>
        <v/>
      </c>
      <c r="AF1368" s="142" t="str">
        <f>IF($F1368&lt;&gt;"",IF($AD1368=1,VLOOKUP($F1368,得点換算表!$C$15:$D$24,2),VLOOKUP($F1368,得点換算表!$E$15:$F$24,2)),"")</f>
        <v/>
      </c>
      <c r="AG1368" s="142" t="str">
        <f>IF($G1368&lt;&gt;"",IF($AD1368=1,VLOOKUP($G1368,得点換算表!$C$25:$D$34,2),VLOOKUP($G1368,得点換算表!$E$25:$F$34,2)),"")</f>
        <v/>
      </c>
      <c r="AH1368" s="142" t="str">
        <f>IF($H1368&lt;&gt;"",IF($AD1368=1,VLOOKUP($H1368,得点換算表!$C$35:$D$44,2),VLOOKUP($H1368,得点換算表!$E$35:$F$44,2)),"")</f>
        <v/>
      </c>
      <c r="AI1368" s="142" t="str">
        <f>IF($I1368&lt;&gt;"",IF($AD1368=1,VLOOKUP($I1368,得点換算表!$C$45:$D$55,2),VLOOKUP($I1368,得点換算表!$E$45:$F$55,2)),"")</f>
        <v/>
      </c>
      <c r="AJ1368" s="142" t="str">
        <f>IF($J1368&lt;&gt;"",IF($AD1368=1,VLOOKUP($J1368,得点換算表!$C$56:$D$65,2),VLOOKUP($J1368,得点換算表!$E$56:$F$65,2)),"")</f>
        <v/>
      </c>
      <c r="AK1368" s="142" t="str">
        <f>IF($K1368&lt;&gt;"",IF($AD1368=1,VLOOKUP($K1368,得点換算表!$C$66:$D$76,2),VLOOKUP($K1368,得点換算表!$E$66:$F$76,2)),"")</f>
        <v/>
      </c>
      <c r="AL1368" s="142" t="str">
        <f>IF($L1368&lt;&gt;"",IF($AD1368=1,VLOOKUP($L1368,得点換算表!$C$77:$D$86,2),VLOOKUP($L1368,得点換算表!$E$77:$F$86,2)),"")</f>
        <v/>
      </c>
      <c r="AM1368" s="142" t="str">
        <f>IF($M1368&lt;&gt;"",IF($AD1368=1,VLOOKUP($M1368,得点換算表!$C$87:$D$96,2),VLOOKUP($M1368,得点換算表!$E$87:$F$96,2)),"")</f>
        <v/>
      </c>
      <c r="AN1368" s="142" t="str">
        <f t="shared" si="75"/>
        <v/>
      </c>
      <c r="AO1368" s="143" t="str">
        <f>IF(AND($AN1368&lt;&gt;"",$AN1368&gt;=8),VLOOKUP($AN1368,得点換算表!$I$15:$J$19,2),"")</f>
        <v/>
      </c>
      <c r="AP1368" s="105"/>
    </row>
    <row r="1369" spans="1:42" x14ac:dyDescent="0.15">
      <c r="A1369" s="11"/>
      <c r="B1369" s="12"/>
      <c r="C1369" s="13"/>
      <c r="D1369" s="13"/>
      <c r="E1369" s="14"/>
      <c r="F1369" s="14"/>
      <c r="G1369" s="14"/>
      <c r="H1369" s="14"/>
      <c r="I1369" s="15"/>
      <c r="J1369" s="14"/>
      <c r="K1369" s="13"/>
      <c r="L1369" s="14"/>
      <c r="M1369" s="14"/>
      <c r="N1369" s="14"/>
      <c r="O1369" s="14"/>
      <c r="P1369" s="198"/>
      <c r="Q1369" s="198"/>
      <c r="R1369" s="198"/>
      <c r="S1369" s="198"/>
      <c r="T1369" s="198"/>
      <c r="U1369" s="198"/>
      <c r="V1369" s="198"/>
      <c r="W1369" s="202">
        <f t="shared" si="73"/>
        <v>0</v>
      </c>
      <c r="X1369" s="14"/>
      <c r="Y1369" s="14"/>
      <c r="Z1369" s="108"/>
      <c r="AA1369" s="114"/>
      <c r="AB1369" s="129"/>
      <c r="AC1369" s="128"/>
      <c r="AD1369" s="142" t="str">
        <f t="shared" si="74"/>
        <v/>
      </c>
      <c r="AE1369" s="142" t="str">
        <f>IF($E1369&lt;&gt;"",IF($AD1369=1,VLOOKUP($E1369,得点換算表!$C$5:$D$14,2),VLOOKUP($E1369,得点換算表!$E$5:$F$14,2)),"")</f>
        <v/>
      </c>
      <c r="AF1369" s="142" t="str">
        <f>IF($F1369&lt;&gt;"",IF($AD1369=1,VLOOKUP($F1369,得点換算表!$C$15:$D$24,2),VLOOKUP($F1369,得点換算表!$E$15:$F$24,2)),"")</f>
        <v/>
      </c>
      <c r="AG1369" s="142" t="str">
        <f>IF($G1369&lt;&gt;"",IF($AD1369=1,VLOOKUP($G1369,得点換算表!$C$25:$D$34,2),VLOOKUP($G1369,得点換算表!$E$25:$F$34,2)),"")</f>
        <v/>
      </c>
      <c r="AH1369" s="142" t="str">
        <f>IF($H1369&lt;&gt;"",IF($AD1369=1,VLOOKUP($H1369,得点換算表!$C$35:$D$44,2),VLOOKUP($H1369,得点換算表!$E$35:$F$44,2)),"")</f>
        <v/>
      </c>
      <c r="AI1369" s="142" t="str">
        <f>IF($I1369&lt;&gt;"",IF($AD1369=1,VLOOKUP($I1369,得点換算表!$C$45:$D$55,2),VLOOKUP($I1369,得点換算表!$E$45:$F$55,2)),"")</f>
        <v/>
      </c>
      <c r="AJ1369" s="142" t="str">
        <f>IF($J1369&lt;&gt;"",IF($AD1369=1,VLOOKUP($J1369,得点換算表!$C$56:$D$65,2),VLOOKUP($J1369,得点換算表!$E$56:$F$65,2)),"")</f>
        <v/>
      </c>
      <c r="AK1369" s="142" t="str">
        <f>IF($K1369&lt;&gt;"",IF($AD1369=1,VLOOKUP($K1369,得点換算表!$C$66:$D$76,2),VLOOKUP($K1369,得点換算表!$E$66:$F$76,2)),"")</f>
        <v/>
      </c>
      <c r="AL1369" s="142" t="str">
        <f>IF($L1369&lt;&gt;"",IF($AD1369=1,VLOOKUP($L1369,得点換算表!$C$77:$D$86,2),VLOOKUP($L1369,得点換算表!$E$77:$F$86,2)),"")</f>
        <v/>
      </c>
      <c r="AM1369" s="142" t="str">
        <f>IF($M1369&lt;&gt;"",IF($AD1369=1,VLOOKUP($M1369,得点換算表!$C$87:$D$96,2),VLOOKUP($M1369,得点換算表!$E$87:$F$96,2)),"")</f>
        <v/>
      </c>
      <c r="AN1369" s="142" t="str">
        <f t="shared" si="75"/>
        <v/>
      </c>
      <c r="AO1369" s="143" t="str">
        <f>IF(AND($AN1369&lt;&gt;"",$AN1369&gt;=8),VLOOKUP($AN1369,得点換算表!$I$15:$J$19,2),"")</f>
        <v/>
      </c>
      <c r="AP1369" s="105"/>
    </row>
    <row r="1370" spans="1:42" x14ac:dyDescent="0.15">
      <c r="A1370" s="11"/>
      <c r="B1370" s="12"/>
      <c r="C1370" s="13"/>
      <c r="D1370" s="13"/>
      <c r="E1370" s="14"/>
      <c r="F1370" s="14"/>
      <c r="G1370" s="14"/>
      <c r="H1370" s="14"/>
      <c r="I1370" s="15"/>
      <c r="J1370" s="14"/>
      <c r="K1370" s="13"/>
      <c r="L1370" s="14"/>
      <c r="M1370" s="14"/>
      <c r="N1370" s="14"/>
      <c r="O1370" s="14"/>
      <c r="P1370" s="198"/>
      <c r="Q1370" s="198"/>
      <c r="R1370" s="198"/>
      <c r="S1370" s="198"/>
      <c r="T1370" s="198"/>
      <c r="U1370" s="198"/>
      <c r="V1370" s="198"/>
      <c r="W1370" s="202">
        <f t="shared" si="73"/>
        <v>0</v>
      </c>
      <c r="X1370" s="14"/>
      <c r="Y1370" s="14"/>
      <c r="Z1370" s="108"/>
      <c r="AA1370" s="114"/>
      <c r="AB1370" s="129"/>
      <c r="AC1370" s="128"/>
      <c r="AD1370" s="142" t="str">
        <f t="shared" si="74"/>
        <v/>
      </c>
      <c r="AE1370" s="142" t="str">
        <f>IF($E1370&lt;&gt;"",IF($AD1370=1,VLOOKUP($E1370,得点換算表!$C$5:$D$14,2),VLOOKUP($E1370,得点換算表!$E$5:$F$14,2)),"")</f>
        <v/>
      </c>
      <c r="AF1370" s="142" t="str">
        <f>IF($F1370&lt;&gt;"",IF($AD1370=1,VLOOKUP($F1370,得点換算表!$C$15:$D$24,2),VLOOKUP($F1370,得点換算表!$E$15:$F$24,2)),"")</f>
        <v/>
      </c>
      <c r="AG1370" s="142" t="str">
        <f>IF($G1370&lt;&gt;"",IF($AD1370=1,VLOOKUP($G1370,得点換算表!$C$25:$D$34,2),VLOOKUP($G1370,得点換算表!$E$25:$F$34,2)),"")</f>
        <v/>
      </c>
      <c r="AH1370" s="142" t="str">
        <f>IF($H1370&lt;&gt;"",IF($AD1370=1,VLOOKUP($H1370,得点換算表!$C$35:$D$44,2),VLOOKUP($H1370,得点換算表!$E$35:$F$44,2)),"")</f>
        <v/>
      </c>
      <c r="AI1370" s="142" t="str">
        <f>IF($I1370&lt;&gt;"",IF($AD1370=1,VLOOKUP($I1370,得点換算表!$C$45:$D$55,2),VLOOKUP($I1370,得点換算表!$E$45:$F$55,2)),"")</f>
        <v/>
      </c>
      <c r="AJ1370" s="142" t="str">
        <f>IF($J1370&lt;&gt;"",IF($AD1370=1,VLOOKUP($J1370,得点換算表!$C$56:$D$65,2),VLOOKUP($J1370,得点換算表!$E$56:$F$65,2)),"")</f>
        <v/>
      </c>
      <c r="AK1370" s="142" t="str">
        <f>IF($K1370&lt;&gt;"",IF($AD1370=1,VLOOKUP($K1370,得点換算表!$C$66:$D$76,2),VLOOKUP($K1370,得点換算表!$E$66:$F$76,2)),"")</f>
        <v/>
      </c>
      <c r="AL1370" s="142" t="str">
        <f>IF($L1370&lt;&gt;"",IF($AD1370=1,VLOOKUP($L1370,得点換算表!$C$77:$D$86,2),VLOOKUP($L1370,得点換算表!$E$77:$F$86,2)),"")</f>
        <v/>
      </c>
      <c r="AM1370" s="142" t="str">
        <f>IF($M1370&lt;&gt;"",IF($AD1370=1,VLOOKUP($M1370,得点換算表!$C$87:$D$96,2),VLOOKUP($M1370,得点換算表!$E$87:$F$96,2)),"")</f>
        <v/>
      </c>
      <c r="AN1370" s="142" t="str">
        <f t="shared" si="75"/>
        <v/>
      </c>
      <c r="AO1370" s="143" t="str">
        <f>IF(AND($AN1370&lt;&gt;"",$AN1370&gt;=8),VLOOKUP($AN1370,得点換算表!$I$15:$J$19,2),"")</f>
        <v/>
      </c>
      <c r="AP1370" s="105"/>
    </row>
    <row r="1371" spans="1:42" x14ac:dyDescent="0.15">
      <c r="A1371" s="11"/>
      <c r="B1371" s="12"/>
      <c r="C1371" s="13"/>
      <c r="D1371" s="13"/>
      <c r="E1371" s="14"/>
      <c r="F1371" s="14"/>
      <c r="G1371" s="14"/>
      <c r="H1371" s="14"/>
      <c r="I1371" s="15"/>
      <c r="J1371" s="14"/>
      <c r="K1371" s="13"/>
      <c r="L1371" s="14"/>
      <c r="M1371" s="14"/>
      <c r="N1371" s="14"/>
      <c r="O1371" s="14"/>
      <c r="P1371" s="198"/>
      <c r="Q1371" s="198"/>
      <c r="R1371" s="198"/>
      <c r="S1371" s="198"/>
      <c r="T1371" s="198"/>
      <c r="U1371" s="198"/>
      <c r="V1371" s="198"/>
      <c r="W1371" s="202">
        <f t="shared" si="73"/>
        <v>0</v>
      </c>
      <c r="X1371" s="14"/>
      <c r="Y1371" s="14"/>
      <c r="Z1371" s="108"/>
      <c r="AA1371" s="114"/>
      <c r="AB1371" s="129"/>
      <c r="AC1371" s="128"/>
      <c r="AD1371" s="142" t="str">
        <f t="shared" si="74"/>
        <v/>
      </c>
      <c r="AE1371" s="142" t="str">
        <f>IF($E1371&lt;&gt;"",IF($AD1371=1,VLOOKUP($E1371,得点換算表!$C$5:$D$14,2),VLOOKUP($E1371,得点換算表!$E$5:$F$14,2)),"")</f>
        <v/>
      </c>
      <c r="AF1371" s="142" t="str">
        <f>IF($F1371&lt;&gt;"",IF($AD1371=1,VLOOKUP($F1371,得点換算表!$C$15:$D$24,2),VLOOKUP($F1371,得点換算表!$E$15:$F$24,2)),"")</f>
        <v/>
      </c>
      <c r="AG1371" s="142" t="str">
        <f>IF($G1371&lt;&gt;"",IF($AD1371=1,VLOOKUP($G1371,得点換算表!$C$25:$D$34,2),VLOOKUP($G1371,得点換算表!$E$25:$F$34,2)),"")</f>
        <v/>
      </c>
      <c r="AH1371" s="142" t="str">
        <f>IF($H1371&lt;&gt;"",IF($AD1371=1,VLOOKUP($H1371,得点換算表!$C$35:$D$44,2),VLOOKUP($H1371,得点換算表!$E$35:$F$44,2)),"")</f>
        <v/>
      </c>
      <c r="AI1371" s="142" t="str">
        <f>IF($I1371&lt;&gt;"",IF($AD1371=1,VLOOKUP($I1371,得点換算表!$C$45:$D$55,2),VLOOKUP($I1371,得点換算表!$E$45:$F$55,2)),"")</f>
        <v/>
      </c>
      <c r="AJ1371" s="142" t="str">
        <f>IF($J1371&lt;&gt;"",IF($AD1371=1,VLOOKUP($J1371,得点換算表!$C$56:$D$65,2),VLOOKUP($J1371,得点換算表!$E$56:$F$65,2)),"")</f>
        <v/>
      </c>
      <c r="AK1371" s="142" t="str">
        <f>IF($K1371&lt;&gt;"",IF($AD1371=1,VLOOKUP($K1371,得点換算表!$C$66:$D$76,2),VLOOKUP($K1371,得点換算表!$E$66:$F$76,2)),"")</f>
        <v/>
      </c>
      <c r="AL1371" s="142" t="str">
        <f>IF($L1371&lt;&gt;"",IF($AD1371=1,VLOOKUP($L1371,得点換算表!$C$77:$D$86,2),VLOOKUP($L1371,得点換算表!$E$77:$F$86,2)),"")</f>
        <v/>
      </c>
      <c r="AM1371" s="142" t="str">
        <f>IF($M1371&lt;&gt;"",IF($AD1371=1,VLOOKUP($M1371,得点換算表!$C$87:$D$96,2),VLOOKUP($M1371,得点換算表!$E$87:$F$96,2)),"")</f>
        <v/>
      </c>
      <c r="AN1371" s="142" t="str">
        <f t="shared" si="75"/>
        <v/>
      </c>
      <c r="AO1371" s="143" t="str">
        <f>IF(AND($AN1371&lt;&gt;"",$AN1371&gt;=8),VLOOKUP($AN1371,得点換算表!$I$15:$J$19,2),"")</f>
        <v/>
      </c>
      <c r="AP1371" s="105"/>
    </row>
    <row r="1372" spans="1:42" x14ac:dyDescent="0.15">
      <c r="A1372" s="11"/>
      <c r="B1372" s="12"/>
      <c r="C1372" s="13"/>
      <c r="D1372" s="13"/>
      <c r="E1372" s="14"/>
      <c r="F1372" s="14"/>
      <c r="G1372" s="14"/>
      <c r="H1372" s="14"/>
      <c r="I1372" s="15"/>
      <c r="J1372" s="14"/>
      <c r="K1372" s="13"/>
      <c r="L1372" s="14"/>
      <c r="M1372" s="14"/>
      <c r="N1372" s="14"/>
      <c r="O1372" s="14"/>
      <c r="P1372" s="198"/>
      <c r="Q1372" s="198"/>
      <c r="R1372" s="198"/>
      <c r="S1372" s="198"/>
      <c r="T1372" s="198"/>
      <c r="U1372" s="198"/>
      <c r="V1372" s="198"/>
      <c r="W1372" s="202">
        <f t="shared" si="73"/>
        <v>0</v>
      </c>
      <c r="X1372" s="14"/>
      <c r="Y1372" s="14"/>
      <c r="Z1372" s="108"/>
      <c r="AA1372" s="114"/>
      <c r="AB1372" s="129"/>
      <c r="AC1372" s="128"/>
      <c r="AD1372" s="142" t="str">
        <f t="shared" si="74"/>
        <v/>
      </c>
      <c r="AE1372" s="142" t="str">
        <f>IF($E1372&lt;&gt;"",IF($AD1372=1,VLOOKUP($E1372,得点換算表!$C$5:$D$14,2),VLOOKUP($E1372,得点換算表!$E$5:$F$14,2)),"")</f>
        <v/>
      </c>
      <c r="AF1372" s="142" t="str">
        <f>IF($F1372&lt;&gt;"",IF($AD1372=1,VLOOKUP($F1372,得点換算表!$C$15:$D$24,2),VLOOKUP($F1372,得点換算表!$E$15:$F$24,2)),"")</f>
        <v/>
      </c>
      <c r="AG1372" s="142" t="str">
        <f>IF($G1372&lt;&gt;"",IF($AD1372=1,VLOOKUP($G1372,得点換算表!$C$25:$D$34,2),VLOOKUP($G1372,得点換算表!$E$25:$F$34,2)),"")</f>
        <v/>
      </c>
      <c r="AH1372" s="142" t="str">
        <f>IF($H1372&lt;&gt;"",IF($AD1372=1,VLOOKUP($H1372,得点換算表!$C$35:$D$44,2),VLOOKUP($H1372,得点換算表!$E$35:$F$44,2)),"")</f>
        <v/>
      </c>
      <c r="AI1372" s="142" t="str">
        <f>IF($I1372&lt;&gt;"",IF($AD1372=1,VLOOKUP($I1372,得点換算表!$C$45:$D$55,2),VLOOKUP($I1372,得点換算表!$E$45:$F$55,2)),"")</f>
        <v/>
      </c>
      <c r="AJ1372" s="142" t="str">
        <f>IF($J1372&lt;&gt;"",IF($AD1372=1,VLOOKUP($J1372,得点換算表!$C$56:$D$65,2),VLOOKUP($J1372,得点換算表!$E$56:$F$65,2)),"")</f>
        <v/>
      </c>
      <c r="AK1372" s="142" t="str">
        <f>IF($K1372&lt;&gt;"",IF($AD1372=1,VLOOKUP($K1372,得点換算表!$C$66:$D$76,2),VLOOKUP($K1372,得点換算表!$E$66:$F$76,2)),"")</f>
        <v/>
      </c>
      <c r="AL1372" s="142" t="str">
        <f>IF($L1372&lt;&gt;"",IF($AD1372=1,VLOOKUP($L1372,得点換算表!$C$77:$D$86,2),VLOOKUP($L1372,得点換算表!$E$77:$F$86,2)),"")</f>
        <v/>
      </c>
      <c r="AM1372" s="142" t="str">
        <f>IF($M1372&lt;&gt;"",IF($AD1372=1,VLOOKUP($M1372,得点換算表!$C$87:$D$96,2),VLOOKUP($M1372,得点換算表!$E$87:$F$96,2)),"")</f>
        <v/>
      </c>
      <c r="AN1372" s="142" t="str">
        <f t="shared" si="75"/>
        <v/>
      </c>
      <c r="AO1372" s="143" t="str">
        <f>IF(AND($AN1372&lt;&gt;"",$AN1372&gt;=8),VLOOKUP($AN1372,得点換算表!$I$15:$J$19,2),"")</f>
        <v/>
      </c>
      <c r="AP1372" s="105"/>
    </row>
    <row r="1373" spans="1:42" x14ac:dyDescent="0.15">
      <c r="A1373" s="11"/>
      <c r="B1373" s="12"/>
      <c r="C1373" s="13"/>
      <c r="D1373" s="13"/>
      <c r="E1373" s="14"/>
      <c r="F1373" s="14"/>
      <c r="G1373" s="14"/>
      <c r="H1373" s="14"/>
      <c r="I1373" s="15"/>
      <c r="J1373" s="14"/>
      <c r="K1373" s="13"/>
      <c r="L1373" s="14"/>
      <c r="M1373" s="14"/>
      <c r="N1373" s="14"/>
      <c r="O1373" s="14"/>
      <c r="P1373" s="198"/>
      <c r="Q1373" s="198"/>
      <c r="R1373" s="198"/>
      <c r="S1373" s="198"/>
      <c r="T1373" s="198"/>
      <c r="U1373" s="198"/>
      <c r="V1373" s="198"/>
      <c r="W1373" s="202">
        <f t="shared" si="73"/>
        <v>0</v>
      </c>
      <c r="X1373" s="14"/>
      <c r="Y1373" s="14"/>
      <c r="Z1373" s="108"/>
      <c r="AA1373" s="114"/>
      <c r="AB1373" s="129"/>
      <c r="AC1373" s="128"/>
      <c r="AD1373" s="142" t="str">
        <f t="shared" si="74"/>
        <v/>
      </c>
      <c r="AE1373" s="142" t="str">
        <f>IF($E1373&lt;&gt;"",IF($AD1373=1,VLOOKUP($E1373,得点換算表!$C$5:$D$14,2),VLOOKUP($E1373,得点換算表!$E$5:$F$14,2)),"")</f>
        <v/>
      </c>
      <c r="AF1373" s="142" t="str">
        <f>IF($F1373&lt;&gt;"",IF($AD1373=1,VLOOKUP($F1373,得点換算表!$C$15:$D$24,2),VLOOKUP($F1373,得点換算表!$E$15:$F$24,2)),"")</f>
        <v/>
      </c>
      <c r="AG1373" s="142" t="str">
        <f>IF($G1373&lt;&gt;"",IF($AD1373=1,VLOOKUP($G1373,得点換算表!$C$25:$D$34,2),VLOOKUP($G1373,得点換算表!$E$25:$F$34,2)),"")</f>
        <v/>
      </c>
      <c r="AH1373" s="142" t="str">
        <f>IF($H1373&lt;&gt;"",IF($AD1373=1,VLOOKUP($H1373,得点換算表!$C$35:$D$44,2),VLOOKUP($H1373,得点換算表!$E$35:$F$44,2)),"")</f>
        <v/>
      </c>
      <c r="AI1373" s="142" t="str">
        <f>IF($I1373&lt;&gt;"",IF($AD1373=1,VLOOKUP($I1373,得点換算表!$C$45:$D$55,2),VLOOKUP($I1373,得点換算表!$E$45:$F$55,2)),"")</f>
        <v/>
      </c>
      <c r="AJ1373" s="142" t="str">
        <f>IF($J1373&lt;&gt;"",IF($AD1373=1,VLOOKUP($J1373,得点換算表!$C$56:$D$65,2),VLOOKUP($J1373,得点換算表!$E$56:$F$65,2)),"")</f>
        <v/>
      </c>
      <c r="AK1373" s="142" t="str">
        <f>IF($K1373&lt;&gt;"",IF($AD1373=1,VLOOKUP($K1373,得点換算表!$C$66:$D$76,2),VLOOKUP($K1373,得点換算表!$E$66:$F$76,2)),"")</f>
        <v/>
      </c>
      <c r="AL1373" s="142" t="str">
        <f>IF($L1373&lt;&gt;"",IF($AD1373=1,VLOOKUP($L1373,得点換算表!$C$77:$D$86,2),VLOOKUP($L1373,得点換算表!$E$77:$F$86,2)),"")</f>
        <v/>
      </c>
      <c r="AM1373" s="142" t="str">
        <f>IF($M1373&lt;&gt;"",IF($AD1373=1,VLOOKUP($M1373,得点換算表!$C$87:$D$96,2),VLOOKUP($M1373,得点換算表!$E$87:$F$96,2)),"")</f>
        <v/>
      </c>
      <c r="AN1373" s="142" t="str">
        <f t="shared" si="75"/>
        <v/>
      </c>
      <c r="AO1373" s="143" t="str">
        <f>IF(AND($AN1373&lt;&gt;"",$AN1373&gt;=8),VLOOKUP($AN1373,得点換算表!$I$15:$J$19,2),"")</f>
        <v/>
      </c>
      <c r="AP1373" s="105"/>
    </row>
    <row r="1374" spans="1:42" x14ac:dyDescent="0.15">
      <c r="A1374" s="11"/>
      <c r="B1374" s="12"/>
      <c r="C1374" s="13"/>
      <c r="D1374" s="13"/>
      <c r="E1374" s="14"/>
      <c r="F1374" s="14"/>
      <c r="G1374" s="14"/>
      <c r="H1374" s="14"/>
      <c r="I1374" s="15"/>
      <c r="J1374" s="14"/>
      <c r="K1374" s="13"/>
      <c r="L1374" s="14"/>
      <c r="M1374" s="14"/>
      <c r="N1374" s="14"/>
      <c r="O1374" s="14"/>
      <c r="P1374" s="198"/>
      <c r="Q1374" s="198"/>
      <c r="R1374" s="198"/>
      <c r="S1374" s="198"/>
      <c r="T1374" s="198"/>
      <c r="U1374" s="198"/>
      <c r="V1374" s="198"/>
      <c r="W1374" s="202">
        <f t="shared" si="73"/>
        <v>0</v>
      </c>
      <c r="X1374" s="14"/>
      <c r="Y1374" s="14"/>
      <c r="Z1374" s="108"/>
      <c r="AA1374" s="114"/>
      <c r="AB1374" s="129"/>
      <c r="AC1374" s="128"/>
      <c r="AD1374" s="142" t="str">
        <f t="shared" si="74"/>
        <v/>
      </c>
      <c r="AE1374" s="142" t="str">
        <f>IF($E1374&lt;&gt;"",IF($AD1374=1,VLOOKUP($E1374,得点換算表!$C$5:$D$14,2),VLOOKUP($E1374,得点換算表!$E$5:$F$14,2)),"")</f>
        <v/>
      </c>
      <c r="AF1374" s="142" t="str">
        <f>IF($F1374&lt;&gt;"",IF($AD1374=1,VLOOKUP($F1374,得点換算表!$C$15:$D$24,2),VLOOKUP($F1374,得点換算表!$E$15:$F$24,2)),"")</f>
        <v/>
      </c>
      <c r="AG1374" s="142" t="str">
        <f>IF($G1374&lt;&gt;"",IF($AD1374=1,VLOOKUP($G1374,得点換算表!$C$25:$D$34,2),VLOOKUP($G1374,得点換算表!$E$25:$F$34,2)),"")</f>
        <v/>
      </c>
      <c r="AH1374" s="142" t="str">
        <f>IF($H1374&lt;&gt;"",IF($AD1374=1,VLOOKUP($H1374,得点換算表!$C$35:$D$44,2),VLOOKUP($H1374,得点換算表!$E$35:$F$44,2)),"")</f>
        <v/>
      </c>
      <c r="AI1374" s="142" t="str">
        <f>IF($I1374&lt;&gt;"",IF($AD1374=1,VLOOKUP($I1374,得点換算表!$C$45:$D$55,2),VLOOKUP($I1374,得点換算表!$E$45:$F$55,2)),"")</f>
        <v/>
      </c>
      <c r="AJ1374" s="142" t="str">
        <f>IF($J1374&lt;&gt;"",IF($AD1374=1,VLOOKUP($J1374,得点換算表!$C$56:$D$65,2),VLOOKUP($J1374,得点換算表!$E$56:$F$65,2)),"")</f>
        <v/>
      </c>
      <c r="AK1374" s="142" t="str">
        <f>IF($K1374&lt;&gt;"",IF($AD1374=1,VLOOKUP($K1374,得点換算表!$C$66:$D$76,2),VLOOKUP($K1374,得点換算表!$E$66:$F$76,2)),"")</f>
        <v/>
      </c>
      <c r="AL1374" s="142" t="str">
        <f>IF($L1374&lt;&gt;"",IF($AD1374=1,VLOOKUP($L1374,得点換算表!$C$77:$D$86,2),VLOOKUP($L1374,得点換算表!$E$77:$F$86,2)),"")</f>
        <v/>
      </c>
      <c r="AM1374" s="142" t="str">
        <f>IF($M1374&lt;&gt;"",IF($AD1374=1,VLOOKUP($M1374,得点換算表!$C$87:$D$96,2),VLOOKUP($M1374,得点換算表!$E$87:$F$96,2)),"")</f>
        <v/>
      </c>
      <c r="AN1374" s="142" t="str">
        <f t="shared" si="75"/>
        <v/>
      </c>
      <c r="AO1374" s="143" t="str">
        <f>IF(AND($AN1374&lt;&gt;"",$AN1374&gt;=8),VLOOKUP($AN1374,得点換算表!$I$15:$J$19,2),"")</f>
        <v/>
      </c>
      <c r="AP1374" s="105"/>
    </row>
    <row r="1375" spans="1:42" x14ac:dyDescent="0.15">
      <c r="A1375" s="11"/>
      <c r="B1375" s="12"/>
      <c r="C1375" s="13"/>
      <c r="D1375" s="13"/>
      <c r="E1375" s="14"/>
      <c r="F1375" s="14"/>
      <c r="G1375" s="14"/>
      <c r="H1375" s="14"/>
      <c r="I1375" s="15"/>
      <c r="J1375" s="14"/>
      <c r="K1375" s="13"/>
      <c r="L1375" s="14"/>
      <c r="M1375" s="14"/>
      <c r="N1375" s="14"/>
      <c r="O1375" s="14"/>
      <c r="P1375" s="198"/>
      <c r="Q1375" s="198"/>
      <c r="R1375" s="198"/>
      <c r="S1375" s="198"/>
      <c r="T1375" s="198"/>
      <c r="U1375" s="198"/>
      <c r="V1375" s="198"/>
      <c r="W1375" s="202">
        <f t="shared" si="73"/>
        <v>0</v>
      </c>
      <c r="X1375" s="14"/>
      <c r="Y1375" s="14"/>
      <c r="Z1375" s="108"/>
      <c r="AA1375" s="114"/>
      <c r="AB1375" s="129"/>
      <c r="AC1375" s="128"/>
      <c r="AD1375" s="142" t="str">
        <f t="shared" si="74"/>
        <v/>
      </c>
      <c r="AE1375" s="142" t="str">
        <f>IF($E1375&lt;&gt;"",IF($AD1375=1,VLOOKUP($E1375,得点換算表!$C$5:$D$14,2),VLOOKUP($E1375,得点換算表!$E$5:$F$14,2)),"")</f>
        <v/>
      </c>
      <c r="AF1375" s="142" t="str">
        <f>IF($F1375&lt;&gt;"",IF($AD1375=1,VLOOKUP($F1375,得点換算表!$C$15:$D$24,2),VLOOKUP($F1375,得点換算表!$E$15:$F$24,2)),"")</f>
        <v/>
      </c>
      <c r="AG1375" s="142" t="str">
        <f>IF($G1375&lt;&gt;"",IF($AD1375=1,VLOOKUP($G1375,得点換算表!$C$25:$D$34,2),VLOOKUP($G1375,得点換算表!$E$25:$F$34,2)),"")</f>
        <v/>
      </c>
      <c r="AH1375" s="142" t="str">
        <f>IF($H1375&lt;&gt;"",IF($AD1375=1,VLOOKUP($H1375,得点換算表!$C$35:$D$44,2),VLOOKUP($H1375,得点換算表!$E$35:$F$44,2)),"")</f>
        <v/>
      </c>
      <c r="AI1375" s="142" t="str">
        <f>IF($I1375&lt;&gt;"",IF($AD1375=1,VLOOKUP($I1375,得点換算表!$C$45:$D$55,2),VLOOKUP($I1375,得点換算表!$E$45:$F$55,2)),"")</f>
        <v/>
      </c>
      <c r="AJ1375" s="142" t="str">
        <f>IF($J1375&lt;&gt;"",IF($AD1375=1,VLOOKUP($J1375,得点換算表!$C$56:$D$65,2),VLOOKUP($J1375,得点換算表!$E$56:$F$65,2)),"")</f>
        <v/>
      </c>
      <c r="AK1375" s="142" t="str">
        <f>IF($K1375&lt;&gt;"",IF($AD1375=1,VLOOKUP($K1375,得点換算表!$C$66:$D$76,2),VLOOKUP($K1375,得点換算表!$E$66:$F$76,2)),"")</f>
        <v/>
      </c>
      <c r="AL1375" s="142" t="str">
        <f>IF($L1375&lt;&gt;"",IF($AD1375=1,VLOOKUP($L1375,得点換算表!$C$77:$D$86,2),VLOOKUP($L1375,得点換算表!$E$77:$F$86,2)),"")</f>
        <v/>
      </c>
      <c r="AM1375" s="142" t="str">
        <f>IF($M1375&lt;&gt;"",IF($AD1375=1,VLOOKUP($M1375,得点換算表!$C$87:$D$96,2),VLOOKUP($M1375,得点換算表!$E$87:$F$96,2)),"")</f>
        <v/>
      </c>
      <c r="AN1375" s="142" t="str">
        <f t="shared" si="75"/>
        <v/>
      </c>
      <c r="AO1375" s="143" t="str">
        <f>IF(AND($AN1375&lt;&gt;"",$AN1375&gt;=8),VLOOKUP($AN1375,得点換算表!$I$15:$J$19,2),"")</f>
        <v/>
      </c>
      <c r="AP1375" s="105"/>
    </row>
    <row r="1376" spans="1:42" x14ac:dyDescent="0.15">
      <c r="A1376" s="11"/>
      <c r="B1376" s="12"/>
      <c r="C1376" s="13"/>
      <c r="D1376" s="13"/>
      <c r="E1376" s="14"/>
      <c r="F1376" s="14"/>
      <c r="G1376" s="14"/>
      <c r="H1376" s="14"/>
      <c r="I1376" s="15"/>
      <c r="J1376" s="14"/>
      <c r="K1376" s="13"/>
      <c r="L1376" s="14"/>
      <c r="M1376" s="14"/>
      <c r="N1376" s="14"/>
      <c r="O1376" s="14"/>
      <c r="P1376" s="198"/>
      <c r="Q1376" s="198"/>
      <c r="R1376" s="198"/>
      <c r="S1376" s="198"/>
      <c r="T1376" s="198"/>
      <c r="U1376" s="198"/>
      <c r="V1376" s="198"/>
      <c r="W1376" s="202">
        <f t="shared" si="73"/>
        <v>0</v>
      </c>
      <c r="X1376" s="14"/>
      <c r="Y1376" s="14"/>
      <c r="Z1376" s="108"/>
      <c r="AA1376" s="114"/>
      <c r="AB1376" s="129"/>
      <c r="AC1376" s="128"/>
      <c r="AD1376" s="142" t="str">
        <f t="shared" si="74"/>
        <v/>
      </c>
      <c r="AE1376" s="142" t="str">
        <f>IF($E1376&lt;&gt;"",IF($AD1376=1,VLOOKUP($E1376,得点換算表!$C$5:$D$14,2),VLOOKUP($E1376,得点換算表!$E$5:$F$14,2)),"")</f>
        <v/>
      </c>
      <c r="AF1376" s="142" t="str">
        <f>IF($F1376&lt;&gt;"",IF($AD1376=1,VLOOKUP($F1376,得点換算表!$C$15:$D$24,2),VLOOKUP($F1376,得点換算表!$E$15:$F$24,2)),"")</f>
        <v/>
      </c>
      <c r="AG1376" s="142" t="str">
        <f>IF($G1376&lt;&gt;"",IF($AD1376=1,VLOOKUP($G1376,得点換算表!$C$25:$D$34,2),VLOOKUP($G1376,得点換算表!$E$25:$F$34,2)),"")</f>
        <v/>
      </c>
      <c r="AH1376" s="142" t="str">
        <f>IF($H1376&lt;&gt;"",IF($AD1376=1,VLOOKUP($H1376,得点換算表!$C$35:$D$44,2),VLOOKUP($H1376,得点換算表!$E$35:$F$44,2)),"")</f>
        <v/>
      </c>
      <c r="AI1376" s="142" t="str">
        <f>IF($I1376&lt;&gt;"",IF($AD1376=1,VLOOKUP($I1376,得点換算表!$C$45:$D$55,2),VLOOKUP($I1376,得点換算表!$E$45:$F$55,2)),"")</f>
        <v/>
      </c>
      <c r="AJ1376" s="142" t="str">
        <f>IF($J1376&lt;&gt;"",IF($AD1376=1,VLOOKUP($J1376,得点換算表!$C$56:$D$65,2),VLOOKUP($J1376,得点換算表!$E$56:$F$65,2)),"")</f>
        <v/>
      </c>
      <c r="AK1376" s="142" t="str">
        <f>IF($K1376&lt;&gt;"",IF($AD1376=1,VLOOKUP($K1376,得点換算表!$C$66:$D$76,2),VLOOKUP($K1376,得点換算表!$E$66:$F$76,2)),"")</f>
        <v/>
      </c>
      <c r="AL1376" s="142" t="str">
        <f>IF($L1376&lt;&gt;"",IF($AD1376=1,VLOOKUP($L1376,得点換算表!$C$77:$D$86,2),VLOOKUP($L1376,得点換算表!$E$77:$F$86,2)),"")</f>
        <v/>
      </c>
      <c r="AM1376" s="142" t="str">
        <f>IF($M1376&lt;&gt;"",IF($AD1376=1,VLOOKUP($M1376,得点換算表!$C$87:$D$96,2),VLOOKUP($M1376,得点換算表!$E$87:$F$96,2)),"")</f>
        <v/>
      </c>
      <c r="AN1376" s="142" t="str">
        <f t="shared" si="75"/>
        <v/>
      </c>
      <c r="AO1376" s="143" t="str">
        <f>IF(AND($AN1376&lt;&gt;"",$AN1376&gt;=8),VLOOKUP($AN1376,得点換算表!$I$15:$J$19,2),"")</f>
        <v/>
      </c>
      <c r="AP1376" s="105"/>
    </row>
    <row r="1377" spans="1:42" x14ac:dyDescent="0.15">
      <c r="A1377" s="11"/>
      <c r="B1377" s="12"/>
      <c r="C1377" s="13"/>
      <c r="D1377" s="13"/>
      <c r="E1377" s="14"/>
      <c r="F1377" s="14"/>
      <c r="G1377" s="14"/>
      <c r="H1377" s="14"/>
      <c r="I1377" s="15"/>
      <c r="J1377" s="14"/>
      <c r="K1377" s="13"/>
      <c r="L1377" s="14"/>
      <c r="M1377" s="14"/>
      <c r="N1377" s="14"/>
      <c r="O1377" s="14"/>
      <c r="P1377" s="198"/>
      <c r="Q1377" s="198"/>
      <c r="R1377" s="198"/>
      <c r="S1377" s="198"/>
      <c r="T1377" s="198"/>
      <c r="U1377" s="198"/>
      <c r="V1377" s="198"/>
      <c r="W1377" s="202">
        <f t="shared" si="73"/>
        <v>0</v>
      </c>
      <c r="X1377" s="14"/>
      <c r="Y1377" s="14"/>
      <c r="Z1377" s="108"/>
      <c r="AA1377" s="114"/>
      <c r="AB1377" s="129"/>
      <c r="AC1377" s="128"/>
      <c r="AD1377" s="142" t="str">
        <f t="shared" si="74"/>
        <v/>
      </c>
      <c r="AE1377" s="142" t="str">
        <f>IF($E1377&lt;&gt;"",IF($AD1377=1,VLOOKUP($E1377,得点換算表!$C$5:$D$14,2),VLOOKUP($E1377,得点換算表!$E$5:$F$14,2)),"")</f>
        <v/>
      </c>
      <c r="AF1377" s="142" t="str">
        <f>IF($F1377&lt;&gt;"",IF($AD1377=1,VLOOKUP($F1377,得点換算表!$C$15:$D$24,2),VLOOKUP($F1377,得点換算表!$E$15:$F$24,2)),"")</f>
        <v/>
      </c>
      <c r="AG1377" s="142" t="str">
        <f>IF($G1377&lt;&gt;"",IF($AD1377=1,VLOOKUP($G1377,得点換算表!$C$25:$D$34,2),VLOOKUP($G1377,得点換算表!$E$25:$F$34,2)),"")</f>
        <v/>
      </c>
      <c r="AH1377" s="142" t="str">
        <f>IF($H1377&lt;&gt;"",IF($AD1377=1,VLOOKUP($H1377,得点換算表!$C$35:$D$44,2),VLOOKUP($H1377,得点換算表!$E$35:$F$44,2)),"")</f>
        <v/>
      </c>
      <c r="AI1377" s="142" t="str">
        <f>IF($I1377&lt;&gt;"",IF($AD1377=1,VLOOKUP($I1377,得点換算表!$C$45:$D$55,2),VLOOKUP($I1377,得点換算表!$E$45:$F$55,2)),"")</f>
        <v/>
      </c>
      <c r="AJ1377" s="142" t="str">
        <f>IF($J1377&lt;&gt;"",IF($AD1377=1,VLOOKUP($J1377,得点換算表!$C$56:$D$65,2),VLOOKUP($J1377,得点換算表!$E$56:$F$65,2)),"")</f>
        <v/>
      </c>
      <c r="AK1377" s="142" t="str">
        <f>IF($K1377&lt;&gt;"",IF($AD1377=1,VLOOKUP($K1377,得点換算表!$C$66:$D$76,2),VLOOKUP($K1377,得点換算表!$E$66:$F$76,2)),"")</f>
        <v/>
      </c>
      <c r="AL1377" s="142" t="str">
        <f>IF($L1377&lt;&gt;"",IF($AD1377=1,VLOOKUP($L1377,得点換算表!$C$77:$D$86,2),VLOOKUP($L1377,得点換算表!$E$77:$F$86,2)),"")</f>
        <v/>
      </c>
      <c r="AM1377" s="142" t="str">
        <f>IF($M1377&lt;&gt;"",IF($AD1377=1,VLOOKUP($M1377,得点換算表!$C$87:$D$96,2),VLOOKUP($M1377,得点換算表!$E$87:$F$96,2)),"")</f>
        <v/>
      </c>
      <c r="AN1377" s="142" t="str">
        <f t="shared" si="75"/>
        <v/>
      </c>
      <c r="AO1377" s="143" t="str">
        <f>IF(AND($AN1377&lt;&gt;"",$AN1377&gt;=8),VLOOKUP($AN1377,得点換算表!$I$15:$J$19,2),"")</f>
        <v/>
      </c>
      <c r="AP1377" s="105"/>
    </row>
    <row r="1378" spans="1:42" x14ac:dyDescent="0.15">
      <c r="A1378" s="11"/>
      <c r="B1378" s="12"/>
      <c r="C1378" s="13"/>
      <c r="D1378" s="13"/>
      <c r="E1378" s="14"/>
      <c r="F1378" s="14"/>
      <c r="G1378" s="14"/>
      <c r="H1378" s="14"/>
      <c r="I1378" s="15"/>
      <c r="J1378" s="14"/>
      <c r="K1378" s="13"/>
      <c r="L1378" s="14"/>
      <c r="M1378" s="14"/>
      <c r="N1378" s="14"/>
      <c r="O1378" s="14"/>
      <c r="P1378" s="198"/>
      <c r="Q1378" s="198"/>
      <c r="R1378" s="198"/>
      <c r="S1378" s="198"/>
      <c r="T1378" s="198"/>
      <c r="U1378" s="198"/>
      <c r="V1378" s="198"/>
      <c r="W1378" s="202">
        <f t="shared" si="73"/>
        <v>0</v>
      </c>
      <c r="X1378" s="14"/>
      <c r="Y1378" s="14"/>
      <c r="Z1378" s="108"/>
      <c r="AA1378" s="114"/>
      <c r="AB1378" s="129"/>
      <c r="AC1378" s="128"/>
      <c r="AD1378" s="142" t="str">
        <f t="shared" si="74"/>
        <v/>
      </c>
      <c r="AE1378" s="142" t="str">
        <f>IF($E1378&lt;&gt;"",IF($AD1378=1,VLOOKUP($E1378,得点換算表!$C$5:$D$14,2),VLOOKUP($E1378,得点換算表!$E$5:$F$14,2)),"")</f>
        <v/>
      </c>
      <c r="AF1378" s="142" t="str">
        <f>IF($F1378&lt;&gt;"",IF($AD1378=1,VLOOKUP($F1378,得点換算表!$C$15:$D$24,2),VLOOKUP($F1378,得点換算表!$E$15:$F$24,2)),"")</f>
        <v/>
      </c>
      <c r="AG1378" s="142" t="str">
        <f>IF($G1378&lt;&gt;"",IF($AD1378=1,VLOOKUP($G1378,得点換算表!$C$25:$D$34,2),VLOOKUP($G1378,得点換算表!$E$25:$F$34,2)),"")</f>
        <v/>
      </c>
      <c r="AH1378" s="142" t="str">
        <f>IF($H1378&lt;&gt;"",IF($AD1378=1,VLOOKUP($H1378,得点換算表!$C$35:$D$44,2),VLOOKUP($H1378,得点換算表!$E$35:$F$44,2)),"")</f>
        <v/>
      </c>
      <c r="AI1378" s="142" t="str">
        <f>IF($I1378&lt;&gt;"",IF($AD1378=1,VLOOKUP($I1378,得点換算表!$C$45:$D$55,2),VLOOKUP($I1378,得点換算表!$E$45:$F$55,2)),"")</f>
        <v/>
      </c>
      <c r="AJ1378" s="142" t="str">
        <f>IF($J1378&lt;&gt;"",IF($AD1378=1,VLOOKUP($J1378,得点換算表!$C$56:$D$65,2),VLOOKUP($J1378,得点換算表!$E$56:$F$65,2)),"")</f>
        <v/>
      </c>
      <c r="AK1378" s="142" t="str">
        <f>IF($K1378&lt;&gt;"",IF($AD1378=1,VLOOKUP($K1378,得点換算表!$C$66:$D$76,2),VLOOKUP($K1378,得点換算表!$E$66:$F$76,2)),"")</f>
        <v/>
      </c>
      <c r="AL1378" s="142" t="str">
        <f>IF($L1378&lt;&gt;"",IF($AD1378=1,VLOOKUP($L1378,得点換算表!$C$77:$D$86,2),VLOOKUP($L1378,得点換算表!$E$77:$F$86,2)),"")</f>
        <v/>
      </c>
      <c r="AM1378" s="142" t="str">
        <f>IF($M1378&lt;&gt;"",IF($AD1378=1,VLOOKUP($M1378,得点換算表!$C$87:$D$96,2),VLOOKUP($M1378,得点換算表!$E$87:$F$96,2)),"")</f>
        <v/>
      </c>
      <c r="AN1378" s="142" t="str">
        <f t="shared" si="75"/>
        <v/>
      </c>
      <c r="AO1378" s="143" t="str">
        <f>IF(AND($AN1378&lt;&gt;"",$AN1378&gt;=8),VLOOKUP($AN1378,得点換算表!$I$15:$J$19,2),"")</f>
        <v/>
      </c>
      <c r="AP1378" s="105"/>
    </row>
    <row r="1379" spans="1:42" x14ac:dyDescent="0.15">
      <c r="A1379" s="11"/>
      <c r="B1379" s="12"/>
      <c r="C1379" s="13"/>
      <c r="D1379" s="13"/>
      <c r="E1379" s="14"/>
      <c r="F1379" s="14"/>
      <c r="G1379" s="14"/>
      <c r="H1379" s="14"/>
      <c r="I1379" s="15"/>
      <c r="J1379" s="14"/>
      <c r="K1379" s="13"/>
      <c r="L1379" s="14"/>
      <c r="M1379" s="14"/>
      <c r="N1379" s="14"/>
      <c r="O1379" s="14"/>
      <c r="P1379" s="198"/>
      <c r="Q1379" s="198"/>
      <c r="R1379" s="198"/>
      <c r="S1379" s="198"/>
      <c r="T1379" s="198"/>
      <c r="U1379" s="198"/>
      <c r="V1379" s="198"/>
      <c r="W1379" s="202">
        <f t="shared" si="73"/>
        <v>0</v>
      </c>
      <c r="X1379" s="14"/>
      <c r="Y1379" s="14"/>
      <c r="Z1379" s="108"/>
      <c r="AA1379" s="114"/>
      <c r="AB1379" s="129"/>
      <c r="AC1379" s="128"/>
      <c r="AD1379" s="142" t="str">
        <f t="shared" si="74"/>
        <v/>
      </c>
      <c r="AE1379" s="142" t="str">
        <f>IF($E1379&lt;&gt;"",IF($AD1379=1,VLOOKUP($E1379,得点換算表!$C$5:$D$14,2),VLOOKUP($E1379,得点換算表!$E$5:$F$14,2)),"")</f>
        <v/>
      </c>
      <c r="AF1379" s="142" t="str">
        <f>IF($F1379&lt;&gt;"",IF($AD1379=1,VLOOKUP($F1379,得点換算表!$C$15:$D$24,2),VLOOKUP($F1379,得点換算表!$E$15:$F$24,2)),"")</f>
        <v/>
      </c>
      <c r="AG1379" s="142" t="str">
        <f>IF($G1379&lt;&gt;"",IF($AD1379=1,VLOOKUP($G1379,得点換算表!$C$25:$D$34,2),VLOOKUP($G1379,得点換算表!$E$25:$F$34,2)),"")</f>
        <v/>
      </c>
      <c r="AH1379" s="142" t="str">
        <f>IF($H1379&lt;&gt;"",IF($AD1379=1,VLOOKUP($H1379,得点換算表!$C$35:$D$44,2),VLOOKUP($H1379,得点換算表!$E$35:$F$44,2)),"")</f>
        <v/>
      </c>
      <c r="AI1379" s="142" t="str">
        <f>IF($I1379&lt;&gt;"",IF($AD1379=1,VLOOKUP($I1379,得点換算表!$C$45:$D$55,2),VLOOKUP($I1379,得点換算表!$E$45:$F$55,2)),"")</f>
        <v/>
      </c>
      <c r="AJ1379" s="142" t="str">
        <f>IF($J1379&lt;&gt;"",IF($AD1379=1,VLOOKUP($J1379,得点換算表!$C$56:$D$65,2),VLOOKUP($J1379,得点換算表!$E$56:$F$65,2)),"")</f>
        <v/>
      </c>
      <c r="AK1379" s="142" t="str">
        <f>IF($K1379&lt;&gt;"",IF($AD1379=1,VLOOKUP($K1379,得点換算表!$C$66:$D$76,2),VLOOKUP($K1379,得点換算表!$E$66:$F$76,2)),"")</f>
        <v/>
      </c>
      <c r="AL1379" s="142" t="str">
        <f>IF($L1379&lt;&gt;"",IF($AD1379=1,VLOOKUP($L1379,得点換算表!$C$77:$D$86,2),VLOOKUP($L1379,得点換算表!$E$77:$F$86,2)),"")</f>
        <v/>
      </c>
      <c r="AM1379" s="142" t="str">
        <f>IF($M1379&lt;&gt;"",IF($AD1379=1,VLOOKUP($M1379,得点換算表!$C$87:$D$96,2),VLOOKUP($M1379,得点換算表!$E$87:$F$96,2)),"")</f>
        <v/>
      </c>
      <c r="AN1379" s="142" t="str">
        <f t="shared" si="75"/>
        <v/>
      </c>
      <c r="AO1379" s="143" t="str">
        <f>IF(AND($AN1379&lt;&gt;"",$AN1379&gt;=8),VLOOKUP($AN1379,得点換算表!$I$15:$J$19,2),"")</f>
        <v/>
      </c>
      <c r="AP1379" s="105"/>
    </row>
    <row r="1380" spans="1:42" x14ac:dyDescent="0.15">
      <c r="A1380" s="11"/>
      <c r="B1380" s="12"/>
      <c r="C1380" s="13"/>
      <c r="D1380" s="13"/>
      <c r="E1380" s="14"/>
      <c r="F1380" s="14"/>
      <c r="G1380" s="14"/>
      <c r="H1380" s="14"/>
      <c r="I1380" s="15"/>
      <c r="J1380" s="14"/>
      <c r="K1380" s="13"/>
      <c r="L1380" s="14"/>
      <c r="M1380" s="14"/>
      <c r="N1380" s="14"/>
      <c r="O1380" s="14"/>
      <c r="P1380" s="198"/>
      <c r="Q1380" s="198"/>
      <c r="R1380" s="198"/>
      <c r="S1380" s="198"/>
      <c r="T1380" s="198"/>
      <c r="U1380" s="198"/>
      <c r="V1380" s="198"/>
      <c r="W1380" s="202">
        <f t="shared" si="73"/>
        <v>0</v>
      </c>
      <c r="X1380" s="14"/>
      <c r="Y1380" s="14"/>
      <c r="Z1380" s="108"/>
      <c r="AA1380" s="114"/>
      <c r="AB1380" s="129"/>
      <c r="AC1380" s="128"/>
      <c r="AD1380" s="142" t="str">
        <f t="shared" si="74"/>
        <v/>
      </c>
      <c r="AE1380" s="142" t="str">
        <f>IF($E1380&lt;&gt;"",IF($AD1380=1,VLOOKUP($E1380,得点換算表!$C$5:$D$14,2),VLOOKUP($E1380,得点換算表!$E$5:$F$14,2)),"")</f>
        <v/>
      </c>
      <c r="AF1380" s="142" t="str">
        <f>IF($F1380&lt;&gt;"",IF($AD1380=1,VLOOKUP($F1380,得点換算表!$C$15:$D$24,2),VLOOKUP($F1380,得点換算表!$E$15:$F$24,2)),"")</f>
        <v/>
      </c>
      <c r="AG1380" s="142" t="str">
        <f>IF($G1380&lt;&gt;"",IF($AD1380=1,VLOOKUP($G1380,得点換算表!$C$25:$D$34,2),VLOOKUP($G1380,得点換算表!$E$25:$F$34,2)),"")</f>
        <v/>
      </c>
      <c r="AH1380" s="142" t="str">
        <f>IF($H1380&lt;&gt;"",IF($AD1380=1,VLOOKUP($H1380,得点換算表!$C$35:$D$44,2),VLOOKUP($H1380,得点換算表!$E$35:$F$44,2)),"")</f>
        <v/>
      </c>
      <c r="AI1380" s="142" t="str">
        <f>IF($I1380&lt;&gt;"",IF($AD1380=1,VLOOKUP($I1380,得点換算表!$C$45:$D$55,2),VLOOKUP($I1380,得点換算表!$E$45:$F$55,2)),"")</f>
        <v/>
      </c>
      <c r="AJ1380" s="142" t="str">
        <f>IF($J1380&lt;&gt;"",IF($AD1380=1,VLOOKUP($J1380,得点換算表!$C$56:$D$65,2),VLOOKUP($J1380,得点換算表!$E$56:$F$65,2)),"")</f>
        <v/>
      </c>
      <c r="AK1380" s="142" t="str">
        <f>IF($K1380&lt;&gt;"",IF($AD1380=1,VLOOKUP($K1380,得点換算表!$C$66:$D$76,2),VLOOKUP($K1380,得点換算表!$E$66:$F$76,2)),"")</f>
        <v/>
      </c>
      <c r="AL1380" s="142" t="str">
        <f>IF($L1380&lt;&gt;"",IF($AD1380=1,VLOOKUP($L1380,得点換算表!$C$77:$D$86,2),VLOOKUP($L1380,得点換算表!$E$77:$F$86,2)),"")</f>
        <v/>
      </c>
      <c r="AM1380" s="142" t="str">
        <f>IF($M1380&lt;&gt;"",IF($AD1380=1,VLOOKUP($M1380,得点換算表!$C$87:$D$96,2),VLOOKUP($M1380,得点換算表!$E$87:$F$96,2)),"")</f>
        <v/>
      </c>
      <c r="AN1380" s="142" t="str">
        <f t="shared" si="75"/>
        <v/>
      </c>
      <c r="AO1380" s="143" t="str">
        <f>IF(AND($AN1380&lt;&gt;"",$AN1380&gt;=8),VLOOKUP($AN1380,得点換算表!$I$15:$J$19,2),"")</f>
        <v/>
      </c>
      <c r="AP1380" s="105"/>
    </row>
    <row r="1381" spans="1:42" x14ac:dyDescent="0.15">
      <c r="A1381" s="11"/>
      <c r="B1381" s="12"/>
      <c r="C1381" s="13"/>
      <c r="D1381" s="13"/>
      <c r="E1381" s="14"/>
      <c r="F1381" s="14"/>
      <c r="G1381" s="14"/>
      <c r="H1381" s="14"/>
      <c r="I1381" s="15"/>
      <c r="J1381" s="14"/>
      <c r="K1381" s="13"/>
      <c r="L1381" s="14"/>
      <c r="M1381" s="14"/>
      <c r="N1381" s="14"/>
      <c r="O1381" s="14"/>
      <c r="P1381" s="198"/>
      <c r="Q1381" s="198"/>
      <c r="R1381" s="198"/>
      <c r="S1381" s="198"/>
      <c r="T1381" s="198"/>
      <c r="U1381" s="198"/>
      <c r="V1381" s="198"/>
      <c r="W1381" s="202">
        <f t="shared" si="73"/>
        <v>0</v>
      </c>
      <c r="X1381" s="14"/>
      <c r="Y1381" s="14"/>
      <c r="Z1381" s="108"/>
      <c r="AA1381" s="114"/>
      <c r="AB1381" s="129"/>
      <c r="AC1381" s="128"/>
      <c r="AD1381" s="142" t="str">
        <f t="shared" si="74"/>
        <v/>
      </c>
      <c r="AE1381" s="142" t="str">
        <f>IF($E1381&lt;&gt;"",IF($AD1381=1,VLOOKUP($E1381,得点換算表!$C$5:$D$14,2),VLOOKUP($E1381,得点換算表!$E$5:$F$14,2)),"")</f>
        <v/>
      </c>
      <c r="AF1381" s="142" t="str">
        <f>IF($F1381&lt;&gt;"",IF($AD1381=1,VLOOKUP($F1381,得点換算表!$C$15:$D$24,2),VLOOKUP($F1381,得点換算表!$E$15:$F$24,2)),"")</f>
        <v/>
      </c>
      <c r="AG1381" s="142" t="str">
        <f>IF($G1381&lt;&gt;"",IF($AD1381=1,VLOOKUP($G1381,得点換算表!$C$25:$D$34,2),VLOOKUP($G1381,得点換算表!$E$25:$F$34,2)),"")</f>
        <v/>
      </c>
      <c r="AH1381" s="142" t="str">
        <f>IF($H1381&lt;&gt;"",IF($AD1381=1,VLOOKUP($H1381,得点換算表!$C$35:$D$44,2),VLOOKUP($H1381,得点換算表!$E$35:$F$44,2)),"")</f>
        <v/>
      </c>
      <c r="AI1381" s="142" t="str">
        <f>IF($I1381&lt;&gt;"",IF($AD1381=1,VLOOKUP($I1381,得点換算表!$C$45:$D$55,2),VLOOKUP($I1381,得点換算表!$E$45:$F$55,2)),"")</f>
        <v/>
      </c>
      <c r="AJ1381" s="142" t="str">
        <f>IF($J1381&lt;&gt;"",IF($AD1381=1,VLOOKUP($J1381,得点換算表!$C$56:$D$65,2),VLOOKUP($J1381,得点換算表!$E$56:$F$65,2)),"")</f>
        <v/>
      </c>
      <c r="AK1381" s="142" t="str">
        <f>IF($K1381&lt;&gt;"",IF($AD1381=1,VLOOKUP($K1381,得点換算表!$C$66:$D$76,2),VLOOKUP($K1381,得点換算表!$E$66:$F$76,2)),"")</f>
        <v/>
      </c>
      <c r="AL1381" s="142" t="str">
        <f>IF($L1381&lt;&gt;"",IF($AD1381=1,VLOOKUP($L1381,得点換算表!$C$77:$D$86,2),VLOOKUP($L1381,得点換算表!$E$77:$F$86,2)),"")</f>
        <v/>
      </c>
      <c r="AM1381" s="142" t="str">
        <f>IF($M1381&lt;&gt;"",IF($AD1381=1,VLOOKUP($M1381,得点換算表!$C$87:$D$96,2),VLOOKUP($M1381,得点換算表!$E$87:$F$96,2)),"")</f>
        <v/>
      </c>
      <c r="AN1381" s="142" t="str">
        <f t="shared" si="75"/>
        <v/>
      </c>
      <c r="AO1381" s="143" t="str">
        <f>IF(AND($AN1381&lt;&gt;"",$AN1381&gt;=8),VLOOKUP($AN1381,得点換算表!$I$15:$J$19,2),"")</f>
        <v/>
      </c>
      <c r="AP1381" s="105"/>
    </row>
    <row r="1382" spans="1:42" x14ac:dyDescent="0.15">
      <c r="A1382" s="11"/>
      <c r="B1382" s="12"/>
      <c r="C1382" s="13"/>
      <c r="D1382" s="13"/>
      <c r="E1382" s="14"/>
      <c r="F1382" s="14"/>
      <c r="G1382" s="14"/>
      <c r="H1382" s="14"/>
      <c r="I1382" s="15"/>
      <c r="J1382" s="14"/>
      <c r="K1382" s="13"/>
      <c r="L1382" s="14"/>
      <c r="M1382" s="14"/>
      <c r="N1382" s="14"/>
      <c r="O1382" s="14"/>
      <c r="P1382" s="198"/>
      <c r="Q1382" s="198"/>
      <c r="R1382" s="198"/>
      <c r="S1382" s="198"/>
      <c r="T1382" s="198"/>
      <c r="U1382" s="198"/>
      <c r="V1382" s="198"/>
      <c r="W1382" s="202">
        <f t="shared" si="73"/>
        <v>0</v>
      </c>
      <c r="X1382" s="14"/>
      <c r="Y1382" s="14"/>
      <c r="Z1382" s="108"/>
      <c r="AA1382" s="114"/>
      <c r="AB1382" s="129"/>
      <c r="AC1382" s="128"/>
      <c r="AD1382" s="142" t="str">
        <f t="shared" si="74"/>
        <v/>
      </c>
      <c r="AE1382" s="142" t="str">
        <f>IF($E1382&lt;&gt;"",IF($AD1382=1,VLOOKUP($E1382,得点換算表!$C$5:$D$14,2),VLOOKUP($E1382,得点換算表!$E$5:$F$14,2)),"")</f>
        <v/>
      </c>
      <c r="AF1382" s="142" t="str">
        <f>IF($F1382&lt;&gt;"",IF($AD1382=1,VLOOKUP($F1382,得点換算表!$C$15:$D$24,2),VLOOKUP($F1382,得点換算表!$E$15:$F$24,2)),"")</f>
        <v/>
      </c>
      <c r="AG1382" s="142" t="str">
        <f>IF($G1382&lt;&gt;"",IF($AD1382=1,VLOOKUP($G1382,得点換算表!$C$25:$D$34,2),VLOOKUP($G1382,得点換算表!$E$25:$F$34,2)),"")</f>
        <v/>
      </c>
      <c r="AH1382" s="142" t="str">
        <f>IF($H1382&lt;&gt;"",IF($AD1382=1,VLOOKUP($H1382,得点換算表!$C$35:$D$44,2),VLOOKUP($H1382,得点換算表!$E$35:$F$44,2)),"")</f>
        <v/>
      </c>
      <c r="AI1382" s="142" t="str">
        <f>IF($I1382&lt;&gt;"",IF($AD1382=1,VLOOKUP($I1382,得点換算表!$C$45:$D$55,2),VLOOKUP($I1382,得点換算表!$E$45:$F$55,2)),"")</f>
        <v/>
      </c>
      <c r="AJ1382" s="142" t="str">
        <f>IF($J1382&lt;&gt;"",IF($AD1382=1,VLOOKUP($J1382,得点換算表!$C$56:$D$65,2),VLOOKUP($J1382,得点換算表!$E$56:$F$65,2)),"")</f>
        <v/>
      </c>
      <c r="AK1382" s="142" t="str">
        <f>IF($K1382&lt;&gt;"",IF($AD1382=1,VLOOKUP($K1382,得点換算表!$C$66:$D$76,2),VLOOKUP($K1382,得点換算表!$E$66:$F$76,2)),"")</f>
        <v/>
      </c>
      <c r="AL1382" s="142" t="str">
        <f>IF($L1382&lt;&gt;"",IF($AD1382=1,VLOOKUP($L1382,得点換算表!$C$77:$D$86,2),VLOOKUP($L1382,得点換算表!$E$77:$F$86,2)),"")</f>
        <v/>
      </c>
      <c r="AM1382" s="142" t="str">
        <f>IF($M1382&lt;&gt;"",IF($AD1382=1,VLOOKUP($M1382,得点換算表!$C$87:$D$96,2),VLOOKUP($M1382,得点換算表!$E$87:$F$96,2)),"")</f>
        <v/>
      </c>
      <c r="AN1382" s="142" t="str">
        <f t="shared" si="75"/>
        <v/>
      </c>
      <c r="AO1382" s="143" t="str">
        <f>IF(AND($AN1382&lt;&gt;"",$AN1382&gt;=8),VLOOKUP($AN1382,得点換算表!$I$15:$J$19,2),"")</f>
        <v/>
      </c>
      <c r="AP1382" s="105"/>
    </row>
    <row r="1383" spans="1:42" x14ac:dyDescent="0.15">
      <c r="A1383" s="11"/>
      <c r="B1383" s="12"/>
      <c r="C1383" s="13"/>
      <c r="D1383" s="13"/>
      <c r="E1383" s="14"/>
      <c r="F1383" s="14"/>
      <c r="G1383" s="14"/>
      <c r="H1383" s="14"/>
      <c r="I1383" s="15"/>
      <c r="J1383" s="14"/>
      <c r="K1383" s="13"/>
      <c r="L1383" s="14"/>
      <c r="M1383" s="14"/>
      <c r="N1383" s="14"/>
      <c r="O1383" s="14"/>
      <c r="P1383" s="198"/>
      <c r="Q1383" s="198"/>
      <c r="R1383" s="198"/>
      <c r="S1383" s="198"/>
      <c r="T1383" s="198"/>
      <c r="U1383" s="198"/>
      <c r="V1383" s="198"/>
      <c r="W1383" s="202">
        <f t="shared" si="73"/>
        <v>0</v>
      </c>
      <c r="X1383" s="14"/>
      <c r="Y1383" s="14"/>
      <c r="Z1383" s="108"/>
      <c r="AA1383" s="114"/>
      <c r="AB1383" s="129"/>
      <c r="AC1383" s="128"/>
      <c r="AD1383" s="142" t="str">
        <f t="shared" si="74"/>
        <v/>
      </c>
      <c r="AE1383" s="142" t="str">
        <f>IF($E1383&lt;&gt;"",IF($AD1383=1,VLOOKUP($E1383,得点換算表!$C$5:$D$14,2),VLOOKUP($E1383,得点換算表!$E$5:$F$14,2)),"")</f>
        <v/>
      </c>
      <c r="AF1383" s="142" t="str">
        <f>IF($F1383&lt;&gt;"",IF($AD1383=1,VLOOKUP($F1383,得点換算表!$C$15:$D$24,2),VLOOKUP($F1383,得点換算表!$E$15:$F$24,2)),"")</f>
        <v/>
      </c>
      <c r="AG1383" s="142" t="str">
        <f>IF($G1383&lt;&gt;"",IF($AD1383=1,VLOOKUP($G1383,得点換算表!$C$25:$D$34,2),VLOOKUP($G1383,得点換算表!$E$25:$F$34,2)),"")</f>
        <v/>
      </c>
      <c r="AH1383" s="142" t="str">
        <f>IF($H1383&lt;&gt;"",IF($AD1383=1,VLOOKUP($H1383,得点換算表!$C$35:$D$44,2),VLOOKUP($H1383,得点換算表!$E$35:$F$44,2)),"")</f>
        <v/>
      </c>
      <c r="AI1383" s="142" t="str">
        <f>IF($I1383&lt;&gt;"",IF($AD1383=1,VLOOKUP($I1383,得点換算表!$C$45:$D$55,2),VLOOKUP($I1383,得点換算表!$E$45:$F$55,2)),"")</f>
        <v/>
      </c>
      <c r="AJ1383" s="142" t="str">
        <f>IF($J1383&lt;&gt;"",IF($AD1383=1,VLOOKUP($J1383,得点換算表!$C$56:$D$65,2),VLOOKUP($J1383,得点換算表!$E$56:$F$65,2)),"")</f>
        <v/>
      </c>
      <c r="AK1383" s="142" t="str">
        <f>IF($K1383&lt;&gt;"",IF($AD1383=1,VLOOKUP($K1383,得点換算表!$C$66:$D$76,2),VLOOKUP($K1383,得点換算表!$E$66:$F$76,2)),"")</f>
        <v/>
      </c>
      <c r="AL1383" s="142" t="str">
        <f>IF($L1383&lt;&gt;"",IF($AD1383=1,VLOOKUP($L1383,得点換算表!$C$77:$D$86,2),VLOOKUP($L1383,得点換算表!$E$77:$F$86,2)),"")</f>
        <v/>
      </c>
      <c r="AM1383" s="142" t="str">
        <f>IF($M1383&lt;&gt;"",IF($AD1383=1,VLOOKUP($M1383,得点換算表!$C$87:$D$96,2),VLOOKUP($M1383,得点換算表!$E$87:$F$96,2)),"")</f>
        <v/>
      </c>
      <c r="AN1383" s="142" t="str">
        <f t="shared" si="75"/>
        <v/>
      </c>
      <c r="AO1383" s="143" t="str">
        <f>IF(AND($AN1383&lt;&gt;"",$AN1383&gt;=8),VLOOKUP($AN1383,得点換算表!$I$15:$J$19,2),"")</f>
        <v/>
      </c>
      <c r="AP1383" s="105"/>
    </row>
    <row r="1384" spans="1:42" x14ac:dyDescent="0.15">
      <c r="A1384" s="11"/>
      <c r="B1384" s="12"/>
      <c r="C1384" s="13"/>
      <c r="D1384" s="13"/>
      <c r="E1384" s="14"/>
      <c r="F1384" s="14"/>
      <c r="G1384" s="14"/>
      <c r="H1384" s="14"/>
      <c r="I1384" s="15"/>
      <c r="J1384" s="14"/>
      <c r="K1384" s="13"/>
      <c r="L1384" s="14"/>
      <c r="M1384" s="14"/>
      <c r="N1384" s="14"/>
      <c r="O1384" s="14"/>
      <c r="P1384" s="198"/>
      <c r="Q1384" s="198"/>
      <c r="R1384" s="198"/>
      <c r="S1384" s="198"/>
      <c r="T1384" s="198"/>
      <c r="U1384" s="198"/>
      <c r="V1384" s="198"/>
      <c r="W1384" s="202">
        <f t="shared" si="73"/>
        <v>0</v>
      </c>
      <c r="X1384" s="14"/>
      <c r="Y1384" s="14"/>
      <c r="Z1384" s="108"/>
      <c r="AA1384" s="114"/>
      <c r="AB1384" s="129"/>
      <c r="AC1384" s="128"/>
      <c r="AD1384" s="142" t="str">
        <f t="shared" si="74"/>
        <v/>
      </c>
      <c r="AE1384" s="142" t="str">
        <f>IF($E1384&lt;&gt;"",IF($AD1384=1,VLOOKUP($E1384,得点換算表!$C$5:$D$14,2),VLOOKUP($E1384,得点換算表!$E$5:$F$14,2)),"")</f>
        <v/>
      </c>
      <c r="AF1384" s="142" t="str">
        <f>IF($F1384&lt;&gt;"",IF($AD1384=1,VLOOKUP($F1384,得点換算表!$C$15:$D$24,2),VLOOKUP($F1384,得点換算表!$E$15:$F$24,2)),"")</f>
        <v/>
      </c>
      <c r="AG1384" s="142" t="str">
        <f>IF($G1384&lt;&gt;"",IF($AD1384=1,VLOOKUP($G1384,得点換算表!$C$25:$D$34,2),VLOOKUP($G1384,得点換算表!$E$25:$F$34,2)),"")</f>
        <v/>
      </c>
      <c r="AH1384" s="142" t="str">
        <f>IF($H1384&lt;&gt;"",IF($AD1384=1,VLOOKUP($H1384,得点換算表!$C$35:$D$44,2),VLOOKUP($H1384,得点換算表!$E$35:$F$44,2)),"")</f>
        <v/>
      </c>
      <c r="AI1384" s="142" t="str">
        <f>IF($I1384&lt;&gt;"",IF($AD1384=1,VLOOKUP($I1384,得点換算表!$C$45:$D$55,2),VLOOKUP($I1384,得点換算表!$E$45:$F$55,2)),"")</f>
        <v/>
      </c>
      <c r="AJ1384" s="142" t="str">
        <f>IF($J1384&lt;&gt;"",IF($AD1384=1,VLOOKUP($J1384,得点換算表!$C$56:$D$65,2),VLOOKUP($J1384,得点換算表!$E$56:$F$65,2)),"")</f>
        <v/>
      </c>
      <c r="AK1384" s="142" t="str">
        <f>IF($K1384&lt;&gt;"",IF($AD1384=1,VLOOKUP($K1384,得点換算表!$C$66:$D$76,2),VLOOKUP($K1384,得点換算表!$E$66:$F$76,2)),"")</f>
        <v/>
      </c>
      <c r="AL1384" s="142" t="str">
        <f>IF($L1384&lt;&gt;"",IF($AD1384=1,VLOOKUP($L1384,得点換算表!$C$77:$D$86,2),VLOOKUP($L1384,得点換算表!$E$77:$F$86,2)),"")</f>
        <v/>
      </c>
      <c r="AM1384" s="142" t="str">
        <f>IF($M1384&lt;&gt;"",IF($AD1384=1,VLOOKUP($M1384,得点換算表!$C$87:$D$96,2),VLOOKUP($M1384,得点換算表!$E$87:$F$96,2)),"")</f>
        <v/>
      </c>
      <c r="AN1384" s="142" t="str">
        <f t="shared" si="75"/>
        <v/>
      </c>
      <c r="AO1384" s="143" t="str">
        <f>IF(AND($AN1384&lt;&gt;"",$AN1384&gt;=8),VLOOKUP($AN1384,得点換算表!$I$15:$J$19,2),"")</f>
        <v/>
      </c>
      <c r="AP1384" s="105"/>
    </row>
    <row r="1385" spans="1:42" x14ac:dyDescent="0.15">
      <c r="A1385" s="11"/>
      <c r="B1385" s="12"/>
      <c r="C1385" s="13"/>
      <c r="D1385" s="13"/>
      <c r="E1385" s="14"/>
      <c r="F1385" s="14"/>
      <c r="G1385" s="14"/>
      <c r="H1385" s="14"/>
      <c r="I1385" s="15"/>
      <c r="J1385" s="14"/>
      <c r="K1385" s="13"/>
      <c r="L1385" s="14"/>
      <c r="M1385" s="14"/>
      <c r="N1385" s="14"/>
      <c r="O1385" s="14"/>
      <c r="P1385" s="198"/>
      <c r="Q1385" s="198"/>
      <c r="R1385" s="198"/>
      <c r="S1385" s="198"/>
      <c r="T1385" s="198"/>
      <c r="U1385" s="198"/>
      <c r="V1385" s="198"/>
      <c r="W1385" s="202">
        <f t="shared" si="73"/>
        <v>0</v>
      </c>
      <c r="X1385" s="14"/>
      <c r="Y1385" s="14"/>
      <c r="Z1385" s="108"/>
      <c r="AA1385" s="114"/>
      <c r="AB1385" s="129"/>
      <c r="AC1385" s="128"/>
      <c r="AD1385" s="142" t="str">
        <f t="shared" si="74"/>
        <v/>
      </c>
      <c r="AE1385" s="142" t="str">
        <f>IF($E1385&lt;&gt;"",IF($AD1385=1,VLOOKUP($E1385,得点換算表!$C$5:$D$14,2),VLOOKUP($E1385,得点換算表!$E$5:$F$14,2)),"")</f>
        <v/>
      </c>
      <c r="AF1385" s="142" t="str">
        <f>IF($F1385&lt;&gt;"",IF($AD1385=1,VLOOKUP($F1385,得点換算表!$C$15:$D$24,2),VLOOKUP($F1385,得点換算表!$E$15:$F$24,2)),"")</f>
        <v/>
      </c>
      <c r="AG1385" s="142" t="str">
        <f>IF($G1385&lt;&gt;"",IF($AD1385=1,VLOOKUP($G1385,得点換算表!$C$25:$D$34,2),VLOOKUP($G1385,得点換算表!$E$25:$F$34,2)),"")</f>
        <v/>
      </c>
      <c r="AH1385" s="142" t="str">
        <f>IF($H1385&lt;&gt;"",IF($AD1385=1,VLOOKUP($H1385,得点換算表!$C$35:$D$44,2),VLOOKUP($H1385,得点換算表!$E$35:$F$44,2)),"")</f>
        <v/>
      </c>
      <c r="AI1385" s="142" t="str">
        <f>IF($I1385&lt;&gt;"",IF($AD1385=1,VLOOKUP($I1385,得点換算表!$C$45:$D$55,2),VLOOKUP($I1385,得点換算表!$E$45:$F$55,2)),"")</f>
        <v/>
      </c>
      <c r="AJ1385" s="142" t="str">
        <f>IF($J1385&lt;&gt;"",IF($AD1385=1,VLOOKUP($J1385,得点換算表!$C$56:$D$65,2),VLOOKUP($J1385,得点換算表!$E$56:$F$65,2)),"")</f>
        <v/>
      </c>
      <c r="AK1385" s="142" t="str">
        <f>IF($K1385&lt;&gt;"",IF($AD1385=1,VLOOKUP($K1385,得点換算表!$C$66:$D$76,2),VLOOKUP($K1385,得点換算表!$E$66:$F$76,2)),"")</f>
        <v/>
      </c>
      <c r="AL1385" s="142" t="str">
        <f>IF($L1385&lt;&gt;"",IF($AD1385=1,VLOOKUP($L1385,得点換算表!$C$77:$D$86,2),VLOOKUP($L1385,得点換算表!$E$77:$F$86,2)),"")</f>
        <v/>
      </c>
      <c r="AM1385" s="142" t="str">
        <f>IF($M1385&lt;&gt;"",IF($AD1385=1,VLOOKUP($M1385,得点換算表!$C$87:$D$96,2),VLOOKUP($M1385,得点換算表!$E$87:$F$96,2)),"")</f>
        <v/>
      </c>
      <c r="AN1385" s="142" t="str">
        <f t="shared" si="75"/>
        <v/>
      </c>
      <c r="AO1385" s="143" t="str">
        <f>IF(AND($AN1385&lt;&gt;"",$AN1385&gt;=8),VLOOKUP($AN1385,得点換算表!$I$15:$J$19,2),"")</f>
        <v/>
      </c>
      <c r="AP1385" s="105"/>
    </row>
    <row r="1386" spans="1:42" x14ac:dyDescent="0.15">
      <c r="A1386" s="11"/>
      <c r="B1386" s="12"/>
      <c r="C1386" s="13"/>
      <c r="D1386" s="13"/>
      <c r="E1386" s="14"/>
      <c r="F1386" s="14"/>
      <c r="G1386" s="14"/>
      <c r="H1386" s="14"/>
      <c r="I1386" s="15"/>
      <c r="J1386" s="14"/>
      <c r="K1386" s="13"/>
      <c r="L1386" s="14"/>
      <c r="M1386" s="14"/>
      <c r="N1386" s="14"/>
      <c r="O1386" s="14"/>
      <c r="P1386" s="198"/>
      <c r="Q1386" s="198"/>
      <c r="R1386" s="198"/>
      <c r="S1386" s="198"/>
      <c r="T1386" s="198"/>
      <c r="U1386" s="198"/>
      <c r="V1386" s="198"/>
      <c r="W1386" s="202">
        <f t="shared" si="73"/>
        <v>0</v>
      </c>
      <c r="X1386" s="14"/>
      <c r="Y1386" s="14"/>
      <c r="Z1386" s="108"/>
      <c r="AA1386" s="114"/>
      <c r="AB1386" s="129"/>
      <c r="AC1386" s="128"/>
      <c r="AD1386" s="142" t="str">
        <f t="shared" si="74"/>
        <v/>
      </c>
      <c r="AE1386" s="142" t="str">
        <f>IF($E1386&lt;&gt;"",IF($AD1386=1,VLOOKUP($E1386,得点換算表!$C$5:$D$14,2),VLOOKUP($E1386,得点換算表!$E$5:$F$14,2)),"")</f>
        <v/>
      </c>
      <c r="AF1386" s="142" t="str">
        <f>IF($F1386&lt;&gt;"",IF($AD1386=1,VLOOKUP($F1386,得点換算表!$C$15:$D$24,2),VLOOKUP($F1386,得点換算表!$E$15:$F$24,2)),"")</f>
        <v/>
      </c>
      <c r="AG1386" s="142" t="str">
        <f>IF($G1386&lt;&gt;"",IF($AD1386=1,VLOOKUP($G1386,得点換算表!$C$25:$D$34,2),VLOOKUP($G1386,得点換算表!$E$25:$F$34,2)),"")</f>
        <v/>
      </c>
      <c r="AH1386" s="142" t="str">
        <f>IF($H1386&lt;&gt;"",IF($AD1386=1,VLOOKUP($H1386,得点換算表!$C$35:$D$44,2),VLOOKUP($H1386,得点換算表!$E$35:$F$44,2)),"")</f>
        <v/>
      </c>
      <c r="AI1386" s="142" t="str">
        <f>IF($I1386&lt;&gt;"",IF($AD1386=1,VLOOKUP($I1386,得点換算表!$C$45:$D$55,2),VLOOKUP($I1386,得点換算表!$E$45:$F$55,2)),"")</f>
        <v/>
      </c>
      <c r="AJ1386" s="142" t="str">
        <f>IF($J1386&lt;&gt;"",IF($AD1386=1,VLOOKUP($J1386,得点換算表!$C$56:$D$65,2),VLOOKUP($J1386,得点換算表!$E$56:$F$65,2)),"")</f>
        <v/>
      </c>
      <c r="AK1386" s="142" t="str">
        <f>IF($K1386&lt;&gt;"",IF($AD1386=1,VLOOKUP($K1386,得点換算表!$C$66:$D$76,2),VLOOKUP($K1386,得点換算表!$E$66:$F$76,2)),"")</f>
        <v/>
      </c>
      <c r="AL1386" s="142" t="str">
        <f>IF($L1386&lt;&gt;"",IF($AD1386=1,VLOOKUP($L1386,得点換算表!$C$77:$D$86,2),VLOOKUP($L1386,得点換算表!$E$77:$F$86,2)),"")</f>
        <v/>
      </c>
      <c r="AM1386" s="142" t="str">
        <f>IF($M1386&lt;&gt;"",IF($AD1386=1,VLOOKUP($M1386,得点換算表!$C$87:$D$96,2),VLOOKUP($M1386,得点換算表!$E$87:$F$96,2)),"")</f>
        <v/>
      </c>
      <c r="AN1386" s="142" t="str">
        <f t="shared" si="75"/>
        <v/>
      </c>
      <c r="AO1386" s="143" t="str">
        <f>IF(AND($AN1386&lt;&gt;"",$AN1386&gt;=8),VLOOKUP($AN1386,得点換算表!$I$15:$J$19,2),"")</f>
        <v/>
      </c>
      <c r="AP1386" s="105"/>
    </row>
    <row r="1387" spans="1:42" x14ac:dyDescent="0.15">
      <c r="A1387" s="11"/>
      <c r="B1387" s="12"/>
      <c r="C1387" s="13"/>
      <c r="D1387" s="13"/>
      <c r="E1387" s="14"/>
      <c r="F1387" s="14"/>
      <c r="G1387" s="14"/>
      <c r="H1387" s="14"/>
      <c r="I1387" s="15"/>
      <c r="J1387" s="14"/>
      <c r="K1387" s="13"/>
      <c r="L1387" s="14"/>
      <c r="M1387" s="14"/>
      <c r="N1387" s="14"/>
      <c r="O1387" s="14"/>
      <c r="P1387" s="198"/>
      <c r="Q1387" s="198"/>
      <c r="R1387" s="198"/>
      <c r="S1387" s="198"/>
      <c r="T1387" s="198"/>
      <c r="U1387" s="198"/>
      <c r="V1387" s="198"/>
      <c r="W1387" s="202">
        <f t="shared" si="73"/>
        <v>0</v>
      </c>
      <c r="X1387" s="14"/>
      <c r="Y1387" s="14"/>
      <c r="Z1387" s="108"/>
      <c r="AA1387" s="114"/>
      <c r="AB1387" s="129"/>
      <c r="AC1387" s="128"/>
      <c r="AD1387" s="142" t="str">
        <f t="shared" si="74"/>
        <v/>
      </c>
      <c r="AE1387" s="142" t="str">
        <f>IF($E1387&lt;&gt;"",IF($AD1387=1,VLOOKUP($E1387,得点換算表!$C$5:$D$14,2),VLOOKUP($E1387,得点換算表!$E$5:$F$14,2)),"")</f>
        <v/>
      </c>
      <c r="AF1387" s="142" t="str">
        <f>IF($F1387&lt;&gt;"",IF($AD1387=1,VLOOKUP($F1387,得点換算表!$C$15:$D$24,2),VLOOKUP($F1387,得点換算表!$E$15:$F$24,2)),"")</f>
        <v/>
      </c>
      <c r="AG1387" s="142" t="str">
        <f>IF($G1387&lt;&gt;"",IF($AD1387=1,VLOOKUP($G1387,得点換算表!$C$25:$D$34,2),VLOOKUP($G1387,得点換算表!$E$25:$F$34,2)),"")</f>
        <v/>
      </c>
      <c r="AH1387" s="142" t="str">
        <f>IF($H1387&lt;&gt;"",IF($AD1387=1,VLOOKUP($H1387,得点換算表!$C$35:$D$44,2),VLOOKUP($H1387,得点換算表!$E$35:$F$44,2)),"")</f>
        <v/>
      </c>
      <c r="AI1387" s="142" t="str">
        <f>IF($I1387&lt;&gt;"",IF($AD1387=1,VLOOKUP($I1387,得点換算表!$C$45:$D$55,2),VLOOKUP($I1387,得点換算表!$E$45:$F$55,2)),"")</f>
        <v/>
      </c>
      <c r="AJ1387" s="142" t="str">
        <f>IF($J1387&lt;&gt;"",IF($AD1387=1,VLOOKUP($J1387,得点換算表!$C$56:$D$65,2),VLOOKUP($J1387,得点換算表!$E$56:$F$65,2)),"")</f>
        <v/>
      </c>
      <c r="AK1387" s="142" t="str">
        <f>IF($K1387&lt;&gt;"",IF($AD1387=1,VLOOKUP($K1387,得点換算表!$C$66:$D$76,2),VLOOKUP($K1387,得点換算表!$E$66:$F$76,2)),"")</f>
        <v/>
      </c>
      <c r="AL1387" s="142" t="str">
        <f>IF($L1387&lt;&gt;"",IF($AD1387=1,VLOOKUP($L1387,得点換算表!$C$77:$D$86,2),VLOOKUP($L1387,得点換算表!$E$77:$F$86,2)),"")</f>
        <v/>
      </c>
      <c r="AM1387" s="142" t="str">
        <f>IF($M1387&lt;&gt;"",IF($AD1387=1,VLOOKUP($M1387,得点換算表!$C$87:$D$96,2),VLOOKUP($M1387,得点換算表!$E$87:$F$96,2)),"")</f>
        <v/>
      </c>
      <c r="AN1387" s="142" t="str">
        <f t="shared" si="75"/>
        <v/>
      </c>
      <c r="AO1387" s="143" t="str">
        <f>IF(AND($AN1387&lt;&gt;"",$AN1387&gt;=8),VLOOKUP($AN1387,得点換算表!$I$15:$J$19,2),"")</f>
        <v/>
      </c>
      <c r="AP1387" s="105"/>
    </row>
    <row r="1388" spans="1:42" x14ac:dyDescent="0.15">
      <c r="A1388" s="11"/>
      <c r="B1388" s="12"/>
      <c r="C1388" s="13"/>
      <c r="D1388" s="13"/>
      <c r="E1388" s="14"/>
      <c r="F1388" s="14"/>
      <c r="G1388" s="14"/>
      <c r="H1388" s="14"/>
      <c r="I1388" s="15"/>
      <c r="J1388" s="14"/>
      <c r="K1388" s="13"/>
      <c r="L1388" s="14"/>
      <c r="M1388" s="14"/>
      <c r="N1388" s="14"/>
      <c r="O1388" s="14"/>
      <c r="P1388" s="198"/>
      <c r="Q1388" s="198"/>
      <c r="R1388" s="198"/>
      <c r="S1388" s="198"/>
      <c r="T1388" s="198"/>
      <c r="U1388" s="198"/>
      <c r="V1388" s="198"/>
      <c r="W1388" s="202">
        <f t="shared" si="73"/>
        <v>0</v>
      </c>
      <c r="X1388" s="14"/>
      <c r="Y1388" s="14"/>
      <c r="Z1388" s="108"/>
      <c r="AA1388" s="114"/>
      <c r="AB1388" s="129"/>
      <c r="AC1388" s="128"/>
      <c r="AD1388" s="142" t="str">
        <f t="shared" si="74"/>
        <v/>
      </c>
      <c r="AE1388" s="142" t="str">
        <f>IF($E1388&lt;&gt;"",IF($AD1388=1,VLOOKUP($E1388,得点換算表!$C$5:$D$14,2),VLOOKUP($E1388,得点換算表!$E$5:$F$14,2)),"")</f>
        <v/>
      </c>
      <c r="AF1388" s="142" t="str">
        <f>IF($F1388&lt;&gt;"",IF($AD1388=1,VLOOKUP($F1388,得点換算表!$C$15:$D$24,2),VLOOKUP($F1388,得点換算表!$E$15:$F$24,2)),"")</f>
        <v/>
      </c>
      <c r="AG1388" s="142" t="str">
        <f>IF($G1388&lt;&gt;"",IF($AD1388=1,VLOOKUP($G1388,得点換算表!$C$25:$D$34,2),VLOOKUP($G1388,得点換算表!$E$25:$F$34,2)),"")</f>
        <v/>
      </c>
      <c r="AH1388" s="142" t="str">
        <f>IF($H1388&lt;&gt;"",IF($AD1388=1,VLOOKUP($H1388,得点換算表!$C$35:$D$44,2),VLOOKUP($H1388,得点換算表!$E$35:$F$44,2)),"")</f>
        <v/>
      </c>
      <c r="AI1388" s="142" t="str">
        <f>IF($I1388&lt;&gt;"",IF($AD1388=1,VLOOKUP($I1388,得点換算表!$C$45:$D$55,2),VLOOKUP($I1388,得点換算表!$E$45:$F$55,2)),"")</f>
        <v/>
      </c>
      <c r="AJ1388" s="142" t="str">
        <f>IF($J1388&lt;&gt;"",IF($AD1388=1,VLOOKUP($J1388,得点換算表!$C$56:$D$65,2),VLOOKUP($J1388,得点換算表!$E$56:$F$65,2)),"")</f>
        <v/>
      </c>
      <c r="AK1388" s="142" t="str">
        <f>IF($K1388&lt;&gt;"",IF($AD1388=1,VLOOKUP($K1388,得点換算表!$C$66:$D$76,2),VLOOKUP($K1388,得点換算表!$E$66:$F$76,2)),"")</f>
        <v/>
      </c>
      <c r="AL1388" s="142" t="str">
        <f>IF($L1388&lt;&gt;"",IF($AD1388=1,VLOOKUP($L1388,得点換算表!$C$77:$D$86,2),VLOOKUP($L1388,得点換算表!$E$77:$F$86,2)),"")</f>
        <v/>
      </c>
      <c r="AM1388" s="142" t="str">
        <f>IF($M1388&lt;&gt;"",IF($AD1388=1,VLOOKUP($M1388,得点換算表!$C$87:$D$96,2),VLOOKUP($M1388,得点換算表!$E$87:$F$96,2)),"")</f>
        <v/>
      </c>
      <c r="AN1388" s="142" t="str">
        <f t="shared" si="75"/>
        <v/>
      </c>
      <c r="AO1388" s="143" t="str">
        <f>IF(AND($AN1388&lt;&gt;"",$AN1388&gt;=8),VLOOKUP($AN1388,得点換算表!$I$15:$J$19,2),"")</f>
        <v/>
      </c>
      <c r="AP1388" s="105"/>
    </row>
    <row r="1389" spans="1:42" x14ac:dyDescent="0.15">
      <c r="A1389" s="11"/>
      <c r="B1389" s="12"/>
      <c r="C1389" s="13"/>
      <c r="D1389" s="13"/>
      <c r="E1389" s="14"/>
      <c r="F1389" s="14"/>
      <c r="G1389" s="14"/>
      <c r="H1389" s="14"/>
      <c r="I1389" s="15"/>
      <c r="J1389" s="14"/>
      <c r="K1389" s="13"/>
      <c r="L1389" s="14"/>
      <c r="M1389" s="14"/>
      <c r="N1389" s="14"/>
      <c r="O1389" s="14"/>
      <c r="P1389" s="198"/>
      <c r="Q1389" s="198"/>
      <c r="R1389" s="198"/>
      <c r="S1389" s="198"/>
      <c r="T1389" s="198"/>
      <c r="U1389" s="198"/>
      <c r="V1389" s="198"/>
      <c r="W1389" s="202">
        <f t="shared" si="73"/>
        <v>0</v>
      </c>
      <c r="X1389" s="14"/>
      <c r="Y1389" s="14"/>
      <c r="Z1389" s="108"/>
      <c r="AA1389" s="114"/>
      <c r="AB1389" s="129"/>
      <c r="AC1389" s="128"/>
      <c r="AD1389" s="142" t="str">
        <f t="shared" si="74"/>
        <v/>
      </c>
      <c r="AE1389" s="142" t="str">
        <f>IF($E1389&lt;&gt;"",IF($AD1389=1,VLOOKUP($E1389,得点換算表!$C$5:$D$14,2),VLOOKUP($E1389,得点換算表!$E$5:$F$14,2)),"")</f>
        <v/>
      </c>
      <c r="AF1389" s="142" t="str">
        <f>IF($F1389&lt;&gt;"",IF($AD1389=1,VLOOKUP($F1389,得点換算表!$C$15:$D$24,2),VLOOKUP($F1389,得点換算表!$E$15:$F$24,2)),"")</f>
        <v/>
      </c>
      <c r="AG1389" s="142" t="str">
        <f>IF($G1389&lt;&gt;"",IF($AD1389=1,VLOOKUP($G1389,得点換算表!$C$25:$D$34,2),VLOOKUP($G1389,得点換算表!$E$25:$F$34,2)),"")</f>
        <v/>
      </c>
      <c r="AH1389" s="142" t="str">
        <f>IF($H1389&lt;&gt;"",IF($AD1389=1,VLOOKUP($H1389,得点換算表!$C$35:$D$44,2),VLOOKUP($H1389,得点換算表!$E$35:$F$44,2)),"")</f>
        <v/>
      </c>
      <c r="AI1389" s="142" t="str">
        <f>IF($I1389&lt;&gt;"",IF($AD1389=1,VLOOKUP($I1389,得点換算表!$C$45:$D$55,2),VLOOKUP($I1389,得点換算表!$E$45:$F$55,2)),"")</f>
        <v/>
      </c>
      <c r="AJ1389" s="142" t="str">
        <f>IF($J1389&lt;&gt;"",IF($AD1389=1,VLOOKUP($J1389,得点換算表!$C$56:$D$65,2),VLOOKUP($J1389,得点換算表!$E$56:$F$65,2)),"")</f>
        <v/>
      </c>
      <c r="AK1389" s="142" t="str">
        <f>IF($K1389&lt;&gt;"",IF($AD1389=1,VLOOKUP($K1389,得点換算表!$C$66:$D$76,2),VLOOKUP($K1389,得点換算表!$E$66:$F$76,2)),"")</f>
        <v/>
      </c>
      <c r="AL1389" s="142" t="str">
        <f>IF($L1389&lt;&gt;"",IF($AD1389=1,VLOOKUP($L1389,得点換算表!$C$77:$D$86,2),VLOOKUP($L1389,得点換算表!$E$77:$F$86,2)),"")</f>
        <v/>
      </c>
      <c r="AM1389" s="142" t="str">
        <f>IF($M1389&lt;&gt;"",IF($AD1389=1,VLOOKUP($M1389,得点換算表!$C$87:$D$96,2),VLOOKUP($M1389,得点換算表!$E$87:$F$96,2)),"")</f>
        <v/>
      </c>
      <c r="AN1389" s="142" t="str">
        <f t="shared" si="75"/>
        <v/>
      </c>
      <c r="AO1389" s="143" t="str">
        <f>IF(AND($AN1389&lt;&gt;"",$AN1389&gt;=8),VLOOKUP($AN1389,得点換算表!$I$15:$J$19,2),"")</f>
        <v/>
      </c>
      <c r="AP1389" s="105"/>
    </row>
    <row r="1390" spans="1:42" x14ac:dyDescent="0.15">
      <c r="A1390" s="11"/>
      <c r="B1390" s="12"/>
      <c r="C1390" s="13"/>
      <c r="D1390" s="13"/>
      <c r="E1390" s="14"/>
      <c r="F1390" s="14"/>
      <c r="G1390" s="14"/>
      <c r="H1390" s="14"/>
      <c r="I1390" s="15"/>
      <c r="J1390" s="14"/>
      <c r="K1390" s="13"/>
      <c r="L1390" s="14"/>
      <c r="M1390" s="14"/>
      <c r="N1390" s="14"/>
      <c r="O1390" s="14"/>
      <c r="P1390" s="198"/>
      <c r="Q1390" s="198"/>
      <c r="R1390" s="198"/>
      <c r="S1390" s="198"/>
      <c r="T1390" s="198"/>
      <c r="U1390" s="198"/>
      <c r="V1390" s="198"/>
      <c r="W1390" s="202">
        <f t="shared" si="73"/>
        <v>0</v>
      </c>
      <c r="X1390" s="14"/>
      <c r="Y1390" s="14"/>
      <c r="Z1390" s="108"/>
      <c r="AA1390" s="114"/>
      <c r="AB1390" s="129"/>
      <c r="AC1390" s="128"/>
      <c r="AD1390" s="142" t="str">
        <f t="shared" si="74"/>
        <v/>
      </c>
      <c r="AE1390" s="142" t="str">
        <f>IF($E1390&lt;&gt;"",IF($AD1390=1,VLOOKUP($E1390,得点換算表!$C$5:$D$14,2),VLOOKUP($E1390,得点換算表!$E$5:$F$14,2)),"")</f>
        <v/>
      </c>
      <c r="AF1390" s="142" t="str">
        <f>IF($F1390&lt;&gt;"",IF($AD1390=1,VLOOKUP($F1390,得点換算表!$C$15:$D$24,2),VLOOKUP($F1390,得点換算表!$E$15:$F$24,2)),"")</f>
        <v/>
      </c>
      <c r="AG1390" s="142" t="str">
        <f>IF($G1390&lt;&gt;"",IF($AD1390=1,VLOOKUP($G1390,得点換算表!$C$25:$D$34,2),VLOOKUP($G1390,得点換算表!$E$25:$F$34,2)),"")</f>
        <v/>
      </c>
      <c r="AH1390" s="142" t="str">
        <f>IF($H1390&lt;&gt;"",IF($AD1390=1,VLOOKUP($H1390,得点換算表!$C$35:$D$44,2),VLOOKUP($H1390,得点換算表!$E$35:$F$44,2)),"")</f>
        <v/>
      </c>
      <c r="AI1390" s="142" t="str">
        <f>IF($I1390&lt;&gt;"",IF($AD1390=1,VLOOKUP($I1390,得点換算表!$C$45:$D$55,2),VLOOKUP($I1390,得点換算表!$E$45:$F$55,2)),"")</f>
        <v/>
      </c>
      <c r="AJ1390" s="142" t="str">
        <f>IF($J1390&lt;&gt;"",IF($AD1390=1,VLOOKUP($J1390,得点換算表!$C$56:$D$65,2),VLOOKUP($J1390,得点換算表!$E$56:$F$65,2)),"")</f>
        <v/>
      </c>
      <c r="AK1390" s="142" t="str">
        <f>IF($K1390&lt;&gt;"",IF($AD1390=1,VLOOKUP($K1390,得点換算表!$C$66:$D$76,2),VLOOKUP($K1390,得点換算表!$E$66:$F$76,2)),"")</f>
        <v/>
      </c>
      <c r="AL1390" s="142" t="str">
        <f>IF($L1390&lt;&gt;"",IF($AD1390=1,VLOOKUP($L1390,得点換算表!$C$77:$D$86,2),VLOOKUP($L1390,得点換算表!$E$77:$F$86,2)),"")</f>
        <v/>
      </c>
      <c r="AM1390" s="142" t="str">
        <f>IF($M1390&lt;&gt;"",IF($AD1390=1,VLOOKUP($M1390,得点換算表!$C$87:$D$96,2),VLOOKUP($M1390,得点換算表!$E$87:$F$96,2)),"")</f>
        <v/>
      </c>
      <c r="AN1390" s="142" t="str">
        <f t="shared" si="75"/>
        <v/>
      </c>
      <c r="AO1390" s="143" t="str">
        <f>IF(AND($AN1390&lt;&gt;"",$AN1390&gt;=8),VLOOKUP($AN1390,得点換算表!$I$15:$J$19,2),"")</f>
        <v/>
      </c>
      <c r="AP1390" s="105"/>
    </row>
    <row r="1391" spans="1:42" x14ac:dyDescent="0.15">
      <c r="A1391" s="11"/>
      <c r="B1391" s="12"/>
      <c r="C1391" s="13"/>
      <c r="D1391" s="13"/>
      <c r="E1391" s="14"/>
      <c r="F1391" s="14"/>
      <c r="G1391" s="14"/>
      <c r="H1391" s="14"/>
      <c r="I1391" s="15"/>
      <c r="J1391" s="14"/>
      <c r="K1391" s="13"/>
      <c r="L1391" s="14"/>
      <c r="M1391" s="14"/>
      <c r="N1391" s="14"/>
      <c r="O1391" s="14"/>
      <c r="P1391" s="198"/>
      <c r="Q1391" s="198"/>
      <c r="R1391" s="198"/>
      <c r="S1391" s="198"/>
      <c r="T1391" s="198"/>
      <c r="U1391" s="198"/>
      <c r="V1391" s="198"/>
      <c r="W1391" s="202">
        <f t="shared" si="73"/>
        <v>0</v>
      </c>
      <c r="X1391" s="14"/>
      <c r="Y1391" s="14"/>
      <c r="Z1391" s="108"/>
      <c r="AA1391" s="114"/>
      <c r="AB1391" s="129"/>
      <c r="AC1391" s="128"/>
      <c r="AD1391" s="142" t="str">
        <f t="shared" si="74"/>
        <v/>
      </c>
      <c r="AE1391" s="142" t="str">
        <f>IF($E1391&lt;&gt;"",IF($AD1391=1,VLOOKUP($E1391,得点換算表!$C$5:$D$14,2),VLOOKUP($E1391,得点換算表!$E$5:$F$14,2)),"")</f>
        <v/>
      </c>
      <c r="AF1391" s="142" t="str">
        <f>IF($F1391&lt;&gt;"",IF($AD1391=1,VLOOKUP($F1391,得点換算表!$C$15:$D$24,2),VLOOKUP($F1391,得点換算表!$E$15:$F$24,2)),"")</f>
        <v/>
      </c>
      <c r="AG1391" s="142" t="str">
        <f>IF($G1391&lt;&gt;"",IF($AD1391=1,VLOOKUP($G1391,得点換算表!$C$25:$D$34,2),VLOOKUP($G1391,得点換算表!$E$25:$F$34,2)),"")</f>
        <v/>
      </c>
      <c r="AH1391" s="142" t="str">
        <f>IF($H1391&lt;&gt;"",IF($AD1391=1,VLOOKUP($H1391,得点換算表!$C$35:$D$44,2),VLOOKUP($H1391,得点換算表!$E$35:$F$44,2)),"")</f>
        <v/>
      </c>
      <c r="AI1391" s="142" t="str">
        <f>IF($I1391&lt;&gt;"",IF($AD1391=1,VLOOKUP($I1391,得点換算表!$C$45:$D$55,2),VLOOKUP($I1391,得点換算表!$E$45:$F$55,2)),"")</f>
        <v/>
      </c>
      <c r="AJ1391" s="142" t="str">
        <f>IF($J1391&lt;&gt;"",IF($AD1391=1,VLOOKUP($J1391,得点換算表!$C$56:$D$65,2),VLOOKUP($J1391,得点換算表!$E$56:$F$65,2)),"")</f>
        <v/>
      </c>
      <c r="AK1391" s="142" t="str">
        <f>IF($K1391&lt;&gt;"",IF($AD1391=1,VLOOKUP($K1391,得点換算表!$C$66:$D$76,2),VLOOKUP($K1391,得点換算表!$E$66:$F$76,2)),"")</f>
        <v/>
      </c>
      <c r="AL1391" s="142" t="str">
        <f>IF($L1391&lt;&gt;"",IF($AD1391=1,VLOOKUP($L1391,得点換算表!$C$77:$D$86,2),VLOOKUP($L1391,得点換算表!$E$77:$F$86,2)),"")</f>
        <v/>
      </c>
      <c r="AM1391" s="142" t="str">
        <f>IF($M1391&lt;&gt;"",IF($AD1391=1,VLOOKUP($M1391,得点換算表!$C$87:$D$96,2),VLOOKUP($M1391,得点換算表!$E$87:$F$96,2)),"")</f>
        <v/>
      </c>
      <c r="AN1391" s="142" t="str">
        <f t="shared" si="75"/>
        <v/>
      </c>
      <c r="AO1391" s="143" t="str">
        <f>IF(AND($AN1391&lt;&gt;"",$AN1391&gt;=8),VLOOKUP($AN1391,得点換算表!$I$15:$J$19,2),"")</f>
        <v/>
      </c>
      <c r="AP1391" s="105"/>
    </row>
    <row r="1392" spans="1:42" x14ac:dyDescent="0.15">
      <c r="A1392" s="11"/>
      <c r="B1392" s="12"/>
      <c r="C1392" s="13"/>
      <c r="D1392" s="13"/>
      <c r="E1392" s="14"/>
      <c r="F1392" s="14"/>
      <c r="G1392" s="14"/>
      <c r="H1392" s="14"/>
      <c r="I1392" s="15"/>
      <c r="J1392" s="14"/>
      <c r="K1392" s="13"/>
      <c r="L1392" s="14"/>
      <c r="M1392" s="14"/>
      <c r="N1392" s="14"/>
      <c r="O1392" s="14"/>
      <c r="P1392" s="198"/>
      <c r="Q1392" s="198"/>
      <c r="R1392" s="198"/>
      <c r="S1392" s="198"/>
      <c r="T1392" s="198"/>
      <c r="U1392" s="198"/>
      <c r="V1392" s="198"/>
      <c r="W1392" s="202">
        <f t="shared" si="73"/>
        <v>0</v>
      </c>
      <c r="X1392" s="14"/>
      <c r="Y1392" s="14"/>
      <c r="Z1392" s="108"/>
      <c r="AA1392" s="114"/>
      <c r="AB1392" s="129"/>
      <c r="AC1392" s="128"/>
      <c r="AD1392" s="142" t="str">
        <f t="shared" si="74"/>
        <v/>
      </c>
      <c r="AE1392" s="142" t="str">
        <f>IF($E1392&lt;&gt;"",IF($AD1392=1,VLOOKUP($E1392,得点換算表!$C$5:$D$14,2),VLOOKUP($E1392,得点換算表!$E$5:$F$14,2)),"")</f>
        <v/>
      </c>
      <c r="AF1392" s="142" t="str">
        <f>IF($F1392&lt;&gt;"",IF($AD1392=1,VLOOKUP($F1392,得点換算表!$C$15:$D$24,2),VLOOKUP($F1392,得点換算表!$E$15:$F$24,2)),"")</f>
        <v/>
      </c>
      <c r="AG1392" s="142" t="str">
        <f>IF($G1392&lt;&gt;"",IF($AD1392=1,VLOOKUP($G1392,得点換算表!$C$25:$D$34,2),VLOOKUP($G1392,得点換算表!$E$25:$F$34,2)),"")</f>
        <v/>
      </c>
      <c r="AH1392" s="142" t="str">
        <f>IF($H1392&lt;&gt;"",IF($AD1392=1,VLOOKUP($H1392,得点換算表!$C$35:$D$44,2),VLOOKUP($H1392,得点換算表!$E$35:$F$44,2)),"")</f>
        <v/>
      </c>
      <c r="AI1392" s="142" t="str">
        <f>IF($I1392&lt;&gt;"",IF($AD1392=1,VLOOKUP($I1392,得点換算表!$C$45:$D$55,2),VLOOKUP($I1392,得点換算表!$E$45:$F$55,2)),"")</f>
        <v/>
      </c>
      <c r="AJ1392" s="142" t="str">
        <f>IF($J1392&lt;&gt;"",IF($AD1392=1,VLOOKUP($J1392,得点換算表!$C$56:$D$65,2),VLOOKUP($J1392,得点換算表!$E$56:$F$65,2)),"")</f>
        <v/>
      </c>
      <c r="AK1392" s="142" t="str">
        <f>IF($K1392&lt;&gt;"",IF($AD1392=1,VLOOKUP($K1392,得点換算表!$C$66:$D$76,2),VLOOKUP($K1392,得点換算表!$E$66:$F$76,2)),"")</f>
        <v/>
      </c>
      <c r="AL1392" s="142" t="str">
        <f>IF($L1392&lt;&gt;"",IF($AD1392=1,VLOOKUP($L1392,得点換算表!$C$77:$D$86,2),VLOOKUP($L1392,得点換算表!$E$77:$F$86,2)),"")</f>
        <v/>
      </c>
      <c r="AM1392" s="142" t="str">
        <f>IF($M1392&lt;&gt;"",IF($AD1392=1,VLOOKUP($M1392,得点換算表!$C$87:$D$96,2),VLOOKUP($M1392,得点換算表!$E$87:$F$96,2)),"")</f>
        <v/>
      </c>
      <c r="AN1392" s="142" t="str">
        <f t="shared" si="75"/>
        <v/>
      </c>
      <c r="AO1392" s="143" t="str">
        <f>IF(AND($AN1392&lt;&gt;"",$AN1392&gt;=8),VLOOKUP($AN1392,得点換算表!$I$15:$J$19,2),"")</f>
        <v/>
      </c>
      <c r="AP1392" s="105"/>
    </row>
    <row r="1393" spans="1:42" x14ac:dyDescent="0.15">
      <c r="A1393" s="11"/>
      <c r="B1393" s="12"/>
      <c r="C1393" s="13"/>
      <c r="D1393" s="13"/>
      <c r="E1393" s="14"/>
      <c r="F1393" s="14"/>
      <c r="G1393" s="14"/>
      <c r="H1393" s="14"/>
      <c r="I1393" s="15"/>
      <c r="J1393" s="14"/>
      <c r="K1393" s="13"/>
      <c r="L1393" s="14"/>
      <c r="M1393" s="14"/>
      <c r="N1393" s="14"/>
      <c r="O1393" s="14"/>
      <c r="P1393" s="198"/>
      <c r="Q1393" s="198"/>
      <c r="R1393" s="198"/>
      <c r="S1393" s="198"/>
      <c r="T1393" s="198"/>
      <c r="U1393" s="198"/>
      <c r="V1393" s="198"/>
      <c r="W1393" s="202">
        <f t="shared" si="73"/>
        <v>0</v>
      </c>
      <c r="X1393" s="14"/>
      <c r="Y1393" s="14"/>
      <c r="Z1393" s="108"/>
      <c r="AA1393" s="114"/>
      <c r="AB1393" s="129"/>
      <c r="AC1393" s="128"/>
      <c r="AD1393" s="142" t="str">
        <f t="shared" si="74"/>
        <v/>
      </c>
      <c r="AE1393" s="142" t="str">
        <f>IF($E1393&lt;&gt;"",IF($AD1393=1,VLOOKUP($E1393,得点換算表!$C$5:$D$14,2),VLOOKUP($E1393,得点換算表!$E$5:$F$14,2)),"")</f>
        <v/>
      </c>
      <c r="AF1393" s="142" t="str">
        <f>IF($F1393&lt;&gt;"",IF($AD1393=1,VLOOKUP($F1393,得点換算表!$C$15:$D$24,2),VLOOKUP($F1393,得点換算表!$E$15:$F$24,2)),"")</f>
        <v/>
      </c>
      <c r="AG1393" s="142" t="str">
        <f>IF($G1393&lt;&gt;"",IF($AD1393=1,VLOOKUP($G1393,得点換算表!$C$25:$D$34,2),VLOOKUP($G1393,得点換算表!$E$25:$F$34,2)),"")</f>
        <v/>
      </c>
      <c r="AH1393" s="142" t="str">
        <f>IF($H1393&lt;&gt;"",IF($AD1393=1,VLOOKUP($H1393,得点換算表!$C$35:$D$44,2),VLOOKUP($H1393,得点換算表!$E$35:$F$44,2)),"")</f>
        <v/>
      </c>
      <c r="AI1393" s="142" t="str">
        <f>IF($I1393&lt;&gt;"",IF($AD1393=1,VLOOKUP($I1393,得点換算表!$C$45:$D$55,2),VLOOKUP($I1393,得点換算表!$E$45:$F$55,2)),"")</f>
        <v/>
      </c>
      <c r="AJ1393" s="142" t="str">
        <f>IF($J1393&lt;&gt;"",IF($AD1393=1,VLOOKUP($J1393,得点換算表!$C$56:$D$65,2),VLOOKUP($J1393,得点換算表!$E$56:$F$65,2)),"")</f>
        <v/>
      </c>
      <c r="AK1393" s="142" t="str">
        <f>IF($K1393&lt;&gt;"",IF($AD1393=1,VLOOKUP($K1393,得点換算表!$C$66:$D$76,2),VLOOKUP($K1393,得点換算表!$E$66:$F$76,2)),"")</f>
        <v/>
      </c>
      <c r="AL1393" s="142" t="str">
        <f>IF($L1393&lt;&gt;"",IF($AD1393=1,VLOOKUP($L1393,得点換算表!$C$77:$D$86,2),VLOOKUP($L1393,得点換算表!$E$77:$F$86,2)),"")</f>
        <v/>
      </c>
      <c r="AM1393" s="142" t="str">
        <f>IF($M1393&lt;&gt;"",IF($AD1393=1,VLOOKUP($M1393,得点換算表!$C$87:$D$96,2),VLOOKUP($M1393,得点換算表!$E$87:$F$96,2)),"")</f>
        <v/>
      </c>
      <c r="AN1393" s="142" t="str">
        <f t="shared" si="75"/>
        <v/>
      </c>
      <c r="AO1393" s="143" t="str">
        <f>IF(AND($AN1393&lt;&gt;"",$AN1393&gt;=8),VLOOKUP($AN1393,得点換算表!$I$15:$J$19,2),"")</f>
        <v/>
      </c>
      <c r="AP1393" s="105"/>
    </row>
    <row r="1394" spans="1:42" x14ac:dyDescent="0.15">
      <c r="A1394" s="11"/>
      <c r="B1394" s="12"/>
      <c r="C1394" s="13"/>
      <c r="D1394" s="13"/>
      <c r="E1394" s="14"/>
      <c r="F1394" s="14"/>
      <c r="G1394" s="14"/>
      <c r="H1394" s="14"/>
      <c r="I1394" s="15"/>
      <c r="J1394" s="14"/>
      <c r="K1394" s="13"/>
      <c r="L1394" s="14"/>
      <c r="M1394" s="14"/>
      <c r="N1394" s="14"/>
      <c r="O1394" s="14"/>
      <c r="P1394" s="198"/>
      <c r="Q1394" s="198"/>
      <c r="R1394" s="198"/>
      <c r="S1394" s="198"/>
      <c r="T1394" s="198"/>
      <c r="U1394" s="198"/>
      <c r="V1394" s="198"/>
      <c r="W1394" s="202">
        <f t="shared" si="73"/>
        <v>0</v>
      </c>
      <c r="X1394" s="14"/>
      <c r="Y1394" s="14"/>
      <c r="Z1394" s="108"/>
      <c r="AA1394" s="114"/>
      <c r="AB1394" s="129"/>
      <c r="AC1394" s="128"/>
      <c r="AD1394" s="142" t="str">
        <f t="shared" si="74"/>
        <v/>
      </c>
      <c r="AE1394" s="142" t="str">
        <f>IF($E1394&lt;&gt;"",IF($AD1394=1,VLOOKUP($E1394,得点換算表!$C$5:$D$14,2),VLOOKUP($E1394,得点換算表!$E$5:$F$14,2)),"")</f>
        <v/>
      </c>
      <c r="AF1394" s="142" t="str">
        <f>IF($F1394&lt;&gt;"",IF($AD1394=1,VLOOKUP($F1394,得点換算表!$C$15:$D$24,2),VLOOKUP($F1394,得点換算表!$E$15:$F$24,2)),"")</f>
        <v/>
      </c>
      <c r="AG1394" s="142" t="str">
        <f>IF($G1394&lt;&gt;"",IF($AD1394=1,VLOOKUP($G1394,得点換算表!$C$25:$D$34,2),VLOOKUP($G1394,得点換算表!$E$25:$F$34,2)),"")</f>
        <v/>
      </c>
      <c r="AH1394" s="142" t="str">
        <f>IF($H1394&lt;&gt;"",IF($AD1394=1,VLOOKUP($H1394,得点換算表!$C$35:$D$44,2),VLOOKUP($H1394,得点換算表!$E$35:$F$44,2)),"")</f>
        <v/>
      </c>
      <c r="AI1394" s="142" t="str">
        <f>IF($I1394&lt;&gt;"",IF($AD1394=1,VLOOKUP($I1394,得点換算表!$C$45:$D$55,2),VLOOKUP($I1394,得点換算表!$E$45:$F$55,2)),"")</f>
        <v/>
      </c>
      <c r="AJ1394" s="142" t="str">
        <f>IF($J1394&lt;&gt;"",IF($AD1394=1,VLOOKUP($J1394,得点換算表!$C$56:$D$65,2),VLOOKUP($J1394,得点換算表!$E$56:$F$65,2)),"")</f>
        <v/>
      </c>
      <c r="AK1394" s="142" t="str">
        <f>IF($K1394&lt;&gt;"",IF($AD1394=1,VLOOKUP($K1394,得点換算表!$C$66:$D$76,2),VLOOKUP($K1394,得点換算表!$E$66:$F$76,2)),"")</f>
        <v/>
      </c>
      <c r="AL1394" s="142" t="str">
        <f>IF($L1394&lt;&gt;"",IF($AD1394=1,VLOOKUP($L1394,得点換算表!$C$77:$D$86,2),VLOOKUP($L1394,得点換算表!$E$77:$F$86,2)),"")</f>
        <v/>
      </c>
      <c r="AM1394" s="142" t="str">
        <f>IF($M1394&lt;&gt;"",IF($AD1394=1,VLOOKUP($M1394,得点換算表!$C$87:$D$96,2),VLOOKUP($M1394,得点換算表!$E$87:$F$96,2)),"")</f>
        <v/>
      </c>
      <c r="AN1394" s="142" t="str">
        <f t="shared" si="75"/>
        <v/>
      </c>
      <c r="AO1394" s="143" t="str">
        <f>IF(AND($AN1394&lt;&gt;"",$AN1394&gt;=8),VLOOKUP($AN1394,得点換算表!$I$15:$J$19,2),"")</f>
        <v/>
      </c>
      <c r="AP1394" s="105"/>
    </row>
    <row r="1395" spans="1:42" x14ac:dyDescent="0.15">
      <c r="A1395" s="11"/>
      <c r="B1395" s="12"/>
      <c r="C1395" s="13"/>
      <c r="D1395" s="13"/>
      <c r="E1395" s="14"/>
      <c r="F1395" s="14"/>
      <c r="G1395" s="14"/>
      <c r="H1395" s="14"/>
      <c r="I1395" s="15"/>
      <c r="J1395" s="14"/>
      <c r="K1395" s="13"/>
      <c r="L1395" s="14"/>
      <c r="M1395" s="14"/>
      <c r="N1395" s="14"/>
      <c r="O1395" s="14"/>
      <c r="P1395" s="198"/>
      <c r="Q1395" s="198"/>
      <c r="R1395" s="198"/>
      <c r="S1395" s="198"/>
      <c r="T1395" s="198"/>
      <c r="U1395" s="198"/>
      <c r="V1395" s="198"/>
      <c r="W1395" s="202">
        <f t="shared" si="73"/>
        <v>0</v>
      </c>
      <c r="X1395" s="14"/>
      <c r="Y1395" s="14"/>
      <c r="Z1395" s="108"/>
      <c r="AA1395" s="114"/>
      <c r="AB1395" s="129"/>
      <c r="AC1395" s="128"/>
      <c r="AD1395" s="142" t="str">
        <f t="shared" si="74"/>
        <v/>
      </c>
      <c r="AE1395" s="142" t="str">
        <f>IF($E1395&lt;&gt;"",IF($AD1395=1,VLOOKUP($E1395,得点換算表!$C$5:$D$14,2),VLOOKUP($E1395,得点換算表!$E$5:$F$14,2)),"")</f>
        <v/>
      </c>
      <c r="AF1395" s="142" t="str">
        <f>IF($F1395&lt;&gt;"",IF($AD1395=1,VLOOKUP($F1395,得点換算表!$C$15:$D$24,2),VLOOKUP($F1395,得点換算表!$E$15:$F$24,2)),"")</f>
        <v/>
      </c>
      <c r="AG1395" s="142" t="str">
        <f>IF($G1395&lt;&gt;"",IF($AD1395=1,VLOOKUP($G1395,得点換算表!$C$25:$D$34,2),VLOOKUP($G1395,得点換算表!$E$25:$F$34,2)),"")</f>
        <v/>
      </c>
      <c r="AH1395" s="142" t="str">
        <f>IF($H1395&lt;&gt;"",IF($AD1395=1,VLOOKUP($H1395,得点換算表!$C$35:$D$44,2),VLOOKUP($H1395,得点換算表!$E$35:$F$44,2)),"")</f>
        <v/>
      </c>
      <c r="AI1395" s="142" t="str">
        <f>IF($I1395&lt;&gt;"",IF($AD1395=1,VLOOKUP($I1395,得点換算表!$C$45:$D$55,2),VLOOKUP($I1395,得点換算表!$E$45:$F$55,2)),"")</f>
        <v/>
      </c>
      <c r="AJ1395" s="142" t="str">
        <f>IF($J1395&lt;&gt;"",IF($AD1395=1,VLOOKUP($J1395,得点換算表!$C$56:$D$65,2),VLOOKUP($J1395,得点換算表!$E$56:$F$65,2)),"")</f>
        <v/>
      </c>
      <c r="AK1395" s="142" t="str">
        <f>IF($K1395&lt;&gt;"",IF($AD1395=1,VLOOKUP($K1395,得点換算表!$C$66:$D$76,2),VLOOKUP($K1395,得点換算表!$E$66:$F$76,2)),"")</f>
        <v/>
      </c>
      <c r="AL1395" s="142" t="str">
        <f>IF($L1395&lt;&gt;"",IF($AD1395=1,VLOOKUP($L1395,得点換算表!$C$77:$D$86,2),VLOOKUP($L1395,得点換算表!$E$77:$F$86,2)),"")</f>
        <v/>
      </c>
      <c r="AM1395" s="142" t="str">
        <f>IF($M1395&lt;&gt;"",IF($AD1395=1,VLOOKUP($M1395,得点換算表!$C$87:$D$96,2),VLOOKUP($M1395,得点換算表!$E$87:$F$96,2)),"")</f>
        <v/>
      </c>
      <c r="AN1395" s="142" t="str">
        <f t="shared" si="75"/>
        <v/>
      </c>
      <c r="AO1395" s="143" t="str">
        <f>IF(AND($AN1395&lt;&gt;"",$AN1395&gt;=8),VLOOKUP($AN1395,得点換算表!$I$15:$J$19,2),"")</f>
        <v/>
      </c>
      <c r="AP1395" s="105"/>
    </row>
    <row r="1396" spans="1:42" x14ac:dyDescent="0.15">
      <c r="A1396" s="11"/>
      <c r="B1396" s="12"/>
      <c r="C1396" s="13"/>
      <c r="D1396" s="13"/>
      <c r="E1396" s="14"/>
      <c r="F1396" s="14"/>
      <c r="G1396" s="14"/>
      <c r="H1396" s="14"/>
      <c r="I1396" s="15"/>
      <c r="J1396" s="14"/>
      <c r="K1396" s="13"/>
      <c r="L1396" s="14"/>
      <c r="M1396" s="14"/>
      <c r="N1396" s="14"/>
      <c r="O1396" s="14"/>
      <c r="P1396" s="198"/>
      <c r="Q1396" s="198"/>
      <c r="R1396" s="198"/>
      <c r="S1396" s="198"/>
      <c r="T1396" s="198"/>
      <c r="U1396" s="198"/>
      <c r="V1396" s="198"/>
      <c r="W1396" s="202">
        <f t="shared" si="73"/>
        <v>0</v>
      </c>
      <c r="X1396" s="14"/>
      <c r="Y1396" s="14"/>
      <c r="Z1396" s="108"/>
      <c r="AA1396" s="114"/>
      <c r="AB1396" s="129"/>
      <c r="AC1396" s="128"/>
      <c r="AD1396" s="142" t="str">
        <f t="shared" si="74"/>
        <v/>
      </c>
      <c r="AE1396" s="142" t="str">
        <f>IF($E1396&lt;&gt;"",IF($AD1396=1,VLOOKUP($E1396,得点換算表!$C$5:$D$14,2),VLOOKUP($E1396,得点換算表!$E$5:$F$14,2)),"")</f>
        <v/>
      </c>
      <c r="AF1396" s="142" t="str">
        <f>IF($F1396&lt;&gt;"",IF($AD1396=1,VLOOKUP($F1396,得点換算表!$C$15:$D$24,2),VLOOKUP($F1396,得点換算表!$E$15:$F$24,2)),"")</f>
        <v/>
      </c>
      <c r="AG1396" s="142" t="str">
        <f>IF($G1396&lt;&gt;"",IF($AD1396=1,VLOOKUP($G1396,得点換算表!$C$25:$D$34,2),VLOOKUP($G1396,得点換算表!$E$25:$F$34,2)),"")</f>
        <v/>
      </c>
      <c r="AH1396" s="142" t="str">
        <f>IF($H1396&lt;&gt;"",IF($AD1396=1,VLOOKUP($H1396,得点換算表!$C$35:$D$44,2),VLOOKUP($H1396,得点換算表!$E$35:$F$44,2)),"")</f>
        <v/>
      </c>
      <c r="AI1396" s="142" t="str">
        <f>IF($I1396&lt;&gt;"",IF($AD1396=1,VLOOKUP($I1396,得点換算表!$C$45:$D$55,2),VLOOKUP($I1396,得点換算表!$E$45:$F$55,2)),"")</f>
        <v/>
      </c>
      <c r="AJ1396" s="142" t="str">
        <f>IF($J1396&lt;&gt;"",IF($AD1396=1,VLOOKUP($J1396,得点換算表!$C$56:$D$65,2),VLOOKUP($J1396,得点換算表!$E$56:$F$65,2)),"")</f>
        <v/>
      </c>
      <c r="AK1396" s="142" t="str">
        <f>IF($K1396&lt;&gt;"",IF($AD1396=1,VLOOKUP($K1396,得点換算表!$C$66:$D$76,2),VLOOKUP($K1396,得点換算表!$E$66:$F$76,2)),"")</f>
        <v/>
      </c>
      <c r="AL1396" s="142" t="str">
        <f>IF($L1396&lt;&gt;"",IF($AD1396=1,VLOOKUP($L1396,得点換算表!$C$77:$D$86,2),VLOOKUP($L1396,得点換算表!$E$77:$F$86,2)),"")</f>
        <v/>
      </c>
      <c r="AM1396" s="142" t="str">
        <f>IF($M1396&lt;&gt;"",IF($AD1396=1,VLOOKUP($M1396,得点換算表!$C$87:$D$96,2),VLOOKUP($M1396,得点換算表!$E$87:$F$96,2)),"")</f>
        <v/>
      </c>
      <c r="AN1396" s="142" t="str">
        <f t="shared" si="75"/>
        <v/>
      </c>
      <c r="AO1396" s="143" t="str">
        <f>IF(AND($AN1396&lt;&gt;"",$AN1396&gt;=8),VLOOKUP($AN1396,得点換算表!$I$15:$J$19,2),"")</f>
        <v/>
      </c>
      <c r="AP1396" s="105"/>
    </row>
    <row r="1397" spans="1:42" x14ac:dyDescent="0.15">
      <c r="A1397" s="11"/>
      <c r="B1397" s="12"/>
      <c r="C1397" s="13"/>
      <c r="D1397" s="13"/>
      <c r="E1397" s="14"/>
      <c r="F1397" s="14"/>
      <c r="G1397" s="14"/>
      <c r="H1397" s="14"/>
      <c r="I1397" s="15"/>
      <c r="J1397" s="14"/>
      <c r="K1397" s="13"/>
      <c r="L1397" s="14"/>
      <c r="M1397" s="14"/>
      <c r="N1397" s="14"/>
      <c r="O1397" s="14"/>
      <c r="P1397" s="198"/>
      <c r="Q1397" s="198"/>
      <c r="R1397" s="198"/>
      <c r="S1397" s="198"/>
      <c r="T1397" s="198"/>
      <c r="U1397" s="198"/>
      <c r="V1397" s="198"/>
      <c r="W1397" s="202">
        <f t="shared" si="73"/>
        <v>0</v>
      </c>
      <c r="X1397" s="14"/>
      <c r="Y1397" s="14"/>
      <c r="Z1397" s="108"/>
      <c r="AA1397" s="114"/>
      <c r="AB1397" s="129"/>
      <c r="AC1397" s="128"/>
      <c r="AD1397" s="142" t="str">
        <f t="shared" si="74"/>
        <v/>
      </c>
      <c r="AE1397" s="142" t="str">
        <f>IF($E1397&lt;&gt;"",IF($AD1397=1,VLOOKUP($E1397,得点換算表!$C$5:$D$14,2),VLOOKUP($E1397,得点換算表!$E$5:$F$14,2)),"")</f>
        <v/>
      </c>
      <c r="AF1397" s="142" t="str">
        <f>IF($F1397&lt;&gt;"",IF($AD1397=1,VLOOKUP($F1397,得点換算表!$C$15:$D$24,2),VLOOKUP($F1397,得点換算表!$E$15:$F$24,2)),"")</f>
        <v/>
      </c>
      <c r="AG1397" s="142" t="str">
        <f>IF($G1397&lt;&gt;"",IF($AD1397=1,VLOOKUP($G1397,得点換算表!$C$25:$D$34,2),VLOOKUP($G1397,得点換算表!$E$25:$F$34,2)),"")</f>
        <v/>
      </c>
      <c r="AH1397" s="142" t="str">
        <f>IF($H1397&lt;&gt;"",IF($AD1397=1,VLOOKUP($H1397,得点換算表!$C$35:$D$44,2),VLOOKUP($H1397,得点換算表!$E$35:$F$44,2)),"")</f>
        <v/>
      </c>
      <c r="AI1397" s="142" t="str">
        <f>IF($I1397&lt;&gt;"",IF($AD1397=1,VLOOKUP($I1397,得点換算表!$C$45:$D$55,2),VLOOKUP($I1397,得点換算表!$E$45:$F$55,2)),"")</f>
        <v/>
      </c>
      <c r="AJ1397" s="142" t="str">
        <f>IF($J1397&lt;&gt;"",IF($AD1397=1,VLOOKUP($J1397,得点換算表!$C$56:$D$65,2),VLOOKUP($J1397,得点換算表!$E$56:$F$65,2)),"")</f>
        <v/>
      </c>
      <c r="AK1397" s="142" t="str">
        <f>IF($K1397&lt;&gt;"",IF($AD1397=1,VLOOKUP($K1397,得点換算表!$C$66:$D$76,2),VLOOKUP($K1397,得点換算表!$E$66:$F$76,2)),"")</f>
        <v/>
      </c>
      <c r="AL1397" s="142" t="str">
        <f>IF($L1397&lt;&gt;"",IF($AD1397=1,VLOOKUP($L1397,得点換算表!$C$77:$D$86,2),VLOOKUP($L1397,得点換算表!$E$77:$F$86,2)),"")</f>
        <v/>
      </c>
      <c r="AM1397" s="142" t="str">
        <f>IF($M1397&lt;&gt;"",IF($AD1397=1,VLOOKUP($M1397,得点換算表!$C$87:$D$96,2),VLOOKUP($M1397,得点換算表!$E$87:$F$96,2)),"")</f>
        <v/>
      </c>
      <c r="AN1397" s="142" t="str">
        <f t="shared" si="75"/>
        <v/>
      </c>
      <c r="AO1397" s="143" t="str">
        <f>IF(AND($AN1397&lt;&gt;"",$AN1397&gt;=8),VLOOKUP($AN1397,得点換算表!$I$15:$J$19,2),"")</f>
        <v/>
      </c>
      <c r="AP1397" s="105"/>
    </row>
    <row r="1398" spans="1:42" x14ac:dyDescent="0.15">
      <c r="A1398" s="11"/>
      <c r="B1398" s="12"/>
      <c r="C1398" s="13"/>
      <c r="D1398" s="13"/>
      <c r="E1398" s="14"/>
      <c r="F1398" s="14"/>
      <c r="G1398" s="14"/>
      <c r="H1398" s="14"/>
      <c r="I1398" s="15"/>
      <c r="J1398" s="14"/>
      <c r="K1398" s="13"/>
      <c r="L1398" s="14"/>
      <c r="M1398" s="14"/>
      <c r="N1398" s="14"/>
      <c r="O1398" s="14"/>
      <c r="P1398" s="198"/>
      <c r="Q1398" s="198"/>
      <c r="R1398" s="198"/>
      <c r="S1398" s="198"/>
      <c r="T1398" s="198"/>
      <c r="U1398" s="198"/>
      <c r="V1398" s="198"/>
      <c r="W1398" s="202">
        <f t="shared" si="73"/>
        <v>0</v>
      </c>
      <c r="X1398" s="14"/>
      <c r="Y1398" s="14"/>
      <c r="Z1398" s="108"/>
      <c r="AA1398" s="114"/>
      <c r="AB1398" s="129"/>
      <c r="AC1398" s="128"/>
      <c r="AD1398" s="142" t="str">
        <f t="shared" si="74"/>
        <v/>
      </c>
      <c r="AE1398" s="142" t="str">
        <f>IF($E1398&lt;&gt;"",IF($AD1398=1,VLOOKUP($E1398,得点換算表!$C$5:$D$14,2),VLOOKUP($E1398,得点換算表!$E$5:$F$14,2)),"")</f>
        <v/>
      </c>
      <c r="AF1398" s="142" t="str">
        <f>IF($F1398&lt;&gt;"",IF($AD1398=1,VLOOKUP($F1398,得点換算表!$C$15:$D$24,2),VLOOKUP($F1398,得点換算表!$E$15:$F$24,2)),"")</f>
        <v/>
      </c>
      <c r="AG1398" s="142" t="str">
        <f>IF($G1398&lt;&gt;"",IF($AD1398=1,VLOOKUP($G1398,得点換算表!$C$25:$D$34,2),VLOOKUP($G1398,得点換算表!$E$25:$F$34,2)),"")</f>
        <v/>
      </c>
      <c r="AH1398" s="142" t="str">
        <f>IF($H1398&lt;&gt;"",IF($AD1398=1,VLOOKUP($H1398,得点換算表!$C$35:$D$44,2),VLOOKUP($H1398,得点換算表!$E$35:$F$44,2)),"")</f>
        <v/>
      </c>
      <c r="AI1398" s="142" t="str">
        <f>IF($I1398&lt;&gt;"",IF($AD1398=1,VLOOKUP($I1398,得点換算表!$C$45:$D$55,2),VLOOKUP($I1398,得点換算表!$E$45:$F$55,2)),"")</f>
        <v/>
      </c>
      <c r="AJ1398" s="142" t="str">
        <f>IF($J1398&lt;&gt;"",IF($AD1398=1,VLOOKUP($J1398,得点換算表!$C$56:$D$65,2),VLOOKUP($J1398,得点換算表!$E$56:$F$65,2)),"")</f>
        <v/>
      </c>
      <c r="AK1398" s="142" t="str">
        <f>IF($K1398&lt;&gt;"",IF($AD1398=1,VLOOKUP($K1398,得点換算表!$C$66:$D$76,2),VLOOKUP($K1398,得点換算表!$E$66:$F$76,2)),"")</f>
        <v/>
      </c>
      <c r="AL1398" s="142" t="str">
        <f>IF($L1398&lt;&gt;"",IF($AD1398=1,VLOOKUP($L1398,得点換算表!$C$77:$D$86,2),VLOOKUP($L1398,得点換算表!$E$77:$F$86,2)),"")</f>
        <v/>
      </c>
      <c r="AM1398" s="142" t="str">
        <f>IF($M1398&lt;&gt;"",IF($AD1398=1,VLOOKUP($M1398,得点換算表!$C$87:$D$96,2),VLOOKUP($M1398,得点換算表!$E$87:$F$96,2)),"")</f>
        <v/>
      </c>
      <c r="AN1398" s="142" t="str">
        <f t="shared" si="75"/>
        <v/>
      </c>
      <c r="AO1398" s="143" t="str">
        <f>IF(AND($AN1398&lt;&gt;"",$AN1398&gt;=8),VLOOKUP($AN1398,得点換算表!$I$15:$J$19,2),"")</f>
        <v/>
      </c>
      <c r="AP1398" s="105"/>
    </row>
    <row r="1399" spans="1:42" x14ac:dyDescent="0.15">
      <c r="A1399" s="11"/>
      <c r="B1399" s="12"/>
      <c r="C1399" s="13"/>
      <c r="D1399" s="13"/>
      <c r="E1399" s="14"/>
      <c r="F1399" s="14"/>
      <c r="G1399" s="14"/>
      <c r="H1399" s="14"/>
      <c r="I1399" s="15"/>
      <c r="J1399" s="14"/>
      <c r="K1399" s="13"/>
      <c r="L1399" s="14"/>
      <c r="M1399" s="14"/>
      <c r="N1399" s="14"/>
      <c r="O1399" s="14"/>
      <c r="P1399" s="198"/>
      <c r="Q1399" s="198"/>
      <c r="R1399" s="198"/>
      <c r="S1399" s="198"/>
      <c r="T1399" s="198"/>
      <c r="U1399" s="198"/>
      <c r="V1399" s="198"/>
      <c r="W1399" s="202">
        <f t="shared" si="73"/>
        <v>0</v>
      </c>
      <c r="X1399" s="14"/>
      <c r="Y1399" s="14"/>
      <c r="Z1399" s="108"/>
      <c r="AA1399" s="114"/>
      <c r="AB1399" s="129"/>
      <c r="AC1399" s="128"/>
      <c r="AD1399" s="142" t="str">
        <f t="shared" si="74"/>
        <v/>
      </c>
      <c r="AE1399" s="142" t="str">
        <f>IF($E1399&lt;&gt;"",IF($AD1399=1,VLOOKUP($E1399,得点換算表!$C$5:$D$14,2),VLOOKUP($E1399,得点換算表!$E$5:$F$14,2)),"")</f>
        <v/>
      </c>
      <c r="AF1399" s="142" t="str">
        <f>IF($F1399&lt;&gt;"",IF($AD1399=1,VLOOKUP($F1399,得点換算表!$C$15:$D$24,2),VLOOKUP($F1399,得点換算表!$E$15:$F$24,2)),"")</f>
        <v/>
      </c>
      <c r="AG1399" s="142" t="str">
        <f>IF($G1399&lt;&gt;"",IF($AD1399=1,VLOOKUP($G1399,得点換算表!$C$25:$D$34,2),VLOOKUP($G1399,得点換算表!$E$25:$F$34,2)),"")</f>
        <v/>
      </c>
      <c r="AH1399" s="142" t="str">
        <f>IF($H1399&lt;&gt;"",IF($AD1399=1,VLOOKUP($H1399,得点換算表!$C$35:$D$44,2),VLOOKUP($H1399,得点換算表!$E$35:$F$44,2)),"")</f>
        <v/>
      </c>
      <c r="AI1399" s="142" t="str">
        <f>IF($I1399&lt;&gt;"",IF($AD1399=1,VLOOKUP($I1399,得点換算表!$C$45:$D$55,2),VLOOKUP($I1399,得点換算表!$E$45:$F$55,2)),"")</f>
        <v/>
      </c>
      <c r="AJ1399" s="142" t="str">
        <f>IF($J1399&lt;&gt;"",IF($AD1399=1,VLOOKUP($J1399,得点換算表!$C$56:$D$65,2),VLOOKUP($J1399,得点換算表!$E$56:$F$65,2)),"")</f>
        <v/>
      </c>
      <c r="AK1399" s="142" t="str">
        <f>IF($K1399&lt;&gt;"",IF($AD1399=1,VLOOKUP($K1399,得点換算表!$C$66:$D$76,2),VLOOKUP($K1399,得点換算表!$E$66:$F$76,2)),"")</f>
        <v/>
      </c>
      <c r="AL1399" s="142" t="str">
        <f>IF($L1399&lt;&gt;"",IF($AD1399=1,VLOOKUP($L1399,得点換算表!$C$77:$D$86,2),VLOOKUP($L1399,得点換算表!$E$77:$F$86,2)),"")</f>
        <v/>
      </c>
      <c r="AM1399" s="142" t="str">
        <f>IF($M1399&lt;&gt;"",IF($AD1399=1,VLOOKUP($M1399,得点換算表!$C$87:$D$96,2),VLOOKUP($M1399,得点換算表!$E$87:$F$96,2)),"")</f>
        <v/>
      </c>
      <c r="AN1399" s="142" t="str">
        <f t="shared" si="75"/>
        <v/>
      </c>
      <c r="AO1399" s="143" t="str">
        <f>IF(AND($AN1399&lt;&gt;"",$AN1399&gt;=8),VLOOKUP($AN1399,得点換算表!$I$15:$J$19,2),"")</f>
        <v/>
      </c>
      <c r="AP1399" s="105"/>
    </row>
    <row r="1400" spans="1:42" x14ac:dyDescent="0.15">
      <c r="A1400" s="11"/>
      <c r="B1400" s="12"/>
      <c r="C1400" s="13"/>
      <c r="D1400" s="13"/>
      <c r="E1400" s="14"/>
      <c r="F1400" s="14"/>
      <c r="G1400" s="14"/>
      <c r="H1400" s="14"/>
      <c r="I1400" s="15"/>
      <c r="J1400" s="14"/>
      <c r="K1400" s="13"/>
      <c r="L1400" s="14"/>
      <c r="M1400" s="14"/>
      <c r="N1400" s="14"/>
      <c r="O1400" s="14"/>
      <c r="P1400" s="198"/>
      <c r="Q1400" s="198"/>
      <c r="R1400" s="198"/>
      <c r="S1400" s="198"/>
      <c r="T1400" s="198"/>
      <c r="U1400" s="198"/>
      <c r="V1400" s="198"/>
      <c r="W1400" s="202">
        <f t="shared" si="73"/>
        <v>0</v>
      </c>
      <c r="X1400" s="14"/>
      <c r="Y1400" s="14"/>
      <c r="Z1400" s="108"/>
      <c r="AA1400" s="114"/>
      <c r="AB1400" s="129"/>
      <c r="AC1400" s="128"/>
      <c r="AD1400" s="142" t="str">
        <f t="shared" si="74"/>
        <v/>
      </c>
      <c r="AE1400" s="142" t="str">
        <f>IF($E1400&lt;&gt;"",IF($AD1400=1,VLOOKUP($E1400,得点換算表!$C$5:$D$14,2),VLOOKUP($E1400,得点換算表!$E$5:$F$14,2)),"")</f>
        <v/>
      </c>
      <c r="AF1400" s="142" t="str">
        <f>IF($F1400&lt;&gt;"",IF($AD1400=1,VLOOKUP($F1400,得点換算表!$C$15:$D$24,2),VLOOKUP($F1400,得点換算表!$E$15:$F$24,2)),"")</f>
        <v/>
      </c>
      <c r="AG1400" s="142" t="str">
        <f>IF($G1400&lt;&gt;"",IF($AD1400=1,VLOOKUP($G1400,得点換算表!$C$25:$D$34,2),VLOOKUP($G1400,得点換算表!$E$25:$F$34,2)),"")</f>
        <v/>
      </c>
      <c r="AH1400" s="142" t="str">
        <f>IF($H1400&lt;&gt;"",IF($AD1400=1,VLOOKUP($H1400,得点換算表!$C$35:$D$44,2),VLOOKUP($H1400,得点換算表!$E$35:$F$44,2)),"")</f>
        <v/>
      </c>
      <c r="AI1400" s="142" t="str">
        <f>IF($I1400&lt;&gt;"",IF($AD1400=1,VLOOKUP($I1400,得点換算表!$C$45:$D$55,2),VLOOKUP($I1400,得点換算表!$E$45:$F$55,2)),"")</f>
        <v/>
      </c>
      <c r="AJ1400" s="142" t="str">
        <f>IF($J1400&lt;&gt;"",IF($AD1400=1,VLOOKUP($J1400,得点換算表!$C$56:$D$65,2),VLOOKUP($J1400,得点換算表!$E$56:$F$65,2)),"")</f>
        <v/>
      </c>
      <c r="AK1400" s="142" t="str">
        <f>IF($K1400&lt;&gt;"",IF($AD1400=1,VLOOKUP($K1400,得点換算表!$C$66:$D$76,2),VLOOKUP($K1400,得点換算表!$E$66:$F$76,2)),"")</f>
        <v/>
      </c>
      <c r="AL1400" s="142" t="str">
        <f>IF($L1400&lt;&gt;"",IF($AD1400=1,VLOOKUP($L1400,得点換算表!$C$77:$D$86,2),VLOOKUP($L1400,得点換算表!$E$77:$F$86,2)),"")</f>
        <v/>
      </c>
      <c r="AM1400" s="142" t="str">
        <f>IF($M1400&lt;&gt;"",IF($AD1400=1,VLOOKUP($M1400,得点換算表!$C$87:$D$96,2),VLOOKUP($M1400,得点換算表!$E$87:$F$96,2)),"")</f>
        <v/>
      </c>
      <c r="AN1400" s="142" t="str">
        <f t="shared" si="75"/>
        <v/>
      </c>
      <c r="AO1400" s="143" t="str">
        <f>IF(AND($AN1400&lt;&gt;"",$AN1400&gt;=8),VLOOKUP($AN1400,得点換算表!$I$15:$J$19,2),"")</f>
        <v/>
      </c>
      <c r="AP1400" s="105"/>
    </row>
    <row r="1401" spans="1:42" x14ac:dyDescent="0.15">
      <c r="A1401" s="11"/>
      <c r="B1401" s="12"/>
      <c r="C1401" s="13"/>
      <c r="D1401" s="13"/>
      <c r="E1401" s="14"/>
      <c r="F1401" s="14"/>
      <c r="G1401" s="14"/>
      <c r="H1401" s="14"/>
      <c r="I1401" s="15"/>
      <c r="J1401" s="14"/>
      <c r="K1401" s="13"/>
      <c r="L1401" s="14"/>
      <c r="M1401" s="14"/>
      <c r="N1401" s="14"/>
      <c r="O1401" s="14"/>
      <c r="P1401" s="198"/>
      <c r="Q1401" s="198"/>
      <c r="R1401" s="198"/>
      <c r="S1401" s="198"/>
      <c r="T1401" s="198"/>
      <c r="U1401" s="198"/>
      <c r="V1401" s="198"/>
      <c r="W1401" s="202">
        <f t="shared" si="73"/>
        <v>0</v>
      </c>
      <c r="X1401" s="14"/>
      <c r="Y1401" s="14"/>
      <c r="Z1401" s="108"/>
      <c r="AA1401" s="114"/>
      <c r="AB1401" s="129"/>
      <c r="AC1401" s="128"/>
      <c r="AD1401" s="142" t="str">
        <f t="shared" si="74"/>
        <v/>
      </c>
      <c r="AE1401" s="142" t="str">
        <f>IF($E1401&lt;&gt;"",IF($AD1401=1,VLOOKUP($E1401,得点換算表!$C$5:$D$14,2),VLOOKUP($E1401,得点換算表!$E$5:$F$14,2)),"")</f>
        <v/>
      </c>
      <c r="AF1401" s="142" t="str">
        <f>IF($F1401&lt;&gt;"",IF($AD1401=1,VLOOKUP($F1401,得点換算表!$C$15:$D$24,2),VLOOKUP($F1401,得点換算表!$E$15:$F$24,2)),"")</f>
        <v/>
      </c>
      <c r="AG1401" s="142" t="str">
        <f>IF($G1401&lt;&gt;"",IF($AD1401=1,VLOOKUP($G1401,得点換算表!$C$25:$D$34,2),VLOOKUP($G1401,得点換算表!$E$25:$F$34,2)),"")</f>
        <v/>
      </c>
      <c r="AH1401" s="142" t="str">
        <f>IF($H1401&lt;&gt;"",IF($AD1401=1,VLOOKUP($H1401,得点換算表!$C$35:$D$44,2),VLOOKUP($H1401,得点換算表!$E$35:$F$44,2)),"")</f>
        <v/>
      </c>
      <c r="AI1401" s="142" t="str">
        <f>IF($I1401&lt;&gt;"",IF($AD1401=1,VLOOKUP($I1401,得点換算表!$C$45:$D$55,2),VLOOKUP($I1401,得点換算表!$E$45:$F$55,2)),"")</f>
        <v/>
      </c>
      <c r="AJ1401" s="142" t="str">
        <f>IF($J1401&lt;&gt;"",IF($AD1401=1,VLOOKUP($J1401,得点換算表!$C$56:$D$65,2),VLOOKUP($J1401,得点換算表!$E$56:$F$65,2)),"")</f>
        <v/>
      </c>
      <c r="AK1401" s="142" t="str">
        <f>IF($K1401&lt;&gt;"",IF($AD1401=1,VLOOKUP($K1401,得点換算表!$C$66:$D$76,2),VLOOKUP($K1401,得点換算表!$E$66:$F$76,2)),"")</f>
        <v/>
      </c>
      <c r="AL1401" s="142" t="str">
        <f>IF($L1401&lt;&gt;"",IF($AD1401=1,VLOOKUP($L1401,得点換算表!$C$77:$D$86,2),VLOOKUP($L1401,得点換算表!$E$77:$F$86,2)),"")</f>
        <v/>
      </c>
      <c r="AM1401" s="142" t="str">
        <f>IF($M1401&lt;&gt;"",IF($AD1401=1,VLOOKUP($M1401,得点換算表!$C$87:$D$96,2),VLOOKUP($M1401,得点換算表!$E$87:$F$96,2)),"")</f>
        <v/>
      </c>
      <c r="AN1401" s="142" t="str">
        <f t="shared" si="75"/>
        <v/>
      </c>
      <c r="AO1401" s="143" t="str">
        <f>IF(AND($AN1401&lt;&gt;"",$AN1401&gt;=8),VLOOKUP($AN1401,得点換算表!$I$15:$J$19,2),"")</f>
        <v/>
      </c>
      <c r="AP1401" s="105"/>
    </row>
    <row r="1402" spans="1:42" x14ac:dyDescent="0.15">
      <c r="A1402" s="11"/>
      <c r="B1402" s="12"/>
      <c r="C1402" s="13"/>
      <c r="D1402" s="13"/>
      <c r="E1402" s="14"/>
      <c r="F1402" s="14"/>
      <c r="G1402" s="14"/>
      <c r="H1402" s="14"/>
      <c r="I1402" s="15"/>
      <c r="J1402" s="14"/>
      <c r="K1402" s="13"/>
      <c r="L1402" s="14"/>
      <c r="M1402" s="14"/>
      <c r="N1402" s="14"/>
      <c r="O1402" s="14"/>
      <c r="P1402" s="198"/>
      <c r="Q1402" s="198"/>
      <c r="R1402" s="198"/>
      <c r="S1402" s="198"/>
      <c r="T1402" s="198"/>
      <c r="U1402" s="198"/>
      <c r="V1402" s="198"/>
      <c r="W1402" s="202">
        <f t="shared" si="73"/>
        <v>0</v>
      </c>
      <c r="X1402" s="14"/>
      <c r="Y1402" s="14"/>
      <c r="Z1402" s="108"/>
      <c r="AA1402" s="114"/>
      <c r="AB1402" s="129"/>
      <c r="AC1402" s="128"/>
      <c r="AD1402" s="142" t="str">
        <f t="shared" si="74"/>
        <v/>
      </c>
      <c r="AE1402" s="142" t="str">
        <f>IF($E1402&lt;&gt;"",IF($AD1402=1,VLOOKUP($E1402,得点換算表!$C$5:$D$14,2),VLOOKUP($E1402,得点換算表!$E$5:$F$14,2)),"")</f>
        <v/>
      </c>
      <c r="AF1402" s="142" t="str">
        <f>IF($F1402&lt;&gt;"",IF($AD1402=1,VLOOKUP($F1402,得点換算表!$C$15:$D$24,2),VLOOKUP($F1402,得点換算表!$E$15:$F$24,2)),"")</f>
        <v/>
      </c>
      <c r="AG1402" s="142" t="str">
        <f>IF($G1402&lt;&gt;"",IF($AD1402=1,VLOOKUP($G1402,得点換算表!$C$25:$D$34,2),VLOOKUP($G1402,得点換算表!$E$25:$F$34,2)),"")</f>
        <v/>
      </c>
      <c r="AH1402" s="142" t="str">
        <f>IF($H1402&lt;&gt;"",IF($AD1402=1,VLOOKUP($H1402,得点換算表!$C$35:$D$44,2),VLOOKUP($H1402,得点換算表!$E$35:$F$44,2)),"")</f>
        <v/>
      </c>
      <c r="AI1402" s="142" t="str">
        <f>IF($I1402&lt;&gt;"",IF($AD1402=1,VLOOKUP($I1402,得点換算表!$C$45:$D$55,2),VLOOKUP($I1402,得点換算表!$E$45:$F$55,2)),"")</f>
        <v/>
      </c>
      <c r="AJ1402" s="142" t="str">
        <f>IF($J1402&lt;&gt;"",IF($AD1402=1,VLOOKUP($J1402,得点換算表!$C$56:$D$65,2),VLOOKUP($J1402,得点換算表!$E$56:$F$65,2)),"")</f>
        <v/>
      </c>
      <c r="AK1402" s="142" t="str">
        <f>IF($K1402&lt;&gt;"",IF($AD1402=1,VLOOKUP($K1402,得点換算表!$C$66:$D$76,2),VLOOKUP($K1402,得点換算表!$E$66:$F$76,2)),"")</f>
        <v/>
      </c>
      <c r="AL1402" s="142" t="str">
        <f>IF($L1402&lt;&gt;"",IF($AD1402=1,VLOOKUP($L1402,得点換算表!$C$77:$D$86,2),VLOOKUP($L1402,得点換算表!$E$77:$F$86,2)),"")</f>
        <v/>
      </c>
      <c r="AM1402" s="142" t="str">
        <f>IF($M1402&lt;&gt;"",IF($AD1402=1,VLOOKUP($M1402,得点換算表!$C$87:$D$96,2),VLOOKUP($M1402,得点換算表!$E$87:$F$96,2)),"")</f>
        <v/>
      </c>
      <c r="AN1402" s="142" t="str">
        <f t="shared" si="75"/>
        <v/>
      </c>
      <c r="AO1402" s="143" t="str">
        <f>IF(AND($AN1402&lt;&gt;"",$AN1402&gt;=8),VLOOKUP($AN1402,得点換算表!$I$15:$J$19,2),"")</f>
        <v/>
      </c>
      <c r="AP1402" s="105"/>
    </row>
    <row r="1403" spans="1:42" x14ac:dyDescent="0.15">
      <c r="A1403" s="11"/>
      <c r="B1403" s="12"/>
      <c r="C1403" s="13"/>
      <c r="D1403" s="13"/>
      <c r="E1403" s="14"/>
      <c r="F1403" s="14"/>
      <c r="G1403" s="14"/>
      <c r="H1403" s="14"/>
      <c r="I1403" s="15"/>
      <c r="J1403" s="14"/>
      <c r="K1403" s="13"/>
      <c r="L1403" s="14"/>
      <c r="M1403" s="14"/>
      <c r="N1403" s="14"/>
      <c r="O1403" s="14"/>
      <c r="P1403" s="198"/>
      <c r="Q1403" s="198"/>
      <c r="R1403" s="198"/>
      <c r="S1403" s="198"/>
      <c r="T1403" s="198"/>
      <c r="U1403" s="198"/>
      <c r="V1403" s="198"/>
      <c r="W1403" s="202">
        <f t="shared" si="73"/>
        <v>0</v>
      </c>
      <c r="X1403" s="14"/>
      <c r="Y1403" s="14"/>
      <c r="Z1403" s="108"/>
      <c r="AA1403" s="114"/>
      <c r="AB1403" s="129"/>
      <c r="AC1403" s="128"/>
      <c r="AD1403" s="142" t="str">
        <f t="shared" si="74"/>
        <v/>
      </c>
      <c r="AE1403" s="142" t="str">
        <f>IF($E1403&lt;&gt;"",IF($AD1403=1,VLOOKUP($E1403,得点換算表!$C$5:$D$14,2),VLOOKUP($E1403,得点換算表!$E$5:$F$14,2)),"")</f>
        <v/>
      </c>
      <c r="AF1403" s="142" t="str">
        <f>IF($F1403&lt;&gt;"",IF($AD1403=1,VLOOKUP($F1403,得点換算表!$C$15:$D$24,2),VLOOKUP($F1403,得点換算表!$E$15:$F$24,2)),"")</f>
        <v/>
      </c>
      <c r="AG1403" s="142" t="str">
        <f>IF($G1403&lt;&gt;"",IF($AD1403=1,VLOOKUP($G1403,得点換算表!$C$25:$D$34,2),VLOOKUP($G1403,得点換算表!$E$25:$F$34,2)),"")</f>
        <v/>
      </c>
      <c r="AH1403" s="142" t="str">
        <f>IF($H1403&lt;&gt;"",IF($AD1403=1,VLOOKUP($H1403,得点換算表!$C$35:$D$44,2),VLOOKUP($H1403,得点換算表!$E$35:$F$44,2)),"")</f>
        <v/>
      </c>
      <c r="AI1403" s="142" t="str">
        <f>IF($I1403&lt;&gt;"",IF($AD1403=1,VLOOKUP($I1403,得点換算表!$C$45:$D$55,2),VLOOKUP($I1403,得点換算表!$E$45:$F$55,2)),"")</f>
        <v/>
      </c>
      <c r="AJ1403" s="142" t="str">
        <f>IF($J1403&lt;&gt;"",IF($AD1403=1,VLOOKUP($J1403,得点換算表!$C$56:$D$65,2),VLOOKUP($J1403,得点換算表!$E$56:$F$65,2)),"")</f>
        <v/>
      </c>
      <c r="AK1403" s="142" t="str">
        <f>IF($K1403&lt;&gt;"",IF($AD1403=1,VLOOKUP($K1403,得点換算表!$C$66:$D$76,2),VLOOKUP($K1403,得点換算表!$E$66:$F$76,2)),"")</f>
        <v/>
      </c>
      <c r="AL1403" s="142" t="str">
        <f>IF($L1403&lt;&gt;"",IF($AD1403=1,VLOOKUP($L1403,得点換算表!$C$77:$D$86,2),VLOOKUP($L1403,得点換算表!$E$77:$F$86,2)),"")</f>
        <v/>
      </c>
      <c r="AM1403" s="142" t="str">
        <f>IF($M1403&lt;&gt;"",IF($AD1403=1,VLOOKUP($M1403,得点換算表!$C$87:$D$96,2),VLOOKUP($M1403,得点換算表!$E$87:$F$96,2)),"")</f>
        <v/>
      </c>
      <c r="AN1403" s="142" t="str">
        <f t="shared" si="75"/>
        <v/>
      </c>
      <c r="AO1403" s="143" t="str">
        <f>IF(AND($AN1403&lt;&gt;"",$AN1403&gt;=8),VLOOKUP($AN1403,得点換算表!$I$15:$J$19,2),"")</f>
        <v/>
      </c>
      <c r="AP1403" s="105"/>
    </row>
    <row r="1404" spans="1:42" x14ac:dyDescent="0.15">
      <c r="A1404" s="11"/>
      <c r="B1404" s="12"/>
      <c r="C1404" s="13"/>
      <c r="D1404" s="13"/>
      <c r="E1404" s="14"/>
      <c r="F1404" s="14"/>
      <c r="G1404" s="14"/>
      <c r="H1404" s="14"/>
      <c r="I1404" s="15"/>
      <c r="J1404" s="14"/>
      <c r="K1404" s="13"/>
      <c r="L1404" s="14"/>
      <c r="M1404" s="14"/>
      <c r="N1404" s="14"/>
      <c r="O1404" s="14"/>
      <c r="P1404" s="198"/>
      <c r="Q1404" s="198"/>
      <c r="R1404" s="198"/>
      <c r="S1404" s="198"/>
      <c r="T1404" s="198"/>
      <c r="U1404" s="198"/>
      <c r="V1404" s="198"/>
      <c r="W1404" s="202">
        <f t="shared" si="73"/>
        <v>0</v>
      </c>
      <c r="X1404" s="14"/>
      <c r="Y1404" s="14"/>
      <c r="Z1404" s="108"/>
      <c r="AA1404" s="114"/>
      <c r="AB1404" s="129"/>
      <c r="AC1404" s="128"/>
      <c r="AD1404" s="142" t="str">
        <f t="shared" si="74"/>
        <v/>
      </c>
      <c r="AE1404" s="142" t="str">
        <f>IF($E1404&lt;&gt;"",IF($AD1404=1,VLOOKUP($E1404,得点換算表!$C$5:$D$14,2),VLOOKUP($E1404,得点換算表!$E$5:$F$14,2)),"")</f>
        <v/>
      </c>
      <c r="AF1404" s="142" t="str">
        <f>IF($F1404&lt;&gt;"",IF($AD1404=1,VLOOKUP($F1404,得点換算表!$C$15:$D$24,2),VLOOKUP($F1404,得点換算表!$E$15:$F$24,2)),"")</f>
        <v/>
      </c>
      <c r="AG1404" s="142" t="str">
        <f>IF($G1404&lt;&gt;"",IF($AD1404=1,VLOOKUP($G1404,得点換算表!$C$25:$D$34,2),VLOOKUP($G1404,得点換算表!$E$25:$F$34,2)),"")</f>
        <v/>
      </c>
      <c r="AH1404" s="142" t="str">
        <f>IF($H1404&lt;&gt;"",IF($AD1404=1,VLOOKUP($H1404,得点換算表!$C$35:$D$44,2),VLOOKUP($H1404,得点換算表!$E$35:$F$44,2)),"")</f>
        <v/>
      </c>
      <c r="AI1404" s="142" t="str">
        <f>IF($I1404&lt;&gt;"",IF($AD1404=1,VLOOKUP($I1404,得点換算表!$C$45:$D$55,2),VLOOKUP($I1404,得点換算表!$E$45:$F$55,2)),"")</f>
        <v/>
      </c>
      <c r="AJ1404" s="142" t="str">
        <f>IF($J1404&lt;&gt;"",IF($AD1404=1,VLOOKUP($J1404,得点換算表!$C$56:$D$65,2),VLOOKUP($J1404,得点換算表!$E$56:$F$65,2)),"")</f>
        <v/>
      </c>
      <c r="AK1404" s="142" t="str">
        <f>IF($K1404&lt;&gt;"",IF($AD1404=1,VLOOKUP($K1404,得点換算表!$C$66:$D$76,2),VLOOKUP($K1404,得点換算表!$E$66:$F$76,2)),"")</f>
        <v/>
      </c>
      <c r="AL1404" s="142" t="str">
        <f>IF($L1404&lt;&gt;"",IF($AD1404=1,VLOOKUP($L1404,得点換算表!$C$77:$D$86,2),VLOOKUP($L1404,得点換算表!$E$77:$F$86,2)),"")</f>
        <v/>
      </c>
      <c r="AM1404" s="142" t="str">
        <f>IF($M1404&lt;&gt;"",IF($AD1404=1,VLOOKUP($M1404,得点換算表!$C$87:$D$96,2),VLOOKUP($M1404,得点換算表!$E$87:$F$96,2)),"")</f>
        <v/>
      </c>
      <c r="AN1404" s="142" t="str">
        <f t="shared" si="75"/>
        <v/>
      </c>
      <c r="AO1404" s="143" t="str">
        <f>IF(AND($AN1404&lt;&gt;"",$AN1404&gt;=8),VLOOKUP($AN1404,得点換算表!$I$15:$J$19,2),"")</f>
        <v/>
      </c>
      <c r="AP1404" s="105"/>
    </row>
    <row r="1405" spans="1:42" x14ac:dyDescent="0.15">
      <c r="A1405" s="11"/>
      <c r="B1405" s="12"/>
      <c r="C1405" s="13"/>
      <c r="D1405" s="13"/>
      <c r="E1405" s="14"/>
      <c r="F1405" s="14"/>
      <c r="G1405" s="14"/>
      <c r="H1405" s="14"/>
      <c r="I1405" s="15"/>
      <c r="J1405" s="14"/>
      <c r="K1405" s="13"/>
      <c r="L1405" s="14"/>
      <c r="M1405" s="14"/>
      <c r="N1405" s="14"/>
      <c r="O1405" s="14"/>
      <c r="P1405" s="198"/>
      <c r="Q1405" s="198"/>
      <c r="R1405" s="198"/>
      <c r="S1405" s="198"/>
      <c r="T1405" s="198"/>
      <c r="U1405" s="198"/>
      <c r="V1405" s="198"/>
      <c r="W1405" s="202">
        <f t="shared" si="73"/>
        <v>0</v>
      </c>
      <c r="X1405" s="14"/>
      <c r="Y1405" s="14"/>
      <c r="Z1405" s="108"/>
      <c r="AA1405" s="114"/>
      <c r="AB1405" s="129"/>
      <c r="AC1405" s="128"/>
      <c r="AD1405" s="142" t="str">
        <f t="shared" si="74"/>
        <v/>
      </c>
      <c r="AE1405" s="142" t="str">
        <f>IF($E1405&lt;&gt;"",IF($AD1405=1,VLOOKUP($E1405,得点換算表!$C$5:$D$14,2),VLOOKUP($E1405,得点換算表!$E$5:$F$14,2)),"")</f>
        <v/>
      </c>
      <c r="AF1405" s="142" t="str">
        <f>IF($F1405&lt;&gt;"",IF($AD1405=1,VLOOKUP($F1405,得点換算表!$C$15:$D$24,2),VLOOKUP($F1405,得点換算表!$E$15:$F$24,2)),"")</f>
        <v/>
      </c>
      <c r="AG1405" s="142" t="str">
        <f>IF($G1405&lt;&gt;"",IF($AD1405=1,VLOOKUP($G1405,得点換算表!$C$25:$D$34,2),VLOOKUP($G1405,得点換算表!$E$25:$F$34,2)),"")</f>
        <v/>
      </c>
      <c r="AH1405" s="142" t="str">
        <f>IF($H1405&lt;&gt;"",IF($AD1405=1,VLOOKUP($H1405,得点換算表!$C$35:$D$44,2),VLOOKUP($H1405,得点換算表!$E$35:$F$44,2)),"")</f>
        <v/>
      </c>
      <c r="AI1405" s="142" t="str">
        <f>IF($I1405&lt;&gt;"",IF($AD1405=1,VLOOKUP($I1405,得点換算表!$C$45:$D$55,2),VLOOKUP($I1405,得点換算表!$E$45:$F$55,2)),"")</f>
        <v/>
      </c>
      <c r="AJ1405" s="142" t="str">
        <f>IF($J1405&lt;&gt;"",IF($AD1405=1,VLOOKUP($J1405,得点換算表!$C$56:$D$65,2),VLOOKUP($J1405,得点換算表!$E$56:$F$65,2)),"")</f>
        <v/>
      </c>
      <c r="AK1405" s="142" t="str">
        <f>IF($K1405&lt;&gt;"",IF($AD1405=1,VLOOKUP($K1405,得点換算表!$C$66:$D$76,2),VLOOKUP($K1405,得点換算表!$E$66:$F$76,2)),"")</f>
        <v/>
      </c>
      <c r="AL1405" s="142" t="str">
        <f>IF($L1405&lt;&gt;"",IF($AD1405=1,VLOOKUP($L1405,得点換算表!$C$77:$D$86,2),VLOOKUP($L1405,得点換算表!$E$77:$F$86,2)),"")</f>
        <v/>
      </c>
      <c r="AM1405" s="142" t="str">
        <f>IF($M1405&lt;&gt;"",IF($AD1405=1,VLOOKUP($M1405,得点換算表!$C$87:$D$96,2),VLOOKUP($M1405,得点換算表!$E$87:$F$96,2)),"")</f>
        <v/>
      </c>
      <c r="AN1405" s="142" t="str">
        <f t="shared" si="75"/>
        <v/>
      </c>
      <c r="AO1405" s="143" t="str">
        <f>IF(AND($AN1405&lt;&gt;"",$AN1405&gt;=8),VLOOKUP($AN1405,得点換算表!$I$15:$J$19,2),"")</f>
        <v/>
      </c>
      <c r="AP1405" s="105"/>
    </row>
    <row r="1406" spans="1:42" x14ac:dyDescent="0.15">
      <c r="A1406" s="11"/>
      <c r="B1406" s="12"/>
      <c r="C1406" s="13"/>
      <c r="D1406" s="13"/>
      <c r="E1406" s="14"/>
      <c r="F1406" s="14"/>
      <c r="G1406" s="14"/>
      <c r="H1406" s="14"/>
      <c r="I1406" s="15"/>
      <c r="J1406" s="14"/>
      <c r="K1406" s="13"/>
      <c r="L1406" s="14"/>
      <c r="M1406" s="14"/>
      <c r="N1406" s="14"/>
      <c r="O1406" s="14"/>
      <c r="P1406" s="198"/>
      <c r="Q1406" s="198"/>
      <c r="R1406" s="198"/>
      <c r="S1406" s="198"/>
      <c r="T1406" s="198"/>
      <c r="U1406" s="198"/>
      <c r="V1406" s="198"/>
      <c r="W1406" s="202">
        <f t="shared" si="73"/>
        <v>0</v>
      </c>
      <c r="X1406" s="14"/>
      <c r="Y1406" s="14"/>
      <c r="Z1406" s="108"/>
      <c r="AA1406" s="114"/>
      <c r="AB1406" s="129"/>
      <c r="AC1406" s="128"/>
      <c r="AD1406" s="142" t="str">
        <f t="shared" si="74"/>
        <v/>
      </c>
      <c r="AE1406" s="142" t="str">
        <f>IF($E1406&lt;&gt;"",IF($AD1406=1,VLOOKUP($E1406,得点換算表!$C$5:$D$14,2),VLOOKUP($E1406,得点換算表!$E$5:$F$14,2)),"")</f>
        <v/>
      </c>
      <c r="AF1406" s="142" t="str">
        <f>IF($F1406&lt;&gt;"",IF($AD1406=1,VLOOKUP($F1406,得点換算表!$C$15:$D$24,2),VLOOKUP($F1406,得点換算表!$E$15:$F$24,2)),"")</f>
        <v/>
      </c>
      <c r="AG1406" s="142" t="str">
        <f>IF($G1406&lt;&gt;"",IF($AD1406=1,VLOOKUP($G1406,得点換算表!$C$25:$D$34,2),VLOOKUP($G1406,得点換算表!$E$25:$F$34,2)),"")</f>
        <v/>
      </c>
      <c r="AH1406" s="142" t="str">
        <f>IF($H1406&lt;&gt;"",IF($AD1406=1,VLOOKUP($H1406,得点換算表!$C$35:$D$44,2),VLOOKUP($H1406,得点換算表!$E$35:$F$44,2)),"")</f>
        <v/>
      </c>
      <c r="AI1406" s="142" t="str">
        <f>IF($I1406&lt;&gt;"",IF($AD1406=1,VLOOKUP($I1406,得点換算表!$C$45:$D$55,2),VLOOKUP($I1406,得点換算表!$E$45:$F$55,2)),"")</f>
        <v/>
      </c>
      <c r="AJ1406" s="142" t="str">
        <f>IF($J1406&lt;&gt;"",IF($AD1406=1,VLOOKUP($J1406,得点換算表!$C$56:$D$65,2),VLOOKUP($J1406,得点換算表!$E$56:$F$65,2)),"")</f>
        <v/>
      </c>
      <c r="AK1406" s="142" t="str">
        <f>IF($K1406&lt;&gt;"",IF($AD1406=1,VLOOKUP($K1406,得点換算表!$C$66:$D$76,2),VLOOKUP($K1406,得点換算表!$E$66:$F$76,2)),"")</f>
        <v/>
      </c>
      <c r="AL1406" s="142" t="str">
        <f>IF($L1406&lt;&gt;"",IF($AD1406=1,VLOOKUP($L1406,得点換算表!$C$77:$D$86,2),VLOOKUP($L1406,得点換算表!$E$77:$F$86,2)),"")</f>
        <v/>
      </c>
      <c r="AM1406" s="142" t="str">
        <f>IF($M1406&lt;&gt;"",IF($AD1406=1,VLOOKUP($M1406,得点換算表!$C$87:$D$96,2),VLOOKUP($M1406,得点換算表!$E$87:$F$96,2)),"")</f>
        <v/>
      </c>
      <c r="AN1406" s="142" t="str">
        <f t="shared" si="75"/>
        <v/>
      </c>
      <c r="AO1406" s="143" t="str">
        <f>IF(AND($AN1406&lt;&gt;"",$AN1406&gt;=8),VLOOKUP($AN1406,得点換算表!$I$15:$J$19,2),"")</f>
        <v/>
      </c>
      <c r="AP1406" s="105"/>
    </row>
    <row r="1407" spans="1:42" x14ac:dyDescent="0.15">
      <c r="A1407" s="11"/>
      <c r="B1407" s="12"/>
      <c r="C1407" s="13"/>
      <c r="D1407" s="13"/>
      <c r="E1407" s="14"/>
      <c r="F1407" s="14"/>
      <c r="G1407" s="14"/>
      <c r="H1407" s="14"/>
      <c r="I1407" s="15"/>
      <c r="J1407" s="14"/>
      <c r="K1407" s="13"/>
      <c r="L1407" s="14"/>
      <c r="M1407" s="14"/>
      <c r="N1407" s="14"/>
      <c r="O1407" s="14"/>
      <c r="P1407" s="198"/>
      <c r="Q1407" s="198"/>
      <c r="R1407" s="198"/>
      <c r="S1407" s="198"/>
      <c r="T1407" s="198"/>
      <c r="U1407" s="198"/>
      <c r="V1407" s="198"/>
      <c r="W1407" s="202">
        <f t="shared" si="73"/>
        <v>0</v>
      </c>
      <c r="X1407" s="14"/>
      <c r="Y1407" s="14"/>
      <c r="Z1407" s="108"/>
      <c r="AA1407" s="114"/>
      <c r="AB1407" s="129"/>
      <c r="AC1407" s="128"/>
      <c r="AD1407" s="142" t="str">
        <f t="shared" si="74"/>
        <v/>
      </c>
      <c r="AE1407" s="142" t="str">
        <f>IF($E1407&lt;&gt;"",IF($AD1407=1,VLOOKUP($E1407,得点換算表!$C$5:$D$14,2),VLOOKUP($E1407,得点換算表!$E$5:$F$14,2)),"")</f>
        <v/>
      </c>
      <c r="AF1407" s="142" t="str">
        <f>IF($F1407&lt;&gt;"",IF($AD1407=1,VLOOKUP($F1407,得点換算表!$C$15:$D$24,2),VLOOKUP($F1407,得点換算表!$E$15:$F$24,2)),"")</f>
        <v/>
      </c>
      <c r="AG1407" s="142" t="str">
        <f>IF($G1407&lt;&gt;"",IF($AD1407=1,VLOOKUP($G1407,得点換算表!$C$25:$D$34,2),VLOOKUP($G1407,得点換算表!$E$25:$F$34,2)),"")</f>
        <v/>
      </c>
      <c r="AH1407" s="142" t="str">
        <f>IF($H1407&lt;&gt;"",IF($AD1407=1,VLOOKUP($H1407,得点換算表!$C$35:$D$44,2),VLOOKUP($H1407,得点換算表!$E$35:$F$44,2)),"")</f>
        <v/>
      </c>
      <c r="AI1407" s="142" t="str">
        <f>IF($I1407&lt;&gt;"",IF($AD1407=1,VLOOKUP($I1407,得点換算表!$C$45:$D$55,2),VLOOKUP($I1407,得点換算表!$E$45:$F$55,2)),"")</f>
        <v/>
      </c>
      <c r="AJ1407" s="142" t="str">
        <f>IF($J1407&lt;&gt;"",IF($AD1407=1,VLOOKUP($J1407,得点換算表!$C$56:$D$65,2),VLOOKUP($J1407,得点換算表!$E$56:$F$65,2)),"")</f>
        <v/>
      </c>
      <c r="AK1407" s="142" t="str">
        <f>IF($K1407&lt;&gt;"",IF($AD1407=1,VLOOKUP($K1407,得点換算表!$C$66:$D$76,2),VLOOKUP($K1407,得点換算表!$E$66:$F$76,2)),"")</f>
        <v/>
      </c>
      <c r="AL1407" s="142" t="str">
        <f>IF($L1407&lt;&gt;"",IF($AD1407=1,VLOOKUP($L1407,得点換算表!$C$77:$D$86,2),VLOOKUP($L1407,得点換算表!$E$77:$F$86,2)),"")</f>
        <v/>
      </c>
      <c r="AM1407" s="142" t="str">
        <f>IF($M1407&lt;&gt;"",IF($AD1407=1,VLOOKUP($M1407,得点換算表!$C$87:$D$96,2),VLOOKUP($M1407,得点換算表!$E$87:$F$96,2)),"")</f>
        <v/>
      </c>
      <c r="AN1407" s="142" t="str">
        <f t="shared" si="75"/>
        <v/>
      </c>
      <c r="AO1407" s="143" t="str">
        <f>IF(AND($AN1407&lt;&gt;"",$AN1407&gt;=8),VLOOKUP($AN1407,得点換算表!$I$15:$J$19,2),"")</f>
        <v/>
      </c>
      <c r="AP1407" s="105"/>
    </row>
    <row r="1408" spans="1:42" x14ac:dyDescent="0.15">
      <c r="A1408" s="11"/>
      <c r="B1408" s="12"/>
      <c r="C1408" s="13"/>
      <c r="D1408" s="13"/>
      <c r="E1408" s="14"/>
      <c r="F1408" s="14"/>
      <c r="G1408" s="14"/>
      <c r="H1408" s="14"/>
      <c r="I1408" s="15"/>
      <c r="J1408" s="14"/>
      <c r="K1408" s="13"/>
      <c r="L1408" s="14"/>
      <c r="M1408" s="14"/>
      <c r="N1408" s="14"/>
      <c r="O1408" s="14"/>
      <c r="P1408" s="198"/>
      <c r="Q1408" s="198"/>
      <c r="R1408" s="198"/>
      <c r="S1408" s="198"/>
      <c r="T1408" s="198"/>
      <c r="U1408" s="198"/>
      <c r="V1408" s="198"/>
      <c r="W1408" s="202">
        <f t="shared" si="73"/>
        <v>0</v>
      </c>
      <c r="X1408" s="14"/>
      <c r="Y1408" s="14"/>
      <c r="Z1408" s="108"/>
      <c r="AA1408" s="114"/>
      <c r="AB1408" s="129"/>
      <c r="AC1408" s="128"/>
      <c r="AD1408" s="142" t="str">
        <f t="shared" si="74"/>
        <v/>
      </c>
      <c r="AE1408" s="142" t="str">
        <f>IF($E1408&lt;&gt;"",IF($AD1408=1,VLOOKUP($E1408,得点換算表!$C$5:$D$14,2),VLOOKUP($E1408,得点換算表!$E$5:$F$14,2)),"")</f>
        <v/>
      </c>
      <c r="AF1408" s="142" t="str">
        <f>IF($F1408&lt;&gt;"",IF($AD1408=1,VLOOKUP($F1408,得点換算表!$C$15:$D$24,2),VLOOKUP($F1408,得点換算表!$E$15:$F$24,2)),"")</f>
        <v/>
      </c>
      <c r="AG1408" s="142" t="str">
        <f>IF($G1408&lt;&gt;"",IF($AD1408=1,VLOOKUP($G1408,得点換算表!$C$25:$D$34,2),VLOOKUP($G1408,得点換算表!$E$25:$F$34,2)),"")</f>
        <v/>
      </c>
      <c r="AH1408" s="142" t="str">
        <f>IF($H1408&lt;&gt;"",IF($AD1408=1,VLOOKUP($H1408,得点換算表!$C$35:$D$44,2),VLOOKUP($H1408,得点換算表!$E$35:$F$44,2)),"")</f>
        <v/>
      </c>
      <c r="AI1408" s="142" t="str">
        <f>IF($I1408&lt;&gt;"",IF($AD1408=1,VLOOKUP($I1408,得点換算表!$C$45:$D$55,2),VLOOKUP($I1408,得点換算表!$E$45:$F$55,2)),"")</f>
        <v/>
      </c>
      <c r="AJ1408" s="142" t="str">
        <f>IF($J1408&lt;&gt;"",IF($AD1408=1,VLOOKUP($J1408,得点換算表!$C$56:$D$65,2),VLOOKUP($J1408,得点換算表!$E$56:$F$65,2)),"")</f>
        <v/>
      </c>
      <c r="AK1408" s="142" t="str">
        <f>IF($K1408&lt;&gt;"",IF($AD1408=1,VLOOKUP($K1408,得点換算表!$C$66:$D$76,2),VLOOKUP($K1408,得点換算表!$E$66:$F$76,2)),"")</f>
        <v/>
      </c>
      <c r="AL1408" s="142" t="str">
        <f>IF($L1408&lt;&gt;"",IF($AD1408=1,VLOOKUP($L1408,得点換算表!$C$77:$D$86,2),VLOOKUP($L1408,得点換算表!$E$77:$F$86,2)),"")</f>
        <v/>
      </c>
      <c r="AM1408" s="142" t="str">
        <f>IF($M1408&lt;&gt;"",IF($AD1408=1,VLOOKUP($M1408,得点換算表!$C$87:$D$96,2),VLOOKUP($M1408,得点換算表!$E$87:$F$96,2)),"")</f>
        <v/>
      </c>
      <c r="AN1408" s="142" t="str">
        <f t="shared" si="75"/>
        <v/>
      </c>
      <c r="AO1408" s="143" t="str">
        <f>IF(AND($AN1408&lt;&gt;"",$AN1408&gt;=8),VLOOKUP($AN1408,得点換算表!$I$15:$J$19,2),"")</f>
        <v/>
      </c>
      <c r="AP1408" s="105"/>
    </row>
    <row r="1409" spans="1:42" x14ac:dyDescent="0.15">
      <c r="A1409" s="11"/>
      <c r="B1409" s="12"/>
      <c r="C1409" s="13"/>
      <c r="D1409" s="13"/>
      <c r="E1409" s="14"/>
      <c r="F1409" s="14"/>
      <c r="G1409" s="14"/>
      <c r="H1409" s="14"/>
      <c r="I1409" s="15"/>
      <c r="J1409" s="14"/>
      <c r="K1409" s="13"/>
      <c r="L1409" s="14"/>
      <c r="M1409" s="14"/>
      <c r="N1409" s="14"/>
      <c r="O1409" s="14"/>
      <c r="P1409" s="198"/>
      <c r="Q1409" s="198"/>
      <c r="R1409" s="198"/>
      <c r="S1409" s="198"/>
      <c r="T1409" s="198"/>
      <c r="U1409" s="198"/>
      <c r="V1409" s="198"/>
      <c r="W1409" s="202">
        <f t="shared" si="73"/>
        <v>0</v>
      </c>
      <c r="X1409" s="14"/>
      <c r="Y1409" s="14"/>
      <c r="Z1409" s="108"/>
      <c r="AA1409" s="114"/>
      <c r="AB1409" s="129"/>
      <c r="AC1409" s="128"/>
      <c r="AD1409" s="142" t="str">
        <f t="shared" si="74"/>
        <v/>
      </c>
      <c r="AE1409" s="142" t="str">
        <f>IF($E1409&lt;&gt;"",IF($AD1409=1,VLOOKUP($E1409,得点換算表!$C$5:$D$14,2),VLOOKUP($E1409,得点換算表!$E$5:$F$14,2)),"")</f>
        <v/>
      </c>
      <c r="AF1409" s="142" t="str">
        <f>IF($F1409&lt;&gt;"",IF($AD1409=1,VLOOKUP($F1409,得点換算表!$C$15:$D$24,2),VLOOKUP($F1409,得点換算表!$E$15:$F$24,2)),"")</f>
        <v/>
      </c>
      <c r="AG1409" s="142" t="str">
        <f>IF($G1409&lt;&gt;"",IF($AD1409=1,VLOOKUP($G1409,得点換算表!$C$25:$D$34,2),VLOOKUP($G1409,得点換算表!$E$25:$F$34,2)),"")</f>
        <v/>
      </c>
      <c r="AH1409" s="142" t="str">
        <f>IF($H1409&lt;&gt;"",IF($AD1409=1,VLOOKUP($H1409,得点換算表!$C$35:$D$44,2),VLOOKUP($H1409,得点換算表!$E$35:$F$44,2)),"")</f>
        <v/>
      </c>
      <c r="AI1409" s="142" t="str">
        <f>IF($I1409&lt;&gt;"",IF($AD1409=1,VLOOKUP($I1409,得点換算表!$C$45:$D$55,2),VLOOKUP($I1409,得点換算表!$E$45:$F$55,2)),"")</f>
        <v/>
      </c>
      <c r="AJ1409" s="142" t="str">
        <f>IF($J1409&lt;&gt;"",IF($AD1409=1,VLOOKUP($J1409,得点換算表!$C$56:$D$65,2),VLOOKUP($J1409,得点換算表!$E$56:$F$65,2)),"")</f>
        <v/>
      </c>
      <c r="AK1409" s="142" t="str">
        <f>IF($K1409&lt;&gt;"",IF($AD1409=1,VLOOKUP($K1409,得点換算表!$C$66:$D$76,2),VLOOKUP($K1409,得点換算表!$E$66:$F$76,2)),"")</f>
        <v/>
      </c>
      <c r="AL1409" s="142" t="str">
        <f>IF($L1409&lt;&gt;"",IF($AD1409=1,VLOOKUP($L1409,得点換算表!$C$77:$D$86,2),VLOOKUP($L1409,得点換算表!$E$77:$F$86,2)),"")</f>
        <v/>
      </c>
      <c r="AM1409" s="142" t="str">
        <f>IF($M1409&lt;&gt;"",IF($AD1409=1,VLOOKUP($M1409,得点換算表!$C$87:$D$96,2),VLOOKUP($M1409,得点換算表!$E$87:$F$96,2)),"")</f>
        <v/>
      </c>
      <c r="AN1409" s="142" t="str">
        <f t="shared" si="75"/>
        <v/>
      </c>
      <c r="AO1409" s="143" t="str">
        <f>IF(AND($AN1409&lt;&gt;"",$AN1409&gt;=8),VLOOKUP($AN1409,得点換算表!$I$15:$J$19,2),"")</f>
        <v/>
      </c>
      <c r="AP1409" s="105"/>
    </row>
    <row r="1410" spans="1:42" x14ac:dyDescent="0.15">
      <c r="A1410" s="11"/>
      <c r="B1410" s="12"/>
      <c r="C1410" s="13"/>
      <c r="D1410" s="13"/>
      <c r="E1410" s="14"/>
      <c r="F1410" s="14"/>
      <c r="G1410" s="14"/>
      <c r="H1410" s="14"/>
      <c r="I1410" s="15"/>
      <c r="J1410" s="14"/>
      <c r="K1410" s="13"/>
      <c r="L1410" s="14"/>
      <c r="M1410" s="14"/>
      <c r="N1410" s="14"/>
      <c r="O1410" s="14"/>
      <c r="P1410" s="198"/>
      <c r="Q1410" s="198"/>
      <c r="R1410" s="198"/>
      <c r="S1410" s="198"/>
      <c r="T1410" s="198"/>
      <c r="U1410" s="198"/>
      <c r="V1410" s="198"/>
      <c r="W1410" s="202">
        <f t="shared" si="73"/>
        <v>0</v>
      </c>
      <c r="X1410" s="14"/>
      <c r="Y1410" s="14"/>
      <c r="Z1410" s="108"/>
      <c r="AA1410" s="114"/>
      <c r="AB1410" s="129"/>
      <c r="AC1410" s="128"/>
      <c r="AD1410" s="142" t="str">
        <f t="shared" si="74"/>
        <v/>
      </c>
      <c r="AE1410" s="142" t="str">
        <f>IF($E1410&lt;&gt;"",IF($AD1410=1,VLOOKUP($E1410,得点換算表!$C$5:$D$14,2),VLOOKUP($E1410,得点換算表!$E$5:$F$14,2)),"")</f>
        <v/>
      </c>
      <c r="AF1410" s="142" t="str">
        <f>IF($F1410&lt;&gt;"",IF($AD1410=1,VLOOKUP($F1410,得点換算表!$C$15:$D$24,2),VLOOKUP($F1410,得点換算表!$E$15:$F$24,2)),"")</f>
        <v/>
      </c>
      <c r="AG1410" s="142" t="str">
        <f>IF($G1410&lt;&gt;"",IF($AD1410=1,VLOOKUP($G1410,得点換算表!$C$25:$D$34,2),VLOOKUP($G1410,得点換算表!$E$25:$F$34,2)),"")</f>
        <v/>
      </c>
      <c r="AH1410" s="142" t="str">
        <f>IF($H1410&lt;&gt;"",IF($AD1410=1,VLOOKUP($H1410,得点換算表!$C$35:$D$44,2),VLOOKUP($H1410,得点換算表!$E$35:$F$44,2)),"")</f>
        <v/>
      </c>
      <c r="AI1410" s="142" t="str">
        <f>IF($I1410&lt;&gt;"",IF($AD1410=1,VLOOKUP($I1410,得点換算表!$C$45:$D$55,2),VLOOKUP($I1410,得点換算表!$E$45:$F$55,2)),"")</f>
        <v/>
      </c>
      <c r="AJ1410" s="142" t="str">
        <f>IF($J1410&lt;&gt;"",IF($AD1410=1,VLOOKUP($J1410,得点換算表!$C$56:$D$65,2),VLOOKUP($J1410,得点換算表!$E$56:$F$65,2)),"")</f>
        <v/>
      </c>
      <c r="AK1410" s="142" t="str">
        <f>IF($K1410&lt;&gt;"",IF($AD1410=1,VLOOKUP($K1410,得点換算表!$C$66:$D$76,2),VLOOKUP($K1410,得点換算表!$E$66:$F$76,2)),"")</f>
        <v/>
      </c>
      <c r="AL1410" s="142" t="str">
        <f>IF($L1410&lt;&gt;"",IF($AD1410=1,VLOOKUP($L1410,得点換算表!$C$77:$D$86,2),VLOOKUP($L1410,得点換算表!$E$77:$F$86,2)),"")</f>
        <v/>
      </c>
      <c r="AM1410" s="142" t="str">
        <f>IF($M1410&lt;&gt;"",IF($AD1410=1,VLOOKUP($M1410,得点換算表!$C$87:$D$96,2),VLOOKUP($M1410,得点換算表!$E$87:$F$96,2)),"")</f>
        <v/>
      </c>
      <c r="AN1410" s="142" t="str">
        <f t="shared" si="75"/>
        <v/>
      </c>
      <c r="AO1410" s="143" t="str">
        <f>IF(AND($AN1410&lt;&gt;"",$AN1410&gt;=8),VLOOKUP($AN1410,得点換算表!$I$15:$J$19,2),"")</f>
        <v/>
      </c>
      <c r="AP1410" s="105"/>
    </row>
    <row r="1411" spans="1:42" x14ac:dyDescent="0.15">
      <c r="A1411" s="11"/>
      <c r="B1411" s="12"/>
      <c r="C1411" s="13"/>
      <c r="D1411" s="13"/>
      <c r="E1411" s="14"/>
      <c r="F1411" s="14"/>
      <c r="G1411" s="14"/>
      <c r="H1411" s="14"/>
      <c r="I1411" s="15"/>
      <c r="J1411" s="14"/>
      <c r="K1411" s="13"/>
      <c r="L1411" s="14"/>
      <c r="M1411" s="14"/>
      <c r="N1411" s="14"/>
      <c r="O1411" s="14"/>
      <c r="P1411" s="198"/>
      <c r="Q1411" s="198"/>
      <c r="R1411" s="198"/>
      <c r="S1411" s="198"/>
      <c r="T1411" s="198"/>
      <c r="U1411" s="198"/>
      <c r="V1411" s="198"/>
      <c r="W1411" s="202">
        <f t="shared" ref="W1411:W1474" si="76">SUM(P1411:V1411)</f>
        <v>0</v>
      </c>
      <c r="X1411" s="14"/>
      <c r="Y1411" s="14"/>
      <c r="Z1411" s="108"/>
      <c r="AA1411" s="114"/>
      <c r="AB1411" s="129"/>
      <c r="AC1411" s="128"/>
      <c r="AD1411" s="142" t="str">
        <f t="shared" ref="AD1411:AD1474" si="77">IF($A1411&lt;&gt;"",$A1411,"")</f>
        <v/>
      </c>
      <c r="AE1411" s="142" t="str">
        <f>IF($E1411&lt;&gt;"",IF($AD1411=1,VLOOKUP($E1411,得点換算表!$C$5:$D$14,2),VLOOKUP($E1411,得点換算表!$E$5:$F$14,2)),"")</f>
        <v/>
      </c>
      <c r="AF1411" s="142" t="str">
        <f>IF($F1411&lt;&gt;"",IF($AD1411=1,VLOOKUP($F1411,得点換算表!$C$15:$D$24,2),VLOOKUP($F1411,得点換算表!$E$15:$F$24,2)),"")</f>
        <v/>
      </c>
      <c r="AG1411" s="142" t="str">
        <f>IF($G1411&lt;&gt;"",IF($AD1411=1,VLOOKUP($G1411,得点換算表!$C$25:$D$34,2),VLOOKUP($G1411,得点換算表!$E$25:$F$34,2)),"")</f>
        <v/>
      </c>
      <c r="AH1411" s="142" t="str">
        <f>IF($H1411&lt;&gt;"",IF($AD1411=1,VLOOKUP($H1411,得点換算表!$C$35:$D$44,2),VLOOKUP($H1411,得点換算表!$E$35:$F$44,2)),"")</f>
        <v/>
      </c>
      <c r="AI1411" s="142" t="str">
        <f>IF($I1411&lt;&gt;"",IF($AD1411=1,VLOOKUP($I1411,得点換算表!$C$45:$D$55,2),VLOOKUP($I1411,得点換算表!$E$45:$F$55,2)),"")</f>
        <v/>
      </c>
      <c r="AJ1411" s="142" t="str">
        <f>IF($J1411&lt;&gt;"",IF($AD1411=1,VLOOKUP($J1411,得点換算表!$C$56:$D$65,2),VLOOKUP($J1411,得点換算表!$E$56:$F$65,2)),"")</f>
        <v/>
      </c>
      <c r="AK1411" s="142" t="str">
        <f>IF($K1411&lt;&gt;"",IF($AD1411=1,VLOOKUP($K1411,得点換算表!$C$66:$D$76,2),VLOOKUP($K1411,得点換算表!$E$66:$F$76,2)),"")</f>
        <v/>
      </c>
      <c r="AL1411" s="142" t="str">
        <f>IF($L1411&lt;&gt;"",IF($AD1411=1,VLOOKUP($L1411,得点換算表!$C$77:$D$86,2),VLOOKUP($L1411,得点換算表!$E$77:$F$86,2)),"")</f>
        <v/>
      </c>
      <c r="AM1411" s="142" t="str">
        <f>IF($M1411&lt;&gt;"",IF($AD1411=1,VLOOKUP($M1411,得点換算表!$C$87:$D$96,2),VLOOKUP($M1411,得点換算表!$E$87:$F$96,2)),"")</f>
        <v/>
      </c>
      <c r="AN1411" s="142" t="str">
        <f t="shared" ref="AN1411:AN1474" si="78">IF(AND($AD1411&lt;&gt;"",COUNT(AE1411:AM1411)&gt;7),IF(AND(AI1411&lt;&gt;"",AJ1411&lt;&gt;""),IF(AI1411&gt;=AJ1411,SUM(AE1411:AI1411,AK1411:AM1411),IF(AI1411&lt;AJ1411,SUM(AE1411:AH1411,AJ1411:AM1411),"")),IF(AND(AI1411&lt;&gt;"",AJ1411=""),SUM(AE1411:AI1411,AK1411:AM1411),IF(AND(AI1411="",AJ1411&lt;&gt;""),SUM(AE1411:AH1411,AJ1411:AM1411),""))),"")</f>
        <v/>
      </c>
      <c r="AO1411" s="143" t="str">
        <f>IF(AND($AN1411&lt;&gt;"",$AN1411&gt;=8),VLOOKUP($AN1411,得点換算表!$I$15:$J$19,2),"")</f>
        <v/>
      </c>
      <c r="AP1411" s="105"/>
    </row>
    <row r="1412" spans="1:42" x14ac:dyDescent="0.15">
      <c r="A1412" s="11"/>
      <c r="B1412" s="12"/>
      <c r="C1412" s="13"/>
      <c r="D1412" s="13"/>
      <c r="E1412" s="14"/>
      <c r="F1412" s="14"/>
      <c r="G1412" s="14"/>
      <c r="H1412" s="14"/>
      <c r="I1412" s="15"/>
      <c r="J1412" s="14"/>
      <c r="K1412" s="13"/>
      <c r="L1412" s="14"/>
      <c r="M1412" s="14"/>
      <c r="N1412" s="14"/>
      <c r="O1412" s="14"/>
      <c r="P1412" s="198"/>
      <c r="Q1412" s="198"/>
      <c r="R1412" s="198"/>
      <c r="S1412" s="198"/>
      <c r="T1412" s="198"/>
      <c r="U1412" s="198"/>
      <c r="V1412" s="198"/>
      <c r="W1412" s="202">
        <f t="shared" si="76"/>
        <v>0</v>
      </c>
      <c r="X1412" s="14"/>
      <c r="Y1412" s="14"/>
      <c r="Z1412" s="108"/>
      <c r="AA1412" s="114"/>
      <c r="AB1412" s="129"/>
      <c r="AC1412" s="128"/>
      <c r="AD1412" s="142" t="str">
        <f t="shared" si="77"/>
        <v/>
      </c>
      <c r="AE1412" s="142" t="str">
        <f>IF($E1412&lt;&gt;"",IF($AD1412=1,VLOOKUP($E1412,得点換算表!$C$5:$D$14,2),VLOOKUP($E1412,得点換算表!$E$5:$F$14,2)),"")</f>
        <v/>
      </c>
      <c r="AF1412" s="142" t="str">
        <f>IF($F1412&lt;&gt;"",IF($AD1412=1,VLOOKUP($F1412,得点換算表!$C$15:$D$24,2),VLOOKUP($F1412,得点換算表!$E$15:$F$24,2)),"")</f>
        <v/>
      </c>
      <c r="AG1412" s="142" t="str">
        <f>IF($G1412&lt;&gt;"",IF($AD1412=1,VLOOKUP($G1412,得点換算表!$C$25:$D$34,2),VLOOKUP($G1412,得点換算表!$E$25:$F$34,2)),"")</f>
        <v/>
      </c>
      <c r="AH1412" s="142" t="str">
        <f>IF($H1412&lt;&gt;"",IF($AD1412=1,VLOOKUP($H1412,得点換算表!$C$35:$D$44,2),VLOOKUP($H1412,得点換算表!$E$35:$F$44,2)),"")</f>
        <v/>
      </c>
      <c r="AI1412" s="142" t="str">
        <f>IF($I1412&lt;&gt;"",IF($AD1412=1,VLOOKUP($I1412,得点換算表!$C$45:$D$55,2),VLOOKUP($I1412,得点換算表!$E$45:$F$55,2)),"")</f>
        <v/>
      </c>
      <c r="AJ1412" s="142" t="str">
        <f>IF($J1412&lt;&gt;"",IF($AD1412=1,VLOOKUP($J1412,得点換算表!$C$56:$D$65,2),VLOOKUP($J1412,得点換算表!$E$56:$F$65,2)),"")</f>
        <v/>
      </c>
      <c r="AK1412" s="142" t="str">
        <f>IF($K1412&lt;&gt;"",IF($AD1412=1,VLOOKUP($K1412,得点換算表!$C$66:$D$76,2),VLOOKUP($K1412,得点換算表!$E$66:$F$76,2)),"")</f>
        <v/>
      </c>
      <c r="AL1412" s="142" t="str">
        <f>IF($L1412&lt;&gt;"",IF($AD1412=1,VLOOKUP($L1412,得点換算表!$C$77:$D$86,2),VLOOKUP($L1412,得点換算表!$E$77:$F$86,2)),"")</f>
        <v/>
      </c>
      <c r="AM1412" s="142" t="str">
        <f>IF($M1412&lt;&gt;"",IF($AD1412=1,VLOOKUP($M1412,得点換算表!$C$87:$D$96,2),VLOOKUP($M1412,得点換算表!$E$87:$F$96,2)),"")</f>
        <v/>
      </c>
      <c r="AN1412" s="142" t="str">
        <f t="shared" si="78"/>
        <v/>
      </c>
      <c r="AO1412" s="143" t="str">
        <f>IF(AND($AN1412&lt;&gt;"",$AN1412&gt;=8),VLOOKUP($AN1412,得点換算表!$I$15:$J$19,2),"")</f>
        <v/>
      </c>
      <c r="AP1412" s="105"/>
    </row>
    <row r="1413" spans="1:42" x14ac:dyDescent="0.15">
      <c r="A1413" s="11"/>
      <c r="B1413" s="12"/>
      <c r="C1413" s="13"/>
      <c r="D1413" s="13"/>
      <c r="E1413" s="14"/>
      <c r="F1413" s="14"/>
      <c r="G1413" s="14"/>
      <c r="H1413" s="14"/>
      <c r="I1413" s="15"/>
      <c r="J1413" s="14"/>
      <c r="K1413" s="13"/>
      <c r="L1413" s="14"/>
      <c r="M1413" s="14"/>
      <c r="N1413" s="14"/>
      <c r="O1413" s="14"/>
      <c r="P1413" s="198"/>
      <c r="Q1413" s="198"/>
      <c r="R1413" s="198"/>
      <c r="S1413" s="198"/>
      <c r="T1413" s="198"/>
      <c r="U1413" s="198"/>
      <c r="V1413" s="198"/>
      <c r="W1413" s="202">
        <f t="shared" si="76"/>
        <v>0</v>
      </c>
      <c r="X1413" s="14"/>
      <c r="Y1413" s="14"/>
      <c r="Z1413" s="108"/>
      <c r="AA1413" s="114"/>
      <c r="AB1413" s="129"/>
      <c r="AC1413" s="128"/>
      <c r="AD1413" s="142" t="str">
        <f t="shared" si="77"/>
        <v/>
      </c>
      <c r="AE1413" s="142" t="str">
        <f>IF($E1413&lt;&gt;"",IF($AD1413=1,VLOOKUP($E1413,得点換算表!$C$5:$D$14,2),VLOOKUP($E1413,得点換算表!$E$5:$F$14,2)),"")</f>
        <v/>
      </c>
      <c r="AF1413" s="142" t="str">
        <f>IF($F1413&lt;&gt;"",IF($AD1413=1,VLOOKUP($F1413,得点換算表!$C$15:$D$24,2),VLOOKUP($F1413,得点換算表!$E$15:$F$24,2)),"")</f>
        <v/>
      </c>
      <c r="AG1413" s="142" t="str">
        <f>IF($G1413&lt;&gt;"",IF($AD1413=1,VLOOKUP($G1413,得点換算表!$C$25:$D$34,2),VLOOKUP($G1413,得点換算表!$E$25:$F$34,2)),"")</f>
        <v/>
      </c>
      <c r="AH1413" s="142" t="str">
        <f>IF($H1413&lt;&gt;"",IF($AD1413=1,VLOOKUP($H1413,得点換算表!$C$35:$D$44,2),VLOOKUP($H1413,得点換算表!$E$35:$F$44,2)),"")</f>
        <v/>
      </c>
      <c r="AI1413" s="142" t="str">
        <f>IF($I1413&lt;&gt;"",IF($AD1413=1,VLOOKUP($I1413,得点換算表!$C$45:$D$55,2),VLOOKUP($I1413,得点換算表!$E$45:$F$55,2)),"")</f>
        <v/>
      </c>
      <c r="AJ1413" s="142" t="str">
        <f>IF($J1413&lt;&gt;"",IF($AD1413=1,VLOOKUP($J1413,得点換算表!$C$56:$D$65,2),VLOOKUP($J1413,得点換算表!$E$56:$F$65,2)),"")</f>
        <v/>
      </c>
      <c r="AK1413" s="142" t="str">
        <f>IF($K1413&lt;&gt;"",IF($AD1413=1,VLOOKUP($K1413,得点換算表!$C$66:$D$76,2),VLOOKUP($K1413,得点換算表!$E$66:$F$76,2)),"")</f>
        <v/>
      </c>
      <c r="AL1413" s="142" t="str">
        <f>IF($L1413&lt;&gt;"",IF($AD1413=1,VLOOKUP($L1413,得点換算表!$C$77:$D$86,2),VLOOKUP($L1413,得点換算表!$E$77:$F$86,2)),"")</f>
        <v/>
      </c>
      <c r="AM1413" s="142" t="str">
        <f>IF($M1413&lt;&gt;"",IF($AD1413=1,VLOOKUP($M1413,得点換算表!$C$87:$D$96,2),VLOOKUP($M1413,得点換算表!$E$87:$F$96,2)),"")</f>
        <v/>
      </c>
      <c r="AN1413" s="142" t="str">
        <f t="shared" si="78"/>
        <v/>
      </c>
      <c r="AO1413" s="143" t="str">
        <f>IF(AND($AN1413&lt;&gt;"",$AN1413&gt;=8),VLOOKUP($AN1413,得点換算表!$I$15:$J$19,2),"")</f>
        <v/>
      </c>
      <c r="AP1413" s="105"/>
    </row>
    <row r="1414" spans="1:42" x14ac:dyDescent="0.15">
      <c r="A1414" s="11"/>
      <c r="B1414" s="12"/>
      <c r="C1414" s="13"/>
      <c r="D1414" s="13"/>
      <c r="E1414" s="14"/>
      <c r="F1414" s="14"/>
      <c r="G1414" s="14"/>
      <c r="H1414" s="14"/>
      <c r="I1414" s="15"/>
      <c r="J1414" s="14"/>
      <c r="K1414" s="13"/>
      <c r="L1414" s="14"/>
      <c r="M1414" s="14"/>
      <c r="N1414" s="14"/>
      <c r="O1414" s="14"/>
      <c r="P1414" s="198"/>
      <c r="Q1414" s="198"/>
      <c r="R1414" s="198"/>
      <c r="S1414" s="198"/>
      <c r="T1414" s="198"/>
      <c r="U1414" s="198"/>
      <c r="V1414" s="198"/>
      <c r="W1414" s="202">
        <f t="shared" si="76"/>
        <v>0</v>
      </c>
      <c r="X1414" s="14"/>
      <c r="Y1414" s="14"/>
      <c r="Z1414" s="108"/>
      <c r="AA1414" s="114"/>
      <c r="AB1414" s="129"/>
      <c r="AC1414" s="128"/>
      <c r="AD1414" s="142" t="str">
        <f t="shared" si="77"/>
        <v/>
      </c>
      <c r="AE1414" s="142" t="str">
        <f>IF($E1414&lt;&gt;"",IF($AD1414=1,VLOOKUP($E1414,得点換算表!$C$5:$D$14,2),VLOOKUP($E1414,得点換算表!$E$5:$F$14,2)),"")</f>
        <v/>
      </c>
      <c r="AF1414" s="142" t="str">
        <f>IF($F1414&lt;&gt;"",IF($AD1414=1,VLOOKUP($F1414,得点換算表!$C$15:$D$24,2),VLOOKUP($F1414,得点換算表!$E$15:$F$24,2)),"")</f>
        <v/>
      </c>
      <c r="AG1414" s="142" t="str">
        <f>IF($G1414&lt;&gt;"",IF($AD1414=1,VLOOKUP($G1414,得点換算表!$C$25:$D$34,2),VLOOKUP($G1414,得点換算表!$E$25:$F$34,2)),"")</f>
        <v/>
      </c>
      <c r="AH1414" s="142" t="str">
        <f>IF($H1414&lt;&gt;"",IF($AD1414=1,VLOOKUP($H1414,得点換算表!$C$35:$D$44,2),VLOOKUP($H1414,得点換算表!$E$35:$F$44,2)),"")</f>
        <v/>
      </c>
      <c r="AI1414" s="142" t="str">
        <f>IF($I1414&lt;&gt;"",IF($AD1414=1,VLOOKUP($I1414,得点換算表!$C$45:$D$55,2),VLOOKUP($I1414,得点換算表!$E$45:$F$55,2)),"")</f>
        <v/>
      </c>
      <c r="AJ1414" s="142" t="str">
        <f>IF($J1414&lt;&gt;"",IF($AD1414=1,VLOOKUP($J1414,得点換算表!$C$56:$D$65,2),VLOOKUP($J1414,得点換算表!$E$56:$F$65,2)),"")</f>
        <v/>
      </c>
      <c r="AK1414" s="142" t="str">
        <f>IF($K1414&lt;&gt;"",IF($AD1414=1,VLOOKUP($K1414,得点換算表!$C$66:$D$76,2),VLOOKUP($K1414,得点換算表!$E$66:$F$76,2)),"")</f>
        <v/>
      </c>
      <c r="AL1414" s="142" t="str">
        <f>IF($L1414&lt;&gt;"",IF($AD1414=1,VLOOKUP($L1414,得点換算表!$C$77:$D$86,2),VLOOKUP($L1414,得点換算表!$E$77:$F$86,2)),"")</f>
        <v/>
      </c>
      <c r="AM1414" s="142" t="str">
        <f>IF($M1414&lt;&gt;"",IF($AD1414=1,VLOOKUP($M1414,得点換算表!$C$87:$D$96,2),VLOOKUP($M1414,得点換算表!$E$87:$F$96,2)),"")</f>
        <v/>
      </c>
      <c r="AN1414" s="142" t="str">
        <f t="shared" si="78"/>
        <v/>
      </c>
      <c r="AO1414" s="143" t="str">
        <f>IF(AND($AN1414&lt;&gt;"",$AN1414&gt;=8),VLOOKUP($AN1414,得点換算表!$I$15:$J$19,2),"")</f>
        <v/>
      </c>
      <c r="AP1414" s="105"/>
    </row>
    <row r="1415" spans="1:42" x14ac:dyDescent="0.15">
      <c r="A1415" s="11"/>
      <c r="B1415" s="12"/>
      <c r="C1415" s="13"/>
      <c r="D1415" s="13"/>
      <c r="E1415" s="14"/>
      <c r="F1415" s="14"/>
      <c r="G1415" s="14"/>
      <c r="H1415" s="14"/>
      <c r="I1415" s="15"/>
      <c r="J1415" s="14"/>
      <c r="K1415" s="13"/>
      <c r="L1415" s="14"/>
      <c r="M1415" s="14"/>
      <c r="N1415" s="14"/>
      <c r="O1415" s="14"/>
      <c r="P1415" s="198"/>
      <c r="Q1415" s="198"/>
      <c r="R1415" s="198"/>
      <c r="S1415" s="198"/>
      <c r="T1415" s="198"/>
      <c r="U1415" s="198"/>
      <c r="V1415" s="198"/>
      <c r="W1415" s="202">
        <f t="shared" si="76"/>
        <v>0</v>
      </c>
      <c r="X1415" s="14"/>
      <c r="Y1415" s="14"/>
      <c r="Z1415" s="108"/>
      <c r="AA1415" s="114"/>
      <c r="AB1415" s="129"/>
      <c r="AC1415" s="128"/>
      <c r="AD1415" s="142" t="str">
        <f t="shared" si="77"/>
        <v/>
      </c>
      <c r="AE1415" s="142" t="str">
        <f>IF($E1415&lt;&gt;"",IF($AD1415=1,VLOOKUP($E1415,得点換算表!$C$5:$D$14,2),VLOOKUP($E1415,得点換算表!$E$5:$F$14,2)),"")</f>
        <v/>
      </c>
      <c r="AF1415" s="142" t="str">
        <f>IF($F1415&lt;&gt;"",IF($AD1415=1,VLOOKUP($F1415,得点換算表!$C$15:$D$24,2),VLOOKUP($F1415,得点換算表!$E$15:$F$24,2)),"")</f>
        <v/>
      </c>
      <c r="AG1415" s="142" t="str">
        <f>IF($G1415&lt;&gt;"",IF($AD1415=1,VLOOKUP($G1415,得点換算表!$C$25:$D$34,2),VLOOKUP($G1415,得点換算表!$E$25:$F$34,2)),"")</f>
        <v/>
      </c>
      <c r="AH1415" s="142" t="str">
        <f>IF($H1415&lt;&gt;"",IF($AD1415=1,VLOOKUP($H1415,得点換算表!$C$35:$D$44,2),VLOOKUP($H1415,得点換算表!$E$35:$F$44,2)),"")</f>
        <v/>
      </c>
      <c r="AI1415" s="142" t="str">
        <f>IF($I1415&lt;&gt;"",IF($AD1415=1,VLOOKUP($I1415,得点換算表!$C$45:$D$55,2),VLOOKUP($I1415,得点換算表!$E$45:$F$55,2)),"")</f>
        <v/>
      </c>
      <c r="AJ1415" s="142" t="str">
        <f>IF($J1415&lt;&gt;"",IF($AD1415=1,VLOOKUP($J1415,得点換算表!$C$56:$D$65,2),VLOOKUP($J1415,得点換算表!$E$56:$F$65,2)),"")</f>
        <v/>
      </c>
      <c r="AK1415" s="142" t="str">
        <f>IF($K1415&lt;&gt;"",IF($AD1415=1,VLOOKUP($K1415,得点換算表!$C$66:$D$76,2),VLOOKUP($K1415,得点換算表!$E$66:$F$76,2)),"")</f>
        <v/>
      </c>
      <c r="AL1415" s="142" t="str">
        <f>IF($L1415&lt;&gt;"",IF($AD1415=1,VLOOKUP($L1415,得点換算表!$C$77:$D$86,2),VLOOKUP($L1415,得点換算表!$E$77:$F$86,2)),"")</f>
        <v/>
      </c>
      <c r="AM1415" s="142" t="str">
        <f>IF($M1415&lt;&gt;"",IF($AD1415=1,VLOOKUP($M1415,得点換算表!$C$87:$D$96,2),VLOOKUP($M1415,得点換算表!$E$87:$F$96,2)),"")</f>
        <v/>
      </c>
      <c r="AN1415" s="142" t="str">
        <f t="shared" si="78"/>
        <v/>
      </c>
      <c r="AO1415" s="143" t="str">
        <f>IF(AND($AN1415&lt;&gt;"",$AN1415&gt;=8),VLOOKUP($AN1415,得点換算表!$I$15:$J$19,2),"")</f>
        <v/>
      </c>
      <c r="AP1415" s="105"/>
    </row>
    <row r="1416" spans="1:42" x14ac:dyDescent="0.15">
      <c r="A1416" s="11"/>
      <c r="B1416" s="12"/>
      <c r="C1416" s="13"/>
      <c r="D1416" s="13"/>
      <c r="E1416" s="14"/>
      <c r="F1416" s="14"/>
      <c r="G1416" s="14"/>
      <c r="H1416" s="14"/>
      <c r="I1416" s="15"/>
      <c r="J1416" s="14"/>
      <c r="K1416" s="13"/>
      <c r="L1416" s="14"/>
      <c r="M1416" s="14"/>
      <c r="N1416" s="14"/>
      <c r="O1416" s="14"/>
      <c r="P1416" s="198"/>
      <c r="Q1416" s="198"/>
      <c r="R1416" s="198"/>
      <c r="S1416" s="198"/>
      <c r="T1416" s="198"/>
      <c r="U1416" s="198"/>
      <c r="V1416" s="198"/>
      <c r="W1416" s="202">
        <f t="shared" si="76"/>
        <v>0</v>
      </c>
      <c r="X1416" s="14"/>
      <c r="Y1416" s="14"/>
      <c r="Z1416" s="108"/>
      <c r="AA1416" s="114"/>
      <c r="AB1416" s="129"/>
      <c r="AC1416" s="128"/>
      <c r="AD1416" s="142" t="str">
        <f t="shared" si="77"/>
        <v/>
      </c>
      <c r="AE1416" s="142" t="str">
        <f>IF($E1416&lt;&gt;"",IF($AD1416=1,VLOOKUP($E1416,得点換算表!$C$5:$D$14,2),VLOOKUP($E1416,得点換算表!$E$5:$F$14,2)),"")</f>
        <v/>
      </c>
      <c r="AF1416" s="142" t="str">
        <f>IF($F1416&lt;&gt;"",IF($AD1416=1,VLOOKUP($F1416,得点換算表!$C$15:$D$24,2),VLOOKUP($F1416,得点換算表!$E$15:$F$24,2)),"")</f>
        <v/>
      </c>
      <c r="AG1416" s="142" t="str">
        <f>IF($G1416&lt;&gt;"",IF($AD1416=1,VLOOKUP($G1416,得点換算表!$C$25:$D$34,2),VLOOKUP($G1416,得点換算表!$E$25:$F$34,2)),"")</f>
        <v/>
      </c>
      <c r="AH1416" s="142" t="str">
        <f>IF($H1416&lt;&gt;"",IF($AD1416=1,VLOOKUP($H1416,得点換算表!$C$35:$D$44,2),VLOOKUP($H1416,得点換算表!$E$35:$F$44,2)),"")</f>
        <v/>
      </c>
      <c r="AI1416" s="142" t="str">
        <f>IF($I1416&lt;&gt;"",IF($AD1416=1,VLOOKUP($I1416,得点換算表!$C$45:$D$55,2),VLOOKUP($I1416,得点換算表!$E$45:$F$55,2)),"")</f>
        <v/>
      </c>
      <c r="AJ1416" s="142" t="str">
        <f>IF($J1416&lt;&gt;"",IF($AD1416=1,VLOOKUP($J1416,得点換算表!$C$56:$D$65,2),VLOOKUP($J1416,得点換算表!$E$56:$F$65,2)),"")</f>
        <v/>
      </c>
      <c r="AK1416" s="142" t="str">
        <f>IF($K1416&lt;&gt;"",IF($AD1416=1,VLOOKUP($K1416,得点換算表!$C$66:$D$76,2),VLOOKUP($K1416,得点換算表!$E$66:$F$76,2)),"")</f>
        <v/>
      </c>
      <c r="AL1416" s="142" t="str">
        <f>IF($L1416&lt;&gt;"",IF($AD1416=1,VLOOKUP($L1416,得点換算表!$C$77:$D$86,2),VLOOKUP($L1416,得点換算表!$E$77:$F$86,2)),"")</f>
        <v/>
      </c>
      <c r="AM1416" s="142" t="str">
        <f>IF($M1416&lt;&gt;"",IF($AD1416=1,VLOOKUP($M1416,得点換算表!$C$87:$D$96,2),VLOOKUP($M1416,得点換算表!$E$87:$F$96,2)),"")</f>
        <v/>
      </c>
      <c r="AN1416" s="142" t="str">
        <f t="shared" si="78"/>
        <v/>
      </c>
      <c r="AO1416" s="143" t="str">
        <f>IF(AND($AN1416&lt;&gt;"",$AN1416&gt;=8),VLOOKUP($AN1416,得点換算表!$I$15:$J$19,2),"")</f>
        <v/>
      </c>
      <c r="AP1416" s="105"/>
    </row>
    <row r="1417" spans="1:42" x14ac:dyDescent="0.15">
      <c r="A1417" s="11"/>
      <c r="B1417" s="12"/>
      <c r="C1417" s="13"/>
      <c r="D1417" s="13"/>
      <c r="E1417" s="14"/>
      <c r="F1417" s="14"/>
      <c r="G1417" s="14"/>
      <c r="H1417" s="14"/>
      <c r="I1417" s="15"/>
      <c r="J1417" s="14"/>
      <c r="K1417" s="13"/>
      <c r="L1417" s="14"/>
      <c r="M1417" s="14"/>
      <c r="N1417" s="14"/>
      <c r="O1417" s="14"/>
      <c r="P1417" s="198"/>
      <c r="Q1417" s="198"/>
      <c r="R1417" s="198"/>
      <c r="S1417" s="198"/>
      <c r="T1417" s="198"/>
      <c r="U1417" s="198"/>
      <c r="V1417" s="198"/>
      <c r="W1417" s="202">
        <f t="shared" si="76"/>
        <v>0</v>
      </c>
      <c r="X1417" s="14"/>
      <c r="Y1417" s="14"/>
      <c r="Z1417" s="108"/>
      <c r="AA1417" s="114"/>
      <c r="AB1417" s="129"/>
      <c r="AC1417" s="128"/>
      <c r="AD1417" s="142" t="str">
        <f t="shared" si="77"/>
        <v/>
      </c>
      <c r="AE1417" s="142" t="str">
        <f>IF($E1417&lt;&gt;"",IF($AD1417=1,VLOOKUP($E1417,得点換算表!$C$5:$D$14,2),VLOOKUP($E1417,得点換算表!$E$5:$F$14,2)),"")</f>
        <v/>
      </c>
      <c r="AF1417" s="142" t="str">
        <f>IF($F1417&lt;&gt;"",IF($AD1417=1,VLOOKUP($F1417,得点換算表!$C$15:$D$24,2),VLOOKUP($F1417,得点換算表!$E$15:$F$24,2)),"")</f>
        <v/>
      </c>
      <c r="AG1417" s="142" t="str">
        <f>IF($G1417&lt;&gt;"",IF($AD1417=1,VLOOKUP($G1417,得点換算表!$C$25:$D$34,2),VLOOKUP($G1417,得点換算表!$E$25:$F$34,2)),"")</f>
        <v/>
      </c>
      <c r="AH1417" s="142" t="str">
        <f>IF($H1417&lt;&gt;"",IF($AD1417=1,VLOOKUP($H1417,得点換算表!$C$35:$D$44,2),VLOOKUP($H1417,得点換算表!$E$35:$F$44,2)),"")</f>
        <v/>
      </c>
      <c r="AI1417" s="142" t="str">
        <f>IF($I1417&lt;&gt;"",IF($AD1417=1,VLOOKUP($I1417,得点換算表!$C$45:$D$55,2),VLOOKUP($I1417,得点換算表!$E$45:$F$55,2)),"")</f>
        <v/>
      </c>
      <c r="AJ1417" s="142" t="str">
        <f>IF($J1417&lt;&gt;"",IF($AD1417=1,VLOOKUP($J1417,得点換算表!$C$56:$D$65,2),VLOOKUP($J1417,得点換算表!$E$56:$F$65,2)),"")</f>
        <v/>
      </c>
      <c r="AK1417" s="142" t="str">
        <f>IF($K1417&lt;&gt;"",IF($AD1417=1,VLOOKUP($K1417,得点換算表!$C$66:$D$76,2),VLOOKUP($K1417,得点換算表!$E$66:$F$76,2)),"")</f>
        <v/>
      </c>
      <c r="AL1417" s="142" t="str">
        <f>IF($L1417&lt;&gt;"",IF($AD1417=1,VLOOKUP($L1417,得点換算表!$C$77:$D$86,2),VLOOKUP($L1417,得点換算表!$E$77:$F$86,2)),"")</f>
        <v/>
      </c>
      <c r="AM1417" s="142" t="str">
        <f>IF($M1417&lt;&gt;"",IF($AD1417=1,VLOOKUP($M1417,得点換算表!$C$87:$D$96,2),VLOOKUP($M1417,得点換算表!$E$87:$F$96,2)),"")</f>
        <v/>
      </c>
      <c r="AN1417" s="142" t="str">
        <f t="shared" si="78"/>
        <v/>
      </c>
      <c r="AO1417" s="143" t="str">
        <f>IF(AND($AN1417&lt;&gt;"",$AN1417&gt;=8),VLOOKUP($AN1417,得点換算表!$I$15:$J$19,2),"")</f>
        <v/>
      </c>
      <c r="AP1417" s="105"/>
    </row>
    <row r="1418" spans="1:42" x14ac:dyDescent="0.15">
      <c r="A1418" s="11"/>
      <c r="B1418" s="12"/>
      <c r="C1418" s="13"/>
      <c r="D1418" s="13"/>
      <c r="E1418" s="14"/>
      <c r="F1418" s="14"/>
      <c r="G1418" s="14"/>
      <c r="H1418" s="14"/>
      <c r="I1418" s="15"/>
      <c r="J1418" s="14"/>
      <c r="K1418" s="13"/>
      <c r="L1418" s="14"/>
      <c r="M1418" s="14"/>
      <c r="N1418" s="14"/>
      <c r="O1418" s="14"/>
      <c r="P1418" s="198"/>
      <c r="Q1418" s="198"/>
      <c r="R1418" s="198"/>
      <c r="S1418" s="198"/>
      <c r="T1418" s="198"/>
      <c r="U1418" s="198"/>
      <c r="V1418" s="198"/>
      <c r="W1418" s="202">
        <f t="shared" si="76"/>
        <v>0</v>
      </c>
      <c r="X1418" s="14"/>
      <c r="Y1418" s="14"/>
      <c r="Z1418" s="108"/>
      <c r="AA1418" s="114"/>
      <c r="AB1418" s="129"/>
      <c r="AC1418" s="128"/>
      <c r="AD1418" s="142" t="str">
        <f t="shared" si="77"/>
        <v/>
      </c>
      <c r="AE1418" s="142" t="str">
        <f>IF($E1418&lt;&gt;"",IF($AD1418=1,VLOOKUP($E1418,得点換算表!$C$5:$D$14,2),VLOOKUP($E1418,得点換算表!$E$5:$F$14,2)),"")</f>
        <v/>
      </c>
      <c r="AF1418" s="142" t="str">
        <f>IF($F1418&lt;&gt;"",IF($AD1418=1,VLOOKUP($F1418,得点換算表!$C$15:$D$24,2),VLOOKUP($F1418,得点換算表!$E$15:$F$24,2)),"")</f>
        <v/>
      </c>
      <c r="AG1418" s="142" t="str">
        <f>IF($G1418&lt;&gt;"",IF($AD1418=1,VLOOKUP($G1418,得点換算表!$C$25:$D$34,2),VLOOKUP($G1418,得点換算表!$E$25:$F$34,2)),"")</f>
        <v/>
      </c>
      <c r="AH1418" s="142" t="str">
        <f>IF($H1418&lt;&gt;"",IF($AD1418=1,VLOOKUP($H1418,得点換算表!$C$35:$D$44,2),VLOOKUP($H1418,得点換算表!$E$35:$F$44,2)),"")</f>
        <v/>
      </c>
      <c r="AI1418" s="142" t="str">
        <f>IF($I1418&lt;&gt;"",IF($AD1418=1,VLOOKUP($I1418,得点換算表!$C$45:$D$55,2),VLOOKUP($I1418,得点換算表!$E$45:$F$55,2)),"")</f>
        <v/>
      </c>
      <c r="AJ1418" s="142" t="str">
        <f>IF($J1418&lt;&gt;"",IF($AD1418=1,VLOOKUP($J1418,得点換算表!$C$56:$D$65,2),VLOOKUP($J1418,得点換算表!$E$56:$F$65,2)),"")</f>
        <v/>
      </c>
      <c r="AK1418" s="142" t="str">
        <f>IF($K1418&lt;&gt;"",IF($AD1418=1,VLOOKUP($K1418,得点換算表!$C$66:$D$76,2),VLOOKUP($K1418,得点換算表!$E$66:$F$76,2)),"")</f>
        <v/>
      </c>
      <c r="AL1418" s="142" t="str">
        <f>IF($L1418&lt;&gt;"",IF($AD1418=1,VLOOKUP($L1418,得点換算表!$C$77:$D$86,2),VLOOKUP($L1418,得点換算表!$E$77:$F$86,2)),"")</f>
        <v/>
      </c>
      <c r="AM1418" s="142" t="str">
        <f>IF($M1418&lt;&gt;"",IF($AD1418=1,VLOOKUP($M1418,得点換算表!$C$87:$D$96,2),VLOOKUP($M1418,得点換算表!$E$87:$F$96,2)),"")</f>
        <v/>
      </c>
      <c r="AN1418" s="142" t="str">
        <f t="shared" si="78"/>
        <v/>
      </c>
      <c r="AO1418" s="143" t="str">
        <f>IF(AND($AN1418&lt;&gt;"",$AN1418&gt;=8),VLOOKUP($AN1418,得点換算表!$I$15:$J$19,2),"")</f>
        <v/>
      </c>
      <c r="AP1418" s="105"/>
    </row>
    <row r="1419" spans="1:42" x14ac:dyDescent="0.15">
      <c r="A1419" s="11"/>
      <c r="B1419" s="12"/>
      <c r="C1419" s="13"/>
      <c r="D1419" s="13"/>
      <c r="E1419" s="14"/>
      <c r="F1419" s="14"/>
      <c r="G1419" s="14"/>
      <c r="H1419" s="14"/>
      <c r="I1419" s="15"/>
      <c r="J1419" s="14"/>
      <c r="K1419" s="13"/>
      <c r="L1419" s="14"/>
      <c r="M1419" s="14"/>
      <c r="N1419" s="14"/>
      <c r="O1419" s="14"/>
      <c r="P1419" s="198"/>
      <c r="Q1419" s="198"/>
      <c r="R1419" s="198"/>
      <c r="S1419" s="198"/>
      <c r="T1419" s="198"/>
      <c r="U1419" s="198"/>
      <c r="V1419" s="198"/>
      <c r="W1419" s="202">
        <f t="shared" si="76"/>
        <v>0</v>
      </c>
      <c r="X1419" s="14"/>
      <c r="Y1419" s="14"/>
      <c r="Z1419" s="108"/>
      <c r="AA1419" s="114"/>
      <c r="AB1419" s="129"/>
      <c r="AC1419" s="128"/>
      <c r="AD1419" s="142" t="str">
        <f t="shared" si="77"/>
        <v/>
      </c>
      <c r="AE1419" s="142" t="str">
        <f>IF($E1419&lt;&gt;"",IF($AD1419=1,VLOOKUP($E1419,得点換算表!$C$5:$D$14,2),VLOOKUP($E1419,得点換算表!$E$5:$F$14,2)),"")</f>
        <v/>
      </c>
      <c r="AF1419" s="142" t="str">
        <f>IF($F1419&lt;&gt;"",IF($AD1419=1,VLOOKUP($F1419,得点換算表!$C$15:$D$24,2),VLOOKUP($F1419,得点換算表!$E$15:$F$24,2)),"")</f>
        <v/>
      </c>
      <c r="AG1419" s="142" t="str">
        <f>IF($G1419&lt;&gt;"",IF($AD1419=1,VLOOKUP($G1419,得点換算表!$C$25:$D$34,2),VLOOKUP($G1419,得点換算表!$E$25:$F$34,2)),"")</f>
        <v/>
      </c>
      <c r="AH1419" s="142" t="str">
        <f>IF($H1419&lt;&gt;"",IF($AD1419=1,VLOOKUP($H1419,得点換算表!$C$35:$D$44,2),VLOOKUP($H1419,得点換算表!$E$35:$F$44,2)),"")</f>
        <v/>
      </c>
      <c r="AI1419" s="142" t="str">
        <f>IF($I1419&lt;&gt;"",IF($AD1419=1,VLOOKUP($I1419,得点換算表!$C$45:$D$55,2),VLOOKUP($I1419,得点換算表!$E$45:$F$55,2)),"")</f>
        <v/>
      </c>
      <c r="AJ1419" s="142" t="str">
        <f>IF($J1419&lt;&gt;"",IF($AD1419=1,VLOOKUP($J1419,得点換算表!$C$56:$D$65,2),VLOOKUP($J1419,得点換算表!$E$56:$F$65,2)),"")</f>
        <v/>
      </c>
      <c r="AK1419" s="142" t="str">
        <f>IF($K1419&lt;&gt;"",IF($AD1419=1,VLOOKUP($K1419,得点換算表!$C$66:$D$76,2),VLOOKUP($K1419,得点換算表!$E$66:$F$76,2)),"")</f>
        <v/>
      </c>
      <c r="AL1419" s="142" t="str">
        <f>IF($L1419&lt;&gt;"",IF($AD1419=1,VLOOKUP($L1419,得点換算表!$C$77:$D$86,2),VLOOKUP($L1419,得点換算表!$E$77:$F$86,2)),"")</f>
        <v/>
      </c>
      <c r="AM1419" s="142" t="str">
        <f>IF($M1419&lt;&gt;"",IF($AD1419=1,VLOOKUP($M1419,得点換算表!$C$87:$D$96,2),VLOOKUP($M1419,得点換算表!$E$87:$F$96,2)),"")</f>
        <v/>
      </c>
      <c r="AN1419" s="142" t="str">
        <f t="shared" si="78"/>
        <v/>
      </c>
      <c r="AO1419" s="143" t="str">
        <f>IF(AND($AN1419&lt;&gt;"",$AN1419&gt;=8),VLOOKUP($AN1419,得点換算表!$I$15:$J$19,2),"")</f>
        <v/>
      </c>
      <c r="AP1419" s="105"/>
    </row>
    <row r="1420" spans="1:42" x14ac:dyDescent="0.15">
      <c r="A1420" s="11"/>
      <c r="B1420" s="12"/>
      <c r="C1420" s="13"/>
      <c r="D1420" s="13"/>
      <c r="E1420" s="14"/>
      <c r="F1420" s="14"/>
      <c r="G1420" s="14"/>
      <c r="H1420" s="14"/>
      <c r="I1420" s="15"/>
      <c r="J1420" s="14"/>
      <c r="K1420" s="13"/>
      <c r="L1420" s="14"/>
      <c r="M1420" s="14"/>
      <c r="N1420" s="14"/>
      <c r="O1420" s="14"/>
      <c r="P1420" s="198"/>
      <c r="Q1420" s="198"/>
      <c r="R1420" s="198"/>
      <c r="S1420" s="198"/>
      <c r="T1420" s="198"/>
      <c r="U1420" s="198"/>
      <c r="V1420" s="198"/>
      <c r="W1420" s="202">
        <f t="shared" si="76"/>
        <v>0</v>
      </c>
      <c r="X1420" s="14"/>
      <c r="Y1420" s="14"/>
      <c r="Z1420" s="108"/>
      <c r="AA1420" s="114"/>
      <c r="AB1420" s="129"/>
      <c r="AC1420" s="128"/>
      <c r="AD1420" s="142" t="str">
        <f t="shared" si="77"/>
        <v/>
      </c>
      <c r="AE1420" s="142" t="str">
        <f>IF($E1420&lt;&gt;"",IF($AD1420=1,VLOOKUP($E1420,得点換算表!$C$5:$D$14,2),VLOOKUP($E1420,得点換算表!$E$5:$F$14,2)),"")</f>
        <v/>
      </c>
      <c r="AF1420" s="142" t="str">
        <f>IF($F1420&lt;&gt;"",IF($AD1420=1,VLOOKUP($F1420,得点換算表!$C$15:$D$24,2),VLOOKUP($F1420,得点換算表!$E$15:$F$24,2)),"")</f>
        <v/>
      </c>
      <c r="AG1420" s="142" t="str">
        <f>IF($G1420&lt;&gt;"",IF($AD1420=1,VLOOKUP($G1420,得点換算表!$C$25:$D$34,2),VLOOKUP($G1420,得点換算表!$E$25:$F$34,2)),"")</f>
        <v/>
      </c>
      <c r="AH1420" s="142" t="str">
        <f>IF($H1420&lt;&gt;"",IF($AD1420=1,VLOOKUP($H1420,得点換算表!$C$35:$D$44,2),VLOOKUP($H1420,得点換算表!$E$35:$F$44,2)),"")</f>
        <v/>
      </c>
      <c r="AI1420" s="142" t="str">
        <f>IF($I1420&lt;&gt;"",IF($AD1420=1,VLOOKUP($I1420,得点換算表!$C$45:$D$55,2),VLOOKUP($I1420,得点換算表!$E$45:$F$55,2)),"")</f>
        <v/>
      </c>
      <c r="AJ1420" s="142" t="str">
        <f>IF($J1420&lt;&gt;"",IF($AD1420=1,VLOOKUP($J1420,得点換算表!$C$56:$D$65,2),VLOOKUP($J1420,得点換算表!$E$56:$F$65,2)),"")</f>
        <v/>
      </c>
      <c r="AK1420" s="142" t="str">
        <f>IF($K1420&lt;&gt;"",IF($AD1420=1,VLOOKUP($K1420,得点換算表!$C$66:$D$76,2),VLOOKUP($K1420,得点換算表!$E$66:$F$76,2)),"")</f>
        <v/>
      </c>
      <c r="AL1420" s="142" t="str">
        <f>IF($L1420&lt;&gt;"",IF($AD1420=1,VLOOKUP($L1420,得点換算表!$C$77:$D$86,2),VLOOKUP($L1420,得点換算表!$E$77:$F$86,2)),"")</f>
        <v/>
      </c>
      <c r="AM1420" s="142" t="str">
        <f>IF($M1420&lt;&gt;"",IF($AD1420=1,VLOOKUP($M1420,得点換算表!$C$87:$D$96,2),VLOOKUP($M1420,得点換算表!$E$87:$F$96,2)),"")</f>
        <v/>
      </c>
      <c r="AN1420" s="142" t="str">
        <f t="shared" si="78"/>
        <v/>
      </c>
      <c r="AO1420" s="143" t="str">
        <f>IF(AND($AN1420&lt;&gt;"",$AN1420&gt;=8),VLOOKUP($AN1420,得点換算表!$I$15:$J$19,2),"")</f>
        <v/>
      </c>
      <c r="AP1420" s="105"/>
    </row>
    <row r="1421" spans="1:42" x14ac:dyDescent="0.15">
      <c r="A1421" s="11"/>
      <c r="B1421" s="12"/>
      <c r="C1421" s="13"/>
      <c r="D1421" s="13"/>
      <c r="E1421" s="14"/>
      <c r="F1421" s="14"/>
      <c r="G1421" s="14"/>
      <c r="H1421" s="14"/>
      <c r="I1421" s="15"/>
      <c r="J1421" s="14"/>
      <c r="K1421" s="13"/>
      <c r="L1421" s="14"/>
      <c r="M1421" s="14"/>
      <c r="N1421" s="14"/>
      <c r="O1421" s="14"/>
      <c r="P1421" s="198"/>
      <c r="Q1421" s="198"/>
      <c r="R1421" s="198"/>
      <c r="S1421" s="198"/>
      <c r="T1421" s="198"/>
      <c r="U1421" s="198"/>
      <c r="V1421" s="198"/>
      <c r="W1421" s="202">
        <f t="shared" si="76"/>
        <v>0</v>
      </c>
      <c r="X1421" s="14"/>
      <c r="Y1421" s="14"/>
      <c r="Z1421" s="108"/>
      <c r="AA1421" s="114"/>
      <c r="AB1421" s="129"/>
      <c r="AC1421" s="128"/>
      <c r="AD1421" s="142" t="str">
        <f t="shared" si="77"/>
        <v/>
      </c>
      <c r="AE1421" s="142" t="str">
        <f>IF($E1421&lt;&gt;"",IF($AD1421=1,VLOOKUP($E1421,得点換算表!$C$5:$D$14,2),VLOOKUP($E1421,得点換算表!$E$5:$F$14,2)),"")</f>
        <v/>
      </c>
      <c r="AF1421" s="142" t="str">
        <f>IF($F1421&lt;&gt;"",IF($AD1421=1,VLOOKUP($F1421,得点換算表!$C$15:$D$24,2),VLOOKUP($F1421,得点換算表!$E$15:$F$24,2)),"")</f>
        <v/>
      </c>
      <c r="AG1421" s="142" t="str">
        <f>IF($G1421&lt;&gt;"",IF($AD1421=1,VLOOKUP($G1421,得点換算表!$C$25:$D$34,2),VLOOKUP($G1421,得点換算表!$E$25:$F$34,2)),"")</f>
        <v/>
      </c>
      <c r="AH1421" s="142" t="str">
        <f>IF($H1421&lt;&gt;"",IF($AD1421=1,VLOOKUP($H1421,得点換算表!$C$35:$D$44,2),VLOOKUP($H1421,得点換算表!$E$35:$F$44,2)),"")</f>
        <v/>
      </c>
      <c r="AI1421" s="142" t="str">
        <f>IF($I1421&lt;&gt;"",IF($AD1421=1,VLOOKUP($I1421,得点換算表!$C$45:$D$55,2),VLOOKUP($I1421,得点換算表!$E$45:$F$55,2)),"")</f>
        <v/>
      </c>
      <c r="AJ1421" s="142" t="str">
        <f>IF($J1421&lt;&gt;"",IF($AD1421=1,VLOOKUP($J1421,得点換算表!$C$56:$D$65,2),VLOOKUP($J1421,得点換算表!$E$56:$F$65,2)),"")</f>
        <v/>
      </c>
      <c r="AK1421" s="142" t="str">
        <f>IF($K1421&lt;&gt;"",IF($AD1421=1,VLOOKUP($K1421,得点換算表!$C$66:$D$76,2),VLOOKUP($K1421,得点換算表!$E$66:$F$76,2)),"")</f>
        <v/>
      </c>
      <c r="AL1421" s="142" t="str">
        <f>IF($L1421&lt;&gt;"",IF($AD1421=1,VLOOKUP($L1421,得点換算表!$C$77:$D$86,2),VLOOKUP($L1421,得点換算表!$E$77:$F$86,2)),"")</f>
        <v/>
      </c>
      <c r="AM1421" s="142" t="str">
        <f>IF($M1421&lt;&gt;"",IF($AD1421=1,VLOOKUP($M1421,得点換算表!$C$87:$D$96,2),VLOOKUP($M1421,得点換算表!$E$87:$F$96,2)),"")</f>
        <v/>
      </c>
      <c r="AN1421" s="142" t="str">
        <f t="shared" si="78"/>
        <v/>
      </c>
      <c r="AO1421" s="143" t="str">
        <f>IF(AND($AN1421&lt;&gt;"",$AN1421&gt;=8),VLOOKUP($AN1421,得点換算表!$I$15:$J$19,2),"")</f>
        <v/>
      </c>
      <c r="AP1421" s="105"/>
    </row>
    <row r="1422" spans="1:42" x14ac:dyDescent="0.15">
      <c r="A1422" s="11"/>
      <c r="B1422" s="12"/>
      <c r="C1422" s="13"/>
      <c r="D1422" s="13"/>
      <c r="E1422" s="14"/>
      <c r="F1422" s="14"/>
      <c r="G1422" s="14"/>
      <c r="H1422" s="14"/>
      <c r="I1422" s="15"/>
      <c r="J1422" s="14"/>
      <c r="K1422" s="13"/>
      <c r="L1422" s="14"/>
      <c r="M1422" s="14"/>
      <c r="N1422" s="14"/>
      <c r="O1422" s="14"/>
      <c r="P1422" s="198"/>
      <c r="Q1422" s="198"/>
      <c r="R1422" s="198"/>
      <c r="S1422" s="198"/>
      <c r="T1422" s="198"/>
      <c r="U1422" s="198"/>
      <c r="V1422" s="198"/>
      <c r="W1422" s="202">
        <f t="shared" si="76"/>
        <v>0</v>
      </c>
      <c r="X1422" s="14"/>
      <c r="Y1422" s="14"/>
      <c r="Z1422" s="108"/>
      <c r="AA1422" s="114"/>
      <c r="AB1422" s="129"/>
      <c r="AC1422" s="128"/>
      <c r="AD1422" s="142" t="str">
        <f t="shared" si="77"/>
        <v/>
      </c>
      <c r="AE1422" s="142" t="str">
        <f>IF($E1422&lt;&gt;"",IF($AD1422=1,VLOOKUP($E1422,得点換算表!$C$5:$D$14,2),VLOOKUP($E1422,得点換算表!$E$5:$F$14,2)),"")</f>
        <v/>
      </c>
      <c r="AF1422" s="142" t="str">
        <f>IF($F1422&lt;&gt;"",IF($AD1422=1,VLOOKUP($F1422,得点換算表!$C$15:$D$24,2),VLOOKUP($F1422,得点換算表!$E$15:$F$24,2)),"")</f>
        <v/>
      </c>
      <c r="AG1422" s="142" t="str">
        <f>IF($G1422&lt;&gt;"",IF($AD1422=1,VLOOKUP($G1422,得点換算表!$C$25:$D$34,2),VLOOKUP($G1422,得点換算表!$E$25:$F$34,2)),"")</f>
        <v/>
      </c>
      <c r="AH1422" s="142" t="str">
        <f>IF($H1422&lt;&gt;"",IF($AD1422=1,VLOOKUP($H1422,得点換算表!$C$35:$D$44,2),VLOOKUP($H1422,得点換算表!$E$35:$F$44,2)),"")</f>
        <v/>
      </c>
      <c r="AI1422" s="142" t="str">
        <f>IF($I1422&lt;&gt;"",IF($AD1422=1,VLOOKUP($I1422,得点換算表!$C$45:$D$55,2),VLOOKUP($I1422,得点換算表!$E$45:$F$55,2)),"")</f>
        <v/>
      </c>
      <c r="AJ1422" s="142" t="str">
        <f>IF($J1422&lt;&gt;"",IF($AD1422=1,VLOOKUP($J1422,得点換算表!$C$56:$D$65,2),VLOOKUP($J1422,得点換算表!$E$56:$F$65,2)),"")</f>
        <v/>
      </c>
      <c r="AK1422" s="142" t="str">
        <f>IF($K1422&lt;&gt;"",IF($AD1422=1,VLOOKUP($K1422,得点換算表!$C$66:$D$76,2),VLOOKUP($K1422,得点換算表!$E$66:$F$76,2)),"")</f>
        <v/>
      </c>
      <c r="AL1422" s="142" t="str">
        <f>IF($L1422&lt;&gt;"",IF($AD1422=1,VLOOKUP($L1422,得点換算表!$C$77:$D$86,2),VLOOKUP($L1422,得点換算表!$E$77:$F$86,2)),"")</f>
        <v/>
      </c>
      <c r="AM1422" s="142" t="str">
        <f>IF($M1422&lt;&gt;"",IF($AD1422=1,VLOOKUP($M1422,得点換算表!$C$87:$D$96,2),VLOOKUP($M1422,得点換算表!$E$87:$F$96,2)),"")</f>
        <v/>
      </c>
      <c r="AN1422" s="142" t="str">
        <f t="shared" si="78"/>
        <v/>
      </c>
      <c r="AO1422" s="143" t="str">
        <f>IF(AND($AN1422&lt;&gt;"",$AN1422&gt;=8),VLOOKUP($AN1422,得点換算表!$I$15:$J$19,2),"")</f>
        <v/>
      </c>
      <c r="AP1422" s="105"/>
    </row>
    <row r="1423" spans="1:42" x14ac:dyDescent="0.15">
      <c r="A1423" s="11"/>
      <c r="B1423" s="12"/>
      <c r="C1423" s="13"/>
      <c r="D1423" s="13"/>
      <c r="E1423" s="14"/>
      <c r="F1423" s="14"/>
      <c r="G1423" s="14"/>
      <c r="H1423" s="14"/>
      <c r="I1423" s="15"/>
      <c r="J1423" s="14"/>
      <c r="K1423" s="13"/>
      <c r="L1423" s="14"/>
      <c r="M1423" s="14"/>
      <c r="N1423" s="14"/>
      <c r="O1423" s="14"/>
      <c r="P1423" s="198"/>
      <c r="Q1423" s="198"/>
      <c r="R1423" s="198"/>
      <c r="S1423" s="198"/>
      <c r="T1423" s="198"/>
      <c r="U1423" s="198"/>
      <c r="V1423" s="198"/>
      <c r="W1423" s="202">
        <f t="shared" si="76"/>
        <v>0</v>
      </c>
      <c r="X1423" s="14"/>
      <c r="Y1423" s="14"/>
      <c r="Z1423" s="108"/>
      <c r="AA1423" s="114"/>
      <c r="AB1423" s="129"/>
      <c r="AC1423" s="128"/>
      <c r="AD1423" s="142" t="str">
        <f t="shared" si="77"/>
        <v/>
      </c>
      <c r="AE1423" s="142" t="str">
        <f>IF($E1423&lt;&gt;"",IF($AD1423=1,VLOOKUP($E1423,得点換算表!$C$5:$D$14,2),VLOOKUP($E1423,得点換算表!$E$5:$F$14,2)),"")</f>
        <v/>
      </c>
      <c r="AF1423" s="142" t="str">
        <f>IF($F1423&lt;&gt;"",IF($AD1423=1,VLOOKUP($F1423,得点換算表!$C$15:$D$24,2),VLOOKUP($F1423,得点換算表!$E$15:$F$24,2)),"")</f>
        <v/>
      </c>
      <c r="AG1423" s="142" t="str">
        <f>IF($G1423&lt;&gt;"",IF($AD1423=1,VLOOKUP($G1423,得点換算表!$C$25:$D$34,2),VLOOKUP($G1423,得点換算表!$E$25:$F$34,2)),"")</f>
        <v/>
      </c>
      <c r="AH1423" s="142" t="str">
        <f>IF($H1423&lt;&gt;"",IF($AD1423=1,VLOOKUP($H1423,得点換算表!$C$35:$D$44,2),VLOOKUP($H1423,得点換算表!$E$35:$F$44,2)),"")</f>
        <v/>
      </c>
      <c r="AI1423" s="142" t="str">
        <f>IF($I1423&lt;&gt;"",IF($AD1423=1,VLOOKUP($I1423,得点換算表!$C$45:$D$55,2),VLOOKUP($I1423,得点換算表!$E$45:$F$55,2)),"")</f>
        <v/>
      </c>
      <c r="AJ1423" s="142" t="str">
        <f>IF($J1423&lt;&gt;"",IF($AD1423=1,VLOOKUP($J1423,得点換算表!$C$56:$D$65,2),VLOOKUP($J1423,得点換算表!$E$56:$F$65,2)),"")</f>
        <v/>
      </c>
      <c r="AK1423" s="142" t="str">
        <f>IF($K1423&lt;&gt;"",IF($AD1423=1,VLOOKUP($K1423,得点換算表!$C$66:$D$76,2),VLOOKUP($K1423,得点換算表!$E$66:$F$76,2)),"")</f>
        <v/>
      </c>
      <c r="AL1423" s="142" t="str">
        <f>IF($L1423&lt;&gt;"",IF($AD1423=1,VLOOKUP($L1423,得点換算表!$C$77:$D$86,2),VLOOKUP($L1423,得点換算表!$E$77:$F$86,2)),"")</f>
        <v/>
      </c>
      <c r="AM1423" s="142" t="str">
        <f>IF($M1423&lt;&gt;"",IF($AD1423=1,VLOOKUP($M1423,得点換算表!$C$87:$D$96,2),VLOOKUP($M1423,得点換算表!$E$87:$F$96,2)),"")</f>
        <v/>
      </c>
      <c r="AN1423" s="142" t="str">
        <f t="shared" si="78"/>
        <v/>
      </c>
      <c r="AO1423" s="143" t="str">
        <f>IF(AND($AN1423&lt;&gt;"",$AN1423&gt;=8),VLOOKUP($AN1423,得点換算表!$I$15:$J$19,2),"")</f>
        <v/>
      </c>
      <c r="AP1423" s="105"/>
    </row>
    <row r="1424" spans="1:42" x14ac:dyDescent="0.15">
      <c r="A1424" s="11"/>
      <c r="B1424" s="12"/>
      <c r="C1424" s="13"/>
      <c r="D1424" s="13"/>
      <c r="E1424" s="14"/>
      <c r="F1424" s="14"/>
      <c r="G1424" s="14"/>
      <c r="H1424" s="14"/>
      <c r="I1424" s="15"/>
      <c r="J1424" s="14"/>
      <c r="K1424" s="13"/>
      <c r="L1424" s="14"/>
      <c r="M1424" s="14"/>
      <c r="N1424" s="14"/>
      <c r="O1424" s="14"/>
      <c r="P1424" s="198"/>
      <c r="Q1424" s="198"/>
      <c r="R1424" s="198"/>
      <c r="S1424" s="198"/>
      <c r="T1424" s="198"/>
      <c r="U1424" s="198"/>
      <c r="V1424" s="198"/>
      <c r="W1424" s="202">
        <f t="shared" si="76"/>
        <v>0</v>
      </c>
      <c r="X1424" s="14"/>
      <c r="Y1424" s="14"/>
      <c r="Z1424" s="108"/>
      <c r="AA1424" s="114"/>
      <c r="AB1424" s="129"/>
      <c r="AC1424" s="128"/>
      <c r="AD1424" s="142" t="str">
        <f t="shared" si="77"/>
        <v/>
      </c>
      <c r="AE1424" s="142" t="str">
        <f>IF($E1424&lt;&gt;"",IF($AD1424=1,VLOOKUP($E1424,得点換算表!$C$5:$D$14,2),VLOOKUP($E1424,得点換算表!$E$5:$F$14,2)),"")</f>
        <v/>
      </c>
      <c r="AF1424" s="142" t="str">
        <f>IF($F1424&lt;&gt;"",IF($AD1424=1,VLOOKUP($F1424,得点換算表!$C$15:$D$24,2),VLOOKUP($F1424,得点換算表!$E$15:$F$24,2)),"")</f>
        <v/>
      </c>
      <c r="AG1424" s="142" t="str">
        <f>IF($G1424&lt;&gt;"",IF($AD1424=1,VLOOKUP($G1424,得点換算表!$C$25:$D$34,2),VLOOKUP($G1424,得点換算表!$E$25:$F$34,2)),"")</f>
        <v/>
      </c>
      <c r="AH1424" s="142" t="str">
        <f>IF($H1424&lt;&gt;"",IF($AD1424=1,VLOOKUP($H1424,得点換算表!$C$35:$D$44,2),VLOOKUP($H1424,得点換算表!$E$35:$F$44,2)),"")</f>
        <v/>
      </c>
      <c r="AI1424" s="142" t="str">
        <f>IF($I1424&lt;&gt;"",IF($AD1424=1,VLOOKUP($I1424,得点換算表!$C$45:$D$55,2),VLOOKUP($I1424,得点換算表!$E$45:$F$55,2)),"")</f>
        <v/>
      </c>
      <c r="AJ1424" s="142" t="str">
        <f>IF($J1424&lt;&gt;"",IF($AD1424=1,VLOOKUP($J1424,得点換算表!$C$56:$D$65,2),VLOOKUP($J1424,得点換算表!$E$56:$F$65,2)),"")</f>
        <v/>
      </c>
      <c r="AK1424" s="142" t="str">
        <f>IF($K1424&lt;&gt;"",IF($AD1424=1,VLOOKUP($K1424,得点換算表!$C$66:$D$76,2),VLOOKUP($K1424,得点換算表!$E$66:$F$76,2)),"")</f>
        <v/>
      </c>
      <c r="AL1424" s="142" t="str">
        <f>IF($L1424&lt;&gt;"",IF($AD1424=1,VLOOKUP($L1424,得点換算表!$C$77:$D$86,2),VLOOKUP($L1424,得点換算表!$E$77:$F$86,2)),"")</f>
        <v/>
      </c>
      <c r="AM1424" s="142" t="str">
        <f>IF($M1424&lt;&gt;"",IF($AD1424=1,VLOOKUP($M1424,得点換算表!$C$87:$D$96,2),VLOOKUP($M1424,得点換算表!$E$87:$F$96,2)),"")</f>
        <v/>
      </c>
      <c r="AN1424" s="142" t="str">
        <f t="shared" si="78"/>
        <v/>
      </c>
      <c r="AO1424" s="143" t="str">
        <f>IF(AND($AN1424&lt;&gt;"",$AN1424&gt;=8),VLOOKUP($AN1424,得点換算表!$I$15:$J$19,2),"")</f>
        <v/>
      </c>
      <c r="AP1424" s="105"/>
    </row>
    <row r="1425" spans="1:42" x14ac:dyDescent="0.15">
      <c r="A1425" s="11"/>
      <c r="B1425" s="12"/>
      <c r="C1425" s="13"/>
      <c r="D1425" s="13"/>
      <c r="E1425" s="14"/>
      <c r="F1425" s="14"/>
      <c r="G1425" s="14"/>
      <c r="H1425" s="14"/>
      <c r="I1425" s="15"/>
      <c r="J1425" s="14"/>
      <c r="K1425" s="13"/>
      <c r="L1425" s="14"/>
      <c r="M1425" s="14"/>
      <c r="N1425" s="14"/>
      <c r="O1425" s="14"/>
      <c r="P1425" s="198"/>
      <c r="Q1425" s="198"/>
      <c r="R1425" s="198"/>
      <c r="S1425" s="198"/>
      <c r="T1425" s="198"/>
      <c r="U1425" s="198"/>
      <c r="V1425" s="198"/>
      <c r="W1425" s="202">
        <f t="shared" si="76"/>
        <v>0</v>
      </c>
      <c r="X1425" s="14"/>
      <c r="Y1425" s="14"/>
      <c r="Z1425" s="108"/>
      <c r="AA1425" s="114"/>
      <c r="AB1425" s="129"/>
      <c r="AC1425" s="128"/>
      <c r="AD1425" s="142" t="str">
        <f t="shared" si="77"/>
        <v/>
      </c>
      <c r="AE1425" s="142" t="str">
        <f>IF($E1425&lt;&gt;"",IF($AD1425=1,VLOOKUP($E1425,得点換算表!$C$5:$D$14,2),VLOOKUP($E1425,得点換算表!$E$5:$F$14,2)),"")</f>
        <v/>
      </c>
      <c r="AF1425" s="142" t="str">
        <f>IF($F1425&lt;&gt;"",IF($AD1425=1,VLOOKUP($F1425,得点換算表!$C$15:$D$24,2),VLOOKUP($F1425,得点換算表!$E$15:$F$24,2)),"")</f>
        <v/>
      </c>
      <c r="AG1425" s="142" t="str">
        <f>IF($G1425&lt;&gt;"",IF($AD1425=1,VLOOKUP($G1425,得点換算表!$C$25:$D$34,2),VLOOKUP($G1425,得点換算表!$E$25:$F$34,2)),"")</f>
        <v/>
      </c>
      <c r="AH1425" s="142" t="str">
        <f>IF($H1425&lt;&gt;"",IF($AD1425=1,VLOOKUP($H1425,得点換算表!$C$35:$D$44,2),VLOOKUP($H1425,得点換算表!$E$35:$F$44,2)),"")</f>
        <v/>
      </c>
      <c r="AI1425" s="142" t="str">
        <f>IF($I1425&lt;&gt;"",IF($AD1425=1,VLOOKUP($I1425,得点換算表!$C$45:$D$55,2),VLOOKUP($I1425,得点換算表!$E$45:$F$55,2)),"")</f>
        <v/>
      </c>
      <c r="AJ1425" s="142" t="str">
        <f>IF($J1425&lt;&gt;"",IF($AD1425=1,VLOOKUP($J1425,得点換算表!$C$56:$D$65,2),VLOOKUP($J1425,得点換算表!$E$56:$F$65,2)),"")</f>
        <v/>
      </c>
      <c r="AK1425" s="142" t="str">
        <f>IF($K1425&lt;&gt;"",IF($AD1425=1,VLOOKUP($K1425,得点換算表!$C$66:$D$76,2),VLOOKUP($K1425,得点換算表!$E$66:$F$76,2)),"")</f>
        <v/>
      </c>
      <c r="AL1425" s="142" t="str">
        <f>IF($L1425&lt;&gt;"",IF($AD1425=1,VLOOKUP($L1425,得点換算表!$C$77:$D$86,2),VLOOKUP($L1425,得点換算表!$E$77:$F$86,2)),"")</f>
        <v/>
      </c>
      <c r="AM1425" s="142" t="str">
        <f>IF($M1425&lt;&gt;"",IF($AD1425=1,VLOOKUP($M1425,得点換算表!$C$87:$D$96,2),VLOOKUP($M1425,得点換算表!$E$87:$F$96,2)),"")</f>
        <v/>
      </c>
      <c r="AN1425" s="142" t="str">
        <f t="shared" si="78"/>
        <v/>
      </c>
      <c r="AO1425" s="143" t="str">
        <f>IF(AND($AN1425&lt;&gt;"",$AN1425&gt;=8),VLOOKUP($AN1425,得点換算表!$I$15:$J$19,2),"")</f>
        <v/>
      </c>
      <c r="AP1425" s="105"/>
    </row>
    <row r="1426" spans="1:42" x14ac:dyDescent="0.15">
      <c r="A1426" s="11"/>
      <c r="B1426" s="12"/>
      <c r="C1426" s="13"/>
      <c r="D1426" s="13"/>
      <c r="E1426" s="14"/>
      <c r="F1426" s="14"/>
      <c r="G1426" s="14"/>
      <c r="H1426" s="14"/>
      <c r="I1426" s="15"/>
      <c r="J1426" s="14"/>
      <c r="K1426" s="13"/>
      <c r="L1426" s="14"/>
      <c r="M1426" s="14"/>
      <c r="N1426" s="14"/>
      <c r="O1426" s="14"/>
      <c r="P1426" s="198"/>
      <c r="Q1426" s="198"/>
      <c r="R1426" s="198"/>
      <c r="S1426" s="198"/>
      <c r="T1426" s="198"/>
      <c r="U1426" s="198"/>
      <c r="V1426" s="198"/>
      <c r="W1426" s="202">
        <f t="shared" si="76"/>
        <v>0</v>
      </c>
      <c r="X1426" s="14"/>
      <c r="Y1426" s="14"/>
      <c r="Z1426" s="108"/>
      <c r="AA1426" s="114"/>
      <c r="AB1426" s="129"/>
      <c r="AC1426" s="128"/>
      <c r="AD1426" s="142" t="str">
        <f t="shared" si="77"/>
        <v/>
      </c>
      <c r="AE1426" s="142" t="str">
        <f>IF($E1426&lt;&gt;"",IF($AD1426=1,VLOOKUP($E1426,得点換算表!$C$5:$D$14,2),VLOOKUP($E1426,得点換算表!$E$5:$F$14,2)),"")</f>
        <v/>
      </c>
      <c r="AF1426" s="142" t="str">
        <f>IF($F1426&lt;&gt;"",IF($AD1426=1,VLOOKUP($F1426,得点換算表!$C$15:$D$24,2),VLOOKUP($F1426,得点換算表!$E$15:$F$24,2)),"")</f>
        <v/>
      </c>
      <c r="AG1426" s="142" t="str">
        <f>IF($G1426&lt;&gt;"",IF($AD1426=1,VLOOKUP($G1426,得点換算表!$C$25:$D$34,2),VLOOKUP($G1426,得点換算表!$E$25:$F$34,2)),"")</f>
        <v/>
      </c>
      <c r="AH1426" s="142" t="str">
        <f>IF($H1426&lt;&gt;"",IF($AD1426=1,VLOOKUP($H1426,得点換算表!$C$35:$D$44,2),VLOOKUP($H1426,得点換算表!$E$35:$F$44,2)),"")</f>
        <v/>
      </c>
      <c r="AI1426" s="142" t="str">
        <f>IF($I1426&lt;&gt;"",IF($AD1426=1,VLOOKUP($I1426,得点換算表!$C$45:$D$55,2),VLOOKUP($I1426,得点換算表!$E$45:$F$55,2)),"")</f>
        <v/>
      </c>
      <c r="AJ1426" s="142" t="str">
        <f>IF($J1426&lt;&gt;"",IF($AD1426=1,VLOOKUP($J1426,得点換算表!$C$56:$D$65,2),VLOOKUP($J1426,得点換算表!$E$56:$F$65,2)),"")</f>
        <v/>
      </c>
      <c r="AK1426" s="142" t="str">
        <f>IF($K1426&lt;&gt;"",IF($AD1426=1,VLOOKUP($K1426,得点換算表!$C$66:$D$76,2),VLOOKUP($K1426,得点換算表!$E$66:$F$76,2)),"")</f>
        <v/>
      </c>
      <c r="AL1426" s="142" t="str">
        <f>IF($L1426&lt;&gt;"",IF($AD1426=1,VLOOKUP($L1426,得点換算表!$C$77:$D$86,2),VLOOKUP($L1426,得点換算表!$E$77:$F$86,2)),"")</f>
        <v/>
      </c>
      <c r="AM1426" s="142" t="str">
        <f>IF($M1426&lt;&gt;"",IF($AD1426=1,VLOOKUP($M1426,得点換算表!$C$87:$D$96,2),VLOOKUP($M1426,得点換算表!$E$87:$F$96,2)),"")</f>
        <v/>
      </c>
      <c r="AN1426" s="142" t="str">
        <f t="shared" si="78"/>
        <v/>
      </c>
      <c r="AO1426" s="143" t="str">
        <f>IF(AND($AN1426&lt;&gt;"",$AN1426&gt;=8),VLOOKUP($AN1426,得点換算表!$I$15:$J$19,2),"")</f>
        <v/>
      </c>
      <c r="AP1426" s="105"/>
    </row>
    <row r="1427" spans="1:42" x14ac:dyDescent="0.15">
      <c r="A1427" s="11"/>
      <c r="B1427" s="12"/>
      <c r="C1427" s="13"/>
      <c r="D1427" s="13"/>
      <c r="E1427" s="14"/>
      <c r="F1427" s="14"/>
      <c r="G1427" s="14"/>
      <c r="H1427" s="14"/>
      <c r="I1427" s="15"/>
      <c r="J1427" s="14"/>
      <c r="K1427" s="13"/>
      <c r="L1427" s="14"/>
      <c r="M1427" s="14"/>
      <c r="N1427" s="14"/>
      <c r="O1427" s="14"/>
      <c r="P1427" s="198"/>
      <c r="Q1427" s="198"/>
      <c r="R1427" s="198"/>
      <c r="S1427" s="198"/>
      <c r="T1427" s="198"/>
      <c r="U1427" s="198"/>
      <c r="V1427" s="198"/>
      <c r="W1427" s="202">
        <f t="shared" si="76"/>
        <v>0</v>
      </c>
      <c r="X1427" s="14"/>
      <c r="Y1427" s="14"/>
      <c r="Z1427" s="108"/>
      <c r="AA1427" s="114"/>
      <c r="AB1427" s="129"/>
      <c r="AC1427" s="128"/>
      <c r="AD1427" s="142" t="str">
        <f t="shared" si="77"/>
        <v/>
      </c>
      <c r="AE1427" s="142" t="str">
        <f>IF($E1427&lt;&gt;"",IF($AD1427=1,VLOOKUP($E1427,得点換算表!$C$5:$D$14,2),VLOOKUP($E1427,得点換算表!$E$5:$F$14,2)),"")</f>
        <v/>
      </c>
      <c r="AF1427" s="142" t="str">
        <f>IF($F1427&lt;&gt;"",IF($AD1427=1,VLOOKUP($F1427,得点換算表!$C$15:$D$24,2),VLOOKUP($F1427,得点換算表!$E$15:$F$24,2)),"")</f>
        <v/>
      </c>
      <c r="AG1427" s="142" t="str">
        <f>IF($G1427&lt;&gt;"",IF($AD1427=1,VLOOKUP($G1427,得点換算表!$C$25:$D$34,2),VLOOKUP($G1427,得点換算表!$E$25:$F$34,2)),"")</f>
        <v/>
      </c>
      <c r="AH1427" s="142" t="str">
        <f>IF($H1427&lt;&gt;"",IF($AD1427=1,VLOOKUP($H1427,得点換算表!$C$35:$D$44,2),VLOOKUP($H1427,得点換算表!$E$35:$F$44,2)),"")</f>
        <v/>
      </c>
      <c r="AI1427" s="142" t="str">
        <f>IF($I1427&lt;&gt;"",IF($AD1427=1,VLOOKUP($I1427,得点換算表!$C$45:$D$55,2),VLOOKUP($I1427,得点換算表!$E$45:$F$55,2)),"")</f>
        <v/>
      </c>
      <c r="AJ1427" s="142" t="str">
        <f>IF($J1427&lt;&gt;"",IF($AD1427=1,VLOOKUP($J1427,得点換算表!$C$56:$D$65,2),VLOOKUP($J1427,得点換算表!$E$56:$F$65,2)),"")</f>
        <v/>
      </c>
      <c r="AK1427" s="142" t="str">
        <f>IF($K1427&lt;&gt;"",IF($AD1427=1,VLOOKUP($K1427,得点換算表!$C$66:$D$76,2),VLOOKUP($K1427,得点換算表!$E$66:$F$76,2)),"")</f>
        <v/>
      </c>
      <c r="AL1427" s="142" t="str">
        <f>IF($L1427&lt;&gt;"",IF($AD1427=1,VLOOKUP($L1427,得点換算表!$C$77:$D$86,2),VLOOKUP($L1427,得点換算表!$E$77:$F$86,2)),"")</f>
        <v/>
      </c>
      <c r="AM1427" s="142" t="str">
        <f>IF($M1427&lt;&gt;"",IF($AD1427=1,VLOOKUP($M1427,得点換算表!$C$87:$D$96,2),VLOOKUP($M1427,得点換算表!$E$87:$F$96,2)),"")</f>
        <v/>
      </c>
      <c r="AN1427" s="142" t="str">
        <f t="shared" si="78"/>
        <v/>
      </c>
      <c r="AO1427" s="143" t="str">
        <f>IF(AND($AN1427&lt;&gt;"",$AN1427&gt;=8),VLOOKUP($AN1427,得点換算表!$I$15:$J$19,2),"")</f>
        <v/>
      </c>
      <c r="AP1427" s="105"/>
    </row>
    <row r="1428" spans="1:42" x14ac:dyDescent="0.15">
      <c r="A1428" s="11"/>
      <c r="B1428" s="12"/>
      <c r="C1428" s="13"/>
      <c r="D1428" s="13"/>
      <c r="E1428" s="14"/>
      <c r="F1428" s="14"/>
      <c r="G1428" s="14"/>
      <c r="H1428" s="14"/>
      <c r="I1428" s="15"/>
      <c r="J1428" s="14"/>
      <c r="K1428" s="13"/>
      <c r="L1428" s="14"/>
      <c r="M1428" s="14"/>
      <c r="N1428" s="14"/>
      <c r="O1428" s="14"/>
      <c r="P1428" s="198"/>
      <c r="Q1428" s="198"/>
      <c r="R1428" s="198"/>
      <c r="S1428" s="198"/>
      <c r="T1428" s="198"/>
      <c r="U1428" s="198"/>
      <c r="V1428" s="198"/>
      <c r="W1428" s="202">
        <f t="shared" si="76"/>
        <v>0</v>
      </c>
      <c r="X1428" s="14"/>
      <c r="Y1428" s="14"/>
      <c r="Z1428" s="108"/>
      <c r="AA1428" s="114"/>
      <c r="AB1428" s="129"/>
      <c r="AC1428" s="128"/>
      <c r="AD1428" s="142" t="str">
        <f t="shared" si="77"/>
        <v/>
      </c>
      <c r="AE1428" s="142" t="str">
        <f>IF($E1428&lt;&gt;"",IF($AD1428=1,VLOOKUP($E1428,得点換算表!$C$5:$D$14,2),VLOOKUP($E1428,得点換算表!$E$5:$F$14,2)),"")</f>
        <v/>
      </c>
      <c r="AF1428" s="142" t="str">
        <f>IF($F1428&lt;&gt;"",IF($AD1428=1,VLOOKUP($F1428,得点換算表!$C$15:$D$24,2),VLOOKUP($F1428,得点換算表!$E$15:$F$24,2)),"")</f>
        <v/>
      </c>
      <c r="AG1428" s="142" t="str">
        <f>IF($G1428&lt;&gt;"",IF($AD1428=1,VLOOKUP($G1428,得点換算表!$C$25:$D$34,2),VLOOKUP($G1428,得点換算表!$E$25:$F$34,2)),"")</f>
        <v/>
      </c>
      <c r="AH1428" s="142" t="str">
        <f>IF($H1428&lt;&gt;"",IF($AD1428=1,VLOOKUP($H1428,得点換算表!$C$35:$D$44,2),VLOOKUP($H1428,得点換算表!$E$35:$F$44,2)),"")</f>
        <v/>
      </c>
      <c r="AI1428" s="142" t="str">
        <f>IF($I1428&lt;&gt;"",IF($AD1428=1,VLOOKUP($I1428,得点換算表!$C$45:$D$55,2),VLOOKUP($I1428,得点換算表!$E$45:$F$55,2)),"")</f>
        <v/>
      </c>
      <c r="AJ1428" s="142" t="str">
        <f>IF($J1428&lt;&gt;"",IF($AD1428=1,VLOOKUP($J1428,得点換算表!$C$56:$D$65,2),VLOOKUP($J1428,得点換算表!$E$56:$F$65,2)),"")</f>
        <v/>
      </c>
      <c r="AK1428" s="142" t="str">
        <f>IF($K1428&lt;&gt;"",IF($AD1428=1,VLOOKUP($K1428,得点換算表!$C$66:$D$76,2),VLOOKUP($K1428,得点換算表!$E$66:$F$76,2)),"")</f>
        <v/>
      </c>
      <c r="AL1428" s="142" t="str">
        <f>IF($L1428&lt;&gt;"",IF($AD1428=1,VLOOKUP($L1428,得点換算表!$C$77:$D$86,2),VLOOKUP($L1428,得点換算表!$E$77:$F$86,2)),"")</f>
        <v/>
      </c>
      <c r="AM1428" s="142" t="str">
        <f>IF($M1428&lt;&gt;"",IF($AD1428=1,VLOOKUP($M1428,得点換算表!$C$87:$D$96,2),VLOOKUP($M1428,得点換算表!$E$87:$F$96,2)),"")</f>
        <v/>
      </c>
      <c r="AN1428" s="142" t="str">
        <f t="shared" si="78"/>
        <v/>
      </c>
      <c r="AO1428" s="143" t="str">
        <f>IF(AND($AN1428&lt;&gt;"",$AN1428&gt;=8),VLOOKUP($AN1428,得点換算表!$I$15:$J$19,2),"")</f>
        <v/>
      </c>
      <c r="AP1428" s="105"/>
    </row>
    <row r="1429" spans="1:42" x14ac:dyDescent="0.15">
      <c r="A1429" s="11"/>
      <c r="B1429" s="12"/>
      <c r="C1429" s="13"/>
      <c r="D1429" s="13"/>
      <c r="E1429" s="14"/>
      <c r="F1429" s="14"/>
      <c r="G1429" s="14"/>
      <c r="H1429" s="14"/>
      <c r="I1429" s="15"/>
      <c r="J1429" s="14"/>
      <c r="K1429" s="13"/>
      <c r="L1429" s="14"/>
      <c r="M1429" s="14"/>
      <c r="N1429" s="14"/>
      <c r="O1429" s="14"/>
      <c r="P1429" s="198"/>
      <c r="Q1429" s="198"/>
      <c r="R1429" s="198"/>
      <c r="S1429" s="198"/>
      <c r="T1429" s="198"/>
      <c r="U1429" s="198"/>
      <c r="V1429" s="198"/>
      <c r="W1429" s="202">
        <f t="shared" si="76"/>
        <v>0</v>
      </c>
      <c r="X1429" s="14"/>
      <c r="Y1429" s="14"/>
      <c r="Z1429" s="108"/>
      <c r="AA1429" s="114"/>
      <c r="AB1429" s="129"/>
      <c r="AC1429" s="128"/>
      <c r="AD1429" s="142" t="str">
        <f t="shared" si="77"/>
        <v/>
      </c>
      <c r="AE1429" s="142" t="str">
        <f>IF($E1429&lt;&gt;"",IF($AD1429=1,VLOOKUP($E1429,得点換算表!$C$5:$D$14,2),VLOOKUP($E1429,得点換算表!$E$5:$F$14,2)),"")</f>
        <v/>
      </c>
      <c r="AF1429" s="142" t="str">
        <f>IF($F1429&lt;&gt;"",IF($AD1429=1,VLOOKUP($F1429,得点換算表!$C$15:$D$24,2),VLOOKUP($F1429,得点換算表!$E$15:$F$24,2)),"")</f>
        <v/>
      </c>
      <c r="AG1429" s="142" t="str">
        <f>IF($G1429&lt;&gt;"",IF($AD1429=1,VLOOKUP($G1429,得点換算表!$C$25:$D$34,2),VLOOKUP($G1429,得点換算表!$E$25:$F$34,2)),"")</f>
        <v/>
      </c>
      <c r="AH1429" s="142" t="str">
        <f>IF($H1429&lt;&gt;"",IF($AD1429=1,VLOOKUP($H1429,得点換算表!$C$35:$D$44,2),VLOOKUP($H1429,得点換算表!$E$35:$F$44,2)),"")</f>
        <v/>
      </c>
      <c r="AI1429" s="142" t="str">
        <f>IF($I1429&lt;&gt;"",IF($AD1429=1,VLOOKUP($I1429,得点換算表!$C$45:$D$55,2),VLOOKUP($I1429,得点換算表!$E$45:$F$55,2)),"")</f>
        <v/>
      </c>
      <c r="AJ1429" s="142" t="str">
        <f>IF($J1429&lt;&gt;"",IF($AD1429=1,VLOOKUP($J1429,得点換算表!$C$56:$D$65,2),VLOOKUP($J1429,得点換算表!$E$56:$F$65,2)),"")</f>
        <v/>
      </c>
      <c r="AK1429" s="142" t="str">
        <f>IF($K1429&lt;&gt;"",IF($AD1429=1,VLOOKUP($K1429,得点換算表!$C$66:$D$76,2),VLOOKUP($K1429,得点換算表!$E$66:$F$76,2)),"")</f>
        <v/>
      </c>
      <c r="AL1429" s="142" t="str">
        <f>IF($L1429&lt;&gt;"",IF($AD1429=1,VLOOKUP($L1429,得点換算表!$C$77:$D$86,2),VLOOKUP($L1429,得点換算表!$E$77:$F$86,2)),"")</f>
        <v/>
      </c>
      <c r="AM1429" s="142" t="str">
        <f>IF($M1429&lt;&gt;"",IF($AD1429=1,VLOOKUP($M1429,得点換算表!$C$87:$D$96,2),VLOOKUP($M1429,得点換算表!$E$87:$F$96,2)),"")</f>
        <v/>
      </c>
      <c r="AN1429" s="142" t="str">
        <f t="shared" si="78"/>
        <v/>
      </c>
      <c r="AO1429" s="143" t="str">
        <f>IF(AND($AN1429&lt;&gt;"",$AN1429&gt;=8),VLOOKUP($AN1429,得点換算表!$I$15:$J$19,2),"")</f>
        <v/>
      </c>
      <c r="AP1429" s="105"/>
    </row>
    <row r="1430" spans="1:42" x14ac:dyDescent="0.15">
      <c r="A1430" s="11"/>
      <c r="B1430" s="12"/>
      <c r="C1430" s="13"/>
      <c r="D1430" s="13"/>
      <c r="E1430" s="14"/>
      <c r="F1430" s="14"/>
      <c r="G1430" s="14"/>
      <c r="H1430" s="14"/>
      <c r="I1430" s="15"/>
      <c r="J1430" s="14"/>
      <c r="K1430" s="13"/>
      <c r="L1430" s="14"/>
      <c r="M1430" s="14"/>
      <c r="N1430" s="14"/>
      <c r="O1430" s="14"/>
      <c r="P1430" s="198"/>
      <c r="Q1430" s="198"/>
      <c r="R1430" s="198"/>
      <c r="S1430" s="198"/>
      <c r="T1430" s="198"/>
      <c r="U1430" s="198"/>
      <c r="V1430" s="198"/>
      <c r="W1430" s="202">
        <f t="shared" si="76"/>
        <v>0</v>
      </c>
      <c r="X1430" s="14"/>
      <c r="Y1430" s="14"/>
      <c r="Z1430" s="108"/>
      <c r="AA1430" s="114"/>
      <c r="AB1430" s="129"/>
      <c r="AC1430" s="128"/>
      <c r="AD1430" s="142" t="str">
        <f t="shared" si="77"/>
        <v/>
      </c>
      <c r="AE1430" s="142" t="str">
        <f>IF($E1430&lt;&gt;"",IF($AD1430=1,VLOOKUP($E1430,得点換算表!$C$5:$D$14,2),VLOOKUP($E1430,得点換算表!$E$5:$F$14,2)),"")</f>
        <v/>
      </c>
      <c r="AF1430" s="142" t="str">
        <f>IF($F1430&lt;&gt;"",IF($AD1430=1,VLOOKUP($F1430,得点換算表!$C$15:$D$24,2),VLOOKUP($F1430,得点換算表!$E$15:$F$24,2)),"")</f>
        <v/>
      </c>
      <c r="AG1430" s="142" t="str">
        <f>IF($G1430&lt;&gt;"",IF($AD1430=1,VLOOKUP($G1430,得点換算表!$C$25:$D$34,2),VLOOKUP($G1430,得点換算表!$E$25:$F$34,2)),"")</f>
        <v/>
      </c>
      <c r="AH1430" s="142" t="str">
        <f>IF($H1430&lt;&gt;"",IF($AD1430=1,VLOOKUP($H1430,得点換算表!$C$35:$D$44,2),VLOOKUP($H1430,得点換算表!$E$35:$F$44,2)),"")</f>
        <v/>
      </c>
      <c r="AI1430" s="142" t="str">
        <f>IF($I1430&lt;&gt;"",IF($AD1430=1,VLOOKUP($I1430,得点換算表!$C$45:$D$55,2),VLOOKUP($I1430,得点換算表!$E$45:$F$55,2)),"")</f>
        <v/>
      </c>
      <c r="AJ1430" s="142" t="str">
        <f>IF($J1430&lt;&gt;"",IF($AD1430=1,VLOOKUP($J1430,得点換算表!$C$56:$D$65,2),VLOOKUP($J1430,得点換算表!$E$56:$F$65,2)),"")</f>
        <v/>
      </c>
      <c r="AK1430" s="142" t="str">
        <f>IF($K1430&lt;&gt;"",IF($AD1430=1,VLOOKUP($K1430,得点換算表!$C$66:$D$76,2),VLOOKUP($K1430,得点換算表!$E$66:$F$76,2)),"")</f>
        <v/>
      </c>
      <c r="AL1430" s="142" t="str">
        <f>IF($L1430&lt;&gt;"",IF($AD1430=1,VLOOKUP($L1430,得点換算表!$C$77:$D$86,2),VLOOKUP($L1430,得点換算表!$E$77:$F$86,2)),"")</f>
        <v/>
      </c>
      <c r="AM1430" s="142" t="str">
        <f>IF($M1430&lt;&gt;"",IF($AD1430=1,VLOOKUP($M1430,得点換算表!$C$87:$D$96,2),VLOOKUP($M1430,得点換算表!$E$87:$F$96,2)),"")</f>
        <v/>
      </c>
      <c r="AN1430" s="142" t="str">
        <f t="shared" si="78"/>
        <v/>
      </c>
      <c r="AO1430" s="143" t="str">
        <f>IF(AND($AN1430&lt;&gt;"",$AN1430&gt;=8),VLOOKUP($AN1430,得点換算表!$I$15:$J$19,2),"")</f>
        <v/>
      </c>
      <c r="AP1430" s="105"/>
    </row>
    <row r="1431" spans="1:42" x14ac:dyDescent="0.15">
      <c r="A1431" s="11"/>
      <c r="B1431" s="12"/>
      <c r="C1431" s="13"/>
      <c r="D1431" s="13"/>
      <c r="E1431" s="14"/>
      <c r="F1431" s="14"/>
      <c r="G1431" s="14"/>
      <c r="H1431" s="14"/>
      <c r="I1431" s="15"/>
      <c r="J1431" s="14"/>
      <c r="K1431" s="13"/>
      <c r="L1431" s="14"/>
      <c r="M1431" s="14"/>
      <c r="N1431" s="14"/>
      <c r="O1431" s="14"/>
      <c r="P1431" s="198"/>
      <c r="Q1431" s="198"/>
      <c r="R1431" s="198"/>
      <c r="S1431" s="198"/>
      <c r="T1431" s="198"/>
      <c r="U1431" s="198"/>
      <c r="V1431" s="198"/>
      <c r="W1431" s="202">
        <f t="shared" si="76"/>
        <v>0</v>
      </c>
      <c r="X1431" s="14"/>
      <c r="Y1431" s="14"/>
      <c r="Z1431" s="108"/>
      <c r="AA1431" s="114"/>
      <c r="AB1431" s="129"/>
      <c r="AC1431" s="128"/>
      <c r="AD1431" s="142" t="str">
        <f t="shared" si="77"/>
        <v/>
      </c>
      <c r="AE1431" s="142" t="str">
        <f>IF($E1431&lt;&gt;"",IF($AD1431=1,VLOOKUP($E1431,得点換算表!$C$5:$D$14,2),VLOOKUP($E1431,得点換算表!$E$5:$F$14,2)),"")</f>
        <v/>
      </c>
      <c r="AF1431" s="142" t="str">
        <f>IF($F1431&lt;&gt;"",IF($AD1431=1,VLOOKUP($F1431,得点換算表!$C$15:$D$24,2),VLOOKUP($F1431,得点換算表!$E$15:$F$24,2)),"")</f>
        <v/>
      </c>
      <c r="AG1431" s="142" t="str">
        <f>IF($G1431&lt;&gt;"",IF($AD1431=1,VLOOKUP($G1431,得点換算表!$C$25:$D$34,2),VLOOKUP($G1431,得点換算表!$E$25:$F$34,2)),"")</f>
        <v/>
      </c>
      <c r="AH1431" s="142" t="str">
        <f>IF($H1431&lt;&gt;"",IF($AD1431=1,VLOOKUP($H1431,得点換算表!$C$35:$D$44,2),VLOOKUP($H1431,得点換算表!$E$35:$F$44,2)),"")</f>
        <v/>
      </c>
      <c r="AI1431" s="142" t="str">
        <f>IF($I1431&lt;&gt;"",IF($AD1431=1,VLOOKUP($I1431,得点換算表!$C$45:$D$55,2),VLOOKUP($I1431,得点換算表!$E$45:$F$55,2)),"")</f>
        <v/>
      </c>
      <c r="AJ1431" s="142" t="str">
        <f>IF($J1431&lt;&gt;"",IF($AD1431=1,VLOOKUP($J1431,得点換算表!$C$56:$D$65,2),VLOOKUP($J1431,得点換算表!$E$56:$F$65,2)),"")</f>
        <v/>
      </c>
      <c r="AK1431" s="142" t="str">
        <f>IF($K1431&lt;&gt;"",IF($AD1431=1,VLOOKUP($K1431,得点換算表!$C$66:$D$76,2),VLOOKUP($K1431,得点換算表!$E$66:$F$76,2)),"")</f>
        <v/>
      </c>
      <c r="AL1431" s="142" t="str">
        <f>IF($L1431&lt;&gt;"",IF($AD1431=1,VLOOKUP($L1431,得点換算表!$C$77:$D$86,2),VLOOKUP($L1431,得点換算表!$E$77:$F$86,2)),"")</f>
        <v/>
      </c>
      <c r="AM1431" s="142" t="str">
        <f>IF($M1431&lt;&gt;"",IF($AD1431=1,VLOOKUP($M1431,得点換算表!$C$87:$D$96,2),VLOOKUP($M1431,得点換算表!$E$87:$F$96,2)),"")</f>
        <v/>
      </c>
      <c r="AN1431" s="142" t="str">
        <f t="shared" si="78"/>
        <v/>
      </c>
      <c r="AO1431" s="143" t="str">
        <f>IF(AND($AN1431&lt;&gt;"",$AN1431&gt;=8),VLOOKUP($AN1431,得点換算表!$I$15:$J$19,2),"")</f>
        <v/>
      </c>
      <c r="AP1431" s="105"/>
    </row>
    <row r="1432" spans="1:42" x14ac:dyDescent="0.15">
      <c r="A1432" s="11"/>
      <c r="B1432" s="12"/>
      <c r="C1432" s="13"/>
      <c r="D1432" s="13"/>
      <c r="E1432" s="14"/>
      <c r="F1432" s="14"/>
      <c r="G1432" s="14"/>
      <c r="H1432" s="14"/>
      <c r="I1432" s="15"/>
      <c r="J1432" s="14"/>
      <c r="K1432" s="13"/>
      <c r="L1432" s="14"/>
      <c r="M1432" s="14"/>
      <c r="N1432" s="14"/>
      <c r="O1432" s="14"/>
      <c r="P1432" s="198"/>
      <c r="Q1432" s="198"/>
      <c r="R1432" s="198"/>
      <c r="S1432" s="198"/>
      <c r="T1432" s="198"/>
      <c r="U1432" s="198"/>
      <c r="V1432" s="198"/>
      <c r="W1432" s="202">
        <f t="shared" si="76"/>
        <v>0</v>
      </c>
      <c r="X1432" s="14"/>
      <c r="Y1432" s="14"/>
      <c r="Z1432" s="108"/>
      <c r="AA1432" s="114"/>
      <c r="AB1432" s="129"/>
      <c r="AC1432" s="128"/>
      <c r="AD1432" s="142" t="str">
        <f t="shared" si="77"/>
        <v/>
      </c>
      <c r="AE1432" s="142" t="str">
        <f>IF($E1432&lt;&gt;"",IF($AD1432=1,VLOOKUP($E1432,得点換算表!$C$5:$D$14,2),VLOOKUP($E1432,得点換算表!$E$5:$F$14,2)),"")</f>
        <v/>
      </c>
      <c r="AF1432" s="142" t="str">
        <f>IF($F1432&lt;&gt;"",IF($AD1432=1,VLOOKUP($F1432,得点換算表!$C$15:$D$24,2),VLOOKUP($F1432,得点換算表!$E$15:$F$24,2)),"")</f>
        <v/>
      </c>
      <c r="AG1432" s="142" t="str">
        <f>IF($G1432&lt;&gt;"",IF($AD1432=1,VLOOKUP($G1432,得点換算表!$C$25:$D$34,2),VLOOKUP($G1432,得点換算表!$E$25:$F$34,2)),"")</f>
        <v/>
      </c>
      <c r="AH1432" s="142" t="str">
        <f>IF($H1432&lt;&gt;"",IF($AD1432=1,VLOOKUP($H1432,得点換算表!$C$35:$D$44,2),VLOOKUP($H1432,得点換算表!$E$35:$F$44,2)),"")</f>
        <v/>
      </c>
      <c r="AI1432" s="142" t="str">
        <f>IF($I1432&lt;&gt;"",IF($AD1432=1,VLOOKUP($I1432,得点換算表!$C$45:$D$55,2),VLOOKUP($I1432,得点換算表!$E$45:$F$55,2)),"")</f>
        <v/>
      </c>
      <c r="AJ1432" s="142" t="str">
        <f>IF($J1432&lt;&gt;"",IF($AD1432=1,VLOOKUP($J1432,得点換算表!$C$56:$D$65,2),VLOOKUP($J1432,得点換算表!$E$56:$F$65,2)),"")</f>
        <v/>
      </c>
      <c r="AK1432" s="142" t="str">
        <f>IF($K1432&lt;&gt;"",IF($AD1432=1,VLOOKUP($K1432,得点換算表!$C$66:$D$76,2),VLOOKUP($K1432,得点換算表!$E$66:$F$76,2)),"")</f>
        <v/>
      </c>
      <c r="AL1432" s="142" t="str">
        <f>IF($L1432&lt;&gt;"",IF($AD1432=1,VLOOKUP($L1432,得点換算表!$C$77:$D$86,2),VLOOKUP($L1432,得点換算表!$E$77:$F$86,2)),"")</f>
        <v/>
      </c>
      <c r="AM1432" s="142" t="str">
        <f>IF($M1432&lt;&gt;"",IF($AD1432=1,VLOOKUP($M1432,得点換算表!$C$87:$D$96,2),VLOOKUP($M1432,得点換算表!$E$87:$F$96,2)),"")</f>
        <v/>
      </c>
      <c r="AN1432" s="142" t="str">
        <f t="shared" si="78"/>
        <v/>
      </c>
      <c r="AO1432" s="143" t="str">
        <f>IF(AND($AN1432&lt;&gt;"",$AN1432&gt;=8),VLOOKUP($AN1432,得点換算表!$I$15:$J$19,2),"")</f>
        <v/>
      </c>
      <c r="AP1432" s="105"/>
    </row>
    <row r="1433" spans="1:42" x14ac:dyDescent="0.15">
      <c r="A1433" s="11"/>
      <c r="B1433" s="12"/>
      <c r="C1433" s="13"/>
      <c r="D1433" s="13"/>
      <c r="E1433" s="14"/>
      <c r="F1433" s="14"/>
      <c r="G1433" s="14"/>
      <c r="H1433" s="14"/>
      <c r="I1433" s="15"/>
      <c r="J1433" s="14"/>
      <c r="K1433" s="13"/>
      <c r="L1433" s="14"/>
      <c r="M1433" s="14"/>
      <c r="N1433" s="14"/>
      <c r="O1433" s="14"/>
      <c r="P1433" s="198"/>
      <c r="Q1433" s="198"/>
      <c r="R1433" s="198"/>
      <c r="S1433" s="198"/>
      <c r="T1433" s="198"/>
      <c r="U1433" s="198"/>
      <c r="V1433" s="198"/>
      <c r="W1433" s="202">
        <f t="shared" si="76"/>
        <v>0</v>
      </c>
      <c r="X1433" s="14"/>
      <c r="Y1433" s="14"/>
      <c r="Z1433" s="108"/>
      <c r="AA1433" s="114"/>
      <c r="AB1433" s="129"/>
      <c r="AC1433" s="128"/>
      <c r="AD1433" s="142" t="str">
        <f t="shared" si="77"/>
        <v/>
      </c>
      <c r="AE1433" s="142" t="str">
        <f>IF($E1433&lt;&gt;"",IF($AD1433=1,VLOOKUP($E1433,得点換算表!$C$5:$D$14,2),VLOOKUP($E1433,得点換算表!$E$5:$F$14,2)),"")</f>
        <v/>
      </c>
      <c r="AF1433" s="142" t="str">
        <f>IF($F1433&lt;&gt;"",IF($AD1433=1,VLOOKUP($F1433,得点換算表!$C$15:$D$24,2),VLOOKUP($F1433,得点換算表!$E$15:$F$24,2)),"")</f>
        <v/>
      </c>
      <c r="AG1433" s="142" t="str">
        <f>IF($G1433&lt;&gt;"",IF($AD1433=1,VLOOKUP($G1433,得点換算表!$C$25:$D$34,2),VLOOKUP($G1433,得点換算表!$E$25:$F$34,2)),"")</f>
        <v/>
      </c>
      <c r="AH1433" s="142" t="str">
        <f>IF($H1433&lt;&gt;"",IF($AD1433=1,VLOOKUP($H1433,得点換算表!$C$35:$D$44,2),VLOOKUP($H1433,得点換算表!$E$35:$F$44,2)),"")</f>
        <v/>
      </c>
      <c r="AI1433" s="142" t="str">
        <f>IF($I1433&lt;&gt;"",IF($AD1433=1,VLOOKUP($I1433,得点換算表!$C$45:$D$55,2),VLOOKUP($I1433,得点換算表!$E$45:$F$55,2)),"")</f>
        <v/>
      </c>
      <c r="AJ1433" s="142" t="str">
        <f>IF($J1433&lt;&gt;"",IF($AD1433=1,VLOOKUP($J1433,得点換算表!$C$56:$D$65,2),VLOOKUP($J1433,得点換算表!$E$56:$F$65,2)),"")</f>
        <v/>
      </c>
      <c r="AK1433" s="142" t="str">
        <f>IF($K1433&lt;&gt;"",IF($AD1433=1,VLOOKUP($K1433,得点換算表!$C$66:$D$76,2),VLOOKUP($K1433,得点換算表!$E$66:$F$76,2)),"")</f>
        <v/>
      </c>
      <c r="AL1433" s="142" t="str">
        <f>IF($L1433&lt;&gt;"",IF($AD1433=1,VLOOKUP($L1433,得点換算表!$C$77:$D$86,2),VLOOKUP($L1433,得点換算表!$E$77:$F$86,2)),"")</f>
        <v/>
      </c>
      <c r="AM1433" s="142" t="str">
        <f>IF($M1433&lt;&gt;"",IF($AD1433=1,VLOOKUP($M1433,得点換算表!$C$87:$D$96,2),VLOOKUP($M1433,得点換算表!$E$87:$F$96,2)),"")</f>
        <v/>
      </c>
      <c r="AN1433" s="142" t="str">
        <f t="shared" si="78"/>
        <v/>
      </c>
      <c r="AO1433" s="143" t="str">
        <f>IF(AND($AN1433&lt;&gt;"",$AN1433&gt;=8),VLOOKUP($AN1433,得点換算表!$I$15:$J$19,2),"")</f>
        <v/>
      </c>
      <c r="AP1433" s="105"/>
    </row>
    <row r="1434" spans="1:42" x14ac:dyDescent="0.15">
      <c r="A1434" s="11"/>
      <c r="B1434" s="12"/>
      <c r="C1434" s="13"/>
      <c r="D1434" s="13"/>
      <c r="E1434" s="14"/>
      <c r="F1434" s="14"/>
      <c r="G1434" s="14"/>
      <c r="H1434" s="14"/>
      <c r="I1434" s="15"/>
      <c r="J1434" s="14"/>
      <c r="K1434" s="13"/>
      <c r="L1434" s="14"/>
      <c r="M1434" s="14"/>
      <c r="N1434" s="14"/>
      <c r="O1434" s="14"/>
      <c r="P1434" s="198"/>
      <c r="Q1434" s="198"/>
      <c r="R1434" s="198"/>
      <c r="S1434" s="198"/>
      <c r="T1434" s="198"/>
      <c r="U1434" s="198"/>
      <c r="V1434" s="198"/>
      <c r="W1434" s="202">
        <f t="shared" si="76"/>
        <v>0</v>
      </c>
      <c r="X1434" s="14"/>
      <c r="Y1434" s="14"/>
      <c r="Z1434" s="108"/>
      <c r="AA1434" s="114"/>
      <c r="AB1434" s="129"/>
      <c r="AC1434" s="128"/>
      <c r="AD1434" s="142" t="str">
        <f t="shared" si="77"/>
        <v/>
      </c>
      <c r="AE1434" s="142" t="str">
        <f>IF($E1434&lt;&gt;"",IF($AD1434=1,VLOOKUP($E1434,得点換算表!$C$5:$D$14,2),VLOOKUP($E1434,得点換算表!$E$5:$F$14,2)),"")</f>
        <v/>
      </c>
      <c r="AF1434" s="142" t="str">
        <f>IF($F1434&lt;&gt;"",IF($AD1434=1,VLOOKUP($F1434,得点換算表!$C$15:$D$24,2),VLOOKUP($F1434,得点換算表!$E$15:$F$24,2)),"")</f>
        <v/>
      </c>
      <c r="AG1434" s="142" t="str">
        <f>IF($G1434&lt;&gt;"",IF($AD1434=1,VLOOKUP($G1434,得点換算表!$C$25:$D$34,2),VLOOKUP($G1434,得点換算表!$E$25:$F$34,2)),"")</f>
        <v/>
      </c>
      <c r="AH1434" s="142" t="str">
        <f>IF($H1434&lt;&gt;"",IF($AD1434=1,VLOOKUP($H1434,得点換算表!$C$35:$D$44,2),VLOOKUP($H1434,得点換算表!$E$35:$F$44,2)),"")</f>
        <v/>
      </c>
      <c r="AI1434" s="142" t="str">
        <f>IF($I1434&lt;&gt;"",IF($AD1434=1,VLOOKUP($I1434,得点換算表!$C$45:$D$55,2),VLOOKUP($I1434,得点換算表!$E$45:$F$55,2)),"")</f>
        <v/>
      </c>
      <c r="AJ1434" s="142" t="str">
        <f>IF($J1434&lt;&gt;"",IF($AD1434=1,VLOOKUP($J1434,得点換算表!$C$56:$D$65,2),VLOOKUP($J1434,得点換算表!$E$56:$F$65,2)),"")</f>
        <v/>
      </c>
      <c r="AK1434" s="142" t="str">
        <f>IF($K1434&lt;&gt;"",IF($AD1434=1,VLOOKUP($K1434,得点換算表!$C$66:$D$76,2),VLOOKUP($K1434,得点換算表!$E$66:$F$76,2)),"")</f>
        <v/>
      </c>
      <c r="AL1434" s="142" t="str">
        <f>IF($L1434&lt;&gt;"",IF($AD1434=1,VLOOKUP($L1434,得点換算表!$C$77:$D$86,2),VLOOKUP($L1434,得点換算表!$E$77:$F$86,2)),"")</f>
        <v/>
      </c>
      <c r="AM1434" s="142" t="str">
        <f>IF($M1434&lt;&gt;"",IF($AD1434=1,VLOOKUP($M1434,得点換算表!$C$87:$D$96,2),VLOOKUP($M1434,得点換算表!$E$87:$F$96,2)),"")</f>
        <v/>
      </c>
      <c r="AN1434" s="142" t="str">
        <f t="shared" si="78"/>
        <v/>
      </c>
      <c r="AO1434" s="143" t="str">
        <f>IF(AND($AN1434&lt;&gt;"",$AN1434&gt;=8),VLOOKUP($AN1434,得点換算表!$I$15:$J$19,2),"")</f>
        <v/>
      </c>
      <c r="AP1434" s="105"/>
    </row>
    <row r="1435" spans="1:42" x14ac:dyDescent="0.15">
      <c r="A1435" s="11"/>
      <c r="B1435" s="12"/>
      <c r="C1435" s="13"/>
      <c r="D1435" s="13"/>
      <c r="E1435" s="14"/>
      <c r="F1435" s="14"/>
      <c r="G1435" s="14"/>
      <c r="H1435" s="14"/>
      <c r="I1435" s="15"/>
      <c r="J1435" s="14"/>
      <c r="K1435" s="13"/>
      <c r="L1435" s="14"/>
      <c r="M1435" s="14"/>
      <c r="N1435" s="14"/>
      <c r="O1435" s="14"/>
      <c r="P1435" s="198"/>
      <c r="Q1435" s="198"/>
      <c r="R1435" s="198"/>
      <c r="S1435" s="198"/>
      <c r="T1435" s="198"/>
      <c r="U1435" s="198"/>
      <c r="V1435" s="198"/>
      <c r="W1435" s="202">
        <f t="shared" si="76"/>
        <v>0</v>
      </c>
      <c r="X1435" s="14"/>
      <c r="Y1435" s="14"/>
      <c r="Z1435" s="108"/>
      <c r="AA1435" s="114"/>
      <c r="AB1435" s="129"/>
      <c r="AC1435" s="128"/>
      <c r="AD1435" s="142" t="str">
        <f t="shared" si="77"/>
        <v/>
      </c>
      <c r="AE1435" s="142" t="str">
        <f>IF($E1435&lt;&gt;"",IF($AD1435=1,VLOOKUP($E1435,得点換算表!$C$5:$D$14,2),VLOOKUP($E1435,得点換算表!$E$5:$F$14,2)),"")</f>
        <v/>
      </c>
      <c r="AF1435" s="142" t="str">
        <f>IF($F1435&lt;&gt;"",IF($AD1435=1,VLOOKUP($F1435,得点換算表!$C$15:$D$24,2),VLOOKUP($F1435,得点換算表!$E$15:$F$24,2)),"")</f>
        <v/>
      </c>
      <c r="AG1435" s="142" t="str">
        <f>IF($G1435&lt;&gt;"",IF($AD1435=1,VLOOKUP($G1435,得点換算表!$C$25:$D$34,2),VLOOKUP($G1435,得点換算表!$E$25:$F$34,2)),"")</f>
        <v/>
      </c>
      <c r="AH1435" s="142" t="str">
        <f>IF($H1435&lt;&gt;"",IF($AD1435=1,VLOOKUP($H1435,得点換算表!$C$35:$D$44,2),VLOOKUP($H1435,得点換算表!$E$35:$F$44,2)),"")</f>
        <v/>
      </c>
      <c r="AI1435" s="142" t="str">
        <f>IF($I1435&lt;&gt;"",IF($AD1435=1,VLOOKUP($I1435,得点換算表!$C$45:$D$55,2),VLOOKUP($I1435,得点換算表!$E$45:$F$55,2)),"")</f>
        <v/>
      </c>
      <c r="AJ1435" s="142" t="str">
        <f>IF($J1435&lt;&gt;"",IF($AD1435=1,VLOOKUP($J1435,得点換算表!$C$56:$D$65,2),VLOOKUP($J1435,得点換算表!$E$56:$F$65,2)),"")</f>
        <v/>
      </c>
      <c r="AK1435" s="142" t="str">
        <f>IF($K1435&lt;&gt;"",IF($AD1435=1,VLOOKUP($K1435,得点換算表!$C$66:$D$76,2),VLOOKUP($K1435,得点換算表!$E$66:$F$76,2)),"")</f>
        <v/>
      </c>
      <c r="AL1435" s="142" t="str">
        <f>IF($L1435&lt;&gt;"",IF($AD1435=1,VLOOKUP($L1435,得点換算表!$C$77:$D$86,2),VLOOKUP($L1435,得点換算表!$E$77:$F$86,2)),"")</f>
        <v/>
      </c>
      <c r="AM1435" s="142" t="str">
        <f>IF($M1435&lt;&gt;"",IF($AD1435=1,VLOOKUP($M1435,得点換算表!$C$87:$D$96,2),VLOOKUP($M1435,得点換算表!$E$87:$F$96,2)),"")</f>
        <v/>
      </c>
      <c r="AN1435" s="142" t="str">
        <f t="shared" si="78"/>
        <v/>
      </c>
      <c r="AO1435" s="143" t="str">
        <f>IF(AND($AN1435&lt;&gt;"",$AN1435&gt;=8),VLOOKUP($AN1435,得点換算表!$I$15:$J$19,2),"")</f>
        <v/>
      </c>
      <c r="AP1435" s="105"/>
    </row>
    <row r="1436" spans="1:42" x14ac:dyDescent="0.15">
      <c r="A1436" s="11"/>
      <c r="B1436" s="12"/>
      <c r="C1436" s="13"/>
      <c r="D1436" s="13"/>
      <c r="E1436" s="14"/>
      <c r="F1436" s="14"/>
      <c r="G1436" s="14"/>
      <c r="H1436" s="14"/>
      <c r="I1436" s="15"/>
      <c r="J1436" s="14"/>
      <c r="K1436" s="13"/>
      <c r="L1436" s="14"/>
      <c r="M1436" s="14"/>
      <c r="N1436" s="14"/>
      <c r="O1436" s="14"/>
      <c r="P1436" s="198"/>
      <c r="Q1436" s="198"/>
      <c r="R1436" s="198"/>
      <c r="S1436" s="198"/>
      <c r="T1436" s="198"/>
      <c r="U1436" s="198"/>
      <c r="V1436" s="198"/>
      <c r="W1436" s="202">
        <f t="shared" si="76"/>
        <v>0</v>
      </c>
      <c r="X1436" s="14"/>
      <c r="Y1436" s="14"/>
      <c r="Z1436" s="108"/>
      <c r="AA1436" s="114"/>
      <c r="AB1436" s="129"/>
      <c r="AC1436" s="128"/>
      <c r="AD1436" s="142" t="str">
        <f t="shared" si="77"/>
        <v/>
      </c>
      <c r="AE1436" s="142" t="str">
        <f>IF($E1436&lt;&gt;"",IF($AD1436=1,VLOOKUP($E1436,得点換算表!$C$5:$D$14,2),VLOOKUP($E1436,得点換算表!$E$5:$F$14,2)),"")</f>
        <v/>
      </c>
      <c r="AF1436" s="142" t="str">
        <f>IF($F1436&lt;&gt;"",IF($AD1436=1,VLOOKUP($F1436,得点換算表!$C$15:$D$24,2),VLOOKUP($F1436,得点換算表!$E$15:$F$24,2)),"")</f>
        <v/>
      </c>
      <c r="AG1436" s="142" t="str">
        <f>IF($G1436&lt;&gt;"",IF($AD1436=1,VLOOKUP($G1436,得点換算表!$C$25:$D$34,2),VLOOKUP($G1436,得点換算表!$E$25:$F$34,2)),"")</f>
        <v/>
      </c>
      <c r="AH1436" s="142" t="str">
        <f>IF($H1436&lt;&gt;"",IF($AD1436=1,VLOOKUP($H1436,得点換算表!$C$35:$D$44,2),VLOOKUP($H1436,得点換算表!$E$35:$F$44,2)),"")</f>
        <v/>
      </c>
      <c r="AI1436" s="142" t="str">
        <f>IF($I1436&lt;&gt;"",IF($AD1436=1,VLOOKUP($I1436,得点換算表!$C$45:$D$55,2),VLOOKUP($I1436,得点換算表!$E$45:$F$55,2)),"")</f>
        <v/>
      </c>
      <c r="AJ1436" s="142" t="str">
        <f>IF($J1436&lt;&gt;"",IF($AD1436=1,VLOOKUP($J1436,得点換算表!$C$56:$D$65,2),VLOOKUP($J1436,得点換算表!$E$56:$F$65,2)),"")</f>
        <v/>
      </c>
      <c r="AK1436" s="142" t="str">
        <f>IF($K1436&lt;&gt;"",IF($AD1436=1,VLOOKUP($K1436,得点換算表!$C$66:$D$76,2),VLOOKUP($K1436,得点換算表!$E$66:$F$76,2)),"")</f>
        <v/>
      </c>
      <c r="AL1436" s="142" t="str">
        <f>IF($L1436&lt;&gt;"",IF($AD1436=1,VLOOKUP($L1436,得点換算表!$C$77:$D$86,2),VLOOKUP($L1436,得点換算表!$E$77:$F$86,2)),"")</f>
        <v/>
      </c>
      <c r="AM1436" s="142" t="str">
        <f>IF($M1436&lt;&gt;"",IF($AD1436=1,VLOOKUP($M1436,得点換算表!$C$87:$D$96,2),VLOOKUP($M1436,得点換算表!$E$87:$F$96,2)),"")</f>
        <v/>
      </c>
      <c r="AN1436" s="142" t="str">
        <f t="shared" si="78"/>
        <v/>
      </c>
      <c r="AO1436" s="143" t="str">
        <f>IF(AND($AN1436&lt;&gt;"",$AN1436&gt;=8),VLOOKUP($AN1436,得点換算表!$I$15:$J$19,2),"")</f>
        <v/>
      </c>
      <c r="AP1436" s="105"/>
    </row>
    <row r="1437" spans="1:42" x14ac:dyDescent="0.15">
      <c r="A1437" s="11"/>
      <c r="B1437" s="12"/>
      <c r="C1437" s="13"/>
      <c r="D1437" s="13"/>
      <c r="E1437" s="14"/>
      <c r="F1437" s="14"/>
      <c r="G1437" s="14"/>
      <c r="H1437" s="14"/>
      <c r="I1437" s="15"/>
      <c r="J1437" s="14"/>
      <c r="K1437" s="13"/>
      <c r="L1437" s="14"/>
      <c r="M1437" s="14"/>
      <c r="N1437" s="14"/>
      <c r="O1437" s="14"/>
      <c r="P1437" s="198"/>
      <c r="Q1437" s="198"/>
      <c r="R1437" s="198"/>
      <c r="S1437" s="198"/>
      <c r="T1437" s="198"/>
      <c r="U1437" s="198"/>
      <c r="V1437" s="198"/>
      <c r="W1437" s="202">
        <f t="shared" si="76"/>
        <v>0</v>
      </c>
      <c r="X1437" s="14"/>
      <c r="Y1437" s="14"/>
      <c r="Z1437" s="108"/>
      <c r="AA1437" s="114"/>
      <c r="AB1437" s="129"/>
      <c r="AC1437" s="128"/>
      <c r="AD1437" s="142" t="str">
        <f t="shared" si="77"/>
        <v/>
      </c>
      <c r="AE1437" s="142" t="str">
        <f>IF($E1437&lt;&gt;"",IF($AD1437=1,VLOOKUP($E1437,得点換算表!$C$5:$D$14,2),VLOOKUP($E1437,得点換算表!$E$5:$F$14,2)),"")</f>
        <v/>
      </c>
      <c r="AF1437" s="142" t="str">
        <f>IF($F1437&lt;&gt;"",IF($AD1437=1,VLOOKUP($F1437,得点換算表!$C$15:$D$24,2),VLOOKUP($F1437,得点換算表!$E$15:$F$24,2)),"")</f>
        <v/>
      </c>
      <c r="AG1437" s="142" t="str">
        <f>IF($G1437&lt;&gt;"",IF($AD1437=1,VLOOKUP($G1437,得点換算表!$C$25:$D$34,2),VLOOKUP($G1437,得点換算表!$E$25:$F$34,2)),"")</f>
        <v/>
      </c>
      <c r="AH1437" s="142" t="str">
        <f>IF($H1437&lt;&gt;"",IF($AD1437=1,VLOOKUP($H1437,得点換算表!$C$35:$D$44,2),VLOOKUP($H1437,得点換算表!$E$35:$F$44,2)),"")</f>
        <v/>
      </c>
      <c r="AI1437" s="142" t="str">
        <f>IF($I1437&lt;&gt;"",IF($AD1437=1,VLOOKUP($I1437,得点換算表!$C$45:$D$55,2),VLOOKUP($I1437,得点換算表!$E$45:$F$55,2)),"")</f>
        <v/>
      </c>
      <c r="AJ1437" s="142" t="str">
        <f>IF($J1437&lt;&gt;"",IF($AD1437=1,VLOOKUP($J1437,得点換算表!$C$56:$D$65,2),VLOOKUP($J1437,得点換算表!$E$56:$F$65,2)),"")</f>
        <v/>
      </c>
      <c r="AK1437" s="142" t="str">
        <f>IF($K1437&lt;&gt;"",IF($AD1437=1,VLOOKUP($K1437,得点換算表!$C$66:$D$76,2),VLOOKUP($K1437,得点換算表!$E$66:$F$76,2)),"")</f>
        <v/>
      </c>
      <c r="AL1437" s="142" t="str">
        <f>IF($L1437&lt;&gt;"",IF($AD1437=1,VLOOKUP($L1437,得点換算表!$C$77:$D$86,2),VLOOKUP($L1437,得点換算表!$E$77:$F$86,2)),"")</f>
        <v/>
      </c>
      <c r="AM1437" s="142" t="str">
        <f>IF($M1437&lt;&gt;"",IF($AD1437=1,VLOOKUP($M1437,得点換算表!$C$87:$D$96,2),VLOOKUP($M1437,得点換算表!$E$87:$F$96,2)),"")</f>
        <v/>
      </c>
      <c r="AN1437" s="142" t="str">
        <f t="shared" si="78"/>
        <v/>
      </c>
      <c r="AO1437" s="143" t="str">
        <f>IF(AND($AN1437&lt;&gt;"",$AN1437&gt;=8),VLOOKUP($AN1437,得点換算表!$I$15:$J$19,2),"")</f>
        <v/>
      </c>
      <c r="AP1437" s="105"/>
    </row>
    <row r="1438" spans="1:42" x14ac:dyDescent="0.15">
      <c r="A1438" s="11"/>
      <c r="B1438" s="12"/>
      <c r="C1438" s="13"/>
      <c r="D1438" s="13"/>
      <c r="E1438" s="14"/>
      <c r="F1438" s="14"/>
      <c r="G1438" s="14"/>
      <c r="H1438" s="14"/>
      <c r="I1438" s="15"/>
      <c r="J1438" s="14"/>
      <c r="K1438" s="13"/>
      <c r="L1438" s="14"/>
      <c r="M1438" s="14"/>
      <c r="N1438" s="14"/>
      <c r="O1438" s="14"/>
      <c r="P1438" s="198"/>
      <c r="Q1438" s="198"/>
      <c r="R1438" s="198"/>
      <c r="S1438" s="198"/>
      <c r="T1438" s="198"/>
      <c r="U1438" s="198"/>
      <c r="V1438" s="198"/>
      <c r="W1438" s="202">
        <f t="shared" si="76"/>
        <v>0</v>
      </c>
      <c r="X1438" s="14"/>
      <c r="Y1438" s="14"/>
      <c r="Z1438" s="108"/>
      <c r="AA1438" s="114"/>
      <c r="AB1438" s="129"/>
      <c r="AC1438" s="128"/>
      <c r="AD1438" s="142" t="str">
        <f t="shared" si="77"/>
        <v/>
      </c>
      <c r="AE1438" s="142" t="str">
        <f>IF($E1438&lt;&gt;"",IF($AD1438=1,VLOOKUP($E1438,得点換算表!$C$5:$D$14,2),VLOOKUP($E1438,得点換算表!$E$5:$F$14,2)),"")</f>
        <v/>
      </c>
      <c r="AF1438" s="142" t="str">
        <f>IF($F1438&lt;&gt;"",IF($AD1438=1,VLOOKUP($F1438,得点換算表!$C$15:$D$24,2),VLOOKUP($F1438,得点換算表!$E$15:$F$24,2)),"")</f>
        <v/>
      </c>
      <c r="AG1438" s="142" t="str">
        <f>IF($G1438&lt;&gt;"",IF($AD1438=1,VLOOKUP($G1438,得点換算表!$C$25:$D$34,2),VLOOKUP($G1438,得点換算表!$E$25:$F$34,2)),"")</f>
        <v/>
      </c>
      <c r="AH1438" s="142" t="str">
        <f>IF($H1438&lt;&gt;"",IF($AD1438=1,VLOOKUP($H1438,得点換算表!$C$35:$D$44,2),VLOOKUP($H1438,得点換算表!$E$35:$F$44,2)),"")</f>
        <v/>
      </c>
      <c r="AI1438" s="142" t="str">
        <f>IF($I1438&lt;&gt;"",IF($AD1438=1,VLOOKUP($I1438,得点換算表!$C$45:$D$55,2),VLOOKUP($I1438,得点換算表!$E$45:$F$55,2)),"")</f>
        <v/>
      </c>
      <c r="AJ1438" s="142" t="str">
        <f>IF($J1438&lt;&gt;"",IF($AD1438=1,VLOOKUP($J1438,得点換算表!$C$56:$D$65,2),VLOOKUP($J1438,得点換算表!$E$56:$F$65,2)),"")</f>
        <v/>
      </c>
      <c r="AK1438" s="142" t="str">
        <f>IF($K1438&lt;&gt;"",IF($AD1438=1,VLOOKUP($K1438,得点換算表!$C$66:$D$76,2),VLOOKUP($K1438,得点換算表!$E$66:$F$76,2)),"")</f>
        <v/>
      </c>
      <c r="AL1438" s="142" t="str">
        <f>IF($L1438&lt;&gt;"",IF($AD1438=1,VLOOKUP($L1438,得点換算表!$C$77:$D$86,2),VLOOKUP($L1438,得点換算表!$E$77:$F$86,2)),"")</f>
        <v/>
      </c>
      <c r="AM1438" s="142" t="str">
        <f>IF($M1438&lt;&gt;"",IF($AD1438=1,VLOOKUP($M1438,得点換算表!$C$87:$D$96,2),VLOOKUP($M1438,得点換算表!$E$87:$F$96,2)),"")</f>
        <v/>
      </c>
      <c r="AN1438" s="142" t="str">
        <f t="shared" si="78"/>
        <v/>
      </c>
      <c r="AO1438" s="143" t="str">
        <f>IF(AND($AN1438&lt;&gt;"",$AN1438&gt;=8),VLOOKUP($AN1438,得点換算表!$I$15:$J$19,2),"")</f>
        <v/>
      </c>
      <c r="AP1438" s="105"/>
    </row>
    <row r="1439" spans="1:42" x14ac:dyDescent="0.15">
      <c r="A1439" s="11"/>
      <c r="B1439" s="12"/>
      <c r="C1439" s="13"/>
      <c r="D1439" s="13"/>
      <c r="E1439" s="14"/>
      <c r="F1439" s="14"/>
      <c r="G1439" s="14"/>
      <c r="H1439" s="14"/>
      <c r="I1439" s="15"/>
      <c r="J1439" s="14"/>
      <c r="K1439" s="13"/>
      <c r="L1439" s="14"/>
      <c r="M1439" s="14"/>
      <c r="N1439" s="14"/>
      <c r="O1439" s="14"/>
      <c r="P1439" s="198"/>
      <c r="Q1439" s="198"/>
      <c r="R1439" s="198"/>
      <c r="S1439" s="198"/>
      <c r="T1439" s="198"/>
      <c r="U1439" s="198"/>
      <c r="V1439" s="198"/>
      <c r="W1439" s="202">
        <f t="shared" si="76"/>
        <v>0</v>
      </c>
      <c r="X1439" s="14"/>
      <c r="Y1439" s="14"/>
      <c r="Z1439" s="108"/>
      <c r="AA1439" s="114"/>
      <c r="AB1439" s="129"/>
      <c r="AC1439" s="128"/>
      <c r="AD1439" s="142" t="str">
        <f t="shared" si="77"/>
        <v/>
      </c>
      <c r="AE1439" s="142" t="str">
        <f>IF($E1439&lt;&gt;"",IF($AD1439=1,VLOOKUP($E1439,得点換算表!$C$5:$D$14,2),VLOOKUP($E1439,得点換算表!$E$5:$F$14,2)),"")</f>
        <v/>
      </c>
      <c r="AF1439" s="142" t="str">
        <f>IF($F1439&lt;&gt;"",IF($AD1439=1,VLOOKUP($F1439,得点換算表!$C$15:$D$24,2),VLOOKUP($F1439,得点換算表!$E$15:$F$24,2)),"")</f>
        <v/>
      </c>
      <c r="AG1439" s="142" t="str">
        <f>IF($G1439&lt;&gt;"",IF($AD1439=1,VLOOKUP($G1439,得点換算表!$C$25:$D$34,2),VLOOKUP($G1439,得点換算表!$E$25:$F$34,2)),"")</f>
        <v/>
      </c>
      <c r="AH1439" s="142" t="str">
        <f>IF($H1439&lt;&gt;"",IF($AD1439=1,VLOOKUP($H1439,得点換算表!$C$35:$D$44,2),VLOOKUP($H1439,得点換算表!$E$35:$F$44,2)),"")</f>
        <v/>
      </c>
      <c r="AI1439" s="142" t="str">
        <f>IF($I1439&lt;&gt;"",IF($AD1439=1,VLOOKUP($I1439,得点換算表!$C$45:$D$55,2),VLOOKUP($I1439,得点換算表!$E$45:$F$55,2)),"")</f>
        <v/>
      </c>
      <c r="AJ1439" s="142" t="str">
        <f>IF($J1439&lt;&gt;"",IF($AD1439=1,VLOOKUP($J1439,得点換算表!$C$56:$D$65,2),VLOOKUP($J1439,得点換算表!$E$56:$F$65,2)),"")</f>
        <v/>
      </c>
      <c r="AK1439" s="142" t="str">
        <f>IF($K1439&lt;&gt;"",IF($AD1439=1,VLOOKUP($K1439,得点換算表!$C$66:$D$76,2),VLOOKUP($K1439,得点換算表!$E$66:$F$76,2)),"")</f>
        <v/>
      </c>
      <c r="AL1439" s="142" t="str">
        <f>IF($L1439&lt;&gt;"",IF($AD1439=1,VLOOKUP($L1439,得点換算表!$C$77:$D$86,2),VLOOKUP($L1439,得点換算表!$E$77:$F$86,2)),"")</f>
        <v/>
      </c>
      <c r="AM1439" s="142" t="str">
        <f>IF($M1439&lt;&gt;"",IF($AD1439=1,VLOOKUP($M1439,得点換算表!$C$87:$D$96,2),VLOOKUP($M1439,得点換算表!$E$87:$F$96,2)),"")</f>
        <v/>
      </c>
      <c r="AN1439" s="142" t="str">
        <f t="shared" si="78"/>
        <v/>
      </c>
      <c r="AO1439" s="143" t="str">
        <f>IF(AND($AN1439&lt;&gt;"",$AN1439&gt;=8),VLOOKUP($AN1439,得点換算表!$I$15:$J$19,2),"")</f>
        <v/>
      </c>
      <c r="AP1439" s="105"/>
    </row>
    <row r="1440" spans="1:42" x14ac:dyDescent="0.15">
      <c r="A1440" s="11"/>
      <c r="B1440" s="12"/>
      <c r="C1440" s="13"/>
      <c r="D1440" s="13"/>
      <c r="E1440" s="14"/>
      <c r="F1440" s="14"/>
      <c r="G1440" s="14"/>
      <c r="H1440" s="14"/>
      <c r="I1440" s="15"/>
      <c r="J1440" s="14"/>
      <c r="K1440" s="13"/>
      <c r="L1440" s="14"/>
      <c r="M1440" s="14"/>
      <c r="N1440" s="14"/>
      <c r="O1440" s="14"/>
      <c r="P1440" s="198"/>
      <c r="Q1440" s="198"/>
      <c r="R1440" s="198"/>
      <c r="S1440" s="198"/>
      <c r="T1440" s="198"/>
      <c r="U1440" s="198"/>
      <c r="V1440" s="198"/>
      <c r="W1440" s="202">
        <f t="shared" si="76"/>
        <v>0</v>
      </c>
      <c r="X1440" s="14"/>
      <c r="Y1440" s="14"/>
      <c r="Z1440" s="108"/>
      <c r="AA1440" s="114"/>
      <c r="AB1440" s="129"/>
      <c r="AC1440" s="128"/>
      <c r="AD1440" s="142" t="str">
        <f t="shared" si="77"/>
        <v/>
      </c>
      <c r="AE1440" s="142" t="str">
        <f>IF($E1440&lt;&gt;"",IF($AD1440=1,VLOOKUP($E1440,得点換算表!$C$5:$D$14,2),VLOOKUP($E1440,得点換算表!$E$5:$F$14,2)),"")</f>
        <v/>
      </c>
      <c r="AF1440" s="142" t="str">
        <f>IF($F1440&lt;&gt;"",IF($AD1440=1,VLOOKUP($F1440,得点換算表!$C$15:$D$24,2),VLOOKUP($F1440,得点換算表!$E$15:$F$24,2)),"")</f>
        <v/>
      </c>
      <c r="AG1440" s="142" t="str">
        <f>IF($G1440&lt;&gt;"",IF($AD1440=1,VLOOKUP($G1440,得点換算表!$C$25:$D$34,2),VLOOKUP($G1440,得点換算表!$E$25:$F$34,2)),"")</f>
        <v/>
      </c>
      <c r="AH1440" s="142" t="str">
        <f>IF($H1440&lt;&gt;"",IF($AD1440=1,VLOOKUP($H1440,得点換算表!$C$35:$D$44,2),VLOOKUP($H1440,得点換算表!$E$35:$F$44,2)),"")</f>
        <v/>
      </c>
      <c r="AI1440" s="142" t="str">
        <f>IF($I1440&lt;&gt;"",IF($AD1440=1,VLOOKUP($I1440,得点換算表!$C$45:$D$55,2),VLOOKUP($I1440,得点換算表!$E$45:$F$55,2)),"")</f>
        <v/>
      </c>
      <c r="AJ1440" s="142" t="str">
        <f>IF($J1440&lt;&gt;"",IF($AD1440=1,VLOOKUP($J1440,得点換算表!$C$56:$D$65,2),VLOOKUP($J1440,得点換算表!$E$56:$F$65,2)),"")</f>
        <v/>
      </c>
      <c r="AK1440" s="142" t="str">
        <f>IF($K1440&lt;&gt;"",IF($AD1440=1,VLOOKUP($K1440,得点換算表!$C$66:$D$76,2),VLOOKUP($K1440,得点換算表!$E$66:$F$76,2)),"")</f>
        <v/>
      </c>
      <c r="AL1440" s="142" t="str">
        <f>IF($L1440&lt;&gt;"",IF($AD1440=1,VLOOKUP($L1440,得点換算表!$C$77:$D$86,2),VLOOKUP($L1440,得点換算表!$E$77:$F$86,2)),"")</f>
        <v/>
      </c>
      <c r="AM1440" s="142" t="str">
        <f>IF($M1440&lt;&gt;"",IF($AD1440=1,VLOOKUP($M1440,得点換算表!$C$87:$D$96,2),VLOOKUP($M1440,得点換算表!$E$87:$F$96,2)),"")</f>
        <v/>
      </c>
      <c r="AN1440" s="142" t="str">
        <f t="shared" si="78"/>
        <v/>
      </c>
      <c r="AO1440" s="143" t="str">
        <f>IF(AND($AN1440&lt;&gt;"",$AN1440&gt;=8),VLOOKUP($AN1440,得点換算表!$I$15:$J$19,2),"")</f>
        <v/>
      </c>
      <c r="AP1440" s="105"/>
    </row>
    <row r="1441" spans="1:42" x14ac:dyDescent="0.15">
      <c r="A1441" s="11"/>
      <c r="B1441" s="12"/>
      <c r="C1441" s="13"/>
      <c r="D1441" s="13"/>
      <c r="E1441" s="14"/>
      <c r="F1441" s="14"/>
      <c r="G1441" s="14"/>
      <c r="H1441" s="14"/>
      <c r="I1441" s="15"/>
      <c r="J1441" s="14"/>
      <c r="K1441" s="13"/>
      <c r="L1441" s="14"/>
      <c r="M1441" s="14"/>
      <c r="N1441" s="14"/>
      <c r="O1441" s="14"/>
      <c r="P1441" s="198"/>
      <c r="Q1441" s="198"/>
      <c r="R1441" s="198"/>
      <c r="S1441" s="198"/>
      <c r="T1441" s="198"/>
      <c r="U1441" s="198"/>
      <c r="V1441" s="198"/>
      <c r="W1441" s="202">
        <f t="shared" si="76"/>
        <v>0</v>
      </c>
      <c r="X1441" s="14"/>
      <c r="Y1441" s="14"/>
      <c r="Z1441" s="108"/>
      <c r="AA1441" s="114"/>
      <c r="AB1441" s="129"/>
      <c r="AC1441" s="128"/>
      <c r="AD1441" s="142" t="str">
        <f t="shared" si="77"/>
        <v/>
      </c>
      <c r="AE1441" s="142" t="str">
        <f>IF($E1441&lt;&gt;"",IF($AD1441=1,VLOOKUP($E1441,得点換算表!$C$5:$D$14,2),VLOOKUP($E1441,得点換算表!$E$5:$F$14,2)),"")</f>
        <v/>
      </c>
      <c r="AF1441" s="142" t="str">
        <f>IF($F1441&lt;&gt;"",IF($AD1441=1,VLOOKUP($F1441,得点換算表!$C$15:$D$24,2),VLOOKUP($F1441,得点換算表!$E$15:$F$24,2)),"")</f>
        <v/>
      </c>
      <c r="AG1441" s="142" t="str">
        <f>IF($G1441&lt;&gt;"",IF($AD1441=1,VLOOKUP($G1441,得点換算表!$C$25:$D$34,2),VLOOKUP($G1441,得点換算表!$E$25:$F$34,2)),"")</f>
        <v/>
      </c>
      <c r="AH1441" s="142" t="str">
        <f>IF($H1441&lt;&gt;"",IF($AD1441=1,VLOOKUP($H1441,得点換算表!$C$35:$D$44,2),VLOOKUP($H1441,得点換算表!$E$35:$F$44,2)),"")</f>
        <v/>
      </c>
      <c r="AI1441" s="142" t="str">
        <f>IF($I1441&lt;&gt;"",IF($AD1441=1,VLOOKUP($I1441,得点換算表!$C$45:$D$55,2),VLOOKUP($I1441,得点換算表!$E$45:$F$55,2)),"")</f>
        <v/>
      </c>
      <c r="AJ1441" s="142" t="str">
        <f>IF($J1441&lt;&gt;"",IF($AD1441=1,VLOOKUP($J1441,得点換算表!$C$56:$D$65,2),VLOOKUP($J1441,得点換算表!$E$56:$F$65,2)),"")</f>
        <v/>
      </c>
      <c r="AK1441" s="142" t="str">
        <f>IF($K1441&lt;&gt;"",IF($AD1441=1,VLOOKUP($K1441,得点換算表!$C$66:$D$76,2),VLOOKUP($K1441,得点換算表!$E$66:$F$76,2)),"")</f>
        <v/>
      </c>
      <c r="AL1441" s="142" t="str">
        <f>IF($L1441&lt;&gt;"",IF($AD1441=1,VLOOKUP($L1441,得点換算表!$C$77:$D$86,2),VLOOKUP($L1441,得点換算表!$E$77:$F$86,2)),"")</f>
        <v/>
      </c>
      <c r="AM1441" s="142" t="str">
        <f>IF($M1441&lt;&gt;"",IF($AD1441=1,VLOOKUP($M1441,得点換算表!$C$87:$D$96,2),VLOOKUP($M1441,得点換算表!$E$87:$F$96,2)),"")</f>
        <v/>
      </c>
      <c r="AN1441" s="142" t="str">
        <f t="shared" si="78"/>
        <v/>
      </c>
      <c r="AO1441" s="143" t="str">
        <f>IF(AND($AN1441&lt;&gt;"",$AN1441&gt;=8),VLOOKUP($AN1441,得点換算表!$I$15:$J$19,2),"")</f>
        <v/>
      </c>
      <c r="AP1441" s="105"/>
    </row>
    <row r="1442" spans="1:42" x14ac:dyDescent="0.15">
      <c r="A1442" s="11"/>
      <c r="B1442" s="12"/>
      <c r="C1442" s="13"/>
      <c r="D1442" s="13"/>
      <c r="E1442" s="14"/>
      <c r="F1442" s="14"/>
      <c r="G1442" s="14"/>
      <c r="H1442" s="14"/>
      <c r="I1442" s="15"/>
      <c r="J1442" s="14"/>
      <c r="K1442" s="13"/>
      <c r="L1442" s="14"/>
      <c r="M1442" s="14"/>
      <c r="N1442" s="14"/>
      <c r="O1442" s="14"/>
      <c r="P1442" s="198"/>
      <c r="Q1442" s="198"/>
      <c r="R1442" s="198"/>
      <c r="S1442" s="198"/>
      <c r="T1442" s="198"/>
      <c r="U1442" s="198"/>
      <c r="V1442" s="198"/>
      <c r="W1442" s="202">
        <f t="shared" si="76"/>
        <v>0</v>
      </c>
      <c r="X1442" s="14"/>
      <c r="Y1442" s="14"/>
      <c r="Z1442" s="108"/>
      <c r="AA1442" s="114"/>
      <c r="AB1442" s="129"/>
      <c r="AC1442" s="128"/>
      <c r="AD1442" s="142" t="str">
        <f t="shared" si="77"/>
        <v/>
      </c>
      <c r="AE1442" s="142" t="str">
        <f>IF($E1442&lt;&gt;"",IF($AD1442=1,VLOOKUP($E1442,得点換算表!$C$5:$D$14,2),VLOOKUP($E1442,得点換算表!$E$5:$F$14,2)),"")</f>
        <v/>
      </c>
      <c r="AF1442" s="142" t="str">
        <f>IF($F1442&lt;&gt;"",IF($AD1442=1,VLOOKUP($F1442,得点換算表!$C$15:$D$24,2),VLOOKUP($F1442,得点換算表!$E$15:$F$24,2)),"")</f>
        <v/>
      </c>
      <c r="AG1442" s="142" t="str">
        <f>IF($G1442&lt;&gt;"",IF($AD1442=1,VLOOKUP($G1442,得点換算表!$C$25:$D$34,2),VLOOKUP($G1442,得点換算表!$E$25:$F$34,2)),"")</f>
        <v/>
      </c>
      <c r="AH1442" s="142" t="str">
        <f>IF($H1442&lt;&gt;"",IF($AD1442=1,VLOOKUP($H1442,得点換算表!$C$35:$D$44,2),VLOOKUP($H1442,得点換算表!$E$35:$F$44,2)),"")</f>
        <v/>
      </c>
      <c r="AI1442" s="142" t="str">
        <f>IF($I1442&lt;&gt;"",IF($AD1442=1,VLOOKUP($I1442,得点換算表!$C$45:$D$55,2),VLOOKUP($I1442,得点換算表!$E$45:$F$55,2)),"")</f>
        <v/>
      </c>
      <c r="AJ1442" s="142" t="str">
        <f>IF($J1442&lt;&gt;"",IF($AD1442=1,VLOOKUP($J1442,得点換算表!$C$56:$D$65,2),VLOOKUP($J1442,得点換算表!$E$56:$F$65,2)),"")</f>
        <v/>
      </c>
      <c r="AK1442" s="142" t="str">
        <f>IF($K1442&lt;&gt;"",IF($AD1442=1,VLOOKUP($K1442,得点換算表!$C$66:$D$76,2),VLOOKUP($K1442,得点換算表!$E$66:$F$76,2)),"")</f>
        <v/>
      </c>
      <c r="AL1442" s="142" t="str">
        <f>IF($L1442&lt;&gt;"",IF($AD1442=1,VLOOKUP($L1442,得点換算表!$C$77:$D$86,2),VLOOKUP($L1442,得点換算表!$E$77:$F$86,2)),"")</f>
        <v/>
      </c>
      <c r="AM1442" s="142" t="str">
        <f>IF($M1442&lt;&gt;"",IF($AD1442=1,VLOOKUP($M1442,得点換算表!$C$87:$D$96,2),VLOOKUP($M1442,得点換算表!$E$87:$F$96,2)),"")</f>
        <v/>
      </c>
      <c r="AN1442" s="142" t="str">
        <f t="shared" si="78"/>
        <v/>
      </c>
      <c r="AO1442" s="143" t="str">
        <f>IF(AND($AN1442&lt;&gt;"",$AN1442&gt;=8),VLOOKUP($AN1442,得点換算表!$I$15:$J$19,2),"")</f>
        <v/>
      </c>
      <c r="AP1442" s="105"/>
    </row>
    <row r="1443" spans="1:42" x14ac:dyDescent="0.15">
      <c r="A1443" s="11"/>
      <c r="B1443" s="12"/>
      <c r="C1443" s="13"/>
      <c r="D1443" s="13"/>
      <c r="E1443" s="14"/>
      <c r="F1443" s="14"/>
      <c r="G1443" s="14"/>
      <c r="H1443" s="14"/>
      <c r="I1443" s="15"/>
      <c r="J1443" s="14"/>
      <c r="K1443" s="13"/>
      <c r="L1443" s="14"/>
      <c r="M1443" s="14"/>
      <c r="N1443" s="14"/>
      <c r="O1443" s="14"/>
      <c r="P1443" s="198"/>
      <c r="Q1443" s="198"/>
      <c r="R1443" s="198"/>
      <c r="S1443" s="198"/>
      <c r="T1443" s="198"/>
      <c r="U1443" s="198"/>
      <c r="V1443" s="198"/>
      <c r="W1443" s="202">
        <f t="shared" si="76"/>
        <v>0</v>
      </c>
      <c r="X1443" s="14"/>
      <c r="Y1443" s="14"/>
      <c r="Z1443" s="108"/>
      <c r="AA1443" s="114"/>
      <c r="AB1443" s="129"/>
      <c r="AC1443" s="128"/>
      <c r="AD1443" s="142" t="str">
        <f t="shared" si="77"/>
        <v/>
      </c>
      <c r="AE1443" s="142" t="str">
        <f>IF($E1443&lt;&gt;"",IF($AD1443=1,VLOOKUP($E1443,得点換算表!$C$5:$D$14,2),VLOOKUP($E1443,得点換算表!$E$5:$F$14,2)),"")</f>
        <v/>
      </c>
      <c r="AF1443" s="142" t="str">
        <f>IF($F1443&lt;&gt;"",IF($AD1443=1,VLOOKUP($F1443,得点換算表!$C$15:$D$24,2),VLOOKUP($F1443,得点換算表!$E$15:$F$24,2)),"")</f>
        <v/>
      </c>
      <c r="AG1443" s="142" t="str">
        <f>IF($G1443&lt;&gt;"",IF($AD1443=1,VLOOKUP($G1443,得点換算表!$C$25:$D$34,2),VLOOKUP($G1443,得点換算表!$E$25:$F$34,2)),"")</f>
        <v/>
      </c>
      <c r="AH1443" s="142" t="str">
        <f>IF($H1443&lt;&gt;"",IF($AD1443=1,VLOOKUP($H1443,得点換算表!$C$35:$D$44,2),VLOOKUP($H1443,得点換算表!$E$35:$F$44,2)),"")</f>
        <v/>
      </c>
      <c r="AI1443" s="142" t="str">
        <f>IF($I1443&lt;&gt;"",IF($AD1443=1,VLOOKUP($I1443,得点換算表!$C$45:$D$55,2),VLOOKUP($I1443,得点換算表!$E$45:$F$55,2)),"")</f>
        <v/>
      </c>
      <c r="AJ1443" s="142" t="str">
        <f>IF($J1443&lt;&gt;"",IF($AD1443=1,VLOOKUP($J1443,得点換算表!$C$56:$D$65,2),VLOOKUP($J1443,得点換算表!$E$56:$F$65,2)),"")</f>
        <v/>
      </c>
      <c r="AK1443" s="142" t="str">
        <f>IF($K1443&lt;&gt;"",IF($AD1443=1,VLOOKUP($K1443,得点換算表!$C$66:$D$76,2),VLOOKUP($K1443,得点換算表!$E$66:$F$76,2)),"")</f>
        <v/>
      </c>
      <c r="AL1443" s="142" t="str">
        <f>IF($L1443&lt;&gt;"",IF($AD1443=1,VLOOKUP($L1443,得点換算表!$C$77:$D$86,2),VLOOKUP($L1443,得点換算表!$E$77:$F$86,2)),"")</f>
        <v/>
      </c>
      <c r="AM1443" s="142" t="str">
        <f>IF($M1443&lt;&gt;"",IF($AD1443=1,VLOOKUP($M1443,得点換算表!$C$87:$D$96,2),VLOOKUP($M1443,得点換算表!$E$87:$F$96,2)),"")</f>
        <v/>
      </c>
      <c r="AN1443" s="142" t="str">
        <f t="shared" si="78"/>
        <v/>
      </c>
      <c r="AO1443" s="143" t="str">
        <f>IF(AND($AN1443&lt;&gt;"",$AN1443&gt;=8),VLOOKUP($AN1443,得点換算表!$I$15:$J$19,2),"")</f>
        <v/>
      </c>
      <c r="AP1443" s="105"/>
    </row>
    <row r="1444" spans="1:42" x14ac:dyDescent="0.15">
      <c r="A1444" s="11"/>
      <c r="B1444" s="12"/>
      <c r="C1444" s="13"/>
      <c r="D1444" s="13"/>
      <c r="E1444" s="14"/>
      <c r="F1444" s="14"/>
      <c r="G1444" s="14"/>
      <c r="H1444" s="14"/>
      <c r="I1444" s="15"/>
      <c r="J1444" s="14"/>
      <c r="K1444" s="13"/>
      <c r="L1444" s="14"/>
      <c r="M1444" s="14"/>
      <c r="N1444" s="14"/>
      <c r="O1444" s="14"/>
      <c r="P1444" s="198"/>
      <c r="Q1444" s="198"/>
      <c r="R1444" s="198"/>
      <c r="S1444" s="198"/>
      <c r="T1444" s="198"/>
      <c r="U1444" s="198"/>
      <c r="V1444" s="198"/>
      <c r="W1444" s="202">
        <f t="shared" si="76"/>
        <v>0</v>
      </c>
      <c r="X1444" s="14"/>
      <c r="Y1444" s="14"/>
      <c r="Z1444" s="108"/>
      <c r="AA1444" s="114"/>
      <c r="AB1444" s="129"/>
      <c r="AC1444" s="128"/>
      <c r="AD1444" s="142" t="str">
        <f t="shared" si="77"/>
        <v/>
      </c>
      <c r="AE1444" s="142" t="str">
        <f>IF($E1444&lt;&gt;"",IF($AD1444=1,VLOOKUP($E1444,得点換算表!$C$5:$D$14,2),VLOOKUP($E1444,得点換算表!$E$5:$F$14,2)),"")</f>
        <v/>
      </c>
      <c r="AF1444" s="142" t="str">
        <f>IF($F1444&lt;&gt;"",IF($AD1444=1,VLOOKUP($F1444,得点換算表!$C$15:$D$24,2),VLOOKUP($F1444,得点換算表!$E$15:$F$24,2)),"")</f>
        <v/>
      </c>
      <c r="AG1444" s="142" t="str">
        <f>IF($G1444&lt;&gt;"",IF($AD1444=1,VLOOKUP($G1444,得点換算表!$C$25:$D$34,2),VLOOKUP($G1444,得点換算表!$E$25:$F$34,2)),"")</f>
        <v/>
      </c>
      <c r="AH1444" s="142" t="str">
        <f>IF($H1444&lt;&gt;"",IF($AD1444=1,VLOOKUP($H1444,得点換算表!$C$35:$D$44,2),VLOOKUP($H1444,得点換算表!$E$35:$F$44,2)),"")</f>
        <v/>
      </c>
      <c r="AI1444" s="142" t="str">
        <f>IF($I1444&lt;&gt;"",IF($AD1444=1,VLOOKUP($I1444,得点換算表!$C$45:$D$55,2),VLOOKUP($I1444,得点換算表!$E$45:$F$55,2)),"")</f>
        <v/>
      </c>
      <c r="AJ1444" s="142" t="str">
        <f>IF($J1444&lt;&gt;"",IF($AD1444=1,VLOOKUP($J1444,得点換算表!$C$56:$D$65,2),VLOOKUP($J1444,得点換算表!$E$56:$F$65,2)),"")</f>
        <v/>
      </c>
      <c r="AK1444" s="142" t="str">
        <f>IF($K1444&lt;&gt;"",IF($AD1444=1,VLOOKUP($K1444,得点換算表!$C$66:$D$76,2),VLOOKUP($K1444,得点換算表!$E$66:$F$76,2)),"")</f>
        <v/>
      </c>
      <c r="AL1444" s="142" t="str">
        <f>IF($L1444&lt;&gt;"",IF($AD1444=1,VLOOKUP($L1444,得点換算表!$C$77:$D$86,2),VLOOKUP($L1444,得点換算表!$E$77:$F$86,2)),"")</f>
        <v/>
      </c>
      <c r="AM1444" s="142" t="str">
        <f>IF($M1444&lt;&gt;"",IF($AD1444=1,VLOOKUP($M1444,得点換算表!$C$87:$D$96,2),VLOOKUP($M1444,得点換算表!$E$87:$F$96,2)),"")</f>
        <v/>
      </c>
      <c r="AN1444" s="142" t="str">
        <f t="shared" si="78"/>
        <v/>
      </c>
      <c r="AO1444" s="143" t="str">
        <f>IF(AND($AN1444&lt;&gt;"",$AN1444&gt;=8),VLOOKUP($AN1444,得点換算表!$I$15:$J$19,2),"")</f>
        <v/>
      </c>
      <c r="AP1444" s="105"/>
    </row>
    <row r="1445" spans="1:42" x14ac:dyDescent="0.15">
      <c r="A1445" s="11"/>
      <c r="B1445" s="12"/>
      <c r="C1445" s="13"/>
      <c r="D1445" s="13"/>
      <c r="E1445" s="14"/>
      <c r="F1445" s="14"/>
      <c r="G1445" s="14"/>
      <c r="H1445" s="14"/>
      <c r="I1445" s="15"/>
      <c r="J1445" s="14"/>
      <c r="K1445" s="13"/>
      <c r="L1445" s="14"/>
      <c r="M1445" s="14"/>
      <c r="N1445" s="14"/>
      <c r="O1445" s="14"/>
      <c r="P1445" s="198"/>
      <c r="Q1445" s="198"/>
      <c r="R1445" s="198"/>
      <c r="S1445" s="198"/>
      <c r="T1445" s="198"/>
      <c r="U1445" s="198"/>
      <c r="V1445" s="198"/>
      <c r="W1445" s="202">
        <f t="shared" si="76"/>
        <v>0</v>
      </c>
      <c r="X1445" s="14"/>
      <c r="Y1445" s="14"/>
      <c r="Z1445" s="108"/>
      <c r="AA1445" s="114"/>
      <c r="AB1445" s="129"/>
      <c r="AC1445" s="128"/>
      <c r="AD1445" s="142" t="str">
        <f t="shared" si="77"/>
        <v/>
      </c>
      <c r="AE1445" s="142" t="str">
        <f>IF($E1445&lt;&gt;"",IF($AD1445=1,VLOOKUP($E1445,得点換算表!$C$5:$D$14,2),VLOOKUP($E1445,得点換算表!$E$5:$F$14,2)),"")</f>
        <v/>
      </c>
      <c r="AF1445" s="142" t="str">
        <f>IF($F1445&lt;&gt;"",IF($AD1445=1,VLOOKUP($F1445,得点換算表!$C$15:$D$24,2),VLOOKUP($F1445,得点換算表!$E$15:$F$24,2)),"")</f>
        <v/>
      </c>
      <c r="AG1445" s="142" t="str">
        <f>IF($G1445&lt;&gt;"",IF($AD1445=1,VLOOKUP($G1445,得点換算表!$C$25:$D$34,2),VLOOKUP($G1445,得点換算表!$E$25:$F$34,2)),"")</f>
        <v/>
      </c>
      <c r="AH1445" s="142" t="str">
        <f>IF($H1445&lt;&gt;"",IF($AD1445=1,VLOOKUP($H1445,得点換算表!$C$35:$D$44,2),VLOOKUP($H1445,得点換算表!$E$35:$F$44,2)),"")</f>
        <v/>
      </c>
      <c r="AI1445" s="142" t="str">
        <f>IF($I1445&lt;&gt;"",IF($AD1445=1,VLOOKUP($I1445,得点換算表!$C$45:$D$55,2),VLOOKUP($I1445,得点換算表!$E$45:$F$55,2)),"")</f>
        <v/>
      </c>
      <c r="AJ1445" s="142" t="str">
        <f>IF($J1445&lt;&gt;"",IF($AD1445=1,VLOOKUP($J1445,得点換算表!$C$56:$D$65,2),VLOOKUP($J1445,得点換算表!$E$56:$F$65,2)),"")</f>
        <v/>
      </c>
      <c r="AK1445" s="142" t="str">
        <f>IF($K1445&lt;&gt;"",IF($AD1445=1,VLOOKUP($K1445,得点換算表!$C$66:$D$76,2),VLOOKUP($K1445,得点換算表!$E$66:$F$76,2)),"")</f>
        <v/>
      </c>
      <c r="AL1445" s="142" t="str">
        <f>IF($L1445&lt;&gt;"",IF($AD1445=1,VLOOKUP($L1445,得点換算表!$C$77:$D$86,2),VLOOKUP($L1445,得点換算表!$E$77:$F$86,2)),"")</f>
        <v/>
      </c>
      <c r="AM1445" s="142" t="str">
        <f>IF($M1445&lt;&gt;"",IF($AD1445=1,VLOOKUP($M1445,得点換算表!$C$87:$D$96,2),VLOOKUP($M1445,得点換算表!$E$87:$F$96,2)),"")</f>
        <v/>
      </c>
      <c r="AN1445" s="142" t="str">
        <f t="shared" si="78"/>
        <v/>
      </c>
      <c r="AO1445" s="143" t="str">
        <f>IF(AND($AN1445&lt;&gt;"",$AN1445&gt;=8),VLOOKUP($AN1445,得点換算表!$I$15:$J$19,2),"")</f>
        <v/>
      </c>
      <c r="AP1445" s="105"/>
    </row>
    <row r="1446" spans="1:42" x14ac:dyDescent="0.15">
      <c r="A1446" s="11"/>
      <c r="B1446" s="12"/>
      <c r="C1446" s="13"/>
      <c r="D1446" s="13"/>
      <c r="E1446" s="14"/>
      <c r="F1446" s="14"/>
      <c r="G1446" s="14"/>
      <c r="H1446" s="14"/>
      <c r="I1446" s="15"/>
      <c r="J1446" s="14"/>
      <c r="K1446" s="13"/>
      <c r="L1446" s="14"/>
      <c r="M1446" s="14"/>
      <c r="N1446" s="14"/>
      <c r="O1446" s="14"/>
      <c r="P1446" s="198"/>
      <c r="Q1446" s="198"/>
      <c r="R1446" s="198"/>
      <c r="S1446" s="198"/>
      <c r="T1446" s="198"/>
      <c r="U1446" s="198"/>
      <c r="V1446" s="198"/>
      <c r="W1446" s="202">
        <f t="shared" si="76"/>
        <v>0</v>
      </c>
      <c r="X1446" s="14"/>
      <c r="Y1446" s="14"/>
      <c r="Z1446" s="108"/>
      <c r="AA1446" s="114"/>
      <c r="AB1446" s="129"/>
      <c r="AC1446" s="128"/>
      <c r="AD1446" s="142" t="str">
        <f t="shared" si="77"/>
        <v/>
      </c>
      <c r="AE1446" s="142" t="str">
        <f>IF($E1446&lt;&gt;"",IF($AD1446=1,VLOOKUP($E1446,得点換算表!$C$5:$D$14,2),VLOOKUP($E1446,得点換算表!$E$5:$F$14,2)),"")</f>
        <v/>
      </c>
      <c r="AF1446" s="142" t="str">
        <f>IF($F1446&lt;&gt;"",IF($AD1446=1,VLOOKUP($F1446,得点換算表!$C$15:$D$24,2),VLOOKUP($F1446,得点換算表!$E$15:$F$24,2)),"")</f>
        <v/>
      </c>
      <c r="AG1446" s="142" t="str">
        <f>IF($G1446&lt;&gt;"",IF($AD1446=1,VLOOKUP($G1446,得点換算表!$C$25:$D$34,2),VLOOKUP($G1446,得点換算表!$E$25:$F$34,2)),"")</f>
        <v/>
      </c>
      <c r="AH1446" s="142" t="str">
        <f>IF($H1446&lt;&gt;"",IF($AD1446=1,VLOOKUP($H1446,得点換算表!$C$35:$D$44,2),VLOOKUP($H1446,得点換算表!$E$35:$F$44,2)),"")</f>
        <v/>
      </c>
      <c r="AI1446" s="142" t="str">
        <f>IF($I1446&lt;&gt;"",IF($AD1446=1,VLOOKUP($I1446,得点換算表!$C$45:$D$55,2),VLOOKUP($I1446,得点換算表!$E$45:$F$55,2)),"")</f>
        <v/>
      </c>
      <c r="AJ1446" s="142" t="str">
        <f>IF($J1446&lt;&gt;"",IF($AD1446=1,VLOOKUP($J1446,得点換算表!$C$56:$D$65,2),VLOOKUP($J1446,得点換算表!$E$56:$F$65,2)),"")</f>
        <v/>
      </c>
      <c r="AK1446" s="142" t="str">
        <f>IF($K1446&lt;&gt;"",IF($AD1446=1,VLOOKUP($K1446,得点換算表!$C$66:$D$76,2),VLOOKUP($K1446,得点換算表!$E$66:$F$76,2)),"")</f>
        <v/>
      </c>
      <c r="AL1446" s="142" t="str">
        <f>IF($L1446&lt;&gt;"",IF($AD1446=1,VLOOKUP($L1446,得点換算表!$C$77:$D$86,2),VLOOKUP($L1446,得点換算表!$E$77:$F$86,2)),"")</f>
        <v/>
      </c>
      <c r="AM1446" s="142" t="str">
        <f>IF($M1446&lt;&gt;"",IF($AD1446=1,VLOOKUP($M1446,得点換算表!$C$87:$D$96,2),VLOOKUP($M1446,得点換算表!$E$87:$F$96,2)),"")</f>
        <v/>
      </c>
      <c r="AN1446" s="142" t="str">
        <f t="shared" si="78"/>
        <v/>
      </c>
      <c r="AO1446" s="143" t="str">
        <f>IF(AND($AN1446&lt;&gt;"",$AN1446&gt;=8),VLOOKUP($AN1446,得点換算表!$I$15:$J$19,2),"")</f>
        <v/>
      </c>
      <c r="AP1446" s="105"/>
    </row>
    <row r="1447" spans="1:42" x14ac:dyDescent="0.15">
      <c r="A1447" s="11"/>
      <c r="B1447" s="12"/>
      <c r="C1447" s="13"/>
      <c r="D1447" s="13"/>
      <c r="E1447" s="14"/>
      <c r="F1447" s="14"/>
      <c r="G1447" s="14"/>
      <c r="H1447" s="14"/>
      <c r="I1447" s="15"/>
      <c r="J1447" s="14"/>
      <c r="K1447" s="13"/>
      <c r="L1447" s="14"/>
      <c r="M1447" s="14"/>
      <c r="N1447" s="14"/>
      <c r="O1447" s="14"/>
      <c r="P1447" s="198"/>
      <c r="Q1447" s="198"/>
      <c r="R1447" s="198"/>
      <c r="S1447" s="198"/>
      <c r="T1447" s="198"/>
      <c r="U1447" s="198"/>
      <c r="V1447" s="198"/>
      <c r="W1447" s="202">
        <f t="shared" si="76"/>
        <v>0</v>
      </c>
      <c r="X1447" s="14"/>
      <c r="Y1447" s="14"/>
      <c r="Z1447" s="108"/>
      <c r="AA1447" s="114"/>
      <c r="AB1447" s="129"/>
      <c r="AC1447" s="128"/>
      <c r="AD1447" s="142" t="str">
        <f t="shared" si="77"/>
        <v/>
      </c>
      <c r="AE1447" s="142" t="str">
        <f>IF($E1447&lt;&gt;"",IF($AD1447=1,VLOOKUP($E1447,得点換算表!$C$5:$D$14,2),VLOOKUP($E1447,得点換算表!$E$5:$F$14,2)),"")</f>
        <v/>
      </c>
      <c r="AF1447" s="142" t="str">
        <f>IF($F1447&lt;&gt;"",IF($AD1447=1,VLOOKUP($F1447,得点換算表!$C$15:$D$24,2),VLOOKUP($F1447,得点換算表!$E$15:$F$24,2)),"")</f>
        <v/>
      </c>
      <c r="AG1447" s="142" t="str">
        <f>IF($G1447&lt;&gt;"",IF($AD1447=1,VLOOKUP($G1447,得点換算表!$C$25:$D$34,2),VLOOKUP($G1447,得点換算表!$E$25:$F$34,2)),"")</f>
        <v/>
      </c>
      <c r="AH1447" s="142" t="str">
        <f>IF($H1447&lt;&gt;"",IF($AD1447=1,VLOOKUP($H1447,得点換算表!$C$35:$D$44,2),VLOOKUP($H1447,得点換算表!$E$35:$F$44,2)),"")</f>
        <v/>
      </c>
      <c r="AI1447" s="142" t="str">
        <f>IF($I1447&lt;&gt;"",IF($AD1447=1,VLOOKUP($I1447,得点換算表!$C$45:$D$55,2),VLOOKUP($I1447,得点換算表!$E$45:$F$55,2)),"")</f>
        <v/>
      </c>
      <c r="AJ1447" s="142" t="str">
        <f>IF($J1447&lt;&gt;"",IF($AD1447=1,VLOOKUP($J1447,得点換算表!$C$56:$D$65,2),VLOOKUP($J1447,得点換算表!$E$56:$F$65,2)),"")</f>
        <v/>
      </c>
      <c r="AK1447" s="142" t="str">
        <f>IF($K1447&lt;&gt;"",IF($AD1447=1,VLOOKUP($K1447,得点換算表!$C$66:$D$76,2),VLOOKUP($K1447,得点換算表!$E$66:$F$76,2)),"")</f>
        <v/>
      </c>
      <c r="AL1447" s="142" t="str">
        <f>IF($L1447&lt;&gt;"",IF($AD1447=1,VLOOKUP($L1447,得点換算表!$C$77:$D$86,2),VLOOKUP($L1447,得点換算表!$E$77:$F$86,2)),"")</f>
        <v/>
      </c>
      <c r="AM1447" s="142" t="str">
        <f>IF($M1447&lt;&gt;"",IF($AD1447=1,VLOOKUP($M1447,得点換算表!$C$87:$D$96,2),VLOOKUP($M1447,得点換算表!$E$87:$F$96,2)),"")</f>
        <v/>
      </c>
      <c r="AN1447" s="142" t="str">
        <f t="shared" si="78"/>
        <v/>
      </c>
      <c r="AO1447" s="143" t="str">
        <f>IF(AND($AN1447&lt;&gt;"",$AN1447&gt;=8),VLOOKUP($AN1447,得点換算表!$I$15:$J$19,2),"")</f>
        <v/>
      </c>
      <c r="AP1447" s="105"/>
    </row>
    <row r="1448" spans="1:42" x14ac:dyDescent="0.15">
      <c r="A1448" s="11"/>
      <c r="B1448" s="12"/>
      <c r="C1448" s="13"/>
      <c r="D1448" s="13"/>
      <c r="E1448" s="14"/>
      <c r="F1448" s="14"/>
      <c r="G1448" s="14"/>
      <c r="H1448" s="14"/>
      <c r="I1448" s="15"/>
      <c r="J1448" s="14"/>
      <c r="K1448" s="13"/>
      <c r="L1448" s="14"/>
      <c r="M1448" s="14"/>
      <c r="N1448" s="14"/>
      <c r="O1448" s="14"/>
      <c r="P1448" s="198"/>
      <c r="Q1448" s="198"/>
      <c r="R1448" s="198"/>
      <c r="S1448" s="198"/>
      <c r="T1448" s="198"/>
      <c r="U1448" s="198"/>
      <c r="V1448" s="198"/>
      <c r="W1448" s="202">
        <f t="shared" si="76"/>
        <v>0</v>
      </c>
      <c r="X1448" s="14"/>
      <c r="Y1448" s="14"/>
      <c r="Z1448" s="108"/>
      <c r="AA1448" s="114"/>
      <c r="AB1448" s="129"/>
      <c r="AC1448" s="128"/>
      <c r="AD1448" s="142" t="str">
        <f t="shared" si="77"/>
        <v/>
      </c>
      <c r="AE1448" s="142" t="str">
        <f>IF($E1448&lt;&gt;"",IF($AD1448=1,VLOOKUP($E1448,得点換算表!$C$5:$D$14,2),VLOOKUP($E1448,得点換算表!$E$5:$F$14,2)),"")</f>
        <v/>
      </c>
      <c r="AF1448" s="142" t="str">
        <f>IF($F1448&lt;&gt;"",IF($AD1448=1,VLOOKUP($F1448,得点換算表!$C$15:$D$24,2),VLOOKUP($F1448,得点換算表!$E$15:$F$24,2)),"")</f>
        <v/>
      </c>
      <c r="AG1448" s="142" t="str">
        <f>IF($G1448&lt;&gt;"",IF($AD1448=1,VLOOKUP($G1448,得点換算表!$C$25:$D$34,2),VLOOKUP($G1448,得点換算表!$E$25:$F$34,2)),"")</f>
        <v/>
      </c>
      <c r="AH1448" s="142" t="str">
        <f>IF($H1448&lt;&gt;"",IF($AD1448=1,VLOOKUP($H1448,得点換算表!$C$35:$D$44,2),VLOOKUP($H1448,得点換算表!$E$35:$F$44,2)),"")</f>
        <v/>
      </c>
      <c r="AI1448" s="142" t="str">
        <f>IF($I1448&lt;&gt;"",IF($AD1448=1,VLOOKUP($I1448,得点換算表!$C$45:$D$55,2),VLOOKUP($I1448,得点換算表!$E$45:$F$55,2)),"")</f>
        <v/>
      </c>
      <c r="AJ1448" s="142" t="str">
        <f>IF($J1448&lt;&gt;"",IF($AD1448=1,VLOOKUP($J1448,得点換算表!$C$56:$D$65,2),VLOOKUP($J1448,得点換算表!$E$56:$F$65,2)),"")</f>
        <v/>
      </c>
      <c r="AK1448" s="142" t="str">
        <f>IF($K1448&lt;&gt;"",IF($AD1448=1,VLOOKUP($K1448,得点換算表!$C$66:$D$76,2),VLOOKUP($K1448,得点換算表!$E$66:$F$76,2)),"")</f>
        <v/>
      </c>
      <c r="AL1448" s="142" t="str">
        <f>IF($L1448&lt;&gt;"",IF($AD1448=1,VLOOKUP($L1448,得点換算表!$C$77:$D$86,2),VLOOKUP($L1448,得点換算表!$E$77:$F$86,2)),"")</f>
        <v/>
      </c>
      <c r="AM1448" s="142" t="str">
        <f>IF($M1448&lt;&gt;"",IF($AD1448=1,VLOOKUP($M1448,得点換算表!$C$87:$D$96,2),VLOOKUP($M1448,得点換算表!$E$87:$F$96,2)),"")</f>
        <v/>
      </c>
      <c r="AN1448" s="142" t="str">
        <f t="shared" si="78"/>
        <v/>
      </c>
      <c r="AO1448" s="143" t="str">
        <f>IF(AND($AN1448&lt;&gt;"",$AN1448&gt;=8),VLOOKUP($AN1448,得点換算表!$I$15:$J$19,2),"")</f>
        <v/>
      </c>
      <c r="AP1448" s="105"/>
    </row>
    <row r="1449" spans="1:42" x14ac:dyDescent="0.15">
      <c r="A1449" s="11"/>
      <c r="B1449" s="12"/>
      <c r="C1449" s="13"/>
      <c r="D1449" s="13"/>
      <c r="E1449" s="14"/>
      <c r="F1449" s="14"/>
      <c r="G1449" s="14"/>
      <c r="H1449" s="14"/>
      <c r="I1449" s="15"/>
      <c r="J1449" s="14"/>
      <c r="K1449" s="13"/>
      <c r="L1449" s="14"/>
      <c r="M1449" s="14"/>
      <c r="N1449" s="14"/>
      <c r="O1449" s="14"/>
      <c r="P1449" s="198"/>
      <c r="Q1449" s="198"/>
      <c r="R1449" s="198"/>
      <c r="S1449" s="198"/>
      <c r="T1449" s="198"/>
      <c r="U1449" s="198"/>
      <c r="V1449" s="198"/>
      <c r="W1449" s="202">
        <f t="shared" si="76"/>
        <v>0</v>
      </c>
      <c r="X1449" s="14"/>
      <c r="Y1449" s="14"/>
      <c r="Z1449" s="108"/>
      <c r="AA1449" s="114"/>
      <c r="AB1449" s="129"/>
      <c r="AC1449" s="128"/>
      <c r="AD1449" s="142" t="str">
        <f t="shared" si="77"/>
        <v/>
      </c>
      <c r="AE1449" s="142" t="str">
        <f>IF($E1449&lt;&gt;"",IF($AD1449=1,VLOOKUP($E1449,得点換算表!$C$5:$D$14,2),VLOOKUP($E1449,得点換算表!$E$5:$F$14,2)),"")</f>
        <v/>
      </c>
      <c r="AF1449" s="142" t="str">
        <f>IF($F1449&lt;&gt;"",IF($AD1449=1,VLOOKUP($F1449,得点換算表!$C$15:$D$24,2),VLOOKUP($F1449,得点換算表!$E$15:$F$24,2)),"")</f>
        <v/>
      </c>
      <c r="AG1449" s="142" t="str">
        <f>IF($G1449&lt;&gt;"",IF($AD1449=1,VLOOKUP($G1449,得点換算表!$C$25:$D$34,2),VLOOKUP($G1449,得点換算表!$E$25:$F$34,2)),"")</f>
        <v/>
      </c>
      <c r="AH1449" s="142" t="str">
        <f>IF($H1449&lt;&gt;"",IF($AD1449=1,VLOOKUP($H1449,得点換算表!$C$35:$D$44,2),VLOOKUP($H1449,得点換算表!$E$35:$F$44,2)),"")</f>
        <v/>
      </c>
      <c r="AI1449" s="142" t="str">
        <f>IF($I1449&lt;&gt;"",IF($AD1449=1,VLOOKUP($I1449,得点換算表!$C$45:$D$55,2),VLOOKUP($I1449,得点換算表!$E$45:$F$55,2)),"")</f>
        <v/>
      </c>
      <c r="AJ1449" s="142" t="str">
        <f>IF($J1449&lt;&gt;"",IF($AD1449=1,VLOOKUP($J1449,得点換算表!$C$56:$D$65,2),VLOOKUP($J1449,得点換算表!$E$56:$F$65,2)),"")</f>
        <v/>
      </c>
      <c r="AK1449" s="142" t="str">
        <f>IF($K1449&lt;&gt;"",IF($AD1449=1,VLOOKUP($K1449,得点換算表!$C$66:$D$76,2),VLOOKUP($K1449,得点換算表!$E$66:$F$76,2)),"")</f>
        <v/>
      </c>
      <c r="AL1449" s="142" t="str">
        <f>IF($L1449&lt;&gt;"",IF($AD1449=1,VLOOKUP($L1449,得点換算表!$C$77:$D$86,2),VLOOKUP($L1449,得点換算表!$E$77:$F$86,2)),"")</f>
        <v/>
      </c>
      <c r="AM1449" s="142" t="str">
        <f>IF($M1449&lt;&gt;"",IF($AD1449=1,VLOOKUP($M1449,得点換算表!$C$87:$D$96,2),VLOOKUP($M1449,得点換算表!$E$87:$F$96,2)),"")</f>
        <v/>
      </c>
      <c r="AN1449" s="142" t="str">
        <f t="shared" si="78"/>
        <v/>
      </c>
      <c r="AO1449" s="143" t="str">
        <f>IF(AND($AN1449&lt;&gt;"",$AN1449&gt;=8),VLOOKUP($AN1449,得点換算表!$I$15:$J$19,2),"")</f>
        <v/>
      </c>
      <c r="AP1449" s="105"/>
    </row>
    <row r="1450" spans="1:42" x14ac:dyDescent="0.15">
      <c r="A1450" s="11"/>
      <c r="B1450" s="12"/>
      <c r="C1450" s="13"/>
      <c r="D1450" s="13"/>
      <c r="E1450" s="14"/>
      <c r="F1450" s="14"/>
      <c r="G1450" s="14"/>
      <c r="H1450" s="14"/>
      <c r="I1450" s="15"/>
      <c r="J1450" s="14"/>
      <c r="K1450" s="13"/>
      <c r="L1450" s="14"/>
      <c r="M1450" s="14"/>
      <c r="N1450" s="14"/>
      <c r="O1450" s="14"/>
      <c r="P1450" s="198"/>
      <c r="Q1450" s="198"/>
      <c r="R1450" s="198"/>
      <c r="S1450" s="198"/>
      <c r="T1450" s="198"/>
      <c r="U1450" s="198"/>
      <c r="V1450" s="198"/>
      <c r="W1450" s="202">
        <f t="shared" si="76"/>
        <v>0</v>
      </c>
      <c r="X1450" s="14"/>
      <c r="Y1450" s="14"/>
      <c r="Z1450" s="108"/>
      <c r="AA1450" s="114"/>
      <c r="AB1450" s="129"/>
      <c r="AC1450" s="128"/>
      <c r="AD1450" s="142" t="str">
        <f t="shared" si="77"/>
        <v/>
      </c>
      <c r="AE1450" s="142" t="str">
        <f>IF($E1450&lt;&gt;"",IF($AD1450=1,VLOOKUP($E1450,得点換算表!$C$5:$D$14,2),VLOOKUP($E1450,得点換算表!$E$5:$F$14,2)),"")</f>
        <v/>
      </c>
      <c r="AF1450" s="142" t="str">
        <f>IF($F1450&lt;&gt;"",IF($AD1450=1,VLOOKUP($F1450,得点換算表!$C$15:$D$24,2),VLOOKUP($F1450,得点換算表!$E$15:$F$24,2)),"")</f>
        <v/>
      </c>
      <c r="AG1450" s="142" t="str">
        <f>IF($G1450&lt;&gt;"",IF($AD1450=1,VLOOKUP($G1450,得点換算表!$C$25:$D$34,2),VLOOKUP($G1450,得点換算表!$E$25:$F$34,2)),"")</f>
        <v/>
      </c>
      <c r="AH1450" s="142" t="str">
        <f>IF($H1450&lt;&gt;"",IF($AD1450=1,VLOOKUP($H1450,得点換算表!$C$35:$D$44,2),VLOOKUP($H1450,得点換算表!$E$35:$F$44,2)),"")</f>
        <v/>
      </c>
      <c r="AI1450" s="142" t="str">
        <f>IF($I1450&lt;&gt;"",IF($AD1450=1,VLOOKUP($I1450,得点換算表!$C$45:$D$55,2),VLOOKUP($I1450,得点換算表!$E$45:$F$55,2)),"")</f>
        <v/>
      </c>
      <c r="AJ1450" s="142" t="str">
        <f>IF($J1450&lt;&gt;"",IF($AD1450=1,VLOOKUP($J1450,得点換算表!$C$56:$D$65,2),VLOOKUP($J1450,得点換算表!$E$56:$F$65,2)),"")</f>
        <v/>
      </c>
      <c r="AK1450" s="142" t="str">
        <f>IF($K1450&lt;&gt;"",IF($AD1450=1,VLOOKUP($K1450,得点換算表!$C$66:$D$76,2),VLOOKUP($K1450,得点換算表!$E$66:$F$76,2)),"")</f>
        <v/>
      </c>
      <c r="AL1450" s="142" t="str">
        <f>IF($L1450&lt;&gt;"",IF($AD1450=1,VLOOKUP($L1450,得点換算表!$C$77:$D$86,2),VLOOKUP($L1450,得点換算表!$E$77:$F$86,2)),"")</f>
        <v/>
      </c>
      <c r="AM1450" s="142" t="str">
        <f>IF($M1450&lt;&gt;"",IF($AD1450=1,VLOOKUP($M1450,得点換算表!$C$87:$D$96,2),VLOOKUP($M1450,得点換算表!$E$87:$F$96,2)),"")</f>
        <v/>
      </c>
      <c r="AN1450" s="142" t="str">
        <f t="shared" si="78"/>
        <v/>
      </c>
      <c r="AO1450" s="143" t="str">
        <f>IF(AND($AN1450&lt;&gt;"",$AN1450&gt;=8),VLOOKUP($AN1450,得点換算表!$I$15:$J$19,2),"")</f>
        <v/>
      </c>
      <c r="AP1450" s="105"/>
    </row>
    <row r="1451" spans="1:42" x14ac:dyDescent="0.15">
      <c r="A1451" s="11"/>
      <c r="B1451" s="12"/>
      <c r="C1451" s="13"/>
      <c r="D1451" s="13"/>
      <c r="E1451" s="14"/>
      <c r="F1451" s="14"/>
      <c r="G1451" s="14"/>
      <c r="H1451" s="14"/>
      <c r="I1451" s="15"/>
      <c r="J1451" s="14"/>
      <c r="K1451" s="13"/>
      <c r="L1451" s="14"/>
      <c r="M1451" s="14"/>
      <c r="N1451" s="14"/>
      <c r="O1451" s="14"/>
      <c r="P1451" s="198"/>
      <c r="Q1451" s="198"/>
      <c r="R1451" s="198"/>
      <c r="S1451" s="198"/>
      <c r="T1451" s="198"/>
      <c r="U1451" s="198"/>
      <c r="V1451" s="198"/>
      <c r="W1451" s="202">
        <f t="shared" si="76"/>
        <v>0</v>
      </c>
      <c r="X1451" s="14"/>
      <c r="Y1451" s="14"/>
      <c r="Z1451" s="108"/>
      <c r="AA1451" s="114"/>
      <c r="AB1451" s="129"/>
      <c r="AC1451" s="128"/>
      <c r="AD1451" s="142" t="str">
        <f t="shared" si="77"/>
        <v/>
      </c>
      <c r="AE1451" s="142" t="str">
        <f>IF($E1451&lt;&gt;"",IF($AD1451=1,VLOOKUP($E1451,得点換算表!$C$5:$D$14,2),VLOOKUP($E1451,得点換算表!$E$5:$F$14,2)),"")</f>
        <v/>
      </c>
      <c r="AF1451" s="142" t="str">
        <f>IF($F1451&lt;&gt;"",IF($AD1451=1,VLOOKUP($F1451,得点換算表!$C$15:$D$24,2),VLOOKUP($F1451,得点換算表!$E$15:$F$24,2)),"")</f>
        <v/>
      </c>
      <c r="AG1451" s="142" t="str">
        <f>IF($G1451&lt;&gt;"",IF($AD1451=1,VLOOKUP($G1451,得点換算表!$C$25:$D$34,2),VLOOKUP($G1451,得点換算表!$E$25:$F$34,2)),"")</f>
        <v/>
      </c>
      <c r="AH1451" s="142" t="str">
        <f>IF($H1451&lt;&gt;"",IF($AD1451=1,VLOOKUP($H1451,得点換算表!$C$35:$D$44,2),VLOOKUP($H1451,得点換算表!$E$35:$F$44,2)),"")</f>
        <v/>
      </c>
      <c r="AI1451" s="142" t="str">
        <f>IF($I1451&lt;&gt;"",IF($AD1451=1,VLOOKUP($I1451,得点換算表!$C$45:$D$55,2),VLOOKUP($I1451,得点換算表!$E$45:$F$55,2)),"")</f>
        <v/>
      </c>
      <c r="AJ1451" s="142" t="str">
        <f>IF($J1451&lt;&gt;"",IF($AD1451=1,VLOOKUP($J1451,得点換算表!$C$56:$D$65,2),VLOOKUP($J1451,得点換算表!$E$56:$F$65,2)),"")</f>
        <v/>
      </c>
      <c r="AK1451" s="142" t="str">
        <f>IF($K1451&lt;&gt;"",IF($AD1451=1,VLOOKUP($K1451,得点換算表!$C$66:$D$76,2),VLOOKUP($K1451,得点換算表!$E$66:$F$76,2)),"")</f>
        <v/>
      </c>
      <c r="AL1451" s="142" t="str">
        <f>IF($L1451&lt;&gt;"",IF($AD1451=1,VLOOKUP($L1451,得点換算表!$C$77:$D$86,2),VLOOKUP($L1451,得点換算表!$E$77:$F$86,2)),"")</f>
        <v/>
      </c>
      <c r="AM1451" s="142" t="str">
        <f>IF($M1451&lt;&gt;"",IF($AD1451=1,VLOOKUP($M1451,得点換算表!$C$87:$D$96,2),VLOOKUP($M1451,得点換算表!$E$87:$F$96,2)),"")</f>
        <v/>
      </c>
      <c r="AN1451" s="142" t="str">
        <f t="shared" si="78"/>
        <v/>
      </c>
      <c r="AO1451" s="143" t="str">
        <f>IF(AND($AN1451&lt;&gt;"",$AN1451&gt;=8),VLOOKUP($AN1451,得点換算表!$I$15:$J$19,2),"")</f>
        <v/>
      </c>
      <c r="AP1451" s="105"/>
    </row>
    <row r="1452" spans="1:42" x14ac:dyDescent="0.15">
      <c r="A1452" s="11"/>
      <c r="B1452" s="12"/>
      <c r="C1452" s="13"/>
      <c r="D1452" s="13"/>
      <c r="E1452" s="14"/>
      <c r="F1452" s="14"/>
      <c r="G1452" s="14"/>
      <c r="H1452" s="14"/>
      <c r="I1452" s="15"/>
      <c r="J1452" s="14"/>
      <c r="K1452" s="13"/>
      <c r="L1452" s="14"/>
      <c r="M1452" s="14"/>
      <c r="N1452" s="14"/>
      <c r="O1452" s="14"/>
      <c r="P1452" s="198"/>
      <c r="Q1452" s="198"/>
      <c r="R1452" s="198"/>
      <c r="S1452" s="198"/>
      <c r="T1452" s="198"/>
      <c r="U1452" s="198"/>
      <c r="V1452" s="198"/>
      <c r="W1452" s="202">
        <f t="shared" si="76"/>
        <v>0</v>
      </c>
      <c r="X1452" s="14"/>
      <c r="Y1452" s="14"/>
      <c r="Z1452" s="108"/>
      <c r="AA1452" s="114"/>
      <c r="AB1452" s="129"/>
      <c r="AC1452" s="128"/>
      <c r="AD1452" s="142" t="str">
        <f t="shared" si="77"/>
        <v/>
      </c>
      <c r="AE1452" s="142" t="str">
        <f>IF($E1452&lt;&gt;"",IF($AD1452=1,VLOOKUP($E1452,得点換算表!$C$5:$D$14,2),VLOOKUP($E1452,得点換算表!$E$5:$F$14,2)),"")</f>
        <v/>
      </c>
      <c r="AF1452" s="142" t="str">
        <f>IF($F1452&lt;&gt;"",IF($AD1452=1,VLOOKUP($F1452,得点換算表!$C$15:$D$24,2),VLOOKUP($F1452,得点換算表!$E$15:$F$24,2)),"")</f>
        <v/>
      </c>
      <c r="AG1452" s="142" t="str">
        <f>IF($G1452&lt;&gt;"",IF($AD1452=1,VLOOKUP($G1452,得点換算表!$C$25:$D$34,2),VLOOKUP($G1452,得点換算表!$E$25:$F$34,2)),"")</f>
        <v/>
      </c>
      <c r="AH1452" s="142" t="str">
        <f>IF($H1452&lt;&gt;"",IF($AD1452=1,VLOOKUP($H1452,得点換算表!$C$35:$D$44,2),VLOOKUP($H1452,得点換算表!$E$35:$F$44,2)),"")</f>
        <v/>
      </c>
      <c r="AI1452" s="142" t="str">
        <f>IF($I1452&lt;&gt;"",IF($AD1452=1,VLOOKUP($I1452,得点換算表!$C$45:$D$55,2),VLOOKUP($I1452,得点換算表!$E$45:$F$55,2)),"")</f>
        <v/>
      </c>
      <c r="AJ1452" s="142" t="str">
        <f>IF($J1452&lt;&gt;"",IF($AD1452=1,VLOOKUP($J1452,得点換算表!$C$56:$D$65,2),VLOOKUP($J1452,得点換算表!$E$56:$F$65,2)),"")</f>
        <v/>
      </c>
      <c r="AK1452" s="142" t="str">
        <f>IF($K1452&lt;&gt;"",IF($AD1452=1,VLOOKUP($K1452,得点換算表!$C$66:$D$76,2),VLOOKUP($K1452,得点換算表!$E$66:$F$76,2)),"")</f>
        <v/>
      </c>
      <c r="AL1452" s="142" t="str">
        <f>IF($L1452&lt;&gt;"",IF($AD1452=1,VLOOKUP($L1452,得点換算表!$C$77:$D$86,2),VLOOKUP($L1452,得点換算表!$E$77:$F$86,2)),"")</f>
        <v/>
      </c>
      <c r="AM1452" s="142" t="str">
        <f>IF($M1452&lt;&gt;"",IF($AD1452=1,VLOOKUP($M1452,得点換算表!$C$87:$D$96,2),VLOOKUP($M1452,得点換算表!$E$87:$F$96,2)),"")</f>
        <v/>
      </c>
      <c r="AN1452" s="142" t="str">
        <f t="shared" si="78"/>
        <v/>
      </c>
      <c r="AO1452" s="143" t="str">
        <f>IF(AND($AN1452&lt;&gt;"",$AN1452&gt;=8),VLOOKUP($AN1452,得点換算表!$I$15:$J$19,2),"")</f>
        <v/>
      </c>
      <c r="AP1452" s="105"/>
    </row>
    <row r="1453" spans="1:42" x14ac:dyDescent="0.15">
      <c r="A1453" s="11"/>
      <c r="B1453" s="12"/>
      <c r="C1453" s="13"/>
      <c r="D1453" s="13"/>
      <c r="E1453" s="14"/>
      <c r="F1453" s="14"/>
      <c r="G1453" s="14"/>
      <c r="H1453" s="14"/>
      <c r="I1453" s="15"/>
      <c r="J1453" s="14"/>
      <c r="K1453" s="13"/>
      <c r="L1453" s="14"/>
      <c r="M1453" s="14"/>
      <c r="N1453" s="14"/>
      <c r="O1453" s="14"/>
      <c r="P1453" s="198"/>
      <c r="Q1453" s="198"/>
      <c r="R1453" s="198"/>
      <c r="S1453" s="198"/>
      <c r="T1453" s="198"/>
      <c r="U1453" s="198"/>
      <c r="V1453" s="198"/>
      <c r="W1453" s="202">
        <f t="shared" si="76"/>
        <v>0</v>
      </c>
      <c r="X1453" s="14"/>
      <c r="Y1453" s="14"/>
      <c r="Z1453" s="108"/>
      <c r="AA1453" s="114"/>
      <c r="AB1453" s="129"/>
      <c r="AC1453" s="128"/>
      <c r="AD1453" s="142" t="str">
        <f t="shared" si="77"/>
        <v/>
      </c>
      <c r="AE1453" s="142" t="str">
        <f>IF($E1453&lt;&gt;"",IF($AD1453=1,VLOOKUP($E1453,得点換算表!$C$5:$D$14,2),VLOOKUP($E1453,得点換算表!$E$5:$F$14,2)),"")</f>
        <v/>
      </c>
      <c r="AF1453" s="142" t="str">
        <f>IF($F1453&lt;&gt;"",IF($AD1453=1,VLOOKUP($F1453,得点換算表!$C$15:$D$24,2),VLOOKUP($F1453,得点換算表!$E$15:$F$24,2)),"")</f>
        <v/>
      </c>
      <c r="AG1453" s="142" t="str">
        <f>IF($G1453&lt;&gt;"",IF($AD1453=1,VLOOKUP($G1453,得点換算表!$C$25:$D$34,2),VLOOKUP($G1453,得点換算表!$E$25:$F$34,2)),"")</f>
        <v/>
      </c>
      <c r="AH1453" s="142" t="str">
        <f>IF($H1453&lt;&gt;"",IF($AD1453=1,VLOOKUP($H1453,得点換算表!$C$35:$D$44,2),VLOOKUP($H1453,得点換算表!$E$35:$F$44,2)),"")</f>
        <v/>
      </c>
      <c r="AI1453" s="142" t="str">
        <f>IF($I1453&lt;&gt;"",IF($AD1453=1,VLOOKUP($I1453,得点換算表!$C$45:$D$55,2),VLOOKUP($I1453,得点換算表!$E$45:$F$55,2)),"")</f>
        <v/>
      </c>
      <c r="AJ1453" s="142" t="str">
        <f>IF($J1453&lt;&gt;"",IF($AD1453=1,VLOOKUP($J1453,得点換算表!$C$56:$D$65,2),VLOOKUP($J1453,得点換算表!$E$56:$F$65,2)),"")</f>
        <v/>
      </c>
      <c r="AK1453" s="142" t="str">
        <f>IF($K1453&lt;&gt;"",IF($AD1453=1,VLOOKUP($K1453,得点換算表!$C$66:$D$76,2),VLOOKUP($K1453,得点換算表!$E$66:$F$76,2)),"")</f>
        <v/>
      </c>
      <c r="AL1453" s="142" t="str">
        <f>IF($L1453&lt;&gt;"",IF($AD1453=1,VLOOKUP($L1453,得点換算表!$C$77:$D$86,2),VLOOKUP($L1453,得点換算表!$E$77:$F$86,2)),"")</f>
        <v/>
      </c>
      <c r="AM1453" s="142" t="str">
        <f>IF($M1453&lt;&gt;"",IF($AD1453=1,VLOOKUP($M1453,得点換算表!$C$87:$D$96,2),VLOOKUP($M1453,得点換算表!$E$87:$F$96,2)),"")</f>
        <v/>
      </c>
      <c r="AN1453" s="142" t="str">
        <f t="shared" si="78"/>
        <v/>
      </c>
      <c r="AO1453" s="143" t="str">
        <f>IF(AND($AN1453&lt;&gt;"",$AN1453&gt;=8),VLOOKUP($AN1453,得点換算表!$I$15:$J$19,2),"")</f>
        <v/>
      </c>
      <c r="AP1453" s="105"/>
    </row>
    <row r="1454" spans="1:42" x14ac:dyDescent="0.15">
      <c r="A1454" s="11"/>
      <c r="B1454" s="12"/>
      <c r="C1454" s="13"/>
      <c r="D1454" s="13"/>
      <c r="E1454" s="14"/>
      <c r="F1454" s="14"/>
      <c r="G1454" s="14"/>
      <c r="H1454" s="14"/>
      <c r="I1454" s="15"/>
      <c r="J1454" s="14"/>
      <c r="K1454" s="13"/>
      <c r="L1454" s="14"/>
      <c r="M1454" s="14"/>
      <c r="N1454" s="14"/>
      <c r="O1454" s="14"/>
      <c r="P1454" s="198"/>
      <c r="Q1454" s="198"/>
      <c r="R1454" s="198"/>
      <c r="S1454" s="198"/>
      <c r="T1454" s="198"/>
      <c r="U1454" s="198"/>
      <c r="V1454" s="198"/>
      <c r="W1454" s="202">
        <f t="shared" si="76"/>
        <v>0</v>
      </c>
      <c r="X1454" s="14"/>
      <c r="Y1454" s="14"/>
      <c r="Z1454" s="108"/>
      <c r="AA1454" s="114"/>
      <c r="AB1454" s="129"/>
      <c r="AC1454" s="128"/>
      <c r="AD1454" s="142" t="str">
        <f t="shared" si="77"/>
        <v/>
      </c>
      <c r="AE1454" s="142" t="str">
        <f>IF($E1454&lt;&gt;"",IF($AD1454=1,VLOOKUP($E1454,得点換算表!$C$5:$D$14,2),VLOOKUP($E1454,得点換算表!$E$5:$F$14,2)),"")</f>
        <v/>
      </c>
      <c r="AF1454" s="142" t="str">
        <f>IF($F1454&lt;&gt;"",IF($AD1454=1,VLOOKUP($F1454,得点換算表!$C$15:$D$24,2),VLOOKUP($F1454,得点換算表!$E$15:$F$24,2)),"")</f>
        <v/>
      </c>
      <c r="AG1454" s="142" t="str">
        <f>IF($G1454&lt;&gt;"",IF($AD1454=1,VLOOKUP($G1454,得点換算表!$C$25:$D$34,2),VLOOKUP($G1454,得点換算表!$E$25:$F$34,2)),"")</f>
        <v/>
      </c>
      <c r="AH1454" s="142" t="str">
        <f>IF($H1454&lt;&gt;"",IF($AD1454=1,VLOOKUP($H1454,得点換算表!$C$35:$D$44,2),VLOOKUP($H1454,得点換算表!$E$35:$F$44,2)),"")</f>
        <v/>
      </c>
      <c r="AI1454" s="142" t="str">
        <f>IF($I1454&lt;&gt;"",IF($AD1454=1,VLOOKUP($I1454,得点換算表!$C$45:$D$55,2),VLOOKUP($I1454,得点換算表!$E$45:$F$55,2)),"")</f>
        <v/>
      </c>
      <c r="AJ1454" s="142" t="str">
        <f>IF($J1454&lt;&gt;"",IF($AD1454=1,VLOOKUP($J1454,得点換算表!$C$56:$D$65,2),VLOOKUP($J1454,得点換算表!$E$56:$F$65,2)),"")</f>
        <v/>
      </c>
      <c r="AK1454" s="142" t="str">
        <f>IF($K1454&lt;&gt;"",IF($AD1454=1,VLOOKUP($K1454,得点換算表!$C$66:$D$76,2),VLOOKUP($K1454,得点換算表!$E$66:$F$76,2)),"")</f>
        <v/>
      </c>
      <c r="AL1454" s="142" t="str">
        <f>IF($L1454&lt;&gt;"",IF($AD1454=1,VLOOKUP($L1454,得点換算表!$C$77:$D$86,2),VLOOKUP($L1454,得点換算表!$E$77:$F$86,2)),"")</f>
        <v/>
      </c>
      <c r="AM1454" s="142" t="str">
        <f>IF($M1454&lt;&gt;"",IF($AD1454=1,VLOOKUP($M1454,得点換算表!$C$87:$D$96,2),VLOOKUP($M1454,得点換算表!$E$87:$F$96,2)),"")</f>
        <v/>
      </c>
      <c r="AN1454" s="142" t="str">
        <f t="shared" si="78"/>
        <v/>
      </c>
      <c r="AO1454" s="143" t="str">
        <f>IF(AND($AN1454&lt;&gt;"",$AN1454&gt;=8),VLOOKUP($AN1454,得点換算表!$I$15:$J$19,2),"")</f>
        <v/>
      </c>
      <c r="AP1454" s="105"/>
    </row>
    <row r="1455" spans="1:42" x14ac:dyDescent="0.15">
      <c r="A1455" s="11"/>
      <c r="B1455" s="12"/>
      <c r="C1455" s="13"/>
      <c r="D1455" s="13"/>
      <c r="E1455" s="14"/>
      <c r="F1455" s="14"/>
      <c r="G1455" s="14"/>
      <c r="H1455" s="14"/>
      <c r="I1455" s="15"/>
      <c r="J1455" s="14"/>
      <c r="K1455" s="13"/>
      <c r="L1455" s="14"/>
      <c r="M1455" s="14"/>
      <c r="N1455" s="14"/>
      <c r="O1455" s="14"/>
      <c r="P1455" s="198"/>
      <c r="Q1455" s="198"/>
      <c r="R1455" s="198"/>
      <c r="S1455" s="198"/>
      <c r="T1455" s="198"/>
      <c r="U1455" s="198"/>
      <c r="V1455" s="198"/>
      <c r="W1455" s="202">
        <f t="shared" si="76"/>
        <v>0</v>
      </c>
      <c r="X1455" s="14"/>
      <c r="Y1455" s="14"/>
      <c r="Z1455" s="108"/>
      <c r="AA1455" s="114"/>
      <c r="AB1455" s="129"/>
      <c r="AC1455" s="128"/>
      <c r="AD1455" s="142" t="str">
        <f t="shared" si="77"/>
        <v/>
      </c>
      <c r="AE1455" s="142" t="str">
        <f>IF($E1455&lt;&gt;"",IF($AD1455=1,VLOOKUP($E1455,得点換算表!$C$5:$D$14,2),VLOOKUP($E1455,得点換算表!$E$5:$F$14,2)),"")</f>
        <v/>
      </c>
      <c r="AF1455" s="142" t="str">
        <f>IF($F1455&lt;&gt;"",IF($AD1455=1,VLOOKUP($F1455,得点換算表!$C$15:$D$24,2),VLOOKUP($F1455,得点換算表!$E$15:$F$24,2)),"")</f>
        <v/>
      </c>
      <c r="AG1455" s="142" t="str">
        <f>IF($G1455&lt;&gt;"",IF($AD1455=1,VLOOKUP($G1455,得点換算表!$C$25:$D$34,2),VLOOKUP($G1455,得点換算表!$E$25:$F$34,2)),"")</f>
        <v/>
      </c>
      <c r="AH1455" s="142" t="str">
        <f>IF($H1455&lt;&gt;"",IF($AD1455=1,VLOOKUP($H1455,得点換算表!$C$35:$D$44,2),VLOOKUP($H1455,得点換算表!$E$35:$F$44,2)),"")</f>
        <v/>
      </c>
      <c r="AI1455" s="142" t="str">
        <f>IF($I1455&lt;&gt;"",IF($AD1455=1,VLOOKUP($I1455,得点換算表!$C$45:$D$55,2),VLOOKUP($I1455,得点換算表!$E$45:$F$55,2)),"")</f>
        <v/>
      </c>
      <c r="AJ1455" s="142" t="str">
        <f>IF($J1455&lt;&gt;"",IF($AD1455=1,VLOOKUP($J1455,得点換算表!$C$56:$D$65,2),VLOOKUP($J1455,得点換算表!$E$56:$F$65,2)),"")</f>
        <v/>
      </c>
      <c r="AK1455" s="142" t="str">
        <f>IF($K1455&lt;&gt;"",IF($AD1455=1,VLOOKUP($K1455,得点換算表!$C$66:$D$76,2),VLOOKUP($K1455,得点換算表!$E$66:$F$76,2)),"")</f>
        <v/>
      </c>
      <c r="AL1455" s="142" t="str">
        <f>IF($L1455&lt;&gt;"",IF($AD1455=1,VLOOKUP($L1455,得点換算表!$C$77:$D$86,2),VLOOKUP($L1455,得点換算表!$E$77:$F$86,2)),"")</f>
        <v/>
      </c>
      <c r="AM1455" s="142" t="str">
        <f>IF($M1455&lt;&gt;"",IF($AD1455=1,VLOOKUP($M1455,得点換算表!$C$87:$D$96,2),VLOOKUP($M1455,得点換算表!$E$87:$F$96,2)),"")</f>
        <v/>
      </c>
      <c r="AN1455" s="142" t="str">
        <f t="shared" si="78"/>
        <v/>
      </c>
      <c r="AO1455" s="143" t="str">
        <f>IF(AND($AN1455&lt;&gt;"",$AN1455&gt;=8),VLOOKUP($AN1455,得点換算表!$I$15:$J$19,2),"")</f>
        <v/>
      </c>
      <c r="AP1455" s="105"/>
    </row>
    <row r="1456" spans="1:42" x14ac:dyDescent="0.15">
      <c r="A1456" s="11"/>
      <c r="B1456" s="12"/>
      <c r="C1456" s="13"/>
      <c r="D1456" s="13"/>
      <c r="E1456" s="14"/>
      <c r="F1456" s="14"/>
      <c r="G1456" s="14"/>
      <c r="H1456" s="14"/>
      <c r="I1456" s="15"/>
      <c r="J1456" s="14"/>
      <c r="K1456" s="13"/>
      <c r="L1456" s="14"/>
      <c r="M1456" s="14"/>
      <c r="N1456" s="14"/>
      <c r="O1456" s="14"/>
      <c r="P1456" s="198"/>
      <c r="Q1456" s="198"/>
      <c r="R1456" s="198"/>
      <c r="S1456" s="198"/>
      <c r="T1456" s="198"/>
      <c r="U1456" s="198"/>
      <c r="V1456" s="198"/>
      <c r="W1456" s="202">
        <f t="shared" si="76"/>
        <v>0</v>
      </c>
      <c r="X1456" s="14"/>
      <c r="Y1456" s="14"/>
      <c r="Z1456" s="108"/>
      <c r="AA1456" s="114"/>
      <c r="AB1456" s="129"/>
      <c r="AC1456" s="128"/>
      <c r="AD1456" s="142" t="str">
        <f t="shared" si="77"/>
        <v/>
      </c>
      <c r="AE1456" s="142" t="str">
        <f>IF($E1456&lt;&gt;"",IF($AD1456=1,VLOOKUP($E1456,得点換算表!$C$5:$D$14,2),VLOOKUP($E1456,得点換算表!$E$5:$F$14,2)),"")</f>
        <v/>
      </c>
      <c r="AF1456" s="142" t="str">
        <f>IF($F1456&lt;&gt;"",IF($AD1456=1,VLOOKUP($F1456,得点換算表!$C$15:$D$24,2),VLOOKUP($F1456,得点換算表!$E$15:$F$24,2)),"")</f>
        <v/>
      </c>
      <c r="AG1456" s="142" t="str">
        <f>IF($G1456&lt;&gt;"",IF($AD1456=1,VLOOKUP($G1456,得点換算表!$C$25:$D$34,2),VLOOKUP($G1456,得点換算表!$E$25:$F$34,2)),"")</f>
        <v/>
      </c>
      <c r="AH1456" s="142" t="str">
        <f>IF($H1456&lt;&gt;"",IF($AD1456=1,VLOOKUP($H1456,得点換算表!$C$35:$D$44,2),VLOOKUP($H1456,得点換算表!$E$35:$F$44,2)),"")</f>
        <v/>
      </c>
      <c r="AI1456" s="142" t="str">
        <f>IF($I1456&lt;&gt;"",IF($AD1456=1,VLOOKUP($I1456,得点換算表!$C$45:$D$55,2),VLOOKUP($I1456,得点換算表!$E$45:$F$55,2)),"")</f>
        <v/>
      </c>
      <c r="AJ1456" s="142" t="str">
        <f>IF($J1456&lt;&gt;"",IF($AD1456=1,VLOOKUP($J1456,得点換算表!$C$56:$D$65,2),VLOOKUP($J1456,得点換算表!$E$56:$F$65,2)),"")</f>
        <v/>
      </c>
      <c r="AK1456" s="142" t="str">
        <f>IF($K1456&lt;&gt;"",IF($AD1456=1,VLOOKUP($K1456,得点換算表!$C$66:$D$76,2),VLOOKUP($K1456,得点換算表!$E$66:$F$76,2)),"")</f>
        <v/>
      </c>
      <c r="AL1456" s="142" t="str">
        <f>IF($L1456&lt;&gt;"",IF($AD1456=1,VLOOKUP($L1456,得点換算表!$C$77:$D$86,2),VLOOKUP($L1456,得点換算表!$E$77:$F$86,2)),"")</f>
        <v/>
      </c>
      <c r="AM1456" s="142" t="str">
        <f>IF($M1456&lt;&gt;"",IF($AD1456=1,VLOOKUP($M1456,得点換算表!$C$87:$D$96,2),VLOOKUP($M1456,得点換算表!$E$87:$F$96,2)),"")</f>
        <v/>
      </c>
      <c r="AN1456" s="142" t="str">
        <f t="shared" si="78"/>
        <v/>
      </c>
      <c r="AO1456" s="143" t="str">
        <f>IF(AND($AN1456&lt;&gt;"",$AN1456&gt;=8),VLOOKUP($AN1456,得点換算表!$I$15:$J$19,2),"")</f>
        <v/>
      </c>
      <c r="AP1456" s="105"/>
    </row>
    <row r="1457" spans="1:42" x14ac:dyDescent="0.15">
      <c r="A1457" s="11"/>
      <c r="B1457" s="12"/>
      <c r="C1457" s="13"/>
      <c r="D1457" s="13"/>
      <c r="E1457" s="14"/>
      <c r="F1457" s="14"/>
      <c r="G1457" s="14"/>
      <c r="H1457" s="14"/>
      <c r="I1457" s="15"/>
      <c r="J1457" s="14"/>
      <c r="K1457" s="13"/>
      <c r="L1457" s="14"/>
      <c r="M1457" s="14"/>
      <c r="N1457" s="14"/>
      <c r="O1457" s="14"/>
      <c r="P1457" s="198"/>
      <c r="Q1457" s="198"/>
      <c r="R1457" s="198"/>
      <c r="S1457" s="198"/>
      <c r="T1457" s="198"/>
      <c r="U1457" s="198"/>
      <c r="V1457" s="198"/>
      <c r="W1457" s="202">
        <f t="shared" si="76"/>
        <v>0</v>
      </c>
      <c r="X1457" s="14"/>
      <c r="Y1457" s="14"/>
      <c r="Z1457" s="108"/>
      <c r="AA1457" s="114"/>
      <c r="AB1457" s="129"/>
      <c r="AC1457" s="128"/>
      <c r="AD1457" s="142" t="str">
        <f t="shared" si="77"/>
        <v/>
      </c>
      <c r="AE1457" s="142" t="str">
        <f>IF($E1457&lt;&gt;"",IF($AD1457=1,VLOOKUP($E1457,得点換算表!$C$5:$D$14,2),VLOOKUP($E1457,得点換算表!$E$5:$F$14,2)),"")</f>
        <v/>
      </c>
      <c r="AF1457" s="142" t="str">
        <f>IF($F1457&lt;&gt;"",IF($AD1457=1,VLOOKUP($F1457,得点換算表!$C$15:$D$24,2),VLOOKUP($F1457,得点換算表!$E$15:$F$24,2)),"")</f>
        <v/>
      </c>
      <c r="AG1457" s="142" t="str">
        <f>IF($G1457&lt;&gt;"",IF($AD1457=1,VLOOKUP($G1457,得点換算表!$C$25:$D$34,2),VLOOKUP($G1457,得点換算表!$E$25:$F$34,2)),"")</f>
        <v/>
      </c>
      <c r="AH1457" s="142" t="str">
        <f>IF($H1457&lt;&gt;"",IF($AD1457=1,VLOOKUP($H1457,得点換算表!$C$35:$D$44,2),VLOOKUP($H1457,得点換算表!$E$35:$F$44,2)),"")</f>
        <v/>
      </c>
      <c r="AI1457" s="142" t="str">
        <f>IF($I1457&lt;&gt;"",IF($AD1457=1,VLOOKUP($I1457,得点換算表!$C$45:$D$55,2),VLOOKUP($I1457,得点換算表!$E$45:$F$55,2)),"")</f>
        <v/>
      </c>
      <c r="AJ1457" s="142" t="str">
        <f>IF($J1457&lt;&gt;"",IF($AD1457=1,VLOOKUP($J1457,得点換算表!$C$56:$D$65,2),VLOOKUP($J1457,得点換算表!$E$56:$F$65,2)),"")</f>
        <v/>
      </c>
      <c r="AK1457" s="142" t="str">
        <f>IF($K1457&lt;&gt;"",IF($AD1457=1,VLOOKUP($K1457,得点換算表!$C$66:$D$76,2),VLOOKUP($K1457,得点換算表!$E$66:$F$76,2)),"")</f>
        <v/>
      </c>
      <c r="AL1457" s="142" t="str">
        <f>IF($L1457&lt;&gt;"",IF($AD1457=1,VLOOKUP($L1457,得点換算表!$C$77:$D$86,2),VLOOKUP($L1457,得点換算表!$E$77:$F$86,2)),"")</f>
        <v/>
      </c>
      <c r="AM1457" s="142" t="str">
        <f>IF($M1457&lt;&gt;"",IF($AD1457=1,VLOOKUP($M1457,得点換算表!$C$87:$D$96,2),VLOOKUP($M1457,得点換算表!$E$87:$F$96,2)),"")</f>
        <v/>
      </c>
      <c r="AN1457" s="142" t="str">
        <f t="shared" si="78"/>
        <v/>
      </c>
      <c r="AO1457" s="143" t="str">
        <f>IF(AND($AN1457&lt;&gt;"",$AN1457&gt;=8),VLOOKUP($AN1457,得点換算表!$I$15:$J$19,2),"")</f>
        <v/>
      </c>
      <c r="AP1457" s="105"/>
    </row>
    <row r="1458" spans="1:42" x14ac:dyDescent="0.15">
      <c r="A1458" s="11"/>
      <c r="B1458" s="12"/>
      <c r="C1458" s="13"/>
      <c r="D1458" s="13"/>
      <c r="E1458" s="14"/>
      <c r="F1458" s="14"/>
      <c r="G1458" s="14"/>
      <c r="H1458" s="14"/>
      <c r="I1458" s="15"/>
      <c r="J1458" s="14"/>
      <c r="K1458" s="13"/>
      <c r="L1458" s="14"/>
      <c r="M1458" s="14"/>
      <c r="N1458" s="14"/>
      <c r="O1458" s="14"/>
      <c r="P1458" s="198"/>
      <c r="Q1458" s="198"/>
      <c r="R1458" s="198"/>
      <c r="S1458" s="198"/>
      <c r="T1458" s="198"/>
      <c r="U1458" s="198"/>
      <c r="V1458" s="198"/>
      <c r="W1458" s="202">
        <f t="shared" si="76"/>
        <v>0</v>
      </c>
      <c r="X1458" s="14"/>
      <c r="Y1458" s="14"/>
      <c r="Z1458" s="108"/>
      <c r="AA1458" s="114"/>
      <c r="AB1458" s="129"/>
      <c r="AC1458" s="128"/>
      <c r="AD1458" s="142" t="str">
        <f t="shared" si="77"/>
        <v/>
      </c>
      <c r="AE1458" s="142" t="str">
        <f>IF($E1458&lt;&gt;"",IF($AD1458=1,VLOOKUP($E1458,得点換算表!$C$5:$D$14,2),VLOOKUP($E1458,得点換算表!$E$5:$F$14,2)),"")</f>
        <v/>
      </c>
      <c r="AF1458" s="142" t="str">
        <f>IF($F1458&lt;&gt;"",IF($AD1458=1,VLOOKUP($F1458,得点換算表!$C$15:$D$24,2),VLOOKUP($F1458,得点換算表!$E$15:$F$24,2)),"")</f>
        <v/>
      </c>
      <c r="AG1458" s="142" t="str">
        <f>IF($G1458&lt;&gt;"",IF($AD1458=1,VLOOKUP($G1458,得点換算表!$C$25:$D$34,2),VLOOKUP($G1458,得点換算表!$E$25:$F$34,2)),"")</f>
        <v/>
      </c>
      <c r="AH1458" s="142" t="str">
        <f>IF($H1458&lt;&gt;"",IF($AD1458=1,VLOOKUP($H1458,得点換算表!$C$35:$D$44,2),VLOOKUP($H1458,得点換算表!$E$35:$F$44,2)),"")</f>
        <v/>
      </c>
      <c r="AI1458" s="142" t="str">
        <f>IF($I1458&lt;&gt;"",IF($AD1458=1,VLOOKUP($I1458,得点換算表!$C$45:$D$55,2),VLOOKUP($I1458,得点換算表!$E$45:$F$55,2)),"")</f>
        <v/>
      </c>
      <c r="AJ1458" s="142" t="str">
        <f>IF($J1458&lt;&gt;"",IF($AD1458=1,VLOOKUP($J1458,得点換算表!$C$56:$D$65,2),VLOOKUP($J1458,得点換算表!$E$56:$F$65,2)),"")</f>
        <v/>
      </c>
      <c r="AK1458" s="142" t="str">
        <f>IF($K1458&lt;&gt;"",IF($AD1458=1,VLOOKUP($K1458,得点換算表!$C$66:$D$76,2),VLOOKUP($K1458,得点換算表!$E$66:$F$76,2)),"")</f>
        <v/>
      </c>
      <c r="AL1458" s="142" t="str">
        <f>IF($L1458&lt;&gt;"",IF($AD1458=1,VLOOKUP($L1458,得点換算表!$C$77:$D$86,2),VLOOKUP($L1458,得点換算表!$E$77:$F$86,2)),"")</f>
        <v/>
      </c>
      <c r="AM1458" s="142" t="str">
        <f>IF($M1458&lt;&gt;"",IF($AD1458=1,VLOOKUP($M1458,得点換算表!$C$87:$D$96,2),VLOOKUP($M1458,得点換算表!$E$87:$F$96,2)),"")</f>
        <v/>
      </c>
      <c r="AN1458" s="142" t="str">
        <f t="shared" si="78"/>
        <v/>
      </c>
      <c r="AO1458" s="143" t="str">
        <f>IF(AND($AN1458&lt;&gt;"",$AN1458&gt;=8),VLOOKUP($AN1458,得点換算表!$I$15:$J$19,2),"")</f>
        <v/>
      </c>
      <c r="AP1458" s="105"/>
    </row>
    <row r="1459" spans="1:42" x14ac:dyDescent="0.15">
      <c r="A1459" s="11"/>
      <c r="B1459" s="12"/>
      <c r="C1459" s="13"/>
      <c r="D1459" s="13"/>
      <c r="E1459" s="14"/>
      <c r="F1459" s="14"/>
      <c r="G1459" s="14"/>
      <c r="H1459" s="14"/>
      <c r="I1459" s="15"/>
      <c r="J1459" s="14"/>
      <c r="K1459" s="13"/>
      <c r="L1459" s="14"/>
      <c r="M1459" s="14"/>
      <c r="N1459" s="14"/>
      <c r="O1459" s="14"/>
      <c r="P1459" s="198"/>
      <c r="Q1459" s="198"/>
      <c r="R1459" s="198"/>
      <c r="S1459" s="198"/>
      <c r="T1459" s="198"/>
      <c r="U1459" s="198"/>
      <c r="V1459" s="198"/>
      <c r="W1459" s="202">
        <f t="shared" si="76"/>
        <v>0</v>
      </c>
      <c r="X1459" s="14"/>
      <c r="Y1459" s="14"/>
      <c r="Z1459" s="108"/>
      <c r="AA1459" s="114"/>
      <c r="AB1459" s="129"/>
      <c r="AC1459" s="128"/>
      <c r="AD1459" s="142" t="str">
        <f t="shared" si="77"/>
        <v/>
      </c>
      <c r="AE1459" s="142" t="str">
        <f>IF($E1459&lt;&gt;"",IF($AD1459=1,VLOOKUP($E1459,得点換算表!$C$5:$D$14,2),VLOOKUP($E1459,得点換算表!$E$5:$F$14,2)),"")</f>
        <v/>
      </c>
      <c r="AF1459" s="142" t="str">
        <f>IF($F1459&lt;&gt;"",IF($AD1459=1,VLOOKUP($F1459,得点換算表!$C$15:$D$24,2),VLOOKUP($F1459,得点換算表!$E$15:$F$24,2)),"")</f>
        <v/>
      </c>
      <c r="AG1459" s="142" t="str">
        <f>IF($G1459&lt;&gt;"",IF($AD1459=1,VLOOKUP($G1459,得点換算表!$C$25:$D$34,2),VLOOKUP($G1459,得点換算表!$E$25:$F$34,2)),"")</f>
        <v/>
      </c>
      <c r="AH1459" s="142" t="str">
        <f>IF($H1459&lt;&gt;"",IF($AD1459=1,VLOOKUP($H1459,得点換算表!$C$35:$D$44,2),VLOOKUP($H1459,得点換算表!$E$35:$F$44,2)),"")</f>
        <v/>
      </c>
      <c r="AI1459" s="142" t="str">
        <f>IF($I1459&lt;&gt;"",IF($AD1459=1,VLOOKUP($I1459,得点換算表!$C$45:$D$55,2),VLOOKUP($I1459,得点換算表!$E$45:$F$55,2)),"")</f>
        <v/>
      </c>
      <c r="AJ1459" s="142" t="str">
        <f>IF($J1459&lt;&gt;"",IF($AD1459=1,VLOOKUP($J1459,得点換算表!$C$56:$D$65,2),VLOOKUP($J1459,得点換算表!$E$56:$F$65,2)),"")</f>
        <v/>
      </c>
      <c r="AK1459" s="142" t="str">
        <f>IF($K1459&lt;&gt;"",IF($AD1459=1,VLOOKUP($K1459,得点換算表!$C$66:$D$76,2),VLOOKUP($K1459,得点換算表!$E$66:$F$76,2)),"")</f>
        <v/>
      </c>
      <c r="AL1459" s="142" t="str">
        <f>IF($L1459&lt;&gt;"",IF($AD1459=1,VLOOKUP($L1459,得点換算表!$C$77:$D$86,2),VLOOKUP($L1459,得点換算表!$E$77:$F$86,2)),"")</f>
        <v/>
      </c>
      <c r="AM1459" s="142" t="str">
        <f>IF($M1459&lt;&gt;"",IF($AD1459=1,VLOOKUP($M1459,得点換算表!$C$87:$D$96,2),VLOOKUP($M1459,得点換算表!$E$87:$F$96,2)),"")</f>
        <v/>
      </c>
      <c r="AN1459" s="142" t="str">
        <f t="shared" si="78"/>
        <v/>
      </c>
      <c r="AO1459" s="143" t="str">
        <f>IF(AND($AN1459&lt;&gt;"",$AN1459&gt;=8),VLOOKUP($AN1459,得点換算表!$I$15:$J$19,2),"")</f>
        <v/>
      </c>
      <c r="AP1459" s="105"/>
    </row>
    <row r="1460" spans="1:42" x14ac:dyDescent="0.15">
      <c r="A1460" s="11"/>
      <c r="B1460" s="12"/>
      <c r="C1460" s="13"/>
      <c r="D1460" s="13"/>
      <c r="E1460" s="14"/>
      <c r="F1460" s="14"/>
      <c r="G1460" s="14"/>
      <c r="H1460" s="14"/>
      <c r="I1460" s="15"/>
      <c r="J1460" s="14"/>
      <c r="K1460" s="13"/>
      <c r="L1460" s="14"/>
      <c r="M1460" s="14"/>
      <c r="N1460" s="14"/>
      <c r="O1460" s="14"/>
      <c r="P1460" s="198"/>
      <c r="Q1460" s="198"/>
      <c r="R1460" s="198"/>
      <c r="S1460" s="198"/>
      <c r="T1460" s="198"/>
      <c r="U1460" s="198"/>
      <c r="V1460" s="198"/>
      <c r="W1460" s="202">
        <f t="shared" si="76"/>
        <v>0</v>
      </c>
      <c r="X1460" s="14"/>
      <c r="Y1460" s="14"/>
      <c r="Z1460" s="108"/>
      <c r="AA1460" s="114"/>
      <c r="AB1460" s="129"/>
      <c r="AC1460" s="128"/>
      <c r="AD1460" s="142" t="str">
        <f t="shared" si="77"/>
        <v/>
      </c>
      <c r="AE1460" s="142" t="str">
        <f>IF($E1460&lt;&gt;"",IF($AD1460=1,VLOOKUP($E1460,得点換算表!$C$5:$D$14,2),VLOOKUP($E1460,得点換算表!$E$5:$F$14,2)),"")</f>
        <v/>
      </c>
      <c r="AF1460" s="142" t="str">
        <f>IF($F1460&lt;&gt;"",IF($AD1460=1,VLOOKUP($F1460,得点換算表!$C$15:$D$24,2),VLOOKUP($F1460,得点換算表!$E$15:$F$24,2)),"")</f>
        <v/>
      </c>
      <c r="AG1460" s="142" t="str">
        <f>IF($G1460&lt;&gt;"",IF($AD1460=1,VLOOKUP($G1460,得点換算表!$C$25:$D$34,2),VLOOKUP($G1460,得点換算表!$E$25:$F$34,2)),"")</f>
        <v/>
      </c>
      <c r="AH1460" s="142" t="str">
        <f>IF($H1460&lt;&gt;"",IF($AD1460=1,VLOOKUP($H1460,得点換算表!$C$35:$D$44,2),VLOOKUP($H1460,得点換算表!$E$35:$F$44,2)),"")</f>
        <v/>
      </c>
      <c r="AI1460" s="142" t="str">
        <f>IF($I1460&lt;&gt;"",IF($AD1460=1,VLOOKUP($I1460,得点換算表!$C$45:$D$55,2),VLOOKUP($I1460,得点換算表!$E$45:$F$55,2)),"")</f>
        <v/>
      </c>
      <c r="AJ1460" s="142" t="str">
        <f>IF($J1460&lt;&gt;"",IF($AD1460=1,VLOOKUP($J1460,得点換算表!$C$56:$D$65,2),VLOOKUP($J1460,得点換算表!$E$56:$F$65,2)),"")</f>
        <v/>
      </c>
      <c r="AK1460" s="142" t="str">
        <f>IF($K1460&lt;&gt;"",IF($AD1460=1,VLOOKUP($K1460,得点換算表!$C$66:$D$76,2),VLOOKUP($K1460,得点換算表!$E$66:$F$76,2)),"")</f>
        <v/>
      </c>
      <c r="AL1460" s="142" t="str">
        <f>IF($L1460&lt;&gt;"",IF($AD1460=1,VLOOKUP($L1460,得点換算表!$C$77:$D$86,2),VLOOKUP($L1460,得点換算表!$E$77:$F$86,2)),"")</f>
        <v/>
      </c>
      <c r="AM1460" s="142" t="str">
        <f>IF($M1460&lt;&gt;"",IF($AD1460=1,VLOOKUP($M1460,得点換算表!$C$87:$D$96,2),VLOOKUP($M1460,得点換算表!$E$87:$F$96,2)),"")</f>
        <v/>
      </c>
      <c r="AN1460" s="142" t="str">
        <f t="shared" si="78"/>
        <v/>
      </c>
      <c r="AO1460" s="143" t="str">
        <f>IF(AND($AN1460&lt;&gt;"",$AN1460&gt;=8),VLOOKUP($AN1460,得点換算表!$I$15:$J$19,2),"")</f>
        <v/>
      </c>
      <c r="AP1460" s="105"/>
    </row>
    <row r="1461" spans="1:42" x14ac:dyDescent="0.15">
      <c r="A1461" s="11"/>
      <c r="B1461" s="12"/>
      <c r="C1461" s="13"/>
      <c r="D1461" s="13"/>
      <c r="E1461" s="14"/>
      <c r="F1461" s="14"/>
      <c r="G1461" s="14"/>
      <c r="H1461" s="14"/>
      <c r="I1461" s="15"/>
      <c r="J1461" s="14"/>
      <c r="K1461" s="13"/>
      <c r="L1461" s="14"/>
      <c r="M1461" s="14"/>
      <c r="N1461" s="14"/>
      <c r="O1461" s="14"/>
      <c r="P1461" s="198"/>
      <c r="Q1461" s="198"/>
      <c r="R1461" s="198"/>
      <c r="S1461" s="198"/>
      <c r="T1461" s="198"/>
      <c r="U1461" s="198"/>
      <c r="V1461" s="198"/>
      <c r="W1461" s="202">
        <f t="shared" si="76"/>
        <v>0</v>
      </c>
      <c r="X1461" s="14"/>
      <c r="Y1461" s="14"/>
      <c r="Z1461" s="108"/>
      <c r="AA1461" s="114"/>
      <c r="AB1461" s="129"/>
      <c r="AC1461" s="128"/>
      <c r="AD1461" s="142" t="str">
        <f t="shared" si="77"/>
        <v/>
      </c>
      <c r="AE1461" s="142" t="str">
        <f>IF($E1461&lt;&gt;"",IF($AD1461=1,VLOOKUP($E1461,得点換算表!$C$5:$D$14,2),VLOOKUP($E1461,得点換算表!$E$5:$F$14,2)),"")</f>
        <v/>
      </c>
      <c r="AF1461" s="142" t="str">
        <f>IF($F1461&lt;&gt;"",IF($AD1461=1,VLOOKUP($F1461,得点換算表!$C$15:$D$24,2),VLOOKUP($F1461,得点換算表!$E$15:$F$24,2)),"")</f>
        <v/>
      </c>
      <c r="AG1461" s="142" t="str">
        <f>IF($G1461&lt;&gt;"",IF($AD1461=1,VLOOKUP($G1461,得点換算表!$C$25:$D$34,2),VLOOKUP($G1461,得点換算表!$E$25:$F$34,2)),"")</f>
        <v/>
      </c>
      <c r="AH1461" s="142" t="str">
        <f>IF($H1461&lt;&gt;"",IF($AD1461=1,VLOOKUP($H1461,得点換算表!$C$35:$D$44,2),VLOOKUP($H1461,得点換算表!$E$35:$F$44,2)),"")</f>
        <v/>
      </c>
      <c r="AI1461" s="142" t="str">
        <f>IF($I1461&lt;&gt;"",IF($AD1461=1,VLOOKUP($I1461,得点換算表!$C$45:$D$55,2),VLOOKUP($I1461,得点換算表!$E$45:$F$55,2)),"")</f>
        <v/>
      </c>
      <c r="AJ1461" s="142" t="str">
        <f>IF($J1461&lt;&gt;"",IF($AD1461=1,VLOOKUP($J1461,得点換算表!$C$56:$D$65,2),VLOOKUP($J1461,得点換算表!$E$56:$F$65,2)),"")</f>
        <v/>
      </c>
      <c r="AK1461" s="142" t="str">
        <f>IF($K1461&lt;&gt;"",IF($AD1461=1,VLOOKUP($K1461,得点換算表!$C$66:$D$76,2),VLOOKUP($K1461,得点換算表!$E$66:$F$76,2)),"")</f>
        <v/>
      </c>
      <c r="AL1461" s="142" t="str">
        <f>IF($L1461&lt;&gt;"",IF($AD1461=1,VLOOKUP($L1461,得点換算表!$C$77:$D$86,2),VLOOKUP($L1461,得点換算表!$E$77:$F$86,2)),"")</f>
        <v/>
      </c>
      <c r="AM1461" s="142" t="str">
        <f>IF($M1461&lt;&gt;"",IF($AD1461=1,VLOOKUP($M1461,得点換算表!$C$87:$D$96,2),VLOOKUP($M1461,得点換算表!$E$87:$F$96,2)),"")</f>
        <v/>
      </c>
      <c r="AN1461" s="142" t="str">
        <f t="shared" si="78"/>
        <v/>
      </c>
      <c r="AO1461" s="143" t="str">
        <f>IF(AND($AN1461&lt;&gt;"",$AN1461&gt;=8),VLOOKUP($AN1461,得点換算表!$I$15:$J$19,2),"")</f>
        <v/>
      </c>
      <c r="AP1461" s="105"/>
    </row>
    <row r="1462" spans="1:42" x14ac:dyDescent="0.15">
      <c r="A1462" s="11"/>
      <c r="B1462" s="12"/>
      <c r="C1462" s="13"/>
      <c r="D1462" s="13"/>
      <c r="E1462" s="14"/>
      <c r="F1462" s="14"/>
      <c r="G1462" s="14"/>
      <c r="H1462" s="14"/>
      <c r="I1462" s="15"/>
      <c r="J1462" s="14"/>
      <c r="K1462" s="13"/>
      <c r="L1462" s="14"/>
      <c r="M1462" s="14"/>
      <c r="N1462" s="14"/>
      <c r="O1462" s="14"/>
      <c r="P1462" s="198"/>
      <c r="Q1462" s="198"/>
      <c r="R1462" s="198"/>
      <c r="S1462" s="198"/>
      <c r="T1462" s="198"/>
      <c r="U1462" s="198"/>
      <c r="V1462" s="198"/>
      <c r="W1462" s="202">
        <f t="shared" si="76"/>
        <v>0</v>
      </c>
      <c r="X1462" s="14"/>
      <c r="Y1462" s="14"/>
      <c r="Z1462" s="108"/>
      <c r="AA1462" s="114"/>
      <c r="AB1462" s="129"/>
      <c r="AC1462" s="128"/>
      <c r="AD1462" s="142" t="str">
        <f t="shared" si="77"/>
        <v/>
      </c>
      <c r="AE1462" s="142" t="str">
        <f>IF($E1462&lt;&gt;"",IF($AD1462=1,VLOOKUP($E1462,得点換算表!$C$5:$D$14,2),VLOOKUP($E1462,得点換算表!$E$5:$F$14,2)),"")</f>
        <v/>
      </c>
      <c r="AF1462" s="142" t="str">
        <f>IF($F1462&lt;&gt;"",IF($AD1462=1,VLOOKUP($F1462,得点換算表!$C$15:$D$24,2),VLOOKUP($F1462,得点換算表!$E$15:$F$24,2)),"")</f>
        <v/>
      </c>
      <c r="AG1462" s="142" t="str">
        <f>IF($G1462&lt;&gt;"",IF($AD1462=1,VLOOKUP($G1462,得点換算表!$C$25:$D$34,2),VLOOKUP($G1462,得点換算表!$E$25:$F$34,2)),"")</f>
        <v/>
      </c>
      <c r="AH1462" s="142" t="str">
        <f>IF($H1462&lt;&gt;"",IF($AD1462=1,VLOOKUP($H1462,得点換算表!$C$35:$D$44,2),VLOOKUP($H1462,得点換算表!$E$35:$F$44,2)),"")</f>
        <v/>
      </c>
      <c r="AI1462" s="142" t="str">
        <f>IF($I1462&lt;&gt;"",IF($AD1462=1,VLOOKUP($I1462,得点換算表!$C$45:$D$55,2),VLOOKUP($I1462,得点換算表!$E$45:$F$55,2)),"")</f>
        <v/>
      </c>
      <c r="AJ1462" s="142" t="str">
        <f>IF($J1462&lt;&gt;"",IF($AD1462=1,VLOOKUP($J1462,得点換算表!$C$56:$D$65,2),VLOOKUP($J1462,得点換算表!$E$56:$F$65,2)),"")</f>
        <v/>
      </c>
      <c r="AK1462" s="142" t="str">
        <f>IF($K1462&lt;&gt;"",IF($AD1462=1,VLOOKUP($K1462,得点換算表!$C$66:$D$76,2),VLOOKUP($K1462,得点換算表!$E$66:$F$76,2)),"")</f>
        <v/>
      </c>
      <c r="AL1462" s="142" t="str">
        <f>IF($L1462&lt;&gt;"",IF($AD1462=1,VLOOKUP($L1462,得点換算表!$C$77:$D$86,2),VLOOKUP($L1462,得点換算表!$E$77:$F$86,2)),"")</f>
        <v/>
      </c>
      <c r="AM1462" s="142" t="str">
        <f>IF($M1462&lt;&gt;"",IF($AD1462=1,VLOOKUP($M1462,得点換算表!$C$87:$D$96,2),VLOOKUP($M1462,得点換算表!$E$87:$F$96,2)),"")</f>
        <v/>
      </c>
      <c r="AN1462" s="142" t="str">
        <f t="shared" si="78"/>
        <v/>
      </c>
      <c r="AO1462" s="143" t="str">
        <f>IF(AND($AN1462&lt;&gt;"",$AN1462&gt;=8),VLOOKUP($AN1462,得点換算表!$I$15:$J$19,2),"")</f>
        <v/>
      </c>
      <c r="AP1462" s="105"/>
    </row>
    <row r="1463" spans="1:42" x14ac:dyDescent="0.15">
      <c r="A1463" s="11"/>
      <c r="B1463" s="12"/>
      <c r="C1463" s="13"/>
      <c r="D1463" s="13"/>
      <c r="E1463" s="14"/>
      <c r="F1463" s="14"/>
      <c r="G1463" s="14"/>
      <c r="H1463" s="14"/>
      <c r="I1463" s="15"/>
      <c r="J1463" s="14"/>
      <c r="K1463" s="13"/>
      <c r="L1463" s="14"/>
      <c r="M1463" s="14"/>
      <c r="N1463" s="14"/>
      <c r="O1463" s="14"/>
      <c r="P1463" s="198"/>
      <c r="Q1463" s="198"/>
      <c r="R1463" s="198"/>
      <c r="S1463" s="198"/>
      <c r="T1463" s="198"/>
      <c r="U1463" s="198"/>
      <c r="V1463" s="198"/>
      <c r="W1463" s="202">
        <f t="shared" si="76"/>
        <v>0</v>
      </c>
      <c r="X1463" s="14"/>
      <c r="Y1463" s="14"/>
      <c r="Z1463" s="108"/>
      <c r="AA1463" s="114"/>
      <c r="AB1463" s="129"/>
      <c r="AC1463" s="128"/>
      <c r="AD1463" s="142" t="str">
        <f t="shared" si="77"/>
        <v/>
      </c>
      <c r="AE1463" s="142" t="str">
        <f>IF($E1463&lt;&gt;"",IF($AD1463=1,VLOOKUP($E1463,得点換算表!$C$5:$D$14,2),VLOOKUP($E1463,得点換算表!$E$5:$F$14,2)),"")</f>
        <v/>
      </c>
      <c r="AF1463" s="142" t="str">
        <f>IF($F1463&lt;&gt;"",IF($AD1463=1,VLOOKUP($F1463,得点換算表!$C$15:$D$24,2),VLOOKUP($F1463,得点換算表!$E$15:$F$24,2)),"")</f>
        <v/>
      </c>
      <c r="AG1463" s="142" t="str">
        <f>IF($G1463&lt;&gt;"",IF($AD1463=1,VLOOKUP($G1463,得点換算表!$C$25:$D$34,2),VLOOKUP($G1463,得点換算表!$E$25:$F$34,2)),"")</f>
        <v/>
      </c>
      <c r="AH1463" s="142" t="str">
        <f>IF($H1463&lt;&gt;"",IF($AD1463=1,VLOOKUP($H1463,得点換算表!$C$35:$D$44,2),VLOOKUP($H1463,得点換算表!$E$35:$F$44,2)),"")</f>
        <v/>
      </c>
      <c r="AI1463" s="142" t="str">
        <f>IF($I1463&lt;&gt;"",IF($AD1463=1,VLOOKUP($I1463,得点換算表!$C$45:$D$55,2),VLOOKUP($I1463,得点換算表!$E$45:$F$55,2)),"")</f>
        <v/>
      </c>
      <c r="AJ1463" s="142" t="str">
        <f>IF($J1463&lt;&gt;"",IF($AD1463=1,VLOOKUP($J1463,得点換算表!$C$56:$D$65,2),VLOOKUP($J1463,得点換算表!$E$56:$F$65,2)),"")</f>
        <v/>
      </c>
      <c r="AK1463" s="142" t="str">
        <f>IF($K1463&lt;&gt;"",IF($AD1463=1,VLOOKUP($K1463,得点換算表!$C$66:$D$76,2),VLOOKUP($K1463,得点換算表!$E$66:$F$76,2)),"")</f>
        <v/>
      </c>
      <c r="AL1463" s="142" t="str">
        <f>IF($L1463&lt;&gt;"",IF($AD1463=1,VLOOKUP($L1463,得点換算表!$C$77:$D$86,2),VLOOKUP($L1463,得点換算表!$E$77:$F$86,2)),"")</f>
        <v/>
      </c>
      <c r="AM1463" s="142" t="str">
        <f>IF($M1463&lt;&gt;"",IF($AD1463=1,VLOOKUP($M1463,得点換算表!$C$87:$D$96,2),VLOOKUP($M1463,得点換算表!$E$87:$F$96,2)),"")</f>
        <v/>
      </c>
      <c r="AN1463" s="142" t="str">
        <f t="shared" si="78"/>
        <v/>
      </c>
      <c r="AO1463" s="143" t="str">
        <f>IF(AND($AN1463&lt;&gt;"",$AN1463&gt;=8),VLOOKUP($AN1463,得点換算表!$I$15:$J$19,2),"")</f>
        <v/>
      </c>
      <c r="AP1463" s="105"/>
    </row>
    <row r="1464" spans="1:42" x14ac:dyDescent="0.15">
      <c r="A1464" s="11"/>
      <c r="B1464" s="12"/>
      <c r="C1464" s="13"/>
      <c r="D1464" s="13"/>
      <c r="E1464" s="14"/>
      <c r="F1464" s="14"/>
      <c r="G1464" s="14"/>
      <c r="H1464" s="14"/>
      <c r="I1464" s="15"/>
      <c r="J1464" s="14"/>
      <c r="K1464" s="13"/>
      <c r="L1464" s="14"/>
      <c r="M1464" s="14"/>
      <c r="N1464" s="14"/>
      <c r="O1464" s="14"/>
      <c r="P1464" s="198"/>
      <c r="Q1464" s="198"/>
      <c r="R1464" s="198"/>
      <c r="S1464" s="198"/>
      <c r="T1464" s="198"/>
      <c r="U1464" s="198"/>
      <c r="V1464" s="198"/>
      <c r="W1464" s="202">
        <f t="shared" si="76"/>
        <v>0</v>
      </c>
      <c r="X1464" s="14"/>
      <c r="Y1464" s="14"/>
      <c r="Z1464" s="108"/>
      <c r="AA1464" s="114"/>
      <c r="AB1464" s="129"/>
      <c r="AC1464" s="128"/>
      <c r="AD1464" s="142" t="str">
        <f t="shared" si="77"/>
        <v/>
      </c>
      <c r="AE1464" s="142" t="str">
        <f>IF($E1464&lt;&gt;"",IF($AD1464=1,VLOOKUP($E1464,得点換算表!$C$5:$D$14,2),VLOOKUP($E1464,得点換算表!$E$5:$F$14,2)),"")</f>
        <v/>
      </c>
      <c r="AF1464" s="142" t="str">
        <f>IF($F1464&lt;&gt;"",IF($AD1464=1,VLOOKUP($F1464,得点換算表!$C$15:$D$24,2),VLOOKUP($F1464,得点換算表!$E$15:$F$24,2)),"")</f>
        <v/>
      </c>
      <c r="AG1464" s="142" t="str">
        <f>IF($G1464&lt;&gt;"",IF($AD1464=1,VLOOKUP($G1464,得点換算表!$C$25:$D$34,2),VLOOKUP($G1464,得点換算表!$E$25:$F$34,2)),"")</f>
        <v/>
      </c>
      <c r="AH1464" s="142" t="str">
        <f>IF($H1464&lt;&gt;"",IF($AD1464=1,VLOOKUP($H1464,得点換算表!$C$35:$D$44,2),VLOOKUP($H1464,得点換算表!$E$35:$F$44,2)),"")</f>
        <v/>
      </c>
      <c r="AI1464" s="142" t="str">
        <f>IF($I1464&lt;&gt;"",IF($AD1464=1,VLOOKUP($I1464,得点換算表!$C$45:$D$55,2),VLOOKUP($I1464,得点換算表!$E$45:$F$55,2)),"")</f>
        <v/>
      </c>
      <c r="AJ1464" s="142" t="str">
        <f>IF($J1464&lt;&gt;"",IF($AD1464=1,VLOOKUP($J1464,得点換算表!$C$56:$D$65,2),VLOOKUP($J1464,得点換算表!$E$56:$F$65,2)),"")</f>
        <v/>
      </c>
      <c r="AK1464" s="142" t="str">
        <f>IF($K1464&lt;&gt;"",IF($AD1464=1,VLOOKUP($K1464,得点換算表!$C$66:$D$76,2),VLOOKUP($K1464,得点換算表!$E$66:$F$76,2)),"")</f>
        <v/>
      </c>
      <c r="AL1464" s="142" t="str">
        <f>IF($L1464&lt;&gt;"",IF($AD1464=1,VLOOKUP($L1464,得点換算表!$C$77:$D$86,2),VLOOKUP($L1464,得点換算表!$E$77:$F$86,2)),"")</f>
        <v/>
      </c>
      <c r="AM1464" s="142" t="str">
        <f>IF($M1464&lt;&gt;"",IF($AD1464=1,VLOOKUP($M1464,得点換算表!$C$87:$D$96,2),VLOOKUP($M1464,得点換算表!$E$87:$F$96,2)),"")</f>
        <v/>
      </c>
      <c r="AN1464" s="142" t="str">
        <f t="shared" si="78"/>
        <v/>
      </c>
      <c r="AO1464" s="143" t="str">
        <f>IF(AND($AN1464&lt;&gt;"",$AN1464&gt;=8),VLOOKUP($AN1464,得点換算表!$I$15:$J$19,2),"")</f>
        <v/>
      </c>
      <c r="AP1464" s="105"/>
    </row>
    <row r="1465" spans="1:42" x14ac:dyDescent="0.15">
      <c r="A1465" s="11"/>
      <c r="B1465" s="12"/>
      <c r="C1465" s="13"/>
      <c r="D1465" s="13"/>
      <c r="E1465" s="14"/>
      <c r="F1465" s="14"/>
      <c r="G1465" s="14"/>
      <c r="H1465" s="14"/>
      <c r="I1465" s="15"/>
      <c r="J1465" s="14"/>
      <c r="K1465" s="13"/>
      <c r="L1465" s="14"/>
      <c r="M1465" s="14"/>
      <c r="N1465" s="14"/>
      <c r="O1465" s="14"/>
      <c r="P1465" s="198"/>
      <c r="Q1465" s="198"/>
      <c r="R1465" s="198"/>
      <c r="S1465" s="198"/>
      <c r="T1465" s="198"/>
      <c r="U1465" s="198"/>
      <c r="V1465" s="198"/>
      <c r="W1465" s="202">
        <f t="shared" si="76"/>
        <v>0</v>
      </c>
      <c r="X1465" s="14"/>
      <c r="Y1465" s="14"/>
      <c r="Z1465" s="108"/>
      <c r="AA1465" s="114"/>
      <c r="AB1465" s="129"/>
      <c r="AC1465" s="128"/>
      <c r="AD1465" s="142" t="str">
        <f t="shared" si="77"/>
        <v/>
      </c>
      <c r="AE1465" s="142" t="str">
        <f>IF($E1465&lt;&gt;"",IF($AD1465=1,VLOOKUP($E1465,得点換算表!$C$5:$D$14,2),VLOOKUP($E1465,得点換算表!$E$5:$F$14,2)),"")</f>
        <v/>
      </c>
      <c r="AF1465" s="142" t="str">
        <f>IF($F1465&lt;&gt;"",IF($AD1465=1,VLOOKUP($F1465,得点換算表!$C$15:$D$24,2),VLOOKUP($F1465,得点換算表!$E$15:$F$24,2)),"")</f>
        <v/>
      </c>
      <c r="AG1465" s="142" t="str">
        <f>IF($G1465&lt;&gt;"",IF($AD1465=1,VLOOKUP($G1465,得点換算表!$C$25:$D$34,2),VLOOKUP($G1465,得点換算表!$E$25:$F$34,2)),"")</f>
        <v/>
      </c>
      <c r="AH1465" s="142" t="str">
        <f>IF($H1465&lt;&gt;"",IF($AD1465=1,VLOOKUP($H1465,得点換算表!$C$35:$D$44,2),VLOOKUP($H1465,得点換算表!$E$35:$F$44,2)),"")</f>
        <v/>
      </c>
      <c r="AI1465" s="142" t="str">
        <f>IF($I1465&lt;&gt;"",IF($AD1465=1,VLOOKUP($I1465,得点換算表!$C$45:$D$55,2),VLOOKUP($I1465,得点換算表!$E$45:$F$55,2)),"")</f>
        <v/>
      </c>
      <c r="AJ1465" s="142" t="str">
        <f>IF($J1465&lt;&gt;"",IF($AD1465=1,VLOOKUP($J1465,得点換算表!$C$56:$D$65,2),VLOOKUP($J1465,得点換算表!$E$56:$F$65,2)),"")</f>
        <v/>
      </c>
      <c r="AK1465" s="142" t="str">
        <f>IF($K1465&lt;&gt;"",IF($AD1465=1,VLOOKUP($K1465,得点換算表!$C$66:$D$76,2),VLOOKUP($K1465,得点換算表!$E$66:$F$76,2)),"")</f>
        <v/>
      </c>
      <c r="AL1465" s="142" t="str">
        <f>IF($L1465&lt;&gt;"",IF($AD1465=1,VLOOKUP($L1465,得点換算表!$C$77:$D$86,2),VLOOKUP($L1465,得点換算表!$E$77:$F$86,2)),"")</f>
        <v/>
      </c>
      <c r="AM1465" s="142" t="str">
        <f>IF($M1465&lt;&gt;"",IF($AD1465=1,VLOOKUP($M1465,得点換算表!$C$87:$D$96,2),VLOOKUP($M1465,得点換算表!$E$87:$F$96,2)),"")</f>
        <v/>
      </c>
      <c r="AN1465" s="142" t="str">
        <f t="shared" si="78"/>
        <v/>
      </c>
      <c r="AO1465" s="143" t="str">
        <f>IF(AND($AN1465&lt;&gt;"",$AN1465&gt;=8),VLOOKUP($AN1465,得点換算表!$I$15:$J$19,2),"")</f>
        <v/>
      </c>
      <c r="AP1465" s="105"/>
    </row>
    <row r="1466" spans="1:42" x14ac:dyDescent="0.15">
      <c r="A1466" s="11"/>
      <c r="B1466" s="12"/>
      <c r="C1466" s="13"/>
      <c r="D1466" s="13"/>
      <c r="E1466" s="14"/>
      <c r="F1466" s="14"/>
      <c r="G1466" s="14"/>
      <c r="H1466" s="14"/>
      <c r="I1466" s="15"/>
      <c r="J1466" s="14"/>
      <c r="K1466" s="13"/>
      <c r="L1466" s="14"/>
      <c r="M1466" s="14"/>
      <c r="N1466" s="14"/>
      <c r="O1466" s="14"/>
      <c r="P1466" s="198"/>
      <c r="Q1466" s="198"/>
      <c r="R1466" s="198"/>
      <c r="S1466" s="198"/>
      <c r="T1466" s="198"/>
      <c r="U1466" s="198"/>
      <c r="V1466" s="198"/>
      <c r="W1466" s="202">
        <f t="shared" si="76"/>
        <v>0</v>
      </c>
      <c r="X1466" s="14"/>
      <c r="Y1466" s="14"/>
      <c r="Z1466" s="108"/>
      <c r="AA1466" s="114"/>
      <c r="AB1466" s="129"/>
      <c r="AC1466" s="128"/>
      <c r="AD1466" s="142" t="str">
        <f t="shared" si="77"/>
        <v/>
      </c>
      <c r="AE1466" s="142" t="str">
        <f>IF($E1466&lt;&gt;"",IF($AD1466=1,VLOOKUP($E1466,得点換算表!$C$5:$D$14,2),VLOOKUP($E1466,得点換算表!$E$5:$F$14,2)),"")</f>
        <v/>
      </c>
      <c r="AF1466" s="142" t="str">
        <f>IF($F1466&lt;&gt;"",IF($AD1466=1,VLOOKUP($F1466,得点換算表!$C$15:$D$24,2),VLOOKUP($F1466,得点換算表!$E$15:$F$24,2)),"")</f>
        <v/>
      </c>
      <c r="AG1466" s="142" t="str">
        <f>IF($G1466&lt;&gt;"",IF($AD1466=1,VLOOKUP($G1466,得点換算表!$C$25:$D$34,2),VLOOKUP($G1466,得点換算表!$E$25:$F$34,2)),"")</f>
        <v/>
      </c>
      <c r="AH1466" s="142" t="str">
        <f>IF($H1466&lt;&gt;"",IF($AD1466=1,VLOOKUP($H1466,得点換算表!$C$35:$D$44,2),VLOOKUP($H1466,得点換算表!$E$35:$F$44,2)),"")</f>
        <v/>
      </c>
      <c r="AI1466" s="142" t="str">
        <f>IF($I1466&lt;&gt;"",IF($AD1466=1,VLOOKUP($I1466,得点換算表!$C$45:$D$55,2),VLOOKUP($I1466,得点換算表!$E$45:$F$55,2)),"")</f>
        <v/>
      </c>
      <c r="AJ1466" s="142" t="str">
        <f>IF($J1466&lt;&gt;"",IF($AD1466=1,VLOOKUP($J1466,得点換算表!$C$56:$D$65,2),VLOOKUP($J1466,得点換算表!$E$56:$F$65,2)),"")</f>
        <v/>
      </c>
      <c r="AK1466" s="142" t="str">
        <f>IF($K1466&lt;&gt;"",IF($AD1466=1,VLOOKUP($K1466,得点換算表!$C$66:$D$76,2),VLOOKUP($K1466,得点換算表!$E$66:$F$76,2)),"")</f>
        <v/>
      </c>
      <c r="AL1466" s="142" t="str">
        <f>IF($L1466&lt;&gt;"",IF($AD1466=1,VLOOKUP($L1466,得点換算表!$C$77:$D$86,2),VLOOKUP($L1466,得点換算表!$E$77:$F$86,2)),"")</f>
        <v/>
      </c>
      <c r="AM1466" s="142" t="str">
        <f>IF($M1466&lt;&gt;"",IF($AD1466=1,VLOOKUP($M1466,得点換算表!$C$87:$D$96,2),VLOOKUP($M1466,得点換算表!$E$87:$F$96,2)),"")</f>
        <v/>
      </c>
      <c r="AN1466" s="142" t="str">
        <f t="shared" si="78"/>
        <v/>
      </c>
      <c r="AO1466" s="143" t="str">
        <f>IF(AND($AN1466&lt;&gt;"",$AN1466&gt;=8),VLOOKUP($AN1466,得点換算表!$I$15:$J$19,2),"")</f>
        <v/>
      </c>
      <c r="AP1466" s="105"/>
    </row>
    <row r="1467" spans="1:42" x14ac:dyDescent="0.15">
      <c r="A1467" s="11"/>
      <c r="B1467" s="12"/>
      <c r="C1467" s="13"/>
      <c r="D1467" s="13"/>
      <c r="E1467" s="14"/>
      <c r="F1467" s="14"/>
      <c r="G1467" s="14"/>
      <c r="H1467" s="14"/>
      <c r="I1467" s="15"/>
      <c r="J1467" s="14"/>
      <c r="K1467" s="13"/>
      <c r="L1467" s="14"/>
      <c r="M1467" s="14"/>
      <c r="N1467" s="14"/>
      <c r="O1467" s="14"/>
      <c r="P1467" s="198"/>
      <c r="Q1467" s="198"/>
      <c r="R1467" s="198"/>
      <c r="S1467" s="198"/>
      <c r="T1467" s="198"/>
      <c r="U1467" s="198"/>
      <c r="V1467" s="198"/>
      <c r="W1467" s="202">
        <f t="shared" si="76"/>
        <v>0</v>
      </c>
      <c r="X1467" s="14"/>
      <c r="Y1467" s="14"/>
      <c r="Z1467" s="108"/>
      <c r="AA1467" s="114"/>
      <c r="AB1467" s="129"/>
      <c r="AC1467" s="128"/>
      <c r="AD1467" s="142" t="str">
        <f t="shared" si="77"/>
        <v/>
      </c>
      <c r="AE1467" s="142" t="str">
        <f>IF($E1467&lt;&gt;"",IF($AD1467=1,VLOOKUP($E1467,得点換算表!$C$5:$D$14,2),VLOOKUP($E1467,得点換算表!$E$5:$F$14,2)),"")</f>
        <v/>
      </c>
      <c r="AF1467" s="142" t="str">
        <f>IF($F1467&lt;&gt;"",IF($AD1467=1,VLOOKUP($F1467,得点換算表!$C$15:$D$24,2),VLOOKUP($F1467,得点換算表!$E$15:$F$24,2)),"")</f>
        <v/>
      </c>
      <c r="AG1467" s="142" t="str">
        <f>IF($G1467&lt;&gt;"",IF($AD1467=1,VLOOKUP($G1467,得点換算表!$C$25:$D$34,2),VLOOKUP($G1467,得点換算表!$E$25:$F$34,2)),"")</f>
        <v/>
      </c>
      <c r="AH1467" s="142" t="str">
        <f>IF($H1467&lt;&gt;"",IF($AD1467=1,VLOOKUP($H1467,得点換算表!$C$35:$D$44,2),VLOOKUP($H1467,得点換算表!$E$35:$F$44,2)),"")</f>
        <v/>
      </c>
      <c r="AI1467" s="142" t="str">
        <f>IF($I1467&lt;&gt;"",IF($AD1467=1,VLOOKUP($I1467,得点換算表!$C$45:$D$55,2),VLOOKUP($I1467,得点換算表!$E$45:$F$55,2)),"")</f>
        <v/>
      </c>
      <c r="AJ1467" s="142" t="str">
        <f>IF($J1467&lt;&gt;"",IF($AD1467=1,VLOOKUP($J1467,得点換算表!$C$56:$D$65,2),VLOOKUP($J1467,得点換算表!$E$56:$F$65,2)),"")</f>
        <v/>
      </c>
      <c r="AK1467" s="142" t="str">
        <f>IF($K1467&lt;&gt;"",IF($AD1467=1,VLOOKUP($K1467,得点換算表!$C$66:$D$76,2),VLOOKUP($K1467,得点換算表!$E$66:$F$76,2)),"")</f>
        <v/>
      </c>
      <c r="AL1467" s="142" t="str">
        <f>IF($L1467&lt;&gt;"",IF($AD1467=1,VLOOKUP($L1467,得点換算表!$C$77:$D$86,2),VLOOKUP($L1467,得点換算表!$E$77:$F$86,2)),"")</f>
        <v/>
      </c>
      <c r="AM1467" s="142" t="str">
        <f>IF($M1467&lt;&gt;"",IF($AD1467=1,VLOOKUP($M1467,得点換算表!$C$87:$D$96,2),VLOOKUP($M1467,得点換算表!$E$87:$F$96,2)),"")</f>
        <v/>
      </c>
      <c r="AN1467" s="142" t="str">
        <f t="shared" si="78"/>
        <v/>
      </c>
      <c r="AO1467" s="143" t="str">
        <f>IF(AND($AN1467&lt;&gt;"",$AN1467&gt;=8),VLOOKUP($AN1467,得点換算表!$I$15:$J$19,2),"")</f>
        <v/>
      </c>
      <c r="AP1467" s="105"/>
    </row>
    <row r="1468" spans="1:42" x14ac:dyDescent="0.15">
      <c r="A1468" s="11"/>
      <c r="B1468" s="12"/>
      <c r="C1468" s="13"/>
      <c r="D1468" s="13"/>
      <c r="E1468" s="14"/>
      <c r="F1468" s="14"/>
      <c r="G1468" s="14"/>
      <c r="H1468" s="14"/>
      <c r="I1468" s="15"/>
      <c r="J1468" s="14"/>
      <c r="K1468" s="13"/>
      <c r="L1468" s="14"/>
      <c r="M1468" s="14"/>
      <c r="N1468" s="14"/>
      <c r="O1468" s="14"/>
      <c r="P1468" s="198"/>
      <c r="Q1468" s="198"/>
      <c r="R1468" s="198"/>
      <c r="S1468" s="198"/>
      <c r="T1468" s="198"/>
      <c r="U1468" s="198"/>
      <c r="V1468" s="198"/>
      <c r="W1468" s="202">
        <f t="shared" si="76"/>
        <v>0</v>
      </c>
      <c r="X1468" s="14"/>
      <c r="Y1468" s="14"/>
      <c r="Z1468" s="108"/>
      <c r="AA1468" s="114"/>
      <c r="AB1468" s="129"/>
      <c r="AC1468" s="128"/>
      <c r="AD1468" s="142" t="str">
        <f t="shared" si="77"/>
        <v/>
      </c>
      <c r="AE1468" s="142" t="str">
        <f>IF($E1468&lt;&gt;"",IF($AD1468=1,VLOOKUP($E1468,得点換算表!$C$5:$D$14,2),VLOOKUP($E1468,得点換算表!$E$5:$F$14,2)),"")</f>
        <v/>
      </c>
      <c r="AF1468" s="142" t="str">
        <f>IF($F1468&lt;&gt;"",IF($AD1468=1,VLOOKUP($F1468,得点換算表!$C$15:$D$24,2),VLOOKUP($F1468,得点換算表!$E$15:$F$24,2)),"")</f>
        <v/>
      </c>
      <c r="AG1468" s="142" t="str">
        <f>IF($G1468&lt;&gt;"",IF($AD1468=1,VLOOKUP($G1468,得点換算表!$C$25:$D$34,2),VLOOKUP($G1468,得点換算表!$E$25:$F$34,2)),"")</f>
        <v/>
      </c>
      <c r="AH1468" s="142" t="str">
        <f>IF($H1468&lt;&gt;"",IF($AD1468=1,VLOOKUP($H1468,得点換算表!$C$35:$D$44,2),VLOOKUP($H1468,得点換算表!$E$35:$F$44,2)),"")</f>
        <v/>
      </c>
      <c r="AI1468" s="142" t="str">
        <f>IF($I1468&lt;&gt;"",IF($AD1468=1,VLOOKUP($I1468,得点換算表!$C$45:$D$55,2),VLOOKUP($I1468,得点換算表!$E$45:$F$55,2)),"")</f>
        <v/>
      </c>
      <c r="AJ1468" s="142" t="str">
        <f>IF($J1468&lt;&gt;"",IF($AD1468=1,VLOOKUP($J1468,得点換算表!$C$56:$D$65,2),VLOOKUP($J1468,得点換算表!$E$56:$F$65,2)),"")</f>
        <v/>
      </c>
      <c r="AK1468" s="142" t="str">
        <f>IF($K1468&lt;&gt;"",IF($AD1468=1,VLOOKUP($K1468,得点換算表!$C$66:$D$76,2),VLOOKUP($K1468,得点換算表!$E$66:$F$76,2)),"")</f>
        <v/>
      </c>
      <c r="AL1468" s="142" t="str">
        <f>IF($L1468&lt;&gt;"",IF($AD1468=1,VLOOKUP($L1468,得点換算表!$C$77:$D$86,2),VLOOKUP($L1468,得点換算表!$E$77:$F$86,2)),"")</f>
        <v/>
      </c>
      <c r="AM1468" s="142" t="str">
        <f>IF($M1468&lt;&gt;"",IF($AD1468=1,VLOOKUP($M1468,得点換算表!$C$87:$D$96,2),VLOOKUP($M1468,得点換算表!$E$87:$F$96,2)),"")</f>
        <v/>
      </c>
      <c r="AN1468" s="142" t="str">
        <f t="shared" si="78"/>
        <v/>
      </c>
      <c r="AO1468" s="143" t="str">
        <f>IF(AND($AN1468&lt;&gt;"",$AN1468&gt;=8),VLOOKUP($AN1468,得点換算表!$I$15:$J$19,2),"")</f>
        <v/>
      </c>
      <c r="AP1468" s="105"/>
    </row>
    <row r="1469" spans="1:42" x14ac:dyDescent="0.15">
      <c r="A1469" s="11"/>
      <c r="B1469" s="12"/>
      <c r="C1469" s="13"/>
      <c r="D1469" s="13"/>
      <c r="E1469" s="14"/>
      <c r="F1469" s="14"/>
      <c r="G1469" s="14"/>
      <c r="H1469" s="14"/>
      <c r="I1469" s="15"/>
      <c r="J1469" s="14"/>
      <c r="K1469" s="13"/>
      <c r="L1469" s="14"/>
      <c r="M1469" s="14"/>
      <c r="N1469" s="14"/>
      <c r="O1469" s="14"/>
      <c r="P1469" s="198"/>
      <c r="Q1469" s="198"/>
      <c r="R1469" s="198"/>
      <c r="S1469" s="198"/>
      <c r="T1469" s="198"/>
      <c r="U1469" s="198"/>
      <c r="V1469" s="198"/>
      <c r="W1469" s="202">
        <f t="shared" si="76"/>
        <v>0</v>
      </c>
      <c r="X1469" s="14"/>
      <c r="Y1469" s="14"/>
      <c r="Z1469" s="108"/>
      <c r="AA1469" s="114"/>
      <c r="AB1469" s="129"/>
      <c r="AC1469" s="128"/>
      <c r="AD1469" s="142" t="str">
        <f t="shared" si="77"/>
        <v/>
      </c>
      <c r="AE1469" s="142" t="str">
        <f>IF($E1469&lt;&gt;"",IF($AD1469=1,VLOOKUP($E1469,得点換算表!$C$5:$D$14,2),VLOOKUP($E1469,得点換算表!$E$5:$F$14,2)),"")</f>
        <v/>
      </c>
      <c r="AF1469" s="142" t="str">
        <f>IF($F1469&lt;&gt;"",IF($AD1469=1,VLOOKUP($F1469,得点換算表!$C$15:$D$24,2),VLOOKUP($F1469,得点換算表!$E$15:$F$24,2)),"")</f>
        <v/>
      </c>
      <c r="AG1469" s="142" t="str">
        <f>IF($G1469&lt;&gt;"",IF($AD1469=1,VLOOKUP($G1469,得点換算表!$C$25:$D$34,2),VLOOKUP($G1469,得点換算表!$E$25:$F$34,2)),"")</f>
        <v/>
      </c>
      <c r="AH1469" s="142" t="str">
        <f>IF($H1469&lt;&gt;"",IF($AD1469=1,VLOOKUP($H1469,得点換算表!$C$35:$D$44,2),VLOOKUP($H1469,得点換算表!$E$35:$F$44,2)),"")</f>
        <v/>
      </c>
      <c r="AI1469" s="142" t="str">
        <f>IF($I1469&lt;&gt;"",IF($AD1469=1,VLOOKUP($I1469,得点換算表!$C$45:$D$55,2),VLOOKUP($I1469,得点換算表!$E$45:$F$55,2)),"")</f>
        <v/>
      </c>
      <c r="AJ1469" s="142" t="str">
        <f>IF($J1469&lt;&gt;"",IF($AD1469=1,VLOOKUP($J1469,得点換算表!$C$56:$D$65,2),VLOOKUP($J1469,得点換算表!$E$56:$F$65,2)),"")</f>
        <v/>
      </c>
      <c r="AK1469" s="142" t="str">
        <f>IF($K1469&lt;&gt;"",IF($AD1469=1,VLOOKUP($K1469,得点換算表!$C$66:$D$76,2),VLOOKUP($K1469,得点換算表!$E$66:$F$76,2)),"")</f>
        <v/>
      </c>
      <c r="AL1469" s="142" t="str">
        <f>IF($L1469&lt;&gt;"",IF($AD1469=1,VLOOKUP($L1469,得点換算表!$C$77:$D$86,2),VLOOKUP($L1469,得点換算表!$E$77:$F$86,2)),"")</f>
        <v/>
      </c>
      <c r="AM1469" s="142" t="str">
        <f>IF($M1469&lt;&gt;"",IF($AD1469=1,VLOOKUP($M1469,得点換算表!$C$87:$D$96,2),VLOOKUP($M1469,得点換算表!$E$87:$F$96,2)),"")</f>
        <v/>
      </c>
      <c r="AN1469" s="142" t="str">
        <f t="shared" si="78"/>
        <v/>
      </c>
      <c r="AO1469" s="143" t="str">
        <f>IF(AND($AN1469&lt;&gt;"",$AN1469&gt;=8),VLOOKUP($AN1469,得点換算表!$I$15:$J$19,2),"")</f>
        <v/>
      </c>
      <c r="AP1469" s="105"/>
    </row>
    <row r="1470" spans="1:42" x14ac:dyDescent="0.15">
      <c r="A1470" s="11"/>
      <c r="B1470" s="12"/>
      <c r="C1470" s="13"/>
      <c r="D1470" s="13"/>
      <c r="E1470" s="14"/>
      <c r="F1470" s="14"/>
      <c r="G1470" s="14"/>
      <c r="H1470" s="14"/>
      <c r="I1470" s="15"/>
      <c r="J1470" s="14"/>
      <c r="K1470" s="13"/>
      <c r="L1470" s="14"/>
      <c r="M1470" s="14"/>
      <c r="N1470" s="14"/>
      <c r="O1470" s="14"/>
      <c r="P1470" s="198"/>
      <c r="Q1470" s="198"/>
      <c r="R1470" s="198"/>
      <c r="S1470" s="198"/>
      <c r="T1470" s="198"/>
      <c r="U1470" s="198"/>
      <c r="V1470" s="198"/>
      <c r="W1470" s="202">
        <f t="shared" si="76"/>
        <v>0</v>
      </c>
      <c r="X1470" s="14"/>
      <c r="Y1470" s="14"/>
      <c r="Z1470" s="108"/>
      <c r="AA1470" s="114"/>
      <c r="AB1470" s="129"/>
      <c r="AC1470" s="128"/>
      <c r="AD1470" s="142" t="str">
        <f t="shared" si="77"/>
        <v/>
      </c>
      <c r="AE1470" s="142" t="str">
        <f>IF($E1470&lt;&gt;"",IF($AD1470=1,VLOOKUP($E1470,得点換算表!$C$5:$D$14,2),VLOOKUP($E1470,得点換算表!$E$5:$F$14,2)),"")</f>
        <v/>
      </c>
      <c r="AF1470" s="142" t="str">
        <f>IF($F1470&lt;&gt;"",IF($AD1470=1,VLOOKUP($F1470,得点換算表!$C$15:$D$24,2),VLOOKUP($F1470,得点換算表!$E$15:$F$24,2)),"")</f>
        <v/>
      </c>
      <c r="AG1470" s="142" t="str">
        <f>IF($G1470&lt;&gt;"",IF($AD1470=1,VLOOKUP($G1470,得点換算表!$C$25:$D$34,2),VLOOKUP($G1470,得点換算表!$E$25:$F$34,2)),"")</f>
        <v/>
      </c>
      <c r="AH1470" s="142" t="str">
        <f>IF($H1470&lt;&gt;"",IF($AD1470=1,VLOOKUP($H1470,得点換算表!$C$35:$D$44,2),VLOOKUP($H1470,得点換算表!$E$35:$F$44,2)),"")</f>
        <v/>
      </c>
      <c r="AI1470" s="142" t="str">
        <f>IF($I1470&lt;&gt;"",IF($AD1470=1,VLOOKUP($I1470,得点換算表!$C$45:$D$55,2),VLOOKUP($I1470,得点換算表!$E$45:$F$55,2)),"")</f>
        <v/>
      </c>
      <c r="AJ1470" s="142" t="str">
        <f>IF($J1470&lt;&gt;"",IF($AD1470=1,VLOOKUP($J1470,得点換算表!$C$56:$D$65,2),VLOOKUP($J1470,得点換算表!$E$56:$F$65,2)),"")</f>
        <v/>
      </c>
      <c r="AK1470" s="142" t="str">
        <f>IF($K1470&lt;&gt;"",IF($AD1470=1,VLOOKUP($K1470,得点換算表!$C$66:$D$76,2),VLOOKUP($K1470,得点換算表!$E$66:$F$76,2)),"")</f>
        <v/>
      </c>
      <c r="AL1470" s="142" t="str">
        <f>IF($L1470&lt;&gt;"",IF($AD1470=1,VLOOKUP($L1470,得点換算表!$C$77:$D$86,2),VLOOKUP($L1470,得点換算表!$E$77:$F$86,2)),"")</f>
        <v/>
      </c>
      <c r="AM1470" s="142" t="str">
        <f>IF($M1470&lt;&gt;"",IF($AD1470=1,VLOOKUP($M1470,得点換算表!$C$87:$D$96,2),VLOOKUP($M1470,得点換算表!$E$87:$F$96,2)),"")</f>
        <v/>
      </c>
      <c r="AN1470" s="142" t="str">
        <f t="shared" si="78"/>
        <v/>
      </c>
      <c r="AO1470" s="143" t="str">
        <f>IF(AND($AN1470&lt;&gt;"",$AN1470&gt;=8),VLOOKUP($AN1470,得点換算表!$I$15:$J$19,2),"")</f>
        <v/>
      </c>
      <c r="AP1470" s="105"/>
    </row>
    <row r="1471" spans="1:42" x14ac:dyDescent="0.15">
      <c r="A1471" s="11"/>
      <c r="B1471" s="12"/>
      <c r="C1471" s="13"/>
      <c r="D1471" s="13"/>
      <c r="E1471" s="14"/>
      <c r="F1471" s="14"/>
      <c r="G1471" s="14"/>
      <c r="H1471" s="14"/>
      <c r="I1471" s="15"/>
      <c r="J1471" s="14"/>
      <c r="K1471" s="13"/>
      <c r="L1471" s="14"/>
      <c r="M1471" s="14"/>
      <c r="N1471" s="14"/>
      <c r="O1471" s="14"/>
      <c r="P1471" s="198"/>
      <c r="Q1471" s="198"/>
      <c r="R1471" s="198"/>
      <c r="S1471" s="198"/>
      <c r="T1471" s="198"/>
      <c r="U1471" s="198"/>
      <c r="V1471" s="198"/>
      <c r="W1471" s="202">
        <f t="shared" si="76"/>
        <v>0</v>
      </c>
      <c r="X1471" s="14"/>
      <c r="Y1471" s="14"/>
      <c r="Z1471" s="108"/>
      <c r="AA1471" s="114"/>
      <c r="AB1471" s="129"/>
      <c r="AC1471" s="128"/>
      <c r="AD1471" s="142" t="str">
        <f t="shared" si="77"/>
        <v/>
      </c>
      <c r="AE1471" s="142" t="str">
        <f>IF($E1471&lt;&gt;"",IF($AD1471=1,VLOOKUP($E1471,得点換算表!$C$5:$D$14,2),VLOOKUP($E1471,得点換算表!$E$5:$F$14,2)),"")</f>
        <v/>
      </c>
      <c r="AF1471" s="142" t="str">
        <f>IF($F1471&lt;&gt;"",IF($AD1471=1,VLOOKUP($F1471,得点換算表!$C$15:$D$24,2),VLOOKUP($F1471,得点換算表!$E$15:$F$24,2)),"")</f>
        <v/>
      </c>
      <c r="AG1471" s="142" t="str">
        <f>IF($G1471&lt;&gt;"",IF($AD1471=1,VLOOKUP($G1471,得点換算表!$C$25:$D$34,2),VLOOKUP($G1471,得点換算表!$E$25:$F$34,2)),"")</f>
        <v/>
      </c>
      <c r="AH1471" s="142" t="str">
        <f>IF($H1471&lt;&gt;"",IF($AD1471=1,VLOOKUP($H1471,得点換算表!$C$35:$D$44,2),VLOOKUP($H1471,得点換算表!$E$35:$F$44,2)),"")</f>
        <v/>
      </c>
      <c r="AI1471" s="142" t="str">
        <f>IF($I1471&lt;&gt;"",IF($AD1471=1,VLOOKUP($I1471,得点換算表!$C$45:$D$55,2),VLOOKUP($I1471,得点換算表!$E$45:$F$55,2)),"")</f>
        <v/>
      </c>
      <c r="AJ1471" s="142" t="str">
        <f>IF($J1471&lt;&gt;"",IF($AD1471=1,VLOOKUP($J1471,得点換算表!$C$56:$D$65,2),VLOOKUP($J1471,得点換算表!$E$56:$F$65,2)),"")</f>
        <v/>
      </c>
      <c r="AK1471" s="142" t="str">
        <f>IF($K1471&lt;&gt;"",IF($AD1471=1,VLOOKUP($K1471,得点換算表!$C$66:$D$76,2),VLOOKUP($K1471,得点換算表!$E$66:$F$76,2)),"")</f>
        <v/>
      </c>
      <c r="AL1471" s="142" t="str">
        <f>IF($L1471&lt;&gt;"",IF($AD1471=1,VLOOKUP($L1471,得点換算表!$C$77:$D$86,2),VLOOKUP($L1471,得点換算表!$E$77:$F$86,2)),"")</f>
        <v/>
      </c>
      <c r="AM1471" s="142" t="str">
        <f>IF($M1471&lt;&gt;"",IF($AD1471=1,VLOOKUP($M1471,得点換算表!$C$87:$D$96,2),VLOOKUP($M1471,得点換算表!$E$87:$F$96,2)),"")</f>
        <v/>
      </c>
      <c r="AN1471" s="142" t="str">
        <f t="shared" si="78"/>
        <v/>
      </c>
      <c r="AO1471" s="143" t="str">
        <f>IF(AND($AN1471&lt;&gt;"",$AN1471&gt;=8),VLOOKUP($AN1471,得点換算表!$I$15:$J$19,2),"")</f>
        <v/>
      </c>
      <c r="AP1471" s="105"/>
    </row>
    <row r="1472" spans="1:42" x14ac:dyDescent="0.15">
      <c r="A1472" s="11"/>
      <c r="B1472" s="12"/>
      <c r="C1472" s="13"/>
      <c r="D1472" s="13"/>
      <c r="E1472" s="14"/>
      <c r="F1472" s="14"/>
      <c r="G1472" s="14"/>
      <c r="H1472" s="14"/>
      <c r="I1472" s="15"/>
      <c r="J1472" s="14"/>
      <c r="K1472" s="13"/>
      <c r="L1472" s="14"/>
      <c r="M1472" s="14"/>
      <c r="N1472" s="14"/>
      <c r="O1472" s="14"/>
      <c r="P1472" s="198"/>
      <c r="Q1472" s="198"/>
      <c r="R1472" s="198"/>
      <c r="S1472" s="198"/>
      <c r="T1472" s="198"/>
      <c r="U1472" s="198"/>
      <c r="V1472" s="198"/>
      <c r="W1472" s="202">
        <f t="shared" si="76"/>
        <v>0</v>
      </c>
      <c r="X1472" s="14"/>
      <c r="Y1472" s="14"/>
      <c r="Z1472" s="108"/>
      <c r="AA1472" s="114"/>
      <c r="AB1472" s="129"/>
      <c r="AC1472" s="128"/>
      <c r="AD1472" s="142" t="str">
        <f t="shared" si="77"/>
        <v/>
      </c>
      <c r="AE1472" s="142" t="str">
        <f>IF($E1472&lt;&gt;"",IF($AD1472=1,VLOOKUP($E1472,得点換算表!$C$5:$D$14,2),VLOOKUP($E1472,得点換算表!$E$5:$F$14,2)),"")</f>
        <v/>
      </c>
      <c r="AF1472" s="142" t="str">
        <f>IF($F1472&lt;&gt;"",IF($AD1472=1,VLOOKUP($F1472,得点換算表!$C$15:$D$24,2),VLOOKUP($F1472,得点換算表!$E$15:$F$24,2)),"")</f>
        <v/>
      </c>
      <c r="AG1472" s="142" t="str">
        <f>IF($G1472&lt;&gt;"",IF($AD1472=1,VLOOKUP($G1472,得点換算表!$C$25:$D$34,2),VLOOKUP($G1472,得点換算表!$E$25:$F$34,2)),"")</f>
        <v/>
      </c>
      <c r="AH1472" s="142" t="str">
        <f>IF($H1472&lt;&gt;"",IF($AD1472=1,VLOOKUP($H1472,得点換算表!$C$35:$D$44,2),VLOOKUP($H1472,得点換算表!$E$35:$F$44,2)),"")</f>
        <v/>
      </c>
      <c r="AI1472" s="142" t="str">
        <f>IF($I1472&lt;&gt;"",IF($AD1472=1,VLOOKUP($I1472,得点換算表!$C$45:$D$55,2),VLOOKUP($I1472,得点換算表!$E$45:$F$55,2)),"")</f>
        <v/>
      </c>
      <c r="AJ1472" s="142" t="str">
        <f>IF($J1472&lt;&gt;"",IF($AD1472=1,VLOOKUP($J1472,得点換算表!$C$56:$D$65,2),VLOOKUP($J1472,得点換算表!$E$56:$F$65,2)),"")</f>
        <v/>
      </c>
      <c r="AK1472" s="142" t="str">
        <f>IF($K1472&lt;&gt;"",IF($AD1472=1,VLOOKUP($K1472,得点換算表!$C$66:$D$76,2),VLOOKUP($K1472,得点換算表!$E$66:$F$76,2)),"")</f>
        <v/>
      </c>
      <c r="AL1472" s="142" t="str">
        <f>IF($L1472&lt;&gt;"",IF($AD1472=1,VLOOKUP($L1472,得点換算表!$C$77:$D$86,2),VLOOKUP($L1472,得点換算表!$E$77:$F$86,2)),"")</f>
        <v/>
      </c>
      <c r="AM1472" s="142" t="str">
        <f>IF($M1472&lt;&gt;"",IF($AD1472=1,VLOOKUP($M1472,得点換算表!$C$87:$D$96,2),VLOOKUP($M1472,得点換算表!$E$87:$F$96,2)),"")</f>
        <v/>
      </c>
      <c r="AN1472" s="142" t="str">
        <f t="shared" si="78"/>
        <v/>
      </c>
      <c r="AO1472" s="143" t="str">
        <f>IF(AND($AN1472&lt;&gt;"",$AN1472&gt;=8),VLOOKUP($AN1472,得点換算表!$I$15:$J$19,2),"")</f>
        <v/>
      </c>
      <c r="AP1472" s="105"/>
    </row>
    <row r="1473" spans="1:42" x14ac:dyDescent="0.15">
      <c r="A1473" s="11"/>
      <c r="B1473" s="12"/>
      <c r="C1473" s="13"/>
      <c r="D1473" s="13"/>
      <c r="E1473" s="14"/>
      <c r="F1473" s="14"/>
      <c r="G1473" s="14"/>
      <c r="H1473" s="14"/>
      <c r="I1473" s="15"/>
      <c r="J1473" s="14"/>
      <c r="K1473" s="13"/>
      <c r="L1473" s="14"/>
      <c r="M1473" s="14"/>
      <c r="N1473" s="14"/>
      <c r="O1473" s="14"/>
      <c r="P1473" s="198"/>
      <c r="Q1473" s="198"/>
      <c r="R1473" s="198"/>
      <c r="S1473" s="198"/>
      <c r="T1473" s="198"/>
      <c r="U1473" s="198"/>
      <c r="V1473" s="198"/>
      <c r="W1473" s="202">
        <f t="shared" si="76"/>
        <v>0</v>
      </c>
      <c r="X1473" s="14"/>
      <c r="Y1473" s="14"/>
      <c r="Z1473" s="108"/>
      <c r="AA1473" s="114"/>
      <c r="AB1473" s="129"/>
      <c r="AC1473" s="128"/>
      <c r="AD1473" s="142" t="str">
        <f t="shared" si="77"/>
        <v/>
      </c>
      <c r="AE1473" s="142" t="str">
        <f>IF($E1473&lt;&gt;"",IF($AD1473=1,VLOOKUP($E1473,得点換算表!$C$5:$D$14,2),VLOOKUP($E1473,得点換算表!$E$5:$F$14,2)),"")</f>
        <v/>
      </c>
      <c r="AF1473" s="142" t="str">
        <f>IF($F1473&lt;&gt;"",IF($AD1473=1,VLOOKUP($F1473,得点換算表!$C$15:$D$24,2),VLOOKUP($F1473,得点換算表!$E$15:$F$24,2)),"")</f>
        <v/>
      </c>
      <c r="AG1473" s="142" t="str">
        <f>IF($G1473&lt;&gt;"",IF($AD1473=1,VLOOKUP($G1473,得点換算表!$C$25:$D$34,2),VLOOKUP($G1473,得点換算表!$E$25:$F$34,2)),"")</f>
        <v/>
      </c>
      <c r="AH1473" s="142" t="str">
        <f>IF($H1473&lt;&gt;"",IF($AD1473=1,VLOOKUP($H1473,得点換算表!$C$35:$D$44,2),VLOOKUP($H1473,得点換算表!$E$35:$F$44,2)),"")</f>
        <v/>
      </c>
      <c r="AI1473" s="142" t="str">
        <f>IF($I1473&lt;&gt;"",IF($AD1473=1,VLOOKUP($I1473,得点換算表!$C$45:$D$55,2),VLOOKUP($I1473,得点換算表!$E$45:$F$55,2)),"")</f>
        <v/>
      </c>
      <c r="AJ1473" s="142" t="str">
        <f>IF($J1473&lt;&gt;"",IF($AD1473=1,VLOOKUP($J1473,得点換算表!$C$56:$D$65,2),VLOOKUP($J1473,得点換算表!$E$56:$F$65,2)),"")</f>
        <v/>
      </c>
      <c r="AK1473" s="142" t="str">
        <f>IF($K1473&lt;&gt;"",IF($AD1473=1,VLOOKUP($K1473,得点換算表!$C$66:$D$76,2),VLOOKUP($K1473,得点換算表!$E$66:$F$76,2)),"")</f>
        <v/>
      </c>
      <c r="AL1473" s="142" t="str">
        <f>IF($L1473&lt;&gt;"",IF($AD1473=1,VLOOKUP($L1473,得点換算表!$C$77:$D$86,2),VLOOKUP($L1473,得点換算表!$E$77:$F$86,2)),"")</f>
        <v/>
      </c>
      <c r="AM1473" s="142" t="str">
        <f>IF($M1473&lt;&gt;"",IF($AD1473=1,VLOOKUP($M1473,得点換算表!$C$87:$D$96,2),VLOOKUP($M1473,得点換算表!$E$87:$F$96,2)),"")</f>
        <v/>
      </c>
      <c r="AN1473" s="142" t="str">
        <f t="shared" si="78"/>
        <v/>
      </c>
      <c r="AO1473" s="143" t="str">
        <f>IF(AND($AN1473&lt;&gt;"",$AN1473&gt;=8),VLOOKUP($AN1473,得点換算表!$I$15:$J$19,2),"")</f>
        <v/>
      </c>
      <c r="AP1473" s="105"/>
    </row>
    <row r="1474" spans="1:42" x14ac:dyDescent="0.15">
      <c r="A1474" s="11"/>
      <c r="B1474" s="12"/>
      <c r="C1474" s="13"/>
      <c r="D1474" s="13"/>
      <c r="E1474" s="14"/>
      <c r="F1474" s="14"/>
      <c r="G1474" s="14"/>
      <c r="H1474" s="14"/>
      <c r="I1474" s="15"/>
      <c r="J1474" s="14"/>
      <c r="K1474" s="13"/>
      <c r="L1474" s="14"/>
      <c r="M1474" s="14"/>
      <c r="N1474" s="14"/>
      <c r="O1474" s="14"/>
      <c r="P1474" s="198"/>
      <c r="Q1474" s="198"/>
      <c r="R1474" s="198"/>
      <c r="S1474" s="198"/>
      <c r="T1474" s="198"/>
      <c r="U1474" s="198"/>
      <c r="V1474" s="198"/>
      <c r="W1474" s="202">
        <f t="shared" si="76"/>
        <v>0</v>
      </c>
      <c r="X1474" s="14"/>
      <c r="Y1474" s="14"/>
      <c r="Z1474" s="108"/>
      <c r="AA1474" s="114"/>
      <c r="AB1474" s="129"/>
      <c r="AC1474" s="128"/>
      <c r="AD1474" s="142" t="str">
        <f t="shared" si="77"/>
        <v/>
      </c>
      <c r="AE1474" s="142" t="str">
        <f>IF($E1474&lt;&gt;"",IF($AD1474=1,VLOOKUP($E1474,得点換算表!$C$5:$D$14,2),VLOOKUP($E1474,得点換算表!$E$5:$F$14,2)),"")</f>
        <v/>
      </c>
      <c r="AF1474" s="142" t="str">
        <f>IF($F1474&lt;&gt;"",IF($AD1474=1,VLOOKUP($F1474,得点換算表!$C$15:$D$24,2),VLOOKUP($F1474,得点換算表!$E$15:$F$24,2)),"")</f>
        <v/>
      </c>
      <c r="AG1474" s="142" t="str">
        <f>IF($G1474&lt;&gt;"",IF($AD1474=1,VLOOKUP($G1474,得点換算表!$C$25:$D$34,2),VLOOKUP($G1474,得点換算表!$E$25:$F$34,2)),"")</f>
        <v/>
      </c>
      <c r="AH1474" s="142" t="str">
        <f>IF($H1474&lt;&gt;"",IF($AD1474=1,VLOOKUP($H1474,得点換算表!$C$35:$D$44,2),VLOOKUP($H1474,得点換算表!$E$35:$F$44,2)),"")</f>
        <v/>
      </c>
      <c r="AI1474" s="142" t="str">
        <f>IF($I1474&lt;&gt;"",IF($AD1474=1,VLOOKUP($I1474,得点換算表!$C$45:$D$55,2),VLOOKUP($I1474,得点換算表!$E$45:$F$55,2)),"")</f>
        <v/>
      </c>
      <c r="AJ1474" s="142" t="str">
        <f>IF($J1474&lt;&gt;"",IF($AD1474=1,VLOOKUP($J1474,得点換算表!$C$56:$D$65,2),VLOOKUP($J1474,得点換算表!$E$56:$F$65,2)),"")</f>
        <v/>
      </c>
      <c r="AK1474" s="142" t="str">
        <f>IF($K1474&lt;&gt;"",IF($AD1474=1,VLOOKUP($K1474,得点換算表!$C$66:$D$76,2),VLOOKUP($K1474,得点換算表!$E$66:$F$76,2)),"")</f>
        <v/>
      </c>
      <c r="AL1474" s="142" t="str">
        <f>IF($L1474&lt;&gt;"",IF($AD1474=1,VLOOKUP($L1474,得点換算表!$C$77:$D$86,2),VLOOKUP($L1474,得点換算表!$E$77:$F$86,2)),"")</f>
        <v/>
      </c>
      <c r="AM1474" s="142" t="str">
        <f>IF($M1474&lt;&gt;"",IF($AD1474=1,VLOOKUP($M1474,得点換算表!$C$87:$D$96,2),VLOOKUP($M1474,得点換算表!$E$87:$F$96,2)),"")</f>
        <v/>
      </c>
      <c r="AN1474" s="142" t="str">
        <f t="shared" si="78"/>
        <v/>
      </c>
      <c r="AO1474" s="143" t="str">
        <f>IF(AND($AN1474&lt;&gt;"",$AN1474&gt;=8),VLOOKUP($AN1474,得点換算表!$I$15:$J$19,2),"")</f>
        <v/>
      </c>
      <c r="AP1474" s="105"/>
    </row>
    <row r="1475" spans="1:42" x14ac:dyDescent="0.15">
      <c r="A1475" s="11"/>
      <c r="B1475" s="12"/>
      <c r="C1475" s="13"/>
      <c r="D1475" s="13"/>
      <c r="E1475" s="14"/>
      <c r="F1475" s="14"/>
      <c r="G1475" s="14"/>
      <c r="H1475" s="14"/>
      <c r="I1475" s="15"/>
      <c r="J1475" s="14"/>
      <c r="K1475" s="13"/>
      <c r="L1475" s="14"/>
      <c r="M1475" s="14"/>
      <c r="N1475" s="14"/>
      <c r="O1475" s="14"/>
      <c r="P1475" s="198"/>
      <c r="Q1475" s="198"/>
      <c r="R1475" s="198"/>
      <c r="S1475" s="198"/>
      <c r="T1475" s="198"/>
      <c r="U1475" s="198"/>
      <c r="V1475" s="198"/>
      <c r="W1475" s="202">
        <f t="shared" ref="W1475:W1538" si="79">SUM(P1475:V1475)</f>
        <v>0</v>
      </c>
      <c r="X1475" s="14"/>
      <c r="Y1475" s="14"/>
      <c r="Z1475" s="108"/>
      <c r="AA1475" s="114"/>
      <c r="AB1475" s="129"/>
      <c r="AC1475" s="128"/>
      <c r="AD1475" s="142" t="str">
        <f t="shared" ref="AD1475:AD1538" si="80">IF($A1475&lt;&gt;"",$A1475,"")</f>
        <v/>
      </c>
      <c r="AE1475" s="142" t="str">
        <f>IF($E1475&lt;&gt;"",IF($AD1475=1,VLOOKUP($E1475,得点換算表!$C$5:$D$14,2),VLOOKUP($E1475,得点換算表!$E$5:$F$14,2)),"")</f>
        <v/>
      </c>
      <c r="AF1475" s="142" t="str">
        <f>IF($F1475&lt;&gt;"",IF($AD1475=1,VLOOKUP($F1475,得点換算表!$C$15:$D$24,2),VLOOKUP($F1475,得点換算表!$E$15:$F$24,2)),"")</f>
        <v/>
      </c>
      <c r="AG1475" s="142" t="str">
        <f>IF($G1475&lt;&gt;"",IF($AD1475=1,VLOOKUP($G1475,得点換算表!$C$25:$D$34,2),VLOOKUP($G1475,得点換算表!$E$25:$F$34,2)),"")</f>
        <v/>
      </c>
      <c r="AH1475" s="142" t="str">
        <f>IF($H1475&lt;&gt;"",IF($AD1475=1,VLOOKUP($H1475,得点換算表!$C$35:$D$44,2),VLOOKUP($H1475,得点換算表!$E$35:$F$44,2)),"")</f>
        <v/>
      </c>
      <c r="AI1475" s="142" t="str">
        <f>IF($I1475&lt;&gt;"",IF($AD1475=1,VLOOKUP($I1475,得点換算表!$C$45:$D$55,2),VLOOKUP($I1475,得点換算表!$E$45:$F$55,2)),"")</f>
        <v/>
      </c>
      <c r="AJ1475" s="142" t="str">
        <f>IF($J1475&lt;&gt;"",IF($AD1475=1,VLOOKUP($J1475,得点換算表!$C$56:$D$65,2),VLOOKUP($J1475,得点換算表!$E$56:$F$65,2)),"")</f>
        <v/>
      </c>
      <c r="AK1475" s="142" t="str">
        <f>IF($K1475&lt;&gt;"",IF($AD1475=1,VLOOKUP($K1475,得点換算表!$C$66:$D$76,2),VLOOKUP($K1475,得点換算表!$E$66:$F$76,2)),"")</f>
        <v/>
      </c>
      <c r="AL1475" s="142" t="str">
        <f>IF($L1475&lt;&gt;"",IF($AD1475=1,VLOOKUP($L1475,得点換算表!$C$77:$D$86,2),VLOOKUP($L1475,得点換算表!$E$77:$F$86,2)),"")</f>
        <v/>
      </c>
      <c r="AM1475" s="142" t="str">
        <f>IF($M1475&lt;&gt;"",IF($AD1475=1,VLOOKUP($M1475,得点換算表!$C$87:$D$96,2),VLOOKUP($M1475,得点換算表!$E$87:$F$96,2)),"")</f>
        <v/>
      </c>
      <c r="AN1475" s="142" t="str">
        <f t="shared" ref="AN1475:AN1538" si="81">IF(AND($AD1475&lt;&gt;"",COUNT(AE1475:AM1475)&gt;7),IF(AND(AI1475&lt;&gt;"",AJ1475&lt;&gt;""),IF(AI1475&gt;=AJ1475,SUM(AE1475:AI1475,AK1475:AM1475),IF(AI1475&lt;AJ1475,SUM(AE1475:AH1475,AJ1475:AM1475),"")),IF(AND(AI1475&lt;&gt;"",AJ1475=""),SUM(AE1475:AI1475,AK1475:AM1475),IF(AND(AI1475="",AJ1475&lt;&gt;""),SUM(AE1475:AH1475,AJ1475:AM1475),""))),"")</f>
        <v/>
      </c>
      <c r="AO1475" s="143" t="str">
        <f>IF(AND($AN1475&lt;&gt;"",$AN1475&gt;=8),VLOOKUP($AN1475,得点換算表!$I$15:$J$19,2),"")</f>
        <v/>
      </c>
      <c r="AP1475" s="105"/>
    </row>
    <row r="1476" spans="1:42" x14ac:dyDescent="0.15">
      <c r="A1476" s="11"/>
      <c r="B1476" s="12"/>
      <c r="C1476" s="13"/>
      <c r="D1476" s="13"/>
      <c r="E1476" s="14"/>
      <c r="F1476" s="14"/>
      <c r="G1476" s="14"/>
      <c r="H1476" s="14"/>
      <c r="I1476" s="15"/>
      <c r="J1476" s="14"/>
      <c r="K1476" s="13"/>
      <c r="L1476" s="14"/>
      <c r="M1476" s="14"/>
      <c r="N1476" s="14"/>
      <c r="O1476" s="14"/>
      <c r="P1476" s="198"/>
      <c r="Q1476" s="198"/>
      <c r="R1476" s="198"/>
      <c r="S1476" s="198"/>
      <c r="T1476" s="198"/>
      <c r="U1476" s="198"/>
      <c r="V1476" s="198"/>
      <c r="W1476" s="202">
        <f t="shared" si="79"/>
        <v>0</v>
      </c>
      <c r="X1476" s="14"/>
      <c r="Y1476" s="14"/>
      <c r="Z1476" s="108"/>
      <c r="AA1476" s="114"/>
      <c r="AB1476" s="129"/>
      <c r="AC1476" s="128"/>
      <c r="AD1476" s="142" t="str">
        <f t="shared" si="80"/>
        <v/>
      </c>
      <c r="AE1476" s="142" t="str">
        <f>IF($E1476&lt;&gt;"",IF($AD1476=1,VLOOKUP($E1476,得点換算表!$C$5:$D$14,2),VLOOKUP($E1476,得点換算表!$E$5:$F$14,2)),"")</f>
        <v/>
      </c>
      <c r="AF1476" s="142" t="str">
        <f>IF($F1476&lt;&gt;"",IF($AD1476=1,VLOOKUP($F1476,得点換算表!$C$15:$D$24,2),VLOOKUP($F1476,得点換算表!$E$15:$F$24,2)),"")</f>
        <v/>
      </c>
      <c r="AG1476" s="142" t="str">
        <f>IF($G1476&lt;&gt;"",IF($AD1476=1,VLOOKUP($G1476,得点換算表!$C$25:$D$34,2),VLOOKUP($G1476,得点換算表!$E$25:$F$34,2)),"")</f>
        <v/>
      </c>
      <c r="AH1476" s="142" t="str">
        <f>IF($H1476&lt;&gt;"",IF($AD1476=1,VLOOKUP($H1476,得点換算表!$C$35:$D$44,2),VLOOKUP($H1476,得点換算表!$E$35:$F$44,2)),"")</f>
        <v/>
      </c>
      <c r="AI1476" s="142" t="str">
        <f>IF($I1476&lt;&gt;"",IF($AD1476=1,VLOOKUP($I1476,得点換算表!$C$45:$D$55,2),VLOOKUP($I1476,得点換算表!$E$45:$F$55,2)),"")</f>
        <v/>
      </c>
      <c r="AJ1476" s="142" t="str">
        <f>IF($J1476&lt;&gt;"",IF($AD1476=1,VLOOKUP($J1476,得点換算表!$C$56:$D$65,2),VLOOKUP($J1476,得点換算表!$E$56:$F$65,2)),"")</f>
        <v/>
      </c>
      <c r="AK1476" s="142" t="str">
        <f>IF($K1476&lt;&gt;"",IF($AD1476=1,VLOOKUP($K1476,得点換算表!$C$66:$D$76,2),VLOOKUP($K1476,得点換算表!$E$66:$F$76,2)),"")</f>
        <v/>
      </c>
      <c r="AL1476" s="142" t="str">
        <f>IF($L1476&lt;&gt;"",IF($AD1476=1,VLOOKUP($L1476,得点換算表!$C$77:$D$86,2),VLOOKUP($L1476,得点換算表!$E$77:$F$86,2)),"")</f>
        <v/>
      </c>
      <c r="AM1476" s="142" t="str">
        <f>IF($M1476&lt;&gt;"",IF($AD1476=1,VLOOKUP($M1476,得点換算表!$C$87:$D$96,2),VLOOKUP($M1476,得点換算表!$E$87:$F$96,2)),"")</f>
        <v/>
      </c>
      <c r="AN1476" s="142" t="str">
        <f t="shared" si="81"/>
        <v/>
      </c>
      <c r="AO1476" s="143" t="str">
        <f>IF(AND($AN1476&lt;&gt;"",$AN1476&gt;=8),VLOOKUP($AN1476,得点換算表!$I$15:$J$19,2),"")</f>
        <v/>
      </c>
      <c r="AP1476" s="105"/>
    </row>
    <row r="1477" spans="1:42" x14ac:dyDescent="0.15">
      <c r="A1477" s="11"/>
      <c r="B1477" s="12"/>
      <c r="C1477" s="13"/>
      <c r="D1477" s="13"/>
      <c r="E1477" s="14"/>
      <c r="F1477" s="14"/>
      <c r="G1477" s="14"/>
      <c r="H1477" s="14"/>
      <c r="I1477" s="15"/>
      <c r="J1477" s="14"/>
      <c r="K1477" s="13"/>
      <c r="L1477" s="14"/>
      <c r="M1477" s="14"/>
      <c r="N1477" s="14"/>
      <c r="O1477" s="14"/>
      <c r="P1477" s="198"/>
      <c r="Q1477" s="198"/>
      <c r="R1477" s="198"/>
      <c r="S1477" s="198"/>
      <c r="T1477" s="198"/>
      <c r="U1477" s="198"/>
      <c r="V1477" s="198"/>
      <c r="W1477" s="202">
        <f t="shared" si="79"/>
        <v>0</v>
      </c>
      <c r="X1477" s="14"/>
      <c r="Y1477" s="14"/>
      <c r="Z1477" s="108"/>
      <c r="AA1477" s="114"/>
      <c r="AB1477" s="129"/>
      <c r="AC1477" s="128"/>
      <c r="AD1477" s="142" t="str">
        <f t="shared" si="80"/>
        <v/>
      </c>
      <c r="AE1477" s="142" t="str">
        <f>IF($E1477&lt;&gt;"",IF($AD1477=1,VLOOKUP($E1477,得点換算表!$C$5:$D$14,2),VLOOKUP($E1477,得点換算表!$E$5:$F$14,2)),"")</f>
        <v/>
      </c>
      <c r="AF1477" s="142" t="str">
        <f>IF($F1477&lt;&gt;"",IF($AD1477=1,VLOOKUP($F1477,得点換算表!$C$15:$D$24,2),VLOOKUP($F1477,得点換算表!$E$15:$F$24,2)),"")</f>
        <v/>
      </c>
      <c r="AG1477" s="142" t="str">
        <f>IF($G1477&lt;&gt;"",IF($AD1477=1,VLOOKUP($G1477,得点換算表!$C$25:$D$34,2),VLOOKUP($G1477,得点換算表!$E$25:$F$34,2)),"")</f>
        <v/>
      </c>
      <c r="AH1477" s="142" t="str">
        <f>IF($H1477&lt;&gt;"",IF($AD1477=1,VLOOKUP($H1477,得点換算表!$C$35:$D$44,2),VLOOKUP($H1477,得点換算表!$E$35:$F$44,2)),"")</f>
        <v/>
      </c>
      <c r="AI1477" s="142" t="str">
        <f>IF($I1477&lt;&gt;"",IF($AD1477=1,VLOOKUP($I1477,得点換算表!$C$45:$D$55,2),VLOOKUP($I1477,得点換算表!$E$45:$F$55,2)),"")</f>
        <v/>
      </c>
      <c r="AJ1477" s="142" t="str">
        <f>IF($J1477&lt;&gt;"",IF($AD1477=1,VLOOKUP($J1477,得点換算表!$C$56:$D$65,2),VLOOKUP($J1477,得点換算表!$E$56:$F$65,2)),"")</f>
        <v/>
      </c>
      <c r="AK1477" s="142" t="str">
        <f>IF($K1477&lt;&gt;"",IF($AD1477=1,VLOOKUP($K1477,得点換算表!$C$66:$D$76,2),VLOOKUP($K1477,得点換算表!$E$66:$F$76,2)),"")</f>
        <v/>
      </c>
      <c r="AL1477" s="142" t="str">
        <f>IF($L1477&lt;&gt;"",IF($AD1477=1,VLOOKUP($L1477,得点換算表!$C$77:$D$86,2),VLOOKUP($L1477,得点換算表!$E$77:$F$86,2)),"")</f>
        <v/>
      </c>
      <c r="AM1477" s="142" t="str">
        <f>IF($M1477&lt;&gt;"",IF($AD1477=1,VLOOKUP($M1477,得点換算表!$C$87:$D$96,2),VLOOKUP($M1477,得点換算表!$E$87:$F$96,2)),"")</f>
        <v/>
      </c>
      <c r="AN1477" s="142" t="str">
        <f t="shared" si="81"/>
        <v/>
      </c>
      <c r="AO1477" s="143" t="str">
        <f>IF(AND($AN1477&lt;&gt;"",$AN1477&gt;=8),VLOOKUP($AN1477,得点換算表!$I$15:$J$19,2),"")</f>
        <v/>
      </c>
      <c r="AP1477" s="105"/>
    </row>
    <row r="1478" spans="1:42" x14ac:dyDescent="0.15">
      <c r="A1478" s="11"/>
      <c r="B1478" s="12"/>
      <c r="C1478" s="13"/>
      <c r="D1478" s="13"/>
      <c r="E1478" s="14"/>
      <c r="F1478" s="14"/>
      <c r="G1478" s="14"/>
      <c r="H1478" s="14"/>
      <c r="I1478" s="15"/>
      <c r="J1478" s="14"/>
      <c r="K1478" s="13"/>
      <c r="L1478" s="14"/>
      <c r="M1478" s="14"/>
      <c r="N1478" s="14"/>
      <c r="O1478" s="14"/>
      <c r="P1478" s="198"/>
      <c r="Q1478" s="198"/>
      <c r="R1478" s="198"/>
      <c r="S1478" s="198"/>
      <c r="T1478" s="198"/>
      <c r="U1478" s="198"/>
      <c r="V1478" s="198"/>
      <c r="W1478" s="202">
        <f t="shared" si="79"/>
        <v>0</v>
      </c>
      <c r="X1478" s="14"/>
      <c r="Y1478" s="14"/>
      <c r="Z1478" s="108"/>
      <c r="AA1478" s="114"/>
      <c r="AB1478" s="129"/>
      <c r="AC1478" s="128"/>
      <c r="AD1478" s="142" t="str">
        <f t="shared" si="80"/>
        <v/>
      </c>
      <c r="AE1478" s="142" t="str">
        <f>IF($E1478&lt;&gt;"",IF($AD1478=1,VLOOKUP($E1478,得点換算表!$C$5:$D$14,2),VLOOKUP($E1478,得点換算表!$E$5:$F$14,2)),"")</f>
        <v/>
      </c>
      <c r="AF1478" s="142" t="str">
        <f>IF($F1478&lt;&gt;"",IF($AD1478=1,VLOOKUP($F1478,得点換算表!$C$15:$D$24,2),VLOOKUP($F1478,得点換算表!$E$15:$F$24,2)),"")</f>
        <v/>
      </c>
      <c r="AG1478" s="142" t="str">
        <f>IF($G1478&lt;&gt;"",IF($AD1478=1,VLOOKUP($G1478,得点換算表!$C$25:$D$34,2),VLOOKUP($G1478,得点換算表!$E$25:$F$34,2)),"")</f>
        <v/>
      </c>
      <c r="AH1478" s="142" t="str">
        <f>IF($H1478&lt;&gt;"",IF($AD1478=1,VLOOKUP($H1478,得点換算表!$C$35:$D$44,2),VLOOKUP($H1478,得点換算表!$E$35:$F$44,2)),"")</f>
        <v/>
      </c>
      <c r="AI1478" s="142" t="str">
        <f>IF($I1478&lt;&gt;"",IF($AD1478=1,VLOOKUP($I1478,得点換算表!$C$45:$D$55,2),VLOOKUP($I1478,得点換算表!$E$45:$F$55,2)),"")</f>
        <v/>
      </c>
      <c r="AJ1478" s="142" t="str">
        <f>IF($J1478&lt;&gt;"",IF($AD1478=1,VLOOKUP($J1478,得点換算表!$C$56:$D$65,2),VLOOKUP($J1478,得点換算表!$E$56:$F$65,2)),"")</f>
        <v/>
      </c>
      <c r="AK1478" s="142" t="str">
        <f>IF($K1478&lt;&gt;"",IF($AD1478=1,VLOOKUP($K1478,得点換算表!$C$66:$D$76,2),VLOOKUP($K1478,得点換算表!$E$66:$F$76,2)),"")</f>
        <v/>
      </c>
      <c r="AL1478" s="142" t="str">
        <f>IF($L1478&lt;&gt;"",IF($AD1478=1,VLOOKUP($L1478,得点換算表!$C$77:$D$86,2),VLOOKUP($L1478,得点換算表!$E$77:$F$86,2)),"")</f>
        <v/>
      </c>
      <c r="AM1478" s="142" t="str">
        <f>IF($M1478&lt;&gt;"",IF($AD1478=1,VLOOKUP($M1478,得点換算表!$C$87:$D$96,2),VLOOKUP($M1478,得点換算表!$E$87:$F$96,2)),"")</f>
        <v/>
      </c>
      <c r="AN1478" s="142" t="str">
        <f t="shared" si="81"/>
        <v/>
      </c>
      <c r="AO1478" s="143" t="str">
        <f>IF(AND($AN1478&lt;&gt;"",$AN1478&gt;=8),VLOOKUP($AN1478,得点換算表!$I$15:$J$19,2),"")</f>
        <v/>
      </c>
      <c r="AP1478" s="105"/>
    </row>
    <row r="1479" spans="1:42" x14ac:dyDescent="0.15">
      <c r="A1479" s="11"/>
      <c r="B1479" s="12"/>
      <c r="C1479" s="13"/>
      <c r="D1479" s="13"/>
      <c r="E1479" s="14"/>
      <c r="F1479" s="14"/>
      <c r="G1479" s="14"/>
      <c r="H1479" s="14"/>
      <c r="I1479" s="15"/>
      <c r="J1479" s="14"/>
      <c r="K1479" s="13"/>
      <c r="L1479" s="14"/>
      <c r="M1479" s="14"/>
      <c r="N1479" s="14"/>
      <c r="O1479" s="14"/>
      <c r="P1479" s="198"/>
      <c r="Q1479" s="198"/>
      <c r="R1479" s="198"/>
      <c r="S1479" s="198"/>
      <c r="T1479" s="198"/>
      <c r="U1479" s="198"/>
      <c r="V1479" s="198"/>
      <c r="W1479" s="202">
        <f t="shared" si="79"/>
        <v>0</v>
      </c>
      <c r="X1479" s="14"/>
      <c r="Y1479" s="14"/>
      <c r="Z1479" s="108"/>
      <c r="AA1479" s="114"/>
      <c r="AB1479" s="129"/>
      <c r="AC1479" s="128"/>
      <c r="AD1479" s="142" t="str">
        <f t="shared" si="80"/>
        <v/>
      </c>
      <c r="AE1479" s="142" t="str">
        <f>IF($E1479&lt;&gt;"",IF($AD1479=1,VLOOKUP($E1479,得点換算表!$C$5:$D$14,2),VLOOKUP($E1479,得点換算表!$E$5:$F$14,2)),"")</f>
        <v/>
      </c>
      <c r="AF1479" s="142" t="str">
        <f>IF($F1479&lt;&gt;"",IF($AD1479=1,VLOOKUP($F1479,得点換算表!$C$15:$D$24,2),VLOOKUP($F1479,得点換算表!$E$15:$F$24,2)),"")</f>
        <v/>
      </c>
      <c r="AG1479" s="142" t="str">
        <f>IF($G1479&lt;&gt;"",IF($AD1479=1,VLOOKUP($G1479,得点換算表!$C$25:$D$34,2),VLOOKUP($G1479,得点換算表!$E$25:$F$34,2)),"")</f>
        <v/>
      </c>
      <c r="AH1479" s="142" t="str">
        <f>IF($H1479&lt;&gt;"",IF($AD1479=1,VLOOKUP($H1479,得点換算表!$C$35:$D$44,2),VLOOKUP($H1479,得点換算表!$E$35:$F$44,2)),"")</f>
        <v/>
      </c>
      <c r="AI1479" s="142" t="str">
        <f>IF($I1479&lt;&gt;"",IF($AD1479=1,VLOOKUP($I1479,得点換算表!$C$45:$D$55,2),VLOOKUP($I1479,得点換算表!$E$45:$F$55,2)),"")</f>
        <v/>
      </c>
      <c r="AJ1479" s="142" t="str">
        <f>IF($J1479&lt;&gt;"",IF($AD1479=1,VLOOKUP($J1479,得点換算表!$C$56:$D$65,2),VLOOKUP($J1479,得点換算表!$E$56:$F$65,2)),"")</f>
        <v/>
      </c>
      <c r="AK1479" s="142" t="str">
        <f>IF($K1479&lt;&gt;"",IF($AD1479=1,VLOOKUP($K1479,得点換算表!$C$66:$D$76,2),VLOOKUP($K1479,得点換算表!$E$66:$F$76,2)),"")</f>
        <v/>
      </c>
      <c r="AL1479" s="142" t="str">
        <f>IF($L1479&lt;&gt;"",IF($AD1479=1,VLOOKUP($L1479,得点換算表!$C$77:$D$86,2),VLOOKUP($L1479,得点換算表!$E$77:$F$86,2)),"")</f>
        <v/>
      </c>
      <c r="AM1479" s="142" t="str">
        <f>IF($M1479&lt;&gt;"",IF($AD1479=1,VLOOKUP($M1479,得点換算表!$C$87:$D$96,2),VLOOKUP($M1479,得点換算表!$E$87:$F$96,2)),"")</f>
        <v/>
      </c>
      <c r="AN1479" s="142" t="str">
        <f t="shared" si="81"/>
        <v/>
      </c>
      <c r="AO1479" s="143" t="str">
        <f>IF(AND($AN1479&lt;&gt;"",$AN1479&gt;=8),VLOOKUP($AN1479,得点換算表!$I$15:$J$19,2),"")</f>
        <v/>
      </c>
      <c r="AP1479" s="105"/>
    </row>
    <row r="1480" spans="1:42" x14ac:dyDescent="0.15">
      <c r="A1480" s="11"/>
      <c r="B1480" s="12"/>
      <c r="C1480" s="13"/>
      <c r="D1480" s="13"/>
      <c r="E1480" s="14"/>
      <c r="F1480" s="14"/>
      <c r="G1480" s="14"/>
      <c r="H1480" s="14"/>
      <c r="I1480" s="15"/>
      <c r="J1480" s="14"/>
      <c r="K1480" s="13"/>
      <c r="L1480" s="14"/>
      <c r="M1480" s="14"/>
      <c r="N1480" s="14"/>
      <c r="O1480" s="14"/>
      <c r="P1480" s="198"/>
      <c r="Q1480" s="198"/>
      <c r="R1480" s="198"/>
      <c r="S1480" s="198"/>
      <c r="T1480" s="198"/>
      <c r="U1480" s="198"/>
      <c r="V1480" s="198"/>
      <c r="W1480" s="202">
        <f t="shared" si="79"/>
        <v>0</v>
      </c>
      <c r="X1480" s="14"/>
      <c r="Y1480" s="14"/>
      <c r="Z1480" s="108"/>
      <c r="AA1480" s="114"/>
      <c r="AB1480" s="129"/>
      <c r="AC1480" s="128"/>
      <c r="AD1480" s="142" t="str">
        <f t="shared" si="80"/>
        <v/>
      </c>
      <c r="AE1480" s="142" t="str">
        <f>IF($E1480&lt;&gt;"",IF($AD1480=1,VLOOKUP($E1480,得点換算表!$C$5:$D$14,2),VLOOKUP($E1480,得点換算表!$E$5:$F$14,2)),"")</f>
        <v/>
      </c>
      <c r="AF1480" s="142" t="str">
        <f>IF($F1480&lt;&gt;"",IF($AD1480=1,VLOOKUP($F1480,得点換算表!$C$15:$D$24,2),VLOOKUP($F1480,得点換算表!$E$15:$F$24,2)),"")</f>
        <v/>
      </c>
      <c r="AG1480" s="142" t="str">
        <f>IF($G1480&lt;&gt;"",IF($AD1480=1,VLOOKUP($G1480,得点換算表!$C$25:$D$34,2),VLOOKUP($G1480,得点換算表!$E$25:$F$34,2)),"")</f>
        <v/>
      </c>
      <c r="AH1480" s="142" t="str">
        <f>IF($H1480&lt;&gt;"",IF($AD1480=1,VLOOKUP($H1480,得点換算表!$C$35:$D$44,2),VLOOKUP($H1480,得点換算表!$E$35:$F$44,2)),"")</f>
        <v/>
      </c>
      <c r="AI1480" s="142" t="str">
        <f>IF($I1480&lt;&gt;"",IF($AD1480=1,VLOOKUP($I1480,得点換算表!$C$45:$D$55,2),VLOOKUP($I1480,得点換算表!$E$45:$F$55,2)),"")</f>
        <v/>
      </c>
      <c r="AJ1480" s="142" t="str">
        <f>IF($J1480&lt;&gt;"",IF($AD1480=1,VLOOKUP($J1480,得点換算表!$C$56:$D$65,2),VLOOKUP($J1480,得点換算表!$E$56:$F$65,2)),"")</f>
        <v/>
      </c>
      <c r="AK1480" s="142" t="str">
        <f>IF($K1480&lt;&gt;"",IF($AD1480=1,VLOOKUP($K1480,得点換算表!$C$66:$D$76,2),VLOOKUP($K1480,得点換算表!$E$66:$F$76,2)),"")</f>
        <v/>
      </c>
      <c r="AL1480" s="142" t="str">
        <f>IF($L1480&lt;&gt;"",IF($AD1480=1,VLOOKUP($L1480,得点換算表!$C$77:$D$86,2),VLOOKUP($L1480,得点換算表!$E$77:$F$86,2)),"")</f>
        <v/>
      </c>
      <c r="AM1480" s="142" t="str">
        <f>IF($M1480&lt;&gt;"",IF($AD1480=1,VLOOKUP($M1480,得点換算表!$C$87:$D$96,2),VLOOKUP($M1480,得点換算表!$E$87:$F$96,2)),"")</f>
        <v/>
      </c>
      <c r="AN1480" s="142" t="str">
        <f t="shared" si="81"/>
        <v/>
      </c>
      <c r="AO1480" s="143" t="str">
        <f>IF(AND($AN1480&lt;&gt;"",$AN1480&gt;=8),VLOOKUP($AN1480,得点換算表!$I$15:$J$19,2),"")</f>
        <v/>
      </c>
      <c r="AP1480" s="105"/>
    </row>
    <row r="1481" spans="1:42" x14ac:dyDescent="0.15">
      <c r="A1481" s="11"/>
      <c r="B1481" s="12"/>
      <c r="C1481" s="13"/>
      <c r="D1481" s="13"/>
      <c r="E1481" s="14"/>
      <c r="F1481" s="14"/>
      <c r="G1481" s="14"/>
      <c r="H1481" s="14"/>
      <c r="I1481" s="15"/>
      <c r="J1481" s="14"/>
      <c r="K1481" s="13"/>
      <c r="L1481" s="14"/>
      <c r="M1481" s="14"/>
      <c r="N1481" s="14"/>
      <c r="O1481" s="14"/>
      <c r="P1481" s="198"/>
      <c r="Q1481" s="198"/>
      <c r="R1481" s="198"/>
      <c r="S1481" s="198"/>
      <c r="T1481" s="198"/>
      <c r="U1481" s="198"/>
      <c r="V1481" s="198"/>
      <c r="W1481" s="202">
        <f t="shared" si="79"/>
        <v>0</v>
      </c>
      <c r="X1481" s="14"/>
      <c r="Y1481" s="14"/>
      <c r="Z1481" s="108"/>
      <c r="AA1481" s="114"/>
      <c r="AB1481" s="129"/>
      <c r="AC1481" s="128"/>
      <c r="AD1481" s="142" t="str">
        <f t="shared" si="80"/>
        <v/>
      </c>
      <c r="AE1481" s="142" t="str">
        <f>IF($E1481&lt;&gt;"",IF($AD1481=1,VLOOKUP($E1481,得点換算表!$C$5:$D$14,2),VLOOKUP($E1481,得点換算表!$E$5:$F$14,2)),"")</f>
        <v/>
      </c>
      <c r="AF1481" s="142" t="str">
        <f>IF($F1481&lt;&gt;"",IF($AD1481=1,VLOOKUP($F1481,得点換算表!$C$15:$D$24,2),VLOOKUP($F1481,得点換算表!$E$15:$F$24,2)),"")</f>
        <v/>
      </c>
      <c r="AG1481" s="142" t="str">
        <f>IF($G1481&lt;&gt;"",IF($AD1481=1,VLOOKUP($G1481,得点換算表!$C$25:$D$34,2),VLOOKUP($G1481,得点換算表!$E$25:$F$34,2)),"")</f>
        <v/>
      </c>
      <c r="AH1481" s="142" t="str">
        <f>IF($H1481&lt;&gt;"",IF($AD1481=1,VLOOKUP($H1481,得点換算表!$C$35:$D$44,2),VLOOKUP($H1481,得点換算表!$E$35:$F$44,2)),"")</f>
        <v/>
      </c>
      <c r="AI1481" s="142" t="str">
        <f>IF($I1481&lt;&gt;"",IF($AD1481=1,VLOOKUP($I1481,得点換算表!$C$45:$D$55,2),VLOOKUP($I1481,得点換算表!$E$45:$F$55,2)),"")</f>
        <v/>
      </c>
      <c r="AJ1481" s="142" t="str">
        <f>IF($J1481&lt;&gt;"",IF($AD1481=1,VLOOKUP($J1481,得点換算表!$C$56:$D$65,2),VLOOKUP($J1481,得点換算表!$E$56:$F$65,2)),"")</f>
        <v/>
      </c>
      <c r="AK1481" s="142" t="str">
        <f>IF($K1481&lt;&gt;"",IF($AD1481=1,VLOOKUP($K1481,得点換算表!$C$66:$D$76,2),VLOOKUP($K1481,得点換算表!$E$66:$F$76,2)),"")</f>
        <v/>
      </c>
      <c r="AL1481" s="142" t="str">
        <f>IF($L1481&lt;&gt;"",IF($AD1481=1,VLOOKUP($L1481,得点換算表!$C$77:$D$86,2),VLOOKUP($L1481,得点換算表!$E$77:$F$86,2)),"")</f>
        <v/>
      </c>
      <c r="AM1481" s="142" t="str">
        <f>IF($M1481&lt;&gt;"",IF($AD1481=1,VLOOKUP($M1481,得点換算表!$C$87:$D$96,2),VLOOKUP($M1481,得点換算表!$E$87:$F$96,2)),"")</f>
        <v/>
      </c>
      <c r="AN1481" s="142" t="str">
        <f t="shared" si="81"/>
        <v/>
      </c>
      <c r="AO1481" s="143" t="str">
        <f>IF(AND($AN1481&lt;&gt;"",$AN1481&gt;=8),VLOOKUP($AN1481,得点換算表!$I$15:$J$19,2),"")</f>
        <v/>
      </c>
      <c r="AP1481" s="105"/>
    </row>
    <row r="1482" spans="1:42" x14ac:dyDescent="0.15">
      <c r="A1482" s="11"/>
      <c r="B1482" s="12"/>
      <c r="C1482" s="13"/>
      <c r="D1482" s="13"/>
      <c r="E1482" s="14"/>
      <c r="F1482" s="14"/>
      <c r="G1482" s="14"/>
      <c r="H1482" s="14"/>
      <c r="I1482" s="15"/>
      <c r="J1482" s="14"/>
      <c r="K1482" s="13"/>
      <c r="L1482" s="14"/>
      <c r="M1482" s="14"/>
      <c r="N1482" s="14"/>
      <c r="O1482" s="14"/>
      <c r="P1482" s="198"/>
      <c r="Q1482" s="198"/>
      <c r="R1482" s="198"/>
      <c r="S1482" s="198"/>
      <c r="T1482" s="198"/>
      <c r="U1482" s="198"/>
      <c r="V1482" s="198"/>
      <c r="W1482" s="202">
        <f t="shared" si="79"/>
        <v>0</v>
      </c>
      <c r="X1482" s="14"/>
      <c r="Y1482" s="14"/>
      <c r="Z1482" s="108"/>
      <c r="AA1482" s="114"/>
      <c r="AB1482" s="129"/>
      <c r="AC1482" s="128"/>
      <c r="AD1482" s="142" t="str">
        <f t="shared" si="80"/>
        <v/>
      </c>
      <c r="AE1482" s="142" t="str">
        <f>IF($E1482&lt;&gt;"",IF($AD1482=1,VLOOKUP($E1482,得点換算表!$C$5:$D$14,2),VLOOKUP($E1482,得点換算表!$E$5:$F$14,2)),"")</f>
        <v/>
      </c>
      <c r="AF1482" s="142" t="str">
        <f>IF($F1482&lt;&gt;"",IF($AD1482=1,VLOOKUP($F1482,得点換算表!$C$15:$D$24,2),VLOOKUP($F1482,得点換算表!$E$15:$F$24,2)),"")</f>
        <v/>
      </c>
      <c r="AG1482" s="142" t="str">
        <f>IF($G1482&lt;&gt;"",IF($AD1482=1,VLOOKUP($G1482,得点換算表!$C$25:$D$34,2),VLOOKUP($G1482,得点換算表!$E$25:$F$34,2)),"")</f>
        <v/>
      </c>
      <c r="AH1482" s="142" t="str">
        <f>IF($H1482&lt;&gt;"",IF($AD1482=1,VLOOKUP($H1482,得点換算表!$C$35:$D$44,2),VLOOKUP($H1482,得点換算表!$E$35:$F$44,2)),"")</f>
        <v/>
      </c>
      <c r="AI1482" s="142" t="str">
        <f>IF($I1482&lt;&gt;"",IF($AD1482=1,VLOOKUP($I1482,得点換算表!$C$45:$D$55,2),VLOOKUP($I1482,得点換算表!$E$45:$F$55,2)),"")</f>
        <v/>
      </c>
      <c r="AJ1482" s="142" t="str">
        <f>IF($J1482&lt;&gt;"",IF($AD1482=1,VLOOKUP($J1482,得点換算表!$C$56:$D$65,2),VLOOKUP($J1482,得点換算表!$E$56:$F$65,2)),"")</f>
        <v/>
      </c>
      <c r="AK1482" s="142" t="str">
        <f>IF($K1482&lt;&gt;"",IF($AD1482=1,VLOOKUP($K1482,得点換算表!$C$66:$D$76,2),VLOOKUP($K1482,得点換算表!$E$66:$F$76,2)),"")</f>
        <v/>
      </c>
      <c r="AL1482" s="142" t="str">
        <f>IF($L1482&lt;&gt;"",IF($AD1482=1,VLOOKUP($L1482,得点換算表!$C$77:$D$86,2),VLOOKUP($L1482,得点換算表!$E$77:$F$86,2)),"")</f>
        <v/>
      </c>
      <c r="AM1482" s="142" t="str">
        <f>IF($M1482&lt;&gt;"",IF($AD1482=1,VLOOKUP($M1482,得点換算表!$C$87:$D$96,2),VLOOKUP($M1482,得点換算表!$E$87:$F$96,2)),"")</f>
        <v/>
      </c>
      <c r="AN1482" s="142" t="str">
        <f t="shared" si="81"/>
        <v/>
      </c>
      <c r="AO1482" s="143" t="str">
        <f>IF(AND($AN1482&lt;&gt;"",$AN1482&gt;=8),VLOOKUP($AN1482,得点換算表!$I$15:$J$19,2),"")</f>
        <v/>
      </c>
      <c r="AP1482" s="105"/>
    </row>
    <row r="1483" spans="1:42" x14ac:dyDescent="0.15">
      <c r="A1483" s="11"/>
      <c r="B1483" s="12"/>
      <c r="C1483" s="13"/>
      <c r="D1483" s="13"/>
      <c r="E1483" s="14"/>
      <c r="F1483" s="14"/>
      <c r="G1483" s="14"/>
      <c r="H1483" s="14"/>
      <c r="I1483" s="15"/>
      <c r="J1483" s="14"/>
      <c r="K1483" s="13"/>
      <c r="L1483" s="14"/>
      <c r="M1483" s="14"/>
      <c r="N1483" s="14"/>
      <c r="O1483" s="14"/>
      <c r="P1483" s="198"/>
      <c r="Q1483" s="198"/>
      <c r="R1483" s="198"/>
      <c r="S1483" s="198"/>
      <c r="T1483" s="198"/>
      <c r="U1483" s="198"/>
      <c r="V1483" s="198"/>
      <c r="W1483" s="202">
        <f t="shared" si="79"/>
        <v>0</v>
      </c>
      <c r="X1483" s="14"/>
      <c r="Y1483" s="14"/>
      <c r="Z1483" s="108"/>
      <c r="AA1483" s="114"/>
      <c r="AB1483" s="129"/>
      <c r="AC1483" s="128"/>
      <c r="AD1483" s="142" t="str">
        <f t="shared" si="80"/>
        <v/>
      </c>
      <c r="AE1483" s="142" t="str">
        <f>IF($E1483&lt;&gt;"",IF($AD1483=1,VLOOKUP($E1483,得点換算表!$C$5:$D$14,2),VLOOKUP($E1483,得点換算表!$E$5:$F$14,2)),"")</f>
        <v/>
      </c>
      <c r="AF1483" s="142" t="str">
        <f>IF($F1483&lt;&gt;"",IF($AD1483=1,VLOOKUP($F1483,得点換算表!$C$15:$D$24,2),VLOOKUP($F1483,得点換算表!$E$15:$F$24,2)),"")</f>
        <v/>
      </c>
      <c r="AG1483" s="142" t="str">
        <f>IF($G1483&lt;&gt;"",IF($AD1483=1,VLOOKUP($G1483,得点換算表!$C$25:$D$34,2),VLOOKUP($G1483,得点換算表!$E$25:$F$34,2)),"")</f>
        <v/>
      </c>
      <c r="AH1483" s="142" t="str">
        <f>IF($H1483&lt;&gt;"",IF($AD1483=1,VLOOKUP($H1483,得点換算表!$C$35:$D$44,2),VLOOKUP($H1483,得点換算表!$E$35:$F$44,2)),"")</f>
        <v/>
      </c>
      <c r="AI1483" s="142" t="str">
        <f>IF($I1483&lt;&gt;"",IF($AD1483=1,VLOOKUP($I1483,得点換算表!$C$45:$D$55,2),VLOOKUP($I1483,得点換算表!$E$45:$F$55,2)),"")</f>
        <v/>
      </c>
      <c r="AJ1483" s="142" t="str">
        <f>IF($J1483&lt;&gt;"",IF($AD1483=1,VLOOKUP($J1483,得点換算表!$C$56:$D$65,2),VLOOKUP($J1483,得点換算表!$E$56:$F$65,2)),"")</f>
        <v/>
      </c>
      <c r="AK1483" s="142" t="str">
        <f>IF($K1483&lt;&gt;"",IF($AD1483=1,VLOOKUP($K1483,得点換算表!$C$66:$D$76,2),VLOOKUP($K1483,得点換算表!$E$66:$F$76,2)),"")</f>
        <v/>
      </c>
      <c r="AL1483" s="142" t="str">
        <f>IF($L1483&lt;&gt;"",IF($AD1483=1,VLOOKUP($L1483,得点換算表!$C$77:$D$86,2),VLOOKUP($L1483,得点換算表!$E$77:$F$86,2)),"")</f>
        <v/>
      </c>
      <c r="AM1483" s="142" t="str">
        <f>IF($M1483&lt;&gt;"",IF($AD1483=1,VLOOKUP($M1483,得点換算表!$C$87:$D$96,2),VLOOKUP($M1483,得点換算表!$E$87:$F$96,2)),"")</f>
        <v/>
      </c>
      <c r="AN1483" s="142" t="str">
        <f t="shared" si="81"/>
        <v/>
      </c>
      <c r="AO1483" s="143" t="str">
        <f>IF(AND($AN1483&lt;&gt;"",$AN1483&gt;=8),VLOOKUP($AN1483,得点換算表!$I$15:$J$19,2),"")</f>
        <v/>
      </c>
      <c r="AP1483" s="105"/>
    </row>
    <row r="1484" spans="1:42" x14ac:dyDescent="0.15">
      <c r="A1484" s="11"/>
      <c r="B1484" s="12"/>
      <c r="C1484" s="13"/>
      <c r="D1484" s="13"/>
      <c r="E1484" s="14"/>
      <c r="F1484" s="14"/>
      <c r="G1484" s="14"/>
      <c r="H1484" s="14"/>
      <c r="I1484" s="15"/>
      <c r="J1484" s="14"/>
      <c r="K1484" s="13"/>
      <c r="L1484" s="14"/>
      <c r="M1484" s="14"/>
      <c r="N1484" s="14"/>
      <c r="O1484" s="14"/>
      <c r="P1484" s="198"/>
      <c r="Q1484" s="198"/>
      <c r="R1484" s="198"/>
      <c r="S1484" s="198"/>
      <c r="T1484" s="198"/>
      <c r="U1484" s="198"/>
      <c r="V1484" s="198"/>
      <c r="W1484" s="202">
        <f t="shared" si="79"/>
        <v>0</v>
      </c>
      <c r="X1484" s="14"/>
      <c r="Y1484" s="14"/>
      <c r="Z1484" s="108"/>
      <c r="AA1484" s="114"/>
      <c r="AB1484" s="129"/>
      <c r="AC1484" s="128"/>
      <c r="AD1484" s="142" t="str">
        <f t="shared" si="80"/>
        <v/>
      </c>
      <c r="AE1484" s="142" t="str">
        <f>IF($E1484&lt;&gt;"",IF($AD1484=1,VLOOKUP($E1484,得点換算表!$C$5:$D$14,2),VLOOKUP($E1484,得点換算表!$E$5:$F$14,2)),"")</f>
        <v/>
      </c>
      <c r="AF1484" s="142" t="str">
        <f>IF($F1484&lt;&gt;"",IF($AD1484=1,VLOOKUP($F1484,得点換算表!$C$15:$D$24,2),VLOOKUP($F1484,得点換算表!$E$15:$F$24,2)),"")</f>
        <v/>
      </c>
      <c r="AG1484" s="142" t="str">
        <f>IF($G1484&lt;&gt;"",IF($AD1484=1,VLOOKUP($G1484,得点換算表!$C$25:$D$34,2),VLOOKUP($G1484,得点換算表!$E$25:$F$34,2)),"")</f>
        <v/>
      </c>
      <c r="AH1484" s="142" t="str">
        <f>IF($H1484&lt;&gt;"",IF($AD1484=1,VLOOKUP($H1484,得点換算表!$C$35:$D$44,2),VLOOKUP($H1484,得点換算表!$E$35:$F$44,2)),"")</f>
        <v/>
      </c>
      <c r="AI1484" s="142" t="str">
        <f>IF($I1484&lt;&gt;"",IF($AD1484=1,VLOOKUP($I1484,得点換算表!$C$45:$D$55,2),VLOOKUP($I1484,得点換算表!$E$45:$F$55,2)),"")</f>
        <v/>
      </c>
      <c r="AJ1484" s="142" t="str">
        <f>IF($J1484&lt;&gt;"",IF($AD1484=1,VLOOKUP($J1484,得点換算表!$C$56:$D$65,2),VLOOKUP($J1484,得点換算表!$E$56:$F$65,2)),"")</f>
        <v/>
      </c>
      <c r="AK1484" s="142" t="str">
        <f>IF($K1484&lt;&gt;"",IF($AD1484=1,VLOOKUP($K1484,得点換算表!$C$66:$D$76,2),VLOOKUP($K1484,得点換算表!$E$66:$F$76,2)),"")</f>
        <v/>
      </c>
      <c r="AL1484" s="142" t="str">
        <f>IF($L1484&lt;&gt;"",IF($AD1484=1,VLOOKUP($L1484,得点換算表!$C$77:$D$86,2),VLOOKUP($L1484,得点換算表!$E$77:$F$86,2)),"")</f>
        <v/>
      </c>
      <c r="AM1484" s="142" t="str">
        <f>IF($M1484&lt;&gt;"",IF($AD1484=1,VLOOKUP($M1484,得点換算表!$C$87:$D$96,2),VLOOKUP($M1484,得点換算表!$E$87:$F$96,2)),"")</f>
        <v/>
      </c>
      <c r="AN1484" s="142" t="str">
        <f t="shared" si="81"/>
        <v/>
      </c>
      <c r="AO1484" s="143" t="str">
        <f>IF(AND($AN1484&lt;&gt;"",$AN1484&gt;=8),VLOOKUP($AN1484,得点換算表!$I$15:$J$19,2),"")</f>
        <v/>
      </c>
      <c r="AP1484" s="105"/>
    </row>
    <row r="1485" spans="1:42" x14ac:dyDescent="0.15">
      <c r="A1485" s="11"/>
      <c r="B1485" s="12"/>
      <c r="C1485" s="13"/>
      <c r="D1485" s="13"/>
      <c r="E1485" s="14"/>
      <c r="F1485" s="14"/>
      <c r="G1485" s="14"/>
      <c r="H1485" s="14"/>
      <c r="I1485" s="15"/>
      <c r="J1485" s="14"/>
      <c r="K1485" s="13"/>
      <c r="L1485" s="14"/>
      <c r="M1485" s="14"/>
      <c r="N1485" s="14"/>
      <c r="O1485" s="14"/>
      <c r="P1485" s="198"/>
      <c r="Q1485" s="198"/>
      <c r="R1485" s="198"/>
      <c r="S1485" s="198"/>
      <c r="T1485" s="198"/>
      <c r="U1485" s="198"/>
      <c r="V1485" s="198"/>
      <c r="W1485" s="202">
        <f t="shared" si="79"/>
        <v>0</v>
      </c>
      <c r="X1485" s="14"/>
      <c r="Y1485" s="14"/>
      <c r="Z1485" s="108"/>
      <c r="AA1485" s="114"/>
      <c r="AB1485" s="129"/>
      <c r="AC1485" s="128"/>
      <c r="AD1485" s="142" t="str">
        <f t="shared" si="80"/>
        <v/>
      </c>
      <c r="AE1485" s="142" t="str">
        <f>IF($E1485&lt;&gt;"",IF($AD1485=1,VLOOKUP($E1485,得点換算表!$C$5:$D$14,2),VLOOKUP($E1485,得点換算表!$E$5:$F$14,2)),"")</f>
        <v/>
      </c>
      <c r="AF1485" s="142" t="str">
        <f>IF($F1485&lt;&gt;"",IF($AD1485=1,VLOOKUP($F1485,得点換算表!$C$15:$D$24,2),VLOOKUP($F1485,得点換算表!$E$15:$F$24,2)),"")</f>
        <v/>
      </c>
      <c r="AG1485" s="142" t="str">
        <f>IF($G1485&lt;&gt;"",IF($AD1485=1,VLOOKUP($G1485,得点換算表!$C$25:$D$34,2),VLOOKUP($G1485,得点換算表!$E$25:$F$34,2)),"")</f>
        <v/>
      </c>
      <c r="AH1485" s="142" t="str">
        <f>IF($H1485&lt;&gt;"",IF($AD1485=1,VLOOKUP($H1485,得点換算表!$C$35:$D$44,2),VLOOKUP($H1485,得点換算表!$E$35:$F$44,2)),"")</f>
        <v/>
      </c>
      <c r="AI1485" s="142" t="str">
        <f>IF($I1485&lt;&gt;"",IF($AD1485=1,VLOOKUP($I1485,得点換算表!$C$45:$D$55,2),VLOOKUP($I1485,得点換算表!$E$45:$F$55,2)),"")</f>
        <v/>
      </c>
      <c r="AJ1485" s="142" t="str">
        <f>IF($J1485&lt;&gt;"",IF($AD1485=1,VLOOKUP($J1485,得点換算表!$C$56:$D$65,2),VLOOKUP($J1485,得点換算表!$E$56:$F$65,2)),"")</f>
        <v/>
      </c>
      <c r="AK1485" s="142" t="str">
        <f>IF($K1485&lt;&gt;"",IF($AD1485=1,VLOOKUP($K1485,得点換算表!$C$66:$D$76,2),VLOOKUP($K1485,得点換算表!$E$66:$F$76,2)),"")</f>
        <v/>
      </c>
      <c r="AL1485" s="142" t="str">
        <f>IF($L1485&lt;&gt;"",IF($AD1485=1,VLOOKUP($L1485,得点換算表!$C$77:$D$86,2),VLOOKUP($L1485,得点換算表!$E$77:$F$86,2)),"")</f>
        <v/>
      </c>
      <c r="AM1485" s="142" t="str">
        <f>IF($M1485&lt;&gt;"",IF($AD1485=1,VLOOKUP($M1485,得点換算表!$C$87:$D$96,2),VLOOKUP($M1485,得点換算表!$E$87:$F$96,2)),"")</f>
        <v/>
      </c>
      <c r="AN1485" s="142" t="str">
        <f t="shared" si="81"/>
        <v/>
      </c>
      <c r="AO1485" s="143" t="str">
        <f>IF(AND($AN1485&lt;&gt;"",$AN1485&gt;=8),VLOOKUP($AN1485,得点換算表!$I$15:$J$19,2),"")</f>
        <v/>
      </c>
      <c r="AP1485" s="105"/>
    </row>
    <row r="1486" spans="1:42" x14ac:dyDescent="0.15">
      <c r="A1486" s="11"/>
      <c r="B1486" s="12"/>
      <c r="C1486" s="13"/>
      <c r="D1486" s="13"/>
      <c r="E1486" s="14"/>
      <c r="F1486" s="14"/>
      <c r="G1486" s="14"/>
      <c r="H1486" s="14"/>
      <c r="I1486" s="15"/>
      <c r="J1486" s="14"/>
      <c r="K1486" s="13"/>
      <c r="L1486" s="14"/>
      <c r="M1486" s="14"/>
      <c r="N1486" s="14"/>
      <c r="O1486" s="14"/>
      <c r="P1486" s="198"/>
      <c r="Q1486" s="198"/>
      <c r="R1486" s="198"/>
      <c r="S1486" s="198"/>
      <c r="T1486" s="198"/>
      <c r="U1486" s="198"/>
      <c r="V1486" s="198"/>
      <c r="W1486" s="202">
        <f t="shared" si="79"/>
        <v>0</v>
      </c>
      <c r="X1486" s="14"/>
      <c r="Y1486" s="14"/>
      <c r="Z1486" s="108"/>
      <c r="AA1486" s="114"/>
      <c r="AB1486" s="129"/>
      <c r="AC1486" s="128"/>
      <c r="AD1486" s="142" t="str">
        <f t="shared" si="80"/>
        <v/>
      </c>
      <c r="AE1486" s="142" t="str">
        <f>IF($E1486&lt;&gt;"",IF($AD1486=1,VLOOKUP($E1486,得点換算表!$C$5:$D$14,2),VLOOKUP($E1486,得点換算表!$E$5:$F$14,2)),"")</f>
        <v/>
      </c>
      <c r="AF1486" s="142" t="str">
        <f>IF($F1486&lt;&gt;"",IF($AD1486=1,VLOOKUP($F1486,得点換算表!$C$15:$D$24,2),VLOOKUP($F1486,得点換算表!$E$15:$F$24,2)),"")</f>
        <v/>
      </c>
      <c r="AG1486" s="142" t="str">
        <f>IF($G1486&lt;&gt;"",IF($AD1486=1,VLOOKUP($G1486,得点換算表!$C$25:$D$34,2),VLOOKUP($G1486,得点換算表!$E$25:$F$34,2)),"")</f>
        <v/>
      </c>
      <c r="AH1486" s="142" t="str">
        <f>IF($H1486&lt;&gt;"",IF($AD1486=1,VLOOKUP($H1486,得点換算表!$C$35:$D$44,2),VLOOKUP($H1486,得点換算表!$E$35:$F$44,2)),"")</f>
        <v/>
      </c>
      <c r="AI1486" s="142" t="str">
        <f>IF($I1486&lt;&gt;"",IF($AD1486=1,VLOOKUP($I1486,得点換算表!$C$45:$D$55,2),VLOOKUP($I1486,得点換算表!$E$45:$F$55,2)),"")</f>
        <v/>
      </c>
      <c r="AJ1486" s="142" t="str">
        <f>IF($J1486&lt;&gt;"",IF($AD1486=1,VLOOKUP($J1486,得点換算表!$C$56:$D$65,2),VLOOKUP($J1486,得点換算表!$E$56:$F$65,2)),"")</f>
        <v/>
      </c>
      <c r="AK1486" s="142" t="str">
        <f>IF($K1486&lt;&gt;"",IF($AD1486=1,VLOOKUP($K1486,得点換算表!$C$66:$D$76,2),VLOOKUP($K1486,得点換算表!$E$66:$F$76,2)),"")</f>
        <v/>
      </c>
      <c r="AL1486" s="142" t="str">
        <f>IF($L1486&lt;&gt;"",IF($AD1486=1,VLOOKUP($L1486,得点換算表!$C$77:$D$86,2),VLOOKUP($L1486,得点換算表!$E$77:$F$86,2)),"")</f>
        <v/>
      </c>
      <c r="AM1486" s="142" t="str">
        <f>IF($M1486&lt;&gt;"",IF($AD1486=1,VLOOKUP($M1486,得点換算表!$C$87:$D$96,2),VLOOKUP($M1486,得点換算表!$E$87:$F$96,2)),"")</f>
        <v/>
      </c>
      <c r="AN1486" s="142" t="str">
        <f t="shared" si="81"/>
        <v/>
      </c>
      <c r="AO1486" s="143" t="str">
        <f>IF(AND($AN1486&lt;&gt;"",$AN1486&gt;=8),VLOOKUP($AN1486,得点換算表!$I$15:$J$19,2),"")</f>
        <v/>
      </c>
      <c r="AP1486" s="105"/>
    </row>
    <row r="1487" spans="1:42" x14ac:dyDescent="0.15">
      <c r="A1487" s="11"/>
      <c r="B1487" s="12"/>
      <c r="C1487" s="13"/>
      <c r="D1487" s="13"/>
      <c r="E1487" s="14"/>
      <c r="F1487" s="14"/>
      <c r="G1487" s="14"/>
      <c r="H1487" s="14"/>
      <c r="I1487" s="15"/>
      <c r="J1487" s="14"/>
      <c r="K1487" s="13"/>
      <c r="L1487" s="14"/>
      <c r="M1487" s="14"/>
      <c r="N1487" s="14"/>
      <c r="O1487" s="14"/>
      <c r="P1487" s="198"/>
      <c r="Q1487" s="198"/>
      <c r="R1487" s="198"/>
      <c r="S1487" s="198"/>
      <c r="T1487" s="198"/>
      <c r="U1487" s="198"/>
      <c r="V1487" s="198"/>
      <c r="W1487" s="202">
        <f t="shared" si="79"/>
        <v>0</v>
      </c>
      <c r="X1487" s="14"/>
      <c r="Y1487" s="14"/>
      <c r="Z1487" s="108"/>
      <c r="AA1487" s="114"/>
      <c r="AB1487" s="129"/>
      <c r="AC1487" s="128"/>
      <c r="AD1487" s="142" t="str">
        <f t="shared" si="80"/>
        <v/>
      </c>
      <c r="AE1487" s="142" t="str">
        <f>IF($E1487&lt;&gt;"",IF($AD1487=1,VLOOKUP($E1487,得点換算表!$C$5:$D$14,2),VLOOKUP($E1487,得点換算表!$E$5:$F$14,2)),"")</f>
        <v/>
      </c>
      <c r="AF1487" s="142" t="str">
        <f>IF($F1487&lt;&gt;"",IF($AD1487=1,VLOOKUP($F1487,得点換算表!$C$15:$D$24,2),VLOOKUP($F1487,得点換算表!$E$15:$F$24,2)),"")</f>
        <v/>
      </c>
      <c r="AG1487" s="142" t="str">
        <f>IF($G1487&lt;&gt;"",IF($AD1487=1,VLOOKUP($G1487,得点換算表!$C$25:$D$34,2),VLOOKUP($G1487,得点換算表!$E$25:$F$34,2)),"")</f>
        <v/>
      </c>
      <c r="AH1487" s="142" t="str">
        <f>IF($H1487&lt;&gt;"",IF($AD1487=1,VLOOKUP($H1487,得点換算表!$C$35:$D$44,2),VLOOKUP($H1487,得点換算表!$E$35:$F$44,2)),"")</f>
        <v/>
      </c>
      <c r="AI1487" s="142" t="str">
        <f>IF($I1487&lt;&gt;"",IF($AD1487=1,VLOOKUP($I1487,得点換算表!$C$45:$D$55,2),VLOOKUP($I1487,得点換算表!$E$45:$F$55,2)),"")</f>
        <v/>
      </c>
      <c r="AJ1487" s="142" t="str">
        <f>IF($J1487&lt;&gt;"",IF($AD1487=1,VLOOKUP($J1487,得点換算表!$C$56:$D$65,2),VLOOKUP($J1487,得点換算表!$E$56:$F$65,2)),"")</f>
        <v/>
      </c>
      <c r="AK1487" s="142" t="str">
        <f>IF($K1487&lt;&gt;"",IF($AD1487=1,VLOOKUP($K1487,得点換算表!$C$66:$D$76,2),VLOOKUP($K1487,得点換算表!$E$66:$F$76,2)),"")</f>
        <v/>
      </c>
      <c r="AL1487" s="142" t="str">
        <f>IF($L1487&lt;&gt;"",IF($AD1487=1,VLOOKUP($L1487,得点換算表!$C$77:$D$86,2),VLOOKUP($L1487,得点換算表!$E$77:$F$86,2)),"")</f>
        <v/>
      </c>
      <c r="AM1487" s="142" t="str">
        <f>IF($M1487&lt;&gt;"",IF($AD1487=1,VLOOKUP($M1487,得点換算表!$C$87:$D$96,2),VLOOKUP($M1487,得点換算表!$E$87:$F$96,2)),"")</f>
        <v/>
      </c>
      <c r="AN1487" s="142" t="str">
        <f t="shared" si="81"/>
        <v/>
      </c>
      <c r="AO1487" s="143" t="str">
        <f>IF(AND($AN1487&lt;&gt;"",$AN1487&gt;=8),VLOOKUP($AN1487,得点換算表!$I$15:$J$19,2),"")</f>
        <v/>
      </c>
      <c r="AP1487" s="105"/>
    </row>
    <row r="1488" spans="1:42" x14ac:dyDescent="0.15">
      <c r="A1488" s="11"/>
      <c r="B1488" s="12"/>
      <c r="C1488" s="13"/>
      <c r="D1488" s="13"/>
      <c r="E1488" s="14"/>
      <c r="F1488" s="14"/>
      <c r="G1488" s="14"/>
      <c r="H1488" s="14"/>
      <c r="I1488" s="15"/>
      <c r="J1488" s="14"/>
      <c r="K1488" s="13"/>
      <c r="L1488" s="14"/>
      <c r="M1488" s="14"/>
      <c r="N1488" s="14"/>
      <c r="O1488" s="14"/>
      <c r="P1488" s="198"/>
      <c r="Q1488" s="198"/>
      <c r="R1488" s="198"/>
      <c r="S1488" s="198"/>
      <c r="T1488" s="198"/>
      <c r="U1488" s="198"/>
      <c r="V1488" s="198"/>
      <c r="W1488" s="202">
        <f t="shared" si="79"/>
        <v>0</v>
      </c>
      <c r="X1488" s="14"/>
      <c r="Y1488" s="14"/>
      <c r="Z1488" s="108"/>
      <c r="AA1488" s="114"/>
      <c r="AB1488" s="129"/>
      <c r="AC1488" s="128"/>
      <c r="AD1488" s="142" t="str">
        <f t="shared" si="80"/>
        <v/>
      </c>
      <c r="AE1488" s="142" t="str">
        <f>IF($E1488&lt;&gt;"",IF($AD1488=1,VLOOKUP($E1488,得点換算表!$C$5:$D$14,2),VLOOKUP($E1488,得点換算表!$E$5:$F$14,2)),"")</f>
        <v/>
      </c>
      <c r="AF1488" s="142" t="str">
        <f>IF($F1488&lt;&gt;"",IF($AD1488=1,VLOOKUP($F1488,得点換算表!$C$15:$D$24,2),VLOOKUP($F1488,得点換算表!$E$15:$F$24,2)),"")</f>
        <v/>
      </c>
      <c r="AG1488" s="142" t="str">
        <f>IF($G1488&lt;&gt;"",IF($AD1488=1,VLOOKUP($G1488,得点換算表!$C$25:$D$34,2),VLOOKUP($G1488,得点換算表!$E$25:$F$34,2)),"")</f>
        <v/>
      </c>
      <c r="AH1488" s="142" t="str">
        <f>IF($H1488&lt;&gt;"",IF($AD1488=1,VLOOKUP($H1488,得点換算表!$C$35:$D$44,2),VLOOKUP($H1488,得点換算表!$E$35:$F$44,2)),"")</f>
        <v/>
      </c>
      <c r="AI1488" s="142" t="str">
        <f>IF($I1488&lt;&gt;"",IF($AD1488=1,VLOOKUP($I1488,得点換算表!$C$45:$D$55,2),VLOOKUP($I1488,得点換算表!$E$45:$F$55,2)),"")</f>
        <v/>
      </c>
      <c r="AJ1488" s="142" t="str">
        <f>IF($J1488&lt;&gt;"",IF($AD1488=1,VLOOKUP($J1488,得点換算表!$C$56:$D$65,2),VLOOKUP($J1488,得点換算表!$E$56:$F$65,2)),"")</f>
        <v/>
      </c>
      <c r="AK1488" s="142" t="str">
        <f>IF($K1488&lt;&gt;"",IF($AD1488=1,VLOOKUP($K1488,得点換算表!$C$66:$D$76,2),VLOOKUP($K1488,得点換算表!$E$66:$F$76,2)),"")</f>
        <v/>
      </c>
      <c r="AL1488" s="142" t="str">
        <f>IF($L1488&lt;&gt;"",IF($AD1488=1,VLOOKUP($L1488,得点換算表!$C$77:$D$86,2),VLOOKUP($L1488,得点換算表!$E$77:$F$86,2)),"")</f>
        <v/>
      </c>
      <c r="AM1488" s="142" t="str">
        <f>IF($M1488&lt;&gt;"",IF($AD1488=1,VLOOKUP($M1488,得点換算表!$C$87:$D$96,2),VLOOKUP($M1488,得点換算表!$E$87:$F$96,2)),"")</f>
        <v/>
      </c>
      <c r="AN1488" s="142" t="str">
        <f t="shared" si="81"/>
        <v/>
      </c>
      <c r="AO1488" s="143" t="str">
        <f>IF(AND($AN1488&lt;&gt;"",$AN1488&gt;=8),VLOOKUP($AN1488,得点換算表!$I$15:$J$19,2),"")</f>
        <v/>
      </c>
      <c r="AP1488" s="105"/>
    </row>
    <row r="1489" spans="1:42" x14ac:dyDescent="0.15">
      <c r="A1489" s="11"/>
      <c r="B1489" s="12"/>
      <c r="C1489" s="13"/>
      <c r="D1489" s="13"/>
      <c r="E1489" s="14"/>
      <c r="F1489" s="14"/>
      <c r="G1489" s="14"/>
      <c r="H1489" s="14"/>
      <c r="I1489" s="15"/>
      <c r="J1489" s="14"/>
      <c r="K1489" s="13"/>
      <c r="L1489" s="14"/>
      <c r="M1489" s="14"/>
      <c r="N1489" s="14"/>
      <c r="O1489" s="14"/>
      <c r="P1489" s="198"/>
      <c r="Q1489" s="198"/>
      <c r="R1489" s="198"/>
      <c r="S1489" s="198"/>
      <c r="T1489" s="198"/>
      <c r="U1489" s="198"/>
      <c r="V1489" s="198"/>
      <c r="W1489" s="202">
        <f t="shared" si="79"/>
        <v>0</v>
      </c>
      <c r="X1489" s="14"/>
      <c r="Y1489" s="14"/>
      <c r="Z1489" s="108"/>
      <c r="AA1489" s="114"/>
      <c r="AB1489" s="129"/>
      <c r="AC1489" s="128"/>
      <c r="AD1489" s="142" t="str">
        <f t="shared" si="80"/>
        <v/>
      </c>
      <c r="AE1489" s="142" t="str">
        <f>IF($E1489&lt;&gt;"",IF($AD1489=1,VLOOKUP($E1489,得点換算表!$C$5:$D$14,2),VLOOKUP($E1489,得点換算表!$E$5:$F$14,2)),"")</f>
        <v/>
      </c>
      <c r="AF1489" s="142" t="str">
        <f>IF($F1489&lt;&gt;"",IF($AD1489=1,VLOOKUP($F1489,得点換算表!$C$15:$D$24,2),VLOOKUP($F1489,得点換算表!$E$15:$F$24,2)),"")</f>
        <v/>
      </c>
      <c r="AG1489" s="142" t="str">
        <f>IF($G1489&lt;&gt;"",IF($AD1489=1,VLOOKUP($G1489,得点換算表!$C$25:$D$34,2),VLOOKUP($G1489,得点換算表!$E$25:$F$34,2)),"")</f>
        <v/>
      </c>
      <c r="AH1489" s="142" t="str">
        <f>IF($H1489&lt;&gt;"",IF($AD1489=1,VLOOKUP($H1489,得点換算表!$C$35:$D$44,2),VLOOKUP($H1489,得点換算表!$E$35:$F$44,2)),"")</f>
        <v/>
      </c>
      <c r="AI1489" s="142" t="str">
        <f>IF($I1489&lt;&gt;"",IF($AD1489=1,VLOOKUP($I1489,得点換算表!$C$45:$D$55,2),VLOOKUP($I1489,得点換算表!$E$45:$F$55,2)),"")</f>
        <v/>
      </c>
      <c r="AJ1489" s="142" t="str">
        <f>IF($J1489&lt;&gt;"",IF($AD1489=1,VLOOKUP($J1489,得点換算表!$C$56:$D$65,2),VLOOKUP($J1489,得点換算表!$E$56:$F$65,2)),"")</f>
        <v/>
      </c>
      <c r="AK1489" s="142" t="str">
        <f>IF($K1489&lt;&gt;"",IF($AD1489=1,VLOOKUP($K1489,得点換算表!$C$66:$D$76,2),VLOOKUP($K1489,得点換算表!$E$66:$F$76,2)),"")</f>
        <v/>
      </c>
      <c r="AL1489" s="142" t="str">
        <f>IF($L1489&lt;&gt;"",IF($AD1489=1,VLOOKUP($L1489,得点換算表!$C$77:$D$86,2),VLOOKUP($L1489,得点換算表!$E$77:$F$86,2)),"")</f>
        <v/>
      </c>
      <c r="AM1489" s="142" t="str">
        <f>IF($M1489&lt;&gt;"",IF($AD1489=1,VLOOKUP($M1489,得点換算表!$C$87:$D$96,2),VLOOKUP($M1489,得点換算表!$E$87:$F$96,2)),"")</f>
        <v/>
      </c>
      <c r="AN1489" s="142" t="str">
        <f t="shared" si="81"/>
        <v/>
      </c>
      <c r="AO1489" s="143" t="str">
        <f>IF(AND($AN1489&lt;&gt;"",$AN1489&gt;=8),VLOOKUP($AN1489,得点換算表!$I$15:$J$19,2),"")</f>
        <v/>
      </c>
      <c r="AP1489" s="105"/>
    </row>
    <row r="1490" spans="1:42" x14ac:dyDescent="0.15">
      <c r="A1490" s="11"/>
      <c r="B1490" s="12"/>
      <c r="C1490" s="13"/>
      <c r="D1490" s="13"/>
      <c r="E1490" s="14"/>
      <c r="F1490" s="14"/>
      <c r="G1490" s="14"/>
      <c r="H1490" s="14"/>
      <c r="I1490" s="15"/>
      <c r="J1490" s="14"/>
      <c r="K1490" s="13"/>
      <c r="L1490" s="14"/>
      <c r="M1490" s="14"/>
      <c r="N1490" s="14"/>
      <c r="O1490" s="14"/>
      <c r="P1490" s="198"/>
      <c r="Q1490" s="198"/>
      <c r="R1490" s="198"/>
      <c r="S1490" s="198"/>
      <c r="T1490" s="198"/>
      <c r="U1490" s="198"/>
      <c r="V1490" s="198"/>
      <c r="W1490" s="202">
        <f t="shared" si="79"/>
        <v>0</v>
      </c>
      <c r="X1490" s="14"/>
      <c r="Y1490" s="14"/>
      <c r="Z1490" s="108"/>
      <c r="AA1490" s="114"/>
      <c r="AB1490" s="129"/>
      <c r="AC1490" s="128"/>
      <c r="AD1490" s="142" t="str">
        <f t="shared" si="80"/>
        <v/>
      </c>
      <c r="AE1490" s="142" t="str">
        <f>IF($E1490&lt;&gt;"",IF($AD1490=1,VLOOKUP($E1490,得点換算表!$C$5:$D$14,2),VLOOKUP($E1490,得点換算表!$E$5:$F$14,2)),"")</f>
        <v/>
      </c>
      <c r="AF1490" s="142" t="str">
        <f>IF($F1490&lt;&gt;"",IF($AD1490=1,VLOOKUP($F1490,得点換算表!$C$15:$D$24,2),VLOOKUP($F1490,得点換算表!$E$15:$F$24,2)),"")</f>
        <v/>
      </c>
      <c r="AG1490" s="142" t="str">
        <f>IF($G1490&lt;&gt;"",IF($AD1490=1,VLOOKUP($G1490,得点換算表!$C$25:$D$34,2),VLOOKUP($G1490,得点換算表!$E$25:$F$34,2)),"")</f>
        <v/>
      </c>
      <c r="AH1490" s="142" t="str">
        <f>IF($H1490&lt;&gt;"",IF($AD1490=1,VLOOKUP($H1490,得点換算表!$C$35:$D$44,2),VLOOKUP($H1490,得点換算表!$E$35:$F$44,2)),"")</f>
        <v/>
      </c>
      <c r="AI1490" s="142" t="str">
        <f>IF($I1490&lt;&gt;"",IF($AD1490=1,VLOOKUP($I1490,得点換算表!$C$45:$D$55,2),VLOOKUP($I1490,得点換算表!$E$45:$F$55,2)),"")</f>
        <v/>
      </c>
      <c r="AJ1490" s="142" t="str">
        <f>IF($J1490&lt;&gt;"",IF($AD1490=1,VLOOKUP($J1490,得点換算表!$C$56:$D$65,2),VLOOKUP($J1490,得点換算表!$E$56:$F$65,2)),"")</f>
        <v/>
      </c>
      <c r="AK1490" s="142" t="str">
        <f>IF($K1490&lt;&gt;"",IF($AD1490=1,VLOOKUP($K1490,得点換算表!$C$66:$D$76,2),VLOOKUP($K1490,得点換算表!$E$66:$F$76,2)),"")</f>
        <v/>
      </c>
      <c r="AL1490" s="142" t="str">
        <f>IF($L1490&lt;&gt;"",IF($AD1490=1,VLOOKUP($L1490,得点換算表!$C$77:$D$86,2),VLOOKUP($L1490,得点換算表!$E$77:$F$86,2)),"")</f>
        <v/>
      </c>
      <c r="AM1490" s="142" t="str">
        <f>IF($M1490&lt;&gt;"",IF($AD1490=1,VLOOKUP($M1490,得点換算表!$C$87:$D$96,2),VLOOKUP($M1490,得点換算表!$E$87:$F$96,2)),"")</f>
        <v/>
      </c>
      <c r="AN1490" s="142" t="str">
        <f t="shared" si="81"/>
        <v/>
      </c>
      <c r="AO1490" s="143" t="str">
        <f>IF(AND($AN1490&lt;&gt;"",$AN1490&gt;=8),VLOOKUP($AN1490,得点換算表!$I$15:$J$19,2),"")</f>
        <v/>
      </c>
      <c r="AP1490" s="105"/>
    </row>
    <row r="1491" spans="1:42" x14ac:dyDescent="0.15">
      <c r="A1491" s="11"/>
      <c r="B1491" s="12"/>
      <c r="C1491" s="13"/>
      <c r="D1491" s="13"/>
      <c r="E1491" s="14"/>
      <c r="F1491" s="14"/>
      <c r="G1491" s="14"/>
      <c r="H1491" s="14"/>
      <c r="I1491" s="15"/>
      <c r="J1491" s="14"/>
      <c r="K1491" s="13"/>
      <c r="L1491" s="14"/>
      <c r="M1491" s="14"/>
      <c r="N1491" s="14"/>
      <c r="O1491" s="14"/>
      <c r="P1491" s="198"/>
      <c r="Q1491" s="198"/>
      <c r="R1491" s="198"/>
      <c r="S1491" s="198"/>
      <c r="T1491" s="198"/>
      <c r="U1491" s="198"/>
      <c r="V1491" s="198"/>
      <c r="W1491" s="202">
        <f t="shared" si="79"/>
        <v>0</v>
      </c>
      <c r="X1491" s="14"/>
      <c r="Y1491" s="14"/>
      <c r="Z1491" s="108"/>
      <c r="AA1491" s="114"/>
      <c r="AB1491" s="129"/>
      <c r="AC1491" s="128"/>
      <c r="AD1491" s="142" t="str">
        <f t="shared" si="80"/>
        <v/>
      </c>
      <c r="AE1491" s="142" t="str">
        <f>IF($E1491&lt;&gt;"",IF($AD1491=1,VLOOKUP($E1491,得点換算表!$C$5:$D$14,2),VLOOKUP($E1491,得点換算表!$E$5:$F$14,2)),"")</f>
        <v/>
      </c>
      <c r="AF1491" s="142" t="str">
        <f>IF($F1491&lt;&gt;"",IF($AD1491=1,VLOOKUP($F1491,得点換算表!$C$15:$D$24,2),VLOOKUP($F1491,得点換算表!$E$15:$F$24,2)),"")</f>
        <v/>
      </c>
      <c r="AG1491" s="142" t="str">
        <f>IF($G1491&lt;&gt;"",IF($AD1491=1,VLOOKUP($G1491,得点換算表!$C$25:$D$34,2),VLOOKUP($G1491,得点換算表!$E$25:$F$34,2)),"")</f>
        <v/>
      </c>
      <c r="AH1491" s="142" t="str">
        <f>IF($H1491&lt;&gt;"",IF($AD1491=1,VLOOKUP($H1491,得点換算表!$C$35:$D$44,2),VLOOKUP($H1491,得点換算表!$E$35:$F$44,2)),"")</f>
        <v/>
      </c>
      <c r="AI1491" s="142" t="str">
        <f>IF($I1491&lt;&gt;"",IF($AD1491=1,VLOOKUP($I1491,得点換算表!$C$45:$D$55,2),VLOOKUP($I1491,得点換算表!$E$45:$F$55,2)),"")</f>
        <v/>
      </c>
      <c r="AJ1491" s="142" t="str">
        <f>IF($J1491&lt;&gt;"",IF($AD1491=1,VLOOKUP($J1491,得点換算表!$C$56:$D$65,2),VLOOKUP($J1491,得点換算表!$E$56:$F$65,2)),"")</f>
        <v/>
      </c>
      <c r="AK1491" s="142" t="str">
        <f>IF($K1491&lt;&gt;"",IF($AD1491=1,VLOOKUP($K1491,得点換算表!$C$66:$D$76,2),VLOOKUP($K1491,得点換算表!$E$66:$F$76,2)),"")</f>
        <v/>
      </c>
      <c r="AL1491" s="142" t="str">
        <f>IF($L1491&lt;&gt;"",IF($AD1491=1,VLOOKUP($L1491,得点換算表!$C$77:$D$86,2),VLOOKUP($L1491,得点換算表!$E$77:$F$86,2)),"")</f>
        <v/>
      </c>
      <c r="AM1491" s="142" t="str">
        <f>IF($M1491&lt;&gt;"",IF($AD1491=1,VLOOKUP($M1491,得点換算表!$C$87:$D$96,2),VLOOKUP($M1491,得点換算表!$E$87:$F$96,2)),"")</f>
        <v/>
      </c>
      <c r="AN1491" s="142" t="str">
        <f t="shared" si="81"/>
        <v/>
      </c>
      <c r="AO1491" s="143" t="str">
        <f>IF(AND($AN1491&lt;&gt;"",$AN1491&gt;=8),VLOOKUP($AN1491,得点換算表!$I$15:$J$19,2),"")</f>
        <v/>
      </c>
      <c r="AP1491" s="105"/>
    </row>
    <row r="1492" spans="1:42" x14ac:dyDescent="0.15">
      <c r="A1492" s="11"/>
      <c r="B1492" s="12"/>
      <c r="C1492" s="13"/>
      <c r="D1492" s="13"/>
      <c r="E1492" s="14"/>
      <c r="F1492" s="14"/>
      <c r="G1492" s="14"/>
      <c r="H1492" s="14"/>
      <c r="I1492" s="15"/>
      <c r="J1492" s="14"/>
      <c r="K1492" s="13"/>
      <c r="L1492" s="14"/>
      <c r="M1492" s="14"/>
      <c r="N1492" s="14"/>
      <c r="O1492" s="14"/>
      <c r="P1492" s="198"/>
      <c r="Q1492" s="198"/>
      <c r="R1492" s="198"/>
      <c r="S1492" s="198"/>
      <c r="T1492" s="198"/>
      <c r="U1492" s="198"/>
      <c r="V1492" s="198"/>
      <c r="W1492" s="202">
        <f t="shared" si="79"/>
        <v>0</v>
      </c>
      <c r="X1492" s="14"/>
      <c r="Y1492" s="14"/>
      <c r="Z1492" s="108"/>
      <c r="AA1492" s="114"/>
      <c r="AB1492" s="129"/>
      <c r="AC1492" s="128"/>
      <c r="AD1492" s="142" t="str">
        <f t="shared" si="80"/>
        <v/>
      </c>
      <c r="AE1492" s="142" t="str">
        <f>IF($E1492&lt;&gt;"",IF($AD1492=1,VLOOKUP($E1492,得点換算表!$C$5:$D$14,2),VLOOKUP($E1492,得点換算表!$E$5:$F$14,2)),"")</f>
        <v/>
      </c>
      <c r="AF1492" s="142" t="str">
        <f>IF($F1492&lt;&gt;"",IF($AD1492=1,VLOOKUP($F1492,得点換算表!$C$15:$D$24,2),VLOOKUP($F1492,得点換算表!$E$15:$F$24,2)),"")</f>
        <v/>
      </c>
      <c r="AG1492" s="142" t="str">
        <f>IF($G1492&lt;&gt;"",IF($AD1492=1,VLOOKUP($G1492,得点換算表!$C$25:$D$34,2),VLOOKUP($G1492,得点換算表!$E$25:$F$34,2)),"")</f>
        <v/>
      </c>
      <c r="AH1492" s="142" t="str">
        <f>IF($H1492&lt;&gt;"",IF($AD1492=1,VLOOKUP($H1492,得点換算表!$C$35:$D$44,2),VLOOKUP($H1492,得点換算表!$E$35:$F$44,2)),"")</f>
        <v/>
      </c>
      <c r="AI1492" s="142" t="str">
        <f>IF($I1492&lt;&gt;"",IF($AD1492=1,VLOOKUP($I1492,得点換算表!$C$45:$D$55,2),VLOOKUP($I1492,得点換算表!$E$45:$F$55,2)),"")</f>
        <v/>
      </c>
      <c r="AJ1492" s="142" t="str">
        <f>IF($J1492&lt;&gt;"",IF($AD1492=1,VLOOKUP($J1492,得点換算表!$C$56:$D$65,2),VLOOKUP($J1492,得点換算表!$E$56:$F$65,2)),"")</f>
        <v/>
      </c>
      <c r="AK1492" s="142" t="str">
        <f>IF($K1492&lt;&gt;"",IF($AD1492=1,VLOOKUP($K1492,得点換算表!$C$66:$D$76,2),VLOOKUP($K1492,得点換算表!$E$66:$F$76,2)),"")</f>
        <v/>
      </c>
      <c r="AL1492" s="142" t="str">
        <f>IF($L1492&lt;&gt;"",IF($AD1492=1,VLOOKUP($L1492,得点換算表!$C$77:$D$86,2),VLOOKUP($L1492,得点換算表!$E$77:$F$86,2)),"")</f>
        <v/>
      </c>
      <c r="AM1492" s="142" t="str">
        <f>IF($M1492&lt;&gt;"",IF($AD1492=1,VLOOKUP($M1492,得点換算表!$C$87:$D$96,2),VLOOKUP($M1492,得点換算表!$E$87:$F$96,2)),"")</f>
        <v/>
      </c>
      <c r="AN1492" s="142" t="str">
        <f t="shared" si="81"/>
        <v/>
      </c>
      <c r="AO1492" s="143" t="str">
        <f>IF(AND($AN1492&lt;&gt;"",$AN1492&gt;=8),VLOOKUP($AN1492,得点換算表!$I$15:$J$19,2),"")</f>
        <v/>
      </c>
      <c r="AP1492" s="105"/>
    </row>
    <row r="1493" spans="1:42" x14ac:dyDescent="0.15">
      <c r="A1493" s="11"/>
      <c r="B1493" s="12"/>
      <c r="C1493" s="13"/>
      <c r="D1493" s="13"/>
      <c r="E1493" s="14"/>
      <c r="F1493" s="14"/>
      <c r="G1493" s="14"/>
      <c r="H1493" s="14"/>
      <c r="I1493" s="15"/>
      <c r="J1493" s="14"/>
      <c r="K1493" s="13"/>
      <c r="L1493" s="14"/>
      <c r="M1493" s="14"/>
      <c r="N1493" s="14"/>
      <c r="O1493" s="14"/>
      <c r="P1493" s="198"/>
      <c r="Q1493" s="198"/>
      <c r="R1493" s="198"/>
      <c r="S1493" s="198"/>
      <c r="T1493" s="198"/>
      <c r="U1493" s="198"/>
      <c r="V1493" s="198"/>
      <c r="W1493" s="202">
        <f t="shared" si="79"/>
        <v>0</v>
      </c>
      <c r="X1493" s="14"/>
      <c r="Y1493" s="14"/>
      <c r="Z1493" s="108"/>
      <c r="AA1493" s="114"/>
      <c r="AB1493" s="129"/>
      <c r="AC1493" s="128"/>
      <c r="AD1493" s="142" t="str">
        <f t="shared" si="80"/>
        <v/>
      </c>
      <c r="AE1493" s="142" t="str">
        <f>IF($E1493&lt;&gt;"",IF($AD1493=1,VLOOKUP($E1493,得点換算表!$C$5:$D$14,2),VLOOKUP($E1493,得点換算表!$E$5:$F$14,2)),"")</f>
        <v/>
      </c>
      <c r="AF1493" s="142" t="str">
        <f>IF($F1493&lt;&gt;"",IF($AD1493=1,VLOOKUP($F1493,得点換算表!$C$15:$D$24,2),VLOOKUP($F1493,得点換算表!$E$15:$F$24,2)),"")</f>
        <v/>
      </c>
      <c r="AG1493" s="142" t="str">
        <f>IF($G1493&lt;&gt;"",IF($AD1493=1,VLOOKUP($G1493,得点換算表!$C$25:$D$34,2),VLOOKUP($G1493,得点換算表!$E$25:$F$34,2)),"")</f>
        <v/>
      </c>
      <c r="AH1493" s="142" t="str">
        <f>IF($H1493&lt;&gt;"",IF($AD1493=1,VLOOKUP($H1493,得点換算表!$C$35:$D$44,2),VLOOKUP($H1493,得点換算表!$E$35:$F$44,2)),"")</f>
        <v/>
      </c>
      <c r="AI1493" s="142" t="str">
        <f>IF($I1493&lt;&gt;"",IF($AD1493=1,VLOOKUP($I1493,得点換算表!$C$45:$D$55,2),VLOOKUP($I1493,得点換算表!$E$45:$F$55,2)),"")</f>
        <v/>
      </c>
      <c r="AJ1493" s="142" t="str">
        <f>IF($J1493&lt;&gt;"",IF($AD1493=1,VLOOKUP($J1493,得点換算表!$C$56:$D$65,2),VLOOKUP($J1493,得点換算表!$E$56:$F$65,2)),"")</f>
        <v/>
      </c>
      <c r="AK1493" s="142" t="str">
        <f>IF($K1493&lt;&gt;"",IF($AD1493=1,VLOOKUP($K1493,得点換算表!$C$66:$D$76,2),VLOOKUP($K1493,得点換算表!$E$66:$F$76,2)),"")</f>
        <v/>
      </c>
      <c r="AL1493" s="142" t="str">
        <f>IF($L1493&lt;&gt;"",IF($AD1493=1,VLOOKUP($L1493,得点換算表!$C$77:$D$86,2),VLOOKUP($L1493,得点換算表!$E$77:$F$86,2)),"")</f>
        <v/>
      </c>
      <c r="AM1493" s="142" t="str">
        <f>IF($M1493&lt;&gt;"",IF($AD1493=1,VLOOKUP($M1493,得点換算表!$C$87:$D$96,2),VLOOKUP($M1493,得点換算表!$E$87:$F$96,2)),"")</f>
        <v/>
      </c>
      <c r="AN1493" s="142" t="str">
        <f t="shared" si="81"/>
        <v/>
      </c>
      <c r="AO1493" s="143" t="str">
        <f>IF(AND($AN1493&lt;&gt;"",$AN1493&gt;=8),VLOOKUP($AN1493,得点換算表!$I$15:$J$19,2),"")</f>
        <v/>
      </c>
      <c r="AP1493" s="105"/>
    </row>
    <row r="1494" spans="1:42" x14ac:dyDescent="0.15">
      <c r="A1494" s="11"/>
      <c r="B1494" s="12"/>
      <c r="C1494" s="13"/>
      <c r="D1494" s="13"/>
      <c r="E1494" s="14"/>
      <c r="F1494" s="14"/>
      <c r="G1494" s="14"/>
      <c r="H1494" s="14"/>
      <c r="I1494" s="15"/>
      <c r="J1494" s="14"/>
      <c r="K1494" s="13"/>
      <c r="L1494" s="14"/>
      <c r="M1494" s="14"/>
      <c r="N1494" s="14"/>
      <c r="O1494" s="14"/>
      <c r="P1494" s="198"/>
      <c r="Q1494" s="198"/>
      <c r="R1494" s="198"/>
      <c r="S1494" s="198"/>
      <c r="T1494" s="198"/>
      <c r="U1494" s="198"/>
      <c r="V1494" s="198"/>
      <c r="W1494" s="202">
        <f t="shared" si="79"/>
        <v>0</v>
      </c>
      <c r="X1494" s="14"/>
      <c r="Y1494" s="14"/>
      <c r="Z1494" s="108"/>
      <c r="AA1494" s="114"/>
      <c r="AB1494" s="129"/>
      <c r="AC1494" s="128"/>
      <c r="AD1494" s="142" t="str">
        <f t="shared" si="80"/>
        <v/>
      </c>
      <c r="AE1494" s="142" t="str">
        <f>IF($E1494&lt;&gt;"",IF($AD1494=1,VLOOKUP($E1494,得点換算表!$C$5:$D$14,2),VLOOKUP($E1494,得点換算表!$E$5:$F$14,2)),"")</f>
        <v/>
      </c>
      <c r="AF1494" s="142" t="str">
        <f>IF($F1494&lt;&gt;"",IF($AD1494=1,VLOOKUP($F1494,得点換算表!$C$15:$D$24,2),VLOOKUP($F1494,得点換算表!$E$15:$F$24,2)),"")</f>
        <v/>
      </c>
      <c r="AG1494" s="142" t="str">
        <f>IF($G1494&lt;&gt;"",IF($AD1494=1,VLOOKUP($G1494,得点換算表!$C$25:$D$34,2),VLOOKUP($G1494,得点換算表!$E$25:$F$34,2)),"")</f>
        <v/>
      </c>
      <c r="AH1494" s="142" t="str">
        <f>IF($H1494&lt;&gt;"",IF($AD1494=1,VLOOKUP($H1494,得点換算表!$C$35:$D$44,2),VLOOKUP($H1494,得点換算表!$E$35:$F$44,2)),"")</f>
        <v/>
      </c>
      <c r="AI1494" s="142" t="str">
        <f>IF($I1494&lt;&gt;"",IF($AD1494=1,VLOOKUP($I1494,得点換算表!$C$45:$D$55,2),VLOOKUP($I1494,得点換算表!$E$45:$F$55,2)),"")</f>
        <v/>
      </c>
      <c r="AJ1494" s="142" t="str">
        <f>IF($J1494&lt;&gt;"",IF($AD1494=1,VLOOKUP($J1494,得点換算表!$C$56:$D$65,2),VLOOKUP($J1494,得点換算表!$E$56:$F$65,2)),"")</f>
        <v/>
      </c>
      <c r="AK1494" s="142" t="str">
        <f>IF($K1494&lt;&gt;"",IF($AD1494=1,VLOOKUP($K1494,得点換算表!$C$66:$D$76,2),VLOOKUP($K1494,得点換算表!$E$66:$F$76,2)),"")</f>
        <v/>
      </c>
      <c r="AL1494" s="142" t="str">
        <f>IF($L1494&lt;&gt;"",IF($AD1494=1,VLOOKUP($L1494,得点換算表!$C$77:$D$86,2),VLOOKUP($L1494,得点換算表!$E$77:$F$86,2)),"")</f>
        <v/>
      </c>
      <c r="AM1494" s="142" t="str">
        <f>IF($M1494&lt;&gt;"",IF($AD1494=1,VLOOKUP($M1494,得点換算表!$C$87:$D$96,2),VLOOKUP($M1494,得点換算表!$E$87:$F$96,2)),"")</f>
        <v/>
      </c>
      <c r="AN1494" s="142" t="str">
        <f t="shared" si="81"/>
        <v/>
      </c>
      <c r="AO1494" s="143" t="str">
        <f>IF(AND($AN1494&lt;&gt;"",$AN1494&gt;=8),VLOOKUP($AN1494,得点換算表!$I$15:$J$19,2),"")</f>
        <v/>
      </c>
      <c r="AP1494" s="105"/>
    </row>
    <row r="1495" spans="1:42" x14ac:dyDescent="0.15">
      <c r="A1495" s="11"/>
      <c r="B1495" s="12"/>
      <c r="C1495" s="13"/>
      <c r="D1495" s="13"/>
      <c r="E1495" s="14"/>
      <c r="F1495" s="14"/>
      <c r="G1495" s="14"/>
      <c r="H1495" s="14"/>
      <c r="I1495" s="15"/>
      <c r="J1495" s="14"/>
      <c r="K1495" s="13"/>
      <c r="L1495" s="14"/>
      <c r="M1495" s="14"/>
      <c r="N1495" s="14"/>
      <c r="O1495" s="14"/>
      <c r="P1495" s="198"/>
      <c r="Q1495" s="198"/>
      <c r="R1495" s="198"/>
      <c r="S1495" s="198"/>
      <c r="T1495" s="198"/>
      <c r="U1495" s="198"/>
      <c r="V1495" s="198"/>
      <c r="W1495" s="202">
        <f t="shared" si="79"/>
        <v>0</v>
      </c>
      <c r="X1495" s="14"/>
      <c r="Y1495" s="14"/>
      <c r="Z1495" s="108"/>
      <c r="AA1495" s="114"/>
      <c r="AB1495" s="129"/>
      <c r="AC1495" s="128"/>
      <c r="AD1495" s="142" t="str">
        <f t="shared" si="80"/>
        <v/>
      </c>
      <c r="AE1495" s="142" t="str">
        <f>IF($E1495&lt;&gt;"",IF($AD1495=1,VLOOKUP($E1495,得点換算表!$C$5:$D$14,2),VLOOKUP($E1495,得点換算表!$E$5:$F$14,2)),"")</f>
        <v/>
      </c>
      <c r="AF1495" s="142" t="str">
        <f>IF($F1495&lt;&gt;"",IF($AD1495=1,VLOOKUP($F1495,得点換算表!$C$15:$D$24,2),VLOOKUP($F1495,得点換算表!$E$15:$F$24,2)),"")</f>
        <v/>
      </c>
      <c r="AG1495" s="142" t="str">
        <f>IF($G1495&lt;&gt;"",IF($AD1495=1,VLOOKUP($G1495,得点換算表!$C$25:$D$34,2),VLOOKUP($G1495,得点換算表!$E$25:$F$34,2)),"")</f>
        <v/>
      </c>
      <c r="AH1495" s="142" t="str">
        <f>IF($H1495&lt;&gt;"",IF($AD1495=1,VLOOKUP($H1495,得点換算表!$C$35:$D$44,2),VLOOKUP($H1495,得点換算表!$E$35:$F$44,2)),"")</f>
        <v/>
      </c>
      <c r="AI1495" s="142" t="str">
        <f>IF($I1495&lt;&gt;"",IF($AD1495=1,VLOOKUP($I1495,得点換算表!$C$45:$D$55,2),VLOOKUP($I1495,得点換算表!$E$45:$F$55,2)),"")</f>
        <v/>
      </c>
      <c r="AJ1495" s="142" t="str">
        <f>IF($J1495&lt;&gt;"",IF($AD1495=1,VLOOKUP($J1495,得点換算表!$C$56:$D$65,2),VLOOKUP($J1495,得点換算表!$E$56:$F$65,2)),"")</f>
        <v/>
      </c>
      <c r="AK1495" s="142" t="str">
        <f>IF($K1495&lt;&gt;"",IF($AD1495=1,VLOOKUP($K1495,得点換算表!$C$66:$D$76,2),VLOOKUP($K1495,得点換算表!$E$66:$F$76,2)),"")</f>
        <v/>
      </c>
      <c r="AL1495" s="142" t="str">
        <f>IF($L1495&lt;&gt;"",IF($AD1495=1,VLOOKUP($L1495,得点換算表!$C$77:$D$86,2),VLOOKUP($L1495,得点換算表!$E$77:$F$86,2)),"")</f>
        <v/>
      </c>
      <c r="AM1495" s="142" t="str">
        <f>IF($M1495&lt;&gt;"",IF($AD1495=1,VLOOKUP($M1495,得点換算表!$C$87:$D$96,2),VLOOKUP($M1495,得点換算表!$E$87:$F$96,2)),"")</f>
        <v/>
      </c>
      <c r="AN1495" s="142" t="str">
        <f t="shared" si="81"/>
        <v/>
      </c>
      <c r="AO1495" s="143" t="str">
        <f>IF(AND($AN1495&lt;&gt;"",$AN1495&gt;=8),VLOOKUP($AN1495,得点換算表!$I$15:$J$19,2),"")</f>
        <v/>
      </c>
      <c r="AP1495" s="105"/>
    </row>
    <row r="1496" spans="1:42" x14ac:dyDescent="0.15">
      <c r="A1496" s="11"/>
      <c r="B1496" s="12"/>
      <c r="C1496" s="13"/>
      <c r="D1496" s="13"/>
      <c r="E1496" s="14"/>
      <c r="F1496" s="14"/>
      <c r="G1496" s="14"/>
      <c r="H1496" s="14"/>
      <c r="I1496" s="15"/>
      <c r="J1496" s="14"/>
      <c r="K1496" s="13"/>
      <c r="L1496" s="14"/>
      <c r="M1496" s="14"/>
      <c r="N1496" s="14"/>
      <c r="O1496" s="14"/>
      <c r="P1496" s="198"/>
      <c r="Q1496" s="198"/>
      <c r="R1496" s="198"/>
      <c r="S1496" s="198"/>
      <c r="T1496" s="198"/>
      <c r="U1496" s="198"/>
      <c r="V1496" s="198"/>
      <c r="W1496" s="202">
        <f t="shared" si="79"/>
        <v>0</v>
      </c>
      <c r="X1496" s="14"/>
      <c r="Y1496" s="14"/>
      <c r="Z1496" s="108"/>
      <c r="AA1496" s="114"/>
      <c r="AB1496" s="129"/>
      <c r="AC1496" s="128"/>
      <c r="AD1496" s="142" t="str">
        <f t="shared" si="80"/>
        <v/>
      </c>
      <c r="AE1496" s="142" t="str">
        <f>IF($E1496&lt;&gt;"",IF($AD1496=1,VLOOKUP($E1496,得点換算表!$C$5:$D$14,2),VLOOKUP($E1496,得点換算表!$E$5:$F$14,2)),"")</f>
        <v/>
      </c>
      <c r="AF1496" s="142" t="str">
        <f>IF($F1496&lt;&gt;"",IF($AD1496=1,VLOOKUP($F1496,得点換算表!$C$15:$D$24,2),VLOOKUP($F1496,得点換算表!$E$15:$F$24,2)),"")</f>
        <v/>
      </c>
      <c r="AG1496" s="142" t="str">
        <f>IF($G1496&lt;&gt;"",IF($AD1496=1,VLOOKUP($G1496,得点換算表!$C$25:$D$34,2),VLOOKUP($G1496,得点換算表!$E$25:$F$34,2)),"")</f>
        <v/>
      </c>
      <c r="AH1496" s="142" t="str">
        <f>IF($H1496&lt;&gt;"",IF($AD1496=1,VLOOKUP($H1496,得点換算表!$C$35:$D$44,2),VLOOKUP($H1496,得点換算表!$E$35:$F$44,2)),"")</f>
        <v/>
      </c>
      <c r="AI1496" s="142" t="str">
        <f>IF($I1496&lt;&gt;"",IF($AD1496=1,VLOOKUP($I1496,得点換算表!$C$45:$D$55,2),VLOOKUP($I1496,得点換算表!$E$45:$F$55,2)),"")</f>
        <v/>
      </c>
      <c r="AJ1496" s="142" t="str">
        <f>IF($J1496&lt;&gt;"",IF($AD1496=1,VLOOKUP($J1496,得点換算表!$C$56:$D$65,2),VLOOKUP($J1496,得点換算表!$E$56:$F$65,2)),"")</f>
        <v/>
      </c>
      <c r="AK1496" s="142" t="str">
        <f>IF($K1496&lt;&gt;"",IF($AD1496=1,VLOOKUP($K1496,得点換算表!$C$66:$D$76,2),VLOOKUP($K1496,得点換算表!$E$66:$F$76,2)),"")</f>
        <v/>
      </c>
      <c r="AL1496" s="142" t="str">
        <f>IF($L1496&lt;&gt;"",IF($AD1496=1,VLOOKUP($L1496,得点換算表!$C$77:$D$86,2),VLOOKUP($L1496,得点換算表!$E$77:$F$86,2)),"")</f>
        <v/>
      </c>
      <c r="AM1496" s="142" t="str">
        <f>IF($M1496&lt;&gt;"",IF($AD1496=1,VLOOKUP($M1496,得点換算表!$C$87:$D$96,2),VLOOKUP($M1496,得点換算表!$E$87:$F$96,2)),"")</f>
        <v/>
      </c>
      <c r="AN1496" s="142" t="str">
        <f t="shared" si="81"/>
        <v/>
      </c>
      <c r="AO1496" s="143" t="str">
        <f>IF(AND($AN1496&lt;&gt;"",$AN1496&gt;=8),VLOOKUP($AN1496,得点換算表!$I$15:$J$19,2),"")</f>
        <v/>
      </c>
      <c r="AP1496" s="105"/>
    </row>
    <row r="1497" spans="1:42" x14ac:dyDescent="0.15">
      <c r="A1497" s="11"/>
      <c r="B1497" s="12"/>
      <c r="C1497" s="13"/>
      <c r="D1497" s="13"/>
      <c r="E1497" s="14"/>
      <c r="F1497" s="14"/>
      <c r="G1497" s="14"/>
      <c r="H1497" s="14"/>
      <c r="I1497" s="15"/>
      <c r="J1497" s="14"/>
      <c r="K1497" s="13"/>
      <c r="L1497" s="14"/>
      <c r="M1497" s="14"/>
      <c r="N1497" s="14"/>
      <c r="O1497" s="14"/>
      <c r="P1497" s="198"/>
      <c r="Q1497" s="198"/>
      <c r="R1497" s="198"/>
      <c r="S1497" s="198"/>
      <c r="T1497" s="198"/>
      <c r="U1497" s="198"/>
      <c r="V1497" s="198"/>
      <c r="W1497" s="202">
        <f t="shared" si="79"/>
        <v>0</v>
      </c>
      <c r="X1497" s="14"/>
      <c r="Y1497" s="14"/>
      <c r="Z1497" s="108"/>
      <c r="AA1497" s="114"/>
      <c r="AB1497" s="129"/>
      <c r="AC1497" s="128"/>
      <c r="AD1497" s="142" t="str">
        <f t="shared" si="80"/>
        <v/>
      </c>
      <c r="AE1497" s="142" t="str">
        <f>IF($E1497&lt;&gt;"",IF($AD1497=1,VLOOKUP($E1497,得点換算表!$C$5:$D$14,2),VLOOKUP($E1497,得点換算表!$E$5:$F$14,2)),"")</f>
        <v/>
      </c>
      <c r="AF1497" s="142" t="str">
        <f>IF($F1497&lt;&gt;"",IF($AD1497=1,VLOOKUP($F1497,得点換算表!$C$15:$D$24,2),VLOOKUP($F1497,得点換算表!$E$15:$F$24,2)),"")</f>
        <v/>
      </c>
      <c r="AG1497" s="142" t="str">
        <f>IF($G1497&lt;&gt;"",IF($AD1497=1,VLOOKUP($G1497,得点換算表!$C$25:$D$34,2),VLOOKUP($G1497,得点換算表!$E$25:$F$34,2)),"")</f>
        <v/>
      </c>
      <c r="AH1497" s="142" t="str">
        <f>IF($H1497&lt;&gt;"",IF($AD1497=1,VLOOKUP($H1497,得点換算表!$C$35:$D$44,2),VLOOKUP($H1497,得点換算表!$E$35:$F$44,2)),"")</f>
        <v/>
      </c>
      <c r="AI1497" s="142" t="str">
        <f>IF($I1497&lt;&gt;"",IF($AD1497=1,VLOOKUP($I1497,得点換算表!$C$45:$D$55,2),VLOOKUP($I1497,得点換算表!$E$45:$F$55,2)),"")</f>
        <v/>
      </c>
      <c r="AJ1497" s="142" t="str">
        <f>IF($J1497&lt;&gt;"",IF($AD1497=1,VLOOKUP($J1497,得点換算表!$C$56:$D$65,2),VLOOKUP($J1497,得点換算表!$E$56:$F$65,2)),"")</f>
        <v/>
      </c>
      <c r="AK1497" s="142" t="str">
        <f>IF($K1497&lt;&gt;"",IF($AD1497=1,VLOOKUP($K1497,得点換算表!$C$66:$D$76,2),VLOOKUP($K1497,得点換算表!$E$66:$F$76,2)),"")</f>
        <v/>
      </c>
      <c r="AL1497" s="142" t="str">
        <f>IF($L1497&lt;&gt;"",IF($AD1497=1,VLOOKUP($L1497,得点換算表!$C$77:$D$86,2),VLOOKUP($L1497,得点換算表!$E$77:$F$86,2)),"")</f>
        <v/>
      </c>
      <c r="AM1497" s="142" t="str">
        <f>IF($M1497&lt;&gt;"",IF($AD1497=1,VLOOKUP($M1497,得点換算表!$C$87:$D$96,2),VLOOKUP($M1497,得点換算表!$E$87:$F$96,2)),"")</f>
        <v/>
      </c>
      <c r="AN1497" s="142" t="str">
        <f t="shared" si="81"/>
        <v/>
      </c>
      <c r="AO1497" s="143" t="str">
        <f>IF(AND($AN1497&lt;&gt;"",$AN1497&gt;=8),VLOOKUP($AN1497,得点換算表!$I$15:$J$19,2),"")</f>
        <v/>
      </c>
      <c r="AP1497" s="105"/>
    </row>
    <row r="1498" spans="1:42" x14ac:dyDescent="0.15">
      <c r="A1498" s="11"/>
      <c r="B1498" s="12"/>
      <c r="C1498" s="13"/>
      <c r="D1498" s="13"/>
      <c r="E1498" s="14"/>
      <c r="F1498" s="14"/>
      <c r="G1498" s="14"/>
      <c r="H1498" s="14"/>
      <c r="I1498" s="15"/>
      <c r="J1498" s="14"/>
      <c r="K1498" s="13"/>
      <c r="L1498" s="14"/>
      <c r="M1498" s="14"/>
      <c r="N1498" s="14"/>
      <c r="O1498" s="14"/>
      <c r="P1498" s="198"/>
      <c r="Q1498" s="198"/>
      <c r="R1498" s="198"/>
      <c r="S1498" s="198"/>
      <c r="T1498" s="198"/>
      <c r="U1498" s="198"/>
      <c r="V1498" s="198"/>
      <c r="W1498" s="202">
        <f t="shared" si="79"/>
        <v>0</v>
      </c>
      <c r="X1498" s="14"/>
      <c r="Y1498" s="14"/>
      <c r="Z1498" s="108"/>
      <c r="AA1498" s="114"/>
      <c r="AB1498" s="129"/>
      <c r="AC1498" s="128"/>
      <c r="AD1498" s="142" t="str">
        <f t="shared" si="80"/>
        <v/>
      </c>
      <c r="AE1498" s="142" t="str">
        <f>IF($E1498&lt;&gt;"",IF($AD1498=1,VLOOKUP($E1498,得点換算表!$C$5:$D$14,2),VLOOKUP($E1498,得点換算表!$E$5:$F$14,2)),"")</f>
        <v/>
      </c>
      <c r="AF1498" s="142" t="str">
        <f>IF($F1498&lt;&gt;"",IF($AD1498=1,VLOOKUP($F1498,得点換算表!$C$15:$D$24,2),VLOOKUP($F1498,得点換算表!$E$15:$F$24,2)),"")</f>
        <v/>
      </c>
      <c r="AG1498" s="142" t="str">
        <f>IF($G1498&lt;&gt;"",IF($AD1498=1,VLOOKUP($G1498,得点換算表!$C$25:$D$34,2),VLOOKUP($G1498,得点換算表!$E$25:$F$34,2)),"")</f>
        <v/>
      </c>
      <c r="AH1498" s="142" t="str">
        <f>IF($H1498&lt;&gt;"",IF($AD1498=1,VLOOKUP($H1498,得点換算表!$C$35:$D$44,2),VLOOKUP($H1498,得点換算表!$E$35:$F$44,2)),"")</f>
        <v/>
      </c>
      <c r="AI1498" s="142" t="str">
        <f>IF($I1498&lt;&gt;"",IF($AD1498=1,VLOOKUP($I1498,得点換算表!$C$45:$D$55,2),VLOOKUP($I1498,得点換算表!$E$45:$F$55,2)),"")</f>
        <v/>
      </c>
      <c r="AJ1498" s="142" t="str">
        <f>IF($J1498&lt;&gt;"",IF($AD1498=1,VLOOKUP($J1498,得点換算表!$C$56:$D$65,2),VLOOKUP($J1498,得点換算表!$E$56:$F$65,2)),"")</f>
        <v/>
      </c>
      <c r="AK1498" s="142" t="str">
        <f>IF($K1498&lt;&gt;"",IF($AD1498=1,VLOOKUP($K1498,得点換算表!$C$66:$D$76,2),VLOOKUP($K1498,得点換算表!$E$66:$F$76,2)),"")</f>
        <v/>
      </c>
      <c r="AL1498" s="142" t="str">
        <f>IF($L1498&lt;&gt;"",IF($AD1498=1,VLOOKUP($L1498,得点換算表!$C$77:$D$86,2),VLOOKUP($L1498,得点換算表!$E$77:$F$86,2)),"")</f>
        <v/>
      </c>
      <c r="AM1498" s="142" t="str">
        <f>IF($M1498&lt;&gt;"",IF($AD1498=1,VLOOKUP($M1498,得点換算表!$C$87:$D$96,2),VLOOKUP($M1498,得点換算表!$E$87:$F$96,2)),"")</f>
        <v/>
      </c>
      <c r="AN1498" s="142" t="str">
        <f t="shared" si="81"/>
        <v/>
      </c>
      <c r="AO1498" s="143" t="str">
        <f>IF(AND($AN1498&lt;&gt;"",$AN1498&gt;=8),VLOOKUP($AN1498,得点換算表!$I$15:$J$19,2),"")</f>
        <v/>
      </c>
      <c r="AP1498" s="105"/>
    </row>
    <row r="1499" spans="1:42" x14ac:dyDescent="0.15">
      <c r="A1499" s="11"/>
      <c r="B1499" s="12"/>
      <c r="C1499" s="13"/>
      <c r="D1499" s="13"/>
      <c r="E1499" s="14"/>
      <c r="F1499" s="14"/>
      <c r="G1499" s="14"/>
      <c r="H1499" s="14"/>
      <c r="I1499" s="15"/>
      <c r="J1499" s="14"/>
      <c r="K1499" s="13"/>
      <c r="L1499" s="14"/>
      <c r="M1499" s="14"/>
      <c r="N1499" s="14"/>
      <c r="O1499" s="14"/>
      <c r="P1499" s="198"/>
      <c r="Q1499" s="198"/>
      <c r="R1499" s="198"/>
      <c r="S1499" s="198"/>
      <c r="T1499" s="198"/>
      <c r="U1499" s="198"/>
      <c r="V1499" s="198"/>
      <c r="W1499" s="202">
        <f t="shared" si="79"/>
        <v>0</v>
      </c>
      <c r="X1499" s="14"/>
      <c r="Y1499" s="14"/>
      <c r="Z1499" s="108"/>
      <c r="AA1499" s="114"/>
      <c r="AB1499" s="129"/>
      <c r="AC1499" s="128"/>
      <c r="AD1499" s="142" t="str">
        <f t="shared" si="80"/>
        <v/>
      </c>
      <c r="AE1499" s="142" t="str">
        <f>IF($E1499&lt;&gt;"",IF($AD1499=1,VLOOKUP($E1499,得点換算表!$C$5:$D$14,2),VLOOKUP($E1499,得点換算表!$E$5:$F$14,2)),"")</f>
        <v/>
      </c>
      <c r="AF1499" s="142" t="str">
        <f>IF($F1499&lt;&gt;"",IF($AD1499=1,VLOOKUP($F1499,得点換算表!$C$15:$D$24,2),VLOOKUP($F1499,得点換算表!$E$15:$F$24,2)),"")</f>
        <v/>
      </c>
      <c r="AG1499" s="142" t="str">
        <f>IF($G1499&lt;&gt;"",IF($AD1499=1,VLOOKUP($G1499,得点換算表!$C$25:$D$34,2),VLOOKUP($G1499,得点換算表!$E$25:$F$34,2)),"")</f>
        <v/>
      </c>
      <c r="AH1499" s="142" t="str">
        <f>IF($H1499&lt;&gt;"",IF($AD1499=1,VLOOKUP($H1499,得点換算表!$C$35:$D$44,2),VLOOKUP($H1499,得点換算表!$E$35:$F$44,2)),"")</f>
        <v/>
      </c>
      <c r="AI1499" s="142" t="str">
        <f>IF($I1499&lt;&gt;"",IF($AD1499=1,VLOOKUP($I1499,得点換算表!$C$45:$D$55,2),VLOOKUP($I1499,得点換算表!$E$45:$F$55,2)),"")</f>
        <v/>
      </c>
      <c r="AJ1499" s="142" t="str">
        <f>IF($J1499&lt;&gt;"",IF($AD1499=1,VLOOKUP($J1499,得点換算表!$C$56:$D$65,2),VLOOKUP($J1499,得点換算表!$E$56:$F$65,2)),"")</f>
        <v/>
      </c>
      <c r="AK1499" s="142" t="str">
        <f>IF($K1499&lt;&gt;"",IF($AD1499=1,VLOOKUP($K1499,得点換算表!$C$66:$D$76,2),VLOOKUP($K1499,得点換算表!$E$66:$F$76,2)),"")</f>
        <v/>
      </c>
      <c r="AL1499" s="142" t="str">
        <f>IF($L1499&lt;&gt;"",IF($AD1499=1,VLOOKUP($L1499,得点換算表!$C$77:$D$86,2),VLOOKUP($L1499,得点換算表!$E$77:$F$86,2)),"")</f>
        <v/>
      </c>
      <c r="AM1499" s="142" t="str">
        <f>IF($M1499&lt;&gt;"",IF($AD1499=1,VLOOKUP($M1499,得点換算表!$C$87:$D$96,2),VLOOKUP($M1499,得点換算表!$E$87:$F$96,2)),"")</f>
        <v/>
      </c>
      <c r="AN1499" s="142" t="str">
        <f t="shared" si="81"/>
        <v/>
      </c>
      <c r="AO1499" s="143" t="str">
        <f>IF(AND($AN1499&lt;&gt;"",$AN1499&gt;=8),VLOOKUP($AN1499,得点換算表!$I$15:$J$19,2),"")</f>
        <v/>
      </c>
      <c r="AP1499" s="105"/>
    </row>
    <row r="1500" spans="1:42" x14ac:dyDescent="0.15">
      <c r="A1500" s="11"/>
      <c r="B1500" s="12"/>
      <c r="C1500" s="13"/>
      <c r="D1500" s="13"/>
      <c r="E1500" s="14"/>
      <c r="F1500" s="14"/>
      <c r="G1500" s="14"/>
      <c r="H1500" s="14"/>
      <c r="I1500" s="15"/>
      <c r="J1500" s="14"/>
      <c r="K1500" s="13"/>
      <c r="L1500" s="14"/>
      <c r="M1500" s="14"/>
      <c r="N1500" s="14"/>
      <c r="O1500" s="14"/>
      <c r="P1500" s="198"/>
      <c r="Q1500" s="198"/>
      <c r="R1500" s="198"/>
      <c r="S1500" s="198"/>
      <c r="T1500" s="198"/>
      <c r="U1500" s="198"/>
      <c r="V1500" s="198"/>
      <c r="W1500" s="202">
        <f t="shared" si="79"/>
        <v>0</v>
      </c>
      <c r="X1500" s="14"/>
      <c r="Y1500" s="14"/>
      <c r="Z1500" s="108"/>
      <c r="AA1500" s="114"/>
      <c r="AB1500" s="129"/>
      <c r="AC1500" s="128"/>
      <c r="AD1500" s="142" t="str">
        <f t="shared" si="80"/>
        <v/>
      </c>
      <c r="AE1500" s="142" t="str">
        <f>IF($E1500&lt;&gt;"",IF($AD1500=1,VLOOKUP($E1500,得点換算表!$C$5:$D$14,2),VLOOKUP($E1500,得点換算表!$E$5:$F$14,2)),"")</f>
        <v/>
      </c>
      <c r="AF1500" s="142" t="str">
        <f>IF($F1500&lt;&gt;"",IF($AD1500=1,VLOOKUP($F1500,得点換算表!$C$15:$D$24,2),VLOOKUP($F1500,得点換算表!$E$15:$F$24,2)),"")</f>
        <v/>
      </c>
      <c r="AG1500" s="142" t="str">
        <f>IF($G1500&lt;&gt;"",IF($AD1500=1,VLOOKUP($G1500,得点換算表!$C$25:$D$34,2),VLOOKUP($G1500,得点換算表!$E$25:$F$34,2)),"")</f>
        <v/>
      </c>
      <c r="AH1500" s="142" t="str">
        <f>IF($H1500&lt;&gt;"",IF($AD1500=1,VLOOKUP($H1500,得点換算表!$C$35:$D$44,2),VLOOKUP($H1500,得点換算表!$E$35:$F$44,2)),"")</f>
        <v/>
      </c>
      <c r="AI1500" s="142" t="str">
        <f>IF($I1500&lt;&gt;"",IF($AD1500=1,VLOOKUP($I1500,得点換算表!$C$45:$D$55,2),VLOOKUP($I1500,得点換算表!$E$45:$F$55,2)),"")</f>
        <v/>
      </c>
      <c r="AJ1500" s="142" t="str">
        <f>IF($J1500&lt;&gt;"",IF($AD1500=1,VLOOKUP($J1500,得点換算表!$C$56:$D$65,2),VLOOKUP($J1500,得点換算表!$E$56:$F$65,2)),"")</f>
        <v/>
      </c>
      <c r="AK1500" s="142" t="str">
        <f>IF($K1500&lt;&gt;"",IF($AD1500=1,VLOOKUP($K1500,得点換算表!$C$66:$D$76,2),VLOOKUP($K1500,得点換算表!$E$66:$F$76,2)),"")</f>
        <v/>
      </c>
      <c r="AL1500" s="142" t="str">
        <f>IF($L1500&lt;&gt;"",IF($AD1500=1,VLOOKUP($L1500,得点換算表!$C$77:$D$86,2),VLOOKUP($L1500,得点換算表!$E$77:$F$86,2)),"")</f>
        <v/>
      </c>
      <c r="AM1500" s="142" t="str">
        <f>IF($M1500&lt;&gt;"",IF($AD1500=1,VLOOKUP($M1500,得点換算表!$C$87:$D$96,2),VLOOKUP($M1500,得点換算表!$E$87:$F$96,2)),"")</f>
        <v/>
      </c>
      <c r="AN1500" s="142" t="str">
        <f t="shared" si="81"/>
        <v/>
      </c>
      <c r="AO1500" s="143" t="str">
        <f>IF(AND($AN1500&lt;&gt;"",$AN1500&gt;=8),VLOOKUP($AN1500,得点換算表!$I$15:$J$19,2),"")</f>
        <v/>
      </c>
      <c r="AP1500" s="105"/>
    </row>
    <row r="1501" spans="1:42" x14ac:dyDescent="0.15">
      <c r="A1501" s="11"/>
      <c r="B1501" s="12"/>
      <c r="C1501" s="13"/>
      <c r="D1501" s="13"/>
      <c r="E1501" s="14"/>
      <c r="F1501" s="14"/>
      <c r="G1501" s="14"/>
      <c r="H1501" s="14"/>
      <c r="I1501" s="15"/>
      <c r="J1501" s="14"/>
      <c r="K1501" s="13"/>
      <c r="L1501" s="14"/>
      <c r="M1501" s="14"/>
      <c r="N1501" s="14"/>
      <c r="O1501" s="14"/>
      <c r="P1501" s="198"/>
      <c r="Q1501" s="198"/>
      <c r="R1501" s="198"/>
      <c r="S1501" s="198"/>
      <c r="T1501" s="198"/>
      <c r="U1501" s="198"/>
      <c r="V1501" s="198"/>
      <c r="W1501" s="202">
        <f t="shared" si="79"/>
        <v>0</v>
      </c>
      <c r="X1501" s="14"/>
      <c r="Y1501" s="14"/>
      <c r="Z1501" s="108"/>
      <c r="AA1501" s="114"/>
      <c r="AB1501" s="129"/>
      <c r="AC1501" s="128"/>
      <c r="AD1501" s="142" t="str">
        <f t="shared" si="80"/>
        <v/>
      </c>
      <c r="AE1501" s="142" t="str">
        <f>IF($E1501&lt;&gt;"",IF($AD1501=1,VLOOKUP($E1501,得点換算表!$C$5:$D$14,2),VLOOKUP($E1501,得点換算表!$E$5:$F$14,2)),"")</f>
        <v/>
      </c>
      <c r="AF1501" s="142" t="str">
        <f>IF($F1501&lt;&gt;"",IF($AD1501=1,VLOOKUP($F1501,得点換算表!$C$15:$D$24,2),VLOOKUP($F1501,得点換算表!$E$15:$F$24,2)),"")</f>
        <v/>
      </c>
      <c r="AG1501" s="142" t="str">
        <f>IF($G1501&lt;&gt;"",IF($AD1501=1,VLOOKUP($G1501,得点換算表!$C$25:$D$34,2),VLOOKUP($G1501,得点換算表!$E$25:$F$34,2)),"")</f>
        <v/>
      </c>
      <c r="AH1501" s="142" t="str">
        <f>IF($H1501&lt;&gt;"",IF($AD1501=1,VLOOKUP($H1501,得点換算表!$C$35:$D$44,2),VLOOKUP($H1501,得点換算表!$E$35:$F$44,2)),"")</f>
        <v/>
      </c>
      <c r="AI1501" s="142" t="str">
        <f>IF($I1501&lt;&gt;"",IF($AD1501=1,VLOOKUP($I1501,得点換算表!$C$45:$D$55,2),VLOOKUP($I1501,得点換算表!$E$45:$F$55,2)),"")</f>
        <v/>
      </c>
      <c r="AJ1501" s="142" t="str">
        <f>IF($J1501&lt;&gt;"",IF($AD1501=1,VLOOKUP($J1501,得点換算表!$C$56:$D$65,2),VLOOKUP($J1501,得点換算表!$E$56:$F$65,2)),"")</f>
        <v/>
      </c>
      <c r="AK1501" s="142" t="str">
        <f>IF($K1501&lt;&gt;"",IF($AD1501=1,VLOOKUP($K1501,得点換算表!$C$66:$D$76,2),VLOOKUP($K1501,得点換算表!$E$66:$F$76,2)),"")</f>
        <v/>
      </c>
      <c r="AL1501" s="142" t="str">
        <f>IF($L1501&lt;&gt;"",IF($AD1501=1,VLOOKUP($L1501,得点換算表!$C$77:$D$86,2),VLOOKUP($L1501,得点換算表!$E$77:$F$86,2)),"")</f>
        <v/>
      </c>
      <c r="AM1501" s="142" t="str">
        <f>IF($M1501&lt;&gt;"",IF($AD1501=1,VLOOKUP($M1501,得点換算表!$C$87:$D$96,2),VLOOKUP($M1501,得点換算表!$E$87:$F$96,2)),"")</f>
        <v/>
      </c>
      <c r="AN1501" s="142" t="str">
        <f t="shared" si="81"/>
        <v/>
      </c>
      <c r="AO1501" s="143" t="str">
        <f>IF(AND($AN1501&lt;&gt;"",$AN1501&gt;=8),VLOOKUP($AN1501,得点換算表!$I$15:$J$19,2),"")</f>
        <v/>
      </c>
      <c r="AP1501" s="105"/>
    </row>
    <row r="1502" spans="1:42" x14ac:dyDescent="0.15">
      <c r="A1502" s="11"/>
      <c r="B1502" s="12"/>
      <c r="C1502" s="13"/>
      <c r="D1502" s="13"/>
      <c r="E1502" s="14"/>
      <c r="F1502" s="14"/>
      <c r="G1502" s="14"/>
      <c r="H1502" s="14"/>
      <c r="I1502" s="15"/>
      <c r="J1502" s="14"/>
      <c r="K1502" s="13"/>
      <c r="L1502" s="14"/>
      <c r="M1502" s="14"/>
      <c r="N1502" s="14"/>
      <c r="O1502" s="14"/>
      <c r="P1502" s="198"/>
      <c r="Q1502" s="198"/>
      <c r="R1502" s="198"/>
      <c r="S1502" s="198"/>
      <c r="T1502" s="198"/>
      <c r="U1502" s="198"/>
      <c r="V1502" s="198"/>
      <c r="W1502" s="202">
        <f t="shared" si="79"/>
        <v>0</v>
      </c>
      <c r="X1502" s="14"/>
      <c r="Y1502" s="14"/>
      <c r="Z1502" s="108"/>
      <c r="AA1502" s="114"/>
      <c r="AB1502" s="129"/>
      <c r="AC1502" s="128"/>
      <c r="AD1502" s="142" t="str">
        <f t="shared" si="80"/>
        <v/>
      </c>
      <c r="AE1502" s="142" t="str">
        <f>IF($E1502&lt;&gt;"",IF($AD1502=1,VLOOKUP($E1502,得点換算表!$C$5:$D$14,2),VLOOKUP($E1502,得点換算表!$E$5:$F$14,2)),"")</f>
        <v/>
      </c>
      <c r="AF1502" s="142" t="str">
        <f>IF($F1502&lt;&gt;"",IF($AD1502=1,VLOOKUP($F1502,得点換算表!$C$15:$D$24,2),VLOOKUP($F1502,得点換算表!$E$15:$F$24,2)),"")</f>
        <v/>
      </c>
      <c r="AG1502" s="142" t="str">
        <f>IF($G1502&lt;&gt;"",IF($AD1502=1,VLOOKUP($G1502,得点換算表!$C$25:$D$34,2),VLOOKUP($G1502,得点換算表!$E$25:$F$34,2)),"")</f>
        <v/>
      </c>
      <c r="AH1502" s="142" t="str">
        <f>IF($H1502&lt;&gt;"",IF($AD1502=1,VLOOKUP($H1502,得点換算表!$C$35:$D$44,2),VLOOKUP($H1502,得点換算表!$E$35:$F$44,2)),"")</f>
        <v/>
      </c>
      <c r="AI1502" s="142" t="str">
        <f>IF($I1502&lt;&gt;"",IF($AD1502=1,VLOOKUP($I1502,得点換算表!$C$45:$D$55,2),VLOOKUP($I1502,得点換算表!$E$45:$F$55,2)),"")</f>
        <v/>
      </c>
      <c r="AJ1502" s="142" t="str">
        <f>IF($J1502&lt;&gt;"",IF($AD1502=1,VLOOKUP($J1502,得点換算表!$C$56:$D$65,2),VLOOKUP($J1502,得点換算表!$E$56:$F$65,2)),"")</f>
        <v/>
      </c>
      <c r="AK1502" s="142" t="str">
        <f>IF($K1502&lt;&gt;"",IF($AD1502=1,VLOOKUP($K1502,得点換算表!$C$66:$D$76,2),VLOOKUP($K1502,得点換算表!$E$66:$F$76,2)),"")</f>
        <v/>
      </c>
      <c r="AL1502" s="142" t="str">
        <f>IF($L1502&lt;&gt;"",IF($AD1502=1,VLOOKUP($L1502,得点換算表!$C$77:$D$86,2),VLOOKUP($L1502,得点換算表!$E$77:$F$86,2)),"")</f>
        <v/>
      </c>
      <c r="AM1502" s="142" t="str">
        <f>IF($M1502&lt;&gt;"",IF($AD1502=1,VLOOKUP($M1502,得点換算表!$C$87:$D$96,2),VLOOKUP($M1502,得点換算表!$E$87:$F$96,2)),"")</f>
        <v/>
      </c>
      <c r="AN1502" s="142" t="str">
        <f t="shared" si="81"/>
        <v/>
      </c>
      <c r="AO1502" s="143" t="str">
        <f>IF(AND($AN1502&lt;&gt;"",$AN1502&gt;=8),VLOOKUP($AN1502,得点換算表!$I$15:$J$19,2),"")</f>
        <v/>
      </c>
      <c r="AP1502" s="105"/>
    </row>
    <row r="1503" spans="1:42" x14ac:dyDescent="0.15">
      <c r="A1503" s="11"/>
      <c r="B1503" s="12"/>
      <c r="C1503" s="13"/>
      <c r="D1503" s="13"/>
      <c r="E1503" s="14"/>
      <c r="F1503" s="14"/>
      <c r="G1503" s="14"/>
      <c r="H1503" s="14"/>
      <c r="I1503" s="15"/>
      <c r="J1503" s="14"/>
      <c r="K1503" s="13"/>
      <c r="L1503" s="14"/>
      <c r="M1503" s="14"/>
      <c r="N1503" s="14"/>
      <c r="O1503" s="14"/>
      <c r="P1503" s="198"/>
      <c r="Q1503" s="198"/>
      <c r="R1503" s="198"/>
      <c r="S1503" s="198"/>
      <c r="T1503" s="198"/>
      <c r="U1503" s="198"/>
      <c r="V1503" s="198"/>
      <c r="W1503" s="202">
        <f t="shared" si="79"/>
        <v>0</v>
      </c>
      <c r="X1503" s="14"/>
      <c r="Y1503" s="14"/>
      <c r="Z1503" s="108"/>
      <c r="AA1503" s="114"/>
      <c r="AB1503" s="129"/>
      <c r="AC1503" s="128"/>
      <c r="AD1503" s="142" t="str">
        <f t="shared" si="80"/>
        <v/>
      </c>
      <c r="AE1503" s="142" t="str">
        <f>IF($E1503&lt;&gt;"",IF($AD1503=1,VLOOKUP($E1503,得点換算表!$C$5:$D$14,2),VLOOKUP($E1503,得点換算表!$E$5:$F$14,2)),"")</f>
        <v/>
      </c>
      <c r="AF1503" s="142" t="str">
        <f>IF($F1503&lt;&gt;"",IF($AD1503=1,VLOOKUP($F1503,得点換算表!$C$15:$D$24,2),VLOOKUP($F1503,得点換算表!$E$15:$F$24,2)),"")</f>
        <v/>
      </c>
      <c r="AG1503" s="142" t="str">
        <f>IF($G1503&lt;&gt;"",IF($AD1503=1,VLOOKUP($G1503,得点換算表!$C$25:$D$34,2),VLOOKUP($G1503,得点換算表!$E$25:$F$34,2)),"")</f>
        <v/>
      </c>
      <c r="AH1503" s="142" t="str">
        <f>IF($H1503&lt;&gt;"",IF($AD1503=1,VLOOKUP($H1503,得点換算表!$C$35:$D$44,2),VLOOKUP($H1503,得点換算表!$E$35:$F$44,2)),"")</f>
        <v/>
      </c>
      <c r="AI1503" s="142" t="str">
        <f>IF($I1503&lt;&gt;"",IF($AD1503=1,VLOOKUP($I1503,得点換算表!$C$45:$D$55,2),VLOOKUP($I1503,得点換算表!$E$45:$F$55,2)),"")</f>
        <v/>
      </c>
      <c r="AJ1503" s="142" t="str">
        <f>IF($J1503&lt;&gt;"",IF($AD1503=1,VLOOKUP($J1503,得点換算表!$C$56:$D$65,2),VLOOKUP($J1503,得点換算表!$E$56:$F$65,2)),"")</f>
        <v/>
      </c>
      <c r="AK1503" s="142" t="str">
        <f>IF($K1503&lt;&gt;"",IF($AD1503=1,VLOOKUP($K1503,得点換算表!$C$66:$D$76,2),VLOOKUP($K1503,得点換算表!$E$66:$F$76,2)),"")</f>
        <v/>
      </c>
      <c r="AL1503" s="142" t="str">
        <f>IF($L1503&lt;&gt;"",IF($AD1503=1,VLOOKUP($L1503,得点換算表!$C$77:$D$86,2),VLOOKUP($L1503,得点換算表!$E$77:$F$86,2)),"")</f>
        <v/>
      </c>
      <c r="AM1503" s="142" t="str">
        <f>IF($M1503&lt;&gt;"",IF($AD1503=1,VLOOKUP($M1503,得点換算表!$C$87:$D$96,2),VLOOKUP($M1503,得点換算表!$E$87:$F$96,2)),"")</f>
        <v/>
      </c>
      <c r="AN1503" s="142" t="str">
        <f t="shared" si="81"/>
        <v/>
      </c>
      <c r="AO1503" s="143" t="str">
        <f>IF(AND($AN1503&lt;&gt;"",$AN1503&gt;=8),VLOOKUP($AN1503,得点換算表!$I$15:$J$19,2),"")</f>
        <v/>
      </c>
      <c r="AP1503" s="105"/>
    </row>
    <row r="1504" spans="1:42" x14ac:dyDescent="0.15">
      <c r="A1504" s="11"/>
      <c r="B1504" s="12"/>
      <c r="C1504" s="13"/>
      <c r="D1504" s="13"/>
      <c r="E1504" s="14"/>
      <c r="F1504" s="14"/>
      <c r="G1504" s="14"/>
      <c r="H1504" s="14"/>
      <c r="I1504" s="15"/>
      <c r="J1504" s="14"/>
      <c r="K1504" s="13"/>
      <c r="L1504" s="14"/>
      <c r="M1504" s="14"/>
      <c r="N1504" s="14"/>
      <c r="O1504" s="14"/>
      <c r="P1504" s="198"/>
      <c r="Q1504" s="198"/>
      <c r="R1504" s="198"/>
      <c r="S1504" s="198"/>
      <c r="T1504" s="198"/>
      <c r="U1504" s="198"/>
      <c r="V1504" s="198"/>
      <c r="W1504" s="202">
        <f t="shared" si="79"/>
        <v>0</v>
      </c>
      <c r="X1504" s="14"/>
      <c r="Y1504" s="14"/>
      <c r="Z1504" s="108"/>
      <c r="AA1504" s="114"/>
      <c r="AB1504" s="129"/>
      <c r="AC1504" s="128"/>
      <c r="AD1504" s="142" t="str">
        <f t="shared" si="80"/>
        <v/>
      </c>
      <c r="AE1504" s="142" t="str">
        <f>IF($E1504&lt;&gt;"",IF($AD1504=1,VLOOKUP($E1504,得点換算表!$C$5:$D$14,2),VLOOKUP($E1504,得点換算表!$E$5:$F$14,2)),"")</f>
        <v/>
      </c>
      <c r="AF1504" s="142" t="str">
        <f>IF($F1504&lt;&gt;"",IF($AD1504=1,VLOOKUP($F1504,得点換算表!$C$15:$D$24,2),VLOOKUP($F1504,得点換算表!$E$15:$F$24,2)),"")</f>
        <v/>
      </c>
      <c r="AG1504" s="142" t="str">
        <f>IF($G1504&lt;&gt;"",IF($AD1504=1,VLOOKUP($G1504,得点換算表!$C$25:$D$34,2),VLOOKUP($G1504,得点換算表!$E$25:$F$34,2)),"")</f>
        <v/>
      </c>
      <c r="AH1504" s="142" t="str">
        <f>IF($H1504&lt;&gt;"",IF($AD1504=1,VLOOKUP($H1504,得点換算表!$C$35:$D$44,2),VLOOKUP($H1504,得点換算表!$E$35:$F$44,2)),"")</f>
        <v/>
      </c>
      <c r="AI1504" s="142" t="str">
        <f>IF($I1504&lt;&gt;"",IF($AD1504=1,VLOOKUP($I1504,得点換算表!$C$45:$D$55,2),VLOOKUP($I1504,得点換算表!$E$45:$F$55,2)),"")</f>
        <v/>
      </c>
      <c r="AJ1504" s="142" t="str">
        <f>IF($J1504&lt;&gt;"",IF($AD1504=1,VLOOKUP($J1504,得点換算表!$C$56:$D$65,2),VLOOKUP($J1504,得点換算表!$E$56:$F$65,2)),"")</f>
        <v/>
      </c>
      <c r="AK1504" s="142" t="str">
        <f>IF($K1504&lt;&gt;"",IF($AD1504=1,VLOOKUP($K1504,得点換算表!$C$66:$D$76,2),VLOOKUP($K1504,得点換算表!$E$66:$F$76,2)),"")</f>
        <v/>
      </c>
      <c r="AL1504" s="142" t="str">
        <f>IF($L1504&lt;&gt;"",IF($AD1504=1,VLOOKUP($L1504,得点換算表!$C$77:$D$86,2),VLOOKUP($L1504,得点換算表!$E$77:$F$86,2)),"")</f>
        <v/>
      </c>
      <c r="AM1504" s="142" t="str">
        <f>IF($M1504&lt;&gt;"",IF($AD1504=1,VLOOKUP($M1504,得点換算表!$C$87:$D$96,2),VLOOKUP($M1504,得点換算表!$E$87:$F$96,2)),"")</f>
        <v/>
      </c>
      <c r="AN1504" s="142" t="str">
        <f t="shared" si="81"/>
        <v/>
      </c>
      <c r="AO1504" s="143" t="str">
        <f>IF(AND($AN1504&lt;&gt;"",$AN1504&gt;=8),VLOOKUP($AN1504,得点換算表!$I$15:$J$19,2),"")</f>
        <v/>
      </c>
      <c r="AP1504" s="105"/>
    </row>
    <row r="1505" spans="1:42" x14ac:dyDescent="0.15">
      <c r="A1505" s="11"/>
      <c r="B1505" s="12"/>
      <c r="C1505" s="13"/>
      <c r="D1505" s="13"/>
      <c r="E1505" s="14"/>
      <c r="F1505" s="14"/>
      <c r="G1505" s="14"/>
      <c r="H1505" s="14"/>
      <c r="I1505" s="15"/>
      <c r="J1505" s="14"/>
      <c r="K1505" s="13"/>
      <c r="L1505" s="14"/>
      <c r="M1505" s="14"/>
      <c r="N1505" s="14"/>
      <c r="O1505" s="14"/>
      <c r="P1505" s="198"/>
      <c r="Q1505" s="198"/>
      <c r="R1505" s="198"/>
      <c r="S1505" s="198"/>
      <c r="T1505" s="198"/>
      <c r="U1505" s="198"/>
      <c r="V1505" s="198"/>
      <c r="W1505" s="202">
        <f t="shared" si="79"/>
        <v>0</v>
      </c>
      <c r="X1505" s="14"/>
      <c r="Y1505" s="14"/>
      <c r="Z1505" s="108"/>
      <c r="AA1505" s="114"/>
      <c r="AB1505" s="129"/>
      <c r="AC1505" s="128"/>
      <c r="AD1505" s="142" t="str">
        <f t="shared" si="80"/>
        <v/>
      </c>
      <c r="AE1505" s="142" t="str">
        <f>IF($E1505&lt;&gt;"",IF($AD1505=1,VLOOKUP($E1505,得点換算表!$C$5:$D$14,2),VLOOKUP($E1505,得点換算表!$E$5:$F$14,2)),"")</f>
        <v/>
      </c>
      <c r="AF1505" s="142" t="str">
        <f>IF($F1505&lt;&gt;"",IF($AD1505=1,VLOOKUP($F1505,得点換算表!$C$15:$D$24,2),VLOOKUP($F1505,得点換算表!$E$15:$F$24,2)),"")</f>
        <v/>
      </c>
      <c r="AG1505" s="142" t="str">
        <f>IF($G1505&lt;&gt;"",IF($AD1505=1,VLOOKUP($G1505,得点換算表!$C$25:$D$34,2),VLOOKUP($G1505,得点換算表!$E$25:$F$34,2)),"")</f>
        <v/>
      </c>
      <c r="AH1505" s="142" t="str">
        <f>IF($H1505&lt;&gt;"",IF($AD1505=1,VLOOKUP($H1505,得点換算表!$C$35:$D$44,2),VLOOKUP($H1505,得点換算表!$E$35:$F$44,2)),"")</f>
        <v/>
      </c>
      <c r="AI1505" s="142" t="str">
        <f>IF($I1505&lt;&gt;"",IF($AD1505=1,VLOOKUP($I1505,得点換算表!$C$45:$D$55,2),VLOOKUP($I1505,得点換算表!$E$45:$F$55,2)),"")</f>
        <v/>
      </c>
      <c r="AJ1505" s="142" t="str">
        <f>IF($J1505&lt;&gt;"",IF($AD1505=1,VLOOKUP($J1505,得点換算表!$C$56:$D$65,2),VLOOKUP($J1505,得点換算表!$E$56:$F$65,2)),"")</f>
        <v/>
      </c>
      <c r="AK1505" s="142" t="str">
        <f>IF($K1505&lt;&gt;"",IF($AD1505=1,VLOOKUP($K1505,得点換算表!$C$66:$D$76,2),VLOOKUP($K1505,得点換算表!$E$66:$F$76,2)),"")</f>
        <v/>
      </c>
      <c r="AL1505" s="142" t="str">
        <f>IF($L1505&lt;&gt;"",IF($AD1505=1,VLOOKUP($L1505,得点換算表!$C$77:$D$86,2),VLOOKUP($L1505,得点換算表!$E$77:$F$86,2)),"")</f>
        <v/>
      </c>
      <c r="AM1505" s="142" t="str">
        <f>IF($M1505&lt;&gt;"",IF($AD1505=1,VLOOKUP($M1505,得点換算表!$C$87:$D$96,2),VLOOKUP($M1505,得点換算表!$E$87:$F$96,2)),"")</f>
        <v/>
      </c>
      <c r="AN1505" s="142" t="str">
        <f t="shared" si="81"/>
        <v/>
      </c>
      <c r="AO1505" s="143" t="str">
        <f>IF(AND($AN1505&lt;&gt;"",$AN1505&gt;=8),VLOOKUP($AN1505,得点換算表!$I$15:$J$19,2),"")</f>
        <v/>
      </c>
      <c r="AP1505" s="105"/>
    </row>
    <row r="1506" spans="1:42" x14ac:dyDescent="0.15">
      <c r="A1506" s="11"/>
      <c r="B1506" s="12"/>
      <c r="C1506" s="13"/>
      <c r="D1506" s="13"/>
      <c r="E1506" s="14"/>
      <c r="F1506" s="14"/>
      <c r="G1506" s="14"/>
      <c r="H1506" s="14"/>
      <c r="I1506" s="15"/>
      <c r="J1506" s="14"/>
      <c r="K1506" s="13"/>
      <c r="L1506" s="14"/>
      <c r="M1506" s="14"/>
      <c r="N1506" s="14"/>
      <c r="O1506" s="14"/>
      <c r="P1506" s="198"/>
      <c r="Q1506" s="198"/>
      <c r="R1506" s="198"/>
      <c r="S1506" s="198"/>
      <c r="T1506" s="198"/>
      <c r="U1506" s="198"/>
      <c r="V1506" s="198"/>
      <c r="W1506" s="202">
        <f t="shared" si="79"/>
        <v>0</v>
      </c>
      <c r="X1506" s="14"/>
      <c r="Y1506" s="14"/>
      <c r="Z1506" s="108"/>
      <c r="AA1506" s="114"/>
      <c r="AB1506" s="129"/>
      <c r="AC1506" s="128"/>
      <c r="AD1506" s="142" t="str">
        <f t="shared" si="80"/>
        <v/>
      </c>
      <c r="AE1506" s="142" t="str">
        <f>IF($E1506&lt;&gt;"",IF($AD1506=1,VLOOKUP($E1506,得点換算表!$C$5:$D$14,2),VLOOKUP($E1506,得点換算表!$E$5:$F$14,2)),"")</f>
        <v/>
      </c>
      <c r="AF1506" s="142" t="str">
        <f>IF($F1506&lt;&gt;"",IF($AD1506=1,VLOOKUP($F1506,得点換算表!$C$15:$D$24,2),VLOOKUP($F1506,得点換算表!$E$15:$F$24,2)),"")</f>
        <v/>
      </c>
      <c r="AG1506" s="142" t="str">
        <f>IF($G1506&lt;&gt;"",IF($AD1506=1,VLOOKUP($G1506,得点換算表!$C$25:$D$34,2),VLOOKUP($G1506,得点換算表!$E$25:$F$34,2)),"")</f>
        <v/>
      </c>
      <c r="AH1506" s="142" t="str">
        <f>IF($H1506&lt;&gt;"",IF($AD1506=1,VLOOKUP($H1506,得点換算表!$C$35:$D$44,2),VLOOKUP($H1506,得点換算表!$E$35:$F$44,2)),"")</f>
        <v/>
      </c>
      <c r="AI1506" s="142" t="str">
        <f>IF($I1506&lt;&gt;"",IF($AD1506=1,VLOOKUP($I1506,得点換算表!$C$45:$D$55,2),VLOOKUP($I1506,得点換算表!$E$45:$F$55,2)),"")</f>
        <v/>
      </c>
      <c r="AJ1506" s="142" t="str">
        <f>IF($J1506&lt;&gt;"",IF($AD1506=1,VLOOKUP($J1506,得点換算表!$C$56:$D$65,2),VLOOKUP($J1506,得点換算表!$E$56:$F$65,2)),"")</f>
        <v/>
      </c>
      <c r="AK1506" s="142" t="str">
        <f>IF($K1506&lt;&gt;"",IF($AD1506=1,VLOOKUP($K1506,得点換算表!$C$66:$D$76,2),VLOOKUP($K1506,得点換算表!$E$66:$F$76,2)),"")</f>
        <v/>
      </c>
      <c r="AL1506" s="142" t="str">
        <f>IF($L1506&lt;&gt;"",IF($AD1506=1,VLOOKUP($L1506,得点換算表!$C$77:$D$86,2),VLOOKUP($L1506,得点換算表!$E$77:$F$86,2)),"")</f>
        <v/>
      </c>
      <c r="AM1506" s="142" t="str">
        <f>IF($M1506&lt;&gt;"",IF($AD1506=1,VLOOKUP($M1506,得点換算表!$C$87:$D$96,2),VLOOKUP($M1506,得点換算表!$E$87:$F$96,2)),"")</f>
        <v/>
      </c>
      <c r="AN1506" s="142" t="str">
        <f t="shared" si="81"/>
        <v/>
      </c>
      <c r="AO1506" s="143" t="str">
        <f>IF(AND($AN1506&lt;&gt;"",$AN1506&gt;=8),VLOOKUP($AN1506,得点換算表!$I$15:$J$19,2),"")</f>
        <v/>
      </c>
      <c r="AP1506" s="105"/>
    </row>
    <row r="1507" spans="1:42" x14ac:dyDescent="0.15">
      <c r="A1507" s="11"/>
      <c r="B1507" s="12"/>
      <c r="C1507" s="13"/>
      <c r="D1507" s="13"/>
      <c r="E1507" s="14"/>
      <c r="F1507" s="14"/>
      <c r="G1507" s="14"/>
      <c r="H1507" s="14"/>
      <c r="I1507" s="15"/>
      <c r="J1507" s="14"/>
      <c r="K1507" s="13"/>
      <c r="L1507" s="14"/>
      <c r="M1507" s="14"/>
      <c r="N1507" s="14"/>
      <c r="O1507" s="14"/>
      <c r="P1507" s="198"/>
      <c r="Q1507" s="198"/>
      <c r="R1507" s="198"/>
      <c r="S1507" s="198"/>
      <c r="T1507" s="198"/>
      <c r="U1507" s="198"/>
      <c r="V1507" s="198"/>
      <c r="W1507" s="202">
        <f t="shared" si="79"/>
        <v>0</v>
      </c>
      <c r="X1507" s="14"/>
      <c r="Y1507" s="14"/>
      <c r="Z1507" s="108"/>
      <c r="AA1507" s="114"/>
      <c r="AB1507" s="129"/>
      <c r="AC1507" s="128"/>
      <c r="AD1507" s="142" t="str">
        <f t="shared" si="80"/>
        <v/>
      </c>
      <c r="AE1507" s="142" t="str">
        <f>IF($E1507&lt;&gt;"",IF($AD1507=1,VLOOKUP($E1507,得点換算表!$C$5:$D$14,2),VLOOKUP($E1507,得点換算表!$E$5:$F$14,2)),"")</f>
        <v/>
      </c>
      <c r="AF1507" s="142" t="str">
        <f>IF($F1507&lt;&gt;"",IF($AD1507=1,VLOOKUP($F1507,得点換算表!$C$15:$D$24,2),VLOOKUP($F1507,得点換算表!$E$15:$F$24,2)),"")</f>
        <v/>
      </c>
      <c r="AG1507" s="142" t="str">
        <f>IF($G1507&lt;&gt;"",IF($AD1507=1,VLOOKUP($G1507,得点換算表!$C$25:$D$34,2),VLOOKUP($G1507,得点換算表!$E$25:$F$34,2)),"")</f>
        <v/>
      </c>
      <c r="AH1507" s="142" t="str">
        <f>IF($H1507&lt;&gt;"",IF($AD1507=1,VLOOKUP($H1507,得点換算表!$C$35:$D$44,2),VLOOKUP($H1507,得点換算表!$E$35:$F$44,2)),"")</f>
        <v/>
      </c>
      <c r="AI1507" s="142" t="str">
        <f>IF($I1507&lt;&gt;"",IF($AD1507=1,VLOOKUP($I1507,得点換算表!$C$45:$D$55,2),VLOOKUP($I1507,得点換算表!$E$45:$F$55,2)),"")</f>
        <v/>
      </c>
      <c r="AJ1507" s="142" t="str">
        <f>IF($J1507&lt;&gt;"",IF($AD1507=1,VLOOKUP($J1507,得点換算表!$C$56:$D$65,2),VLOOKUP($J1507,得点換算表!$E$56:$F$65,2)),"")</f>
        <v/>
      </c>
      <c r="AK1507" s="142" t="str">
        <f>IF($K1507&lt;&gt;"",IF($AD1507=1,VLOOKUP($K1507,得点換算表!$C$66:$D$76,2),VLOOKUP($K1507,得点換算表!$E$66:$F$76,2)),"")</f>
        <v/>
      </c>
      <c r="AL1507" s="142" t="str">
        <f>IF($L1507&lt;&gt;"",IF($AD1507=1,VLOOKUP($L1507,得点換算表!$C$77:$D$86,2),VLOOKUP($L1507,得点換算表!$E$77:$F$86,2)),"")</f>
        <v/>
      </c>
      <c r="AM1507" s="142" t="str">
        <f>IF($M1507&lt;&gt;"",IF($AD1507=1,VLOOKUP($M1507,得点換算表!$C$87:$D$96,2),VLOOKUP($M1507,得点換算表!$E$87:$F$96,2)),"")</f>
        <v/>
      </c>
      <c r="AN1507" s="142" t="str">
        <f t="shared" si="81"/>
        <v/>
      </c>
      <c r="AO1507" s="143" t="str">
        <f>IF(AND($AN1507&lt;&gt;"",$AN1507&gt;=8),VLOOKUP($AN1507,得点換算表!$I$15:$J$19,2),"")</f>
        <v/>
      </c>
      <c r="AP1507" s="105"/>
    </row>
    <row r="1508" spans="1:42" x14ac:dyDescent="0.15">
      <c r="A1508" s="11"/>
      <c r="B1508" s="12"/>
      <c r="C1508" s="13"/>
      <c r="D1508" s="13"/>
      <c r="E1508" s="14"/>
      <c r="F1508" s="14"/>
      <c r="G1508" s="14"/>
      <c r="H1508" s="14"/>
      <c r="I1508" s="15"/>
      <c r="J1508" s="14"/>
      <c r="K1508" s="13"/>
      <c r="L1508" s="14"/>
      <c r="M1508" s="14"/>
      <c r="N1508" s="14"/>
      <c r="O1508" s="14"/>
      <c r="P1508" s="198"/>
      <c r="Q1508" s="198"/>
      <c r="R1508" s="198"/>
      <c r="S1508" s="198"/>
      <c r="T1508" s="198"/>
      <c r="U1508" s="198"/>
      <c r="V1508" s="198"/>
      <c r="W1508" s="202">
        <f t="shared" si="79"/>
        <v>0</v>
      </c>
      <c r="X1508" s="14"/>
      <c r="Y1508" s="14"/>
      <c r="Z1508" s="108"/>
      <c r="AA1508" s="114"/>
      <c r="AB1508" s="129"/>
      <c r="AC1508" s="128"/>
      <c r="AD1508" s="142" t="str">
        <f t="shared" si="80"/>
        <v/>
      </c>
      <c r="AE1508" s="142" t="str">
        <f>IF($E1508&lt;&gt;"",IF($AD1508=1,VLOOKUP($E1508,得点換算表!$C$5:$D$14,2),VLOOKUP($E1508,得点換算表!$E$5:$F$14,2)),"")</f>
        <v/>
      </c>
      <c r="AF1508" s="142" t="str">
        <f>IF($F1508&lt;&gt;"",IF($AD1508=1,VLOOKUP($F1508,得点換算表!$C$15:$D$24,2),VLOOKUP($F1508,得点換算表!$E$15:$F$24,2)),"")</f>
        <v/>
      </c>
      <c r="AG1508" s="142" t="str">
        <f>IF($G1508&lt;&gt;"",IF($AD1508=1,VLOOKUP($G1508,得点換算表!$C$25:$D$34,2),VLOOKUP($G1508,得点換算表!$E$25:$F$34,2)),"")</f>
        <v/>
      </c>
      <c r="AH1508" s="142" t="str">
        <f>IF($H1508&lt;&gt;"",IF($AD1508=1,VLOOKUP($H1508,得点換算表!$C$35:$D$44,2),VLOOKUP($H1508,得点換算表!$E$35:$F$44,2)),"")</f>
        <v/>
      </c>
      <c r="AI1508" s="142" t="str">
        <f>IF($I1508&lt;&gt;"",IF($AD1508=1,VLOOKUP($I1508,得点換算表!$C$45:$D$55,2),VLOOKUP($I1508,得点換算表!$E$45:$F$55,2)),"")</f>
        <v/>
      </c>
      <c r="AJ1508" s="142" t="str">
        <f>IF($J1508&lt;&gt;"",IF($AD1508=1,VLOOKUP($J1508,得点換算表!$C$56:$D$65,2),VLOOKUP($J1508,得点換算表!$E$56:$F$65,2)),"")</f>
        <v/>
      </c>
      <c r="AK1508" s="142" t="str">
        <f>IF($K1508&lt;&gt;"",IF($AD1508=1,VLOOKUP($K1508,得点換算表!$C$66:$D$76,2),VLOOKUP($K1508,得点換算表!$E$66:$F$76,2)),"")</f>
        <v/>
      </c>
      <c r="AL1508" s="142" t="str">
        <f>IF($L1508&lt;&gt;"",IF($AD1508=1,VLOOKUP($L1508,得点換算表!$C$77:$D$86,2),VLOOKUP($L1508,得点換算表!$E$77:$F$86,2)),"")</f>
        <v/>
      </c>
      <c r="AM1508" s="142" t="str">
        <f>IF($M1508&lt;&gt;"",IF($AD1508=1,VLOOKUP($M1508,得点換算表!$C$87:$D$96,2),VLOOKUP($M1508,得点換算表!$E$87:$F$96,2)),"")</f>
        <v/>
      </c>
      <c r="AN1508" s="142" t="str">
        <f t="shared" si="81"/>
        <v/>
      </c>
      <c r="AO1508" s="143" t="str">
        <f>IF(AND($AN1508&lt;&gt;"",$AN1508&gt;=8),VLOOKUP($AN1508,得点換算表!$I$15:$J$19,2),"")</f>
        <v/>
      </c>
      <c r="AP1508" s="105"/>
    </row>
    <row r="1509" spans="1:42" x14ac:dyDescent="0.15">
      <c r="A1509" s="11"/>
      <c r="B1509" s="12"/>
      <c r="C1509" s="13"/>
      <c r="D1509" s="13"/>
      <c r="E1509" s="14"/>
      <c r="F1509" s="14"/>
      <c r="G1509" s="14"/>
      <c r="H1509" s="14"/>
      <c r="I1509" s="15"/>
      <c r="J1509" s="14"/>
      <c r="K1509" s="13"/>
      <c r="L1509" s="14"/>
      <c r="M1509" s="14"/>
      <c r="N1509" s="14"/>
      <c r="O1509" s="14"/>
      <c r="P1509" s="198"/>
      <c r="Q1509" s="198"/>
      <c r="R1509" s="198"/>
      <c r="S1509" s="198"/>
      <c r="T1509" s="198"/>
      <c r="U1509" s="198"/>
      <c r="V1509" s="198"/>
      <c r="W1509" s="202">
        <f t="shared" si="79"/>
        <v>0</v>
      </c>
      <c r="X1509" s="14"/>
      <c r="Y1509" s="14"/>
      <c r="Z1509" s="108"/>
      <c r="AA1509" s="114"/>
      <c r="AB1509" s="129"/>
      <c r="AC1509" s="128"/>
      <c r="AD1509" s="142" t="str">
        <f t="shared" si="80"/>
        <v/>
      </c>
      <c r="AE1509" s="142" t="str">
        <f>IF($E1509&lt;&gt;"",IF($AD1509=1,VLOOKUP($E1509,得点換算表!$C$5:$D$14,2),VLOOKUP($E1509,得点換算表!$E$5:$F$14,2)),"")</f>
        <v/>
      </c>
      <c r="AF1509" s="142" t="str">
        <f>IF($F1509&lt;&gt;"",IF($AD1509=1,VLOOKUP($F1509,得点換算表!$C$15:$D$24,2),VLOOKUP($F1509,得点換算表!$E$15:$F$24,2)),"")</f>
        <v/>
      </c>
      <c r="AG1509" s="142" t="str">
        <f>IF($G1509&lt;&gt;"",IF($AD1509=1,VLOOKUP($G1509,得点換算表!$C$25:$D$34,2),VLOOKUP($G1509,得点換算表!$E$25:$F$34,2)),"")</f>
        <v/>
      </c>
      <c r="AH1509" s="142" t="str">
        <f>IF($H1509&lt;&gt;"",IF($AD1509=1,VLOOKUP($H1509,得点換算表!$C$35:$D$44,2),VLOOKUP($H1509,得点換算表!$E$35:$F$44,2)),"")</f>
        <v/>
      </c>
      <c r="AI1509" s="142" t="str">
        <f>IF($I1509&lt;&gt;"",IF($AD1509=1,VLOOKUP($I1509,得点換算表!$C$45:$D$55,2),VLOOKUP($I1509,得点換算表!$E$45:$F$55,2)),"")</f>
        <v/>
      </c>
      <c r="AJ1509" s="142" t="str">
        <f>IF($J1509&lt;&gt;"",IF($AD1509=1,VLOOKUP($J1509,得点換算表!$C$56:$D$65,2),VLOOKUP($J1509,得点換算表!$E$56:$F$65,2)),"")</f>
        <v/>
      </c>
      <c r="AK1509" s="142" t="str">
        <f>IF($K1509&lt;&gt;"",IF($AD1509=1,VLOOKUP($K1509,得点換算表!$C$66:$D$76,2),VLOOKUP($K1509,得点換算表!$E$66:$F$76,2)),"")</f>
        <v/>
      </c>
      <c r="AL1509" s="142" t="str">
        <f>IF($L1509&lt;&gt;"",IF($AD1509=1,VLOOKUP($L1509,得点換算表!$C$77:$D$86,2),VLOOKUP($L1509,得点換算表!$E$77:$F$86,2)),"")</f>
        <v/>
      </c>
      <c r="AM1509" s="142" t="str">
        <f>IF($M1509&lt;&gt;"",IF($AD1509=1,VLOOKUP($M1509,得点換算表!$C$87:$D$96,2),VLOOKUP($M1509,得点換算表!$E$87:$F$96,2)),"")</f>
        <v/>
      </c>
      <c r="AN1509" s="142" t="str">
        <f t="shared" si="81"/>
        <v/>
      </c>
      <c r="AO1509" s="143" t="str">
        <f>IF(AND($AN1509&lt;&gt;"",$AN1509&gt;=8),VLOOKUP($AN1509,得点換算表!$I$15:$J$19,2),"")</f>
        <v/>
      </c>
      <c r="AP1509" s="105"/>
    </row>
    <row r="1510" spans="1:42" x14ac:dyDescent="0.15">
      <c r="A1510" s="11"/>
      <c r="B1510" s="12"/>
      <c r="C1510" s="13"/>
      <c r="D1510" s="13"/>
      <c r="E1510" s="14"/>
      <c r="F1510" s="14"/>
      <c r="G1510" s="14"/>
      <c r="H1510" s="14"/>
      <c r="I1510" s="15"/>
      <c r="J1510" s="14"/>
      <c r="K1510" s="13"/>
      <c r="L1510" s="14"/>
      <c r="M1510" s="14"/>
      <c r="N1510" s="14"/>
      <c r="O1510" s="14"/>
      <c r="P1510" s="198"/>
      <c r="Q1510" s="198"/>
      <c r="R1510" s="198"/>
      <c r="S1510" s="198"/>
      <c r="T1510" s="198"/>
      <c r="U1510" s="198"/>
      <c r="V1510" s="198"/>
      <c r="W1510" s="202">
        <f t="shared" si="79"/>
        <v>0</v>
      </c>
      <c r="X1510" s="14"/>
      <c r="Y1510" s="14"/>
      <c r="Z1510" s="108"/>
      <c r="AA1510" s="114"/>
      <c r="AB1510" s="129"/>
      <c r="AC1510" s="128"/>
      <c r="AD1510" s="142" t="str">
        <f t="shared" si="80"/>
        <v/>
      </c>
      <c r="AE1510" s="142" t="str">
        <f>IF($E1510&lt;&gt;"",IF($AD1510=1,VLOOKUP($E1510,得点換算表!$C$5:$D$14,2),VLOOKUP($E1510,得点換算表!$E$5:$F$14,2)),"")</f>
        <v/>
      </c>
      <c r="AF1510" s="142" t="str">
        <f>IF($F1510&lt;&gt;"",IF($AD1510=1,VLOOKUP($F1510,得点換算表!$C$15:$D$24,2),VLOOKUP($F1510,得点換算表!$E$15:$F$24,2)),"")</f>
        <v/>
      </c>
      <c r="AG1510" s="142" t="str">
        <f>IF($G1510&lt;&gt;"",IF($AD1510=1,VLOOKUP($G1510,得点換算表!$C$25:$D$34,2),VLOOKUP($G1510,得点換算表!$E$25:$F$34,2)),"")</f>
        <v/>
      </c>
      <c r="AH1510" s="142" t="str">
        <f>IF($H1510&lt;&gt;"",IF($AD1510=1,VLOOKUP($H1510,得点換算表!$C$35:$D$44,2),VLOOKUP($H1510,得点換算表!$E$35:$F$44,2)),"")</f>
        <v/>
      </c>
      <c r="AI1510" s="142" t="str">
        <f>IF($I1510&lt;&gt;"",IF($AD1510=1,VLOOKUP($I1510,得点換算表!$C$45:$D$55,2),VLOOKUP($I1510,得点換算表!$E$45:$F$55,2)),"")</f>
        <v/>
      </c>
      <c r="AJ1510" s="142" t="str">
        <f>IF($J1510&lt;&gt;"",IF($AD1510=1,VLOOKUP($J1510,得点換算表!$C$56:$D$65,2),VLOOKUP($J1510,得点換算表!$E$56:$F$65,2)),"")</f>
        <v/>
      </c>
      <c r="AK1510" s="142" t="str">
        <f>IF($K1510&lt;&gt;"",IF($AD1510=1,VLOOKUP($K1510,得点換算表!$C$66:$D$76,2),VLOOKUP($K1510,得点換算表!$E$66:$F$76,2)),"")</f>
        <v/>
      </c>
      <c r="AL1510" s="142" t="str">
        <f>IF($L1510&lt;&gt;"",IF($AD1510=1,VLOOKUP($L1510,得点換算表!$C$77:$D$86,2),VLOOKUP($L1510,得点換算表!$E$77:$F$86,2)),"")</f>
        <v/>
      </c>
      <c r="AM1510" s="142" t="str">
        <f>IF($M1510&lt;&gt;"",IF($AD1510=1,VLOOKUP($M1510,得点換算表!$C$87:$D$96,2),VLOOKUP($M1510,得点換算表!$E$87:$F$96,2)),"")</f>
        <v/>
      </c>
      <c r="AN1510" s="142" t="str">
        <f t="shared" si="81"/>
        <v/>
      </c>
      <c r="AO1510" s="143" t="str">
        <f>IF(AND($AN1510&lt;&gt;"",$AN1510&gt;=8),VLOOKUP($AN1510,得点換算表!$I$15:$J$19,2),"")</f>
        <v/>
      </c>
      <c r="AP1510" s="105"/>
    </row>
    <row r="1511" spans="1:42" x14ac:dyDescent="0.15">
      <c r="A1511" s="11"/>
      <c r="B1511" s="12"/>
      <c r="C1511" s="13"/>
      <c r="D1511" s="13"/>
      <c r="E1511" s="14"/>
      <c r="F1511" s="14"/>
      <c r="G1511" s="14"/>
      <c r="H1511" s="14"/>
      <c r="I1511" s="15"/>
      <c r="J1511" s="14"/>
      <c r="K1511" s="13"/>
      <c r="L1511" s="14"/>
      <c r="M1511" s="14"/>
      <c r="N1511" s="14"/>
      <c r="O1511" s="14"/>
      <c r="P1511" s="198"/>
      <c r="Q1511" s="198"/>
      <c r="R1511" s="198"/>
      <c r="S1511" s="198"/>
      <c r="T1511" s="198"/>
      <c r="U1511" s="198"/>
      <c r="V1511" s="198"/>
      <c r="W1511" s="202">
        <f t="shared" si="79"/>
        <v>0</v>
      </c>
      <c r="X1511" s="14"/>
      <c r="Y1511" s="14"/>
      <c r="Z1511" s="108"/>
      <c r="AA1511" s="114"/>
      <c r="AB1511" s="129"/>
      <c r="AC1511" s="128"/>
      <c r="AD1511" s="142" t="str">
        <f t="shared" si="80"/>
        <v/>
      </c>
      <c r="AE1511" s="142" t="str">
        <f>IF($E1511&lt;&gt;"",IF($AD1511=1,VLOOKUP($E1511,得点換算表!$C$5:$D$14,2),VLOOKUP($E1511,得点換算表!$E$5:$F$14,2)),"")</f>
        <v/>
      </c>
      <c r="AF1511" s="142" t="str">
        <f>IF($F1511&lt;&gt;"",IF($AD1511=1,VLOOKUP($F1511,得点換算表!$C$15:$D$24,2),VLOOKUP($F1511,得点換算表!$E$15:$F$24,2)),"")</f>
        <v/>
      </c>
      <c r="AG1511" s="142" t="str">
        <f>IF($G1511&lt;&gt;"",IF($AD1511=1,VLOOKUP($G1511,得点換算表!$C$25:$D$34,2),VLOOKUP($G1511,得点換算表!$E$25:$F$34,2)),"")</f>
        <v/>
      </c>
      <c r="AH1511" s="142" t="str">
        <f>IF($H1511&lt;&gt;"",IF($AD1511=1,VLOOKUP($H1511,得点換算表!$C$35:$D$44,2),VLOOKUP($H1511,得点換算表!$E$35:$F$44,2)),"")</f>
        <v/>
      </c>
      <c r="AI1511" s="142" t="str">
        <f>IF($I1511&lt;&gt;"",IF($AD1511=1,VLOOKUP($I1511,得点換算表!$C$45:$D$55,2),VLOOKUP($I1511,得点換算表!$E$45:$F$55,2)),"")</f>
        <v/>
      </c>
      <c r="AJ1511" s="142" t="str">
        <f>IF($J1511&lt;&gt;"",IF($AD1511=1,VLOOKUP($J1511,得点換算表!$C$56:$D$65,2),VLOOKUP($J1511,得点換算表!$E$56:$F$65,2)),"")</f>
        <v/>
      </c>
      <c r="AK1511" s="142" t="str">
        <f>IF($K1511&lt;&gt;"",IF($AD1511=1,VLOOKUP($K1511,得点換算表!$C$66:$D$76,2),VLOOKUP($K1511,得点換算表!$E$66:$F$76,2)),"")</f>
        <v/>
      </c>
      <c r="AL1511" s="142" t="str">
        <f>IF($L1511&lt;&gt;"",IF($AD1511=1,VLOOKUP($L1511,得点換算表!$C$77:$D$86,2),VLOOKUP($L1511,得点換算表!$E$77:$F$86,2)),"")</f>
        <v/>
      </c>
      <c r="AM1511" s="142" t="str">
        <f>IF($M1511&lt;&gt;"",IF($AD1511=1,VLOOKUP($M1511,得点換算表!$C$87:$D$96,2),VLOOKUP($M1511,得点換算表!$E$87:$F$96,2)),"")</f>
        <v/>
      </c>
      <c r="AN1511" s="142" t="str">
        <f t="shared" si="81"/>
        <v/>
      </c>
      <c r="AO1511" s="143" t="str">
        <f>IF(AND($AN1511&lt;&gt;"",$AN1511&gt;=8),VLOOKUP($AN1511,得点換算表!$I$15:$J$19,2),"")</f>
        <v/>
      </c>
      <c r="AP1511" s="105"/>
    </row>
    <row r="1512" spans="1:42" x14ac:dyDescent="0.15">
      <c r="A1512" s="11"/>
      <c r="B1512" s="12"/>
      <c r="C1512" s="13"/>
      <c r="D1512" s="13"/>
      <c r="E1512" s="14"/>
      <c r="F1512" s="14"/>
      <c r="G1512" s="14"/>
      <c r="H1512" s="14"/>
      <c r="I1512" s="15"/>
      <c r="J1512" s="14"/>
      <c r="K1512" s="13"/>
      <c r="L1512" s="14"/>
      <c r="M1512" s="14"/>
      <c r="N1512" s="14"/>
      <c r="O1512" s="14"/>
      <c r="P1512" s="198"/>
      <c r="Q1512" s="198"/>
      <c r="R1512" s="198"/>
      <c r="S1512" s="198"/>
      <c r="T1512" s="198"/>
      <c r="U1512" s="198"/>
      <c r="V1512" s="198"/>
      <c r="W1512" s="202">
        <f t="shared" si="79"/>
        <v>0</v>
      </c>
      <c r="X1512" s="14"/>
      <c r="Y1512" s="14"/>
      <c r="Z1512" s="108"/>
      <c r="AA1512" s="114"/>
      <c r="AB1512" s="129"/>
      <c r="AC1512" s="128"/>
      <c r="AD1512" s="142" t="str">
        <f t="shared" si="80"/>
        <v/>
      </c>
      <c r="AE1512" s="142" t="str">
        <f>IF($E1512&lt;&gt;"",IF($AD1512=1,VLOOKUP($E1512,得点換算表!$C$5:$D$14,2),VLOOKUP($E1512,得点換算表!$E$5:$F$14,2)),"")</f>
        <v/>
      </c>
      <c r="AF1512" s="142" t="str">
        <f>IF($F1512&lt;&gt;"",IF($AD1512=1,VLOOKUP($F1512,得点換算表!$C$15:$D$24,2),VLOOKUP($F1512,得点換算表!$E$15:$F$24,2)),"")</f>
        <v/>
      </c>
      <c r="AG1512" s="142" t="str">
        <f>IF($G1512&lt;&gt;"",IF($AD1512=1,VLOOKUP($G1512,得点換算表!$C$25:$D$34,2),VLOOKUP($G1512,得点換算表!$E$25:$F$34,2)),"")</f>
        <v/>
      </c>
      <c r="AH1512" s="142" t="str">
        <f>IF($H1512&lt;&gt;"",IF($AD1512=1,VLOOKUP($H1512,得点換算表!$C$35:$D$44,2),VLOOKUP($H1512,得点換算表!$E$35:$F$44,2)),"")</f>
        <v/>
      </c>
      <c r="AI1512" s="142" t="str">
        <f>IF($I1512&lt;&gt;"",IF($AD1512=1,VLOOKUP($I1512,得点換算表!$C$45:$D$55,2),VLOOKUP($I1512,得点換算表!$E$45:$F$55,2)),"")</f>
        <v/>
      </c>
      <c r="AJ1512" s="142" t="str">
        <f>IF($J1512&lt;&gt;"",IF($AD1512=1,VLOOKUP($J1512,得点換算表!$C$56:$D$65,2),VLOOKUP($J1512,得点換算表!$E$56:$F$65,2)),"")</f>
        <v/>
      </c>
      <c r="AK1512" s="142" t="str">
        <f>IF($K1512&lt;&gt;"",IF($AD1512=1,VLOOKUP($K1512,得点換算表!$C$66:$D$76,2),VLOOKUP($K1512,得点換算表!$E$66:$F$76,2)),"")</f>
        <v/>
      </c>
      <c r="AL1512" s="142" t="str">
        <f>IF($L1512&lt;&gt;"",IF($AD1512=1,VLOOKUP($L1512,得点換算表!$C$77:$D$86,2),VLOOKUP($L1512,得点換算表!$E$77:$F$86,2)),"")</f>
        <v/>
      </c>
      <c r="AM1512" s="142" t="str">
        <f>IF($M1512&lt;&gt;"",IF($AD1512=1,VLOOKUP($M1512,得点換算表!$C$87:$D$96,2),VLOOKUP($M1512,得点換算表!$E$87:$F$96,2)),"")</f>
        <v/>
      </c>
      <c r="AN1512" s="142" t="str">
        <f t="shared" si="81"/>
        <v/>
      </c>
      <c r="AO1512" s="143" t="str">
        <f>IF(AND($AN1512&lt;&gt;"",$AN1512&gt;=8),VLOOKUP($AN1512,得点換算表!$I$15:$J$19,2),"")</f>
        <v/>
      </c>
      <c r="AP1512" s="105"/>
    </row>
    <row r="1513" spans="1:42" x14ac:dyDescent="0.15">
      <c r="A1513" s="11"/>
      <c r="B1513" s="12"/>
      <c r="C1513" s="13"/>
      <c r="D1513" s="13"/>
      <c r="E1513" s="14"/>
      <c r="F1513" s="14"/>
      <c r="G1513" s="14"/>
      <c r="H1513" s="14"/>
      <c r="I1513" s="15"/>
      <c r="J1513" s="14"/>
      <c r="K1513" s="13"/>
      <c r="L1513" s="14"/>
      <c r="M1513" s="14"/>
      <c r="N1513" s="14"/>
      <c r="O1513" s="14"/>
      <c r="P1513" s="198"/>
      <c r="Q1513" s="198"/>
      <c r="R1513" s="198"/>
      <c r="S1513" s="198"/>
      <c r="T1513" s="198"/>
      <c r="U1513" s="198"/>
      <c r="V1513" s="198"/>
      <c r="W1513" s="202">
        <f t="shared" si="79"/>
        <v>0</v>
      </c>
      <c r="X1513" s="14"/>
      <c r="Y1513" s="14"/>
      <c r="Z1513" s="108"/>
      <c r="AA1513" s="114"/>
      <c r="AB1513" s="129"/>
      <c r="AC1513" s="128"/>
      <c r="AD1513" s="142" t="str">
        <f t="shared" si="80"/>
        <v/>
      </c>
      <c r="AE1513" s="142" t="str">
        <f>IF($E1513&lt;&gt;"",IF($AD1513=1,VLOOKUP($E1513,得点換算表!$C$5:$D$14,2),VLOOKUP($E1513,得点換算表!$E$5:$F$14,2)),"")</f>
        <v/>
      </c>
      <c r="AF1513" s="142" t="str">
        <f>IF($F1513&lt;&gt;"",IF($AD1513=1,VLOOKUP($F1513,得点換算表!$C$15:$D$24,2),VLOOKUP($F1513,得点換算表!$E$15:$F$24,2)),"")</f>
        <v/>
      </c>
      <c r="AG1513" s="142" t="str">
        <f>IF($G1513&lt;&gt;"",IF($AD1513=1,VLOOKUP($G1513,得点換算表!$C$25:$D$34,2),VLOOKUP($G1513,得点換算表!$E$25:$F$34,2)),"")</f>
        <v/>
      </c>
      <c r="AH1513" s="142" t="str">
        <f>IF($H1513&lt;&gt;"",IF($AD1513=1,VLOOKUP($H1513,得点換算表!$C$35:$D$44,2),VLOOKUP($H1513,得点換算表!$E$35:$F$44,2)),"")</f>
        <v/>
      </c>
      <c r="AI1513" s="142" t="str">
        <f>IF($I1513&lt;&gt;"",IF($AD1513=1,VLOOKUP($I1513,得点換算表!$C$45:$D$55,2),VLOOKUP($I1513,得点換算表!$E$45:$F$55,2)),"")</f>
        <v/>
      </c>
      <c r="AJ1513" s="142" t="str">
        <f>IF($J1513&lt;&gt;"",IF($AD1513=1,VLOOKUP($J1513,得点換算表!$C$56:$D$65,2),VLOOKUP($J1513,得点換算表!$E$56:$F$65,2)),"")</f>
        <v/>
      </c>
      <c r="AK1513" s="142" t="str">
        <f>IF($K1513&lt;&gt;"",IF($AD1513=1,VLOOKUP($K1513,得点換算表!$C$66:$D$76,2),VLOOKUP($K1513,得点換算表!$E$66:$F$76,2)),"")</f>
        <v/>
      </c>
      <c r="AL1513" s="142" t="str">
        <f>IF($L1513&lt;&gt;"",IF($AD1513=1,VLOOKUP($L1513,得点換算表!$C$77:$D$86,2),VLOOKUP($L1513,得点換算表!$E$77:$F$86,2)),"")</f>
        <v/>
      </c>
      <c r="AM1513" s="142" t="str">
        <f>IF($M1513&lt;&gt;"",IF($AD1513=1,VLOOKUP($M1513,得点換算表!$C$87:$D$96,2),VLOOKUP($M1513,得点換算表!$E$87:$F$96,2)),"")</f>
        <v/>
      </c>
      <c r="AN1513" s="142" t="str">
        <f t="shared" si="81"/>
        <v/>
      </c>
      <c r="AO1513" s="143" t="str">
        <f>IF(AND($AN1513&lt;&gt;"",$AN1513&gt;=8),VLOOKUP($AN1513,得点換算表!$I$15:$J$19,2),"")</f>
        <v/>
      </c>
      <c r="AP1513" s="105"/>
    </row>
    <row r="1514" spans="1:42" x14ac:dyDescent="0.15">
      <c r="A1514" s="11"/>
      <c r="B1514" s="12"/>
      <c r="C1514" s="13"/>
      <c r="D1514" s="13"/>
      <c r="E1514" s="14"/>
      <c r="F1514" s="14"/>
      <c r="G1514" s="14"/>
      <c r="H1514" s="14"/>
      <c r="I1514" s="15"/>
      <c r="J1514" s="14"/>
      <c r="K1514" s="13"/>
      <c r="L1514" s="14"/>
      <c r="M1514" s="14"/>
      <c r="N1514" s="14"/>
      <c r="O1514" s="14"/>
      <c r="P1514" s="198"/>
      <c r="Q1514" s="198"/>
      <c r="R1514" s="198"/>
      <c r="S1514" s="198"/>
      <c r="T1514" s="198"/>
      <c r="U1514" s="198"/>
      <c r="V1514" s="198"/>
      <c r="W1514" s="202">
        <f t="shared" si="79"/>
        <v>0</v>
      </c>
      <c r="X1514" s="14"/>
      <c r="Y1514" s="14"/>
      <c r="Z1514" s="108"/>
      <c r="AA1514" s="114"/>
      <c r="AB1514" s="129"/>
      <c r="AC1514" s="128"/>
      <c r="AD1514" s="142" t="str">
        <f t="shared" si="80"/>
        <v/>
      </c>
      <c r="AE1514" s="142" t="str">
        <f>IF($E1514&lt;&gt;"",IF($AD1514=1,VLOOKUP($E1514,得点換算表!$C$5:$D$14,2),VLOOKUP($E1514,得点換算表!$E$5:$F$14,2)),"")</f>
        <v/>
      </c>
      <c r="AF1514" s="142" t="str">
        <f>IF($F1514&lt;&gt;"",IF($AD1514=1,VLOOKUP($F1514,得点換算表!$C$15:$D$24,2),VLOOKUP($F1514,得点換算表!$E$15:$F$24,2)),"")</f>
        <v/>
      </c>
      <c r="AG1514" s="142" t="str">
        <f>IF($G1514&lt;&gt;"",IF($AD1514=1,VLOOKUP($G1514,得点換算表!$C$25:$D$34,2),VLOOKUP($G1514,得点換算表!$E$25:$F$34,2)),"")</f>
        <v/>
      </c>
      <c r="AH1514" s="142" t="str">
        <f>IF($H1514&lt;&gt;"",IF($AD1514=1,VLOOKUP($H1514,得点換算表!$C$35:$D$44,2),VLOOKUP($H1514,得点換算表!$E$35:$F$44,2)),"")</f>
        <v/>
      </c>
      <c r="AI1514" s="142" t="str">
        <f>IF($I1514&lt;&gt;"",IF($AD1514=1,VLOOKUP($I1514,得点換算表!$C$45:$D$55,2),VLOOKUP($I1514,得点換算表!$E$45:$F$55,2)),"")</f>
        <v/>
      </c>
      <c r="AJ1514" s="142" t="str">
        <f>IF($J1514&lt;&gt;"",IF($AD1514=1,VLOOKUP($J1514,得点換算表!$C$56:$D$65,2),VLOOKUP($J1514,得点換算表!$E$56:$F$65,2)),"")</f>
        <v/>
      </c>
      <c r="AK1514" s="142" t="str">
        <f>IF($K1514&lt;&gt;"",IF($AD1514=1,VLOOKUP($K1514,得点換算表!$C$66:$D$76,2),VLOOKUP($K1514,得点換算表!$E$66:$F$76,2)),"")</f>
        <v/>
      </c>
      <c r="AL1514" s="142" t="str">
        <f>IF($L1514&lt;&gt;"",IF($AD1514=1,VLOOKUP($L1514,得点換算表!$C$77:$D$86,2),VLOOKUP($L1514,得点換算表!$E$77:$F$86,2)),"")</f>
        <v/>
      </c>
      <c r="AM1514" s="142" t="str">
        <f>IF($M1514&lt;&gt;"",IF($AD1514=1,VLOOKUP($M1514,得点換算表!$C$87:$D$96,2),VLOOKUP($M1514,得点換算表!$E$87:$F$96,2)),"")</f>
        <v/>
      </c>
      <c r="AN1514" s="142" t="str">
        <f t="shared" si="81"/>
        <v/>
      </c>
      <c r="AO1514" s="143" t="str">
        <f>IF(AND($AN1514&lt;&gt;"",$AN1514&gt;=8),VLOOKUP($AN1514,得点換算表!$I$15:$J$19,2),"")</f>
        <v/>
      </c>
      <c r="AP1514" s="105"/>
    </row>
    <row r="1515" spans="1:42" x14ac:dyDescent="0.15">
      <c r="A1515" s="11"/>
      <c r="B1515" s="12"/>
      <c r="C1515" s="13"/>
      <c r="D1515" s="13"/>
      <c r="E1515" s="14"/>
      <c r="F1515" s="14"/>
      <c r="G1515" s="14"/>
      <c r="H1515" s="14"/>
      <c r="I1515" s="15"/>
      <c r="J1515" s="14"/>
      <c r="K1515" s="13"/>
      <c r="L1515" s="14"/>
      <c r="M1515" s="14"/>
      <c r="N1515" s="14"/>
      <c r="O1515" s="14"/>
      <c r="P1515" s="198"/>
      <c r="Q1515" s="198"/>
      <c r="R1515" s="198"/>
      <c r="S1515" s="198"/>
      <c r="T1515" s="198"/>
      <c r="U1515" s="198"/>
      <c r="V1515" s="198"/>
      <c r="W1515" s="202">
        <f t="shared" si="79"/>
        <v>0</v>
      </c>
      <c r="X1515" s="14"/>
      <c r="Y1515" s="14"/>
      <c r="Z1515" s="108"/>
      <c r="AA1515" s="114"/>
      <c r="AB1515" s="129"/>
      <c r="AC1515" s="128"/>
      <c r="AD1515" s="142" t="str">
        <f t="shared" si="80"/>
        <v/>
      </c>
      <c r="AE1515" s="142" t="str">
        <f>IF($E1515&lt;&gt;"",IF($AD1515=1,VLOOKUP($E1515,得点換算表!$C$5:$D$14,2),VLOOKUP($E1515,得点換算表!$E$5:$F$14,2)),"")</f>
        <v/>
      </c>
      <c r="AF1515" s="142" t="str">
        <f>IF($F1515&lt;&gt;"",IF($AD1515=1,VLOOKUP($F1515,得点換算表!$C$15:$D$24,2),VLOOKUP($F1515,得点換算表!$E$15:$F$24,2)),"")</f>
        <v/>
      </c>
      <c r="AG1515" s="142" t="str">
        <f>IF($G1515&lt;&gt;"",IF($AD1515=1,VLOOKUP($G1515,得点換算表!$C$25:$D$34,2),VLOOKUP($G1515,得点換算表!$E$25:$F$34,2)),"")</f>
        <v/>
      </c>
      <c r="AH1515" s="142" t="str">
        <f>IF($H1515&lt;&gt;"",IF($AD1515=1,VLOOKUP($H1515,得点換算表!$C$35:$D$44,2),VLOOKUP($H1515,得点換算表!$E$35:$F$44,2)),"")</f>
        <v/>
      </c>
      <c r="AI1515" s="142" t="str">
        <f>IF($I1515&lt;&gt;"",IF($AD1515=1,VLOOKUP($I1515,得点換算表!$C$45:$D$55,2),VLOOKUP($I1515,得点換算表!$E$45:$F$55,2)),"")</f>
        <v/>
      </c>
      <c r="AJ1515" s="142" t="str">
        <f>IF($J1515&lt;&gt;"",IF($AD1515=1,VLOOKUP($J1515,得点換算表!$C$56:$D$65,2),VLOOKUP($J1515,得点換算表!$E$56:$F$65,2)),"")</f>
        <v/>
      </c>
      <c r="AK1515" s="142" t="str">
        <f>IF($K1515&lt;&gt;"",IF($AD1515=1,VLOOKUP($K1515,得点換算表!$C$66:$D$76,2),VLOOKUP($K1515,得点換算表!$E$66:$F$76,2)),"")</f>
        <v/>
      </c>
      <c r="AL1515" s="142" t="str">
        <f>IF($L1515&lt;&gt;"",IF($AD1515=1,VLOOKUP($L1515,得点換算表!$C$77:$D$86,2),VLOOKUP($L1515,得点換算表!$E$77:$F$86,2)),"")</f>
        <v/>
      </c>
      <c r="AM1515" s="142" t="str">
        <f>IF($M1515&lt;&gt;"",IF($AD1515=1,VLOOKUP($M1515,得点換算表!$C$87:$D$96,2),VLOOKUP($M1515,得点換算表!$E$87:$F$96,2)),"")</f>
        <v/>
      </c>
      <c r="AN1515" s="142" t="str">
        <f t="shared" si="81"/>
        <v/>
      </c>
      <c r="AO1515" s="143" t="str">
        <f>IF(AND($AN1515&lt;&gt;"",$AN1515&gt;=8),VLOOKUP($AN1515,得点換算表!$I$15:$J$19,2),"")</f>
        <v/>
      </c>
      <c r="AP1515" s="105"/>
    </row>
    <row r="1516" spans="1:42" x14ac:dyDescent="0.15">
      <c r="A1516" s="11"/>
      <c r="B1516" s="12"/>
      <c r="C1516" s="13"/>
      <c r="D1516" s="13"/>
      <c r="E1516" s="14"/>
      <c r="F1516" s="14"/>
      <c r="G1516" s="14"/>
      <c r="H1516" s="14"/>
      <c r="I1516" s="15"/>
      <c r="J1516" s="14"/>
      <c r="K1516" s="13"/>
      <c r="L1516" s="14"/>
      <c r="M1516" s="14"/>
      <c r="N1516" s="14"/>
      <c r="O1516" s="14"/>
      <c r="P1516" s="198"/>
      <c r="Q1516" s="198"/>
      <c r="R1516" s="198"/>
      <c r="S1516" s="198"/>
      <c r="T1516" s="198"/>
      <c r="U1516" s="198"/>
      <c r="V1516" s="198"/>
      <c r="W1516" s="202">
        <f t="shared" si="79"/>
        <v>0</v>
      </c>
      <c r="X1516" s="14"/>
      <c r="Y1516" s="14"/>
      <c r="Z1516" s="108"/>
      <c r="AA1516" s="114"/>
      <c r="AB1516" s="129"/>
      <c r="AC1516" s="128"/>
      <c r="AD1516" s="142" t="str">
        <f t="shared" si="80"/>
        <v/>
      </c>
      <c r="AE1516" s="142" t="str">
        <f>IF($E1516&lt;&gt;"",IF($AD1516=1,VLOOKUP($E1516,得点換算表!$C$5:$D$14,2),VLOOKUP($E1516,得点換算表!$E$5:$F$14,2)),"")</f>
        <v/>
      </c>
      <c r="AF1516" s="142" t="str">
        <f>IF($F1516&lt;&gt;"",IF($AD1516=1,VLOOKUP($F1516,得点換算表!$C$15:$D$24,2),VLOOKUP($F1516,得点換算表!$E$15:$F$24,2)),"")</f>
        <v/>
      </c>
      <c r="AG1516" s="142" t="str">
        <f>IF($G1516&lt;&gt;"",IF($AD1516=1,VLOOKUP($G1516,得点換算表!$C$25:$D$34,2),VLOOKUP($G1516,得点換算表!$E$25:$F$34,2)),"")</f>
        <v/>
      </c>
      <c r="AH1516" s="142" t="str">
        <f>IF($H1516&lt;&gt;"",IF($AD1516=1,VLOOKUP($H1516,得点換算表!$C$35:$D$44,2),VLOOKUP($H1516,得点換算表!$E$35:$F$44,2)),"")</f>
        <v/>
      </c>
      <c r="AI1516" s="142" t="str">
        <f>IF($I1516&lt;&gt;"",IF($AD1516=1,VLOOKUP($I1516,得点換算表!$C$45:$D$55,2),VLOOKUP($I1516,得点換算表!$E$45:$F$55,2)),"")</f>
        <v/>
      </c>
      <c r="AJ1516" s="142" t="str">
        <f>IF($J1516&lt;&gt;"",IF($AD1516=1,VLOOKUP($J1516,得点換算表!$C$56:$D$65,2),VLOOKUP($J1516,得点換算表!$E$56:$F$65,2)),"")</f>
        <v/>
      </c>
      <c r="AK1516" s="142" t="str">
        <f>IF($K1516&lt;&gt;"",IF($AD1516=1,VLOOKUP($K1516,得点換算表!$C$66:$D$76,2),VLOOKUP($K1516,得点換算表!$E$66:$F$76,2)),"")</f>
        <v/>
      </c>
      <c r="AL1516" s="142" t="str">
        <f>IF($L1516&lt;&gt;"",IF($AD1516=1,VLOOKUP($L1516,得点換算表!$C$77:$D$86,2),VLOOKUP($L1516,得点換算表!$E$77:$F$86,2)),"")</f>
        <v/>
      </c>
      <c r="AM1516" s="142" t="str">
        <f>IF($M1516&lt;&gt;"",IF($AD1516=1,VLOOKUP($M1516,得点換算表!$C$87:$D$96,2),VLOOKUP($M1516,得点換算表!$E$87:$F$96,2)),"")</f>
        <v/>
      </c>
      <c r="AN1516" s="142" t="str">
        <f t="shared" si="81"/>
        <v/>
      </c>
      <c r="AO1516" s="143" t="str">
        <f>IF(AND($AN1516&lt;&gt;"",$AN1516&gt;=8),VLOOKUP($AN1516,得点換算表!$I$15:$J$19,2),"")</f>
        <v/>
      </c>
      <c r="AP1516" s="105"/>
    </row>
    <row r="1517" spans="1:42" x14ac:dyDescent="0.15">
      <c r="A1517" s="11"/>
      <c r="B1517" s="12"/>
      <c r="C1517" s="13"/>
      <c r="D1517" s="13"/>
      <c r="E1517" s="14"/>
      <c r="F1517" s="14"/>
      <c r="G1517" s="14"/>
      <c r="H1517" s="14"/>
      <c r="I1517" s="15"/>
      <c r="J1517" s="14"/>
      <c r="K1517" s="13"/>
      <c r="L1517" s="14"/>
      <c r="M1517" s="14"/>
      <c r="N1517" s="14"/>
      <c r="O1517" s="14"/>
      <c r="P1517" s="198"/>
      <c r="Q1517" s="198"/>
      <c r="R1517" s="198"/>
      <c r="S1517" s="198"/>
      <c r="T1517" s="198"/>
      <c r="U1517" s="198"/>
      <c r="V1517" s="198"/>
      <c r="W1517" s="202">
        <f t="shared" si="79"/>
        <v>0</v>
      </c>
      <c r="X1517" s="14"/>
      <c r="Y1517" s="14"/>
      <c r="Z1517" s="108"/>
      <c r="AA1517" s="114"/>
      <c r="AB1517" s="129"/>
      <c r="AC1517" s="128"/>
      <c r="AD1517" s="142" t="str">
        <f t="shared" si="80"/>
        <v/>
      </c>
      <c r="AE1517" s="142" t="str">
        <f>IF($E1517&lt;&gt;"",IF($AD1517=1,VLOOKUP($E1517,得点換算表!$C$5:$D$14,2),VLOOKUP($E1517,得点換算表!$E$5:$F$14,2)),"")</f>
        <v/>
      </c>
      <c r="AF1517" s="142" t="str">
        <f>IF($F1517&lt;&gt;"",IF($AD1517=1,VLOOKUP($F1517,得点換算表!$C$15:$D$24,2),VLOOKUP($F1517,得点換算表!$E$15:$F$24,2)),"")</f>
        <v/>
      </c>
      <c r="AG1517" s="142" t="str">
        <f>IF($G1517&lt;&gt;"",IF($AD1517=1,VLOOKUP($G1517,得点換算表!$C$25:$D$34,2),VLOOKUP($G1517,得点換算表!$E$25:$F$34,2)),"")</f>
        <v/>
      </c>
      <c r="AH1517" s="142" t="str">
        <f>IF($H1517&lt;&gt;"",IF($AD1517=1,VLOOKUP($H1517,得点換算表!$C$35:$D$44,2),VLOOKUP($H1517,得点換算表!$E$35:$F$44,2)),"")</f>
        <v/>
      </c>
      <c r="AI1517" s="142" t="str">
        <f>IF($I1517&lt;&gt;"",IF($AD1517=1,VLOOKUP($I1517,得点換算表!$C$45:$D$55,2),VLOOKUP($I1517,得点換算表!$E$45:$F$55,2)),"")</f>
        <v/>
      </c>
      <c r="AJ1517" s="142" t="str">
        <f>IF($J1517&lt;&gt;"",IF($AD1517=1,VLOOKUP($J1517,得点換算表!$C$56:$D$65,2),VLOOKUP($J1517,得点換算表!$E$56:$F$65,2)),"")</f>
        <v/>
      </c>
      <c r="AK1517" s="142" t="str">
        <f>IF($K1517&lt;&gt;"",IF($AD1517=1,VLOOKUP($K1517,得点換算表!$C$66:$D$76,2),VLOOKUP($K1517,得点換算表!$E$66:$F$76,2)),"")</f>
        <v/>
      </c>
      <c r="AL1517" s="142" t="str">
        <f>IF($L1517&lt;&gt;"",IF($AD1517=1,VLOOKUP($L1517,得点換算表!$C$77:$D$86,2),VLOOKUP($L1517,得点換算表!$E$77:$F$86,2)),"")</f>
        <v/>
      </c>
      <c r="AM1517" s="142" t="str">
        <f>IF($M1517&lt;&gt;"",IF($AD1517=1,VLOOKUP($M1517,得点換算表!$C$87:$D$96,2),VLOOKUP($M1517,得点換算表!$E$87:$F$96,2)),"")</f>
        <v/>
      </c>
      <c r="AN1517" s="142" t="str">
        <f t="shared" si="81"/>
        <v/>
      </c>
      <c r="AO1517" s="143" t="str">
        <f>IF(AND($AN1517&lt;&gt;"",$AN1517&gt;=8),VLOOKUP($AN1517,得点換算表!$I$15:$J$19,2),"")</f>
        <v/>
      </c>
      <c r="AP1517" s="105"/>
    </row>
    <row r="1518" spans="1:42" x14ac:dyDescent="0.15">
      <c r="A1518" s="11"/>
      <c r="B1518" s="12"/>
      <c r="C1518" s="13"/>
      <c r="D1518" s="13"/>
      <c r="E1518" s="14"/>
      <c r="F1518" s="14"/>
      <c r="G1518" s="14"/>
      <c r="H1518" s="14"/>
      <c r="I1518" s="15"/>
      <c r="J1518" s="14"/>
      <c r="K1518" s="13"/>
      <c r="L1518" s="14"/>
      <c r="M1518" s="14"/>
      <c r="N1518" s="14"/>
      <c r="O1518" s="14"/>
      <c r="P1518" s="198"/>
      <c r="Q1518" s="198"/>
      <c r="R1518" s="198"/>
      <c r="S1518" s="198"/>
      <c r="T1518" s="198"/>
      <c r="U1518" s="198"/>
      <c r="V1518" s="198"/>
      <c r="W1518" s="202">
        <f t="shared" si="79"/>
        <v>0</v>
      </c>
      <c r="X1518" s="14"/>
      <c r="Y1518" s="14"/>
      <c r="Z1518" s="108"/>
      <c r="AA1518" s="114"/>
      <c r="AB1518" s="129"/>
      <c r="AC1518" s="128"/>
      <c r="AD1518" s="142" t="str">
        <f t="shared" si="80"/>
        <v/>
      </c>
      <c r="AE1518" s="142" t="str">
        <f>IF($E1518&lt;&gt;"",IF($AD1518=1,VLOOKUP($E1518,得点換算表!$C$5:$D$14,2),VLOOKUP($E1518,得点換算表!$E$5:$F$14,2)),"")</f>
        <v/>
      </c>
      <c r="AF1518" s="142" t="str">
        <f>IF($F1518&lt;&gt;"",IF($AD1518=1,VLOOKUP($F1518,得点換算表!$C$15:$D$24,2),VLOOKUP($F1518,得点換算表!$E$15:$F$24,2)),"")</f>
        <v/>
      </c>
      <c r="AG1518" s="142" t="str">
        <f>IF($G1518&lt;&gt;"",IF($AD1518=1,VLOOKUP($G1518,得点換算表!$C$25:$D$34,2),VLOOKUP($G1518,得点換算表!$E$25:$F$34,2)),"")</f>
        <v/>
      </c>
      <c r="AH1518" s="142" t="str">
        <f>IF($H1518&lt;&gt;"",IF($AD1518=1,VLOOKUP($H1518,得点換算表!$C$35:$D$44,2),VLOOKUP($H1518,得点換算表!$E$35:$F$44,2)),"")</f>
        <v/>
      </c>
      <c r="AI1518" s="142" t="str">
        <f>IF($I1518&lt;&gt;"",IF($AD1518=1,VLOOKUP($I1518,得点換算表!$C$45:$D$55,2),VLOOKUP($I1518,得点換算表!$E$45:$F$55,2)),"")</f>
        <v/>
      </c>
      <c r="AJ1518" s="142" t="str">
        <f>IF($J1518&lt;&gt;"",IF($AD1518=1,VLOOKUP($J1518,得点換算表!$C$56:$D$65,2),VLOOKUP($J1518,得点換算表!$E$56:$F$65,2)),"")</f>
        <v/>
      </c>
      <c r="AK1518" s="142" t="str">
        <f>IF($K1518&lt;&gt;"",IF($AD1518=1,VLOOKUP($K1518,得点換算表!$C$66:$D$76,2),VLOOKUP($K1518,得点換算表!$E$66:$F$76,2)),"")</f>
        <v/>
      </c>
      <c r="AL1518" s="142" t="str">
        <f>IF($L1518&lt;&gt;"",IF($AD1518=1,VLOOKUP($L1518,得点換算表!$C$77:$D$86,2),VLOOKUP($L1518,得点換算表!$E$77:$F$86,2)),"")</f>
        <v/>
      </c>
      <c r="AM1518" s="142" t="str">
        <f>IF($M1518&lt;&gt;"",IF($AD1518=1,VLOOKUP($M1518,得点換算表!$C$87:$D$96,2),VLOOKUP($M1518,得点換算表!$E$87:$F$96,2)),"")</f>
        <v/>
      </c>
      <c r="AN1518" s="142" t="str">
        <f t="shared" si="81"/>
        <v/>
      </c>
      <c r="AO1518" s="143" t="str">
        <f>IF(AND($AN1518&lt;&gt;"",$AN1518&gt;=8),VLOOKUP($AN1518,得点換算表!$I$15:$J$19,2),"")</f>
        <v/>
      </c>
      <c r="AP1518" s="105"/>
    </row>
    <row r="1519" spans="1:42" x14ac:dyDescent="0.15">
      <c r="A1519" s="11"/>
      <c r="B1519" s="12"/>
      <c r="C1519" s="13"/>
      <c r="D1519" s="13"/>
      <c r="E1519" s="14"/>
      <c r="F1519" s="14"/>
      <c r="G1519" s="14"/>
      <c r="H1519" s="14"/>
      <c r="I1519" s="15"/>
      <c r="J1519" s="14"/>
      <c r="K1519" s="13"/>
      <c r="L1519" s="14"/>
      <c r="M1519" s="14"/>
      <c r="N1519" s="14"/>
      <c r="O1519" s="14"/>
      <c r="P1519" s="198"/>
      <c r="Q1519" s="198"/>
      <c r="R1519" s="198"/>
      <c r="S1519" s="198"/>
      <c r="T1519" s="198"/>
      <c r="U1519" s="198"/>
      <c r="V1519" s="198"/>
      <c r="W1519" s="202">
        <f t="shared" si="79"/>
        <v>0</v>
      </c>
      <c r="X1519" s="14"/>
      <c r="Y1519" s="14"/>
      <c r="Z1519" s="108"/>
      <c r="AA1519" s="114"/>
      <c r="AB1519" s="129"/>
      <c r="AC1519" s="128"/>
      <c r="AD1519" s="142" t="str">
        <f t="shared" si="80"/>
        <v/>
      </c>
      <c r="AE1519" s="142" t="str">
        <f>IF($E1519&lt;&gt;"",IF($AD1519=1,VLOOKUP($E1519,得点換算表!$C$5:$D$14,2),VLOOKUP($E1519,得点換算表!$E$5:$F$14,2)),"")</f>
        <v/>
      </c>
      <c r="AF1519" s="142" t="str">
        <f>IF($F1519&lt;&gt;"",IF($AD1519=1,VLOOKUP($F1519,得点換算表!$C$15:$D$24,2),VLOOKUP($F1519,得点換算表!$E$15:$F$24,2)),"")</f>
        <v/>
      </c>
      <c r="AG1519" s="142" t="str">
        <f>IF($G1519&lt;&gt;"",IF($AD1519=1,VLOOKUP($G1519,得点換算表!$C$25:$D$34,2),VLOOKUP($G1519,得点換算表!$E$25:$F$34,2)),"")</f>
        <v/>
      </c>
      <c r="AH1519" s="142" t="str">
        <f>IF($H1519&lt;&gt;"",IF($AD1519=1,VLOOKUP($H1519,得点換算表!$C$35:$D$44,2),VLOOKUP($H1519,得点換算表!$E$35:$F$44,2)),"")</f>
        <v/>
      </c>
      <c r="AI1519" s="142" t="str">
        <f>IF($I1519&lt;&gt;"",IF($AD1519=1,VLOOKUP($I1519,得点換算表!$C$45:$D$55,2),VLOOKUP($I1519,得点換算表!$E$45:$F$55,2)),"")</f>
        <v/>
      </c>
      <c r="AJ1519" s="142" t="str">
        <f>IF($J1519&lt;&gt;"",IF($AD1519=1,VLOOKUP($J1519,得点換算表!$C$56:$D$65,2),VLOOKUP($J1519,得点換算表!$E$56:$F$65,2)),"")</f>
        <v/>
      </c>
      <c r="AK1519" s="142" t="str">
        <f>IF($K1519&lt;&gt;"",IF($AD1519=1,VLOOKUP($K1519,得点換算表!$C$66:$D$76,2),VLOOKUP($K1519,得点換算表!$E$66:$F$76,2)),"")</f>
        <v/>
      </c>
      <c r="AL1519" s="142" t="str">
        <f>IF($L1519&lt;&gt;"",IF($AD1519=1,VLOOKUP($L1519,得点換算表!$C$77:$D$86,2),VLOOKUP($L1519,得点換算表!$E$77:$F$86,2)),"")</f>
        <v/>
      </c>
      <c r="AM1519" s="142" t="str">
        <f>IF($M1519&lt;&gt;"",IF($AD1519=1,VLOOKUP($M1519,得点換算表!$C$87:$D$96,2),VLOOKUP($M1519,得点換算表!$E$87:$F$96,2)),"")</f>
        <v/>
      </c>
      <c r="AN1519" s="142" t="str">
        <f t="shared" si="81"/>
        <v/>
      </c>
      <c r="AO1519" s="143" t="str">
        <f>IF(AND($AN1519&lt;&gt;"",$AN1519&gt;=8),VLOOKUP($AN1519,得点換算表!$I$15:$J$19,2),"")</f>
        <v/>
      </c>
      <c r="AP1519" s="105"/>
    </row>
    <row r="1520" spans="1:42" x14ac:dyDescent="0.15">
      <c r="A1520" s="11"/>
      <c r="B1520" s="12"/>
      <c r="C1520" s="13"/>
      <c r="D1520" s="13"/>
      <c r="E1520" s="14"/>
      <c r="F1520" s="14"/>
      <c r="G1520" s="14"/>
      <c r="H1520" s="14"/>
      <c r="I1520" s="15"/>
      <c r="J1520" s="14"/>
      <c r="K1520" s="13"/>
      <c r="L1520" s="14"/>
      <c r="M1520" s="14"/>
      <c r="N1520" s="14"/>
      <c r="O1520" s="14"/>
      <c r="P1520" s="198"/>
      <c r="Q1520" s="198"/>
      <c r="R1520" s="198"/>
      <c r="S1520" s="198"/>
      <c r="T1520" s="198"/>
      <c r="U1520" s="198"/>
      <c r="V1520" s="198"/>
      <c r="W1520" s="202">
        <f t="shared" si="79"/>
        <v>0</v>
      </c>
      <c r="X1520" s="14"/>
      <c r="Y1520" s="14"/>
      <c r="Z1520" s="108"/>
      <c r="AA1520" s="114"/>
      <c r="AB1520" s="129"/>
      <c r="AC1520" s="128"/>
      <c r="AD1520" s="142" t="str">
        <f t="shared" si="80"/>
        <v/>
      </c>
      <c r="AE1520" s="142" t="str">
        <f>IF($E1520&lt;&gt;"",IF($AD1520=1,VLOOKUP($E1520,得点換算表!$C$5:$D$14,2),VLOOKUP($E1520,得点換算表!$E$5:$F$14,2)),"")</f>
        <v/>
      </c>
      <c r="AF1520" s="142" t="str">
        <f>IF($F1520&lt;&gt;"",IF($AD1520=1,VLOOKUP($F1520,得点換算表!$C$15:$D$24,2),VLOOKUP($F1520,得点換算表!$E$15:$F$24,2)),"")</f>
        <v/>
      </c>
      <c r="AG1520" s="142" t="str">
        <f>IF($G1520&lt;&gt;"",IF($AD1520=1,VLOOKUP($G1520,得点換算表!$C$25:$D$34,2),VLOOKUP($G1520,得点換算表!$E$25:$F$34,2)),"")</f>
        <v/>
      </c>
      <c r="AH1520" s="142" t="str">
        <f>IF($H1520&lt;&gt;"",IF($AD1520=1,VLOOKUP($H1520,得点換算表!$C$35:$D$44,2),VLOOKUP($H1520,得点換算表!$E$35:$F$44,2)),"")</f>
        <v/>
      </c>
      <c r="AI1520" s="142" t="str">
        <f>IF($I1520&lt;&gt;"",IF($AD1520=1,VLOOKUP($I1520,得点換算表!$C$45:$D$55,2),VLOOKUP($I1520,得点換算表!$E$45:$F$55,2)),"")</f>
        <v/>
      </c>
      <c r="AJ1520" s="142" t="str">
        <f>IF($J1520&lt;&gt;"",IF($AD1520=1,VLOOKUP($J1520,得点換算表!$C$56:$D$65,2),VLOOKUP($J1520,得点換算表!$E$56:$F$65,2)),"")</f>
        <v/>
      </c>
      <c r="AK1520" s="142" t="str">
        <f>IF($K1520&lt;&gt;"",IF($AD1520=1,VLOOKUP($K1520,得点換算表!$C$66:$D$76,2),VLOOKUP($K1520,得点換算表!$E$66:$F$76,2)),"")</f>
        <v/>
      </c>
      <c r="AL1520" s="142" t="str">
        <f>IF($L1520&lt;&gt;"",IF($AD1520=1,VLOOKUP($L1520,得点換算表!$C$77:$D$86,2),VLOOKUP($L1520,得点換算表!$E$77:$F$86,2)),"")</f>
        <v/>
      </c>
      <c r="AM1520" s="142" t="str">
        <f>IF($M1520&lt;&gt;"",IF($AD1520=1,VLOOKUP($M1520,得点換算表!$C$87:$D$96,2),VLOOKUP($M1520,得点換算表!$E$87:$F$96,2)),"")</f>
        <v/>
      </c>
      <c r="AN1520" s="142" t="str">
        <f t="shared" si="81"/>
        <v/>
      </c>
      <c r="AO1520" s="143" t="str">
        <f>IF(AND($AN1520&lt;&gt;"",$AN1520&gt;=8),VLOOKUP($AN1520,得点換算表!$I$15:$J$19,2),"")</f>
        <v/>
      </c>
      <c r="AP1520" s="105"/>
    </row>
    <row r="1521" spans="1:42" x14ac:dyDescent="0.15">
      <c r="A1521" s="11"/>
      <c r="B1521" s="12"/>
      <c r="C1521" s="13"/>
      <c r="D1521" s="13"/>
      <c r="E1521" s="14"/>
      <c r="F1521" s="14"/>
      <c r="G1521" s="14"/>
      <c r="H1521" s="14"/>
      <c r="I1521" s="15"/>
      <c r="J1521" s="14"/>
      <c r="K1521" s="13"/>
      <c r="L1521" s="14"/>
      <c r="M1521" s="14"/>
      <c r="N1521" s="14"/>
      <c r="O1521" s="14"/>
      <c r="P1521" s="198"/>
      <c r="Q1521" s="198"/>
      <c r="R1521" s="198"/>
      <c r="S1521" s="198"/>
      <c r="T1521" s="198"/>
      <c r="U1521" s="198"/>
      <c r="V1521" s="198"/>
      <c r="W1521" s="202">
        <f t="shared" si="79"/>
        <v>0</v>
      </c>
      <c r="X1521" s="14"/>
      <c r="Y1521" s="14"/>
      <c r="Z1521" s="108"/>
      <c r="AA1521" s="114"/>
      <c r="AB1521" s="129"/>
      <c r="AC1521" s="128"/>
      <c r="AD1521" s="142" t="str">
        <f t="shared" si="80"/>
        <v/>
      </c>
      <c r="AE1521" s="142" t="str">
        <f>IF($E1521&lt;&gt;"",IF($AD1521=1,VLOOKUP($E1521,得点換算表!$C$5:$D$14,2),VLOOKUP($E1521,得点換算表!$E$5:$F$14,2)),"")</f>
        <v/>
      </c>
      <c r="AF1521" s="142" t="str">
        <f>IF($F1521&lt;&gt;"",IF($AD1521=1,VLOOKUP($F1521,得点換算表!$C$15:$D$24,2),VLOOKUP($F1521,得点換算表!$E$15:$F$24,2)),"")</f>
        <v/>
      </c>
      <c r="AG1521" s="142" t="str">
        <f>IF($G1521&lt;&gt;"",IF($AD1521=1,VLOOKUP($G1521,得点換算表!$C$25:$D$34,2),VLOOKUP($G1521,得点換算表!$E$25:$F$34,2)),"")</f>
        <v/>
      </c>
      <c r="AH1521" s="142" t="str">
        <f>IF($H1521&lt;&gt;"",IF($AD1521=1,VLOOKUP($H1521,得点換算表!$C$35:$D$44,2),VLOOKUP($H1521,得点換算表!$E$35:$F$44,2)),"")</f>
        <v/>
      </c>
      <c r="AI1521" s="142" t="str">
        <f>IF($I1521&lt;&gt;"",IF($AD1521=1,VLOOKUP($I1521,得点換算表!$C$45:$D$55,2),VLOOKUP($I1521,得点換算表!$E$45:$F$55,2)),"")</f>
        <v/>
      </c>
      <c r="AJ1521" s="142" t="str">
        <f>IF($J1521&lt;&gt;"",IF($AD1521=1,VLOOKUP($J1521,得点換算表!$C$56:$D$65,2),VLOOKUP($J1521,得点換算表!$E$56:$F$65,2)),"")</f>
        <v/>
      </c>
      <c r="AK1521" s="142" t="str">
        <f>IF($K1521&lt;&gt;"",IF($AD1521=1,VLOOKUP($K1521,得点換算表!$C$66:$D$76,2),VLOOKUP($K1521,得点換算表!$E$66:$F$76,2)),"")</f>
        <v/>
      </c>
      <c r="AL1521" s="142" t="str">
        <f>IF($L1521&lt;&gt;"",IF($AD1521=1,VLOOKUP($L1521,得点換算表!$C$77:$D$86,2),VLOOKUP($L1521,得点換算表!$E$77:$F$86,2)),"")</f>
        <v/>
      </c>
      <c r="AM1521" s="142" t="str">
        <f>IF($M1521&lt;&gt;"",IF($AD1521=1,VLOOKUP($M1521,得点換算表!$C$87:$D$96,2),VLOOKUP($M1521,得点換算表!$E$87:$F$96,2)),"")</f>
        <v/>
      </c>
      <c r="AN1521" s="142" t="str">
        <f t="shared" si="81"/>
        <v/>
      </c>
      <c r="AO1521" s="143" t="str">
        <f>IF(AND($AN1521&lt;&gt;"",$AN1521&gt;=8),VLOOKUP($AN1521,得点換算表!$I$15:$J$19,2),"")</f>
        <v/>
      </c>
      <c r="AP1521" s="105"/>
    </row>
    <row r="1522" spans="1:42" x14ac:dyDescent="0.15">
      <c r="A1522" s="11"/>
      <c r="B1522" s="12"/>
      <c r="C1522" s="13"/>
      <c r="D1522" s="13"/>
      <c r="E1522" s="14"/>
      <c r="F1522" s="14"/>
      <c r="G1522" s="14"/>
      <c r="H1522" s="14"/>
      <c r="I1522" s="15"/>
      <c r="J1522" s="14"/>
      <c r="K1522" s="13"/>
      <c r="L1522" s="14"/>
      <c r="M1522" s="14"/>
      <c r="N1522" s="14"/>
      <c r="O1522" s="14"/>
      <c r="P1522" s="198"/>
      <c r="Q1522" s="198"/>
      <c r="R1522" s="198"/>
      <c r="S1522" s="198"/>
      <c r="T1522" s="198"/>
      <c r="U1522" s="198"/>
      <c r="V1522" s="198"/>
      <c r="W1522" s="202">
        <f t="shared" si="79"/>
        <v>0</v>
      </c>
      <c r="X1522" s="14"/>
      <c r="Y1522" s="14"/>
      <c r="Z1522" s="108"/>
      <c r="AA1522" s="114"/>
      <c r="AB1522" s="129"/>
      <c r="AC1522" s="128"/>
      <c r="AD1522" s="142" t="str">
        <f t="shared" si="80"/>
        <v/>
      </c>
      <c r="AE1522" s="142" t="str">
        <f>IF($E1522&lt;&gt;"",IF($AD1522=1,VLOOKUP($E1522,得点換算表!$C$5:$D$14,2),VLOOKUP($E1522,得点換算表!$E$5:$F$14,2)),"")</f>
        <v/>
      </c>
      <c r="AF1522" s="142" t="str">
        <f>IF($F1522&lt;&gt;"",IF($AD1522=1,VLOOKUP($F1522,得点換算表!$C$15:$D$24,2),VLOOKUP($F1522,得点換算表!$E$15:$F$24,2)),"")</f>
        <v/>
      </c>
      <c r="AG1522" s="142" t="str">
        <f>IF($G1522&lt;&gt;"",IF($AD1522=1,VLOOKUP($G1522,得点換算表!$C$25:$D$34,2),VLOOKUP($G1522,得点換算表!$E$25:$F$34,2)),"")</f>
        <v/>
      </c>
      <c r="AH1522" s="142" t="str">
        <f>IF($H1522&lt;&gt;"",IF($AD1522=1,VLOOKUP($H1522,得点換算表!$C$35:$D$44,2),VLOOKUP($H1522,得点換算表!$E$35:$F$44,2)),"")</f>
        <v/>
      </c>
      <c r="AI1522" s="142" t="str">
        <f>IF($I1522&lt;&gt;"",IF($AD1522=1,VLOOKUP($I1522,得点換算表!$C$45:$D$55,2),VLOOKUP($I1522,得点換算表!$E$45:$F$55,2)),"")</f>
        <v/>
      </c>
      <c r="AJ1522" s="142" t="str">
        <f>IF($J1522&lt;&gt;"",IF($AD1522=1,VLOOKUP($J1522,得点換算表!$C$56:$D$65,2),VLOOKUP($J1522,得点換算表!$E$56:$F$65,2)),"")</f>
        <v/>
      </c>
      <c r="AK1522" s="142" t="str">
        <f>IF($K1522&lt;&gt;"",IF($AD1522=1,VLOOKUP($K1522,得点換算表!$C$66:$D$76,2),VLOOKUP($K1522,得点換算表!$E$66:$F$76,2)),"")</f>
        <v/>
      </c>
      <c r="AL1522" s="142" t="str">
        <f>IF($L1522&lt;&gt;"",IF($AD1522=1,VLOOKUP($L1522,得点換算表!$C$77:$D$86,2),VLOOKUP($L1522,得点換算表!$E$77:$F$86,2)),"")</f>
        <v/>
      </c>
      <c r="AM1522" s="142" t="str">
        <f>IF($M1522&lt;&gt;"",IF($AD1522=1,VLOOKUP($M1522,得点換算表!$C$87:$D$96,2),VLOOKUP($M1522,得点換算表!$E$87:$F$96,2)),"")</f>
        <v/>
      </c>
      <c r="AN1522" s="142" t="str">
        <f t="shared" si="81"/>
        <v/>
      </c>
      <c r="AO1522" s="143" t="str">
        <f>IF(AND($AN1522&lt;&gt;"",$AN1522&gt;=8),VLOOKUP($AN1522,得点換算表!$I$15:$J$19,2),"")</f>
        <v/>
      </c>
      <c r="AP1522" s="105"/>
    </row>
    <row r="1523" spans="1:42" x14ac:dyDescent="0.15">
      <c r="A1523" s="11"/>
      <c r="B1523" s="12"/>
      <c r="C1523" s="13"/>
      <c r="D1523" s="13"/>
      <c r="E1523" s="14"/>
      <c r="F1523" s="14"/>
      <c r="G1523" s="14"/>
      <c r="H1523" s="14"/>
      <c r="I1523" s="15"/>
      <c r="J1523" s="14"/>
      <c r="K1523" s="13"/>
      <c r="L1523" s="14"/>
      <c r="M1523" s="14"/>
      <c r="N1523" s="14"/>
      <c r="O1523" s="14"/>
      <c r="P1523" s="198"/>
      <c r="Q1523" s="198"/>
      <c r="R1523" s="198"/>
      <c r="S1523" s="198"/>
      <c r="T1523" s="198"/>
      <c r="U1523" s="198"/>
      <c r="V1523" s="198"/>
      <c r="W1523" s="202">
        <f t="shared" si="79"/>
        <v>0</v>
      </c>
      <c r="X1523" s="14"/>
      <c r="Y1523" s="14"/>
      <c r="Z1523" s="108"/>
      <c r="AA1523" s="114"/>
      <c r="AB1523" s="129"/>
      <c r="AC1523" s="128"/>
      <c r="AD1523" s="142" t="str">
        <f t="shared" si="80"/>
        <v/>
      </c>
      <c r="AE1523" s="142" t="str">
        <f>IF($E1523&lt;&gt;"",IF($AD1523=1,VLOOKUP($E1523,得点換算表!$C$5:$D$14,2),VLOOKUP($E1523,得点換算表!$E$5:$F$14,2)),"")</f>
        <v/>
      </c>
      <c r="AF1523" s="142" t="str">
        <f>IF($F1523&lt;&gt;"",IF($AD1523=1,VLOOKUP($F1523,得点換算表!$C$15:$D$24,2),VLOOKUP($F1523,得点換算表!$E$15:$F$24,2)),"")</f>
        <v/>
      </c>
      <c r="AG1523" s="142" t="str">
        <f>IF($G1523&lt;&gt;"",IF($AD1523=1,VLOOKUP($G1523,得点換算表!$C$25:$D$34,2),VLOOKUP($G1523,得点換算表!$E$25:$F$34,2)),"")</f>
        <v/>
      </c>
      <c r="AH1523" s="142" t="str">
        <f>IF($H1523&lt;&gt;"",IF($AD1523=1,VLOOKUP($H1523,得点換算表!$C$35:$D$44,2),VLOOKUP($H1523,得点換算表!$E$35:$F$44,2)),"")</f>
        <v/>
      </c>
      <c r="AI1523" s="142" t="str">
        <f>IF($I1523&lt;&gt;"",IF($AD1523=1,VLOOKUP($I1523,得点換算表!$C$45:$D$55,2),VLOOKUP($I1523,得点換算表!$E$45:$F$55,2)),"")</f>
        <v/>
      </c>
      <c r="AJ1523" s="142" t="str">
        <f>IF($J1523&lt;&gt;"",IF($AD1523=1,VLOOKUP($J1523,得点換算表!$C$56:$D$65,2),VLOOKUP($J1523,得点換算表!$E$56:$F$65,2)),"")</f>
        <v/>
      </c>
      <c r="AK1523" s="142" t="str">
        <f>IF($K1523&lt;&gt;"",IF($AD1523=1,VLOOKUP($K1523,得点換算表!$C$66:$D$76,2),VLOOKUP($K1523,得点換算表!$E$66:$F$76,2)),"")</f>
        <v/>
      </c>
      <c r="AL1523" s="142" t="str">
        <f>IF($L1523&lt;&gt;"",IF($AD1523=1,VLOOKUP($L1523,得点換算表!$C$77:$D$86,2),VLOOKUP($L1523,得点換算表!$E$77:$F$86,2)),"")</f>
        <v/>
      </c>
      <c r="AM1523" s="142" t="str">
        <f>IF($M1523&lt;&gt;"",IF($AD1523=1,VLOOKUP($M1523,得点換算表!$C$87:$D$96,2),VLOOKUP($M1523,得点換算表!$E$87:$F$96,2)),"")</f>
        <v/>
      </c>
      <c r="AN1523" s="142" t="str">
        <f t="shared" si="81"/>
        <v/>
      </c>
      <c r="AO1523" s="143" t="str">
        <f>IF(AND($AN1523&lt;&gt;"",$AN1523&gt;=8),VLOOKUP($AN1523,得点換算表!$I$15:$J$19,2),"")</f>
        <v/>
      </c>
      <c r="AP1523" s="105"/>
    </row>
    <row r="1524" spans="1:42" x14ac:dyDescent="0.15">
      <c r="A1524" s="11"/>
      <c r="B1524" s="12"/>
      <c r="C1524" s="13"/>
      <c r="D1524" s="13"/>
      <c r="E1524" s="14"/>
      <c r="F1524" s="14"/>
      <c r="G1524" s="14"/>
      <c r="H1524" s="14"/>
      <c r="I1524" s="15"/>
      <c r="J1524" s="14"/>
      <c r="K1524" s="13"/>
      <c r="L1524" s="14"/>
      <c r="M1524" s="14"/>
      <c r="N1524" s="14"/>
      <c r="O1524" s="14"/>
      <c r="P1524" s="198"/>
      <c r="Q1524" s="198"/>
      <c r="R1524" s="198"/>
      <c r="S1524" s="198"/>
      <c r="T1524" s="198"/>
      <c r="U1524" s="198"/>
      <c r="V1524" s="198"/>
      <c r="W1524" s="202">
        <f t="shared" si="79"/>
        <v>0</v>
      </c>
      <c r="X1524" s="14"/>
      <c r="Y1524" s="14"/>
      <c r="Z1524" s="108"/>
      <c r="AA1524" s="114"/>
      <c r="AB1524" s="129"/>
      <c r="AC1524" s="128"/>
      <c r="AD1524" s="142" t="str">
        <f t="shared" si="80"/>
        <v/>
      </c>
      <c r="AE1524" s="142" t="str">
        <f>IF($E1524&lt;&gt;"",IF($AD1524=1,VLOOKUP($E1524,得点換算表!$C$5:$D$14,2),VLOOKUP($E1524,得点換算表!$E$5:$F$14,2)),"")</f>
        <v/>
      </c>
      <c r="AF1524" s="142" t="str">
        <f>IF($F1524&lt;&gt;"",IF($AD1524=1,VLOOKUP($F1524,得点換算表!$C$15:$D$24,2),VLOOKUP($F1524,得点換算表!$E$15:$F$24,2)),"")</f>
        <v/>
      </c>
      <c r="AG1524" s="142" t="str">
        <f>IF($G1524&lt;&gt;"",IF($AD1524=1,VLOOKUP($G1524,得点換算表!$C$25:$D$34,2),VLOOKUP($G1524,得点換算表!$E$25:$F$34,2)),"")</f>
        <v/>
      </c>
      <c r="AH1524" s="142" t="str">
        <f>IF($H1524&lt;&gt;"",IF($AD1524=1,VLOOKUP($H1524,得点換算表!$C$35:$D$44,2),VLOOKUP($H1524,得点換算表!$E$35:$F$44,2)),"")</f>
        <v/>
      </c>
      <c r="AI1524" s="142" t="str">
        <f>IF($I1524&lt;&gt;"",IF($AD1524=1,VLOOKUP($I1524,得点換算表!$C$45:$D$55,2),VLOOKUP($I1524,得点換算表!$E$45:$F$55,2)),"")</f>
        <v/>
      </c>
      <c r="AJ1524" s="142" t="str">
        <f>IF($J1524&lt;&gt;"",IF($AD1524=1,VLOOKUP($J1524,得点換算表!$C$56:$D$65,2),VLOOKUP($J1524,得点換算表!$E$56:$F$65,2)),"")</f>
        <v/>
      </c>
      <c r="AK1524" s="142" t="str">
        <f>IF($K1524&lt;&gt;"",IF($AD1524=1,VLOOKUP($K1524,得点換算表!$C$66:$D$76,2),VLOOKUP($K1524,得点換算表!$E$66:$F$76,2)),"")</f>
        <v/>
      </c>
      <c r="AL1524" s="142" t="str">
        <f>IF($L1524&lt;&gt;"",IF($AD1524=1,VLOOKUP($L1524,得点換算表!$C$77:$D$86,2),VLOOKUP($L1524,得点換算表!$E$77:$F$86,2)),"")</f>
        <v/>
      </c>
      <c r="AM1524" s="142" t="str">
        <f>IF($M1524&lt;&gt;"",IF($AD1524=1,VLOOKUP($M1524,得点換算表!$C$87:$D$96,2),VLOOKUP($M1524,得点換算表!$E$87:$F$96,2)),"")</f>
        <v/>
      </c>
      <c r="AN1524" s="142" t="str">
        <f t="shared" si="81"/>
        <v/>
      </c>
      <c r="AO1524" s="143" t="str">
        <f>IF(AND($AN1524&lt;&gt;"",$AN1524&gt;=8),VLOOKUP($AN1524,得点換算表!$I$15:$J$19,2),"")</f>
        <v/>
      </c>
      <c r="AP1524" s="105"/>
    </row>
    <row r="1525" spans="1:42" x14ac:dyDescent="0.15">
      <c r="A1525" s="11"/>
      <c r="B1525" s="12"/>
      <c r="C1525" s="13"/>
      <c r="D1525" s="13"/>
      <c r="E1525" s="14"/>
      <c r="F1525" s="14"/>
      <c r="G1525" s="14"/>
      <c r="H1525" s="14"/>
      <c r="I1525" s="15"/>
      <c r="J1525" s="14"/>
      <c r="K1525" s="13"/>
      <c r="L1525" s="14"/>
      <c r="M1525" s="14"/>
      <c r="N1525" s="14"/>
      <c r="O1525" s="14"/>
      <c r="P1525" s="198"/>
      <c r="Q1525" s="198"/>
      <c r="R1525" s="198"/>
      <c r="S1525" s="198"/>
      <c r="T1525" s="198"/>
      <c r="U1525" s="198"/>
      <c r="V1525" s="198"/>
      <c r="W1525" s="202">
        <f t="shared" si="79"/>
        <v>0</v>
      </c>
      <c r="X1525" s="14"/>
      <c r="Y1525" s="14"/>
      <c r="Z1525" s="108"/>
      <c r="AA1525" s="114"/>
      <c r="AB1525" s="129"/>
      <c r="AC1525" s="128"/>
      <c r="AD1525" s="142" t="str">
        <f t="shared" si="80"/>
        <v/>
      </c>
      <c r="AE1525" s="142" t="str">
        <f>IF($E1525&lt;&gt;"",IF($AD1525=1,VLOOKUP($E1525,得点換算表!$C$5:$D$14,2),VLOOKUP($E1525,得点換算表!$E$5:$F$14,2)),"")</f>
        <v/>
      </c>
      <c r="AF1525" s="142" t="str">
        <f>IF($F1525&lt;&gt;"",IF($AD1525=1,VLOOKUP($F1525,得点換算表!$C$15:$D$24,2),VLOOKUP($F1525,得点換算表!$E$15:$F$24,2)),"")</f>
        <v/>
      </c>
      <c r="AG1525" s="142" t="str">
        <f>IF($G1525&lt;&gt;"",IF($AD1525=1,VLOOKUP($G1525,得点換算表!$C$25:$D$34,2),VLOOKUP($G1525,得点換算表!$E$25:$F$34,2)),"")</f>
        <v/>
      </c>
      <c r="AH1525" s="142" t="str">
        <f>IF($H1525&lt;&gt;"",IF($AD1525=1,VLOOKUP($H1525,得点換算表!$C$35:$D$44,2),VLOOKUP($H1525,得点換算表!$E$35:$F$44,2)),"")</f>
        <v/>
      </c>
      <c r="AI1525" s="142" t="str">
        <f>IF($I1525&lt;&gt;"",IF($AD1525=1,VLOOKUP($I1525,得点換算表!$C$45:$D$55,2),VLOOKUP($I1525,得点換算表!$E$45:$F$55,2)),"")</f>
        <v/>
      </c>
      <c r="AJ1525" s="142" t="str">
        <f>IF($J1525&lt;&gt;"",IF($AD1525=1,VLOOKUP($J1525,得点換算表!$C$56:$D$65,2),VLOOKUP($J1525,得点換算表!$E$56:$F$65,2)),"")</f>
        <v/>
      </c>
      <c r="AK1525" s="142" t="str">
        <f>IF($K1525&lt;&gt;"",IF($AD1525=1,VLOOKUP($K1525,得点換算表!$C$66:$D$76,2),VLOOKUP($K1525,得点換算表!$E$66:$F$76,2)),"")</f>
        <v/>
      </c>
      <c r="AL1525" s="142" t="str">
        <f>IF($L1525&lt;&gt;"",IF($AD1525=1,VLOOKUP($L1525,得点換算表!$C$77:$D$86,2),VLOOKUP($L1525,得点換算表!$E$77:$F$86,2)),"")</f>
        <v/>
      </c>
      <c r="AM1525" s="142" t="str">
        <f>IF($M1525&lt;&gt;"",IF($AD1525=1,VLOOKUP($M1525,得点換算表!$C$87:$D$96,2),VLOOKUP($M1525,得点換算表!$E$87:$F$96,2)),"")</f>
        <v/>
      </c>
      <c r="AN1525" s="142" t="str">
        <f t="shared" si="81"/>
        <v/>
      </c>
      <c r="AO1525" s="143" t="str">
        <f>IF(AND($AN1525&lt;&gt;"",$AN1525&gt;=8),VLOOKUP($AN1525,得点換算表!$I$15:$J$19,2),"")</f>
        <v/>
      </c>
      <c r="AP1525" s="105"/>
    </row>
    <row r="1526" spans="1:42" x14ac:dyDescent="0.15">
      <c r="A1526" s="11"/>
      <c r="B1526" s="12"/>
      <c r="C1526" s="13"/>
      <c r="D1526" s="13"/>
      <c r="E1526" s="14"/>
      <c r="F1526" s="14"/>
      <c r="G1526" s="14"/>
      <c r="H1526" s="14"/>
      <c r="I1526" s="15"/>
      <c r="J1526" s="14"/>
      <c r="K1526" s="13"/>
      <c r="L1526" s="14"/>
      <c r="M1526" s="14"/>
      <c r="N1526" s="14"/>
      <c r="O1526" s="14"/>
      <c r="P1526" s="198"/>
      <c r="Q1526" s="198"/>
      <c r="R1526" s="198"/>
      <c r="S1526" s="198"/>
      <c r="T1526" s="198"/>
      <c r="U1526" s="198"/>
      <c r="V1526" s="198"/>
      <c r="W1526" s="202">
        <f t="shared" si="79"/>
        <v>0</v>
      </c>
      <c r="X1526" s="14"/>
      <c r="Y1526" s="14"/>
      <c r="Z1526" s="108"/>
      <c r="AA1526" s="114"/>
      <c r="AB1526" s="129"/>
      <c r="AC1526" s="128"/>
      <c r="AD1526" s="142" t="str">
        <f t="shared" si="80"/>
        <v/>
      </c>
      <c r="AE1526" s="142" t="str">
        <f>IF($E1526&lt;&gt;"",IF($AD1526=1,VLOOKUP($E1526,得点換算表!$C$5:$D$14,2),VLOOKUP($E1526,得点換算表!$E$5:$F$14,2)),"")</f>
        <v/>
      </c>
      <c r="AF1526" s="142" t="str">
        <f>IF($F1526&lt;&gt;"",IF($AD1526=1,VLOOKUP($F1526,得点換算表!$C$15:$D$24,2),VLOOKUP($F1526,得点換算表!$E$15:$F$24,2)),"")</f>
        <v/>
      </c>
      <c r="AG1526" s="142" t="str">
        <f>IF($G1526&lt;&gt;"",IF($AD1526=1,VLOOKUP($G1526,得点換算表!$C$25:$D$34,2),VLOOKUP($G1526,得点換算表!$E$25:$F$34,2)),"")</f>
        <v/>
      </c>
      <c r="AH1526" s="142" t="str">
        <f>IF($H1526&lt;&gt;"",IF($AD1526=1,VLOOKUP($H1526,得点換算表!$C$35:$D$44,2),VLOOKUP($H1526,得点換算表!$E$35:$F$44,2)),"")</f>
        <v/>
      </c>
      <c r="AI1526" s="142" t="str">
        <f>IF($I1526&lt;&gt;"",IF($AD1526=1,VLOOKUP($I1526,得点換算表!$C$45:$D$55,2),VLOOKUP($I1526,得点換算表!$E$45:$F$55,2)),"")</f>
        <v/>
      </c>
      <c r="AJ1526" s="142" t="str">
        <f>IF($J1526&lt;&gt;"",IF($AD1526=1,VLOOKUP($J1526,得点換算表!$C$56:$D$65,2),VLOOKUP($J1526,得点換算表!$E$56:$F$65,2)),"")</f>
        <v/>
      </c>
      <c r="AK1526" s="142" t="str">
        <f>IF($K1526&lt;&gt;"",IF($AD1526=1,VLOOKUP($K1526,得点換算表!$C$66:$D$76,2),VLOOKUP($K1526,得点換算表!$E$66:$F$76,2)),"")</f>
        <v/>
      </c>
      <c r="AL1526" s="142" t="str">
        <f>IF($L1526&lt;&gt;"",IF($AD1526=1,VLOOKUP($L1526,得点換算表!$C$77:$D$86,2),VLOOKUP($L1526,得点換算表!$E$77:$F$86,2)),"")</f>
        <v/>
      </c>
      <c r="AM1526" s="142" t="str">
        <f>IF($M1526&lt;&gt;"",IF($AD1526=1,VLOOKUP($M1526,得点換算表!$C$87:$D$96,2),VLOOKUP($M1526,得点換算表!$E$87:$F$96,2)),"")</f>
        <v/>
      </c>
      <c r="AN1526" s="142" t="str">
        <f t="shared" si="81"/>
        <v/>
      </c>
      <c r="AO1526" s="143" t="str">
        <f>IF(AND($AN1526&lt;&gt;"",$AN1526&gt;=8),VLOOKUP($AN1526,得点換算表!$I$15:$J$19,2),"")</f>
        <v/>
      </c>
      <c r="AP1526" s="105"/>
    </row>
    <row r="1527" spans="1:42" x14ac:dyDescent="0.15">
      <c r="A1527" s="11"/>
      <c r="B1527" s="12"/>
      <c r="C1527" s="13"/>
      <c r="D1527" s="13"/>
      <c r="E1527" s="14"/>
      <c r="F1527" s="14"/>
      <c r="G1527" s="14"/>
      <c r="H1527" s="14"/>
      <c r="I1527" s="15"/>
      <c r="J1527" s="14"/>
      <c r="K1527" s="13"/>
      <c r="L1527" s="14"/>
      <c r="M1527" s="14"/>
      <c r="N1527" s="14"/>
      <c r="O1527" s="14"/>
      <c r="P1527" s="198"/>
      <c r="Q1527" s="198"/>
      <c r="R1527" s="198"/>
      <c r="S1527" s="198"/>
      <c r="T1527" s="198"/>
      <c r="U1527" s="198"/>
      <c r="V1527" s="198"/>
      <c r="W1527" s="202">
        <f t="shared" si="79"/>
        <v>0</v>
      </c>
      <c r="X1527" s="14"/>
      <c r="Y1527" s="14"/>
      <c r="Z1527" s="108"/>
      <c r="AA1527" s="114"/>
      <c r="AB1527" s="129"/>
      <c r="AC1527" s="128"/>
      <c r="AD1527" s="142" t="str">
        <f t="shared" si="80"/>
        <v/>
      </c>
      <c r="AE1527" s="142" t="str">
        <f>IF($E1527&lt;&gt;"",IF($AD1527=1,VLOOKUP($E1527,得点換算表!$C$5:$D$14,2),VLOOKUP($E1527,得点換算表!$E$5:$F$14,2)),"")</f>
        <v/>
      </c>
      <c r="AF1527" s="142" t="str">
        <f>IF($F1527&lt;&gt;"",IF($AD1527=1,VLOOKUP($F1527,得点換算表!$C$15:$D$24,2),VLOOKUP($F1527,得点換算表!$E$15:$F$24,2)),"")</f>
        <v/>
      </c>
      <c r="AG1527" s="142" t="str">
        <f>IF($G1527&lt;&gt;"",IF($AD1527=1,VLOOKUP($G1527,得点換算表!$C$25:$D$34,2),VLOOKUP($G1527,得点換算表!$E$25:$F$34,2)),"")</f>
        <v/>
      </c>
      <c r="AH1527" s="142" t="str">
        <f>IF($H1527&lt;&gt;"",IF($AD1527=1,VLOOKUP($H1527,得点換算表!$C$35:$D$44,2),VLOOKUP($H1527,得点換算表!$E$35:$F$44,2)),"")</f>
        <v/>
      </c>
      <c r="AI1527" s="142" t="str">
        <f>IF($I1527&lt;&gt;"",IF($AD1527=1,VLOOKUP($I1527,得点換算表!$C$45:$D$55,2),VLOOKUP($I1527,得点換算表!$E$45:$F$55,2)),"")</f>
        <v/>
      </c>
      <c r="AJ1527" s="142" t="str">
        <f>IF($J1527&lt;&gt;"",IF($AD1527=1,VLOOKUP($J1527,得点換算表!$C$56:$D$65,2),VLOOKUP($J1527,得点換算表!$E$56:$F$65,2)),"")</f>
        <v/>
      </c>
      <c r="AK1527" s="142" t="str">
        <f>IF($K1527&lt;&gt;"",IF($AD1527=1,VLOOKUP($K1527,得点換算表!$C$66:$D$76,2),VLOOKUP($K1527,得点換算表!$E$66:$F$76,2)),"")</f>
        <v/>
      </c>
      <c r="AL1527" s="142" t="str">
        <f>IF($L1527&lt;&gt;"",IF($AD1527=1,VLOOKUP($L1527,得点換算表!$C$77:$D$86,2),VLOOKUP($L1527,得点換算表!$E$77:$F$86,2)),"")</f>
        <v/>
      </c>
      <c r="AM1527" s="142" t="str">
        <f>IF($M1527&lt;&gt;"",IF($AD1527=1,VLOOKUP($M1527,得点換算表!$C$87:$D$96,2),VLOOKUP($M1527,得点換算表!$E$87:$F$96,2)),"")</f>
        <v/>
      </c>
      <c r="AN1527" s="142" t="str">
        <f t="shared" si="81"/>
        <v/>
      </c>
      <c r="AO1527" s="143" t="str">
        <f>IF(AND($AN1527&lt;&gt;"",$AN1527&gt;=8),VLOOKUP($AN1527,得点換算表!$I$15:$J$19,2),"")</f>
        <v/>
      </c>
      <c r="AP1527" s="105"/>
    </row>
    <row r="1528" spans="1:42" x14ac:dyDescent="0.15">
      <c r="A1528" s="11"/>
      <c r="B1528" s="12"/>
      <c r="C1528" s="13"/>
      <c r="D1528" s="13"/>
      <c r="E1528" s="14"/>
      <c r="F1528" s="14"/>
      <c r="G1528" s="14"/>
      <c r="H1528" s="14"/>
      <c r="I1528" s="15"/>
      <c r="J1528" s="14"/>
      <c r="K1528" s="13"/>
      <c r="L1528" s="14"/>
      <c r="M1528" s="14"/>
      <c r="N1528" s="14"/>
      <c r="O1528" s="14"/>
      <c r="P1528" s="198"/>
      <c r="Q1528" s="198"/>
      <c r="R1528" s="198"/>
      <c r="S1528" s="198"/>
      <c r="T1528" s="198"/>
      <c r="U1528" s="198"/>
      <c r="V1528" s="198"/>
      <c r="W1528" s="202">
        <f t="shared" si="79"/>
        <v>0</v>
      </c>
      <c r="X1528" s="14"/>
      <c r="Y1528" s="14"/>
      <c r="Z1528" s="108"/>
      <c r="AA1528" s="114"/>
      <c r="AB1528" s="129"/>
      <c r="AC1528" s="128"/>
      <c r="AD1528" s="142" t="str">
        <f t="shared" si="80"/>
        <v/>
      </c>
      <c r="AE1528" s="142" t="str">
        <f>IF($E1528&lt;&gt;"",IF($AD1528=1,VLOOKUP($E1528,得点換算表!$C$5:$D$14,2),VLOOKUP($E1528,得点換算表!$E$5:$F$14,2)),"")</f>
        <v/>
      </c>
      <c r="AF1528" s="142" t="str">
        <f>IF($F1528&lt;&gt;"",IF($AD1528=1,VLOOKUP($F1528,得点換算表!$C$15:$D$24,2),VLOOKUP($F1528,得点換算表!$E$15:$F$24,2)),"")</f>
        <v/>
      </c>
      <c r="AG1528" s="142" t="str">
        <f>IF($G1528&lt;&gt;"",IF($AD1528=1,VLOOKUP($G1528,得点換算表!$C$25:$D$34,2),VLOOKUP($G1528,得点換算表!$E$25:$F$34,2)),"")</f>
        <v/>
      </c>
      <c r="AH1528" s="142" t="str">
        <f>IF($H1528&lt;&gt;"",IF($AD1528=1,VLOOKUP($H1528,得点換算表!$C$35:$D$44,2),VLOOKUP($H1528,得点換算表!$E$35:$F$44,2)),"")</f>
        <v/>
      </c>
      <c r="AI1528" s="142" t="str">
        <f>IF($I1528&lt;&gt;"",IF($AD1528=1,VLOOKUP($I1528,得点換算表!$C$45:$D$55,2),VLOOKUP($I1528,得点換算表!$E$45:$F$55,2)),"")</f>
        <v/>
      </c>
      <c r="AJ1528" s="142" t="str">
        <f>IF($J1528&lt;&gt;"",IF($AD1528=1,VLOOKUP($J1528,得点換算表!$C$56:$D$65,2),VLOOKUP($J1528,得点換算表!$E$56:$F$65,2)),"")</f>
        <v/>
      </c>
      <c r="AK1528" s="142" t="str">
        <f>IF($K1528&lt;&gt;"",IF($AD1528=1,VLOOKUP($K1528,得点換算表!$C$66:$D$76,2),VLOOKUP($K1528,得点換算表!$E$66:$F$76,2)),"")</f>
        <v/>
      </c>
      <c r="AL1528" s="142" t="str">
        <f>IF($L1528&lt;&gt;"",IF($AD1528=1,VLOOKUP($L1528,得点換算表!$C$77:$D$86,2),VLOOKUP($L1528,得点換算表!$E$77:$F$86,2)),"")</f>
        <v/>
      </c>
      <c r="AM1528" s="142" t="str">
        <f>IF($M1528&lt;&gt;"",IF($AD1528=1,VLOOKUP($M1528,得点換算表!$C$87:$D$96,2),VLOOKUP($M1528,得点換算表!$E$87:$F$96,2)),"")</f>
        <v/>
      </c>
      <c r="AN1528" s="142" t="str">
        <f t="shared" si="81"/>
        <v/>
      </c>
      <c r="AO1528" s="143" t="str">
        <f>IF(AND($AN1528&lt;&gt;"",$AN1528&gt;=8),VLOOKUP($AN1528,得点換算表!$I$15:$J$19,2),"")</f>
        <v/>
      </c>
      <c r="AP1528" s="105"/>
    </row>
    <row r="1529" spans="1:42" x14ac:dyDescent="0.15">
      <c r="A1529" s="11"/>
      <c r="B1529" s="12"/>
      <c r="C1529" s="13"/>
      <c r="D1529" s="13"/>
      <c r="E1529" s="14"/>
      <c r="F1529" s="14"/>
      <c r="G1529" s="14"/>
      <c r="H1529" s="14"/>
      <c r="I1529" s="15"/>
      <c r="J1529" s="14"/>
      <c r="K1529" s="13"/>
      <c r="L1529" s="14"/>
      <c r="M1529" s="14"/>
      <c r="N1529" s="14"/>
      <c r="O1529" s="14"/>
      <c r="P1529" s="198"/>
      <c r="Q1529" s="198"/>
      <c r="R1529" s="198"/>
      <c r="S1529" s="198"/>
      <c r="T1529" s="198"/>
      <c r="U1529" s="198"/>
      <c r="V1529" s="198"/>
      <c r="W1529" s="202">
        <f t="shared" si="79"/>
        <v>0</v>
      </c>
      <c r="X1529" s="14"/>
      <c r="Y1529" s="14"/>
      <c r="Z1529" s="108"/>
      <c r="AA1529" s="114"/>
      <c r="AB1529" s="129"/>
      <c r="AC1529" s="128"/>
      <c r="AD1529" s="142" t="str">
        <f t="shared" si="80"/>
        <v/>
      </c>
      <c r="AE1529" s="142" t="str">
        <f>IF($E1529&lt;&gt;"",IF($AD1529=1,VLOOKUP($E1529,得点換算表!$C$5:$D$14,2),VLOOKUP($E1529,得点換算表!$E$5:$F$14,2)),"")</f>
        <v/>
      </c>
      <c r="AF1529" s="142" t="str">
        <f>IF($F1529&lt;&gt;"",IF($AD1529=1,VLOOKUP($F1529,得点換算表!$C$15:$D$24,2),VLOOKUP($F1529,得点換算表!$E$15:$F$24,2)),"")</f>
        <v/>
      </c>
      <c r="AG1529" s="142" t="str">
        <f>IF($G1529&lt;&gt;"",IF($AD1529=1,VLOOKUP($G1529,得点換算表!$C$25:$D$34,2),VLOOKUP($G1529,得点換算表!$E$25:$F$34,2)),"")</f>
        <v/>
      </c>
      <c r="AH1529" s="142" t="str">
        <f>IF($H1529&lt;&gt;"",IF($AD1529=1,VLOOKUP($H1529,得点換算表!$C$35:$D$44,2),VLOOKUP($H1529,得点換算表!$E$35:$F$44,2)),"")</f>
        <v/>
      </c>
      <c r="AI1529" s="142" t="str">
        <f>IF($I1529&lt;&gt;"",IF($AD1529=1,VLOOKUP($I1529,得点換算表!$C$45:$D$55,2),VLOOKUP($I1529,得点換算表!$E$45:$F$55,2)),"")</f>
        <v/>
      </c>
      <c r="AJ1529" s="142" t="str">
        <f>IF($J1529&lt;&gt;"",IF($AD1529=1,VLOOKUP($J1529,得点換算表!$C$56:$D$65,2),VLOOKUP($J1529,得点換算表!$E$56:$F$65,2)),"")</f>
        <v/>
      </c>
      <c r="AK1529" s="142" t="str">
        <f>IF($K1529&lt;&gt;"",IF($AD1529=1,VLOOKUP($K1529,得点換算表!$C$66:$D$76,2),VLOOKUP($K1529,得点換算表!$E$66:$F$76,2)),"")</f>
        <v/>
      </c>
      <c r="AL1529" s="142" t="str">
        <f>IF($L1529&lt;&gt;"",IF($AD1529=1,VLOOKUP($L1529,得点換算表!$C$77:$D$86,2),VLOOKUP($L1529,得点換算表!$E$77:$F$86,2)),"")</f>
        <v/>
      </c>
      <c r="AM1529" s="142" t="str">
        <f>IF($M1529&lt;&gt;"",IF($AD1529=1,VLOOKUP($M1529,得点換算表!$C$87:$D$96,2),VLOOKUP($M1529,得点換算表!$E$87:$F$96,2)),"")</f>
        <v/>
      </c>
      <c r="AN1529" s="142" t="str">
        <f t="shared" si="81"/>
        <v/>
      </c>
      <c r="AO1529" s="143" t="str">
        <f>IF(AND($AN1529&lt;&gt;"",$AN1529&gt;=8),VLOOKUP($AN1529,得点換算表!$I$15:$J$19,2),"")</f>
        <v/>
      </c>
      <c r="AP1529" s="105"/>
    </row>
    <row r="1530" spans="1:42" x14ac:dyDescent="0.15">
      <c r="A1530" s="11"/>
      <c r="B1530" s="12"/>
      <c r="C1530" s="13"/>
      <c r="D1530" s="13"/>
      <c r="E1530" s="14"/>
      <c r="F1530" s="14"/>
      <c r="G1530" s="14"/>
      <c r="H1530" s="14"/>
      <c r="I1530" s="15"/>
      <c r="J1530" s="14"/>
      <c r="K1530" s="13"/>
      <c r="L1530" s="14"/>
      <c r="M1530" s="14"/>
      <c r="N1530" s="14"/>
      <c r="O1530" s="14"/>
      <c r="P1530" s="198"/>
      <c r="Q1530" s="198"/>
      <c r="R1530" s="198"/>
      <c r="S1530" s="198"/>
      <c r="T1530" s="198"/>
      <c r="U1530" s="198"/>
      <c r="V1530" s="198"/>
      <c r="W1530" s="202">
        <f t="shared" si="79"/>
        <v>0</v>
      </c>
      <c r="X1530" s="14"/>
      <c r="Y1530" s="14"/>
      <c r="Z1530" s="108"/>
      <c r="AA1530" s="114"/>
      <c r="AB1530" s="129"/>
      <c r="AC1530" s="128"/>
      <c r="AD1530" s="142" t="str">
        <f t="shared" si="80"/>
        <v/>
      </c>
      <c r="AE1530" s="142" t="str">
        <f>IF($E1530&lt;&gt;"",IF($AD1530=1,VLOOKUP($E1530,得点換算表!$C$5:$D$14,2),VLOOKUP($E1530,得点換算表!$E$5:$F$14,2)),"")</f>
        <v/>
      </c>
      <c r="AF1530" s="142" t="str">
        <f>IF($F1530&lt;&gt;"",IF($AD1530=1,VLOOKUP($F1530,得点換算表!$C$15:$D$24,2),VLOOKUP($F1530,得点換算表!$E$15:$F$24,2)),"")</f>
        <v/>
      </c>
      <c r="AG1530" s="142" t="str">
        <f>IF($G1530&lt;&gt;"",IF($AD1530=1,VLOOKUP($G1530,得点換算表!$C$25:$D$34,2),VLOOKUP($G1530,得点換算表!$E$25:$F$34,2)),"")</f>
        <v/>
      </c>
      <c r="AH1530" s="142" t="str">
        <f>IF($H1530&lt;&gt;"",IF($AD1530=1,VLOOKUP($H1530,得点換算表!$C$35:$D$44,2),VLOOKUP($H1530,得点換算表!$E$35:$F$44,2)),"")</f>
        <v/>
      </c>
      <c r="AI1530" s="142" t="str">
        <f>IF($I1530&lt;&gt;"",IF($AD1530=1,VLOOKUP($I1530,得点換算表!$C$45:$D$55,2),VLOOKUP($I1530,得点換算表!$E$45:$F$55,2)),"")</f>
        <v/>
      </c>
      <c r="AJ1530" s="142" t="str">
        <f>IF($J1530&lt;&gt;"",IF($AD1530=1,VLOOKUP($J1530,得点換算表!$C$56:$D$65,2),VLOOKUP($J1530,得点換算表!$E$56:$F$65,2)),"")</f>
        <v/>
      </c>
      <c r="AK1530" s="142" t="str">
        <f>IF($K1530&lt;&gt;"",IF($AD1530=1,VLOOKUP($K1530,得点換算表!$C$66:$D$76,2),VLOOKUP($K1530,得点換算表!$E$66:$F$76,2)),"")</f>
        <v/>
      </c>
      <c r="AL1530" s="142" t="str">
        <f>IF($L1530&lt;&gt;"",IF($AD1530=1,VLOOKUP($L1530,得点換算表!$C$77:$D$86,2),VLOOKUP($L1530,得点換算表!$E$77:$F$86,2)),"")</f>
        <v/>
      </c>
      <c r="AM1530" s="142" t="str">
        <f>IF($M1530&lt;&gt;"",IF($AD1530=1,VLOOKUP($M1530,得点換算表!$C$87:$D$96,2),VLOOKUP($M1530,得点換算表!$E$87:$F$96,2)),"")</f>
        <v/>
      </c>
      <c r="AN1530" s="142" t="str">
        <f t="shared" si="81"/>
        <v/>
      </c>
      <c r="AO1530" s="143" t="str">
        <f>IF(AND($AN1530&lt;&gt;"",$AN1530&gt;=8),VLOOKUP($AN1530,得点換算表!$I$15:$J$19,2),"")</f>
        <v/>
      </c>
      <c r="AP1530" s="105"/>
    </row>
    <row r="1531" spans="1:42" x14ac:dyDescent="0.15">
      <c r="A1531" s="11"/>
      <c r="B1531" s="12"/>
      <c r="C1531" s="13"/>
      <c r="D1531" s="13"/>
      <c r="E1531" s="14"/>
      <c r="F1531" s="14"/>
      <c r="G1531" s="14"/>
      <c r="H1531" s="14"/>
      <c r="I1531" s="15"/>
      <c r="J1531" s="14"/>
      <c r="K1531" s="13"/>
      <c r="L1531" s="14"/>
      <c r="M1531" s="14"/>
      <c r="N1531" s="14"/>
      <c r="O1531" s="14"/>
      <c r="P1531" s="198"/>
      <c r="Q1531" s="198"/>
      <c r="R1531" s="198"/>
      <c r="S1531" s="198"/>
      <c r="T1531" s="198"/>
      <c r="U1531" s="198"/>
      <c r="V1531" s="198"/>
      <c r="W1531" s="202">
        <f t="shared" si="79"/>
        <v>0</v>
      </c>
      <c r="X1531" s="14"/>
      <c r="Y1531" s="14"/>
      <c r="Z1531" s="108"/>
      <c r="AA1531" s="114"/>
      <c r="AB1531" s="129"/>
      <c r="AC1531" s="128"/>
      <c r="AD1531" s="142" t="str">
        <f t="shared" si="80"/>
        <v/>
      </c>
      <c r="AE1531" s="142" t="str">
        <f>IF($E1531&lt;&gt;"",IF($AD1531=1,VLOOKUP($E1531,得点換算表!$C$5:$D$14,2),VLOOKUP($E1531,得点換算表!$E$5:$F$14,2)),"")</f>
        <v/>
      </c>
      <c r="AF1531" s="142" t="str">
        <f>IF($F1531&lt;&gt;"",IF($AD1531=1,VLOOKUP($F1531,得点換算表!$C$15:$D$24,2),VLOOKUP($F1531,得点換算表!$E$15:$F$24,2)),"")</f>
        <v/>
      </c>
      <c r="AG1531" s="142" t="str">
        <f>IF($G1531&lt;&gt;"",IF($AD1531=1,VLOOKUP($G1531,得点換算表!$C$25:$D$34,2),VLOOKUP($G1531,得点換算表!$E$25:$F$34,2)),"")</f>
        <v/>
      </c>
      <c r="AH1531" s="142" t="str">
        <f>IF($H1531&lt;&gt;"",IF($AD1531=1,VLOOKUP($H1531,得点換算表!$C$35:$D$44,2),VLOOKUP($H1531,得点換算表!$E$35:$F$44,2)),"")</f>
        <v/>
      </c>
      <c r="AI1531" s="142" t="str">
        <f>IF($I1531&lt;&gt;"",IF($AD1531=1,VLOOKUP($I1531,得点換算表!$C$45:$D$55,2),VLOOKUP($I1531,得点換算表!$E$45:$F$55,2)),"")</f>
        <v/>
      </c>
      <c r="AJ1531" s="142" t="str">
        <f>IF($J1531&lt;&gt;"",IF($AD1531=1,VLOOKUP($J1531,得点換算表!$C$56:$D$65,2),VLOOKUP($J1531,得点換算表!$E$56:$F$65,2)),"")</f>
        <v/>
      </c>
      <c r="AK1531" s="142" t="str">
        <f>IF($K1531&lt;&gt;"",IF($AD1531=1,VLOOKUP($K1531,得点換算表!$C$66:$D$76,2),VLOOKUP($K1531,得点換算表!$E$66:$F$76,2)),"")</f>
        <v/>
      </c>
      <c r="AL1531" s="142" t="str">
        <f>IF($L1531&lt;&gt;"",IF($AD1531=1,VLOOKUP($L1531,得点換算表!$C$77:$D$86,2),VLOOKUP($L1531,得点換算表!$E$77:$F$86,2)),"")</f>
        <v/>
      </c>
      <c r="AM1531" s="142" t="str">
        <f>IF($M1531&lt;&gt;"",IF($AD1531=1,VLOOKUP($M1531,得点換算表!$C$87:$D$96,2),VLOOKUP($M1531,得点換算表!$E$87:$F$96,2)),"")</f>
        <v/>
      </c>
      <c r="AN1531" s="142" t="str">
        <f t="shared" si="81"/>
        <v/>
      </c>
      <c r="AO1531" s="143" t="str">
        <f>IF(AND($AN1531&lt;&gt;"",$AN1531&gt;=8),VLOOKUP($AN1531,得点換算表!$I$15:$J$19,2),"")</f>
        <v/>
      </c>
      <c r="AP1531" s="105"/>
    </row>
    <row r="1532" spans="1:42" x14ac:dyDescent="0.15">
      <c r="A1532" s="11"/>
      <c r="B1532" s="12"/>
      <c r="C1532" s="13"/>
      <c r="D1532" s="13"/>
      <c r="E1532" s="14"/>
      <c r="F1532" s="14"/>
      <c r="G1532" s="14"/>
      <c r="H1532" s="14"/>
      <c r="I1532" s="15"/>
      <c r="J1532" s="14"/>
      <c r="K1532" s="13"/>
      <c r="L1532" s="14"/>
      <c r="M1532" s="14"/>
      <c r="N1532" s="14"/>
      <c r="O1532" s="14"/>
      <c r="P1532" s="198"/>
      <c r="Q1532" s="198"/>
      <c r="R1532" s="198"/>
      <c r="S1532" s="198"/>
      <c r="T1532" s="198"/>
      <c r="U1532" s="198"/>
      <c r="V1532" s="198"/>
      <c r="W1532" s="202">
        <f t="shared" si="79"/>
        <v>0</v>
      </c>
      <c r="X1532" s="14"/>
      <c r="Y1532" s="14"/>
      <c r="Z1532" s="108"/>
      <c r="AA1532" s="114"/>
      <c r="AB1532" s="129"/>
      <c r="AC1532" s="128"/>
      <c r="AD1532" s="142" t="str">
        <f t="shared" si="80"/>
        <v/>
      </c>
      <c r="AE1532" s="142" t="str">
        <f>IF($E1532&lt;&gt;"",IF($AD1532=1,VLOOKUP($E1532,得点換算表!$C$5:$D$14,2),VLOOKUP($E1532,得点換算表!$E$5:$F$14,2)),"")</f>
        <v/>
      </c>
      <c r="AF1532" s="142" t="str">
        <f>IF($F1532&lt;&gt;"",IF($AD1532=1,VLOOKUP($F1532,得点換算表!$C$15:$D$24,2),VLOOKUP($F1532,得点換算表!$E$15:$F$24,2)),"")</f>
        <v/>
      </c>
      <c r="AG1532" s="142" t="str">
        <f>IF($G1532&lt;&gt;"",IF($AD1532=1,VLOOKUP($G1532,得点換算表!$C$25:$D$34,2),VLOOKUP($G1532,得点換算表!$E$25:$F$34,2)),"")</f>
        <v/>
      </c>
      <c r="AH1532" s="142" t="str">
        <f>IF($H1532&lt;&gt;"",IF($AD1532=1,VLOOKUP($H1532,得点換算表!$C$35:$D$44,2),VLOOKUP($H1532,得点換算表!$E$35:$F$44,2)),"")</f>
        <v/>
      </c>
      <c r="AI1532" s="142" t="str">
        <f>IF($I1532&lt;&gt;"",IF($AD1532=1,VLOOKUP($I1532,得点換算表!$C$45:$D$55,2),VLOOKUP($I1532,得点換算表!$E$45:$F$55,2)),"")</f>
        <v/>
      </c>
      <c r="AJ1532" s="142" t="str">
        <f>IF($J1532&lt;&gt;"",IF($AD1532=1,VLOOKUP($J1532,得点換算表!$C$56:$D$65,2),VLOOKUP($J1532,得点換算表!$E$56:$F$65,2)),"")</f>
        <v/>
      </c>
      <c r="AK1532" s="142" t="str">
        <f>IF($K1532&lt;&gt;"",IF($AD1532=1,VLOOKUP($K1532,得点換算表!$C$66:$D$76,2),VLOOKUP($K1532,得点換算表!$E$66:$F$76,2)),"")</f>
        <v/>
      </c>
      <c r="AL1532" s="142" t="str">
        <f>IF($L1532&lt;&gt;"",IF($AD1532=1,VLOOKUP($L1532,得点換算表!$C$77:$D$86,2),VLOOKUP($L1532,得点換算表!$E$77:$F$86,2)),"")</f>
        <v/>
      </c>
      <c r="AM1532" s="142" t="str">
        <f>IF($M1532&lt;&gt;"",IF($AD1532=1,VLOOKUP($M1532,得点換算表!$C$87:$D$96,2),VLOOKUP($M1532,得点換算表!$E$87:$F$96,2)),"")</f>
        <v/>
      </c>
      <c r="AN1532" s="142" t="str">
        <f t="shared" si="81"/>
        <v/>
      </c>
      <c r="AO1532" s="143" t="str">
        <f>IF(AND($AN1532&lt;&gt;"",$AN1532&gt;=8),VLOOKUP($AN1532,得点換算表!$I$15:$J$19,2),"")</f>
        <v/>
      </c>
      <c r="AP1532" s="105"/>
    </row>
    <row r="1533" spans="1:42" x14ac:dyDescent="0.15">
      <c r="A1533" s="11"/>
      <c r="B1533" s="12"/>
      <c r="C1533" s="13"/>
      <c r="D1533" s="13"/>
      <c r="E1533" s="14"/>
      <c r="F1533" s="14"/>
      <c r="G1533" s="14"/>
      <c r="H1533" s="14"/>
      <c r="I1533" s="15"/>
      <c r="J1533" s="14"/>
      <c r="K1533" s="13"/>
      <c r="L1533" s="14"/>
      <c r="M1533" s="14"/>
      <c r="N1533" s="14"/>
      <c r="O1533" s="14"/>
      <c r="P1533" s="198"/>
      <c r="Q1533" s="198"/>
      <c r="R1533" s="198"/>
      <c r="S1533" s="198"/>
      <c r="T1533" s="198"/>
      <c r="U1533" s="198"/>
      <c r="V1533" s="198"/>
      <c r="W1533" s="202">
        <f t="shared" si="79"/>
        <v>0</v>
      </c>
      <c r="X1533" s="14"/>
      <c r="Y1533" s="14"/>
      <c r="Z1533" s="108"/>
      <c r="AA1533" s="114"/>
      <c r="AB1533" s="129"/>
      <c r="AC1533" s="128"/>
      <c r="AD1533" s="142" t="str">
        <f t="shared" si="80"/>
        <v/>
      </c>
      <c r="AE1533" s="142" t="str">
        <f>IF($E1533&lt;&gt;"",IF($AD1533=1,VLOOKUP($E1533,得点換算表!$C$5:$D$14,2),VLOOKUP($E1533,得点換算表!$E$5:$F$14,2)),"")</f>
        <v/>
      </c>
      <c r="AF1533" s="142" t="str">
        <f>IF($F1533&lt;&gt;"",IF($AD1533=1,VLOOKUP($F1533,得点換算表!$C$15:$D$24,2),VLOOKUP($F1533,得点換算表!$E$15:$F$24,2)),"")</f>
        <v/>
      </c>
      <c r="AG1533" s="142" t="str">
        <f>IF($G1533&lt;&gt;"",IF($AD1533=1,VLOOKUP($G1533,得点換算表!$C$25:$D$34,2),VLOOKUP($G1533,得点換算表!$E$25:$F$34,2)),"")</f>
        <v/>
      </c>
      <c r="AH1533" s="142" t="str">
        <f>IF($H1533&lt;&gt;"",IF($AD1533=1,VLOOKUP($H1533,得点換算表!$C$35:$D$44,2),VLOOKUP($H1533,得点換算表!$E$35:$F$44,2)),"")</f>
        <v/>
      </c>
      <c r="AI1533" s="142" t="str">
        <f>IF($I1533&lt;&gt;"",IF($AD1533=1,VLOOKUP($I1533,得点換算表!$C$45:$D$55,2),VLOOKUP($I1533,得点換算表!$E$45:$F$55,2)),"")</f>
        <v/>
      </c>
      <c r="AJ1533" s="142" t="str">
        <f>IF($J1533&lt;&gt;"",IF($AD1533=1,VLOOKUP($J1533,得点換算表!$C$56:$D$65,2),VLOOKUP($J1533,得点換算表!$E$56:$F$65,2)),"")</f>
        <v/>
      </c>
      <c r="AK1533" s="142" t="str">
        <f>IF($K1533&lt;&gt;"",IF($AD1533=1,VLOOKUP($K1533,得点換算表!$C$66:$D$76,2),VLOOKUP($K1533,得点換算表!$E$66:$F$76,2)),"")</f>
        <v/>
      </c>
      <c r="AL1533" s="142" t="str">
        <f>IF($L1533&lt;&gt;"",IF($AD1533=1,VLOOKUP($L1533,得点換算表!$C$77:$D$86,2),VLOOKUP($L1533,得点換算表!$E$77:$F$86,2)),"")</f>
        <v/>
      </c>
      <c r="AM1533" s="142" t="str">
        <f>IF($M1533&lt;&gt;"",IF($AD1533=1,VLOOKUP($M1533,得点換算表!$C$87:$D$96,2),VLOOKUP($M1533,得点換算表!$E$87:$F$96,2)),"")</f>
        <v/>
      </c>
      <c r="AN1533" s="142" t="str">
        <f t="shared" si="81"/>
        <v/>
      </c>
      <c r="AO1533" s="143" t="str">
        <f>IF(AND($AN1533&lt;&gt;"",$AN1533&gt;=8),VLOOKUP($AN1533,得点換算表!$I$15:$J$19,2),"")</f>
        <v/>
      </c>
      <c r="AP1533" s="105"/>
    </row>
    <row r="1534" spans="1:42" x14ac:dyDescent="0.15">
      <c r="A1534" s="11"/>
      <c r="B1534" s="12"/>
      <c r="C1534" s="13"/>
      <c r="D1534" s="13"/>
      <c r="E1534" s="14"/>
      <c r="F1534" s="14"/>
      <c r="G1534" s="14"/>
      <c r="H1534" s="14"/>
      <c r="I1534" s="15"/>
      <c r="J1534" s="14"/>
      <c r="K1534" s="13"/>
      <c r="L1534" s="14"/>
      <c r="M1534" s="14"/>
      <c r="N1534" s="14"/>
      <c r="O1534" s="14"/>
      <c r="P1534" s="198"/>
      <c r="Q1534" s="198"/>
      <c r="R1534" s="198"/>
      <c r="S1534" s="198"/>
      <c r="T1534" s="198"/>
      <c r="U1534" s="198"/>
      <c r="V1534" s="198"/>
      <c r="W1534" s="202">
        <f t="shared" si="79"/>
        <v>0</v>
      </c>
      <c r="X1534" s="14"/>
      <c r="Y1534" s="14"/>
      <c r="Z1534" s="108"/>
      <c r="AA1534" s="114"/>
      <c r="AB1534" s="129"/>
      <c r="AC1534" s="128"/>
      <c r="AD1534" s="142" t="str">
        <f t="shared" si="80"/>
        <v/>
      </c>
      <c r="AE1534" s="142" t="str">
        <f>IF($E1534&lt;&gt;"",IF($AD1534=1,VLOOKUP($E1534,得点換算表!$C$5:$D$14,2),VLOOKUP($E1534,得点換算表!$E$5:$F$14,2)),"")</f>
        <v/>
      </c>
      <c r="AF1534" s="142" t="str">
        <f>IF($F1534&lt;&gt;"",IF($AD1534=1,VLOOKUP($F1534,得点換算表!$C$15:$D$24,2),VLOOKUP($F1534,得点換算表!$E$15:$F$24,2)),"")</f>
        <v/>
      </c>
      <c r="AG1534" s="142" t="str">
        <f>IF($G1534&lt;&gt;"",IF($AD1534=1,VLOOKUP($G1534,得点換算表!$C$25:$D$34,2),VLOOKUP($G1534,得点換算表!$E$25:$F$34,2)),"")</f>
        <v/>
      </c>
      <c r="AH1534" s="142" t="str">
        <f>IF($H1534&lt;&gt;"",IF($AD1534=1,VLOOKUP($H1534,得点換算表!$C$35:$D$44,2),VLOOKUP($H1534,得点換算表!$E$35:$F$44,2)),"")</f>
        <v/>
      </c>
      <c r="AI1534" s="142" t="str">
        <f>IF($I1534&lt;&gt;"",IF($AD1534=1,VLOOKUP($I1534,得点換算表!$C$45:$D$55,2),VLOOKUP($I1534,得点換算表!$E$45:$F$55,2)),"")</f>
        <v/>
      </c>
      <c r="AJ1534" s="142" t="str">
        <f>IF($J1534&lt;&gt;"",IF($AD1534=1,VLOOKUP($J1534,得点換算表!$C$56:$D$65,2),VLOOKUP($J1534,得点換算表!$E$56:$F$65,2)),"")</f>
        <v/>
      </c>
      <c r="AK1534" s="142" t="str">
        <f>IF($K1534&lt;&gt;"",IF($AD1534=1,VLOOKUP($K1534,得点換算表!$C$66:$D$76,2),VLOOKUP($K1534,得点換算表!$E$66:$F$76,2)),"")</f>
        <v/>
      </c>
      <c r="AL1534" s="142" t="str">
        <f>IF($L1534&lt;&gt;"",IF($AD1534=1,VLOOKUP($L1534,得点換算表!$C$77:$D$86,2),VLOOKUP($L1534,得点換算表!$E$77:$F$86,2)),"")</f>
        <v/>
      </c>
      <c r="AM1534" s="142" t="str">
        <f>IF($M1534&lt;&gt;"",IF($AD1534=1,VLOOKUP($M1534,得点換算表!$C$87:$D$96,2),VLOOKUP($M1534,得点換算表!$E$87:$F$96,2)),"")</f>
        <v/>
      </c>
      <c r="AN1534" s="142" t="str">
        <f t="shared" si="81"/>
        <v/>
      </c>
      <c r="AO1534" s="143" t="str">
        <f>IF(AND($AN1534&lt;&gt;"",$AN1534&gt;=8),VLOOKUP($AN1534,得点換算表!$I$15:$J$19,2),"")</f>
        <v/>
      </c>
      <c r="AP1534" s="105"/>
    </row>
    <row r="1535" spans="1:42" x14ac:dyDescent="0.15">
      <c r="A1535" s="11"/>
      <c r="B1535" s="12"/>
      <c r="C1535" s="13"/>
      <c r="D1535" s="13"/>
      <c r="E1535" s="14"/>
      <c r="F1535" s="14"/>
      <c r="G1535" s="14"/>
      <c r="H1535" s="14"/>
      <c r="I1535" s="15"/>
      <c r="J1535" s="14"/>
      <c r="K1535" s="13"/>
      <c r="L1535" s="14"/>
      <c r="M1535" s="14"/>
      <c r="N1535" s="14"/>
      <c r="O1535" s="14"/>
      <c r="P1535" s="198"/>
      <c r="Q1535" s="198"/>
      <c r="R1535" s="198"/>
      <c r="S1535" s="198"/>
      <c r="T1535" s="198"/>
      <c r="U1535" s="198"/>
      <c r="V1535" s="198"/>
      <c r="W1535" s="202">
        <f t="shared" si="79"/>
        <v>0</v>
      </c>
      <c r="X1535" s="14"/>
      <c r="Y1535" s="14"/>
      <c r="Z1535" s="108"/>
      <c r="AA1535" s="114"/>
      <c r="AB1535" s="129"/>
      <c r="AC1535" s="128"/>
      <c r="AD1535" s="142" t="str">
        <f t="shared" si="80"/>
        <v/>
      </c>
      <c r="AE1535" s="142" t="str">
        <f>IF($E1535&lt;&gt;"",IF($AD1535=1,VLOOKUP($E1535,得点換算表!$C$5:$D$14,2),VLOOKUP($E1535,得点換算表!$E$5:$F$14,2)),"")</f>
        <v/>
      </c>
      <c r="AF1535" s="142" t="str">
        <f>IF($F1535&lt;&gt;"",IF($AD1535=1,VLOOKUP($F1535,得点換算表!$C$15:$D$24,2),VLOOKUP($F1535,得点換算表!$E$15:$F$24,2)),"")</f>
        <v/>
      </c>
      <c r="AG1535" s="142" t="str">
        <f>IF($G1535&lt;&gt;"",IF($AD1535=1,VLOOKUP($G1535,得点換算表!$C$25:$D$34,2),VLOOKUP($G1535,得点換算表!$E$25:$F$34,2)),"")</f>
        <v/>
      </c>
      <c r="AH1535" s="142" t="str">
        <f>IF($H1535&lt;&gt;"",IF($AD1535=1,VLOOKUP($H1535,得点換算表!$C$35:$D$44,2),VLOOKUP($H1535,得点換算表!$E$35:$F$44,2)),"")</f>
        <v/>
      </c>
      <c r="AI1535" s="142" t="str">
        <f>IF($I1535&lt;&gt;"",IF($AD1535=1,VLOOKUP($I1535,得点換算表!$C$45:$D$55,2),VLOOKUP($I1535,得点換算表!$E$45:$F$55,2)),"")</f>
        <v/>
      </c>
      <c r="AJ1535" s="142" t="str">
        <f>IF($J1535&lt;&gt;"",IF($AD1535=1,VLOOKUP($J1535,得点換算表!$C$56:$D$65,2),VLOOKUP($J1535,得点換算表!$E$56:$F$65,2)),"")</f>
        <v/>
      </c>
      <c r="AK1535" s="142" t="str">
        <f>IF($K1535&lt;&gt;"",IF($AD1535=1,VLOOKUP($K1535,得点換算表!$C$66:$D$76,2),VLOOKUP($K1535,得点換算表!$E$66:$F$76,2)),"")</f>
        <v/>
      </c>
      <c r="AL1535" s="142" t="str">
        <f>IF($L1535&lt;&gt;"",IF($AD1535=1,VLOOKUP($L1535,得点換算表!$C$77:$D$86,2),VLOOKUP($L1535,得点換算表!$E$77:$F$86,2)),"")</f>
        <v/>
      </c>
      <c r="AM1535" s="142" t="str">
        <f>IF($M1535&lt;&gt;"",IF($AD1535=1,VLOOKUP($M1535,得点換算表!$C$87:$D$96,2),VLOOKUP($M1535,得点換算表!$E$87:$F$96,2)),"")</f>
        <v/>
      </c>
      <c r="AN1535" s="142" t="str">
        <f t="shared" si="81"/>
        <v/>
      </c>
      <c r="AO1535" s="143" t="str">
        <f>IF(AND($AN1535&lt;&gt;"",$AN1535&gt;=8),VLOOKUP($AN1535,得点換算表!$I$15:$J$19,2),"")</f>
        <v/>
      </c>
      <c r="AP1535" s="105"/>
    </row>
    <row r="1536" spans="1:42" x14ac:dyDescent="0.15">
      <c r="A1536" s="11"/>
      <c r="B1536" s="12"/>
      <c r="C1536" s="13"/>
      <c r="D1536" s="13"/>
      <c r="E1536" s="14"/>
      <c r="F1536" s="14"/>
      <c r="G1536" s="14"/>
      <c r="H1536" s="14"/>
      <c r="I1536" s="15"/>
      <c r="J1536" s="14"/>
      <c r="K1536" s="13"/>
      <c r="L1536" s="14"/>
      <c r="M1536" s="14"/>
      <c r="N1536" s="14"/>
      <c r="O1536" s="14"/>
      <c r="P1536" s="198"/>
      <c r="Q1536" s="198"/>
      <c r="R1536" s="198"/>
      <c r="S1536" s="198"/>
      <c r="T1536" s="198"/>
      <c r="U1536" s="198"/>
      <c r="V1536" s="198"/>
      <c r="W1536" s="202">
        <f t="shared" si="79"/>
        <v>0</v>
      </c>
      <c r="X1536" s="14"/>
      <c r="Y1536" s="14"/>
      <c r="Z1536" s="108"/>
      <c r="AA1536" s="114"/>
      <c r="AB1536" s="129"/>
      <c r="AC1536" s="128"/>
      <c r="AD1536" s="142" t="str">
        <f t="shared" si="80"/>
        <v/>
      </c>
      <c r="AE1536" s="142" t="str">
        <f>IF($E1536&lt;&gt;"",IF($AD1536=1,VLOOKUP($E1536,得点換算表!$C$5:$D$14,2),VLOOKUP($E1536,得点換算表!$E$5:$F$14,2)),"")</f>
        <v/>
      </c>
      <c r="AF1536" s="142" t="str">
        <f>IF($F1536&lt;&gt;"",IF($AD1536=1,VLOOKUP($F1536,得点換算表!$C$15:$D$24,2),VLOOKUP($F1536,得点換算表!$E$15:$F$24,2)),"")</f>
        <v/>
      </c>
      <c r="AG1536" s="142" t="str">
        <f>IF($G1536&lt;&gt;"",IF($AD1536=1,VLOOKUP($G1536,得点換算表!$C$25:$D$34,2),VLOOKUP($G1536,得点換算表!$E$25:$F$34,2)),"")</f>
        <v/>
      </c>
      <c r="AH1536" s="142" t="str">
        <f>IF($H1536&lt;&gt;"",IF($AD1536=1,VLOOKUP($H1536,得点換算表!$C$35:$D$44,2),VLOOKUP($H1536,得点換算表!$E$35:$F$44,2)),"")</f>
        <v/>
      </c>
      <c r="AI1536" s="142" t="str">
        <f>IF($I1536&lt;&gt;"",IF($AD1536=1,VLOOKUP($I1536,得点換算表!$C$45:$D$55,2),VLOOKUP($I1536,得点換算表!$E$45:$F$55,2)),"")</f>
        <v/>
      </c>
      <c r="AJ1536" s="142" t="str">
        <f>IF($J1536&lt;&gt;"",IF($AD1536=1,VLOOKUP($J1536,得点換算表!$C$56:$D$65,2),VLOOKUP($J1536,得点換算表!$E$56:$F$65,2)),"")</f>
        <v/>
      </c>
      <c r="AK1536" s="142" t="str">
        <f>IF($K1536&lt;&gt;"",IF($AD1536=1,VLOOKUP($K1536,得点換算表!$C$66:$D$76,2),VLOOKUP($K1536,得点換算表!$E$66:$F$76,2)),"")</f>
        <v/>
      </c>
      <c r="AL1536" s="142" t="str">
        <f>IF($L1536&lt;&gt;"",IF($AD1536=1,VLOOKUP($L1536,得点換算表!$C$77:$D$86,2),VLOOKUP($L1536,得点換算表!$E$77:$F$86,2)),"")</f>
        <v/>
      </c>
      <c r="AM1536" s="142" t="str">
        <f>IF($M1536&lt;&gt;"",IF($AD1536=1,VLOOKUP($M1536,得点換算表!$C$87:$D$96,2),VLOOKUP($M1536,得点換算表!$E$87:$F$96,2)),"")</f>
        <v/>
      </c>
      <c r="AN1536" s="142" t="str">
        <f t="shared" si="81"/>
        <v/>
      </c>
      <c r="AO1536" s="143" t="str">
        <f>IF(AND($AN1536&lt;&gt;"",$AN1536&gt;=8),VLOOKUP($AN1536,得点換算表!$I$15:$J$19,2),"")</f>
        <v/>
      </c>
      <c r="AP1536" s="105"/>
    </row>
    <row r="1537" spans="1:42" x14ac:dyDescent="0.15">
      <c r="A1537" s="11"/>
      <c r="B1537" s="12"/>
      <c r="C1537" s="13"/>
      <c r="D1537" s="13"/>
      <c r="E1537" s="14"/>
      <c r="F1537" s="14"/>
      <c r="G1537" s="14"/>
      <c r="H1537" s="14"/>
      <c r="I1537" s="15"/>
      <c r="J1537" s="14"/>
      <c r="K1537" s="13"/>
      <c r="L1537" s="14"/>
      <c r="M1537" s="14"/>
      <c r="N1537" s="14"/>
      <c r="O1537" s="14"/>
      <c r="P1537" s="198"/>
      <c r="Q1537" s="198"/>
      <c r="R1537" s="198"/>
      <c r="S1537" s="198"/>
      <c r="T1537" s="198"/>
      <c r="U1537" s="198"/>
      <c r="V1537" s="198"/>
      <c r="W1537" s="202">
        <f t="shared" si="79"/>
        <v>0</v>
      </c>
      <c r="X1537" s="14"/>
      <c r="Y1537" s="14"/>
      <c r="Z1537" s="108"/>
      <c r="AA1537" s="114"/>
      <c r="AB1537" s="129"/>
      <c r="AC1537" s="128"/>
      <c r="AD1537" s="142" t="str">
        <f t="shared" si="80"/>
        <v/>
      </c>
      <c r="AE1537" s="142" t="str">
        <f>IF($E1537&lt;&gt;"",IF($AD1537=1,VLOOKUP($E1537,得点換算表!$C$5:$D$14,2),VLOOKUP($E1537,得点換算表!$E$5:$F$14,2)),"")</f>
        <v/>
      </c>
      <c r="AF1537" s="142" t="str">
        <f>IF($F1537&lt;&gt;"",IF($AD1537=1,VLOOKUP($F1537,得点換算表!$C$15:$D$24,2),VLOOKUP($F1537,得点換算表!$E$15:$F$24,2)),"")</f>
        <v/>
      </c>
      <c r="AG1537" s="142" t="str">
        <f>IF($G1537&lt;&gt;"",IF($AD1537=1,VLOOKUP($G1537,得点換算表!$C$25:$D$34,2),VLOOKUP($G1537,得点換算表!$E$25:$F$34,2)),"")</f>
        <v/>
      </c>
      <c r="AH1537" s="142" t="str">
        <f>IF($H1537&lt;&gt;"",IF($AD1537=1,VLOOKUP($H1537,得点換算表!$C$35:$D$44,2),VLOOKUP($H1537,得点換算表!$E$35:$F$44,2)),"")</f>
        <v/>
      </c>
      <c r="AI1537" s="142" t="str">
        <f>IF($I1537&lt;&gt;"",IF($AD1537=1,VLOOKUP($I1537,得点換算表!$C$45:$D$55,2),VLOOKUP($I1537,得点換算表!$E$45:$F$55,2)),"")</f>
        <v/>
      </c>
      <c r="AJ1537" s="142" t="str">
        <f>IF($J1537&lt;&gt;"",IF($AD1537=1,VLOOKUP($J1537,得点換算表!$C$56:$D$65,2),VLOOKUP($J1537,得点換算表!$E$56:$F$65,2)),"")</f>
        <v/>
      </c>
      <c r="AK1537" s="142" t="str">
        <f>IF($K1537&lt;&gt;"",IF($AD1537=1,VLOOKUP($K1537,得点換算表!$C$66:$D$76,2),VLOOKUP($K1537,得点換算表!$E$66:$F$76,2)),"")</f>
        <v/>
      </c>
      <c r="AL1537" s="142" t="str">
        <f>IF($L1537&lt;&gt;"",IF($AD1537=1,VLOOKUP($L1537,得点換算表!$C$77:$D$86,2),VLOOKUP($L1537,得点換算表!$E$77:$F$86,2)),"")</f>
        <v/>
      </c>
      <c r="AM1537" s="142" t="str">
        <f>IF($M1537&lt;&gt;"",IF($AD1537=1,VLOOKUP($M1537,得点換算表!$C$87:$D$96,2),VLOOKUP($M1537,得点換算表!$E$87:$F$96,2)),"")</f>
        <v/>
      </c>
      <c r="AN1537" s="142" t="str">
        <f t="shared" si="81"/>
        <v/>
      </c>
      <c r="AO1537" s="143" t="str">
        <f>IF(AND($AN1537&lt;&gt;"",$AN1537&gt;=8),VLOOKUP($AN1537,得点換算表!$I$15:$J$19,2),"")</f>
        <v/>
      </c>
      <c r="AP1537" s="105"/>
    </row>
    <row r="1538" spans="1:42" x14ac:dyDescent="0.15">
      <c r="A1538" s="11"/>
      <c r="B1538" s="12"/>
      <c r="C1538" s="13"/>
      <c r="D1538" s="13"/>
      <c r="E1538" s="14"/>
      <c r="F1538" s="14"/>
      <c r="G1538" s="14"/>
      <c r="H1538" s="14"/>
      <c r="I1538" s="15"/>
      <c r="J1538" s="14"/>
      <c r="K1538" s="13"/>
      <c r="L1538" s="14"/>
      <c r="M1538" s="14"/>
      <c r="N1538" s="14"/>
      <c r="O1538" s="14"/>
      <c r="P1538" s="198"/>
      <c r="Q1538" s="198"/>
      <c r="R1538" s="198"/>
      <c r="S1538" s="198"/>
      <c r="T1538" s="198"/>
      <c r="U1538" s="198"/>
      <c r="V1538" s="198"/>
      <c r="W1538" s="202">
        <f t="shared" si="79"/>
        <v>0</v>
      </c>
      <c r="X1538" s="14"/>
      <c r="Y1538" s="14"/>
      <c r="Z1538" s="108"/>
      <c r="AA1538" s="114"/>
      <c r="AB1538" s="129"/>
      <c r="AC1538" s="128"/>
      <c r="AD1538" s="142" t="str">
        <f t="shared" si="80"/>
        <v/>
      </c>
      <c r="AE1538" s="142" t="str">
        <f>IF($E1538&lt;&gt;"",IF($AD1538=1,VLOOKUP($E1538,得点換算表!$C$5:$D$14,2),VLOOKUP($E1538,得点換算表!$E$5:$F$14,2)),"")</f>
        <v/>
      </c>
      <c r="AF1538" s="142" t="str">
        <f>IF($F1538&lt;&gt;"",IF($AD1538=1,VLOOKUP($F1538,得点換算表!$C$15:$D$24,2),VLOOKUP($F1538,得点換算表!$E$15:$F$24,2)),"")</f>
        <v/>
      </c>
      <c r="AG1538" s="142" t="str">
        <f>IF($G1538&lt;&gt;"",IF($AD1538=1,VLOOKUP($G1538,得点換算表!$C$25:$D$34,2),VLOOKUP($G1538,得点換算表!$E$25:$F$34,2)),"")</f>
        <v/>
      </c>
      <c r="AH1538" s="142" t="str">
        <f>IF($H1538&lt;&gt;"",IF($AD1538=1,VLOOKUP($H1538,得点換算表!$C$35:$D$44,2),VLOOKUP($H1538,得点換算表!$E$35:$F$44,2)),"")</f>
        <v/>
      </c>
      <c r="AI1538" s="142" t="str">
        <f>IF($I1538&lt;&gt;"",IF($AD1538=1,VLOOKUP($I1538,得点換算表!$C$45:$D$55,2),VLOOKUP($I1538,得点換算表!$E$45:$F$55,2)),"")</f>
        <v/>
      </c>
      <c r="AJ1538" s="142" t="str">
        <f>IF($J1538&lt;&gt;"",IF($AD1538=1,VLOOKUP($J1538,得点換算表!$C$56:$D$65,2),VLOOKUP($J1538,得点換算表!$E$56:$F$65,2)),"")</f>
        <v/>
      </c>
      <c r="AK1538" s="142" t="str">
        <f>IF($K1538&lt;&gt;"",IF($AD1538=1,VLOOKUP($K1538,得点換算表!$C$66:$D$76,2),VLOOKUP($K1538,得点換算表!$E$66:$F$76,2)),"")</f>
        <v/>
      </c>
      <c r="AL1538" s="142" t="str">
        <f>IF($L1538&lt;&gt;"",IF($AD1538=1,VLOOKUP($L1538,得点換算表!$C$77:$D$86,2),VLOOKUP($L1538,得点換算表!$E$77:$F$86,2)),"")</f>
        <v/>
      </c>
      <c r="AM1538" s="142" t="str">
        <f>IF($M1538&lt;&gt;"",IF($AD1538=1,VLOOKUP($M1538,得点換算表!$C$87:$D$96,2),VLOOKUP($M1538,得点換算表!$E$87:$F$96,2)),"")</f>
        <v/>
      </c>
      <c r="AN1538" s="142" t="str">
        <f t="shared" si="81"/>
        <v/>
      </c>
      <c r="AO1538" s="143" t="str">
        <f>IF(AND($AN1538&lt;&gt;"",$AN1538&gt;=8),VLOOKUP($AN1538,得点換算表!$I$15:$J$19,2),"")</f>
        <v/>
      </c>
      <c r="AP1538" s="105"/>
    </row>
    <row r="1539" spans="1:42" x14ac:dyDescent="0.15">
      <c r="A1539" s="11"/>
      <c r="B1539" s="12"/>
      <c r="C1539" s="13"/>
      <c r="D1539" s="13"/>
      <c r="E1539" s="14"/>
      <c r="F1539" s="14"/>
      <c r="G1539" s="14"/>
      <c r="H1539" s="14"/>
      <c r="I1539" s="15"/>
      <c r="J1539" s="14"/>
      <c r="K1539" s="13"/>
      <c r="L1539" s="14"/>
      <c r="M1539" s="14"/>
      <c r="N1539" s="14"/>
      <c r="O1539" s="14"/>
      <c r="P1539" s="198"/>
      <c r="Q1539" s="198"/>
      <c r="R1539" s="198"/>
      <c r="S1539" s="198"/>
      <c r="T1539" s="198"/>
      <c r="U1539" s="198"/>
      <c r="V1539" s="198"/>
      <c r="W1539" s="202">
        <f t="shared" ref="W1539:W1602" si="82">SUM(P1539:V1539)</f>
        <v>0</v>
      </c>
      <c r="X1539" s="14"/>
      <c r="Y1539" s="14"/>
      <c r="Z1539" s="108"/>
      <c r="AA1539" s="114"/>
      <c r="AB1539" s="129"/>
      <c r="AC1539" s="128"/>
      <c r="AD1539" s="142" t="str">
        <f t="shared" ref="AD1539:AD1602" si="83">IF($A1539&lt;&gt;"",$A1539,"")</f>
        <v/>
      </c>
      <c r="AE1539" s="142" t="str">
        <f>IF($E1539&lt;&gt;"",IF($AD1539=1,VLOOKUP($E1539,得点換算表!$C$5:$D$14,2),VLOOKUP($E1539,得点換算表!$E$5:$F$14,2)),"")</f>
        <v/>
      </c>
      <c r="AF1539" s="142" t="str">
        <f>IF($F1539&lt;&gt;"",IF($AD1539=1,VLOOKUP($F1539,得点換算表!$C$15:$D$24,2),VLOOKUP($F1539,得点換算表!$E$15:$F$24,2)),"")</f>
        <v/>
      </c>
      <c r="AG1539" s="142" t="str">
        <f>IF($G1539&lt;&gt;"",IF($AD1539=1,VLOOKUP($G1539,得点換算表!$C$25:$D$34,2),VLOOKUP($G1539,得点換算表!$E$25:$F$34,2)),"")</f>
        <v/>
      </c>
      <c r="AH1539" s="142" t="str">
        <f>IF($H1539&lt;&gt;"",IF($AD1539=1,VLOOKUP($H1539,得点換算表!$C$35:$D$44,2),VLOOKUP($H1539,得点換算表!$E$35:$F$44,2)),"")</f>
        <v/>
      </c>
      <c r="AI1539" s="142" t="str">
        <f>IF($I1539&lt;&gt;"",IF($AD1539=1,VLOOKUP($I1539,得点換算表!$C$45:$D$55,2),VLOOKUP($I1539,得点換算表!$E$45:$F$55,2)),"")</f>
        <v/>
      </c>
      <c r="AJ1539" s="142" t="str">
        <f>IF($J1539&lt;&gt;"",IF($AD1539=1,VLOOKUP($J1539,得点換算表!$C$56:$D$65,2),VLOOKUP($J1539,得点換算表!$E$56:$F$65,2)),"")</f>
        <v/>
      </c>
      <c r="AK1539" s="142" t="str">
        <f>IF($K1539&lt;&gt;"",IF($AD1539=1,VLOOKUP($K1539,得点換算表!$C$66:$D$76,2),VLOOKUP($K1539,得点換算表!$E$66:$F$76,2)),"")</f>
        <v/>
      </c>
      <c r="AL1539" s="142" t="str">
        <f>IF($L1539&lt;&gt;"",IF($AD1539=1,VLOOKUP($L1539,得点換算表!$C$77:$D$86,2),VLOOKUP($L1539,得点換算表!$E$77:$F$86,2)),"")</f>
        <v/>
      </c>
      <c r="AM1539" s="142" t="str">
        <f>IF($M1539&lt;&gt;"",IF($AD1539=1,VLOOKUP($M1539,得点換算表!$C$87:$D$96,2),VLOOKUP($M1539,得点換算表!$E$87:$F$96,2)),"")</f>
        <v/>
      </c>
      <c r="AN1539" s="142" t="str">
        <f t="shared" ref="AN1539:AN1602" si="84">IF(AND($AD1539&lt;&gt;"",COUNT(AE1539:AM1539)&gt;7),IF(AND(AI1539&lt;&gt;"",AJ1539&lt;&gt;""),IF(AI1539&gt;=AJ1539,SUM(AE1539:AI1539,AK1539:AM1539),IF(AI1539&lt;AJ1539,SUM(AE1539:AH1539,AJ1539:AM1539),"")),IF(AND(AI1539&lt;&gt;"",AJ1539=""),SUM(AE1539:AI1539,AK1539:AM1539),IF(AND(AI1539="",AJ1539&lt;&gt;""),SUM(AE1539:AH1539,AJ1539:AM1539),""))),"")</f>
        <v/>
      </c>
      <c r="AO1539" s="143" t="str">
        <f>IF(AND($AN1539&lt;&gt;"",$AN1539&gt;=8),VLOOKUP($AN1539,得点換算表!$I$15:$J$19,2),"")</f>
        <v/>
      </c>
      <c r="AP1539" s="105"/>
    </row>
    <row r="1540" spans="1:42" x14ac:dyDescent="0.15">
      <c r="A1540" s="11"/>
      <c r="B1540" s="12"/>
      <c r="C1540" s="13"/>
      <c r="D1540" s="13"/>
      <c r="E1540" s="14"/>
      <c r="F1540" s="14"/>
      <c r="G1540" s="14"/>
      <c r="H1540" s="14"/>
      <c r="I1540" s="15"/>
      <c r="J1540" s="14"/>
      <c r="K1540" s="13"/>
      <c r="L1540" s="14"/>
      <c r="M1540" s="14"/>
      <c r="N1540" s="14"/>
      <c r="O1540" s="14"/>
      <c r="P1540" s="198"/>
      <c r="Q1540" s="198"/>
      <c r="R1540" s="198"/>
      <c r="S1540" s="198"/>
      <c r="T1540" s="198"/>
      <c r="U1540" s="198"/>
      <c r="V1540" s="198"/>
      <c r="W1540" s="202">
        <f t="shared" si="82"/>
        <v>0</v>
      </c>
      <c r="X1540" s="14"/>
      <c r="Y1540" s="14"/>
      <c r="Z1540" s="108"/>
      <c r="AA1540" s="114"/>
      <c r="AB1540" s="129"/>
      <c r="AC1540" s="128"/>
      <c r="AD1540" s="142" t="str">
        <f t="shared" si="83"/>
        <v/>
      </c>
      <c r="AE1540" s="142" t="str">
        <f>IF($E1540&lt;&gt;"",IF($AD1540=1,VLOOKUP($E1540,得点換算表!$C$5:$D$14,2),VLOOKUP($E1540,得点換算表!$E$5:$F$14,2)),"")</f>
        <v/>
      </c>
      <c r="AF1540" s="142" t="str">
        <f>IF($F1540&lt;&gt;"",IF($AD1540=1,VLOOKUP($F1540,得点換算表!$C$15:$D$24,2),VLOOKUP($F1540,得点換算表!$E$15:$F$24,2)),"")</f>
        <v/>
      </c>
      <c r="AG1540" s="142" t="str">
        <f>IF($G1540&lt;&gt;"",IF($AD1540=1,VLOOKUP($G1540,得点換算表!$C$25:$D$34,2),VLOOKUP($G1540,得点換算表!$E$25:$F$34,2)),"")</f>
        <v/>
      </c>
      <c r="AH1540" s="142" t="str">
        <f>IF($H1540&lt;&gt;"",IF($AD1540=1,VLOOKUP($H1540,得点換算表!$C$35:$D$44,2),VLOOKUP($H1540,得点換算表!$E$35:$F$44,2)),"")</f>
        <v/>
      </c>
      <c r="AI1540" s="142" t="str">
        <f>IF($I1540&lt;&gt;"",IF($AD1540=1,VLOOKUP($I1540,得点換算表!$C$45:$D$55,2),VLOOKUP($I1540,得点換算表!$E$45:$F$55,2)),"")</f>
        <v/>
      </c>
      <c r="AJ1540" s="142" t="str">
        <f>IF($J1540&lt;&gt;"",IF($AD1540=1,VLOOKUP($J1540,得点換算表!$C$56:$D$65,2),VLOOKUP($J1540,得点換算表!$E$56:$F$65,2)),"")</f>
        <v/>
      </c>
      <c r="AK1540" s="142" t="str">
        <f>IF($K1540&lt;&gt;"",IF($AD1540=1,VLOOKUP($K1540,得点換算表!$C$66:$D$76,2),VLOOKUP($K1540,得点換算表!$E$66:$F$76,2)),"")</f>
        <v/>
      </c>
      <c r="AL1540" s="142" t="str">
        <f>IF($L1540&lt;&gt;"",IF($AD1540=1,VLOOKUP($L1540,得点換算表!$C$77:$D$86,2),VLOOKUP($L1540,得点換算表!$E$77:$F$86,2)),"")</f>
        <v/>
      </c>
      <c r="AM1540" s="142" t="str">
        <f>IF($M1540&lt;&gt;"",IF($AD1540=1,VLOOKUP($M1540,得点換算表!$C$87:$D$96,2),VLOOKUP($M1540,得点換算表!$E$87:$F$96,2)),"")</f>
        <v/>
      </c>
      <c r="AN1540" s="142" t="str">
        <f t="shared" si="84"/>
        <v/>
      </c>
      <c r="AO1540" s="143" t="str">
        <f>IF(AND($AN1540&lt;&gt;"",$AN1540&gt;=8),VLOOKUP($AN1540,得点換算表!$I$15:$J$19,2),"")</f>
        <v/>
      </c>
      <c r="AP1540" s="105"/>
    </row>
    <row r="1541" spans="1:42" x14ac:dyDescent="0.15">
      <c r="A1541" s="11"/>
      <c r="B1541" s="12"/>
      <c r="C1541" s="13"/>
      <c r="D1541" s="13"/>
      <c r="E1541" s="14"/>
      <c r="F1541" s="14"/>
      <c r="G1541" s="14"/>
      <c r="H1541" s="14"/>
      <c r="I1541" s="15"/>
      <c r="J1541" s="14"/>
      <c r="K1541" s="13"/>
      <c r="L1541" s="14"/>
      <c r="M1541" s="14"/>
      <c r="N1541" s="14"/>
      <c r="O1541" s="14"/>
      <c r="P1541" s="198"/>
      <c r="Q1541" s="198"/>
      <c r="R1541" s="198"/>
      <c r="S1541" s="198"/>
      <c r="T1541" s="198"/>
      <c r="U1541" s="198"/>
      <c r="V1541" s="198"/>
      <c r="W1541" s="202">
        <f t="shared" si="82"/>
        <v>0</v>
      </c>
      <c r="X1541" s="14"/>
      <c r="Y1541" s="14"/>
      <c r="Z1541" s="108"/>
      <c r="AA1541" s="114"/>
      <c r="AB1541" s="129"/>
      <c r="AC1541" s="128"/>
      <c r="AD1541" s="142" t="str">
        <f t="shared" si="83"/>
        <v/>
      </c>
      <c r="AE1541" s="142" t="str">
        <f>IF($E1541&lt;&gt;"",IF($AD1541=1,VLOOKUP($E1541,得点換算表!$C$5:$D$14,2),VLOOKUP($E1541,得点換算表!$E$5:$F$14,2)),"")</f>
        <v/>
      </c>
      <c r="AF1541" s="142" t="str">
        <f>IF($F1541&lt;&gt;"",IF($AD1541=1,VLOOKUP($F1541,得点換算表!$C$15:$D$24,2),VLOOKUP($F1541,得点換算表!$E$15:$F$24,2)),"")</f>
        <v/>
      </c>
      <c r="AG1541" s="142" t="str">
        <f>IF($G1541&lt;&gt;"",IF($AD1541=1,VLOOKUP($G1541,得点換算表!$C$25:$D$34,2),VLOOKUP($G1541,得点換算表!$E$25:$F$34,2)),"")</f>
        <v/>
      </c>
      <c r="AH1541" s="142" t="str">
        <f>IF($H1541&lt;&gt;"",IF($AD1541=1,VLOOKUP($H1541,得点換算表!$C$35:$D$44,2),VLOOKUP($H1541,得点換算表!$E$35:$F$44,2)),"")</f>
        <v/>
      </c>
      <c r="AI1541" s="142" t="str">
        <f>IF($I1541&lt;&gt;"",IF($AD1541=1,VLOOKUP($I1541,得点換算表!$C$45:$D$55,2),VLOOKUP($I1541,得点換算表!$E$45:$F$55,2)),"")</f>
        <v/>
      </c>
      <c r="AJ1541" s="142" t="str">
        <f>IF($J1541&lt;&gt;"",IF($AD1541=1,VLOOKUP($J1541,得点換算表!$C$56:$D$65,2),VLOOKUP($J1541,得点換算表!$E$56:$F$65,2)),"")</f>
        <v/>
      </c>
      <c r="AK1541" s="142" t="str">
        <f>IF($K1541&lt;&gt;"",IF($AD1541=1,VLOOKUP($K1541,得点換算表!$C$66:$D$76,2),VLOOKUP($K1541,得点換算表!$E$66:$F$76,2)),"")</f>
        <v/>
      </c>
      <c r="AL1541" s="142" t="str">
        <f>IF($L1541&lt;&gt;"",IF($AD1541=1,VLOOKUP($L1541,得点換算表!$C$77:$D$86,2),VLOOKUP($L1541,得点換算表!$E$77:$F$86,2)),"")</f>
        <v/>
      </c>
      <c r="AM1541" s="142" t="str">
        <f>IF($M1541&lt;&gt;"",IF($AD1541=1,VLOOKUP($M1541,得点換算表!$C$87:$D$96,2),VLOOKUP($M1541,得点換算表!$E$87:$F$96,2)),"")</f>
        <v/>
      </c>
      <c r="AN1541" s="142" t="str">
        <f t="shared" si="84"/>
        <v/>
      </c>
      <c r="AO1541" s="143" t="str">
        <f>IF(AND($AN1541&lt;&gt;"",$AN1541&gt;=8),VLOOKUP($AN1541,得点換算表!$I$15:$J$19,2),"")</f>
        <v/>
      </c>
      <c r="AP1541" s="105"/>
    </row>
    <row r="1542" spans="1:42" x14ac:dyDescent="0.15">
      <c r="A1542" s="11"/>
      <c r="B1542" s="12"/>
      <c r="C1542" s="13"/>
      <c r="D1542" s="13"/>
      <c r="E1542" s="14"/>
      <c r="F1542" s="14"/>
      <c r="G1542" s="14"/>
      <c r="H1542" s="14"/>
      <c r="I1542" s="15"/>
      <c r="J1542" s="14"/>
      <c r="K1542" s="13"/>
      <c r="L1542" s="14"/>
      <c r="M1542" s="14"/>
      <c r="N1542" s="14"/>
      <c r="O1542" s="14"/>
      <c r="P1542" s="198"/>
      <c r="Q1542" s="198"/>
      <c r="R1542" s="198"/>
      <c r="S1542" s="198"/>
      <c r="T1542" s="198"/>
      <c r="U1542" s="198"/>
      <c r="V1542" s="198"/>
      <c r="W1542" s="202">
        <f t="shared" si="82"/>
        <v>0</v>
      </c>
      <c r="X1542" s="14"/>
      <c r="Y1542" s="14"/>
      <c r="Z1542" s="108"/>
      <c r="AA1542" s="114"/>
      <c r="AB1542" s="129"/>
      <c r="AC1542" s="128"/>
      <c r="AD1542" s="142" t="str">
        <f t="shared" si="83"/>
        <v/>
      </c>
      <c r="AE1542" s="142" t="str">
        <f>IF($E1542&lt;&gt;"",IF($AD1542=1,VLOOKUP($E1542,得点換算表!$C$5:$D$14,2),VLOOKUP($E1542,得点換算表!$E$5:$F$14,2)),"")</f>
        <v/>
      </c>
      <c r="AF1542" s="142" t="str">
        <f>IF($F1542&lt;&gt;"",IF($AD1542=1,VLOOKUP($F1542,得点換算表!$C$15:$D$24,2),VLOOKUP($F1542,得点換算表!$E$15:$F$24,2)),"")</f>
        <v/>
      </c>
      <c r="AG1542" s="142" t="str">
        <f>IF($G1542&lt;&gt;"",IF($AD1542=1,VLOOKUP($G1542,得点換算表!$C$25:$D$34,2),VLOOKUP($G1542,得点換算表!$E$25:$F$34,2)),"")</f>
        <v/>
      </c>
      <c r="AH1542" s="142" t="str">
        <f>IF($H1542&lt;&gt;"",IF($AD1542=1,VLOOKUP($H1542,得点換算表!$C$35:$D$44,2),VLOOKUP($H1542,得点換算表!$E$35:$F$44,2)),"")</f>
        <v/>
      </c>
      <c r="AI1542" s="142" t="str">
        <f>IF($I1542&lt;&gt;"",IF($AD1542=1,VLOOKUP($I1542,得点換算表!$C$45:$D$55,2),VLOOKUP($I1542,得点換算表!$E$45:$F$55,2)),"")</f>
        <v/>
      </c>
      <c r="AJ1542" s="142" t="str">
        <f>IF($J1542&lt;&gt;"",IF($AD1542=1,VLOOKUP($J1542,得点換算表!$C$56:$D$65,2),VLOOKUP($J1542,得点換算表!$E$56:$F$65,2)),"")</f>
        <v/>
      </c>
      <c r="AK1542" s="142" t="str">
        <f>IF($K1542&lt;&gt;"",IF($AD1542=1,VLOOKUP($K1542,得点換算表!$C$66:$D$76,2),VLOOKUP($K1542,得点換算表!$E$66:$F$76,2)),"")</f>
        <v/>
      </c>
      <c r="AL1542" s="142" t="str">
        <f>IF($L1542&lt;&gt;"",IF($AD1542=1,VLOOKUP($L1542,得点換算表!$C$77:$D$86,2),VLOOKUP($L1542,得点換算表!$E$77:$F$86,2)),"")</f>
        <v/>
      </c>
      <c r="AM1542" s="142" t="str">
        <f>IF($M1542&lt;&gt;"",IF($AD1542=1,VLOOKUP($M1542,得点換算表!$C$87:$D$96,2),VLOOKUP($M1542,得点換算表!$E$87:$F$96,2)),"")</f>
        <v/>
      </c>
      <c r="AN1542" s="142" t="str">
        <f t="shared" si="84"/>
        <v/>
      </c>
      <c r="AO1542" s="143" t="str">
        <f>IF(AND($AN1542&lt;&gt;"",$AN1542&gt;=8),VLOOKUP($AN1542,得点換算表!$I$15:$J$19,2),"")</f>
        <v/>
      </c>
      <c r="AP1542" s="105"/>
    </row>
    <row r="1543" spans="1:42" x14ac:dyDescent="0.15">
      <c r="A1543" s="11"/>
      <c r="B1543" s="12"/>
      <c r="C1543" s="13"/>
      <c r="D1543" s="13"/>
      <c r="E1543" s="14"/>
      <c r="F1543" s="14"/>
      <c r="G1543" s="14"/>
      <c r="H1543" s="14"/>
      <c r="I1543" s="15"/>
      <c r="J1543" s="14"/>
      <c r="K1543" s="13"/>
      <c r="L1543" s="14"/>
      <c r="M1543" s="14"/>
      <c r="N1543" s="14"/>
      <c r="O1543" s="14"/>
      <c r="P1543" s="198"/>
      <c r="Q1543" s="198"/>
      <c r="R1543" s="198"/>
      <c r="S1543" s="198"/>
      <c r="T1543" s="198"/>
      <c r="U1543" s="198"/>
      <c r="V1543" s="198"/>
      <c r="W1543" s="202">
        <f t="shared" si="82"/>
        <v>0</v>
      </c>
      <c r="X1543" s="14"/>
      <c r="Y1543" s="14"/>
      <c r="Z1543" s="108"/>
      <c r="AA1543" s="114"/>
      <c r="AB1543" s="129"/>
      <c r="AC1543" s="128"/>
      <c r="AD1543" s="142" t="str">
        <f t="shared" si="83"/>
        <v/>
      </c>
      <c r="AE1543" s="142" t="str">
        <f>IF($E1543&lt;&gt;"",IF($AD1543=1,VLOOKUP($E1543,得点換算表!$C$5:$D$14,2),VLOOKUP($E1543,得点換算表!$E$5:$F$14,2)),"")</f>
        <v/>
      </c>
      <c r="AF1543" s="142" t="str">
        <f>IF($F1543&lt;&gt;"",IF($AD1543=1,VLOOKUP($F1543,得点換算表!$C$15:$D$24,2),VLOOKUP($F1543,得点換算表!$E$15:$F$24,2)),"")</f>
        <v/>
      </c>
      <c r="AG1543" s="142" t="str">
        <f>IF($G1543&lt;&gt;"",IF($AD1543=1,VLOOKUP($G1543,得点換算表!$C$25:$D$34,2),VLOOKUP($G1543,得点換算表!$E$25:$F$34,2)),"")</f>
        <v/>
      </c>
      <c r="AH1543" s="142" t="str">
        <f>IF($H1543&lt;&gt;"",IF($AD1543=1,VLOOKUP($H1543,得点換算表!$C$35:$D$44,2),VLOOKUP($H1543,得点換算表!$E$35:$F$44,2)),"")</f>
        <v/>
      </c>
      <c r="AI1543" s="142" t="str">
        <f>IF($I1543&lt;&gt;"",IF($AD1543=1,VLOOKUP($I1543,得点換算表!$C$45:$D$55,2),VLOOKUP($I1543,得点換算表!$E$45:$F$55,2)),"")</f>
        <v/>
      </c>
      <c r="AJ1543" s="142" t="str">
        <f>IF($J1543&lt;&gt;"",IF($AD1543=1,VLOOKUP($J1543,得点換算表!$C$56:$D$65,2),VLOOKUP($J1543,得点換算表!$E$56:$F$65,2)),"")</f>
        <v/>
      </c>
      <c r="AK1543" s="142" t="str">
        <f>IF($K1543&lt;&gt;"",IF($AD1543=1,VLOOKUP($K1543,得点換算表!$C$66:$D$76,2),VLOOKUP($K1543,得点換算表!$E$66:$F$76,2)),"")</f>
        <v/>
      </c>
      <c r="AL1543" s="142" t="str">
        <f>IF($L1543&lt;&gt;"",IF($AD1543=1,VLOOKUP($L1543,得点換算表!$C$77:$D$86,2),VLOOKUP($L1543,得点換算表!$E$77:$F$86,2)),"")</f>
        <v/>
      </c>
      <c r="AM1543" s="142" t="str">
        <f>IF($M1543&lt;&gt;"",IF($AD1543=1,VLOOKUP($M1543,得点換算表!$C$87:$D$96,2),VLOOKUP($M1543,得点換算表!$E$87:$F$96,2)),"")</f>
        <v/>
      </c>
      <c r="AN1543" s="142" t="str">
        <f t="shared" si="84"/>
        <v/>
      </c>
      <c r="AO1543" s="143" t="str">
        <f>IF(AND($AN1543&lt;&gt;"",$AN1543&gt;=8),VLOOKUP($AN1543,得点換算表!$I$15:$J$19,2),"")</f>
        <v/>
      </c>
      <c r="AP1543" s="105"/>
    </row>
    <row r="1544" spans="1:42" x14ac:dyDescent="0.15">
      <c r="A1544" s="11"/>
      <c r="B1544" s="12"/>
      <c r="C1544" s="13"/>
      <c r="D1544" s="13"/>
      <c r="E1544" s="14"/>
      <c r="F1544" s="14"/>
      <c r="G1544" s="14"/>
      <c r="H1544" s="14"/>
      <c r="I1544" s="15"/>
      <c r="J1544" s="14"/>
      <c r="K1544" s="13"/>
      <c r="L1544" s="14"/>
      <c r="M1544" s="14"/>
      <c r="N1544" s="14"/>
      <c r="O1544" s="14"/>
      <c r="P1544" s="198"/>
      <c r="Q1544" s="198"/>
      <c r="R1544" s="198"/>
      <c r="S1544" s="198"/>
      <c r="T1544" s="198"/>
      <c r="U1544" s="198"/>
      <c r="V1544" s="198"/>
      <c r="W1544" s="202">
        <f t="shared" si="82"/>
        <v>0</v>
      </c>
      <c r="X1544" s="14"/>
      <c r="Y1544" s="14"/>
      <c r="Z1544" s="108"/>
      <c r="AA1544" s="114"/>
      <c r="AB1544" s="129"/>
      <c r="AC1544" s="128"/>
      <c r="AD1544" s="142" t="str">
        <f t="shared" si="83"/>
        <v/>
      </c>
      <c r="AE1544" s="142" t="str">
        <f>IF($E1544&lt;&gt;"",IF($AD1544=1,VLOOKUP($E1544,得点換算表!$C$5:$D$14,2),VLOOKUP($E1544,得点換算表!$E$5:$F$14,2)),"")</f>
        <v/>
      </c>
      <c r="AF1544" s="142" t="str">
        <f>IF($F1544&lt;&gt;"",IF($AD1544=1,VLOOKUP($F1544,得点換算表!$C$15:$D$24,2),VLOOKUP($F1544,得点換算表!$E$15:$F$24,2)),"")</f>
        <v/>
      </c>
      <c r="AG1544" s="142" t="str">
        <f>IF($G1544&lt;&gt;"",IF($AD1544=1,VLOOKUP($G1544,得点換算表!$C$25:$D$34,2),VLOOKUP($G1544,得点換算表!$E$25:$F$34,2)),"")</f>
        <v/>
      </c>
      <c r="AH1544" s="142" t="str">
        <f>IF($H1544&lt;&gt;"",IF($AD1544=1,VLOOKUP($H1544,得点換算表!$C$35:$D$44,2),VLOOKUP($H1544,得点換算表!$E$35:$F$44,2)),"")</f>
        <v/>
      </c>
      <c r="AI1544" s="142" t="str">
        <f>IF($I1544&lt;&gt;"",IF($AD1544=1,VLOOKUP($I1544,得点換算表!$C$45:$D$55,2),VLOOKUP($I1544,得点換算表!$E$45:$F$55,2)),"")</f>
        <v/>
      </c>
      <c r="AJ1544" s="142" t="str">
        <f>IF($J1544&lt;&gt;"",IF($AD1544=1,VLOOKUP($J1544,得点換算表!$C$56:$D$65,2),VLOOKUP($J1544,得点換算表!$E$56:$F$65,2)),"")</f>
        <v/>
      </c>
      <c r="AK1544" s="142" t="str">
        <f>IF($K1544&lt;&gt;"",IF($AD1544=1,VLOOKUP($K1544,得点換算表!$C$66:$D$76,2),VLOOKUP($K1544,得点換算表!$E$66:$F$76,2)),"")</f>
        <v/>
      </c>
      <c r="AL1544" s="142" t="str">
        <f>IF($L1544&lt;&gt;"",IF($AD1544=1,VLOOKUP($L1544,得点換算表!$C$77:$D$86,2),VLOOKUP($L1544,得点換算表!$E$77:$F$86,2)),"")</f>
        <v/>
      </c>
      <c r="AM1544" s="142" t="str">
        <f>IF($M1544&lt;&gt;"",IF($AD1544=1,VLOOKUP($M1544,得点換算表!$C$87:$D$96,2),VLOOKUP($M1544,得点換算表!$E$87:$F$96,2)),"")</f>
        <v/>
      </c>
      <c r="AN1544" s="142" t="str">
        <f t="shared" si="84"/>
        <v/>
      </c>
      <c r="AO1544" s="143" t="str">
        <f>IF(AND($AN1544&lt;&gt;"",$AN1544&gt;=8),VLOOKUP($AN1544,得点換算表!$I$15:$J$19,2),"")</f>
        <v/>
      </c>
      <c r="AP1544" s="105"/>
    </row>
    <row r="1545" spans="1:42" x14ac:dyDescent="0.15">
      <c r="A1545" s="11"/>
      <c r="B1545" s="12"/>
      <c r="C1545" s="13"/>
      <c r="D1545" s="13"/>
      <c r="E1545" s="14"/>
      <c r="F1545" s="14"/>
      <c r="G1545" s="14"/>
      <c r="H1545" s="14"/>
      <c r="I1545" s="15"/>
      <c r="J1545" s="14"/>
      <c r="K1545" s="13"/>
      <c r="L1545" s="14"/>
      <c r="M1545" s="14"/>
      <c r="N1545" s="14"/>
      <c r="O1545" s="14"/>
      <c r="P1545" s="198"/>
      <c r="Q1545" s="198"/>
      <c r="R1545" s="198"/>
      <c r="S1545" s="198"/>
      <c r="T1545" s="198"/>
      <c r="U1545" s="198"/>
      <c r="V1545" s="198"/>
      <c r="W1545" s="202">
        <f t="shared" si="82"/>
        <v>0</v>
      </c>
      <c r="X1545" s="14"/>
      <c r="Y1545" s="14"/>
      <c r="Z1545" s="108"/>
      <c r="AA1545" s="114"/>
      <c r="AB1545" s="129"/>
      <c r="AC1545" s="128"/>
      <c r="AD1545" s="142" t="str">
        <f t="shared" si="83"/>
        <v/>
      </c>
      <c r="AE1545" s="142" t="str">
        <f>IF($E1545&lt;&gt;"",IF($AD1545=1,VLOOKUP($E1545,得点換算表!$C$5:$D$14,2),VLOOKUP($E1545,得点換算表!$E$5:$F$14,2)),"")</f>
        <v/>
      </c>
      <c r="AF1545" s="142" t="str">
        <f>IF($F1545&lt;&gt;"",IF($AD1545=1,VLOOKUP($F1545,得点換算表!$C$15:$D$24,2),VLOOKUP($F1545,得点換算表!$E$15:$F$24,2)),"")</f>
        <v/>
      </c>
      <c r="AG1545" s="142" t="str">
        <f>IF($G1545&lt;&gt;"",IF($AD1545=1,VLOOKUP($G1545,得点換算表!$C$25:$D$34,2),VLOOKUP($G1545,得点換算表!$E$25:$F$34,2)),"")</f>
        <v/>
      </c>
      <c r="AH1545" s="142" t="str">
        <f>IF($H1545&lt;&gt;"",IF($AD1545=1,VLOOKUP($H1545,得点換算表!$C$35:$D$44,2),VLOOKUP($H1545,得点換算表!$E$35:$F$44,2)),"")</f>
        <v/>
      </c>
      <c r="AI1545" s="142" t="str">
        <f>IF($I1545&lt;&gt;"",IF($AD1545=1,VLOOKUP($I1545,得点換算表!$C$45:$D$55,2),VLOOKUP($I1545,得点換算表!$E$45:$F$55,2)),"")</f>
        <v/>
      </c>
      <c r="AJ1545" s="142" t="str">
        <f>IF($J1545&lt;&gt;"",IF($AD1545=1,VLOOKUP($J1545,得点換算表!$C$56:$D$65,2),VLOOKUP($J1545,得点換算表!$E$56:$F$65,2)),"")</f>
        <v/>
      </c>
      <c r="AK1545" s="142" t="str">
        <f>IF($K1545&lt;&gt;"",IF($AD1545=1,VLOOKUP($K1545,得点換算表!$C$66:$D$76,2),VLOOKUP($K1545,得点換算表!$E$66:$F$76,2)),"")</f>
        <v/>
      </c>
      <c r="AL1545" s="142" t="str">
        <f>IF($L1545&lt;&gt;"",IF($AD1545=1,VLOOKUP($L1545,得点換算表!$C$77:$D$86,2),VLOOKUP($L1545,得点換算表!$E$77:$F$86,2)),"")</f>
        <v/>
      </c>
      <c r="AM1545" s="142" t="str">
        <f>IF($M1545&lt;&gt;"",IF($AD1545=1,VLOOKUP($M1545,得点換算表!$C$87:$D$96,2),VLOOKUP($M1545,得点換算表!$E$87:$F$96,2)),"")</f>
        <v/>
      </c>
      <c r="AN1545" s="142" t="str">
        <f t="shared" si="84"/>
        <v/>
      </c>
      <c r="AO1545" s="143" t="str">
        <f>IF(AND($AN1545&lt;&gt;"",$AN1545&gt;=8),VLOOKUP($AN1545,得点換算表!$I$15:$J$19,2),"")</f>
        <v/>
      </c>
      <c r="AP1545" s="105"/>
    </row>
    <row r="1546" spans="1:42" x14ac:dyDescent="0.15">
      <c r="A1546" s="11"/>
      <c r="B1546" s="12"/>
      <c r="C1546" s="13"/>
      <c r="D1546" s="13"/>
      <c r="E1546" s="14"/>
      <c r="F1546" s="14"/>
      <c r="G1546" s="14"/>
      <c r="H1546" s="14"/>
      <c r="I1546" s="15"/>
      <c r="J1546" s="14"/>
      <c r="K1546" s="13"/>
      <c r="L1546" s="14"/>
      <c r="M1546" s="14"/>
      <c r="N1546" s="14"/>
      <c r="O1546" s="14"/>
      <c r="P1546" s="198"/>
      <c r="Q1546" s="198"/>
      <c r="R1546" s="198"/>
      <c r="S1546" s="198"/>
      <c r="T1546" s="198"/>
      <c r="U1546" s="198"/>
      <c r="V1546" s="198"/>
      <c r="W1546" s="202">
        <f t="shared" si="82"/>
        <v>0</v>
      </c>
      <c r="X1546" s="14"/>
      <c r="Y1546" s="14"/>
      <c r="Z1546" s="108"/>
      <c r="AA1546" s="114"/>
      <c r="AB1546" s="129"/>
      <c r="AC1546" s="128"/>
      <c r="AD1546" s="142" t="str">
        <f t="shared" si="83"/>
        <v/>
      </c>
      <c r="AE1546" s="142" t="str">
        <f>IF($E1546&lt;&gt;"",IF($AD1546=1,VLOOKUP($E1546,得点換算表!$C$5:$D$14,2),VLOOKUP($E1546,得点換算表!$E$5:$F$14,2)),"")</f>
        <v/>
      </c>
      <c r="AF1546" s="142" t="str">
        <f>IF($F1546&lt;&gt;"",IF($AD1546=1,VLOOKUP($F1546,得点換算表!$C$15:$D$24,2),VLOOKUP($F1546,得点換算表!$E$15:$F$24,2)),"")</f>
        <v/>
      </c>
      <c r="AG1546" s="142" t="str">
        <f>IF($G1546&lt;&gt;"",IF($AD1546=1,VLOOKUP($G1546,得点換算表!$C$25:$D$34,2),VLOOKUP($G1546,得点換算表!$E$25:$F$34,2)),"")</f>
        <v/>
      </c>
      <c r="AH1546" s="142" t="str">
        <f>IF($H1546&lt;&gt;"",IF($AD1546=1,VLOOKUP($H1546,得点換算表!$C$35:$D$44,2),VLOOKUP($H1546,得点換算表!$E$35:$F$44,2)),"")</f>
        <v/>
      </c>
      <c r="AI1546" s="142" t="str">
        <f>IF($I1546&lt;&gt;"",IF($AD1546=1,VLOOKUP($I1546,得点換算表!$C$45:$D$55,2),VLOOKUP($I1546,得点換算表!$E$45:$F$55,2)),"")</f>
        <v/>
      </c>
      <c r="AJ1546" s="142" t="str">
        <f>IF($J1546&lt;&gt;"",IF($AD1546=1,VLOOKUP($J1546,得点換算表!$C$56:$D$65,2),VLOOKUP($J1546,得点換算表!$E$56:$F$65,2)),"")</f>
        <v/>
      </c>
      <c r="AK1546" s="142" t="str">
        <f>IF($K1546&lt;&gt;"",IF($AD1546=1,VLOOKUP($K1546,得点換算表!$C$66:$D$76,2),VLOOKUP($K1546,得点換算表!$E$66:$F$76,2)),"")</f>
        <v/>
      </c>
      <c r="AL1546" s="142" t="str">
        <f>IF($L1546&lt;&gt;"",IF($AD1546=1,VLOOKUP($L1546,得点換算表!$C$77:$D$86,2),VLOOKUP($L1546,得点換算表!$E$77:$F$86,2)),"")</f>
        <v/>
      </c>
      <c r="AM1546" s="142" t="str">
        <f>IF($M1546&lt;&gt;"",IF($AD1546=1,VLOOKUP($M1546,得点換算表!$C$87:$D$96,2),VLOOKUP($M1546,得点換算表!$E$87:$F$96,2)),"")</f>
        <v/>
      </c>
      <c r="AN1546" s="142" t="str">
        <f t="shared" si="84"/>
        <v/>
      </c>
      <c r="AO1546" s="143" t="str">
        <f>IF(AND($AN1546&lt;&gt;"",$AN1546&gt;=8),VLOOKUP($AN1546,得点換算表!$I$15:$J$19,2),"")</f>
        <v/>
      </c>
      <c r="AP1546" s="105"/>
    </row>
    <row r="1547" spans="1:42" x14ac:dyDescent="0.15">
      <c r="A1547" s="11"/>
      <c r="B1547" s="12"/>
      <c r="C1547" s="13"/>
      <c r="D1547" s="13"/>
      <c r="E1547" s="14"/>
      <c r="F1547" s="14"/>
      <c r="G1547" s="14"/>
      <c r="H1547" s="14"/>
      <c r="I1547" s="15"/>
      <c r="J1547" s="14"/>
      <c r="K1547" s="13"/>
      <c r="L1547" s="14"/>
      <c r="M1547" s="14"/>
      <c r="N1547" s="14"/>
      <c r="O1547" s="14"/>
      <c r="P1547" s="198"/>
      <c r="Q1547" s="198"/>
      <c r="R1547" s="198"/>
      <c r="S1547" s="198"/>
      <c r="T1547" s="198"/>
      <c r="U1547" s="198"/>
      <c r="V1547" s="198"/>
      <c r="W1547" s="202">
        <f t="shared" si="82"/>
        <v>0</v>
      </c>
      <c r="X1547" s="14"/>
      <c r="Y1547" s="14"/>
      <c r="Z1547" s="108"/>
      <c r="AA1547" s="114"/>
      <c r="AB1547" s="129"/>
      <c r="AC1547" s="128"/>
      <c r="AD1547" s="142" t="str">
        <f t="shared" si="83"/>
        <v/>
      </c>
      <c r="AE1547" s="142" t="str">
        <f>IF($E1547&lt;&gt;"",IF($AD1547=1,VLOOKUP($E1547,得点換算表!$C$5:$D$14,2),VLOOKUP($E1547,得点換算表!$E$5:$F$14,2)),"")</f>
        <v/>
      </c>
      <c r="AF1547" s="142" t="str">
        <f>IF($F1547&lt;&gt;"",IF($AD1547=1,VLOOKUP($F1547,得点換算表!$C$15:$D$24,2),VLOOKUP($F1547,得点換算表!$E$15:$F$24,2)),"")</f>
        <v/>
      </c>
      <c r="AG1547" s="142" t="str">
        <f>IF($G1547&lt;&gt;"",IF($AD1547=1,VLOOKUP($G1547,得点換算表!$C$25:$D$34,2),VLOOKUP($G1547,得点換算表!$E$25:$F$34,2)),"")</f>
        <v/>
      </c>
      <c r="AH1547" s="142" t="str">
        <f>IF($H1547&lt;&gt;"",IF($AD1547=1,VLOOKUP($H1547,得点換算表!$C$35:$D$44,2),VLOOKUP($H1547,得点換算表!$E$35:$F$44,2)),"")</f>
        <v/>
      </c>
      <c r="AI1547" s="142" t="str">
        <f>IF($I1547&lt;&gt;"",IF($AD1547=1,VLOOKUP($I1547,得点換算表!$C$45:$D$55,2),VLOOKUP($I1547,得点換算表!$E$45:$F$55,2)),"")</f>
        <v/>
      </c>
      <c r="AJ1547" s="142" t="str">
        <f>IF($J1547&lt;&gt;"",IF($AD1547=1,VLOOKUP($J1547,得点換算表!$C$56:$D$65,2),VLOOKUP($J1547,得点換算表!$E$56:$F$65,2)),"")</f>
        <v/>
      </c>
      <c r="AK1547" s="142" t="str">
        <f>IF($K1547&lt;&gt;"",IF($AD1547=1,VLOOKUP($K1547,得点換算表!$C$66:$D$76,2),VLOOKUP($K1547,得点換算表!$E$66:$F$76,2)),"")</f>
        <v/>
      </c>
      <c r="AL1547" s="142" t="str">
        <f>IF($L1547&lt;&gt;"",IF($AD1547=1,VLOOKUP($L1547,得点換算表!$C$77:$D$86,2),VLOOKUP($L1547,得点換算表!$E$77:$F$86,2)),"")</f>
        <v/>
      </c>
      <c r="AM1547" s="142" t="str">
        <f>IF($M1547&lt;&gt;"",IF($AD1547=1,VLOOKUP($M1547,得点換算表!$C$87:$D$96,2),VLOOKUP($M1547,得点換算表!$E$87:$F$96,2)),"")</f>
        <v/>
      </c>
      <c r="AN1547" s="142" t="str">
        <f t="shared" si="84"/>
        <v/>
      </c>
      <c r="AO1547" s="143" t="str">
        <f>IF(AND($AN1547&lt;&gt;"",$AN1547&gt;=8),VLOOKUP($AN1547,得点換算表!$I$15:$J$19,2),"")</f>
        <v/>
      </c>
      <c r="AP1547" s="105"/>
    </row>
    <row r="1548" spans="1:42" x14ac:dyDescent="0.15">
      <c r="A1548" s="11"/>
      <c r="B1548" s="12"/>
      <c r="C1548" s="13"/>
      <c r="D1548" s="13"/>
      <c r="E1548" s="14"/>
      <c r="F1548" s="14"/>
      <c r="G1548" s="14"/>
      <c r="H1548" s="14"/>
      <c r="I1548" s="15"/>
      <c r="J1548" s="14"/>
      <c r="K1548" s="13"/>
      <c r="L1548" s="14"/>
      <c r="M1548" s="14"/>
      <c r="N1548" s="14"/>
      <c r="O1548" s="14"/>
      <c r="P1548" s="198"/>
      <c r="Q1548" s="198"/>
      <c r="R1548" s="198"/>
      <c r="S1548" s="198"/>
      <c r="T1548" s="198"/>
      <c r="U1548" s="198"/>
      <c r="V1548" s="198"/>
      <c r="W1548" s="202">
        <f t="shared" si="82"/>
        <v>0</v>
      </c>
      <c r="X1548" s="14"/>
      <c r="Y1548" s="14"/>
      <c r="Z1548" s="108"/>
      <c r="AA1548" s="114"/>
      <c r="AB1548" s="129"/>
      <c r="AC1548" s="128"/>
      <c r="AD1548" s="142" t="str">
        <f t="shared" si="83"/>
        <v/>
      </c>
      <c r="AE1548" s="142" t="str">
        <f>IF($E1548&lt;&gt;"",IF($AD1548=1,VLOOKUP($E1548,得点換算表!$C$5:$D$14,2),VLOOKUP($E1548,得点換算表!$E$5:$F$14,2)),"")</f>
        <v/>
      </c>
      <c r="AF1548" s="142" t="str">
        <f>IF($F1548&lt;&gt;"",IF($AD1548=1,VLOOKUP($F1548,得点換算表!$C$15:$D$24,2),VLOOKUP($F1548,得点換算表!$E$15:$F$24,2)),"")</f>
        <v/>
      </c>
      <c r="AG1548" s="142" t="str">
        <f>IF($G1548&lt;&gt;"",IF($AD1548=1,VLOOKUP($G1548,得点換算表!$C$25:$D$34,2),VLOOKUP($G1548,得点換算表!$E$25:$F$34,2)),"")</f>
        <v/>
      </c>
      <c r="AH1548" s="142" t="str">
        <f>IF($H1548&lt;&gt;"",IF($AD1548=1,VLOOKUP($H1548,得点換算表!$C$35:$D$44,2),VLOOKUP($H1548,得点換算表!$E$35:$F$44,2)),"")</f>
        <v/>
      </c>
      <c r="AI1548" s="142" t="str">
        <f>IF($I1548&lt;&gt;"",IF($AD1548=1,VLOOKUP($I1548,得点換算表!$C$45:$D$55,2),VLOOKUP($I1548,得点換算表!$E$45:$F$55,2)),"")</f>
        <v/>
      </c>
      <c r="AJ1548" s="142" t="str">
        <f>IF($J1548&lt;&gt;"",IF($AD1548=1,VLOOKUP($J1548,得点換算表!$C$56:$D$65,2),VLOOKUP($J1548,得点換算表!$E$56:$F$65,2)),"")</f>
        <v/>
      </c>
      <c r="AK1548" s="142" t="str">
        <f>IF($K1548&lt;&gt;"",IF($AD1548=1,VLOOKUP($K1548,得点換算表!$C$66:$D$76,2),VLOOKUP($K1548,得点換算表!$E$66:$F$76,2)),"")</f>
        <v/>
      </c>
      <c r="AL1548" s="142" t="str">
        <f>IF($L1548&lt;&gt;"",IF($AD1548=1,VLOOKUP($L1548,得点換算表!$C$77:$D$86,2),VLOOKUP($L1548,得点換算表!$E$77:$F$86,2)),"")</f>
        <v/>
      </c>
      <c r="AM1548" s="142" t="str">
        <f>IF($M1548&lt;&gt;"",IF($AD1548=1,VLOOKUP($M1548,得点換算表!$C$87:$D$96,2),VLOOKUP($M1548,得点換算表!$E$87:$F$96,2)),"")</f>
        <v/>
      </c>
      <c r="AN1548" s="142" t="str">
        <f t="shared" si="84"/>
        <v/>
      </c>
      <c r="AO1548" s="143" t="str">
        <f>IF(AND($AN1548&lt;&gt;"",$AN1548&gt;=8),VLOOKUP($AN1548,得点換算表!$I$15:$J$19,2),"")</f>
        <v/>
      </c>
      <c r="AP1548" s="105"/>
    </row>
    <row r="1549" spans="1:42" x14ac:dyDescent="0.15">
      <c r="A1549" s="11"/>
      <c r="B1549" s="12"/>
      <c r="C1549" s="13"/>
      <c r="D1549" s="13"/>
      <c r="E1549" s="14"/>
      <c r="F1549" s="14"/>
      <c r="G1549" s="14"/>
      <c r="H1549" s="14"/>
      <c r="I1549" s="15"/>
      <c r="J1549" s="14"/>
      <c r="K1549" s="13"/>
      <c r="L1549" s="14"/>
      <c r="M1549" s="14"/>
      <c r="N1549" s="14"/>
      <c r="O1549" s="14"/>
      <c r="P1549" s="198"/>
      <c r="Q1549" s="198"/>
      <c r="R1549" s="198"/>
      <c r="S1549" s="198"/>
      <c r="T1549" s="198"/>
      <c r="U1549" s="198"/>
      <c r="V1549" s="198"/>
      <c r="W1549" s="202">
        <f t="shared" si="82"/>
        <v>0</v>
      </c>
      <c r="X1549" s="14"/>
      <c r="Y1549" s="14"/>
      <c r="Z1549" s="108"/>
      <c r="AA1549" s="114"/>
      <c r="AB1549" s="129"/>
      <c r="AC1549" s="128"/>
      <c r="AD1549" s="142" t="str">
        <f t="shared" si="83"/>
        <v/>
      </c>
      <c r="AE1549" s="142" t="str">
        <f>IF($E1549&lt;&gt;"",IF($AD1549=1,VLOOKUP($E1549,得点換算表!$C$5:$D$14,2),VLOOKUP($E1549,得点換算表!$E$5:$F$14,2)),"")</f>
        <v/>
      </c>
      <c r="AF1549" s="142" t="str">
        <f>IF($F1549&lt;&gt;"",IF($AD1549=1,VLOOKUP($F1549,得点換算表!$C$15:$D$24,2),VLOOKUP($F1549,得点換算表!$E$15:$F$24,2)),"")</f>
        <v/>
      </c>
      <c r="AG1549" s="142" t="str">
        <f>IF($G1549&lt;&gt;"",IF($AD1549=1,VLOOKUP($G1549,得点換算表!$C$25:$D$34,2),VLOOKUP($G1549,得点換算表!$E$25:$F$34,2)),"")</f>
        <v/>
      </c>
      <c r="AH1549" s="142" t="str">
        <f>IF($H1549&lt;&gt;"",IF($AD1549=1,VLOOKUP($H1549,得点換算表!$C$35:$D$44,2),VLOOKUP($H1549,得点換算表!$E$35:$F$44,2)),"")</f>
        <v/>
      </c>
      <c r="AI1549" s="142" t="str">
        <f>IF($I1549&lt;&gt;"",IF($AD1549=1,VLOOKUP($I1549,得点換算表!$C$45:$D$55,2),VLOOKUP($I1549,得点換算表!$E$45:$F$55,2)),"")</f>
        <v/>
      </c>
      <c r="AJ1549" s="142" t="str">
        <f>IF($J1549&lt;&gt;"",IF($AD1549=1,VLOOKUP($J1549,得点換算表!$C$56:$D$65,2),VLOOKUP($J1549,得点換算表!$E$56:$F$65,2)),"")</f>
        <v/>
      </c>
      <c r="AK1549" s="142" t="str">
        <f>IF($K1549&lt;&gt;"",IF($AD1549=1,VLOOKUP($K1549,得点換算表!$C$66:$D$76,2),VLOOKUP($K1549,得点換算表!$E$66:$F$76,2)),"")</f>
        <v/>
      </c>
      <c r="AL1549" s="142" t="str">
        <f>IF($L1549&lt;&gt;"",IF($AD1549=1,VLOOKUP($L1549,得点換算表!$C$77:$D$86,2),VLOOKUP($L1549,得点換算表!$E$77:$F$86,2)),"")</f>
        <v/>
      </c>
      <c r="AM1549" s="142" t="str">
        <f>IF($M1549&lt;&gt;"",IF($AD1549=1,VLOOKUP($M1549,得点換算表!$C$87:$D$96,2),VLOOKUP($M1549,得点換算表!$E$87:$F$96,2)),"")</f>
        <v/>
      </c>
      <c r="AN1549" s="142" t="str">
        <f t="shared" si="84"/>
        <v/>
      </c>
      <c r="AO1549" s="143" t="str">
        <f>IF(AND($AN1549&lt;&gt;"",$AN1549&gt;=8),VLOOKUP($AN1549,得点換算表!$I$15:$J$19,2),"")</f>
        <v/>
      </c>
      <c r="AP1549" s="105"/>
    </row>
    <row r="1550" spans="1:42" x14ac:dyDescent="0.15">
      <c r="A1550" s="11"/>
      <c r="B1550" s="12"/>
      <c r="C1550" s="13"/>
      <c r="D1550" s="13"/>
      <c r="E1550" s="14"/>
      <c r="F1550" s="14"/>
      <c r="G1550" s="14"/>
      <c r="H1550" s="14"/>
      <c r="I1550" s="15"/>
      <c r="J1550" s="14"/>
      <c r="K1550" s="13"/>
      <c r="L1550" s="14"/>
      <c r="M1550" s="14"/>
      <c r="N1550" s="14"/>
      <c r="O1550" s="14"/>
      <c r="P1550" s="198"/>
      <c r="Q1550" s="198"/>
      <c r="R1550" s="198"/>
      <c r="S1550" s="198"/>
      <c r="T1550" s="198"/>
      <c r="U1550" s="198"/>
      <c r="V1550" s="198"/>
      <c r="W1550" s="202">
        <f t="shared" si="82"/>
        <v>0</v>
      </c>
      <c r="X1550" s="14"/>
      <c r="Y1550" s="14"/>
      <c r="Z1550" s="108"/>
      <c r="AA1550" s="114"/>
      <c r="AB1550" s="129"/>
      <c r="AC1550" s="128"/>
      <c r="AD1550" s="142" t="str">
        <f t="shared" si="83"/>
        <v/>
      </c>
      <c r="AE1550" s="142" t="str">
        <f>IF($E1550&lt;&gt;"",IF($AD1550=1,VLOOKUP($E1550,得点換算表!$C$5:$D$14,2),VLOOKUP($E1550,得点換算表!$E$5:$F$14,2)),"")</f>
        <v/>
      </c>
      <c r="AF1550" s="142" t="str">
        <f>IF($F1550&lt;&gt;"",IF($AD1550=1,VLOOKUP($F1550,得点換算表!$C$15:$D$24,2),VLOOKUP($F1550,得点換算表!$E$15:$F$24,2)),"")</f>
        <v/>
      </c>
      <c r="AG1550" s="142" t="str">
        <f>IF($G1550&lt;&gt;"",IF($AD1550=1,VLOOKUP($G1550,得点換算表!$C$25:$D$34,2),VLOOKUP($G1550,得点換算表!$E$25:$F$34,2)),"")</f>
        <v/>
      </c>
      <c r="AH1550" s="142" t="str">
        <f>IF($H1550&lt;&gt;"",IF($AD1550=1,VLOOKUP($H1550,得点換算表!$C$35:$D$44,2),VLOOKUP($H1550,得点換算表!$E$35:$F$44,2)),"")</f>
        <v/>
      </c>
      <c r="AI1550" s="142" t="str">
        <f>IF($I1550&lt;&gt;"",IF($AD1550=1,VLOOKUP($I1550,得点換算表!$C$45:$D$55,2),VLOOKUP($I1550,得点換算表!$E$45:$F$55,2)),"")</f>
        <v/>
      </c>
      <c r="AJ1550" s="142" t="str">
        <f>IF($J1550&lt;&gt;"",IF($AD1550=1,VLOOKUP($J1550,得点換算表!$C$56:$D$65,2),VLOOKUP($J1550,得点換算表!$E$56:$F$65,2)),"")</f>
        <v/>
      </c>
      <c r="AK1550" s="142" t="str">
        <f>IF($K1550&lt;&gt;"",IF($AD1550=1,VLOOKUP($K1550,得点換算表!$C$66:$D$76,2),VLOOKUP($K1550,得点換算表!$E$66:$F$76,2)),"")</f>
        <v/>
      </c>
      <c r="AL1550" s="142" t="str">
        <f>IF($L1550&lt;&gt;"",IF($AD1550=1,VLOOKUP($L1550,得点換算表!$C$77:$D$86,2),VLOOKUP($L1550,得点換算表!$E$77:$F$86,2)),"")</f>
        <v/>
      </c>
      <c r="AM1550" s="142" t="str">
        <f>IF($M1550&lt;&gt;"",IF($AD1550=1,VLOOKUP($M1550,得点換算表!$C$87:$D$96,2),VLOOKUP($M1550,得点換算表!$E$87:$F$96,2)),"")</f>
        <v/>
      </c>
      <c r="AN1550" s="142" t="str">
        <f t="shared" si="84"/>
        <v/>
      </c>
      <c r="AO1550" s="143" t="str">
        <f>IF(AND($AN1550&lt;&gt;"",$AN1550&gt;=8),VLOOKUP($AN1550,得点換算表!$I$15:$J$19,2),"")</f>
        <v/>
      </c>
      <c r="AP1550" s="105"/>
    </row>
    <row r="1551" spans="1:42" x14ac:dyDescent="0.15">
      <c r="A1551" s="11"/>
      <c r="B1551" s="12"/>
      <c r="C1551" s="13"/>
      <c r="D1551" s="13"/>
      <c r="E1551" s="14"/>
      <c r="F1551" s="14"/>
      <c r="G1551" s="14"/>
      <c r="H1551" s="14"/>
      <c r="I1551" s="15"/>
      <c r="J1551" s="14"/>
      <c r="K1551" s="13"/>
      <c r="L1551" s="14"/>
      <c r="M1551" s="14"/>
      <c r="N1551" s="14"/>
      <c r="O1551" s="14"/>
      <c r="P1551" s="198"/>
      <c r="Q1551" s="198"/>
      <c r="R1551" s="198"/>
      <c r="S1551" s="198"/>
      <c r="T1551" s="198"/>
      <c r="U1551" s="198"/>
      <c r="V1551" s="198"/>
      <c r="W1551" s="202">
        <f t="shared" si="82"/>
        <v>0</v>
      </c>
      <c r="X1551" s="14"/>
      <c r="Y1551" s="14"/>
      <c r="Z1551" s="108"/>
      <c r="AA1551" s="114"/>
      <c r="AB1551" s="129"/>
      <c r="AC1551" s="128"/>
      <c r="AD1551" s="142" t="str">
        <f t="shared" si="83"/>
        <v/>
      </c>
      <c r="AE1551" s="142" t="str">
        <f>IF($E1551&lt;&gt;"",IF($AD1551=1,VLOOKUP($E1551,得点換算表!$C$5:$D$14,2),VLOOKUP($E1551,得点換算表!$E$5:$F$14,2)),"")</f>
        <v/>
      </c>
      <c r="AF1551" s="142" t="str">
        <f>IF($F1551&lt;&gt;"",IF($AD1551=1,VLOOKUP($F1551,得点換算表!$C$15:$D$24,2),VLOOKUP($F1551,得点換算表!$E$15:$F$24,2)),"")</f>
        <v/>
      </c>
      <c r="AG1551" s="142" t="str">
        <f>IF($G1551&lt;&gt;"",IF($AD1551=1,VLOOKUP($G1551,得点換算表!$C$25:$D$34,2),VLOOKUP($G1551,得点換算表!$E$25:$F$34,2)),"")</f>
        <v/>
      </c>
      <c r="AH1551" s="142" t="str">
        <f>IF($H1551&lt;&gt;"",IF($AD1551=1,VLOOKUP($H1551,得点換算表!$C$35:$D$44,2),VLOOKUP($H1551,得点換算表!$E$35:$F$44,2)),"")</f>
        <v/>
      </c>
      <c r="AI1551" s="142" t="str">
        <f>IF($I1551&lt;&gt;"",IF($AD1551=1,VLOOKUP($I1551,得点換算表!$C$45:$D$55,2),VLOOKUP($I1551,得点換算表!$E$45:$F$55,2)),"")</f>
        <v/>
      </c>
      <c r="AJ1551" s="142" t="str">
        <f>IF($J1551&lt;&gt;"",IF($AD1551=1,VLOOKUP($J1551,得点換算表!$C$56:$D$65,2),VLOOKUP($J1551,得点換算表!$E$56:$F$65,2)),"")</f>
        <v/>
      </c>
      <c r="AK1551" s="142" t="str">
        <f>IF($K1551&lt;&gt;"",IF($AD1551=1,VLOOKUP($K1551,得点換算表!$C$66:$D$76,2),VLOOKUP($K1551,得点換算表!$E$66:$F$76,2)),"")</f>
        <v/>
      </c>
      <c r="AL1551" s="142" t="str">
        <f>IF($L1551&lt;&gt;"",IF($AD1551=1,VLOOKUP($L1551,得点換算表!$C$77:$D$86,2),VLOOKUP($L1551,得点換算表!$E$77:$F$86,2)),"")</f>
        <v/>
      </c>
      <c r="AM1551" s="142" t="str">
        <f>IF($M1551&lt;&gt;"",IF($AD1551=1,VLOOKUP($M1551,得点換算表!$C$87:$D$96,2),VLOOKUP($M1551,得点換算表!$E$87:$F$96,2)),"")</f>
        <v/>
      </c>
      <c r="AN1551" s="142" t="str">
        <f t="shared" si="84"/>
        <v/>
      </c>
      <c r="AO1551" s="143" t="str">
        <f>IF(AND($AN1551&lt;&gt;"",$AN1551&gt;=8),VLOOKUP($AN1551,得点換算表!$I$15:$J$19,2),"")</f>
        <v/>
      </c>
      <c r="AP1551" s="105"/>
    </row>
    <row r="1552" spans="1:42" x14ac:dyDescent="0.15">
      <c r="A1552" s="11"/>
      <c r="B1552" s="12"/>
      <c r="C1552" s="13"/>
      <c r="D1552" s="13"/>
      <c r="E1552" s="14"/>
      <c r="F1552" s="14"/>
      <c r="G1552" s="14"/>
      <c r="H1552" s="14"/>
      <c r="I1552" s="15"/>
      <c r="J1552" s="14"/>
      <c r="K1552" s="13"/>
      <c r="L1552" s="14"/>
      <c r="M1552" s="14"/>
      <c r="N1552" s="14"/>
      <c r="O1552" s="14"/>
      <c r="P1552" s="198"/>
      <c r="Q1552" s="198"/>
      <c r="R1552" s="198"/>
      <c r="S1552" s="198"/>
      <c r="T1552" s="198"/>
      <c r="U1552" s="198"/>
      <c r="V1552" s="198"/>
      <c r="W1552" s="202">
        <f t="shared" si="82"/>
        <v>0</v>
      </c>
      <c r="X1552" s="14"/>
      <c r="Y1552" s="14"/>
      <c r="Z1552" s="108"/>
      <c r="AA1552" s="114"/>
      <c r="AB1552" s="129"/>
      <c r="AC1552" s="128"/>
      <c r="AD1552" s="142" t="str">
        <f t="shared" si="83"/>
        <v/>
      </c>
      <c r="AE1552" s="142" t="str">
        <f>IF($E1552&lt;&gt;"",IF($AD1552=1,VLOOKUP($E1552,得点換算表!$C$5:$D$14,2),VLOOKUP($E1552,得点換算表!$E$5:$F$14,2)),"")</f>
        <v/>
      </c>
      <c r="AF1552" s="142" t="str">
        <f>IF($F1552&lt;&gt;"",IF($AD1552=1,VLOOKUP($F1552,得点換算表!$C$15:$D$24,2),VLOOKUP($F1552,得点換算表!$E$15:$F$24,2)),"")</f>
        <v/>
      </c>
      <c r="AG1552" s="142" t="str">
        <f>IF($G1552&lt;&gt;"",IF($AD1552=1,VLOOKUP($G1552,得点換算表!$C$25:$D$34,2),VLOOKUP($G1552,得点換算表!$E$25:$F$34,2)),"")</f>
        <v/>
      </c>
      <c r="AH1552" s="142" t="str">
        <f>IF($H1552&lt;&gt;"",IF($AD1552=1,VLOOKUP($H1552,得点換算表!$C$35:$D$44,2),VLOOKUP($H1552,得点換算表!$E$35:$F$44,2)),"")</f>
        <v/>
      </c>
      <c r="AI1552" s="142" t="str">
        <f>IF($I1552&lt;&gt;"",IF($AD1552=1,VLOOKUP($I1552,得点換算表!$C$45:$D$55,2),VLOOKUP($I1552,得点換算表!$E$45:$F$55,2)),"")</f>
        <v/>
      </c>
      <c r="AJ1552" s="142" t="str">
        <f>IF($J1552&lt;&gt;"",IF($AD1552=1,VLOOKUP($J1552,得点換算表!$C$56:$D$65,2),VLOOKUP($J1552,得点換算表!$E$56:$F$65,2)),"")</f>
        <v/>
      </c>
      <c r="AK1552" s="142" t="str">
        <f>IF($K1552&lt;&gt;"",IF($AD1552=1,VLOOKUP($K1552,得点換算表!$C$66:$D$76,2),VLOOKUP($K1552,得点換算表!$E$66:$F$76,2)),"")</f>
        <v/>
      </c>
      <c r="AL1552" s="142" t="str">
        <f>IF($L1552&lt;&gt;"",IF($AD1552=1,VLOOKUP($L1552,得点換算表!$C$77:$D$86,2),VLOOKUP($L1552,得点換算表!$E$77:$F$86,2)),"")</f>
        <v/>
      </c>
      <c r="AM1552" s="142" t="str">
        <f>IF($M1552&lt;&gt;"",IF($AD1552=1,VLOOKUP($M1552,得点換算表!$C$87:$D$96,2),VLOOKUP($M1552,得点換算表!$E$87:$F$96,2)),"")</f>
        <v/>
      </c>
      <c r="AN1552" s="142" t="str">
        <f t="shared" si="84"/>
        <v/>
      </c>
      <c r="AO1552" s="143" t="str">
        <f>IF(AND($AN1552&lt;&gt;"",$AN1552&gt;=8),VLOOKUP($AN1552,得点換算表!$I$15:$J$19,2),"")</f>
        <v/>
      </c>
      <c r="AP1552" s="105"/>
    </row>
    <row r="1553" spans="1:42" x14ac:dyDescent="0.15">
      <c r="A1553" s="11"/>
      <c r="B1553" s="12"/>
      <c r="C1553" s="13"/>
      <c r="D1553" s="13"/>
      <c r="E1553" s="14"/>
      <c r="F1553" s="14"/>
      <c r="G1553" s="14"/>
      <c r="H1553" s="14"/>
      <c r="I1553" s="15"/>
      <c r="J1553" s="14"/>
      <c r="K1553" s="13"/>
      <c r="L1553" s="14"/>
      <c r="M1553" s="14"/>
      <c r="N1553" s="14"/>
      <c r="O1553" s="14"/>
      <c r="P1553" s="198"/>
      <c r="Q1553" s="198"/>
      <c r="R1553" s="198"/>
      <c r="S1553" s="198"/>
      <c r="T1553" s="198"/>
      <c r="U1553" s="198"/>
      <c r="V1553" s="198"/>
      <c r="W1553" s="202">
        <f t="shared" si="82"/>
        <v>0</v>
      </c>
      <c r="X1553" s="14"/>
      <c r="Y1553" s="14"/>
      <c r="Z1553" s="108"/>
      <c r="AA1553" s="114"/>
      <c r="AB1553" s="129"/>
      <c r="AC1553" s="128"/>
      <c r="AD1553" s="142" t="str">
        <f t="shared" si="83"/>
        <v/>
      </c>
      <c r="AE1553" s="142" t="str">
        <f>IF($E1553&lt;&gt;"",IF($AD1553=1,VLOOKUP($E1553,得点換算表!$C$5:$D$14,2),VLOOKUP($E1553,得点換算表!$E$5:$F$14,2)),"")</f>
        <v/>
      </c>
      <c r="AF1553" s="142" t="str">
        <f>IF($F1553&lt;&gt;"",IF($AD1553=1,VLOOKUP($F1553,得点換算表!$C$15:$D$24,2),VLOOKUP($F1553,得点換算表!$E$15:$F$24,2)),"")</f>
        <v/>
      </c>
      <c r="AG1553" s="142" t="str">
        <f>IF($G1553&lt;&gt;"",IF($AD1553=1,VLOOKUP($G1553,得点換算表!$C$25:$D$34,2),VLOOKUP($G1553,得点換算表!$E$25:$F$34,2)),"")</f>
        <v/>
      </c>
      <c r="AH1553" s="142" t="str">
        <f>IF($H1553&lt;&gt;"",IF($AD1553=1,VLOOKUP($H1553,得点換算表!$C$35:$D$44,2),VLOOKUP($H1553,得点換算表!$E$35:$F$44,2)),"")</f>
        <v/>
      </c>
      <c r="AI1553" s="142" t="str">
        <f>IF($I1553&lt;&gt;"",IF($AD1553=1,VLOOKUP($I1553,得点換算表!$C$45:$D$55,2),VLOOKUP($I1553,得点換算表!$E$45:$F$55,2)),"")</f>
        <v/>
      </c>
      <c r="AJ1553" s="142" t="str">
        <f>IF($J1553&lt;&gt;"",IF($AD1553=1,VLOOKUP($J1553,得点換算表!$C$56:$D$65,2),VLOOKUP($J1553,得点換算表!$E$56:$F$65,2)),"")</f>
        <v/>
      </c>
      <c r="AK1553" s="142" t="str">
        <f>IF($K1553&lt;&gt;"",IF($AD1553=1,VLOOKUP($K1553,得点換算表!$C$66:$D$76,2),VLOOKUP($K1553,得点換算表!$E$66:$F$76,2)),"")</f>
        <v/>
      </c>
      <c r="AL1553" s="142" t="str">
        <f>IF($L1553&lt;&gt;"",IF($AD1553=1,VLOOKUP($L1553,得点換算表!$C$77:$D$86,2),VLOOKUP($L1553,得点換算表!$E$77:$F$86,2)),"")</f>
        <v/>
      </c>
      <c r="AM1553" s="142" t="str">
        <f>IF($M1553&lt;&gt;"",IF($AD1553=1,VLOOKUP($M1553,得点換算表!$C$87:$D$96,2),VLOOKUP($M1553,得点換算表!$E$87:$F$96,2)),"")</f>
        <v/>
      </c>
      <c r="AN1553" s="142" t="str">
        <f t="shared" si="84"/>
        <v/>
      </c>
      <c r="AO1553" s="143" t="str">
        <f>IF(AND($AN1553&lt;&gt;"",$AN1553&gt;=8),VLOOKUP($AN1553,得点換算表!$I$15:$J$19,2),"")</f>
        <v/>
      </c>
      <c r="AP1553" s="105"/>
    </row>
    <row r="1554" spans="1:42" x14ac:dyDescent="0.15">
      <c r="A1554" s="11"/>
      <c r="B1554" s="12"/>
      <c r="C1554" s="13"/>
      <c r="D1554" s="13"/>
      <c r="E1554" s="14"/>
      <c r="F1554" s="14"/>
      <c r="G1554" s="14"/>
      <c r="H1554" s="14"/>
      <c r="I1554" s="15"/>
      <c r="J1554" s="14"/>
      <c r="K1554" s="13"/>
      <c r="L1554" s="14"/>
      <c r="M1554" s="14"/>
      <c r="N1554" s="14"/>
      <c r="O1554" s="14"/>
      <c r="P1554" s="198"/>
      <c r="Q1554" s="198"/>
      <c r="R1554" s="198"/>
      <c r="S1554" s="198"/>
      <c r="T1554" s="198"/>
      <c r="U1554" s="198"/>
      <c r="V1554" s="198"/>
      <c r="W1554" s="202">
        <f t="shared" si="82"/>
        <v>0</v>
      </c>
      <c r="X1554" s="14"/>
      <c r="Y1554" s="14"/>
      <c r="Z1554" s="108"/>
      <c r="AA1554" s="114"/>
      <c r="AB1554" s="129"/>
      <c r="AC1554" s="128"/>
      <c r="AD1554" s="142" t="str">
        <f t="shared" si="83"/>
        <v/>
      </c>
      <c r="AE1554" s="142" t="str">
        <f>IF($E1554&lt;&gt;"",IF($AD1554=1,VLOOKUP($E1554,得点換算表!$C$5:$D$14,2),VLOOKUP($E1554,得点換算表!$E$5:$F$14,2)),"")</f>
        <v/>
      </c>
      <c r="AF1554" s="142" t="str">
        <f>IF($F1554&lt;&gt;"",IF($AD1554=1,VLOOKUP($F1554,得点換算表!$C$15:$D$24,2),VLOOKUP($F1554,得点換算表!$E$15:$F$24,2)),"")</f>
        <v/>
      </c>
      <c r="AG1554" s="142" t="str">
        <f>IF($G1554&lt;&gt;"",IF($AD1554=1,VLOOKUP($G1554,得点換算表!$C$25:$D$34,2),VLOOKUP($G1554,得点換算表!$E$25:$F$34,2)),"")</f>
        <v/>
      </c>
      <c r="AH1554" s="142" t="str">
        <f>IF($H1554&lt;&gt;"",IF($AD1554=1,VLOOKUP($H1554,得点換算表!$C$35:$D$44,2),VLOOKUP($H1554,得点換算表!$E$35:$F$44,2)),"")</f>
        <v/>
      </c>
      <c r="AI1554" s="142" t="str">
        <f>IF($I1554&lt;&gt;"",IF($AD1554=1,VLOOKUP($I1554,得点換算表!$C$45:$D$55,2),VLOOKUP($I1554,得点換算表!$E$45:$F$55,2)),"")</f>
        <v/>
      </c>
      <c r="AJ1554" s="142" t="str">
        <f>IF($J1554&lt;&gt;"",IF($AD1554=1,VLOOKUP($J1554,得点換算表!$C$56:$D$65,2),VLOOKUP($J1554,得点換算表!$E$56:$F$65,2)),"")</f>
        <v/>
      </c>
      <c r="AK1554" s="142" t="str">
        <f>IF($K1554&lt;&gt;"",IF($AD1554=1,VLOOKUP($K1554,得点換算表!$C$66:$D$76,2),VLOOKUP($K1554,得点換算表!$E$66:$F$76,2)),"")</f>
        <v/>
      </c>
      <c r="AL1554" s="142" t="str">
        <f>IF($L1554&lt;&gt;"",IF($AD1554=1,VLOOKUP($L1554,得点換算表!$C$77:$D$86,2),VLOOKUP($L1554,得点換算表!$E$77:$F$86,2)),"")</f>
        <v/>
      </c>
      <c r="AM1554" s="142" t="str">
        <f>IF($M1554&lt;&gt;"",IF($AD1554=1,VLOOKUP($M1554,得点換算表!$C$87:$D$96,2),VLOOKUP($M1554,得点換算表!$E$87:$F$96,2)),"")</f>
        <v/>
      </c>
      <c r="AN1554" s="142" t="str">
        <f t="shared" si="84"/>
        <v/>
      </c>
      <c r="AO1554" s="143" t="str">
        <f>IF(AND($AN1554&lt;&gt;"",$AN1554&gt;=8),VLOOKUP($AN1554,得点換算表!$I$15:$J$19,2),"")</f>
        <v/>
      </c>
      <c r="AP1554" s="105"/>
    </row>
    <row r="1555" spans="1:42" x14ac:dyDescent="0.15">
      <c r="A1555" s="11"/>
      <c r="B1555" s="12"/>
      <c r="C1555" s="13"/>
      <c r="D1555" s="13"/>
      <c r="E1555" s="14"/>
      <c r="F1555" s="14"/>
      <c r="G1555" s="14"/>
      <c r="H1555" s="14"/>
      <c r="I1555" s="15"/>
      <c r="J1555" s="14"/>
      <c r="K1555" s="13"/>
      <c r="L1555" s="14"/>
      <c r="M1555" s="14"/>
      <c r="N1555" s="14"/>
      <c r="O1555" s="14"/>
      <c r="P1555" s="198"/>
      <c r="Q1555" s="198"/>
      <c r="R1555" s="198"/>
      <c r="S1555" s="198"/>
      <c r="T1555" s="198"/>
      <c r="U1555" s="198"/>
      <c r="V1555" s="198"/>
      <c r="W1555" s="202">
        <f t="shared" si="82"/>
        <v>0</v>
      </c>
      <c r="X1555" s="14"/>
      <c r="Y1555" s="14"/>
      <c r="Z1555" s="108"/>
      <c r="AA1555" s="114"/>
      <c r="AB1555" s="129"/>
      <c r="AC1555" s="128"/>
      <c r="AD1555" s="142" t="str">
        <f t="shared" si="83"/>
        <v/>
      </c>
      <c r="AE1555" s="142" t="str">
        <f>IF($E1555&lt;&gt;"",IF($AD1555=1,VLOOKUP($E1555,得点換算表!$C$5:$D$14,2),VLOOKUP($E1555,得点換算表!$E$5:$F$14,2)),"")</f>
        <v/>
      </c>
      <c r="AF1555" s="142" t="str">
        <f>IF($F1555&lt;&gt;"",IF($AD1555=1,VLOOKUP($F1555,得点換算表!$C$15:$D$24,2),VLOOKUP($F1555,得点換算表!$E$15:$F$24,2)),"")</f>
        <v/>
      </c>
      <c r="AG1555" s="142" t="str">
        <f>IF($G1555&lt;&gt;"",IF($AD1555=1,VLOOKUP($G1555,得点換算表!$C$25:$D$34,2),VLOOKUP($G1555,得点換算表!$E$25:$F$34,2)),"")</f>
        <v/>
      </c>
      <c r="AH1555" s="142" t="str">
        <f>IF($H1555&lt;&gt;"",IF($AD1555=1,VLOOKUP($H1555,得点換算表!$C$35:$D$44,2),VLOOKUP($H1555,得点換算表!$E$35:$F$44,2)),"")</f>
        <v/>
      </c>
      <c r="AI1555" s="142" t="str">
        <f>IF($I1555&lt;&gt;"",IF($AD1555=1,VLOOKUP($I1555,得点換算表!$C$45:$D$55,2),VLOOKUP($I1555,得点換算表!$E$45:$F$55,2)),"")</f>
        <v/>
      </c>
      <c r="AJ1555" s="142" t="str">
        <f>IF($J1555&lt;&gt;"",IF($AD1555=1,VLOOKUP($J1555,得点換算表!$C$56:$D$65,2),VLOOKUP($J1555,得点換算表!$E$56:$F$65,2)),"")</f>
        <v/>
      </c>
      <c r="AK1555" s="142" t="str">
        <f>IF($K1555&lt;&gt;"",IF($AD1555=1,VLOOKUP($K1555,得点換算表!$C$66:$D$76,2),VLOOKUP($K1555,得点換算表!$E$66:$F$76,2)),"")</f>
        <v/>
      </c>
      <c r="AL1555" s="142" t="str">
        <f>IF($L1555&lt;&gt;"",IF($AD1555=1,VLOOKUP($L1555,得点換算表!$C$77:$D$86,2),VLOOKUP($L1555,得点換算表!$E$77:$F$86,2)),"")</f>
        <v/>
      </c>
      <c r="AM1555" s="142" t="str">
        <f>IF($M1555&lt;&gt;"",IF($AD1555=1,VLOOKUP($M1555,得点換算表!$C$87:$D$96,2),VLOOKUP($M1555,得点換算表!$E$87:$F$96,2)),"")</f>
        <v/>
      </c>
      <c r="AN1555" s="142" t="str">
        <f t="shared" si="84"/>
        <v/>
      </c>
      <c r="AO1555" s="143" t="str">
        <f>IF(AND($AN1555&lt;&gt;"",$AN1555&gt;=8),VLOOKUP($AN1555,得点換算表!$I$15:$J$19,2),"")</f>
        <v/>
      </c>
      <c r="AP1555" s="105"/>
    </row>
    <row r="1556" spans="1:42" x14ac:dyDescent="0.15">
      <c r="A1556" s="11"/>
      <c r="B1556" s="12"/>
      <c r="C1556" s="13"/>
      <c r="D1556" s="13"/>
      <c r="E1556" s="14"/>
      <c r="F1556" s="14"/>
      <c r="G1556" s="14"/>
      <c r="H1556" s="14"/>
      <c r="I1556" s="15"/>
      <c r="J1556" s="14"/>
      <c r="K1556" s="13"/>
      <c r="L1556" s="14"/>
      <c r="M1556" s="14"/>
      <c r="N1556" s="14"/>
      <c r="O1556" s="14"/>
      <c r="P1556" s="198"/>
      <c r="Q1556" s="198"/>
      <c r="R1556" s="198"/>
      <c r="S1556" s="198"/>
      <c r="T1556" s="198"/>
      <c r="U1556" s="198"/>
      <c r="V1556" s="198"/>
      <c r="W1556" s="202">
        <f t="shared" si="82"/>
        <v>0</v>
      </c>
      <c r="X1556" s="14"/>
      <c r="Y1556" s="14"/>
      <c r="Z1556" s="108"/>
      <c r="AA1556" s="114"/>
      <c r="AB1556" s="129"/>
      <c r="AC1556" s="128"/>
      <c r="AD1556" s="142" t="str">
        <f t="shared" si="83"/>
        <v/>
      </c>
      <c r="AE1556" s="142" t="str">
        <f>IF($E1556&lt;&gt;"",IF($AD1556=1,VLOOKUP($E1556,得点換算表!$C$5:$D$14,2),VLOOKUP($E1556,得点換算表!$E$5:$F$14,2)),"")</f>
        <v/>
      </c>
      <c r="AF1556" s="142" t="str">
        <f>IF($F1556&lt;&gt;"",IF($AD1556=1,VLOOKUP($F1556,得点換算表!$C$15:$D$24,2),VLOOKUP($F1556,得点換算表!$E$15:$F$24,2)),"")</f>
        <v/>
      </c>
      <c r="AG1556" s="142" t="str">
        <f>IF($G1556&lt;&gt;"",IF($AD1556=1,VLOOKUP($G1556,得点換算表!$C$25:$D$34,2),VLOOKUP($G1556,得点換算表!$E$25:$F$34,2)),"")</f>
        <v/>
      </c>
      <c r="AH1556" s="142" t="str">
        <f>IF($H1556&lt;&gt;"",IF($AD1556=1,VLOOKUP($H1556,得点換算表!$C$35:$D$44,2),VLOOKUP($H1556,得点換算表!$E$35:$F$44,2)),"")</f>
        <v/>
      </c>
      <c r="AI1556" s="142" t="str">
        <f>IF($I1556&lt;&gt;"",IF($AD1556=1,VLOOKUP($I1556,得点換算表!$C$45:$D$55,2),VLOOKUP($I1556,得点換算表!$E$45:$F$55,2)),"")</f>
        <v/>
      </c>
      <c r="AJ1556" s="142" t="str">
        <f>IF($J1556&lt;&gt;"",IF($AD1556=1,VLOOKUP($J1556,得点換算表!$C$56:$D$65,2),VLOOKUP($J1556,得点換算表!$E$56:$F$65,2)),"")</f>
        <v/>
      </c>
      <c r="AK1556" s="142" t="str">
        <f>IF($K1556&lt;&gt;"",IF($AD1556=1,VLOOKUP($K1556,得点換算表!$C$66:$D$76,2),VLOOKUP($K1556,得点換算表!$E$66:$F$76,2)),"")</f>
        <v/>
      </c>
      <c r="AL1556" s="142" t="str">
        <f>IF($L1556&lt;&gt;"",IF($AD1556=1,VLOOKUP($L1556,得点換算表!$C$77:$D$86,2),VLOOKUP($L1556,得点換算表!$E$77:$F$86,2)),"")</f>
        <v/>
      </c>
      <c r="AM1556" s="142" t="str">
        <f>IF($M1556&lt;&gt;"",IF($AD1556=1,VLOOKUP($M1556,得点換算表!$C$87:$D$96,2),VLOOKUP($M1556,得点換算表!$E$87:$F$96,2)),"")</f>
        <v/>
      </c>
      <c r="AN1556" s="142" t="str">
        <f t="shared" si="84"/>
        <v/>
      </c>
      <c r="AO1556" s="143" t="str">
        <f>IF(AND($AN1556&lt;&gt;"",$AN1556&gt;=8),VLOOKUP($AN1556,得点換算表!$I$15:$J$19,2),"")</f>
        <v/>
      </c>
      <c r="AP1556" s="105"/>
    </row>
    <row r="1557" spans="1:42" x14ac:dyDescent="0.15">
      <c r="A1557" s="11"/>
      <c r="B1557" s="12"/>
      <c r="C1557" s="13"/>
      <c r="D1557" s="13"/>
      <c r="E1557" s="14"/>
      <c r="F1557" s="14"/>
      <c r="G1557" s="14"/>
      <c r="H1557" s="14"/>
      <c r="I1557" s="15"/>
      <c r="J1557" s="14"/>
      <c r="K1557" s="13"/>
      <c r="L1557" s="14"/>
      <c r="M1557" s="14"/>
      <c r="N1557" s="14"/>
      <c r="O1557" s="14"/>
      <c r="P1557" s="198"/>
      <c r="Q1557" s="198"/>
      <c r="R1557" s="198"/>
      <c r="S1557" s="198"/>
      <c r="T1557" s="198"/>
      <c r="U1557" s="198"/>
      <c r="V1557" s="198"/>
      <c r="W1557" s="202">
        <f t="shared" si="82"/>
        <v>0</v>
      </c>
      <c r="X1557" s="14"/>
      <c r="Y1557" s="14"/>
      <c r="Z1557" s="108"/>
      <c r="AA1557" s="114"/>
      <c r="AB1557" s="129"/>
      <c r="AC1557" s="128"/>
      <c r="AD1557" s="142" t="str">
        <f t="shared" si="83"/>
        <v/>
      </c>
      <c r="AE1557" s="142" t="str">
        <f>IF($E1557&lt;&gt;"",IF($AD1557=1,VLOOKUP($E1557,得点換算表!$C$5:$D$14,2),VLOOKUP($E1557,得点換算表!$E$5:$F$14,2)),"")</f>
        <v/>
      </c>
      <c r="AF1557" s="142" t="str">
        <f>IF($F1557&lt;&gt;"",IF($AD1557=1,VLOOKUP($F1557,得点換算表!$C$15:$D$24,2),VLOOKUP($F1557,得点換算表!$E$15:$F$24,2)),"")</f>
        <v/>
      </c>
      <c r="AG1557" s="142" t="str">
        <f>IF($G1557&lt;&gt;"",IF($AD1557=1,VLOOKUP($G1557,得点換算表!$C$25:$D$34,2),VLOOKUP($G1557,得点換算表!$E$25:$F$34,2)),"")</f>
        <v/>
      </c>
      <c r="AH1557" s="142" t="str">
        <f>IF($H1557&lt;&gt;"",IF($AD1557=1,VLOOKUP($H1557,得点換算表!$C$35:$D$44,2),VLOOKUP($H1557,得点換算表!$E$35:$F$44,2)),"")</f>
        <v/>
      </c>
      <c r="AI1557" s="142" t="str">
        <f>IF($I1557&lt;&gt;"",IF($AD1557=1,VLOOKUP($I1557,得点換算表!$C$45:$D$55,2),VLOOKUP($I1557,得点換算表!$E$45:$F$55,2)),"")</f>
        <v/>
      </c>
      <c r="AJ1557" s="142" t="str">
        <f>IF($J1557&lt;&gt;"",IF($AD1557=1,VLOOKUP($J1557,得点換算表!$C$56:$D$65,2),VLOOKUP($J1557,得点換算表!$E$56:$F$65,2)),"")</f>
        <v/>
      </c>
      <c r="AK1557" s="142" t="str">
        <f>IF($K1557&lt;&gt;"",IF($AD1557=1,VLOOKUP($K1557,得点換算表!$C$66:$D$76,2),VLOOKUP($K1557,得点換算表!$E$66:$F$76,2)),"")</f>
        <v/>
      </c>
      <c r="AL1557" s="142" t="str">
        <f>IF($L1557&lt;&gt;"",IF($AD1557=1,VLOOKUP($L1557,得点換算表!$C$77:$D$86,2),VLOOKUP($L1557,得点換算表!$E$77:$F$86,2)),"")</f>
        <v/>
      </c>
      <c r="AM1557" s="142" t="str">
        <f>IF($M1557&lt;&gt;"",IF($AD1557=1,VLOOKUP($M1557,得点換算表!$C$87:$D$96,2),VLOOKUP($M1557,得点換算表!$E$87:$F$96,2)),"")</f>
        <v/>
      </c>
      <c r="AN1557" s="142" t="str">
        <f t="shared" si="84"/>
        <v/>
      </c>
      <c r="AO1557" s="143" t="str">
        <f>IF(AND($AN1557&lt;&gt;"",$AN1557&gt;=8),VLOOKUP($AN1557,得点換算表!$I$15:$J$19,2),"")</f>
        <v/>
      </c>
      <c r="AP1557" s="105"/>
    </row>
    <row r="1558" spans="1:42" x14ac:dyDescent="0.15">
      <c r="A1558" s="11"/>
      <c r="B1558" s="12"/>
      <c r="C1558" s="13"/>
      <c r="D1558" s="13"/>
      <c r="E1558" s="14"/>
      <c r="F1558" s="14"/>
      <c r="G1558" s="14"/>
      <c r="H1558" s="14"/>
      <c r="I1558" s="15"/>
      <c r="J1558" s="14"/>
      <c r="K1558" s="13"/>
      <c r="L1558" s="14"/>
      <c r="M1558" s="14"/>
      <c r="N1558" s="14"/>
      <c r="O1558" s="14"/>
      <c r="P1558" s="198"/>
      <c r="Q1558" s="198"/>
      <c r="R1558" s="198"/>
      <c r="S1558" s="198"/>
      <c r="T1558" s="198"/>
      <c r="U1558" s="198"/>
      <c r="V1558" s="198"/>
      <c r="W1558" s="202">
        <f t="shared" si="82"/>
        <v>0</v>
      </c>
      <c r="X1558" s="14"/>
      <c r="Y1558" s="14"/>
      <c r="Z1558" s="108"/>
      <c r="AA1558" s="114"/>
      <c r="AB1558" s="129"/>
      <c r="AC1558" s="128"/>
      <c r="AD1558" s="142" t="str">
        <f t="shared" si="83"/>
        <v/>
      </c>
      <c r="AE1558" s="142" t="str">
        <f>IF($E1558&lt;&gt;"",IF($AD1558=1,VLOOKUP($E1558,得点換算表!$C$5:$D$14,2),VLOOKUP($E1558,得点換算表!$E$5:$F$14,2)),"")</f>
        <v/>
      </c>
      <c r="AF1558" s="142" t="str">
        <f>IF($F1558&lt;&gt;"",IF($AD1558=1,VLOOKUP($F1558,得点換算表!$C$15:$D$24,2),VLOOKUP($F1558,得点換算表!$E$15:$F$24,2)),"")</f>
        <v/>
      </c>
      <c r="AG1558" s="142" t="str">
        <f>IF($G1558&lt;&gt;"",IF($AD1558=1,VLOOKUP($G1558,得点換算表!$C$25:$D$34,2),VLOOKUP($G1558,得点換算表!$E$25:$F$34,2)),"")</f>
        <v/>
      </c>
      <c r="AH1558" s="142" t="str">
        <f>IF($H1558&lt;&gt;"",IF($AD1558=1,VLOOKUP($H1558,得点換算表!$C$35:$D$44,2),VLOOKUP($H1558,得点換算表!$E$35:$F$44,2)),"")</f>
        <v/>
      </c>
      <c r="AI1558" s="142" t="str">
        <f>IF($I1558&lt;&gt;"",IF($AD1558=1,VLOOKUP($I1558,得点換算表!$C$45:$D$55,2),VLOOKUP($I1558,得点換算表!$E$45:$F$55,2)),"")</f>
        <v/>
      </c>
      <c r="AJ1558" s="142" t="str">
        <f>IF($J1558&lt;&gt;"",IF($AD1558=1,VLOOKUP($J1558,得点換算表!$C$56:$D$65,2),VLOOKUP($J1558,得点換算表!$E$56:$F$65,2)),"")</f>
        <v/>
      </c>
      <c r="AK1558" s="142" t="str">
        <f>IF($K1558&lt;&gt;"",IF($AD1558=1,VLOOKUP($K1558,得点換算表!$C$66:$D$76,2),VLOOKUP($K1558,得点換算表!$E$66:$F$76,2)),"")</f>
        <v/>
      </c>
      <c r="AL1558" s="142" t="str">
        <f>IF($L1558&lt;&gt;"",IF($AD1558=1,VLOOKUP($L1558,得点換算表!$C$77:$D$86,2),VLOOKUP($L1558,得点換算表!$E$77:$F$86,2)),"")</f>
        <v/>
      </c>
      <c r="AM1558" s="142" t="str">
        <f>IF($M1558&lt;&gt;"",IF($AD1558=1,VLOOKUP($M1558,得点換算表!$C$87:$D$96,2),VLOOKUP($M1558,得点換算表!$E$87:$F$96,2)),"")</f>
        <v/>
      </c>
      <c r="AN1558" s="142" t="str">
        <f t="shared" si="84"/>
        <v/>
      </c>
      <c r="AO1558" s="143" t="str">
        <f>IF(AND($AN1558&lt;&gt;"",$AN1558&gt;=8),VLOOKUP($AN1558,得点換算表!$I$15:$J$19,2),"")</f>
        <v/>
      </c>
      <c r="AP1558" s="105"/>
    </row>
    <row r="1559" spans="1:42" x14ac:dyDescent="0.15">
      <c r="A1559" s="11"/>
      <c r="B1559" s="12"/>
      <c r="C1559" s="13"/>
      <c r="D1559" s="13"/>
      <c r="E1559" s="14"/>
      <c r="F1559" s="14"/>
      <c r="G1559" s="14"/>
      <c r="H1559" s="14"/>
      <c r="I1559" s="15"/>
      <c r="J1559" s="14"/>
      <c r="K1559" s="13"/>
      <c r="L1559" s="14"/>
      <c r="M1559" s="14"/>
      <c r="N1559" s="14"/>
      <c r="O1559" s="14"/>
      <c r="P1559" s="198"/>
      <c r="Q1559" s="198"/>
      <c r="R1559" s="198"/>
      <c r="S1559" s="198"/>
      <c r="T1559" s="198"/>
      <c r="U1559" s="198"/>
      <c r="V1559" s="198"/>
      <c r="W1559" s="202">
        <f t="shared" si="82"/>
        <v>0</v>
      </c>
      <c r="X1559" s="14"/>
      <c r="Y1559" s="14"/>
      <c r="Z1559" s="108"/>
      <c r="AA1559" s="114"/>
      <c r="AB1559" s="129"/>
      <c r="AC1559" s="128"/>
      <c r="AD1559" s="142" t="str">
        <f t="shared" si="83"/>
        <v/>
      </c>
      <c r="AE1559" s="142" t="str">
        <f>IF($E1559&lt;&gt;"",IF($AD1559=1,VLOOKUP($E1559,得点換算表!$C$5:$D$14,2),VLOOKUP($E1559,得点換算表!$E$5:$F$14,2)),"")</f>
        <v/>
      </c>
      <c r="AF1559" s="142" t="str">
        <f>IF($F1559&lt;&gt;"",IF($AD1559=1,VLOOKUP($F1559,得点換算表!$C$15:$D$24,2),VLOOKUP($F1559,得点換算表!$E$15:$F$24,2)),"")</f>
        <v/>
      </c>
      <c r="AG1559" s="142" t="str">
        <f>IF($G1559&lt;&gt;"",IF($AD1559=1,VLOOKUP($G1559,得点換算表!$C$25:$D$34,2),VLOOKUP($G1559,得点換算表!$E$25:$F$34,2)),"")</f>
        <v/>
      </c>
      <c r="AH1559" s="142" t="str">
        <f>IF($H1559&lt;&gt;"",IF($AD1559=1,VLOOKUP($H1559,得点換算表!$C$35:$D$44,2),VLOOKUP($H1559,得点換算表!$E$35:$F$44,2)),"")</f>
        <v/>
      </c>
      <c r="AI1559" s="142" t="str">
        <f>IF($I1559&lt;&gt;"",IF($AD1559=1,VLOOKUP($I1559,得点換算表!$C$45:$D$55,2),VLOOKUP($I1559,得点換算表!$E$45:$F$55,2)),"")</f>
        <v/>
      </c>
      <c r="AJ1559" s="142" t="str">
        <f>IF($J1559&lt;&gt;"",IF($AD1559=1,VLOOKUP($J1559,得点換算表!$C$56:$D$65,2),VLOOKUP($J1559,得点換算表!$E$56:$F$65,2)),"")</f>
        <v/>
      </c>
      <c r="AK1559" s="142" t="str">
        <f>IF($K1559&lt;&gt;"",IF($AD1559=1,VLOOKUP($K1559,得点換算表!$C$66:$D$76,2),VLOOKUP($K1559,得点換算表!$E$66:$F$76,2)),"")</f>
        <v/>
      </c>
      <c r="AL1559" s="142" t="str">
        <f>IF($L1559&lt;&gt;"",IF($AD1559=1,VLOOKUP($L1559,得点換算表!$C$77:$D$86,2),VLOOKUP($L1559,得点換算表!$E$77:$F$86,2)),"")</f>
        <v/>
      </c>
      <c r="AM1559" s="142" t="str">
        <f>IF($M1559&lt;&gt;"",IF($AD1559=1,VLOOKUP($M1559,得点換算表!$C$87:$D$96,2),VLOOKUP($M1559,得点換算表!$E$87:$F$96,2)),"")</f>
        <v/>
      </c>
      <c r="AN1559" s="142" t="str">
        <f t="shared" si="84"/>
        <v/>
      </c>
      <c r="AO1559" s="143" t="str">
        <f>IF(AND($AN1559&lt;&gt;"",$AN1559&gt;=8),VLOOKUP($AN1559,得点換算表!$I$15:$J$19,2),"")</f>
        <v/>
      </c>
      <c r="AP1559" s="105"/>
    </row>
    <row r="1560" spans="1:42" x14ac:dyDescent="0.15">
      <c r="A1560" s="11"/>
      <c r="B1560" s="12"/>
      <c r="C1560" s="13"/>
      <c r="D1560" s="13"/>
      <c r="E1560" s="14"/>
      <c r="F1560" s="14"/>
      <c r="G1560" s="14"/>
      <c r="H1560" s="14"/>
      <c r="I1560" s="15"/>
      <c r="J1560" s="14"/>
      <c r="K1560" s="13"/>
      <c r="L1560" s="14"/>
      <c r="M1560" s="14"/>
      <c r="N1560" s="14"/>
      <c r="O1560" s="14"/>
      <c r="P1560" s="198"/>
      <c r="Q1560" s="198"/>
      <c r="R1560" s="198"/>
      <c r="S1560" s="198"/>
      <c r="T1560" s="198"/>
      <c r="U1560" s="198"/>
      <c r="V1560" s="198"/>
      <c r="W1560" s="202">
        <f t="shared" si="82"/>
        <v>0</v>
      </c>
      <c r="X1560" s="14"/>
      <c r="Y1560" s="14"/>
      <c r="Z1560" s="108"/>
      <c r="AA1560" s="114"/>
      <c r="AB1560" s="129"/>
      <c r="AC1560" s="128"/>
      <c r="AD1560" s="142" t="str">
        <f t="shared" si="83"/>
        <v/>
      </c>
      <c r="AE1560" s="142" t="str">
        <f>IF($E1560&lt;&gt;"",IF($AD1560=1,VLOOKUP($E1560,得点換算表!$C$5:$D$14,2),VLOOKUP($E1560,得点換算表!$E$5:$F$14,2)),"")</f>
        <v/>
      </c>
      <c r="AF1560" s="142" t="str">
        <f>IF($F1560&lt;&gt;"",IF($AD1560=1,VLOOKUP($F1560,得点換算表!$C$15:$D$24,2),VLOOKUP($F1560,得点換算表!$E$15:$F$24,2)),"")</f>
        <v/>
      </c>
      <c r="AG1560" s="142" t="str">
        <f>IF($G1560&lt;&gt;"",IF($AD1560=1,VLOOKUP($G1560,得点換算表!$C$25:$D$34,2),VLOOKUP($G1560,得点換算表!$E$25:$F$34,2)),"")</f>
        <v/>
      </c>
      <c r="AH1560" s="142" t="str">
        <f>IF($H1560&lt;&gt;"",IF($AD1560=1,VLOOKUP($H1560,得点換算表!$C$35:$D$44,2),VLOOKUP($H1560,得点換算表!$E$35:$F$44,2)),"")</f>
        <v/>
      </c>
      <c r="AI1560" s="142" t="str">
        <f>IF($I1560&lt;&gt;"",IF($AD1560=1,VLOOKUP($I1560,得点換算表!$C$45:$D$55,2),VLOOKUP($I1560,得点換算表!$E$45:$F$55,2)),"")</f>
        <v/>
      </c>
      <c r="AJ1560" s="142" t="str">
        <f>IF($J1560&lt;&gt;"",IF($AD1560=1,VLOOKUP($J1560,得点換算表!$C$56:$D$65,2),VLOOKUP($J1560,得点換算表!$E$56:$F$65,2)),"")</f>
        <v/>
      </c>
      <c r="AK1560" s="142" t="str">
        <f>IF($K1560&lt;&gt;"",IF($AD1560=1,VLOOKUP($K1560,得点換算表!$C$66:$D$76,2),VLOOKUP($K1560,得点換算表!$E$66:$F$76,2)),"")</f>
        <v/>
      </c>
      <c r="AL1560" s="142" t="str">
        <f>IF($L1560&lt;&gt;"",IF($AD1560=1,VLOOKUP($L1560,得点換算表!$C$77:$D$86,2),VLOOKUP($L1560,得点換算表!$E$77:$F$86,2)),"")</f>
        <v/>
      </c>
      <c r="AM1560" s="142" t="str">
        <f>IF($M1560&lt;&gt;"",IF($AD1560=1,VLOOKUP($M1560,得点換算表!$C$87:$D$96,2),VLOOKUP($M1560,得点換算表!$E$87:$F$96,2)),"")</f>
        <v/>
      </c>
      <c r="AN1560" s="142" t="str">
        <f t="shared" si="84"/>
        <v/>
      </c>
      <c r="AO1560" s="143" t="str">
        <f>IF(AND($AN1560&lt;&gt;"",$AN1560&gt;=8),VLOOKUP($AN1560,得点換算表!$I$15:$J$19,2),"")</f>
        <v/>
      </c>
      <c r="AP1560" s="105"/>
    </row>
    <row r="1561" spans="1:42" x14ac:dyDescent="0.15">
      <c r="A1561" s="11"/>
      <c r="B1561" s="12"/>
      <c r="C1561" s="13"/>
      <c r="D1561" s="13"/>
      <c r="E1561" s="14"/>
      <c r="F1561" s="14"/>
      <c r="G1561" s="14"/>
      <c r="H1561" s="14"/>
      <c r="I1561" s="15"/>
      <c r="J1561" s="14"/>
      <c r="K1561" s="13"/>
      <c r="L1561" s="14"/>
      <c r="M1561" s="14"/>
      <c r="N1561" s="14"/>
      <c r="O1561" s="14"/>
      <c r="P1561" s="198"/>
      <c r="Q1561" s="198"/>
      <c r="R1561" s="198"/>
      <c r="S1561" s="198"/>
      <c r="T1561" s="198"/>
      <c r="U1561" s="198"/>
      <c r="V1561" s="198"/>
      <c r="W1561" s="202">
        <f t="shared" si="82"/>
        <v>0</v>
      </c>
      <c r="X1561" s="14"/>
      <c r="Y1561" s="14"/>
      <c r="Z1561" s="108"/>
      <c r="AA1561" s="114"/>
      <c r="AB1561" s="129"/>
      <c r="AC1561" s="128"/>
      <c r="AD1561" s="142" t="str">
        <f t="shared" si="83"/>
        <v/>
      </c>
      <c r="AE1561" s="142" t="str">
        <f>IF($E1561&lt;&gt;"",IF($AD1561=1,VLOOKUP($E1561,得点換算表!$C$5:$D$14,2),VLOOKUP($E1561,得点換算表!$E$5:$F$14,2)),"")</f>
        <v/>
      </c>
      <c r="AF1561" s="142" t="str">
        <f>IF($F1561&lt;&gt;"",IF($AD1561=1,VLOOKUP($F1561,得点換算表!$C$15:$D$24,2),VLOOKUP($F1561,得点換算表!$E$15:$F$24,2)),"")</f>
        <v/>
      </c>
      <c r="AG1561" s="142" t="str">
        <f>IF($G1561&lt;&gt;"",IF($AD1561=1,VLOOKUP($G1561,得点換算表!$C$25:$D$34,2),VLOOKUP($G1561,得点換算表!$E$25:$F$34,2)),"")</f>
        <v/>
      </c>
      <c r="AH1561" s="142" t="str">
        <f>IF($H1561&lt;&gt;"",IF($AD1561=1,VLOOKUP($H1561,得点換算表!$C$35:$D$44,2),VLOOKUP($H1561,得点換算表!$E$35:$F$44,2)),"")</f>
        <v/>
      </c>
      <c r="AI1561" s="142" t="str">
        <f>IF($I1561&lt;&gt;"",IF($AD1561=1,VLOOKUP($I1561,得点換算表!$C$45:$D$55,2),VLOOKUP($I1561,得点換算表!$E$45:$F$55,2)),"")</f>
        <v/>
      </c>
      <c r="AJ1561" s="142" t="str">
        <f>IF($J1561&lt;&gt;"",IF($AD1561=1,VLOOKUP($J1561,得点換算表!$C$56:$D$65,2),VLOOKUP($J1561,得点換算表!$E$56:$F$65,2)),"")</f>
        <v/>
      </c>
      <c r="AK1561" s="142" t="str">
        <f>IF($K1561&lt;&gt;"",IF($AD1561=1,VLOOKUP($K1561,得点換算表!$C$66:$D$76,2),VLOOKUP($K1561,得点換算表!$E$66:$F$76,2)),"")</f>
        <v/>
      </c>
      <c r="AL1561" s="142" t="str">
        <f>IF($L1561&lt;&gt;"",IF($AD1561=1,VLOOKUP($L1561,得点換算表!$C$77:$D$86,2),VLOOKUP($L1561,得点換算表!$E$77:$F$86,2)),"")</f>
        <v/>
      </c>
      <c r="AM1561" s="142" t="str">
        <f>IF($M1561&lt;&gt;"",IF($AD1561=1,VLOOKUP($M1561,得点換算表!$C$87:$D$96,2),VLOOKUP($M1561,得点換算表!$E$87:$F$96,2)),"")</f>
        <v/>
      </c>
      <c r="AN1561" s="142" t="str">
        <f t="shared" si="84"/>
        <v/>
      </c>
      <c r="AO1561" s="143" t="str">
        <f>IF(AND($AN1561&lt;&gt;"",$AN1561&gt;=8),VLOOKUP($AN1561,得点換算表!$I$15:$J$19,2),"")</f>
        <v/>
      </c>
      <c r="AP1561" s="105"/>
    </row>
    <row r="1562" spans="1:42" x14ac:dyDescent="0.15">
      <c r="A1562" s="11"/>
      <c r="B1562" s="12"/>
      <c r="C1562" s="13"/>
      <c r="D1562" s="13"/>
      <c r="E1562" s="14"/>
      <c r="F1562" s="14"/>
      <c r="G1562" s="14"/>
      <c r="H1562" s="14"/>
      <c r="I1562" s="15"/>
      <c r="J1562" s="14"/>
      <c r="K1562" s="13"/>
      <c r="L1562" s="14"/>
      <c r="M1562" s="14"/>
      <c r="N1562" s="14"/>
      <c r="O1562" s="14"/>
      <c r="P1562" s="198"/>
      <c r="Q1562" s="198"/>
      <c r="R1562" s="198"/>
      <c r="S1562" s="198"/>
      <c r="T1562" s="198"/>
      <c r="U1562" s="198"/>
      <c r="V1562" s="198"/>
      <c r="W1562" s="202">
        <f t="shared" si="82"/>
        <v>0</v>
      </c>
      <c r="X1562" s="14"/>
      <c r="Y1562" s="14"/>
      <c r="Z1562" s="108"/>
      <c r="AA1562" s="114"/>
      <c r="AB1562" s="129"/>
      <c r="AC1562" s="128"/>
      <c r="AD1562" s="142" t="str">
        <f t="shared" si="83"/>
        <v/>
      </c>
      <c r="AE1562" s="142" t="str">
        <f>IF($E1562&lt;&gt;"",IF($AD1562=1,VLOOKUP($E1562,得点換算表!$C$5:$D$14,2),VLOOKUP($E1562,得点換算表!$E$5:$F$14,2)),"")</f>
        <v/>
      </c>
      <c r="AF1562" s="142" t="str">
        <f>IF($F1562&lt;&gt;"",IF($AD1562=1,VLOOKUP($F1562,得点換算表!$C$15:$D$24,2),VLOOKUP($F1562,得点換算表!$E$15:$F$24,2)),"")</f>
        <v/>
      </c>
      <c r="AG1562" s="142" t="str">
        <f>IF($G1562&lt;&gt;"",IF($AD1562=1,VLOOKUP($G1562,得点換算表!$C$25:$D$34,2),VLOOKUP($G1562,得点換算表!$E$25:$F$34,2)),"")</f>
        <v/>
      </c>
      <c r="AH1562" s="142" t="str">
        <f>IF($H1562&lt;&gt;"",IF($AD1562=1,VLOOKUP($H1562,得点換算表!$C$35:$D$44,2),VLOOKUP($H1562,得点換算表!$E$35:$F$44,2)),"")</f>
        <v/>
      </c>
      <c r="AI1562" s="142" t="str">
        <f>IF($I1562&lt;&gt;"",IF($AD1562=1,VLOOKUP($I1562,得点換算表!$C$45:$D$55,2),VLOOKUP($I1562,得点換算表!$E$45:$F$55,2)),"")</f>
        <v/>
      </c>
      <c r="AJ1562" s="142" t="str">
        <f>IF($J1562&lt;&gt;"",IF($AD1562=1,VLOOKUP($J1562,得点換算表!$C$56:$D$65,2),VLOOKUP($J1562,得点換算表!$E$56:$F$65,2)),"")</f>
        <v/>
      </c>
      <c r="AK1562" s="142" t="str">
        <f>IF($K1562&lt;&gt;"",IF($AD1562=1,VLOOKUP($K1562,得点換算表!$C$66:$D$76,2),VLOOKUP($K1562,得点換算表!$E$66:$F$76,2)),"")</f>
        <v/>
      </c>
      <c r="AL1562" s="142" t="str">
        <f>IF($L1562&lt;&gt;"",IF($AD1562=1,VLOOKUP($L1562,得点換算表!$C$77:$D$86,2),VLOOKUP($L1562,得点換算表!$E$77:$F$86,2)),"")</f>
        <v/>
      </c>
      <c r="AM1562" s="142" t="str">
        <f>IF($M1562&lt;&gt;"",IF($AD1562=1,VLOOKUP($M1562,得点換算表!$C$87:$D$96,2),VLOOKUP($M1562,得点換算表!$E$87:$F$96,2)),"")</f>
        <v/>
      </c>
      <c r="AN1562" s="142" t="str">
        <f t="shared" si="84"/>
        <v/>
      </c>
      <c r="AO1562" s="143" t="str">
        <f>IF(AND($AN1562&lt;&gt;"",$AN1562&gt;=8),VLOOKUP($AN1562,得点換算表!$I$15:$J$19,2),"")</f>
        <v/>
      </c>
      <c r="AP1562" s="105"/>
    </row>
    <row r="1563" spans="1:42" x14ac:dyDescent="0.15">
      <c r="A1563" s="11"/>
      <c r="B1563" s="12"/>
      <c r="C1563" s="13"/>
      <c r="D1563" s="13"/>
      <c r="E1563" s="14"/>
      <c r="F1563" s="14"/>
      <c r="G1563" s="14"/>
      <c r="H1563" s="14"/>
      <c r="I1563" s="15"/>
      <c r="J1563" s="14"/>
      <c r="K1563" s="13"/>
      <c r="L1563" s="14"/>
      <c r="M1563" s="14"/>
      <c r="N1563" s="14"/>
      <c r="O1563" s="14"/>
      <c r="P1563" s="198"/>
      <c r="Q1563" s="198"/>
      <c r="R1563" s="198"/>
      <c r="S1563" s="198"/>
      <c r="T1563" s="198"/>
      <c r="U1563" s="198"/>
      <c r="V1563" s="198"/>
      <c r="W1563" s="202">
        <f t="shared" si="82"/>
        <v>0</v>
      </c>
      <c r="X1563" s="14"/>
      <c r="Y1563" s="14"/>
      <c r="Z1563" s="108"/>
      <c r="AA1563" s="114"/>
      <c r="AB1563" s="129"/>
      <c r="AC1563" s="128"/>
      <c r="AD1563" s="142" t="str">
        <f t="shared" si="83"/>
        <v/>
      </c>
      <c r="AE1563" s="142" t="str">
        <f>IF($E1563&lt;&gt;"",IF($AD1563=1,VLOOKUP($E1563,得点換算表!$C$5:$D$14,2),VLOOKUP($E1563,得点換算表!$E$5:$F$14,2)),"")</f>
        <v/>
      </c>
      <c r="AF1563" s="142" t="str">
        <f>IF($F1563&lt;&gt;"",IF($AD1563=1,VLOOKUP($F1563,得点換算表!$C$15:$D$24,2),VLOOKUP($F1563,得点換算表!$E$15:$F$24,2)),"")</f>
        <v/>
      </c>
      <c r="AG1563" s="142" t="str">
        <f>IF($G1563&lt;&gt;"",IF($AD1563=1,VLOOKUP($G1563,得点換算表!$C$25:$D$34,2),VLOOKUP($G1563,得点換算表!$E$25:$F$34,2)),"")</f>
        <v/>
      </c>
      <c r="AH1563" s="142" t="str">
        <f>IF($H1563&lt;&gt;"",IF($AD1563=1,VLOOKUP($H1563,得点換算表!$C$35:$D$44,2),VLOOKUP($H1563,得点換算表!$E$35:$F$44,2)),"")</f>
        <v/>
      </c>
      <c r="AI1563" s="142" t="str">
        <f>IF($I1563&lt;&gt;"",IF($AD1563=1,VLOOKUP($I1563,得点換算表!$C$45:$D$55,2),VLOOKUP($I1563,得点換算表!$E$45:$F$55,2)),"")</f>
        <v/>
      </c>
      <c r="AJ1563" s="142" t="str">
        <f>IF($J1563&lt;&gt;"",IF($AD1563=1,VLOOKUP($J1563,得点換算表!$C$56:$D$65,2),VLOOKUP($J1563,得点換算表!$E$56:$F$65,2)),"")</f>
        <v/>
      </c>
      <c r="AK1563" s="142" t="str">
        <f>IF($K1563&lt;&gt;"",IF($AD1563=1,VLOOKUP($K1563,得点換算表!$C$66:$D$76,2),VLOOKUP($K1563,得点換算表!$E$66:$F$76,2)),"")</f>
        <v/>
      </c>
      <c r="AL1563" s="142" t="str">
        <f>IF($L1563&lt;&gt;"",IF($AD1563=1,VLOOKUP($L1563,得点換算表!$C$77:$D$86,2),VLOOKUP($L1563,得点換算表!$E$77:$F$86,2)),"")</f>
        <v/>
      </c>
      <c r="AM1563" s="142" t="str">
        <f>IF($M1563&lt;&gt;"",IF($AD1563=1,VLOOKUP($M1563,得点換算表!$C$87:$D$96,2),VLOOKUP($M1563,得点換算表!$E$87:$F$96,2)),"")</f>
        <v/>
      </c>
      <c r="AN1563" s="142" t="str">
        <f t="shared" si="84"/>
        <v/>
      </c>
      <c r="AO1563" s="143" t="str">
        <f>IF(AND($AN1563&lt;&gt;"",$AN1563&gt;=8),VLOOKUP($AN1563,得点換算表!$I$15:$J$19,2),"")</f>
        <v/>
      </c>
      <c r="AP1563" s="105"/>
    </row>
    <row r="1564" spans="1:42" x14ac:dyDescent="0.15">
      <c r="A1564" s="11"/>
      <c r="B1564" s="12"/>
      <c r="C1564" s="13"/>
      <c r="D1564" s="13"/>
      <c r="E1564" s="14"/>
      <c r="F1564" s="14"/>
      <c r="G1564" s="14"/>
      <c r="H1564" s="14"/>
      <c r="I1564" s="15"/>
      <c r="J1564" s="14"/>
      <c r="K1564" s="13"/>
      <c r="L1564" s="14"/>
      <c r="M1564" s="14"/>
      <c r="N1564" s="14"/>
      <c r="O1564" s="14"/>
      <c r="P1564" s="198"/>
      <c r="Q1564" s="198"/>
      <c r="R1564" s="198"/>
      <c r="S1564" s="198"/>
      <c r="T1564" s="198"/>
      <c r="U1564" s="198"/>
      <c r="V1564" s="198"/>
      <c r="W1564" s="202">
        <f t="shared" si="82"/>
        <v>0</v>
      </c>
      <c r="X1564" s="14"/>
      <c r="Y1564" s="14"/>
      <c r="Z1564" s="108"/>
      <c r="AA1564" s="114"/>
      <c r="AB1564" s="129"/>
      <c r="AC1564" s="128"/>
      <c r="AD1564" s="142" t="str">
        <f t="shared" si="83"/>
        <v/>
      </c>
      <c r="AE1564" s="142" t="str">
        <f>IF($E1564&lt;&gt;"",IF($AD1564=1,VLOOKUP($E1564,得点換算表!$C$5:$D$14,2),VLOOKUP($E1564,得点換算表!$E$5:$F$14,2)),"")</f>
        <v/>
      </c>
      <c r="AF1564" s="142" t="str">
        <f>IF($F1564&lt;&gt;"",IF($AD1564=1,VLOOKUP($F1564,得点換算表!$C$15:$D$24,2),VLOOKUP($F1564,得点換算表!$E$15:$F$24,2)),"")</f>
        <v/>
      </c>
      <c r="AG1564" s="142" t="str">
        <f>IF($G1564&lt;&gt;"",IF($AD1564=1,VLOOKUP($G1564,得点換算表!$C$25:$D$34,2),VLOOKUP($G1564,得点換算表!$E$25:$F$34,2)),"")</f>
        <v/>
      </c>
      <c r="AH1564" s="142" t="str">
        <f>IF($H1564&lt;&gt;"",IF($AD1564=1,VLOOKUP($H1564,得点換算表!$C$35:$D$44,2),VLOOKUP($H1564,得点換算表!$E$35:$F$44,2)),"")</f>
        <v/>
      </c>
      <c r="AI1564" s="142" t="str">
        <f>IF($I1564&lt;&gt;"",IF($AD1564=1,VLOOKUP($I1564,得点換算表!$C$45:$D$55,2),VLOOKUP($I1564,得点換算表!$E$45:$F$55,2)),"")</f>
        <v/>
      </c>
      <c r="AJ1564" s="142" t="str">
        <f>IF($J1564&lt;&gt;"",IF($AD1564=1,VLOOKUP($J1564,得点換算表!$C$56:$D$65,2),VLOOKUP($J1564,得点換算表!$E$56:$F$65,2)),"")</f>
        <v/>
      </c>
      <c r="AK1564" s="142" t="str">
        <f>IF($K1564&lt;&gt;"",IF($AD1564=1,VLOOKUP($K1564,得点換算表!$C$66:$D$76,2),VLOOKUP($K1564,得点換算表!$E$66:$F$76,2)),"")</f>
        <v/>
      </c>
      <c r="AL1564" s="142" t="str">
        <f>IF($L1564&lt;&gt;"",IF($AD1564=1,VLOOKUP($L1564,得点換算表!$C$77:$D$86,2),VLOOKUP($L1564,得点換算表!$E$77:$F$86,2)),"")</f>
        <v/>
      </c>
      <c r="AM1564" s="142" t="str">
        <f>IF($M1564&lt;&gt;"",IF($AD1564=1,VLOOKUP($M1564,得点換算表!$C$87:$D$96,2),VLOOKUP($M1564,得点換算表!$E$87:$F$96,2)),"")</f>
        <v/>
      </c>
      <c r="AN1564" s="142" t="str">
        <f t="shared" si="84"/>
        <v/>
      </c>
      <c r="AO1564" s="143" t="str">
        <f>IF(AND($AN1564&lt;&gt;"",$AN1564&gt;=8),VLOOKUP($AN1564,得点換算表!$I$15:$J$19,2),"")</f>
        <v/>
      </c>
      <c r="AP1564" s="105"/>
    </row>
    <row r="1565" spans="1:42" x14ac:dyDescent="0.15">
      <c r="A1565" s="11"/>
      <c r="B1565" s="12"/>
      <c r="C1565" s="13"/>
      <c r="D1565" s="13"/>
      <c r="E1565" s="14"/>
      <c r="F1565" s="14"/>
      <c r="G1565" s="14"/>
      <c r="H1565" s="14"/>
      <c r="I1565" s="15"/>
      <c r="J1565" s="14"/>
      <c r="K1565" s="13"/>
      <c r="L1565" s="14"/>
      <c r="M1565" s="14"/>
      <c r="N1565" s="14"/>
      <c r="O1565" s="14"/>
      <c r="P1565" s="198"/>
      <c r="Q1565" s="198"/>
      <c r="R1565" s="198"/>
      <c r="S1565" s="198"/>
      <c r="T1565" s="198"/>
      <c r="U1565" s="198"/>
      <c r="V1565" s="198"/>
      <c r="W1565" s="202">
        <f t="shared" si="82"/>
        <v>0</v>
      </c>
      <c r="X1565" s="14"/>
      <c r="Y1565" s="14"/>
      <c r="Z1565" s="108"/>
      <c r="AA1565" s="114"/>
      <c r="AB1565" s="129"/>
      <c r="AC1565" s="128"/>
      <c r="AD1565" s="142" t="str">
        <f t="shared" si="83"/>
        <v/>
      </c>
      <c r="AE1565" s="142" t="str">
        <f>IF($E1565&lt;&gt;"",IF($AD1565=1,VLOOKUP($E1565,得点換算表!$C$5:$D$14,2),VLOOKUP($E1565,得点換算表!$E$5:$F$14,2)),"")</f>
        <v/>
      </c>
      <c r="AF1565" s="142" t="str">
        <f>IF($F1565&lt;&gt;"",IF($AD1565=1,VLOOKUP($F1565,得点換算表!$C$15:$D$24,2),VLOOKUP($F1565,得点換算表!$E$15:$F$24,2)),"")</f>
        <v/>
      </c>
      <c r="AG1565" s="142" t="str">
        <f>IF($G1565&lt;&gt;"",IF($AD1565=1,VLOOKUP($G1565,得点換算表!$C$25:$D$34,2),VLOOKUP($G1565,得点換算表!$E$25:$F$34,2)),"")</f>
        <v/>
      </c>
      <c r="AH1565" s="142" t="str">
        <f>IF($H1565&lt;&gt;"",IF($AD1565=1,VLOOKUP($H1565,得点換算表!$C$35:$D$44,2),VLOOKUP($H1565,得点換算表!$E$35:$F$44,2)),"")</f>
        <v/>
      </c>
      <c r="AI1565" s="142" t="str">
        <f>IF($I1565&lt;&gt;"",IF($AD1565=1,VLOOKUP($I1565,得点換算表!$C$45:$D$55,2),VLOOKUP($I1565,得点換算表!$E$45:$F$55,2)),"")</f>
        <v/>
      </c>
      <c r="AJ1565" s="142" t="str">
        <f>IF($J1565&lt;&gt;"",IF($AD1565=1,VLOOKUP($J1565,得点換算表!$C$56:$D$65,2),VLOOKUP($J1565,得点換算表!$E$56:$F$65,2)),"")</f>
        <v/>
      </c>
      <c r="AK1565" s="142" t="str">
        <f>IF($K1565&lt;&gt;"",IF($AD1565=1,VLOOKUP($K1565,得点換算表!$C$66:$D$76,2),VLOOKUP($K1565,得点換算表!$E$66:$F$76,2)),"")</f>
        <v/>
      </c>
      <c r="AL1565" s="142" t="str">
        <f>IF($L1565&lt;&gt;"",IF($AD1565=1,VLOOKUP($L1565,得点換算表!$C$77:$D$86,2),VLOOKUP($L1565,得点換算表!$E$77:$F$86,2)),"")</f>
        <v/>
      </c>
      <c r="AM1565" s="142" t="str">
        <f>IF($M1565&lt;&gt;"",IF($AD1565=1,VLOOKUP($M1565,得点換算表!$C$87:$D$96,2),VLOOKUP($M1565,得点換算表!$E$87:$F$96,2)),"")</f>
        <v/>
      </c>
      <c r="AN1565" s="142" t="str">
        <f t="shared" si="84"/>
        <v/>
      </c>
      <c r="AO1565" s="143" t="str">
        <f>IF(AND($AN1565&lt;&gt;"",$AN1565&gt;=8),VLOOKUP($AN1565,得点換算表!$I$15:$J$19,2),"")</f>
        <v/>
      </c>
      <c r="AP1565" s="105"/>
    </row>
    <row r="1566" spans="1:42" x14ac:dyDescent="0.15">
      <c r="A1566" s="11"/>
      <c r="B1566" s="12"/>
      <c r="C1566" s="13"/>
      <c r="D1566" s="13"/>
      <c r="E1566" s="14"/>
      <c r="F1566" s="14"/>
      <c r="G1566" s="14"/>
      <c r="H1566" s="14"/>
      <c r="I1566" s="15"/>
      <c r="J1566" s="14"/>
      <c r="K1566" s="13"/>
      <c r="L1566" s="14"/>
      <c r="M1566" s="14"/>
      <c r="N1566" s="14"/>
      <c r="O1566" s="14"/>
      <c r="P1566" s="198"/>
      <c r="Q1566" s="198"/>
      <c r="R1566" s="198"/>
      <c r="S1566" s="198"/>
      <c r="T1566" s="198"/>
      <c r="U1566" s="198"/>
      <c r="V1566" s="198"/>
      <c r="W1566" s="202">
        <f t="shared" si="82"/>
        <v>0</v>
      </c>
      <c r="X1566" s="14"/>
      <c r="Y1566" s="14"/>
      <c r="Z1566" s="108"/>
      <c r="AA1566" s="114"/>
      <c r="AB1566" s="129"/>
      <c r="AC1566" s="128"/>
      <c r="AD1566" s="142" t="str">
        <f t="shared" si="83"/>
        <v/>
      </c>
      <c r="AE1566" s="142" t="str">
        <f>IF($E1566&lt;&gt;"",IF($AD1566=1,VLOOKUP($E1566,得点換算表!$C$5:$D$14,2),VLOOKUP($E1566,得点換算表!$E$5:$F$14,2)),"")</f>
        <v/>
      </c>
      <c r="AF1566" s="142" t="str">
        <f>IF($F1566&lt;&gt;"",IF($AD1566=1,VLOOKUP($F1566,得点換算表!$C$15:$D$24,2),VLOOKUP($F1566,得点換算表!$E$15:$F$24,2)),"")</f>
        <v/>
      </c>
      <c r="AG1566" s="142" t="str">
        <f>IF($G1566&lt;&gt;"",IF($AD1566=1,VLOOKUP($G1566,得点換算表!$C$25:$D$34,2),VLOOKUP($G1566,得点換算表!$E$25:$F$34,2)),"")</f>
        <v/>
      </c>
      <c r="AH1566" s="142" t="str">
        <f>IF($H1566&lt;&gt;"",IF($AD1566=1,VLOOKUP($H1566,得点換算表!$C$35:$D$44,2),VLOOKUP($H1566,得点換算表!$E$35:$F$44,2)),"")</f>
        <v/>
      </c>
      <c r="AI1566" s="142" t="str">
        <f>IF($I1566&lt;&gt;"",IF($AD1566=1,VLOOKUP($I1566,得点換算表!$C$45:$D$55,2),VLOOKUP($I1566,得点換算表!$E$45:$F$55,2)),"")</f>
        <v/>
      </c>
      <c r="AJ1566" s="142" t="str">
        <f>IF($J1566&lt;&gt;"",IF($AD1566=1,VLOOKUP($J1566,得点換算表!$C$56:$D$65,2),VLOOKUP($J1566,得点換算表!$E$56:$F$65,2)),"")</f>
        <v/>
      </c>
      <c r="AK1566" s="142" t="str">
        <f>IF($K1566&lt;&gt;"",IF($AD1566=1,VLOOKUP($K1566,得点換算表!$C$66:$D$76,2),VLOOKUP($K1566,得点換算表!$E$66:$F$76,2)),"")</f>
        <v/>
      </c>
      <c r="AL1566" s="142" t="str">
        <f>IF($L1566&lt;&gt;"",IF($AD1566=1,VLOOKUP($L1566,得点換算表!$C$77:$D$86,2),VLOOKUP($L1566,得点換算表!$E$77:$F$86,2)),"")</f>
        <v/>
      </c>
      <c r="AM1566" s="142" t="str">
        <f>IF($M1566&lt;&gt;"",IF($AD1566=1,VLOOKUP($M1566,得点換算表!$C$87:$D$96,2),VLOOKUP($M1566,得点換算表!$E$87:$F$96,2)),"")</f>
        <v/>
      </c>
      <c r="AN1566" s="142" t="str">
        <f t="shared" si="84"/>
        <v/>
      </c>
      <c r="AO1566" s="143" t="str">
        <f>IF(AND($AN1566&lt;&gt;"",$AN1566&gt;=8),VLOOKUP($AN1566,得点換算表!$I$15:$J$19,2),"")</f>
        <v/>
      </c>
      <c r="AP1566" s="105"/>
    </row>
    <row r="1567" spans="1:42" x14ac:dyDescent="0.15">
      <c r="A1567" s="11"/>
      <c r="B1567" s="12"/>
      <c r="C1567" s="13"/>
      <c r="D1567" s="13"/>
      <c r="E1567" s="14"/>
      <c r="F1567" s="14"/>
      <c r="G1567" s="14"/>
      <c r="H1567" s="14"/>
      <c r="I1567" s="15"/>
      <c r="J1567" s="14"/>
      <c r="K1567" s="13"/>
      <c r="L1567" s="14"/>
      <c r="M1567" s="14"/>
      <c r="N1567" s="14"/>
      <c r="O1567" s="14"/>
      <c r="P1567" s="198"/>
      <c r="Q1567" s="198"/>
      <c r="R1567" s="198"/>
      <c r="S1567" s="198"/>
      <c r="T1567" s="198"/>
      <c r="U1567" s="198"/>
      <c r="V1567" s="198"/>
      <c r="W1567" s="202">
        <f t="shared" si="82"/>
        <v>0</v>
      </c>
      <c r="X1567" s="14"/>
      <c r="Y1567" s="14"/>
      <c r="Z1567" s="108"/>
      <c r="AA1567" s="114"/>
      <c r="AB1567" s="129"/>
      <c r="AC1567" s="128"/>
      <c r="AD1567" s="142" t="str">
        <f t="shared" si="83"/>
        <v/>
      </c>
      <c r="AE1567" s="142" t="str">
        <f>IF($E1567&lt;&gt;"",IF($AD1567=1,VLOOKUP($E1567,得点換算表!$C$5:$D$14,2),VLOOKUP($E1567,得点換算表!$E$5:$F$14,2)),"")</f>
        <v/>
      </c>
      <c r="AF1567" s="142" t="str">
        <f>IF($F1567&lt;&gt;"",IF($AD1567=1,VLOOKUP($F1567,得点換算表!$C$15:$D$24,2),VLOOKUP($F1567,得点換算表!$E$15:$F$24,2)),"")</f>
        <v/>
      </c>
      <c r="AG1567" s="142" t="str">
        <f>IF($G1567&lt;&gt;"",IF($AD1567=1,VLOOKUP($G1567,得点換算表!$C$25:$D$34,2),VLOOKUP($G1567,得点換算表!$E$25:$F$34,2)),"")</f>
        <v/>
      </c>
      <c r="AH1567" s="142" t="str">
        <f>IF($H1567&lt;&gt;"",IF($AD1567=1,VLOOKUP($H1567,得点換算表!$C$35:$D$44,2),VLOOKUP($H1567,得点換算表!$E$35:$F$44,2)),"")</f>
        <v/>
      </c>
      <c r="AI1567" s="142" t="str">
        <f>IF($I1567&lt;&gt;"",IF($AD1567=1,VLOOKUP($I1567,得点換算表!$C$45:$D$55,2),VLOOKUP($I1567,得点換算表!$E$45:$F$55,2)),"")</f>
        <v/>
      </c>
      <c r="AJ1567" s="142" t="str">
        <f>IF($J1567&lt;&gt;"",IF($AD1567=1,VLOOKUP($J1567,得点換算表!$C$56:$D$65,2),VLOOKUP($J1567,得点換算表!$E$56:$F$65,2)),"")</f>
        <v/>
      </c>
      <c r="AK1567" s="142" t="str">
        <f>IF($K1567&lt;&gt;"",IF($AD1567=1,VLOOKUP($K1567,得点換算表!$C$66:$D$76,2),VLOOKUP($K1567,得点換算表!$E$66:$F$76,2)),"")</f>
        <v/>
      </c>
      <c r="AL1567" s="142" t="str">
        <f>IF($L1567&lt;&gt;"",IF($AD1567=1,VLOOKUP($L1567,得点換算表!$C$77:$D$86,2),VLOOKUP($L1567,得点換算表!$E$77:$F$86,2)),"")</f>
        <v/>
      </c>
      <c r="AM1567" s="142" t="str">
        <f>IF($M1567&lt;&gt;"",IF($AD1567=1,VLOOKUP($M1567,得点換算表!$C$87:$D$96,2),VLOOKUP($M1567,得点換算表!$E$87:$F$96,2)),"")</f>
        <v/>
      </c>
      <c r="AN1567" s="142" t="str">
        <f t="shared" si="84"/>
        <v/>
      </c>
      <c r="AO1567" s="143" t="str">
        <f>IF(AND($AN1567&lt;&gt;"",$AN1567&gt;=8),VLOOKUP($AN1567,得点換算表!$I$15:$J$19,2),"")</f>
        <v/>
      </c>
      <c r="AP1567" s="105"/>
    </row>
    <row r="1568" spans="1:42" x14ac:dyDescent="0.15">
      <c r="A1568" s="11"/>
      <c r="B1568" s="12"/>
      <c r="C1568" s="13"/>
      <c r="D1568" s="13"/>
      <c r="E1568" s="14"/>
      <c r="F1568" s="14"/>
      <c r="G1568" s="14"/>
      <c r="H1568" s="14"/>
      <c r="I1568" s="15"/>
      <c r="J1568" s="14"/>
      <c r="K1568" s="13"/>
      <c r="L1568" s="14"/>
      <c r="M1568" s="14"/>
      <c r="N1568" s="14"/>
      <c r="O1568" s="14"/>
      <c r="P1568" s="198"/>
      <c r="Q1568" s="198"/>
      <c r="R1568" s="198"/>
      <c r="S1568" s="198"/>
      <c r="T1568" s="198"/>
      <c r="U1568" s="198"/>
      <c r="V1568" s="198"/>
      <c r="W1568" s="202">
        <f t="shared" si="82"/>
        <v>0</v>
      </c>
      <c r="X1568" s="14"/>
      <c r="Y1568" s="14"/>
      <c r="Z1568" s="108"/>
      <c r="AA1568" s="114"/>
      <c r="AB1568" s="129"/>
      <c r="AC1568" s="128"/>
      <c r="AD1568" s="142" t="str">
        <f t="shared" si="83"/>
        <v/>
      </c>
      <c r="AE1568" s="142" t="str">
        <f>IF($E1568&lt;&gt;"",IF($AD1568=1,VLOOKUP($E1568,得点換算表!$C$5:$D$14,2),VLOOKUP($E1568,得点換算表!$E$5:$F$14,2)),"")</f>
        <v/>
      </c>
      <c r="AF1568" s="142" t="str">
        <f>IF($F1568&lt;&gt;"",IF($AD1568=1,VLOOKUP($F1568,得点換算表!$C$15:$D$24,2),VLOOKUP($F1568,得点換算表!$E$15:$F$24,2)),"")</f>
        <v/>
      </c>
      <c r="AG1568" s="142" t="str">
        <f>IF($G1568&lt;&gt;"",IF($AD1568=1,VLOOKUP($G1568,得点換算表!$C$25:$D$34,2),VLOOKUP($G1568,得点換算表!$E$25:$F$34,2)),"")</f>
        <v/>
      </c>
      <c r="AH1568" s="142" t="str">
        <f>IF($H1568&lt;&gt;"",IF($AD1568=1,VLOOKUP($H1568,得点換算表!$C$35:$D$44,2),VLOOKUP($H1568,得点換算表!$E$35:$F$44,2)),"")</f>
        <v/>
      </c>
      <c r="AI1568" s="142" t="str">
        <f>IF($I1568&lt;&gt;"",IF($AD1568=1,VLOOKUP($I1568,得点換算表!$C$45:$D$55,2),VLOOKUP($I1568,得点換算表!$E$45:$F$55,2)),"")</f>
        <v/>
      </c>
      <c r="AJ1568" s="142" t="str">
        <f>IF($J1568&lt;&gt;"",IF($AD1568=1,VLOOKUP($J1568,得点換算表!$C$56:$D$65,2),VLOOKUP($J1568,得点換算表!$E$56:$F$65,2)),"")</f>
        <v/>
      </c>
      <c r="AK1568" s="142" t="str">
        <f>IF($K1568&lt;&gt;"",IF($AD1568=1,VLOOKUP($K1568,得点換算表!$C$66:$D$76,2),VLOOKUP($K1568,得点換算表!$E$66:$F$76,2)),"")</f>
        <v/>
      </c>
      <c r="AL1568" s="142" t="str">
        <f>IF($L1568&lt;&gt;"",IF($AD1568=1,VLOOKUP($L1568,得点換算表!$C$77:$D$86,2),VLOOKUP($L1568,得点換算表!$E$77:$F$86,2)),"")</f>
        <v/>
      </c>
      <c r="AM1568" s="142" t="str">
        <f>IF($M1568&lt;&gt;"",IF($AD1568=1,VLOOKUP($M1568,得点換算表!$C$87:$D$96,2),VLOOKUP($M1568,得点換算表!$E$87:$F$96,2)),"")</f>
        <v/>
      </c>
      <c r="AN1568" s="142" t="str">
        <f t="shared" si="84"/>
        <v/>
      </c>
      <c r="AO1568" s="143" t="str">
        <f>IF(AND($AN1568&lt;&gt;"",$AN1568&gt;=8),VLOOKUP($AN1568,得点換算表!$I$15:$J$19,2),"")</f>
        <v/>
      </c>
      <c r="AP1568" s="105"/>
    </row>
    <row r="1569" spans="1:42" x14ac:dyDescent="0.15">
      <c r="A1569" s="11"/>
      <c r="B1569" s="12"/>
      <c r="C1569" s="13"/>
      <c r="D1569" s="13"/>
      <c r="E1569" s="14"/>
      <c r="F1569" s="14"/>
      <c r="G1569" s="14"/>
      <c r="H1569" s="14"/>
      <c r="I1569" s="15"/>
      <c r="J1569" s="14"/>
      <c r="K1569" s="13"/>
      <c r="L1569" s="14"/>
      <c r="M1569" s="14"/>
      <c r="N1569" s="14"/>
      <c r="O1569" s="14"/>
      <c r="P1569" s="198"/>
      <c r="Q1569" s="198"/>
      <c r="R1569" s="198"/>
      <c r="S1569" s="198"/>
      <c r="T1569" s="198"/>
      <c r="U1569" s="198"/>
      <c r="V1569" s="198"/>
      <c r="W1569" s="202">
        <f t="shared" si="82"/>
        <v>0</v>
      </c>
      <c r="X1569" s="14"/>
      <c r="Y1569" s="14"/>
      <c r="Z1569" s="108"/>
      <c r="AA1569" s="114"/>
      <c r="AB1569" s="129"/>
      <c r="AC1569" s="128"/>
      <c r="AD1569" s="142" t="str">
        <f t="shared" si="83"/>
        <v/>
      </c>
      <c r="AE1569" s="142" t="str">
        <f>IF($E1569&lt;&gt;"",IF($AD1569=1,VLOOKUP($E1569,得点換算表!$C$5:$D$14,2),VLOOKUP($E1569,得点換算表!$E$5:$F$14,2)),"")</f>
        <v/>
      </c>
      <c r="AF1569" s="142" t="str">
        <f>IF($F1569&lt;&gt;"",IF($AD1569=1,VLOOKUP($F1569,得点換算表!$C$15:$D$24,2),VLOOKUP($F1569,得点換算表!$E$15:$F$24,2)),"")</f>
        <v/>
      </c>
      <c r="AG1569" s="142" t="str">
        <f>IF($G1569&lt;&gt;"",IF($AD1569=1,VLOOKUP($G1569,得点換算表!$C$25:$D$34,2),VLOOKUP($G1569,得点換算表!$E$25:$F$34,2)),"")</f>
        <v/>
      </c>
      <c r="AH1569" s="142" t="str">
        <f>IF($H1569&lt;&gt;"",IF($AD1569=1,VLOOKUP($H1569,得点換算表!$C$35:$D$44,2),VLOOKUP($H1569,得点換算表!$E$35:$F$44,2)),"")</f>
        <v/>
      </c>
      <c r="AI1569" s="142" t="str">
        <f>IF($I1569&lt;&gt;"",IF($AD1569=1,VLOOKUP($I1569,得点換算表!$C$45:$D$55,2),VLOOKUP($I1569,得点換算表!$E$45:$F$55,2)),"")</f>
        <v/>
      </c>
      <c r="AJ1569" s="142" t="str">
        <f>IF($J1569&lt;&gt;"",IF($AD1569=1,VLOOKUP($J1569,得点換算表!$C$56:$D$65,2),VLOOKUP($J1569,得点換算表!$E$56:$F$65,2)),"")</f>
        <v/>
      </c>
      <c r="AK1569" s="142" t="str">
        <f>IF($K1569&lt;&gt;"",IF($AD1569=1,VLOOKUP($K1569,得点換算表!$C$66:$D$76,2),VLOOKUP($K1569,得点換算表!$E$66:$F$76,2)),"")</f>
        <v/>
      </c>
      <c r="AL1569" s="142" t="str">
        <f>IF($L1569&lt;&gt;"",IF($AD1569=1,VLOOKUP($L1569,得点換算表!$C$77:$D$86,2),VLOOKUP($L1569,得点換算表!$E$77:$F$86,2)),"")</f>
        <v/>
      </c>
      <c r="AM1569" s="142" t="str">
        <f>IF($M1569&lt;&gt;"",IF($AD1569=1,VLOOKUP($M1569,得点換算表!$C$87:$D$96,2),VLOOKUP($M1569,得点換算表!$E$87:$F$96,2)),"")</f>
        <v/>
      </c>
      <c r="AN1569" s="142" t="str">
        <f t="shared" si="84"/>
        <v/>
      </c>
      <c r="AO1569" s="143" t="str">
        <f>IF(AND($AN1569&lt;&gt;"",$AN1569&gt;=8),VLOOKUP($AN1569,得点換算表!$I$15:$J$19,2),"")</f>
        <v/>
      </c>
      <c r="AP1569" s="105"/>
    </row>
    <row r="1570" spans="1:42" x14ac:dyDescent="0.15">
      <c r="A1570" s="11"/>
      <c r="B1570" s="12"/>
      <c r="C1570" s="13"/>
      <c r="D1570" s="13"/>
      <c r="E1570" s="14"/>
      <c r="F1570" s="14"/>
      <c r="G1570" s="14"/>
      <c r="H1570" s="14"/>
      <c r="I1570" s="15"/>
      <c r="J1570" s="14"/>
      <c r="K1570" s="13"/>
      <c r="L1570" s="14"/>
      <c r="M1570" s="14"/>
      <c r="N1570" s="14"/>
      <c r="O1570" s="14"/>
      <c r="P1570" s="198"/>
      <c r="Q1570" s="198"/>
      <c r="R1570" s="198"/>
      <c r="S1570" s="198"/>
      <c r="T1570" s="198"/>
      <c r="U1570" s="198"/>
      <c r="V1570" s="198"/>
      <c r="W1570" s="202">
        <f t="shared" si="82"/>
        <v>0</v>
      </c>
      <c r="X1570" s="14"/>
      <c r="Y1570" s="14"/>
      <c r="Z1570" s="108"/>
      <c r="AA1570" s="114"/>
      <c r="AB1570" s="129"/>
      <c r="AC1570" s="128"/>
      <c r="AD1570" s="142" t="str">
        <f t="shared" si="83"/>
        <v/>
      </c>
      <c r="AE1570" s="142" t="str">
        <f>IF($E1570&lt;&gt;"",IF($AD1570=1,VLOOKUP($E1570,得点換算表!$C$5:$D$14,2),VLOOKUP($E1570,得点換算表!$E$5:$F$14,2)),"")</f>
        <v/>
      </c>
      <c r="AF1570" s="142" t="str">
        <f>IF($F1570&lt;&gt;"",IF($AD1570=1,VLOOKUP($F1570,得点換算表!$C$15:$D$24,2),VLOOKUP($F1570,得点換算表!$E$15:$F$24,2)),"")</f>
        <v/>
      </c>
      <c r="AG1570" s="142" t="str">
        <f>IF($G1570&lt;&gt;"",IF($AD1570=1,VLOOKUP($G1570,得点換算表!$C$25:$D$34,2),VLOOKUP($G1570,得点換算表!$E$25:$F$34,2)),"")</f>
        <v/>
      </c>
      <c r="AH1570" s="142" t="str">
        <f>IF($H1570&lt;&gt;"",IF($AD1570=1,VLOOKUP($H1570,得点換算表!$C$35:$D$44,2),VLOOKUP($H1570,得点換算表!$E$35:$F$44,2)),"")</f>
        <v/>
      </c>
      <c r="AI1570" s="142" t="str">
        <f>IF($I1570&lt;&gt;"",IF($AD1570=1,VLOOKUP($I1570,得点換算表!$C$45:$D$55,2),VLOOKUP($I1570,得点換算表!$E$45:$F$55,2)),"")</f>
        <v/>
      </c>
      <c r="AJ1570" s="142" t="str">
        <f>IF($J1570&lt;&gt;"",IF($AD1570=1,VLOOKUP($J1570,得点換算表!$C$56:$D$65,2),VLOOKUP($J1570,得点換算表!$E$56:$F$65,2)),"")</f>
        <v/>
      </c>
      <c r="AK1570" s="142" t="str">
        <f>IF($K1570&lt;&gt;"",IF($AD1570=1,VLOOKUP($K1570,得点換算表!$C$66:$D$76,2),VLOOKUP($K1570,得点換算表!$E$66:$F$76,2)),"")</f>
        <v/>
      </c>
      <c r="AL1570" s="142" t="str">
        <f>IF($L1570&lt;&gt;"",IF($AD1570=1,VLOOKUP($L1570,得点換算表!$C$77:$D$86,2),VLOOKUP($L1570,得点換算表!$E$77:$F$86,2)),"")</f>
        <v/>
      </c>
      <c r="AM1570" s="142" t="str">
        <f>IF($M1570&lt;&gt;"",IF($AD1570=1,VLOOKUP($M1570,得点換算表!$C$87:$D$96,2),VLOOKUP($M1570,得点換算表!$E$87:$F$96,2)),"")</f>
        <v/>
      </c>
      <c r="AN1570" s="142" t="str">
        <f t="shared" si="84"/>
        <v/>
      </c>
      <c r="AO1570" s="143" t="str">
        <f>IF(AND($AN1570&lt;&gt;"",$AN1570&gt;=8),VLOOKUP($AN1570,得点換算表!$I$15:$J$19,2),"")</f>
        <v/>
      </c>
      <c r="AP1570" s="105"/>
    </row>
    <row r="1571" spans="1:42" x14ac:dyDescent="0.15">
      <c r="A1571" s="11"/>
      <c r="B1571" s="12"/>
      <c r="C1571" s="13"/>
      <c r="D1571" s="13"/>
      <c r="E1571" s="14"/>
      <c r="F1571" s="14"/>
      <c r="G1571" s="14"/>
      <c r="H1571" s="14"/>
      <c r="I1571" s="15"/>
      <c r="J1571" s="14"/>
      <c r="K1571" s="13"/>
      <c r="L1571" s="14"/>
      <c r="M1571" s="14"/>
      <c r="N1571" s="14"/>
      <c r="O1571" s="14"/>
      <c r="P1571" s="198"/>
      <c r="Q1571" s="198"/>
      <c r="R1571" s="198"/>
      <c r="S1571" s="198"/>
      <c r="T1571" s="198"/>
      <c r="U1571" s="198"/>
      <c r="V1571" s="198"/>
      <c r="W1571" s="202">
        <f t="shared" si="82"/>
        <v>0</v>
      </c>
      <c r="X1571" s="14"/>
      <c r="Y1571" s="14"/>
      <c r="Z1571" s="108"/>
      <c r="AA1571" s="114"/>
      <c r="AB1571" s="129"/>
      <c r="AC1571" s="128"/>
      <c r="AD1571" s="142" t="str">
        <f t="shared" si="83"/>
        <v/>
      </c>
      <c r="AE1571" s="142" t="str">
        <f>IF($E1571&lt;&gt;"",IF($AD1571=1,VLOOKUP($E1571,得点換算表!$C$5:$D$14,2),VLOOKUP($E1571,得点換算表!$E$5:$F$14,2)),"")</f>
        <v/>
      </c>
      <c r="AF1571" s="142" t="str">
        <f>IF($F1571&lt;&gt;"",IF($AD1571=1,VLOOKUP($F1571,得点換算表!$C$15:$D$24,2),VLOOKUP($F1571,得点換算表!$E$15:$F$24,2)),"")</f>
        <v/>
      </c>
      <c r="AG1571" s="142" t="str">
        <f>IF($G1571&lt;&gt;"",IF($AD1571=1,VLOOKUP($G1571,得点換算表!$C$25:$D$34,2),VLOOKUP($G1571,得点換算表!$E$25:$F$34,2)),"")</f>
        <v/>
      </c>
      <c r="AH1571" s="142" t="str">
        <f>IF($H1571&lt;&gt;"",IF($AD1571=1,VLOOKUP($H1571,得点換算表!$C$35:$D$44,2),VLOOKUP($H1571,得点換算表!$E$35:$F$44,2)),"")</f>
        <v/>
      </c>
      <c r="AI1571" s="142" t="str">
        <f>IF($I1571&lt;&gt;"",IF($AD1571=1,VLOOKUP($I1571,得点換算表!$C$45:$D$55,2),VLOOKUP($I1571,得点換算表!$E$45:$F$55,2)),"")</f>
        <v/>
      </c>
      <c r="AJ1571" s="142" t="str">
        <f>IF($J1571&lt;&gt;"",IF($AD1571=1,VLOOKUP($J1571,得点換算表!$C$56:$D$65,2),VLOOKUP($J1571,得点換算表!$E$56:$F$65,2)),"")</f>
        <v/>
      </c>
      <c r="AK1571" s="142" t="str">
        <f>IF($K1571&lt;&gt;"",IF($AD1571=1,VLOOKUP($K1571,得点換算表!$C$66:$D$76,2),VLOOKUP($K1571,得点換算表!$E$66:$F$76,2)),"")</f>
        <v/>
      </c>
      <c r="AL1571" s="142" t="str">
        <f>IF($L1571&lt;&gt;"",IF($AD1571=1,VLOOKUP($L1571,得点換算表!$C$77:$D$86,2),VLOOKUP($L1571,得点換算表!$E$77:$F$86,2)),"")</f>
        <v/>
      </c>
      <c r="AM1571" s="142" t="str">
        <f>IF($M1571&lt;&gt;"",IF($AD1571=1,VLOOKUP($M1571,得点換算表!$C$87:$D$96,2),VLOOKUP($M1571,得点換算表!$E$87:$F$96,2)),"")</f>
        <v/>
      </c>
      <c r="AN1571" s="142" t="str">
        <f t="shared" si="84"/>
        <v/>
      </c>
      <c r="AO1571" s="143" t="str">
        <f>IF(AND($AN1571&lt;&gt;"",$AN1571&gt;=8),VLOOKUP($AN1571,得点換算表!$I$15:$J$19,2),"")</f>
        <v/>
      </c>
      <c r="AP1571" s="105"/>
    </row>
    <row r="1572" spans="1:42" x14ac:dyDescent="0.15">
      <c r="A1572" s="11"/>
      <c r="B1572" s="12"/>
      <c r="C1572" s="13"/>
      <c r="D1572" s="13"/>
      <c r="E1572" s="14"/>
      <c r="F1572" s="14"/>
      <c r="G1572" s="14"/>
      <c r="H1572" s="14"/>
      <c r="I1572" s="15"/>
      <c r="J1572" s="14"/>
      <c r="K1572" s="13"/>
      <c r="L1572" s="14"/>
      <c r="M1572" s="14"/>
      <c r="N1572" s="14"/>
      <c r="O1572" s="14"/>
      <c r="P1572" s="198"/>
      <c r="Q1572" s="198"/>
      <c r="R1572" s="198"/>
      <c r="S1572" s="198"/>
      <c r="T1572" s="198"/>
      <c r="U1572" s="198"/>
      <c r="V1572" s="198"/>
      <c r="W1572" s="202">
        <f t="shared" si="82"/>
        <v>0</v>
      </c>
      <c r="X1572" s="14"/>
      <c r="Y1572" s="14"/>
      <c r="Z1572" s="108"/>
      <c r="AA1572" s="114"/>
      <c r="AB1572" s="129"/>
      <c r="AC1572" s="128"/>
      <c r="AD1572" s="142" t="str">
        <f t="shared" si="83"/>
        <v/>
      </c>
      <c r="AE1572" s="142" t="str">
        <f>IF($E1572&lt;&gt;"",IF($AD1572=1,VLOOKUP($E1572,得点換算表!$C$5:$D$14,2),VLOOKUP($E1572,得点換算表!$E$5:$F$14,2)),"")</f>
        <v/>
      </c>
      <c r="AF1572" s="142" t="str">
        <f>IF($F1572&lt;&gt;"",IF($AD1572=1,VLOOKUP($F1572,得点換算表!$C$15:$D$24,2),VLOOKUP($F1572,得点換算表!$E$15:$F$24,2)),"")</f>
        <v/>
      </c>
      <c r="AG1572" s="142" t="str">
        <f>IF($G1572&lt;&gt;"",IF($AD1572=1,VLOOKUP($G1572,得点換算表!$C$25:$D$34,2),VLOOKUP($G1572,得点換算表!$E$25:$F$34,2)),"")</f>
        <v/>
      </c>
      <c r="AH1572" s="142" t="str">
        <f>IF($H1572&lt;&gt;"",IF($AD1572=1,VLOOKUP($H1572,得点換算表!$C$35:$D$44,2),VLOOKUP($H1572,得点換算表!$E$35:$F$44,2)),"")</f>
        <v/>
      </c>
      <c r="AI1572" s="142" t="str">
        <f>IF($I1572&lt;&gt;"",IF($AD1572=1,VLOOKUP($I1572,得点換算表!$C$45:$D$55,2),VLOOKUP($I1572,得点換算表!$E$45:$F$55,2)),"")</f>
        <v/>
      </c>
      <c r="AJ1572" s="142" t="str">
        <f>IF($J1572&lt;&gt;"",IF($AD1572=1,VLOOKUP($J1572,得点換算表!$C$56:$D$65,2),VLOOKUP($J1572,得点換算表!$E$56:$F$65,2)),"")</f>
        <v/>
      </c>
      <c r="AK1572" s="142" t="str">
        <f>IF($K1572&lt;&gt;"",IF($AD1572=1,VLOOKUP($K1572,得点換算表!$C$66:$D$76,2),VLOOKUP($K1572,得点換算表!$E$66:$F$76,2)),"")</f>
        <v/>
      </c>
      <c r="AL1572" s="142" t="str">
        <f>IF($L1572&lt;&gt;"",IF($AD1572=1,VLOOKUP($L1572,得点換算表!$C$77:$D$86,2),VLOOKUP($L1572,得点換算表!$E$77:$F$86,2)),"")</f>
        <v/>
      </c>
      <c r="AM1572" s="142" t="str">
        <f>IF($M1572&lt;&gt;"",IF($AD1572=1,VLOOKUP($M1572,得点換算表!$C$87:$D$96,2),VLOOKUP($M1572,得点換算表!$E$87:$F$96,2)),"")</f>
        <v/>
      </c>
      <c r="AN1572" s="142" t="str">
        <f t="shared" si="84"/>
        <v/>
      </c>
      <c r="AO1572" s="143" t="str">
        <f>IF(AND($AN1572&lt;&gt;"",$AN1572&gt;=8),VLOOKUP($AN1572,得点換算表!$I$15:$J$19,2),"")</f>
        <v/>
      </c>
      <c r="AP1572" s="105"/>
    </row>
    <row r="1573" spans="1:42" x14ac:dyDescent="0.15">
      <c r="A1573" s="11"/>
      <c r="B1573" s="12"/>
      <c r="C1573" s="13"/>
      <c r="D1573" s="13"/>
      <c r="E1573" s="14"/>
      <c r="F1573" s="14"/>
      <c r="G1573" s="14"/>
      <c r="H1573" s="14"/>
      <c r="I1573" s="15"/>
      <c r="J1573" s="14"/>
      <c r="K1573" s="13"/>
      <c r="L1573" s="14"/>
      <c r="M1573" s="14"/>
      <c r="N1573" s="14"/>
      <c r="O1573" s="14"/>
      <c r="P1573" s="198"/>
      <c r="Q1573" s="198"/>
      <c r="R1573" s="198"/>
      <c r="S1573" s="198"/>
      <c r="T1573" s="198"/>
      <c r="U1573" s="198"/>
      <c r="V1573" s="198"/>
      <c r="W1573" s="202">
        <f t="shared" si="82"/>
        <v>0</v>
      </c>
      <c r="X1573" s="14"/>
      <c r="Y1573" s="14"/>
      <c r="Z1573" s="108"/>
      <c r="AA1573" s="114"/>
      <c r="AB1573" s="129"/>
      <c r="AC1573" s="128"/>
      <c r="AD1573" s="142" t="str">
        <f t="shared" si="83"/>
        <v/>
      </c>
      <c r="AE1573" s="142" t="str">
        <f>IF($E1573&lt;&gt;"",IF($AD1573=1,VLOOKUP($E1573,得点換算表!$C$5:$D$14,2),VLOOKUP($E1573,得点換算表!$E$5:$F$14,2)),"")</f>
        <v/>
      </c>
      <c r="AF1573" s="142" t="str">
        <f>IF($F1573&lt;&gt;"",IF($AD1573=1,VLOOKUP($F1573,得点換算表!$C$15:$D$24,2),VLOOKUP($F1573,得点換算表!$E$15:$F$24,2)),"")</f>
        <v/>
      </c>
      <c r="AG1573" s="142" t="str">
        <f>IF($G1573&lt;&gt;"",IF($AD1573=1,VLOOKUP($G1573,得点換算表!$C$25:$D$34,2),VLOOKUP($G1573,得点換算表!$E$25:$F$34,2)),"")</f>
        <v/>
      </c>
      <c r="AH1573" s="142" t="str">
        <f>IF($H1573&lt;&gt;"",IF($AD1573=1,VLOOKUP($H1573,得点換算表!$C$35:$D$44,2),VLOOKUP($H1573,得点換算表!$E$35:$F$44,2)),"")</f>
        <v/>
      </c>
      <c r="AI1573" s="142" t="str">
        <f>IF($I1573&lt;&gt;"",IF($AD1573=1,VLOOKUP($I1573,得点換算表!$C$45:$D$55,2),VLOOKUP($I1573,得点換算表!$E$45:$F$55,2)),"")</f>
        <v/>
      </c>
      <c r="AJ1573" s="142" t="str">
        <f>IF($J1573&lt;&gt;"",IF($AD1573=1,VLOOKUP($J1573,得点換算表!$C$56:$D$65,2),VLOOKUP($J1573,得点換算表!$E$56:$F$65,2)),"")</f>
        <v/>
      </c>
      <c r="AK1573" s="142" t="str">
        <f>IF($K1573&lt;&gt;"",IF($AD1573=1,VLOOKUP($K1573,得点換算表!$C$66:$D$76,2),VLOOKUP($K1573,得点換算表!$E$66:$F$76,2)),"")</f>
        <v/>
      </c>
      <c r="AL1573" s="142" t="str">
        <f>IF($L1573&lt;&gt;"",IF($AD1573=1,VLOOKUP($L1573,得点換算表!$C$77:$D$86,2),VLOOKUP($L1573,得点換算表!$E$77:$F$86,2)),"")</f>
        <v/>
      </c>
      <c r="AM1573" s="142" t="str">
        <f>IF($M1573&lt;&gt;"",IF($AD1573=1,VLOOKUP($M1573,得点換算表!$C$87:$D$96,2),VLOOKUP($M1573,得点換算表!$E$87:$F$96,2)),"")</f>
        <v/>
      </c>
      <c r="AN1573" s="142" t="str">
        <f t="shared" si="84"/>
        <v/>
      </c>
      <c r="AO1573" s="143" t="str">
        <f>IF(AND($AN1573&lt;&gt;"",$AN1573&gt;=8),VLOOKUP($AN1573,得点換算表!$I$15:$J$19,2),"")</f>
        <v/>
      </c>
      <c r="AP1573" s="105"/>
    </row>
    <row r="1574" spans="1:42" x14ac:dyDescent="0.15">
      <c r="A1574" s="11"/>
      <c r="B1574" s="12"/>
      <c r="C1574" s="13"/>
      <c r="D1574" s="13"/>
      <c r="E1574" s="14"/>
      <c r="F1574" s="14"/>
      <c r="G1574" s="14"/>
      <c r="H1574" s="14"/>
      <c r="I1574" s="15"/>
      <c r="J1574" s="14"/>
      <c r="K1574" s="13"/>
      <c r="L1574" s="14"/>
      <c r="M1574" s="14"/>
      <c r="N1574" s="14"/>
      <c r="O1574" s="14"/>
      <c r="P1574" s="198"/>
      <c r="Q1574" s="198"/>
      <c r="R1574" s="198"/>
      <c r="S1574" s="198"/>
      <c r="T1574" s="198"/>
      <c r="U1574" s="198"/>
      <c r="V1574" s="198"/>
      <c r="W1574" s="202">
        <f t="shared" si="82"/>
        <v>0</v>
      </c>
      <c r="X1574" s="14"/>
      <c r="Y1574" s="14"/>
      <c r="Z1574" s="108"/>
      <c r="AA1574" s="114"/>
      <c r="AB1574" s="129"/>
      <c r="AC1574" s="128"/>
      <c r="AD1574" s="142" t="str">
        <f t="shared" si="83"/>
        <v/>
      </c>
      <c r="AE1574" s="142" t="str">
        <f>IF($E1574&lt;&gt;"",IF($AD1574=1,VLOOKUP($E1574,得点換算表!$C$5:$D$14,2),VLOOKUP($E1574,得点換算表!$E$5:$F$14,2)),"")</f>
        <v/>
      </c>
      <c r="AF1574" s="142" t="str">
        <f>IF($F1574&lt;&gt;"",IF($AD1574=1,VLOOKUP($F1574,得点換算表!$C$15:$D$24,2),VLOOKUP($F1574,得点換算表!$E$15:$F$24,2)),"")</f>
        <v/>
      </c>
      <c r="AG1574" s="142" t="str">
        <f>IF($G1574&lt;&gt;"",IF($AD1574=1,VLOOKUP($G1574,得点換算表!$C$25:$D$34,2),VLOOKUP($G1574,得点換算表!$E$25:$F$34,2)),"")</f>
        <v/>
      </c>
      <c r="AH1574" s="142" t="str">
        <f>IF($H1574&lt;&gt;"",IF($AD1574=1,VLOOKUP($H1574,得点換算表!$C$35:$D$44,2),VLOOKUP($H1574,得点換算表!$E$35:$F$44,2)),"")</f>
        <v/>
      </c>
      <c r="AI1574" s="142" t="str">
        <f>IF($I1574&lt;&gt;"",IF($AD1574=1,VLOOKUP($I1574,得点換算表!$C$45:$D$55,2),VLOOKUP($I1574,得点換算表!$E$45:$F$55,2)),"")</f>
        <v/>
      </c>
      <c r="AJ1574" s="142" t="str">
        <f>IF($J1574&lt;&gt;"",IF($AD1574=1,VLOOKUP($J1574,得点換算表!$C$56:$D$65,2),VLOOKUP($J1574,得点換算表!$E$56:$F$65,2)),"")</f>
        <v/>
      </c>
      <c r="AK1574" s="142" t="str">
        <f>IF($K1574&lt;&gt;"",IF($AD1574=1,VLOOKUP($K1574,得点換算表!$C$66:$D$76,2),VLOOKUP($K1574,得点換算表!$E$66:$F$76,2)),"")</f>
        <v/>
      </c>
      <c r="AL1574" s="142" t="str">
        <f>IF($L1574&lt;&gt;"",IF($AD1574=1,VLOOKUP($L1574,得点換算表!$C$77:$D$86,2),VLOOKUP($L1574,得点換算表!$E$77:$F$86,2)),"")</f>
        <v/>
      </c>
      <c r="AM1574" s="142" t="str">
        <f>IF($M1574&lt;&gt;"",IF($AD1574=1,VLOOKUP($M1574,得点換算表!$C$87:$D$96,2),VLOOKUP($M1574,得点換算表!$E$87:$F$96,2)),"")</f>
        <v/>
      </c>
      <c r="AN1574" s="142" t="str">
        <f t="shared" si="84"/>
        <v/>
      </c>
      <c r="AO1574" s="143" t="str">
        <f>IF(AND($AN1574&lt;&gt;"",$AN1574&gt;=8),VLOOKUP($AN1574,得点換算表!$I$15:$J$19,2),"")</f>
        <v/>
      </c>
      <c r="AP1574" s="105"/>
    </row>
    <row r="1575" spans="1:42" x14ac:dyDescent="0.15">
      <c r="A1575" s="11"/>
      <c r="B1575" s="12"/>
      <c r="C1575" s="13"/>
      <c r="D1575" s="13"/>
      <c r="E1575" s="14"/>
      <c r="F1575" s="14"/>
      <c r="G1575" s="14"/>
      <c r="H1575" s="14"/>
      <c r="I1575" s="15"/>
      <c r="J1575" s="14"/>
      <c r="K1575" s="13"/>
      <c r="L1575" s="14"/>
      <c r="M1575" s="14"/>
      <c r="N1575" s="14"/>
      <c r="O1575" s="14"/>
      <c r="P1575" s="198"/>
      <c r="Q1575" s="198"/>
      <c r="R1575" s="198"/>
      <c r="S1575" s="198"/>
      <c r="T1575" s="198"/>
      <c r="U1575" s="198"/>
      <c r="V1575" s="198"/>
      <c r="W1575" s="202">
        <f t="shared" si="82"/>
        <v>0</v>
      </c>
      <c r="X1575" s="14"/>
      <c r="Y1575" s="14"/>
      <c r="Z1575" s="108"/>
      <c r="AA1575" s="114"/>
      <c r="AB1575" s="129"/>
      <c r="AC1575" s="128"/>
      <c r="AD1575" s="142" t="str">
        <f t="shared" si="83"/>
        <v/>
      </c>
      <c r="AE1575" s="142" t="str">
        <f>IF($E1575&lt;&gt;"",IF($AD1575=1,VLOOKUP($E1575,得点換算表!$C$5:$D$14,2),VLOOKUP($E1575,得点換算表!$E$5:$F$14,2)),"")</f>
        <v/>
      </c>
      <c r="AF1575" s="142" t="str">
        <f>IF($F1575&lt;&gt;"",IF($AD1575=1,VLOOKUP($F1575,得点換算表!$C$15:$D$24,2),VLOOKUP($F1575,得点換算表!$E$15:$F$24,2)),"")</f>
        <v/>
      </c>
      <c r="AG1575" s="142" t="str">
        <f>IF($G1575&lt;&gt;"",IF($AD1575=1,VLOOKUP($G1575,得点換算表!$C$25:$D$34,2),VLOOKUP($G1575,得点換算表!$E$25:$F$34,2)),"")</f>
        <v/>
      </c>
      <c r="AH1575" s="142" t="str">
        <f>IF($H1575&lt;&gt;"",IF($AD1575=1,VLOOKUP($H1575,得点換算表!$C$35:$D$44,2),VLOOKUP($H1575,得点換算表!$E$35:$F$44,2)),"")</f>
        <v/>
      </c>
      <c r="AI1575" s="142" t="str">
        <f>IF($I1575&lt;&gt;"",IF($AD1575=1,VLOOKUP($I1575,得点換算表!$C$45:$D$55,2),VLOOKUP($I1575,得点換算表!$E$45:$F$55,2)),"")</f>
        <v/>
      </c>
      <c r="AJ1575" s="142" t="str">
        <f>IF($J1575&lt;&gt;"",IF($AD1575=1,VLOOKUP($J1575,得点換算表!$C$56:$D$65,2),VLOOKUP($J1575,得点換算表!$E$56:$F$65,2)),"")</f>
        <v/>
      </c>
      <c r="AK1575" s="142" t="str">
        <f>IF($K1575&lt;&gt;"",IF($AD1575=1,VLOOKUP($K1575,得点換算表!$C$66:$D$76,2),VLOOKUP($K1575,得点換算表!$E$66:$F$76,2)),"")</f>
        <v/>
      </c>
      <c r="AL1575" s="142" t="str">
        <f>IF($L1575&lt;&gt;"",IF($AD1575=1,VLOOKUP($L1575,得点換算表!$C$77:$D$86,2),VLOOKUP($L1575,得点換算表!$E$77:$F$86,2)),"")</f>
        <v/>
      </c>
      <c r="AM1575" s="142" t="str">
        <f>IF($M1575&lt;&gt;"",IF($AD1575=1,VLOOKUP($M1575,得点換算表!$C$87:$D$96,2),VLOOKUP($M1575,得点換算表!$E$87:$F$96,2)),"")</f>
        <v/>
      </c>
      <c r="AN1575" s="142" t="str">
        <f t="shared" si="84"/>
        <v/>
      </c>
      <c r="AO1575" s="143" t="str">
        <f>IF(AND($AN1575&lt;&gt;"",$AN1575&gt;=8),VLOOKUP($AN1575,得点換算表!$I$15:$J$19,2),"")</f>
        <v/>
      </c>
      <c r="AP1575" s="105"/>
    </row>
    <row r="1576" spans="1:42" x14ac:dyDescent="0.15">
      <c r="A1576" s="11"/>
      <c r="B1576" s="12"/>
      <c r="C1576" s="13"/>
      <c r="D1576" s="13"/>
      <c r="E1576" s="14"/>
      <c r="F1576" s="14"/>
      <c r="G1576" s="14"/>
      <c r="H1576" s="14"/>
      <c r="I1576" s="15"/>
      <c r="J1576" s="14"/>
      <c r="K1576" s="13"/>
      <c r="L1576" s="14"/>
      <c r="M1576" s="14"/>
      <c r="N1576" s="14"/>
      <c r="O1576" s="14"/>
      <c r="P1576" s="198"/>
      <c r="Q1576" s="198"/>
      <c r="R1576" s="198"/>
      <c r="S1576" s="198"/>
      <c r="T1576" s="198"/>
      <c r="U1576" s="198"/>
      <c r="V1576" s="198"/>
      <c r="W1576" s="202">
        <f t="shared" si="82"/>
        <v>0</v>
      </c>
      <c r="X1576" s="14"/>
      <c r="Y1576" s="14"/>
      <c r="Z1576" s="108"/>
      <c r="AA1576" s="114"/>
      <c r="AB1576" s="129"/>
      <c r="AC1576" s="128"/>
      <c r="AD1576" s="142" t="str">
        <f t="shared" si="83"/>
        <v/>
      </c>
      <c r="AE1576" s="142" t="str">
        <f>IF($E1576&lt;&gt;"",IF($AD1576=1,VLOOKUP($E1576,得点換算表!$C$5:$D$14,2),VLOOKUP($E1576,得点換算表!$E$5:$F$14,2)),"")</f>
        <v/>
      </c>
      <c r="AF1576" s="142" t="str">
        <f>IF($F1576&lt;&gt;"",IF($AD1576=1,VLOOKUP($F1576,得点換算表!$C$15:$D$24,2),VLOOKUP($F1576,得点換算表!$E$15:$F$24,2)),"")</f>
        <v/>
      </c>
      <c r="AG1576" s="142" t="str">
        <f>IF($G1576&lt;&gt;"",IF($AD1576=1,VLOOKUP($G1576,得点換算表!$C$25:$D$34,2),VLOOKUP($G1576,得点換算表!$E$25:$F$34,2)),"")</f>
        <v/>
      </c>
      <c r="AH1576" s="142" t="str">
        <f>IF($H1576&lt;&gt;"",IF($AD1576=1,VLOOKUP($H1576,得点換算表!$C$35:$D$44,2),VLOOKUP($H1576,得点換算表!$E$35:$F$44,2)),"")</f>
        <v/>
      </c>
      <c r="AI1576" s="142" t="str">
        <f>IF($I1576&lt;&gt;"",IF($AD1576=1,VLOOKUP($I1576,得点換算表!$C$45:$D$55,2),VLOOKUP($I1576,得点換算表!$E$45:$F$55,2)),"")</f>
        <v/>
      </c>
      <c r="AJ1576" s="142" t="str">
        <f>IF($J1576&lt;&gt;"",IF($AD1576=1,VLOOKUP($J1576,得点換算表!$C$56:$D$65,2),VLOOKUP($J1576,得点換算表!$E$56:$F$65,2)),"")</f>
        <v/>
      </c>
      <c r="AK1576" s="142" t="str">
        <f>IF($K1576&lt;&gt;"",IF($AD1576=1,VLOOKUP($K1576,得点換算表!$C$66:$D$76,2),VLOOKUP($K1576,得点換算表!$E$66:$F$76,2)),"")</f>
        <v/>
      </c>
      <c r="AL1576" s="142" t="str">
        <f>IF($L1576&lt;&gt;"",IF($AD1576=1,VLOOKUP($L1576,得点換算表!$C$77:$D$86,2),VLOOKUP($L1576,得点換算表!$E$77:$F$86,2)),"")</f>
        <v/>
      </c>
      <c r="AM1576" s="142" t="str">
        <f>IF($M1576&lt;&gt;"",IF($AD1576=1,VLOOKUP($M1576,得点換算表!$C$87:$D$96,2),VLOOKUP($M1576,得点換算表!$E$87:$F$96,2)),"")</f>
        <v/>
      </c>
      <c r="AN1576" s="142" t="str">
        <f t="shared" si="84"/>
        <v/>
      </c>
      <c r="AO1576" s="143" t="str">
        <f>IF(AND($AN1576&lt;&gt;"",$AN1576&gt;=8),VLOOKUP($AN1576,得点換算表!$I$15:$J$19,2),"")</f>
        <v/>
      </c>
      <c r="AP1576" s="105"/>
    </row>
    <row r="1577" spans="1:42" x14ac:dyDescent="0.15">
      <c r="A1577" s="11"/>
      <c r="B1577" s="12"/>
      <c r="C1577" s="13"/>
      <c r="D1577" s="13"/>
      <c r="E1577" s="14"/>
      <c r="F1577" s="14"/>
      <c r="G1577" s="14"/>
      <c r="H1577" s="14"/>
      <c r="I1577" s="15"/>
      <c r="J1577" s="14"/>
      <c r="K1577" s="13"/>
      <c r="L1577" s="14"/>
      <c r="M1577" s="14"/>
      <c r="N1577" s="14"/>
      <c r="O1577" s="14"/>
      <c r="P1577" s="198"/>
      <c r="Q1577" s="198"/>
      <c r="R1577" s="198"/>
      <c r="S1577" s="198"/>
      <c r="T1577" s="198"/>
      <c r="U1577" s="198"/>
      <c r="V1577" s="198"/>
      <c r="W1577" s="202">
        <f t="shared" si="82"/>
        <v>0</v>
      </c>
      <c r="X1577" s="14"/>
      <c r="Y1577" s="14"/>
      <c r="Z1577" s="108"/>
      <c r="AA1577" s="114"/>
      <c r="AB1577" s="129"/>
      <c r="AC1577" s="128"/>
      <c r="AD1577" s="142" t="str">
        <f t="shared" si="83"/>
        <v/>
      </c>
      <c r="AE1577" s="142" t="str">
        <f>IF($E1577&lt;&gt;"",IF($AD1577=1,VLOOKUP($E1577,得点換算表!$C$5:$D$14,2),VLOOKUP($E1577,得点換算表!$E$5:$F$14,2)),"")</f>
        <v/>
      </c>
      <c r="AF1577" s="142" t="str">
        <f>IF($F1577&lt;&gt;"",IF($AD1577=1,VLOOKUP($F1577,得点換算表!$C$15:$D$24,2),VLOOKUP($F1577,得点換算表!$E$15:$F$24,2)),"")</f>
        <v/>
      </c>
      <c r="AG1577" s="142" t="str">
        <f>IF($G1577&lt;&gt;"",IF($AD1577=1,VLOOKUP($G1577,得点換算表!$C$25:$D$34,2),VLOOKUP($G1577,得点換算表!$E$25:$F$34,2)),"")</f>
        <v/>
      </c>
      <c r="AH1577" s="142" t="str">
        <f>IF($H1577&lt;&gt;"",IF($AD1577=1,VLOOKUP($H1577,得点換算表!$C$35:$D$44,2),VLOOKUP($H1577,得点換算表!$E$35:$F$44,2)),"")</f>
        <v/>
      </c>
      <c r="AI1577" s="142" t="str">
        <f>IF($I1577&lt;&gt;"",IF($AD1577=1,VLOOKUP($I1577,得点換算表!$C$45:$D$55,2),VLOOKUP($I1577,得点換算表!$E$45:$F$55,2)),"")</f>
        <v/>
      </c>
      <c r="AJ1577" s="142" t="str">
        <f>IF($J1577&lt;&gt;"",IF($AD1577=1,VLOOKUP($J1577,得点換算表!$C$56:$D$65,2),VLOOKUP($J1577,得点換算表!$E$56:$F$65,2)),"")</f>
        <v/>
      </c>
      <c r="AK1577" s="142" t="str">
        <f>IF($K1577&lt;&gt;"",IF($AD1577=1,VLOOKUP($K1577,得点換算表!$C$66:$D$76,2),VLOOKUP($K1577,得点換算表!$E$66:$F$76,2)),"")</f>
        <v/>
      </c>
      <c r="AL1577" s="142" t="str">
        <f>IF($L1577&lt;&gt;"",IF($AD1577=1,VLOOKUP($L1577,得点換算表!$C$77:$D$86,2),VLOOKUP($L1577,得点換算表!$E$77:$F$86,2)),"")</f>
        <v/>
      </c>
      <c r="AM1577" s="142" t="str">
        <f>IF($M1577&lt;&gt;"",IF($AD1577=1,VLOOKUP($M1577,得点換算表!$C$87:$D$96,2),VLOOKUP($M1577,得点換算表!$E$87:$F$96,2)),"")</f>
        <v/>
      </c>
      <c r="AN1577" s="142" t="str">
        <f t="shared" si="84"/>
        <v/>
      </c>
      <c r="AO1577" s="143" t="str">
        <f>IF(AND($AN1577&lt;&gt;"",$AN1577&gt;=8),VLOOKUP($AN1577,得点換算表!$I$15:$J$19,2),"")</f>
        <v/>
      </c>
      <c r="AP1577" s="105"/>
    </row>
    <row r="1578" spans="1:42" x14ac:dyDescent="0.15">
      <c r="A1578" s="11"/>
      <c r="B1578" s="12"/>
      <c r="C1578" s="13"/>
      <c r="D1578" s="13"/>
      <c r="E1578" s="14"/>
      <c r="F1578" s="14"/>
      <c r="G1578" s="14"/>
      <c r="H1578" s="14"/>
      <c r="I1578" s="15"/>
      <c r="J1578" s="14"/>
      <c r="K1578" s="13"/>
      <c r="L1578" s="14"/>
      <c r="M1578" s="14"/>
      <c r="N1578" s="14"/>
      <c r="O1578" s="14"/>
      <c r="P1578" s="198"/>
      <c r="Q1578" s="198"/>
      <c r="R1578" s="198"/>
      <c r="S1578" s="198"/>
      <c r="T1578" s="198"/>
      <c r="U1578" s="198"/>
      <c r="V1578" s="198"/>
      <c r="W1578" s="202">
        <f t="shared" si="82"/>
        <v>0</v>
      </c>
      <c r="X1578" s="14"/>
      <c r="Y1578" s="14"/>
      <c r="Z1578" s="108"/>
      <c r="AA1578" s="114"/>
      <c r="AB1578" s="129"/>
      <c r="AC1578" s="128"/>
      <c r="AD1578" s="142" t="str">
        <f t="shared" si="83"/>
        <v/>
      </c>
      <c r="AE1578" s="142" t="str">
        <f>IF($E1578&lt;&gt;"",IF($AD1578=1,VLOOKUP($E1578,得点換算表!$C$5:$D$14,2),VLOOKUP($E1578,得点換算表!$E$5:$F$14,2)),"")</f>
        <v/>
      </c>
      <c r="AF1578" s="142" t="str">
        <f>IF($F1578&lt;&gt;"",IF($AD1578=1,VLOOKUP($F1578,得点換算表!$C$15:$D$24,2),VLOOKUP($F1578,得点換算表!$E$15:$F$24,2)),"")</f>
        <v/>
      </c>
      <c r="AG1578" s="142" t="str">
        <f>IF($G1578&lt;&gt;"",IF($AD1578=1,VLOOKUP($G1578,得点換算表!$C$25:$D$34,2),VLOOKUP($G1578,得点換算表!$E$25:$F$34,2)),"")</f>
        <v/>
      </c>
      <c r="AH1578" s="142" t="str">
        <f>IF($H1578&lt;&gt;"",IF($AD1578=1,VLOOKUP($H1578,得点換算表!$C$35:$D$44,2),VLOOKUP($H1578,得点換算表!$E$35:$F$44,2)),"")</f>
        <v/>
      </c>
      <c r="AI1578" s="142" t="str">
        <f>IF($I1578&lt;&gt;"",IF($AD1578=1,VLOOKUP($I1578,得点換算表!$C$45:$D$55,2),VLOOKUP($I1578,得点換算表!$E$45:$F$55,2)),"")</f>
        <v/>
      </c>
      <c r="AJ1578" s="142" t="str">
        <f>IF($J1578&lt;&gt;"",IF($AD1578=1,VLOOKUP($J1578,得点換算表!$C$56:$D$65,2),VLOOKUP($J1578,得点換算表!$E$56:$F$65,2)),"")</f>
        <v/>
      </c>
      <c r="AK1578" s="142" t="str">
        <f>IF($K1578&lt;&gt;"",IF($AD1578=1,VLOOKUP($K1578,得点換算表!$C$66:$D$76,2),VLOOKUP($K1578,得点換算表!$E$66:$F$76,2)),"")</f>
        <v/>
      </c>
      <c r="AL1578" s="142" t="str">
        <f>IF($L1578&lt;&gt;"",IF($AD1578=1,VLOOKUP($L1578,得点換算表!$C$77:$D$86,2),VLOOKUP($L1578,得点換算表!$E$77:$F$86,2)),"")</f>
        <v/>
      </c>
      <c r="AM1578" s="142" t="str">
        <f>IF($M1578&lt;&gt;"",IF($AD1578=1,VLOOKUP($M1578,得点換算表!$C$87:$D$96,2),VLOOKUP($M1578,得点換算表!$E$87:$F$96,2)),"")</f>
        <v/>
      </c>
      <c r="AN1578" s="142" t="str">
        <f t="shared" si="84"/>
        <v/>
      </c>
      <c r="AO1578" s="143" t="str">
        <f>IF(AND($AN1578&lt;&gt;"",$AN1578&gt;=8),VLOOKUP($AN1578,得点換算表!$I$15:$J$19,2),"")</f>
        <v/>
      </c>
      <c r="AP1578" s="105"/>
    </row>
    <row r="1579" spans="1:42" x14ac:dyDescent="0.15">
      <c r="A1579" s="11"/>
      <c r="B1579" s="12"/>
      <c r="C1579" s="13"/>
      <c r="D1579" s="13"/>
      <c r="E1579" s="14"/>
      <c r="F1579" s="14"/>
      <c r="G1579" s="14"/>
      <c r="H1579" s="14"/>
      <c r="I1579" s="15"/>
      <c r="J1579" s="14"/>
      <c r="K1579" s="13"/>
      <c r="L1579" s="14"/>
      <c r="M1579" s="14"/>
      <c r="N1579" s="14"/>
      <c r="O1579" s="14"/>
      <c r="P1579" s="198"/>
      <c r="Q1579" s="198"/>
      <c r="R1579" s="198"/>
      <c r="S1579" s="198"/>
      <c r="T1579" s="198"/>
      <c r="U1579" s="198"/>
      <c r="V1579" s="198"/>
      <c r="W1579" s="202">
        <f t="shared" si="82"/>
        <v>0</v>
      </c>
      <c r="X1579" s="14"/>
      <c r="Y1579" s="14"/>
      <c r="Z1579" s="108"/>
      <c r="AA1579" s="114"/>
      <c r="AB1579" s="129"/>
      <c r="AC1579" s="128"/>
      <c r="AD1579" s="142" t="str">
        <f t="shared" si="83"/>
        <v/>
      </c>
      <c r="AE1579" s="142" t="str">
        <f>IF($E1579&lt;&gt;"",IF($AD1579=1,VLOOKUP($E1579,得点換算表!$C$5:$D$14,2),VLOOKUP($E1579,得点換算表!$E$5:$F$14,2)),"")</f>
        <v/>
      </c>
      <c r="AF1579" s="142" t="str">
        <f>IF($F1579&lt;&gt;"",IF($AD1579=1,VLOOKUP($F1579,得点換算表!$C$15:$D$24,2),VLOOKUP($F1579,得点換算表!$E$15:$F$24,2)),"")</f>
        <v/>
      </c>
      <c r="AG1579" s="142" t="str">
        <f>IF($G1579&lt;&gt;"",IF($AD1579=1,VLOOKUP($G1579,得点換算表!$C$25:$D$34,2),VLOOKUP($G1579,得点換算表!$E$25:$F$34,2)),"")</f>
        <v/>
      </c>
      <c r="AH1579" s="142" t="str">
        <f>IF($H1579&lt;&gt;"",IF($AD1579=1,VLOOKUP($H1579,得点換算表!$C$35:$D$44,2),VLOOKUP($H1579,得点換算表!$E$35:$F$44,2)),"")</f>
        <v/>
      </c>
      <c r="AI1579" s="142" t="str">
        <f>IF($I1579&lt;&gt;"",IF($AD1579=1,VLOOKUP($I1579,得点換算表!$C$45:$D$55,2),VLOOKUP($I1579,得点換算表!$E$45:$F$55,2)),"")</f>
        <v/>
      </c>
      <c r="AJ1579" s="142" t="str">
        <f>IF($J1579&lt;&gt;"",IF($AD1579=1,VLOOKUP($J1579,得点換算表!$C$56:$D$65,2),VLOOKUP($J1579,得点換算表!$E$56:$F$65,2)),"")</f>
        <v/>
      </c>
      <c r="AK1579" s="142" t="str">
        <f>IF($K1579&lt;&gt;"",IF($AD1579=1,VLOOKUP($K1579,得点換算表!$C$66:$D$76,2),VLOOKUP($K1579,得点換算表!$E$66:$F$76,2)),"")</f>
        <v/>
      </c>
      <c r="AL1579" s="142" t="str">
        <f>IF($L1579&lt;&gt;"",IF($AD1579=1,VLOOKUP($L1579,得点換算表!$C$77:$D$86,2),VLOOKUP($L1579,得点換算表!$E$77:$F$86,2)),"")</f>
        <v/>
      </c>
      <c r="AM1579" s="142" t="str">
        <f>IF($M1579&lt;&gt;"",IF($AD1579=1,VLOOKUP($M1579,得点換算表!$C$87:$D$96,2),VLOOKUP($M1579,得点換算表!$E$87:$F$96,2)),"")</f>
        <v/>
      </c>
      <c r="AN1579" s="142" t="str">
        <f t="shared" si="84"/>
        <v/>
      </c>
      <c r="AO1579" s="143" t="str">
        <f>IF(AND($AN1579&lt;&gt;"",$AN1579&gt;=8),VLOOKUP($AN1579,得点換算表!$I$15:$J$19,2),"")</f>
        <v/>
      </c>
      <c r="AP1579" s="105"/>
    </row>
    <row r="1580" spans="1:42" x14ac:dyDescent="0.15">
      <c r="A1580" s="11"/>
      <c r="B1580" s="12"/>
      <c r="C1580" s="13"/>
      <c r="D1580" s="13"/>
      <c r="E1580" s="14"/>
      <c r="F1580" s="14"/>
      <c r="G1580" s="14"/>
      <c r="H1580" s="14"/>
      <c r="I1580" s="15"/>
      <c r="J1580" s="14"/>
      <c r="K1580" s="13"/>
      <c r="L1580" s="14"/>
      <c r="M1580" s="14"/>
      <c r="N1580" s="14"/>
      <c r="O1580" s="14"/>
      <c r="P1580" s="198"/>
      <c r="Q1580" s="198"/>
      <c r="R1580" s="198"/>
      <c r="S1580" s="198"/>
      <c r="T1580" s="198"/>
      <c r="U1580" s="198"/>
      <c r="V1580" s="198"/>
      <c r="W1580" s="202">
        <f t="shared" si="82"/>
        <v>0</v>
      </c>
      <c r="X1580" s="14"/>
      <c r="Y1580" s="14"/>
      <c r="Z1580" s="108"/>
      <c r="AA1580" s="114"/>
      <c r="AB1580" s="129"/>
      <c r="AC1580" s="128"/>
      <c r="AD1580" s="142" t="str">
        <f t="shared" si="83"/>
        <v/>
      </c>
      <c r="AE1580" s="142" t="str">
        <f>IF($E1580&lt;&gt;"",IF($AD1580=1,VLOOKUP($E1580,得点換算表!$C$5:$D$14,2),VLOOKUP($E1580,得点換算表!$E$5:$F$14,2)),"")</f>
        <v/>
      </c>
      <c r="AF1580" s="142" t="str">
        <f>IF($F1580&lt;&gt;"",IF($AD1580=1,VLOOKUP($F1580,得点換算表!$C$15:$D$24,2),VLOOKUP($F1580,得点換算表!$E$15:$F$24,2)),"")</f>
        <v/>
      </c>
      <c r="AG1580" s="142" t="str">
        <f>IF($G1580&lt;&gt;"",IF($AD1580=1,VLOOKUP($G1580,得点換算表!$C$25:$D$34,2),VLOOKUP($G1580,得点換算表!$E$25:$F$34,2)),"")</f>
        <v/>
      </c>
      <c r="AH1580" s="142" t="str">
        <f>IF($H1580&lt;&gt;"",IF($AD1580=1,VLOOKUP($H1580,得点換算表!$C$35:$D$44,2),VLOOKUP($H1580,得点換算表!$E$35:$F$44,2)),"")</f>
        <v/>
      </c>
      <c r="AI1580" s="142" t="str">
        <f>IF($I1580&lt;&gt;"",IF($AD1580=1,VLOOKUP($I1580,得点換算表!$C$45:$D$55,2),VLOOKUP($I1580,得点換算表!$E$45:$F$55,2)),"")</f>
        <v/>
      </c>
      <c r="AJ1580" s="142" t="str">
        <f>IF($J1580&lt;&gt;"",IF($AD1580=1,VLOOKUP($J1580,得点換算表!$C$56:$D$65,2),VLOOKUP($J1580,得点換算表!$E$56:$F$65,2)),"")</f>
        <v/>
      </c>
      <c r="AK1580" s="142" t="str">
        <f>IF($K1580&lt;&gt;"",IF($AD1580=1,VLOOKUP($K1580,得点換算表!$C$66:$D$76,2),VLOOKUP($K1580,得点換算表!$E$66:$F$76,2)),"")</f>
        <v/>
      </c>
      <c r="AL1580" s="142" t="str">
        <f>IF($L1580&lt;&gt;"",IF($AD1580=1,VLOOKUP($L1580,得点換算表!$C$77:$D$86,2),VLOOKUP($L1580,得点換算表!$E$77:$F$86,2)),"")</f>
        <v/>
      </c>
      <c r="AM1580" s="142" t="str">
        <f>IF($M1580&lt;&gt;"",IF($AD1580=1,VLOOKUP($M1580,得点換算表!$C$87:$D$96,2),VLOOKUP($M1580,得点換算表!$E$87:$F$96,2)),"")</f>
        <v/>
      </c>
      <c r="AN1580" s="142" t="str">
        <f t="shared" si="84"/>
        <v/>
      </c>
      <c r="AO1580" s="143" t="str">
        <f>IF(AND($AN1580&lt;&gt;"",$AN1580&gt;=8),VLOOKUP($AN1580,得点換算表!$I$15:$J$19,2),"")</f>
        <v/>
      </c>
      <c r="AP1580" s="105"/>
    </row>
    <row r="1581" spans="1:42" x14ac:dyDescent="0.15">
      <c r="A1581" s="11"/>
      <c r="B1581" s="12"/>
      <c r="C1581" s="13"/>
      <c r="D1581" s="13"/>
      <c r="E1581" s="14"/>
      <c r="F1581" s="14"/>
      <c r="G1581" s="14"/>
      <c r="H1581" s="14"/>
      <c r="I1581" s="15"/>
      <c r="J1581" s="14"/>
      <c r="K1581" s="13"/>
      <c r="L1581" s="14"/>
      <c r="M1581" s="14"/>
      <c r="N1581" s="14"/>
      <c r="O1581" s="14"/>
      <c r="P1581" s="198"/>
      <c r="Q1581" s="198"/>
      <c r="R1581" s="198"/>
      <c r="S1581" s="198"/>
      <c r="T1581" s="198"/>
      <c r="U1581" s="198"/>
      <c r="V1581" s="198"/>
      <c r="W1581" s="202">
        <f t="shared" si="82"/>
        <v>0</v>
      </c>
      <c r="X1581" s="14"/>
      <c r="Y1581" s="14"/>
      <c r="Z1581" s="108"/>
      <c r="AA1581" s="114"/>
      <c r="AB1581" s="129"/>
      <c r="AC1581" s="128"/>
      <c r="AD1581" s="142" t="str">
        <f t="shared" si="83"/>
        <v/>
      </c>
      <c r="AE1581" s="142" t="str">
        <f>IF($E1581&lt;&gt;"",IF($AD1581=1,VLOOKUP($E1581,得点換算表!$C$5:$D$14,2),VLOOKUP($E1581,得点換算表!$E$5:$F$14,2)),"")</f>
        <v/>
      </c>
      <c r="AF1581" s="142" t="str">
        <f>IF($F1581&lt;&gt;"",IF($AD1581=1,VLOOKUP($F1581,得点換算表!$C$15:$D$24,2),VLOOKUP($F1581,得点換算表!$E$15:$F$24,2)),"")</f>
        <v/>
      </c>
      <c r="AG1581" s="142" t="str">
        <f>IF($G1581&lt;&gt;"",IF($AD1581=1,VLOOKUP($G1581,得点換算表!$C$25:$D$34,2),VLOOKUP($G1581,得点換算表!$E$25:$F$34,2)),"")</f>
        <v/>
      </c>
      <c r="AH1581" s="142" t="str">
        <f>IF($H1581&lt;&gt;"",IF($AD1581=1,VLOOKUP($H1581,得点換算表!$C$35:$D$44,2),VLOOKUP($H1581,得点換算表!$E$35:$F$44,2)),"")</f>
        <v/>
      </c>
      <c r="AI1581" s="142" t="str">
        <f>IF($I1581&lt;&gt;"",IF($AD1581=1,VLOOKUP($I1581,得点換算表!$C$45:$D$55,2),VLOOKUP($I1581,得点換算表!$E$45:$F$55,2)),"")</f>
        <v/>
      </c>
      <c r="AJ1581" s="142" t="str">
        <f>IF($J1581&lt;&gt;"",IF($AD1581=1,VLOOKUP($J1581,得点換算表!$C$56:$D$65,2),VLOOKUP($J1581,得点換算表!$E$56:$F$65,2)),"")</f>
        <v/>
      </c>
      <c r="AK1581" s="142" t="str">
        <f>IF($K1581&lt;&gt;"",IF($AD1581=1,VLOOKUP($K1581,得点換算表!$C$66:$D$76,2),VLOOKUP($K1581,得点換算表!$E$66:$F$76,2)),"")</f>
        <v/>
      </c>
      <c r="AL1581" s="142" t="str">
        <f>IF($L1581&lt;&gt;"",IF($AD1581=1,VLOOKUP($L1581,得点換算表!$C$77:$D$86,2),VLOOKUP($L1581,得点換算表!$E$77:$F$86,2)),"")</f>
        <v/>
      </c>
      <c r="AM1581" s="142" t="str">
        <f>IF($M1581&lt;&gt;"",IF($AD1581=1,VLOOKUP($M1581,得点換算表!$C$87:$D$96,2),VLOOKUP($M1581,得点換算表!$E$87:$F$96,2)),"")</f>
        <v/>
      </c>
      <c r="AN1581" s="142" t="str">
        <f t="shared" si="84"/>
        <v/>
      </c>
      <c r="AO1581" s="143" t="str">
        <f>IF(AND($AN1581&lt;&gt;"",$AN1581&gt;=8),VLOOKUP($AN1581,得点換算表!$I$15:$J$19,2),"")</f>
        <v/>
      </c>
      <c r="AP1581" s="105"/>
    </row>
    <row r="1582" spans="1:42" x14ac:dyDescent="0.15">
      <c r="A1582" s="11"/>
      <c r="B1582" s="12"/>
      <c r="C1582" s="13"/>
      <c r="D1582" s="13"/>
      <c r="E1582" s="14"/>
      <c r="F1582" s="14"/>
      <c r="G1582" s="14"/>
      <c r="H1582" s="14"/>
      <c r="I1582" s="15"/>
      <c r="J1582" s="14"/>
      <c r="K1582" s="13"/>
      <c r="L1582" s="14"/>
      <c r="M1582" s="14"/>
      <c r="N1582" s="14"/>
      <c r="O1582" s="14"/>
      <c r="P1582" s="198"/>
      <c r="Q1582" s="198"/>
      <c r="R1582" s="198"/>
      <c r="S1582" s="198"/>
      <c r="T1582" s="198"/>
      <c r="U1582" s="198"/>
      <c r="V1582" s="198"/>
      <c r="W1582" s="202">
        <f t="shared" si="82"/>
        <v>0</v>
      </c>
      <c r="X1582" s="14"/>
      <c r="Y1582" s="14"/>
      <c r="Z1582" s="108"/>
      <c r="AA1582" s="114"/>
      <c r="AB1582" s="129"/>
      <c r="AC1582" s="128"/>
      <c r="AD1582" s="142" t="str">
        <f t="shared" si="83"/>
        <v/>
      </c>
      <c r="AE1582" s="142" t="str">
        <f>IF($E1582&lt;&gt;"",IF($AD1582=1,VLOOKUP($E1582,得点換算表!$C$5:$D$14,2),VLOOKUP($E1582,得点換算表!$E$5:$F$14,2)),"")</f>
        <v/>
      </c>
      <c r="AF1582" s="142" t="str">
        <f>IF($F1582&lt;&gt;"",IF($AD1582=1,VLOOKUP($F1582,得点換算表!$C$15:$D$24,2),VLOOKUP($F1582,得点換算表!$E$15:$F$24,2)),"")</f>
        <v/>
      </c>
      <c r="AG1582" s="142" t="str">
        <f>IF($G1582&lt;&gt;"",IF($AD1582=1,VLOOKUP($G1582,得点換算表!$C$25:$D$34,2),VLOOKUP($G1582,得点換算表!$E$25:$F$34,2)),"")</f>
        <v/>
      </c>
      <c r="AH1582" s="142" t="str">
        <f>IF($H1582&lt;&gt;"",IF($AD1582=1,VLOOKUP($H1582,得点換算表!$C$35:$D$44,2),VLOOKUP($H1582,得点換算表!$E$35:$F$44,2)),"")</f>
        <v/>
      </c>
      <c r="AI1582" s="142" t="str">
        <f>IF($I1582&lt;&gt;"",IF($AD1582=1,VLOOKUP($I1582,得点換算表!$C$45:$D$55,2),VLOOKUP($I1582,得点換算表!$E$45:$F$55,2)),"")</f>
        <v/>
      </c>
      <c r="AJ1582" s="142" t="str">
        <f>IF($J1582&lt;&gt;"",IF($AD1582=1,VLOOKUP($J1582,得点換算表!$C$56:$D$65,2),VLOOKUP($J1582,得点換算表!$E$56:$F$65,2)),"")</f>
        <v/>
      </c>
      <c r="AK1582" s="142" t="str">
        <f>IF($K1582&lt;&gt;"",IF($AD1582=1,VLOOKUP($K1582,得点換算表!$C$66:$D$76,2),VLOOKUP($K1582,得点換算表!$E$66:$F$76,2)),"")</f>
        <v/>
      </c>
      <c r="AL1582" s="142" t="str">
        <f>IF($L1582&lt;&gt;"",IF($AD1582=1,VLOOKUP($L1582,得点換算表!$C$77:$D$86,2),VLOOKUP($L1582,得点換算表!$E$77:$F$86,2)),"")</f>
        <v/>
      </c>
      <c r="AM1582" s="142" t="str">
        <f>IF($M1582&lt;&gt;"",IF($AD1582=1,VLOOKUP($M1582,得点換算表!$C$87:$D$96,2),VLOOKUP($M1582,得点換算表!$E$87:$F$96,2)),"")</f>
        <v/>
      </c>
      <c r="AN1582" s="142" t="str">
        <f t="shared" si="84"/>
        <v/>
      </c>
      <c r="AO1582" s="143" t="str">
        <f>IF(AND($AN1582&lt;&gt;"",$AN1582&gt;=8),VLOOKUP($AN1582,得点換算表!$I$15:$J$19,2),"")</f>
        <v/>
      </c>
      <c r="AP1582" s="105"/>
    </row>
    <row r="1583" spans="1:42" x14ac:dyDescent="0.15">
      <c r="A1583" s="11"/>
      <c r="B1583" s="12"/>
      <c r="C1583" s="13"/>
      <c r="D1583" s="13"/>
      <c r="E1583" s="14"/>
      <c r="F1583" s="14"/>
      <c r="G1583" s="14"/>
      <c r="H1583" s="14"/>
      <c r="I1583" s="15"/>
      <c r="J1583" s="14"/>
      <c r="K1583" s="13"/>
      <c r="L1583" s="14"/>
      <c r="M1583" s="14"/>
      <c r="N1583" s="14"/>
      <c r="O1583" s="14"/>
      <c r="P1583" s="198"/>
      <c r="Q1583" s="198"/>
      <c r="R1583" s="198"/>
      <c r="S1583" s="198"/>
      <c r="T1583" s="198"/>
      <c r="U1583" s="198"/>
      <c r="V1583" s="198"/>
      <c r="W1583" s="202">
        <f t="shared" si="82"/>
        <v>0</v>
      </c>
      <c r="X1583" s="14"/>
      <c r="Y1583" s="14"/>
      <c r="Z1583" s="108"/>
      <c r="AA1583" s="114"/>
      <c r="AB1583" s="129"/>
      <c r="AC1583" s="128"/>
      <c r="AD1583" s="142" t="str">
        <f t="shared" si="83"/>
        <v/>
      </c>
      <c r="AE1583" s="142" t="str">
        <f>IF($E1583&lt;&gt;"",IF($AD1583=1,VLOOKUP($E1583,得点換算表!$C$5:$D$14,2),VLOOKUP($E1583,得点換算表!$E$5:$F$14,2)),"")</f>
        <v/>
      </c>
      <c r="AF1583" s="142" t="str">
        <f>IF($F1583&lt;&gt;"",IF($AD1583=1,VLOOKUP($F1583,得点換算表!$C$15:$D$24,2),VLOOKUP($F1583,得点換算表!$E$15:$F$24,2)),"")</f>
        <v/>
      </c>
      <c r="AG1583" s="142" t="str">
        <f>IF($G1583&lt;&gt;"",IF($AD1583=1,VLOOKUP($G1583,得点換算表!$C$25:$D$34,2),VLOOKUP($G1583,得点換算表!$E$25:$F$34,2)),"")</f>
        <v/>
      </c>
      <c r="AH1583" s="142" t="str">
        <f>IF($H1583&lt;&gt;"",IF($AD1583=1,VLOOKUP($H1583,得点換算表!$C$35:$D$44,2),VLOOKUP($H1583,得点換算表!$E$35:$F$44,2)),"")</f>
        <v/>
      </c>
      <c r="AI1583" s="142" t="str">
        <f>IF($I1583&lt;&gt;"",IF($AD1583=1,VLOOKUP($I1583,得点換算表!$C$45:$D$55,2),VLOOKUP($I1583,得点換算表!$E$45:$F$55,2)),"")</f>
        <v/>
      </c>
      <c r="AJ1583" s="142" t="str">
        <f>IF($J1583&lt;&gt;"",IF($AD1583=1,VLOOKUP($J1583,得点換算表!$C$56:$D$65,2),VLOOKUP($J1583,得点換算表!$E$56:$F$65,2)),"")</f>
        <v/>
      </c>
      <c r="AK1583" s="142" t="str">
        <f>IF($K1583&lt;&gt;"",IF($AD1583=1,VLOOKUP($K1583,得点換算表!$C$66:$D$76,2),VLOOKUP($K1583,得点換算表!$E$66:$F$76,2)),"")</f>
        <v/>
      </c>
      <c r="AL1583" s="142" t="str">
        <f>IF($L1583&lt;&gt;"",IF($AD1583=1,VLOOKUP($L1583,得点換算表!$C$77:$D$86,2),VLOOKUP($L1583,得点換算表!$E$77:$F$86,2)),"")</f>
        <v/>
      </c>
      <c r="AM1583" s="142" t="str">
        <f>IF($M1583&lt;&gt;"",IF($AD1583=1,VLOOKUP($M1583,得点換算表!$C$87:$D$96,2),VLOOKUP($M1583,得点換算表!$E$87:$F$96,2)),"")</f>
        <v/>
      </c>
      <c r="AN1583" s="142" t="str">
        <f t="shared" si="84"/>
        <v/>
      </c>
      <c r="AO1583" s="143" t="str">
        <f>IF(AND($AN1583&lt;&gt;"",$AN1583&gt;=8),VLOOKUP($AN1583,得点換算表!$I$15:$J$19,2),"")</f>
        <v/>
      </c>
      <c r="AP1583" s="105"/>
    </row>
    <row r="1584" spans="1:42" x14ac:dyDescent="0.15">
      <c r="A1584" s="11"/>
      <c r="B1584" s="12"/>
      <c r="C1584" s="13"/>
      <c r="D1584" s="13"/>
      <c r="E1584" s="14"/>
      <c r="F1584" s="14"/>
      <c r="G1584" s="14"/>
      <c r="H1584" s="14"/>
      <c r="I1584" s="15"/>
      <c r="J1584" s="14"/>
      <c r="K1584" s="13"/>
      <c r="L1584" s="14"/>
      <c r="M1584" s="14"/>
      <c r="N1584" s="14"/>
      <c r="O1584" s="14"/>
      <c r="P1584" s="198"/>
      <c r="Q1584" s="198"/>
      <c r="R1584" s="198"/>
      <c r="S1584" s="198"/>
      <c r="T1584" s="198"/>
      <c r="U1584" s="198"/>
      <c r="V1584" s="198"/>
      <c r="W1584" s="202">
        <f t="shared" si="82"/>
        <v>0</v>
      </c>
      <c r="X1584" s="14"/>
      <c r="Y1584" s="14"/>
      <c r="Z1584" s="108"/>
      <c r="AA1584" s="114"/>
      <c r="AB1584" s="129"/>
      <c r="AC1584" s="128"/>
      <c r="AD1584" s="142" t="str">
        <f t="shared" si="83"/>
        <v/>
      </c>
      <c r="AE1584" s="142" t="str">
        <f>IF($E1584&lt;&gt;"",IF($AD1584=1,VLOOKUP($E1584,得点換算表!$C$5:$D$14,2),VLOOKUP($E1584,得点換算表!$E$5:$F$14,2)),"")</f>
        <v/>
      </c>
      <c r="AF1584" s="142" t="str">
        <f>IF($F1584&lt;&gt;"",IF($AD1584=1,VLOOKUP($F1584,得点換算表!$C$15:$D$24,2),VLOOKUP($F1584,得点換算表!$E$15:$F$24,2)),"")</f>
        <v/>
      </c>
      <c r="AG1584" s="142" t="str">
        <f>IF($G1584&lt;&gt;"",IF($AD1584=1,VLOOKUP($G1584,得点換算表!$C$25:$D$34,2),VLOOKUP($G1584,得点換算表!$E$25:$F$34,2)),"")</f>
        <v/>
      </c>
      <c r="AH1584" s="142" t="str">
        <f>IF($H1584&lt;&gt;"",IF($AD1584=1,VLOOKUP($H1584,得点換算表!$C$35:$D$44,2),VLOOKUP($H1584,得点換算表!$E$35:$F$44,2)),"")</f>
        <v/>
      </c>
      <c r="AI1584" s="142" t="str">
        <f>IF($I1584&lt;&gt;"",IF($AD1584=1,VLOOKUP($I1584,得点換算表!$C$45:$D$55,2),VLOOKUP($I1584,得点換算表!$E$45:$F$55,2)),"")</f>
        <v/>
      </c>
      <c r="AJ1584" s="142" t="str">
        <f>IF($J1584&lt;&gt;"",IF($AD1584=1,VLOOKUP($J1584,得点換算表!$C$56:$D$65,2),VLOOKUP($J1584,得点換算表!$E$56:$F$65,2)),"")</f>
        <v/>
      </c>
      <c r="AK1584" s="142" t="str">
        <f>IF($K1584&lt;&gt;"",IF($AD1584=1,VLOOKUP($K1584,得点換算表!$C$66:$D$76,2),VLOOKUP($K1584,得点換算表!$E$66:$F$76,2)),"")</f>
        <v/>
      </c>
      <c r="AL1584" s="142" t="str">
        <f>IF($L1584&lt;&gt;"",IF($AD1584=1,VLOOKUP($L1584,得点換算表!$C$77:$D$86,2),VLOOKUP($L1584,得点換算表!$E$77:$F$86,2)),"")</f>
        <v/>
      </c>
      <c r="AM1584" s="142" t="str">
        <f>IF($M1584&lt;&gt;"",IF($AD1584=1,VLOOKUP($M1584,得点換算表!$C$87:$D$96,2),VLOOKUP($M1584,得点換算表!$E$87:$F$96,2)),"")</f>
        <v/>
      </c>
      <c r="AN1584" s="142" t="str">
        <f t="shared" si="84"/>
        <v/>
      </c>
      <c r="AO1584" s="143" t="str">
        <f>IF(AND($AN1584&lt;&gt;"",$AN1584&gt;=8),VLOOKUP($AN1584,得点換算表!$I$15:$J$19,2),"")</f>
        <v/>
      </c>
      <c r="AP1584" s="105"/>
    </row>
    <row r="1585" spans="1:42" x14ac:dyDescent="0.15">
      <c r="A1585" s="11"/>
      <c r="B1585" s="12"/>
      <c r="C1585" s="13"/>
      <c r="D1585" s="13"/>
      <c r="E1585" s="14"/>
      <c r="F1585" s="14"/>
      <c r="G1585" s="14"/>
      <c r="H1585" s="14"/>
      <c r="I1585" s="15"/>
      <c r="J1585" s="14"/>
      <c r="K1585" s="13"/>
      <c r="L1585" s="14"/>
      <c r="M1585" s="14"/>
      <c r="N1585" s="14"/>
      <c r="O1585" s="14"/>
      <c r="P1585" s="198"/>
      <c r="Q1585" s="198"/>
      <c r="R1585" s="198"/>
      <c r="S1585" s="198"/>
      <c r="T1585" s="198"/>
      <c r="U1585" s="198"/>
      <c r="V1585" s="198"/>
      <c r="W1585" s="202">
        <f t="shared" si="82"/>
        <v>0</v>
      </c>
      <c r="X1585" s="14"/>
      <c r="Y1585" s="14"/>
      <c r="Z1585" s="108"/>
      <c r="AA1585" s="114"/>
      <c r="AB1585" s="129"/>
      <c r="AC1585" s="128"/>
      <c r="AD1585" s="142" t="str">
        <f t="shared" si="83"/>
        <v/>
      </c>
      <c r="AE1585" s="142" t="str">
        <f>IF($E1585&lt;&gt;"",IF($AD1585=1,VLOOKUP($E1585,得点換算表!$C$5:$D$14,2),VLOOKUP($E1585,得点換算表!$E$5:$F$14,2)),"")</f>
        <v/>
      </c>
      <c r="AF1585" s="142" t="str">
        <f>IF($F1585&lt;&gt;"",IF($AD1585=1,VLOOKUP($F1585,得点換算表!$C$15:$D$24,2),VLOOKUP($F1585,得点換算表!$E$15:$F$24,2)),"")</f>
        <v/>
      </c>
      <c r="AG1585" s="142" t="str">
        <f>IF($G1585&lt;&gt;"",IF($AD1585=1,VLOOKUP($G1585,得点換算表!$C$25:$D$34,2),VLOOKUP($G1585,得点換算表!$E$25:$F$34,2)),"")</f>
        <v/>
      </c>
      <c r="AH1585" s="142" t="str">
        <f>IF($H1585&lt;&gt;"",IF($AD1585=1,VLOOKUP($H1585,得点換算表!$C$35:$D$44,2),VLOOKUP($H1585,得点換算表!$E$35:$F$44,2)),"")</f>
        <v/>
      </c>
      <c r="AI1585" s="142" t="str">
        <f>IF($I1585&lt;&gt;"",IF($AD1585=1,VLOOKUP($I1585,得点換算表!$C$45:$D$55,2),VLOOKUP($I1585,得点換算表!$E$45:$F$55,2)),"")</f>
        <v/>
      </c>
      <c r="AJ1585" s="142" t="str">
        <f>IF($J1585&lt;&gt;"",IF($AD1585=1,VLOOKUP($J1585,得点換算表!$C$56:$D$65,2),VLOOKUP($J1585,得点換算表!$E$56:$F$65,2)),"")</f>
        <v/>
      </c>
      <c r="AK1585" s="142" t="str">
        <f>IF($K1585&lt;&gt;"",IF($AD1585=1,VLOOKUP($K1585,得点換算表!$C$66:$D$76,2),VLOOKUP($K1585,得点換算表!$E$66:$F$76,2)),"")</f>
        <v/>
      </c>
      <c r="AL1585" s="142" t="str">
        <f>IF($L1585&lt;&gt;"",IF($AD1585=1,VLOOKUP($L1585,得点換算表!$C$77:$D$86,2),VLOOKUP($L1585,得点換算表!$E$77:$F$86,2)),"")</f>
        <v/>
      </c>
      <c r="AM1585" s="142" t="str">
        <f>IF($M1585&lt;&gt;"",IF($AD1585=1,VLOOKUP($M1585,得点換算表!$C$87:$D$96,2),VLOOKUP($M1585,得点換算表!$E$87:$F$96,2)),"")</f>
        <v/>
      </c>
      <c r="AN1585" s="142" t="str">
        <f t="shared" si="84"/>
        <v/>
      </c>
      <c r="AO1585" s="143" t="str">
        <f>IF(AND($AN1585&lt;&gt;"",$AN1585&gt;=8),VLOOKUP($AN1585,得点換算表!$I$15:$J$19,2),"")</f>
        <v/>
      </c>
      <c r="AP1585" s="105"/>
    </row>
    <row r="1586" spans="1:42" x14ac:dyDescent="0.15">
      <c r="A1586" s="11"/>
      <c r="B1586" s="12"/>
      <c r="C1586" s="13"/>
      <c r="D1586" s="13"/>
      <c r="E1586" s="14"/>
      <c r="F1586" s="14"/>
      <c r="G1586" s="14"/>
      <c r="H1586" s="14"/>
      <c r="I1586" s="15"/>
      <c r="J1586" s="14"/>
      <c r="K1586" s="13"/>
      <c r="L1586" s="14"/>
      <c r="M1586" s="14"/>
      <c r="N1586" s="14"/>
      <c r="O1586" s="14"/>
      <c r="P1586" s="198"/>
      <c r="Q1586" s="198"/>
      <c r="R1586" s="198"/>
      <c r="S1586" s="198"/>
      <c r="T1586" s="198"/>
      <c r="U1586" s="198"/>
      <c r="V1586" s="198"/>
      <c r="W1586" s="202">
        <f t="shared" si="82"/>
        <v>0</v>
      </c>
      <c r="X1586" s="14"/>
      <c r="Y1586" s="14"/>
      <c r="Z1586" s="108"/>
      <c r="AA1586" s="114"/>
      <c r="AB1586" s="129"/>
      <c r="AC1586" s="128"/>
      <c r="AD1586" s="142" t="str">
        <f t="shared" si="83"/>
        <v/>
      </c>
      <c r="AE1586" s="142" t="str">
        <f>IF($E1586&lt;&gt;"",IF($AD1586=1,VLOOKUP($E1586,得点換算表!$C$5:$D$14,2),VLOOKUP($E1586,得点換算表!$E$5:$F$14,2)),"")</f>
        <v/>
      </c>
      <c r="AF1586" s="142" t="str">
        <f>IF($F1586&lt;&gt;"",IF($AD1586=1,VLOOKUP($F1586,得点換算表!$C$15:$D$24,2),VLOOKUP($F1586,得点換算表!$E$15:$F$24,2)),"")</f>
        <v/>
      </c>
      <c r="AG1586" s="142" t="str">
        <f>IF($G1586&lt;&gt;"",IF($AD1586=1,VLOOKUP($G1586,得点換算表!$C$25:$D$34,2),VLOOKUP($G1586,得点換算表!$E$25:$F$34,2)),"")</f>
        <v/>
      </c>
      <c r="AH1586" s="142" t="str">
        <f>IF($H1586&lt;&gt;"",IF($AD1586=1,VLOOKUP($H1586,得点換算表!$C$35:$D$44,2),VLOOKUP($H1586,得点換算表!$E$35:$F$44,2)),"")</f>
        <v/>
      </c>
      <c r="AI1586" s="142" t="str">
        <f>IF($I1586&lt;&gt;"",IF($AD1586=1,VLOOKUP($I1586,得点換算表!$C$45:$D$55,2),VLOOKUP($I1586,得点換算表!$E$45:$F$55,2)),"")</f>
        <v/>
      </c>
      <c r="AJ1586" s="142" t="str">
        <f>IF($J1586&lt;&gt;"",IF($AD1586=1,VLOOKUP($J1586,得点換算表!$C$56:$D$65,2),VLOOKUP($J1586,得点換算表!$E$56:$F$65,2)),"")</f>
        <v/>
      </c>
      <c r="AK1586" s="142" t="str">
        <f>IF($K1586&lt;&gt;"",IF($AD1586=1,VLOOKUP($K1586,得点換算表!$C$66:$D$76,2),VLOOKUP($K1586,得点換算表!$E$66:$F$76,2)),"")</f>
        <v/>
      </c>
      <c r="AL1586" s="142" t="str">
        <f>IF($L1586&lt;&gt;"",IF($AD1586=1,VLOOKUP($L1586,得点換算表!$C$77:$D$86,2),VLOOKUP($L1586,得点換算表!$E$77:$F$86,2)),"")</f>
        <v/>
      </c>
      <c r="AM1586" s="142" t="str">
        <f>IF($M1586&lt;&gt;"",IF($AD1586=1,VLOOKUP($M1586,得点換算表!$C$87:$D$96,2),VLOOKUP($M1586,得点換算表!$E$87:$F$96,2)),"")</f>
        <v/>
      </c>
      <c r="AN1586" s="142" t="str">
        <f t="shared" si="84"/>
        <v/>
      </c>
      <c r="AO1586" s="143" t="str">
        <f>IF(AND($AN1586&lt;&gt;"",$AN1586&gt;=8),VLOOKUP($AN1586,得点換算表!$I$15:$J$19,2),"")</f>
        <v/>
      </c>
      <c r="AP1586" s="105"/>
    </row>
    <row r="1587" spans="1:42" x14ac:dyDescent="0.15">
      <c r="A1587" s="11"/>
      <c r="B1587" s="12"/>
      <c r="C1587" s="13"/>
      <c r="D1587" s="13"/>
      <c r="E1587" s="14"/>
      <c r="F1587" s="14"/>
      <c r="G1587" s="14"/>
      <c r="H1587" s="14"/>
      <c r="I1587" s="15"/>
      <c r="J1587" s="14"/>
      <c r="K1587" s="13"/>
      <c r="L1587" s="14"/>
      <c r="M1587" s="14"/>
      <c r="N1587" s="14"/>
      <c r="O1587" s="14"/>
      <c r="P1587" s="198"/>
      <c r="Q1587" s="198"/>
      <c r="R1587" s="198"/>
      <c r="S1587" s="198"/>
      <c r="T1587" s="198"/>
      <c r="U1587" s="198"/>
      <c r="V1587" s="198"/>
      <c r="W1587" s="202">
        <f t="shared" si="82"/>
        <v>0</v>
      </c>
      <c r="X1587" s="14"/>
      <c r="Y1587" s="14"/>
      <c r="Z1587" s="108"/>
      <c r="AA1587" s="114"/>
      <c r="AB1587" s="129"/>
      <c r="AC1587" s="128"/>
      <c r="AD1587" s="142" t="str">
        <f t="shared" si="83"/>
        <v/>
      </c>
      <c r="AE1587" s="142" t="str">
        <f>IF($E1587&lt;&gt;"",IF($AD1587=1,VLOOKUP($E1587,得点換算表!$C$5:$D$14,2),VLOOKUP($E1587,得点換算表!$E$5:$F$14,2)),"")</f>
        <v/>
      </c>
      <c r="AF1587" s="142" t="str">
        <f>IF($F1587&lt;&gt;"",IF($AD1587=1,VLOOKUP($F1587,得点換算表!$C$15:$D$24,2),VLOOKUP($F1587,得点換算表!$E$15:$F$24,2)),"")</f>
        <v/>
      </c>
      <c r="AG1587" s="142" t="str">
        <f>IF($G1587&lt;&gt;"",IF($AD1587=1,VLOOKUP($G1587,得点換算表!$C$25:$D$34,2),VLOOKUP($G1587,得点換算表!$E$25:$F$34,2)),"")</f>
        <v/>
      </c>
      <c r="AH1587" s="142" t="str">
        <f>IF($H1587&lt;&gt;"",IF($AD1587=1,VLOOKUP($H1587,得点換算表!$C$35:$D$44,2),VLOOKUP($H1587,得点換算表!$E$35:$F$44,2)),"")</f>
        <v/>
      </c>
      <c r="AI1587" s="142" t="str">
        <f>IF($I1587&lt;&gt;"",IF($AD1587=1,VLOOKUP($I1587,得点換算表!$C$45:$D$55,2),VLOOKUP($I1587,得点換算表!$E$45:$F$55,2)),"")</f>
        <v/>
      </c>
      <c r="AJ1587" s="142" t="str">
        <f>IF($J1587&lt;&gt;"",IF($AD1587=1,VLOOKUP($J1587,得点換算表!$C$56:$D$65,2),VLOOKUP($J1587,得点換算表!$E$56:$F$65,2)),"")</f>
        <v/>
      </c>
      <c r="AK1587" s="142" t="str">
        <f>IF($K1587&lt;&gt;"",IF($AD1587=1,VLOOKUP($K1587,得点換算表!$C$66:$D$76,2),VLOOKUP($K1587,得点換算表!$E$66:$F$76,2)),"")</f>
        <v/>
      </c>
      <c r="AL1587" s="142" t="str">
        <f>IF($L1587&lt;&gt;"",IF($AD1587=1,VLOOKUP($L1587,得点換算表!$C$77:$D$86,2),VLOOKUP($L1587,得点換算表!$E$77:$F$86,2)),"")</f>
        <v/>
      </c>
      <c r="AM1587" s="142" t="str">
        <f>IF($M1587&lt;&gt;"",IF($AD1587=1,VLOOKUP($M1587,得点換算表!$C$87:$D$96,2),VLOOKUP($M1587,得点換算表!$E$87:$F$96,2)),"")</f>
        <v/>
      </c>
      <c r="AN1587" s="142" t="str">
        <f t="shared" si="84"/>
        <v/>
      </c>
      <c r="AO1587" s="143" t="str">
        <f>IF(AND($AN1587&lt;&gt;"",$AN1587&gt;=8),VLOOKUP($AN1587,得点換算表!$I$15:$J$19,2),"")</f>
        <v/>
      </c>
      <c r="AP1587" s="105"/>
    </row>
    <row r="1588" spans="1:42" x14ac:dyDescent="0.15">
      <c r="A1588" s="11"/>
      <c r="B1588" s="12"/>
      <c r="C1588" s="13"/>
      <c r="D1588" s="13"/>
      <c r="E1588" s="14"/>
      <c r="F1588" s="14"/>
      <c r="G1588" s="14"/>
      <c r="H1588" s="14"/>
      <c r="I1588" s="15"/>
      <c r="J1588" s="14"/>
      <c r="K1588" s="13"/>
      <c r="L1588" s="14"/>
      <c r="M1588" s="14"/>
      <c r="N1588" s="14"/>
      <c r="O1588" s="14"/>
      <c r="P1588" s="198"/>
      <c r="Q1588" s="198"/>
      <c r="R1588" s="198"/>
      <c r="S1588" s="198"/>
      <c r="T1588" s="198"/>
      <c r="U1588" s="198"/>
      <c r="V1588" s="198"/>
      <c r="W1588" s="202">
        <f t="shared" si="82"/>
        <v>0</v>
      </c>
      <c r="X1588" s="14"/>
      <c r="Y1588" s="14"/>
      <c r="Z1588" s="108"/>
      <c r="AA1588" s="114"/>
      <c r="AB1588" s="129"/>
      <c r="AC1588" s="128"/>
      <c r="AD1588" s="142" t="str">
        <f t="shared" si="83"/>
        <v/>
      </c>
      <c r="AE1588" s="142" t="str">
        <f>IF($E1588&lt;&gt;"",IF($AD1588=1,VLOOKUP($E1588,得点換算表!$C$5:$D$14,2),VLOOKUP($E1588,得点換算表!$E$5:$F$14,2)),"")</f>
        <v/>
      </c>
      <c r="AF1588" s="142" t="str">
        <f>IF($F1588&lt;&gt;"",IF($AD1588=1,VLOOKUP($F1588,得点換算表!$C$15:$D$24,2),VLOOKUP($F1588,得点換算表!$E$15:$F$24,2)),"")</f>
        <v/>
      </c>
      <c r="AG1588" s="142" t="str">
        <f>IF($G1588&lt;&gt;"",IF($AD1588=1,VLOOKUP($G1588,得点換算表!$C$25:$D$34,2),VLOOKUP($G1588,得点換算表!$E$25:$F$34,2)),"")</f>
        <v/>
      </c>
      <c r="AH1588" s="142" t="str">
        <f>IF($H1588&lt;&gt;"",IF($AD1588=1,VLOOKUP($H1588,得点換算表!$C$35:$D$44,2),VLOOKUP($H1588,得点換算表!$E$35:$F$44,2)),"")</f>
        <v/>
      </c>
      <c r="AI1588" s="142" t="str">
        <f>IF($I1588&lt;&gt;"",IF($AD1588=1,VLOOKUP($I1588,得点換算表!$C$45:$D$55,2),VLOOKUP($I1588,得点換算表!$E$45:$F$55,2)),"")</f>
        <v/>
      </c>
      <c r="AJ1588" s="142" t="str">
        <f>IF($J1588&lt;&gt;"",IF($AD1588=1,VLOOKUP($J1588,得点換算表!$C$56:$D$65,2),VLOOKUP($J1588,得点換算表!$E$56:$F$65,2)),"")</f>
        <v/>
      </c>
      <c r="AK1588" s="142" t="str">
        <f>IF($K1588&lt;&gt;"",IF($AD1588=1,VLOOKUP($K1588,得点換算表!$C$66:$D$76,2),VLOOKUP($K1588,得点換算表!$E$66:$F$76,2)),"")</f>
        <v/>
      </c>
      <c r="AL1588" s="142" t="str">
        <f>IF($L1588&lt;&gt;"",IF($AD1588=1,VLOOKUP($L1588,得点換算表!$C$77:$D$86,2),VLOOKUP($L1588,得点換算表!$E$77:$F$86,2)),"")</f>
        <v/>
      </c>
      <c r="AM1588" s="142" t="str">
        <f>IF($M1588&lt;&gt;"",IF($AD1588=1,VLOOKUP($M1588,得点換算表!$C$87:$D$96,2),VLOOKUP($M1588,得点換算表!$E$87:$F$96,2)),"")</f>
        <v/>
      </c>
      <c r="AN1588" s="142" t="str">
        <f t="shared" si="84"/>
        <v/>
      </c>
      <c r="AO1588" s="143" t="str">
        <f>IF(AND($AN1588&lt;&gt;"",$AN1588&gt;=8),VLOOKUP($AN1588,得点換算表!$I$15:$J$19,2),"")</f>
        <v/>
      </c>
      <c r="AP1588" s="105"/>
    </row>
    <row r="1589" spans="1:42" x14ac:dyDescent="0.15">
      <c r="A1589" s="11"/>
      <c r="B1589" s="12"/>
      <c r="C1589" s="13"/>
      <c r="D1589" s="13"/>
      <c r="E1589" s="14"/>
      <c r="F1589" s="14"/>
      <c r="G1589" s="14"/>
      <c r="H1589" s="14"/>
      <c r="I1589" s="15"/>
      <c r="J1589" s="14"/>
      <c r="K1589" s="13"/>
      <c r="L1589" s="14"/>
      <c r="M1589" s="14"/>
      <c r="N1589" s="14"/>
      <c r="O1589" s="14"/>
      <c r="P1589" s="198"/>
      <c r="Q1589" s="198"/>
      <c r="R1589" s="198"/>
      <c r="S1589" s="198"/>
      <c r="T1589" s="198"/>
      <c r="U1589" s="198"/>
      <c r="V1589" s="198"/>
      <c r="W1589" s="202">
        <f t="shared" si="82"/>
        <v>0</v>
      </c>
      <c r="X1589" s="14"/>
      <c r="Y1589" s="14"/>
      <c r="Z1589" s="108"/>
      <c r="AA1589" s="114"/>
      <c r="AB1589" s="129"/>
      <c r="AC1589" s="128"/>
      <c r="AD1589" s="142" t="str">
        <f t="shared" si="83"/>
        <v/>
      </c>
      <c r="AE1589" s="142" t="str">
        <f>IF($E1589&lt;&gt;"",IF($AD1589=1,VLOOKUP($E1589,得点換算表!$C$5:$D$14,2),VLOOKUP($E1589,得点換算表!$E$5:$F$14,2)),"")</f>
        <v/>
      </c>
      <c r="AF1589" s="142" t="str">
        <f>IF($F1589&lt;&gt;"",IF($AD1589=1,VLOOKUP($F1589,得点換算表!$C$15:$D$24,2),VLOOKUP($F1589,得点換算表!$E$15:$F$24,2)),"")</f>
        <v/>
      </c>
      <c r="AG1589" s="142" t="str">
        <f>IF($G1589&lt;&gt;"",IF($AD1589=1,VLOOKUP($G1589,得点換算表!$C$25:$D$34,2),VLOOKUP($G1589,得点換算表!$E$25:$F$34,2)),"")</f>
        <v/>
      </c>
      <c r="AH1589" s="142" t="str">
        <f>IF($H1589&lt;&gt;"",IF($AD1589=1,VLOOKUP($H1589,得点換算表!$C$35:$D$44,2),VLOOKUP($H1589,得点換算表!$E$35:$F$44,2)),"")</f>
        <v/>
      </c>
      <c r="AI1589" s="142" t="str">
        <f>IF($I1589&lt;&gt;"",IF($AD1589=1,VLOOKUP($I1589,得点換算表!$C$45:$D$55,2),VLOOKUP($I1589,得点換算表!$E$45:$F$55,2)),"")</f>
        <v/>
      </c>
      <c r="AJ1589" s="142" t="str">
        <f>IF($J1589&lt;&gt;"",IF($AD1589=1,VLOOKUP($J1589,得点換算表!$C$56:$D$65,2),VLOOKUP($J1589,得点換算表!$E$56:$F$65,2)),"")</f>
        <v/>
      </c>
      <c r="AK1589" s="142" t="str">
        <f>IF($K1589&lt;&gt;"",IF($AD1589=1,VLOOKUP($K1589,得点換算表!$C$66:$D$76,2),VLOOKUP($K1589,得点換算表!$E$66:$F$76,2)),"")</f>
        <v/>
      </c>
      <c r="AL1589" s="142" t="str">
        <f>IF($L1589&lt;&gt;"",IF($AD1589=1,VLOOKUP($L1589,得点換算表!$C$77:$D$86,2),VLOOKUP($L1589,得点換算表!$E$77:$F$86,2)),"")</f>
        <v/>
      </c>
      <c r="AM1589" s="142" t="str">
        <f>IF($M1589&lt;&gt;"",IF($AD1589=1,VLOOKUP($M1589,得点換算表!$C$87:$D$96,2),VLOOKUP($M1589,得点換算表!$E$87:$F$96,2)),"")</f>
        <v/>
      </c>
      <c r="AN1589" s="142" t="str">
        <f t="shared" si="84"/>
        <v/>
      </c>
      <c r="AO1589" s="143" t="str">
        <f>IF(AND($AN1589&lt;&gt;"",$AN1589&gt;=8),VLOOKUP($AN1589,得点換算表!$I$15:$J$19,2),"")</f>
        <v/>
      </c>
      <c r="AP1589" s="105"/>
    </row>
    <row r="1590" spans="1:42" x14ac:dyDescent="0.15">
      <c r="A1590" s="11"/>
      <c r="B1590" s="12"/>
      <c r="C1590" s="13"/>
      <c r="D1590" s="13"/>
      <c r="E1590" s="14"/>
      <c r="F1590" s="14"/>
      <c r="G1590" s="14"/>
      <c r="H1590" s="14"/>
      <c r="I1590" s="15"/>
      <c r="J1590" s="14"/>
      <c r="K1590" s="13"/>
      <c r="L1590" s="14"/>
      <c r="M1590" s="14"/>
      <c r="N1590" s="14"/>
      <c r="O1590" s="14"/>
      <c r="P1590" s="198"/>
      <c r="Q1590" s="198"/>
      <c r="R1590" s="198"/>
      <c r="S1590" s="198"/>
      <c r="T1590" s="198"/>
      <c r="U1590" s="198"/>
      <c r="V1590" s="198"/>
      <c r="W1590" s="202">
        <f t="shared" si="82"/>
        <v>0</v>
      </c>
      <c r="X1590" s="14"/>
      <c r="Y1590" s="14"/>
      <c r="Z1590" s="108"/>
      <c r="AA1590" s="114"/>
      <c r="AB1590" s="129"/>
      <c r="AC1590" s="128"/>
      <c r="AD1590" s="142" t="str">
        <f t="shared" si="83"/>
        <v/>
      </c>
      <c r="AE1590" s="142" t="str">
        <f>IF($E1590&lt;&gt;"",IF($AD1590=1,VLOOKUP($E1590,得点換算表!$C$5:$D$14,2),VLOOKUP($E1590,得点換算表!$E$5:$F$14,2)),"")</f>
        <v/>
      </c>
      <c r="AF1590" s="142" t="str">
        <f>IF($F1590&lt;&gt;"",IF($AD1590=1,VLOOKUP($F1590,得点換算表!$C$15:$D$24,2),VLOOKUP($F1590,得点換算表!$E$15:$F$24,2)),"")</f>
        <v/>
      </c>
      <c r="AG1590" s="142" t="str">
        <f>IF($G1590&lt;&gt;"",IF($AD1590=1,VLOOKUP($G1590,得点換算表!$C$25:$D$34,2),VLOOKUP($G1590,得点換算表!$E$25:$F$34,2)),"")</f>
        <v/>
      </c>
      <c r="AH1590" s="142" t="str">
        <f>IF($H1590&lt;&gt;"",IF($AD1590=1,VLOOKUP($H1590,得点換算表!$C$35:$D$44,2),VLOOKUP($H1590,得点換算表!$E$35:$F$44,2)),"")</f>
        <v/>
      </c>
      <c r="AI1590" s="142" t="str">
        <f>IF($I1590&lt;&gt;"",IF($AD1590=1,VLOOKUP($I1590,得点換算表!$C$45:$D$55,2),VLOOKUP($I1590,得点換算表!$E$45:$F$55,2)),"")</f>
        <v/>
      </c>
      <c r="AJ1590" s="142" t="str">
        <f>IF($J1590&lt;&gt;"",IF($AD1590=1,VLOOKUP($J1590,得点換算表!$C$56:$D$65,2),VLOOKUP($J1590,得点換算表!$E$56:$F$65,2)),"")</f>
        <v/>
      </c>
      <c r="AK1590" s="142" t="str">
        <f>IF($K1590&lt;&gt;"",IF($AD1590=1,VLOOKUP($K1590,得点換算表!$C$66:$D$76,2),VLOOKUP($K1590,得点換算表!$E$66:$F$76,2)),"")</f>
        <v/>
      </c>
      <c r="AL1590" s="142" t="str">
        <f>IF($L1590&lt;&gt;"",IF($AD1590=1,VLOOKUP($L1590,得点換算表!$C$77:$D$86,2),VLOOKUP($L1590,得点換算表!$E$77:$F$86,2)),"")</f>
        <v/>
      </c>
      <c r="AM1590" s="142" t="str">
        <f>IF($M1590&lt;&gt;"",IF($AD1590=1,VLOOKUP($M1590,得点換算表!$C$87:$D$96,2),VLOOKUP($M1590,得点換算表!$E$87:$F$96,2)),"")</f>
        <v/>
      </c>
      <c r="AN1590" s="142" t="str">
        <f t="shared" si="84"/>
        <v/>
      </c>
      <c r="AO1590" s="143" t="str">
        <f>IF(AND($AN1590&lt;&gt;"",$AN1590&gt;=8),VLOOKUP($AN1590,得点換算表!$I$15:$J$19,2),"")</f>
        <v/>
      </c>
      <c r="AP1590" s="105"/>
    </row>
    <row r="1591" spans="1:42" x14ac:dyDescent="0.15">
      <c r="A1591" s="11"/>
      <c r="B1591" s="12"/>
      <c r="C1591" s="13"/>
      <c r="D1591" s="13"/>
      <c r="E1591" s="14"/>
      <c r="F1591" s="14"/>
      <c r="G1591" s="14"/>
      <c r="H1591" s="14"/>
      <c r="I1591" s="15"/>
      <c r="J1591" s="14"/>
      <c r="K1591" s="13"/>
      <c r="L1591" s="14"/>
      <c r="M1591" s="14"/>
      <c r="N1591" s="14"/>
      <c r="O1591" s="14"/>
      <c r="P1591" s="198"/>
      <c r="Q1591" s="198"/>
      <c r="R1591" s="198"/>
      <c r="S1591" s="198"/>
      <c r="T1591" s="198"/>
      <c r="U1591" s="198"/>
      <c r="V1591" s="198"/>
      <c r="W1591" s="202">
        <f t="shared" si="82"/>
        <v>0</v>
      </c>
      <c r="X1591" s="14"/>
      <c r="Y1591" s="14"/>
      <c r="Z1591" s="108"/>
      <c r="AA1591" s="114"/>
      <c r="AB1591" s="129"/>
      <c r="AC1591" s="128"/>
      <c r="AD1591" s="142" t="str">
        <f t="shared" si="83"/>
        <v/>
      </c>
      <c r="AE1591" s="142" t="str">
        <f>IF($E1591&lt;&gt;"",IF($AD1591=1,VLOOKUP($E1591,得点換算表!$C$5:$D$14,2),VLOOKUP($E1591,得点換算表!$E$5:$F$14,2)),"")</f>
        <v/>
      </c>
      <c r="AF1591" s="142" t="str">
        <f>IF($F1591&lt;&gt;"",IF($AD1591=1,VLOOKUP($F1591,得点換算表!$C$15:$D$24,2),VLOOKUP($F1591,得点換算表!$E$15:$F$24,2)),"")</f>
        <v/>
      </c>
      <c r="AG1591" s="142" t="str">
        <f>IF($G1591&lt;&gt;"",IF($AD1591=1,VLOOKUP($G1591,得点換算表!$C$25:$D$34,2),VLOOKUP($G1591,得点換算表!$E$25:$F$34,2)),"")</f>
        <v/>
      </c>
      <c r="AH1591" s="142" t="str">
        <f>IF($H1591&lt;&gt;"",IF($AD1591=1,VLOOKUP($H1591,得点換算表!$C$35:$D$44,2),VLOOKUP($H1591,得点換算表!$E$35:$F$44,2)),"")</f>
        <v/>
      </c>
      <c r="AI1591" s="142" t="str">
        <f>IF($I1591&lt;&gt;"",IF($AD1591=1,VLOOKUP($I1591,得点換算表!$C$45:$D$55,2),VLOOKUP($I1591,得点換算表!$E$45:$F$55,2)),"")</f>
        <v/>
      </c>
      <c r="AJ1591" s="142" t="str">
        <f>IF($J1591&lt;&gt;"",IF($AD1591=1,VLOOKUP($J1591,得点換算表!$C$56:$D$65,2),VLOOKUP($J1591,得点換算表!$E$56:$F$65,2)),"")</f>
        <v/>
      </c>
      <c r="AK1591" s="142" t="str">
        <f>IF($K1591&lt;&gt;"",IF($AD1591=1,VLOOKUP($K1591,得点換算表!$C$66:$D$76,2),VLOOKUP($K1591,得点換算表!$E$66:$F$76,2)),"")</f>
        <v/>
      </c>
      <c r="AL1591" s="142" t="str">
        <f>IF($L1591&lt;&gt;"",IF($AD1591=1,VLOOKUP($L1591,得点換算表!$C$77:$D$86,2),VLOOKUP($L1591,得点換算表!$E$77:$F$86,2)),"")</f>
        <v/>
      </c>
      <c r="AM1591" s="142" t="str">
        <f>IF($M1591&lt;&gt;"",IF($AD1591=1,VLOOKUP($M1591,得点換算表!$C$87:$D$96,2),VLOOKUP($M1591,得点換算表!$E$87:$F$96,2)),"")</f>
        <v/>
      </c>
      <c r="AN1591" s="142" t="str">
        <f t="shared" si="84"/>
        <v/>
      </c>
      <c r="AO1591" s="143" t="str">
        <f>IF(AND($AN1591&lt;&gt;"",$AN1591&gt;=8),VLOOKUP($AN1591,得点換算表!$I$15:$J$19,2),"")</f>
        <v/>
      </c>
      <c r="AP1591" s="105"/>
    </row>
    <row r="1592" spans="1:42" x14ac:dyDescent="0.15">
      <c r="A1592" s="11"/>
      <c r="B1592" s="12"/>
      <c r="C1592" s="13"/>
      <c r="D1592" s="13"/>
      <c r="E1592" s="14"/>
      <c r="F1592" s="14"/>
      <c r="G1592" s="14"/>
      <c r="H1592" s="14"/>
      <c r="I1592" s="15"/>
      <c r="J1592" s="14"/>
      <c r="K1592" s="13"/>
      <c r="L1592" s="14"/>
      <c r="M1592" s="14"/>
      <c r="N1592" s="14"/>
      <c r="O1592" s="14"/>
      <c r="P1592" s="198"/>
      <c r="Q1592" s="198"/>
      <c r="R1592" s="198"/>
      <c r="S1592" s="198"/>
      <c r="T1592" s="198"/>
      <c r="U1592" s="198"/>
      <c r="V1592" s="198"/>
      <c r="W1592" s="202">
        <f t="shared" si="82"/>
        <v>0</v>
      </c>
      <c r="X1592" s="14"/>
      <c r="Y1592" s="14"/>
      <c r="Z1592" s="108"/>
      <c r="AA1592" s="114"/>
      <c r="AB1592" s="129"/>
      <c r="AC1592" s="128"/>
      <c r="AD1592" s="142" t="str">
        <f t="shared" si="83"/>
        <v/>
      </c>
      <c r="AE1592" s="142" t="str">
        <f>IF($E1592&lt;&gt;"",IF($AD1592=1,VLOOKUP($E1592,得点換算表!$C$5:$D$14,2),VLOOKUP($E1592,得点換算表!$E$5:$F$14,2)),"")</f>
        <v/>
      </c>
      <c r="AF1592" s="142" t="str">
        <f>IF($F1592&lt;&gt;"",IF($AD1592=1,VLOOKUP($F1592,得点換算表!$C$15:$D$24,2),VLOOKUP($F1592,得点換算表!$E$15:$F$24,2)),"")</f>
        <v/>
      </c>
      <c r="AG1592" s="142" t="str">
        <f>IF($G1592&lt;&gt;"",IF($AD1592=1,VLOOKUP($G1592,得点換算表!$C$25:$D$34,2),VLOOKUP($G1592,得点換算表!$E$25:$F$34,2)),"")</f>
        <v/>
      </c>
      <c r="AH1592" s="142" t="str">
        <f>IF($H1592&lt;&gt;"",IF($AD1592=1,VLOOKUP($H1592,得点換算表!$C$35:$D$44,2),VLOOKUP($H1592,得点換算表!$E$35:$F$44,2)),"")</f>
        <v/>
      </c>
      <c r="AI1592" s="142" t="str">
        <f>IF($I1592&lt;&gt;"",IF($AD1592=1,VLOOKUP($I1592,得点換算表!$C$45:$D$55,2),VLOOKUP($I1592,得点換算表!$E$45:$F$55,2)),"")</f>
        <v/>
      </c>
      <c r="AJ1592" s="142" t="str">
        <f>IF($J1592&lt;&gt;"",IF($AD1592=1,VLOOKUP($J1592,得点換算表!$C$56:$D$65,2),VLOOKUP($J1592,得点換算表!$E$56:$F$65,2)),"")</f>
        <v/>
      </c>
      <c r="AK1592" s="142" t="str">
        <f>IF($K1592&lt;&gt;"",IF($AD1592=1,VLOOKUP($K1592,得点換算表!$C$66:$D$76,2),VLOOKUP($K1592,得点換算表!$E$66:$F$76,2)),"")</f>
        <v/>
      </c>
      <c r="AL1592" s="142" t="str">
        <f>IF($L1592&lt;&gt;"",IF($AD1592=1,VLOOKUP($L1592,得点換算表!$C$77:$D$86,2),VLOOKUP($L1592,得点換算表!$E$77:$F$86,2)),"")</f>
        <v/>
      </c>
      <c r="AM1592" s="142" t="str">
        <f>IF($M1592&lt;&gt;"",IF($AD1592=1,VLOOKUP($M1592,得点換算表!$C$87:$D$96,2),VLOOKUP($M1592,得点換算表!$E$87:$F$96,2)),"")</f>
        <v/>
      </c>
      <c r="AN1592" s="142" t="str">
        <f t="shared" si="84"/>
        <v/>
      </c>
      <c r="AO1592" s="143" t="str">
        <f>IF(AND($AN1592&lt;&gt;"",$AN1592&gt;=8),VLOOKUP($AN1592,得点換算表!$I$15:$J$19,2),"")</f>
        <v/>
      </c>
      <c r="AP1592" s="105"/>
    </row>
    <row r="1593" spans="1:42" x14ac:dyDescent="0.15">
      <c r="A1593" s="11"/>
      <c r="B1593" s="12"/>
      <c r="C1593" s="13"/>
      <c r="D1593" s="13"/>
      <c r="E1593" s="14"/>
      <c r="F1593" s="14"/>
      <c r="G1593" s="14"/>
      <c r="H1593" s="14"/>
      <c r="I1593" s="15"/>
      <c r="J1593" s="14"/>
      <c r="K1593" s="13"/>
      <c r="L1593" s="14"/>
      <c r="M1593" s="14"/>
      <c r="N1593" s="14"/>
      <c r="O1593" s="14"/>
      <c r="P1593" s="198"/>
      <c r="Q1593" s="198"/>
      <c r="R1593" s="198"/>
      <c r="S1593" s="198"/>
      <c r="T1593" s="198"/>
      <c r="U1593" s="198"/>
      <c r="V1593" s="198"/>
      <c r="W1593" s="202">
        <f t="shared" si="82"/>
        <v>0</v>
      </c>
      <c r="X1593" s="14"/>
      <c r="Y1593" s="14"/>
      <c r="Z1593" s="108"/>
      <c r="AA1593" s="114"/>
      <c r="AB1593" s="129"/>
      <c r="AC1593" s="128"/>
      <c r="AD1593" s="142" t="str">
        <f t="shared" si="83"/>
        <v/>
      </c>
      <c r="AE1593" s="142" t="str">
        <f>IF($E1593&lt;&gt;"",IF($AD1593=1,VLOOKUP($E1593,得点換算表!$C$5:$D$14,2),VLOOKUP($E1593,得点換算表!$E$5:$F$14,2)),"")</f>
        <v/>
      </c>
      <c r="AF1593" s="142" t="str">
        <f>IF($F1593&lt;&gt;"",IF($AD1593=1,VLOOKUP($F1593,得点換算表!$C$15:$D$24,2),VLOOKUP($F1593,得点換算表!$E$15:$F$24,2)),"")</f>
        <v/>
      </c>
      <c r="AG1593" s="142" t="str">
        <f>IF($G1593&lt;&gt;"",IF($AD1593=1,VLOOKUP($G1593,得点換算表!$C$25:$D$34,2),VLOOKUP($G1593,得点換算表!$E$25:$F$34,2)),"")</f>
        <v/>
      </c>
      <c r="AH1593" s="142" t="str">
        <f>IF($H1593&lt;&gt;"",IF($AD1593=1,VLOOKUP($H1593,得点換算表!$C$35:$D$44,2),VLOOKUP($H1593,得点換算表!$E$35:$F$44,2)),"")</f>
        <v/>
      </c>
      <c r="AI1593" s="142" t="str">
        <f>IF($I1593&lt;&gt;"",IF($AD1593=1,VLOOKUP($I1593,得点換算表!$C$45:$D$55,2),VLOOKUP($I1593,得点換算表!$E$45:$F$55,2)),"")</f>
        <v/>
      </c>
      <c r="AJ1593" s="142" t="str">
        <f>IF($J1593&lt;&gt;"",IF($AD1593=1,VLOOKUP($J1593,得点換算表!$C$56:$D$65,2),VLOOKUP($J1593,得点換算表!$E$56:$F$65,2)),"")</f>
        <v/>
      </c>
      <c r="AK1593" s="142" t="str">
        <f>IF($K1593&lt;&gt;"",IF($AD1593=1,VLOOKUP($K1593,得点換算表!$C$66:$D$76,2),VLOOKUP($K1593,得点換算表!$E$66:$F$76,2)),"")</f>
        <v/>
      </c>
      <c r="AL1593" s="142" t="str">
        <f>IF($L1593&lt;&gt;"",IF($AD1593=1,VLOOKUP($L1593,得点換算表!$C$77:$D$86,2),VLOOKUP($L1593,得点換算表!$E$77:$F$86,2)),"")</f>
        <v/>
      </c>
      <c r="AM1593" s="142" t="str">
        <f>IF($M1593&lt;&gt;"",IF($AD1593=1,VLOOKUP($M1593,得点換算表!$C$87:$D$96,2),VLOOKUP($M1593,得点換算表!$E$87:$F$96,2)),"")</f>
        <v/>
      </c>
      <c r="AN1593" s="142" t="str">
        <f t="shared" si="84"/>
        <v/>
      </c>
      <c r="AO1593" s="143" t="str">
        <f>IF(AND($AN1593&lt;&gt;"",$AN1593&gt;=8),VLOOKUP($AN1593,得点換算表!$I$15:$J$19,2),"")</f>
        <v/>
      </c>
      <c r="AP1593" s="105"/>
    </row>
    <row r="1594" spans="1:42" x14ac:dyDescent="0.15">
      <c r="A1594" s="11"/>
      <c r="B1594" s="12"/>
      <c r="C1594" s="13"/>
      <c r="D1594" s="13"/>
      <c r="E1594" s="14"/>
      <c r="F1594" s="14"/>
      <c r="G1594" s="14"/>
      <c r="H1594" s="14"/>
      <c r="I1594" s="15"/>
      <c r="J1594" s="14"/>
      <c r="K1594" s="13"/>
      <c r="L1594" s="14"/>
      <c r="M1594" s="14"/>
      <c r="N1594" s="14"/>
      <c r="O1594" s="14"/>
      <c r="P1594" s="198"/>
      <c r="Q1594" s="198"/>
      <c r="R1594" s="198"/>
      <c r="S1594" s="198"/>
      <c r="T1594" s="198"/>
      <c r="U1594" s="198"/>
      <c r="V1594" s="198"/>
      <c r="W1594" s="202">
        <f t="shared" si="82"/>
        <v>0</v>
      </c>
      <c r="X1594" s="14"/>
      <c r="Y1594" s="14"/>
      <c r="Z1594" s="108"/>
      <c r="AA1594" s="114"/>
      <c r="AB1594" s="129"/>
      <c r="AC1594" s="128"/>
      <c r="AD1594" s="142" t="str">
        <f t="shared" si="83"/>
        <v/>
      </c>
      <c r="AE1594" s="142" t="str">
        <f>IF($E1594&lt;&gt;"",IF($AD1594=1,VLOOKUP($E1594,得点換算表!$C$5:$D$14,2),VLOOKUP($E1594,得点換算表!$E$5:$F$14,2)),"")</f>
        <v/>
      </c>
      <c r="AF1594" s="142" t="str">
        <f>IF($F1594&lt;&gt;"",IF($AD1594=1,VLOOKUP($F1594,得点換算表!$C$15:$D$24,2),VLOOKUP($F1594,得点換算表!$E$15:$F$24,2)),"")</f>
        <v/>
      </c>
      <c r="AG1594" s="142" t="str">
        <f>IF($G1594&lt;&gt;"",IF($AD1594=1,VLOOKUP($G1594,得点換算表!$C$25:$D$34,2),VLOOKUP($G1594,得点換算表!$E$25:$F$34,2)),"")</f>
        <v/>
      </c>
      <c r="AH1594" s="142" t="str">
        <f>IF($H1594&lt;&gt;"",IF($AD1594=1,VLOOKUP($H1594,得点換算表!$C$35:$D$44,2),VLOOKUP($H1594,得点換算表!$E$35:$F$44,2)),"")</f>
        <v/>
      </c>
      <c r="AI1594" s="142" t="str">
        <f>IF($I1594&lt;&gt;"",IF($AD1594=1,VLOOKUP($I1594,得点換算表!$C$45:$D$55,2),VLOOKUP($I1594,得点換算表!$E$45:$F$55,2)),"")</f>
        <v/>
      </c>
      <c r="AJ1594" s="142" t="str">
        <f>IF($J1594&lt;&gt;"",IF($AD1594=1,VLOOKUP($J1594,得点換算表!$C$56:$D$65,2),VLOOKUP($J1594,得点換算表!$E$56:$F$65,2)),"")</f>
        <v/>
      </c>
      <c r="AK1594" s="142" t="str">
        <f>IF($K1594&lt;&gt;"",IF($AD1594=1,VLOOKUP($K1594,得点換算表!$C$66:$D$76,2),VLOOKUP($K1594,得点換算表!$E$66:$F$76,2)),"")</f>
        <v/>
      </c>
      <c r="AL1594" s="142" t="str">
        <f>IF($L1594&lt;&gt;"",IF($AD1594=1,VLOOKUP($L1594,得点換算表!$C$77:$D$86,2),VLOOKUP($L1594,得点換算表!$E$77:$F$86,2)),"")</f>
        <v/>
      </c>
      <c r="AM1594" s="142" t="str">
        <f>IF($M1594&lt;&gt;"",IF($AD1594=1,VLOOKUP($M1594,得点換算表!$C$87:$D$96,2),VLOOKUP($M1594,得点換算表!$E$87:$F$96,2)),"")</f>
        <v/>
      </c>
      <c r="AN1594" s="142" t="str">
        <f t="shared" si="84"/>
        <v/>
      </c>
      <c r="AO1594" s="143" t="str">
        <f>IF(AND($AN1594&lt;&gt;"",$AN1594&gt;=8),VLOOKUP($AN1594,得点換算表!$I$15:$J$19,2),"")</f>
        <v/>
      </c>
      <c r="AP1594" s="105"/>
    </row>
    <row r="1595" spans="1:42" x14ac:dyDescent="0.15">
      <c r="A1595" s="11"/>
      <c r="B1595" s="12"/>
      <c r="C1595" s="13"/>
      <c r="D1595" s="13"/>
      <c r="E1595" s="14"/>
      <c r="F1595" s="14"/>
      <c r="G1595" s="14"/>
      <c r="H1595" s="14"/>
      <c r="I1595" s="15"/>
      <c r="J1595" s="14"/>
      <c r="K1595" s="13"/>
      <c r="L1595" s="14"/>
      <c r="M1595" s="14"/>
      <c r="N1595" s="14"/>
      <c r="O1595" s="14"/>
      <c r="P1595" s="198"/>
      <c r="Q1595" s="198"/>
      <c r="R1595" s="198"/>
      <c r="S1595" s="198"/>
      <c r="T1595" s="198"/>
      <c r="U1595" s="198"/>
      <c r="V1595" s="198"/>
      <c r="W1595" s="202">
        <f t="shared" si="82"/>
        <v>0</v>
      </c>
      <c r="X1595" s="14"/>
      <c r="Y1595" s="14"/>
      <c r="Z1595" s="108"/>
      <c r="AA1595" s="114"/>
      <c r="AB1595" s="129"/>
      <c r="AC1595" s="128"/>
      <c r="AD1595" s="142" t="str">
        <f t="shared" si="83"/>
        <v/>
      </c>
      <c r="AE1595" s="142" t="str">
        <f>IF($E1595&lt;&gt;"",IF($AD1595=1,VLOOKUP($E1595,得点換算表!$C$5:$D$14,2),VLOOKUP($E1595,得点換算表!$E$5:$F$14,2)),"")</f>
        <v/>
      </c>
      <c r="AF1595" s="142" t="str">
        <f>IF($F1595&lt;&gt;"",IF($AD1595=1,VLOOKUP($F1595,得点換算表!$C$15:$D$24,2),VLOOKUP($F1595,得点換算表!$E$15:$F$24,2)),"")</f>
        <v/>
      </c>
      <c r="AG1595" s="142" t="str">
        <f>IF($G1595&lt;&gt;"",IF($AD1595=1,VLOOKUP($G1595,得点換算表!$C$25:$D$34,2),VLOOKUP($G1595,得点換算表!$E$25:$F$34,2)),"")</f>
        <v/>
      </c>
      <c r="AH1595" s="142" t="str">
        <f>IF($H1595&lt;&gt;"",IF($AD1595=1,VLOOKUP($H1595,得点換算表!$C$35:$D$44,2),VLOOKUP($H1595,得点換算表!$E$35:$F$44,2)),"")</f>
        <v/>
      </c>
      <c r="AI1595" s="142" t="str">
        <f>IF($I1595&lt;&gt;"",IF($AD1595=1,VLOOKUP($I1595,得点換算表!$C$45:$D$55,2),VLOOKUP($I1595,得点換算表!$E$45:$F$55,2)),"")</f>
        <v/>
      </c>
      <c r="AJ1595" s="142" t="str">
        <f>IF($J1595&lt;&gt;"",IF($AD1595=1,VLOOKUP($J1595,得点換算表!$C$56:$D$65,2),VLOOKUP($J1595,得点換算表!$E$56:$F$65,2)),"")</f>
        <v/>
      </c>
      <c r="AK1595" s="142" t="str">
        <f>IF($K1595&lt;&gt;"",IF($AD1595=1,VLOOKUP($K1595,得点換算表!$C$66:$D$76,2),VLOOKUP($K1595,得点換算表!$E$66:$F$76,2)),"")</f>
        <v/>
      </c>
      <c r="AL1595" s="142" t="str">
        <f>IF($L1595&lt;&gt;"",IF($AD1595=1,VLOOKUP($L1595,得点換算表!$C$77:$D$86,2),VLOOKUP($L1595,得点換算表!$E$77:$F$86,2)),"")</f>
        <v/>
      </c>
      <c r="AM1595" s="142" t="str">
        <f>IF($M1595&lt;&gt;"",IF($AD1595=1,VLOOKUP($M1595,得点換算表!$C$87:$D$96,2),VLOOKUP($M1595,得点換算表!$E$87:$F$96,2)),"")</f>
        <v/>
      </c>
      <c r="AN1595" s="142" t="str">
        <f t="shared" si="84"/>
        <v/>
      </c>
      <c r="AO1595" s="143" t="str">
        <f>IF(AND($AN1595&lt;&gt;"",$AN1595&gt;=8),VLOOKUP($AN1595,得点換算表!$I$15:$J$19,2),"")</f>
        <v/>
      </c>
      <c r="AP1595" s="105"/>
    </row>
    <row r="1596" spans="1:42" x14ac:dyDescent="0.15">
      <c r="A1596" s="11"/>
      <c r="B1596" s="12"/>
      <c r="C1596" s="13"/>
      <c r="D1596" s="13"/>
      <c r="E1596" s="14"/>
      <c r="F1596" s="14"/>
      <c r="G1596" s="14"/>
      <c r="H1596" s="14"/>
      <c r="I1596" s="15"/>
      <c r="J1596" s="14"/>
      <c r="K1596" s="13"/>
      <c r="L1596" s="14"/>
      <c r="M1596" s="14"/>
      <c r="N1596" s="14"/>
      <c r="O1596" s="14"/>
      <c r="P1596" s="198"/>
      <c r="Q1596" s="198"/>
      <c r="R1596" s="198"/>
      <c r="S1596" s="198"/>
      <c r="T1596" s="198"/>
      <c r="U1596" s="198"/>
      <c r="V1596" s="198"/>
      <c r="W1596" s="202">
        <f t="shared" si="82"/>
        <v>0</v>
      </c>
      <c r="X1596" s="14"/>
      <c r="Y1596" s="14"/>
      <c r="Z1596" s="108"/>
      <c r="AA1596" s="114"/>
      <c r="AB1596" s="129"/>
      <c r="AC1596" s="128"/>
      <c r="AD1596" s="142" t="str">
        <f t="shared" si="83"/>
        <v/>
      </c>
      <c r="AE1596" s="142" t="str">
        <f>IF($E1596&lt;&gt;"",IF($AD1596=1,VLOOKUP($E1596,得点換算表!$C$5:$D$14,2),VLOOKUP($E1596,得点換算表!$E$5:$F$14,2)),"")</f>
        <v/>
      </c>
      <c r="AF1596" s="142" t="str">
        <f>IF($F1596&lt;&gt;"",IF($AD1596=1,VLOOKUP($F1596,得点換算表!$C$15:$D$24,2),VLOOKUP($F1596,得点換算表!$E$15:$F$24,2)),"")</f>
        <v/>
      </c>
      <c r="AG1596" s="142" t="str">
        <f>IF($G1596&lt;&gt;"",IF($AD1596=1,VLOOKUP($G1596,得点換算表!$C$25:$D$34,2),VLOOKUP($G1596,得点換算表!$E$25:$F$34,2)),"")</f>
        <v/>
      </c>
      <c r="AH1596" s="142" t="str">
        <f>IF($H1596&lt;&gt;"",IF($AD1596=1,VLOOKUP($H1596,得点換算表!$C$35:$D$44,2),VLOOKUP($H1596,得点換算表!$E$35:$F$44,2)),"")</f>
        <v/>
      </c>
      <c r="AI1596" s="142" t="str">
        <f>IF($I1596&lt;&gt;"",IF($AD1596=1,VLOOKUP($I1596,得点換算表!$C$45:$D$55,2),VLOOKUP($I1596,得点換算表!$E$45:$F$55,2)),"")</f>
        <v/>
      </c>
      <c r="AJ1596" s="142" t="str">
        <f>IF($J1596&lt;&gt;"",IF($AD1596=1,VLOOKUP($J1596,得点換算表!$C$56:$D$65,2),VLOOKUP($J1596,得点換算表!$E$56:$F$65,2)),"")</f>
        <v/>
      </c>
      <c r="AK1596" s="142" t="str">
        <f>IF($K1596&lt;&gt;"",IF($AD1596=1,VLOOKUP($K1596,得点換算表!$C$66:$D$76,2),VLOOKUP($K1596,得点換算表!$E$66:$F$76,2)),"")</f>
        <v/>
      </c>
      <c r="AL1596" s="142" t="str">
        <f>IF($L1596&lt;&gt;"",IF($AD1596=1,VLOOKUP($L1596,得点換算表!$C$77:$D$86,2),VLOOKUP($L1596,得点換算表!$E$77:$F$86,2)),"")</f>
        <v/>
      </c>
      <c r="AM1596" s="142" t="str">
        <f>IF($M1596&lt;&gt;"",IF($AD1596=1,VLOOKUP($M1596,得点換算表!$C$87:$D$96,2),VLOOKUP($M1596,得点換算表!$E$87:$F$96,2)),"")</f>
        <v/>
      </c>
      <c r="AN1596" s="142" t="str">
        <f t="shared" si="84"/>
        <v/>
      </c>
      <c r="AO1596" s="143" t="str">
        <f>IF(AND($AN1596&lt;&gt;"",$AN1596&gt;=8),VLOOKUP($AN1596,得点換算表!$I$15:$J$19,2),"")</f>
        <v/>
      </c>
      <c r="AP1596" s="105"/>
    </row>
    <row r="1597" spans="1:42" x14ac:dyDescent="0.15">
      <c r="A1597" s="11"/>
      <c r="B1597" s="12"/>
      <c r="C1597" s="13"/>
      <c r="D1597" s="13"/>
      <c r="E1597" s="14"/>
      <c r="F1597" s="14"/>
      <c r="G1597" s="14"/>
      <c r="H1597" s="14"/>
      <c r="I1597" s="15"/>
      <c r="J1597" s="14"/>
      <c r="K1597" s="13"/>
      <c r="L1597" s="14"/>
      <c r="M1597" s="14"/>
      <c r="N1597" s="14"/>
      <c r="O1597" s="14"/>
      <c r="P1597" s="198"/>
      <c r="Q1597" s="198"/>
      <c r="R1597" s="198"/>
      <c r="S1597" s="198"/>
      <c r="T1597" s="198"/>
      <c r="U1597" s="198"/>
      <c r="V1597" s="198"/>
      <c r="W1597" s="202">
        <f t="shared" si="82"/>
        <v>0</v>
      </c>
      <c r="X1597" s="14"/>
      <c r="Y1597" s="14"/>
      <c r="Z1597" s="108"/>
      <c r="AA1597" s="114"/>
      <c r="AB1597" s="129"/>
      <c r="AC1597" s="128"/>
      <c r="AD1597" s="142" t="str">
        <f t="shared" si="83"/>
        <v/>
      </c>
      <c r="AE1597" s="142" t="str">
        <f>IF($E1597&lt;&gt;"",IF($AD1597=1,VLOOKUP($E1597,得点換算表!$C$5:$D$14,2),VLOOKUP($E1597,得点換算表!$E$5:$F$14,2)),"")</f>
        <v/>
      </c>
      <c r="AF1597" s="142" t="str">
        <f>IF($F1597&lt;&gt;"",IF($AD1597=1,VLOOKUP($F1597,得点換算表!$C$15:$D$24,2),VLOOKUP($F1597,得点換算表!$E$15:$F$24,2)),"")</f>
        <v/>
      </c>
      <c r="AG1597" s="142" t="str">
        <f>IF($G1597&lt;&gt;"",IF($AD1597=1,VLOOKUP($G1597,得点換算表!$C$25:$D$34,2),VLOOKUP($G1597,得点換算表!$E$25:$F$34,2)),"")</f>
        <v/>
      </c>
      <c r="AH1597" s="142" t="str">
        <f>IF($H1597&lt;&gt;"",IF($AD1597=1,VLOOKUP($H1597,得点換算表!$C$35:$D$44,2),VLOOKUP($H1597,得点換算表!$E$35:$F$44,2)),"")</f>
        <v/>
      </c>
      <c r="AI1597" s="142" t="str">
        <f>IF($I1597&lt;&gt;"",IF($AD1597=1,VLOOKUP($I1597,得点換算表!$C$45:$D$55,2),VLOOKUP($I1597,得点換算表!$E$45:$F$55,2)),"")</f>
        <v/>
      </c>
      <c r="AJ1597" s="142" t="str">
        <f>IF($J1597&lt;&gt;"",IF($AD1597=1,VLOOKUP($J1597,得点換算表!$C$56:$D$65,2),VLOOKUP($J1597,得点換算表!$E$56:$F$65,2)),"")</f>
        <v/>
      </c>
      <c r="AK1597" s="142" t="str">
        <f>IF($K1597&lt;&gt;"",IF($AD1597=1,VLOOKUP($K1597,得点換算表!$C$66:$D$76,2),VLOOKUP($K1597,得点換算表!$E$66:$F$76,2)),"")</f>
        <v/>
      </c>
      <c r="AL1597" s="142" t="str">
        <f>IF($L1597&lt;&gt;"",IF($AD1597=1,VLOOKUP($L1597,得点換算表!$C$77:$D$86,2),VLOOKUP($L1597,得点換算表!$E$77:$F$86,2)),"")</f>
        <v/>
      </c>
      <c r="AM1597" s="142" t="str">
        <f>IF($M1597&lt;&gt;"",IF($AD1597=1,VLOOKUP($M1597,得点換算表!$C$87:$D$96,2),VLOOKUP($M1597,得点換算表!$E$87:$F$96,2)),"")</f>
        <v/>
      </c>
      <c r="AN1597" s="142" t="str">
        <f t="shared" si="84"/>
        <v/>
      </c>
      <c r="AO1597" s="143" t="str">
        <f>IF(AND($AN1597&lt;&gt;"",$AN1597&gt;=8),VLOOKUP($AN1597,得点換算表!$I$15:$J$19,2),"")</f>
        <v/>
      </c>
      <c r="AP1597" s="105"/>
    </row>
    <row r="1598" spans="1:42" x14ac:dyDescent="0.15">
      <c r="A1598" s="11"/>
      <c r="B1598" s="12"/>
      <c r="C1598" s="13"/>
      <c r="D1598" s="13"/>
      <c r="E1598" s="14"/>
      <c r="F1598" s="14"/>
      <c r="G1598" s="14"/>
      <c r="H1598" s="14"/>
      <c r="I1598" s="15"/>
      <c r="J1598" s="14"/>
      <c r="K1598" s="13"/>
      <c r="L1598" s="14"/>
      <c r="M1598" s="14"/>
      <c r="N1598" s="14"/>
      <c r="O1598" s="14"/>
      <c r="P1598" s="198"/>
      <c r="Q1598" s="198"/>
      <c r="R1598" s="198"/>
      <c r="S1598" s="198"/>
      <c r="T1598" s="198"/>
      <c r="U1598" s="198"/>
      <c r="V1598" s="198"/>
      <c r="W1598" s="202">
        <f t="shared" si="82"/>
        <v>0</v>
      </c>
      <c r="X1598" s="14"/>
      <c r="Y1598" s="14"/>
      <c r="Z1598" s="108"/>
      <c r="AA1598" s="114"/>
      <c r="AB1598" s="129"/>
      <c r="AC1598" s="128"/>
      <c r="AD1598" s="142" t="str">
        <f t="shared" si="83"/>
        <v/>
      </c>
      <c r="AE1598" s="142" t="str">
        <f>IF($E1598&lt;&gt;"",IF($AD1598=1,VLOOKUP($E1598,得点換算表!$C$5:$D$14,2),VLOOKUP($E1598,得点換算表!$E$5:$F$14,2)),"")</f>
        <v/>
      </c>
      <c r="AF1598" s="142" t="str">
        <f>IF($F1598&lt;&gt;"",IF($AD1598=1,VLOOKUP($F1598,得点換算表!$C$15:$D$24,2),VLOOKUP($F1598,得点換算表!$E$15:$F$24,2)),"")</f>
        <v/>
      </c>
      <c r="AG1598" s="142" t="str">
        <f>IF($G1598&lt;&gt;"",IF($AD1598=1,VLOOKUP($G1598,得点換算表!$C$25:$D$34,2),VLOOKUP($G1598,得点換算表!$E$25:$F$34,2)),"")</f>
        <v/>
      </c>
      <c r="AH1598" s="142" t="str">
        <f>IF($H1598&lt;&gt;"",IF($AD1598=1,VLOOKUP($H1598,得点換算表!$C$35:$D$44,2),VLOOKUP($H1598,得点換算表!$E$35:$F$44,2)),"")</f>
        <v/>
      </c>
      <c r="AI1598" s="142" t="str">
        <f>IF($I1598&lt;&gt;"",IF($AD1598=1,VLOOKUP($I1598,得点換算表!$C$45:$D$55,2),VLOOKUP($I1598,得点換算表!$E$45:$F$55,2)),"")</f>
        <v/>
      </c>
      <c r="AJ1598" s="142" t="str">
        <f>IF($J1598&lt;&gt;"",IF($AD1598=1,VLOOKUP($J1598,得点換算表!$C$56:$D$65,2),VLOOKUP($J1598,得点換算表!$E$56:$F$65,2)),"")</f>
        <v/>
      </c>
      <c r="AK1598" s="142" t="str">
        <f>IF($K1598&lt;&gt;"",IF($AD1598=1,VLOOKUP($K1598,得点換算表!$C$66:$D$76,2),VLOOKUP($K1598,得点換算表!$E$66:$F$76,2)),"")</f>
        <v/>
      </c>
      <c r="AL1598" s="142" t="str">
        <f>IF($L1598&lt;&gt;"",IF($AD1598=1,VLOOKUP($L1598,得点換算表!$C$77:$D$86,2),VLOOKUP($L1598,得点換算表!$E$77:$F$86,2)),"")</f>
        <v/>
      </c>
      <c r="AM1598" s="142" t="str">
        <f>IF($M1598&lt;&gt;"",IF($AD1598=1,VLOOKUP($M1598,得点換算表!$C$87:$D$96,2),VLOOKUP($M1598,得点換算表!$E$87:$F$96,2)),"")</f>
        <v/>
      </c>
      <c r="AN1598" s="142" t="str">
        <f t="shared" si="84"/>
        <v/>
      </c>
      <c r="AO1598" s="143" t="str">
        <f>IF(AND($AN1598&lt;&gt;"",$AN1598&gt;=8),VLOOKUP($AN1598,得点換算表!$I$15:$J$19,2),"")</f>
        <v/>
      </c>
      <c r="AP1598" s="105"/>
    </row>
    <row r="1599" spans="1:42" x14ac:dyDescent="0.15">
      <c r="A1599" s="11"/>
      <c r="B1599" s="12"/>
      <c r="C1599" s="13"/>
      <c r="D1599" s="13"/>
      <c r="E1599" s="14"/>
      <c r="F1599" s="14"/>
      <c r="G1599" s="14"/>
      <c r="H1599" s="14"/>
      <c r="I1599" s="15"/>
      <c r="J1599" s="14"/>
      <c r="K1599" s="13"/>
      <c r="L1599" s="14"/>
      <c r="M1599" s="14"/>
      <c r="N1599" s="14"/>
      <c r="O1599" s="14"/>
      <c r="P1599" s="198"/>
      <c r="Q1599" s="198"/>
      <c r="R1599" s="198"/>
      <c r="S1599" s="198"/>
      <c r="T1599" s="198"/>
      <c r="U1599" s="198"/>
      <c r="V1599" s="198"/>
      <c r="W1599" s="202">
        <f t="shared" si="82"/>
        <v>0</v>
      </c>
      <c r="X1599" s="14"/>
      <c r="Y1599" s="14"/>
      <c r="Z1599" s="108"/>
      <c r="AA1599" s="114"/>
      <c r="AB1599" s="129"/>
      <c r="AC1599" s="128"/>
      <c r="AD1599" s="142" t="str">
        <f t="shared" si="83"/>
        <v/>
      </c>
      <c r="AE1599" s="142" t="str">
        <f>IF($E1599&lt;&gt;"",IF($AD1599=1,VLOOKUP($E1599,得点換算表!$C$5:$D$14,2),VLOOKUP($E1599,得点換算表!$E$5:$F$14,2)),"")</f>
        <v/>
      </c>
      <c r="AF1599" s="142" t="str">
        <f>IF($F1599&lt;&gt;"",IF($AD1599=1,VLOOKUP($F1599,得点換算表!$C$15:$D$24,2),VLOOKUP($F1599,得点換算表!$E$15:$F$24,2)),"")</f>
        <v/>
      </c>
      <c r="AG1599" s="142" t="str">
        <f>IF($G1599&lt;&gt;"",IF($AD1599=1,VLOOKUP($G1599,得点換算表!$C$25:$D$34,2),VLOOKUP($G1599,得点換算表!$E$25:$F$34,2)),"")</f>
        <v/>
      </c>
      <c r="AH1599" s="142" t="str">
        <f>IF($H1599&lt;&gt;"",IF($AD1599=1,VLOOKUP($H1599,得点換算表!$C$35:$D$44,2),VLOOKUP($H1599,得点換算表!$E$35:$F$44,2)),"")</f>
        <v/>
      </c>
      <c r="AI1599" s="142" t="str">
        <f>IF($I1599&lt;&gt;"",IF($AD1599=1,VLOOKUP($I1599,得点換算表!$C$45:$D$55,2),VLOOKUP($I1599,得点換算表!$E$45:$F$55,2)),"")</f>
        <v/>
      </c>
      <c r="AJ1599" s="142" t="str">
        <f>IF($J1599&lt;&gt;"",IF($AD1599=1,VLOOKUP($J1599,得点換算表!$C$56:$D$65,2),VLOOKUP($J1599,得点換算表!$E$56:$F$65,2)),"")</f>
        <v/>
      </c>
      <c r="AK1599" s="142" t="str">
        <f>IF($K1599&lt;&gt;"",IF($AD1599=1,VLOOKUP($K1599,得点換算表!$C$66:$D$76,2),VLOOKUP($K1599,得点換算表!$E$66:$F$76,2)),"")</f>
        <v/>
      </c>
      <c r="AL1599" s="142" t="str">
        <f>IF($L1599&lt;&gt;"",IF($AD1599=1,VLOOKUP($L1599,得点換算表!$C$77:$D$86,2),VLOOKUP($L1599,得点換算表!$E$77:$F$86,2)),"")</f>
        <v/>
      </c>
      <c r="AM1599" s="142" t="str">
        <f>IF($M1599&lt;&gt;"",IF($AD1599=1,VLOOKUP($M1599,得点換算表!$C$87:$D$96,2),VLOOKUP($M1599,得点換算表!$E$87:$F$96,2)),"")</f>
        <v/>
      </c>
      <c r="AN1599" s="142" t="str">
        <f t="shared" si="84"/>
        <v/>
      </c>
      <c r="AO1599" s="143" t="str">
        <f>IF(AND($AN1599&lt;&gt;"",$AN1599&gt;=8),VLOOKUP($AN1599,得点換算表!$I$15:$J$19,2),"")</f>
        <v/>
      </c>
      <c r="AP1599" s="105"/>
    </row>
    <row r="1600" spans="1:42" x14ac:dyDescent="0.15">
      <c r="A1600" s="11"/>
      <c r="B1600" s="12"/>
      <c r="C1600" s="13"/>
      <c r="D1600" s="13"/>
      <c r="E1600" s="14"/>
      <c r="F1600" s="14"/>
      <c r="G1600" s="14"/>
      <c r="H1600" s="14"/>
      <c r="I1600" s="15"/>
      <c r="J1600" s="14"/>
      <c r="K1600" s="13"/>
      <c r="L1600" s="14"/>
      <c r="M1600" s="14"/>
      <c r="N1600" s="14"/>
      <c r="O1600" s="14"/>
      <c r="P1600" s="198"/>
      <c r="Q1600" s="198"/>
      <c r="R1600" s="198"/>
      <c r="S1600" s="198"/>
      <c r="T1600" s="198"/>
      <c r="U1600" s="198"/>
      <c r="V1600" s="198"/>
      <c r="W1600" s="202">
        <f t="shared" si="82"/>
        <v>0</v>
      </c>
      <c r="X1600" s="14"/>
      <c r="Y1600" s="14"/>
      <c r="Z1600" s="108"/>
      <c r="AA1600" s="114"/>
      <c r="AB1600" s="129"/>
      <c r="AC1600" s="128"/>
      <c r="AD1600" s="142" t="str">
        <f t="shared" si="83"/>
        <v/>
      </c>
      <c r="AE1600" s="142" t="str">
        <f>IF($E1600&lt;&gt;"",IF($AD1600=1,VLOOKUP($E1600,得点換算表!$C$5:$D$14,2),VLOOKUP($E1600,得点換算表!$E$5:$F$14,2)),"")</f>
        <v/>
      </c>
      <c r="AF1600" s="142" t="str">
        <f>IF($F1600&lt;&gt;"",IF($AD1600=1,VLOOKUP($F1600,得点換算表!$C$15:$D$24,2),VLOOKUP($F1600,得点換算表!$E$15:$F$24,2)),"")</f>
        <v/>
      </c>
      <c r="AG1600" s="142" t="str">
        <f>IF($G1600&lt;&gt;"",IF($AD1600=1,VLOOKUP($G1600,得点換算表!$C$25:$D$34,2),VLOOKUP($G1600,得点換算表!$E$25:$F$34,2)),"")</f>
        <v/>
      </c>
      <c r="AH1600" s="142" t="str">
        <f>IF($H1600&lt;&gt;"",IF($AD1600=1,VLOOKUP($H1600,得点換算表!$C$35:$D$44,2),VLOOKUP($H1600,得点換算表!$E$35:$F$44,2)),"")</f>
        <v/>
      </c>
      <c r="AI1600" s="142" t="str">
        <f>IF($I1600&lt;&gt;"",IF($AD1600=1,VLOOKUP($I1600,得点換算表!$C$45:$D$55,2),VLOOKUP($I1600,得点換算表!$E$45:$F$55,2)),"")</f>
        <v/>
      </c>
      <c r="AJ1600" s="142" t="str">
        <f>IF($J1600&lt;&gt;"",IF($AD1600=1,VLOOKUP($J1600,得点換算表!$C$56:$D$65,2),VLOOKUP($J1600,得点換算表!$E$56:$F$65,2)),"")</f>
        <v/>
      </c>
      <c r="AK1600" s="142" t="str">
        <f>IF($K1600&lt;&gt;"",IF($AD1600=1,VLOOKUP($K1600,得点換算表!$C$66:$D$76,2),VLOOKUP($K1600,得点換算表!$E$66:$F$76,2)),"")</f>
        <v/>
      </c>
      <c r="AL1600" s="142" t="str">
        <f>IF($L1600&lt;&gt;"",IF($AD1600=1,VLOOKUP($L1600,得点換算表!$C$77:$D$86,2),VLOOKUP($L1600,得点換算表!$E$77:$F$86,2)),"")</f>
        <v/>
      </c>
      <c r="AM1600" s="142" t="str">
        <f>IF($M1600&lt;&gt;"",IF($AD1600=1,VLOOKUP($M1600,得点換算表!$C$87:$D$96,2),VLOOKUP($M1600,得点換算表!$E$87:$F$96,2)),"")</f>
        <v/>
      </c>
      <c r="AN1600" s="142" t="str">
        <f t="shared" si="84"/>
        <v/>
      </c>
      <c r="AO1600" s="143" t="str">
        <f>IF(AND($AN1600&lt;&gt;"",$AN1600&gt;=8),VLOOKUP($AN1600,得点換算表!$I$15:$J$19,2),"")</f>
        <v/>
      </c>
      <c r="AP1600" s="105"/>
    </row>
    <row r="1601" spans="1:42" x14ac:dyDescent="0.15">
      <c r="A1601" s="11"/>
      <c r="B1601" s="12"/>
      <c r="C1601" s="13"/>
      <c r="D1601" s="13"/>
      <c r="E1601" s="14"/>
      <c r="F1601" s="14"/>
      <c r="G1601" s="14"/>
      <c r="H1601" s="14"/>
      <c r="I1601" s="15"/>
      <c r="J1601" s="14"/>
      <c r="K1601" s="13"/>
      <c r="L1601" s="14"/>
      <c r="M1601" s="14"/>
      <c r="N1601" s="14"/>
      <c r="O1601" s="14"/>
      <c r="P1601" s="198"/>
      <c r="Q1601" s="198"/>
      <c r="R1601" s="198"/>
      <c r="S1601" s="198"/>
      <c r="T1601" s="198"/>
      <c r="U1601" s="198"/>
      <c r="V1601" s="198"/>
      <c r="W1601" s="202">
        <f t="shared" si="82"/>
        <v>0</v>
      </c>
      <c r="X1601" s="14"/>
      <c r="Y1601" s="14"/>
      <c r="Z1601" s="108"/>
      <c r="AA1601" s="114"/>
      <c r="AB1601" s="129"/>
      <c r="AC1601" s="128"/>
      <c r="AD1601" s="142" t="str">
        <f t="shared" si="83"/>
        <v/>
      </c>
      <c r="AE1601" s="142" t="str">
        <f>IF($E1601&lt;&gt;"",IF($AD1601=1,VLOOKUP($E1601,得点換算表!$C$5:$D$14,2),VLOOKUP($E1601,得点換算表!$E$5:$F$14,2)),"")</f>
        <v/>
      </c>
      <c r="AF1601" s="142" t="str">
        <f>IF($F1601&lt;&gt;"",IF($AD1601=1,VLOOKUP($F1601,得点換算表!$C$15:$D$24,2),VLOOKUP($F1601,得点換算表!$E$15:$F$24,2)),"")</f>
        <v/>
      </c>
      <c r="AG1601" s="142" t="str">
        <f>IF($G1601&lt;&gt;"",IF($AD1601=1,VLOOKUP($G1601,得点換算表!$C$25:$D$34,2),VLOOKUP($G1601,得点換算表!$E$25:$F$34,2)),"")</f>
        <v/>
      </c>
      <c r="AH1601" s="142" t="str">
        <f>IF($H1601&lt;&gt;"",IF($AD1601=1,VLOOKUP($H1601,得点換算表!$C$35:$D$44,2),VLOOKUP($H1601,得点換算表!$E$35:$F$44,2)),"")</f>
        <v/>
      </c>
      <c r="AI1601" s="142" t="str">
        <f>IF($I1601&lt;&gt;"",IF($AD1601=1,VLOOKUP($I1601,得点換算表!$C$45:$D$55,2),VLOOKUP($I1601,得点換算表!$E$45:$F$55,2)),"")</f>
        <v/>
      </c>
      <c r="AJ1601" s="142" t="str">
        <f>IF($J1601&lt;&gt;"",IF($AD1601=1,VLOOKUP($J1601,得点換算表!$C$56:$D$65,2),VLOOKUP($J1601,得点換算表!$E$56:$F$65,2)),"")</f>
        <v/>
      </c>
      <c r="AK1601" s="142" t="str">
        <f>IF($K1601&lt;&gt;"",IF($AD1601=1,VLOOKUP($K1601,得点換算表!$C$66:$D$76,2),VLOOKUP($K1601,得点換算表!$E$66:$F$76,2)),"")</f>
        <v/>
      </c>
      <c r="AL1601" s="142" t="str">
        <f>IF($L1601&lt;&gt;"",IF($AD1601=1,VLOOKUP($L1601,得点換算表!$C$77:$D$86,2),VLOOKUP($L1601,得点換算表!$E$77:$F$86,2)),"")</f>
        <v/>
      </c>
      <c r="AM1601" s="142" t="str">
        <f>IF($M1601&lt;&gt;"",IF($AD1601=1,VLOOKUP($M1601,得点換算表!$C$87:$D$96,2),VLOOKUP($M1601,得点換算表!$E$87:$F$96,2)),"")</f>
        <v/>
      </c>
      <c r="AN1601" s="142" t="str">
        <f t="shared" si="84"/>
        <v/>
      </c>
      <c r="AO1601" s="143" t="str">
        <f>IF(AND($AN1601&lt;&gt;"",$AN1601&gt;=8),VLOOKUP($AN1601,得点換算表!$I$15:$J$19,2),"")</f>
        <v/>
      </c>
      <c r="AP1601" s="105"/>
    </row>
    <row r="1602" spans="1:42" x14ac:dyDescent="0.15">
      <c r="A1602" s="11"/>
      <c r="B1602" s="12"/>
      <c r="C1602" s="13"/>
      <c r="D1602" s="13"/>
      <c r="E1602" s="14"/>
      <c r="F1602" s="14"/>
      <c r="G1602" s="14"/>
      <c r="H1602" s="14"/>
      <c r="I1602" s="15"/>
      <c r="J1602" s="14"/>
      <c r="K1602" s="13"/>
      <c r="L1602" s="14"/>
      <c r="M1602" s="14"/>
      <c r="N1602" s="14"/>
      <c r="O1602" s="14"/>
      <c r="P1602" s="198"/>
      <c r="Q1602" s="198"/>
      <c r="R1602" s="198"/>
      <c r="S1602" s="198"/>
      <c r="T1602" s="198"/>
      <c r="U1602" s="198"/>
      <c r="V1602" s="198"/>
      <c r="W1602" s="202">
        <f t="shared" si="82"/>
        <v>0</v>
      </c>
      <c r="X1602" s="14"/>
      <c r="Y1602" s="14"/>
      <c r="Z1602" s="108"/>
      <c r="AA1602" s="114"/>
      <c r="AB1602" s="129"/>
      <c r="AC1602" s="128"/>
      <c r="AD1602" s="142" t="str">
        <f t="shared" si="83"/>
        <v/>
      </c>
      <c r="AE1602" s="142" t="str">
        <f>IF($E1602&lt;&gt;"",IF($AD1602=1,VLOOKUP($E1602,得点換算表!$C$5:$D$14,2),VLOOKUP($E1602,得点換算表!$E$5:$F$14,2)),"")</f>
        <v/>
      </c>
      <c r="AF1602" s="142" t="str">
        <f>IF($F1602&lt;&gt;"",IF($AD1602=1,VLOOKUP($F1602,得点換算表!$C$15:$D$24,2),VLOOKUP($F1602,得点換算表!$E$15:$F$24,2)),"")</f>
        <v/>
      </c>
      <c r="AG1602" s="142" t="str">
        <f>IF($G1602&lt;&gt;"",IF($AD1602=1,VLOOKUP($G1602,得点換算表!$C$25:$D$34,2),VLOOKUP($G1602,得点換算表!$E$25:$F$34,2)),"")</f>
        <v/>
      </c>
      <c r="AH1602" s="142" t="str">
        <f>IF($H1602&lt;&gt;"",IF($AD1602=1,VLOOKUP($H1602,得点換算表!$C$35:$D$44,2),VLOOKUP($H1602,得点換算表!$E$35:$F$44,2)),"")</f>
        <v/>
      </c>
      <c r="AI1602" s="142" t="str">
        <f>IF($I1602&lt;&gt;"",IF($AD1602=1,VLOOKUP($I1602,得点換算表!$C$45:$D$55,2),VLOOKUP($I1602,得点換算表!$E$45:$F$55,2)),"")</f>
        <v/>
      </c>
      <c r="AJ1602" s="142" t="str">
        <f>IF($J1602&lt;&gt;"",IF($AD1602=1,VLOOKUP($J1602,得点換算表!$C$56:$D$65,2),VLOOKUP($J1602,得点換算表!$E$56:$F$65,2)),"")</f>
        <v/>
      </c>
      <c r="AK1602" s="142" t="str">
        <f>IF($K1602&lt;&gt;"",IF($AD1602=1,VLOOKUP($K1602,得点換算表!$C$66:$D$76,2),VLOOKUP($K1602,得点換算表!$E$66:$F$76,2)),"")</f>
        <v/>
      </c>
      <c r="AL1602" s="142" t="str">
        <f>IF($L1602&lt;&gt;"",IF($AD1602=1,VLOOKUP($L1602,得点換算表!$C$77:$D$86,2),VLOOKUP($L1602,得点換算表!$E$77:$F$86,2)),"")</f>
        <v/>
      </c>
      <c r="AM1602" s="142" t="str">
        <f>IF($M1602&lt;&gt;"",IF($AD1602=1,VLOOKUP($M1602,得点換算表!$C$87:$D$96,2),VLOOKUP($M1602,得点換算表!$E$87:$F$96,2)),"")</f>
        <v/>
      </c>
      <c r="AN1602" s="142" t="str">
        <f t="shared" si="84"/>
        <v/>
      </c>
      <c r="AO1602" s="143" t="str">
        <f>IF(AND($AN1602&lt;&gt;"",$AN1602&gt;=8),VLOOKUP($AN1602,得点換算表!$I$15:$J$19,2),"")</f>
        <v/>
      </c>
      <c r="AP1602" s="105"/>
    </row>
    <row r="1603" spans="1:42" x14ac:dyDescent="0.15">
      <c r="A1603" s="11"/>
      <c r="B1603" s="12"/>
      <c r="C1603" s="13"/>
      <c r="D1603" s="13"/>
      <c r="E1603" s="14"/>
      <c r="F1603" s="14"/>
      <c r="G1603" s="14"/>
      <c r="H1603" s="14"/>
      <c r="I1603" s="15"/>
      <c r="J1603" s="14"/>
      <c r="K1603" s="13"/>
      <c r="L1603" s="14"/>
      <c r="M1603" s="14"/>
      <c r="N1603" s="14"/>
      <c r="O1603" s="14"/>
      <c r="P1603" s="198"/>
      <c r="Q1603" s="198"/>
      <c r="R1603" s="198"/>
      <c r="S1603" s="198"/>
      <c r="T1603" s="198"/>
      <c r="U1603" s="198"/>
      <c r="V1603" s="198"/>
      <c r="W1603" s="202">
        <f t="shared" ref="W1603:W1666" si="85">SUM(P1603:V1603)</f>
        <v>0</v>
      </c>
      <c r="X1603" s="14"/>
      <c r="Y1603" s="14"/>
      <c r="Z1603" s="108"/>
      <c r="AA1603" s="114"/>
      <c r="AB1603" s="129"/>
      <c r="AC1603" s="128"/>
      <c r="AD1603" s="142" t="str">
        <f t="shared" ref="AD1603:AD1666" si="86">IF($A1603&lt;&gt;"",$A1603,"")</f>
        <v/>
      </c>
      <c r="AE1603" s="142" t="str">
        <f>IF($E1603&lt;&gt;"",IF($AD1603=1,VLOOKUP($E1603,得点換算表!$C$5:$D$14,2),VLOOKUP($E1603,得点換算表!$E$5:$F$14,2)),"")</f>
        <v/>
      </c>
      <c r="AF1603" s="142" t="str">
        <f>IF($F1603&lt;&gt;"",IF($AD1603=1,VLOOKUP($F1603,得点換算表!$C$15:$D$24,2),VLOOKUP($F1603,得点換算表!$E$15:$F$24,2)),"")</f>
        <v/>
      </c>
      <c r="AG1603" s="142" t="str">
        <f>IF($G1603&lt;&gt;"",IF($AD1603=1,VLOOKUP($G1603,得点換算表!$C$25:$D$34,2),VLOOKUP($G1603,得点換算表!$E$25:$F$34,2)),"")</f>
        <v/>
      </c>
      <c r="AH1603" s="142" t="str">
        <f>IF($H1603&lt;&gt;"",IF($AD1603=1,VLOOKUP($H1603,得点換算表!$C$35:$D$44,2),VLOOKUP($H1603,得点換算表!$E$35:$F$44,2)),"")</f>
        <v/>
      </c>
      <c r="AI1603" s="142" t="str">
        <f>IF($I1603&lt;&gt;"",IF($AD1603=1,VLOOKUP($I1603,得点換算表!$C$45:$D$55,2),VLOOKUP($I1603,得点換算表!$E$45:$F$55,2)),"")</f>
        <v/>
      </c>
      <c r="AJ1603" s="142" t="str">
        <f>IF($J1603&lt;&gt;"",IF($AD1603=1,VLOOKUP($J1603,得点換算表!$C$56:$D$65,2),VLOOKUP($J1603,得点換算表!$E$56:$F$65,2)),"")</f>
        <v/>
      </c>
      <c r="AK1603" s="142" t="str">
        <f>IF($K1603&lt;&gt;"",IF($AD1603=1,VLOOKUP($K1603,得点換算表!$C$66:$D$76,2),VLOOKUP($K1603,得点換算表!$E$66:$F$76,2)),"")</f>
        <v/>
      </c>
      <c r="AL1603" s="142" t="str">
        <f>IF($L1603&lt;&gt;"",IF($AD1603=1,VLOOKUP($L1603,得点換算表!$C$77:$D$86,2),VLOOKUP($L1603,得点換算表!$E$77:$F$86,2)),"")</f>
        <v/>
      </c>
      <c r="AM1603" s="142" t="str">
        <f>IF($M1603&lt;&gt;"",IF($AD1603=1,VLOOKUP($M1603,得点換算表!$C$87:$D$96,2),VLOOKUP($M1603,得点換算表!$E$87:$F$96,2)),"")</f>
        <v/>
      </c>
      <c r="AN1603" s="142" t="str">
        <f t="shared" ref="AN1603:AN1666" si="87">IF(AND($AD1603&lt;&gt;"",COUNT(AE1603:AM1603)&gt;7),IF(AND(AI1603&lt;&gt;"",AJ1603&lt;&gt;""),IF(AI1603&gt;=AJ1603,SUM(AE1603:AI1603,AK1603:AM1603),IF(AI1603&lt;AJ1603,SUM(AE1603:AH1603,AJ1603:AM1603),"")),IF(AND(AI1603&lt;&gt;"",AJ1603=""),SUM(AE1603:AI1603,AK1603:AM1603),IF(AND(AI1603="",AJ1603&lt;&gt;""),SUM(AE1603:AH1603,AJ1603:AM1603),""))),"")</f>
        <v/>
      </c>
      <c r="AO1603" s="143" t="str">
        <f>IF(AND($AN1603&lt;&gt;"",$AN1603&gt;=8),VLOOKUP($AN1603,得点換算表!$I$15:$J$19,2),"")</f>
        <v/>
      </c>
      <c r="AP1603" s="105"/>
    </row>
    <row r="1604" spans="1:42" x14ac:dyDescent="0.15">
      <c r="A1604" s="11"/>
      <c r="B1604" s="12"/>
      <c r="C1604" s="13"/>
      <c r="D1604" s="13"/>
      <c r="E1604" s="14"/>
      <c r="F1604" s="14"/>
      <c r="G1604" s="14"/>
      <c r="H1604" s="14"/>
      <c r="I1604" s="15"/>
      <c r="J1604" s="14"/>
      <c r="K1604" s="13"/>
      <c r="L1604" s="14"/>
      <c r="M1604" s="14"/>
      <c r="N1604" s="14"/>
      <c r="O1604" s="14"/>
      <c r="P1604" s="198"/>
      <c r="Q1604" s="198"/>
      <c r="R1604" s="198"/>
      <c r="S1604" s="198"/>
      <c r="T1604" s="198"/>
      <c r="U1604" s="198"/>
      <c r="V1604" s="198"/>
      <c r="W1604" s="202">
        <f t="shared" si="85"/>
        <v>0</v>
      </c>
      <c r="X1604" s="14"/>
      <c r="Y1604" s="14"/>
      <c r="Z1604" s="108"/>
      <c r="AA1604" s="114"/>
      <c r="AB1604" s="129"/>
      <c r="AC1604" s="128"/>
      <c r="AD1604" s="142" t="str">
        <f t="shared" si="86"/>
        <v/>
      </c>
      <c r="AE1604" s="142" t="str">
        <f>IF($E1604&lt;&gt;"",IF($AD1604=1,VLOOKUP($E1604,得点換算表!$C$5:$D$14,2),VLOOKUP($E1604,得点換算表!$E$5:$F$14,2)),"")</f>
        <v/>
      </c>
      <c r="AF1604" s="142" t="str">
        <f>IF($F1604&lt;&gt;"",IF($AD1604=1,VLOOKUP($F1604,得点換算表!$C$15:$D$24,2),VLOOKUP($F1604,得点換算表!$E$15:$F$24,2)),"")</f>
        <v/>
      </c>
      <c r="AG1604" s="142" t="str">
        <f>IF($G1604&lt;&gt;"",IF($AD1604=1,VLOOKUP($G1604,得点換算表!$C$25:$D$34,2),VLOOKUP($G1604,得点換算表!$E$25:$F$34,2)),"")</f>
        <v/>
      </c>
      <c r="AH1604" s="142" t="str">
        <f>IF($H1604&lt;&gt;"",IF($AD1604=1,VLOOKUP($H1604,得点換算表!$C$35:$D$44,2),VLOOKUP($H1604,得点換算表!$E$35:$F$44,2)),"")</f>
        <v/>
      </c>
      <c r="AI1604" s="142" t="str">
        <f>IF($I1604&lt;&gt;"",IF($AD1604=1,VLOOKUP($I1604,得点換算表!$C$45:$D$55,2),VLOOKUP($I1604,得点換算表!$E$45:$F$55,2)),"")</f>
        <v/>
      </c>
      <c r="AJ1604" s="142" t="str">
        <f>IF($J1604&lt;&gt;"",IF($AD1604=1,VLOOKUP($J1604,得点換算表!$C$56:$D$65,2),VLOOKUP($J1604,得点換算表!$E$56:$F$65,2)),"")</f>
        <v/>
      </c>
      <c r="AK1604" s="142" t="str">
        <f>IF($K1604&lt;&gt;"",IF($AD1604=1,VLOOKUP($K1604,得点換算表!$C$66:$D$76,2),VLOOKUP($K1604,得点換算表!$E$66:$F$76,2)),"")</f>
        <v/>
      </c>
      <c r="AL1604" s="142" t="str">
        <f>IF($L1604&lt;&gt;"",IF($AD1604=1,VLOOKUP($L1604,得点換算表!$C$77:$D$86,2),VLOOKUP($L1604,得点換算表!$E$77:$F$86,2)),"")</f>
        <v/>
      </c>
      <c r="AM1604" s="142" t="str">
        <f>IF($M1604&lt;&gt;"",IF($AD1604=1,VLOOKUP($M1604,得点換算表!$C$87:$D$96,2),VLOOKUP($M1604,得点換算表!$E$87:$F$96,2)),"")</f>
        <v/>
      </c>
      <c r="AN1604" s="142" t="str">
        <f t="shared" si="87"/>
        <v/>
      </c>
      <c r="AO1604" s="143" t="str">
        <f>IF(AND($AN1604&lt;&gt;"",$AN1604&gt;=8),VLOOKUP($AN1604,得点換算表!$I$15:$J$19,2),"")</f>
        <v/>
      </c>
      <c r="AP1604" s="105"/>
    </row>
    <row r="1605" spans="1:42" x14ac:dyDescent="0.15">
      <c r="A1605" s="11"/>
      <c r="B1605" s="12"/>
      <c r="C1605" s="13"/>
      <c r="D1605" s="13"/>
      <c r="E1605" s="14"/>
      <c r="F1605" s="14"/>
      <c r="G1605" s="14"/>
      <c r="H1605" s="14"/>
      <c r="I1605" s="15"/>
      <c r="J1605" s="14"/>
      <c r="K1605" s="13"/>
      <c r="L1605" s="14"/>
      <c r="M1605" s="14"/>
      <c r="N1605" s="14"/>
      <c r="O1605" s="14"/>
      <c r="P1605" s="198"/>
      <c r="Q1605" s="198"/>
      <c r="R1605" s="198"/>
      <c r="S1605" s="198"/>
      <c r="T1605" s="198"/>
      <c r="U1605" s="198"/>
      <c r="V1605" s="198"/>
      <c r="W1605" s="202">
        <f t="shared" si="85"/>
        <v>0</v>
      </c>
      <c r="X1605" s="14"/>
      <c r="Y1605" s="14"/>
      <c r="Z1605" s="108"/>
      <c r="AA1605" s="114"/>
      <c r="AB1605" s="129"/>
      <c r="AC1605" s="128"/>
      <c r="AD1605" s="142" t="str">
        <f t="shared" si="86"/>
        <v/>
      </c>
      <c r="AE1605" s="142" t="str">
        <f>IF($E1605&lt;&gt;"",IF($AD1605=1,VLOOKUP($E1605,得点換算表!$C$5:$D$14,2),VLOOKUP($E1605,得点換算表!$E$5:$F$14,2)),"")</f>
        <v/>
      </c>
      <c r="AF1605" s="142" t="str">
        <f>IF($F1605&lt;&gt;"",IF($AD1605=1,VLOOKUP($F1605,得点換算表!$C$15:$D$24,2),VLOOKUP($F1605,得点換算表!$E$15:$F$24,2)),"")</f>
        <v/>
      </c>
      <c r="AG1605" s="142" t="str">
        <f>IF($G1605&lt;&gt;"",IF($AD1605=1,VLOOKUP($G1605,得点換算表!$C$25:$D$34,2),VLOOKUP($G1605,得点換算表!$E$25:$F$34,2)),"")</f>
        <v/>
      </c>
      <c r="AH1605" s="142" t="str">
        <f>IF($H1605&lt;&gt;"",IF($AD1605=1,VLOOKUP($H1605,得点換算表!$C$35:$D$44,2),VLOOKUP($H1605,得点換算表!$E$35:$F$44,2)),"")</f>
        <v/>
      </c>
      <c r="AI1605" s="142" t="str">
        <f>IF($I1605&lt;&gt;"",IF($AD1605=1,VLOOKUP($I1605,得点換算表!$C$45:$D$55,2),VLOOKUP($I1605,得点換算表!$E$45:$F$55,2)),"")</f>
        <v/>
      </c>
      <c r="AJ1605" s="142" t="str">
        <f>IF($J1605&lt;&gt;"",IF($AD1605=1,VLOOKUP($J1605,得点換算表!$C$56:$D$65,2),VLOOKUP($J1605,得点換算表!$E$56:$F$65,2)),"")</f>
        <v/>
      </c>
      <c r="AK1605" s="142" t="str">
        <f>IF($K1605&lt;&gt;"",IF($AD1605=1,VLOOKUP($K1605,得点換算表!$C$66:$D$76,2),VLOOKUP($K1605,得点換算表!$E$66:$F$76,2)),"")</f>
        <v/>
      </c>
      <c r="AL1605" s="142" t="str">
        <f>IF($L1605&lt;&gt;"",IF($AD1605=1,VLOOKUP($L1605,得点換算表!$C$77:$D$86,2),VLOOKUP($L1605,得点換算表!$E$77:$F$86,2)),"")</f>
        <v/>
      </c>
      <c r="AM1605" s="142" t="str">
        <f>IF($M1605&lt;&gt;"",IF($AD1605=1,VLOOKUP($M1605,得点換算表!$C$87:$D$96,2),VLOOKUP($M1605,得点換算表!$E$87:$F$96,2)),"")</f>
        <v/>
      </c>
      <c r="AN1605" s="142" t="str">
        <f t="shared" si="87"/>
        <v/>
      </c>
      <c r="AO1605" s="143" t="str">
        <f>IF(AND($AN1605&lt;&gt;"",$AN1605&gt;=8),VLOOKUP($AN1605,得点換算表!$I$15:$J$19,2),"")</f>
        <v/>
      </c>
      <c r="AP1605" s="105"/>
    </row>
    <row r="1606" spans="1:42" x14ac:dyDescent="0.15">
      <c r="A1606" s="11"/>
      <c r="B1606" s="12"/>
      <c r="C1606" s="13"/>
      <c r="D1606" s="13"/>
      <c r="E1606" s="14"/>
      <c r="F1606" s="14"/>
      <c r="G1606" s="14"/>
      <c r="H1606" s="14"/>
      <c r="I1606" s="15"/>
      <c r="J1606" s="14"/>
      <c r="K1606" s="13"/>
      <c r="L1606" s="14"/>
      <c r="M1606" s="14"/>
      <c r="N1606" s="14"/>
      <c r="O1606" s="14"/>
      <c r="P1606" s="198"/>
      <c r="Q1606" s="198"/>
      <c r="R1606" s="198"/>
      <c r="S1606" s="198"/>
      <c r="T1606" s="198"/>
      <c r="U1606" s="198"/>
      <c r="V1606" s="198"/>
      <c r="W1606" s="202">
        <f t="shared" si="85"/>
        <v>0</v>
      </c>
      <c r="X1606" s="14"/>
      <c r="Y1606" s="14"/>
      <c r="Z1606" s="108"/>
      <c r="AA1606" s="114"/>
      <c r="AB1606" s="129"/>
      <c r="AC1606" s="128"/>
      <c r="AD1606" s="142" t="str">
        <f t="shared" si="86"/>
        <v/>
      </c>
      <c r="AE1606" s="142" t="str">
        <f>IF($E1606&lt;&gt;"",IF($AD1606=1,VLOOKUP($E1606,得点換算表!$C$5:$D$14,2),VLOOKUP($E1606,得点換算表!$E$5:$F$14,2)),"")</f>
        <v/>
      </c>
      <c r="AF1606" s="142" t="str">
        <f>IF($F1606&lt;&gt;"",IF($AD1606=1,VLOOKUP($F1606,得点換算表!$C$15:$D$24,2),VLOOKUP($F1606,得点換算表!$E$15:$F$24,2)),"")</f>
        <v/>
      </c>
      <c r="AG1606" s="142" t="str">
        <f>IF($G1606&lt;&gt;"",IF($AD1606=1,VLOOKUP($G1606,得点換算表!$C$25:$D$34,2),VLOOKUP($G1606,得点換算表!$E$25:$F$34,2)),"")</f>
        <v/>
      </c>
      <c r="AH1606" s="142" t="str">
        <f>IF($H1606&lt;&gt;"",IF($AD1606=1,VLOOKUP($H1606,得点換算表!$C$35:$D$44,2),VLOOKUP($H1606,得点換算表!$E$35:$F$44,2)),"")</f>
        <v/>
      </c>
      <c r="AI1606" s="142" t="str">
        <f>IF($I1606&lt;&gt;"",IF($AD1606=1,VLOOKUP($I1606,得点換算表!$C$45:$D$55,2),VLOOKUP($I1606,得点換算表!$E$45:$F$55,2)),"")</f>
        <v/>
      </c>
      <c r="AJ1606" s="142" t="str">
        <f>IF($J1606&lt;&gt;"",IF($AD1606=1,VLOOKUP($J1606,得点換算表!$C$56:$D$65,2),VLOOKUP($J1606,得点換算表!$E$56:$F$65,2)),"")</f>
        <v/>
      </c>
      <c r="AK1606" s="142" t="str">
        <f>IF($K1606&lt;&gt;"",IF($AD1606=1,VLOOKUP($K1606,得点換算表!$C$66:$D$76,2),VLOOKUP($K1606,得点換算表!$E$66:$F$76,2)),"")</f>
        <v/>
      </c>
      <c r="AL1606" s="142" t="str">
        <f>IF($L1606&lt;&gt;"",IF($AD1606=1,VLOOKUP($L1606,得点換算表!$C$77:$D$86,2),VLOOKUP($L1606,得点換算表!$E$77:$F$86,2)),"")</f>
        <v/>
      </c>
      <c r="AM1606" s="142" t="str">
        <f>IF($M1606&lt;&gt;"",IF($AD1606=1,VLOOKUP($M1606,得点換算表!$C$87:$D$96,2),VLOOKUP($M1606,得点換算表!$E$87:$F$96,2)),"")</f>
        <v/>
      </c>
      <c r="AN1606" s="142" t="str">
        <f t="shared" si="87"/>
        <v/>
      </c>
      <c r="AO1606" s="143" t="str">
        <f>IF(AND($AN1606&lt;&gt;"",$AN1606&gt;=8),VLOOKUP($AN1606,得点換算表!$I$15:$J$19,2),"")</f>
        <v/>
      </c>
      <c r="AP1606" s="105"/>
    </row>
    <row r="1607" spans="1:42" x14ac:dyDescent="0.15">
      <c r="A1607" s="11"/>
      <c r="B1607" s="12"/>
      <c r="C1607" s="13"/>
      <c r="D1607" s="13"/>
      <c r="E1607" s="14"/>
      <c r="F1607" s="14"/>
      <c r="G1607" s="14"/>
      <c r="H1607" s="14"/>
      <c r="I1607" s="15"/>
      <c r="J1607" s="14"/>
      <c r="K1607" s="13"/>
      <c r="L1607" s="14"/>
      <c r="M1607" s="14"/>
      <c r="N1607" s="14"/>
      <c r="O1607" s="14"/>
      <c r="P1607" s="198"/>
      <c r="Q1607" s="198"/>
      <c r="R1607" s="198"/>
      <c r="S1607" s="198"/>
      <c r="T1607" s="198"/>
      <c r="U1607" s="198"/>
      <c r="V1607" s="198"/>
      <c r="W1607" s="202">
        <f t="shared" si="85"/>
        <v>0</v>
      </c>
      <c r="X1607" s="14"/>
      <c r="Y1607" s="14"/>
      <c r="Z1607" s="108"/>
      <c r="AA1607" s="114"/>
      <c r="AB1607" s="129"/>
      <c r="AC1607" s="128"/>
      <c r="AD1607" s="142" t="str">
        <f t="shared" si="86"/>
        <v/>
      </c>
      <c r="AE1607" s="142" t="str">
        <f>IF($E1607&lt;&gt;"",IF($AD1607=1,VLOOKUP($E1607,得点換算表!$C$5:$D$14,2),VLOOKUP($E1607,得点換算表!$E$5:$F$14,2)),"")</f>
        <v/>
      </c>
      <c r="AF1607" s="142" t="str">
        <f>IF($F1607&lt;&gt;"",IF($AD1607=1,VLOOKUP($F1607,得点換算表!$C$15:$D$24,2),VLOOKUP($F1607,得点換算表!$E$15:$F$24,2)),"")</f>
        <v/>
      </c>
      <c r="AG1607" s="142" t="str">
        <f>IF($G1607&lt;&gt;"",IF($AD1607=1,VLOOKUP($G1607,得点換算表!$C$25:$D$34,2),VLOOKUP($G1607,得点換算表!$E$25:$F$34,2)),"")</f>
        <v/>
      </c>
      <c r="AH1607" s="142" t="str">
        <f>IF($H1607&lt;&gt;"",IF($AD1607=1,VLOOKUP($H1607,得点換算表!$C$35:$D$44,2),VLOOKUP($H1607,得点換算表!$E$35:$F$44,2)),"")</f>
        <v/>
      </c>
      <c r="AI1607" s="142" t="str">
        <f>IF($I1607&lt;&gt;"",IF($AD1607=1,VLOOKUP($I1607,得点換算表!$C$45:$D$55,2),VLOOKUP($I1607,得点換算表!$E$45:$F$55,2)),"")</f>
        <v/>
      </c>
      <c r="AJ1607" s="142" t="str">
        <f>IF($J1607&lt;&gt;"",IF($AD1607=1,VLOOKUP($J1607,得点換算表!$C$56:$D$65,2),VLOOKUP($J1607,得点換算表!$E$56:$F$65,2)),"")</f>
        <v/>
      </c>
      <c r="AK1607" s="142" t="str">
        <f>IF($K1607&lt;&gt;"",IF($AD1607=1,VLOOKUP($K1607,得点換算表!$C$66:$D$76,2),VLOOKUP($K1607,得点換算表!$E$66:$F$76,2)),"")</f>
        <v/>
      </c>
      <c r="AL1607" s="142" t="str">
        <f>IF($L1607&lt;&gt;"",IF($AD1607=1,VLOOKUP($L1607,得点換算表!$C$77:$D$86,2),VLOOKUP($L1607,得点換算表!$E$77:$F$86,2)),"")</f>
        <v/>
      </c>
      <c r="AM1607" s="142" t="str">
        <f>IF($M1607&lt;&gt;"",IF($AD1607=1,VLOOKUP($M1607,得点換算表!$C$87:$D$96,2),VLOOKUP($M1607,得点換算表!$E$87:$F$96,2)),"")</f>
        <v/>
      </c>
      <c r="AN1607" s="142" t="str">
        <f t="shared" si="87"/>
        <v/>
      </c>
      <c r="AO1607" s="143" t="str">
        <f>IF(AND($AN1607&lt;&gt;"",$AN1607&gt;=8),VLOOKUP($AN1607,得点換算表!$I$15:$J$19,2),"")</f>
        <v/>
      </c>
      <c r="AP1607" s="105"/>
    </row>
    <row r="1608" spans="1:42" x14ac:dyDescent="0.15">
      <c r="A1608" s="11"/>
      <c r="B1608" s="12"/>
      <c r="C1608" s="13"/>
      <c r="D1608" s="13"/>
      <c r="E1608" s="14"/>
      <c r="F1608" s="14"/>
      <c r="G1608" s="14"/>
      <c r="H1608" s="14"/>
      <c r="I1608" s="15"/>
      <c r="J1608" s="14"/>
      <c r="K1608" s="13"/>
      <c r="L1608" s="14"/>
      <c r="M1608" s="14"/>
      <c r="N1608" s="14"/>
      <c r="O1608" s="14"/>
      <c r="P1608" s="198"/>
      <c r="Q1608" s="198"/>
      <c r="R1608" s="198"/>
      <c r="S1608" s="198"/>
      <c r="T1608" s="198"/>
      <c r="U1608" s="198"/>
      <c r="V1608" s="198"/>
      <c r="W1608" s="202">
        <f t="shared" si="85"/>
        <v>0</v>
      </c>
      <c r="X1608" s="14"/>
      <c r="Y1608" s="14"/>
      <c r="Z1608" s="108"/>
      <c r="AA1608" s="114"/>
      <c r="AB1608" s="129"/>
      <c r="AC1608" s="128"/>
      <c r="AD1608" s="142" t="str">
        <f t="shared" si="86"/>
        <v/>
      </c>
      <c r="AE1608" s="142" t="str">
        <f>IF($E1608&lt;&gt;"",IF($AD1608=1,VLOOKUP($E1608,得点換算表!$C$5:$D$14,2),VLOOKUP($E1608,得点換算表!$E$5:$F$14,2)),"")</f>
        <v/>
      </c>
      <c r="AF1608" s="142" t="str">
        <f>IF($F1608&lt;&gt;"",IF($AD1608=1,VLOOKUP($F1608,得点換算表!$C$15:$D$24,2),VLOOKUP($F1608,得点換算表!$E$15:$F$24,2)),"")</f>
        <v/>
      </c>
      <c r="AG1608" s="142" t="str">
        <f>IF($G1608&lt;&gt;"",IF($AD1608=1,VLOOKUP($G1608,得点換算表!$C$25:$D$34,2),VLOOKUP($G1608,得点換算表!$E$25:$F$34,2)),"")</f>
        <v/>
      </c>
      <c r="AH1608" s="142" t="str">
        <f>IF($H1608&lt;&gt;"",IF($AD1608=1,VLOOKUP($H1608,得点換算表!$C$35:$D$44,2),VLOOKUP($H1608,得点換算表!$E$35:$F$44,2)),"")</f>
        <v/>
      </c>
      <c r="AI1608" s="142" t="str">
        <f>IF($I1608&lt;&gt;"",IF($AD1608=1,VLOOKUP($I1608,得点換算表!$C$45:$D$55,2),VLOOKUP($I1608,得点換算表!$E$45:$F$55,2)),"")</f>
        <v/>
      </c>
      <c r="AJ1608" s="142" t="str">
        <f>IF($J1608&lt;&gt;"",IF($AD1608=1,VLOOKUP($J1608,得点換算表!$C$56:$D$65,2),VLOOKUP($J1608,得点換算表!$E$56:$F$65,2)),"")</f>
        <v/>
      </c>
      <c r="AK1608" s="142" t="str">
        <f>IF($K1608&lt;&gt;"",IF($AD1608=1,VLOOKUP($K1608,得点換算表!$C$66:$D$76,2),VLOOKUP($K1608,得点換算表!$E$66:$F$76,2)),"")</f>
        <v/>
      </c>
      <c r="AL1608" s="142" t="str">
        <f>IF($L1608&lt;&gt;"",IF($AD1608=1,VLOOKUP($L1608,得点換算表!$C$77:$D$86,2),VLOOKUP($L1608,得点換算表!$E$77:$F$86,2)),"")</f>
        <v/>
      </c>
      <c r="AM1608" s="142" t="str">
        <f>IF($M1608&lt;&gt;"",IF($AD1608=1,VLOOKUP($M1608,得点換算表!$C$87:$D$96,2),VLOOKUP($M1608,得点換算表!$E$87:$F$96,2)),"")</f>
        <v/>
      </c>
      <c r="AN1608" s="142" t="str">
        <f t="shared" si="87"/>
        <v/>
      </c>
      <c r="AO1608" s="143" t="str">
        <f>IF(AND($AN1608&lt;&gt;"",$AN1608&gt;=8),VLOOKUP($AN1608,得点換算表!$I$15:$J$19,2),"")</f>
        <v/>
      </c>
      <c r="AP1608" s="105"/>
    </row>
    <row r="1609" spans="1:42" x14ac:dyDescent="0.15">
      <c r="A1609" s="11"/>
      <c r="B1609" s="12"/>
      <c r="C1609" s="13"/>
      <c r="D1609" s="13"/>
      <c r="E1609" s="14"/>
      <c r="F1609" s="14"/>
      <c r="G1609" s="14"/>
      <c r="H1609" s="14"/>
      <c r="I1609" s="15"/>
      <c r="J1609" s="14"/>
      <c r="K1609" s="13"/>
      <c r="L1609" s="14"/>
      <c r="M1609" s="14"/>
      <c r="N1609" s="14"/>
      <c r="O1609" s="14"/>
      <c r="P1609" s="198"/>
      <c r="Q1609" s="198"/>
      <c r="R1609" s="198"/>
      <c r="S1609" s="198"/>
      <c r="T1609" s="198"/>
      <c r="U1609" s="198"/>
      <c r="V1609" s="198"/>
      <c r="W1609" s="202">
        <f t="shared" si="85"/>
        <v>0</v>
      </c>
      <c r="X1609" s="14"/>
      <c r="Y1609" s="14"/>
      <c r="Z1609" s="108"/>
      <c r="AA1609" s="114"/>
      <c r="AB1609" s="129"/>
      <c r="AC1609" s="128"/>
      <c r="AD1609" s="142" t="str">
        <f t="shared" si="86"/>
        <v/>
      </c>
      <c r="AE1609" s="142" t="str">
        <f>IF($E1609&lt;&gt;"",IF($AD1609=1,VLOOKUP($E1609,得点換算表!$C$5:$D$14,2),VLOOKUP($E1609,得点換算表!$E$5:$F$14,2)),"")</f>
        <v/>
      </c>
      <c r="AF1609" s="142" t="str">
        <f>IF($F1609&lt;&gt;"",IF($AD1609=1,VLOOKUP($F1609,得点換算表!$C$15:$D$24,2),VLOOKUP($F1609,得点換算表!$E$15:$F$24,2)),"")</f>
        <v/>
      </c>
      <c r="AG1609" s="142" t="str">
        <f>IF($G1609&lt;&gt;"",IF($AD1609=1,VLOOKUP($G1609,得点換算表!$C$25:$D$34,2),VLOOKUP($G1609,得点換算表!$E$25:$F$34,2)),"")</f>
        <v/>
      </c>
      <c r="AH1609" s="142" t="str">
        <f>IF($H1609&lt;&gt;"",IF($AD1609=1,VLOOKUP($H1609,得点換算表!$C$35:$D$44,2),VLOOKUP($H1609,得点換算表!$E$35:$F$44,2)),"")</f>
        <v/>
      </c>
      <c r="AI1609" s="142" t="str">
        <f>IF($I1609&lt;&gt;"",IF($AD1609=1,VLOOKUP($I1609,得点換算表!$C$45:$D$55,2),VLOOKUP($I1609,得点換算表!$E$45:$F$55,2)),"")</f>
        <v/>
      </c>
      <c r="AJ1609" s="142" t="str">
        <f>IF($J1609&lt;&gt;"",IF($AD1609=1,VLOOKUP($J1609,得点換算表!$C$56:$D$65,2),VLOOKUP($J1609,得点換算表!$E$56:$F$65,2)),"")</f>
        <v/>
      </c>
      <c r="AK1609" s="142" t="str">
        <f>IF($K1609&lt;&gt;"",IF($AD1609=1,VLOOKUP($K1609,得点換算表!$C$66:$D$76,2),VLOOKUP($K1609,得点換算表!$E$66:$F$76,2)),"")</f>
        <v/>
      </c>
      <c r="AL1609" s="142" t="str">
        <f>IF($L1609&lt;&gt;"",IF($AD1609=1,VLOOKUP($L1609,得点換算表!$C$77:$D$86,2),VLOOKUP($L1609,得点換算表!$E$77:$F$86,2)),"")</f>
        <v/>
      </c>
      <c r="AM1609" s="142" t="str">
        <f>IF($M1609&lt;&gt;"",IF($AD1609=1,VLOOKUP($M1609,得点換算表!$C$87:$D$96,2),VLOOKUP($M1609,得点換算表!$E$87:$F$96,2)),"")</f>
        <v/>
      </c>
      <c r="AN1609" s="142" t="str">
        <f t="shared" si="87"/>
        <v/>
      </c>
      <c r="AO1609" s="143" t="str">
        <f>IF(AND($AN1609&lt;&gt;"",$AN1609&gt;=8),VLOOKUP($AN1609,得点換算表!$I$15:$J$19,2),"")</f>
        <v/>
      </c>
      <c r="AP1609" s="105"/>
    </row>
    <row r="1610" spans="1:42" x14ac:dyDescent="0.15">
      <c r="A1610" s="11"/>
      <c r="B1610" s="12"/>
      <c r="C1610" s="13"/>
      <c r="D1610" s="13"/>
      <c r="E1610" s="14"/>
      <c r="F1610" s="14"/>
      <c r="G1610" s="14"/>
      <c r="H1610" s="14"/>
      <c r="I1610" s="15"/>
      <c r="J1610" s="14"/>
      <c r="K1610" s="13"/>
      <c r="L1610" s="14"/>
      <c r="M1610" s="14"/>
      <c r="N1610" s="14"/>
      <c r="O1610" s="14"/>
      <c r="P1610" s="198"/>
      <c r="Q1610" s="198"/>
      <c r="R1610" s="198"/>
      <c r="S1610" s="198"/>
      <c r="T1610" s="198"/>
      <c r="U1610" s="198"/>
      <c r="V1610" s="198"/>
      <c r="W1610" s="202">
        <f t="shared" si="85"/>
        <v>0</v>
      </c>
      <c r="X1610" s="14"/>
      <c r="Y1610" s="14"/>
      <c r="Z1610" s="108"/>
      <c r="AA1610" s="114"/>
      <c r="AB1610" s="129"/>
      <c r="AC1610" s="128"/>
      <c r="AD1610" s="142" t="str">
        <f t="shared" si="86"/>
        <v/>
      </c>
      <c r="AE1610" s="142" t="str">
        <f>IF($E1610&lt;&gt;"",IF($AD1610=1,VLOOKUP($E1610,得点換算表!$C$5:$D$14,2),VLOOKUP($E1610,得点換算表!$E$5:$F$14,2)),"")</f>
        <v/>
      </c>
      <c r="AF1610" s="142" t="str">
        <f>IF($F1610&lt;&gt;"",IF($AD1610=1,VLOOKUP($F1610,得点換算表!$C$15:$D$24,2),VLOOKUP($F1610,得点換算表!$E$15:$F$24,2)),"")</f>
        <v/>
      </c>
      <c r="AG1610" s="142" t="str">
        <f>IF($G1610&lt;&gt;"",IF($AD1610=1,VLOOKUP($G1610,得点換算表!$C$25:$D$34,2),VLOOKUP($G1610,得点換算表!$E$25:$F$34,2)),"")</f>
        <v/>
      </c>
      <c r="AH1610" s="142" t="str">
        <f>IF($H1610&lt;&gt;"",IF($AD1610=1,VLOOKUP($H1610,得点換算表!$C$35:$D$44,2),VLOOKUP($H1610,得点換算表!$E$35:$F$44,2)),"")</f>
        <v/>
      </c>
      <c r="AI1610" s="142" t="str">
        <f>IF($I1610&lt;&gt;"",IF($AD1610=1,VLOOKUP($I1610,得点換算表!$C$45:$D$55,2),VLOOKUP($I1610,得点換算表!$E$45:$F$55,2)),"")</f>
        <v/>
      </c>
      <c r="AJ1610" s="142" t="str">
        <f>IF($J1610&lt;&gt;"",IF($AD1610=1,VLOOKUP($J1610,得点換算表!$C$56:$D$65,2),VLOOKUP($J1610,得点換算表!$E$56:$F$65,2)),"")</f>
        <v/>
      </c>
      <c r="AK1610" s="142" t="str">
        <f>IF($K1610&lt;&gt;"",IF($AD1610=1,VLOOKUP($K1610,得点換算表!$C$66:$D$76,2),VLOOKUP($K1610,得点換算表!$E$66:$F$76,2)),"")</f>
        <v/>
      </c>
      <c r="AL1610" s="142" t="str">
        <f>IF($L1610&lt;&gt;"",IF($AD1610=1,VLOOKUP($L1610,得点換算表!$C$77:$D$86,2),VLOOKUP($L1610,得点換算表!$E$77:$F$86,2)),"")</f>
        <v/>
      </c>
      <c r="AM1610" s="142" t="str">
        <f>IF($M1610&lt;&gt;"",IF($AD1610=1,VLOOKUP($M1610,得点換算表!$C$87:$D$96,2),VLOOKUP($M1610,得点換算表!$E$87:$F$96,2)),"")</f>
        <v/>
      </c>
      <c r="AN1610" s="142" t="str">
        <f t="shared" si="87"/>
        <v/>
      </c>
      <c r="AO1610" s="143" t="str">
        <f>IF(AND($AN1610&lt;&gt;"",$AN1610&gt;=8),VLOOKUP($AN1610,得点換算表!$I$15:$J$19,2),"")</f>
        <v/>
      </c>
      <c r="AP1610" s="105"/>
    </row>
    <row r="1611" spans="1:42" x14ac:dyDescent="0.15">
      <c r="A1611" s="11"/>
      <c r="B1611" s="12"/>
      <c r="C1611" s="13"/>
      <c r="D1611" s="13"/>
      <c r="E1611" s="14"/>
      <c r="F1611" s="14"/>
      <c r="G1611" s="14"/>
      <c r="H1611" s="14"/>
      <c r="I1611" s="15"/>
      <c r="J1611" s="14"/>
      <c r="K1611" s="13"/>
      <c r="L1611" s="14"/>
      <c r="M1611" s="14"/>
      <c r="N1611" s="14"/>
      <c r="O1611" s="14"/>
      <c r="P1611" s="198"/>
      <c r="Q1611" s="198"/>
      <c r="R1611" s="198"/>
      <c r="S1611" s="198"/>
      <c r="T1611" s="198"/>
      <c r="U1611" s="198"/>
      <c r="V1611" s="198"/>
      <c r="W1611" s="202">
        <f t="shared" si="85"/>
        <v>0</v>
      </c>
      <c r="X1611" s="14"/>
      <c r="Y1611" s="14"/>
      <c r="Z1611" s="108"/>
      <c r="AA1611" s="114"/>
      <c r="AB1611" s="129"/>
      <c r="AC1611" s="128"/>
      <c r="AD1611" s="142" t="str">
        <f t="shared" si="86"/>
        <v/>
      </c>
      <c r="AE1611" s="142" t="str">
        <f>IF($E1611&lt;&gt;"",IF($AD1611=1,VLOOKUP($E1611,得点換算表!$C$5:$D$14,2),VLOOKUP($E1611,得点換算表!$E$5:$F$14,2)),"")</f>
        <v/>
      </c>
      <c r="AF1611" s="142" t="str">
        <f>IF($F1611&lt;&gt;"",IF($AD1611=1,VLOOKUP($F1611,得点換算表!$C$15:$D$24,2),VLOOKUP($F1611,得点換算表!$E$15:$F$24,2)),"")</f>
        <v/>
      </c>
      <c r="AG1611" s="142" t="str">
        <f>IF($G1611&lt;&gt;"",IF($AD1611=1,VLOOKUP($G1611,得点換算表!$C$25:$D$34,2),VLOOKUP($G1611,得点換算表!$E$25:$F$34,2)),"")</f>
        <v/>
      </c>
      <c r="AH1611" s="142" t="str">
        <f>IF($H1611&lt;&gt;"",IF($AD1611=1,VLOOKUP($H1611,得点換算表!$C$35:$D$44,2),VLOOKUP($H1611,得点換算表!$E$35:$F$44,2)),"")</f>
        <v/>
      </c>
      <c r="AI1611" s="142" t="str">
        <f>IF($I1611&lt;&gt;"",IF($AD1611=1,VLOOKUP($I1611,得点換算表!$C$45:$D$55,2),VLOOKUP($I1611,得点換算表!$E$45:$F$55,2)),"")</f>
        <v/>
      </c>
      <c r="AJ1611" s="142" t="str">
        <f>IF($J1611&lt;&gt;"",IF($AD1611=1,VLOOKUP($J1611,得点換算表!$C$56:$D$65,2),VLOOKUP($J1611,得点換算表!$E$56:$F$65,2)),"")</f>
        <v/>
      </c>
      <c r="AK1611" s="142" t="str">
        <f>IF($K1611&lt;&gt;"",IF($AD1611=1,VLOOKUP($K1611,得点換算表!$C$66:$D$76,2),VLOOKUP($K1611,得点換算表!$E$66:$F$76,2)),"")</f>
        <v/>
      </c>
      <c r="AL1611" s="142" t="str">
        <f>IF($L1611&lt;&gt;"",IF($AD1611=1,VLOOKUP($L1611,得点換算表!$C$77:$D$86,2),VLOOKUP($L1611,得点換算表!$E$77:$F$86,2)),"")</f>
        <v/>
      </c>
      <c r="AM1611" s="142" t="str">
        <f>IF($M1611&lt;&gt;"",IF($AD1611=1,VLOOKUP($M1611,得点換算表!$C$87:$D$96,2),VLOOKUP($M1611,得点換算表!$E$87:$F$96,2)),"")</f>
        <v/>
      </c>
      <c r="AN1611" s="142" t="str">
        <f t="shared" si="87"/>
        <v/>
      </c>
      <c r="AO1611" s="143" t="str">
        <f>IF(AND($AN1611&lt;&gt;"",$AN1611&gt;=8),VLOOKUP($AN1611,得点換算表!$I$15:$J$19,2),"")</f>
        <v/>
      </c>
      <c r="AP1611" s="105"/>
    </row>
    <row r="1612" spans="1:42" x14ac:dyDescent="0.15">
      <c r="A1612" s="11"/>
      <c r="B1612" s="12"/>
      <c r="C1612" s="13"/>
      <c r="D1612" s="13"/>
      <c r="E1612" s="14"/>
      <c r="F1612" s="14"/>
      <c r="G1612" s="14"/>
      <c r="H1612" s="14"/>
      <c r="I1612" s="15"/>
      <c r="J1612" s="14"/>
      <c r="K1612" s="13"/>
      <c r="L1612" s="14"/>
      <c r="M1612" s="14"/>
      <c r="N1612" s="14"/>
      <c r="O1612" s="14"/>
      <c r="P1612" s="198"/>
      <c r="Q1612" s="198"/>
      <c r="R1612" s="198"/>
      <c r="S1612" s="198"/>
      <c r="T1612" s="198"/>
      <c r="U1612" s="198"/>
      <c r="V1612" s="198"/>
      <c r="W1612" s="202">
        <f t="shared" si="85"/>
        <v>0</v>
      </c>
      <c r="X1612" s="14"/>
      <c r="Y1612" s="14"/>
      <c r="Z1612" s="108"/>
      <c r="AA1612" s="114"/>
      <c r="AB1612" s="129"/>
      <c r="AC1612" s="128"/>
      <c r="AD1612" s="142" t="str">
        <f t="shared" si="86"/>
        <v/>
      </c>
      <c r="AE1612" s="142" t="str">
        <f>IF($E1612&lt;&gt;"",IF($AD1612=1,VLOOKUP($E1612,得点換算表!$C$5:$D$14,2),VLOOKUP($E1612,得点換算表!$E$5:$F$14,2)),"")</f>
        <v/>
      </c>
      <c r="AF1612" s="142" t="str">
        <f>IF($F1612&lt;&gt;"",IF($AD1612=1,VLOOKUP($F1612,得点換算表!$C$15:$D$24,2),VLOOKUP($F1612,得点換算表!$E$15:$F$24,2)),"")</f>
        <v/>
      </c>
      <c r="AG1612" s="142" t="str">
        <f>IF($G1612&lt;&gt;"",IF($AD1612=1,VLOOKUP($G1612,得点換算表!$C$25:$D$34,2),VLOOKUP($G1612,得点換算表!$E$25:$F$34,2)),"")</f>
        <v/>
      </c>
      <c r="AH1612" s="142" t="str">
        <f>IF($H1612&lt;&gt;"",IF($AD1612=1,VLOOKUP($H1612,得点換算表!$C$35:$D$44,2),VLOOKUP($H1612,得点換算表!$E$35:$F$44,2)),"")</f>
        <v/>
      </c>
      <c r="AI1612" s="142" t="str">
        <f>IF($I1612&lt;&gt;"",IF($AD1612=1,VLOOKUP($I1612,得点換算表!$C$45:$D$55,2),VLOOKUP($I1612,得点換算表!$E$45:$F$55,2)),"")</f>
        <v/>
      </c>
      <c r="AJ1612" s="142" t="str">
        <f>IF($J1612&lt;&gt;"",IF($AD1612=1,VLOOKUP($J1612,得点換算表!$C$56:$D$65,2),VLOOKUP($J1612,得点換算表!$E$56:$F$65,2)),"")</f>
        <v/>
      </c>
      <c r="AK1612" s="142" t="str">
        <f>IF($K1612&lt;&gt;"",IF($AD1612=1,VLOOKUP($K1612,得点換算表!$C$66:$D$76,2),VLOOKUP($K1612,得点換算表!$E$66:$F$76,2)),"")</f>
        <v/>
      </c>
      <c r="AL1612" s="142" t="str">
        <f>IF($L1612&lt;&gt;"",IF($AD1612=1,VLOOKUP($L1612,得点換算表!$C$77:$D$86,2),VLOOKUP($L1612,得点換算表!$E$77:$F$86,2)),"")</f>
        <v/>
      </c>
      <c r="AM1612" s="142" t="str">
        <f>IF($M1612&lt;&gt;"",IF($AD1612=1,VLOOKUP($M1612,得点換算表!$C$87:$D$96,2),VLOOKUP($M1612,得点換算表!$E$87:$F$96,2)),"")</f>
        <v/>
      </c>
      <c r="AN1612" s="142" t="str">
        <f t="shared" si="87"/>
        <v/>
      </c>
      <c r="AO1612" s="143" t="str">
        <f>IF(AND($AN1612&lt;&gt;"",$AN1612&gt;=8),VLOOKUP($AN1612,得点換算表!$I$15:$J$19,2),"")</f>
        <v/>
      </c>
      <c r="AP1612" s="105"/>
    </row>
    <row r="1613" spans="1:42" x14ac:dyDescent="0.15">
      <c r="A1613" s="11"/>
      <c r="B1613" s="12"/>
      <c r="C1613" s="13"/>
      <c r="D1613" s="13"/>
      <c r="E1613" s="14"/>
      <c r="F1613" s="14"/>
      <c r="G1613" s="14"/>
      <c r="H1613" s="14"/>
      <c r="I1613" s="15"/>
      <c r="J1613" s="14"/>
      <c r="K1613" s="13"/>
      <c r="L1613" s="14"/>
      <c r="M1613" s="14"/>
      <c r="N1613" s="14"/>
      <c r="O1613" s="14"/>
      <c r="P1613" s="198"/>
      <c r="Q1613" s="198"/>
      <c r="R1613" s="198"/>
      <c r="S1613" s="198"/>
      <c r="T1613" s="198"/>
      <c r="U1613" s="198"/>
      <c r="V1613" s="198"/>
      <c r="W1613" s="202">
        <f t="shared" si="85"/>
        <v>0</v>
      </c>
      <c r="X1613" s="14"/>
      <c r="Y1613" s="14"/>
      <c r="Z1613" s="108"/>
      <c r="AA1613" s="114"/>
      <c r="AB1613" s="129"/>
      <c r="AC1613" s="128"/>
      <c r="AD1613" s="142" t="str">
        <f t="shared" si="86"/>
        <v/>
      </c>
      <c r="AE1613" s="142" t="str">
        <f>IF($E1613&lt;&gt;"",IF($AD1613=1,VLOOKUP($E1613,得点換算表!$C$5:$D$14,2),VLOOKUP($E1613,得点換算表!$E$5:$F$14,2)),"")</f>
        <v/>
      </c>
      <c r="AF1613" s="142" t="str">
        <f>IF($F1613&lt;&gt;"",IF($AD1613=1,VLOOKUP($F1613,得点換算表!$C$15:$D$24,2),VLOOKUP($F1613,得点換算表!$E$15:$F$24,2)),"")</f>
        <v/>
      </c>
      <c r="AG1613" s="142" t="str">
        <f>IF($G1613&lt;&gt;"",IF($AD1613=1,VLOOKUP($G1613,得点換算表!$C$25:$D$34,2),VLOOKUP($G1613,得点換算表!$E$25:$F$34,2)),"")</f>
        <v/>
      </c>
      <c r="AH1613" s="142" t="str">
        <f>IF($H1613&lt;&gt;"",IF($AD1613=1,VLOOKUP($H1613,得点換算表!$C$35:$D$44,2),VLOOKUP($H1613,得点換算表!$E$35:$F$44,2)),"")</f>
        <v/>
      </c>
      <c r="AI1613" s="142" t="str">
        <f>IF($I1613&lt;&gt;"",IF($AD1613=1,VLOOKUP($I1613,得点換算表!$C$45:$D$55,2),VLOOKUP($I1613,得点換算表!$E$45:$F$55,2)),"")</f>
        <v/>
      </c>
      <c r="AJ1613" s="142" t="str">
        <f>IF($J1613&lt;&gt;"",IF($AD1613=1,VLOOKUP($J1613,得点換算表!$C$56:$D$65,2),VLOOKUP($J1613,得点換算表!$E$56:$F$65,2)),"")</f>
        <v/>
      </c>
      <c r="AK1613" s="142" t="str">
        <f>IF($K1613&lt;&gt;"",IF($AD1613=1,VLOOKUP($K1613,得点換算表!$C$66:$D$76,2),VLOOKUP($K1613,得点換算表!$E$66:$F$76,2)),"")</f>
        <v/>
      </c>
      <c r="AL1613" s="142" t="str">
        <f>IF($L1613&lt;&gt;"",IF($AD1613=1,VLOOKUP($L1613,得点換算表!$C$77:$D$86,2),VLOOKUP($L1613,得点換算表!$E$77:$F$86,2)),"")</f>
        <v/>
      </c>
      <c r="AM1613" s="142" t="str">
        <f>IF($M1613&lt;&gt;"",IF($AD1613=1,VLOOKUP($M1613,得点換算表!$C$87:$D$96,2),VLOOKUP($M1613,得点換算表!$E$87:$F$96,2)),"")</f>
        <v/>
      </c>
      <c r="AN1613" s="142" t="str">
        <f t="shared" si="87"/>
        <v/>
      </c>
      <c r="AO1613" s="143" t="str">
        <f>IF(AND($AN1613&lt;&gt;"",$AN1613&gt;=8),VLOOKUP($AN1613,得点換算表!$I$15:$J$19,2),"")</f>
        <v/>
      </c>
      <c r="AP1613" s="105"/>
    </row>
    <row r="1614" spans="1:42" x14ac:dyDescent="0.15">
      <c r="A1614" s="11"/>
      <c r="B1614" s="12"/>
      <c r="C1614" s="13"/>
      <c r="D1614" s="13"/>
      <c r="E1614" s="14"/>
      <c r="F1614" s="14"/>
      <c r="G1614" s="14"/>
      <c r="H1614" s="14"/>
      <c r="I1614" s="15"/>
      <c r="J1614" s="14"/>
      <c r="K1614" s="13"/>
      <c r="L1614" s="14"/>
      <c r="M1614" s="14"/>
      <c r="N1614" s="14"/>
      <c r="O1614" s="14"/>
      <c r="P1614" s="198"/>
      <c r="Q1614" s="198"/>
      <c r="R1614" s="198"/>
      <c r="S1614" s="198"/>
      <c r="T1614" s="198"/>
      <c r="U1614" s="198"/>
      <c r="V1614" s="198"/>
      <c r="W1614" s="202">
        <f t="shared" si="85"/>
        <v>0</v>
      </c>
      <c r="X1614" s="14"/>
      <c r="Y1614" s="14"/>
      <c r="Z1614" s="108"/>
      <c r="AA1614" s="114"/>
      <c r="AB1614" s="129"/>
      <c r="AC1614" s="128"/>
      <c r="AD1614" s="142" t="str">
        <f t="shared" si="86"/>
        <v/>
      </c>
      <c r="AE1614" s="142" t="str">
        <f>IF($E1614&lt;&gt;"",IF($AD1614=1,VLOOKUP($E1614,得点換算表!$C$5:$D$14,2),VLOOKUP($E1614,得点換算表!$E$5:$F$14,2)),"")</f>
        <v/>
      </c>
      <c r="AF1614" s="142" t="str">
        <f>IF($F1614&lt;&gt;"",IF($AD1614=1,VLOOKUP($F1614,得点換算表!$C$15:$D$24,2),VLOOKUP($F1614,得点換算表!$E$15:$F$24,2)),"")</f>
        <v/>
      </c>
      <c r="AG1614" s="142" t="str">
        <f>IF($G1614&lt;&gt;"",IF($AD1614=1,VLOOKUP($G1614,得点換算表!$C$25:$D$34,2),VLOOKUP($G1614,得点換算表!$E$25:$F$34,2)),"")</f>
        <v/>
      </c>
      <c r="AH1614" s="142" t="str">
        <f>IF($H1614&lt;&gt;"",IF($AD1614=1,VLOOKUP($H1614,得点換算表!$C$35:$D$44,2),VLOOKUP($H1614,得点換算表!$E$35:$F$44,2)),"")</f>
        <v/>
      </c>
      <c r="AI1614" s="142" t="str">
        <f>IF($I1614&lt;&gt;"",IF($AD1614=1,VLOOKUP($I1614,得点換算表!$C$45:$D$55,2),VLOOKUP($I1614,得点換算表!$E$45:$F$55,2)),"")</f>
        <v/>
      </c>
      <c r="AJ1614" s="142" t="str">
        <f>IF($J1614&lt;&gt;"",IF($AD1614=1,VLOOKUP($J1614,得点換算表!$C$56:$D$65,2),VLOOKUP($J1614,得点換算表!$E$56:$F$65,2)),"")</f>
        <v/>
      </c>
      <c r="AK1614" s="142" t="str">
        <f>IF($K1614&lt;&gt;"",IF($AD1614=1,VLOOKUP($K1614,得点換算表!$C$66:$D$76,2),VLOOKUP($K1614,得点換算表!$E$66:$F$76,2)),"")</f>
        <v/>
      </c>
      <c r="AL1614" s="142" t="str">
        <f>IF($L1614&lt;&gt;"",IF($AD1614=1,VLOOKUP($L1614,得点換算表!$C$77:$D$86,2),VLOOKUP($L1614,得点換算表!$E$77:$F$86,2)),"")</f>
        <v/>
      </c>
      <c r="AM1614" s="142" t="str">
        <f>IF($M1614&lt;&gt;"",IF($AD1614=1,VLOOKUP($M1614,得点換算表!$C$87:$D$96,2),VLOOKUP($M1614,得点換算表!$E$87:$F$96,2)),"")</f>
        <v/>
      </c>
      <c r="AN1614" s="142" t="str">
        <f t="shared" si="87"/>
        <v/>
      </c>
      <c r="AO1614" s="143" t="str">
        <f>IF(AND($AN1614&lt;&gt;"",$AN1614&gt;=8),VLOOKUP($AN1614,得点換算表!$I$15:$J$19,2),"")</f>
        <v/>
      </c>
      <c r="AP1614" s="105"/>
    </row>
    <row r="1615" spans="1:42" x14ac:dyDescent="0.15">
      <c r="A1615" s="11"/>
      <c r="B1615" s="12"/>
      <c r="C1615" s="13"/>
      <c r="D1615" s="13"/>
      <c r="E1615" s="14"/>
      <c r="F1615" s="14"/>
      <c r="G1615" s="14"/>
      <c r="H1615" s="14"/>
      <c r="I1615" s="15"/>
      <c r="J1615" s="14"/>
      <c r="K1615" s="13"/>
      <c r="L1615" s="14"/>
      <c r="M1615" s="14"/>
      <c r="N1615" s="14"/>
      <c r="O1615" s="14"/>
      <c r="P1615" s="198"/>
      <c r="Q1615" s="198"/>
      <c r="R1615" s="198"/>
      <c r="S1615" s="198"/>
      <c r="T1615" s="198"/>
      <c r="U1615" s="198"/>
      <c r="V1615" s="198"/>
      <c r="W1615" s="202">
        <f t="shared" si="85"/>
        <v>0</v>
      </c>
      <c r="X1615" s="14"/>
      <c r="Y1615" s="14"/>
      <c r="Z1615" s="108"/>
      <c r="AA1615" s="114"/>
      <c r="AB1615" s="129"/>
      <c r="AC1615" s="128"/>
      <c r="AD1615" s="142" t="str">
        <f t="shared" si="86"/>
        <v/>
      </c>
      <c r="AE1615" s="142" t="str">
        <f>IF($E1615&lt;&gt;"",IF($AD1615=1,VLOOKUP($E1615,得点換算表!$C$5:$D$14,2),VLOOKUP($E1615,得点換算表!$E$5:$F$14,2)),"")</f>
        <v/>
      </c>
      <c r="AF1615" s="142" t="str">
        <f>IF($F1615&lt;&gt;"",IF($AD1615=1,VLOOKUP($F1615,得点換算表!$C$15:$D$24,2),VLOOKUP($F1615,得点換算表!$E$15:$F$24,2)),"")</f>
        <v/>
      </c>
      <c r="AG1615" s="142" t="str">
        <f>IF($G1615&lt;&gt;"",IF($AD1615=1,VLOOKUP($G1615,得点換算表!$C$25:$D$34,2),VLOOKUP($G1615,得点換算表!$E$25:$F$34,2)),"")</f>
        <v/>
      </c>
      <c r="AH1615" s="142" t="str">
        <f>IF($H1615&lt;&gt;"",IF($AD1615=1,VLOOKUP($H1615,得点換算表!$C$35:$D$44,2),VLOOKUP($H1615,得点換算表!$E$35:$F$44,2)),"")</f>
        <v/>
      </c>
      <c r="AI1615" s="142" t="str">
        <f>IF($I1615&lt;&gt;"",IF($AD1615=1,VLOOKUP($I1615,得点換算表!$C$45:$D$55,2),VLOOKUP($I1615,得点換算表!$E$45:$F$55,2)),"")</f>
        <v/>
      </c>
      <c r="AJ1615" s="142" t="str">
        <f>IF($J1615&lt;&gt;"",IF($AD1615=1,VLOOKUP($J1615,得点換算表!$C$56:$D$65,2),VLOOKUP($J1615,得点換算表!$E$56:$F$65,2)),"")</f>
        <v/>
      </c>
      <c r="AK1615" s="142" t="str">
        <f>IF($K1615&lt;&gt;"",IF($AD1615=1,VLOOKUP($K1615,得点換算表!$C$66:$D$76,2),VLOOKUP($K1615,得点換算表!$E$66:$F$76,2)),"")</f>
        <v/>
      </c>
      <c r="AL1615" s="142" t="str">
        <f>IF($L1615&lt;&gt;"",IF($AD1615=1,VLOOKUP($L1615,得点換算表!$C$77:$D$86,2),VLOOKUP($L1615,得点換算表!$E$77:$F$86,2)),"")</f>
        <v/>
      </c>
      <c r="AM1615" s="142" t="str">
        <f>IF($M1615&lt;&gt;"",IF($AD1615=1,VLOOKUP($M1615,得点換算表!$C$87:$D$96,2),VLOOKUP($M1615,得点換算表!$E$87:$F$96,2)),"")</f>
        <v/>
      </c>
      <c r="AN1615" s="142" t="str">
        <f t="shared" si="87"/>
        <v/>
      </c>
      <c r="AO1615" s="143" t="str">
        <f>IF(AND($AN1615&lt;&gt;"",$AN1615&gt;=8),VLOOKUP($AN1615,得点換算表!$I$15:$J$19,2),"")</f>
        <v/>
      </c>
      <c r="AP1615" s="105"/>
    </row>
    <row r="1616" spans="1:42" x14ac:dyDescent="0.15">
      <c r="A1616" s="11"/>
      <c r="B1616" s="12"/>
      <c r="C1616" s="13"/>
      <c r="D1616" s="13"/>
      <c r="E1616" s="14"/>
      <c r="F1616" s="14"/>
      <c r="G1616" s="14"/>
      <c r="H1616" s="14"/>
      <c r="I1616" s="15"/>
      <c r="J1616" s="14"/>
      <c r="K1616" s="13"/>
      <c r="L1616" s="14"/>
      <c r="M1616" s="14"/>
      <c r="N1616" s="14"/>
      <c r="O1616" s="14"/>
      <c r="P1616" s="198"/>
      <c r="Q1616" s="198"/>
      <c r="R1616" s="198"/>
      <c r="S1616" s="198"/>
      <c r="T1616" s="198"/>
      <c r="U1616" s="198"/>
      <c r="V1616" s="198"/>
      <c r="W1616" s="202">
        <f t="shared" si="85"/>
        <v>0</v>
      </c>
      <c r="X1616" s="14"/>
      <c r="Y1616" s="14"/>
      <c r="Z1616" s="108"/>
      <c r="AA1616" s="114"/>
      <c r="AB1616" s="129"/>
      <c r="AC1616" s="128"/>
      <c r="AD1616" s="142" t="str">
        <f t="shared" si="86"/>
        <v/>
      </c>
      <c r="AE1616" s="142" t="str">
        <f>IF($E1616&lt;&gt;"",IF($AD1616=1,VLOOKUP($E1616,得点換算表!$C$5:$D$14,2),VLOOKUP($E1616,得点換算表!$E$5:$F$14,2)),"")</f>
        <v/>
      </c>
      <c r="AF1616" s="142" t="str">
        <f>IF($F1616&lt;&gt;"",IF($AD1616=1,VLOOKUP($F1616,得点換算表!$C$15:$D$24,2),VLOOKUP($F1616,得点換算表!$E$15:$F$24,2)),"")</f>
        <v/>
      </c>
      <c r="AG1616" s="142" t="str">
        <f>IF($G1616&lt;&gt;"",IF($AD1616=1,VLOOKUP($G1616,得点換算表!$C$25:$D$34,2),VLOOKUP($G1616,得点換算表!$E$25:$F$34,2)),"")</f>
        <v/>
      </c>
      <c r="AH1616" s="142" t="str">
        <f>IF($H1616&lt;&gt;"",IF($AD1616=1,VLOOKUP($H1616,得点換算表!$C$35:$D$44,2),VLOOKUP($H1616,得点換算表!$E$35:$F$44,2)),"")</f>
        <v/>
      </c>
      <c r="AI1616" s="142" t="str">
        <f>IF($I1616&lt;&gt;"",IF($AD1616=1,VLOOKUP($I1616,得点換算表!$C$45:$D$55,2),VLOOKUP($I1616,得点換算表!$E$45:$F$55,2)),"")</f>
        <v/>
      </c>
      <c r="AJ1616" s="142" t="str">
        <f>IF($J1616&lt;&gt;"",IF($AD1616=1,VLOOKUP($J1616,得点換算表!$C$56:$D$65,2),VLOOKUP($J1616,得点換算表!$E$56:$F$65,2)),"")</f>
        <v/>
      </c>
      <c r="AK1616" s="142" t="str">
        <f>IF($K1616&lt;&gt;"",IF($AD1616=1,VLOOKUP($K1616,得点換算表!$C$66:$D$76,2),VLOOKUP($K1616,得点換算表!$E$66:$F$76,2)),"")</f>
        <v/>
      </c>
      <c r="AL1616" s="142" t="str">
        <f>IF($L1616&lt;&gt;"",IF($AD1616=1,VLOOKUP($L1616,得点換算表!$C$77:$D$86,2),VLOOKUP($L1616,得点換算表!$E$77:$F$86,2)),"")</f>
        <v/>
      </c>
      <c r="AM1616" s="142" t="str">
        <f>IF($M1616&lt;&gt;"",IF($AD1616=1,VLOOKUP($M1616,得点換算表!$C$87:$D$96,2),VLOOKUP($M1616,得点換算表!$E$87:$F$96,2)),"")</f>
        <v/>
      </c>
      <c r="AN1616" s="142" t="str">
        <f t="shared" si="87"/>
        <v/>
      </c>
      <c r="AO1616" s="143" t="str">
        <f>IF(AND($AN1616&lt;&gt;"",$AN1616&gt;=8),VLOOKUP($AN1616,得点換算表!$I$15:$J$19,2),"")</f>
        <v/>
      </c>
      <c r="AP1616" s="105"/>
    </row>
    <row r="1617" spans="1:42" x14ac:dyDescent="0.15">
      <c r="A1617" s="11"/>
      <c r="B1617" s="12"/>
      <c r="C1617" s="13"/>
      <c r="D1617" s="13"/>
      <c r="E1617" s="14"/>
      <c r="F1617" s="14"/>
      <c r="G1617" s="14"/>
      <c r="H1617" s="14"/>
      <c r="I1617" s="15"/>
      <c r="J1617" s="14"/>
      <c r="K1617" s="13"/>
      <c r="L1617" s="14"/>
      <c r="M1617" s="14"/>
      <c r="N1617" s="14"/>
      <c r="O1617" s="14"/>
      <c r="P1617" s="198"/>
      <c r="Q1617" s="198"/>
      <c r="R1617" s="198"/>
      <c r="S1617" s="198"/>
      <c r="T1617" s="198"/>
      <c r="U1617" s="198"/>
      <c r="V1617" s="198"/>
      <c r="W1617" s="202">
        <f t="shared" si="85"/>
        <v>0</v>
      </c>
      <c r="X1617" s="14"/>
      <c r="Y1617" s="14"/>
      <c r="Z1617" s="108"/>
      <c r="AA1617" s="114"/>
      <c r="AB1617" s="129"/>
      <c r="AC1617" s="128"/>
      <c r="AD1617" s="142" t="str">
        <f t="shared" si="86"/>
        <v/>
      </c>
      <c r="AE1617" s="142" t="str">
        <f>IF($E1617&lt;&gt;"",IF($AD1617=1,VLOOKUP($E1617,得点換算表!$C$5:$D$14,2),VLOOKUP($E1617,得点換算表!$E$5:$F$14,2)),"")</f>
        <v/>
      </c>
      <c r="AF1617" s="142" t="str">
        <f>IF($F1617&lt;&gt;"",IF($AD1617=1,VLOOKUP($F1617,得点換算表!$C$15:$D$24,2),VLOOKUP($F1617,得点換算表!$E$15:$F$24,2)),"")</f>
        <v/>
      </c>
      <c r="AG1617" s="142" t="str">
        <f>IF($G1617&lt;&gt;"",IF($AD1617=1,VLOOKUP($G1617,得点換算表!$C$25:$D$34,2),VLOOKUP($G1617,得点換算表!$E$25:$F$34,2)),"")</f>
        <v/>
      </c>
      <c r="AH1617" s="142" t="str">
        <f>IF($H1617&lt;&gt;"",IF($AD1617=1,VLOOKUP($H1617,得点換算表!$C$35:$D$44,2),VLOOKUP($H1617,得点換算表!$E$35:$F$44,2)),"")</f>
        <v/>
      </c>
      <c r="AI1617" s="142" t="str">
        <f>IF($I1617&lt;&gt;"",IF($AD1617=1,VLOOKUP($I1617,得点換算表!$C$45:$D$55,2),VLOOKUP($I1617,得点換算表!$E$45:$F$55,2)),"")</f>
        <v/>
      </c>
      <c r="AJ1617" s="142" t="str">
        <f>IF($J1617&lt;&gt;"",IF($AD1617=1,VLOOKUP($J1617,得点換算表!$C$56:$D$65,2),VLOOKUP($J1617,得点換算表!$E$56:$F$65,2)),"")</f>
        <v/>
      </c>
      <c r="AK1617" s="142" t="str">
        <f>IF($K1617&lt;&gt;"",IF($AD1617=1,VLOOKUP($K1617,得点換算表!$C$66:$D$76,2),VLOOKUP($K1617,得点換算表!$E$66:$F$76,2)),"")</f>
        <v/>
      </c>
      <c r="AL1617" s="142" t="str">
        <f>IF($L1617&lt;&gt;"",IF($AD1617=1,VLOOKUP($L1617,得点換算表!$C$77:$D$86,2),VLOOKUP($L1617,得点換算表!$E$77:$F$86,2)),"")</f>
        <v/>
      </c>
      <c r="AM1617" s="142" t="str">
        <f>IF($M1617&lt;&gt;"",IF($AD1617=1,VLOOKUP($M1617,得点換算表!$C$87:$D$96,2),VLOOKUP($M1617,得点換算表!$E$87:$F$96,2)),"")</f>
        <v/>
      </c>
      <c r="AN1617" s="142" t="str">
        <f t="shared" si="87"/>
        <v/>
      </c>
      <c r="AO1617" s="143" t="str">
        <f>IF(AND($AN1617&lt;&gt;"",$AN1617&gt;=8),VLOOKUP($AN1617,得点換算表!$I$15:$J$19,2),"")</f>
        <v/>
      </c>
      <c r="AP1617" s="105"/>
    </row>
    <row r="1618" spans="1:42" x14ac:dyDescent="0.15">
      <c r="A1618" s="11"/>
      <c r="B1618" s="12"/>
      <c r="C1618" s="13"/>
      <c r="D1618" s="13"/>
      <c r="E1618" s="14"/>
      <c r="F1618" s="14"/>
      <c r="G1618" s="14"/>
      <c r="H1618" s="14"/>
      <c r="I1618" s="15"/>
      <c r="J1618" s="14"/>
      <c r="K1618" s="13"/>
      <c r="L1618" s="14"/>
      <c r="M1618" s="14"/>
      <c r="N1618" s="14"/>
      <c r="O1618" s="14"/>
      <c r="P1618" s="198"/>
      <c r="Q1618" s="198"/>
      <c r="R1618" s="198"/>
      <c r="S1618" s="198"/>
      <c r="T1618" s="198"/>
      <c r="U1618" s="198"/>
      <c r="V1618" s="198"/>
      <c r="W1618" s="202">
        <f t="shared" si="85"/>
        <v>0</v>
      </c>
      <c r="X1618" s="14"/>
      <c r="Y1618" s="14"/>
      <c r="Z1618" s="108"/>
      <c r="AA1618" s="114"/>
      <c r="AB1618" s="129"/>
      <c r="AC1618" s="128"/>
      <c r="AD1618" s="142" t="str">
        <f t="shared" si="86"/>
        <v/>
      </c>
      <c r="AE1618" s="142" t="str">
        <f>IF($E1618&lt;&gt;"",IF($AD1618=1,VLOOKUP($E1618,得点換算表!$C$5:$D$14,2),VLOOKUP($E1618,得点換算表!$E$5:$F$14,2)),"")</f>
        <v/>
      </c>
      <c r="AF1618" s="142" t="str">
        <f>IF($F1618&lt;&gt;"",IF($AD1618=1,VLOOKUP($F1618,得点換算表!$C$15:$D$24,2),VLOOKUP($F1618,得点換算表!$E$15:$F$24,2)),"")</f>
        <v/>
      </c>
      <c r="AG1618" s="142" t="str">
        <f>IF($G1618&lt;&gt;"",IF($AD1618=1,VLOOKUP($G1618,得点換算表!$C$25:$D$34,2),VLOOKUP($G1618,得点換算表!$E$25:$F$34,2)),"")</f>
        <v/>
      </c>
      <c r="AH1618" s="142" t="str">
        <f>IF($H1618&lt;&gt;"",IF($AD1618=1,VLOOKUP($H1618,得点換算表!$C$35:$D$44,2),VLOOKUP($H1618,得点換算表!$E$35:$F$44,2)),"")</f>
        <v/>
      </c>
      <c r="AI1618" s="142" t="str">
        <f>IF($I1618&lt;&gt;"",IF($AD1618=1,VLOOKUP($I1618,得点換算表!$C$45:$D$55,2),VLOOKUP($I1618,得点換算表!$E$45:$F$55,2)),"")</f>
        <v/>
      </c>
      <c r="AJ1618" s="142" t="str">
        <f>IF($J1618&lt;&gt;"",IF($AD1618=1,VLOOKUP($J1618,得点換算表!$C$56:$D$65,2),VLOOKUP($J1618,得点換算表!$E$56:$F$65,2)),"")</f>
        <v/>
      </c>
      <c r="AK1618" s="142" t="str">
        <f>IF($K1618&lt;&gt;"",IF($AD1618=1,VLOOKUP($K1618,得点換算表!$C$66:$D$76,2),VLOOKUP($K1618,得点換算表!$E$66:$F$76,2)),"")</f>
        <v/>
      </c>
      <c r="AL1618" s="142" t="str">
        <f>IF($L1618&lt;&gt;"",IF($AD1618=1,VLOOKUP($L1618,得点換算表!$C$77:$D$86,2),VLOOKUP($L1618,得点換算表!$E$77:$F$86,2)),"")</f>
        <v/>
      </c>
      <c r="AM1618" s="142" t="str">
        <f>IF($M1618&lt;&gt;"",IF($AD1618=1,VLOOKUP($M1618,得点換算表!$C$87:$D$96,2),VLOOKUP($M1618,得点換算表!$E$87:$F$96,2)),"")</f>
        <v/>
      </c>
      <c r="AN1618" s="142" t="str">
        <f t="shared" si="87"/>
        <v/>
      </c>
      <c r="AO1618" s="143" t="str">
        <f>IF(AND($AN1618&lt;&gt;"",$AN1618&gt;=8),VLOOKUP($AN1618,得点換算表!$I$15:$J$19,2),"")</f>
        <v/>
      </c>
      <c r="AP1618" s="105"/>
    </row>
    <row r="1619" spans="1:42" x14ac:dyDescent="0.15">
      <c r="A1619" s="11"/>
      <c r="B1619" s="12"/>
      <c r="C1619" s="13"/>
      <c r="D1619" s="13"/>
      <c r="E1619" s="14"/>
      <c r="F1619" s="14"/>
      <c r="G1619" s="14"/>
      <c r="H1619" s="14"/>
      <c r="I1619" s="15"/>
      <c r="J1619" s="14"/>
      <c r="K1619" s="13"/>
      <c r="L1619" s="14"/>
      <c r="M1619" s="14"/>
      <c r="N1619" s="14"/>
      <c r="O1619" s="14"/>
      <c r="P1619" s="198"/>
      <c r="Q1619" s="198"/>
      <c r="R1619" s="198"/>
      <c r="S1619" s="198"/>
      <c r="T1619" s="198"/>
      <c r="U1619" s="198"/>
      <c r="V1619" s="198"/>
      <c r="W1619" s="202">
        <f t="shared" si="85"/>
        <v>0</v>
      </c>
      <c r="X1619" s="14"/>
      <c r="Y1619" s="14"/>
      <c r="Z1619" s="108"/>
      <c r="AA1619" s="114"/>
      <c r="AB1619" s="129"/>
      <c r="AC1619" s="128"/>
      <c r="AD1619" s="142" t="str">
        <f t="shared" si="86"/>
        <v/>
      </c>
      <c r="AE1619" s="142" t="str">
        <f>IF($E1619&lt;&gt;"",IF($AD1619=1,VLOOKUP($E1619,得点換算表!$C$5:$D$14,2),VLOOKUP($E1619,得点換算表!$E$5:$F$14,2)),"")</f>
        <v/>
      </c>
      <c r="AF1619" s="142" t="str">
        <f>IF($F1619&lt;&gt;"",IF($AD1619=1,VLOOKUP($F1619,得点換算表!$C$15:$D$24,2),VLOOKUP($F1619,得点換算表!$E$15:$F$24,2)),"")</f>
        <v/>
      </c>
      <c r="AG1619" s="142" t="str">
        <f>IF($G1619&lt;&gt;"",IF($AD1619=1,VLOOKUP($G1619,得点換算表!$C$25:$D$34,2),VLOOKUP($G1619,得点換算表!$E$25:$F$34,2)),"")</f>
        <v/>
      </c>
      <c r="AH1619" s="142" t="str">
        <f>IF($H1619&lt;&gt;"",IF($AD1619=1,VLOOKUP($H1619,得点換算表!$C$35:$D$44,2),VLOOKUP($H1619,得点換算表!$E$35:$F$44,2)),"")</f>
        <v/>
      </c>
      <c r="AI1619" s="142" t="str">
        <f>IF($I1619&lt;&gt;"",IF($AD1619=1,VLOOKUP($I1619,得点換算表!$C$45:$D$55,2),VLOOKUP($I1619,得点換算表!$E$45:$F$55,2)),"")</f>
        <v/>
      </c>
      <c r="AJ1619" s="142" t="str">
        <f>IF($J1619&lt;&gt;"",IF($AD1619=1,VLOOKUP($J1619,得点換算表!$C$56:$D$65,2),VLOOKUP($J1619,得点換算表!$E$56:$F$65,2)),"")</f>
        <v/>
      </c>
      <c r="AK1619" s="142" t="str">
        <f>IF($K1619&lt;&gt;"",IF($AD1619=1,VLOOKUP($K1619,得点換算表!$C$66:$D$76,2),VLOOKUP($K1619,得点換算表!$E$66:$F$76,2)),"")</f>
        <v/>
      </c>
      <c r="AL1619" s="142" t="str">
        <f>IF($L1619&lt;&gt;"",IF($AD1619=1,VLOOKUP($L1619,得点換算表!$C$77:$D$86,2),VLOOKUP($L1619,得点換算表!$E$77:$F$86,2)),"")</f>
        <v/>
      </c>
      <c r="AM1619" s="142" t="str">
        <f>IF($M1619&lt;&gt;"",IF($AD1619=1,VLOOKUP($M1619,得点換算表!$C$87:$D$96,2),VLOOKUP($M1619,得点換算表!$E$87:$F$96,2)),"")</f>
        <v/>
      </c>
      <c r="AN1619" s="142" t="str">
        <f t="shared" si="87"/>
        <v/>
      </c>
      <c r="AO1619" s="143" t="str">
        <f>IF(AND($AN1619&lt;&gt;"",$AN1619&gt;=8),VLOOKUP($AN1619,得点換算表!$I$15:$J$19,2),"")</f>
        <v/>
      </c>
      <c r="AP1619" s="105"/>
    </row>
    <row r="1620" spans="1:42" x14ac:dyDescent="0.15">
      <c r="A1620" s="11"/>
      <c r="B1620" s="12"/>
      <c r="C1620" s="13"/>
      <c r="D1620" s="13"/>
      <c r="E1620" s="14"/>
      <c r="F1620" s="14"/>
      <c r="G1620" s="14"/>
      <c r="H1620" s="14"/>
      <c r="I1620" s="15"/>
      <c r="J1620" s="14"/>
      <c r="K1620" s="13"/>
      <c r="L1620" s="14"/>
      <c r="M1620" s="14"/>
      <c r="N1620" s="14"/>
      <c r="O1620" s="14"/>
      <c r="P1620" s="198"/>
      <c r="Q1620" s="198"/>
      <c r="R1620" s="198"/>
      <c r="S1620" s="198"/>
      <c r="T1620" s="198"/>
      <c r="U1620" s="198"/>
      <c r="V1620" s="198"/>
      <c r="W1620" s="202">
        <f t="shared" si="85"/>
        <v>0</v>
      </c>
      <c r="X1620" s="14"/>
      <c r="Y1620" s="14"/>
      <c r="Z1620" s="108"/>
      <c r="AA1620" s="114"/>
      <c r="AB1620" s="129"/>
      <c r="AC1620" s="128"/>
      <c r="AD1620" s="142" t="str">
        <f t="shared" si="86"/>
        <v/>
      </c>
      <c r="AE1620" s="142" t="str">
        <f>IF($E1620&lt;&gt;"",IF($AD1620=1,VLOOKUP($E1620,得点換算表!$C$5:$D$14,2),VLOOKUP($E1620,得点換算表!$E$5:$F$14,2)),"")</f>
        <v/>
      </c>
      <c r="AF1620" s="142" t="str">
        <f>IF($F1620&lt;&gt;"",IF($AD1620=1,VLOOKUP($F1620,得点換算表!$C$15:$D$24,2),VLOOKUP($F1620,得点換算表!$E$15:$F$24,2)),"")</f>
        <v/>
      </c>
      <c r="AG1620" s="142" t="str">
        <f>IF($G1620&lt;&gt;"",IF($AD1620=1,VLOOKUP($G1620,得点換算表!$C$25:$D$34,2),VLOOKUP($G1620,得点換算表!$E$25:$F$34,2)),"")</f>
        <v/>
      </c>
      <c r="AH1620" s="142" t="str">
        <f>IF($H1620&lt;&gt;"",IF($AD1620=1,VLOOKUP($H1620,得点換算表!$C$35:$D$44,2),VLOOKUP($H1620,得点換算表!$E$35:$F$44,2)),"")</f>
        <v/>
      </c>
      <c r="AI1620" s="142" t="str">
        <f>IF($I1620&lt;&gt;"",IF($AD1620=1,VLOOKUP($I1620,得点換算表!$C$45:$D$55,2),VLOOKUP($I1620,得点換算表!$E$45:$F$55,2)),"")</f>
        <v/>
      </c>
      <c r="AJ1620" s="142" t="str">
        <f>IF($J1620&lt;&gt;"",IF($AD1620=1,VLOOKUP($J1620,得点換算表!$C$56:$D$65,2),VLOOKUP($J1620,得点換算表!$E$56:$F$65,2)),"")</f>
        <v/>
      </c>
      <c r="AK1620" s="142" t="str">
        <f>IF($K1620&lt;&gt;"",IF($AD1620=1,VLOOKUP($K1620,得点換算表!$C$66:$D$76,2),VLOOKUP($K1620,得点換算表!$E$66:$F$76,2)),"")</f>
        <v/>
      </c>
      <c r="AL1620" s="142" t="str">
        <f>IF($L1620&lt;&gt;"",IF($AD1620=1,VLOOKUP($L1620,得点換算表!$C$77:$D$86,2),VLOOKUP($L1620,得点換算表!$E$77:$F$86,2)),"")</f>
        <v/>
      </c>
      <c r="AM1620" s="142" t="str">
        <f>IF($M1620&lt;&gt;"",IF($AD1620=1,VLOOKUP($M1620,得点換算表!$C$87:$D$96,2),VLOOKUP($M1620,得点換算表!$E$87:$F$96,2)),"")</f>
        <v/>
      </c>
      <c r="AN1620" s="142" t="str">
        <f t="shared" si="87"/>
        <v/>
      </c>
      <c r="AO1620" s="143" t="str">
        <f>IF(AND($AN1620&lt;&gt;"",$AN1620&gt;=8),VLOOKUP($AN1620,得点換算表!$I$15:$J$19,2),"")</f>
        <v/>
      </c>
      <c r="AP1620" s="105"/>
    </row>
    <row r="1621" spans="1:42" x14ac:dyDescent="0.15">
      <c r="A1621" s="11"/>
      <c r="B1621" s="12"/>
      <c r="C1621" s="13"/>
      <c r="D1621" s="13"/>
      <c r="E1621" s="14"/>
      <c r="F1621" s="14"/>
      <c r="G1621" s="14"/>
      <c r="H1621" s="14"/>
      <c r="I1621" s="15"/>
      <c r="J1621" s="14"/>
      <c r="K1621" s="13"/>
      <c r="L1621" s="14"/>
      <c r="M1621" s="14"/>
      <c r="N1621" s="14"/>
      <c r="O1621" s="14"/>
      <c r="P1621" s="198"/>
      <c r="Q1621" s="198"/>
      <c r="R1621" s="198"/>
      <c r="S1621" s="198"/>
      <c r="T1621" s="198"/>
      <c r="U1621" s="198"/>
      <c r="V1621" s="198"/>
      <c r="W1621" s="202">
        <f t="shared" si="85"/>
        <v>0</v>
      </c>
      <c r="X1621" s="14"/>
      <c r="Y1621" s="14"/>
      <c r="Z1621" s="108"/>
      <c r="AA1621" s="114"/>
      <c r="AB1621" s="129"/>
      <c r="AC1621" s="128"/>
      <c r="AD1621" s="142" t="str">
        <f t="shared" si="86"/>
        <v/>
      </c>
      <c r="AE1621" s="142" t="str">
        <f>IF($E1621&lt;&gt;"",IF($AD1621=1,VLOOKUP($E1621,得点換算表!$C$5:$D$14,2),VLOOKUP($E1621,得点換算表!$E$5:$F$14,2)),"")</f>
        <v/>
      </c>
      <c r="AF1621" s="142" t="str">
        <f>IF($F1621&lt;&gt;"",IF($AD1621=1,VLOOKUP($F1621,得点換算表!$C$15:$D$24,2),VLOOKUP($F1621,得点換算表!$E$15:$F$24,2)),"")</f>
        <v/>
      </c>
      <c r="AG1621" s="142" t="str">
        <f>IF($G1621&lt;&gt;"",IF($AD1621=1,VLOOKUP($G1621,得点換算表!$C$25:$D$34,2),VLOOKUP($G1621,得点換算表!$E$25:$F$34,2)),"")</f>
        <v/>
      </c>
      <c r="AH1621" s="142" t="str">
        <f>IF($H1621&lt;&gt;"",IF($AD1621=1,VLOOKUP($H1621,得点換算表!$C$35:$D$44,2),VLOOKUP($H1621,得点換算表!$E$35:$F$44,2)),"")</f>
        <v/>
      </c>
      <c r="AI1621" s="142" t="str">
        <f>IF($I1621&lt;&gt;"",IF($AD1621=1,VLOOKUP($I1621,得点換算表!$C$45:$D$55,2),VLOOKUP($I1621,得点換算表!$E$45:$F$55,2)),"")</f>
        <v/>
      </c>
      <c r="AJ1621" s="142" t="str">
        <f>IF($J1621&lt;&gt;"",IF($AD1621=1,VLOOKUP($J1621,得点換算表!$C$56:$D$65,2),VLOOKUP($J1621,得点換算表!$E$56:$F$65,2)),"")</f>
        <v/>
      </c>
      <c r="AK1621" s="142" t="str">
        <f>IF($K1621&lt;&gt;"",IF($AD1621=1,VLOOKUP($K1621,得点換算表!$C$66:$D$76,2),VLOOKUP($K1621,得点換算表!$E$66:$F$76,2)),"")</f>
        <v/>
      </c>
      <c r="AL1621" s="142" t="str">
        <f>IF($L1621&lt;&gt;"",IF($AD1621=1,VLOOKUP($L1621,得点換算表!$C$77:$D$86,2),VLOOKUP($L1621,得点換算表!$E$77:$F$86,2)),"")</f>
        <v/>
      </c>
      <c r="AM1621" s="142" t="str">
        <f>IF($M1621&lt;&gt;"",IF($AD1621=1,VLOOKUP($M1621,得点換算表!$C$87:$D$96,2),VLOOKUP($M1621,得点換算表!$E$87:$F$96,2)),"")</f>
        <v/>
      </c>
      <c r="AN1621" s="142" t="str">
        <f t="shared" si="87"/>
        <v/>
      </c>
      <c r="AO1621" s="143" t="str">
        <f>IF(AND($AN1621&lt;&gt;"",$AN1621&gt;=8),VLOOKUP($AN1621,得点換算表!$I$15:$J$19,2),"")</f>
        <v/>
      </c>
      <c r="AP1621" s="105"/>
    </row>
    <row r="1622" spans="1:42" x14ac:dyDescent="0.15">
      <c r="A1622" s="11"/>
      <c r="B1622" s="12"/>
      <c r="C1622" s="13"/>
      <c r="D1622" s="13"/>
      <c r="E1622" s="14"/>
      <c r="F1622" s="14"/>
      <c r="G1622" s="14"/>
      <c r="H1622" s="14"/>
      <c r="I1622" s="15"/>
      <c r="J1622" s="14"/>
      <c r="K1622" s="13"/>
      <c r="L1622" s="14"/>
      <c r="M1622" s="14"/>
      <c r="N1622" s="14"/>
      <c r="O1622" s="14"/>
      <c r="P1622" s="198"/>
      <c r="Q1622" s="198"/>
      <c r="R1622" s="198"/>
      <c r="S1622" s="198"/>
      <c r="T1622" s="198"/>
      <c r="U1622" s="198"/>
      <c r="V1622" s="198"/>
      <c r="W1622" s="202">
        <f t="shared" si="85"/>
        <v>0</v>
      </c>
      <c r="X1622" s="14"/>
      <c r="Y1622" s="14"/>
      <c r="Z1622" s="108"/>
      <c r="AA1622" s="114"/>
      <c r="AB1622" s="129"/>
      <c r="AC1622" s="128"/>
      <c r="AD1622" s="142" t="str">
        <f t="shared" si="86"/>
        <v/>
      </c>
      <c r="AE1622" s="142" t="str">
        <f>IF($E1622&lt;&gt;"",IF($AD1622=1,VLOOKUP($E1622,得点換算表!$C$5:$D$14,2),VLOOKUP($E1622,得点換算表!$E$5:$F$14,2)),"")</f>
        <v/>
      </c>
      <c r="AF1622" s="142" t="str">
        <f>IF($F1622&lt;&gt;"",IF($AD1622=1,VLOOKUP($F1622,得点換算表!$C$15:$D$24,2),VLOOKUP($F1622,得点換算表!$E$15:$F$24,2)),"")</f>
        <v/>
      </c>
      <c r="AG1622" s="142" t="str">
        <f>IF($G1622&lt;&gt;"",IF($AD1622=1,VLOOKUP($G1622,得点換算表!$C$25:$D$34,2),VLOOKUP($G1622,得点換算表!$E$25:$F$34,2)),"")</f>
        <v/>
      </c>
      <c r="AH1622" s="142" t="str">
        <f>IF($H1622&lt;&gt;"",IF($AD1622=1,VLOOKUP($H1622,得点換算表!$C$35:$D$44,2),VLOOKUP($H1622,得点換算表!$E$35:$F$44,2)),"")</f>
        <v/>
      </c>
      <c r="AI1622" s="142" t="str">
        <f>IF($I1622&lt;&gt;"",IF($AD1622=1,VLOOKUP($I1622,得点換算表!$C$45:$D$55,2),VLOOKUP($I1622,得点換算表!$E$45:$F$55,2)),"")</f>
        <v/>
      </c>
      <c r="AJ1622" s="142" t="str">
        <f>IF($J1622&lt;&gt;"",IF($AD1622=1,VLOOKUP($J1622,得点換算表!$C$56:$D$65,2),VLOOKUP($J1622,得点換算表!$E$56:$F$65,2)),"")</f>
        <v/>
      </c>
      <c r="AK1622" s="142" t="str">
        <f>IF($K1622&lt;&gt;"",IF($AD1622=1,VLOOKUP($K1622,得点換算表!$C$66:$D$76,2),VLOOKUP($K1622,得点換算表!$E$66:$F$76,2)),"")</f>
        <v/>
      </c>
      <c r="AL1622" s="142" t="str">
        <f>IF($L1622&lt;&gt;"",IF($AD1622=1,VLOOKUP($L1622,得点換算表!$C$77:$D$86,2),VLOOKUP($L1622,得点換算表!$E$77:$F$86,2)),"")</f>
        <v/>
      </c>
      <c r="AM1622" s="142" t="str">
        <f>IF($M1622&lt;&gt;"",IF($AD1622=1,VLOOKUP($M1622,得点換算表!$C$87:$D$96,2),VLOOKUP($M1622,得点換算表!$E$87:$F$96,2)),"")</f>
        <v/>
      </c>
      <c r="AN1622" s="142" t="str">
        <f t="shared" si="87"/>
        <v/>
      </c>
      <c r="AO1622" s="143" t="str">
        <f>IF(AND($AN1622&lt;&gt;"",$AN1622&gt;=8),VLOOKUP($AN1622,得点換算表!$I$15:$J$19,2),"")</f>
        <v/>
      </c>
      <c r="AP1622" s="105"/>
    </row>
    <row r="1623" spans="1:42" x14ac:dyDescent="0.15">
      <c r="A1623" s="11"/>
      <c r="B1623" s="12"/>
      <c r="C1623" s="13"/>
      <c r="D1623" s="13"/>
      <c r="E1623" s="14"/>
      <c r="F1623" s="14"/>
      <c r="G1623" s="14"/>
      <c r="H1623" s="14"/>
      <c r="I1623" s="15"/>
      <c r="J1623" s="14"/>
      <c r="K1623" s="13"/>
      <c r="L1623" s="14"/>
      <c r="M1623" s="14"/>
      <c r="N1623" s="14"/>
      <c r="O1623" s="14"/>
      <c r="P1623" s="198"/>
      <c r="Q1623" s="198"/>
      <c r="R1623" s="198"/>
      <c r="S1623" s="198"/>
      <c r="T1623" s="198"/>
      <c r="U1623" s="198"/>
      <c r="V1623" s="198"/>
      <c r="W1623" s="202">
        <f t="shared" si="85"/>
        <v>0</v>
      </c>
      <c r="X1623" s="14"/>
      <c r="Y1623" s="14"/>
      <c r="Z1623" s="108"/>
      <c r="AA1623" s="114"/>
      <c r="AB1623" s="129"/>
      <c r="AC1623" s="128"/>
      <c r="AD1623" s="142" t="str">
        <f t="shared" si="86"/>
        <v/>
      </c>
      <c r="AE1623" s="142" t="str">
        <f>IF($E1623&lt;&gt;"",IF($AD1623=1,VLOOKUP($E1623,得点換算表!$C$5:$D$14,2),VLOOKUP($E1623,得点換算表!$E$5:$F$14,2)),"")</f>
        <v/>
      </c>
      <c r="AF1623" s="142" t="str">
        <f>IF($F1623&lt;&gt;"",IF($AD1623=1,VLOOKUP($F1623,得点換算表!$C$15:$D$24,2),VLOOKUP($F1623,得点換算表!$E$15:$F$24,2)),"")</f>
        <v/>
      </c>
      <c r="AG1623" s="142" t="str">
        <f>IF($G1623&lt;&gt;"",IF($AD1623=1,VLOOKUP($G1623,得点換算表!$C$25:$D$34,2),VLOOKUP($G1623,得点換算表!$E$25:$F$34,2)),"")</f>
        <v/>
      </c>
      <c r="AH1623" s="142" t="str">
        <f>IF($H1623&lt;&gt;"",IF($AD1623=1,VLOOKUP($H1623,得点換算表!$C$35:$D$44,2),VLOOKUP($H1623,得点換算表!$E$35:$F$44,2)),"")</f>
        <v/>
      </c>
      <c r="AI1623" s="142" t="str">
        <f>IF($I1623&lt;&gt;"",IF($AD1623=1,VLOOKUP($I1623,得点換算表!$C$45:$D$55,2),VLOOKUP($I1623,得点換算表!$E$45:$F$55,2)),"")</f>
        <v/>
      </c>
      <c r="AJ1623" s="142" t="str">
        <f>IF($J1623&lt;&gt;"",IF($AD1623=1,VLOOKUP($J1623,得点換算表!$C$56:$D$65,2),VLOOKUP($J1623,得点換算表!$E$56:$F$65,2)),"")</f>
        <v/>
      </c>
      <c r="AK1623" s="142" t="str">
        <f>IF($K1623&lt;&gt;"",IF($AD1623=1,VLOOKUP($K1623,得点換算表!$C$66:$D$76,2),VLOOKUP($K1623,得点換算表!$E$66:$F$76,2)),"")</f>
        <v/>
      </c>
      <c r="AL1623" s="142" t="str">
        <f>IF($L1623&lt;&gt;"",IF($AD1623=1,VLOOKUP($L1623,得点換算表!$C$77:$D$86,2),VLOOKUP($L1623,得点換算表!$E$77:$F$86,2)),"")</f>
        <v/>
      </c>
      <c r="AM1623" s="142" t="str">
        <f>IF($M1623&lt;&gt;"",IF($AD1623=1,VLOOKUP($M1623,得点換算表!$C$87:$D$96,2),VLOOKUP($M1623,得点換算表!$E$87:$F$96,2)),"")</f>
        <v/>
      </c>
      <c r="AN1623" s="142" t="str">
        <f t="shared" si="87"/>
        <v/>
      </c>
      <c r="AO1623" s="143" t="str">
        <f>IF(AND($AN1623&lt;&gt;"",$AN1623&gt;=8),VLOOKUP($AN1623,得点換算表!$I$15:$J$19,2),"")</f>
        <v/>
      </c>
      <c r="AP1623" s="105"/>
    </row>
    <row r="1624" spans="1:42" x14ac:dyDescent="0.15">
      <c r="A1624" s="11"/>
      <c r="B1624" s="12"/>
      <c r="C1624" s="13"/>
      <c r="D1624" s="13"/>
      <c r="E1624" s="14"/>
      <c r="F1624" s="14"/>
      <c r="G1624" s="14"/>
      <c r="H1624" s="14"/>
      <c r="I1624" s="15"/>
      <c r="J1624" s="14"/>
      <c r="K1624" s="13"/>
      <c r="L1624" s="14"/>
      <c r="M1624" s="14"/>
      <c r="N1624" s="14"/>
      <c r="O1624" s="14"/>
      <c r="P1624" s="198"/>
      <c r="Q1624" s="198"/>
      <c r="R1624" s="198"/>
      <c r="S1624" s="198"/>
      <c r="T1624" s="198"/>
      <c r="U1624" s="198"/>
      <c r="V1624" s="198"/>
      <c r="W1624" s="202">
        <f t="shared" si="85"/>
        <v>0</v>
      </c>
      <c r="X1624" s="14"/>
      <c r="Y1624" s="14"/>
      <c r="Z1624" s="108"/>
      <c r="AA1624" s="114"/>
      <c r="AB1624" s="129"/>
      <c r="AC1624" s="128"/>
      <c r="AD1624" s="142" t="str">
        <f t="shared" si="86"/>
        <v/>
      </c>
      <c r="AE1624" s="142" t="str">
        <f>IF($E1624&lt;&gt;"",IF($AD1624=1,VLOOKUP($E1624,得点換算表!$C$5:$D$14,2),VLOOKUP($E1624,得点換算表!$E$5:$F$14,2)),"")</f>
        <v/>
      </c>
      <c r="AF1624" s="142" t="str">
        <f>IF($F1624&lt;&gt;"",IF($AD1624=1,VLOOKUP($F1624,得点換算表!$C$15:$D$24,2),VLOOKUP($F1624,得点換算表!$E$15:$F$24,2)),"")</f>
        <v/>
      </c>
      <c r="AG1624" s="142" t="str">
        <f>IF($G1624&lt;&gt;"",IF($AD1624=1,VLOOKUP($G1624,得点換算表!$C$25:$D$34,2),VLOOKUP($G1624,得点換算表!$E$25:$F$34,2)),"")</f>
        <v/>
      </c>
      <c r="AH1624" s="142" t="str">
        <f>IF($H1624&lt;&gt;"",IF($AD1624=1,VLOOKUP($H1624,得点換算表!$C$35:$D$44,2),VLOOKUP($H1624,得点換算表!$E$35:$F$44,2)),"")</f>
        <v/>
      </c>
      <c r="AI1624" s="142" t="str">
        <f>IF($I1624&lt;&gt;"",IF($AD1624=1,VLOOKUP($I1624,得点換算表!$C$45:$D$55,2),VLOOKUP($I1624,得点換算表!$E$45:$F$55,2)),"")</f>
        <v/>
      </c>
      <c r="AJ1624" s="142" t="str">
        <f>IF($J1624&lt;&gt;"",IF($AD1624=1,VLOOKUP($J1624,得点換算表!$C$56:$D$65,2),VLOOKUP($J1624,得点換算表!$E$56:$F$65,2)),"")</f>
        <v/>
      </c>
      <c r="AK1624" s="142" t="str">
        <f>IF($K1624&lt;&gt;"",IF($AD1624=1,VLOOKUP($K1624,得点換算表!$C$66:$D$76,2),VLOOKUP($K1624,得点換算表!$E$66:$F$76,2)),"")</f>
        <v/>
      </c>
      <c r="AL1624" s="142" t="str">
        <f>IF($L1624&lt;&gt;"",IF($AD1624=1,VLOOKUP($L1624,得点換算表!$C$77:$D$86,2),VLOOKUP($L1624,得点換算表!$E$77:$F$86,2)),"")</f>
        <v/>
      </c>
      <c r="AM1624" s="142" t="str">
        <f>IF($M1624&lt;&gt;"",IF($AD1624=1,VLOOKUP($M1624,得点換算表!$C$87:$D$96,2),VLOOKUP($M1624,得点換算表!$E$87:$F$96,2)),"")</f>
        <v/>
      </c>
      <c r="AN1624" s="142" t="str">
        <f t="shared" si="87"/>
        <v/>
      </c>
      <c r="AO1624" s="143" t="str">
        <f>IF(AND($AN1624&lt;&gt;"",$AN1624&gt;=8),VLOOKUP($AN1624,得点換算表!$I$15:$J$19,2),"")</f>
        <v/>
      </c>
      <c r="AP1624" s="105"/>
    </row>
    <row r="1625" spans="1:42" x14ac:dyDescent="0.15">
      <c r="A1625" s="11"/>
      <c r="B1625" s="12"/>
      <c r="C1625" s="13"/>
      <c r="D1625" s="13"/>
      <c r="E1625" s="14"/>
      <c r="F1625" s="14"/>
      <c r="G1625" s="14"/>
      <c r="H1625" s="14"/>
      <c r="I1625" s="15"/>
      <c r="J1625" s="14"/>
      <c r="K1625" s="13"/>
      <c r="L1625" s="14"/>
      <c r="M1625" s="14"/>
      <c r="N1625" s="14"/>
      <c r="O1625" s="14"/>
      <c r="P1625" s="198"/>
      <c r="Q1625" s="198"/>
      <c r="R1625" s="198"/>
      <c r="S1625" s="198"/>
      <c r="T1625" s="198"/>
      <c r="U1625" s="198"/>
      <c r="V1625" s="198"/>
      <c r="W1625" s="202">
        <f t="shared" si="85"/>
        <v>0</v>
      </c>
      <c r="X1625" s="14"/>
      <c r="Y1625" s="14"/>
      <c r="Z1625" s="108"/>
      <c r="AA1625" s="114"/>
      <c r="AB1625" s="129"/>
      <c r="AC1625" s="128"/>
      <c r="AD1625" s="142" t="str">
        <f t="shared" si="86"/>
        <v/>
      </c>
      <c r="AE1625" s="142" t="str">
        <f>IF($E1625&lt;&gt;"",IF($AD1625=1,VLOOKUP($E1625,得点換算表!$C$5:$D$14,2),VLOOKUP($E1625,得点換算表!$E$5:$F$14,2)),"")</f>
        <v/>
      </c>
      <c r="AF1625" s="142" t="str">
        <f>IF($F1625&lt;&gt;"",IF($AD1625=1,VLOOKUP($F1625,得点換算表!$C$15:$D$24,2),VLOOKUP($F1625,得点換算表!$E$15:$F$24,2)),"")</f>
        <v/>
      </c>
      <c r="AG1625" s="142" t="str">
        <f>IF($G1625&lt;&gt;"",IF($AD1625=1,VLOOKUP($G1625,得点換算表!$C$25:$D$34,2),VLOOKUP($G1625,得点換算表!$E$25:$F$34,2)),"")</f>
        <v/>
      </c>
      <c r="AH1625" s="142" t="str">
        <f>IF($H1625&lt;&gt;"",IF($AD1625=1,VLOOKUP($H1625,得点換算表!$C$35:$D$44,2),VLOOKUP($H1625,得点換算表!$E$35:$F$44,2)),"")</f>
        <v/>
      </c>
      <c r="AI1625" s="142" t="str">
        <f>IF($I1625&lt;&gt;"",IF($AD1625=1,VLOOKUP($I1625,得点換算表!$C$45:$D$55,2),VLOOKUP($I1625,得点換算表!$E$45:$F$55,2)),"")</f>
        <v/>
      </c>
      <c r="AJ1625" s="142" t="str">
        <f>IF($J1625&lt;&gt;"",IF($AD1625=1,VLOOKUP($J1625,得点換算表!$C$56:$D$65,2),VLOOKUP($J1625,得点換算表!$E$56:$F$65,2)),"")</f>
        <v/>
      </c>
      <c r="AK1625" s="142" t="str">
        <f>IF($K1625&lt;&gt;"",IF($AD1625=1,VLOOKUP($K1625,得点換算表!$C$66:$D$76,2),VLOOKUP($K1625,得点換算表!$E$66:$F$76,2)),"")</f>
        <v/>
      </c>
      <c r="AL1625" s="142" t="str">
        <f>IF($L1625&lt;&gt;"",IF($AD1625=1,VLOOKUP($L1625,得点換算表!$C$77:$D$86,2),VLOOKUP($L1625,得点換算表!$E$77:$F$86,2)),"")</f>
        <v/>
      </c>
      <c r="AM1625" s="142" t="str">
        <f>IF($M1625&lt;&gt;"",IF($AD1625=1,VLOOKUP($M1625,得点換算表!$C$87:$D$96,2),VLOOKUP($M1625,得点換算表!$E$87:$F$96,2)),"")</f>
        <v/>
      </c>
      <c r="AN1625" s="142" t="str">
        <f t="shared" si="87"/>
        <v/>
      </c>
      <c r="AO1625" s="143" t="str">
        <f>IF(AND($AN1625&lt;&gt;"",$AN1625&gt;=8),VLOOKUP($AN1625,得点換算表!$I$15:$J$19,2),"")</f>
        <v/>
      </c>
      <c r="AP1625" s="105"/>
    </row>
    <row r="1626" spans="1:42" x14ac:dyDescent="0.15">
      <c r="A1626" s="11"/>
      <c r="B1626" s="12"/>
      <c r="C1626" s="13"/>
      <c r="D1626" s="13"/>
      <c r="E1626" s="14"/>
      <c r="F1626" s="14"/>
      <c r="G1626" s="14"/>
      <c r="H1626" s="14"/>
      <c r="I1626" s="15"/>
      <c r="J1626" s="14"/>
      <c r="K1626" s="13"/>
      <c r="L1626" s="14"/>
      <c r="M1626" s="14"/>
      <c r="N1626" s="14"/>
      <c r="O1626" s="14"/>
      <c r="P1626" s="198"/>
      <c r="Q1626" s="198"/>
      <c r="R1626" s="198"/>
      <c r="S1626" s="198"/>
      <c r="T1626" s="198"/>
      <c r="U1626" s="198"/>
      <c r="V1626" s="198"/>
      <c r="W1626" s="202">
        <f t="shared" si="85"/>
        <v>0</v>
      </c>
      <c r="X1626" s="14"/>
      <c r="Y1626" s="14"/>
      <c r="Z1626" s="108"/>
      <c r="AA1626" s="114"/>
      <c r="AB1626" s="129"/>
      <c r="AC1626" s="128"/>
      <c r="AD1626" s="142" t="str">
        <f t="shared" si="86"/>
        <v/>
      </c>
      <c r="AE1626" s="142" t="str">
        <f>IF($E1626&lt;&gt;"",IF($AD1626=1,VLOOKUP($E1626,得点換算表!$C$5:$D$14,2),VLOOKUP($E1626,得点換算表!$E$5:$F$14,2)),"")</f>
        <v/>
      </c>
      <c r="AF1626" s="142" t="str">
        <f>IF($F1626&lt;&gt;"",IF($AD1626=1,VLOOKUP($F1626,得点換算表!$C$15:$D$24,2),VLOOKUP($F1626,得点換算表!$E$15:$F$24,2)),"")</f>
        <v/>
      </c>
      <c r="AG1626" s="142" t="str">
        <f>IF($G1626&lt;&gt;"",IF($AD1626=1,VLOOKUP($G1626,得点換算表!$C$25:$D$34,2),VLOOKUP($G1626,得点換算表!$E$25:$F$34,2)),"")</f>
        <v/>
      </c>
      <c r="AH1626" s="142" t="str">
        <f>IF($H1626&lt;&gt;"",IF($AD1626=1,VLOOKUP($H1626,得点換算表!$C$35:$D$44,2),VLOOKUP($H1626,得点換算表!$E$35:$F$44,2)),"")</f>
        <v/>
      </c>
      <c r="AI1626" s="142" t="str">
        <f>IF($I1626&lt;&gt;"",IF($AD1626=1,VLOOKUP($I1626,得点換算表!$C$45:$D$55,2),VLOOKUP($I1626,得点換算表!$E$45:$F$55,2)),"")</f>
        <v/>
      </c>
      <c r="AJ1626" s="142" t="str">
        <f>IF($J1626&lt;&gt;"",IF($AD1626=1,VLOOKUP($J1626,得点換算表!$C$56:$D$65,2),VLOOKUP($J1626,得点換算表!$E$56:$F$65,2)),"")</f>
        <v/>
      </c>
      <c r="AK1626" s="142" t="str">
        <f>IF($K1626&lt;&gt;"",IF($AD1626=1,VLOOKUP($K1626,得点換算表!$C$66:$D$76,2),VLOOKUP($K1626,得点換算表!$E$66:$F$76,2)),"")</f>
        <v/>
      </c>
      <c r="AL1626" s="142" t="str">
        <f>IF($L1626&lt;&gt;"",IF($AD1626=1,VLOOKUP($L1626,得点換算表!$C$77:$D$86,2),VLOOKUP($L1626,得点換算表!$E$77:$F$86,2)),"")</f>
        <v/>
      </c>
      <c r="AM1626" s="142" t="str">
        <f>IF($M1626&lt;&gt;"",IF($AD1626=1,VLOOKUP($M1626,得点換算表!$C$87:$D$96,2),VLOOKUP($M1626,得点換算表!$E$87:$F$96,2)),"")</f>
        <v/>
      </c>
      <c r="AN1626" s="142" t="str">
        <f t="shared" si="87"/>
        <v/>
      </c>
      <c r="AO1626" s="143" t="str">
        <f>IF(AND($AN1626&lt;&gt;"",$AN1626&gt;=8),VLOOKUP($AN1626,得点換算表!$I$15:$J$19,2),"")</f>
        <v/>
      </c>
      <c r="AP1626" s="105"/>
    </row>
    <row r="1627" spans="1:42" x14ac:dyDescent="0.15">
      <c r="A1627" s="11"/>
      <c r="B1627" s="12"/>
      <c r="C1627" s="13"/>
      <c r="D1627" s="13"/>
      <c r="E1627" s="14"/>
      <c r="F1627" s="14"/>
      <c r="G1627" s="14"/>
      <c r="H1627" s="14"/>
      <c r="I1627" s="15"/>
      <c r="J1627" s="14"/>
      <c r="K1627" s="13"/>
      <c r="L1627" s="14"/>
      <c r="M1627" s="14"/>
      <c r="N1627" s="14"/>
      <c r="O1627" s="14"/>
      <c r="P1627" s="198"/>
      <c r="Q1627" s="198"/>
      <c r="R1627" s="198"/>
      <c r="S1627" s="198"/>
      <c r="T1627" s="198"/>
      <c r="U1627" s="198"/>
      <c r="V1627" s="198"/>
      <c r="W1627" s="202">
        <f t="shared" si="85"/>
        <v>0</v>
      </c>
      <c r="X1627" s="14"/>
      <c r="Y1627" s="14"/>
      <c r="Z1627" s="108"/>
      <c r="AA1627" s="114"/>
      <c r="AB1627" s="129"/>
      <c r="AC1627" s="128"/>
      <c r="AD1627" s="142" t="str">
        <f t="shared" si="86"/>
        <v/>
      </c>
      <c r="AE1627" s="142" t="str">
        <f>IF($E1627&lt;&gt;"",IF($AD1627=1,VLOOKUP($E1627,得点換算表!$C$5:$D$14,2),VLOOKUP($E1627,得点換算表!$E$5:$F$14,2)),"")</f>
        <v/>
      </c>
      <c r="AF1627" s="142" t="str">
        <f>IF($F1627&lt;&gt;"",IF($AD1627=1,VLOOKUP($F1627,得点換算表!$C$15:$D$24,2),VLOOKUP($F1627,得点換算表!$E$15:$F$24,2)),"")</f>
        <v/>
      </c>
      <c r="AG1627" s="142" t="str">
        <f>IF($G1627&lt;&gt;"",IF($AD1627=1,VLOOKUP($G1627,得点換算表!$C$25:$D$34,2),VLOOKUP($G1627,得点換算表!$E$25:$F$34,2)),"")</f>
        <v/>
      </c>
      <c r="AH1627" s="142" t="str">
        <f>IF($H1627&lt;&gt;"",IF($AD1627=1,VLOOKUP($H1627,得点換算表!$C$35:$D$44,2),VLOOKUP($H1627,得点換算表!$E$35:$F$44,2)),"")</f>
        <v/>
      </c>
      <c r="AI1627" s="142" t="str">
        <f>IF($I1627&lt;&gt;"",IF($AD1627=1,VLOOKUP($I1627,得点換算表!$C$45:$D$55,2),VLOOKUP($I1627,得点換算表!$E$45:$F$55,2)),"")</f>
        <v/>
      </c>
      <c r="AJ1627" s="142" t="str">
        <f>IF($J1627&lt;&gt;"",IF($AD1627=1,VLOOKUP($J1627,得点換算表!$C$56:$D$65,2),VLOOKUP($J1627,得点換算表!$E$56:$F$65,2)),"")</f>
        <v/>
      </c>
      <c r="AK1627" s="142" t="str">
        <f>IF($K1627&lt;&gt;"",IF($AD1627=1,VLOOKUP($K1627,得点換算表!$C$66:$D$76,2),VLOOKUP($K1627,得点換算表!$E$66:$F$76,2)),"")</f>
        <v/>
      </c>
      <c r="AL1627" s="142" t="str">
        <f>IF($L1627&lt;&gt;"",IF($AD1627=1,VLOOKUP($L1627,得点換算表!$C$77:$D$86,2),VLOOKUP($L1627,得点換算表!$E$77:$F$86,2)),"")</f>
        <v/>
      </c>
      <c r="AM1627" s="142" t="str">
        <f>IF($M1627&lt;&gt;"",IF($AD1627=1,VLOOKUP($M1627,得点換算表!$C$87:$D$96,2),VLOOKUP($M1627,得点換算表!$E$87:$F$96,2)),"")</f>
        <v/>
      </c>
      <c r="AN1627" s="142" t="str">
        <f t="shared" si="87"/>
        <v/>
      </c>
      <c r="AO1627" s="143" t="str">
        <f>IF(AND($AN1627&lt;&gt;"",$AN1627&gt;=8),VLOOKUP($AN1627,得点換算表!$I$15:$J$19,2),"")</f>
        <v/>
      </c>
      <c r="AP1627" s="105"/>
    </row>
    <row r="1628" spans="1:42" x14ac:dyDescent="0.15">
      <c r="A1628" s="11"/>
      <c r="B1628" s="12"/>
      <c r="C1628" s="13"/>
      <c r="D1628" s="13"/>
      <c r="E1628" s="14"/>
      <c r="F1628" s="14"/>
      <c r="G1628" s="14"/>
      <c r="H1628" s="14"/>
      <c r="I1628" s="15"/>
      <c r="J1628" s="14"/>
      <c r="K1628" s="13"/>
      <c r="L1628" s="14"/>
      <c r="M1628" s="14"/>
      <c r="N1628" s="14"/>
      <c r="O1628" s="14"/>
      <c r="P1628" s="198"/>
      <c r="Q1628" s="198"/>
      <c r="R1628" s="198"/>
      <c r="S1628" s="198"/>
      <c r="T1628" s="198"/>
      <c r="U1628" s="198"/>
      <c r="V1628" s="198"/>
      <c r="W1628" s="202">
        <f t="shared" si="85"/>
        <v>0</v>
      </c>
      <c r="X1628" s="14"/>
      <c r="Y1628" s="14"/>
      <c r="Z1628" s="108"/>
      <c r="AA1628" s="114"/>
      <c r="AB1628" s="129"/>
      <c r="AC1628" s="128"/>
      <c r="AD1628" s="142" t="str">
        <f t="shared" si="86"/>
        <v/>
      </c>
      <c r="AE1628" s="142" t="str">
        <f>IF($E1628&lt;&gt;"",IF($AD1628=1,VLOOKUP($E1628,得点換算表!$C$5:$D$14,2),VLOOKUP($E1628,得点換算表!$E$5:$F$14,2)),"")</f>
        <v/>
      </c>
      <c r="AF1628" s="142" t="str">
        <f>IF($F1628&lt;&gt;"",IF($AD1628=1,VLOOKUP($F1628,得点換算表!$C$15:$D$24,2),VLOOKUP($F1628,得点換算表!$E$15:$F$24,2)),"")</f>
        <v/>
      </c>
      <c r="AG1628" s="142" t="str">
        <f>IF($G1628&lt;&gt;"",IF($AD1628=1,VLOOKUP($G1628,得点換算表!$C$25:$D$34,2),VLOOKUP($G1628,得点換算表!$E$25:$F$34,2)),"")</f>
        <v/>
      </c>
      <c r="AH1628" s="142" t="str">
        <f>IF($H1628&lt;&gt;"",IF($AD1628=1,VLOOKUP($H1628,得点換算表!$C$35:$D$44,2),VLOOKUP($H1628,得点換算表!$E$35:$F$44,2)),"")</f>
        <v/>
      </c>
      <c r="AI1628" s="142" t="str">
        <f>IF($I1628&lt;&gt;"",IF($AD1628=1,VLOOKUP($I1628,得点換算表!$C$45:$D$55,2),VLOOKUP($I1628,得点換算表!$E$45:$F$55,2)),"")</f>
        <v/>
      </c>
      <c r="AJ1628" s="142" t="str">
        <f>IF($J1628&lt;&gt;"",IF($AD1628=1,VLOOKUP($J1628,得点換算表!$C$56:$D$65,2),VLOOKUP($J1628,得点換算表!$E$56:$F$65,2)),"")</f>
        <v/>
      </c>
      <c r="AK1628" s="142" t="str">
        <f>IF($K1628&lt;&gt;"",IF($AD1628=1,VLOOKUP($K1628,得点換算表!$C$66:$D$76,2),VLOOKUP($K1628,得点換算表!$E$66:$F$76,2)),"")</f>
        <v/>
      </c>
      <c r="AL1628" s="142" t="str">
        <f>IF($L1628&lt;&gt;"",IF($AD1628=1,VLOOKUP($L1628,得点換算表!$C$77:$D$86,2),VLOOKUP($L1628,得点換算表!$E$77:$F$86,2)),"")</f>
        <v/>
      </c>
      <c r="AM1628" s="142" t="str">
        <f>IF($M1628&lt;&gt;"",IF($AD1628=1,VLOOKUP($M1628,得点換算表!$C$87:$D$96,2),VLOOKUP($M1628,得点換算表!$E$87:$F$96,2)),"")</f>
        <v/>
      </c>
      <c r="AN1628" s="142" t="str">
        <f t="shared" si="87"/>
        <v/>
      </c>
      <c r="AO1628" s="143" t="str">
        <f>IF(AND($AN1628&lt;&gt;"",$AN1628&gt;=8),VLOOKUP($AN1628,得点換算表!$I$15:$J$19,2),"")</f>
        <v/>
      </c>
      <c r="AP1628" s="105"/>
    </row>
    <row r="1629" spans="1:42" x14ac:dyDescent="0.15">
      <c r="A1629" s="11"/>
      <c r="B1629" s="12"/>
      <c r="C1629" s="13"/>
      <c r="D1629" s="13"/>
      <c r="E1629" s="14"/>
      <c r="F1629" s="14"/>
      <c r="G1629" s="14"/>
      <c r="H1629" s="14"/>
      <c r="I1629" s="15"/>
      <c r="J1629" s="14"/>
      <c r="K1629" s="13"/>
      <c r="L1629" s="14"/>
      <c r="M1629" s="14"/>
      <c r="N1629" s="14"/>
      <c r="O1629" s="14"/>
      <c r="P1629" s="198"/>
      <c r="Q1629" s="198"/>
      <c r="R1629" s="198"/>
      <c r="S1629" s="198"/>
      <c r="T1629" s="198"/>
      <c r="U1629" s="198"/>
      <c r="V1629" s="198"/>
      <c r="W1629" s="202">
        <f t="shared" si="85"/>
        <v>0</v>
      </c>
      <c r="X1629" s="14"/>
      <c r="Y1629" s="14"/>
      <c r="Z1629" s="108"/>
      <c r="AA1629" s="114"/>
      <c r="AB1629" s="129"/>
      <c r="AC1629" s="128"/>
      <c r="AD1629" s="142" t="str">
        <f t="shared" si="86"/>
        <v/>
      </c>
      <c r="AE1629" s="142" t="str">
        <f>IF($E1629&lt;&gt;"",IF($AD1629=1,VLOOKUP($E1629,得点換算表!$C$5:$D$14,2),VLOOKUP($E1629,得点換算表!$E$5:$F$14,2)),"")</f>
        <v/>
      </c>
      <c r="AF1629" s="142" t="str">
        <f>IF($F1629&lt;&gt;"",IF($AD1629=1,VLOOKUP($F1629,得点換算表!$C$15:$D$24,2),VLOOKUP($F1629,得点換算表!$E$15:$F$24,2)),"")</f>
        <v/>
      </c>
      <c r="AG1629" s="142" t="str">
        <f>IF($G1629&lt;&gt;"",IF($AD1629=1,VLOOKUP($G1629,得点換算表!$C$25:$D$34,2),VLOOKUP($G1629,得点換算表!$E$25:$F$34,2)),"")</f>
        <v/>
      </c>
      <c r="AH1629" s="142" t="str">
        <f>IF($H1629&lt;&gt;"",IF($AD1629=1,VLOOKUP($H1629,得点換算表!$C$35:$D$44,2),VLOOKUP($H1629,得点換算表!$E$35:$F$44,2)),"")</f>
        <v/>
      </c>
      <c r="AI1629" s="142" t="str">
        <f>IF($I1629&lt;&gt;"",IF($AD1629=1,VLOOKUP($I1629,得点換算表!$C$45:$D$55,2),VLOOKUP($I1629,得点換算表!$E$45:$F$55,2)),"")</f>
        <v/>
      </c>
      <c r="AJ1629" s="142" t="str">
        <f>IF($J1629&lt;&gt;"",IF($AD1629=1,VLOOKUP($J1629,得点換算表!$C$56:$D$65,2),VLOOKUP($J1629,得点換算表!$E$56:$F$65,2)),"")</f>
        <v/>
      </c>
      <c r="AK1629" s="142" t="str">
        <f>IF($K1629&lt;&gt;"",IF($AD1629=1,VLOOKUP($K1629,得点換算表!$C$66:$D$76,2),VLOOKUP($K1629,得点換算表!$E$66:$F$76,2)),"")</f>
        <v/>
      </c>
      <c r="AL1629" s="142" t="str">
        <f>IF($L1629&lt;&gt;"",IF($AD1629=1,VLOOKUP($L1629,得点換算表!$C$77:$D$86,2),VLOOKUP($L1629,得点換算表!$E$77:$F$86,2)),"")</f>
        <v/>
      </c>
      <c r="AM1629" s="142" t="str">
        <f>IF($M1629&lt;&gt;"",IF($AD1629=1,VLOOKUP($M1629,得点換算表!$C$87:$D$96,2),VLOOKUP($M1629,得点換算表!$E$87:$F$96,2)),"")</f>
        <v/>
      </c>
      <c r="AN1629" s="142" t="str">
        <f t="shared" si="87"/>
        <v/>
      </c>
      <c r="AO1629" s="143" t="str">
        <f>IF(AND($AN1629&lt;&gt;"",$AN1629&gt;=8),VLOOKUP($AN1629,得点換算表!$I$15:$J$19,2),"")</f>
        <v/>
      </c>
      <c r="AP1629" s="105"/>
    </row>
    <row r="1630" spans="1:42" x14ac:dyDescent="0.15">
      <c r="A1630" s="11"/>
      <c r="B1630" s="12"/>
      <c r="C1630" s="13"/>
      <c r="D1630" s="13"/>
      <c r="E1630" s="14"/>
      <c r="F1630" s="14"/>
      <c r="G1630" s="14"/>
      <c r="H1630" s="14"/>
      <c r="I1630" s="15"/>
      <c r="J1630" s="14"/>
      <c r="K1630" s="13"/>
      <c r="L1630" s="14"/>
      <c r="M1630" s="14"/>
      <c r="N1630" s="14"/>
      <c r="O1630" s="14"/>
      <c r="P1630" s="198"/>
      <c r="Q1630" s="198"/>
      <c r="R1630" s="198"/>
      <c r="S1630" s="198"/>
      <c r="T1630" s="198"/>
      <c r="U1630" s="198"/>
      <c r="V1630" s="198"/>
      <c r="W1630" s="202">
        <f t="shared" si="85"/>
        <v>0</v>
      </c>
      <c r="X1630" s="14"/>
      <c r="Y1630" s="14"/>
      <c r="Z1630" s="108"/>
      <c r="AA1630" s="114"/>
      <c r="AB1630" s="129"/>
      <c r="AC1630" s="128"/>
      <c r="AD1630" s="142" t="str">
        <f t="shared" si="86"/>
        <v/>
      </c>
      <c r="AE1630" s="142" t="str">
        <f>IF($E1630&lt;&gt;"",IF($AD1630=1,VLOOKUP($E1630,得点換算表!$C$5:$D$14,2),VLOOKUP($E1630,得点換算表!$E$5:$F$14,2)),"")</f>
        <v/>
      </c>
      <c r="AF1630" s="142" t="str">
        <f>IF($F1630&lt;&gt;"",IF($AD1630=1,VLOOKUP($F1630,得点換算表!$C$15:$D$24,2),VLOOKUP($F1630,得点換算表!$E$15:$F$24,2)),"")</f>
        <v/>
      </c>
      <c r="AG1630" s="142" t="str">
        <f>IF($G1630&lt;&gt;"",IF($AD1630=1,VLOOKUP($G1630,得点換算表!$C$25:$D$34,2),VLOOKUP($G1630,得点換算表!$E$25:$F$34,2)),"")</f>
        <v/>
      </c>
      <c r="AH1630" s="142" t="str">
        <f>IF($H1630&lt;&gt;"",IF($AD1630=1,VLOOKUP($H1630,得点換算表!$C$35:$D$44,2),VLOOKUP($H1630,得点換算表!$E$35:$F$44,2)),"")</f>
        <v/>
      </c>
      <c r="AI1630" s="142" t="str">
        <f>IF($I1630&lt;&gt;"",IF($AD1630=1,VLOOKUP($I1630,得点換算表!$C$45:$D$55,2),VLOOKUP($I1630,得点換算表!$E$45:$F$55,2)),"")</f>
        <v/>
      </c>
      <c r="AJ1630" s="142" t="str">
        <f>IF($J1630&lt;&gt;"",IF($AD1630=1,VLOOKUP($J1630,得点換算表!$C$56:$D$65,2),VLOOKUP($J1630,得点換算表!$E$56:$F$65,2)),"")</f>
        <v/>
      </c>
      <c r="AK1630" s="142" t="str">
        <f>IF($K1630&lt;&gt;"",IF($AD1630=1,VLOOKUP($K1630,得点換算表!$C$66:$D$76,2),VLOOKUP($K1630,得点換算表!$E$66:$F$76,2)),"")</f>
        <v/>
      </c>
      <c r="AL1630" s="142" t="str">
        <f>IF($L1630&lt;&gt;"",IF($AD1630=1,VLOOKUP($L1630,得点換算表!$C$77:$D$86,2),VLOOKUP($L1630,得点換算表!$E$77:$F$86,2)),"")</f>
        <v/>
      </c>
      <c r="AM1630" s="142" t="str">
        <f>IF($M1630&lt;&gt;"",IF($AD1630=1,VLOOKUP($M1630,得点換算表!$C$87:$D$96,2),VLOOKUP($M1630,得点換算表!$E$87:$F$96,2)),"")</f>
        <v/>
      </c>
      <c r="AN1630" s="142" t="str">
        <f t="shared" si="87"/>
        <v/>
      </c>
      <c r="AO1630" s="143" t="str">
        <f>IF(AND($AN1630&lt;&gt;"",$AN1630&gt;=8),VLOOKUP($AN1630,得点換算表!$I$15:$J$19,2),"")</f>
        <v/>
      </c>
      <c r="AP1630" s="105"/>
    </row>
    <row r="1631" spans="1:42" x14ac:dyDescent="0.15">
      <c r="A1631" s="11"/>
      <c r="B1631" s="12"/>
      <c r="C1631" s="13"/>
      <c r="D1631" s="13"/>
      <c r="E1631" s="14"/>
      <c r="F1631" s="14"/>
      <c r="G1631" s="14"/>
      <c r="H1631" s="14"/>
      <c r="I1631" s="15"/>
      <c r="J1631" s="14"/>
      <c r="K1631" s="13"/>
      <c r="L1631" s="14"/>
      <c r="M1631" s="14"/>
      <c r="N1631" s="14"/>
      <c r="O1631" s="14"/>
      <c r="P1631" s="198"/>
      <c r="Q1631" s="198"/>
      <c r="R1631" s="198"/>
      <c r="S1631" s="198"/>
      <c r="T1631" s="198"/>
      <c r="U1631" s="198"/>
      <c r="V1631" s="198"/>
      <c r="W1631" s="202">
        <f t="shared" si="85"/>
        <v>0</v>
      </c>
      <c r="X1631" s="14"/>
      <c r="Y1631" s="14"/>
      <c r="Z1631" s="108"/>
      <c r="AA1631" s="114"/>
      <c r="AB1631" s="129"/>
      <c r="AC1631" s="128"/>
      <c r="AD1631" s="142" t="str">
        <f t="shared" si="86"/>
        <v/>
      </c>
      <c r="AE1631" s="142" t="str">
        <f>IF($E1631&lt;&gt;"",IF($AD1631=1,VLOOKUP($E1631,得点換算表!$C$5:$D$14,2),VLOOKUP($E1631,得点換算表!$E$5:$F$14,2)),"")</f>
        <v/>
      </c>
      <c r="AF1631" s="142" t="str">
        <f>IF($F1631&lt;&gt;"",IF($AD1631=1,VLOOKUP($F1631,得点換算表!$C$15:$D$24,2),VLOOKUP($F1631,得点換算表!$E$15:$F$24,2)),"")</f>
        <v/>
      </c>
      <c r="AG1631" s="142" t="str">
        <f>IF($G1631&lt;&gt;"",IF($AD1631=1,VLOOKUP($G1631,得点換算表!$C$25:$D$34,2),VLOOKUP($G1631,得点換算表!$E$25:$F$34,2)),"")</f>
        <v/>
      </c>
      <c r="AH1631" s="142" t="str">
        <f>IF($H1631&lt;&gt;"",IF($AD1631=1,VLOOKUP($H1631,得点換算表!$C$35:$D$44,2),VLOOKUP($H1631,得点換算表!$E$35:$F$44,2)),"")</f>
        <v/>
      </c>
      <c r="AI1631" s="142" t="str">
        <f>IF($I1631&lt;&gt;"",IF($AD1631=1,VLOOKUP($I1631,得点換算表!$C$45:$D$55,2),VLOOKUP($I1631,得点換算表!$E$45:$F$55,2)),"")</f>
        <v/>
      </c>
      <c r="AJ1631" s="142" t="str">
        <f>IF($J1631&lt;&gt;"",IF($AD1631=1,VLOOKUP($J1631,得点換算表!$C$56:$D$65,2),VLOOKUP($J1631,得点換算表!$E$56:$F$65,2)),"")</f>
        <v/>
      </c>
      <c r="AK1631" s="142" t="str">
        <f>IF($K1631&lt;&gt;"",IF($AD1631=1,VLOOKUP($K1631,得点換算表!$C$66:$D$76,2),VLOOKUP($K1631,得点換算表!$E$66:$F$76,2)),"")</f>
        <v/>
      </c>
      <c r="AL1631" s="142" t="str">
        <f>IF($L1631&lt;&gt;"",IF($AD1631=1,VLOOKUP($L1631,得点換算表!$C$77:$D$86,2),VLOOKUP($L1631,得点換算表!$E$77:$F$86,2)),"")</f>
        <v/>
      </c>
      <c r="AM1631" s="142" t="str">
        <f>IF($M1631&lt;&gt;"",IF($AD1631=1,VLOOKUP($M1631,得点換算表!$C$87:$D$96,2),VLOOKUP($M1631,得点換算表!$E$87:$F$96,2)),"")</f>
        <v/>
      </c>
      <c r="AN1631" s="142" t="str">
        <f t="shared" si="87"/>
        <v/>
      </c>
      <c r="AO1631" s="143" t="str">
        <f>IF(AND($AN1631&lt;&gt;"",$AN1631&gt;=8),VLOOKUP($AN1631,得点換算表!$I$15:$J$19,2),"")</f>
        <v/>
      </c>
      <c r="AP1631" s="105"/>
    </row>
    <row r="1632" spans="1:42" x14ac:dyDescent="0.15">
      <c r="A1632" s="11"/>
      <c r="B1632" s="12"/>
      <c r="C1632" s="13"/>
      <c r="D1632" s="13"/>
      <c r="E1632" s="14"/>
      <c r="F1632" s="14"/>
      <c r="G1632" s="14"/>
      <c r="H1632" s="14"/>
      <c r="I1632" s="15"/>
      <c r="J1632" s="14"/>
      <c r="K1632" s="13"/>
      <c r="L1632" s="14"/>
      <c r="M1632" s="14"/>
      <c r="N1632" s="14"/>
      <c r="O1632" s="14"/>
      <c r="P1632" s="198"/>
      <c r="Q1632" s="198"/>
      <c r="R1632" s="198"/>
      <c r="S1632" s="198"/>
      <c r="T1632" s="198"/>
      <c r="U1632" s="198"/>
      <c r="V1632" s="198"/>
      <c r="W1632" s="202">
        <f t="shared" si="85"/>
        <v>0</v>
      </c>
      <c r="X1632" s="14"/>
      <c r="Y1632" s="14"/>
      <c r="Z1632" s="108"/>
      <c r="AA1632" s="114"/>
      <c r="AB1632" s="129"/>
      <c r="AC1632" s="128"/>
      <c r="AD1632" s="142" t="str">
        <f t="shared" si="86"/>
        <v/>
      </c>
      <c r="AE1632" s="142" t="str">
        <f>IF($E1632&lt;&gt;"",IF($AD1632=1,VLOOKUP($E1632,得点換算表!$C$5:$D$14,2),VLOOKUP($E1632,得点換算表!$E$5:$F$14,2)),"")</f>
        <v/>
      </c>
      <c r="AF1632" s="142" t="str">
        <f>IF($F1632&lt;&gt;"",IF($AD1632=1,VLOOKUP($F1632,得点換算表!$C$15:$D$24,2),VLOOKUP($F1632,得点換算表!$E$15:$F$24,2)),"")</f>
        <v/>
      </c>
      <c r="AG1632" s="142" t="str">
        <f>IF($G1632&lt;&gt;"",IF($AD1632=1,VLOOKUP($G1632,得点換算表!$C$25:$D$34,2),VLOOKUP($G1632,得点換算表!$E$25:$F$34,2)),"")</f>
        <v/>
      </c>
      <c r="AH1632" s="142" t="str">
        <f>IF($H1632&lt;&gt;"",IF($AD1632=1,VLOOKUP($H1632,得点換算表!$C$35:$D$44,2),VLOOKUP($H1632,得点換算表!$E$35:$F$44,2)),"")</f>
        <v/>
      </c>
      <c r="AI1632" s="142" t="str">
        <f>IF($I1632&lt;&gt;"",IF($AD1632=1,VLOOKUP($I1632,得点換算表!$C$45:$D$55,2),VLOOKUP($I1632,得点換算表!$E$45:$F$55,2)),"")</f>
        <v/>
      </c>
      <c r="AJ1632" s="142" t="str">
        <f>IF($J1632&lt;&gt;"",IF($AD1632=1,VLOOKUP($J1632,得点換算表!$C$56:$D$65,2),VLOOKUP($J1632,得点換算表!$E$56:$F$65,2)),"")</f>
        <v/>
      </c>
      <c r="AK1632" s="142" t="str">
        <f>IF($K1632&lt;&gt;"",IF($AD1632=1,VLOOKUP($K1632,得点換算表!$C$66:$D$76,2),VLOOKUP($K1632,得点換算表!$E$66:$F$76,2)),"")</f>
        <v/>
      </c>
      <c r="AL1632" s="142" t="str">
        <f>IF($L1632&lt;&gt;"",IF($AD1632=1,VLOOKUP($L1632,得点換算表!$C$77:$D$86,2),VLOOKUP($L1632,得点換算表!$E$77:$F$86,2)),"")</f>
        <v/>
      </c>
      <c r="AM1632" s="142" t="str">
        <f>IF($M1632&lt;&gt;"",IF($AD1632=1,VLOOKUP($M1632,得点換算表!$C$87:$D$96,2),VLOOKUP($M1632,得点換算表!$E$87:$F$96,2)),"")</f>
        <v/>
      </c>
      <c r="AN1632" s="142" t="str">
        <f t="shared" si="87"/>
        <v/>
      </c>
      <c r="AO1632" s="143" t="str">
        <f>IF(AND($AN1632&lt;&gt;"",$AN1632&gt;=8),VLOOKUP($AN1632,得点換算表!$I$15:$J$19,2),"")</f>
        <v/>
      </c>
      <c r="AP1632" s="105"/>
    </row>
    <row r="1633" spans="1:42" x14ac:dyDescent="0.15">
      <c r="A1633" s="11"/>
      <c r="B1633" s="12"/>
      <c r="C1633" s="13"/>
      <c r="D1633" s="13"/>
      <c r="E1633" s="14"/>
      <c r="F1633" s="14"/>
      <c r="G1633" s="14"/>
      <c r="H1633" s="14"/>
      <c r="I1633" s="15"/>
      <c r="J1633" s="14"/>
      <c r="K1633" s="13"/>
      <c r="L1633" s="14"/>
      <c r="M1633" s="14"/>
      <c r="N1633" s="14"/>
      <c r="O1633" s="14"/>
      <c r="P1633" s="198"/>
      <c r="Q1633" s="198"/>
      <c r="R1633" s="198"/>
      <c r="S1633" s="198"/>
      <c r="T1633" s="198"/>
      <c r="U1633" s="198"/>
      <c r="V1633" s="198"/>
      <c r="W1633" s="202">
        <f t="shared" si="85"/>
        <v>0</v>
      </c>
      <c r="X1633" s="14"/>
      <c r="Y1633" s="14"/>
      <c r="Z1633" s="108"/>
      <c r="AA1633" s="114"/>
      <c r="AB1633" s="129"/>
      <c r="AC1633" s="128"/>
      <c r="AD1633" s="142" t="str">
        <f t="shared" si="86"/>
        <v/>
      </c>
      <c r="AE1633" s="142" t="str">
        <f>IF($E1633&lt;&gt;"",IF($AD1633=1,VLOOKUP($E1633,得点換算表!$C$5:$D$14,2),VLOOKUP($E1633,得点換算表!$E$5:$F$14,2)),"")</f>
        <v/>
      </c>
      <c r="AF1633" s="142" t="str">
        <f>IF($F1633&lt;&gt;"",IF($AD1633=1,VLOOKUP($F1633,得点換算表!$C$15:$D$24,2),VLOOKUP($F1633,得点換算表!$E$15:$F$24,2)),"")</f>
        <v/>
      </c>
      <c r="AG1633" s="142" t="str">
        <f>IF($G1633&lt;&gt;"",IF($AD1633=1,VLOOKUP($G1633,得点換算表!$C$25:$D$34,2),VLOOKUP($G1633,得点換算表!$E$25:$F$34,2)),"")</f>
        <v/>
      </c>
      <c r="AH1633" s="142" t="str">
        <f>IF($H1633&lt;&gt;"",IF($AD1633=1,VLOOKUP($H1633,得点換算表!$C$35:$D$44,2),VLOOKUP($H1633,得点換算表!$E$35:$F$44,2)),"")</f>
        <v/>
      </c>
      <c r="AI1633" s="142" t="str">
        <f>IF($I1633&lt;&gt;"",IF($AD1633=1,VLOOKUP($I1633,得点換算表!$C$45:$D$55,2),VLOOKUP($I1633,得点換算表!$E$45:$F$55,2)),"")</f>
        <v/>
      </c>
      <c r="AJ1633" s="142" t="str">
        <f>IF($J1633&lt;&gt;"",IF($AD1633=1,VLOOKUP($J1633,得点換算表!$C$56:$D$65,2),VLOOKUP($J1633,得点換算表!$E$56:$F$65,2)),"")</f>
        <v/>
      </c>
      <c r="AK1633" s="142" t="str">
        <f>IF($K1633&lt;&gt;"",IF($AD1633=1,VLOOKUP($K1633,得点換算表!$C$66:$D$76,2),VLOOKUP($K1633,得点換算表!$E$66:$F$76,2)),"")</f>
        <v/>
      </c>
      <c r="AL1633" s="142" t="str">
        <f>IF($L1633&lt;&gt;"",IF($AD1633=1,VLOOKUP($L1633,得点換算表!$C$77:$D$86,2),VLOOKUP($L1633,得点換算表!$E$77:$F$86,2)),"")</f>
        <v/>
      </c>
      <c r="AM1633" s="142" t="str">
        <f>IF($M1633&lt;&gt;"",IF($AD1633=1,VLOOKUP($M1633,得点換算表!$C$87:$D$96,2),VLOOKUP($M1633,得点換算表!$E$87:$F$96,2)),"")</f>
        <v/>
      </c>
      <c r="AN1633" s="142" t="str">
        <f t="shared" si="87"/>
        <v/>
      </c>
      <c r="AO1633" s="143" t="str">
        <f>IF(AND($AN1633&lt;&gt;"",$AN1633&gt;=8),VLOOKUP($AN1633,得点換算表!$I$15:$J$19,2),"")</f>
        <v/>
      </c>
      <c r="AP1633" s="105"/>
    </row>
    <row r="1634" spans="1:42" x14ac:dyDescent="0.15">
      <c r="A1634" s="11"/>
      <c r="B1634" s="12"/>
      <c r="C1634" s="13"/>
      <c r="D1634" s="13"/>
      <c r="E1634" s="14"/>
      <c r="F1634" s="14"/>
      <c r="G1634" s="14"/>
      <c r="H1634" s="14"/>
      <c r="I1634" s="15"/>
      <c r="J1634" s="14"/>
      <c r="K1634" s="13"/>
      <c r="L1634" s="14"/>
      <c r="M1634" s="14"/>
      <c r="N1634" s="14"/>
      <c r="O1634" s="14"/>
      <c r="P1634" s="198"/>
      <c r="Q1634" s="198"/>
      <c r="R1634" s="198"/>
      <c r="S1634" s="198"/>
      <c r="T1634" s="198"/>
      <c r="U1634" s="198"/>
      <c r="V1634" s="198"/>
      <c r="W1634" s="202">
        <f t="shared" si="85"/>
        <v>0</v>
      </c>
      <c r="X1634" s="14"/>
      <c r="Y1634" s="14"/>
      <c r="Z1634" s="108"/>
      <c r="AA1634" s="114"/>
      <c r="AB1634" s="129"/>
      <c r="AC1634" s="128"/>
      <c r="AD1634" s="142" t="str">
        <f t="shared" si="86"/>
        <v/>
      </c>
      <c r="AE1634" s="142" t="str">
        <f>IF($E1634&lt;&gt;"",IF($AD1634=1,VLOOKUP($E1634,得点換算表!$C$5:$D$14,2),VLOOKUP($E1634,得点換算表!$E$5:$F$14,2)),"")</f>
        <v/>
      </c>
      <c r="AF1634" s="142" t="str">
        <f>IF($F1634&lt;&gt;"",IF($AD1634=1,VLOOKUP($F1634,得点換算表!$C$15:$D$24,2),VLOOKUP($F1634,得点換算表!$E$15:$F$24,2)),"")</f>
        <v/>
      </c>
      <c r="AG1634" s="142" t="str">
        <f>IF($G1634&lt;&gt;"",IF($AD1634=1,VLOOKUP($G1634,得点換算表!$C$25:$D$34,2),VLOOKUP($G1634,得点換算表!$E$25:$F$34,2)),"")</f>
        <v/>
      </c>
      <c r="AH1634" s="142" t="str">
        <f>IF($H1634&lt;&gt;"",IF($AD1634=1,VLOOKUP($H1634,得点換算表!$C$35:$D$44,2),VLOOKUP($H1634,得点換算表!$E$35:$F$44,2)),"")</f>
        <v/>
      </c>
      <c r="AI1634" s="142" t="str">
        <f>IF($I1634&lt;&gt;"",IF($AD1634=1,VLOOKUP($I1634,得点換算表!$C$45:$D$55,2),VLOOKUP($I1634,得点換算表!$E$45:$F$55,2)),"")</f>
        <v/>
      </c>
      <c r="AJ1634" s="142" t="str">
        <f>IF($J1634&lt;&gt;"",IF($AD1634=1,VLOOKUP($J1634,得点換算表!$C$56:$D$65,2),VLOOKUP($J1634,得点換算表!$E$56:$F$65,2)),"")</f>
        <v/>
      </c>
      <c r="AK1634" s="142" t="str">
        <f>IF($K1634&lt;&gt;"",IF($AD1634=1,VLOOKUP($K1634,得点換算表!$C$66:$D$76,2),VLOOKUP($K1634,得点換算表!$E$66:$F$76,2)),"")</f>
        <v/>
      </c>
      <c r="AL1634" s="142" t="str">
        <f>IF($L1634&lt;&gt;"",IF($AD1634=1,VLOOKUP($L1634,得点換算表!$C$77:$D$86,2),VLOOKUP($L1634,得点換算表!$E$77:$F$86,2)),"")</f>
        <v/>
      </c>
      <c r="AM1634" s="142" t="str">
        <f>IF($M1634&lt;&gt;"",IF($AD1634=1,VLOOKUP($M1634,得点換算表!$C$87:$D$96,2),VLOOKUP($M1634,得点換算表!$E$87:$F$96,2)),"")</f>
        <v/>
      </c>
      <c r="AN1634" s="142" t="str">
        <f t="shared" si="87"/>
        <v/>
      </c>
      <c r="AO1634" s="143" t="str">
        <f>IF(AND($AN1634&lt;&gt;"",$AN1634&gt;=8),VLOOKUP($AN1634,得点換算表!$I$15:$J$19,2),"")</f>
        <v/>
      </c>
      <c r="AP1634" s="105"/>
    </row>
    <row r="1635" spans="1:42" x14ac:dyDescent="0.15">
      <c r="A1635" s="11"/>
      <c r="B1635" s="12"/>
      <c r="C1635" s="13"/>
      <c r="D1635" s="13"/>
      <c r="E1635" s="14"/>
      <c r="F1635" s="14"/>
      <c r="G1635" s="14"/>
      <c r="H1635" s="14"/>
      <c r="I1635" s="15"/>
      <c r="J1635" s="14"/>
      <c r="K1635" s="13"/>
      <c r="L1635" s="14"/>
      <c r="M1635" s="14"/>
      <c r="N1635" s="14"/>
      <c r="O1635" s="14"/>
      <c r="P1635" s="198"/>
      <c r="Q1635" s="198"/>
      <c r="R1635" s="198"/>
      <c r="S1635" s="198"/>
      <c r="T1635" s="198"/>
      <c r="U1635" s="198"/>
      <c r="V1635" s="198"/>
      <c r="W1635" s="202">
        <f t="shared" si="85"/>
        <v>0</v>
      </c>
      <c r="X1635" s="14"/>
      <c r="Y1635" s="14"/>
      <c r="Z1635" s="108"/>
      <c r="AA1635" s="114"/>
      <c r="AB1635" s="129"/>
      <c r="AC1635" s="128"/>
      <c r="AD1635" s="142" t="str">
        <f t="shared" si="86"/>
        <v/>
      </c>
      <c r="AE1635" s="142" t="str">
        <f>IF($E1635&lt;&gt;"",IF($AD1635=1,VLOOKUP($E1635,得点換算表!$C$5:$D$14,2),VLOOKUP($E1635,得点換算表!$E$5:$F$14,2)),"")</f>
        <v/>
      </c>
      <c r="AF1635" s="142" t="str">
        <f>IF($F1635&lt;&gt;"",IF($AD1635=1,VLOOKUP($F1635,得点換算表!$C$15:$D$24,2),VLOOKUP($F1635,得点換算表!$E$15:$F$24,2)),"")</f>
        <v/>
      </c>
      <c r="AG1635" s="142" t="str">
        <f>IF($G1635&lt;&gt;"",IF($AD1635=1,VLOOKUP($G1635,得点換算表!$C$25:$D$34,2),VLOOKUP($G1635,得点換算表!$E$25:$F$34,2)),"")</f>
        <v/>
      </c>
      <c r="AH1635" s="142" t="str">
        <f>IF($H1635&lt;&gt;"",IF($AD1635=1,VLOOKUP($H1635,得点換算表!$C$35:$D$44,2),VLOOKUP($H1635,得点換算表!$E$35:$F$44,2)),"")</f>
        <v/>
      </c>
      <c r="AI1635" s="142" t="str">
        <f>IF($I1635&lt;&gt;"",IF($AD1635=1,VLOOKUP($I1635,得点換算表!$C$45:$D$55,2),VLOOKUP($I1635,得点換算表!$E$45:$F$55,2)),"")</f>
        <v/>
      </c>
      <c r="AJ1635" s="142" t="str">
        <f>IF($J1635&lt;&gt;"",IF($AD1635=1,VLOOKUP($J1635,得点換算表!$C$56:$D$65,2),VLOOKUP($J1635,得点換算表!$E$56:$F$65,2)),"")</f>
        <v/>
      </c>
      <c r="AK1635" s="142" t="str">
        <f>IF($K1635&lt;&gt;"",IF($AD1635=1,VLOOKUP($K1635,得点換算表!$C$66:$D$76,2),VLOOKUP($K1635,得点換算表!$E$66:$F$76,2)),"")</f>
        <v/>
      </c>
      <c r="AL1635" s="142" t="str">
        <f>IF($L1635&lt;&gt;"",IF($AD1635=1,VLOOKUP($L1635,得点換算表!$C$77:$D$86,2),VLOOKUP($L1635,得点換算表!$E$77:$F$86,2)),"")</f>
        <v/>
      </c>
      <c r="AM1635" s="142" t="str">
        <f>IF($M1635&lt;&gt;"",IF($AD1635=1,VLOOKUP($M1635,得点換算表!$C$87:$D$96,2),VLOOKUP($M1635,得点換算表!$E$87:$F$96,2)),"")</f>
        <v/>
      </c>
      <c r="AN1635" s="142" t="str">
        <f t="shared" si="87"/>
        <v/>
      </c>
      <c r="AO1635" s="143" t="str">
        <f>IF(AND($AN1635&lt;&gt;"",$AN1635&gt;=8),VLOOKUP($AN1635,得点換算表!$I$15:$J$19,2),"")</f>
        <v/>
      </c>
      <c r="AP1635" s="105"/>
    </row>
    <row r="1636" spans="1:42" x14ac:dyDescent="0.15">
      <c r="A1636" s="11"/>
      <c r="B1636" s="12"/>
      <c r="C1636" s="13"/>
      <c r="D1636" s="13"/>
      <c r="E1636" s="14"/>
      <c r="F1636" s="14"/>
      <c r="G1636" s="14"/>
      <c r="H1636" s="14"/>
      <c r="I1636" s="15"/>
      <c r="J1636" s="14"/>
      <c r="K1636" s="13"/>
      <c r="L1636" s="14"/>
      <c r="M1636" s="14"/>
      <c r="N1636" s="14"/>
      <c r="O1636" s="14"/>
      <c r="P1636" s="198"/>
      <c r="Q1636" s="198"/>
      <c r="R1636" s="198"/>
      <c r="S1636" s="198"/>
      <c r="T1636" s="198"/>
      <c r="U1636" s="198"/>
      <c r="V1636" s="198"/>
      <c r="W1636" s="202">
        <f t="shared" si="85"/>
        <v>0</v>
      </c>
      <c r="X1636" s="14"/>
      <c r="Y1636" s="14"/>
      <c r="Z1636" s="108"/>
      <c r="AA1636" s="114"/>
      <c r="AB1636" s="129"/>
      <c r="AC1636" s="128"/>
      <c r="AD1636" s="142" t="str">
        <f t="shared" si="86"/>
        <v/>
      </c>
      <c r="AE1636" s="142" t="str">
        <f>IF($E1636&lt;&gt;"",IF($AD1636=1,VLOOKUP($E1636,得点換算表!$C$5:$D$14,2),VLOOKUP($E1636,得点換算表!$E$5:$F$14,2)),"")</f>
        <v/>
      </c>
      <c r="AF1636" s="142" t="str">
        <f>IF($F1636&lt;&gt;"",IF($AD1636=1,VLOOKUP($F1636,得点換算表!$C$15:$D$24,2),VLOOKUP($F1636,得点換算表!$E$15:$F$24,2)),"")</f>
        <v/>
      </c>
      <c r="AG1636" s="142" t="str">
        <f>IF($G1636&lt;&gt;"",IF($AD1636=1,VLOOKUP($G1636,得点換算表!$C$25:$D$34,2),VLOOKUP($G1636,得点換算表!$E$25:$F$34,2)),"")</f>
        <v/>
      </c>
      <c r="AH1636" s="142" t="str">
        <f>IF($H1636&lt;&gt;"",IF($AD1636=1,VLOOKUP($H1636,得点換算表!$C$35:$D$44,2),VLOOKUP($H1636,得点換算表!$E$35:$F$44,2)),"")</f>
        <v/>
      </c>
      <c r="AI1636" s="142" t="str">
        <f>IF($I1636&lt;&gt;"",IF($AD1636=1,VLOOKUP($I1636,得点換算表!$C$45:$D$55,2),VLOOKUP($I1636,得点換算表!$E$45:$F$55,2)),"")</f>
        <v/>
      </c>
      <c r="AJ1636" s="142" t="str">
        <f>IF($J1636&lt;&gt;"",IF($AD1636=1,VLOOKUP($J1636,得点換算表!$C$56:$D$65,2),VLOOKUP($J1636,得点換算表!$E$56:$F$65,2)),"")</f>
        <v/>
      </c>
      <c r="AK1636" s="142" t="str">
        <f>IF($K1636&lt;&gt;"",IF($AD1636=1,VLOOKUP($K1636,得点換算表!$C$66:$D$76,2),VLOOKUP($K1636,得点換算表!$E$66:$F$76,2)),"")</f>
        <v/>
      </c>
      <c r="AL1636" s="142" t="str">
        <f>IF($L1636&lt;&gt;"",IF($AD1636=1,VLOOKUP($L1636,得点換算表!$C$77:$D$86,2),VLOOKUP($L1636,得点換算表!$E$77:$F$86,2)),"")</f>
        <v/>
      </c>
      <c r="AM1636" s="142" t="str">
        <f>IF($M1636&lt;&gt;"",IF($AD1636=1,VLOOKUP($M1636,得点換算表!$C$87:$D$96,2),VLOOKUP($M1636,得点換算表!$E$87:$F$96,2)),"")</f>
        <v/>
      </c>
      <c r="AN1636" s="142" t="str">
        <f t="shared" si="87"/>
        <v/>
      </c>
      <c r="AO1636" s="143" t="str">
        <f>IF(AND($AN1636&lt;&gt;"",$AN1636&gt;=8),VLOOKUP($AN1636,得点換算表!$I$15:$J$19,2),"")</f>
        <v/>
      </c>
      <c r="AP1636" s="105"/>
    </row>
    <row r="1637" spans="1:42" x14ac:dyDescent="0.15">
      <c r="A1637" s="11"/>
      <c r="B1637" s="12"/>
      <c r="C1637" s="13"/>
      <c r="D1637" s="13"/>
      <c r="E1637" s="14"/>
      <c r="F1637" s="14"/>
      <c r="G1637" s="14"/>
      <c r="H1637" s="14"/>
      <c r="I1637" s="15"/>
      <c r="J1637" s="14"/>
      <c r="K1637" s="13"/>
      <c r="L1637" s="14"/>
      <c r="M1637" s="14"/>
      <c r="N1637" s="14"/>
      <c r="O1637" s="14"/>
      <c r="P1637" s="198"/>
      <c r="Q1637" s="198"/>
      <c r="R1637" s="198"/>
      <c r="S1637" s="198"/>
      <c r="T1637" s="198"/>
      <c r="U1637" s="198"/>
      <c r="V1637" s="198"/>
      <c r="W1637" s="202">
        <f t="shared" si="85"/>
        <v>0</v>
      </c>
      <c r="X1637" s="14"/>
      <c r="Y1637" s="14"/>
      <c r="Z1637" s="108"/>
      <c r="AA1637" s="114"/>
      <c r="AB1637" s="129"/>
      <c r="AC1637" s="128"/>
      <c r="AD1637" s="142" t="str">
        <f t="shared" si="86"/>
        <v/>
      </c>
      <c r="AE1637" s="142" t="str">
        <f>IF($E1637&lt;&gt;"",IF($AD1637=1,VLOOKUP($E1637,得点換算表!$C$5:$D$14,2),VLOOKUP($E1637,得点換算表!$E$5:$F$14,2)),"")</f>
        <v/>
      </c>
      <c r="AF1637" s="142" t="str">
        <f>IF($F1637&lt;&gt;"",IF($AD1637=1,VLOOKUP($F1637,得点換算表!$C$15:$D$24,2),VLOOKUP($F1637,得点換算表!$E$15:$F$24,2)),"")</f>
        <v/>
      </c>
      <c r="AG1637" s="142" t="str">
        <f>IF($G1637&lt;&gt;"",IF($AD1637=1,VLOOKUP($G1637,得点換算表!$C$25:$D$34,2),VLOOKUP($G1637,得点換算表!$E$25:$F$34,2)),"")</f>
        <v/>
      </c>
      <c r="AH1637" s="142" t="str">
        <f>IF($H1637&lt;&gt;"",IF($AD1637=1,VLOOKUP($H1637,得点換算表!$C$35:$D$44,2),VLOOKUP($H1637,得点換算表!$E$35:$F$44,2)),"")</f>
        <v/>
      </c>
      <c r="AI1637" s="142" t="str">
        <f>IF($I1637&lt;&gt;"",IF($AD1637=1,VLOOKUP($I1637,得点換算表!$C$45:$D$55,2),VLOOKUP($I1637,得点換算表!$E$45:$F$55,2)),"")</f>
        <v/>
      </c>
      <c r="AJ1637" s="142" t="str">
        <f>IF($J1637&lt;&gt;"",IF($AD1637=1,VLOOKUP($J1637,得点換算表!$C$56:$D$65,2),VLOOKUP($J1637,得点換算表!$E$56:$F$65,2)),"")</f>
        <v/>
      </c>
      <c r="AK1637" s="142" t="str">
        <f>IF($K1637&lt;&gt;"",IF($AD1637=1,VLOOKUP($K1637,得点換算表!$C$66:$D$76,2),VLOOKUP($K1637,得点換算表!$E$66:$F$76,2)),"")</f>
        <v/>
      </c>
      <c r="AL1637" s="142" t="str">
        <f>IF($L1637&lt;&gt;"",IF($AD1637=1,VLOOKUP($L1637,得点換算表!$C$77:$D$86,2),VLOOKUP($L1637,得点換算表!$E$77:$F$86,2)),"")</f>
        <v/>
      </c>
      <c r="AM1637" s="142" t="str">
        <f>IF($M1637&lt;&gt;"",IF($AD1637=1,VLOOKUP($M1637,得点換算表!$C$87:$D$96,2),VLOOKUP($M1637,得点換算表!$E$87:$F$96,2)),"")</f>
        <v/>
      </c>
      <c r="AN1637" s="142" t="str">
        <f t="shared" si="87"/>
        <v/>
      </c>
      <c r="AO1637" s="143" t="str">
        <f>IF(AND($AN1637&lt;&gt;"",$AN1637&gt;=8),VLOOKUP($AN1637,得点換算表!$I$15:$J$19,2),"")</f>
        <v/>
      </c>
      <c r="AP1637" s="105"/>
    </row>
    <row r="1638" spans="1:42" x14ac:dyDescent="0.15">
      <c r="A1638" s="11"/>
      <c r="B1638" s="12"/>
      <c r="C1638" s="13"/>
      <c r="D1638" s="13"/>
      <c r="E1638" s="14"/>
      <c r="F1638" s="14"/>
      <c r="G1638" s="14"/>
      <c r="H1638" s="14"/>
      <c r="I1638" s="15"/>
      <c r="J1638" s="14"/>
      <c r="K1638" s="13"/>
      <c r="L1638" s="14"/>
      <c r="M1638" s="14"/>
      <c r="N1638" s="14"/>
      <c r="O1638" s="14"/>
      <c r="P1638" s="198"/>
      <c r="Q1638" s="198"/>
      <c r="R1638" s="198"/>
      <c r="S1638" s="198"/>
      <c r="T1638" s="198"/>
      <c r="U1638" s="198"/>
      <c r="V1638" s="198"/>
      <c r="W1638" s="202">
        <f t="shared" si="85"/>
        <v>0</v>
      </c>
      <c r="X1638" s="14"/>
      <c r="Y1638" s="14"/>
      <c r="Z1638" s="108"/>
      <c r="AA1638" s="114"/>
      <c r="AB1638" s="129"/>
      <c r="AC1638" s="128"/>
      <c r="AD1638" s="142" t="str">
        <f t="shared" si="86"/>
        <v/>
      </c>
      <c r="AE1638" s="142" t="str">
        <f>IF($E1638&lt;&gt;"",IF($AD1638=1,VLOOKUP($E1638,得点換算表!$C$5:$D$14,2),VLOOKUP($E1638,得点換算表!$E$5:$F$14,2)),"")</f>
        <v/>
      </c>
      <c r="AF1638" s="142" t="str">
        <f>IF($F1638&lt;&gt;"",IF($AD1638=1,VLOOKUP($F1638,得点換算表!$C$15:$D$24,2),VLOOKUP($F1638,得点換算表!$E$15:$F$24,2)),"")</f>
        <v/>
      </c>
      <c r="AG1638" s="142" t="str">
        <f>IF($G1638&lt;&gt;"",IF($AD1638=1,VLOOKUP($G1638,得点換算表!$C$25:$D$34,2),VLOOKUP($G1638,得点換算表!$E$25:$F$34,2)),"")</f>
        <v/>
      </c>
      <c r="AH1638" s="142" t="str">
        <f>IF($H1638&lt;&gt;"",IF($AD1638=1,VLOOKUP($H1638,得点換算表!$C$35:$D$44,2),VLOOKUP($H1638,得点換算表!$E$35:$F$44,2)),"")</f>
        <v/>
      </c>
      <c r="AI1638" s="142" t="str">
        <f>IF($I1638&lt;&gt;"",IF($AD1638=1,VLOOKUP($I1638,得点換算表!$C$45:$D$55,2),VLOOKUP($I1638,得点換算表!$E$45:$F$55,2)),"")</f>
        <v/>
      </c>
      <c r="AJ1638" s="142" t="str">
        <f>IF($J1638&lt;&gt;"",IF($AD1638=1,VLOOKUP($J1638,得点換算表!$C$56:$D$65,2),VLOOKUP($J1638,得点換算表!$E$56:$F$65,2)),"")</f>
        <v/>
      </c>
      <c r="AK1638" s="142" t="str">
        <f>IF($K1638&lt;&gt;"",IF($AD1638=1,VLOOKUP($K1638,得点換算表!$C$66:$D$76,2),VLOOKUP($K1638,得点換算表!$E$66:$F$76,2)),"")</f>
        <v/>
      </c>
      <c r="AL1638" s="142" t="str">
        <f>IF($L1638&lt;&gt;"",IF($AD1638=1,VLOOKUP($L1638,得点換算表!$C$77:$D$86,2),VLOOKUP($L1638,得点換算表!$E$77:$F$86,2)),"")</f>
        <v/>
      </c>
      <c r="AM1638" s="142" t="str">
        <f>IF($M1638&lt;&gt;"",IF($AD1638=1,VLOOKUP($M1638,得点換算表!$C$87:$D$96,2),VLOOKUP($M1638,得点換算表!$E$87:$F$96,2)),"")</f>
        <v/>
      </c>
      <c r="AN1638" s="142" t="str">
        <f t="shared" si="87"/>
        <v/>
      </c>
      <c r="AO1638" s="143" t="str">
        <f>IF(AND($AN1638&lt;&gt;"",$AN1638&gt;=8),VLOOKUP($AN1638,得点換算表!$I$15:$J$19,2),"")</f>
        <v/>
      </c>
      <c r="AP1638" s="105"/>
    </row>
    <row r="1639" spans="1:42" x14ac:dyDescent="0.15">
      <c r="A1639" s="11"/>
      <c r="B1639" s="12"/>
      <c r="C1639" s="13"/>
      <c r="D1639" s="13"/>
      <c r="E1639" s="14"/>
      <c r="F1639" s="14"/>
      <c r="G1639" s="14"/>
      <c r="H1639" s="14"/>
      <c r="I1639" s="15"/>
      <c r="J1639" s="14"/>
      <c r="K1639" s="13"/>
      <c r="L1639" s="14"/>
      <c r="M1639" s="14"/>
      <c r="N1639" s="14"/>
      <c r="O1639" s="14"/>
      <c r="P1639" s="198"/>
      <c r="Q1639" s="198"/>
      <c r="R1639" s="198"/>
      <c r="S1639" s="198"/>
      <c r="T1639" s="198"/>
      <c r="U1639" s="198"/>
      <c r="V1639" s="198"/>
      <c r="W1639" s="202">
        <f t="shared" si="85"/>
        <v>0</v>
      </c>
      <c r="X1639" s="14"/>
      <c r="Y1639" s="14"/>
      <c r="Z1639" s="108"/>
      <c r="AA1639" s="114"/>
      <c r="AB1639" s="129"/>
      <c r="AC1639" s="128"/>
      <c r="AD1639" s="142" t="str">
        <f t="shared" si="86"/>
        <v/>
      </c>
      <c r="AE1639" s="142" t="str">
        <f>IF($E1639&lt;&gt;"",IF($AD1639=1,VLOOKUP($E1639,得点換算表!$C$5:$D$14,2),VLOOKUP($E1639,得点換算表!$E$5:$F$14,2)),"")</f>
        <v/>
      </c>
      <c r="AF1639" s="142" t="str">
        <f>IF($F1639&lt;&gt;"",IF($AD1639=1,VLOOKUP($F1639,得点換算表!$C$15:$D$24,2),VLOOKUP($F1639,得点換算表!$E$15:$F$24,2)),"")</f>
        <v/>
      </c>
      <c r="AG1639" s="142" t="str">
        <f>IF($G1639&lt;&gt;"",IF($AD1639=1,VLOOKUP($G1639,得点換算表!$C$25:$D$34,2),VLOOKUP($G1639,得点換算表!$E$25:$F$34,2)),"")</f>
        <v/>
      </c>
      <c r="AH1639" s="142" t="str">
        <f>IF($H1639&lt;&gt;"",IF($AD1639=1,VLOOKUP($H1639,得点換算表!$C$35:$D$44,2),VLOOKUP($H1639,得点換算表!$E$35:$F$44,2)),"")</f>
        <v/>
      </c>
      <c r="AI1639" s="142" t="str">
        <f>IF($I1639&lt;&gt;"",IF($AD1639=1,VLOOKUP($I1639,得点換算表!$C$45:$D$55,2),VLOOKUP($I1639,得点換算表!$E$45:$F$55,2)),"")</f>
        <v/>
      </c>
      <c r="AJ1639" s="142" t="str">
        <f>IF($J1639&lt;&gt;"",IF($AD1639=1,VLOOKUP($J1639,得点換算表!$C$56:$D$65,2),VLOOKUP($J1639,得点換算表!$E$56:$F$65,2)),"")</f>
        <v/>
      </c>
      <c r="AK1639" s="142" t="str">
        <f>IF($K1639&lt;&gt;"",IF($AD1639=1,VLOOKUP($K1639,得点換算表!$C$66:$D$76,2),VLOOKUP($K1639,得点換算表!$E$66:$F$76,2)),"")</f>
        <v/>
      </c>
      <c r="AL1639" s="142" t="str">
        <f>IF($L1639&lt;&gt;"",IF($AD1639=1,VLOOKUP($L1639,得点換算表!$C$77:$D$86,2),VLOOKUP($L1639,得点換算表!$E$77:$F$86,2)),"")</f>
        <v/>
      </c>
      <c r="AM1639" s="142" t="str">
        <f>IF($M1639&lt;&gt;"",IF($AD1639=1,VLOOKUP($M1639,得点換算表!$C$87:$D$96,2),VLOOKUP($M1639,得点換算表!$E$87:$F$96,2)),"")</f>
        <v/>
      </c>
      <c r="AN1639" s="142" t="str">
        <f t="shared" si="87"/>
        <v/>
      </c>
      <c r="AO1639" s="143" t="str">
        <f>IF(AND($AN1639&lt;&gt;"",$AN1639&gt;=8),VLOOKUP($AN1639,得点換算表!$I$15:$J$19,2),"")</f>
        <v/>
      </c>
      <c r="AP1639" s="105"/>
    </row>
    <row r="1640" spans="1:42" x14ac:dyDescent="0.15">
      <c r="A1640" s="11"/>
      <c r="B1640" s="12"/>
      <c r="C1640" s="13"/>
      <c r="D1640" s="13"/>
      <c r="E1640" s="14"/>
      <c r="F1640" s="14"/>
      <c r="G1640" s="14"/>
      <c r="H1640" s="14"/>
      <c r="I1640" s="15"/>
      <c r="J1640" s="14"/>
      <c r="K1640" s="13"/>
      <c r="L1640" s="14"/>
      <c r="M1640" s="14"/>
      <c r="N1640" s="14"/>
      <c r="O1640" s="14"/>
      <c r="P1640" s="198"/>
      <c r="Q1640" s="198"/>
      <c r="R1640" s="198"/>
      <c r="S1640" s="198"/>
      <c r="T1640" s="198"/>
      <c r="U1640" s="198"/>
      <c r="V1640" s="198"/>
      <c r="W1640" s="202">
        <f t="shared" si="85"/>
        <v>0</v>
      </c>
      <c r="X1640" s="14"/>
      <c r="Y1640" s="14"/>
      <c r="Z1640" s="108"/>
      <c r="AA1640" s="114"/>
      <c r="AB1640" s="129"/>
      <c r="AC1640" s="128"/>
      <c r="AD1640" s="142" t="str">
        <f t="shared" si="86"/>
        <v/>
      </c>
      <c r="AE1640" s="142" t="str">
        <f>IF($E1640&lt;&gt;"",IF($AD1640=1,VLOOKUP($E1640,得点換算表!$C$5:$D$14,2),VLOOKUP($E1640,得点換算表!$E$5:$F$14,2)),"")</f>
        <v/>
      </c>
      <c r="AF1640" s="142" t="str">
        <f>IF($F1640&lt;&gt;"",IF($AD1640=1,VLOOKUP($F1640,得点換算表!$C$15:$D$24,2),VLOOKUP($F1640,得点換算表!$E$15:$F$24,2)),"")</f>
        <v/>
      </c>
      <c r="AG1640" s="142" t="str">
        <f>IF($G1640&lt;&gt;"",IF($AD1640=1,VLOOKUP($G1640,得点換算表!$C$25:$D$34,2),VLOOKUP($G1640,得点換算表!$E$25:$F$34,2)),"")</f>
        <v/>
      </c>
      <c r="AH1640" s="142" t="str">
        <f>IF($H1640&lt;&gt;"",IF($AD1640=1,VLOOKUP($H1640,得点換算表!$C$35:$D$44,2),VLOOKUP($H1640,得点換算表!$E$35:$F$44,2)),"")</f>
        <v/>
      </c>
      <c r="AI1640" s="142" t="str">
        <f>IF($I1640&lt;&gt;"",IF($AD1640=1,VLOOKUP($I1640,得点換算表!$C$45:$D$55,2),VLOOKUP($I1640,得点換算表!$E$45:$F$55,2)),"")</f>
        <v/>
      </c>
      <c r="AJ1640" s="142" t="str">
        <f>IF($J1640&lt;&gt;"",IF($AD1640=1,VLOOKUP($J1640,得点換算表!$C$56:$D$65,2),VLOOKUP($J1640,得点換算表!$E$56:$F$65,2)),"")</f>
        <v/>
      </c>
      <c r="AK1640" s="142" t="str">
        <f>IF($K1640&lt;&gt;"",IF($AD1640=1,VLOOKUP($K1640,得点換算表!$C$66:$D$76,2),VLOOKUP($K1640,得点換算表!$E$66:$F$76,2)),"")</f>
        <v/>
      </c>
      <c r="AL1640" s="142" t="str">
        <f>IF($L1640&lt;&gt;"",IF($AD1640=1,VLOOKUP($L1640,得点換算表!$C$77:$D$86,2),VLOOKUP($L1640,得点換算表!$E$77:$F$86,2)),"")</f>
        <v/>
      </c>
      <c r="AM1640" s="142" t="str">
        <f>IF($M1640&lt;&gt;"",IF($AD1640=1,VLOOKUP($M1640,得点換算表!$C$87:$D$96,2),VLOOKUP($M1640,得点換算表!$E$87:$F$96,2)),"")</f>
        <v/>
      </c>
      <c r="AN1640" s="142" t="str">
        <f t="shared" si="87"/>
        <v/>
      </c>
      <c r="AO1640" s="143" t="str">
        <f>IF(AND($AN1640&lt;&gt;"",$AN1640&gt;=8),VLOOKUP($AN1640,得点換算表!$I$15:$J$19,2),"")</f>
        <v/>
      </c>
      <c r="AP1640" s="105"/>
    </row>
    <row r="1641" spans="1:42" x14ac:dyDescent="0.15">
      <c r="A1641" s="11"/>
      <c r="B1641" s="12"/>
      <c r="C1641" s="13"/>
      <c r="D1641" s="13"/>
      <c r="E1641" s="14"/>
      <c r="F1641" s="14"/>
      <c r="G1641" s="14"/>
      <c r="H1641" s="14"/>
      <c r="I1641" s="15"/>
      <c r="J1641" s="14"/>
      <c r="K1641" s="13"/>
      <c r="L1641" s="14"/>
      <c r="M1641" s="14"/>
      <c r="N1641" s="14"/>
      <c r="O1641" s="14"/>
      <c r="P1641" s="198"/>
      <c r="Q1641" s="198"/>
      <c r="R1641" s="198"/>
      <c r="S1641" s="198"/>
      <c r="T1641" s="198"/>
      <c r="U1641" s="198"/>
      <c r="V1641" s="198"/>
      <c r="W1641" s="202">
        <f t="shared" si="85"/>
        <v>0</v>
      </c>
      <c r="X1641" s="14"/>
      <c r="Y1641" s="14"/>
      <c r="Z1641" s="108"/>
      <c r="AA1641" s="114"/>
      <c r="AB1641" s="129"/>
      <c r="AC1641" s="128"/>
      <c r="AD1641" s="142" t="str">
        <f t="shared" si="86"/>
        <v/>
      </c>
      <c r="AE1641" s="142" t="str">
        <f>IF($E1641&lt;&gt;"",IF($AD1641=1,VLOOKUP($E1641,得点換算表!$C$5:$D$14,2),VLOOKUP($E1641,得点換算表!$E$5:$F$14,2)),"")</f>
        <v/>
      </c>
      <c r="AF1641" s="142" t="str">
        <f>IF($F1641&lt;&gt;"",IF($AD1641=1,VLOOKUP($F1641,得点換算表!$C$15:$D$24,2),VLOOKUP($F1641,得点換算表!$E$15:$F$24,2)),"")</f>
        <v/>
      </c>
      <c r="AG1641" s="142" t="str">
        <f>IF($G1641&lt;&gt;"",IF($AD1641=1,VLOOKUP($G1641,得点換算表!$C$25:$D$34,2),VLOOKUP($G1641,得点換算表!$E$25:$F$34,2)),"")</f>
        <v/>
      </c>
      <c r="AH1641" s="142" t="str">
        <f>IF($H1641&lt;&gt;"",IF($AD1641=1,VLOOKUP($H1641,得点換算表!$C$35:$D$44,2),VLOOKUP($H1641,得点換算表!$E$35:$F$44,2)),"")</f>
        <v/>
      </c>
      <c r="AI1641" s="142" t="str">
        <f>IF($I1641&lt;&gt;"",IF($AD1641=1,VLOOKUP($I1641,得点換算表!$C$45:$D$55,2),VLOOKUP($I1641,得点換算表!$E$45:$F$55,2)),"")</f>
        <v/>
      </c>
      <c r="AJ1641" s="142" t="str">
        <f>IF($J1641&lt;&gt;"",IF($AD1641=1,VLOOKUP($J1641,得点換算表!$C$56:$D$65,2),VLOOKUP($J1641,得点換算表!$E$56:$F$65,2)),"")</f>
        <v/>
      </c>
      <c r="AK1641" s="142" t="str">
        <f>IF($K1641&lt;&gt;"",IF($AD1641=1,VLOOKUP($K1641,得点換算表!$C$66:$D$76,2),VLOOKUP($K1641,得点換算表!$E$66:$F$76,2)),"")</f>
        <v/>
      </c>
      <c r="AL1641" s="142" t="str">
        <f>IF($L1641&lt;&gt;"",IF($AD1641=1,VLOOKUP($L1641,得点換算表!$C$77:$D$86,2),VLOOKUP($L1641,得点換算表!$E$77:$F$86,2)),"")</f>
        <v/>
      </c>
      <c r="AM1641" s="142" t="str">
        <f>IF($M1641&lt;&gt;"",IF($AD1641=1,VLOOKUP($M1641,得点換算表!$C$87:$D$96,2),VLOOKUP($M1641,得点換算表!$E$87:$F$96,2)),"")</f>
        <v/>
      </c>
      <c r="AN1641" s="142" t="str">
        <f t="shared" si="87"/>
        <v/>
      </c>
      <c r="AO1641" s="143" t="str">
        <f>IF(AND($AN1641&lt;&gt;"",$AN1641&gt;=8),VLOOKUP($AN1641,得点換算表!$I$15:$J$19,2),"")</f>
        <v/>
      </c>
      <c r="AP1641" s="105"/>
    </row>
    <row r="1642" spans="1:42" x14ac:dyDescent="0.15">
      <c r="A1642" s="11"/>
      <c r="B1642" s="12"/>
      <c r="C1642" s="13"/>
      <c r="D1642" s="13"/>
      <c r="E1642" s="14"/>
      <c r="F1642" s="14"/>
      <c r="G1642" s="14"/>
      <c r="H1642" s="14"/>
      <c r="I1642" s="15"/>
      <c r="J1642" s="14"/>
      <c r="K1642" s="13"/>
      <c r="L1642" s="14"/>
      <c r="M1642" s="14"/>
      <c r="N1642" s="14"/>
      <c r="O1642" s="14"/>
      <c r="P1642" s="198"/>
      <c r="Q1642" s="198"/>
      <c r="R1642" s="198"/>
      <c r="S1642" s="198"/>
      <c r="T1642" s="198"/>
      <c r="U1642" s="198"/>
      <c r="V1642" s="198"/>
      <c r="W1642" s="202">
        <f t="shared" si="85"/>
        <v>0</v>
      </c>
      <c r="X1642" s="14"/>
      <c r="Y1642" s="14"/>
      <c r="Z1642" s="108"/>
      <c r="AA1642" s="114"/>
      <c r="AB1642" s="129"/>
      <c r="AC1642" s="128"/>
      <c r="AD1642" s="142" t="str">
        <f t="shared" si="86"/>
        <v/>
      </c>
      <c r="AE1642" s="142" t="str">
        <f>IF($E1642&lt;&gt;"",IF($AD1642=1,VLOOKUP($E1642,得点換算表!$C$5:$D$14,2),VLOOKUP($E1642,得点換算表!$E$5:$F$14,2)),"")</f>
        <v/>
      </c>
      <c r="AF1642" s="142" t="str">
        <f>IF($F1642&lt;&gt;"",IF($AD1642=1,VLOOKUP($F1642,得点換算表!$C$15:$D$24,2),VLOOKUP($F1642,得点換算表!$E$15:$F$24,2)),"")</f>
        <v/>
      </c>
      <c r="AG1642" s="142" t="str">
        <f>IF($G1642&lt;&gt;"",IF($AD1642=1,VLOOKUP($G1642,得点換算表!$C$25:$D$34,2),VLOOKUP($G1642,得点換算表!$E$25:$F$34,2)),"")</f>
        <v/>
      </c>
      <c r="AH1642" s="142" t="str">
        <f>IF($H1642&lt;&gt;"",IF($AD1642=1,VLOOKUP($H1642,得点換算表!$C$35:$D$44,2),VLOOKUP($H1642,得点換算表!$E$35:$F$44,2)),"")</f>
        <v/>
      </c>
      <c r="AI1642" s="142" t="str">
        <f>IF($I1642&lt;&gt;"",IF($AD1642=1,VLOOKUP($I1642,得点換算表!$C$45:$D$55,2),VLOOKUP($I1642,得点換算表!$E$45:$F$55,2)),"")</f>
        <v/>
      </c>
      <c r="AJ1642" s="142" t="str">
        <f>IF($J1642&lt;&gt;"",IF($AD1642=1,VLOOKUP($J1642,得点換算表!$C$56:$D$65,2),VLOOKUP($J1642,得点換算表!$E$56:$F$65,2)),"")</f>
        <v/>
      </c>
      <c r="AK1642" s="142" t="str">
        <f>IF($K1642&lt;&gt;"",IF($AD1642=1,VLOOKUP($K1642,得点換算表!$C$66:$D$76,2),VLOOKUP($K1642,得点換算表!$E$66:$F$76,2)),"")</f>
        <v/>
      </c>
      <c r="AL1642" s="142" t="str">
        <f>IF($L1642&lt;&gt;"",IF($AD1642=1,VLOOKUP($L1642,得点換算表!$C$77:$D$86,2),VLOOKUP($L1642,得点換算表!$E$77:$F$86,2)),"")</f>
        <v/>
      </c>
      <c r="AM1642" s="142" t="str">
        <f>IF($M1642&lt;&gt;"",IF($AD1642=1,VLOOKUP($M1642,得点換算表!$C$87:$D$96,2),VLOOKUP($M1642,得点換算表!$E$87:$F$96,2)),"")</f>
        <v/>
      </c>
      <c r="AN1642" s="142" t="str">
        <f t="shared" si="87"/>
        <v/>
      </c>
      <c r="AO1642" s="143" t="str">
        <f>IF(AND($AN1642&lt;&gt;"",$AN1642&gt;=8),VLOOKUP($AN1642,得点換算表!$I$15:$J$19,2),"")</f>
        <v/>
      </c>
      <c r="AP1642" s="105"/>
    </row>
    <row r="1643" spans="1:42" x14ac:dyDescent="0.15">
      <c r="A1643" s="11"/>
      <c r="B1643" s="12"/>
      <c r="C1643" s="13"/>
      <c r="D1643" s="13"/>
      <c r="E1643" s="14"/>
      <c r="F1643" s="14"/>
      <c r="G1643" s="14"/>
      <c r="H1643" s="14"/>
      <c r="I1643" s="15"/>
      <c r="J1643" s="14"/>
      <c r="K1643" s="13"/>
      <c r="L1643" s="14"/>
      <c r="M1643" s="14"/>
      <c r="N1643" s="14"/>
      <c r="O1643" s="14"/>
      <c r="P1643" s="198"/>
      <c r="Q1643" s="198"/>
      <c r="R1643" s="198"/>
      <c r="S1643" s="198"/>
      <c r="T1643" s="198"/>
      <c r="U1643" s="198"/>
      <c r="V1643" s="198"/>
      <c r="W1643" s="202">
        <f t="shared" si="85"/>
        <v>0</v>
      </c>
      <c r="X1643" s="14"/>
      <c r="Y1643" s="14"/>
      <c r="Z1643" s="108"/>
      <c r="AA1643" s="114"/>
      <c r="AB1643" s="129"/>
      <c r="AC1643" s="128"/>
      <c r="AD1643" s="142" t="str">
        <f t="shared" si="86"/>
        <v/>
      </c>
      <c r="AE1643" s="142" t="str">
        <f>IF($E1643&lt;&gt;"",IF($AD1643=1,VLOOKUP($E1643,得点換算表!$C$5:$D$14,2),VLOOKUP($E1643,得点換算表!$E$5:$F$14,2)),"")</f>
        <v/>
      </c>
      <c r="AF1643" s="142" t="str">
        <f>IF($F1643&lt;&gt;"",IF($AD1643=1,VLOOKUP($F1643,得点換算表!$C$15:$D$24,2),VLOOKUP($F1643,得点換算表!$E$15:$F$24,2)),"")</f>
        <v/>
      </c>
      <c r="AG1643" s="142" t="str">
        <f>IF($G1643&lt;&gt;"",IF($AD1643=1,VLOOKUP($G1643,得点換算表!$C$25:$D$34,2),VLOOKUP($G1643,得点換算表!$E$25:$F$34,2)),"")</f>
        <v/>
      </c>
      <c r="AH1643" s="142" t="str">
        <f>IF($H1643&lt;&gt;"",IF($AD1643=1,VLOOKUP($H1643,得点換算表!$C$35:$D$44,2),VLOOKUP($H1643,得点換算表!$E$35:$F$44,2)),"")</f>
        <v/>
      </c>
      <c r="AI1643" s="142" t="str">
        <f>IF($I1643&lt;&gt;"",IF($AD1643=1,VLOOKUP($I1643,得点換算表!$C$45:$D$55,2),VLOOKUP($I1643,得点換算表!$E$45:$F$55,2)),"")</f>
        <v/>
      </c>
      <c r="AJ1643" s="142" t="str">
        <f>IF($J1643&lt;&gt;"",IF($AD1643=1,VLOOKUP($J1643,得点換算表!$C$56:$D$65,2),VLOOKUP($J1643,得点換算表!$E$56:$F$65,2)),"")</f>
        <v/>
      </c>
      <c r="AK1643" s="142" t="str">
        <f>IF($K1643&lt;&gt;"",IF($AD1643=1,VLOOKUP($K1643,得点換算表!$C$66:$D$76,2),VLOOKUP($K1643,得点換算表!$E$66:$F$76,2)),"")</f>
        <v/>
      </c>
      <c r="AL1643" s="142" t="str">
        <f>IF($L1643&lt;&gt;"",IF($AD1643=1,VLOOKUP($L1643,得点換算表!$C$77:$D$86,2),VLOOKUP($L1643,得点換算表!$E$77:$F$86,2)),"")</f>
        <v/>
      </c>
      <c r="AM1643" s="142" t="str">
        <f>IF($M1643&lt;&gt;"",IF($AD1643=1,VLOOKUP($M1643,得点換算表!$C$87:$D$96,2),VLOOKUP($M1643,得点換算表!$E$87:$F$96,2)),"")</f>
        <v/>
      </c>
      <c r="AN1643" s="142" t="str">
        <f t="shared" si="87"/>
        <v/>
      </c>
      <c r="AO1643" s="143" t="str">
        <f>IF(AND($AN1643&lt;&gt;"",$AN1643&gt;=8),VLOOKUP($AN1643,得点換算表!$I$15:$J$19,2),"")</f>
        <v/>
      </c>
      <c r="AP1643" s="105"/>
    </row>
    <row r="1644" spans="1:42" x14ac:dyDescent="0.15">
      <c r="A1644" s="11"/>
      <c r="B1644" s="12"/>
      <c r="C1644" s="13"/>
      <c r="D1644" s="13"/>
      <c r="E1644" s="14"/>
      <c r="F1644" s="14"/>
      <c r="G1644" s="14"/>
      <c r="H1644" s="14"/>
      <c r="I1644" s="15"/>
      <c r="J1644" s="14"/>
      <c r="K1644" s="13"/>
      <c r="L1644" s="14"/>
      <c r="M1644" s="14"/>
      <c r="N1644" s="14"/>
      <c r="O1644" s="14"/>
      <c r="P1644" s="198"/>
      <c r="Q1644" s="198"/>
      <c r="R1644" s="198"/>
      <c r="S1644" s="198"/>
      <c r="T1644" s="198"/>
      <c r="U1644" s="198"/>
      <c r="V1644" s="198"/>
      <c r="W1644" s="202">
        <f t="shared" si="85"/>
        <v>0</v>
      </c>
      <c r="X1644" s="14"/>
      <c r="Y1644" s="14"/>
      <c r="Z1644" s="108"/>
      <c r="AA1644" s="114"/>
      <c r="AB1644" s="129"/>
      <c r="AC1644" s="128"/>
      <c r="AD1644" s="142" t="str">
        <f t="shared" si="86"/>
        <v/>
      </c>
      <c r="AE1644" s="142" t="str">
        <f>IF($E1644&lt;&gt;"",IF($AD1644=1,VLOOKUP($E1644,得点換算表!$C$5:$D$14,2),VLOOKUP($E1644,得点換算表!$E$5:$F$14,2)),"")</f>
        <v/>
      </c>
      <c r="AF1644" s="142" t="str">
        <f>IF($F1644&lt;&gt;"",IF($AD1644=1,VLOOKUP($F1644,得点換算表!$C$15:$D$24,2),VLOOKUP($F1644,得点換算表!$E$15:$F$24,2)),"")</f>
        <v/>
      </c>
      <c r="AG1644" s="142" t="str">
        <f>IF($G1644&lt;&gt;"",IF($AD1644=1,VLOOKUP($G1644,得点換算表!$C$25:$D$34,2),VLOOKUP($G1644,得点換算表!$E$25:$F$34,2)),"")</f>
        <v/>
      </c>
      <c r="AH1644" s="142" t="str">
        <f>IF($H1644&lt;&gt;"",IF($AD1644=1,VLOOKUP($H1644,得点換算表!$C$35:$D$44,2),VLOOKUP($H1644,得点換算表!$E$35:$F$44,2)),"")</f>
        <v/>
      </c>
      <c r="AI1644" s="142" t="str">
        <f>IF($I1644&lt;&gt;"",IF($AD1644=1,VLOOKUP($I1644,得点換算表!$C$45:$D$55,2),VLOOKUP($I1644,得点換算表!$E$45:$F$55,2)),"")</f>
        <v/>
      </c>
      <c r="AJ1644" s="142" t="str">
        <f>IF($J1644&lt;&gt;"",IF($AD1644=1,VLOOKUP($J1644,得点換算表!$C$56:$D$65,2),VLOOKUP($J1644,得点換算表!$E$56:$F$65,2)),"")</f>
        <v/>
      </c>
      <c r="AK1644" s="142" t="str">
        <f>IF($K1644&lt;&gt;"",IF($AD1644=1,VLOOKUP($K1644,得点換算表!$C$66:$D$76,2),VLOOKUP($K1644,得点換算表!$E$66:$F$76,2)),"")</f>
        <v/>
      </c>
      <c r="AL1644" s="142" t="str">
        <f>IF($L1644&lt;&gt;"",IF($AD1644=1,VLOOKUP($L1644,得点換算表!$C$77:$D$86,2),VLOOKUP($L1644,得点換算表!$E$77:$F$86,2)),"")</f>
        <v/>
      </c>
      <c r="AM1644" s="142" t="str">
        <f>IF($M1644&lt;&gt;"",IF($AD1644=1,VLOOKUP($M1644,得点換算表!$C$87:$D$96,2),VLOOKUP($M1644,得点換算表!$E$87:$F$96,2)),"")</f>
        <v/>
      </c>
      <c r="AN1644" s="142" t="str">
        <f t="shared" si="87"/>
        <v/>
      </c>
      <c r="AO1644" s="143" t="str">
        <f>IF(AND($AN1644&lt;&gt;"",$AN1644&gt;=8),VLOOKUP($AN1644,得点換算表!$I$15:$J$19,2),"")</f>
        <v/>
      </c>
      <c r="AP1644" s="105"/>
    </row>
    <row r="1645" spans="1:42" x14ac:dyDescent="0.15">
      <c r="A1645" s="11"/>
      <c r="B1645" s="12"/>
      <c r="C1645" s="13"/>
      <c r="D1645" s="13"/>
      <c r="E1645" s="14"/>
      <c r="F1645" s="14"/>
      <c r="G1645" s="14"/>
      <c r="H1645" s="14"/>
      <c r="I1645" s="15"/>
      <c r="J1645" s="14"/>
      <c r="K1645" s="13"/>
      <c r="L1645" s="14"/>
      <c r="M1645" s="14"/>
      <c r="N1645" s="14"/>
      <c r="O1645" s="14"/>
      <c r="P1645" s="198"/>
      <c r="Q1645" s="198"/>
      <c r="R1645" s="198"/>
      <c r="S1645" s="198"/>
      <c r="T1645" s="198"/>
      <c r="U1645" s="198"/>
      <c r="V1645" s="198"/>
      <c r="W1645" s="202">
        <f t="shared" si="85"/>
        <v>0</v>
      </c>
      <c r="X1645" s="14"/>
      <c r="Y1645" s="14"/>
      <c r="Z1645" s="108"/>
      <c r="AA1645" s="114"/>
      <c r="AB1645" s="129"/>
      <c r="AC1645" s="128"/>
      <c r="AD1645" s="142" t="str">
        <f t="shared" si="86"/>
        <v/>
      </c>
      <c r="AE1645" s="142" t="str">
        <f>IF($E1645&lt;&gt;"",IF($AD1645=1,VLOOKUP($E1645,得点換算表!$C$5:$D$14,2),VLOOKUP($E1645,得点換算表!$E$5:$F$14,2)),"")</f>
        <v/>
      </c>
      <c r="AF1645" s="142" t="str">
        <f>IF($F1645&lt;&gt;"",IF($AD1645=1,VLOOKUP($F1645,得点換算表!$C$15:$D$24,2),VLOOKUP($F1645,得点換算表!$E$15:$F$24,2)),"")</f>
        <v/>
      </c>
      <c r="AG1645" s="142" t="str">
        <f>IF($G1645&lt;&gt;"",IF($AD1645=1,VLOOKUP($G1645,得点換算表!$C$25:$D$34,2),VLOOKUP($G1645,得点換算表!$E$25:$F$34,2)),"")</f>
        <v/>
      </c>
      <c r="AH1645" s="142" t="str">
        <f>IF($H1645&lt;&gt;"",IF($AD1645=1,VLOOKUP($H1645,得点換算表!$C$35:$D$44,2),VLOOKUP($H1645,得点換算表!$E$35:$F$44,2)),"")</f>
        <v/>
      </c>
      <c r="AI1645" s="142" t="str">
        <f>IF($I1645&lt;&gt;"",IF($AD1645=1,VLOOKUP($I1645,得点換算表!$C$45:$D$55,2),VLOOKUP($I1645,得点換算表!$E$45:$F$55,2)),"")</f>
        <v/>
      </c>
      <c r="AJ1645" s="142" t="str">
        <f>IF($J1645&lt;&gt;"",IF($AD1645=1,VLOOKUP($J1645,得点換算表!$C$56:$D$65,2),VLOOKUP($J1645,得点換算表!$E$56:$F$65,2)),"")</f>
        <v/>
      </c>
      <c r="AK1645" s="142" t="str">
        <f>IF($K1645&lt;&gt;"",IF($AD1645=1,VLOOKUP($K1645,得点換算表!$C$66:$D$76,2),VLOOKUP($K1645,得点換算表!$E$66:$F$76,2)),"")</f>
        <v/>
      </c>
      <c r="AL1645" s="142" t="str">
        <f>IF($L1645&lt;&gt;"",IF($AD1645=1,VLOOKUP($L1645,得点換算表!$C$77:$D$86,2),VLOOKUP($L1645,得点換算表!$E$77:$F$86,2)),"")</f>
        <v/>
      </c>
      <c r="AM1645" s="142" t="str">
        <f>IF($M1645&lt;&gt;"",IF($AD1645=1,VLOOKUP($M1645,得点換算表!$C$87:$D$96,2),VLOOKUP($M1645,得点換算表!$E$87:$F$96,2)),"")</f>
        <v/>
      </c>
      <c r="AN1645" s="142" t="str">
        <f t="shared" si="87"/>
        <v/>
      </c>
      <c r="AO1645" s="143" t="str">
        <f>IF(AND($AN1645&lt;&gt;"",$AN1645&gt;=8),VLOOKUP($AN1645,得点換算表!$I$15:$J$19,2),"")</f>
        <v/>
      </c>
      <c r="AP1645" s="105"/>
    </row>
    <row r="1646" spans="1:42" x14ac:dyDescent="0.15">
      <c r="A1646" s="11"/>
      <c r="B1646" s="12"/>
      <c r="C1646" s="13"/>
      <c r="D1646" s="13"/>
      <c r="E1646" s="14"/>
      <c r="F1646" s="14"/>
      <c r="G1646" s="14"/>
      <c r="H1646" s="14"/>
      <c r="I1646" s="15"/>
      <c r="J1646" s="14"/>
      <c r="K1646" s="13"/>
      <c r="L1646" s="14"/>
      <c r="M1646" s="14"/>
      <c r="N1646" s="14"/>
      <c r="O1646" s="14"/>
      <c r="P1646" s="198"/>
      <c r="Q1646" s="198"/>
      <c r="R1646" s="198"/>
      <c r="S1646" s="198"/>
      <c r="T1646" s="198"/>
      <c r="U1646" s="198"/>
      <c r="V1646" s="198"/>
      <c r="W1646" s="202">
        <f t="shared" si="85"/>
        <v>0</v>
      </c>
      <c r="X1646" s="14"/>
      <c r="Y1646" s="14"/>
      <c r="Z1646" s="108"/>
      <c r="AA1646" s="114"/>
      <c r="AB1646" s="129"/>
      <c r="AC1646" s="128"/>
      <c r="AD1646" s="142" t="str">
        <f t="shared" si="86"/>
        <v/>
      </c>
      <c r="AE1646" s="142" t="str">
        <f>IF($E1646&lt;&gt;"",IF($AD1646=1,VLOOKUP($E1646,得点換算表!$C$5:$D$14,2),VLOOKUP($E1646,得点換算表!$E$5:$F$14,2)),"")</f>
        <v/>
      </c>
      <c r="AF1646" s="142" t="str">
        <f>IF($F1646&lt;&gt;"",IF($AD1646=1,VLOOKUP($F1646,得点換算表!$C$15:$D$24,2),VLOOKUP($F1646,得点換算表!$E$15:$F$24,2)),"")</f>
        <v/>
      </c>
      <c r="AG1646" s="142" t="str">
        <f>IF($G1646&lt;&gt;"",IF($AD1646=1,VLOOKUP($G1646,得点換算表!$C$25:$D$34,2),VLOOKUP($G1646,得点換算表!$E$25:$F$34,2)),"")</f>
        <v/>
      </c>
      <c r="AH1646" s="142" t="str">
        <f>IF($H1646&lt;&gt;"",IF($AD1646=1,VLOOKUP($H1646,得点換算表!$C$35:$D$44,2),VLOOKUP($H1646,得点換算表!$E$35:$F$44,2)),"")</f>
        <v/>
      </c>
      <c r="AI1646" s="142" t="str">
        <f>IF($I1646&lt;&gt;"",IF($AD1646=1,VLOOKUP($I1646,得点換算表!$C$45:$D$55,2),VLOOKUP($I1646,得点換算表!$E$45:$F$55,2)),"")</f>
        <v/>
      </c>
      <c r="AJ1646" s="142" t="str">
        <f>IF($J1646&lt;&gt;"",IF($AD1646=1,VLOOKUP($J1646,得点換算表!$C$56:$D$65,2),VLOOKUP($J1646,得点換算表!$E$56:$F$65,2)),"")</f>
        <v/>
      </c>
      <c r="AK1646" s="142" t="str">
        <f>IF($K1646&lt;&gt;"",IF($AD1646=1,VLOOKUP($K1646,得点換算表!$C$66:$D$76,2),VLOOKUP($K1646,得点換算表!$E$66:$F$76,2)),"")</f>
        <v/>
      </c>
      <c r="AL1646" s="142" t="str">
        <f>IF($L1646&lt;&gt;"",IF($AD1646=1,VLOOKUP($L1646,得点換算表!$C$77:$D$86,2),VLOOKUP($L1646,得点換算表!$E$77:$F$86,2)),"")</f>
        <v/>
      </c>
      <c r="AM1646" s="142" t="str">
        <f>IF($M1646&lt;&gt;"",IF($AD1646=1,VLOOKUP($M1646,得点換算表!$C$87:$D$96,2),VLOOKUP($M1646,得点換算表!$E$87:$F$96,2)),"")</f>
        <v/>
      </c>
      <c r="AN1646" s="142" t="str">
        <f t="shared" si="87"/>
        <v/>
      </c>
      <c r="AO1646" s="143" t="str">
        <f>IF(AND($AN1646&lt;&gt;"",$AN1646&gt;=8),VLOOKUP($AN1646,得点換算表!$I$15:$J$19,2),"")</f>
        <v/>
      </c>
      <c r="AP1646" s="105"/>
    </row>
    <row r="1647" spans="1:42" x14ac:dyDescent="0.15">
      <c r="A1647" s="11"/>
      <c r="B1647" s="12"/>
      <c r="C1647" s="13"/>
      <c r="D1647" s="13"/>
      <c r="E1647" s="14"/>
      <c r="F1647" s="14"/>
      <c r="G1647" s="14"/>
      <c r="H1647" s="14"/>
      <c r="I1647" s="15"/>
      <c r="J1647" s="14"/>
      <c r="K1647" s="13"/>
      <c r="L1647" s="14"/>
      <c r="M1647" s="14"/>
      <c r="N1647" s="14"/>
      <c r="O1647" s="14"/>
      <c r="P1647" s="198"/>
      <c r="Q1647" s="198"/>
      <c r="R1647" s="198"/>
      <c r="S1647" s="198"/>
      <c r="T1647" s="198"/>
      <c r="U1647" s="198"/>
      <c r="V1647" s="198"/>
      <c r="W1647" s="202">
        <f t="shared" si="85"/>
        <v>0</v>
      </c>
      <c r="X1647" s="14"/>
      <c r="Y1647" s="14"/>
      <c r="Z1647" s="108"/>
      <c r="AA1647" s="114"/>
      <c r="AB1647" s="129"/>
      <c r="AC1647" s="128"/>
      <c r="AD1647" s="142" t="str">
        <f t="shared" si="86"/>
        <v/>
      </c>
      <c r="AE1647" s="142" t="str">
        <f>IF($E1647&lt;&gt;"",IF($AD1647=1,VLOOKUP($E1647,得点換算表!$C$5:$D$14,2),VLOOKUP($E1647,得点換算表!$E$5:$F$14,2)),"")</f>
        <v/>
      </c>
      <c r="AF1647" s="142" t="str">
        <f>IF($F1647&lt;&gt;"",IF($AD1647=1,VLOOKUP($F1647,得点換算表!$C$15:$D$24,2),VLOOKUP($F1647,得点換算表!$E$15:$F$24,2)),"")</f>
        <v/>
      </c>
      <c r="AG1647" s="142" t="str">
        <f>IF($G1647&lt;&gt;"",IF($AD1647=1,VLOOKUP($G1647,得点換算表!$C$25:$D$34,2),VLOOKUP($G1647,得点換算表!$E$25:$F$34,2)),"")</f>
        <v/>
      </c>
      <c r="AH1647" s="142" t="str">
        <f>IF($H1647&lt;&gt;"",IF($AD1647=1,VLOOKUP($H1647,得点換算表!$C$35:$D$44,2),VLOOKUP($H1647,得点換算表!$E$35:$F$44,2)),"")</f>
        <v/>
      </c>
      <c r="AI1647" s="142" t="str">
        <f>IF($I1647&lt;&gt;"",IF($AD1647=1,VLOOKUP($I1647,得点換算表!$C$45:$D$55,2),VLOOKUP($I1647,得点換算表!$E$45:$F$55,2)),"")</f>
        <v/>
      </c>
      <c r="AJ1647" s="142" t="str">
        <f>IF($J1647&lt;&gt;"",IF($AD1647=1,VLOOKUP($J1647,得点換算表!$C$56:$D$65,2),VLOOKUP($J1647,得点換算表!$E$56:$F$65,2)),"")</f>
        <v/>
      </c>
      <c r="AK1647" s="142" t="str">
        <f>IF($K1647&lt;&gt;"",IF($AD1647=1,VLOOKUP($K1647,得点換算表!$C$66:$D$76,2),VLOOKUP($K1647,得点換算表!$E$66:$F$76,2)),"")</f>
        <v/>
      </c>
      <c r="AL1647" s="142" t="str">
        <f>IF($L1647&lt;&gt;"",IF($AD1647=1,VLOOKUP($L1647,得点換算表!$C$77:$D$86,2),VLOOKUP($L1647,得点換算表!$E$77:$F$86,2)),"")</f>
        <v/>
      </c>
      <c r="AM1647" s="142" t="str">
        <f>IF($M1647&lt;&gt;"",IF($AD1647=1,VLOOKUP($M1647,得点換算表!$C$87:$D$96,2),VLOOKUP($M1647,得点換算表!$E$87:$F$96,2)),"")</f>
        <v/>
      </c>
      <c r="AN1647" s="142" t="str">
        <f t="shared" si="87"/>
        <v/>
      </c>
      <c r="AO1647" s="143" t="str">
        <f>IF(AND($AN1647&lt;&gt;"",$AN1647&gt;=8),VLOOKUP($AN1647,得点換算表!$I$15:$J$19,2),"")</f>
        <v/>
      </c>
      <c r="AP1647" s="105"/>
    </row>
    <row r="1648" spans="1:42" x14ac:dyDescent="0.15">
      <c r="A1648" s="11"/>
      <c r="B1648" s="12"/>
      <c r="C1648" s="13"/>
      <c r="D1648" s="13"/>
      <c r="E1648" s="14"/>
      <c r="F1648" s="14"/>
      <c r="G1648" s="14"/>
      <c r="H1648" s="14"/>
      <c r="I1648" s="15"/>
      <c r="J1648" s="14"/>
      <c r="K1648" s="13"/>
      <c r="L1648" s="14"/>
      <c r="M1648" s="14"/>
      <c r="N1648" s="14"/>
      <c r="O1648" s="14"/>
      <c r="P1648" s="198"/>
      <c r="Q1648" s="198"/>
      <c r="R1648" s="198"/>
      <c r="S1648" s="198"/>
      <c r="T1648" s="198"/>
      <c r="U1648" s="198"/>
      <c r="V1648" s="198"/>
      <c r="W1648" s="202">
        <f t="shared" si="85"/>
        <v>0</v>
      </c>
      <c r="X1648" s="14"/>
      <c r="Y1648" s="14"/>
      <c r="Z1648" s="108"/>
      <c r="AA1648" s="114"/>
      <c r="AB1648" s="129"/>
      <c r="AC1648" s="128"/>
      <c r="AD1648" s="142" t="str">
        <f t="shared" si="86"/>
        <v/>
      </c>
      <c r="AE1648" s="142" t="str">
        <f>IF($E1648&lt;&gt;"",IF($AD1648=1,VLOOKUP($E1648,得点換算表!$C$5:$D$14,2),VLOOKUP($E1648,得点換算表!$E$5:$F$14,2)),"")</f>
        <v/>
      </c>
      <c r="AF1648" s="142" t="str">
        <f>IF($F1648&lt;&gt;"",IF($AD1648=1,VLOOKUP($F1648,得点換算表!$C$15:$D$24,2),VLOOKUP($F1648,得点換算表!$E$15:$F$24,2)),"")</f>
        <v/>
      </c>
      <c r="AG1648" s="142" t="str">
        <f>IF($G1648&lt;&gt;"",IF($AD1648=1,VLOOKUP($G1648,得点換算表!$C$25:$D$34,2),VLOOKUP($G1648,得点換算表!$E$25:$F$34,2)),"")</f>
        <v/>
      </c>
      <c r="AH1648" s="142" t="str">
        <f>IF($H1648&lt;&gt;"",IF($AD1648=1,VLOOKUP($H1648,得点換算表!$C$35:$D$44,2),VLOOKUP($H1648,得点換算表!$E$35:$F$44,2)),"")</f>
        <v/>
      </c>
      <c r="AI1648" s="142" t="str">
        <f>IF($I1648&lt;&gt;"",IF($AD1648=1,VLOOKUP($I1648,得点換算表!$C$45:$D$55,2),VLOOKUP($I1648,得点換算表!$E$45:$F$55,2)),"")</f>
        <v/>
      </c>
      <c r="AJ1648" s="142" t="str">
        <f>IF($J1648&lt;&gt;"",IF($AD1648=1,VLOOKUP($J1648,得点換算表!$C$56:$D$65,2),VLOOKUP($J1648,得点換算表!$E$56:$F$65,2)),"")</f>
        <v/>
      </c>
      <c r="AK1648" s="142" t="str">
        <f>IF($K1648&lt;&gt;"",IF($AD1648=1,VLOOKUP($K1648,得点換算表!$C$66:$D$76,2),VLOOKUP($K1648,得点換算表!$E$66:$F$76,2)),"")</f>
        <v/>
      </c>
      <c r="AL1648" s="142" t="str">
        <f>IF($L1648&lt;&gt;"",IF($AD1648=1,VLOOKUP($L1648,得点換算表!$C$77:$D$86,2),VLOOKUP($L1648,得点換算表!$E$77:$F$86,2)),"")</f>
        <v/>
      </c>
      <c r="AM1648" s="142" t="str">
        <f>IF($M1648&lt;&gt;"",IF($AD1648=1,VLOOKUP($M1648,得点換算表!$C$87:$D$96,2),VLOOKUP($M1648,得点換算表!$E$87:$F$96,2)),"")</f>
        <v/>
      </c>
      <c r="AN1648" s="142" t="str">
        <f t="shared" si="87"/>
        <v/>
      </c>
      <c r="AO1648" s="143" t="str">
        <f>IF(AND($AN1648&lt;&gt;"",$AN1648&gt;=8),VLOOKUP($AN1648,得点換算表!$I$15:$J$19,2),"")</f>
        <v/>
      </c>
      <c r="AP1648" s="105"/>
    </row>
    <row r="1649" spans="1:42" x14ac:dyDescent="0.15">
      <c r="A1649" s="11"/>
      <c r="B1649" s="12"/>
      <c r="C1649" s="13"/>
      <c r="D1649" s="13"/>
      <c r="E1649" s="14"/>
      <c r="F1649" s="14"/>
      <c r="G1649" s="14"/>
      <c r="H1649" s="14"/>
      <c r="I1649" s="15"/>
      <c r="J1649" s="14"/>
      <c r="K1649" s="13"/>
      <c r="L1649" s="14"/>
      <c r="M1649" s="14"/>
      <c r="N1649" s="14"/>
      <c r="O1649" s="14"/>
      <c r="P1649" s="198"/>
      <c r="Q1649" s="198"/>
      <c r="R1649" s="198"/>
      <c r="S1649" s="198"/>
      <c r="T1649" s="198"/>
      <c r="U1649" s="198"/>
      <c r="V1649" s="198"/>
      <c r="W1649" s="202">
        <f t="shared" si="85"/>
        <v>0</v>
      </c>
      <c r="X1649" s="14"/>
      <c r="Y1649" s="14"/>
      <c r="Z1649" s="108"/>
      <c r="AA1649" s="114"/>
      <c r="AB1649" s="129"/>
      <c r="AC1649" s="128"/>
      <c r="AD1649" s="142" t="str">
        <f t="shared" si="86"/>
        <v/>
      </c>
      <c r="AE1649" s="142" t="str">
        <f>IF($E1649&lt;&gt;"",IF($AD1649=1,VLOOKUP($E1649,得点換算表!$C$5:$D$14,2),VLOOKUP($E1649,得点換算表!$E$5:$F$14,2)),"")</f>
        <v/>
      </c>
      <c r="AF1649" s="142" t="str">
        <f>IF($F1649&lt;&gt;"",IF($AD1649=1,VLOOKUP($F1649,得点換算表!$C$15:$D$24,2),VLOOKUP($F1649,得点換算表!$E$15:$F$24,2)),"")</f>
        <v/>
      </c>
      <c r="AG1649" s="142" t="str">
        <f>IF($G1649&lt;&gt;"",IF($AD1649=1,VLOOKUP($G1649,得点換算表!$C$25:$D$34,2),VLOOKUP($G1649,得点換算表!$E$25:$F$34,2)),"")</f>
        <v/>
      </c>
      <c r="AH1649" s="142" t="str">
        <f>IF($H1649&lt;&gt;"",IF($AD1649=1,VLOOKUP($H1649,得点換算表!$C$35:$D$44,2),VLOOKUP($H1649,得点換算表!$E$35:$F$44,2)),"")</f>
        <v/>
      </c>
      <c r="AI1649" s="142" t="str">
        <f>IF($I1649&lt;&gt;"",IF($AD1649=1,VLOOKUP($I1649,得点換算表!$C$45:$D$55,2),VLOOKUP($I1649,得点換算表!$E$45:$F$55,2)),"")</f>
        <v/>
      </c>
      <c r="AJ1649" s="142" t="str">
        <f>IF($J1649&lt;&gt;"",IF($AD1649=1,VLOOKUP($J1649,得点換算表!$C$56:$D$65,2),VLOOKUP($J1649,得点換算表!$E$56:$F$65,2)),"")</f>
        <v/>
      </c>
      <c r="AK1649" s="142" t="str">
        <f>IF($K1649&lt;&gt;"",IF($AD1649=1,VLOOKUP($K1649,得点換算表!$C$66:$D$76,2),VLOOKUP($K1649,得点換算表!$E$66:$F$76,2)),"")</f>
        <v/>
      </c>
      <c r="AL1649" s="142" t="str">
        <f>IF($L1649&lt;&gt;"",IF($AD1649=1,VLOOKUP($L1649,得点換算表!$C$77:$D$86,2),VLOOKUP($L1649,得点換算表!$E$77:$F$86,2)),"")</f>
        <v/>
      </c>
      <c r="AM1649" s="142" t="str">
        <f>IF($M1649&lt;&gt;"",IF($AD1649=1,VLOOKUP($M1649,得点換算表!$C$87:$D$96,2),VLOOKUP($M1649,得点換算表!$E$87:$F$96,2)),"")</f>
        <v/>
      </c>
      <c r="AN1649" s="142" t="str">
        <f t="shared" si="87"/>
        <v/>
      </c>
      <c r="AO1649" s="143" t="str">
        <f>IF(AND($AN1649&lt;&gt;"",$AN1649&gt;=8),VLOOKUP($AN1649,得点換算表!$I$15:$J$19,2),"")</f>
        <v/>
      </c>
      <c r="AP1649" s="105"/>
    </row>
    <row r="1650" spans="1:42" x14ac:dyDescent="0.15">
      <c r="A1650" s="11"/>
      <c r="B1650" s="12"/>
      <c r="C1650" s="13"/>
      <c r="D1650" s="13"/>
      <c r="E1650" s="14"/>
      <c r="F1650" s="14"/>
      <c r="G1650" s="14"/>
      <c r="H1650" s="14"/>
      <c r="I1650" s="15"/>
      <c r="J1650" s="14"/>
      <c r="K1650" s="13"/>
      <c r="L1650" s="14"/>
      <c r="M1650" s="14"/>
      <c r="N1650" s="14"/>
      <c r="O1650" s="14"/>
      <c r="P1650" s="198"/>
      <c r="Q1650" s="198"/>
      <c r="R1650" s="198"/>
      <c r="S1650" s="198"/>
      <c r="T1650" s="198"/>
      <c r="U1650" s="198"/>
      <c r="V1650" s="198"/>
      <c r="W1650" s="202">
        <f t="shared" si="85"/>
        <v>0</v>
      </c>
      <c r="X1650" s="14"/>
      <c r="Y1650" s="14"/>
      <c r="Z1650" s="108"/>
      <c r="AA1650" s="114"/>
      <c r="AB1650" s="129"/>
      <c r="AC1650" s="128"/>
      <c r="AD1650" s="142" t="str">
        <f t="shared" si="86"/>
        <v/>
      </c>
      <c r="AE1650" s="142" t="str">
        <f>IF($E1650&lt;&gt;"",IF($AD1650=1,VLOOKUP($E1650,得点換算表!$C$5:$D$14,2),VLOOKUP($E1650,得点換算表!$E$5:$F$14,2)),"")</f>
        <v/>
      </c>
      <c r="AF1650" s="142" t="str">
        <f>IF($F1650&lt;&gt;"",IF($AD1650=1,VLOOKUP($F1650,得点換算表!$C$15:$D$24,2),VLOOKUP($F1650,得点換算表!$E$15:$F$24,2)),"")</f>
        <v/>
      </c>
      <c r="AG1650" s="142" t="str">
        <f>IF($G1650&lt;&gt;"",IF($AD1650=1,VLOOKUP($G1650,得点換算表!$C$25:$D$34,2),VLOOKUP($G1650,得点換算表!$E$25:$F$34,2)),"")</f>
        <v/>
      </c>
      <c r="AH1650" s="142" t="str">
        <f>IF($H1650&lt;&gt;"",IF($AD1650=1,VLOOKUP($H1650,得点換算表!$C$35:$D$44,2),VLOOKUP($H1650,得点換算表!$E$35:$F$44,2)),"")</f>
        <v/>
      </c>
      <c r="AI1650" s="142" t="str">
        <f>IF($I1650&lt;&gt;"",IF($AD1650=1,VLOOKUP($I1650,得点換算表!$C$45:$D$55,2),VLOOKUP($I1650,得点換算表!$E$45:$F$55,2)),"")</f>
        <v/>
      </c>
      <c r="AJ1650" s="142" t="str">
        <f>IF($J1650&lt;&gt;"",IF($AD1650=1,VLOOKUP($J1650,得点換算表!$C$56:$D$65,2),VLOOKUP($J1650,得点換算表!$E$56:$F$65,2)),"")</f>
        <v/>
      </c>
      <c r="AK1650" s="142" t="str">
        <f>IF($K1650&lt;&gt;"",IF($AD1650=1,VLOOKUP($K1650,得点換算表!$C$66:$D$76,2),VLOOKUP($K1650,得点換算表!$E$66:$F$76,2)),"")</f>
        <v/>
      </c>
      <c r="AL1650" s="142" t="str">
        <f>IF($L1650&lt;&gt;"",IF($AD1650=1,VLOOKUP($L1650,得点換算表!$C$77:$D$86,2),VLOOKUP($L1650,得点換算表!$E$77:$F$86,2)),"")</f>
        <v/>
      </c>
      <c r="AM1650" s="142" t="str">
        <f>IF($M1650&lt;&gt;"",IF($AD1650=1,VLOOKUP($M1650,得点換算表!$C$87:$D$96,2),VLOOKUP($M1650,得点換算表!$E$87:$F$96,2)),"")</f>
        <v/>
      </c>
      <c r="AN1650" s="142" t="str">
        <f t="shared" si="87"/>
        <v/>
      </c>
      <c r="AO1650" s="143" t="str">
        <f>IF(AND($AN1650&lt;&gt;"",$AN1650&gt;=8),VLOOKUP($AN1650,得点換算表!$I$15:$J$19,2),"")</f>
        <v/>
      </c>
      <c r="AP1650" s="105"/>
    </row>
    <row r="1651" spans="1:42" x14ac:dyDescent="0.15">
      <c r="A1651" s="11"/>
      <c r="B1651" s="12"/>
      <c r="C1651" s="13"/>
      <c r="D1651" s="13"/>
      <c r="E1651" s="14"/>
      <c r="F1651" s="14"/>
      <c r="G1651" s="14"/>
      <c r="H1651" s="14"/>
      <c r="I1651" s="15"/>
      <c r="J1651" s="14"/>
      <c r="K1651" s="13"/>
      <c r="L1651" s="14"/>
      <c r="M1651" s="14"/>
      <c r="N1651" s="14"/>
      <c r="O1651" s="14"/>
      <c r="P1651" s="198"/>
      <c r="Q1651" s="198"/>
      <c r="R1651" s="198"/>
      <c r="S1651" s="198"/>
      <c r="T1651" s="198"/>
      <c r="U1651" s="198"/>
      <c r="V1651" s="198"/>
      <c r="W1651" s="202">
        <f t="shared" si="85"/>
        <v>0</v>
      </c>
      <c r="X1651" s="14"/>
      <c r="Y1651" s="14"/>
      <c r="Z1651" s="108"/>
      <c r="AA1651" s="114"/>
      <c r="AB1651" s="129"/>
      <c r="AC1651" s="128"/>
      <c r="AD1651" s="142" t="str">
        <f t="shared" si="86"/>
        <v/>
      </c>
      <c r="AE1651" s="142" t="str">
        <f>IF($E1651&lt;&gt;"",IF($AD1651=1,VLOOKUP($E1651,得点換算表!$C$5:$D$14,2),VLOOKUP($E1651,得点換算表!$E$5:$F$14,2)),"")</f>
        <v/>
      </c>
      <c r="AF1651" s="142" t="str">
        <f>IF($F1651&lt;&gt;"",IF($AD1651=1,VLOOKUP($F1651,得点換算表!$C$15:$D$24,2),VLOOKUP($F1651,得点換算表!$E$15:$F$24,2)),"")</f>
        <v/>
      </c>
      <c r="AG1651" s="142" t="str">
        <f>IF($G1651&lt;&gt;"",IF($AD1651=1,VLOOKUP($G1651,得点換算表!$C$25:$D$34,2),VLOOKUP($G1651,得点換算表!$E$25:$F$34,2)),"")</f>
        <v/>
      </c>
      <c r="AH1651" s="142" t="str">
        <f>IF($H1651&lt;&gt;"",IF($AD1651=1,VLOOKUP($H1651,得点換算表!$C$35:$D$44,2),VLOOKUP($H1651,得点換算表!$E$35:$F$44,2)),"")</f>
        <v/>
      </c>
      <c r="AI1651" s="142" t="str">
        <f>IF($I1651&lt;&gt;"",IF($AD1651=1,VLOOKUP($I1651,得点換算表!$C$45:$D$55,2),VLOOKUP($I1651,得点換算表!$E$45:$F$55,2)),"")</f>
        <v/>
      </c>
      <c r="AJ1651" s="142" t="str">
        <f>IF($J1651&lt;&gt;"",IF($AD1651=1,VLOOKUP($J1651,得点換算表!$C$56:$D$65,2),VLOOKUP($J1651,得点換算表!$E$56:$F$65,2)),"")</f>
        <v/>
      </c>
      <c r="AK1651" s="142" t="str">
        <f>IF($K1651&lt;&gt;"",IF($AD1651=1,VLOOKUP($K1651,得点換算表!$C$66:$D$76,2),VLOOKUP($K1651,得点換算表!$E$66:$F$76,2)),"")</f>
        <v/>
      </c>
      <c r="AL1651" s="142" t="str">
        <f>IF($L1651&lt;&gt;"",IF($AD1651=1,VLOOKUP($L1651,得点換算表!$C$77:$D$86,2),VLOOKUP($L1651,得点換算表!$E$77:$F$86,2)),"")</f>
        <v/>
      </c>
      <c r="AM1651" s="142" t="str">
        <f>IF($M1651&lt;&gt;"",IF($AD1651=1,VLOOKUP($M1651,得点換算表!$C$87:$D$96,2),VLOOKUP($M1651,得点換算表!$E$87:$F$96,2)),"")</f>
        <v/>
      </c>
      <c r="AN1651" s="142" t="str">
        <f t="shared" si="87"/>
        <v/>
      </c>
      <c r="AO1651" s="143" t="str">
        <f>IF(AND($AN1651&lt;&gt;"",$AN1651&gt;=8),VLOOKUP($AN1651,得点換算表!$I$15:$J$19,2),"")</f>
        <v/>
      </c>
      <c r="AP1651" s="105"/>
    </row>
    <row r="1652" spans="1:42" x14ac:dyDescent="0.15">
      <c r="A1652" s="11"/>
      <c r="B1652" s="12"/>
      <c r="C1652" s="13"/>
      <c r="D1652" s="13"/>
      <c r="E1652" s="14"/>
      <c r="F1652" s="14"/>
      <c r="G1652" s="14"/>
      <c r="H1652" s="14"/>
      <c r="I1652" s="15"/>
      <c r="J1652" s="14"/>
      <c r="K1652" s="13"/>
      <c r="L1652" s="14"/>
      <c r="M1652" s="14"/>
      <c r="N1652" s="14"/>
      <c r="O1652" s="14"/>
      <c r="P1652" s="198"/>
      <c r="Q1652" s="198"/>
      <c r="R1652" s="198"/>
      <c r="S1652" s="198"/>
      <c r="T1652" s="198"/>
      <c r="U1652" s="198"/>
      <c r="V1652" s="198"/>
      <c r="W1652" s="202">
        <f t="shared" si="85"/>
        <v>0</v>
      </c>
      <c r="X1652" s="14"/>
      <c r="Y1652" s="14"/>
      <c r="Z1652" s="108"/>
      <c r="AA1652" s="114"/>
      <c r="AB1652" s="129"/>
      <c r="AC1652" s="128"/>
      <c r="AD1652" s="142" t="str">
        <f t="shared" si="86"/>
        <v/>
      </c>
      <c r="AE1652" s="142" t="str">
        <f>IF($E1652&lt;&gt;"",IF($AD1652=1,VLOOKUP($E1652,得点換算表!$C$5:$D$14,2),VLOOKUP($E1652,得点換算表!$E$5:$F$14,2)),"")</f>
        <v/>
      </c>
      <c r="AF1652" s="142" t="str">
        <f>IF($F1652&lt;&gt;"",IF($AD1652=1,VLOOKUP($F1652,得点換算表!$C$15:$D$24,2),VLOOKUP($F1652,得点換算表!$E$15:$F$24,2)),"")</f>
        <v/>
      </c>
      <c r="AG1652" s="142" t="str">
        <f>IF($G1652&lt;&gt;"",IF($AD1652=1,VLOOKUP($G1652,得点換算表!$C$25:$D$34,2),VLOOKUP($G1652,得点換算表!$E$25:$F$34,2)),"")</f>
        <v/>
      </c>
      <c r="AH1652" s="142" t="str">
        <f>IF($H1652&lt;&gt;"",IF($AD1652=1,VLOOKUP($H1652,得点換算表!$C$35:$D$44,2),VLOOKUP($H1652,得点換算表!$E$35:$F$44,2)),"")</f>
        <v/>
      </c>
      <c r="AI1652" s="142" t="str">
        <f>IF($I1652&lt;&gt;"",IF($AD1652=1,VLOOKUP($I1652,得点換算表!$C$45:$D$55,2),VLOOKUP($I1652,得点換算表!$E$45:$F$55,2)),"")</f>
        <v/>
      </c>
      <c r="AJ1652" s="142" t="str">
        <f>IF($J1652&lt;&gt;"",IF($AD1652=1,VLOOKUP($J1652,得点換算表!$C$56:$D$65,2),VLOOKUP($J1652,得点換算表!$E$56:$F$65,2)),"")</f>
        <v/>
      </c>
      <c r="AK1652" s="142" t="str">
        <f>IF($K1652&lt;&gt;"",IF($AD1652=1,VLOOKUP($K1652,得点換算表!$C$66:$D$76,2),VLOOKUP($K1652,得点換算表!$E$66:$F$76,2)),"")</f>
        <v/>
      </c>
      <c r="AL1652" s="142" t="str">
        <f>IF($L1652&lt;&gt;"",IF($AD1652=1,VLOOKUP($L1652,得点換算表!$C$77:$D$86,2),VLOOKUP($L1652,得点換算表!$E$77:$F$86,2)),"")</f>
        <v/>
      </c>
      <c r="AM1652" s="142" t="str">
        <f>IF($M1652&lt;&gt;"",IF($AD1652=1,VLOOKUP($M1652,得点換算表!$C$87:$D$96,2),VLOOKUP($M1652,得点換算表!$E$87:$F$96,2)),"")</f>
        <v/>
      </c>
      <c r="AN1652" s="142" t="str">
        <f t="shared" si="87"/>
        <v/>
      </c>
      <c r="AO1652" s="143" t="str">
        <f>IF(AND($AN1652&lt;&gt;"",$AN1652&gt;=8),VLOOKUP($AN1652,得点換算表!$I$15:$J$19,2),"")</f>
        <v/>
      </c>
      <c r="AP1652" s="105"/>
    </row>
    <row r="1653" spans="1:42" x14ac:dyDescent="0.15">
      <c r="A1653" s="11"/>
      <c r="B1653" s="12"/>
      <c r="C1653" s="13"/>
      <c r="D1653" s="13"/>
      <c r="E1653" s="14"/>
      <c r="F1653" s="14"/>
      <c r="G1653" s="14"/>
      <c r="H1653" s="14"/>
      <c r="I1653" s="15"/>
      <c r="J1653" s="14"/>
      <c r="K1653" s="13"/>
      <c r="L1653" s="14"/>
      <c r="M1653" s="14"/>
      <c r="N1653" s="14"/>
      <c r="O1653" s="14"/>
      <c r="P1653" s="198"/>
      <c r="Q1653" s="198"/>
      <c r="R1653" s="198"/>
      <c r="S1653" s="198"/>
      <c r="T1653" s="198"/>
      <c r="U1653" s="198"/>
      <c r="V1653" s="198"/>
      <c r="W1653" s="202">
        <f t="shared" si="85"/>
        <v>0</v>
      </c>
      <c r="X1653" s="14"/>
      <c r="Y1653" s="14"/>
      <c r="Z1653" s="108"/>
      <c r="AA1653" s="114"/>
      <c r="AB1653" s="129"/>
      <c r="AC1653" s="128"/>
      <c r="AD1653" s="142" t="str">
        <f t="shared" si="86"/>
        <v/>
      </c>
      <c r="AE1653" s="142" t="str">
        <f>IF($E1653&lt;&gt;"",IF($AD1653=1,VLOOKUP($E1653,得点換算表!$C$5:$D$14,2),VLOOKUP($E1653,得点換算表!$E$5:$F$14,2)),"")</f>
        <v/>
      </c>
      <c r="AF1653" s="142" t="str">
        <f>IF($F1653&lt;&gt;"",IF($AD1653=1,VLOOKUP($F1653,得点換算表!$C$15:$D$24,2),VLOOKUP($F1653,得点換算表!$E$15:$F$24,2)),"")</f>
        <v/>
      </c>
      <c r="AG1653" s="142" t="str">
        <f>IF($G1653&lt;&gt;"",IF($AD1653=1,VLOOKUP($G1653,得点換算表!$C$25:$D$34,2),VLOOKUP($G1653,得点換算表!$E$25:$F$34,2)),"")</f>
        <v/>
      </c>
      <c r="AH1653" s="142" t="str">
        <f>IF($H1653&lt;&gt;"",IF($AD1653=1,VLOOKUP($H1653,得点換算表!$C$35:$D$44,2),VLOOKUP($H1653,得点換算表!$E$35:$F$44,2)),"")</f>
        <v/>
      </c>
      <c r="AI1653" s="142" t="str">
        <f>IF($I1653&lt;&gt;"",IF($AD1653=1,VLOOKUP($I1653,得点換算表!$C$45:$D$55,2),VLOOKUP($I1653,得点換算表!$E$45:$F$55,2)),"")</f>
        <v/>
      </c>
      <c r="AJ1653" s="142" t="str">
        <f>IF($J1653&lt;&gt;"",IF($AD1653=1,VLOOKUP($J1653,得点換算表!$C$56:$D$65,2),VLOOKUP($J1653,得点換算表!$E$56:$F$65,2)),"")</f>
        <v/>
      </c>
      <c r="AK1653" s="142" t="str">
        <f>IF($K1653&lt;&gt;"",IF($AD1653=1,VLOOKUP($K1653,得点換算表!$C$66:$D$76,2),VLOOKUP($K1653,得点換算表!$E$66:$F$76,2)),"")</f>
        <v/>
      </c>
      <c r="AL1653" s="142" t="str">
        <f>IF($L1653&lt;&gt;"",IF($AD1653=1,VLOOKUP($L1653,得点換算表!$C$77:$D$86,2),VLOOKUP($L1653,得点換算表!$E$77:$F$86,2)),"")</f>
        <v/>
      </c>
      <c r="AM1653" s="142" t="str">
        <f>IF($M1653&lt;&gt;"",IF($AD1653=1,VLOOKUP($M1653,得点換算表!$C$87:$D$96,2),VLOOKUP($M1653,得点換算表!$E$87:$F$96,2)),"")</f>
        <v/>
      </c>
      <c r="AN1653" s="142" t="str">
        <f t="shared" si="87"/>
        <v/>
      </c>
      <c r="AO1653" s="143" t="str">
        <f>IF(AND($AN1653&lt;&gt;"",$AN1653&gt;=8),VLOOKUP($AN1653,得点換算表!$I$15:$J$19,2),"")</f>
        <v/>
      </c>
      <c r="AP1653" s="105"/>
    </row>
    <row r="1654" spans="1:42" x14ac:dyDescent="0.15">
      <c r="A1654" s="11"/>
      <c r="B1654" s="12"/>
      <c r="C1654" s="13"/>
      <c r="D1654" s="13"/>
      <c r="E1654" s="14"/>
      <c r="F1654" s="14"/>
      <c r="G1654" s="14"/>
      <c r="H1654" s="14"/>
      <c r="I1654" s="15"/>
      <c r="J1654" s="14"/>
      <c r="K1654" s="13"/>
      <c r="L1654" s="14"/>
      <c r="M1654" s="14"/>
      <c r="N1654" s="14"/>
      <c r="O1654" s="14"/>
      <c r="P1654" s="198"/>
      <c r="Q1654" s="198"/>
      <c r="R1654" s="198"/>
      <c r="S1654" s="198"/>
      <c r="T1654" s="198"/>
      <c r="U1654" s="198"/>
      <c r="V1654" s="198"/>
      <c r="W1654" s="202">
        <f t="shared" si="85"/>
        <v>0</v>
      </c>
      <c r="X1654" s="14"/>
      <c r="Y1654" s="14"/>
      <c r="Z1654" s="108"/>
      <c r="AA1654" s="114"/>
      <c r="AB1654" s="129"/>
      <c r="AC1654" s="128"/>
      <c r="AD1654" s="142" t="str">
        <f t="shared" si="86"/>
        <v/>
      </c>
      <c r="AE1654" s="142" t="str">
        <f>IF($E1654&lt;&gt;"",IF($AD1654=1,VLOOKUP($E1654,得点換算表!$C$5:$D$14,2),VLOOKUP($E1654,得点換算表!$E$5:$F$14,2)),"")</f>
        <v/>
      </c>
      <c r="AF1654" s="142" t="str">
        <f>IF($F1654&lt;&gt;"",IF($AD1654=1,VLOOKUP($F1654,得点換算表!$C$15:$D$24,2),VLOOKUP($F1654,得点換算表!$E$15:$F$24,2)),"")</f>
        <v/>
      </c>
      <c r="AG1654" s="142" t="str">
        <f>IF($G1654&lt;&gt;"",IF($AD1654=1,VLOOKUP($G1654,得点換算表!$C$25:$D$34,2),VLOOKUP($G1654,得点換算表!$E$25:$F$34,2)),"")</f>
        <v/>
      </c>
      <c r="AH1654" s="142" t="str">
        <f>IF($H1654&lt;&gt;"",IF($AD1654=1,VLOOKUP($H1654,得点換算表!$C$35:$D$44,2),VLOOKUP($H1654,得点換算表!$E$35:$F$44,2)),"")</f>
        <v/>
      </c>
      <c r="AI1654" s="142" t="str">
        <f>IF($I1654&lt;&gt;"",IF($AD1654=1,VLOOKUP($I1654,得点換算表!$C$45:$D$55,2),VLOOKUP($I1654,得点換算表!$E$45:$F$55,2)),"")</f>
        <v/>
      </c>
      <c r="AJ1654" s="142" t="str">
        <f>IF($J1654&lt;&gt;"",IF($AD1654=1,VLOOKUP($J1654,得点換算表!$C$56:$D$65,2),VLOOKUP($J1654,得点換算表!$E$56:$F$65,2)),"")</f>
        <v/>
      </c>
      <c r="AK1654" s="142" t="str">
        <f>IF($K1654&lt;&gt;"",IF($AD1654=1,VLOOKUP($K1654,得点換算表!$C$66:$D$76,2),VLOOKUP($K1654,得点換算表!$E$66:$F$76,2)),"")</f>
        <v/>
      </c>
      <c r="AL1654" s="142" t="str">
        <f>IF($L1654&lt;&gt;"",IF($AD1654=1,VLOOKUP($L1654,得点換算表!$C$77:$D$86,2),VLOOKUP($L1654,得点換算表!$E$77:$F$86,2)),"")</f>
        <v/>
      </c>
      <c r="AM1654" s="142" t="str">
        <f>IF($M1654&lt;&gt;"",IF($AD1654=1,VLOOKUP($M1654,得点換算表!$C$87:$D$96,2),VLOOKUP($M1654,得点換算表!$E$87:$F$96,2)),"")</f>
        <v/>
      </c>
      <c r="AN1654" s="142" t="str">
        <f t="shared" si="87"/>
        <v/>
      </c>
      <c r="AO1654" s="143" t="str">
        <f>IF(AND($AN1654&lt;&gt;"",$AN1654&gt;=8),VLOOKUP($AN1654,得点換算表!$I$15:$J$19,2),"")</f>
        <v/>
      </c>
      <c r="AP1654" s="105"/>
    </row>
    <row r="1655" spans="1:42" x14ac:dyDescent="0.15">
      <c r="A1655" s="11"/>
      <c r="B1655" s="12"/>
      <c r="C1655" s="13"/>
      <c r="D1655" s="13"/>
      <c r="E1655" s="14"/>
      <c r="F1655" s="14"/>
      <c r="G1655" s="14"/>
      <c r="H1655" s="14"/>
      <c r="I1655" s="15"/>
      <c r="J1655" s="14"/>
      <c r="K1655" s="13"/>
      <c r="L1655" s="14"/>
      <c r="M1655" s="14"/>
      <c r="N1655" s="14"/>
      <c r="O1655" s="14"/>
      <c r="P1655" s="198"/>
      <c r="Q1655" s="198"/>
      <c r="R1655" s="198"/>
      <c r="S1655" s="198"/>
      <c r="T1655" s="198"/>
      <c r="U1655" s="198"/>
      <c r="V1655" s="198"/>
      <c r="W1655" s="202">
        <f t="shared" si="85"/>
        <v>0</v>
      </c>
      <c r="X1655" s="14"/>
      <c r="Y1655" s="14"/>
      <c r="Z1655" s="108"/>
      <c r="AA1655" s="114"/>
      <c r="AB1655" s="129"/>
      <c r="AC1655" s="128"/>
      <c r="AD1655" s="142" t="str">
        <f t="shared" si="86"/>
        <v/>
      </c>
      <c r="AE1655" s="142" t="str">
        <f>IF($E1655&lt;&gt;"",IF($AD1655=1,VLOOKUP($E1655,得点換算表!$C$5:$D$14,2),VLOOKUP($E1655,得点換算表!$E$5:$F$14,2)),"")</f>
        <v/>
      </c>
      <c r="AF1655" s="142" t="str">
        <f>IF($F1655&lt;&gt;"",IF($AD1655=1,VLOOKUP($F1655,得点換算表!$C$15:$D$24,2),VLOOKUP($F1655,得点換算表!$E$15:$F$24,2)),"")</f>
        <v/>
      </c>
      <c r="AG1655" s="142" t="str">
        <f>IF($G1655&lt;&gt;"",IF($AD1655=1,VLOOKUP($G1655,得点換算表!$C$25:$D$34,2),VLOOKUP($G1655,得点換算表!$E$25:$F$34,2)),"")</f>
        <v/>
      </c>
      <c r="AH1655" s="142" t="str">
        <f>IF($H1655&lt;&gt;"",IF($AD1655=1,VLOOKUP($H1655,得点換算表!$C$35:$D$44,2),VLOOKUP($H1655,得点換算表!$E$35:$F$44,2)),"")</f>
        <v/>
      </c>
      <c r="AI1655" s="142" t="str">
        <f>IF($I1655&lt;&gt;"",IF($AD1655=1,VLOOKUP($I1655,得点換算表!$C$45:$D$55,2),VLOOKUP($I1655,得点換算表!$E$45:$F$55,2)),"")</f>
        <v/>
      </c>
      <c r="AJ1655" s="142" t="str">
        <f>IF($J1655&lt;&gt;"",IF($AD1655=1,VLOOKUP($J1655,得点換算表!$C$56:$D$65,2),VLOOKUP($J1655,得点換算表!$E$56:$F$65,2)),"")</f>
        <v/>
      </c>
      <c r="AK1655" s="142" t="str">
        <f>IF($K1655&lt;&gt;"",IF($AD1655=1,VLOOKUP($K1655,得点換算表!$C$66:$D$76,2),VLOOKUP($K1655,得点換算表!$E$66:$F$76,2)),"")</f>
        <v/>
      </c>
      <c r="AL1655" s="142" t="str">
        <f>IF($L1655&lt;&gt;"",IF($AD1655=1,VLOOKUP($L1655,得点換算表!$C$77:$D$86,2),VLOOKUP($L1655,得点換算表!$E$77:$F$86,2)),"")</f>
        <v/>
      </c>
      <c r="AM1655" s="142" t="str">
        <f>IF($M1655&lt;&gt;"",IF($AD1655=1,VLOOKUP($M1655,得点換算表!$C$87:$D$96,2),VLOOKUP($M1655,得点換算表!$E$87:$F$96,2)),"")</f>
        <v/>
      </c>
      <c r="AN1655" s="142" t="str">
        <f t="shared" si="87"/>
        <v/>
      </c>
      <c r="AO1655" s="143" t="str">
        <f>IF(AND($AN1655&lt;&gt;"",$AN1655&gt;=8),VLOOKUP($AN1655,得点換算表!$I$15:$J$19,2),"")</f>
        <v/>
      </c>
      <c r="AP1655" s="105"/>
    </row>
    <row r="1656" spans="1:42" x14ac:dyDescent="0.15">
      <c r="A1656" s="11"/>
      <c r="B1656" s="12"/>
      <c r="C1656" s="13"/>
      <c r="D1656" s="13"/>
      <c r="E1656" s="14"/>
      <c r="F1656" s="14"/>
      <c r="G1656" s="14"/>
      <c r="H1656" s="14"/>
      <c r="I1656" s="15"/>
      <c r="J1656" s="14"/>
      <c r="K1656" s="13"/>
      <c r="L1656" s="14"/>
      <c r="M1656" s="14"/>
      <c r="N1656" s="14"/>
      <c r="O1656" s="14"/>
      <c r="P1656" s="198"/>
      <c r="Q1656" s="198"/>
      <c r="R1656" s="198"/>
      <c r="S1656" s="198"/>
      <c r="T1656" s="198"/>
      <c r="U1656" s="198"/>
      <c r="V1656" s="198"/>
      <c r="W1656" s="202">
        <f t="shared" si="85"/>
        <v>0</v>
      </c>
      <c r="X1656" s="14"/>
      <c r="Y1656" s="14"/>
      <c r="Z1656" s="108"/>
      <c r="AA1656" s="114"/>
      <c r="AB1656" s="129"/>
      <c r="AC1656" s="128"/>
      <c r="AD1656" s="142" t="str">
        <f t="shared" si="86"/>
        <v/>
      </c>
      <c r="AE1656" s="142" t="str">
        <f>IF($E1656&lt;&gt;"",IF($AD1656=1,VLOOKUP($E1656,得点換算表!$C$5:$D$14,2),VLOOKUP($E1656,得点換算表!$E$5:$F$14,2)),"")</f>
        <v/>
      </c>
      <c r="AF1656" s="142" t="str">
        <f>IF($F1656&lt;&gt;"",IF($AD1656=1,VLOOKUP($F1656,得点換算表!$C$15:$D$24,2),VLOOKUP($F1656,得点換算表!$E$15:$F$24,2)),"")</f>
        <v/>
      </c>
      <c r="AG1656" s="142" t="str">
        <f>IF($G1656&lt;&gt;"",IF($AD1656=1,VLOOKUP($G1656,得点換算表!$C$25:$D$34,2),VLOOKUP($G1656,得点換算表!$E$25:$F$34,2)),"")</f>
        <v/>
      </c>
      <c r="AH1656" s="142" t="str">
        <f>IF($H1656&lt;&gt;"",IF($AD1656=1,VLOOKUP($H1656,得点換算表!$C$35:$D$44,2),VLOOKUP($H1656,得点換算表!$E$35:$F$44,2)),"")</f>
        <v/>
      </c>
      <c r="AI1656" s="142" t="str">
        <f>IF($I1656&lt;&gt;"",IF($AD1656=1,VLOOKUP($I1656,得点換算表!$C$45:$D$55,2),VLOOKUP($I1656,得点換算表!$E$45:$F$55,2)),"")</f>
        <v/>
      </c>
      <c r="AJ1656" s="142" t="str">
        <f>IF($J1656&lt;&gt;"",IF($AD1656=1,VLOOKUP($J1656,得点換算表!$C$56:$D$65,2),VLOOKUP($J1656,得点換算表!$E$56:$F$65,2)),"")</f>
        <v/>
      </c>
      <c r="AK1656" s="142" t="str">
        <f>IF($K1656&lt;&gt;"",IF($AD1656=1,VLOOKUP($K1656,得点換算表!$C$66:$D$76,2),VLOOKUP($K1656,得点換算表!$E$66:$F$76,2)),"")</f>
        <v/>
      </c>
      <c r="AL1656" s="142" t="str">
        <f>IF($L1656&lt;&gt;"",IF($AD1656=1,VLOOKUP($L1656,得点換算表!$C$77:$D$86,2),VLOOKUP($L1656,得点換算表!$E$77:$F$86,2)),"")</f>
        <v/>
      </c>
      <c r="AM1656" s="142" t="str">
        <f>IF($M1656&lt;&gt;"",IF($AD1656=1,VLOOKUP($M1656,得点換算表!$C$87:$D$96,2),VLOOKUP($M1656,得点換算表!$E$87:$F$96,2)),"")</f>
        <v/>
      </c>
      <c r="AN1656" s="142" t="str">
        <f t="shared" si="87"/>
        <v/>
      </c>
      <c r="AO1656" s="143" t="str">
        <f>IF(AND($AN1656&lt;&gt;"",$AN1656&gt;=8),VLOOKUP($AN1656,得点換算表!$I$15:$J$19,2),"")</f>
        <v/>
      </c>
      <c r="AP1656" s="105"/>
    </row>
    <row r="1657" spans="1:42" x14ac:dyDescent="0.15">
      <c r="A1657" s="11"/>
      <c r="B1657" s="12"/>
      <c r="C1657" s="13"/>
      <c r="D1657" s="13"/>
      <c r="E1657" s="14"/>
      <c r="F1657" s="14"/>
      <c r="G1657" s="14"/>
      <c r="H1657" s="14"/>
      <c r="I1657" s="15"/>
      <c r="J1657" s="14"/>
      <c r="K1657" s="13"/>
      <c r="L1657" s="14"/>
      <c r="M1657" s="14"/>
      <c r="N1657" s="14"/>
      <c r="O1657" s="14"/>
      <c r="P1657" s="198"/>
      <c r="Q1657" s="198"/>
      <c r="R1657" s="198"/>
      <c r="S1657" s="198"/>
      <c r="T1657" s="198"/>
      <c r="U1657" s="198"/>
      <c r="V1657" s="198"/>
      <c r="W1657" s="202">
        <f t="shared" si="85"/>
        <v>0</v>
      </c>
      <c r="X1657" s="14"/>
      <c r="Y1657" s="14"/>
      <c r="Z1657" s="108"/>
      <c r="AA1657" s="114"/>
      <c r="AB1657" s="129"/>
      <c r="AC1657" s="128"/>
      <c r="AD1657" s="142" t="str">
        <f t="shared" si="86"/>
        <v/>
      </c>
      <c r="AE1657" s="142" t="str">
        <f>IF($E1657&lt;&gt;"",IF($AD1657=1,VLOOKUP($E1657,得点換算表!$C$5:$D$14,2),VLOOKUP($E1657,得点換算表!$E$5:$F$14,2)),"")</f>
        <v/>
      </c>
      <c r="AF1657" s="142" t="str">
        <f>IF($F1657&lt;&gt;"",IF($AD1657=1,VLOOKUP($F1657,得点換算表!$C$15:$D$24,2),VLOOKUP($F1657,得点換算表!$E$15:$F$24,2)),"")</f>
        <v/>
      </c>
      <c r="AG1657" s="142" t="str">
        <f>IF($G1657&lt;&gt;"",IF($AD1657=1,VLOOKUP($G1657,得点換算表!$C$25:$D$34,2),VLOOKUP($G1657,得点換算表!$E$25:$F$34,2)),"")</f>
        <v/>
      </c>
      <c r="AH1657" s="142" t="str">
        <f>IF($H1657&lt;&gt;"",IF($AD1657=1,VLOOKUP($H1657,得点換算表!$C$35:$D$44,2),VLOOKUP($H1657,得点換算表!$E$35:$F$44,2)),"")</f>
        <v/>
      </c>
      <c r="AI1657" s="142" t="str">
        <f>IF($I1657&lt;&gt;"",IF($AD1657=1,VLOOKUP($I1657,得点換算表!$C$45:$D$55,2),VLOOKUP($I1657,得点換算表!$E$45:$F$55,2)),"")</f>
        <v/>
      </c>
      <c r="AJ1657" s="142" t="str">
        <f>IF($J1657&lt;&gt;"",IF($AD1657=1,VLOOKUP($J1657,得点換算表!$C$56:$D$65,2),VLOOKUP($J1657,得点換算表!$E$56:$F$65,2)),"")</f>
        <v/>
      </c>
      <c r="AK1657" s="142" t="str">
        <f>IF($K1657&lt;&gt;"",IF($AD1657=1,VLOOKUP($K1657,得点換算表!$C$66:$D$76,2),VLOOKUP($K1657,得点換算表!$E$66:$F$76,2)),"")</f>
        <v/>
      </c>
      <c r="AL1657" s="142" t="str">
        <f>IF($L1657&lt;&gt;"",IF($AD1657=1,VLOOKUP($L1657,得点換算表!$C$77:$D$86,2),VLOOKUP($L1657,得点換算表!$E$77:$F$86,2)),"")</f>
        <v/>
      </c>
      <c r="AM1657" s="142" t="str">
        <f>IF($M1657&lt;&gt;"",IF($AD1657=1,VLOOKUP($M1657,得点換算表!$C$87:$D$96,2),VLOOKUP($M1657,得点換算表!$E$87:$F$96,2)),"")</f>
        <v/>
      </c>
      <c r="AN1657" s="142" t="str">
        <f t="shared" si="87"/>
        <v/>
      </c>
      <c r="AO1657" s="143" t="str">
        <f>IF(AND($AN1657&lt;&gt;"",$AN1657&gt;=8),VLOOKUP($AN1657,得点換算表!$I$15:$J$19,2),"")</f>
        <v/>
      </c>
      <c r="AP1657" s="105"/>
    </row>
    <row r="1658" spans="1:42" x14ac:dyDescent="0.15">
      <c r="A1658" s="11"/>
      <c r="B1658" s="12"/>
      <c r="C1658" s="13"/>
      <c r="D1658" s="13"/>
      <c r="E1658" s="14"/>
      <c r="F1658" s="14"/>
      <c r="G1658" s="14"/>
      <c r="H1658" s="14"/>
      <c r="I1658" s="15"/>
      <c r="J1658" s="14"/>
      <c r="K1658" s="13"/>
      <c r="L1658" s="14"/>
      <c r="M1658" s="14"/>
      <c r="N1658" s="14"/>
      <c r="O1658" s="14"/>
      <c r="P1658" s="198"/>
      <c r="Q1658" s="198"/>
      <c r="R1658" s="198"/>
      <c r="S1658" s="198"/>
      <c r="T1658" s="198"/>
      <c r="U1658" s="198"/>
      <c r="V1658" s="198"/>
      <c r="W1658" s="202">
        <f t="shared" si="85"/>
        <v>0</v>
      </c>
      <c r="X1658" s="14"/>
      <c r="Y1658" s="14"/>
      <c r="Z1658" s="108"/>
      <c r="AA1658" s="114"/>
      <c r="AB1658" s="129"/>
      <c r="AC1658" s="128"/>
      <c r="AD1658" s="142" t="str">
        <f t="shared" si="86"/>
        <v/>
      </c>
      <c r="AE1658" s="142" t="str">
        <f>IF($E1658&lt;&gt;"",IF($AD1658=1,VLOOKUP($E1658,得点換算表!$C$5:$D$14,2),VLOOKUP($E1658,得点換算表!$E$5:$F$14,2)),"")</f>
        <v/>
      </c>
      <c r="AF1658" s="142" t="str">
        <f>IF($F1658&lt;&gt;"",IF($AD1658=1,VLOOKUP($F1658,得点換算表!$C$15:$D$24,2),VLOOKUP($F1658,得点換算表!$E$15:$F$24,2)),"")</f>
        <v/>
      </c>
      <c r="AG1658" s="142" t="str">
        <f>IF($G1658&lt;&gt;"",IF($AD1658=1,VLOOKUP($G1658,得点換算表!$C$25:$D$34,2),VLOOKUP($G1658,得点換算表!$E$25:$F$34,2)),"")</f>
        <v/>
      </c>
      <c r="AH1658" s="142" t="str">
        <f>IF($H1658&lt;&gt;"",IF($AD1658=1,VLOOKUP($H1658,得点換算表!$C$35:$D$44,2),VLOOKUP($H1658,得点換算表!$E$35:$F$44,2)),"")</f>
        <v/>
      </c>
      <c r="AI1658" s="142" t="str">
        <f>IF($I1658&lt;&gt;"",IF($AD1658=1,VLOOKUP($I1658,得点換算表!$C$45:$D$55,2),VLOOKUP($I1658,得点換算表!$E$45:$F$55,2)),"")</f>
        <v/>
      </c>
      <c r="AJ1658" s="142" t="str">
        <f>IF($J1658&lt;&gt;"",IF($AD1658=1,VLOOKUP($J1658,得点換算表!$C$56:$D$65,2),VLOOKUP($J1658,得点換算表!$E$56:$F$65,2)),"")</f>
        <v/>
      </c>
      <c r="AK1658" s="142" t="str">
        <f>IF($K1658&lt;&gt;"",IF($AD1658=1,VLOOKUP($K1658,得点換算表!$C$66:$D$76,2),VLOOKUP($K1658,得点換算表!$E$66:$F$76,2)),"")</f>
        <v/>
      </c>
      <c r="AL1658" s="142" t="str">
        <f>IF($L1658&lt;&gt;"",IF($AD1658=1,VLOOKUP($L1658,得点換算表!$C$77:$D$86,2),VLOOKUP($L1658,得点換算表!$E$77:$F$86,2)),"")</f>
        <v/>
      </c>
      <c r="AM1658" s="142" t="str">
        <f>IF($M1658&lt;&gt;"",IF($AD1658=1,VLOOKUP($M1658,得点換算表!$C$87:$D$96,2),VLOOKUP($M1658,得点換算表!$E$87:$F$96,2)),"")</f>
        <v/>
      </c>
      <c r="AN1658" s="142" t="str">
        <f t="shared" si="87"/>
        <v/>
      </c>
      <c r="AO1658" s="143" t="str">
        <f>IF(AND($AN1658&lt;&gt;"",$AN1658&gt;=8),VLOOKUP($AN1658,得点換算表!$I$15:$J$19,2),"")</f>
        <v/>
      </c>
      <c r="AP1658" s="105"/>
    </row>
    <row r="1659" spans="1:42" x14ac:dyDescent="0.15">
      <c r="A1659" s="11"/>
      <c r="B1659" s="12"/>
      <c r="C1659" s="13"/>
      <c r="D1659" s="13"/>
      <c r="E1659" s="14"/>
      <c r="F1659" s="14"/>
      <c r="G1659" s="14"/>
      <c r="H1659" s="14"/>
      <c r="I1659" s="15"/>
      <c r="J1659" s="14"/>
      <c r="K1659" s="13"/>
      <c r="L1659" s="14"/>
      <c r="M1659" s="14"/>
      <c r="N1659" s="14"/>
      <c r="O1659" s="14"/>
      <c r="P1659" s="198"/>
      <c r="Q1659" s="198"/>
      <c r="R1659" s="198"/>
      <c r="S1659" s="198"/>
      <c r="T1659" s="198"/>
      <c r="U1659" s="198"/>
      <c r="V1659" s="198"/>
      <c r="W1659" s="202">
        <f t="shared" si="85"/>
        <v>0</v>
      </c>
      <c r="X1659" s="14"/>
      <c r="Y1659" s="14"/>
      <c r="Z1659" s="108"/>
      <c r="AA1659" s="114"/>
      <c r="AB1659" s="129"/>
      <c r="AC1659" s="128"/>
      <c r="AD1659" s="142" t="str">
        <f t="shared" si="86"/>
        <v/>
      </c>
      <c r="AE1659" s="142" t="str">
        <f>IF($E1659&lt;&gt;"",IF($AD1659=1,VLOOKUP($E1659,得点換算表!$C$5:$D$14,2),VLOOKUP($E1659,得点換算表!$E$5:$F$14,2)),"")</f>
        <v/>
      </c>
      <c r="AF1659" s="142" t="str">
        <f>IF($F1659&lt;&gt;"",IF($AD1659=1,VLOOKUP($F1659,得点換算表!$C$15:$D$24,2),VLOOKUP($F1659,得点換算表!$E$15:$F$24,2)),"")</f>
        <v/>
      </c>
      <c r="AG1659" s="142" t="str">
        <f>IF($G1659&lt;&gt;"",IF($AD1659=1,VLOOKUP($G1659,得点換算表!$C$25:$D$34,2),VLOOKUP($G1659,得点換算表!$E$25:$F$34,2)),"")</f>
        <v/>
      </c>
      <c r="AH1659" s="142" t="str">
        <f>IF($H1659&lt;&gt;"",IF($AD1659=1,VLOOKUP($H1659,得点換算表!$C$35:$D$44,2),VLOOKUP($H1659,得点換算表!$E$35:$F$44,2)),"")</f>
        <v/>
      </c>
      <c r="AI1659" s="142" t="str">
        <f>IF($I1659&lt;&gt;"",IF($AD1659=1,VLOOKUP($I1659,得点換算表!$C$45:$D$55,2),VLOOKUP($I1659,得点換算表!$E$45:$F$55,2)),"")</f>
        <v/>
      </c>
      <c r="AJ1659" s="142" t="str">
        <f>IF($J1659&lt;&gt;"",IF($AD1659=1,VLOOKUP($J1659,得点換算表!$C$56:$D$65,2),VLOOKUP($J1659,得点換算表!$E$56:$F$65,2)),"")</f>
        <v/>
      </c>
      <c r="AK1659" s="142" t="str">
        <f>IF($K1659&lt;&gt;"",IF($AD1659=1,VLOOKUP($K1659,得点換算表!$C$66:$D$76,2),VLOOKUP($K1659,得点換算表!$E$66:$F$76,2)),"")</f>
        <v/>
      </c>
      <c r="AL1659" s="142" t="str">
        <f>IF($L1659&lt;&gt;"",IF($AD1659=1,VLOOKUP($L1659,得点換算表!$C$77:$D$86,2),VLOOKUP($L1659,得点換算表!$E$77:$F$86,2)),"")</f>
        <v/>
      </c>
      <c r="AM1659" s="142" t="str">
        <f>IF($M1659&lt;&gt;"",IF($AD1659=1,VLOOKUP($M1659,得点換算表!$C$87:$D$96,2),VLOOKUP($M1659,得点換算表!$E$87:$F$96,2)),"")</f>
        <v/>
      </c>
      <c r="AN1659" s="142" t="str">
        <f t="shared" si="87"/>
        <v/>
      </c>
      <c r="AO1659" s="143" t="str">
        <f>IF(AND($AN1659&lt;&gt;"",$AN1659&gt;=8),VLOOKUP($AN1659,得点換算表!$I$15:$J$19,2),"")</f>
        <v/>
      </c>
      <c r="AP1659" s="105"/>
    </row>
    <row r="1660" spans="1:42" x14ac:dyDescent="0.15">
      <c r="A1660" s="11"/>
      <c r="B1660" s="12"/>
      <c r="C1660" s="13"/>
      <c r="D1660" s="13"/>
      <c r="E1660" s="14"/>
      <c r="F1660" s="14"/>
      <c r="G1660" s="14"/>
      <c r="H1660" s="14"/>
      <c r="I1660" s="15"/>
      <c r="J1660" s="14"/>
      <c r="K1660" s="13"/>
      <c r="L1660" s="14"/>
      <c r="M1660" s="14"/>
      <c r="N1660" s="14"/>
      <c r="O1660" s="14"/>
      <c r="P1660" s="198"/>
      <c r="Q1660" s="198"/>
      <c r="R1660" s="198"/>
      <c r="S1660" s="198"/>
      <c r="T1660" s="198"/>
      <c r="U1660" s="198"/>
      <c r="V1660" s="198"/>
      <c r="W1660" s="202">
        <f t="shared" si="85"/>
        <v>0</v>
      </c>
      <c r="X1660" s="14"/>
      <c r="Y1660" s="14"/>
      <c r="Z1660" s="108"/>
      <c r="AA1660" s="114"/>
      <c r="AB1660" s="129"/>
      <c r="AC1660" s="128"/>
      <c r="AD1660" s="142" t="str">
        <f t="shared" si="86"/>
        <v/>
      </c>
      <c r="AE1660" s="142" t="str">
        <f>IF($E1660&lt;&gt;"",IF($AD1660=1,VLOOKUP($E1660,得点換算表!$C$5:$D$14,2),VLOOKUP($E1660,得点換算表!$E$5:$F$14,2)),"")</f>
        <v/>
      </c>
      <c r="AF1660" s="142" t="str">
        <f>IF($F1660&lt;&gt;"",IF($AD1660=1,VLOOKUP($F1660,得点換算表!$C$15:$D$24,2),VLOOKUP($F1660,得点換算表!$E$15:$F$24,2)),"")</f>
        <v/>
      </c>
      <c r="AG1660" s="142" t="str">
        <f>IF($G1660&lt;&gt;"",IF($AD1660=1,VLOOKUP($G1660,得点換算表!$C$25:$D$34,2),VLOOKUP($G1660,得点換算表!$E$25:$F$34,2)),"")</f>
        <v/>
      </c>
      <c r="AH1660" s="142" t="str">
        <f>IF($H1660&lt;&gt;"",IF($AD1660=1,VLOOKUP($H1660,得点換算表!$C$35:$D$44,2),VLOOKUP($H1660,得点換算表!$E$35:$F$44,2)),"")</f>
        <v/>
      </c>
      <c r="AI1660" s="142" t="str">
        <f>IF($I1660&lt;&gt;"",IF($AD1660=1,VLOOKUP($I1660,得点換算表!$C$45:$D$55,2),VLOOKUP($I1660,得点換算表!$E$45:$F$55,2)),"")</f>
        <v/>
      </c>
      <c r="AJ1660" s="142" t="str">
        <f>IF($J1660&lt;&gt;"",IF($AD1660=1,VLOOKUP($J1660,得点換算表!$C$56:$D$65,2),VLOOKUP($J1660,得点換算表!$E$56:$F$65,2)),"")</f>
        <v/>
      </c>
      <c r="AK1660" s="142" t="str">
        <f>IF($K1660&lt;&gt;"",IF($AD1660=1,VLOOKUP($K1660,得点換算表!$C$66:$D$76,2),VLOOKUP($K1660,得点換算表!$E$66:$F$76,2)),"")</f>
        <v/>
      </c>
      <c r="AL1660" s="142" t="str">
        <f>IF($L1660&lt;&gt;"",IF($AD1660=1,VLOOKUP($L1660,得点換算表!$C$77:$D$86,2),VLOOKUP($L1660,得点換算表!$E$77:$F$86,2)),"")</f>
        <v/>
      </c>
      <c r="AM1660" s="142" t="str">
        <f>IF($M1660&lt;&gt;"",IF($AD1660=1,VLOOKUP($M1660,得点換算表!$C$87:$D$96,2),VLOOKUP($M1660,得点換算表!$E$87:$F$96,2)),"")</f>
        <v/>
      </c>
      <c r="AN1660" s="142" t="str">
        <f t="shared" si="87"/>
        <v/>
      </c>
      <c r="AO1660" s="143" t="str">
        <f>IF(AND($AN1660&lt;&gt;"",$AN1660&gt;=8),VLOOKUP($AN1660,得点換算表!$I$15:$J$19,2),"")</f>
        <v/>
      </c>
      <c r="AP1660" s="105"/>
    </row>
    <row r="1661" spans="1:42" x14ac:dyDescent="0.15">
      <c r="A1661" s="11"/>
      <c r="B1661" s="12"/>
      <c r="C1661" s="13"/>
      <c r="D1661" s="13"/>
      <c r="E1661" s="14"/>
      <c r="F1661" s="14"/>
      <c r="G1661" s="14"/>
      <c r="H1661" s="14"/>
      <c r="I1661" s="15"/>
      <c r="J1661" s="14"/>
      <c r="K1661" s="13"/>
      <c r="L1661" s="14"/>
      <c r="M1661" s="14"/>
      <c r="N1661" s="14"/>
      <c r="O1661" s="14"/>
      <c r="P1661" s="198"/>
      <c r="Q1661" s="198"/>
      <c r="R1661" s="198"/>
      <c r="S1661" s="198"/>
      <c r="T1661" s="198"/>
      <c r="U1661" s="198"/>
      <c r="V1661" s="198"/>
      <c r="W1661" s="202">
        <f t="shared" si="85"/>
        <v>0</v>
      </c>
      <c r="X1661" s="14"/>
      <c r="Y1661" s="14"/>
      <c r="Z1661" s="108"/>
      <c r="AA1661" s="114"/>
      <c r="AB1661" s="129"/>
      <c r="AC1661" s="128"/>
      <c r="AD1661" s="142" t="str">
        <f t="shared" si="86"/>
        <v/>
      </c>
      <c r="AE1661" s="142" t="str">
        <f>IF($E1661&lt;&gt;"",IF($AD1661=1,VLOOKUP($E1661,得点換算表!$C$5:$D$14,2),VLOOKUP($E1661,得点換算表!$E$5:$F$14,2)),"")</f>
        <v/>
      </c>
      <c r="AF1661" s="142" t="str">
        <f>IF($F1661&lt;&gt;"",IF($AD1661=1,VLOOKUP($F1661,得点換算表!$C$15:$D$24,2),VLOOKUP($F1661,得点換算表!$E$15:$F$24,2)),"")</f>
        <v/>
      </c>
      <c r="AG1661" s="142" t="str">
        <f>IF($G1661&lt;&gt;"",IF($AD1661=1,VLOOKUP($G1661,得点換算表!$C$25:$D$34,2),VLOOKUP($G1661,得点換算表!$E$25:$F$34,2)),"")</f>
        <v/>
      </c>
      <c r="AH1661" s="142" t="str">
        <f>IF($H1661&lt;&gt;"",IF($AD1661=1,VLOOKUP($H1661,得点換算表!$C$35:$D$44,2),VLOOKUP($H1661,得点換算表!$E$35:$F$44,2)),"")</f>
        <v/>
      </c>
      <c r="AI1661" s="142" t="str">
        <f>IF($I1661&lt;&gt;"",IF($AD1661=1,VLOOKUP($I1661,得点換算表!$C$45:$D$55,2),VLOOKUP($I1661,得点換算表!$E$45:$F$55,2)),"")</f>
        <v/>
      </c>
      <c r="AJ1661" s="142" t="str">
        <f>IF($J1661&lt;&gt;"",IF($AD1661=1,VLOOKUP($J1661,得点換算表!$C$56:$D$65,2),VLOOKUP($J1661,得点換算表!$E$56:$F$65,2)),"")</f>
        <v/>
      </c>
      <c r="AK1661" s="142" t="str">
        <f>IF($K1661&lt;&gt;"",IF($AD1661=1,VLOOKUP($K1661,得点換算表!$C$66:$D$76,2),VLOOKUP($K1661,得点換算表!$E$66:$F$76,2)),"")</f>
        <v/>
      </c>
      <c r="AL1661" s="142" t="str">
        <f>IF($L1661&lt;&gt;"",IF($AD1661=1,VLOOKUP($L1661,得点換算表!$C$77:$D$86,2),VLOOKUP($L1661,得点換算表!$E$77:$F$86,2)),"")</f>
        <v/>
      </c>
      <c r="AM1661" s="142" t="str">
        <f>IF($M1661&lt;&gt;"",IF($AD1661=1,VLOOKUP($M1661,得点換算表!$C$87:$D$96,2),VLOOKUP($M1661,得点換算表!$E$87:$F$96,2)),"")</f>
        <v/>
      </c>
      <c r="AN1661" s="142" t="str">
        <f t="shared" si="87"/>
        <v/>
      </c>
      <c r="AO1661" s="143" t="str">
        <f>IF(AND($AN1661&lt;&gt;"",$AN1661&gt;=8),VLOOKUP($AN1661,得点換算表!$I$15:$J$19,2),"")</f>
        <v/>
      </c>
      <c r="AP1661" s="105"/>
    </row>
    <row r="1662" spans="1:42" x14ac:dyDescent="0.15">
      <c r="A1662" s="11"/>
      <c r="B1662" s="12"/>
      <c r="C1662" s="13"/>
      <c r="D1662" s="13"/>
      <c r="E1662" s="14"/>
      <c r="F1662" s="14"/>
      <c r="G1662" s="14"/>
      <c r="H1662" s="14"/>
      <c r="I1662" s="15"/>
      <c r="J1662" s="14"/>
      <c r="K1662" s="13"/>
      <c r="L1662" s="14"/>
      <c r="M1662" s="14"/>
      <c r="N1662" s="14"/>
      <c r="O1662" s="14"/>
      <c r="P1662" s="198"/>
      <c r="Q1662" s="198"/>
      <c r="R1662" s="198"/>
      <c r="S1662" s="198"/>
      <c r="T1662" s="198"/>
      <c r="U1662" s="198"/>
      <c r="V1662" s="198"/>
      <c r="W1662" s="202">
        <f t="shared" si="85"/>
        <v>0</v>
      </c>
      <c r="X1662" s="14"/>
      <c r="Y1662" s="14"/>
      <c r="Z1662" s="108"/>
      <c r="AA1662" s="114"/>
      <c r="AB1662" s="129"/>
      <c r="AC1662" s="128"/>
      <c r="AD1662" s="142" t="str">
        <f t="shared" si="86"/>
        <v/>
      </c>
      <c r="AE1662" s="142" t="str">
        <f>IF($E1662&lt;&gt;"",IF($AD1662=1,VLOOKUP($E1662,得点換算表!$C$5:$D$14,2),VLOOKUP($E1662,得点換算表!$E$5:$F$14,2)),"")</f>
        <v/>
      </c>
      <c r="AF1662" s="142" t="str">
        <f>IF($F1662&lt;&gt;"",IF($AD1662=1,VLOOKUP($F1662,得点換算表!$C$15:$D$24,2),VLOOKUP($F1662,得点換算表!$E$15:$F$24,2)),"")</f>
        <v/>
      </c>
      <c r="AG1662" s="142" t="str">
        <f>IF($G1662&lt;&gt;"",IF($AD1662=1,VLOOKUP($G1662,得点換算表!$C$25:$D$34,2),VLOOKUP($G1662,得点換算表!$E$25:$F$34,2)),"")</f>
        <v/>
      </c>
      <c r="AH1662" s="142" t="str">
        <f>IF($H1662&lt;&gt;"",IF($AD1662=1,VLOOKUP($H1662,得点換算表!$C$35:$D$44,2),VLOOKUP($H1662,得点換算表!$E$35:$F$44,2)),"")</f>
        <v/>
      </c>
      <c r="AI1662" s="142" t="str">
        <f>IF($I1662&lt;&gt;"",IF($AD1662=1,VLOOKUP($I1662,得点換算表!$C$45:$D$55,2),VLOOKUP($I1662,得点換算表!$E$45:$F$55,2)),"")</f>
        <v/>
      </c>
      <c r="AJ1662" s="142" t="str">
        <f>IF($J1662&lt;&gt;"",IF($AD1662=1,VLOOKUP($J1662,得点換算表!$C$56:$D$65,2),VLOOKUP($J1662,得点換算表!$E$56:$F$65,2)),"")</f>
        <v/>
      </c>
      <c r="AK1662" s="142" t="str">
        <f>IF($K1662&lt;&gt;"",IF($AD1662=1,VLOOKUP($K1662,得点換算表!$C$66:$D$76,2),VLOOKUP($K1662,得点換算表!$E$66:$F$76,2)),"")</f>
        <v/>
      </c>
      <c r="AL1662" s="142" t="str">
        <f>IF($L1662&lt;&gt;"",IF($AD1662=1,VLOOKUP($L1662,得点換算表!$C$77:$D$86,2),VLOOKUP($L1662,得点換算表!$E$77:$F$86,2)),"")</f>
        <v/>
      </c>
      <c r="AM1662" s="142" t="str">
        <f>IF($M1662&lt;&gt;"",IF($AD1662=1,VLOOKUP($M1662,得点換算表!$C$87:$D$96,2),VLOOKUP($M1662,得点換算表!$E$87:$F$96,2)),"")</f>
        <v/>
      </c>
      <c r="AN1662" s="142" t="str">
        <f t="shared" si="87"/>
        <v/>
      </c>
      <c r="AO1662" s="143" t="str">
        <f>IF(AND($AN1662&lt;&gt;"",$AN1662&gt;=8),VLOOKUP($AN1662,得点換算表!$I$15:$J$19,2),"")</f>
        <v/>
      </c>
      <c r="AP1662" s="105"/>
    </row>
    <row r="1663" spans="1:42" x14ac:dyDescent="0.15">
      <c r="A1663" s="11"/>
      <c r="B1663" s="12"/>
      <c r="C1663" s="13"/>
      <c r="D1663" s="13"/>
      <c r="E1663" s="14"/>
      <c r="F1663" s="14"/>
      <c r="G1663" s="14"/>
      <c r="H1663" s="14"/>
      <c r="I1663" s="15"/>
      <c r="J1663" s="14"/>
      <c r="K1663" s="13"/>
      <c r="L1663" s="14"/>
      <c r="M1663" s="14"/>
      <c r="N1663" s="14"/>
      <c r="O1663" s="14"/>
      <c r="P1663" s="198"/>
      <c r="Q1663" s="198"/>
      <c r="R1663" s="198"/>
      <c r="S1663" s="198"/>
      <c r="T1663" s="198"/>
      <c r="U1663" s="198"/>
      <c r="V1663" s="198"/>
      <c r="W1663" s="202">
        <f t="shared" si="85"/>
        <v>0</v>
      </c>
      <c r="X1663" s="14"/>
      <c r="Y1663" s="14"/>
      <c r="Z1663" s="108"/>
      <c r="AA1663" s="114"/>
      <c r="AB1663" s="129"/>
      <c r="AC1663" s="128"/>
      <c r="AD1663" s="142" t="str">
        <f t="shared" si="86"/>
        <v/>
      </c>
      <c r="AE1663" s="142" t="str">
        <f>IF($E1663&lt;&gt;"",IF($AD1663=1,VLOOKUP($E1663,得点換算表!$C$5:$D$14,2),VLOOKUP($E1663,得点換算表!$E$5:$F$14,2)),"")</f>
        <v/>
      </c>
      <c r="AF1663" s="142" t="str">
        <f>IF($F1663&lt;&gt;"",IF($AD1663=1,VLOOKUP($F1663,得点換算表!$C$15:$D$24,2),VLOOKUP($F1663,得点換算表!$E$15:$F$24,2)),"")</f>
        <v/>
      </c>
      <c r="AG1663" s="142" t="str">
        <f>IF($G1663&lt;&gt;"",IF($AD1663=1,VLOOKUP($G1663,得点換算表!$C$25:$D$34,2),VLOOKUP($G1663,得点換算表!$E$25:$F$34,2)),"")</f>
        <v/>
      </c>
      <c r="AH1663" s="142" t="str">
        <f>IF($H1663&lt;&gt;"",IF($AD1663=1,VLOOKUP($H1663,得点換算表!$C$35:$D$44,2),VLOOKUP($H1663,得点換算表!$E$35:$F$44,2)),"")</f>
        <v/>
      </c>
      <c r="AI1663" s="142" t="str">
        <f>IF($I1663&lt;&gt;"",IF($AD1663=1,VLOOKUP($I1663,得点換算表!$C$45:$D$55,2),VLOOKUP($I1663,得点換算表!$E$45:$F$55,2)),"")</f>
        <v/>
      </c>
      <c r="AJ1663" s="142" t="str">
        <f>IF($J1663&lt;&gt;"",IF($AD1663=1,VLOOKUP($J1663,得点換算表!$C$56:$D$65,2),VLOOKUP($J1663,得点換算表!$E$56:$F$65,2)),"")</f>
        <v/>
      </c>
      <c r="AK1663" s="142" t="str">
        <f>IF($K1663&lt;&gt;"",IF($AD1663=1,VLOOKUP($K1663,得点換算表!$C$66:$D$76,2),VLOOKUP($K1663,得点換算表!$E$66:$F$76,2)),"")</f>
        <v/>
      </c>
      <c r="AL1663" s="142" t="str">
        <f>IF($L1663&lt;&gt;"",IF($AD1663=1,VLOOKUP($L1663,得点換算表!$C$77:$D$86,2),VLOOKUP($L1663,得点換算表!$E$77:$F$86,2)),"")</f>
        <v/>
      </c>
      <c r="AM1663" s="142" t="str">
        <f>IF($M1663&lt;&gt;"",IF($AD1663=1,VLOOKUP($M1663,得点換算表!$C$87:$D$96,2),VLOOKUP($M1663,得点換算表!$E$87:$F$96,2)),"")</f>
        <v/>
      </c>
      <c r="AN1663" s="142" t="str">
        <f t="shared" si="87"/>
        <v/>
      </c>
      <c r="AO1663" s="143" t="str">
        <f>IF(AND($AN1663&lt;&gt;"",$AN1663&gt;=8),VLOOKUP($AN1663,得点換算表!$I$15:$J$19,2),"")</f>
        <v/>
      </c>
      <c r="AP1663" s="105"/>
    </row>
    <row r="1664" spans="1:42" x14ac:dyDescent="0.15">
      <c r="A1664" s="11"/>
      <c r="B1664" s="12"/>
      <c r="C1664" s="13"/>
      <c r="D1664" s="13"/>
      <c r="E1664" s="14"/>
      <c r="F1664" s="14"/>
      <c r="G1664" s="14"/>
      <c r="H1664" s="14"/>
      <c r="I1664" s="15"/>
      <c r="J1664" s="14"/>
      <c r="K1664" s="13"/>
      <c r="L1664" s="14"/>
      <c r="M1664" s="14"/>
      <c r="N1664" s="14"/>
      <c r="O1664" s="14"/>
      <c r="P1664" s="198"/>
      <c r="Q1664" s="198"/>
      <c r="R1664" s="198"/>
      <c r="S1664" s="198"/>
      <c r="T1664" s="198"/>
      <c r="U1664" s="198"/>
      <c r="V1664" s="198"/>
      <c r="W1664" s="202">
        <f t="shared" si="85"/>
        <v>0</v>
      </c>
      <c r="X1664" s="14"/>
      <c r="Y1664" s="14"/>
      <c r="Z1664" s="108"/>
      <c r="AA1664" s="114"/>
      <c r="AB1664" s="129"/>
      <c r="AC1664" s="128"/>
      <c r="AD1664" s="142" t="str">
        <f t="shared" si="86"/>
        <v/>
      </c>
      <c r="AE1664" s="142" t="str">
        <f>IF($E1664&lt;&gt;"",IF($AD1664=1,VLOOKUP($E1664,得点換算表!$C$5:$D$14,2),VLOOKUP($E1664,得点換算表!$E$5:$F$14,2)),"")</f>
        <v/>
      </c>
      <c r="AF1664" s="142" t="str">
        <f>IF($F1664&lt;&gt;"",IF($AD1664=1,VLOOKUP($F1664,得点換算表!$C$15:$D$24,2),VLOOKUP($F1664,得点換算表!$E$15:$F$24,2)),"")</f>
        <v/>
      </c>
      <c r="AG1664" s="142" t="str">
        <f>IF($G1664&lt;&gt;"",IF($AD1664=1,VLOOKUP($G1664,得点換算表!$C$25:$D$34,2),VLOOKUP($G1664,得点換算表!$E$25:$F$34,2)),"")</f>
        <v/>
      </c>
      <c r="AH1664" s="142" t="str">
        <f>IF($H1664&lt;&gt;"",IF($AD1664=1,VLOOKUP($H1664,得点換算表!$C$35:$D$44,2),VLOOKUP($H1664,得点換算表!$E$35:$F$44,2)),"")</f>
        <v/>
      </c>
      <c r="AI1664" s="142" t="str">
        <f>IF($I1664&lt;&gt;"",IF($AD1664=1,VLOOKUP($I1664,得点換算表!$C$45:$D$55,2),VLOOKUP($I1664,得点換算表!$E$45:$F$55,2)),"")</f>
        <v/>
      </c>
      <c r="AJ1664" s="142" t="str">
        <f>IF($J1664&lt;&gt;"",IF($AD1664=1,VLOOKUP($J1664,得点換算表!$C$56:$D$65,2),VLOOKUP($J1664,得点換算表!$E$56:$F$65,2)),"")</f>
        <v/>
      </c>
      <c r="AK1664" s="142" t="str">
        <f>IF($K1664&lt;&gt;"",IF($AD1664=1,VLOOKUP($K1664,得点換算表!$C$66:$D$76,2),VLOOKUP($K1664,得点換算表!$E$66:$F$76,2)),"")</f>
        <v/>
      </c>
      <c r="AL1664" s="142" t="str">
        <f>IF($L1664&lt;&gt;"",IF($AD1664=1,VLOOKUP($L1664,得点換算表!$C$77:$D$86,2),VLOOKUP($L1664,得点換算表!$E$77:$F$86,2)),"")</f>
        <v/>
      </c>
      <c r="AM1664" s="142" t="str">
        <f>IF($M1664&lt;&gt;"",IF($AD1664=1,VLOOKUP($M1664,得点換算表!$C$87:$D$96,2),VLOOKUP($M1664,得点換算表!$E$87:$F$96,2)),"")</f>
        <v/>
      </c>
      <c r="AN1664" s="142" t="str">
        <f t="shared" si="87"/>
        <v/>
      </c>
      <c r="AO1664" s="143" t="str">
        <f>IF(AND($AN1664&lt;&gt;"",$AN1664&gt;=8),VLOOKUP($AN1664,得点換算表!$I$15:$J$19,2),"")</f>
        <v/>
      </c>
      <c r="AP1664" s="105"/>
    </row>
    <row r="1665" spans="1:42" x14ac:dyDescent="0.15">
      <c r="A1665" s="11"/>
      <c r="B1665" s="12"/>
      <c r="C1665" s="13"/>
      <c r="D1665" s="13"/>
      <c r="E1665" s="14"/>
      <c r="F1665" s="14"/>
      <c r="G1665" s="14"/>
      <c r="H1665" s="14"/>
      <c r="I1665" s="15"/>
      <c r="J1665" s="14"/>
      <c r="K1665" s="13"/>
      <c r="L1665" s="14"/>
      <c r="M1665" s="14"/>
      <c r="N1665" s="14"/>
      <c r="O1665" s="14"/>
      <c r="P1665" s="198"/>
      <c r="Q1665" s="198"/>
      <c r="R1665" s="198"/>
      <c r="S1665" s="198"/>
      <c r="T1665" s="198"/>
      <c r="U1665" s="198"/>
      <c r="V1665" s="198"/>
      <c r="W1665" s="202">
        <f t="shared" si="85"/>
        <v>0</v>
      </c>
      <c r="X1665" s="14"/>
      <c r="Y1665" s="14"/>
      <c r="Z1665" s="108"/>
      <c r="AA1665" s="114"/>
      <c r="AB1665" s="129"/>
      <c r="AC1665" s="128"/>
      <c r="AD1665" s="142" t="str">
        <f t="shared" si="86"/>
        <v/>
      </c>
      <c r="AE1665" s="142" t="str">
        <f>IF($E1665&lt;&gt;"",IF($AD1665=1,VLOOKUP($E1665,得点換算表!$C$5:$D$14,2),VLOOKUP($E1665,得点換算表!$E$5:$F$14,2)),"")</f>
        <v/>
      </c>
      <c r="AF1665" s="142" t="str">
        <f>IF($F1665&lt;&gt;"",IF($AD1665=1,VLOOKUP($F1665,得点換算表!$C$15:$D$24,2),VLOOKUP($F1665,得点換算表!$E$15:$F$24,2)),"")</f>
        <v/>
      </c>
      <c r="AG1665" s="142" t="str">
        <f>IF($G1665&lt;&gt;"",IF($AD1665=1,VLOOKUP($G1665,得点換算表!$C$25:$D$34,2),VLOOKUP($G1665,得点換算表!$E$25:$F$34,2)),"")</f>
        <v/>
      </c>
      <c r="AH1665" s="142" t="str">
        <f>IF($H1665&lt;&gt;"",IF($AD1665=1,VLOOKUP($H1665,得点換算表!$C$35:$D$44,2),VLOOKUP($H1665,得点換算表!$E$35:$F$44,2)),"")</f>
        <v/>
      </c>
      <c r="AI1665" s="142" t="str">
        <f>IF($I1665&lt;&gt;"",IF($AD1665=1,VLOOKUP($I1665,得点換算表!$C$45:$D$55,2),VLOOKUP($I1665,得点換算表!$E$45:$F$55,2)),"")</f>
        <v/>
      </c>
      <c r="AJ1665" s="142" t="str">
        <f>IF($J1665&lt;&gt;"",IF($AD1665=1,VLOOKUP($J1665,得点換算表!$C$56:$D$65,2),VLOOKUP($J1665,得点換算表!$E$56:$F$65,2)),"")</f>
        <v/>
      </c>
      <c r="AK1665" s="142" t="str">
        <f>IF($K1665&lt;&gt;"",IF($AD1665=1,VLOOKUP($K1665,得点換算表!$C$66:$D$76,2),VLOOKUP($K1665,得点換算表!$E$66:$F$76,2)),"")</f>
        <v/>
      </c>
      <c r="AL1665" s="142" t="str">
        <f>IF($L1665&lt;&gt;"",IF($AD1665=1,VLOOKUP($L1665,得点換算表!$C$77:$D$86,2),VLOOKUP($L1665,得点換算表!$E$77:$F$86,2)),"")</f>
        <v/>
      </c>
      <c r="AM1665" s="142" t="str">
        <f>IF($M1665&lt;&gt;"",IF($AD1665=1,VLOOKUP($M1665,得点換算表!$C$87:$D$96,2),VLOOKUP($M1665,得点換算表!$E$87:$F$96,2)),"")</f>
        <v/>
      </c>
      <c r="AN1665" s="142" t="str">
        <f t="shared" si="87"/>
        <v/>
      </c>
      <c r="AO1665" s="143" t="str">
        <f>IF(AND($AN1665&lt;&gt;"",$AN1665&gt;=8),VLOOKUP($AN1665,得点換算表!$I$15:$J$19,2),"")</f>
        <v/>
      </c>
      <c r="AP1665" s="105"/>
    </row>
    <row r="1666" spans="1:42" x14ac:dyDescent="0.15">
      <c r="A1666" s="11"/>
      <c r="B1666" s="12"/>
      <c r="C1666" s="13"/>
      <c r="D1666" s="13"/>
      <c r="E1666" s="14"/>
      <c r="F1666" s="14"/>
      <c r="G1666" s="14"/>
      <c r="H1666" s="14"/>
      <c r="I1666" s="15"/>
      <c r="J1666" s="14"/>
      <c r="K1666" s="13"/>
      <c r="L1666" s="14"/>
      <c r="M1666" s="14"/>
      <c r="N1666" s="14"/>
      <c r="O1666" s="14"/>
      <c r="P1666" s="198"/>
      <c r="Q1666" s="198"/>
      <c r="R1666" s="198"/>
      <c r="S1666" s="198"/>
      <c r="T1666" s="198"/>
      <c r="U1666" s="198"/>
      <c r="V1666" s="198"/>
      <c r="W1666" s="202">
        <f t="shared" si="85"/>
        <v>0</v>
      </c>
      <c r="X1666" s="14"/>
      <c r="Y1666" s="14"/>
      <c r="Z1666" s="108"/>
      <c r="AA1666" s="114"/>
      <c r="AB1666" s="129"/>
      <c r="AC1666" s="128"/>
      <c r="AD1666" s="142" t="str">
        <f t="shared" si="86"/>
        <v/>
      </c>
      <c r="AE1666" s="142" t="str">
        <f>IF($E1666&lt;&gt;"",IF($AD1666=1,VLOOKUP($E1666,得点換算表!$C$5:$D$14,2),VLOOKUP($E1666,得点換算表!$E$5:$F$14,2)),"")</f>
        <v/>
      </c>
      <c r="AF1666" s="142" t="str">
        <f>IF($F1666&lt;&gt;"",IF($AD1666=1,VLOOKUP($F1666,得点換算表!$C$15:$D$24,2),VLOOKUP($F1666,得点換算表!$E$15:$F$24,2)),"")</f>
        <v/>
      </c>
      <c r="AG1666" s="142" t="str">
        <f>IF($G1666&lt;&gt;"",IF($AD1666=1,VLOOKUP($G1666,得点換算表!$C$25:$D$34,2),VLOOKUP($G1666,得点換算表!$E$25:$F$34,2)),"")</f>
        <v/>
      </c>
      <c r="AH1666" s="142" t="str">
        <f>IF($H1666&lt;&gt;"",IF($AD1666=1,VLOOKUP($H1666,得点換算表!$C$35:$D$44,2),VLOOKUP($H1666,得点換算表!$E$35:$F$44,2)),"")</f>
        <v/>
      </c>
      <c r="AI1666" s="142" t="str">
        <f>IF($I1666&lt;&gt;"",IF($AD1666=1,VLOOKUP($I1666,得点換算表!$C$45:$D$55,2),VLOOKUP($I1666,得点換算表!$E$45:$F$55,2)),"")</f>
        <v/>
      </c>
      <c r="AJ1666" s="142" t="str">
        <f>IF($J1666&lt;&gt;"",IF($AD1666=1,VLOOKUP($J1666,得点換算表!$C$56:$D$65,2),VLOOKUP($J1666,得点換算表!$E$56:$F$65,2)),"")</f>
        <v/>
      </c>
      <c r="AK1666" s="142" t="str">
        <f>IF($K1666&lt;&gt;"",IF($AD1666=1,VLOOKUP($K1666,得点換算表!$C$66:$D$76,2),VLOOKUP($K1666,得点換算表!$E$66:$F$76,2)),"")</f>
        <v/>
      </c>
      <c r="AL1666" s="142" t="str">
        <f>IF($L1666&lt;&gt;"",IF($AD1666=1,VLOOKUP($L1666,得点換算表!$C$77:$D$86,2),VLOOKUP($L1666,得点換算表!$E$77:$F$86,2)),"")</f>
        <v/>
      </c>
      <c r="AM1666" s="142" t="str">
        <f>IF($M1666&lt;&gt;"",IF($AD1666=1,VLOOKUP($M1666,得点換算表!$C$87:$D$96,2),VLOOKUP($M1666,得点換算表!$E$87:$F$96,2)),"")</f>
        <v/>
      </c>
      <c r="AN1666" s="142" t="str">
        <f t="shared" si="87"/>
        <v/>
      </c>
      <c r="AO1666" s="143" t="str">
        <f>IF(AND($AN1666&lt;&gt;"",$AN1666&gt;=8),VLOOKUP($AN1666,得点換算表!$I$15:$J$19,2),"")</f>
        <v/>
      </c>
      <c r="AP1666" s="105"/>
    </row>
    <row r="1667" spans="1:42" x14ac:dyDescent="0.15">
      <c r="A1667" s="11"/>
      <c r="B1667" s="12"/>
      <c r="C1667" s="13"/>
      <c r="D1667" s="13"/>
      <c r="E1667" s="14"/>
      <c r="F1667" s="14"/>
      <c r="G1667" s="14"/>
      <c r="H1667" s="14"/>
      <c r="I1667" s="15"/>
      <c r="J1667" s="14"/>
      <c r="K1667" s="13"/>
      <c r="L1667" s="14"/>
      <c r="M1667" s="14"/>
      <c r="N1667" s="14"/>
      <c r="O1667" s="14"/>
      <c r="P1667" s="198"/>
      <c r="Q1667" s="198"/>
      <c r="R1667" s="198"/>
      <c r="S1667" s="198"/>
      <c r="T1667" s="198"/>
      <c r="U1667" s="198"/>
      <c r="V1667" s="198"/>
      <c r="W1667" s="202">
        <f t="shared" ref="W1667:W1730" si="88">SUM(P1667:V1667)</f>
        <v>0</v>
      </c>
      <c r="X1667" s="14"/>
      <c r="Y1667" s="14"/>
      <c r="Z1667" s="108"/>
      <c r="AA1667" s="114"/>
      <c r="AB1667" s="129"/>
      <c r="AC1667" s="128"/>
      <c r="AD1667" s="142" t="str">
        <f t="shared" ref="AD1667:AD1730" si="89">IF($A1667&lt;&gt;"",$A1667,"")</f>
        <v/>
      </c>
      <c r="AE1667" s="142" t="str">
        <f>IF($E1667&lt;&gt;"",IF($AD1667=1,VLOOKUP($E1667,得点換算表!$C$5:$D$14,2),VLOOKUP($E1667,得点換算表!$E$5:$F$14,2)),"")</f>
        <v/>
      </c>
      <c r="AF1667" s="142" t="str">
        <f>IF($F1667&lt;&gt;"",IF($AD1667=1,VLOOKUP($F1667,得点換算表!$C$15:$D$24,2),VLOOKUP($F1667,得点換算表!$E$15:$F$24,2)),"")</f>
        <v/>
      </c>
      <c r="AG1667" s="142" t="str">
        <f>IF($G1667&lt;&gt;"",IF($AD1667=1,VLOOKUP($G1667,得点換算表!$C$25:$D$34,2),VLOOKUP($G1667,得点換算表!$E$25:$F$34,2)),"")</f>
        <v/>
      </c>
      <c r="AH1667" s="142" t="str">
        <f>IF($H1667&lt;&gt;"",IF($AD1667=1,VLOOKUP($H1667,得点換算表!$C$35:$D$44,2),VLOOKUP($H1667,得点換算表!$E$35:$F$44,2)),"")</f>
        <v/>
      </c>
      <c r="AI1667" s="142" t="str">
        <f>IF($I1667&lt;&gt;"",IF($AD1667=1,VLOOKUP($I1667,得点換算表!$C$45:$D$55,2),VLOOKUP($I1667,得点換算表!$E$45:$F$55,2)),"")</f>
        <v/>
      </c>
      <c r="AJ1667" s="142" t="str">
        <f>IF($J1667&lt;&gt;"",IF($AD1667=1,VLOOKUP($J1667,得点換算表!$C$56:$D$65,2),VLOOKUP($J1667,得点換算表!$E$56:$F$65,2)),"")</f>
        <v/>
      </c>
      <c r="AK1667" s="142" t="str">
        <f>IF($K1667&lt;&gt;"",IF($AD1667=1,VLOOKUP($K1667,得点換算表!$C$66:$D$76,2),VLOOKUP($K1667,得点換算表!$E$66:$F$76,2)),"")</f>
        <v/>
      </c>
      <c r="AL1667" s="142" t="str">
        <f>IF($L1667&lt;&gt;"",IF($AD1667=1,VLOOKUP($L1667,得点換算表!$C$77:$D$86,2),VLOOKUP($L1667,得点換算表!$E$77:$F$86,2)),"")</f>
        <v/>
      </c>
      <c r="AM1667" s="142" t="str">
        <f>IF($M1667&lt;&gt;"",IF($AD1667=1,VLOOKUP($M1667,得点換算表!$C$87:$D$96,2),VLOOKUP($M1667,得点換算表!$E$87:$F$96,2)),"")</f>
        <v/>
      </c>
      <c r="AN1667" s="142" t="str">
        <f t="shared" ref="AN1667:AN1730" si="90">IF(AND($AD1667&lt;&gt;"",COUNT(AE1667:AM1667)&gt;7),IF(AND(AI1667&lt;&gt;"",AJ1667&lt;&gt;""),IF(AI1667&gt;=AJ1667,SUM(AE1667:AI1667,AK1667:AM1667),IF(AI1667&lt;AJ1667,SUM(AE1667:AH1667,AJ1667:AM1667),"")),IF(AND(AI1667&lt;&gt;"",AJ1667=""),SUM(AE1667:AI1667,AK1667:AM1667),IF(AND(AI1667="",AJ1667&lt;&gt;""),SUM(AE1667:AH1667,AJ1667:AM1667),""))),"")</f>
        <v/>
      </c>
      <c r="AO1667" s="143" t="str">
        <f>IF(AND($AN1667&lt;&gt;"",$AN1667&gt;=8),VLOOKUP($AN1667,得点換算表!$I$15:$J$19,2),"")</f>
        <v/>
      </c>
      <c r="AP1667" s="105"/>
    </row>
    <row r="1668" spans="1:42" x14ac:dyDescent="0.15">
      <c r="A1668" s="11"/>
      <c r="B1668" s="12"/>
      <c r="C1668" s="13"/>
      <c r="D1668" s="13"/>
      <c r="E1668" s="14"/>
      <c r="F1668" s="14"/>
      <c r="G1668" s="14"/>
      <c r="H1668" s="14"/>
      <c r="I1668" s="15"/>
      <c r="J1668" s="14"/>
      <c r="K1668" s="13"/>
      <c r="L1668" s="14"/>
      <c r="M1668" s="14"/>
      <c r="N1668" s="14"/>
      <c r="O1668" s="14"/>
      <c r="P1668" s="198"/>
      <c r="Q1668" s="198"/>
      <c r="R1668" s="198"/>
      <c r="S1668" s="198"/>
      <c r="T1668" s="198"/>
      <c r="U1668" s="198"/>
      <c r="V1668" s="198"/>
      <c r="W1668" s="202">
        <f t="shared" si="88"/>
        <v>0</v>
      </c>
      <c r="X1668" s="14"/>
      <c r="Y1668" s="14"/>
      <c r="Z1668" s="108"/>
      <c r="AA1668" s="114"/>
      <c r="AB1668" s="129"/>
      <c r="AC1668" s="128"/>
      <c r="AD1668" s="142" t="str">
        <f t="shared" si="89"/>
        <v/>
      </c>
      <c r="AE1668" s="142" t="str">
        <f>IF($E1668&lt;&gt;"",IF($AD1668=1,VLOOKUP($E1668,得点換算表!$C$5:$D$14,2),VLOOKUP($E1668,得点換算表!$E$5:$F$14,2)),"")</f>
        <v/>
      </c>
      <c r="AF1668" s="142" t="str">
        <f>IF($F1668&lt;&gt;"",IF($AD1668=1,VLOOKUP($F1668,得点換算表!$C$15:$D$24,2),VLOOKUP($F1668,得点換算表!$E$15:$F$24,2)),"")</f>
        <v/>
      </c>
      <c r="AG1668" s="142" t="str">
        <f>IF($G1668&lt;&gt;"",IF($AD1668=1,VLOOKUP($G1668,得点換算表!$C$25:$D$34,2),VLOOKUP($G1668,得点換算表!$E$25:$F$34,2)),"")</f>
        <v/>
      </c>
      <c r="AH1668" s="142" t="str">
        <f>IF($H1668&lt;&gt;"",IF($AD1668=1,VLOOKUP($H1668,得点換算表!$C$35:$D$44,2),VLOOKUP($H1668,得点換算表!$E$35:$F$44,2)),"")</f>
        <v/>
      </c>
      <c r="AI1668" s="142" t="str">
        <f>IF($I1668&lt;&gt;"",IF($AD1668=1,VLOOKUP($I1668,得点換算表!$C$45:$D$55,2),VLOOKUP($I1668,得点換算表!$E$45:$F$55,2)),"")</f>
        <v/>
      </c>
      <c r="AJ1668" s="142" t="str">
        <f>IF($J1668&lt;&gt;"",IF($AD1668=1,VLOOKUP($J1668,得点換算表!$C$56:$D$65,2),VLOOKUP($J1668,得点換算表!$E$56:$F$65,2)),"")</f>
        <v/>
      </c>
      <c r="AK1668" s="142" t="str">
        <f>IF($K1668&lt;&gt;"",IF($AD1668=1,VLOOKUP($K1668,得点換算表!$C$66:$D$76,2),VLOOKUP($K1668,得点換算表!$E$66:$F$76,2)),"")</f>
        <v/>
      </c>
      <c r="AL1668" s="142" t="str">
        <f>IF($L1668&lt;&gt;"",IF($AD1668=1,VLOOKUP($L1668,得点換算表!$C$77:$D$86,2),VLOOKUP($L1668,得点換算表!$E$77:$F$86,2)),"")</f>
        <v/>
      </c>
      <c r="AM1668" s="142" t="str">
        <f>IF($M1668&lt;&gt;"",IF($AD1668=1,VLOOKUP($M1668,得点換算表!$C$87:$D$96,2),VLOOKUP($M1668,得点換算表!$E$87:$F$96,2)),"")</f>
        <v/>
      </c>
      <c r="AN1668" s="142" t="str">
        <f t="shared" si="90"/>
        <v/>
      </c>
      <c r="AO1668" s="143" t="str">
        <f>IF(AND($AN1668&lt;&gt;"",$AN1668&gt;=8),VLOOKUP($AN1668,得点換算表!$I$15:$J$19,2),"")</f>
        <v/>
      </c>
      <c r="AP1668" s="105"/>
    </row>
    <row r="1669" spans="1:42" x14ac:dyDescent="0.15">
      <c r="A1669" s="11"/>
      <c r="B1669" s="12"/>
      <c r="C1669" s="13"/>
      <c r="D1669" s="13"/>
      <c r="E1669" s="14"/>
      <c r="F1669" s="14"/>
      <c r="G1669" s="14"/>
      <c r="H1669" s="14"/>
      <c r="I1669" s="15"/>
      <c r="J1669" s="14"/>
      <c r="K1669" s="13"/>
      <c r="L1669" s="14"/>
      <c r="M1669" s="14"/>
      <c r="N1669" s="14"/>
      <c r="O1669" s="14"/>
      <c r="P1669" s="198"/>
      <c r="Q1669" s="198"/>
      <c r="R1669" s="198"/>
      <c r="S1669" s="198"/>
      <c r="T1669" s="198"/>
      <c r="U1669" s="198"/>
      <c r="V1669" s="198"/>
      <c r="W1669" s="202">
        <f t="shared" si="88"/>
        <v>0</v>
      </c>
      <c r="X1669" s="14"/>
      <c r="Y1669" s="14"/>
      <c r="Z1669" s="108"/>
      <c r="AA1669" s="114"/>
      <c r="AB1669" s="129"/>
      <c r="AC1669" s="128"/>
      <c r="AD1669" s="142" t="str">
        <f t="shared" si="89"/>
        <v/>
      </c>
      <c r="AE1669" s="142" t="str">
        <f>IF($E1669&lt;&gt;"",IF($AD1669=1,VLOOKUP($E1669,得点換算表!$C$5:$D$14,2),VLOOKUP($E1669,得点換算表!$E$5:$F$14,2)),"")</f>
        <v/>
      </c>
      <c r="AF1669" s="142" t="str">
        <f>IF($F1669&lt;&gt;"",IF($AD1669=1,VLOOKUP($F1669,得点換算表!$C$15:$D$24,2),VLOOKUP($F1669,得点換算表!$E$15:$F$24,2)),"")</f>
        <v/>
      </c>
      <c r="AG1669" s="142" t="str">
        <f>IF($G1669&lt;&gt;"",IF($AD1669=1,VLOOKUP($G1669,得点換算表!$C$25:$D$34,2),VLOOKUP($G1669,得点換算表!$E$25:$F$34,2)),"")</f>
        <v/>
      </c>
      <c r="AH1669" s="142" t="str">
        <f>IF($H1669&lt;&gt;"",IF($AD1669=1,VLOOKUP($H1669,得点換算表!$C$35:$D$44,2),VLOOKUP($H1669,得点換算表!$E$35:$F$44,2)),"")</f>
        <v/>
      </c>
      <c r="AI1669" s="142" t="str">
        <f>IF($I1669&lt;&gt;"",IF($AD1669=1,VLOOKUP($I1669,得点換算表!$C$45:$D$55,2),VLOOKUP($I1669,得点換算表!$E$45:$F$55,2)),"")</f>
        <v/>
      </c>
      <c r="AJ1669" s="142" t="str">
        <f>IF($J1669&lt;&gt;"",IF($AD1669=1,VLOOKUP($J1669,得点換算表!$C$56:$D$65,2),VLOOKUP($J1669,得点換算表!$E$56:$F$65,2)),"")</f>
        <v/>
      </c>
      <c r="AK1669" s="142" t="str">
        <f>IF($K1669&lt;&gt;"",IF($AD1669=1,VLOOKUP($K1669,得点換算表!$C$66:$D$76,2),VLOOKUP($K1669,得点換算表!$E$66:$F$76,2)),"")</f>
        <v/>
      </c>
      <c r="AL1669" s="142" t="str">
        <f>IF($L1669&lt;&gt;"",IF($AD1669=1,VLOOKUP($L1669,得点換算表!$C$77:$D$86,2),VLOOKUP($L1669,得点換算表!$E$77:$F$86,2)),"")</f>
        <v/>
      </c>
      <c r="AM1669" s="142" t="str">
        <f>IF($M1669&lt;&gt;"",IF($AD1669=1,VLOOKUP($M1669,得点換算表!$C$87:$D$96,2),VLOOKUP($M1669,得点換算表!$E$87:$F$96,2)),"")</f>
        <v/>
      </c>
      <c r="AN1669" s="142" t="str">
        <f t="shared" si="90"/>
        <v/>
      </c>
      <c r="AO1669" s="143" t="str">
        <f>IF(AND($AN1669&lt;&gt;"",$AN1669&gt;=8),VLOOKUP($AN1669,得点換算表!$I$15:$J$19,2),"")</f>
        <v/>
      </c>
      <c r="AP1669" s="105"/>
    </row>
    <row r="1670" spans="1:42" x14ac:dyDescent="0.15">
      <c r="A1670" s="11"/>
      <c r="B1670" s="12"/>
      <c r="C1670" s="13"/>
      <c r="D1670" s="13"/>
      <c r="E1670" s="14"/>
      <c r="F1670" s="14"/>
      <c r="G1670" s="14"/>
      <c r="H1670" s="14"/>
      <c r="I1670" s="15"/>
      <c r="J1670" s="14"/>
      <c r="K1670" s="13"/>
      <c r="L1670" s="14"/>
      <c r="M1670" s="14"/>
      <c r="N1670" s="14"/>
      <c r="O1670" s="14"/>
      <c r="P1670" s="198"/>
      <c r="Q1670" s="198"/>
      <c r="R1670" s="198"/>
      <c r="S1670" s="198"/>
      <c r="T1670" s="198"/>
      <c r="U1670" s="198"/>
      <c r="V1670" s="198"/>
      <c r="W1670" s="202">
        <f t="shared" si="88"/>
        <v>0</v>
      </c>
      <c r="X1670" s="14"/>
      <c r="Y1670" s="14"/>
      <c r="Z1670" s="108"/>
      <c r="AA1670" s="114"/>
      <c r="AB1670" s="129"/>
      <c r="AC1670" s="128"/>
      <c r="AD1670" s="142" t="str">
        <f t="shared" si="89"/>
        <v/>
      </c>
      <c r="AE1670" s="142" t="str">
        <f>IF($E1670&lt;&gt;"",IF($AD1670=1,VLOOKUP($E1670,得点換算表!$C$5:$D$14,2),VLOOKUP($E1670,得点換算表!$E$5:$F$14,2)),"")</f>
        <v/>
      </c>
      <c r="AF1670" s="142" t="str">
        <f>IF($F1670&lt;&gt;"",IF($AD1670=1,VLOOKUP($F1670,得点換算表!$C$15:$D$24,2),VLOOKUP($F1670,得点換算表!$E$15:$F$24,2)),"")</f>
        <v/>
      </c>
      <c r="AG1670" s="142" t="str">
        <f>IF($G1670&lt;&gt;"",IF($AD1670=1,VLOOKUP($G1670,得点換算表!$C$25:$D$34,2),VLOOKUP($G1670,得点換算表!$E$25:$F$34,2)),"")</f>
        <v/>
      </c>
      <c r="AH1670" s="142" t="str">
        <f>IF($H1670&lt;&gt;"",IF($AD1670=1,VLOOKUP($H1670,得点換算表!$C$35:$D$44,2),VLOOKUP($H1670,得点換算表!$E$35:$F$44,2)),"")</f>
        <v/>
      </c>
      <c r="AI1670" s="142" t="str">
        <f>IF($I1670&lt;&gt;"",IF($AD1670=1,VLOOKUP($I1670,得点換算表!$C$45:$D$55,2),VLOOKUP($I1670,得点換算表!$E$45:$F$55,2)),"")</f>
        <v/>
      </c>
      <c r="AJ1670" s="142" t="str">
        <f>IF($J1670&lt;&gt;"",IF($AD1670=1,VLOOKUP($J1670,得点換算表!$C$56:$D$65,2),VLOOKUP($J1670,得点換算表!$E$56:$F$65,2)),"")</f>
        <v/>
      </c>
      <c r="AK1670" s="142" t="str">
        <f>IF($K1670&lt;&gt;"",IF($AD1670=1,VLOOKUP($K1670,得点換算表!$C$66:$D$76,2),VLOOKUP($K1670,得点換算表!$E$66:$F$76,2)),"")</f>
        <v/>
      </c>
      <c r="AL1670" s="142" t="str">
        <f>IF($L1670&lt;&gt;"",IF($AD1670=1,VLOOKUP($L1670,得点換算表!$C$77:$D$86,2),VLOOKUP($L1670,得点換算表!$E$77:$F$86,2)),"")</f>
        <v/>
      </c>
      <c r="AM1670" s="142" t="str">
        <f>IF($M1670&lt;&gt;"",IF($AD1670=1,VLOOKUP($M1670,得点換算表!$C$87:$D$96,2),VLOOKUP($M1670,得点換算表!$E$87:$F$96,2)),"")</f>
        <v/>
      </c>
      <c r="AN1670" s="142" t="str">
        <f t="shared" si="90"/>
        <v/>
      </c>
      <c r="AO1670" s="143" t="str">
        <f>IF(AND($AN1670&lt;&gt;"",$AN1670&gt;=8),VLOOKUP($AN1670,得点換算表!$I$15:$J$19,2),"")</f>
        <v/>
      </c>
      <c r="AP1670" s="105"/>
    </row>
    <row r="1671" spans="1:42" x14ac:dyDescent="0.15">
      <c r="A1671" s="11"/>
      <c r="B1671" s="12"/>
      <c r="C1671" s="13"/>
      <c r="D1671" s="13"/>
      <c r="E1671" s="14"/>
      <c r="F1671" s="14"/>
      <c r="G1671" s="14"/>
      <c r="H1671" s="14"/>
      <c r="I1671" s="15"/>
      <c r="J1671" s="14"/>
      <c r="K1671" s="13"/>
      <c r="L1671" s="14"/>
      <c r="M1671" s="14"/>
      <c r="N1671" s="14"/>
      <c r="O1671" s="14"/>
      <c r="P1671" s="198"/>
      <c r="Q1671" s="198"/>
      <c r="R1671" s="198"/>
      <c r="S1671" s="198"/>
      <c r="T1671" s="198"/>
      <c r="U1671" s="198"/>
      <c r="V1671" s="198"/>
      <c r="W1671" s="202">
        <f t="shared" si="88"/>
        <v>0</v>
      </c>
      <c r="X1671" s="14"/>
      <c r="Y1671" s="14"/>
      <c r="Z1671" s="108"/>
      <c r="AA1671" s="114"/>
      <c r="AB1671" s="129"/>
      <c r="AC1671" s="128"/>
      <c r="AD1671" s="142" t="str">
        <f t="shared" si="89"/>
        <v/>
      </c>
      <c r="AE1671" s="142" t="str">
        <f>IF($E1671&lt;&gt;"",IF($AD1671=1,VLOOKUP($E1671,得点換算表!$C$5:$D$14,2),VLOOKUP($E1671,得点換算表!$E$5:$F$14,2)),"")</f>
        <v/>
      </c>
      <c r="AF1671" s="142" t="str">
        <f>IF($F1671&lt;&gt;"",IF($AD1671=1,VLOOKUP($F1671,得点換算表!$C$15:$D$24,2),VLOOKUP($F1671,得点換算表!$E$15:$F$24,2)),"")</f>
        <v/>
      </c>
      <c r="AG1671" s="142" t="str">
        <f>IF($G1671&lt;&gt;"",IF($AD1671=1,VLOOKUP($G1671,得点換算表!$C$25:$D$34,2),VLOOKUP($G1671,得点換算表!$E$25:$F$34,2)),"")</f>
        <v/>
      </c>
      <c r="AH1671" s="142" t="str">
        <f>IF($H1671&lt;&gt;"",IF($AD1671=1,VLOOKUP($H1671,得点換算表!$C$35:$D$44,2),VLOOKUP($H1671,得点換算表!$E$35:$F$44,2)),"")</f>
        <v/>
      </c>
      <c r="AI1671" s="142" t="str">
        <f>IF($I1671&lt;&gt;"",IF($AD1671=1,VLOOKUP($I1671,得点換算表!$C$45:$D$55,2),VLOOKUP($I1671,得点換算表!$E$45:$F$55,2)),"")</f>
        <v/>
      </c>
      <c r="AJ1671" s="142" t="str">
        <f>IF($J1671&lt;&gt;"",IF($AD1671=1,VLOOKUP($J1671,得点換算表!$C$56:$D$65,2),VLOOKUP($J1671,得点換算表!$E$56:$F$65,2)),"")</f>
        <v/>
      </c>
      <c r="AK1671" s="142" t="str">
        <f>IF($K1671&lt;&gt;"",IF($AD1671=1,VLOOKUP($K1671,得点換算表!$C$66:$D$76,2),VLOOKUP($K1671,得点換算表!$E$66:$F$76,2)),"")</f>
        <v/>
      </c>
      <c r="AL1671" s="142" t="str">
        <f>IF($L1671&lt;&gt;"",IF($AD1671=1,VLOOKUP($L1671,得点換算表!$C$77:$D$86,2),VLOOKUP($L1671,得点換算表!$E$77:$F$86,2)),"")</f>
        <v/>
      </c>
      <c r="AM1671" s="142" t="str">
        <f>IF($M1671&lt;&gt;"",IF($AD1671=1,VLOOKUP($M1671,得点換算表!$C$87:$D$96,2),VLOOKUP($M1671,得点換算表!$E$87:$F$96,2)),"")</f>
        <v/>
      </c>
      <c r="AN1671" s="142" t="str">
        <f t="shared" si="90"/>
        <v/>
      </c>
      <c r="AO1671" s="143" t="str">
        <f>IF(AND($AN1671&lt;&gt;"",$AN1671&gt;=8),VLOOKUP($AN1671,得点換算表!$I$15:$J$19,2),"")</f>
        <v/>
      </c>
      <c r="AP1671" s="105"/>
    </row>
    <row r="1672" spans="1:42" x14ac:dyDescent="0.15">
      <c r="A1672" s="11"/>
      <c r="B1672" s="12"/>
      <c r="C1672" s="13"/>
      <c r="D1672" s="13"/>
      <c r="E1672" s="14"/>
      <c r="F1672" s="14"/>
      <c r="G1672" s="14"/>
      <c r="H1672" s="14"/>
      <c r="I1672" s="15"/>
      <c r="J1672" s="14"/>
      <c r="K1672" s="13"/>
      <c r="L1672" s="14"/>
      <c r="M1672" s="14"/>
      <c r="N1672" s="14"/>
      <c r="O1672" s="14"/>
      <c r="P1672" s="198"/>
      <c r="Q1672" s="198"/>
      <c r="R1672" s="198"/>
      <c r="S1672" s="198"/>
      <c r="T1672" s="198"/>
      <c r="U1672" s="198"/>
      <c r="V1672" s="198"/>
      <c r="W1672" s="202">
        <f t="shared" si="88"/>
        <v>0</v>
      </c>
      <c r="X1672" s="14"/>
      <c r="Y1672" s="14"/>
      <c r="Z1672" s="108"/>
      <c r="AA1672" s="114"/>
      <c r="AB1672" s="129"/>
      <c r="AC1672" s="128"/>
      <c r="AD1672" s="142" t="str">
        <f t="shared" si="89"/>
        <v/>
      </c>
      <c r="AE1672" s="142" t="str">
        <f>IF($E1672&lt;&gt;"",IF($AD1672=1,VLOOKUP($E1672,得点換算表!$C$5:$D$14,2),VLOOKUP($E1672,得点換算表!$E$5:$F$14,2)),"")</f>
        <v/>
      </c>
      <c r="AF1672" s="142" t="str">
        <f>IF($F1672&lt;&gt;"",IF($AD1672=1,VLOOKUP($F1672,得点換算表!$C$15:$D$24,2),VLOOKUP($F1672,得点換算表!$E$15:$F$24,2)),"")</f>
        <v/>
      </c>
      <c r="AG1672" s="142" t="str">
        <f>IF($G1672&lt;&gt;"",IF($AD1672=1,VLOOKUP($G1672,得点換算表!$C$25:$D$34,2),VLOOKUP($G1672,得点換算表!$E$25:$F$34,2)),"")</f>
        <v/>
      </c>
      <c r="AH1672" s="142" t="str">
        <f>IF($H1672&lt;&gt;"",IF($AD1672=1,VLOOKUP($H1672,得点換算表!$C$35:$D$44,2),VLOOKUP($H1672,得点換算表!$E$35:$F$44,2)),"")</f>
        <v/>
      </c>
      <c r="AI1672" s="142" t="str">
        <f>IF($I1672&lt;&gt;"",IF($AD1672=1,VLOOKUP($I1672,得点換算表!$C$45:$D$55,2),VLOOKUP($I1672,得点換算表!$E$45:$F$55,2)),"")</f>
        <v/>
      </c>
      <c r="AJ1672" s="142" t="str">
        <f>IF($J1672&lt;&gt;"",IF($AD1672=1,VLOOKUP($J1672,得点換算表!$C$56:$D$65,2),VLOOKUP($J1672,得点換算表!$E$56:$F$65,2)),"")</f>
        <v/>
      </c>
      <c r="AK1672" s="142" t="str">
        <f>IF($K1672&lt;&gt;"",IF($AD1672=1,VLOOKUP($K1672,得点換算表!$C$66:$D$76,2),VLOOKUP($K1672,得点換算表!$E$66:$F$76,2)),"")</f>
        <v/>
      </c>
      <c r="AL1672" s="142" t="str">
        <f>IF($L1672&lt;&gt;"",IF($AD1672=1,VLOOKUP($L1672,得点換算表!$C$77:$D$86,2),VLOOKUP($L1672,得点換算表!$E$77:$F$86,2)),"")</f>
        <v/>
      </c>
      <c r="AM1672" s="142" t="str">
        <f>IF($M1672&lt;&gt;"",IF($AD1672=1,VLOOKUP($M1672,得点換算表!$C$87:$D$96,2),VLOOKUP($M1672,得点換算表!$E$87:$F$96,2)),"")</f>
        <v/>
      </c>
      <c r="AN1672" s="142" t="str">
        <f t="shared" si="90"/>
        <v/>
      </c>
      <c r="AO1672" s="143" t="str">
        <f>IF(AND($AN1672&lt;&gt;"",$AN1672&gt;=8),VLOOKUP($AN1672,得点換算表!$I$15:$J$19,2),"")</f>
        <v/>
      </c>
      <c r="AP1672" s="105"/>
    </row>
    <row r="1673" spans="1:42" x14ac:dyDescent="0.15">
      <c r="A1673" s="11"/>
      <c r="B1673" s="12"/>
      <c r="C1673" s="13"/>
      <c r="D1673" s="13"/>
      <c r="E1673" s="14"/>
      <c r="F1673" s="14"/>
      <c r="G1673" s="14"/>
      <c r="H1673" s="14"/>
      <c r="I1673" s="15"/>
      <c r="J1673" s="14"/>
      <c r="K1673" s="13"/>
      <c r="L1673" s="14"/>
      <c r="M1673" s="14"/>
      <c r="N1673" s="14"/>
      <c r="O1673" s="14"/>
      <c r="P1673" s="198"/>
      <c r="Q1673" s="198"/>
      <c r="R1673" s="198"/>
      <c r="S1673" s="198"/>
      <c r="T1673" s="198"/>
      <c r="U1673" s="198"/>
      <c r="V1673" s="198"/>
      <c r="W1673" s="202">
        <f t="shared" si="88"/>
        <v>0</v>
      </c>
      <c r="X1673" s="14"/>
      <c r="Y1673" s="14"/>
      <c r="Z1673" s="108"/>
      <c r="AA1673" s="114"/>
      <c r="AB1673" s="129"/>
      <c r="AC1673" s="128"/>
      <c r="AD1673" s="142" t="str">
        <f t="shared" si="89"/>
        <v/>
      </c>
      <c r="AE1673" s="142" t="str">
        <f>IF($E1673&lt;&gt;"",IF($AD1673=1,VLOOKUP($E1673,得点換算表!$C$5:$D$14,2),VLOOKUP($E1673,得点換算表!$E$5:$F$14,2)),"")</f>
        <v/>
      </c>
      <c r="AF1673" s="142" t="str">
        <f>IF($F1673&lt;&gt;"",IF($AD1673=1,VLOOKUP($F1673,得点換算表!$C$15:$D$24,2),VLOOKUP($F1673,得点換算表!$E$15:$F$24,2)),"")</f>
        <v/>
      </c>
      <c r="AG1673" s="142" t="str">
        <f>IF($G1673&lt;&gt;"",IF($AD1673=1,VLOOKUP($G1673,得点換算表!$C$25:$D$34,2),VLOOKUP($G1673,得点換算表!$E$25:$F$34,2)),"")</f>
        <v/>
      </c>
      <c r="AH1673" s="142" t="str">
        <f>IF($H1673&lt;&gt;"",IF($AD1673=1,VLOOKUP($H1673,得点換算表!$C$35:$D$44,2),VLOOKUP($H1673,得点換算表!$E$35:$F$44,2)),"")</f>
        <v/>
      </c>
      <c r="AI1673" s="142" t="str">
        <f>IF($I1673&lt;&gt;"",IF($AD1673=1,VLOOKUP($I1673,得点換算表!$C$45:$D$55,2),VLOOKUP($I1673,得点換算表!$E$45:$F$55,2)),"")</f>
        <v/>
      </c>
      <c r="AJ1673" s="142" t="str">
        <f>IF($J1673&lt;&gt;"",IF($AD1673=1,VLOOKUP($J1673,得点換算表!$C$56:$D$65,2),VLOOKUP($J1673,得点換算表!$E$56:$F$65,2)),"")</f>
        <v/>
      </c>
      <c r="AK1673" s="142" t="str">
        <f>IF($K1673&lt;&gt;"",IF($AD1673=1,VLOOKUP($K1673,得点換算表!$C$66:$D$76,2),VLOOKUP($K1673,得点換算表!$E$66:$F$76,2)),"")</f>
        <v/>
      </c>
      <c r="AL1673" s="142" t="str">
        <f>IF($L1673&lt;&gt;"",IF($AD1673=1,VLOOKUP($L1673,得点換算表!$C$77:$D$86,2),VLOOKUP($L1673,得点換算表!$E$77:$F$86,2)),"")</f>
        <v/>
      </c>
      <c r="AM1673" s="142" t="str">
        <f>IF($M1673&lt;&gt;"",IF($AD1673=1,VLOOKUP($M1673,得点換算表!$C$87:$D$96,2),VLOOKUP($M1673,得点換算表!$E$87:$F$96,2)),"")</f>
        <v/>
      </c>
      <c r="AN1673" s="142" t="str">
        <f t="shared" si="90"/>
        <v/>
      </c>
      <c r="AO1673" s="143" t="str">
        <f>IF(AND($AN1673&lt;&gt;"",$AN1673&gt;=8),VLOOKUP($AN1673,得点換算表!$I$15:$J$19,2),"")</f>
        <v/>
      </c>
      <c r="AP1673" s="105"/>
    </row>
    <row r="1674" spans="1:42" x14ac:dyDescent="0.15">
      <c r="A1674" s="11"/>
      <c r="B1674" s="12"/>
      <c r="C1674" s="13"/>
      <c r="D1674" s="13"/>
      <c r="E1674" s="14"/>
      <c r="F1674" s="14"/>
      <c r="G1674" s="14"/>
      <c r="H1674" s="14"/>
      <c r="I1674" s="15"/>
      <c r="J1674" s="14"/>
      <c r="K1674" s="13"/>
      <c r="L1674" s="14"/>
      <c r="M1674" s="14"/>
      <c r="N1674" s="14"/>
      <c r="O1674" s="14"/>
      <c r="P1674" s="198"/>
      <c r="Q1674" s="198"/>
      <c r="R1674" s="198"/>
      <c r="S1674" s="198"/>
      <c r="T1674" s="198"/>
      <c r="U1674" s="198"/>
      <c r="V1674" s="198"/>
      <c r="W1674" s="202">
        <f t="shared" si="88"/>
        <v>0</v>
      </c>
      <c r="X1674" s="14"/>
      <c r="Y1674" s="14"/>
      <c r="Z1674" s="108"/>
      <c r="AA1674" s="114"/>
      <c r="AB1674" s="129"/>
      <c r="AC1674" s="128"/>
      <c r="AD1674" s="142" t="str">
        <f t="shared" si="89"/>
        <v/>
      </c>
      <c r="AE1674" s="142" t="str">
        <f>IF($E1674&lt;&gt;"",IF($AD1674=1,VLOOKUP($E1674,得点換算表!$C$5:$D$14,2),VLOOKUP($E1674,得点換算表!$E$5:$F$14,2)),"")</f>
        <v/>
      </c>
      <c r="AF1674" s="142" t="str">
        <f>IF($F1674&lt;&gt;"",IF($AD1674=1,VLOOKUP($F1674,得点換算表!$C$15:$D$24,2),VLOOKUP($F1674,得点換算表!$E$15:$F$24,2)),"")</f>
        <v/>
      </c>
      <c r="AG1674" s="142" t="str">
        <f>IF($G1674&lt;&gt;"",IF($AD1674=1,VLOOKUP($G1674,得点換算表!$C$25:$D$34,2),VLOOKUP($G1674,得点換算表!$E$25:$F$34,2)),"")</f>
        <v/>
      </c>
      <c r="AH1674" s="142" t="str">
        <f>IF($H1674&lt;&gt;"",IF($AD1674=1,VLOOKUP($H1674,得点換算表!$C$35:$D$44,2),VLOOKUP($H1674,得点換算表!$E$35:$F$44,2)),"")</f>
        <v/>
      </c>
      <c r="AI1674" s="142" t="str">
        <f>IF($I1674&lt;&gt;"",IF($AD1674=1,VLOOKUP($I1674,得点換算表!$C$45:$D$55,2),VLOOKUP($I1674,得点換算表!$E$45:$F$55,2)),"")</f>
        <v/>
      </c>
      <c r="AJ1674" s="142" t="str">
        <f>IF($J1674&lt;&gt;"",IF($AD1674=1,VLOOKUP($J1674,得点換算表!$C$56:$D$65,2),VLOOKUP($J1674,得点換算表!$E$56:$F$65,2)),"")</f>
        <v/>
      </c>
      <c r="AK1674" s="142" t="str">
        <f>IF($K1674&lt;&gt;"",IF($AD1674=1,VLOOKUP($K1674,得点換算表!$C$66:$D$76,2),VLOOKUP($K1674,得点換算表!$E$66:$F$76,2)),"")</f>
        <v/>
      </c>
      <c r="AL1674" s="142" t="str">
        <f>IF($L1674&lt;&gt;"",IF($AD1674=1,VLOOKUP($L1674,得点換算表!$C$77:$D$86,2),VLOOKUP($L1674,得点換算表!$E$77:$F$86,2)),"")</f>
        <v/>
      </c>
      <c r="AM1674" s="142" t="str">
        <f>IF($M1674&lt;&gt;"",IF($AD1674=1,VLOOKUP($M1674,得点換算表!$C$87:$D$96,2),VLOOKUP($M1674,得点換算表!$E$87:$F$96,2)),"")</f>
        <v/>
      </c>
      <c r="AN1674" s="142" t="str">
        <f t="shared" si="90"/>
        <v/>
      </c>
      <c r="AO1674" s="143" t="str">
        <f>IF(AND($AN1674&lt;&gt;"",$AN1674&gt;=8),VLOOKUP($AN1674,得点換算表!$I$15:$J$19,2),"")</f>
        <v/>
      </c>
      <c r="AP1674" s="105"/>
    </row>
    <row r="1675" spans="1:42" x14ac:dyDescent="0.15">
      <c r="A1675" s="11"/>
      <c r="B1675" s="12"/>
      <c r="C1675" s="13"/>
      <c r="D1675" s="13"/>
      <c r="E1675" s="14"/>
      <c r="F1675" s="14"/>
      <c r="G1675" s="14"/>
      <c r="H1675" s="14"/>
      <c r="I1675" s="15"/>
      <c r="J1675" s="14"/>
      <c r="K1675" s="13"/>
      <c r="L1675" s="14"/>
      <c r="M1675" s="14"/>
      <c r="N1675" s="14"/>
      <c r="O1675" s="14"/>
      <c r="P1675" s="198"/>
      <c r="Q1675" s="198"/>
      <c r="R1675" s="198"/>
      <c r="S1675" s="198"/>
      <c r="T1675" s="198"/>
      <c r="U1675" s="198"/>
      <c r="V1675" s="198"/>
      <c r="W1675" s="202">
        <f t="shared" si="88"/>
        <v>0</v>
      </c>
      <c r="X1675" s="14"/>
      <c r="Y1675" s="14"/>
      <c r="Z1675" s="108"/>
      <c r="AA1675" s="114"/>
      <c r="AB1675" s="129"/>
      <c r="AC1675" s="128"/>
      <c r="AD1675" s="142" t="str">
        <f t="shared" si="89"/>
        <v/>
      </c>
      <c r="AE1675" s="142" t="str">
        <f>IF($E1675&lt;&gt;"",IF($AD1675=1,VLOOKUP($E1675,得点換算表!$C$5:$D$14,2),VLOOKUP($E1675,得点換算表!$E$5:$F$14,2)),"")</f>
        <v/>
      </c>
      <c r="AF1675" s="142" t="str">
        <f>IF($F1675&lt;&gt;"",IF($AD1675=1,VLOOKUP($F1675,得点換算表!$C$15:$D$24,2),VLOOKUP($F1675,得点換算表!$E$15:$F$24,2)),"")</f>
        <v/>
      </c>
      <c r="AG1675" s="142" t="str">
        <f>IF($G1675&lt;&gt;"",IF($AD1675=1,VLOOKUP($G1675,得点換算表!$C$25:$D$34,2),VLOOKUP($G1675,得点換算表!$E$25:$F$34,2)),"")</f>
        <v/>
      </c>
      <c r="AH1675" s="142" t="str">
        <f>IF($H1675&lt;&gt;"",IF($AD1675=1,VLOOKUP($H1675,得点換算表!$C$35:$D$44,2),VLOOKUP($H1675,得点換算表!$E$35:$F$44,2)),"")</f>
        <v/>
      </c>
      <c r="AI1675" s="142" t="str">
        <f>IF($I1675&lt;&gt;"",IF($AD1675=1,VLOOKUP($I1675,得点換算表!$C$45:$D$55,2),VLOOKUP($I1675,得点換算表!$E$45:$F$55,2)),"")</f>
        <v/>
      </c>
      <c r="AJ1675" s="142" t="str">
        <f>IF($J1675&lt;&gt;"",IF($AD1675=1,VLOOKUP($J1675,得点換算表!$C$56:$D$65,2),VLOOKUP($J1675,得点換算表!$E$56:$F$65,2)),"")</f>
        <v/>
      </c>
      <c r="AK1675" s="142" t="str">
        <f>IF($K1675&lt;&gt;"",IF($AD1675=1,VLOOKUP($K1675,得点換算表!$C$66:$D$76,2),VLOOKUP($K1675,得点換算表!$E$66:$F$76,2)),"")</f>
        <v/>
      </c>
      <c r="AL1675" s="142" t="str">
        <f>IF($L1675&lt;&gt;"",IF($AD1675=1,VLOOKUP($L1675,得点換算表!$C$77:$D$86,2),VLOOKUP($L1675,得点換算表!$E$77:$F$86,2)),"")</f>
        <v/>
      </c>
      <c r="AM1675" s="142" t="str">
        <f>IF($M1675&lt;&gt;"",IF($AD1675=1,VLOOKUP($M1675,得点換算表!$C$87:$D$96,2),VLOOKUP($M1675,得点換算表!$E$87:$F$96,2)),"")</f>
        <v/>
      </c>
      <c r="AN1675" s="142" t="str">
        <f t="shared" si="90"/>
        <v/>
      </c>
      <c r="AO1675" s="143" t="str">
        <f>IF(AND($AN1675&lt;&gt;"",$AN1675&gt;=8),VLOOKUP($AN1675,得点換算表!$I$15:$J$19,2),"")</f>
        <v/>
      </c>
      <c r="AP1675" s="105"/>
    </row>
    <row r="1676" spans="1:42" x14ac:dyDescent="0.15">
      <c r="A1676" s="11"/>
      <c r="B1676" s="12"/>
      <c r="C1676" s="13"/>
      <c r="D1676" s="13"/>
      <c r="E1676" s="14"/>
      <c r="F1676" s="14"/>
      <c r="G1676" s="14"/>
      <c r="H1676" s="14"/>
      <c r="I1676" s="15"/>
      <c r="J1676" s="14"/>
      <c r="K1676" s="13"/>
      <c r="L1676" s="14"/>
      <c r="M1676" s="14"/>
      <c r="N1676" s="14"/>
      <c r="O1676" s="14"/>
      <c r="P1676" s="198"/>
      <c r="Q1676" s="198"/>
      <c r="R1676" s="198"/>
      <c r="S1676" s="198"/>
      <c r="T1676" s="198"/>
      <c r="U1676" s="198"/>
      <c r="V1676" s="198"/>
      <c r="W1676" s="202">
        <f t="shared" si="88"/>
        <v>0</v>
      </c>
      <c r="X1676" s="14"/>
      <c r="Y1676" s="14"/>
      <c r="Z1676" s="108"/>
      <c r="AA1676" s="114"/>
      <c r="AB1676" s="129"/>
      <c r="AC1676" s="128"/>
      <c r="AD1676" s="142" t="str">
        <f t="shared" si="89"/>
        <v/>
      </c>
      <c r="AE1676" s="142" t="str">
        <f>IF($E1676&lt;&gt;"",IF($AD1676=1,VLOOKUP($E1676,得点換算表!$C$5:$D$14,2),VLOOKUP($E1676,得点換算表!$E$5:$F$14,2)),"")</f>
        <v/>
      </c>
      <c r="AF1676" s="142" t="str">
        <f>IF($F1676&lt;&gt;"",IF($AD1676=1,VLOOKUP($F1676,得点換算表!$C$15:$D$24,2),VLOOKUP($F1676,得点換算表!$E$15:$F$24,2)),"")</f>
        <v/>
      </c>
      <c r="AG1676" s="142" t="str">
        <f>IF($G1676&lt;&gt;"",IF($AD1676=1,VLOOKUP($G1676,得点換算表!$C$25:$D$34,2),VLOOKUP($G1676,得点換算表!$E$25:$F$34,2)),"")</f>
        <v/>
      </c>
      <c r="AH1676" s="142" t="str">
        <f>IF($H1676&lt;&gt;"",IF($AD1676=1,VLOOKUP($H1676,得点換算表!$C$35:$D$44,2),VLOOKUP($H1676,得点換算表!$E$35:$F$44,2)),"")</f>
        <v/>
      </c>
      <c r="AI1676" s="142" t="str">
        <f>IF($I1676&lt;&gt;"",IF($AD1676=1,VLOOKUP($I1676,得点換算表!$C$45:$D$55,2),VLOOKUP($I1676,得点換算表!$E$45:$F$55,2)),"")</f>
        <v/>
      </c>
      <c r="AJ1676" s="142" t="str">
        <f>IF($J1676&lt;&gt;"",IF($AD1676=1,VLOOKUP($J1676,得点換算表!$C$56:$D$65,2),VLOOKUP($J1676,得点換算表!$E$56:$F$65,2)),"")</f>
        <v/>
      </c>
      <c r="AK1676" s="142" t="str">
        <f>IF($K1676&lt;&gt;"",IF($AD1676=1,VLOOKUP($K1676,得点換算表!$C$66:$D$76,2),VLOOKUP($K1676,得点換算表!$E$66:$F$76,2)),"")</f>
        <v/>
      </c>
      <c r="AL1676" s="142" t="str">
        <f>IF($L1676&lt;&gt;"",IF($AD1676=1,VLOOKUP($L1676,得点換算表!$C$77:$D$86,2),VLOOKUP($L1676,得点換算表!$E$77:$F$86,2)),"")</f>
        <v/>
      </c>
      <c r="AM1676" s="142" t="str">
        <f>IF($M1676&lt;&gt;"",IF($AD1676=1,VLOOKUP($M1676,得点換算表!$C$87:$D$96,2),VLOOKUP($M1676,得点換算表!$E$87:$F$96,2)),"")</f>
        <v/>
      </c>
      <c r="AN1676" s="142" t="str">
        <f t="shared" si="90"/>
        <v/>
      </c>
      <c r="AO1676" s="143" t="str">
        <f>IF(AND($AN1676&lt;&gt;"",$AN1676&gt;=8),VLOOKUP($AN1676,得点換算表!$I$15:$J$19,2),"")</f>
        <v/>
      </c>
      <c r="AP1676" s="105"/>
    </row>
    <row r="1677" spans="1:42" x14ac:dyDescent="0.15">
      <c r="A1677" s="11"/>
      <c r="B1677" s="12"/>
      <c r="C1677" s="13"/>
      <c r="D1677" s="13"/>
      <c r="E1677" s="14"/>
      <c r="F1677" s="14"/>
      <c r="G1677" s="14"/>
      <c r="H1677" s="14"/>
      <c r="I1677" s="15"/>
      <c r="J1677" s="14"/>
      <c r="K1677" s="13"/>
      <c r="L1677" s="14"/>
      <c r="M1677" s="14"/>
      <c r="N1677" s="14"/>
      <c r="O1677" s="14"/>
      <c r="P1677" s="198"/>
      <c r="Q1677" s="198"/>
      <c r="R1677" s="198"/>
      <c r="S1677" s="198"/>
      <c r="T1677" s="198"/>
      <c r="U1677" s="198"/>
      <c r="V1677" s="198"/>
      <c r="W1677" s="202">
        <f t="shared" si="88"/>
        <v>0</v>
      </c>
      <c r="X1677" s="14"/>
      <c r="Y1677" s="14"/>
      <c r="Z1677" s="108"/>
      <c r="AA1677" s="114"/>
      <c r="AB1677" s="129"/>
      <c r="AC1677" s="128"/>
      <c r="AD1677" s="142" t="str">
        <f t="shared" si="89"/>
        <v/>
      </c>
      <c r="AE1677" s="142" t="str">
        <f>IF($E1677&lt;&gt;"",IF($AD1677=1,VLOOKUP($E1677,得点換算表!$C$5:$D$14,2),VLOOKUP($E1677,得点換算表!$E$5:$F$14,2)),"")</f>
        <v/>
      </c>
      <c r="AF1677" s="142" t="str">
        <f>IF($F1677&lt;&gt;"",IF($AD1677=1,VLOOKUP($F1677,得点換算表!$C$15:$D$24,2),VLOOKUP($F1677,得点換算表!$E$15:$F$24,2)),"")</f>
        <v/>
      </c>
      <c r="AG1677" s="142" t="str">
        <f>IF($G1677&lt;&gt;"",IF($AD1677=1,VLOOKUP($G1677,得点換算表!$C$25:$D$34,2),VLOOKUP($G1677,得点換算表!$E$25:$F$34,2)),"")</f>
        <v/>
      </c>
      <c r="AH1677" s="142" t="str">
        <f>IF($H1677&lt;&gt;"",IF($AD1677=1,VLOOKUP($H1677,得点換算表!$C$35:$D$44,2),VLOOKUP($H1677,得点換算表!$E$35:$F$44,2)),"")</f>
        <v/>
      </c>
      <c r="AI1677" s="142" t="str">
        <f>IF($I1677&lt;&gt;"",IF($AD1677=1,VLOOKUP($I1677,得点換算表!$C$45:$D$55,2),VLOOKUP($I1677,得点換算表!$E$45:$F$55,2)),"")</f>
        <v/>
      </c>
      <c r="AJ1677" s="142" t="str">
        <f>IF($J1677&lt;&gt;"",IF($AD1677=1,VLOOKUP($J1677,得点換算表!$C$56:$D$65,2),VLOOKUP($J1677,得点換算表!$E$56:$F$65,2)),"")</f>
        <v/>
      </c>
      <c r="AK1677" s="142" t="str">
        <f>IF($K1677&lt;&gt;"",IF($AD1677=1,VLOOKUP($K1677,得点換算表!$C$66:$D$76,2),VLOOKUP($K1677,得点換算表!$E$66:$F$76,2)),"")</f>
        <v/>
      </c>
      <c r="AL1677" s="142" t="str">
        <f>IF($L1677&lt;&gt;"",IF($AD1677=1,VLOOKUP($L1677,得点換算表!$C$77:$D$86,2),VLOOKUP($L1677,得点換算表!$E$77:$F$86,2)),"")</f>
        <v/>
      </c>
      <c r="AM1677" s="142" t="str">
        <f>IF($M1677&lt;&gt;"",IF($AD1677=1,VLOOKUP($M1677,得点換算表!$C$87:$D$96,2),VLOOKUP($M1677,得点換算表!$E$87:$F$96,2)),"")</f>
        <v/>
      </c>
      <c r="AN1677" s="142" t="str">
        <f t="shared" si="90"/>
        <v/>
      </c>
      <c r="AO1677" s="143" t="str">
        <f>IF(AND($AN1677&lt;&gt;"",$AN1677&gt;=8),VLOOKUP($AN1677,得点換算表!$I$15:$J$19,2),"")</f>
        <v/>
      </c>
      <c r="AP1677" s="105"/>
    </row>
    <row r="1678" spans="1:42" x14ac:dyDescent="0.15">
      <c r="A1678" s="11"/>
      <c r="B1678" s="12"/>
      <c r="C1678" s="13"/>
      <c r="D1678" s="13"/>
      <c r="E1678" s="14"/>
      <c r="F1678" s="14"/>
      <c r="G1678" s="14"/>
      <c r="H1678" s="14"/>
      <c r="I1678" s="15"/>
      <c r="J1678" s="14"/>
      <c r="K1678" s="13"/>
      <c r="L1678" s="14"/>
      <c r="M1678" s="14"/>
      <c r="N1678" s="14"/>
      <c r="O1678" s="14"/>
      <c r="P1678" s="198"/>
      <c r="Q1678" s="198"/>
      <c r="R1678" s="198"/>
      <c r="S1678" s="198"/>
      <c r="T1678" s="198"/>
      <c r="U1678" s="198"/>
      <c r="V1678" s="198"/>
      <c r="W1678" s="202">
        <f t="shared" si="88"/>
        <v>0</v>
      </c>
      <c r="X1678" s="14"/>
      <c r="Y1678" s="14"/>
      <c r="Z1678" s="108"/>
      <c r="AA1678" s="114"/>
      <c r="AB1678" s="129"/>
      <c r="AC1678" s="128"/>
      <c r="AD1678" s="142" t="str">
        <f t="shared" si="89"/>
        <v/>
      </c>
      <c r="AE1678" s="142" t="str">
        <f>IF($E1678&lt;&gt;"",IF($AD1678=1,VLOOKUP($E1678,得点換算表!$C$5:$D$14,2),VLOOKUP($E1678,得点換算表!$E$5:$F$14,2)),"")</f>
        <v/>
      </c>
      <c r="AF1678" s="142" t="str">
        <f>IF($F1678&lt;&gt;"",IF($AD1678=1,VLOOKUP($F1678,得点換算表!$C$15:$D$24,2),VLOOKUP($F1678,得点換算表!$E$15:$F$24,2)),"")</f>
        <v/>
      </c>
      <c r="AG1678" s="142" t="str">
        <f>IF($G1678&lt;&gt;"",IF($AD1678=1,VLOOKUP($G1678,得点換算表!$C$25:$D$34,2),VLOOKUP($G1678,得点換算表!$E$25:$F$34,2)),"")</f>
        <v/>
      </c>
      <c r="AH1678" s="142" t="str">
        <f>IF($H1678&lt;&gt;"",IF($AD1678=1,VLOOKUP($H1678,得点換算表!$C$35:$D$44,2),VLOOKUP($H1678,得点換算表!$E$35:$F$44,2)),"")</f>
        <v/>
      </c>
      <c r="AI1678" s="142" t="str">
        <f>IF($I1678&lt;&gt;"",IF($AD1678=1,VLOOKUP($I1678,得点換算表!$C$45:$D$55,2),VLOOKUP($I1678,得点換算表!$E$45:$F$55,2)),"")</f>
        <v/>
      </c>
      <c r="AJ1678" s="142" t="str">
        <f>IF($J1678&lt;&gt;"",IF($AD1678=1,VLOOKUP($J1678,得点換算表!$C$56:$D$65,2),VLOOKUP($J1678,得点換算表!$E$56:$F$65,2)),"")</f>
        <v/>
      </c>
      <c r="AK1678" s="142" t="str">
        <f>IF($K1678&lt;&gt;"",IF($AD1678=1,VLOOKUP($K1678,得点換算表!$C$66:$D$76,2),VLOOKUP($K1678,得点換算表!$E$66:$F$76,2)),"")</f>
        <v/>
      </c>
      <c r="AL1678" s="142" t="str">
        <f>IF($L1678&lt;&gt;"",IF($AD1678=1,VLOOKUP($L1678,得点換算表!$C$77:$D$86,2),VLOOKUP($L1678,得点換算表!$E$77:$F$86,2)),"")</f>
        <v/>
      </c>
      <c r="AM1678" s="142" t="str">
        <f>IF($M1678&lt;&gt;"",IF($AD1678=1,VLOOKUP($M1678,得点換算表!$C$87:$D$96,2),VLOOKUP($M1678,得点換算表!$E$87:$F$96,2)),"")</f>
        <v/>
      </c>
      <c r="AN1678" s="142" t="str">
        <f t="shared" si="90"/>
        <v/>
      </c>
      <c r="AO1678" s="143" t="str">
        <f>IF(AND($AN1678&lt;&gt;"",$AN1678&gt;=8),VLOOKUP($AN1678,得点換算表!$I$15:$J$19,2),"")</f>
        <v/>
      </c>
      <c r="AP1678" s="105"/>
    </row>
    <row r="1679" spans="1:42" x14ac:dyDescent="0.15">
      <c r="A1679" s="11"/>
      <c r="B1679" s="12"/>
      <c r="C1679" s="13"/>
      <c r="D1679" s="13"/>
      <c r="E1679" s="14"/>
      <c r="F1679" s="14"/>
      <c r="G1679" s="14"/>
      <c r="H1679" s="14"/>
      <c r="I1679" s="15"/>
      <c r="J1679" s="14"/>
      <c r="K1679" s="13"/>
      <c r="L1679" s="14"/>
      <c r="M1679" s="14"/>
      <c r="N1679" s="14"/>
      <c r="O1679" s="14"/>
      <c r="P1679" s="198"/>
      <c r="Q1679" s="198"/>
      <c r="R1679" s="198"/>
      <c r="S1679" s="198"/>
      <c r="T1679" s="198"/>
      <c r="U1679" s="198"/>
      <c r="V1679" s="198"/>
      <c r="W1679" s="202">
        <f t="shared" si="88"/>
        <v>0</v>
      </c>
      <c r="X1679" s="14"/>
      <c r="Y1679" s="14"/>
      <c r="Z1679" s="108"/>
      <c r="AA1679" s="114"/>
      <c r="AB1679" s="129"/>
      <c r="AC1679" s="128"/>
      <c r="AD1679" s="142" t="str">
        <f t="shared" si="89"/>
        <v/>
      </c>
      <c r="AE1679" s="142" t="str">
        <f>IF($E1679&lt;&gt;"",IF($AD1679=1,VLOOKUP($E1679,得点換算表!$C$5:$D$14,2),VLOOKUP($E1679,得点換算表!$E$5:$F$14,2)),"")</f>
        <v/>
      </c>
      <c r="AF1679" s="142" t="str">
        <f>IF($F1679&lt;&gt;"",IF($AD1679=1,VLOOKUP($F1679,得点換算表!$C$15:$D$24,2),VLOOKUP($F1679,得点換算表!$E$15:$F$24,2)),"")</f>
        <v/>
      </c>
      <c r="AG1679" s="142" t="str">
        <f>IF($G1679&lt;&gt;"",IF($AD1679=1,VLOOKUP($G1679,得点換算表!$C$25:$D$34,2),VLOOKUP($G1679,得点換算表!$E$25:$F$34,2)),"")</f>
        <v/>
      </c>
      <c r="AH1679" s="142" t="str">
        <f>IF($H1679&lt;&gt;"",IF($AD1679=1,VLOOKUP($H1679,得点換算表!$C$35:$D$44,2),VLOOKUP($H1679,得点換算表!$E$35:$F$44,2)),"")</f>
        <v/>
      </c>
      <c r="AI1679" s="142" t="str">
        <f>IF($I1679&lt;&gt;"",IF($AD1679=1,VLOOKUP($I1679,得点換算表!$C$45:$D$55,2),VLOOKUP($I1679,得点換算表!$E$45:$F$55,2)),"")</f>
        <v/>
      </c>
      <c r="AJ1679" s="142" t="str">
        <f>IF($J1679&lt;&gt;"",IF($AD1679=1,VLOOKUP($J1679,得点換算表!$C$56:$D$65,2),VLOOKUP($J1679,得点換算表!$E$56:$F$65,2)),"")</f>
        <v/>
      </c>
      <c r="AK1679" s="142" t="str">
        <f>IF($K1679&lt;&gt;"",IF($AD1679=1,VLOOKUP($K1679,得点換算表!$C$66:$D$76,2),VLOOKUP($K1679,得点換算表!$E$66:$F$76,2)),"")</f>
        <v/>
      </c>
      <c r="AL1679" s="142" t="str">
        <f>IF($L1679&lt;&gt;"",IF($AD1679=1,VLOOKUP($L1679,得点換算表!$C$77:$D$86,2),VLOOKUP($L1679,得点換算表!$E$77:$F$86,2)),"")</f>
        <v/>
      </c>
      <c r="AM1679" s="142" t="str">
        <f>IF($M1679&lt;&gt;"",IF($AD1679=1,VLOOKUP($M1679,得点換算表!$C$87:$D$96,2),VLOOKUP($M1679,得点換算表!$E$87:$F$96,2)),"")</f>
        <v/>
      </c>
      <c r="AN1679" s="142" t="str">
        <f t="shared" si="90"/>
        <v/>
      </c>
      <c r="AO1679" s="143" t="str">
        <f>IF(AND($AN1679&lt;&gt;"",$AN1679&gt;=8),VLOOKUP($AN1679,得点換算表!$I$15:$J$19,2),"")</f>
        <v/>
      </c>
      <c r="AP1679" s="105"/>
    </row>
    <row r="1680" spans="1:42" x14ac:dyDescent="0.15">
      <c r="A1680" s="11"/>
      <c r="B1680" s="12"/>
      <c r="C1680" s="13"/>
      <c r="D1680" s="13"/>
      <c r="E1680" s="14"/>
      <c r="F1680" s="14"/>
      <c r="G1680" s="14"/>
      <c r="H1680" s="14"/>
      <c r="I1680" s="15"/>
      <c r="J1680" s="14"/>
      <c r="K1680" s="13"/>
      <c r="L1680" s="14"/>
      <c r="M1680" s="14"/>
      <c r="N1680" s="14"/>
      <c r="O1680" s="14"/>
      <c r="P1680" s="198"/>
      <c r="Q1680" s="198"/>
      <c r="R1680" s="198"/>
      <c r="S1680" s="198"/>
      <c r="T1680" s="198"/>
      <c r="U1680" s="198"/>
      <c r="V1680" s="198"/>
      <c r="W1680" s="202">
        <f t="shared" si="88"/>
        <v>0</v>
      </c>
      <c r="X1680" s="14"/>
      <c r="Y1680" s="14"/>
      <c r="Z1680" s="108"/>
      <c r="AA1680" s="114"/>
      <c r="AB1680" s="129"/>
      <c r="AC1680" s="128"/>
      <c r="AD1680" s="142" t="str">
        <f t="shared" si="89"/>
        <v/>
      </c>
      <c r="AE1680" s="142" t="str">
        <f>IF($E1680&lt;&gt;"",IF($AD1680=1,VLOOKUP($E1680,得点換算表!$C$5:$D$14,2),VLOOKUP($E1680,得点換算表!$E$5:$F$14,2)),"")</f>
        <v/>
      </c>
      <c r="AF1680" s="142" t="str">
        <f>IF($F1680&lt;&gt;"",IF($AD1680=1,VLOOKUP($F1680,得点換算表!$C$15:$D$24,2),VLOOKUP($F1680,得点換算表!$E$15:$F$24,2)),"")</f>
        <v/>
      </c>
      <c r="AG1680" s="142" t="str">
        <f>IF($G1680&lt;&gt;"",IF($AD1680=1,VLOOKUP($G1680,得点換算表!$C$25:$D$34,2),VLOOKUP($G1680,得点換算表!$E$25:$F$34,2)),"")</f>
        <v/>
      </c>
      <c r="AH1680" s="142" t="str">
        <f>IF($H1680&lt;&gt;"",IF($AD1680=1,VLOOKUP($H1680,得点換算表!$C$35:$D$44,2),VLOOKUP($H1680,得点換算表!$E$35:$F$44,2)),"")</f>
        <v/>
      </c>
      <c r="AI1680" s="142" t="str">
        <f>IF($I1680&lt;&gt;"",IF($AD1680=1,VLOOKUP($I1680,得点換算表!$C$45:$D$55,2),VLOOKUP($I1680,得点換算表!$E$45:$F$55,2)),"")</f>
        <v/>
      </c>
      <c r="AJ1680" s="142" t="str">
        <f>IF($J1680&lt;&gt;"",IF($AD1680=1,VLOOKUP($J1680,得点換算表!$C$56:$D$65,2),VLOOKUP($J1680,得点換算表!$E$56:$F$65,2)),"")</f>
        <v/>
      </c>
      <c r="AK1680" s="142" t="str">
        <f>IF($K1680&lt;&gt;"",IF($AD1680=1,VLOOKUP($K1680,得点換算表!$C$66:$D$76,2),VLOOKUP($K1680,得点換算表!$E$66:$F$76,2)),"")</f>
        <v/>
      </c>
      <c r="AL1680" s="142" t="str">
        <f>IF($L1680&lt;&gt;"",IF($AD1680=1,VLOOKUP($L1680,得点換算表!$C$77:$D$86,2),VLOOKUP($L1680,得点換算表!$E$77:$F$86,2)),"")</f>
        <v/>
      </c>
      <c r="AM1680" s="142" t="str">
        <f>IF($M1680&lt;&gt;"",IF($AD1680=1,VLOOKUP($M1680,得点換算表!$C$87:$D$96,2),VLOOKUP($M1680,得点換算表!$E$87:$F$96,2)),"")</f>
        <v/>
      </c>
      <c r="AN1680" s="142" t="str">
        <f t="shared" si="90"/>
        <v/>
      </c>
      <c r="AO1680" s="143" t="str">
        <f>IF(AND($AN1680&lt;&gt;"",$AN1680&gt;=8),VLOOKUP($AN1680,得点換算表!$I$15:$J$19,2),"")</f>
        <v/>
      </c>
      <c r="AP1680" s="105"/>
    </row>
    <row r="1681" spans="1:42" x14ac:dyDescent="0.15">
      <c r="A1681" s="11"/>
      <c r="B1681" s="12"/>
      <c r="C1681" s="13"/>
      <c r="D1681" s="13"/>
      <c r="E1681" s="14"/>
      <c r="F1681" s="14"/>
      <c r="G1681" s="14"/>
      <c r="H1681" s="14"/>
      <c r="I1681" s="15"/>
      <c r="J1681" s="14"/>
      <c r="K1681" s="13"/>
      <c r="L1681" s="14"/>
      <c r="M1681" s="14"/>
      <c r="N1681" s="14"/>
      <c r="O1681" s="14"/>
      <c r="P1681" s="198"/>
      <c r="Q1681" s="198"/>
      <c r="R1681" s="198"/>
      <c r="S1681" s="198"/>
      <c r="T1681" s="198"/>
      <c r="U1681" s="198"/>
      <c r="V1681" s="198"/>
      <c r="W1681" s="202">
        <f t="shared" si="88"/>
        <v>0</v>
      </c>
      <c r="X1681" s="14"/>
      <c r="Y1681" s="14"/>
      <c r="Z1681" s="108"/>
      <c r="AA1681" s="114"/>
      <c r="AB1681" s="129"/>
      <c r="AC1681" s="128"/>
      <c r="AD1681" s="142" t="str">
        <f t="shared" si="89"/>
        <v/>
      </c>
      <c r="AE1681" s="142" t="str">
        <f>IF($E1681&lt;&gt;"",IF($AD1681=1,VLOOKUP($E1681,得点換算表!$C$5:$D$14,2),VLOOKUP($E1681,得点換算表!$E$5:$F$14,2)),"")</f>
        <v/>
      </c>
      <c r="AF1681" s="142" t="str">
        <f>IF($F1681&lt;&gt;"",IF($AD1681=1,VLOOKUP($F1681,得点換算表!$C$15:$D$24,2),VLOOKUP($F1681,得点換算表!$E$15:$F$24,2)),"")</f>
        <v/>
      </c>
      <c r="AG1681" s="142" t="str">
        <f>IF($G1681&lt;&gt;"",IF($AD1681=1,VLOOKUP($G1681,得点換算表!$C$25:$D$34,2),VLOOKUP($G1681,得点換算表!$E$25:$F$34,2)),"")</f>
        <v/>
      </c>
      <c r="AH1681" s="142" t="str">
        <f>IF($H1681&lt;&gt;"",IF($AD1681=1,VLOOKUP($H1681,得点換算表!$C$35:$D$44,2),VLOOKUP($H1681,得点換算表!$E$35:$F$44,2)),"")</f>
        <v/>
      </c>
      <c r="AI1681" s="142" t="str">
        <f>IF($I1681&lt;&gt;"",IF($AD1681=1,VLOOKUP($I1681,得点換算表!$C$45:$D$55,2),VLOOKUP($I1681,得点換算表!$E$45:$F$55,2)),"")</f>
        <v/>
      </c>
      <c r="AJ1681" s="142" t="str">
        <f>IF($J1681&lt;&gt;"",IF($AD1681=1,VLOOKUP($J1681,得点換算表!$C$56:$D$65,2),VLOOKUP($J1681,得点換算表!$E$56:$F$65,2)),"")</f>
        <v/>
      </c>
      <c r="AK1681" s="142" t="str">
        <f>IF($K1681&lt;&gt;"",IF($AD1681=1,VLOOKUP($K1681,得点換算表!$C$66:$D$76,2),VLOOKUP($K1681,得点換算表!$E$66:$F$76,2)),"")</f>
        <v/>
      </c>
      <c r="AL1681" s="142" t="str">
        <f>IF($L1681&lt;&gt;"",IF($AD1681=1,VLOOKUP($L1681,得点換算表!$C$77:$D$86,2),VLOOKUP($L1681,得点換算表!$E$77:$F$86,2)),"")</f>
        <v/>
      </c>
      <c r="AM1681" s="142" t="str">
        <f>IF($M1681&lt;&gt;"",IF($AD1681=1,VLOOKUP($M1681,得点換算表!$C$87:$D$96,2),VLOOKUP($M1681,得点換算表!$E$87:$F$96,2)),"")</f>
        <v/>
      </c>
      <c r="AN1681" s="142" t="str">
        <f t="shared" si="90"/>
        <v/>
      </c>
      <c r="AO1681" s="143" t="str">
        <f>IF(AND($AN1681&lt;&gt;"",$AN1681&gt;=8),VLOOKUP($AN1681,得点換算表!$I$15:$J$19,2),"")</f>
        <v/>
      </c>
      <c r="AP1681" s="105"/>
    </row>
    <row r="1682" spans="1:42" x14ac:dyDescent="0.15">
      <c r="A1682" s="11"/>
      <c r="B1682" s="12"/>
      <c r="C1682" s="13"/>
      <c r="D1682" s="13"/>
      <c r="E1682" s="14"/>
      <c r="F1682" s="14"/>
      <c r="G1682" s="14"/>
      <c r="H1682" s="14"/>
      <c r="I1682" s="15"/>
      <c r="J1682" s="14"/>
      <c r="K1682" s="13"/>
      <c r="L1682" s="14"/>
      <c r="M1682" s="14"/>
      <c r="N1682" s="14"/>
      <c r="O1682" s="14"/>
      <c r="P1682" s="198"/>
      <c r="Q1682" s="198"/>
      <c r="R1682" s="198"/>
      <c r="S1682" s="198"/>
      <c r="T1682" s="198"/>
      <c r="U1682" s="198"/>
      <c r="V1682" s="198"/>
      <c r="W1682" s="202">
        <f t="shared" si="88"/>
        <v>0</v>
      </c>
      <c r="X1682" s="14"/>
      <c r="Y1682" s="14"/>
      <c r="Z1682" s="108"/>
      <c r="AA1682" s="114"/>
      <c r="AB1682" s="129"/>
      <c r="AC1682" s="128"/>
      <c r="AD1682" s="142" t="str">
        <f t="shared" si="89"/>
        <v/>
      </c>
      <c r="AE1682" s="142" t="str">
        <f>IF($E1682&lt;&gt;"",IF($AD1682=1,VLOOKUP($E1682,得点換算表!$C$5:$D$14,2),VLOOKUP($E1682,得点換算表!$E$5:$F$14,2)),"")</f>
        <v/>
      </c>
      <c r="AF1682" s="142" t="str">
        <f>IF($F1682&lt;&gt;"",IF($AD1682=1,VLOOKUP($F1682,得点換算表!$C$15:$D$24,2),VLOOKUP($F1682,得点換算表!$E$15:$F$24,2)),"")</f>
        <v/>
      </c>
      <c r="AG1682" s="142" t="str">
        <f>IF($G1682&lt;&gt;"",IF($AD1682=1,VLOOKUP($G1682,得点換算表!$C$25:$D$34,2),VLOOKUP($G1682,得点換算表!$E$25:$F$34,2)),"")</f>
        <v/>
      </c>
      <c r="AH1682" s="142" t="str">
        <f>IF($H1682&lt;&gt;"",IF($AD1682=1,VLOOKUP($H1682,得点換算表!$C$35:$D$44,2),VLOOKUP($H1682,得点換算表!$E$35:$F$44,2)),"")</f>
        <v/>
      </c>
      <c r="AI1682" s="142" t="str">
        <f>IF($I1682&lt;&gt;"",IF($AD1682=1,VLOOKUP($I1682,得点換算表!$C$45:$D$55,2),VLOOKUP($I1682,得点換算表!$E$45:$F$55,2)),"")</f>
        <v/>
      </c>
      <c r="AJ1682" s="142" t="str">
        <f>IF($J1682&lt;&gt;"",IF($AD1682=1,VLOOKUP($J1682,得点換算表!$C$56:$D$65,2),VLOOKUP($J1682,得点換算表!$E$56:$F$65,2)),"")</f>
        <v/>
      </c>
      <c r="AK1682" s="142" t="str">
        <f>IF($K1682&lt;&gt;"",IF($AD1682=1,VLOOKUP($K1682,得点換算表!$C$66:$D$76,2),VLOOKUP($K1682,得点換算表!$E$66:$F$76,2)),"")</f>
        <v/>
      </c>
      <c r="AL1682" s="142" t="str">
        <f>IF($L1682&lt;&gt;"",IF($AD1682=1,VLOOKUP($L1682,得点換算表!$C$77:$D$86,2),VLOOKUP($L1682,得点換算表!$E$77:$F$86,2)),"")</f>
        <v/>
      </c>
      <c r="AM1682" s="142" t="str">
        <f>IF($M1682&lt;&gt;"",IF($AD1682=1,VLOOKUP($M1682,得点換算表!$C$87:$D$96,2),VLOOKUP($M1682,得点換算表!$E$87:$F$96,2)),"")</f>
        <v/>
      </c>
      <c r="AN1682" s="142" t="str">
        <f t="shared" si="90"/>
        <v/>
      </c>
      <c r="AO1682" s="143" t="str">
        <f>IF(AND($AN1682&lt;&gt;"",$AN1682&gt;=8),VLOOKUP($AN1682,得点換算表!$I$15:$J$19,2),"")</f>
        <v/>
      </c>
      <c r="AP1682" s="105"/>
    </row>
    <row r="1683" spans="1:42" x14ac:dyDescent="0.15">
      <c r="A1683" s="11"/>
      <c r="B1683" s="12"/>
      <c r="C1683" s="13"/>
      <c r="D1683" s="13"/>
      <c r="E1683" s="14"/>
      <c r="F1683" s="14"/>
      <c r="G1683" s="14"/>
      <c r="H1683" s="14"/>
      <c r="I1683" s="15"/>
      <c r="J1683" s="14"/>
      <c r="K1683" s="13"/>
      <c r="L1683" s="14"/>
      <c r="M1683" s="14"/>
      <c r="N1683" s="14"/>
      <c r="O1683" s="14"/>
      <c r="P1683" s="198"/>
      <c r="Q1683" s="198"/>
      <c r="R1683" s="198"/>
      <c r="S1683" s="198"/>
      <c r="T1683" s="198"/>
      <c r="U1683" s="198"/>
      <c r="V1683" s="198"/>
      <c r="W1683" s="202">
        <f t="shared" si="88"/>
        <v>0</v>
      </c>
      <c r="X1683" s="14"/>
      <c r="Y1683" s="14"/>
      <c r="Z1683" s="108"/>
      <c r="AA1683" s="114"/>
      <c r="AB1683" s="129"/>
      <c r="AC1683" s="128"/>
      <c r="AD1683" s="142" t="str">
        <f t="shared" si="89"/>
        <v/>
      </c>
      <c r="AE1683" s="142" t="str">
        <f>IF($E1683&lt;&gt;"",IF($AD1683=1,VLOOKUP($E1683,得点換算表!$C$5:$D$14,2),VLOOKUP($E1683,得点換算表!$E$5:$F$14,2)),"")</f>
        <v/>
      </c>
      <c r="AF1683" s="142" t="str">
        <f>IF($F1683&lt;&gt;"",IF($AD1683=1,VLOOKUP($F1683,得点換算表!$C$15:$D$24,2),VLOOKUP($F1683,得点換算表!$E$15:$F$24,2)),"")</f>
        <v/>
      </c>
      <c r="AG1683" s="142" t="str">
        <f>IF($G1683&lt;&gt;"",IF($AD1683=1,VLOOKUP($G1683,得点換算表!$C$25:$D$34,2),VLOOKUP($G1683,得点換算表!$E$25:$F$34,2)),"")</f>
        <v/>
      </c>
      <c r="AH1683" s="142" t="str">
        <f>IF($H1683&lt;&gt;"",IF($AD1683=1,VLOOKUP($H1683,得点換算表!$C$35:$D$44,2),VLOOKUP($H1683,得点換算表!$E$35:$F$44,2)),"")</f>
        <v/>
      </c>
      <c r="AI1683" s="142" t="str">
        <f>IF($I1683&lt;&gt;"",IF($AD1683=1,VLOOKUP($I1683,得点換算表!$C$45:$D$55,2),VLOOKUP($I1683,得点換算表!$E$45:$F$55,2)),"")</f>
        <v/>
      </c>
      <c r="AJ1683" s="142" t="str">
        <f>IF($J1683&lt;&gt;"",IF($AD1683=1,VLOOKUP($J1683,得点換算表!$C$56:$D$65,2),VLOOKUP($J1683,得点換算表!$E$56:$F$65,2)),"")</f>
        <v/>
      </c>
      <c r="AK1683" s="142" t="str">
        <f>IF($K1683&lt;&gt;"",IF($AD1683=1,VLOOKUP($K1683,得点換算表!$C$66:$D$76,2),VLOOKUP($K1683,得点換算表!$E$66:$F$76,2)),"")</f>
        <v/>
      </c>
      <c r="AL1683" s="142" t="str">
        <f>IF($L1683&lt;&gt;"",IF($AD1683=1,VLOOKUP($L1683,得点換算表!$C$77:$D$86,2),VLOOKUP($L1683,得点換算表!$E$77:$F$86,2)),"")</f>
        <v/>
      </c>
      <c r="AM1683" s="142" t="str">
        <f>IF($M1683&lt;&gt;"",IF($AD1683=1,VLOOKUP($M1683,得点換算表!$C$87:$D$96,2),VLOOKUP($M1683,得点換算表!$E$87:$F$96,2)),"")</f>
        <v/>
      </c>
      <c r="AN1683" s="142" t="str">
        <f t="shared" si="90"/>
        <v/>
      </c>
      <c r="AO1683" s="143" t="str">
        <f>IF(AND($AN1683&lt;&gt;"",$AN1683&gt;=8),VLOOKUP($AN1683,得点換算表!$I$15:$J$19,2),"")</f>
        <v/>
      </c>
      <c r="AP1683" s="105"/>
    </row>
    <row r="1684" spans="1:42" x14ac:dyDescent="0.15">
      <c r="A1684" s="11"/>
      <c r="B1684" s="12"/>
      <c r="C1684" s="13"/>
      <c r="D1684" s="13"/>
      <c r="E1684" s="14"/>
      <c r="F1684" s="14"/>
      <c r="G1684" s="14"/>
      <c r="H1684" s="14"/>
      <c r="I1684" s="15"/>
      <c r="J1684" s="14"/>
      <c r="K1684" s="13"/>
      <c r="L1684" s="14"/>
      <c r="M1684" s="14"/>
      <c r="N1684" s="14"/>
      <c r="O1684" s="14"/>
      <c r="P1684" s="198"/>
      <c r="Q1684" s="198"/>
      <c r="R1684" s="198"/>
      <c r="S1684" s="198"/>
      <c r="T1684" s="198"/>
      <c r="U1684" s="198"/>
      <c r="V1684" s="198"/>
      <c r="W1684" s="202">
        <f t="shared" si="88"/>
        <v>0</v>
      </c>
      <c r="X1684" s="14"/>
      <c r="Y1684" s="14"/>
      <c r="Z1684" s="108"/>
      <c r="AA1684" s="114"/>
      <c r="AB1684" s="129"/>
      <c r="AC1684" s="128"/>
      <c r="AD1684" s="142" t="str">
        <f t="shared" si="89"/>
        <v/>
      </c>
      <c r="AE1684" s="142" t="str">
        <f>IF($E1684&lt;&gt;"",IF($AD1684=1,VLOOKUP($E1684,得点換算表!$C$5:$D$14,2),VLOOKUP($E1684,得点換算表!$E$5:$F$14,2)),"")</f>
        <v/>
      </c>
      <c r="AF1684" s="142" t="str">
        <f>IF($F1684&lt;&gt;"",IF($AD1684=1,VLOOKUP($F1684,得点換算表!$C$15:$D$24,2),VLOOKUP($F1684,得点換算表!$E$15:$F$24,2)),"")</f>
        <v/>
      </c>
      <c r="AG1684" s="142" t="str">
        <f>IF($G1684&lt;&gt;"",IF($AD1684=1,VLOOKUP($G1684,得点換算表!$C$25:$D$34,2),VLOOKUP($G1684,得点換算表!$E$25:$F$34,2)),"")</f>
        <v/>
      </c>
      <c r="AH1684" s="142" t="str">
        <f>IF($H1684&lt;&gt;"",IF($AD1684=1,VLOOKUP($H1684,得点換算表!$C$35:$D$44,2),VLOOKUP($H1684,得点換算表!$E$35:$F$44,2)),"")</f>
        <v/>
      </c>
      <c r="AI1684" s="142" t="str">
        <f>IF($I1684&lt;&gt;"",IF($AD1684=1,VLOOKUP($I1684,得点換算表!$C$45:$D$55,2),VLOOKUP($I1684,得点換算表!$E$45:$F$55,2)),"")</f>
        <v/>
      </c>
      <c r="AJ1684" s="142" t="str">
        <f>IF($J1684&lt;&gt;"",IF($AD1684=1,VLOOKUP($J1684,得点換算表!$C$56:$D$65,2),VLOOKUP($J1684,得点換算表!$E$56:$F$65,2)),"")</f>
        <v/>
      </c>
      <c r="AK1684" s="142" t="str">
        <f>IF($K1684&lt;&gt;"",IF($AD1684=1,VLOOKUP($K1684,得点換算表!$C$66:$D$76,2),VLOOKUP($K1684,得点換算表!$E$66:$F$76,2)),"")</f>
        <v/>
      </c>
      <c r="AL1684" s="142" t="str">
        <f>IF($L1684&lt;&gt;"",IF($AD1684=1,VLOOKUP($L1684,得点換算表!$C$77:$D$86,2),VLOOKUP($L1684,得点換算表!$E$77:$F$86,2)),"")</f>
        <v/>
      </c>
      <c r="AM1684" s="142" t="str">
        <f>IF($M1684&lt;&gt;"",IF($AD1684=1,VLOOKUP($M1684,得点換算表!$C$87:$D$96,2),VLOOKUP($M1684,得点換算表!$E$87:$F$96,2)),"")</f>
        <v/>
      </c>
      <c r="AN1684" s="142" t="str">
        <f t="shared" si="90"/>
        <v/>
      </c>
      <c r="AO1684" s="143" t="str">
        <f>IF(AND($AN1684&lt;&gt;"",$AN1684&gt;=8),VLOOKUP($AN1684,得点換算表!$I$15:$J$19,2),"")</f>
        <v/>
      </c>
      <c r="AP1684" s="105"/>
    </row>
    <row r="1685" spans="1:42" x14ac:dyDescent="0.15">
      <c r="A1685" s="11"/>
      <c r="B1685" s="12"/>
      <c r="C1685" s="13"/>
      <c r="D1685" s="13"/>
      <c r="E1685" s="14"/>
      <c r="F1685" s="14"/>
      <c r="G1685" s="14"/>
      <c r="H1685" s="14"/>
      <c r="I1685" s="15"/>
      <c r="J1685" s="14"/>
      <c r="K1685" s="13"/>
      <c r="L1685" s="14"/>
      <c r="M1685" s="14"/>
      <c r="N1685" s="14"/>
      <c r="O1685" s="14"/>
      <c r="P1685" s="198"/>
      <c r="Q1685" s="198"/>
      <c r="R1685" s="198"/>
      <c r="S1685" s="198"/>
      <c r="T1685" s="198"/>
      <c r="U1685" s="198"/>
      <c r="V1685" s="198"/>
      <c r="W1685" s="202">
        <f t="shared" si="88"/>
        <v>0</v>
      </c>
      <c r="X1685" s="14"/>
      <c r="Y1685" s="14"/>
      <c r="Z1685" s="108"/>
      <c r="AA1685" s="114"/>
      <c r="AB1685" s="129"/>
      <c r="AC1685" s="128"/>
      <c r="AD1685" s="142" t="str">
        <f t="shared" si="89"/>
        <v/>
      </c>
      <c r="AE1685" s="142" t="str">
        <f>IF($E1685&lt;&gt;"",IF($AD1685=1,VLOOKUP($E1685,得点換算表!$C$5:$D$14,2),VLOOKUP($E1685,得点換算表!$E$5:$F$14,2)),"")</f>
        <v/>
      </c>
      <c r="AF1685" s="142" t="str">
        <f>IF($F1685&lt;&gt;"",IF($AD1685=1,VLOOKUP($F1685,得点換算表!$C$15:$D$24,2),VLOOKUP($F1685,得点換算表!$E$15:$F$24,2)),"")</f>
        <v/>
      </c>
      <c r="AG1685" s="142" t="str">
        <f>IF($G1685&lt;&gt;"",IF($AD1685=1,VLOOKUP($G1685,得点換算表!$C$25:$D$34,2),VLOOKUP($G1685,得点換算表!$E$25:$F$34,2)),"")</f>
        <v/>
      </c>
      <c r="AH1685" s="142" t="str">
        <f>IF($H1685&lt;&gt;"",IF($AD1685=1,VLOOKUP($H1685,得点換算表!$C$35:$D$44,2),VLOOKUP($H1685,得点換算表!$E$35:$F$44,2)),"")</f>
        <v/>
      </c>
      <c r="AI1685" s="142" t="str">
        <f>IF($I1685&lt;&gt;"",IF($AD1685=1,VLOOKUP($I1685,得点換算表!$C$45:$D$55,2),VLOOKUP($I1685,得点換算表!$E$45:$F$55,2)),"")</f>
        <v/>
      </c>
      <c r="AJ1685" s="142" t="str">
        <f>IF($J1685&lt;&gt;"",IF($AD1685=1,VLOOKUP($J1685,得点換算表!$C$56:$D$65,2),VLOOKUP($J1685,得点換算表!$E$56:$F$65,2)),"")</f>
        <v/>
      </c>
      <c r="AK1685" s="142" t="str">
        <f>IF($K1685&lt;&gt;"",IF($AD1685=1,VLOOKUP($K1685,得点換算表!$C$66:$D$76,2),VLOOKUP($K1685,得点換算表!$E$66:$F$76,2)),"")</f>
        <v/>
      </c>
      <c r="AL1685" s="142" t="str">
        <f>IF($L1685&lt;&gt;"",IF($AD1685=1,VLOOKUP($L1685,得点換算表!$C$77:$D$86,2),VLOOKUP($L1685,得点換算表!$E$77:$F$86,2)),"")</f>
        <v/>
      </c>
      <c r="AM1685" s="142" t="str">
        <f>IF($M1685&lt;&gt;"",IF($AD1685=1,VLOOKUP($M1685,得点換算表!$C$87:$D$96,2),VLOOKUP($M1685,得点換算表!$E$87:$F$96,2)),"")</f>
        <v/>
      </c>
      <c r="AN1685" s="142" t="str">
        <f t="shared" si="90"/>
        <v/>
      </c>
      <c r="AO1685" s="143" t="str">
        <f>IF(AND($AN1685&lt;&gt;"",$AN1685&gt;=8),VLOOKUP($AN1685,得点換算表!$I$15:$J$19,2),"")</f>
        <v/>
      </c>
      <c r="AP1685" s="105"/>
    </row>
    <row r="1686" spans="1:42" x14ac:dyDescent="0.15">
      <c r="A1686" s="11"/>
      <c r="B1686" s="12"/>
      <c r="C1686" s="13"/>
      <c r="D1686" s="13"/>
      <c r="E1686" s="14"/>
      <c r="F1686" s="14"/>
      <c r="G1686" s="14"/>
      <c r="H1686" s="14"/>
      <c r="I1686" s="15"/>
      <c r="J1686" s="14"/>
      <c r="K1686" s="13"/>
      <c r="L1686" s="14"/>
      <c r="M1686" s="14"/>
      <c r="N1686" s="14"/>
      <c r="O1686" s="14"/>
      <c r="P1686" s="198"/>
      <c r="Q1686" s="198"/>
      <c r="R1686" s="198"/>
      <c r="S1686" s="198"/>
      <c r="T1686" s="198"/>
      <c r="U1686" s="198"/>
      <c r="V1686" s="198"/>
      <c r="W1686" s="202">
        <f t="shared" si="88"/>
        <v>0</v>
      </c>
      <c r="X1686" s="14"/>
      <c r="Y1686" s="14"/>
      <c r="Z1686" s="108"/>
      <c r="AA1686" s="114"/>
      <c r="AB1686" s="129"/>
      <c r="AC1686" s="128"/>
      <c r="AD1686" s="142" t="str">
        <f t="shared" si="89"/>
        <v/>
      </c>
      <c r="AE1686" s="142" t="str">
        <f>IF($E1686&lt;&gt;"",IF($AD1686=1,VLOOKUP($E1686,得点換算表!$C$5:$D$14,2),VLOOKUP($E1686,得点換算表!$E$5:$F$14,2)),"")</f>
        <v/>
      </c>
      <c r="AF1686" s="142" t="str">
        <f>IF($F1686&lt;&gt;"",IF($AD1686=1,VLOOKUP($F1686,得点換算表!$C$15:$D$24,2),VLOOKUP($F1686,得点換算表!$E$15:$F$24,2)),"")</f>
        <v/>
      </c>
      <c r="AG1686" s="142" t="str">
        <f>IF($G1686&lt;&gt;"",IF($AD1686=1,VLOOKUP($G1686,得点換算表!$C$25:$D$34,2),VLOOKUP($G1686,得点換算表!$E$25:$F$34,2)),"")</f>
        <v/>
      </c>
      <c r="AH1686" s="142" t="str">
        <f>IF($H1686&lt;&gt;"",IF($AD1686=1,VLOOKUP($H1686,得点換算表!$C$35:$D$44,2),VLOOKUP($H1686,得点換算表!$E$35:$F$44,2)),"")</f>
        <v/>
      </c>
      <c r="AI1686" s="142" t="str">
        <f>IF($I1686&lt;&gt;"",IF($AD1686=1,VLOOKUP($I1686,得点換算表!$C$45:$D$55,2),VLOOKUP($I1686,得点換算表!$E$45:$F$55,2)),"")</f>
        <v/>
      </c>
      <c r="AJ1686" s="142" t="str">
        <f>IF($J1686&lt;&gt;"",IF($AD1686=1,VLOOKUP($J1686,得点換算表!$C$56:$D$65,2),VLOOKUP($J1686,得点換算表!$E$56:$F$65,2)),"")</f>
        <v/>
      </c>
      <c r="AK1686" s="142" t="str">
        <f>IF($K1686&lt;&gt;"",IF($AD1686=1,VLOOKUP($K1686,得点換算表!$C$66:$D$76,2),VLOOKUP($K1686,得点換算表!$E$66:$F$76,2)),"")</f>
        <v/>
      </c>
      <c r="AL1686" s="142" t="str">
        <f>IF($L1686&lt;&gt;"",IF($AD1686=1,VLOOKUP($L1686,得点換算表!$C$77:$D$86,2),VLOOKUP($L1686,得点換算表!$E$77:$F$86,2)),"")</f>
        <v/>
      </c>
      <c r="AM1686" s="142" t="str">
        <f>IF($M1686&lt;&gt;"",IF($AD1686=1,VLOOKUP($M1686,得点換算表!$C$87:$D$96,2),VLOOKUP($M1686,得点換算表!$E$87:$F$96,2)),"")</f>
        <v/>
      </c>
      <c r="AN1686" s="142" t="str">
        <f t="shared" si="90"/>
        <v/>
      </c>
      <c r="AO1686" s="143" t="str">
        <f>IF(AND($AN1686&lt;&gt;"",$AN1686&gt;=8),VLOOKUP($AN1686,得点換算表!$I$15:$J$19,2),"")</f>
        <v/>
      </c>
      <c r="AP1686" s="105"/>
    </row>
    <row r="1687" spans="1:42" x14ac:dyDescent="0.15">
      <c r="A1687" s="11"/>
      <c r="B1687" s="12"/>
      <c r="C1687" s="13"/>
      <c r="D1687" s="13"/>
      <c r="E1687" s="14"/>
      <c r="F1687" s="14"/>
      <c r="G1687" s="14"/>
      <c r="H1687" s="14"/>
      <c r="I1687" s="15"/>
      <c r="J1687" s="14"/>
      <c r="K1687" s="13"/>
      <c r="L1687" s="14"/>
      <c r="M1687" s="14"/>
      <c r="N1687" s="14"/>
      <c r="O1687" s="14"/>
      <c r="P1687" s="198"/>
      <c r="Q1687" s="198"/>
      <c r="R1687" s="198"/>
      <c r="S1687" s="198"/>
      <c r="T1687" s="198"/>
      <c r="U1687" s="198"/>
      <c r="V1687" s="198"/>
      <c r="W1687" s="202">
        <f t="shared" si="88"/>
        <v>0</v>
      </c>
      <c r="X1687" s="14"/>
      <c r="Y1687" s="14"/>
      <c r="Z1687" s="108"/>
      <c r="AA1687" s="114"/>
      <c r="AB1687" s="129"/>
      <c r="AC1687" s="128"/>
      <c r="AD1687" s="142" t="str">
        <f t="shared" si="89"/>
        <v/>
      </c>
      <c r="AE1687" s="142" t="str">
        <f>IF($E1687&lt;&gt;"",IF($AD1687=1,VLOOKUP($E1687,得点換算表!$C$5:$D$14,2),VLOOKUP($E1687,得点換算表!$E$5:$F$14,2)),"")</f>
        <v/>
      </c>
      <c r="AF1687" s="142" t="str">
        <f>IF($F1687&lt;&gt;"",IF($AD1687=1,VLOOKUP($F1687,得点換算表!$C$15:$D$24,2),VLOOKUP($F1687,得点換算表!$E$15:$F$24,2)),"")</f>
        <v/>
      </c>
      <c r="AG1687" s="142" t="str">
        <f>IF($G1687&lt;&gt;"",IF($AD1687=1,VLOOKUP($G1687,得点換算表!$C$25:$D$34,2),VLOOKUP($G1687,得点換算表!$E$25:$F$34,2)),"")</f>
        <v/>
      </c>
      <c r="AH1687" s="142" t="str">
        <f>IF($H1687&lt;&gt;"",IF($AD1687=1,VLOOKUP($H1687,得点換算表!$C$35:$D$44,2),VLOOKUP($H1687,得点換算表!$E$35:$F$44,2)),"")</f>
        <v/>
      </c>
      <c r="AI1687" s="142" t="str">
        <f>IF($I1687&lt;&gt;"",IF($AD1687=1,VLOOKUP($I1687,得点換算表!$C$45:$D$55,2),VLOOKUP($I1687,得点換算表!$E$45:$F$55,2)),"")</f>
        <v/>
      </c>
      <c r="AJ1687" s="142" t="str">
        <f>IF($J1687&lt;&gt;"",IF($AD1687=1,VLOOKUP($J1687,得点換算表!$C$56:$D$65,2),VLOOKUP($J1687,得点換算表!$E$56:$F$65,2)),"")</f>
        <v/>
      </c>
      <c r="AK1687" s="142" t="str">
        <f>IF($K1687&lt;&gt;"",IF($AD1687=1,VLOOKUP($K1687,得点換算表!$C$66:$D$76,2),VLOOKUP($K1687,得点換算表!$E$66:$F$76,2)),"")</f>
        <v/>
      </c>
      <c r="AL1687" s="142" t="str">
        <f>IF($L1687&lt;&gt;"",IF($AD1687=1,VLOOKUP($L1687,得点換算表!$C$77:$D$86,2),VLOOKUP($L1687,得点換算表!$E$77:$F$86,2)),"")</f>
        <v/>
      </c>
      <c r="AM1687" s="142" t="str">
        <f>IF($M1687&lt;&gt;"",IF($AD1687=1,VLOOKUP($M1687,得点換算表!$C$87:$D$96,2),VLOOKUP($M1687,得点換算表!$E$87:$F$96,2)),"")</f>
        <v/>
      </c>
      <c r="AN1687" s="142" t="str">
        <f t="shared" si="90"/>
        <v/>
      </c>
      <c r="AO1687" s="143" t="str">
        <f>IF(AND($AN1687&lt;&gt;"",$AN1687&gt;=8),VLOOKUP($AN1687,得点換算表!$I$15:$J$19,2),"")</f>
        <v/>
      </c>
      <c r="AP1687" s="105"/>
    </row>
    <row r="1688" spans="1:42" x14ac:dyDescent="0.15">
      <c r="A1688" s="11"/>
      <c r="B1688" s="12"/>
      <c r="C1688" s="13"/>
      <c r="D1688" s="13"/>
      <c r="E1688" s="14"/>
      <c r="F1688" s="14"/>
      <c r="G1688" s="14"/>
      <c r="H1688" s="14"/>
      <c r="I1688" s="15"/>
      <c r="J1688" s="14"/>
      <c r="K1688" s="13"/>
      <c r="L1688" s="14"/>
      <c r="M1688" s="14"/>
      <c r="N1688" s="14"/>
      <c r="O1688" s="14"/>
      <c r="P1688" s="198"/>
      <c r="Q1688" s="198"/>
      <c r="R1688" s="198"/>
      <c r="S1688" s="198"/>
      <c r="T1688" s="198"/>
      <c r="U1688" s="198"/>
      <c r="V1688" s="198"/>
      <c r="W1688" s="202">
        <f t="shared" si="88"/>
        <v>0</v>
      </c>
      <c r="X1688" s="14"/>
      <c r="Y1688" s="14"/>
      <c r="Z1688" s="108"/>
      <c r="AA1688" s="114"/>
      <c r="AB1688" s="129"/>
      <c r="AC1688" s="128"/>
      <c r="AD1688" s="142" t="str">
        <f t="shared" si="89"/>
        <v/>
      </c>
      <c r="AE1688" s="142" t="str">
        <f>IF($E1688&lt;&gt;"",IF($AD1688=1,VLOOKUP($E1688,得点換算表!$C$5:$D$14,2),VLOOKUP($E1688,得点換算表!$E$5:$F$14,2)),"")</f>
        <v/>
      </c>
      <c r="AF1688" s="142" t="str">
        <f>IF($F1688&lt;&gt;"",IF($AD1688=1,VLOOKUP($F1688,得点換算表!$C$15:$D$24,2),VLOOKUP($F1688,得点換算表!$E$15:$F$24,2)),"")</f>
        <v/>
      </c>
      <c r="AG1688" s="142" t="str">
        <f>IF($G1688&lt;&gt;"",IF($AD1688=1,VLOOKUP($G1688,得点換算表!$C$25:$D$34,2),VLOOKUP($G1688,得点換算表!$E$25:$F$34,2)),"")</f>
        <v/>
      </c>
      <c r="AH1688" s="142" t="str">
        <f>IF($H1688&lt;&gt;"",IF($AD1688=1,VLOOKUP($H1688,得点換算表!$C$35:$D$44,2),VLOOKUP($H1688,得点換算表!$E$35:$F$44,2)),"")</f>
        <v/>
      </c>
      <c r="AI1688" s="142" t="str">
        <f>IF($I1688&lt;&gt;"",IF($AD1688=1,VLOOKUP($I1688,得点換算表!$C$45:$D$55,2),VLOOKUP($I1688,得点換算表!$E$45:$F$55,2)),"")</f>
        <v/>
      </c>
      <c r="AJ1688" s="142" t="str">
        <f>IF($J1688&lt;&gt;"",IF($AD1688=1,VLOOKUP($J1688,得点換算表!$C$56:$D$65,2),VLOOKUP($J1688,得点換算表!$E$56:$F$65,2)),"")</f>
        <v/>
      </c>
      <c r="AK1688" s="142" t="str">
        <f>IF($K1688&lt;&gt;"",IF($AD1688=1,VLOOKUP($K1688,得点換算表!$C$66:$D$76,2),VLOOKUP($K1688,得点換算表!$E$66:$F$76,2)),"")</f>
        <v/>
      </c>
      <c r="AL1688" s="142" t="str">
        <f>IF($L1688&lt;&gt;"",IF($AD1688=1,VLOOKUP($L1688,得点換算表!$C$77:$D$86,2),VLOOKUP($L1688,得点換算表!$E$77:$F$86,2)),"")</f>
        <v/>
      </c>
      <c r="AM1688" s="142" t="str">
        <f>IF($M1688&lt;&gt;"",IF($AD1688=1,VLOOKUP($M1688,得点換算表!$C$87:$D$96,2),VLOOKUP($M1688,得点換算表!$E$87:$F$96,2)),"")</f>
        <v/>
      </c>
      <c r="AN1688" s="142" t="str">
        <f t="shared" si="90"/>
        <v/>
      </c>
      <c r="AO1688" s="143" t="str">
        <f>IF(AND($AN1688&lt;&gt;"",$AN1688&gt;=8),VLOOKUP($AN1688,得点換算表!$I$15:$J$19,2),"")</f>
        <v/>
      </c>
      <c r="AP1688" s="105"/>
    </row>
    <row r="1689" spans="1:42" x14ac:dyDescent="0.15">
      <c r="A1689" s="11"/>
      <c r="B1689" s="12"/>
      <c r="C1689" s="13"/>
      <c r="D1689" s="13"/>
      <c r="E1689" s="14"/>
      <c r="F1689" s="14"/>
      <c r="G1689" s="14"/>
      <c r="H1689" s="14"/>
      <c r="I1689" s="15"/>
      <c r="J1689" s="14"/>
      <c r="K1689" s="13"/>
      <c r="L1689" s="14"/>
      <c r="M1689" s="14"/>
      <c r="N1689" s="14"/>
      <c r="O1689" s="14"/>
      <c r="P1689" s="198"/>
      <c r="Q1689" s="198"/>
      <c r="R1689" s="198"/>
      <c r="S1689" s="198"/>
      <c r="T1689" s="198"/>
      <c r="U1689" s="198"/>
      <c r="V1689" s="198"/>
      <c r="W1689" s="202">
        <f t="shared" si="88"/>
        <v>0</v>
      </c>
      <c r="X1689" s="14"/>
      <c r="Y1689" s="14"/>
      <c r="Z1689" s="108"/>
      <c r="AA1689" s="114"/>
      <c r="AB1689" s="129"/>
      <c r="AC1689" s="128"/>
      <c r="AD1689" s="142" t="str">
        <f t="shared" si="89"/>
        <v/>
      </c>
      <c r="AE1689" s="142" t="str">
        <f>IF($E1689&lt;&gt;"",IF($AD1689=1,VLOOKUP($E1689,得点換算表!$C$5:$D$14,2),VLOOKUP($E1689,得点換算表!$E$5:$F$14,2)),"")</f>
        <v/>
      </c>
      <c r="AF1689" s="142" t="str">
        <f>IF($F1689&lt;&gt;"",IF($AD1689=1,VLOOKUP($F1689,得点換算表!$C$15:$D$24,2),VLOOKUP($F1689,得点換算表!$E$15:$F$24,2)),"")</f>
        <v/>
      </c>
      <c r="AG1689" s="142" t="str">
        <f>IF($G1689&lt;&gt;"",IF($AD1689=1,VLOOKUP($G1689,得点換算表!$C$25:$D$34,2),VLOOKUP($G1689,得点換算表!$E$25:$F$34,2)),"")</f>
        <v/>
      </c>
      <c r="AH1689" s="142" t="str">
        <f>IF($H1689&lt;&gt;"",IF($AD1689=1,VLOOKUP($H1689,得点換算表!$C$35:$D$44,2),VLOOKUP($H1689,得点換算表!$E$35:$F$44,2)),"")</f>
        <v/>
      </c>
      <c r="AI1689" s="142" t="str">
        <f>IF($I1689&lt;&gt;"",IF($AD1689=1,VLOOKUP($I1689,得点換算表!$C$45:$D$55,2),VLOOKUP($I1689,得点換算表!$E$45:$F$55,2)),"")</f>
        <v/>
      </c>
      <c r="AJ1689" s="142" t="str">
        <f>IF($J1689&lt;&gt;"",IF($AD1689=1,VLOOKUP($J1689,得点換算表!$C$56:$D$65,2),VLOOKUP($J1689,得点換算表!$E$56:$F$65,2)),"")</f>
        <v/>
      </c>
      <c r="AK1689" s="142" t="str">
        <f>IF($K1689&lt;&gt;"",IF($AD1689=1,VLOOKUP($K1689,得点換算表!$C$66:$D$76,2),VLOOKUP($K1689,得点換算表!$E$66:$F$76,2)),"")</f>
        <v/>
      </c>
      <c r="AL1689" s="142" t="str">
        <f>IF($L1689&lt;&gt;"",IF($AD1689=1,VLOOKUP($L1689,得点換算表!$C$77:$D$86,2),VLOOKUP($L1689,得点換算表!$E$77:$F$86,2)),"")</f>
        <v/>
      </c>
      <c r="AM1689" s="142" t="str">
        <f>IF($M1689&lt;&gt;"",IF($AD1689=1,VLOOKUP($M1689,得点換算表!$C$87:$D$96,2),VLOOKUP($M1689,得点換算表!$E$87:$F$96,2)),"")</f>
        <v/>
      </c>
      <c r="AN1689" s="142" t="str">
        <f t="shared" si="90"/>
        <v/>
      </c>
      <c r="AO1689" s="143" t="str">
        <f>IF(AND($AN1689&lt;&gt;"",$AN1689&gt;=8),VLOOKUP($AN1689,得点換算表!$I$15:$J$19,2),"")</f>
        <v/>
      </c>
      <c r="AP1689" s="105"/>
    </row>
    <row r="1690" spans="1:42" x14ac:dyDescent="0.15">
      <c r="A1690" s="11"/>
      <c r="B1690" s="12"/>
      <c r="C1690" s="13"/>
      <c r="D1690" s="13"/>
      <c r="E1690" s="14"/>
      <c r="F1690" s="14"/>
      <c r="G1690" s="14"/>
      <c r="H1690" s="14"/>
      <c r="I1690" s="15"/>
      <c r="J1690" s="14"/>
      <c r="K1690" s="13"/>
      <c r="L1690" s="14"/>
      <c r="M1690" s="14"/>
      <c r="N1690" s="14"/>
      <c r="O1690" s="14"/>
      <c r="P1690" s="198"/>
      <c r="Q1690" s="198"/>
      <c r="R1690" s="198"/>
      <c r="S1690" s="198"/>
      <c r="T1690" s="198"/>
      <c r="U1690" s="198"/>
      <c r="V1690" s="198"/>
      <c r="W1690" s="202">
        <f t="shared" si="88"/>
        <v>0</v>
      </c>
      <c r="X1690" s="14"/>
      <c r="Y1690" s="14"/>
      <c r="Z1690" s="108"/>
      <c r="AA1690" s="114"/>
      <c r="AB1690" s="129"/>
      <c r="AC1690" s="128"/>
      <c r="AD1690" s="142" t="str">
        <f t="shared" si="89"/>
        <v/>
      </c>
      <c r="AE1690" s="142" t="str">
        <f>IF($E1690&lt;&gt;"",IF($AD1690=1,VLOOKUP($E1690,得点換算表!$C$5:$D$14,2),VLOOKUP($E1690,得点換算表!$E$5:$F$14,2)),"")</f>
        <v/>
      </c>
      <c r="AF1690" s="142" t="str">
        <f>IF($F1690&lt;&gt;"",IF($AD1690=1,VLOOKUP($F1690,得点換算表!$C$15:$D$24,2),VLOOKUP($F1690,得点換算表!$E$15:$F$24,2)),"")</f>
        <v/>
      </c>
      <c r="AG1690" s="142" t="str">
        <f>IF($G1690&lt;&gt;"",IF($AD1690=1,VLOOKUP($G1690,得点換算表!$C$25:$D$34,2),VLOOKUP($G1690,得点換算表!$E$25:$F$34,2)),"")</f>
        <v/>
      </c>
      <c r="AH1690" s="142" t="str">
        <f>IF($H1690&lt;&gt;"",IF($AD1690=1,VLOOKUP($H1690,得点換算表!$C$35:$D$44,2),VLOOKUP($H1690,得点換算表!$E$35:$F$44,2)),"")</f>
        <v/>
      </c>
      <c r="AI1690" s="142" t="str">
        <f>IF($I1690&lt;&gt;"",IF($AD1690=1,VLOOKUP($I1690,得点換算表!$C$45:$D$55,2),VLOOKUP($I1690,得点換算表!$E$45:$F$55,2)),"")</f>
        <v/>
      </c>
      <c r="AJ1690" s="142" t="str">
        <f>IF($J1690&lt;&gt;"",IF($AD1690=1,VLOOKUP($J1690,得点換算表!$C$56:$D$65,2),VLOOKUP($J1690,得点換算表!$E$56:$F$65,2)),"")</f>
        <v/>
      </c>
      <c r="AK1690" s="142" t="str">
        <f>IF($K1690&lt;&gt;"",IF($AD1690=1,VLOOKUP($K1690,得点換算表!$C$66:$D$76,2),VLOOKUP($K1690,得点換算表!$E$66:$F$76,2)),"")</f>
        <v/>
      </c>
      <c r="AL1690" s="142" t="str">
        <f>IF($L1690&lt;&gt;"",IF($AD1690=1,VLOOKUP($L1690,得点換算表!$C$77:$D$86,2),VLOOKUP($L1690,得点換算表!$E$77:$F$86,2)),"")</f>
        <v/>
      </c>
      <c r="AM1690" s="142" t="str">
        <f>IF($M1690&lt;&gt;"",IF($AD1690=1,VLOOKUP($M1690,得点換算表!$C$87:$D$96,2),VLOOKUP($M1690,得点換算表!$E$87:$F$96,2)),"")</f>
        <v/>
      </c>
      <c r="AN1690" s="142" t="str">
        <f t="shared" si="90"/>
        <v/>
      </c>
      <c r="AO1690" s="143" t="str">
        <f>IF(AND($AN1690&lt;&gt;"",$AN1690&gt;=8),VLOOKUP($AN1690,得点換算表!$I$15:$J$19,2),"")</f>
        <v/>
      </c>
      <c r="AP1690" s="105"/>
    </row>
    <row r="1691" spans="1:42" x14ac:dyDescent="0.15">
      <c r="A1691" s="11"/>
      <c r="B1691" s="12"/>
      <c r="C1691" s="13"/>
      <c r="D1691" s="13"/>
      <c r="E1691" s="14"/>
      <c r="F1691" s="14"/>
      <c r="G1691" s="14"/>
      <c r="H1691" s="14"/>
      <c r="I1691" s="15"/>
      <c r="J1691" s="14"/>
      <c r="K1691" s="13"/>
      <c r="L1691" s="14"/>
      <c r="M1691" s="14"/>
      <c r="N1691" s="14"/>
      <c r="O1691" s="14"/>
      <c r="P1691" s="198"/>
      <c r="Q1691" s="198"/>
      <c r="R1691" s="198"/>
      <c r="S1691" s="198"/>
      <c r="T1691" s="198"/>
      <c r="U1691" s="198"/>
      <c r="V1691" s="198"/>
      <c r="W1691" s="202">
        <f t="shared" si="88"/>
        <v>0</v>
      </c>
      <c r="X1691" s="14"/>
      <c r="Y1691" s="14"/>
      <c r="Z1691" s="108"/>
      <c r="AA1691" s="114"/>
      <c r="AB1691" s="129"/>
      <c r="AC1691" s="128"/>
      <c r="AD1691" s="142" t="str">
        <f t="shared" si="89"/>
        <v/>
      </c>
      <c r="AE1691" s="142" t="str">
        <f>IF($E1691&lt;&gt;"",IF($AD1691=1,VLOOKUP($E1691,得点換算表!$C$5:$D$14,2),VLOOKUP($E1691,得点換算表!$E$5:$F$14,2)),"")</f>
        <v/>
      </c>
      <c r="AF1691" s="142" t="str">
        <f>IF($F1691&lt;&gt;"",IF($AD1691=1,VLOOKUP($F1691,得点換算表!$C$15:$D$24,2),VLOOKUP($F1691,得点換算表!$E$15:$F$24,2)),"")</f>
        <v/>
      </c>
      <c r="AG1691" s="142" t="str">
        <f>IF($G1691&lt;&gt;"",IF($AD1691=1,VLOOKUP($G1691,得点換算表!$C$25:$D$34,2),VLOOKUP($G1691,得点換算表!$E$25:$F$34,2)),"")</f>
        <v/>
      </c>
      <c r="AH1691" s="142" t="str">
        <f>IF($H1691&lt;&gt;"",IF($AD1691=1,VLOOKUP($H1691,得点換算表!$C$35:$D$44,2),VLOOKUP($H1691,得点換算表!$E$35:$F$44,2)),"")</f>
        <v/>
      </c>
      <c r="AI1691" s="142" t="str">
        <f>IF($I1691&lt;&gt;"",IF($AD1691=1,VLOOKUP($I1691,得点換算表!$C$45:$D$55,2),VLOOKUP($I1691,得点換算表!$E$45:$F$55,2)),"")</f>
        <v/>
      </c>
      <c r="AJ1691" s="142" t="str">
        <f>IF($J1691&lt;&gt;"",IF($AD1691=1,VLOOKUP($J1691,得点換算表!$C$56:$D$65,2),VLOOKUP($J1691,得点換算表!$E$56:$F$65,2)),"")</f>
        <v/>
      </c>
      <c r="AK1691" s="142" t="str">
        <f>IF($K1691&lt;&gt;"",IF($AD1691=1,VLOOKUP($K1691,得点換算表!$C$66:$D$76,2),VLOOKUP($K1691,得点換算表!$E$66:$F$76,2)),"")</f>
        <v/>
      </c>
      <c r="AL1691" s="142" t="str">
        <f>IF($L1691&lt;&gt;"",IF($AD1691=1,VLOOKUP($L1691,得点換算表!$C$77:$D$86,2),VLOOKUP($L1691,得点換算表!$E$77:$F$86,2)),"")</f>
        <v/>
      </c>
      <c r="AM1691" s="142" t="str">
        <f>IF($M1691&lt;&gt;"",IF($AD1691=1,VLOOKUP($M1691,得点換算表!$C$87:$D$96,2),VLOOKUP($M1691,得点換算表!$E$87:$F$96,2)),"")</f>
        <v/>
      </c>
      <c r="AN1691" s="142" t="str">
        <f t="shared" si="90"/>
        <v/>
      </c>
      <c r="AO1691" s="143" t="str">
        <f>IF(AND($AN1691&lt;&gt;"",$AN1691&gt;=8),VLOOKUP($AN1691,得点換算表!$I$15:$J$19,2),"")</f>
        <v/>
      </c>
      <c r="AP1691" s="105"/>
    </row>
    <row r="1692" spans="1:42" x14ac:dyDescent="0.15">
      <c r="A1692" s="11"/>
      <c r="B1692" s="12"/>
      <c r="C1692" s="13"/>
      <c r="D1692" s="13"/>
      <c r="E1692" s="14"/>
      <c r="F1692" s="14"/>
      <c r="G1692" s="14"/>
      <c r="H1692" s="14"/>
      <c r="I1692" s="15"/>
      <c r="J1692" s="14"/>
      <c r="K1692" s="13"/>
      <c r="L1692" s="14"/>
      <c r="M1692" s="14"/>
      <c r="N1692" s="14"/>
      <c r="O1692" s="14"/>
      <c r="P1692" s="198"/>
      <c r="Q1692" s="198"/>
      <c r="R1692" s="198"/>
      <c r="S1692" s="198"/>
      <c r="T1692" s="198"/>
      <c r="U1692" s="198"/>
      <c r="V1692" s="198"/>
      <c r="W1692" s="202">
        <f t="shared" si="88"/>
        <v>0</v>
      </c>
      <c r="X1692" s="14"/>
      <c r="Y1692" s="14"/>
      <c r="Z1692" s="108"/>
      <c r="AA1692" s="114"/>
      <c r="AB1692" s="129"/>
      <c r="AC1692" s="128"/>
      <c r="AD1692" s="142" t="str">
        <f t="shared" si="89"/>
        <v/>
      </c>
      <c r="AE1692" s="142" t="str">
        <f>IF($E1692&lt;&gt;"",IF($AD1692=1,VLOOKUP($E1692,得点換算表!$C$5:$D$14,2),VLOOKUP($E1692,得点換算表!$E$5:$F$14,2)),"")</f>
        <v/>
      </c>
      <c r="AF1692" s="142" t="str">
        <f>IF($F1692&lt;&gt;"",IF($AD1692=1,VLOOKUP($F1692,得点換算表!$C$15:$D$24,2),VLOOKUP($F1692,得点換算表!$E$15:$F$24,2)),"")</f>
        <v/>
      </c>
      <c r="AG1692" s="142" t="str">
        <f>IF($G1692&lt;&gt;"",IF($AD1692=1,VLOOKUP($G1692,得点換算表!$C$25:$D$34,2),VLOOKUP($G1692,得点換算表!$E$25:$F$34,2)),"")</f>
        <v/>
      </c>
      <c r="AH1692" s="142" t="str">
        <f>IF($H1692&lt;&gt;"",IF($AD1692=1,VLOOKUP($H1692,得点換算表!$C$35:$D$44,2),VLOOKUP($H1692,得点換算表!$E$35:$F$44,2)),"")</f>
        <v/>
      </c>
      <c r="AI1692" s="142" t="str">
        <f>IF($I1692&lt;&gt;"",IF($AD1692=1,VLOOKUP($I1692,得点換算表!$C$45:$D$55,2),VLOOKUP($I1692,得点換算表!$E$45:$F$55,2)),"")</f>
        <v/>
      </c>
      <c r="AJ1692" s="142" t="str">
        <f>IF($J1692&lt;&gt;"",IF($AD1692=1,VLOOKUP($J1692,得点換算表!$C$56:$D$65,2),VLOOKUP($J1692,得点換算表!$E$56:$F$65,2)),"")</f>
        <v/>
      </c>
      <c r="AK1692" s="142" t="str">
        <f>IF($K1692&lt;&gt;"",IF($AD1692=1,VLOOKUP($K1692,得点換算表!$C$66:$D$76,2),VLOOKUP($K1692,得点換算表!$E$66:$F$76,2)),"")</f>
        <v/>
      </c>
      <c r="AL1692" s="142" t="str">
        <f>IF($L1692&lt;&gt;"",IF($AD1692=1,VLOOKUP($L1692,得点換算表!$C$77:$D$86,2),VLOOKUP($L1692,得点換算表!$E$77:$F$86,2)),"")</f>
        <v/>
      </c>
      <c r="AM1692" s="142" t="str">
        <f>IF($M1692&lt;&gt;"",IF($AD1692=1,VLOOKUP($M1692,得点換算表!$C$87:$D$96,2),VLOOKUP($M1692,得点換算表!$E$87:$F$96,2)),"")</f>
        <v/>
      </c>
      <c r="AN1692" s="142" t="str">
        <f t="shared" si="90"/>
        <v/>
      </c>
      <c r="AO1692" s="143" t="str">
        <f>IF(AND($AN1692&lt;&gt;"",$AN1692&gt;=8),VLOOKUP($AN1692,得点換算表!$I$15:$J$19,2),"")</f>
        <v/>
      </c>
      <c r="AP1692" s="105"/>
    </row>
    <row r="1693" spans="1:42" x14ac:dyDescent="0.15">
      <c r="A1693" s="11"/>
      <c r="B1693" s="12"/>
      <c r="C1693" s="13"/>
      <c r="D1693" s="13"/>
      <c r="E1693" s="14"/>
      <c r="F1693" s="14"/>
      <c r="G1693" s="14"/>
      <c r="H1693" s="14"/>
      <c r="I1693" s="15"/>
      <c r="J1693" s="14"/>
      <c r="K1693" s="13"/>
      <c r="L1693" s="14"/>
      <c r="M1693" s="14"/>
      <c r="N1693" s="14"/>
      <c r="O1693" s="14"/>
      <c r="P1693" s="198"/>
      <c r="Q1693" s="198"/>
      <c r="R1693" s="198"/>
      <c r="S1693" s="198"/>
      <c r="T1693" s="198"/>
      <c r="U1693" s="198"/>
      <c r="V1693" s="198"/>
      <c r="W1693" s="202">
        <f t="shared" si="88"/>
        <v>0</v>
      </c>
      <c r="X1693" s="14"/>
      <c r="Y1693" s="14"/>
      <c r="Z1693" s="108"/>
      <c r="AA1693" s="114"/>
      <c r="AB1693" s="129"/>
      <c r="AC1693" s="128"/>
      <c r="AD1693" s="142" t="str">
        <f t="shared" si="89"/>
        <v/>
      </c>
      <c r="AE1693" s="142" t="str">
        <f>IF($E1693&lt;&gt;"",IF($AD1693=1,VLOOKUP($E1693,得点換算表!$C$5:$D$14,2),VLOOKUP($E1693,得点換算表!$E$5:$F$14,2)),"")</f>
        <v/>
      </c>
      <c r="AF1693" s="142" t="str">
        <f>IF($F1693&lt;&gt;"",IF($AD1693=1,VLOOKUP($F1693,得点換算表!$C$15:$D$24,2),VLOOKUP($F1693,得点換算表!$E$15:$F$24,2)),"")</f>
        <v/>
      </c>
      <c r="AG1693" s="142" t="str">
        <f>IF($G1693&lt;&gt;"",IF($AD1693=1,VLOOKUP($G1693,得点換算表!$C$25:$D$34,2),VLOOKUP($G1693,得点換算表!$E$25:$F$34,2)),"")</f>
        <v/>
      </c>
      <c r="AH1693" s="142" t="str">
        <f>IF($H1693&lt;&gt;"",IF($AD1693=1,VLOOKUP($H1693,得点換算表!$C$35:$D$44,2),VLOOKUP($H1693,得点換算表!$E$35:$F$44,2)),"")</f>
        <v/>
      </c>
      <c r="AI1693" s="142" t="str">
        <f>IF($I1693&lt;&gt;"",IF($AD1693=1,VLOOKUP($I1693,得点換算表!$C$45:$D$55,2),VLOOKUP($I1693,得点換算表!$E$45:$F$55,2)),"")</f>
        <v/>
      </c>
      <c r="AJ1693" s="142" t="str">
        <f>IF($J1693&lt;&gt;"",IF($AD1693=1,VLOOKUP($J1693,得点換算表!$C$56:$D$65,2),VLOOKUP($J1693,得点換算表!$E$56:$F$65,2)),"")</f>
        <v/>
      </c>
      <c r="AK1693" s="142" t="str">
        <f>IF($K1693&lt;&gt;"",IF($AD1693=1,VLOOKUP($K1693,得点換算表!$C$66:$D$76,2),VLOOKUP($K1693,得点換算表!$E$66:$F$76,2)),"")</f>
        <v/>
      </c>
      <c r="AL1693" s="142" t="str">
        <f>IF($L1693&lt;&gt;"",IF($AD1693=1,VLOOKUP($L1693,得点換算表!$C$77:$D$86,2),VLOOKUP($L1693,得点換算表!$E$77:$F$86,2)),"")</f>
        <v/>
      </c>
      <c r="AM1693" s="142" t="str">
        <f>IF($M1693&lt;&gt;"",IF($AD1693=1,VLOOKUP($M1693,得点換算表!$C$87:$D$96,2),VLOOKUP($M1693,得点換算表!$E$87:$F$96,2)),"")</f>
        <v/>
      </c>
      <c r="AN1693" s="142" t="str">
        <f t="shared" si="90"/>
        <v/>
      </c>
      <c r="AO1693" s="143" t="str">
        <f>IF(AND($AN1693&lt;&gt;"",$AN1693&gt;=8),VLOOKUP($AN1693,得点換算表!$I$15:$J$19,2),"")</f>
        <v/>
      </c>
      <c r="AP1693" s="105"/>
    </row>
    <row r="1694" spans="1:42" x14ac:dyDescent="0.15">
      <c r="A1694" s="11"/>
      <c r="B1694" s="12"/>
      <c r="C1694" s="13"/>
      <c r="D1694" s="13"/>
      <c r="E1694" s="14"/>
      <c r="F1694" s="14"/>
      <c r="G1694" s="14"/>
      <c r="H1694" s="14"/>
      <c r="I1694" s="15"/>
      <c r="J1694" s="14"/>
      <c r="K1694" s="13"/>
      <c r="L1694" s="14"/>
      <c r="M1694" s="14"/>
      <c r="N1694" s="14"/>
      <c r="O1694" s="14"/>
      <c r="P1694" s="198"/>
      <c r="Q1694" s="198"/>
      <c r="R1694" s="198"/>
      <c r="S1694" s="198"/>
      <c r="T1694" s="198"/>
      <c r="U1694" s="198"/>
      <c r="V1694" s="198"/>
      <c r="W1694" s="202">
        <f t="shared" si="88"/>
        <v>0</v>
      </c>
      <c r="X1694" s="14"/>
      <c r="Y1694" s="14"/>
      <c r="Z1694" s="108"/>
      <c r="AA1694" s="114"/>
      <c r="AB1694" s="129"/>
      <c r="AC1694" s="128"/>
      <c r="AD1694" s="142" t="str">
        <f t="shared" si="89"/>
        <v/>
      </c>
      <c r="AE1694" s="142" t="str">
        <f>IF($E1694&lt;&gt;"",IF($AD1694=1,VLOOKUP($E1694,得点換算表!$C$5:$D$14,2),VLOOKUP($E1694,得点換算表!$E$5:$F$14,2)),"")</f>
        <v/>
      </c>
      <c r="AF1694" s="142" t="str">
        <f>IF($F1694&lt;&gt;"",IF($AD1694=1,VLOOKUP($F1694,得点換算表!$C$15:$D$24,2),VLOOKUP($F1694,得点換算表!$E$15:$F$24,2)),"")</f>
        <v/>
      </c>
      <c r="AG1694" s="142" t="str">
        <f>IF($G1694&lt;&gt;"",IF($AD1694=1,VLOOKUP($G1694,得点換算表!$C$25:$D$34,2),VLOOKUP($G1694,得点換算表!$E$25:$F$34,2)),"")</f>
        <v/>
      </c>
      <c r="AH1694" s="142" t="str">
        <f>IF($H1694&lt;&gt;"",IF($AD1694=1,VLOOKUP($H1694,得点換算表!$C$35:$D$44,2),VLOOKUP($H1694,得点換算表!$E$35:$F$44,2)),"")</f>
        <v/>
      </c>
      <c r="AI1694" s="142" t="str">
        <f>IF($I1694&lt;&gt;"",IF($AD1694=1,VLOOKUP($I1694,得点換算表!$C$45:$D$55,2),VLOOKUP($I1694,得点換算表!$E$45:$F$55,2)),"")</f>
        <v/>
      </c>
      <c r="AJ1694" s="142" t="str">
        <f>IF($J1694&lt;&gt;"",IF($AD1694=1,VLOOKUP($J1694,得点換算表!$C$56:$D$65,2),VLOOKUP($J1694,得点換算表!$E$56:$F$65,2)),"")</f>
        <v/>
      </c>
      <c r="AK1694" s="142" t="str">
        <f>IF($K1694&lt;&gt;"",IF($AD1694=1,VLOOKUP($K1694,得点換算表!$C$66:$D$76,2),VLOOKUP($K1694,得点換算表!$E$66:$F$76,2)),"")</f>
        <v/>
      </c>
      <c r="AL1694" s="142" t="str">
        <f>IF($L1694&lt;&gt;"",IF($AD1694=1,VLOOKUP($L1694,得点換算表!$C$77:$D$86,2),VLOOKUP($L1694,得点換算表!$E$77:$F$86,2)),"")</f>
        <v/>
      </c>
      <c r="AM1694" s="142" t="str">
        <f>IF($M1694&lt;&gt;"",IF($AD1694=1,VLOOKUP($M1694,得点換算表!$C$87:$D$96,2),VLOOKUP($M1694,得点換算表!$E$87:$F$96,2)),"")</f>
        <v/>
      </c>
      <c r="AN1694" s="142" t="str">
        <f t="shared" si="90"/>
        <v/>
      </c>
      <c r="AO1694" s="143" t="str">
        <f>IF(AND($AN1694&lt;&gt;"",$AN1694&gt;=8),VLOOKUP($AN1694,得点換算表!$I$15:$J$19,2),"")</f>
        <v/>
      </c>
      <c r="AP1694" s="105"/>
    </row>
    <row r="1695" spans="1:42" x14ac:dyDescent="0.15">
      <c r="A1695" s="11"/>
      <c r="B1695" s="12"/>
      <c r="C1695" s="13"/>
      <c r="D1695" s="13"/>
      <c r="E1695" s="14"/>
      <c r="F1695" s="14"/>
      <c r="G1695" s="14"/>
      <c r="H1695" s="14"/>
      <c r="I1695" s="15"/>
      <c r="J1695" s="14"/>
      <c r="K1695" s="13"/>
      <c r="L1695" s="14"/>
      <c r="M1695" s="14"/>
      <c r="N1695" s="14"/>
      <c r="O1695" s="14"/>
      <c r="P1695" s="198"/>
      <c r="Q1695" s="198"/>
      <c r="R1695" s="198"/>
      <c r="S1695" s="198"/>
      <c r="T1695" s="198"/>
      <c r="U1695" s="198"/>
      <c r="V1695" s="198"/>
      <c r="W1695" s="202">
        <f t="shared" si="88"/>
        <v>0</v>
      </c>
      <c r="X1695" s="14"/>
      <c r="Y1695" s="14"/>
      <c r="Z1695" s="108"/>
      <c r="AA1695" s="114"/>
      <c r="AB1695" s="129"/>
      <c r="AC1695" s="128"/>
      <c r="AD1695" s="142" t="str">
        <f t="shared" si="89"/>
        <v/>
      </c>
      <c r="AE1695" s="142" t="str">
        <f>IF($E1695&lt;&gt;"",IF($AD1695=1,VLOOKUP($E1695,得点換算表!$C$5:$D$14,2),VLOOKUP($E1695,得点換算表!$E$5:$F$14,2)),"")</f>
        <v/>
      </c>
      <c r="AF1695" s="142" t="str">
        <f>IF($F1695&lt;&gt;"",IF($AD1695=1,VLOOKUP($F1695,得点換算表!$C$15:$D$24,2),VLOOKUP($F1695,得点換算表!$E$15:$F$24,2)),"")</f>
        <v/>
      </c>
      <c r="AG1695" s="142" t="str">
        <f>IF($G1695&lt;&gt;"",IF($AD1695=1,VLOOKUP($G1695,得点換算表!$C$25:$D$34,2),VLOOKUP($G1695,得点換算表!$E$25:$F$34,2)),"")</f>
        <v/>
      </c>
      <c r="AH1695" s="142" t="str">
        <f>IF($H1695&lt;&gt;"",IF($AD1695=1,VLOOKUP($H1695,得点換算表!$C$35:$D$44,2),VLOOKUP($H1695,得点換算表!$E$35:$F$44,2)),"")</f>
        <v/>
      </c>
      <c r="AI1695" s="142" t="str">
        <f>IF($I1695&lt;&gt;"",IF($AD1695=1,VLOOKUP($I1695,得点換算表!$C$45:$D$55,2),VLOOKUP($I1695,得点換算表!$E$45:$F$55,2)),"")</f>
        <v/>
      </c>
      <c r="AJ1695" s="142" t="str">
        <f>IF($J1695&lt;&gt;"",IF($AD1695=1,VLOOKUP($J1695,得点換算表!$C$56:$D$65,2),VLOOKUP($J1695,得点換算表!$E$56:$F$65,2)),"")</f>
        <v/>
      </c>
      <c r="AK1695" s="142" t="str">
        <f>IF($K1695&lt;&gt;"",IF($AD1695=1,VLOOKUP($K1695,得点換算表!$C$66:$D$76,2),VLOOKUP($K1695,得点換算表!$E$66:$F$76,2)),"")</f>
        <v/>
      </c>
      <c r="AL1695" s="142" t="str">
        <f>IF($L1695&lt;&gt;"",IF($AD1695=1,VLOOKUP($L1695,得点換算表!$C$77:$D$86,2),VLOOKUP($L1695,得点換算表!$E$77:$F$86,2)),"")</f>
        <v/>
      </c>
      <c r="AM1695" s="142" t="str">
        <f>IF($M1695&lt;&gt;"",IF($AD1695=1,VLOOKUP($M1695,得点換算表!$C$87:$D$96,2),VLOOKUP($M1695,得点換算表!$E$87:$F$96,2)),"")</f>
        <v/>
      </c>
      <c r="AN1695" s="142" t="str">
        <f t="shared" si="90"/>
        <v/>
      </c>
      <c r="AO1695" s="143" t="str">
        <f>IF(AND($AN1695&lt;&gt;"",$AN1695&gt;=8),VLOOKUP($AN1695,得点換算表!$I$15:$J$19,2),"")</f>
        <v/>
      </c>
      <c r="AP1695" s="105"/>
    </row>
    <row r="1696" spans="1:42" x14ac:dyDescent="0.15">
      <c r="A1696" s="11"/>
      <c r="B1696" s="12"/>
      <c r="C1696" s="13"/>
      <c r="D1696" s="13"/>
      <c r="E1696" s="14"/>
      <c r="F1696" s="14"/>
      <c r="G1696" s="14"/>
      <c r="H1696" s="14"/>
      <c r="I1696" s="15"/>
      <c r="J1696" s="14"/>
      <c r="K1696" s="13"/>
      <c r="L1696" s="14"/>
      <c r="M1696" s="14"/>
      <c r="N1696" s="14"/>
      <c r="O1696" s="14"/>
      <c r="P1696" s="198"/>
      <c r="Q1696" s="198"/>
      <c r="R1696" s="198"/>
      <c r="S1696" s="198"/>
      <c r="T1696" s="198"/>
      <c r="U1696" s="198"/>
      <c r="V1696" s="198"/>
      <c r="W1696" s="202">
        <f t="shared" si="88"/>
        <v>0</v>
      </c>
      <c r="X1696" s="14"/>
      <c r="Y1696" s="14"/>
      <c r="Z1696" s="108"/>
      <c r="AA1696" s="114"/>
      <c r="AB1696" s="129"/>
      <c r="AC1696" s="128"/>
      <c r="AD1696" s="142" t="str">
        <f t="shared" si="89"/>
        <v/>
      </c>
      <c r="AE1696" s="142" t="str">
        <f>IF($E1696&lt;&gt;"",IF($AD1696=1,VLOOKUP($E1696,得点換算表!$C$5:$D$14,2),VLOOKUP($E1696,得点換算表!$E$5:$F$14,2)),"")</f>
        <v/>
      </c>
      <c r="AF1696" s="142" t="str">
        <f>IF($F1696&lt;&gt;"",IF($AD1696=1,VLOOKUP($F1696,得点換算表!$C$15:$D$24,2),VLOOKUP($F1696,得点換算表!$E$15:$F$24,2)),"")</f>
        <v/>
      </c>
      <c r="AG1696" s="142" t="str">
        <f>IF($G1696&lt;&gt;"",IF($AD1696=1,VLOOKUP($G1696,得点換算表!$C$25:$D$34,2),VLOOKUP($G1696,得点換算表!$E$25:$F$34,2)),"")</f>
        <v/>
      </c>
      <c r="AH1696" s="142" t="str">
        <f>IF($H1696&lt;&gt;"",IF($AD1696=1,VLOOKUP($H1696,得点換算表!$C$35:$D$44,2),VLOOKUP($H1696,得点換算表!$E$35:$F$44,2)),"")</f>
        <v/>
      </c>
      <c r="AI1696" s="142" t="str">
        <f>IF($I1696&lt;&gt;"",IF($AD1696=1,VLOOKUP($I1696,得点換算表!$C$45:$D$55,2),VLOOKUP($I1696,得点換算表!$E$45:$F$55,2)),"")</f>
        <v/>
      </c>
      <c r="AJ1696" s="142" t="str">
        <f>IF($J1696&lt;&gt;"",IF($AD1696=1,VLOOKUP($J1696,得点換算表!$C$56:$D$65,2),VLOOKUP($J1696,得点換算表!$E$56:$F$65,2)),"")</f>
        <v/>
      </c>
      <c r="AK1696" s="142" t="str">
        <f>IF($K1696&lt;&gt;"",IF($AD1696=1,VLOOKUP($K1696,得点換算表!$C$66:$D$76,2),VLOOKUP($K1696,得点換算表!$E$66:$F$76,2)),"")</f>
        <v/>
      </c>
      <c r="AL1696" s="142" t="str">
        <f>IF($L1696&lt;&gt;"",IF($AD1696=1,VLOOKUP($L1696,得点換算表!$C$77:$D$86,2),VLOOKUP($L1696,得点換算表!$E$77:$F$86,2)),"")</f>
        <v/>
      </c>
      <c r="AM1696" s="142" t="str">
        <f>IF($M1696&lt;&gt;"",IF($AD1696=1,VLOOKUP($M1696,得点換算表!$C$87:$D$96,2),VLOOKUP($M1696,得点換算表!$E$87:$F$96,2)),"")</f>
        <v/>
      </c>
      <c r="AN1696" s="142" t="str">
        <f t="shared" si="90"/>
        <v/>
      </c>
      <c r="AO1696" s="143" t="str">
        <f>IF(AND($AN1696&lt;&gt;"",$AN1696&gt;=8),VLOOKUP($AN1696,得点換算表!$I$15:$J$19,2),"")</f>
        <v/>
      </c>
      <c r="AP1696" s="105"/>
    </row>
    <row r="1697" spans="1:42" x14ac:dyDescent="0.15">
      <c r="A1697" s="11"/>
      <c r="B1697" s="12"/>
      <c r="C1697" s="13"/>
      <c r="D1697" s="13"/>
      <c r="E1697" s="14"/>
      <c r="F1697" s="14"/>
      <c r="G1697" s="14"/>
      <c r="H1697" s="14"/>
      <c r="I1697" s="15"/>
      <c r="J1697" s="14"/>
      <c r="K1697" s="13"/>
      <c r="L1697" s="14"/>
      <c r="M1697" s="14"/>
      <c r="N1697" s="14"/>
      <c r="O1697" s="14"/>
      <c r="P1697" s="198"/>
      <c r="Q1697" s="198"/>
      <c r="R1697" s="198"/>
      <c r="S1697" s="198"/>
      <c r="T1697" s="198"/>
      <c r="U1697" s="198"/>
      <c r="V1697" s="198"/>
      <c r="W1697" s="202">
        <f t="shared" si="88"/>
        <v>0</v>
      </c>
      <c r="X1697" s="14"/>
      <c r="Y1697" s="14"/>
      <c r="Z1697" s="108"/>
      <c r="AA1697" s="114"/>
      <c r="AB1697" s="129"/>
      <c r="AC1697" s="128"/>
      <c r="AD1697" s="142" t="str">
        <f t="shared" si="89"/>
        <v/>
      </c>
      <c r="AE1697" s="142" t="str">
        <f>IF($E1697&lt;&gt;"",IF($AD1697=1,VLOOKUP($E1697,得点換算表!$C$5:$D$14,2),VLOOKUP($E1697,得点換算表!$E$5:$F$14,2)),"")</f>
        <v/>
      </c>
      <c r="AF1697" s="142" t="str">
        <f>IF($F1697&lt;&gt;"",IF($AD1697=1,VLOOKUP($F1697,得点換算表!$C$15:$D$24,2),VLOOKUP($F1697,得点換算表!$E$15:$F$24,2)),"")</f>
        <v/>
      </c>
      <c r="AG1697" s="142" t="str">
        <f>IF($G1697&lt;&gt;"",IF($AD1697=1,VLOOKUP($G1697,得点換算表!$C$25:$D$34,2),VLOOKUP($G1697,得点換算表!$E$25:$F$34,2)),"")</f>
        <v/>
      </c>
      <c r="AH1697" s="142" t="str">
        <f>IF($H1697&lt;&gt;"",IF($AD1697=1,VLOOKUP($H1697,得点換算表!$C$35:$D$44,2),VLOOKUP($H1697,得点換算表!$E$35:$F$44,2)),"")</f>
        <v/>
      </c>
      <c r="AI1697" s="142" t="str">
        <f>IF($I1697&lt;&gt;"",IF($AD1697=1,VLOOKUP($I1697,得点換算表!$C$45:$D$55,2),VLOOKUP($I1697,得点換算表!$E$45:$F$55,2)),"")</f>
        <v/>
      </c>
      <c r="AJ1697" s="142" t="str">
        <f>IF($J1697&lt;&gt;"",IF($AD1697=1,VLOOKUP($J1697,得点換算表!$C$56:$D$65,2),VLOOKUP($J1697,得点換算表!$E$56:$F$65,2)),"")</f>
        <v/>
      </c>
      <c r="AK1697" s="142" t="str">
        <f>IF($K1697&lt;&gt;"",IF($AD1697=1,VLOOKUP($K1697,得点換算表!$C$66:$D$76,2),VLOOKUP($K1697,得点換算表!$E$66:$F$76,2)),"")</f>
        <v/>
      </c>
      <c r="AL1697" s="142" t="str">
        <f>IF($L1697&lt;&gt;"",IF($AD1697=1,VLOOKUP($L1697,得点換算表!$C$77:$D$86,2),VLOOKUP($L1697,得点換算表!$E$77:$F$86,2)),"")</f>
        <v/>
      </c>
      <c r="AM1697" s="142" t="str">
        <f>IF($M1697&lt;&gt;"",IF($AD1697=1,VLOOKUP($M1697,得点換算表!$C$87:$D$96,2),VLOOKUP($M1697,得点換算表!$E$87:$F$96,2)),"")</f>
        <v/>
      </c>
      <c r="AN1697" s="142" t="str">
        <f t="shared" si="90"/>
        <v/>
      </c>
      <c r="AO1697" s="143" t="str">
        <f>IF(AND($AN1697&lt;&gt;"",$AN1697&gt;=8),VLOOKUP($AN1697,得点換算表!$I$15:$J$19,2),"")</f>
        <v/>
      </c>
      <c r="AP1697" s="105"/>
    </row>
    <row r="1698" spans="1:42" x14ac:dyDescent="0.15">
      <c r="A1698" s="11"/>
      <c r="B1698" s="12"/>
      <c r="C1698" s="13"/>
      <c r="D1698" s="13"/>
      <c r="E1698" s="14"/>
      <c r="F1698" s="14"/>
      <c r="G1698" s="14"/>
      <c r="H1698" s="14"/>
      <c r="I1698" s="15"/>
      <c r="J1698" s="14"/>
      <c r="K1698" s="13"/>
      <c r="L1698" s="14"/>
      <c r="M1698" s="14"/>
      <c r="N1698" s="14"/>
      <c r="O1698" s="14"/>
      <c r="P1698" s="198"/>
      <c r="Q1698" s="198"/>
      <c r="R1698" s="198"/>
      <c r="S1698" s="198"/>
      <c r="T1698" s="198"/>
      <c r="U1698" s="198"/>
      <c r="V1698" s="198"/>
      <c r="W1698" s="202">
        <f t="shared" si="88"/>
        <v>0</v>
      </c>
      <c r="X1698" s="14"/>
      <c r="Y1698" s="14"/>
      <c r="Z1698" s="108"/>
      <c r="AA1698" s="114"/>
      <c r="AB1698" s="129"/>
      <c r="AC1698" s="128"/>
      <c r="AD1698" s="142" t="str">
        <f t="shared" si="89"/>
        <v/>
      </c>
      <c r="AE1698" s="142" t="str">
        <f>IF($E1698&lt;&gt;"",IF($AD1698=1,VLOOKUP($E1698,得点換算表!$C$5:$D$14,2),VLOOKUP($E1698,得点換算表!$E$5:$F$14,2)),"")</f>
        <v/>
      </c>
      <c r="AF1698" s="142" t="str">
        <f>IF($F1698&lt;&gt;"",IF($AD1698=1,VLOOKUP($F1698,得点換算表!$C$15:$D$24,2),VLOOKUP($F1698,得点換算表!$E$15:$F$24,2)),"")</f>
        <v/>
      </c>
      <c r="AG1698" s="142" t="str">
        <f>IF($G1698&lt;&gt;"",IF($AD1698=1,VLOOKUP($G1698,得点換算表!$C$25:$D$34,2),VLOOKUP($G1698,得点換算表!$E$25:$F$34,2)),"")</f>
        <v/>
      </c>
      <c r="AH1698" s="142" t="str">
        <f>IF($H1698&lt;&gt;"",IF($AD1698=1,VLOOKUP($H1698,得点換算表!$C$35:$D$44,2),VLOOKUP($H1698,得点換算表!$E$35:$F$44,2)),"")</f>
        <v/>
      </c>
      <c r="AI1698" s="142" t="str">
        <f>IF($I1698&lt;&gt;"",IF($AD1698=1,VLOOKUP($I1698,得点換算表!$C$45:$D$55,2),VLOOKUP($I1698,得点換算表!$E$45:$F$55,2)),"")</f>
        <v/>
      </c>
      <c r="AJ1698" s="142" t="str">
        <f>IF($J1698&lt;&gt;"",IF($AD1698=1,VLOOKUP($J1698,得点換算表!$C$56:$D$65,2),VLOOKUP($J1698,得点換算表!$E$56:$F$65,2)),"")</f>
        <v/>
      </c>
      <c r="AK1698" s="142" t="str">
        <f>IF($K1698&lt;&gt;"",IF($AD1698=1,VLOOKUP($K1698,得点換算表!$C$66:$D$76,2),VLOOKUP($K1698,得点換算表!$E$66:$F$76,2)),"")</f>
        <v/>
      </c>
      <c r="AL1698" s="142" t="str">
        <f>IF($L1698&lt;&gt;"",IF($AD1698=1,VLOOKUP($L1698,得点換算表!$C$77:$D$86,2),VLOOKUP($L1698,得点換算表!$E$77:$F$86,2)),"")</f>
        <v/>
      </c>
      <c r="AM1698" s="142" t="str">
        <f>IF($M1698&lt;&gt;"",IF($AD1698=1,VLOOKUP($M1698,得点換算表!$C$87:$D$96,2),VLOOKUP($M1698,得点換算表!$E$87:$F$96,2)),"")</f>
        <v/>
      </c>
      <c r="AN1698" s="142" t="str">
        <f t="shared" si="90"/>
        <v/>
      </c>
      <c r="AO1698" s="143" t="str">
        <f>IF(AND($AN1698&lt;&gt;"",$AN1698&gt;=8),VLOOKUP($AN1698,得点換算表!$I$15:$J$19,2),"")</f>
        <v/>
      </c>
      <c r="AP1698" s="105"/>
    </row>
    <row r="1699" spans="1:42" x14ac:dyDescent="0.15">
      <c r="A1699" s="11"/>
      <c r="B1699" s="12"/>
      <c r="C1699" s="13"/>
      <c r="D1699" s="13"/>
      <c r="E1699" s="14"/>
      <c r="F1699" s="14"/>
      <c r="G1699" s="14"/>
      <c r="H1699" s="14"/>
      <c r="I1699" s="15"/>
      <c r="J1699" s="14"/>
      <c r="K1699" s="13"/>
      <c r="L1699" s="14"/>
      <c r="M1699" s="14"/>
      <c r="N1699" s="14"/>
      <c r="O1699" s="14"/>
      <c r="P1699" s="198"/>
      <c r="Q1699" s="198"/>
      <c r="R1699" s="198"/>
      <c r="S1699" s="198"/>
      <c r="T1699" s="198"/>
      <c r="U1699" s="198"/>
      <c r="V1699" s="198"/>
      <c r="W1699" s="202">
        <f t="shared" si="88"/>
        <v>0</v>
      </c>
      <c r="X1699" s="14"/>
      <c r="Y1699" s="14"/>
      <c r="Z1699" s="108"/>
      <c r="AA1699" s="114"/>
      <c r="AB1699" s="129"/>
      <c r="AC1699" s="128"/>
      <c r="AD1699" s="142" t="str">
        <f t="shared" si="89"/>
        <v/>
      </c>
      <c r="AE1699" s="142" t="str">
        <f>IF($E1699&lt;&gt;"",IF($AD1699=1,VLOOKUP($E1699,得点換算表!$C$5:$D$14,2),VLOOKUP($E1699,得点換算表!$E$5:$F$14,2)),"")</f>
        <v/>
      </c>
      <c r="AF1699" s="142" t="str">
        <f>IF($F1699&lt;&gt;"",IF($AD1699=1,VLOOKUP($F1699,得点換算表!$C$15:$D$24,2),VLOOKUP($F1699,得点換算表!$E$15:$F$24,2)),"")</f>
        <v/>
      </c>
      <c r="AG1699" s="142" t="str">
        <f>IF($G1699&lt;&gt;"",IF($AD1699=1,VLOOKUP($G1699,得点換算表!$C$25:$D$34,2),VLOOKUP($G1699,得点換算表!$E$25:$F$34,2)),"")</f>
        <v/>
      </c>
      <c r="AH1699" s="142" t="str">
        <f>IF($H1699&lt;&gt;"",IF($AD1699=1,VLOOKUP($H1699,得点換算表!$C$35:$D$44,2),VLOOKUP($H1699,得点換算表!$E$35:$F$44,2)),"")</f>
        <v/>
      </c>
      <c r="AI1699" s="142" t="str">
        <f>IF($I1699&lt;&gt;"",IF($AD1699=1,VLOOKUP($I1699,得点換算表!$C$45:$D$55,2),VLOOKUP($I1699,得点換算表!$E$45:$F$55,2)),"")</f>
        <v/>
      </c>
      <c r="AJ1699" s="142" t="str">
        <f>IF($J1699&lt;&gt;"",IF($AD1699=1,VLOOKUP($J1699,得点換算表!$C$56:$D$65,2),VLOOKUP($J1699,得点換算表!$E$56:$F$65,2)),"")</f>
        <v/>
      </c>
      <c r="AK1699" s="142" t="str">
        <f>IF($K1699&lt;&gt;"",IF($AD1699=1,VLOOKUP($K1699,得点換算表!$C$66:$D$76,2),VLOOKUP($K1699,得点換算表!$E$66:$F$76,2)),"")</f>
        <v/>
      </c>
      <c r="AL1699" s="142" t="str">
        <f>IF($L1699&lt;&gt;"",IF($AD1699=1,VLOOKUP($L1699,得点換算表!$C$77:$D$86,2),VLOOKUP($L1699,得点換算表!$E$77:$F$86,2)),"")</f>
        <v/>
      </c>
      <c r="AM1699" s="142" t="str">
        <f>IF($M1699&lt;&gt;"",IF($AD1699=1,VLOOKUP($M1699,得点換算表!$C$87:$D$96,2),VLOOKUP($M1699,得点換算表!$E$87:$F$96,2)),"")</f>
        <v/>
      </c>
      <c r="AN1699" s="142" t="str">
        <f t="shared" si="90"/>
        <v/>
      </c>
      <c r="AO1699" s="143" t="str">
        <f>IF(AND($AN1699&lt;&gt;"",$AN1699&gt;=8),VLOOKUP($AN1699,得点換算表!$I$15:$J$19,2),"")</f>
        <v/>
      </c>
      <c r="AP1699" s="105"/>
    </row>
    <row r="1700" spans="1:42" x14ac:dyDescent="0.15">
      <c r="A1700" s="11"/>
      <c r="B1700" s="12"/>
      <c r="C1700" s="13"/>
      <c r="D1700" s="13"/>
      <c r="E1700" s="14"/>
      <c r="F1700" s="14"/>
      <c r="G1700" s="14"/>
      <c r="H1700" s="14"/>
      <c r="I1700" s="15"/>
      <c r="J1700" s="14"/>
      <c r="K1700" s="13"/>
      <c r="L1700" s="14"/>
      <c r="M1700" s="14"/>
      <c r="N1700" s="14"/>
      <c r="O1700" s="14"/>
      <c r="P1700" s="198"/>
      <c r="Q1700" s="198"/>
      <c r="R1700" s="198"/>
      <c r="S1700" s="198"/>
      <c r="T1700" s="198"/>
      <c r="U1700" s="198"/>
      <c r="V1700" s="198"/>
      <c r="W1700" s="202">
        <f t="shared" si="88"/>
        <v>0</v>
      </c>
      <c r="X1700" s="14"/>
      <c r="Y1700" s="14"/>
      <c r="Z1700" s="108"/>
      <c r="AA1700" s="114"/>
      <c r="AB1700" s="129"/>
      <c r="AC1700" s="128"/>
      <c r="AD1700" s="142" t="str">
        <f t="shared" si="89"/>
        <v/>
      </c>
      <c r="AE1700" s="142" t="str">
        <f>IF($E1700&lt;&gt;"",IF($AD1700=1,VLOOKUP($E1700,得点換算表!$C$5:$D$14,2),VLOOKUP($E1700,得点換算表!$E$5:$F$14,2)),"")</f>
        <v/>
      </c>
      <c r="AF1700" s="142" t="str">
        <f>IF($F1700&lt;&gt;"",IF($AD1700=1,VLOOKUP($F1700,得点換算表!$C$15:$D$24,2),VLOOKUP($F1700,得点換算表!$E$15:$F$24,2)),"")</f>
        <v/>
      </c>
      <c r="AG1700" s="142" t="str">
        <f>IF($G1700&lt;&gt;"",IF($AD1700=1,VLOOKUP($G1700,得点換算表!$C$25:$D$34,2),VLOOKUP($G1700,得点換算表!$E$25:$F$34,2)),"")</f>
        <v/>
      </c>
      <c r="AH1700" s="142" t="str">
        <f>IF($H1700&lt;&gt;"",IF($AD1700=1,VLOOKUP($H1700,得点換算表!$C$35:$D$44,2),VLOOKUP($H1700,得点換算表!$E$35:$F$44,2)),"")</f>
        <v/>
      </c>
      <c r="AI1700" s="142" t="str">
        <f>IF($I1700&lt;&gt;"",IF($AD1700=1,VLOOKUP($I1700,得点換算表!$C$45:$D$55,2),VLOOKUP($I1700,得点換算表!$E$45:$F$55,2)),"")</f>
        <v/>
      </c>
      <c r="AJ1700" s="142" t="str">
        <f>IF($J1700&lt;&gt;"",IF($AD1700=1,VLOOKUP($J1700,得点換算表!$C$56:$D$65,2),VLOOKUP($J1700,得点換算表!$E$56:$F$65,2)),"")</f>
        <v/>
      </c>
      <c r="AK1700" s="142" t="str">
        <f>IF($K1700&lt;&gt;"",IF($AD1700=1,VLOOKUP($K1700,得点換算表!$C$66:$D$76,2),VLOOKUP($K1700,得点換算表!$E$66:$F$76,2)),"")</f>
        <v/>
      </c>
      <c r="AL1700" s="142" t="str">
        <f>IF($L1700&lt;&gt;"",IF($AD1700=1,VLOOKUP($L1700,得点換算表!$C$77:$D$86,2),VLOOKUP($L1700,得点換算表!$E$77:$F$86,2)),"")</f>
        <v/>
      </c>
      <c r="AM1700" s="142" t="str">
        <f>IF($M1700&lt;&gt;"",IF($AD1700=1,VLOOKUP($M1700,得点換算表!$C$87:$D$96,2),VLOOKUP($M1700,得点換算表!$E$87:$F$96,2)),"")</f>
        <v/>
      </c>
      <c r="AN1700" s="142" t="str">
        <f t="shared" si="90"/>
        <v/>
      </c>
      <c r="AO1700" s="143" t="str">
        <f>IF(AND($AN1700&lt;&gt;"",$AN1700&gt;=8),VLOOKUP($AN1700,得点換算表!$I$15:$J$19,2),"")</f>
        <v/>
      </c>
      <c r="AP1700" s="105"/>
    </row>
    <row r="1701" spans="1:42" x14ac:dyDescent="0.15">
      <c r="A1701" s="11"/>
      <c r="B1701" s="12"/>
      <c r="C1701" s="13"/>
      <c r="D1701" s="13"/>
      <c r="E1701" s="14"/>
      <c r="F1701" s="14"/>
      <c r="G1701" s="14"/>
      <c r="H1701" s="14"/>
      <c r="I1701" s="15"/>
      <c r="J1701" s="14"/>
      <c r="K1701" s="13"/>
      <c r="L1701" s="14"/>
      <c r="M1701" s="14"/>
      <c r="N1701" s="14"/>
      <c r="O1701" s="14"/>
      <c r="P1701" s="198"/>
      <c r="Q1701" s="198"/>
      <c r="R1701" s="198"/>
      <c r="S1701" s="198"/>
      <c r="T1701" s="198"/>
      <c r="U1701" s="198"/>
      <c r="V1701" s="198"/>
      <c r="W1701" s="202">
        <f t="shared" si="88"/>
        <v>0</v>
      </c>
      <c r="X1701" s="14"/>
      <c r="Y1701" s="14"/>
      <c r="Z1701" s="108"/>
      <c r="AA1701" s="114"/>
      <c r="AB1701" s="129"/>
      <c r="AC1701" s="128"/>
      <c r="AD1701" s="142" t="str">
        <f t="shared" si="89"/>
        <v/>
      </c>
      <c r="AE1701" s="142" t="str">
        <f>IF($E1701&lt;&gt;"",IF($AD1701=1,VLOOKUP($E1701,得点換算表!$C$5:$D$14,2),VLOOKUP($E1701,得点換算表!$E$5:$F$14,2)),"")</f>
        <v/>
      </c>
      <c r="AF1701" s="142" t="str">
        <f>IF($F1701&lt;&gt;"",IF($AD1701=1,VLOOKUP($F1701,得点換算表!$C$15:$D$24,2),VLOOKUP($F1701,得点換算表!$E$15:$F$24,2)),"")</f>
        <v/>
      </c>
      <c r="AG1701" s="142" t="str">
        <f>IF($G1701&lt;&gt;"",IF($AD1701=1,VLOOKUP($G1701,得点換算表!$C$25:$D$34,2),VLOOKUP($G1701,得点換算表!$E$25:$F$34,2)),"")</f>
        <v/>
      </c>
      <c r="AH1701" s="142" t="str">
        <f>IF($H1701&lt;&gt;"",IF($AD1701=1,VLOOKUP($H1701,得点換算表!$C$35:$D$44,2),VLOOKUP($H1701,得点換算表!$E$35:$F$44,2)),"")</f>
        <v/>
      </c>
      <c r="AI1701" s="142" t="str">
        <f>IF($I1701&lt;&gt;"",IF($AD1701=1,VLOOKUP($I1701,得点換算表!$C$45:$D$55,2),VLOOKUP($I1701,得点換算表!$E$45:$F$55,2)),"")</f>
        <v/>
      </c>
      <c r="AJ1701" s="142" t="str">
        <f>IF($J1701&lt;&gt;"",IF($AD1701=1,VLOOKUP($J1701,得点換算表!$C$56:$D$65,2),VLOOKUP($J1701,得点換算表!$E$56:$F$65,2)),"")</f>
        <v/>
      </c>
      <c r="AK1701" s="142" t="str">
        <f>IF($K1701&lt;&gt;"",IF($AD1701=1,VLOOKUP($K1701,得点換算表!$C$66:$D$76,2),VLOOKUP($K1701,得点換算表!$E$66:$F$76,2)),"")</f>
        <v/>
      </c>
      <c r="AL1701" s="142" t="str">
        <f>IF($L1701&lt;&gt;"",IF($AD1701=1,VLOOKUP($L1701,得点換算表!$C$77:$D$86,2),VLOOKUP($L1701,得点換算表!$E$77:$F$86,2)),"")</f>
        <v/>
      </c>
      <c r="AM1701" s="142" t="str">
        <f>IF($M1701&lt;&gt;"",IF($AD1701=1,VLOOKUP($M1701,得点換算表!$C$87:$D$96,2),VLOOKUP($M1701,得点換算表!$E$87:$F$96,2)),"")</f>
        <v/>
      </c>
      <c r="AN1701" s="142" t="str">
        <f t="shared" si="90"/>
        <v/>
      </c>
      <c r="AO1701" s="143" t="str">
        <f>IF(AND($AN1701&lt;&gt;"",$AN1701&gt;=8),VLOOKUP($AN1701,得点換算表!$I$15:$J$19,2),"")</f>
        <v/>
      </c>
      <c r="AP1701" s="105"/>
    </row>
    <row r="1702" spans="1:42" x14ac:dyDescent="0.15">
      <c r="A1702" s="11"/>
      <c r="B1702" s="12"/>
      <c r="C1702" s="13"/>
      <c r="D1702" s="13"/>
      <c r="E1702" s="14"/>
      <c r="F1702" s="14"/>
      <c r="G1702" s="14"/>
      <c r="H1702" s="14"/>
      <c r="I1702" s="15"/>
      <c r="J1702" s="14"/>
      <c r="K1702" s="13"/>
      <c r="L1702" s="14"/>
      <c r="M1702" s="14"/>
      <c r="N1702" s="14"/>
      <c r="O1702" s="14"/>
      <c r="P1702" s="198"/>
      <c r="Q1702" s="198"/>
      <c r="R1702" s="198"/>
      <c r="S1702" s="198"/>
      <c r="T1702" s="198"/>
      <c r="U1702" s="198"/>
      <c r="V1702" s="198"/>
      <c r="W1702" s="202">
        <f t="shared" si="88"/>
        <v>0</v>
      </c>
      <c r="X1702" s="14"/>
      <c r="Y1702" s="14"/>
      <c r="Z1702" s="108"/>
      <c r="AA1702" s="114"/>
      <c r="AB1702" s="129"/>
      <c r="AC1702" s="128"/>
      <c r="AD1702" s="142" t="str">
        <f t="shared" si="89"/>
        <v/>
      </c>
      <c r="AE1702" s="142" t="str">
        <f>IF($E1702&lt;&gt;"",IF($AD1702=1,VLOOKUP($E1702,得点換算表!$C$5:$D$14,2),VLOOKUP($E1702,得点換算表!$E$5:$F$14,2)),"")</f>
        <v/>
      </c>
      <c r="AF1702" s="142" t="str">
        <f>IF($F1702&lt;&gt;"",IF($AD1702=1,VLOOKUP($F1702,得点換算表!$C$15:$D$24,2),VLOOKUP($F1702,得点換算表!$E$15:$F$24,2)),"")</f>
        <v/>
      </c>
      <c r="AG1702" s="142" t="str">
        <f>IF($G1702&lt;&gt;"",IF($AD1702=1,VLOOKUP($G1702,得点換算表!$C$25:$D$34,2),VLOOKUP($G1702,得点換算表!$E$25:$F$34,2)),"")</f>
        <v/>
      </c>
      <c r="AH1702" s="142" t="str">
        <f>IF($H1702&lt;&gt;"",IF($AD1702=1,VLOOKUP($H1702,得点換算表!$C$35:$D$44,2),VLOOKUP($H1702,得点換算表!$E$35:$F$44,2)),"")</f>
        <v/>
      </c>
      <c r="AI1702" s="142" t="str">
        <f>IF($I1702&lt;&gt;"",IF($AD1702=1,VLOOKUP($I1702,得点換算表!$C$45:$D$55,2),VLOOKUP($I1702,得点換算表!$E$45:$F$55,2)),"")</f>
        <v/>
      </c>
      <c r="AJ1702" s="142" t="str">
        <f>IF($J1702&lt;&gt;"",IF($AD1702=1,VLOOKUP($J1702,得点換算表!$C$56:$D$65,2),VLOOKUP($J1702,得点換算表!$E$56:$F$65,2)),"")</f>
        <v/>
      </c>
      <c r="AK1702" s="142" t="str">
        <f>IF($K1702&lt;&gt;"",IF($AD1702=1,VLOOKUP($K1702,得点換算表!$C$66:$D$76,2),VLOOKUP($K1702,得点換算表!$E$66:$F$76,2)),"")</f>
        <v/>
      </c>
      <c r="AL1702" s="142" t="str">
        <f>IF($L1702&lt;&gt;"",IF($AD1702=1,VLOOKUP($L1702,得点換算表!$C$77:$D$86,2),VLOOKUP($L1702,得点換算表!$E$77:$F$86,2)),"")</f>
        <v/>
      </c>
      <c r="AM1702" s="142" t="str">
        <f>IF($M1702&lt;&gt;"",IF($AD1702=1,VLOOKUP($M1702,得点換算表!$C$87:$D$96,2),VLOOKUP($M1702,得点換算表!$E$87:$F$96,2)),"")</f>
        <v/>
      </c>
      <c r="AN1702" s="142" t="str">
        <f t="shared" si="90"/>
        <v/>
      </c>
      <c r="AO1702" s="143" t="str">
        <f>IF(AND($AN1702&lt;&gt;"",$AN1702&gt;=8),VLOOKUP($AN1702,得点換算表!$I$15:$J$19,2),"")</f>
        <v/>
      </c>
      <c r="AP1702" s="105"/>
    </row>
    <row r="1703" spans="1:42" x14ac:dyDescent="0.15">
      <c r="A1703" s="11"/>
      <c r="B1703" s="12"/>
      <c r="C1703" s="13"/>
      <c r="D1703" s="13"/>
      <c r="E1703" s="14"/>
      <c r="F1703" s="14"/>
      <c r="G1703" s="14"/>
      <c r="H1703" s="14"/>
      <c r="I1703" s="15"/>
      <c r="J1703" s="14"/>
      <c r="K1703" s="13"/>
      <c r="L1703" s="14"/>
      <c r="M1703" s="14"/>
      <c r="N1703" s="14"/>
      <c r="O1703" s="14"/>
      <c r="P1703" s="198"/>
      <c r="Q1703" s="198"/>
      <c r="R1703" s="198"/>
      <c r="S1703" s="198"/>
      <c r="T1703" s="198"/>
      <c r="U1703" s="198"/>
      <c r="V1703" s="198"/>
      <c r="W1703" s="202">
        <f t="shared" si="88"/>
        <v>0</v>
      </c>
      <c r="X1703" s="14"/>
      <c r="Y1703" s="14"/>
      <c r="Z1703" s="108"/>
      <c r="AA1703" s="114"/>
      <c r="AB1703" s="129"/>
      <c r="AC1703" s="128"/>
      <c r="AD1703" s="142" t="str">
        <f t="shared" si="89"/>
        <v/>
      </c>
      <c r="AE1703" s="142" t="str">
        <f>IF($E1703&lt;&gt;"",IF($AD1703=1,VLOOKUP($E1703,得点換算表!$C$5:$D$14,2),VLOOKUP($E1703,得点換算表!$E$5:$F$14,2)),"")</f>
        <v/>
      </c>
      <c r="AF1703" s="142" t="str">
        <f>IF($F1703&lt;&gt;"",IF($AD1703=1,VLOOKUP($F1703,得点換算表!$C$15:$D$24,2),VLOOKUP($F1703,得点換算表!$E$15:$F$24,2)),"")</f>
        <v/>
      </c>
      <c r="AG1703" s="142" t="str">
        <f>IF($G1703&lt;&gt;"",IF($AD1703=1,VLOOKUP($G1703,得点換算表!$C$25:$D$34,2),VLOOKUP($G1703,得点換算表!$E$25:$F$34,2)),"")</f>
        <v/>
      </c>
      <c r="AH1703" s="142" t="str">
        <f>IF($H1703&lt;&gt;"",IF($AD1703=1,VLOOKUP($H1703,得点換算表!$C$35:$D$44,2),VLOOKUP($H1703,得点換算表!$E$35:$F$44,2)),"")</f>
        <v/>
      </c>
      <c r="AI1703" s="142" t="str">
        <f>IF($I1703&lt;&gt;"",IF($AD1703=1,VLOOKUP($I1703,得点換算表!$C$45:$D$55,2),VLOOKUP($I1703,得点換算表!$E$45:$F$55,2)),"")</f>
        <v/>
      </c>
      <c r="AJ1703" s="142" t="str">
        <f>IF($J1703&lt;&gt;"",IF($AD1703=1,VLOOKUP($J1703,得点換算表!$C$56:$D$65,2),VLOOKUP($J1703,得点換算表!$E$56:$F$65,2)),"")</f>
        <v/>
      </c>
      <c r="AK1703" s="142" t="str">
        <f>IF($K1703&lt;&gt;"",IF($AD1703=1,VLOOKUP($K1703,得点換算表!$C$66:$D$76,2),VLOOKUP($K1703,得点換算表!$E$66:$F$76,2)),"")</f>
        <v/>
      </c>
      <c r="AL1703" s="142" t="str">
        <f>IF($L1703&lt;&gt;"",IF($AD1703=1,VLOOKUP($L1703,得点換算表!$C$77:$D$86,2),VLOOKUP($L1703,得点換算表!$E$77:$F$86,2)),"")</f>
        <v/>
      </c>
      <c r="AM1703" s="142" t="str">
        <f>IF($M1703&lt;&gt;"",IF($AD1703=1,VLOOKUP($M1703,得点換算表!$C$87:$D$96,2),VLOOKUP($M1703,得点換算表!$E$87:$F$96,2)),"")</f>
        <v/>
      </c>
      <c r="AN1703" s="142" t="str">
        <f t="shared" si="90"/>
        <v/>
      </c>
      <c r="AO1703" s="143" t="str">
        <f>IF(AND($AN1703&lt;&gt;"",$AN1703&gt;=8),VLOOKUP($AN1703,得点換算表!$I$15:$J$19,2),"")</f>
        <v/>
      </c>
      <c r="AP1703" s="105"/>
    </row>
    <row r="1704" spans="1:42" x14ac:dyDescent="0.15">
      <c r="A1704" s="11"/>
      <c r="B1704" s="12"/>
      <c r="C1704" s="13"/>
      <c r="D1704" s="13"/>
      <c r="E1704" s="14"/>
      <c r="F1704" s="14"/>
      <c r="G1704" s="14"/>
      <c r="H1704" s="14"/>
      <c r="I1704" s="15"/>
      <c r="J1704" s="14"/>
      <c r="K1704" s="13"/>
      <c r="L1704" s="14"/>
      <c r="M1704" s="14"/>
      <c r="N1704" s="14"/>
      <c r="O1704" s="14"/>
      <c r="P1704" s="198"/>
      <c r="Q1704" s="198"/>
      <c r="R1704" s="198"/>
      <c r="S1704" s="198"/>
      <c r="T1704" s="198"/>
      <c r="U1704" s="198"/>
      <c r="V1704" s="198"/>
      <c r="W1704" s="202">
        <f t="shared" si="88"/>
        <v>0</v>
      </c>
      <c r="X1704" s="14"/>
      <c r="Y1704" s="14"/>
      <c r="Z1704" s="108"/>
      <c r="AA1704" s="114"/>
      <c r="AB1704" s="129"/>
      <c r="AC1704" s="128"/>
      <c r="AD1704" s="142" t="str">
        <f t="shared" si="89"/>
        <v/>
      </c>
      <c r="AE1704" s="142" t="str">
        <f>IF($E1704&lt;&gt;"",IF($AD1704=1,VLOOKUP($E1704,得点換算表!$C$5:$D$14,2),VLOOKUP($E1704,得点換算表!$E$5:$F$14,2)),"")</f>
        <v/>
      </c>
      <c r="AF1704" s="142" t="str">
        <f>IF($F1704&lt;&gt;"",IF($AD1704=1,VLOOKUP($F1704,得点換算表!$C$15:$D$24,2),VLOOKUP($F1704,得点換算表!$E$15:$F$24,2)),"")</f>
        <v/>
      </c>
      <c r="AG1704" s="142" t="str">
        <f>IF($G1704&lt;&gt;"",IF($AD1704=1,VLOOKUP($G1704,得点換算表!$C$25:$D$34,2),VLOOKUP($G1704,得点換算表!$E$25:$F$34,2)),"")</f>
        <v/>
      </c>
      <c r="AH1704" s="142" t="str">
        <f>IF($H1704&lt;&gt;"",IF($AD1704=1,VLOOKUP($H1704,得点換算表!$C$35:$D$44,2),VLOOKUP($H1704,得点換算表!$E$35:$F$44,2)),"")</f>
        <v/>
      </c>
      <c r="AI1704" s="142" t="str">
        <f>IF($I1704&lt;&gt;"",IF($AD1704=1,VLOOKUP($I1704,得点換算表!$C$45:$D$55,2),VLOOKUP($I1704,得点換算表!$E$45:$F$55,2)),"")</f>
        <v/>
      </c>
      <c r="AJ1704" s="142" t="str">
        <f>IF($J1704&lt;&gt;"",IF($AD1704=1,VLOOKUP($J1704,得点換算表!$C$56:$D$65,2),VLOOKUP($J1704,得点換算表!$E$56:$F$65,2)),"")</f>
        <v/>
      </c>
      <c r="AK1704" s="142" t="str">
        <f>IF($K1704&lt;&gt;"",IF($AD1704=1,VLOOKUP($K1704,得点換算表!$C$66:$D$76,2),VLOOKUP($K1704,得点換算表!$E$66:$F$76,2)),"")</f>
        <v/>
      </c>
      <c r="AL1704" s="142" t="str">
        <f>IF($L1704&lt;&gt;"",IF($AD1704=1,VLOOKUP($L1704,得点換算表!$C$77:$D$86,2),VLOOKUP($L1704,得点換算表!$E$77:$F$86,2)),"")</f>
        <v/>
      </c>
      <c r="AM1704" s="142" t="str">
        <f>IF($M1704&lt;&gt;"",IF($AD1704=1,VLOOKUP($M1704,得点換算表!$C$87:$D$96,2),VLOOKUP($M1704,得点換算表!$E$87:$F$96,2)),"")</f>
        <v/>
      </c>
      <c r="AN1704" s="142" t="str">
        <f t="shared" si="90"/>
        <v/>
      </c>
      <c r="AO1704" s="143" t="str">
        <f>IF(AND($AN1704&lt;&gt;"",$AN1704&gt;=8),VLOOKUP($AN1704,得点換算表!$I$15:$J$19,2),"")</f>
        <v/>
      </c>
      <c r="AP1704" s="105"/>
    </row>
    <row r="1705" spans="1:42" x14ac:dyDescent="0.15">
      <c r="A1705" s="11"/>
      <c r="B1705" s="12"/>
      <c r="C1705" s="13"/>
      <c r="D1705" s="13"/>
      <c r="E1705" s="14"/>
      <c r="F1705" s="14"/>
      <c r="G1705" s="14"/>
      <c r="H1705" s="14"/>
      <c r="I1705" s="15"/>
      <c r="J1705" s="14"/>
      <c r="K1705" s="13"/>
      <c r="L1705" s="14"/>
      <c r="M1705" s="14"/>
      <c r="N1705" s="14"/>
      <c r="O1705" s="14"/>
      <c r="P1705" s="198"/>
      <c r="Q1705" s="198"/>
      <c r="R1705" s="198"/>
      <c r="S1705" s="198"/>
      <c r="T1705" s="198"/>
      <c r="U1705" s="198"/>
      <c r="V1705" s="198"/>
      <c r="W1705" s="202">
        <f t="shared" si="88"/>
        <v>0</v>
      </c>
      <c r="X1705" s="14"/>
      <c r="Y1705" s="14"/>
      <c r="Z1705" s="108"/>
      <c r="AA1705" s="114"/>
      <c r="AB1705" s="129"/>
      <c r="AC1705" s="128"/>
      <c r="AD1705" s="142" t="str">
        <f t="shared" si="89"/>
        <v/>
      </c>
      <c r="AE1705" s="142" t="str">
        <f>IF($E1705&lt;&gt;"",IF($AD1705=1,VLOOKUP($E1705,得点換算表!$C$5:$D$14,2),VLOOKUP($E1705,得点換算表!$E$5:$F$14,2)),"")</f>
        <v/>
      </c>
      <c r="AF1705" s="142" t="str">
        <f>IF($F1705&lt;&gt;"",IF($AD1705=1,VLOOKUP($F1705,得点換算表!$C$15:$D$24,2),VLOOKUP($F1705,得点換算表!$E$15:$F$24,2)),"")</f>
        <v/>
      </c>
      <c r="AG1705" s="142" t="str">
        <f>IF($G1705&lt;&gt;"",IF($AD1705=1,VLOOKUP($G1705,得点換算表!$C$25:$D$34,2),VLOOKUP($G1705,得点換算表!$E$25:$F$34,2)),"")</f>
        <v/>
      </c>
      <c r="AH1705" s="142" t="str">
        <f>IF($H1705&lt;&gt;"",IF($AD1705=1,VLOOKUP($H1705,得点換算表!$C$35:$D$44,2),VLOOKUP($H1705,得点換算表!$E$35:$F$44,2)),"")</f>
        <v/>
      </c>
      <c r="AI1705" s="142" t="str">
        <f>IF($I1705&lt;&gt;"",IF($AD1705=1,VLOOKUP($I1705,得点換算表!$C$45:$D$55,2),VLOOKUP($I1705,得点換算表!$E$45:$F$55,2)),"")</f>
        <v/>
      </c>
      <c r="AJ1705" s="142" t="str">
        <f>IF($J1705&lt;&gt;"",IF($AD1705=1,VLOOKUP($J1705,得点換算表!$C$56:$D$65,2),VLOOKUP($J1705,得点換算表!$E$56:$F$65,2)),"")</f>
        <v/>
      </c>
      <c r="AK1705" s="142" t="str">
        <f>IF($K1705&lt;&gt;"",IF($AD1705=1,VLOOKUP($K1705,得点換算表!$C$66:$D$76,2),VLOOKUP($K1705,得点換算表!$E$66:$F$76,2)),"")</f>
        <v/>
      </c>
      <c r="AL1705" s="142" t="str">
        <f>IF($L1705&lt;&gt;"",IF($AD1705=1,VLOOKUP($L1705,得点換算表!$C$77:$D$86,2),VLOOKUP($L1705,得点換算表!$E$77:$F$86,2)),"")</f>
        <v/>
      </c>
      <c r="AM1705" s="142" t="str">
        <f>IF($M1705&lt;&gt;"",IF($AD1705=1,VLOOKUP($M1705,得点換算表!$C$87:$D$96,2),VLOOKUP($M1705,得点換算表!$E$87:$F$96,2)),"")</f>
        <v/>
      </c>
      <c r="AN1705" s="142" t="str">
        <f t="shared" si="90"/>
        <v/>
      </c>
      <c r="AO1705" s="143" t="str">
        <f>IF(AND($AN1705&lt;&gt;"",$AN1705&gt;=8),VLOOKUP($AN1705,得点換算表!$I$15:$J$19,2),"")</f>
        <v/>
      </c>
      <c r="AP1705" s="105"/>
    </row>
    <row r="1706" spans="1:42" x14ac:dyDescent="0.15">
      <c r="A1706" s="11"/>
      <c r="B1706" s="12"/>
      <c r="C1706" s="13"/>
      <c r="D1706" s="13"/>
      <c r="E1706" s="14"/>
      <c r="F1706" s="14"/>
      <c r="G1706" s="14"/>
      <c r="H1706" s="14"/>
      <c r="I1706" s="15"/>
      <c r="J1706" s="14"/>
      <c r="K1706" s="13"/>
      <c r="L1706" s="14"/>
      <c r="M1706" s="14"/>
      <c r="N1706" s="14"/>
      <c r="O1706" s="14"/>
      <c r="P1706" s="198"/>
      <c r="Q1706" s="198"/>
      <c r="R1706" s="198"/>
      <c r="S1706" s="198"/>
      <c r="T1706" s="198"/>
      <c r="U1706" s="198"/>
      <c r="V1706" s="198"/>
      <c r="W1706" s="202">
        <f t="shared" si="88"/>
        <v>0</v>
      </c>
      <c r="X1706" s="14"/>
      <c r="Y1706" s="14"/>
      <c r="Z1706" s="108"/>
      <c r="AA1706" s="114"/>
      <c r="AB1706" s="129"/>
      <c r="AC1706" s="128"/>
      <c r="AD1706" s="142" t="str">
        <f t="shared" si="89"/>
        <v/>
      </c>
      <c r="AE1706" s="142" t="str">
        <f>IF($E1706&lt;&gt;"",IF($AD1706=1,VLOOKUP($E1706,得点換算表!$C$5:$D$14,2),VLOOKUP($E1706,得点換算表!$E$5:$F$14,2)),"")</f>
        <v/>
      </c>
      <c r="AF1706" s="142" t="str">
        <f>IF($F1706&lt;&gt;"",IF($AD1706=1,VLOOKUP($F1706,得点換算表!$C$15:$D$24,2),VLOOKUP($F1706,得点換算表!$E$15:$F$24,2)),"")</f>
        <v/>
      </c>
      <c r="AG1706" s="142" t="str">
        <f>IF($G1706&lt;&gt;"",IF($AD1706=1,VLOOKUP($G1706,得点換算表!$C$25:$D$34,2),VLOOKUP($G1706,得点換算表!$E$25:$F$34,2)),"")</f>
        <v/>
      </c>
      <c r="AH1706" s="142" t="str">
        <f>IF($H1706&lt;&gt;"",IF($AD1706=1,VLOOKUP($H1706,得点換算表!$C$35:$D$44,2),VLOOKUP($H1706,得点換算表!$E$35:$F$44,2)),"")</f>
        <v/>
      </c>
      <c r="AI1706" s="142" t="str">
        <f>IF($I1706&lt;&gt;"",IF($AD1706=1,VLOOKUP($I1706,得点換算表!$C$45:$D$55,2),VLOOKUP($I1706,得点換算表!$E$45:$F$55,2)),"")</f>
        <v/>
      </c>
      <c r="AJ1706" s="142" t="str">
        <f>IF($J1706&lt;&gt;"",IF($AD1706=1,VLOOKUP($J1706,得点換算表!$C$56:$D$65,2),VLOOKUP($J1706,得点換算表!$E$56:$F$65,2)),"")</f>
        <v/>
      </c>
      <c r="AK1706" s="142" t="str">
        <f>IF($K1706&lt;&gt;"",IF($AD1706=1,VLOOKUP($K1706,得点換算表!$C$66:$D$76,2),VLOOKUP($K1706,得点換算表!$E$66:$F$76,2)),"")</f>
        <v/>
      </c>
      <c r="AL1706" s="142" t="str">
        <f>IF($L1706&lt;&gt;"",IF($AD1706=1,VLOOKUP($L1706,得点換算表!$C$77:$D$86,2),VLOOKUP($L1706,得点換算表!$E$77:$F$86,2)),"")</f>
        <v/>
      </c>
      <c r="AM1706" s="142" t="str">
        <f>IF($M1706&lt;&gt;"",IF($AD1706=1,VLOOKUP($M1706,得点換算表!$C$87:$D$96,2),VLOOKUP($M1706,得点換算表!$E$87:$F$96,2)),"")</f>
        <v/>
      </c>
      <c r="AN1706" s="142" t="str">
        <f t="shared" si="90"/>
        <v/>
      </c>
      <c r="AO1706" s="143" t="str">
        <f>IF(AND($AN1706&lt;&gt;"",$AN1706&gt;=8),VLOOKUP($AN1706,得点換算表!$I$15:$J$19,2),"")</f>
        <v/>
      </c>
      <c r="AP1706" s="105"/>
    </row>
    <row r="1707" spans="1:42" x14ac:dyDescent="0.15">
      <c r="A1707" s="11"/>
      <c r="B1707" s="12"/>
      <c r="C1707" s="13"/>
      <c r="D1707" s="13"/>
      <c r="E1707" s="14"/>
      <c r="F1707" s="14"/>
      <c r="G1707" s="14"/>
      <c r="H1707" s="14"/>
      <c r="I1707" s="15"/>
      <c r="J1707" s="14"/>
      <c r="K1707" s="13"/>
      <c r="L1707" s="14"/>
      <c r="M1707" s="14"/>
      <c r="N1707" s="14"/>
      <c r="O1707" s="14"/>
      <c r="P1707" s="198"/>
      <c r="Q1707" s="198"/>
      <c r="R1707" s="198"/>
      <c r="S1707" s="198"/>
      <c r="T1707" s="198"/>
      <c r="U1707" s="198"/>
      <c r="V1707" s="198"/>
      <c r="W1707" s="202">
        <f t="shared" si="88"/>
        <v>0</v>
      </c>
      <c r="X1707" s="14"/>
      <c r="Y1707" s="14"/>
      <c r="Z1707" s="108"/>
      <c r="AA1707" s="114"/>
      <c r="AB1707" s="129"/>
      <c r="AC1707" s="128"/>
      <c r="AD1707" s="142" t="str">
        <f t="shared" si="89"/>
        <v/>
      </c>
      <c r="AE1707" s="142" t="str">
        <f>IF($E1707&lt;&gt;"",IF($AD1707=1,VLOOKUP($E1707,得点換算表!$C$5:$D$14,2),VLOOKUP($E1707,得点換算表!$E$5:$F$14,2)),"")</f>
        <v/>
      </c>
      <c r="AF1707" s="142" t="str">
        <f>IF($F1707&lt;&gt;"",IF($AD1707=1,VLOOKUP($F1707,得点換算表!$C$15:$D$24,2),VLOOKUP($F1707,得点換算表!$E$15:$F$24,2)),"")</f>
        <v/>
      </c>
      <c r="AG1707" s="142" t="str">
        <f>IF($G1707&lt;&gt;"",IF($AD1707=1,VLOOKUP($G1707,得点換算表!$C$25:$D$34,2),VLOOKUP($G1707,得点換算表!$E$25:$F$34,2)),"")</f>
        <v/>
      </c>
      <c r="AH1707" s="142" t="str">
        <f>IF($H1707&lt;&gt;"",IF($AD1707=1,VLOOKUP($H1707,得点換算表!$C$35:$D$44,2),VLOOKUP($H1707,得点換算表!$E$35:$F$44,2)),"")</f>
        <v/>
      </c>
      <c r="AI1707" s="142" t="str">
        <f>IF($I1707&lt;&gt;"",IF($AD1707=1,VLOOKUP($I1707,得点換算表!$C$45:$D$55,2),VLOOKUP($I1707,得点換算表!$E$45:$F$55,2)),"")</f>
        <v/>
      </c>
      <c r="AJ1707" s="142" t="str">
        <f>IF($J1707&lt;&gt;"",IF($AD1707=1,VLOOKUP($J1707,得点換算表!$C$56:$D$65,2),VLOOKUP($J1707,得点換算表!$E$56:$F$65,2)),"")</f>
        <v/>
      </c>
      <c r="AK1707" s="142" t="str">
        <f>IF($K1707&lt;&gt;"",IF($AD1707=1,VLOOKUP($K1707,得点換算表!$C$66:$D$76,2),VLOOKUP($K1707,得点換算表!$E$66:$F$76,2)),"")</f>
        <v/>
      </c>
      <c r="AL1707" s="142" t="str">
        <f>IF($L1707&lt;&gt;"",IF($AD1707=1,VLOOKUP($L1707,得点換算表!$C$77:$D$86,2),VLOOKUP($L1707,得点換算表!$E$77:$F$86,2)),"")</f>
        <v/>
      </c>
      <c r="AM1707" s="142" t="str">
        <f>IF($M1707&lt;&gt;"",IF($AD1707=1,VLOOKUP($M1707,得点換算表!$C$87:$D$96,2),VLOOKUP($M1707,得点換算表!$E$87:$F$96,2)),"")</f>
        <v/>
      </c>
      <c r="AN1707" s="142" t="str">
        <f t="shared" si="90"/>
        <v/>
      </c>
      <c r="AO1707" s="143" t="str">
        <f>IF(AND($AN1707&lt;&gt;"",$AN1707&gt;=8),VLOOKUP($AN1707,得点換算表!$I$15:$J$19,2),"")</f>
        <v/>
      </c>
      <c r="AP1707" s="105"/>
    </row>
    <row r="1708" spans="1:42" x14ac:dyDescent="0.15">
      <c r="A1708" s="11"/>
      <c r="B1708" s="12"/>
      <c r="C1708" s="13"/>
      <c r="D1708" s="13"/>
      <c r="E1708" s="14"/>
      <c r="F1708" s="14"/>
      <c r="G1708" s="14"/>
      <c r="H1708" s="14"/>
      <c r="I1708" s="15"/>
      <c r="J1708" s="14"/>
      <c r="K1708" s="13"/>
      <c r="L1708" s="14"/>
      <c r="M1708" s="14"/>
      <c r="N1708" s="14"/>
      <c r="O1708" s="14"/>
      <c r="P1708" s="198"/>
      <c r="Q1708" s="198"/>
      <c r="R1708" s="198"/>
      <c r="S1708" s="198"/>
      <c r="T1708" s="198"/>
      <c r="U1708" s="198"/>
      <c r="V1708" s="198"/>
      <c r="W1708" s="202">
        <f t="shared" si="88"/>
        <v>0</v>
      </c>
      <c r="X1708" s="14"/>
      <c r="Y1708" s="14"/>
      <c r="Z1708" s="108"/>
      <c r="AA1708" s="114"/>
      <c r="AB1708" s="129"/>
      <c r="AC1708" s="128"/>
      <c r="AD1708" s="142" t="str">
        <f t="shared" si="89"/>
        <v/>
      </c>
      <c r="AE1708" s="142" t="str">
        <f>IF($E1708&lt;&gt;"",IF($AD1708=1,VLOOKUP($E1708,得点換算表!$C$5:$D$14,2),VLOOKUP($E1708,得点換算表!$E$5:$F$14,2)),"")</f>
        <v/>
      </c>
      <c r="AF1708" s="142" t="str">
        <f>IF($F1708&lt;&gt;"",IF($AD1708=1,VLOOKUP($F1708,得点換算表!$C$15:$D$24,2),VLOOKUP($F1708,得点換算表!$E$15:$F$24,2)),"")</f>
        <v/>
      </c>
      <c r="AG1708" s="142" t="str">
        <f>IF($G1708&lt;&gt;"",IF($AD1708=1,VLOOKUP($G1708,得点換算表!$C$25:$D$34,2),VLOOKUP($G1708,得点換算表!$E$25:$F$34,2)),"")</f>
        <v/>
      </c>
      <c r="AH1708" s="142" t="str">
        <f>IF($H1708&lt;&gt;"",IF($AD1708=1,VLOOKUP($H1708,得点換算表!$C$35:$D$44,2),VLOOKUP($H1708,得点換算表!$E$35:$F$44,2)),"")</f>
        <v/>
      </c>
      <c r="AI1708" s="142" t="str">
        <f>IF($I1708&lt;&gt;"",IF($AD1708=1,VLOOKUP($I1708,得点換算表!$C$45:$D$55,2),VLOOKUP($I1708,得点換算表!$E$45:$F$55,2)),"")</f>
        <v/>
      </c>
      <c r="AJ1708" s="142" t="str">
        <f>IF($J1708&lt;&gt;"",IF($AD1708=1,VLOOKUP($J1708,得点換算表!$C$56:$D$65,2),VLOOKUP($J1708,得点換算表!$E$56:$F$65,2)),"")</f>
        <v/>
      </c>
      <c r="AK1708" s="142" t="str">
        <f>IF($K1708&lt;&gt;"",IF($AD1708=1,VLOOKUP($K1708,得点換算表!$C$66:$D$76,2),VLOOKUP($K1708,得点換算表!$E$66:$F$76,2)),"")</f>
        <v/>
      </c>
      <c r="AL1708" s="142" t="str">
        <f>IF($L1708&lt;&gt;"",IF($AD1708=1,VLOOKUP($L1708,得点換算表!$C$77:$D$86,2),VLOOKUP($L1708,得点換算表!$E$77:$F$86,2)),"")</f>
        <v/>
      </c>
      <c r="AM1708" s="142" t="str">
        <f>IF($M1708&lt;&gt;"",IF($AD1708=1,VLOOKUP($M1708,得点換算表!$C$87:$D$96,2),VLOOKUP($M1708,得点換算表!$E$87:$F$96,2)),"")</f>
        <v/>
      </c>
      <c r="AN1708" s="142" t="str">
        <f t="shared" si="90"/>
        <v/>
      </c>
      <c r="AO1708" s="143" t="str">
        <f>IF(AND($AN1708&lt;&gt;"",$AN1708&gt;=8),VLOOKUP($AN1708,得点換算表!$I$15:$J$19,2),"")</f>
        <v/>
      </c>
      <c r="AP1708" s="105"/>
    </row>
    <row r="1709" spans="1:42" x14ac:dyDescent="0.15">
      <c r="A1709" s="11"/>
      <c r="B1709" s="12"/>
      <c r="C1709" s="13"/>
      <c r="D1709" s="13"/>
      <c r="E1709" s="14"/>
      <c r="F1709" s="14"/>
      <c r="G1709" s="14"/>
      <c r="H1709" s="14"/>
      <c r="I1709" s="15"/>
      <c r="J1709" s="14"/>
      <c r="K1709" s="13"/>
      <c r="L1709" s="14"/>
      <c r="M1709" s="14"/>
      <c r="N1709" s="14"/>
      <c r="O1709" s="14"/>
      <c r="P1709" s="198"/>
      <c r="Q1709" s="198"/>
      <c r="R1709" s="198"/>
      <c r="S1709" s="198"/>
      <c r="T1709" s="198"/>
      <c r="U1709" s="198"/>
      <c r="V1709" s="198"/>
      <c r="W1709" s="202">
        <f t="shared" si="88"/>
        <v>0</v>
      </c>
      <c r="X1709" s="14"/>
      <c r="Y1709" s="14"/>
      <c r="Z1709" s="108"/>
      <c r="AA1709" s="114"/>
      <c r="AB1709" s="129"/>
      <c r="AC1709" s="128"/>
      <c r="AD1709" s="142" t="str">
        <f t="shared" si="89"/>
        <v/>
      </c>
      <c r="AE1709" s="142" t="str">
        <f>IF($E1709&lt;&gt;"",IF($AD1709=1,VLOOKUP($E1709,得点換算表!$C$5:$D$14,2),VLOOKUP($E1709,得点換算表!$E$5:$F$14,2)),"")</f>
        <v/>
      </c>
      <c r="AF1709" s="142" t="str">
        <f>IF($F1709&lt;&gt;"",IF($AD1709=1,VLOOKUP($F1709,得点換算表!$C$15:$D$24,2),VLOOKUP($F1709,得点換算表!$E$15:$F$24,2)),"")</f>
        <v/>
      </c>
      <c r="AG1709" s="142" t="str">
        <f>IF($G1709&lt;&gt;"",IF($AD1709=1,VLOOKUP($G1709,得点換算表!$C$25:$D$34,2),VLOOKUP($G1709,得点換算表!$E$25:$F$34,2)),"")</f>
        <v/>
      </c>
      <c r="AH1709" s="142" t="str">
        <f>IF($H1709&lt;&gt;"",IF($AD1709=1,VLOOKUP($H1709,得点換算表!$C$35:$D$44,2),VLOOKUP($H1709,得点換算表!$E$35:$F$44,2)),"")</f>
        <v/>
      </c>
      <c r="AI1709" s="142" t="str">
        <f>IF($I1709&lt;&gt;"",IF($AD1709=1,VLOOKUP($I1709,得点換算表!$C$45:$D$55,2),VLOOKUP($I1709,得点換算表!$E$45:$F$55,2)),"")</f>
        <v/>
      </c>
      <c r="AJ1709" s="142" t="str">
        <f>IF($J1709&lt;&gt;"",IF($AD1709=1,VLOOKUP($J1709,得点換算表!$C$56:$D$65,2),VLOOKUP($J1709,得点換算表!$E$56:$F$65,2)),"")</f>
        <v/>
      </c>
      <c r="AK1709" s="142" t="str">
        <f>IF($K1709&lt;&gt;"",IF($AD1709=1,VLOOKUP($K1709,得点換算表!$C$66:$D$76,2),VLOOKUP($K1709,得点換算表!$E$66:$F$76,2)),"")</f>
        <v/>
      </c>
      <c r="AL1709" s="142" t="str">
        <f>IF($L1709&lt;&gt;"",IF($AD1709=1,VLOOKUP($L1709,得点換算表!$C$77:$D$86,2),VLOOKUP($L1709,得点換算表!$E$77:$F$86,2)),"")</f>
        <v/>
      </c>
      <c r="AM1709" s="142" t="str">
        <f>IF($M1709&lt;&gt;"",IF($AD1709=1,VLOOKUP($M1709,得点換算表!$C$87:$D$96,2),VLOOKUP($M1709,得点換算表!$E$87:$F$96,2)),"")</f>
        <v/>
      </c>
      <c r="AN1709" s="142" t="str">
        <f t="shared" si="90"/>
        <v/>
      </c>
      <c r="AO1709" s="143" t="str">
        <f>IF(AND($AN1709&lt;&gt;"",$AN1709&gt;=8),VLOOKUP($AN1709,得点換算表!$I$15:$J$19,2),"")</f>
        <v/>
      </c>
      <c r="AP1709" s="105"/>
    </row>
    <row r="1710" spans="1:42" x14ac:dyDescent="0.15">
      <c r="A1710" s="11"/>
      <c r="B1710" s="12"/>
      <c r="C1710" s="13"/>
      <c r="D1710" s="13"/>
      <c r="E1710" s="14"/>
      <c r="F1710" s="14"/>
      <c r="G1710" s="14"/>
      <c r="H1710" s="14"/>
      <c r="I1710" s="15"/>
      <c r="J1710" s="14"/>
      <c r="K1710" s="13"/>
      <c r="L1710" s="14"/>
      <c r="M1710" s="14"/>
      <c r="N1710" s="14"/>
      <c r="O1710" s="14"/>
      <c r="P1710" s="198"/>
      <c r="Q1710" s="198"/>
      <c r="R1710" s="198"/>
      <c r="S1710" s="198"/>
      <c r="T1710" s="198"/>
      <c r="U1710" s="198"/>
      <c r="V1710" s="198"/>
      <c r="W1710" s="202">
        <f t="shared" si="88"/>
        <v>0</v>
      </c>
      <c r="X1710" s="14"/>
      <c r="Y1710" s="14"/>
      <c r="Z1710" s="108"/>
      <c r="AA1710" s="114"/>
      <c r="AB1710" s="129"/>
      <c r="AC1710" s="128"/>
      <c r="AD1710" s="142" t="str">
        <f t="shared" si="89"/>
        <v/>
      </c>
      <c r="AE1710" s="142" t="str">
        <f>IF($E1710&lt;&gt;"",IF($AD1710=1,VLOOKUP($E1710,得点換算表!$C$5:$D$14,2),VLOOKUP($E1710,得点換算表!$E$5:$F$14,2)),"")</f>
        <v/>
      </c>
      <c r="AF1710" s="142" t="str">
        <f>IF($F1710&lt;&gt;"",IF($AD1710=1,VLOOKUP($F1710,得点換算表!$C$15:$D$24,2),VLOOKUP($F1710,得点換算表!$E$15:$F$24,2)),"")</f>
        <v/>
      </c>
      <c r="AG1710" s="142" t="str">
        <f>IF($G1710&lt;&gt;"",IF($AD1710=1,VLOOKUP($G1710,得点換算表!$C$25:$D$34,2),VLOOKUP($G1710,得点換算表!$E$25:$F$34,2)),"")</f>
        <v/>
      </c>
      <c r="AH1710" s="142" t="str">
        <f>IF($H1710&lt;&gt;"",IF($AD1710=1,VLOOKUP($H1710,得点換算表!$C$35:$D$44,2),VLOOKUP($H1710,得点換算表!$E$35:$F$44,2)),"")</f>
        <v/>
      </c>
      <c r="AI1710" s="142" t="str">
        <f>IF($I1710&lt;&gt;"",IF($AD1710=1,VLOOKUP($I1710,得点換算表!$C$45:$D$55,2),VLOOKUP($I1710,得点換算表!$E$45:$F$55,2)),"")</f>
        <v/>
      </c>
      <c r="AJ1710" s="142" t="str">
        <f>IF($J1710&lt;&gt;"",IF($AD1710=1,VLOOKUP($J1710,得点換算表!$C$56:$D$65,2),VLOOKUP($J1710,得点換算表!$E$56:$F$65,2)),"")</f>
        <v/>
      </c>
      <c r="AK1710" s="142" t="str">
        <f>IF($K1710&lt;&gt;"",IF($AD1710=1,VLOOKUP($K1710,得点換算表!$C$66:$D$76,2),VLOOKUP($K1710,得点換算表!$E$66:$F$76,2)),"")</f>
        <v/>
      </c>
      <c r="AL1710" s="142" t="str">
        <f>IF($L1710&lt;&gt;"",IF($AD1710=1,VLOOKUP($L1710,得点換算表!$C$77:$D$86,2),VLOOKUP($L1710,得点換算表!$E$77:$F$86,2)),"")</f>
        <v/>
      </c>
      <c r="AM1710" s="142" t="str">
        <f>IF($M1710&lt;&gt;"",IF($AD1710=1,VLOOKUP($M1710,得点換算表!$C$87:$D$96,2),VLOOKUP($M1710,得点換算表!$E$87:$F$96,2)),"")</f>
        <v/>
      </c>
      <c r="AN1710" s="142" t="str">
        <f t="shared" si="90"/>
        <v/>
      </c>
      <c r="AO1710" s="143" t="str">
        <f>IF(AND($AN1710&lt;&gt;"",$AN1710&gt;=8),VLOOKUP($AN1710,得点換算表!$I$15:$J$19,2),"")</f>
        <v/>
      </c>
      <c r="AP1710" s="105"/>
    </row>
    <row r="1711" spans="1:42" x14ac:dyDescent="0.15">
      <c r="A1711" s="11"/>
      <c r="B1711" s="12"/>
      <c r="C1711" s="13"/>
      <c r="D1711" s="13"/>
      <c r="E1711" s="14"/>
      <c r="F1711" s="14"/>
      <c r="G1711" s="14"/>
      <c r="H1711" s="14"/>
      <c r="I1711" s="15"/>
      <c r="J1711" s="14"/>
      <c r="K1711" s="13"/>
      <c r="L1711" s="14"/>
      <c r="M1711" s="14"/>
      <c r="N1711" s="14"/>
      <c r="O1711" s="14"/>
      <c r="P1711" s="198"/>
      <c r="Q1711" s="198"/>
      <c r="R1711" s="198"/>
      <c r="S1711" s="198"/>
      <c r="T1711" s="198"/>
      <c r="U1711" s="198"/>
      <c r="V1711" s="198"/>
      <c r="W1711" s="202">
        <f t="shared" si="88"/>
        <v>0</v>
      </c>
      <c r="X1711" s="14"/>
      <c r="Y1711" s="14"/>
      <c r="Z1711" s="108"/>
      <c r="AA1711" s="114"/>
      <c r="AB1711" s="129"/>
      <c r="AC1711" s="128"/>
      <c r="AD1711" s="142" t="str">
        <f t="shared" si="89"/>
        <v/>
      </c>
      <c r="AE1711" s="142" t="str">
        <f>IF($E1711&lt;&gt;"",IF($AD1711=1,VLOOKUP($E1711,得点換算表!$C$5:$D$14,2),VLOOKUP($E1711,得点換算表!$E$5:$F$14,2)),"")</f>
        <v/>
      </c>
      <c r="AF1711" s="142" t="str">
        <f>IF($F1711&lt;&gt;"",IF($AD1711=1,VLOOKUP($F1711,得点換算表!$C$15:$D$24,2),VLOOKUP($F1711,得点換算表!$E$15:$F$24,2)),"")</f>
        <v/>
      </c>
      <c r="AG1711" s="142" t="str">
        <f>IF($G1711&lt;&gt;"",IF($AD1711=1,VLOOKUP($G1711,得点換算表!$C$25:$D$34,2),VLOOKUP($G1711,得点換算表!$E$25:$F$34,2)),"")</f>
        <v/>
      </c>
      <c r="AH1711" s="142" t="str">
        <f>IF($H1711&lt;&gt;"",IF($AD1711=1,VLOOKUP($H1711,得点換算表!$C$35:$D$44,2),VLOOKUP($H1711,得点換算表!$E$35:$F$44,2)),"")</f>
        <v/>
      </c>
      <c r="AI1711" s="142" t="str">
        <f>IF($I1711&lt;&gt;"",IF($AD1711=1,VLOOKUP($I1711,得点換算表!$C$45:$D$55,2),VLOOKUP($I1711,得点換算表!$E$45:$F$55,2)),"")</f>
        <v/>
      </c>
      <c r="AJ1711" s="142" t="str">
        <f>IF($J1711&lt;&gt;"",IF($AD1711=1,VLOOKUP($J1711,得点換算表!$C$56:$D$65,2),VLOOKUP($J1711,得点換算表!$E$56:$F$65,2)),"")</f>
        <v/>
      </c>
      <c r="AK1711" s="142" t="str">
        <f>IF($K1711&lt;&gt;"",IF($AD1711=1,VLOOKUP($K1711,得点換算表!$C$66:$D$76,2),VLOOKUP($K1711,得点換算表!$E$66:$F$76,2)),"")</f>
        <v/>
      </c>
      <c r="AL1711" s="142" t="str">
        <f>IF($L1711&lt;&gt;"",IF($AD1711=1,VLOOKUP($L1711,得点換算表!$C$77:$D$86,2),VLOOKUP($L1711,得点換算表!$E$77:$F$86,2)),"")</f>
        <v/>
      </c>
      <c r="AM1711" s="142" t="str">
        <f>IF($M1711&lt;&gt;"",IF($AD1711=1,VLOOKUP($M1711,得点換算表!$C$87:$D$96,2),VLOOKUP($M1711,得点換算表!$E$87:$F$96,2)),"")</f>
        <v/>
      </c>
      <c r="AN1711" s="142" t="str">
        <f t="shared" si="90"/>
        <v/>
      </c>
      <c r="AO1711" s="143" t="str">
        <f>IF(AND($AN1711&lt;&gt;"",$AN1711&gt;=8),VLOOKUP($AN1711,得点換算表!$I$15:$J$19,2),"")</f>
        <v/>
      </c>
      <c r="AP1711" s="105"/>
    </row>
    <row r="1712" spans="1:42" x14ac:dyDescent="0.15">
      <c r="A1712" s="11"/>
      <c r="B1712" s="12"/>
      <c r="C1712" s="13"/>
      <c r="D1712" s="13"/>
      <c r="E1712" s="14"/>
      <c r="F1712" s="14"/>
      <c r="G1712" s="14"/>
      <c r="H1712" s="14"/>
      <c r="I1712" s="15"/>
      <c r="J1712" s="14"/>
      <c r="K1712" s="13"/>
      <c r="L1712" s="14"/>
      <c r="M1712" s="14"/>
      <c r="N1712" s="14"/>
      <c r="O1712" s="14"/>
      <c r="P1712" s="198"/>
      <c r="Q1712" s="198"/>
      <c r="R1712" s="198"/>
      <c r="S1712" s="198"/>
      <c r="T1712" s="198"/>
      <c r="U1712" s="198"/>
      <c r="V1712" s="198"/>
      <c r="W1712" s="202">
        <f t="shared" si="88"/>
        <v>0</v>
      </c>
      <c r="X1712" s="14"/>
      <c r="Y1712" s="14"/>
      <c r="Z1712" s="108"/>
      <c r="AA1712" s="114"/>
      <c r="AB1712" s="129"/>
      <c r="AC1712" s="128"/>
      <c r="AD1712" s="142" t="str">
        <f t="shared" si="89"/>
        <v/>
      </c>
      <c r="AE1712" s="142" t="str">
        <f>IF($E1712&lt;&gt;"",IF($AD1712=1,VLOOKUP($E1712,得点換算表!$C$5:$D$14,2),VLOOKUP($E1712,得点換算表!$E$5:$F$14,2)),"")</f>
        <v/>
      </c>
      <c r="AF1712" s="142" t="str">
        <f>IF($F1712&lt;&gt;"",IF($AD1712=1,VLOOKUP($F1712,得点換算表!$C$15:$D$24,2),VLOOKUP($F1712,得点換算表!$E$15:$F$24,2)),"")</f>
        <v/>
      </c>
      <c r="AG1712" s="142" t="str">
        <f>IF($G1712&lt;&gt;"",IF($AD1712=1,VLOOKUP($G1712,得点換算表!$C$25:$D$34,2),VLOOKUP($G1712,得点換算表!$E$25:$F$34,2)),"")</f>
        <v/>
      </c>
      <c r="AH1712" s="142" t="str">
        <f>IF($H1712&lt;&gt;"",IF($AD1712=1,VLOOKUP($H1712,得点換算表!$C$35:$D$44,2),VLOOKUP($H1712,得点換算表!$E$35:$F$44,2)),"")</f>
        <v/>
      </c>
      <c r="AI1712" s="142" t="str">
        <f>IF($I1712&lt;&gt;"",IF($AD1712=1,VLOOKUP($I1712,得点換算表!$C$45:$D$55,2),VLOOKUP($I1712,得点換算表!$E$45:$F$55,2)),"")</f>
        <v/>
      </c>
      <c r="AJ1712" s="142" t="str">
        <f>IF($J1712&lt;&gt;"",IF($AD1712=1,VLOOKUP($J1712,得点換算表!$C$56:$D$65,2),VLOOKUP($J1712,得点換算表!$E$56:$F$65,2)),"")</f>
        <v/>
      </c>
      <c r="AK1712" s="142" t="str">
        <f>IF($K1712&lt;&gt;"",IF($AD1712=1,VLOOKUP($K1712,得点換算表!$C$66:$D$76,2),VLOOKUP($K1712,得点換算表!$E$66:$F$76,2)),"")</f>
        <v/>
      </c>
      <c r="AL1712" s="142" t="str">
        <f>IF($L1712&lt;&gt;"",IF($AD1712=1,VLOOKUP($L1712,得点換算表!$C$77:$D$86,2),VLOOKUP($L1712,得点換算表!$E$77:$F$86,2)),"")</f>
        <v/>
      </c>
      <c r="AM1712" s="142" t="str">
        <f>IF($M1712&lt;&gt;"",IF($AD1712=1,VLOOKUP($M1712,得点換算表!$C$87:$D$96,2),VLOOKUP($M1712,得点換算表!$E$87:$F$96,2)),"")</f>
        <v/>
      </c>
      <c r="AN1712" s="142" t="str">
        <f t="shared" si="90"/>
        <v/>
      </c>
      <c r="AO1712" s="143" t="str">
        <f>IF(AND($AN1712&lt;&gt;"",$AN1712&gt;=8),VLOOKUP($AN1712,得点換算表!$I$15:$J$19,2),"")</f>
        <v/>
      </c>
      <c r="AP1712" s="105"/>
    </row>
    <row r="1713" spans="1:42" x14ac:dyDescent="0.15">
      <c r="A1713" s="11"/>
      <c r="B1713" s="12"/>
      <c r="C1713" s="13"/>
      <c r="D1713" s="13"/>
      <c r="E1713" s="14"/>
      <c r="F1713" s="14"/>
      <c r="G1713" s="14"/>
      <c r="H1713" s="14"/>
      <c r="I1713" s="15"/>
      <c r="J1713" s="14"/>
      <c r="K1713" s="13"/>
      <c r="L1713" s="14"/>
      <c r="M1713" s="14"/>
      <c r="N1713" s="14"/>
      <c r="O1713" s="14"/>
      <c r="P1713" s="198"/>
      <c r="Q1713" s="198"/>
      <c r="R1713" s="198"/>
      <c r="S1713" s="198"/>
      <c r="T1713" s="198"/>
      <c r="U1713" s="198"/>
      <c r="V1713" s="198"/>
      <c r="W1713" s="202">
        <f t="shared" si="88"/>
        <v>0</v>
      </c>
      <c r="X1713" s="14"/>
      <c r="Y1713" s="14"/>
      <c r="Z1713" s="108"/>
      <c r="AA1713" s="114"/>
      <c r="AB1713" s="129"/>
      <c r="AC1713" s="128"/>
      <c r="AD1713" s="142" t="str">
        <f t="shared" si="89"/>
        <v/>
      </c>
      <c r="AE1713" s="142" t="str">
        <f>IF($E1713&lt;&gt;"",IF($AD1713=1,VLOOKUP($E1713,得点換算表!$C$5:$D$14,2),VLOOKUP($E1713,得点換算表!$E$5:$F$14,2)),"")</f>
        <v/>
      </c>
      <c r="AF1713" s="142" t="str">
        <f>IF($F1713&lt;&gt;"",IF($AD1713=1,VLOOKUP($F1713,得点換算表!$C$15:$D$24,2),VLOOKUP($F1713,得点換算表!$E$15:$F$24,2)),"")</f>
        <v/>
      </c>
      <c r="AG1713" s="142" t="str">
        <f>IF($G1713&lt;&gt;"",IF($AD1713=1,VLOOKUP($G1713,得点換算表!$C$25:$D$34,2),VLOOKUP($G1713,得点換算表!$E$25:$F$34,2)),"")</f>
        <v/>
      </c>
      <c r="AH1713" s="142" t="str">
        <f>IF($H1713&lt;&gt;"",IF($AD1713=1,VLOOKUP($H1713,得点換算表!$C$35:$D$44,2),VLOOKUP($H1713,得点換算表!$E$35:$F$44,2)),"")</f>
        <v/>
      </c>
      <c r="AI1713" s="142" t="str">
        <f>IF($I1713&lt;&gt;"",IF($AD1713=1,VLOOKUP($I1713,得点換算表!$C$45:$D$55,2),VLOOKUP($I1713,得点換算表!$E$45:$F$55,2)),"")</f>
        <v/>
      </c>
      <c r="AJ1713" s="142" t="str">
        <f>IF($J1713&lt;&gt;"",IF($AD1713=1,VLOOKUP($J1713,得点換算表!$C$56:$D$65,2),VLOOKUP($J1713,得点換算表!$E$56:$F$65,2)),"")</f>
        <v/>
      </c>
      <c r="AK1713" s="142" t="str">
        <f>IF($K1713&lt;&gt;"",IF($AD1713=1,VLOOKUP($K1713,得点換算表!$C$66:$D$76,2),VLOOKUP($K1713,得点換算表!$E$66:$F$76,2)),"")</f>
        <v/>
      </c>
      <c r="AL1713" s="142" t="str">
        <f>IF($L1713&lt;&gt;"",IF($AD1713=1,VLOOKUP($L1713,得点換算表!$C$77:$D$86,2),VLOOKUP($L1713,得点換算表!$E$77:$F$86,2)),"")</f>
        <v/>
      </c>
      <c r="AM1713" s="142" t="str">
        <f>IF($M1713&lt;&gt;"",IF($AD1713=1,VLOOKUP($M1713,得点換算表!$C$87:$D$96,2),VLOOKUP($M1713,得点換算表!$E$87:$F$96,2)),"")</f>
        <v/>
      </c>
      <c r="AN1713" s="142" t="str">
        <f t="shared" si="90"/>
        <v/>
      </c>
      <c r="AO1713" s="143" t="str">
        <f>IF(AND($AN1713&lt;&gt;"",$AN1713&gt;=8),VLOOKUP($AN1713,得点換算表!$I$15:$J$19,2),"")</f>
        <v/>
      </c>
      <c r="AP1713" s="105"/>
    </row>
    <row r="1714" spans="1:42" x14ac:dyDescent="0.15">
      <c r="A1714" s="11"/>
      <c r="B1714" s="12"/>
      <c r="C1714" s="13"/>
      <c r="D1714" s="13"/>
      <c r="E1714" s="14"/>
      <c r="F1714" s="14"/>
      <c r="G1714" s="14"/>
      <c r="H1714" s="14"/>
      <c r="I1714" s="15"/>
      <c r="J1714" s="14"/>
      <c r="K1714" s="13"/>
      <c r="L1714" s="14"/>
      <c r="M1714" s="14"/>
      <c r="N1714" s="14"/>
      <c r="O1714" s="14"/>
      <c r="P1714" s="198"/>
      <c r="Q1714" s="198"/>
      <c r="R1714" s="198"/>
      <c r="S1714" s="198"/>
      <c r="T1714" s="198"/>
      <c r="U1714" s="198"/>
      <c r="V1714" s="198"/>
      <c r="W1714" s="202">
        <f t="shared" si="88"/>
        <v>0</v>
      </c>
      <c r="X1714" s="14"/>
      <c r="Y1714" s="14"/>
      <c r="Z1714" s="108"/>
      <c r="AA1714" s="114"/>
      <c r="AB1714" s="129"/>
      <c r="AC1714" s="128"/>
      <c r="AD1714" s="142" t="str">
        <f t="shared" si="89"/>
        <v/>
      </c>
      <c r="AE1714" s="142" t="str">
        <f>IF($E1714&lt;&gt;"",IF($AD1714=1,VLOOKUP($E1714,得点換算表!$C$5:$D$14,2),VLOOKUP($E1714,得点換算表!$E$5:$F$14,2)),"")</f>
        <v/>
      </c>
      <c r="AF1714" s="142" t="str">
        <f>IF($F1714&lt;&gt;"",IF($AD1714=1,VLOOKUP($F1714,得点換算表!$C$15:$D$24,2),VLOOKUP($F1714,得点換算表!$E$15:$F$24,2)),"")</f>
        <v/>
      </c>
      <c r="AG1714" s="142" t="str">
        <f>IF($G1714&lt;&gt;"",IF($AD1714=1,VLOOKUP($G1714,得点換算表!$C$25:$D$34,2),VLOOKUP($G1714,得点換算表!$E$25:$F$34,2)),"")</f>
        <v/>
      </c>
      <c r="AH1714" s="142" t="str">
        <f>IF($H1714&lt;&gt;"",IF($AD1714=1,VLOOKUP($H1714,得点換算表!$C$35:$D$44,2),VLOOKUP($H1714,得点換算表!$E$35:$F$44,2)),"")</f>
        <v/>
      </c>
      <c r="AI1714" s="142" t="str">
        <f>IF($I1714&lt;&gt;"",IF($AD1714=1,VLOOKUP($I1714,得点換算表!$C$45:$D$55,2),VLOOKUP($I1714,得点換算表!$E$45:$F$55,2)),"")</f>
        <v/>
      </c>
      <c r="AJ1714" s="142" t="str">
        <f>IF($J1714&lt;&gt;"",IF($AD1714=1,VLOOKUP($J1714,得点換算表!$C$56:$D$65,2),VLOOKUP($J1714,得点換算表!$E$56:$F$65,2)),"")</f>
        <v/>
      </c>
      <c r="AK1714" s="142" t="str">
        <f>IF($K1714&lt;&gt;"",IF($AD1714=1,VLOOKUP($K1714,得点換算表!$C$66:$D$76,2),VLOOKUP($K1714,得点換算表!$E$66:$F$76,2)),"")</f>
        <v/>
      </c>
      <c r="AL1714" s="142" t="str">
        <f>IF($L1714&lt;&gt;"",IF($AD1714=1,VLOOKUP($L1714,得点換算表!$C$77:$D$86,2),VLOOKUP($L1714,得点換算表!$E$77:$F$86,2)),"")</f>
        <v/>
      </c>
      <c r="AM1714" s="142" t="str">
        <f>IF($M1714&lt;&gt;"",IF($AD1714=1,VLOOKUP($M1714,得点換算表!$C$87:$D$96,2),VLOOKUP($M1714,得点換算表!$E$87:$F$96,2)),"")</f>
        <v/>
      </c>
      <c r="AN1714" s="142" t="str">
        <f t="shared" si="90"/>
        <v/>
      </c>
      <c r="AO1714" s="143" t="str">
        <f>IF(AND($AN1714&lt;&gt;"",$AN1714&gt;=8),VLOOKUP($AN1714,得点換算表!$I$15:$J$19,2),"")</f>
        <v/>
      </c>
      <c r="AP1714" s="105"/>
    </row>
    <row r="1715" spans="1:42" x14ac:dyDescent="0.15">
      <c r="A1715" s="11"/>
      <c r="B1715" s="12"/>
      <c r="C1715" s="13"/>
      <c r="D1715" s="13"/>
      <c r="E1715" s="14"/>
      <c r="F1715" s="14"/>
      <c r="G1715" s="14"/>
      <c r="H1715" s="14"/>
      <c r="I1715" s="15"/>
      <c r="J1715" s="14"/>
      <c r="K1715" s="13"/>
      <c r="L1715" s="14"/>
      <c r="M1715" s="14"/>
      <c r="N1715" s="14"/>
      <c r="O1715" s="14"/>
      <c r="P1715" s="198"/>
      <c r="Q1715" s="198"/>
      <c r="R1715" s="198"/>
      <c r="S1715" s="198"/>
      <c r="T1715" s="198"/>
      <c r="U1715" s="198"/>
      <c r="V1715" s="198"/>
      <c r="W1715" s="202">
        <f t="shared" si="88"/>
        <v>0</v>
      </c>
      <c r="X1715" s="14"/>
      <c r="Y1715" s="14"/>
      <c r="Z1715" s="108"/>
      <c r="AA1715" s="114"/>
      <c r="AB1715" s="129"/>
      <c r="AC1715" s="128"/>
      <c r="AD1715" s="142" t="str">
        <f t="shared" si="89"/>
        <v/>
      </c>
      <c r="AE1715" s="142" t="str">
        <f>IF($E1715&lt;&gt;"",IF($AD1715=1,VLOOKUP($E1715,得点換算表!$C$5:$D$14,2),VLOOKUP($E1715,得点換算表!$E$5:$F$14,2)),"")</f>
        <v/>
      </c>
      <c r="AF1715" s="142" t="str">
        <f>IF($F1715&lt;&gt;"",IF($AD1715=1,VLOOKUP($F1715,得点換算表!$C$15:$D$24,2),VLOOKUP($F1715,得点換算表!$E$15:$F$24,2)),"")</f>
        <v/>
      </c>
      <c r="AG1715" s="142" t="str">
        <f>IF($G1715&lt;&gt;"",IF($AD1715=1,VLOOKUP($G1715,得点換算表!$C$25:$D$34,2),VLOOKUP($G1715,得点換算表!$E$25:$F$34,2)),"")</f>
        <v/>
      </c>
      <c r="AH1715" s="142" t="str">
        <f>IF($H1715&lt;&gt;"",IF($AD1715=1,VLOOKUP($H1715,得点換算表!$C$35:$D$44,2),VLOOKUP($H1715,得点換算表!$E$35:$F$44,2)),"")</f>
        <v/>
      </c>
      <c r="AI1715" s="142" t="str">
        <f>IF($I1715&lt;&gt;"",IF($AD1715=1,VLOOKUP($I1715,得点換算表!$C$45:$D$55,2),VLOOKUP($I1715,得点換算表!$E$45:$F$55,2)),"")</f>
        <v/>
      </c>
      <c r="AJ1715" s="142" t="str">
        <f>IF($J1715&lt;&gt;"",IF($AD1715=1,VLOOKUP($J1715,得点換算表!$C$56:$D$65,2),VLOOKUP($J1715,得点換算表!$E$56:$F$65,2)),"")</f>
        <v/>
      </c>
      <c r="AK1715" s="142" t="str">
        <f>IF($K1715&lt;&gt;"",IF($AD1715=1,VLOOKUP($K1715,得点換算表!$C$66:$D$76,2),VLOOKUP($K1715,得点換算表!$E$66:$F$76,2)),"")</f>
        <v/>
      </c>
      <c r="AL1715" s="142" t="str">
        <f>IF($L1715&lt;&gt;"",IF($AD1715=1,VLOOKUP($L1715,得点換算表!$C$77:$D$86,2),VLOOKUP($L1715,得点換算表!$E$77:$F$86,2)),"")</f>
        <v/>
      </c>
      <c r="AM1715" s="142" t="str">
        <f>IF($M1715&lt;&gt;"",IF($AD1715=1,VLOOKUP($M1715,得点換算表!$C$87:$D$96,2),VLOOKUP($M1715,得点換算表!$E$87:$F$96,2)),"")</f>
        <v/>
      </c>
      <c r="AN1715" s="142" t="str">
        <f t="shared" si="90"/>
        <v/>
      </c>
      <c r="AO1715" s="143" t="str">
        <f>IF(AND($AN1715&lt;&gt;"",$AN1715&gt;=8),VLOOKUP($AN1715,得点換算表!$I$15:$J$19,2),"")</f>
        <v/>
      </c>
      <c r="AP1715" s="105"/>
    </row>
    <row r="1716" spans="1:42" x14ac:dyDescent="0.15">
      <c r="A1716" s="11"/>
      <c r="B1716" s="12"/>
      <c r="C1716" s="13"/>
      <c r="D1716" s="13"/>
      <c r="E1716" s="14"/>
      <c r="F1716" s="14"/>
      <c r="G1716" s="14"/>
      <c r="H1716" s="14"/>
      <c r="I1716" s="15"/>
      <c r="J1716" s="14"/>
      <c r="K1716" s="13"/>
      <c r="L1716" s="14"/>
      <c r="M1716" s="14"/>
      <c r="N1716" s="14"/>
      <c r="O1716" s="14"/>
      <c r="P1716" s="198"/>
      <c r="Q1716" s="198"/>
      <c r="R1716" s="198"/>
      <c r="S1716" s="198"/>
      <c r="T1716" s="198"/>
      <c r="U1716" s="198"/>
      <c r="V1716" s="198"/>
      <c r="W1716" s="202">
        <f t="shared" si="88"/>
        <v>0</v>
      </c>
      <c r="X1716" s="14"/>
      <c r="Y1716" s="14"/>
      <c r="Z1716" s="108"/>
      <c r="AA1716" s="114"/>
      <c r="AB1716" s="129"/>
      <c r="AC1716" s="128"/>
      <c r="AD1716" s="142" t="str">
        <f t="shared" si="89"/>
        <v/>
      </c>
      <c r="AE1716" s="142" t="str">
        <f>IF($E1716&lt;&gt;"",IF($AD1716=1,VLOOKUP($E1716,得点換算表!$C$5:$D$14,2),VLOOKUP($E1716,得点換算表!$E$5:$F$14,2)),"")</f>
        <v/>
      </c>
      <c r="AF1716" s="142" t="str">
        <f>IF($F1716&lt;&gt;"",IF($AD1716=1,VLOOKUP($F1716,得点換算表!$C$15:$D$24,2),VLOOKUP($F1716,得点換算表!$E$15:$F$24,2)),"")</f>
        <v/>
      </c>
      <c r="AG1716" s="142" t="str">
        <f>IF($G1716&lt;&gt;"",IF($AD1716=1,VLOOKUP($G1716,得点換算表!$C$25:$D$34,2),VLOOKUP($G1716,得点換算表!$E$25:$F$34,2)),"")</f>
        <v/>
      </c>
      <c r="AH1716" s="142" t="str">
        <f>IF($H1716&lt;&gt;"",IF($AD1716=1,VLOOKUP($H1716,得点換算表!$C$35:$D$44,2),VLOOKUP($H1716,得点換算表!$E$35:$F$44,2)),"")</f>
        <v/>
      </c>
      <c r="AI1716" s="142" t="str">
        <f>IF($I1716&lt;&gt;"",IF($AD1716=1,VLOOKUP($I1716,得点換算表!$C$45:$D$55,2),VLOOKUP($I1716,得点換算表!$E$45:$F$55,2)),"")</f>
        <v/>
      </c>
      <c r="AJ1716" s="142" t="str">
        <f>IF($J1716&lt;&gt;"",IF($AD1716=1,VLOOKUP($J1716,得点換算表!$C$56:$D$65,2),VLOOKUP($J1716,得点換算表!$E$56:$F$65,2)),"")</f>
        <v/>
      </c>
      <c r="AK1716" s="142" t="str">
        <f>IF($K1716&lt;&gt;"",IF($AD1716=1,VLOOKUP($K1716,得点換算表!$C$66:$D$76,2),VLOOKUP($K1716,得点換算表!$E$66:$F$76,2)),"")</f>
        <v/>
      </c>
      <c r="AL1716" s="142" t="str">
        <f>IF($L1716&lt;&gt;"",IF($AD1716=1,VLOOKUP($L1716,得点換算表!$C$77:$D$86,2),VLOOKUP($L1716,得点換算表!$E$77:$F$86,2)),"")</f>
        <v/>
      </c>
      <c r="AM1716" s="142" t="str">
        <f>IF($M1716&lt;&gt;"",IF($AD1716=1,VLOOKUP($M1716,得点換算表!$C$87:$D$96,2),VLOOKUP($M1716,得点換算表!$E$87:$F$96,2)),"")</f>
        <v/>
      </c>
      <c r="AN1716" s="142" t="str">
        <f t="shared" si="90"/>
        <v/>
      </c>
      <c r="AO1716" s="143" t="str">
        <f>IF(AND($AN1716&lt;&gt;"",$AN1716&gt;=8),VLOOKUP($AN1716,得点換算表!$I$15:$J$19,2),"")</f>
        <v/>
      </c>
      <c r="AP1716" s="105"/>
    </row>
    <row r="1717" spans="1:42" x14ac:dyDescent="0.15">
      <c r="A1717" s="11"/>
      <c r="B1717" s="12"/>
      <c r="C1717" s="13"/>
      <c r="D1717" s="13"/>
      <c r="E1717" s="14"/>
      <c r="F1717" s="14"/>
      <c r="G1717" s="14"/>
      <c r="H1717" s="14"/>
      <c r="I1717" s="15"/>
      <c r="J1717" s="14"/>
      <c r="K1717" s="13"/>
      <c r="L1717" s="14"/>
      <c r="M1717" s="14"/>
      <c r="N1717" s="14"/>
      <c r="O1717" s="14"/>
      <c r="P1717" s="198"/>
      <c r="Q1717" s="198"/>
      <c r="R1717" s="198"/>
      <c r="S1717" s="198"/>
      <c r="T1717" s="198"/>
      <c r="U1717" s="198"/>
      <c r="V1717" s="198"/>
      <c r="W1717" s="202">
        <f t="shared" si="88"/>
        <v>0</v>
      </c>
      <c r="X1717" s="14"/>
      <c r="Y1717" s="14"/>
      <c r="Z1717" s="108"/>
      <c r="AA1717" s="114"/>
      <c r="AB1717" s="129"/>
      <c r="AC1717" s="128"/>
      <c r="AD1717" s="142" t="str">
        <f t="shared" si="89"/>
        <v/>
      </c>
      <c r="AE1717" s="142" t="str">
        <f>IF($E1717&lt;&gt;"",IF($AD1717=1,VLOOKUP($E1717,得点換算表!$C$5:$D$14,2),VLOOKUP($E1717,得点換算表!$E$5:$F$14,2)),"")</f>
        <v/>
      </c>
      <c r="AF1717" s="142" t="str">
        <f>IF($F1717&lt;&gt;"",IF($AD1717=1,VLOOKUP($F1717,得点換算表!$C$15:$D$24,2),VLOOKUP($F1717,得点換算表!$E$15:$F$24,2)),"")</f>
        <v/>
      </c>
      <c r="AG1717" s="142" t="str">
        <f>IF($G1717&lt;&gt;"",IF($AD1717=1,VLOOKUP($G1717,得点換算表!$C$25:$D$34,2),VLOOKUP($G1717,得点換算表!$E$25:$F$34,2)),"")</f>
        <v/>
      </c>
      <c r="AH1717" s="142" t="str">
        <f>IF($H1717&lt;&gt;"",IF($AD1717=1,VLOOKUP($H1717,得点換算表!$C$35:$D$44,2),VLOOKUP($H1717,得点換算表!$E$35:$F$44,2)),"")</f>
        <v/>
      </c>
      <c r="AI1717" s="142" t="str">
        <f>IF($I1717&lt;&gt;"",IF($AD1717=1,VLOOKUP($I1717,得点換算表!$C$45:$D$55,2),VLOOKUP($I1717,得点換算表!$E$45:$F$55,2)),"")</f>
        <v/>
      </c>
      <c r="AJ1717" s="142" t="str">
        <f>IF($J1717&lt;&gt;"",IF($AD1717=1,VLOOKUP($J1717,得点換算表!$C$56:$D$65,2),VLOOKUP($J1717,得点換算表!$E$56:$F$65,2)),"")</f>
        <v/>
      </c>
      <c r="AK1717" s="142" t="str">
        <f>IF($K1717&lt;&gt;"",IF($AD1717=1,VLOOKUP($K1717,得点換算表!$C$66:$D$76,2),VLOOKUP($K1717,得点換算表!$E$66:$F$76,2)),"")</f>
        <v/>
      </c>
      <c r="AL1717" s="142" t="str">
        <f>IF($L1717&lt;&gt;"",IF($AD1717=1,VLOOKUP($L1717,得点換算表!$C$77:$D$86,2),VLOOKUP($L1717,得点換算表!$E$77:$F$86,2)),"")</f>
        <v/>
      </c>
      <c r="AM1717" s="142" t="str">
        <f>IF($M1717&lt;&gt;"",IF($AD1717=1,VLOOKUP($M1717,得点換算表!$C$87:$D$96,2),VLOOKUP($M1717,得点換算表!$E$87:$F$96,2)),"")</f>
        <v/>
      </c>
      <c r="AN1717" s="142" t="str">
        <f t="shared" si="90"/>
        <v/>
      </c>
      <c r="AO1717" s="143" t="str">
        <f>IF(AND($AN1717&lt;&gt;"",$AN1717&gt;=8),VLOOKUP($AN1717,得点換算表!$I$15:$J$19,2),"")</f>
        <v/>
      </c>
      <c r="AP1717" s="105"/>
    </row>
    <row r="1718" spans="1:42" x14ac:dyDescent="0.15">
      <c r="A1718" s="11"/>
      <c r="B1718" s="12"/>
      <c r="C1718" s="13"/>
      <c r="D1718" s="13"/>
      <c r="E1718" s="14"/>
      <c r="F1718" s="14"/>
      <c r="G1718" s="14"/>
      <c r="H1718" s="14"/>
      <c r="I1718" s="15"/>
      <c r="J1718" s="14"/>
      <c r="K1718" s="13"/>
      <c r="L1718" s="14"/>
      <c r="M1718" s="14"/>
      <c r="N1718" s="14"/>
      <c r="O1718" s="14"/>
      <c r="P1718" s="198"/>
      <c r="Q1718" s="198"/>
      <c r="R1718" s="198"/>
      <c r="S1718" s="198"/>
      <c r="T1718" s="198"/>
      <c r="U1718" s="198"/>
      <c r="V1718" s="198"/>
      <c r="W1718" s="202">
        <f t="shared" si="88"/>
        <v>0</v>
      </c>
      <c r="X1718" s="14"/>
      <c r="Y1718" s="14"/>
      <c r="Z1718" s="108"/>
      <c r="AA1718" s="114"/>
      <c r="AB1718" s="129"/>
      <c r="AC1718" s="128"/>
      <c r="AD1718" s="142" t="str">
        <f t="shared" si="89"/>
        <v/>
      </c>
      <c r="AE1718" s="142" t="str">
        <f>IF($E1718&lt;&gt;"",IF($AD1718=1,VLOOKUP($E1718,得点換算表!$C$5:$D$14,2),VLOOKUP($E1718,得点換算表!$E$5:$F$14,2)),"")</f>
        <v/>
      </c>
      <c r="AF1718" s="142" t="str">
        <f>IF($F1718&lt;&gt;"",IF($AD1718=1,VLOOKUP($F1718,得点換算表!$C$15:$D$24,2),VLOOKUP($F1718,得点換算表!$E$15:$F$24,2)),"")</f>
        <v/>
      </c>
      <c r="AG1718" s="142" t="str">
        <f>IF($G1718&lt;&gt;"",IF($AD1718=1,VLOOKUP($G1718,得点換算表!$C$25:$D$34,2),VLOOKUP($G1718,得点換算表!$E$25:$F$34,2)),"")</f>
        <v/>
      </c>
      <c r="AH1718" s="142" t="str">
        <f>IF($H1718&lt;&gt;"",IF($AD1718=1,VLOOKUP($H1718,得点換算表!$C$35:$D$44,2),VLOOKUP($H1718,得点換算表!$E$35:$F$44,2)),"")</f>
        <v/>
      </c>
      <c r="AI1718" s="142" t="str">
        <f>IF($I1718&lt;&gt;"",IF($AD1718=1,VLOOKUP($I1718,得点換算表!$C$45:$D$55,2),VLOOKUP($I1718,得点換算表!$E$45:$F$55,2)),"")</f>
        <v/>
      </c>
      <c r="AJ1718" s="142" t="str">
        <f>IF($J1718&lt;&gt;"",IF($AD1718=1,VLOOKUP($J1718,得点換算表!$C$56:$D$65,2),VLOOKUP($J1718,得点換算表!$E$56:$F$65,2)),"")</f>
        <v/>
      </c>
      <c r="AK1718" s="142" t="str">
        <f>IF($K1718&lt;&gt;"",IF($AD1718=1,VLOOKUP($K1718,得点換算表!$C$66:$D$76,2),VLOOKUP($K1718,得点換算表!$E$66:$F$76,2)),"")</f>
        <v/>
      </c>
      <c r="AL1718" s="142" t="str">
        <f>IF($L1718&lt;&gt;"",IF($AD1718=1,VLOOKUP($L1718,得点換算表!$C$77:$D$86,2),VLOOKUP($L1718,得点換算表!$E$77:$F$86,2)),"")</f>
        <v/>
      </c>
      <c r="AM1718" s="142" t="str">
        <f>IF($M1718&lt;&gt;"",IF($AD1718=1,VLOOKUP($M1718,得点換算表!$C$87:$D$96,2),VLOOKUP($M1718,得点換算表!$E$87:$F$96,2)),"")</f>
        <v/>
      </c>
      <c r="AN1718" s="142" t="str">
        <f t="shared" si="90"/>
        <v/>
      </c>
      <c r="AO1718" s="143" t="str">
        <f>IF(AND($AN1718&lt;&gt;"",$AN1718&gt;=8),VLOOKUP($AN1718,得点換算表!$I$15:$J$19,2),"")</f>
        <v/>
      </c>
      <c r="AP1718" s="105"/>
    </row>
    <row r="1719" spans="1:42" x14ac:dyDescent="0.15">
      <c r="A1719" s="11"/>
      <c r="B1719" s="12"/>
      <c r="C1719" s="13"/>
      <c r="D1719" s="13"/>
      <c r="E1719" s="14"/>
      <c r="F1719" s="14"/>
      <c r="G1719" s="14"/>
      <c r="H1719" s="14"/>
      <c r="I1719" s="15"/>
      <c r="J1719" s="14"/>
      <c r="K1719" s="13"/>
      <c r="L1719" s="14"/>
      <c r="M1719" s="14"/>
      <c r="N1719" s="14"/>
      <c r="O1719" s="14"/>
      <c r="P1719" s="198"/>
      <c r="Q1719" s="198"/>
      <c r="R1719" s="198"/>
      <c r="S1719" s="198"/>
      <c r="T1719" s="198"/>
      <c r="U1719" s="198"/>
      <c r="V1719" s="198"/>
      <c r="W1719" s="202">
        <f t="shared" si="88"/>
        <v>0</v>
      </c>
      <c r="X1719" s="14"/>
      <c r="Y1719" s="14"/>
      <c r="Z1719" s="108"/>
      <c r="AA1719" s="114"/>
      <c r="AB1719" s="129"/>
      <c r="AC1719" s="128"/>
      <c r="AD1719" s="142" t="str">
        <f t="shared" si="89"/>
        <v/>
      </c>
      <c r="AE1719" s="142" t="str">
        <f>IF($E1719&lt;&gt;"",IF($AD1719=1,VLOOKUP($E1719,得点換算表!$C$5:$D$14,2),VLOOKUP($E1719,得点換算表!$E$5:$F$14,2)),"")</f>
        <v/>
      </c>
      <c r="AF1719" s="142" t="str">
        <f>IF($F1719&lt;&gt;"",IF($AD1719=1,VLOOKUP($F1719,得点換算表!$C$15:$D$24,2),VLOOKUP($F1719,得点換算表!$E$15:$F$24,2)),"")</f>
        <v/>
      </c>
      <c r="AG1719" s="142" t="str">
        <f>IF($G1719&lt;&gt;"",IF($AD1719=1,VLOOKUP($G1719,得点換算表!$C$25:$D$34,2),VLOOKUP($G1719,得点換算表!$E$25:$F$34,2)),"")</f>
        <v/>
      </c>
      <c r="AH1719" s="142" t="str">
        <f>IF($H1719&lt;&gt;"",IF($AD1719=1,VLOOKUP($H1719,得点換算表!$C$35:$D$44,2),VLOOKUP($H1719,得点換算表!$E$35:$F$44,2)),"")</f>
        <v/>
      </c>
      <c r="AI1719" s="142" t="str">
        <f>IF($I1719&lt;&gt;"",IF($AD1719=1,VLOOKUP($I1719,得点換算表!$C$45:$D$55,2),VLOOKUP($I1719,得点換算表!$E$45:$F$55,2)),"")</f>
        <v/>
      </c>
      <c r="AJ1719" s="142" t="str">
        <f>IF($J1719&lt;&gt;"",IF($AD1719=1,VLOOKUP($J1719,得点換算表!$C$56:$D$65,2),VLOOKUP($J1719,得点換算表!$E$56:$F$65,2)),"")</f>
        <v/>
      </c>
      <c r="AK1719" s="142" t="str">
        <f>IF($K1719&lt;&gt;"",IF($AD1719=1,VLOOKUP($K1719,得点換算表!$C$66:$D$76,2),VLOOKUP($K1719,得点換算表!$E$66:$F$76,2)),"")</f>
        <v/>
      </c>
      <c r="AL1719" s="142" t="str">
        <f>IF($L1719&lt;&gt;"",IF($AD1719=1,VLOOKUP($L1719,得点換算表!$C$77:$D$86,2),VLOOKUP($L1719,得点換算表!$E$77:$F$86,2)),"")</f>
        <v/>
      </c>
      <c r="AM1719" s="142" t="str">
        <f>IF($M1719&lt;&gt;"",IF($AD1719=1,VLOOKUP($M1719,得点換算表!$C$87:$D$96,2),VLOOKUP($M1719,得点換算表!$E$87:$F$96,2)),"")</f>
        <v/>
      </c>
      <c r="AN1719" s="142" t="str">
        <f t="shared" si="90"/>
        <v/>
      </c>
      <c r="AO1719" s="143" t="str">
        <f>IF(AND($AN1719&lt;&gt;"",$AN1719&gt;=8),VLOOKUP($AN1719,得点換算表!$I$15:$J$19,2),"")</f>
        <v/>
      </c>
      <c r="AP1719" s="105"/>
    </row>
    <row r="1720" spans="1:42" x14ac:dyDescent="0.15">
      <c r="A1720" s="11"/>
      <c r="B1720" s="12"/>
      <c r="C1720" s="13"/>
      <c r="D1720" s="13"/>
      <c r="E1720" s="14"/>
      <c r="F1720" s="14"/>
      <c r="G1720" s="14"/>
      <c r="H1720" s="14"/>
      <c r="I1720" s="15"/>
      <c r="J1720" s="14"/>
      <c r="K1720" s="13"/>
      <c r="L1720" s="14"/>
      <c r="M1720" s="14"/>
      <c r="N1720" s="14"/>
      <c r="O1720" s="14"/>
      <c r="P1720" s="198"/>
      <c r="Q1720" s="198"/>
      <c r="R1720" s="198"/>
      <c r="S1720" s="198"/>
      <c r="T1720" s="198"/>
      <c r="U1720" s="198"/>
      <c r="V1720" s="198"/>
      <c r="W1720" s="202">
        <f t="shared" si="88"/>
        <v>0</v>
      </c>
      <c r="X1720" s="14"/>
      <c r="Y1720" s="14"/>
      <c r="Z1720" s="108"/>
      <c r="AA1720" s="114"/>
      <c r="AB1720" s="129"/>
      <c r="AC1720" s="128"/>
      <c r="AD1720" s="142" t="str">
        <f t="shared" si="89"/>
        <v/>
      </c>
      <c r="AE1720" s="142" t="str">
        <f>IF($E1720&lt;&gt;"",IF($AD1720=1,VLOOKUP($E1720,得点換算表!$C$5:$D$14,2),VLOOKUP($E1720,得点換算表!$E$5:$F$14,2)),"")</f>
        <v/>
      </c>
      <c r="AF1720" s="142" t="str">
        <f>IF($F1720&lt;&gt;"",IF($AD1720=1,VLOOKUP($F1720,得点換算表!$C$15:$D$24,2),VLOOKUP($F1720,得点換算表!$E$15:$F$24,2)),"")</f>
        <v/>
      </c>
      <c r="AG1720" s="142" t="str">
        <f>IF($G1720&lt;&gt;"",IF($AD1720=1,VLOOKUP($G1720,得点換算表!$C$25:$D$34,2),VLOOKUP($G1720,得点換算表!$E$25:$F$34,2)),"")</f>
        <v/>
      </c>
      <c r="AH1720" s="142" t="str">
        <f>IF($H1720&lt;&gt;"",IF($AD1720=1,VLOOKUP($H1720,得点換算表!$C$35:$D$44,2),VLOOKUP($H1720,得点換算表!$E$35:$F$44,2)),"")</f>
        <v/>
      </c>
      <c r="AI1720" s="142" t="str">
        <f>IF($I1720&lt;&gt;"",IF($AD1720=1,VLOOKUP($I1720,得点換算表!$C$45:$D$55,2),VLOOKUP($I1720,得点換算表!$E$45:$F$55,2)),"")</f>
        <v/>
      </c>
      <c r="AJ1720" s="142" t="str">
        <f>IF($J1720&lt;&gt;"",IF($AD1720=1,VLOOKUP($J1720,得点換算表!$C$56:$D$65,2),VLOOKUP($J1720,得点換算表!$E$56:$F$65,2)),"")</f>
        <v/>
      </c>
      <c r="AK1720" s="142" t="str">
        <f>IF($K1720&lt;&gt;"",IF($AD1720=1,VLOOKUP($K1720,得点換算表!$C$66:$D$76,2),VLOOKUP($K1720,得点換算表!$E$66:$F$76,2)),"")</f>
        <v/>
      </c>
      <c r="AL1720" s="142" t="str">
        <f>IF($L1720&lt;&gt;"",IF($AD1720=1,VLOOKUP($L1720,得点換算表!$C$77:$D$86,2),VLOOKUP($L1720,得点換算表!$E$77:$F$86,2)),"")</f>
        <v/>
      </c>
      <c r="AM1720" s="142" t="str">
        <f>IF($M1720&lt;&gt;"",IF($AD1720=1,VLOOKUP($M1720,得点換算表!$C$87:$D$96,2),VLOOKUP($M1720,得点換算表!$E$87:$F$96,2)),"")</f>
        <v/>
      </c>
      <c r="AN1720" s="142" t="str">
        <f t="shared" si="90"/>
        <v/>
      </c>
      <c r="AO1720" s="143" t="str">
        <f>IF(AND($AN1720&lt;&gt;"",$AN1720&gt;=8),VLOOKUP($AN1720,得点換算表!$I$15:$J$19,2),"")</f>
        <v/>
      </c>
      <c r="AP1720" s="105"/>
    </row>
    <row r="1721" spans="1:42" x14ac:dyDescent="0.15">
      <c r="A1721" s="11"/>
      <c r="B1721" s="12"/>
      <c r="C1721" s="13"/>
      <c r="D1721" s="13"/>
      <c r="E1721" s="14"/>
      <c r="F1721" s="14"/>
      <c r="G1721" s="14"/>
      <c r="H1721" s="14"/>
      <c r="I1721" s="15"/>
      <c r="J1721" s="14"/>
      <c r="K1721" s="13"/>
      <c r="L1721" s="14"/>
      <c r="M1721" s="14"/>
      <c r="N1721" s="14"/>
      <c r="O1721" s="14"/>
      <c r="P1721" s="198"/>
      <c r="Q1721" s="198"/>
      <c r="R1721" s="198"/>
      <c r="S1721" s="198"/>
      <c r="T1721" s="198"/>
      <c r="U1721" s="198"/>
      <c r="V1721" s="198"/>
      <c r="W1721" s="202">
        <f t="shared" si="88"/>
        <v>0</v>
      </c>
      <c r="X1721" s="14"/>
      <c r="Y1721" s="14"/>
      <c r="Z1721" s="108"/>
      <c r="AA1721" s="114"/>
      <c r="AB1721" s="129"/>
      <c r="AC1721" s="128"/>
      <c r="AD1721" s="142" t="str">
        <f t="shared" si="89"/>
        <v/>
      </c>
      <c r="AE1721" s="142" t="str">
        <f>IF($E1721&lt;&gt;"",IF($AD1721=1,VLOOKUP($E1721,得点換算表!$C$5:$D$14,2),VLOOKUP($E1721,得点換算表!$E$5:$F$14,2)),"")</f>
        <v/>
      </c>
      <c r="AF1721" s="142" t="str">
        <f>IF($F1721&lt;&gt;"",IF($AD1721=1,VLOOKUP($F1721,得点換算表!$C$15:$D$24,2),VLOOKUP($F1721,得点換算表!$E$15:$F$24,2)),"")</f>
        <v/>
      </c>
      <c r="AG1721" s="142" t="str">
        <f>IF($G1721&lt;&gt;"",IF($AD1721=1,VLOOKUP($G1721,得点換算表!$C$25:$D$34,2),VLOOKUP($G1721,得点換算表!$E$25:$F$34,2)),"")</f>
        <v/>
      </c>
      <c r="AH1721" s="142" t="str">
        <f>IF($H1721&lt;&gt;"",IF($AD1721=1,VLOOKUP($H1721,得点換算表!$C$35:$D$44,2),VLOOKUP($H1721,得点換算表!$E$35:$F$44,2)),"")</f>
        <v/>
      </c>
      <c r="AI1721" s="142" t="str">
        <f>IF($I1721&lt;&gt;"",IF($AD1721=1,VLOOKUP($I1721,得点換算表!$C$45:$D$55,2),VLOOKUP($I1721,得点換算表!$E$45:$F$55,2)),"")</f>
        <v/>
      </c>
      <c r="AJ1721" s="142" t="str">
        <f>IF($J1721&lt;&gt;"",IF($AD1721=1,VLOOKUP($J1721,得点換算表!$C$56:$D$65,2),VLOOKUP($J1721,得点換算表!$E$56:$F$65,2)),"")</f>
        <v/>
      </c>
      <c r="AK1721" s="142" t="str">
        <f>IF($K1721&lt;&gt;"",IF($AD1721=1,VLOOKUP($K1721,得点換算表!$C$66:$D$76,2),VLOOKUP($K1721,得点換算表!$E$66:$F$76,2)),"")</f>
        <v/>
      </c>
      <c r="AL1721" s="142" t="str">
        <f>IF($L1721&lt;&gt;"",IF($AD1721=1,VLOOKUP($L1721,得点換算表!$C$77:$D$86,2),VLOOKUP($L1721,得点換算表!$E$77:$F$86,2)),"")</f>
        <v/>
      </c>
      <c r="AM1721" s="142" t="str">
        <f>IF($M1721&lt;&gt;"",IF($AD1721=1,VLOOKUP($M1721,得点換算表!$C$87:$D$96,2),VLOOKUP($M1721,得点換算表!$E$87:$F$96,2)),"")</f>
        <v/>
      </c>
      <c r="AN1721" s="142" t="str">
        <f t="shared" si="90"/>
        <v/>
      </c>
      <c r="AO1721" s="143" t="str">
        <f>IF(AND($AN1721&lt;&gt;"",$AN1721&gt;=8),VLOOKUP($AN1721,得点換算表!$I$15:$J$19,2),"")</f>
        <v/>
      </c>
      <c r="AP1721" s="105"/>
    </row>
    <row r="1722" spans="1:42" x14ac:dyDescent="0.15">
      <c r="A1722" s="11"/>
      <c r="B1722" s="12"/>
      <c r="C1722" s="13"/>
      <c r="D1722" s="13"/>
      <c r="E1722" s="14"/>
      <c r="F1722" s="14"/>
      <c r="G1722" s="14"/>
      <c r="H1722" s="14"/>
      <c r="I1722" s="15"/>
      <c r="J1722" s="14"/>
      <c r="K1722" s="13"/>
      <c r="L1722" s="14"/>
      <c r="M1722" s="14"/>
      <c r="N1722" s="14"/>
      <c r="O1722" s="14"/>
      <c r="P1722" s="198"/>
      <c r="Q1722" s="198"/>
      <c r="R1722" s="198"/>
      <c r="S1722" s="198"/>
      <c r="T1722" s="198"/>
      <c r="U1722" s="198"/>
      <c r="V1722" s="198"/>
      <c r="W1722" s="202">
        <f t="shared" si="88"/>
        <v>0</v>
      </c>
      <c r="X1722" s="14"/>
      <c r="Y1722" s="14"/>
      <c r="Z1722" s="108"/>
      <c r="AA1722" s="114"/>
      <c r="AB1722" s="129"/>
      <c r="AC1722" s="128"/>
      <c r="AD1722" s="142" t="str">
        <f t="shared" si="89"/>
        <v/>
      </c>
      <c r="AE1722" s="142" t="str">
        <f>IF($E1722&lt;&gt;"",IF($AD1722=1,VLOOKUP($E1722,得点換算表!$C$5:$D$14,2),VLOOKUP($E1722,得点換算表!$E$5:$F$14,2)),"")</f>
        <v/>
      </c>
      <c r="AF1722" s="142" t="str">
        <f>IF($F1722&lt;&gt;"",IF($AD1722=1,VLOOKUP($F1722,得点換算表!$C$15:$D$24,2),VLOOKUP($F1722,得点換算表!$E$15:$F$24,2)),"")</f>
        <v/>
      </c>
      <c r="AG1722" s="142" t="str">
        <f>IF($G1722&lt;&gt;"",IF($AD1722=1,VLOOKUP($G1722,得点換算表!$C$25:$D$34,2),VLOOKUP($G1722,得点換算表!$E$25:$F$34,2)),"")</f>
        <v/>
      </c>
      <c r="AH1722" s="142" t="str">
        <f>IF($H1722&lt;&gt;"",IF($AD1722=1,VLOOKUP($H1722,得点換算表!$C$35:$D$44,2),VLOOKUP($H1722,得点換算表!$E$35:$F$44,2)),"")</f>
        <v/>
      </c>
      <c r="AI1722" s="142" t="str">
        <f>IF($I1722&lt;&gt;"",IF($AD1722=1,VLOOKUP($I1722,得点換算表!$C$45:$D$55,2),VLOOKUP($I1722,得点換算表!$E$45:$F$55,2)),"")</f>
        <v/>
      </c>
      <c r="AJ1722" s="142" t="str">
        <f>IF($J1722&lt;&gt;"",IF($AD1722=1,VLOOKUP($J1722,得点換算表!$C$56:$D$65,2),VLOOKUP($J1722,得点換算表!$E$56:$F$65,2)),"")</f>
        <v/>
      </c>
      <c r="AK1722" s="142" t="str">
        <f>IF($K1722&lt;&gt;"",IF($AD1722=1,VLOOKUP($K1722,得点換算表!$C$66:$D$76,2),VLOOKUP($K1722,得点換算表!$E$66:$F$76,2)),"")</f>
        <v/>
      </c>
      <c r="AL1722" s="142" t="str">
        <f>IF($L1722&lt;&gt;"",IF($AD1722=1,VLOOKUP($L1722,得点換算表!$C$77:$D$86,2),VLOOKUP($L1722,得点換算表!$E$77:$F$86,2)),"")</f>
        <v/>
      </c>
      <c r="AM1722" s="142" t="str">
        <f>IF($M1722&lt;&gt;"",IF($AD1722=1,VLOOKUP($M1722,得点換算表!$C$87:$D$96,2),VLOOKUP($M1722,得点換算表!$E$87:$F$96,2)),"")</f>
        <v/>
      </c>
      <c r="AN1722" s="142" t="str">
        <f t="shared" si="90"/>
        <v/>
      </c>
      <c r="AO1722" s="143" t="str">
        <f>IF(AND($AN1722&lt;&gt;"",$AN1722&gt;=8),VLOOKUP($AN1722,得点換算表!$I$15:$J$19,2),"")</f>
        <v/>
      </c>
      <c r="AP1722" s="105"/>
    </row>
    <row r="1723" spans="1:42" x14ac:dyDescent="0.15">
      <c r="A1723" s="11"/>
      <c r="B1723" s="12"/>
      <c r="C1723" s="13"/>
      <c r="D1723" s="13"/>
      <c r="E1723" s="14"/>
      <c r="F1723" s="14"/>
      <c r="G1723" s="14"/>
      <c r="H1723" s="14"/>
      <c r="I1723" s="15"/>
      <c r="J1723" s="14"/>
      <c r="K1723" s="13"/>
      <c r="L1723" s="14"/>
      <c r="M1723" s="14"/>
      <c r="N1723" s="14"/>
      <c r="O1723" s="14"/>
      <c r="P1723" s="198"/>
      <c r="Q1723" s="198"/>
      <c r="R1723" s="198"/>
      <c r="S1723" s="198"/>
      <c r="T1723" s="198"/>
      <c r="U1723" s="198"/>
      <c r="V1723" s="198"/>
      <c r="W1723" s="202">
        <f t="shared" si="88"/>
        <v>0</v>
      </c>
      <c r="X1723" s="14"/>
      <c r="Y1723" s="14"/>
      <c r="Z1723" s="108"/>
      <c r="AA1723" s="114"/>
      <c r="AB1723" s="129"/>
      <c r="AC1723" s="128"/>
      <c r="AD1723" s="142" t="str">
        <f t="shared" si="89"/>
        <v/>
      </c>
      <c r="AE1723" s="142" t="str">
        <f>IF($E1723&lt;&gt;"",IF($AD1723=1,VLOOKUP($E1723,得点換算表!$C$5:$D$14,2),VLOOKUP($E1723,得点換算表!$E$5:$F$14,2)),"")</f>
        <v/>
      </c>
      <c r="AF1723" s="142" t="str">
        <f>IF($F1723&lt;&gt;"",IF($AD1723=1,VLOOKUP($F1723,得点換算表!$C$15:$D$24,2),VLOOKUP($F1723,得点換算表!$E$15:$F$24,2)),"")</f>
        <v/>
      </c>
      <c r="AG1723" s="142" t="str">
        <f>IF($G1723&lt;&gt;"",IF($AD1723=1,VLOOKUP($G1723,得点換算表!$C$25:$D$34,2),VLOOKUP($G1723,得点換算表!$E$25:$F$34,2)),"")</f>
        <v/>
      </c>
      <c r="AH1723" s="142" t="str">
        <f>IF($H1723&lt;&gt;"",IF($AD1723=1,VLOOKUP($H1723,得点換算表!$C$35:$D$44,2),VLOOKUP($H1723,得点換算表!$E$35:$F$44,2)),"")</f>
        <v/>
      </c>
      <c r="AI1723" s="142" t="str">
        <f>IF($I1723&lt;&gt;"",IF($AD1723=1,VLOOKUP($I1723,得点換算表!$C$45:$D$55,2),VLOOKUP($I1723,得点換算表!$E$45:$F$55,2)),"")</f>
        <v/>
      </c>
      <c r="AJ1723" s="142" t="str">
        <f>IF($J1723&lt;&gt;"",IF($AD1723=1,VLOOKUP($J1723,得点換算表!$C$56:$D$65,2),VLOOKUP($J1723,得点換算表!$E$56:$F$65,2)),"")</f>
        <v/>
      </c>
      <c r="AK1723" s="142" t="str">
        <f>IF($K1723&lt;&gt;"",IF($AD1723=1,VLOOKUP($K1723,得点換算表!$C$66:$D$76,2),VLOOKUP($K1723,得点換算表!$E$66:$F$76,2)),"")</f>
        <v/>
      </c>
      <c r="AL1723" s="142" t="str">
        <f>IF($L1723&lt;&gt;"",IF($AD1723=1,VLOOKUP($L1723,得点換算表!$C$77:$D$86,2),VLOOKUP($L1723,得点換算表!$E$77:$F$86,2)),"")</f>
        <v/>
      </c>
      <c r="AM1723" s="142" t="str">
        <f>IF($M1723&lt;&gt;"",IF($AD1723=1,VLOOKUP($M1723,得点換算表!$C$87:$D$96,2),VLOOKUP($M1723,得点換算表!$E$87:$F$96,2)),"")</f>
        <v/>
      </c>
      <c r="AN1723" s="142" t="str">
        <f t="shared" si="90"/>
        <v/>
      </c>
      <c r="AO1723" s="143" t="str">
        <f>IF(AND($AN1723&lt;&gt;"",$AN1723&gt;=8),VLOOKUP($AN1723,得点換算表!$I$15:$J$19,2),"")</f>
        <v/>
      </c>
      <c r="AP1723" s="105"/>
    </row>
    <row r="1724" spans="1:42" x14ac:dyDescent="0.15">
      <c r="A1724" s="11"/>
      <c r="B1724" s="12"/>
      <c r="C1724" s="13"/>
      <c r="D1724" s="13"/>
      <c r="E1724" s="14"/>
      <c r="F1724" s="14"/>
      <c r="G1724" s="14"/>
      <c r="H1724" s="14"/>
      <c r="I1724" s="15"/>
      <c r="J1724" s="14"/>
      <c r="K1724" s="13"/>
      <c r="L1724" s="14"/>
      <c r="M1724" s="14"/>
      <c r="N1724" s="14"/>
      <c r="O1724" s="14"/>
      <c r="P1724" s="198"/>
      <c r="Q1724" s="198"/>
      <c r="R1724" s="198"/>
      <c r="S1724" s="198"/>
      <c r="T1724" s="198"/>
      <c r="U1724" s="198"/>
      <c r="V1724" s="198"/>
      <c r="W1724" s="202">
        <f t="shared" si="88"/>
        <v>0</v>
      </c>
      <c r="X1724" s="14"/>
      <c r="Y1724" s="14"/>
      <c r="Z1724" s="108"/>
      <c r="AA1724" s="114"/>
      <c r="AB1724" s="129"/>
      <c r="AC1724" s="128"/>
      <c r="AD1724" s="142" t="str">
        <f t="shared" si="89"/>
        <v/>
      </c>
      <c r="AE1724" s="142" t="str">
        <f>IF($E1724&lt;&gt;"",IF($AD1724=1,VLOOKUP($E1724,得点換算表!$C$5:$D$14,2),VLOOKUP($E1724,得点換算表!$E$5:$F$14,2)),"")</f>
        <v/>
      </c>
      <c r="AF1724" s="142" t="str">
        <f>IF($F1724&lt;&gt;"",IF($AD1724=1,VLOOKUP($F1724,得点換算表!$C$15:$D$24,2),VLOOKUP($F1724,得点換算表!$E$15:$F$24,2)),"")</f>
        <v/>
      </c>
      <c r="AG1724" s="142" t="str">
        <f>IF($G1724&lt;&gt;"",IF($AD1724=1,VLOOKUP($G1724,得点換算表!$C$25:$D$34,2),VLOOKUP($G1724,得点換算表!$E$25:$F$34,2)),"")</f>
        <v/>
      </c>
      <c r="AH1724" s="142" t="str">
        <f>IF($H1724&lt;&gt;"",IF($AD1724=1,VLOOKUP($H1724,得点換算表!$C$35:$D$44,2),VLOOKUP($H1724,得点換算表!$E$35:$F$44,2)),"")</f>
        <v/>
      </c>
      <c r="AI1724" s="142" t="str">
        <f>IF($I1724&lt;&gt;"",IF($AD1724=1,VLOOKUP($I1724,得点換算表!$C$45:$D$55,2),VLOOKUP($I1724,得点換算表!$E$45:$F$55,2)),"")</f>
        <v/>
      </c>
      <c r="AJ1724" s="142" t="str">
        <f>IF($J1724&lt;&gt;"",IF($AD1724=1,VLOOKUP($J1724,得点換算表!$C$56:$D$65,2),VLOOKUP($J1724,得点換算表!$E$56:$F$65,2)),"")</f>
        <v/>
      </c>
      <c r="AK1724" s="142" t="str">
        <f>IF($K1724&lt;&gt;"",IF($AD1724=1,VLOOKUP($K1724,得点換算表!$C$66:$D$76,2),VLOOKUP($K1724,得点換算表!$E$66:$F$76,2)),"")</f>
        <v/>
      </c>
      <c r="AL1724" s="142" t="str">
        <f>IF($L1724&lt;&gt;"",IF($AD1724=1,VLOOKUP($L1724,得点換算表!$C$77:$D$86,2),VLOOKUP($L1724,得点換算表!$E$77:$F$86,2)),"")</f>
        <v/>
      </c>
      <c r="AM1724" s="142" t="str">
        <f>IF($M1724&lt;&gt;"",IF($AD1724=1,VLOOKUP($M1724,得点換算表!$C$87:$D$96,2),VLOOKUP($M1724,得点換算表!$E$87:$F$96,2)),"")</f>
        <v/>
      </c>
      <c r="AN1724" s="142" t="str">
        <f t="shared" si="90"/>
        <v/>
      </c>
      <c r="AO1724" s="143" t="str">
        <f>IF(AND($AN1724&lt;&gt;"",$AN1724&gt;=8),VLOOKUP($AN1724,得点換算表!$I$15:$J$19,2),"")</f>
        <v/>
      </c>
      <c r="AP1724" s="105"/>
    </row>
    <row r="1725" spans="1:42" x14ac:dyDescent="0.15">
      <c r="A1725" s="11"/>
      <c r="B1725" s="12"/>
      <c r="C1725" s="13"/>
      <c r="D1725" s="13"/>
      <c r="E1725" s="14"/>
      <c r="F1725" s="14"/>
      <c r="G1725" s="14"/>
      <c r="H1725" s="14"/>
      <c r="I1725" s="15"/>
      <c r="J1725" s="14"/>
      <c r="K1725" s="13"/>
      <c r="L1725" s="14"/>
      <c r="M1725" s="14"/>
      <c r="N1725" s="14"/>
      <c r="O1725" s="14"/>
      <c r="P1725" s="198"/>
      <c r="Q1725" s="198"/>
      <c r="R1725" s="198"/>
      <c r="S1725" s="198"/>
      <c r="T1725" s="198"/>
      <c r="U1725" s="198"/>
      <c r="V1725" s="198"/>
      <c r="W1725" s="202">
        <f t="shared" si="88"/>
        <v>0</v>
      </c>
      <c r="X1725" s="14"/>
      <c r="Y1725" s="14"/>
      <c r="Z1725" s="108"/>
      <c r="AA1725" s="114"/>
      <c r="AB1725" s="129"/>
      <c r="AC1725" s="128"/>
      <c r="AD1725" s="142" t="str">
        <f t="shared" si="89"/>
        <v/>
      </c>
      <c r="AE1725" s="142" t="str">
        <f>IF($E1725&lt;&gt;"",IF($AD1725=1,VLOOKUP($E1725,得点換算表!$C$5:$D$14,2),VLOOKUP($E1725,得点換算表!$E$5:$F$14,2)),"")</f>
        <v/>
      </c>
      <c r="AF1725" s="142" t="str">
        <f>IF($F1725&lt;&gt;"",IF($AD1725=1,VLOOKUP($F1725,得点換算表!$C$15:$D$24,2),VLOOKUP($F1725,得点換算表!$E$15:$F$24,2)),"")</f>
        <v/>
      </c>
      <c r="AG1725" s="142" t="str">
        <f>IF($G1725&lt;&gt;"",IF($AD1725=1,VLOOKUP($G1725,得点換算表!$C$25:$D$34,2),VLOOKUP($G1725,得点換算表!$E$25:$F$34,2)),"")</f>
        <v/>
      </c>
      <c r="AH1725" s="142" t="str">
        <f>IF($H1725&lt;&gt;"",IF($AD1725=1,VLOOKUP($H1725,得点換算表!$C$35:$D$44,2),VLOOKUP($H1725,得点換算表!$E$35:$F$44,2)),"")</f>
        <v/>
      </c>
      <c r="AI1725" s="142" t="str">
        <f>IF($I1725&lt;&gt;"",IF($AD1725=1,VLOOKUP($I1725,得点換算表!$C$45:$D$55,2),VLOOKUP($I1725,得点換算表!$E$45:$F$55,2)),"")</f>
        <v/>
      </c>
      <c r="AJ1725" s="142" t="str">
        <f>IF($J1725&lt;&gt;"",IF($AD1725=1,VLOOKUP($J1725,得点換算表!$C$56:$D$65,2),VLOOKUP($J1725,得点換算表!$E$56:$F$65,2)),"")</f>
        <v/>
      </c>
      <c r="AK1725" s="142" t="str">
        <f>IF($K1725&lt;&gt;"",IF($AD1725=1,VLOOKUP($K1725,得点換算表!$C$66:$D$76,2),VLOOKUP($K1725,得点換算表!$E$66:$F$76,2)),"")</f>
        <v/>
      </c>
      <c r="AL1725" s="142" t="str">
        <f>IF($L1725&lt;&gt;"",IF($AD1725=1,VLOOKUP($L1725,得点換算表!$C$77:$D$86,2),VLOOKUP($L1725,得点換算表!$E$77:$F$86,2)),"")</f>
        <v/>
      </c>
      <c r="AM1725" s="142" t="str">
        <f>IF($M1725&lt;&gt;"",IF($AD1725=1,VLOOKUP($M1725,得点換算表!$C$87:$D$96,2),VLOOKUP($M1725,得点換算表!$E$87:$F$96,2)),"")</f>
        <v/>
      </c>
      <c r="AN1725" s="142" t="str">
        <f t="shared" si="90"/>
        <v/>
      </c>
      <c r="AO1725" s="143" t="str">
        <f>IF(AND($AN1725&lt;&gt;"",$AN1725&gt;=8),VLOOKUP($AN1725,得点換算表!$I$15:$J$19,2),"")</f>
        <v/>
      </c>
      <c r="AP1725" s="105"/>
    </row>
    <row r="1726" spans="1:42" x14ac:dyDescent="0.15">
      <c r="A1726" s="11"/>
      <c r="B1726" s="12"/>
      <c r="C1726" s="13"/>
      <c r="D1726" s="13"/>
      <c r="E1726" s="14"/>
      <c r="F1726" s="14"/>
      <c r="G1726" s="14"/>
      <c r="H1726" s="14"/>
      <c r="I1726" s="15"/>
      <c r="J1726" s="14"/>
      <c r="K1726" s="13"/>
      <c r="L1726" s="14"/>
      <c r="M1726" s="14"/>
      <c r="N1726" s="14"/>
      <c r="O1726" s="14"/>
      <c r="P1726" s="198"/>
      <c r="Q1726" s="198"/>
      <c r="R1726" s="198"/>
      <c r="S1726" s="198"/>
      <c r="T1726" s="198"/>
      <c r="U1726" s="198"/>
      <c r="V1726" s="198"/>
      <c r="W1726" s="202">
        <f t="shared" si="88"/>
        <v>0</v>
      </c>
      <c r="X1726" s="14"/>
      <c r="Y1726" s="14"/>
      <c r="Z1726" s="108"/>
      <c r="AA1726" s="114"/>
      <c r="AB1726" s="129"/>
      <c r="AC1726" s="128"/>
      <c r="AD1726" s="142" t="str">
        <f t="shared" si="89"/>
        <v/>
      </c>
      <c r="AE1726" s="142" t="str">
        <f>IF($E1726&lt;&gt;"",IF($AD1726=1,VLOOKUP($E1726,得点換算表!$C$5:$D$14,2),VLOOKUP($E1726,得点換算表!$E$5:$F$14,2)),"")</f>
        <v/>
      </c>
      <c r="AF1726" s="142" t="str">
        <f>IF($F1726&lt;&gt;"",IF($AD1726=1,VLOOKUP($F1726,得点換算表!$C$15:$D$24,2),VLOOKUP($F1726,得点換算表!$E$15:$F$24,2)),"")</f>
        <v/>
      </c>
      <c r="AG1726" s="142" t="str">
        <f>IF($G1726&lt;&gt;"",IF($AD1726=1,VLOOKUP($G1726,得点換算表!$C$25:$D$34,2),VLOOKUP($G1726,得点換算表!$E$25:$F$34,2)),"")</f>
        <v/>
      </c>
      <c r="AH1726" s="142" t="str">
        <f>IF($H1726&lt;&gt;"",IF($AD1726=1,VLOOKUP($H1726,得点換算表!$C$35:$D$44,2),VLOOKUP($H1726,得点換算表!$E$35:$F$44,2)),"")</f>
        <v/>
      </c>
      <c r="AI1726" s="142" t="str">
        <f>IF($I1726&lt;&gt;"",IF($AD1726=1,VLOOKUP($I1726,得点換算表!$C$45:$D$55,2),VLOOKUP($I1726,得点換算表!$E$45:$F$55,2)),"")</f>
        <v/>
      </c>
      <c r="AJ1726" s="142" t="str">
        <f>IF($J1726&lt;&gt;"",IF($AD1726=1,VLOOKUP($J1726,得点換算表!$C$56:$D$65,2),VLOOKUP($J1726,得点換算表!$E$56:$F$65,2)),"")</f>
        <v/>
      </c>
      <c r="AK1726" s="142" t="str">
        <f>IF($K1726&lt;&gt;"",IF($AD1726=1,VLOOKUP($K1726,得点換算表!$C$66:$D$76,2),VLOOKUP($K1726,得点換算表!$E$66:$F$76,2)),"")</f>
        <v/>
      </c>
      <c r="AL1726" s="142" t="str">
        <f>IF($L1726&lt;&gt;"",IF($AD1726=1,VLOOKUP($L1726,得点換算表!$C$77:$D$86,2),VLOOKUP($L1726,得点換算表!$E$77:$F$86,2)),"")</f>
        <v/>
      </c>
      <c r="AM1726" s="142" t="str">
        <f>IF($M1726&lt;&gt;"",IF($AD1726=1,VLOOKUP($M1726,得点換算表!$C$87:$D$96,2),VLOOKUP($M1726,得点換算表!$E$87:$F$96,2)),"")</f>
        <v/>
      </c>
      <c r="AN1726" s="142" t="str">
        <f t="shared" si="90"/>
        <v/>
      </c>
      <c r="AO1726" s="143" t="str">
        <f>IF(AND($AN1726&lt;&gt;"",$AN1726&gt;=8),VLOOKUP($AN1726,得点換算表!$I$15:$J$19,2),"")</f>
        <v/>
      </c>
      <c r="AP1726" s="105"/>
    </row>
    <row r="1727" spans="1:42" x14ac:dyDescent="0.15">
      <c r="A1727" s="11"/>
      <c r="B1727" s="12"/>
      <c r="C1727" s="13"/>
      <c r="D1727" s="13"/>
      <c r="E1727" s="14"/>
      <c r="F1727" s="14"/>
      <c r="G1727" s="14"/>
      <c r="H1727" s="14"/>
      <c r="I1727" s="15"/>
      <c r="J1727" s="14"/>
      <c r="K1727" s="13"/>
      <c r="L1727" s="14"/>
      <c r="M1727" s="14"/>
      <c r="N1727" s="14"/>
      <c r="O1727" s="14"/>
      <c r="P1727" s="198"/>
      <c r="Q1727" s="198"/>
      <c r="R1727" s="198"/>
      <c r="S1727" s="198"/>
      <c r="T1727" s="198"/>
      <c r="U1727" s="198"/>
      <c r="V1727" s="198"/>
      <c r="W1727" s="202">
        <f t="shared" si="88"/>
        <v>0</v>
      </c>
      <c r="X1727" s="14"/>
      <c r="Y1727" s="14"/>
      <c r="Z1727" s="108"/>
      <c r="AA1727" s="114"/>
      <c r="AB1727" s="129"/>
      <c r="AC1727" s="128"/>
      <c r="AD1727" s="142" t="str">
        <f t="shared" si="89"/>
        <v/>
      </c>
      <c r="AE1727" s="142" t="str">
        <f>IF($E1727&lt;&gt;"",IF($AD1727=1,VLOOKUP($E1727,得点換算表!$C$5:$D$14,2),VLOOKUP($E1727,得点換算表!$E$5:$F$14,2)),"")</f>
        <v/>
      </c>
      <c r="AF1727" s="142" t="str">
        <f>IF($F1727&lt;&gt;"",IF($AD1727=1,VLOOKUP($F1727,得点換算表!$C$15:$D$24,2),VLOOKUP($F1727,得点換算表!$E$15:$F$24,2)),"")</f>
        <v/>
      </c>
      <c r="AG1727" s="142" t="str">
        <f>IF($G1727&lt;&gt;"",IF($AD1727=1,VLOOKUP($G1727,得点換算表!$C$25:$D$34,2),VLOOKUP($G1727,得点換算表!$E$25:$F$34,2)),"")</f>
        <v/>
      </c>
      <c r="AH1727" s="142" t="str">
        <f>IF($H1727&lt;&gt;"",IF($AD1727=1,VLOOKUP($H1727,得点換算表!$C$35:$D$44,2),VLOOKUP($H1727,得点換算表!$E$35:$F$44,2)),"")</f>
        <v/>
      </c>
      <c r="AI1727" s="142" t="str">
        <f>IF($I1727&lt;&gt;"",IF($AD1727=1,VLOOKUP($I1727,得点換算表!$C$45:$D$55,2),VLOOKUP($I1727,得点換算表!$E$45:$F$55,2)),"")</f>
        <v/>
      </c>
      <c r="AJ1727" s="142" t="str">
        <f>IF($J1727&lt;&gt;"",IF($AD1727=1,VLOOKUP($J1727,得点換算表!$C$56:$D$65,2),VLOOKUP($J1727,得点換算表!$E$56:$F$65,2)),"")</f>
        <v/>
      </c>
      <c r="AK1727" s="142" t="str">
        <f>IF($K1727&lt;&gt;"",IF($AD1727=1,VLOOKUP($K1727,得点換算表!$C$66:$D$76,2),VLOOKUP($K1727,得点換算表!$E$66:$F$76,2)),"")</f>
        <v/>
      </c>
      <c r="AL1727" s="142" t="str">
        <f>IF($L1727&lt;&gt;"",IF($AD1727=1,VLOOKUP($L1727,得点換算表!$C$77:$D$86,2),VLOOKUP($L1727,得点換算表!$E$77:$F$86,2)),"")</f>
        <v/>
      </c>
      <c r="AM1727" s="142" t="str">
        <f>IF($M1727&lt;&gt;"",IF($AD1727=1,VLOOKUP($M1727,得点換算表!$C$87:$D$96,2),VLOOKUP($M1727,得点換算表!$E$87:$F$96,2)),"")</f>
        <v/>
      </c>
      <c r="AN1727" s="142" t="str">
        <f t="shared" si="90"/>
        <v/>
      </c>
      <c r="AO1727" s="143" t="str">
        <f>IF(AND($AN1727&lt;&gt;"",$AN1727&gt;=8),VLOOKUP($AN1727,得点換算表!$I$15:$J$19,2),"")</f>
        <v/>
      </c>
      <c r="AP1727" s="105"/>
    </row>
    <row r="1728" spans="1:42" x14ac:dyDescent="0.15">
      <c r="A1728" s="11"/>
      <c r="B1728" s="12"/>
      <c r="C1728" s="13"/>
      <c r="D1728" s="13"/>
      <c r="E1728" s="14"/>
      <c r="F1728" s="14"/>
      <c r="G1728" s="14"/>
      <c r="H1728" s="14"/>
      <c r="I1728" s="15"/>
      <c r="J1728" s="14"/>
      <c r="K1728" s="13"/>
      <c r="L1728" s="14"/>
      <c r="M1728" s="14"/>
      <c r="N1728" s="14"/>
      <c r="O1728" s="14"/>
      <c r="P1728" s="198"/>
      <c r="Q1728" s="198"/>
      <c r="R1728" s="198"/>
      <c r="S1728" s="198"/>
      <c r="T1728" s="198"/>
      <c r="U1728" s="198"/>
      <c r="V1728" s="198"/>
      <c r="W1728" s="202">
        <f t="shared" si="88"/>
        <v>0</v>
      </c>
      <c r="X1728" s="14"/>
      <c r="Y1728" s="14"/>
      <c r="Z1728" s="108"/>
      <c r="AA1728" s="114"/>
      <c r="AB1728" s="129"/>
      <c r="AC1728" s="128"/>
      <c r="AD1728" s="142" t="str">
        <f t="shared" si="89"/>
        <v/>
      </c>
      <c r="AE1728" s="142" t="str">
        <f>IF($E1728&lt;&gt;"",IF($AD1728=1,VLOOKUP($E1728,得点換算表!$C$5:$D$14,2),VLOOKUP($E1728,得点換算表!$E$5:$F$14,2)),"")</f>
        <v/>
      </c>
      <c r="AF1728" s="142" t="str">
        <f>IF($F1728&lt;&gt;"",IF($AD1728=1,VLOOKUP($F1728,得点換算表!$C$15:$D$24,2),VLOOKUP($F1728,得点換算表!$E$15:$F$24,2)),"")</f>
        <v/>
      </c>
      <c r="AG1728" s="142" t="str">
        <f>IF($G1728&lt;&gt;"",IF($AD1728=1,VLOOKUP($G1728,得点換算表!$C$25:$D$34,2),VLOOKUP($G1728,得点換算表!$E$25:$F$34,2)),"")</f>
        <v/>
      </c>
      <c r="AH1728" s="142" t="str">
        <f>IF($H1728&lt;&gt;"",IF($AD1728=1,VLOOKUP($H1728,得点換算表!$C$35:$D$44,2),VLOOKUP($H1728,得点換算表!$E$35:$F$44,2)),"")</f>
        <v/>
      </c>
      <c r="AI1728" s="142" t="str">
        <f>IF($I1728&lt;&gt;"",IF($AD1728=1,VLOOKUP($I1728,得点換算表!$C$45:$D$55,2),VLOOKUP($I1728,得点換算表!$E$45:$F$55,2)),"")</f>
        <v/>
      </c>
      <c r="AJ1728" s="142" t="str">
        <f>IF($J1728&lt;&gt;"",IF($AD1728=1,VLOOKUP($J1728,得点換算表!$C$56:$D$65,2),VLOOKUP($J1728,得点換算表!$E$56:$F$65,2)),"")</f>
        <v/>
      </c>
      <c r="AK1728" s="142" t="str">
        <f>IF($K1728&lt;&gt;"",IF($AD1728=1,VLOOKUP($K1728,得点換算表!$C$66:$D$76,2),VLOOKUP($K1728,得点換算表!$E$66:$F$76,2)),"")</f>
        <v/>
      </c>
      <c r="AL1728" s="142" t="str">
        <f>IF($L1728&lt;&gt;"",IF($AD1728=1,VLOOKUP($L1728,得点換算表!$C$77:$D$86,2),VLOOKUP($L1728,得点換算表!$E$77:$F$86,2)),"")</f>
        <v/>
      </c>
      <c r="AM1728" s="142" t="str">
        <f>IF($M1728&lt;&gt;"",IF($AD1728=1,VLOOKUP($M1728,得点換算表!$C$87:$D$96,2),VLOOKUP($M1728,得点換算表!$E$87:$F$96,2)),"")</f>
        <v/>
      </c>
      <c r="AN1728" s="142" t="str">
        <f t="shared" si="90"/>
        <v/>
      </c>
      <c r="AO1728" s="143" t="str">
        <f>IF(AND($AN1728&lt;&gt;"",$AN1728&gt;=8),VLOOKUP($AN1728,得点換算表!$I$15:$J$19,2),"")</f>
        <v/>
      </c>
      <c r="AP1728" s="105"/>
    </row>
    <row r="1729" spans="1:42" x14ac:dyDescent="0.15">
      <c r="A1729" s="11"/>
      <c r="B1729" s="12"/>
      <c r="C1729" s="13"/>
      <c r="D1729" s="13"/>
      <c r="E1729" s="14"/>
      <c r="F1729" s="14"/>
      <c r="G1729" s="14"/>
      <c r="H1729" s="14"/>
      <c r="I1729" s="15"/>
      <c r="J1729" s="14"/>
      <c r="K1729" s="13"/>
      <c r="L1729" s="14"/>
      <c r="M1729" s="14"/>
      <c r="N1729" s="14"/>
      <c r="O1729" s="14"/>
      <c r="P1729" s="198"/>
      <c r="Q1729" s="198"/>
      <c r="R1729" s="198"/>
      <c r="S1729" s="198"/>
      <c r="T1729" s="198"/>
      <c r="U1729" s="198"/>
      <c r="V1729" s="198"/>
      <c r="W1729" s="202">
        <f t="shared" si="88"/>
        <v>0</v>
      </c>
      <c r="X1729" s="14"/>
      <c r="Y1729" s="14"/>
      <c r="Z1729" s="108"/>
      <c r="AA1729" s="114"/>
      <c r="AB1729" s="129"/>
      <c r="AC1729" s="128"/>
      <c r="AD1729" s="142" t="str">
        <f t="shared" si="89"/>
        <v/>
      </c>
      <c r="AE1729" s="142" t="str">
        <f>IF($E1729&lt;&gt;"",IF($AD1729=1,VLOOKUP($E1729,得点換算表!$C$5:$D$14,2),VLOOKUP($E1729,得点換算表!$E$5:$F$14,2)),"")</f>
        <v/>
      </c>
      <c r="AF1729" s="142" t="str">
        <f>IF($F1729&lt;&gt;"",IF($AD1729=1,VLOOKUP($F1729,得点換算表!$C$15:$D$24,2),VLOOKUP($F1729,得点換算表!$E$15:$F$24,2)),"")</f>
        <v/>
      </c>
      <c r="AG1729" s="142" t="str">
        <f>IF($G1729&lt;&gt;"",IF($AD1729=1,VLOOKUP($G1729,得点換算表!$C$25:$D$34,2),VLOOKUP($G1729,得点換算表!$E$25:$F$34,2)),"")</f>
        <v/>
      </c>
      <c r="AH1729" s="142" t="str">
        <f>IF($H1729&lt;&gt;"",IF($AD1729=1,VLOOKUP($H1729,得点換算表!$C$35:$D$44,2),VLOOKUP($H1729,得点換算表!$E$35:$F$44,2)),"")</f>
        <v/>
      </c>
      <c r="AI1729" s="142" t="str">
        <f>IF($I1729&lt;&gt;"",IF($AD1729=1,VLOOKUP($I1729,得点換算表!$C$45:$D$55,2),VLOOKUP($I1729,得点換算表!$E$45:$F$55,2)),"")</f>
        <v/>
      </c>
      <c r="AJ1729" s="142" t="str">
        <f>IF($J1729&lt;&gt;"",IF($AD1729=1,VLOOKUP($J1729,得点換算表!$C$56:$D$65,2),VLOOKUP($J1729,得点換算表!$E$56:$F$65,2)),"")</f>
        <v/>
      </c>
      <c r="AK1729" s="142" t="str">
        <f>IF($K1729&lt;&gt;"",IF($AD1729=1,VLOOKUP($K1729,得点換算表!$C$66:$D$76,2),VLOOKUP($K1729,得点換算表!$E$66:$F$76,2)),"")</f>
        <v/>
      </c>
      <c r="AL1729" s="142" t="str">
        <f>IF($L1729&lt;&gt;"",IF($AD1729=1,VLOOKUP($L1729,得点換算表!$C$77:$D$86,2),VLOOKUP($L1729,得点換算表!$E$77:$F$86,2)),"")</f>
        <v/>
      </c>
      <c r="AM1729" s="142" t="str">
        <f>IF($M1729&lt;&gt;"",IF($AD1729=1,VLOOKUP($M1729,得点換算表!$C$87:$D$96,2),VLOOKUP($M1729,得点換算表!$E$87:$F$96,2)),"")</f>
        <v/>
      </c>
      <c r="AN1729" s="142" t="str">
        <f t="shared" si="90"/>
        <v/>
      </c>
      <c r="AO1729" s="143" t="str">
        <f>IF(AND($AN1729&lt;&gt;"",$AN1729&gt;=8),VLOOKUP($AN1729,得点換算表!$I$15:$J$19,2),"")</f>
        <v/>
      </c>
      <c r="AP1729" s="105"/>
    </row>
    <row r="1730" spans="1:42" x14ac:dyDescent="0.15">
      <c r="A1730" s="11"/>
      <c r="B1730" s="12"/>
      <c r="C1730" s="13"/>
      <c r="D1730" s="13"/>
      <c r="E1730" s="14"/>
      <c r="F1730" s="14"/>
      <c r="G1730" s="14"/>
      <c r="H1730" s="14"/>
      <c r="I1730" s="15"/>
      <c r="J1730" s="14"/>
      <c r="K1730" s="13"/>
      <c r="L1730" s="14"/>
      <c r="M1730" s="14"/>
      <c r="N1730" s="14"/>
      <c r="O1730" s="14"/>
      <c r="P1730" s="198"/>
      <c r="Q1730" s="198"/>
      <c r="R1730" s="198"/>
      <c r="S1730" s="198"/>
      <c r="T1730" s="198"/>
      <c r="U1730" s="198"/>
      <c r="V1730" s="198"/>
      <c r="W1730" s="202">
        <f t="shared" si="88"/>
        <v>0</v>
      </c>
      <c r="X1730" s="14"/>
      <c r="Y1730" s="14"/>
      <c r="Z1730" s="108"/>
      <c r="AA1730" s="114"/>
      <c r="AB1730" s="129"/>
      <c r="AC1730" s="128"/>
      <c r="AD1730" s="142" t="str">
        <f t="shared" si="89"/>
        <v/>
      </c>
      <c r="AE1730" s="142" t="str">
        <f>IF($E1730&lt;&gt;"",IF($AD1730=1,VLOOKUP($E1730,得点換算表!$C$5:$D$14,2),VLOOKUP($E1730,得点換算表!$E$5:$F$14,2)),"")</f>
        <v/>
      </c>
      <c r="AF1730" s="142" t="str">
        <f>IF($F1730&lt;&gt;"",IF($AD1730=1,VLOOKUP($F1730,得点換算表!$C$15:$D$24,2),VLOOKUP($F1730,得点換算表!$E$15:$F$24,2)),"")</f>
        <v/>
      </c>
      <c r="AG1730" s="142" t="str">
        <f>IF($G1730&lt;&gt;"",IF($AD1730=1,VLOOKUP($G1730,得点換算表!$C$25:$D$34,2),VLOOKUP($G1730,得点換算表!$E$25:$F$34,2)),"")</f>
        <v/>
      </c>
      <c r="AH1730" s="142" t="str">
        <f>IF($H1730&lt;&gt;"",IF($AD1730=1,VLOOKUP($H1730,得点換算表!$C$35:$D$44,2),VLOOKUP($H1730,得点換算表!$E$35:$F$44,2)),"")</f>
        <v/>
      </c>
      <c r="AI1730" s="142" t="str">
        <f>IF($I1730&lt;&gt;"",IF($AD1730=1,VLOOKUP($I1730,得点換算表!$C$45:$D$55,2),VLOOKUP($I1730,得点換算表!$E$45:$F$55,2)),"")</f>
        <v/>
      </c>
      <c r="AJ1730" s="142" t="str">
        <f>IF($J1730&lt;&gt;"",IF($AD1730=1,VLOOKUP($J1730,得点換算表!$C$56:$D$65,2),VLOOKUP($J1730,得点換算表!$E$56:$F$65,2)),"")</f>
        <v/>
      </c>
      <c r="AK1730" s="142" t="str">
        <f>IF($K1730&lt;&gt;"",IF($AD1730=1,VLOOKUP($K1730,得点換算表!$C$66:$D$76,2),VLOOKUP($K1730,得点換算表!$E$66:$F$76,2)),"")</f>
        <v/>
      </c>
      <c r="AL1730" s="142" t="str">
        <f>IF($L1730&lt;&gt;"",IF($AD1730=1,VLOOKUP($L1730,得点換算表!$C$77:$D$86,2),VLOOKUP($L1730,得点換算表!$E$77:$F$86,2)),"")</f>
        <v/>
      </c>
      <c r="AM1730" s="142" t="str">
        <f>IF($M1730&lt;&gt;"",IF($AD1730=1,VLOOKUP($M1730,得点換算表!$C$87:$D$96,2),VLOOKUP($M1730,得点換算表!$E$87:$F$96,2)),"")</f>
        <v/>
      </c>
      <c r="AN1730" s="142" t="str">
        <f t="shared" si="90"/>
        <v/>
      </c>
      <c r="AO1730" s="143" t="str">
        <f>IF(AND($AN1730&lt;&gt;"",$AN1730&gt;=8),VLOOKUP($AN1730,得点換算表!$I$15:$J$19,2),"")</f>
        <v/>
      </c>
      <c r="AP1730" s="105"/>
    </row>
    <row r="1731" spans="1:42" x14ac:dyDescent="0.15">
      <c r="A1731" s="11"/>
      <c r="B1731" s="12"/>
      <c r="C1731" s="13"/>
      <c r="D1731" s="13"/>
      <c r="E1731" s="14"/>
      <c r="F1731" s="14"/>
      <c r="G1731" s="14"/>
      <c r="H1731" s="14"/>
      <c r="I1731" s="15"/>
      <c r="J1731" s="14"/>
      <c r="K1731" s="13"/>
      <c r="L1731" s="14"/>
      <c r="M1731" s="14"/>
      <c r="N1731" s="14"/>
      <c r="O1731" s="14"/>
      <c r="P1731" s="198"/>
      <c r="Q1731" s="198"/>
      <c r="R1731" s="198"/>
      <c r="S1731" s="198"/>
      <c r="T1731" s="198"/>
      <c r="U1731" s="198"/>
      <c r="V1731" s="198"/>
      <c r="W1731" s="202">
        <f t="shared" ref="W1731:W1794" si="91">SUM(P1731:V1731)</f>
        <v>0</v>
      </c>
      <c r="X1731" s="14"/>
      <c r="Y1731" s="14"/>
      <c r="Z1731" s="108"/>
      <c r="AA1731" s="114"/>
      <c r="AB1731" s="129"/>
      <c r="AC1731" s="128"/>
      <c r="AD1731" s="142" t="str">
        <f t="shared" ref="AD1731:AD1794" si="92">IF($A1731&lt;&gt;"",$A1731,"")</f>
        <v/>
      </c>
      <c r="AE1731" s="142" t="str">
        <f>IF($E1731&lt;&gt;"",IF($AD1731=1,VLOOKUP($E1731,得点換算表!$C$5:$D$14,2),VLOOKUP($E1731,得点換算表!$E$5:$F$14,2)),"")</f>
        <v/>
      </c>
      <c r="AF1731" s="142" t="str">
        <f>IF($F1731&lt;&gt;"",IF($AD1731=1,VLOOKUP($F1731,得点換算表!$C$15:$D$24,2),VLOOKUP($F1731,得点換算表!$E$15:$F$24,2)),"")</f>
        <v/>
      </c>
      <c r="AG1731" s="142" t="str">
        <f>IF($G1731&lt;&gt;"",IF($AD1731=1,VLOOKUP($G1731,得点換算表!$C$25:$D$34,2),VLOOKUP($G1731,得点換算表!$E$25:$F$34,2)),"")</f>
        <v/>
      </c>
      <c r="AH1731" s="142" t="str">
        <f>IF($H1731&lt;&gt;"",IF($AD1731=1,VLOOKUP($H1731,得点換算表!$C$35:$D$44,2),VLOOKUP($H1731,得点換算表!$E$35:$F$44,2)),"")</f>
        <v/>
      </c>
      <c r="AI1731" s="142" t="str">
        <f>IF($I1731&lt;&gt;"",IF($AD1731=1,VLOOKUP($I1731,得点換算表!$C$45:$D$55,2),VLOOKUP($I1731,得点換算表!$E$45:$F$55,2)),"")</f>
        <v/>
      </c>
      <c r="AJ1731" s="142" t="str">
        <f>IF($J1731&lt;&gt;"",IF($AD1731=1,VLOOKUP($J1731,得点換算表!$C$56:$D$65,2),VLOOKUP($J1731,得点換算表!$E$56:$F$65,2)),"")</f>
        <v/>
      </c>
      <c r="AK1731" s="142" t="str">
        <f>IF($K1731&lt;&gt;"",IF($AD1731=1,VLOOKUP($K1731,得点換算表!$C$66:$D$76,2),VLOOKUP($K1731,得点換算表!$E$66:$F$76,2)),"")</f>
        <v/>
      </c>
      <c r="AL1731" s="142" t="str">
        <f>IF($L1731&lt;&gt;"",IF($AD1731=1,VLOOKUP($L1731,得点換算表!$C$77:$D$86,2),VLOOKUP($L1731,得点換算表!$E$77:$F$86,2)),"")</f>
        <v/>
      </c>
      <c r="AM1731" s="142" t="str">
        <f>IF($M1731&lt;&gt;"",IF($AD1731=1,VLOOKUP($M1731,得点換算表!$C$87:$D$96,2),VLOOKUP($M1731,得点換算表!$E$87:$F$96,2)),"")</f>
        <v/>
      </c>
      <c r="AN1731" s="142" t="str">
        <f t="shared" ref="AN1731:AN1794" si="93">IF(AND($AD1731&lt;&gt;"",COUNT(AE1731:AM1731)&gt;7),IF(AND(AI1731&lt;&gt;"",AJ1731&lt;&gt;""),IF(AI1731&gt;=AJ1731,SUM(AE1731:AI1731,AK1731:AM1731),IF(AI1731&lt;AJ1731,SUM(AE1731:AH1731,AJ1731:AM1731),"")),IF(AND(AI1731&lt;&gt;"",AJ1731=""),SUM(AE1731:AI1731,AK1731:AM1731),IF(AND(AI1731="",AJ1731&lt;&gt;""),SUM(AE1731:AH1731,AJ1731:AM1731),""))),"")</f>
        <v/>
      </c>
      <c r="AO1731" s="143" t="str">
        <f>IF(AND($AN1731&lt;&gt;"",$AN1731&gt;=8),VLOOKUP($AN1731,得点換算表!$I$15:$J$19,2),"")</f>
        <v/>
      </c>
      <c r="AP1731" s="105"/>
    </row>
    <row r="1732" spans="1:42" x14ac:dyDescent="0.15">
      <c r="A1732" s="11"/>
      <c r="B1732" s="12"/>
      <c r="C1732" s="13"/>
      <c r="D1732" s="13"/>
      <c r="E1732" s="14"/>
      <c r="F1732" s="14"/>
      <c r="G1732" s="14"/>
      <c r="H1732" s="14"/>
      <c r="I1732" s="15"/>
      <c r="J1732" s="14"/>
      <c r="K1732" s="13"/>
      <c r="L1732" s="14"/>
      <c r="M1732" s="14"/>
      <c r="N1732" s="14"/>
      <c r="O1732" s="14"/>
      <c r="P1732" s="198"/>
      <c r="Q1732" s="198"/>
      <c r="R1732" s="198"/>
      <c r="S1732" s="198"/>
      <c r="T1732" s="198"/>
      <c r="U1732" s="198"/>
      <c r="V1732" s="198"/>
      <c r="W1732" s="202">
        <f t="shared" si="91"/>
        <v>0</v>
      </c>
      <c r="X1732" s="14"/>
      <c r="Y1732" s="14"/>
      <c r="Z1732" s="108"/>
      <c r="AA1732" s="114"/>
      <c r="AB1732" s="129"/>
      <c r="AC1732" s="128"/>
      <c r="AD1732" s="142" t="str">
        <f t="shared" si="92"/>
        <v/>
      </c>
      <c r="AE1732" s="142" t="str">
        <f>IF($E1732&lt;&gt;"",IF($AD1732=1,VLOOKUP($E1732,得点換算表!$C$5:$D$14,2),VLOOKUP($E1732,得点換算表!$E$5:$F$14,2)),"")</f>
        <v/>
      </c>
      <c r="AF1732" s="142" t="str">
        <f>IF($F1732&lt;&gt;"",IF($AD1732=1,VLOOKUP($F1732,得点換算表!$C$15:$D$24,2),VLOOKUP($F1732,得点換算表!$E$15:$F$24,2)),"")</f>
        <v/>
      </c>
      <c r="AG1732" s="142" t="str">
        <f>IF($G1732&lt;&gt;"",IF($AD1732=1,VLOOKUP($G1732,得点換算表!$C$25:$D$34,2),VLOOKUP($G1732,得点換算表!$E$25:$F$34,2)),"")</f>
        <v/>
      </c>
      <c r="AH1732" s="142" t="str">
        <f>IF($H1732&lt;&gt;"",IF($AD1732=1,VLOOKUP($H1732,得点換算表!$C$35:$D$44,2),VLOOKUP($H1732,得点換算表!$E$35:$F$44,2)),"")</f>
        <v/>
      </c>
      <c r="AI1732" s="142" t="str">
        <f>IF($I1732&lt;&gt;"",IF($AD1732=1,VLOOKUP($I1732,得点換算表!$C$45:$D$55,2),VLOOKUP($I1732,得点換算表!$E$45:$F$55,2)),"")</f>
        <v/>
      </c>
      <c r="AJ1732" s="142" t="str">
        <f>IF($J1732&lt;&gt;"",IF($AD1732=1,VLOOKUP($J1732,得点換算表!$C$56:$D$65,2),VLOOKUP($J1732,得点換算表!$E$56:$F$65,2)),"")</f>
        <v/>
      </c>
      <c r="AK1732" s="142" t="str">
        <f>IF($K1732&lt;&gt;"",IF($AD1732=1,VLOOKUP($K1732,得点換算表!$C$66:$D$76,2),VLOOKUP($K1732,得点換算表!$E$66:$F$76,2)),"")</f>
        <v/>
      </c>
      <c r="AL1732" s="142" t="str">
        <f>IF($L1732&lt;&gt;"",IF($AD1732=1,VLOOKUP($L1732,得点換算表!$C$77:$D$86,2),VLOOKUP($L1732,得点換算表!$E$77:$F$86,2)),"")</f>
        <v/>
      </c>
      <c r="AM1732" s="142" t="str">
        <f>IF($M1732&lt;&gt;"",IF($AD1732=1,VLOOKUP($M1732,得点換算表!$C$87:$D$96,2),VLOOKUP($M1732,得点換算表!$E$87:$F$96,2)),"")</f>
        <v/>
      </c>
      <c r="AN1732" s="142" t="str">
        <f t="shared" si="93"/>
        <v/>
      </c>
      <c r="AO1732" s="143" t="str">
        <f>IF(AND($AN1732&lt;&gt;"",$AN1732&gt;=8),VLOOKUP($AN1732,得点換算表!$I$15:$J$19,2),"")</f>
        <v/>
      </c>
      <c r="AP1732" s="105"/>
    </row>
    <row r="1733" spans="1:42" x14ac:dyDescent="0.15">
      <c r="A1733" s="11"/>
      <c r="B1733" s="12"/>
      <c r="C1733" s="13"/>
      <c r="D1733" s="13"/>
      <c r="E1733" s="14"/>
      <c r="F1733" s="14"/>
      <c r="G1733" s="14"/>
      <c r="H1733" s="14"/>
      <c r="I1733" s="15"/>
      <c r="J1733" s="14"/>
      <c r="K1733" s="13"/>
      <c r="L1733" s="14"/>
      <c r="M1733" s="14"/>
      <c r="N1733" s="14"/>
      <c r="O1733" s="14"/>
      <c r="P1733" s="198"/>
      <c r="Q1733" s="198"/>
      <c r="R1733" s="198"/>
      <c r="S1733" s="198"/>
      <c r="T1733" s="198"/>
      <c r="U1733" s="198"/>
      <c r="V1733" s="198"/>
      <c r="W1733" s="202">
        <f t="shared" si="91"/>
        <v>0</v>
      </c>
      <c r="X1733" s="14"/>
      <c r="Y1733" s="14"/>
      <c r="Z1733" s="108"/>
      <c r="AA1733" s="114"/>
      <c r="AB1733" s="129"/>
      <c r="AC1733" s="128"/>
      <c r="AD1733" s="142" t="str">
        <f t="shared" si="92"/>
        <v/>
      </c>
      <c r="AE1733" s="142" t="str">
        <f>IF($E1733&lt;&gt;"",IF($AD1733=1,VLOOKUP($E1733,得点換算表!$C$5:$D$14,2),VLOOKUP($E1733,得点換算表!$E$5:$F$14,2)),"")</f>
        <v/>
      </c>
      <c r="AF1733" s="142" t="str">
        <f>IF($F1733&lt;&gt;"",IF($AD1733=1,VLOOKUP($F1733,得点換算表!$C$15:$D$24,2),VLOOKUP($F1733,得点換算表!$E$15:$F$24,2)),"")</f>
        <v/>
      </c>
      <c r="AG1733" s="142" t="str">
        <f>IF($G1733&lt;&gt;"",IF($AD1733=1,VLOOKUP($G1733,得点換算表!$C$25:$D$34,2),VLOOKUP($G1733,得点換算表!$E$25:$F$34,2)),"")</f>
        <v/>
      </c>
      <c r="AH1733" s="142" t="str">
        <f>IF($H1733&lt;&gt;"",IF($AD1733=1,VLOOKUP($H1733,得点換算表!$C$35:$D$44,2),VLOOKUP($H1733,得点換算表!$E$35:$F$44,2)),"")</f>
        <v/>
      </c>
      <c r="AI1733" s="142" t="str">
        <f>IF($I1733&lt;&gt;"",IF($AD1733=1,VLOOKUP($I1733,得点換算表!$C$45:$D$55,2),VLOOKUP($I1733,得点換算表!$E$45:$F$55,2)),"")</f>
        <v/>
      </c>
      <c r="AJ1733" s="142" t="str">
        <f>IF($J1733&lt;&gt;"",IF($AD1733=1,VLOOKUP($J1733,得点換算表!$C$56:$D$65,2),VLOOKUP($J1733,得点換算表!$E$56:$F$65,2)),"")</f>
        <v/>
      </c>
      <c r="AK1733" s="142" t="str">
        <f>IF($K1733&lt;&gt;"",IF($AD1733=1,VLOOKUP($K1733,得点換算表!$C$66:$D$76,2),VLOOKUP($K1733,得点換算表!$E$66:$F$76,2)),"")</f>
        <v/>
      </c>
      <c r="AL1733" s="142" t="str">
        <f>IF($L1733&lt;&gt;"",IF($AD1733=1,VLOOKUP($L1733,得点換算表!$C$77:$D$86,2),VLOOKUP($L1733,得点換算表!$E$77:$F$86,2)),"")</f>
        <v/>
      </c>
      <c r="AM1733" s="142" t="str">
        <f>IF($M1733&lt;&gt;"",IF($AD1733=1,VLOOKUP($M1733,得点換算表!$C$87:$D$96,2),VLOOKUP($M1733,得点換算表!$E$87:$F$96,2)),"")</f>
        <v/>
      </c>
      <c r="AN1733" s="142" t="str">
        <f t="shared" si="93"/>
        <v/>
      </c>
      <c r="AO1733" s="143" t="str">
        <f>IF(AND($AN1733&lt;&gt;"",$AN1733&gt;=8),VLOOKUP($AN1733,得点換算表!$I$15:$J$19,2),"")</f>
        <v/>
      </c>
      <c r="AP1733" s="105"/>
    </row>
    <row r="1734" spans="1:42" x14ac:dyDescent="0.15">
      <c r="A1734" s="11"/>
      <c r="B1734" s="12"/>
      <c r="C1734" s="13"/>
      <c r="D1734" s="13"/>
      <c r="E1734" s="14"/>
      <c r="F1734" s="14"/>
      <c r="G1734" s="14"/>
      <c r="H1734" s="14"/>
      <c r="I1734" s="15"/>
      <c r="J1734" s="14"/>
      <c r="K1734" s="13"/>
      <c r="L1734" s="14"/>
      <c r="M1734" s="14"/>
      <c r="N1734" s="14"/>
      <c r="O1734" s="14"/>
      <c r="P1734" s="198"/>
      <c r="Q1734" s="198"/>
      <c r="R1734" s="198"/>
      <c r="S1734" s="198"/>
      <c r="T1734" s="198"/>
      <c r="U1734" s="198"/>
      <c r="V1734" s="198"/>
      <c r="W1734" s="202">
        <f t="shared" si="91"/>
        <v>0</v>
      </c>
      <c r="X1734" s="14"/>
      <c r="Y1734" s="14"/>
      <c r="Z1734" s="108"/>
      <c r="AA1734" s="114"/>
      <c r="AB1734" s="129"/>
      <c r="AC1734" s="128"/>
      <c r="AD1734" s="142" t="str">
        <f t="shared" si="92"/>
        <v/>
      </c>
      <c r="AE1734" s="142" t="str">
        <f>IF($E1734&lt;&gt;"",IF($AD1734=1,VLOOKUP($E1734,得点換算表!$C$5:$D$14,2),VLOOKUP($E1734,得点換算表!$E$5:$F$14,2)),"")</f>
        <v/>
      </c>
      <c r="AF1734" s="142" t="str">
        <f>IF($F1734&lt;&gt;"",IF($AD1734=1,VLOOKUP($F1734,得点換算表!$C$15:$D$24,2),VLOOKUP($F1734,得点換算表!$E$15:$F$24,2)),"")</f>
        <v/>
      </c>
      <c r="AG1734" s="142" t="str">
        <f>IF($G1734&lt;&gt;"",IF($AD1734=1,VLOOKUP($G1734,得点換算表!$C$25:$D$34,2),VLOOKUP($G1734,得点換算表!$E$25:$F$34,2)),"")</f>
        <v/>
      </c>
      <c r="AH1734" s="142" t="str">
        <f>IF($H1734&lt;&gt;"",IF($AD1734=1,VLOOKUP($H1734,得点換算表!$C$35:$D$44,2),VLOOKUP($H1734,得点換算表!$E$35:$F$44,2)),"")</f>
        <v/>
      </c>
      <c r="AI1734" s="142" t="str">
        <f>IF($I1734&lt;&gt;"",IF($AD1734=1,VLOOKUP($I1734,得点換算表!$C$45:$D$55,2),VLOOKUP($I1734,得点換算表!$E$45:$F$55,2)),"")</f>
        <v/>
      </c>
      <c r="AJ1734" s="142" t="str">
        <f>IF($J1734&lt;&gt;"",IF($AD1734=1,VLOOKUP($J1734,得点換算表!$C$56:$D$65,2),VLOOKUP($J1734,得点換算表!$E$56:$F$65,2)),"")</f>
        <v/>
      </c>
      <c r="AK1734" s="142" t="str">
        <f>IF($K1734&lt;&gt;"",IF($AD1734=1,VLOOKUP($K1734,得点換算表!$C$66:$D$76,2),VLOOKUP($K1734,得点換算表!$E$66:$F$76,2)),"")</f>
        <v/>
      </c>
      <c r="AL1734" s="142" t="str">
        <f>IF($L1734&lt;&gt;"",IF($AD1734=1,VLOOKUP($L1734,得点換算表!$C$77:$D$86,2),VLOOKUP($L1734,得点換算表!$E$77:$F$86,2)),"")</f>
        <v/>
      </c>
      <c r="AM1734" s="142" t="str">
        <f>IF($M1734&lt;&gt;"",IF($AD1734=1,VLOOKUP($M1734,得点換算表!$C$87:$D$96,2),VLOOKUP($M1734,得点換算表!$E$87:$F$96,2)),"")</f>
        <v/>
      </c>
      <c r="AN1734" s="142" t="str">
        <f t="shared" si="93"/>
        <v/>
      </c>
      <c r="AO1734" s="143" t="str">
        <f>IF(AND($AN1734&lt;&gt;"",$AN1734&gt;=8),VLOOKUP($AN1734,得点換算表!$I$15:$J$19,2),"")</f>
        <v/>
      </c>
      <c r="AP1734" s="105"/>
    </row>
    <row r="1735" spans="1:42" x14ac:dyDescent="0.15">
      <c r="A1735" s="11"/>
      <c r="B1735" s="12"/>
      <c r="C1735" s="13"/>
      <c r="D1735" s="13"/>
      <c r="E1735" s="14"/>
      <c r="F1735" s="14"/>
      <c r="G1735" s="14"/>
      <c r="H1735" s="14"/>
      <c r="I1735" s="15"/>
      <c r="J1735" s="14"/>
      <c r="K1735" s="13"/>
      <c r="L1735" s="14"/>
      <c r="M1735" s="14"/>
      <c r="N1735" s="14"/>
      <c r="O1735" s="14"/>
      <c r="P1735" s="198"/>
      <c r="Q1735" s="198"/>
      <c r="R1735" s="198"/>
      <c r="S1735" s="198"/>
      <c r="T1735" s="198"/>
      <c r="U1735" s="198"/>
      <c r="V1735" s="198"/>
      <c r="W1735" s="202">
        <f t="shared" si="91"/>
        <v>0</v>
      </c>
      <c r="X1735" s="14"/>
      <c r="Y1735" s="14"/>
      <c r="Z1735" s="108"/>
      <c r="AA1735" s="114"/>
      <c r="AB1735" s="129"/>
      <c r="AC1735" s="128"/>
      <c r="AD1735" s="142" t="str">
        <f t="shared" si="92"/>
        <v/>
      </c>
      <c r="AE1735" s="142" t="str">
        <f>IF($E1735&lt;&gt;"",IF($AD1735=1,VLOOKUP($E1735,得点換算表!$C$5:$D$14,2),VLOOKUP($E1735,得点換算表!$E$5:$F$14,2)),"")</f>
        <v/>
      </c>
      <c r="AF1735" s="142" t="str">
        <f>IF($F1735&lt;&gt;"",IF($AD1735=1,VLOOKUP($F1735,得点換算表!$C$15:$D$24,2),VLOOKUP($F1735,得点換算表!$E$15:$F$24,2)),"")</f>
        <v/>
      </c>
      <c r="AG1735" s="142" t="str">
        <f>IF($G1735&lt;&gt;"",IF($AD1735=1,VLOOKUP($G1735,得点換算表!$C$25:$D$34,2),VLOOKUP($G1735,得点換算表!$E$25:$F$34,2)),"")</f>
        <v/>
      </c>
      <c r="AH1735" s="142" t="str">
        <f>IF($H1735&lt;&gt;"",IF($AD1735=1,VLOOKUP($H1735,得点換算表!$C$35:$D$44,2),VLOOKUP($H1735,得点換算表!$E$35:$F$44,2)),"")</f>
        <v/>
      </c>
      <c r="AI1735" s="142" t="str">
        <f>IF($I1735&lt;&gt;"",IF($AD1735=1,VLOOKUP($I1735,得点換算表!$C$45:$D$55,2),VLOOKUP($I1735,得点換算表!$E$45:$F$55,2)),"")</f>
        <v/>
      </c>
      <c r="AJ1735" s="142" t="str">
        <f>IF($J1735&lt;&gt;"",IF($AD1735=1,VLOOKUP($J1735,得点換算表!$C$56:$D$65,2),VLOOKUP($J1735,得点換算表!$E$56:$F$65,2)),"")</f>
        <v/>
      </c>
      <c r="AK1735" s="142" t="str">
        <f>IF($K1735&lt;&gt;"",IF($AD1735=1,VLOOKUP($K1735,得点換算表!$C$66:$D$76,2),VLOOKUP($K1735,得点換算表!$E$66:$F$76,2)),"")</f>
        <v/>
      </c>
      <c r="AL1735" s="142" t="str">
        <f>IF($L1735&lt;&gt;"",IF($AD1735=1,VLOOKUP($L1735,得点換算表!$C$77:$D$86,2),VLOOKUP($L1735,得点換算表!$E$77:$F$86,2)),"")</f>
        <v/>
      </c>
      <c r="AM1735" s="142" t="str">
        <f>IF($M1735&lt;&gt;"",IF($AD1735=1,VLOOKUP($M1735,得点換算表!$C$87:$D$96,2),VLOOKUP($M1735,得点換算表!$E$87:$F$96,2)),"")</f>
        <v/>
      </c>
      <c r="AN1735" s="142" t="str">
        <f t="shared" si="93"/>
        <v/>
      </c>
      <c r="AO1735" s="143" t="str">
        <f>IF(AND($AN1735&lt;&gt;"",$AN1735&gt;=8),VLOOKUP($AN1735,得点換算表!$I$15:$J$19,2),"")</f>
        <v/>
      </c>
      <c r="AP1735" s="105"/>
    </row>
    <row r="1736" spans="1:42" x14ac:dyDescent="0.15">
      <c r="A1736" s="11"/>
      <c r="B1736" s="12"/>
      <c r="C1736" s="13"/>
      <c r="D1736" s="13"/>
      <c r="E1736" s="14"/>
      <c r="F1736" s="14"/>
      <c r="G1736" s="14"/>
      <c r="H1736" s="14"/>
      <c r="I1736" s="15"/>
      <c r="J1736" s="14"/>
      <c r="K1736" s="13"/>
      <c r="L1736" s="14"/>
      <c r="M1736" s="14"/>
      <c r="N1736" s="14"/>
      <c r="O1736" s="14"/>
      <c r="P1736" s="198"/>
      <c r="Q1736" s="198"/>
      <c r="R1736" s="198"/>
      <c r="S1736" s="198"/>
      <c r="T1736" s="198"/>
      <c r="U1736" s="198"/>
      <c r="V1736" s="198"/>
      <c r="W1736" s="202">
        <f t="shared" si="91"/>
        <v>0</v>
      </c>
      <c r="X1736" s="14"/>
      <c r="Y1736" s="14"/>
      <c r="Z1736" s="108"/>
      <c r="AA1736" s="114"/>
      <c r="AB1736" s="129"/>
      <c r="AC1736" s="128"/>
      <c r="AD1736" s="142" t="str">
        <f t="shared" si="92"/>
        <v/>
      </c>
      <c r="AE1736" s="142" t="str">
        <f>IF($E1736&lt;&gt;"",IF($AD1736=1,VLOOKUP($E1736,得点換算表!$C$5:$D$14,2),VLOOKUP($E1736,得点換算表!$E$5:$F$14,2)),"")</f>
        <v/>
      </c>
      <c r="AF1736" s="142" t="str">
        <f>IF($F1736&lt;&gt;"",IF($AD1736=1,VLOOKUP($F1736,得点換算表!$C$15:$D$24,2),VLOOKUP($F1736,得点換算表!$E$15:$F$24,2)),"")</f>
        <v/>
      </c>
      <c r="AG1736" s="142" t="str">
        <f>IF($G1736&lt;&gt;"",IF($AD1736=1,VLOOKUP($G1736,得点換算表!$C$25:$D$34,2),VLOOKUP($G1736,得点換算表!$E$25:$F$34,2)),"")</f>
        <v/>
      </c>
      <c r="AH1736" s="142" t="str">
        <f>IF($H1736&lt;&gt;"",IF($AD1736=1,VLOOKUP($H1736,得点換算表!$C$35:$D$44,2),VLOOKUP($H1736,得点換算表!$E$35:$F$44,2)),"")</f>
        <v/>
      </c>
      <c r="AI1736" s="142" t="str">
        <f>IF($I1736&lt;&gt;"",IF($AD1736=1,VLOOKUP($I1736,得点換算表!$C$45:$D$55,2),VLOOKUP($I1736,得点換算表!$E$45:$F$55,2)),"")</f>
        <v/>
      </c>
      <c r="AJ1736" s="142" t="str">
        <f>IF($J1736&lt;&gt;"",IF($AD1736=1,VLOOKUP($J1736,得点換算表!$C$56:$D$65,2),VLOOKUP($J1736,得点換算表!$E$56:$F$65,2)),"")</f>
        <v/>
      </c>
      <c r="AK1736" s="142" t="str">
        <f>IF($K1736&lt;&gt;"",IF($AD1736=1,VLOOKUP($K1736,得点換算表!$C$66:$D$76,2),VLOOKUP($K1736,得点換算表!$E$66:$F$76,2)),"")</f>
        <v/>
      </c>
      <c r="AL1736" s="142" t="str">
        <f>IF($L1736&lt;&gt;"",IF($AD1736=1,VLOOKUP($L1736,得点換算表!$C$77:$D$86,2),VLOOKUP($L1736,得点換算表!$E$77:$F$86,2)),"")</f>
        <v/>
      </c>
      <c r="AM1736" s="142" t="str">
        <f>IF($M1736&lt;&gt;"",IF($AD1736=1,VLOOKUP($M1736,得点換算表!$C$87:$D$96,2),VLOOKUP($M1736,得点換算表!$E$87:$F$96,2)),"")</f>
        <v/>
      </c>
      <c r="AN1736" s="142" t="str">
        <f t="shared" si="93"/>
        <v/>
      </c>
      <c r="AO1736" s="143" t="str">
        <f>IF(AND($AN1736&lt;&gt;"",$AN1736&gt;=8),VLOOKUP($AN1736,得点換算表!$I$15:$J$19,2),"")</f>
        <v/>
      </c>
      <c r="AP1736" s="105"/>
    </row>
    <row r="1737" spans="1:42" x14ac:dyDescent="0.15">
      <c r="A1737" s="11"/>
      <c r="B1737" s="12"/>
      <c r="C1737" s="13"/>
      <c r="D1737" s="13"/>
      <c r="E1737" s="14"/>
      <c r="F1737" s="14"/>
      <c r="G1737" s="14"/>
      <c r="H1737" s="14"/>
      <c r="I1737" s="15"/>
      <c r="J1737" s="14"/>
      <c r="K1737" s="13"/>
      <c r="L1737" s="14"/>
      <c r="M1737" s="14"/>
      <c r="N1737" s="14"/>
      <c r="O1737" s="14"/>
      <c r="P1737" s="198"/>
      <c r="Q1737" s="198"/>
      <c r="R1737" s="198"/>
      <c r="S1737" s="198"/>
      <c r="T1737" s="198"/>
      <c r="U1737" s="198"/>
      <c r="V1737" s="198"/>
      <c r="W1737" s="202">
        <f t="shared" si="91"/>
        <v>0</v>
      </c>
      <c r="X1737" s="14"/>
      <c r="Y1737" s="14"/>
      <c r="Z1737" s="108"/>
      <c r="AA1737" s="114"/>
      <c r="AB1737" s="129"/>
      <c r="AC1737" s="128"/>
      <c r="AD1737" s="142" t="str">
        <f t="shared" si="92"/>
        <v/>
      </c>
      <c r="AE1737" s="142" t="str">
        <f>IF($E1737&lt;&gt;"",IF($AD1737=1,VLOOKUP($E1737,得点換算表!$C$5:$D$14,2),VLOOKUP($E1737,得点換算表!$E$5:$F$14,2)),"")</f>
        <v/>
      </c>
      <c r="AF1737" s="142" t="str">
        <f>IF($F1737&lt;&gt;"",IF($AD1737=1,VLOOKUP($F1737,得点換算表!$C$15:$D$24,2),VLOOKUP($F1737,得点換算表!$E$15:$F$24,2)),"")</f>
        <v/>
      </c>
      <c r="AG1737" s="142" t="str">
        <f>IF($G1737&lt;&gt;"",IF($AD1737=1,VLOOKUP($G1737,得点換算表!$C$25:$D$34,2),VLOOKUP($G1737,得点換算表!$E$25:$F$34,2)),"")</f>
        <v/>
      </c>
      <c r="AH1737" s="142" t="str">
        <f>IF($H1737&lt;&gt;"",IF($AD1737=1,VLOOKUP($H1737,得点換算表!$C$35:$D$44,2),VLOOKUP($H1737,得点換算表!$E$35:$F$44,2)),"")</f>
        <v/>
      </c>
      <c r="AI1737" s="142" t="str">
        <f>IF($I1737&lt;&gt;"",IF($AD1737=1,VLOOKUP($I1737,得点換算表!$C$45:$D$55,2),VLOOKUP($I1737,得点換算表!$E$45:$F$55,2)),"")</f>
        <v/>
      </c>
      <c r="AJ1737" s="142" t="str">
        <f>IF($J1737&lt;&gt;"",IF($AD1737=1,VLOOKUP($J1737,得点換算表!$C$56:$D$65,2),VLOOKUP($J1737,得点換算表!$E$56:$F$65,2)),"")</f>
        <v/>
      </c>
      <c r="AK1737" s="142" t="str">
        <f>IF($K1737&lt;&gt;"",IF($AD1737=1,VLOOKUP($K1737,得点換算表!$C$66:$D$76,2),VLOOKUP($K1737,得点換算表!$E$66:$F$76,2)),"")</f>
        <v/>
      </c>
      <c r="AL1737" s="142" t="str">
        <f>IF($L1737&lt;&gt;"",IF($AD1737=1,VLOOKUP($L1737,得点換算表!$C$77:$D$86,2),VLOOKUP($L1737,得点換算表!$E$77:$F$86,2)),"")</f>
        <v/>
      </c>
      <c r="AM1737" s="142" t="str">
        <f>IF($M1737&lt;&gt;"",IF($AD1737=1,VLOOKUP($M1737,得点換算表!$C$87:$D$96,2),VLOOKUP($M1737,得点換算表!$E$87:$F$96,2)),"")</f>
        <v/>
      </c>
      <c r="AN1737" s="142" t="str">
        <f t="shared" si="93"/>
        <v/>
      </c>
      <c r="AO1737" s="143" t="str">
        <f>IF(AND($AN1737&lt;&gt;"",$AN1737&gt;=8),VLOOKUP($AN1737,得点換算表!$I$15:$J$19,2),"")</f>
        <v/>
      </c>
      <c r="AP1737" s="105"/>
    </row>
    <row r="1738" spans="1:42" x14ac:dyDescent="0.15">
      <c r="A1738" s="11"/>
      <c r="B1738" s="12"/>
      <c r="C1738" s="13"/>
      <c r="D1738" s="13"/>
      <c r="E1738" s="14"/>
      <c r="F1738" s="14"/>
      <c r="G1738" s="14"/>
      <c r="H1738" s="14"/>
      <c r="I1738" s="15"/>
      <c r="J1738" s="14"/>
      <c r="K1738" s="13"/>
      <c r="L1738" s="14"/>
      <c r="M1738" s="14"/>
      <c r="N1738" s="14"/>
      <c r="O1738" s="14"/>
      <c r="P1738" s="198"/>
      <c r="Q1738" s="198"/>
      <c r="R1738" s="198"/>
      <c r="S1738" s="198"/>
      <c r="T1738" s="198"/>
      <c r="U1738" s="198"/>
      <c r="V1738" s="198"/>
      <c r="W1738" s="202">
        <f t="shared" si="91"/>
        <v>0</v>
      </c>
      <c r="X1738" s="14"/>
      <c r="Y1738" s="14"/>
      <c r="Z1738" s="108"/>
      <c r="AA1738" s="114"/>
      <c r="AB1738" s="129"/>
      <c r="AC1738" s="128"/>
      <c r="AD1738" s="142" t="str">
        <f t="shared" si="92"/>
        <v/>
      </c>
      <c r="AE1738" s="142" t="str">
        <f>IF($E1738&lt;&gt;"",IF($AD1738=1,VLOOKUP($E1738,得点換算表!$C$5:$D$14,2),VLOOKUP($E1738,得点換算表!$E$5:$F$14,2)),"")</f>
        <v/>
      </c>
      <c r="AF1738" s="142" t="str">
        <f>IF($F1738&lt;&gt;"",IF($AD1738=1,VLOOKUP($F1738,得点換算表!$C$15:$D$24,2),VLOOKUP($F1738,得点換算表!$E$15:$F$24,2)),"")</f>
        <v/>
      </c>
      <c r="AG1738" s="142" t="str">
        <f>IF($G1738&lt;&gt;"",IF($AD1738=1,VLOOKUP($G1738,得点換算表!$C$25:$D$34,2),VLOOKUP($G1738,得点換算表!$E$25:$F$34,2)),"")</f>
        <v/>
      </c>
      <c r="AH1738" s="142" t="str">
        <f>IF($H1738&lt;&gt;"",IF($AD1738=1,VLOOKUP($H1738,得点換算表!$C$35:$D$44,2),VLOOKUP($H1738,得点換算表!$E$35:$F$44,2)),"")</f>
        <v/>
      </c>
      <c r="AI1738" s="142" t="str">
        <f>IF($I1738&lt;&gt;"",IF($AD1738=1,VLOOKUP($I1738,得点換算表!$C$45:$D$55,2),VLOOKUP($I1738,得点換算表!$E$45:$F$55,2)),"")</f>
        <v/>
      </c>
      <c r="AJ1738" s="142" t="str">
        <f>IF($J1738&lt;&gt;"",IF($AD1738=1,VLOOKUP($J1738,得点換算表!$C$56:$D$65,2),VLOOKUP($J1738,得点換算表!$E$56:$F$65,2)),"")</f>
        <v/>
      </c>
      <c r="AK1738" s="142" t="str">
        <f>IF($K1738&lt;&gt;"",IF($AD1738=1,VLOOKUP($K1738,得点換算表!$C$66:$D$76,2),VLOOKUP($K1738,得点換算表!$E$66:$F$76,2)),"")</f>
        <v/>
      </c>
      <c r="AL1738" s="142" t="str">
        <f>IF($L1738&lt;&gt;"",IF($AD1738=1,VLOOKUP($L1738,得点換算表!$C$77:$D$86,2),VLOOKUP($L1738,得点換算表!$E$77:$F$86,2)),"")</f>
        <v/>
      </c>
      <c r="AM1738" s="142" t="str">
        <f>IF($M1738&lt;&gt;"",IF($AD1738=1,VLOOKUP($M1738,得点換算表!$C$87:$D$96,2),VLOOKUP($M1738,得点換算表!$E$87:$F$96,2)),"")</f>
        <v/>
      </c>
      <c r="AN1738" s="142" t="str">
        <f t="shared" si="93"/>
        <v/>
      </c>
      <c r="AO1738" s="143" t="str">
        <f>IF(AND($AN1738&lt;&gt;"",$AN1738&gt;=8),VLOOKUP($AN1738,得点換算表!$I$15:$J$19,2),"")</f>
        <v/>
      </c>
      <c r="AP1738" s="105"/>
    </row>
    <row r="1739" spans="1:42" x14ac:dyDescent="0.15">
      <c r="A1739" s="11"/>
      <c r="B1739" s="12"/>
      <c r="C1739" s="13"/>
      <c r="D1739" s="13"/>
      <c r="E1739" s="14"/>
      <c r="F1739" s="14"/>
      <c r="G1739" s="14"/>
      <c r="H1739" s="14"/>
      <c r="I1739" s="15"/>
      <c r="J1739" s="14"/>
      <c r="K1739" s="13"/>
      <c r="L1739" s="14"/>
      <c r="M1739" s="14"/>
      <c r="N1739" s="14"/>
      <c r="O1739" s="14"/>
      <c r="P1739" s="198"/>
      <c r="Q1739" s="198"/>
      <c r="R1739" s="198"/>
      <c r="S1739" s="198"/>
      <c r="T1739" s="198"/>
      <c r="U1739" s="198"/>
      <c r="V1739" s="198"/>
      <c r="W1739" s="202">
        <f t="shared" si="91"/>
        <v>0</v>
      </c>
      <c r="X1739" s="14"/>
      <c r="Y1739" s="14"/>
      <c r="Z1739" s="108"/>
      <c r="AA1739" s="114"/>
      <c r="AB1739" s="129"/>
      <c r="AC1739" s="128"/>
      <c r="AD1739" s="142" t="str">
        <f t="shared" si="92"/>
        <v/>
      </c>
      <c r="AE1739" s="142" t="str">
        <f>IF($E1739&lt;&gt;"",IF($AD1739=1,VLOOKUP($E1739,得点換算表!$C$5:$D$14,2),VLOOKUP($E1739,得点換算表!$E$5:$F$14,2)),"")</f>
        <v/>
      </c>
      <c r="AF1739" s="142" t="str">
        <f>IF($F1739&lt;&gt;"",IF($AD1739=1,VLOOKUP($F1739,得点換算表!$C$15:$D$24,2),VLOOKUP($F1739,得点換算表!$E$15:$F$24,2)),"")</f>
        <v/>
      </c>
      <c r="AG1739" s="142" t="str">
        <f>IF($G1739&lt;&gt;"",IF($AD1739=1,VLOOKUP($G1739,得点換算表!$C$25:$D$34,2),VLOOKUP($G1739,得点換算表!$E$25:$F$34,2)),"")</f>
        <v/>
      </c>
      <c r="AH1739" s="142" t="str">
        <f>IF($H1739&lt;&gt;"",IF($AD1739=1,VLOOKUP($H1739,得点換算表!$C$35:$D$44,2),VLOOKUP($H1739,得点換算表!$E$35:$F$44,2)),"")</f>
        <v/>
      </c>
      <c r="AI1739" s="142" t="str">
        <f>IF($I1739&lt;&gt;"",IF($AD1739=1,VLOOKUP($I1739,得点換算表!$C$45:$D$55,2),VLOOKUP($I1739,得点換算表!$E$45:$F$55,2)),"")</f>
        <v/>
      </c>
      <c r="AJ1739" s="142" t="str">
        <f>IF($J1739&lt;&gt;"",IF($AD1739=1,VLOOKUP($J1739,得点換算表!$C$56:$D$65,2),VLOOKUP($J1739,得点換算表!$E$56:$F$65,2)),"")</f>
        <v/>
      </c>
      <c r="AK1739" s="142" t="str">
        <f>IF($K1739&lt;&gt;"",IF($AD1739=1,VLOOKUP($K1739,得点換算表!$C$66:$D$76,2),VLOOKUP($K1739,得点換算表!$E$66:$F$76,2)),"")</f>
        <v/>
      </c>
      <c r="AL1739" s="142" t="str">
        <f>IF($L1739&lt;&gt;"",IF($AD1739=1,VLOOKUP($L1739,得点換算表!$C$77:$D$86,2),VLOOKUP($L1739,得点換算表!$E$77:$F$86,2)),"")</f>
        <v/>
      </c>
      <c r="AM1739" s="142" t="str">
        <f>IF($M1739&lt;&gt;"",IF($AD1739=1,VLOOKUP($M1739,得点換算表!$C$87:$D$96,2),VLOOKUP($M1739,得点換算表!$E$87:$F$96,2)),"")</f>
        <v/>
      </c>
      <c r="AN1739" s="142" t="str">
        <f t="shared" si="93"/>
        <v/>
      </c>
      <c r="AO1739" s="143" t="str">
        <f>IF(AND($AN1739&lt;&gt;"",$AN1739&gt;=8),VLOOKUP($AN1739,得点換算表!$I$15:$J$19,2),"")</f>
        <v/>
      </c>
      <c r="AP1739" s="105"/>
    </row>
    <row r="1740" spans="1:42" x14ac:dyDescent="0.15">
      <c r="A1740" s="11"/>
      <c r="B1740" s="12"/>
      <c r="C1740" s="13"/>
      <c r="D1740" s="13"/>
      <c r="E1740" s="14"/>
      <c r="F1740" s="14"/>
      <c r="G1740" s="14"/>
      <c r="H1740" s="14"/>
      <c r="I1740" s="15"/>
      <c r="J1740" s="14"/>
      <c r="K1740" s="13"/>
      <c r="L1740" s="14"/>
      <c r="M1740" s="14"/>
      <c r="N1740" s="14"/>
      <c r="O1740" s="14"/>
      <c r="P1740" s="198"/>
      <c r="Q1740" s="198"/>
      <c r="R1740" s="198"/>
      <c r="S1740" s="198"/>
      <c r="T1740" s="198"/>
      <c r="U1740" s="198"/>
      <c r="V1740" s="198"/>
      <c r="W1740" s="202">
        <f t="shared" si="91"/>
        <v>0</v>
      </c>
      <c r="X1740" s="14"/>
      <c r="Y1740" s="14"/>
      <c r="Z1740" s="108"/>
      <c r="AA1740" s="114"/>
      <c r="AB1740" s="129"/>
      <c r="AC1740" s="128"/>
      <c r="AD1740" s="142" t="str">
        <f t="shared" si="92"/>
        <v/>
      </c>
      <c r="AE1740" s="142" t="str">
        <f>IF($E1740&lt;&gt;"",IF($AD1740=1,VLOOKUP($E1740,得点換算表!$C$5:$D$14,2),VLOOKUP($E1740,得点換算表!$E$5:$F$14,2)),"")</f>
        <v/>
      </c>
      <c r="AF1740" s="142" t="str">
        <f>IF($F1740&lt;&gt;"",IF($AD1740=1,VLOOKUP($F1740,得点換算表!$C$15:$D$24,2),VLOOKUP($F1740,得点換算表!$E$15:$F$24,2)),"")</f>
        <v/>
      </c>
      <c r="AG1740" s="142" t="str">
        <f>IF($G1740&lt;&gt;"",IF($AD1740=1,VLOOKUP($G1740,得点換算表!$C$25:$D$34,2),VLOOKUP($G1740,得点換算表!$E$25:$F$34,2)),"")</f>
        <v/>
      </c>
      <c r="AH1740" s="142" t="str">
        <f>IF($H1740&lt;&gt;"",IF($AD1740=1,VLOOKUP($H1740,得点換算表!$C$35:$D$44,2),VLOOKUP($H1740,得点換算表!$E$35:$F$44,2)),"")</f>
        <v/>
      </c>
      <c r="AI1740" s="142" t="str">
        <f>IF($I1740&lt;&gt;"",IF($AD1740=1,VLOOKUP($I1740,得点換算表!$C$45:$D$55,2),VLOOKUP($I1740,得点換算表!$E$45:$F$55,2)),"")</f>
        <v/>
      </c>
      <c r="AJ1740" s="142" t="str">
        <f>IF($J1740&lt;&gt;"",IF($AD1740=1,VLOOKUP($J1740,得点換算表!$C$56:$D$65,2),VLOOKUP($J1740,得点換算表!$E$56:$F$65,2)),"")</f>
        <v/>
      </c>
      <c r="AK1740" s="142" t="str">
        <f>IF($K1740&lt;&gt;"",IF($AD1740=1,VLOOKUP($K1740,得点換算表!$C$66:$D$76,2),VLOOKUP($K1740,得点換算表!$E$66:$F$76,2)),"")</f>
        <v/>
      </c>
      <c r="AL1740" s="142" t="str">
        <f>IF($L1740&lt;&gt;"",IF($AD1740=1,VLOOKUP($L1740,得点換算表!$C$77:$D$86,2),VLOOKUP($L1740,得点換算表!$E$77:$F$86,2)),"")</f>
        <v/>
      </c>
      <c r="AM1740" s="142" t="str">
        <f>IF($M1740&lt;&gt;"",IF($AD1740=1,VLOOKUP($M1740,得点換算表!$C$87:$D$96,2),VLOOKUP($M1740,得点換算表!$E$87:$F$96,2)),"")</f>
        <v/>
      </c>
      <c r="AN1740" s="142" t="str">
        <f t="shared" si="93"/>
        <v/>
      </c>
      <c r="AO1740" s="143" t="str">
        <f>IF(AND($AN1740&lt;&gt;"",$AN1740&gt;=8),VLOOKUP($AN1740,得点換算表!$I$15:$J$19,2),"")</f>
        <v/>
      </c>
      <c r="AP1740" s="105"/>
    </row>
    <row r="1741" spans="1:42" x14ac:dyDescent="0.15">
      <c r="A1741" s="11"/>
      <c r="B1741" s="12"/>
      <c r="C1741" s="13"/>
      <c r="D1741" s="13"/>
      <c r="E1741" s="14"/>
      <c r="F1741" s="14"/>
      <c r="G1741" s="14"/>
      <c r="H1741" s="14"/>
      <c r="I1741" s="15"/>
      <c r="J1741" s="14"/>
      <c r="K1741" s="13"/>
      <c r="L1741" s="14"/>
      <c r="M1741" s="14"/>
      <c r="N1741" s="14"/>
      <c r="O1741" s="14"/>
      <c r="P1741" s="198"/>
      <c r="Q1741" s="198"/>
      <c r="R1741" s="198"/>
      <c r="S1741" s="198"/>
      <c r="T1741" s="198"/>
      <c r="U1741" s="198"/>
      <c r="V1741" s="198"/>
      <c r="W1741" s="202">
        <f t="shared" si="91"/>
        <v>0</v>
      </c>
      <c r="X1741" s="14"/>
      <c r="Y1741" s="14"/>
      <c r="Z1741" s="108"/>
      <c r="AA1741" s="114"/>
      <c r="AB1741" s="129"/>
      <c r="AC1741" s="128"/>
      <c r="AD1741" s="142" t="str">
        <f t="shared" si="92"/>
        <v/>
      </c>
      <c r="AE1741" s="142" t="str">
        <f>IF($E1741&lt;&gt;"",IF($AD1741=1,VLOOKUP($E1741,得点換算表!$C$5:$D$14,2),VLOOKUP($E1741,得点換算表!$E$5:$F$14,2)),"")</f>
        <v/>
      </c>
      <c r="AF1741" s="142" t="str">
        <f>IF($F1741&lt;&gt;"",IF($AD1741=1,VLOOKUP($F1741,得点換算表!$C$15:$D$24,2),VLOOKUP($F1741,得点換算表!$E$15:$F$24,2)),"")</f>
        <v/>
      </c>
      <c r="AG1741" s="142" t="str">
        <f>IF($G1741&lt;&gt;"",IF($AD1741=1,VLOOKUP($G1741,得点換算表!$C$25:$D$34,2),VLOOKUP($G1741,得点換算表!$E$25:$F$34,2)),"")</f>
        <v/>
      </c>
      <c r="AH1741" s="142" t="str">
        <f>IF($H1741&lt;&gt;"",IF($AD1741=1,VLOOKUP($H1741,得点換算表!$C$35:$D$44,2),VLOOKUP($H1741,得点換算表!$E$35:$F$44,2)),"")</f>
        <v/>
      </c>
      <c r="AI1741" s="142" t="str">
        <f>IF($I1741&lt;&gt;"",IF($AD1741=1,VLOOKUP($I1741,得点換算表!$C$45:$D$55,2),VLOOKUP($I1741,得点換算表!$E$45:$F$55,2)),"")</f>
        <v/>
      </c>
      <c r="AJ1741" s="142" t="str">
        <f>IF($J1741&lt;&gt;"",IF($AD1741=1,VLOOKUP($J1741,得点換算表!$C$56:$D$65,2),VLOOKUP($J1741,得点換算表!$E$56:$F$65,2)),"")</f>
        <v/>
      </c>
      <c r="AK1741" s="142" t="str">
        <f>IF($K1741&lt;&gt;"",IF($AD1741=1,VLOOKUP($K1741,得点換算表!$C$66:$D$76,2),VLOOKUP($K1741,得点換算表!$E$66:$F$76,2)),"")</f>
        <v/>
      </c>
      <c r="AL1741" s="142" t="str">
        <f>IF($L1741&lt;&gt;"",IF($AD1741=1,VLOOKUP($L1741,得点換算表!$C$77:$D$86,2),VLOOKUP($L1741,得点換算表!$E$77:$F$86,2)),"")</f>
        <v/>
      </c>
      <c r="AM1741" s="142" t="str">
        <f>IF($M1741&lt;&gt;"",IF($AD1741=1,VLOOKUP($M1741,得点換算表!$C$87:$D$96,2),VLOOKUP($M1741,得点換算表!$E$87:$F$96,2)),"")</f>
        <v/>
      </c>
      <c r="AN1741" s="142" t="str">
        <f t="shared" si="93"/>
        <v/>
      </c>
      <c r="AO1741" s="143" t="str">
        <f>IF(AND($AN1741&lt;&gt;"",$AN1741&gt;=8),VLOOKUP($AN1741,得点換算表!$I$15:$J$19,2),"")</f>
        <v/>
      </c>
      <c r="AP1741" s="105"/>
    </row>
    <row r="1742" spans="1:42" x14ac:dyDescent="0.15">
      <c r="A1742" s="11"/>
      <c r="B1742" s="12"/>
      <c r="C1742" s="13"/>
      <c r="D1742" s="13"/>
      <c r="E1742" s="14"/>
      <c r="F1742" s="14"/>
      <c r="G1742" s="14"/>
      <c r="H1742" s="14"/>
      <c r="I1742" s="15"/>
      <c r="J1742" s="14"/>
      <c r="K1742" s="13"/>
      <c r="L1742" s="14"/>
      <c r="M1742" s="14"/>
      <c r="N1742" s="14"/>
      <c r="O1742" s="14"/>
      <c r="P1742" s="198"/>
      <c r="Q1742" s="198"/>
      <c r="R1742" s="198"/>
      <c r="S1742" s="198"/>
      <c r="T1742" s="198"/>
      <c r="U1742" s="198"/>
      <c r="V1742" s="198"/>
      <c r="W1742" s="202">
        <f t="shared" si="91"/>
        <v>0</v>
      </c>
      <c r="X1742" s="14"/>
      <c r="Y1742" s="14"/>
      <c r="Z1742" s="108"/>
      <c r="AA1742" s="114"/>
      <c r="AB1742" s="129"/>
      <c r="AC1742" s="128"/>
      <c r="AD1742" s="142" t="str">
        <f t="shared" si="92"/>
        <v/>
      </c>
      <c r="AE1742" s="142" t="str">
        <f>IF($E1742&lt;&gt;"",IF($AD1742=1,VLOOKUP($E1742,得点換算表!$C$5:$D$14,2),VLOOKUP($E1742,得点換算表!$E$5:$F$14,2)),"")</f>
        <v/>
      </c>
      <c r="AF1742" s="142" t="str">
        <f>IF($F1742&lt;&gt;"",IF($AD1742=1,VLOOKUP($F1742,得点換算表!$C$15:$D$24,2),VLOOKUP($F1742,得点換算表!$E$15:$F$24,2)),"")</f>
        <v/>
      </c>
      <c r="AG1742" s="142" t="str">
        <f>IF($G1742&lt;&gt;"",IF($AD1742=1,VLOOKUP($G1742,得点換算表!$C$25:$D$34,2),VLOOKUP($G1742,得点換算表!$E$25:$F$34,2)),"")</f>
        <v/>
      </c>
      <c r="AH1742" s="142" t="str">
        <f>IF($H1742&lt;&gt;"",IF($AD1742=1,VLOOKUP($H1742,得点換算表!$C$35:$D$44,2),VLOOKUP($H1742,得点換算表!$E$35:$F$44,2)),"")</f>
        <v/>
      </c>
      <c r="AI1742" s="142" t="str">
        <f>IF($I1742&lt;&gt;"",IF($AD1742=1,VLOOKUP($I1742,得点換算表!$C$45:$D$55,2),VLOOKUP($I1742,得点換算表!$E$45:$F$55,2)),"")</f>
        <v/>
      </c>
      <c r="AJ1742" s="142" t="str">
        <f>IF($J1742&lt;&gt;"",IF($AD1742=1,VLOOKUP($J1742,得点換算表!$C$56:$D$65,2),VLOOKUP($J1742,得点換算表!$E$56:$F$65,2)),"")</f>
        <v/>
      </c>
      <c r="AK1742" s="142" t="str">
        <f>IF($K1742&lt;&gt;"",IF($AD1742=1,VLOOKUP($K1742,得点換算表!$C$66:$D$76,2),VLOOKUP($K1742,得点換算表!$E$66:$F$76,2)),"")</f>
        <v/>
      </c>
      <c r="AL1742" s="142" t="str">
        <f>IF($L1742&lt;&gt;"",IF($AD1742=1,VLOOKUP($L1742,得点換算表!$C$77:$D$86,2),VLOOKUP($L1742,得点換算表!$E$77:$F$86,2)),"")</f>
        <v/>
      </c>
      <c r="AM1742" s="142" t="str">
        <f>IF($M1742&lt;&gt;"",IF($AD1742=1,VLOOKUP($M1742,得点換算表!$C$87:$D$96,2),VLOOKUP($M1742,得点換算表!$E$87:$F$96,2)),"")</f>
        <v/>
      </c>
      <c r="AN1742" s="142" t="str">
        <f t="shared" si="93"/>
        <v/>
      </c>
      <c r="AO1742" s="143" t="str">
        <f>IF(AND($AN1742&lt;&gt;"",$AN1742&gt;=8),VLOOKUP($AN1742,得点換算表!$I$15:$J$19,2),"")</f>
        <v/>
      </c>
      <c r="AP1742" s="105"/>
    </row>
    <row r="1743" spans="1:42" x14ac:dyDescent="0.15">
      <c r="A1743" s="11"/>
      <c r="B1743" s="12"/>
      <c r="C1743" s="13"/>
      <c r="D1743" s="13"/>
      <c r="E1743" s="14"/>
      <c r="F1743" s="14"/>
      <c r="G1743" s="14"/>
      <c r="H1743" s="14"/>
      <c r="I1743" s="15"/>
      <c r="J1743" s="14"/>
      <c r="K1743" s="13"/>
      <c r="L1743" s="14"/>
      <c r="M1743" s="14"/>
      <c r="N1743" s="14"/>
      <c r="O1743" s="14"/>
      <c r="P1743" s="198"/>
      <c r="Q1743" s="198"/>
      <c r="R1743" s="198"/>
      <c r="S1743" s="198"/>
      <c r="T1743" s="198"/>
      <c r="U1743" s="198"/>
      <c r="V1743" s="198"/>
      <c r="W1743" s="202">
        <f t="shared" si="91"/>
        <v>0</v>
      </c>
      <c r="X1743" s="14"/>
      <c r="Y1743" s="14"/>
      <c r="Z1743" s="108"/>
      <c r="AA1743" s="114"/>
      <c r="AB1743" s="129"/>
      <c r="AC1743" s="128"/>
      <c r="AD1743" s="142" t="str">
        <f t="shared" si="92"/>
        <v/>
      </c>
      <c r="AE1743" s="142" t="str">
        <f>IF($E1743&lt;&gt;"",IF($AD1743=1,VLOOKUP($E1743,得点換算表!$C$5:$D$14,2),VLOOKUP($E1743,得点換算表!$E$5:$F$14,2)),"")</f>
        <v/>
      </c>
      <c r="AF1743" s="142" t="str">
        <f>IF($F1743&lt;&gt;"",IF($AD1743=1,VLOOKUP($F1743,得点換算表!$C$15:$D$24,2),VLOOKUP($F1743,得点換算表!$E$15:$F$24,2)),"")</f>
        <v/>
      </c>
      <c r="AG1743" s="142" t="str">
        <f>IF($G1743&lt;&gt;"",IF($AD1743=1,VLOOKUP($G1743,得点換算表!$C$25:$D$34,2),VLOOKUP($G1743,得点換算表!$E$25:$F$34,2)),"")</f>
        <v/>
      </c>
      <c r="AH1743" s="142" t="str">
        <f>IF($H1743&lt;&gt;"",IF($AD1743=1,VLOOKUP($H1743,得点換算表!$C$35:$D$44,2),VLOOKUP($H1743,得点換算表!$E$35:$F$44,2)),"")</f>
        <v/>
      </c>
      <c r="AI1743" s="142" t="str">
        <f>IF($I1743&lt;&gt;"",IF($AD1743=1,VLOOKUP($I1743,得点換算表!$C$45:$D$55,2),VLOOKUP($I1743,得点換算表!$E$45:$F$55,2)),"")</f>
        <v/>
      </c>
      <c r="AJ1743" s="142" t="str">
        <f>IF($J1743&lt;&gt;"",IF($AD1743=1,VLOOKUP($J1743,得点換算表!$C$56:$D$65,2),VLOOKUP($J1743,得点換算表!$E$56:$F$65,2)),"")</f>
        <v/>
      </c>
      <c r="AK1743" s="142" t="str">
        <f>IF($K1743&lt;&gt;"",IF($AD1743=1,VLOOKUP($K1743,得点換算表!$C$66:$D$76,2),VLOOKUP($K1743,得点換算表!$E$66:$F$76,2)),"")</f>
        <v/>
      </c>
      <c r="AL1743" s="142" t="str">
        <f>IF($L1743&lt;&gt;"",IF($AD1743=1,VLOOKUP($L1743,得点換算表!$C$77:$D$86,2),VLOOKUP($L1743,得点換算表!$E$77:$F$86,2)),"")</f>
        <v/>
      </c>
      <c r="AM1743" s="142" t="str">
        <f>IF($M1743&lt;&gt;"",IF($AD1743=1,VLOOKUP($M1743,得点換算表!$C$87:$D$96,2),VLOOKUP($M1743,得点換算表!$E$87:$F$96,2)),"")</f>
        <v/>
      </c>
      <c r="AN1743" s="142" t="str">
        <f t="shared" si="93"/>
        <v/>
      </c>
      <c r="AO1743" s="143" t="str">
        <f>IF(AND($AN1743&lt;&gt;"",$AN1743&gt;=8),VLOOKUP($AN1743,得点換算表!$I$15:$J$19,2),"")</f>
        <v/>
      </c>
      <c r="AP1743" s="105"/>
    </row>
    <row r="1744" spans="1:42" x14ac:dyDescent="0.15">
      <c r="A1744" s="11"/>
      <c r="B1744" s="12"/>
      <c r="C1744" s="13"/>
      <c r="D1744" s="13"/>
      <c r="E1744" s="14"/>
      <c r="F1744" s="14"/>
      <c r="G1744" s="14"/>
      <c r="H1744" s="14"/>
      <c r="I1744" s="15"/>
      <c r="J1744" s="14"/>
      <c r="K1744" s="13"/>
      <c r="L1744" s="14"/>
      <c r="M1744" s="14"/>
      <c r="N1744" s="14"/>
      <c r="O1744" s="14"/>
      <c r="P1744" s="198"/>
      <c r="Q1744" s="198"/>
      <c r="R1744" s="198"/>
      <c r="S1744" s="198"/>
      <c r="T1744" s="198"/>
      <c r="U1744" s="198"/>
      <c r="V1744" s="198"/>
      <c r="W1744" s="202">
        <f t="shared" si="91"/>
        <v>0</v>
      </c>
      <c r="X1744" s="14"/>
      <c r="Y1744" s="14"/>
      <c r="Z1744" s="108"/>
      <c r="AA1744" s="114"/>
      <c r="AB1744" s="129"/>
      <c r="AC1744" s="128"/>
      <c r="AD1744" s="142" t="str">
        <f t="shared" si="92"/>
        <v/>
      </c>
      <c r="AE1744" s="142" t="str">
        <f>IF($E1744&lt;&gt;"",IF($AD1744=1,VLOOKUP($E1744,得点換算表!$C$5:$D$14,2),VLOOKUP($E1744,得点換算表!$E$5:$F$14,2)),"")</f>
        <v/>
      </c>
      <c r="AF1744" s="142" t="str">
        <f>IF($F1744&lt;&gt;"",IF($AD1744=1,VLOOKUP($F1744,得点換算表!$C$15:$D$24,2),VLOOKUP($F1744,得点換算表!$E$15:$F$24,2)),"")</f>
        <v/>
      </c>
      <c r="AG1744" s="142" t="str">
        <f>IF($G1744&lt;&gt;"",IF($AD1744=1,VLOOKUP($G1744,得点換算表!$C$25:$D$34,2),VLOOKUP($G1744,得点換算表!$E$25:$F$34,2)),"")</f>
        <v/>
      </c>
      <c r="AH1744" s="142" t="str">
        <f>IF($H1744&lt;&gt;"",IF($AD1744=1,VLOOKUP($H1744,得点換算表!$C$35:$D$44,2),VLOOKUP($H1744,得点換算表!$E$35:$F$44,2)),"")</f>
        <v/>
      </c>
      <c r="AI1744" s="142" t="str">
        <f>IF($I1744&lt;&gt;"",IF($AD1744=1,VLOOKUP($I1744,得点換算表!$C$45:$D$55,2),VLOOKUP($I1744,得点換算表!$E$45:$F$55,2)),"")</f>
        <v/>
      </c>
      <c r="AJ1744" s="142" t="str">
        <f>IF($J1744&lt;&gt;"",IF($AD1744=1,VLOOKUP($J1744,得点換算表!$C$56:$D$65,2),VLOOKUP($J1744,得点換算表!$E$56:$F$65,2)),"")</f>
        <v/>
      </c>
      <c r="AK1744" s="142" t="str">
        <f>IF($K1744&lt;&gt;"",IF($AD1744=1,VLOOKUP($K1744,得点換算表!$C$66:$D$76,2),VLOOKUP($K1744,得点換算表!$E$66:$F$76,2)),"")</f>
        <v/>
      </c>
      <c r="AL1744" s="142" t="str">
        <f>IF($L1744&lt;&gt;"",IF($AD1744=1,VLOOKUP($L1744,得点換算表!$C$77:$D$86,2),VLOOKUP($L1744,得点換算表!$E$77:$F$86,2)),"")</f>
        <v/>
      </c>
      <c r="AM1744" s="142" t="str">
        <f>IF($M1744&lt;&gt;"",IF($AD1744=1,VLOOKUP($M1744,得点換算表!$C$87:$D$96,2),VLOOKUP($M1744,得点換算表!$E$87:$F$96,2)),"")</f>
        <v/>
      </c>
      <c r="AN1744" s="142" t="str">
        <f t="shared" si="93"/>
        <v/>
      </c>
      <c r="AO1744" s="143" t="str">
        <f>IF(AND($AN1744&lt;&gt;"",$AN1744&gt;=8),VLOOKUP($AN1744,得点換算表!$I$15:$J$19,2),"")</f>
        <v/>
      </c>
      <c r="AP1744" s="105"/>
    </row>
    <row r="1745" spans="1:42" x14ac:dyDescent="0.15">
      <c r="A1745" s="11"/>
      <c r="B1745" s="12"/>
      <c r="C1745" s="13"/>
      <c r="D1745" s="13"/>
      <c r="E1745" s="14"/>
      <c r="F1745" s="14"/>
      <c r="G1745" s="14"/>
      <c r="H1745" s="14"/>
      <c r="I1745" s="15"/>
      <c r="J1745" s="14"/>
      <c r="K1745" s="13"/>
      <c r="L1745" s="14"/>
      <c r="M1745" s="14"/>
      <c r="N1745" s="14"/>
      <c r="O1745" s="14"/>
      <c r="P1745" s="198"/>
      <c r="Q1745" s="198"/>
      <c r="R1745" s="198"/>
      <c r="S1745" s="198"/>
      <c r="T1745" s="198"/>
      <c r="U1745" s="198"/>
      <c r="V1745" s="198"/>
      <c r="W1745" s="202">
        <f t="shared" si="91"/>
        <v>0</v>
      </c>
      <c r="X1745" s="14"/>
      <c r="Y1745" s="14"/>
      <c r="Z1745" s="108"/>
      <c r="AA1745" s="114"/>
      <c r="AB1745" s="129"/>
      <c r="AC1745" s="128"/>
      <c r="AD1745" s="142" t="str">
        <f t="shared" si="92"/>
        <v/>
      </c>
      <c r="AE1745" s="142" t="str">
        <f>IF($E1745&lt;&gt;"",IF($AD1745=1,VLOOKUP($E1745,得点換算表!$C$5:$D$14,2),VLOOKUP($E1745,得点換算表!$E$5:$F$14,2)),"")</f>
        <v/>
      </c>
      <c r="AF1745" s="142" t="str">
        <f>IF($F1745&lt;&gt;"",IF($AD1745=1,VLOOKUP($F1745,得点換算表!$C$15:$D$24,2),VLOOKUP($F1745,得点換算表!$E$15:$F$24,2)),"")</f>
        <v/>
      </c>
      <c r="AG1745" s="142" t="str">
        <f>IF($G1745&lt;&gt;"",IF($AD1745=1,VLOOKUP($G1745,得点換算表!$C$25:$D$34,2),VLOOKUP($G1745,得点換算表!$E$25:$F$34,2)),"")</f>
        <v/>
      </c>
      <c r="AH1745" s="142" t="str">
        <f>IF($H1745&lt;&gt;"",IF($AD1745=1,VLOOKUP($H1745,得点換算表!$C$35:$D$44,2),VLOOKUP($H1745,得点換算表!$E$35:$F$44,2)),"")</f>
        <v/>
      </c>
      <c r="AI1745" s="142" t="str">
        <f>IF($I1745&lt;&gt;"",IF($AD1745=1,VLOOKUP($I1745,得点換算表!$C$45:$D$55,2),VLOOKUP($I1745,得点換算表!$E$45:$F$55,2)),"")</f>
        <v/>
      </c>
      <c r="AJ1745" s="142" t="str">
        <f>IF($J1745&lt;&gt;"",IF($AD1745=1,VLOOKUP($J1745,得点換算表!$C$56:$D$65,2),VLOOKUP($J1745,得点換算表!$E$56:$F$65,2)),"")</f>
        <v/>
      </c>
      <c r="AK1745" s="142" t="str">
        <f>IF($K1745&lt;&gt;"",IF($AD1745=1,VLOOKUP($K1745,得点換算表!$C$66:$D$76,2),VLOOKUP($K1745,得点換算表!$E$66:$F$76,2)),"")</f>
        <v/>
      </c>
      <c r="AL1745" s="142" t="str">
        <f>IF($L1745&lt;&gt;"",IF($AD1745=1,VLOOKUP($L1745,得点換算表!$C$77:$D$86,2),VLOOKUP($L1745,得点換算表!$E$77:$F$86,2)),"")</f>
        <v/>
      </c>
      <c r="AM1745" s="142" t="str">
        <f>IF($M1745&lt;&gt;"",IF($AD1745=1,VLOOKUP($M1745,得点換算表!$C$87:$D$96,2),VLOOKUP($M1745,得点換算表!$E$87:$F$96,2)),"")</f>
        <v/>
      </c>
      <c r="AN1745" s="142" t="str">
        <f t="shared" si="93"/>
        <v/>
      </c>
      <c r="AO1745" s="143" t="str">
        <f>IF(AND($AN1745&lt;&gt;"",$AN1745&gt;=8),VLOOKUP($AN1745,得点換算表!$I$15:$J$19,2),"")</f>
        <v/>
      </c>
      <c r="AP1745" s="105"/>
    </row>
    <row r="1746" spans="1:42" x14ac:dyDescent="0.15">
      <c r="A1746" s="11"/>
      <c r="B1746" s="12"/>
      <c r="C1746" s="13"/>
      <c r="D1746" s="13"/>
      <c r="E1746" s="14"/>
      <c r="F1746" s="14"/>
      <c r="G1746" s="14"/>
      <c r="H1746" s="14"/>
      <c r="I1746" s="15"/>
      <c r="J1746" s="14"/>
      <c r="K1746" s="13"/>
      <c r="L1746" s="14"/>
      <c r="M1746" s="14"/>
      <c r="N1746" s="14"/>
      <c r="O1746" s="14"/>
      <c r="P1746" s="198"/>
      <c r="Q1746" s="198"/>
      <c r="R1746" s="198"/>
      <c r="S1746" s="198"/>
      <c r="T1746" s="198"/>
      <c r="U1746" s="198"/>
      <c r="V1746" s="198"/>
      <c r="W1746" s="202">
        <f t="shared" si="91"/>
        <v>0</v>
      </c>
      <c r="X1746" s="14"/>
      <c r="Y1746" s="14"/>
      <c r="Z1746" s="108"/>
      <c r="AA1746" s="114"/>
      <c r="AB1746" s="129"/>
      <c r="AC1746" s="128"/>
      <c r="AD1746" s="142" t="str">
        <f t="shared" si="92"/>
        <v/>
      </c>
      <c r="AE1746" s="142" t="str">
        <f>IF($E1746&lt;&gt;"",IF($AD1746=1,VLOOKUP($E1746,得点換算表!$C$5:$D$14,2),VLOOKUP($E1746,得点換算表!$E$5:$F$14,2)),"")</f>
        <v/>
      </c>
      <c r="AF1746" s="142" t="str">
        <f>IF($F1746&lt;&gt;"",IF($AD1746=1,VLOOKUP($F1746,得点換算表!$C$15:$D$24,2),VLOOKUP($F1746,得点換算表!$E$15:$F$24,2)),"")</f>
        <v/>
      </c>
      <c r="AG1746" s="142" t="str">
        <f>IF($G1746&lt;&gt;"",IF($AD1746=1,VLOOKUP($G1746,得点換算表!$C$25:$D$34,2),VLOOKUP($G1746,得点換算表!$E$25:$F$34,2)),"")</f>
        <v/>
      </c>
      <c r="AH1746" s="142" t="str">
        <f>IF($H1746&lt;&gt;"",IF($AD1746=1,VLOOKUP($H1746,得点換算表!$C$35:$D$44,2),VLOOKUP($H1746,得点換算表!$E$35:$F$44,2)),"")</f>
        <v/>
      </c>
      <c r="AI1746" s="142" t="str">
        <f>IF($I1746&lt;&gt;"",IF($AD1746=1,VLOOKUP($I1746,得点換算表!$C$45:$D$55,2),VLOOKUP($I1746,得点換算表!$E$45:$F$55,2)),"")</f>
        <v/>
      </c>
      <c r="AJ1746" s="142" t="str">
        <f>IF($J1746&lt;&gt;"",IF($AD1746=1,VLOOKUP($J1746,得点換算表!$C$56:$D$65,2),VLOOKUP($J1746,得点換算表!$E$56:$F$65,2)),"")</f>
        <v/>
      </c>
      <c r="AK1746" s="142" t="str">
        <f>IF($K1746&lt;&gt;"",IF($AD1746=1,VLOOKUP($K1746,得点換算表!$C$66:$D$76,2),VLOOKUP($K1746,得点換算表!$E$66:$F$76,2)),"")</f>
        <v/>
      </c>
      <c r="AL1746" s="142" t="str">
        <f>IF($L1746&lt;&gt;"",IF($AD1746=1,VLOOKUP($L1746,得点換算表!$C$77:$D$86,2),VLOOKUP($L1746,得点換算表!$E$77:$F$86,2)),"")</f>
        <v/>
      </c>
      <c r="AM1746" s="142" t="str">
        <f>IF($M1746&lt;&gt;"",IF($AD1746=1,VLOOKUP($M1746,得点換算表!$C$87:$D$96,2),VLOOKUP($M1746,得点換算表!$E$87:$F$96,2)),"")</f>
        <v/>
      </c>
      <c r="AN1746" s="142" t="str">
        <f t="shared" si="93"/>
        <v/>
      </c>
      <c r="AO1746" s="143" t="str">
        <f>IF(AND($AN1746&lt;&gt;"",$AN1746&gt;=8),VLOOKUP($AN1746,得点換算表!$I$15:$J$19,2),"")</f>
        <v/>
      </c>
      <c r="AP1746" s="105"/>
    </row>
    <row r="1747" spans="1:42" x14ac:dyDescent="0.15">
      <c r="A1747" s="11"/>
      <c r="B1747" s="12"/>
      <c r="C1747" s="13"/>
      <c r="D1747" s="13"/>
      <c r="E1747" s="14"/>
      <c r="F1747" s="14"/>
      <c r="G1747" s="14"/>
      <c r="H1747" s="14"/>
      <c r="I1747" s="15"/>
      <c r="J1747" s="14"/>
      <c r="K1747" s="13"/>
      <c r="L1747" s="14"/>
      <c r="M1747" s="14"/>
      <c r="N1747" s="14"/>
      <c r="O1747" s="14"/>
      <c r="P1747" s="198"/>
      <c r="Q1747" s="198"/>
      <c r="R1747" s="198"/>
      <c r="S1747" s="198"/>
      <c r="T1747" s="198"/>
      <c r="U1747" s="198"/>
      <c r="V1747" s="198"/>
      <c r="W1747" s="202">
        <f t="shared" si="91"/>
        <v>0</v>
      </c>
      <c r="X1747" s="14"/>
      <c r="Y1747" s="14"/>
      <c r="Z1747" s="108"/>
      <c r="AA1747" s="114"/>
      <c r="AB1747" s="129"/>
      <c r="AC1747" s="128"/>
      <c r="AD1747" s="142" t="str">
        <f t="shared" si="92"/>
        <v/>
      </c>
      <c r="AE1747" s="142" t="str">
        <f>IF($E1747&lt;&gt;"",IF($AD1747=1,VLOOKUP($E1747,得点換算表!$C$5:$D$14,2),VLOOKUP($E1747,得点換算表!$E$5:$F$14,2)),"")</f>
        <v/>
      </c>
      <c r="AF1747" s="142" t="str">
        <f>IF($F1747&lt;&gt;"",IF($AD1747=1,VLOOKUP($F1747,得点換算表!$C$15:$D$24,2),VLOOKUP($F1747,得点換算表!$E$15:$F$24,2)),"")</f>
        <v/>
      </c>
      <c r="AG1747" s="142" t="str">
        <f>IF($G1747&lt;&gt;"",IF($AD1747=1,VLOOKUP($G1747,得点換算表!$C$25:$D$34,2),VLOOKUP($G1747,得点換算表!$E$25:$F$34,2)),"")</f>
        <v/>
      </c>
      <c r="AH1747" s="142" t="str">
        <f>IF($H1747&lt;&gt;"",IF($AD1747=1,VLOOKUP($H1747,得点換算表!$C$35:$D$44,2),VLOOKUP($H1747,得点換算表!$E$35:$F$44,2)),"")</f>
        <v/>
      </c>
      <c r="AI1747" s="142" t="str">
        <f>IF($I1747&lt;&gt;"",IF($AD1747=1,VLOOKUP($I1747,得点換算表!$C$45:$D$55,2),VLOOKUP($I1747,得点換算表!$E$45:$F$55,2)),"")</f>
        <v/>
      </c>
      <c r="AJ1747" s="142" t="str">
        <f>IF($J1747&lt;&gt;"",IF($AD1747=1,VLOOKUP($J1747,得点換算表!$C$56:$D$65,2),VLOOKUP($J1747,得点換算表!$E$56:$F$65,2)),"")</f>
        <v/>
      </c>
      <c r="AK1747" s="142" t="str">
        <f>IF($K1747&lt;&gt;"",IF($AD1747=1,VLOOKUP($K1747,得点換算表!$C$66:$D$76,2),VLOOKUP($K1747,得点換算表!$E$66:$F$76,2)),"")</f>
        <v/>
      </c>
      <c r="AL1747" s="142" t="str">
        <f>IF($L1747&lt;&gt;"",IF($AD1747=1,VLOOKUP($L1747,得点換算表!$C$77:$D$86,2),VLOOKUP($L1747,得点換算表!$E$77:$F$86,2)),"")</f>
        <v/>
      </c>
      <c r="AM1747" s="142" t="str">
        <f>IF($M1747&lt;&gt;"",IF($AD1747=1,VLOOKUP($M1747,得点換算表!$C$87:$D$96,2),VLOOKUP($M1747,得点換算表!$E$87:$F$96,2)),"")</f>
        <v/>
      </c>
      <c r="AN1747" s="142" t="str">
        <f t="shared" si="93"/>
        <v/>
      </c>
      <c r="AO1747" s="143" t="str">
        <f>IF(AND($AN1747&lt;&gt;"",$AN1747&gt;=8),VLOOKUP($AN1747,得点換算表!$I$15:$J$19,2),"")</f>
        <v/>
      </c>
      <c r="AP1747" s="105"/>
    </row>
    <row r="1748" spans="1:42" x14ac:dyDescent="0.15">
      <c r="A1748" s="11"/>
      <c r="B1748" s="12"/>
      <c r="C1748" s="13"/>
      <c r="D1748" s="13"/>
      <c r="E1748" s="14"/>
      <c r="F1748" s="14"/>
      <c r="G1748" s="14"/>
      <c r="H1748" s="14"/>
      <c r="I1748" s="15"/>
      <c r="J1748" s="14"/>
      <c r="K1748" s="13"/>
      <c r="L1748" s="14"/>
      <c r="M1748" s="14"/>
      <c r="N1748" s="14"/>
      <c r="O1748" s="14"/>
      <c r="P1748" s="198"/>
      <c r="Q1748" s="198"/>
      <c r="R1748" s="198"/>
      <c r="S1748" s="198"/>
      <c r="T1748" s="198"/>
      <c r="U1748" s="198"/>
      <c r="V1748" s="198"/>
      <c r="W1748" s="202">
        <f t="shared" si="91"/>
        <v>0</v>
      </c>
      <c r="X1748" s="14"/>
      <c r="Y1748" s="14"/>
      <c r="Z1748" s="108"/>
      <c r="AA1748" s="114"/>
      <c r="AB1748" s="129"/>
      <c r="AC1748" s="128"/>
      <c r="AD1748" s="142" t="str">
        <f t="shared" si="92"/>
        <v/>
      </c>
      <c r="AE1748" s="142" t="str">
        <f>IF($E1748&lt;&gt;"",IF($AD1748=1,VLOOKUP($E1748,得点換算表!$C$5:$D$14,2),VLOOKUP($E1748,得点換算表!$E$5:$F$14,2)),"")</f>
        <v/>
      </c>
      <c r="AF1748" s="142" t="str">
        <f>IF($F1748&lt;&gt;"",IF($AD1748=1,VLOOKUP($F1748,得点換算表!$C$15:$D$24,2),VLOOKUP($F1748,得点換算表!$E$15:$F$24,2)),"")</f>
        <v/>
      </c>
      <c r="AG1748" s="142" t="str">
        <f>IF($G1748&lt;&gt;"",IF($AD1748=1,VLOOKUP($G1748,得点換算表!$C$25:$D$34,2),VLOOKUP($G1748,得点換算表!$E$25:$F$34,2)),"")</f>
        <v/>
      </c>
      <c r="AH1748" s="142" t="str">
        <f>IF($H1748&lt;&gt;"",IF($AD1748=1,VLOOKUP($H1748,得点換算表!$C$35:$D$44,2),VLOOKUP($H1748,得点換算表!$E$35:$F$44,2)),"")</f>
        <v/>
      </c>
      <c r="AI1748" s="142" t="str">
        <f>IF($I1748&lt;&gt;"",IF($AD1748=1,VLOOKUP($I1748,得点換算表!$C$45:$D$55,2),VLOOKUP($I1748,得点換算表!$E$45:$F$55,2)),"")</f>
        <v/>
      </c>
      <c r="AJ1748" s="142" t="str">
        <f>IF($J1748&lt;&gt;"",IF($AD1748=1,VLOOKUP($J1748,得点換算表!$C$56:$D$65,2),VLOOKUP($J1748,得点換算表!$E$56:$F$65,2)),"")</f>
        <v/>
      </c>
      <c r="AK1748" s="142" t="str">
        <f>IF($K1748&lt;&gt;"",IF($AD1748=1,VLOOKUP($K1748,得点換算表!$C$66:$D$76,2),VLOOKUP($K1748,得点換算表!$E$66:$F$76,2)),"")</f>
        <v/>
      </c>
      <c r="AL1748" s="142" t="str">
        <f>IF($L1748&lt;&gt;"",IF($AD1748=1,VLOOKUP($L1748,得点換算表!$C$77:$D$86,2),VLOOKUP($L1748,得点換算表!$E$77:$F$86,2)),"")</f>
        <v/>
      </c>
      <c r="AM1748" s="142" t="str">
        <f>IF($M1748&lt;&gt;"",IF($AD1748=1,VLOOKUP($M1748,得点換算表!$C$87:$D$96,2),VLOOKUP($M1748,得点換算表!$E$87:$F$96,2)),"")</f>
        <v/>
      </c>
      <c r="AN1748" s="142" t="str">
        <f t="shared" si="93"/>
        <v/>
      </c>
      <c r="AO1748" s="143" t="str">
        <f>IF(AND($AN1748&lt;&gt;"",$AN1748&gt;=8),VLOOKUP($AN1748,得点換算表!$I$15:$J$19,2),"")</f>
        <v/>
      </c>
      <c r="AP1748" s="105"/>
    </row>
    <row r="1749" spans="1:42" x14ac:dyDescent="0.15">
      <c r="A1749" s="11"/>
      <c r="B1749" s="12"/>
      <c r="C1749" s="13"/>
      <c r="D1749" s="13"/>
      <c r="E1749" s="14"/>
      <c r="F1749" s="14"/>
      <c r="G1749" s="14"/>
      <c r="H1749" s="14"/>
      <c r="I1749" s="15"/>
      <c r="J1749" s="14"/>
      <c r="K1749" s="13"/>
      <c r="L1749" s="14"/>
      <c r="M1749" s="14"/>
      <c r="N1749" s="14"/>
      <c r="O1749" s="14"/>
      <c r="P1749" s="198"/>
      <c r="Q1749" s="198"/>
      <c r="R1749" s="198"/>
      <c r="S1749" s="198"/>
      <c r="T1749" s="198"/>
      <c r="U1749" s="198"/>
      <c r="V1749" s="198"/>
      <c r="W1749" s="202">
        <f t="shared" si="91"/>
        <v>0</v>
      </c>
      <c r="X1749" s="14"/>
      <c r="Y1749" s="14"/>
      <c r="Z1749" s="108"/>
      <c r="AA1749" s="114"/>
      <c r="AB1749" s="129"/>
      <c r="AC1749" s="128"/>
      <c r="AD1749" s="142" t="str">
        <f t="shared" si="92"/>
        <v/>
      </c>
      <c r="AE1749" s="142" t="str">
        <f>IF($E1749&lt;&gt;"",IF($AD1749=1,VLOOKUP($E1749,得点換算表!$C$5:$D$14,2),VLOOKUP($E1749,得点換算表!$E$5:$F$14,2)),"")</f>
        <v/>
      </c>
      <c r="AF1749" s="142" t="str">
        <f>IF($F1749&lt;&gt;"",IF($AD1749=1,VLOOKUP($F1749,得点換算表!$C$15:$D$24,2),VLOOKUP($F1749,得点換算表!$E$15:$F$24,2)),"")</f>
        <v/>
      </c>
      <c r="AG1749" s="142" t="str">
        <f>IF($G1749&lt;&gt;"",IF($AD1749=1,VLOOKUP($G1749,得点換算表!$C$25:$D$34,2),VLOOKUP($G1749,得点換算表!$E$25:$F$34,2)),"")</f>
        <v/>
      </c>
      <c r="AH1749" s="142" t="str">
        <f>IF($H1749&lt;&gt;"",IF($AD1749=1,VLOOKUP($H1749,得点換算表!$C$35:$D$44,2),VLOOKUP($H1749,得点換算表!$E$35:$F$44,2)),"")</f>
        <v/>
      </c>
      <c r="AI1749" s="142" t="str">
        <f>IF($I1749&lt;&gt;"",IF($AD1749=1,VLOOKUP($I1749,得点換算表!$C$45:$D$55,2),VLOOKUP($I1749,得点換算表!$E$45:$F$55,2)),"")</f>
        <v/>
      </c>
      <c r="AJ1749" s="142" t="str">
        <f>IF($J1749&lt;&gt;"",IF($AD1749=1,VLOOKUP($J1749,得点換算表!$C$56:$D$65,2),VLOOKUP($J1749,得点換算表!$E$56:$F$65,2)),"")</f>
        <v/>
      </c>
      <c r="AK1749" s="142" t="str">
        <f>IF($K1749&lt;&gt;"",IF($AD1749=1,VLOOKUP($K1749,得点換算表!$C$66:$D$76,2),VLOOKUP($K1749,得点換算表!$E$66:$F$76,2)),"")</f>
        <v/>
      </c>
      <c r="AL1749" s="142" t="str">
        <f>IF($L1749&lt;&gt;"",IF($AD1749=1,VLOOKUP($L1749,得点換算表!$C$77:$D$86,2),VLOOKUP($L1749,得点換算表!$E$77:$F$86,2)),"")</f>
        <v/>
      </c>
      <c r="AM1749" s="142" t="str">
        <f>IF($M1749&lt;&gt;"",IF($AD1749=1,VLOOKUP($M1749,得点換算表!$C$87:$D$96,2),VLOOKUP($M1749,得点換算表!$E$87:$F$96,2)),"")</f>
        <v/>
      </c>
      <c r="AN1749" s="142" t="str">
        <f t="shared" si="93"/>
        <v/>
      </c>
      <c r="AO1749" s="143" t="str">
        <f>IF(AND($AN1749&lt;&gt;"",$AN1749&gt;=8),VLOOKUP($AN1749,得点換算表!$I$15:$J$19,2),"")</f>
        <v/>
      </c>
      <c r="AP1749" s="105"/>
    </row>
    <row r="1750" spans="1:42" x14ac:dyDescent="0.15">
      <c r="A1750" s="11"/>
      <c r="B1750" s="12"/>
      <c r="C1750" s="13"/>
      <c r="D1750" s="13"/>
      <c r="E1750" s="14"/>
      <c r="F1750" s="14"/>
      <c r="G1750" s="14"/>
      <c r="H1750" s="14"/>
      <c r="I1750" s="15"/>
      <c r="J1750" s="14"/>
      <c r="K1750" s="13"/>
      <c r="L1750" s="14"/>
      <c r="M1750" s="14"/>
      <c r="N1750" s="14"/>
      <c r="O1750" s="14"/>
      <c r="P1750" s="198"/>
      <c r="Q1750" s="198"/>
      <c r="R1750" s="198"/>
      <c r="S1750" s="198"/>
      <c r="T1750" s="198"/>
      <c r="U1750" s="198"/>
      <c r="V1750" s="198"/>
      <c r="W1750" s="202">
        <f t="shared" si="91"/>
        <v>0</v>
      </c>
      <c r="X1750" s="14"/>
      <c r="Y1750" s="14"/>
      <c r="Z1750" s="108"/>
      <c r="AA1750" s="114"/>
      <c r="AB1750" s="129"/>
      <c r="AC1750" s="128"/>
      <c r="AD1750" s="142" t="str">
        <f t="shared" si="92"/>
        <v/>
      </c>
      <c r="AE1750" s="142" t="str">
        <f>IF($E1750&lt;&gt;"",IF($AD1750=1,VLOOKUP($E1750,得点換算表!$C$5:$D$14,2),VLOOKUP($E1750,得点換算表!$E$5:$F$14,2)),"")</f>
        <v/>
      </c>
      <c r="AF1750" s="142" t="str">
        <f>IF($F1750&lt;&gt;"",IF($AD1750=1,VLOOKUP($F1750,得点換算表!$C$15:$D$24,2),VLOOKUP($F1750,得点換算表!$E$15:$F$24,2)),"")</f>
        <v/>
      </c>
      <c r="AG1750" s="142" t="str">
        <f>IF($G1750&lt;&gt;"",IF($AD1750=1,VLOOKUP($G1750,得点換算表!$C$25:$D$34,2),VLOOKUP($G1750,得点換算表!$E$25:$F$34,2)),"")</f>
        <v/>
      </c>
      <c r="AH1750" s="142" t="str">
        <f>IF($H1750&lt;&gt;"",IF($AD1750=1,VLOOKUP($H1750,得点換算表!$C$35:$D$44,2),VLOOKUP($H1750,得点換算表!$E$35:$F$44,2)),"")</f>
        <v/>
      </c>
      <c r="AI1750" s="142" t="str">
        <f>IF($I1750&lt;&gt;"",IF($AD1750=1,VLOOKUP($I1750,得点換算表!$C$45:$D$55,2),VLOOKUP($I1750,得点換算表!$E$45:$F$55,2)),"")</f>
        <v/>
      </c>
      <c r="AJ1750" s="142" t="str">
        <f>IF($J1750&lt;&gt;"",IF($AD1750=1,VLOOKUP($J1750,得点換算表!$C$56:$D$65,2),VLOOKUP($J1750,得点換算表!$E$56:$F$65,2)),"")</f>
        <v/>
      </c>
      <c r="AK1750" s="142" t="str">
        <f>IF($K1750&lt;&gt;"",IF($AD1750=1,VLOOKUP($K1750,得点換算表!$C$66:$D$76,2),VLOOKUP($K1750,得点換算表!$E$66:$F$76,2)),"")</f>
        <v/>
      </c>
      <c r="AL1750" s="142" t="str">
        <f>IF($L1750&lt;&gt;"",IF($AD1750=1,VLOOKUP($L1750,得点換算表!$C$77:$D$86,2),VLOOKUP($L1750,得点換算表!$E$77:$F$86,2)),"")</f>
        <v/>
      </c>
      <c r="AM1750" s="142" t="str">
        <f>IF($M1750&lt;&gt;"",IF($AD1750=1,VLOOKUP($M1750,得点換算表!$C$87:$D$96,2),VLOOKUP($M1750,得点換算表!$E$87:$F$96,2)),"")</f>
        <v/>
      </c>
      <c r="AN1750" s="142" t="str">
        <f t="shared" si="93"/>
        <v/>
      </c>
      <c r="AO1750" s="143" t="str">
        <f>IF(AND($AN1750&lt;&gt;"",$AN1750&gt;=8),VLOOKUP($AN1750,得点換算表!$I$15:$J$19,2),"")</f>
        <v/>
      </c>
      <c r="AP1750" s="105"/>
    </row>
    <row r="1751" spans="1:42" x14ac:dyDescent="0.15">
      <c r="A1751" s="11"/>
      <c r="B1751" s="12"/>
      <c r="C1751" s="13"/>
      <c r="D1751" s="13"/>
      <c r="E1751" s="14"/>
      <c r="F1751" s="14"/>
      <c r="G1751" s="14"/>
      <c r="H1751" s="14"/>
      <c r="I1751" s="15"/>
      <c r="J1751" s="14"/>
      <c r="K1751" s="13"/>
      <c r="L1751" s="14"/>
      <c r="M1751" s="14"/>
      <c r="N1751" s="14"/>
      <c r="O1751" s="14"/>
      <c r="P1751" s="198"/>
      <c r="Q1751" s="198"/>
      <c r="R1751" s="198"/>
      <c r="S1751" s="198"/>
      <c r="T1751" s="198"/>
      <c r="U1751" s="198"/>
      <c r="V1751" s="198"/>
      <c r="W1751" s="202">
        <f t="shared" si="91"/>
        <v>0</v>
      </c>
      <c r="X1751" s="14"/>
      <c r="Y1751" s="14"/>
      <c r="Z1751" s="108"/>
      <c r="AA1751" s="114"/>
      <c r="AB1751" s="129"/>
      <c r="AC1751" s="128"/>
      <c r="AD1751" s="142" t="str">
        <f t="shared" si="92"/>
        <v/>
      </c>
      <c r="AE1751" s="142" t="str">
        <f>IF($E1751&lt;&gt;"",IF($AD1751=1,VLOOKUP($E1751,得点換算表!$C$5:$D$14,2),VLOOKUP($E1751,得点換算表!$E$5:$F$14,2)),"")</f>
        <v/>
      </c>
      <c r="AF1751" s="142" t="str">
        <f>IF($F1751&lt;&gt;"",IF($AD1751=1,VLOOKUP($F1751,得点換算表!$C$15:$D$24,2),VLOOKUP($F1751,得点換算表!$E$15:$F$24,2)),"")</f>
        <v/>
      </c>
      <c r="AG1751" s="142" t="str">
        <f>IF($G1751&lt;&gt;"",IF($AD1751=1,VLOOKUP($G1751,得点換算表!$C$25:$D$34,2),VLOOKUP($G1751,得点換算表!$E$25:$F$34,2)),"")</f>
        <v/>
      </c>
      <c r="AH1751" s="142" t="str">
        <f>IF($H1751&lt;&gt;"",IF($AD1751=1,VLOOKUP($H1751,得点換算表!$C$35:$D$44,2),VLOOKUP($H1751,得点換算表!$E$35:$F$44,2)),"")</f>
        <v/>
      </c>
      <c r="AI1751" s="142" t="str">
        <f>IF($I1751&lt;&gt;"",IF($AD1751=1,VLOOKUP($I1751,得点換算表!$C$45:$D$55,2),VLOOKUP($I1751,得点換算表!$E$45:$F$55,2)),"")</f>
        <v/>
      </c>
      <c r="AJ1751" s="142" t="str">
        <f>IF($J1751&lt;&gt;"",IF($AD1751=1,VLOOKUP($J1751,得点換算表!$C$56:$D$65,2),VLOOKUP($J1751,得点換算表!$E$56:$F$65,2)),"")</f>
        <v/>
      </c>
      <c r="AK1751" s="142" t="str">
        <f>IF($K1751&lt;&gt;"",IF($AD1751=1,VLOOKUP($K1751,得点換算表!$C$66:$D$76,2),VLOOKUP($K1751,得点換算表!$E$66:$F$76,2)),"")</f>
        <v/>
      </c>
      <c r="AL1751" s="142" t="str">
        <f>IF($L1751&lt;&gt;"",IF($AD1751=1,VLOOKUP($L1751,得点換算表!$C$77:$D$86,2),VLOOKUP($L1751,得点換算表!$E$77:$F$86,2)),"")</f>
        <v/>
      </c>
      <c r="AM1751" s="142" t="str">
        <f>IF($M1751&lt;&gt;"",IF($AD1751=1,VLOOKUP($M1751,得点換算表!$C$87:$D$96,2),VLOOKUP($M1751,得点換算表!$E$87:$F$96,2)),"")</f>
        <v/>
      </c>
      <c r="AN1751" s="142" t="str">
        <f t="shared" si="93"/>
        <v/>
      </c>
      <c r="AO1751" s="143" t="str">
        <f>IF(AND($AN1751&lt;&gt;"",$AN1751&gt;=8),VLOOKUP($AN1751,得点換算表!$I$15:$J$19,2),"")</f>
        <v/>
      </c>
      <c r="AP1751" s="105"/>
    </row>
    <row r="1752" spans="1:42" x14ac:dyDescent="0.15">
      <c r="A1752" s="11"/>
      <c r="B1752" s="12"/>
      <c r="C1752" s="13"/>
      <c r="D1752" s="13"/>
      <c r="E1752" s="14"/>
      <c r="F1752" s="14"/>
      <c r="G1752" s="14"/>
      <c r="H1752" s="14"/>
      <c r="I1752" s="15"/>
      <c r="J1752" s="14"/>
      <c r="K1752" s="13"/>
      <c r="L1752" s="14"/>
      <c r="M1752" s="14"/>
      <c r="N1752" s="14"/>
      <c r="O1752" s="14"/>
      <c r="P1752" s="198"/>
      <c r="Q1752" s="198"/>
      <c r="R1752" s="198"/>
      <c r="S1752" s="198"/>
      <c r="T1752" s="198"/>
      <c r="U1752" s="198"/>
      <c r="V1752" s="198"/>
      <c r="W1752" s="202">
        <f t="shared" si="91"/>
        <v>0</v>
      </c>
      <c r="X1752" s="14"/>
      <c r="Y1752" s="14"/>
      <c r="Z1752" s="108"/>
      <c r="AA1752" s="114"/>
      <c r="AB1752" s="129"/>
      <c r="AC1752" s="128"/>
      <c r="AD1752" s="142" t="str">
        <f t="shared" si="92"/>
        <v/>
      </c>
      <c r="AE1752" s="142" t="str">
        <f>IF($E1752&lt;&gt;"",IF($AD1752=1,VLOOKUP($E1752,得点換算表!$C$5:$D$14,2),VLOOKUP($E1752,得点換算表!$E$5:$F$14,2)),"")</f>
        <v/>
      </c>
      <c r="AF1752" s="142" t="str">
        <f>IF($F1752&lt;&gt;"",IF($AD1752=1,VLOOKUP($F1752,得点換算表!$C$15:$D$24,2),VLOOKUP($F1752,得点換算表!$E$15:$F$24,2)),"")</f>
        <v/>
      </c>
      <c r="AG1752" s="142" t="str">
        <f>IF($G1752&lt;&gt;"",IF($AD1752=1,VLOOKUP($G1752,得点換算表!$C$25:$D$34,2),VLOOKUP($G1752,得点換算表!$E$25:$F$34,2)),"")</f>
        <v/>
      </c>
      <c r="AH1752" s="142" t="str">
        <f>IF($H1752&lt;&gt;"",IF($AD1752=1,VLOOKUP($H1752,得点換算表!$C$35:$D$44,2),VLOOKUP($H1752,得点換算表!$E$35:$F$44,2)),"")</f>
        <v/>
      </c>
      <c r="AI1752" s="142" t="str">
        <f>IF($I1752&lt;&gt;"",IF($AD1752=1,VLOOKUP($I1752,得点換算表!$C$45:$D$55,2),VLOOKUP($I1752,得点換算表!$E$45:$F$55,2)),"")</f>
        <v/>
      </c>
      <c r="AJ1752" s="142" t="str">
        <f>IF($J1752&lt;&gt;"",IF($AD1752=1,VLOOKUP($J1752,得点換算表!$C$56:$D$65,2),VLOOKUP($J1752,得点換算表!$E$56:$F$65,2)),"")</f>
        <v/>
      </c>
      <c r="AK1752" s="142" t="str">
        <f>IF($K1752&lt;&gt;"",IF($AD1752=1,VLOOKUP($K1752,得点換算表!$C$66:$D$76,2),VLOOKUP($K1752,得点換算表!$E$66:$F$76,2)),"")</f>
        <v/>
      </c>
      <c r="AL1752" s="142" t="str">
        <f>IF($L1752&lt;&gt;"",IF($AD1752=1,VLOOKUP($L1752,得点換算表!$C$77:$D$86,2),VLOOKUP($L1752,得点換算表!$E$77:$F$86,2)),"")</f>
        <v/>
      </c>
      <c r="AM1752" s="142" t="str">
        <f>IF($M1752&lt;&gt;"",IF($AD1752=1,VLOOKUP($M1752,得点換算表!$C$87:$D$96,2),VLOOKUP($M1752,得点換算表!$E$87:$F$96,2)),"")</f>
        <v/>
      </c>
      <c r="AN1752" s="142" t="str">
        <f t="shared" si="93"/>
        <v/>
      </c>
      <c r="AO1752" s="143" t="str">
        <f>IF(AND($AN1752&lt;&gt;"",$AN1752&gt;=8),VLOOKUP($AN1752,得点換算表!$I$15:$J$19,2),"")</f>
        <v/>
      </c>
      <c r="AP1752" s="105"/>
    </row>
    <row r="1753" spans="1:42" x14ac:dyDescent="0.15">
      <c r="A1753" s="11"/>
      <c r="B1753" s="12"/>
      <c r="C1753" s="13"/>
      <c r="D1753" s="13"/>
      <c r="E1753" s="14"/>
      <c r="F1753" s="14"/>
      <c r="G1753" s="14"/>
      <c r="H1753" s="14"/>
      <c r="I1753" s="15"/>
      <c r="J1753" s="14"/>
      <c r="K1753" s="13"/>
      <c r="L1753" s="14"/>
      <c r="M1753" s="14"/>
      <c r="N1753" s="14"/>
      <c r="O1753" s="14"/>
      <c r="P1753" s="198"/>
      <c r="Q1753" s="198"/>
      <c r="R1753" s="198"/>
      <c r="S1753" s="198"/>
      <c r="T1753" s="198"/>
      <c r="U1753" s="198"/>
      <c r="V1753" s="198"/>
      <c r="W1753" s="202">
        <f t="shared" si="91"/>
        <v>0</v>
      </c>
      <c r="X1753" s="14"/>
      <c r="Y1753" s="14"/>
      <c r="Z1753" s="108"/>
      <c r="AA1753" s="114"/>
      <c r="AB1753" s="129"/>
      <c r="AC1753" s="128"/>
      <c r="AD1753" s="142" t="str">
        <f t="shared" si="92"/>
        <v/>
      </c>
      <c r="AE1753" s="142" t="str">
        <f>IF($E1753&lt;&gt;"",IF($AD1753=1,VLOOKUP($E1753,得点換算表!$C$5:$D$14,2),VLOOKUP($E1753,得点換算表!$E$5:$F$14,2)),"")</f>
        <v/>
      </c>
      <c r="AF1753" s="142" t="str">
        <f>IF($F1753&lt;&gt;"",IF($AD1753=1,VLOOKUP($F1753,得点換算表!$C$15:$D$24,2),VLOOKUP($F1753,得点換算表!$E$15:$F$24,2)),"")</f>
        <v/>
      </c>
      <c r="AG1753" s="142" t="str">
        <f>IF($G1753&lt;&gt;"",IF($AD1753=1,VLOOKUP($G1753,得点換算表!$C$25:$D$34,2),VLOOKUP($G1753,得点換算表!$E$25:$F$34,2)),"")</f>
        <v/>
      </c>
      <c r="AH1753" s="142" t="str">
        <f>IF($H1753&lt;&gt;"",IF($AD1753=1,VLOOKUP($H1753,得点換算表!$C$35:$D$44,2),VLOOKUP($H1753,得点換算表!$E$35:$F$44,2)),"")</f>
        <v/>
      </c>
      <c r="AI1753" s="142" t="str">
        <f>IF($I1753&lt;&gt;"",IF($AD1753=1,VLOOKUP($I1753,得点換算表!$C$45:$D$55,2),VLOOKUP($I1753,得点換算表!$E$45:$F$55,2)),"")</f>
        <v/>
      </c>
      <c r="AJ1753" s="142" t="str">
        <f>IF($J1753&lt;&gt;"",IF($AD1753=1,VLOOKUP($J1753,得点換算表!$C$56:$D$65,2),VLOOKUP($J1753,得点換算表!$E$56:$F$65,2)),"")</f>
        <v/>
      </c>
      <c r="AK1753" s="142" t="str">
        <f>IF($K1753&lt;&gt;"",IF($AD1753=1,VLOOKUP($K1753,得点換算表!$C$66:$D$76,2),VLOOKUP($K1753,得点換算表!$E$66:$F$76,2)),"")</f>
        <v/>
      </c>
      <c r="AL1753" s="142" t="str">
        <f>IF($L1753&lt;&gt;"",IF($AD1753=1,VLOOKUP($L1753,得点換算表!$C$77:$D$86,2),VLOOKUP($L1753,得点換算表!$E$77:$F$86,2)),"")</f>
        <v/>
      </c>
      <c r="AM1753" s="142" t="str">
        <f>IF($M1753&lt;&gt;"",IF($AD1753=1,VLOOKUP($M1753,得点換算表!$C$87:$D$96,2),VLOOKUP($M1753,得点換算表!$E$87:$F$96,2)),"")</f>
        <v/>
      </c>
      <c r="AN1753" s="142" t="str">
        <f t="shared" si="93"/>
        <v/>
      </c>
      <c r="AO1753" s="143" t="str">
        <f>IF(AND($AN1753&lt;&gt;"",$AN1753&gt;=8),VLOOKUP($AN1753,得点換算表!$I$15:$J$19,2),"")</f>
        <v/>
      </c>
      <c r="AP1753" s="105"/>
    </row>
    <row r="1754" spans="1:42" x14ac:dyDescent="0.15">
      <c r="A1754" s="11"/>
      <c r="B1754" s="12"/>
      <c r="C1754" s="13"/>
      <c r="D1754" s="13"/>
      <c r="E1754" s="14"/>
      <c r="F1754" s="14"/>
      <c r="G1754" s="14"/>
      <c r="H1754" s="14"/>
      <c r="I1754" s="15"/>
      <c r="J1754" s="14"/>
      <c r="K1754" s="13"/>
      <c r="L1754" s="14"/>
      <c r="M1754" s="14"/>
      <c r="N1754" s="14"/>
      <c r="O1754" s="14"/>
      <c r="P1754" s="198"/>
      <c r="Q1754" s="198"/>
      <c r="R1754" s="198"/>
      <c r="S1754" s="198"/>
      <c r="T1754" s="198"/>
      <c r="U1754" s="198"/>
      <c r="V1754" s="198"/>
      <c r="W1754" s="202">
        <f t="shared" si="91"/>
        <v>0</v>
      </c>
      <c r="X1754" s="14"/>
      <c r="Y1754" s="14"/>
      <c r="Z1754" s="108"/>
      <c r="AA1754" s="114"/>
      <c r="AB1754" s="129"/>
      <c r="AC1754" s="128"/>
      <c r="AD1754" s="142" t="str">
        <f t="shared" si="92"/>
        <v/>
      </c>
      <c r="AE1754" s="142" t="str">
        <f>IF($E1754&lt;&gt;"",IF($AD1754=1,VLOOKUP($E1754,得点換算表!$C$5:$D$14,2),VLOOKUP($E1754,得点換算表!$E$5:$F$14,2)),"")</f>
        <v/>
      </c>
      <c r="AF1754" s="142" t="str">
        <f>IF($F1754&lt;&gt;"",IF($AD1754=1,VLOOKUP($F1754,得点換算表!$C$15:$D$24,2),VLOOKUP($F1754,得点換算表!$E$15:$F$24,2)),"")</f>
        <v/>
      </c>
      <c r="AG1754" s="142" t="str">
        <f>IF($G1754&lt;&gt;"",IF($AD1754=1,VLOOKUP($G1754,得点換算表!$C$25:$D$34,2),VLOOKUP($G1754,得点換算表!$E$25:$F$34,2)),"")</f>
        <v/>
      </c>
      <c r="AH1754" s="142" t="str">
        <f>IF($H1754&lt;&gt;"",IF($AD1754=1,VLOOKUP($H1754,得点換算表!$C$35:$D$44,2),VLOOKUP($H1754,得点換算表!$E$35:$F$44,2)),"")</f>
        <v/>
      </c>
      <c r="AI1754" s="142" t="str">
        <f>IF($I1754&lt;&gt;"",IF($AD1754=1,VLOOKUP($I1754,得点換算表!$C$45:$D$55,2),VLOOKUP($I1754,得点換算表!$E$45:$F$55,2)),"")</f>
        <v/>
      </c>
      <c r="AJ1754" s="142" t="str">
        <f>IF($J1754&lt;&gt;"",IF($AD1754=1,VLOOKUP($J1754,得点換算表!$C$56:$D$65,2),VLOOKUP($J1754,得点換算表!$E$56:$F$65,2)),"")</f>
        <v/>
      </c>
      <c r="AK1754" s="142" t="str">
        <f>IF($K1754&lt;&gt;"",IF($AD1754=1,VLOOKUP($K1754,得点換算表!$C$66:$D$76,2),VLOOKUP($K1754,得点換算表!$E$66:$F$76,2)),"")</f>
        <v/>
      </c>
      <c r="AL1754" s="142" t="str">
        <f>IF($L1754&lt;&gt;"",IF($AD1754=1,VLOOKUP($L1754,得点換算表!$C$77:$D$86,2),VLOOKUP($L1754,得点換算表!$E$77:$F$86,2)),"")</f>
        <v/>
      </c>
      <c r="AM1754" s="142" t="str">
        <f>IF($M1754&lt;&gt;"",IF($AD1754=1,VLOOKUP($M1754,得点換算表!$C$87:$D$96,2),VLOOKUP($M1754,得点換算表!$E$87:$F$96,2)),"")</f>
        <v/>
      </c>
      <c r="AN1754" s="142" t="str">
        <f t="shared" si="93"/>
        <v/>
      </c>
      <c r="AO1754" s="143" t="str">
        <f>IF(AND($AN1754&lt;&gt;"",$AN1754&gt;=8),VLOOKUP($AN1754,得点換算表!$I$15:$J$19,2),"")</f>
        <v/>
      </c>
      <c r="AP1754" s="105"/>
    </row>
    <row r="1755" spans="1:42" x14ac:dyDescent="0.15">
      <c r="A1755" s="11"/>
      <c r="B1755" s="12"/>
      <c r="C1755" s="13"/>
      <c r="D1755" s="13"/>
      <c r="E1755" s="14"/>
      <c r="F1755" s="14"/>
      <c r="G1755" s="14"/>
      <c r="H1755" s="14"/>
      <c r="I1755" s="15"/>
      <c r="J1755" s="14"/>
      <c r="K1755" s="13"/>
      <c r="L1755" s="14"/>
      <c r="M1755" s="14"/>
      <c r="N1755" s="14"/>
      <c r="O1755" s="14"/>
      <c r="P1755" s="198"/>
      <c r="Q1755" s="198"/>
      <c r="R1755" s="198"/>
      <c r="S1755" s="198"/>
      <c r="T1755" s="198"/>
      <c r="U1755" s="198"/>
      <c r="V1755" s="198"/>
      <c r="W1755" s="202">
        <f t="shared" si="91"/>
        <v>0</v>
      </c>
      <c r="X1755" s="14"/>
      <c r="Y1755" s="14"/>
      <c r="Z1755" s="108"/>
      <c r="AA1755" s="114"/>
      <c r="AB1755" s="129"/>
      <c r="AC1755" s="128"/>
      <c r="AD1755" s="142" t="str">
        <f t="shared" si="92"/>
        <v/>
      </c>
      <c r="AE1755" s="142" t="str">
        <f>IF($E1755&lt;&gt;"",IF($AD1755=1,VLOOKUP($E1755,得点換算表!$C$5:$D$14,2),VLOOKUP($E1755,得点換算表!$E$5:$F$14,2)),"")</f>
        <v/>
      </c>
      <c r="AF1755" s="142" t="str">
        <f>IF($F1755&lt;&gt;"",IF($AD1755=1,VLOOKUP($F1755,得点換算表!$C$15:$D$24,2),VLOOKUP($F1755,得点換算表!$E$15:$F$24,2)),"")</f>
        <v/>
      </c>
      <c r="AG1755" s="142" t="str">
        <f>IF($G1755&lt;&gt;"",IF($AD1755=1,VLOOKUP($G1755,得点換算表!$C$25:$D$34,2),VLOOKUP($G1755,得点換算表!$E$25:$F$34,2)),"")</f>
        <v/>
      </c>
      <c r="AH1755" s="142" t="str">
        <f>IF($H1755&lt;&gt;"",IF($AD1755=1,VLOOKUP($H1755,得点換算表!$C$35:$D$44,2),VLOOKUP($H1755,得点換算表!$E$35:$F$44,2)),"")</f>
        <v/>
      </c>
      <c r="AI1755" s="142" t="str">
        <f>IF($I1755&lt;&gt;"",IF($AD1755=1,VLOOKUP($I1755,得点換算表!$C$45:$D$55,2),VLOOKUP($I1755,得点換算表!$E$45:$F$55,2)),"")</f>
        <v/>
      </c>
      <c r="AJ1755" s="142" t="str">
        <f>IF($J1755&lt;&gt;"",IF($AD1755=1,VLOOKUP($J1755,得点換算表!$C$56:$D$65,2),VLOOKUP($J1755,得点換算表!$E$56:$F$65,2)),"")</f>
        <v/>
      </c>
      <c r="AK1755" s="142" t="str">
        <f>IF($K1755&lt;&gt;"",IF($AD1755=1,VLOOKUP($K1755,得点換算表!$C$66:$D$76,2),VLOOKUP($K1755,得点換算表!$E$66:$F$76,2)),"")</f>
        <v/>
      </c>
      <c r="AL1755" s="142" t="str">
        <f>IF($L1755&lt;&gt;"",IF($AD1755=1,VLOOKUP($L1755,得点換算表!$C$77:$D$86,2),VLOOKUP($L1755,得点換算表!$E$77:$F$86,2)),"")</f>
        <v/>
      </c>
      <c r="AM1755" s="142" t="str">
        <f>IF($M1755&lt;&gt;"",IF($AD1755=1,VLOOKUP($M1755,得点換算表!$C$87:$D$96,2),VLOOKUP($M1755,得点換算表!$E$87:$F$96,2)),"")</f>
        <v/>
      </c>
      <c r="AN1755" s="142" t="str">
        <f t="shared" si="93"/>
        <v/>
      </c>
      <c r="AO1755" s="143" t="str">
        <f>IF(AND($AN1755&lt;&gt;"",$AN1755&gt;=8),VLOOKUP($AN1755,得点換算表!$I$15:$J$19,2),"")</f>
        <v/>
      </c>
      <c r="AP1755" s="105"/>
    </row>
    <row r="1756" spans="1:42" x14ac:dyDescent="0.15">
      <c r="A1756" s="11"/>
      <c r="B1756" s="12"/>
      <c r="C1756" s="13"/>
      <c r="D1756" s="13"/>
      <c r="E1756" s="14"/>
      <c r="F1756" s="14"/>
      <c r="G1756" s="14"/>
      <c r="H1756" s="14"/>
      <c r="I1756" s="15"/>
      <c r="J1756" s="14"/>
      <c r="K1756" s="13"/>
      <c r="L1756" s="14"/>
      <c r="M1756" s="14"/>
      <c r="N1756" s="14"/>
      <c r="O1756" s="14"/>
      <c r="P1756" s="198"/>
      <c r="Q1756" s="198"/>
      <c r="R1756" s="198"/>
      <c r="S1756" s="198"/>
      <c r="T1756" s="198"/>
      <c r="U1756" s="198"/>
      <c r="V1756" s="198"/>
      <c r="W1756" s="202">
        <f t="shared" si="91"/>
        <v>0</v>
      </c>
      <c r="X1756" s="14"/>
      <c r="Y1756" s="14"/>
      <c r="Z1756" s="108"/>
      <c r="AA1756" s="114"/>
      <c r="AB1756" s="129"/>
      <c r="AC1756" s="128"/>
      <c r="AD1756" s="142" t="str">
        <f t="shared" si="92"/>
        <v/>
      </c>
      <c r="AE1756" s="142" t="str">
        <f>IF($E1756&lt;&gt;"",IF($AD1756=1,VLOOKUP($E1756,得点換算表!$C$5:$D$14,2),VLOOKUP($E1756,得点換算表!$E$5:$F$14,2)),"")</f>
        <v/>
      </c>
      <c r="AF1756" s="142" t="str">
        <f>IF($F1756&lt;&gt;"",IF($AD1756=1,VLOOKUP($F1756,得点換算表!$C$15:$D$24,2),VLOOKUP($F1756,得点換算表!$E$15:$F$24,2)),"")</f>
        <v/>
      </c>
      <c r="AG1756" s="142" t="str">
        <f>IF($G1756&lt;&gt;"",IF($AD1756=1,VLOOKUP($G1756,得点換算表!$C$25:$D$34,2),VLOOKUP($G1756,得点換算表!$E$25:$F$34,2)),"")</f>
        <v/>
      </c>
      <c r="AH1756" s="142" t="str">
        <f>IF($H1756&lt;&gt;"",IF($AD1756=1,VLOOKUP($H1756,得点換算表!$C$35:$D$44,2),VLOOKUP($H1756,得点換算表!$E$35:$F$44,2)),"")</f>
        <v/>
      </c>
      <c r="AI1756" s="142" t="str">
        <f>IF($I1756&lt;&gt;"",IF($AD1756=1,VLOOKUP($I1756,得点換算表!$C$45:$D$55,2),VLOOKUP($I1756,得点換算表!$E$45:$F$55,2)),"")</f>
        <v/>
      </c>
      <c r="AJ1756" s="142" t="str">
        <f>IF($J1756&lt;&gt;"",IF($AD1756=1,VLOOKUP($J1756,得点換算表!$C$56:$D$65,2),VLOOKUP($J1756,得点換算表!$E$56:$F$65,2)),"")</f>
        <v/>
      </c>
      <c r="AK1756" s="142" t="str">
        <f>IF($K1756&lt;&gt;"",IF($AD1756=1,VLOOKUP($K1756,得点換算表!$C$66:$D$76,2),VLOOKUP($K1756,得点換算表!$E$66:$F$76,2)),"")</f>
        <v/>
      </c>
      <c r="AL1756" s="142" t="str">
        <f>IF($L1756&lt;&gt;"",IF($AD1756=1,VLOOKUP($L1756,得点換算表!$C$77:$D$86,2),VLOOKUP($L1756,得点換算表!$E$77:$F$86,2)),"")</f>
        <v/>
      </c>
      <c r="AM1756" s="142" t="str">
        <f>IF($M1756&lt;&gt;"",IF($AD1756=1,VLOOKUP($M1756,得点換算表!$C$87:$D$96,2),VLOOKUP($M1756,得点換算表!$E$87:$F$96,2)),"")</f>
        <v/>
      </c>
      <c r="AN1756" s="142" t="str">
        <f t="shared" si="93"/>
        <v/>
      </c>
      <c r="AO1756" s="143" t="str">
        <f>IF(AND($AN1756&lt;&gt;"",$AN1756&gt;=8),VLOOKUP($AN1756,得点換算表!$I$15:$J$19,2),"")</f>
        <v/>
      </c>
      <c r="AP1756" s="105"/>
    </row>
    <row r="1757" spans="1:42" x14ac:dyDescent="0.15">
      <c r="A1757" s="11"/>
      <c r="B1757" s="12"/>
      <c r="C1757" s="13"/>
      <c r="D1757" s="13"/>
      <c r="E1757" s="14"/>
      <c r="F1757" s="14"/>
      <c r="G1757" s="14"/>
      <c r="H1757" s="14"/>
      <c r="I1757" s="15"/>
      <c r="J1757" s="14"/>
      <c r="K1757" s="13"/>
      <c r="L1757" s="14"/>
      <c r="M1757" s="14"/>
      <c r="N1757" s="14"/>
      <c r="O1757" s="14"/>
      <c r="P1757" s="198"/>
      <c r="Q1757" s="198"/>
      <c r="R1757" s="198"/>
      <c r="S1757" s="198"/>
      <c r="T1757" s="198"/>
      <c r="U1757" s="198"/>
      <c r="V1757" s="198"/>
      <c r="W1757" s="202">
        <f t="shared" si="91"/>
        <v>0</v>
      </c>
      <c r="X1757" s="14"/>
      <c r="Y1757" s="14"/>
      <c r="Z1757" s="108"/>
      <c r="AA1757" s="114"/>
      <c r="AB1757" s="129"/>
      <c r="AC1757" s="128"/>
      <c r="AD1757" s="142" t="str">
        <f t="shared" si="92"/>
        <v/>
      </c>
      <c r="AE1757" s="142" t="str">
        <f>IF($E1757&lt;&gt;"",IF($AD1757=1,VLOOKUP($E1757,得点換算表!$C$5:$D$14,2),VLOOKUP($E1757,得点換算表!$E$5:$F$14,2)),"")</f>
        <v/>
      </c>
      <c r="AF1757" s="142" t="str">
        <f>IF($F1757&lt;&gt;"",IF($AD1757=1,VLOOKUP($F1757,得点換算表!$C$15:$D$24,2),VLOOKUP($F1757,得点換算表!$E$15:$F$24,2)),"")</f>
        <v/>
      </c>
      <c r="AG1757" s="142" t="str">
        <f>IF($G1757&lt;&gt;"",IF($AD1757=1,VLOOKUP($G1757,得点換算表!$C$25:$D$34,2),VLOOKUP($G1757,得点換算表!$E$25:$F$34,2)),"")</f>
        <v/>
      </c>
      <c r="AH1757" s="142" t="str">
        <f>IF($H1757&lt;&gt;"",IF($AD1757=1,VLOOKUP($H1757,得点換算表!$C$35:$D$44,2),VLOOKUP($H1757,得点換算表!$E$35:$F$44,2)),"")</f>
        <v/>
      </c>
      <c r="AI1757" s="142" t="str">
        <f>IF($I1757&lt;&gt;"",IF($AD1757=1,VLOOKUP($I1757,得点換算表!$C$45:$D$55,2),VLOOKUP($I1757,得点換算表!$E$45:$F$55,2)),"")</f>
        <v/>
      </c>
      <c r="AJ1757" s="142" t="str">
        <f>IF($J1757&lt;&gt;"",IF($AD1757=1,VLOOKUP($J1757,得点換算表!$C$56:$D$65,2),VLOOKUP($J1757,得点換算表!$E$56:$F$65,2)),"")</f>
        <v/>
      </c>
      <c r="AK1757" s="142" t="str">
        <f>IF($K1757&lt;&gt;"",IF($AD1757=1,VLOOKUP($K1757,得点換算表!$C$66:$D$76,2),VLOOKUP($K1757,得点換算表!$E$66:$F$76,2)),"")</f>
        <v/>
      </c>
      <c r="AL1757" s="142" t="str">
        <f>IF($L1757&lt;&gt;"",IF($AD1757=1,VLOOKUP($L1757,得点換算表!$C$77:$D$86,2),VLOOKUP($L1757,得点換算表!$E$77:$F$86,2)),"")</f>
        <v/>
      </c>
      <c r="AM1757" s="142" t="str">
        <f>IF($M1757&lt;&gt;"",IF($AD1757=1,VLOOKUP($M1757,得点換算表!$C$87:$D$96,2),VLOOKUP($M1757,得点換算表!$E$87:$F$96,2)),"")</f>
        <v/>
      </c>
      <c r="AN1757" s="142" t="str">
        <f t="shared" si="93"/>
        <v/>
      </c>
      <c r="AO1757" s="143" t="str">
        <f>IF(AND($AN1757&lt;&gt;"",$AN1757&gt;=8),VLOOKUP($AN1757,得点換算表!$I$15:$J$19,2),"")</f>
        <v/>
      </c>
      <c r="AP1757" s="105"/>
    </row>
    <row r="1758" spans="1:42" x14ac:dyDescent="0.15">
      <c r="A1758" s="11"/>
      <c r="B1758" s="12"/>
      <c r="C1758" s="13"/>
      <c r="D1758" s="13"/>
      <c r="E1758" s="14"/>
      <c r="F1758" s="14"/>
      <c r="G1758" s="14"/>
      <c r="H1758" s="14"/>
      <c r="I1758" s="15"/>
      <c r="J1758" s="14"/>
      <c r="K1758" s="13"/>
      <c r="L1758" s="14"/>
      <c r="M1758" s="14"/>
      <c r="N1758" s="14"/>
      <c r="O1758" s="14"/>
      <c r="P1758" s="198"/>
      <c r="Q1758" s="198"/>
      <c r="R1758" s="198"/>
      <c r="S1758" s="198"/>
      <c r="T1758" s="198"/>
      <c r="U1758" s="198"/>
      <c r="V1758" s="198"/>
      <c r="W1758" s="202">
        <f t="shared" si="91"/>
        <v>0</v>
      </c>
      <c r="X1758" s="14"/>
      <c r="Y1758" s="14"/>
      <c r="Z1758" s="108"/>
      <c r="AA1758" s="114"/>
      <c r="AB1758" s="129"/>
      <c r="AC1758" s="128"/>
      <c r="AD1758" s="142" t="str">
        <f t="shared" si="92"/>
        <v/>
      </c>
      <c r="AE1758" s="142" t="str">
        <f>IF($E1758&lt;&gt;"",IF($AD1758=1,VLOOKUP($E1758,得点換算表!$C$5:$D$14,2),VLOOKUP($E1758,得点換算表!$E$5:$F$14,2)),"")</f>
        <v/>
      </c>
      <c r="AF1758" s="142" t="str">
        <f>IF($F1758&lt;&gt;"",IF($AD1758=1,VLOOKUP($F1758,得点換算表!$C$15:$D$24,2),VLOOKUP($F1758,得点換算表!$E$15:$F$24,2)),"")</f>
        <v/>
      </c>
      <c r="AG1758" s="142" t="str">
        <f>IF($G1758&lt;&gt;"",IF($AD1758=1,VLOOKUP($G1758,得点換算表!$C$25:$D$34,2),VLOOKUP($G1758,得点換算表!$E$25:$F$34,2)),"")</f>
        <v/>
      </c>
      <c r="AH1758" s="142" t="str">
        <f>IF($H1758&lt;&gt;"",IF($AD1758=1,VLOOKUP($H1758,得点換算表!$C$35:$D$44,2),VLOOKUP($H1758,得点換算表!$E$35:$F$44,2)),"")</f>
        <v/>
      </c>
      <c r="AI1758" s="142" t="str">
        <f>IF($I1758&lt;&gt;"",IF($AD1758=1,VLOOKUP($I1758,得点換算表!$C$45:$D$55,2),VLOOKUP($I1758,得点換算表!$E$45:$F$55,2)),"")</f>
        <v/>
      </c>
      <c r="AJ1758" s="142" t="str">
        <f>IF($J1758&lt;&gt;"",IF($AD1758=1,VLOOKUP($J1758,得点換算表!$C$56:$D$65,2),VLOOKUP($J1758,得点換算表!$E$56:$F$65,2)),"")</f>
        <v/>
      </c>
      <c r="AK1758" s="142" t="str">
        <f>IF($K1758&lt;&gt;"",IF($AD1758=1,VLOOKUP($K1758,得点換算表!$C$66:$D$76,2),VLOOKUP($K1758,得点換算表!$E$66:$F$76,2)),"")</f>
        <v/>
      </c>
      <c r="AL1758" s="142" t="str">
        <f>IF($L1758&lt;&gt;"",IF($AD1758=1,VLOOKUP($L1758,得点換算表!$C$77:$D$86,2),VLOOKUP($L1758,得点換算表!$E$77:$F$86,2)),"")</f>
        <v/>
      </c>
      <c r="AM1758" s="142" t="str">
        <f>IF($M1758&lt;&gt;"",IF($AD1758=1,VLOOKUP($M1758,得点換算表!$C$87:$D$96,2),VLOOKUP($M1758,得点換算表!$E$87:$F$96,2)),"")</f>
        <v/>
      </c>
      <c r="AN1758" s="142" t="str">
        <f t="shared" si="93"/>
        <v/>
      </c>
      <c r="AO1758" s="143" t="str">
        <f>IF(AND($AN1758&lt;&gt;"",$AN1758&gt;=8),VLOOKUP($AN1758,得点換算表!$I$15:$J$19,2),"")</f>
        <v/>
      </c>
      <c r="AP1758" s="105"/>
    </row>
    <row r="1759" spans="1:42" x14ac:dyDescent="0.15">
      <c r="A1759" s="11"/>
      <c r="B1759" s="12"/>
      <c r="C1759" s="13"/>
      <c r="D1759" s="13"/>
      <c r="E1759" s="14"/>
      <c r="F1759" s="14"/>
      <c r="G1759" s="14"/>
      <c r="H1759" s="14"/>
      <c r="I1759" s="15"/>
      <c r="J1759" s="14"/>
      <c r="K1759" s="13"/>
      <c r="L1759" s="14"/>
      <c r="M1759" s="14"/>
      <c r="N1759" s="14"/>
      <c r="O1759" s="14"/>
      <c r="P1759" s="198"/>
      <c r="Q1759" s="198"/>
      <c r="R1759" s="198"/>
      <c r="S1759" s="198"/>
      <c r="T1759" s="198"/>
      <c r="U1759" s="198"/>
      <c r="V1759" s="198"/>
      <c r="W1759" s="202">
        <f t="shared" si="91"/>
        <v>0</v>
      </c>
      <c r="X1759" s="14"/>
      <c r="Y1759" s="14"/>
      <c r="Z1759" s="108"/>
      <c r="AA1759" s="114"/>
      <c r="AB1759" s="129"/>
      <c r="AC1759" s="128"/>
      <c r="AD1759" s="142" t="str">
        <f t="shared" si="92"/>
        <v/>
      </c>
      <c r="AE1759" s="142" t="str">
        <f>IF($E1759&lt;&gt;"",IF($AD1759=1,VLOOKUP($E1759,得点換算表!$C$5:$D$14,2),VLOOKUP($E1759,得点換算表!$E$5:$F$14,2)),"")</f>
        <v/>
      </c>
      <c r="AF1759" s="142" t="str">
        <f>IF($F1759&lt;&gt;"",IF($AD1759=1,VLOOKUP($F1759,得点換算表!$C$15:$D$24,2),VLOOKUP($F1759,得点換算表!$E$15:$F$24,2)),"")</f>
        <v/>
      </c>
      <c r="AG1759" s="142" t="str">
        <f>IF($G1759&lt;&gt;"",IF($AD1759=1,VLOOKUP($G1759,得点換算表!$C$25:$D$34,2),VLOOKUP($G1759,得点換算表!$E$25:$F$34,2)),"")</f>
        <v/>
      </c>
      <c r="AH1759" s="142" t="str">
        <f>IF($H1759&lt;&gt;"",IF($AD1759=1,VLOOKUP($H1759,得点換算表!$C$35:$D$44,2),VLOOKUP($H1759,得点換算表!$E$35:$F$44,2)),"")</f>
        <v/>
      </c>
      <c r="AI1759" s="142" t="str">
        <f>IF($I1759&lt;&gt;"",IF($AD1759=1,VLOOKUP($I1759,得点換算表!$C$45:$D$55,2),VLOOKUP($I1759,得点換算表!$E$45:$F$55,2)),"")</f>
        <v/>
      </c>
      <c r="AJ1759" s="142" t="str">
        <f>IF($J1759&lt;&gt;"",IF($AD1759=1,VLOOKUP($J1759,得点換算表!$C$56:$D$65,2),VLOOKUP($J1759,得点換算表!$E$56:$F$65,2)),"")</f>
        <v/>
      </c>
      <c r="AK1759" s="142" t="str">
        <f>IF($K1759&lt;&gt;"",IF($AD1759=1,VLOOKUP($K1759,得点換算表!$C$66:$D$76,2),VLOOKUP($K1759,得点換算表!$E$66:$F$76,2)),"")</f>
        <v/>
      </c>
      <c r="AL1759" s="142" t="str">
        <f>IF($L1759&lt;&gt;"",IF($AD1759=1,VLOOKUP($L1759,得点換算表!$C$77:$D$86,2),VLOOKUP($L1759,得点換算表!$E$77:$F$86,2)),"")</f>
        <v/>
      </c>
      <c r="AM1759" s="142" t="str">
        <f>IF($M1759&lt;&gt;"",IF($AD1759=1,VLOOKUP($M1759,得点換算表!$C$87:$D$96,2),VLOOKUP($M1759,得点換算表!$E$87:$F$96,2)),"")</f>
        <v/>
      </c>
      <c r="AN1759" s="142" t="str">
        <f t="shared" si="93"/>
        <v/>
      </c>
      <c r="AO1759" s="143" t="str">
        <f>IF(AND($AN1759&lt;&gt;"",$AN1759&gt;=8),VLOOKUP($AN1759,得点換算表!$I$15:$J$19,2),"")</f>
        <v/>
      </c>
      <c r="AP1759" s="105"/>
    </row>
    <row r="1760" spans="1:42" x14ac:dyDescent="0.15">
      <c r="A1760" s="11"/>
      <c r="B1760" s="12"/>
      <c r="C1760" s="13"/>
      <c r="D1760" s="13"/>
      <c r="E1760" s="14"/>
      <c r="F1760" s="14"/>
      <c r="G1760" s="14"/>
      <c r="H1760" s="14"/>
      <c r="I1760" s="15"/>
      <c r="J1760" s="14"/>
      <c r="K1760" s="13"/>
      <c r="L1760" s="14"/>
      <c r="M1760" s="14"/>
      <c r="N1760" s="14"/>
      <c r="O1760" s="14"/>
      <c r="P1760" s="198"/>
      <c r="Q1760" s="198"/>
      <c r="R1760" s="198"/>
      <c r="S1760" s="198"/>
      <c r="T1760" s="198"/>
      <c r="U1760" s="198"/>
      <c r="V1760" s="198"/>
      <c r="W1760" s="202">
        <f t="shared" si="91"/>
        <v>0</v>
      </c>
      <c r="X1760" s="14"/>
      <c r="Y1760" s="14"/>
      <c r="Z1760" s="108"/>
      <c r="AA1760" s="114"/>
      <c r="AB1760" s="129"/>
      <c r="AC1760" s="128"/>
      <c r="AD1760" s="142" t="str">
        <f t="shared" si="92"/>
        <v/>
      </c>
      <c r="AE1760" s="142" t="str">
        <f>IF($E1760&lt;&gt;"",IF($AD1760=1,VLOOKUP($E1760,得点換算表!$C$5:$D$14,2),VLOOKUP($E1760,得点換算表!$E$5:$F$14,2)),"")</f>
        <v/>
      </c>
      <c r="AF1760" s="142" t="str">
        <f>IF($F1760&lt;&gt;"",IF($AD1760=1,VLOOKUP($F1760,得点換算表!$C$15:$D$24,2),VLOOKUP($F1760,得点換算表!$E$15:$F$24,2)),"")</f>
        <v/>
      </c>
      <c r="AG1760" s="142" t="str">
        <f>IF($G1760&lt;&gt;"",IF($AD1760=1,VLOOKUP($G1760,得点換算表!$C$25:$D$34,2),VLOOKUP($G1760,得点換算表!$E$25:$F$34,2)),"")</f>
        <v/>
      </c>
      <c r="AH1760" s="142" t="str">
        <f>IF($H1760&lt;&gt;"",IF($AD1760=1,VLOOKUP($H1760,得点換算表!$C$35:$D$44,2),VLOOKUP($H1760,得点換算表!$E$35:$F$44,2)),"")</f>
        <v/>
      </c>
      <c r="AI1760" s="142" t="str">
        <f>IF($I1760&lt;&gt;"",IF($AD1760=1,VLOOKUP($I1760,得点換算表!$C$45:$D$55,2),VLOOKUP($I1760,得点換算表!$E$45:$F$55,2)),"")</f>
        <v/>
      </c>
      <c r="AJ1760" s="142" t="str">
        <f>IF($J1760&lt;&gt;"",IF($AD1760=1,VLOOKUP($J1760,得点換算表!$C$56:$D$65,2),VLOOKUP($J1760,得点換算表!$E$56:$F$65,2)),"")</f>
        <v/>
      </c>
      <c r="AK1760" s="142" t="str">
        <f>IF($K1760&lt;&gt;"",IF($AD1760=1,VLOOKUP($K1760,得点換算表!$C$66:$D$76,2),VLOOKUP($K1760,得点換算表!$E$66:$F$76,2)),"")</f>
        <v/>
      </c>
      <c r="AL1760" s="142" t="str">
        <f>IF($L1760&lt;&gt;"",IF($AD1760=1,VLOOKUP($L1760,得点換算表!$C$77:$D$86,2),VLOOKUP($L1760,得点換算表!$E$77:$F$86,2)),"")</f>
        <v/>
      </c>
      <c r="AM1760" s="142" t="str">
        <f>IF($M1760&lt;&gt;"",IF($AD1760=1,VLOOKUP($M1760,得点換算表!$C$87:$D$96,2),VLOOKUP($M1760,得点換算表!$E$87:$F$96,2)),"")</f>
        <v/>
      </c>
      <c r="AN1760" s="142" t="str">
        <f t="shared" si="93"/>
        <v/>
      </c>
      <c r="AO1760" s="143" t="str">
        <f>IF(AND($AN1760&lt;&gt;"",$AN1760&gt;=8),VLOOKUP($AN1760,得点換算表!$I$15:$J$19,2),"")</f>
        <v/>
      </c>
      <c r="AP1760" s="105"/>
    </row>
    <row r="1761" spans="1:42" x14ac:dyDescent="0.15">
      <c r="A1761" s="11"/>
      <c r="B1761" s="12"/>
      <c r="C1761" s="13"/>
      <c r="D1761" s="13"/>
      <c r="E1761" s="14"/>
      <c r="F1761" s="14"/>
      <c r="G1761" s="14"/>
      <c r="H1761" s="14"/>
      <c r="I1761" s="15"/>
      <c r="J1761" s="14"/>
      <c r="K1761" s="13"/>
      <c r="L1761" s="14"/>
      <c r="M1761" s="14"/>
      <c r="N1761" s="14"/>
      <c r="O1761" s="14"/>
      <c r="P1761" s="198"/>
      <c r="Q1761" s="198"/>
      <c r="R1761" s="198"/>
      <c r="S1761" s="198"/>
      <c r="T1761" s="198"/>
      <c r="U1761" s="198"/>
      <c r="V1761" s="198"/>
      <c r="W1761" s="202">
        <f t="shared" si="91"/>
        <v>0</v>
      </c>
      <c r="X1761" s="14"/>
      <c r="Y1761" s="14"/>
      <c r="Z1761" s="108"/>
      <c r="AA1761" s="114"/>
      <c r="AB1761" s="129"/>
      <c r="AC1761" s="128"/>
      <c r="AD1761" s="142" t="str">
        <f t="shared" si="92"/>
        <v/>
      </c>
      <c r="AE1761" s="142" t="str">
        <f>IF($E1761&lt;&gt;"",IF($AD1761=1,VLOOKUP($E1761,得点換算表!$C$5:$D$14,2),VLOOKUP($E1761,得点換算表!$E$5:$F$14,2)),"")</f>
        <v/>
      </c>
      <c r="AF1761" s="142" t="str">
        <f>IF($F1761&lt;&gt;"",IF($AD1761=1,VLOOKUP($F1761,得点換算表!$C$15:$D$24,2),VLOOKUP($F1761,得点換算表!$E$15:$F$24,2)),"")</f>
        <v/>
      </c>
      <c r="AG1761" s="142" t="str">
        <f>IF($G1761&lt;&gt;"",IF($AD1761=1,VLOOKUP($G1761,得点換算表!$C$25:$D$34,2),VLOOKUP($G1761,得点換算表!$E$25:$F$34,2)),"")</f>
        <v/>
      </c>
      <c r="AH1761" s="142" t="str">
        <f>IF($H1761&lt;&gt;"",IF($AD1761=1,VLOOKUP($H1761,得点換算表!$C$35:$D$44,2),VLOOKUP($H1761,得点換算表!$E$35:$F$44,2)),"")</f>
        <v/>
      </c>
      <c r="AI1761" s="142" t="str">
        <f>IF($I1761&lt;&gt;"",IF($AD1761=1,VLOOKUP($I1761,得点換算表!$C$45:$D$55,2),VLOOKUP($I1761,得点換算表!$E$45:$F$55,2)),"")</f>
        <v/>
      </c>
      <c r="AJ1761" s="142" t="str">
        <f>IF($J1761&lt;&gt;"",IF($AD1761=1,VLOOKUP($J1761,得点換算表!$C$56:$D$65,2),VLOOKUP($J1761,得点換算表!$E$56:$F$65,2)),"")</f>
        <v/>
      </c>
      <c r="AK1761" s="142" t="str">
        <f>IF($K1761&lt;&gt;"",IF($AD1761=1,VLOOKUP($K1761,得点換算表!$C$66:$D$76,2),VLOOKUP($K1761,得点換算表!$E$66:$F$76,2)),"")</f>
        <v/>
      </c>
      <c r="AL1761" s="142" t="str">
        <f>IF($L1761&lt;&gt;"",IF($AD1761=1,VLOOKUP($L1761,得点換算表!$C$77:$D$86,2),VLOOKUP($L1761,得点換算表!$E$77:$F$86,2)),"")</f>
        <v/>
      </c>
      <c r="AM1761" s="142" t="str">
        <f>IF($M1761&lt;&gt;"",IF($AD1761=1,VLOOKUP($M1761,得点換算表!$C$87:$D$96,2),VLOOKUP($M1761,得点換算表!$E$87:$F$96,2)),"")</f>
        <v/>
      </c>
      <c r="AN1761" s="142" t="str">
        <f t="shared" si="93"/>
        <v/>
      </c>
      <c r="AO1761" s="143" t="str">
        <f>IF(AND($AN1761&lt;&gt;"",$AN1761&gt;=8),VLOOKUP($AN1761,得点換算表!$I$15:$J$19,2),"")</f>
        <v/>
      </c>
      <c r="AP1761" s="105"/>
    </row>
    <row r="1762" spans="1:42" x14ac:dyDescent="0.15">
      <c r="A1762" s="11"/>
      <c r="B1762" s="12"/>
      <c r="C1762" s="13"/>
      <c r="D1762" s="13"/>
      <c r="E1762" s="14"/>
      <c r="F1762" s="14"/>
      <c r="G1762" s="14"/>
      <c r="H1762" s="14"/>
      <c r="I1762" s="15"/>
      <c r="J1762" s="14"/>
      <c r="K1762" s="13"/>
      <c r="L1762" s="14"/>
      <c r="M1762" s="14"/>
      <c r="N1762" s="14"/>
      <c r="O1762" s="14"/>
      <c r="P1762" s="198"/>
      <c r="Q1762" s="198"/>
      <c r="R1762" s="198"/>
      <c r="S1762" s="198"/>
      <c r="T1762" s="198"/>
      <c r="U1762" s="198"/>
      <c r="V1762" s="198"/>
      <c r="W1762" s="202">
        <f t="shared" si="91"/>
        <v>0</v>
      </c>
      <c r="X1762" s="14"/>
      <c r="Y1762" s="14"/>
      <c r="Z1762" s="108"/>
      <c r="AA1762" s="114"/>
      <c r="AB1762" s="129"/>
      <c r="AC1762" s="128"/>
      <c r="AD1762" s="142" t="str">
        <f t="shared" si="92"/>
        <v/>
      </c>
      <c r="AE1762" s="142" t="str">
        <f>IF($E1762&lt;&gt;"",IF($AD1762=1,VLOOKUP($E1762,得点換算表!$C$5:$D$14,2),VLOOKUP($E1762,得点換算表!$E$5:$F$14,2)),"")</f>
        <v/>
      </c>
      <c r="AF1762" s="142" t="str">
        <f>IF($F1762&lt;&gt;"",IF($AD1762=1,VLOOKUP($F1762,得点換算表!$C$15:$D$24,2),VLOOKUP($F1762,得点換算表!$E$15:$F$24,2)),"")</f>
        <v/>
      </c>
      <c r="AG1762" s="142" t="str">
        <f>IF($G1762&lt;&gt;"",IF($AD1762=1,VLOOKUP($G1762,得点換算表!$C$25:$D$34,2),VLOOKUP($G1762,得点換算表!$E$25:$F$34,2)),"")</f>
        <v/>
      </c>
      <c r="AH1762" s="142" t="str">
        <f>IF($H1762&lt;&gt;"",IF($AD1762=1,VLOOKUP($H1762,得点換算表!$C$35:$D$44,2),VLOOKUP($H1762,得点換算表!$E$35:$F$44,2)),"")</f>
        <v/>
      </c>
      <c r="AI1762" s="142" t="str">
        <f>IF($I1762&lt;&gt;"",IF($AD1762=1,VLOOKUP($I1762,得点換算表!$C$45:$D$55,2),VLOOKUP($I1762,得点換算表!$E$45:$F$55,2)),"")</f>
        <v/>
      </c>
      <c r="AJ1762" s="142" t="str">
        <f>IF($J1762&lt;&gt;"",IF($AD1762=1,VLOOKUP($J1762,得点換算表!$C$56:$D$65,2),VLOOKUP($J1762,得点換算表!$E$56:$F$65,2)),"")</f>
        <v/>
      </c>
      <c r="AK1762" s="142" t="str">
        <f>IF($K1762&lt;&gt;"",IF($AD1762=1,VLOOKUP($K1762,得点換算表!$C$66:$D$76,2),VLOOKUP($K1762,得点換算表!$E$66:$F$76,2)),"")</f>
        <v/>
      </c>
      <c r="AL1762" s="142" t="str">
        <f>IF($L1762&lt;&gt;"",IF($AD1762=1,VLOOKUP($L1762,得点換算表!$C$77:$D$86,2),VLOOKUP($L1762,得点換算表!$E$77:$F$86,2)),"")</f>
        <v/>
      </c>
      <c r="AM1762" s="142" t="str">
        <f>IF($M1762&lt;&gt;"",IF($AD1762=1,VLOOKUP($M1762,得点換算表!$C$87:$D$96,2),VLOOKUP($M1762,得点換算表!$E$87:$F$96,2)),"")</f>
        <v/>
      </c>
      <c r="AN1762" s="142" t="str">
        <f t="shared" si="93"/>
        <v/>
      </c>
      <c r="AO1762" s="143" t="str">
        <f>IF(AND($AN1762&lt;&gt;"",$AN1762&gt;=8),VLOOKUP($AN1762,得点換算表!$I$15:$J$19,2),"")</f>
        <v/>
      </c>
      <c r="AP1762" s="105"/>
    </row>
    <row r="1763" spans="1:42" x14ac:dyDescent="0.15">
      <c r="A1763" s="11"/>
      <c r="B1763" s="12"/>
      <c r="C1763" s="13"/>
      <c r="D1763" s="13"/>
      <c r="E1763" s="14"/>
      <c r="F1763" s="14"/>
      <c r="G1763" s="14"/>
      <c r="H1763" s="14"/>
      <c r="I1763" s="15"/>
      <c r="J1763" s="14"/>
      <c r="K1763" s="13"/>
      <c r="L1763" s="14"/>
      <c r="M1763" s="14"/>
      <c r="N1763" s="14"/>
      <c r="O1763" s="14"/>
      <c r="P1763" s="198"/>
      <c r="Q1763" s="198"/>
      <c r="R1763" s="198"/>
      <c r="S1763" s="198"/>
      <c r="T1763" s="198"/>
      <c r="U1763" s="198"/>
      <c r="V1763" s="198"/>
      <c r="W1763" s="202">
        <f t="shared" si="91"/>
        <v>0</v>
      </c>
      <c r="X1763" s="14"/>
      <c r="Y1763" s="14"/>
      <c r="Z1763" s="108"/>
      <c r="AA1763" s="114"/>
      <c r="AB1763" s="129"/>
      <c r="AC1763" s="128"/>
      <c r="AD1763" s="142" t="str">
        <f t="shared" si="92"/>
        <v/>
      </c>
      <c r="AE1763" s="142" t="str">
        <f>IF($E1763&lt;&gt;"",IF($AD1763=1,VLOOKUP($E1763,得点換算表!$C$5:$D$14,2),VLOOKUP($E1763,得点換算表!$E$5:$F$14,2)),"")</f>
        <v/>
      </c>
      <c r="AF1763" s="142" t="str">
        <f>IF($F1763&lt;&gt;"",IF($AD1763=1,VLOOKUP($F1763,得点換算表!$C$15:$D$24,2),VLOOKUP($F1763,得点換算表!$E$15:$F$24,2)),"")</f>
        <v/>
      </c>
      <c r="AG1763" s="142" t="str">
        <f>IF($G1763&lt;&gt;"",IF($AD1763=1,VLOOKUP($G1763,得点換算表!$C$25:$D$34,2),VLOOKUP($G1763,得点換算表!$E$25:$F$34,2)),"")</f>
        <v/>
      </c>
      <c r="AH1763" s="142" t="str">
        <f>IF($H1763&lt;&gt;"",IF($AD1763=1,VLOOKUP($H1763,得点換算表!$C$35:$D$44,2),VLOOKUP($H1763,得点換算表!$E$35:$F$44,2)),"")</f>
        <v/>
      </c>
      <c r="AI1763" s="142" t="str">
        <f>IF($I1763&lt;&gt;"",IF($AD1763=1,VLOOKUP($I1763,得点換算表!$C$45:$D$55,2),VLOOKUP($I1763,得点換算表!$E$45:$F$55,2)),"")</f>
        <v/>
      </c>
      <c r="AJ1763" s="142" t="str">
        <f>IF($J1763&lt;&gt;"",IF($AD1763=1,VLOOKUP($J1763,得点換算表!$C$56:$D$65,2),VLOOKUP($J1763,得点換算表!$E$56:$F$65,2)),"")</f>
        <v/>
      </c>
      <c r="AK1763" s="142" t="str">
        <f>IF($K1763&lt;&gt;"",IF($AD1763=1,VLOOKUP($K1763,得点換算表!$C$66:$D$76,2),VLOOKUP($K1763,得点換算表!$E$66:$F$76,2)),"")</f>
        <v/>
      </c>
      <c r="AL1763" s="142" t="str">
        <f>IF($L1763&lt;&gt;"",IF($AD1763=1,VLOOKUP($L1763,得点換算表!$C$77:$D$86,2),VLOOKUP($L1763,得点換算表!$E$77:$F$86,2)),"")</f>
        <v/>
      </c>
      <c r="AM1763" s="142" t="str">
        <f>IF($M1763&lt;&gt;"",IF($AD1763=1,VLOOKUP($M1763,得点換算表!$C$87:$D$96,2),VLOOKUP($M1763,得点換算表!$E$87:$F$96,2)),"")</f>
        <v/>
      </c>
      <c r="AN1763" s="142" t="str">
        <f t="shared" si="93"/>
        <v/>
      </c>
      <c r="AO1763" s="143" t="str">
        <f>IF(AND($AN1763&lt;&gt;"",$AN1763&gt;=8),VLOOKUP($AN1763,得点換算表!$I$15:$J$19,2),"")</f>
        <v/>
      </c>
      <c r="AP1763" s="105"/>
    </row>
    <row r="1764" spans="1:42" x14ac:dyDescent="0.15">
      <c r="A1764" s="11"/>
      <c r="B1764" s="12"/>
      <c r="C1764" s="13"/>
      <c r="D1764" s="13"/>
      <c r="E1764" s="14"/>
      <c r="F1764" s="14"/>
      <c r="G1764" s="14"/>
      <c r="H1764" s="14"/>
      <c r="I1764" s="15"/>
      <c r="J1764" s="14"/>
      <c r="K1764" s="13"/>
      <c r="L1764" s="14"/>
      <c r="M1764" s="14"/>
      <c r="N1764" s="14"/>
      <c r="O1764" s="14"/>
      <c r="P1764" s="198"/>
      <c r="Q1764" s="198"/>
      <c r="R1764" s="198"/>
      <c r="S1764" s="198"/>
      <c r="T1764" s="198"/>
      <c r="U1764" s="198"/>
      <c r="V1764" s="198"/>
      <c r="W1764" s="202">
        <f t="shared" si="91"/>
        <v>0</v>
      </c>
      <c r="X1764" s="14"/>
      <c r="Y1764" s="14"/>
      <c r="Z1764" s="108"/>
      <c r="AA1764" s="114"/>
      <c r="AB1764" s="129"/>
      <c r="AC1764" s="128"/>
      <c r="AD1764" s="142" t="str">
        <f t="shared" si="92"/>
        <v/>
      </c>
      <c r="AE1764" s="142" t="str">
        <f>IF($E1764&lt;&gt;"",IF($AD1764=1,VLOOKUP($E1764,得点換算表!$C$5:$D$14,2),VLOOKUP($E1764,得点換算表!$E$5:$F$14,2)),"")</f>
        <v/>
      </c>
      <c r="AF1764" s="142" t="str">
        <f>IF($F1764&lt;&gt;"",IF($AD1764=1,VLOOKUP($F1764,得点換算表!$C$15:$D$24,2),VLOOKUP($F1764,得点換算表!$E$15:$F$24,2)),"")</f>
        <v/>
      </c>
      <c r="AG1764" s="142" t="str">
        <f>IF($G1764&lt;&gt;"",IF($AD1764=1,VLOOKUP($G1764,得点換算表!$C$25:$D$34,2),VLOOKUP($G1764,得点換算表!$E$25:$F$34,2)),"")</f>
        <v/>
      </c>
      <c r="AH1764" s="142" t="str">
        <f>IF($H1764&lt;&gt;"",IF($AD1764=1,VLOOKUP($H1764,得点換算表!$C$35:$D$44,2),VLOOKUP($H1764,得点換算表!$E$35:$F$44,2)),"")</f>
        <v/>
      </c>
      <c r="AI1764" s="142" t="str">
        <f>IF($I1764&lt;&gt;"",IF($AD1764=1,VLOOKUP($I1764,得点換算表!$C$45:$D$55,2),VLOOKUP($I1764,得点換算表!$E$45:$F$55,2)),"")</f>
        <v/>
      </c>
      <c r="AJ1764" s="142" t="str">
        <f>IF($J1764&lt;&gt;"",IF($AD1764=1,VLOOKUP($J1764,得点換算表!$C$56:$D$65,2),VLOOKUP($J1764,得点換算表!$E$56:$F$65,2)),"")</f>
        <v/>
      </c>
      <c r="AK1764" s="142" t="str">
        <f>IF($K1764&lt;&gt;"",IF($AD1764=1,VLOOKUP($K1764,得点換算表!$C$66:$D$76,2),VLOOKUP($K1764,得点換算表!$E$66:$F$76,2)),"")</f>
        <v/>
      </c>
      <c r="AL1764" s="142" t="str">
        <f>IF($L1764&lt;&gt;"",IF($AD1764=1,VLOOKUP($L1764,得点換算表!$C$77:$D$86,2),VLOOKUP($L1764,得点換算表!$E$77:$F$86,2)),"")</f>
        <v/>
      </c>
      <c r="AM1764" s="142" t="str">
        <f>IF($M1764&lt;&gt;"",IF($AD1764=1,VLOOKUP($M1764,得点換算表!$C$87:$D$96,2),VLOOKUP($M1764,得点換算表!$E$87:$F$96,2)),"")</f>
        <v/>
      </c>
      <c r="AN1764" s="142" t="str">
        <f t="shared" si="93"/>
        <v/>
      </c>
      <c r="AO1764" s="143" t="str">
        <f>IF(AND($AN1764&lt;&gt;"",$AN1764&gt;=8),VLOOKUP($AN1764,得点換算表!$I$15:$J$19,2),"")</f>
        <v/>
      </c>
      <c r="AP1764" s="105"/>
    </row>
    <row r="1765" spans="1:42" x14ac:dyDescent="0.15">
      <c r="A1765" s="11"/>
      <c r="B1765" s="12"/>
      <c r="C1765" s="13"/>
      <c r="D1765" s="13"/>
      <c r="E1765" s="14"/>
      <c r="F1765" s="14"/>
      <c r="G1765" s="14"/>
      <c r="H1765" s="14"/>
      <c r="I1765" s="15"/>
      <c r="J1765" s="14"/>
      <c r="K1765" s="13"/>
      <c r="L1765" s="14"/>
      <c r="M1765" s="14"/>
      <c r="N1765" s="14"/>
      <c r="O1765" s="14"/>
      <c r="P1765" s="198"/>
      <c r="Q1765" s="198"/>
      <c r="R1765" s="198"/>
      <c r="S1765" s="198"/>
      <c r="T1765" s="198"/>
      <c r="U1765" s="198"/>
      <c r="V1765" s="198"/>
      <c r="W1765" s="202">
        <f t="shared" si="91"/>
        <v>0</v>
      </c>
      <c r="X1765" s="14"/>
      <c r="Y1765" s="14"/>
      <c r="Z1765" s="108"/>
      <c r="AA1765" s="114"/>
      <c r="AB1765" s="129"/>
      <c r="AC1765" s="128"/>
      <c r="AD1765" s="142" t="str">
        <f t="shared" si="92"/>
        <v/>
      </c>
      <c r="AE1765" s="142" t="str">
        <f>IF($E1765&lt;&gt;"",IF($AD1765=1,VLOOKUP($E1765,得点換算表!$C$5:$D$14,2),VLOOKUP($E1765,得点換算表!$E$5:$F$14,2)),"")</f>
        <v/>
      </c>
      <c r="AF1765" s="142" t="str">
        <f>IF($F1765&lt;&gt;"",IF($AD1765=1,VLOOKUP($F1765,得点換算表!$C$15:$D$24,2),VLOOKUP($F1765,得点換算表!$E$15:$F$24,2)),"")</f>
        <v/>
      </c>
      <c r="AG1765" s="142" t="str">
        <f>IF($G1765&lt;&gt;"",IF($AD1765=1,VLOOKUP($G1765,得点換算表!$C$25:$D$34,2),VLOOKUP($G1765,得点換算表!$E$25:$F$34,2)),"")</f>
        <v/>
      </c>
      <c r="AH1765" s="142" t="str">
        <f>IF($H1765&lt;&gt;"",IF($AD1765=1,VLOOKUP($H1765,得点換算表!$C$35:$D$44,2),VLOOKUP($H1765,得点換算表!$E$35:$F$44,2)),"")</f>
        <v/>
      </c>
      <c r="AI1765" s="142" t="str">
        <f>IF($I1765&lt;&gt;"",IF($AD1765=1,VLOOKUP($I1765,得点換算表!$C$45:$D$55,2),VLOOKUP($I1765,得点換算表!$E$45:$F$55,2)),"")</f>
        <v/>
      </c>
      <c r="AJ1765" s="142" t="str">
        <f>IF($J1765&lt;&gt;"",IF($AD1765=1,VLOOKUP($J1765,得点換算表!$C$56:$D$65,2),VLOOKUP($J1765,得点換算表!$E$56:$F$65,2)),"")</f>
        <v/>
      </c>
      <c r="AK1765" s="142" t="str">
        <f>IF($K1765&lt;&gt;"",IF($AD1765=1,VLOOKUP($K1765,得点換算表!$C$66:$D$76,2),VLOOKUP($K1765,得点換算表!$E$66:$F$76,2)),"")</f>
        <v/>
      </c>
      <c r="AL1765" s="142" t="str">
        <f>IF($L1765&lt;&gt;"",IF($AD1765=1,VLOOKUP($L1765,得点換算表!$C$77:$D$86,2),VLOOKUP($L1765,得点換算表!$E$77:$F$86,2)),"")</f>
        <v/>
      </c>
      <c r="AM1765" s="142" t="str">
        <f>IF($M1765&lt;&gt;"",IF($AD1765=1,VLOOKUP($M1765,得点換算表!$C$87:$D$96,2),VLOOKUP($M1765,得点換算表!$E$87:$F$96,2)),"")</f>
        <v/>
      </c>
      <c r="AN1765" s="142" t="str">
        <f t="shared" si="93"/>
        <v/>
      </c>
      <c r="AO1765" s="143" t="str">
        <f>IF(AND($AN1765&lt;&gt;"",$AN1765&gt;=8),VLOOKUP($AN1765,得点換算表!$I$15:$J$19,2),"")</f>
        <v/>
      </c>
      <c r="AP1765" s="105"/>
    </row>
    <row r="1766" spans="1:42" x14ac:dyDescent="0.15">
      <c r="A1766" s="11"/>
      <c r="B1766" s="12"/>
      <c r="C1766" s="13"/>
      <c r="D1766" s="13"/>
      <c r="E1766" s="14"/>
      <c r="F1766" s="14"/>
      <c r="G1766" s="14"/>
      <c r="H1766" s="14"/>
      <c r="I1766" s="15"/>
      <c r="J1766" s="14"/>
      <c r="K1766" s="13"/>
      <c r="L1766" s="14"/>
      <c r="M1766" s="14"/>
      <c r="N1766" s="14"/>
      <c r="O1766" s="14"/>
      <c r="P1766" s="198"/>
      <c r="Q1766" s="198"/>
      <c r="R1766" s="198"/>
      <c r="S1766" s="198"/>
      <c r="T1766" s="198"/>
      <c r="U1766" s="198"/>
      <c r="V1766" s="198"/>
      <c r="W1766" s="202">
        <f t="shared" si="91"/>
        <v>0</v>
      </c>
      <c r="X1766" s="14"/>
      <c r="Y1766" s="14"/>
      <c r="Z1766" s="108"/>
      <c r="AA1766" s="114"/>
      <c r="AB1766" s="129"/>
      <c r="AC1766" s="128"/>
      <c r="AD1766" s="142" t="str">
        <f t="shared" si="92"/>
        <v/>
      </c>
      <c r="AE1766" s="142" t="str">
        <f>IF($E1766&lt;&gt;"",IF($AD1766=1,VLOOKUP($E1766,得点換算表!$C$5:$D$14,2),VLOOKUP($E1766,得点換算表!$E$5:$F$14,2)),"")</f>
        <v/>
      </c>
      <c r="AF1766" s="142" t="str">
        <f>IF($F1766&lt;&gt;"",IF($AD1766=1,VLOOKUP($F1766,得点換算表!$C$15:$D$24,2),VLOOKUP($F1766,得点換算表!$E$15:$F$24,2)),"")</f>
        <v/>
      </c>
      <c r="AG1766" s="142" t="str">
        <f>IF($G1766&lt;&gt;"",IF($AD1766=1,VLOOKUP($G1766,得点換算表!$C$25:$D$34,2),VLOOKUP($G1766,得点換算表!$E$25:$F$34,2)),"")</f>
        <v/>
      </c>
      <c r="AH1766" s="142" t="str">
        <f>IF($H1766&lt;&gt;"",IF($AD1766=1,VLOOKUP($H1766,得点換算表!$C$35:$D$44,2),VLOOKUP($H1766,得点換算表!$E$35:$F$44,2)),"")</f>
        <v/>
      </c>
      <c r="AI1766" s="142" t="str">
        <f>IF($I1766&lt;&gt;"",IF($AD1766=1,VLOOKUP($I1766,得点換算表!$C$45:$D$55,2),VLOOKUP($I1766,得点換算表!$E$45:$F$55,2)),"")</f>
        <v/>
      </c>
      <c r="AJ1766" s="142" t="str">
        <f>IF($J1766&lt;&gt;"",IF($AD1766=1,VLOOKUP($J1766,得点換算表!$C$56:$D$65,2),VLOOKUP($J1766,得点換算表!$E$56:$F$65,2)),"")</f>
        <v/>
      </c>
      <c r="AK1766" s="142" t="str">
        <f>IF($K1766&lt;&gt;"",IF($AD1766=1,VLOOKUP($K1766,得点換算表!$C$66:$D$76,2),VLOOKUP($K1766,得点換算表!$E$66:$F$76,2)),"")</f>
        <v/>
      </c>
      <c r="AL1766" s="142" t="str">
        <f>IF($L1766&lt;&gt;"",IF($AD1766=1,VLOOKUP($L1766,得点換算表!$C$77:$D$86,2),VLOOKUP($L1766,得点換算表!$E$77:$F$86,2)),"")</f>
        <v/>
      </c>
      <c r="AM1766" s="142" t="str">
        <f>IF($M1766&lt;&gt;"",IF($AD1766=1,VLOOKUP($M1766,得点換算表!$C$87:$D$96,2),VLOOKUP($M1766,得点換算表!$E$87:$F$96,2)),"")</f>
        <v/>
      </c>
      <c r="AN1766" s="142" t="str">
        <f t="shared" si="93"/>
        <v/>
      </c>
      <c r="AO1766" s="143" t="str">
        <f>IF(AND($AN1766&lt;&gt;"",$AN1766&gt;=8),VLOOKUP($AN1766,得点換算表!$I$15:$J$19,2),"")</f>
        <v/>
      </c>
      <c r="AP1766" s="105"/>
    </row>
    <row r="1767" spans="1:42" x14ac:dyDescent="0.15">
      <c r="A1767" s="11"/>
      <c r="B1767" s="12"/>
      <c r="C1767" s="13"/>
      <c r="D1767" s="13"/>
      <c r="E1767" s="14"/>
      <c r="F1767" s="14"/>
      <c r="G1767" s="14"/>
      <c r="H1767" s="14"/>
      <c r="I1767" s="15"/>
      <c r="J1767" s="14"/>
      <c r="K1767" s="13"/>
      <c r="L1767" s="14"/>
      <c r="M1767" s="14"/>
      <c r="N1767" s="14"/>
      <c r="O1767" s="14"/>
      <c r="P1767" s="198"/>
      <c r="Q1767" s="198"/>
      <c r="R1767" s="198"/>
      <c r="S1767" s="198"/>
      <c r="T1767" s="198"/>
      <c r="U1767" s="198"/>
      <c r="V1767" s="198"/>
      <c r="W1767" s="202">
        <f t="shared" si="91"/>
        <v>0</v>
      </c>
      <c r="X1767" s="14"/>
      <c r="Y1767" s="14"/>
      <c r="Z1767" s="108"/>
      <c r="AA1767" s="114"/>
      <c r="AB1767" s="129"/>
      <c r="AC1767" s="128"/>
      <c r="AD1767" s="142" t="str">
        <f t="shared" si="92"/>
        <v/>
      </c>
      <c r="AE1767" s="142" t="str">
        <f>IF($E1767&lt;&gt;"",IF($AD1767=1,VLOOKUP($E1767,得点換算表!$C$5:$D$14,2),VLOOKUP($E1767,得点換算表!$E$5:$F$14,2)),"")</f>
        <v/>
      </c>
      <c r="AF1767" s="142" t="str">
        <f>IF($F1767&lt;&gt;"",IF($AD1767=1,VLOOKUP($F1767,得点換算表!$C$15:$D$24,2),VLOOKUP($F1767,得点換算表!$E$15:$F$24,2)),"")</f>
        <v/>
      </c>
      <c r="AG1767" s="142" t="str">
        <f>IF($G1767&lt;&gt;"",IF($AD1767=1,VLOOKUP($G1767,得点換算表!$C$25:$D$34,2),VLOOKUP($G1767,得点換算表!$E$25:$F$34,2)),"")</f>
        <v/>
      </c>
      <c r="AH1767" s="142" t="str">
        <f>IF($H1767&lt;&gt;"",IF($AD1767=1,VLOOKUP($H1767,得点換算表!$C$35:$D$44,2),VLOOKUP($H1767,得点換算表!$E$35:$F$44,2)),"")</f>
        <v/>
      </c>
      <c r="AI1767" s="142" t="str">
        <f>IF($I1767&lt;&gt;"",IF($AD1767=1,VLOOKUP($I1767,得点換算表!$C$45:$D$55,2),VLOOKUP($I1767,得点換算表!$E$45:$F$55,2)),"")</f>
        <v/>
      </c>
      <c r="AJ1767" s="142" t="str">
        <f>IF($J1767&lt;&gt;"",IF($AD1767=1,VLOOKUP($J1767,得点換算表!$C$56:$D$65,2),VLOOKUP($J1767,得点換算表!$E$56:$F$65,2)),"")</f>
        <v/>
      </c>
      <c r="AK1767" s="142" t="str">
        <f>IF($K1767&lt;&gt;"",IF($AD1767=1,VLOOKUP($K1767,得点換算表!$C$66:$D$76,2),VLOOKUP($K1767,得点換算表!$E$66:$F$76,2)),"")</f>
        <v/>
      </c>
      <c r="AL1767" s="142" t="str">
        <f>IF($L1767&lt;&gt;"",IF($AD1767=1,VLOOKUP($L1767,得点換算表!$C$77:$D$86,2),VLOOKUP($L1767,得点換算表!$E$77:$F$86,2)),"")</f>
        <v/>
      </c>
      <c r="AM1767" s="142" t="str">
        <f>IF($M1767&lt;&gt;"",IF($AD1767=1,VLOOKUP($M1767,得点換算表!$C$87:$D$96,2),VLOOKUP($M1767,得点換算表!$E$87:$F$96,2)),"")</f>
        <v/>
      </c>
      <c r="AN1767" s="142" t="str">
        <f t="shared" si="93"/>
        <v/>
      </c>
      <c r="AO1767" s="143" t="str">
        <f>IF(AND($AN1767&lt;&gt;"",$AN1767&gt;=8),VLOOKUP($AN1767,得点換算表!$I$15:$J$19,2),"")</f>
        <v/>
      </c>
      <c r="AP1767" s="105"/>
    </row>
    <row r="1768" spans="1:42" x14ac:dyDescent="0.15">
      <c r="A1768" s="11"/>
      <c r="B1768" s="12"/>
      <c r="C1768" s="13"/>
      <c r="D1768" s="13"/>
      <c r="E1768" s="14"/>
      <c r="F1768" s="14"/>
      <c r="G1768" s="14"/>
      <c r="H1768" s="14"/>
      <c r="I1768" s="15"/>
      <c r="J1768" s="14"/>
      <c r="K1768" s="13"/>
      <c r="L1768" s="14"/>
      <c r="M1768" s="14"/>
      <c r="N1768" s="14"/>
      <c r="O1768" s="14"/>
      <c r="P1768" s="198"/>
      <c r="Q1768" s="198"/>
      <c r="R1768" s="198"/>
      <c r="S1768" s="198"/>
      <c r="T1768" s="198"/>
      <c r="U1768" s="198"/>
      <c r="V1768" s="198"/>
      <c r="W1768" s="202">
        <f t="shared" si="91"/>
        <v>0</v>
      </c>
      <c r="X1768" s="14"/>
      <c r="Y1768" s="14"/>
      <c r="Z1768" s="108"/>
      <c r="AA1768" s="114"/>
      <c r="AB1768" s="129"/>
      <c r="AC1768" s="128"/>
      <c r="AD1768" s="142" t="str">
        <f t="shared" si="92"/>
        <v/>
      </c>
      <c r="AE1768" s="142" t="str">
        <f>IF($E1768&lt;&gt;"",IF($AD1768=1,VLOOKUP($E1768,得点換算表!$C$5:$D$14,2),VLOOKUP($E1768,得点換算表!$E$5:$F$14,2)),"")</f>
        <v/>
      </c>
      <c r="AF1768" s="142" t="str">
        <f>IF($F1768&lt;&gt;"",IF($AD1768=1,VLOOKUP($F1768,得点換算表!$C$15:$D$24,2),VLOOKUP($F1768,得点換算表!$E$15:$F$24,2)),"")</f>
        <v/>
      </c>
      <c r="AG1768" s="142" t="str">
        <f>IF($G1768&lt;&gt;"",IF($AD1768=1,VLOOKUP($G1768,得点換算表!$C$25:$D$34,2),VLOOKUP($G1768,得点換算表!$E$25:$F$34,2)),"")</f>
        <v/>
      </c>
      <c r="AH1768" s="142" t="str">
        <f>IF($H1768&lt;&gt;"",IF($AD1768=1,VLOOKUP($H1768,得点換算表!$C$35:$D$44,2),VLOOKUP($H1768,得点換算表!$E$35:$F$44,2)),"")</f>
        <v/>
      </c>
      <c r="AI1768" s="142" t="str">
        <f>IF($I1768&lt;&gt;"",IF($AD1768=1,VLOOKUP($I1768,得点換算表!$C$45:$D$55,2),VLOOKUP($I1768,得点換算表!$E$45:$F$55,2)),"")</f>
        <v/>
      </c>
      <c r="AJ1768" s="142" t="str">
        <f>IF($J1768&lt;&gt;"",IF($AD1768=1,VLOOKUP($J1768,得点換算表!$C$56:$D$65,2),VLOOKUP($J1768,得点換算表!$E$56:$F$65,2)),"")</f>
        <v/>
      </c>
      <c r="AK1768" s="142" t="str">
        <f>IF($K1768&lt;&gt;"",IF($AD1768=1,VLOOKUP($K1768,得点換算表!$C$66:$D$76,2),VLOOKUP($K1768,得点換算表!$E$66:$F$76,2)),"")</f>
        <v/>
      </c>
      <c r="AL1768" s="142" t="str">
        <f>IF($L1768&lt;&gt;"",IF($AD1768=1,VLOOKUP($L1768,得点換算表!$C$77:$D$86,2),VLOOKUP($L1768,得点換算表!$E$77:$F$86,2)),"")</f>
        <v/>
      </c>
      <c r="AM1768" s="142" t="str">
        <f>IF($M1768&lt;&gt;"",IF($AD1768=1,VLOOKUP($M1768,得点換算表!$C$87:$D$96,2),VLOOKUP($M1768,得点換算表!$E$87:$F$96,2)),"")</f>
        <v/>
      </c>
      <c r="AN1768" s="142" t="str">
        <f t="shared" si="93"/>
        <v/>
      </c>
      <c r="AO1768" s="143" t="str">
        <f>IF(AND($AN1768&lt;&gt;"",$AN1768&gt;=8),VLOOKUP($AN1768,得点換算表!$I$15:$J$19,2),"")</f>
        <v/>
      </c>
      <c r="AP1768" s="105"/>
    </row>
    <row r="1769" spans="1:42" x14ac:dyDescent="0.15">
      <c r="A1769" s="11"/>
      <c r="B1769" s="12"/>
      <c r="C1769" s="13"/>
      <c r="D1769" s="13"/>
      <c r="E1769" s="14"/>
      <c r="F1769" s="14"/>
      <c r="G1769" s="14"/>
      <c r="H1769" s="14"/>
      <c r="I1769" s="15"/>
      <c r="J1769" s="14"/>
      <c r="K1769" s="13"/>
      <c r="L1769" s="14"/>
      <c r="M1769" s="14"/>
      <c r="N1769" s="14"/>
      <c r="O1769" s="14"/>
      <c r="P1769" s="198"/>
      <c r="Q1769" s="198"/>
      <c r="R1769" s="198"/>
      <c r="S1769" s="198"/>
      <c r="T1769" s="198"/>
      <c r="U1769" s="198"/>
      <c r="V1769" s="198"/>
      <c r="W1769" s="202">
        <f t="shared" si="91"/>
        <v>0</v>
      </c>
      <c r="X1769" s="14"/>
      <c r="Y1769" s="14"/>
      <c r="Z1769" s="108"/>
      <c r="AA1769" s="114"/>
      <c r="AB1769" s="129"/>
      <c r="AC1769" s="128"/>
      <c r="AD1769" s="142" t="str">
        <f t="shared" si="92"/>
        <v/>
      </c>
      <c r="AE1769" s="142" t="str">
        <f>IF($E1769&lt;&gt;"",IF($AD1769=1,VLOOKUP($E1769,得点換算表!$C$5:$D$14,2),VLOOKUP($E1769,得点換算表!$E$5:$F$14,2)),"")</f>
        <v/>
      </c>
      <c r="AF1769" s="142" t="str">
        <f>IF($F1769&lt;&gt;"",IF($AD1769=1,VLOOKUP($F1769,得点換算表!$C$15:$D$24,2),VLOOKUP($F1769,得点換算表!$E$15:$F$24,2)),"")</f>
        <v/>
      </c>
      <c r="AG1769" s="142" t="str">
        <f>IF($G1769&lt;&gt;"",IF($AD1769=1,VLOOKUP($G1769,得点換算表!$C$25:$D$34,2),VLOOKUP($G1769,得点換算表!$E$25:$F$34,2)),"")</f>
        <v/>
      </c>
      <c r="AH1769" s="142" t="str">
        <f>IF($H1769&lt;&gt;"",IF($AD1769=1,VLOOKUP($H1769,得点換算表!$C$35:$D$44,2),VLOOKUP($H1769,得点換算表!$E$35:$F$44,2)),"")</f>
        <v/>
      </c>
      <c r="AI1769" s="142" t="str">
        <f>IF($I1769&lt;&gt;"",IF($AD1769=1,VLOOKUP($I1769,得点換算表!$C$45:$D$55,2),VLOOKUP($I1769,得点換算表!$E$45:$F$55,2)),"")</f>
        <v/>
      </c>
      <c r="AJ1769" s="142" t="str">
        <f>IF($J1769&lt;&gt;"",IF($AD1769=1,VLOOKUP($J1769,得点換算表!$C$56:$D$65,2),VLOOKUP($J1769,得点換算表!$E$56:$F$65,2)),"")</f>
        <v/>
      </c>
      <c r="AK1769" s="142" t="str">
        <f>IF($K1769&lt;&gt;"",IF($AD1769=1,VLOOKUP($K1769,得点換算表!$C$66:$D$76,2),VLOOKUP($K1769,得点換算表!$E$66:$F$76,2)),"")</f>
        <v/>
      </c>
      <c r="AL1769" s="142" t="str">
        <f>IF($L1769&lt;&gt;"",IF($AD1769=1,VLOOKUP($L1769,得点換算表!$C$77:$D$86,2),VLOOKUP($L1769,得点換算表!$E$77:$F$86,2)),"")</f>
        <v/>
      </c>
      <c r="AM1769" s="142" t="str">
        <f>IF($M1769&lt;&gt;"",IF($AD1769=1,VLOOKUP($M1769,得点換算表!$C$87:$D$96,2),VLOOKUP($M1769,得点換算表!$E$87:$F$96,2)),"")</f>
        <v/>
      </c>
      <c r="AN1769" s="142" t="str">
        <f t="shared" si="93"/>
        <v/>
      </c>
      <c r="AO1769" s="143" t="str">
        <f>IF(AND($AN1769&lt;&gt;"",$AN1769&gt;=8),VLOOKUP($AN1769,得点換算表!$I$15:$J$19,2),"")</f>
        <v/>
      </c>
      <c r="AP1769" s="105"/>
    </row>
    <row r="1770" spans="1:42" x14ac:dyDescent="0.15">
      <c r="A1770" s="11"/>
      <c r="B1770" s="12"/>
      <c r="C1770" s="13"/>
      <c r="D1770" s="13"/>
      <c r="E1770" s="14"/>
      <c r="F1770" s="14"/>
      <c r="G1770" s="14"/>
      <c r="H1770" s="14"/>
      <c r="I1770" s="15"/>
      <c r="J1770" s="14"/>
      <c r="K1770" s="13"/>
      <c r="L1770" s="14"/>
      <c r="M1770" s="14"/>
      <c r="N1770" s="14"/>
      <c r="O1770" s="14"/>
      <c r="P1770" s="198"/>
      <c r="Q1770" s="198"/>
      <c r="R1770" s="198"/>
      <c r="S1770" s="198"/>
      <c r="T1770" s="198"/>
      <c r="U1770" s="198"/>
      <c r="V1770" s="198"/>
      <c r="W1770" s="202">
        <f t="shared" si="91"/>
        <v>0</v>
      </c>
      <c r="X1770" s="14"/>
      <c r="Y1770" s="14"/>
      <c r="Z1770" s="108"/>
      <c r="AA1770" s="114"/>
      <c r="AB1770" s="129"/>
      <c r="AC1770" s="128"/>
      <c r="AD1770" s="142" t="str">
        <f t="shared" si="92"/>
        <v/>
      </c>
      <c r="AE1770" s="142" t="str">
        <f>IF($E1770&lt;&gt;"",IF($AD1770=1,VLOOKUP($E1770,得点換算表!$C$5:$D$14,2),VLOOKUP($E1770,得点換算表!$E$5:$F$14,2)),"")</f>
        <v/>
      </c>
      <c r="AF1770" s="142" t="str">
        <f>IF($F1770&lt;&gt;"",IF($AD1770=1,VLOOKUP($F1770,得点換算表!$C$15:$D$24,2),VLOOKUP($F1770,得点換算表!$E$15:$F$24,2)),"")</f>
        <v/>
      </c>
      <c r="AG1770" s="142" t="str">
        <f>IF($G1770&lt;&gt;"",IF($AD1770=1,VLOOKUP($G1770,得点換算表!$C$25:$D$34,2),VLOOKUP($G1770,得点換算表!$E$25:$F$34,2)),"")</f>
        <v/>
      </c>
      <c r="AH1770" s="142" t="str">
        <f>IF($H1770&lt;&gt;"",IF($AD1770=1,VLOOKUP($H1770,得点換算表!$C$35:$D$44,2),VLOOKUP($H1770,得点換算表!$E$35:$F$44,2)),"")</f>
        <v/>
      </c>
      <c r="AI1770" s="142" t="str">
        <f>IF($I1770&lt;&gt;"",IF($AD1770=1,VLOOKUP($I1770,得点換算表!$C$45:$D$55,2),VLOOKUP($I1770,得点換算表!$E$45:$F$55,2)),"")</f>
        <v/>
      </c>
      <c r="AJ1770" s="142" t="str">
        <f>IF($J1770&lt;&gt;"",IF($AD1770=1,VLOOKUP($J1770,得点換算表!$C$56:$D$65,2),VLOOKUP($J1770,得点換算表!$E$56:$F$65,2)),"")</f>
        <v/>
      </c>
      <c r="AK1770" s="142" t="str">
        <f>IF($K1770&lt;&gt;"",IF($AD1770=1,VLOOKUP($K1770,得点換算表!$C$66:$D$76,2),VLOOKUP($K1770,得点換算表!$E$66:$F$76,2)),"")</f>
        <v/>
      </c>
      <c r="AL1770" s="142" t="str">
        <f>IF($L1770&lt;&gt;"",IF($AD1770=1,VLOOKUP($L1770,得点換算表!$C$77:$D$86,2),VLOOKUP($L1770,得点換算表!$E$77:$F$86,2)),"")</f>
        <v/>
      </c>
      <c r="AM1770" s="142" t="str">
        <f>IF($M1770&lt;&gt;"",IF($AD1770=1,VLOOKUP($M1770,得点換算表!$C$87:$D$96,2),VLOOKUP($M1770,得点換算表!$E$87:$F$96,2)),"")</f>
        <v/>
      </c>
      <c r="AN1770" s="142" t="str">
        <f t="shared" si="93"/>
        <v/>
      </c>
      <c r="AO1770" s="143" t="str">
        <f>IF(AND($AN1770&lt;&gt;"",$AN1770&gt;=8),VLOOKUP($AN1770,得点換算表!$I$15:$J$19,2),"")</f>
        <v/>
      </c>
      <c r="AP1770" s="105"/>
    </row>
    <row r="1771" spans="1:42" x14ac:dyDescent="0.15">
      <c r="A1771" s="11"/>
      <c r="B1771" s="12"/>
      <c r="C1771" s="13"/>
      <c r="D1771" s="13"/>
      <c r="E1771" s="14"/>
      <c r="F1771" s="14"/>
      <c r="G1771" s="14"/>
      <c r="H1771" s="14"/>
      <c r="I1771" s="15"/>
      <c r="J1771" s="14"/>
      <c r="K1771" s="13"/>
      <c r="L1771" s="14"/>
      <c r="M1771" s="14"/>
      <c r="N1771" s="14"/>
      <c r="O1771" s="14"/>
      <c r="P1771" s="198"/>
      <c r="Q1771" s="198"/>
      <c r="R1771" s="198"/>
      <c r="S1771" s="198"/>
      <c r="T1771" s="198"/>
      <c r="U1771" s="198"/>
      <c r="V1771" s="198"/>
      <c r="W1771" s="202">
        <f t="shared" si="91"/>
        <v>0</v>
      </c>
      <c r="X1771" s="14"/>
      <c r="Y1771" s="14"/>
      <c r="Z1771" s="108"/>
      <c r="AA1771" s="114"/>
      <c r="AB1771" s="129"/>
      <c r="AC1771" s="128"/>
      <c r="AD1771" s="142" t="str">
        <f t="shared" si="92"/>
        <v/>
      </c>
      <c r="AE1771" s="142" t="str">
        <f>IF($E1771&lt;&gt;"",IF($AD1771=1,VLOOKUP($E1771,得点換算表!$C$5:$D$14,2),VLOOKUP($E1771,得点換算表!$E$5:$F$14,2)),"")</f>
        <v/>
      </c>
      <c r="AF1771" s="142" t="str">
        <f>IF($F1771&lt;&gt;"",IF($AD1771=1,VLOOKUP($F1771,得点換算表!$C$15:$D$24,2),VLOOKUP($F1771,得点換算表!$E$15:$F$24,2)),"")</f>
        <v/>
      </c>
      <c r="AG1771" s="142" t="str">
        <f>IF($G1771&lt;&gt;"",IF($AD1771=1,VLOOKUP($G1771,得点換算表!$C$25:$D$34,2),VLOOKUP($G1771,得点換算表!$E$25:$F$34,2)),"")</f>
        <v/>
      </c>
      <c r="AH1771" s="142" t="str">
        <f>IF($H1771&lt;&gt;"",IF($AD1771=1,VLOOKUP($H1771,得点換算表!$C$35:$D$44,2),VLOOKUP($H1771,得点換算表!$E$35:$F$44,2)),"")</f>
        <v/>
      </c>
      <c r="AI1771" s="142" t="str">
        <f>IF($I1771&lt;&gt;"",IF($AD1771=1,VLOOKUP($I1771,得点換算表!$C$45:$D$55,2),VLOOKUP($I1771,得点換算表!$E$45:$F$55,2)),"")</f>
        <v/>
      </c>
      <c r="AJ1771" s="142" t="str">
        <f>IF($J1771&lt;&gt;"",IF($AD1771=1,VLOOKUP($J1771,得点換算表!$C$56:$D$65,2),VLOOKUP($J1771,得点換算表!$E$56:$F$65,2)),"")</f>
        <v/>
      </c>
      <c r="AK1771" s="142" t="str">
        <f>IF($K1771&lt;&gt;"",IF($AD1771=1,VLOOKUP($K1771,得点換算表!$C$66:$D$76,2),VLOOKUP($K1771,得点換算表!$E$66:$F$76,2)),"")</f>
        <v/>
      </c>
      <c r="AL1771" s="142" t="str">
        <f>IF($L1771&lt;&gt;"",IF($AD1771=1,VLOOKUP($L1771,得点換算表!$C$77:$D$86,2),VLOOKUP($L1771,得点換算表!$E$77:$F$86,2)),"")</f>
        <v/>
      </c>
      <c r="AM1771" s="142" t="str">
        <f>IF($M1771&lt;&gt;"",IF($AD1771=1,VLOOKUP($M1771,得点換算表!$C$87:$D$96,2),VLOOKUP($M1771,得点換算表!$E$87:$F$96,2)),"")</f>
        <v/>
      </c>
      <c r="AN1771" s="142" t="str">
        <f t="shared" si="93"/>
        <v/>
      </c>
      <c r="AO1771" s="143" t="str">
        <f>IF(AND($AN1771&lt;&gt;"",$AN1771&gt;=8),VLOOKUP($AN1771,得点換算表!$I$15:$J$19,2),"")</f>
        <v/>
      </c>
      <c r="AP1771" s="105"/>
    </row>
    <row r="1772" spans="1:42" x14ac:dyDescent="0.15">
      <c r="A1772" s="11"/>
      <c r="B1772" s="12"/>
      <c r="C1772" s="13"/>
      <c r="D1772" s="13"/>
      <c r="E1772" s="14"/>
      <c r="F1772" s="14"/>
      <c r="G1772" s="14"/>
      <c r="H1772" s="14"/>
      <c r="I1772" s="15"/>
      <c r="J1772" s="14"/>
      <c r="K1772" s="13"/>
      <c r="L1772" s="14"/>
      <c r="M1772" s="14"/>
      <c r="N1772" s="14"/>
      <c r="O1772" s="14"/>
      <c r="P1772" s="198"/>
      <c r="Q1772" s="198"/>
      <c r="R1772" s="198"/>
      <c r="S1772" s="198"/>
      <c r="T1772" s="198"/>
      <c r="U1772" s="198"/>
      <c r="V1772" s="198"/>
      <c r="W1772" s="202">
        <f t="shared" si="91"/>
        <v>0</v>
      </c>
      <c r="X1772" s="14"/>
      <c r="Y1772" s="14"/>
      <c r="Z1772" s="108"/>
      <c r="AA1772" s="114"/>
      <c r="AB1772" s="129"/>
      <c r="AC1772" s="128"/>
      <c r="AD1772" s="142" t="str">
        <f t="shared" si="92"/>
        <v/>
      </c>
      <c r="AE1772" s="142" t="str">
        <f>IF($E1772&lt;&gt;"",IF($AD1772=1,VLOOKUP($E1772,得点換算表!$C$5:$D$14,2),VLOOKUP($E1772,得点換算表!$E$5:$F$14,2)),"")</f>
        <v/>
      </c>
      <c r="AF1772" s="142" t="str">
        <f>IF($F1772&lt;&gt;"",IF($AD1772=1,VLOOKUP($F1772,得点換算表!$C$15:$D$24,2),VLOOKUP($F1772,得点換算表!$E$15:$F$24,2)),"")</f>
        <v/>
      </c>
      <c r="AG1772" s="142" t="str">
        <f>IF($G1772&lt;&gt;"",IF($AD1772=1,VLOOKUP($G1772,得点換算表!$C$25:$D$34,2),VLOOKUP($G1772,得点換算表!$E$25:$F$34,2)),"")</f>
        <v/>
      </c>
      <c r="AH1772" s="142" t="str">
        <f>IF($H1772&lt;&gt;"",IF($AD1772=1,VLOOKUP($H1772,得点換算表!$C$35:$D$44,2),VLOOKUP($H1772,得点換算表!$E$35:$F$44,2)),"")</f>
        <v/>
      </c>
      <c r="AI1772" s="142" t="str">
        <f>IF($I1772&lt;&gt;"",IF($AD1772=1,VLOOKUP($I1772,得点換算表!$C$45:$D$55,2),VLOOKUP($I1772,得点換算表!$E$45:$F$55,2)),"")</f>
        <v/>
      </c>
      <c r="AJ1772" s="142" t="str">
        <f>IF($J1772&lt;&gt;"",IF($AD1772=1,VLOOKUP($J1772,得点換算表!$C$56:$D$65,2),VLOOKUP($J1772,得点換算表!$E$56:$F$65,2)),"")</f>
        <v/>
      </c>
      <c r="AK1772" s="142" t="str">
        <f>IF($K1772&lt;&gt;"",IF($AD1772=1,VLOOKUP($K1772,得点換算表!$C$66:$D$76,2),VLOOKUP($K1772,得点換算表!$E$66:$F$76,2)),"")</f>
        <v/>
      </c>
      <c r="AL1772" s="142" t="str">
        <f>IF($L1772&lt;&gt;"",IF($AD1772=1,VLOOKUP($L1772,得点換算表!$C$77:$D$86,2),VLOOKUP($L1772,得点換算表!$E$77:$F$86,2)),"")</f>
        <v/>
      </c>
      <c r="AM1772" s="142" t="str">
        <f>IF($M1772&lt;&gt;"",IF($AD1772=1,VLOOKUP($M1772,得点換算表!$C$87:$D$96,2),VLOOKUP($M1772,得点換算表!$E$87:$F$96,2)),"")</f>
        <v/>
      </c>
      <c r="AN1772" s="142" t="str">
        <f t="shared" si="93"/>
        <v/>
      </c>
      <c r="AO1772" s="143" t="str">
        <f>IF(AND($AN1772&lt;&gt;"",$AN1772&gt;=8),VLOOKUP($AN1772,得点換算表!$I$15:$J$19,2),"")</f>
        <v/>
      </c>
      <c r="AP1772" s="105"/>
    </row>
    <row r="1773" spans="1:42" x14ac:dyDescent="0.15">
      <c r="A1773" s="11"/>
      <c r="B1773" s="12"/>
      <c r="C1773" s="13"/>
      <c r="D1773" s="13"/>
      <c r="E1773" s="14"/>
      <c r="F1773" s="14"/>
      <c r="G1773" s="14"/>
      <c r="H1773" s="14"/>
      <c r="I1773" s="15"/>
      <c r="J1773" s="14"/>
      <c r="K1773" s="13"/>
      <c r="L1773" s="14"/>
      <c r="M1773" s="14"/>
      <c r="N1773" s="14"/>
      <c r="O1773" s="14"/>
      <c r="P1773" s="198"/>
      <c r="Q1773" s="198"/>
      <c r="R1773" s="198"/>
      <c r="S1773" s="198"/>
      <c r="T1773" s="198"/>
      <c r="U1773" s="198"/>
      <c r="V1773" s="198"/>
      <c r="W1773" s="202">
        <f t="shared" si="91"/>
        <v>0</v>
      </c>
      <c r="X1773" s="14"/>
      <c r="Y1773" s="14"/>
      <c r="Z1773" s="108"/>
      <c r="AA1773" s="114"/>
      <c r="AB1773" s="129"/>
      <c r="AC1773" s="128"/>
      <c r="AD1773" s="142" t="str">
        <f t="shared" si="92"/>
        <v/>
      </c>
      <c r="AE1773" s="142" t="str">
        <f>IF($E1773&lt;&gt;"",IF($AD1773=1,VLOOKUP($E1773,得点換算表!$C$5:$D$14,2),VLOOKUP($E1773,得点換算表!$E$5:$F$14,2)),"")</f>
        <v/>
      </c>
      <c r="AF1773" s="142" t="str">
        <f>IF($F1773&lt;&gt;"",IF($AD1773=1,VLOOKUP($F1773,得点換算表!$C$15:$D$24,2),VLOOKUP($F1773,得点換算表!$E$15:$F$24,2)),"")</f>
        <v/>
      </c>
      <c r="AG1773" s="142" t="str">
        <f>IF($G1773&lt;&gt;"",IF($AD1773=1,VLOOKUP($G1773,得点換算表!$C$25:$D$34,2),VLOOKUP($G1773,得点換算表!$E$25:$F$34,2)),"")</f>
        <v/>
      </c>
      <c r="AH1773" s="142" t="str">
        <f>IF($H1773&lt;&gt;"",IF($AD1773=1,VLOOKUP($H1773,得点換算表!$C$35:$D$44,2),VLOOKUP($H1773,得点換算表!$E$35:$F$44,2)),"")</f>
        <v/>
      </c>
      <c r="AI1773" s="142" t="str">
        <f>IF($I1773&lt;&gt;"",IF($AD1773=1,VLOOKUP($I1773,得点換算表!$C$45:$D$55,2),VLOOKUP($I1773,得点換算表!$E$45:$F$55,2)),"")</f>
        <v/>
      </c>
      <c r="AJ1773" s="142" t="str">
        <f>IF($J1773&lt;&gt;"",IF($AD1773=1,VLOOKUP($J1773,得点換算表!$C$56:$D$65,2),VLOOKUP($J1773,得点換算表!$E$56:$F$65,2)),"")</f>
        <v/>
      </c>
      <c r="AK1773" s="142" t="str">
        <f>IF($K1773&lt;&gt;"",IF($AD1773=1,VLOOKUP($K1773,得点換算表!$C$66:$D$76,2),VLOOKUP($K1773,得点換算表!$E$66:$F$76,2)),"")</f>
        <v/>
      </c>
      <c r="AL1773" s="142" t="str">
        <f>IF($L1773&lt;&gt;"",IF($AD1773=1,VLOOKUP($L1773,得点換算表!$C$77:$D$86,2),VLOOKUP($L1773,得点換算表!$E$77:$F$86,2)),"")</f>
        <v/>
      </c>
      <c r="AM1773" s="142" t="str">
        <f>IF($M1773&lt;&gt;"",IF($AD1773=1,VLOOKUP($M1773,得点換算表!$C$87:$D$96,2),VLOOKUP($M1773,得点換算表!$E$87:$F$96,2)),"")</f>
        <v/>
      </c>
      <c r="AN1773" s="142" t="str">
        <f t="shared" si="93"/>
        <v/>
      </c>
      <c r="AO1773" s="143" t="str">
        <f>IF(AND($AN1773&lt;&gt;"",$AN1773&gt;=8),VLOOKUP($AN1773,得点換算表!$I$15:$J$19,2),"")</f>
        <v/>
      </c>
      <c r="AP1773" s="105"/>
    </row>
    <row r="1774" spans="1:42" x14ac:dyDescent="0.15">
      <c r="A1774" s="11"/>
      <c r="B1774" s="12"/>
      <c r="C1774" s="13"/>
      <c r="D1774" s="13"/>
      <c r="E1774" s="14"/>
      <c r="F1774" s="14"/>
      <c r="G1774" s="14"/>
      <c r="H1774" s="14"/>
      <c r="I1774" s="15"/>
      <c r="J1774" s="14"/>
      <c r="K1774" s="13"/>
      <c r="L1774" s="14"/>
      <c r="M1774" s="14"/>
      <c r="N1774" s="14"/>
      <c r="O1774" s="14"/>
      <c r="P1774" s="198"/>
      <c r="Q1774" s="198"/>
      <c r="R1774" s="198"/>
      <c r="S1774" s="198"/>
      <c r="T1774" s="198"/>
      <c r="U1774" s="198"/>
      <c r="V1774" s="198"/>
      <c r="W1774" s="202">
        <f t="shared" si="91"/>
        <v>0</v>
      </c>
      <c r="X1774" s="14"/>
      <c r="Y1774" s="14"/>
      <c r="Z1774" s="108"/>
      <c r="AA1774" s="114"/>
      <c r="AB1774" s="129"/>
      <c r="AC1774" s="128"/>
      <c r="AD1774" s="142" t="str">
        <f t="shared" si="92"/>
        <v/>
      </c>
      <c r="AE1774" s="142" t="str">
        <f>IF($E1774&lt;&gt;"",IF($AD1774=1,VLOOKUP($E1774,得点換算表!$C$5:$D$14,2),VLOOKUP($E1774,得点換算表!$E$5:$F$14,2)),"")</f>
        <v/>
      </c>
      <c r="AF1774" s="142" t="str">
        <f>IF($F1774&lt;&gt;"",IF($AD1774=1,VLOOKUP($F1774,得点換算表!$C$15:$D$24,2),VLOOKUP($F1774,得点換算表!$E$15:$F$24,2)),"")</f>
        <v/>
      </c>
      <c r="AG1774" s="142" t="str">
        <f>IF($G1774&lt;&gt;"",IF($AD1774=1,VLOOKUP($G1774,得点換算表!$C$25:$D$34,2),VLOOKUP($G1774,得点換算表!$E$25:$F$34,2)),"")</f>
        <v/>
      </c>
      <c r="AH1774" s="142" t="str">
        <f>IF($H1774&lt;&gt;"",IF($AD1774=1,VLOOKUP($H1774,得点換算表!$C$35:$D$44,2),VLOOKUP($H1774,得点換算表!$E$35:$F$44,2)),"")</f>
        <v/>
      </c>
      <c r="AI1774" s="142" t="str">
        <f>IF($I1774&lt;&gt;"",IF($AD1774=1,VLOOKUP($I1774,得点換算表!$C$45:$D$55,2),VLOOKUP($I1774,得点換算表!$E$45:$F$55,2)),"")</f>
        <v/>
      </c>
      <c r="AJ1774" s="142" t="str">
        <f>IF($J1774&lt;&gt;"",IF($AD1774=1,VLOOKUP($J1774,得点換算表!$C$56:$D$65,2),VLOOKUP($J1774,得点換算表!$E$56:$F$65,2)),"")</f>
        <v/>
      </c>
      <c r="AK1774" s="142" t="str">
        <f>IF($K1774&lt;&gt;"",IF($AD1774=1,VLOOKUP($K1774,得点換算表!$C$66:$D$76,2),VLOOKUP($K1774,得点換算表!$E$66:$F$76,2)),"")</f>
        <v/>
      </c>
      <c r="AL1774" s="142" t="str">
        <f>IF($L1774&lt;&gt;"",IF($AD1774=1,VLOOKUP($L1774,得点換算表!$C$77:$D$86,2),VLOOKUP($L1774,得点換算表!$E$77:$F$86,2)),"")</f>
        <v/>
      </c>
      <c r="AM1774" s="142" t="str">
        <f>IF($M1774&lt;&gt;"",IF($AD1774=1,VLOOKUP($M1774,得点換算表!$C$87:$D$96,2),VLOOKUP($M1774,得点換算表!$E$87:$F$96,2)),"")</f>
        <v/>
      </c>
      <c r="AN1774" s="142" t="str">
        <f t="shared" si="93"/>
        <v/>
      </c>
      <c r="AO1774" s="143" t="str">
        <f>IF(AND($AN1774&lt;&gt;"",$AN1774&gt;=8),VLOOKUP($AN1774,得点換算表!$I$15:$J$19,2),"")</f>
        <v/>
      </c>
      <c r="AP1774" s="105"/>
    </row>
    <row r="1775" spans="1:42" x14ac:dyDescent="0.15">
      <c r="A1775" s="11"/>
      <c r="B1775" s="12"/>
      <c r="C1775" s="13"/>
      <c r="D1775" s="13"/>
      <c r="E1775" s="14"/>
      <c r="F1775" s="14"/>
      <c r="G1775" s="14"/>
      <c r="H1775" s="14"/>
      <c r="I1775" s="15"/>
      <c r="J1775" s="14"/>
      <c r="K1775" s="13"/>
      <c r="L1775" s="14"/>
      <c r="M1775" s="14"/>
      <c r="N1775" s="14"/>
      <c r="O1775" s="14"/>
      <c r="P1775" s="198"/>
      <c r="Q1775" s="198"/>
      <c r="R1775" s="198"/>
      <c r="S1775" s="198"/>
      <c r="T1775" s="198"/>
      <c r="U1775" s="198"/>
      <c r="V1775" s="198"/>
      <c r="W1775" s="202">
        <f t="shared" si="91"/>
        <v>0</v>
      </c>
      <c r="X1775" s="14"/>
      <c r="Y1775" s="14"/>
      <c r="Z1775" s="108"/>
      <c r="AA1775" s="114"/>
      <c r="AB1775" s="129"/>
      <c r="AC1775" s="128"/>
      <c r="AD1775" s="142" t="str">
        <f t="shared" si="92"/>
        <v/>
      </c>
      <c r="AE1775" s="142" t="str">
        <f>IF($E1775&lt;&gt;"",IF($AD1775=1,VLOOKUP($E1775,得点換算表!$C$5:$D$14,2),VLOOKUP($E1775,得点換算表!$E$5:$F$14,2)),"")</f>
        <v/>
      </c>
      <c r="AF1775" s="142" t="str">
        <f>IF($F1775&lt;&gt;"",IF($AD1775=1,VLOOKUP($F1775,得点換算表!$C$15:$D$24,2),VLOOKUP($F1775,得点換算表!$E$15:$F$24,2)),"")</f>
        <v/>
      </c>
      <c r="AG1775" s="142" t="str">
        <f>IF($G1775&lt;&gt;"",IF($AD1775=1,VLOOKUP($G1775,得点換算表!$C$25:$D$34,2),VLOOKUP($G1775,得点換算表!$E$25:$F$34,2)),"")</f>
        <v/>
      </c>
      <c r="AH1775" s="142" t="str">
        <f>IF($H1775&lt;&gt;"",IF($AD1775=1,VLOOKUP($H1775,得点換算表!$C$35:$D$44,2),VLOOKUP($H1775,得点換算表!$E$35:$F$44,2)),"")</f>
        <v/>
      </c>
      <c r="AI1775" s="142" t="str">
        <f>IF($I1775&lt;&gt;"",IF($AD1775=1,VLOOKUP($I1775,得点換算表!$C$45:$D$55,2),VLOOKUP($I1775,得点換算表!$E$45:$F$55,2)),"")</f>
        <v/>
      </c>
      <c r="AJ1775" s="142" t="str">
        <f>IF($J1775&lt;&gt;"",IF($AD1775=1,VLOOKUP($J1775,得点換算表!$C$56:$D$65,2),VLOOKUP($J1775,得点換算表!$E$56:$F$65,2)),"")</f>
        <v/>
      </c>
      <c r="AK1775" s="142" t="str">
        <f>IF($K1775&lt;&gt;"",IF($AD1775=1,VLOOKUP($K1775,得点換算表!$C$66:$D$76,2),VLOOKUP($K1775,得点換算表!$E$66:$F$76,2)),"")</f>
        <v/>
      </c>
      <c r="AL1775" s="142" t="str">
        <f>IF($L1775&lt;&gt;"",IF($AD1775=1,VLOOKUP($L1775,得点換算表!$C$77:$D$86,2),VLOOKUP($L1775,得点換算表!$E$77:$F$86,2)),"")</f>
        <v/>
      </c>
      <c r="AM1775" s="142" t="str">
        <f>IF($M1775&lt;&gt;"",IF($AD1775=1,VLOOKUP($M1775,得点換算表!$C$87:$D$96,2),VLOOKUP($M1775,得点換算表!$E$87:$F$96,2)),"")</f>
        <v/>
      </c>
      <c r="AN1775" s="142" t="str">
        <f t="shared" si="93"/>
        <v/>
      </c>
      <c r="AO1775" s="143" t="str">
        <f>IF(AND($AN1775&lt;&gt;"",$AN1775&gt;=8),VLOOKUP($AN1775,得点換算表!$I$15:$J$19,2),"")</f>
        <v/>
      </c>
      <c r="AP1775" s="105"/>
    </row>
    <row r="1776" spans="1:42" x14ac:dyDescent="0.15">
      <c r="A1776" s="11"/>
      <c r="B1776" s="12"/>
      <c r="C1776" s="13"/>
      <c r="D1776" s="13"/>
      <c r="E1776" s="14"/>
      <c r="F1776" s="14"/>
      <c r="G1776" s="14"/>
      <c r="H1776" s="14"/>
      <c r="I1776" s="15"/>
      <c r="J1776" s="14"/>
      <c r="K1776" s="13"/>
      <c r="L1776" s="14"/>
      <c r="M1776" s="14"/>
      <c r="N1776" s="14"/>
      <c r="O1776" s="14"/>
      <c r="P1776" s="198"/>
      <c r="Q1776" s="198"/>
      <c r="R1776" s="198"/>
      <c r="S1776" s="198"/>
      <c r="T1776" s="198"/>
      <c r="U1776" s="198"/>
      <c r="V1776" s="198"/>
      <c r="W1776" s="202">
        <f t="shared" si="91"/>
        <v>0</v>
      </c>
      <c r="X1776" s="14"/>
      <c r="Y1776" s="14"/>
      <c r="Z1776" s="108"/>
      <c r="AA1776" s="114"/>
      <c r="AB1776" s="129"/>
      <c r="AC1776" s="128"/>
      <c r="AD1776" s="142" t="str">
        <f t="shared" si="92"/>
        <v/>
      </c>
      <c r="AE1776" s="142" t="str">
        <f>IF($E1776&lt;&gt;"",IF($AD1776=1,VLOOKUP($E1776,得点換算表!$C$5:$D$14,2),VLOOKUP($E1776,得点換算表!$E$5:$F$14,2)),"")</f>
        <v/>
      </c>
      <c r="AF1776" s="142" t="str">
        <f>IF($F1776&lt;&gt;"",IF($AD1776=1,VLOOKUP($F1776,得点換算表!$C$15:$D$24,2),VLOOKUP($F1776,得点換算表!$E$15:$F$24,2)),"")</f>
        <v/>
      </c>
      <c r="AG1776" s="142" t="str">
        <f>IF($G1776&lt;&gt;"",IF($AD1776=1,VLOOKUP($G1776,得点換算表!$C$25:$D$34,2),VLOOKUP($G1776,得点換算表!$E$25:$F$34,2)),"")</f>
        <v/>
      </c>
      <c r="AH1776" s="142" t="str">
        <f>IF($H1776&lt;&gt;"",IF($AD1776=1,VLOOKUP($H1776,得点換算表!$C$35:$D$44,2),VLOOKUP($H1776,得点換算表!$E$35:$F$44,2)),"")</f>
        <v/>
      </c>
      <c r="AI1776" s="142" t="str">
        <f>IF($I1776&lt;&gt;"",IF($AD1776=1,VLOOKUP($I1776,得点換算表!$C$45:$D$55,2),VLOOKUP($I1776,得点換算表!$E$45:$F$55,2)),"")</f>
        <v/>
      </c>
      <c r="AJ1776" s="142" t="str">
        <f>IF($J1776&lt;&gt;"",IF($AD1776=1,VLOOKUP($J1776,得点換算表!$C$56:$D$65,2),VLOOKUP($J1776,得点換算表!$E$56:$F$65,2)),"")</f>
        <v/>
      </c>
      <c r="AK1776" s="142" t="str">
        <f>IF($K1776&lt;&gt;"",IF($AD1776=1,VLOOKUP($K1776,得点換算表!$C$66:$D$76,2),VLOOKUP($K1776,得点換算表!$E$66:$F$76,2)),"")</f>
        <v/>
      </c>
      <c r="AL1776" s="142" t="str">
        <f>IF($L1776&lt;&gt;"",IF($AD1776=1,VLOOKUP($L1776,得点換算表!$C$77:$D$86,2),VLOOKUP($L1776,得点換算表!$E$77:$F$86,2)),"")</f>
        <v/>
      </c>
      <c r="AM1776" s="142" t="str">
        <f>IF($M1776&lt;&gt;"",IF($AD1776=1,VLOOKUP($M1776,得点換算表!$C$87:$D$96,2),VLOOKUP($M1776,得点換算表!$E$87:$F$96,2)),"")</f>
        <v/>
      </c>
      <c r="AN1776" s="142" t="str">
        <f t="shared" si="93"/>
        <v/>
      </c>
      <c r="AO1776" s="143" t="str">
        <f>IF(AND($AN1776&lt;&gt;"",$AN1776&gt;=8),VLOOKUP($AN1776,得点換算表!$I$15:$J$19,2),"")</f>
        <v/>
      </c>
      <c r="AP1776" s="105"/>
    </row>
    <row r="1777" spans="1:42" x14ac:dyDescent="0.15">
      <c r="A1777" s="11"/>
      <c r="B1777" s="12"/>
      <c r="C1777" s="13"/>
      <c r="D1777" s="13"/>
      <c r="E1777" s="14"/>
      <c r="F1777" s="14"/>
      <c r="G1777" s="14"/>
      <c r="H1777" s="14"/>
      <c r="I1777" s="15"/>
      <c r="J1777" s="14"/>
      <c r="K1777" s="13"/>
      <c r="L1777" s="14"/>
      <c r="M1777" s="14"/>
      <c r="N1777" s="14"/>
      <c r="O1777" s="14"/>
      <c r="P1777" s="198"/>
      <c r="Q1777" s="198"/>
      <c r="R1777" s="198"/>
      <c r="S1777" s="198"/>
      <c r="T1777" s="198"/>
      <c r="U1777" s="198"/>
      <c r="V1777" s="198"/>
      <c r="W1777" s="202">
        <f t="shared" si="91"/>
        <v>0</v>
      </c>
      <c r="X1777" s="14"/>
      <c r="Y1777" s="14"/>
      <c r="Z1777" s="108"/>
      <c r="AA1777" s="114"/>
      <c r="AB1777" s="129"/>
      <c r="AC1777" s="128"/>
      <c r="AD1777" s="142" t="str">
        <f t="shared" si="92"/>
        <v/>
      </c>
      <c r="AE1777" s="142" t="str">
        <f>IF($E1777&lt;&gt;"",IF($AD1777=1,VLOOKUP($E1777,得点換算表!$C$5:$D$14,2),VLOOKUP($E1777,得点換算表!$E$5:$F$14,2)),"")</f>
        <v/>
      </c>
      <c r="AF1777" s="142" t="str">
        <f>IF($F1777&lt;&gt;"",IF($AD1777=1,VLOOKUP($F1777,得点換算表!$C$15:$D$24,2),VLOOKUP($F1777,得点換算表!$E$15:$F$24,2)),"")</f>
        <v/>
      </c>
      <c r="AG1777" s="142" t="str">
        <f>IF($G1777&lt;&gt;"",IF($AD1777=1,VLOOKUP($G1777,得点換算表!$C$25:$D$34,2),VLOOKUP($G1777,得点換算表!$E$25:$F$34,2)),"")</f>
        <v/>
      </c>
      <c r="AH1777" s="142" t="str">
        <f>IF($H1777&lt;&gt;"",IF($AD1777=1,VLOOKUP($H1777,得点換算表!$C$35:$D$44,2),VLOOKUP($H1777,得点換算表!$E$35:$F$44,2)),"")</f>
        <v/>
      </c>
      <c r="AI1777" s="142" t="str">
        <f>IF($I1777&lt;&gt;"",IF($AD1777=1,VLOOKUP($I1777,得点換算表!$C$45:$D$55,2),VLOOKUP($I1777,得点換算表!$E$45:$F$55,2)),"")</f>
        <v/>
      </c>
      <c r="AJ1777" s="142" t="str">
        <f>IF($J1777&lt;&gt;"",IF($AD1777=1,VLOOKUP($J1777,得点換算表!$C$56:$D$65,2),VLOOKUP($J1777,得点換算表!$E$56:$F$65,2)),"")</f>
        <v/>
      </c>
      <c r="AK1777" s="142" t="str">
        <f>IF($K1777&lt;&gt;"",IF($AD1777=1,VLOOKUP($K1777,得点換算表!$C$66:$D$76,2),VLOOKUP($K1777,得点換算表!$E$66:$F$76,2)),"")</f>
        <v/>
      </c>
      <c r="AL1777" s="142" t="str">
        <f>IF($L1777&lt;&gt;"",IF($AD1777=1,VLOOKUP($L1777,得点換算表!$C$77:$D$86,2),VLOOKUP($L1777,得点換算表!$E$77:$F$86,2)),"")</f>
        <v/>
      </c>
      <c r="AM1777" s="142" t="str">
        <f>IF($M1777&lt;&gt;"",IF($AD1777=1,VLOOKUP($M1777,得点換算表!$C$87:$D$96,2),VLOOKUP($M1777,得点換算表!$E$87:$F$96,2)),"")</f>
        <v/>
      </c>
      <c r="AN1777" s="142" t="str">
        <f t="shared" si="93"/>
        <v/>
      </c>
      <c r="AO1777" s="143" t="str">
        <f>IF(AND($AN1777&lt;&gt;"",$AN1777&gt;=8),VLOOKUP($AN1777,得点換算表!$I$15:$J$19,2),"")</f>
        <v/>
      </c>
      <c r="AP1777" s="105"/>
    </row>
    <row r="1778" spans="1:42" x14ac:dyDescent="0.15">
      <c r="A1778" s="11"/>
      <c r="B1778" s="12"/>
      <c r="C1778" s="13"/>
      <c r="D1778" s="13"/>
      <c r="E1778" s="14"/>
      <c r="F1778" s="14"/>
      <c r="G1778" s="14"/>
      <c r="H1778" s="14"/>
      <c r="I1778" s="15"/>
      <c r="J1778" s="14"/>
      <c r="K1778" s="13"/>
      <c r="L1778" s="14"/>
      <c r="M1778" s="14"/>
      <c r="N1778" s="14"/>
      <c r="O1778" s="14"/>
      <c r="P1778" s="198"/>
      <c r="Q1778" s="198"/>
      <c r="R1778" s="198"/>
      <c r="S1778" s="198"/>
      <c r="T1778" s="198"/>
      <c r="U1778" s="198"/>
      <c r="V1778" s="198"/>
      <c r="W1778" s="202">
        <f t="shared" si="91"/>
        <v>0</v>
      </c>
      <c r="X1778" s="14"/>
      <c r="Y1778" s="14"/>
      <c r="Z1778" s="108"/>
      <c r="AA1778" s="114"/>
      <c r="AB1778" s="129"/>
      <c r="AC1778" s="128"/>
      <c r="AD1778" s="142" t="str">
        <f t="shared" si="92"/>
        <v/>
      </c>
      <c r="AE1778" s="142" t="str">
        <f>IF($E1778&lt;&gt;"",IF($AD1778=1,VLOOKUP($E1778,得点換算表!$C$5:$D$14,2),VLOOKUP($E1778,得点換算表!$E$5:$F$14,2)),"")</f>
        <v/>
      </c>
      <c r="AF1778" s="142" t="str">
        <f>IF($F1778&lt;&gt;"",IF($AD1778=1,VLOOKUP($F1778,得点換算表!$C$15:$D$24,2),VLOOKUP($F1778,得点換算表!$E$15:$F$24,2)),"")</f>
        <v/>
      </c>
      <c r="AG1778" s="142" t="str">
        <f>IF($G1778&lt;&gt;"",IF($AD1778=1,VLOOKUP($G1778,得点換算表!$C$25:$D$34,2),VLOOKUP($G1778,得点換算表!$E$25:$F$34,2)),"")</f>
        <v/>
      </c>
      <c r="AH1778" s="142" t="str">
        <f>IF($H1778&lt;&gt;"",IF($AD1778=1,VLOOKUP($H1778,得点換算表!$C$35:$D$44,2),VLOOKUP($H1778,得点換算表!$E$35:$F$44,2)),"")</f>
        <v/>
      </c>
      <c r="AI1778" s="142" t="str">
        <f>IF($I1778&lt;&gt;"",IF($AD1778=1,VLOOKUP($I1778,得点換算表!$C$45:$D$55,2),VLOOKUP($I1778,得点換算表!$E$45:$F$55,2)),"")</f>
        <v/>
      </c>
      <c r="AJ1778" s="142" t="str">
        <f>IF($J1778&lt;&gt;"",IF($AD1778=1,VLOOKUP($J1778,得点換算表!$C$56:$D$65,2),VLOOKUP($J1778,得点換算表!$E$56:$F$65,2)),"")</f>
        <v/>
      </c>
      <c r="AK1778" s="142" t="str">
        <f>IF($K1778&lt;&gt;"",IF($AD1778=1,VLOOKUP($K1778,得点換算表!$C$66:$D$76,2),VLOOKUP($K1778,得点換算表!$E$66:$F$76,2)),"")</f>
        <v/>
      </c>
      <c r="AL1778" s="142" t="str">
        <f>IF($L1778&lt;&gt;"",IF($AD1778=1,VLOOKUP($L1778,得点換算表!$C$77:$D$86,2),VLOOKUP($L1778,得点換算表!$E$77:$F$86,2)),"")</f>
        <v/>
      </c>
      <c r="AM1778" s="142" t="str">
        <f>IF($M1778&lt;&gt;"",IF($AD1778=1,VLOOKUP($M1778,得点換算表!$C$87:$D$96,2),VLOOKUP($M1778,得点換算表!$E$87:$F$96,2)),"")</f>
        <v/>
      </c>
      <c r="AN1778" s="142" t="str">
        <f t="shared" si="93"/>
        <v/>
      </c>
      <c r="AO1778" s="143" t="str">
        <f>IF(AND($AN1778&lt;&gt;"",$AN1778&gt;=8),VLOOKUP($AN1778,得点換算表!$I$15:$J$19,2),"")</f>
        <v/>
      </c>
      <c r="AP1778" s="105"/>
    </row>
    <row r="1779" spans="1:42" x14ac:dyDescent="0.15">
      <c r="A1779" s="11"/>
      <c r="B1779" s="12"/>
      <c r="C1779" s="13"/>
      <c r="D1779" s="13"/>
      <c r="E1779" s="14"/>
      <c r="F1779" s="14"/>
      <c r="G1779" s="14"/>
      <c r="H1779" s="14"/>
      <c r="I1779" s="15"/>
      <c r="J1779" s="14"/>
      <c r="K1779" s="13"/>
      <c r="L1779" s="14"/>
      <c r="M1779" s="14"/>
      <c r="N1779" s="14"/>
      <c r="O1779" s="14"/>
      <c r="P1779" s="198"/>
      <c r="Q1779" s="198"/>
      <c r="R1779" s="198"/>
      <c r="S1779" s="198"/>
      <c r="T1779" s="198"/>
      <c r="U1779" s="198"/>
      <c r="V1779" s="198"/>
      <c r="W1779" s="202">
        <f t="shared" si="91"/>
        <v>0</v>
      </c>
      <c r="X1779" s="14"/>
      <c r="Y1779" s="14"/>
      <c r="Z1779" s="108"/>
      <c r="AA1779" s="114"/>
      <c r="AB1779" s="129"/>
      <c r="AC1779" s="128"/>
      <c r="AD1779" s="142" t="str">
        <f t="shared" si="92"/>
        <v/>
      </c>
      <c r="AE1779" s="142" t="str">
        <f>IF($E1779&lt;&gt;"",IF($AD1779=1,VLOOKUP($E1779,得点換算表!$C$5:$D$14,2),VLOOKUP($E1779,得点換算表!$E$5:$F$14,2)),"")</f>
        <v/>
      </c>
      <c r="AF1779" s="142" t="str">
        <f>IF($F1779&lt;&gt;"",IF($AD1779=1,VLOOKUP($F1779,得点換算表!$C$15:$D$24,2),VLOOKUP($F1779,得点換算表!$E$15:$F$24,2)),"")</f>
        <v/>
      </c>
      <c r="AG1779" s="142" t="str">
        <f>IF($G1779&lt;&gt;"",IF($AD1779=1,VLOOKUP($G1779,得点換算表!$C$25:$D$34,2),VLOOKUP($G1779,得点換算表!$E$25:$F$34,2)),"")</f>
        <v/>
      </c>
      <c r="AH1779" s="142" t="str">
        <f>IF($H1779&lt;&gt;"",IF($AD1779=1,VLOOKUP($H1779,得点換算表!$C$35:$D$44,2),VLOOKUP($H1779,得点換算表!$E$35:$F$44,2)),"")</f>
        <v/>
      </c>
      <c r="AI1779" s="142" t="str">
        <f>IF($I1779&lt;&gt;"",IF($AD1779=1,VLOOKUP($I1779,得点換算表!$C$45:$D$55,2),VLOOKUP($I1779,得点換算表!$E$45:$F$55,2)),"")</f>
        <v/>
      </c>
      <c r="AJ1779" s="142" t="str">
        <f>IF($J1779&lt;&gt;"",IF($AD1779=1,VLOOKUP($J1779,得点換算表!$C$56:$D$65,2),VLOOKUP($J1779,得点換算表!$E$56:$F$65,2)),"")</f>
        <v/>
      </c>
      <c r="AK1779" s="142" t="str">
        <f>IF($K1779&lt;&gt;"",IF($AD1779=1,VLOOKUP($K1779,得点換算表!$C$66:$D$76,2),VLOOKUP($K1779,得点換算表!$E$66:$F$76,2)),"")</f>
        <v/>
      </c>
      <c r="AL1779" s="142" t="str">
        <f>IF($L1779&lt;&gt;"",IF($AD1779=1,VLOOKUP($L1779,得点換算表!$C$77:$D$86,2),VLOOKUP($L1779,得点換算表!$E$77:$F$86,2)),"")</f>
        <v/>
      </c>
      <c r="AM1779" s="142" t="str">
        <f>IF($M1779&lt;&gt;"",IF($AD1779=1,VLOOKUP($M1779,得点換算表!$C$87:$D$96,2),VLOOKUP($M1779,得点換算表!$E$87:$F$96,2)),"")</f>
        <v/>
      </c>
      <c r="AN1779" s="142" t="str">
        <f t="shared" si="93"/>
        <v/>
      </c>
      <c r="AO1779" s="143" t="str">
        <f>IF(AND($AN1779&lt;&gt;"",$AN1779&gt;=8),VLOOKUP($AN1779,得点換算表!$I$15:$J$19,2),"")</f>
        <v/>
      </c>
      <c r="AP1779" s="105"/>
    </row>
    <row r="1780" spans="1:42" x14ac:dyDescent="0.15">
      <c r="A1780" s="11"/>
      <c r="B1780" s="12"/>
      <c r="C1780" s="13"/>
      <c r="D1780" s="13"/>
      <c r="E1780" s="14"/>
      <c r="F1780" s="14"/>
      <c r="G1780" s="14"/>
      <c r="H1780" s="14"/>
      <c r="I1780" s="15"/>
      <c r="J1780" s="14"/>
      <c r="K1780" s="13"/>
      <c r="L1780" s="14"/>
      <c r="M1780" s="14"/>
      <c r="N1780" s="14"/>
      <c r="O1780" s="14"/>
      <c r="P1780" s="198"/>
      <c r="Q1780" s="198"/>
      <c r="R1780" s="198"/>
      <c r="S1780" s="198"/>
      <c r="T1780" s="198"/>
      <c r="U1780" s="198"/>
      <c r="V1780" s="198"/>
      <c r="W1780" s="202">
        <f t="shared" si="91"/>
        <v>0</v>
      </c>
      <c r="X1780" s="14"/>
      <c r="Y1780" s="14"/>
      <c r="Z1780" s="108"/>
      <c r="AA1780" s="114"/>
      <c r="AB1780" s="129"/>
      <c r="AC1780" s="128"/>
      <c r="AD1780" s="142" t="str">
        <f t="shared" si="92"/>
        <v/>
      </c>
      <c r="AE1780" s="142" t="str">
        <f>IF($E1780&lt;&gt;"",IF($AD1780=1,VLOOKUP($E1780,得点換算表!$C$5:$D$14,2),VLOOKUP($E1780,得点換算表!$E$5:$F$14,2)),"")</f>
        <v/>
      </c>
      <c r="AF1780" s="142" t="str">
        <f>IF($F1780&lt;&gt;"",IF($AD1780=1,VLOOKUP($F1780,得点換算表!$C$15:$D$24,2),VLOOKUP($F1780,得点換算表!$E$15:$F$24,2)),"")</f>
        <v/>
      </c>
      <c r="AG1780" s="142" t="str">
        <f>IF($G1780&lt;&gt;"",IF($AD1780=1,VLOOKUP($G1780,得点換算表!$C$25:$D$34,2),VLOOKUP($G1780,得点換算表!$E$25:$F$34,2)),"")</f>
        <v/>
      </c>
      <c r="AH1780" s="142" t="str">
        <f>IF($H1780&lt;&gt;"",IF($AD1780=1,VLOOKUP($H1780,得点換算表!$C$35:$D$44,2),VLOOKUP($H1780,得点換算表!$E$35:$F$44,2)),"")</f>
        <v/>
      </c>
      <c r="AI1780" s="142" t="str">
        <f>IF($I1780&lt;&gt;"",IF($AD1780=1,VLOOKUP($I1780,得点換算表!$C$45:$D$55,2),VLOOKUP($I1780,得点換算表!$E$45:$F$55,2)),"")</f>
        <v/>
      </c>
      <c r="AJ1780" s="142" t="str">
        <f>IF($J1780&lt;&gt;"",IF($AD1780=1,VLOOKUP($J1780,得点換算表!$C$56:$D$65,2),VLOOKUP($J1780,得点換算表!$E$56:$F$65,2)),"")</f>
        <v/>
      </c>
      <c r="AK1780" s="142" t="str">
        <f>IF($K1780&lt;&gt;"",IF($AD1780=1,VLOOKUP($K1780,得点換算表!$C$66:$D$76,2),VLOOKUP($K1780,得点換算表!$E$66:$F$76,2)),"")</f>
        <v/>
      </c>
      <c r="AL1780" s="142" t="str">
        <f>IF($L1780&lt;&gt;"",IF($AD1780=1,VLOOKUP($L1780,得点換算表!$C$77:$D$86,2),VLOOKUP($L1780,得点換算表!$E$77:$F$86,2)),"")</f>
        <v/>
      </c>
      <c r="AM1780" s="142" t="str">
        <f>IF($M1780&lt;&gt;"",IF($AD1780=1,VLOOKUP($M1780,得点換算表!$C$87:$D$96,2),VLOOKUP($M1780,得点換算表!$E$87:$F$96,2)),"")</f>
        <v/>
      </c>
      <c r="AN1780" s="142" t="str">
        <f t="shared" si="93"/>
        <v/>
      </c>
      <c r="AO1780" s="143" t="str">
        <f>IF(AND($AN1780&lt;&gt;"",$AN1780&gt;=8),VLOOKUP($AN1780,得点換算表!$I$15:$J$19,2),"")</f>
        <v/>
      </c>
      <c r="AP1780" s="105"/>
    </row>
    <row r="1781" spans="1:42" x14ac:dyDescent="0.15">
      <c r="A1781" s="11"/>
      <c r="B1781" s="12"/>
      <c r="C1781" s="13"/>
      <c r="D1781" s="13"/>
      <c r="E1781" s="14"/>
      <c r="F1781" s="14"/>
      <c r="G1781" s="14"/>
      <c r="H1781" s="14"/>
      <c r="I1781" s="15"/>
      <c r="J1781" s="14"/>
      <c r="K1781" s="13"/>
      <c r="L1781" s="14"/>
      <c r="M1781" s="14"/>
      <c r="N1781" s="14"/>
      <c r="O1781" s="14"/>
      <c r="P1781" s="198"/>
      <c r="Q1781" s="198"/>
      <c r="R1781" s="198"/>
      <c r="S1781" s="198"/>
      <c r="T1781" s="198"/>
      <c r="U1781" s="198"/>
      <c r="V1781" s="198"/>
      <c r="W1781" s="202">
        <f t="shared" si="91"/>
        <v>0</v>
      </c>
      <c r="X1781" s="14"/>
      <c r="Y1781" s="14"/>
      <c r="Z1781" s="108"/>
      <c r="AA1781" s="114"/>
      <c r="AB1781" s="129"/>
      <c r="AC1781" s="128"/>
      <c r="AD1781" s="142" t="str">
        <f t="shared" si="92"/>
        <v/>
      </c>
      <c r="AE1781" s="142" t="str">
        <f>IF($E1781&lt;&gt;"",IF($AD1781=1,VLOOKUP($E1781,得点換算表!$C$5:$D$14,2),VLOOKUP($E1781,得点換算表!$E$5:$F$14,2)),"")</f>
        <v/>
      </c>
      <c r="AF1781" s="142" t="str">
        <f>IF($F1781&lt;&gt;"",IF($AD1781=1,VLOOKUP($F1781,得点換算表!$C$15:$D$24,2),VLOOKUP($F1781,得点換算表!$E$15:$F$24,2)),"")</f>
        <v/>
      </c>
      <c r="AG1781" s="142" t="str">
        <f>IF($G1781&lt;&gt;"",IF($AD1781=1,VLOOKUP($G1781,得点換算表!$C$25:$D$34,2),VLOOKUP($G1781,得点換算表!$E$25:$F$34,2)),"")</f>
        <v/>
      </c>
      <c r="AH1781" s="142" t="str">
        <f>IF($H1781&lt;&gt;"",IF($AD1781=1,VLOOKUP($H1781,得点換算表!$C$35:$D$44,2),VLOOKUP($H1781,得点換算表!$E$35:$F$44,2)),"")</f>
        <v/>
      </c>
      <c r="AI1781" s="142" t="str">
        <f>IF($I1781&lt;&gt;"",IF($AD1781=1,VLOOKUP($I1781,得点換算表!$C$45:$D$55,2),VLOOKUP($I1781,得点換算表!$E$45:$F$55,2)),"")</f>
        <v/>
      </c>
      <c r="AJ1781" s="142" t="str">
        <f>IF($J1781&lt;&gt;"",IF($AD1781=1,VLOOKUP($J1781,得点換算表!$C$56:$D$65,2),VLOOKUP($J1781,得点換算表!$E$56:$F$65,2)),"")</f>
        <v/>
      </c>
      <c r="AK1781" s="142" t="str">
        <f>IF($K1781&lt;&gt;"",IF($AD1781=1,VLOOKUP($K1781,得点換算表!$C$66:$D$76,2),VLOOKUP($K1781,得点換算表!$E$66:$F$76,2)),"")</f>
        <v/>
      </c>
      <c r="AL1781" s="142" t="str">
        <f>IF($L1781&lt;&gt;"",IF($AD1781=1,VLOOKUP($L1781,得点換算表!$C$77:$D$86,2),VLOOKUP($L1781,得点換算表!$E$77:$F$86,2)),"")</f>
        <v/>
      </c>
      <c r="AM1781" s="142" t="str">
        <f>IF($M1781&lt;&gt;"",IF($AD1781=1,VLOOKUP($M1781,得点換算表!$C$87:$D$96,2),VLOOKUP($M1781,得点換算表!$E$87:$F$96,2)),"")</f>
        <v/>
      </c>
      <c r="AN1781" s="142" t="str">
        <f t="shared" si="93"/>
        <v/>
      </c>
      <c r="AO1781" s="143" t="str">
        <f>IF(AND($AN1781&lt;&gt;"",$AN1781&gt;=8),VLOOKUP($AN1781,得点換算表!$I$15:$J$19,2),"")</f>
        <v/>
      </c>
      <c r="AP1781" s="105"/>
    </row>
    <row r="1782" spans="1:42" x14ac:dyDescent="0.15">
      <c r="A1782" s="11"/>
      <c r="B1782" s="12"/>
      <c r="C1782" s="13"/>
      <c r="D1782" s="13"/>
      <c r="E1782" s="14"/>
      <c r="F1782" s="14"/>
      <c r="G1782" s="14"/>
      <c r="H1782" s="14"/>
      <c r="I1782" s="15"/>
      <c r="J1782" s="14"/>
      <c r="K1782" s="13"/>
      <c r="L1782" s="14"/>
      <c r="M1782" s="14"/>
      <c r="N1782" s="14"/>
      <c r="O1782" s="14"/>
      <c r="P1782" s="198"/>
      <c r="Q1782" s="198"/>
      <c r="R1782" s="198"/>
      <c r="S1782" s="198"/>
      <c r="T1782" s="198"/>
      <c r="U1782" s="198"/>
      <c r="V1782" s="198"/>
      <c r="W1782" s="202">
        <f t="shared" si="91"/>
        <v>0</v>
      </c>
      <c r="X1782" s="14"/>
      <c r="Y1782" s="14"/>
      <c r="Z1782" s="108"/>
      <c r="AA1782" s="114"/>
      <c r="AB1782" s="129"/>
      <c r="AC1782" s="128"/>
      <c r="AD1782" s="142" t="str">
        <f t="shared" si="92"/>
        <v/>
      </c>
      <c r="AE1782" s="142" t="str">
        <f>IF($E1782&lt;&gt;"",IF($AD1782=1,VLOOKUP($E1782,得点換算表!$C$5:$D$14,2),VLOOKUP($E1782,得点換算表!$E$5:$F$14,2)),"")</f>
        <v/>
      </c>
      <c r="AF1782" s="142" t="str">
        <f>IF($F1782&lt;&gt;"",IF($AD1782=1,VLOOKUP($F1782,得点換算表!$C$15:$D$24,2),VLOOKUP($F1782,得点換算表!$E$15:$F$24,2)),"")</f>
        <v/>
      </c>
      <c r="AG1782" s="142" t="str">
        <f>IF($G1782&lt;&gt;"",IF($AD1782=1,VLOOKUP($G1782,得点換算表!$C$25:$D$34,2),VLOOKUP($G1782,得点換算表!$E$25:$F$34,2)),"")</f>
        <v/>
      </c>
      <c r="AH1782" s="142" t="str">
        <f>IF($H1782&lt;&gt;"",IF($AD1782=1,VLOOKUP($H1782,得点換算表!$C$35:$D$44,2),VLOOKUP($H1782,得点換算表!$E$35:$F$44,2)),"")</f>
        <v/>
      </c>
      <c r="AI1782" s="142" t="str">
        <f>IF($I1782&lt;&gt;"",IF($AD1782=1,VLOOKUP($I1782,得点換算表!$C$45:$D$55,2),VLOOKUP($I1782,得点換算表!$E$45:$F$55,2)),"")</f>
        <v/>
      </c>
      <c r="AJ1782" s="142" t="str">
        <f>IF($J1782&lt;&gt;"",IF($AD1782=1,VLOOKUP($J1782,得点換算表!$C$56:$D$65,2),VLOOKUP($J1782,得点換算表!$E$56:$F$65,2)),"")</f>
        <v/>
      </c>
      <c r="AK1782" s="142" t="str">
        <f>IF($K1782&lt;&gt;"",IF($AD1782=1,VLOOKUP($K1782,得点換算表!$C$66:$D$76,2),VLOOKUP($K1782,得点換算表!$E$66:$F$76,2)),"")</f>
        <v/>
      </c>
      <c r="AL1782" s="142" t="str">
        <f>IF($L1782&lt;&gt;"",IF($AD1782=1,VLOOKUP($L1782,得点換算表!$C$77:$D$86,2),VLOOKUP($L1782,得点換算表!$E$77:$F$86,2)),"")</f>
        <v/>
      </c>
      <c r="AM1782" s="142" t="str">
        <f>IF($M1782&lt;&gt;"",IF($AD1782=1,VLOOKUP($M1782,得点換算表!$C$87:$D$96,2),VLOOKUP($M1782,得点換算表!$E$87:$F$96,2)),"")</f>
        <v/>
      </c>
      <c r="AN1782" s="142" t="str">
        <f t="shared" si="93"/>
        <v/>
      </c>
      <c r="AO1782" s="143" t="str">
        <f>IF(AND($AN1782&lt;&gt;"",$AN1782&gt;=8),VLOOKUP($AN1782,得点換算表!$I$15:$J$19,2),"")</f>
        <v/>
      </c>
      <c r="AP1782" s="105"/>
    </row>
    <row r="1783" spans="1:42" x14ac:dyDescent="0.15">
      <c r="A1783" s="11"/>
      <c r="B1783" s="12"/>
      <c r="C1783" s="13"/>
      <c r="D1783" s="13"/>
      <c r="E1783" s="14"/>
      <c r="F1783" s="14"/>
      <c r="G1783" s="14"/>
      <c r="H1783" s="14"/>
      <c r="I1783" s="15"/>
      <c r="J1783" s="14"/>
      <c r="K1783" s="13"/>
      <c r="L1783" s="14"/>
      <c r="M1783" s="14"/>
      <c r="N1783" s="14"/>
      <c r="O1783" s="14"/>
      <c r="P1783" s="198"/>
      <c r="Q1783" s="198"/>
      <c r="R1783" s="198"/>
      <c r="S1783" s="198"/>
      <c r="T1783" s="198"/>
      <c r="U1783" s="198"/>
      <c r="V1783" s="198"/>
      <c r="W1783" s="202">
        <f t="shared" si="91"/>
        <v>0</v>
      </c>
      <c r="X1783" s="14"/>
      <c r="Y1783" s="14"/>
      <c r="Z1783" s="108"/>
      <c r="AA1783" s="114"/>
      <c r="AB1783" s="129"/>
      <c r="AC1783" s="128"/>
      <c r="AD1783" s="142" t="str">
        <f t="shared" si="92"/>
        <v/>
      </c>
      <c r="AE1783" s="142" t="str">
        <f>IF($E1783&lt;&gt;"",IF($AD1783=1,VLOOKUP($E1783,得点換算表!$C$5:$D$14,2),VLOOKUP($E1783,得点換算表!$E$5:$F$14,2)),"")</f>
        <v/>
      </c>
      <c r="AF1783" s="142" t="str">
        <f>IF($F1783&lt;&gt;"",IF($AD1783=1,VLOOKUP($F1783,得点換算表!$C$15:$D$24,2),VLOOKUP($F1783,得点換算表!$E$15:$F$24,2)),"")</f>
        <v/>
      </c>
      <c r="AG1783" s="142" t="str">
        <f>IF($G1783&lt;&gt;"",IF($AD1783=1,VLOOKUP($G1783,得点換算表!$C$25:$D$34,2),VLOOKUP($G1783,得点換算表!$E$25:$F$34,2)),"")</f>
        <v/>
      </c>
      <c r="AH1783" s="142" t="str">
        <f>IF($H1783&lt;&gt;"",IF($AD1783=1,VLOOKUP($H1783,得点換算表!$C$35:$D$44,2),VLOOKUP($H1783,得点換算表!$E$35:$F$44,2)),"")</f>
        <v/>
      </c>
      <c r="AI1783" s="142" t="str">
        <f>IF($I1783&lt;&gt;"",IF($AD1783=1,VLOOKUP($I1783,得点換算表!$C$45:$D$55,2),VLOOKUP($I1783,得点換算表!$E$45:$F$55,2)),"")</f>
        <v/>
      </c>
      <c r="AJ1783" s="142" t="str">
        <f>IF($J1783&lt;&gt;"",IF($AD1783=1,VLOOKUP($J1783,得点換算表!$C$56:$D$65,2),VLOOKUP($J1783,得点換算表!$E$56:$F$65,2)),"")</f>
        <v/>
      </c>
      <c r="AK1783" s="142" t="str">
        <f>IF($K1783&lt;&gt;"",IF($AD1783=1,VLOOKUP($K1783,得点換算表!$C$66:$D$76,2),VLOOKUP($K1783,得点換算表!$E$66:$F$76,2)),"")</f>
        <v/>
      </c>
      <c r="AL1783" s="142" t="str">
        <f>IF($L1783&lt;&gt;"",IF($AD1783=1,VLOOKUP($L1783,得点換算表!$C$77:$D$86,2),VLOOKUP($L1783,得点換算表!$E$77:$F$86,2)),"")</f>
        <v/>
      </c>
      <c r="AM1783" s="142" t="str">
        <f>IF($M1783&lt;&gt;"",IF($AD1783=1,VLOOKUP($M1783,得点換算表!$C$87:$D$96,2),VLOOKUP($M1783,得点換算表!$E$87:$F$96,2)),"")</f>
        <v/>
      </c>
      <c r="AN1783" s="142" t="str">
        <f t="shared" si="93"/>
        <v/>
      </c>
      <c r="AO1783" s="143" t="str">
        <f>IF(AND($AN1783&lt;&gt;"",$AN1783&gt;=8),VLOOKUP($AN1783,得点換算表!$I$15:$J$19,2),"")</f>
        <v/>
      </c>
      <c r="AP1783" s="105"/>
    </row>
    <row r="1784" spans="1:42" x14ac:dyDescent="0.15">
      <c r="A1784" s="11"/>
      <c r="B1784" s="12"/>
      <c r="C1784" s="13"/>
      <c r="D1784" s="13"/>
      <c r="E1784" s="14"/>
      <c r="F1784" s="14"/>
      <c r="G1784" s="14"/>
      <c r="H1784" s="14"/>
      <c r="I1784" s="15"/>
      <c r="J1784" s="14"/>
      <c r="K1784" s="13"/>
      <c r="L1784" s="14"/>
      <c r="M1784" s="14"/>
      <c r="N1784" s="14"/>
      <c r="O1784" s="14"/>
      <c r="P1784" s="198"/>
      <c r="Q1784" s="198"/>
      <c r="R1784" s="198"/>
      <c r="S1784" s="198"/>
      <c r="T1784" s="198"/>
      <c r="U1784" s="198"/>
      <c r="V1784" s="198"/>
      <c r="W1784" s="202">
        <f t="shared" si="91"/>
        <v>0</v>
      </c>
      <c r="X1784" s="14"/>
      <c r="Y1784" s="14"/>
      <c r="Z1784" s="108"/>
      <c r="AA1784" s="114"/>
      <c r="AB1784" s="129"/>
      <c r="AC1784" s="128"/>
      <c r="AD1784" s="142" t="str">
        <f t="shared" si="92"/>
        <v/>
      </c>
      <c r="AE1784" s="142" t="str">
        <f>IF($E1784&lt;&gt;"",IF($AD1784=1,VLOOKUP($E1784,得点換算表!$C$5:$D$14,2),VLOOKUP($E1784,得点換算表!$E$5:$F$14,2)),"")</f>
        <v/>
      </c>
      <c r="AF1784" s="142" t="str">
        <f>IF($F1784&lt;&gt;"",IF($AD1784=1,VLOOKUP($F1784,得点換算表!$C$15:$D$24,2),VLOOKUP($F1784,得点換算表!$E$15:$F$24,2)),"")</f>
        <v/>
      </c>
      <c r="AG1784" s="142" t="str">
        <f>IF($G1784&lt;&gt;"",IF($AD1784=1,VLOOKUP($G1784,得点換算表!$C$25:$D$34,2),VLOOKUP($G1784,得点換算表!$E$25:$F$34,2)),"")</f>
        <v/>
      </c>
      <c r="AH1784" s="142" t="str">
        <f>IF($H1784&lt;&gt;"",IF($AD1784=1,VLOOKUP($H1784,得点換算表!$C$35:$D$44,2),VLOOKUP($H1784,得点換算表!$E$35:$F$44,2)),"")</f>
        <v/>
      </c>
      <c r="AI1784" s="142" t="str">
        <f>IF($I1784&lt;&gt;"",IF($AD1784=1,VLOOKUP($I1784,得点換算表!$C$45:$D$55,2),VLOOKUP($I1784,得点換算表!$E$45:$F$55,2)),"")</f>
        <v/>
      </c>
      <c r="AJ1784" s="142" t="str">
        <f>IF($J1784&lt;&gt;"",IF($AD1784=1,VLOOKUP($J1784,得点換算表!$C$56:$D$65,2),VLOOKUP($J1784,得点換算表!$E$56:$F$65,2)),"")</f>
        <v/>
      </c>
      <c r="AK1784" s="142" t="str">
        <f>IF($K1784&lt;&gt;"",IF($AD1784=1,VLOOKUP($K1784,得点換算表!$C$66:$D$76,2),VLOOKUP($K1784,得点換算表!$E$66:$F$76,2)),"")</f>
        <v/>
      </c>
      <c r="AL1784" s="142" t="str">
        <f>IF($L1784&lt;&gt;"",IF($AD1784=1,VLOOKUP($L1784,得点換算表!$C$77:$D$86,2),VLOOKUP($L1784,得点換算表!$E$77:$F$86,2)),"")</f>
        <v/>
      </c>
      <c r="AM1784" s="142" t="str">
        <f>IF($M1784&lt;&gt;"",IF($AD1784=1,VLOOKUP($M1784,得点換算表!$C$87:$D$96,2),VLOOKUP($M1784,得点換算表!$E$87:$F$96,2)),"")</f>
        <v/>
      </c>
      <c r="AN1784" s="142" t="str">
        <f t="shared" si="93"/>
        <v/>
      </c>
      <c r="AO1784" s="143" t="str">
        <f>IF(AND($AN1784&lt;&gt;"",$AN1784&gt;=8),VLOOKUP($AN1784,得点換算表!$I$15:$J$19,2),"")</f>
        <v/>
      </c>
      <c r="AP1784" s="105"/>
    </row>
    <row r="1785" spans="1:42" x14ac:dyDescent="0.15">
      <c r="A1785" s="11"/>
      <c r="B1785" s="12"/>
      <c r="C1785" s="13"/>
      <c r="D1785" s="13"/>
      <c r="E1785" s="14"/>
      <c r="F1785" s="14"/>
      <c r="G1785" s="14"/>
      <c r="H1785" s="14"/>
      <c r="I1785" s="15"/>
      <c r="J1785" s="14"/>
      <c r="K1785" s="13"/>
      <c r="L1785" s="14"/>
      <c r="M1785" s="14"/>
      <c r="N1785" s="14"/>
      <c r="O1785" s="14"/>
      <c r="P1785" s="198"/>
      <c r="Q1785" s="198"/>
      <c r="R1785" s="198"/>
      <c r="S1785" s="198"/>
      <c r="T1785" s="198"/>
      <c r="U1785" s="198"/>
      <c r="V1785" s="198"/>
      <c r="W1785" s="202">
        <f t="shared" si="91"/>
        <v>0</v>
      </c>
      <c r="X1785" s="14"/>
      <c r="Y1785" s="14"/>
      <c r="Z1785" s="108"/>
      <c r="AA1785" s="114"/>
      <c r="AB1785" s="129"/>
      <c r="AC1785" s="128"/>
      <c r="AD1785" s="142" t="str">
        <f t="shared" si="92"/>
        <v/>
      </c>
      <c r="AE1785" s="142" t="str">
        <f>IF($E1785&lt;&gt;"",IF($AD1785=1,VLOOKUP($E1785,得点換算表!$C$5:$D$14,2),VLOOKUP($E1785,得点換算表!$E$5:$F$14,2)),"")</f>
        <v/>
      </c>
      <c r="AF1785" s="142" t="str">
        <f>IF($F1785&lt;&gt;"",IF($AD1785=1,VLOOKUP($F1785,得点換算表!$C$15:$D$24,2),VLOOKUP($F1785,得点換算表!$E$15:$F$24,2)),"")</f>
        <v/>
      </c>
      <c r="AG1785" s="142" t="str">
        <f>IF($G1785&lt;&gt;"",IF($AD1785=1,VLOOKUP($G1785,得点換算表!$C$25:$D$34,2),VLOOKUP($G1785,得点換算表!$E$25:$F$34,2)),"")</f>
        <v/>
      </c>
      <c r="AH1785" s="142" t="str">
        <f>IF($H1785&lt;&gt;"",IF($AD1785=1,VLOOKUP($H1785,得点換算表!$C$35:$D$44,2),VLOOKUP($H1785,得点換算表!$E$35:$F$44,2)),"")</f>
        <v/>
      </c>
      <c r="AI1785" s="142" t="str">
        <f>IF($I1785&lt;&gt;"",IF($AD1785=1,VLOOKUP($I1785,得点換算表!$C$45:$D$55,2),VLOOKUP($I1785,得点換算表!$E$45:$F$55,2)),"")</f>
        <v/>
      </c>
      <c r="AJ1785" s="142" t="str">
        <f>IF($J1785&lt;&gt;"",IF($AD1785=1,VLOOKUP($J1785,得点換算表!$C$56:$D$65,2),VLOOKUP($J1785,得点換算表!$E$56:$F$65,2)),"")</f>
        <v/>
      </c>
      <c r="AK1785" s="142" t="str">
        <f>IF($K1785&lt;&gt;"",IF($AD1785=1,VLOOKUP($K1785,得点換算表!$C$66:$D$76,2),VLOOKUP($K1785,得点換算表!$E$66:$F$76,2)),"")</f>
        <v/>
      </c>
      <c r="AL1785" s="142" t="str">
        <f>IF($L1785&lt;&gt;"",IF($AD1785=1,VLOOKUP($L1785,得点換算表!$C$77:$D$86,2),VLOOKUP($L1785,得点換算表!$E$77:$F$86,2)),"")</f>
        <v/>
      </c>
      <c r="AM1785" s="142" t="str">
        <f>IF($M1785&lt;&gt;"",IF($AD1785=1,VLOOKUP($M1785,得点換算表!$C$87:$D$96,2),VLOOKUP($M1785,得点換算表!$E$87:$F$96,2)),"")</f>
        <v/>
      </c>
      <c r="AN1785" s="142" t="str">
        <f t="shared" si="93"/>
        <v/>
      </c>
      <c r="AO1785" s="143" t="str">
        <f>IF(AND($AN1785&lt;&gt;"",$AN1785&gt;=8),VLOOKUP($AN1785,得点換算表!$I$15:$J$19,2),"")</f>
        <v/>
      </c>
      <c r="AP1785" s="105"/>
    </row>
    <row r="1786" spans="1:42" x14ac:dyDescent="0.15">
      <c r="A1786" s="11"/>
      <c r="B1786" s="12"/>
      <c r="C1786" s="13"/>
      <c r="D1786" s="13"/>
      <c r="E1786" s="14"/>
      <c r="F1786" s="14"/>
      <c r="G1786" s="14"/>
      <c r="H1786" s="14"/>
      <c r="I1786" s="15"/>
      <c r="J1786" s="14"/>
      <c r="K1786" s="13"/>
      <c r="L1786" s="14"/>
      <c r="M1786" s="14"/>
      <c r="N1786" s="14"/>
      <c r="O1786" s="14"/>
      <c r="P1786" s="198"/>
      <c r="Q1786" s="198"/>
      <c r="R1786" s="198"/>
      <c r="S1786" s="198"/>
      <c r="T1786" s="198"/>
      <c r="U1786" s="198"/>
      <c r="V1786" s="198"/>
      <c r="W1786" s="202">
        <f t="shared" si="91"/>
        <v>0</v>
      </c>
      <c r="X1786" s="14"/>
      <c r="Y1786" s="14"/>
      <c r="Z1786" s="108"/>
      <c r="AA1786" s="114"/>
      <c r="AB1786" s="129"/>
      <c r="AC1786" s="128"/>
      <c r="AD1786" s="142" t="str">
        <f t="shared" si="92"/>
        <v/>
      </c>
      <c r="AE1786" s="142" t="str">
        <f>IF($E1786&lt;&gt;"",IF($AD1786=1,VLOOKUP($E1786,得点換算表!$C$5:$D$14,2),VLOOKUP($E1786,得点換算表!$E$5:$F$14,2)),"")</f>
        <v/>
      </c>
      <c r="AF1786" s="142" t="str">
        <f>IF($F1786&lt;&gt;"",IF($AD1786=1,VLOOKUP($F1786,得点換算表!$C$15:$D$24,2),VLOOKUP($F1786,得点換算表!$E$15:$F$24,2)),"")</f>
        <v/>
      </c>
      <c r="AG1786" s="142" t="str">
        <f>IF($G1786&lt;&gt;"",IF($AD1786=1,VLOOKUP($G1786,得点換算表!$C$25:$D$34,2),VLOOKUP($G1786,得点換算表!$E$25:$F$34,2)),"")</f>
        <v/>
      </c>
      <c r="AH1786" s="142" t="str">
        <f>IF($H1786&lt;&gt;"",IF($AD1786=1,VLOOKUP($H1786,得点換算表!$C$35:$D$44,2),VLOOKUP($H1786,得点換算表!$E$35:$F$44,2)),"")</f>
        <v/>
      </c>
      <c r="AI1786" s="142" t="str">
        <f>IF($I1786&lt;&gt;"",IF($AD1786=1,VLOOKUP($I1786,得点換算表!$C$45:$D$55,2),VLOOKUP($I1786,得点換算表!$E$45:$F$55,2)),"")</f>
        <v/>
      </c>
      <c r="AJ1786" s="142" t="str">
        <f>IF($J1786&lt;&gt;"",IF($AD1786=1,VLOOKUP($J1786,得点換算表!$C$56:$D$65,2),VLOOKUP($J1786,得点換算表!$E$56:$F$65,2)),"")</f>
        <v/>
      </c>
      <c r="AK1786" s="142" t="str">
        <f>IF($K1786&lt;&gt;"",IF($AD1786=1,VLOOKUP($K1786,得点換算表!$C$66:$D$76,2),VLOOKUP($K1786,得点換算表!$E$66:$F$76,2)),"")</f>
        <v/>
      </c>
      <c r="AL1786" s="142" t="str">
        <f>IF($L1786&lt;&gt;"",IF($AD1786=1,VLOOKUP($L1786,得点換算表!$C$77:$D$86,2),VLOOKUP($L1786,得点換算表!$E$77:$F$86,2)),"")</f>
        <v/>
      </c>
      <c r="AM1786" s="142" t="str">
        <f>IF($M1786&lt;&gt;"",IF($AD1786=1,VLOOKUP($M1786,得点換算表!$C$87:$D$96,2),VLOOKUP($M1786,得点換算表!$E$87:$F$96,2)),"")</f>
        <v/>
      </c>
      <c r="AN1786" s="142" t="str">
        <f t="shared" si="93"/>
        <v/>
      </c>
      <c r="AO1786" s="143" t="str">
        <f>IF(AND($AN1786&lt;&gt;"",$AN1786&gt;=8),VLOOKUP($AN1786,得点換算表!$I$15:$J$19,2),"")</f>
        <v/>
      </c>
      <c r="AP1786" s="105"/>
    </row>
    <row r="1787" spans="1:42" x14ac:dyDescent="0.15">
      <c r="A1787" s="11"/>
      <c r="B1787" s="12"/>
      <c r="C1787" s="13"/>
      <c r="D1787" s="13"/>
      <c r="E1787" s="14"/>
      <c r="F1787" s="14"/>
      <c r="G1787" s="14"/>
      <c r="H1787" s="14"/>
      <c r="I1787" s="15"/>
      <c r="J1787" s="14"/>
      <c r="K1787" s="13"/>
      <c r="L1787" s="14"/>
      <c r="M1787" s="14"/>
      <c r="N1787" s="14"/>
      <c r="O1787" s="14"/>
      <c r="P1787" s="198"/>
      <c r="Q1787" s="198"/>
      <c r="R1787" s="198"/>
      <c r="S1787" s="198"/>
      <c r="T1787" s="198"/>
      <c r="U1787" s="198"/>
      <c r="V1787" s="198"/>
      <c r="W1787" s="202">
        <f t="shared" si="91"/>
        <v>0</v>
      </c>
      <c r="X1787" s="14"/>
      <c r="Y1787" s="14"/>
      <c r="Z1787" s="108"/>
      <c r="AA1787" s="114"/>
      <c r="AB1787" s="129"/>
      <c r="AC1787" s="128"/>
      <c r="AD1787" s="142" t="str">
        <f t="shared" si="92"/>
        <v/>
      </c>
      <c r="AE1787" s="142" t="str">
        <f>IF($E1787&lt;&gt;"",IF($AD1787=1,VLOOKUP($E1787,得点換算表!$C$5:$D$14,2),VLOOKUP($E1787,得点換算表!$E$5:$F$14,2)),"")</f>
        <v/>
      </c>
      <c r="AF1787" s="142" t="str">
        <f>IF($F1787&lt;&gt;"",IF($AD1787=1,VLOOKUP($F1787,得点換算表!$C$15:$D$24,2),VLOOKUP($F1787,得点換算表!$E$15:$F$24,2)),"")</f>
        <v/>
      </c>
      <c r="AG1787" s="142" t="str">
        <f>IF($G1787&lt;&gt;"",IF($AD1787=1,VLOOKUP($G1787,得点換算表!$C$25:$D$34,2),VLOOKUP($G1787,得点換算表!$E$25:$F$34,2)),"")</f>
        <v/>
      </c>
      <c r="AH1787" s="142" t="str">
        <f>IF($H1787&lt;&gt;"",IF($AD1787=1,VLOOKUP($H1787,得点換算表!$C$35:$D$44,2),VLOOKUP($H1787,得点換算表!$E$35:$F$44,2)),"")</f>
        <v/>
      </c>
      <c r="AI1787" s="142" t="str">
        <f>IF($I1787&lt;&gt;"",IF($AD1787=1,VLOOKUP($I1787,得点換算表!$C$45:$D$55,2),VLOOKUP($I1787,得点換算表!$E$45:$F$55,2)),"")</f>
        <v/>
      </c>
      <c r="AJ1787" s="142" t="str">
        <f>IF($J1787&lt;&gt;"",IF($AD1787=1,VLOOKUP($J1787,得点換算表!$C$56:$D$65,2),VLOOKUP($J1787,得点換算表!$E$56:$F$65,2)),"")</f>
        <v/>
      </c>
      <c r="AK1787" s="142" t="str">
        <f>IF($K1787&lt;&gt;"",IF($AD1787=1,VLOOKUP($K1787,得点換算表!$C$66:$D$76,2),VLOOKUP($K1787,得点換算表!$E$66:$F$76,2)),"")</f>
        <v/>
      </c>
      <c r="AL1787" s="142" t="str">
        <f>IF($L1787&lt;&gt;"",IF($AD1787=1,VLOOKUP($L1787,得点換算表!$C$77:$D$86,2),VLOOKUP($L1787,得点換算表!$E$77:$F$86,2)),"")</f>
        <v/>
      </c>
      <c r="AM1787" s="142" t="str">
        <f>IF($M1787&lt;&gt;"",IF($AD1787=1,VLOOKUP($M1787,得点換算表!$C$87:$D$96,2),VLOOKUP($M1787,得点換算表!$E$87:$F$96,2)),"")</f>
        <v/>
      </c>
      <c r="AN1787" s="142" t="str">
        <f t="shared" si="93"/>
        <v/>
      </c>
      <c r="AO1787" s="143" t="str">
        <f>IF(AND($AN1787&lt;&gt;"",$AN1787&gt;=8),VLOOKUP($AN1787,得点換算表!$I$15:$J$19,2),"")</f>
        <v/>
      </c>
      <c r="AP1787" s="105"/>
    </row>
    <row r="1788" spans="1:42" x14ac:dyDescent="0.15">
      <c r="A1788" s="11"/>
      <c r="B1788" s="12"/>
      <c r="C1788" s="13"/>
      <c r="D1788" s="13"/>
      <c r="E1788" s="14"/>
      <c r="F1788" s="14"/>
      <c r="G1788" s="14"/>
      <c r="H1788" s="14"/>
      <c r="I1788" s="15"/>
      <c r="J1788" s="14"/>
      <c r="K1788" s="13"/>
      <c r="L1788" s="14"/>
      <c r="M1788" s="14"/>
      <c r="N1788" s="14"/>
      <c r="O1788" s="14"/>
      <c r="P1788" s="198"/>
      <c r="Q1788" s="198"/>
      <c r="R1788" s="198"/>
      <c r="S1788" s="198"/>
      <c r="T1788" s="198"/>
      <c r="U1788" s="198"/>
      <c r="V1788" s="198"/>
      <c r="W1788" s="202">
        <f t="shared" si="91"/>
        <v>0</v>
      </c>
      <c r="X1788" s="14"/>
      <c r="Y1788" s="14"/>
      <c r="Z1788" s="108"/>
      <c r="AA1788" s="114"/>
      <c r="AB1788" s="129"/>
      <c r="AC1788" s="128"/>
      <c r="AD1788" s="142" t="str">
        <f t="shared" si="92"/>
        <v/>
      </c>
      <c r="AE1788" s="142" t="str">
        <f>IF($E1788&lt;&gt;"",IF($AD1788=1,VLOOKUP($E1788,得点換算表!$C$5:$D$14,2),VLOOKUP($E1788,得点換算表!$E$5:$F$14,2)),"")</f>
        <v/>
      </c>
      <c r="AF1788" s="142" t="str">
        <f>IF($F1788&lt;&gt;"",IF($AD1788=1,VLOOKUP($F1788,得点換算表!$C$15:$D$24,2),VLOOKUP($F1788,得点換算表!$E$15:$F$24,2)),"")</f>
        <v/>
      </c>
      <c r="AG1788" s="142" t="str">
        <f>IF($G1788&lt;&gt;"",IF($AD1788=1,VLOOKUP($G1788,得点換算表!$C$25:$D$34,2),VLOOKUP($G1788,得点換算表!$E$25:$F$34,2)),"")</f>
        <v/>
      </c>
      <c r="AH1788" s="142" t="str">
        <f>IF($H1788&lt;&gt;"",IF($AD1788=1,VLOOKUP($H1788,得点換算表!$C$35:$D$44,2),VLOOKUP($H1788,得点換算表!$E$35:$F$44,2)),"")</f>
        <v/>
      </c>
      <c r="AI1788" s="142" t="str">
        <f>IF($I1788&lt;&gt;"",IF($AD1788=1,VLOOKUP($I1788,得点換算表!$C$45:$D$55,2),VLOOKUP($I1788,得点換算表!$E$45:$F$55,2)),"")</f>
        <v/>
      </c>
      <c r="AJ1788" s="142" t="str">
        <f>IF($J1788&lt;&gt;"",IF($AD1788=1,VLOOKUP($J1788,得点換算表!$C$56:$D$65,2),VLOOKUP($J1788,得点換算表!$E$56:$F$65,2)),"")</f>
        <v/>
      </c>
      <c r="AK1788" s="142" t="str">
        <f>IF($K1788&lt;&gt;"",IF($AD1788=1,VLOOKUP($K1788,得点換算表!$C$66:$D$76,2),VLOOKUP($K1788,得点換算表!$E$66:$F$76,2)),"")</f>
        <v/>
      </c>
      <c r="AL1788" s="142" t="str">
        <f>IF($L1788&lt;&gt;"",IF($AD1788=1,VLOOKUP($L1788,得点換算表!$C$77:$D$86,2),VLOOKUP($L1788,得点換算表!$E$77:$F$86,2)),"")</f>
        <v/>
      </c>
      <c r="AM1788" s="142" t="str">
        <f>IF($M1788&lt;&gt;"",IF($AD1788=1,VLOOKUP($M1788,得点換算表!$C$87:$D$96,2),VLOOKUP($M1788,得点換算表!$E$87:$F$96,2)),"")</f>
        <v/>
      </c>
      <c r="AN1788" s="142" t="str">
        <f t="shared" si="93"/>
        <v/>
      </c>
      <c r="AO1788" s="143" t="str">
        <f>IF(AND($AN1788&lt;&gt;"",$AN1788&gt;=8),VLOOKUP($AN1788,得点換算表!$I$15:$J$19,2),"")</f>
        <v/>
      </c>
      <c r="AP1788" s="105"/>
    </row>
    <row r="1789" spans="1:42" x14ac:dyDescent="0.15">
      <c r="A1789" s="11"/>
      <c r="B1789" s="12"/>
      <c r="C1789" s="13"/>
      <c r="D1789" s="13"/>
      <c r="E1789" s="14"/>
      <c r="F1789" s="14"/>
      <c r="G1789" s="14"/>
      <c r="H1789" s="14"/>
      <c r="I1789" s="15"/>
      <c r="J1789" s="14"/>
      <c r="K1789" s="13"/>
      <c r="L1789" s="14"/>
      <c r="M1789" s="14"/>
      <c r="N1789" s="14"/>
      <c r="O1789" s="14"/>
      <c r="P1789" s="198"/>
      <c r="Q1789" s="198"/>
      <c r="R1789" s="198"/>
      <c r="S1789" s="198"/>
      <c r="T1789" s="198"/>
      <c r="U1789" s="198"/>
      <c r="V1789" s="198"/>
      <c r="W1789" s="202">
        <f t="shared" si="91"/>
        <v>0</v>
      </c>
      <c r="X1789" s="14"/>
      <c r="Y1789" s="14"/>
      <c r="Z1789" s="108"/>
      <c r="AA1789" s="114"/>
      <c r="AB1789" s="129"/>
      <c r="AC1789" s="128"/>
      <c r="AD1789" s="142" t="str">
        <f t="shared" si="92"/>
        <v/>
      </c>
      <c r="AE1789" s="142" t="str">
        <f>IF($E1789&lt;&gt;"",IF($AD1789=1,VLOOKUP($E1789,得点換算表!$C$5:$D$14,2),VLOOKUP($E1789,得点換算表!$E$5:$F$14,2)),"")</f>
        <v/>
      </c>
      <c r="AF1789" s="142" t="str">
        <f>IF($F1789&lt;&gt;"",IF($AD1789=1,VLOOKUP($F1789,得点換算表!$C$15:$D$24,2),VLOOKUP($F1789,得点換算表!$E$15:$F$24,2)),"")</f>
        <v/>
      </c>
      <c r="AG1789" s="142" t="str">
        <f>IF($G1789&lt;&gt;"",IF($AD1789=1,VLOOKUP($G1789,得点換算表!$C$25:$D$34,2),VLOOKUP($G1789,得点換算表!$E$25:$F$34,2)),"")</f>
        <v/>
      </c>
      <c r="AH1789" s="142" t="str">
        <f>IF($H1789&lt;&gt;"",IF($AD1789=1,VLOOKUP($H1789,得点換算表!$C$35:$D$44,2),VLOOKUP($H1789,得点換算表!$E$35:$F$44,2)),"")</f>
        <v/>
      </c>
      <c r="AI1789" s="142" t="str">
        <f>IF($I1789&lt;&gt;"",IF($AD1789=1,VLOOKUP($I1789,得点換算表!$C$45:$D$55,2),VLOOKUP($I1789,得点換算表!$E$45:$F$55,2)),"")</f>
        <v/>
      </c>
      <c r="AJ1789" s="142" t="str">
        <f>IF($J1789&lt;&gt;"",IF($AD1789=1,VLOOKUP($J1789,得点換算表!$C$56:$D$65,2),VLOOKUP($J1789,得点換算表!$E$56:$F$65,2)),"")</f>
        <v/>
      </c>
      <c r="AK1789" s="142" t="str">
        <f>IF($K1789&lt;&gt;"",IF($AD1789=1,VLOOKUP($K1789,得点換算表!$C$66:$D$76,2),VLOOKUP($K1789,得点換算表!$E$66:$F$76,2)),"")</f>
        <v/>
      </c>
      <c r="AL1789" s="142" t="str">
        <f>IF($L1789&lt;&gt;"",IF($AD1789=1,VLOOKUP($L1789,得点換算表!$C$77:$D$86,2),VLOOKUP($L1789,得点換算表!$E$77:$F$86,2)),"")</f>
        <v/>
      </c>
      <c r="AM1789" s="142" t="str">
        <f>IF($M1789&lt;&gt;"",IF($AD1789=1,VLOOKUP($M1789,得点換算表!$C$87:$D$96,2),VLOOKUP($M1789,得点換算表!$E$87:$F$96,2)),"")</f>
        <v/>
      </c>
      <c r="AN1789" s="142" t="str">
        <f t="shared" si="93"/>
        <v/>
      </c>
      <c r="AO1789" s="143" t="str">
        <f>IF(AND($AN1789&lt;&gt;"",$AN1789&gt;=8),VLOOKUP($AN1789,得点換算表!$I$15:$J$19,2),"")</f>
        <v/>
      </c>
      <c r="AP1789" s="105"/>
    </row>
    <row r="1790" spans="1:42" x14ac:dyDescent="0.15">
      <c r="A1790" s="11"/>
      <c r="B1790" s="12"/>
      <c r="C1790" s="13"/>
      <c r="D1790" s="13"/>
      <c r="E1790" s="14"/>
      <c r="F1790" s="14"/>
      <c r="G1790" s="14"/>
      <c r="H1790" s="14"/>
      <c r="I1790" s="15"/>
      <c r="J1790" s="14"/>
      <c r="K1790" s="13"/>
      <c r="L1790" s="14"/>
      <c r="M1790" s="14"/>
      <c r="N1790" s="14"/>
      <c r="O1790" s="14"/>
      <c r="P1790" s="198"/>
      <c r="Q1790" s="198"/>
      <c r="R1790" s="198"/>
      <c r="S1790" s="198"/>
      <c r="T1790" s="198"/>
      <c r="U1790" s="198"/>
      <c r="V1790" s="198"/>
      <c r="W1790" s="202">
        <f t="shared" si="91"/>
        <v>0</v>
      </c>
      <c r="X1790" s="14"/>
      <c r="Y1790" s="14"/>
      <c r="Z1790" s="108"/>
      <c r="AA1790" s="114"/>
      <c r="AB1790" s="129"/>
      <c r="AC1790" s="128"/>
      <c r="AD1790" s="142" t="str">
        <f t="shared" si="92"/>
        <v/>
      </c>
      <c r="AE1790" s="142" t="str">
        <f>IF($E1790&lt;&gt;"",IF($AD1790=1,VLOOKUP($E1790,得点換算表!$C$5:$D$14,2),VLOOKUP($E1790,得点換算表!$E$5:$F$14,2)),"")</f>
        <v/>
      </c>
      <c r="AF1790" s="142" t="str">
        <f>IF($F1790&lt;&gt;"",IF($AD1790=1,VLOOKUP($F1790,得点換算表!$C$15:$D$24,2),VLOOKUP($F1790,得点換算表!$E$15:$F$24,2)),"")</f>
        <v/>
      </c>
      <c r="AG1790" s="142" t="str">
        <f>IF($G1790&lt;&gt;"",IF($AD1790=1,VLOOKUP($G1790,得点換算表!$C$25:$D$34,2),VLOOKUP($G1790,得点換算表!$E$25:$F$34,2)),"")</f>
        <v/>
      </c>
      <c r="AH1790" s="142" t="str">
        <f>IF($H1790&lt;&gt;"",IF($AD1790=1,VLOOKUP($H1790,得点換算表!$C$35:$D$44,2),VLOOKUP($H1790,得点換算表!$E$35:$F$44,2)),"")</f>
        <v/>
      </c>
      <c r="AI1790" s="142" t="str">
        <f>IF($I1790&lt;&gt;"",IF($AD1790=1,VLOOKUP($I1790,得点換算表!$C$45:$D$55,2),VLOOKUP($I1790,得点換算表!$E$45:$F$55,2)),"")</f>
        <v/>
      </c>
      <c r="AJ1790" s="142" t="str">
        <f>IF($J1790&lt;&gt;"",IF($AD1790=1,VLOOKUP($J1790,得点換算表!$C$56:$D$65,2),VLOOKUP($J1790,得点換算表!$E$56:$F$65,2)),"")</f>
        <v/>
      </c>
      <c r="AK1790" s="142" t="str">
        <f>IF($K1790&lt;&gt;"",IF($AD1790=1,VLOOKUP($K1790,得点換算表!$C$66:$D$76,2),VLOOKUP($K1790,得点換算表!$E$66:$F$76,2)),"")</f>
        <v/>
      </c>
      <c r="AL1790" s="142" t="str">
        <f>IF($L1790&lt;&gt;"",IF($AD1790=1,VLOOKUP($L1790,得点換算表!$C$77:$D$86,2),VLOOKUP($L1790,得点換算表!$E$77:$F$86,2)),"")</f>
        <v/>
      </c>
      <c r="AM1790" s="142" t="str">
        <f>IF($M1790&lt;&gt;"",IF($AD1790=1,VLOOKUP($M1790,得点換算表!$C$87:$D$96,2),VLOOKUP($M1790,得点換算表!$E$87:$F$96,2)),"")</f>
        <v/>
      </c>
      <c r="AN1790" s="142" t="str">
        <f t="shared" si="93"/>
        <v/>
      </c>
      <c r="AO1790" s="143" t="str">
        <f>IF(AND($AN1790&lt;&gt;"",$AN1790&gt;=8),VLOOKUP($AN1790,得点換算表!$I$15:$J$19,2),"")</f>
        <v/>
      </c>
      <c r="AP1790" s="105"/>
    </row>
    <row r="1791" spans="1:42" x14ac:dyDescent="0.15">
      <c r="A1791" s="11"/>
      <c r="B1791" s="12"/>
      <c r="C1791" s="13"/>
      <c r="D1791" s="13"/>
      <c r="E1791" s="14"/>
      <c r="F1791" s="14"/>
      <c r="G1791" s="14"/>
      <c r="H1791" s="14"/>
      <c r="I1791" s="15"/>
      <c r="J1791" s="14"/>
      <c r="K1791" s="13"/>
      <c r="L1791" s="14"/>
      <c r="M1791" s="14"/>
      <c r="N1791" s="14"/>
      <c r="O1791" s="14"/>
      <c r="P1791" s="198"/>
      <c r="Q1791" s="198"/>
      <c r="R1791" s="198"/>
      <c r="S1791" s="198"/>
      <c r="T1791" s="198"/>
      <c r="U1791" s="198"/>
      <c r="V1791" s="198"/>
      <c r="W1791" s="202">
        <f t="shared" si="91"/>
        <v>0</v>
      </c>
      <c r="X1791" s="14"/>
      <c r="Y1791" s="14"/>
      <c r="Z1791" s="108"/>
      <c r="AA1791" s="114"/>
      <c r="AB1791" s="129"/>
      <c r="AC1791" s="128"/>
      <c r="AD1791" s="142" t="str">
        <f t="shared" si="92"/>
        <v/>
      </c>
      <c r="AE1791" s="142" t="str">
        <f>IF($E1791&lt;&gt;"",IF($AD1791=1,VLOOKUP($E1791,得点換算表!$C$5:$D$14,2),VLOOKUP($E1791,得点換算表!$E$5:$F$14,2)),"")</f>
        <v/>
      </c>
      <c r="AF1791" s="142" t="str">
        <f>IF($F1791&lt;&gt;"",IF($AD1791=1,VLOOKUP($F1791,得点換算表!$C$15:$D$24,2),VLOOKUP($F1791,得点換算表!$E$15:$F$24,2)),"")</f>
        <v/>
      </c>
      <c r="AG1791" s="142" t="str">
        <f>IF($G1791&lt;&gt;"",IF($AD1791=1,VLOOKUP($G1791,得点換算表!$C$25:$D$34,2),VLOOKUP($G1791,得点換算表!$E$25:$F$34,2)),"")</f>
        <v/>
      </c>
      <c r="AH1791" s="142" t="str">
        <f>IF($H1791&lt;&gt;"",IF($AD1791=1,VLOOKUP($H1791,得点換算表!$C$35:$D$44,2),VLOOKUP($H1791,得点換算表!$E$35:$F$44,2)),"")</f>
        <v/>
      </c>
      <c r="AI1791" s="142" t="str">
        <f>IF($I1791&lt;&gt;"",IF($AD1791=1,VLOOKUP($I1791,得点換算表!$C$45:$D$55,2),VLOOKUP($I1791,得点換算表!$E$45:$F$55,2)),"")</f>
        <v/>
      </c>
      <c r="AJ1791" s="142" t="str">
        <f>IF($J1791&lt;&gt;"",IF($AD1791=1,VLOOKUP($J1791,得点換算表!$C$56:$D$65,2),VLOOKUP($J1791,得点換算表!$E$56:$F$65,2)),"")</f>
        <v/>
      </c>
      <c r="AK1791" s="142" t="str">
        <f>IF($K1791&lt;&gt;"",IF($AD1791=1,VLOOKUP($K1791,得点換算表!$C$66:$D$76,2),VLOOKUP($K1791,得点換算表!$E$66:$F$76,2)),"")</f>
        <v/>
      </c>
      <c r="AL1791" s="142" t="str">
        <f>IF($L1791&lt;&gt;"",IF($AD1791=1,VLOOKUP($L1791,得点換算表!$C$77:$D$86,2),VLOOKUP($L1791,得点換算表!$E$77:$F$86,2)),"")</f>
        <v/>
      </c>
      <c r="AM1791" s="142" t="str">
        <f>IF($M1791&lt;&gt;"",IF($AD1791=1,VLOOKUP($M1791,得点換算表!$C$87:$D$96,2),VLOOKUP($M1791,得点換算表!$E$87:$F$96,2)),"")</f>
        <v/>
      </c>
      <c r="AN1791" s="142" t="str">
        <f t="shared" si="93"/>
        <v/>
      </c>
      <c r="AO1791" s="143" t="str">
        <f>IF(AND($AN1791&lt;&gt;"",$AN1791&gt;=8),VLOOKUP($AN1791,得点換算表!$I$15:$J$19,2),"")</f>
        <v/>
      </c>
      <c r="AP1791" s="105"/>
    </row>
    <row r="1792" spans="1:42" x14ac:dyDescent="0.15">
      <c r="A1792" s="11"/>
      <c r="B1792" s="12"/>
      <c r="C1792" s="13"/>
      <c r="D1792" s="13"/>
      <c r="E1792" s="14"/>
      <c r="F1792" s="14"/>
      <c r="G1792" s="14"/>
      <c r="H1792" s="14"/>
      <c r="I1792" s="15"/>
      <c r="J1792" s="14"/>
      <c r="K1792" s="13"/>
      <c r="L1792" s="14"/>
      <c r="M1792" s="14"/>
      <c r="N1792" s="14"/>
      <c r="O1792" s="14"/>
      <c r="P1792" s="198"/>
      <c r="Q1792" s="198"/>
      <c r="R1792" s="198"/>
      <c r="S1792" s="198"/>
      <c r="T1792" s="198"/>
      <c r="U1792" s="198"/>
      <c r="V1792" s="198"/>
      <c r="W1792" s="202">
        <f t="shared" si="91"/>
        <v>0</v>
      </c>
      <c r="X1792" s="14"/>
      <c r="Y1792" s="14"/>
      <c r="Z1792" s="108"/>
      <c r="AA1792" s="114"/>
      <c r="AB1792" s="129"/>
      <c r="AC1792" s="128"/>
      <c r="AD1792" s="142" t="str">
        <f t="shared" si="92"/>
        <v/>
      </c>
      <c r="AE1792" s="142" t="str">
        <f>IF($E1792&lt;&gt;"",IF($AD1792=1,VLOOKUP($E1792,得点換算表!$C$5:$D$14,2),VLOOKUP($E1792,得点換算表!$E$5:$F$14,2)),"")</f>
        <v/>
      </c>
      <c r="AF1792" s="142" t="str">
        <f>IF($F1792&lt;&gt;"",IF($AD1792=1,VLOOKUP($F1792,得点換算表!$C$15:$D$24,2),VLOOKUP($F1792,得点換算表!$E$15:$F$24,2)),"")</f>
        <v/>
      </c>
      <c r="AG1792" s="142" t="str">
        <f>IF($G1792&lt;&gt;"",IF($AD1792=1,VLOOKUP($G1792,得点換算表!$C$25:$D$34,2),VLOOKUP($G1792,得点換算表!$E$25:$F$34,2)),"")</f>
        <v/>
      </c>
      <c r="AH1792" s="142" t="str">
        <f>IF($H1792&lt;&gt;"",IF($AD1792=1,VLOOKUP($H1792,得点換算表!$C$35:$D$44,2),VLOOKUP($H1792,得点換算表!$E$35:$F$44,2)),"")</f>
        <v/>
      </c>
      <c r="AI1792" s="142" t="str">
        <f>IF($I1792&lt;&gt;"",IF($AD1792=1,VLOOKUP($I1792,得点換算表!$C$45:$D$55,2),VLOOKUP($I1792,得点換算表!$E$45:$F$55,2)),"")</f>
        <v/>
      </c>
      <c r="AJ1792" s="142" t="str">
        <f>IF($J1792&lt;&gt;"",IF($AD1792=1,VLOOKUP($J1792,得点換算表!$C$56:$D$65,2),VLOOKUP($J1792,得点換算表!$E$56:$F$65,2)),"")</f>
        <v/>
      </c>
      <c r="AK1792" s="142" t="str">
        <f>IF($K1792&lt;&gt;"",IF($AD1792=1,VLOOKUP($K1792,得点換算表!$C$66:$D$76,2),VLOOKUP($K1792,得点換算表!$E$66:$F$76,2)),"")</f>
        <v/>
      </c>
      <c r="AL1792" s="142" t="str">
        <f>IF($L1792&lt;&gt;"",IF($AD1792=1,VLOOKUP($L1792,得点換算表!$C$77:$D$86,2),VLOOKUP($L1792,得点換算表!$E$77:$F$86,2)),"")</f>
        <v/>
      </c>
      <c r="AM1792" s="142" t="str">
        <f>IF($M1792&lt;&gt;"",IF($AD1792=1,VLOOKUP($M1792,得点換算表!$C$87:$D$96,2),VLOOKUP($M1792,得点換算表!$E$87:$F$96,2)),"")</f>
        <v/>
      </c>
      <c r="AN1792" s="142" t="str">
        <f t="shared" si="93"/>
        <v/>
      </c>
      <c r="AO1792" s="143" t="str">
        <f>IF(AND($AN1792&lt;&gt;"",$AN1792&gt;=8),VLOOKUP($AN1792,得点換算表!$I$15:$J$19,2),"")</f>
        <v/>
      </c>
      <c r="AP1792" s="105"/>
    </row>
    <row r="1793" spans="1:42" x14ac:dyDescent="0.15">
      <c r="A1793" s="11"/>
      <c r="B1793" s="12"/>
      <c r="C1793" s="13"/>
      <c r="D1793" s="13"/>
      <c r="E1793" s="14"/>
      <c r="F1793" s="14"/>
      <c r="G1793" s="14"/>
      <c r="H1793" s="14"/>
      <c r="I1793" s="15"/>
      <c r="J1793" s="14"/>
      <c r="K1793" s="13"/>
      <c r="L1793" s="14"/>
      <c r="M1793" s="14"/>
      <c r="N1793" s="14"/>
      <c r="O1793" s="14"/>
      <c r="P1793" s="198"/>
      <c r="Q1793" s="198"/>
      <c r="R1793" s="198"/>
      <c r="S1793" s="198"/>
      <c r="T1793" s="198"/>
      <c r="U1793" s="198"/>
      <c r="V1793" s="198"/>
      <c r="W1793" s="202">
        <f t="shared" si="91"/>
        <v>0</v>
      </c>
      <c r="X1793" s="14"/>
      <c r="Y1793" s="14"/>
      <c r="Z1793" s="108"/>
      <c r="AA1793" s="114"/>
      <c r="AB1793" s="129"/>
      <c r="AC1793" s="128"/>
      <c r="AD1793" s="142" t="str">
        <f t="shared" si="92"/>
        <v/>
      </c>
      <c r="AE1793" s="142" t="str">
        <f>IF($E1793&lt;&gt;"",IF($AD1793=1,VLOOKUP($E1793,得点換算表!$C$5:$D$14,2),VLOOKUP($E1793,得点換算表!$E$5:$F$14,2)),"")</f>
        <v/>
      </c>
      <c r="AF1793" s="142" t="str">
        <f>IF($F1793&lt;&gt;"",IF($AD1793=1,VLOOKUP($F1793,得点換算表!$C$15:$D$24,2),VLOOKUP($F1793,得点換算表!$E$15:$F$24,2)),"")</f>
        <v/>
      </c>
      <c r="AG1793" s="142" t="str">
        <f>IF($G1793&lt;&gt;"",IF($AD1793=1,VLOOKUP($G1793,得点換算表!$C$25:$D$34,2),VLOOKUP($G1793,得点換算表!$E$25:$F$34,2)),"")</f>
        <v/>
      </c>
      <c r="AH1793" s="142" t="str">
        <f>IF($H1793&lt;&gt;"",IF($AD1793=1,VLOOKUP($H1793,得点換算表!$C$35:$D$44,2),VLOOKUP($H1793,得点換算表!$E$35:$F$44,2)),"")</f>
        <v/>
      </c>
      <c r="AI1793" s="142" t="str">
        <f>IF($I1793&lt;&gt;"",IF($AD1793=1,VLOOKUP($I1793,得点換算表!$C$45:$D$55,2),VLOOKUP($I1793,得点換算表!$E$45:$F$55,2)),"")</f>
        <v/>
      </c>
      <c r="AJ1793" s="142" t="str">
        <f>IF($J1793&lt;&gt;"",IF($AD1793=1,VLOOKUP($J1793,得点換算表!$C$56:$D$65,2),VLOOKUP($J1793,得点換算表!$E$56:$F$65,2)),"")</f>
        <v/>
      </c>
      <c r="AK1793" s="142" t="str">
        <f>IF($K1793&lt;&gt;"",IF($AD1793=1,VLOOKUP($K1793,得点換算表!$C$66:$D$76,2),VLOOKUP($K1793,得点換算表!$E$66:$F$76,2)),"")</f>
        <v/>
      </c>
      <c r="AL1793" s="142" t="str">
        <f>IF($L1793&lt;&gt;"",IF($AD1793=1,VLOOKUP($L1793,得点換算表!$C$77:$D$86,2),VLOOKUP($L1793,得点換算表!$E$77:$F$86,2)),"")</f>
        <v/>
      </c>
      <c r="AM1793" s="142" t="str">
        <f>IF($M1793&lt;&gt;"",IF($AD1793=1,VLOOKUP($M1793,得点換算表!$C$87:$D$96,2),VLOOKUP($M1793,得点換算表!$E$87:$F$96,2)),"")</f>
        <v/>
      </c>
      <c r="AN1793" s="142" t="str">
        <f t="shared" si="93"/>
        <v/>
      </c>
      <c r="AO1793" s="143" t="str">
        <f>IF(AND($AN1793&lt;&gt;"",$AN1793&gt;=8),VLOOKUP($AN1793,得点換算表!$I$15:$J$19,2),"")</f>
        <v/>
      </c>
      <c r="AP1793" s="105"/>
    </row>
    <row r="1794" spans="1:42" x14ac:dyDescent="0.15">
      <c r="A1794" s="11"/>
      <c r="B1794" s="12"/>
      <c r="C1794" s="13"/>
      <c r="D1794" s="13"/>
      <c r="E1794" s="14"/>
      <c r="F1794" s="14"/>
      <c r="G1794" s="14"/>
      <c r="H1794" s="14"/>
      <c r="I1794" s="15"/>
      <c r="J1794" s="14"/>
      <c r="K1794" s="13"/>
      <c r="L1794" s="14"/>
      <c r="M1794" s="14"/>
      <c r="N1794" s="14"/>
      <c r="O1794" s="14"/>
      <c r="P1794" s="198"/>
      <c r="Q1794" s="198"/>
      <c r="R1794" s="198"/>
      <c r="S1794" s="198"/>
      <c r="T1794" s="198"/>
      <c r="U1794" s="198"/>
      <c r="V1794" s="198"/>
      <c r="W1794" s="202">
        <f t="shared" si="91"/>
        <v>0</v>
      </c>
      <c r="X1794" s="14"/>
      <c r="Y1794" s="14"/>
      <c r="Z1794" s="108"/>
      <c r="AA1794" s="114"/>
      <c r="AB1794" s="129"/>
      <c r="AC1794" s="128"/>
      <c r="AD1794" s="142" t="str">
        <f t="shared" si="92"/>
        <v/>
      </c>
      <c r="AE1794" s="142" t="str">
        <f>IF($E1794&lt;&gt;"",IF($AD1794=1,VLOOKUP($E1794,得点換算表!$C$5:$D$14,2),VLOOKUP($E1794,得点換算表!$E$5:$F$14,2)),"")</f>
        <v/>
      </c>
      <c r="AF1794" s="142" t="str">
        <f>IF($F1794&lt;&gt;"",IF($AD1794=1,VLOOKUP($F1794,得点換算表!$C$15:$D$24,2),VLOOKUP($F1794,得点換算表!$E$15:$F$24,2)),"")</f>
        <v/>
      </c>
      <c r="AG1794" s="142" t="str">
        <f>IF($G1794&lt;&gt;"",IF($AD1794=1,VLOOKUP($G1794,得点換算表!$C$25:$D$34,2),VLOOKUP($G1794,得点換算表!$E$25:$F$34,2)),"")</f>
        <v/>
      </c>
      <c r="AH1794" s="142" t="str">
        <f>IF($H1794&lt;&gt;"",IF($AD1794=1,VLOOKUP($H1794,得点換算表!$C$35:$D$44,2),VLOOKUP($H1794,得点換算表!$E$35:$F$44,2)),"")</f>
        <v/>
      </c>
      <c r="AI1794" s="142" t="str">
        <f>IF($I1794&lt;&gt;"",IF($AD1794=1,VLOOKUP($I1794,得点換算表!$C$45:$D$55,2),VLOOKUP($I1794,得点換算表!$E$45:$F$55,2)),"")</f>
        <v/>
      </c>
      <c r="AJ1794" s="142" t="str">
        <f>IF($J1794&lt;&gt;"",IF($AD1794=1,VLOOKUP($J1794,得点換算表!$C$56:$D$65,2),VLOOKUP($J1794,得点換算表!$E$56:$F$65,2)),"")</f>
        <v/>
      </c>
      <c r="AK1794" s="142" t="str">
        <f>IF($K1794&lt;&gt;"",IF($AD1794=1,VLOOKUP($K1794,得点換算表!$C$66:$D$76,2),VLOOKUP($K1794,得点換算表!$E$66:$F$76,2)),"")</f>
        <v/>
      </c>
      <c r="AL1794" s="142" t="str">
        <f>IF($L1794&lt;&gt;"",IF($AD1794=1,VLOOKUP($L1794,得点換算表!$C$77:$D$86,2),VLOOKUP($L1794,得点換算表!$E$77:$F$86,2)),"")</f>
        <v/>
      </c>
      <c r="AM1794" s="142" t="str">
        <f>IF($M1794&lt;&gt;"",IF($AD1794=1,VLOOKUP($M1794,得点換算表!$C$87:$D$96,2),VLOOKUP($M1794,得点換算表!$E$87:$F$96,2)),"")</f>
        <v/>
      </c>
      <c r="AN1794" s="142" t="str">
        <f t="shared" si="93"/>
        <v/>
      </c>
      <c r="AO1794" s="143" t="str">
        <f>IF(AND($AN1794&lt;&gt;"",$AN1794&gt;=8),VLOOKUP($AN1794,得点換算表!$I$15:$J$19,2),"")</f>
        <v/>
      </c>
      <c r="AP1794" s="105"/>
    </row>
    <row r="1795" spans="1:42" x14ac:dyDescent="0.15">
      <c r="A1795" s="11"/>
      <c r="B1795" s="12"/>
      <c r="C1795" s="13"/>
      <c r="D1795" s="13"/>
      <c r="E1795" s="14"/>
      <c r="F1795" s="14"/>
      <c r="G1795" s="14"/>
      <c r="H1795" s="14"/>
      <c r="I1795" s="15"/>
      <c r="J1795" s="14"/>
      <c r="K1795" s="13"/>
      <c r="L1795" s="14"/>
      <c r="M1795" s="14"/>
      <c r="N1795" s="14"/>
      <c r="O1795" s="14"/>
      <c r="P1795" s="198"/>
      <c r="Q1795" s="198"/>
      <c r="R1795" s="198"/>
      <c r="S1795" s="198"/>
      <c r="T1795" s="198"/>
      <c r="U1795" s="198"/>
      <c r="V1795" s="198"/>
      <c r="W1795" s="202">
        <f t="shared" ref="W1795:W1858" si="94">SUM(P1795:V1795)</f>
        <v>0</v>
      </c>
      <c r="X1795" s="14"/>
      <c r="Y1795" s="14"/>
      <c r="Z1795" s="108"/>
      <c r="AA1795" s="114"/>
      <c r="AB1795" s="129"/>
      <c r="AC1795" s="128"/>
      <c r="AD1795" s="142" t="str">
        <f t="shared" ref="AD1795:AD1858" si="95">IF($A1795&lt;&gt;"",$A1795,"")</f>
        <v/>
      </c>
      <c r="AE1795" s="142" t="str">
        <f>IF($E1795&lt;&gt;"",IF($AD1795=1,VLOOKUP($E1795,得点換算表!$C$5:$D$14,2),VLOOKUP($E1795,得点換算表!$E$5:$F$14,2)),"")</f>
        <v/>
      </c>
      <c r="AF1795" s="142" t="str">
        <f>IF($F1795&lt;&gt;"",IF($AD1795=1,VLOOKUP($F1795,得点換算表!$C$15:$D$24,2),VLOOKUP($F1795,得点換算表!$E$15:$F$24,2)),"")</f>
        <v/>
      </c>
      <c r="AG1795" s="142" t="str">
        <f>IF($G1795&lt;&gt;"",IF($AD1795=1,VLOOKUP($G1795,得点換算表!$C$25:$D$34,2),VLOOKUP($G1795,得点換算表!$E$25:$F$34,2)),"")</f>
        <v/>
      </c>
      <c r="AH1795" s="142" t="str">
        <f>IF($H1795&lt;&gt;"",IF($AD1795=1,VLOOKUP($H1795,得点換算表!$C$35:$D$44,2),VLOOKUP($H1795,得点換算表!$E$35:$F$44,2)),"")</f>
        <v/>
      </c>
      <c r="AI1795" s="142" t="str">
        <f>IF($I1795&lt;&gt;"",IF($AD1795=1,VLOOKUP($I1795,得点換算表!$C$45:$D$55,2),VLOOKUP($I1795,得点換算表!$E$45:$F$55,2)),"")</f>
        <v/>
      </c>
      <c r="AJ1795" s="142" t="str">
        <f>IF($J1795&lt;&gt;"",IF($AD1795=1,VLOOKUP($J1795,得点換算表!$C$56:$D$65,2),VLOOKUP($J1795,得点換算表!$E$56:$F$65,2)),"")</f>
        <v/>
      </c>
      <c r="AK1795" s="142" t="str">
        <f>IF($K1795&lt;&gt;"",IF($AD1795=1,VLOOKUP($K1795,得点換算表!$C$66:$D$76,2),VLOOKUP($K1795,得点換算表!$E$66:$F$76,2)),"")</f>
        <v/>
      </c>
      <c r="AL1795" s="142" t="str">
        <f>IF($L1795&lt;&gt;"",IF($AD1795=1,VLOOKUP($L1795,得点換算表!$C$77:$D$86,2),VLOOKUP($L1795,得点換算表!$E$77:$F$86,2)),"")</f>
        <v/>
      </c>
      <c r="AM1795" s="142" t="str">
        <f>IF($M1795&lt;&gt;"",IF($AD1795=1,VLOOKUP($M1795,得点換算表!$C$87:$D$96,2),VLOOKUP($M1795,得点換算表!$E$87:$F$96,2)),"")</f>
        <v/>
      </c>
      <c r="AN1795" s="142" t="str">
        <f t="shared" ref="AN1795:AN1858" si="96">IF(AND($AD1795&lt;&gt;"",COUNT(AE1795:AM1795)&gt;7),IF(AND(AI1795&lt;&gt;"",AJ1795&lt;&gt;""),IF(AI1795&gt;=AJ1795,SUM(AE1795:AI1795,AK1795:AM1795),IF(AI1795&lt;AJ1795,SUM(AE1795:AH1795,AJ1795:AM1795),"")),IF(AND(AI1795&lt;&gt;"",AJ1795=""),SUM(AE1795:AI1795,AK1795:AM1795),IF(AND(AI1795="",AJ1795&lt;&gt;""),SUM(AE1795:AH1795,AJ1795:AM1795),""))),"")</f>
        <v/>
      </c>
      <c r="AO1795" s="143" t="str">
        <f>IF(AND($AN1795&lt;&gt;"",$AN1795&gt;=8),VLOOKUP($AN1795,得点換算表!$I$15:$J$19,2),"")</f>
        <v/>
      </c>
      <c r="AP1795" s="105"/>
    </row>
    <row r="1796" spans="1:42" x14ac:dyDescent="0.15">
      <c r="A1796" s="11"/>
      <c r="B1796" s="12"/>
      <c r="C1796" s="13"/>
      <c r="D1796" s="13"/>
      <c r="E1796" s="14"/>
      <c r="F1796" s="14"/>
      <c r="G1796" s="14"/>
      <c r="H1796" s="14"/>
      <c r="I1796" s="15"/>
      <c r="J1796" s="14"/>
      <c r="K1796" s="13"/>
      <c r="L1796" s="14"/>
      <c r="M1796" s="14"/>
      <c r="N1796" s="14"/>
      <c r="O1796" s="14"/>
      <c r="P1796" s="198"/>
      <c r="Q1796" s="198"/>
      <c r="R1796" s="198"/>
      <c r="S1796" s="198"/>
      <c r="T1796" s="198"/>
      <c r="U1796" s="198"/>
      <c r="V1796" s="198"/>
      <c r="W1796" s="202">
        <f t="shared" si="94"/>
        <v>0</v>
      </c>
      <c r="X1796" s="14"/>
      <c r="Y1796" s="14"/>
      <c r="Z1796" s="108"/>
      <c r="AA1796" s="114"/>
      <c r="AB1796" s="129"/>
      <c r="AC1796" s="128"/>
      <c r="AD1796" s="142" t="str">
        <f t="shared" si="95"/>
        <v/>
      </c>
      <c r="AE1796" s="142" t="str">
        <f>IF($E1796&lt;&gt;"",IF($AD1796=1,VLOOKUP($E1796,得点換算表!$C$5:$D$14,2),VLOOKUP($E1796,得点換算表!$E$5:$F$14,2)),"")</f>
        <v/>
      </c>
      <c r="AF1796" s="142" t="str">
        <f>IF($F1796&lt;&gt;"",IF($AD1796=1,VLOOKUP($F1796,得点換算表!$C$15:$D$24,2),VLOOKUP($F1796,得点換算表!$E$15:$F$24,2)),"")</f>
        <v/>
      </c>
      <c r="AG1796" s="142" t="str">
        <f>IF($G1796&lt;&gt;"",IF($AD1796=1,VLOOKUP($G1796,得点換算表!$C$25:$D$34,2),VLOOKUP($G1796,得点換算表!$E$25:$F$34,2)),"")</f>
        <v/>
      </c>
      <c r="AH1796" s="142" t="str">
        <f>IF($H1796&lt;&gt;"",IF($AD1796=1,VLOOKUP($H1796,得点換算表!$C$35:$D$44,2),VLOOKUP($H1796,得点換算表!$E$35:$F$44,2)),"")</f>
        <v/>
      </c>
      <c r="AI1796" s="142" t="str">
        <f>IF($I1796&lt;&gt;"",IF($AD1796=1,VLOOKUP($I1796,得点換算表!$C$45:$D$55,2),VLOOKUP($I1796,得点換算表!$E$45:$F$55,2)),"")</f>
        <v/>
      </c>
      <c r="AJ1796" s="142" t="str">
        <f>IF($J1796&lt;&gt;"",IF($AD1796=1,VLOOKUP($J1796,得点換算表!$C$56:$D$65,2),VLOOKUP($J1796,得点換算表!$E$56:$F$65,2)),"")</f>
        <v/>
      </c>
      <c r="AK1796" s="142" t="str">
        <f>IF($K1796&lt;&gt;"",IF($AD1796=1,VLOOKUP($K1796,得点換算表!$C$66:$D$76,2),VLOOKUP($K1796,得点換算表!$E$66:$F$76,2)),"")</f>
        <v/>
      </c>
      <c r="AL1796" s="142" t="str">
        <f>IF($L1796&lt;&gt;"",IF($AD1796=1,VLOOKUP($L1796,得点換算表!$C$77:$D$86,2),VLOOKUP($L1796,得点換算表!$E$77:$F$86,2)),"")</f>
        <v/>
      </c>
      <c r="AM1796" s="142" t="str">
        <f>IF($M1796&lt;&gt;"",IF($AD1796=1,VLOOKUP($M1796,得点換算表!$C$87:$D$96,2),VLOOKUP($M1796,得点換算表!$E$87:$F$96,2)),"")</f>
        <v/>
      </c>
      <c r="AN1796" s="142" t="str">
        <f t="shared" si="96"/>
        <v/>
      </c>
      <c r="AO1796" s="143" t="str">
        <f>IF(AND($AN1796&lt;&gt;"",$AN1796&gt;=8),VLOOKUP($AN1796,得点換算表!$I$15:$J$19,2),"")</f>
        <v/>
      </c>
      <c r="AP1796" s="105"/>
    </row>
    <row r="1797" spans="1:42" x14ac:dyDescent="0.15">
      <c r="A1797" s="11"/>
      <c r="B1797" s="12"/>
      <c r="C1797" s="13"/>
      <c r="D1797" s="13"/>
      <c r="E1797" s="14"/>
      <c r="F1797" s="14"/>
      <c r="G1797" s="14"/>
      <c r="H1797" s="14"/>
      <c r="I1797" s="15"/>
      <c r="J1797" s="14"/>
      <c r="K1797" s="13"/>
      <c r="L1797" s="14"/>
      <c r="M1797" s="14"/>
      <c r="N1797" s="14"/>
      <c r="O1797" s="14"/>
      <c r="P1797" s="198"/>
      <c r="Q1797" s="198"/>
      <c r="R1797" s="198"/>
      <c r="S1797" s="198"/>
      <c r="T1797" s="198"/>
      <c r="U1797" s="198"/>
      <c r="V1797" s="198"/>
      <c r="W1797" s="202">
        <f t="shared" si="94"/>
        <v>0</v>
      </c>
      <c r="X1797" s="14"/>
      <c r="Y1797" s="14"/>
      <c r="Z1797" s="108"/>
      <c r="AA1797" s="114"/>
      <c r="AB1797" s="129"/>
      <c r="AC1797" s="128"/>
      <c r="AD1797" s="142" t="str">
        <f t="shared" si="95"/>
        <v/>
      </c>
      <c r="AE1797" s="142" t="str">
        <f>IF($E1797&lt;&gt;"",IF($AD1797=1,VLOOKUP($E1797,得点換算表!$C$5:$D$14,2),VLOOKUP($E1797,得点換算表!$E$5:$F$14,2)),"")</f>
        <v/>
      </c>
      <c r="AF1797" s="142" t="str">
        <f>IF($F1797&lt;&gt;"",IF($AD1797=1,VLOOKUP($F1797,得点換算表!$C$15:$D$24,2),VLOOKUP($F1797,得点換算表!$E$15:$F$24,2)),"")</f>
        <v/>
      </c>
      <c r="AG1797" s="142" t="str">
        <f>IF($G1797&lt;&gt;"",IF($AD1797=1,VLOOKUP($G1797,得点換算表!$C$25:$D$34,2),VLOOKUP($G1797,得点換算表!$E$25:$F$34,2)),"")</f>
        <v/>
      </c>
      <c r="AH1797" s="142" t="str">
        <f>IF($H1797&lt;&gt;"",IF($AD1797=1,VLOOKUP($H1797,得点換算表!$C$35:$D$44,2),VLOOKUP($H1797,得点換算表!$E$35:$F$44,2)),"")</f>
        <v/>
      </c>
      <c r="AI1797" s="142" t="str">
        <f>IF($I1797&lt;&gt;"",IF($AD1797=1,VLOOKUP($I1797,得点換算表!$C$45:$D$55,2),VLOOKUP($I1797,得点換算表!$E$45:$F$55,2)),"")</f>
        <v/>
      </c>
      <c r="AJ1797" s="142" t="str">
        <f>IF($J1797&lt;&gt;"",IF($AD1797=1,VLOOKUP($J1797,得点換算表!$C$56:$D$65,2),VLOOKUP($J1797,得点換算表!$E$56:$F$65,2)),"")</f>
        <v/>
      </c>
      <c r="AK1797" s="142" t="str">
        <f>IF($K1797&lt;&gt;"",IF($AD1797=1,VLOOKUP($K1797,得点換算表!$C$66:$D$76,2),VLOOKUP($K1797,得点換算表!$E$66:$F$76,2)),"")</f>
        <v/>
      </c>
      <c r="AL1797" s="142" t="str">
        <f>IF($L1797&lt;&gt;"",IF($AD1797=1,VLOOKUP($L1797,得点換算表!$C$77:$D$86,2),VLOOKUP($L1797,得点換算表!$E$77:$F$86,2)),"")</f>
        <v/>
      </c>
      <c r="AM1797" s="142" t="str">
        <f>IF($M1797&lt;&gt;"",IF($AD1797=1,VLOOKUP($M1797,得点換算表!$C$87:$D$96,2),VLOOKUP($M1797,得点換算表!$E$87:$F$96,2)),"")</f>
        <v/>
      </c>
      <c r="AN1797" s="142" t="str">
        <f t="shared" si="96"/>
        <v/>
      </c>
      <c r="AO1797" s="143" t="str">
        <f>IF(AND($AN1797&lt;&gt;"",$AN1797&gt;=8),VLOOKUP($AN1797,得点換算表!$I$15:$J$19,2),"")</f>
        <v/>
      </c>
      <c r="AP1797" s="105"/>
    </row>
    <row r="1798" spans="1:42" x14ac:dyDescent="0.15">
      <c r="A1798" s="11"/>
      <c r="B1798" s="12"/>
      <c r="C1798" s="13"/>
      <c r="D1798" s="13"/>
      <c r="E1798" s="14"/>
      <c r="F1798" s="14"/>
      <c r="G1798" s="14"/>
      <c r="H1798" s="14"/>
      <c r="I1798" s="15"/>
      <c r="J1798" s="14"/>
      <c r="K1798" s="13"/>
      <c r="L1798" s="14"/>
      <c r="M1798" s="14"/>
      <c r="N1798" s="14"/>
      <c r="O1798" s="14"/>
      <c r="P1798" s="198"/>
      <c r="Q1798" s="198"/>
      <c r="R1798" s="198"/>
      <c r="S1798" s="198"/>
      <c r="T1798" s="198"/>
      <c r="U1798" s="198"/>
      <c r="V1798" s="198"/>
      <c r="W1798" s="202">
        <f t="shared" si="94"/>
        <v>0</v>
      </c>
      <c r="X1798" s="14"/>
      <c r="Y1798" s="14"/>
      <c r="Z1798" s="108"/>
      <c r="AA1798" s="114"/>
      <c r="AB1798" s="129"/>
      <c r="AC1798" s="128"/>
      <c r="AD1798" s="142" t="str">
        <f t="shared" si="95"/>
        <v/>
      </c>
      <c r="AE1798" s="142" t="str">
        <f>IF($E1798&lt;&gt;"",IF($AD1798=1,VLOOKUP($E1798,得点換算表!$C$5:$D$14,2),VLOOKUP($E1798,得点換算表!$E$5:$F$14,2)),"")</f>
        <v/>
      </c>
      <c r="AF1798" s="142" t="str">
        <f>IF($F1798&lt;&gt;"",IF($AD1798=1,VLOOKUP($F1798,得点換算表!$C$15:$D$24,2),VLOOKUP($F1798,得点換算表!$E$15:$F$24,2)),"")</f>
        <v/>
      </c>
      <c r="AG1798" s="142" t="str">
        <f>IF($G1798&lt;&gt;"",IF($AD1798=1,VLOOKUP($G1798,得点換算表!$C$25:$D$34,2),VLOOKUP($G1798,得点換算表!$E$25:$F$34,2)),"")</f>
        <v/>
      </c>
      <c r="AH1798" s="142" t="str">
        <f>IF($H1798&lt;&gt;"",IF($AD1798=1,VLOOKUP($H1798,得点換算表!$C$35:$D$44,2),VLOOKUP($H1798,得点換算表!$E$35:$F$44,2)),"")</f>
        <v/>
      </c>
      <c r="AI1798" s="142" t="str">
        <f>IF($I1798&lt;&gt;"",IF($AD1798=1,VLOOKUP($I1798,得点換算表!$C$45:$D$55,2),VLOOKUP($I1798,得点換算表!$E$45:$F$55,2)),"")</f>
        <v/>
      </c>
      <c r="AJ1798" s="142" t="str">
        <f>IF($J1798&lt;&gt;"",IF($AD1798=1,VLOOKUP($J1798,得点換算表!$C$56:$D$65,2),VLOOKUP($J1798,得点換算表!$E$56:$F$65,2)),"")</f>
        <v/>
      </c>
      <c r="AK1798" s="142" t="str">
        <f>IF($K1798&lt;&gt;"",IF($AD1798=1,VLOOKUP($K1798,得点換算表!$C$66:$D$76,2),VLOOKUP($K1798,得点換算表!$E$66:$F$76,2)),"")</f>
        <v/>
      </c>
      <c r="AL1798" s="142" t="str">
        <f>IF($L1798&lt;&gt;"",IF($AD1798=1,VLOOKUP($L1798,得点換算表!$C$77:$D$86,2),VLOOKUP($L1798,得点換算表!$E$77:$F$86,2)),"")</f>
        <v/>
      </c>
      <c r="AM1798" s="142" t="str">
        <f>IF($M1798&lt;&gt;"",IF($AD1798=1,VLOOKUP($M1798,得点換算表!$C$87:$D$96,2),VLOOKUP($M1798,得点換算表!$E$87:$F$96,2)),"")</f>
        <v/>
      </c>
      <c r="AN1798" s="142" t="str">
        <f t="shared" si="96"/>
        <v/>
      </c>
      <c r="AO1798" s="143" t="str">
        <f>IF(AND($AN1798&lt;&gt;"",$AN1798&gt;=8),VLOOKUP($AN1798,得点換算表!$I$15:$J$19,2),"")</f>
        <v/>
      </c>
      <c r="AP1798" s="105"/>
    </row>
    <row r="1799" spans="1:42" x14ac:dyDescent="0.15">
      <c r="A1799" s="11"/>
      <c r="B1799" s="12"/>
      <c r="C1799" s="13"/>
      <c r="D1799" s="13"/>
      <c r="E1799" s="14"/>
      <c r="F1799" s="14"/>
      <c r="G1799" s="14"/>
      <c r="H1799" s="14"/>
      <c r="I1799" s="15"/>
      <c r="J1799" s="14"/>
      <c r="K1799" s="13"/>
      <c r="L1799" s="14"/>
      <c r="M1799" s="14"/>
      <c r="N1799" s="14"/>
      <c r="O1799" s="14"/>
      <c r="P1799" s="198"/>
      <c r="Q1799" s="198"/>
      <c r="R1799" s="198"/>
      <c r="S1799" s="198"/>
      <c r="T1799" s="198"/>
      <c r="U1799" s="198"/>
      <c r="V1799" s="198"/>
      <c r="W1799" s="202">
        <f t="shared" si="94"/>
        <v>0</v>
      </c>
      <c r="X1799" s="14"/>
      <c r="Y1799" s="14"/>
      <c r="Z1799" s="108"/>
      <c r="AA1799" s="114"/>
      <c r="AB1799" s="129"/>
      <c r="AC1799" s="128"/>
      <c r="AD1799" s="142" t="str">
        <f t="shared" si="95"/>
        <v/>
      </c>
      <c r="AE1799" s="142" t="str">
        <f>IF($E1799&lt;&gt;"",IF($AD1799=1,VLOOKUP($E1799,得点換算表!$C$5:$D$14,2),VLOOKUP($E1799,得点換算表!$E$5:$F$14,2)),"")</f>
        <v/>
      </c>
      <c r="AF1799" s="142" t="str">
        <f>IF($F1799&lt;&gt;"",IF($AD1799=1,VLOOKUP($F1799,得点換算表!$C$15:$D$24,2),VLOOKUP($F1799,得点換算表!$E$15:$F$24,2)),"")</f>
        <v/>
      </c>
      <c r="AG1799" s="142" t="str">
        <f>IF($G1799&lt;&gt;"",IF($AD1799=1,VLOOKUP($G1799,得点換算表!$C$25:$D$34,2),VLOOKUP($G1799,得点換算表!$E$25:$F$34,2)),"")</f>
        <v/>
      </c>
      <c r="AH1799" s="142" t="str">
        <f>IF($H1799&lt;&gt;"",IF($AD1799=1,VLOOKUP($H1799,得点換算表!$C$35:$D$44,2),VLOOKUP($H1799,得点換算表!$E$35:$F$44,2)),"")</f>
        <v/>
      </c>
      <c r="AI1799" s="142" t="str">
        <f>IF($I1799&lt;&gt;"",IF($AD1799=1,VLOOKUP($I1799,得点換算表!$C$45:$D$55,2),VLOOKUP($I1799,得点換算表!$E$45:$F$55,2)),"")</f>
        <v/>
      </c>
      <c r="AJ1799" s="142" t="str">
        <f>IF($J1799&lt;&gt;"",IF($AD1799=1,VLOOKUP($J1799,得点換算表!$C$56:$D$65,2),VLOOKUP($J1799,得点換算表!$E$56:$F$65,2)),"")</f>
        <v/>
      </c>
      <c r="AK1799" s="142" t="str">
        <f>IF($K1799&lt;&gt;"",IF($AD1799=1,VLOOKUP($K1799,得点換算表!$C$66:$D$76,2),VLOOKUP($K1799,得点換算表!$E$66:$F$76,2)),"")</f>
        <v/>
      </c>
      <c r="AL1799" s="142" t="str">
        <f>IF($L1799&lt;&gt;"",IF($AD1799=1,VLOOKUP($L1799,得点換算表!$C$77:$D$86,2),VLOOKUP($L1799,得点換算表!$E$77:$F$86,2)),"")</f>
        <v/>
      </c>
      <c r="AM1799" s="142" t="str">
        <f>IF($M1799&lt;&gt;"",IF($AD1799=1,VLOOKUP($M1799,得点換算表!$C$87:$D$96,2),VLOOKUP($M1799,得点換算表!$E$87:$F$96,2)),"")</f>
        <v/>
      </c>
      <c r="AN1799" s="142" t="str">
        <f t="shared" si="96"/>
        <v/>
      </c>
      <c r="AO1799" s="143" t="str">
        <f>IF(AND($AN1799&lt;&gt;"",$AN1799&gt;=8),VLOOKUP($AN1799,得点換算表!$I$15:$J$19,2),"")</f>
        <v/>
      </c>
      <c r="AP1799" s="105"/>
    </row>
    <row r="1800" spans="1:42" x14ac:dyDescent="0.15">
      <c r="A1800" s="11"/>
      <c r="B1800" s="12"/>
      <c r="C1800" s="13"/>
      <c r="D1800" s="13"/>
      <c r="E1800" s="14"/>
      <c r="F1800" s="14"/>
      <c r="G1800" s="14"/>
      <c r="H1800" s="14"/>
      <c r="I1800" s="15"/>
      <c r="J1800" s="14"/>
      <c r="K1800" s="13"/>
      <c r="L1800" s="14"/>
      <c r="M1800" s="14"/>
      <c r="N1800" s="14"/>
      <c r="O1800" s="14"/>
      <c r="P1800" s="198"/>
      <c r="Q1800" s="198"/>
      <c r="R1800" s="198"/>
      <c r="S1800" s="198"/>
      <c r="T1800" s="198"/>
      <c r="U1800" s="198"/>
      <c r="V1800" s="198"/>
      <c r="W1800" s="202">
        <f t="shared" si="94"/>
        <v>0</v>
      </c>
      <c r="X1800" s="14"/>
      <c r="Y1800" s="14"/>
      <c r="Z1800" s="108"/>
      <c r="AA1800" s="114"/>
      <c r="AB1800" s="129"/>
      <c r="AC1800" s="128"/>
      <c r="AD1800" s="142" t="str">
        <f t="shared" si="95"/>
        <v/>
      </c>
      <c r="AE1800" s="142" t="str">
        <f>IF($E1800&lt;&gt;"",IF($AD1800=1,VLOOKUP($E1800,得点換算表!$C$5:$D$14,2),VLOOKUP($E1800,得点換算表!$E$5:$F$14,2)),"")</f>
        <v/>
      </c>
      <c r="AF1800" s="142" t="str">
        <f>IF($F1800&lt;&gt;"",IF($AD1800=1,VLOOKUP($F1800,得点換算表!$C$15:$D$24,2),VLOOKUP($F1800,得点換算表!$E$15:$F$24,2)),"")</f>
        <v/>
      </c>
      <c r="AG1800" s="142" t="str">
        <f>IF($G1800&lt;&gt;"",IF($AD1800=1,VLOOKUP($G1800,得点換算表!$C$25:$D$34,2),VLOOKUP($G1800,得点換算表!$E$25:$F$34,2)),"")</f>
        <v/>
      </c>
      <c r="AH1800" s="142" t="str">
        <f>IF($H1800&lt;&gt;"",IF($AD1800=1,VLOOKUP($H1800,得点換算表!$C$35:$D$44,2),VLOOKUP($H1800,得点換算表!$E$35:$F$44,2)),"")</f>
        <v/>
      </c>
      <c r="AI1800" s="142" t="str">
        <f>IF($I1800&lt;&gt;"",IF($AD1800=1,VLOOKUP($I1800,得点換算表!$C$45:$D$55,2),VLOOKUP($I1800,得点換算表!$E$45:$F$55,2)),"")</f>
        <v/>
      </c>
      <c r="AJ1800" s="142" t="str">
        <f>IF($J1800&lt;&gt;"",IF($AD1800=1,VLOOKUP($J1800,得点換算表!$C$56:$D$65,2),VLOOKUP($J1800,得点換算表!$E$56:$F$65,2)),"")</f>
        <v/>
      </c>
      <c r="AK1800" s="142" t="str">
        <f>IF($K1800&lt;&gt;"",IF($AD1800=1,VLOOKUP($K1800,得点換算表!$C$66:$D$76,2),VLOOKUP($K1800,得点換算表!$E$66:$F$76,2)),"")</f>
        <v/>
      </c>
      <c r="AL1800" s="142" t="str">
        <f>IF($L1800&lt;&gt;"",IF($AD1800=1,VLOOKUP($L1800,得点換算表!$C$77:$D$86,2),VLOOKUP($L1800,得点換算表!$E$77:$F$86,2)),"")</f>
        <v/>
      </c>
      <c r="AM1800" s="142" t="str">
        <f>IF($M1800&lt;&gt;"",IF($AD1800=1,VLOOKUP($M1800,得点換算表!$C$87:$D$96,2),VLOOKUP($M1800,得点換算表!$E$87:$F$96,2)),"")</f>
        <v/>
      </c>
      <c r="AN1800" s="142" t="str">
        <f t="shared" si="96"/>
        <v/>
      </c>
      <c r="AO1800" s="143" t="str">
        <f>IF(AND($AN1800&lt;&gt;"",$AN1800&gt;=8),VLOOKUP($AN1800,得点換算表!$I$15:$J$19,2),"")</f>
        <v/>
      </c>
      <c r="AP1800" s="105"/>
    </row>
    <row r="1801" spans="1:42" x14ac:dyDescent="0.15">
      <c r="A1801" s="11"/>
      <c r="B1801" s="12"/>
      <c r="C1801" s="13"/>
      <c r="D1801" s="13"/>
      <c r="E1801" s="14"/>
      <c r="F1801" s="14"/>
      <c r="G1801" s="14"/>
      <c r="H1801" s="14"/>
      <c r="I1801" s="15"/>
      <c r="J1801" s="14"/>
      <c r="K1801" s="13"/>
      <c r="L1801" s="14"/>
      <c r="M1801" s="14"/>
      <c r="N1801" s="14"/>
      <c r="O1801" s="14"/>
      <c r="P1801" s="198"/>
      <c r="Q1801" s="198"/>
      <c r="R1801" s="198"/>
      <c r="S1801" s="198"/>
      <c r="T1801" s="198"/>
      <c r="U1801" s="198"/>
      <c r="V1801" s="198"/>
      <c r="W1801" s="202">
        <f t="shared" si="94"/>
        <v>0</v>
      </c>
      <c r="X1801" s="14"/>
      <c r="Y1801" s="14"/>
      <c r="Z1801" s="108"/>
      <c r="AA1801" s="114"/>
      <c r="AB1801" s="129"/>
      <c r="AC1801" s="128"/>
      <c r="AD1801" s="142" t="str">
        <f t="shared" si="95"/>
        <v/>
      </c>
      <c r="AE1801" s="142" t="str">
        <f>IF($E1801&lt;&gt;"",IF($AD1801=1,VLOOKUP($E1801,得点換算表!$C$5:$D$14,2),VLOOKUP($E1801,得点換算表!$E$5:$F$14,2)),"")</f>
        <v/>
      </c>
      <c r="AF1801" s="142" t="str">
        <f>IF($F1801&lt;&gt;"",IF($AD1801=1,VLOOKUP($F1801,得点換算表!$C$15:$D$24,2),VLOOKUP($F1801,得点換算表!$E$15:$F$24,2)),"")</f>
        <v/>
      </c>
      <c r="AG1801" s="142" t="str">
        <f>IF($G1801&lt;&gt;"",IF($AD1801=1,VLOOKUP($G1801,得点換算表!$C$25:$D$34,2),VLOOKUP($G1801,得点換算表!$E$25:$F$34,2)),"")</f>
        <v/>
      </c>
      <c r="AH1801" s="142" t="str">
        <f>IF($H1801&lt;&gt;"",IF($AD1801=1,VLOOKUP($H1801,得点換算表!$C$35:$D$44,2),VLOOKUP($H1801,得点換算表!$E$35:$F$44,2)),"")</f>
        <v/>
      </c>
      <c r="AI1801" s="142" t="str">
        <f>IF($I1801&lt;&gt;"",IF($AD1801=1,VLOOKUP($I1801,得点換算表!$C$45:$D$55,2),VLOOKUP($I1801,得点換算表!$E$45:$F$55,2)),"")</f>
        <v/>
      </c>
      <c r="AJ1801" s="142" t="str">
        <f>IF($J1801&lt;&gt;"",IF($AD1801=1,VLOOKUP($J1801,得点換算表!$C$56:$D$65,2),VLOOKUP($J1801,得点換算表!$E$56:$F$65,2)),"")</f>
        <v/>
      </c>
      <c r="AK1801" s="142" t="str">
        <f>IF($K1801&lt;&gt;"",IF($AD1801=1,VLOOKUP($K1801,得点換算表!$C$66:$D$76,2),VLOOKUP($K1801,得点換算表!$E$66:$F$76,2)),"")</f>
        <v/>
      </c>
      <c r="AL1801" s="142" t="str">
        <f>IF($L1801&lt;&gt;"",IF($AD1801=1,VLOOKUP($L1801,得点換算表!$C$77:$D$86,2),VLOOKUP($L1801,得点換算表!$E$77:$F$86,2)),"")</f>
        <v/>
      </c>
      <c r="AM1801" s="142" t="str">
        <f>IF($M1801&lt;&gt;"",IF($AD1801=1,VLOOKUP($M1801,得点換算表!$C$87:$D$96,2),VLOOKUP($M1801,得点換算表!$E$87:$F$96,2)),"")</f>
        <v/>
      </c>
      <c r="AN1801" s="142" t="str">
        <f t="shared" si="96"/>
        <v/>
      </c>
      <c r="AO1801" s="143" t="str">
        <f>IF(AND($AN1801&lt;&gt;"",$AN1801&gt;=8),VLOOKUP($AN1801,得点換算表!$I$15:$J$19,2),"")</f>
        <v/>
      </c>
      <c r="AP1801" s="105"/>
    </row>
    <row r="1802" spans="1:42" x14ac:dyDescent="0.15">
      <c r="A1802" s="11"/>
      <c r="B1802" s="12"/>
      <c r="C1802" s="13"/>
      <c r="D1802" s="13"/>
      <c r="E1802" s="14"/>
      <c r="F1802" s="14"/>
      <c r="G1802" s="14"/>
      <c r="H1802" s="14"/>
      <c r="I1802" s="15"/>
      <c r="J1802" s="14"/>
      <c r="K1802" s="13"/>
      <c r="L1802" s="14"/>
      <c r="M1802" s="14"/>
      <c r="N1802" s="14"/>
      <c r="O1802" s="14"/>
      <c r="P1802" s="198"/>
      <c r="Q1802" s="198"/>
      <c r="R1802" s="198"/>
      <c r="S1802" s="198"/>
      <c r="T1802" s="198"/>
      <c r="U1802" s="198"/>
      <c r="V1802" s="198"/>
      <c r="W1802" s="202">
        <f t="shared" si="94"/>
        <v>0</v>
      </c>
      <c r="X1802" s="14"/>
      <c r="Y1802" s="14"/>
      <c r="Z1802" s="108"/>
      <c r="AA1802" s="114"/>
      <c r="AB1802" s="129"/>
      <c r="AC1802" s="128"/>
      <c r="AD1802" s="142" t="str">
        <f t="shared" si="95"/>
        <v/>
      </c>
      <c r="AE1802" s="142" t="str">
        <f>IF($E1802&lt;&gt;"",IF($AD1802=1,VLOOKUP($E1802,得点換算表!$C$5:$D$14,2),VLOOKUP($E1802,得点換算表!$E$5:$F$14,2)),"")</f>
        <v/>
      </c>
      <c r="AF1802" s="142" t="str">
        <f>IF($F1802&lt;&gt;"",IF($AD1802=1,VLOOKUP($F1802,得点換算表!$C$15:$D$24,2),VLOOKUP($F1802,得点換算表!$E$15:$F$24,2)),"")</f>
        <v/>
      </c>
      <c r="AG1802" s="142" t="str">
        <f>IF($G1802&lt;&gt;"",IF($AD1802=1,VLOOKUP($G1802,得点換算表!$C$25:$D$34,2),VLOOKUP($G1802,得点換算表!$E$25:$F$34,2)),"")</f>
        <v/>
      </c>
      <c r="AH1802" s="142" t="str">
        <f>IF($H1802&lt;&gt;"",IF($AD1802=1,VLOOKUP($H1802,得点換算表!$C$35:$D$44,2),VLOOKUP($H1802,得点換算表!$E$35:$F$44,2)),"")</f>
        <v/>
      </c>
      <c r="AI1802" s="142" t="str">
        <f>IF($I1802&lt;&gt;"",IF($AD1802=1,VLOOKUP($I1802,得点換算表!$C$45:$D$55,2),VLOOKUP($I1802,得点換算表!$E$45:$F$55,2)),"")</f>
        <v/>
      </c>
      <c r="AJ1802" s="142" t="str">
        <f>IF($J1802&lt;&gt;"",IF($AD1802=1,VLOOKUP($J1802,得点換算表!$C$56:$D$65,2),VLOOKUP($J1802,得点換算表!$E$56:$F$65,2)),"")</f>
        <v/>
      </c>
      <c r="AK1802" s="142" t="str">
        <f>IF($K1802&lt;&gt;"",IF($AD1802=1,VLOOKUP($K1802,得点換算表!$C$66:$D$76,2),VLOOKUP($K1802,得点換算表!$E$66:$F$76,2)),"")</f>
        <v/>
      </c>
      <c r="AL1802" s="142" t="str">
        <f>IF($L1802&lt;&gt;"",IF($AD1802=1,VLOOKUP($L1802,得点換算表!$C$77:$D$86,2),VLOOKUP($L1802,得点換算表!$E$77:$F$86,2)),"")</f>
        <v/>
      </c>
      <c r="AM1802" s="142" t="str">
        <f>IF($M1802&lt;&gt;"",IF($AD1802=1,VLOOKUP($M1802,得点換算表!$C$87:$D$96,2),VLOOKUP($M1802,得点換算表!$E$87:$F$96,2)),"")</f>
        <v/>
      </c>
      <c r="AN1802" s="142" t="str">
        <f t="shared" si="96"/>
        <v/>
      </c>
      <c r="AO1802" s="143" t="str">
        <f>IF(AND($AN1802&lt;&gt;"",$AN1802&gt;=8),VLOOKUP($AN1802,得点換算表!$I$15:$J$19,2),"")</f>
        <v/>
      </c>
      <c r="AP1802" s="105"/>
    </row>
    <row r="1803" spans="1:42" x14ac:dyDescent="0.15">
      <c r="A1803" s="11"/>
      <c r="B1803" s="12"/>
      <c r="C1803" s="13"/>
      <c r="D1803" s="13"/>
      <c r="E1803" s="14"/>
      <c r="F1803" s="14"/>
      <c r="G1803" s="14"/>
      <c r="H1803" s="14"/>
      <c r="I1803" s="15"/>
      <c r="J1803" s="14"/>
      <c r="K1803" s="13"/>
      <c r="L1803" s="14"/>
      <c r="M1803" s="14"/>
      <c r="N1803" s="14"/>
      <c r="O1803" s="14"/>
      <c r="P1803" s="198"/>
      <c r="Q1803" s="198"/>
      <c r="R1803" s="198"/>
      <c r="S1803" s="198"/>
      <c r="T1803" s="198"/>
      <c r="U1803" s="198"/>
      <c r="V1803" s="198"/>
      <c r="W1803" s="202">
        <f t="shared" si="94"/>
        <v>0</v>
      </c>
      <c r="X1803" s="14"/>
      <c r="Y1803" s="14"/>
      <c r="Z1803" s="108"/>
      <c r="AA1803" s="114"/>
      <c r="AB1803" s="129"/>
      <c r="AC1803" s="128"/>
      <c r="AD1803" s="142" t="str">
        <f t="shared" si="95"/>
        <v/>
      </c>
      <c r="AE1803" s="142" t="str">
        <f>IF($E1803&lt;&gt;"",IF($AD1803=1,VLOOKUP($E1803,得点換算表!$C$5:$D$14,2),VLOOKUP($E1803,得点換算表!$E$5:$F$14,2)),"")</f>
        <v/>
      </c>
      <c r="AF1803" s="142" t="str">
        <f>IF($F1803&lt;&gt;"",IF($AD1803=1,VLOOKUP($F1803,得点換算表!$C$15:$D$24,2),VLOOKUP($F1803,得点換算表!$E$15:$F$24,2)),"")</f>
        <v/>
      </c>
      <c r="AG1803" s="142" t="str">
        <f>IF($G1803&lt;&gt;"",IF($AD1803=1,VLOOKUP($G1803,得点換算表!$C$25:$D$34,2),VLOOKUP($G1803,得点換算表!$E$25:$F$34,2)),"")</f>
        <v/>
      </c>
      <c r="AH1803" s="142" t="str">
        <f>IF($H1803&lt;&gt;"",IF($AD1803=1,VLOOKUP($H1803,得点換算表!$C$35:$D$44,2),VLOOKUP($H1803,得点換算表!$E$35:$F$44,2)),"")</f>
        <v/>
      </c>
      <c r="AI1803" s="142" t="str">
        <f>IF($I1803&lt;&gt;"",IF($AD1803=1,VLOOKUP($I1803,得点換算表!$C$45:$D$55,2),VLOOKUP($I1803,得点換算表!$E$45:$F$55,2)),"")</f>
        <v/>
      </c>
      <c r="AJ1803" s="142" t="str">
        <f>IF($J1803&lt;&gt;"",IF($AD1803=1,VLOOKUP($J1803,得点換算表!$C$56:$D$65,2),VLOOKUP($J1803,得点換算表!$E$56:$F$65,2)),"")</f>
        <v/>
      </c>
      <c r="AK1803" s="142" t="str">
        <f>IF($K1803&lt;&gt;"",IF($AD1803=1,VLOOKUP($K1803,得点換算表!$C$66:$D$76,2),VLOOKUP($K1803,得点換算表!$E$66:$F$76,2)),"")</f>
        <v/>
      </c>
      <c r="AL1803" s="142" t="str">
        <f>IF($L1803&lt;&gt;"",IF($AD1803=1,VLOOKUP($L1803,得点換算表!$C$77:$D$86,2),VLOOKUP($L1803,得点換算表!$E$77:$F$86,2)),"")</f>
        <v/>
      </c>
      <c r="AM1803" s="142" t="str">
        <f>IF($M1803&lt;&gt;"",IF($AD1803=1,VLOOKUP($M1803,得点換算表!$C$87:$D$96,2),VLOOKUP($M1803,得点換算表!$E$87:$F$96,2)),"")</f>
        <v/>
      </c>
      <c r="AN1803" s="142" t="str">
        <f t="shared" si="96"/>
        <v/>
      </c>
      <c r="AO1803" s="143" t="str">
        <f>IF(AND($AN1803&lt;&gt;"",$AN1803&gt;=8),VLOOKUP($AN1803,得点換算表!$I$15:$J$19,2),"")</f>
        <v/>
      </c>
      <c r="AP1803" s="105"/>
    </row>
    <row r="1804" spans="1:42" x14ac:dyDescent="0.15">
      <c r="A1804" s="11"/>
      <c r="B1804" s="12"/>
      <c r="C1804" s="13"/>
      <c r="D1804" s="13"/>
      <c r="E1804" s="14"/>
      <c r="F1804" s="14"/>
      <c r="G1804" s="14"/>
      <c r="H1804" s="14"/>
      <c r="I1804" s="15"/>
      <c r="J1804" s="14"/>
      <c r="K1804" s="13"/>
      <c r="L1804" s="14"/>
      <c r="M1804" s="14"/>
      <c r="N1804" s="14"/>
      <c r="O1804" s="14"/>
      <c r="P1804" s="198"/>
      <c r="Q1804" s="198"/>
      <c r="R1804" s="198"/>
      <c r="S1804" s="198"/>
      <c r="T1804" s="198"/>
      <c r="U1804" s="198"/>
      <c r="V1804" s="198"/>
      <c r="W1804" s="202">
        <f t="shared" si="94"/>
        <v>0</v>
      </c>
      <c r="X1804" s="14"/>
      <c r="Y1804" s="14"/>
      <c r="Z1804" s="108"/>
      <c r="AA1804" s="114"/>
      <c r="AB1804" s="129"/>
      <c r="AC1804" s="128"/>
      <c r="AD1804" s="142" t="str">
        <f t="shared" si="95"/>
        <v/>
      </c>
      <c r="AE1804" s="142" t="str">
        <f>IF($E1804&lt;&gt;"",IF($AD1804=1,VLOOKUP($E1804,得点換算表!$C$5:$D$14,2),VLOOKUP($E1804,得点換算表!$E$5:$F$14,2)),"")</f>
        <v/>
      </c>
      <c r="AF1804" s="142" t="str">
        <f>IF($F1804&lt;&gt;"",IF($AD1804=1,VLOOKUP($F1804,得点換算表!$C$15:$D$24,2),VLOOKUP($F1804,得点換算表!$E$15:$F$24,2)),"")</f>
        <v/>
      </c>
      <c r="AG1804" s="142" t="str">
        <f>IF($G1804&lt;&gt;"",IF($AD1804=1,VLOOKUP($G1804,得点換算表!$C$25:$D$34,2),VLOOKUP($G1804,得点換算表!$E$25:$F$34,2)),"")</f>
        <v/>
      </c>
      <c r="AH1804" s="142" t="str">
        <f>IF($H1804&lt;&gt;"",IF($AD1804=1,VLOOKUP($H1804,得点換算表!$C$35:$D$44,2),VLOOKUP($H1804,得点換算表!$E$35:$F$44,2)),"")</f>
        <v/>
      </c>
      <c r="AI1804" s="142" t="str">
        <f>IF($I1804&lt;&gt;"",IF($AD1804=1,VLOOKUP($I1804,得点換算表!$C$45:$D$55,2),VLOOKUP($I1804,得点換算表!$E$45:$F$55,2)),"")</f>
        <v/>
      </c>
      <c r="AJ1804" s="142" t="str">
        <f>IF($J1804&lt;&gt;"",IF($AD1804=1,VLOOKUP($J1804,得点換算表!$C$56:$D$65,2),VLOOKUP($J1804,得点換算表!$E$56:$F$65,2)),"")</f>
        <v/>
      </c>
      <c r="AK1804" s="142" t="str">
        <f>IF($K1804&lt;&gt;"",IF($AD1804=1,VLOOKUP($K1804,得点換算表!$C$66:$D$76,2),VLOOKUP($K1804,得点換算表!$E$66:$F$76,2)),"")</f>
        <v/>
      </c>
      <c r="AL1804" s="142" t="str">
        <f>IF($L1804&lt;&gt;"",IF($AD1804=1,VLOOKUP($L1804,得点換算表!$C$77:$D$86,2),VLOOKUP($L1804,得点換算表!$E$77:$F$86,2)),"")</f>
        <v/>
      </c>
      <c r="AM1804" s="142" t="str">
        <f>IF($M1804&lt;&gt;"",IF($AD1804=1,VLOOKUP($M1804,得点換算表!$C$87:$D$96,2),VLOOKUP($M1804,得点換算表!$E$87:$F$96,2)),"")</f>
        <v/>
      </c>
      <c r="AN1804" s="142" t="str">
        <f t="shared" si="96"/>
        <v/>
      </c>
      <c r="AO1804" s="143" t="str">
        <f>IF(AND($AN1804&lt;&gt;"",$AN1804&gt;=8),VLOOKUP($AN1804,得点換算表!$I$15:$J$19,2),"")</f>
        <v/>
      </c>
      <c r="AP1804" s="105"/>
    </row>
    <row r="1805" spans="1:42" x14ac:dyDescent="0.15">
      <c r="A1805" s="11"/>
      <c r="B1805" s="12"/>
      <c r="C1805" s="13"/>
      <c r="D1805" s="13"/>
      <c r="E1805" s="14"/>
      <c r="F1805" s="14"/>
      <c r="G1805" s="14"/>
      <c r="H1805" s="14"/>
      <c r="I1805" s="15"/>
      <c r="J1805" s="14"/>
      <c r="K1805" s="13"/>
      <c r="L1805" s="14"/>
      <c r="M1805" s="14"/>
      <c r="N1805" s="14"/>
      <c r="O1805" s="14"/>
      <c r="P1805" s="198"/>
      <c r="Q1805" s="198"/>
      <c r="R1805" s="198"/>
      <c r="S1805" s="198"/>
      <c r="T1805" s="198"/>
      <c r="U1805" s="198"/>
      <c r="V1805" s="198"/>
      <c r="W1805" s="202">
        <f t="shared" si="94"/>
        <v>0</v>
      </c>
      <c r="X1805" s="14"/>
      <c r="Y1805" s="14"/>
      <c r="Z1805" s="108"/>
      <c r="AA1805" s="114"/>
      <c r="AB1805" s="129"/>
      <c r="AC1805" s="128"/>
      <c r="AD1805" s="142" t="str">
        <f t="shared" si="95"/>
        <v/>
      </c>
      <c r="AE1805" s="142" t="str">
        <f>IF($E1805&lt;&gt;"",IF($AD1805=1,VLOOKUP($E1805,得点換算表!$C$5:$D$14,2),VLOOKUP($E1805,得点換算表!$E$5:$F$14,2)),"")</f>
        <v/>
      </c>
      <c r="AF1805" s="142" t="str">
        <f>IF($F1805&lt;&gt;"",IF($AD1805=1,VLOOKUP($F1805,得点換算表!$C$15:$D$24,2),VLOOKUP($F1805,得点換算表!$E$15:$F$24,2)),"")</f>
        <v/>
      </c>
      <c r="AG1805" s="142" t="str">
        <f>IF($G1805&lt;&gt;"",IF($AD1805=1,VLOOKUP($G1805,得点換算表!$C$25:$D$34,2),VLOOKUP($G1805,得点換算表!$E$25:$F$34,2)),"")</f>
        <v/>
      </c>
      <c r="AH1805" s="142" t="str">
        <f>IF($H1805&lt;&gt;"",IF($AD1805=1,VLOOKUP($H1805,得点換算表!$C$35:$D$44,2),VLOOKUP($H1805,得点換算表!$E$35:$F$44,2)),"")</f>
        <v/>
      </c>
      <c r="AI1805" s="142" t="str">
        <f>IF($I1805&lt;&gt;"",IF($AD1805=1,VLOOKUP($I1805,得点換算表!$C$45:$D$55,2),VLOOKUP($I1805,得点換算表!$E$45:$F$55,2)),"")</f>
        <v/>
      </c>
      <c r="AJ1805" s="142" t="str">
        <f>IF($J1805&lt;&gt;"",IF($AD1805=1,VLOOKUP($J1805,得点換算表!$C$56:$D$65,2),VLOOKUP($J1805,得点換算表!$E$56:$F$65,2)),"")</f>
        <v/>
      </c>
      <c r="AK1805" s="142" t="str">
        <f>IF($K1805&lt;&gt;"",IF($AD1805=1,VLOOKUP($K1805,得点換算表!$C$66:$D$76,2),VLOOKUP($K1805,得点換算表!$E$66:$F$76,2)),"")</f>
        <v/>
      </c>
      <c r="AL1805" s="142" t="str">
        <f>IF($L1805&lt;&gt;"",IF($AD1805=1,VLOOKUP($L1805,得点換算表!$C$77:$D$86,2),VLOOKUP($L1805,得点換算表!$E$77:$F$86,2)),"")</f>
        <v/>
      </c>
      <c r="AM1805" s="142" t="str">
        <f>IF($M1805&lt;&gt;"",IF($AD1805=1,VLOOKUP($M1805,得点換算表!$C$87:$D$96,2),VLOOKUP($M1805,得点換算表!$E$87:$F$96,2)),"")</f>
        <v/>
      </c>
      <c r="AN1805" s="142" t="str">
        <f t="shared" si="96"/>
        <v/>
      </c>
      <c r="AO1805" s="143" t="str">
        <f>IF(AND($AN1805&lt;&gt;"",$AN1805&gt;=8),VLOOKUP($AN1805,得点換算表!$I$15:$J$19,2),"")</f>
        <v/>
      </c>
      <c r="AP1805" s="105"/>
    </row>
    <row r="1806" spans="1:42" x14ac:dyDescent="0.15">
      <c r="A1806" s="11"/>
      <c r="B1806" s="12"/>
      <c r="C1806" s="13"/>
      <c r="D1806" s="13"/>
      <c r="E1806" s="14"/>
      <c r="F1806" s="14"/>
      <c r="G1806" s="14"/>
      <c r="H1806" s="14"/>
      <c r="I1806" s="15"/>
      <c r="J1806" s="14"/>
      <c r="K1806" s="13"/>
      <c r="L1806" s="14"/>
      <c r="M1806" s="14"/>
      <c r="N1806" s="14"/>
      <c r="O1806" s="14"/>
      <c r="P1806" s="198"/>
      <c r="Q1806" s="198"/>
      <c r="R1806" s="198"/>
      <c r="S1806" s="198"/>
      <c r="T1806" s="198"/>
      <c r="U1806" s="198"/>
      <c r="V1806" s="198"/>
      <c r="W1806" s="202">
        <f t="shared" si="94"/>
        <v>0</v>
      </c>
      <c r="X1806" s="14"/>
      <c r="Y1806" s="14"/>
      <c r="Z1806" s="108"/>
      <c r="AA1806" s="114"/>
      <c r="AB1806" s="129"/>
      <c r="AC1806" s="128"/>
      <c r="AD1806" s="142" t="str">
        <f t="shared" si="95"/>
        <v/>
      </c>
      <c r="AE1806" s="142" t="str">
        <f>IF($E1806&lt;&gt;"",IF($AD1806=1,VLOOKUP($E1806,得点換算表!$C$5:$D$14,2),VLOOKUP($E1806,得点換算表!$E$5:$F$14,2)),"")</f>
        <v/>
      </c>
      <c r="AF1806" s="142" t="str">
        <f>IF($F1806&lt;&gt;"",IF($AD1806=1,VLOOKUP($F1806,得点換算表!$C$15:$D$24,2),VLOOKUP($F1806,得点換算表!$E$15:$F$24,2)),"")</f>
        <v/>
      </c>
      <c r="AG1806" s="142" t="str">
        <f>IF($G1806&lt;&gt;"",IF($AD1806=1,VLOOKUP($G1806,得点換算表!$C$25:$D$34,2),VLOOKUP($G1806,得点換算表!$E$25:$F$34,2)),"")</f>
        <v/>
      </c>
      <c r="AH1806" s="142" t="str">
        <f>IF($H1806&lt;&gt;"",IF($AD1806=1,VLOOKUP($H1806,得点換算表!$C$35:$D$44,2),VLOOKUP($H1806,得点換算表!$E$35:$F$44,2)),"")</f>
        <v/>
      </c>
      <c r="AI1806" s="142" t="str">
        <f>IF($I1806&lt;&gt;"",IF($AD1806=1,VLOOKUP($I1806,得点換算表!$C$45:$D$55,2),VLOOKUP($I1806,得点換算表!$E$45:$F$55,2)),"")</f>
        <v/>
      </c>
      <c r="AJ1806" s="142" t="str">
        <f>IF($J1806&lt;&gt;"",IF($AD1806=1,VLOOKUP($J1806,得点換算表!$C$56:$D$65,2),VLOOKUP($J1806,得点換算表!$E$56:$F$65,2)),"")</f>
        <v/>
      </c>
      <c r="AK1806" s="142" t="str">
        <f>IF($K1806&lt;&gt;"",IF($AD1806=1,VLOOKUP($K1806,得点換算表!$C$66:$D$76,2),VLOOKUP($K1806,得点換算表!$E$66:$F$76,2)),"")</f>
        <v/>
      </c>
      <c r="AL1806" s="142" t="str">
        <f>IF($L1806&lt;&gt;"",IF($AD1806=1,VLOOKUP($L1806,得点換算表!$C$77:$D$86,2),VLOOKUP($L1806,得点換算表!$E$77:$F$86,2)),"")</f>
        <v/>
      </c>
      <c r="AM1806" s="142" t="str">
        <f>IF($M1806&lt;&gt;"",IF($AD1806=1,VLOOKUP($M1806,得点換算表!$C$87:$D$96,2),VLOOKUP($M1806,得点換算表!$E$87:$F$96,2)),"")</f>
        <v/>
      </c>
      <c r="AN1806" s="142" t="str">
        <f t="shared" si="96"/>
        <v/>
      </c>
      <c r="AO1806" s="143" t="str">
        <f>IF(AND($AN1806&lt;&gt;"",$AN1806&gt;=8),VLOOKUP($AN1806,得点換算表!$I$15:$J$19,2),"")</f>
        <v/>
      </c>
      <c r="AP1806" s="105"/>
    </row>
    <row r="1807" spans="1:42" x14ac:dyDescent="0.15">
      <c r="A1807" s="11"/>
      <c r="B1807" s="12"/>
      <c r="C1807" s="13"/>
      <c r="D1807" s="13"/>
      <c r="E1807" s="14"/>
      <c r="F1807" s="14"/>
      <c r="G1807" s="14"/>
      <c r="H1807" s="14"/>
      <c r="I1807" s="15"/>
      <c r="J1807" s="14"/>
      <c r="K1807" s="13"/>
      <c r="L1807" s="14"/>
      <c r="M1807" s="14"/>
      <c r="N1807" s="14"/>
      <c r="O1807" s="14"/>
      <c r="P1807" s="198"/>
      <c r="Q1807" s="198"/>
      <c r="R1807" s="198"/>
      <c r="S1807" s="198"/>
      <c r="T1807" s="198"/>
      <c r="U1807" s="198"/>
      <c r="V1807" s="198"/>
      <c r="W1807" s="202">
        <f t="shared" si="94"/>
        <v>0</v>
      </c>
      <c r="X1807" s="14"/>
      <c r="Y1807" s="14"/>
      <c r="Z1807" s="108"/>
      <c r="AA1807" s="114"/>
      <c r="AB1807" s="129"/>
      <c r="AC1807" s="128"/>
      <c r="AD1807" s="142" t="str">
        <f t="shared" si="95"/>
        <v/>
      </c>
      <c r="AE1807" s="142" t="str">
        <f>IF($E1807&lt;&gt;"",IF($AD1807=1,VLOOKUP($E1807,得点換算表!$C$5:$D$14,2),VLOOKUP($E1807,得点換算表!$E$5:$F$14,2)),"")</f>
        <v/>
      </c>
      <c r="AF1807" s="142" t="str">
        <f>IF($F1807&lt;&gt;"",IF($AD1807=1,VLOOKUP($F1807,得点換算表!$C$15:$D$24,2),VLOOKUP($F1807,得点換算表!$E$15:$F$24,2)),"")</f>
        <v/>
      </c>
      <c r="AG1807" s="142" t="str">
        <f>IF($G1807&lt;&gt;"",IF($AD1807=1,VLOOKUP($G1807,得点換算表!$C$25:$D$34,2),VLOOKUP($G1807,得点換算表!$E$25:$F$34,2)),"")</f>
        <v/>
      </c>
      <c r="AH1807" s="142" t="str">
        <f>IF($H1807&lt;&gt;"",IF($AD1807=1,VLOOKUP($H1807,得点換算表!$C$35:$D$44,2),VLOOKUP($H1807,得点換算表!$E$35:$F$44,2)),"")</f>
        <v/>
      </c>
      <c r="AI1807" s="142" t="str">
        <f>IF($I1807&lt;&gt;"",IF($AD1807=1,VLOOKUP($I1807,得点換算表!$C$45:$D$55,2),VLOOKUP($I1807,得点換算表!$E$45:$F$55,2)),"")</f>
        <v/>
      </c>
      <c r="AJ1807" s="142" t="str">
        <f>IF($J1807&lt;&gt;"",IF($AD1807=1,VLOOKUP($J1807,得点換算表!$C$56:$D$65,2),VLOOKUP($J1807,得点換算表!$E$56:$F$65,2)),"")</f>
        <v/>
      </c>
      <c r="AK1807" s="142" t="str">
        <f>IF($K1807&lt;&gt;"",IF($AD1807=1,VLOOKUP($K1807,得点換算表!$C$66:$D$76,2),VLOOKUP($K1807,得点換算表!$E$66:$F$76,2)),"")</f>
        <v/>
      </c>
      <c r="AL1807" s="142" t="str">
        <f>IF($L1807&lt;&gt;"",IF($AD1807=1,VLOOKUP($L1807,得点換算表!$C$77:$D$86,2),VLOOKUP($L1807,得点換算表!$E$77:$F$86,2)),"")</f>
        <v/>
      </c>
      <c r="AM1807" s="142" t="str">
        <f>IF($M1807&lt;&gt;"",IF($AD1807=1,VLOOKUP($M1807,得点換算表!$C$87:$D$96,2),VLOOKUP($M1807,得点換算表!$E$87:$F$96,2)),"")</f>
        <v/>
      </c>
      <c r="AN1807" s="142" t="str">
        <f t="shared" si="96"/>
        <v/>
      </c>
      <c r="AO1807" s="143" t="str">
        <f>IF(AND($AN1807&lt;&gt;"",$AN1807&gt;=8),VLOOKUP($AN1807,得点換算表!$I$15:$J$19,2),"")</f>
        <v/>
      </c>
      <c r="AP1807" s="105"/>
    </row>
    <row r="1808" spans="1:42" x14ac:dyDescent="0.15">
      <c r="A1808" s="11"/>
      <c r="B1808" s="12"/>
      <c r="C1808" s="13"/>
      <c r="D1808" s="13"/>
      <c r="E1808" s="14"/>
      <c r="F1808" s="14"/>
      <c r="G1808" s="14"/>
      <c r="H1808" s="14"/>
      <c r="I1808" s="15"/>
      <c r="J1808" s="14"/>
      <c r="K1808" s="13"/>
      <c r="L1808" s="14"/>
      <c r="M1808" s="14"/>
      <c r="N1808" s="14"/>
      <c r="O1808" s="14"/>
      <c r="P1808" s="198"/>
      <c r="Q1808" s="198"/>
      <c r="R1808" s="198"/>
      <c r="S1808" s="198"/>
      <c r="T1808" s="198"/>
      <c r="U1808" s="198"/>
      <c r="V1808" s="198"/>
      <c r="W1808" s="202">
        <f t="shared" si="94"/>
        <v>0</v>
      </c>
      <c r="X1808" s="14"/>
      <c r="Y1808" s="14"/>
      <c r="Z1808" s="108"/>
      <c r="AA1808" s="114"/>
      <c r="AB1808" s="129"/>
      <c r="AC1808" s="128"/>
      <c r="AD1808" s="142" t="str">
        <f t="shared" si="95"/>
        <v/>
      </c>
      <c r="AE1808" s="142" t="str">
        <f>IF($E1808&lt;&gt;"",IF($AD1808=1,VLOOKUP($E1808,得点換算表!$C$5:$D$14,2),VLOOKUP($E1808,得点換算表!$E$5:$F$14,2)),"")</f>
        <v/>
      </c>
      <c r="AF1808" s="142" t="str">
        <f>IF($F1808&lt;&gt;"",IF($AD1808=1,VLOOKUP($F1808,得点換算表!$C$15:$D$24,2),VLOOKUP($F1808,得点換算表!$E$15:$F$24,2)),"")</f>
        <v/>
      </c>
      <c r="AG1808" s="142" t="str">
        <f>IF($G1808&lt;&gt;"",IF($AD1808=1,VLOOKUP($G1808,得点換算表!$C$25:$D$34,2),VLOOKUP($G1808,得点換算表!$E$25:$F$34,2)),"")</f>
        <v/>
      </c>
      <c r="AH1808" s="142" t="str">
        <f>IF($H1808&lt;&gt;"",IF($AD1808=1,VLOOKUP($H1808,得点換算表!$C$35:$D$44,2),VLOOKUP($H1808,得点換算表!$E$35:$F$44,2)),"")</f>
        <v/>
      </c>
      <c r="AI1808" s="142" t="str">
        <f>IF($I1808&lt;&gt;"",IF($AD1808=1,VLOOKUP($I1808,得点換算表!$C$45:$D$55,2),VLOOKUP($I1808,得点換算表!$E$45:$F$55,2)),"")</f>
        <v/>
      </c>
      <c r="AJ1808" s="142" t="str">
        <f>IF($J1808&lt;&gt;"",IF($AD1808=1,VLOOKUP($J1808,得点換算表!$C$56:$D$65,2),VLOOKUP($J1808,得点換算表!$E$56:$F$65,2)),"")</f>
        <v/>
      </c>
      <c r="AK1808" s="142" t="str">
        <f>IF($K1808&lt;&gt;"",IF($AD1808=1,VLOOKUP($K1808,得点換算表!$C$66:$D$76,2),VLOOKUP($K1808,得点換算表!$E$66:$F$76,2)),"")</f>
        <v/>
      </c>
      <c r="AL1808" s="142" t="str">
        <f>IF($L1808&lt;&gt;"",IF($AD1808=1,VLOOKUP($L1808,得点換算表!$C$77:$D$86,2),VLOOKUP($L1808,得点換算表!$E$77:$F$86,2)),"")</f>
        <v/>
      </c>
      <c r="AM1808" s="142" t="str">
        <f>IF($M1808&lt;&gt;"",IF($AD1808=1,VLOOKUP($M1808,得点換算表!$C$87:$D$96,2),VLOOKUP($M1808,得点換算表!$E$87:$F$96,2)),"")</f>
        <v/>
      </c>
      <c r="AN1808" s="142" t="str">
        <f t="shared" si="96"/>
        <v/>
      </c>
      <c r="AO1808" s="143" t="str">
        <f>IF(AND($AN1808&lt;&gt;"",$AN1808&gt;=8),VLOOKUP($AN1808,得点換算表!$I$15:$J$19,2),"")</f>
        <v/>
      </c>
      <c r="AP1808" s="105"/>
    </row>
    <row r="1809" spans="1:42" x14ac:dyDescent="0.15">
      <c r="A1809" s="11"/>
      <c r="B1809" s="12"/>
      <c r="C1809" s="13"/>
      <c r="D1809" s="13"/>
      <c r="E1809" s="14"/>
      <c r="F1809" s="14"/>
      <c r="G1809" s="14"/>
      <c r="H1809" s="14"/>
      <c r="I1809" s="15"/>
      <c r="J1809" s="14"/>
      <c r="K1809" s="13"/>
      <c r="L1809" s="14"/>
      <c r="M1809" s="14"/>
      <c r="N1809" s="14"/>
      <c r="O1809" s="14"/>
      <c r="P1809" s="198"/>
      <c r="Q1809" s="198"/>
      <c r="R1809" s="198"/>
      <c r="S1809" s="198"/>
      <c r="T1809" s="198"/>
      <c r="U1809" s="198"/>
      <c r="V1809" s="198"/>
      <c r="W1809" s="202">
        <f t="shared" si="94"/>
        <v>0</v>
      </c>
      <c r="X1809" s="14"/>
      <c r="Y1809" s="14"/>
      <c r="Z1809" s="108"/>
      <c r="AA1809" s="114"/>
      <c r="AB1809" s="129"/>
      <c r="AC1809" s="128"/>
      <c r="AD1809" s="142" t="str">
        <f t="shared" si="95"/>
        <v/>
      </c>
      <c r="AE1809" s="142" t="str">
        <f>IF($E1809&lt;&gt;"",IF($AD1809=1,VLOOKUP($E1809,得点換算表!$C$5:$D$14,2),VLOOKUP($E1809,得点換算表!$E$5:$F$14,2)),"")</f>
        <v/>
      </c>
      <c r="AF1809" s="142" t="str">
        <f>IF($F1809&lt;&gt;"",IF($AD1809=1,VLOOKUP($F1809,得点換算表!$C$15:$D$24,2),VLOOKUP($F1809,得点換算表!$E$15:$F$24,2)),"")</f>
        <v/>
      </c>
      <c r="AG1809" s="142" t="str">
        <f>IF($G1809&lt;&gt;"",IF($AD1809=1,VLOOKUP($G1809,得点換算表!$C$25:$D$34,2),VLOOKUP($G1809,得点換算表!$E$25:$F$34,2)),"")</f>
        <v/>
      </c>
      <c r="AH1809" s="142" t="str">
        <f>IF($H1809&lt;&gt;"",IF($AD1809=1,VLOOKUP($H1809,得点換算表!$C$35:$D$44,2),VLOOKUP($H1809,得点換算表!$E$35:$F$44,2)),"")</f>
        <v/>
      </c>
      <c r="AI1809" s="142" t="str">
        <f>IF($I1809&lt;&gt;"",IF($AD1809=1,VLOOKUP($I1809,得点換算表!$C$45:$D$55,2),VLOOKUP($I1809,得点換算表!$E$45:$F$55,2)),"")</f>
        <v/>
      </c>
      <c r="AJ1809" s="142" t="str">
        <f>IF($J1809&lt;&gt;"",IF($AD1809=1,VLOOKUP($J1809,得点換算表!$C$56:$D$65,2),VLOOKUP($J1809,得点換算表!$E$56:$F$65,2)),"")</f>
        <v/>
      </c>
      <c r="AK1809" s="142" t="str">
        <f>IF($K1809&lt;&gt;"",IF($AD1809=1,VLOOKUP($K1809,得点換算表!$C$66:$D$76,2),VLOOKUP($K1809,得点換算表!$E$66:$F$76,2)),"")</f>
        <v/>
      </c>
      <c r="AL1809" s="142" t="str">
        <f>IF($L1809&lt;&gt;"",IF($AD1809=1,VLOOKUP($L1809,得点換算表!$C$77:$D$86,2),VLOOKUP($L1809,得点換算表!$E$77:$F$86,2)),"")</f>
        <v/>
      </c>
      <c r="AM1809" s="142" t="str">
        <f>IF($M1809&lt;&gt;"",IF($AD1809=1,VLOOKUP($M1809,得点換算表!$C$87:$D$96,2),VLOOKUP($M1809,得点換算表!$E$87:$F$96,2)),"")</f>
        <v/>
      </c>
      <c r="AN1809" s="142" t="str">
        <f t="shared" si="96"/>
        <v/>
      </c>
      <c r="AO1809" s="143" t="str">
        <f>IF(AND($AN1809&lt;&gt;"",$AN1809&gt;=8),VLOOKUP($AN1809,得点換算表!$I$15:$J$19,2),"")</f>
        <v/>
      </c>
      <c r="AP1809" s="105"/>
    </row>
    <row r="1810" spans="1:42" x14ac:dyDescent="0.15">
      <c r="A1810" s="11"/>
      <c r="B1810" s="12"/>
      <c r="C1810" s="13"/>
      <c r="D1810" s="13"/>
      <c r="E1810" s="14"/>
      <c r="F1810" s="14"/>
      <c r="G1810" s="14"/>
      <c r="H1810" s="14"/>
      <c r="I1810" s="15"/>
      <c r="J1810" s="14"/>
      <c r="K1810" s="13"/>
      <c r="L1810" s="14"/>
      <c r="M1810" s="14"/>
      <c r="N1810" s="14"/>
      <c r="O1810" s="14"/>
      <c r="P1810" s="198"/>
      <c r="Q1810" s="198"/>
      <c r="R1810" s="198"/>
      <c r="S1810" s="198"/>
      <c r="T1810" s="198"/>
      <c r="U1810" s="198"/>
      <c r="V1810" s="198"/>
      <c r="W1810" s="202">
        <f t="shared" si="94"/>
        <v>0</v>
      </c>
      <c r="X1810" s="14"/>
      <c r="Y1810" s="14"/>
      <c r="Z1810" s="108"/>
      <c r="AA1810" s="114"/>
      <c r="AB1810" s="129"/>
      <c r="AC1810" s="128"/>
      <c r="AD1810" s="142" t="str">
        <f t="shared" si="95"/>
        <v/>
      </c>
      <c r="AE1810" s="142" t="str">
        <f>IF($E1810&lt;&gt;"",IF($AD1810=1,VLOOKUP($E1810,得点換算表!$C$5:$D$14,2),VLOOKUP($E1810,得点換算表!$E$5:$F$14,2)),"")</f>
        <v/>
      </c>
      <c r="AF1810" s="142" t="str">
        <f>IF($F1810&lt;&gt;"",IF($AD1810=1,VLOOKUP($F1810,得点換算表!$C$15:$D$24,2),VLOOKUP($F1810,得点換算表!$E$15:$F$24,2)),"")</f>
        <v/>
      </c>
      <c r="AG1810" s="142" t="str">
        <f>IF($G1810&lt;&gt;"",IF($AD1810=1,VLOOKUP($G1810,得点換算表!$C$25:$D$34,2),VLOOKUP($G1810,得点換算表!$E$25:$F$34,2)),"")</f>
        <v/>
      </c>
      <c r="AH1810" s="142" t="str">
        <f>IF($H1810&lt;&gt;"",IF($AD1810=1,VLOOKUP($H1810,得点換算表!$C$35:$D$44,2),VLOOKUP($H1810,得点換算表!$E$35:$F$44,2)),"")</f>
        <v/>
      </c>
      <c r="AI1810" s="142" t="str">
        <f>IF($I1810&lt;&gt;"",IF($AD1810=1,VLOOKUP($I1810,得点換算表!$C$45:$D$55,2),VLOOKUP($I1810,得点換算表!$E$45:$F$55,2)),"")</f>
        <v/>
      </c>
      <c r="AJ1810" s="142" t="str">
        <f>IF($J1810&lt;&gt;"",IF($AD1810=1,VLOOKUP($J1810,得点換算表!$C$56:$D$65,2),VLOOKUP($J1810,得点換算表!$E$56:$F$65,2)),"")</f>
        <v/>
      </c>
      <c r="AK1810" s="142" t="str">
        <f>IF($K1810&lt;&gt;"",IF($AD1810=1,VLOOKUP($K1810,得点換算表!$C$66:$D$76,2),VLOOKUP($K1810,得点換算表!$E$66:$F$76,2)),"")</f>
        <v/>
      </c>
      <c r="AL1810" s="142" t="str">
        <f>IF($L1810&lt;&gt;"",IF($AD1810=1,VLOOKUP($L1810,得点換算表!$C$77:$D$86,2),VLOOKUP($L1810,得点換算表!$E$77:$F$86,2)),"")</f>
        <v/>
      </c>
      <c r="AM1810" s="142" t="str">
        <f>IF($M1810&lt;&gt;"",IF($AD1810=1,VLOOKUP($M1810,得点換算表!$C$87:$D$96,2),VLOOKUP($M1810,得点換算表!$E$87:$F$96,2)),"")</f>
        <v/>
      </c>
      <c r="AN1810" s="142" t="str">
        <f t="shared" si="96"/>
        <v/>
      </c>
      <c r="AO1810" s="143" t="str">
        <f>IF(AND($AN1810&lt;&gt;"",$AN1810&gt;=8),VLOOKUP($AN1810,得点換算表!$I$15:$J$19,2),"")</f>
        <v/>
      </c>
      <c r="AP1810" s="105"/>
    </row>
    <row r="1811" spans="1:42" x14ac:dyDescent="0.15">
      <c r="A1811" s="11"/>
      <c r="B1811" s="12"/>
      <c r="C1811" s="13"/>
      <c r="D1811" s="13"/>
      <c r="E1811" s="14"/>
      <c r="F1811" s="14"/>
      <c r="G1811" s="14"/>
      <c r="H1811" s="14"/>
      <c r="I1811" s="15"/>
      <c r="J1811" s="14"/>
      <c r="K1811" s="13"/>
      <c r="L1811" s="14"/>
      <c r="M1811" s="14"/>
      <c r="N1811" s="14"/>
      <c r="O1811" s="14"/>
      <c r="P1811" s="198"/>
      <c r="Q1811" s="198"/>
      <c r="R1811" s="198"/>
      <c r="S1811" s="198"/>
      <c r="T1811" s="198"/>
      <c r="U1811" s="198"/>
      <c r="V1811" s="198"/>
      <c r="W1811" s="202">
        <f t="shared" si="94"/>
        <v>0</v>
      </c>
      <c r="X1811" s="14"/>
      <c r="Y1811" s="14"/>
      <c r="Z1811" s="108"/>
      <c r="AA1811" s="114"/>
      <c r="AB1811" s="129"/>
      <c r="AC1811" s="128"/>
      <c r="AD1811" s="142" t="str">
        <f t="shared" si="95"/>
        <v/>
      </c>
      <c r="AE1811" s="142" t="str">
        <f>IF($E1811&lt;&gt;"",IF($AD1811=1,VLOOKUP($E1811,得点換算表!$C$5:$D$14,2),VLOOKUP($E1811,得点換算表!$E$5:$F$14,2)),"")</f>
        <v/>
      </c>
      <c r="AF1811" s="142" t="str">
        <f>IF($F1811&lt;&gt;"",IF($AD1811=1,VLOOKUP($F1811,得点換算表!$C$15:$D$24,2),VLOOKUP($F1811,得点換算表!$E$15:$F$24,2)),"")</f>
        <v/>
      </c>
      <c r="AG1811" s="142" t="str">
        <f>IF($G1811&lt;&gt;"",IF($AD1811=1,VLOOKUP($G1811,得点換算表!$C$25:$D$34,2),VLOOKUP($G1811,得点換算表!$E$25:$F$34,2)),"")</f>
        <v/>
      </c>
      <c r="AH1811" s="142" t="str">
        <f>IF($H1811&lt;&gt;"",IF($AD1811=1,VLOOKUP($H1811,得点換算表!$C$35:$D$44,2),VLOOKUP($H1811,得点換算表!$E$35:$F$44,2)),"")</f>
        <v/>
      </c>
      <c r="AI1811" s="142" t="str">
        <f>IF($I1811&lt;&gt;"",IF($AD1811=1,VLOOKUP($I1811,得点換算表!$C$45:$D$55,2),VLOOKUP($I1811,得点換算表!$E$45:$F$55,2)),"")</f>
        <v/>
      </c>
      <c r="AJ1811" s="142" t="str">
        <f>IF($J1811&lt;&gt;"",IF($AD1811=1,VLOOKUP($J1811,得点換算表!$C$56:$D$65,2),VLOOKUP($J1811,得点換算表!$E$56:$F$65,2)),"")</f>
        <v/>
      </c>
      <c r="AK1811" s="142" t="str">
        <f>IF($K1811&lt;&gt;"",IF($AD1811=1,VLOOKUP($K1811,得点換算表!$C$66:$D$76,2),VLOOKUP($K1811,得点換算表!$E$66:$F$76,2)),"")</f>
        <v/>
      </c>
      <c r="AL1811" s="142" t="str">
        <f>IF($L1811&lt;&gt;"",IF($AD1811=1,VLOOKUP($L1811,得点換算表!$C$77:$D$86,2),VLOOKUP($L1811,得点換算表!$E$77:$F$86,2)),"")</f>
        <v/>
      </c>
      <c r="AM1811" s="142" t="str">
        <f>IF($M1811&lt;&gt;"",IF($AD1811=1,VLOOKUP($M1811,得点換算表!$C$87:$D$96,2),VLOOKUP($M1811,得点換算表!$E$87:$F$96,2)),"")</f>
        <v/>
      </c>
      <c r="AN1811" s="142" t="str">
        <f t="shared" si="96"/>
        <v/>
      </c>
      <c r="AO1811" s="143" t="str">
        <f>IF(AND($AN1811&lt;&gt;"",$AN1811&gt;=8),VLOOKUP($AN1811,得点換算表!$I$15:$J$19,2),"")</f>
        <v/>
      </c>
      <c r="AP1811" s="105"/>
    </row>
    <row r="1812" spans="1:42" x14ac:dyDescent="0.15">
      <c r="A1812" s="11"/>
      <c r="B1812" s="12"/>
      <c r="C1812" s="13"/>
      <c r="D1812" s="13"/>
      <c r="E1812" s="14"/>
      <c r="F1812" s="14"/>
      <c r="G1812" s="14"/>
      <c r="H1812" s="14"/>
      <c r="I1812" s="15"/>
      <c r="J1812" s="14"/>
      <c r="K1812" s="13"/>
      <c r="L1812" s="14"/>
      <c r="M1812" s="14"/>
      <c r="N1812" s="14"/>
      <c r="O1812" s="14"/>
      <c r="P1812" s="198"/>
      <c r="Q1812" s="198"/>
      <c r="R1812" s="198"/>
      <c r="S1812" s="198"/>
      <c r="T1812" s="198"/>
      <c r="U1812" s="198"/>
      <c r="V1812" s="198"/>
      <c r="W1812" s="202">
        <f t="shared" si="94"/>
        <v>0</v>
      </c>
      <c r="X1812" s="14"/>
      <c r="Y1812" s="14"/>
      <c r="Z1812" s="108"/>
      <c r="AA1812" s="114"/>
      <c r="AB1812" s="129"/>
      <c r="AC1812" s="128"/>
      <c r="AD1812" s="142" t="str">
        <f t="shared" si="95"/>
        <v/>
      </c>
      <c r="AE1812" s="142" t="str">
        <f>IF($E1812&lt;&gt;"",IF($AD1812=1,VLOOKUP($E1812,得点換算表!$C$5:$D$14,2),VLOOKUP($E1812,得点換算表!$E$5:$F$14,2)),"")</f>
        <v/>
      </c>
      <c r="AF1812" s="142" t="str">
        <f>IF($F1812&lt;&gt;"",IF($AD1812=1,VLOOKUP($F1812,得点換算表!$C$15:$D$24,2),VLOOKUP($F1812,得点換算表!$E$15:$F$24,2)),"")</f>
        <v/>
      </c>
      <c r="AG1812" s="142" t="str">
        <f>IF($G1812&lt;&gt;"",IF($AD1812=1,VLOOKUP($G1812,得点換算表!$C$25:$D$34,2),VLOOKUP($G1812,得点換算表!$E$25:$F$34,2)),"")</f>
        <v/>
      </c>
      <c r="AH1812" s="142" t="str">
        <f>IF($H1812&lt;&gt;"",IF($AD1812=1,VLOOKUP($H1812,得点換算表!$C$35:$D$44,2),VLOOKUP($H1812,得点換算表!$E$35:$F$44,2)),"")</f>
        <v/>
      </c>
      <c r="AI1812" s="142" t="str">
        <f>IF($I1812&lt;&gt;"",IF($AD1812=1,VLOOKUP($I1812,得点換算表!$C$45:$D$55,2),VLOOKUP($I1812,得点換算表!$E$45:$F$55,2)),"")</f>
        <v/>
      </c>
      <c r="AJ1812" s="142" t="str">
        <f>IF($J1812&lt;&gt;"",IF($AD1812=1,VLOOKUP($J1812,得点換算表!$C$56:$D$65,2),VLOOKUP($J1812,得点換算表!$E$56:$F$65,2)),"")</f>
        <v/>
      </c>
      <c r="AK1812" s="142" t="str">
        <f>IF($K1812&lt;&gt;"",IF($AD1812=1,VLOOKUP($K1812,得点換算表!$C$66:$D$76,2),VLOOKUP($K1812,得点換算表!$E$66:$F$76,2)),"")</f>
        <v/>
      </c>
      <c r="AL1812" s="142" t="str">
        <f>IF($L1812&lt;&gt;"",IF($AD1812=1,VLOOKUP($L1812,得点換算表!$C$77:$D$86,2),VLOOKUP($L1812,得点換算表!$E$77:$F$86,2)),"")</f>
        <v/>
      </c>
      <c r="AM1812" s="142" t="str">
        <f>IF($M1812&lt;&gt;"",IF($AD1812=1,VLOOKUP($M1812,得点換算表!$C$87:$D$96,2),VLOOKUP($M1812,得点換算表!$E$87:$F$96,2)),"")</f>
        <v/>
      </c>
      <c r="AN1812" s="142" t="str">
        <f t="shared" si="96"/>
        <v/>
      </c>
      <c r="AO1812" s="143" t="str">
        <f>IF(AND($AN1812&lt;&gt;"",$AN1812&gt;=8),VLOOKUP($AN1812,得点換算表!$I$15:$J$19,2),"")</f>
        <v/>
      </c>
      <c r="AP1812" s="105"/>
    </row>
    <row r="1813" spans="1:42" x14ac:dyDescent="0.15">
      <c r="A1813" s="11"/>
      <c r="B1813" s="12"/>
      <c r="C1813" s="13"/>
      <c r="D1813" s="13"/>
      <c r="E1813" s="14"/>
      <c r="F1813" s="14"/>
      <c r="G1813" s="14"/>
      <c r="H1813" s="14"/>
      <c r="I1813" s="15"/>
      <c r="J1813" s="14"/>
      <c r="K1813" s="13"/>
      <c r="L1813" s="14"/>
      <c r="M1813" s="14"/>
      <c r="N1813" s="14"/>
      <c r="O1813" s="14"/>
      <c r="P1813" s="198"/>
      <c r="Q1813" s="198"/>
      <c r="R1813" s="198"/>
      <c r="S1813" s="198"/>
      <c r="T1813" s="198"/>
      <c r="U1813" s="198"/>
      <c r="V1813" s="198"/>
      <c r="W1813" s="202">
        <f t="shared" si="94"/>
        <v>0</v>
      </c>
      <c r="X1813" s="14"/>
      <c r="Y1813" s="14"/>
      <c r="Z1813" s="108"/>
      <c r="AA1813" s="114"/>
      <c r="AB1813" s="129"/>
      <c r="AC1813" s="128"/>
      <c r="AD1813" s="142" t="str">
        <f t="shared" si="95"/>
        <v/>
      </c>
      <c r="AE1813" s="142" t="str">
        <f>IF($E1813&lt;&gt;"",IF($AD1813=1,VLOOKUP($E1813,得点換算表!$C$5:$D$14,2),VLOOKUP($E1813,得点換算表!$E$5:$F$14,2)),"")</f>
        <v/>
      </c>
      <c r="AF1813" s="142" t="str">
        <f>IF($F1813&lt;&gt;"",IF($AD1813=1,VLOOKUP($F1813,得点換算表!$C$15:$D$24,2),VLOOKUP($F1813,得点換算表!$E$15:$F$24,2)),"")</f>
        <v/>
      </c>
      <c r="AG1813" s="142" t="str">
        <f>IF($G1813&lt;&gt;"",IF($AD1813=1,VLOOKUP($G1813,得点換算表!$C$25:$D$34,2),VLOOKUP($G1813,得点換算表!$E$25:$F$34,2)),"")</f>
        <v/>
      </c>
      <c r="AH1813" s="142" t="str">
        <f>IF($H1813&lt;&gt;"",IF($AD1813=1,VLOOKUP($H1813,得点換算表!$C$35:$D$44,2),VLOOKUP($H1813,得点換算表!$E$35:$F$44,2)),"")</f>
        <v/>
      </c>
      <c r="AI1813" s="142" t="str">
        <f>IF($I1813&lt;&gt;"",IF($AD1813=1,VLOOKUP($I1813,得点換算表!$C$45:$D$55,2),VLOOKUP($I1813,得点換算表!$E$45:$F$55,2)),"")</f>
        <v/>
      </c>
      <c r="AJ1813" s="142" t="str">
        <f>IF($J1813&lt;&gt;"",IF($AD1813=1,VLOOKUP($J1813,得点換算表!$C$56:$D$65,2),VLOOKUP($J1813,得点換算表!$E$56:$F$65,2)),"")</f>
        <v/>
      </c>
      <c r="AK1813" s="142" t="str">
        <f>IF($K1813&lt;&gt;"",IF($AD1813=1,VLOOKUP($K1813,得点換算表!$C$66:$D$76,2),VLOOKUP($K1813,得点換算表!$E$66:$F$76,2)),"")</f>
        <v/>
      </c>
      <c r="AL1813" s="142" t="str">
        <f>IF($L1813&lt;&gt;"",IF($AD1813=1,VLOOKUP($L1813,得点換算表!$C$77:$D$86,2),VLOOKUP($L1813,得点換算表!$E$77:$F$86,2)),"")</f>
        <v/>
      </c>
      <c r="AM1813" s="142" t="str">
        <f>IF($M1813&lt;&gt;"",IF($AD1813=1,VLOOKUP($M1813,得点換算表!$C$87:$D$96,2),VLOOKUP($M1813,得点換算表!$E$87:$F$96,2)),"")</f>
        <v/>
      </c>
      <c r="AN1813" s="142" t="str">
        <f t="shared" si="96"/>
        <v/>
      </c>
      <c r="AO1813" s="143" t="str">
        <f>IF(AND($AN1813&lt;&gt;"",$AN1813&gt;=8),VLOOKUP($AN1813,得点換算表!$I$15:$J$19,2),"")</f>
        <v/>
      </c>
      <c r="AP1813" s="105"/>
    </row>
    <row r="1814" spans="1:42" x14ac:dyDescent="0.15">
      <c r="A1814" s="11"/>
      <c r="B1814" s="12"/>
      <c r="C1814" s="13"/>
      <c r="D1814" s="13"/>
      <c r="E1814" s="14"/>
      <c r="F1814" s="14"/>
      <c r="G1814" s="14"/>
      <c r="H1814" s="14"/>
      <c r="I1814" s="15"/>
      <c r="J1814" s="14"/>
      <c r="K1814" s="13"/>
      <c r="L1814" s="14"/>
      <c r="M1814" s="14"/>
      <c r="N1814" s="14"/>
      <c r="O1814" s="14"/>
      <c r="P1814" s="198"/>
      <c r="Q1814" s="198"/>
      <c r="R1814" s="198"/>
      <c r="S1814" s="198"/>
      <c r="T1814" s="198"/>
      <c r="U1814" s="198"/>
      <c r="V1814" s="198"/>
      <c r="W1814" s="202">
        <f t="shared" si="94"/>
        <v>0</v>
      </c>
      <c r="X1814" s="14"/>
      <c r="Y1814" s="14"/>
      <c r="Z1814" s="108"/>
      <c r="AA1814" s="114"/>
      <c r="AB1814" s="129"/>
      <c r="AC1814" s="128"/>
      <c r="AD1814" s="142" t="str">
        <f t="shared" si="95"/>
        <v/>
      </c>
      <c r="AE1814" s="142" t="str">
        <f>IF($E1814&lt;&gt;"",IF($AD1814=1,VLOOKUP($E1814,得点換算表!$C$5:$D$14,2),VLOOKUP($E1814,得点換算表!$E$5:$F$14,2)),"")</f>
        <v/>
      </c>
      <c r="AF1814" s="142" t="str">
        <f>IF($F1814&lt;&gt;"",IF($AD1814=1,VLOOKUP($F1814,得点換算表!$C$15:$D$24,2),VLOOKUP($F1814,得点換算表!$E$15:$F$24,2)),"")</f>
        <v/>
      </c>
      <c r="AG1814" s="142" t="str">
        <f>IF($G1814&lt;&gt;"",IF($AD1814=1,VLOOKUP($G1814,得点換算表!$C$25:$D$34,2),VLOOKUP($G1814,得点換算表!$E$25:$F$34,2)),"")</f>
        <v/>
      </c>
      <c r="AH1814" s="142" t="str">
        <f>IF($H1814&lt;&gt;"",IF($AD1814=1,VLOOKUP($H1814,得点換算表!$C$35:$D$44,2),VLOOKUP($H1814,得点換算表!$E$35:$F$44,2)),"")</f>
        <v/>
      </c>
      <c r="AI1814" s="142" t="str">
        <f>IF($I1814&lt;&gt;"",IF($AD1814=1,VLOOKUP($I1814,得点換算表!$C$45:$D$55,2),VLOOKUP($I1814,得点換算表!$E$45:$F$55,2)),"")</f>
        <v/>
      </c>
      <c r="AJ1814" s="142" t="str">
        <f>IF($J1814&lt;&gt;"",IF($AD1814=1,VLOOKUP($J1814,得点換算表!$C$56:$D$65,2),VLOOKUP($J1814,得点換算表!$E$56:$F$65,2)),"")</f>
        <v/>
      </c>
      <c r="AK1814" s="142" t="str">
        <f>IF($K1814&lt;&gt;"",IF($AD1814=1,VLOOKUP($K1814,得点換算表!$C$66:$D$76,2),VLOOKUP($K1814,得点換算表!$E$66:$F$76,2)),"")</f>
        <v/>
      </c>
      <c r="AL1814" s="142" t="str">
        <f>IF($L1814&lt;&gt;"",IF($AD1814=1,VLOOKUP($L1814,得点換算表!$C$77:$D$86,2),VLOOKUP($L1814,得点換算表!$E$77:$F$86,2)),"")</f>
        <v/>
      </c>
      <c r="AM1814" s="142" t="str">
        <f>IF($M1814&lt;&gt;"",IF($AD1814=1,VLOOKUP($M1814,得点換算表!$C$87:$D$96,2),VLOOKUP($M1814,得点換算表!$E$87:$F$96,2)),"")</f>
        <v/>
      </c>
      <c r="AN1814" s="142" t="str">
        <f t="shared" si="96"/>
        <v/>
      </c>
      <c r="AO1814" s="143" t="str">
        <f>IF(AND($AN1814&lt;&gt;"",$AN1814&gt;=8),VLOOKUP($AN1814,得点換算表!$I$15:$J$19,2),"")</f>
        <v/>
      </c>
      <c r="AP1814" s="105"/>
    </row>
    <row r="1815" spans="1:42" x14ac:dyDescent="0.15">
      <c r="A1815" s="11"/>
      <c r="B1815" s="12"/>
      <c r="C1815" s="13"/>
      <c r="D1815" s="13"/>
      <c r="E1815" s="14"/>
      <c r="F1815" s="14"/>
      <c r="G1815" s="14"/>
      <c r="H1815" s="14"/>
      <c r="I1815" s="15"/>
      <c r="J1815" s="14"/>
      <c r="K1815" s="13"/>
      <c r="L1815" s="14"/>
      <c r="M1815" s="14"/>
      <c r="N1815" s="14"/>
      <c r="O1815" s="14"/>
      <c r="P1815" s="198"/>
      <c r="Q1815" s="198"/>
      <c r="R1815" s="198"/>
      <c r="S1815" s="198"/>
      <c r="T1815" s="198"/>
      <c r="U1815" s="198"/>
      <c r="V1815" s="198"/>
      <c r="W1815" s="202">
        <f t="shared" si="94"/>
        <v>0</v>
      </c>
      <c r="X1815" s="14"/>
      <c r="Y1815" s="14"/>
      <c r="Z1815" s="108"/>
      <c r="AA1815" s="114"/>
      <c r="AB1815" s="129"/>
      <c r="AC1815" s="128"/>
      <c r="AD1815" s="142" t="str">
        <f t="shared" si="95"/>
        <v/>
      </c>
      <c r="AE1815" s="142" t="str">
        <f>IF($E1815&lt;&gt;"",IF($AD1815=1,VLOOKUP($E1815,得点換算表!$C$5:$D$14,2),VLOOKUP($E1815,得点換算表!$E$5:$F$14,2)),"")</f>
        <v/>
      </c>
      <c r="AF1815" s="142" t="str">
        <f>IF($F1815&lt;&gt;"",IF($AD1815=1,VLOOKUP($F1815,得点換算表!$C$15:$D$24,2),VLOOKUP($F1815,得点換算表!$E$15:$F$24,2)),"")</f>
        <v/>
      </c>
      <c r="AG1815" s="142" t="str">
        <f>IF($G1815&lt;&gt;"",IF($AD1815=1,VLOOKUP($G1815,得点換算表!$C$25:$D$34,2),VLOOKUP($G1815,得点換算表!$E$25:$F$34,2)),"")</f>
        <v/>
      </c>
      <c r="AH1815" s="142" t="str">
        <f>IF($H1815&lt;&gt;"",IF($AD1815=1,VLOOKUP($H1815,得点換算表!$C$35:$D$44,2),VLOOKUP($H1815,得点換算表!$E$35:$F$44,2)),"")</f>
        <v/>
      </c>
      <c r="AI1815" s="142" t="str">
        <f>IF($I1815&lt;&gt;"",IF($AD1815=1,VLOOKUP($I1815,得点換算表!$C$45:$D$55,2),VLOOKUP($I1815,得点換算表!$E$45:$F$55,2)),"")</f>
        <v/>
      </c>
      <c r="AJ1815" s="142" t="str">
        <f>IF($J1815&lt;&gt;"",IF($AD1815=1,VLOOKUP($J1815,得点換算表!$C$56:$D$65,2),VLOOKUP($J1815,得点換算表!$E$56:$F$65,2)),"")</f>
        <v/>
      </c>
      <c r="AK1815" s="142" t="str">
        <f>IF($K1815&lt;&gt;"",IF($AD1815=1,VLOOKUP($K1815,得点換算表!$C$66:$D$76,2),VLOOKUP($K1815,得点換算表!$E$66:$F$76,2)),"")</f>
        <v/>
      </c>
      <c r="AL1815" s="142" t="str">
        <f>IF($L1815&lt;&gt;"",IF($AD1815=1,VLOOKUP($L1815,得点換算表!$C$77:$D$86,2),VLOOKUP($L1815,得点換算表!$E$77:$F$86,2)),"")</f>
        <v/>
      </c>
      <c r="AM1815" s="142" t="str">
        <f>IF($M1815&lt;&gt;"",IF($AD1815=1,VLOOKUP($M1815,得点換算表!$C$87:$D$96,2),VLOOKUP($M1815,得点換算表!$E$87:$F$96,2)),"")</f>
        <v/>
      </c>
      <c r="AN1815" s="142" t="str">
        <f t="shared" si="96"/>
        <v/>
      </c>
      <c r="AO1815" s="143" t="str">
        <f>IF(AND($AN1815&lt;&gt;"",$AN1815&gt;=8),VLOOKUP($AN1815,得点換算表!$I$15:$J$19,2),"")</f>
        <v/>
      </c>
      <c r="AP1815" s="105"/>
    </row>
    <row r="1816" spans="1:42" x14ac:dyDescent="0.15">
      <c r="A1816" s="11"/>
      <c r="B1816" s="12"/>
      <c r="C1816" s="13"/>
      <c r="D1816" s="13"/>
      <c r="E1816" s="14"/>
      <c r="F1816" s="14"/>
      <c r="G1816" s="14"/>
      <c r="H1816" s="14"/>
      <c r="I1816" s="15"/>
      <c r="J1816" s="14"/>
      <c r="K1816" s="13"/>
      <c r="L1816" s="14"/>
      <c r="M1816" s="14"/>
      <c r="N1816" s="14"/>
      <c r="O1816" s="14"/>
      <c r="P1816" s="198"/>
      <c r="Q1816" s="198"/>
      <c r="R1816" s="198"/>
      <c r="S1816" s="198"/>
      <c r="T1816" s="198"/>
      <c r="U1816" s="198"/>
      <c r="V1816" s="198"/>
      <c r="W1816" s="202">
        <f t="shared" si="94"/>
        <v>0</v>
      </c>
      <c r="X1816" s="14"/>
      <c r="Y1816" s="14"/>
      <c r="Z1816" s="108"/>
      <c r="AA1816" s="114"/>
      <c r="AB1816" s="129"/>
      <c r="AC1816" s="128"/>
      <c r="AD1816" s="142" t="str">
        <f t="shared" si="95"/>
        <v/>
      </c>
      <c r="AE1816" s="142" t="str">
        <f>IF($E1816&lt;&gt;"",IF($AD1816=1,VLOOKUP($E1816,得点換算表!$C$5:$D$14,2),VLOOKUP($E1816,得点換算表!$E$5:$F$14,2)),"")</f>
        <v/>
      </c>
      <c r="AF1816" s="142" t="str">
        <f>IF($F1816&lt;&gt;"",IF($AD1816=1,VLOOKUP($F1816,得点換算表!$C$15:$D$24,2),VLOOKUP($F1816,得点換算表!$E$15:$F$24,2)),"")</f>
        <v/>
      </c>
      <c r="AG1816" s="142" t="str">
        <f>IF($G1816&lt;&gt;"",IF($AD1816=1,VLOOKUP($G1816,得点換算表!$C$25:$D$34,2),VLOOKUP($G1816,得点換算表!$E$25:$F$34,2)),"")</f>
        <v/>
      </c>
      <c r="AH1816" s="142" t="str">
        <f>IF($H1816&lt;&gt;"",IF($AD1816=1,VLOOKUP($H1816,得点換算表!$C$35:$D$44,2),VLOOKUP($H1816,得点換算表!$E$35:$F$44,2)),"")</f>
        <v/>
      </c>
      <c r="AI1816" s="142" t="str">
        <f>IF($I1816&lt;&gt;"",IF($AD1816=1,VLOOKUP($I1816,得点換算表!$C$45:$D$55,2),VLOOKUP($I1816,得点換算表!$E$45:$F$55,2)),"")</f>
        <v/>
      </c>
      <c r="AJ1816" s="142" t="str">
        <f>IF($J1816&lt;&gt;"",IF($AD1816=1,VLOOKUP($J1816,得点換算表!$C$56:$D$65,2),VLOOKUP($J1816,得点換算表!$E$56:$F$65,2)),"")</f>
        <v/>
      </c>
      <c r="AK1816" s="142" t="str">
        <f>IF($K1816&lt;&gt;"",IF($AD1816=1,VLOOKUP($K1816,得点換算表!$C$66:$D$76,2),VLOOKUP($K1816,得点換算表!$E$66:$F$76,2)),"")</f>
        <v/>
      </c>
      <c r="AL1816" s="142" t="str">
        <f>IF($L1816&lt;&gt;"",IF($AD1816=1,VLOOKUP($L1816,得点換算表!$C$77:$D$86,2),VLOOKUP($L1816,得点換算表!$E$77:$F$86,2)),"")</f>
        <v/>
      </c>
      <c r="AM1816" s="142" t="str">
        <f>IF($M1816&lt;&gt;"",IF($AD1816=1,VLOOKUP($M1816,得点換算表!$C$87:$D$96,2),VLOOKUP($M1816,得点換算表!$E$87:$F$96,2)),"")</f>
        <v/>
      </c>
      <c r="AN1816" s="142" t="str">
        <f t="shared" si="96"/>
        <v/>
      </c>
      <c r="AO1816" s="143" t="str">
        <f>IF(AND($AN1816&lt;&gt;"",$AN1816&gt;=8),VLOOKUP($AN1816,得点換算表!$I$15:$J$19,2),"")</f>
        <v/>
      </c>
      <c r="AP1816" s="105"/>
    </row>
    <row r="1817" spans="1:42" x14ac:dyDescent="0.15">
      <c r="A1817" s="11"/>
      <c r="B1817" s="12"/>
      <c r="C1817" s="13"/>
      <c r="D1817" s="13"/>
      <c r="E1817" s="14"/>
      <c r="F1817" s="14"/>
      <c r="G1817" s="14"/>
      <c r="H1817" s="14"/>
      <c r="I1817" s="15"/>
      <c r="J1817" s="14"/>
      <c r="K1817" s="13"/>
      <c r="L1817" s="14"/>
      <c r="M1817" s="14"/>
      <c r="N1817" s="14"/>
      <c r="O1817" s="14"/>
      <c r="P1817" s="198"/>
      <c r="Q1817" s="198"/>
      <c r="R1817" s="198"/>
      <c r="S1817" s="198"/>
      <c r="T1817" s="198"/>
      <c r="U1817" s="198"/>
      <c r="V1817" s="198"/>
      <c r="W1817" s="202">
        <f t="shared" si="94"/>
        <v>0</v>
      </c>
      <c r="X1817" s="14"/>
      <c r="Y1817" s="14"/>
      <c r="Z1817" s="108"/>
      <c r="AA1817" s="114"/>
      <c r="AB1817" s="129"/>
      <c r="AC1817" s="128"/>
      <c r="AD1817" s="142" t="str">
        <f t="shared" si="95"/>
        <v/>
      </c>
      <c r="AE1817" s="142" t="str">
        <f>IF($E1817&lt;&gt;"",IF($AD1817=1,VLOOKUP($E1817,得点換算表!$C$5:$D$14,2),VLOOKUP($E1817,得点換算表!$E$5:$F$14,2)),"")</f>
        <v/>
      </c>
      <c r="AF1817" s="142" t="str">
        <f>IF($F1817&lt;&gt;"",IF($AD1817=1,VLOOKUP($F1817,得点換算表!$C$15:$D$24,2),VLOOKUP($F1817,得点換算表!$E$15:$F$24,2)),"")</f>
        <v/>
      </c>
      <c r="AG1817" s="142" t="str">
        <f>IF($G1817&lt;&gt;"",IF($AD1817=1,VLOOKUP($G1817,得点換算表!$C$25:$D$34,2),VLOOKUP($G1817,得点換算表!$E$25:$F$34,2)),"")</f>
        <v/>
      </c>
      <c r="AH1817" s="142" t="str">
        <f>IF($H1817&lt;&gt;"",IF($AD1817=1,VLOOKUP($H1817,得点換算表!$C$35:$D$44,2),VLOOKUP($H1817,得点換算表!$E$35:$F$44,2)),"")</f>
        <v/>
      </c>
      <c r="AI1817" s="142" t="str">
        <f>IF($I1817&lt;&gt;"",IF($AD1817=1,VLOOKUP($I1817,得点換算表!$C$45:$D$55,2),VLOOKUP($I1817,得点換算表!$E$45:$F$55,2)),"")</f>
        <v/>
      </c>
      <c r="AJ1817" s="142" t="str">
        <f>IF($J1817&lt;&gt;"",IF($AD1817=1,VLOOKUP($J1817,得点換算表!$C$56:$D$65,2),VLOOKUP($J1817,得点換算表!$E$56:$F$65,2)),"")</f>
        <v/>
      </c>
      <c r="AK1817" s="142" t="str">
        <f>IF($K1817&lt;&gt;"",IF($AD1817=1,VLOOKUP($K1817,得点換算表!$C$66:$D$76,2),VLOOKUP($K1817,得点換算表!$E$66:$F$76,2)),"")</f>
        <v/>
      </c>
      <c r="AL1817" s="142" t="str">
        <f>IF($L1817&lt;&gt;"",IF($AD1817=1,VLOOKUP($L1817,得点換算表!$C$77:$D$86,2),VLOOKUP($L1817,得点換算表!$E$77:$F$86,2)),"")</f>
        <v/>
      </c>
      <c r="AM1817" s="142" t="str">
        <f>IF($M1817&lt;&gt;"",IF($AD1817=1,VLOOKUP($M1817,得点換算表!$C$87:$D$96,2),VLOOKUP($M1817,得点換算表!$E$87:$F$96,2)),"")</f>
        <v/>
      </c>
      <c r="AN1817" s="142" t="str">
        <f t="shared" si="96"/>
        <v/>
      </c>
      <c r="AO1817" s="143" t="str">
        <f>IF(AND($AN1817&lt;&gt;"",$AN1817&gt;=8),VLOOKUP($AN1817,得点換算表!$I$15:$J$19,2),"")</f>
        <v/>
      </c>
      <c r="AP1817" s="105"/>
    </row>
    <row r="1818" spans="1:42" x14ac:dyDescent="0.15">
      <c r="A1818" s="11"/>
      <c r="B1818" s="12"/>
      <c r="C1818" s="13"/>
      <c r="D1818" s="13"/>
      <c r="E1818" s="14"/>
      <c r="F1818" s="14"/>
      <c r="G1818" s="14"/>
      <c r="H1818" s="14"/>
      <c r="I1818" s="15"/>
      <c r="J1818" s="14"/>
      <c r="K1818" s="13"/>
      <c r="L1818" s="14"/>
      <c r="M1818" s="14"/>
      <c r="N1818" s="14"/>
      <c r="O1818" s="14"/>
      <c r="P1818" s="198"/>
      <c r="Q1818" s="198"/>
      <c r="R1818" s="198"/>
      <c r="S1818" s="198"/>
      <c r="T1818" s="198"/>
      <c r="U1818" s="198"/>
      <c r="V1818" s="198"/>
      <c r="W1818" s="202">
        <f t="shared" si="94"/>
        <v>0</v>
      </c>
      <c r="X1818" s="14"/>
      <c r="Y1818" s="14"/>
      <c r="Z1818" s="108"/>
      <c r="AA1818" s="114"/>
      <c r="AB1818" s="129"/>
      <c r="AC1818" s="128"/>
      <c r="AD1818" s="142" t="str">
        <f t="shared" si="95"/>
        <v/>
      </c>
      <c r="AE1818" s="142" t="str">
        <f>IF($E1818&lt;&gt;"",IF($AD1818=1,VLOOKUP($E1818,得点換算表!$C$5:$D$14,2),VLOOKUP($E1818,得点換算表!$E$5:$F$14,2)),"")</f>
        <v/>
      </c>
      <c r="AF1818" s="142" t="str">
        <f>IF($F1818&lt;&gt;"",IF($AD1818=1,VLOOKUP($F1818,得点換算表!$C$15:$D$24,2),VLOOKUP($F1818,得点換算表!$E$15:$F$24,2)),"")</f>
        <v/>
      </c>
      <c r="AG1818" s="142" t="str">
        <f>IF($G1818&lt;&gt;"",IF($AD1818=1,VLOOKUP($G1818,得点換算表!$C$25:$D$34,2),VLOOKUP($G1818,得点換算表!$E$25:$F$34,2)),"")</f>
        <v/>
      </c>
      <c r="AH1818" s="142" t="str">
        <f>IF($H1818&lt;&gt;"",IF($AD1818=1,VLOOKUP($H1818,得点換算表!$C$35:$D$44,2),VLOOKUP($H1818,得点換算表!$E$35:$F$44,2)),"")</f>
        <v/>
      </c>
      <c r="AI1818" s="142" t="str">
        <f>IF($I1818&lt;&gt;"",IF($AD1818=1,VLOOKUP($I1818,得点換算表!$C$45:$D$55,2),VLOOKUP($I1818,得点換算表!$E$45:$F$55,2)),"")</f>
        <v/>
      </c>
      <c r="AJ1818" s="142" t="str">
        <f>IF($J1818&lt;&gt;"",IF($AD1818=1,VLOOKUP($J1818,得点換算表!$C$56:$D$65,2),VLOOKUP($J1818,得点換算表!$E$56:$F$65,2)),"")</f>
        <v/>
      </c>
      <c r="AK1818" s="142" t="str">
        <f>IF($K1818&lt;&gt;"",IF($AD1818=1,VLOOKUP($K1818,得点換算表!$C$66:$D$76,2),VLOOKUP($K1818,得点換算表!$E$66:$F$76,2)),"")</f>
        <v/>
      </c>
      <c r="AL1818" s="142" t="str">
        <f>IF($L1818&lt;&gt;"",IF($AD1818=1,VLOOKUP($L1818,得点換算表!$C$77:$D$86,2),VLOOKUP($L1818,得点換算表!$E$77:$F$86,2)),"")</f>
        <v/>
      </c>
      <c r="AM1818" s="142" t="str">
        <f>IF($M1818&lt;&gt;"",IF($AD1818=1,VLOOKUP($M1818,得点換算表!$C$87:$D$96,2),VLOOKUP($M1818,得点換算表!$E$87:$F$96,2)),"")</f>
        <v/>
      </c>
      <c r="AN1818" s="142" t="str">
        <f t="shared" si="96"/>
        <v/>
      </c>
      <c r="AO1818" s="143" t="str">
        <f>IF(AND($AN1818&lt;&gt;"",$AN1818&gt;=8),VLOOKUP($AN1818,得点換算表!$I$15:$J$19,2),"")</f>
        <v/>
      </c>
      <c r="AP1818" s="105"/>
    </row>
    <row r="1819" spans="1:42" x14ac:dyDescent="0.15">
      <c r="A1819" s="11"/>
      <c r="B1819" s="12"/>
      <c r="C1819" s="13"/>
      <c r="D1819" s="13"/>
      <c r="E1819" s="14"/>
      <c r="F1819" s="14"/>
      <c r="G1819" s="14"/>
      <c r="H1819" s="14"/>
      <c r="I1819" s="15"/>
      <c r="J1819" s="14"/>
      <c r="K1819" s="13"/>
      <c r="L1819" s="14"/>
      <c r="M1819" s="14"/>
      <c r="N1819" s="14"/>
      <c r="O1819" s="14"/>
      <c r="P1819" s="198"/>
      <c r="Q1819" s="198"/>
      <c r="R1819" s="198"/>
      <c r="S1819" s="198"/>
      <c r="T1819" s="198"/>
      <c r="U1819" s="198"/>
      <c r="V1819" s="198"/>
      <c r="W1819" s="202">
        <f t="shared" si="94"/>
        <v>0</v>
      </c>
      <c r="X1819" s="14"/>
      <c r="Y1819" s="14"/>
      <c r="Z1819" s="108"/>
      <c r="AA1819" s="114"/>
      <c r="AB1819" s="129"/>
      <c r="AC1819" s="128"/>
      <c r="AD1819" s="142" t="str">
        <f t="shared" si="95"/>
        <v/>
      </c>
      <c r="AE1819" s="142" t="str">
        <f>IF($E1819&lt;&gt;"",IF($AD1819=1,VLOOKUP($E1819,得点換算表!$C$5:$D$14,2),VLOOKUP($E1819,得点換算表!$E$5:$F$14,2)),"")</f>
        <v/>
      </c>
      <c r="AF1819" s="142" t="str">
        <f>IF($F1819&lt;&gt;"",IF($AD1819=1,VLOOKUP($F1819,得点換算表!$C$15:$D$24,2),VLOOKUP($F1819,得点換算表!$E$15:$F$24,2)),"")</f>
        <v/>
      </c>
      <c r="AG1819" s="142" t="str">
        <f>IF($G1819&lt;&gt;"",IF($AD1819=1,VLOOKUP($G1819,得点換算表!$C$25:$D$34,2),VLOOKUP($G1819,得点換算表!$E$25:$F$34,2)),"")</f>
        <v/>
      </c>
      <c r="AH1819" s="142" t="str">
        <f>IF($H1819&lt;&gt;"",IF($AD1819=1,VLOOKUP($H1819,得点換算表!$C$35:$D$44,2),VLOOKUP($H1819,得点換算表!$E$35:$F$44,2)),"")</f>
        <v/>
      </c>
      <c r="AI1819" s="142" t="str">
        <f>IF($I1819&lt;&gt;"",IF($AD1819=1,VLOOKUP($I1819,得点換算表!$C$45:$D$55,2),VLOOKUP($I1819,得点換算表!$E$45:$F$55,2)),"")</f>
        <v/>
      </c>
      <c r="AJ1819" s="142" t="str">
        <f>IF($J1819&lt;&gt;"",IF($AD1819=1,VLOOKUP($J1819,得点換算表!$C$56:$D$65,2),VLOOKUP($J1819,得点換算表!$E$56:$F$65,2)),"")</f>
        <v/>
      </c>
      <c r="AK1819" s="142" t="str">
        <f>IF($K1819&lt;&gt;"",IF($AD1819=1,VLOOKUP($K1819,得点換算表!$C$66:$D$76,2),VLOOKUP($K1819,得点換算表!$E$66:$F$76,2)),"")</f>
        <v/>
      </c>
      <c r="AL1819" s="142" t="str">
        <f>IF($L1819&lt;&gt;"",IF($AD1819=1,VLOOKUP($L1819,得点換算表!$C$77:$D$86,2),VLOOKUP($L1819,得点換算表!$E$77:$F$86,2)),"")</f>
        <v/>
      </c>
      <c r="AM1819" s="142" t="str">
        <f>IF($M1819&lt;&gt;"",IF($AD1819=1,VLOOKUP($M1819,得点換算表!$C$87:$D$96,2),VLOOKUP($M1819,得点換算表!$E$87:$F$96,2)),"")</f>
        <v/>
      </c>
      <c r="AN1819" s="142" t="str">
        <f t="shared" si="96"/>
        <v/>
      </c>
      <c r="AO1819" s="143" t="str">
        <f>IF(AND($AN1819&lt;&gt;"",$AN1819&gt;=8),VLOOKUP($AN1819,得点換算表!$I$15:$J$19,2),"")</f>
        <v/>
      </c>
      <c r="AP1819" s="105"/>
    </row>
    <row r="1820" spans="1:42" x14ac:dyDescent="0.15">
      <c r="A1820" s="11"/>
      <c r="B1820" s="12"/>
      <c r="C1820" s="13"/>
      <c r="D1820" s="13"/>
      <c r="E1820" s="14"/>
      <c r="F1820" s="14"/>
      <c r="G1820" s="14"/>
      <c r="H1820" s="14"/>
      <c r="I1820" s="15"/>
      <c r="J1820" s="14"/>
      <c r="K1820" s="13"/>
      <c r="L1820" s="14"/>
      <c r="M1820" s="14"/>
      <c r="N1820" s="14"/>
      <c r="O1820" s="14"/>
      <c r="P1820" s="198"/>
      <c r="Q1820" s="198"/>
      <c r="R1820" s="198"/>
      <c r="S1820" s="198"/>
      <c r="T1820" s="198"/>
      <c r="U1820" s="198"/>
      <c r="V1820" s="198"/>
      <c r="W1820" s="202">
        <f t="shared" si="94"/>
        <v>0</v>
      </c>
      <c r="X1820" s="14"/>
      <c r="Y1820" s="14"/>
      <c r="Z1820" s="108"/>
      <c r="AA1820" s="114"/>
      <c r="AB1820" s="129"/>
      <c r="AC1820" s="128"/>
      <c r="AD1820" s="142" t="str">
        <f t="shared" si="95"/>
        <v/>
      </c>
      <c r="AE1820" s="142" t="str">
        <f>IF($E1820&lt;&gt;"",IF($AD1820=1,VLOOKUP($E1820,得点換算表!$C$5:$D$14,2),VLOOKUP($E1820,得点換算表!$E$5:$F$14,2)),"")</f>
        <v/>
      </c>
      <c r="AF1820" s="142" t="str">
        <f>IF($F1820&lt;&gt;"",IF($AD1820=1,VLOOKUP($F1820,得点換算表!$C$15:$D$24,2),VLOOKUP($F1820,得点換算表!$E$15:$F$24,2)),"")</f>
        <v/>
      </c>
      <c r="AG1820" s="142" t="str">
        <f>IF($G1820&lt;&gt;"",IF($AD1820=1,VLOOKUP($G1820,得点換算表!$C$25:$D$34,2),VLOOKUP($G1820,得点換算表!$E$25:$F$34,2)),"")</f>
        <v/>
      </c>
      <c r="AH1820" s="142" t="str">
        <f>IF($H1820&lt;&gt;"",IF($AD1820=1,VLOOKUP($H1820,得点換算表!$C$35:$D$44,2),VLOOKUP($H1820,得点換算表!$E$35:$F$44,2)),"")</f>
        <v/>
      </c>
      <c r="AI1820" s="142" t="str">
        <f>IF($I1820&lt;&gt;"",IF($AD1820=1,VLOOKUP($I1820,得点換算表!$C$45:$D$55,2),VLOOKUP($I1820,得点換算表!$E$45:$F$55,2)),"")</f>
        <v/>
      </c>
      <c r="AJ1820" s="142" t="str">
        <f>IF($J1820&lt;&gt;"",IF($AD1820=1,VLOOKUP($J1820,得点換算表!$C$56:$D$65,2),VLOOKUP($J1820,得点換算表!$E$56:$F$65,2)),"")</f>
        <v/>
      </c>
      <c r="AK1820" s="142" t="str">
        <f>IF($K1820&lt;&gt;"",IF($AD1820=1,VLOOKUP($K1820,得点換算表!$C$66:$D$76,2),VLOOKUP($K1820,得点換算表!$E$66:$F$76,2)),"")</f>
        <v/>
      </c>
      <c r="AL1820" s="142" t="str">
        <f>IF($L1820&lt;&gt;"",IF($AD1820=1,VLOOKUP($L1820,得点換算表!$C$77:$D$86,2),VLOOKUP($L1820,得点換算表!$E$77:$F$86,2)),"")</f>
        <v/>
      </c>
      <c r="AM1820" s="142" t="str">
        <f>IF($M1820&lt;&gt;"",IF($AD1820=1,VLOOKUP($M1820,得点換算表!$C$87:$D$96,2),VLOOKUP($M1820,得点換算表!$E$87:$F$96,2)),"")</f>
        <v/>
      </c>
      <c r="AN1820" s="142" t="str">
        <f t="shared" si="96"/>
        <v/>
      </c>
      <c r="AO1820" s="143" t="str">
        <f>IF(AND($AN1820&lt;&gt;"",$AN1820&gt;=8),VLOOKUP($AN1820,得点換算表!$I$15:$J$19,2),"")</f>
        <v/>
      </c>
      <c r="AP1820" s="105"/>
    </row>
    <row r="1821" spans="1:42" x14ac:dyDescent="0.15">
      <c r="A1821" s="11"/>
      <c r="B1821" s="12"/>
      <c r="C1821" s="13"/>
      <c r="D1821" s="13"/>
      <c r="E1821" s="14"/>
      <c r="F1821" s="14"/>
      <c r="G1821" s="14"/>
      <c r="H1821" s="14"/>
      <c r="I1821" s="15"/>
      <c r="J1821" s="14"/>
      <c r="K1821" s="13"/>
      <c r="L1821" s="14"/>
      <c r="M1821" s="14"/>
      <c r="N1821" s="14"/>
      <c r="O1821" s="14"/>
      <c r="P1821" s="198"/>
      <c r="Q1821" s="198"/>
      <c r="R1821" s="198"/>
      <c r="S1821" s="198"/>
      <c r="T1821" s="198"/>
      <c r="U1821" s="198"/>
      <c r="V1821" s="198"/>
      <c r="W1821" s="202">
        <f t="shared" si="94"/>
        <v>0</v>
      </c>
      <c r="X1821" s="14"/>
      <c r="Y1821" s="14"/>
      <c r="Z1821" s="108"/>
      <c r="AA1821" s="114"/>
      <c r="AB1821" s="129"/>
      <c r="AC1821" s="128"/>
      <c r="AD1821" s="142" t="str">
        <f t="shared" si="95"/>
        <v/>
      </c>
      <c r="AE1821" s="142" t="str">
        <f>IF($E1821&lt;&gt;"",IF($AD1821=1,VLOOKUP($E1821,得点換算表!$C$5:$D$14,2),VLOOKUP($E1821,得点換算表!$E$5:$F$14,2)),"")</f>
        <v/>
      </c>
      <c r="AF1821" s="142" t="str">
        <f>IF($F1821&lt;&gt;"",IF($AD1821=1,VLOOKUP($F1821,得点換算表!$C$15:$D$24,2),VLOOKUP($F1821,得点換算表!$E$15:$F$24,2)),"")</f>
        <v/>
      </c>
      <c r="AG1821" s="142" t="str">
        <f>IF($G1821&lt;&gt;"",IF($AD1821=1,VLOOKUP($G1821,得点換算表!$C$25:$D$34,2),VLOOKUP($G1821,得点換算表!$E$25:$F$34,2)),"")</f>
        <v/>
      </c>
      <c r="AH1821" s="142" t="str">
        <f>IF($H1821&lt;&gt;"",IF($AD1821=1,VLOOKUP($H1821,得点換算表!$C$35:$D$44,2),VLOOKUP($H1821,得点換算表!$E$35:$F$44,2)),"")</f>
        <v/>
      </c>
      <c r="AI1821" s="142" t="str">
        <f>IF($I1821&lt;&gt;"",IF($AD1821=1,VLOOKUP($I1821,得点換算表!$C$45:$D$55,2),VLOOKUP($I1821,得点換算表!$E$45:$F$55,2)),"")</f>
        <v/>
      </c>
      <c r="AJ1821" s="142" t="str">
        <f>IF($J1821&lt;&gt;"",IF($AD1821=1,VLOOKUP($J1821,得点換算表!$C$56:$D$65,2),VLOOKUP($J1821,得点換算表!$E$56:$F$65,2)),"")</f>
        <v/>
      </c>
      <c r="AK1821" s="142" t="str">
        <f>IF($K1821&lt;&gt;"",IF($AD1821=1,VLOOKUP($K1821,得点換算表!$C$66:$D$76,2),VLOOKUP($K1821,得点換算表!$E$66:$F$76,2)),"")</f>
        <v/>
      </c>
      <c r="AL1821" s="142" t="str">
        <f>IF($L1821&lt;&gt;"",IF($AD1821=1,VLOOKUP($L1821,得点換算表!$C$77:$D$86,2),VLOOKUP($L1821,得点換算表!$E$77:$F$86,2)),"")</f>
        <v/>
      </c>
      <c r="AM1821" s="142" t="str">
        <f>IF($M1821&lt;&gt;"",IF($AD1821=1,VLOOKUP($M1821,得点換算表!$C$87:$D$96,2),VLOOKUP($M1821,得点換算表!$E$87:$F$96,2)),"")</f>
        <v/>
      </c>
      <c r="AN1821" s="142" t="str">
        <f t="shared" si="96"/>
        <v/>
      </c>
      <c r="AO1821" s="143" t="str">
        <f>IF(AND($AN1821&lt;&gt;"",$AN1821&gt;=8),VLOOKUP($AN1821,得点換算表!$I$15:$J$19,2),"")</f>
        <v/>
      </c>
      <c r="AP1821" s="105"/>
    </row>
    <row r="1822" spans="1:42" x14ac:dyDescent="0.15">
      <c r="A1822" s="11"/>
      <c r="B1822" s="12"/>
      <c r="C1822" s="13"/>
      <c r="D1822" s="13"/>
      <c r="E1822" s="14"/>
      <c r="F1822" s="14"/>
      <c r="G1822" s="14"/>
      <c r="H1822" s="14"/>
      <c r="I1822" s="15"/>
      <c r="J1822" s="14"/>
      <c r="K1822" s="13"/>
      <c r="L1822" s="14"/>
      <c r="M1822" s="14"/>
      <c r="N1822" s="14"/>
      <c r="O1822" s="14"/>
      <c r="P1822" s="198"/>
      <c r="Q1822" s="198"/>
      <c r="R1822" s="198"/>
      <c r="S1822" s="198"/>
      <c r="T1822" s="198"/>
      <c r="U1822" s="198"/>
      <c r="V1822" s="198"/>
      <c r="W1822" s="202">
        <f t="shared" si="94"/>
        <v>0</v>
      </c>
      <c r="X1822" s="14"/>
      <c r="Y1822" s="14"/>
      <c r="Z1822" s="108"/>
      <c r="AA1822" s="114"/>
      <c r="AB1822" s="129"/>
      <c r="AC1822" s="128"/>
      <c r="AD1822" s="142" t="str">
        <f t="shared" si="95"/>
        <v/>
      </c>
      <c r="AE1822" s="142" t="str">
        <f>IF($E1822&lt;&gt;"",IF($AD1822=1,VLOOKUP($E1822,得点換算表!$C$5:$D$14,2),VLOOKUP($E1822,得点換算表!$E$5:$F$14,2)),"")</f>
        <v/>
      </c>
      <c r="AF1822" s="142" t="str">
        <f>IF($F1822&lt;&gt;"",IF($AD1822=1,VLOOKUP($F1822,得点換算表!$C$15:$D$24,2),VLOOKUP($F1822,得点換算表!$E$15:$F$24,2)),"")</f>
        <v/>
      </c>
      <c r="AG1822" s="142" t="str">
        <f>IF($G1822&lt;&gt;"",IF($AD1822=1,VLOOKUP($G1822,得点換算表!$C$25:$D$34,2),VLOOKUP($G1822,得点換算表!$E$25:$F$34,2)),"")</f>
        <v/>
      </c>
      <c r="AH1822" s="142" t="str">
        <f>IF($H1822&lt;&gt;"",IF($AD1822=1,VLOOKUP($H1822,得点換算表!$C$35:$D$44,2),VLOOKUP($H1822,得点換算表!$E$35:$F$44,2)),"")</f>
        <v/>
      </c>
      <c r="AI1822" s="142" t="str">
        <f>IF($I1822&lt;&gt;"",IF($AD1822=1,VLOOKUP($I1822,得点換算表!$C$45:$D$55,2),VLOOKUP($I1822,得点換算表!$E$45:$F$55,2)),"")</f>
        <v/>
      </c>
      <c r="AJ1822" s="142" t="str">
        <f>IF($J1822&lt;&gt;"",IF($AD1822=1,VLOOKUP($J1822,得点換算表!$C$56:$D$65,2),VLOOKUP($J1822,得点換算表!$E$56:$F$65,2)),"")</f>
        <v/>
      </c>
      <c r="AK1822" s="142" t="str">
        <f>IF($K1822&lt;&gt;"",IF($AD1822=1,VLOOKUP($K1822,得点換算表!$C$66:$D$76,2),VLOOKUP($K1822,得点換算表!$E$66:$F$76,2)),"")</f>
        <v/>
      </c>
      <c r="AL1822" s="142" t="str">
        <f>IF($L1822&lt;&gt;"",IF($AD1822=1,VLOOKUP($L1822,得点換算表!$C$77:$D$86,2),VLOOKUP($L1822,得点換算表!$E$77:$F$86,2)),"")</f>
        <v/>
      </c>
      <c r="AM1822" s="142" t="str">
        <f>IF($M1822&lt;&gt;"",IF($AD1822=1,VLOOKUP($M1822,得点換算表!$C$87:$D$96,2),VLOOKUP($M1822,得点換算表!$E$87:$F$96,2)),"")</f>
        <v/>
      </c>
      <c r="AN1822" s="142" t="str">
        <f t="shared" si="96"/>
        <v/>
      </c>
      <c r="AO1822" s="143" t="str">
        <f>IF(AND($AN1822&lt;&gt;"",$AN1822&gt;=8),VLOOKUP($AN1822,得点換算表!$I$15:$J$19,2),"")</f>
        <v/>
      </c>
      <c r="AP1822" s="105"/>
    </row>
    <row r="1823" spans="1:42" x14ac:dyDescent="0.15">
      <c r="A1823" s="11"/>
      <c r="B1823" s="12"/>
      <c r="C1823" s="13"/>
      <c r="D1823" s="13"/>
      <c r="E1823" s="14"/>
      <c r="F1823" s="14"/>
      <c r="G1823" s="14"/>
      <c r="H1823" s="14"/>
      <c r="I1823" s="15"/>
      <c r="J1823" s="14"/>
      <c r="K1823" s="13"/>
      <c r="L1823" s="14"/>
      <c r="M1823" s="14"/>
      <c r="N1823" s="14"/>
      <c r="O1823" s="14"/>
      <c r="P1823" s="198"/>
      <c r="Q1823" s="198"/>
      <c r="R1823" s="198"/>
      <c r="S1823" s="198"/>
      <c r="T1823" s="198"/>
      <c r="U1823" s="198"/>
      <c r="V1823" s="198"/>
      <c r="W1823" s="202">
        <f t="shared" si="94"/>
        <v>0</v>
      </c>
      <c r="X1823" s="14"/>
      <c r="Y1823" s="14"/>
      <c r="Z1823" s="108"/>
      <c r="AA1823" s="114"/>
      <c r="AB1823" s="129"/>
      <c r="AC1823" s="128"/>
      <c r="AD1823" s="142" t="str">
        <f t="shared" si="95"/>
        <v/>
      </c>
      <c r="AE1823" s="142" t="str">
        <f>IF($E1823&lt;&gt;"",IF($AD1823=1,VLOOKUP($E1823,得点換算表!$C$5:$D$14,2),VLOOKUP($E1823,得点換算表!$E$5:$F$14,2)),"")</f>
        <v/>
      </c>
      <c r="AF1823" s="142" t="str">
        <f>IF($F1823&lt;&gt;"",IF($AD1823=1,VLOOKUP($F1823,得点換算表!$C$15:$D$24,2),VLOOKUP($F1823,得点換算表!$E$15:$F$24,2)),"")</f>
        <v/>
      </c>
      <c r="AG1823" s="142" t="str">
        <f>IF($G1823&lt;&gt;"",IF($AD1823=1,VLOOKUP($G1823,得点換算表!$C$25:$D$34,2),VLOOKUP($G1823,得点換算表!$E$25:$F$34,2)),"")</f>
        <v/>
      </c>
      <c r="AH1823" s="142" t="str">
        <f>IF($H1823&lt;&gt;"",IF($AD1823=1,VLOOKUP($H1823,得点換算表!$C$35:$D$44,2),VLOOKUP($H1823,得点換算表!$E$35:$F$44,2)),"")</f>
        <v/>
      </c>
      <c r="AI1823" s="142" t="str">
        <f>IF($I1823&lt;&gt;"",IF($AD1823=1,VLOOKUP($I1823,得点換算表!$C$45:$D$55,2),VLOOKUP($I1823,得点換算表!$E$45:$F$55,2)),"")</f>
        <v/>
      </c>
      <c r="AJ1823" s="142" t="str">
        <f>IF($J1823&lt;&gt;"",IF($AD1823=1,VLOOKUP($J1823,得点換算表!$C$56:$D$65,2),VLOOKUP($J1823,得点換算表!$E$56:$F$65,2)),"")</f>
        <v/>
      </c>
      <c r="AK1823" s="142" t="str">
        <f>IF($K1823&lt;&gt;"",IF($AD1823=1,VLOOKUP($K1823,得点換算表!$C$66:$D$76,2),VLOOKUP($K1823,得点換算表!$E$66:$F$76,2)),"")</f>
        <v/>
      </c>
      <c r="AL1823" s="142" t="str">
        <f>IF($L1823&lt;&gt;"",IF($AD1823=1,VLOOKUP($L1823,得点換算表!$C$77:$D$86,2),VLOOKUP($L1823,得点換算表!$E$77:$F$86,2)),"")</f>
        <v/>
      </c>
      <c r="AM1823" s="142" t="str">
        <f>IF($M1823&lt;&gt;"",IF($AD1823=1,VLOOKUP($M1823,得点換算表!$C$87:$D$96,2),VLOOKUP($M1823,得点換算表!$E$87:$F$96,2)),"")</f>
        <v/>
      </c>
      <c r="AN1823" s="142" t="str">
        <f t="shared" si="96"/>
        <v/>
      </c>
      <c r="AO1823" s="143" t="str">
        <f>IF(AND($AN1823&lt;&gt;"",$AN1823&gt;=8),VLOOKUP($AN1823,得点換算表!$I$15:$J$19,2),"")</f>
        <v/>
      </c>
      <c r="AP1823" s="105"/>
    </row>
    <row r="1824" spans="1:42" x14ac:dyDescent="0.15">
      <c r="A1824" s="11"/>
      <c r="B1824" s="12"/>
      <c r="C1824" s="13"/>
      <c r="D1824" s="13"/>
      <c r="E1824" s="14"/>
      <c r="F1824" s="14"/>
      <c r="G1824" s="14"/>
      <c r="H1824" s="14"/>
      <c r="I1824" s="15"/>
      <c r="J1824" s="14"/>
      <c r="K1824" s="13"/>
      <c r="L1824" s="14"/>
      <c r="M1824" s="14"/>
      <c r="N1824" s="14"/>
      <c r="O1824" s="14"/>
      <c r="P1824" s="198"/>
      <c r="Q1824" s="198"/>
      <c r="R1824" s="198"/>
      <c r="S1824" s="198"/>
      <c r="T1824" s="198"/>
      <c r="U1824" s="198"/>
      <c r="V1824" s="198"/>
      <c r="W1824" s="202">
        <f t="shared" si="94"/>
        <v>0</v>
      </c>
      <c r="X1824" s="14"/>
      <c r="Y1824" s="14"/>
      <c r="Z1824" s="108"/>
      <c r="AA1824" s="114"/>
      <c r="AB1824" s="129"/>
      <c r="AC1824" s="128"/>
      <c r="AD1824" s="142" t="str">
        <f t="shared" si="95"/>
        <v/>
      </c>
      <c r="AE1824" s="142" t="str">
        <f>IF($E1824&lt;&gt;"",IF($AD1824=1,VLOOKUP($E1824,得点換算表!$C$5:$D$14,2),VLOOKUP($E1824,得点換算表!$E$5:$F$14,2)),"")</f>
        <v/>
      </c>
      <c r="AF1824" s="142" t="str">
        <f>IF($F1824&lt;&gt;"",IF($AD1824=1,VLOOKUP($F1824,得点換算表!$C$15:$D$24,2),VLOOKUP($F1824,得点換算表!$E$15:$F$24,2)),"")</f>
        <v/>
      </c>
      <c r="AG1824" s="142" t="str">
        <f>IF($G1824&lt;&gt;"",IF($AD1824=1,VLOOKUP($G1824,得点換算表!$C$25:$D$34,2),VLOOKUP($G1824,得点換算表!$E$25:$F$34,2)),"")</f>
        <v/>
      </c>
      <c r="AH1824" s="142" t="str">
        <f>IF($H1824&lt;&gt;"",IF($AD1824=1,VLOOKUP($H1824,得点換算表!$C$35:$D$44,2),VLOOKUP($H1824,得点換算表!$E$35:$F$44,2)),"")</f>
        <v/>
      </c>
      <c r="AI1824" s="142" t="str">
        <f>IF($I1824&lt;&gt;"",IF($AD1824=1,VLOOKUP($I1824,得点換算表!$C$45:$D$55,2),VLOOKUP($I1824,得点換算表!$E$45:$F$55,2)),"")</f>
        <v/>
      </c>
      <c r="AJ1824" s="142" t="str">
        <f>IF($J1824&lt;&gt;"",IF($AD1824=1,VLOOKUP($J1824,得点換算表!$C$56:$D$65,2),VLOOKUP($J1824,得点換算表!$E$56:$F$65,2)),"")</f>
        <v/>
      </c>
      <c r="AK1824" s="142" t="str">
        <f>IF($K1824&lt;&gt;"",IF($AD1824=1,VLOOKUP($K1824,得点換算表!$C$66:$D$76,2),VLOOKUP($K1824,得点換算表!$E$66:$F$76,2)),"")</f>
        <v/>
      </c>
      <c r="AL1824" s="142" t="str">
        <f>IF($L1824&lt;&gt;"",IF($AD1824=1,VLOOKUP($L1824,得点換算表!$C$77:$D$86,2),VLOOKUP($L1824,得点換算表!$E$77:$F$86,2)),"")</f>
        <v/>
      </c>
      <c r="AM1824" s="142" t="str">
        <f>IF($M1824&lt;&gt;"",IF($AD1824=1,VLOOKUP($M1824,得点換算表!$C$87:$D$96,2),VLOOKUP($M1824,得点換算表!$E$87:$F$96,2)),"")</f>
        <v/>
      </c>
      <c r="AN1824" s="142" t="str">
        <f t="shared" si="96"/>
        <v/>
      </c>
      <c r="AO1824" s="143" t="str">
        <f>IF(AND($AN1824&lt;&gt;"",$AN1824&gt;=8),VLOOKUP($AN1824,得点換算表!$I$15:$J$19,2),"")</f>
        <v/>
      </c>
      <c r="AP1824" s="105"/>
    </row>
    <row r="1825" spans="1:42" x14ac:dyDescent="0.15">
      <c r="A1825" s="11"/>
      <c r="B1825" s="12"/>
      <c r="C1825" s="13"/>
      <c r="D1825" s="13"/>
      <c r="E1825" s="14"/>
      <c r="F1825" s="14"/>
      <c r="G1825" s="14"/>
      <c r="H1825" s="14"/>
      <c r="I1825" s="15"/>
      <c r="J1825" s="14"/>
      <c r="K1825" s="13"/>
      <c r="L1825" s="14"/>
      <c r="M1825" s="14"/>
      <c r="N1825" s="14"/>
      <c r="O1825" s="14"/>
      <c r="P1825" s="198"/>
      <c r="Q1825" s="198"/>
      <c r="R1825" s="198"/>
      <c r="S1825" s="198"/>
      <c r="T1825" s="198"/>
      <c r="U1825" s="198"/>
      <c r="V1825" s="198"/>
      <c r="W1825" s="202">
        <f t="shared" si="94"/>
        <v>0</v>
      </c>
      <c r="X1825" s="14"/>
      <c r="Y1825" s="14"/>
      <c r="Z1825" s="108"/>
      <c r="AA1825" s="114"/>
      <c r="AB1825" s="129"/>
      <c r="AC1825" s="128"/>
      <c r="AD1825" s="142" t="str">
        <f t="shared" si="95"/>
        <v/>
      </c>
      <c r="AE1825" s="142" t="str">
        <f>IF($E1825&lt;&gt;"",IF($AD1825=1,VLOOKUP($E1825,得点換算表!$C$5:$D$14,2),VLOOKUP($E1825,得点換算表!$E$5:$F$14,2)),"")</f>
        <v/>
      </c>
      <c r="AF1825" s="142" t="str">
        <f>IF($F1825&lt;&gt;"",IF($AD1825=1,VLOOKUP($F1825,得点換算表!$C$15:$D$24,2),VLOOKUP($F1825,得点換算表!$E$15:$F$24,2)),"")</f>
        <v/>
      </c>
      <c r="AG1825" s="142" t="str">
        <f>IF($G1825&lt;&gt;"",IF($AD1825=1,VLOOKUP($G1825,得点換算表!$C$25:$D$34,2),VLOOKUP($G1825,得点換算表!$E$25:$F$34,2)),"")</f>
        <v/>
      </c>
      <c r="AH1825" s="142" t="str">
        <f>IF($H1825&lt;&gt;"",IF($AD1825=1,VLOOKUP($H1825,得点換算表!$C$35:$D$44,2),VLOOKUP($H1825,得点換算表!$E$35:$F$44,2)),"")</f>
        <v/>
      </c>
      <c r="AI1825" s="142" t="str">
        <f>IF($I1825&lt;&gt;"",IF($AD1825=1,VLOOKUP($I1825,得点換算表!$C$45:$D$55,2),VLOOKUP($I1825,得点換算表!$E$45:$F$55,2)),"")</f>
        <v/>
      </c>
      <c r="AJ1825" s="142" t="str">
        <f>IF($J1825&lt;&gt;"",IF($AD1825=1,VLOOKUP($J1825,得点換算表!$C$56:$D$65,2),VLOOKUP($J1825,得点換算表!$E$56:$F$65,2)),"")</f>
        <v/>
      </c>
      <c r="AK1825" s="142" t="str">
        <f>IF($K1825&lt;&gt;"",IF($AD1825=1,VLOOKUP($K1825,得点換算表!$C$66:$D$76,2),VLOOKUP($K1825,得点換算表!$E$66:$F$76,2)),"")</f>
        <v/>
      </c>
      <c r="AL1825" s="142" t="str">
        <f>IF($L1825&lt;&gt;"",IF($AD1825=1,VLOOKUP($L1825,得点換算表!$C$77:$D$86,2),VLOOKUP($L1825,得点換算表!$E$77:$F$86,2)),"")</f>
        <v/>
      </c>
      <c r="AM1825" s="142" t="str">
        <f>IF($M1825&lt;&gt;"",IF($AD1825=1,VLOOKUP($M1825,得点換算表!$C$87:$D$96,2),VLOOKUP($M1825,得点換算表!$E$87:$F$96,2)),"")</f>
        <v/>
      </c>
      <c r="AN1825" s="142" t="str">
        <f t="shared" si="96"/>
        <v/>
      </c>
      <c r="AO1825" s="143" t="str">
        <f>IF(AND($AN1825&lt;&gt;"",$AN1825&gt;=8),VLOOKUP($AN1825,得点換算表!$I$15:$J$19,2),"")</f>
        <v/>
      </c>
      <c r="AP1825" s="105"/>
    </row>
    <row r="1826" spans="1:42" x14ac:dyDescent="0.15">
      <c r="A1826" s="11"/>
      <c r="B1826" s="12"/>
      <c r="C1826" s="13"/>
      <c r="D1826" s="13"/>
      <c r="E1826" s="14"/>
      <c r="F1826" s="14"/>
      <c r="G1826" s="14"/>
      <c r="H1826" s="14"/>
      <c r="I1826" s="15"/>
      <c r="J1826" s="14"/>
      <c r="K1826" s="13"/>
      <c r="L1826" s="14"/>
      <c r="M1826" s="14"/>
      <c r="N1826" s="14"/>
      <c r="O1826" s="14"/>
      <c r="P1826" s="198"/>
      <c r="Q1826" s="198"/>
      <c r="R1826" s="198"/>
      <c r="S1826" s="198"/>
      <c r="T1826" s="198"/>
      <c r="U1826" s="198"/>
      <c r="V1826" s="198"/>
      <c r="W1826" s="202">
        <f t="shared" si="94"/>
        <v>0</v>
      </c>
      <c r="X1826" s="14"/>
      <c r="Y1826" s="14"/>
      <c r="Z1826" s="108"/>
      <c r="AA1826" s="114"/>
      <c r="AB1826" s="129"/>
      <c r="AC1826" s="128"/>
      <c r="AD1826" s="142" t="str">
        <f t="shared" si="95"/>
        <v/>
      </c>
      <c r="AE1826" s="142" t="str">
        <f>IF($E1826&lt;&gt;"",IF($AD1826=1,VLOOKUP($E1826,得点換算表!$C$5:$D$14,2),VLOOKUP($E1826,得点換算表!$E$5:$F$14,2)),"")</f>
        <v/>
      </c>
      <c r="AF1826" s="142" t="str">
        <f>IF($F1826&lt;&gt;"",IF($AD1826=1,VLOOKUP($F1826,得点換算表!$C$15:$D$24,2),VLOOKUP($F1826,得点換算表!$E$15:$F$24,2)),"")</f>
        <v/>
      </c>
      <c r="AG1826" s="142" t="str">
        <f>IF($G1826&lt;&gt;"",IF($AD1826=1,VLOOKUP($G1826,得点換算表!$C$25:$D$34,2),VLOOKUP($G1826,得点換算表!$E$25:$F$34,2)),"")</f>
        <v/>
      </c>
      <c r="AH1826" s="142" t="str">
        <f>IF($H1826&lt;&gt;"",IF($AD1826=1,VLOOKUP($H1826,得点換算表!$C$35:$D$44,2),VLOOKUP($H1826,得点換算表!$E$35:$F$44,2)),"")</f>
        <v/>
      </c>
      <c r="AI1826" s="142" t="str">
        <f>IF($I1826&lt;&gt;"",IF($AD1826=1,VLOOKUP($I1826,得点換算表!$C$45:$D$55,2),VLOOKUP($I1826,得点換算表!$E$45:$F$55,2)),"")</f>
        <v/>
      </c>
      <c r="AJ1826" s="142" t="str">
        <f>IF($J1826&lt;&gt;"",IF($AD1826=1,VLOOKUP($J1826,得点換算表!$C$56:$D$65,2),VLOOKUP($J1826,得点換算表!$E$56:$F$65,2)),"")</f>
        <v/>
      </c>
      <c r="AK1826" s="142" t="str">
        <f>IF($K1826&lt;&gt;"",IF($AD1826=1,VLOOKUP($K1826,得点換算表!$C$66:$D$76,2),VLOOKUP($K1826,得点換算表!$E$66:$F$76,2)),"")</f>
        <v/>
      </c>
      <c r="AL1826" s="142" t="str">
        <f>IF($L1826&lt;&gt;"",IF($AD1826=1,VLOOKUP($L1826,得点換算表!$C$77:$D$86,2),VLOOKUP($L1826,得点換算表!$E$77:$F$86,2)),"")</f>
        <v/>
      </c>
      <c r="AM1826" s="142" t="str">
        <f>IF($M1826&lt;&gt;"",IF($AD1826=1,VLOOKUP($M1826,得点換算表!$C$87:$D$96,2),VLOOKUP($M1826,得点換算表!$E$87:$F$96,2)),"")</f>
        <v/>
      </c>
      <c r="AN1826" s="142" t="str">
        <f t="shared" si="96"/>
        <v/>
      </c>
      <c r="AO1826" s="143" t="str">
        <f>IF(AND($AN1826&lt;&gt;"",$AN1826&gt;=8),VLOOKUP($AN1826,得点換算表!$I$15:$J$19,2),"")</f>
        <v/>
      </c>
      <c r="AP1826" s="105"/>
    </row>
    <row r="1827" spans="1:42" x14ac:dyDescent="0.15">
      <c r="A1827" s="11"/>
      <c r="B1827" s="12"/>
      <c r="C1827" s="13"/>
      <c r="D1827" s="13"/>
      <c r="E1827" s="14"/>
      <c r="F1827" s="14"/>
      <c r="G1827" s="14"/>
      <c r="H1827" s="14"/>
      <c r="I1827" s="15"/>
      <c r="J1827" s="14"/>
      <c r="K1827" s="13"/>
      <c r="L1827" s="14"/>
      <c r="M1827" s="14"/>
      <c r="N1827" s="14"/>
      <c r="O1827" s="14"/>
      <c r="P1827" s="198"/>
      <c r="Q1827" s="198"/>
      <c r="R1827" s="198"/>
      <c r="S1827" s="198"/>
      <c r="T1827" s="198"/>
      <c r="U1827" s="198"/>
      <c r="V1827" s="198"/>
      <c r="W1827" s="202">
        <f t="shared" si="94"/>
        <v>0</v>
      </c>
      <c r="X1827" s="14"/>
      <c r="Y1827" s="14"/>
      <c r="Z1827" s="108"/>
      <c r="AA1827" s="114"/>
      <c r="AB1827" s="129"/>
      <c r="AC1827" s="128"/>
      <c r="AD1827" s="142" t="str">
        <f t="shared" si="95"/>
        <v/>
      </c>
      <c r="AE1827" s="142" t="str">
        <f>IF($E1827&lt;&gt;"",IF($AD1827=1,VLOOKUP($E1827,得点換算表!$C$5:$D$14,2),VLOOKUP($E1827,得点換算表!$E$5:$F$14,2)),"")</f>
        <v/>
      </c>
      <c r="AF1827" s="142" t="str">
        <f>IF($F1827&lt;&gt;"",IF($AD1827=1,VLOOKUP($F1827,得点換算表!$C$15:$D$24,2),VLOOKUP($F1827,得点換算表!$E$15:$F$24,2)),"")</f>
        <v/>
      </c>
      <c r="AG1827" s="142" t="str">
        <f>IF($G1827&lt;&gt;"",IF($AD1827=1,VLOOKUP($G1827,得点換算表!$C$25:$D$34,2),VLOOKUP($G1827,得点換算表!$E$25:$F$34,2)),"")</f>
        <v/>
      </c>
      <c r="AH1827" s="142" t="str">
        <f>IF($H1827&lt;&gt;"",IF($AD1827=1,VLOOKUP($H1827,得点換算表!$C$35:$D$44,2),VLOOKUP($H1827,得点換算表!$E$35:$F$44,2)),"")</f>
        <v/>
      </c>
      <c r="AI1827" s="142" t="str">
        <f>IF($I1827&lt;&gt;"",IF($AD1827=1,VLOOKUP($I1827,得点換算表!$C$45:$D$55,2),VLOOKUP($I1827,得点換算表!$E$45:$F$55,2)),"")</f>
        <v/>
      </c>
      <c r="AJ1827" s="142" t="str">
        <f>IF($J1827&lt;&gt;"",IF($AD1827=1,VLOOKUP($J1827,得点換算表!$C$56:$D$65,2),VLOOKUP($J1827,得点換算表!$E$56:$F$65,2)),"")</f>
        <v/>
      </c>
      <c r="AK1827" s="142" t="str">
        <f>IF($K1827&lt;&gt;"",IF($AD1827=1,VLOOKUP($K1827,得点換算表!$C$66:$D$76,2),VLOOKUP($K1827,得点換算表!$E$66:$F$76,2)),"")</f>
        <v/>
      </c>
      <c r="AL1827" s="142" t="str">
        <f>IF($L1827&lt;&gt;"",IF($AD1827=1,VLOOKUP($L1827,得点換算表!$C$77:$D$86,2),VLOOKUP($L1827,得点換算表!$E$77:$F$86,2)),"")</f>
        <v/>
      </c>
      <c r="AM1827" s="142" t="str">
        <f>IF($M1827&lt;&gt;"",IF($AD1827=1,VLOOKUP($M1827,得点換算表!$C$87:$D$96,2),VLOOKUP($M1827,得点換算表!$E$87:$F$96,2)),"")</f>
        <v/>
      </c>
      <c r="AN1827" s="142" t="str">
        <f t="shared" si="96"/>
        <v/>
      </c>
      <c r="AO1827" s="143" t="str">
        <f>IF(AND($AN1827&lt;&gt;"",$AN1827&gt;=8),VLOOKUP($AN1827,得点換算表!$I$15:$J$19,2),"")</f>
        <v/>
      </c>
      <c r="AP1827" s="105"/>
    </row>
    <row r="1828" spans="1:42" x14ac:dyDescent="0.15">
      <c r="A1828" s="11"/>
      <c r="B1828" s="12"/>
      <c r="C1828" s="13"/>
      <c r="D1828" s="13"/>
      <c r="E1828" s="14"/>
      <c r="F1828" s="14"/>
      <c r="G1828" s="14"/>
      <c r="H1828" s="14"/>
      <c r="I1828" s="15"/>
      <c r="J1828" s="14"/>
      <c r="K1828" s="13"/>
      <c r="L1828" s="14"/>
      <c r="M1828" s="14"/>
      <c r="N1828" s="14"/>
      <c r="O1828" s="14"/>
      <c r="P1828" s="198"/>
      <c r="Q1828" s="198"/>
      <c r="R1828" s="198"/>
      <c r="S1828" s="198"/>
      <c r="T1828" s="198"/>
      <c r="U1828" s="198"/>
      <c r="V1828" s="198"/>
      <c r="W1828" s="202">
        <f t="shared" si="94"/>
        <v>0</v>
      </c>
      <c r="X1828" s="14"/>
      <c r="Y1828" s="14"/>
      <c r="Z1828" s="108"/>
      <c r="AA1828" s="114"/>
      <c r="AB1828" s="129"/>
      <c r="AC1828" s="128"/>
      <c r="AD1828" s="142" t="str">
        <f t="shared" si="95"/>
        <v/>
      </c>
      <c r="AE1828" s="142" t="str">
        <f>IF($E1828&lt;&gt;"",IF($AD1828=1,VLOOKUP($E1828,得点換算表!$C$5:$D$14,2),VLOOKUP($E1828,得点換算表!$E$5:$F$14,2)),"")</f>
        <v/>
      </c>
      <c r="AF1828" s="142" t="str">
        <f>IF($F1828&lt;&gt;"",IF($AD1828=1,VLOOKUP($F1828,得点換算表!$C$15:$D$24,2),VLOOKUP($F1828,得点換算表!$E$15:$F$24,2)),"")</f>
        <v/>
      </c>
      <c r="AG1828" s="142" t="str">
        <f>IF($G1828&lt;&gt;"",IF($AD1828=1,VLOOKUP($G1828,得点換算表!$C$25:$D$34,2),VLOOKUP($G1828,得点換算表!$E$25:$F$34,2)),"")</f>
        <v/>
      </c>
      <c r="AH1828" s="142" t="str">
        <f>IF($H1828&lt;&gt;"",IF($AD1828=1,VLOOKUP($H1828,得点換算表!$C$35:$D$44,2),VLOOKUP($H1828,得点換算表!$E$35:$F$44,2)),"")</f>
        <v/>
      </c>
      <c r="AI1828" s="142" t="str">
        <f>IF($I1828&lt;&gt;"",IF($AD1828=1,VLOOKUP($I1828,得点換算表!$C$45:$D$55,2),VLOOKUP($I1828,得点換算表!$E$45:$F$55,2)),"")</f>
        <v/>
      </c>
      <c r="AJ1828" s="142" t="str">
        <f>IF($J1828&lt;&gt;"",IF($AD1828=1,VLOOKUP($J1828,得点換算表!$C$56:$D$65,2),VLOOKUP($J1828,得点換算表!$E$56:$F$65,2)),"")</f>
        <v/>
      </c>
      <c r="AK1828" s="142" t="str">
        <f>IF($K1828&lt;&gt;"",IF($AD1828=1,VLOOKUP($K1828,得点換算表!$C$66:$D$76,2),VLOOKUP($K1828,得点換算表!$E$66:$F$76,2)),"")</f>
        <v/>
      </c>
      <c r="AL1828" s="142" t="str">
        <f>IF($L1828&lt;&gt;"",IF($AD1828=1,VLOOKUP($L1828,得点換算表!$C$77:$D$86,2),VLOOKUP($L1828,得点換算表!$E$77:$F$86,2)),"")</f>
        <v/>
      </c>
      <c r="AM1828" s="142" t="str">
        <f>IF($M1828&lt;&gt;"",IF($AD1828=1,VLOOKUP($M1828,得点換算表!$C$87:$D$96,2),VLOOKUP($M1828,得点換算表!$E$87:$F$96,2)),"")</f>
        <v/>
      </c>
      <c r="AN1828" s="142" t="str">
        <f t="shared" si="96"/>
        <v/>
      </c>
      <c r="AO1828" s="143" t="str">
        <f>IF(AND($AN1828&lt;&gt;"",$AN1828&gt;=8),VLOOKUP($AN1828,得点換算表!$I$15:$J$19,2),"")</f>
        <v/>
      </c>
      <c r="AP1828" s="105"/>
    </row>
    <row r="1829" spans="1:42" x14ac:dyDescent="0.15">
      <c r="A1829" s="11"/>
      <c r="B1829" s="12"/>
      <c r="C1829" s="13"/>
      <c r="D1829" s="13"/>
      <c r="E1829" s="14"/>
      <c r="F1829" s="14"/>
      <c r="G1829" s="14"/>
      <c r="H1829" s="14"/>
      <c r="I1829" s="15"/>
      <c r="J1829" s="14"/>
      <c r="K1829" s="13"/>
      <c r="L1829" s="14"/>
      <c r="M1829" s="14"/>
      <c r="N1829" s="14"/>
      <c r="O1829" s="14"/>
      <c r="P1829" s="198"/>
      <c r="Q1829" s="198"/>
      <c r="R1829" s="198"/>
      <c r="S1829" s="198"/>
      <c r="T1829" s="198"/>
      <c r="U1829" s="198"/>
      <c r="V1829" s="198"/>
      <c r="W1829" s="202">
        <f t="shared" si="94"/>
        <v>0</v>
      </c>
      <c r="X1829" s="14"/>
      <c r="Y1829" s="14"/>
      <c r="Z1829" s="108"/>
      <c r="AA1829" s="114"/>
      <c r="AB1829" s="129"/>
      <c r="AC1829" s="128"/>
      <c r="AD1829" s="142" t="str">
        <f t="shared" si="95"/>
        <v/>
      </c>
      <c r="AE1829" s="142" t="str">
        <f>IF($E1829&lt;&gt;"",IF($AD1829=1,VLOOKUP($E1829,得点換算表!$C$5:$D$14,2),VLOOKUP($E1829,得点換算表!$E$5:$F$14,2)),"")</f>
        <v/>
      </c>
      <c r="AF1829" s="142" t="str">
        <f>IF($F1829&lt;&gt;"",IF($AD1829=1,VLOOKUP($F1829,得点換算表!$C$15:$D$24,2),VLOOKUP($F1829,得点換算表!$E$15:$F$24,2)),"")</f>
        <v/>
      </c>
      <c r="AG1829" s="142" t="str">
        <f>IF($G1829&lt;&gt;"",IF($AD1829=1,VLOOKUP($G1829,得点換算表!$C$25:$D$34,2),VLOOKUP($G1829,得点換算表!$E$25:$F$34,2)),"")</f>
        <v/>
      </c>
      <c r="AH1829" s="142" t="str">
        <f>IF($H1829&lt;&gt;"",IF($AD1829=1,VLOOKUP($H1829,得点換算表!$C$35:$D$44,2),VLOOKUP($H1829,得点換算表!$E$35:$F$44,2)),"")</f>
        <v/>
      </c>
      <c r="AI1829" s="142" t="str">
        <f>IF($I1829&lt;&gt;"",IF($AD1829=1,VLOOKUP($I1829,得点換算表!$C$45:$D$55,2),VLOOKUP($I1829,得点換算表!$E$45:$F$55,2)),"")</f>
        <v/>
      </c>
      <c r="AJ1829" s="142" t="str">
        <f>IF($J1829&lt;&gt;"",IF($AD1829=1,VLOOKUP($J1829,得点換算表!$C$56:$D$65,2),VLOOKUP($J1829,得点換算表!$E$56:$F$65,2)),"")</f>
        <v/>
      </c>
      <c r="AK1829" s="142" t="str">
        <f>IF($K1829&lt;&gt;"",IF($AD1829=1,VLOOKUP($K1829,得点換算表!$C$66:$D$76,2),VLOOKUP($K1829,得点換算表!$E$66:$F$76,2)),"")</f>
        <v/>
      </c>
      <c r="AL1829" s="142" t="str">
        <f>IF($L1829&lt;&gt;"",IF($AD1829=1,VLOOKUP($L1829,得点換算表!$C$77:$D$86,2),VLOOKUP($L1829,得点換算表!$E$77:$F$86,2)),"")</f>
        <v/>
      </c>
      <c r="AM1829" s="142" t="str">
        <f>IF($M1829&lt;&gt;"",IF($AD1829=1,VLOOKUP($M1829,得点換算表!$C$87:$D$96,2),VLOOKUP($M1829,得点換算表!$E$87:$F$96,2)),"")</f>
        <v/>
      </c>
      <c r="AN1829" s="142" t="str">
        <f t="shared" si="96"/>
        <v/>
      </c>
      <c r="AO1829" s="143" t="str">
        <f>IF(AND($AN1829&lt;&gt;"",$AN1829&gt;=8),VLOOKUP($AN1829,得点換算表!$I$15:$J$19,2),"")</f>
        <v/>
      </c>
      <c r="AP1829" s="105"/>
    </row>
    <row r="1830" spans="1:42" x14ac:dyDescent="0.15">
      <c r="A1830" s="11"/>
      <c r="B1830" s="12"/>
      <c r="C1830" s="13"/>
      <c r="D1830" s="13"/>
      <c r="E1830" s="14"/>
      <c r="F1830" s="14"/>
      <c r="G1830" s="14"/>
      <c r="H1830" s="14"/>
      <c r="I1830" s="15"/>
      <c r="J1830" s="14"/>
      <c r="K1830" s="13"/>
      <c r="L1830" s="14"/>
      <c r="M1830" s="14"/>
      <c r="N1830" s="14"/>
      <c r="O1830" s="14"/>
      <c r="P1830" s="198"/>
      <c r="Q1830" s="198"/>
      <c r="R1830" s="198"/>
      <c r="S1830" s="198"/>
      <c r="T1830" s="198"/>
      <c r="U1830" s="198"/>
      <c r="V1830" s="198"/>
      <c r="W1830" s="202">
        <f t="shared" si="94"/>
        <v>0</v>
      </c>
      <c r="X1830" s="14"/>
      <c r="Y1830" s="14"/>
      <c r="Z1830" s="108"/>
      <c r="AA1830" s="114"/>
      <c r="AB1830" s="129"/>
      <c r="AC1830" s="128"/>
      <c r="AD1830" s="142" t="str">
        <f t="shared" si="95"/>
        <v/>
      </c>
      <c r="AE1830" s="142" t="str">
        <f>IF($E1830&lt;&gt;"",IF($AD1830=1,VLOOKUP($E1830,得点換算表!$C$5:$D$14,2),VLOOKUP($E1830,得点換算表!$E$5:$F$14,2)),"")</f>
        <v/>
      </c>
      <c r="AF1830" s="142" t="str">
        <f>IF($F1830&lt;&gt;"",IF($AD1830=1,VLOOKUP($F1830,得点換算表!$C$15:$D$24,2),VLOOKUP($F1830,得点換算表!$E$15:$F$24,2)),"")</f>
        <v/>
      </c>
      <c r="AG1830" s="142" t="str">
        <f>IF($G1830&lt;&gt;"",IF($AD1830=1,VLOOKUP($G1830,得点換算表!$C$25:$D$34,2),VLOOKUP($G1830,得点換算表!$E$25:$F$34,2)),"")</f>
        <v/>
      </c>
      <c r="AH1830" s="142" t="str">
        <f>IF($H1830&lt;&gt;"",IF($AD1830=1,VLOOKUP($H1830,得点換算表!$C$35:$D$44,2),VLOOKUP($H1830,得点換算表!$E$35:$F$44,2)),"")</f>
        <v/>
      </c>
      <c r="AI1830" s="142" t="str">
        <f>IF($I1830&lt;&gt;"",IF($AD1830=1,VLOOKUP($I1830,得点換算表!$C$45:$D$55,2),VLOOKUP($I1830,得点換算表!$E$45:$F$55,2)),"")</f>
        <v/>
      </c>
      <c r="AJ1830" s="142" t="str">
        <f>IF($J1830&lt;&gt;"",IF($AD1830=1,VLOOKUP($J1830,得点換算表!$C$56:$D$65,2),VLOOKUP($J1830,得点換算表!$E$56:$F$65,2)),"")</f>
        <v/>
      </c>
      <c r="AK1830" s="142" t="str">
        <f>IF($K1830&lt;&gt;"",IF($AD1830=1,VLOOKUP($K1830,得点換算表!$C$66:$D$76,2),VLOOKUP($K1830,得点換算表!$E$66:$F$76,2)),"")</f>
        <v/>
      </c>
      <c r="AL1830" s="142" t="str">
        <f>IF($L1830&lt;&gt;"",IF($AD1830=1,VLOOKUP($L1830,得点換算表!$C$77:$D$86,2),VLOOKUP($L1830,得点換算表!$E$77:$F$86,2)),"")</f>
        <v/>
      </c>
      <c r="AM1830" s="142" t="str">
        <f>IF($M1830&lt;&gt;"",IF($AD1830=1,VLOOKUP($M1830,得点換算表!$C$87:$D$96,2),VLOOKUP($M1830,得点換算表!$E$87:$F$96,2)),"")</f>
        <v/>
      </c>
      <c r="AN1830" s="142" t="str">
        <f t="shared" si="96"/>
        <v/>
      </c>
      <c r="AO1830" s="143" t="str">
        <f>IF(AND($AN1830&lt;&gt;"",$AN1830&gt;=8),VLOOKUP($AN1830,得点換算表!$I$15:$J$19,2),"")</f>
        <v/>
      </c>
      <c r="AP1830" s="105"/>
    </row>
    <row r="1831" spans="1:42" x14ac:dyDescent="0.15">
      <c r="A1831" s="11"/>
      <c r="B1831" s="12"/>
      <c r="C1831" s="13"/>
      <c r="D1831" s="13"/>
      <c r="E1831" s="14"/>
      <c r="F1831" s="14"/>
      <c r="G1831" s="14"/>
      <c r="H1831" s="14"/>
      <c r="I1831" s="15"/>
      <c r="J1831" s="14"/>
      <c r="K1831" s="13"/>
      <c r="L1831" s="14"/>
      <c r="M1831" s="14"/>
      <c r="N1831" s="14"/>
      <c r="O1831" s="14"/>
      <c r="P1831" s="198"/>
      <c r="Q1831" s="198"/>
      <c r="R1831" s="198"/>
      <c r="S1831" s="198"/>
      <c r="T1831" s="198"/>
      <c r="U1831" s="198"/>
      <c r="V1831" s="198"/>
      <c r="W1831" s="202">
        <f t="shared" si="94"/>
        <v>0</v>
      </c>
      <c r="X1831" s="14"/>
      <c r="Y1831" s="14"/>
      <c r="Z1831" s="108"/>
      <c r="AA1831" s="114"/>
      <c r="AB1831" s="129"/>
      <c r="AC1831" s="128"/>
      <c r="AD1831" s="142" t="str">
        <f t="shared" si="95"/>
        <v/>
      </c>
      <c r="AE1831" s="142" t="str">
        <f>IF($E1831&lt;&gt;"",IF($AD1831=1,VLOOKUP($E1831,得点換算表!$C$5:$D$14,2),VLOOKUP($E1831,得点換算表!$E$5:$F$14,2)),"")</f>
        <v/>
      </c>
      <c r="AF1831" s="142" t="str">
        <f>IF($F1831&lt;&gt;"",IF($AD1831=1,VLOOKUP($F1831,得点換算表!$C$15:$D$24,2),VLOOKUP($F1831,得点換算表!$E$15:$F$24,2)),"")</f>
        <v/>
      </c>
      <c r="AG1831" s="142" t="str">
        <f>IF($G1831&lt;&gt;"",IF($AD1831=1,VLOOKUP($G1831,得点換算表!$C$25:$D$34,2),VLOOKUP($G1831,得点換算表!$E$25:$F$34,2)),"")</f>
        <v/>
      </c>
      <c r="AH1831" s="142" t="str">
        <f>IF($H1831&lt;&gt;"",IF($AD1831=1,VLOOKUP($H1831,得点換算表!$C$35:$D$44,2),VLOOKUP($H1831,得点換算表!$E$35:$F$44,2)),"")</f>
        <v/>
      </c>
      <c r="AI1831" s="142" t="str">
        <f>IF($I1831&lt;&gt;"",IF($AD1831=1,VLOOKUP($I1831,得点換算表!$C$45:$D$55,2),VLOOKUP($I1831,得点換算表!$E$45:$F$55,2)),"")</f>
        <v/>
      </c>
      <c r="AJ1831" s="142" t="str">
        <f>IF($J1831&lt;&gt;"",IF($AD1831=1,VLOOKUP($J1831,得点換算表!$C$56:$D$65,2),VLOOKUP($J1831,得点換算表!$E$56:$F$65,2)),"")</f>
        <v/>
      </c>
      <c r="AK1831" s="142" t="str">
        <f>IF($K1831&lt;&gt;"",IF($AD1831=1,VLOOKUP($K1831,得点換算表!$C$66:$D$76,2),VLOOKUP($K1831,得点換算表!$E$66:$F$76,2)),"")</f>
        <v/>
      </c>
      <c r="AL1831" s="142" t="str">
        <f>IF($L1831&lt;&gt;"",IF($AD1831=1,VLOOKUP($L1831,得点換算表!$C$77:$D$86,2),VLOOKUP($L1831,得点換算表!$E$77:$F$86,2)),"")</f>
        <v/>
      </c>
      <c r="AM1831" s="142" t="str">
        <f>IF($M1831&lt;&gt;"",IF($AD1831=1,VLOOKUP($M1831,得点換算表!$C$87:$D$96,2),VLOOKUP($M1831,得点換算表!$E$87:$F$96,2)),"")</f>
        <v/>
      </c>
      <c r="AN1831" s="142" t="str">
        <f t="shared" si="96"/>
        <v/>
      </c>
      <c r="AO1831" s="143" t="str">
        <f>IF(AND($AN1831&lt;&gt;"",$AN1831&gt;=8),VLOOKUP($AN1831,得点換算表!$I$15:$J$19,2),"")</f>
        <v/>
      </c>
      <c r="AP1831" s="105"/>
    </row>
    <row r="1832" spans="1:42" x14ac:dyDescent="0.15">
      <c r="A1832" s="11"/>
      <c r="B1832" s="12"/>
      <c r="C1832" s="13"/>
      <c r="D1832" s="13"/>
      <c r="E1832" s="14"/>
      <c r="F1832" s="14"/>
      <c r="G1832" s="14"/>
      <c r="H1832" s="14"/>
      <c r="I1832" s="15"/>
      <c r="J1832" s="14"/>
      <c r="K1832" s="13"/>
      <c r="L1832" s="14"/>
      <c r="M1832" s="14"/>
      <c r="N1832" s="14"/>
      <c r="O1832" s="14"/>
      <c r="P1832" s="198"/>
      <c r="Q1832" s="198"/>
      <c r="R1832" s="198"/>
      <c r="S1832" s="198"/>
      <c r="T1832" s="198"/>
      <c r="U1832" s="198"/>
      <c r="V1832" s="198"/>
      <c r="W1832" s="202">
        <f t="shared" si="94"/>
        <v>0</v>
      </c>
      <c r="X1832" s="14"/>
      <c r="Y1832" s="14"/>
      <c r="Z1832" s="108"/>
      <c r="AA1832" s="114"/>
      <c r="AB1832" s="129"/>
      <c r="AC1832" s="128"/>
      <c r="AD1832" s="142" t="str">
        <f t="shared" si="95"/>
        <v/>
      </c>
      <c r="AE1832" s="142" t="str">
        <f>IF($E1832&lt;&gt;"",IF($AD1832=1,VLOOKUP($E1832,得点換算表!$C$5:$D$14,2),VLOOKUP($E1832,得点換算表!$E$5:$F$14,2)),"")</f>
        <v/>
      </c>
      <c r="AF1832" s="142" t="str">
        <f>IF($F1832&lt;&gt;"",IF($AD1832=1,VLOOKUP($F1832,得点換算表!$C$15:$D$24,2),VLOOKUP($F1832,得点換算表!$E$15:$F$24,2)),"")</f>
        <v/>
      </c>
      <c r="AG1832" s="142" t="str">
        <f>IF($G1832&lt;&gt;"",IF($AD1832=1,VLOOKUP($G1832,得点換算表!$C$25:$D$34,2),VLOOKUP($G1832,得点換算表!$E$25:$F$34,2)),"")</f>
        <v/>
      </c>
      <c r="AH1832" s="142" t="str">
        <f>IF($H1832&lt;&gt;"",IF($AD1832=1,VLOOKUP($H1832,得点換算表!$C$35:$D$44,2),VLOOKUP($H1832,得点換算表!$E$35:$F$44,2)),"")</f>
        <v/>
      </c>
      <c r="AI1832" s="142" t="str">
        <f>IF($I1832&lt;&gt;"",IF($AD1832=1,VLOOKUP($I1832,得点換算表!$C$45:$D$55,2),VLOOKUP($I1832,得点換算表!$E$45:$F$55,2)),"")</f>
        <v/>
      </c>
      <c r="AJ1832" s="142" t="str">
        <f>IF($J1832&lt;&gt;"",IF($AD1832=1,VLOOKUP($J1832,得点換算表!$C$56:$D$65,2),VLOOKUP($J1832,得点換算表!$E$56:$F$65,2)),"")</f>
        <v/>
      </c>
      <c r="AK1832" s="142" t="str">
        <f>IF($K1832&lt;&gt;"",IF($AD1832=1,VLOOKUP($K1832,得点換算表!$C$66:$D$76,2),VLOOKUP($K1832,得点換算表!$E$66:$F$76,2)),"")</f>
        <v/>
      </c>
      <c r="AL1832" s="142" t="str">
        <f>IF($L1832&lt;&gt;"",IF($AD1832=1,VLOOKUP($L1832,得点換算表!$C$77:$D$86,2),VLOOKUP($L1832,得点換算表!$E$77:$F$86,2)),"")</f>
        <v/>
      </c>
      <c r="AM1832" s="142" t="str">
        <f>IF($M1832&lt;&gt;"",IF($AD1832=1,VLOOKUP($M1832,得点換算表!$C$87:$D$96,2),VLOOKUP($M1832,得点換算表!$E$87:$F$96,2)),"")</f>
        <v/>
      </c>
      <c r="AN1832" s="142" t="str">
        <f t="shared" si="96"/>
        <v/>
      </c>
      <c r="AO1832" s="143" t="str">
        <f>IF(AND($AN1832&lt;&gt;"",$AN1832&gt;=8),VLOOKUP($AN1832,得点換算表!$I$15:$J$19,2),"")</f>
        <v/>
      </c>
      <c r="AP1832" s="105"/>
    </row>
    <row r="1833" spans="1:42" x14ac:dyDescent="0.15">
      <c r="A1833" s="11"/>
      <c r="B1833" s="12"/>
      <c r="C1833" s="13"/>
      <c r="D1833" s="13"/>
      <c r="E1833" s="14"/>
      <c r="F1833" s="14"/>
      <c r="G1833" s="14"/>
      <c r="H1833" s="14"/>
      <c r="I1833" s="15"/>
      <c r="J1833" s="14"/>
      <c r="K1833" s="13"/>
      <c r="L1833" s="14"/>
      <c r="M1833" s="14"/>
      <c r="N1833" s="14"/>
      <c r="O1833" s="14"/>
      <c r="P1833" s="198"/>
      <c r="Q1833" s="198"/>
      <c r="R1833" s="198"/>
      <c r="S1833" s="198"/>
      <c r="T1833" s="198"/>
      <c r="U1833" s="198"/>
      <c r="V1833" s="198"/>
      <c r="W1833" s="202">
        <f t="shared" si="94"/>
        <v>0</v>
      </c>
      <c r="X1833" s="14"/>
      <c r="Y1833" s="14"/>
      <c r="Z1833" s="108"/>
      <c r="AA1833" s="114"/>
      <c r="AB1833" s="129"/>
      <c r="AC1833" s="128"/>
      <c r="AD1833" s="142" t="str">
        <f t="shared" si="95"/>
        <v/>
      </c>
      <c r="AE1833" s="142" t="str">
        <f>IF($E1833&lt;&gt;"",IF($AD1833=1,VLOOKUP($E1833,得点換算表!$C$5:$D$14,2),VLOOKUP($E1833,得点換算表!$E$5:$F$14,2)),"")</f>
        <v/>
      </c>
      <c r="AF1833" s="142" t="str">
        <f>IF($F1833&lt;&gt;"",IF($AD1833=1,VLOOKUP($F1833,得点換算表!$C$15:$D$24,2),VLOOKUP($F1833,得点換算表!$E$15:$F$24,2)),"")</f>
        <v/>
      </c>
      <c r="AG1833" s="142" t="str">
        <f>IF($G1833&lt;&gt;"",IF($AD1833=1,VLOOKUP($G1833,得点換算表!$C$25:$D$34,2),VLOOKUP($G1833,得点換算表!$E$25:$F$34,2)),"")</f>
        <v/>
      </c>
      <c r="AH1833" s="142" t="str">
        <f>IF($H1833&lt;&gt;"",IF($AD1833=1,VLOOKUP($H1833,得点換算表!$C$35:$D$44,2),VLOOKUP($H1833,得点換算表!$E$35:$F$44,2)),"")</f>
        <v/>
      </c>
      <c r="AI1833" s="142" t="str">
        <f>IF($I1833&lt;&gt;"",IF($AD1833=1,VLOOKUP($I1833,得点換算表!$C$45:$D$55,2),VLOOKUP($I1833,得点換算表!$E$45:$F$55,2)),"")</f>
        <v/>
      </c>
      <c r="AJ1833" s="142" t="str">
        <f>IF($J1833&lt;&gt;"",IF($AD1833=1,VLOOKUP($J1833,得点換算表!$C$56:$D$65,2),VLOOKUP($J1833,得点換算表!$E$56:$F$65,2)),"")</f>
        <v/>
      </c>
      <c r="AK1833" s="142" t="str">
        <f>IF($K1833&lt;&gt;"",IF($AD1833=1,VLOOKUP($K1833,得点換算表!$C$66:$D$76,2),VLOOKUP($K1833,得点換算表!$E$66:$F$76,2)),"")</f>
        <v/>
      </c>
      <c r="AL1833" s="142" t="str">
        <f>IF($L1833&lt;&gt;"",IF($AD1833=1,VLOOKUP($L1833,得点換算表!$C$77:$D$86,2),VLOOKUP($L1833,得点換算表!$E$77:$F$86,2)),"")</f>
        <v/>
      </c>
      <c r="AM1833" s="142" t="str">
        <f>IF($M1833&lt;&gt;"",IF($AD1833=1,VLOOKUP($M1833,得点換算表!$C$87:$D$96,2),VLOOKUP($M1833,得点換算表!$E$87:$F$96,2)),"")</f>
        <v/>
      </c>
      <c r="AN1833" s="142" t="str">
        <f t="shared" si="96"/>
        <v/>
      </c>
      <c r="AO1833" s="143" t="str">
        <f>IF(AND($AN1833&lt;&gt;"",$AN1833&gt;=8),VLOOKUP($AN1833,得点換算表!$I$15:$J$19,2),"")</f>
        <v/>
      </c>
      <c r="AP1833" s="105"/>
    </row>
    <row r="1834" spans="1:42" x14ac:dyDescent="0.15">
      <c r="A1834" s="11"/>
      <c r="B1834" s="12"/>
      <c r="C1834" s="13"/>
      <c r="D1834" s="13"/>
      <c r="E1834" s="14"/>
      <c r="F1834" s="14"/>
      <c r="G1834" s="14"/>
      <c r="H1834" s="14"/>
      <c r="I1834" s="15"/>
      <c r="J1834" s="14"/>
      <c r="K1834" s="13"/>
      <c r="L1834" s="14"/>
      <c r="M1834" s="14"/>
      <c r="N1834" s="14"/>
      <c r="O1834" s="14"/>
      <c r="P1834" s="198"/>
      <c r="Q1834" s="198"/>
      <c r="R1834" s="198"/>
      <c r="S1834" s="198"/>
      <c r="T1834" s="198"/>
      <c r="U1834" s="198"/>
      <c r="V1834" s="198"/>
      <c r="W1834" s="202">
        <f t="shared" si="94"/>
        <v>0</v>
      </c>
      <c r="X1834" s="14"/>
      <c r="Y1834" s="14"/>
      <c r="Z1834" s="108"/>
      <c r="AA1834" s="114"/>
      <c r="AB1834" s="129"/>
      <c r="AC1834" s="128"/>
      <c r="AD1834" s="142" t="str">
        <f t="shared" si="95"/>
        <v/>
      </c>
      <c r="AE1834" s="142" t="str">
        <f>IF($E1834&lt;&gt;"",IF($AD1834=1,VLOOKUP($E1834,得点換算表!$C$5:$D$14,2),VLOOKUP($E1834,得点換算表!$E$5:$F$14,2)),"")</f>
        <v/>
      </c>
      <c r="AF1834" s="142" t="str">
        <f>IF($F1834&lt;&gt;"",IF($AD1834=1,VLOOKUP($F1834,得点換算表!$C$15:$D$24,2),VLOOKUP($F1834,得点換算表!$E$15:$F$24,2)),"")</f>
        <v/>
      </c>
      <c r="AG1834" s="142" t="str">
        <f>IF($G1834&lt;&gt;"",IF($AD1834=1,VLOOKUP($G1834,得点換算表!$C$25:$D$34,2),VLOOKUP($G1834,得点換算表!$E$25:$F$34,2)),"")</f>
        <v/>
      </c>
      <c r="AH1834" s="142" t="str">
        <f>IF($H1834&lt;&gt;"",IF($AD1834=1,VLOOKUP($H1834,得点換算表!$C$35:$D$44,2),VLOOKUP($H1834,得点換算表!$E$35:$F$44,2)),"")</f>
        <v/>
      </c>
      <c r="AI1834" s="142" t="str">
        <f>IF($I1834&lt;&gt;"",IF($AD1834=1,VLOOKUP($I1834,得点換算表!$C$45:$D$55,2),VLOOKUP($I1834,得点換算表!$E$45:$F$55,2)),"")</f>
        <v/>
      </c>
      <c r="AJ1834" s="142" t="str">
        <f>IF($J1834&lt;&gt;"",IF($AD1834=1,VLOOKUP($J1834,得点換算表!$C$56:$D$65,2),VLOOKUP($J1834,得点換算表!$E$56:$F$65,2)),"")</f>
        <v/>
      </c>
      <c r="AK1834" s="142" t="str">
        <f>IF($K1834&lt;&gt;"",IF($AD1834=1,VLOOKUP($K1834,得点換算表!$C$66:$D$76,2),VLOOKUP($K1834,得点換算表!$E$66:$F$76,2)),"")</f>
        <v/>
      </c>
      <c r="AL1834" s="142" t="str">
        <f>IF($L1834&lt;&gt;"",IF($AD1834=1,VLOOKUP($L1834,得点換算表!$C$77:$D$86,2),VLOOKUP($L1834,得点換算表!$E$77:$F$86,2)),"")</f>
        <v/>
      </c>
      <c r="AM1834" s="142" t="str">
        <f>IF($M1834&lt;&gt;"",IF($AD1834=1,VLOOKUP($M1834,得点換算表!$C$87:$D$96,2),VLOOKUP($M1834,得点換算表!$E$87:$F$96,2)),"")</f>
        <v/>
      </c>
      <c r="AN1834" s="142" t="str">
        <f t="shared" si="96"/>
        <v/>
      </c>
      <c r="AO1834" s="143" t="str">
        <f>IF(AND($AN1834&lt;&gt;"",$AN1834&gt;=8),VLOOKUP($AN1834,得点換算表!$I$15:$J$19,2),"")</f>
        <v/>
      </c>
      <c r="AP1834" s="105"/>
    </row>
    <row r="1835" spans="1:42" x14ac:dyDescent="0.15">
      <c r="A1835" s="11"/>
      <c r="B1835" s="12"/>
      <c r="C1835" s="13"/>
      <c r="D1835" s="13"/>
      <c r="E1835" s="14"/>
      <c r="F1835" s="14"/>
      <c r="G1835" s="14"/>
      <c r="H1835" s="14"/>
      <c r="I1835" s="15"/>
      <c r="J1835" s="14"/>
      <c r="K1835" s="13"/>
      <c r="L1835" s="14"/>
      <c r="M1835" s="14"/>
      <c r="N1835" s="14"/>
      <c r="O1835" s="14"/>
      <c r="P1835" s="198"/>
      <c r="Q1835" s="198"/>
      <c r="R1835" s="198"/>
      <c r="S1835" s="198"/>
      <c r="T1835" s="198"/>
      <c r="U1835" s="198"/>
      <c r="V1835" s="198"/>
      <c r="W1835" s="202">
        <f t="shared" si="94"/>
        <v>0</v>
      </c>
      <c r="X1835" s="14"/>
      <c r="Y1835" s="14"/>
      <c r="Z1835" s="108"/>
      <c r="AA1835" s="114"/>
      <c r="AB1835" s="129"/>
      <c r="AC1835" s="128"/>
      <c r="AD1835" s="142" t="str">
        <f t="shared" si="95"/>
        <v/>
      </c>
      <c r="AE1835" s="142" t="str">
        <f>IF($E1835&lt;&gt;"",IF($AD1835=1,VLOOKUP($E1835,得点換算表!$C$5:$D$14,2),VLOOKUP($E1835,得点換算表!$E$5:$F$14,2)),"")</f>
        <v/>
      </c>
      <c r="AF1835" s="142" t="str">
        <f>IF($F1835&lt;&gt;"",IF($AD1835=1,VLOOKUP($F1835,得点換算表!$C$15:$D$24,2),VLOOKUP($F1835,得点換算表!$E$15:$F$24,2)),"")</f>
        <v/>
      </c>
      <c r="AG1835" s="142" t="str">
        <f>IF($G1835&lt;&gt;"",IF($AD1835=1,VLOOKUP($G1835,得点換算表!$C$25:$D$34,2),VLOOKUP($G1835,得点換算表!$E$25:$F$34,2)),"")</f>
        <v/>
      </c>
      <c r="AH1835" s="142" t="str">
        <f>IF($H1835&lt;&gt;"",IF($AD1835=1,VLOOKUP($H1835,得点換算表!$C$35:$D$44,2),VLOOKUP($H1835,得点換算表!$E$35:$F$44,2)),"")</f>
        <v/>
      </c>
      <c r="AI1835" s="142" t="str">
        <f>IF($I1835&lt;&gt;"",IF($AD1835=1,VLOOKUP($I1835,得点換算表!$C$45:$D$55,2),VLOOKUP($I1835,得点換算表!$E$45:$F$55,2)),"")</f>
        <v/>
      </c>
      <c r="AJ1835" s="142" t="str">
        <f>IF($J1835&lt;&gt;"",IF($AD1835=1,VLOOKUP($J1835,得点換算表!$C$56:$D$65,2),VLOOKUP($J1835,得点換算表!$E$56:$F$65,2)),"")</f>
        <v/>
      </c>
      <c r="AK1835" s="142" t="str">
        <f>IF($K1835&lt;&gt;"",IF($AD1835=1,VLOOKUP($K1835,得点換算表!$C$66:$D$76,2),VLOOKUP($K1835,得点換算表!$E$66:$F$76,2)),"")</f>
        <v/>
      </c>
      <c r="AL1835" s="142" t="str">
        <f>IF($L1835&lt;&gt;"",IF($AD1835=1,VLOOKUP($L1835,得点換算表!$C$77:$D$86,2),VLOOKUP($L1835,得点換算表!$E$77:$F$86,2)),"")</f>
        <v/>
      </c>
      <c r="AM1835" s="142" t="str">
        <f>IF($M1835&lt;&gt;"",IF($AD1835=1,VLOOKUP($M1835,得点換算表!$C$87:$D$96,2),VLOOKUP($M1835,得点換算表!$E$87:$F$96,2)),"")</f>
        <v/>
      </c>
      <c r="AN1835" s="142" t="str">
        <f t="shared" si="96"/>
        <v/>
      </c>
      <c r="AO1835" s="143" t="str">
        <f>IF(AND($AN1835&lt;&gt;"",$AN1835&gt;=8),VLOOKUP($AN1835,得点換算表!$I$15:$J$19,2),"")</f>
        <v/>
      </c>
      <c r="AP1835" s="105"/>
    </row>
    <row r="1836" spans="1:42" x14ac:dyDescent="0.15">
      <c r="A1836" s="11"/>
      <c r="B1836" s="12"/>
      <c r="C1836" s="13"/>
      <c r="D1836" s="13"/>
      <c r="E1836" s="14"/>
      <c r="F1836" s="14"/>
      <c r="G1836" s="14"/>
      <c r="H1836" s="14"/>
      <c r="I1836" s="15"/>
      <c r="J1836" s="14"/>
      <c r="K1836" s="13"/>
      <c r="L1836" s="14"/>
      <c r="M1836" s="14"/>
      <c r="N1836" s="14"/>
      <c r="O1836" s="14"/>
      <c r="P1836" s="198"/>
      <c r="Q1836" s="198"/>
      <c r="R1836" s="198"/>
      <c r="S1836" s="198"/>
      <c r="T1836" s="198"/>
      <c r="U1836" s="198"/>
      <c r="V1836" s="198"/>
      <c r="W1836" s="202">
        <f t="shared" si="94"/>
        <v>0</v>
      </c>
      <c r="X1836" s="14"/>
      <c r="Y1836" s="14"/>
      <c r="Z1836" s="108"/>
      <c r="AA1836" s="114"/>
      <c r="AB1836" s="129"/>
      <c r="AC1836" s="128"/>
      <c r="AD1836" s="142" t="str">
        <f t="shared" si="95"/>
        <v/>
      </c>
      <c r="AE1836" s="142" t="str">
        <f>IF($E1836&lt;&gt;"",IF($AD1836=1,VLOOKUP($E1836,得点換算表!$C$5:$D$14,2),VLOOKUP($E1836,得点換算表!$E$5:$F$14,2)),"")</f>
        <v/>
      </c>
      <c r="AF1836" s="142" t="str">
        <f>IF($F1836&lt;&gt;"",IF($AD1836=1,VLOOKUP($F1836,得点換算表!$C$15:$D$24,2),VLOOKUP($F1836,得点換算表!$E$15:$F$24,2)),"")</f>
        <v/>
      </c>
      <c r="AG1836" s="142" t="str">
        <f>IF($G1836&lt;&gt;"",IF($AD1836=1,VLOOKUP($G1836,得点換算表!$C$25:$D$34,2),VLOOKUP($G1836,得点換算表!$E$25:$F$34,2)),"")</f>
        <v/>
      </c>
      <c r="AH1836" s="142" t="str">
        <f>IF($H1836&lt;&gt;"",IF($AD1836=1,VLOOKUP($H1836,得点換算表!$C$35:$D$44,2),VLOOKUP($H1836,得点換算表!$E$35:$F$44,2)),"")</f>
        <v/>
      </c>
      <c r="AI1836" s="142" t="str">
        <f>IF($I1836&lt;&gt;"",IF($AD1836=1,VLOOKUP($I1836,得点換算表!$C$45:$D$55,2),VLOOKUP($I1836,得点換算表!$E$45:$F$55,2)),"")</f>
        <v/>
      </c>
      <c r="AJ1836" s="142" t="str">
        <f>IF($J1836&lt;&gt;"",IF($AD1836=1,VLOOKUP($J1836,得点換算表!$C$56:$D$65,2),VLOOKUP($J1836,得点換算表!$E$56:$F$65,2)),"")</f>
        <v/>
      </c>
      <c r="AK1836" s="142" t="str">
        <f>IF($K1836&lt;&gt;"",IF($AD1836=1,VLOOKUP($K1836,得点換算表!$C$66:$D$76,2),VLOOKUP($K1836,得点換算表!$E$66:$F$76,2)),"")</f>
        <v/>
      </c>
      <c r="AL1836" s="142" t="str">
        <f>IF($L1836&lt;&gt;"",IF($AD1836=1,VLOOKUP($L1836,得点換算表!$C$77:$D$86,2),VLOOKUP($L1836,得点換算表!$E$77:$F$86,2)),"")</f>
        <v/>
      </c>
      <c r="AM1836" s="142" t="str">
        <f>IF($M1836&lt;&gt;"",IF($AD1836=1,VLOOKUP($M1836,得点換算表!$C$87:$D$96,2),VLOOKUP($M1836,得点換算表!$E$87:$F$96,2)),"")</f>
        <v/>
      </c>
      <c r="AN1836" s="142" t="str">
        <f t="shared" si="96"/>
        <v/>
      </c>
      <c r="AO1836" s="143" t="str">
        <f>IF(AND($AN1836&lt;&gt;"",$AN1836&gt;=8),VLOOKUP($AN1836,得点換算表!$I$15:$J$19,2),"")</f>
        <v/>
      </c>
      <c r="AP1836" s="105"/>
    </row>
    <row r="1837" spans="1:42" x14ac:dyDescent="0.15">
      <c r="A1837" s="11"/>
      <c r="B1837" s="12"/>
      <c r="C1837" s="13"/>
      <c r="D1837" s="13"/>
      <c r="E1837" s="14"/>
      <c r="F1837" s="14"/>
      <c r="G1837" s="14"/>
      <c r="H1837" s="14"/>
      <c r="I1837" s="15"/>
      <c r="J1837" s="14"/>
      <c r="K1837" s="13"/>
      <c r="L1837" s="14"/>
      <c r="M1837" s="14"/>
      <c r="N1837" s="14"/>
      <c r="O1837" s="14"/>
      <c r="P1837" s="198"/>
      <c r="Q1837" s="198"/>
      <c r="R1837" s="198"/>
      <c r="S1837" s="198"/>
      <c r="T1837" s="198"/>
      <c r="U1837" s="198"/>
      <c r="V1837" s="198"/>
      <c r="W1837" s="202">
        <f t="shared" si="94"/>
        <v>0</v>
      </c>
      <c r="X1837" s="14"/>
      <c r="Y1837" s="14"/>
      <c r="Z1837" s="108"/>
      <c r="AA1837" s="114"/>
      <c r="AB1837" s="129"/>
      <c r="AC1837" s="128"/>
      <c r="AD1837" s="142" t="str">
        <f t="shared" si="95"/>
        <v/>
      </c>
      <c r="AE1837" s="142" t="str">
        <f>IF($E1837&lt;&gt;"",IF($AD1837=1,VLOOKUP($E1837,得点換算表!$C$5:$D$14,2),VLOOKUP($E1837,得点換算表!$E$5:$F$14,2)),"")</f>
        <v/>
      </c>
      <c r="AF1837" s="142" t="str">
        <f>IF($F1837&lt;&gt;"",IF($AD1837=1,VLOOKUP($F1837,得点換算表!$C$15:$D$24,2),VLOOKUP($F1837,得点換算表!$E$15:$F$24,2)),"")</f>
        <v/>
      </c>
      <c r="AG1837" s="142" t="str">
        <f>IF($G1837&lt;&gt;"",IF($AD1837=1,VLOOKUP($G1837,得点換算表!$C$25:$D$34,2),VLOOKUP($G1837,得点換算表!$E$25:$F$34,2)),"")</f>
        <v/>
      </c>
      <c r="AH1837" s="142" t="str">
        <f>IF($H1837&lt;&gt;"",IF($AD1837=1,VLOOKUP($H1837,得点換算表!$C$35:$D$44,2),VLOOKUP($H1837,得点換算表!$E$35:$F$44,2)),"")</f>
        <v/>
      </c>
      <c r="AI1837" s="142" t="str">
        <f>IF($I1837&lt;&gt;"",IF($AD1837=1,VLOOKUP($I1837,得点換算表!$C$45:$D$55,2),VLOOKUP($I1837,得点換算表!$E$45:$F$55,2)),"")</f>
        <v/>
      </c>
      <c r="AJ1837" s="142" t="str">
        <f>IF($J1837&lt;&gt;"",IF($AD1837=1,VLOOKUP($J1837,得点換算表!$C$56:$D$65,2),VLOOKUP($J1837,得点換算表!$E$56:$F$65,2)),"")</f>
        <v/>
      </c>
      <c r="AK1837" s="142" t="str">
        <f>IF($K1837&lt;&gt;"",IF($AD1837=1,VLOOKUP($K1837,得点換算表!$C$66:$D$76,2),VLOOKUP($K1837,得点換算表!$E$66:$F$76,2)),"")</f>
        <v/>
      </c>
      <c r="AL1837" s="142" t="str">
        <f>IF($L1837&lt;&gt;"",IF($AD1837=1,VLOOKUP($L1837,得点換算表!$C$77:$D$86,2),VLOOKUP($L1837,得点換算表!$E$77:$F$86,2)),"")</f>
        <v/>
      </c>
      <c r="AM1837" s="142" t="str">
        <f>IF($M1837&lt;&gt;"",IF($AD1837=1,VLOOKUP($M1837,得点換算表!$C$87:$D$96,2),VLOOKUP($M1837,得点換算表!$E$87:$F$96,2)),"")</f>
        <v/>
      </c>
      <c r="AN1837" s="142" t="str">
        <f t="shared" si="96"/>
        <v/>
      </c>
      <c r="AO1837" s="143" t="str">
        <f>IF(AND($AN1837&lt;&gt;"",$AN1837&gt;=8),VLOOKUP($AN1837,得点換算表!$I$15:$J$19,2),"")</f>
        <v/>
      </c>
      <c r="AP1837" s="105"/>
    </row>
    <row r="1838" spans="1:42" x14ac:dyDescent="0.15">
      <c r="A1838" s="11"/>
      <c r="B1838" s="12"/>
      <c r="C1838" s="13"/>
      <c r="D1838" s="13"/>
      <c r="E1838" s="14"/>
      <c r="F1838" s="14"/>
      <c r="G1838" s="14"/>
      <c r="H1838" s="14"/>
      <c r="I1838" s="15"/>
      <c r="J1838" s="14"/>
      <c r="K1838" s="13"/>
      <c r="L1838" s="14"/>
      <c r="M1838" s="14"/>
      <c r="N1838" s="14"/>
      <c r="O1838" s="14"/>
      <c r="P1838" s="198"/>
      <c r="Q1838" s="198"/>
      <c r="R1838" s="198"/>
      <c r="S1838" s="198"/>
      <c r="T1838" s="198"/>
      <c r="U1838" s="198"/>
      <c r="V1838" s="198"/>
      <c r="W1838" s="202">
        <f t="shared" si="94"/>
        <v>0</v>
      </c>
      <c r="X1838" s="14"/>
      <c r="Y1838" s="14"/>
      <c r="Z1838" s="108"/>
      <c r="AA1838" s="114"/>
      <c r="AB1838" s="129"/>
      <c r="AC1838" s="128"/>
      <c r="AD1838" s="142" t="str">
        <f t="shared" si="95"/>
        <v/>
      </c>
      <c r="AE1838" s="142" t="str">
        <f>IF($E1838&lt;&gt;"",IF($AD1838=1,VLOOKUP($E1838,得点換算表!$C$5:$D$14,2),VLOOKUP($E1838,得点換算表!$E$5:$F$14,2)),"")</f>
        <v/>
      </c>
      <c r="AF1838" s="142" t="str">
        <f>IF($F1838&lt;&gt;"",IF($AD1838=1,VLOOKUP($F1838,得点換算表!$C$15:$D$24,2),VLOOKUP($F1838,得点換算表!$E$15:$F$24,2)),"")</f>
        <v/>
      </c>
      <c r="AG1838" s="142" t="str">
        <f>IF($G1838&lt;&gt;"",IF($AD1838=1,VLOOKUP($G1838,得点換算表!$C$25:$D$34,2),VLOOKUP($G1838,得点換算表!$E$25:$F$34,2)),"")</f>
        <v/>
      </c>
      <c r="AH1838" s="142" t="str">
        <f>IF($H1838&lt;&gt;"",IF($AD1838=1,VLOOKUP($H1838,得点換算表!$C$35:$D$44,2),VLOOKUP($H1838,得点換算表!$E$35:$F$44,2)),"")</f>
        <v/>
      </c>
      <c r="AI1838" s="142" t="str">
        <f>IF($I1838&lt;&gt;"",IF($AD1838=1,VLOOKUP($I1838,得点換算表!$C$45:$D$55,2),VLOOKUP($I1838,得点換算表!$E$45:$F$55,2)),"")</f>
        <v/>
      </c>
      <c r="AJ1838" s="142" t="str">
        <f>IF($J1838&lt;&gt;"",IF($AD1838=1,VLOOKUP($J1838,得点換算表!$C$56:$D$65,2),VLOOKUP($J1838,得点換算表!$E$56:$F$65,2)),"")</f>
        <v/>
      </c>
      <c r="AK1838" s="142" t="str">
        <f>IF($K1838&lt;&gt;"",IF($AD1838=1,VLOOKUP($K1838,得点換算表!$C$66:$D$76,2),VLOOKUP($K1838,得点換算表!$E$66:$F$76,2)),"")</f>
        <v/>
      </c>
      <c r="AL1838" s="142" t="str">
        <f>IF($L1838&lt;&gt;"",IF($AD1838=1,VLOOKUP($L1838,得点換算表!$C$77:$D$86,2),VLOOKUP($L1838,得点換算表!$E$77:$F$86,2)),"")</f>
        <v/>
      </c>
      <c r="AM1838" s="142" t="str">
        <f>IF($M1838&lt;&gt;"",IF($AD1838=1,VLOOKUP($M1838,得点換算表!$C$87:$D$96,2),VLOOKUP($M1838,得点換算表!$E$87:$F$96,2)),"")</f>
        <v/>
      </c>
      <c r="AN1838" s="142" t="str">
        <f t="shared" si="96"/>
        <v/>
      </c>
      <c r="AO1838" s="143" t="str">
        <f>IF(AND($AN1838&lt;&gt;"",$AN1838&gt;=8),VLOOKUP($AN1838,得点換算表!$I$15:$J$19,2),"")</f>
        <v/>
      </c>
      <c r="AP1838" s="105"/>
    </row>
    <row r="1839" spans="1:42" x14ac:dyDescent="0.15">
      <c r="A1839" s="11"/>
      <c r="B1839" s="12"/>
      <c r="C1839" s="13"/>
      <c r="D1839" s="13"/>
      <c r="E1839" s="14"/>
      <c r="F1839" s="14"/>
      <c r="G1839" s="14"/>
      <c r="H1839" s="14"/>
      <c r="I1839" s="15"/>
      <c r="J1839" s="14"/>
      <c r="K1839" s="13"/>
      <c r="L1839" s="14"/>
      <c r="M1839" s="14"/>
      <c r="N1839" s="14"/>
      <c r="O1839" s="14"/>
      <c r="P1839" s="198"/>
      <c r="Q1839" s="198"/>
      <c r="R1839" s="198"/>
      <c r="S1839" s="198"/>
      <c r="T1839" s="198"/>
      <c r="U1839" s="198"/>
      <c r="V1839" s="198"/>
      <c r="W1839" s="202">
        <f t="shared" si="94"/>
        <v>0</v>
      </c>
      <c r="X1839" s="14"/>
      <c r="Y1839" s="14"/>
      <c r="Z1839" s="108"/>
      <c r="AA1839" s="114"/>
      <c r="AB1839" s="129"/>
      <c r="AC1839" s="128"/>
      <c r="AD1839" s="142" t="str">
        <f t="shared" si="95"/>
        <v/>
      </c>
      <c r="AE1839" s="142" t="str">
        <f>IF($E1839&lt;&gt;"",IF($AD1839=1,VLOOKUP($E1839,得点換算表!$C$5:$D$14,2),VLOOKUP($E1839,得点換算表!$E$5:$F$14,2)),"")</f>
        <v/>
      </c>
      <c r="AF1839" s="142" t="str">
        <f>IF($F1839&lt;&gt;"",IF($AD1839=1,VLOOKUP($F1839,得点換算表!$C$15:$D$24,2),VLOOKUP($F1839,得点換算表!$E$15:$F$24,2)),"")</f>
        <v/>
      </c>
      <c r="AG1839" s="142" t="str">
        <f>IF($G1839&lt;&gt;"",IF($AD1839=1,VLOOKUP($G1839,得点換算表!$C$25:$D$34,2),VLOOKUP($G1839,得点換算表!$E$25:$F$34,2)),"")</f>
        <v/>
      </c>
      <c r="AH1839" s="142" t="str">
        <f>IF($H1839&lt;&gt;"",IF($AD1839=1,VLOOKUP($H1839,得点換算表!$C$35:$D$44,2),VLOOKUP($H1839,得点換算表!$E$35:$F$44,2)),"")</f>
        <v/>
      </c>
      <c r="AI1839" s="142" t="str">
        <f>IF($I1839&lt;&gt;"",IF($AD1839=1,VLOOKUP($I1839,得点換算表!$C$45:$D$55,2),VLOOKUP($I1839,得点換算表!$E$45:$F$55,2)),"")</f>
        <v/>
      </c>
      <c r="AJ1839" s="142" t="str">
        <f>IF($J1839&lt;&gt;"",IF($AD1839=1,VLOOKUP($J1839,得点換算表!$C$56:$D$65,2),VLOOKUP($J1839,得点換算表!$E$56:$F$65,2)),"")</f>
        <v/>
      </c>
      <c r="AK1839" s="142" t="str">
        <f>IF($K1839&lt;&gt;"",IF($AD1839=1,VLOOKUP($K1839,得点換算表!$C$66:$D$76,2),VLOOKUP($K1839,得点換算表!$E$66:$F$76,2)),"")</f>
        <v/>
      </c>
      <c r="AL1839" s="142" t="str">
        <f>IF($L1839&lt;&gt;"",IF($AD1839=1,VLOOKUP($L1839,得点換算表!$C$77:$D$86,2),VLOOKUP($L1839,得点換算表!$E$77:$F$86,2)),"")</f>
        <v/>
      </c>
      <c r="AM1839" s="142" t="str">
        <f>IF($M1839&lt;&gt;"",IF($AD1839=1,VLOOKUP($M1839,得点換算表!$C$87:$D$96,2),VLOOKUP($M1839,得点換算表!$E$87:$F$96,2)),"")</f>
        <v/>
      </c>
      <c r="AN1839" s="142" t="str">
        <f t="shared" si="96"/>
        <v/>
      </c>
      <c r="AO1839" s="143" t="str">
        <f>IF(AND($AN1839&lt;&gt;"",$AN1839&gt;=8),VLOOKUP($AN1839,得点換算表!$I$15:$J$19,2),"")</f>
        <v/>
      </c>
      <c r="AP1839" s="105"/>
    </row>
    <row r="1840" spans="1:42" x14ac:dyDescent="0.15">
      <c r="A1840" s="11"/>
      <c r="B1840" s="12"/>
      <c r="C1840" s="13"/>
      <c r="D1840" s="13"/>
      <c r="E1840" s="14"/>
      <c r="F1840" s="14"/>
      <c r="G1840" s="14"/>
      <c r="H1840" s="14"/>
      <c r="I1840" s="15"/>
      <c r="J1840" s="14"/>
      <c r="K1840" s="13"/>
      <c r="L1840" s="14"/>
      <c r="M1840" s="14"/>
      <c r="N1840" s="14"/>
      <c r="O1840" s="14"/>
      <c r="P1840" s="198"/>
      <c r="Q1840" s="198"/>
      <c r="R1840" s="198"/>
      <c r="S1840" s="198"/>
      <c r="T1840" s="198"/>
      <c r="U1840" s="198"/>
      <c r="V1840" s="198"/>
      <c r="W1840" s="202">
        <f t="shared" si="94"/>
        <v>0</v>
      </c>
      <c r="X1840" s="14"/>
      <c r="Y1840" s="14"/>
      <c r="Z1840" s="108"/>
      <c r="AA1840" s="114"/>
      <c r="AB1840" s="129"/>
      <c r="AC1840" s="128"/>
      <c r="AD1840" s="142" t="str">
        <f t="shared" si="95"/>
        <v/>
      </c>
      <c r="AE1840" s="142" t="str">
        <f>IF($E1840&lt;&gt;"",IF($AD1840=1,VLOOKUP($E1840,得点換算表!$C$5:$D$14,2),VLOOKUP($E1840,得点換算表!$E$5:$F$14,2)),"")</f>
        <v/>
      </c>
      <c r="AF1840" s="142" t="str">
        <f>IF($F1840&lt;&gt;"",IF($AD1840=1,VLOOKUP($F1840,得点換算表!$C$15:$D$24,2),VLOOKUP($F1840,得点換算表!$E$15:$F$24,2)),"")</f>
        <v/>
      </c>
      <c r="AG1840" s="142" t="str">
        <f>IF($G1840&lt;&gt;"",IF($AD1840=1,VLOOKUP($G1840,得点換算表!$C$25:$D$34,2),VLOOKUP($G1840,得点換算表!$E$25:$F$34,2)),"")</f>
        <v/>
      </c>
      <c r="AH1840" s="142" t="str">
        <f>IF($H1840&lt;&gt;"",IF($AD1840=1,VLOOKUP($H1840,得点換算表!$C$35:$D$44,2),VLOOKUP($H1840,得点換算表!$E$35:$F$44,2)),"")</f>
        <v/>
      </c>
      <c r="AI1840" s="142" t="str">
        <f>IF($I1840&lt;&gt;"",IF($AD1840=1,VLOOKUP($I1840,得点換算表!$C$45:$D$55,2),VLOOKUP($I1840,得点換算表!$E$45:$F$55,2)),"")</f>
        <v/>
      </c>
      <c r="AJ1840" s="142" t="str">
        <f>IF($J1840&lt;&gt;"",IF($AD1840=1,VLOOKUP($J1840,得点換算表!$C$56:$D$65,2),VLOOKUP($J1840,得点換算表!$E$56:$F$65,2)),"")</f>
        <v/>
      </c>
      <c r="AK1840" s="142" t="str">
        <f>IF($K1840&lt;&gt;"",IF($AD1840=1,VLOOKUP($K1840,得点換算表!$C$66:$D$76,2),VLOOKUP($K1840,得点換算表!$E$66:$F$76,2)),"")</f>
        <v/>
      </c>
      <c r="AL1840" s="142" t="str">
        <f>IF($L1840&lt;&gt;"",IF($AD1840=1,VLOOKUP($L1840,得点換算表!$C$77:$D$86,2),VLOOKUP($L1840,得点換算表!$E$77:$F$86,2)),"")</f>
        <v/>
      </c>
      <c r="AM1840" s="142" t="str">
        <f>IF($M1840&lt;&gt;"",IF($AD1840=1,VLOOKUP($M1840,得点換算表!$C$87:$D$96,2),VLOOKUP($M1840,得点換算表!$E$87:$F$96,2)),"")</f>
        <v/>
      </c>
      <c r="AN1840" s="142" t="str">
        <f t="shared" si="96"/>
        <v/>
      </c>
      <c r="AO1840" s="143" t="str">
        <f>IF(AND($AN1840&lt;&gt;"",$AN1840&gt;=8),VLOOKUP($AN1840,得点換算表!$I$15:$J$19,2),"")</f>
        <v/>
      </c>
      <c r="AP1840" s="105"/>
    </row>
    <row r="1841" spans="1:42" x14ac:dyDescent="0.15">
      <c r="A1841" s="11"/>
      <c r="B1841" s="12"/>
      <c r="C1841" s="13"/>
      <c r="D1841" s="13"/>
      <c r="E1841" s="14"/>
      <c r="F1841" s="14"/>
      <c r="G1841" s="14"/>
      <c r="H1841" s="14"/>
      <c r="I1841" s="15"/>
      <c r="J1841" s="14"/>
      <c r="K1841" s="13"/>
      <c r="L1841" s="14"/>
      <c r="M1841" s="14"/>
      <c r="N1841" s="14"/>
      <c r="O1841" s="14"/>
      <c r="P1841" s="198"/>
      <c r="Q1841" s="198"/>
      <c r="R1841" s="198"/>
      <c r="S1841" s="198"/>
      <c r="T1841" s="198"/>
      <c r="U1841" s="198"/>
      <c r="V1841" s="198"/>
      <c r="W1841" s="202">
        <f t="shared" si="94"/>
        <v>0</v>
      </c>
      <c r="X1841" s="14"/>
      <c r="Y1841" s="14"/>
      <c r="Z1841" s="108"/>
      <c r="AA1841" s="114"/>
      <c r="AB1841" s="129"/>
      <c r="AC1841" s="128"/>
      <c r="AD1841" s="142" t="str">
        <f t="shared" si="95"/>
        <v/>
      </c>
      <c r="AE1841" s="142" t="str">
        <f>IF($E1841&lt;&gt;"",IF($AD1841=1,VLOOKUP($E1841,得点換算表!$C$5:$D$14,2),VLOOKUP($E1841,得点換算表!$E$5:$F$14,2)),"")</f>
        <v/>
      </c>
      <c r="AF1841" s="142" t="str">
        <f>IF($F1841&lt;&gt;"",IF($AD1841=1,VLOOKUP($F1841,得点換算表!$C$15:$D$24,2),VLOOKUP($F1841,得点換算表!$E$15:$F$24,2)),"")</f>
        <v/>
      </c>
      <c r="AG1841" s="142" t="str">
        <f>IF($G1841&lt;&gt;"",IF($AD1841=1,VLOOKUP($G1841,得点換算表!$C$25:$D$34,2),VLOOKUP($G1841,得点換算表!$E$25:$F$34,2)),"")</f>
        <v/>
      </c>
      <c r="AH1841" s="142" t="str">
        <f>IF($H1841&lt;&gt;"",IF($AD1841=1,VLOOKUP($H1841,得点換算表!$C$35:$D$44,2),VLOOKUP($H1841,得点換算表!$E$35:$F$44,2)),"")</f>
        <v/>
      </c>
      <c r="AI1841" s="142" t="str">
        <f>IF($I1841&lt;&gt;"",IF($AD1841=1,VLOOKUP($I1841,得点換算表!$C$45:$D$55,2),VLOOKUP($I1841,得点換算表!$E$45:$F$55,2)),"")</f>
        <v/>
      </c>
      <c r="AJ1841" s="142" t="str">
        <f>IF($J1841&lt;&gt;"",IF($AD1841=1,VLOOKUP($J1841,得点換算表!$C$56:$D$65,2),VLOOKUP($J1841,得点換算表!$E$56:$F$65,2)),"")</f>
        <v/>
      </c>
      <c r="AK1841" s="142" t="str">
        <f>IF($K1841&lt;&gt;"",IF($AD1841=1,VLOOKUP($K1841,得点換算表!$C$66:$D$76,2),VLOOKUP($K1841,得点換算表!$E$66:$F$76,2)),"")</f>
        <v/>
      </c>
      <c r="AL1841" s="142" t="str">
        <f>IF($L1841&lt;&gt;"",IF($AD1841=1,VLOOKUP($L1841,得点換算表!$C$77:$D$86,2),VLOOKUP($L1841,得点換算表!$E$77:$F$86,2)),"")</f>
        <v/>
      </c>
      <c r="AM1841" s="142" t="str">
        <f>IF($M1841&lt;&gt;"",IF($AD1841=1,VLOOKUP($M1841,得点換算表!$C$87:$D$96,2),VLOOKUP($M1841,得点換算表!$E$87:$F$96,2)),"")</f>
        <v/>
      </c>
      <c r="AN1841" s="142" t="str">
        <f t="shared" si="96"/>
        <v/>
      </c>
      <c r="AO1841" s="143" t="str">
        <f>IF(AND($AN1841&lt;&gt;"",$AN1841&gt;=8),VLOOKUP($AN1841,得点換算表!$I$15:$J$19,2),"")</f>
        <v/>
      </c>
      <c r="AP1841" s="105"/>
    </row>
    <row r="1842" spans="1:42" x14ac:dyDescent="0.15">
      <c r="A1842" s="11"/>
      <c r="B1842" s="12"/>
      <c r="C1842" s="13"/>
      <c r="D1842" s="13"/>
      <c r="E1842" s="14"/>
      <c r="F1842" s="14"/>
      <c r="G1842" s="14"/>
      <c r="H1842" s="14"/>
      <c r="I1842" s="15"/>
      <c r="J1842" s="14"/>
      <c r="K1842" s="13"/>
      <c r="L1842" s="14"/>
      <c r="M1842" s="14"/>
      <c r="N1842" s="14"/>
      <c r="O1842" s="14"/>
      <c r="P1842" s="198"/>
      <c r="Q1842" s="198"/>
      <c r="R1842" s="198"/>
      <c r="S1842" s="198"/>
      <c r="T1842" s="198"/>
      <c r="U1842" s="198"/>
      <c r="V1842" s="198"/>
      <c r="W1842" s="202">
        <f t="shared" si="94"/>
        <v>0</v>
      </c>
      <c r="X1842" s="14"/>
      <c r="Y1842" s="14"/>
      <c r="Z1842" s="108"/>
      <c r="AA1842" s="114"/>
      <c r="AB1842" s="129"/>
      <c r="AC1842" s="128"/>
      <c r="AD1842" s="142" t="str">
        <f t="shared" si="95"/>
        <v/>
      </c>
      <c r="AE1842" s="142" t="str">
        <f>IF($E1842&lt;&gt;"",IF($AD1842=1,VLOOKUP($E1842,得点換算表!$C$5:$D$14,2),VLOOKUP($E1842,得点換算表!$E$5:$F$14,2)),"")</f>
        <v/>
      </c>
      <c r="AF1842" s="142" t="str">
        <f>IF($F1842&lt;&gt;"",IF($AD1842=1,VLOOKUP($F1842,得点換算表!$C$15:$D$24,2),VLOOKUP($F1842,得点換算表!$E$15:$F$24,2)),"")</f>
        <v/>
      </c>
      <c r="AG1842" s="142" t="str">
        <f>IF($G1842&lt;&gt;"",IF($AD1842=1,VLOOKUP($G1842,得点換算表!$C$25:$D$34,2),VLOOKUP($G1842,得点換算表!$E$25:$F$34,2)),"")</f>
        <v/>
      </c>
      <c r="AH1842" s="142" t="str">
        <f>IF($H1842&lt;&gt;"",IF($AD1842=1,VLOOKUP($H1842,得点換算表!$C$35:$D$44,2),VLOOKUP($H1842,得点換算表!$E$35:$F$44,2)),"")</f>
        <v/>
      </c>
      <c r="AI1842" s="142" t="str">
        <f>IF($I1842&lt;&gt;"",IF($AD1842=1,VLOOKUP($I1842,得点換算表!$C$45:$D$55,2),VLOOKUP($I1842,得点換算表!$E$45:$F$55,2)),"")</f>
        <v/>
      </c>
      <c r="AJ1842" s="142" t="str">
        <f>IF($J1842&lt;&gt;"",IF($AD1842=1,VLOOKUP($J1842,得点換算表!$C$56:$D$65,2),VLOOKUP($J1842,得点換算表!$E$56:$F$65,2)),"")</f>
        <v/>
      </c>
      <c r="AK1842" s="142" t="str">
        <f>IF($K1842&lt;&gt;"",IF($AD1842=1,VLOOKUP($K1842,得点換算表!$C$66:$D$76,2),VLOOKUP($K1842,得点換算表!$E$66:$F$76,2)),"")</f>
        <v/>
      </c>
      <c r="AL1842" s="142" t="str">
        <f>IF($L1842&lt;&gt;"",IF($AD1842=1,VLOOKUP($L1842,得点換算表!$C$77:$D$86,2),VLOOKUP($L1842,得点換算表!$E$77:$F$86,2)),"")</f>
        <v/>
      </c>
      <c r="AM1842" s="142" t="str">
        <f>IF($M1842&lt;&gt;"",IF($AD1842=1,VLOOKUP($M1842,得点換算表!$C$87:$D$96,2),VLOOKUP($M1842,得点換算表!$E$87:$F$96,2)),"")</f>
        <v/>
      </c>
      <c r="AN1842" s="142" t="str">
        <f t="shared" si="96"/>
        <v/>
      </c>
      <c r="AO1842" s="143" t="str">
        <f>IF(AND($AN1842&lt;&gt;"",$AN1842&gt;=8),VLOOKUP($AN1842,得点換算表!$I$15:$J$19,2),"")</f>
        <v/>
      </c>
      <c r="AP1842" s="105"/>
    </row>
    <row r="1843" spans="1:42" x14ac:dyDescent="0.15">
      <c r="A1843" s="11"/>
      <c r="B1843" s="12"/>
      <c r="C1843" s="13"/>
      <c r="D1843" s="13"/>
      <c r="E1843" s="14"/>
      <c r="F1843" s="14"/>
      <c r="G1843" s="14"/>
      <c r="H1843" s="14"/>
      <c r="I1843" s="15"/>
      <c r="J1843" s="14"/>
      <c r="K1843" s="13"/>
      <c r="L1843" s="14"/>
      <c r="M1843" s="14"/>
      <c r="N1843" s="14"/>
      <c r="O1843" s="14"/>
      <c r="P1843" s="198"/>
      <c r="Q1843" s="198"/>
      <c r="R1843" s="198"/>
      <c r="S1843" s="198"/>
      <c r="T1843" s="198"/>
      <c r="U1843" s="198"/>
      <c r="V1843" s="198"/>
      <c r="W1843" s="202">
        <f t="shared" si="94"/>
        <v>0</v>
      </c>
      <c r="X1843" s="14"/>
      <c r="Y1843" s="14"/>
      <c r="Z1843" s="108"/>
      <c r="AA1843" s="114"/>
      <c r="AB1843" s="129"/>
      <c r="AC1843" s="128"/>
      <c r="AD1843" s="142" t="str">
        <f t="shared" si="95"/>
        <v/>
      </c>
      <c r="AE1843" s="142" t="str">
        <f>IF($E1843&lt;&gt;"",IF($AD1843=1,VLOOKUP($E1843,得点換算表!$C$5:$D$14,2),VLOOKUP($E1843,得点換算表!$E$5:$F$14,2)),"")</f>
        <v/>
      </c>
      <c r="AF1843" s="142" t="str">
        <f>IF($F1843&lt;&gt;"",IF($AD1843=1,VLOOKUP($F1843,得点換算表!$C$15:$D$24,2),VLOOKUP($F1843,得点換算表!$E$15:$F$24,2)),"")</f>
        <v/>
      </c>
      <c r="AG1843" s="142" t="str">
        <f>IF($G1843&lt;&gt;"",IF($AD1843=1,VLOOKUP($G1843,得点換算表!$C$25:$D$34,2),VLOOKUP($G1843,得点換算表!$E$25:$F$34,2)),"")</f>
        <v/>
      </c>
      <c r="AH1843" s="142" t="str">
        <f>IF($H1843&lt;&gt;"",IF($AD1843=1,VLOOKUP($H1843,得点換算表!$C$35:$D$44,2),VLOOKUP($H1843,得点換算表!$E$35:$F$44,2)),"")</f>
        <v/>
      </c>
      <c r="AI1843" s="142" t="str">
        <f>IF($I1843&lt;&gt;"",IF($AD1843=1,VLOOKUP($I1843,得点換算表!$C$45:$D$55,2),VLOOKUP($I1843,得点換算表!$E$45:$F$55,2)),"")</f>
        <v/>
      </c>
      <c r="AJ1843" s="142" t="str">
        <f>IF($J1843&lt;&gt;"",IF($AD1843=1,VLOOKUP($J1843,得点換算表!$C$56:$D$65,2),VLOOKUP($J1843,得点換算表!$E$56:$F$65,2)),"")</f>
        <v/>
      </c>
      <c r="AK1843" s="142" t="str">
        <f>IF($K1843&lt;&gt;"",IF($AD1843=1,VLOOKUP($K1843,得点換算表!$C$66:$D$76,2),VLOOKUP($K1843,得点換算表!$E$66:$F$76,2)),"")</f>
        <v/>
      </c>
      <c r="AL1843" s="142" t="str">
        <f>IF($L1843&lt;&gt;"",IF($AD1843=1,VLOOKUP($L1843,得点換算表!$C$77:$D$86,2),VLOOKUP($L1843,得点換算表!$E$77:$F$86,2)),"")</f>
        <v/>
      </c>
      <c r="AM1843" s="142" t="str">
        <f>IF($M1843&lt;&gt;"",IF($AD1843=1,VLOOKUP($M1843,得点換算表!$C$87:$D$96,2),VLOOKUP($M1843,得点換算表!$E$87:$F$96,2)),"")</f>
        <v/>
      </c>
      <c r="AN1843" s="142" t="str">
        <f t="shared" si="96"/>
        <v/>
      </c>
      <c r="AO1843" s="143" t="str">
        <f>IF(AND($AN1843&lt;&gt;"",$AN1843&gt;=8),VLOOKUP($AN1843,得点換算表!$I$15:$J$19,2),"")</f>
        <v/>
      </c>
      <c r="AP1843" s="105"/>
    </row>
    <row r="1844" spans="1:42" x14ac:dyDescent="0.15">
      <c r="A1844" s="11"/>
      <c r="B1844" s="12"/>
      <c r="C1844" s="13"/>
      <c r="D1844" s="13"/>
      <c r="E1844" s="14"/>
      <c r="F1844" s="14"/>
      <c r="G1844" s="14"/>
      <c r="H1844" s="14"/>
      <c r="I1844" s="15"/>
      <c r="J1844" s="14"/>
      <c r="K1844" s="13"/>
      <c r="L1844" s="14"/>
      <c r="M1844" s="14"/>
      <c r="N1844" s="14"/>
      <c r="O1844" s="14"/>
      <c r="P1844" s="198"/>
      <c r="Q1844" s="198"/>
      <c r="R1844" s="198"/>
      <c r="S1844" s="198"/>
      <c r="T1844" s="198"/>
      <c r="U1844" s="198"/>
      <c r="V1844" s="198"/>
      <c r="W1844" s="202">
        <f t="shared" si="94"/>
        <v>0</v>
      </c>
      <c r="X1844" s="14"/>
      <c r="Y1844" s="14"/>
      <c r="Z1844" s="108"/>
      <c r="AA1844" s="114"/>
      <c r="AB1844" s="129"/>
      <c r="AC1844" s="128"/>
      <c r="AD1844" s="142" t="str">
        <f t="shared" si="95"/>
        <v/>
      </c>
      <c r="AE1844" s="142" t="str">
        <f>IF($E1844&lt;&gt;"",IF($AD1844=1,VLOOKUP($E1844,得点換算表!$C$5:$D$14,2),VLOOKUP($E1844,得点換算表!$E$5:$F$14,2)),"")</f>
        <v/>
      </c>
      <c r="AF1844" s="142" t="str">
        <f>IF($F1844&lt;&gt;"",IF($AD1844=1,VLOOKUP($F1844,得点換算表!$C$15:$D$24,2),VLOOKUP($F1844,得点換算表!$E$15:$F$24,2)),"")</f>
        <v/>
      </c>
      <c r="AG1844" s="142" t="str">
        <f>IF($G1844&lt;&gt;"",IF($AD1844=1,VLOOKUP($G1844,得点換算表!$C$25:$D$34,2),VLOOKUP($G1844,得点換算表!$E$25:$F$34,2)),"")</f>
        <v/>
      </c>
      <c r="AH1844" s="142" t="str">
        <f>IF($H1844&lt;&gt;"",IF($AD1844=1,VLOOKUP($H1844,得点換算表!$C$35:$D$44,2),VLOOKUP($H1844,得点換算表!$E$35:$F$44,2)),"")</f>
        <v/>
      </c>
      <c r="AI1844" s="142" t="str">
        <f>IF($I1844&lt;&gt;"",IF($AD1844=1,VLOOKUP($I1844,得点換算表!$C$45:$D$55,2),VLOOKUP($I1844,得点換算表!$E$45:$F$55,2)),"")</f>
        <v/>
      </c>
      <c r="AJ1844" s="142" t="str">
        <f>IF($J1844&lt;&gt;"",IF($AD1844=1,VLOOKUP($J1844,得点換算表!$C$56:$D$65,2),VLOOKUP($J1844,得点換算表!$E$56:$F$65,2)),"")</f>
        <v/>
      </c>
      <c r="AK1844" s="142" t="str">
        <f>IF($K1844&lt;&gt;"",IF($AD1844=1,VLOOKUP($K1844,得点換算表!$C$66:$D$76,2),VLOOKUP($K1844,得点換算表!$E$66:$F$76,2)),"")</f>
        <v/>
      </c>
      <c r="AL1844" s="142" t="str">
        <f>IF($L1844&lt;&gt;"",IF($AD1844=1,VLOOKUP($L1844,得点換算表!$C$77:$D$86,2),VLOOKUP($L1844,得点換算表!$E$77:$F$86,2)),"")</f>
        <v/>
      </c>
      <c r="AM1844" s="142" t="str">
        <f>IF($M1844&lt;&gt;"",IF($AD1844=1,VLOOKUP($M1844,得点換算表!$C$87:$D$96,2),VLOOKUP($M1844,得点換算表!$E$87:$F$96,2)),"")</f>
        <v/>
      </c>
      <c r="AN1844" s="142" t="str">
        <f t="shared" si="96"/>
        <v/>
      </c>
      <c r="AO1844" s="143" t="str">
        <f>IF(AND($AN1844&lt;&gt;"",$AN1844&gt;=8),VLOOKUP($AN1844,得点換算表!$I$15:$J$19,2),"")</f>
        <v/>
      </c>
      <c r="AP1844" s="105"/>
    </row>
    <row r="1845" spans="1:42" x14ac:dyDescent="0.15">
      <c r="A1845" s="11"/>
      <c r="B1845" s="12"/>
      <c r="C1845" s="13"/>
      <c r="D1845" s="13"/>
      <c r="E1845" s="14"/>
      <c r="F1845" s="14"/>
      <c r="G1845" s="14"/>
      <c r="H1845" s="14"/>
      <c r="I1845" s="15"/>
      <c r="J1845" s="14"/>
      <c r="K1845" s="13"/>
      <c r="L1845" s="14"/>
      <c r="M1845" s="14"/>
      <c r="N1845" s="14"/>
      <c r="O1845" s="14"/>
      <c r="P1845" s="198"/>
      <c r="Q1845" s="198"/>
      <c r="R1845" s="198"/>
      <c r="S1845" s="198"/>
      <c r="T1845" s="198"/>
      <c r="U1845" s="198"/>
      <c r="V1845" s="198"/>
      <c r="W1845" s="202">
        <f t="shared" si="94"/>
        <v>0</v>
      </c>
      <c r="X1845" s="14"/>
      <c r="Y1845" s="14"/>
      <c r="Z1845" s="108"/>
      <c r="AA1845" s="114"/>
      <c r="AB1845" s="129"/>
      <c r="AC1845" s="128"/>
      <c r="AD1845" s="142" t="str">
        <f t="shared" si="95"/>
        <v/>
      </c>
      <c r="AE1845" s="142" t="str">
        <f>IF($E1845&lt;&gt;"",IF($AD1845=1,VLOOKUP($E1845,得点換算表!$C$5:$D$14,2),VLOOKUP($E1845,得点換算表!$E$5:$F$14,2)),"")</f>
        <v/>
      </c>
      <c r="AF1845" s="142" t="str">
        <f>IF($F1845&lt;&gt;"",IF($AD1845=1,VLOOKUP($F1845,得点換算表!$C$15:$D$24,2),VLOOKUP($F1845,得点換算表!$E$15:$F$24,2)),"")</f>
        <v/>
      </c>
      <c r="AG1845" s="142" t="str">
        <f>IF($G1845&lt;&gt;"",IF($AD1845=1,VLOOKUP($G1845,得点換算表!$C$25:$D$34,2),VLOOKUP($G1845,得点換算表!$E$25:$F$34,2)),"")</f>
        <v/>
      </c>
      <c r="AH1845" s="142" t="str">
        <f>IF($H1845&lt;&gt;"",IF($AD1845=1,VLOOKUP($H1845,得点換算表!$C$35:$D$44,2),VLOOKUP($H1845,得点換算表!$E$35:$F$44,2)),"")</f>
        <v/>
      </c>
      <c r="AI1845" s="142" t="str">
        <f>IF($I1845&lt;&gt;"",IF($AD1845=1,VLOOKUP($I1845,得点換算表!$C$45:$D$55,2),VLOOKUP($I1845,得点換算表!$E$45:$F$55,2)),"")</f>
        <v/>
      </c>
      <c r="AJ1845" s="142" t="str">
        <f>IF($J1845&lt;&gt;"",IF($AD1845=1,VLOOKUP($J1845,得点換算表!$C$56:$D$65,2),VLOOKUP($J1845,得点換算表!$E$56:$F$65,2)),"")</f>
        <v/>
      </c>
      <c r="AK1845" s="142" t="str">
        <f>IF($K1845&lt;&gt;"",IF($AD1845=1,VLOOKUP($K1845,得点換算表!$C$66:$D$76,2),VLOOKUP($K1845,得点換算表!$E$66:$F$76,2)),"")</f>
        <v/>
      </c>
      <c r="AL1845" s="142" t="str">
        <f>IF($L1845&lt;&gt;"",IF($AD1845=1,VLOOKUP($L1845,得点換算表!$C$77:$D$86,2),VLOOKUP($L1845,得点換算表!$E$77:$F$86,2)),"")</f>
        <v/>
      </c>
      <c r="AM1845" s="142" t="str">
        <f>IF($M1845&lt;&gt;"",IF($AD1845=1,VLOOKUP($M1845,得点換算表!$C$87:$D$96,2),VLOOKUP($M1845,得点換算表!$E$87:$F$96,2)),"")</f>
        <v/>
      </c>
      <c r="AN1845" s="142" t="str">
        <f t="shared" si="96"/>
        <v/>
      </c>
      <c r="AO1845" s="143" t="str">
        <f>IF(AND($AN1845&lt;&gt;"",$AN1845&gt;=8),VLOOKUP($AN1845,得点換算表!$I$15:$J$19,2),"")</f>
        <v/>
      </c>
      <c r="AP1845" s="105"/>
    </row>
    <row r="1846" spans="1:42" x14ac:dyDescent="0.15">
      <c r="A1846" s="11"/>
      <c r="B1846" s="12"/>
      <c r="C1846" s="13"/>
      <c r="D1846" s="13"/>
      <c r="E1846" s="14"/>
      <c r="F1846" s="14"/>
      <c r="G1846" s="14"/>
      <c r="H1846" s="14"/>
      <c r="I1846" s="15"/>
      <c r="J1846" s="14"/>
      <c r="K1846" s="13"/>
      <c r="L1846" s="14"/>
      <c r="M1846" s="14"/>
      <c r="N1846" s="14"/>
      <c r="O1846" s="14"/>
      <c r="P1846" s="198"/>
      <c r="Q1846" s="198"/>
      <c r="R1846" s="198"/>
      <c r="S1846" s="198"/>
      <c r="T1846" s="198"/>
      <c r="U1846" s="198"/>
      <c r="V1846" s="198"/>
      <c r="W1846" s="202">
        <f t="shared" si="94"/>
        <v>0</v>
      </c>
      <c r="X1846" s="14"/>
      <c r="Y1846" s="14"/>
      <c r="Z1846" s="108"/>
      <c r="AA1846" s="114"/>
      <c r="AB1846" s="129"/>
      <c r="AC1846" s="128"/>
      <c r="AD1846" s="142" t="str">
        <f t="shared" si="95"/>
        <v/>
      </c>
      <c r="AE1846" s="142" t="str">
        <f>IF($E1846&lt;&gt;"",IF($AD1846=1,VLOOKUP($E1846,得点換算表!$C$5:$D$14,2),VLOOKUP($E1846,得点換算表!$E$5:$F$14,2)),"")</f>
        <v/>
      </c>
      <c r="AF1846" s="142" t="str">
        <f>IF($F1846&lt;&gt;"",IF($AD1846=1,VLOOKUP($F1846,得点換算表!$C$15:$D$24,2),VLOOKUP($F1846,得点換算表!$E$15:$F$24,2)),"")</f>
        <v/>
      </c>
      <c r="AG1846" s="142" t="str">
        <f>IF($G1846&lt;&gt;"",IF($AD1846=1,VLOOKUP($G1846,得点換算表!$C$25:$D$34,2),VLOOKUP($G1846,得点換算表!$E$25:$F$34,2)),"")</f>
        <v/>
      </c>
      <c r="AH1846" s="142" t="str">
        <f>IF($H1846&lt;&gt;"",IF($AD1846=1,VLOOKUP($H1846,得点換算表!$C$35:$D$44,2),VLOOKUP($H1846,得点換算表!$E$35:$F$44,2)),"")</f>
        <v/>
      </c>
      <c r="AI1846" s="142" t="str">
        <f>IF($I1846&lt;&gt;"",IF($AD1846=1,VLOOKUP($I1846,得点換算表!$C$45:$D$55,2),VLOOKUP($I1846,得点換算表!$E$45:$F$55,2)),"")</f>
        <v/>
      </c>
      <c r="AJ1846" s="142" t="str">
        <f>IF($J1846&lt;&gt;"",IF($AD1846=1,VLOOKUP($J1846,得点換算表!$C$56:$D$65,2),VLOOKUP($J1846,得点換算表!$E$56:$F$65,2)),"")</f>
        <v/>
      </c>
      <c r="AK1846" s="142" t="str">
        <f>IF($K1846&lt;&gt;"",IF($AD1846=1,VLOOKUP($K1846,得点換算表!$C$66:$D$76,2),VLOOKUP($K1846,得点換算表!$E$66:$F$76,2)),"")</f>
        <v/>
      </c>
      <c r="AL1846" s="142" t="str">
        <f>IF($L1846&lt;&gt;"",IF($AD1846=1,VLOOKUP($L1846,得点換算表!$C$77:$D$86,2),VLOOKUP($L1846,得点換算表!$E$77:$F$86,2)),"")</f>
        <v/>
      </c>
      <c r="AM1846" s="142" t="str">
        <f>IF($M1846&lt;&gt;"",IF($AD1846=1,VLOOKUP($M1846,得点換算表!$C$87:$D$96,2),VLOOKUP($M1846,得点換算表!$E$87:$F$96,2)),"")</f>
        <v/>
      </c>
      <c r="AN1846" s="142" t="str">
        <f t="shared" si="96"/>
        <v/>
      </c>
      <c r="AO1846" s="143" t="str">
        <f>IF(AND($AN1846&lt;&gt;"",$AN1846&gt;=8),VLOOKUP($AN1846,得点換算表!$I$15:$J$19,2),"")</f>
        <v/>
      </c>
      <c r="AP1846" s="105"/>
    </row>
    <row r="1847" spans="1:42" x14ac:dyDescent="0.15">
      <c r="A1847" s="11"/>
      <c r="B1847" s="12"/>
      <c r="C1847" s="13"/>
      <c r="D1847" s="13"/>
      <c r="E1847" s="14"/>
      <c r="F1847" s="14"/>
      <c r="G1847" s="14"/>
      <c r="H1847" s="14"/>
      <c r="I1847" s="15"/>
      <c r="J1847" s="14"/>
      <c r="K1847" s="13"/>
      <c r="L1847" s="14"/>
      <c r="M1847" s="14"/>
      <c r="N1847" s="14"/>
      <c r="O1847" s="14"/>
      <c r="P1847" s="198"/>
      <c r="Q1847" s="198"/>
      <c r="R1847" s="198"/>
      <c r="S1847" s="198"/>
      <c r="T1847" s="198"/>
      <c r="U1847" s="198"/>
      <c r="V1847" s="198"/>
      <c r="W1847" s="202">
        <f t="shared" si="94"/>
        <v>0</v>
      </c>
      <c r="X1847" s="14"/>
      <c r="Y1847" s="14"/>
      <c r="Z1847" s="108"/>
      <c r="AA1847" s="114"/>
      <c r="AB1847" s="129"/>
      <c r="AC1847" s="128"/>
      <c r="AD1847" s="142" t="str">
        <f t="shared" si="95"/>
        <v/>
      </c>
      <c r="AE1847" s="142" t="str">
        <f>IF($E1847&lt;&gt;"",IF($AD1847=1,VLOOKUP($E1847,得点換算表!$C$5:$D$14,2),VLOOKUP($E1847,得点換算表!$E$5:$F$14,2)),"")</f>
        <v/>
      </c>
      <c r="AF1847" s="142" t="str">
        <f>IF($F1847&lt;&gt;"",IF($AD1847=1,VLOOKUP($F1847,得点換算表!$C$15:$D$24,2),VLOOKUP($F1847,得点換算表!$E$15:$F$24,2)),"")</f>
        <v/>
      </c>
      <c r="AG1847" s="142" t="str">
        <f>IF($G1847&lt;&gt;"",IF($AD1847=1,VLOOKUP($G1847,得点換算表!$C$25:$D$34,2),VLOOKUP($G1847,得点換算表!$E$25:$F$34,2)),"")</f>
        <v/>
      </c>
      <c r="AH1847" s="142" t="str">
        <f>IF($H1847&lt;&gt;"",IF($AD1847=1,VLOOKUP($H1847,得点換算表!$C$35:$D$44,2),VLOOKUP($H1847,得点換算表!$E$35:$F$44,2)),"")</f>
        <v/>
      </c>
      <c r="AI1847" s="142" t="str">
        <f>IF($I1847&lt;&gt;"",IF($AD1847=1,VLOOKUP($I1847,得点換算表!$C$45:$D$55,2),VLOOKUP($I1847,得点換算表!$E$45:$F$55,2)),"")</f>
        <v/>
      </c>
      <c r="AJ1847" s="142" t="str">
        <f>IF($J1847&lt;&gt;"",IF($AD1847=1,VLOOKUP($J1847,得点換算表!$C$56:$D$65,2),VLOOKUP($J1847,得点換算表!$E$56:$F$65,2)),"")</f>
        <v/>
      </c>
      <c r="AK1847" s="142" t="str">
        <f>IF($K1847&lt;&gt;"",IF($AD1847=1,VLOOKUP($K1847,得点換算表!$C$66:$D$76,2),VLOOKUP($K1847,得点換算表!$E$66:$F$76,2)),"")</f>
        <v/>
      </c>
      <c r="AL1847" s="142" t="str">
        <f>IF($L1847&lt;&gt;"",IF($AD1847=1,VLOOKUP($L1847,得点換算表!$C$77:$D$86,2),VLOOKUP($L1847,得点換算表!$E$77:$F$86,2)),"")</f>
        <v/>
      </c>
      <c r="AM1847" s="142" t="str">
        <f>IF($M1847&lt;&gt;"",IF($AD1847=1,VLOOKUP($M1847,得点換算表!$C$87:$D$96,2),VLOOKUP($M1847,得点換算表!$E$87:$F$96,2)),"")</f>
        <v/>
      </c>
      <c r="AN1847" s="142" t="str">
        <f t="shared" si="96"/>
        <v/>
      </c>
      <c r="AO1847" s="143" t="str">
        <f>IF(AND($AN1847&lt;&gt;"",$AN1847&gt;=8),VLOOKUP($AN1847,得点換算表!$I$15:$J$19,2),"")</f>
        <v/>
      </c>
      <c r="AP1847" s="105"/>
    </row>
    <row r="1848" spans="1:42" x14ac:dyDescent="0.15">
      <c r="A1848" s="11"/>
      <c r="B1848" s="12"/>
      <c r="C1848" s="13"/>
      <c r="D1848" s="13"/>
      <c r="E1848" s="14"/>
      <c r="F1848" s="14"/>
      <c r="G1848" s="14"/>
      <c r="H1848" s="14"/>
      <c r="I1848" s="15"/>
      <c r="J1848" s="14"/>
      <c r="K1848" s="13"/>
      <c r="L1848" s="14"/>
      <c r="M1848" s="14"/>
      <c r="N1848" s="14"/>
      <c r="O1848" s="14"/>
      <c r="P1848" s="198"/>
      <c r="Q1848" s="198"/>
      <c r="R1848" s="198"/>
      <c r="S1848" s="198"/>
      <c r="T1848" s="198"/>
      <c r="U1848" s="198"/>
      <c r="V1848" s="198"/>
      <c r="W1848" s="202">
        <f t="shared" si="94"/>
        <v>0</v>
      </c>
      <c r="X1848" s="14"/>
      <c r="Y1848" s="14"/>
      <c r="Z1848" s="108"/>
      <c r="AA1848" s="114"/>
      <c r="AB1848" s="129"/>
      <c r="AC1848" s="128"/>
      <c r="AD1848" s="142" t="str">
        <f t="shared" si="95"/>
        <v/>
      </c>
      <c r="AE1848" s="142" t="str">
        <f>IF($E1848&lt;&gt;"",IF($AD1848=1,VLOOKUP($E1848,得点換算表!$C$5:$D$14,2),VLOOKUP($E1848,得点換算表!$E$5:$F$14,2)),"")</f>
        <v/>
      </c>
      <c r="AF1848" s="142" t="str">
        <f>IF($F1848&lt;&gt;"",IF($AD1848=1,VLOOKUP($F1848,得点換算表!$C$15:$D$24,2),VLOOKUP($F1848,得点換算表!$E$15:$F$24,2)),"")</f>
        <v/>
      </c>
      <c r="AG1848" s="142" t="str">
        <f>IF($G1848&lt;&gt;"",IF($AD1848=1,VLOOKUP($G1848,得点換算表!$C$25:$D$34,2),VLOOKUP($G1848,得点換算表!$E$25:$F$34,2)),"")</f>
        <v/>
      </c>
      <c r="AH1848" s="142" t="str">
        <f>IF($H1848&lt;&gt;"",IF($AD1848=1,VLOOKUP($H1848,得点換算表!$C$35:$D$44,2),VLOOKUP($H1848,得点換算表!$E$35:$F$44,2)),"")</f>
        <v/>
      </c>
      <c r="AI1848" s="142" t="str">
        <f>IF($I1848&lt;&gt;"",IF($AD1848=1,VLOOKUP($I1848,得点換算表!$C$45:$D$55,2),VLOOKUP($I1848,得点換算表!$E$45:$F$55,2)),"")</f>
        <v/>
      </c>
      <c r="AJ1848" s="142" t="str">
        <f>IF($J1848&lt;&gt;"",IF($AD1848=1,VLOOKUP($J1848,得点換算表!$C$56:$D$65,2),VLOOKUP($J1848,得点換算表!$E$56:$F$65,2)),"")</f>
        <v/>
      </c>
      <c r="AK1848" s="142" t="str">
        <f>IF($K1848&lt;&gt;"",IF($AD1848=1,VLOOKUP($K1848,得点換算表!$C$66:$D$76,2),VLOOKUP($K1848,得点換算表!$E$66:$F$76,2)),"")</f>
        <v/>
      </c>
      <c r="AL1848" s="142" t="str">
        <f>IF($L1848&lt;&gt;"",IF($AD1848=1,VLOOKUP($L1848,得点換算表!$C$77:$D$86,2),VLOOKUP($L1848,得点換算表!$E$77:$F$86,2)),"")</f>
        <v/>
      </c>
      <c r="AM1848" s="142" t="str">
        <f>IF($M1848&lt;&gt;"",IF($AD1848=1,VLOOKUP($M1848,得点換算表!$C$87:$D$96,2),VLOOKUP($M1848,得点換算表!$E$87:$F$96,2)),"")</f>
        <v/>
      </c>
      <c r="AN1848" s="142" t="str">
        <f t="shared" si="96"/>
        <v/>
      </c>
      <c r="AO1848" s="143" t="str">
        <f>IF(AND($AN1848&lt;&gt;"",$AN1848&gt;=8),VLOOKUP($AN1848,得点換算表!$I$15:$J$19,2),"")</f>
        <v/>
      </c>
      <c r="AP1848" s="105"/>
    </row>
    <row r="1849" spans="1:42" x14ac:dyDescent="0.15">
      <c r="A1849" s="11"/>
      <c r="B1849" s="12"/>
      <c r="C1849" s="13"/>
      <c r="D1849" s="13"/>
      <c r="E1849" s="14"/>
      <c r="F1849" s="14"/>
      <c r="G1849" s="14"/>
      <c r="H1849" s="14"/>
      <c r="I1849" s="15"/>
      <c r="J1849" s="14"/>
      <c r="K1849" s="13"/>
      <c r="L1849" s="14"/>
      <c r="M1849" s="14"/>
      <c r="N1849" s="14"/>
      <c r="O1849" s="14"/>
      <c r="P1849" s="198"/>
      <c r="Q1849" s="198"/>
      <c r="R1849" s="198"/>
      <c r="S1849" s="198"/>
      <c r="T1849" s="198"/>
      <c r="U1849" s="198"/>
      <c r="V1849" s="198"/>
      <c r="W1849" s="202">
        <f t="shared" si="94"/>
        <v>0</v>
      </c>
      <c r="X1849" s="14"/>
      <c r="Y1849" s="14"/>
      <c r="Z1849" s="108"/>
      <c r="AA1849" s="114"/>
      <c r="AB1849" s="129"/>
      <c r="AC1849" s="128"/>
      <c r="AD1849" s="142" t="str">
        <f t="shared" si="95"/>
        <v/>
      </c>
      <c r="AE1849" s="142" t="str">
        <f>IF($E1849&lt;&gt;"",IF($AD1849=1,VLOOKUP($E1849,得点換算表!$C$5:$D$14,2),VLOOKUP($E1849,得点換算表!$E$5:$F$14,2)),"")</f>
        <v/>
      </c>
      <c r="AF1849" s="142" t="str">
        <f>IF($F1849&lt;&gt;"",IF($AD1849=1,VLOOKUP($F1849,得点換算表!$C$15:$D$24,2),VLOOKUP($F1849,得点換算表!$E$15:$F$24,2)),"")</f>
        <v/>
      </c>
      <c r="AG1849" s="142" t="str">
        <f>IF($G1849&lt;&gt;"",IF($AD1849=1,VLOOKUP($G1849,得点換算表!$C$25:$D$34,2),VLOOKUP($G1849,得点換算表!$E$25:$F$34,2)),"")</f>
        <v/>
      </c>
      <c r="AH1849" s="142" t="str">
        <f>IF($H1849&lt;&gt;"",IF($AD1849=1,VLOOKUP($H1849,得点換算表!$C$35:$D$44,2),VLOOKUP($H1849,得点換算表!$E$35:$F$44,2)),"")</f>
        <v/>
      </c>
      <c r="AI1849" s="142" t="str">
        <f>IF($I1849&lt;&gt;"",IF($AD1849=1,VLOOKUP($I1849,得点換算表!$C$45:$D$55,2),VLOOKUP($I1849,得点換算表!$E$45:$F$55,2)),"")</f>
        <v/>
      </c>
      <c r="AJ1849" s="142" t="str">
        <f>IF($J1849&lt;&gt;"",IF($AD1849=1,VLOOKUP($J1849,得点換算表!$C$56:$D$65,2),VLOOKUP($J1849,得点換算表!$E$56:$F$65,2)),"")</f>
        <v/>
      </c>
      <c r="AK1849" s="142" t="str">
        <f>IF($K1849&lt;&gt;"",IF($AD1849=1,VLOOKUP($K1849,得点換算表!$C$66:$D$76,2),VLOOKUP($K1849,得点換算表!$E$66:$F$76,2)),"")</f>
        <v/>
      </c>
      <c r="AL1849" s="142" t="str">
        <f>IF($L1849&lt;&gt;"",IF($AD1849=1,VLOOKUP($L1849,得点換算表!$C$77:$D$86,2),VLOOKUP($L1849,得点換算表!$E$77:$F$86,2)),"")</f>
        <v/>
      </c>
      <c r="AM1849" s="142" t="str">
        <f>IF($M1849&lt;&gt;"",IF($AD1849=1,VLOOKUP($M1849,得点換算表!$C$87:$D$96,2),VLOOKUP($M1849,得点換算表!$E$87:$F$96,2)),"")</f>
        <v/>
      </c>
      <c r="AN1849" s="142" t="str">
        <f t="shared" si="96"/>
        <v/>
      </c>
      <c r="AO1849" s="143" t="str">
        <f>IF(AND($AN1849&lt;&gt;"",$AN1849&gt;=8),VLOOKUP($AN1849,得点換算表!$I$15:$J$19,2),"")</f>
        <v/>
      </c>
      <c r="AP1849" s="105"/>
    </row>
    <row r="1850" spans="1:42" x14ac:dyDescent="0.15">
      <c r="A1850" s="11"/>
      <c r="B1850" s="12"/>
      <c r="C1850" s="13"/>
      <c r="D1850" s="13"/>
      <c r="E1850" s="14"/>
      <c r="F1850" s="14"/>
      <c r="G1850" s="14"/>
      <c r="H1850" s="14"/>
      <c r="I1850" s="15"/>
      <c r="J1850" s="14"/>
      <c r="K1850" s="13"/>
      <c r="L1850" s="14"/>
      <c r="M1850" s="14"/>
      <c r="N1850" s="14"/>
      <c r="O1850" s="14"/>
      <c r="P1850" s="198"/>
      <c r="Q1850" s="198"/>
      <c r="R1850" s="198"/>
      <c r="S1850" s="198"/>
      <c r="T1850" s="198"/>
      <c r="U1850" s="198"/>
      <c r="V1850" s="198"/>
      <c r="W1850" s="202">
        <f t="shared" si="94"/>
        <v>0</v>
      </c>
      <c r="X1850" s="14"/>
      <c r="Y1850" s="14"/>
      <c r="Z1850" s="108"/>
      <c r="AA1850" s="114"/>
      <c r="AB1850" s="129"/>
      <c r="AC1850" s="128"/>
      <c r="AD1850" s="142" t="str">
        <f t="shared" si="95"/>
        <v/>
      </c>
      <c r="AE1850" s="142" t="str">
        <f>IF($E1850&lt;&gt;"",IF($AD1850=1,VLOOKUP($E1850,得点換算表!$C$5:$D$14,2),VLOOKUP($E1850,得点換算表!$E$5:$F$14,2)),"")</f>
        <v/>
      </c>
      <c r="AF1850" s="142" t="str">
        <f>IF($F1850&lt;&gt;"",IF($AD1850=1,VLOOKUP($F1850,得点換算表!$C$15:$D$24,2),VLOOKUP($F1850,得点換算表!$E$15:$F$24,2)),"")</f>
        <v/>
      </c>
      <c r="AG1850" s="142" t="str">
        <f>IF($G1850&lt;&gt;"",IF($AD1850=1,VLOOKUP($G1850,得点換算表!$C$25:$D$34,2),VLOOKUP($G1850,得点換算表!$E$25:$F$34,2)),"")</f>
        <v/>
      </c>
      <c r="AH1850" s="142" t="str">
        <f>IF($H1850&lt;&gt;"",IF($AD1850=1,VLOOKUP($H1850,得点換算表!$C$35:$D$44,2),VLOOKUP($H1850,得点換算表!$E$35:$F$44,2)),"")</f>
        <v/>
      </c>
      <c r="AI1850" s="142" t="str">
        <f>IF($I1850&lt;&gt;"",IF($AD1850=1,VLOOKUP($I1850,得点換算表!$C$45:$D$55,2),VLOOKUP($I1850,得点換算表!$E$45:$F$55,2)),"")</f>
        <v/>
      </c>
      <c r="AJ1850" s="142" t="str">
        <f>IF($J1850&lt;&gt;"",IF($AD1850=1,VLOOKUP($J1850,得点換算表!$C$56:$D$65,2),VLOOKUP($J1850,得点換算表!$E$56:$F$65,2)),"")</f>
        <v/>
      </c>
      <c r="AK1850" s="142" t="str">
        <f>IF($K1850&lt;&gt;"",IF($AD1850=1,VLOOKUP($K1850,得点換算表!$C$66:$D$76,2),VLOOKUP($K1850,得点換算表!$E$66:$F$76,2)),"")</f>
        <v/>
      </c>
      <c r="AL1850" s="142" t="str">
        <f>IF($L1850&lt;&gt;"",IF($AD1850=1,VLOOKUP($L1850,得点換算表!$C$77:$D$86,2),VLOOKUP($L1850,得点換算表!$E$77:$F$86,2)),"")</f>
        <v/>
      </c>
      <c r="AM1850" s="142" t="str">
        <f>IF($M1850&lt;&gt;"",IF($AD1850=1,VLOOKUP($M1850,得点換算表!$C$87:$D$96,2),VLOOKUP($M1850,得点換算表!$E$87:$F$96,2)),"")</f>
        <v/>
      </c>
      <c r="AN1850" s="142" t="str">
        <f t="shared" si="96"/>
        <v/>
      </c>
      <c r="AO1850" s="143" t="str">
        <f>IF(AND($AN1850&lt;&gt;"",$AN1850&gt;=8),VLOOKUP($AN1850,得点換算表!$I$15:$J$19,2),"")</f>
        <v/>
      </c>
      <c r="AP1850" s="105"/>
    </row>
    <row r="1851" spans="1:42" x14ac:dyDescent="0.15">
      <c r="A1851" s="11"/>
      <c r="B1851" s="12"/>
      <c r="C1851" s="13"/>
      <c r="D1851" s="13"/>
      <c r="E1851" s="14"/>
      <c r="F1851" s="14"/>
      <c r="G1851" s="14"/>
      <c r="H1851" s="14"/>
      <c r="I1851" s="15"/>
      <c r="J1851" s="14"/>
      <c r="K1851" s="13"/>
      <c r="L1851" s="14"/>
      <c r="M1851" s="14"/>
      <c r="N1851" s="14"/>
      <c r="O1851" s="14"/>
      <c r="P1851" s="198"/>
      <c r="Q1851" s="198"/>
      <c r="R1851" s="198"/>
      <c r="S1851" s="198"/>
      <c r="T1851" s="198"/>
      <c r="U1851" s="198"/>
      <c r="V1851" s="198"/>
      <c r="W1851" s="202">
        <f t="shared" si="94"/>
        <v>0</v>
      </c>
      <c r="X1851" s="14"/>
      <c r="Y1851" s="14"/>
      <c r="Z1851" s="108"/>
      <c r="AA1851" s="114"/>
      <c r="AB1851" s="129"/>
      <c r="AC1851" s="128"/>
      <c r="AD1851" s="142" t="str">
        <f t="shared" si="95"/>
        <v/>
      </c>
      <c r="AE1851" s="142" t="str">
        <f>IF($E1851&lt;&gt;"",IF($AD1851=1,VLOOKUP($E1851,得点換算表!$C$5:$D$14,2),VLOOKUP($E1851,得点換算表!$E$5:$F$14,2)),"")</f>
        <v/>
      </c>
      <c r="AF1851" s="142" t="str">
        <f>IF($F1851&lt;&gt;"",IF($AD1851=1,VLOOKUP($F1851,得点換算表!$C$15:$D$24,2),VLOOKUP($F1851,得点換算表!$E$15:$F$24,2)),"")</f>
        <v/>
      </c>
      <c r="AG1851" s="142" t="str">
        <f>IF($G1851&lt;&gt;"",IF($AD1851=1,VLOOKUP($G1851,得点換算表!$C$25:$D$34,2),VLOOKUP($G1851,得点換算表!$E$25:$F$34,2)),"")</f>
        <v/>
      </c>
      <c r="AH1851" s="142" t="str">
        <f>IF($H1851&lt;&gt;"",IF($AD1851=1,VLOOKUP($H1851,得点換算表!$C$35:$D$44,2),VLOOKUP($H1851,得点換算表!$E$35:$F$44,2)),"")</f>
        <v/>
      </c>
      <c r="AI1851" s="142" t="str">
        <f>IF($I1851&lt;&gt;"",IF($AD1851=1,VLOOKUP($I1851,得点換算表!$C$45:$D$55,2),VLOOKUP($I1851,得点換算表!$E$45:$F$55,2)),"")</f>
        <v/>
      </c>
      <c r="AJ1851" s="142" t="str">
        <f>IF($J1851&lt;&gt;"",IF($AD1851=1,VLOOKUP($J1851,得点換算表!$C$56:$D$65,2),VLOOKUP($J1851,得点換算表!$E$56:$F$65,2)),"")</f>
        <v/>
      </c>
      <c r="AK1851" s="142" t="str">
        <f>IF($K1851&lt;&gt;"",IF($AD1851=1,VLOOKUP($K1851,得点換算表!$C$66:$D$76,2),VLOOKUP($K1851,得点換算表!$E$66:$F$76,2)),"")</f>
        <v/>
      </c>
      <c r="AL1851" s="142" t="str">
        <f>IF($L1851&lt;&gt;"",IF($AD1851=1,VLOOKUP($L1851,得点換算表!$C$77:$D$86,2),VLOOKUP($L1851,得点換算表!$E$77:$F$86,2)),"")</f>
        <v/>
      </c>
      <c r="AM1851" s="142" t="str">
        <f>IF($M1851&lt;&gt;"",IF($AD1851=1,VLOOKUP($M1851,得点換算表!$C$87:$D$96,2),VLOOKUP($M1851,得点換算表!$E$87:$F$96,2)),"")</f>
        <v/>
      </c>
      <c r="AN1851" s="142" t="str">
        <f t="shared" si="96"/>
        <v/>
      </c>
      <c r="AO1851" s="143" t="str">
        <f>IF(AND($AN1851&lt;&gt;"",$AN1851&gt;=8),VLOOKUP($AN1851,得点換算表!$I$15:$J$19,2),"")</f>
        <v/>
      </c>
      <c r="AP1851" s="105"/>
    </row>
    <row r="1852" spans="1:42" x14ac:dyDescent="0.15">
      <c r="A1852" s="11"/>
      <c r="B1852" s="12"/>
      <c r="C1852" s="13"/>
      <c r="D1852" s="13"/>
      <c r="E1852" s="14"/>
      <c r="F1852" s="14"/>
      <c r="G1852" s="14"/>
      <c r="H1852" s="14"/>
      <c r="I1852" s="15"/>
      <c r="J1852" s="14"/>
      <c r="K1852" s="13"/>
      <c r="L1852" s="14"/>
      <c r="M1852" s="14"/>
      <c r="N1852" s="14"/>
      <c r="O1852" s="14"/>
      <c r="P1852" s="198"/>
      <c r="Q1852" s="198"/>
      <c r="R1852" s="198"/>
      <c r="S1852" s="198"/>
      <c r="T1852" s="198"/>
      <c r="U1852" s="198"/>
      <c r="V1852" s="198"/>
      <c r="W1852" s="202">
        <f t="shared" si="94"/>
        <v>0</v>
      </c>
      <c r="X1852" s="14"/>
      <c r="Y1852" s="14"/>
      <c r="Z1852" s="108"/>
      <c r="AA1852" s="114"/>
      <c r="AB1852" s="129"/>
      <c r="AC1852" s="128"/>
      <c r="AD1852" s="142" t="str">
        <f t="shared" si="95"/>
        <v/>
      </c>
      <c r="AE1852" s="142" t="str">
        <f>IF($E1852&lt;&gt;"",IF($AD1852=1,VLOOKUP($E1852,得点換算表!$C$5:$D$14,2),VLOOKUP($E1852,得点換算表!$E$5:$F$14,2)),"")</f>
        <v/>
      </c>
      <c r="AF1852" s="142" t="str">
        <f>IF($F1852&lt;&gt;"",IF($AD1852=1,VLOOKUP($F1852,得点換算表!$C$15:$D$24,2),VLOOKUP($F1852,得点換算表!$E$15:$F$24,2)),"")</f>
        <v/>
      </c>
      <c r="AG1852" s="142" t="str">
        <f>IF($G1852&lt;&gt;"",IF($AD1852=1,VLOOKUP($G1852,得点換算表!$C$25:$D$34,2),VLOOKUP($G1852,得点換算表!$E$25:$F$34,2)),"")</f>
        <v/>
      </c>
      <c r="AH1852" s="142" t="str">
        <f>IF($H1852&lt;&gt;"",IF($AD1852=1,VLOOKUP($H1852,得点換算表!$C$35:$D$44,2),VLOOKUP($H1852,得点換算表!$E$35:$F$44,2)),"")</f>
        <v/>
      </c>
      <c r="AI1852" s="142" t="str">
        <f>IF($I1852&lt;&gt;"",IF($AD1852=1,VLOOKUP($I1852,得点換算表!$C$45:$D$55,2),VLOOKUP($I1852,得点換算表!$E$45:$F$55,2)),"")</f>
        <v/>
      </c>
      <c r="AJ1852" s="142" t="str">
        <f>IF($J1852&lt;&gt;"",IF($AD1852=1,VLOOKUP($J1852,得点換算表!$C$56:$D$65,2),VLOOKUP($J1852,得点換算表!$E$56:$F$65,2)),"")</f>
        <v/>
      </c>
      <c r="AK1852" s="142" t="str">
        <f>IF($K1852&lt;&gt;"",IF($AD1852=1,VLOOKUP($K1852,得点換算表!$C$66:$D$76,2),VLOOKUP($K1852,得点換算表!$E$66:$F$76,2)),"")</f>
        <v/>
      </c>
      <c r="AL1852" s="142" t="str">
        <f>IF($L1852&lt;&gt;"",IF($AD1852=1,VLOOKUP($L1852,得点換算表!$C$77:$D$86,2),VLOOKUP($L1852,得点換算表!$E$77:$F$86,2)),"")</f>
        <v/>
      </c>
      <c r="AM1852" s="142" t="str">
        <f>IF($M1852&lt;&gt;"",IF($AD1852=1,VLOOKUP($M1852,得点換算表!$C$87:$D$96,2),VLOOKUP($M1852,得点換算表!$E$87:$F$96,2)),"")</f>
        <v/>
      </c>
      <c r="AN1852" s="142" t="str">
        <f t="shared" si="96"/>
        <v/>
      </c>
      <c r="AO1852" s="143" t="str">
        <f>IF(AND($AN1852&lt;&gt;"",$AN1852&gt;=8),VLOOKUP($AN1852,得点換算表!$I$15:$J$19,2),"")</f>
        <v/>
      </c>
      <c r="AP1852" s="105"/>
    </row>
    <row r="1853" spans="1:42" x14ac:dyDescent="0.15">
      <c r="A1853" s="11"/>
      <c r="B1853" s="12"/>
      <c r="C1853" s="13"/>
      <c r="D1853" s="13"/>
      <c r="E1853" s="14"/>
      <c r="F1853" s="14"/>
      <c r="G1853" s="14"/>
      <c r="H1853" s="14"/>
      <c r="I1853" s="15"/>
      <c r="J1853" s="14"/>
      <c r="K1853" s="13"/>
      <c r="L1853" s="14"/>
      <c r="M1853" s="14"/>
      <c r="N1853" s="14"/>
      <c r="O1853" s="14"/>
      <c r="P1853" s="198"/>
      <c r="Q1853" s="198"/>
      <c r="R1853" s="198"/>
      <c r="S1853" s="198"/>
      <c r="T1853" s="198"/>
      <c r="U1853" s="198"/>
      <c r="V1853" s="198"/>
      <c r="W1853" s="202">
        <f t="shared" si="94"/>
        <v>0</v>
      </c>
      <c r="X1853" s="14"/>
      <c r="Y1853" s="14"/>
      <c r="Z1853" s="108"/>
      <c r="AA1853" s="114"/>
      <c r="AB1853" s="129"/>
      <c r="AC1853" s="128"/>
      <c r="AD1853" s="142" t="str">
        <f t="shared" si="95"/>
        <v/>
      </c>
      <c r="AE1853" s="142" t="str">
        <f>IF($E1853&lt;&gt;"",IF($AD1853=1,VLOOKUP($E1853,得点換算表!$C$5:$D$14,2),VLOOKUP($E1853,得点換算表!$E$5:$F$14,2)),"")</f>
        <v/>
      </c>
      <c r="AF1853" s="142" t="str">
        <f>IF($F1853&lt;&gt;"",IF($AD1853=1,VLOOKUP($F1853,得点換算表!$C$15:$D$24,2),VLOOKUP($F1853,得点換算表!$E$15:$F$24,2)),"")</f>
        <v/>
      </c>
      <c r="AG1853" s="142" t="str">
        <f>IF($G1853&lt;&gt;"",IF($AD1853=1,VLOOKUP($G1853,得点換算表!$C$25:$D$34,2),VLOOKUP($G1853,得点換算表!$E$25:$F$34,2)),"")</f>
        <v/>
      </c>
      <c r="AH1853" s="142" t="str">
        <f>IF($H1853&lt;&gt;"",IF($AD1853=1,VLOOKUP($H1853,得点換算表!$C$35:$D$44,2),VLOOKUP($H1853,得点換算表!$E$35:$F$44,2)),"")</f>
        <v/>
      </c>
      <c r="AI1853" s="142" t="str">
        <f>IF($I1853&lt;&gt;"",IF($AD1853=1,VLOOKUP($I1853,得点換算表!$C$45:$D$55,2),VLOOKUP($I1853,得点換算表!$E$45:$F$55,2)),"")</f>
        <v/>
      </c>
      <c r="AJ1853" s="142" t="str">
        <f>IF($J1853&lt;&gt;"",IF($AD1853=1,VLOOKUP($J1853,得点換算表!$C$56:$D$65,2),VLOOKUP($J1853,得点換算表!$E$56:$F$65,2)),"")</f>
        <v/>
      </c>
      <c r="AK1853" s="142" t="str">
        <f>IF($K1853&lt;&gt;"",IF($AD1853=1,VLOOKUP($K1853,得点換算表!$C$66:$D$76,2),VLOOKUP($K1853,得点換算表!$E$66:$F$76,2)),"")</f>
        <v/>
      </c>
      <c r="AL1853" s="142" t="str">
        <f>IF($L1853&lt;&gt;"",IF($AD1853=1,VLOOKUP($L1853,得点換算表!$C$77:$D$86,2),VLOOKUP($L1853,得点換算表!$E$77:$F$86,2)),"")</f>
        <v/>
      </c>
      <c r="AM1853" s="142" t="str">
        <f>IF($M1853&lt;&gt;"",IF($AD1853=1,VLOOKUP($M1853,得点換算表!$C$87:$D$96,2),VLOOKUP($M1853,得点換算表!$E$87:$F$96,2)),"")</f>
        <v/>
      </c>
      <c r="AN1853" s="142" t="str">
        <f t="shared" si="96"/>
        <v/>
      </c>
      <c r="AO1853" s="143" t="str">
        <f>IF(AND($AN1853&lt;&gt;"",$AN1853&gt;=8),VLOOKUP($AN1853,得点換算表!$I$15:$J$19,2),"")</f>
        <v/>
      </c>
      <c r="AP1853" s="105"/>
    </row>
    <row r="1854" spans="1:42" x14ac:dyDescent="0.15">
      <c r="A1854" s="11"/>
      <c r="B1854" s="12"/>
      <c r="C1854" s="13"/>
      <c r="D1854" s="13"/>
      <c r="E1854" s="14"/>
      <c r="F1854" s="14"/>
      <c r="G1854" s="14"/>
      <c r="H1854" s="14"/>
      <c r="I1854" s="15"/>
      <c r="J1854" s="14"/>
      <c r="K1854" s="13"/>
      <c r="L1854" s="14"/>
      <c r="M1854" s="14"/>
      <c r="N1854" s="14"/>
      <c r="O1854" s="14"/>
      <c r="P1854" s="198"/>
      <c r="Q1854" s="198"/>
      <c r="R1854" s="198"/>
      <c r="S1854" s="198"/>
      <c r="T1854" s="198"/>
      <c r="U1854" s="198"/>
      <c r="V1854" s="198"/>
      <c r="W1854" s="202">
        <f t="shared" si="94"/>
        <v>0</v>
      </c>
      <c r="X1854" s="14"/>
      <c r="Y1854" s="14"/>
      <c r="Z1854" s="108"/>
      <c r="AA1854" s="114"/>
      <c r="AB1854" s="129"/>
      <c r="AC1854" s="128"/>
      <c r="AD1854" s="142" t="str">
        <f t="shared" si="95"/>
        <v/>
      </c>
      <c r="AE1854" s="142" t="str">
        <f>IF($E1854&lt;&gt;"",IF($AD1854=1,VLOOKUP($E1854,得点換算表!$C$5:$D$14,2),VLOOKUP($E1854,得点換算表!$E$5:$F$14,2)),"")</f>
        <v/>
      </c>
      <c r="AF1854" s="142" t="str">
        <f>IF($F1854&lt;&gt;"",IF($AD1854=1,VLOOKUP($F1854,得点換算表!$C$15:$D$24,2),VLOOKUP($F1854,得点換算表!$E$15:$F$24,2)),"")</f>
        <v/>
      </c>
      <c r="AG1854" s="142" t="str">
        <f>IF($G1854&lt;&gt;"",IF($AD1854=1,VLOOKUP($G1854,得点換算表!$C$25:$D$34,2),VLOOKUP($G1854,得点換算表!$E$25:$F$34,2)),"")</f>
        <v/>
      </c>
      <c r="AH1854" s="142" t="str">
        <f>IF($H1854&lt;&gt;"",IF($AD1854=1,VLOOKUP($H1854,得点換算表!$C$35:$D$44,2),VLOOKUP($H1854,得点換算表!$E$35:$F$44,2)),"")</f>
        <v/>
      </c>
      <c r="AI1854" s="142" t="str">
        <f>IF($I1854&lt;&gt;"",IF($AD1854=1,VLOOKUP($I1854,得点換算表!$C$45:$D$55,2),VLOOKUP($I1854,得点換算表!$E$45:$F$55,2)),"")</f>
        <v/>
      </c>
      <c r="AJ1854" s="142" t="str">
        <f>IF($J1854&lt;&gt;"",IF($AD1854=1,VLOOKUP($J1854,得点換算表!$C$56:$D$65,2),VLOOKUP($J1854,得点換算表!$E$56:$F$65,2)),"")</f>
        <v/>
      </c>
      <c r="AK1854" s="142" t="str">
        <f>IF($K1854&lt;&gt;"",IF($AD1854=1,VLOOKUP($K1854,得点換算表!$C$66:$D$76,2),VLOOKUP($K1854,得点換算表!$E$66:$F$76,2)),"")</f>
        <v/>
      </c>
      <c r="AL1854" s="142" t="str">
        <f>IF($L1854&lt;&gt;"",IF($AD1854=1,VLOOKUP($L1854,得点換算表!$C$77:$D$86,2),VLOOKUP($L1854,得点換算表!$E$77:$F$86,2)),"")</f>
        <v/>
      </c>
      <c r="AM1854" s="142" t="str">
        <f>IF($M1854&lt;&gt;"",IF($AD1854=1,VLOOKUP($M1854,得点換算表!$C$87:$D$96,2),VLOOKUP($M1854,得点換算表!$E$87:$F$96,2)),"")</f>
        <v/>
      </c>
      <c r="AN1854" s="142" t="str">
        <f t="shared" si="96"/>
        <v/>
      </c>
      <c r="AO1854" s="143" t="str">
        <f>IF(AND($AN1854&lt;&gt;"",$AN1854&gt;=8),VLOOKUP($AN1854,得点換算表!$I$15:$J$19,2),"")</f>
        <v/>
      </c>
      <c r="AP1854" s="105"/>
    </row>
    <row r="1855" spans="1:42" x14ac:dyDescent="0.15">
      <c r="A1855" s="11"/>
      <c r="B1855" s="12"/>
      <c r="C1855" s="13"/>
      <c r="D1855" s="13"/>
      <c r="E1855" s="14"/>
      <c r="F1855" s="14"/>
      <c r="G1855" s="14"/>
      <c r="H1855" s="14"/>
      <c r="I1855" s="15"/>
      <c r="J1855" s="14"/>
      <c r="K1855" s="13"/>
      <c r="L1855" s="14"/>
      <c r="M1855" s="14"/>
      <c r="N1855" s="14"/>
      <c r="O1855" s="14"/>
      <c r="P1855" s="198"/>
      <c r="Q1855" s="198"/>
      <c r="R1855" s="198"/>
      <c r="S1855" s="198"/>
      <c r="T1855" s="198"/>
      <c r="U1855" s="198"/>
      <c r="V1855" s="198"/>
      <c r="W1855" s="202">
        <f t="shared" si="94"/>
        <v>0</v>
      </c>
      <c r="X1855" s="14"/>
      <c r="Y1855" s="14"/>
      <c r="Z1855" s="108"/>
      <c r="AA1855" s="114"/>
      <c r="AB1855" s="129"/>
      <c r="AC1855" s="128"/>
      <c r="AD1855" s="142" t="str">
        <f t="shared" si="95"/>
        <v/>
      </c>
      <c r="AE1855" s="142" t="str">
        <f>IF($E1855&lt;&gt;"",IF($AD1855=1,VLOOKUP($E1855,得点換算表!$C$5:$D$14,2),VLOOKUP($E1855,得点換算表!$E$5:$F$14,2)),"")</f>
        <v/>
      </c>
      <c r="AF1855" s="142" t="str">
        <f>IF($F1855&lt;&gt;"",IF($AD1855=1,VLOOKUP($F1855,得点換算表!$C$15:$D$24,2),VLOOKUP($F1855,得点換算表!$E$15:$F$24,2)),"")</f>
        <v/>
      </c>
      <c r="AG1855" s="142" t="str">
        <f>IF($G1855&lt;&gt;"",IF($AD1855=1,VLOOKUP($G1855,得点換算表!$C$25:$D$34,2),VLOOKUP($G1855,得点換算表!$E$25:$F$34,2)),"")</f>
        <v/>
      </c>
      <c r="AH1855" s="142" t="str">
        <f>IF($H1855&lt;&gt;"",IF($AD1855=1,VLOOKUP($H1855,得点換算表!$C$35:$D$44,2),VLOOKUP($H1855,得点換算表!$E$35:$F$44,2)),"")</f>
        <v/>
      </c>
      <c r="AI1855" s="142" t="str">
        <f>IF($I1855&lt;&gt;"",IF($AD1855=1,VLOOKUP($I1855,得点換算表!$C$45:$D$55,2),VLOOKUP($I1855,得点換算表!$E$45:$F$55,2)),"")</f>
        <v/>
      </c>
      <c r="AJ1855" s="142" t="str">
        <f>IF($J1855&lt;&gt;"",IF($AD1855=1,VLOOKUP($J1855,得点換算表!$C$56:$D$65,2),VLOOKUP($J1855,得点換算表!$E$56:$F$65,2)),"")</f>
        <v/>
      </c>
      <c r="AK1855" s="142" t="str">
        <f>IF($K1855&lt;&gt;"",IF($AD1855=1,VLOOKUP($K1855,得点換算表!$C$66:$D$76,2),VLOOKUP($K1855,得点換算表!$E$66:$F$76,2)),"")</f>
        <v/>
      </c>
      <c r="AL1855" s="142" t="str">
        <f>IF($L1855&lt;&gt;"",IF($AD1855=1,VLOOKUP($L1855,得点換算表!$C$77:$D$86,2),VLOOKUP($L1855,得点換算表!$E$77:$F$86,2)),"")</f>
        <v/>
      </c>
      <c r="AM1855" s="142" t="str">
        <f>IF($M1855&lt;&gt;"",IF($AD1855=1,VLOOKUP($M1855,得点換算表!$C$87:$D$96,2),VLOOKUP($M1855,得点換算表!$E$87:$F$96,2)),"")</f>
        <v/>
      </c>
      <c r="AN1855" s="142" t="str">
        <f t="shared" si="96"/>
        <v/>
      </c>
      <c r="AO1855" s="143" t="str">
        <f>IF(AND($AN1855&lt;&gt;"",$AN1855&gt;=8),VLOOKUP($AN1855,得点換算表!$I$15:$J$19,2),"")</f>
        <v/>
      </c>
      <c r="AP1855" s="105"/>
    </row>
    <row r="1856" spans="1:42" x14ac:dyDescent="0.15">
      <c r="A1856" s="11"/>
      <c r="B1856" s="12"/>
      <c r="C1856" s="13"/>
      <c r="D1856" s="13"/>
      <c r="E1856" s="14"/>
      <c r="F1856" s="14"/>
      <c r="G1856" s="14"/>
      <c r="H1856" s="14"/>
      <c r="I1856" s="15"/>
      <c r="J1856" s="14"/>
      <c r="K1856" s="13"/>
      <c r="L1856" s="14"/>
      <c r="M1856" s="14"/>
      <c r="N1856" s="14"/>
      <c r="O1856" s="14"/>
      <c r="P1856" s="198"/>
      <c r="Q1856" s="198"/>
      <c r="R1856" s="198"/>
      <c r="S1856" s="198"/>
      <c r="T1856" s="198"/>
      <c r="U1856" s="198"/>
      <c r="V1856" s="198"/>
      <c r="W1856" s="202">
        <f t="shared" si="94"/>
        <v>0</v>
      </c>
      <c r="X1856" s="14"/>
      <c r="Y1856" s="14"/>
      <c r="Z1856" s="108"/>
      <c r="AA1856" s="114"/>
      <c r="AB1856" s="129"/>
      <c r="AC1856" s="128"/>
      <c r="AD1856" s="142" t="str">
        <f t="shared" si="95"/>
        <v/>
      </c>
      <c r="AE1856" s="142" t="str">
        <f>IF($E1856&lt;&gt;"",IF($AD1856=1,VLOOKUP($E1856,得点換算表!$C$5:$D$14,2),VLOOKUP($E1856,得点換算表!$E$5:$F$14,2)),"")</f>
        <v/>
      </c>
      <c r="AF1856" s="142" t="str">
        <f>IF($F1856&lt;&gt;"",IF($AD1856=1,VLOOKUP($F1856,得点換算表!$C$15:$D$24,2),VLOOKUP($F1856,得点換算表!$E$15:$F$24,2)),"")</f>
        <v/>
      </c>
      <c r="AG1856" s="142" t="str">
        <f>IF($G1856&lt;&gt;"",IF($AD1856=1,VLOOKUP($G1856,得点換算表!$C$25:$D$34,2),VLOOKUP($G1856,得点換算表!$E$25:$F$34,2)),"")</f>
        <v/>
      </c>
      <c r="AH1856" s="142" t="str">
        <f>IF($H1856&lt;&gt;"",IF($AD1856=1,VLOOKUP($H1856,得点換算表!$C$35:$D$44,2),VLOOKUP($H1856,得点換算表!$E$35:$F$44,2)),"")</f>
        <v/>
      </c>
      <c r="AI1856" s="142" t="str">
        <f>IF($I1856&lt;&gt;"",IF($AD1856=1,VLOOKUP($I1856,得点換算表!$C$45:$D$55,2),VLOOKUP($I1856,得点換算表!$E$45:$F$55,2)),"")</f>
        <v/>
      </c>
      <c r="AJ1856" s="142" t="str">
        <f>IF($J1856&lt;&gt;"",IF($AD1856=1,VLOOKUP($J1856,得点換算表!$C$56:$D$65,2),VLOOKUP($J1856,得点換算表!$E$56:$F$65,2)),"")</f>
        <v/>
      </c>
      <c r="AK1856" s="142" t="str">
        <f>IF($K1856&lt;&gt;"",IF($AD1856=1,VLOOKUP($K1856,得点換算表!$C$66:$D$76,2),VLOOKUP($K1856,得点換算表!$E$66:$F$76,2)),"")</f>
        <v/>
      </c>
      <c r="AL1856" s="142" t="str">
        <f>IF($L1856&lt;&gt;"",IF($AD1856=1,VLOOKUP($L1856,得点換算表!$C$77:$D$86,2),VLOOKUP($L1856,得点換算表!$E$77:$F$86,2)),"")</f>
        <v/>
      </c>
      <c r="AM1856" s="142" t="str">
        <f>IF($M1856&lt;&gt;"",IF($AD1856=1,VLOOKUP($M1856,得点換算表!$C$87:$D$96,2),VLOOKUP($M1856,得点換算表!$E$87:$F$96,2)),"")</f>
        <v/>
      </c>
      <c r="AN1856" s="142" t="str">
        <f t="shared" si="96"/>
        <v/>
      </c>
      <c r="AO1856" s="143" t="str">
        <f>IF(AND($AN1856&lt;&gt;"",$AN1856&gt;=8),VLOOKUP($AN1856,得点換算表!$I$15:$J$19,2),"")</f>
        <v/>
      </c>
      <c r="AP1856" s="105"/>
    </row>
    <row r="1857" spans="1:42" x14ac:dyDescent="0.15">
      <c r="A1857" s="11"/>
      <c r="B1857" s="12"/>
      <c r="C1857" s="13"/>
      <c r="D1857" s="13"/>
      <c r="E1857" s="14"/>
      <c r="F1857" s="14"/>
      <c r="G1857" s="14"/>
      <c r="H1857" s="14"/>
      <c r="I1857" s="15"/>
      <c r="J1857" s="14"/>
      <c r="K1857" s="13"/>
      <c r="L1857" s="14"/>
      <c r="M1857" s="14"/>
      <c r="N1857" s="14"/>
      <c r="O1857" s="14"/>
      <c r="P1857" s="198"/>
      <c r="Q1857" s="198"/>
      <c r="R1857" s="198"/>
      <c r="S1857" s="198"/>
      <c r="T1857" s="198"/>
      <c r="U1857" s="198"/>
      <c r="V1857" s="198"/>
      <c r="W1857" s="202">
        <f t="shared" si="94"/>
        <v>0</v>
      </c>
      <c r="X1857" s="14"/>
      <c r="Y1857" s="14"/>
      <c r="Z1857" s="108"/>
      <c r="AA1857" s="114"/>
      <c r="AB1857" s="129"/>
      <c r="AC1857" s="128"/>
      <c r="AD1857" s="142" t="str">
        <f t="shared" si="95"/>
        <v/>
      </c>
      <c r="AE1857" s="142" t="str">
        <f>IF($E1857&lt;&gt;"",IF($AD1857=1,VLOOKUP($E1857,得点換算表!$C$5:$D$14,2),VLOOKUP($E1857,得点換算表!$E$5:$F$14,2)),"")</f>
        <v/>
      </c>
      <c r="AF1857" s="142" t="str">
        <f>IF($F1857&lt;&gt;"",IF($AD1857=1,VLOOKUP($F1857,得点換算表!$C$15:$D$24,2),VLOOKUP($F1857,得点換算表!$E$15:$F$24,2)),"")</f>
        <v/>
      </c>
      <c r="AG1857" s="142" t="str">
        <f>IF($G1857&lt;&gt;"",IF($AD1857=1,VLOOKUP($G1857,得点換算表!$C$25:$D$34,2),VLOOKUP($G1857,得点換算表!$E$25:$F$34,2)),"")</f>
        <v/>
      </c>
      <c r="AH1857" s="142" t="str">
        <f>IF($H1857&lt;&gt;"",IF($AD1857=1,VLOOKUP($H1857,得点換算表!$C$35:$D$44,2),VLOOKUP($H1857,得点換算表!$E$35:$F$44,2)),"")</f>
        <v/>
      </c>
      <c r="AI1857" s="142" t="str">
        <f>IF($I1857&lt;&gt;"",IF($AD1857=1,VLOOKUP($I1857,得点換算表!$C$45:$D$55,2),VLOOKUP($I1857,得点換算表!$E$45:$F$55,2)),"")</f>
        <v/>
      </c>
      <c r="AJ1857" s="142" t="str">
        <f>IF($J1857&lt;&gt;"",IF($AD1857=1,VLOOKUP($J1857,得点換算表!$C$56:$D$65,2),VLOOKUP($J1857,得点換算表!$E$56:$F$65,2)),"")</f>
        <v/>
      </c>
      <c r="AK1857" s="142" t="str">
        <f>IF($K1857&lt;&gt;"",IF($AD1857=1,VLOOKUP($K1857,得点換算表!$C$66:$D$76,2),VLOOKUP($K1857,得点換算表!$E$66:$F$76,2)),"")</f>
        <v/>
      </c>
      <c r="AL1857" s="142" t="str">
        <f>IF($L1857&lt;&gt;"",IF($AD1857=1,VLOOKUP($L1857,得点換算表!$C$77:$D$86,2),VLOOKUP($L1857,得点換算表!$E$77:$F$86,2)),"")</f>
        <v/>
      </c>
      <c r="AM1857" s="142" t="str">
        <f>IF($M1857&lt;&gt;"",IF($AD1857=1,VLOOKUP($M1857,得点換算表!$C$87:$D$96,2),VLOOKUP($M1857,得点換算表!$E$87:$F$96,2)),"")</f>
        <v/>
      </c>
      <c r="AN1857" s="142" t="str">
        <f t="shared" si="96"/>
        <v/>
      </c>
      <c r="AO1857" s="143" t="str">
        <f>IF(AND($AN1857&lt;&gt;"",$AN1857&gt;=8),VLOOKUP($AN1857,得点換算表!$I$15:$J$19,2),"")</f>
        <v/>
      </c>
      <c r="AP1857" s="105"/>
    </row>
    <row r="1858" spans="1:42" x14ac:dyDescent="0.15">
      <c r="A1858" s="11"/>
      <c r="B1858" s="12"/>
      <c r="C1858" s="13"/>
      <c r="D1858" s="13"/>
      <c r="E1858" s="14"/>
      <c r="F1858" s="14"/>
      <c r="G1858" s="14"/>
      <c r="H1858" s="14"/>
      <c r="I1858" s="15"/>
      <c r="J1858" s="14"/>
      <c r="K1858" s="13"/>
      <c r="L1858" s="14"/>
      <c r="M1858" s="14"/>
      <c r="N1858" s="14"/>
      <c r="O1858" s="14"/>
      <c r="P1858" s="198"/>
      <c r="Q1858" s="198"/>
      <c r="R1858" s="198"/>
      <c r="S1858" s="198"/>
      <c r="T1858" s="198"/>
      <c r="U1858" s="198"/>
      <c r="V1858" s="198"/>
      <c r="W1858" s="202">
        <f t="shared" si="94"/>
        <v>0</v>
      </c>
      <c r="X1858" s="14"/>
      <c r="Y1858" s="14"/>
      <c r="Z1858" s="108"/>
      <c r="AA1858" s="114"/>
      <c r="AB1858" s="129"/>
      <c r="AC1858" s="128"/>
      <c r="AD1858" s="142" t="str">
        <f t="shared" si="95"/>
        <v/>
      </c>
      <c r="AE1858" s="142" t="str">
        <f>IF($E1858&lt;&gt;"",IF($AD1858=1,VLOOKUP($E1858,得点換算表!$C$5:$D$14,2),VLOOKUP($E1858,得点換算表!$E$5:$F$14,2)),"")</f>
        <v/>
      </c>
      <c r="AF1858" s="142" t="str">
        <f>IF($F1858&lt;&gt;"",IF($AD1858=1,VLOOKUP($F1858,得点換算表!$C$15:$D$24,2),VLOOKUP($F1858,得点換算表!$E$15:$F$24,2)),"")</f>
        <v/>
      </c>
      <c r="AG1858" s="142" t="str">
        <f>IF($G1858&lt;&gt;"",IF($AD1858=1,VLOOKUP($G1858,得点換算表!$C$25:$D$34,2),VLOOKUP($G1858,得点換算表!$E$25:$F$34,2)),"")</f>
        <v/>
      </c>
      <c r="AH1858" s="142" t="str">
        <f>IF($H1858&lt;&gt;"",IF($AD1858=1,VLOOKUP($H1858,得点換算表!$C$35:$D$44,2),VLOOKUP($H1858,得点換算表!$E$35:$F$44,2)),"")</f>
        <v/>
      </c>
      <c r="AI1858" s="142" t="str">
        <f>IF($I1858&lt;&gt;"",IF($AD1858=1,VLOOKUP($I1858,得点換算表!$C$45:$D$55,2),VLOOKUP($I1858,得点換算表!$E$45:$F$55,2)),"")</f>
        <v/>
      </c>
      <c r="AJ1858" s="142" t="str">
        <f>IF($J1858&lt;&gt;"",IF($AD1858=1,VLOOKUP($J1858,得点換算表!$C$56:$D$65,2),VLOOKUP($J1858,得点換算表!$E$56:$F$65,2)),"")</f>
        <v/>
      </c>
      <c r="AK1858" s="142" t="str">
        <f>IF($K1858&lt;&gt;"",IF($AD1858=1,VLOOKUP($K1858,得点換算表!$C$66:$D$76,2),VLOOKUP($K1858,得点換算表!$E$66:$F$76,2)),"")</f>
        <v/>
      </c>
      <c r="AL1858" s="142" t="str">
        <f>IF($L1858&lt;&gt;"",IF($AD1858=1,VLOOKUP($L1858,得点換算表!$C$77:$D$86,2),VLOOKUP($L1858,得点換算表!$E$77:$F$86,2)),"")</f>
        <v/>
      </c>
      <c r="AM1858" s="142" t="str">
        <f>IF($M1858&lt;&gt;"",IF($AD1858=1,VLOOKUP($M1858,得点換算表!$C$87:$D$96,2),VLOOKUP($M1858,得点換算表!$E$87:$F$96,2)),"")</f>
        <v/>
      </c>
      <c r="AN1858" s="142" t="str">
        <f t="shared" si="96"/>
        <v/>
      </c>
      <c r="AO1858" s="143" t="str">
        <f>IF(AND($AN1858&lt;&gt;"",$AN1858&gt;=8),VLOOKUP($AN1858,得点換算表!$I$15:$J$19,2),"")</f>
        <v/>
      </c>
      <c r="AP1858" s="105"/>
    </row>
    <row r="1859" spans="1:42" x14ac:dyDescent="0.15">
      <c r="A1859" s="11"/>
      <c r="B1859" s="12"/>
      <c r="C1859" s="13"/>
      <c r="D1859" s="13"/>
      <c r="E1859" s="14"/>
      <c r="F1859" s="14"/>
      <c r="G1859" s="14"/>
      <c r="H1859" s="14"/>
      <c r="I1859" s="15"/>
      <c r="J1859" s="14"/>
      <c r="K1859" s="13"/>
      <c r="L1859" s="14"/>
      <c r="M1859" s="14"/>
      <c r="N1859" s="14"/>
      <c r="O1859" s="14"/>
      <c r="P1859" s="198"/>
      <c r="Q1859" s="198"/>
      <c r="R1859" s="198"/>
      <c r="S1859" s="198"/>
      <c r="T1859" s="198"/>
      <c r="U1859" s="198"/>
      <c r="V1859" s="198"/>
      <c r="W1859" s="202">
        <f t="shared" ref="W1859:W1922" si="97">SUM(P1859:V1859)</f>
        <v>0</v>
      </c>
      <c r="X1859" s="14"/>
      <c r="Y1859" s="14"/>
      <c r="Z1859" s="108"/>
      <c r="AA1859" s="114"/>
      <c r="AB1859" s="129"/>
      <c r="AC1859" s="128"/>
      <c r="AD1859" s="142" t="str">
        <f t="shared" ref="AD1859:AD1922" si="98">IF($A1859&lt;&gt;"",$A1859,"")</f>
        <v/>
      </c>
      <c r="AE1859" s="142" t="str">
        <f>IF($E1859&lt;&gt;"",IF($AD1859=1,VLOOKUP($E1859,得点換算表!$C$5:$D$14,2),VLOOKUP($E1859,得点換算表!$E$5:$F$14,2)),"")</f>
        <v/>
      </c>
      <c r="AF1859" s="142" t="str">
        <f>IF($F1859&lt;&gt;"",IF($AD1859=1,VLOOKUP($F1859,得点換算表!$C$15:$D$24,2),VLOOKUP($F1859,得点換算表!$E$15:$F$24,2)),"")</f>
        <v/>
      </c>
      <c r="AG1859" s="142" t="str">
        <f>IF($G1859&lt;&gt;"",IF($AD1859=1,VLOOKUP($G1859,得点換算表!$C$25:$D$34,2),VLOOKUP($G1859,得点換算表!$E$25:$F$34,2)),"")</f>
        <v/>
      </c>
      <c r="AH1859" s="142" t="str">
        <f>IF($H1859&lt;&gt;"",IF($AD1859=1,VLOOKUP($H1859,得点換算表!$C$35:$D$44,2),VLOOKUP($H1859,得点換算表!$E$35:$F$44,2)),"")</f>
        <v/>
      </c>
      <c r="AI1859" s="142" t="str">
        <f>IF($I1859&lt;&gt;"",IF($AD1859=1,VLOOKUP($I1859,得点換算表!$C$45:$D$55,2),VLOOKUP($I1859,得点換算表!$E$45:$F$55,2)),"")</f>
        <v/>
      </c>
      <c r="AJ1859" s="142" t="str">
        <f>IF($J1859&lt;&gt;"",IF($AD1859=1,VLOOKUP($J1859,得点換算表!$C$56:$D$65,2),VLOOKUP($J1859,得点換算表!$E$56:$F$65,2)),"")</f>
        <v/>
      </c>
      <c r="AK1859" s="142" t="str">
        <f>IF($K1859&lt;&gt;"",IF($AD1859=1,VLOOKUP($K1859,得点換算表!$C$66:$D$76,2),VLOOKUP($K1859,得点換算表!$E$66:$F$76,2)),"")</f>
        <v/>
      </c>
      <c r="AL1859" s="142" t="str">
        <f>IF($L1859&lt;&gt;"",IF($AD1859=1,VLOOKUP($L1859,得点換算表!$C$77:$D$86,2),VLOOKUP($L1859,得点換算表!$E$77:$F$86,2)),"")</f>
        <v/>
      </c>
      <c r="AM1859" s="142" t="str">
        <f>IF($M1859&lt;&gt;"",IF($AD1859=1,VLOOKUP($M1859,得点換算表!$C$87:$D$96,2),VLOOKUP($M1859,得点換算表!$E$87:$F$96,2)),"")</f>
        <v/>
      </c>
      <c r="AN1859" s="142" t="str">
        <f t="shared" ref="AN1859:AN1922" si="99">IF(AND($AD1859&lt;&gt;"",COUNT(AE1859:AM1859)&gt;7),IF(AND(AI1859&lt;&gt;"",AJ1859&lt;&gt;""),IF(AI1859&gt;=AJ1859,SUM(AE1859:AI1859,AK1859:AM1859),IF(AI1859&lt;AJ1859,SUM(AE1859:AH1859,AJ1859:AM1859),"")),IF(AND(AI1859&lt;&gt;"",AJ1859=""),SUM(AE1859:AI1859,AK1859:AM1859),IF(AND(AI1859="",AJ1859&lt;&gt;""),SUM(AE1859:AH1859,AJ1859:AM1859),""))),"")</f>
        <v/>
      </c>
      <c r="AO1859" s="143" t="str">
        <f>IF(AND($AN1859&lt;&gt;"",$AN1859&gt;=8),VLOOKUP($AN1859,得点換算表!$I$15:$J$19,2),"")</f>
        <v/>
      </c>
      <c r="AP1859" s="105"/>
    </row>
    <row r="1860" spans="1:42" x14ac:dyDescent="0.15">
      <c r="A1860" s="11"/>
      <c r="B1860" s="12"/>
      <c r="C1860" s="13"/>
      <c r="D1860" s="13"/>
      <c r="E1860" s="14"/>
      <c r="F1860" s="14"/>
      <c r="G1860" s="14"/>
      <c r="H1860" s="14"/>
      <c r="I1860" s="15"/>
      <c r="J1860" s="14"/>
      <c r="K1860" s="13"/>
      <c r="L1860" s="14"/>
      <c r="M1860" s="14"/>
      <c r="N1860" s="14"/>
      <c r="O1860" s="14"/>
      <c r="P1860" s="198"/>
      <c r="Q1860" s="198"/>
      <c r="R1860" s="198"/>
      <c r="S1860" s="198"/>
      <c r="T1860" s="198"/>
      <c r="U1860" s="198"/>
      <c r="V1860" s="198"/>
      <c r="W1860" s="202">
        <f t="shared" si="97"/>
        <v>0</v>
      </c>
      <c r="X1860" s="14"/>
      <c r="Y1860" s="14"/>
      <c r="Z1860" s="108"/>
      <c r="AA1860" s="114"/>
      <c r="AB1860" s="129"/>
      <c r="AC1860" s="128"/>
      <c r="AD1860" s="142" t="str">
        <f t="shared" si="98"/>
        <v/>
      </c>
      <c r="AE1860" s="142" t="str">
        <f>IF($E1860&lt;&gt;"",IF($AD1860=1,VLOOKUP($E1860,得点換算表!$C$5:$D$14,2),VLOOKUP($E1860,得点換算表!$E$5:$F$14,2)),"")</f>
        <v/>
      </c>
      <c r="AF1860" s="142" t="str">
        <f>IF($F1860&lt;&gt;"",IF($AD1860=1,VLOOKUP($F1860,得点換算表!$C$15:$D$24,2),VLOOKUP($F1860,得点換算表!$E$15:$F$24,2)),"")</f>
        <v/>
      </c>
      <c r="AG1860" s="142" t="str">
        <f>IF($G1860&lt;&gt;"",IF($AD1860=1,VLOOKUP($G1860,得点換算表!$C$25:$D$34,2),VLOOKUP($G1860,得点換算表!$E$25:$F$34,2)),"")</f>
        <v/>
      </c>
      <c r="AH1860" s="142" t="str">
        <f>IF($H1860&lt;&gt;"",IF($AD1860=1,VLOOKUP($H1860,得点換算表!$C$35:$D$44,2),VLOOKUP($H1860,得点換算表!$E$35:$F$44,2)),"")</f>
        <v/>
      </c>
      <c r="AI1860" s="142" t="str">
        <f>IF($I1860&lt;&gt;"",IF($AD1860=1,VLOOKUP($I1860,得点換算表!$C$45:$D$55,2),VLOOKUP($I1860,得点換算表!$E$45:$F$55,2)),"")</f>
        <v/>
      </c>
      <c r="AJ1860" s="142" t="str">
        <f>IF($J1860&lt;&gt;"",IF($AD1860=1,VLOOKUP($J1860,得点換算表!$C$56:$D$65,2),VLOOKUP($J1860,得点換算表!$E$56:$F$65,2)),"")</f>
        <v/>
      </c>
      <c r="AK1860" s="142" t="str">
        <f>IF($K1860&lt;&gt;"",IF($AD1860=1,VLOOKUP($K1860,得点換算表!$C$66:$D$76,2),VLOOKUP($K1860,得点換算表!$E$66:$F$76,2)),"")</f>
        <v/>
      </c>
      <c r="AL1860" s="142" t="str">
        <f>IF($L1860&lt;&gt;"",IF($AD1860=1,VLOOKUP($L1860,得点換算表!$C$77:$D$86,2),VLOOKUP($L1860,得点換算表!$E$77:$F$86,2)),"")</f>
        <v/>
      </c>
      <c r="AM1860" s="142" t="str">
        <f>IF($M1860&lt;&gt;"",IF($AD1860=1,VLOOKUP($M1860,得点換算表!$C$87:$D$96,2),VLOOKUP($M1860,得点換算表!$E$87:$F$96,2)),"")</f>
        <v/>
      </c>
      <c r="AN1860" s="142" t="str">
        <f t="shared" si="99"/>
        <v/>
      </c>
      <c r="AO1860" s="143" t="str">
        <f>IF(AND($AN1860&lt;&gt;"",$AN1860&gt;=8),VLOOKUP($AN1860,得点換算表!$I$15:$J$19,2),"")</f>
        <v/>
      </c>
      <c r="AP1860" s="105"/>
    </row>
    <row r="1861" spans="1:42" x14ac:dyDescent="0.15">
      <c r="A1861" s="11"/>
      <c r="B1861" s="12"/>
      <c r="C1861" s="13"/>
      <c r="D1861" s="13"/>
      <c r="E1861" s="14"/>
      <c r="F1861" s="14"/>
      <c r="G1861" s="14"/>
      <c r="H1861" s="14"/>
      <c r="I1861" s="15"/>
      <c r="J1861" s="14"/>
      <c r="K1861" s="13"/>
      <c r="L1861" s="14"/>
      <c r="M1861" s="14"/>
      <c r="N1861" s="14"/>
      <c r="O1861" s="14"/>
      <c r="P1861" s="198"/>
      <c r="Q1861" s="198"/>
      <c r="R1861" s="198"/>
      <c r="S1861" s="198"/>
      <c r="T1861" s="198"/>
      <c r="U1861" s="198"/>
      <c r="V1861" s="198"/>
      <c r="W1861" s="202">
        <f t="shared" si="97"/>
        <v>0</v>
      </c>
      <c r="X1861" s="14"/>
      <c r="Y1861" s="14"/>
      <c r="Z1861" s="108"/>
      <c r="AA1861" s="114"/>
      <c r="AB1861" s="129"/>
      <c r="AC1861" s="128"/>
      <c r="AD1861" s="142" t="str">
        <f t="shared" si="98"/>
        <v/>
      </c>
      <c r="AE1861" s="142" t="str">
        <f>IF($E1861&lt;&gt;"",IF($AD1861=1,VLOOKUP($E1861,得点換算表!$C$5:$D$14,2),VLOOKUP($E1861,得点換算表!$E$5:$F$14,2)),"")</f>
        <v/>
      </c>
      <c r="AF1861" s="142" t="str">
        <f>IF($F1861&lt;&gt;"",IF($AD1861=1,VLOOKUP($F1861,得点換算表!$C$15:$D$24,2),VLOOKUP($F1861,得点換算表!$E$15:$F$24,2)),"")</f>
        <v/>
      </c>
      <c r="AG1861" s="142" t="str">
        <f>IF($G1861&lt;&gt;"",IF($AD1861=1,VLOOKUP($G1861,得点換算表!$C$25:$D$34,2),VLOOKUP($G1861,得点換算表!$E$25:$F$34,2)),"")</f>
        <v/>
      </c>
      <c r="AH1861" s="142" t="str">
        <f>IF($H1861&lt;&gt;"",IF($AD1861=1,VLOOKUP($H1861,得点換算表!$C$35:$D$44,2),VLOOKUP($H1861,得点換算表!$E$35:$F$44,2)),"")</f>
        <v/>
      </c>
      <c r="AI1861" s="142" t="str">
        <f>IF($I1861&lt;&gt;"",IF($AD1861=1,VLOOKUP($I1861,得点換算表!$C$45:$D$55,2),VLOOKUP($I1861,得点換算表!$E$45:$F$55,2)),"")</f>
        <v/>
      </c>
      <c r="AJ1861" s="142" t="str">
        <f>IF($J1861&lt;&gt;"",IF($AD1861=1,VLOOKUP($J1861,得点換算表!$C$56:$D$65,2),VLOOKUP($J1861,得点換算表!$E$56:$F$65,2)),"")</f>
        <v/>
      </c>
      <c r="AK1861" s="142" t="str">
        <f>IF($K1861&lt;&gt;"",IF($AD1861=1,VLOOKUP($K1861,得点換算表!$C$66:$D$76,2),VLOOKUP($K1861,得点換算表!$E$66:$F$76,2)),"")</f>
        <v/>
      </c>
      <c r="AL1861" s="142" t="str">
        <f>IF($L1861&lt;&gt;"",IF($AD1861=1,VLOOKUP($L1861,得点換算表!$C$77:$D$86,2),VLOOKUP($L1861,得点換算表!$E$77:$F$86,2)),"")</f>
        <v/>
      </c>
      <c r="AM1861" s="142" t="str">
        <f>IF($M1861&lt;&gt;"",IF($AD1861=1,VLOOKUP($M1861,得点換算表!$C$87:$D$96,2),VLOOKUP($M1861,得点換算表!$E$87:$F$96,2)),"")</f>
        <v/>
      </c>
      <c r="AN1861" s="142" t="str">
        <f t="shared" si="99"/>
        <v/>
      </c>
      <c r="AO1861" s="143" t="str">
        <f>IF(AND($AN1861&lt;&gt;"",$AN1861&gt;=8),VLOOKUP($AN1861,得点換算表!$I$15:$J$19,2),"")</f>
        <v/>
      </c>
      <c r="AP1861" s="105"/>
    </row>
    <row r="1862" spans="1:42" x14ac:dyDescent="0.15">
      <c r="A1862" s="11"/>
      <c r="B1862" s="12"/>
      <c r="C1862" s="13"/>
      <c r="D1862" s="13"/>
      <c r="E1862" s="14"/>
      <c r="F1862" s="14"/>
      <c r="G1862" s="14"/>
      <c r="H1862" s="14"/>
      <c r="I1862" s="15"/>
      <c r="J1862" s="14"/>
      <c r="K1862" s="13"/>
      <c r="L1862" s="14"/>
      <c r="M1862" s="14"/>
      <c r="N1862" s="14"/>
      <c r="O1862" s="14"/>
      <c r="P1862" s="198"/>
      <c r="Q1862" s="198"/>
      <c r="R1862" s="198"/>
      <c r="S1862" s="198"/>
      <c r="T1862" s="198"/>
      <c r="U1862" s="198"/>
      <c r="V1862" s="198"/>
      <c r="W1862" s="202">
        <f t="shared" si="97"/>
        <v>0</v>
      </c>
      <c r="X1862" s="14"/>
      <c r="Y1862" s="14"/>
      <c r="Z1862" s="108"/>
      <c r="AA1862" s="114"/>
      <c r="AB1862" s="129"/>
      <c r="AC1862" s="128"/>
      <c r="AD1862" s="142" t="str">
        <f t="shared" si="98"/>
        <v/>
      </c>
      <c r="AE1862" s="142" t="str">
        <f>IF($E1862&lt;&gt;"",IF($AD1862=1,VLOOKUP($E1862,得点換算表!$C$5:$D$14,2),VLOOKUP($E1862,得点換算表!$E$5:$F$14,2)),"")</f>
        <v/>
      </c>
      <c r="AF1862" s="142" t="str">
        <f>IF($F1862&lt;&gt;"",IF($AD1862=1,VLOOKUP($F1862,得点換算表!$C$15:$D$24,2),VLOOKUP($F1862,得点換算表!$E$15:$F$24,2)),"")</f>
        <v/>
      </c>
      <c r="AG1862" s="142" t="str">
        <f>IF($G1862&lt;&gt;"",IF($AD1862=1,VLOOKUP($G1862,得点換算表!$C$25:$D$34,2),VLOOKUP($G1862,得点換算表!$E$25:$F$34,2)),"")</f>
        <v/>
      </c>
      <c r="AH1862" s="142" t="str">
        <f>IF($H1862&lt;&gt;"",IF($AD1862=1,VLOOKUP($H1862,得点換算表!$C$35:$D$44,2),VLOOKUP($H1862,得点換算表!$E$35:$F$44,2)),"")</f>
        <v/>
      </c>
      <c r="AI1862" s="142" t="str">
        <f>IF($I1862&lt;&gt;"",IF($AD1862=1,VLOOKUP($I1862,得点換算表!$C$45:$D$55,2),VLOOKUP($I1862,得点換算表!$E$45:$F$55,2)),"")</f>
        <v/>
      </c>
      <c r="AJ1862" s="142" t="str">
        <f>IF($J1862&lt;&gt;"",IF($AD1862=1,VLOOKUP($J1862,得点換算表!$C$56:$D$65,2),VLOOKUP($J1862,得点換算表!$E$56:$F$65,2)),"")</f>
        <v/>
      </c>
      <c r="AK1862" s="142" t="str">
        <f>IF($K1862&lt;&gt;"",IF($AD1862=1,VLOOKUP($K1862,得点換算表!$C$66:$D$76,2),VLOOKUP($K1862,得点換算表!$E$66:$F$76,2)),"")</f>
        <v/>
      </c>
      <c r="AL1862" s="142" t="str">
        <f>IF($L1862&lt;&gt;"",IF($AD1862=1,VLOOKUP($L1862,得点換算表!$C$77:$D$86,2),VLOOKUP($L1862,得点換算表!$E$77:$F$86,2)),"")</f>
        <v/>
      </c>
      <c r="AM1862" s="142" t="str">
        <f>IF($M1862&lt;&gt;"",IF($AD1862=1,VLOOKUP($M1862,得点換算表!$C$87:$D$96,2),VLOOKUP($M1862,得点換算表!$E$87:$F$96,2)),"")</f>
        <v/>
      </c>
      <c r="AN1862" s="142" t="str">
        <f t="shared" si="99"/>
        <v/>
      </c>
      <c r="AO1862" s="143" t="str">
        <f>IF(AND($AN1862&lt;&gt;"",$AN1862&gt;=8),VLOOKUP($AN1862,得点換算表!$I$15:$J$19,2),"")</f>
        <v/>
      </c>
      <c r="AP1862" s="105"/>
    </row>
    <row r="1863" spans="1:42" x14ac:dyDescent="0.15">
      <c r="A1863" s="11"/>
      <c r="B1863" s="12"/>
      <c r="C1863" s="13"/>
      <c r="D1863" s="13"/>
      <c r="E1863" s="14"/>
      <c r="F1863" s="14"/>
      <c r="G1863" s="14"/>
      <c r="H1863" s="14"/>
      <c r="I1863" s="15"/>
      <c r="J1863" s="14"/>
      <c r="K1863" s="13"/>
      <c r="L1863" s="14"/>
      <c r="M1863" s="14"/>
      <c r="N1863" s="14"/>
      <c r="O1863" s="14"/>
      <c r="P1863" s="198"/>
      <c r="Q1863" s="198"/>
      <c r="R1863" s="198"/>
      <c r="S1863" s="198"/>
      <c r="T1863" s="198"/>
      <c r="U1863" s="198"/>
      <c r="V1863" s="198"/>
      <c r="W1863" s="202">
        <f t="shared" si="97"/>
        <v>0</v>
      </c>
      <c r="X1863" s="14"/>
      <c r="Y1863" s="14"/>
      <c r="Z1863" s="108"/>
      <c r="AA1863" s="114"/>
      <c r="AB1863" s="129"/>
      <c r="AC1863" s="128"/>
      <c r="AD1863" s="142" t="str">
        <f t="shared" si="98"/>
        <v/>
      </c>
      <c r="AE1863" s="142" t="str">
        <f>IF($E1863&lt;&gt;"",IF($AD1863=1,VLOOKUP($E1863,得点換算表!$C$5:$D$14,2),VLOOKUP($E1863,得点換算表!$E$5:$F$14,2)),"")</f>
        <v/>
      </c>
      <c r="AF1863" s="142" t="str">
        <f>IF($F1863&lt;&gt;"",IF($AD1863=1,VLOOKUP($F1863,得点換算表!$C$15:$D$24,2),VLOOKUP($F1863,得点換算表!$E$15:$F$24,2)),"")</f>
        <v/>
      </c>
      <c r="AG1863" s="142" t="str">
        <f>IF($G1863&lt;&gt;"",IF($AD1863=1,VLOOKUP($G1863,得点換算表!$C$25:$D$34,2),VLOOKUP($G1863,得点換算表!$E$25:$F$34,2)),"")</f>
        <v/>
      </c>
      <c r="AH1863" s="142" t="str">
        <f>IF($H1863&lt;&gt;"",IF($AD1863=1,VLOOKUP($H1863,得点換算表!$C$35:$D$44,2),VLOOKUP($H1863,得点換算表!$E$35:$F$44,2)),"")</f>
        <v/>
      </c>
      <c r="AI1863" s="142" t="str">
        <f>IF($I1863&lt;&gt;"",IF($AD1863=1,VLOOKUP($I1863,得点換算表!$C$45:$D$55,2),VLOOKUP($I1863,得点換算表!$E$45:$F$55,2)),"")</f>
        <v/>
      </c>
      <c r="AJ1863" s="142" t="str">
        <f>IF($J1863&lt;&gt;"",IF($AD1863=1,VLOOKUP($J1863,得点換算表!$C$56:$D$65,2),VLOOKUP($J1863,得点換算表!$E$56:$F$65,2)),"")</f>
        <v/>
      </c>
      <c r="AK1863" s="142" t="str">
        <f>IF($K1863&lt;&gt;"",IF($AD1863=1,VLOOKUP($K1863,得点換算表!$C$66:$D$76,2),VLOOKUP($K1863,得点換算表!$E$66:$F$76,2)),"")</f>
        <v/>
      </c>
      <c r="AL1863" s="142" t="str">
        <f>IF($L1863&lt;&gt;"",IF($AD1863=1,VLOOKUP($L1863,得点換算表!$C$77:$D$86,2),VLOOKUP($L1863,得点換算表!$E$77:$F$86,2)),"")</f>
        <v/>
      </c>
      <c r="AM1863" s="142" t="str">
        <f>IF($M1863&lt;&gt;"",IF($AD1863=1,VLOOKUP($M1863,得点換算表!$C$87:$D$96,2),VLOOKUP($M1863,得点換算表!$E$87:$F$96,2)),"")</f>
        <v/>
      </c>
      <c r="AN1863" s="142" t="str">
        <f t="shared" si="99"/>
        <v/>
      </c>
      <c r="AO1863" s="143" t="str">
        <f>IF(AND($AN1863&lt;&gt;"",$AN1863&gt;=8),VLOOKUP($AN1863,得点換算表!$I$15:$J$19,2),"")</f>
        <v/>
      </c>
      <c r="AP1863" s="105"/>
    </row>
    <row r="1864" spans="1:42" x14ac:dyDescent="0.15">
      <c r="A1864" s="11"/>
      <c r="B1864" s="12"/>
      <c r="C1864" s="13"/>
      <c r="D1864" s="13"/>
      <c r="E1864" s="14"/>
      <c r="F1864" s="14"/>
      <c r="G1864" s="14"/>
      <c r="H1864" s="14"/>
      <c r="I1864" s="15"/>
      <c r="J1864" s="14"/>
      <c r="K1864" s="13"/>
      <c r="L1864" s="14"/>
      <c r="M1864" s="14"/>
      <c r="N1864" s="14"/>
      <c r="O1864" s="14"/>
      <c r="P1864" s="198"/>
      <c r="Q1864" s="198"/>
      <c r="R1864" s="198"/>
      <c r="S1864" s="198"/>
      <c r="T1864" s="198"/>
      <c r="U1864" s="198"/>
      <c r="V1864" s="198"/>
      <c r="W1864" s="202">
        <f t="shared" si="97"/>
        <v>0</v>
      </c>
      <c r="X1864" s="14"/>
      <c r="Y1864" s="14"/>
      <c r="Z1864" s="108"/>
      <c r="AA1864" s="114"/>
      <c r="AB1864" s="129"/>
      <c r="AC1864" s="128"/>
      <c r="AD1864" s="142" t="str">
        <f t="shared" si="98"/>
        <v/>
      </c>
      <c r="AE1864" s="142" t="str">
        <f>IF($E1864&lt;&gt;"",IF($AD1864=1,VLOOKUP($E1864,得点換算表!$C$5:$D$14,2),VLOOKUP($E1864,得点換算表!$E$5:$F$14,2)),"")</f>
        <v/>
      </c>
      <c r="AF1864" s="142" t="str">
        <f>IF($F1864&lt;&gt;"",IF($AD1864=1,VLOOKUP($F1864,得点換算表!$C$15:$D$24,2),VLOOKUP($F1864,得点換算表!$E$15:$F$24,2)),"")</f>
        <v/>
      </c>
      <c r="AG1864" s="142" t="str">
        <f>IF($G1864&lt;&gt;"",IF($AD1864=1,VLOOKUP($G1864,得点換算表!$C$25:$D$34,2),VLOOKUP($G1864,得点換算表!$E$25:$F$34,2)),"")</f>
        <v/>
      </c>
      <c r="AH1864" s="142" t="str">
        <f>IF($H1864&lt;&gt;"",IF($AD1864=1,VLOOKUP($H1864,得点換算表!$C$35:$D$44,2),VLOOKUP($H1864,得点換算表!$E$35:$F$44,2)),"")</f>
        <v/>
      </c>
      <c r="AI1864" s="142" t="str">
        <f>IF($I1864&lt;&gt;"",IF($AD1864=1,VLOOKUP($I1864,得点換算表!$C$45:$D$55,2),VLOOKUP($I1864,得点換算表!$E$45:$F$55,2)),"")</f>
        <v/>
      </c>
      <c r="AJ1864" s="142" t="str">
        <f>IF($J1864&lt;&gt;"",IF($AD1864=1,VLOOKUP($J1864,得点換算表!$C$56:$D$65,2),VLOOKUP($J1864,得点換算表!$E$56:$F$65,2)),"")</f>
        <v/>
      </c>
      <c r="AK1864" s="142" t="str">
        <f>IF($K1864&lt;&gt;"",IF($AD1864=1,VLOOKUP($K1864,得点換算表!$C$66:$D$76,2),VLOOKUP($K1864,得点換算表!$E$66:$F$76,2)),"")</f>
        <v/>
      </c>
      <c r="AL1864" s="142" t="str">
        <f>IF($L1864&lt;&gt;"",IF($AD1864=1,VLOOKUP($L1864,得点換算表!$C$77:$D$86,2),VLOOKUP($L1864,得点換算表!$E$77:$F$86,2)),"")</f>
        <v/>
      </c>
      <c r="AM1864" s="142" t="str">
        <f>IF($M1864&lt;&gt;"",IF($AD1864=1,VLOOKUP($M1864,得点換算表!$C$87:$D$96,2),VLOOKUP($M1864,得点換算表!$E$87:$F$96,2)),"")</f>
        <v/>
      </c>
      <c r="AN1864" s="142" t="str">
        <f t="shared" si="99"/>
        <v/>
      </c>
      <c r="AO1864" s="143" t="str">
        <f>IF(AND($AN1864&lt;&gt;"",$AN1864&gt;=8),VLOOKUP($AN1864,得点換算表!$I$15:$J$19,2),"")</f>
        <v/>
      </c>
      <c r="AP1864" s="105"/>
    </row>
    <row r="1865" spans="1:42" x14ac:dyDescent="0.15">
      <c r="A1865" s="11"/>
      <c r="B1865" s="12"/>
      <c r="C1865" s="13"/>
      <c r="D1865" s="13"/>
      <c r="E1865" s="14"/>
      <c r="F1865" s="14"/>
      <c r="G1865" s="14"/>
      <c r="H1865" s="14"/>
      <c r="I1865" s="15"/>
      <c r="J1865" s="14"/>
      <c r="K1865" s="13"/>
      <c r="L1865" s="14"/>
      <c r="M1865" s="14"/>
      <c r="N1865" s="14"/>
      <c r="O1865" s="14"/>
      <c r="P1865" s="198"/>
      <c r="Q1865" s="198"/>
      <c r="R1865" s="198"/>
      <c r="S1865" s="198"/>
      <c r="T1865" s="198"/>
      <c r="U1865" s="198"/>
      <c r="V1865" s="198"/>
      <c r="W1865" s="202">
        <f t="shared" si="97"/>
        <v>0</v>
      </c>
      <c r="X1865" s="14"/>
      <c r="Y1865" s="14"/>
      <c r="Z1865" s="108"/>
      <c r="AA1865" s="114"/>
      <c r="AB1865" s="129"/>
      <c r="AC1865" s="128"/>
      <c r="AD1865" s="142" t="str">
        <f t="shared" si="98"/>
        <v/>
      </c>
      <c r="AE1865" s="142" t="str">
        <f>IF($E1865&lt;&gt;"",IF($AD1865=1,VLOOKUP($E1865,得点換算表!$C$5:$D$14,2),VLOOKUP($E1865,得点換算表!$E$5:$F$14,2)),"")</f>
        <v/>
      </c>
      <c r="AF1865" s="142" t="str">
        <f>IF($F1865&lt;&gt;"",IF($AD1865=1,VLOOKUP($F1865,得点換算表!$C$15:$D$24,2),VLOOKUP($F1865,得点換算表!$E$15:$F$24,2)),"")</f>
        <v/>
      </c>
      <c r="AG1865" s="142" t="str">
        <f>IF($G1865&lt;&gt;"",IF($AD1865=1,VLOOKUP($G1865,得点換算表!$C$25:$D$34,2),VLOOKUP($G1865,得点換算表!$E$25:$F$34,2)),"")</f>
        <v/>
      </c>
      <c r="AH1865" s="142" t="str">
        <f>IF($H1865&lt;&gt;"",IF($AD1865=1,VLOOKUP($H1865,得点換算表!$C$35:$D$44,2),VLOOKUP($H1865,得点換算表!$E$35:$F$44,2)),"")</f>
        <v/>
      </c>
      <c r="AI1865" s="142" t="str">
        <f>IF($I1865&lt;&gt;"",IF($AD1865=1,VLOOKUP($I1865,得点換算表!$C$45:$D$55,2),VLOOKUP($I1865,得点換算表!$E$45:$F$55,2)),"")</f>
        <v/>
      </c>
      <c r="AJ1865" s="142" t="str">
        <f>IF($J1865&lt;&gt;"",IF($AD1865=1,VLOOKUP($J1865,得点換算表!$C$56:$D$65,2),VLOOKUP($J1865,得点換算表!$E$56:$F$65,2)),"")</f>
        <v/>
      </c>
      <c r="AK1865" s="142" t="str">
        <f>IF($K1865&lt;&gt;"",IF($AD1865=1,VLOOKUP($K1865,得点換算表!$C$66:$D$76,2),VLOOKUP($K1865,得点換算表!$E$66:$F$76,2)),"")</f>
        <v/>
      </c>
      <c r="AL1865" s="142" t="str">
        <f>IF($L1865&lt;&gt;"",IF($AD1865=1,VLOOKUP($L1865,得点換算表!$C$77:$D$86,2),VLOOKUP($L1865,得点換算表!$E$77:$F$86,2)),"")</f>
        <v/>
      </c>
      <c r="AM1865" s="142" t="str">
        <f>IF($M1865&lt;&gt;"",IF($AD1865=1,VLOOKUP($M1865,得点換算表!$C$87:$D$96,2),VLOOKUP($M1865,得点換算表!$E$87:$F$96,2)),"")</f>
        <v/>
      </c>
      <c r="AN1865" s="142" t="str">
        <f t="shared" si="99"/>
        <v/>
      </c>
      <c r="AO1865" s="143" t="str">
        <f>IF(AND($AN1865&lt;&gt;"",$AN1865&gt;=8),VLOOKUP($AN1865,得点換算表!$I$15:$J$19,2),"")</f>
        <v/>
      </c>
      <c r="AP1865" s="105"/>
    </row>
    <row r="1866" spans="1:42" x14ac:dyDescent="0.15">
      <c r="A1866" s="11"/>
      <c r="B1866" s="12"/>
      <c r="C1866" s="13"/>
      <c r="D1866" s="13"/>
      <c r="E1866" s="14"/>
      <c r="F1866" s="14"/>
      <c r="G1866" s="14"/>
      <c r="H1866" s="14"/>
      <c r="I1866" s="15"/>
      <c r="J1866" s="14"/>
      <c r="K1866" s="13"/>
      <c r="L1866" s="14"/>
      <c r="M1866" s="14"/>
      <c r="N1866" s="14"/>
      <c r="O1866" s="14"/>
      <c r="P1866" s="198"/>
      <c r="Q1866" s="198"/>
      <c r="R1866" s="198"/>
      <c r="S1866" s="198"/>
      <c r="T1866" s="198"/>
      <c r="U1866" s="198"/>
      <c r="V1866" s="198"/>
      <c r="W1866" s="202">
        <f t="shared" si="97"/>
        <v>0</v>
      </c>
      <c r="X1866" s="14"/>
      <c r="Y1866" s="14"/>
      <c r="Z1866" s="108"/>
      <c r="AA1866" s="114"/>
      <c r="AB1866" s="129"/>
      <c r="AC1866" s="128"/>
      <c r="AD1866" s="142" t="str">
        <f t="shared" si="98"/>
        <v/>
      </c>
      <c r="AE1866" s="142" t="str">
        <f>IF($E1866&lt;&gt;"",IF($AD1866=1,VLOOKUP($E1866,得点換算表!$C$5:$D$14,2),VLOOKUP($E1866,得点換算表!$E$5:$F$14,2)),"")</f>
        <v/>
      </c>
      <c r="AF1866" s="142" t="str">
        <f>IF($F1866&lt;&gt;"",IF($AD1866=1,VLOOKUP($F1866,得点換算表!$C$15:$D$24,2),VLOOKUP($F1866,得点換算表!$E$15:$F$24,2)),"")</f>
        <v/>
      </c>
      <c r="AG1866" s="142" t="str">
        <f>IF($G1866&lt;&gt;"",IF($AD1866=1,VLOOKUP($G1866,得点換算表!$C$25:$D$34,2),VLOOKUP($G1866,得点換算表!$E$25:$F$34,2)),"")</f>
        <v/>
      </c>
      <c r="AH1866" s="142" t="str">
        <f>IF($H1866&lt;&gt;"",IF($AD1866=1,VLOOKUP($H1866,得点換算表!$C$35:$D$44,2),VLOOKUP($H1866,得点換算表!$E$35:$F$44,2)),"")</f>
        <v/>
      </c>
      <c r="AI1866" s="142" t="str">
        <f>IF($I1866&lt;&gt;"",IF($AD1866=1,VLOOKUP($I1866,得点換算表!$C$45:$D$55,2),VLOOKUP($I1866,得点換算表!$E$45:$F$55,2)),"")</f>
        <v/>
      </c>
      <c r="AJ1866" s="142" t="str">
        <f>IF($J1866&lt;&gt;"",IF($AD1866=1,VLOOKUP($J1866,得点換算表!$C$56:$D$65,2),VLOOKUP($J1866,得点換算表!$E$56:$F$65,2)),"")</f>
        <v/>
      </c>
      <c r="AK1866" s="142" t="str">
        <f>IF($K1866&lt;&gt;"",IF($AD1866=1,VLOOKUP($K1866,得点換算表!$C$66:$D$76,2),VLOOKUP($K1866,得点換算表!$E$66:$F$76,2)),"")</f>
        <v/>
      </c>
      <c r="AL1866" s="142" t="str">
        <f>IF($L1866&lt;&gt;"",IF($AD1866=1,VLOOKUP($L1866,得点換算表!$C$77:$D$86,2),VLOOKUP($L1866,得点換算表!$E$77:$F$86,2)),"")</f>
        <v/>
      </c>
      <c r="AM1866" s="142" t="str">
        <f>IF($M1866&lt;&gt;"",IF($AD1866=1,VLOOKUP($M1866,得点換算表!$C$87:$D$96,2),VLOOKUP($M1866,得点換算表!$E$87:$F$96,2)),"")</f>
        <v/>
      </c>
      <c r="AN1866" s="142" t="str">
        <f t="shared" si="99"/>
        <v/>
      </c>
      <c r="AO1866" s="143" t="str">
        <f>IF(AND($AN1866&lt;&gt;"",$AN1866&gt;=8),VLOOKUP($AN1866,得点換算表!$I$15:$J$19,2),"")</f>
        <v/>
      </c>
      <c r="AP1866" s="105"/>
    </row>
    <row r="1867" spans="1:42" x14ac:dyDescent="0.15">
      <c r="A1867" s="11"/>
      <c r="B1867" s="12"/>
      <c r="C1867" s="13"/>
      <c r="D1867" s="13"/>
      <c r="E1867" s="14"/>
      <c r="F1867" s="14"/>
      <c r="G1867" s="14"/>
      <c r="H1867" s="14"/>
      <c r="I1867" s="15"/>
      <c r="J1867" s="14"/>
      <c r="K1867" s="13"/>
      <c r="L1867" s="14"/>
      <c r="M1867" s="14"/>
      <c r="N1867" s="14"/>
      <c r="O1867" s="14"/>
      <c r="P1867" s="198"/>
      <c r="Q1867" s="198"/>
      <c r="R1867" s="198"/>
      <c r="S1867" s="198"/>
      <c r="T1867" s="198"/>
      <c r="U1867" s="198"/>
      <c r="V1867" s="198"/>
      <c r="W1867" s="202">
        <f t="shared" si="97"/>
        <v>0</v>
      </c>
      <c r="X1867" s="14"/>
      <c r="Y1867" s="14"/>
      <c r="Z1867" s="108"/>
      <c r="AA1867" s="114"/>
      <c r="AB1867" s="129"/>
      <c r="AC1867" s="128"/>
      <c r="AD1867" s="142" t="str">
        <f t="shared" si="98"/>
        <v/>
      </c>
      <c r="AE1867" s="142" t="str">
        <f>IF($E1867&lt;&gt;"",IF($AD1867=1,VLOOKUP($E1867,得点換算表!$C$5:$D$14,2),VLOOKUP($E1867,得点換算表!$E$5:$F$14,2)),"")</f>
        <v/>
      </c>
      <c r="AF1867" s="142" t="str">
        <f>IF($F1867&lt;&gt;"",IF($AD1867=1,VLOOKUP($F1867,得点換算表!$C$15:$D$24,2),VLOOKUP($F1867,得点換算表!$E$15:$F$24,2)),"")</f>
        <v/>
      </c>
      <c r="AG1867" s="142" t="str">
        <f>IF($G1867&lt;&gt;"",IF($AD1867=1,VLOOKUP($G1867,得点換算表!$C$25:$D$34,2),VLOOKUP($G1867,得点換算表!$E$25:$F$34,2)),"")</f>
        <v/>
      </c>
      <c r="AH1867" s="142" t="str">
        <f>IF($H1867&lt;&gt;"",IF($AD1867=1,VLOOKUP($H1867,得点換算表!$C$35:$D$44,2),VLOOKUP($H1867,得点換算表!$E$35:$F$44,2)),"")</f>
        <v/>
      </c>
      <c r="AI1867" s="142" t="str">
        <f>IF($I1867&lt;&gt;"",IF($AD1867=1,VLOOKUP($I1867,得点換算表!$C$45:$D$55,2),VLOOKUP($I1867,得点換算表!$E$45:$F$55,2)),"")</f>
        <v/>
      </c>
      <c r="AJ1867" s="142" t="str">
        <f>IF($J1867&lt;&gt;"",IF($AD1867=1,VLOOKUP($J1867,得点換算表!$C$56:$D$65,2),VLOOKUP($J1867,得点換算表!$E$56:$F$65,2)),"")</f>
        <v/>
      </c>
      <c r="AK1867" s="142" t="str">
        <f>IF($K1867&lt;&gt;"",IF($AD1867=1,VLOOKUP($K1867,得点換算表!$C$66:$D$76,2),VLOOKUP($K1867,得点換算表!$E$66:$F$76,2)),"")</f>
        <v/>
      </c>
      <c r="AL1867" s="142" t="str">
        <f>IF($L1867&lt;&gt;"",IF($AD1867=1,VLOOKUP($L1867,得点換算表!$C$77:$D$86,2),VLOOKUP($L1867,得点換算表!$E$77:$F$86,2)),"")</f>
        <v/>
      </c>
      <c r="AM1867" s="142" t="str">
        <f>IF($M1867&lt;&gt;"",IF($AD1867=1,VLOOKUP($M1867,得点換算表!$C$87:$D$96,2),VLOOKUP($M1867,得点換算表!$E$87:$F$96,2)),"")</f>
        <v/>
      </c>
      <c r="AN1867" s="142" t="str">
        <f t="shared" si="99"/>
        <v/>
      </c>
      <c r="AO1867" s="143" t="str">
        <f>IF(AND($AN1867&lt;&gt;"",$AN1867&gt;=8),VLOOKUP($AN1867,得点換算表!$I$15:$J$19,2),"")</f>
        <v/>
      </c>
      <c r="AP1867" s="105"/>
    </row>
    <row r="1868" spans="1:42" x14ac:dyDescent="0.15">
      <c r="A1868" s="11"/>
      <c r="B1868" s="12"/>
      <c r="C1868" s="13"/>
      <c r="D1868" s="13"/>
      <c r="E1868" s="14"/>
      <c r="F1868" s="14"/>
      <c r="G1868" s="14"/>
      <c r="H1868" s="14"/>
      <c r="I1868" s="15"/>
      <c r="J1868" s="14"/>
      <c r="K1868" s="13"/>
      <c r="L1868" s="14"/>
      <c r="M1868" s="14"/>
      <c r="N1868" s="14"/>
      <c r="O1868" s="14"/>
      <c r="P1868" s="198"/>
      <c r="Q1868" s="198"/>
      <c r="R1868" s="198"/>
      <c r="S1868" s="198"/>
      <c r="T1868" s="198"/>
      <c r="U1868" s="198"/>
      <c r="V1868" s="198"/>
      <c r="W1868" s="202">
        <f t="shared" si="97"/>
        <v>0</v>
      </c>
      <c r="X1868" s="14"/>
      <c r="Y1868" s="14"/>
      <c r="Z1868" s="108"/>
      <c r="AA1868" s="114"/>
      <c r="AB1868" s="129"/>
      <c r="AC1868" s="128"/>
      <c r="AD1868" s="142" t="str">
        <f t="shared" si="98"/>
        <v/>
      </c>
      <c r="AE1868" s="142" t="str">
        <f>IF($E1868&lt;&gt;"",IF($AD1868=1,VLOOKUP($E1868,得点換算表!$C$5:$D$14,2),VLOOKUP($E1868,得点換算表!$E$5:$F$14,2)),"")</f>
        <v/>
      </c>
      <c r="AF1868" s="142" t="str">
        <f>IF($F1868&lt;&gt;"",IF($AD1868=1,VLOOKUP($F1868,得点換算表!$C$15:$D$24,2),VLOOKUP($F1868,得点換算表!$E$15:$F$24,2)),"")</f>
        <v/>
      </c>
      <c r="AG1868" s="142" t="str">
        <f>IF($G1868&lt;&gt;"",IF($AD1868=1,VLOOKUP($G1868,得点換算表!$C$25:$D$34,2),VLOOKUP($G1868,得点換算表!$E$25:$F$34,2)),"")</f>
        <v/>
      </c>
      <c r="AH1868" s="142" t="str">
        <f>IF($H1868&lt;&gt;"",IF($AD1868=1,VLOOKUP($H1868,得点換算表!$C$35:$D$44,2),VLOOKUP($H1868,得点換算表!$E$35:$F$44,2)),"")</f>
        <v/>
      </c>
      <c r="AI1868" s="142" t="str">
        <f>IF($I1868&lt;&gt;"",IF($AD1868=1,VLOOKUP($I1868,得点換算表!$C$45:$D$55,2),VLOOKUP($I1868,得点換算表!$E$45:$F$55,2)),"")</f>
        <v/>
      </c>
      <c r="AJ1868" s="142" t="str">
        <f>IF($J1868&lt;&gt;"",IF($AD1868=1,VLOOKUP($J1868,得点換算表!$C$56:$D$65,2),VLOOKUP($J1868,得点換算表!$E$56:$F$65,2)),"")</f>
        <v/>
      </c>
      <c r="AK1868" s="142" t="str">
        <f>IF($K1868&lt;&gt;"",IF($AD1868=1,VLOOKUP($K1868,得点換算表!$C$66:$D$76,2),VLOOKUP($K1868,得点換算表!$E$66:$F$76,2)),"")</f>
        <v/>
      </c>
      <c r="AL1868" s="142" t="str">
        <f>IF($L1868&lt;&gt;"",IF($AD1868=1,VLOOKUP($L1868,得点換算表!$C$77:$D$86,2),VLOOKUP($L1868,得点換算表!$E$77:$F$86,2)),"")</f>
        <v/>
      </c>
      <c r="AM1868" s="142" t="str">
        <f>IF($M1868&lt;&gt;"",IF($AD1868=1,VLOOKUP($M1868,得点換算表!$C$87:$D$96,2),VLOOKUP($M1868,得点換算表!$E$87:$F$96,2)),"")</f>
        <v/>
      </c>
      <c r="AN1868" s="142" t="str">
        <f t="shared" si="99"/>
        <v/>
      </c>
      <c r="AO1868" s="143" t="str">
        <f>IF(AND($AN1868&lt;&gt;"",$AN1868&gt;=8),VLOOKUP($AN1868,得点換算表!$I$15:$J$19,2),"")</f>
        <v/>
      </c>
      <c r="AP1868" s="105"/>
    </row>
    <row r="1869" spans="1:42" x14ac:dyDescent="0.15">
      <c r="A1869" s="11"/>
      <c r="B1869" s="12"/>
      <c r="C1869" s="13"/>
      <c r="D1869" s="13"/>
      <c r="E1869" s="14"/>
      <c r="F1869" s="14"/>
      <c r="G1869" s="14"/>
      <c r="H1869" s="14"/>
      <c r="I1869" s="15"/>
      <c r="J1869" s="14"/>
      <c r="K1869" s="13"/>
      <c r="L1869" s="14"/>
      <c r="M1869" s="14"/>
      <c r="N1869" s="14"/>
      <c r="O1869" s="14"/>
      <c r="P1869" s="198"/>
      <c r="Q1869" s="198"/>
      <c r="R1869" s="198"/>
      <c r="S1869" s="198"/>
      <c r="T1869" s="198"/>
      <c r="U1869" s="198"/>
      <c r="V1869" s="198"/>
      <c r="W1869" s="202">
        <f t="shared" si="97"/>
        <v>0</v>
      </c>
      <c r="X1869" s="14"/>
      <c r="Y1869" s="14"/>
      <c r="Z1869" s="108"/>
      <c r="AA1869" s="114"/>
      <c r="AB1869" s="129"/>
      <c r="AC1869" s="128"/>
      <c r="AD1869" s="142" t="str">
        <f t="shared" si="98"/>
        <v/>
      </c>
      <c r="AE1869" s="142" t="str">
        <f>IF($E1869&lt;&gt;"",IF($AD1869=1,VLOOKUP($E1869,得点換算表!$C$5:$D$14,2),VLOOKUP($E1869,得点換算表!$E$5:$F$14,2)),"")</f>
        <v/>
      </c>
      <c r="AF1869" s="142" t="str">
        <f>IF($F1869&lt;&gt;"",IF($AD1869=1,VLOOKUP($F1869,得点換算表!$C$15:$D$24,2),VLOOKUP($F1869,得点換算表!$E$15:$F$24,2)),"")</f>
        <v/>
      </c>
      <c r="AG1869" s="142" t="str">
        <f>IF($G1869&lt;&gt;"",IF($AD1869=1,VLOOKUP($G1869,得点換算表!$C$25:$D$34,2),VLOOKUP($G1869,得点換算表!$E$25:$F$34,2)),"")</f>
        <v/>
      </c>
      <c r="AH1869" s="142" t="str">
        <f>IF($H1869&lt;&gt;"",IF($AD1869=1,VLOOKUP($H1869,得点換算表!$C$35:$D$44,2),VLOOKUP($H1869,得点換算表!$E$35:$F$44,2)),"")</f>
        <v/>
      </c>
      <c r="AI1869" s="142" t="str">
        <f>IF($I1869&lt;&gt;"",IF($AD1869=1,VLOOKUP($I1869,得点換算表!$C$45:$D$55,2),VLOOKUP($I1869,得点換算表!$E$45:$F$55,2)),"")</f>
        <v/>
      </c>
      <c r="AJ1869" s="142" t="str">
        <f>IF($J1869&lt;&gt;"",IF($AD1869=1,VLOOKUP($J1869,得点換算表!$C$56:$D$65,2),VLOOKUP($J1869,得点換算表!$E$56:$F$65,2)),"")</f>
        <v/>
      </c>
      <c r="AK1869" s="142" t="str">
        <f>IF($K1869&lt;&gt;"",IF($AD1869=1,VLOOKUP($K1869,得点換算表!$C$66:$D$76,2),VLOOKUP($K1869,得点換算表!$E$66:$F$76,2)),"")</f>
        <v/>
      </c>
      <c r="AL1869" s="142" t="str">
        <f>IF($L1869&lt;&gt;"",IF($AD1869=1,VLOOKUP($L1869,得点換算表!$C$77:$D$86,2),VLOOKUP($L1869,得点換算表!$E$77:$F$86,2)),"")</f>
        <v/>
      </c>
      <c r="AM1869" s="142" t="str">
        <f>IF($M1869&lt;&gt;"",IF($AD1869=1,VLOOKUP($M1869,得点換算表!$C$87:$D$96,2),VLOOKUP($M1869,得点換算表!$E$87:$F$96,2)),"")</f>
        <v/>
      </c>
      <c r="AN1869" s="142" t="str">
        <f t="shared" si="99"/>
        <v/>
      </c>
      <c r="AO1869" s="143" t="str">
        <f>IF(AND($AN1869&lt;&gt;"",$AN1869&gt;=8),VLOOKUP($AN1869,得点換算表!$I$15:$J$19,2),"")</f>
        <v/>
      </c>
      <c r="AP1869" s="105"/>
    </row>
    <row r="1870" spans="1:42" x14ac:dyDescent="0.15">
      <c r="A1870" s="11"/>
      <c r="B1870" s="12"/>
      <c r="C1870" s="13"/>
      <c r="D1870" s="13"/>
      <c r="E1870" s="14"/>
      <c r="F1870" s="14"/>
      <c r="G1870" s="14"/>
      <c r="H1870" s="14"/>
      <c r="I1870" s="15"/>
      <c r="J1870" s="14"/>
      <c r="K1870" s="13"/>
      <c r="L1870" s="14"/>
      <c r="M1870" s="14"/>
      <c r="N1870" s="14"/>
      <c r="O1870" s="14"/>
      <c r="P1870" s="198"/>
      <c r="Q1870" s="198"/>
      <c r="R1870" s="198"/>
      <c r="S1870" s="198"/>
      <c r="T1870" s="198"/>
      <c r="U1870" s="198"/>
      <c r="V1870" s="198"/>
      <c r="W1870" s="202">
        <f t="shared" si="97"/>
        <v>0</v>
      </c>
      <c r="X1870" s="14"/>
      <c r="Y1870" s="14"/>
      <c r="Z1870" s="108"/>
      <c r="AA1870" s="114"/>
      <c r="AB1870" s="129"/>
      <c r="AC1870" s="128"/>
      <c r="AD1870" s="142" t="str">
        <f t="shared" si="98"/>
        <v/>
      </c>
      <c r="AE1870" s="142" t="str">
        <f>IF($E1870&lt;&gt;"",IF($AD1870=1,VLOOKUP($E1870,得点換算表!$C$5:$D$14,2),VLOOKUP($E1870,得点換算表!$E$5:$F$14,2)),"")</f>
        <v/>
      </c>
      <c r="AF1870" s="142" t="str">
        <f>IF($F1870&lt;&gt;"",IF($AD1870=1,VLOOKUP($F1870,得点換算表!$C$15:$D$24,2),VLOOKUP($F1870,得点換算表!$E$15:$F$24,2)),"")</f>
        <v/>
      </c>
      <c r="AG1870" s="142" t="str">
        <f>IF($G1870&lt;&gt;"",IF($AD1870=1,VLOOKUP($G1870,得点換算表!$C$25:$D$34,2),VLOOKUP($G1870,得点換算表!$E$25:$F$34,2)),"")</f>
        <v/>
      </c>
      <c r="AH1870" s="142" t="str">
        <f>IF($H1870&lt;&gt;"",IF($AD1870=1,VLOOKUP($H1870,得点換算表!$C$35:$D$44,2),VLOOKUP($H1870,得点換算表!$E$35:$F$44,2)),"")</f>
        <v/>
      </c>
      <c r="AI1870" s="142" t="str">
        <f>IF($I1870&lt;&gt;"",IF($AD1870=1,VLOOKUP($I1870,得点換算表!$C$45:$D$55,2),VLOOKUP($I1870,得点換算表!$E$45:$F$55,2)),"")</f>
        <v/>
      </c>
      <c r="AJ1870" s="142" t="str">
        <f>IF($J1870&lt;&gt;"",IF($AD1870=1,VLOOKUP($J1870,得点換算表!$C$56:$D$65,2),VLOOKUP($J1870,得点換算表!$E$56:$F$65,2)),"")</f>
        <v/>
      </c>
      <c r="AK1870" s="142" t="str">
        <f>IF($K1870&lt;&gt;"",IF($AD1870=1,VLOOKUP($K1870,得点換算表!$C$66:$D$76,2),VLOOKUP($K1870,得点換算表!$E$66:$F$76,2)),"")</f>
        <v/>
      </c>
      <c r="AL1870" s="142" t="str">
        <f>IF($L1870&lt;&gt;"",IF($AD1870=1,VLOOKUP($L1870,得点換算表!$C$77:$D$86,2),VLOOKUP($L1870,得点換算表!$E$77:$F$86,2)),"")</f>
        <v/>
      </c>
      <c r="AM1870" s="142" t="str">
        <f>IF($M1870&lt;&gt;"",IF($AD1870=1,VLOOKUP($M1870,得点換算表!$C$87:$D$96,2),VLOOKUP($M1870,得点換算表!$E$87:$F$96,2)),"")</f>
        <v/>
      </c>
      <c r="AN1870" s="142" t="str">
        <f t="shared" si="99"/>
        <v/>
      </c>
      <c r="AO1870" s="143" t="str">
        <f>IF(AND($AN1870&lt;&gt;"",$AN1870&gt;=8),VLOOKUP($AN1870,得点換算表!$I$15:$J$19,2),"")</f>
        <v/>
      </c>
      <c r="AP1870" s="105"/>
    </row>
    <row r="1871" spans="1:42" x14ac:dyDescent="0.15">
      <c r="A1871" s="11"/>
      <c r="B1871" s="12"/>
      <c r="C1871" s="13"/>
      <c r="D1871" s="13"/>
      <c r="E1871" s="14"/>
      <c r="F1871" s="14"/>
      <c r="G1871" s="14"/>
      <c r="H1871" s="14"/>
      <c r="I1871" s="15"/>
      <c r="J1871" s="14"/>
      <c r="K1871" s="13"/>
      <c r="L1871" s="14"/>
      <c r="M1871" s="14"/>
      <c r="N1871" s="14"/>
      <c r="O1871" s="14"/>
      <c r="P1871" s="198"/>
      <c r="Q1871" s="198"/>
      <c r="R1871" s="198"/>
      <c r="S1871" s="198"/>
      <c r="T1871" s="198"/>
      <c r="U1871" s="198"/>
      <c r="V1871" s="198"/>
      <c r="W1871" s="202">
        <f t="shared" si="97"/>
        <v>0</v>
      </c>
      <c r="X1871" s="14"/>
      <c r="Y1871" s="14"/>
      <c r="Z1871" s="108"/>
      <c r="AA1871" s="114"/>
      <c r="AB1871" s="129"/>
      <c r="AC1871" s="128"/>
      <c r="AD1871" s="142" t="str">
        <f t="shared" si="98"/>
        <v/>
      </c>
      <c r="AE1871" s="142" t="str">
        <f>IF($E1871&lt;&gt;"",IF($AD1871=1,VLOOKUP($E1871,得点換算表!$C$5:$D$14,2),VLOOKUP($E1871,得点換算表!$E$5:$F$14,2)),"")</f>
        <v/>
      </c>
      <c r="AF1871" s="142" t="str">
        <f>IF($F1871&lt;&gt;"",IF($AD1871=1,VLOOKUP($F1871,得点換算表!$C$15:$D$24,2),VLOOKUP($F1871,得点換算表!$E$15:$F$24,2)),"")</f>
        <v/>
      </c>
      <c r="AG1871" s="142" t="str">
        <f>IF($G1871&lt;&gt;"",IF($AD1871=1,VLOOKUP($G1871,得点換算表!$C$25:$D$34,2),VLOOKUP($G1871,得点換算表!$E$25:$F$34,2)),"")</f>
        <v/>
      </c>
      <c r="AH1871" s="142" t="str">
        <f>IF($H1871&lt;&gt;"",IF($AD1871=1,VLOOKUP($H1871,得点換算表!$C$35:$D$44,2),VLOOKUP($H1871,得点換算表!$E$35:$F$44,2)),"")</f>
        <v/>
      </c>
      <c r="AI1871" s="142" t="str">
        <f>IF($I1871&lt;&gt;"",IF($AD1871=1,VLOOKUP($I1871,得点換算表!$C$45:$D$55,2),VLOOKUP($I1871,得点換算表!$E$45:$F$55,2)),"")</f>
        <v/>
      </c>
      <c r="AJ1871" s="142" t="str">
        <f>IF($J1871&lt;&gt;"",IF($AD1871=1,VLOOKUP($J1871,得点換算表!$C$56:$D$65,2),VLOOKUP($J1871,得点換算表!$E$56:$F$65,2)),"")</f>
        <v/>
      </c>
      <c r="AK1871" s="142" t="str">
        <f>IF($K1871&lt;&gt;"",IF($AD1871=1,VLOOKUP($K1871,得点換算表!$C$66:$D$76,2),VLOOKUP($K1871,得点換算表!$E$66:$F$76,2)),"")</f>
        <v/>
      </c>
      <c r="AL1871" s="142" t="str">
        <f>IF($L1871&lt;&gt;"",IF($AD1871=1,VLOOKUP($L1871,得点換算表!$C$77:$D$86,2),VLOOKUP($L1871,得点換算表!$E$77:$F$86,2)),"")</f>
        <v/>
      </c>
      <c r="AM1871" s="142" t="str">
        <f>IF($M1871&lt;&gt;"",IF($AD1871=1,VLOOKUP($M1871,得点換算表!$C$87:$D$96,2),VLOOKUP($M1871,得点換算表!$E$87:$F$96,2)),"")</f>
        <v/>
      </c>
      <c r="AN1871" s="142" t="str">
        <f t="shared" si="99"/>
        <v/>
      </c>
      <c r="AO1871" s="143" t="str">
        <f>IF(AND($AN1871&lt;&gt;"",$AN1871&gt;=8),VLOOKUP($AN1871,得点換算表!$I$15:$J$19,2),"")</f>
        <v/>
      </c>
      <c r="AP1871" s="105"/>
    </row>
    <row r="1872" spans="1:42" x14ac:dyDescent="0.15">
      <c r="A1872" s="11"/>
      <c r="B1872" s="12"/>
      <c r="C1872" s="13"/>
      <c r="D1872" s="13"/>
      <c r="E1872" s="14"/>
      <c r="F1872" s="14"/>
      <c r="G1872" s="14"/>
      <c r="H1872" s="14"/>
      <c r="I1872" s="15"/>
      <c r="J1872" s="14"/>
      <c r="K1872" s="13"/>
      <c r="L1872" s="14"/>
      <c r="M1872" s="14"/>
      <c r="N1872" s="14"/>
      <c r="O1872" s="14"/>
      <c r="P1872" s="198"/>
      <c r="Q1872" s="198"/>
      <c r="R1872" s="198"/>
      <c r="S1872" s="198"/>
      <c r="T1872" s="198"/>
      <c r="U1872" s="198"/>
      <c r="V1872" s="198"/>
      <c r="W1872" s="202">
        <f t="shared" si="97"/>
        <v>0</v>
      </c>
      <c r="X1872" s="14"/>
      <c r="Y1872" s="14"/>
      <c r="Z1872" s="108"/>
      <c r="AA1872" s="114"/>
      <c r="AB1872" s="129"/>
      <c r="AC1872" s="128"/>
      <c r="AD1872" s="142" t="str">
        <f t="shared" si="98"/>
        <v/>
      </c>
      <c r="AE1872" s="142" t="str">
        <f>IF($E1872&lt;&gt;"",IF($AD1872=1,VLOOKUP($E1872,得点換算表!$C$5:$D$14,2),VLOOKUP($E1872,得点換算表!$E$5:$F$14,2)),"")</f>
        <v/>
      </c>
      <c r="AF1872" s="142" t="str">
        <f>IF($F1872&lt;&gt;"",IF($AD1872=1,VLOOKUP($F1872,得点換算表!$C$15:$D$24,2),VLOOKUP($F1872,得点換算表!$E$15:$F$24,2)),"")</f>
        <v/>
      </c>
      <c r="AG1872" s="142" t="str">
        <f>IF($G1872&lt;&gt;"",IF($AD1872=1,VLOOKUP($G1872,得点換算表!$C$25:$D$34,2),VLOOKUP($G1872,得点換算表!$E$25:$F$34,2)),"")</f>
        <v/>
      </c>
      <c r="AH1872" s="142" t="str">
        <f>IF($H1872&lt;&gt;"",IF($AD1872=1,VLOOKUP($H1872,得点換算表!$C$35:$D$44,2),VLOOKUP($H1872,得点換算表!$E$35:$F$44,2)),"")</f>
        <v/>
      </c>
      <c r="AI1872" s="142" t="str">
        <f>IF($I1872&lt;&gt;"",IF($AD1872=1,VLOOKUP($I1872,得点換算表!$C$45:$D$55,2),VLOOKUP($I1872,得点換算表!$E$45:$F$55,2)),"")</f>
        <v/>
      </c>
      <c r="AJ1872" s="142" t="str">
        <f>IF($J1872&lt;&gt;"",IF($AD1872=1,VLOOKUP($J1872,得点換算表!$C$56:$D$65,2),VLOOKUP($J1872,得点換算表!$E$56:$F$65,2)),"")</f>
        <v/>
      </c>
      <c r="AK1872" s="142" t="str">
        <f>IF($K1872&lt;&gt;"",IF($AD1872=1,VLOOKUP($K1872,得点換算表!$C$66:$D$76,2),VLOOKUP($K1872,得点換算表!$E$66:$F$76,2)),"")</f>
        <v/>
      </c>
      <c r="AL1872" s="142" t="str">
        <f>IF($L1872&lt;&gt;"",IF($AD1872=1,VLOOKUP($L1872,得点換算表!$C$77:$D$86,2),VLOOKUP($L1872,得点換算表!$E$77:$F$86,2)),"")</f>
        <v/>
      </c>
      <c r="AM1872" s="142" t="str">
        <f>IF($M1872&lt;&gt;"",IF($AD1872=1,VLOOKUP($M1872,得点換算表!$C$87:$D$96,2),VLOOKUP($M1872,得点換算表!$E$87:$F$96,2)),"")</f>
        <v/>
      </c>
      <c r="AN1872" s="142" t="str">
        <f t="shared" si="99"/>
        <v/>
      </c>
      <c r="AO1872" s="143" t="str">
        <f>IF(AND($AN1872&lt;&gt;"",$AN1872&gt;=8),VLOOKUP($AN1872,得点換算表!$I$15:$J$19,2),"")</f>
        <v/>
      </c>
      <c r="AP1872" s="105"/>
    </row>
    <row r="1873" spans="1:42" x14ac:dyDescent="0.15">
      <c r="A1873" s="11"/>
      <c r="B1873" s="12"/>
      <c r="C1873" s="13"/>
      <c r="D1873" s="13"/>
      <c r="E1873" s="14"/>
      <c r="F1873" s="14"/>
      <c r="G1873" s="14"/>
      <c r="H1873" s="14"/>
      <c r="I1873" s="15"/>
      <c r="J1873" s="14"/>
      <c r="K1873" s="13"/>
      <c r="L1873" s="14"/>
      <c r="M1873" s="14"/>
      <c r="N1873" s="14"/>
      <c r="O1873" s="14"/>
      <c r="P1873" s="198"/>
      <c r="Q1873" s="198"/>
      <c r="R1873" s="198"/>
      <c r="S1873" s="198"/>
      <c r="T1873" s="198"/>
      <c r="U1873" s="198"/>
      <c r="V1873" s="198"/>
      <c r="W1873" s="202">
        <f t="shared" si="97"/>
        <v>0</v>
      </c>
      <c r="X1873" s="14"/>
      <c r="Y1873" s="14"/>
      <c r="Z1873" s="108"/>
      <c r="AA1873" s="114"/>
      <c r="AB1873" s="129"/>
      <c r="AC1873" s="128"/>
      <c r="AD1873" s="142" t="str">
        <f t="shared" si="98"/>
        <v/>
      </c>
      <c r="AE1873" s="142" t="str">
        <f>IF($E1873&lt;&gt;"",IF($AD1873=1,VLOOKUP($E1873,得点換算表!$C$5:$D$14,2),VLOOKUP($E1873,得点換算表!$E$5:$F$14,2)),"")</f>
        <v/>
      </c>
      <c r="AF1873" s="142" t="str">
        <f>IF($F1873&lt;&gt;"",IF($AD1873=1,VLOOKUP($F1873,得点換算表!$C$15:$D$24,2),VLOOKUP($F1873,得点換算表!$E$15:$F$24,2)),"")</f>
        <v/>
      </c>
      <c r="AG1873" s="142" t="str">
        <f>IF($G1873&lt;&gt;"",IF($AD1873=1,VLOOKUP($G1873,得点換算表!$C$25:$D$34,2),VLOOKUP($G1873,得点換算表!$E$25:$F$34,2)),"")</f>
        <v/>
      </c>
      <c r="AH1873" s="142" t="str">
        <f>IF($H1873&lt;&gt;"",IF($AD1873=1,VLOOKUP($H1873,得点換算表!$C$35:$D$44,2),VLOOKUP($H1873,得点換算表!$E$35:$F$44,2)),"")</f>
        <v/>
      </c>
      <c r="AI1873" s="142" t="str">
        <f>IF($I1873&lt;&gt;"",IF($AD1873=1,VLOOKUP($I1873,得点換算表!$C$45:$D$55,2),VLOOKUP($I1873,得点換算表!$E$45:$F$55,2)),"")</f>
        <v/>
      </c>
      <c r="AJ1873" s="142" t="str">
        <f>IF($J1873&lt;&gt;"",IF($AD1873=1,VLOOKUP($J1873,得点換算表!$C$56:$D$65,2),VLOOKUP($J1873,得点換算表!$E$56:$F$65,2)),"")</f>
        <v/>
      </c>
      <c r="AK1873" s="142" t="str">
        <f>IF($K1873&lt;&gt;"",IF($AD1873=1,VLOOKUP($K1873,得点換算表!$C$66:$D$76,2),VLOOKUP($K1873,得点換算表!$E$66:$F$76,2)),"")</f>
        <v/>
      </c>
      <c r="AL1873" s="142" t="str">
        <f>IF($L1873&lt;&gt;"",IF($AD1873=1,VLOOKUP($L1873,得点換算表!$C$77:$D$86,2),VLOOKUP($L1873,得点換算表!$E$77:$F$86,2)),"")</f>
        <v/>
      </c>
      <c r="AM1873" s="142" t="str">
        <f>IF($M1873&lt;&gt;"",IF($AD1873=1,VLOOKUP($M1873,得点換算表!$C$87:$D$96,2),VLOOKUP($M1873,得点換算表!$E$87:$F$96,2)),"")</f>
        <v/>
      </c>
      <c r="AN1873" s="142" t="str">
        <f t="shared" si="99"/>
        <v/>
      </c>
      <c r="AO1873" s="143" t="str">
        <f>IF(AND($AN1873&lt;&gt;"",$AN1873&gt;=8),VLOOKUP($AN1873,得点換算表!$I$15:$J$19,2),"")</f>
        <v/>
      </c>
      <c r="AP1873" s="105"/>
    </row>
    <row r="1874" spans="1:42" x14ac:dyDescent="0.15">
      <c r="A1874" s="11"/>
      <c r="B1874" s="12"/>
      <c r="C1874" s="13"/>
      <c r="D1874" s="13"/>
      <c r="E1874" s="14"/>
      <c r="F1874" s="14"/>
      <c r="G1874" s="14"/>
      <c r="H1874" s="14"/>
      <c r="I1874" s="15"/>
      <c r="J1874" s="14"/>
      <c r="K1874" s="13"/>
      <c r="L1874" s="14"/>
      <c r="M1874" s="14"/>
      <c r="N1874" s="14"/>
      <c r="O1874" s="14"/>
      <c r="P1874" s="198"/>
      <c r="Q1874" s="198"/>
      <c r="R1874" s="198"/>
      <c r="S1874" s="198"/>
      <c r="T1874" s="198"/>
      <c r="U1874" s="198"/>
      <c r="V1874" s="198"/>
      <c r="W1874" s="202">
        <f t="shared" si="97"/>
        <v>0</v>
      </c>
      <c r="X1874" s="14"/>
      <c r="Y1874" s="14"/>
      <c r="Z1874" s="108"/>
      <c r="AA1874" s="114"/>
      <c r="AB1874" s="129"/>
      <c r="AC1874" s="128"/>
      <c r="AD1874" s="142" t="str">
        <f t="shared" si="98"/>
        <v/>
      </c>
      <c r="AE1874" s="142" t="str">
        <f>IF($E1874&lt;&gt;"",IF($AD1874=1,VLOOKUP($E1874,得点換算表!$C$5:$D$14,2),VLOOKUP($E1874,得点換算表!$E$5:$F$14,2)),"")</f>
        <v/>
      </c>
      <c r="AF1874" s="142" t="str">
        <f>IF($F1874&lt;&gt;"",IF($AD1874=1,VLOOKUP($F1874,得点換算表!$C$15:$D$24,2),VLOOKUP($F1874,得点換算表!$E$15:$F$24,2)),"")</f>
        <v/>
      </c>
      <c r="AG1874" s="142" t="str">
        <f>IF($G1874&lt;&gt;"",IF($AD1874=1,VLOOKUP($G1874,得点換算表!$C$25:$D$34,2),VLOOKUP($G1874,得点換算表!$E$25:$F$34,2)),"")</f>
        <v/>
      </c>
      <c r="AH1874" s="142" t="str">
        <f>IF($H1874&lt;&gt;"",IF($AD1874=1,VLOOKUP($H1874,得点換算表!$C$35:$D$44,2),VLOOKUP($H1874,得点換算表!$E$35:$F$44,2)),"")</f>
        <v/>
      </c>
      <c r="AI1874" s="142" t="str">
        <f>IF($I1874&lt;&gt;"",IF($AD1874=1,VLOOKUP($I1874,得点換算表!$C$45:$D$55,2),VLOOKUP($I1874,得点換算表!$E$45:$F$55,2)),"")</f>
        <v/>
      </c>
      <c r="AJ1874" s="142" t="str">
        <f>IF($J1874&lt;&gt;"",IF($AD1874=1,VLOOKUP($J1874,得点換算表!$C$56:$D$65,2),VLOOKUP($J1874,得点換算表!$E$56:$F$65,2)),"")</f>
        <v/>
      </c>
      <c r="AK1874" s="142" t="str">
        <f>IF($K1874&lt;&gt;"",IF($AD1874=1,VLOOKUP($K1874,得点換算表!$C$66:$D$76,2),VLOOKUP($K1874,得点換算表!$E$66:$F$76,2)),"")</f>
        <v/>
      </c>
      <c r="AL1874" s="142" t="str">
        <f>IF($L1874&lt;&gt;"",IF($AD1874=1,VLOOKUP($L1874,得点換算表!$C$77:$D$86,2),VLOOKUP($L1874,得点換算表!$E$77:$F$86,2)),"")</f>
        <v/>
      </c>
      <c r="AM1874" s="142" t="str">
        <f>IF($M1874&lt;&gt;"",IF($AD1874=1,VLOOKUP($M1874,得点換算表!$C$87:$D$96,2),VLOOKUP($M1874,得点換算表!$E$87:$F$96,2)),"")</f>
        <v/>
      </c>
      <c r="AN1874" s="142" t="str">
        <f t="shared" si="99"/>
        <v/>
      </c>
      <c r="AO1874" s="143" t="str">
        <f>IF(AND($AN1874&lt;&gt;"",$AN1874&gt;=8),VLOOKUP($AN1874,得点換算表!$I$15:$J$19,2),"")</f>
        <v/>
      </c>
      <c r="AP1874" s="105"/>
    </row>
    <row r="1875" spans="1:42" x14ac:dyDescent="0.15">
      <c r="A1875" s="11"/>
      <c r="B1875" s="12"/>
      <c r="C1875" s="13"/>
      <c r="D1875" s="13"/>
      <c r="E1875" s="14"/>
      <c r="F1875" s="14"/>
      <c r="G1875" s="14"/>
      <c r="H1875" s="14"/>
      <c r="I1875" s="15"/>
      <c r="J1875" s="14"/>
      <c r="K1875" s="13"/>
      <c r="L1875" s="14"/>
      <c r="M1875" s="14"/>
      <c r="N1875" s="14"/>
      <c r="O1875" s="14"/>
      <c r="P1875" s="198"/>
      <c r="Q1875" s="198"/>
      <c r="R1875" s="198"/>
      <c r="S1875" s="198"/>
      <c r="T1875" s="198"/>
      <c r="U1875" s="198"/>
      <c r="V1875" s="198"/>
      <c r="W1875" s="202">
        <f t="shared" si="97"/>
        <v>0</v>
      </c>
      <c r="X1875" s="14"/>
      <c r="Y1875" s="14"/>
      <c r="Z1875" s="108"/>
      <c r="AA1875" s="114"/>
      <c r="AB1875" s="129"/>
      <c r="AC1875" s="128"/>
      <c r="AD1875" s="142" t="str">
        <f t="shared" si="98"/>
        <v/>
      </c>
      <c r="AE1875" s="142" t="str">
        <f>IF($E1875&lt;&gt;"",IF($AD1875=1,VLOOKUP($E1875,得点換算表!$C$5:$D$14,2),VLOOKUP($E1875,得点換算表!$E$5:$F$14,2)),"")</f>
        <v/>
      </c>
      <c r="AF1875" s="142" t="str">
        <f>IF($F1875&lt;&gt;"",IF($AD1875=1,VLOOKUP($F1875,得点換算表!$C$15:$D$24,2),VLOOKUP($F1875,得点換算表!$E$15:$F$24,2)),"")</f>
        <v/>
      </c>
      <c r="AG1875" s="142" t="str">
        <f>IF($G1875&lt;&gt;"",IF($AD1875=1,VLOOKUP($G1875,得点換算表!$C$25:$D$34,2),VLOOKUP($G1875,得点換算表!$E$25:$F$34,2)),"")</f>
        <v/>
      </c>
      <c r="AH1875" s="142" t="str">
        <f>IF($H1875&lt;&gt;"",IF($AD1875=1,VLOOKUP($H1875,得点換算表!$C$35:$D$44,2),VLOOKUP($H1875,得点換算表!$E$35:$F$44,2)),"")</f>
        <v/>
      </c>
      <c r="AI1875" s="142" t="str">
        <f>IF($I1875&lt;&gt;"",IF($AD1875=1,VLOOKUP($I1875,得点換算表!$C$45:$D$55,2),VLOOKUP($I1875,得点換算表!$E$45:$F$55,2)),"")</f>
        <v/>
      </c>
      <c r="AJ1875" s="142" t="str">
        <f>IF($J1875&lt;&gt;"",IF($AD1875=1,VLOOKUP($J1875,得点換算表!$C$56:$D$65,2),VLOOKUP($J1875,得点換算表!$E$56:$F$65,2)),"")</f>
        <v/>
      </c>
      <c r="AK1875" s="142" t="str">
        <f>IF($K1875&lt;&gt;"",IF($AD1875=1,VLOOKUP($K1875,得点換算表!$C$66:$D$76,2),VLOOKUP($K1875,得点換算表!$E$66:$F$76,2)),"")</f>
        <v/>
      </c>
      <c r="AL1875" s="142" t="str">
        <f>IF($L1875&lt;&gt;"",IF($AD1875=1,VLOOKUP($L1875,得点換算表!$C$77:$D$86,2),VLOOKUP($L1875,得点換算表!$E$77:$F$86,2)),"")</f>
        <v/>
      </c>
      <c r="AM1875" s="142" t="str">
        <f>IF($M1875&lt;&gt;"",IF($AD1875=1,VLOOKUP($M1875,得点換算表!$C$87:$D$96,2),VLOOKUP($M1875,得点換算表!$E$87:$F$96,2)),"")</f>
        <v/>
      </c>
      <c r="AN1875" s="142" t="str">
        <f t="shared" si="99"/>
        <v/>
      </c>
      <c r="AO1875" s="143" t="str">
        <f>IF(AND($AN1875&lt;&gt;"",$AN1875&gt;=8),VLOOKUP($AN1875,得点換算表!$I$15:$J$19,2),"")</f>
        <v/>
      </c>
      <c r="AP1875" s="105"/>
    </row>
    <row r="1876" spans="1:42" x14ac:dyDescent="0.15">
      <c r="A1876" s="11"/>
      <c r="B1876" s="12"/>
      <c r="C1876" s="13"/>
      <c r="D1876" s="13"/>
      <c r="E1876" s="14"/>
      <c r="F1876" s="14"/>
      <c r="G1876" s="14"/>
      <c r="H1876" s="14"/>
      <c r="I1876" s="15"/>
      <c r="J1876" s="14"/>
      <c r="K1876" s="13"/>
      <c r="L1876" s="14"/>
      <c r="M1876" s="14"/>
      <c r="N1876" s="14"/>
      <c r="O1876" s="14"/>
      <c r="P1876" s="198"/>
      <c r="Q1876" s="198"/>
      <c r="R1876" s="198"/>
      <c r="S1876" s="198"/>
      <c r="T1876" s="198"/>
      <c r="U1876" s="198"/>
      <c r="V1876" s="198"/>
      <c r="W1876" s="202">
        <f t="shared" si="97"/>
        <v>0</v>
      </c>
      <c r="X1876" s="14"/>
      <c r="Y1876" s="14"/>
      <c r="Z1876" s="108"/>
      <c r="AA1876" s="114"/>
      <c r="AB1876" s="129"/>
      <c r="AC1876" s="128"/>
      <c r="AD1876" s="142" t="str">
        <f t="shared" si="98"/>
        <v/>
      </c>
      <c r="AE1876" s="142" t="str">
        <f>IF($E1876&lt;&gt;"",IF($AD1876=1,VLOOKUP($E1876,得点換算表!$C$5:$D$14,2),VLOOKUP($E1876,得点換算表!$E$5:$F$14,2)),"")</f>
        <v/>
      </c>
      <c r="AF1876" s="142" t="str">
        <f>IF($F1876&lt;&gt;"",IF($AD1876=1,VLOOKUP($F1876,得点換算表!$C$15:$D$24,2),VLOOKUP($F1876,得点換算表!$E$15:$F$24,2)),"")</f>
        <v/>
      </c>
      <c r="AG1876" s="142" t="str">
        <f>IF($G1876&lt;&gt;"",IF($AD1876=1,VLOOKUP($G1876,得点換算表!$C$25:$D$34,2),VLOOKUP($G1876,得点換算表!$E$25:$F$34,2)),"")</f>
        <v/>
      </c>
      <c r="AH1876" s="142" t="str">
        <f>IF($H1876&lt;&gt;"",IF($AD1876=1,VLOOKUP($H1876,得点換算表!$C$35:$D$44,2),VLOOKUP($H1876,得点換算表!$E$35:$F$44,2)),"")</f>
        <v/>
      </c>
      <c r="AI1876" s="142" t="str">
        <f>IF($I1876&lt;&gt;"",IF($AD1876=1,VLOOKUP($I1876,得点換算表!$C$45:$D$55,2),VLOOKUP($I1876,得点換算表!$E$45:$F$55,2)),"")</f>
        <v/>
      </c>
      <c r="AJ1876" s="142" t="str">
        <f>IF($J1876&lt;&gt;"",IF($AD1876=1,VLOOKUP($J1876,得点換算表!$C$56:$D$65,2),VLOOKUP($J1876,得点換算表!$E$56:$F$65,2)),"")</f>
        <v/>
      </c>
      <c r="AK1876" s="142" t="str">
        <f>IF($K1876&lt;&gt;"",IF($AD1876=1,VLOOKUP($K1876,得点換算表!$C$66:$D$76,2),VLOOKUP($K1876,得点換算表!$E$66:$F$76,2)),"")</f>
        <v/>
      </c>
      <c r="AL1876" s="142" t="str">
        <f>IF($L1876&lt;&gt;"",IF($AD1876=1,VLOOKUP($L1876,得点換算表!$C$77:$D$86,2),VLOOKUP($L1876,得点換算表!$E$77:$F$86,2)),"")</f>
        <v/>
      </c>
      <c r="AM1876" s="142" t="str">
        <f>IF($M1876&lt;&gt;"",IF($AD1876=1,VLOOKUP($M1876,得点換算表!$C$87:$D$96,2),VLOOKUP($M1876,得点換算表!$E$87:$F$96,2)),"")</f>
        <v/>
      </c>
      <c r="AN1876" s="142" t="str">
        <f t="shared" si="99"/>
        <v/>
      </c>
      <c r="AO1876" s="143" t="str">
        <f>IF(AND($AN1876&lt;&gt;"",$AN1876&gt;=8),VLOOKUP($AN1876,得点換算表!$I$15:$J$19,2),"")</f>
        <v/>
      </c>
      <c r="AP1876" s="105"/>
    </row>
    <row r="1877" spans="1:42" x14ac:dyDescent="0.15">
      <c r="A1877" s="11"/>
      <c r="B1877" s="12"/>
      <c r="C1877" s="13"/>
      <c r="D1877" s="13"/>
      <c r="E1877" s="14"/>
      <c r="F1877" s="14"/>
      <c r="G1877" s="14"/>
      <c r="H1877" s="14"/>
      <c r="I1877" s="15"/>
      <c r="J1877" s="14"/>
      <c r="K1877" s="13"/>
      <c r="L1877" s="14"/>
      <c r="M1877" s="14"/>
      <c r="N1877" s="14"/>
      <c r="O1877" s="14"/>
      <c r="P1877" s="198"/>
      <c r="Q1877" s="198"/>
      <c r="R1877" s="198"/>
      <c r="S1877" s="198"/>
      <c r="T1877" s="198"/>
      <c r="U1877" s="198"/>
      <c r="V1877" s="198"/>
      <c r="W1877" s="202">
        <f t="shared" si="97"/>
        <v>0</v>
      </c>
      <c r="X1877" s="14"/>
      <c r="Y1877" s="14"/>
      <c r="Z1877" s="108"/>
      <c r="AA1877" s="114"/>
      <c r="AB1877" s="129"/>
      <c r="AC1877" s="128"/>
      <c r="AD1877" s="142" t="str">
        <f t="shared" si="98"/>
        <v/>
      </c>
      <c r="AE1877" s="142" t="str">
        <f>IF($E1877&lt;&gt;"",IF($AD1877=1,VLOOKUP($E1877,得点換算表!$C$5:$D$14,2),VLOOKUP($E1877,得点換算表!$E$5:$F$14,2)),"")</f>
        <v/>
      </c>
      <c r="AF1877" s="142" t="str">
        <f>IF($F1877&lt;&gt;"",IF($AD1877=1,VLOOKUP($F1877,得点換算表!$C$15:$D$24,2),VLOOKUP($F1877,得点換算表!$E$15:$F$24,2)),"")</f>
        <v/>
      </c>
      <c r="AG1877" s="142" t="str">
        <f>IF($G1877&lt;&gt;"",IF($AD1877=1,VLOOKUP($G1877,得点換算表!$C$25:$D$34,2),VLOOKUP($G1877,得点換算表!$E$25:$F$34,2)),"")</f>
        <v/>
      </c>
      <c r="AH1877" s="142" t="str">
        <f>IF($H1877&lt;&gt;"",IF($AD1877=1,VLOOKUP($H1877,得点換算表!$C$35:$D$44,2),VLOOKUP($H1877,得点換算表!$E$35:$F$44,2)),"")</f>
        <v/>
      </c>
      <c r="AI1877" s="142" t="str">
        <f>IF($I1877&lt;&gt;"",IF($AD1877=1,VLOOKUP($I1877,得点換算表!$C$45:$D$55,2),VLOOKUP($I1877,得点換算表!$E$45:$F$55,2)),"")</f>
        <v/>
      </c>
      <c r="AJ1877" s="142" t="str">
        <f>IF($J1877&lt;&gt;"",IF($AD1877=1,VLOOKUP($J1877,得点換算表!$C$56:$D$65,2),VLOOKUP($J1877,得点換算表!$E$56:$F$65,2)),"")</f>
        <v/>
      </c>
      <c r="AK1877" s="142" t="str">
        <f>IF($K1877&lt;&gt;"",IF($AD1877=1,VLOOKUP($K1877,得点換算表!$C$66:$D$76,2),VLOOKUP($K1877,得点換算表!$E$66:$F$76,2)),"")</f>
        <v/>
      </c>
      <c r="AL1877" s="142" t="str">
        <f>IF($L1877&lt;&gt;"",IF($AD1877=1,VLOOKUP($L1877,得点換算表!$C$77:$D$86,2),VLOOKUP($L1877,得点換算表!$E$77:$F$86,2)),"")</f>
        <v/>
      </c>
      <c r="AM1877" s="142" t="str">
        <f>IF($M1877&lt;&gt;"",IF($AD1877=1,VLOOKUP($M1877,得点換算表!$C$87:$D$96,2),VLOOKUP($M1877,得点換算表!$E$87:$F$96,2)),"")</f>
        <v/>
      </c>
      <c r="AN1877" s="142" t="str">
        <f t="shared" si="99"/>
        <v/>
      </c>
      <c r="AO1877" s="143" t="str">
        <f>IF(AND($AN1877&lt;&gt;"",$AN1877&gt;=8),VLOOKUP($AN1877,得点換算表!$I$15:$J$19,2),"")</f>
        <v/>
      </c>
      <c r="AP1877" s="105"/>
    </row>
    <row r="1878" spans="1:42" x14ac:dyDescent="0.15">
      <c r="A1878" s="11"/>
      <c r="B1878" s="12"/>
      <c r="C1878" s="13"/>
      <c r="D1878" s="13"/>
      <c r="E1878" s="14"/>
      <c r="F1878" s="14"/>
      <c r="G1878" s="14"/>
      <c r="H1878" s="14"/>
      <c r="I1878" s="15"/>
      <c r="J1878" s="14"/>
      <c r="K1878" s="13"/>
      <c r="L1878" s="14"/>
      <c r="M1878" s="14"/>
      <c r="N1878" s="14"/>
      <c r="O1878" s="14"/>
      <c r="P1878" s="198"/>
      <c r="Q1878" s="198"/>
      <c r="R1878" s="198"/>
      <c r="S1878" s="198"/>
      <c r="T1878" s="198"/>
      <c r="U1878" s="198"/>
      <c r="V1878" s="198"/>
      <c r="W1878" s="202">
        <f t="shared" si="97"/>
        <v>0</v>
      </c>
      <c r="X1878" s="14"/>
      <c r="Y1878" s="14"/>
      <c r="Z1878" s="108"/>
      <c r="AA1878" s="114"/>
      <c r="AB1878" s="129"/>
      <c r="AC1878" s="128"/>
      <c r="AD1878" s="142" t="str">
        <f t="shared" si="98"/>
        <v/>
      </c>
      <c r="AE1878" s="142" t="str">
        <f>IF($E1878&lt;&gt;"",IF($AD1878=1,VLOOKUP($E1878,得点換算表!$C$5:$D$14,2),VLOOKUP($E1878,得点換算表!$E$5:$F$14,2)),"")</f>
        <v/>
      </c>
      <c r="AF1878" s="142" t="str">
        <f>IF($F1878&lt;&gt;"",IF($AD1878=1,VLOOKUP($F1878,得点換算表!$C$15:$D$24,2),VLOOKUP($F1878,得点換算表!$E$15:$F$24,2)),"")</f>
        <v/>
      </c>
      <c r="AG1878" s="142" t="str">
        <f>IF($G1878&lt;&gt;"",IF($AD1878=1,VLOOKUP($G1878,得点換算表!$C$25:$D$34,2),VLOOKUP($G1878,得点換算表!$E$25:$F$34,2)),"")</f>
        <v/>
      </c>
      <c r="AH1878" s="142" t="str">
        <f>IF($H1878&lt;&gt;"",IF($AD1878=1,VLOOKUP($H1878,得点換算表!$C$35:$D$44,2),VLOOKUP($H1878,得点換算表!$E$35:$F$44,2)),"")</f>
        <v/>
      </c>
      <c r="AI1878" s="142" t="str">
        <f>IF($I1878&lt;&gt;"",IF($AD1878=1,VLOOKUP($I1878,得点換算表!$C$45:$D$55,2),VLOOKUP($I1878,得点換算表!$E$45:$F$55,2)),"")</f>
        <v/>
      </c>
      <c r="AJ1878" s="142" t="str">
        <f>IF($J1878&lt;&gt;"",IF($AD1878=1,VLOOKUP($J1878,得点換算表!$C$56:$D$65,2),VLOOKUP($J1878,得点換算表!$E$56:$F$65,2)),"")</f>
        <v/>
      </c>
      <c r="AK1878" s="142" t="str">
        <f>IF($K1878&lt;&gt;"",IF($AD1878=1,VLOOKUP($K1878,得点換算表!$C$66:$D$76,2),VLOOKUP($K1878,得点換算表!$E$66:$F$76,2)),"")</f>
        <v/>
      </c>
      <c r="AL1878" s="142" t="str">
        <f>IF($L1878&lt;&gt;"",IF($AD1878=1,VLOOKUP($L1878,得点換算表!$C$77:$D$86,2),VLOOKUP($L1878,得点換算表!$E$77:$F$86,2)),"")</f>
        <v/>
      </c>
      <c r="AM1878" s="142" t="str">
        <f>IF($M1878&lt;&gt;"",IF($AD1878=1,VLOOKUP($M1878,得点換算表!$C$87:$D$96,2),VLOOKUP($M1878,得点換算表!$E$87:$F$96,2)),"")</f>
        <v/>
      </c>
      <c r="AN1878" s="142" t="str">
        <f t="shared" si="99"/>
        <v/>
      </c>
      <c r="AO1878" s="143" t="str">
        <f>IF(AND($AN1878&lt;&gt;"",$AN1878&gt;=8),VLOOKUP($AN1878,得点換算表!$I$15:$J$19,2),"")</f>
        <v/>
      </c>
      <c r="AP1878" s="105"/>
    </row>
    <row r="1879" spans="1:42" x14ac:dyDescent="0.15">
      <c r="A1879" s="11"/>
      <c r="B1879" s="12"/>
      <c r="C1879" s="13"/>
      <c r="D1879" s="13"/>
      <c r="E1879" s="14"/>
      <c r="F1879" s="14"/>
      <c r="G1879" s="14"/>
      <c r="H1879" s="14"/>
      <c r="I1879" s="15"/>
      <c r="J1879" s="14"/>
      <c r="K1879" s="13"/>
      <c r="L1879" s="14"/>
      <c r="M1879" s="14"/>
      <c r="N1879" s="14"/>
      <c r="O1879" s="14"/>
      <c r="P1879" s="198"/>
      <c r="Q1879" s="198"/>
      <c r="R1879" s="198"/>
      <c r="S1879" s="198"/>
      <c r="T1879" s="198"/>
      <c r="U1879" s="198"/>
      <c r="V1879" s="198"/>
      <c r="W1879" s="202">
        <f t="shared" si="97"/>
        <v>0</v>
      </c>
      <c r="X1879" s="14"/>
      <c r="Y1879" s="14"/>
      <c r="Z1879" s="108"/>
      <c r="AA1879" s="114"/>
      <c r="AB1879" s="129"/>
      <c r="AC1879" s="128"/>
      <c r="AD1879" s="142" t="str">
        <f t="shared" si="98"/>
        <v/>
      </c>
      <c r="AE1879" s="142" t="str">
        <f>IF($E1879&lt;&gt;"",IF($AD1879=1,VLOOKUP($E1879,得点換算表!$C$5:$D$14,2),VLOOKUP($E1879,得点換算表!$E$5:$F$14,2)),"")</f>
        <v/>
      </c>
      <c r="AF1879" s="142" t="str">
        <f>IF($F1879&lt;&gt;"",IF($AD1879=1,VLOOKUP($F1879,得点換算表!$C$15:$D$24,2),VLOOKUP($F1879,得点換算表!$E$15:$F$24,2)),"")</f>
        <v/>
      </c>
      <c r="AG1879" s="142" t="str">
        <f>IF($G1879&lt;&gt;"",IF($AD1879=1,VLOOKUP($G1879,得点換算表!$C$25:$D$34,2),VLOOKUP($G1879,得点換算表!$E$25:$F$34,2)),"")</f>
        <v/>
      </c>
      <c r="AH1879" s="142" t="str">
        <f>IF($H1879&lt;&gt;"",IF($AD1879=1,VLOOKUP($H1879,得点換算表!$C$35:$D$44,2),VLOOKUP($H1879,得点換算表!$E$35:$F$44,2)),"")</f>
        <v/>
      </c>
      <c r="AI1879" s="142" t="str">
        <f>IF($I1879&lt;&gt;"",IF($AD1879=1,VLOOKUP($I1879,得点換算表!$C$45:$D$55,2),VLOOKUP($I1879,得点換算表!$E$45:$F$55,2)),"")</f>
        <v/>
      </c>
      <c r="AJ1879" s="142" t="str">
        <f>IF($J1879&lt;&gt;"",IF($AD1879=1,VLOOKUP($J1879,得点換算表!$C$56:$D$65,2),VLOOKUP($J1879,得点換算表!$E$56:$F$65,2)),"")</f>
        <v/>
      </c>
      <c r="AK1879" s="142" t="str">
        <f>IF($K1879&lt;&gt;"",IF($AD1879=1,VLOOKUP($K1879,得点換算表!$C$66:$D$76,2),VLOOKUP($K1879,得点換算表!$E$66:$F$76,2)),"")</f>
        <v/>
      </c>
      <c r="AL1879" s="142" t="str">
        <f>IF($L1879&lt;&gt;"",IF($AD1879=1,VLOOKUP($L1879,得点換算表!$C$77:$D$86,2),VLOOKUP($L1879,得点換算表!$E$77:$F$86,2)),"")</f>
        <v/>
      </c>
      <c r="AM1879" s="142" t="str">
        <f>IF($M1879&lt;&gt;"",IF($AD1879=1,VLOOKUP($M1879,得点換算表!$C$87:$D$96,2),VLOOKUP($M1879,得点換算表!$E$87:$F$96,2)),"")</f>
        <v/>
      </c>
      <c r="AN1879" s="142" t="str">
        <f t="shared" si="99"/>
        <v/>
      </c>
      <c r="AO1879" s="143" t="str">
        <f>IF(AND($AN1879&lt;&gt;"",$AN1879&gt;=8),VLOOKUP($AN1879,得点換算表!$I$15:$J$19,2),"")</f>
        <v/>
      </c>
      <c r="AP1879" s="105"/>
    </row>
    <row r="1880" spans="1:42" x14ac:dyDescent="0.15">
      <c r="A1880" s="11"/>
      <c r="B1880" s="12"/>
      <c r="C1880" s="13"/>
      <c r="D1880" s="13"/>
      <c r="E1880" s="14"/>
      <c r="F1880" s="14"/>
      <c r="G1880" s="14"/>
      <c r="H1880" s="14"/>
      <c r="I1880" s="15"/>
      <c r="J1880" s="14"/>
      <c r="K1880" s="13"/>
      <c r="L1880" s="14"/>
      <c r="M1880" s="14"/>
      <c r="N1880" s="14"/>
      <c r="O1880" s="14"/>
      <c r="P1880" s="198"/>
      <c r="Q1880" s="198"/>
      <c r="R1880" s="198"/>
      <c r="S1880" s="198"/>
      <c r="T1880" s="198"/>
      <c r="U1880" s="198"/>
      <c r="V1880" s="198"/>
      <c r="W1880" s="202">
        <f t="shared" si="97"/>
        <v>0</v>
      </c>
      <c r="X1880" s="14"/>
      <c r="Y1880" s="14"/>
      <c r="Z1880" s="108"/>
      <c r="AA1880" s="114"/>
      <c r="AB1880" s="129"/>
      <c r="AC1880" s="128"/>
      <c r="AD1880" s="142" t="str">
        <f t="shared" si="98"/>
        <v/>
      </c>
      <c r="AE1880" s="142" t="str">
        <f>IF($E1880&lt;&gt;"",IF($AD1880=1,VLOOKUP($E1880,得点換算表!$C$5:$D$14,2),VLOOKUP($E1880,得点換算表!$E$5:$F$14,2)),"")</f>
        <v/>
      </c>
      <c r="AF1880" s="142" t="str">
        <f>IF($F1880&lt;&gt;"",IF($AD1880=1,VLOOKUP($F1880,得点換算表!$C$15:$D$24,2),VLOOKUP($F1880,得点換算表!$E$15:$F$24,2)),"")</f>
        <v/>
      </c>
      <c r="AG1880" s="142" t="str">
        <f>IF($G1880&lt;&gt;"",IF($AD1880=1,VLOOKUP($G1880,得点換算表!$C$25:$D$34,2),VLOOKUP($G1880,得点換算表!$E$25:$F$34,2)),"")</f>
        <v/>
      </c>
      <c r="AH1880" s="142" t="str">
        <f>IF($H1880&lt;&gt;"",IF($AD1880=1,VLOOKUP($H1880,得点換算表!$C$35:$D$44,2),VLOOKUP($H1880,得点換算表!$E$35:$F$44,2)),"")</f>
        <v/>
      </c>
      <c r="AI1880" s="142" t="str">
        <f>IF($I1880&lt;&gt;"",IF($AD1880=1,VLOOKUP($I1880,得点換算表!$C$45:$D$55,2),VLOOKUP($I1880,得点換算表!$E$45:$F$55,2)),"")</f>
        <v/>
      </c>
      <c r="AJ1880" s="142" t="str">
        <f>IF($J1880&lt;&gt;"",IF($AD1880=1,VLOOKUP($J1880,得点換算表!$C$56:$D$65,2),VLOOKUP($J1880,得点換算表!$E$56:$F$65,2)),"")</f>
        <v/>
      </c>
      <c r="AK1880" s="142" t="str">
        <f>IF($K1880&lt;&gt;"",IF($AD1880=1,VLOOKUP($K1880,得点換算表!$C$66:$D$76,2),VLOOKUP($K1880,得点換算表!$E$66:$F$76,2)),"")</f>
        <v/>
      </c>
      <c r="AL1880" s="142" t="str">
        <f>IF($L1880&lt;&gt;"",IF($AD1880=1,VLOOKUP($L1880,得点換算表!$C$77:$D$86,2),VLOOKUP($L1880,得点換算表!$E$77:$F$86,2)),"")</f>
        <v/>
      </c>
      <c r="AM1880" s="142" t="str">
        <f>IF($M1880&lt;&gt;"",IF($AD1880=1,VLOOKUP($M1880,得点換算表!$C$87:$D$96,2),VLOOKUP($M1880,得点換算表!$E$87:$F$96,2)),"")</f>
        <v/>
      </c>
      <c r="AN1880" s="142" t="str">
        <f t="shared" si="99"/>
        <v/>
      </c>
      <c r="AO1880" s="143" t="str">
        <f>IF(AND($AN1880&lt;&gt;"",$AN1880&gt;=8),VLOOKUP($AN1880,得点換算表!$I$15:$J$19,2),"")</f>
        <v/>
      </c>
      <c r="AP1880" s="105"/>
    </row>
    <row r="1881" spans="1:42" x14ac:dyDescent="0.15">
      <c r="A1881" s="11"/>
      <c r="B1881" s="12"/>
      <c r="C1881" s="13"/>
      <c r="D1881" s="13"/>
      <c r="E1881" s="14"/>
      <c r="F1881" s="14"/>
      <c r="G1881" s="14"/>
      <c r="H1881" s="14"/>
      <c r="I1881" s="15"/>
      <c r="J1881" s="14"/>
      <c r="K1881" s="13"/>
      <c r="L1881" s="14"/>
      <c r="M1881" s="14"/>
      <c r="N1881" s="14"/>
      <c r="O1881" s="14"/>
      <c r="P1881" s="198"/>
      <c r="Q1881" s="198"/>
      <c r="R1881" s="198"/>
      <c r="S1881" s="198"/>
      <c r="T1881" s="198"/>
      <c r="U1881" s="198"/>
      <c r="V1881" s="198"/>
      <c r="W1881" s="202">
        <f t="shared" si="97"/>
        <v>0</v>
      </c>
      <c r="X1881" s="14"/>
      <c r="Y1881" s="14"/>
      <c r="Z1881" s="108"/>
      <c r="AA1881" s="114"/>
      <c r="AB1881" s="129"/>
      <c r="AC1881" s="128"/>
      <c r="AD1881" s="142" t="str">
        <f t="shared" si="98"/>
        <v/>
      </c>
      <c r="AE1881" s="142" t="str">
        <f>IF($E1881&lt;&gt;"",IF($AD1881=1,VLOOKUP($E1881,得点換算表!$C$5:$D$14,2),VLOOKUP($E1881,得点換算表!$E$5:$F$14,2)),"")</f>
        <v/>
      </c>
      <c r="AF1881" s="142" t="str">
        <f>IF($F1881&lt;&gt;"",IF($AD1881=1,VLOOKUP($F1881,得点換算表!$C$15:$D$24,2),VLOOKUP($F1881,得点換算表!$E$15:$F$24,2)),"")</f>
        <v/>
      </c>
      <c r="AG1881" s="142" t="str">
        <f>IF($G1881&lt;&gt;"",IF($AD1881=1,VLOOKUP($G1881,得点換算表!$C$25:$D$34,2),VLOOKUP($G1881,得点換算表!$E$25:$F$34,2)),"")</f>
        <v/>
      </c>
      <c r="AH1881" s="142" t="str">
        <f>IF($H1881&lt;&gt;"",IF($AD1881=1,VLOOKUP($H1881,得点換算表!$C$35:$D$44,2),VLOOKUP($H1881,得点換算表!$E$35:$F$44,2)),"")</f>
        <v/>
      </c>
      <c r="AI1881" s="142" t="str">
        <f>IF($I1881&lt;&gt;"",IF($AD1881=1,VLOOKUP($I1881,得点換算表!$C$45:$D$55,2),VLOOKUP($I1881,得点換算表!$E$45:$F$55,2)),"")</f>
        <v/>
      </c>
      <c r="AJ1881" s="142" t="str">
        <f>IF($J1881&lt;&gt;"",IF($AD1881=1,VLOOKUP($J1881,得点換算表!$C$56:$D$65,2),VLOOKUP($J1881,得点換算表!$E$56:$F$65,2)),"")</f>
        <v/>
      </c>
      <c r="AK1881" s="142" t="str">
        <f>IF($K1881&lt;&gt;"",IF($AD1881=1,VLOOKUP($K1881,得点換算表!$C$66:$D$76,2),VLOOKUP($K1881,得点換算表!$E$66:$F$76,2)),"")</f>
        <v/>
      </c>
      <c r="AL1881" s="142" t="str">
        <f>IF($L1881&lt;&gt;"",IF($AD1881=1,VLOOKUP($L1881,得点換算表!$C$77:$D$86,2),VLOOKUP($L1881,得点換算表!$E$77:$F$86,2)),"")</f>
        <v/>
      </c>
      <c r="AM1881" s="142" t="str">
        <f>IF($M1881&lt;&gt;"",IF($AD1881=1,VLOOKUP($M1881,得点換算表!$C$87:$D$96,2),VLOOKUP($M1881,得点換算表!$E$87:$F$96,2)),"")</f>
        <v/>
      </c>
      <c r="AN1881" s="142" t="str">
        <f t="shared" si="99"/>
        <v/>
      </c>
      <c r="AO1881" s="143" t="str">
        <f>IF(AND($AN1881&lt;&gt;"",$AN1881&gt;=8),VLOOKUP($AN1881,得点換算表!$I$15:$J$19,2),"")</f>
        <v/>
      </c>
      <c r="AP1881" s="105"/>
    </row>
    <row r="1882" spans="1:42" x14ac:dyDescent="0.15">
      <c r="A1882" s="11"/>
      <c r="B1882" s="12"/>
      <c r="C1882" s="13"/>
      <c r="D1882" s="13"/>
      <c r="E1882" s="14"/>
      <c r="F1882" s="14"/>
      <c r="G1882" s="14"/>
      <c r="H1882" s="14"/>
      <c r="I1882" s="15"/>
      <c r="J1882" s="14"/>
      <c r="K1882" s="13"/>
      <c r="L1882" s="14"/>
      <c r="M1882" s="14"/>
      <c r="N1882" s="14"/>
      <c r="O1882" s="14"/>
      <c r="P1882" s="198"/>
      <c r="Q1882" s="198"/>
      <c r="R1882" s="198"/>
      <c r="S1882" s="198"/>
      <c r="T1882" s="198"/>
      <c r="U1882" s="198"/>
      <c r="V1882" s="198"/>
      <c r="W1882" s="202">
        <f t="shared" si="97"/>
        <v>0</v>
      </c>
      <c r="X1882" s="14"/>
      <c r="Y1882" s="14"/>
      <c r="Z1882" s="108"/>
      <c r="AA1882" s="114"/>
      <c r="AB1882" s="129"/>
      <c r="AC1882" s="128"/>
      <c r="AD1882" s="142" t="str">
        <f t="shared" si="98"/>
        <v/>
      </c>
      <c r="AE1882" s="142" t="str">
        <f>IF($E1882&lt;&gt;"",IF($AD1882=1,VLOOKUP($E1882,得点換算表!$C$5:$D$14,2),VLOOKUP($E1882,得点換算表!$E$5:$F$14,2)),"")</f>
        <v/>
      </c>
      <c r="AF1882" s="142" t="str">
        <f>IF($F1882&lt;&gt;"",IF($AD1882=1,VLOOKUP($F1882,得点換算表!$C$15:$D$24,2),VLOOKUP($F1882,得点換算表!$E$15:$F$24,2)),"")</f>
        <v/>
      </c>
      <c r="AG1882" s="142" t="str">
        <f>IF($G1882&lt;&gt;"",IF($AD1882=1,VLOOKUP($G1882,得点換算表!$C$25:$D$34,2),VLOOKUP($G1882,得点換算表!$E$25:$F$34,2)),"")</f>
        <v/>
      </c>
      <c r="AH1882" s="142" t="str">
        <f>IF($H1882&lt;&gt;"",IF($AD1882=1,VLOOKUP($H1882,得点換算表!$C$35:$D$44,2),VLOOKUP($H1882,得点換算表!$E$35:$F$44,2)),"")</f>
        <v/>
      </c>
      <c r="AI1882" s="142" t="str">
        <f>IF($I1882&lt;&gt;"",IF($AD1882=1,VLOOKUP($I1882,得点換算表!$C$45:$D$55,2),VLOOKUP($I1882,得点換算表!$E$45:$F$55,2)),"")</f>
        <v/>
      </c>
      <c r="AJ1882" s="142" t="str">
        <f>IF($J1882&lt;&gt;"",IF($AD1882=1,VLOOKUP($J1882,得点換算表!$C$56:$D$65,2),VLOOKUP($J1882,得点換算表!$E$56:$F$65,2)),"")</f>
        <v/>
      </c>
      <c r="AK1882" s="142" t="str">
        <f>IF($K1882&lt;&gt;"",IF($AD1882=1,VLOOKUP($K1882,得点換算表!$C$66:$D$76,2),VLOOKUP($K1882,得点換算表!$E$66:$F$76,2)),"")</f>
        <v/>
      </c>
      <c r="AL1882" s="142" t="str">
        <f>IF($L1882&lt;&gt;"",IF($AD1882=1,VLOOKUP($L1882,得点換算表!$C$77:$D$86,2),VLOOKUP($L1882,得点換算表!$E$77:$F$86,2)),"")</f>
        <v/>
      </c>
      <c r="AM1882" s="142" t="str">
        <f>IF($M1882&lt;&gt;"",IF($AD1882=1,VLOOKUP($M1882,得点換算表!$C$87:$D$96,2),VLOOKUP($M1882,得点換算表!$E$87:$F$96,2)),"")</f>
        <v/>
      </c>
      <c r="AN1882" s="142" t="str">
        <f t="shared" si="99"/>
        <v/>
      </c>
      <c r="AO1882" s="143" t="str">
        <f>IF(AND($AN1882&lt;&gt;"",$AN1882&gt;=8),VLOOKUP($AN1882,得点換算表!$I$15:$J$19,2),"")</f>
        <v/>
      </c>
      <c r="AP1882" s="105"/>
    </row>
    <row r="1883" spans="1:42" x14ac:dyDescent="0.15">
      <c r="A1883" s="11"/>
      <c r="B1883" s="12"/>
      <c r="C1883" s="13"/>
      <c r="D1883" s="13"/>
      <c r="E1883" s="14"/>
      <c r="F1883" s="14"/>
      <c r="G1883" s="14"/>
      <c r="H1883" s="14"/>
      <c r="I1883" s="15"/>
      <c r="J1883" s="14"/>
      <c r="K1883" s="13"/>
      <c r="L1883" s="14"/>
      <c r="M1883" s="14"/>
      <c r="N1883" s="14"/>
      <c r="O1883" s="14"/>
      <c r="P1883" s="198"/>
      <c r="Q1883" s="198"/>
      <c r="R1883" s="198"/>
      <c r="S1883" s="198"/>
      <c r="T1883" s="198"/>
      <c r="U1883" s="198"/>
      <c r="V1883" s="198"/>
      <c r="W1883" s="202">
        <f t="shared" si="97"/>
        <v>0</v>
      </c>
      <c r="X1883" s="14"/>
      <c r="Y1883" s="14"/>
      <c r="Z1883" s="108"/>
      <c r="AA1883" s="114"/>
      <c r="AB1883" s="129"/>
      <c r="AC1883" s="128"/>
      <c r="AD1883" s="142" t="str">
        <f t="shared" si="98"/>
        <v/>
      </c>
      <c r="AE1883" s="142" t="str">
        <f>IF($E1883&lt;&gt;"",IF($AD1883=1,VLOOKUP($E1883,得点換算表!$C$5:$D$14,2),VLOOKUP($E1883,得点換算表!$E$5:$F$14,2)),"")</f>
        <v/>
      </c>
      <c r="AF1883" s="142" t="str">
        <f>IF($F1883&lt;&gt;"",IF($AD1883=1,VLOOKUP($F1883,得点換算表!$C$15:$D$24,2),VLOOKUP($F1883,得点換算表!$E$15:$F$24,2)),"")</f>
        <v/>
      </c>
      <c r="AG1883" s="142" t="str">
        <f>IF($G1883&lt;&gt;"",IF($AD1883=1,VLOOKUP($G1883,得点換算表!$C$25:$D$34,2),VLOOKUP($G1883,得点換算表!$E$25:$F$34,2)),"")</f>
        <v/>
      </c>
      <c r="AH1883" s="142" t="str">
        <f>IF($H1883&lt;&gt;"",IF($AD1883=1,VLOOKUP($H1883,得点換算表!$C$35:$D$44,2),VLOOKUP($H1883,得点換算表!$E$35:$F$44,2)),"")</f>
        <v/>
      </c>
      <c r="AI1883" s="142" t="str">
        <f>IF($I1883&lt;&gt;"",IF($AD1883=1,VLOOKUP($I1883,得点換算表!$C$45:$D$55,2),VLOOKUP($I1883,得点換算表!$E$45:$F$55,2)),"")</f>
        <v/>
      </c>
      <c r="AJ1883" s="142" t="str">
        <f>IF($J1883&lt;&gt;"",IF($AD1883=1,VLOOKUP($J1883,得点換算表!$C$56:$D$65,2),VLOOKUP($J1883,得点換算表!$E$56:$F$65,2)),"")</f>
        <v/>
      </c>
      <c r="AK1883" s="142" t="str">
        <f>IF($K1883&lt;&gt;"",IF($AD1883=1,VLOOKUP($K1883,得点換算表!$C$66:$D$76,2),VLOOKUP($K1883,得点換算表!$E$66:$F$76,2)),"")</f>
        <v/>
      </c>
      <c r="AL1883" s="142" t="str">
        <f>IF($L1883&lt;&gt;"",IF($AD1883=1,VLOOKUP($L1883,得点換算表!$C$77:$D$86,2),VLOOKUP($L1883,得点換算表!$E$77:$F$86,2)),"")</f>
        <v/>
      </c>
      <c r="AM1883" s="142" t="str">
        <f>IF($M1883&lt;&gt;"",IF($AD1883=1,VLOOKUP($M1883,得点換算表!$C$87:$D$96,2),VLOOKUP($M1883,得点換算表!$E$87:$F$96,2)),"")</f>
        <v/>
      </c>
      <c r="AN1883" s="142" t="str">
        <f t="shared" si="99"/>
        <v/>
      </c>
      <c r="AO1883" s="143" t="str">
        <f>IF(AND($AN1883&lt;&gt;"",$AN1883&gt;=8),VLOOKUP($AN1883,得点換算表!$I$15:$J$19,2),"")</f>
        <v/>
      </c>
      <c r="AP1883" s="105"/>
    </row>
    <row r="1884" spans="1:42" x14ac:dyDescent="0.15">
      <c r="A1884" s="11"/>
      <c r="B1884" s="12"/>
      <c r="C1884" s="13"/>
      <c r="D1884" s="13"/>
      <c r="E1884" s="14"/>
      <c r="F1884" s="14"/>
      <c r="G1884" s="14"/>
      <c r="H1884" s="14"/>
      <c r="I1884" s="15"/>
      <c r="J1884" s="14"/>
      <c r="K1884" s="13"/>
      <c r="L1884" s="14"/>
      <c r="M1884" s="14"/>
      <c r="N1884" s="14"/>
      <c r="O1884" s="14"/>
      <c r="P1884" s="198"/>
      <c r="Q1884" s="198"/>
      <c r="R1884" s="198"/>
      <c r="S1884" s="198"/>
      <c r="T1884" s="198"/>
      <c r="U1884" s="198"/>
      <c r="V1884" s="198"/>
      <c r="W1884" s="202">
        <f t="shared" si="97"/>
        <v>0</v>
      </c>
      <c r="X1884" s="14"/>
      <c r="Y1884" s="14"/>
      <c r="Z1884" s="108"/>
      <c r="AA1884" s="114"/>
      <c r="AB1884" s="129"/>
      <c r="AC1884" s="128"/>
      <c r="AD1884" s="142" t="str">
        <f t="shared" si="98"/>
        <v/>
      </c>
      <c r="AE1884" s="142" t="str">
        <f>IF($E1884&lt;&gt;"",IF($AD1884=1,VLOOKUP($E1884,得点換算表!$C$5:$D$14,2),VLOOKUP($E1884,得点換算表!$E$5:$F$14,2)),"")</f>
        <v/>
      </c>
      <c r="AF1884" s="142" t="str">
        <f>IF($F1884&lt;&gt;"",IF($AD1884=1,VLOOKUP($F1884,得点換算表!$C$15:$D$24,2),VLOOKUP($F1884,得点換算表!$E$15:$F$24,2)),"")</f>
        <v/>
      </c>
      <c r="AG1884" s="142" t="str">
        <f>IF($G1884&lt;&gt;"",IF($AD1884=1,VLOOKUP($G1884,得点換算表!$C$25:$D$34,2),VLOOKUP($G1884,得点換算表!$E$25:$F$34,2)),"")</f>
        <v/>
      </c>
      <c r="AH1884" s="142" t="str">
        <f>IF($H1884&lt;&gt;"",IF($AD1884=1,VLOOKUP($H1884,得点換算表!$C$35:$D$44,2),VLOOKUP($H1884,得点換算表!$E$35:$F$44,2)),"")</f>
        <v/>
      </c>
      <c r="AI1884" s="142" t="str">
        <f>IF($I1884&lt;&gt;"",IF($AD1884=1,VLOOKUP($I1884,得点換算表!$C$45:$D$55,2),VLOOKUP($I1884,得点換算表!$E$45:$F$55,2)),"")</f>
        <v/>
      </c>
      <c r="AJ1884" s="142" t="str">
        <f>IF($J1884&lt;&gt;"",IF($AD1884=1,VLOOKUP($J1884,得点換算表!$C$56:$D$65,2),VLOOKUP($J1884,得点換算表!$E$56:$F$65,2)),"")</f>
        <v/>
      </c>
      <c r="AK1884" s="142" t="str">
        <f>IF($K1884&lt;&gt;"",IF($AD1884=1,VLOOKUP($K1884,得点換算表!$C$66:$D$76,2),VLOOKUP($K1884,得点換算表!$E$66:$F$76,2)),"")</f>
        <v/>
      </c>
      <c r="AL1884" s="142" t="str">
        <f>IF($L1884&lt;&gt;"",IF($AD1884=1,VLOOKUP($L1884,得点換算表!$C$77:$D$86,2),VLOOKUP($L1884,得点換算表!$E$77:$F$86,2)),"")</f>
        <v/>
      </c>
      <c r="AM1884" s="142" t="str">
        <f>IF($M1884&lt;&gt;"",IF($AD1884=1,VLOOKUP($M1884,得点換算表!$C$87:$D$96,2),VLOOKUP($M1884,得点換算表!$E$87:$F$96,2)),"")</f>
        <v/>
      </c>
      <c r="AN1884" s="142" t="str">
        <f t="shared" si="99"/>
        <v/>
      </c>
      <c r="AO1884" s="143" t="str">
        <f>IF(AND($AN1884&lt;&gt;"",$AN1884&gt;=8),VLOOKUP($AN1884,得点換算表!$I$15:$J$19,2),"")</f>
        <v/>
      </c>
      <c r="AP1884" s="105"/>
    </row>
    <row r="1885" spans="1:42" x14ac:dyDescent="0.15">
      <c r="A1885" s="11"/>
      <c r="B1885" s="12"/>
      <c r="C1885" s="13"/>
      <c r="D1885" s="13"/>
      <c r="E1885" s="14"/>
      <c r="F1885" s="14"/>
      <c r="G1885" s="14"/>
      <c r="H1885" s="14"/>
      <c r="I1885" s="15"/>
      <c r="J1885" s="14"/>
      <c r="K1885" s="13"/>
      <c r="L1885" s="14"/>
      <c r="M1885" s="14"/>
      <c r="N1885" s="14"/>
      <c r="O1885" s="14"/>
      <c r="P1885" s="198"/>
      <c r="Q1885" s="198"/>
      <c r="R1885" s="198"/>
      <c r="S1885" s="198"/>
      <c r="T1885" s="198"/>
      <c r="U1885" s="198"/>
      <c r="V1885" s="198"/>
      <c r="W1885" s="202">
        <f t="shared" si="97"/>
        <v>0</v>
      </c>
      <c r="X1885" s="14"/>
      <c r="Y1885" s="14"/>
      <c r="Z1885" s="108"/>
      <c r="AA1885" s="114"/>
      <c r="AB1885" s="129"/>
      <c r="AC1885" s="128"/>
      <c r="AD1885" s="142" t="str">
        <f t="shared" si="98"/>
        <v/>
      </c>
      <c r="AE1885" s="142" t="str">
        <f>IF($E1885&lt;&gt;"",IF($AD1885=1,VLOOKUP($E1885,得点換算表!$C$5:$D$14,2),VLOOKUP($E1885,得点換算表!$E$5:$F$14,2)),"")</f>
        <v/>
      </c>
      <c r="AF1885" s="142" t="str">
        <f>IF($F1885&lt;&gt;"",IF($AD1885=1,VLOOKUP($F1885,得点換算表!$C$15:$D$24,2),VLOOKUP($F1885,得点換算表!$E$15:$F$24,2)),"")</f>
        <v/>
      </c>
      <c r="AG1885" s="142" t="str">
        <f>IF($G1885&lt;&gt;"",IF($AD1885=1,VLOOKUP($G1885,得点換算表!$C$25:$D$34,2),VLOOKUP($G1885,得点換算表!$E$25:$F$34,2)),"")</f>
        <v/>
      </c>
      <c r="AH1885" s="142" t="str">
        <f>IF($H1885&lt;&gt;"",IF($AD1885=1,VLOOKUP($H1885,得点換算表!$C$35:$D$44,2),VLOOKUP($H1885,得点換算表!$E$35:$F$44,2)),"")</f>
        <v/>
      </c>
      <c r="AI1885" s="142" t="str">
        <f>IF($I1885&lt;&gt;"",IF($AD1885=1,VLOOKUP($I1885,得点換算表!$C$45:$D$55,2),VLOOKUP($I1885,得点換算表!$E$45:$F$55,2)),"")</f>
        <v/>
      </c>
      <c r="AJ1885" s="142" t="str">
        <f>IF($J1885&lt;&gt;"",IF($AD1885=1,VLOOKUP($J1885,得点換算表!$C$56:$D$65,2),VLOOKUP($J1885,得点換算表!$E$56:$F$65,2)),"")</f>
        <v/>
      </c>
      <c r="AK1885" s="142" t="str">
        <f>IF($K1885&lt;&gt;"",IF($AD1885=1,VLOOKUP($K1885,得点換算表!$C$66:$D$76,2),VLOOKUP($K1885,得点換算表!$E$66:$F$76,2)),"")</f>
        <v/>
      </c>
      <c r="AL1885" s="142" t="str">
        <f>IF($L1885&lt;&gt;"",IF($AD1885=1,VLOOKUP($L1885,得点換算表!$C$77:$D$86,2),VLOOKUP($L1885,得点換算表!$E$77:$F$86,2)),"")</f>
        <v/>
      </c>
      <c r="AM1885" s="142" t="str">
        <f>IF($M1885&lt;&gt;"",IF($AD1885=1,VLOOKUP($M1885,得点換算表!$C$87:$D$96,2),VLOOKUP($M1885,得点換算表!$E$87:$F$96,2)),"")</f>
        <v/>
      </c>
      <c r="AN1885" s="142" t="str">
        <f t="shared" si="99"/>
        <v/>
      </c>
      <c r="AO1885" s="143" t="str">
        <f>IF(AND($AN1885&lt;&gt;"",$AN1885&gt;=8),VLOOKUP($AN1885,得点換算表!$I$15:$J$19,2),"")</f>
        <v/>
      </c>
      <c r="AP1885" s="105"/>
    </row>
    <row r="1886" spans="1:42" x14ac:dyDescent="0.15">
      <c r="A1886" s="11"/>
      <c r="B1886" s="12"/>
      <c r="C1886" s="13"/>
      <c r="D1886" s="13"/>
      <c r="E1886" s="14"/>
      <c r="F1886" s="14"/>
      <c r="G1886" s="14"/>
      <c r="H1886" s="14"/>
      <c r="I1886" s="15"/>
      <c r="J1886" s="14"/>
      <c r="K1886" s="13"/>
      <c r="L1886" s="14"/>
      <c r="M1886" s="14"/>
      <c r="N1886" s="14"/>
      <c r="O1886" s="14"/>
      <c r="P1886" s="198"/>
      <c r="Q1886" s="198"/>
      <c r="R1886" s="198"/>
      <c r="S1886" s="198"/>
      <c r="T1886" s="198"/>
      <c r="U1886" s="198"/>
      <c r="V1886" s="198"/>
      <c r="W1886" s="202">
        <f t="shared" si="97"/>
        <v>0</v>
      </c>
      <c r="X1886" s="14"/>
      <c r="Y1886" s="14"/>
      <c r="Z1886" s="108"/>
      <c r="AA1886" s="114"/>
      <c r="AB1886" s="129"/>
      <c r="AC1886" s="128"/>
      <c r="AD1886" s="142" t="str">
        <f t="shared" si="98"/>
        <v/>
      </c>
      <c r="AE1886" s="142" t="str">
        <f>IF($E1886&lt;&gt;"",IF($AD1886=1,VLOOKUP($E1886,得点換算表!$C$5:$D$14,2),VLOOKUP($E1886,得点換算表!$E$5:$F$14,2)),"")</f>
        <v/>
      </c>
      <c r="AF1886" s="142" t="str">
        <f>IF($F1886&lt;&gt;"",IF($AD1886=1,VLOOKUP($F1886,得点換算表!$C$15:$D$24,2),VLOOKUP($F1886,得点換算表!$E$15:$F$24,2)),"")</f>
        <v/>
      </c>
      <c r="AG1886" s="142" t="str">
        <f>IF($G1886&lt;&gt;"",IF($AD1886=1,VLOOKUP($G1886,得点換算表!$C$25:$D$34,2),VLOOKUP($G1886,得点換算表!$E$25:$F$34,2)),"")</f>
        <v/>
      </c>
      <c r="AH1886" s="142" t="str">
        <f>IF($H1886&lt;&gt;"",IF($AD1886=1,VLOOKUP($H1886,得点換算表!$C$35:$D$44,2),VLOOKUP($H1886,得点換算表!$E$35:$F$44,2)),"")</f>
        <v/>
      </c>
      <c r="AI1886" s="142" t="str">
        <f>IF($I1886&lt;&gt;"",IF($AD1886=1,VLOOKUP($I1886,得点換算表!$C$45:$D$55,2),VLOOKUP($I1886,得点換算表!$E$45:$F$55,2)),"")</f>
        <v/>
      </c>
      <c r="AJ1886" s="142" t="str">
        <f>IF($J1886&lt;&gt;"",IF($AD1886=1,VLOOKUP($J1886,得点換算表!$C$56:$D$65,2),VLOOKUP($J1886,得点換算表!$E$56:$F$65,2)),"")</f>
        <v/>
      </c>
      <c r="AK1886" s="142" t="str">
        <f>IF($K1886&lt;&gt;"",IF($AD1886=1,VLOOKUP($K1886,得点換算表!$C$66:$D$76,2),VLOOKUP($K1886,得点換算表!$E$66:$F$76,2)),"")</f>
        <v/>
      </c>
      <c r="AL1886" s="142" t="str">
        <f>IF($L1886&lt;&gt;"",IF($AD1886=1,VLOOKUP($L1886,得点換算表!$C$77:$D$86,2),VLOOKUP($L1886,得点換算表!$E$77:$F$86,2)),"")</f>
        <v/>
      </c>
      <c r="AM1886" s="142" t="str">
        <f>IF($M1886&lt;&gt;"",IF($AD1886=1,VLOOKUP($M1886,得点換算表!$C$87:$D$96,2),VLOOKUP($M1886,得点換算表!$E$87:$F$96,2)),"")</f>
        <v/>
      </c>
      <c r="AN1886" s="142" t="str">
        <f t="shared" si="99"/>
        <v/>
      </c>
      <c r="AO1886" s="143" t="str">
        <f>IF(AND($AN1886&lt;&gt;"",$AN1886&gt;=8),VLOOKUP($AN1886,得点換算表!$I$15:$J$19,2),"")</f>
        <v/>
      </c>
      <c r="AP1886" s="105"/>
    </row>
    <row r="1887" spans="1:42" x14ac:dyDescent="0.15">
      <c r="A1887" s="11"/>
      <c r="B1887" s="12"/>
      <c r="C1887" s="13"/>
      <c r="D1887" s="13"/>
      <c r="E1887" s="14"/>
      <c r="F1887" s="14"/>
      <c r="G1887" s="14"/>
      <c r="H1887" s="14"/>
      <c r="I1887" s="15"/>
      <c r="J1887" s="14"/>
      <c r="K1887" s="13"/>
      <c r="L1887" s="14"/>
      <c r="M1887" s="14"/>
      <c r="N1887" s="14"/>
      <c r="O1887" s="14"/>
      <c r="P1887" s="198"/>
      <c r="Q1887" s="198"/>
      <c r="R1887" s="198"/>
      <c r="S1887" s="198"/>
      <c r="T1887" s="198"/>
      <c r="U1887" s="198"/>
      <c r="V1887" s="198"/>
      <c r="W1887" s="202">
        <f t="shared" si="97"/>
        <v>0</v>
      </c>
      <c r="X1887" s="14"/>
      <c r="Y1887" s="14"/>
      <c r="Z1887" s="108"/>
      <c r="AA1887" s="114"/>
      <c r="AB1887" s="129"/>
      <c r="AC1887" s="128"/>
      <c r="AD1887" s="142" t="str">
        <f t="shared" si="98"/>
        <v/>
      </c>
      <c r="AE1887" s="142" t="str">
        <f>IF($E1887&lt;&gt;"",IF($AD1887=1,VLOOKUP($E1887,得点換算表!$C$5:$D$14,2),VLOOKUP($E1887,得点換算表!$E$5:$F$14,2)),"")</f>
        <v/>
      </c>
      <c r="AF1887" s="142" t="str">
        <f>IF($F1887&lt;&gt;"",IF($AD1887=1,VLOOKUP($F1887,得点換算表!$C$15:$D$24,2),VLOOKUP($F1887,得点換算表!$E$15:$F$24,2)),"")</f>
        <v/>
      </c>
      <c r="AG1887" s="142" t="str">
        <f>IF($G1887&lt;&gt;"",IF($AD1887=1,VLOOKUP($G1887,得点換算表!$C$25:$D$34,2),VLOOKUP($G1887,得点換算表!$E$25:$F$34,2)),"")</f>
        <v/>
      </c>
      <c r="AH1887" s="142" t="str">
        <f>IF($H1887&lt;&gt;"",IF($AD1887=1,VLOOKUP($H1887,得点換算表!$C$35:$D$44,2),VLOOKUP($H1887,得点換算表!$E$35:$F$44,2)),"")</f>
        <v/>
      </c>
      <c r="AI1887" s="142" t="str">
        <f>IF($I1887&lt;&gt;"",IF($AD1887=1,VLOOKUP($I1887,得点換算表!$C$45:$D$55,2),VLOOKUP($I1887,得点換算表!$E$45:$F$55,2)),"")</f>
        <v/>
      </c>
      <c r="AJ1887" s="142" t="str">
        <f>IF($J1887&lt;&gt;"",IF($AD1887=1,VLOOKUP($J1887,得点換算表!$C$56:$D$65,2),VLOOKUP($J1887,得点換算表!$E$56:$F$65,2)),"")</f>
        <v/>
      </c>
      <c r="AK1887" s="142" t="str">
        <f>IF($K1887&lt;&gt;"",IF($AD1887=1,VLOOKUP($K1887,得点換算表!$C$66:$D$76,2),VLOOKUP($K1887,得点換算表!$E$66:$F$76,2)),"")</f>
        <v/>
      </c>
      <c r="AL1887" s="142" t="str">
        <f>IF($L1887&lt;&gt;"",IF($AD1887=1,VLOOKUP($L1887,得点換算表!$C$77:$D$86,2),VLOOKUP($L1887,得点換算表!$E$77:$F$86,2)),"")</f>
        <v/>
      </c>
      <c r="AM1887" s="142" t="str">
        <f>IF($M1887&lt;&gt;"",IF($AD1887=1,VLOOKUP($M1887,得点換算表!$C$87:$D$96,2),VLOOKUP($M1887,得点換算表!$E$87:$F$96,2)),"")</f>
        <v/>
      </c>
      <c r="AN1887" s="142" t="str">
        <f t="shared" si="99"/>
        <v/>
      </c>
      <c r="AO1887" s="143" t="str">
        <f>IF(AND($AN1887&lt;&gt;"",$AN1887&gt;=8),VLOOKUP($AN1887,得点換算表!$I$15:$J$19,2),"")</f>
        <v/>
      </c>
      <c r="AP1887" s="105"/>
    </row>
    <row r="1888" spans="1:42" x14ac:dyDescent="0.15">
      <c r="A1888" s="11"/>
      <c r="B1888" s="12"/>
      <c r="C1888" s="13"/>
      <c r="D1888" s="13"/>
      <c r="E1888" s="14"/>
      <c r="F1888" s="14"/>
      <c r="G1888" s="14"/>
      <c r="H1888" s="14"/>
      <c r="I1888" s="15"/>
      <c r="J1888" s="14"/>
      <c r="K1888" s="13"/>
      <c r="L1888" s="14"/>
      <c r="M1888" s="14"/>
      <c r="N1888" s="14"/>
      <c r="O1888" s="14"/>
      <c r="P1888" s="198"/>
      <c r="Q1888" s="198"/>
      <c r="R1888" s="198"/>
      <c r="S1888" s="198"/>
      <c r="T1888" s="198"/>
      <c r="U1888" s="198"/>
      <c r="V1888" s="198"/>
      <c r="W1888" s="202">
        <f t="shared" si="97"/>
        <v>0</v>
      </c>
      <c r="X1888" s="14"/>
      <c r="Y1888" s="14"/>
      <c r="Z1888" s="108"/>
      <c r="AA1888" s="114"/>
      <c r="AB1888" s="129"/>
      <c r="AC1888" s="128"/>
      <c r="AD1888" s="142" t="str">
        <f t="shared" si="98"/>
        <v/>
      </c>
      <c r="AE1888" s="142" t="str">
        <f>IF($E1888&lt;&gt;"",IF($AD1888=1,VLOOKUP($E1888,得点換算表!$C$5:$D$14,2),VLOOKUP($E1888,得点換算表!$E$5:$F$14,2)),"")</f>
        <v/>
      </c>
      <c r="AF1888" s="142" t="str">
        <f>IF($F1888&lt;&gt;"",IF($AD1888=1,VLOOKUP($F1888,得点換算表!$C$15:$D$24,2),VLOOKUP($F1888,得点換算表!$E$15:$F$24,2)),"")</f>
        <v/>
      </c>
      <c r="AG1888" s="142" t="str">
        <f>IF($G1888&lt;&gt;"",IF($AD1888=1,VLOOKUP($G1888,得点換算表!$C$25:$D$34,2),VLOOKUP($G1888,得点換算表!$E$25:$F$34,2)),"")</f>
        <v/>
      </c>
      <c r="AH1888" s="142" t="str">
        <f>IF($H1888&lt;&gt;"",IF($AD1888=1,VLOOKUP($H1888,得点換算表!$C$35:$D$44,2),VLOOKUP($H1888,得点換算表!$E$35:$F$44,2)),"")</f>
        <v/>
      </c>
      <c r="AI1888" s="142" t="str">
        <f>IF($I1888&lt;&gt;"",IF($AD1888=1,VLOOKUP($I1888,得点換算表!$C$45:$D$55,2),VLOOKUP($I1888,得点換算表!$E$45:$F$55,2)),"")</f>
        <v/>
      </c>
      <c r="AJ1888" s="142" t="str">
        <f>IF($J1888&lt;&gt;"",IF($AD1888=1,VLOOKUP($J1888,得点換算表!$C$56:$D$65,2),VLOOKUP($J1888,得点換算表!$E$56:$F$65,2)),"")</f>
        <v/>
      </c>
      <c r="AK1888" s="142" t="str">
        <f>IF($K1888&lt;&gt;"",IF($AD1888=1,VLOOKUP($K1888,得点換算表!$C$66:$D$76,2),VLOOKUP($K1888,得点換算表!$E$66:$F$76,2)),"")</f>
        <v/>
      </c>
      <c r="AL1888" s="142" t="str">
        <f>IF($L1888&lt;&gt;"",IF($AD1888=1,VLOOKUP($L1888,得点換算表!$C$77:$D$86,2),VLOOKUP($L1888,得点換算表!$E$77:$F$86,2)),"")</f>
        <v/>
      </c>
      <c r="AM1888" s="142" t="str">
        <f>IF($M1888&lt;&gt;"",IF($AD1888=1,VLOOKUP($M1888,得点換算表!$C$87:$D$96,2),VLOOKUP($M1888,得点換算表!$E$87:$F$96,2)),"")</f>
        <v/>
      </c>
      <c r="AN1888" s="142" t="str">
        <f t="shared" si="99"/>
        <v/>
      </c>
      <c r="AO1888" s="143" t="str">
        <f>IF(AND($AN1888&lt;&gt;"",$AN1888&gt;=8),VLOOKUP($AN1888,得点換算表!$I$15:$J$19,2),"")</f>
        <v/>
      </c>
      <c r="AP1888" s="105"/>
    </row>
    <row r="1889" spans="1:42" x14ac:dyDescent="0.15">
      <c r="A1889" s="11"/>
      <c r="B1889" s="12"/>
      <c r="C1889" s="13"/>
      <c r="D1889" s="13"/>
      <c r="E1889" s="14"/>
      <c r="F1889" s="14"/>
      <c r="G1889" s="14"/>
      <c r="H1889" s="14"/>
      <c r="I1889" s="15"/>
      <c r="J1889" s="14"/>
      <c r="K1889" s="13"/>
      <c r="L1889" s="14"/>
      <c r="M1889" s="14"/>
      <c r="N1889" s="14"/>
      <c r="O1889" s="14"/>
      <c r="P1889" s="198"/>
      <c r="Q1889" s="198"/>
      <c r="R1889" s="198"/>
      <c r="S1889" s="198"/>
      <c r="T1889" s="198"/>
      <c r="U1889" s="198"/>
      <c r="V1889" s="198"/>
      <c r="W1889" s="202">
        <f t="shared" si="97"/>
        <v>0</v>
      </c>
      <c r="X1889" s="14"/>
      <c r="Y1889" s="14"/>
      <c r="Z1889" s="108"/>
      <c r="AA1889" s="114"/>
      <c r="AB1889" s="129"/>
      <c r="AC1889" s="128"/>
      <c r="AD1889" s="142" t="str">
        <f t="shared" si="98"/>
        <v/>
      </c>
      <c r="AE1889" s="142" t="str">
        <f>IF($E1889&lt;&gt;"",IF($AD1889=1,VLOOKUP($E1889,得点換算表!$C$5:$D$14,2),VLOOKUP($E1889,得点換算表!$E$5:$F$14,2)),"")</f>
        <v/>
      </c>
      <c r="AF1889" s="142" t="str">
        <f>IF($F1889&lt;&gt;"",IF($AD1889=1,VLOOKUP($F1889,得点換算表!$C$15:$D$24,2),VLOOKUP($F1889,得点換算表!$E$15:$F$24,2)),"")</f>
        <v/>
      </c>
      <c r="AG1889" s="142" t="str">
        <f>IF($G1889&lt;&gt;"",IF($AD1889=1,VLOOKUP($G1889,得点換算表!$C$25:$D$34,2),VLOOKUP($G1889,得点換算表!$E$25:$F$34,2)),"")</f>
        <v/>
      </c>
      <c r="AH1889" s="142" t="str">
        <f>IF($H1889&lt;&gt;"",IF($AD1889=1,VLOOKUP($H1889,得点換算表!$C$35:$D$44,2),VLOOKUP($H1889,得点換算表!$E$35:$F$44,2)),"")</f>
        <v/>
      </c>
      <c r="AI1889" s="142" t="str">
        <f>IF($I1889&lt;&gt;"",IF($AD1889=1,VLOOKUP($I1889,得点換算表!$C$45:$D$55,2),VLOOKUP($I1889,得点換算表!$E$45:$F$55,2)),"")</f>
        <v/>
      </c>
      <c r="AJ1889" s="142" t="str">
        <f>IF($J1889&lt;&gt;"",IF($AD1889=1,VLOOKUP($J1889,得点換算表!$C$56:$D$65,2),VLOOKUP($J1889,得点換算表!$E$56:$F$65,2)),"")</f>
        <v/>
      </c>
      <c r="AK1889" s="142" t="str">
        <f>IF($K1889&lt;&gt;"",IF($AD1889=1,VLOOKUP($K1889,得点換算表!$C$66:$D$76,2),VLOOKUP($K1889,得点換算表!$E$66:$F$76,2)),"")</f>
        <v/>
      </c>
      <c r="AL1889" s="142" t="str">
        <f>IF($L1889&lt;&gt;"",IF($AD1889=1,VLOOKUP($L1889,得点換算表!$C$77:$D$86,2),VLOOKUP($L1889,得点換算表!$E$77:$F$86,2)),"")</f>
        <v/>
      </c>
      <c r="AM1889" s="142" t="str">
        <f>IF($M1889&lt;&gt;"",IF($AD1889=1,VLOOKUP($M1889,得点換算表!$C$87:$D$96,2),VLOOKUP($M1889,得点換算表!$E$87:$F$96,2)),"")</f>
        <v/>
      </c>
      <c r="AN1889" s="142" t="str">
        <f t="shared" si="99"/>
        <v/>
      </c>
      <c r="AO1889" s="143" t="str">
        <f>IF(AND($AN1889&lt;&gt;"",$AN1889&gt;=8),VLOOKUP($AN1889,得点換算表!$I$15:$J$19,2),"")</f>
        <v/>
      </c>
      <c r="AP1889" s="105"/>
    </row>
    <row r="1890" spans="1:42" x14ac:dyDescent="0.15">
      <c r="A1890" s="11"/>
      <c r="B1890" s="12"/>
      <c r="C1890" s="13"/>
      <c r="D1890" s="13"/>
      <c r="E1890" s="14"/>
      <c r="F1890" s="14"/>
      <c r="G1890" s="14"/>
      <c r="H1890" s="14"/>
      <c r="I1890" s="15"/>
      <c r="J1890" s="14"/>
      <c r="K1890" s="13"/>
      <c r="L1890" s="14"/>
      <c r="M1890" s="14"/>
      <c r="N1890" s="14"/>
      <c r="O1890" s="14"/>
      <c r="P1890" s="198"/>
      <c r="Q1890" s="198"/>
      <c r="R1890" s="198"/>
      <c r="S1890" s="198"/>
      <c r="T1890" s="198"/>
      <c r="U1890" s="198"/>
      <c r="V1890" s="198"/>
      <c r="W1890" s="202">
        <f t="shared" si="97"/>
        <v>0</v>
      </c>
      <c r="X1890" s="14"/>
      <c r="Y1890" s="14"/>
      <c r="Z1890" s="108"/>
      <c r="AA1890" s="114"/>
      <c r="AB1890" s="129"/>
      <c r="AC1890" s="128"/>
      <c r="AD1890" s="142" t="str">
        <f t="shared" si="98"/>
        <v/>
      </c>
      <c r="AE1890" s="142" t="str">
        <f>IF($E1890&lt;&gt;"",IF($AD1890=1,VLOOKUP($E1890,得点換算表!$C$5:$D$14,2),VLOOKUP($E1890,得点換算表!$E$5:$F$14,2)),"")</f>
        <v/>
      </c>
      <c r="AF1890" s="142" t="str">
        <f>IF($F1890&lt;&gt;"",IF($AD1890=1,VLOOKUP($F1890,得点換算表!$C$15:$D$24,2),VLOOKUP($F1890,得点換算表!$E$15:$F$24,2)),"")</f>
        <v/>
      </c>
      <c r="AG1890" s="142" t="str">
        <f>IF($G1890&lt;&gt;"",IF($AD1890=1,VLOOKUP($G1890,得点換算表!$C$25:$D$34,2),VLOOKUP($G1890,得点換算表!$E$25:$F$34,2)),"")</f>
        <v/>
      </c>
      <c r="AH1890" s="142" t="str">
        <f>IF($H1890&lt;&gt;"",IF($AD1890=1,VLOOKUP($H1890,得点換算表!$C$35:$D$44,2),VLOOKUP($H1890,得点換算表!$E$35:$F$44,2)),"")</f>
        <v/>
      </c>
      <c r="AI1890" s="142" t="str">
        <f>IF($I1890&lt;&gt;"",IF($AD1890=1,VLOOKUP($I1890,得点換算表!$C$45:$D$55,2),VLOOKUP($I1890,得点換算表!$E$45:$F$55,2)),"")</f>
        <v/>
      </c>
      <c r="AJ1890" s="142" t="str">
        <f>IF($J1890&lt;&gt;"",IF($AD1890=1,VLOOKUP($J1890,得点換算表!$C$56:$D$65,2),VLOOKUP($J1890,得点換算表!$E$56:$F$65,2)),"")</f>
        <v/>
      </c>
      <c r="AK1890" s="142" t="str">
        <f>IF($K1890&lt;&gt;"",IF($AD1890=1,VLOOKUP($K1890,得点換算表!$C$66:$D$76,2),VLOOKUP($K1890,得点換算表!$E$66:$F$76,2)),"")</f>
        <v/>
      </c>
      <c r="AL1890" s="142" t="str">
        <f>IF($L1890&lt;&gt;"",IF($AD1890=1,VLOOKUP($L1890,得点換算表!$C$77:$D$86,2),VLOOKUP($L1890,得点換算表!$E$77:$F$86,2)),"")</f>
        <v/>
      </c>
      <c r="AM1890" s="142" t="str">
        <f>IF($M1890&lt;&gt;"",IF($AD1890=1,VLOOKUP($M1890,得点換算表!$C$87:$D$96,2),VLOOKUP($M1890,得点換算表!$E$87:$F$96,2)),"")</f>
        <v/>
      </c>
      <c r="AN1890" s="142" t="str">
        <f t="shared" si="99"/>
        <v/>
      </c>
      <c r="AO1890" s="143" t="str">
        <f>IF(AND($AN1890&lt;&gt;"",$AN1890&gt;=8),VLOOKUP($AN1890,得点換算表!$I$15:$J$19,2),"")</f>
        <v/>
      </c>
      <c r="AP1890" s="105"/>
    </row>
    <row r="1891" spans="1:42" x14ac:dyDescent="0.15">
      <c r="A1891" s="11"/>
      <c r="B1891" s="12"/>
      <c r="C1891" s="13"/>
      <c r="D1891" s="13"/>
      <c r="E1891" s="14"/>
      <c r="F1891" s="14"/>
      <c r="G1891" s="14"/>
      <c r="H1891" s="14"/>
      <c r="I1891" s="15"/>
      <c r="J1891" s="14"/>
      <c r="K1891" s="13"/>
      <c r="L1891" s="14"/>
      <c r="M1891" s="14"/>
      <c r="N1891" s="14"/>
      <c r="O1891" s="14"/>
      <c r="P1891" s="198"/>
      <c r="Q1891" s="198"/>
      <c r="R1891" s="198"/>
      <c r="S1891" s="198"/>
      <c r="T1891" s="198"/>
      <c r="U1891" s="198"/>
      <c r="V1891" s="198"/>
      <c r="W1891" s="202">
        <f t="shared" si="97"/>
        <v>0</v>
      </c>
      <c r="X1891" s="14"/>
      <c r="Y1891" s="14"/>
      <c r="Z1891" s="108"/>
      <c r="AA1891" s="114"/>
      <c r="AB1891" s="129"/>
      <c r="AC1891" s="128"/>
      <c r="AD1891" s="142" t="str">
        <f t="shared" si="98"/>
        <v/>
      </c>
      <c r="AE1891" s="142" t="str">
        <f>IF($E1891&lt;&gt;"",IF($AD1891=1,VLOOKUP($E1891,得点換算表!$C$5:$D$14,2),VLOOKUP($E1891,得点換算表!$E$5:$F$14,2)),"")</f>
        <v/>
      </c>
      <c r="AF1891" s="142" t="str">
        <f>IF($F1891&lt;&gt;"",IF($AD1891=1,VLOOKUP($F1891,得点換算表!$C$15:$D$24,2),VLOOKUP($F1891,得点換算表!$E$15:$F$24,2)),"")</f>
        <v/>
      </c>
      <c r="AG1891" s="142" t="str">
        <f>IF($G1891&lt;&gt;"",IF($AD1891=1,VLOOKUP($G1891,得点換算表!$C$25:$D$34,2),VLOOKUP($G1891,得点換算表!$E$25:$F$34,2)),"")</f>
        <v/>
      </c>
      <c r="AH1891" s="142" t="str">
        <f>IF($H1891&lt;&gt;"",IF($AD1891=1,VLOOKUP($H1891,得点換算表!$C$35:$D$44,2),VLOOKUP($H1891,得点換算表!$E$35:$F$44,2)),"")</f>
        <v/>
      </c>
      <c r="AI1891" s="142" t="str">
        <f>IF($I1891&lt;&gt;"",IF($AD1891=1,VLOOKUP($I1891,得点換算表!$C$45:$D$55,2),VLOOKUP($I1891,得点換算表!$E$45:$F$55,2)),"")</f>
        <v/>
      </c>
      <c r="AJ1891" s="142" t="str">
        <f>IF($J1891&lt;&gt;"",IF($AD1891=1,VLOOKUP($J1891,得点換算表!$C$56:$D$65,2),VLOOKUP($J1891,得点換算表!$E$56:$F$65,2)),"")</f>
        <v/>
      </c>
      <c r="AK1891" s="142" t="str">
        <f>IF($K1891&lt;&gt;"",IF($AD1891=1,VLOOKUP($K1891,得点換算表!$C$66:$D$76,2),VLOOKUP($K1891,得点換算表!$E$66:$F$76,2)),"")</f>
        <v/>
      </c>
      <c r="AL1891" s="142" t="str">
        <f>IF($L1891&lt;&gt;"",IF($AD1891=1,VLOOKUP($L1891,得点換算表!$C$77:$D$86,2),VLOOKUP($L1891,得点換算表!$E$77:$F$86,2)),"")</f>
        <v/>
      </c>
      <c r="AM1891" s="142" t="str">
        <f>IF($M1891&lt;&gt;"",IF($AD1891=1,VLOOKUP($M1891,得点換算表!$C$87:$D$96,2),VLOOKUP($M1891,得点換算表!$E$87:$F$96,2)),"")</f>
        <v/>
      </c>
      <c r="AN1891" s="142" t="str">
        <f t="shared" si="99"/>
        <v/>
      </c>
      <c r="AO1891" s="143" t="str">
        <f>IF(AND($AN1891&lt;&gt;"",$AN1891&gt;=8),VLOOKUP($AN1891,得点換算表!$I$15:$J$19,2),"")</f>
        <v/>
      </c>
      <c r="AP1891" s="105"/>
    </row>
    <row r="1892" spans="1:42" x14ac:dyDescent="0.15">
      <c r="A1892" s="11"/>
      <c r="B1892" s="12"/>
      <c r="C1892" s="13"/>
      <c r="D1892" s="13"/>
      <c r="E1892" s="14"/>
      <c r="F1892" s="14"/>
      <c r="G1892" s="14"/>
      <c r="H1892" s="14"/>
      <c r="I1892" s="15"/>
      <c r="J1892" s="14"/>
      <c r="K1892" s="13"/>
      <c r="L1892" s="14"/>
      <c r="M1892" s="14"/>
      <c r="N1892" s="14"/>
      <c r="O1892" s="14"/>
      <c r="P1892" s="198"/>
      <c r="Q1892" s="198"/>
      <c r="R1892" s="198"/>
      <c r="S1892" s="198"/>
      <c r="T1892" s="198"/>
      <c r="U1892" s="198"/>
      <c r="V1892" s="198"/>
      <c r="W1892" s="202">
        <f t="shared" si="97"/>
        <v>0</v>
      </c>
      <c r="X1892" s="14"/>
      <c r="Y1892" s="14"/>
      <c r="Z1892" s="108"/>
      <c r="AA1892" s="114"/>
      <c r="AB1892" s="129"/>
      <c r="AC1892" s="128"/>
      <c r="AD1892" s="142" t="str">
        <f t="shared" si="98"/>
        <v/>
      </c>
      <c r="AE1892" s="142" t="str">
        <f>IF($E1892&lt;&gt;"",IF($AD1892=1,VLOOKUP($E1892,得点換算表!$C$5:$D$14,2),VLOOKUP($E1892,得点換算表!$E$5:$F$14,2)),"")</f>
        <v/>
      </c>
      <c r="AF1892" s="142" t="str">
        <f>IF($F1892&lt;&gt;"",IF($AD1892=1,VLOOKUP($F1892,得点換算表!$C$15:$D$24,2),VLOOKUP($F1892,得点換算表!$E$15:$F$24,2)),"")</f>
        <v/>
      </c>
      <c r="AG1892" s="142" t="str">
        <f>IF($G1892&lt;&gt;"",IF($AD1892=1,VLOOKUP($G1892,得点換算表!$C$25:$D$34,2),VLOOKUP($G1892,得点換算表!$E$25:$F$34,2)),"")</f>
        <v/>
      </c>
      <c r="AH1892" s="142" t="str">
        <f>IF($H1892&lt;&gt;"",IF($AD1892=1,VLOOKUP($H1892,得点換算表!$C$35:$D$44,2),VLOOKUP($H1892,得点換算表!$E$35:$F$44,2)),"")</f>
        <v/>
      </c>
      <c r="AI1892" s="142" t="str">
        <f>IF($I1892&lt;&gt;"",IF($AD1892=1,VLOOKUP($I1892,得点換算表!$C$45:$D$55,2),VLOOKUP($I1892,得点換算表!$E$45:$F$55,2)),"")</f>
        <v/>
      </c>
      <c r="AJ1892" s="142" t="str">
        <f>IF($J1892&lt;&gt;"",IF($AD1892=1,VLOOKUP($J1892,得点換算表!$C$56:$D$65,2),VLOOKUP($J1892,得点換算表!$E$56:$F$65,2)),"")</f>
        <v/>
      </c>
      <c r="AK1892" s="142" t="str">
        <f>IF($K1892&lt;&gt;"",IF($AD1892=1,VLOOKUP($K1892,得点換算表!$C$66:$D$76,2),VLOOKUP($K1892,得点換算表!$E$66:$F$76,2)),"")</f>
        <v/>
      </c>
      <c r="AL1892" s="142" t="str">
        <f>IF($L1892&lt;&gt;"",IF($AD1892=1,VLOOKUP($L1892,得点換算表!$C$77:$D$86,2),VLOOKUP($L1892,得点換算表!$E$77:$F$86,2)),"")</f>
        <v/>
      </c>
      <c r="AM1892" s="142" t="str">
        <f>IF($M1892&lt;&gt;"",IF($AD1892=1,VLOOKUP($M1892,得点換算表!$C$87:$D$96,2),VLOOKUP($M1892,得点換算表!$E$87:$F$96,2)),"")</f>
        <v/>
      </c>
      <c r="AN1892" s="142" t="str">
        <f t="shared" si="99"/>
        <v/>
      </c>
      <c r="AO1892" s="143" t="str">
        <f>IF(AND($AN1892&lt;&gt;"",$AN1892&gt;=8),VLOOKUP($AN1892,得点換算表!$I$15:$J$19,2),"")</f>
        <v/>
      </c>
      <c r="AP1892" s="105"/>
    </row>
    <row r="1893" spans="1:42" x14ac:dyDescent="0.15">
      <c r="A1893" s="11"/>
      <c r="B1893" s="12"/>
      <c r="C1893" s="13"/>
      <c r="D1893" s="13"/>
      <c r="E1893" s="14"/>
      <c r="F1893" s="14"/>
      <c r="G1893" s="14"/>
      <c r="H1893" s="14"/>
      <c r="I1893" s="15"/>
      <c r="J1893" s="14"/>
      <c r="K1893" s="13"/>
      <c r="L1893" s="14"/>
      <c r="M1893" s="14"/>
      <c r="N1893" s="14"/>
      <c r="O1893" s="14"/>
      <c r="P1893" s="198"/>
      <c r="Q1893" s="198"/>
      <c r="R1893" s="198"/>
      <c r="S1893" s="198"/>
      <c r="T1893" s="198"/>
      <c r="U1893" s="198"/>
      <c r="V1893" s="198"/>
      <c r="W1893" s="202">
        <f t="shared" si="97"/>
        <v>0</v>
      </c>
      <c r="X1893" s="14"/>
      <c r="Y1893" s="14"/>
      <c r="Z1893" s="108"/>
      <c r="AA1893" s="114"/>
      <c r="AB1893" s="129"/>
      <c r="AC1893" s="128"/>
      <c r="AD1893" s="142" t="str">
        <f t="shared" si="98"/>
        <v/>
      </c>
      <c r="AE1893" s="142" t="str">
        <f>IF($E1893&lt;&gt;"",IF($AD1893=1,VLOOKUP($E1893,得点換算表!$C$5:$D$14,2),VLOOKUP($E1893,得点換算表!$E$5:$F$14,2)),"")</f>
        <v/>
      </c>
      <c r="AF1893" s="142" t="str">
        <f>IF($F1893&lt;&gt;"",IF($AD1893=1,VLOOKUP($F1893,得点換算表!$C$15:$D$24,2),VLOOKUP($F1893,得点換算表!$E$15:$F$24,2)),"")</f>
        <v/>
      </c>
      <c r="AG1893" s="142" t="str">
        <f>IF($G1893&lt;&gt;"",IF($AD1893=1,VLOOKUP($G1893,得点換算表!$C$25:$D$34,2),VLOOKUP($G1893,得点換算表!$E$25:$F$34,2)),"")</f>
        <v/>
      </c>
      <c r="AH1893" s="142" t="str">
        <f>IF($H1893&lt;&gt;"",IF($AD1893=1,VLOOKUP($H1893,得点換算表!$C$35:$D$44,2),VLOOKUP($H1893,得点換算表!$E$35:$F$44,2)),"")</f>
        <v/>
      </c>
      <c r="AI1893" s="142" t="str">
        <f>IF($I1893&lt;&gt;"",IF($AD1893=1,VLOOKUP($I1893,得点換算表!$C$45:$D$55,2),VLOOKUP($I1893,得点換算表!$E$45:$F$55,2)),"")</f>
        <v/>
      </c>
      <c r="AJ1893" s="142" t="str">
        <f>IF($J1893&lt;&gt;"",IF($AD1893=1,VLOOKUP($J1893,得点換算表!$C$56:$D$65,2),VLOOKUP($J1893,得点換算表!$E$56:$F$65,2)),"")</f>
        <v/>
      </c>
      <c r="AK1893" s="142" t="str">
        <f>IF($K1893&lt;&gt;"",IF($AD1893=1,VLOOKUP($K1893,得点換算表!$C$66:$D$76,2),VLOOKUP($K1893,得点換算表!$E$66:$F$76,2)),"")</f>
        <v/>
      </c>
      <c r="AL1893" s="142" t="str">
        <f>IF($L1893&lt;&gt;"",IF($AD1893=1,VLOOKUP($L1893,得点換算表!$C$77:$D$86,2),VLOOKUP($L1893,得点換算表!$E$77:$F$86,2)),"")</f>
        <v/>
      </c>
      <c r="AM1893" s="142" t="str">
        <f>IF($M1893&lt;&gt;"",IF($AD1893=1,VLOOKUP($M1893,得点換算表!$C$87:$D$96,2),VLOOKUP($M1893,得点換算表!$E$87:$F$96,2)),"")</f>
        <v/>
      </c>
      <c r="AN1893" s="142" t="str">
        <f t="shared" si="99"/>
        <v/>
      </c>
      <c r="AO1893" s="143" t="str">
        <f>IF(AND($AN1893&lt;&gt;"",$AN1893&gt;=8),VLOOKUP($AN1893,得点換算表!$I$15:$J$19,2),"")</f>
        <v/>
      </c>
      <c r="AP1893" s="105"/>
    </row>
    <row r="1894" spans="1:42" x14ac:dyDescent="0.15">
      <c r="A1894" s="11"/>
      <c r="B1894" s="12"/>
      <c r="C1894" s="13"/>
      <c r="D1894" s="13"/>
      <c r="E1894" s="14"/>
      <c r="F1894" s="14"/>
      <c r="G1894" s="14"/>
      <c r="H1894" s="14"/>
      <c r="I1894" s="15"/>
      <c r="J1894" s="14"/>
      <c r="K1894" s="13"/>
      <c r="L1894" s="14"/>
      <c r="M1894" s="14"/>
      <c r="N1894" s="14"/>
      <c r="O1894" s="14"/>
      <c r="P1894" s="198"/>
      <c r="Q1894" s="198"/>
      <c r="R1894" s="198"/>
      <c r="S1894" s="198"/>
      <c r="T1894" s="198"/>
      <c r="U1894" s="198"/>
      <c r="V1894" s="198"/>
      <c r="W1894" s="202">
        <f t="shared" si="97"/>
        <v>0</v>
      </c>
      <c r="X1894" s="14"/>
      <c r="Y1894" s="14"/>
      <c r="Z1894" s="108"/>
      <c r="AA1894" s="114"/>
      <c r="AB1894" s="129"/>
      <c r="AC1894" s="128"/>
      <c r="AD1894" s="142" t="str">
        <f t="shared" si="98"/>
        <v/>
      </c>
      <c r="AE1894" s="142" t="str">
        <f>IF($E1894&lt;&gt;"",IF($AD1894=1,VLOOKUP($E1894,得点換算表!$C$5:$D$14,2),VLOOKUP($E1894,得点換算表!$E$5:$F$14,2)),"")</f>
        <v/>
      </c>
      <c r="AF1894" s="142" t="str">
        <f>IF($F1894&lt;&gt;"",IF($AD1894=1,VLOOKUP($F1894,得点換算表!$C$15:$D$24,2),VLOOKUP($F1894,得点換算表!$E$15:$F$24,2)),"")</f>
        <v/>
      </c>
      <c r="AG1894" s="142" t="str">
        <f>IF($G1894&lt;&gt;"",IF($AD1894=1,VLOOKUP($G1894,得点換算表!$C$25:$D$34,2),VLOOKUP($G1894,得点換算表!$E$25:$F$34,2)),"")</f>
        <v/>
      </c>
      <c r="AH1894" s="142" t="str">
        <f>IF($H1894&lt;&gt;"",IF($AD1894=1,VLOOKUP($H1894,得点換算表!$C$35:$D$44,2),VLOOKUP($H1894,得点換算表!$E$35:$F$44,2)),"")</f>
        <v/>
      </c>
      <c r="AI1894" s="142" t="str">
        <f>IF($I1894&lt;&gt;"",IF($AD1894=1,VLOOKUP($I1894,得点換算表!$C$45:$D$55,2),VLOOKUP($I1894,得点換算表!$E$45:$F$55,2)),"")</f>
        <v/>
      </c>
      <c r="AJ1894" s="142" t="str">
        <f>IF($J1894&lt;&gt;"",IF($AD1894=1,VLOOKUP($J1894,得点換算表!$C$56:$D$65,2),VLOOKUP($J1894,得点換算表!$E$56:$F$65,2)),"")</f>
        <v/>
      </c>
      <c r="AK1894" s="142" t="str">
        <f>IF($K1894&lt;&gt;"",IF($AD1894=1,VLOOKUP($K1894,得点換算表!$C$66:$D$76,2),VLOOKUP($K1894,得点換算表!$E$66:$F$76,2)),"")</f>
        <v/>
      </c>
      <c r="AL1894" s="142" t="str">
        <f>IF($L1894&lt;&gt;"",IF($AD1894=1,VLOOKUP($L1894,得点換算表!$C$77:$D$86,2),VLOOKUP($L1894,得点換算表!$E$77:$F$86,2)),"")</f>
        <v/>
      </c>
      <c r="AM1894" s="142" t="str">
        <f>IF($M1894&lt;&gt;"",IF($AD1894=1,VLOOKUP($M1894,得点換算表!$C$87:$D$96,2),VLOOKUP($M1894,得点換算表!$E$87:$F$96,2)),"")</f>
        <v/>
      </c>
      <c r="AN1894" s="142" t="str">
        <f t="shared" si="99"/>
        <v/>
      </c>
      <c r="AO1894" s="143" t="str">
        <f>IF(AND($AN1894&lt;&gt;"",$AN1894&gt;=8),VLOOKUP($AN1894,得点換算表!$I$15:$J$19,2),"")</f>
        <v/>
      </c>
      <c r="AP1894" s="105"/>
    </row>
    <row r="1895" spans="1:42" x14ac:dyDescent="0.15">
      <c r="A1895" s="11"/>
      <c r="B1895" s="12"/>
      <c r="C1895" s="13"/>
      <c r="D1895" s="13"/>
      <c r="E1895" s="14"/>
      <c r="F1895" s="14"/>
      <c r="G1895" s="14"/>
      <c r="H1895" s="14"/>
      <c r="I1895" s="15"/>
      <c r="J1895" s="14"/>
      <c r="K1895" s="13"/>
      <c r="L1895" s="14"/>
      <c r="M1895" s="14"/>
      <c r="N1895" s="14"/>
      <c r="O1895" s="14"/>
      <c r="P1895" s="198"/>
      <c r="Q1895" s="198"/>
      <c r="R1895" s="198"/>
      <c r="S1895" s="198"/>
      <c r="T1895" s="198"/>
      <c r="U1895" s="198"/>
      <c r="V1895" s="198"/>
      <c r="W1895" s="202">
        <f t="shared" si="97"/>
        <v>0</v>
      </c>
      <c r="X1895" s="14"/>
      <c r="Y1895" s="14"/>
      <c r="Z1895" s="108"/>
      <c r="AA1895" s="114"/>
      <c r="AB1895" s="129"/>
      <c r="AC1895" s="128"/>
      <c r="AD1895" s="142" t="str">
        <f t="shared" si="98"/>
        <v/>
      </c>
      <c r="AE1895" s="142" t="str">
        <f>IF($E1895&lt;&gt;"",IF($AD1895=1,VLOOKUP($E1895,得点換算表!$C$5:$D$14,2),VLOOKUP($E1895,得点換算表!$E$5:$F$14,2)),"")</f>
        <v/>
      </c>
      <c r="AF1895" s="142" t="str">
        <f>IF($F1895&lt;&gt;"",IF($AD1895=1,VLOOKUP($F1895,得点換算表!$C$15:$D$24,2),VLOOKUP($F1895,得点換算表!$E$15:$F$24,2)),"")</f>
        <v/>
      </c>
      <c r="AG1895" s="142" t="str">
        <f>IF($G1895&lt;&gt;"",IF($AD1895=1,VLOOKUP($G1895,得点換算表!$C$25:$D$34,2),VLOOKUP($G1895,得点換算表!$E$25:$F$34,2)),"")</f>
        <v/>
      </c>
      <c r="AH1895" s="142" t="str">
        <f>IF($H1895&lt;&gt;"",IF($AD1895=1,VLOOKUP($H1895,得点換算表!$C$35:$D$44,2),VLOOKUP($H1895,得点換算表!$E$35:$F$44,2)),"")</f>
        <v/>
      </c>
      <c r="AI1895" s="142" t="str">
        <f>IF($I1895&lt;&gt;"",IF($AD1895=1,VLOOKUP($I1895,得点換算表!$C$45:$D$55,2),VLOOKUP($I1895,得点換算表!$E$45:$F$55,2)),"")</f>
        <v/>
      </c>
      <c r="AJ1895" s="142" t="str">
        <f>IF($J1895&lt;&gt;"",IF($AD1895=1,VLOOKUP($J1895,得点換算表!$C$56:$D$65,2),VLOOKUP($J1895,得点換算表!$E$56:$F$65,2)),"")</f>
        <v/>
      </c>
      <c r="AK1895" s="142" t="str">
        <f>IF($K1895&lt;&gt;"",IF($AD1895=1,VLOOKUP($K1895,得点換算表!$C$66:$D$76,2),VLOOKUP($K1895,得点換算表!$E$66:$F$76,2)),"")</f>
        <v/>
      </c>
      <c r="AL1895" s="142" t="str">
        <f>IF($L1895&lt;&gt;"",IF($AD1895=1,VLOOKUP($L1895,得点換算表!$C$77:$D$86,2),VLOOKUP($L1895,得点換算表!$E$77:$F$86,2)),"")</f>
        <v/>
      </c>
      <c r="AM1895" s="142" t="str">
        <f>IF($M1895&lt;&gt;"",IF($AD1895=1,VLOOKUP($M1895,得点換算表!$C$87:$D$96,2),VLOOKUP($M1895,得点換算表!$E$87:$F$96,2)),"")</f>
        <v/>
      </c>
      <c r="AN1895" s="142" t="str">
        <f t="shared" si="99"/>
        <v/>
      </c>
      <c r="AO1895" s="143" t="str">
        <f>IF(AND($AN1895&lt;&gt;"",$AN1895&gt;=8),VLOOKUP($AN1895,得点換算表!$I$15:$J$19,2),"")</f>
        <v/>
      </c>
      <c r="AP1895" s="105"/>
    </row>
    <row r="1896" spans="1:42" x14ac:dyDescent="0.15">
      <c r="A1896" s="11"/>
      <c r="B1896" s="12"/>
      <c r="C1896" s="13"/>
      <c r="D1896" s="13"/>
      <c r="E1896" s="14"/>
      <c r="F1896" s="14"/>
      <c r="G1896" s="14"/>
      <c r="H1896" s="14"/>
      <c r="I1896" s="15"/>
      <c r="J1896" s="14"/>
      <c r="K1896" s="13"/>
      <c r="L1896" s="14"/>
      <c r="M1896" s="14"/>
      <c r="N1896" s="14"/>
      <c r="O1896" s="14"/>
      <c r="P1896" s="198"/>
      <c r="Q1896" s="198"/>
      <c r="R1896" s="198"/>
      <c r="S1896" s="198"/>
      <c r="T1896" s="198"/>
      <c r="U1896" s="198"/>
      <c r="V1896" s="198"/>
      <c r="W1896" s="202">
        <f t="shared" si="97"/>
        <v>0</v>
      </c>
      <c r="X1896" s="14"/>
      <c r="Y1896" s="14"/>
      <c r="Z1896" s="108"/>
      <c r="AA1896" s="114"/>
      <c r="AB1896" s="129"/>
      <c r="AC1896" s="128"/>
      <c r="AD1896" s="142" t="str">
        <f t="shared" si="98"/>
        <v/>
      </c>
      <c r="AE1896" s="142" t="str">
        <f>IF($E1896&lt;&gt;"",IF($AD1896=1,VLOOKUP($E1896,得点換算表!$C$5:$D$14,2),VLOOKUP($E1896,得点換算表!$E$5:$F$14,2)),"")</f>
        <v/>
      </c>
      <c r="AF1896" s="142" t="str">
        <f>IF($F1896&lt;&gt;"",IF($AD1896=1,VLOOKUP($F1896,得点換算表!$C$15:$D$24,2),VLOOKUP($F1896,得点換算表!$E$15:$F$24,2)),"")</f>
        <v/>
      </c>
      <c r="AG1896" s="142" t="str">
        <f>IF($G1896&lt;&gt;"",IF($AD1896=1,VLOOKUP($G1896,得点換算表!$C$25:$D$34,2),VLOOKUP($G1896,得点換算表!$E$25:$F$34,2)),"")</f>
        <v/>
      </c>
      <c r="AH1896" s="142" t="str">
        <f>IF($H1896&lt;&gt;"",IF($AD1896=1,VLOOKUP($H1896,得点換算表!$C$35:$D$44,2),VLOOKUP($H1896,得点換算表!$E$35:$F$44,2)),"")</f>
        <v/>
      </c>
      <c r="AI1896" s="142" t="str">
        <f>IF($I1896&lt;&gt;"",IF($AD1896=1,VLOOKUP($I1896,得点換算表!$C$45:$D$55,2),VLOOKUP($I1896,得点換算表!$E$45:$F$55,2)),"")</f>
        <v/>
      </c>
      <c r="AJ1896" s="142" t="str">
        <f>IF($J1896&lt;&gt;"",IF($AD1896=1,VLOOKUP($J1896,得点換算表!$C$56:$D$65,2),VLOOKUP($J1896,得点換算表!$E$56:$F$65,2)),"")</f>
        <v/>
      </c>
      <c r="AK1896" s="142" t="str">
        <f>IF($K1896&lt;&gt;"",IF($AD1896=1,VLOOKUP($K1896,得点換算表!$C$66:$D$76,2),VLOOKUP($K1896,得点換算表!$E$66:$F$76,2)),"")</f>
        <v/>
      </c>
      <c r="AL1896" s="142" t="str">
        <f>IF($L1896&lt;&gt;"",IF($AD1896=1,VLOOKUP($L1896,得点換算表!$C$77:$D$86,2),VLOOKUP($L1896,得点換算表!$E$77:$F$86,2)),"")</f>
        <v/>
      </c>
      <c r="AM1896" s="142" t="str">
        <f>IF($M1896&lt;&gt;"",IF($AD1896=1,VLOOKUP($M1896,得点換算表!$C$87:$D$96,2),VLOOKUP($M1896,得点換算表!$E$87:$F$96,2)),"")</f>
        <v/>
      </c>
      <c r="AN1896" s="142" t="str">
        <f t="shared" si="99"/>
        <v/>
      </c>
      <c r="AO1896" s="143" t="str">
        <f>IF(AND($AN1896&lt;&gt;"",$AN1896&gt;=8),VLOOKUP($AN1896,得点換算表!$I$15:$J$19,2),"")</f>
        <v/>
      </c>
      <c r="AP1896" s="105"/>
    </row>
    <row r="1897" spans="1:42" x14ac:dyDescent="0.15">
      <c r="A1897" s="11"/>
      <c r="B1897" s="12"/>
      <c r="C1897" s="13"/>
      <c r="D1897" s="13"/>
      <c r="E1897" s="14"/>
      <c r="F1897" s="14"/>
      <c r="G1897" s="14"/>
      <c r="H1897" s="14"/>
      <c r="I1897" s="15"/>
      <c r="J1897" s="14"/>
      <c r="K1897" s="13"/>
      <c r="L1897" s="14"/>
      <c r="M1897" s="14"/>
      <c r="N1897" s="14"/>
      <c r="O1897" s="14"/>
      <c r="P1897" s="198"/>
      <c r="Q1897" s="198"/>
      <c r="R1897" s="198"/>
      <c r="S1897" s="198"/>
      <c r="T1897" s="198"/>
      <c r="U1897" s="198"/>
      <c r="V1897" s="198"/>
      <c r="W1897" s="202">
        <f t="shared" si="97"/>
        <v>0</v>
      </c>
      <c r="X1897" s="14"/>
      <c r="Y1897" s="14"/>
      <c r="Z1897" s="108"/>
      <c r="AA1897" s="114"/>
      <c r="AB1897" s="129"/>
      <c r="AC1897" s="128"/>
      <c r="AD1897" s="142" t="str">
        <f t="shared" si="98"/>
        <v/>
      </c>
      <c r="AE1897" s="142" t="str">
        <f>IF($E1897&lt;&gt;"",IF($AD1897=1,VLOOKUP($E1897,得点換算表!$C$5:$D$14,2),VLOOKUP($E1897,得点換算表!$E$5:$F$14,2)),"")</f>
        <v/>
      </c>
      <c r="AF1897" s="142" t="str">
        <f>IF($F1897&lt;&gt;"",IF($AD1897=1,VLOOKUP($F1897,得点換算表!$C$15:$D$24,2),VLOOKUP($F1897,得点換算表!$E$15:$F$24,2)),"")</f>
        <v/>
      </c>
      <c r="AG1897" s="142" t="str">
        <f>IF($G1897&lt;&gt;"",IF($AD1897=1,VLOOKUP($G1897,得点換算表!$C$25:$D$34,2),VLOOKUP($G1897,得点換算表!$E$25:$F$34,2)),"")</f>
        <v/>
      </c>
      <c r="AH1897" s="142" t="str">
        <f>IF($H1897&lt;&gt;"",IF($AD1897=1,VLOOKUP($H1897,得点換算表!$C$35:$D$44,2),VLOOKUP($H1897,得点換算表!$E$35:$F$44,2)),"")</f>
        <v/>
      </c>
      <c r="AI1897" s="142" t="str">
        <f>IF($I1897&lt;&gt;"",IF($AD1897=1,VLOOKUP($I1897,得点換算表!$C$45:$D$55,2),VLOOKUP($I1897,得点換算表!$E$45:$F$55,2)),"")</f>
        <v/>
      </c>
      <c r="AJ1897" s="142" t="str">
        <f>IF($J1897&lt;&gt;"",IF($AD1897=1,VLOOKUP($J1897,得点換算表!$C$56:$D$65,2),VLOOKUP($J1897,得点換算表!$E$56:$F$65,2)),"")</f>
        <v/>
      </c>
      <c r="AK1897" s="142" t="str">
        <f>IF($K1897&lt;&gt;"",IF($AD1897=1,VLOOKUP($K1897,得点換算表!$C$66:$D$76,2),VLOOKUP($K1897,得点換算表!$E$66:$F$76,2)),"")</f>
        <v/>
      </c>
      <c r="AL1897" s="142" t="str">
        <f>IF($L1897&lt;&gt;"",IF($AD1897=1,VLOOKUP($L1897,得点換算表!$C$77:$D$86,2),VLOOKUP($L1897,得点換算表!$E$77:$F$86,2)),"")</f>
        <v/>
      </c>
      <c r="AM1897" s="142" t="str">
        <f>IF($M1897&lt;&gt;"",IF($AD1897=1,VLOOKUP($M1897,得点換算表!$C$87:$D$96,2),VLOOKUP($M1897,得点換算表!$E$87:$F$96,2)),"")</f>
        <v/>
      </c>
      <c r="AN1897" s="142" t="str">
        <f t="shared" si="99"/>
        <v/>
      </c>
      <c r="AO1897" s="143" t="str">
        <f>IF(AND($AN1897&lt;&gt;"",$AN1897&gt;=8),VLOOKUP($AN1897,得点換算表!$I$15:$J$19,2),"")</f>
        <v/>
      </c>
      <c r="AP1897" s="105"/>
    </row>
    <row r="1898" spans="1:42" x14ac:dyDescent="0.15">
      <c r="A1898" s="11"/>
      <c r="B1898" s="12"/>
      <c r="C1898" s="13"/>
      <c r="D1898" s="13"/>
      <c r="E1898" s="14"/>
      <c r="F1898" s="14"/>
      <c r="G1898" s="14"/>
      <c r="H1898" s="14"/>
      <c r="I1898" s="15"/>
      <c r="J1898" s="14"/>
      <c r="K1898" s="13"/>
      <c r="L1898" s="14"/>
      <c r="M1898" s="14"/>
      <c r="N1898" s="14"/>
      <c r="O1898" s="14"/>
      <c r="P1898" s="198"/>
      <c r="Q1898" s="198"/>
      <c r="R1898" s="198"/>
      <c r="S1898" s="198"/>
      <c r="T1898" s="198"/>
      <c r="U1898" s="198"/>
      <c r="V1898" s="198"/>
      <c r="W1898" s="202">
        <f t="shared" si="97"/>
        <v>0</v>
      </c>
      <c r="X1898" s="14"/>
      <c r="Y1898" s="14"/>
      <c r="Z1898" s="108"/>
      <c r="AA1898" s="114"/>
      <c r="AB1898" s="129"/>
      <c r="AC1898" s="128"/>
      <c r="AD1898" s="142" t="str">
        <f t="shared" si="98"/>
        <v/>
      </c>
      <c r="AE1898" s="142" t="str">
        <f>IF($E1898&lt;&gt;"",IF($AD1898=1,VLOOKUP($E1898,得点換算表!$C$5:$D$14,2),VLOOKUP($E1898,得点換算表!$E$5:$F$14,2)),"")</f>
        <v/>
      </c>
      <c r="AF1898" s="142" t="str">
        <f>IF($F1898&lt;&gt;"",IF($AD1898=1,VLOOKUP($F1898,得点換算表!$C$15:$D$24,2),VLOOKUP($F1898,得点換算表!$E$15:$F$24,2)),"")</f>
        <v/>
      </c>
      <c r="AG1898" s="142" t="str">
        <f>IF($G1898&lt;&gt;"",IF($AD1898=1,VLOOKUP($G1898,得点換算表!$C$25:$D$34,2),VLOOKUP($G1898,得点換算表!$E$25:$F$34,2)),"")</f>
        <v/>
      </c>
      <c r="AH1898" s="142" t="str">
        <f>IF($H1898&lt;&gt;"",IF($AD1898=1,VLOOKUP($H1898,得点換算表!$C$35:$D$44,2),VLOOKUP($H1898,得点換算表!$E$35:$F$44,2)),"")</f>
        <v/>
      </c>
      <c r="AI1898" s="142" t="str">
        <f>IF($I1898&lt;&gt;"",IF($AD1898=1,VLOOKUP($I1898,得点換算表!$C$45:$D$55,2),VLOOKUP($I1898,得点換算表!$E$45:$F$55,2)),"")</f>
        <v/>
      </c>
      <c r="AJ1898" s="142" t="str">
        <f>IF($J1898&lt;&gt;"",IF($AD1898=1,VLOOKUP($J1898,得点換算表!$C$56:$D$65,2),VLOOKUP($J1898,得点換算表!$E$56:$F$65,2)),"")</f>
        <v/>
      </c>
      <c r="AK1898" s="142" t="str">
        <f>IF($K1898&lt;&gt;"",IF($AD1898=1,VLOOKUP($K1898,得点換算表!$C$66:$D$76,2),VLOOKUP($K1898,得点換算表!$E$66:$F$76,2)),"")</f>
        <v/>
      </c>
      <c r="AL1898" s="142" t="str">
        <f>IF($L1898&lt;&gt;"",IF($AD1898=1,VLOOKUP($L1898,得点換算表!$C$77:$D$86,2),VLOOKUP($L1898,得点換算表!$E$77:$F$86,2)),"")</f>
        <v/>
      </c>
      <c r="AM1898" s="142" t="str">
        <f>IF($M1898&lt;&gt;"",IF($AD1898=1,VLOOKUP($M1898,得点換算表!$C$87:$D$96,2),VLOOKUP($M1898,得点換算表!$E$87:$F$96,2)),"")</f>
        <v/>
      </c>
      <c r="AN1898" s="142" t="str">
        <f t="shared" si="99"/>
        <v/>
      </c>
      <c r="AO1898" s="143" t="str">
        <f>IF(AND($AN1898&lt;&gt;"",$AN1898&gt;=8),VLOOKUP($AN1898,得点換算表!$I$15:$J$19,2),"")</f>
        <v/>
      </c>
      <c r="AP1898" s="105"/>
    </row>
    <row r="1899" spans="1:42" x14ac:dyDescent="0.15">
      <c r="A1899" s="11"/>
      <c r="B1899" s="12"/>
      <c r="C1899" s="13"/>
      <c r="D1899" s="13"/>
      <c r="E1899" s="14"/>
      <c r="F1899" s="14"/>
      <c r="G1899" s="14"/>
      <c r="H1899" s="14"/>
      <c r="I1899" s="15"/>
      <c r="J1899" s="14"/>
      <c r="K1899" s="13"/>
      <c r="L1899" s="14"/>
      <c r="M1899" s="14"/>
      <c r="N1899" s="14"/>
      <c r="O1899" s="14"/>
      <c r="P1899" s="198"/>
      <c r="Q1899" s="198"/>
      <c r="R1899" s="198"/>
      <c r="S1899" s="198"/>
      <c r="T1899" s="198"/>
      <c r="U1899" s="198"/>
      <c r="V1899" s="198"/>
      <c r="W1899" s="202">
        <f t="shared" si="97"/>
        <v>0</v>
      </c>
      <c r="X1899" s="14"/>
      <c r="Y1899" s="14"/>
      <c r="Z1899" s="108"/>
      <c r="AA1899" s="114"/>
      <c r="AB1899" s="129"/>
      <c r="AC1899" s="128"/>
      <c r="AD1899" s="142" t="str">
        <f t="shared" si="98"/>
        <v/>
      </c>
      <c r="AE1899" s="142" t="str">
        <f>IF($E1899&lt;&gt;"",IF($AD1899=1,VLOOKUP($E1899,得点換算表!$C$5:$D$14,2),VLOOKUP($E1899,得点換算表!$E$5:$F$14,2)),"")</f>
        <v/>
      </c>
      <c r="AF1899" s="142" t="str">
        <f>IF($F1899&lt;&gt;"",IF($AD1899=1,VLOOKUP($F1899,得点換算表!$C$15:$D$24,2),VLOOKUP($F1899,得点換算表!$E$15:$F$24,2)),"")</f>
        <v/>
      </c>
      <c r="AG1899" s="142" t="str">
        <f>IF($G1899&lt;&gt;"",IF($AD1899=1,VLOOKUP($G1899,得点換算表!$C$25:$D$34,2),VLOOKUP($G1899,得点換算表!$E$25:$F$34,2)),"")</f>
        <v/>
      </c>
      <c r="AH1899" s="142" t="str">
        <f>IF($H1899&lt;&gt;"",IF($AD1899=1,VLOOKUP($H1899,得点換算表!$C$35:$D$44,2),VLOOKUP($H1899,得点換算表!$E$35:$F$44,2)),"")</f>
        <v/>
      </c>
      <c r="AI1899" s="142" t="str">
        <f>IF($I1899&lt;&gt;"",IF($AD1899=1,VLOOKUP($I1899,得点換算表!$C$45:$D$55,2),VLOOKUP($I1899,得点換算表!$E$45:$F$55,2)),"")</f>
        <v/>
      </c>
      <c r="AJ1899" s="142" t="str">
        <f>IF($J1899&lt;&gt;"",IF($AD1899=1,VLOOKUP($J1899,得点換算表!$C$56:$D$65,2),VLOOKUP($J1899,得点換算表!$E$56:$F$65,2)),"")</f>
        <v/>
      </c>
      <c r="AK1899" s="142" t="str">
        <f>IF($K1899&lt;&gt;"",IF($AD1899=1,VLOOKUP($K1899,得点換算表!$C$66:$D$76,2),VLOOKUP($K1899,得点換算表!$E$66:$F$76,2)),"")</f>
        <v/>
      </c>
      <c r="AL1899" s="142" t="str">
        <f>IF($L1899&lt;&gt;"",IF($AD1899=1,VLOOKUP($L1899,得点換算表!$C$77:$D$86,2),VLOOKUP($L1899,得点換算表!$E$77:$F$86,2)),"")</f>
        <v/>
      </c>
      <c r="AM1899" s="142" t="str">
        <f>IF($M1899&lt;&gt;"",IF($AD1899=1,VLOOKUP($M1899,得点換算表!$C$87:$D$96,2),VLOOKUP($M1899,得点換算表!$E$87:$F$96,2)),"")</f>
        <v/>
      </c>
      <c r="AN1899" s="142" t="str">
        <f t="shared" si="99"/>
        <v/>
      </c>
      <c r="AO1899" s="143" t="str">
        <f>IF(AND($AN1899&lt;&gt;"",$AN1899&gt;=8),VLOOKUP($AN1899,得点換算表!$I$15:$J$19,2),"")</f>
        <v/>
      </c>
      <c r="AP1899" s="105"/>
    </row>
    <row r="1900" spans="1:42" x14ac:dyDescent="0.15">
      <c r="A1900" s="11"/>
      <c r="B1900" s="12"/>
      <c r="C1900" s="13"/>
      <c r="D1900" s="13"/>
      <c r="E1900" s="14"/>
      <c r="F1900" s="14"/>
      <c r="G1900" s="14"/>
      <c r="H1900" s="14"/>
      <c r="I1900" s="15"/>
      <c r="J1900" s="14"/>
      <c r="K1900" s="13"/>
      <c r="L1900" s="14"/>
      <c r="M1900" s="14"/>
      <c r="N1900" s="14"/>
      <c r="O1900" s="14"/>
      <c r="P1900" s="198"/>
      <c r="Q1900" s="198"/>
      <c r="R1900" s="198"/>
      <c r="S1900" s="198"/>
      <c r="T1900" s="198"/>
      <c r="U1900" s="198"/>
      <c r="V1900" s="198"/>
      <c r="W1900" s="202">
        <f t="shared" si="97"/>
        <v>0</v>
      </c>
      <c r="X1900" s="14"/>
      <c r="Y1900" s="14"/>
      <c r="Z1900" s="108"/>
      <c r="AA1900" s="114"/>
      <c r="AB1900" s="129"/>
      <c r="AC1900" s="128"/>
      <c r="AD1900" s="142" t="str">
        <f t="shared" si="98"/>
        <v/>
      </c>
      <c r="AE1900" s="142" t="str">
        <f>IF($E1900&lt;&gt;"",IF($AD1900=1,VLOOKUP($E1900,得点換算表!$C$5:$D$14,2),VLOOKUP($E1900,得点換算表!$E$5:$F$14,2)),"")</f>
        <v/>
      </c>
      <c r="AF1900" s="142" t="str">
        <f>IF($F1900&lt;&gt;"",IF($AD1900=1,VLOOKUP($F1900,得点換算表!$C$15:$D$24,2),VLOOKUP($F1900,得点換算表!$E$15:$F$24,2)),"")</f>
        <v/>
      </c>
      <c r="AG1900" s="142" t="str">
        <f>IF($G1900&lt;&gt;"",IF($AD1900=1,VLOOKUP($G1900,得点換算表!$C$25:$D$34,2),VLOOKUP($G1900,得点換算表!$E$25:$F$34,2)),"")</f>
        <v/>
      </c>
      <c r="AH1900" s="142" t="str">
        <f>IF($H1900&lt;&gt;"",IF($AD1900=1,VLOOKUP($H1900,得点換算表!$C$35:$D$44,2),VLOOKUP($H1900,得点換算表!$E$35:$F$44,2)),"")</f>
        <v/>
      </c>
      <c r="AI1900" s="142" t="str">
        <f>IF($I1900&lt;&gt;"",IF($AD1900=1,VLOOKUP($I1900,得点換算表!$C$45:$D$55,2),VLOOKUP($I1900,得点換算表!$E$45:$F$55,2)),"")</f>
        <v/>
      </c>
      <c r="AJ1900" s="142" t="str">
        <f>IF($J1900&lt;&gt;"",IF($AD1900=1,VLOOKUP($J1900,得点換算表!$C$56:$D$65,2),VLOOKUP($J1900,得点換算表!$E$56:$F$65,2)),"")</f>
        <v/>
      </c>
      <c r="AK1900" s="142" t="str">
        <f>IF($K1900&lt;&gt;"",IF($AD1900=1,VLOOKUP($K1900,得点換算表!$C$66:$D$76,2),VLOOKUP($K1900,得点換算表!$E$66:$F$76,2)),"")</f>
        <v/>
      </c>
      <c r="AL1900" s="142" t="str">
        <f>IF($L1900&lt;&gt;"",IF($AD1900=1,VLOOKUP($L1900,得点換算表!$C$77:$D$86,2),VLOOKUP($L1900,得点換算表!$E$77:$F$86,2)),"")</f>
        <v/>
      </c>
      <c r="AM1900" s="142" t="str">
        <f>IF($M1900&lt;&gt;"",IF($AD1900=1,VLOOKUP($M1900,得点換算表!$C$87:$D$96,2),VLOOKUP($M1900,得点換算表!$E$87:$F$96,2)),"")</f>
        <v/>
      </c>
      <c r="AN1900" s="142" t="str">
        <f t="shared" si="99"/>
        <v/>
      </c>
      <c r="AO1900" s="143" t="str">
        <f>IF(AND($AN1900&lt;&gt;"",$AN1900&gt;=8),VLOOKUP($AN1900,得点換算表!$I$15:$J$19,2),"")</f>
        <v/>
      </c>
      <c r="AP1900" s="105"/>
    </row>
    <row r="1901" spans="1:42" x14ac:dyDescent="0.15">
      <c r="A1901" s="11"/>
      <c r="B1901" s="12"/>
      <c r="C1901" s="13"/>
      <c r="D1901" s="13"/>
      <c r="E1901" s="14"/>
      <c r="F1901" s="14"/>
      <c r="G1901" s="14"/>
      <c r="H1901" s="14"/>
      <c r="I1901" s="15"/>
      <c r="J1901" s="14"/>
      <c r="K1901" s="13"/>
      <c r="L1901" s="14"/>
      <c r="M1901" s="14"/>
      <c r="N1901" s="14"/>
      <c r="O1901" s="14"/>
      <c r="P1901" s="198"/>
      <c r="Q1901" s="198"/>
      <c r="R1901" s="198"/>
      <c r="S1901" s="198"/>
      <c r="T1901" s="198"/>
      <c r="U1901" s="198"/>
      <c r="V1901" s="198"/>
      <c r="W1901" s="202">
        <f t="shared" si="97"/>
        <v>0</v>
      </c>
      <c r="X1901" s="14"/>
      <c r="Y1901" s="14"/>
      <c r="Z1901" s="108"/>
      <c r="AA1901" s="114"/>
      <c r="AB1901" s="129"/>
      <c r="AC1901" s="128"/>
      <c r="AD1901" s="142" t="str">
        <f t="shared" si="98"/>
        <v/>
      </c>
      <c r="AE1901" s="142" t="str">
        <f>IF($E1901&lt;&gt;"",IF($AD1901=1,VLOOKUP($E1901,得点換算表!$C$5:$D$14,2),VLOOKUP($E1901,得点換算表!$E$5:$F$14,2)),"")</f>
        <v/>
      </c>
      <c r="AF1901" s="142" t="str">
        <f>IF($F1901&lt;&gt;"",IF($AD1901=1,VLOOKUP($F1901,得点換算表!$C$15:$D$24,2),VLOOKUP($F1901,得点換算表!$E$15:$F$24,2)),"")</f>
        <v/>
      </c>
      <c r="AG1901" s="142" t="str">
        <f>IF($G1901&lt;&gt;"",IF($AD1901=1,VLOOKUP($G1901,得点換算表!$C$25:$D$34,2),VLOOKUP($G1901,得点換算表!$E$25:$F$34,2)),"")</f>
        <v/>
      </c>
      <c r="AH1901" s="142" t="str">
        <f>IF($H1901&lt;&gt;"",IF($AD1901=1,VLOOKUP($H1901,得点換算表!$C$35:$D$44,2),VLOOKUP($H1901,得点換算表!$E$35:$F$44,2)),"")</f>
        <v/>
      </c>
      <c r="AI1901" s="142" t="str">
        <f>IF($I1901&lt;&gt;"",IF($AD1901=1,VLOOKUP($I1901,得点換算表!$C$45:$D$55,2),VLOOKUP($I1901,得点換算表!$E$45:$F$55,2)),"")</f>
        <v/>
      </c>
      <c r="AJ1901" s="142" t="str">
        <f>IF($J1901&lt;&gt;"",IF($AD1901=1,VLOOKUP($J1901,得点換算表!$C$56:$D$65,2),VLOOKUP($J1901,得点換算表!$E$56:$F$65,2)),"")</f>
        <v/>
      </c>
      <c r="AK1901" s="142" t="str">
        <f>IF($K1901&lt;&gt;"",IF($AD1901=1,VLOOKUP($K1901,得点換算表!$C$66:$D$76,2),VLOOKUP($K1901,得点換算表!$E$66:$F$76,2)),"")</f>
        <v/>
      </c>
      <c r="AL1901" s="142" t="str">
        <f>IF($L1901&lt;&gt;"",IF($AD1901=1,VLOOKUP($L1901,得点換算表!$C$77:$D$86,2),VLOOKUP($L1901,得点換算表!$E$77:$F$86,2)),"")</f>
        <v/>
      </c>
      <c r="AM1901" s="142" t="str">
        <f>IF($M1901&lt;&gt;"",IF($AD1901=1,VLOOKUP($M1901,得点換算表!$C$87:$D$96,2),VLOOKUP($M1901,得点換算表!$E$87:$F$96,2)),"")</f>
        <v/>
      </c>
      <c r="AN1901" s="142" t="str">
        <f t="shared" si="99"/>
        <v/>
      </c>
      <c r="AO1901" s="143" t="str">
        <f>IF(AND($AN1901&lt;&gt;"",$AN1901&gt;=8),VLOOKUP($AN1901,得点換算表!$I$15:$J$19,2),"")</f>
        <v/>
      </c>
      <c r="AP1901" s="105"/>
    </row>
    <row r="1902" spans="1:42" x14ac:dyDescent="0.15">
      <c r="A1902" s="11"/>
      <c r="B1902" s="12"/>
      <c r="C1902" s="13"/>
      <c r="D1902" s="13"/>
      <c r="E1902" s="14"/>
      <c r="F1902" s="14"/>
      <c r="G1902" s="14"/>
      <c r="H1902" s="14"/>
      <c r="I1902" s="15"/>
      <c r="J1902" s="14"/>
      <c r="K1902" s="13"/>
      <c r="L1902" s="14"/>
      <c r="M1902" s="14"/>
      <c r="N1902" s="14"/>
      <c r="O1902" s="14"/>
      <c r="P1902" s="198"/>
      <c r="Q1902" s="198"/>
      <c r="R1902" s="198"/>
      <c r="S1902" s="198"/>
      <c r="T1902" s="198"/>
      <c r="U1902" s="198"/>
      <c r="V1902" s="198"/>
      <c r="W1902" s="202">
        <f t="shared" si="97"/>
        <v>0</v>
      </c>
      <c r="X1902" s="14"/>
      <c r="Y1902" s="14"/>
      <c r="Z1902" s="108"/>
      <c r="AA1902" s="114"/>
      <c r="AB1902" s="129"/>
      <c r="AC1902" s="128"/>
      <c r="AD1902" s="142" t="str">
        <f t="shared" si="98"/>
        <v/>
      </c>
      <c r="AE1902" s="142" t="str">
        <f>IF($E1902&lt;&gt;"",IF($AD1902=1,VLOOKUP($E1902,得点換算表!$C$5:$D$14,2),VLOOKUP($E1902,得点換算表!$E$5:$F$14,2)),"")</f>
        <v/>
      </c>
      <c r="AF1902" s="142" t="str">
        <f>IF($F1902&lt;&gt;"",IF($AD1902=1,VLOOKUP($F1902,得点換算表!$C$15:$D$24,2),VLOOKUP($F1902,得点換算表!$E$15:$F$24,2)),"")</f>
        <v/>
      </c>
      <c r="AG1902" s="142" t="str">
        <f>IF($G1902&lt;&gt;"",IF($AD1902=1,VLOOKUP($G1902,得点換算表!$C$25:$D$34,2),VLOOKUP($G1902,得点換算表!$E$25:$F$34,2)),"")</f>
        <v/>
      </c>
      <c r="AH1902" s="142" t="str">
        <f>IF($H1902&lt;&gt;"",IF($AD1902=1,VLOOKUP($H1902,得点換算表!$C$35:$D$44,2),VLOOKUP($H1902,得点換算表!$E$35:$F$44,2)),"")</f>
        <v/>
      </c>
      <c r="AI1902" s="142" t="str">
        <f>IF($I1902&lt;&gt;"",IF($AD1902=1,VLOOKUP($I1902,得点換算表!$C$45:$D$55,2),VLOOKUP($I1902,得点換算表!$E$45:$F$55,2)),"")</f>
        <v/>
      </c>
      <c r="AJ1902" s="142" t="str">
        <f>IF($J1902&lt;&gt;"",IF($AD1902=1,VLOOKUP($J1902,得点換算表!$C$56:$D$65,2),VLOOKUP($J1902,得点換算表!$E$56:$F$65,2)),"")</f>
        <v/>
      </c>
      <c r="AK1902" s="142" t="str">
        <f>IF($K1902&lt;&gt;"",IF($AD1902=1,VLOOKUP($K1902,得点換算表!$C$66:$D$76,2),VLOOKUP($K1902,得点換算表!$E$66:$F$76,2)),"")</f>
        <v/>
      </c>
      <c r="AL1902" s="142" t="str">
        <f>IF($L1902&lt;&gt;"",IF($AD1902=1,VLOOKUP($L1902,得点換算表!$C$77:$D$86,2),VLOOKUP($L1902,得点換算表!$E$77:$F$86,2)),"")</f>
        <v/>
      </c>
      <c r="AM1902" s="142" t="str">
        <f>IF($M1902&lt;&gt;"",IF($AD1902=1,VLOOKUP($M1902,得点換算表!$C$87:$D$96,2),VLOOKUP($M1902,得点換算表!$E$87:$F$96,2)),"")</f>
        <v/>
      </c>
      <c r="AN1902" s="142" t="str">
        <f t="shared" si="99"/>
        <v/>
      </c>
      <c r="AO1902" s="143" t="str">
        <f>IF(AND($AN1902&lt;&gt;"",$AN1902&gt;=8),VLOOKUP($AN1902,得点換算表!$I$15:$J$19,2),"")</f>
        <v/>
      </c>
      <c r="AP1902" s="105"/>
    </row>
    <row r="1903" spans="1:42" x14ac:dyDescent="0.15">
      <c r="A1903" s="11"/>
      <c r="B1903" s="12"/>
      <c r="C1903" s="13"/>
      <c r="D1903" s="13"/>
      <c r="E1903" s="14"/>
      <c r="F1903" s="14"/>
      <c r="G1903" s="14"/>
      <c r="H1903" s="14"/>
      <c r="I1903" s="15"/>
      <c r="J1903" s="14"/>
      <c r="K1903" s="13"/>
      <c r="L1903" s="14"/>
      <c r="M1903" s="14"/>
      <c r="N1903" s="14"/>
      <c r="O1903" s="14"/>
      <c r="P1903" s="198"/>
      <c r="Q1903" s="198"/>
      <c r="R1903" s="198"/>
      <c r="S1903" s="198"/>
      <c r="T1903" s="198"/>
      <c r="U1903" s="198"/>
      <c r="V1903" s="198"/>
      <c r="W1903" s="202">
        <f t="shared" si="97"/>
        <v>0</v>
      </c>
      <c r="X1903" s="14"/>
      <c r="Y1903" s="14"/>
      <c r="Z1903" s="108"/>
      <c r="AA1903" s="114"/>
      <c r="AB1903" s="129"/>
      <c r="AC1903" s="128"/>
      <c r="AD1903" s="142" t="str">
        <f t="shared" si="98"/>
        <v/>
      </c>
      <c r="AE1903" s="142" t="str">
        <f>IF($E1903&lt;&gt;"",IF($AD1903=1,VLOOKUP($E1903,得点換算表!$C$5:$D$14,2),VLOOKUP($E1903,得点換算表!$E$5:$F$14,2)),"")</f>
        <v/>
      </c>
      <c r="AF1903" s="142" t="str">
        <f>IF($F1903&lt;&gt;"",IF($AD1903=1,VLOOKUP($F1903,得点換算表!$C$15:$D$24,2),VLOOKUP($F1903,得点換算表!$E$15:$F$24,2)),"")</f>
        <v/>
      </c>
      <c r="AG1903" s="142" t="str">
        <f>IF($G1903&lt;&gt;"",IF($AD1903=1,VLOOKUP($G1903,得点換算表!$C$25:$D$34,2),VLOOKUP($G1903,得点換算表!$E$25:$F$34,2)),"")</f>
        <v/>
      </c>
      <c r="AH1903" s="142" t="str">
        <f>IF($H1903&lt;&gt;"",IF($AD1903=1,VLOOKUP($H1903,得点換算表!$C$35:$D$44,2),VLOOKUP($H1903,得点換算表!$E$35:$F$44,2)),"")</f>
        <v/>
      </c>
      <c r="AI1903" s="142" t="str">
        <f>IF($I1903&lt;&gt;"",IF($AD1903=1,VLOOKUP($I1903,得点換算表!$C$45:$D$55,2),VLOOKUP($I1903,得点換算表!$E$45:$F$55,2)),"")</f>
        <v/>
      </c>
      <c r="AJ1903" s="142" t="str">
        <f>IF($J1903&lt;&gt;"",IF($AD1903=1,VLOOKUP($J1903,得点換算表!$C$56:$D$65,2),VLOOKUP($J1903,得点換算表!$E$56:$F$65,2)),"")</f>
        <v/>
      </c>
      <c r="AK1903" s="142" t="str">
        <f>IF($K1903&lt;&gt;"",IF($AD1903=1,VLOOKUP($K1903,得点換算表!$C$66:$D$76,2),VLOOKUP($K1903,得点換算表!$E$66:$F$76,2)),"")</f>
        <v/>
      </c>
      <c r="AL1903" s="142" t="str">
        <f>IF($L1903&lt;&gt;"",IF($AD1903=1,VLOOKUP($L1903,得点換算表!$C$77:$D$86,2),VLOOKUP($L1903,得点換算表!$E$77:$F$86,2)),"")</f>
        <v/>
      </c>
      <c r="AM1903" s="142" t="str">
        <f>IF($M1903&lt;&gt;"",IF($AD1903=1,VLOOKUP($M1903,得点換算表!$C$87:$D$96,2),VLOOKUP($M1903,得点換算表!$E$87:$F$96,2)),"")</f>
        <v/>
      </c>
      <c r="AN1903" s="142" t="str">
        <f t="shared" si="99"/>
        <v/>
      </c>
      <c r="AO1903" s="143" t="str">
        <f>IF(AND($AN1903&lt;&gt;"",$AN1903&gt;=8),VLOOKUP($AN1903,得点換算表!$I$15:$J$19,2),"")</f>
        <v/>
      </c>
      <c r="AP1903" s="105"/>
    </row>
    <row r="1904" spans="1:42" x14ac:dyDescent="0.15">
      <c r="A1904" s="11"/>
      <c r="B1904" s="12"/>
      <c r="C1904" s="13"/>
      <c r="D1904" s="13"/>
      <c r="E1904" s="14"/>
      <c r="F1904" s="14"/>
      <c r="G1904" s="14"/>
      <c r="H1904" s="14"/>
      <c r="I1904" s="15"/>
      <c r="J1904" s="14"/>
      <c r="K1904" s="13"/>
      <c r="L1904" s="14"/>
      <c r="M1904" s="14"/>
      <c r="N1904" s="14"/>
      <c r="O1904" s="14"/>
      <c r="P1904" s="198"/>
      <c r="Q1904" s="198"/>
      <c r="R1904" s="198"/>
      <c r="S1904" s="198"/>
      <c r="T1904" s="198"/>
      <c r="U1904" s="198"/>
      <c r="V1904" s="198"/>
      <c r="W1904" s="202">
        <f t="shared" si="97"/>
        <v>0</v>
      </c>
      <c r="X1904" s="14"/>
      <c r="Y1904" s="14"/>
      <c r="Z1904" s="108"/>
      <c r="AA1904" s="114"/>
      <c r="AB1904" s="129"/>
      <c r="AC1904" s="128"/>
      <c r="AD1904" s="142" t="str">
        <f t="shared" si="98"/>
        <v/>
      </c>
      <c r="AE1904" s="142" t="str">
        <f>IF($E1904&lt;&gt;"",IF($AD1904=1,VLOOKUP($E1904,得点換算表!$C$5:$D$14,2),VLOOKUP($E1904,得点換算表!$E$5:$F$14,2)),"")</f>
        <v/>
      </c>
      <c r="AF1904" s="142" t="str">
        <f>IF($F1904&lt;&gt;"",IF($AD1904=1,VLOOKUP($F1904,得点換算表!$C$15:$D$24,2),VLOOKUP($F1904,得点換算表!$E$15:$F$24,2)),"")</f>
        <v/>
      </c>
      <c r="AG1904" s="142" t="str">
        <f>IF($G1904&lt;&gt;"",IF($AD1904=1,VLOOKUP($G1904,得点換算表!$C$25:$D$34,2),VLOOKUP($G1904,得点換算表!$E$25:$F$34,2)),"")</f>
        <v/>
      </c>
      <c r="AH1904" s="142" t="str">
        <f>IF($H1904&lt;&gt;"",IF($AD1904=1,VLOOKUP($H1904,得点換算表!$C$35:$D$44,2),VLOOKUP($H1904,得点換算表!$E$35:$F$44,2)),"")</f>
        <v/>
      </c>
      <c r="AI1904" s="142" t="str">
        <f>IF($I1904&lt;&gt;"",IF($AD1904=1,VLOOKUP($I1904,得点換算表!$C$45:$D$55,2),VLOOKUP($I1904,得点換算表!$E$45:$F$55,2)),"")</f>
        <v/>
      </c>
      <c r="AJ1904" s="142" t="str">
        <f>IF($J1904&lt;&gt;"",IF($AD1904=1,VLOOKUP($J1904,得点換算表!$C$56:$D$65,2),VLOOKUP($J1904,得点換算表!$E$56:$F$65,2)),"")</f>
        <v/>
      </c>
      <c r="AK1904" s="142" t="str">
        <f>IF($K1904&lt;&gt;"",IF($AD1904=1,VLOOKUP($K1904,得点換算表!$C$66:$D$76,2),VLOOKUP($K1904,得点換算表!$E$66:$F$76,2)),"")</f>
        <v/>
      </c>
      <c r="AL1904" s="142" t="str">
        <f>IF($L1904&lt;&gt;"",IF($AD1904=1,VLOOKUP($L1904,得点換算表!$C$77:$D$86,2),VLOOKUP($L1904,得点換算表!$E$77:$F$86,2)),"")</f>
        <v/>
      </c>
      <c r="AM1904" s="142" t="str">
        <f>IF($M1904&lt;&gt;"",IF($AD1904=1,VLOOKUP($M1904,得点換算表!$C$87:$D$96,2),VLOOKUP($M1904,得点換算表!$E$87:$F$96,2)),"")</f>
        <v/>
      </c>
      <c r="AN1904" s="142" t="str">
        <f t="shared" si="99"/>
        <v/>
      </c>
      <c r="AO1904" s="143" t="str">
        <f>IF(AND($AN1904&lt;&gt;"",$AN1904&gt;=8),VLOOKUP($AN1904,得点換算表!$I$15:$J$19,2),"")</f>
        <v/>
      </c>
      <c r="AP1904" s="105"/>
    </row>
    <row r="1905" spans="1:42" x14ac:dyDescent="0.15">
      <c r="A1905" s="11"/>
      <c r="B1905" s="12"/>
      <c r="C1905" s="13"/>
      <c r="D1905" s="13"/>
      <c r="E1905" s="14"/>
      <c r="F1905" s="14"/>
      <c r="G1905" s="14"/>
      <c r="H1905" s="14"/>
      <c r="I1905" s="15"/>
      <c r="J1905" s="14"/>
      <c r="K1905" s="13"/>
      <c r="L1905" s="14"/>
      <c r="M1905" s="14"/>
      <c r="N1905" s="14"/>
      <c r="O1905" s="14"/>
      <c r="P1905" s="198"/>
      <c r="Q1905" s="198"/>
      <c r="R1905" s="198"/>
      <c r="S1905" s="198"/>
      <c r="T1905" s="198"/>
      <c r="U1905" s="198"/>
      <c r="V1905" s="198"/>
      <c r="W1905" s="202">
        <f t="shared" si="97"/>
        <v>0</v>
      </c>
      <c r="X1905" s="14"/>
      <c r="Y1905" s="14"/>
      <c r="Z1905" s="108"/>
      <c r="AA1905" s="114"/>
      <c r="AB1905" s="129"/>
      <c r="AC1905" s="128"/>
      <c r="AD1905" s="142" t="str">
        <f t="shared" si="98"/>
        <v/>
      </c>
      <c r="AE1905" s="142" t="str">
        <f>IF($E1905&lt;&gt;"",IF($AD1905=1,VLOOKUP($E1905,得点換算表!$C$5:$D$14,2),VLOOKUP($E1905,得点換算表!$E$5:$F$14,2)),"")</f>
        <v/>
      </c>
      <c r="AF1905" s="142" t="str">
        <f>IF($F1905&lt;&gt;"",IF($AD1905=1,VLOOKUP($F1905,得点換算表!$C$15:$D$24,2),VLOOKUP($F1905,得点換算表!$E$15:$F$24,2)),"")</f>
        <v/>
      </c>
      <c r="AG1905" s="142" t="str">
        <f>IF($G1905&lt;&gt;"",IF($AD1905=1,VLOOKUP($G1905,得点換算表!$C$25:$D$34,2),VLOOKUP($G1905,得点換算表!$E$25:$F$34,2)),"")</f>
        <v/>
      </c>
      <c r="AH1905" s="142" t="str">
        <f>IF($H1905&lt;&gt;"",IF($AD1905=1,VLOOKUP($H1905,得点換算表!$C$35:$D$44,2),VLOOKUP($H1905,得点換算表!$E$35:$F$44,2)),"")</f>
        <v/>
      </c>
      <c r="AI1905" s="142" t="str">
        <f>IF($I1905&lt;&gt;"",IF($AD1905=1,VLOOKUP($I1905,得点換算表!$C$45:$D$55,2),VLOOKUP($I1905,得点換算表!$E$45:$F$55,2)),"")</f>
        <v/>
      </c>
      <c r="AJ1905" s="142" t="str">
        <f>IF($J1905&lt;&gt;"",IF($AD1905=1,VLOOKUP($J1905,得点換算表!$C$56:$D$65,2),VLOOKUP($J1905,得点換算表!$E$56:$F$65,2)),"")</f>
        <v/>
      </c>
      <c r="AK1905" s="142" t="str">
        <f>IF($K1905&lt;&gt;"",IF($AD1905=1,VLOOKUP($K1905,得点換算表!$C$66:$D$76,2),VLOOKUP($K1905,得点換算表!$E$66:$F$76,2)),"")</f>
        <v/>
      </c>
      <c r="AL1905" s="142" t="str">
        <f>IF($L1905&lt;&gt;"",IF($AD1905=1,VLOOKUP($L1905,得点換算表!$C$77:$D$86,2),VLOOKUP($L1905,得点換算表!$E$77:$F$86,2)),"")</f>
        <v/>
      </c>
      <c r="AM1905" s="142" t="str">
        <f>IF($M1905&lt;&gt;"",IF($AD1905=1,VLOOKUP($M1905,得点換算表!$C$87:$D$96,2),VLOOKUP($M1905,得点換算表!$E$87:$F$96,2)),"")</f>
        <v/>
      </c>
      <c r="AN1905" s="142" t="str">
        <f t="shared" si="99"/>
        <v/>
      </c>
      <c r="AO1905" s="143" t="str">
        <f>IF(AND($AN1905&lt;&gt;"",$AN1905&gt;=8),VLOOKUP($AN1905,得点換算表!$I$15:$J$19,2),"")</f>
        <v/>
      </c>
      <c r="AP1905" s="105"/>
    </row>
    <row r="1906" spans="1:42" x14ac:dyDescent="0.15">
      <c r="A1906" s="11"/>
      <c r="B1906" s="12"/>
      <c r="C1906" s="13"/>
      <c r="D1906" s="13"/>
      <c r="E1906" s="14"/>
      <c r="F1906" s="14"/>
      <c r="G1906" s="14"/>
      <c r="H1906" s="14"/>
      <c r="I1906" s="15"/>
      <c r="J1906" s="14"/>
      <c r="K1906" s="13"/>
      <c r="L1906" s="14"/>
      <c r="M1906" s="14"/>
      <c r="N1906" s="14"/>
      <c r="O1906" s="14"/>
      <c r="P1906" s="198"/>
      <c r="Q1906" s="198"/>
      <c r="R1906" s="198"/>
      <c r="S1906" s="198"/>
      <c r="T1906" s="198"/>
      <c r="U1906" s="198"/>
      <c r="V1906" s="198"/>
      <c r="W1906" s="202">
        <f t="shared" si="97"/>
        <v>0</v>
      </c>
      <c r="X1906" s="14"/>
      <c r="Y1906" s="14"/>
      <c r="Z1906" s="108"/>
      <c r="AA1906" s="114"/>
      <c r="AB1906" s="129"/>
      <c r="AC1906" s="128"/>
      <c r="AD1906" s="142" t="str">
        <f t="shared" si="98"/>
        <v/>
      </c>
      <c r="AE1906" s="142" t="str">
        <f>IF($E1906&lt;&gt;"",IF($AD1906=1,VLOOKUP($E1906,得点換算表!$C$5:$D$14,2),VLOOKUP($E1906,得点換算表!$E$5:$F$14,2)),"")</f>
        <v/>
      </c>
      <c r="AF1906" s="142" t="str">
        <f>IF($F1906&lt;&gt;"",IF($AD1906=1,VLOOKUP($F1906,得点換算表!$C$15:$D$24,2),VLOOKUP($F1906,得点換算表!$E$15:$F$24,2)),"")</f>
        <v/>
      </c>
      <c r="AG1906" s="142" t="str">
        <f>IF($G1906&lt;&gt;"",IF($AD1906=1,VLOOKUP($G1906,得点換算表!$C$25:$D$34,2),VLOOKUP($G1906,得点換算表!$E$25:$F$34,2)),"")</f>
        <v/>
      </c>
      <c r="AH1906" s="142" t="str">
        <f>IF($H1906&lt;&gt;"",IF($AD1906=1,VLOOKUP($H1906,得点換算表!$C$35:$D$44,2),VLOOKUP($H1906,得点換算表!$E$35:$F$44,2)),"")</f>
        <v/>
      </c>
      <c r="AI1906" s="142" t="str">
        <f>IF($I1906&lt;&gt;"",IF($AD1906=1,VLOOKUP($I1906,得点換算表!$C$45:$D$55,2),VLOOKUP($I1906,得点換算表!$E$45:$F$55,2)),"")</f>
        <v/>
      </c>
      <c r="AJ1906" s="142" t="str">
        <f>IF($J1906&lt;&gt;"",IF($AD1906=1,VLOOKUP($J1906,得点換算表!$C$56:$D$65,2),VLOOKUP($J1906,得点換算表!$E$56:$F$65,2)),"")</f>
        <v/>
      </c>
      <c r="AK1906" s="142" t="str">
        <f>IF($K1906&lt;&gt;"",IF($AD1906=1,VLOOKUP($K1906,得点換算表!$C$66:$D$76,2),VLOOKUP($K1906,得点換算表!$E$66:$F$76,2)),"")</f>
        <v/>
      </c>
      <c r="AL1906" s="142" t="str">
        <f>IF($L1906&lt;&gt;"",IF($AD1906=1,VLOOKUP($L1906,得点換算表!$C$77:$D$86,2),VLOOKUP($L1906,得点換算表!$E$77:$F$86,2)),"")</f>
        <v/>
      </c>
      <c r="AM1906" s="142" t="str">
        <f>IF($M1906&lt;&gt;"",IF($AD1906=1,VLOOKUP($M1906,得点換算表!$C$87:$D$96,2),VLOOKUP($M1906,得点換算表!$E$87:$F$96,2)),"")</f>
        <v/>
      </c>
      <c r="AN1906" s="142" t="str">
        <f t="shared" si="99"/>
        <v/>
      </c>
      <c r="AO1906" s="143" t="str">
        <f>IF(AND($AN1906&lt;&gt;"",$AN1906&gt;=8),VLOOKUP($AN1906,得点換算表!$I$15:$J$19,2),"")</f>
        <v/>
      </c>
      <c r="AP1906" s="105"/>
    </row>
    <row r="1907" spans="1:42" x14ac:dyDescent="0.15">
      <c r="A1907" s="11"/>
      <c r="B1907" s="12"/>
      <c r="C1907" s="13"/>
      <c r="D1907" s="13"/>
      <c r="E1907" s="14"/>
      <c r="F1907" s="14"/>
      <c r="G1907" s="14"/>
      <c r="H1907" s="14"/>
      <c r="I1907" s="15"/>
      <c r="J1907" s="14"/>
      <c r="K1907" s="13"/>
      <c r="L1907" s="14"/>
      <c r="M1907" s="14"/>
      <c r="N1907" s="14"/>
      <c r="O1907" s="14"/>
      <c r="P1907" s="198"/>
      <c r="Q1907" s="198"/>
      <c r="R1907" s="198"/>
      <c r="S1907" s="198"/>
      <c r="T1907" s="198"/>
      <c r="U1907" s="198"/>
      <c r="V1907" s="198"/>
      <c r="W1907" s="202">
        <f t="shared" si="97"/>
        <v>0</v>
      </c>
      <c r="X1907" s="14"/>
      <c r="Y1907" s="14"/>
      <c r="Z1907" s="108"/>
      <c r="AA1907" s="114"/>
      <c r="AB1907" s="129"/>
      <c r="AC1907" s="128"/>
      <c r="AD1907" s="142" t="str">
        <f t="shared" si="98"/>
        <v/>
      </c>
      <c r="AE1907" s="142" t="str">
        <f>IF($E1907&lt;&gt;"",IF($AD1907=1,VLOOKUP($E1907,得点換算表!$C$5:$D$14,2),VLOOKUP($E1907,得点換算表!$E$5:$F$14,2)),"")</f>
        <v/>
      </c>
      <c r="AF1907" s="142" t="str">
        <f>IF($F1907&lt;&gt;"",IF($AD1907=1,VLOOKUP($F1907,得点換算表!$C$15:$D$24,2),VLOOKUP($F1907,得点換算表!$E$15:$F$24,2)),"")</f>
        <v/>
      </c>
      <c r="AG1907" s="142" t="str">
        <f>IF($G1907&lt;&gt;"",IF($AD1907=1,VLOOKUP($G1907,得点換算表!$C$25:$D$34,2),VLOOKUP($G1907,得点換算表!$E$25:$F$34,2)),"")</f>
        <v/>
      </c>
      <c r="AH1907" s="142" t="str">
        <f>IF($H1907&lt;&gt;"",IF($AD1907=1,VLOOKUP($H1907,得点換算表!$C$35:$D$44,2),VLOOKUP($H1907,得点換算表!$E$35:$F$44,2)),"")</f>
        <v/>
      </c>
      <c r="AI1907" s="142" t="str">
        <f>IF($I1907&lt;&gt;"",IF($AD1907=1,VLOOKUP($I1907,得点換算表!$C$45:$D$55,2),VLOOKUP($I1907,得点換算表!$E$45:$F$55,2)),"")</f>
        <v/>
      </c>
      <c r="AJ1907" s="142" t="str">
        <f>IF($J1907&lt;&gt;"",IF($AD1907=1,VLOOKUP($J1907,得点換算表!$C$56:$D$65,2),VLOOKUP($J1907,得点換算表!$E$56:$F$65,2)),"")</f>
        <v/>
      </c>
      <c r="AK1907" s="142" t="str">
        <f>IF($K1907&lt;&gt;"",IF($AD1907=1,VLOOKUP($K1907,得点換算表!$C$66:$D$76,2),VLOOKUP($K1907,得点換算表!$E$66:$F$76,2)),"")</f>
        <v/>
      </c>
      <c r="AL1907" s="142" t="str">
        <f>IF($L1907&lt;&gt;"",IF($AD1907=1,VLOOKUP($L1907,得点換算表!$C$77:$D$86,2),VLOOKUP($L1907,得点換算表!$E$77:$F$86,2)),"")</f>
        <v/>
      </c>
      <c r="AM1907" s="142" t="str">
        <f>IF($M1907&lt;&gt;"",IF($AD1907=1,VLOOKUP($M1907,得点換算表!$C$87:$D$96,2),VLOOKUP($M1907,得点換算表!$E$87:$F$96,2)),"")</f>
        <v/>
      </c>
      <c r="AN1907" s="142" t="str">
        <f t="shared" si="99"/>
        <v/>
      </c>
      <c r="AO1907" s="143" t="str">
        <f>IF(AND($AN1907&lt;&gt;"",$AN1907&gt;=8),VLOOKUP($AN1907,得点換算表!$I$15:$J$19,2),"")</f>
        <v/>
      </c>
      <c r="AP1907" s="105"/>
    </row>
    <row r="1908" spans="1:42" x14ac:dyDescent="0.15">
      <c r="A1908" s="11"/>
      <c r="B1908" s="12"/>
      <c r="C1908" s="13"/>
      <c r="D1908" s="13"/>
      <c r="E1908" s="14"/>
      <c r="F1908" s="14"/>
      <c r="G1908" s="14"/>
      <c r="H1908" s="14"/>
      <c r="I1908" s="15"/>
      <c r="J1908" s="14"/>
      <c r="K1908" s="13"/>
      <c r="L1908" s="14"/>
      <c r="M1908" s="14"/>
      <c r="N1908" s="14"/>
      <c r="O1908" s="14"/>
      <c r="P1908" s="198"/>
      <c r="Q1908" s="198"/>
      <c r="R1908" s="198"/>
      <c r="S1908" s="198"/>
      <c r="T1908" s="198"/>
      <c r="U1908" s="198"/>
      <c r="V1908" s="198"/>
      <c r="W1908" s="202">
        <f t="shared" si="97"/>
        <v>0</v>
      </c>
      <c r="X1908" s="14"/>
      <c r="Y1908" s="14"/>
      <c r="Z1908" s="108"/>
      <c r="AA1908" s="114"/>
      <c r="AB1908" s="129"/>
      <c r="AC1908" s="128"/>
      <c r="AD1908" s="142" t="str">
        <f t="shared" si="98"/>
        <v/>
      </c>
      <c r="AE1908" s="142" t="str">
        <f>IF($E1908&lt;&gt;"",IF($AD1908=1,VLOOKUP($E1908,得点換算表!$C$5:$D$14,2),VLOOKUP($E1908,得点換算表!$E$5:$F$14,2)),"")</f>
        <v/>
      </c>
      <c r="AF1908" s="142" t="str">
        <f>IF($F1908&lt;&gt;"",IF($AD1908=1,VLOOKUP($F1908,得点換算表!$C$15:$D$24,2),VLOOKUP($F1908,得点換算表!$E$15:$F$24,2)),"")</f>
        <v/>
      </c>
      <c r="AG1908" s="142" t="str">
        <f>IF($G1908&lt;&gt;"",IF($AD1908=1,VLOOKUP($G1908,得点換算表!$C$25:$D$34,2),VLOOKUP($G1908,得点換算表!$E$25:$F$34,2)),"")</f>
        <v/>
      </c>
      <c r="AH1908" s="142" t="str">
        <f>IF($H1908&lt;&gt;"",IF($AD1908=1,VLOOKUP($H1908,得点換算表!$C$35:$D$44,2),VLOOKUP($H1908,得点換算表!$E$35:$F$44,2)),"")</f>
        <v/>
      </c>
      <c r="AI1908" s="142" t="str">
        <f>IF($I1908&lt;&gt;"",IF($AD1908=1,VLOOKUP($I1908,得点換算表!$C$45:$D$55,2),VLOOKUP($I1908,得点換算表!$E$45:$F$55,2)),"")</f>
        <v/>
      </c>
      <c r="AJ1908" s="142" t="str">
        <f>IF($J1908&lt;&gt;"",IF($AD1908=1,VLOOKUP($J1908,得点換算表!$C$56:$D$65,2),VLOOKUP($J1908,得点換算表!$E$56:$F$65,2)),"")</f>
        <v/>
      </c>
      <c r="AK1908" s="142" t="str">
        <f>IF($K1908&lt;&gt;"",IF($AD1908=1,VLOOKUP($K1908,得点換算表!$C$66:$D$76,2),VLOOKUP($K1908,得点換算表!$E$66:$F$76,2)),"")</f>
        <v/>
      </c>
      <c r="AL1908" s="142" t="str">
        <f>IF($L1908&lt;&gt;"",IF($AD1908=1,VLOOKUP($L1908,得点換算表!$C$77:$D$86,2),VLOOKUP($L1908,得点換算表!$E$77:$F$86,2)),"")</f>
        <v/>
      </c>
      <c r="AM1908" s="142" t="str">
        <f>IF($M1908&lt;&gt;"",IF($AD1908=1,VLOOKUP($M1908,得点換算表!$C$87:$D$96,2),VLOOKUP($M1908,得点換算表!$E$87:$F$96,2)),"")</f>
        <v/>
      </c>
      <c r="AN1908" s="142" t="str">
        <f t="shared" si="99"/>
        <v/>
      </c>
      <c r="AO1908" s="143" t="str">
        <f>IF(AND($AN1908&lt;&gt;"",$AN1908&gt;=8),VLOOKUP($AN1908,得点換算表!$I$15:$J$19,2),"")</f>
        <v/>
      </c>
      <c r="AP1908" s="105"/>
    </row>
    <row r="1909" spans="1:42" x14ac:dyDescent="0.15">
      <c r="A1909" s="11"/>
      <c r="B1909" s="12"/>
      <c r="C1909" s="13"/>
      <c r="D1909" s="13"/>
      <c r="E1909" s="14"/>
      <c r="F1909" s="14"/>
      <c r="G1909" s="14"/>
      <c r="H1909" s="14"/>
      <c r="I1909" s="15"/>
      <c r="J1909" s="14"/>
      <c r="K1909" s="13"/>
      <c r="L1909" s="14"/>
      <c r="M1909" s="14"/>
      <c r="N1909" s="14"/>
      <c r="O1909" s="14"/>
      <c r="P1909" s="198"/>
      <c r="Q1909" s="198"/>
      <c r="R1909" s="198"/>
      <c r="S1909" s="198"/>
      <c r="T1909" s="198"/>
      <c r="U1909" s="198"/>
      <c r="V1909" s="198"/>
      <c r="W1909" s="202">
        <f t="shared" si="97"/>
        <v>0</v>
      </c>
      <c r="X1909" s="14"/>
      <c r="Y1909" s="14"/>
      <c r="Z1909" s="108"/>
      <c r="AA1909" s="114"/>
      <c r="AB1909" s="129"/>
      <c r="AC1909" s="128"/>
      <c r="AD1909" s="142" t="str">
        <f t="shared" si="98"/>
        <v/>
      </c>
      <c r="AE1909" s="142" t="str">
        <f>IF($E1909&lt;&gt;"",IF($AD1909=1,VLOOKUP($E1909,得点換算表!$C$5:$D$14,2),VLOOKUP($E1909,得点換算表!$E$5:$F$14,2)),"")</f>
        <v/>
      </c>
      <c r="AF1909" s="142" t="str">
        <f>IF($F1909&lt;&gt;"",IF($AD1909=1,VLOOKUP($F1909,得点換算表!$C$15:$D$24,2),VLOOKUP($F1909,得点換算表!$E$15:$F$24,2)),"")</f>
        <v/>
      </c>
      <c r="AG1909" s="142" t="str">
        <f>IF($G1909&lt;&gt;"",IF($AD1909=1,VLOOKUP($G1909,得点換算表!$C$25:$D$34,2),VLOOKUP($G1909,得点換算表!$E$25:$F$34,2)),"")</f>
        <v/>
      </c>
      <c r="AH1909" s="142" t="str">
        <f>IF($H1909&lt;&gt;"",IF($AD1909=1,VLOOKUP($H1909,得点換算表!$C$35:$D$44,2),VLOOKUP($H1909,得点換算表!$E$35:$F$44,2)),"")</f>
        <v/>
      </c>
      <c r="AI1909" s="142" t="str">
        <f>IF($I1909&lt;&gt;"",IF($AD1909=1,VLOOKUP($I1909,得点換算表!$C$45:$D$55,2),VLOOKUP($I1909,得点換算表!$E$45:$F$55,2)),"")</f>
        <v/>
      </c>
      <c r="AJ1909" s="142" t="str">
        <f>IF($J1909&lt;&gt;"",IF($AD1909=1,VLOOKUP($J1909,得点換算表!$C$56:$D$65,2),VLOOKUP($J1909,得点換算表!$E$56:$F$65,2)),"")</f>
        <v/>
      </c>
      <c r="AK1909" s="142" t="str">
        <f>IF($K1909&lt;&gt;"",IF($AD1909=1,VLOOKUP($K1909,得点換算表!$C$66:$D$76,2),VLOOKUP($K1909,得点換算表!$E$66:$F$76,2)),"")</f>
        <v/>
      </c>
      <c r="AL1909" s="142" t="str">
        <f>IF($L1909&lt;&gt;"",IF($AD1909=1,VLOOKUP($L1909,得点換算表!$C$77:$D$86,2),VLOOKUP($L1909,得点換算表!$E$77:$F$86,2)),"")</f>
        <v/>
      </c>
      <c r="AM1909" s="142" t="str">
        <f>IF($M1909&lt;&gt;"",IF($AD1909=1,VLOOKUP($M1909,得点換算表!$C$87:$D$96,2),VLOOKUP($M1909,得点換算表!$E$87:$F$96,2)),"")</f>
        <v/>
      </c>
      <c r="AN1909" s="142" t="str">
        <f t="shared" si="99"/>
        <v/>
      </c>
      <c r="AO1909" s="143" t="str">
        <f>IF(AND($AN1909&lt;&gt;"",$AN1909&gt;=8),VLOOKUP($AN1909,得点換算表!$I$15:$J$19,2),"")</f>
        <v/>
      </c>
      <c r="AP1909" s="105"/>
    </row>
    <row r="1910" spans="1:42" x14ac:dyDescent="0.15">
      <c r="A1910" s="11"/>
      <c r="B1910" s="12"/>
      <c r="C1910" s="13"/>
      <c r="D1910" s="13"/>
      <c r="E1910" s="14"/>
      <c r="F1910" s="14"/>
      <c r="G1910" s="14"/>
      <c r="H1910" s="14"/>
      <c r="I1910" s="15"/>
      <c r="J1910" s="14"/>
      <c r="K1910" s="13"/>
      <c r="L1910" s="14"/>
      <c r="M1910" s="14"/>
      <c r="N1910" s="14"/>
      <c r="O1910" s="14"/>
      <c r="P1910" s="198"/>
      <c r="Q1910" s="198"/>
      <c r="R1910" s="198"/>
      <c r="S1910" s="198"/>
      <c r="T1910" s="198"/>
      <c r="U1910" s="198"/>
      <c r="V1910" s="198"/>
      <c r="W1910" s="202">
        <f t="shared" si="97"/>
        <v>0</v>
      </c>
      <c r="X1910" s="14"/>
      <c r="Y1910" s="14"/>
      <c r="Z1910" s="108"/>
      <c r="AA1910" s="114"/>
      <c r="AB1910" s="129"/>
      <c r="AC1910" s="128"/>
      <c r="AD1910" s="142" t="str">
        <f t="shared" si="98"/>
        <v/>
      </c>
      <c r="AE1910" s="142" t="str">
        <f>IF($E1910&lt;&gt;"",IF($AD1910=1,VLOOKUP($E1910,得点換算表!$C$5:$D$14,2),VLOOKUP($E1910,得点換算表!$E$5:$F$14,2)),"")</f>
        <v/>
      </c>
      <c r="AF1910" s="142" t="str">
        <f>IF($F1910&lt;&gt;"",IF($AD1910=1,VLOOKUP($F1910,得点換算表!$C$15:$D$24,2),VLOOKUP($F1910,得点換算表!$E$15:$F$24,2)),"")</f>
        <v/>
      </c>
      <c r="AG1910" s="142" t="str">
        <f>IF($G1910&lt;&gt;"",IF($AD1910=1,VLOOKUP($G1910,得点換算表!$C$25:$D$34,2),VLOOKUP($G1910,得点換算表!$E$25:$F$34,2)),"")</f>
        <v/>
      </c>
      <c r="AH1910" s="142" t="str">
        <f>IF($H1910&lt;&gt;"",IF($AD1910=1,VLOOKUP($H1910,得点換算表!$C$35:$D$44,2),VLOOKUP($H1910,得点換算表!$E$35:$F$44,2)),"")</f>
        <v/>
      </c>
      <c r="AI1910" s="142" t="str">
        <f>IF($I1910&lt;&gt;"",IF($AD1910=1,VLOOKUP($I1910,得点換算表!$C$45:$D$55,2),VLOOKUP($I1910,得点換算表!$E$45:$F$55,2)),"")</f>
        <v/>
      </c>
      <c r="AJ1910" s="142" t="str">
        <f>IF($J1910&lt;&gt;"",IF($AD1910=1,VLOOKUP($J1910,得点換算表!$C$56:$D$65,2),VLOOKUP($J1910,得点換算表!$E$56:$F$65,2)),"")</f>
        <v/>
      </c>
      <c r="AK1910" s="142" t="str">
        <f>IF($K1910&lt;&gt;"",IF($AD1910=1,VLOOKUP($K1910,得点換算表!$C$66:$D$76,2),VLOOKUP($K1910,得点換算表!$E$66:$F$76,2)),"")</f>
        <v/>
      </c>
      <c r="AL1910" s="142" t="str">
        <f>IF($L1910&lt;&gt;"",IF($AD1910=1,VLOOKUP($L1910,得点換算表!$C$77:$D$86,2),VLOOKUP($L1910,得点換算表!$E$77:$F$86,2)),"")</f>
        <v/>
      </c>
      <c r="AM1910" s="142" t="str">
        <f>IF($M1910&lt;&gt;"",IF($AD1910=1,VLOOKUP($M1910,得点換算表!$C$87:$D$96,2),VLOOKUP($M1910,得点換算表!$E$87:$F$96,2)),"")</f>
        <v/>
      </c>
      <c r="AN1910" s="142" t="str">
        <f t="shared" si="99"/>
        <v/>
      </c>
      <c r="AO1910" s="143" t="str">
        <f>IF(AND($AN1910&lt;&gt;"",$AN1910&gt;=8),VLOOKUP($AN1910,得点換算表!$I$15:$J$19,2),"")</f>
        <v/>
      </c>
      <c r="AP1910" s="105"/>
    </row>
    <row r="1911" spans="1:42" x14ac:dyDescent="0.15">
      <c r="A1911" s="11"/>
      <c r="B1911" s="12"/>
      <c r="C1911" s="13"/>
      <c r="D1911" s="13"/>
      <c r="E1911" s="14"/>
      <c r="F1911" s="14"/>
      <c r="G1911" s="14"/>
      <c r="H1911" s="14"/>
      <c r="I1911" s="15"/>
      <c r="J1911" s="14"/>
      <c r="K1911" s="13"/>
      <c r="L1911" s="14"/>
      <c r="M1911" s="14"/>
      <c r="N1911" s="14"/>
      <c r="O1911" s="14"/>
      <c r="P1911" s="198"/>
      <c r="Q1911" s="198"/>
      <c r="R1911" s="198"/>
      <c r="S1911" s="198"/>
      <c r="T1911" s="198"/>
      <c r="U1911" s="198"/>
      <c r="V1911" s="198"/>
      <c r="W1911" s="202">
        <f t="shared" si="97"/>
        <v>0</v>
      </c>
      <c r="X1911" s="14"/>
      <c r="Y1911" s="14"/>
      <c r="Z1911" s="108"/>
      <c r="AA1911" s="114"/>
      <c r="AB1911" s="129"/>
      <c r="AC1911" s="128"/>
      <c r="AD1911" s="142" t="str">
        <f t="shared" si="98"/>
        <v/>
      </c>
      <c r="AE1911" s="142" t="str">
        <f>IF($E1911&lt;&gt;"",IF($AD1911=1,VLOOKUP($E1911,得点換算表!$C$5:$D$14,2),VLOOKUP($E1911,得点換算表!$E$5:$F$14,2)),"")</f>
        <v/>
      </c>
      <c r="AF1911" s="142" t="str">
        <f>IF($F1911&lt;&gt;"",IF($AD1911=1,VLOOKUP($F1911,得点換算表!$C$15:$D$24,2),VLOOKUP($F1911,得点換算表!$E$15:$F$24,2)),"")</f>
        <v/>
      </c>
      <c r="AG1911" s="142" t="str">
        <f>IF($G1911&lt;&gt;"",IF($AD1911=1,VLOOKUP($G1911,得点換算表!$C$25:$D$34,2),VLOOKUP($G1911,得点換算表!$E$25:$F$34,2)),"")</f>
        <v/>
      </c>
      <c r="AH1911" s="142" t="str">
        <f>IF($H1911&lt;&gt;"",IF($AD1911=1,VLOOKUP($H1911,得点換算表!$C$35:$D$44,2),VLOOKUP($H1911,得点換算表!$E$35:$F$44,2)),"")</f>
        <v/>
      </c>
      <c r="AI1911" s="142" t="str">
        <f>IF($I1911&lt;&gt;"",IF($AD1911=1,VLOOKUP($I1911,得点換算表!$C$45:$D$55,2),VLOOKUP($I1911,得点換算表!$E$45:$F$55,2)),"")</f>
        <v/>
      </c>
      <c r="AJ1911" s="142" t="str">
        <f>IF($J1911&lt;&gt;"",IF($AD1911=1,VLOOKUP($J1911,得点換算表!$C$56:$D$65,2),VLOOKUP($J1911,得点換算表!$E$56:$F$65,2)),"")</f>
        <v/>
      </c>
      <c r="AK1911" s="142" t="str">
        <f>IF($K1911&lt;&gt;"",IF($AD1911=1,VLOOKUP($K1911,得点換算表!$C$66:$D$76,2),VLOOKUP($K1911,得点換算表!$E$66:$F$76,2)),"")</f>
        <v/>
      </c>
      <c r="AL1911" s="142" t="str">
        <f>IF($L1911&lt;&gt;"",IF($AD1911=1,VLOOKUP($L1911,得点換算表!$C$77:$D$86,2),VLOOKUP($L1911,得点換算表!$E$77:$F$86,2)),"")</f>
        <v/>
      </c>
      <c r="AM1911" s="142" t="str">
        <f>IF($M1911&lt;&gt;"",IF($AD1911=1,VLOOKUP($M1911,得点換算表!$C$87:$D$96,2),VLOOKUP($M1911,得点換算表!$E$87:$F$96,2)),"")</f>
        <v/>
      </c>
      <c r="AN1911" s="142" t="str">
        <f t="shared" si="99"/>
        <v/>
      </c>
      <c r="AO1911" s="143" t="str">
        <f>IF(AND($AN1911&lt;&gt;"",$AN1911&gt;=8),VLOOKUP($AN1911,得点換算表!$I$15:$J$19,2),"")</f>
        <v/>
      </c>
      <c r="AP1911" s="105"/>
    </row>
    <row r="1912" spans="1:42" x14ac:dyDescent="0.15">
      <c r="A1912" s="11"/>
      <c r="B1912" s="12"/>
      <c r="C1912" s="13"/>
      <c r="D1912" s="13"/>
      <c r="E1912" s="14"/>
      <c r="F1912" s="14"/>
      <c r="G1912" s="14"/>
      <c r="H1912" s="14"/>
      <c r="I1912" s="15"/>
      <c r="J1912" s="14"/>
      <c r="K1912" s="13"/>
      <c r="L1912" s="14"/>
      <c r="M1912" s="14"/>
      <c r="N1912" s="14"/>
      <c r="O1912" s="14"/>
      <c r="P1912" s="198"/>
      <c r="Q1912" s="198"/>
      <c r="R1912" s="198"/>
      <c r="S1912" s="198"/>
      <c r="T1912" s="198"/>
      <c r="U1912" s="198"/>
      <c r="V1912" s="198"/>
      <c r="W1912" s="202">
        <f t="shared" si="97"/>
        <v>0</v>
      </c>
      <c r="X1912" s="14"/>
      <c r="Y1912" s="14"/>
      <c r="Z1912" s="108"/>
      <c r="AA1912" s="114"/>
      <c r="AB1912" s="129"/>
      <c r="AC1912" s="128"/>
      <c r="AD1912" s="142" t="str">
        <f t="shared" si="98"/>
        <v/>
      </c>
      <c r="AE1912" s="142" t="str">
        <f>IF($E1912&lt;&gt;"",IF($AD1912=1,VLOOKUP($E1912,得点換算表!$C$5:$D$14,2),VLOOKUP($E1912,得点換算表!$E$5:$F$14,2)),"")</f>
        <v/>
      </c>
      <c r="AF1912" s="142" t="str">
        <f>IF($F1912&lt;&gt;"",IF($AD1912=1,VLOOKUP($F1912,得点換算表!$C$15:$D$24,2),VLOOKUP($F1912,得点換算表!$E$15:$F$24,2)),"")</f>
        <v/>
      </c>
      <c r="AG1912" s="142" t="str">
        <f>IF($G1912&lt;&gt;"",IF($AD1912=1,VLOOKUP($G1912,得点換算表!$C$25:$D$34,2),VLOOKUP($G1912,得点換算表!$E$25:$F$34,2)),"")</f>
        <v/>
      </c>
      <c r="AH1912" s="142" t="str">
        <f>IF($H1912&lt;&gt;"",IF($AD1912=1,VLOOKUP($H1912,得点換算表!$C$35:$D$44,2),VLOOKUP($H1912,得点換算表!$E$35:$F$44,2)),"")</f>
        <v/>
      </c>
      <c r="AI1912" s="142" t="str">
        <f>IF($I1912&lt;&gt;"",IF($AD1912=1,VLOOKUP($I1912,得点換算表!$C$45:$D$55,2),VLOOKUP($I1912,得点換算表!$E$45:$F$55,2)),"")</f>
        <v/>
      </c>
      <c r="AJ1912" s="142" t="str">
        <f>IF($J1912&lt;&gt;"",IF($AD1912=1,VLOOKUP($J1912,得点換算表!$C$56:$D$65,2),VLOOKUP($J1912,得点換算表!$E$56:$F$65,2)),"")</f>
        <v/>
      </c>
      <c r="AK1912" s="142" t="str">
        <f>IF($K1912&lt;&gt;"",IF($AD1912=1,VLOOKUP($K1912,得点換算表!$C$66:$D$76,2),VLOOKUP($K1912,得点換算表!$E$66:$F$76,2)),"")</f>
        <v/>
      </c>
      <c r="AL1912" s="142" t="str">
        <f>IF($L1912&lt;&gt;"",IF($AD1912=1,VLOOKUP($L1912,得点換算表!$C$77:$D$86,2),VLOOKUP($L1912,得点換算表!$E$77:$F$86,2)),"")</f>
        <v/>
      </c>
      <c r="AM1912" s="142" t="str">
        <f>IF($M1912&lt;&gt;"",IF($AD1912=1,VLOOKUP($M1912,得点換算表!$C$87:$D$96,2),VLOOKUP($M1912,得点換算表!$E$87:$F$96,2)),"")</f>
        <v/>
      </c>
      <c r="AN1912" s="142" t="str">
        <f t="shared" si="99"/>
        <v/>
      </c>
      <c r="AO1912" s="143" t="str">
        <f>IF(AND($AN1912&lt;&gt;"",$AN1912&gt;=8),VLOOKUP($AN1912,得点換算表!$I$15:$J$19,2),"")</f>
        <v/>
      </c>
      <c r="AP1912" s="105"/>
    </row>
    <row r="1913" spans="1:42" x14ac:dyDescent="0.15">
      <c r="A1913" s="11"/>
      <c r="B1913" s="12"/>
      <c r="C1913" s="13"/>
      <c r="D1913" s="13"/>
      <c r="E1913" s="14"/>
      <c r="F1913" s="14"/>
      <c r="G1913" s="14"/>
      <c r="H1913" s="14"/>
      <c r="I1913" s="15"/>
      <c r="J1913" s="14"/>
      <c r="K1913" s="13"/>
      <c r="L1913" s="14"/>
      <c r="M1913" s="14"/>
      <c r="N1913" s="14"/>
      <c r="O1913" s="14"/>
      <c r="P1913" s="198"/>
      <c r="Q1913" s="198"/>
      <c r="R1913" s="198"/>
      <c r="S1913" s="198"/>
      <c r="T1913" s="198"/>
      <c r="U1913" s="198"/>
      <c r="V1913" s="198"/>
      <c r="W1913" s="202">
        <f t="shared" si="97"/>
        <v>0</v>
      </c>
      <c r="X1913" s="14"/>
      <c r="Y1913" s="14"/>
      <c r="Z1913" s="108"/>
      <c r="AA1913" s="114"/>
      <c r="AB1913" s="129"/>
      <c r="AC1913" s="128"/>
      <c r="AD1913" s="142" t="str">
        <f t="shared" si="98"/>
        <v/>
      </c>
      <c r="AE1913" s="142" t="str">
        <f>IF($E1913&lt;&gt;"",IF($AD1913=1,VLOOKUP($E1913,得点換算表!$C$5:$D$14,2),VLOOKUP($E1913,得点換算表!$E$5:$F$14,2)),"")</f>
        <v/>
      </c>
      <c r="AF1913" s="142" t="str">
        <f>IF($F1913&lt;&gt;"",IF($AD1913=1,VLOOKUP($F1913,得点換算表!$C$15:$D$24,2),VLOOKUP($F1913,得点換算表!$E$15:$F$24,2)),"")</f>
        <v/>
      </c>
      <c r="AG1913" s="142" t="str">
        <f>IF($G1913&lt;&gt;"",IF($AD1913=1,VLOOKUP($G1913,得点換算表!$C$25:$D$34,2),VLOOKUP($G1913,得点換算表!$E$25:$F$34,2)),"")</f>
        <v/>
      </c>
      <c r="AH1913" s="142" t="str">
        <f>IF($H1913&lt;&gt;"",IF($AD1913=1,VLOOKUP($H1913,得点換算表!$C$35:$D$44,2),VLOOKUP($H1913,得点換算表!$E$35:$F$44,2)),"")</f>
        <v/>
      </c>
      <c r="AI1913" s="142" t="str">
        <f>IF($I1913&lt;&gt;"",IF($AD1913=1,VLOOKUP($I1913,得点換算表!$C$45:$D$55,2),VLOOKUP($I1913,得点換算表!$E$45:$F$55,2)),"")</f>
        <v/>
      </c>
      <c r="AJ1913" s="142" t="str">
        <f>IF($J1913&lt;&gt;"",IF($AD1913=1,VLOOKUP($J1913,得点換算表!$C$56:$D$65,2),VLOOKUP($J1913,得点換算表!$E$56:$F$65,2)),"")</f>
        <v/>
      </c>
      <c r="AK1913" s="142" t="str">
        <f>IF($K1913&lt;&gt;"",IF($AD1913=1,VLOOKUP($K1913,得点換算表!$C$66:$D$76,2),VLOOKUP($K1913,得点換算表!$E$66:$F$76,2)),"")</f>
        <v/>
      </c>
      <c r="AL1913" s="142" t="str">
        <f>IF($L1913&lt;&gt;"",IF($AD1913=1,VLOOKUP($L1913,得点換算表!$C$77:$D$86,2),VLOOKUP($L1913,得点換算表!$E$77:$F$86,2)),"")</f>
        <v/>
      </c>
      <c r="AM1913" s="142" t="str">
        <f>IF($M1913&lt;&gt;"",IF($AD1913=1,VLOOKUP($M1913,得点換算表!$C$87:$D$96,2),VLOOKUP($M1913,得点換算表!$E$87:$F$96,2)),"")</f>
        <v/>
      </c>
      <c r="AN1913" s="142" t="str">
        <f t="shared" si="99"/>
        <v/>
      </c>
      <c r="AO1913" s="143" t="str">
        <f>IF(AND($AN1913&lt;&gt;"",$AN1913&gt;=8),VLOOKUP($AN1913,得点換算表!$I$15:$J$19,2),"")</f>
        <v/>
      </c>
      <c r="AP1913" s="105"/>
    </row>
    <row r="1914" spans="1:42" x14ac:dyDescent="0.15">
      <c r="A1914" s="11"/>
      <c r="B1914" s="12"/>
      <c r="C1914" s="13"/>
      <c r="D1914" s="13"/>
      <c r="E1914" s="14"/>
      <c r="F1914" s="14"/>
      <c r="G1914" s="14"/>
      <c r="H1914" s="14"/>
      <c r="I1914" s="15"/>
      <c r="J1914" s="14"/>
      <c r="K1914" s="13"/>
      <c r="L1914" s="14"/>
      <c r="M1914" s="14"/>
      <c r="N1914" s="14"/>
      <c r="O1914" s="14"/>
      <c r="P1914" s="198"/>
      <c r="Q1914" s="198"/>
      <c r="R1914" s="198"/>
      <c r="S1914" s="198"/>
      <c r="T1914" s="198"/>
      <c r="U1914" s="198"/>
      <c r="V1914" s="198"/>
      <c r="W1914" s="202">
        <f t="shared" si="97"/>
        <v>0</v>
      </c>
      <c r="X1914" s="14"/>
      <c r="Y1914" s="14"/>
      <c r="Z1914" s="108"/>
      <c r="AA1914" s="114"/>
      <c r="AB1914" s="129"/>
      <c r="AC1914" s="128"/>
      <c r="AD1914" s="142" t="str">
        <f t="shared" si="98"/>
        <v/>
      </c>
      <c r="AE1914" s="142" t="str">
        <f>IF($E1914&lt;&gt;"",IF($AD1914=1,VLOOKUP($E1914,得点換算表!$C$5:$D$14,2),VLOOKUP($E1914,得点換算表!$E$5:$F$14,2)),"")</f>
        <v/>
      </c>
      <c r="AF1914" s="142" t="str">
        <f>IF($F1914&lt;&gt;"",IF($AD1914=1,VLOOKUP($F1914,得点換算表!$C$15:$D$24,2),VLOOKUP($F1914,得点換算表!$E$15:$F$24,2)),"")</f>
        <v/>
      </c>
      <c r="AG1914" s="142" t="str">
        <f>IF($G1914&lt;&gt;"",IF($AD1914=1,VLOOKUP($G1914,得点換算表!$C$25:$D$34,2),VLOOKUP($G1914,得点換算表!$E$25:$F$34,2)),"")</f>
        <v/>
      </c>
      <c r="AH1914" s="142" t="str">
        <f>IF($H1914&lt;&gt;"",IF($AD1914=1,VLOOKUP($H1914,得点換算表!$C$35:$D$44,2),VLOOKUP($H1914,得点換算表!$E$35:$F$44,2)),"")</f>
        <v/>
      </c>
      <c r="AI1914" s="142" t="str">
        <f>IF($I1914&lt;&gt;"",IF($AD1914=1,VLOOKUP($I1914,得点換算表!$C$45:$D$55,2),VLOOKUP($I1914,得点換算表!$E$45:$F$55,2)),"")</f>
        <v/>
      </c>
      <c r="AJ1914" s="142" t="str">
        <f>IF($J1914&lt;&gt;"",IF($AD1914=1,VLOOKUP($J1914,得点換算表!$C$56:$D$65,2),VLOOKUP($J1914,得点換算表!$E$56:$F$65,2)),"")</f>
        <v/>
      </c>
      <c r="AK1914" s="142" t="str">
        <f>IF($K1914&lt;&gt;"",IF($AD1914=1,VLOOKUP($K1914,得点換算表!$C$66:$D$76,2),VLOOKUP($K1914,得点換算表!$E$66:$F$76,2)),"")</f>
        <v/>
      </c>
      <c r="AL1914" s="142" t="str">
        <f>IF($L1914&lt;&gt;"",IF($AD1914=1,VLOOKUP($L1914,得点換算表!$C$77:$D$86,2),VLOOKUP($L1914,得点換算表!$E$77:$F$86,2)),"")</f>
        <v/>
      </c>
      <c r="AM1914" s="142" t="str">
        <f>IF($M1914&lt;&gt;"",IF($AD1914=1,VLOOKUP($M1914,得点換算表!$C$87:$D$96,2),VLOOKUP($M1914,得点換算表!$E$87:$F$96,2)),"")</f>
        <v/>
      </c>
      <c r="AN1914" s="142" t="str">
        <f t="shared" si="99"/>
        <v/>
      </c>
      <c r="AO1914" s="143" t="str">
        <f>IF(AND($AN1914&lt;&gt;"",$AN1914&gt;=8),VLOOKUP($AN1914,得点換算表!$I$15:$J$19,2),"")</f>
        <v/>
      </c>
      <c r="AP1914" s="105"/>
    </row>
    <row r="1915" spans="1:42" x14ac:dyDescent="0.15">
      <c r="A1915" s="11"/>
      <c r="B1915" s="12"/>
      <c r="C1915" s="13"/>
      <c r="D1915" s="13"/>
      <c r="E1915" s="14"/>
      <c r="F1915" s="14"/>
      <c r="G1915" s="14"/>
      <c r="H1915" s="14"/>
      <c r="I1915" s="15"/>
      <c r="J1915" s="14"/>
      <c r="K1915" s="13"/>
      <c r="L1915" s="14"/>
      <c r="M1915" s="14"/>
      <c r="N1915" s="14"/>
      <c r="O1915" s="14"/>
      <c r="P1915" s="198"/>
      <c r="Q1915" s="198"/>
      <c r="R1915" s="198"/>
      <c r="S1915" s="198"/>
      <c r="T1915" s="198"/>
      <c r="U1915" s="198"/>
      <c r="V1915" s="198"/>
      <c r="W1915" s="202">
        <f t="shared" si="97"/>
        <v>0</v>
      </c>
      <c r="X1915" s="14"/>
      <c r="Y1915" s="14"/>
      <c r="Z1915" s="108"/>
      <c r="AA1915" s="114"/>
      <c r="AB1915" s="129"/>
      <c r="AC1915" s="128"/>
      <c r="AD1915" s="142" t="str">
        <f t="shared" si="98"/>
        <v/>
      </c>
      <c r="AE1915" s="142" t="str">
        <f>IF($E1915&lt;&gt;"",IF($AD1915=1,VLOOKUP($E1915,得点換算表!$C$5:$D$14,2),VLOOKUP($E1915,得点換算表!$E$5:$F$14,2)),"")</f>
        <v/>
      </c>
      <c r="AF1915" s="142" t="str">
        <f>IF($F1915&lt;&gt;"",IF($AD1915=1,VLOOKUP($F1915,得点換算表!$C$15:$D$24,2),VLOOKUP($F1915,得点換算表!$E$15:$F$24,2)),"")</f>
        <v/>
      </c>
      <c r="AG1915" s="142" t="str">
        <f>IF($G1915&lt;&gt;"",IF($AD1915=1,VLOOKUP($G1915,得点換算表!$C$25:$D$34,2),VLOOKUP($G1915,得点換算表!$E$25:$F$34,2)),"")</f>
        <v/>
      </c>
      <c r="AH1915" s="142" t="str">
        <f>IF($H1915&lt;&gt;"",IF($AD1915=1,VLOOKUP($H1915,得点換算表!$C$35:$D$44,2),VLOOKUP($H1915,得点換算表!$E$35:$F$44,2)),"")</f>
        <v/>
      </c>
      <c r="AI1915" s="142" t="str">
        <f>IF($I1915&lt;&gt;"",IF($AD1915=1,VLOOKUP($I1915,得点換算表!$C$45:$D$55,2),VLOOKUP($I1915,得点換算表!$E$45:$F$55,2)),"")</f>
        <v/>
      </c>
      <c r="AJ1915" s="142" t="str">
        <f>IF($J1915&lt;&gt;"",IF($AD1915=1,VLOOKUP($J1915,得点換算表!$C$56:$D$65,2),VLOOKUP($J1915,得点換算表!$E$56:$F$65,2)),"")</f>
        <v/>
      </c>
      <c r="AK1915" s="142" t="str">
        <f>IF($K1915&lt;&gt;"",IF($AD1915=1,VLOOKUP($K1915,得点換算表!$C$66:$D$76,2),VLOOKUP($K1915,得点換算表!$E$66:$F$76,2)),"")</f>
        <v/>
      </c>
      <c r="AL1915" s="142" t="str">
        <f>IF($L1915&lt;&gt;"",IF($AD1915=1,VLOOKUP($L1915,得点換算表!$C$77:$D$86,2),VLOOKUP($L1915,得点換算表!$E$77:$F$86,2)),"")</f>
        <v/>
      </c>
      <c r="AM1915" s="142" t="str">
        <f>IF($M1915&lt;&gt;"",IF($AD1915=1,VLOOKUP($M1915,得点換算表!$C$87:$D$96,2),VLOOKUP($M1915,得点換算表!$E$87:$F$96,2)),"")</f>
        <v/>
      </c>
      <c r="AN1915" s="142" t="str">
        <f t="shared" si="99"/>
        <v/>
      </c>
      <c r="AO1915" s="143" t="str">
        <f>IF(AND($AN1915&lt;&gt;"",$AN1915&gt;=8),VLOOKUP($AN1915,得点換算表!$I$15:$J$19,2),"")</f>
        <v/>
      </c>
      <c r="AP1915" s="105"/>
    </row>
    <row r="1916" spans="1:42" x14ac:dyDescent="0.15">
      <c r="A1916" s="11"/>
      <c r="B1916" s="12"/>
      <c r="C1916" s="13"/>
      <c r="D1916" s="13"/>
      <c r="E1916" s="14"/>
      <c r="F1916" s="14"/>
      <c r="G1916" s="14"/>
      <c r="H1916" s="14"/>
      <c r="I1916" s="15"/>
      <c r="J1916" s="14"/>
      <c r="K1916" s="13"/>
      <c r="L1916" s="14"/>
      <c r="M1916" s="14"/>
      <c r="N1916" s="14"/>
      <c r="O1916" s="14"/>
      <c r="P1916" s="198"/>
      <c r="Q1916" s="198"/>
      <c r="R1916" s="198"/>
      <c r="S1916" s="198"/>
      <c r="T1916" s="198"/>
      <c r="U1916" s="198"/>
      <c r="V1916" s="198"/>
      <c r="W1916" s="202">
        <f t="shared" si="97"/>
        <v>0</v>
      </c>
      <c r="X1916" s="14"/>
      <c r="Y1916" s="14"/>
      <c r="Z1916" s="108"/>
      <c r="AA1916" s="114"/>
      <c r="AB1916" s="129"/>
      <c r="AC1916" s="128"/>
      <c r="AD1916" s="142" t="str">
        <f t="shared" si="98"/>
        <v/>
      </c>
      <c r="AE1916" s="142" t="str">
        <f>IF($E1916&lt;&gt;"",IF($AD1916=1,VLOOKUP($E1916,得点換算表!$C$5:$D$14,2),VLOOKUP($E1916,得点換算表!$E$5:$F$14,2)),"")</f>
        <v/>
      </c>
      <c r="AF1916" s="142" t="str">
        <f>IF($F1916&lt;&gt;"",IF($AD1916=1,VLOOKUP($F1916,得点換算表!$C$15:$D$24,2),VLOOKUP($F1916,得点換算表!$E$15:$F$24,2)),"")</f>
        <v/>
      </c>
      <c r="AG1916" s="142" t="str">
        <f>IF($G1916&lt;&gt;"",IF($AD1916=1,VLOOKUP($G1916,得点換算表!$C$25:$D$34,2),VLOOKUP($G1916,得点換算表!$E$25:$F$34,2)),"")</f>
        <v/>
      </c>
      <c r="AH1916" s="142" t="str">
        <f>IF($H1916&lt;&gt;"",IF($AD1916=1,VLOOKUP($H1916,得点換算表!$C$35:$D$44,2),VLOOKUP($H1916,得点換算表!$E$35:$F$44,2)),"")</f>
        <v/>
      </c>
      <c r="AI1916" s="142" t="str">
        <f>IF($I1916&lt;&gt;"",IF($AD1916=1,VLOOKUP($I1916,得点換算表!$C$45:$D$55,2),VLOOKUP($I1916,得点換算表!$E$45:$F$55,2)),"")</f>
        <v/>
      </c>
      <c r="AJ1916" s="142" t="str">
        <f>IF($J1916&lt;&gt;"",IF($AD1916=1,VLOOKUP($J1916,得点換算表!$C$56:$D$65,2),VLOOKUP($J1916,得点換算表!$E$56:$F$65,2)),"")</f>
        <v/>
      </c>
      <c r="AK1916" s="142" t="str">
        <f>IF($K1916&lt;&gt;"",IF($AD1916=1,VLOOKUP($K1916,得点換算表!$C$66:$D$76,2),VLOOKUP($K1916,得点換算表!$E$66:$F$76,2)),"")</f>
        <v/>
      </c>
      <c r="AL1916" s="142" t="str">
        <f>IF($L1916&lt;&gt;"",IF($AD1916=1,VLOOKUP($L1916,得点換算表!$C$77:$D$86,2),VLOOKUP($L1916,得点換算表!$E$77:$F$86,2)),"")</f>
        <v/>
      </c>
      <c r="AM1916" s="142" t="str">
        <f>IF($M1916&lt;&gt;"",IF($AD1916=1,VLOOKUP($M1916,得点換算表!$C$87:$D$96,2),VLOOKUP($M1916,得点換算表!$E$87:$F$96,2)),"")</f>
        <v/>
      </c>
      <c r="AN1916" s="142" t="str">
        <f t="shared" si="99"/>
        <v/>
      </c>
      <c r="AO1916" s="143" t="str">
        <f>IF(AND($AN1916&lt;&gt;"",$AN1916&gt;=8),VLOOKUP($AN1916,得点換算表!$I$15:$J$19,2),"")</f>
        <v/>
      </c>
      <c r="AP1916" s="105"/>
    </row>
    <row r="1917" spans="1:42" x14ac:dyDescent="0.15">
      <c r="A1917" s="11"/>
      <c r="B1917" s="12"/>
      <c r="C1917" s="13"/>
      <c r="D1917" s="13"/>
      <c r="E1917" s="14"/>
      <c r="F1917" s="14"/>
      <c r="G1917" s="14"/>
      <c r="H1917" s="14"/>
      <c r="I1917" s="15"/>
      <c r="J1917" s="14"/>
      <c r="K1917" s="13"/>
      <c r="L1917" s="14"/>
      <c r="M1917" s="14"/>
      <c r="N1917" s="14"/>
      <c r="O1917" s="14"/>
      <c r="P1917" s="198"/>
      <c r="Q1917" s="198"/>
      <c r="R1917" s="198"/>
      <c r="S1917" s="198"/>
      <c r="T1917" s="198"/>
      <c r="U1917" s="198"/>
      <c r="V1917" s="198"/>
      <c r="W1917" s="202">
        <f t="shared" si="97"/>
        <v>0</v>
      </c>
      <c r="X1917" s="14"/>
      <c r="Y1917" s="14"/>
      <c r="Z1917" s="108"/>
      <c r="AA1917" s="114"/>
      <c r="AB1917" s="129"/>
      <c r="AC1917" s="128"/>
      <c r="AD1917" s="142" t="str">
        <f t="shared" si="98"/>
        <v/>
      </c>
      <c r="AE1917" s="142" t="str">
        <f>IF($E1917&lt;&gt;"",IF($AD1917=1,VLOOKUP($E1917,得点換算表!$C$5:$D$14,2),VLOOKUP($E1917,得点換算表!$E$5:$F$14,2)),"")</f>
        <v/>
      </c>
      <c r="AF1917" s="142" t="str">
        <f>IF($F1917&lt;&gt;"",IF($AD1917=1,VLOOKUP($F1917,得点換算表!$C$15:$D$24,2),VLOOKUP($F1917,得点換算表!$E$15:$F$24,2)),"")</f>
        <v/>
      </c>
      <c r="AG1917" s="142" t="str">
        <f>IF($G1917&lt;&gt;"",IF($AD1917=1,VLOOKUP($G1917,得点換算表!$C$25:$D$34,2),VLOOKUP($G1917,得点換算表!$E$25:$F$34,2)),"")</f>
        <v/>
      </c>
      <c r="AH1917" s="142" t="str">
        <f>IF($H1917&lt;&gt;"",IF($AD1917=1,VLOOKUP($H1917,得点換算表!$C$35:$D$44,2),VLOOKUP($H1917,得点換算表!$E$35:$F$44,2)),"")</f>
        <v/>
      </c>
      <c r="AI1917" s="142" t="str">
        <f>IF($I1917&lt;&gt;"",IF($AD1917=1,VLOOKUP($I1917,得点換算表!$C$45:$D$55,2),VLOOKUP($I1917,得点換算表!$E$45:$F$55,2)),"")</f>
        <v/>
      </c>
      <c r="AJ1917" s="142" t="str">
        <f>IF($J1917&lt;&gt;"",IF($AD1917=1,VLOOKUP($J1917,得点換算表!$C$56:$D$65,2),VLOOKUP($J1917,得点換算表!$E$56:$F$65,2)),"")</f>
        <v/>
      </c>
      <c r="AK1917" s="142" t="str">
        <f>IF($K1917&lt;&gt;"",IF($AD1917=1,VLOOKUP($K1917,得点換算表!$C$66:$D$76,2),VLOOKUP($K1917,得点換算表!$E$66:$F$76,2)),"")</f>
        <v/>
      </c>
      <c r="AL1917" s="142" t="str">
        <f>IF($L1917&lt;&gt;"",IF($AD1917=1,VLOOKUP($L1917,得点換算表!$C$77:$D$86,2),VLOOKUP($L1917,得点換算表!$E$77:$F$86,2)),"")</f>
        <v/>
      </c>
      <c r="AM1917" s="142" t="str">
        <f>IF($M1917&lt;&gt;"",IF($AD1917=1,VLOOKUP($M1917,得点換算表!$C$87:$D$96,2),VLOOKUP($M1917,得点換算表!$E$87:$F$96,2)),"")</f>
        <v/>
      </c>
      <c r="AN1917" s="142" t="str">
        <f t="shared" si="99"/>
        <v/>
      </c>
      <c r="AO1917" s="143" t="str">
        <f>IF(AND($AN1917&lt;&gt;"",$AN1917&gt;=8),VLOOKUP($AN1917,得点換算表!$I$15:$J$19,2),"")</f>
        <v/>
      </c>
      <c r="AP1917" s="105"/>
    </row>
    <row r="1918" spans="1:42" x14ac:dyDescent="0.15">
      <c r="A1918" s="11"/>
      <c r="B1918" s="12"/>
      <c r="C1918" s="13"/>
      <c r="D1918" s="13"/>
      <c r="E1918" s="14"/>
      <c r="F1918" s="14"/>
      <c r="G1918" s="14"/>
      <c r="H1918" s="14"/>
      <c r="I1918" s="15"/>
      <c r="J1918" s="14"/>
      <c r="K1918" s="13"/>
      <c r="L1918" s="14"/>
      <c r="M1918" s="14"/>
      <c r="N1918" s="14"/>
      <c r="O1918" s="14"/>
      <c r="P1918" s="198"/>
      <c r="Q1918" s="198"/>
      <c r="R1918" s="198"/>
      <c r="S1918" s="198"/>
      <c r="T1918" s="198"/>
      <c r="U1918" s="198"/>
      <c r="V1918" s="198"/>
      <c r="W1918" s="202">
        <f t="shared" si="97"/>
        <v>0</v>
      </c>
      <c r="X1918" s="14"/>
      <c r="Y1918" s="14"/>
      <c r="Z1918" s="108"/>
      <c r="AA1918" s="114"/>
      <c r="AB1918" s="129"/>
      <c r="AC1918" s="128"/>
      <c r="AD1918" s="142" t="str">
        <f t="shared" si="98"/>
        <v/>
      </c>
      <c r="AE1918" s="142" t="str">
        <f>IF($E1918&lt;&gt;"",IF($AD1918=1,VLOOKUP($E1918,得点換算表!$C$5:$D$14,2),VLOOKUP($E1918,得点換算表!$E$5:$F$14,2)),"")</f>
        <v/>
      </c>
      <c r="AF1918" s="142" t="str">
        <f>IF($F1918&lt;&gt;"",IF($AD1918=1,VLOOKUP($F1918,得点換算表!$C$15:$D$24,2),VLOOKUP($F1918,得点換算表!$E$15:$F$24,2)),"")</f>
        <v/>
      </c>
      <c r="AG1918" s="142" t="str">
        <f>IF($G1918&lt;&gt;"",IF($AD1918=1,VLOOKUP($G1918,得点換算表!$C$25:$D$34,2),VLOOKUP($G1918,得点換算表!$E$25:$F$34,2)),"")</f>
        <v/>
      </c>
      <c r="AH1918" s="142" t="str">
        <f>IF($H1918&lt;&gt;"",IF($AD1918=1,VLOOKUP($H1918,得点換算表!$C$35:$D$44,2),VLOOKUP($H1918,得点換算表!$E$35:$F$44,2)),"")</f>
        <v/>
      </c>
      <c r="AI1918" s="142" t="str">
        <f>IF($I1918&lt;&gt;"",IF($AD1918=1,VLOOKUP($I1918,得点換算表!$C$45:$D$55,2),VLOOKUP($I1918,得点換算表!$E$45:$F$55,2)),"")</f>
        <v/>
      </c>
      <c r="AJ1918" s="142" t="str">
        <f>IF($J1918&lt;&gt;"",IF($AD1918=1,VLOOKUP($J1918,得点換算表!$C$56:$D$65,2),VLOOKUP($J1918,得点換算表!$E$56:$F$65,2)),"")</f>
        <v/>
      </c>
      <c r="AK1918" s="142" t="str">
        <f>IF($K1918&lt;&gt;"",IF($AD1918=1,VLOOKUP($K1918,得点換算表!$C$66:$D$76,2),VLOOKUP($K1918,得点換算表!$E$66:$F$76,2)),"")</f>
        <v/>
      </c>
      <c r="AL1918" s="142" t="str">
        <f>IF($L1918&lt;&gt;"",IF($AD1918=1,VLOOKUP($L1918,得点換算表!$C$77:$D$86,2),VLOOKUP($L1918,得点換算表!$E$77:$F$86,2)),"")</f>
        <v/>
      </c>
      <c r="AM1918" s="142" t="str">
        <f>IF($M1918&lt;&gt;"",IF($AD1918=1,VLOOKUP($M1918,得点換算表!$C$87:$D$96,2),VLOOKUP($M1918,得点換算表!$E$87:$F$96,2)),"")</f>
        <v/>
      </c>
      <c r="AN1918" s="142" t="str">
        <f t="shared" si="99"/>
        <v/>
      </c>
      <c r="AO1918" s="143" t="str">
        <f>IF(AND($AN1918&lt;&gt;"",$AN1918&gt;=8),VLOOKUP($AN1918,得点換算表!$I$15:$J$19,2),"")</f>
        <v/>
      </c>
      <c r="AP1918" s="105"/>
    </row>
    <row r="1919" spans="1:42" x14ac:dyDescent="0.15">
      <c r="A1919" s="11"/>
      <c r="B1919" s="12"/>
      <c r="C1919" s="13"/>
      <c r="D1919" s="13"/>
      <c r="E1919" s="14"/>
      <c r="F1919" s="14"/>
      <c r="G1919" s="14"/>
      <c r="H1919" s="14"/>
      <c r="I1919" s="15"/>
      <c r="J1919" s="14"/>
      <c r="K1919" s="13"/>
      <c r="L1919" s="14"/>
      <c r="M1919" s="14"/>
      <c r="N1919" s="14"/>
      <c r="O1919" s="14"/>
      <c r="P1919" s="198"/>
      <c r="Q1919" s="198"/>
      <c r="R1919" s="198"/>
      <c r="S1919" s="198"/>
      <c r="T1919" s="198"/>
      <c r="U1919" s="198"/>
      <c r="V1919" s="198"/>
      <c r="W1919" s="202">
        <f t="shared" si="97"/>
        <v>0</v>
      </c>
      <c r="X1919" s="14"/>
      <c r="Y1919" s="14"/>
      <c r="Z1919" s="108"/>
      <c r="AA1919" s="114"/>
      <c r="AB1919" s="129"/>
      <c r="AC1919" s="128"/>
      <c r="AD1919" s="142" t="str">
        <f t="shared" si="98"/>
        <v/>
      </c>
      <c r="AE1919" s="142" t="str">
        <f>IF($E1919&lt;&gt;"",IF($AD1919=1,VLOOKUP($E1919,得点換算表!$C$5:$D$14,2),VLOOKUP($E1919,得点換算表!$E$5:$F$14,2)),"")</f>
        <v/>
      </c>
      <c r="AF1919" s="142" t="str">
        <f>IF($F1919&lt;&gt;"",IF($AD1919=1,VLOOKUP($F1919,得点換算表!$C$15:$D$24,2),VLOOKUP($F1919,得点換算表!$E$15:$F$24,2)),"")</f>
        <v/>
      </c>
      <c r="AG1919" s="142" t="str">
        <f>IF($G1919&lt;&gt;"",IF($AD1919=1,VLOOKUP($G1919,得点換算表!$C$25:$D$34,2),VLOOKUP($G1919,得点換算表!$E$25:$F$34,2)),"")</f>
        <v/>
      </c>
      <c r="AH1919" s="142" t="str">
        <f>IF($H1919&lt;&gt;"",IF($AD1919=1,VLOOKUP($H1919,得点換算表!$C$35:$D$44,2),VLOOKUP($H1919,得点換算表!$E$35:$F$44,2)),"")</f>
        <v/>
      </c>
      <c r="AI1919" s="142" t="str">
        <f>IF($I1919&lt;&gt;"",IF($AD1919=1,VLOOKUP($I1919,得点換算表!$C$45:$D$55,2),VLOOKUP($I1919,得点換算表!$E$45:$F$55,2)),"")</f>
        <v/>
      </c>
      <c r="AJ1919" s="142" t="str">
        <f>IF($J1919&lt;&gt;"",IF($AD1919=1,VLOOKUP($J1919,得点換算表!$C$56:$D$65,2),VLOOKUP($J1919,得点換算表!$E$56:$F$65,2)),"")</f>
        <v/>
      </c>
      <c r="AK1919" s="142" t="str">
        <f>IF($K1919&lt;&gt;"",IF($AD1919=1,VLOOKUP($K1919,得点換算表!$C$66:$D$76,2),VLOOKUP($K1919,得点換算表!$E$66:$F$76,2)),"")</f>
        <v/>
      </c>
      <c r="AL1919" s="142" t="str">
        <f>IF($L1919&lt;&gt;"",IF($AD1919=1,VLOOKUP($L1919,得点換算表!$C$77:$D$86,2),VLOOKUP($L1919,得点換算表!$E$77:$F$86,2)),"")</f>
        <v/>
      </c>
      <c r="AM1919" s="142" t="str">
        <f>IF($M1919&lt;&gt;"",IF($AD1919=1,VLOOKUP($M1919,得点換算表!$C$87:$D$96,2),VLOOKUP($M1919,得点換算表!$E$87:$F$96,2)),"")</f>
        <v/>
      </c>
      <c r="AN1919" s="142" t="str">
        <f t="shared" si="99"/>
        <v/>
      </c>
      <c r="AO1919" s="143" t="str">
        <f>IF(AND($AN1919&lt;&gt;"",$AN1919&gt;=8),VLOOKUP($AN1919,得点換算表!$I$15:$J$19,2),"")</f>
        <v/>
      </c>
      <c r="AP1919" s="105"/>
    </row>
    <row r="1920" spans="1:42" x14ac:dyDescent="0.15">
      <c r="A1920" s="11"/>
      <c r="B1920" s="12"/>
      <c r="C1920" s="13"/>
      <c r="D1920" s="13"/>
      <c r="E1920" s="14"/>
      <c r="F1920" s="14"/>
      <c r="G1920" s="14"/>
      <c r="H1920" s="14"/>
      <c r="I1920" s="15"/>
      <c r="J1920" s="14"/>
      <c r="K1920" s="13"/>
      <c r="L1920" s="14"/>
      <c r="M1920" s="14"/>
      <c r="N1920" s="14"/>
      <c r="O1920" s="14"/>
      <c r="P1920" s="198"/>
      <c r="Q1920" s="198"/>
      <c r="R1920" s="198"/>
      <c r="S1920" s="198"/>
      <c r="T1920" s="198"/>
      <c r="U1920" s="198"/>
      <c r="V1920" s="198"/>
      <c r="W1920" s="202">
        <f t="shared" si="97"/>
        <v>0</v>
      </c>
      <c r="X1920" s="14"/>
      <c r="Y1920" s="14"/>
      <c r="Z1920" s="108"/>
      <c r="AA1920" s="114"/>
      <c r="AB1920" s="129"/>
      <c r="AC1920" s="128"/>
      <c r="AD1920" s="142" t="str">
        <f t="shared" si="98"/>
        <v/>
      </c>
      <c r="AE1920" s="142" t="str">
        <f>IF($E1920&lt;&gt;"",IF($AD1920=1,VLOOKUP($E1920,得点換算表!$C$5:$D$14,2),VLOOKUP($E1920,得点換算表!$E$5:$F$14,2)),"")</f>
        <v/>
      </c>
      <c r="AF1920" s="142" t="str">
        <f>IF($F1920&lt;&gt;"",IF($AD1920=1,VLOOKUP($F1920,得点換算表!$C$15:$D$24,2),VLOOKUP($F1920,得点換算表!$E$15:$F$24,2)),"")</f>
        <v/>
      </c>
      <c r="AG1920" s="142" t="str">
        <f>IF($G1920&lt;&gt;"",IF($AD1920=1,VLOOKUP($G1920,得点換算表!$C$25:$D$34,2),VLOOKUP($G1920,得点換算表!$E$25:$F$34,2)),"")</f>
        <v/>
      </c>
      <c r="AH1920" s="142" t="str">
        <f>IF($H1920&lt;&gt;"",IF($AD1920=1,VLOOKUP($H1920,得点換算表!$C$35:$D$44,2),VLOOKUP($H1920,得点換算表!$E$35:$F$44,2)),"")</f>
        <v/>
      </c>
      <c r="AI1920" s="142" t="str">
        <f>IF($I1920&lt;&gt;"",IF($AD1920=1,VLOOKUP($I1920,得点換算表!$C$45:$D$55,2),VLOOKUP($I1920,得点換算表!$E$45:$F$55,2)),"")</f>
        <v/>
      </c>
      <c r="AJ1920" s="142" t="str">
        <f>IF($J1920&lt;&gt;"",IF($AD1920=1,VLOOKUP($J1920,得点換算表!$C$56:$D$65,2),VLOOKUP($J1920,得点換算表!$E$56:$F$65,2)),"")</f>
        <v/>
      </c>
      <c r="AK1920" s="142" t="str">
        <f>IF($K1920&lt;&gt;"",IF($AD1920=1,VLOOKUP($K1920,得点換算表!$C$66:$D$76,2),VLOOKUP($K1920,得点換算表!$E$66:$F$76,2)),"")</f>
        <v/>
      </c>
      <c r="AL1920" s="142" t="str">
        <f>IF($L1920&lt;&gt;"",IF($AD1920=1,VLOOKUP($L1920,得点換算表!$C$77:$D$86,2),VLOOKUP($L1920,得点換算表!$E$77:$F$86,2)),"")</f>
        <v/>
      </c>
      <c r="AM1920" s="142" t="str">
        <f>IF($M1920&lt;&gt;"",IF($AD1920=1,VLOOKUP($M1920,得点換算表!$C$87:$D$96,2),VLOOKUP($M1920,得点換算表!$E$87:$F$96,2)),"")</f>
        <v/>
      </c>
      <c r="AN1920" s="142" t="str">
        <f t="shared" si="99"/>
        <v/>
      </c>
      <c r="AO1920" s="143" t="str">
        <f>IF(AND($AN1920&lt;&gt;"",$AN1920&gt;=8),VLOOKUP($AN1920,得点換算表!$I$15:$J$19,2),"")</f>
        <v/>
      </c>
      <c r="AP1920" s="105"/>
    </row>
    <row r="1921" spans="1:42" x14ac:dyDescent="0.15">
      <c r="A1921" s="11"/>
      <c r="B1921" s="12"/>
      <c r="C1921" s="13"/>
      <c r="D1921" s="13"/>
      <c r="E1921" s="14"/>
      <c r="F1921" s="14"/>
      <c r="G1921" s="14"/>
      <c r="H1921" s="14"/>
      <c r="I1921" s="15"/>
      <c r="J1921" s="14"/>
      <c r="K1921" s="13"/>
      <c r="L1921" s="14"/>
      <c r="M1921" s="14"/>
      <c r="N1921" s="14"/>
      <c r="O1921" s="14"/>
      <c r="P1921" s="198"/>
      <c r="Q1921" s="198"/>
      <c r="R1921" s="198"/>
      <c r="S1921" s="198"/>
      <c r="T1921" s="198"/>
      <c r="U1921" s="198"/>
      <c r="V1921" s="198"/>
      <c r="W1921" s="202">
        <f t="shared" si="97"/>
        <v>0</v>
      </c>
      <c r="X1921" s="14"/>
      <c r="Y1921" s="14"/>
      <c r="Z1921" s="108"/>
      <c r="AA1921" s="114"/>
      <c r="AB1921" s="129"/>
      <c r="AC1921" s="128"/>
      <c r="AD1921" s="142" t="str">
        <f t="shared" si="98"/>
        <v/>
      </c>
      <c r="AE1921" s="142" t="str">
        <f>IF($E1921&lt;&gt;"",IF($AD1921=1,VLOOKUP($E1921,得点換算表!$C$5:$D$14,2),VLOOKUP($E1921,得点換算表!$E$5:$F$14,2)),"")</f>
        <v/>
      </c>
      <c r="AF1921" s="142" t="str">
        <f>IF($F1921&lt;&gt;"",IF($AD1921=1,VLOOKUP($F1921,得点換算表!$C$15:$D$24,2),VLOOKUP($F1921,得点換算表!$E$15:$F$24,2)),"")</f>
        <v/>
      </c>
      <c r="AG1921" s="142" t="str">
        <f>IF($G1921&lt;&gt;"",IF($AD1921=1,VLOOKUP($G1921,得点換算表!$C$25:$D$34,2),VLOOKUP($G1921,得点換算表!$E$25:$F$34,2)),"")</f>
        <v/>
      </c>
      <c r="AH1921" s="142" t="str">
        <f>IF($H1921&lt;&gt;"",IF($AD1921=1,VLOOKUP($H1921,得点換算表!$C$35:$D$44,2),VLOOKUP($H1921,得点換算表!$E$35:$F$44,2)),"")</f>
        <v/>
      </c>
      <c r="AI1921" s="142" t="str">
        <f>IF($I1921&lt;&gt;"",IF($AD1921=1,VLOOKUP($I1921,得点換算表!$C$45:$D$55,2),VLOOKUP($I1921,得点換算表!$E$45:$F$55,2)),"")</f>
        <v/>
      </c>
      <c r="AJ1921" s="142" t="str">
        <f>IF($J1921&lt;&gt;"",IF($AD1921=1,VLOOKUP($J1921,得点換算表!$C$56:$D$65,2),VLOOKUP($J1921,得点換算表!$E$56:$F$65,2)),"")</f>
        <v/>
      </c>
      <c r="AK1921" s="142" t="str">
        <f>IF($K1921&lt;&gt;"",IF($AD1921=1,VLOOKUP($K1921,得点換算表!$C$66:$D$76,2),VLOOKUP($K1921,得点換算表!$E$66:$F$76,2)),"")</f>
        <v/>
      </c>
      <c r="AL1921" s="142" t="str">
        <f>IF($L1921&lt;&gt;"",IF($AD1921=1,VLOOKUP($L1921,得点換算表!$C$77:$D$86,2),VLOOKUP($L1921,得点換算表!$E$77:$F$86,2)),"")</f>
        <v/>
      </c>
      <c r="AM1921" s="142" t="str">
        <f>IF($M1921&lt;&gt;"",IF($AD1921=1,VLOOKUP($M1921,得点換算表!$C$87:$D$96,2),VLOOKUP($M1921,得点換算表!$E$87:$F$96,2)),"")</f>
        <v/>
      </c>
      <c r="AN1921" s="142" t="str">
        <f t="shared" si="99"/>
        <v/>
      </c>
      <c r="AO1921" s="143" t="str">
        <f>IF(AND($AN1921&lt;&gt;"",$AN1921&gt;=8),VLOOKUP($AN1921,得点換算表!$I$15:$J$19,2),"")</f>
        <v/>
      </c>
      <c r="AP1921" s="105"/>
    </row>
    <row r="1922" spans="1:42" x14ac:dyDescent="0.15">
      <c r="A1922" s="11"/>
      <c r="B1922" s="12"/>
      <c r="C1922" s="13"/>
      <c r="D1922" s="13"/>
      <c r="E1922" s="14"/>
      <c r="F1922" s="14"/>
      <c r="G1922" s="14"/>
      <c r="H1922" s="14"/>
      <c r="I1922" s="15"/>
      <c r="J1922" s="14"/>
      <c r="K1922" s="13"/>
      <c r="L1922" s="14"/>
      <c r="M1922" s="14"/>
      <c r="N1922" s="14"/>
      <c r="O1922" s="14"/>
      <c r="P1922" s="198"/>
      <c r="Q1922" s="198"/>
      <c r="R1922" s="198"/>
      <c r="S1922" s="198"/>
      <c r="T1922" s="198"/>
      <c r="U1922" s="198"/>
      <c r="V1922" s="198"/>
      <c r="W1922" s="202">
        <f t="shared" si="97"/>
        <v>0</v>
      </c>
      <c r="X1922" s="14"/>
      <c r="Y1922" s="14"/>
      <c r="Z1922" s="108"/>
      <c r="AA1922" s="114"/>
      <c r="AB1922" s="129"/>
      <c r="AC1922" s="128"/>
      <c r="AD1922" s="142" t="str">
        <f t="shared" si="98"/>
        <v/>
      </c>
      <c r="AE1922" s="142" t="str">
        <f>IF($E1922&lt;&gt;"",IF($AD1922=1,VLOOKUP($E1922,得点換算表!$C$5:$D$14,2),VLOOKUP($E1922,得点換算表!$E$5:$F$14,2)),"")</f>
        <v/>
      </c>
      <c r="AF1922" s="142" t="str">
        <f>IF($F1922&lt;&gt;"",IF($AD1922=1,VLOOKUP($F1922,得点換算表!$C$15:$D$24,2),VLOOKUP($F1922,得点換算表!$E$15:$F$24,2)),"")</f>
        <v/>
      </c>
      <c r="AG1922" s="142" t="str">
        <f>IF($G1922&lt;&gt;"",IF($AD1922=1,VLOOKUP($G1922,得点換算表!$C$25:$D$34,2),VLOOKUP($G1922,得点換算表!$E$25:$F$34,2)),"")</f>
        <v/>
      </c>
      <c r="AH1922" s="142" t="str">
        <f>IF($H1922&lt;&gt;"",IF($AD1922=1,VLOOKUP($H1922,得点換算表!$C$35:$D$44,2),VLOOKUP($H1922,得点換算表!$E$35:$F$44,2)),"")</f>
        <v/>
      </c>
      <c r="AI1922" s="142" t="str">
        <f>IF($I1922&lt;&gt;"",IF($AD1922=1,VLOOKUP($I1922,得点換算表!$C$45:$D$55,2),VLOOKUP($I1922,得点換算表!$E$45:$F$55,2)),"")</f>
        <v/>
      </c>
      <c r="AJ1922" s="142" t="str">
        <f>IF($J1922&lt;&gt;"",IF($AD1922=1,VLOOKUP($J1922,得点換算表!$C$56:$D$65,2),VLOOKUP($J1922,得点換算表!$E$56:$F$65,2)),"")</f>
        <v/>
      </c>
      <c r="AK1922" s="142" t="str">
        <f>IF($K1922&lt;&gt;"",IF($AD1922=1,VLOOKUP($K1922,得点換算表!$C$66:$D$76,2),VLOOKUP($K1922,得点換算表!$E$66:$F$76,2)),"")</f>
        <v/>
      </c>
      <c r="AL1922" s="142" t="str">
        <f>IF($L1922&lt;&gt;"",IF($AD1922=1,VLOOKUP($L1922,得点換算表!$C$77:$D$86,2),VLOOKUP($L1922,得点換算表!$E$77:$F$86,2)),"")</f>
        <v/>
      </c>
      <c r="AM1922" s="142" t="str">
        <f>IF($M1922&lt;&gt;"",IF($AD1922=1,VLOOKUP($M1922,得点換算表!$C$87:$D$96,2),VLOOKUP($M1922,得点換算表!$E$87:$F$96,2)),"")</f>
        <v/>
      </c>
      <c r="AN1922" s="142" t="str">
        <f t="shared" si="99"/>
        <v/>
      </c>
      <c r="AO1922" s="143" t="str">
        <f>IF(AND($AN1922&lt;&gt;"",$AN1922&gt;=8),VLOOKUP($AN1922,得点換算表!$I$15:$J$19,2),"")</f>
        <v/>
      </c>
      <c r="AP1922" s="105"/>
    </row>
    <row r="1923" spans="1:42" x14ac:dyDescent="0.15">
      <c r="A1923" s="11"/>
      <c r="B1923" s="12"/>
      <c r="C1923" s="13"/>
      <c r="D1923" s="13"/>
      <c r="E1923" s="14"/>
      <c r="F1923" s="14"/>
      <c r="G1923" s="14"/>
      <c r="H1923" s="14"/>
      <c r="I1923" s="15"/>
      <c r="J1923" s="14"/>
      <c r="K1923" s="13"/>
      <c r="L1923" s="14"/>
      <c r="M1923" s="14"/>
      <c r="N1923" s="14"/>
      <c r="O1923" s="14"/>
      <c r="P1923" s="198"/>
      <c r="Q1923" s="198"/>
      <c r="R1923" s="198"/>
      <c r="S1923" s="198"/>
      <c r="T1923" s="198"/>
      <c r="U1923" s="198"/>
      <c r="V1923" s="198"/>
      <c r="W1923" s="202">
        <f t="shared" ref="W1923:W1986" si="100">SUM(P1923:V1923)</f>
        <v>0</v>
      </c>
      <c r="X1923" s="14"/>
      <c r="Y1923" s="14"/>
      <c r="Z1923" s="108"/>
      <c r="AA1923" s="114"/>
      <c r="AB1923" s="129"/>
      <c r="AC1923" s="128"/>
      <c r="AD1923" s="142" t="str">
        <f t="shared" ref="AD1923:AD1986" si="101">IF($A1923&lt;&gt;"",$A1923,"")</f>
        <v/>
      </c>
      <c r="AE1923" s="142" t="str">
        <f>IF($E1923&lt;&gt;"",IF($AD1923=1,VLOOKUP($E1923,得点換算表!$C$5:$D$14,2),VLOOKUP($E1923,得点換算表!$E$5:$F$14,2)),"")</f>
        <v/>
      </c>
      <c r="AF1923" s="142" t="str">
        <f>IF($F1923&lt;&gt;"",IF($AD1923=1,VLOOKUP($F1923,得点換算表!$C$15:$D$24,2),VLOOKUP($F1923,得点換算表!$E$15:$F$24,2)),"")</f>
        <v/>
      </c>
      <c r="AG1923" s="142" t="str">
        <f>IF($G1923&lt;&gt;"",IF($AD1923=1,VLOOKUP($G1923,得点換算表!$C$25:$D$34,2),VLOOKUP($G1923,得点換算表!$E$25:$F$34,2)),"")</f>
        <v/>
      </c>
      <c r="AH1923" s="142" t="str">
        <f>IF($H1923&lt;&gt;"",IF($AD1923=1,VLOOKUP($H1923,得点換算表!$C$35:$D$44,2),VLOOKUP($H1923,得点換算表!$E$35:$F$44,2)),"")</f>
        <v/>
      </c>
      <c r="AI1923" s="142" t="str">
        <f>IF($I1923&lt;&gt;"",IF($AD1923=1,VLOOKUP($I1923,得点換算表!$C$45:$D$55,2),VLOOKUP($I1923,得点換算表!$E$45:$F$55,2)),"")</f>
        <v/>
      </c>
      <c r="AJ1923" s="142" t="str">
        <f>IF($J1923&lt;&gt;"",IF($AD1923=1,VLOOKUP($J1923,得点換算表!$C$56:$D$65,2),VLOOKUP($J1923,得点換算表!$E$56:$F$65,2)),"")</f>
        <v/>
      </c>
      <c r="AK1923" s="142" t="str">
        <f>IF($K1923&lt;&gt;"",IF($AD1923=1,VLOOKUP($K1923,得点換算表!$C$66:$D$76,2),VLOOKUP($K1923,得点換算表!$E$66:$F$76,2)),"")</f>
        <v/>
      </c>
      <c r="AL1923" s="142" t="str">
        <f>IF($L1923&lt;&gt;"",IF($AD1923=1,VLOOKUP($L1923,得点換算表!$C$77:$D$86,2),VLOOKUP($L1923,得点換算表!$E$77:$F$86,2)),"")</f>
        <v/>
      </c>
      <c r="AM1923" s="142" t="str">
        <f>IF($M1923&lt;&gt;"",IF($AD1923=1,VLOOKUP($M1923,得点換算表!$C$87:$D$96,2),VLOOKUP($M1923,得点換算表!$E$87:$F$96,2)),"")</f>
        <v/>
      </c>
      <c r="AN1923" s="142" t="str">
        <f t="shared" ref="AN1923:AN1986" si="102">IF(AND($AD1923&lt;&gt;"",COUNT(AE1923:AM1923)&gt;7),IF(AND(AI1923&lt;&gt;"",AJ1923&lt;&gt;""),IF(AI1923&gt;=AJ1923,SUM(AE1923:AI1923,AK1923:AM1923),IF(AI1923&lt;AJ1923,SUM(AE1923:AH1923,AJ1923:AM1923),"")),IF(AND(AI1923&lt;&gt;"",AJ1923=""),SUM(AE1923:AI1923,AK1923:AM1923),IF(AND(AI1923="",AJ1923&lt;&gt;""),SUM(AE1923:AH1923,AJ1923:AM1923),""))),"")</f>
        <v/>
      </c>
      <c r="AO1923" s="143" t="str">
        <f>IF(AND($AN1923&lt;&gt;"",$AN1923&gt;=8),VLOOKUP($AN1923,得点換算表!$I$15:$J$19,2),"")</f>
        <v/>
      </c>
      <c r="AP1923" s="105"/>
    </row>
    <row r="1924" spans="1:42" x14ac:dyDescent="0.15">
      <c r="A1924" s="11"/>
      <c r="B1924" s="12"/>
      <c r="C1924" s="13"/>
      <c r="D1924" s="13"/>
      <c r="E1924" s="14"/>
      <c r="F1924" s="14"/>
      <c r="G1924" s="14"/>
      <c r="H1924" s="14"/>
      <c r="I1924" s="15"/>
      <c r="J1924" s="14"/>
      <c r="K1924" s="13"/>
      <c r="L1924" s="14"/>
      <c r="M1924" s="14"/>
      <c r="N1924" s="14"/>
      <c r="O1924" s="14"/>
      <c r="P1924" s="198"/>
      <c r="Q1924" s="198"/>
      <c r="R1924" s="198"/>
      <c r="S1924" s="198"/>
      <c r="T1924" s="198"/>
      <c r="U1924" s="198"/>
      <c r="V1924" s="198"/>
      <c r="W1924" s="202">
        <f t="shared" si="100"/>
        <v>0</v>
      </c>
      <c r="X1924" s="14"/>
      <c r="Y1924" s="14"/>
      <c r="Z1924" s="108"/>
      <c r="AA1924" s="114"/>
      <c r="AB1924" s="129"/>
      <c r="AC1924" s="128"/>
      <c r="AD1924" s="142" t="str">
        <f t="shared" si="101"/>
        <v/>
      </c>
      <c r="AE1924" s="142" t="str">
        <f>IF($E1924&lt;&gt;"",IF($AD1924=1,VLOOKUP($E1924,得点換算表!$C$5:$D$14,2),VLOOKUP($E1924,得点換算表!$E$5:$F$14,2)),"")</f>
        <v/>
      </c>
      <c r="AF1924" s="142" t="str">
        <f>IF($F1924&lt;&gt;"",IF($AD1924=1,VLOOKUP($F1924,得点換算表!$C$15:$D$24,2),VLOOKUP($F1924,得点換算表!$E$15:$F$24,2)),"")</f>
        <v/>
      </c>
      <c r="AG1924" s="142" t="str">
        <f>IF($G1924&lt;&gt;"",IF($AD1924=1,VLOOKUP($G1924,得点換算表!$C$25:$D$34,2),VLOOKUP($G1924,得点換算表!$E$25:$F$34,2)),"")</f>
        <v/>
      </c>
      <c r="AH1924" s="142" t="str">
        <f>IF($H1924&lt;&gt;"",IF($AD1924=1,VLOOKUP($H1924,得点換算表!$C$35:$D$44,2),VLOOKUP($H1924,得点換算表!$E$35:$F$44,2)),"")</f>
        <v/>
      </c>
      <c r="AI1924" s="142" t="str">
        <f>IF($I1924&lt;&gt;"",IF($AD1924=1,VLOOKUP($I1924,得点換算表!$C$45:$D$55,2),VLOOKUP($I1924,得点換算表!$E$45:$F$55,2)),"")</f>
        <v/>
      </c>
      <c r="AJ1924" s="142" t="str">
        <f>IF($J1924&lt;&gt;"",IF($AD1924=1,VLOOKUP($J1924,得点換算表!$C$56:$D$65,2),VLOOKUP($J1924,得点換算表!$E$56:$F$65,2)),"")</f>
        <v/>
      </c>
      <c r="AK1924" s="142" t="str">
        <f>IF($K1924&lt;&gt;"",IF($AD1924=1,VLOOKUP($K1924,得点換算表!$C$66:$D$76,2),VLOOKUP($K1924,得点換算表!$E$66:$F$76,2)),"")</f>
        <v/>
      </c>
      <c r="AL1924" s="142" t="str">
        <f>IF($L1924&lt;&gt;"",IF($AD1924=1,VLOOKUP($L1924,得点換算表!$C$77:$D$86,2),VLOOKUP($L1924,得点換算表!$E$77:$F$86,2)),"")</f>
        <v/>
      </c>
      <c r="AM1924" s="142" t="str">
        <f>IF($M1924&lt;&gt;"",IF($AD1924=1,VLOOKUP($M1924,得点換算表!$C$87:$D$96,2),VLOOKUP($M1924,得点換算表!$E$87:$F$96,2)),"")</f>
        <v/>
      </c>
      <c r="AN1924" s="142" t="str">
        <f t="shared" si="102"/>
        <v/>
      </c>
      <c r="AO1924" s="143" t="str">
        <f>IF(AND($AN1924&lt;&gt;"",$AN1924&gt;=8),VLOOKUP($AN1924,得点換算表!$I$15:$J$19,2),"")</f>
        <v/>
      </c>
      <c r="AP1924" s="105"/>
    </row>
    <row r="1925" spans="1:42" x14ac:dyDescent="0.15">
      <c r="A1925" s="11"/>
      <c r="B1925" s="12"/>
      <c r="C1925" s="13"/>
      <c r="D1925" s="13"/>
      <c r="E1925" s="14"/>
      <c r="F1925" s="14"/>
      <c r="G1925" s="14"/>
      <c r="H1925" s="14"/>
      <c r="I1925" s="15"/>
      <c r="J1925" s="14"/>
      <c r="K1925" s="13"/>
      <c r="L1925" s="14"/>
      <c r="M1925" s="14"/>
      <c r="N1925" s="14"/>
      <c r="O1925" s="14"/>
      <c r="P1925" s="198"/>
      <c r="Q1925" s="198"/>
      <c r="R1925" s="198"/>
      <c r="S1925" s="198"/>
      <c r="T1925" s="198"/>
      <c r="U1925" s="198"/>
      <c r="V1925" s="198"/>
      <c r="W1925" s="202">
        <f t="shared" si="100"/>
        <v>0</v>
      </c>
      <c r="X1925" s="14"/>
      <c r="Y1925" s="14"/>
      <c r="Z1925" s="108"/>
      <c r="AA1925" s="114"/>
      <c r="AB1925" s="129"/>
      <c r="AC1925" s="128"/>
      <c r="AD1925" s="142" t="str">
        <f t="shared" si="101"/>
        <v/>
      </c>
      <c r="AE1925" s="142" t="str">
        <f>IF($E1925&lt;&gt;"",IF($AD1925=1,VLOOKUP($E1925,得点換算表!$C$5:$D$14,2),VLOOKUP($E1925,得点換算表!$E$5:$F$14,2)),"")</f>
        <v/>
      </c>
      <c r="AF1925" s="142" t="str">
        <f>IF($F1925&lt;&gt;"",IF($AD1925=1,VLOOKUP($F1925,得点換算表!$C$15:$D$24,2),VLOOKUP($F1925,得点換算表!$E$15:$F$24,2)),"")</f>
        <v/>
      </c>
      <c r="AG1925" s="142" t="str">
        <f>IF($G1925&lt;&gt;"",IF($AD1925=1,VLOOKUP($G1925,得点換算表!$C$25:$D$34,2),VLOOKUP($G1925,得点換算表!$E$25:$F$34,2)),"")</f>
        <v/>
      </c>
      <c r="AH1925" s="142" t="str">
        <f>IF($H1925&lt;&gt;"",IF($AD1925=1,VLOOKUP($H1925,得点換算表!$C$35:$D$44,2),VLOOKUP($H1925,得点換算表!$E$35:$F$44,2)),"")</f>
        <v/>
      </c>
      <c r="AI1925" s="142" t="str">
        <f>IF($I1925&lt;&gt;"",IF($AD1925=1,VLOOKUP($I1925,得点換算表!$C$45:$D$55,2),VLOOKUP($I1925,得点換算表!$E$45:$F$55,2)),"")</f>
        <v/>
      </c>
      <c r="AJ1925" s="142" t="str">
        <f>IF($J1925&lt;&gt;"",IF($AD1925=1,VLOOKUP($J1925,得点換算表!$C$56:$D$65,2),VLOOKUP($J1925,得点換算表!$E$56:$F$65,2)),"")</f>
        <v/>
      </c>
      <c r="AK1925" s="142" t="str">
        <f>IF($K1925&lt;&gt;"",IF($AD1925=1,VLOOKUP($K1925,得点換算表!$C$66:$D$76,2),VLOOKUP($K1925,得点換算表!$E$66:$F$76,2)),"")</f>
        <v/>
      </c>
      <c r="AL1925" s="142" t="str">
        <f>IF($L1925&lt;&gt;"",IF($AD1925=1,VLOOKUP($L1925,得点換算表!$C$77:$D$86,2),VLOOKUP($L1925,得点換算表!$E$77:$F$86,2)),"")</f>
        <v/>
      </c>
      <c r="AM1925" s="142" t="str">
        <f>IF($M1925&lt;&gt;"",IF($AD1925=1,VLOOKUP($M1925,得点換算表!$C$87:$D$96,2),VLOOKUP($M1925,得点換算表!$E$87:$F$96,2)),"")</f>
        <v/>
      </c>
      <c r="AN1925" s="142" t="str">
        <f t="shared" si="102"/>
        <v/>
      </c>
      <c r="AO1925" s="143" t="str">
        <f>IF(AND($AN1925&lt;&gt;"",$AN1925&gt;=8),VLOOKUP($AN1925,得点換算表!$I$15:$J$19,2),"")</f>
        <v/>
      </c>
      <c r="AP1925" s="105"/>
    </row>
    <row r="1926" spans="1:42" x14ac:dyDescent="0.15">
      <c r="A1926" s="11"/>
      <c r="B1926" s="12"/>
      <c r="C1926" s="13"/>
      <c r="D1926" s="13"/>
      <c r="E1926" s="14"/>
      <c r="F1926" s="14"/>
      <c r="G1926" s="14"/>
      <c r="H1926" s="14"/>
      <c r="I1926" s="15"/>
      <c r="J1926" s="14"/>
      <c r="K1926" s="13"/>
      <c r="L1926" s="14"/>
      <c r="M1926" s="14"/>
      <c r="N1926" s="14"/>
      <c r="O1926" s="14"/>
      <c r="P1926" s="198"/>
      <c r="Q1926" s="198"/>
      <c r="R1926" s="198"/>
      <c r="S1926" s="198"/>
      <c r="T1926" s="198"/>
      <c r="U1926" s="198"/>
      <c r="V1926" s="198"/>
      <c r="W1926" s="202">
        <f t="shared" si="100"/>
        <v>0</v>
      </c>
      <c r="X1926" s="14"/>
      <c r="Y1926" s="14"/>
      <c r="Z1926" s="108"/>
      <c r="AA1926" s="114"/>
      <c r="AB1926" s="129"/>
      <c r="AC1926" s="128"/>
      <c r="AD1926" s="142" t="str">
        <f t="shared" si="101"/>
        <v/>
      </c>
      <c r="AE1926" s="142" t="str">
        <f>IF($E1926&lt;&gt;"",IF($AD1926=1,VLOOKUP($E1926,得点換算表!$C$5:$D$14,2),VLOOKUP($E1926,得点換算表!$E$5:$F$14,2)),"")</f>
        <v/>
      </c>
      <c r="AF1926" s="142" t="str">
        <f>IF($F1926&lt;&gt;"",IF($AD1926=1,VLOOKUP($F1926,得点換算表!$C$15:$D$24,2),VLOOKUP($F1926,得点換算表!$E$15:$F$24,2)),"")</f>
        <v/>
      </c>
      <c r="AG1926" s="142" t="str">
        <f>IF($G1926&lt;&gt;"",IF($AD1926=1,VLOOKUP($G1926,得点換算表!$C$25:$D$34,2),VLOOKUP($G1926,得点換算表!$E$25:$F$34,2)),"")</f>
        <v/>
      </c>
      <c r="AH1926" s="142" t="str">
        <f>IF($H1926&lt;&gt;"",IF($AD1926=1,VLOOKUP($H1926,得点換算表!$C$35:$D$44,2),VLOOKUP($H1926,得点換算表!$E$35:$F$44,2)),"")</f>
        <v/>
      </c>
      <c r="AI1926" s="142" t="str">
        <f>IF($I1926&lt;&gt;"",IF($AD1926=1,VLOOKUP($I1926,得点換算表!$C$45:$D$55,2),VLOOKUP($I1926,得点換算表!$E$45:$F$55,2)),"")</f>
        <v/>
      </c>
      <c r="AJ1926" s="142" t="str">
        <f>IF($J1926&lt;&gt;"",IF($AD1926=1,VLOOKUP($J1926,得点換算表!$C$56:$D$65,2),VLOOKUP($J1926,得点換算表!$E$56:$F$65,2)),"")</f>
        <v/>
      </c>
      <c r="AK1926" s="142" t="str">
        <f>IF($K1926&lt;&gt;"",IF($AD1926=1,VLOOKUP($K1926,得点換算表!$C$66:$D$76,2),VLOOKUP($K1926,得点換算表!$E$66:$F$76,2)),"")</f>
        <v/>
      </c>
      <c r="AL1926" s="142" t="str">
        <f>IF($L1926&lt;&gt;"",IF($AD1926=1,VLOOKUP($L1926,得点換算表!$C$77:$D$86,2),VLOOKUP($L1926,得点換算表!$E$77:$F$86,2)),"")</f>
        <v/>
      </c>
      <c r="AM1926" s="142" t="str">
        <f>IF($M1926&lt;&gt;"",IF($AD1926=1,VLOOKUP($M1926,得点換算表!$C$87:$D$96,2),VLOOKUP($M1926,得点換算表!$E$87:$F$96,2)),"")</f>
        <v/>
      </c>
      <c r="AN1926" s="142" t="str">
        <f t="shared" si="102"/>
        <v/>
      </c>
      <c r="AO1926" s="143" t="str">
        <f>IF(AND($AN1926&lt;&gt;"",$AN1926&gt;=8),VLOOKUP($AN1926,得点換算表!$I$15:$J$19,2),"")</f>
        <v/>
      </c>
      <c r="AP1926" s="105"/>
    </row>
    <row r="1927" spans="1:42" x14ac:dyDescent="0.15">
      <c r="A1927" s="11"/>
      <c r="B1927" s="12"/>
      <c r="C1927" s="13"/>
      <c r="D1927" s="13"/>
      <c r="E1927" s="14"/>
      <c r="F1927" s="14"/>
      <c r="G1927" s="14"/>
      <c r="H1927" s="14"/>
      <c r="I1927" s="15"/>
      <c r="J1927" s="14"/>
      <c r="K1927" s="13"/>
      <c r="L1927" s="14"/>
      <c r="M1927" s="14"/>
      <c r="N1927" s="14"/>
      <c r="O1927" s="14"/>
      <c r="P1927" s="198"/>
      <c r="Q1927" s="198"/>
      <c r="R1927" s="198"/>
      <c r="S1927" s="198"/>
      <c r="T1927" s="198"/>
      <c r="U1927" s="198"/>
      <c r="V1927" s="198"/>
      <c r="W1927" s="202">
        <f t="shared" si="100"/>
        <v>0</v>
      </c>
      <c r="X1927" s="14"/>
      <c r="Y1927" s="14"/>
      <c r="Z1927" s="108"/>
      <c r="AA1927" s="114"/>
      <c r="AB1927" s="129"/>
      <c r="AC1927" s="128"/>
      <c r="AD1927" s="142" t="str">
        <f t="shared" si="101"/>
        <v/>
      </c>
      <c r="AE1927" s="142" t="str">
        <f>IF($E1927&lt;&gt;"",IF($AD1927=1,VLOOKUP($E1927,得点換算表!$C$5:$D$14,2),VLOOKUP($E1927,得点換算表!$E$5:$F$14,2)),"")</f>
        <v/>
      </c>
      <c r="AF1927" s="142" t="str">
        <f>IF($F1927&lt;&gt;"",IF($AD1927=1,VLOOKUP($F1927,得点換算表!$C$15:$D$24,2),VLOOKUP($F1927,得点換算表!$E$15:$F$24,2)),"")</f>
        <v/>
      </c>
      <c r="AG1927" s="142" t="str">
        <f>IF($G1927&lt;&gt;"",IF($AD1927=1,VLOOKUP($G1927,得点換算表!$C$25:$D$34,2),VLOOKUP($G1927,得点換算表!$E$25:$F$34,2)),"")</f>
        <v/>
      </c>
      <c r="AH1927" s="142" t="str">
        <f>IF($H1927&lt;&gt;"",IF($AD1927=1,VLOOKUP($H1927,得点換算表!$C$35:$D$44,2),VLOOKUP($H1927,得点換算表!$E$35:$F$44,2)),"")</f>
        <v/>
      </c>
      <c r="AI1927" s="142" t="str">
        <f>IF($I1927&lt;&gt;"",IF($AD1927=1,VLOOKUP($I1927,得点換算表!$C$45:$D$55,2),VLOOKUP($I1927,得点換算表!$E$45:$F$55,2)),"")</f>
        <v/>
      </c>
      <c r="AJ1927" s="142" t="str">
        <f>IF($J1927&lt;&gt;"",IF($AD1927=1,VLOOKUP($J1927,得点換算表!$C$56:$D$65,2),VLOOKUP($J1927,得点換算表!$E$56:$F$65,2)),"")</f>
        <v/>
      </c>
      <c r="AK1927" s="142" t="str">
        <f>IF($K1927&lt;&gt;"",IF($AD1927=1,VLOOKUP($K1927,得点換算表!$C$66:$D$76,2),VLOOKUP($K1927,得点換算表!$E$66:$F$76,2)),"")</f>
        <v/>
      </c>
      <c r="AL1927" s="142" t="str">
        <f>IF($L1927&lt;&gt;"",IF($AD1927=1,VLOOKUP($L1927,得点換算表!$C$77:$D$86,2),VLOOKUP($L1927,得点換算表!$E$77:$F$86,2)),"")</f>
        <v/>
      </c>
      <c r="AM1927" s="142" t="str">
        <f>IF($M1927&lt;&gt;"",IF($AD1927=1,VLOOKUP($M1927,得点換算表!$C$87:$D$96,2),VLOOKUP($M1927,得点換算表!$E$87:$F$96,2)),"")</f>
        <v/>
      </c>
      <c r="AN1927" s="142" t="str">
        <f t="shared" si="102"/>
        <v/>
      </c>
      <c r="AO1927" s="143" t="str">
        <f>IF(AND($AN1927&lt;&gt;"",$AN1927&gt;=8),VLOOKUP($AN1927,得点換算表!$I$15:$J$19,2),"")</f>
        <v/>
      </c>
      <c r="AP1927" s="105"/>
    </row>
    <row r="1928" spans="1:42" x14ac:dyDescent="0.15">
      <c r="A1928" s="11"/>
      <c r="B1928" s="12"/>
      <c r="C1928" s="13"/>
      <c r="D1928" s="13"/>
      <c r="E1928" s="14"/>
      <c r="F1928" s="14"/>
      <c r="G1928" s="14"/>
      <c r="H1928" s="14"/>
      <c r="I1928" s="15"/>
      <c r="J1928" s="14"/>
      <c r="K1928" s="13"/>
      <c r="L1928" s="14"/>
      <c r="M1928" s="14"/>
      <c r="N1928" s="14"/>
      <c r="O1928" s="14"/>
      <c r="P1928" s="198"/>
      <c r="Q1928" s="198"/>
      <c r="R1928" s="198"/>
      <c r="S1928" s="198"/>
      <c r="T1928" s="198"/>
      <c r="U1928" s="198"/>
      <c r="V1928" s="198"/>
      <c r="W1928" s="202">
        <f t="shared" si="100"/>
        <v>0</v>
      </c>
      <c r="X1928" s="14"/>
      <c r="Y1928" s="14"/>
      <c r="Z1928" s="108"/>
      <c r="AA1928" s="114"/>
      <c r="AB1928" s="129"/>
      <c r="AC1928" s="128"/>
      <c r="AD1928" s="142" t="str">
        <f t="shared" si="101"/>
        <v/>
      </c>
      <c r="AE1928" s="142" t="str">
        <f>IF($E1928&lt;&gt;"",IF($AD1928=1,VLOOKUP($E1928,得点換算表!$C$5:$D$14,2),VLOOKUP($E1928,得点換算表!$E$5:$F$14,2)),"")</f>
        <v/>
      </c>
      <c r="AF1928" s="142" t="str">
        <f>IF($F1928&lt;&gt;"",IF($AD1928=1,VLOOKUP($F1928,得点換算表!$C$15:$D$24,2),VLOOKUP($F1928,得点換算表!$E$15:$F$24,2)),"")</f>
        <v/>
      </c>
      <c r="AG1928" s="142" t="str">
        <f>IF($G1928&lt;&gt;"",IF($AD1928=1,VLOOKUP($G1928,得点換算表!$C$25:$D$34,2),VLOOKUP($G1928,得点換算表!$E$25:$F$34,2)),"")</f>
        <v/>
      </c>
      <c r="AH1928" s="142" t="str">
        <f>IF($H1928&lt;&gt;"",IF($AD1928=1,VLOOKUP($H1928,得点換算表!$C$35:$D$44,2),VLOOKUP($H1928,得点換算表!$E$35:$F$44,2)),"")</f>
        <v/>
      </c>
      <c r="AI1928" s="142" t="str">
        <f>IF($I1928&lt;&gt;"",IF($AD1928=1,VLOOKUP($I1928,得点換算表!$C$45:$D$55,2),VLOOKUP($I1928,得点換算表!$E$45:$F$55,2)),"")</f>
        <v/>
      </c>
      <c r="AJ1928" s="142" t="str">
        <f>IF($J1928&lt;&gt;"",IF($AD1928=1,VLOOKUP($J1928,得点換算表!$C$56:$D$65,2),VLOOKUP($J1928,得点換算表!$E$56:$F$65,2)),"")</f>
        <v/>
      </c>
      <c r="AK1928" s="142" t="str">
        <f>IF($K1928&lt;&gt;"",IF($AD1928=1,VLOOKUP($K1928,得点換算表!$C$66:$D$76,2),VLOOKUP($K1928,得点換算表!$E$66:$F$76,2)),"")</f>
        <v/>
      </c>
      <c r="AL1928" s="142" t="str">
        <f>IF($L1928&lt;&gt;"",IF($AD1928=1,VLOOKUP($L1928,得点換算表!$C$77:$D$86,2),VLOOKUP($L1928,得点換算表!$E$77:$F$86,2)),"")</f>
        <v/>
      </c>
      <c r="AM1928" s="142" t="str">
        <f>IF($M1928&lt;&gt;"",IF($AD1928=1,VLOOKUP($M1928,得点換算表!$C$87:$D$96,2),VLOOKUP($M1928,得点換算表!$E$87:$F$96,2)),"")</f>
        <v/>
      </c>
      <c r="AN1928" s="142" t="str">
        <f t="shared" si="102"/>
        <v/>
      </c>
      <c r="AO1928" s="143" t="str">
        <f>IF(AND($AN1928&lt;&gt;"",$AN1928&gt;=8),VLOOKUP($AN1928,得点換算表!$I$15:$J$19,2),"")</f>
        <v/>
      </c>
      <c r="AP1928" s="105"/>
    </row>
    <row r="1929" spans="1:42" x14ac:dyDescent="0.15">
      <c r="A1929" s="11"/>
      <c r="B1929" s="12"/>
      <c r="C1929" s="13"/>
      <c r="D1929" s="13"/>
      <c r="E1929" s="14"/>
      <c r="F1929" s="14"/>
      <c r="G1929" s="14"/>
      <c r="H1929" s="14"/>
      <c r="I1929" s="15"/>
      <c r="J1929" s="14"/>
      <c r="K1929" s="13"/>
      <c r="L1929" s="14"/>
      <c r="M1929" s="14"/>
      <c r="N1929" s="14"/>
      <c r="O1929" s="14"/>
      <c r="P1929" s="198"/>
      <c r="Q1929" s="198"/>
      <c r="R1929" s="198"/>
      <c r="S1929" s="198"/>
      <c r="T1929" s="198"/>
      <c r="U1929" s="198"/>
      <c r="V1929" s="198"/>
      <c r="W1929" s="202">
        <f t="shared" si="100"/>
        <v>0</v>
      </c>
      <c r="X1929" s="14"/>
      <c r="Y1929" s="14"/>
      <c r="Z1929" s="108"/>
      <c r="AA1929" s="114"/>
      <c r="AB1929" s="129"/>
      <c r="AC1929" s="128"/>
      <c r="AD1929" s="142" t="str">
        <f t="shared" si="101"/>
        <v/>
      </c>
      <c r="AE1929" s="142" t="str">
        <f>IF($E1929&lt;&gt;"",IF($AD1929=1,VLOOKUP($E1929,得点換算表!$C$5:$D$14,2),VLOOKUP($E1929,得点換算表!$E$5:$F$14,2)),"")</f>
        <v/>
      </c>
      <c r="AF1929" s="142" t="str">
        <f>IF($F1929&lt;&gt;"",IF($AD1929=1,VLOOKUP($F1929,得点換算表!$C$15:$D$24,2),VLOOKUP($F1929,得点換算表!$E$15:$F$24,2)),"")</f>
        <v/>
      </c>
      <c r="AG1929" s="142" t="str">
        <f>IF($G1929&lt;&gt;"",IF($AD1929=1,VLOOKUP($G1929,得点換算表!$C$25:$D$34,2),VLOOKUP($G1929,得点換算表!$E$25:$F$34,2)),"")</f>
        <v/>
      </c>
      <c r="AH1929" s="142" t="str">
        <f>IF($H1929&lt;&gt;"",IF($AD1929=1,VLOOKUP($H1929,得点換算表!$C$35:$D$44,2),VLOOKUP($H1929,得点換算表!$E$35:$F$44,2)),"")</f>
        <v/>
      </c>
      <c r="AI1929" s="142" t="str">
        <f>IF($I1929&lt;&gt;"",IF($AD1929=1,VLOOKUP($I1929,得点換算表!$C$45:$D$55,2),VLOOKUP($I1929,得点換算表!$E$45:$F$55,2)),"")</f>
        <v/>
      </c>
      <c r="AJ1929" s="142" t="str">
        <f>IF($J1929&lt;&gt;"",IF($AD1929=1,VLOOKUP($J1929,得点換算表!$C$56:$D$65,2),VLOOKUP($J1929,得点換算表!$E$56:$F$65,2)),"")</f>
        <v/>
      </c>
      <c r="AK1929" s="142" t="str">
        <f>IF($K1929&lt;&gt;"",IF($AD1929=1,VLOOKUP($K1929,得点換算表!$C$66:$D$76,2),VLOOKUP($K1929,得点換算表!$E$66:$F$76,2)),"")</f>
        <v/>
      </c>
      <c r="AL1929" s="142" t="str">
        <f>IF($L1929&lt;&gt;"",IF($AD1929=1,VLOOKUP($L1929,得点換算表!$C$77:$D$86,2),VLOOKUP($L1929,得点換算表!$E$77:$F$86,2)),"")</f>
        <v/>
      </c>
      <c r="AM1929" s="142" t="str">
        <f>IF($M1929&lt;&gt;"",IF($AD1929=1,VLOOKUP($M1929,得点換算表!$C$87:$D$96,2),VLOOKUP($M1929,得点換算表!$E$87:$F$96,2)),"")</f>
        <v/>
      </c>
      <c r="AN1929" s="142" t="str">
        <f t="shared" si="102"/>
        <v/>
      </c>
      <c r="AO1929" s="143" t="str">
        <f>IF(AND($AN1929&lt;&gt;"",$AN1929&gt;=8),VLOOKUP($AN1929,得点換算表!$I$15:$J$19,2),"")</f>
        <v/>
      </c>
      <c r="AP1929" s="105"/>
    </row>
    <row r="1930" spans="1:42" x14ac:dyDescent="0.15">
      <c r="A1930" s="11"/>
      <c r="B1930" s="12"/>
      <c r="C1930" s="13"/>
      <c r="D1930" s="13"/>
      <c r="E1930" s="14"/>
      <c r="F1930" s="14"/>
      <c r="G1930" s="14"/>
      <c r="H1930" s="14"/>
      <c r="I1930" s="15"/>
      <c r="J1930" s="14"/>
      <c r="K1930" s="13"/>
      <c r="L1930" s="14"/>
      <c r="M1930" s="14"/>
      <c r="N1930" s="14"/>
      <c r="O1930" s="14"/>
      <c r="P1930" s="198"/>
      <c r="Q1930" s="198"/>
      <c r="R1930" s="198"/>
      <c r="S1930" s="198"/>
      <c r="T1930" s="198"/>
      <c r="U1930" s="198"/>
      <c r="V1930" s="198"/>
      <c r="W1930" s="202">
        <f t="shared" si="100"/>
        <v>0</v>
      </c>
      <c r="X1930" s="14"/>
      <c r="Y1930" s="14"/>
      <c r="Z1930" s="108"/>
      <c r="AA1930" s="114"/>
      <c r="AB1930" s="129"/>
      <c r="AC1930" s="128"/>
      <c r="AD1930" s="142" t="str">
        <f t="shared" si="101"/>
        <v/>
      </c>
      <c r="AE1930" s="142" t="str">
        <f>IF($E1930&lt;&gt;"",IF($AD1930=1,VLOOKUP($E1930,得点換算表!$C$5:$D$14,2),VLOOKUP($E1930,得点換算表!$E$5:$F$14,2)),"")</f>
        <v/>
      </c>
      <c r="AF1930" s="142" t="str">
        <f>IF($F1930&lt;&gt;"",IF($AD1930=1,VLOOKUP($F1930,得点換算表!$C$15:$D$24,2),VLOOKUP($F1930,得点換算表!$E$15:$F$24,2)),"")</f>
        <v/>
      </c>
      <c r="AG1930" s="142" t="str">
        <f>IF($G1930&lt;&gt;"",IF($AD1930=1,VLOOKUP($G1930,得点換算表!$C$25:$D$34,2),VLOOKUP($G1930,得点換算表!$E$25:$F$34,2)),"")</f>
        <v/>
      </c>
      <c r="AH1930" s="142" t="str">
        <f>IF($H1930&lt;&gt;"",IF($AD1930=1,VLOOKUP($H1930,得点換算表!$C$35:$D$44,2),VLOOKUP($H1930,得点換算表!$E$35:$F$44,2)),"")</f>
        <v/>
      </c>
      <c r="AI1930" s="142" t="str">
        <f>IF($I1930&lt;&gt;"",IF($AD1930=1,VLOOKUP($I1930,得点換算表!$C$45:$D$55,2),VLOOKUP($I1930,得点換算表!$E$45:$F$55,2)),"")</f>
        <v/>
      </c>
      <c r="AJ1930" s="142" t="str">
        <f>IF($J1930&lt;&gt;"",IF($AD1930=1,VLOOKUP($J1930,得点換算表!$C$56:$D$65,2),VLOOKUP($J1930,得点換算表!$E$56:$F$65,2)),"")</f>
        <v/>
      </c>
      <c r="AK1930" s="142" t="str">
        <f>IF($K1930&lt;&gt;"",IF($AD1930=1,VLOOKUP($K1930,得点換算表!$C$66:$D$76,2),VLOOKUP($K1930,得点換算表!$E$66:$F$76,2)),"")</f>
        <v/>
      </c>
      <c r="AL1930" s="142" t="str">
        <f>IF($L1930&lt;&gt;"",IF($AD1930=1,VLOOKUP($L1930,得点換算表!$C$77:$D$86,2),VLOOKUP($L1930,得点換算表!$E$77:$F$86,2)),"")</f>
        <v/>
      </c>
      <c r="AM1930" s="142" t="str">
        <f>IF($M1930&lt;&gt;"",IF($AD1930=1,VLOOKUP($M1930,得点換算表!$C$87:$D$96,2),VLOOKUP($M1930,得点換算表!$E$87:$F$96,2)),"")</f>
        <v/>
      </c>
      <c r="AN1930" s="142" t="str">
        <f t="shared" si="102"/>
        <v/>
      </c>
      <c r="AO1930" s="143" t="str">
        <f>IF(AND($AN1930&lt;&gt;"",$AN1930&gt;=8),VLOOKUP($AN1930,得点換算表!$I$15:$J$19,2),"")</f>
        <v/>
      </c>
      <c r="AP1930" s="105"/>
    </row>
    <row r="1931" spans="1:42" x14ac:dyDescent="0.15">
      <c r="A1931" s="11"/>
      <c r="B1931" s="12"/>
      <c r="C1931" s="13"/>
      <c r="D1931" s="13"/>
      <c r="E1931" s="14"/>
      <c r="F1931" s="14"/>
      <c r="G1931" s="14"/>
      <c r="H1931" s="14"/>
      <c r="I1931" s="15"/>
      <c r="J1931" s="14"/>
      <c r="K1931" s="13"/>
      <c r="L1931" s="14"/>
      <c r="M1931" s="14"/>
      <c r="N1931" s="14"/>
      <c r="O1931" s="14"/>
      <c r="P1931" s="198"/>
      <c r="Q1931" s="198"/>
      <c r="R1931" s="198"/>
      <c r="S1931" s="198"/>
      <c r="T1931" s="198"/>
      <c r="U1931" s="198"/>
      <c r="V1931" s="198"/>
      <c r="W1931" s="202">
        <f t="shared" si="100"/>
        <v>0</v>
      </c>
      <c r="X1931" s="14"/>
      <c r="Y1931" s="14"/>
      <c r="Z1931" s="108"/>
      <c r="AA1931" s="114"/>
      <c r="AB1931" s="129"/>
      <c r="AC1931" s="128"/>
      <c r="AD1931" s="142" t="str">
        <f t="shared" si="101"/>
        <v/>
      </c>
      <c r="AE1931" s="142" t="str">
        <f>IF($E1931&lt;&gt;"",IF($AD1931=1,VLOOKUP($E1931,得点換算表!$C$5:$D$14,2),VLOOKUP($E1931,得点換算表!$E$5:$F$14,2)),"")</f>
        <v/>
      </c>
      <c r="AF1931" s="142" t="str">
        <f>IF($F1931&lt;&gt;"",IF($AD1931=1,VLOOKUP($F1931,得点換算表!$C$15:$D$24,2),VLOOKUP($F1931,得点換算表!$E$15:$F$24,2)),"")</f>
        <v/>
      </c>
      <c r="AG1931" s="142" t="str">
        <f>IF($G1931&lt;&gt;"",IF($AD1931=1,VLOOKUP($G1931,得点換算表!$C$25:$D$34,2),VLOOKUP($G1931,得点換算表!$E$25:$F$34,2)),"")</f>
        <v/>
      </c>
      <c r="AH1931" s="142" t="str">
        <f>IF($H1931&lt;&gt;"",IF($AD1931=1,VLOOKUP($H1931,得点換算表!$C$35:$D$44,2),VLOOKUP($H1931,得点換算表!$E$35:$F$44,2)),"")</f>
        <v/>
      </c>
      <c r="AI1931" s="142" t="str">
        <f>IF($I1931&lt;&gt;"",IF($AD1931=1,VLOOKUP($I1931,得点換算表!$C$45:$D$55,2),VLOOKUP($I1931,得点換算表!$E$45:$F$55,2)),"")</f>
        <v/>
      </c>
      <c r="AJ1931" s="142" t="str">
        <f>IF($J1931&lt;&gt;"",IF($AD1931=1,VLOOKUP($J1931,得点換算表!$C$56:$D$65,2),VLOOKUP($J1931,得点換算表!$E$56:$F$65,2)),"")</f>
        <v/>
      </c>
      <c r="AK1931" s="142" t="str">
        <f>IF($K1931&lt;&gt;"",IF($AD1931=1,VLOOKUP($K1931,得点換算表!$C$66:$D$76,2),VLOOKUP($K1931,得点換算表!$E$66:$F$76,2)),"")</f>
        <v/>
      </c>
      <c r="AL1931" s="142" t="str">
        <f>IF($L1931&lt;&gt;"",IF($AD1931=1,VLOOKUP($L1931,得点換算表!$C$77:$D$86,2),VLOOKUP($L1931,得点換算表!$E$77:$F$86,2)),"")</f>
        <v/>
      </c>
      <c r="AM1931" s="142" t="str">
        <f>IF($M1931&lt;&gt;"",IF($AD1931=1,VLOOKUP($M1931,得点換算表!$C$87:$D$96,2),VLOOKUP($M1931,得点換算表!$E$87:$F$96,2)),"")</f>
        <v/>
      </c>
      <c r="AN1931" s="142" t="str">
        <f t="shared" si="102"/>
        <v/>
      </c>
      <c r="AO1931" s="143" t="str">
        <f>IF(AND($AN1931&lt;&gt;"",$AN1931&gt;=8),VLOOKUP($AN1931,得点換算表!$I$15:$J$19,2),"")</f>
        <v/>
      </c>
      <c r="AP1931" s="105"/>
    </row>
    <row r="1932" spans="1:42" x14ac:dyDescent="0.15">
      <c r="A1932" s="11"/>
      <c r="B1932" s="12"/>
      <c r="C1932" s="13"/>
      <c r="D1932" s="13"/>
      <c r="E1932" s="14"/>
      <c r="F1932" s="14"/>
      <c r="G1932" s="14"/>
      <c r="H1932" s="14"/>
      <c r="I1932" s="15"/>
      <c r="J1932" s="14"/>
      <c r="K1932" s="13"/>
      <c r="L1932" s="14"/>
      <c r="M1932" s="14"/>
      <c r="N1932" s="14"/>
      <c r="O1932" s="14"/>
      <c r="P1932" s="198"/>
      <c r="Q1932" s="198"/>
      <c r="R1932" s="198"/>
      <c r="S1932" s="198"/>
      <c r="T1932" s="198"/>
      <c r="U1932" s="198"/>
      <c r="V1932" s="198"/>
      <c r="W1932" s="202">
        <f t="shared" si="100"/>
        <v>0</v>
      </c>
      <c r="X1932" s="14"/>
      <c r="Y1932" s="14"/>
      <c r="Z1932" s="108"/>
      <c r="AA1932" s="114"/>
      <c r="AB1932" s="129"/>
      <c r="AC1932" s="128"/>
      <c r="AD1932" s="142" t="str">
        <f t="shared" si="101"/>
        <v/>
      </c>
      <c r="AE1932" s="142" t="str">
        <f>IF($E1932&lt;&gt;"",IF($AD1932=1,VLOOKUP($E1932,得点換算表!$C$5:$D$14,2),VLOOKUP($E1932,得点換算表!$E$5:$F$14,2)),"")</f>
        <v/>
      </c>
      <c r="AF1932" s="142" t="str">
        <f>IF($F1932&lt;&gt;"",IF($AD1932=1,VLOOKUP($F1932,得点換算表!$C$15:$D$24,2),VLOOKUP($F1932,得点換算表!$E$15:$F$24,2)),"")</f>
        <v/>
      </c>
      <c r="AG1932" s="142" t="str">
        <f>IF($G1932&lt;&gt;"",IF($AD1932=1,VLOOKUP($G1932,得点換算表!$C$25:$D$34,2),VLOOKUP($G1932,得点換算表!$E$25:$F$34,2)),"")</f>
        <v/>
      </c>
      <c r="AH1932" s="142" t="str">
        <f>IF($H1932&lt;&gt;"",IF($AD1932=1,VLOOKUP($H1932,得点換算表!$C$35:$D$44,2),VLOOKUP($H1932,得点換算表!$E$35:$F$44,2)),"")</f>
        <v/>
      </c>
      <c r="AI1932" s="142" t="str">
        <f>IF($I1932&lt;&gt;"",IF($AD1932=1,VLOOKUP($I1932,得点換算表!$C$45:$D$55,2),VLOOKUP($I1932,得点換算表!$E$45:$F$55,2)),"")</f>
        <v/>
      </c>
      <c r="AJ1932" s="142" t="str">
        <f>IF($J1932&lt;&gt;"",IF($AD1932=1,VLOOKUP($J1932,得点換算表!$C$56:$D$65,2),VLOOKUP($J1932,得点換算表!$E$56:$F$65,2)),"")</f>
        <v/>
      </c>
      <c r="AK1932" s="142" t="str">
        <f>IF($K1932&lt;&gt;"",IF($AD1932=1,VLOOKUP($K1932,得点換算表!$C$66:$D$76,2),VLOOKUP($K1932,得点換算表!$E$66:$F$76,2)),"")</f>
        <v/>
      </c>
      <c r="AL1932" s="142" t="str">
        <f>IF($L1932&lt;&gt;"",IF($AD1932=1,VLOOKUP($L1932,得点換算表!$C$77:$D$86,2),VLOOKUP($L1932,得点換算表!$E$77:$F$86,2)),"")</f>
        <v/>
      </c>
      <c r="AM1932" s="142" t="str">
        <f>IF($M1932&lt;&gt;"",IF($AD1932=1,VLOOKUP($M1932,得点換算表!$C$87:$D$96,2),VLOOKUP($M1932,得点換算表!$E$87:$F$96,2)),"")</f>
        <v/>
      </c>
      <c r="AN1932" s="142" t="str">
        <f t="shared" si="102"/>
        <v/>
      </c>
      <c r="AO1932" s="143" t="str">
        <f>IF(AND($AN1932&lt;&gt;"",$AN1932&gt;=8),VLOOKUP($AN1932,得点換算表!$I$15:$J$19,2),"")</f>
        <v/>
      </c>
      <c r="AP1932" s="105"/>
    </row>
    <row r="1933" spans="1:42" x14ac:dyDescent="0.15">
      <c r="A1933" s="11"/>
      <c r="B1933" s="12"/>
      <c r="C1933" s="13"/>
      <c r="D1933" s="13"/>
      <c r="E1933" s="14"/>
      <c r="F1933" s="14"/>
      <c r="G1933" s="14"/>
      <c r="H1933" s="14"/>
      <c r="I1933" s="15"/>
      <c r="J1933" s="14"/>
      <c r="K1933" s="13"/>
      <c r="L1933" s="14"/>
      <c r="M1933" s="14"/>
      <c r="N1933" s="14"/>
      <c r="O1933" s="14"/>
      <c r="P1933" s="198"/>
      <c r="Q1933" s="198"/>
      <c r="R1933" s="198"/>
      <c r="S1933" s="198"/>
      <c r="T1933" s="198"/>
      <c r="U1933" s="198"/>
      <c r="V1933" s="198"/>
      <c r="W1933" s="202">
        <f t="shared" si="100"/>
        <v>0</v>
      </c>
      <c r="X1933" s="14"/>
      <c r="Y1933" s="14"/>
      <c r="Z1933" s="108"/>
      <c r="AA1933" s="114"/>
      <c r="AB1933" s="129"/>
      <c r="AC1933" s="128"/>
      <c r="AD1933" s="142" t="str">
        <f t="shared" si="101"/>
        <v/>
      </c>
      <c r="AE1933" s="142" t="str">
        <f>IF($E1933&lt;&gt;"",IF($AD1933=1,VLOOKUP($E1933,得点換算表!$C$5:$D$14,2),VLOOKUP($E1933,得点換算表!$E$5:$F$14,2)),"")</f>
        <v/>
      </c>
      <c r="AF1933" s="142" t="str">
        <f>IF($F1933&lt;&gt;"",IF($AD1933=1,VLOOKUP($F1933,得点換算表!$C$15:$D$24,2),VLOOKUP($F1933,得点換算表!$E$15:$F$24,2)),"")</f>
        <v/>
      </c>
      <c r="AG1933" s="142" t="str">
        <f>IF($G1933&lt;&gt;"",IF($AD1933=1,VLOOKUP($G1933,得点換算表!$C$25:$D$34,2),VLOOKUP($G1933,得点換算表!$E$25:$F$34,2)),"")</f>
        <v/>
      </c>
      <c r="AH1933" s="142" t="str">
        <f>IF($H1933&lt;&gt;"",IF($AD1933=1,VLOOKUP($H1933,得点換算表!$C$35:$D$44,2),VLOOKUP($H1933,得点換算表!$E$35:$F$44,2)),"")</f>
        <v/>
      </c>
      <c r="AI1933" s="142" t="str">
        <f>IF($I1933&lt;&gt;"",IF($AD1933=1,VLOOKUP($I1933,得点換算表!$C$45:$D$55,2),VLOOKUP($I1933,得点換算表!$E$45:$F$55,2)),"")</f>
        <v/>
      </c>
      <c r="AJ1933" s="142" t="str">
        <f>IF($J1933&lt;&gt;"",IF($AD1933=1,VLOOKUP($J1933,得点換算表!$C$56:$D$65,2),VLOOKUP($J1933,得点換算表!$E$56:$F$65,2)),"")</f>
        <v/>
      </c>
      <c r="AK1933" s="142" t="str">
        <f>IF($K1933&lt;&gt;"",IF($AD1933=1,VLOOKUP($K1933,得点換算表!$C$66:$D$76,2),VLOOKUP($K1933,得点換算表!$E$66:$F$76,2)),"")</f>
        <v/>
      </c>
      <c r="AL1933" s="142" t="str">
        <f>IF($L1933&lt;&gt;"",IF($AD1933=1,VLOOKUP($L1933,得点換算表!$C$77:$D$86,2),VLOOKUP($L1933,得点換算表!$E$77:$F$86,2)),"")</f>
        <v/>
      </c>
      <c r="AM1933" s="142" t="str">
        <f>IF($M1933&lt;&gt;"",IF($AD1933=1,VLOOKUP($M1933,得点換算表!$C$87:$D$96,2),VLOOKUP($M1933,得点換算表!$E$87:$F$96,2)),"")</f>
        <v/>
      </c>
      <c r="AN1933" s="142" t="str">
        <f t="shared" si="102"/>
        <v/>
      </c>
      <c r="AO1933" s="143" t="str">
        <f>IF(AND($AN1933&lt;&gt;"",$AN1933&gt;=8),VLOOKUP($AN1933,得点換算表!$I$15:$J$19,2),"")</f>
        <v/>
      </c>
      <c r="AP1933" s="105"/>
    </row>
    <row r="1934" spans="1:42" x14ac:dyDescent="0.15">
      <c r="A1934" s="11"/>
      <c r="B1934" s="12"/>
      <c r="C1934" s="13"/>
      <c r="D1934" s="13"/>
      <c r="E1934" s="14"/>
      <c r="F1934" s="14"/>
      <c r="G1934" s="14"/>
      <c r="H1934" s="14"/>
      <c r="I1934" s="15"/>
      <c r="J1934" s="14"/>
      <c r="K1934" s="13"/>
      <c r="L1934" s="14"/>
      <c r="M1934" s="14"/>
      <c r="N1934" s="14"/>
      <c r="O1934" s="14"/>
      <c r="P1934" s="198"/>
      <c r="Q1934" s="198"/>
      <c r="R1934" s="198"/>
      <c r="S1934" s="198"/>
      <c r="T1934" s="198"/>
      <c r="U1934" s="198"/>
      <c r="V1934" s="198"/>
      <c r="W1934" s="202">
        <f t="shared" si="100"/>
        <v>0</v>
      </c>
      <c r="X1934" s="14"/>
      <c r="Y1934" s="14"/>
      <c r="Z1934" s="108"/>
      <c r="AA1934" s="114"/>
      <c r="AB1934" s="129"/>
      <c r="AC1934" s="128"/>
      <c r="AD1934" s="142" t="str">
        <f t="shared" si="101"/>
        <v/>
      </c>
      <c r="AE1934" s="142" t="str">
        <f>IF($E1934&lt;&gt;"",IF($AD1934=1,VLOOKUP($E1934,得点換算表!$C$5:$D$14,2),VLOOKUP($E1934,得点換算表!$E$5:$F$14,2)),"")</f>
        <v/>
      </c>
      <c r="AF1934" s="142" t="str">
        <f>IF($F1934&lt;&gt;"",IF($AD1934=1,VLOOKUP($F1934,得点換算表!$C$15:$D$24,2),VLOOKUP($F1934,得点換算表!$E$15:$F$24,2)),"")</f>
        <v/>
      </c>
      <c r="AG1934" s="142" t="str">
        <f>IF($G1934&lt;&gt;"",IF($AD1934=1,VLOOKUP($G1934,得点換算表!$C$25:$D$34,2),VLOOKUP($G1934,得点換算表!$E$25:$F$34,2)),"")</f>
        <v/>
      </c>
      <c r="AH1934" s="142" t="str">
        <f>IF($H1934&lt;&gt;"",IF($AD1934=1,VLOOKUP($H1934,得点換算表!$C$35:$D$44,2),VLOOKUP($H1934,得点換算表!$E$35:$F$44,2)),"")</f>
        <v/>
      </c>
      <c r="AI1934" s="142" t="str">
        <f>IF($I1934&lt;&gt;"",IF($AD1934=1,VLOOKUP($I1934,得点換算表!$C$45:$D$55,2),VLOOKUP($I1934,得点換算表!$E$45:$F$55,2)),"")</f>
        <v/>
      </c>
      <c r="AJ1934" s="142" t="str">
        <f>IF($J1934&lt;&gt;"",IF($AD1934=1,VLOOKUP($J1934,得点換算表!$C$56:$D$65,2),VLOOKUP($J1934,得点換算表!$E$56:$F$65,2)),"")</f>
        <v/>
      </c>
      <c r="AK1934" s="142" t="str">
        <f>IF($K1934&lt;&gt;"",IF($AD1934=1,VLOOKUP($K1934,得点換算表!$C$66:$D$76,2),VLOOKUP($K1934,得点換算表!$E$66:$F$76,2)),"")</f>
        <v/>
      </c>
      <c r="AL1934" s="142" t="str">
        <f>IF($L1934&lt;&gt;"",IF($AD1934=1,VLOOKUP($L1934,得点換算表!$C$77:$D$86,2),VLOOKUP($L1934,得点換算表!$E$77:$F$86,2)),"")</f>
        <v/>
      </c>
      <c r="AM1934" s="142" t="str">
        <f>IF($M1934&lt;&gt;"",IF($AD1934=1,VLOOKUP($M1934,得点換算表!$C$87:$D$96,2),VLOOKUP($M1934,得点換算表!$E$87:$F$96,2)),"")</f>
        <v/>
      </c>
      <c r="AN1934" s="142" t="str">
        <f t="shared" si="102"/>
        <v/>
      </c>
      <c r="AO1934" s="143" t="str">
        <f>IF(AND($AN1934&lt;&gt;"",$AN1934&gt;=8),VLOOKUP($AN1934,得点換算表!$I$15:$J$19,2),"")</f>
        <v/>
      </c>
      <c r="AP1934" s="105"/>
    </row>
    <row r="1935" spans="1:42" x14ac:dyDescent="0.15">
      <c r="A1935" s="11"/>
      <c r="B1935" s="12"/>
      <c r="C1935" s="13"/>
      <c r="D1935" s="13"/>
      <c r="E1935" s="14"/>
      <c r="F1935" s="14"/>
      <c r="G1935" s="14"/>
      <c r="H1935" s="14"/>
      <c r="I1935" s="15"/>
      <c r="J1935" s="14"/>
      <c r="K1935" s="13"/>
      <c r="L1935" s="14"/>
      <c r="M1935" s="14"/>
      <c r="N1935" s="14"/>
      <c r="O1935" s="14"/>
      <c r="P1935" s="198"/>
      <c r="Q1935" s="198"/>
      <c r="R1935" s="198"/>
      <c r="S1935" s="198"/>
      <c r="T1935" s="198"/>
      <c r="U1935" s="198"/>
      <c r="V1935" s="198"/>
      <c r="W1935" s="202">
        <f t="shared" si="100"/>
        <v>0</v>
      </c>
      <c r="X1935" s="14"/>
      <c r="Y1935" s="14"/>
      <c r="Z1935" s="108"/>
      <c r="AA1935" s="114"/>
      <c r="AB1935" s="129"/>
      <c r="AC1935" s="128"/>
      <c r="AD1935" s="142" t="str">
        <f t="shared" si="101"/>
        <v/>
      </c>
      <c r="AE1935" s="142" t="str">
        <f>IF($E1935&lt;&gt;"",IF($AD1935=1,VLOOKUP($E1935,得点換算表!$C$5:$D$14,2),VLOOKUP($E1935,得点換算表!$E$5:$F$14,2)),"")</f>
        <v/>
      </c>
      <c r="AF1935" s="142" t="str">
        <f>IF($F1935&lt;&gt;"",IF($AD1935=1,VLOOKUP($F1935,得点換算表!$C$15:$D$24,2),VLOOKUP($F1935,得点換算表!$E$15:$F$24,2)),"")</f>
        <v/>
      </c>
      <c r="AG1935" s="142" t="str">
        <f>IF($G1935&lt;&gt;"",IF($AD1935=1,VLOOKUP($G1935,得点換算表!$C$25:$D$34,2),VLOOKUP($G1935,得点換算表!$E$25:$F$34,2)),"")</f>
        <v/>
      </c>
      <c r="AH1935" s="142" t="str">
        <f>IF($H1935&lt;&gt;"",IF($AD1935=1,VLOOKUP($H1935,得点換算表!$C$35:$D$44,2),VLOOKUP($H1935,得点換算表!$E$35:$F$44,2)),"")</f>
        <v/>
      </c>
      <c r="AI1935" s="142" t="str">
        <f>IF($I1935&lt;&gt;"",IF($AD1935=1,VLOOKUP($I1935,得点換算表!$C$45:$D$55,2),VLOOKUP($I1935,得点換算表!$E$45:$F$55,2)),"")</f>
        <v/>
      </c>
      <c r="AJ1935" s="142" t="str">
        <f>IF($J1935&lt;&gt;"",IF($AD1935=1,VLOOKUP($J1935,得点換算表!$C$56:$D$65,2),VLOOKUP($J1935,得点換算表!$E$56:$F$65,2)),"")</f>
        <v/>
      </c>
      <c r="AK1935" s="142" t="str">
        <f>IF($K1935&lt;&gt;"",IF($AD1935=1,VLOOKUP($K1935,得点換算表!$C$66:$D$76,2),VLOOKUP($K1935,得点換算表!$E$66:$F$76,2)),"")</f>
        <v/>
      </c>
      <c r="AL1935" s="142" t="str">
        <f>IF($L1935&lt;&gt;"",IF($AD1935=1,VLOOKUP($L1935,得点換算表!$C$77:$D$86,2),VLOOKUP($L1935,得点換算表!$E$77:$F$86,2)),"")</f>
        <v/>
      </c>
      <c r="AM1935" s="142" t="str">
        <f>IF($M1935&lt;&gt;"",IF($AD1935=1,VLOOKUP($M1935,得点換算表!$C$87:$D$96,2),VLOOKUP($M1935,得点換算表!$E$87:$F$96,2)),"")</f>
        <v/>
      </c>
      <c r="AN1935" s="142" t="str">
        <f t="shared" si="102"/>
        <v/>
      </c>
      <c r="AO1935" s="143" t="str">
        <f>IF(AND($AN1935&lt;&gt;"",$AN1935&gt;=8),VLOOKUP($AN1935,得点換算表!$I$15:$J$19,2),"")</f>
        <v/>
      </c>
      <c r="AP1935" s="105"/>
    </row>
    <row r="1936" spans="1:42" x14ac:dyDescent="0.15">
      <c r="A1936" s="11"/>
      <c r="B1936" s="12"/>
      <c r="C1936" s="13"/>
      <c r="D1936" s="13"/>
      <c r="E1936" s="14"/>
      <c r="F1936" s="14"/>
      <c r="G1936" s="14"/>
      <c r="H1936" s="14"/>
      <c r="I1936" s="15"/>
      <c r="J1936" s="14"/>
      <c r="K1936" s="13"/>
      <c r="L1936" s="14"/>
      <c r="M1936" s="14"/>
      <c r="N1936" s="14"/>
      <c r="O1936" s="14"/>
      <c r="P1936" s="198"/>
      <c r="Q1936" s="198"/>
      <c r="R1936" s="198"/>
      <c r="S1936" s="198"/>
      <c r="T1936" s="198"/>
      <c r="U1936" s="198"/>
      <c r="V1936" s="198"/>
      <c r="W1936" s="202">
        <f t="shared" si="100"/>
        <v>0</v>
      </c>
      <c r="X1936" s="14"/>
      <c r="Y1936" s="14"/>
      <c r="Z1936" s="108"/>
      <c r="AA1936" s="114"/>
      <c r="AB1936" s="129"/>
      <c r="AC1936" s="128"/>
      <c r="AD1936" s="142" t="str">
        <f t="shared" si="101"/>
        <v/>
      </c>
      <c r="AE1936" s="142" t="str">
        <f>IF($E1936&lt;&gt;"",IF($AD1936=1,VLOOKUP($E1936,得点換算表!$C$5:$D$14,2),VLOOKUP($E1936,得点換算表!$E$5:$F$14,2)),"")</f>
        <v/>
      </c>
      <c r="AF1936" s="142" t="str">
        <f>IF($F1936&lt;&gt;"",IF($AD1936=1,VLOOKUP($F1936,得点換算表!$C$15:$D$24,2),VLOOKUP($F1936,得点換算表!$E$15:$F$24,2)),"")</f>
        <v/>
      </c>
      <c r="AG1936" s="142" t="str">
        <f>IF($G1936&lt;&gt;"",IF($AD1936=1,VLOOKUP($G1936,得点換算表!$C$25:$D$34,2),VLOOKUP($G1936,得点換算表!$E$25:$F$34,2)),"")</f>
        <v/>
      </c>
      <c r="AH1936" s="142" t="str">
        <f>IF($H1936&lt;&gt;"",IF($AD1936=1,VLOOKUP($H1936,得点換算表!$C$35:$D$44,2),VLOOKUP($H1936,得点換算表!$E$35:$F$44,2)),"")</f>
        <v/>
      </c>
      <c r="AI1936" s="142" t="str">
        <f>IF($I1936&lt;&gt;"",IF($AD1936=1,VLOOKUP($I1936,得点換算表!$C$45:$D$55,2),VLOOKUP($I1936,得点換算表!$E$45:$F$55,2)),"")</f>
        <v/>
      </c>
      <c r="AJ1936" s="142" t="str">
        <f>IF($J1936&lt;&gt;"",IF($AD1936=1,VLOOKUP($J1936,得点換算表!$C$56:$D$65,2),VLOOKUP($J1936,得点換算表!$E$56:$F$65,2)),"")</f>
        <v/>
      </c>
      <c r="AK1936" s="142" t="str">
        <f>IF($K1936&lt;&gt;"",IF($AD1936=1,VLOOKUP($K1936,得点換算表!$C$66:$D$76,2),VLOOKUP($K1936,得点換算表!$E$66:$F$76,2)),"")</f>
        <v/>
      </c>
      <c r="AL1936" s="142" t="str">
        <f>IF($L1936&lt;&gt;"",IF($AD1936=1,VLOOKUP($L1936,得点換算表!$C$77:$D$86,2),VLOOKUP($L1936,得点換算表!$E$77:$F$86,2)),"")</f>
        <v/>
      </c>
      <c r="AM1936" s="142" t="str">
        <f>IF($M1936&lt;&gt;"",IF($AD1936=1,VLOOKUP($M1936,得点換算表!$C$87:$D$96,2),VLOOKUP($M1936,得点換算表!$E$87:$F$96,2)),"")</f>
        <v/>
      </c>
      <c r="AN1936" s="142" t="str">
        <f t="shared" si="102"/>
        <v/>
      </c>
      <c r="AO1936" s="143" t="str">
        <f>IF(AND($AN1936&lt;&gt;"",$AN1936&gt;=8),VLOOKUP($AN1936,得点換算表!$I$15:$J$19,2),"")</f>
        <v/>
      </c>
      <c r="AP1936" s="105"/>
    </row>
    <row r="1937" spans="1:42" x14ac:dyDescent="0.15">
      <c r="A1937" s="11"/>
      <c r="B1937" s="12"/>
      <c r="C1937" s="13"/>
      <c r="D1937" s="13"/>
      <c r="E1937" s="14"/>
      <c r="F1937" s="14"/>
      <c r="G1937" s="14"/>
      <c r="H1937" s="14"/>
      <c r="I1937" s="15"/>
      <c r="J1937" s="14"/>
      <c r="K1937" s="13"/>
      <c r="L1937" s="14"/>
      <c r="M1937" s="14"/>
      <c r="N1937" s="14"/>
      <c r="O1937" s="14"/>
      <c r="P1937" s="198"/>
      <c r="Q1937" s="198"/>
      <c r="R1937" s="198"/>
      <c r="S1937" s="198"/>
      <c r="T1937" s="198"/>
      <c r="U1937" s="198"/>
      <c r="V1937" s="198"/>
      <c r="W1937" s="202">
        <f t="shared" si="100"/>
        <v>0</v>
      </c>
      <c r="X1937" s="14"/>
      <c r="Y1937" s="14"/>
      <c r="Z1937" s="108"/>
      <c r="AA1937" s="114"/>
      <c r="AB1937" s="129"/>
      <c r="AC1937" s="128"/>
      <c r="AD1937" s="142" t="str">
        <f t="shared" si="101"/>
        <v/>
      </c>
      <c r="AE1937" s="142" t="str">
        <f>IF($E1937&lt;&gt;"",IF($AD1937=1,VLOOKUP($E1937,得点換算表!$C$5:$D$14,2),VLOOKUP($E1937,得点換算表!$E$5:$F$14,2)),"")</f>
        <v/>
      </c>
      <c r="AF1937" s="142" t="str">
        <f>IF($F1937&lt;&gt;"",IF($AD1937=1,VLOOKUP($F1937,得点換算表!$C$15:$D$24,2),VLOOKUP($F1937,得点換算表!$E$15:$F$24,2)),"")</f>
        <v/>
      </c>
      <c r="AG1937" s="142" t="str">
        <f>IF($G1937&lt;&gt;"",IF($AD1937=1,VLOOKUP($G1937,得点換算表!$C$25:$D$34,2),VLOOKUP($G1937,得点換算表!$E$25:$F$34,2)),"")</f>
        <v/>
      </c>
      <c r="AH1937" s="142" t="str">
        <f>IF($H1937&lt;&gt;"",IF($AD1937=1,VLOOKUP($H1937,得点換算表!$C$35:$D$44,2),VLOOKUP($H1937,得点換算表!$E$35:$F$44,2)),"")</f>
        <v/>
      </c>
      <c r="AI1937" s="142" t="str">
        <f>IF($I1937&lt;&gt;"",IF($AD1937=1,VLOOKUP($I1937,得点換算表!$C$45:$D$55,2),VLOOKUP($I1937,得点換算表!$E$45:$F$55,2)),"")</f>
        <v/>
      </c>
      <c r="AJ1937" s="142" t="str">
        <f>IF($J1937&lt;&gt;"",IF($AD1937=1,VLOOKUP($J1937,得点換算表!$C$56:$D$65,2),VLOOKUP($J1937,得点換算表!$E$56:$F$65,2)),"")</f>
        <v/>
      </c>
      <c r="AK1937" s="142" t="str">
        <f>IF($K1937&lt;&gt;"",IF($AD1937=1,VLOOKUP($K1937,得点換算表!$C$66:$D$76,2),VLOOKUP($K1937,得点換算表!$E$66:$F$76,2)),"")</f>
        <v/>
      </c>
      <c r="AL1937" s="142" t="str">
        <f>IF($L1937&lt;&gt;"",IF($AD1937=1,VLOOKUP($L1937,得点換算表!$C$77:$D$86,2),VLOOKUP($L1937,得点換算表!$E$77:$F$86,2)),"")</f>
        <v/>
      </c>
      <c r="AM1937" s="142" t="str">
        <f>IF($M1937&lt;&gt;"",IF($AD1937=1,VLOOKUP($M1937,得点換算表!$C$87:$D$96,2),VLOOKUP($M1937,得点換算表!$E$87:$F$96,2)),"")</f>
        <v/>
      </c>
      <c r="AN1937" s="142" t="str">
        <f t="shared" si="102"/>
        <v/>
      </c>
      <c r="AO1937" s="143" t="str">
        <f>IF(AND($AN1937&lt;&gt;"",$AN1937&gt;=8),VLOOKUP($AN1937,得点換算表!$I$15:$J$19,2),"")</f>
        <v/>
      </c>
      <c r="AP1937" s="105"/>
    </row>
    <row r="1938" spans="1:42" x14ac:dyDescent="0.15">
      <c r="A1938" s="11"/>
      <c r="B1938" s="12"/>
      <c r="C1938" s="13"/>
      <c r="D1938" s="13"/>
      <c r="E1938" s="14"/>
      <c r="F1938" s="14"/>
      <c r="G1938" s="14"/>
      <c r="H1938" s="14"/>
      <c r="I1938" s="15"/>
      <c r="J1938" s="14"/>
      <c r="K1938" s="13"/>
      <c r="L1938" s="14"/>
      <c r="M1938" s="14"/>
      <c r="N1938" s="14"/>
      <c r="O1938" s="14"/>
      <c r="P1938" s="198"/>
      <c r="Q1938" s="198"/>
      <c r="R1938" s="198"/>
      <c r="S1938" s="198"/>
      <c r="T1938" s="198"/>
      <c r="U1938" s="198"/>
      <c r="V1938" s="198"/>
      <c r="W1938" s="202">
        <f t="shared" si="100"/>
        <v>0</v>
      </c>
      <c r="X1938" s="14"/>
      <c r="Y1938" s="14"/>
      <c r="Z1938" s="108"/>
      <c r="AA1938" s="114"/>
      <c r="AB1938" s="129"/>
      <c r="AC1938" s="128"/>
      <c r="AD1938" s="142" t="str">
        <f t="shared" si="101"/>
        <v/>
      </c>
      <c r="AE1938" s="142" t="str">
        <f>IF($E1938&lt;&gt;"",IF($AD1938=1,VLOOKUP($E1938,得点換算表!$C$5:$D$14,2),VLOOKUP($E1938,得点換算表!$E$5:$F$14,2)),"")</f>
        <v/>
      </c>
      <c r="AF1938" s="142" t="str">
        <f>IF($F1938&lt;&gt;"",IF($AD1938=1,VLOOKUP($F1938,得点換算表!$C$15:$D$24,2),VLOOKUP($F1938,得点換算表!$E$15:$F$24,2)),"")</f>
        <v/>
      </c>
      <c r="AG1938" s="142" t="str">
        <f>IF($G1938&lt;&gt;"",IF($AD1938=1,VLOOKUP($G1938,得点換算表!$C$25:$D$34,2),VLOOKUP($G1938,得点換算表!$E$25:$F$34,2)),"")</f>
        <v/>
      </c>
      <c r="AH1938" s="142" t="str">
        <f>IF($H1938&lt;&gt;"",IF($AD1938=1,VLOOKUP($H1938,得点換算表!$C$35:$D$44,2),VLOOKUP($H1938,得点換算表!$E$35:$F$44,2)),"")</f>
        <v/>
      </c>
      <c r="AI1938" s="142" t="str">
        <f>IF($I1938&lt;&gt;"",IF($AD1938=1,VLOOKUP($I1938,得点換算表!$C$45:$D$55,2),VLOOKUP($I1938,得点換算表!$E$45:$F$55,2)),"")</f>
        <v/>
      </c>
      <c r="AJ1938" s="142" t="str">
        <f>IF($J1938&lt;&gt;"",IF($AD1938=1,VLOOKUP($J1938,得点換算表!$C$56:$D$65,2),VLOOKUP($J1938,得点換算表!$E$56:$F$65,2)),"")</f>
        <v/>
      </c>
      <c r="AK1938" s="142" t="str">
        <f>IF($K1938&lt;&gt;"",IF($AD1938=1,VLOOKUP($K1938,得点換算表!$C$66:$D$76,2),VLOOKUP($K1938,得点換算表!$E$66:$F$76,2)),"")</f>
        <v/>
      </c>
      <c r="AL1938" s="142" t="str">
        <f>IF($L1938&lt;&gt;"",IF($AD1938=1,VLOOKUP($L1938,得点換算表!$C$77:$D$86,2),VLOOKUP($L1938,得点換算表!$E$77:$F$86,2)),"")</f>
        <v/>
      </c>
      <c r="AM1938" s="142" t="str">
        <f>IF($M1938&lt;&gt;"",IF($AD1938=1,VLOOKUP($M1938,得点換算表!$C$87:$D$96,2),VLOOKUP($M1938,得点換算表!$E$87:$F$96,2)),"")</f>
        <v/>
      </c>
      <c r="AN1938" s="142" t="str">
        <f t="shared" si="102"/>
        <v/>
      </c>
      <c r="AO1938" s="143" t="str">
        <f>IF(AND($AN1938&lt;&gt;"",$AN1938&gt;=8),VLOOKUP($AN1938,得点換算表!$I$15:$J$19,2),"")</f>
        <v/>
      </c>
      <c r="AP1938" s="105"/>
    </row>
    <row r="1939" spans="1:42" x14ac:dyDescent="0.15">
      <c r="A1939" s="11"/>
      <c r="B1939" s="12"/>
      <c r="C1939" s="13"/>
      <c r="D1939" s="13"/>
      <c r="E1939" s="14"/>
      <c r="F1939" s="14"/>
      <c r="G1939" s="14"/>
      <c r="H1939" s="14"/>
      <c r="I1939" s="15"/>
      <c r="J1939" s="14"/>
      <c r="K1939" s="13"/>
      <c r="L1939" s="14"/>
      <c r="M1939" s="14"/>
      <c r="N1939" s="14"/>
      <c r="O1939" s="14"/>
      <c r="P1939" s="198"/>
      <c r="Q1939" s="198"/>
      <c r="R1939" s="198"/>
      <c r="S1939" s="198"/>
      <c r="T1939" s="198"/>
      <c r="U1939" s="198"/>
      <c r="V1939" s="198"/>
      <c r="W1939" s="202">
        <f t="shared" si="100"/>
        <v>0</v>
      </c>
      <c r="X1939" s="14"/>
      <c r="Y1939" s="14"/>
      <c r="Z1939" s="108"/>
      <c r="AA1939" s="114"/>
      <c r="AB1939" s="129"/>
      <c r="AC1939" s="128"/>
      <c r="AD1939" s="142" t="str">
        <f t="shared" si="101"/>
        <v/>
      </c>
      <c r="AE1939" s="142" t="str">
        <f>IF($E1939&lt;&gt;"",IF($AD1939=1,VLOOKUP($E1939,得点換算表!$C$5:$D$14,2),VLOOKUP($E1939,得点換算表!$E$5:$F$14,2)),"")</f>
        <v/>
      </c>
      <c r="AF1939" s="142" t="str">
        <f>IF($F1939&lt;&gt;"",IF($AD1939=1,VLOOKUP($F1939,得点換算表!$C$15:$D$24,2),VLOOKUP($F1939,得点換算表!$E$15:$F$24,2)),"")</f>
        <v/>
      </c>
      <c r="AG1939" s="142" t="str">
        <f>IF($G1939&lt;&gt;"",IF($AD1939=1,VLOOKUP($G1939,得点換算表!$C$25:$D$34,2),VLOOKUP($G1939,得点換算表!$E$25:$F$34,2)),"")</f>
        <v/>
      </c>
      <c r="AH1939" s="142" t="str">
        <f>IF($H1939&lt;&gt;"",IF($AD1939=1,VLOOKUP($H1939,得点換算表!$C$35:$D$44,2),VLOOKUP($H1939,得点換算表!$E$35:$F$44,2)),"")</f>
        <v/>
      </c>
      <c r="AI1939" s="142" t="str">
        <f>IF($I1939&lt;&gt;"",IF($AD1939=1,VLOOKUP($I1939,得点換算表!$C$45:$D$55,2),VLOOKUP($I1939,得点換算表!$E$45:$F$55,2)),"")</f>
        <v/>
      </c>
      <c r="AJ1939" s="142" t="str">
        <f>IF($J1939&lt;&gt;"",IF($AD1939=1,VLOOKUP($J1939,得点換算表!$C$56:$D$65,2),VLOOKUP($J1939,得点換算表!$E$56:$F$65,2)),"")</f>
        <v/>
      </c>
      <c r="AK1939" s="142" t="str">
        <f>IF($K1939&lt;&gt;"",IF($AD1939=1,VLOOKUP($K1939,得点換算表!$C$66:$D$76,2),VLOOKUP($K1939,得点換算表!$E$66:$F$76,2)),"")</f>
        <v/>
      </c>
      <c r="AL1939" s="142" t="str">
        <f>IF($L1939&lt;&gt;"",IF($AD1939=1,VLOOKUP($L1939,得点換算表!$C$77:$D$86,2),VLOOKUP($L1939,得点換算表!$E$77:$F$86,2)),"")</f>
        <v/>
      </c>
      <c r="AM1939" s="142" t="str">
        <f>IF($M1939&lt;&gt;"",IF($AD1939=1,VLOOKUP($M1939,得点換算表!$C$87:$D$96,2),VLOOKUP($M1939,得点換算表!$E$87:$F$96,2)),"")</f>
        <v/>
      </c>
      <c r="AN1939" s="142" t="str">
        <f t="shared" si="102"/>
        <v/>
      </c>
      <c r="AO1939" s="143" t="str">
        <f>IF(AND($AN1939&lt;&gt;"",$AN1939&gt;=8),VLOOKUP($AN1939,得点換算表!$I$15:$J$19,2),"")</f>
        <v/>
      </c>
      <c r="AP1939" s="105"/>
    </row>
    <row r="1940" spans="1:42" x14ac:dyDescent="0.15">
      <c r="A1940" s="11"/>
      <c r="B1940" s="12"/>
      <c r="C1940" s="13"/>
      <c r="D1940" s="13"/>
      <c r="E1940" s="14"/>
      <c r="F1940" s="14"/>
      <c r="G1940" s="14"/>
      <c r="H1940" s="14"/>
      <c r="I1940" s="15"/>
      <c r="J1940" s="14"/>
      <c r="K1940" s="13"/>
      <c r="L1940" s="14"/>
      <c r="M1940" s="14"/>
      <c r="N1940" s="14"/>
      <c r="O1940" s="14"/>
      <c r="P1940" s="198"/>
      <c r="Q1940" s="198"/>
      <c r="R1940" s="198"/>
      <c r="S1940" s="198"/>
      <c r="T1940" s="198"/>
      <c r="U1940" s="198"/>
      <c r="V1940" s="198"/>
      <c r="W1940" s="202">
        <f t="shared" si="100"/>
        <v>0</v>
      </c>
      <c r="X1940" s="14"/>
      <c r="Y1940" s="14"/>
      <c r="Z1940" s="108"/>
      <c r="AA1940" s="114"/>
      <c r="AB1940" s="129"/>
      <c r="AC1940" s="128"/>
      <c r="AD1940" s="142" t="str">
        <f t="shared" si="101"/>
        <v/>
      </c>
      <c r="AE1940" s="142" t="str">
        <f>IF($E1940&lt;&gt;"",IF($AD1940=1,VLOOKUP($E1940,得点換算表!$C$5:$D$14,2),VLOOKUP($E1940,得点換算表!$E$5:$F$14,2)),"")</f>
        <v/>
      </c>
      <c r="AF1940" s="142" t="str">
        <f>IF($F1940&lt;&gt;"",IF($AD1940=1,VLOOKUP($F1940,得点換算表!$C$15:$D$24,2),VLOOKUP($F1940,得点換算表!$E$15:$F$24,2)),"")</f>
        <v/>
      </c>
      <c r="AG1940" s="142" t="str">
        <f>IF($G1940&lt;&gt;"",IF($AD1940=1,VLOOKUP($G1940,得点換算表!$C$25:$D$34,2),VLOOKUP($G1940,得点換算表!$E$25:$F$34,2)),"")</f>
        <v/>
      </c>
      <c r="AH1940" s="142" t="str">
        <f>IF($H1940&lt;&gt;"",IF($AD1940=1,VLOOKUP($H1940,得点換算表!$C$35:$D$44,2),VLOOKUP($H1940,得点換算表!$E$35:$F$44,2)),"")</f>
        <v/>
      </c>
      <c r="AI1940" s="142" t="str">
        <f>IF($I1940&lt;&gt;"",IF($AD1940=1,VLOOKUP($I1940,得点換算表!$C$45:$D$55,2),VLOOKUP($I1940,得点換算表!$E$45:$F$55,2)),"")</f>
        <v/>
      </c>
      <c r="AJ1940" s="142" t="str">
        <f>IF($J1940&lt;&gt;"",IF($AD1940=1,VLOOKUP($J1940,得点換算表!$C$56:$D$65,2),VLOOKUP($J1940,得点換算表!$E$56:$F$65,2)),"")</f>
        <v/>
      </c>
      <c r="AK1940" s="142" t="str">
        <f>IF($K1940&lt;&gt;"",IF($AD1940=1,VLOOKUP($K1940,得点換算表!$C$66:$D$76,2),VLOOKUP($K1940,得点換算表!$E$66:$F$76,2)),"")</f>
        <v/>
      </c>
      <c r="AL1940" s="142" t="str">
        <f>IF($L1940&lt;&gt;"",IF($AD1940=1,VLOOKUP($L1940,得点換算表!$C$77:$D$86,2),VLOOKUP($L1940,得点換算表!$E$77:$F$86,2)),"")</f>
        <v/>
      </c>
      <c r="AM1940" s="142" t="str">
        <f>IF($M1940&lt;&gt;"",IF($AD1940=1,VLOOKUP($M1940,得点換算表!$C$87:$D$96,2),VLOOKUP($M1940,得点換算表!$E$87:$F$96,2)),"")</f>
        <v/>
      </c>
      <c r="AN1940" s="142" t="str">
        <f t="shared" si="102"/>
        <v/>
      </c>
      <c r="AO1940" s="143" t="str">
        <f>IF(AND($AN1940&lt;&gt;"",$AN1940&gt;=8),VLOOKUP($AN1940,得点換算表!$I$15:$J$19,2),"")</f>
        <v/>
      </c>
      <c r="AP1940" s="105"/>
    </row>
    <row r="1941" spans="1:42" x14ac:dyDescent="0.15">
      <c r="A1941" s="11"/>
      <c r="B1941" s="12"/>
      <c r="C1941" s="13"/>
      <c r="D1941" s="13"/>
      <c r="E1941" s="14"/>
      <c r="F1941" s="14"/>
      <c r="G1941" s="14"/>
      <c r="H1941" s="14"/>
      <c r="I1941" s="15"/>
      <c r="J1941" s="14"/>
      <c r="K1941" s="13"/>
      <c r="L1941" s="14"/>
      <c r="M1941" s="14"/>
      <c r="N1941" s="14"/>
      <c r="O1941" s="14"/>
      <c r="P1941" s="198"/>
      <c r="Q1941" s="198"/>
      <c r="R1941" s="198"/>
      <c r="S1941" s="198"/>
      <c r="T1941" s="198"/>
      <c r="U1941" s="198"/>
      <c r="V1941" s="198"/>
      <c r="W1941" s="202">
        <f t="shared" si="100"/>
        <v>0</v>
      </c>
      <c r="X1941" s="14"/>
      <c r="Y1941" s="14"/>
      <c r="Z1941" s="108"/>
      <c r="AA1941" s="114"/>
      <c r="AB1941" s="129"/>
      <c r="AC1941" s="128"/>
      <c r="AD1941" s="142" t="str">
        <f t="shared" si="101"/>
        <v/>
      </c>
      <c r="AE1941" s="142" t="str">
        <f>IF($E1941&lt;&gt;"",IF($AD1941=1,VLOOKUP($E1941,得点換算表!$C$5:$D$14,2),VLOOKUP($E1941,得点換算表!$E$5:$F$14,2)),"")</f>
        <v/>
      </c>
      <c r="AF1941" s="142" t="str">
        <f>IF($F1941&lt;&gt;"",IF($AD1941=1,VLOOKUP($F1941,得点換算表!$C$15:$D$24,2),VLOOKUP($F1941,得点換算表!$E$15:$F$24,2)),"")</f>
        <v/>
      </c>
      <c r="AG1941" s="142" t="str">
        <f>IF($G1941&lt;&gt;"",IF($AD1941=1,VLOOKUP($G1941,得点換算表!$C$25:$D$34,2),VLOOKUP($G1941,得点換算表!$E$25:$F$34,2)),"")</f>
        <v/>
      </c>
      <c r="AH1941" s="142" t="str">
        <f>IF($H1941&lt;&gt;"",IF($AD1941=1,VLOOKUP($H1941,得点換算表!$C$35:$D$44,2),VLOOKUP($H1941,得点換算表!$E$35:$F$44,2)),"")</f>
        <v/>
      </c>
      <c r="AI1941" s="142" t="str">
        <f>IF($I1941&lt;&gt;"",IF($AD1941=1,VLOOKUP($I1941,得点換算表!$C$45:$D$55,2),VLOOKUP($I1941,得点換算表!$E$45:$F$55,2)),"")</f>
        <v/>
      </c>
      <c r="AJ1941" s="142" t="str">
        <f>IF($J1941&lt;&gt;"",IF($AD1941=1,VLOOKUP($J1941,得点換算表!$C$56:$D$65,2),VLOOKUP($J1941,得点換算表!$E$56:$F$65,2)),"")</f>
        <v/>
      </c>
      <c r="AK1941" s="142" t="str">
        <f>IF($K1941&lt;&gt;"",IF($AD1941=1,VLOOKUP($K1941,得点換算表!$C$66:$D$76,2),VLOOKUP($K1941,得点換算表!$E$66:$F$76,2)),"")</f>
        <v/>
      </c>
      <c r="AL1941" s="142" t="str">
        <f>IF($L1941&lt;&gt;"",IF($AD1941=1,VLOOKUP($L1941,得点換算表!$C$77:$D$86,2),VLOOKUP($L1941,得点換算表!$E$77:$F$86,2)),"")</f>
        <v/>
      </c>
      <c r="AM1941" s="142" t="str">
        <f>IF($M1941&lt;&gt;"",IF($AD1941=1,VLOOKUP($M1941,得点換算表!$C$87:$D$96,2),VLOOKUP($M1941,得点換算表!$E$87:$F$96,2)),"")</f>
        <v/>
      </c>
      <c r="AN1941" s="142" t="str">
        <f t="shared" si="102"/>
        <v/>
      </c>
      <c r="AO1941" s="143" t="str">
        <f>IF(AND($AN1941&lt;&gt;"",$AN1941&gt;=8),VLOOKUP($AN1941,得点換算表!$I$15:$J$19,2),"")</f>
        <v/>
      </c>
      <c r="AP1941" s="105"/>
    </row>
    <row r="1942" spans="1:42" x14ac:dyDescent="0.15">
      <c r="A1942" s="11"/>
      <c r="B1942" s="12"/>
      <c r="C1942" s="13"/>
      <c r="D1942" s="13"/>
      <c r="E1942" s="14"/>
      <c r="F1942" s="14"/>
      <c r="G1942" s="14"/>
      <c r="H1942" s="14"/>
      <c r="I1942" s="15"/>
      <c r="J1942" s="14"/>
      <c r="K1942" s="13"/>
      <c r="L1942" s="14"/>
      <c r="M1942" s="14"/>
      <c r="N1942" s="14"/>
      <c r="O1942" s="14"/>
      <c r="P1942" s="198"/>
      <c r="Q1942" s="198"/>
      <c r="R1942" s="198"/>
      <c r="S1942" s="198"/>
      <c r="T1942" s="198"/>
      <c r="U1942" s="198"/>
      <c r="V1942" s="198"/>
      <c r="W1942" s="202">
        <f t="shared" si="100"/>
        <v>0</v>
      </c>
      <c r="X1942" s="14"/>
      <c r="Y1942" s="14"/>
      <c r="Z1942" s="108"/>
      <c r="AA1942" s="114"/>
      <c r="AB1942" s="129"/>
      <c r="AC1942" s="128"/>
      <c r="AD1942" s="142" t="str">
        <f t="shared" si="101"/>
        <v/>
      </c>
      <c r="AE1942" s="142" t="str">
        <f>IF($E1942&lt;&gt;"",IF($AD1942=1,VLOOKUP($E1942,得点換算表!$C$5:$D$14,2),VLOOKUP($E1942,得点換算表!$E$5:$F$14,2)),"")</f>
        <v/>
      </c>
      <c r="AF1942" s="142" t="str">
        <f>IF($F1942&lt;&gt;"",IF($AD1942=1,VLOOKUP($F1942,得点換算表!$C$15:$D$24,2),VLOOKUP($F1942,得点換算表!$E$15:$F$24,2)),"")</f>
        <v/>
      </c>
      <c r="AG1942" s="142" t="str">
        <f>IF($G1942&lt;&gt;"",IF($AD1942=1,VLOOKUP($G1942,得点換算表!$C$25:$D$34,2),VLOOKUP($G1942,得点換算表!$E$25:$F$34,2)),"")</f>
        <v/>
      </c>
      <c r="AH1942" s="142" t="str">
        <f>IF($H1942&lt;&gt;"",IF($AD1942=1,VLOOKUP($H1942,得点換算表!$C$35:$D$44,2),VLOOKUP($H1942,得点換算表!$E$35:$F$44,2)),"")</f>
        <v/>
      </c>
      <c r="AI1942" s="142" t="str">
        <f>IF($I1942&lt;&gt;"",IF($AD1942=1,VLOOKUP($I1942,得点換算表!$C$45:$D$55,2),VLOOKUP($I1942,得点換算表!$E$45:$F$55,2)),"")</f>
        <v/>
      </c>
      <c r="AJ1942" s="142" t="str">
        <f>IF($J1942&lt;&gt;"",IF($AD1942=1,VLOOKUP($J1942,得点換算表!$C$56:$D$65,2),VLOOKUP($J1942,得点換算表!$E$56:$F$65,2)),"")</f>
        <v/>
      </c>
      <c r="AK1942" s="142" t="str">
        <f>IF($K1942&lt;&gt;"",IF($AD1942=1,VLOOKUP($K1942,得点換算表!$C$66:$D$76,2),VLOOKUP($K1942,得点換算表!$E$66:$F$76,2)),"")</f>
        <v/>
      </c>
      <c r="AL1942" s="142" t="str">
        <f>IF($L1942&lt;&gt;"",IF($AD1942=1,VLOOKUP($L1942,得点換算表!$C$77:$D$86,2),VLOOKUP($L1942,得点換算表!$E$77:$F$86,2)),"")</f>
        <v/>
      </c>
      <c r="AM1942" s="142" t="str">
        <f>IF($M1942&lt;&gt;"",IF($AD1942=1,VLOOKUP($M1942,得点換算表!$C$87:$D$96,2),VLOOKUP($M1942,得点換算表!$E$87:$F$96,2)),"")</f>
        <v/>
      </c>
      <c r="AN1942" s="142" t="str">
        <f t="shared" si="102"/>
        <v/>
      </c>
      <c r="AO1942" s="143" t="str">
        <f>IF(AND($AN1942&lt;&gt;"",$AN1942&gt;=8),VLOOKUP($AN1942,得点換算表!$I$15:$J$19,2),"")</f>
        <v/>
      </c>
      <c r="AP1942" s="105"/>
    </row>
    <row r="1943" spans="1:42" x14ac:dyDescent="0.15">
      <c r="A1943" s="11"/>
      <c r="B1943" s="12"/>
      <c r="C1943" s="13"/>
      <c r="D1943" s="13"/>
      <c r="E1943" s="14"/>
      <c r="F1943" s="14"/>
      <c r="G1943" s="14"/>
      <c r="H1943" s="14"/>
      <c r="I1943" s="15"/>
      <c r="J1943" s="14"/>
      <c r="K1943" s="13"/>
      <c r="L1943" s="14"/>
      <c r="M1943" s="14"/>
      <c r="N1943" s="14"/>
      <c r="O1943" s="14"/>
      <c r="P1943" s="198"/>
      <c r="Q1943" s="198"/>
      <c r="R1943" s="198"/>
      <c r="S1943" s="198"/>
      <c r="T1943" s="198"/>
      <c r="U1943" s="198"/>
      <c r="V1943" s="198"/>
      <c r="W1943" s="202">
        <f t="shared" si="100"/>
        <v>0</v>
      </c>
      <c r="X1943" s="14"/>
      <c r="Y1943" s="14"/>
      <c r="Z1943" s="108"/>
      <c r="AA1943" s="114"/>
      <c r="AB1943" s="129"/>
      <c r="AC1943" s="128"/>
      <c r="AD1943" s="142" t="str">
        <f t="shared" si="101"/>
        <v/>
      </c>
      <c r="AE1943" s="142" t="str">
        <f>IF($E1943&lt;&gt;"",IF($AD1943=1,VLOOKUP($E1943,得点換算表!$C$5:$D$14,2),VLOOKUP($E1943,得点換算表!$E$5:$F$14,2)),"")</f>
        <v/>
      </c>
      <c r="AF1943" s="142" t="str">
        <f>IF($F1943&lt;&gt;"",IF($AD1943=1,VLOOKUP($F1943,得点換算表!$C$15:$D$24,2),VLOOKUP($F1943,得点換算表!$E$15:$F$24,2)),"")</f>
        <v/>
      </c>
      <c r="AG1943" s="142" t="str">
        <f>IF($G1943&lt;&gt;"",IF($AD1943=1,VLOOKUP($G1943,得点換算表!$C$25:$D$34,2),VLOOKUP($G1943,得点換算表!$E$25:$F$34,2)),"")</f>
        <v/>
      </c>
      <c r="AH1943" s="142" t="str">
        <f>IF($H1943&lt;&gt;"",IF($AD1943=1,VLOOKUP($H1943,得点換算表!$C$35:$D$44,2),VLOOKUP($H1943,得点換算表!$E$35:$F$44,2)),"")</f>
        <v/>
      </c>
      <c r="AI1943" s="142" t="str">
        <f>IF($I1943&lt;&gt;"",IF($AD1943=1,VLOOKUP($I1943,得点換算表!$C$45:$D$55,2),VLOOKUP($I1943,得点換算表!$E$45:$F$55,2)),"")</f>
        <v/>
      </c>
      <c r="AJ1943" s="142" t="str">
        <f>IF($J1943&lt;&gt;"",IF($AD1943=1,VLOOKUP($J1943,得点換算表!$C$56:$D$65,2),VLOOKUP($J1943,得点換算表!$E$56:$F$65,2)),"")</f>
        <v/>
      </c>
      <c r="AK1943" s="142" t="str">
        <f>IF($K1943&lt;&gt;"",IF($AD1943=1,VLOOKUP($K1943,得点換算表!$C$66:$D$76,2),VLOOKUP($K1943,得点換算表!$E$66:$F$76,2)),"")</f>
        <v/>
      </c>
      <c r="AL1943" s="142" t="str">
        <f>IF($L1943&lt;&gt;"",IF($AD1943=1,VLOOKUP($L1943,得点換算表!$C$77:$D$86,2),VLOOKUP($L1943,得点換算表!$E$77:$F$86,2)),"")</f>
        <v/>
      </c>
      <c r="AM1943" s="142" t="str">
        <f>IF($M1943&lt;&gt;"",IF($AD1943=1,VLOOKUP($M1943,得点換算表!$C$87:$D$96,2),VLOOKUP($M1943,得点換算表!$E$87:$F$96,2)),"")</f>
        <v/>
      </c>
      <c r="AN1943" s="142" t="str">
        <f t="shared" si="102"/>
        <v/>
      </c>
      <c r="AO1943" s="143" t="str">
        <f>IF(AND($AN1943&lt;&gt;"",$AN1943&gt;=8),VLOOKUP($AN1943,得点換算表!$I$15:$J$19,2),"")</f>
        <v/>
      </c>
      <c r="AP1943" s="105"/>
    </row>
    <row r="1944" spans="1:42" x14ac:dyDescent="0.15">
      <c r="A1944" s="11"/>
      <c r="B1944" s="12"/>
      <c r="C1944" s="13"/>
      <c r="D1944" s="13"/>
      <c r="E1944" s="14"/>
      <c r="F1944" s="14"/>
      <c r="G1944" s="14"/>
      <c r="H1944" s="14"/>
      <c r="I1944" s="15"/>
      <c r="J1944" s="14"/>
      <c r="K1944" s="13"/>
      <c r="L1944" s="14"/>
      <c r="M1944" s="14"/>
      <c r="N1944" s="14"/>
      <c r="O1944" s="14"/>
      <c r="P1944" s="198"/>
      <c r="Q1944" s="198"/>
      <c r="R1944" s="198"/>
      <c r="S1944" s="198"/>
      <c r="T1944" s="198"/>
      <c r="U1944" s="198"/>
      <c r="V1944" s="198"/>
      <c r="W1944" s="202">
        <f t="shared" si="100"/>
        <v>0</v>
      </c>
      <c r="X1944" s="14"/>
      <c r="Y1944" s="14"/>
      <c r="Z1944" s="108"/>
      <c r="AA1944" s="114"/>
      <c r="AB1944" s="129"/>
      <c r="AC1944" s="128"/>
      <c r="AD1944" s="142" t="str">
        <f t="shared" si="101"/>
        <v/>
      </c>
      <c r="AE1944" s="142" t="str">
        <f>IF($E1944&lt;&gt;"",IF($AD1944=1,VLOOKUP($E1944,得点換算表!$C$5:$D$14,2),VLOOKUP($E1944,得点換算表!$E$5:$F$14,2)),"")</f>
        <v/>
      </c>
      <c r="AF1944" s="142" t="str">
        <f>IF($F1944&lt;&gt;"",IF($AD1944=1,VLOOKUP($F1944,得点換算表!$C$15:$D$24,2),VLOOKUP($F1944,得点換算表!$E$15:$F$24,2)),"")</f>
        <v/>
      </c>
      <c r="AG1944" s="142" t="str">
        <f>IF($G1944&lt;&gt;"",IF($AD1944=1,VLOOKUP($G1944,得点換算表!$C$25:$D$34,2),VLOOKUP($G1944,得点換算表!$E$25:$F$34,2)),"")</f>
        <v/>
      </c>
      <c r="AH1944" s="142" t="str">
        <f>IF($H1944&lt;&gt;"",IF($AD1944=1,VLOOKUP($H1944,得点換算表!$C$35:$D$44,2),VLOOKUP($H1944,得点換算表!$E$35:$F$44,2)),"")</f>
        <v/>
      </c>
      <c r="AI1944" s="142" t="str">
        <f>IF($I1944&lt;&gt;"",IF($AD1944=1,VLOOKUP($I1944,得点換算表!$C$45:$D$55,2),VLOOKUP($I1944,得点換算表!$E$45:$F$55,2)),"")</f>
        <v/>
      </c>
      <c r="AJ1944" s="142" t="str">
        <f>IF($J1944&lt;&gt;"",IF($AD1944=1,VLOOKUP($J1944,得点換算表!$C$56:$D$65,2),VLOOKUP($J1944,得点換算表!$E$56:$F$65,2)),"")</f>
        <v/>
      </c>
      <c r="AK1944" s="142" t="str">
        <f>IF($K1944&lt;&gt;"",IF($AD1944=1,VLOOKUP($K1944,得点換算表!$C$66:$D$76,2),VLOOKUP($K1944,得点換算表!$E$66:$F$76,2)),"")</f>
        <v/>
      </c>
      <c r="AL1944" s="142" t="str">
        <f>IF($L1944&lt;&gt;"",IF($AD1944=1,VLOOKUP($L1944,得点換算表!$C$77:$D$86,2),VLOOKUP($L1944,得点換算表!$E$77:$F$86,2)),"")</f>
        <v/>
      </c>
      <c r="AM1944" s="142" t="str">
        <f>IF($M1944&lt;&gt;"",IF($AD1944=1,VLOOKUP($M1944,得点換算表!$C$87:$D$96,2),VLOOKUP($M1944,得点換算表!$E$87:$F$96,2)),"")</f>
        <v/>
      </c>
      <c r="AN1944" s="142" t="str">
        <f t="shared" si="102"/>
        <v/>
      </c>
      <c r="AO1944" s="143" t="str">
        <f>IF(AND($AN1944&lt;&gt;"",$AN1944&gt;=8),VLOOKUP($AN1944,得点換算表!$I$15:$J$19,2),"")</f>
        <v/>
      </c>
      <c r="AP1944" s="105"/>
    </row>
    <row r="1945" spans="1:42" x14ac:dyDescent="0.15">
      <c r="A1945" s="11"/>
      <c r="B1945" s="12"/>
      <c r="C1945" s="13"/>
      <c r="D1945" s="13"/>
      <c r="E1945" s="14"/>
      <c r="F1945" s="14"/>
      <c r="G1945" s="14"/>
      <c r="H1945" s="14"/>
      <c r="I1945" s="15"/>
      <c r="J1945" s="14"/>
      <c r="K1945" s="13"/>
      <c r="L1945" s="14"/>
      <c r="M1945" s="14"/>
      <c r="N1945" s="14"/>
      <c r="O1945" s="14"/>
      <c r="P1945" s="198"/>
      <c r="Q1945" s="198"/>
      <c r="R1945" s="198"/>
      <c r="S1945" s="198"/>
      <c r="T1945" s="198"/>
      <c r="U1945" s="198"/>
      <c r="V1945" s="198"/>
      <c r="W1945" s="202">
        <f t="shared" si="100"/>
        <v>0</v>
      </c>
      <c r="X1945" s="14"/>
      <c r="Y1945" s="14"/>
      <c r="Z1945" s="108"/>
      <c r="AA1945" s="114"/>
      <c r="AB1945" s="129"/>
      <c r="AC1945" s="128"/>
      <c r="AD1945" s="142" t="str">
        <f t="shared" si="101"/>
        <v/>
      </c>
      <c r="AE1945" s="142" t="str">
        <f>IF($E1945&lt;&gt;"",IF($AD1945=1,VLOOKUP($E1945,得点換算表!$C$5:$D$14,2),VLOOKUP($E1945,得点換算表!$E$5:$F$14,2)),"")</f>
        <v/>
      </c>
      <c r="AF1945" s="142" t="str">
        <f>IF($F1945&lt;&gt;"",IF($AD1945=1,VLOOKUP($F1945,得点換算表!$C$15:$D$24,2),VLOOKUP($F1945,得点換算表!$E$15:$F$24,2)),"")</f>
        <v/>
      </c>
      <c r="AG1945" s="142" t="str">
        <f>IF($G1945&lt;&gt;"",IF($AD1945=1,VLOOKUP($G1945,得点換算表!$C$25:$D$34,2),VLOOKUP($G1945,得点換算表!$E$25:$F$34,2)),"")</f>
        <v/>
      </c>
      <c r="AH1945" s="142" t="str">
        <f>IF($H1945&lt;&gt;"",IF($AD1945=1,VLOOKUP($H1945,得点換算表!$C$35:$D$44,2),VLOOKUP($H1945,得点換算表!$E$35:$F$44,2)),"")</f>
        <v/>
      </c>
      <c r="AI1945" s="142" t="str">
        <f>IF($I1945&lt;&gt;"",IF($AD1945=1,VLOOKUP($I1945,得点換算表!$C$45:$D$55,2),VLOOKUP($I1945,得点換算表!$E$45:$F$55,2)),"")</f>
        <v/>
      </c>
      <c r="AJ1945" s="142" t="str">
        <f>IF($J1945&lt;&gt;"",IF($AD1945=1,VLOOKUP($J1945,得点換算表!$C$56:$D$65,2),VLOOKUP($J1945,得点換算表!$E$56:$F$65,2)),"")</f>
        <v/>
      </c>
      <c r="AK1945" s="142" t="str">
        <f>IF($K1945&lt;&gt;"",IF($AD1945=1,VLOOKUP($K1945,得点換算表!$C$66:$D$76,2),VLOOKUP($K1945,得点換算表!$E$66:$F$76,2)),"")</f>
        <v/>
      </c>
      <c r="AL1945" s="142" t="str">
        <f>IF($L1945&lt;&gt;"",IF($AD1945=1,VLOOKUP($L1945,得点換算表!$C$77:$D$86,2),VLOOKUP($L1945,得点換算表!$E$77:$F$86,2)),"")</f>
        <v/>
      </c>
      <c r="AM1945" s="142" t="str">
        <f>IF($M1945&lt;&gt;"",IF($AD1945=1,VLOOKUP($M1945,得点換算表!$C$87:$D$96,2),VLOOKUP($M1945,得点換算表!$E$87:$F$96,2)),"")</f>
        <v/>
      </c>
      <c r="AN1945" s="142" t="str">
        <f t="shared" si="102"/>
        <v/>
      </c>
      <c r="AO1945" s="143" t="str">
        <f>IF(AND($AN1945&lt;&gt;"",$AN1945&gt;=8),VLOOKUP($AN1945,得点換算表!$I$15:$J$19,2),"")</f>
        <v/>
      </c>
      <c r="AP1945" s="105"/>
    </row>
    <row r="1946" spans="1:42" x14ac:dyDescent="0.15">
      <c r="A1946" s="11"/>
      <c r="B1946" s="12"/>
      <c r="C1946" s="13"/>
      <c r="D1946" s="13"/>
      <c r="E1946" s="14"/>
      <c r="F1946" s="14"/>
      <c r="G1946" s="14"/>
      <c r="H1946" s="14"/>
      <c r="I1946" s="15"/>
      <c r="J1946" s="14"/>
      <c r="K1946" s="13"/>
      <c r="L1946" s="14"/>
      <c r="M1946" s="14"/>
      <c r="N1946" s="14"/>
      <c r="O1946" s="14"/>
      <c r="P1946" s="198"/>
      <c r="Q1946" s="198"/>
      <c r="R1946" s="198"/>
      <c r="S1946" s="198"/>
      <c r="T1946" s="198"/>
      <c r="U1946" s="198"/>
      <c r="V1946" s="198"/>
      <c r="W1946" s="202">
        <f t="shared" si="100"/>
        <v>0</v>
      </c>
      <c r="X1946" s="14"/>
      <c r="Y1946" s="14"/>
      <c r="Z1946" s="108"/>
      <c r="AA1946" s="114"/>
      <c r="AB1946" s="129"/>
      <c r="AC1946" s="128"/>
      <c r="AD1946" s="142" t="str">
        <f t="shared" si="101"/>
        <v/>
      </c>
      <c r="AE1946" s="142" t="str">
        <f>IF($E1946&lt;&gt;"",IF($AD1946=1,VLOOKUP($E1946,得点換算表!$C$5:$D$14,2),VLOOKUP($E1946,得点換算表!$E$5:$F$14,2)),"")</f>
        <v/>
      </c>
      <c r="AF1946" s="142" t="str">
        <f>IF($F1946&lt;&gt;"",IF($AD1946=1,VLOOKUP($F1946,得点換算表!$C$15:$D$24,2),VLOOKUP($F1946,得点換算表!$E$15:$F$24,2)),"")</f>
        <v/>
      </c>
      <c r="AG1946" s="142" t="str">
        <f>IF($G1946&lt;&gt;"",IF($AD1946=1,VLOOKUP($G1946,得点換算表!$C$25:$D$34,2),VLOOKUP($G1946,得点換算表!$E$25:$F$34,2)),"")</f>
        <v/>
      </c>
      <c r="AH1946" s="142" t="str">
        <f>IF($H1946&lt;&gt;"",IF($AD1946=1,VLOOKUP($H1946,得点換算表!$C$35:$D$44,2),VLOOKUP($H1946,得点換算表!$E$35:$F$44,2)),"")</f>
        <v/>
      </c>
      <c r="AI1946" s="142" t="str">
        <f>IF($I1946&lt;&gt;"",IF($AD1946=1,VLOOKUP($I1946,得点換算表!$C$45:$D$55,2),VLOOKUP($I1946,得点換算表!$E$45:$F$55,2)),"")</f>
        <v/>
      </c>
      <c r="AJ1946" s="142" t="str">
        <f>IF($J1946&lt;&gt;"",IF($AD1946=1,VLOOKUP($J1946,得点換算表!$C$56:$D$65,2),VLOOKUP($J1946,得点換算表!$E$56:$F$65,2)),"")</f>
        <v/>
      </c>
      <c r="AK1946" s="142" t="str">
        <f>IF($K1946&lt;&gt;"",IF($AD1946=1,VLOOKUP($K1946,得点換算表!$C$66:$D$76,2),VLOOKUP($K1946,得点換算表!$E$66:$F$76,2)),"")</f>
        <v/>
      </c>
      <c r="AL1946" s="142" t="str">
        <f>IF($L1946&lt;&gt;"",IF($AD1946=1,VLOOKUP($L1946,得点換算表!$C$77:$D$86,2),VLOOKUP($L1946,得点換算表!$E$77:$F$86,2)),"")</f>
        <v/>
      </c>
      <c r="AM1946" s="142" t="str">
        <f>IF($M1946&lt;&gt;"",IF($AD1946=1,VLOOKUP($M1946,得点換算表!$C$87:$D$96,2),VLOOKUP($M1946,得点換算表!$E$87:$F$96,2)),"")</f>
        <v/>
      </c>
      <c r="AN1946" s="142" t="str">
        <f t="shared" si="102"/>
        <v/>
      </c>
      <c r="AO1946" s="143" t="str">
        <f>IF(AND($AN1946&lt;&gt;"",$AN1946&gt;=8),VLOOKUP($AN1946,得点換算表!$I$15:$J$19,2),"")</f>
        <v/>
      </c>
      <c r="AP1946" s="105"/>
    </row>
    <row r="1947" spans="1:42" x14ac:dyDescent="0.15">
      <c r="A1947" s="11"/>
      <c r="B1947" s="12"/>
      <c r="C1947" s="13"/>
      <c r="D1947" s="13"/>
      <c r="E1947" s="14"/>
      <c r="F1947" s="14"/>
      <c r="G1947" s="14"/>
      <c r="H1947" s="14"/>
      <c r="I1947" s="15"/>
      <c r="J1947" s="14"/>
      <c r="K1947" s="13"/>
      <c r="L1947" s="14"/>
      <c r="M1947" s="14"/>
      <c r="N1947" s="14"/>
      <c r="O1947" s="14"/>
      <c r="P1947" s="198"/>
      <c r="Q1947" s="198"/>
      <c r="R1947" s="198"/>
      <c r="S1947" s="198"/>
      <c r="T1947" s="198"/>
      <c r="U1947" s="198"/>
      <c r="V1947" s="198"/>
      <c r="W1947" s="202">
        <f t="shared" si="100"/>
        <v>0</v>
      </c>
      <c r="X1947" s="14"/>
      <c r="Y1947" s="14"/>
      <c r="Z1947" s="108"/>
      <c r="AA1947" s="114"/>
      <c r="AB1947" s="129"/>
      <c r="AC1947" s="128"/>
      <c r="AD1947" s="142" t="str">
        <f t="shared" si="101"/>
        <v/>
      </c>
      <c r="AE1947" s="142" t="str">
        <f>IF($E1947&lt;&gt;"",IF($AD1947=1,VLOOKUP($E1947,得点換算表!$C$5:$D$14,2),VLOOKUP($E1947,得点換算表!$E$5:$F$14,2)),"")</f>
        <v/>
      </c>
      <c r="AF1947" s="142" t="str">
        <f>IF($F1947&lt;&gt;"",IF($AD1947=1,VLOOKUP($F1947,得点換算表!$C$15:$D$24,2),VLOOKUP($F1947,得点換算表!$E$15:$F$24,2)),"")</f>
        <v/>
      </c>
      <c r="AG1947" s="142" t="str">
        <f>IF($G1947&lt;&gt;"",IF($AD1947=1,VLOOKUP($G1947,得点換算表!$C$25:$D$34,2),VLOOKUP($G1947,得点換算表!$E$25:$F$34,2)),"")</f>
        <v/>
      </c>
      <c r="AH1947" s="142" t="str">
        <f>IF($H1947&lt;&gt;"",IF($AD1947=1,VLOOKUP($H1947,得点換算表!$C$35:$D$44,2),VLOOKUP($H1947,得点換算表!$E$35:$F$44,2)),"")</f>
        <v/>
      </c>
      <c r="AI1947" s="142" t="str">
        <f>IF($I1947&lt;&gt;"",IF($AD1947=1,VLOOKUP($I1947,得点換算表!$C$45:$D$55,2),VLOOKUP($I1947,得点換算表!$E$45:$F$55,2)),"")</f>
        <v/>
      </c>
      <c r="AJ1947" s="142" t="str">
        <f>IF($J1947&lt;&gt;"",IF($AD1947=1,VLOOKUP($J1947,得点換算表!$C$56:$D$65,2),VLOOKUP($J1947,得点換算表!$E$56:$F$65,2)),"")</f>
        <v/>
      </c>
      <c r="AK1947" s="142" t="str">
        <f>IF($K1947&lt;&gt;"",IF($AD1947=1,VLOOKUP($K1947,得点換算表!$C$66:$D$76,2),VLOOKUP($K1947,得点換算表!$E$66:$F$76,2)),"")</f>
        <v/>
      </c>
      <c r="AL1947" s="142" t="str">
        <f>IF($L1947&lt;&gt;"",IF($AD1947=1,VLOOKUP($L1947,得点換算表!$C$77:$D$86,2),VLOOKUP($L1947,得点換算表!$E$77:$F$86,2)),"")</f>
        <v/>
      </c>
      <c r="AM1947" s="142" t="str">
        <f>IF($M1947&lt;&gt;"",IF($AD1947=1,VLOOKUP($M1947,得点換算表!$C$87:$D$96,2),VLOOKUP($M1947,得点換算表!$E$87:$F$96,2)),"")</f>
        <v/>
      </c>
      <c r="AN1947" s="142" t="str">
        <f t="shared" si="102"/>
        <v/>
      </c>
      <c r="AO1947" s="143" t="str">
        <f>IF(AND($AN1947&lt;&gt;"",$AN1947&gt;=8),VLOOKUP($AN1947,得点換算表!$I$15:$J$19,2),"")</f>
        <v/>
      </c>
      <c r="AP1947" s="105"/>
    </row>
    <row r="1948" spans="1:42" x14ac:dyDescent="0.15">
      <c r="A1948" s="11"/>
      <c r="B1948" s="12"/>
      <c r="C1948" s="13"/>
      <c r="D1948" s="13"/>
      <c r="E1948" s="14"/>
      <c r="F1948" s="14"/>
      <c r="G1948" s="14"/>
      <c r="H1948" s="14"/>
      <c r="I1948" s="15"/>
      <c r="J1948" s="14"/>
      <c r="K1948" s="13"/>
      <c r="L1948" s="14"/>
      <c r="M1948" s="14"/>
      <c r="N1948" s="14"/>
      <c r="O1948" s="14"/>
      <c r="P1948" s="198"/>
      <c r="Q1948" s="198"/>
      <c r="R1948" s="198"/>
      <c r="S1948" s="198"/>
      <c r="T1948" s="198"/>
      <c r="U1948" s="198"/>
      <c r="V1948" s="198"/>
      <c r="W1948" s="202">
        <f t="shared" si="100"/>
        <v>0</v>
      </c>
      <c r="X1948" s="14"/>
      <c r="Y1948" s="14"/>
      <c r="Z1948" s="108"/>
      <c r="AA1948" s="114"/>
      <c r="AB1948" s="129"/>
      <c r="AC1948" s="128"/>
      <c r="AD1948" s="142" t="str">
        <f t="shared" si="101"/>
        <v/>
      </c>
      <c r="AE1948" s="142" t="str">
        <f>IF($E1948&lt;&gt;"",IF($AD1948=1,VLOOKUP($E1948,得点換算表!$C$5:$D$14,2),VLOOKUP($E1948,得点換算表!$E$5:$F$14,2)),"")</f>
        <v/>
      </c>
      <c r="AF1948" s="142" t="str">
        <f>IF($F1948&lt;&gt;"",IF($AD1948=1,VLOOKUP($F1948,得点換算表!$C$15:$D$24,2),VLOOKUP($F1948,得点換算表!$E$15:$F$24,2)),"")</f>
        <v/>
      </c>
      <c r="AG1948" s="142" t="str">
        <f>IF($G1948&lt;&gt;"",IF($AD1948=1,VLOOKUP($G1948,得点換算表!$C$25:$D$34,2),VLOOKUP($G1948,得点換算表!$E$25:$F$34,2)),"")</f>
        <v/>
      </c>
      <c r="AH1948" s="142" t="str">
        <f>IF($H1948&lt;&gt;"",IF($AD1948=1,VLOOKUP($H1948,得点換算表!$C$35:$D$44,2),VLOOKUP($H1948,得点換算表!$E$35:$F$44,2)),"")</f>
        <v/>
      </c>
      <c r="AI1948" s="142" t="str">
        <f>IF($I1948&lt;&gt;"",IF($AD1948=1,VLOOKUP($I1948,得点換算表!$C$45:$D$55,2),VLOOKUP($I1948,得点換算表!$E$45:$F$55,2)),"")</f>
        <v/>
      </c>
      <c r="AJ1948" s="142" t="str">
        <f>IF($J1948&lt;&gt;"",IF($AD1948=1,VLOOKUP($J1948,得点換算表!$C$56:$D$65,2),VLOOKUP($J1948,得点換算表!$E$56:$F$65,2)),"")</f>
        <v/>
      </c>
      <c r="AK1948" s="142" t="str">
        <f>IF($K1948&lt;&gt;"",IF($AD1948=1,VLOOKUP($K1948,得点換算表!$C$66:$D$76,2),VLOOKUP($K1948,得点換算表!$E$66:$F$76,2)),"")</f>
        <v/>
      </c>
      <c r="AL1948" s="142" t="str">
        <f>IF($L1948&lt;&gt;"",IF($AD1948=1,VLOOKUP($L1948,得点換算表!$C$77:$D$86,2),VLOOKUP($L1948,得点換算表!$E$77:$F$86,2)),"")</f>
        <v/>
      </c>
      <c r="AM1948" s="142" t="str">
        <f>IF($M1948&lt;&gt;"",IF($AD1948=1,VLOOKUP($M1948,得点換算表!$C$87:$D$96,2),VLOOKUP($M1948,得点換算表!$E$87:$F$96,2)),"")</f>
        <v/>
      </c>
      <c r="AN1948" s="142" t="str">
        <f t="shared" si="102"/>
        <v/>
      </c>
      <c r="AO1948" s="143" t="str">
        <f>IF(AND($AN1948&lt;&gt;"",$AN1948&gt;=8),VLOOKUP($AN1948,得点換算表!$I$15:$J$19,2),"")</f>
        <v/>
      </c>
      <c r="AP1948" s="105"/>
    </row>
    <row r="1949" spans="1:42" x14ac:dyDescent="0.15">
      <c r="A1949" s="11"/>
      <c r="B1949" s="12"/>
      <c r="C1949" s="13"/>
      <c r="D1949" s="13"/>
      <c r="E1949" s="14"/>
      <c r="F1949" s="14"/>
      <c r="G1949" s="14"/>
      <c r="H1949" s="14"/>
      <c r="I1949" s="15"/>
      <c r="J1949" s="14"/>
      <c r="K1949" s="13"/>
      <c r="L1949" s="14"/>
      <c r="M1949" s="14"/>
      <c r="N1949" s="14"/>
      <c r="O1949" s="14"/>
      <c r="P1949" s="198"/>
      <c r="Q1949" s="198"/>
      <c r="R1949" s="198"/>
      <c r="S1949" s="198"/>
      <c r="T1949" s="198"/>
      <c r="U1949" s="198"/>
      <c r="V1949" s="198"/>
      <c r="W1949" s="202">
        <f t="shared" si="100"/>
        <v>0</v>
      </c>
      <c r="X1949" s="14"/>
      <c r="Y1949" s="14"/>
      <c r="Z1949" s="108"/>
      <c r="AA1949" s="114"/>
      <c r="AB1949" s="129"/>
      <c r="AC1949" s="128"/>
      <c r="AD1949" s="142" t="str">
        <f t="shared" si="101"/>
        <v/>
      </c>
      <c r="AE1949" s="142" t="str">
        <f>IF($E1949&lt;&gt;"",IF($AD1949=1,VLOOKUP($E1949,得点換算表!$C$5:$D$14,2),VLOOKUP($E1949,得点換算表!$E$5:$F$14,2)),"")</f>
        <v/>
      </c>
      <c r="AF1949" s="142" t="str">
        <f>IF($F1949&lt;&gt;"",IF($AD1949=1,VLOOKUP($F1949,得点換算表!$C$15:$D$24,2),VLOOKUP($F1949,得点換算表!$E$15:$F$24,2)),"")</f>
        <v/>
      </c>
      <c r="AG1949" s="142" t="str">
        <f>IF($G1949&lt;&gt;"",IF($AD1949=1,VLOOKUP($G1949,得点換算表!$C$25:$D$34,2),VLOOKUP($G1949,得点換算表!$E$25:$F$34,2)),"")</f>
        <v/>
      </c>
      <c r="AH1949" s="142" t="str">
        <f>IF($H1949&lt;&gt;"",IF($AD1949=1,VLOOKUP($H1949,得点換算表!$C$35:$D$44,2),VLOOKUP($H1949,得点換算表!$E$35:$F$44,2)),"")</f>
        <v/>
      </c>
      <c r="AI1949" s="142" t="str">
        <f>IF($I1949&lt;&gt;"",IF($AD1949=1,VLOOKUP($I1949,得点換算表!$C$45:$D$55,2),VLOOKUP($I1949,得点換算表!$E$45:$F$55,2)),"")</f>
        <v/>
      </c>
      <c r="AJ1949" s="142" t="str">
        <f>IF($J1949&lt;&gt;"",IF($AD1949=1,VLOOKUP($J1949,得点換算表!$C$56:$D$65,2),VLOOKUP($J1949,得点換算表!$E$56:$F$65,2)),"")</f>
        <v/>
      </c>
      <c r="AK1949" s="142" t="str">
        <f>IF($K1949&lt;&gt;"",IF($AD1949=1,VLOOKUP($K1949,得点換算表!$C$66:$D$76,2),VLOOKUP($K1949,得点換算表!$E$66:$F$76,2)),"")</f>
        <v/>
      </c>
      <c r="AL1949" s="142" t="str">
        <f>IF($L1949&lt;&gt;"",IF($AD1949=1,VLOOKUP($L1949,得点換算表!$C$77:$D$86,2),VLOOKUP($L1949,得点換算表!$E$77:$F$86,2)),"")</f>
        <v/>
      </c>
      <c r="AM1949" s="142" t="str">
        <f>IF($M1949&lt;&gt;"",IF($AD1949=1,VLOOKUP($M1949,得点換算表!$C$87:$D$96,2),VLOOKUP($M1949,得点換算表!$E$87:$F$96,2)),"")</f>
        <v/>
      </c>
      <c r="AN1949" s="142" t="str">
        <f t="shared" si="102"/>
        <v/>
      </c>
      <c r="AO1949" s="143" t="str">
        <f>IF(AND($AN1949&lt;&gt;"",$AN1949&gt;=8),VLOOKUP($AN1949,得点換算表!$I$15:$J$19,2),"")</f>
        <v/>
      </c>
      <c r="AP1949" s="105"/>
    </row>
    <row r="1950" spans="1:42" x14ac:dyDescent="0.15">
      <c r="A1950" s="11"/>
      <c r="B1950" s="12"/>
      <c r="C1950" s="13"/>
      <c r="D1950" s="13"/>
      <c r="E1950" s="14"/>
      <c r="F1950" s="14"/>
      <c r="G1950" s="14"/>
      <c r="H1950" s="14"/>
      <c r="I1950" s="15"/>
      <c r="J1950" s="14"/>
      <c r="K1950" s="13"/>
      <c r="L1950" s="14"/>
      <c r="M1950" s="14"/>
      <c r="N1950" s="14"/>
      <c r="O1950" s="14"/>
      <c r="P1950" s="198"/>
      <c r="Q1950" s="198"/>
      <c r="R1950" s="198"/>
      <c r="S1950" s="198"/>
      <c r="T1950" s="198"/>
      <c r="U1950" s="198"/>
      <c r="V1950" s="198"/>
      <c r="W1950" s="202">
        <f t="shared" si="100"/>
        <v>0</v>
      </c>
      <c r="X1950" s="14"/>
      <c r="Y1950" s="14"/>
      <c r="Z1950" s="108"/>
      <c r="AA1950" s="114"/>
      <c r="AB1950" s="129"/>
      <c r="AC1950" s="128"/>
      <c r="AD1950" s="142" t="str">
        <f t="shared" si="101"/>
        <v/>
      </c>
      <c r="AE1950" s="142" t="str">
        <f>IF($E1950&lt;&gt;"",IF($AD1950=1,VLOOKUP($E1950,得点換算表!$C$5:$D$14,2),VLOOKUP($E1950,得点換算表!$E$5:$F$14,2)),"")</f>
        <v/>
      </c>
      <c r="AF1950" s="142" t="str">
        <f>IF($F1950&lt;&gt;"",IF($AD1950=1,VLOOKUP($F1950,得点換算表!$C$15:$D$24,2),VLOOKUP($F1950,得点換算表!$E$15:$F$24,2)),"")</f>
        <v/>
      </c>
      <c r="AG1950" s="142" t="str">
        <f>IF($G1950&lt;&gt;"",IF($AD1950=1,VLOOKUP($G1950,得点換算表!$C$25:$D$34,2),VLOOKUP($G1950,得点換算表!$E$25:$F$34,2)),"")</f>
        <v/>
      </c>
      <c r="AH1950" s="142" t="str">
        <f>IF($H1950&lt;&gt;"",IF($AD1950=1,VLOOKUP($H1950,得点換算表!$C$35:$D$44,2),VLOOKUP($H1950,得点換算表!$E$35:$F$44,2)),"")</f>
        <v/>
      </c>
      <c r="AI1950" s="142" t="str">
        <f>IF($I1950&lt;&gt;"",IF($AD1950=1,VLOOKUP($I1950,得点換算表!$C$45:$D$55,2),VLOOKUP($I1950,得点換算表!$E$45:$F$55,2)),"")</f>
        <v/>
      </c>
      <c r="AJ1950" s="142" t="str">
        <f>IF($J1950&lt;&gt;"",IF($AD1950=1,VLOOKUP($J1950,得点換算表!$C$56:$D$65,2),VLOOKUP($J1950,得点換算表!$E$56:$F$65,2)),"")</f>
        <v/>
      </c>
      <c r="AK1950" s="142" t="str">
        <f>IF($K1950&lt;&gt;"",IF($AD1950=1,VLOOKUP($K1950,得点換算表!$C$66:$D$76,2),VLOOKUP($K1950,得点換算表!$E$66:$F$76,2)),"")</f>
        <v/>
      </c>
      <c r="AL1950" s="142" t="str">
        <f>IF($L1950&lt;&gt;"",IF($AD1950=1,VLOOKUP($L1950,得点換算表!$C$77:$D$86,2),VLOOKUP($L1950,得点換算表!$E$77:$F$86,2)),"")</f>
        <v/>
      </c>
      <c r="AM1950" s="142" t="str">
        <f>IF($M1950&lt;&gt;"",IF($AD1950=1,VLOOKUP($M1950,得点換算表!$C$87:$D$96,2),VLOOKUP($M1950,得点換算表!$E$87:$F$96,2)),"")</f>
        <v/>
      </c>
      <c r="AN1950" s="142" t="str">
        <f t="shared" si="102"/>
        <v/>
      </c>
      <c r="AO1950" s="143" t="str">
        <f>IF(AND($AN1950&lt;&gt;"",$AN1950&gt;=8),VLOOKUP($AN1950,得点換算表!$I$15:$J$19,2),"")</f>
        <v/>
      </c>
      <c r="AP1950" s="105"/>
    </row>
    <row r="1951" spans="1:42" x14ac:dyDescent="0.15">
      <c r="A1951" s="11"/>
      <c r="B1951" s="12"/>
      <c r="C1951" s="13"/>
      <c r="D1951" s="13"/>
      <c r="E1951" s="14"/>
      <c r="F1951" s="14"/>
      <c r="G1951" s="14"/>
      <c r="H1951" s="14"/>
      <c r="I1951" s="15"/>
      <c r="J1951" s="14"/>
      <c r="K1951" s="13"/>
      <c r="L1951" s="14"/>
      <c r="M1951" s="14"/>
      <c r="N1951" s="14"/>
      <c r="O1951" s="14"/>
      <c r="P1951" s="198"/>
      <c r="Q1951" s="198"/>
      <c r="R1951" s="198"/>
      <c r="S1951" s="198"/>
      <c r="T1951" s="198"/>
      <c r="U1951" s="198"/>
      <c r="V1951" s="198"/>
      <c r="W1951" s="202">
        <f t="shared" si="100"/>
        <v>0</v>
      </c>
      <c r="X1951" s="14"/>
      <c r="Y1951" s="14"/>
      <c r="Z1951" s="108"/>
      <c r="AA1951" s="114"/>
      <c r="AB1951" s="129"/>
      <c r="AC1951" s="128"/>
      <c r="AD1951" s="142" t="str">
        <f t="shared" si="101"/>
        <v/>
      </c>
      <c r="AE1951" s="142" t="str">
        <f>IF($E1951&lt;&gt;"",IF($AD1951=1,VLOOKUP($E1951,得点換算表!$C$5:$D$14,2),VLOOKUP($E1951,得点換算表!$E$5:$F$14,2)),"")</f>
        <v/>
      </c>
      <c r="AF1951" s="142" t="str">
        <f>IF($F1951&lt;&gt;"",IF($AD1951=1,VLOOKUP($F1951,得点換算表!$C$15:$D$24,2),VLOOKUP($F1951,得点換算表!$E$15:$F$24,2)),"")</f>
        <v/>
      </c>
      <c r="AG1951" s="142" t="str">
        <f>IF($G1951&lt;&gt;"",IF($AD1951=1,VLOOKUP($G1951,得点換算表!$C$25:$D$34,2),VLOOKUP($G1951,得点換算表!$E$25:$F$34,2)),"")</f>
        <v/>
      </c>
      <c r="AH1951" s="142" t="str">
        <f>IF($H1951&lt;&gt;"",IF($AD1951=1,VLOOKUP($H1951,得点換算表!$C$35:$D$44,2),VLOOKUP($H1951,得点換算表!$E$35:$F$44,2)),"")</f>
        <v/>
      </c>
      <c r="AI1951" s="142" t="str">
        <f>IF($I1951&lt;&gt;"",IF($AD1951=1,VLOOKUP($I1951,得点換算表!$C$45:$D$55,2),VLOOKUP($I1951,得点換算表!$E$45:$F$55,2)),"")</f>
        <v/>
      </c>
      <c r="AJ1951" s="142" t="str">
        <f>IF($J1951&lt;&gt;"",IF($AD1951=1,VLOOKUP($J1951,得点換算表!$C$56:$D$65,2),VLOOKUP($J1951,得点換算表!$E$56:$F$65,2)),"")</f>
        <v/>
      </c>
      <c r="AK1951" s="142" t="str">
        <f>IF($K1951&lt;&gt;"",IF($AD1951=1,VLOOKUP($K1951,得点換算表!$C$66:$D$76,2),VLOOKUP($K1951,得点換算表!$E$66:$F$76,2)),"")</f>
        <v/>
      </c>
      <c r="AL1951" s="142" t="str">
        <f>IF($L1951&lt;&gt;"",IF($AD1951=1,VLOOKUP($L1951,得点換算表!$C$77:$D$86,2),VLOOKUP($L1951,得点換算表!$E$77:$F$86,2)),"")</f>
        <v/>
      </c>
      <c r="AM1951" s="142" t="str">
        <f>IF($M1951&lt;&gt;"",IF($AD1951=1,VLOOKUP($M1951,得点換算表!$C$87:$D$96,2),VLOOKUP($M1951,得点換算表!$E$87:$F$96,2)),"")</f>
        <v/>
      </c>
      <c r="AN1951" s="142" t="str">
        <f t="shared" si="102"/>
        <v/>
      </c>
      <c r="AO1951" s="143" t="str">
        <f>IF(AND($AN1951&lt;&gt;"",$AN1951&gt;=8),VLOOKUP($AN1951,得点換算表!$I$15:$J$19,2),"")</f>
        <v/>
      </c>
      <c r="AP1951" s="105"/>
    </row>
    <row r="1952" spans="1:42" x14ac:dyDescent="0.15">
      <c r="A1952" s="11"/>
      <c r="B1952" s="12"/>
      <c r="C1952" s="13"/>
      <c r="D1952" s="13"/>
      <c r="E1952" s="14"/>
      <c r="F1952" s="14"/>
      <c r="G1952" s="14"/>
      <c r="H1952" s="14"/>
      <c r="I1952" s="15"/>
      <c r="J1952" s="14"/>
      <c r="K1952" s="13"/>
      <c r="L1952" s="14"/>
      <c r="M1952" s="14"/>
      <c r="N1952" s="14"/>
      <c r="O1952" s="14"/>
      <c r="P1952" s="198"/>
      <c r="Q1952" s="198"/>
      <c r="R1952" s="198"/>
      <c r="S1952" s="198"/>
      <c r="T1952" s="198"/>
      <c r="U1952" s="198"/>
      <c r="V1952" s="198"/>
      <c r="W1952" s="202">
        <f t="shared" si="100"/>
        <v>0</v>
      </c>
      <c r="X1952" s="14"/>
      <c r="Y1952" s="14"/>
      <c r="Z1952" s="108"/>
      <c r="AA1952" s="114"/>
      <c r="AB1952" s="129"/>
      <c r="AC1952" s="128"/>
      <c r="AD1952" s="142" t="str">
        <f t="shared" si="101"/>
        <v/>
      </c>
      <c r="AE1952" s="142" t="str">
        <f>IF($E1952&lt;&gt;"",IF($AD1952=1,VLOOKUP($E1952,得点換算表!$C$5:$D$14,2),VLOOKUP($E1952,得点換算表!$E$5:$F$14,2)),"")</f>
        <v/>
      </c>
      <c r="AF1952" s="142" t="str">
        <f>IF($F1952&lt;&gt;"",IF($AD1952=1,VLOOKUP($F1952,得点換算表!$C$15:$D$24,2),VLOOKUP($F1952,得点換算表!$E$15:$F$24,2)),"")</f>
        <v/>
      </c>
      <c r="AG1952" s="142" t="str">
        <f>IF($G1952&lt;&gt;"",IF($AD1952=1,VLOOKUP($G1952,得点換算表!$C$25:$D$34,2),VLOOKUP($G1952,得点換算表!$E$25:$F$34,2)),"")</f>
        <v/>
      </c>
      <c r="AH1952" s="142" t="str">
        <f>IF($H1952&lt;&gt;"",IF($AD1952=1,VLOOKUP($H1952,得点換算表!$C$35:$D$44,2),VLOOKUP($H1952,得点換算表!$E$35:$F$44,2)),"")</f>
        <v/>
      </c>
      <c r="AI1952" s="142" t="str">
        <f>IF($I1952&lt;&gt;"",IF($AD1952=1,VLOOKUP($I1952,得点換算表!$C$45:$D$55,2),VLOOKUP($I1952,得点換算表!$E$45:$F$55,2)),"")</f>
        <v/>
      </c>
      <c r="AJ1952" s="142" t="str">
        <f>IF($J1952&lt;&gt;"",IF($AD1952=1,VLOOKUP($J1952,得点換算表!$C$56:$D$65,2),VLOOKUP($J1952,得点換算表!$E$56:$F$65,2)),"")</f>
        <v/>
      </c>
      <c r="AK1952" s="142" t="str">
        <f>IF($K1952&lt;&gt;"",IF($AD1952=1,VLOOKUP($K1952,得点換算表!$C$66:$D$76,2),VLOOKUP($K1952,得点換算表!$E$66:$F$76,2)),"")</f>
        <v/>
      </c>
      <c r="AL1952" s="142" t="str">
        <f>IF($L1952&lt;&gt;"",IF($AD1952=1,VLOOKUP($L1952,得点換算表!$C$77:$D$86,2),VLOOKUP($L1952,得点換算表!$E$77:$F$86,2)),"")</f>
        <v/>
      </c>
      <c r="AM1952" s="142" t="str">
        <f>IF($M1952&lt;&gt;"",IF($AD1952=1,VLOOKUP($M1952,得点換算表!$C$87:$D$96,2),VLOOKUP($M1952,得点換算表!$E$87:$F$96,2)),"")</f>
        <v/>
      </c>
      <c r="AN1952" s="142" t="str">
        <f t="shared" si="102"/>
        <v/>
      </c>
      <c r="AO1952" s="143" t="str">
        <f>IF(AND($AN1952&lt;&gt;"",$AN1952&gt;=8),VLOOKUP($AN1952,得点換算表!$I$15:$J$19,2),"")</f>
        <v/>
      </c>
      <c r="AP1952" s="105"/>
    </row>
    <row r="1953" spans="1:42" x14ac:dyDescent="0.15">
      <c r="A1953" s="11"/>
      <c r="B1953" s="12"/>
      <c r="C1953" s="13"/>
      <c r="D1953" s="13"/>
      <c r="E1953" s="14"/>
      <c r="F1953" s="14"/>
      <c r="G1953" s="14"/>
      <c r="H1953" s="14"/>
      <c r="I1953" s="15"/>
      <c r="J1953" s="14"/>
      <c r="K1953" s="13"/>
      <c r="L1953" s="14"/>
      <c r="M1953" s="14"/>
      <c r="N1953" s="14"/>
      <c r="O1953" s="14"/>
      <c r="P1953" s="198"/>
      <c r="Q1953" s="198"/>
      <c r="R1953" s="198"/>
      <c r="S1953" s="198"/>
      <c r="T1953" s="198"/>
      <c r="U1953" s="198"/>
      <c r="V1953" s="198"/>
      <c r="W1953" s="202">
        <f t="shared" si="100"/>
        <v>0</v>
      </c>
      <c r="X1953" s="14"/>
      <c r="Y1953" s="14"/>
      <c r="Z1953" s="108"/>
      <c r="AA1953" s="114"/>
      <c r="AB1953" s="129"/>
      <c r="AC1953" s="128"/>
      <c r="AD1953" s="142" t="str">
        <f t="shared" si="101"/>
        <v/>
      </c>
      <c r="AE1953" s="142" t="str">
        <f>IF($E1953&lt;&gt;"",IF($AD1953=1,VLOOKUP($E1953,得点換算表!$C$5:$D$14,2),VLOOKUP($E1953,得点換算表!$E$5:$F$14,2)),"")</f>
        <v/>
      </c>
      <c r="AF1953" s="142" t="str">
        <f>IF($F1953&lt;&gt;"",IF($AD1953=1,VLOOKUP($F1953,得点換算表!$C$15:$D$24,2),VLOOKUP($F1953,得点換算表!$E$15:$F$24,2)),"")</f>
        <v/>
      </c>
      <c r="AG1953" s="142" t="str">
        <f>IF($G1953&lt;&gt;"",IF($AD1953=1,VLOOKUP($G1953,得点換算表!$C$25:$D$34,2),VLOOKUP($G1953,得点換算表!$E$25:$F$34,2)),"")</f>
        <v/>
      </c>
      <c r="AH1953" s="142" t="str">
        <f>IF($H1953&lt;&gt;"",IF($AD1953=1,VLOOKUP($H1953,得点換算表!$C$35:$D$44,2),VLOOKUP($H1953,得点換算表!$E$35:$F$44,2)),"")</f>
        <v/>
      </c>
      <c r="AI1953" s="142" t="str">
        <f>IF($I1953&lt;&gt;"",IF($AD1953=1,VLOOKUP($I1953,得点換算表!$C$45:$D$55,2),VLOOKUP($I1953,得点換算表!$E$45:$F$55,2)),"")</f>
        <v/>
      </c>
      <c r="AJ1953" s="142" t="str">
        <f>IF($J1953&lt;&gt;"",IF($AD1953=1,VLOOKUP($J1953,得点換算表!$C$56:$D$65,2),VLOOKUP($J1953,得点換算表!$E$56:$F$65,2)),"")</f>
        <v/>
      </c>
      <c r="AK1953" s="142" t="str">
        <f>IF($K1953&lt;&gt;"",IF($AD1953=1,VLOOKUP($K1953,得点換算表!$C$66:$D$76,2),VLOOKUP($K1953,得点換算表!$E$66:$F$76,2)),"")</f>
        <v/>
      </c>
      <c r="AL1953" s="142" t="str">
        <f>IF($L1953&lt;&gt;"",IF($AD1953=1,VLOOKUP($L1953,得点換算表!$C$77:$D$86,2),VLOOKUP($L1953,得点換算表!$E$77:$F$86,2)),"")</f>
        <v/>
      </c>
      <c r="AM1953" s="142" t="str">
        <f>IF($M1953&lt;&gt;"",IF($AD1953=1,VLOOKUP($M1953,得点換算表!$C$87:$D$96,2),VLOOKUP($M1953,得点換算表!$E$87:$F$96,2)),"")</f>
        <v/>
      </c>
      <c r="AN1953" s="142" t="str">
        <f t="shared" si="102"/>
        <v/>
      </c>
      <c r="AO1953" s="143" t="str">
        <f>IF(AND($AN1953&lt;&gt;"",$AN1953&gt;=8),VLOOKUP($AN1953,得点換算表!$I$15:$J$19,2),"")</f>
        <v/>
      </c>
      <c r="AP1953" s="105"/>
    </row>
    <row r="1954" spans="1:42" x14ac:dyDescent="0.15">
      <c r="A1954" s="11"/>
      <c r="B1954" s="12"/>
      <c r="C1954" s="13"/>
      <c r="D1954" s="13"/>
      <c r="E1954" s="14"/>
      <c r="F1954" s="14"/>
      <c r="G1954" s="14"/>
      <c r="H1954" s="14"/>
      <c r="I1954" s="15"/>
      <c r="J1954" s="14"/>
      <c r="K1954" s="13"/>
      <c r="L1954" s="14"/>
      <c r="M1954" s="14"/>
      <c r="N1954" s="14"/>
      <c r="O1954" s="14"/>
      <c r="P1954" s="198"/>
      <c r="Q1954" s="198"/>
      <c r="R1954" s="198"/>
      <c r="S1954" s="198"/>
      <c r="T1954" s="198"/>
      <c r="U1954" s="198"/>
      <c r="V1954" s="198"/>
      <c r="W1954" s="202">
        <f t="shared" si="100"/>
        <v>0</v>
      </c>
      <c r="X1954" s="14"/>
      <c r="Y1954" s="14"/>
      <c r="Z1954" s="108"/>
      <c r="AA1954" s="114"/>
      <c r="AB1954" s="129"/>
      <c r="AC1954" s="128"/>
      <c r="AD1954" s="142" t="str">
        <f t="shared" si="101"/>
        <v/>
      </c>
      <c r="AE1954" s="142" t="str">
        <f>IF($E1954&lt;&gt;"",IF($AD1954=1,VLOOKUP($E1954,得点換算表!$C$5:$D$14,2),VLOOKUP($E1954,得点換算表!$E$5:$F$14,2)),"")</f>
        <v/>
      </c>
      <c r="AF1954" s="142" t="str">
        <f>IF($F1954&lt;&gt;"",IF($AD1954=1,VLOOKUP($F1954,得点換算表!$C$15:$D$24,2),VLOOKUP($F1954,得点換算表!$E$15:$F$24,2)),"")</f>
        <v/>
      </c>
      <c r="AG1954" s="142" t="str">
        <f>IF($G1954&lt;&gt;"",IF($AD1954=1,VLOOKUP($G1954,得点換算表!$C$25:$D$34,2),VLOOKUP($G1954,得点換算表!$E$25:$F$34,2)),"")</f>
        <v/>
      </c>
      <c r="AH1954" s="142" t="str">
        <f>IF($H1954&lt;&gt;"",IF($AD1954=1,VLOOKUP($H1954,得点換算表!$C$35:$D$44,2),VLOOKUP($H1954,得点換算表!$E$35:$F$44,2)),"")</f>
        <v/>
      </c>
      <c r="AI1954" s="142" t="str">
        <f>IF($I1954&lt;&gt;"",IF($AD1954=1,VLOOKUP($I1954,得点換算表!$C$45:$D$55,2),VLOOKUP($I1954,得点換算表!$E$45:$F$55,2)),"")</f>
        <v/>
      </c>
      <c r="AJ1954" s="142" t="str">
        <f>IF($J1954&lt;&gt;"",IF($AD1954=1,VLOOKUP($J1954,得点換算表!$C$56:$D$65,2),VLOOKUP($J1954,得点換算表!$E$56:$F$65,2)),"")</f>
        <v/>
      </c>
      <c r="AK1954" s="142" t="str">
        <f>IF($K1954&lt;&gt;"",IF($AD1954=1,VLOOKUP($K1954,得点換算表!$C$66:$D$76,2),VLOOKUP($K1954,得点換算表!$E$66:$F$76,2)),"")</f>
        <v/>
      </c>
      <c r="AL1954" s="142" t="str">
        <f>IF($L1954&lt;&gt;"",IF($AD1954=1,VLOOKUP($L1954,得点換算表!$C$77:$D$86,2),VLOOKUP($L1954,得点換算表!$E$77:$F$86,2)),"")</f>
        <v/>
      </c>
      <c r="AM1954" s="142" t="str">
        <f>IF($M1954&lt;&gt;"",IF($AD1954=1,VLOOKUP($M1954,得点換算表!$C$87:$D$96,2),VLOOKUP($M1954,得点換算表!$E$87:$F$96,2)),"")</f>
        <v/>
      </c>
      <c r="AN1954" s="142" t="str">
        <f t="shared" si="102"/>
        <v/>
      </c>
      <c r="AO1954" s="143" t="str">
        <f>IF(AND($AN1954&lt;&gt;"",$AN1954&gt;=8),VLOOKUP($AN1954,得点換算表!$I$15:$J$19,2),"")</f>
        <v/>
      </c>
      <c r="AP1954" s="105"/>
    </row>
    <row r="1955" spans="1:42" x14ac:dyDescent="0.15">
      <c r="A1955" s="11"/>
      <c r="B1955" s="12"/>
      <c r="C1955" s="13"/>
      <c r="D1955" s="13"/>
      <c r="E1955" s="14"/>
      <c r="F1955" s="14"/>
      <c r="G1955" s="14"/>
      <c r="H1955" s="14"/>
      <c r="I1955" s="15"/>
      <c r="J1955" s="14"/>
      <c r="K1955" s="13"/>
      <c r="L1955" s="14"/>
      <c r="M1955" s="14"/>
      <c r="N1955" s="14"/>
      <c r="O1955" s="14"/>
      <c r="P1955" s="198"/>
      <c r="Q1955" s="198"/>
      <c r="R1955" s="198"/>
      <c r="S1955" s="198"/>
      <c r="T1955" s="198"/>
      <c r="U1955" s="198"/>
      <c r="V1955" s="198"/>
      <c r="W1955" s="202">
        <f t="shared" si="100"/>
        <v>0</v>
      </c>
      <c r="X1955" s="14"/>
      <c r="Y1955" s="14"/>
      <c r="Z1955" s="108"/>
      <c r="AA1955" s="114"/>
      <c r="AB1955" s="129"/>
      <c r="AC1955" s="128"/>
      <c r="AD1955" s="142" t="str">
        <f t="shared" si="101"/>
        <v/>
      </c>
      <c r="AE1955" s="142" t="str">
        <f>IF($E1955&lt;&gt;"",IF($AD1955=1,VLOOKUP($E1955,得点換算表!$C$5:$D$14,2),VLOOKUP($E1955,得点換算表!$E$5:$F$14,2)),"")</f>
        <v/>
      </c>
      <c r="AF1955" s="142" t="str">
        <f>IF($F1955&lt;&gt;"",IF($AD1955=1,VLOOKUP($F1955,得点換算表!$C$15:$D$24,2),VLOOKUP($F1955,得点換算表!$E$15:$F$24,2)),"")</f>
        <v/>
      </c>
      <c r="AG1955" s="142" t="str">
        <f>IF($G1955&lt;&gt;"",IF($AD1955=1,VLOOKUP($G1955,得点換算表!$C$25:$D$34,2),VLOOKUP($G1955,得点換算表!$E$25:$F$34,2)),"")</f>
        <v/>
      </c>
      <c r="AH1955" s="142" t="str">
        <f>IF($H1955&lt;&gt;"",IF($AD1955=1,VLOOKUP($H1955,得点換算表!$C$35:$D$44,2),VLOOKUP($H1955,得点換算表!$E$35:$F$44,2)),"")</f>
        <v/>
      </c>
      <c r="AI1955" s="142" t="str">
        <f>IF($I1955&lt;&gt;"",IF($AD1955=1,VLOOKUP($I1955,得点換算表!$C$45:$D$55,2),VLOOKUP($I1955,得点換算表!$E$45:$F$55,2)),"")</f>
        <v/>
      </c>
      <c r="AJ1955" s="142" t="str">
        <f>IF($J1955&lt;&gt;"",IF($AD1955=1,VLOOKUP($J1955,得点換算表!$C$56:$D$65,2),VLOOKUP($J1955,得点換算表!$E$56:$F$65,2)),"")</f>
        <v/>
      </c>
      <c r="AK1955" s="142" t="str">
        <f>IF($K1955&lt;&gt;"",IF($AD1955=1,VLOOKUP($K1955,得点換算表!$C$66:$D$76,2),VLOOKUP($K1955,得点換算表!$E$66:$F$76,2)),"")</f>
        <v/>
      </c>
      <c r="AL1955" s="142" t="str">
        <f>IF($L1955&lt;&gt;"",IF($AD1955=1,VLOOKUP($L1955,得点換算表!$C$77:$D$86,2),VLOOKUP($L1955,得点換算表!$E$77:$F$86,2)),"")</f>
        <v/>
      </c>
      <c r="AM1955" s="142" t="str">
        <f>IF($M1955&lt;&gt;"",IF($AD1955=1,VLOOKUP($M1955,得点換算表!$C$87:$D$96,2),VLOOKUP($M1955,得点換算表!$E$87:$F$96,2)),"")</f>
        <v/>
      </c>
      <c r="AN1955" s="142" t="str">
        <f t="shared" si="102"/>
        <v/>
      </c>
      <c r="AO1955" s="143" t="str">
        <f>IF(AND($AN1955&lt;&gt;"",$AN1955&gt;=8),VLOOKUP($AN1955,得点換算表!$I$15:$J$19,2),"")</f>
        <v/>
      </c>
      <c r="AP1955" s="105"/>
    </row>
    <row r="1956" spans="1:42" x14ac:dyDescent="0.15">
      <c r="A1956" s="11"/>
      <c r="B1956" s="12"/>
      <c r="C1956" s="13"/>
      <c r="D1956" s="13"/>
      <c r="E1956" s="14"/>
      <c r="F1956" s="14"/>
      <c r="G1956" s="14"/>
      <c r="H1956" s="14"/>
      <c r="I1956" s="15"/>
      <c r="J1956" s="14"/>
      <c r="K1956" s="13"/>
      <c r="L1956" s="14"/>
      <c r="M1956" s="14"/>
      <c r="N1956" s="14"/>
      <c r="O1956" s="14"/>
      <c r="P1956" s="198"/>
      <c r="Q1956" s="198"/>
      <c r="R1956" s="198"/>
      <c r="S1956" s="198"/>
      <c r="T1956" s="198"/>
      <c r="U1956" s="198"/>
      <c r="V1956" s="198"/>
      <c r="W1956" s="202">
        <f t="shared" si="100"/>
        <v>0</v>
      </c>
      <c r="X1956" s="14"/>
      <c r="Y1956" s="14"/>
      <c r="Z1956" s="108"/>
      <c r="AA1956" s="114"/>
      <c r="AB1956" s="129"/>
      <c r="AC1956" s="128"/>
      <c r="AD1956" s="142" t="str">
        <f t="shared" si="101"/>
        <v/>
      </c>
      <c r="AE1956" s="142" t="str">
        <f>IF($E1956&lt;&gt;"",IF($AD1956=1,VLOOKUP($E1956,得点換算表!$C$5:$D$14,2),VLOOKUP($E1956,得点換算表!$E$5:$F$14,2)),"")</f>
        <v/>
      </c>
      <c r="AF1956" s="142" t="str">
        <f>IF($F1956&lt;&gt;"",IF($AD1956=1,VLOOKUP($F1956,得点換算表!$C$15:$D$24,2),VLOOKUP($F1956,得点換算表!$E$15:$F$24,2)),"")</f>
        <v/>
      </c>
      <c r="AG1956" s="142" t="str">
        <f>IF($G1956&lt;&gt;"",IF($AD1956=1,VLOOKUP($G1956,得点換算表!$C$25:$D$34,2),VLOOKUP($G1956,得点換算表!$E$25:$F$34,2)),"")</f>
        <v/>
      </c>
      <c r="AH1956" s="142" t="str">
        <f>IF($H1956&lt;&gt;"",IF($AD1956=1,VLOOKUP($H1956,得点換算表!$C$35:$D$44,2),VLOOKUP($H1956,得点換算表!$E$35:$F$44,2)),"")</f>
        <v/>
      </c>
      <c r="AI1956" s="142" t="str">
        <f>IF($I1956&lt;&gt;"",IF($AD1956=1,VLOOKUP($I1956,得点換算表!$C$45:$D$55,2),VLOOKUP($I1956,得点換算表!$E$45:$F$55,2)),"")</f>
        <v/>
      </c>
      <c r="AJ1956" s="142" t="str">
        <f>IF($J1956&lt;&gt;"",IF($AD1956=1,VLOOKUP($J1956,得点換算表!$C$56:$D$65,2),VLOOKUP($J1956,得点換算表!$E$56:$F$65,2)),"")</f>
        <v/>
      </c>
      <c r="AK1956" s="142" t="str">
        <f>IF($K1956&lt;&gt;"",IF($AD1956=1,VLOOKUP($K1956,得点換算表!$C$66:$D$76,2),VLOOKUP($K1956,得点換算表!$E$66:$F$76,2)),"")</f>
        <v/>
      </c>
      <c r="AL1956" s="142" t="str">
        <f>IF($L1956&lt;&gt;"",IF($AD1956=1,VLOOKUP($L1956,得点換算表!$C$77:$D$86,2),VLOOKUP($L1956,得点換算表!$E$77:$F$86,2)),"")</f>
        <v/>
      </c>
      <c r="AM1956" s="142" t="str">
        <f>IF($M1956&lt;&gt;"",IF($AD1956=1,VLOOKUP($M1956,得点換算表!$C$87:$D$96,2),VLOOKUP($M1956,得点換算表!$E$87:$F$96,2)),"")</f>
        <v/>
      </c>
      <c r="AN1956" s="142" t="str">
        <f t="shared" si="102"/>
        <v/>
      </c>
      <c r="AO1956" s="143" t="str">
        <f>IF(AND($AN1956&lt;&gt;"",$AN1956&gt;=8),VLOOKUP($AN1956,得点換算表!$I$15:$J$19,2),"")</f>
        <v/>
      </c>
      <c r="AP1956" s="105"/>
    </row>
    <row r="1957" spans="1:42" x14ac:dyDescent="0.15">
      <c r="A1957" s="11"/>
      <c r="B1957" s="12"/>
      <c r="C1957" s="13"/>
      <c r="D1957" s="13"/>
      <c r="E1957" s="14"/>
      <c r="F1957" s="14"/>
      <c r="G1957" s="14"/>
      <c r="H1957" s="14"/>
      <c r="I1957" s="15"/>
      <c r="J1957" s="14"/>
      <c r="K1957" s="13"/>
      <c r="L1957" s="14"/>
      <c r="M1957" s="14"/>
      <c r="N1957" s="14"/>
      <c r="O1957" s="14"/>
      <c r="P1957" s="198"/>
      <c r="Q1957" s="198"/>
      <c r="R1957" s="198"/>
      <c r="S1957" s="198"/>
      <c r="T1957" s="198"/>
      <c r="U1957" s="198"/>
      <c r="V1957" s="198"/>
      <c r="W1957" s="202">
        <f t="shared" si="100"/>
        <v>0</v>
      </c>
      <c r="X1957" s="14"/>
      <c r="Y1957" s="14"/>
      <c r="Z1957" s="108"/>
      <c r="AA1957" s="114"/>
      <c r="AB1957" s="129"/>
      <c r="AC1957" s="128"/>
      <c r="AD1957" s="142" t="str">
        <f t="shared" si="101"/>
        <v/>
      </c>
      <c r="AE1957" s="142" t="str">
        <f>IF($E1957&lt;&gt;"",IF($AD1957=1,VLOOKUP($E1957,得点換算表!$C$5:$D$14,2),VLOOKUP($E1957,得点換算表!$E$5:$F$14,2)),"")</f>
        <v/>
      </c>
      <c r="AF1957" s="142" t="str">
        <f>IF($F1957&lt;&gt;"",IF($AD1957=1,VLOOKUP($F1957,得点換算表!$C$15:$D$24,2),VLOOKUP($F1957,得点換算表!$E$15:$F$24,2)),"")</f>
        <v/>
      </c>
      <c r="AG1957" s="142" t="str">
        <f>IF($G1957&lt;&gt;"",IF($AD1957=1,VLOOKUP($G1957,得点換算表!$C$25:$D$34,2),VLOOKUP($G1957,得点換算表!$E$25:$F$34,2)),"")</f>
        <v/>
      </c>
      <c r="AH1957" s="142" t="str">
        <f>IF($H1957&lt;&gt;"",IF($AD1957=1,VLOOKUP($H1957,得点換算表!$C$35:$D$44,2),VLOOKUP($H1957,得点換算表!$E$35:$F$44,2)),"")</f>
        <v/>
      </c>
      <c r="AI1957" s="142" t="str">
        <f>IF($I1957&lt;&gt;"",IF($AD1957=1,VLOOKUP($I1957,得点換算表!$C$45:$D$55,2),VLOOKUP($I1957,得点換算表!$E$45:$F$55,2)),"")</f>
        <v/>
      </c>
      <c r="AJ1957" s="142" t="str">
        <f>IF($J1957&lt;&gt;"",IF($AD1957=1,VLOOKUP($J1957,得点換算表!$C$56:$D$65,2),VLOOKUP($J1957,得点換算表!$E$56:$F$65,2)),"")</f>
        <v/>
      </c>
      <c r="AK1957" s="142" t="str">
        <f>IF($K1957&lt;&gt;"",IF($AD1957=1,VLOOKUP($K1957,得点換算表!$C$66:$D$76,2),VLOOKUP($K1957,得点換算表!$E$66:$F$76,2)),"")</f>
        <v/>
      </c>
      <c r="AL1957" s="142" t="str">
        <f>IF($L1957&lt;&gt;"",IF($AD1957=1,VLOOKUP($L1957,得点換算表!$C$77:$D$86,2),VLOOKUP($L1957,得点換算表!$E$77:$F$86,2)),"")</f>
        <v/>
      </c>
      <c r="AM1957" s="142" t="str">
        <f>IF($M1957&lt;&gt;"",IF($AD1957=1,VLOOKUP($M1957,得点換算表!$C$87:$D$96,2),VLOOKUP($M1957,得点換算表!$E$87:$F$96,2)),"")</f>
        <v/>
      </c>
      <c r="AN1957" s="142" t="str">
        <f t="shared" si="102"/>
        <v/>
      </c>
      <c r="AO1957" s="143" t="str">
        <f>IF(AND($AN1957&lt;&gt;"",$AN1957&gt;=8),VLOOKUP($AN1957,得点換算表!$I$15:$J$19,2),"")</f>
        <v/>
      </c>
      <c r="AP1957" s="105"/>
    </row>
    <row r="1958" spans="1:42" x14ac:dyDescent="0.15">
      <c r="A1958" s="11"/>
      <c r="B1958" s="12"/>
      <c r="C1958" s="13"/>
      <c r="D1958" s="13"/>
      <c r="E1958" s="14"/>
      <c r="F1958" s="14"/>
      <c r="G1958" s="14"/>
      <c r="H1958" s="14"/>
      <c r="I1958" s="15"/>
      <c r="J1958" s="14"/>
      <c r="K1958" s="13"/>
      <c r="L1958" s="14"/>
      <c r="M1958" s="14"/>
      <c r="N1958" s="14"/>
      <c r="O1958" s="14"/>
      <c r="P1958" s="198"/>
      <c r="Q1958" s="198"/>
      <c r="R1958" s="198"/>
      <c r="S1958" s="198"/>
      <c r="T1958" s="198"/>
      <c r="U1958" s="198"/>
      <c r="V1958" s="198"/>
      <c r="W1958" s="202">
        <f t="shared" si="100"/>
        <v>0</v>
      </c>
      <c r="X1958" s="14"/>
      <c r="Y1958" s="14"/>
      <c r="Z1958" s="108"/>
      <c r="AA1958" s="114"/>
      <c r="AB1958" s="129"/>
      <c r="AC1958" s="128"/>
      <c r="AD1958" s="142" t="str">
        <f t="shared" si="101"/>
        <v/>
      </c>
      <c r="AE1958" s="142" t="str">
        <f>IF($E1958&lt;&gt;"",IF($AD1958=1,VLOOKUP($E1958,得点換算表!$C$5:$D$14,2),VLOOKUP($E1958,得点換算表!$E$5:$F$14,2)),"")</f>
        <v/>
      </c>
      <c r="AF1958" s="142" t="str">
        <f>IF($F1958&lt;&gt;"",IF($AD1958=1,VLOOKUP($F1958,得点換算表!$C$15:$D$24,2),VLOOKUP($F1958,得点換算表!$E$15:$F$24,2)),"")</f>
        <v/>
      </c>
      <c r="AG1958" s="142" t="str">
        <f>IF($G1958&lt;&gt;"",IF($AD1958=1,VLOOKUP($G1958,得点換算表!$C$25:$D$34,2),VLOOKUP($G1958,得点換算表!$E$25:$F$34,2)),"")</f>
        <v/>
      </c>
      <c r="AH1958" s="142" t="str">
        <f>IF($H1958&lt;&gt;"",IF($AD1958=1,VLOOKUP($H1958,得点換算表!$C$35:$D$44,2),VLOOKUP($H1958,得点換算表!$E$35:$F$44,2)),"")</f>
        <v/>
      </c>
      <c r="AI1958" s="142" t="str">
        <f>IF($I1958&lt;&gt;"",IF($AD1958=1,VLOOKUP($I1958,得点換算表!$C$45:$D$55,2),VLOOKUP($I1958,得点換算表!$E$45:$F$55,2)),"")</f>
        <v/>
      </c>
      <c r="AJ1958" s="142" t="str">
        <f>IF($J1958&lt;&gt;"",IF($AD1958=1,VLOOKUP($J1958,得点換算表!$C$56:$D$65,2),VLOOKUP($J1958,得点換算表!$E$56:$F$65,2)),"")</f>
        <v/>
      </c>
      <c r="AK1958" s="142" t="str">
        <f>IF($K1958&lt;&gt;"",IF($AD1958=1,VLOOKUP($K1958,得点換算表!$C$66:$D$76,2),VLOOKUP($K1958,得点換算表!$E$66:$F$76,2)),"")</f>
        <v/>
      </c>
      <c r="AL1958" s="142" t="str">
        <f>IF($L1958&lt;&gt;"",IF($AD1958=1,VLOOKUP($L1958,得点換算表!$C$77:$D$86,2),VLOOKUP($L1958,得点換算表!$E$77:$F$86,2)),"")</f>
        <v/>
      </c>
      <c r="AM1958" s="142" t="str">
        <f>IF($M1958&lt;&gt;"",IF($AD1958=1,VLOOKUP($M1958,得点換算表!$C$87:$D$96,2),VLOOKUP($M1958,得点換算表!$E$87:$F$96,2)),"")</f>
        <v/>
      </c>
      <c r="AN1958" s="142" t="str">
        <f t="shared" si="102"/>
        <v/>
      </c>
      <c r="AO1958" s="143" t="str">
        <f>IF(AND($AN1958&lt;&gt;"",$AN1958&gt;=8),VLOOKUP($AN1958,得点換算表!$I$15:$J$19,2),"")</f>
        <v/>
      </c>
      <c r="AP1958" s="105"/>
    </row>
    <row r="1959" spans="1:42" x14ac:dyDescent="0.15">
      <c r="A1959" s="11"/>
      <c r="B1959" s="12"/>
      <c r="C1959" s="13"/>
      <c r="D1959" s="13"/>
      <c r="E1959" s="14"/>
      <c r="F1959" s="14"/>
      <c r="G1959" s="14"/>
      <c r="H1959" s="14"/>
      <c r="I1959" s="15"/>
      <c r="J1959" s="14"/>
      <c r="K1959" s="13"/>
      <c r="L1959" s="14"/>
      <c r="M1959" s="14"/>
      <c r="N1959" s="14"/>
      <c r="O1959" s="14"/>
      <c r="P1959" s="198"/>
      <c r="Q1959" s="198"/>
      <c r="R1959" s="198"/>
      <c r="S1959" s="198"/>
      <c r="T1959" s="198"/>
      <c r="U1959" s="198"/>
      <c r="V1959" s="198"/>
      <c r="W1959" s="202">
        <f t="shared" si="100"/>
        <v>0</v>
      </c>
      <c r="X1959" s="14"/>
      <c r="Y1959" s="14"/>
      <c r="Z1959" s="108"/>
      <c r="AA1959" s="114"/>
      <c r="AB1959" s="129"/>
      <c r="AC1959" s="128"/>
      <c r="AD1959" s="142" t="str">
        <f t="shared" si="101"/>
        <v/>
      </c>
      <c r="AE1959" s="142" t="str">
        <f>IF($E1959&lt;&gt;"",IF($AD1959=1,VLOOKUP($E1959,得点換算表!$C$5:$D$14,2),VLOOKUP($E1959,得点換算表!$E$5:$F$14,2)),"")</f>
        <v/>
      </c>
      <c r="AF1959" s="142" t="str">
        <f>IF($F1959&lt;&gt;"",IF($AD1959=1,VLOOKUP($F1959,得点換算表!$C$15:$D$24,2),VLOOKUP($F1959,得点換算表!$E$15:$F$24,2)),"")</f>
        <v/>
      </c>
      <c r="AG1959" s="142" t="str">
        <f>IF($G1959&lt;&gt;"",IF($AD1959=1,VLOOKUP($G1959,得点換算表!$C$25:$D$34,2),VLOOKUP($G1959,得点換算表!$E$25:$F$34,2)),"")</f>
        <v/>
      </c>
      <c r="AH1959" s="142" t="str">
        <f>IF($H1959&lt;&gt;"",IF($AD1959=1,VLOOKUP($H1959,得点換算表!$C$35:$D$44,2),VLOOKUP($H1959,得点換算表!$E$35:$F$44,2)),"")</f>
        <v/>
      </c>
      <c r="AI1959" s="142" t="str">
        <f>IF($I1959&lt;&gt;"",IF($AD1959=1,VLOOKUP($I1959,得点換算表!$C$45:$D$55,2),VLOOKUP($I1959,得点換算表!$E$45:$F$55,2)),"")</f>
        <v/>
      </c>
      <c r="AJ1959" s="142" t="str">
        <f>IF($J1959&lt;&gt;"",IF($AD1959=1,VLOOKUP($J1959,得点換算表!$C$56:$D$65,2),VLOOKUP($J1959,得点換算表!$E$56:$F$65,2)),"")</f>
        <v/>
      </c>
      <c r="AK1959" s="142" t="str">
        <f>IF($K1959&lt;&gt;"",IF($AD1959=1,VLOOKUP($K1959,得点換算表!$C$66:$D$76,2),VLOOKUP($K1959,得点換算表!$E$66:$F$76,2)),"")</f>
        <v/>
      </c>
      <c r="AL1959" s="142" t="str">
        <f>IF($L1959&lt;&gt;"",IF($AD1959=1,VLOOKUP($L1959,得点換算表!$C$77:$D$86,2),VLOOKUP($L1959,得点換算表!$E$77:$F$86,2)),"")</f>
        <v/>
      </c>
      <c r="AM1959" s="142" t="str">
        <f>IF($M1959&lt;&gt;"",IF($AD1959=1,VLOOKUP($M1959,得点換算表!$C$87:$D$96,2),VLOOKUP($M1959,得点換算表!$E$87:$F$96,2)),"")</f>
        <v/>
      </c>
      <c r="AN1959" s="142" t="str">
        <f t="shared" si="102"/>
        <v/>
      </c>
      <c r="AO1959" s="143" t="str">
        <f>IF(AND($AN1959&lt;&gt;"",$AN1959&gt;=8),VLOOKUP($AN1959,得点換算表!$I$15:$J$19,2),"")</f>
        <v/>
      </c>
      <c r="AP1959" s="105"/>
    </row>
    <row r="1960" spans="1:42" x14ac:dyDescent="0.15">
      <c r="A1960" s="11"/>
      <c r="B1960" s="12"/>
      <c r="C1960" s="13"/>
      <c r="D1960" s="13"/>
      <c r="E1960" s="14"/>
      <c r="F1960" s="14"/>
      <c r="G1960" s="14"/>
      <c r="H1960" s="14"/>
      <c r="I1960" s="15"/>
      <c r="J1960" s="14"/>
      <c r="K1960" s="13"/>
      <c r="L1960" s="14"/>
      <c r="M1960" s="14"/>
      <c r="N1960" s="14"/>
      <c r="O1960" s="14"/>
      <c r="P1960" s="198"/>
      <c r="Q1960" s="198"/>
      <c r="R1960" s="198"/>
      <c r="S1960" s="198"/>
      <c r="T1960" s="198"/>
      <c r="U1960" s="198"/>
      <c r="V1960" s="198"/>
      <c r="W1960" s="202">
        <f t="shared" si="100"/>
        <v>0</v>
      </c>
      <c r="X1960" s="14"/>
      <c r="Y1960" s="14"/>
      <c r="Z1960" s="108"/>
      <c r="AA1960" s="114"/>
      <c r="AB1960" s="129"/>
      <c r="AC1960" s="128"/>
      <c r="AD1960" s="142" t="str">
        <f t="shared" si="101"/>
        <v/>
      </c>
      <c r="AE1960" s="142" t="str">
        <f>IF($E1960&lt;&gt;"",IF($AD1960=1,VLOOKUP($E1960,得点換算表!$C$5:$D$14,2),VLOOKUP($E1960,得点換算表!$E$5:$F$14,2)),"")</f>
        <v/>
      </c>
      <c r="AF1960" s="142" t="str">
        <f>IF($F1960&lt;&gt;"",IF($AD1960=1,VLOOKUP($F1960,得点換算表!$C$15:$D$24,2),VLOOKUP($F1960,得点換算表!$E$15:$F$24,2)),"")</f>
        <v/>
      </c>
      <c r="AG1960" s="142" t="str">
        <f>IF($G1960&lt;&gt;"",IF($AD1960=1,VLOOKUP($G1960,得点換算表!$C$25:$D$34,2),VLOOKUP($G1960,得点換算表!$E$25:$F$34,2)),"")</f>
        <v/>
      </c>
      <c r="AH1960" s="142" t="str">
        <f>IF($H1960&lt;&gt;"",IF($AD1960=1,VLOOKUP($H1960,得点換算表!$C$35:$D$44,2),VLOOKUP($H1960,得点換算表!$E$35:$F$44,2)),"")</f>
        <v/>
      </c>
      <c r="AI1960" s="142" t="str">
        <f>IF($I1960&lt;&gt;"",IF($AD1960=1,VLOOKUP($I1960,得点換算表!$C$45:$D$55,2),VLOOKUP($I1960,得点換算表!$E$45:$F$55,2)),"")</f>
        <v/>
      </c>
      <c r="AJ1960" s="142" t="str">
        <f>IF($J1960&lt;&gt;"",IF($AD1960=1,VLOOKUP($J1960,得点換算表!$C$56:$D$65,2),VLOOKUP($J1960,得点換算表!$E$56:$F$65,2)),"")</f>
        <v/>
      </c>
      <c r="AK1960" s="142" t="str">
        <f>IF($K1960&lt;&gt;"",IF($AD1960=1,VLOOKUP($K1960,得点換算表!$C$66:$D$76,2),VLOOKUP($K1960,得点換算表!$E$66:$F$76,2)),"")</f>
        <v/>
      </c>
      <c r="AL1960" s="142" t="str">
        <f>IF($L1960&lt;&gt;"",IF($AD1960=1,VLOOKUP($L1960,得点換算表!$C$77:$D$86,2),VLOOKUP($L1960,得点換算表!$E$77:$F$86,2)),"")</f>
        <v/>
      </c>
      <c r="AM1960" s="142" t="str">
        <f>IF($M1960&lt;&gt;"",IF($AD1960=1,VLOOKUP($M1960,得点換算表!$C$87:$D$96,2),VLOOKUP($M1960,得点換算表!$E$87:$F$96,2)),"")</f>
        <v/>
      </c>
      <c r="AN1960" s="142" t="str">
        <f t="shared" si="102"/>
        <v/>
      </c>
      <c r="AO1960" s="143" t="str">
        <f>IF(AND($AN1960&lt;&gt;"",$AN1960&gt;=8),VLOOKUP($AN1960,得点換算表!$I$15:$J$19,2),"")</f>
        <v/>
      </c>
      <c r="AP1960" s="105"/>
    </row>
    <row r="1961" spans="1:42" x14ac:dyDescent="0.15">
      <c r="A1961" s="11"/>
      <c r="B1961" s="12"/>
      <c r="C1961" s="13"/>
      <c r="D1961" s="13"/>
      <c r="E1961" s="14"/>
      <c r="F1961" s="14"/>
      <c r="G1961" s="14"/>
      <c r="H1961" s="14"/>
      <c r="I1961" s="15"/>
      <c r="J1961" s="14"/>
      <c r="K1961" s="13"/>
      <c r="L1961" s="14"/>
      <c r="M1961" s="14"/>
      <c r="N1961" s="14"/>
      <c r="O1961" s="14"/>
      <c r="P1961" s="198"/>
      <c r="Q1961" s="198"/>
      <c r="R1961" s="198"/>
      <c r="S1961" s="198"/>
      <c r="T1961" s="198"/>
      <c r="U1961" s="198"/>
      <c r="V1961" s="198"/>
      <c r="W1961" s="202">
        <f t="shared" si="100"/>
        <v>0</v>
      </c>
      <c r="X1961" s="14"/>
      <c r="Y1961" s="14"/>
      <c r="Z1961" s="108"/>
      <c r="AA1961" s="114"/>
      <c r="AB1961" s="129"/>
      <c r="AC1961" s="128"/>
      <c r="AD1961" s="142" t="str">
        <f t="shared" si="101"/>
        <v/>
      </c>
      <c r="AE1961" s="142" t="str">
        <f>IF($E1961&lt;&gt;"",IF($AD1961=1,VLOOKUP($E1961,得点換算表!$C$5:$D$14,2),VLOOKUP($E1961,得点換算表!$E$5:$F$14,2)),"")</f>
        <v/>
      </c>
      <c r="AF1961" s="142" t="str">
        <f>IF($F1961&lt;&gt;"",IF($AD1961=1,VLOOKUP($F1961,得点換算表!$C$15:$D$24,2),VLOOKUP($F1961,得点換算表!$E$15:$F$24,2)),"")</f>
        <v/>
      </c>
      <c r="AG1961" s="142" t="str">
        <f>IF($G1961&lt;&gt;"",IF($AD1961=1,VLOOKUP($G1961,得点換算表!$C$25:$D$34,2),VLOOKUP($G1961,得点換算表!$E$25:$F$34,2)),"")</f>
        <v/>
      </c>
      <c r="AH1961" s="142" t="str">
        <f>IF($H1961&lt;&gt;"",IF($AD1961=1,VLOOKUP($H1961,得点換算表!$C$35:$D$44,2),VLOOKUP($H1961,得点換算表!$E$35:$F$44,2)),"")</f>
        <v/>
      </c>
      <c r="AI1961" s="142" t="str">
        <f>IF($I1961&lt;&gt;"",IF($AD1961=1,VLOOKUP($I1961,得点換算表!$C$45:$D$55,2),VLOOKUP($I1961,得点換算表!$E$45:$F$55,2)),"")</f>
        <v/>
      </c>
      <c r="AJ1961" s="142" t="str">
        <f>IF($J1961&lt;&gt;"",IF($AD1961=1,VLOOKUP($J1961,得点換算表!$C$56:$D$65,2),VLOOKUP($J1961,得点換算表!$E$56:$F$65,2)),"")</f>
        <v/>
      </c>
      <c r="AK1961" s="142" t="str">
        <f>IF($K1961&lt;&gt;"",IF($AD1961=1,VLOOKUP($K1961,得点換算表!$C$66:$D$76,2),VLOOKUP($K1961,得点換算表!$E$66:$F$76,2)),"")</f>
        <v/>
      </c>
      <c r="AL1961" s="142" t="str">
        <f>IF($L1961&lt;&gt;"",IF($AD1961=1,VLOOKUP($L1961,得点換算表!$C$77:$D$86,2),VLOOKUP($L1961,得点換算表!$E$77:$F$86,2)),"")</f>
        <v/>
      </c>
      <c r="AM1961" s="142" t="str">
        <f>IF($M1961&lt;&gt;"",IF($AD1961=1,VLOOKUP($M1961,得点換算表!$C$87:$D$96,2),VLOOKUP($M1961,得点換算表!$E$87:$F$96,2)),"")</f>
        <v/>
      </c>
      <c r="AN1961" s="142" t="str">
        <f t="shared" si="102"/>
        <v/>
      </c>
      <c r="AO1961" s="143" t="str">
        <f>IF(AND($AN1961&lt;&gt;"",$AN1961&gt;=8),VLOOKUP($AN1961,得点換算表!$I$15:$J$19,2),"")</f>
        <v/>
      </c>
      <c r="AP1961" s="105"/>
    </row>
    <row r="1962" spans="1:42" x14ac:dyDescent="0.15">
      <c r="A1962" s="11"/>
      <c r="B1962" s="12"/>
      <c r="C1962" s="13"/>
      <c r="D1962" s="13"/>
      <c r="E1962" s="14"/>
      <c r="F1962" s="14"/>
      <c r="G1962" s="14"/>
      <c r="H1962" s="14"/>
      <c r="I1962" s="15"/>
      <c r="J1962" s="14"/>
      <c r="K1962" s="13"/>
      <c r="L1962" s="14"/>
      <c r="M1962" s="14"/>
      <c r="N1962" s="14"/>
      <c r="O1962" s="14"/>
      <c r="P1962" s="198"/>
      <c r="Q1962" s="198"/>
      <c r="R1962" s="198"/>
      <c r="S1962" s="198"/>
      <c r="T1962" s="198"/>
      <c r="U1962" s="198"/>
      <c r="V1962" s="198"/>
      <c r="W1962" s="202">
        <f t="shared" si="100"/>
        <v>0</v>
      </c>
      <c r="X1962" s="14"/>
      <c r="Y1962" s="14"/>
      <c r="Z1962" s="108"/>
      <c r="AA1962" s="114"/>
      <c r="AB1962" s="129"/>
      <c r="AC1962" s="128"/>
      <c r="AD1962" s="142" t="str">
        <f t="shared" si="101"/>
        <v/>
      </c>
      <c r="AE1962" s="142" t="str">
        <f>IF($E1962&lt;&gt;"",IF($AD1962=1,VLOOKUP($E1962,得点換算表!$C$5:$D$14,2),VLOOKUP($E1962,得点換算表!$E$5:$F$14,2)),"")</f>
        <v/>
      </c>
      <c r="AF1962" s="142" t="str">
        <f>IF($F1962&lt;&gt;"",IF($AD1962=1,VLOOKUP($F1962,得点換算表!$C$15:$D$24,2),VLOOKUP($F1962,得点換算表!$E$15:$F$24,2)),"")</f>
        <v/>
      </c>
      <c r="AG1962" s="142" t="str">
        <f>IF($G1962&lt;&gt;"",IF($AD1962=1,VLOOKUP($G1962,得点換算表!$C$25:$D$34,2),VLOOKUP($G1962,得点換算表!$E$25:$F$34,2)),"")</f>
        <v/>
      </c>
      <c r="AH1962" s="142" t="str">
        <f>IF($H1962&lt;&gt;"",IF($AD1962=1,VLOOKUP($H1962,得点換算表!$C$35:$D$44,2),VLOOKUP($H1962,得点換算表!$E$35:$F$44,2)),"")</f>
        <v/>
      </c>
      <c r="AI1962" s="142" t="str">
        <f>IF($I1962&lt;&gt;"",IF($AD1962=1,VLOOKUP($I1962,得点換算表!$C$45:$D$55,2),VLOOKUP($I1962,得点換算表!$E$45:$F$55,2)),"")</f>
        <v/>
      </c>
      <c r="AJ1962" s="142" t="str">
        <f>IF($J1962&lt;&gt;"",IF($AD1962=1,VLOOKUP($J1962,得点換算表!$C$56:$D$65,2),VLOOKUP($J1962,得点換算表!$E$56:$F$65,2)),"")</f>
        <v/>
      </c>
      <c r="AK1962" s="142" t="str">
        <f>IF($K1962&lt;&gt;"",IF($AD1962=1,VLOOKUP($K1962,得点換算表!$C$66:$D$76,2),VLOOKUP($K1962,得点換算表!$E$66:$F$76,2)),"")</f>
        <v/>
      </c>
      <c r="AL1962" s="142" t="str">
        <f>IF($L1962&lt;&gt;"",IF($AD1962=1,VLOOKUP($L1962,得点換算表!$C$77:$D$86,2),VLOOKUP($L1962,得点換算表!$E$77:$F$86,2)),"")</f>
        <v/>
      </c>
      <c r="AM1962" s="142" t="str">
        <f>IF($M1962&lt;&gt;"",IF($AD1962=1,VLOOKUP($M1962,得点換算表!$C$87:$D$96,2),VLOOKUP($M1962,得点換算表!$E$87:$F$96,2)),"")</f>
        <v/>
      </c>
      <c r="AN1962" s="142" t="str">
        <f t="shared" si="102"/>
        <v/>
      </c>
      <c r="AO1962" s="143" t="str">
        <f>IF(AND($AN1962&lt;&gt;"",$AN1962&gt;=8),VLOOKUP($AN1962,得点換算表!$I$15:$J$19,2),"")</f>
        <v/>
      </c>
      <c r="AP1962" s="105"/>
    </row>
    <row r="1963" spans="1:42" x14ac:dyDescent="0.15">
      <c r="A1963" s="11"/>
      <c r="B1963" s="12"/>
      <c r="C1963" s="13"/>
      <c r="D1963" s="13"/>
      <c r="E1963" s="14"/>
      <c r="F1963" s="14"/>
      <c r="G1963" s="14"/>
      <c r="H1963" s="14"/>
      <c r="I1963" s="15"/>
      <c r="J1963" s="14"/>
      <c r="K1963" s="13"/>
      <c r="L1963" s="14"/>
      <c r="M1963" s="14"/>
      <c r="N1963" s="14"/>
      <c r="O1963" s="14"/>
      <c r="P1963" s="198"/>
      <c r="Q1963" s="198"/>
      <c r="R1963" s="198"/>
      <c r="S1963" s="198"/>
      <c r="T1963" s="198"/>
      <c r="U1963" s="198"/>
      <c r="V1963" s="198"/>
      <c r="W1963" s="202">
        <f t="shared" si="100"/>
        <v>0</v>
      </c>
      <c r="X1963" s="14"/>
      <c r="Y1963" s="14"/>
      <c r="Z1963" s="108"/>
      <c r="AA1963" s="114"/>
      <c r="AB1963" s="129"/>
      <c r="AC1963" s="128"/>
      <c r="AD1963" s="142" t="str">
        <f t="shared" si="101"/>
        <v/>
      </c>
      <c r="AE1963" s="142" t="str">
        <f>IF($E1963&lt;&gt;"",IF($AD1963=1,VLOOKUP($E1963,得点換算表!$C$5:$D$14,2),VLOOKUP($E1963,得点換算表!$E$5:$F$14,2)),"")</f>
        <v/>
      </c>
      <c r="AF1963" s="142" t="str">
        <f>IF($F1963&lt;&gt;"",IF($AD1963=1,VLOOKUP($F1963,得点換算表!$C$15:$D$24,2),VLOOKUP($F1963,得点換算表!$E$15:$F$24,2)),"")</f>
        <v/>
      </c>
      <c r="AG1963" s="142" t="str">
        <f>IF($G1963&lt;&gt;"",IF($AD1963=1,VLOOKUP($G1963,得点換算表!$C$25:$D$34,2),VLOOKUP($G1963,得点換算表!$E$25:$F$34,2)),"")</f>
        <v/>
      </c>
      <c r="AH1963" s="142" t="str">
        <f>IF($H1963&lt;&gt;"",IF($AD1963=1,VLOOKUP($H1963,得点換算表!$C$35:$D$44,2),VLOOKUP($H1963,得点換算表!$E$35:$F$44,2)),"")</f>
        <v/>
      </c>
      <c r="AI1963" s="142" t="str">
        <f>IF($I1963&lt;&gt;"",IF($AD1963=1,VLOOKUP($I1963,得点換算表!$C$45:$D$55,2),VLOOKUP($I1963,得点換算表!$E$45:$F$55,2)),"")</f>
        <v/>
      </c>
      <c r="AJ1963" s="142" t="str">
        <f>IF($J1963&lt;&gt;"",IF($AD1963=1,VLOOKUP($J1963,得点換算表!$C$56:$D$65,2),VLOOKUP($J1963,得点換算表!$E$56:$F$65,2)),"")</f>
        <v/>
      </c>
      <c r="AK1963" s="142" t="str">
        <f>IF($K1963&lt;&gt;"",IF($AD1963=1,VLOOKUP($K1963,得点換算表!$C$66:$D$76,2),VLOOKUP($K1963,得点換算表!$E$66:$F$76,2)),"")</f>
        <v/>
      </c>
      <c r="AL1963" s="142" t="str">
        <f>IF($L1963&lt;&gt;"",IF($AD1963=1,VLOOKUP($L1963,得点換算表!$C$77:$D$86,2),VLOOKUP($L1963,得点換算表!$E$77:$F$86,2)),"")</f>
        <v/>
      </c>
      <c r="AM1963" s="142" t="str">
        <f>IF($M1963&lt;&gt;"",IF($AD1963=1,VLOOKUP($M1963,得点換算表!$C$87:$D$96,2),VLOOKUP($M1963,得点換算表!$E$87:$F$96,2)),"")</f>
        <v/>
      </c>
      <c r="AN1963" s="142" t="str">
        <f t="shared" si="102"/>
        <v/>
      </c>
      <c r="AO1963" s="143" t="str">
        <f>IF(AND($AN1963&lt;&gt;"",$AN1963&gt;=8),VLOOKUP($AN1963,得点換算表!$I$15:$J$19,2),"")</f>
        <v/>
      </c>
      <c r="AP1963" s="105"/>
    </row>
    <row r="1964" spans="1:42" x14ac:dyDescent="0.15">
      <c r="A1964" s="11"/>
      <c r="B1964" s="12"/>
      <c r="C1964" s="13"/>
      <c r="D1964" s="13"/>
      <c r="E1964" s="14"/>
      <c r="F1964" s="14"/>
      <c r="G1964" s="14"/>
      <c r="H1964" s="14"/>
      <c r="I1964" s="15"/>
      <c r="J1964" s="14"/>
      <c r="K1964" s="13"/>
      <c r="L1964" s="14"/>
      <c r="M1964" s="14"/>
      <c r="N1964" s="14"/>
      <c r="O1964" s="14"/>
      <c r="P1964" s="198"/>
      <c r="Q1964" s="198"/>
      <c r="R1964" s="198"/>
      <c r="S1964" s="198"/>
      <c r="T1964" s="198"/>
      <c r="U1964" s="198"/>
      <c r="V1964" s="198"/>
      <c r="W1964" s="202">
        <f t="shared" si="100"/>
        <v>0</v>
      </c>
      <c r="X1964" s="14"/>
      <c r="Y1964" s="14"/>
      <c r="Z1964" s="108"/>
      <c r="AA1964" s="114"/>
      <c r="AB1964" s="129"/>
      <c r="AC1964" s="128"/>
      <c r="AD1964" s="142" t="str">
        <f t="shared" si="101"/>
        <v/>
      </c>
      <c r="AE1964" s="142" t="str">
        <f>IF($E1964&lt;&gt;"",IF($AD1964=1,VLOOKUP($E1964,得点換算表!$C$5:$D$14,2),VLOOKUP($E1964,得点換算表!$E$5:$F$14,2)),"")</f>
        <v/>
      </c>
      <c r="AF1964" s="142" t="str">
        <f>IF($F1964&lt;&gt;"",IF($AD1964=1,VLOOKUP($F1964,得点換算表!$C$15:$D$24,2),VLOOKUP($F1964,得点換算表!$E$15:$F$24,2)),"")</f>
        <v/>
      </c>
      <c r="AG1964" s="142" t="str">
        <f>IF($G1964&lt;&gt;"",IF($AD1964=1,VLOOKUP($G1964,得点換算表!$C$25:$D$34,2),VLOOKUP($G1964,得点換算表!$E$25:$F$34,2)),"")</f>
        <v/>
      </c>
      <c r="AH1964" s="142" t="str">
        <f>IF($H1964&lt;&gt;"",IF($AD1964=1,VLOOKUP($H1964,得点換算表!$C$35:$D$44,2),VLOOKUP($H1964,得点換算表!$E$35:$F$44,2)),"")</f>
        <v/>
      </c>
      <c r="AI1964" s="142" t="str">
        <f>IF($I1964&lt;&gt;"",IF($AD1964=1,VLOOKUP($I1964,得点換算表!$C$45:$D$55,2),VLOOKUP($I1964,得点換算表!$E$45:$F$55,2)),"")</f>
        <v/>
      </c>
      <c r="AJ1964" s="142" t="str">
        <f>IF($J1964&lt;&gt;"",IF($AD1964=1,VLOOKUP($J1964,得点換算表!$C$56:$D$65,2),VLOOKUP($J1964,得点換算表!$E$56:$F$65,2)),"")</f>
        <v/>
      </c>
      <c r="AK1964" s="142" t="str">
        <f>IF($K1964&lt;&gt;"",IF($AD1964=1,VLOOKUP($K1964,得点換算表!$C$66:$D$76,2),VLOOKUP($K1964,得点換算表!$E$66:$F$76,2)),"")</f>
        <v/>
      </c>
      <c r="AL1964" s="142" t="str">
        <f>IF($L1964&lt;&gt;"",IF($AD1964=1,VLOOKUP($L1964,得点換算表!$C$77:$D$86,2),VLOOKUP($L1964,得点換算表!$E$77:$F$86,2)),"")</f>
        <v/>
      </c>
      <c r="AM1964" s="142" t="str">
        <f>IF($M1964&lt;&gt;"",IF($AD1964=1,VLOOKUP($M1964,得点換算表!$C$87:$D$96,2),VLOOKUP($M1964,得点換算表!$E$87:$F$96,2)),"")</f>
        <v/>
      </c>
      <c r="AN1964" s="142" t="str">
        <f t="shared" si="102"/>
        <v/>
      </c>
      <c r="AO1964" s="143" t="str">
        <f>IF(AND($AN1964&lt;&gt;"",$AN1964&gt;=8),VLOOKUP($AN1964,得点換算表!$I$15:$J$19,2),"")</f>
        <v/>
      </c>
      <c r="AP1964" s="105"/>
    </row>
    <row r="1965" spans="1:42" x14ac:dyDescent="0.15">
      <c r="A1965" s="11"/>
      <c r="B1965" s="12"/>
      <c r="C1965" s="13"/>
      <c r="D1965" s="13"/>
      <c r="E1965" s="14"/>
      <c r="F1965" s="14"/>
      <c r="G1965" s="14"/>
      <c r="H1965" s="14"/>
      <c r="I1965" s="15"/>
      <c r="J1965" s="14"/>
      <c r="K1965" s="13"/>
      <c r="L1965" s="14"/>
      <c r="M1965" s="14"/>
      <c r="N1965" s="14"/>
      <c r="O1965" s="14"/>
      <c r="P1965" s="198"/>
      <c r="Q1965" s="198"/>
      <c r="R1965" s="198"/>
      <c r="S1965" s="198"/>
      <c r="T1965" s="198"/>
      <c r="U1965" s="198"/>
      <c r="V1965" s="198"/>
      <c r="W1965" s="202">
        <f t="shared" si="100"/>
        <v>0</v>
      </c>
      <c r="X1965" s="14"/>
      <c r="Y1965" s="14"/>
      <c r="Z1965" s="108"/>
      <c r="AA1965" s="114"/>
      <c r="AB1965" s="129"/>
      <c r="AC1965" s="128"/>
      <c r="AD1965" s="142" t="str">
        <f t="shared" si="101"/>
        <v/>
      </c>
      <c r="AE1965" s="142" t="str">
        <f>IF($E1965&lt;&gt;"",IF($AD1965=1,VLOOKUP($E1965,得点換算表!$C$5:$D$14,2),VLOOKUP($E1965,得点換算表!$E$5:$F$14,2)),"")</f>
        <v/>
      </c>
      <c r="AF1965" s="142" t="str">
        <f>IF($F1965&lt;&gt;"",IF($AD1965=1,VLOOKUP($F1965,得点換算表!$C$15:$D$24,2),VLOOKUP($F1965,得点換算表!$E$15:$F$24,2)),"")</f>
        <v/>
      </c>
      <c r="AG1965" s="142" t="str">
        <f>IF($G1965&lt;&gt;"",IF($AD1965=1,VLOOKUP($G1965,得点換算表!$C$25:$D$34,2),VLOOKUP($G1965,得点換算表!$E$25:$F$34,2)),"")</f>
        <v/>
      </c>
      <c r="AH1965" s="142" t="str">
        <f>IF($H1965&lt;&gt;"",IF($AD1965=1,VLOOKUP($H1965,得点換算表!$C$35:$D$44,2),VLOOKUP($H1965,得点換算表!$E$35:$F$44,2)),"")</f>
        <v/>
      </c>
      <c r="AI1965" s="142" t="str">
        <f>IF($I1965&lt;&gt;"",IF($AD1965=1,VLOOKUP($I1965,得点換算表!$C$45:$D$55,2),VLOOKUP($I1965,得点換算表!$E$45:$F$55,2)),"")</f>
        <v/>
      </c>
      <c r="AJ1965" s="142" t="str">
        <f>IF($J1965&lt;&gt;"",IF($AD1965=1,VLOOKUP($J1965,得点換算表!$C$56:$D$65,2),VLOOKUP($J1965,得点換算表!$E$56:$F$65,2)),"")</f>
        <v/>
      </c>
      <c r="AK1965" s="142" t="str">
        <f>IF($K1965&lt;&gt;"",IF($AD1965=1,VLOOKUP($K1965,得点換算表!$C$66:$D$76,2),VLOOKUP($K1965,得点換算表!$E$66:$F$76,2)),"")</f>
        <v/>
      </c>
      <c r="AL1965" s="142" t="str">
        <f>IF($L1965&lt;&gt;"",IF($AD1965=1,VLOOKUP($L1965,得点換算表!$C$77:$D$86,2),VLOOKUP($L1965,得点換算表!$E$77:$F$86,2)),"")</f>
        <v/>
      </c>
      <c r="AM1965" s="142" t="str">
        <f>IF($M1965&lt;&gt;"",IF($AD1965=1,VLOOKUP($M1965,得点換算表!$C$87:$D$96,2),VLOOKUP($M1965,得点換算表!$E$87:$F$96,2)),"")</f>
        <v/>
      </c>
      <c r="AN1965" s="142" t="str">
        <f t="shared" si="102"/>
        <v/>
      </c>
      <c r="AO1965" s="143" t="str">
        <f>IF(AND($AN1965&lt;&gt;"",$AN1965&gt;=8),VLOOKUP($AN1965,得点換算表!$I$15:$J$19,2),"")</f>
        <v/>
      </c>
      <c r="AP1965" s="105"/>
    </row>
    <row r="1966" spans="1:42" x14ac:dyDescent="0.15">
      <c r="A1966" s="11"/>
      <c r="B1966" s="12"/>
      <c r="C1966" s="13"/>
      <c r="D1966" s="13"/>
      <c r="E1966" s="14"/>
      <c r="F1966" s="14"/>
      <c r="G1966" s="14"/>
      <c r="H1966" s="14"/>
      <c r="I1966" s="15"/>
      <c r="J1966" s="14"/>
      <c r="K1966" s="13"/>
      <c r="L1966" s="14"/>
      <c r="M1966" s="14"/>
      <c r="N1966" s="14"/>
      <c r="O1966" s="14"/>
      <c r="P1966" s="198"/>
      <c r="Q1966" s="198"/>
      <c r="R1966" s="198"/>
      <c r="S1966" s="198"/>
      <c r="T1966" s="198"/>
      <c r="U1966" s="198"/>
      <c r="V1966" s="198"/>
      <c r="W1966" s="202">
        <f t="shared" si="100"/>
        <v>0</v>
      </c>
      <c r="X1966" s="14"/>
      <c r="Y1966" s="14"/>
      <c r="Z1966" s="108"/>
      <c r="AA1966" s="114"/>
      <c r="AB1966" s="129"/>
      <c r="AC1966" s="128"/>
      <c r="AD1966" s="142" t="str">
        <f t="shared" si="101"/>
        <v/>
      </c>
      <c r="AE1966" s="142" t="str">
        <f>IF($E1966&lt;&gt;"",IF($AD1966=1,VLOOKUP($E1966,得点換算表!$C$5:$D$14,2),VLOOKUP($E1966,得点換算表!$E$5:$F$14,2)),"")</f>
        <v/>
      </c>
      <c r="AF1966" s="142" t="str">
        <f>IF($F1966&lt;&gt;"",IF($AD1966=1,VLOOKUP($F1966,得点換算表!$C$15:$D$24,2),VLOOKUP($F1966,得点換算表!$E$15:$F$24,2)),"")</f>
        <v/>
      </c>
      <c r="AG1966" s="142" t="str">
        <f>IF($G1966&lt;&gt;"",IF($AD1966=1,VLOOKUP($G1966,得点換算表!$C$25:$D$34,2),VLOOKUP($G1966,得点換算表!$E$25:$F$34,2)),"")</f>
        <v/>
      </c>
      <c r="AH1966" s="142" t="str">
        <f>IF($H1966&lt;&gt;"",IF($AD1966=1,VLOOKUP($H1966,得点換算表!$C$35:$D$44,2),VLOOKUP($H1966,得点換算表!$E$35:$F$44,2)),"")</f>
        <v/>
      </c>
      <c r="AI1966" s="142" t="str">
        <f>IF($I1966&lt;&gt;"",IF($AD1966=1,VLOOKUP($I1966,得点換算表!$C$45:$D$55,2),VLOOKUP($I1966,得点換算表!$E$45:$F$55,2)),"")</f>
        <v/>
      </c>
      <c r="AJ1966" s="142" t="str">
        <f>IF($J1966&lt;&gt;"",IF($AD1966=1,VLOOKUP($J1966,得点換算表!$C$56:$D$65,2),VLOOKUP($J1966,得点換算表!$E$56:$F$65,2)),"")</f>
        <v/>
      </c>
      <c r="AK1966" s="142" t="str">
        <f>IF($K1966&lt;&gt;"",IF($AD1966=1,VLOOKUP($K1966,得点換算表!$C$66:$D$76,2),VLOOKUP($K1966,得点換算表!$E$66:$F$76,2)),"")</f>
        <v/>
      </c>
      <c r="AL1966" s="142" t="str">
        <f>IF($L1966&lt;&gt;"",IF($AD1966=1,VLOOKUP($L1966,得点換算表!$C$77:$D$86,2),VLOOKUP($L1966,得点換算表!$E$77:$F$86,2)),"")</f>
        <v/>
      </c>
      <c r="AM1966" s="142" t="str">
        <f>IF($M1966&lt;&gt;"",IF($AD1966=1,VLOOKUP($M1966,得点換算表!$C$87:$D$96,2),VLOOKUP($M1966,得点換算表!$E$87:$F$96,2)),"")</f>
        <v/>
      </c>
      <c r="AN1966" s="142" t="str">
        <f t="shared" si="102"/>
        <v/>
      </c>
      <c r="AO1966" s="143" t="str">
        <f>IF(AND($AN1966&lt;&gt;"",$AN1966&gt;=8),VLOOKUP($AN1966,得点換算表!$I$15:$J$19,2),"")</f>
        <v/>
      </c>
      <c r="AP1966" s="105"/>
    </row>
    <row r="1967" spans="1:42" x14ac:dyDescent="0.15">
      <c r="A1967" s="11"/>
      <c r="B1967" s="12"/>
      <c r="C1967" s="13"/>
      <c r="D1967" s="13"/>
      <c r="E1967" s="14"/>
      <c r="F1967" s="14"/>
      <c r="G1967" s="14"/>
      <c r="H1967" s="14"/>
      <c r="I1967" s="15"/>
      <c r="J1967" s="14"/>
      <c r="K1967" s="13"/>
      <c r="L1967" s="14"/>
      <c r="M1967" s="14"/>
      <c r="N1967" s="14"/>
      <c r="O1967" s="14"/>
      <c r="P1967" s="198"/>
      <c r="Q1967" s="198"/>
      <c r="R1967" s="198"/>
      <c r="S1967" s="198"/>
      <c r="T1967" s="198"/>
      <c r="U1967" s="198"/>
      <c r="V1967" s="198"/>
      <c r="W1967" s="202">
        <f t="shared" si="100"/>
        <v>0</v>
      </c>
      <c r="X1967" s="14"/>
      <c r="Y1967" s="14"/>
      <c r="Z1967" s="108"/>
      <c r="AA1967" s="114"/>
      <c r="AB1967" s="129"/>
      <c r="AC1967" s="128"/>
      <c r="AD1967" s="142" t="str">
        <f t="shared" si="101"/>
        <v/>
      </c>
      <c r="AE1967" s="142" t="str">
        <f>IF($E1967&lt;&gt;"",IF($AD1967=1,VLOOKUP($E1967,得点換算表!$C$5:$D$14,2),VLOOKUP($E1967,得点換算表!$E$5:$F$14,2)),"")</f>
        <v/>
      </c>
      <c r="AF1967" s="142" t="str">
        <f>IF($F1967&lt;&gt;"",IF($AD1967=1,VLOOKUP($F1967,得点換算表!$C$15:$D$24,2),VLOOKUP($F1967,得点換算表!$E$15:$F$24,2)),"")</f>
        <v/>
      </c>
      <c r="AG1967" s="142" t="str">
        <f>IF($G1967&lt;&gt;"",IF($AD1967=1,VLOOKUP($G1967,得点換算表!$C$25:$D$34,2),VLOOKUP($G1967,得点換算表!$E$25:$F$34,2)),"")</f>
        <v/>
      </c>
      <c r="AH1967" s="142" t="str">
        <f>IF($H1967&lt;&gt;"",IF($AD1967=1,VLOOKUP($H1967,得点換算表!$C$35:$D$44,2),VLOOKUP($H1967,得点換算表!$E$35:$F$44,2)),"")</f>
        <v/>
      </c>
      <c r="AI1967" s="142" t="str">
        <f>IF($I1967&lt;&gt;"",IF($AD1967=1,VLOOKUP($I1967,得点換算表!$C$45:$D$55,2),VLOOKUP($I1967,得点換算表!$E$45:$F$55,2)),"")</f>
        <v/>
      </c>
      <c r="AJ1967" s="142" t="str">
        <f>IF($J1967&lt;&gt;"",IF($AD1967=1,VLOOKUP($J1967,得点換算表!$C$56:$D$65,2),VLOOKUP($J1967,得点換算表!$E$56:$F$65,2)),"")</f>
        <v/>
      </c>
      <c r="AK1967" s="142" t="str">
        <f>IF($K1967&lt;&gt;"",IF($AD1967=1,VLOOKUP($K1967,得点換算表!$C$66:$D$76,2),VLOOKUP($K1967,得点換算表!$E$66:$F$76,2)),"")</f>
        <v/>
      </c>
      <c r="AL1967" s="142" t="str">
        <f>IF($L1967&lt;&gt;"",IF($AD1967=1,VLOOKUP($L1967,得点換算表!$C$77:$D$86,2),VLOOKUP($L1967,得点換算表!$E$77:$F$86,2)),"")</f>
        <v/>
      </c>
      <c r="AM1967" s="142" t="str">
        <f>IF($M1967&lt;&gt;"",IF($AD1967=1,VLOOKUP($M1967,得点換算表!$C$87:$D$96,2),VLOOKUP($M1967,得点換算表!$E$87:$F$96,2)),"")</f>
        <v/>
      </c>
      <c r="AN1967" s="142" t="str">
        <f t="shared" si="102"/>
        <v/>
      </c>
      <c r="AO1967" s="143" t="str">
        <f>IF(AND($AN1967&lt;&gt;"",$AN1967&gt;=8),VLOOKUP($AN1967,得点換算表!$I$15:$J$19,2),"")</f>
        <v/>
      </c>
      <c r="AP1967" s="105"/>
    </row>
    <row r="1968" spans="1:42" x14ac:dyDescent="0.15">
      <c r="A1968" s="11"/>
      <c r="B1968" s="12"/>
      <c r="C1968" s="13"/>
      <c r="D1968" s="13"/>
      <c r="E1968" s="14"/>
      <c r="F1968" s="14"/>
      <c r="G1968" s="14"/>
      <c r="H1968" s="14"/>
      <c r="I1968" s="15"/>
      <c r="J1968" s="14"/>
      <c r="K1968" s="13"/>
      <c r="L1968" s="14"/>
      <c r="M1968" s="14"/>
      <c r="N1968" s="14"/>
      <c r="O1968" s="14"/>
      <c r="P1968" s="198"/>
      <c r="Q1968" s="198"/>
      <c r="R1968" s="198"/>
      <c r="S1968" s="198"/>
      <c r="T1968" s="198"/>
      <c r="U1968" s="198"/>
      <c r="V1968" s="198"/>
      <c r="W1968" s="202">
        <f t="shared" si="100"/>
        <v>0</v>
      </c>
      <c r="X1968" s="14"/>
      <c r="Y1968" s="14"/>
      <c r="Z1968" s="108"/>
      <c r="AA1968" s="114"/>
      <c r="AB1968" s="129"/>
      <c r="AC1968" s="128"/>
      <c r="AD1968" s="142" t="str">
        <f t="shared" si="101"/>
        <v/>
      </c>
      <c r="AE1968" s="142" t="str">
        <f>IF($E1968&lt;&gt;"",IF($AD1968=1,VLOOKUP($E1968,得点換算表!$C$5:$D$14,2),VLOOKUP($E1968,得点換算表!$E$5:$F$14,2)),"")</f>
        <v/>
      </c>
      <c r="AF1968" s="142" t="str">
        <f>IF($F1968&lt;&gt;"",IF($AD1968=1,VLOOKUP($F1968,得点換算表!$C$15:$D$24,2),VLOOKUP($F1968,得点換算表!$E$15:$F$24,2)),"")</f>
        <v/>
      </c>
      <c r="AG1968" s="142" t="str">
        <f>IF($G1968&lt;&gt;"",IF($AD1968=1,VLOOKUP($G1968,得点換算表!$C$25:$D$34,2),VLOOKUP($G1968,得点換算表!$E$25:$F$34,2)),"")</f>
        <v/>
      </c>
      <c r="AH1968" s="142" t="str">
        <f>IF($H1968&lt;&gt;"",IF($AD1968=1,VLOOKUP($H1968,得点換算表!$C$35:$D$44,2),VLOOKUP($H1968,得点換算表!$E$35:$F$44,2)),"")</f>
        <v/>
      </c>
      <c r="AI1968" s="142" t="str">
        <f>IF($I1968&lt;&gt;"",IF($AD1968=1,VLOOKUP($I1968,得点換算表!$C$45:$D$55,2),VLOOKUP($I1968,得点換算表!$E$45:$F$55,2)),"")</f>
        <v/>
      </c>
      <c r="AJ1968" s="142" t="str">
        <f>IF($J1968&lt;&gt;"",IF($AD1968=1,VLOOKUP($J1968,得点換算表!$C$56:$D$65,2),VLOOKUP($J1968,得点換算表!$E$56:$F$65,2)),"")</f>
        <v/>
      </c>
      <c r="AK1968" s="142" t="str">
        <f>IF($K1968&lt;&gt;"",IF($AD1968=1,VLOOKUP($K1968,得点換算表!$C$66:$D$76,2),VLOOKUP($K1968,得点換算表!$E$66:$F$76,2)),"")</f>
        <v/>
      </c>
      <c r="AL1968" s="142" t="str">
        <f>IF($L1968&lt;&gt;"",IF($AD1968=1,VLOOKUP($L1968,得点換算表!$C$77:$D$86,2),VLOOKUP($L1968,得点換算表!$E$77:$F$86,2)),"")</f>
        <v/>
      </c>
      <c r="AM1968" s="142" t="str">
        <f>IF($M1968&lt;&gt;"",IF($AD1968=1,VLOOKUP($M1968,得点換算表!$C$87:$D$96,2),VLOOKUP($M1968,得点換算表!$E$87:$F$96,2)),"")</f>
        <v/>
      </c>
      <c r="AN1968" s="142" t="str">
        <f t="shared" si="102"/>
        <v/>
      </c>
      <c r="AO1968" s="143" t="str">
        <f>IF(AND($AN1968&lt;&gt;"",$AN1968&gt;=8),VLOOKUP($AN1968,得点換算表!$I$15:$J$19,2),"")</f>
        <v/>
      </c>
      <c r="AP1968" s="105"/>
    </row>
    <row r="1969" spans="1:42" x14ac:dyDescent="0.15">
      <c r="A1969" s="11"/>
      <c r="B1969" s="12"/>
      <c r="C1969" s="13"/>
      <c r="D1969" s="13"/>
      <c r="E1969" s="14"/>
      <c r="F1969" s="14"/>
      <c r="G1969" s="14"/>
      <c r="H1969" s="14"/>
      <c r="I1969" s="15"/>
      <c r="J1969" s="14"/>
      <c r="K1969" s="13"/>
      <c r="L1969" s="14"/>
      <c r="M1969" s="14"/>
      <c r="N1969" s="14"/>
      <c r="O1969" s="14"/>
      <c r="P1969" s="198"/>
      <c r="Q1969" s="198"/>
      <c r="R1969" s="198"/>
      <c r="S1969" s="198"/>
      <c r="T1969" s="198"/>
      <c r="U1969" s="198"/>
      <c r="V1969" s="198"/>
      <c r="W1969" s="202">
        <f t="shared" si="100"/>
        <v>0</v>
      </c>
      <c r="X1969" s="14"/>
      <c r="Y1969" s="14"/>
      <c r="Z1969" s="108"/>
      <c r="AA1969" s="114"/>
      <c r="AB1969" s="129"/>
      <c r="AC1969" s="128"/>
      <c r="AD1969" s="142" t="str">
        <f t="shared" si="101"/>
        <v/>
      </c>
      <c r="AE1969" s="142" t="str">
        <f>IF($E1969&lt;&gt;"",IF($AD1969=1,VLOOKUP($E1969,得点換算表!$C$5:$D$14,2),VLOOKUP($E1969,得点換算表!$E$5:$F$14,2)),"")</f>
        <v/>
      </c>
      <c r="AF1969" s="142" t="str">
        <f>IF($F1969&lt;&gt;"",IF($AD1969=1,VLOOKUP($F1969,得点換算表!$C$15:$D$24,2),VLOOKUP($F1969,得点換算表!$E$15:$F$24,2)),"")</f>
        <v/>
      </c>
      <c r="AG1969" s="142" t="str">
        <f>IF($G1969&lt;&gt;"",IF($AD1969=1,VLOOKUP($G1969,得点換算表!$C$25:$D$34,2),VLOOKUP($G1969,得点換算表!$E$25:$F$34,2)),"")</f>
        <v/>
      </c>
      <c r="AH1969" s="142" t="str">
        <f>IF($H1969&lt;&gt;"",IF($AD1969=1,VLOOKUP($H1969,得点換算表!$C$35:$D$44,2),VLOOKUP($H1969,得点換算表!$E$35:$F$44,2)),"")</f>
        <v/>
      </c>
      <c r="AI1969" s="142" t="str">
        <f>IF($I1969&lt;&gt;"",IF($AD1969=1,VLOOKUP($I1969,得点換算表!$C$45:$D$55,2),VLOOKUP($I1969,得点換算表!$E$45:$F$55,2)),"")</f>
        <v/>
      </c>
      <c r="AJ1969" s="142" t="str">
        <f>IF($J1969&lt;&gt;"",IF($AD1969=1,VLOOKUP($J1969,得点換算表!$C$56:$D$65,2),VLOOKUP($J1969,得点換算表!$E$56:$F$65,2)),"")</f>
        <v/>
      </c>
      <c r="AK1969" s="142" t="str">
        <f>IF($K1969&lt;&gt;"",IF($AD1969=1,VLOOKUP($K1969,得点換算表!$C$66:$D$76,2),VLOOKUP($K1969,得点換算表!$E$66:$F$76,2)),"")</f>
        <v/>
      </c>
      <c r="AL1969" s="142" t="str">
        <f>IF($L1969&lt;&gt;"",IF($AD1969=1,VLOOKUP($L1969,得点換算表!$C$77:$D$86,2),VLOOKUP($L1969,得点換算表!$E$77:$F$86,2)),"")</f>
        <v/>
      </c>
      <c r="AM1969" s="142" t="str">
        <f>IF($M1969&lt;&gt;"",IF($AD1969=1,VLOOKUP($M1969,得点換算表!$C$87:$D$96,2),VLOOKUP($M1969,得点換算表!$E$87:$F$96,2)),"")</f>
        <v/>
      </c>
      <c r="AN1969" s="142" t="str">
        <f t="shared" si="102"/>
        <v/>
      </c>
      <c r="AO1969" s="143" t="str">
        <f>IF(AND($AN1969&lt;&gt;"",$AN1969&gt;=8),VLOOKUP($AN1969,得点換算表!$I$15:$J$19,2),"")</f>
        <v/>
      </c>
      <c r="AP1969" s="105"/>
    </row>
    <row r="1970" spans="1:42" x14ac:dyDescent="0.15">
      <c r="A1970" s="11"/>
      <c r="B1970" s="12"/>
      <c r="C1970" s="13"/>
      <c r="D1970" s="13"/>
      <c r="E1970" s="14"/>
      <c r="F1970" s="14"/>
      <c r="G1970" s="14"/>
      <c r="H1970" s="14"/>
      <c r="I1970" s="15"/>
      <c r="J1970" s="14"/>
      <c r="K1970" s="13"/>
      <c r="L1970" s="14"/>
      <c r="M1970" s="14"/>
      <c r="N1970" s="14"/>
      <c r="O1970" s="14"/>
      <c r="P1970" s="198"/>
      <c r="Q1970" s="198"/>
      <c r="R1970" s="198"/>
      <c r="S1970" s="198"/>
      <c r="T1970" s="198"/>
      <c r="U1970" s="198"/>
      <c r="V1970" s="198"/>
      <c r="W1970" s="202">
        <f t="shared" si="100"/>
        <v>0</v>
      </c>
      <c r="X1970" s="14"/>
      <c r="Y1970" s="14"/>
      <c r="Z1970" s="108"/>
      <c r="AA1970" s="114"/>
      <c r="AB1970" s="129"/>
      <c r="AC1970" s="128"/>
      <c r="AD1970" s="142" t="str">
        <f t="shared" si="101"/>
        <v/>
      </c>
      <c r="AE1970" s="142" t="str">
        <f>IF($E1970&lt;&gt;"",IF($AD1970=1,VLOOKUP($E1970,得点換算表!$C$5:$D$14,2),VLOOKUP($E1970,得点換算表!$E$5:$F$14,2)),"")</f>
        <v/>
      </c>
      <c r="AF1970" s="142" t="str">
        <f>IF($F1970&lt;&gt;"",IF($AD1970=1,VLOOKUP($F1970,得点換算表!$C$15:$D$24,2),VLOOKUP($F1970,得点換算表!$E$15:$F$24,2)),"")</f>
        <v/>
      </c>
      <c r="AG1970" s="142" t="str">
        <f>IF($G1970&lt;&gt;"",IF($AD1970=1,VLOOKUP($G1970,得点換算表!$C$25:$D$34,2),VLOOKUP($G1970,得点換算表!$E$25:$F$34,2)),"")</f>
        <v/>
      </c>
      <c r="AH1970" s="142" t="str">
        <f>IF($H1970&lt;&gt;"",IF($AD1970=1,VLOOKUP($H1970,得点換算表!$C$35:$D$44,2),VLOOKUP($H1970,得点換算表!$E$35:$F$44,2)),"")</f>
        <v/>
      </c>
      <c r="AI1970" s="142" t="str">
        <f>IF($I1970&lt;&gt;"",IF($AD1970=1,VLOOKUP($I1970,得点換算表!$C$45:$D$55,2),VLOOKUP($I1970,得点換算表!$E$45:$F$55,2)),"")</f>
        <v/>
      </c>
      <c r="AJ1970" s="142" t="str">
        <f>IF($J1970&lt;&gt;"",IF($AD1970=1,VLOOKUP($J1970,得点換算表!$C$56:$D$65,2),VLOOKUP($J1970,得点換算表!$E$56:$F$65,2)),"")</f>
        <v/>
      </c>
      <c r="AK1970" s="142" t="str">
        <f>IF($K1970&lt;&gt;"",IF($AD1970=1,VLOOKUP($K1970,得点換算表!$C$66:$D$76,2),VLOOKUP($K1970,得点換算表!$E$66:$F$76,2)),"")</f>
        <v/>
      </c>
      <c r="AL1970" s="142" t="str">
        <f>IF($L1970&lt;&gt;"",IF($AD1970=1,VLOOKUP($L1970,得点換算表!$C$77:$D$86,2),VLOOKUP($L1970,得点換算表!$E$77:$F$86,2)),"")</f>
        <v/>
      </c>
      <c r="AM1970" s="142" t="str">
        <f>IF($M1970&lt;&gt;"",IF($AD1970=1,VLOOKUP($M1970,得点換算表!$C$87:$D$96,2),VLOOKUP($M1970,得点換算表!$E$87:$F$96,2)),"")</f>
        <v/>
      </c>
      <c r="AN1970" s="142" t="str">
        <f t="shared" si="102"/>
        <v/>
      </c>
      <c r="AO1970" s="143" t="str">
        <f>IF(AND($AN1970&lt;&gt;"",$AN1970&gt;=8),VLOOKUP($AN1970,得点換算表!$I$15:$J$19,2),"")</f>
        <v/>
      </c>
      <c r="AP1970" s="105"/>
    </row>
    <row r="1971" spans="1:42" x14ac:dyDescent="0.15">
      <c r="A1971" s="11"/>
      <c r="B1971" s="12"/>
      <c r="C1971" s="13"/>
      <c r="D1971" s="13"/>
      <c r="E1971" s="14"/>
      <c r="F1971" s="14"/>
      <c r="G1971" s="14"/>
      <c r="H1971" s="14"/>
      <c r="I1971" s="15"/>
      <c r="J1971" s="14"/>
      <c r="K1971" s="13"/>
      <c r="L1971" s="14"/>
      <c r="M1971" s="14"/>
      <c r="N1971" s="14"/>
      <c r="O1971" s="14"/>
      <c r="P1971" s="198"/>
      <c r="Q1971" s="198"/>
      <c r="R1971" s="198"/>
      <c r="S1971" s="198"/>
      <c r="T1971" s="198"/>
      <c r="U1971" s="198"/>
      <c r="V1971" s="198"/>
      <c r="W1971" s="202">
        <f t="shared" si="100"/>
        <v>0</v>
      </c>
      <c r="X1971" s="14"/>
      <c r="Y1971" s="14"/>
      <c r="Z1971" s="108"/>
      <c r="AA1971" s="114"/>
      <c r="AB1971" s="129"/>
      <c r="AC1971" s="128"/>
      <c r="AD1971" s="142" t="str">
        <f t="shared" si="101"/>
        <v/>
      </c>
      <c r="AE1971" s="142" t="str">
        <f>IF($E1971&lt;&gt;"",IF($AD1971=1,VLOOKUP($E1971,得点換算表!$C$5:$D$14,2),VLOOKUP($E1971,得点換算表!$E$5:$F$14,2)),"")</f>
        <v/>
      </c>
      <c r="AF1971" s="142" t="str">
        <f>IF($F1971&lt;&gt;"",IF($AD1971=1,VLOOKUP($F1971,得点換算表!$C$15:$D$24,2),VLOOKUP($F1971,得点換算表!$E$15:$F$24,2)),"")</f>
        <v/>
      </c>
      <c r="AG1971" s="142" t="str">
        <f>IF($G1971&lt;&gt;"",IF($AD1971=1,VLOOKUP($G1971,得点換算表!$C$25:$D$34,2),VLOOKUP($G1971,得点換算表!$E$25:$F$34,2)),"")</f>
        <v/>
      </c>
      <c r="AH1971" s="142" t="str">
        <f>IF($H1971&lt;&gt;"",IF($AD1971=1,VLOOKUP($H1971,得点換算表!$C$35:$D$44,2),VLOOKUP($H1971,得点換算表!$E$35:$F$44,2)),"")</f>
        <v/>
      </c>
      <c r="AI1971" s="142" t="str">
        <f>IF($I1971&lt;&gt;"",IF($AD1971=1,VLOOKUP($I1971,得点換算表!$C$45:$D$55,2),VLOOKUP($I1971,得点換算表!$E$45:$F$55,2)),"")</f>
        <v/>
      </c>
      <c r="AJ1971" s="142" t="str">
        <f>IF($J1971&lt;&gt;"",IF($AD1971=1,VLOOKUP($J1971,得点換算表!$C$56:$D$65,2),VLOOKUP($J1971,得点換算表!$E$56:$F$65,2)),"")</f>
        <v/>
      </c>
      <c r="AK1971" s="142" t="str">
        <f>IF($K1971&lt;&gt;"",IF($AD1971=1,VLOOKUP($K1971,得点換算表!$C$66:$D$76,2),VLOOKUP($K1971,得点換算表!$E$66:$F$76,2)),"")</f>
        <v/>
      </c>
      <c r="AL1971" s="142" t="str">
        <f>IF($L1971&lt;&gt;"",IF($AD1971=1,VLOOKUP($L1971,得点換算表!$C$77:$D$86,2),VLOOKUP($L1971,得点換算表!$E$77:$F$86,2)),"")</f>
        <v/>
      </c>
      <c r="AM1971" s="142" t="str">
        <f>IF($M1971&lt;&gt;"",IF($AD1971=1,VLOOKUP($M1971,得点換算表!$C$87:$D$96,2),VLOOKUP($M1971,得点換算表!$E$87:$F$96,2)),"")</f>
        <v/>
      </c>
      <c r="AN1971" s="142" t="str">
        <f t="shared" si="102"/>
        <v/>
      </c>
      <c r="AO1971" s="143" t="str">
        <f>IF(AND($AN1971&lt;&gt;"",$AN1971&gt;=8),VLOOKUP($AN1971,得点換算表!$I$15:$J$19,2),"")</f>
        <v/>
      </c>
      <c r="AP1971" s="105"/>
    </row>
    <row r="1972" spans="1:42" x14ac:dyDescent="0.15">
      <c r="A1972" s="11"/>
      <c r="B1972" s="12"/>
      <c r="C1972" s="13"/>
      <c r="D1972" s="13"/>
      <c r="E1972" s="14"/>
      <c r="F1972" s="14"/>
      <c r="G1972" s="14"/>
      <c r="H1972" s="14"/>
      <c r="I1972" s="15"/>
      <c r="J1972" s="14"/>
      <c r="K1972" s="13"/>
      <c r="L1972" s="14"/>
      <c r="M1972" s="14"/>
      <c r="N1972" s="14"/>
      <c r="O1972" s="14"/>
      <c r="P1972" s="198"/>
      <c r="Q1972" s="198"/>
      <c r="R1972" s="198"/>
      <c r="S1972" s="198"/>
      <c r="T1972" s="198"/>
      <c r="U1972" s="198"/>
      <c r="V1972" s="198"/>
      <c r="W1972" s="202">
        <f t="shared" si="100"/>
        <v>0</v>
      </c>
      <c r="X1972" s="14"/>
      <c r="Y1972" s="14"/>
      <c r="Z1972" s="108"/>
      <c r="AA1972" s="114"/>
      <c r="AB1972" s="129"/>
      <c r="AC1972" s="128"/>
      <c r="AD1972" s="142" t="str">
        <f t="shared" si="101"/>
        <v/>
      </c>
      <c r="AE1972" s="142" t="str">
        <f>IF($E1972&lt;&gt;"",IF($AD1972=1,VLOOKUP($E1972,得点換算表!$C$5:$D$14,2),VLOOKUP($E1972,得点換算表!$E$5:$F$14,2)),"")</f>
        <v/>
      </c>
      <c r="AF1972" s="142" t="str">
        <f>IF($F1972&lt;&gt;"",IF($AD1972=1,VLOOKUP($F1972,得点換算表!$C$15:$D$24,2),VLOOKUP($F1972,得点換算表!$E$15:$F$24,2)),"")</f>
        <v/>
      </c>
      <c r="AG1972" s="142" t="str">
        <f>IF($G1972&lt;&gt;"",IF($AD1972=1,VLOOKUP($G1972,得点換算表!$C$25:$D$34,2),VLOOKUP($G1972,得点換算表!$E$25:$F$34,2)),"")</f>
        <v/>
      </c>
      <c r="AH1972" s="142" t="str">
        <f>IF($H1972&lt;&gt;"",IF($AD1972=1,VLOOKUP($H1972,得点換算表!$C$35:$D$44,2),VLOOKUP($H1972,得点換算表!$E$35:$F$44,2)),"")</f>
        <v/>
      </c>
      <c r="AI1972" s="142" t="str">
        <f>IF($I1972&lt;&gt;"",IF($AD1972=1,VLOOKUP($I1972,得点換算表!$C$45:$D$55,2),VLOOKUP($I1972,得点換算表!$E$45:$F$55,2)),"")</f>
        <v/>
      </c>
      <c r="AJ1972" s="142" t="str">
        <f>IF($J1972&lt;&gt;"",IF($AD1972=1,VLOOKUP($J1972,得点換算表!$C$56:$D$65,2),VLOOKUP($J1972,得点換算表!$E$56:$F$65,2)),"")</f>
        <v/>
      </c>
      <c r="AK1972" s="142" t="str">
        <f>IF($K1972&lt;&gt;"",IF($AD1972=1,VLOOKUP($K1972,得点換算表!$C$66:$D$76,2),VLOOKUP($K1972,得点換算表!$E$66:$F$76,2)),"")</f>
        <v/>
      </c>
      <c r="AL1972" s="142" t="str">
        <f>IF($L1972&lt;&gt;"",IF($AD1972=1,VLOOKUP($L1972,得点換算表!$C$77:$D$86,2),VLOOKUP($L1972,得点換算表!$E$77:$F$86,2)),"")</f>
        <v/>
      </c>
      <c r="AM1972" s="142" t="str">
        <f>IF($M1972&lt;&gt;"",IF($AD1972=1,VLOOKUP($M1972,得点換算表!$C$87:$D$96,2),VLOOKUP($M1972,得点換算表!$E$87:$F$96,2)),"")</f>
        <v/>
      </c>
      <c r="AN1972" s="142" t="str">
        <f t="shared" si="102"/>
        <v/>
      </c>
      <c r="AO1972" s="143" t="str">
        <f>IF(AND($AN1972&lt;&gt;"",$AN1972&gt;=8),VLOOKUP($AN1972,得点換算表!$I$15:$J$19,2),"")</f>
        <v/>
      </c>
      <c r="AP1972" s="105"/>
    </row>
    <row r="1973" spans="1:42" x14ac:dyDescent="0.15">
      <c r="A1973" s="11"/>
      <c r="B1973" s="12"/>
      <c r="C1973" s="13"/>
      <c r="D1973" s="13"/>
      <c r="E1973" s="14"/>
      <c r="F1973" s="14"/>
      <c r="G1973" s="14"/>
      <c r="H1973" s="14"/>
      <c r="I1973" s="15"/>
      <c r="J1973" s="14"/>
      <c r="K1973" s="13"/>
      <c r="L1973" s="14"/>
      <c r="M1973" s="14"/>
      <c r="N1973" s="14"/>
      <c r="O1973" s="14"/>
      <c r="P1973" s="198"/>
      <c r="Q1973" s="198"/>
      <c r="R1973" s="198"/>
      <c r="S1973" s="198"/>
      <c r="T1973" s="198"/>
      <c r="U1973" s="198"/>
      <c r="V1973" s="198"/>
      <c r="W1973" s="202">
        <f t="shared" si="100"/>
        <v>0</v>
      </c>
      <c r="X1973" s="14"/>
      <c r="Y1973" s="14"/>
      <c r="Z1973" s="108"/>
      <c r="AA1973" s="114"/>
      <c r="AB1973" s="129"/>
      <c r="AC1973" s="128"/>
      <c r="AD1973" s="142" t="str">
        <f t="shared" si="101"/>
        <v/>
      </c>
      <c r="AE1973" s="142" t="str">
        <f>IF($E1973&lt;&gt;"",IF($AD1973=1,VLOOKUP($E1973,得点換算表!$C$5:$D$14,2),VLOOKUP($E1973,得点換算表!$E$5:$F$14,2)),"")</f>
        <v/>
      </c>
      <c r="AF1973" s="142" t="str">
        <f>IF($F1973&lt;&gt;"",IF($AD1973=1,VLOOKUP($F1973,得点換算表!$C$15:$D$24,2),VLOOKUP($F1973,得点換算表!$E$15:$F$24,2)),"")</f>
        <v/>
      </c>
      <c r="AG1973" s="142" t="str">
        <f>IF($G1973&lt;&gt;"",IF($AD1973=1,VLOOKUP($G1973,得点換算表!$C$25:$D$34,2),VLOOKUP($G1973,得点換算表!$E$25:$F$34,2)),"")</f>
        <v/>
      </c>
      <c r="AH1973" s="142" t="str">
        <f>IF($H1973&lt;&gt;"",IF($AD1973=1,VLOOKUP($H1973,得点換算表!$C$35:$D$44,2),VLOOKUP($H1973,得点換算表!$E$35:$F$44,2)),"")</f>
        <v/>
      </c>
      <c r="AI1973" s="142" t="str">
        <f>IF($I1973&lt;&gt;"",IF($AD1973=1,VLOOKUP($I1973,得点換算表!$C$45:$D$55,2),VLOOKUP($I1973,得点換算表!$E$45:$F$55,2)),"")</f>
        <v/>
      </c>
      <c r="AJ1973" s="142" t="str">
        <f>IF($J1973&lt;&gt;"",IF($AD1973=1,VLOOKUP($J1973,得点換算表!$C$56:$D$65,2),VLOOKUP($J1973,得点換算表!$E$56:$F$65,2)),"")</f>
        <v/>
      </c>
      <c r="AK1973" s="142" t="str">
        <f>IF($K1973&lt;&gt;"",IF($AD1973=1,VLOOKUP($K1973,得点換算表!$C$66:$D$76,2),VLOOKUP($K1973,得点換算表!$E$66:$F$76,2)),"")</f>
        <v/>
      </c>
      <c r="AL1973" s="142" t="str">
        <f>IF($L1973&lt;&gt;"",IF($AD1973=1,VLOOKUP($L1973,得点換算表!$C$77:$D$86,2),VLOOKUP($L1973,得点換算表!$E$77:$F$86,2)),"")</f>
        <v/>
      </c>
      <c r="AM1973" s="142" t="str">
        <f>IF($M1973&lt;&gt;"",IF($AD1973=1,VLOOKUP($M1973,得点換算表!$C$87:$D$96,2),VLOOKUP($M1973,得点換算表!$E$87:$F$96,2)),"")</f>
        <v/>
      </c>
      <c r="AN1973" s="142" t="str">
        <f t="shared" si="102"/>
        <v/>
      </c>
      <c r="AO1973" s="143" t="str">
        <f>IF(AND($AN1973&lt;&gt;"",$AN1973&gt;=8),VLOOKUP($AN1973,得点換算表!$I$15:$J$19,2),"")</f>
        <v/>
      </c>
      <c r="AP1973" s="105"/>
    </row>
    <row r="1974" spans="1:42" x14ac:dyDescent="0.15">
      <c r="A1974" s="11"/>
      <c r="B1974" s="12"/>
      <c r="C1974" s="13"/>
      <c r="D1974" s="13"/>
      <c r="E1974" s="14"/>
      <c r="F1974" s="14"/>
      <c r="G1974" s="14"/>
      <c r="H1974" s="14"/>
      <c r="I1974" s="15"/>
      <c r="J1974" s="14"/>
      <c r="K1974" s="13"/>
      <c r="L1974" s="14"/>
      <c r="M1974" s="14"/>
      <c r="N1974" s="14"/>
      <c r="O1974" s="14"/>
      <c r="P1974" s="198"/>
      <c r="Q1974" s="198"/>
      <c r="R1974" s="198"/>
      <c r="S1974" s="198"/>
      <c r="T1974" s="198"/>
      <c r="U1974" s="198"/>
      <c r="V1974" s="198"/>
      <c r="W1974" s="202">
        <f t="shared" si="100"/>
        <v>0</v>
      </c>
      <c r="X1974" s="14"/>
      <c r="Y1974" s="14"/>
      <c r="Z1974" s="108"/>
      <c r="AA1974" s="114"/>
      <c r="AB1974" s="129"/>
      <c r="AC1974" s="128"/>
      <c r="AD1974" s="142" t="str">
        <f t="shared" si="101"/>
        <v/>
      </c>
      <c r="AE1974" s="142" t="str">
        <f>IF($E1974&lt;&gt;"",IF($AD1974=1,VLOOKUP($E1974,得点換算表!$C$5:$D$14,2),VLOOKUP($E1974,得点換算表!$E$5:$F$14,2)),"")</f>
        <v/>
      </c>
      <c r="AF1974" s="142" t="str">
        <f>IF($F1974&lt;&gt;"",IF($AD1974=1,VLOOKUP($F1974,得点換算表!$C$15:$D$24,2),VLOOKUP($F1974,得点換算表!$E$15:$F$24,2)),"")</f>
        <v/>
      </c>
      <c r="AG1974" s="142" t="str">
        <f>IF($G1974&lt;&gt;"",IF($AD1974=1,VLOOKUP($G1974,得点換算表!$C$25:$D$34,2),VLOOKUP($G1974,得点換算表!$E$25:$F$34,2)),"")</f>
        <v/>
      </c>
      <c r="AH1974" s="142" t="str">
        <f>IF($H1974&lt;&gt;"",IF($AD1974=1,VLOOKUP($H1974,得点換算表!$C$35:$D$44,2),VLOOKUP($H1974,得点換算表!$E$35:$F$44,2)),"")</f>
        <v/>
      </c>
      <c r="AI1974" s="142" t="str">
        <f>IF($I1974&lt;&gt;"",IF($AD1974=1,VLOOKUP($I1974,得点換算表!$C$45:$D$55,2),VLOOKUP($I1974,得点換算表!$E$45:$F$55,2)),"")</f>
        <v/>
      </c>
      <c r="AJ1974" s="142" t="str">
        <f>IF($J1974&lt;&gt;"",IF($AD1974=1,VLOOKUP($J1974,得点換算表!$C$56:$D$65,2),VLOOKUP($J1974,得点換算表!$E$56:$F$65,2)),"")</f>
        <v/>
      </c>
      <c r="AK1974" s="142" t="str">
        <f>IF($K1974&lt;&gt;"",IF($AD1974=1,VLOOKUP($K1974,得点換算表!$C$66:$D$76,2),VLOOKUP($K1974,得点換算表!$E$66:$F$76,2)),"")</f>
        <v/>
      </c>
      <c r="AL1974" s="142" t="str">
        <f>IF($L1974&lt;&gt;"",IF($AD1974=1,VLOOKUP($L1974,得点換算表!$C$77:$D$86,2),VLOOKUP($L1974,得点換算表!$E$77:$F$86,2)),"")</f>
        <v/>
      </c>
      <c r="AM1974" s="142" t="str">
        <f>IF($M1974&lt;&gt;"",IF($AD1974=1,VLOOKUP($M1974,得点換算表!$C$87:$D$96,2),VLOOKUP($M1974,得点換算表!$E$87:$F$96,2)),"")</f>
        <v/>
      </c>
      <c r="AN1974" s="142" t="str">
        <f t="shared" si="102"/>
        <v/>
      </c>
      <c r="AO1974" s="143" t="str">
        <f>IF(AND($AN1974&lt;&gt;"",$AN1974&gt;=8),VLOOKUP($AN1974,得点換算表!$I$15:$J$19,2),"")</f>
        <v/>
      </c>
      <c r="AP1974" s="105"/>
    </row>
    <row r="1975" spans="1:42" x14ac:dyDescent="0.15">
      <c r="A1975" s="11"/>
      <c r="B1975" s="12"/>
      <c r="C1975" s="13"/>
      <c r="D1975" s="13"/>
      <c r="E1975" s="14"/>
      <c r="F1975" s="14"/>
      <c r="G1975" s="14"/>
      <c r="H1975" s="14"/>
      <c r="I1975" s="15"/>
      <c r="J1975" s="14"/>
      <c r="K1975" s="13"/>
      <c r="L1975" s="14"/>
      <c r="M1975" s="14"/>
      <c r="N1975" s="14"/>
      <c r="O1975" s="14"/>
      <c r="P1975" s="198"/>
      <c r="Q1975" s="198"/>
      <c r="R1975" s="198"/>
      <c r="S1975" s="198"/>
      <c r="T1975" s="198"/>
      <c r="U1975" s="198"/>
      <c r="V1975" s="198"/>
      <c r="W1975" s="202">
        <f t="shared" si="100"/>
        <v>0</v>
      </c>
      <c r="X1975" s="14"/>
      <c r="Y1975" s="14"/>
      <c r="Z1975" s="108"/>
      <c r="AA1975" s="114"/>
      <c r="AB1975" s="129"/>
      <c r="AC1975" s="128"/>
      <c r="AD1975" s="142" t="str">
        <f t="shared" si="101"/>
        <v/>
      </c>
      <c r="AE1975" s="142" t="str">
        <f>IF($E1975&lt;&gt;"",IF($AD1975=1,VLOOKUP($E1975,得点換算表!$C$5:$D$14,2),VLOOKUP($E1975,得点換算表!$E$5:$F$14,2)),"")</f>
        <v/>
      </c>
      <c r="AF1975" s="142" t="str">
        <f>IF($F1975&lt;&gt;"",IF($AD1975=1,VLOOKUP($F1975,得点換算表!$C$15:$D$24,2),VLOOKUP($F1975,得点換算表!$E$15:$F$24,2)),"")</f>
        <v/>
      </c>
      <c r="AG1975" s="142" t="str">
        <f>IF($G1975&lt;&gt;"",IF($AD1975=1,VLOOKUP($G1975,得点換算表!$C$25:$D$34,2),VLOOKUP($G1975,得点換算表!$E$25:$F$34,2)),"")</f>
        <v/>
      </c>
      <c r="AH1975" s="142" t="str">
        <f>IF($H1975&lt;&gt;"",IF($AD1975=1,VLOOKUP($H1975,得点換算表!$C$35:$D$44,2),VLOOKUP($H1975,得点換算表!$E$35:$F$44,2)),"")</f>
        <v/>
      </c>
      <c r="AI1975" s="142" t="str">
        <f>IF($I1975&lt;&gt;"",IF($AD1975=1,VLOOKUP($I1975,得点換算表!$C$45:$D$55,2),VLOOKUP($I1975,得点換算表!$E$45:$F$55,2)),"")</f>
        <v/>
      </c>
      <c r="AJ1975" s="142" t="str">
        <f>IF($J1975&lt;&gt;"",IF($AD1975=1,VLOOKUP($J1975,得点換算表!$C$56:$D$65,2),VLOOKUP($J1975,得点換算表!$E$56:$F$65,2)),"")</f>
        <v/>
      </c>
      <c r="AK1975" s="142" t="str">
        <f>IF($K1975&lt;&gt;"",IF($AD1975=1,VLOOKUP($K1975,得点換算表!$C$66:$D$76,2),VLOOKUP($K1975,得点換算表!$E$66:$F$76,2)),"")</f>
        <v/>
      </c>
      <c r="AL1975" s="142" t="str">
        <f>IF($L1975&lt;&gt;"",IF($AD1975=1,VLOOKUP($L1975,得点換算表!$C$77:$D$86,2),VLOOKUP($L1975,得点換算表!$E$77:$F$86,2)),"")</f>
        <v/>
      </c>
      <c r="AM1975" s="142" t="str">
        <f>IF($M1975&lt;&gt;"",IF($AD1975=1,VLOOKUP($M1975,得点換算表!$C$87:$D$96,2),VLOOKUP($M1975,得点換算表!$E$87:$F$96,2)),"")</f>
        <v/>
      </c>
      <c r="AN1975" s="142" t="str">
        <f t="shared" si="102"/>
        <v/>
      </c>
      <c r="AO1975" s="143" t="str">
        <f>IF(AND($AN1975&lt;&gt;"",$AN1975&gt;=8),VLOOKUP($AN1975,得点換算表!$I$15:$J$19,2),"")</f>
        <v/>
      </c>
      <c r="AP1975" s="105"/>
    </row>
    <row r="1976" spans="1:42" x14ac:dyDescent="0.15">
      <c r="A1976" s="11"/>
      <c r="B1976" s="12"/>
      <c r="C1976" s="13"/>
      <c r="D1976" s="13"/>
      <c r="E1976" s="14"/>
      <c r="F1976" s="14"/>
      <c r="G1976" s="14"/>
      <c r="H1976" s="14"/>
      <c r="I1976" s="15"/>
      <c r="J1976" s="14"/>
      <c r="K1976" s="13"/>
      <c r="L1976" s="14"/>
      <c r="M1976" s="14"/>
      <c r="N1976" s="14"/>
      <c r="O1976" s="14"/>
      <c r="P1976" s="198"/>
      <c r="Q1976" s="198"/>
      <c r="R1976" s="198"/>
      <c r="S1976" s="198"/>
      <c r="T1976" s="198"/>
      <c r="U1976" s="198"/>
      <c r="V1976" s="198"/>
      <c r="W1976" s="202">
        <f t="shared" si="100"/>
        <v>0</v>
      </c>
      <c r="X1976" s="14"/>
      <c r="Y1976" s="14"/>
      <c r="Z1976" s="108"/>
      <c r="AA1976" s="114"/>
      <c r="AB1976" s="129"/>
      <c r="AC1976" s="128"/>
      <c r="AD1976" s="142" t="str">
        <f t="shared" si="101"/>
        <v/>
      </c>
      <c r="AE1976" s="142" t="str">
        <f>IF($E1976&lt;&gt;"",IF($AD1976=1,VLOOKUP($E1976,得点換算表!$C$5:$D$14,2),VLOOKUP($E1976,得点換算表!$E$5:$F$14,2)),"")</f>
        <v/>
      </c>
      <c r="AF1976" s="142" t="str">
        <f>IF($F1976&lt;&gt;"",IF($AD1976=1,VLOOKUP($F1976,得点換算表!$C$15:$D$24,2),VLOOKUP($F1976,得点換算表!$E$15:$F$24,2)),"")</f>
        <v/>
      </c>
      <c r="AG1976" s="142" t="str">
        <f>IF($G1976&lt;&gt;"",IF($AD1976=1,VLOOKUP($G1976,得点換算表!$C$25:$D$34,2),VLOOKUP($G1976,得点換算表!$E$25:$F$34,2)),"")</f>
        <v/>
      </c>
      <c r="AH1976" s="142" t="str">
        <f>IF($H1976&lt;&gt;"",IF($AD1976=1,VLOOKUP($H1976,得点換算表!$C$35:$D$44,2),VLOOKUP($H1976,得点換算表!$E$35:$F$44,2)),"")</f>
        <v/>
      </c>
      <c r="AI1976" s="142" t="str">
        <f>IF($I1976&lt;&gt;"",IF($AD1976=1,VLOOKUP($I1976,得点換算表!$C$45:$D$55,2),VLOOKUP($I1976,得点換算表!$E$45:$F$55,2)),"")</f>
        <v/>
      </c>
      <c r="AJ1976" s="142" t="str">
        <f>IF($J1976&lt;&gt;"",IF($AD1976=1,VLOOKUP($J1976,得点換算表!$C$56:$D$65,2),VLOOKUP($J1976,得点換算表!$E$56:$F$65,2)),"")</f>
        <v/>
      </c>
      <c r="AK1976" s="142" t="str">
        <f>IF($K1976&lt;&gt;"",IF($AD1976=1,VLOOKUP($K1976,得点換算表!$C$66:$D$76,2),VLOOKUP($K1976,得点換算表!$E$66:$F$76,2)),"")</f>
        <v/>
      </c>
      <c r="AL1976" s="142" t="str">
        <f>IF($L1976&lt;&gt;"",IF($AD1976=1,VLOOKUP($L1976,得点換算表!$C$77:$D$86,2),VLOOKUP($L1976,得点換算表!$E$77:$F$86,2)),"")</f>
        <v/>
      </c>
      <c r="AM1976" s="142" t="str">
        <f>IF($M1976&lt;&gt;"",IF($AD1976=1,VLOOKUP($M1976,得点換算表!$C$87:$D$96,2),VLOOKUP($M1976,得点換算表!$E$87:$F$96,2)),"")</f>
        <v/>
      </c>
      <c r="AN1976" s="142" t="str">
        <f t="shared" si="102"/>
        <v/>
      </c>
      <c r="AO1976" s="143" t="str">
        <f>IF(AND($AN1976&lt;&gt;"",$AN1976&gt;=8),VLOOKUP($AN1976,得点換算表!$I$15:$J$19,2),"")</f>
        <v/>
      </c>
      <c r="AP1976" s="105"/>
    </row>
    <row r="1977" spans="1:42" x14ac:dyDescent="0.15">
      <c r="A1977" s="11"/>
      <c r="B1977" s="12"/>
      <c r="C1977" s="13"/>
      <c r="D1977" s="13"/>
      <c r="E1977" s="14"/>
      <c r="F1977" s="14"/>
      <c r="G1977" s="14"/>
      <c r="H1977" s="14"/>
      <c r="I1977" s="15"/>
      <c r="J1977" s="14"/>
      <c r="K1977" s="13"/>
      <c r="L1977" s="14"/>
      <c r="M1977" s="14"/>
      <c r="N1977" s="14"/>
      <c r="O1977" s="14"/>
      <c r="P1977" s="198"/>
      <c r="Q1977" s="198"/>
      <c r="R1977" s="198"/>
      <c r="S1977" s="198"/>
      <c r="T1977" s="198"/>
      <c r="U1977" s="198"/>
      <c r="V1977" s="198"/>
      <c r="W1977" s="202">
        <f t="shared" si="100"/>
        <v>0</v>
      </c>
      <c r="X1977" s="14"/>
      <c r="Y1977" s="14"/>
      <c r="Z1977" s="108"/>
      <c r="AA1977" s="114"/>
      <c r="AB1977" s="129"/>
      <c r="AC1977" s="128"/>
      <c r="AD1977" s="142" t="str">
        <f t="shared" si="101"/>
        <v/>
      </c>
      <c r="AE1977" s="142" t="str">
        <f>IF($E1977&lt;&gt;"",IF($AD1977=1,VLOOKUP($E1977,得点換算表!$C$5:$D$14,2),VLOOKUP($E1977,得点換算表!$E$5:$F$14,2)),"")</f>
        <v/>
      </c>
      <c r="AF1977" s="142" t="str">
        <f>IF($F1977&lt;&gt;"",IF($AD1977=1,VLOOKUP($F1977,得点換算表!$C$15:$D$24,2),VLOOKUP($F1977,得点換算表!$E$15:$F$24,2)),"")</f>
        <v/>
      </c>
      <c r="AG1977" s="142" t="str">
        <f>IF($G1977&lt;&gt;"",IF($AD1977=1,VLOOKUP($G1977,得点換算表!$C$25:$D$34,2),VLOOKUP($G1977,得点換算表!$E$25:$F$34,2)),"")</f>
        <v/>
      </c>
      <c r="AH1977" s="142" t="str">
        <f>IF($H1977&lt;&gt;"",IF($AD1977=1,VLOOKUP($H1977,得点換算表!$C$35:$D$44,2),VLOOKUP($H1977,得点換算表!$E$35:$F$44,2)),"")</f>
        <v/>
      </c>
      <c r="AI1977" s="142" t="str">
        <f>IF($I1977&lt;&gt;"",IF($AD1977=1,VLOOKUP($I1977,得点換算表!$C$45:$D$55,2),VLOOKUP($I1977,得点換算表!$E$45:$F$55,2)),"")</f>
        <v/>
      </c>
      <c r="AJ1977" s="142" t="str">
        <f>IF($J1977&lt;&gt;"",IF($AD1977=1,VLOOKUP($J1977,得点換算表!$C$56:$D$65,2),VLOOKUP($J1977,得点換算表!$E$56:$F$65,2)),"")</f>
        <v/>
      </c>
      <c r="AK1977" s="142" t="str">
        <f>IF($K1977&lt;&gt;"",IF($AD1977=1,VLOOKUP($K1977,得点換算表!$C$66:$D$76,2),VLOOKUP($K1977,得点換算表!$E$66:$F$76,2)),"")</f>
        <v/>
      </c>
      <c r="AL1977" s="142" t="str">
        <f>IF($L1977&lt;&gt;"",IF($AD1977=1,VLOOKUP($L1977,得点換算表!$C$77:$D$86,2),VLOOKUP($L1977,得点換算表!$E$77:$F$86,2)),"")</f>
        <v/>
      </c>
      <c r="AM1977" s="142" t="str">
        <f>IF($M1977&lt;&gt;"",IF($AD1977=1,VLOOKUP($M1977,得点換算表!$C$87:$D$96,2),VLOOKUP($M1977,得点換算表!$E$87:$F$96,2)),"")</f>
        <v/>
      </c>
      <c r="AN1977" s="142" t="str">
        <f t="shared" si="102"/>
        <v/>
      </c>
      <c r="AO1977" s="143" t="str">
        <f>IF(AND($AN1977&lt;&gt;"",$AN1977&gt;=8),VLOOKUP($AN1977,得点換算表!$I$15:$J$19,2),"")</f>
        <v/>
      </c>
      <c r="AP1977" s="105"/>
    </row>
    <row r="1978" spans="1:42" x14ac:dyDescent="0.15">
      <c r="A1978" s="11"/>
      <c r="B1978" s="12"/>
      <c r="C1978" s="13"/>
      <c r="D1978" s="13"/>
      <c r="E1978" s="14"/>
      <c r="F1978" s="14"/>
      <c r="G1978" s="14"/>
      <c r="H1978" s="14"/>
      <c r="I1978" s="15"/>
      <c r="J1978" s="14"/>
      <c r="K1978" s="13"/>
      <c r="L1978" s="14"/>
      <c r="M1978" s="14"/>
      <c r="N1978" s="14"/>
      <c r="O1978" s="14"/>
      <c r="P1978" s="198"/>
      <c r="Q1978" s="198"/>
      <c r="R1978" s="198"/>
      <c r="S1978" s="198"/>
      <c r="T1978" s="198"/>
      <c r="U1978" s="198"/>
      <c r="V1978" s="198"/>
      <c r="W1978" s="202">
        <f t="shared" si="100"/>
        <v>0</v>
      </c>
      <c r="X1978" s="14"/>
      <c r="Y1978" s="14"/>
      <c r="Z1978" s="108"/>
      <c r="AA1978" s="114"/>
      <c r="AB1978" s="129"/>
      <c r="AC1978" s="128"/>
      <c r="AD1978" s="142" t="str">
        <f t="shared" si="101"/>
        <v/>
      </c>
      <c r="AE1978" s="142" t="str">
        <f>IF($E1978&lt;&gt;"",IF($AD1978=1,VLOOKUP($E1978,得点換算表!$C$5:$D$14,2),VLOOKUP($E1978,得点換算表!$E$5:$F$14,2)),"")</f>
        <v/>
      </c>
      <c r="AF1978" s="142" t="str">
        <f>IF($F1978&lt;&gt;"",IF($AD1978=1,VLOOKUP($F1978,得点換算表!$C$15:$D$24,2),VLOOKUP($F1978,得点換算表!$E$15:$F$24,2)),"")</f>
        <v/>
      </c>
      <c r="AG1978" s="142" t="str">
        <f>IF($G1978&lt;&gt;"",IF($AD1978=1,VLOOKUP($G1978,得点換算表!$C$25:$D$34,2),VLOOKUP($G1978,得点換算表!$E$25:$F$34,2)),"")</f>
        <v/>
      </c>
      <c r="AH1978" s="142" t="str">
        <f>IF($H1978&lt;&gt;"",IF($AD1978=1,VLOOKUP($H1978,得点換算表!$C$35:$D$44,2),VLOOKUP($H1978,得点換算表!$E$35:$F$44,2)),"")</f>
        <v/>
      </c>
      <c r="AI1978" s="142" t="str">
        <f>IF($I1978&lt;&gt;"",IF($AD1978=1,VLOOKUP($I1978,得点換算表!$C$45:$D$55,2),VLOOKUP($I1978,得点換算表!$E$45:$F$55,2)),"")</f>
        <v/>
      </c>
      <c r="AJ1978" s="142" t="str">
        <f>IF($J1978&lt;&gt;"",IF($AD1978=1,VLOOKUP($J1978,得点換算表!$C$56:$D$65,2),VLOOKUP($J1978,得点換算表!$E$56:$F$65,2)),"")</f>
        <v/>
      </c>
      <c r="AK1978" s="142" t="str">
        <f>IF($K1978&lt;&gt;"",IF($AD1978=1,VLOOKUP($K1978,得点換算表!$C$66:$D$76,2),VLOOKUP($K1978,得点換算表!$E$66:$F$76,2)),"")</f>
        <v/>
      </c>
      <c r="AL1978" s="142" t="str">
        <f>IF($L1978&lt;&gt;"",IF($AD1978=1,VLOOKUP($L1978,得点換算表!$C$77:$D$86,2),VLOOKUP($L1978,得点換算表!$E$77:$F$86,2)),"")</f>
        <v/>
      </c>
      <c r="AM1978" s="142" t="str">
        <f>IF($M1978&lt;&gt;"",IF($AD1978=1,VLOOKUP($M1978,得点換算表!$C$87:$D$96,2),VLOOKUP($M1978,得点換算表!$E$87:$F$96,2)),"")</f>
        <v/>
      </c>
      <c r="AN1978" s="142" t="str">
        <f t="shared" si="102"/>
        <v/>
      </c>
      <c r="AO1978" s="143" t="str">
        <f>IF(AND($AN1978&lt;&gt;"",$AN1978&gt;=8),VLOOKUP($AN1978,得点換算表!$I$15:$J$19,2),"")</f>
        <v/>
      </c>
      <c r="AP1978" s="105"/>
    </row>
    <row r="1979" spans="1:42" x14ac:dyDescent="0.15">
      <c r="A1979" s="11"/>
      <c r="B1979" s="12"/>
      <c r="C1979" s="13"/>
      <c r="D1979" s="13"/>
      <c r="E1979" s="14"/>
      <c r="F1979" s="14"/>
      <c r="G1979" s="14"/>
      <c r="H1979" s="14"/>
      <c r="I1979" s="15"/>
      <c r="J1979" s="14"/>
      <c r="K1979" s="13"/>
      <c r="L1979" s="14"/>
      <c r="M1979" s="14"/>
      <c r="N1979" s="14"/>
      <c r="O1979" s="14"/>
      <c r="P1979" s="198"/>
      <c r="Q1979" s="198"/>
      <c r="R1979" s="198"/>
      <c r="S1979" s="198"/>
      <c r="T1979" s="198"/>
      <c r="U1979" s="198"/>
      <c r="V1979" s="198"/>
      <c r="W1979" s="202">
        <f t="shared" si="100"/>
        <v>0</v>
      </c>
      <c r="X1979" s="14"/>
      <c r="Y1979" s="14"/>
      <c r="Z1979" s="108"/>
      <c r="AA1979" s="114"/>
      <c r="AB1979" s="129"/>
      <c r="AC1979" s="128"/>
      <c r="AD1979" s="142" t="str">
        <f t="shared" si="101"/>
        <v/>
      </c>
      <c r="AE1979" s="142" t="str">
        <f>IF($E1979&lt;&gt;"",IF($AD1979=1,VLOOKUP($E1979,得点換算表!$C$5:$D$14,2),VLOOKUP($E1979,得点換算表!$E$5:$F$14,2)),"")</f>
        <v/>
      </c>
      <c r="AF1979" s="142" t="str">
        <f>IF($F1979&lt;&gt;"",IF($AD1979=1,VLOOKUP($F1979,得点換算表!$C$15:$D$24,2),VLOOKUP($F1979,得点換算表!$E$15:$F$24,2)),"")</f>
        <v/>
      </c>
      <c r="AG1979" s="142" t="str">
        <f>IF($G1979&lt;&gt;"",IF($AD1979=1,VLOOKUP($G1979,得点換算表!$C$25:$D$34,2),VLOOKUP($G1979,得点換算表!$E$25:$F$34,2)),"")</f>
        <v/>
      </c>
      <c r="AH1979" s="142" t="str">
        <f>IF($H1979&lt;&gt;"",IF($AD1979=1,VLOOKUP($H1979,得点換算表!$C$35:$D$44,2),VLOOKUP($H1979,得点換算表!$E$35:$F$44,2)),"")</f>
        <v/>
      </c>
      <c r="AI1979" s="142" t="str">
        <f>IF($I1979&lt;&gt;"",IF($AD1979=1,VLOOKUP($I1979,得点換算表!$C$45:$D$55,2),VLOOKUP($I1979,得点換算表!$E$45:$F$55,2)),"")</f>
        <v/>
      </c>
      <c r="AJ1979" s="142" t="str">
        <f>IF($J1979&lt;&gt;"",IF($AD1979=1,VLOOKUP($J1979,得点換算表!$C$56:$D$65,2),VLOOKUP($J1979,得点換算表!$E$56:$F$65,2)),"")</f>
        <v/>
      </c>
      <c r="AK1979" s="142" t="str">
        <f>IF($K1979&lt;&gt;"",IF($AD1979=1,VLOOKUP($K1979,得点換算表!$C$66:$D$76,2),VLOOKUP($K1979,得点換算表!$E$66:$F$76,2)),"")</f>
        <v/>
      </c>
      <c r="AL1979" s="142" t="str">
        <f>IF($L1979&lt;&gt;"",IF($AD1979=1,VLOOKUP($L1979,得点換算表!$C$77:$D$86,2),VLOOKUP($L1979,得点換算表!$E$77:$F$86,2)),"")</f>
        <v/>
      </c>
      <c r="AM1979" s="142" t="str">
        <f>IF($M1979&lt;&gt;"",IF($AD1979=1,VLOOKUP($M1979,得点換算表!$C$87:$D$96,2),VLOOKUP($M1979,得点換算表!$E$87:$F$96,2)),"")</f>
        <v/>
      </c>
      <c r="AN1979" s="142" t="str">
        <f t="shared" si="102"/>
        <v/>
      </c>
      <c r="AO1979" s="143" t="str">
        <f>IF(AND($AN1979&lt;&gt;"",$AN1979&gt;=8),VLOOKUP($AN1979,得点換算表!$I$15:$J$19,2),"")</f>
        <v/>
      </c>
      <c r="AP1979" s="105"/>
    </row>
    <row r="1980" spans="1:42" x14ac:dyDescent="0.15">
      <c r="A1980" s="11"/>
      <c r="B1980" s="12"/>
      <c r="C1980" s="13"/>
      <c r="D1980" s="13"/>
      <c r="E1980" s="14"/>
      <c r="F1980" s="14"/>
      <c r="G1980" s="14"/>
      <c r="H1980" s="14"/>
      <c r="I1980" s="15"/>
      <c r="J1980" s="14"/>
      <c r="K1980" s="13"/>
      <c r="L1980" s="14"/>
      <c r="M1980" s="14"/>
      <c r="N1980" s="14"/>
      <c r="O1980" s="14"/>
      <c r="P1980" s="198"/>
      <c r="Q1980" s="198"/>
      <c r="R1980" s="198"/>
      <c r="S1980" s="198"/>
      <c r="T1980" s="198"/>
      <c r="U1980" s="198"/>
      <c r="V1980" s="198"/>
      <c r="W1980" s="202">
        <f t="shared" si="100"/>
        <v>0</v>
      </c>
      <c r="X1980" s="14"/>
      <c r="Y1980" s="14"/>
      <c r="Z1980" s="108"/>
      <c r="AA1980" s="114"/>
      <c r="AB1980" s="129"/>
      <c r="AC1980" s="128"/>
      <c r="AD1980" s="142" t="str">
        <f t="shared" si="101"/>
        <v/>
      </c>
      <c r="AE1980" s="142" t="str">
        <f>IF($E1980&lt;&gt;"",IF($AD1980=1,VLOOKUP($E1980,得点換算表!$C$5:$D$14,2),VLOOKUP($E1980,得点換算表!$E$5:$F$14,2)),"")</f>
        <v/>
      </c>
      <c r="AF1980" s="142" t="str">
        <f>IF($F1980&lt;&gt;"",IF($AD1980=1,VLOOKUP($F1980,得点換算表!$C$15:$D$24,2),VLOOKUP($F1980,得点換算表!$E$15:$F$24,2)),"")</f>
        <v/>
      </c>
      <c r="AG1980" s="142" t="str">
        <f>IF($G1980&lt;&gt;"",IF($AD1980=1,VLOOKUP($G1980,得点換算表!$C$25:$D$34,2),VLOOKUP($G1980,得点換算表!$E$25:$F$34,2)),"")</f>
        <v/>
      </c>
      <c r="AH1980" s="142" t="str">
        <f>IF($H1980&lt;&gt;"",IF($AD1980=1,VLOOKUP($H1980,得点換算表!$C$35:$D$44,2),VLOOKUP($H1980,得点換算表!$E$35:$F$44,2)),"")</f>
        <v/>
      </c>
      <c r="AI1980" s="142" t="str">
        <f>IF($I1980&lt;&gt;"",IF($AD1980=1,VLOOKUP($I1980,得点換算表!$C$45:$D$55,2),VLOOKUP($I1980,得点換算表!$E$45:$F$55,2)),"")</f>
        <v/>
      </c>
      <c r="AJ1980" s="142" t="str">
        <f>IF($J1980&lt;&gt;"",IF($AD1980=1,VLOOKUP($J1980,得点換算表!$C$56:$D$65,2),VLOOKUP($J1980,得点換算表!$E$56:$F$65,2)),"")</f>
        <v/>
      </c>
      <c r="AK1980" s="142" t="str">
        <f>IF($K1980&lt;&gt;"",IF($AD1980=1,VLOOKUP($K1980,得点換算表!$C$66:$D$76,2),VLOOKUP($K1980,得点換算表!$E$66:$F$76,2)),"")</f>
        <v/>
      </c>
      <c r="AL1980" s="142" t="str">
        <f>IF($L1980&lt;&gt;"",IF($AD1980=1,VLOOKUP($L1980,得点換算表!$C$77:$D$86,2),VLOOKUP($L1980,得点換算表!$E$77:$F$86,2)),"")</f>
        <v/>
      </c>
      <c r="AM1980" s="142" t="str">
        <f>IF($M1980&lt;&gt;"",IF($AD1980=1,VLOOKUP($M1980,得点換算表!$C$87:$D$96,2),VLOOKUP($M1980,得点換算表!$E$87:$F$96,2)),"")</f>
        <v/>
      </c>
      <c r="AN1980" s="142" t="str">
        <f t="shared" si="102"/>
        <v/>
      </c>
      <c r="AO1980" s="143" t="str">
        <f>IF(AND($AN1980&lt;&gt;"",$AN1980&gt;=8),VLOOKUP($AN1980,得点換算表!$I$15:$J$19,2),"")</f>
        <v/>
      </c>
      <c r="AP1980" s="105"/>
    </row>
    <row r="1981" spans="1:42" x14ac:dyDescent="0.15">
      <c r="A1981" s="11"/>
      <c r="B1981" s="12"/>
      <c r="C1981" s="13"/>
      <c r="D1981" s="13"/>
      <c r="E1981" s="14"/>
      <c r="F1981" s="14"/>
      <c r="G1981" s="14"/>
      <c r="H1981" s="14"/>
      <c r="I1981" s="15"/>
      <c r="J1981" s="14"/>
      <c r="K1981" s="13"/>
      <c r="L1981" s="14"/>
      <c r="M1981" s="14"/>
      <c r="N1981" s="14"/>
      <c r="O1981" s="14"/>
      <c r="P1981" s="198"/>
      <c r="Q1981" s="198"/>
      <c r="R1981" s="198"/>
      <c r="S1981" s="198"/>
      <c r="T1981" s="198"/>
      <c r="U1981" s="198"/>
      <c r="V1981" s="198"/>
      <c r="W1981" s="202">
        <f t="shared" si="100"/>
        <v>0</v>
      </c>
      <c r="X1981" s="14"/>
      <c r="Y1981" s="14"/>
      <c r="Z1981" s="108"/>
      <c r="AA1981" s="114"/>
      <c r="AB1981" s="129"/>
      <c r="AC1981" s="128"/>
      <c r="AD1981" s="142" t="str">
        <f t="shared" si="101"/>
        <v/>
      </c>
      <c r="AE1981" s="142" t="str">
        <f>IF($E1981&lt;&gt;"",IF($AD1981=1,VLOOKUP($E1981,得点換算表!$C$5:$D$14,2),VLOOKUP($E1981,得点換算表!$E$5:$F$14,2)),"")</f>
        <v/>
      </c>
      <c r="AF1981" s="142" t="str">
        <f>IF($F1981&lt;&gt;"",IF($AD1981=1,VLOOKUP($F1981,得点換算表!$C$15:$D$24,2),VLOOKUP($F1981,得点換算表!$E$15:$F$24,2)),"")</f>
        <v/>
      </c>
      <c r="AG1981" s="142" t="str">
        <f>IF($G1981&lt;&gt;"",IF($AD1981=1,VLOOKUP($G1981,得点換算表!$C$25:$D$34,2),VLOOKUP($G1981,得点換算表!$E$25:$F$34,2)),"")</f>
        <v/>
      </c>
      <c r="AH1981" s="142" t="str">
        <f>IF($H1981&lt;&gt;"",IF($AD1981=1,VLOOKUP($H1981,得点換算表!$C$35:$D$44,2),VLOOKUP($H1981,得点換算表!$E$35:$F$44,2)),"")</f>
        <v/>
      </c>
      <c r="AI1981" s="142" t="str">
        <f>IF($I1981&lt;&gt;"",IF($AD1981=1,VLOOKUP($I1981,得点換算表!$C$45:$D$55,2),VLOOKUP($I1981,得点換算表!$E$45:$F$55,2)),"")</f>
        <v/>
      </c>
      <c r="AJ1981" s="142" t="str">
        <f>IF($J1981&lt;&gt;"",IF($AD1981=1,VLOOKUP($J1981,得点換算表!$C$56:$D$65,2),VLOOKUP($J1981,得点換算表!$E$56:$F$65,2)),"")</f>
        <v/>
      </c>
      <c r="AK1981" s="142" t="str">
        <f>IF($K1981&lt;&gt;"",IF($AD1981=1,VLOOKUP($K1981,得点換算表!$C$66:$D$76,2),VLOOKUP($K1981,得点換算表!$E$66:$F$76,2)),"")</f>
        <v/>
      </c>
      <c r="AL1981" s="142" t="str">
        <f>IF($L1981&lt;&gt;"",IF($AD1981=1,VLOOKUP($L1981,得点換算表!$C$77:$D$86,2),VLOOKUP($L1981,得点換算表!$E$77:$F$86,2)),"")</f>
        <v/>
      </c>
      <c r="AM1981" s="142" t="str">
        <f>IF($M1981&lt;&gt;"",IF($AD1981=1,VLOOKUP($M1981,得点換算表!$C$87:$D$96,2),VLOOKUP($M1981,得点換算表!$E$87:$F$96,2)),"")</f>
        <v/>
      </c>
      <c r="AN1981" s="142" t="str">
        <f t="shared" si="102"/>
        <v/>
      </c>
      <c r="AO1981" s="143" t="str">
        <f>IF(AND($AN1981&lt;&gt;"",$AN1981&gt;=8),VLOOKUP($AN1981,得点換算表!$I$15:$J$19,2),"")</f>
        <v/>
      </c>
      <c r="AP1981" s="105"/>
    </row>
    <row r="1982" spans="1:42" x14ac:dyDescent="0.15">
      <c r="A1982" s="11"/>
      <c r="B1982" s="12"/>
      <c r="C1982" s="13"/>
      <c r="D1982" s="13"/>
      <c r="E1982" s="14"/>
      <c r="F1982" s="14"/>
      <c r="G1982" s="14"/>
      <c r="H1982" s="14"/>
      <c r="I1982" s="15"/>
      <c r="J1982" s="14"/>
      <c r="K1982" s="13"/>
      <c r="L1982" s="14"/>
      <c r="M1982" s="14"/>
      <c r="N1982" s="14"/>
      <c r="O1982" s="14"/>
      <c r="P1982" s="198"/>
      <c r="Q1982" s="198"/>
      <c r="R1982" s="198"/>
      <c r="S1982" s="198"/>
      <c r="T1982" s="198"/>
      <c r="U1982" s="198"/>
      <c r="V1982" s="198"/>
      <c r="W1982" s="202">
        <f t="shared" si="100"/>
        <v>0</v>
      </c>
      <c r="X1982" s="14"/>
      <c r="Y1982" s="14"/>
      <c r="Z1982" s="108"/>
      <c r="AA1982" s="114"/>
      <c r="AB1982" s="129"/>
      <c r="AC1982" s="128"/>
      <c r="AD1982" s="142" t="str">
        <f t="shared" si="101"/>
        <v/>
      </c>
      <c r="AE1982" s="142" t="str">
        <f>IF($E1982&lt;&gt;"",IF($AD1982=1,VLOOKUP($E1982,得点換算表!$C$5:$D$14,2),VLOOKUP($E1982,得点換算表!$E$5:$F$14,2)),"")</f>
        <v/>
      </c>
      <c r="AF1982" s="142" t="str">
        <f>IF($F1982&lt;&gt;"",IF($AD1982=1,VLOOKUP($F1982,得点換算表!$C$15:$D$24,2),VLOOKUP($F1982,得点換算表!$E$15:$F$24,2)),"")</f>
        <v/>
      </c>
      <c r="AG1982" s="142" t="str">
        <f>IF($G1982&lt;&gt;"",IF($AD1982=1,VLOOKUP($G1982,得点換算表!$C$25:$D$34,2),VLOOKUP($G1982,得点換算表!$E$25:$F$34,2)),"")</f>
        <v/>
      </c>
      <c r="AH1982" s="142" t="str">
        <f>IF($H1982&lt;&gt;"",IF($AD1982=1,VLOOKUP($H1982,得点換算表!$C$35:$D$44,2),VLOOKUP($H1982,得点換算表!$E$35:$F$44,2)),"")</f>
        <v/>
      </c>
      <c r="AI1982" s="142" t="str">
        <f>IF($I1982&lt;&gt;"",IF($AD1982=1,VLOOKUP($I1982,得点換算表!$C$45:$D$55,2),VLOOKUP($I1982,得点換算表!$E$45:$F$55,2)),"")</f>
        <v/>
      </c>
      <c r="AJ1982" s="142" t="str">
        <f>IF($J1982&lt;&gt;"",IF($AD1982=1,VLOOKUP($J1982,得点換算表!$C$56:$D$65,2),VLOOKUP($J1982,得点換算表!$E$56:$F$65,2)),"")</f>
        <v/>
      </c>
      <c r="AK1982" s="142" t="str">
        <f>IF($K1982&lt;&gt;"",IF($AD1982=1,VLOOKUP($K1982,得点換算表!$C$66:$D$76,2),VLOOKUP($K1982,得点換算表!$E$66:$F$76,2)),"")</f>
        <v/>
      </c>
      <c r="AL1982" s="142" t="str">
        <f>IF($L1982&lt;&gt;"",IF($AD1982=1,VLOOKUP($L1982,得点換算表!$C$77:$D$86,2),VLOOKUP($L1982,得点換算表!$E$77:$F$86,2)),"")</f>
        <v/>
      </c>
      <c r="AM1982" s="142" t="str">
        <f>IF($M1982&lt;&gt;"",IF($AD1982=1,VLOOKUP($M1982,得点換算表!$C$87:$D$96,2),VLOOKUP($M1982,得点換算表!$E$87:$F$96,2)),"")</f>
        <v/>
      </c>
      <c r="AN1982" s="142" t="str">
        <f t="shared" si="102"/>
        <v/>
      </c>
      <c r="AO1982" s="143" t="str">
        <f>IF(AND($AN1982&lt;&gt;"",$AN1982&gt;=8),VLOOKUP($AN1982,得点換算表!$I$15:$J$19,2),"")</f>
        <v/>
      </c>
      <c r="AP1982" s="105"/>
    </row>
    <row r="1983" spans="1:42" x14ac:dyDescent="0.15">
      <c r="A1983" s="11"/>
      <c r="B1983" s="12"/>
      <c r="C1983" s="13"/>
      <c r="D1983" s="13"/>
      <c r="E1983" s="14"/>
      <c r="F1983" s="14"/>
      <c r="G1983" s="14"/>
      <c r="H1983" s="14"/>
      <c r="I1983" s="15"/>
      <c r="J1983" s="14"/>
      <c r="K1983" s="13"/>
      <c r="L1983" s="14"/>
      <c r="M1983" s="14"/>
      <c r="N1983" s="14"/>
      <c r="O1983" s="14"/>
      <c r="P1983" s="198"/>
      <c r="Q1983" s="198"/>
      <c r="R1983" s="198"/>
      <c r="S1983" s="198"/>
      <c r="T1983" s="198"/>
      <c r="U1983" s="198"/>
      <c r="V1983" s="198"/>
      <c r="W1983" s="202">
        <f t="shared" si="100"/>
        <v>0</v>
      </c>
      <c r="X1983" s="14"/>
      <c r="Y1983" s="14"/>
      <c r="Z1983" s="108"/>
      <c r="AA1983" s="114"/>
      <c r="AB1983" s="129"/>
      <c r="AC1983" s="128"/>
      <c r="AD1983" s="142" t="str">
        <f t="shared" si="101"/>
        <v/>
      </c>
      <c r="AE1983" s="142" t="str">
        <f>IF($E1983&lt;&gt;"",IF($AD1983=1,VLOOKUP($E1983,得点換算表!$C$5:$D$14,2),VLOOKUP($E1983,得点換算表!$E$5:$F$14,2)),"")</f>
        <v/>
      </c>
      <c r="AF1983" s="142" t="str">
        <f>IF($F1983&lt;&gt;"",IF($AD1983=1,VLOOKUP($F1983,得点換算表!$C$15:$D$24,2),VLOOKUP($F1983,得点換算表!$E$15:$F$24,2)),"")</f>
        <v/>
      </c>
      <c r="AG1983" s="142" t="str">
        <f>IF($G1983&lt;&gt;"",IF($AD1983=1,VLOOKUP($G1983,得点換算表!$C$25:$D$34,2),VLOOKUP($G1983,得点換算表!$E$25:$F$34,2)),"")</f>
        <v/>
      </c>
      <c r="AH1983" s="142" t="str">
        <f>IF($H1983&lt;&gt;"",IF($AD1983=1,VLOOKUP($H1983,得点換算表!$C$35:$D$44,2),VLOOKUP($H1983,得点換算表!$E$35:$F$44,2)),"")</f>
        <v/>
      </c>
      <c r="AI1983" s="142" t="str">
        <f>IF($I1983&lt;&gt;"",IF($AD1983=1,VLOOKUP($I1983,得点換算表!$C$45:$D$55,2),VLOOKUP($I1983,得点換算表!$E$45:$F$55,2)),"")</f>
        <v/>
      </c>
      <c r="AJ1983" s="142" t="str">
        <f>IF($J1983&lt;&gt;"",IF($AD1983=1,VLOOKUP($J1983,得点換算表!$C$56:$D$65,2),VLOOKUP($J1983,得点換算表!$E$56:$F$65,2)),"")</f>
        <v/>
      </c>
      <c r="AK1983" s="142" t="str">
        <f>IF($K1983&lt;&gt;"",IF($AD1983=1,VLOOKUP($K1983,得点換算表!$C$66:$D$76,2),VLOOKUP($K1983,得点換算表!$E$66:$F$76,2)),"")</f>
        <v/>
      </c>
      <c r="AL1983" s="142" t="str">
        <f>IF($L1983&lt;&gt;"",IF($AD1983=1,VLOOKUP($L1983,得点換算表!$C$77:$D$86,2),VLOOKUP($L1983,得点換算表!$E$77:$F$86,2)),"")</f>
        <v/>
      </c>
      <c r="AM1983" s="142" t="str">
        <f>IF($M1983&lt;&gt;"",IF($AD1983=1,VLOOKUP($M1983,得点換算表!$C$87:$D$96,2),VLOOKUP($M1983,得点換算表!$E$87:$F$96,2)),"")</f>
        <v/>
      </c>
      <c r="AN1983" s="142" t="str">
        <f t="shared" si="102"/>
        <v/>
      </c>
      <c r="AO1983" s="143" t="str">
        <f>IF(AND($AN1983&lt;&gt;"",$AN1983&gt;=8),VLOOKUP($AN1983,得点換算表!$I$15:$J$19,2),"")</f>
        <v/>
      </c>
      <c r="AP1983" s="105"/>
    </row>
    <row r="1984" spans="1:42" x14ac:dyDescent="0.15">
      <c r="A1984" s="11"/>
      <c r="B1984" s="12"/>
      <c r="C1984" s="13"/>
      <c r="D1984" s="13"/>
      <c r="E1984" s="14"/>
      <c r="F1984" s="14"/>
      <c r="G1984" s="14"/>
      <c r="H1984" s="14"/>
      <c r="I1984" s="15"/>
      <c r="J1984" s="14"/>
      <c r="K1984" s="13"/>
      <c r="L1984" s="14"/>
      <c r="M1984" s="14"/>
      <c r="N1984" s="14"/>
      <c r="O1984" s="14"/>
      <c r="P1984" s="198"/>
      <c r="Q1984" s="198"/>
      <c r="R1984" s="198"/>
      <c r="S1984" s="198"/>
      <c r="T1984" s="198"/>
      <c r="U1984" s="198"/>
      <c r="V1984" s="198"/>
      <c r="W1984" s="202">
        <f t="shared" si="100"/>
        <v>0</v>
      </c>
      <c r="X1984" s="14"/>
      <c r="Y1984" s="14"/>
      <c r="Z1984" s="108"/>
      <c r="AA1984" s="114"/>
      <c r="AB1984" s="129"/>
      <c r="AC1984" s="128"/>
      <c r="AD1984" s="142" t="str">
        <f t="shared" si="101"/>
        <v/>
      </c>
      <c r="AE1984" s="142" t="str">
        <f>IF($E1984&lt;&gt;"",IF($AD1984=1,VLOOKUP($E1984,得点換算表!$C$5:$D$14,2),VLOOKUP($E1984,得点換算表!$E$5:$F$14,2)),"")</f>
        <v/>
      </c>
      <c r="AF1984" s="142" t="str">
        <f>IF($F1984&lt;&gt;"",IF($AD1984=1,VLOOKUP($F1984,得点換算表!$C$15:$D$24,2),VLOOKUP($F1984,得点換算表!$E$15:$F$24,2)),"")</f>
        <v/>
      </c>
      <c r="AG1984" s="142" t="str">
        <f>IF($G1984&lt;&gt;"",IF($AD1984=1,VLOOKUP($G1984,得点換算表!$C$25:$D$34,2),VLOOKUP($G1984,得点換算表!$E$25:$F$34,2)),"")</f>
        <v/>
      </c>
      <c r="AH1984" s="142" t="str">
        <f>IF($H1984&lt;&gt;"",IF($AD1984=1,VLOOKUP($H1984,得点換算表!$C$35:$D$44,2),VLOOKUP($H1984,得点換算表!$E$35:$F$44,2)),"")</f>
        <v/>
      </c>
      <c r="AI1984" s="142" t="str">
        <f>IF($I1984&lt;&gt;"",IF($AD1984=1,VLOOKUP($I1984,得点換算表!$C$45:$D$55,2),VLOOKUP($I1984,得点換算表!$E$45:$F$55,2)),"")</f>
        <v/>
      </c>
      <c r="AJ1984" s="142" t="str">
        <f>IF($J1984&lt;&gt;"",IF($AD1984=1,VLOOKUP($J1984,得点換算表!$C$56:$D$65,2),VLOOKUP($J1984,得点換算表!$E$56:$F$65,2)),"")</f>
        <v/>
      </c>
      <c r="AK1984" s="142" t="str">
        <f>IF($K1984&lt;&gt;"",IF($AD1984=1,VLOOKUP($K1984,得点換算表!$C$66:$D$76,2),VLOOKUP($K1984,得点換算表!$E$66:$F$76,2)),"")</f>
        <v/>
      </c>
      <c r="AL1984" s="142" t="str">
        <f>IF($L1984&lt;&gt;"",IF($AD1984=1,VLOOKUP($L1984,得点換算表!$C$77:$D$86,2),VLOOKUP($L1984,得点換算表!$E$77:$F$86,2)),"")</f>
        <v/>
      </c>
      <c r="AM1984" s="142" t="str">
        <f>IF($M1984&lt;&gt;"",IF($AD1984=1,VLOOKUP($M1984,得点換算表!$C$87:$D$96,2),VLOOKUP($M1984,得点換算表!$E$87:$F$96,2)),"")</f>
        <v/>
      </c>
      <c r="AN1984" s="142" t="str">
        <f t="shared" si="102"/>
        <v/>
      </c>
      <c r="AO1984" s="143" t="str">
        <f>IF(AND($AN1984&lt;&gt;"",$AN1984&gt;=8),VLOOKUP($AN1984,得点換算表!$I$15:$J$19,2),"")</f>
        <v/>
      </c>
      <c r="AP1984" s="105"/>
    </row>
    <row r="1985" spans="1:42" x14ac:dyDescent="0.15">
      <c r="A1985" s="11"/>
      <c r="B1985" s="12"/>
      <c r="C1985" s="13"/>
      <c r="D1985" s="13"/>
      <c r="E1985" s="14"/>
      <c r="F1985" s="14"/>
      <c r="G1985" s="14"/>
      <c r="H1985" s="14"/>
      <c r="I1985" s="15"/>
      <c r="J1985" s="14"/>
      <c r="K1985" s="13"/>
      <c r="L1985" s="14"/>
      <c r="M1985" s="14"/>
      <c r="N1985" s="14"/>
      <c r="O1985" s="14"/>
      <c r="P1985" s="198"/>
      <c r="Q1985" s="198"/>
      <c r="R1985" s="198"/>
      <c r="S1985" s="198"/>
      <c r="T1985" s="198"/>
      <c r="U1985" s="198"/>
      <c r="V1985" s="198"/>
      <c r="W1985" s="202">
        <f t="shared" si="100"/>
        <v>0</v>
      </c>
      <c r="X1985" s="14"/>
      <c r="Y1985" s="14"/>
      <c r="Z1985" s="108"/>
      <c r="AA1985" s="114"/>
      <c r="AB1985" s="129"/>
      <c r="AC1985" s="128"/>
      <c r="AD1985" s="142" t="str">
        <f t="shared" si="101"/>
        <v/>
      </c>
      <c r="AE1985" s="142" t="str">
        <f>IF($E1985&lt;&gt;"",IF($AD1985=1,VLOOKUP($E1985,得点換算表!$C$5:$D$14,2),VLOOKUP($E1985,得点換算表!$E$5:$F$14,2)),"")</f>
        <v/>
      </c>
      <c r="AF1985" s="142" t="str">
        <f>IF($F1985&lt;&gt;"",IF($AD1985=1,VLOOKUP($F1985,得点換算表!$C$15:$D$24,2),VLOOKUP($F1985,得点換算表!$E$15:$F$24,2)),"")</f>
        <v/>
      </c>
      <c r="AG1985" s="142" t="str">
        <f>IF($G1985&lt;&gt;"",IF($AD1985=1,VLOOKUP($G1985,得点換算表!$C$25:$D$34,2),VLOOKUP($G1985,得点換算表!$E$25:$F$34,2)),"")</f>
        <v/>
      </c>
      <c r="AH1985" s="142" t="str">
        <f>IF($H1985&lt;&gt;"",IF($AD1985=1,VLOOKUP($H1985,得点換算表!$C$35:$D$44,2),VLOOKUP($H1985,得点換算表!$E$35:$F$44,2)),"")</f>
        <v/>
      </c>
      <c r="AI1985" s="142" t="str">
        <f>IF($I1985&lt;&gt;"",IF($AD1985=1,VLOOKUP($I1985,得点換算表!$C$45:$D$55,2),VLOOKUP($I1985,得点換算表!$E$45:$F$55,2)),"")</f>
        <v/>
      </c>
      <c r="AJ1985" s="142" t="str">
        <f>IF($J1985&lt;&gt;"",IF($AD1985=1,VLOOKUP($J1985,得点換算表!$C$56:$D$65,2),VLOOKUP($J1985,得点換算表!$E$56:$F$65,2)),"")</f>
        <v/>
      </c>
      <c r="AK1985" s="142" t="str">
        <f>IF($K1985&lt;&gt;"",IF($AD1985=1,VLOOKUP($K1985,得点換算表!$C$66:$D$76,2),VLOOKUP($K1985,得点換算表!$E$66:$F$76,2)),"")</f>
        <v/>
      </c>
      <c r="AL1985" s="142" t="str">
        <f>IF($L1985&lt;&gt;"",IF($AD1985=1,VLOOKUP($L1985,得点換算表!$C$77:$D$86,2),VLOOKUP($L1985,得点換算表!$E$77:$F$86,2)),"")</f>
        <v/>
      </c>
      <c r="AM1985" s="142" t="str">
        <f>IF($M1985&lt;&gt;"",IF($AD1985=1,VLOOKUP($M1985,得点換算表!$C$87:$D$96,2),VLOOKUP($M1985,得点換算表!$E$87:$F$96,2)),"")</f>
        <v/>
      </c>
      <c r="AN1985" s="142" t="str">
        <f t="shared" si="102"/>
        <v/>
      </c>
      <c r="AO1985" s="143" t="str">
        <f>IF(AND($AN1985&lt;&gt;"",$AN1985&gt;=8),VLOOKUP($AN1985,得点換算表!$I$15:$J$19,2),"")</f>
        <v/>
      </c>
      <c r="AP1985" s="105"/>
    </row>
    <row r="1986" spans="1:42" x14ac:dyDescent="0.15">
      <c r="A1986" s="11"/>
      <c r="B1986" s="12"/>
      <c r="C1986" s="13"/>
      <c r="D1986" s="13"/>
      <c r="E1986" s="14"/>
      <c r="F1986" s="14"/>
      <c r="G1986" s="14"/>
      <c r="H1986" s="14"/>
      <c r="I1986" s="15"/>
      <c r="J1986" s="14"/>
      <c r="K1986" s="13"/>
      <c r="L1986" s="14"/>
      <c r="M1986" s="14"/>
      <c r="N1986" s="14"/>
      <c r="O1986" s="14"/>
      <c r="P1986" s="198"/>
      <c r="Q1986" s="198"/>
      <c r="R1986" s="198"/>
      <c r="S1986" s="198"/>
      <c r="T1986" s="198"/>
      <c r="U1986" s="198"/>
      <c r="V1986" s="198"/>
      <c r="W1986" s="202">
        <f t="shared" si="100"/>
        <v>0</v>
      </c>
      <c r="X1986" s="14"/>
      <c r="Y1986" s="14"/>
      <c r="Z1986" s="108"/>
      <c r="AA1986" s="114"/>
      <c r="AB1986" s="129"/>
      <c r="AC1986" s="128"/>
      <c r="AD1986" s="142" t="str">
        <f t="shared" si="101"/>
        <v/>
      </c>
      <c r="AE1986" s="142" t="str">
        <f>IF($E1986&lt;&gt;"",IF($AD1986=1,VLOOKUP($E1986,得点換算表!$C$5:$D$14,2),VLOOKUP($E1986,得点換算表!$E$5:$F$14,2)),"")</f>
        <v/>
      </c>
      <c r="AF1986" s="142" t="str">
        <f>IF($F1986&lt;&gt;"",IF($AD1986=1,VLOOKUP($F1986,得点換算表!$C$15:$D$24,2),VLOOKUP($F1986,得点換算表!$E$15:$F$24,2)),"")</f>
        <v/>
      </c>
      <c r="AG1986" s="142" t="str">
        <f>IF($G1986&lt;&gt;"",IF($AD1986=1,VLOOKUP($G1986,得点換算表!$C$25:$D$34,2),VLOOKUP($G1986,得点換算表!$E$25:$F$34,2)),"")</f>
        <v/>
      </c>
      <c r="AH1986" s="142" t="str">
        <f>IF($H1986&lt;&gt;"",IF($AD1986=1,VLOOKUP($H1986,得点換算表!$C$35:$D$44,2),VLOOKUP($H1986,得点換算表!$E$35:$F$44,2)),"")</f>
        <v/>
      </c>
      <c r="AI1986" s="142" t="str">
        <f>IF($I1986&lt;&gt;"",IF($AD1986=1,VLOOKUP($I1986,得点換算表!$C$45:$D$55,2),VLOOKUP($I1986,得点換算表!$E$45:$F$55,2)),"")</f>
        <v/>
      </c>
      <c r="AJ1986" s="142" t="str">
        <f>IF($J1986&lt;&gt;"",IF($AD1986=1,VLOOKUP($J1986,得点換算表!$C$56:$D$65,2),VLOOKUP($J1986,得点換算表!$E$56:$F$65,2)),"")</f>
        <v/>
      </c>
      <c r="AK1986" s="142" t="str">
        <f>IF($K1986&lt;&gt;"",IF($AD1986=1,VLOOKUP($K1986,得点換算表!$C$66:$D$76,2),VLOOKUP($K1986,得点換算表!$E$66:$F$76,2)),"")</f>
        <v/>
      </c>
      <c r="AL1986" s="142" t="str">
        <f>IF($L1986&lt;&gt;"",IF($AD1986=1,VLOOKUP($L1986,得点換算表!$C$77:$D$86,2),VLOOKUP($L1986,得点換算表!$E$77:$F$86,2)),"")</f>
        <v/>
      </c>
      <c r="AM1986" s="142" t="str">
        <f>IF($M1986&lt;&gt;"",IF($AD1986=1,VLOOKUP($M1986,得点換算表!$C$87:$D$96,2),VLOOKUP($M1986,得点換算表!$E$87:$F$96,2)),"")</f>
        <v/>
      </c>
      <c r="AN1986" s="142" t="str">
        <f t="shared" si="102"/>
        <v/>
      </c>
      <c r="AO1986" s="143" t="str">
        <f>IF(AND($AN1986&lt;&gt;"",$AN1986&gt;=8),VLOOKUP($AN1986,得点換算表!$I$15:$J$19,2),"")</f>
        <v/>
      </c>
      <c r="AP1986" s="105"/>
    </row>
    <row r="1987" spans="1:42" x14ac:dyDescent="0.15">
      <c r="A1987" s="11"/>
      <c r="B1987" s="12"/>
      <c r="C1987" s="13"/>
      <c r="D1987" s="13"/>
      <c r="E1987" s="14"/>
      <c r="F1987" s="14"/>
      <c r="G1987" s="14"/>
      <c r="H1987" s="14"/>
      <c r="I1987" s="15"/>
      <c r="J1987" s="14"/>
      <c r="K1987" s="13"/>
      <c r="L1987" s="14"/>
      <c r="M1987" s="14"/>
      <c r="N1987" s="14"/>
      <c r="O1987" s="14"/>
      <c r="P1987" s="198"/>
      <c r="Q1987" s="198"/>
      <c r="R1987" s="198"/>
      <c r="S1987" s="198"/>
      <c r="T1987" s="198"/>
      <c r="U1987" s="198"/>
      <c r="V1987" s="198"/>
      <c r="W1987" s="202">
        <f t="shared" ref="W1987:W2001" si="103">SUM(P1987:V1987)</f>
        <v>0</v>
      </c>
      <c r="X1987" s="14"/>
      <c r="Y1987" s="14"/>
      <c r="Z1987" s="108"/>
      <c r="AA1987" s="114"/>
      <c r="AB1987" s="129"/>
      <c r="AC1987" s="128"/>
      <c r="AD1987" s="142" t="str">
        <f t="shared" ref="AD1987:AD2001" si="104">IF($A1987&lt;&gt;"",$A1987,"")</f>
        <v/>
      </c>
      <c r="AE1987" s="142" t="str">
        <f>IF($E1987&lt;&gt;"",IF($AD1987=1,VLOOKUP($E1987,得点換算表!$C$5:$D$14,2),VLOOKUP($E1987,得点換算表!$E$5:$F$14,2)),"")</f>
        <v/>
      </c>
      <c r="AF1987" s="142" t="str">
        <f>IF($F1987&lt;&gt;"",IF($AD1987=1,VLOOKUP($F1987,得点換算表!$C$15:$D$24,2),VLOOKUP($F1987,得点換算表!$E$15:$F$24,2)),"")</f>
        <v/>
      </c>
      <c r="AG1987" s="142" t="str">
        <f>IF($G1987&lt;&gt;"",IF($AD1987=1,VLOOKUP($G1987,得点換算表!$C$25:$D$34,2),VLOOKUP($G1987,得点換算表!$E$25:$F$34,2)),"")</f>
        <v/>
      </c>
      <c r="AH1987" s="142" t="str">
        <f>IF($H1987&lt;&gt;"",IF($AD1987=1,VLOOKUP($H1987,得点換算表!$C$35:$D$44,2),VLOOKUP($H1987,得点換算表!$E$35:$F$44,2)),"")</f>
        <v/>
      </c>
      <c r="AI1987" s="142" t="str">
        <f>IF($I1987&lt;&gt;"",IF($AD1987=1,VLOOKUP($I1987,得点換算表!$C$45:$D$55,2),VLOOKUP($I1987,得点換算表!$E$45:$F$55,2)),"")</f>
        <v/>
      </c>
      <c r="AJ1987" s="142" t="str">
        <f>IF($J1987&lt;&gt;"",IF($AD1987=1,VLOOKUP($J1987,得点換算表!$C$56:$D$65,2),VLOOKUP($J1987,得点換算表!$E$56:$F$65,2)),"")</f>
        <v/>
      </c>
      <c r="AK1987" s="142" t="str">
        <f>IF($K1987&lt;&gt;"",IF($AD1987=1,VLOOKUP($K1987,得点換算表!$C$66:$D$76,2),VLOOKUP($K1987,得点換算表!$E$66:$F$76,2)),"")</f>
        <v/>
      </c>
      <c r="AL1987" s="142" t="str">
        <f>IF($L1987&lt;&gt;"",IF($AD1987=1,VLOOKUP($L1987,得点換算表!$C$77:$D$86,2),VLOOKUP($L1987,得点換算表!$E$77:$F$86,2)),"")</f>
        <v/>
      </c>
      <c r="AM1987" s="142" t="str">
        <f>IF($M1987&lt;&gt;"",IF($AD1987=1,VLOOKUP($M1987,得点換算表!$C$87:$D$96,2),VLOOKUP($M1987,得点換算表!$E$87:$F$96,2)),"")</f>
        <v/>
      </c>
      <c r="AN1987" s="142" t="str">
        <f t="shared" ref="AN1987:AN2001" si="105">IF(AND($AD1987&lt;&gt;"",COUNT(AE1987:AM1987)&gt;7),IF(AND(AI1987&lt;&gt;"",AJ1987&lt;&gt;""),IF(AI1987&gt;=AJ1987,SUM(AE1987:AI1987,AK1987:AM1987),IF(AI1987&lt;AJ1987,SUM(AE1987:AH1987,AJ1987:AM1987),"")),IF(AND(AI1987&lt;&gt;"",AJ1987=""),SUM(AE1987:AI1987,AK1987:AM1987),IF(AND(AI1987="",AJ1987&lt;&gt;""),SUM(AE1987:AH1987,AJ1987:AM1987),""))),"")</f>
        <v/>
      </c>
      <c r="AO1987" s="143" t="str">
        <f>IF(AND($AN1987&lt;&gt;"",$AN1987&gt;=8),VLOOKUP($AN1987,得点換算表!$I$15:$J$19,2),"")</f>
        <v/>
      </c>
      <c r="AP1987" s="105"/>
    </row>
    <row r="1988" spans="1:42" x14ac:dyDescent="0.15">
      <c r="A1988" s="11"/>
      <c r="B1988" s="12"/>
      <c r="C1988" s="13"/>
      <c r="D1988" s="13"/>
      <c r="E1988" s="14"/>
      <c r="F1988" s="14"/>
      <c r="G1988" s="14"/>
      <c r="H1988" s="14"/>
      <c r="I1988" s="15"/>
      <c r="J1988" s="14"/>
      <c r="K1988" s="13"/>
      <c r="L1988" s="14"/>
      <c r="M1988" s="14"/>
      <c r="N1988" s="14"/>
      <c r="O1988" s="14"/>
      <c r="P1988" s="198"/>
      <c r="Q1988" s="198"/>
      <c r="R1988" s="198"/>
      <c r="S1988" s="198"/>
      <c r="T1988" s="198"/>
      <c r="U1988" s="198"/>
      <c r="V1988" s="198"/>
      <c r="W1988" s="202">
        <f t="shared" si="103"/>
        <v>0</v>
      </c>
      <c r="X1988" s="14"/>
      <c r="Y1988" s="14"/>
      <c r="Z1988" s="108"/>
      <c r="AA1988" s="114"/>
      <c r="AB1988" s="129"/>
      <c r="AC1988" s="128"/>
      <c r="AD1988" s="142" t="str">
        <f t="shared" si="104"/>
        <v/>
      </c>
      <c r="AE1988" s="142" t="str">
        <f>IF($E1988&lt;&gt;"",IF($AD1988=1,VLOOKUP($E1988,得点換算表!$C$5:$D$14,2),VLOOKUP($E1988,得点換算表!$E$5:$F$14,2)),"")</f>
        <v/>
      </c>
      <c r="AF1988" s="142" t="str">
        <f>IF($F1988&lt;&gt;"",IF($AD1988=1,VLOOKUP($F1988,得点換算表!$C$15:$D$24,2),VLOOKUP($F1988,得点換算表!$E$15:$F$24,2)),"")</f>
        <v/>
      </c>
      <c r="AG1988" s="142" t="str">
        <f>IF($G1988&lt;&gt;"",IF($AD1988=1,VLOOKUP($G1988,得点換算表!$C$25:$D$34,2),VLOOKUP($G1988,得点換算表!$E$25:$F$34,2)),"")</f>
        <v/>
      </c>
      <c r="AH1988" s="142" t="str">
        <f>IF($H1988&lt;&gt;"",IF($AD1988=1,VLOOKUP($H1988,得点換算表!$C$35:$D$44,2),VLOOKUP($H1988,得点換算表!$E$35:$F$44,2)),"")</f>
        <v/>
      </c>
      <c r="AI1988" s="142" t="str">
        <f>IF($I1988&lt;&gt;"",IF($AD1988=1,VLOOKUP($I1988,得点換算表!$C$45:$D$55,2),VLOOKUP($I1988,得点換算表!$E$45:$F$55,2)),"")</f>
        <v/>
      </c>
      <c r="AJ1988" s="142" t="str">
        <f>IF($J1988&lt;&gt;"",IF($AD1988=1,VLOOKUP($J1988,得点換算表!$C$56:$D$65,2),VLOOKUP($J1988,得点換算表!$E$56:$F$65,2)),"")</f>
        <v/>
      </c>
      <c r="AK1988" s="142" t="str">
        <f>IF($K1988&lt;&gt;"",IF($AD1988=1,VLOOKUP($K1988,得点換算表!$C$66:$D$76,2),VLOOKUP($K1988,得点換算表!$E$66:$F$76,2)),"")</f>
        <v/>
      </c>
      <c r="AL1988" s="142" t="str">
        <f>IF($L1988&lt;&gt;"",IF($AD1988=1,VLOOKUP($L1988,得点換算表!$C$77:$D$86,2),VLOOKUP($L1988,得点換算表!$E$77:$F$86,2)),"")</f>
        <v/>
      </c>
      <c r="AM1988" s="142" t="str">
        <f>IF($M1988&lt;&gt;"",IF($AD1988=1,VLOOKUP($M1988,得点換算表!$C$87:$D$96,2),VLOOKUP($M1988,得点換算表!$E$87:$F$96,2)),"")</f>
        <v/>
      </c>
      <c r="AN1988" s="142" t="str">
        <f t="shared" si="105"/>
        <v/>
      </c>
      <c r="AO1988" s="143" t="str">
        <f>IF(AND($AN1988&lt;&gt;"",$AN1988&gt;=8),VLOOKUP($AN1988,得点換算表!$I$15:$J$19,2),"")</f>
        <v/>
      </c>
      <c r="AP1988" s="105"/>
    </row>
    <row r="1989" spans="1:42" x14ac:dyDescent="0.15">
      <c r="A1989" s="11"/>
      <c r="B1989" s="12"/>
      <c r="C1989" s="13"/>
      <c r="D1989" s="13"/>
      <c r="E1989" s="14"/>
      <c r="F1989" s="14"/>
      <c r="G1989" s="14"/>
      <c r="H1989" s="14"/>
      <c r="I1989" s="15"/>
      <c r="J1989" s="14"/>
      <c r="K1989" s="13"/>
      <c r="L1989" s="14"/>
      <c r="M1989" s="14"/>
      <c r="N1989" s="14"/>
      <c r="O1989" s="14"/>
      <c r="P1989" s="198"/>
      <c r="Q1989" s="198"/>
      <c r="R1989" s="198"/>
      <c r="S1989" s="198"/>
      <c r="T1989" s="198"/>
      <c r="U1989" s="198"/>
      <c r="V1989" s="198"/>
      <c r="W1989" s="202">
        <f t="shared" si="103"/>
        <v>0</v>
      </c>
      <c r="X1989" s="14"/>
      <c r="Y1989" s="14"/>
      <c r="Z1989" s="108"/>
      <c r="AA1989" s="114"/>
      <c r="AB1989" s="129"/>
      <c r="AC1989" s="128"/>
      <c r="AD1989" s="142" t="str">
        <f t="shared" si="104"/>
        <v/>
      </c>
      <c r="AE1989" s="142" t="str">
        <f>IF($E1989&lt;&gt;"",IF($AD1989=1,VLOOKUP($E1989,得点換算表!$C$5:$D$14,2),VLOOKUP($E1989,得点換算表!$E$5:$F$14,2)),"")</f>
        <v/>
      </c>
      <c r="AF1989" s="142" t="str">
        <f>IF($F1989&lt;&gt;"",IF($AD1989=1,VLOOKUP($F1989,得点換算表!$C$15:$D$24,2),VLOOKUP($F1989,得点換算表!$E$15:$F$24,2)),"")</f>
        <v/>
      </c>
      <c r="AG1989" s="142" t="str">
        <f>IF($G1989&lt;&gt;"",IF($AD1989=1,VLOOKUP($G1989,得点換算表!$C$25:$D$34,2),VLOOKUP($G1989,得点換算表!$E$25:$F$34,2)),"")</f>
        <v/>
      </c>
      <c r="AH1989" s="142" t="str">
        <f>IF($H1989&lt;&gt;"",IF($AD1989=1,VLOOKUP($H1989,得点換算表!$C$35:$D$44,2),VLOOKUP($H1989,得点換算表!$E$35:$F$44,2)),"")</f>
        <v/>
      </c>
      <c r="AI1989" s="142" t="str">
        <f>IF($I1989&lt;&gt;"",IF($AD1989=1,VLOOKUP($I1989,得点換算表!$C$45:$D$55,2),VLOOKUP($I1989,得点換算表!$E$45:$F$55,2)),"")</f>
        <v/>
      </c>
      <c r="AJ1989" s="142" t="str">
        <f>IF($J1989&lt;&gt;"",IF($AD1989=1,VLOOKUP($J1989,得点換算表!$C$56:$D$65,2),VLOOKUP($J1989,得点換算表!$E$56:$F$65,2)),"")</f>
        <v/>
      </c>
      <c r="AK1989" s="142" t="str">
        <f>IF($K1989&lt;&gt;"",IF($AD1989=1,VLOOKUP($K1989,得点換算表!$C$66:$D$76,2),VLOOKUP($K1989,得点換算表!$E$66:$F$76,2)),"")</f>
        <v/>
      </c>
      <c r="AL1989" s="142" t="str">
        <f>IF($L1989&lt;&gt;"",IF($AD1989=1,VLOOKUP($L1989,得点換算表!$C$77:$D$86,2),VLOOKUP($L1989,得点換算表!$E$77:$F$86,2)),"")</f>
        <v/>
      </c>
      <c r="AM1989" s="142" t="str">
        <f>IF($M1989&lt;&gt;"",IF($AD1989=1,VLOOKUP($M1989,得点換算表!$C$87:$D$96,2),VLOOKUP($M1989,得点換算表!$E$87:$F$96,2)),"")</f>
        <v/>
      </c>
      <c r="AN1989" s="142" t="str">
        <f t="shared" si="105"/>
        <v/>
      </c>
      <c r="AO1989" s="143" t="str">
        <f>IF(AND($AN1989&lt;&gt;"",$AN1989&gt;=8),VLOOKUP($AN1989,得点換算表!$I$15:$J$19,2),"")</f>
        <v/>
      </c>
      <c r="AP1989" s="105"/>
    </row>
    <row r="1990" spans="1:42" x14ac:dyDescent="0.15">
      <c r="A1990" s="11"/>
      <c r="B1990" s="12"/>
      <c r="C1990" s="13"/>
      <c r="D1990" s="13"/>
      <c r="E1990" s="14"/>
      <c r="F1990" s="14"/>
      <c r="G1990" s="14"/>
      <c r="H1990" s="14"/>
      <c r="I1990" s="15"/>
      <c r="J1990" s="14"/>
      <c r="K1990" s="13"/>
      <c r="L1990" s="14"/>
      <c r="M1990" s="14"/>
      <c r="N1990" s="14"/>
      <c r="O1990" s="14"/>
      <c r="P1990" s="198"/>
      <c r="Q1990" s="198"/>
      <c r="R1990" s="198"/>
      <c r="S1990" s="198"/>
      <c r="T1990" s="198"/>
      <c r="U1990" s="198"/>
      <c r="V1990" s="198"/>
      <c r="W1990" s="202">
        <f t="shared" si="103"/>
        <v>0</v>
      </c>
      <c r="X1990" s="14"/>
      <c r="Y1990" s="14"/>
      <c r="Z1990" s="108"/>
      <c r="AA1990" s="114"/>
      <c r="AB1990" s="129"/>
      <c r="AC1990" s="128"/>
      <c r="AD1990" s="142" t="str">
        <f t="shared" si="104"/>
        <v/>
      </c>
      <c r="AE1990" s="142" t="str">
        <f>IF($E1990&lt;&gt;"",IF($AD1990=1,VLOOKUP($E1990,得点換算表!$C$5:$D$14,2),VLOOKUP($E1990,得点換算表!$E$5:$F$14,2)),"")</f>
        <v/>
      </c>
      <c r="AF1990" s="142" t="str">
        <f>IF($F1990&lt;&gt;"",IF($AD1990=1,VLOOKUP($F1990,得点換算表!$C$15:$D$24,2),VLOOKUP($F1990,得点換算表!$E$15:$F$24,2)),"")</f>
        <v/>
      </c>
      <c r="AG1990" s="142" t="str">
        <f>IF($G1990&lt;&gt;"",IF($AD1990=1,VLOOKUP($G1990,得点換算表!$C$25:$D$34,2),VLOOKUP($G1990,得点換算表!$E$25:$F$34,2)),"")</f>
        <v/>
      </c>
      <c r="AH1990" s="142" t="str">
        <f>IF($H1990&lt;&gt;"",IF($AD1990=1,VLOOKUP($H1990,得点換算表!$C$35:$D$44,2),VLOOKUP($H1990,得点換算表!$E$35:$F$44,2)),"")</f>
        <v/>
      </c>
      <c r="AI1990" s="142" t="str">
        <f>IF($I1990&lt;&gt;"",IF($AD1990=1,VLOOKUP($I1990,得点換算表!$C$45:$D$55,2),VLOOKUP($I1990,得点換算表!$E$45:$F$55,2)),"")</f>
        <v/>
      </c>
      <c r="AJ1990" s="142" t="str">
        <f>IF($J1990&lt;&gt;"",IF($AD1990=1,VLOOKUP($J1990,得点換算表!$C$56:$D$65,2),VLOOKUP($J1990,得点換算表!$E$56:$F$65,2)),"")</f>
        <v/>
      </c>
      <c r="AK1990" s="142" t="str">
        <f>IF($K1990&lt;&gt;"",IF($AD1990=1,VLOOKUP($K1990,得点換算表!$C$66:$D$76,2),VLOOKUP($K1990,得点換算表!$E$66:$F$76,2)),"")</f>
        <v/>
      </c>
      <c r="AL1990" s="142" t="str">
        <f>IF($L1990&lt;&gt;"",IF($AD1990=1,VLOOKUP($L1990,得点換算表!$C$77:$D$86,2),VLOOKUP($L1990,得点換算表!$E$77:$F$86,2)),"")</f>
        <v/>
      </c>
      <c r="AM1990" s="142" t="str">
        <f>IF($M1990&lt;&gt;"",IF($AD1990=1,VLOOKUP($M1990,得点換算表!$C$87:$D$96,2),VLOOKUP($M1990,得点換算表!$E$87:$F$96,2)),"")</f>
        <v/>
      </c>
      <c r="AN1990" s="142" t="str">
        <f t="shared" si="105"/>
        <v/>
      </c>
      <c r="AO1990" s="143" t="str">
        <f>IF(AND($AN1990&lt;&gt;"",$AN1990&gt;=8),VLOOKUP($AN1990,得点換算表!$I$15:$J$19,2),"")</f>
        <v/>
      </c>
      <c r="AP1990" s="105"/>
    </row>
    <row r="1991" spans="1:42" x14ac:dyDescent="0.15">
      <c r="A1991" s="11"/>
      <c r="B1991" s="12"/>
      <c r="C1991" s="13"/>
      <c r="D1991" s="13"/>
      <c r="E1991" s="14"/>
      <c r="F1991" s="14"/>
      <c r="G1991" s="14"/>
      <c r="H1991" s="14"/>
      <c r="I1991" s="15"/>
      <c r="J1991" s="14"/>
      <c r="K1991" s="13"/>
      <c r="L1991" s="14"/>
      <c r="M1991" s="14"/>
      <c r="N1991" s="14"/>
      <c r="O1991" s="14"/>
      <c r="P1991" s="198"/>
      <c r="Q1991" s="198"/>
      <c r="R1991" s="198"/>
      <c r="S1991" s="198"/>
      <c r="T1991" s="198"/>
      <c r="U1991" s="198"/>
      <c r="V1991" s="198"/>
      <c r="W1991" s="202">
        <f t="shared" si="103"/>
        <v>0</v>
      </c>
      <c r="X1991" s="14"/>
      <c r="Y1991" s="14"/>
      <c r="Z1991" s="108"/>
      <c r="AA1991" s="114"/>
      <c r="AB1991" s="129"/>
      <c r="AC1991" s="128"/>
      <c r="AD1991" s="142" t="str">
        <f t="shared" si="104"/>
        <v/>
      </c>
      <c r="AE1991" s="142" t="str">
        <f>IF($E1991&lt;&gt;"",IF($AD1991=1,VLOOKUP($E1991,得点換算表!$C$5:$D$14,2),VLOOKUP($E1991,得点換算表!$E$5:$F$14,2)),"")</f>
        <v/>
      </c>
      <c r="AF1991" s="142" t="str">
        <f>IF($F1991&lt;&gt;"",IF($AD1991=1,VLOOKUP($F1991,得点換算表!$C$15:$D$24,2),VLOOKUP($F1991,得点換算表!$E$15:$F$24,2)),"")</f>
        <v/>
      </c>
      <c r="AG1991" s="142" t="str">
        <f>IF($G1991&lt;&gt;"",IF($AD1991=1,VLOOKUP($G1991,得点換算表!$C$25:$D$34,2),VLOOKUP($G1991,得点換算表!$E$25:$F$34,2)),"")</f>
        <v/>
      </c>
      <c r="AH1991" s="142" t="str">
        <f>IF($H1991&lt;&gt;"",IF($AD1991=1,VLOOKUP($H1991,得点換算表!$C$35:$D$44,2),VLOOKUP($H1991,得点換算表!$E$35:$F$44,2)),"")</f>
        <v/>
      </c>
      <c r="AI1991" s="142" t="str">
        <f>IF($I1991&lt;&gt;"",IF($AD1991=1,VLOOKUP($I1991,得点換算表!$C$45:$D$55,2),VLOOKUP($I1991,得点換算表!$E$45:$F$55,2)),"")</f>
        <v/>
      </c>
      <c r="AJ1991" s="142" t="str">
        <f>IF($J1991&lt;&gt;"",IF($AD1991=1,VLOOKUP($J1991,得点換算表!$C$56:$D$65,2),VLOOKUP($J1991,得点換算表!$E$56:$F$65,2)),"")</f>
        <v/>
      </c>
      <c r="AK1991" s="142" t="str">
        <f>IF($K1991&lt;&gt;"",IF($AD1991=1,VLOOKUP($K1991,得点換算表!$C$66:$D$76,2),VLOOKUP($K1991,得点換算表!$E$66:$F$76,2)),"")</f>
        <v/>
      </c>
      <c r="AL1991" s="142" t="str">
        <f>IF($L1991&lt;&gt;"",IF($AD1991=1,VLOOKUP($L1991,得点換算表!$C$77:$D$86,2),VLOOKUP($L1991,得点換算表!$E$77:$F$86,2)),"")</f>
        <v/>
      </c>
      <c r="AM1991" s="142" t="str">
        <f>IF($M1991&lt;&gt;"",IF($AD1991=1,VLOOKUP($M1991,得点換算表!$C$87:$D$96,2),VLOOKUP($M1991,得点換算表!$E$87:$F$96,2)),"")</f>
        <v/>
      </c>
      <c r="AN1991" s="142" t="str">
        <f t="shared" si="105"/>
        <v/>
      </c>
      <c r="AO1991" s="143" t="str">
        <f>IF(AND($AN1991&lt;&gt;"",$AN1991&gt;=8),VLOOKUP($AN1991,得点換算表!$I$15:$J$19,2),"")</f>
        <v/>
      </c>
      <c r="AP1991" s="105"/>
    </row>
    <row r="1992" spans="1:42" x14ac:dyDescent="0.15">
      <c r="A1992" s="11"/>
      <c r="B1992" s="12"/>
      <c r="C1992" s="13"/>
      <c r="D1992" s="13"/>
      <c r="E1992" s="14"/>
      <c r="F1992" s="14"/>
      <c r="G1992" s="14"/>
      <c r="H1992" s="14"/>
      <c r="I1992" s="15"/>
      <c r="J1992" s="14"/>
      <c r="K1992" s="13"/>
      <c r="L1992" s="14"/>
      <c r="M1992" s="14"/>
      <c r="N1992" s="14"/>
      <c r="O1992" s="14"/>
      <c r="P1992" s="198"/>
      <c r="Q1992" s="198"/>
      <c r="R1992" s="198"/>
      <c r="S1992" s="198"/>
      <c r="T1992" s="198"/>
      <c r="U1992" s="198"/>
      <c r="V1992" s="198"/>
      <c r="W1992" s="202">
        <f t="shared" si="103"/>
        <v>0</v>
      </c>
      <c r="X1992" s="14"/>
      <c r="Y1992" s="14"/>
      <c r="Z1992" s="108"/>
      <c r="AA1992" s="114"/>
      <c r="AB1992" s="129"/>
      <c r="AC1992" s="128"/>
      <c r="AD1992" s="142" t="str">
        <f t="shared" si="104"/>
        <v/>
      </c>
      <c r="AE1992" s="142" t="str">
        <f>IF($E1992&lt;&gt;"",IF($AD1992=1,VLOOKUP($E1992,得点換算表!$C$5:$D$14,2),VLOOKUP($E1992,得点換算表!$E$5:$F$14,2)),"")</f>
        <v/>
      </c>
      <c r="AF1992" s="142" t="str">
        <f>IF($F1992&lt;&gt;"",IF($AD1992=1,VLOOKUP($F1992,得点換算表!$C$15:$D$24,2),VLOOKUP($F1992,得点換算表!$E$15:$F$24,2)),"")</f>
        <v/>
      </c>
      <c r="AG1992" s="142" t="str">
        <f>IF($G1992&lt;&gt;"",IF($AD1992=1,VLOOKUP($G1992,得点換算表!$C$25:$D$34,2),VLOOKUP($G1992,得点換算表!$E$25:$F$34,2)),"")</f>
        <v/>
      </c>
      <c r="AH1992" s="142" t="str">
        <f>IF($H1992&lt;&gt;"",IF($AD1992=1,VLOOKUP($H1992,得点換算表!$C$35:$D$44,2),VLOOKUP($H1992,得点換算表!$E$35:$F$44,2)),"")</f>
        <v/>
      </c>
      <c r="AI1992" s="142" t="str">
        <f>IF($I1992&lt;&gt;"",IF($AD1992=1,VLOOKUP($I1992,得点換算表!$C$45:$D$55,2),VLOOKUP($I1992,得点換算表!$E$45:$F$55,2)),"")</f>
        <v/>
      </c>
      <c r="AJ1992" s="142" t="str">
        <f>IF($J1992&lt;&gt;"",IF($AD1992=1,VLOOKUP($J1992,得点換算表!$C$56:$D$65,2),VLOOKUP($J1992,得点換算表!$E$56:$F$65,2)),"")</f>
        <v/>
      </c>
      <c r="AK1992" s="142" t="str">
        <f>IF($K1992&lt;&gt;"",IF($AD1992=1,VLOOKUP($K1992,得点換算表!$C$66:$D$76,2),VLOOKUP($K1992,得点換算表!$E$66:$F$76,2)),"")</f>
        <v/>
      </c>
      <c r="AL1992" s="142" t="str">
        <f>IF($L1992&lt;&gt;"",IF($AD1992=1,VLOOKUP($L1992,得点換算表!$C$77:$D$86,2),VLOOKUP($L1992,得点換算表!$E$77:$F$86,2)),"")</f>
        <v/>
      </c>
      <c r="AM1992" s="142" t="str">
        <f>IF($M1992&lt;&gt;"",IF($AD1992=1,VLOOKUP($M1992,得点換算表!$C$87:$D$96,2),VLOOKUP($M1992,得点換算表!$E$87:$F$96,2)),"")</f>
        <v/>
      </c>
      <c r="AN1992" s="142" t="str">
        <f t="shared" si="105"/>
        <v/>
      </c>
      <c r="AO1992" s="143" t="str">
        <f>IF(AND($AN1992&lt;&gt;"",$AN1992&gt;=8),VLOOKUP($AN1992,得点換算表!$I$15:$J$19,2),"")</f>
        <v/>
      </c>
      <c r="AP1992" s="105"/>
    </row>
    <row r="1993" spans="1:42" x14ac:dyDescent="0.15">
      <c r="A1993" s="11"/>
      <c r="B1993" s="12"/>
      <c r="C1993" s="13"/>
      <c r="D1993" s="13"/>
      <c r="E1993" s="14"/>
      <c r="F1993" s="14"/>
      <c r="G1993" s="14"/>
      <c r="H1993" s="14"/>
      <c r="I1993" s="15"/>
      <c r="J1993" s="14"/>
      <c r="K1993" s="13"/>
      <c r="L1993" s="14"/>
      <c r="M1993" s="14"/>
      <c r="N1993" s="14"/>
      <c r="O1993" s="14"/>
      <c r="P1993" s="198"/>
      <c r="Q1993" s="198"/>
      <c r="R1993" s="198"/>
      <c r="S1993" s="198"/>
      <c r="T1993" s="198"/>
      <c r="U1993" s="198"/>
      <c r="V1993" s="198"/>
      <c r="W1993" s="202">
        <f t="shared" si="103"/>
        <v>0</v>
      </c>
      <c r="X1993" s="14"/>
      <c r="Y1993" s="14"/>
      <c r="Z1993" s="108"/>
      <c r="AA1993" s="114"/>
      <c r="AB1993" s="129"/>
      <c r="AC1993" s="128"/>
      <c r="AD1993" s="142" t="str">
        <f t="shared" si="104"/>
        <v/>
      </c>
      <c r="AE1993" s="142" t="str">
        <f>IF($E1993&lt;&gt;"",IF($AD1993=1,VLOOKUP($E1993,得点換算表!$C$5:$D$14,2),VLOOKUP($E1993,得点換算表!$E$5:$F$14,2)),"")</f>
        <v/>
      </c>
      <c r="AF1993" s="142" t="str">
        <f>IF($F1993&lt;&gt;"",IF($AD1993=1,VLOOKUP($F1993,得点換算表!$C$15:$D$24,2),VLOOKUP($F1993,得点換算表!$E$15:$F$24,2)),"")</f>
        <v/>
      </c>
      <c r="AG1993" s="142" t="str">
        <f>IF($G1993&lt;&gt;"",IF($AD1993=1,VLOOKUP($G1993,得点換算表!$C$25:$D$34,2),VLOOKUP($G1993,得点換算表!$E$25:$F$34,2)),"")</f>
        <v/>
      </c>
      <c r="AH1993" s="142" t="str">
        <f>IF($H1993&lt;&gt;"",IF($AD1993=1,VLOOKUP($H1993,得点換算表!$C$35:$D$44,2),VLOOKUP($H1993,得点換算表!$E$35:$F$44,2)),"")</f>
        <v/>
      </c>
      <c r="AI1993" s="142" t="str">
        <f>IF($I1993&lt;&gt;"",IF($AD1993=1,VLOOKUP($I1993,得点換算表!$C$45:$D$55,2),VLOOKUP($I1993,得点換算表!$E$45:$F$55,2)),"")</f>
        <v/>
      </c>
      <c r="AJ1993" s="142" t="str">
        <f>IF($J1993&lt;&gt;"",IF($AD1993=1,VLOOKUP($J1993,得点換算表!$C$56:$D$65,2),VLOOKUP($J1993,得点換算表!$E$56:$F$65,2)),"")</f>
        <v/>
      </c>
      <c r="AK1993" s="142" t="str">
        <f>IF($K1993&lt;&gt;"",IF($AD1993=1,VLOOKUP($K1993,得点換算表!$C$66:$D$76,2),VLOOKUP($K1993,得点換算表!$E$66:$F$76,2)),"")</f>
        <v/>
      </c>
      <c r="AL1993" s="142" t="str">
        <f>IF($L1993&lt;&gt;"",IF($AD1993=1,VLOOKUP($L1993,得点換算表!$C$77:$D$86,2),VLOOKUP($L1993,得点換算表!$E$77:$F$86,2)),"")</f>
        <v/>
      </c>
      <c r="AM1993" s="142" t="str">
        <f>IF($M1993&lt;&gt;"",IF($AD1993=1,VLOOKUP($M1993,得点換算表!$C$87:$D$96,2),VLOOKUP($M1993,得点換算表!$E$87:$F$96,2)),"")</f>
        <v/>
      </c>
      <c r="AN1993" s="142" t="str">
        <f t="shared" si="105"/>
        <v/>
      </c>
      <c r="AO1993" s="143" t="str">
        <f>IF(AND($AN1993&lt;&gt;"",$AN1993&gt;=8),VLOOKUP($AN1993,得点換算表!$I$15:$J$19,2),"")</f>
        <v/>
      </c>
      <c r="AP1993" s="105"/>
    </row>
    <row r="1994" spans="1:42" x14ac:dyDescent="0.15">
      <c r="A1994" s="11"/>
      <c r="B1994" s="12"/>
      <c r="C1994" s="13"/>
      <c r="D1994" s="13"/>
      <c r="E1994" s="14"/>
      <c r="F1994" s="14"/>
      <c r="G1994" s="14"/>
      <c r="H1994" s="14"/>
      <c r="I1994" s="15"/>
      <c r="J1994" s="14"/>
      <c r="K1994" s="13"/>
      <c r="L1994" s="14"/>
      <c r="M1994" s="14"/>
      <c r="N1994" s="14"/>
      <c r="O1994" s="14"/>
      <c r="P1994" s="198"/>
      <c r="Q1994" s="198"/>
      <c r="R1994" s="198"/>
      <c r="S1994" s="198"/>
      <c r="T1994" s="198"/>
      <c r="U1994" s="198"/>
      <c r="V1994" s="198"/>
      <c r="W1994" s="202">
        <f t="shared" si="103"/>
        <v>0</v>
      </c>
      <c r="X1994" s="14"/>
      <c r="Y1994" s="14"/>
      <c r="Z1994" s="108"/>
      <c r="AA1994" s="114"/>
      <c r="AB1994" s="129"/>
      <c r="AC1994" s="128"/>
      <c r="AD1994" s="142" t="str">
        <f t="shared" si="104"/>
        <v/>
      </c>
      <c r="AE1994" s="142" t="str">
        <f>IF($E1994&lt;&gt;"",IF($AD1994=1,VLOOKUP($E1994,得点換算表!$C$5:$D$14,2),VLOOKUP($E1994,得点換算表!$E$5:$F$14,2)),"")</f>
        <v/>
      </c>
      <c r="AF1994" s="142" t="str">
        <f>IF($F1994&lt;&gt;"",IF($AD1994=1,VLOOKUP($F1994,得点換算表!$C$15:$D$24,2),VLOOKUP($F1994,得点換算表!$E$15:$F$24,2)),"")</f>
        <v/>
      </c>
      <c r="AG1994" s="142" t="str">
        <f>IF($G1994&lt;&gt;"",IF($AD1994=1,VLOOKUP($G1994,得点換算表!$C$25:$D$34,2),VLOOKUP($G1994,得点換算表!$E$25:$F$34,2)),"")</f>
        <v/>
      </c>
      <c r="AH1994" s="142" t="str">
        <f>IF($H1994&lt;&gt;"",IF($AD1994=1,VLOOKUP($H1994,得点換算表!$C$35:$D$44,2),VLOOKUP($H1994,得点換算表!$E$35:$F$44,2)),"")</f>
        <v/>
      </c>
      <c r="AI1994" s="142" t="str">
        <f>IF($I1994&lt;&gt;"",IF($AD1994=1,VLOOKUP($I1994,得点換算表!$C$45:$D$55,2),VLOOKUP($I1994,得点換算表!$E$45:$F$55,2)),"")</f>
        <v/>
      </c>
      <c r="AJ1994" s="142" t="str">
        <f>IF($J1994&lt;&gt;"",IF($AD1994=1,VLOOKUP($J1994,得点換算表!$C$56:$D$65,2),VLOOKUP($J1994,得点換算表!$E$56:$F$65,2)),"")</f>
        <v/>
      </c>
      <c r="AK1994" s="142" t="str">
        <f>IF($K1994&lt;&gt;"",IF($AD1994=1,VLOOKUP($K1994,得点換算表!$C$66:$D$76,2),VLOOKUP($K1994,得点換算表!$E$66:$F$76,2)),"")</f>
        <v/>
      </c>
      <c r="AL1994" s="142" t="str">
        <f>IF($L1994&lt;&gt;"",IF($AD1994=1,VLOOKUP($L1994,得点換算表!$C$77:$D$86,2),VLOOKUP($L1994,得点換算表!$E$77:$F$86,2)),"")</f>
        <v/>
      </c>
      <c r="AM1994" s="142" t="str">
        <f>IF($M1994&lt;&gt;"",IF($AD1994=1,VLOOKUP($M1994,得点換算表!$C$87:$D$96,2),VLOOKUP($M1994,得点換算表!$E$87:$F$96,2)),"")</f>
        <v/>
      </c>
      <c r="AN1994" s="142" t="str">
        <f t="shared" si="105"/>
        <v/>
      </c>
      <c r="AO1994" s="143" t="str">
        <f>IF(AND($AN1994&lt;&gt;"",$AN1994&gt;=8),VLOOKUP($AN1994,得点換算表!$I$15:$J$19,2),"")</f>
        <v/>
      </c>
      <c r="AP1994" s="105"/>
    </row>
    <row r="1995" spans="1:42" x14ac:dyDescent="0.15">
      <c r="A1995" s="11"/>
      <c r="B1995" s="12"/>
      <c r="C1995" s="13"/>
      <c r="D1995" s="13"/>
      <c r="E1995" s="14"/>
      <c r="F1995" s="14"/>
      <c r="G1995" s="14"/>
      <c r="H1995" s="14"/>
      <c r="I1995" s="15"/>
      <c r="J1995" s="14"/>
      <c r="K1995" s="13"/>
      <c r="L1995" s="14"/>
      <c r="M1995" s="14"/>
      <c r="N1995" s="14"/>
      <c r="O1995" s="14"/>
      <c r="P1995" s="198"/>
      <c r="Q1995" s="198"/>
      <c r="R1995" s="198"/>
      <c r="S1995" s="198"/>
      <c r="T1995" s="198"/>
      <c r="U1995" s="198"/>
      <c r="V1995" s="198"/>
      <c r="W1995" s="202">
        <f t="shared" si="103"/>
        <v>0</v>
      </c>
      <c r="X1995" s="14"/>
      <c r="Y1995" s="14"/>
      <c r="Z1995" s="108"/>
      <c r="AA1995" s="114"/>
      <c r="AB1995" s="129"/>
      <c r="AC1995" s="128"/>
      <c r="AD1995" s="142" t="str">
        <f t="shared" si="104"/>
        <v/>
      </c>
      <c r="AE1995" s="142" t="str">
        <f>IF($E1995&lt;&gt;"",IF($AD1995=1,VLOOKUP($E1995,得点換算表!$C$5:$D$14,2),VLOOKUP($E1995,得点換算表!$E$5:$F$14,2)),"")</f>
        <v/>
      </c>
      <c r="AF1995" s="142" t="str">
        <f>IF($F1995&lt;&gt;"",IF($AD1995=1,VLOOKUP($F1995,得点換算表!$C$15:$D$24,2),VLOOKUP($F1995,得点換算表!$E$15:$F$24,2)),"")</f>
        <v/>
      </c>
      <c r="AG1995" s="142" t="str">
        <f>IF($G1995&lt;&gt;"",IF($AD1995=1,VLOOKUP($G1995,得点換算表!$C$25:$D$34,2),VLOOKUP($G1995,得点換算表!$E$25:$F$34,2)),"")</f>
        <v/>
      </c>
      <c r="AH1995" s="142" t="str">
        <f>IF($H1995&lt;&gt;"",IF($AD1995=1,VLOOKUP($H1995,得点換算表!$C$35:$D$44,2),VLOOKUP($H1995,得点換算表!$E$35:$F$44,2)),"")</f>
        <v/>
      </c>
      <c r="AI1995" s="142" t="str">
        <f>IF($I1995&lt;&gt;"",IF($AD1995=1,VLOOKUP($I1995,得点換算表!$C$45:$D$55,2),VLOOKUP($I1995,得点換算表!$E$45:$F$55,2)),"")</f>
        <v/>
      </c>
      <c r="AJ1995" s="142" t="str">
        <f>IF($J1995&lt;&gt;"",IF($AD1995=1,VLOOKUP($J1995,得点換算表!$C$56:$D$65,2),VLOOKUP($J1995,得点換算表!$E$56:$F$65,2)),"")</f>
        <v/>
      </c>
      <c r="AK1995" s="142" t="str">
        <f>IF($K1995&lt;&gt;"",IF($AD1995=1,VLOOKUP($K1995,得点換算表!$C$66:$D$76,2),VLOOKUP($K1995,得点換算表!$E$66:$F$76,2)),"")</f>
        <v/>
      </c>
      <c r="AL1995" s="142" t="str">
        <f>IF($L1995&lt;&gt;"",IF($AD1995=1,VLOOKUP($L1995,得点換算表!$C$77:$D$86,2),VLOOKUP($L1995,得点換算表!$E$77:$F$86,2)),"")</f>
        <v/>
      </c>
      <c r="AM1995" s="142" t="str">
        <f>IF($M1995&lt;&gt;"",IF($AD1995=1,VLOOKUP($M1995,得点換算表!$C$87:$D$96,2),VLOOKUP($M1995,得点換算表!$E$87:$F$96,2)),"")</f>
        <v/>
      </c>
      <c r="AN1995" s="142" t="str">
        <f t="shared" si="105"/>
        <v/>
      </c>
      <c r="AO1995" s="143" t="str">
        <f>IF(AND($AN1995&lt;&gt;"",$AN1995&gt;=8),VLOOKUP($AN1995,得点換算表!$I$15:$J$19,2),"")</f>
        <v/>
      </c>
      <c r="AP1995" s="105"/>
    </row>
    <row r="1996" spans="1:42" x14ac:dyDescent="0.15">
      <c r="A1996" s="11"/>
      <c r="B1996" s="12"/>
      <c r="C1996" s="13"/>
      <c r="D1996" s="13"/>
      <c r="E1996" s="14"/>
      <c r="F1996" s="14"/>
      <c r="G1996" s="14"/>
      <c r="H1996" s="14"/>
      <c r="I1996" s="15"/>
      <c r="J1996" s="14"/>
      <c r="K1996" s="13"/>
      <c r="L1996" s="14"/>
      <c r="M1996" s="14"/>
      <c r="N1996" s="14"/>
      <c r="O1996" s="14"/>
      <c r="P1996" s="198"/>
      <c r="Q1996" s="198"/>
      <c r="R1996" s="198"/>
      <c r="S1996" s="198"/>
      <c r="T1996" s="198"/>
      <c r="U1996" s="198"/>
      <c r="V1996" s="198"/>
      <c r="W1996" s="202">
        <f t="shared" si="103"/>
        <v>0</v>
      </c>
      <c r="X1996" s="14"/>
      <c r="Y1996" s="14"/>
      <c r="Z1996" s="108"/>
      <c r="AA1996" s="114"/>
      <c r="AB1996" s="129"/>
      <c r="AC1996" s="128"/>
      <c r="AD1996" s="142" t="str">
        <f t="shared" si="104"/>
        <v/>
      </c>
      <c r="AE1996" s="142" t="str">
        <f>IF($E1996&lt;&gt;"",IF($AD1996=1,VLOOKUP($E1996,得点換算表!$C$5:$D$14,2),VLOOKUP($E1996,得点換算表!$E$5:$F$14,2)),"")</f>
        <v/>
      </c>
      <c r="AF1996" s="142" t="str">
        <f>IF($F1996&lt;&gt;"",IF($AD1996=1,VLOOKUP($F1996,得点換算表!$C$15:$D$24,2),VLOOKUP($F1996,得点換算表!$E$15:$F$24,2)),"")</f>
        <v/>
      </c>
      <c r="AG1996" s="142" t="str">
        <f>IF($G1996&lt;&gt;"",IF($AD1996=1,VLOOKUP($G1996,得点換算表!$C$25:$D$34,2),VLOOKUP($G1996,得点換算表!$E$25:$F$34,2)),"")</f>
        <v/>
      </c>
      <c r="AH1996" s="142" t="str">
        <f>IF($H1996&lt;&gt;"",IF($AD1996=1,VLOOKUP($H1996,得点換算表!$C$35:$D$44,2),VLOOKUP($H1996,得点換算表!$E$35:$F$44,2)),"")</f>
        <v/>
      </c>
      <c r="AI1996" s="142" t="str">
        <f>IF($I1996&lt;&gt;"",IF($AD1996=1,VLOOKUP($I1996,得点換算表!$C$45:$D$55,2),VLOOKUP($I1996,得点換算表!$E$45:$F$55,2)),"")</f>
        <v/>
      </c>
      <c r="AJ1996" s="142" t="str">
        <f>IF($J1996&lt;&gt;"",IF($AD1996=1,VLOOKUP($J1996,得点換算表!$C$56:$D$65,2),VLOOKUP($J1996,得点換算表!$E$56:$F$65,2)),"")</f>
        <v/>
      </c>
      <c r="AK1996" s="142" t="str">
        <f>IF($K1996&lt;&gt;"",IF($AD1996=1,VLOOKUP($K1996,得点換算表!$C$66:$D$76,2),VLOOKUP($K1996,得点換算表!$E$66:$F$76,2)),"")</f>
        <v/>
      </c>
      <c r="AL1996" s="142" t="str">
        <f>IF($L1996&lt;&gt;"",IF($AD1996=1,VLOOKUP($L1996,得点換算表!$C$77:$D$86,2),VLOOKUP($L1996,得点換算表!$E$77:$F$86,2)),"")</f>
        <v/>
      </c>
      <c r="AM1996" s="142" t="str">
        <f>IF($M1996&lt;&gt;"",IF($AD1996=1,VLOOKUP($M1996,得点換算表!$C$87:$D$96,2),VLOOKUP($M1996,得点換算表!$E$87:$F$96,2)),"")</f>
        <v/>
      </c>
      <c r="AN1996" s="142" t="str">
        <f t="shared" si="105"/>
        <v/>
      </c>
      <c r="AO1996" s="143" t="str">
        <f>IF(AND($AN1996&lt;&gt;"",$AN1996&gt;=8),VLOOKUP($AN1996,得点換算表!$I$15:$J$19,2),"")</f>
        <v/>
      </c>
      <c r="AP1996" s="105"/>
    </row>
    <row r="1997" spans="1:42" x14ac:dyDescent="0.15">
      <c r="A1997" s="11"/>
      <c r="B1997" s="12"/>
      <c r="C1997" s="13"/>
      <c r="D1997" s="13"/>
      <c r="E1997" s="14"/>
      <c r="F1997" s="14"/>
      <c r="G1997" s="14"/>
      <c r="H1997" s="14"/>
      <c r="I1997" s="15"/>
      <c r="J1997" s="14"/>
      <c r="K1997" s="13"/>
      <c r="L1997" s="14"/>
      <c r="M1997" s="14"/>
      <c r="N1997" s="14"/>
      <c r="O1997" s="14"/>
      <c r="P1997" s="198"/>
      <c r="Q1997" s="198"/>
      <c r="R1997" s="198"/>
      <c r="S1997" s="198"/>
      <c r="T1997" s="198"/>
      <c r="U1997" s="198"/>
      <c r="V1997" s="198"/>
      <c r="W1997" s="202">
        <f t="shared" si="103"/>
        <v>0</v>
      </c>
      <c r="X1997" s="14"/>
      <c r="Y1997" s="14"/>
      <c r="Z1997" s="108"/>
      <c r="AA1997" s="114"/>
      <c r="AB1997" s="129"/>
      <c r="AC1997" s="128"/>
      <c r="AD1997" s="142" t="str">
        <f t="shared" si="104"/>
        <v/>
      </c>
      <c r="AE1997" s="142" t="str">
        <f>IF($E1997&lt;&gt;"",IF($AD1997=1,VLOOKUP($E1997,得点換算表!$C$5:$D$14,2),VLOOKUP($E1997,得点換算表!$E$5:$F$14,2)),"")</f>
        <v/>
      </c>
      <c r="AF1997" s="142" t="str">
        <f>IF($F1997&lt;&gt;"",IF($AD1997=1,VLOOKUP($F1997,得点換算表!$C$15:$D$24,2),VLOOKUP($F1997,得点換算表!$E$15:$F$24,2)),"")</f>
        <v/>
      </c>
      <c r="AG1997" s="142" t="str">
        <f>IF($G1997&lt;&gt;"",IF($AD1997=1,VLOOKUP($G1997,得点換算表!$C$25:$D$34,2),VLOOKUP($G1997,得点換算表!$E$25:$F$34,2)),"")</f>
        <v/>
      </c>
      <c r="AH1997" s="142" t="str">
        <f>IF($H1997&lt;&gt;"",IF($AD1997=1,VLOOKUP($H1997,得点換算表!$C$35:$D$44,2),VLOOKUP($H1997,得点換算表!$E$35:$F$44,2)),"")</f>
        <v/>
      </c>
      <c r="AI1997" s="142" t="str">
        <f>IF($I1997&lt;&gt;"",IF($AD1997=1,VLOOKUP($I1997,得点換算表!$C$45:$D$55,2),VLOOKUP($I1997,得点換算表!$E$45:$F$55,2)),"")</f>
        <v/>
      </c>
      <c r="AJ1997" s="142" t="str">
        <f>IF($J1997&lt;&gt;"",IF($AD1997=1,VLOOKUP($J1997,得点換算表!$C$56:$D$65,2),VLOOKUP($J1997,得点換算表!$E$56:$F$65,2)),"")</f>
        <v/>
      </c>
      <c r="AK1997" s="142" t="str">
        <f>IF($K1997&lt;&gt;"",IF($AD1997=1,VLOOKUP($K1997,得点換算表!$C$66:$D$76,2),VLOOKUP($K1997,得点換算表!$E$66:$F$76,2)),"")</f>
        <v/>
      </c>
      <c r="AL1997" s="142" t="str">
        <f>IF($L1997&lt;&gt;"",IF($AD1997=1,VLOOKUP($L1997,得点換算表!$C$77:$D$86,2),VLOOKUP($L1997,得点換算表!$E$77:$F$86,2)),"")</f>
        <v/>
      </c>
      <c r="AM1997" s="142" t="str">
        <f>IF($M1997&lt;&gt;"",IF($AD1997=1,VLOOKUP($M1997,得点換算表!$C$87:$D$96,2),VLOOKUP($M1997,得点換算表!$E$87:$F$96,2)),"")</f>
        <v/>
      </c>
      <c r="AN1997" s="142" t="str">
        <f t="shared" si="105"/>
        <v/>
      </c>
      <c r="AO1997" s="143" t="str">
        <f>IF(AND($AN1997&lt;&gt;"",$AN1997&gt;=8),VLOOKUP($AN1997,得点換算表!$I$15:$J$19,2),"")</f>
        <v/>
      </c>
      <c r="AP1997" s="105"/>
    </row>
    <row r="1998" spans="1:42" x14ac:dyDescent="0.15">
      <c r="A1998" s="11"/>
      <c r="B1998" s="12"/>
      <c r="C1998" s="13"/>
      <c r="D1998" s="13"/>
      <c r="E1998" s="14"/>
      <c r="F1998" s="14"/>
      <c r="G1998" s="14"/>
      <c r="H1998" s="14"/>
      <c r="I1998" s="15"/>
      <c r="J1998" s="14"/>
      <c r="K1998" s="13"/>
      <c r="L1998" s="14"/>
      <c r="M1998" s="14"/>
      <c r="N1998" s="14"/>
      <c r="O1998" s="14"/>
      <c r="P1998" s="198"/>
      <c r="Q1998" s="198"/>
      <c r="R1998" s="198"/>
      <c r="S1998" s="198"/>
      <c r="T1998" s="198"/>
      <c r="U1998" s="198"/>
      <c r="V1998" s="198"/>
      <c r="W1998" s="202">
        <f t="shared" si="103"/>
        <v>0</v>
      </c>
      <c r="X1998" s="14"/>
      <c r="Y1998" s="14"/>
      <c r="Z1998" s="108"/>
      <c r="AA1998" s="114"/>
      <c r="AB1998" s="129"/>
      <c r="AC1998" s="128"/>
      <c r="AD1998" s="142" t="str">
        <f t="shared" si="104"/>
        <v/>
      </c>
      <c r="AE1998" s="142" t="str">
        <f>IF($E1998&lt;&gt;"",IF($AD1998=1,VLOOKUP($E1998,得点換算表!$C$5:$D$14,2),VLOOKUP($E1998,得点換算表!$E$5:$F$14,2)),"")</f>
        <v/>
      </c>
      <c r="AF1998" s="142" t="str">
        <f>IF($F1998&lt;&gt;"",IF($AD1998=1,VLOOKUP($F1998,得点換算表!$C$15:$D$24,2),VLOOKUP($F1998,得点換算表!$E$15:$F$24,2)),"")</f>
        <v/>
      </c>
      <c r="AG1998" s="142" t="str">
        <f>IF($G1998&lt;&gt;"",IF($AD1998=1,VLOOKUP($G1998,得点換算表!$C$25:$D$34,2),VLOOKUP($G1998,得点換算表!$E$25:$F$34,2)),"")</f>
        <v/>
      </c>
      <c r="AH1998" s="142" t="str">
        <f>IF($H1998&lt;&gt;"",IF($AD1998=1,VLOOKUP($H1998,得点換算表!$C$35:$D$44,2),VLOOKUP($H1998,得点換算表!$E$35:$F$44,2)),"")</f>
        <v/>
      </c>
      <c r="AI1998" s="142" t="str">
        <f>IF($I1998&lt;&gt;"",IF($AD1998=1,VLOOKUP($I1998,得点換算表!$C$45:$D$55,2),VLOOKUP($I1998,得点換算表!$E$45:$F$55,2)),"")</f>
        <v/>
      </c>
      <c r="AJ1998" s="142" t="str">
        <f>IF($J1998&lt;&gt;"",IF($AD1998=1,VLOOKUP($J1998,得点換算表!$C$56:$D$65,2),VLOOKUP($J1998,得点換算表!$E$56:$F$65,2)),"")</f>
        <v/>
      </c>
      <c r="AK1998" s="142" t="str">
        <f>IF($K1998&lt;&gt;"",IF($AD1998=1,VLOOKUP($K1998,得点換算表!$C$66:$D$76,2),VLOOKUP($K1998,得点換算表!$E$66:$F$76,2)),"")</f>
        <v/>
      </c>
      <c r="AL1998" s="142" t="str">
        <f>IF($L1998&lt;&gt;"",IF($AD1998=1,VLOOKUP($L1998,得点換算表!$C$77:$D$86,2),VLOOKUP($L1998,得点換算表!$E$77:$F$86,2)),"")</f>
        <v/>
      </c>
      <c r="AM1998" s="142" t="str">
        <f>IF($M1998&lt;&gt;"",IF($AD1998=1,VLOOKUP($M1998,得点換算表!$C$87:$D$96,2),VLOOKUP($M1998,得点換算表!$E$87:$F$96,2)),"")</f>
        <v/>
      </c>
      <c r="AN1998" s="142" t="str">
        <f t="shared" si="105"/>
        <v/>
      </c>
      <c r="AO1998" s="143" t="str">
        <f>IF(AND($AN1998&lt;&gt;"",$AN1998&gt;=8),VLOOKUP($AN1998,得点換算表!$I$15:$J$19,2),"")</f>
        <v/>
      </c>
      <c r="AP1998" s="105"/>
    </row>
    <row r="1999" spans="1:42" x14ac:dyDescent="0.15">
      <c r="A1999" s="11"/>
      <c r="B1999" s="12"/>
      <c r="C1999" s="13"/>
      <c r="D1999" s="13"/>
      <c r="E1999" s="14"/>
      <c r="F1999" s="14"/>
      <c r="G1999" s="14"/>
      <c r="H1999" s="14"/>
      <c r="I1999" s="15"/>
      <c r="J1999" s="14"/>
      <c r="K1999" s="13"/>
      <c r="L1999" s="14"/>
      <c r="M1999" s="14"/>
      <c r="N1999" s="14"/>
      <c r="O1999" s="14"/>
      <c r="P1999" s="198"/>
      <c r="Q1999" s="198"/>
      <c r="R1999" s="198"/>
      <c r="S1999" s="198"/>
      <c r="T1999" s="198"/>
      <c r="U1999" s="198"/>
      <c r="V1999" s="198"/>
      <c r="W1999" s="202">
        <f t="shared" si="103"/>
        <v>0</v>
      </c>
      <c r="X1999" s="14"/>
      <c r="Y1999" s="14"/>
      <c r="Z1999" s="108"/>
      <c r="AA1999" s="114"/>
      <c r="AB1999" s="129"/>
      <c r="AC1999" s="128"/>
      <c r="AD1999" s="142" t="str">
        <f t="shared" si="104"/>
        <v/>
      </c>
      <c r="AE1999" s="142" t="str">
        <f>IF($E1999&lt;&gt;"",IF($AD1999=1,VLOOKUP($E1999,得点換算表!$C$5:$D$14,2),VLOOKUP($E1999,得点換算表!$E$5:$F$14,2)),"")</f>
        <v/>
      </c>
      <c r="AF1999" s="142" t="str">
        <f>IF($F1999&lt;&gt;"",IF($AD1999=1,VLOOKUP($F1999,得点換算表!$C$15:$D$24,2),VLOOKUP($F1999,得点換算表!$E$15:$F$24,2)),"")</f>
        <v/>
      </c>
      <c r="AG1999" s="142" t="str">
        <f>IF($G1999&lt;&gt;"",IF($AD1999=1,VLOOKUP($G1999,得点換算表!$C$25:$D$34,2),VLOOKUP($G1999,得点換算表!$E$25:$F$34,2)),"")</f>
        <v/>
      </c>
      <c r="AH1999" s="142" t="str">
        <f>IF($H1999&lt;&gt;"",IF($AD1999=1,VLOOKUP($H1999,得点換算表!$C$35:$D$44,2),VLOOKUP($H1999,得点換算表!$E$35:$F$44,2)),"")</f>
        <v/>
      </c>
      <c r="AI1999" s="142" t="str">
        <f>IF($I1999&lt;&gt;"",IF($AD1999=1,VLOOKUP($I1999,得点換算表!$C$45:$D$55,2),VLOOKUP($I1999,得点換算表!$E$45:$F$55,2)),"")</f>
        <v/>
      </c>
      <c r="AJ1999" s="142" t="str">
        <f>IF($J1999&lt;&gt;"",IF($AD1999=1,VLOOKUP($J1999,得点換算表!$C$56:$D$65,2),VLOOKUP($J1999,得点換算表!$E$56:$F$65,2)),"")</f>
        <v/>
      </c>
      <c r="AK1999" s="142" t="str">
        <f>IF($K1999&lt;&gt;"",IF($AD1999=1,VLOOKUP($K1999,得点換算表!$C$66:$D$76,2),VLOOKUP($K1999,得点換算表!$E$66:$F$76,2)),"")</f>
        <v/>
      </c>
      <c r="AL1999" s="142" t="str">
        <f>IF($L1999&lt;&gt;"",IF($AD1999=1,VLOOKUP($L1999,得点換算表!$C$77:$D$86,2),VLOOKUP($L1999,得点換算表!$E$77:$F$86,2)),"")</f>
        <v/>
      </c>
      <c r="AM1999" s="142" t="str">
        <f>IF($M1999&lt;&gt;"",IF($AD1999=1,VLOOKUP($M1999,得点換算表!$C$87:$D$96,2),VLOOKUP($M1999,得点換算表!$E$87:$F$96,2)),"")</f>
        <v/>
      </c>
      <c r="AN1999" s="142" t="str">
        <f t="shared" si="105"/>
        <v/>
      </c>
      <c r="AO1999" s="143" t="str">
        <f>IF(AND($AN1999&lt;&gt;"",$AN1999&gt;=8),VLOOKUP($AN1999,得点換算表!$I$15:$J$19,2),"")</f>
        <v/>
      </c>
      <c r="AP1999" s="105"/>
    </row>
    <row r="2000" spans="1:42" x14ac:dyDescent="0.15">
      <c r="A2000" s="11"/>
      <c r="B2000" s="12"/>
      <c r="C2000" s="13"/>
      <c r="D2000" s="13"/>
      <c r="E2000" s="14"/>
      <c r="F2000" s="14"/>
      <c r="G2000" s="14"/>
      <c r="H2000" s="14"/>
      <c r="I2000" s="15"/>
      <c r="J2000" s="14"/>
      <c r="K2000" s="13"/>
      <c r="L2000" s="14"/>
      <c r="M2000" s="14"/>
      <c r="N2000" s="14"/>
      <c r="O2000" s="14"/>
      <c r="P2000" s="198"/>
      <c r="Q2000" s="198"/>
      <c r="R2000" s="198"/>
      <c r="S2000" s="198"/>
      <c r="T2000" s="198"/>
      <c r="U2000" s="198"/>
      <c r="V2000" s="198"/>
      <c r="W2000" s="202">
        <f t="shared" si="103"/>
        <v>0</v>
      </c>
      <c r="X2000" s="14"/>
      <c r="Y2000" s="14"/>
      <c r="Z2000" s="108"/>
      <c r="AA2000" s="114"/>
      <c r="AB2000" s="129"/>
      <c r="AC2000" s="128"/>
      <c r="AD2000" s="142" t="str">
        <f t="shared" si="104"/>
        <v/>
      </c>
      <c r="AE2000" s="142" t="str">
        <f>IF($E2000&lt;&gt;"",IF($AD2000=1,VLOOKUP($E2000,得点換算表!$C$5:$D$14,2),VLOOKUP($E2000,得点換算表!$E$5:$F$14,2)),"")</f>
        <v/>
      </c>
      <c r="AF2000" s="142" t="str">
        <f>IF($F2000&lt;&gt;"",IF($AD2000=1,VLOOKUP($F2000,得点換算表!$C$15:$D$24,2),VLOOKUP($F2000,得点換算表!$E$15:$F$24,2)),"")</f>
        <v/>
      </c>
      <c r="AG2000" s="142" t="str">
        <f>IF($G2000&lt;&gt;"",IF($AD2000=1,VLOOKUP($G2000,得点換算表!$C$25:$D$34,2),VLOOKUP($G2000,得点換算表!$E$25:$F$34,2)),"")</f>
        <v/>
      </c>
      <c r="AH2000" s="142" t="str">
        <f>IF($H2000&lt;&gt;"",IF($AD2000=1,VLOOKUP($H2000,得点換算表!$C$35:$D$44,2),VLOOKUP($H2000,得点換算表!$E$35:$F$44,2)),"")</f>
        <v/>
      </c>
      <c r="AI2000" s="142" t="str">
        <f>IF($I2000&lt;&gt;"",IF($AD2000=1,VLOOKUP($I2000,得点換算表!$C$45:$D$55,2),VLOOKUP($I2000,得点換算表!$E$45:$F$55,2)),"")</f>
        <v/>
      </c>
      <c r="AJ2000" s="142" t="str">
        <f>IF($J2000&lt;&gt;"",IF($AD2000=1,VLOOKUP($J2000,得点換算表!$C$56:$D$65,2),VLOOKUP($J2000,得点換算表!$E$56:$F$65,2)),"")</f>
        <v/>
      </c>
      <c r="AK2000" s="142" t="str">
        <f>IF($K2000&lt;&gt;"",IF($AD2000=1,VLOOKUP($K2000,得点換算表!$C$66:$D$76,2),VLOOKUP($K2000,得点換算表!$E$66:$F$76,2)),"")</f>
        <v/>
      </c>
      <c r="AL2000" s="142" t="str">
        <f>IF($L2000&lt;&gt;"",IF($AD2000=1,VLOOKUP($L2000,得点換算表!$C$77:$D$86,2),VLOOKUP($L2000,得点換算表!$E$77:$F$86,2)),"")</f>
        <v/>
      </c>
      <c r="AM2000" s="142" t="str">
        <f>IF($M2000&lt;&gt;"",IF($AD2000=1,VLOOKUP($M2000,得点換算表!$C$87:$D$96,2),VLOOKUP($M2000,得点換算表!$E$87:$F$96,2)),"")</f>
        <v/>
      </c>
      <c r="AN2000" s="142" t="str">
        <f t="shared" si="105"/>
        <v/>
      </c>
      <c r="AO2000" s="143" t="str">
        <f>IF(AND($AN2000&lt;&gt;"",$AN2000&gt;=8),VLOOKUP($AN2000,得点換算表!$I$15:$J$19,2),"")</f>
        <v/>
      </c>
      <c r="AP2000" s="105"/>
    </row>
    <row r="2001" spans="1:42" x14ac:dyDescent="0.15">
      <c r="A2001" s="16"/>
      <c r="B2001" s="17"/>
      <c r="C2001" s="18"/>
      <c r="D2001" s="18"/>
      <c r="E2001" s="19"/>
      <c r="F2001" s="19"/>
      <c r="G2001" s="19"/>
      <c r="H2001" s="19"/>
      <c r="I2001" s="20"/>
      <c r="J2001" s="19"/>
      <c r="K2001" s="18"/>
      <c r="L2001" s="19"/>
      <c r="M2001" s="19"/>
      <c r="N2001" s="19"/>
      <c r="O2001" s="19"/>
      <c r="P2001" s="199"/>
      <c r="Q2001" s="199"/>
      <c r="R2001" s="199"/>
      <c r="S2001" s="199"/>
      <c r="T2001" s="199"/>
      <c r="U2001" s="199"/>
      <c r="V2001" s="199"/>
      <c r="W2001" s="203">
        <f t="shared" si="103"/>
        <v>0</v>
      </c>
      <c r="X2001" s="19"/>
      <c r="Y2001" s="19"/>
      <c r="Z2001" s="111"/>
      <c r="AA2001" s="115"/>
      <c r="AB2001" s="130"/>
      <c r="AC2001" s="128"/>
      <c r="AD2001" s="144" t="str">
        <f t="shared" si="104"/>
        <v/>
      </c>
      <c r="AE2001" s="144" t="str">
        <f>IF($E2001&lt;&gt;"",IF($AD2001=1,VLOOKUP($E2001,得点換算表!$C$5:$D$14,2),VLOOKUP($E2001,得点換算表!$E$5:$F$14,2)),"")</f>
        <v/>
      </c>
      <c r="AF2001" s="144" t="str">
        <f>IF($F2001&lt;&gt;"",IF($AD2001=1,VLOOKUP($F2001,得点換算表!$C$15:$D$24,2),VLOOKUP($F2001,得点換算表!$E$15:$F$24,2)),"")</f>
        <v/>
      </c>
      <c r="AG2001" s="144" t="str">
        <f>IF($G2001&lt;&gt;"",IF($AD2001=1,VLOOKUP($G2001,得点換算表!$C$25:$D$34,2),VLOOKUP($G2001,得点換算表!$E$25:$F$34,2)),"")</f>
        <v/>
      </c>
      <c r="AH2001" s="144" t="str">
        <f>IF($H2001&lt;&gt;"",IF($AD2001=1,VLOOKUP($H2001,得点換算表!$C$35:$D$44,2),VLOOKUP($H2001,得点換算表!$E$35:$F$44,2)),"")</f>
        <v/>
      </c>
      <c r="AI2001" s="144" t="str">
        <f>IF($I2001&lt;&gt;"",IF($AD2001=1,VLOOKUP($I2001,得点換算表!$C$45:$D$55,2),VLOOKUP($I2001,得点換算表!$E$45:$F$55,2)),"")</f>
        <v/>
      </c>
      <c r="AJ2001" s="144" t="str">
        <f>IF($J2001&lt;&gt;"",IF($AD2001=1,VLOOKUP($J2001,得点換算表!$C$56:$D$65,2),VLOOKUP($J2001,得点換算表!$E$56:$F$65,2)),"")</f>
        <v/>
      </c>
      <c r="AK2001" s="144" t="str">
        <f>IF($K2001&lt;&gt;"",IF($AD2001=1,VLOOKUP($K2001,得点換算表!$C$66:$D$76,2),VLOOKUP($K2001,得点換算表!$E$66:$F$76,2)),"")</f>
        <v/>
      </c>
      <c r="AL2001" s="144" t="str">
        <f>IF($L2001&lt;&gt;"",IF($AD2001=1,VLOOKUP($L2001,得点換算表!$C$77:$D$86,2),VLOOKUP($L2001,得点換算表!$E$77:$F$86,2)),"")</f>
        <v/>
      </c>
      <c r="AM2001" s="144" t="str">
        <f>IF($M2001&lt;&gt;"",IF($AD2001=1,VLOOKUP($M2001,得点換算表!$C$87:$D$96,2),VLOOKUP($M2001,得点換算表!$E$87:$F$96,2)),"")</f>
        <v/>
      </c>
      <c r="AN2001" s="144" t="str">
        <f t="shared" si="105"/>
        <v/>
      </c>
      <c r="AO2001" s="145" t="str">
        <f>IF(AND($AN2001&lt;&gt;"",$AN2001&gt;=8),VLOOKUP($AN2001,得点換算表!$I$15:$J$19,2),"")</f>
        <v/>
      </c>
      <c r="AP2001" s="105"/>
    </row>
    <row r="2002" spans="1:42" x14ac:dyDescent="0.15"/>
  </sheetData>
  <sheetProtection algorithmName="SHA-512" hashValue="9EFwGCJNnV9Z5AvTHN/Mj5YD99oY1kWEaMGw9twtKDv3Ui2Rp+wNcP2GcuMOF8d0H0fHzq98O1+NRTxmUpe1lQ==" saltValue="ruO1ElWXkfWDsB7o96ue2w==" spinCount="100000" sheet="1" formatCells="0"/>
  <sortState xmlns:xlrd2="http://schemas.microsoft.com/office/spreadsheetml/2017/richdata2" ref="A3:AA279">
    <sortCondition ref="A2"/>
  </sortState>
  <mergeCells count="8">
    <mergeCell ref="BF3:BG4"/>
    <mergeCell ref="AX9:BB9"/>
    <mergeCell ref="AR15:BA15"/>
    <mergeCell ref="AR21:BA21"/>
    <mergeCell ref="AU3:BC3"/>
    <mergeCell ref="AR9:AV9"/>
    <mergeCell ref="AS3:AT3"/>
    <mergeCell ref="BD9:BE9"/>
  </mergeCells>
  <phoneticPr fontId="2"/>
  <conditionalFormatting sqref="AD2:AO2001">
    <cfRule type="expression" dxfId="43" priority="1">
      <formula>$AD2=2</formula>
    </cfRule>
    <cfRule type="expression" dxfId="42" priority="2">
      <formula>$AD2=1</formula>
    </cfRule>
  </conditionalFormatting>
  <dataValidations xWindow="84" yWindow="216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1048576" xr:uid="{00000000-0002-0000-05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5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5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5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5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5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5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5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1048576" xr:uid="{00000000-0002-0000-05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1048576" xr:uid="{00000000-0002-0000-05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1048576" xr:uid="{00000000-0002-0000-05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1048576" xr:uid="{00000000-0002-0000-05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1048576" xr:uid="{00000000-0002-0000-05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1048576" xr:uid="{00000000-0002-0000-05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Y1:Y1048576 AA2002:AA1048576" xr:uid="{00000000-0002-0000-05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AB2002:AB1048576 Z2:Z1048576" xr:uid="{00000000-0002-0000-05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1048576" xr:uid="{00000000-0002-0000-05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1048576" xr:uid="{00000000-0002-0000-0500-000012000000}">
      <formula1>1</formula1>
      <formula2>99.59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5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5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Z1" xr:uid="{00000000-0002-0000-05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86444618-3974-47CF-BFB9-56B33358FC8F}">
      <formula1>0</formula1>
      <formula2>999</formula2>
    </dataValidation>
  </dataValidations>
  <pageMargins left="0.78700000000000003" right="0.46" top="0.98399999999999999" bottom="0.36" header="0.51200000000000001" footer="0.18"/>
  <pageSetup paperSize="9" scale="54" orientation="landscape" r:id="rId1"/>
  <headerFooter alignWithMargins="0"/>
  <rowBreaks count="1" manualBreakCount="1">
    <brk id="70" max="19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1:J96"/>
  <sheetViews>
    <sheetView zoomScaleNormal="100" workbookViewId="0">
      <pane ySplit="4" topLeftCell="A5" activePane="bottomLeft" state="frozen"/>
      <selection activeCell="A3" sqref="A3:B3"/>
      <selection pane="bottomLeft" activeCell="K32" sqref="K32"/>
    </sheetView>
  </sheetViews>
  <sheetFormatPr defaultColWidth="2.5" defaultRowHeight="13.5" x14ac:dyDescent="0.15"/>
  <cols>
    <col min="2" max="2" width="3.125" bestFit="1" customWidth="1"/>
    <col min="3" max="3" width="7.75" bestFit="1" customWidth="1"/>
    <col min="4" max="4" width="5.75" bestFit="1" customWidth="1"/>
    <col min="5" max="5" width="7.75" bestFit="1" customWidth="1"/>
    <col min="6" max="6" width="5.75" bestFit="1" customWidth="1"/>
    <col min="8" max="8" width="5.375" bestFit="1" customWidth="1"/>
    <col min="9" max="10" width="9.75" bestFit="1" customWidth="1"/>
  </cols>
  <sheetData>
    <row r="1" spans="2:10" ht="14.25" thickBot="1" x14ac:dyDescent="0.2"/>
    <row r="2" spans="2:10" ht="14.25" thickBot="1" x14ac:dyDescent="0.2">
      <c r="B2" s="286" t="s">
        <v>310</v>
      </c>
      <c r="C2" s="287"/>
      <c r="D2" s="287"/>
      <c r="E2" s="287"/>
      <c r="F2" s="288"/>
    </row>
    <row r="3" spans="2:10" x14ac:dyDescent="0.15">
      <c r="B3" s="50"/>
      <c r="C3" s="289" t="s">
        <v>286</v>
      </c>
      <c r="D3" s="290"/>
      <c r="E3" s="291" t="s">
        <v>287</v>
      </c>
      <c r="F3" s="291"/>
      <c r="H3" s="51"/>
      <c r="I3" s="292" t="s">
        <v>288</v>
      </c>
      <c r="J3" s="293"/>
    </row>
    <row r="4" spans="2:10" ht="14.25" thickBot="1" x14ac:dyDescent="0.2">
      <c r="B4" s="52"/>
      <c r="C4" s="53" t="s">
        <v>289</v>
      </c>
      <c r="D4" s="54" t="s">
        <v>290</v>
      </c>
      <c r="E4" s="55" t="s">
        <v>289</v>
      </c>
      <c r="F4" s="56" t="s">
        <v>290</v>
      </c>
      <c r="H4" s="57"/>
      <c r="I4" s="58" t="s">
        <v>291</v>
      </c>
      <c r="J4" s="59" t="s">
        <v>292</v>
      </c>
    </row>
    <row r="5" spans="2:10" ht="13.5" customHeight="1" x14ac:dyDescent="0.15">
      <c r="B5" s="294" t="s">
        <v>293</v>
      </c>
      <c r="C5" s="60">
        <v>0</v>
      </c>
      <c r="D5" s="61">
        <v>1</v>
      </c>
      <c r="E5" s="62">
        <v>0</v>
      </c>
      <c r="F5" s="63">
        <v>1</v>
      </c>
      <c r="H5" s="297" t="s">
        <v>300</v>
      </c>
      <c r="I5" s="69">
        <v>8</v>
      </c>
      <c r="J5" s="64" t="s">
        <v>294</v>
      </c>
    </row>
    <row r="6" spans="2:10" x14ac:dyDescent="0.15">
      <c r="B6" s="295"/>
      <c r="C6" s="65">
        <v>18</v>
      </c>
      <c r="D6" s="66">
        <v>2</v>
      </c>
      <c r="E6" s="67">
        <v>14</v>
      </c>
      <c r="F6" s="68">
        <v>2</v>
      </c>
      <c r="H6" s="298"/>
      <c r="I6" s="69">
        <v>31</v>
      </c>
      <c r="J6" s="70" t="s">
        <v>295</v>
      </c>
    </row>
    <row r="7" spans="2:10" x14ac:dyDescent="0.15">
      <c r="B7" s="295"/>
      <c r="C7" s="65">
        <v>23</v>
      </c>
      <c r="D7" s="66">
        <v>3</v>
      </c>
      <c r="E7" s="67">
        <v>17</v>
      </c>
      <c r="F7" s="68">
        <v>3</v>
      </c>
      <c r="H7" s="298"/>
      <c r="I7" s="69">
        <v>41</v>
      </c>
      <c r="J7" s="70" t="s">
        <v>296</v>
      </c>
    </row>
    <row r="8" spans="2:10" x14ac:dyDescent="0.15">
      <c r="B8" s="295"/>
      <c r="C8" s="65">
        <v>28</v>
      </c>
      <c r="D8" s="66">
        <v>4</v>
      </c>
      <c r="E8" s="67">
        <v>20</v>
      </c>
      <c r="F8" s="68">
        <v>4</v>
      </c>
      <c r="H8" s="298"/>
      <c r="I8" s="69">
        <v>52</v>
      </c>
      <c r="J8" s="70" t="s">
        <v>297</v>
      </c>
    </row>
    <row r="9" spans="2:10" ht="14.25" thickBot="1" x14ac:dyDescent="0.2">
      <c r="B9" s="295"/>
      <c r="C9" s="65">
        <v>33</v>
      </c>
      <c r="D9" s="66">
        <v>5</v>
      </c>
      <c r="E9" s="67">
        <v>23</v>
      </c>
      <c r="F9" s="68">
        <v>5</v>
      </c>
      <c r="H9" s="299"/>
      <c r="I9" s="58">
        <v>61</v>
      </c>
      <c r="J9" s="59" t="s">
        <v>298</v>
      </c>
    </row>
    <row r="10" spans="2:10" ht="13.5" customHeight="1" x14ac:dyDescent="0.15">
      <c r="B10" s="295"/>
      <c r="C10" s="65">
        <v>38</v>
      </c>
      <c r="D10" s="66">
        <v>6</v>
      </c>
      <c r="E10" s="67">
        <v>25</v>
      </c>
      <c r="F10" s="68">
        <v>6</v>
      </c>
      <c r="H10" s="297" t="s">
        <v>302</v>
      </c>
      <c r="I10" s="69">
        <v>8</v>
      </c>
      <c r="J10" s="64" t="s">
        <v>294</v>
      </c>
    </row>
    <row r="11" spans="2:10" x14ac:dyDescent="0.15">
      <c r="B11" s="295"/>
      <c r="C11" s="65">
        <v>43</v>
      </c>
      <c r="D11" s="66">
        <v>7</v>
      </c>
      <c r="E11" s="67">
        <v>28</v>
      </c>
      <c r="F11" s="68">
        <v>7</v>
      </c>
      <c r="H11" s="298"/>
      <c r="I11" s="69">
        <v>31</v>
      </c>
      <c r="J11" s="70" t="s">
        <v>295</v>
      </c>
    </row>
    <row r="12" spans="2:10" x14ac:dyDescent="0.15">
      <c r="B12" s="295"/>
      <c r="C12" s="65">
        <v>47</v>
      </c>
      <c r="D12" s="66">
        <v>8</v>
      </c>
      <c r="E12" s="67">
        <v>30</v>
      </c>
      <c r="F12" s="68">
        <v>8</v>
      </c>
      <c r="H12" s="298"/>
      <c r="I12" s="69">
        <v>42</v>
      </c>
      <c r="J12" s="70" t="s">
        <v>296</v>
      </c>
    </row>
    <row r="13" spans="2:10" x14ac:dyDescent="0.15">
      <c r="B13" s="295"/>
      <c r="C13" s="65">
        <v>51</v>
      </c>
      <c r="D13" s="66">
        <v>9</v>
      </c>
      <c r="E13" s="67">
        <v>33</v>
      </c>
      <c r="F13" s="68">
        <v>9</v>
      </c>
      <c r="H13" s="298"/>
      <c r="I13" s="69">
        <v>53</v>
      </c>
      <c r="J13" s="70" t="s">
        <v>297</v>
      </c>
    </row>
    <row r="14" spans="2:10" ht="14.25" thickBot="1" x14ac:dyDescent="0.2">
      <c r="B14" s="296"/>
      <c r="C14" s="53">
        <v>56</v>
      </c>
      <c r="D14" s="54">
        <v>10</v>
      </c>
      <c r="E14" s="55">
        <v>36</v>
      </c>
      <c r="F14" s="56">
        <v>10</v>
      </c>
      <c r="H14" s="299"/>
      <c r="I14" s="58">
        <v>63</v>
      </c>
      <c r="J14" s="59" t="s">
        <v>298</v>
      </c>
    </row>
    <row r="15" spans="2:10" ht="13.5" customHeight="1" x14ac:dyDescent="0.15">
      <c r="B15" s="294" t="s">
        <v>299</v>
      </c>
      <c r="C15" s="60">
        <v>0</v>
      </c>
      <c r="D15" s="61">
        <v>1</v>
      </c>
      <c r="E15" s="62">
        <v>0</v>
      </c>
      <c r="F15" s="63">
        <v>1</v>
      </c>
      <c r="H15" s="297" t="s">
        <v>303</v>
      </c>
      <c r="I15" s="69">
        <v>8</v>
      </c>
      <c r="J15" s="64" t="s">
        <v>294</v>
      </c>
    </row>
    <row r="16" spans="2:10" x14ac:dyDescent="0.15">
      <c r="B16" s="295"/>
      <c r="C16" s="65">
        <v>13</v>
      </c>
      <c r="D16" s="66">
        <v>2</v>
      </c>
      <c r="E16" s="67">
        <v>8</v>
      </c>
      <c r="F16" s="68">
        <v>2</v>
      </c>
      <c r="H16" s="298"/>
      <c r="I16" s="69">
        <v>31</v>
      </c>
      <c r="J16" s="70" t="s">
        <v>295</v>
      </c>
    </row>
    <row r="17" spans="2:10" x14ac:dyDescent="0.15">
      <c r="B17" s="295"/>
      <c r="C17" s="65">
        <v>16</v>
      </c>
      <c r="D17" s="66">
        <v>3</v>
      </c>
      <c r="E17" s="67">
        <v>11</v>
      </c>
      <c r="F17" s="68">
        <v>3</v>
      </c>
      <c r="H17" s="298"/>
      <c r="I17" s="69">
        <v>43</v>
      </c>
      <c r="J17" s="70" t="s">
        <v>296</v>
      </c>
    </row>
    <row r="18" spans="2:10" x14ac:dyDescent="0.15">
      <c r="B18" s="295"/>
      <c r="C18" s="65">
        <v>19</v>
      </c>
      <c r="D18" s="66">
        <v>4</v>
      </c>
      <c r="E18" s="67">
        <v>13</v>
      </c>
      <c r="F18" s="68">
        <v>4</v>
      </c>
      <c r="H18" s="298"/>
      <c r="I18" s="69">
        <v>54</v>
      </c>
      <c r="J18" s="70" t="s">
        <v>297</v>
      </c>
    </row>
    <row r="19" spans="2:10" ht="14.25" thickBot="1" x14ac:dyDescent="0.2">
      <c r="B19" s="295"/>
      <c r="C19" s="65">
        <v>22</v>
      </c>
      <c r="D19" s="66">
        <v>5</v>
      </c>
      <c r="E19" s="67">
        <v>15</v>
      </c>
      <c r="F19" s="68">
        <v>5</v>
      </c>
      <c r="H19" s="299"/>
      <c r="I19" s="58">
        <v>65</v>
      </c>
      <c r="J19" s="59" t="s">
        <v>298</v>
      </c>
    </row>
    <row r="20" spans="2:10" ht="13.5" customHeight="1" x14ac:dyDescent="0.15">
      <c r="B20" s="295"/>
      <c r="C20" s="65">
        <v>25</v>
      </c>
      <c r="D20" s="66">
        <v>6</v>
      </c>
      <c r="E20" s="67">
        <v>18</v>
      </c>
      <c r="F20" s="68">
        <v>6</v>
      </c>
    </row>
    <row r="21" spans="2:10" x14ac:dyDescent="0.15">
      <c r="B21" s="295"/>
      <c r="C21" s="65">
        <v>27</v>
      </c>
      <c r="D21" s="66">
        <v>7</v>
      </c>
      <c r="E21" s="67">
        <v>20</v>
      </c>
      <c r="F21" s="68">
        <v>7</v>
      </c>
    </row>
    <row r="22" spans="2:10" x14ac:dyDescent="0.15">
      <c r="B22" s="295"/>
      <c r="C22" s="65">
        <v>30</v>
      </c>
      <c r="D22" s="66">
        <v>8</v>
      </c>
      <c r="E22" s="67">
        <v>23</v>
      </c>
      <c r="F22" s="68">
        <v>8</v>
      </c>
    </row>
    <row r="23" spans="2:10" x14ac:dyDescent="0.15">
      <c r="B23" s="295"/>
      <c r="C23" s="65">
        <v>33</v>
      </c>
      <c r="D23" s="66">
        <v>9</v>
      </c>
      <c r="E23" s="67">
        <v>26</v>
      </c>
      <c r="F23" s="68">
        <v>9</v>
      </c>
    </row>
    <row r="24" spans="2:10" ht="14.25" thickBot="1" x14ac:dyDescent="0.2">
      <c r="B24" s="296"/>
      <c r="C24" s="53">
        <v>35</v>
      </c>
      <c r="D24" s="54">
        <v>10</v>
      </c>
      <c r="E24" s="55">
        <v>29</v>
      </c>
      <c r="F24" s="56">
        <v>10</v>
      </c>
    </row>
    <row r="25" spans="2:10" ht="13.5" customHeight="1" x14ac:dyDescent="0.15">
      <c r="B25" s="294" t="s">
        <v>301</v>
      </c>
      <c r="C25" s="60">
        <v>0</v>
      </c>
      <c r="D25" s="61">
        <v>1</v>
      </c>
      <c r="E25" s="62">
        <v>0</v>
      </c>
      <c r="F25" s="63">
        <v>1</v>
      </c>
    </row>
    <row r="26" spans="2:10" x14ac:dyDescent="0.15">
      <c r="B26" s="295"/>
      <c r="C26" s="65">
        <v>21</v>
      </c>
      <c r="D26" s="66">
        <v>2</v>
      </c>
      <c r="E26" s="67">
        <v>23</v>
      </c>
      <c r="F26" s="68">
        <v>2</v>
      </c>
    </row>
    <row r="27" spans="2:10" x14ac:dyDescent="0.15">
      <c r="B27" s="295"/>
      <c r="C27" s="65">
        <v>28</v>
      </c>
      <c r="D27" s="66">
        <v>3</v>
      </c>
      <c r="E27" s="67">
        <v>30</v>
      </c>
      <c r="F27" s="68">
        <v>3</v>
      </c>
    </row>
    <row r="28" spans="2:10" x14ac:dyDescent="0.15">
      <c r="B28" s="295"/>
      <c r="C28" s="65">
        <v>33</v>
      </c>
      <c r="D28" s="66">
        <v>4</v>
      </c>
      <c r="E28" s="67">
        <v>35</v>
      </c>
      <c r="F28" s="68">
        <v>4</v>
      </c>
    </row>
    <row r="29" spans="2:10" x14ac:dyDescent="0.15">
      <c r="B29" s="295"/>
      <c r="C29" s="65">
        <v>39</v>
      </c>
      <c r="D29" s="66">
        <v>5</v>
      </c>
      <c r="E29" s="67">
        <v>40</v>
      </c>
      <c r="F29" s="68">
        <v>5</v>
      </c>
    </row>
    <row r="30" spans="2:10" ht="13.5" customHeight="1" x14ac:dyDescent="0.15">
      <c r="B30" s="295"/>
      <c r="C30" s="65">
        <v>44</v>
      </c>
      <c r="D30" s="66">
        <v>6</v>
      </c>
      <c r="E30" s="67">
        <v>45</v>
      </c>
      <c r="F30" s="68">
        <v>6</v>
      </c>
    </row>
    <row r="31" spans="2:10" x14ac:dyDescent="0.15">
      <c r="B31" s="295"/>
      <c r="C31" s="65">
        <v>49</v>
      </c>
      <c r="D31" s="66">
        <v>7</v>
      </c>
      <c r="E31" s="67">
        <v>50</v>
      </c>
      <c r="F31" s="68">
        <v>7</v>
      </c>
    </row>
    <row r="32" spans="2:10" x14ac:dyDescent="0.15">
      <c r="B32" s="295"/>
      <c r="C32" s="65">
        <v>53</v>
      </c>
      <c r="D32" s="66">
        <v>8</v>
      </c>
      <c r="E32" s="67">
        <v>54</v>
      </c>
      <c r="F32" s="68">
        <v>8</v>
      </c>
    </row>
    <row r="33" spans="2:6" x14ac:dyDescent="0.15">
      <c r="B33" s="295"/>
      <c r="C33" s="65">
        <v>58</v>
      </c>
      <c r="D33" s="66">
        <v>9</v>
      </c>
      <c r="E33" s="67">
        <v>58</v>
      </c>
      <c r="F33" s="68">
        <v>9</v>
      </c>
    </row>
    <row r="34" spans="2:6" ht="14.25" thickBot="1" x14ac:dyDescent="0.2">
      <c r="B34" s="296"/>
      <c r="C34" s="53">
        <v>64</v>
      </c>
      <c r="D34" s="54">
        <v>10</v>
      </c>
      <c r="E34" s="55">
        <v>63</v>
      </c>
      <c r="F34" s="56">
        <v>10</v>
      </c>
    </row>
    <row r="35" spans="2:6" ht="13.5" customHeight="1" x14ac:dyDescent="0.15">
      <c r="B35" s="294" t="s">
        <v>304</v>
      </c>
      <c r="C35" s="60">
        <v>0</v>
      </c>
      <c r="D35" s="61">
        <v>1</v>
      </c>
      <c r="E35" s="62">
        <v>0</v>
      </c>
      <c r="F35" s="63">
        <v>1</v>
      </c>
    </row>
    <row r="36" spans="2:6" x14ac:dyDescent="0.15">
      <c r="B36" s="295"/>
      <c r="C36" s="65">
        <v>30</v>
      </c>
      <c r="D36" s="66">
        <v>2</v>
      </c>
      <c r="E36" s="67">
        <v>27</v>
      </c>
      <c r="F36" s="68">
        <v>2</v>
      </c>
    </row>
    <row r="37" spans="2:6" x14ac:dyDescent="0.15">
      <c r="B37" s="295"/>
      <c r="C37" s="65">
        <v>37</v>
      </c>
      <c r="D37" s="66">
        <v>3</v>
      </c>
      <c r="E37" s="67">
        <v>32</v>
      </c>
      <c r="F37" s="68">
        <v>3</v>
      </c>
    </row>
    <row r="38" spans="2:6" x14ac:dyDescent="0.15">
      <c r="B38" s="295"/>
      <c r="C38" s="65">
        <v>41</v>
      </c>
      <c r="D38" s="66">
        <v>4</v>
      </c>
      <c r="E38" s="67">
        <v>36</v>
      </c>
      <c r="F38" s="68">
        <v>4</v>
      </c>
    </row>
    <row r="39" spans="2:6" x14ac:dyDescent="0.15">
      <c r="B39" s="295"/>
      <c r="C39" s="65">
        <v>45</v>
      </c>
      <c r="D39" s="66">
        <v>5</v>
      </c>
      <c r="E39" s="67">
        <v>39</v>
      </c>
      <c r="F39" s="68">
        <v>5</v>
      </c>
    </row>
    <row r="40" spans="2:6" x14ac:dyDescent="0.15">
      <c r="B40" s="295"/>
      <c r="C40" s="65">
        <v>49</v>
      </c>
      <c r="D40" s="66">
        <v>6</v>
      </c>
      <c r="E40" s="67">
        <v>42</v>
      </c>
      <c r="F40" s="68">
        <v>6</v>
      </c>
    </row>
    <row r="41" spans="2:6" x14ac:dyDescent="0.15">
      <c r="B41" s="295"/>
      <c r="C41" s="65">
        <v>53</v>
      </c>
      <c r="D41" s="66">
        <v>7</v>
      </c>
      <c r="E41" s="67">
        <v>45</v>
      </c>
      <c r="F41" s="68">
        <v>7</v>
      </c>
    </row>
    <row r="42" spans="2:6" x14ac:dyDescent="0.15">
      <c r="B42" s="295"/>
      <c r="C42" s="65">
        <v>56</v>
      </c>
      <c r="D42" s="66">
        <v>8</v>
      </c>
      <c r="E42" s="67">
        <v>48</v>
      </c>
      <c r="F42" s="68">
        <v>8</v>
      </c>
    </row>
    <row r="43" spans="2:6" x14ac:dyDescent="0.15">
      <c r="B43" s="295"/>
      <c r="C43" s="65">
        <v>60</v>
      </c>
      <c r="D43" s="66">
        <v>9</v>
      </c>
      <c r="E43" s="67">
        <v>50</v>
      </c>
      <c r="F43" s="68">
        <v>9</v>
      </c>
    </row>
    <row r="44" spans="2:6" ht="14.25" thickBot="1" x14ac:dyDescent="0.2">
      <c r="B44" s="296"/>
      <c r="C44" s="53">
        <v>63</v>
      </c>
      <c r="D44" s="54">
        <v>10</v>
      </c>
      <c r="E44" s="55">
        <v>53</v>
      </c>
      <c r="F44" s="56">
        <v>10</v>
      </c>
    </row>
    <row r="45" spans="2:6" ht="13.5" customHeight="1" x14ac:dyDescent="0.15">
      <c r="B45" s="294" t="s">
        <v>305</v>
      </c>
      <c r="C45" s="71">
        <v>0</v>
      </c>
      <c r="D45" s="61">
        <v>0</v>
      </c>
      <c r="E45" s="72">
        <v>0</v>
      </c>
      <c r="F45" s="63">
        <v>0</v>
      </c>
    </row>
    <row r="46" spans="2:6" x14ac:dyDescent="0.15">
      <c r="B46" s="295"/>
      <c r="C46" s="73">
        <v>3</v>
      </c>
      <c r="D46" s="66">
        <v>10</v>
      </c>
      <c r="E46" s="74">
        <v>2</v>
      </c>
      <c r="F46" s="68">
        <v>10</v>
      </c>
    </row>
    <row r="47" spans="2:6" x14ac:dyDescent="0.15">
      <c r="B47" s="295"/>
      <c r="C47" s="73">
        <v>5</v>
      </c>
      <c r="D47" s="66">
        <v>9</v>
      </c>
      <c r="E47" s="74">
        <v>3.5</v>
      </c>
      <c r="F47" s="68">
        <v>9</v>
      </c>
    </row>
    <row r="48" spans="2:6" x14ac:dyDescent="0.15">
      <c r="B48" s="295"/>
      <c r="C48" s="73">
        <v>5.17</v>
      </c>
      <c r="D48" s="66">
        <v>8</v>
      </c>
      <c r="E48" s="74">
        <v>4.03</v>
      </c>
      <c r="F48" s="68">
        <v>8</v>
      </c>
    </row>
    <row r="49" spans="2:6" x14ac:dyDescent="0.15">
      <c r="B49" s="295"/>
      <c r="C49" s="73">
        <v>5.34</v>
      </c>
      <c r="D49" s="66">
        <v>7</v>
      </c>
      <c r="E49" s="74">
        <v>4.2</v>
      </c>
      <c r="F49" s="68">
        <v>7</v>
      </c>
    </row>
    <row r="50" spans="2:6" x14ac:dyDescent="0.15">
      <c r="B50" s="295"/>
      <c r="C50" s="73">
        <v>5.56</v>
      </c>
      <c r="D50" s="66">
        <v>6</v>
      </c>
      <c r="E50" s="74">
        <v>4.38</v>
      </c>
      <c r="F50" s="68">
        <v>6</v>
      </c>
    </row>
    <row r="51" spans="2:6" x14ac:dyDescent="0.15">
      <c r="B51" s="295"/>
      <c r="C51" s="73">
        <v>6.23</v>
      </c>
      <c r="D51" s="66">
        <v>5</v>
      </c>
      <c r="E51" s="74">
        <v>4.57</v>
      </c>
      <c r="F51" s="68">
        <v>5</v>
      </c>
    </row>
    <row r="52" spans="2:6" x14ac:dyDescent="0.15">
      <c r="B52" s="295"/>
      <c r="C52" s="73">
        <v>6.51</v>
      </c>
      <c r="D52" s="66">
        <v>4</v>
      </c>
      <c r="E52" s="74">
        <v>5.19</v>
      </c>
      <c r="F52" s="68">
        <v>4</v>
      </c>
    </row>
    <row r="53" spans="2:6" x14ac:dyDescent="0.15">
      <c r="B53" s="295"/>
      <c r="C53" s="73">
        <v>7.31</v>
      </c>
      <c r="D53" s="66">
        <v>3</v>
      </c>
      <c r="E53" s="74">
        <v>5.43</v>
      </c>
      <c r="F53" s="68">
        <v>3</v>
      </c>
    </row>
    <row r="54" spans="2:6" x14ac:dyDescent="0.15">
      <c r="B54" s="295"/>
      <c r="C54" s="73">
        <v>8.1999999999999993</v>
      </c>
      <c r="D54" s="66">
        <v>2</v>
      </c>
      <c r="E54" s="74">
        <v>6.15</v>
      </c>
      <c r="F54" s="68">
        <v>2</v>
      </c>
    </row>
    <row r="55" spans="2:6" ht="14.25" thickBot="1" x14ac:dyDescent="0.2">
      <c r="B55" s="296"/>
      <c r="C55" s="75">
        <v>9.2100000000000009</v>
      </c>
      <c r="D55" s="54">
        <v>1</v>
      </c>
      <c r="E55" s="76">
        <v>6.58</v>
      </c>
      <c r="F55" s="56">
        <v>1</v>
      </c>
    </row>
    <row r="56" spans="2:6" ht="13.5" customHeight="1" x14ac:dyDescent="0.15">
      <c r="B56" s="294" t="s">
        <v>306</v>
      </c>
      <c r="C56" s="60">
        <v>0</v>
      </c>
      <c r="D56" s="61">
        <v>1</v>
      </c>
      <c r="E56" s="62">
        <v>0</v>
      </c>
      <c r="F56" s="63">
        <v>1</v>
      </c>
    </row>
    <row r="57" spans="2:6" x14ac:dyDescent="0.15">
      <c r="B57" s="295"/>
      <c r="C57" s="65">
        <v>26</v>
      </c>
      <c r="D57" s="66">
        <v>2</v>
      </c>
      <c r="E57" s="67">
        <v>15</v>
      </c>
      <c r="F57" s="68">
        <v>2</v>
      </c>
    </row>
    <row r="58" spans="2:6" x14ac:dyDescent="0.15">
      <c r="B58" s="295"/>
      <c r="C58" s="65">
        <v>37</v>
      </c>
      <c r="D58" s="66">
        <v>3</v>
      </c>
      <c r="E58" s="67">
        <v>21</v>
      </c>
      <c r="F58" s="68">
        <v>3</v>
      </c>
    </row>
    <row r="59" spans="2:6" x14ac:dyDescent="0.15">
      <c r="B59" s="295"/>
      <c r="C59" s="65">
        <v>51</v>
      </c>
      <c r="D59" s="66">
        <v>4</v>
      </c>
      <c r="E59" s="67">
        <v>27</v>
      </c>
      <c r="F59" s="68">
        <v>4</v>
      </c>
    </row>
    <row r="60" spans="2:6" x14ac:dyDescent="0.15">
      <c r="B60" s="295"/>
      <c r="C60" s="65">
        <v>63</v>
      </c>
      <c r="D60" s="66">
        <v>5</v>
      </c>
      <c r="E60" s="67">
        <v>35</v>
      </c>
      <c r="F60" s="68">
        <v>5</v>
      </c>
    </row>
    <row r="61" spans="2:6" x14ac:dyDescent="0.15">
      <c r="B61" s="295"/>
      <c r="C61" s="65">
        <v>76</v>
      </c>
      <c r="D61" s="66">
        <v>6</v>
      </c>
      <c r="E61" s="67">
        <v>44</v>
      </c>
      <c r="F61" s="68">
        <v>6</v>
      </c>
    </row>
    <row r="62" spans="2:6" x14ac:dyDescent="0.15">
      <c r="B62" s="295"/>
      <c r="C62" s="65">
        <v>90</v>
      </c>
      <c r="D62" s="66">
        <v>7</v>
      </c>
      <c r="E62" s="67">
        <v>54</v>
      </c>
      <c r="F62" s="68">
        <v>7</v>
      </c>
    </row>
    <row r="63" spans="2:6" x14ac:dyDescent="0.15">
      <c r="B63" s="295"/>
      <c r="C63" s="65">
        <v>102</v>
      </c>
      <c r="D63" s="66">
        <v>8</v>
      </c>
      <c r="E63" s="67">
        <v>64</v>
      </c>
      <c r="F63" s="68">
        <v>8</v>
      </c>
    </row>
    <row r="64" spans="2:6" x14ac:dyDescent="0.15">
      <c r="B64" s="295"/>
      <c r="C64" s="65">
        <v>113</v>
      </c>
      <c r="D64" s="66">
        <v>9</v>
      </c>
      <c r="E64" s="67">
        <v>76</v>
      </c>
      <c r="F64" s="68">
        <v>9</v>
      </c>
    </row>
    <row r="65" spans="2:6" ht="14.25" thickBot="1" x14ac:dyDescent="0.2">
      <c r="B65" s="296"/>
      <c r="C65" s="53">
        <v>125</v>
      </c>
      <c r="D65" s="54">
        <v>10</v>
      </c>
      <c r="E65" s="55">
        <v>88</v>
      </c>
      <c r="F65" s="56">
        <v>10</v>
      </c>
    </row>
    <row r="66" spans="2:6" ht="13.5" customHeight="1" x14ac:dyDescent="0.15">
      <c r="B66" s="294" t="s">
        <v>307</v>
      </c>
      <c r="C66" s="77">
        <v>0</v>
      </c>
      <c r="D66" s="61">
        <v>0</v>
      </c>
      <c r="E66" s="78">
        <v>0</v>
      </c>
      <c r="F66" s="63">
        <v>0</v>
      </c>
    </row>
    <row r="67" spans="2:6" x14ac:dyDescent="0.15">
      <c r="B67" s="295"/>
      <c r="C67" s="79">
        <v>0.1</v>
      </c>
      <c r="D67" s="66">
        <v>10</v>
      </c>
      <c r="E67" s="80">
        <v>0.1</v>
      </c>
      <c r="F67" s="68">
        <v>10</v>
      </c>
    </row>
    <row r="68" spans="2:6" x14ac:dyDescent="0.15">
      <c r="B68" s="295"/>
      <c r="C68" s="79">
        <v>6.7</v>
      </c>
      <c r="D68" s="66">
        <v>9</v>
      </c>
      <c r="E68" s="80">
        <v>7.8</v>
      </c>
      <c r="F68" s="68">
        <v>9</v>
      </c>
    </row>
    <row r="69" spans="2:6" x14ac:dyDescent="0.15">
      <c r="B69" s="295"/>
      <c r="C69" s="79">
        <v>6.9</v>
      </c>
      <c r="D69" s="66">
        <v>8</v>
      </c>
      <c r="E69" s="80">
        <v>8.1</v>
      </c>
      <c r="F69" s="68">
        <v>8</v>
      </c>
    </row>
    <row r="70" spans="2:6" x14ac:dyDescent="0.15">
      <c r="B70" s="295"/>
      <c r="C70" s="79">
        <v>7.1</v>
      </c>
      <c r="D70" s="66">
        <v>7</v>
      </c>
      <c r="E70" s="80">
        <v>8.4</v>
      </c>
      <c r="F70" s="68">
        <v>7</v>
      </c>
    </row>
    <row r="71" spans="2:6" x14ac:dyDescent="0.15">
      <c r="B71" s="295"/>
      <c r="C71" s="79">
        <v>7.3</v>
      </c>
      <c r="D71" s="66">
        <v>6</v>
      </c>
      <c r="E71" s="80">
        <v>8.6999999999999993</v>
      </c>
      <c r="F71" s="68">
        <v>6</v>
      </c>
    </row>
    <row r="72" spans="2:6" x14ac:dyDescent="0.15">
      <c r="B72" s="295"/>
      <c r="C72" s="79">
        <v>7.6</v>
      </c>
      <c r="D72" s="66">
        <v>5</v>
      </c>
      <c r="E72" s="80">
        <v>9</v>
      </c>
      <c r="F72" s="68">
        <v>5</v>
      </c>
    </row>
    <row r="73" spans="2:6" x14ac:dyDescent="0.15">
      <c r="B73" s="295"/>
      <c r="C73" s="79">
        <v>8</v>
      </c>
      <c r="D73" s="66">
        <v>4</v>
      </c>
      <c r="E73" s="80">
        <v>9.4</v>
      </c>
      <c r="F73" s="68">
        <v>4</v>
      </c>
    </row>
    <row r="74" spans="2:6" x14ac:dyDescent="0.15">
      <c r="B74" s="295"/>
      <c r="C74" s="79">
        <v>8.5</v>
      </c>
      <c r="D74" s="66">
        <v>3</v>
      </c>
      <c r="E74" s="80">
        <v>9.9</v>
      </c>
      <c r="F74" s="68">
        <v>3</v>
      </c>
    </row>
    <row r="75" spans="2:6" x14ac:dyDescent="0.15">
      <c r="B75" s="295"/>
      <c r="C75" s="79">
        <v>9.1</v>
      </c>
      <c r="D75" s="66">
        <v>2</v>
      </c>
      <c r="E75" s="80">
        <v>10.4</v>
      </c>
      <c r="F75" s="68">
        <v>2</v>
      </c>
    </row>
    <row r="76" spans="2:6" ht="14.25" thickBot="1" x14ac:dyDescent="0.2">
      <c r="B76" s="296"/>
      <c r="C76" s="81">
        <v>9.8000000000000007</v>
      </c>
      <c r="D76" s="54">
        <v>1</v>
      </c>
      <c r="E76" s="82">
        <v>11.3</v>
      </c>
      <c r="F76" s="56">
        <v>1</v>
      </c>
    </row>
    <row r="77" spans="2:6" ht="13.5" customHeight="1" x14ac:dyDescent="0.15">
      <c r="B77" s="294" t="s">
        <v>308</v>
      </c>
      <c r="C77" s="60">
        <v>0</v>
      </c>
      <c r="D77" s="61">
        <v>1</v>
      </c>
      <c r="E77" s="62">
        <v>0</v>
      </c>
      <c r="F77" s="63">
        <v>1</v>
      </c>
    </row>
    <row r="78" spans="2:6" x14ac:dyDescent="0.15">
      <c r="B78" s="295"/>
      <c r="C78" s="65">
        <v>150</v>
      </c>
      <c r="D78" s="66">
        <v>2</v>
      </c>
      <c r="E78" s="67">
        <v>118</v>
      </c>
      <c r="F78" s="68">
        <v>2</v>
      </c>
    </row>
    <row r="79" spans="2:6" x14ac:dyDescent="0.15">
      <c r="B79" s="295"/>
      <c r="C79" s="65">
        <v>170</v>
      </c>
      <c r="D79" s="66">
        <v>3</v>
      </c>
      <c r="E79" s="67">
        <v>132</v>
      </c>
      <c r="F79" s="68">
        <v>3</v>
      </c>
    </row>
    <row r="80" spans="2:6" x14ac:dyDescent="0.15">
      <c r="B80" s="295"/>
      <c r="C80" s="65">
        <v>188</v>
      </c>
      <c r="D80" s="66">
        <v>4</v>
      </c>
      <c r="E80" s="67">
        <v>145</v>
      </c>
      <c r="F80" s="68">
        <v>4</v>
      </c>
    </row>
    <row r="81" spans="2:6" x14ac:dyDescent="0.15">
      <c r="B81" s="295"/>
      <c r="C81" s="65">
        <v>203</v>
      </c>
      <c r="D81" s="66">
        <v>5</v>
      </c>
      <c r="E81" s="67">
        <v>157</v>
      </c>
      <c r="F81" s="68">
        <v>5</v>
      </c>
    </row>
    <row r="82" spans="2:6" x14ac:dyDescent="0.15">
      <c r="B82" s="295"/>
      <c r="C82" s="65">
        <v>218</v>
      </c>
      <c r="D82" s="66">
        <v>6</v>
      </c>
      <c r="E82" s="67">
        <v>168</v>
      </c>
      <c r="F82" s="68">
        <v>6</v>
      </c>
    </row>
    <row r="83" spans="2:6" x14ac:dyDescent="0.15">
      <c r="B83" s="295"/>
      <c r="C83" s="65">
        <v>230</v>
      </c>
      <c r="D83" s="66">
        <v>7</v>
      </c>
      <c r="E83" s="67">
        <v>179</v>
      </c>
      <c r="F83" s="68">
        <v>7</v>
      </c>
    </row>
    <row r="84" spans="2:6" x14ac:dyDescent="0.15">
      <c r="B84" s="295"/>
      <c r="C84" s="65">
        <v>242</v>
      </c>
      <c r="D84" s="66">
        <v>8</v>
      </c>
      <c r="E84" s="67">
        <v>190</v>
      </c>
      <c r="F84" s="68">
        <v>8</v>
      </c>
    </row>
    <row r="85" spans="2:6" x14ac:dyDescent="0.15">
      <c r="B85" s="295"/>
      <c r="C85" s="65">
        <v>254</v>
      </c>
      <c r="D85" s="66">
        <v>9</v>
      </c>
      <c r="E85" s="67">
        <v>200</v>
      </c>
      <c r="F85" s="68">
        <v>9</v>
      </c>
    </row>
    <row r="86" spans="2:6" ht="14.25" thickBot="1" x14ac:dyDescent="0.2">
      <c r="B86" s="296"/>
      <c r="C86" s="53">
        <v>265</v>
      </c>
      <c r="D86" s="54">
        <v>10</v>
      </c>
      <c r="E86" s="55">
        <v>210</v>
      </c>
      <c r="F86" s="56">
        <v>10</v>
      </c>
    </row>
    <row r="87" spans="2:6" ht="13.5" customHeight="1" x14ac:dyDescent="0.15">
      <c r="B87" s="294" t="s">
        <v>309</v>
      </c>
      <c r="C87" s="60">
        <v>0</v>
      </c>
      <c r="D87" s="61">
        <v>1</v>
      </c>
      <c r="E87" s="62">
        <v>0</v>
      </c>
      <c r="F87" s="63">
        <v>1</v>
      </c>
    </row>
    <row r="88" spans="2:6" x14ac:dyDescent="0.15">
      <c r="B88" s="295"/>
      <c r="C88" s="65">
        <v>13</v>
      </c>
      <c r="D88" s="66">
        <v>2</v>
      </c>
      <c r="E88" s="67">
        <v>8</v>
      </c>
      <c r="F88" s="68">
        <v>2</v>
      </c>
    </row>
    <row r="89" spans="2:6" x14ac:dyDescent="0.15">
      <c r="B89" s="295"/>
      <c r="C89" s="65">
        <v>16</v>
      </c>
      <c r="D89" s="66">
        <v>3</v>
      </c>
      <c r="E89" s="67">
        <v>10</v>
      </c>
      <c r="F89" s="68">
        <v>3</v>
      </c>
    </row>
    <row r="90" spans="2:6" x14ac:dyDescent="0.15">
      <c r="B90" s="295"/>
      <c r="C90" s="65">
        <v>19</v>
      </c>
      <c r="D90" s="66">
        <v>4</v>
      </c>
      <c r="E90" s="67">
        <v>11</v>
      </c>
      <c r="F90" s="68">
        <v>4</v>
      </c>
    </row>
    <row r="91" spans="2:6" x14ac:dyDescent="0.15">
      <c r="B91" s="295"/>
      <c r="C91" s="65">
        <v>22</v>
      </c>
      <c r="D91" s="66">
        <v>5</v>
      </c>
      <c r="E91" s="67">
        <v>12</v>
      </c>
      <c r="F91" s="68">
        <v>5</v>
      </c>
    </row>
    <row r="92" spans="2:6" x14ac:dyDescent="0.15">
      <c r="B92" s="295"/>
      <c r="C92" s="65">
        <v>25</v>
      </c>
      <c r="D92" s="66">
        <v>6</v>
      </c>
      <c r="E92" s="67">
        <v>14</v>
      </c>
      <c r="F92" s="68">
        <v>6</v>
      </c>
    </row>
    <row r="93" spans="2:6" x14ac:dyDescent="0.15">
      <c r="B93" s="295"/>
      <c r="C93" s="65">
        <v>28</v>
      </c>
      <c r="D93" s="66">
        <v>7</v>
      </c>
      <c r="E93" s="67">
        <v>16</v>
      </c>
      <c r="F93" s="68">
        <v>7</v>
      </c>
    </row>
    <row r="94" spans="2:6" x14ac:dyDescent="0.15">
      <c r="B94" s="295"/>
      <c r="C94" s="65">
        <v>31</v>
      </c>
      <c r="D94" s="66">
        <v>8</v>
      </c>
      <c r="E94" s="67">
        <v>18</v>
      </c>
      <c r="F94" s="68">
        <v>8</v>
      </c>
    </row>
    <row r="95" spans="2:6" x14ac:dyDescent="0.15">
      <c r="B95" s="295"/>
      <c r="C95" s="65">
        <v>34</v>
      </c>
      <c r="D95" s="66">
        <v>9</v>
      </c>
      <c r="E95" s="67">
        <v>20</v>
      </c>
      <c r="F95" s="68">
        <v>9</v>
      </c>
    </row>
    <row r="96" spans="2:6" ht="14.25" thickBot="1" x14ac:dyDescent="0.2">
      <c r="B96" s="296"/>
      <c r="C96" s="53">
        <v>37</v>
      </c>
      <c r="D96" s="54">
        <v>10</v>
      </c>
      <c r="E96" s="55">
        <v>23</v>
      </c>
      <c r="F96" s="56">
        <v>10</v>
      </c>
    </row>
  </sheetData>
  <sheetProtection password="CD8D" sheet="1" objects="1" scenarios="1"/>
  <mergeCells count="16">
    <mergeCell ref="B87:B96"/>
    <mergeCell ref="B15:B24"/>
    <mergeCell ref="H5:H9"/>
    <mergeCell ref="B25:B34"/>
    <mergeCell ref="H10:H14"/>
    <mergeCell ref="H15:H19"/>
    <mergeCell ref="B35:B44"/>
    <mergeCell ref="B45:B55"/>
    <mergeCell ref="B56:B65"/>
    <mergeCell ref="B66:B76"/>
    <mergeCell ref="B77:B86"/>
    <mergeCell ref="B2:F2"/>
    <mergeCell ref="C3:D3"/>
    <mergeCell ref="E3:F3"/>
    <mergeCell ref="I3:J3"/>
    <mergeCell ref="B5:B14"/>
  </mergeCells>
  <phoneticPr fontId="2"/>
  <pageMargins left="0.7" right="0.7" top="0.75" bottom="0.75" header="0.3" footer="0.3"/>
  <rowBreaks count="1" manualBreakCount="1">
    <brk id="5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K178"/>
  <sheetViews>
    <sheetView zoomScaleNormal="100" workbookViewId="0">
      <selection activeCell="B5" sqref="B5"/>
    </sheetView>
  </sheetViews>
  <sheetFormatPr defaultRowHeight="13.5" x14ac:dyDescent="0.15"/>
  <cols>
    <col min="1" max="1" width="16.625" bestFit="1" customWidth="1"/>
    <col min="2" max="10" width="9" customWidth="1"/>
    <col min="11" max="11" width="9" hidden="1" customWidth="1"/>
    <col min="12" max="12" width="3.75" customWidth="1"/>
  </cols>
  <sheetData>
    <row r="1" spans="1:11" ht="14.25" thickBot="1" x14ac:dyDescent="0.2"/>
    <row r="2" spans="1:11" ht="14.25" thickTop="1" x14ac:dyDescent="0.15">
      <c r="A2" s="86"/>
      <c r="B2" s="300" t="s">
        <v>331</v>
      </c>
      <c r="C2" s="301"/>
      <c r="D2" s="301"/>
      <c r="E2" s="301"/>
      <c r="F2" s="301"/>
      <c r="G2" s="301"/>
      <c r="H2" s="301"/>
      <c r="I2" s="301"/>
      <c r="J2" s="302"/>
      <c r="K2" s="98"/>
    </row>
    <row r="3" spans="1:11" x14ac:dyDescent="0.15">
      <c r="A3" s="86"/>
      <c r="B3" s="87" t="s">
        <v>332</v>
      </c>
      <c r="C3" s="88" t="s">
        <v>333</v>
      </c>
      <c r="D3" s="88" t="s">
        <v>334</v>
      </c>
      <c r="E3" s="88" t="s">
        <v>335</v>
      </c>
      <c r="F3" s="88" t="s">
        <v>336</v>
      </c>
      <c r="G3" s="88" t="s">
        <v>354</v>
      </c>
      <c r="H3" s="89" t="s">
        <v>355</v>
      </c>
      <c r="I3" s="88" t="s">
        <v>356</v>
      </c>
      <c r="J3" s="90" t="s">
        <v>337</v>
      </c>
      <c r="K3" s="99" t="s">
        <v>352</v>
      </c>
    </row>
    <row r="4" spans="1:11" ht="14.25" thickBot="1" x14ac:dyDescent="0.2">
      <c r="A4" s="86"/>
      <c r="B4" s="101" t="s">
        <v>357</v>
      </c>
      <c r="C4" s="102" t="s">
        <v>358</v>
      </c>
      <c r="D4" s="102" t="s">
        <v>359</v>
      </c>
      <c r="E4" s="102" t="s">
        <v>353</v>
      </c>
      <c r="F4" s="102" t="s">
        <v>360</v>
      </c>
      <c r="G4" s="102" t="s">
        <v>358</v>
      </c>
      <c r="H4" s="103" t="s">
        <v>361</v>
      </c>
      <c r="I4" s="102" t="s">
        <v>359</v>
      </c>
      <c r="J4" s="104" t="s">
        <v>362</v>
      </c>
      <c r="K4" s="100" t="s">
        <v>353</v>
      </c>
    </row>
    <row r="5" spans="1:11" ht="15" thickTop="1" thickBot="1" x14ac:dyDescent="0.2">
      <c r="A5" s="91" t="s">
        <v>408</v>
      </c>
      <c r="B5" s="119" t="str">
        <f>'1年（15歳）'!AU$5</f>
        <v/>
      </c>
      <c r="C5" s="120" t="str">
        <f>'1年（15歳）'!AV$5</f>
        <v/>
      </c>
      <c r="D5" s="120" t="str">
        <f>'1年（15歳）'!AW$5</f>
        <v/>
      </c>
      <c r="E5" s="120" t="str">
        <f>'1年（15歳）'!AX$5</f>
        <v/>
      </c>
      <c r="F5" s="120" t="str">
        <f>'1年（15歳）'!AY$5</f>
        <v/>
      </c>
      <c r="G5" s="120" t="str">
        <f>'1年（15歳）'!AZ$5</f>
        <v/>
      </c>
      <c r="H5" s="120" t="str">
        <f>'1年（15歳）'!BA$5</f>
        <v/>
      </c>
      <c r="I5" s="120" t="str">
        <f>'1年（15歳）'!BB$5</f>
        <v/>
      </c>
      <c r="J5" s="121" t="str">
        <f>'1年（15歳）'!BC$5</f>
        <v/>
      </c>
      <c r="K5" s="92" t="str">
        <f>'1年（15歳）'!BA$23</f>
        <v/>
      </c>
    </row>
    <row r="6" spans="1:11" ht="14.25" thickTop="1" x14ac:dyDescent="0.15">
      <c r="A6" s="93" t="s">
        <v>409</v>
      </c>
      <c r="B6" s="94">
        <v>37.54</v>
      </c>
      <c r="C6" s="94">
        <v>28.36</v>
      </c>
      <c r="D6" s="94">
        <v>50.24</v>
      </c>
      <c r="E6" s="94">
        <v>56.51</v>
      </c>
      <c r="F6" s="94">
        <v>418.87</v>
      </c>
      <c r="G6" s="94">
        <v>79.84</v>
      </c>
      <c r="H6" s="94">
        <v>7.47</v>
      </c>
      <c r="I6" s="94">
        <v>219.47</v>
      </c>
      <c r="J6" s="94">
        <v>23.61</v>
      </c>
      <c r="K6" s="94">
        <v>51.06</v>
      </c>
    </row>
    <row r="7" spans="1:11" x14ac:dyDescent="0.15">
      <c r="A7" s="93" t="s">
        <v>410</v>
      </c>
      <c r="B7" s="95">
        <v>36.950000000000003</v>
      </c>
      <c r="C7" s="95">
        <v>27.93</v>
      </c>
      <c r="D7" s="95">
        <v>48.12</v>
      </c>
      <c r="E7" s="95">
        <v>55.77</v>
      </c>
      <c r="F7" s="95">
        <v>388.55</v>
      </c>
      <c r="G7" s="95">
        <v>79.87</v>
      </c>
      <c r="H7" s="95">
        <v>7.45</v>
      </c>
      <c r="I7" s="95">
        <v>221.15</v>
      </c>
      <c r="J7" s="95">
        <v>23.87</v>
      </c>
      <c r="K7" s="95">
        <v>50.18</v>
      </c>
    </row>
    <row r="8" spans="1:11" ht="14.25" thickBot="1" x14ac:dyDescent="0.2">
      <c r="A8" s="93" t="s">
        <v>338</v>
      </c>
      <c r="B8" s="96">
        <v>7.08</v>
      </c>
      <c r="C8" s="96">
        <v>6.01</v>
      </c>
      <c r="D8" s="96">
        <v>11.63</v>
      </c>
      <c r="E8" s="96">
        <v>7.53</v>
      </c>
      <c r="F8" s="96">
        <v>57.01</v>
      </c>
      <c r="G8" s="96">
        <v>26.02</v>
      </c>
      <c r="H8" s="96">
        <v>0.64</v>
      </c>
      <c r="I8" s="96">
        <v>24.31</v>
      </c>
      <c r="J8" s="96">
        <v>6.24</v>
      </c>
      <c r="K8" s="96">
        <v>9.65</v>
      </c>
    </row>
    <row r="9" spans="1:11" ht="15" thickTop="1" thickBot="1" x14ac:dyDescent="0.2">
      <c r="A9" s="91" t="s">
        <v>339</v>
      </c>
      <c r="B9" s="122" t="str">
        <f>IF(B5&lt;&gt;"",50+10*(B5-B7)/B8,"")</f>
        <v/>
      </c>
      <c r="C9" s="123" t="str">
        <f>IF(C5&lt;&gt;"",50+10*(C5-C7)/C8,"")</f>
        <v/>
      </c>
      <c r="D9" s="123" t="str">
        <f>IF(D5&lt;&gt;"",50+10*(D5-D7)/D8,"")</f>
        <v/>
      </c>
      <c r="E9" s="123" t="str">
        <f>IF(E5&lt;&gt;"",50+10*(E5-E7)/E8,"")</f>
        <v/>
      </c>
      <c r="F9" s="120" t="str">
        <f>IF(F5&lt;&gt;"",50+10*(-(F5-F7))/F8,"")</f>
        <v/>
      </c>
      <c r="G9" s="120" t="str">
        <f>IF(G5&lt;&gt;"",50+10*(G5-G7)/G8,"")</f>
        <v/>
      </c>
      <c r="H9" s="123" t="str">
        <f>IF(H5&lt;&gt;"",50+10*(-(H5-H7))/H8,"")</f>
        <v/>
      </c>
      <c r="I9" s="123" t="str">
        <f>IF(I5&lt;&gt;"",50+10*(I5-I7)/I8,"")</f>
        <v/>
      </c>
      <c r="J9" s="124" t="str">
        <f>IF(J5&lt;&gt;"",50+10*(J5-J7)/J8,"")</f>
        <v/>
      </c>
      <c r="K9" s="97" t="str">
        <f>IF(K5&lt;&gt;"",50+10*(K5-K7)/K8,"")</f>
        <v/>
      </c>
    </row>
    <row r="10" spans="1:11" ht="14.25" thickTop="1" x14ac:dyDescent="0.15">
      <c r="A10" s="93" t="s">
        <v>340</v>
      </c>
      <c r="B10" s="94">
        <v>50</v>
      </c>
      <c r="C10" s="94">
        <v>50</v>
      </c>
      <c r="D10" s="94">
        <v>50</v>
      </c>
      <c r="E10" s="94">
        <v>50</v>
      </c>
      <c r="F10" s="94">
        <v>50</v>
      </c>
      <c r="G10" s="94">
        <v>50</v>
      </c>
      <c r="H10" s="94">
        <v>50</v>
      </c>
      <c r="I10" s="94">
        <v>50</v>
      </c>
      <c r="J10" s="94">
        <v>50</v>
      </c>
      <c r="K10" s="94">
        <v>50</v>
      </c>
    </row>
    <row r="11" spans="1:11" x14ac:dyDescent="0.15">
      <c r="A11" s="86"/>
      <c r="B11" s="86"/>
      <c r="C11" s="86"/>
      <c r="D11" s="86"/>
      <c r="E11" s="86"/>
      <c r="F11" s="86"/>
      <c r="G11" s="86"/>
      <c r="H11" s="86"/>
      <c r="I11" s="86"/>
      <c r="J11" s="86"/>
      <c r="K11" s="86"/>
    </row>
    <row r="12" spans="1:11" x14ac:dyDescent="0.15">
      <c r="A12" s="86"/>
      <c r="B12" s="86"/>
      <c r="C12" s="86"/>
      <c r="D12" s="86"/>
      <c r="E12" s="86"/>
      <c r="F12" s="86"/>
      <c r="G12" s="86"/>
      <c r="H12" s="86"/>
      <c r="I12" s="86"/>
      <c r="J12" s="86"/>
      <c r="K12" s="86"/>
    </row>
    <row r="13" spans="1:11" x14ac:dyDescent="0.15">
      <c r="A13" s="86"/>
      <c r="B13" s="86"/>
      <c r="C13" s="86"/>
      <c r="D13" s="86"/>
      <c r="E13" s="86"/>
      <c r="F13" s="86"/>
      <c r="G13" s="86"/>
      <c r="H13" s="86"/>
      <c r="I13" s="86"/>
      <c r="J13" s="86"/>
      <c r="K13" s="86"/>
    </row>
    <row r="14" spans="1:11" x14ac:dyDescent="0.15">
      <c r="A14" s="86"/>
      <c r="B14" s="86"/>
      <c r="C14" s="86"/>
      <c r="D14" s="86"/>
      <c r="E14" s="86"/>
      <c r="F14" s="86"/>
      <c r="G14" s="86"/>
      <c r="H14" s="86"/>
      <c r="I14" s="86"/>
      <c r="J14" s="86"/>
      <c r="K14" s="86"/>
    </row>
    <row r="15" spans="1:11" x14ac:dyDescent="0.15">
      <c r="A15" s="86"/>
      <c r="B15" s="86"/>
      <c r="C15" s="86"/>
      <c r="D15" s="86"/>
      <c r="E15" s="86"/>
      <c r="F15" s="86"/>
      <c r="G15" s="86"/>
      <c r="H15" s="86"/>
      <c r="I15" s="86"/>
      <c r="J15" s="86"/>
      <c r="K15" s="86"/>
    </row>
    <row r="16" spans="1:11" x14ac:dyDescent="0.15">
      <c r="A16" s="86"/>
      <c r="B16" s="86"/>
      <c r="C16" s="86"/>
      <c r="D16" s="86"/>
      <c r="E16" s="86"/>
      <c r="F16" s="86"/>
      <c r="G16" s="86"/>
      <c r="H16" s="86"/>
      <c r="I16" s="86"/>
      <c r="J16" s="86"/>
      <c r="K16" s="86"/>
    </row>
    <row r="17" spans="1:11" x14ac:dyDescent="0.15">
      <c r="A17" s="86"/>
      <c r="B17" s="86"/>
      <c r="C17" s="86"/>
      <c r="D17" s="86"/>
      <c r="E17" s="86"/>
      <c r="F17" s="86"/>
      <c r="G17" s="86"/>
      <c r="H17" s="86"/>
      <c r="I17" s="86"/>
      <c r="J17" s="86"/>
      <c r="K17" s="86"/>
    </row>
    <row r="18" spans="1:11" x14ac:dyDescent="0.15">
      <c r="A18" s="86"/>
      <c r="B18" s="86"/>
      <c r="C18" s="86"/>
      <c r="D18" s="86"/>
      <c r="E18" s="86"/>
      <c r="F18" s="86"/>
      <c r="G18" s="86"/>
      <c r="H18" s="86"/>
      <c r="I18" s="86"/>
      <c r="J18" s="86"/>
      <c r="K18" s="86"/>
    </row>
    <row r="19" spans="1:11" x14ac:dyDescent="0.15">
      <c r="A19" s="86"/>
      <c r="B19" s="86"/>
      <c r="C19" s="86"/>
      <c r="D19" s="86"/>
      <c r="E19" s="86"/>
      <c r="F19" s="86"/>
      <c r="G19" s="86"/>
      <c r="H19" s="86"/>
      <c r="I19" s="86"/>
      <c r="J19" s="86"/>
      <c r="K19" s="86"/>
    </row>
    <row r="20" spans="1:11" x14ac:dyDescent="0.15">
      <c r="A20" s="86"/>
      <c r="B20" s="86"/>
      <c r="C20" s="86"/>
      <c r="D20" s="86"/>
      <c r="E20" s="86"/>
      <c r="F20" s="86"/>
      <c r="G20" s="86"/>
      <c r="H20" s="86"/>
      <c r="I20" s="86"/>
      <c r="J20" s="86"/>
      <c r="K20" s="86"/>
    </row>
    <row r="21" spans="1:11" x14ac:dyDescent="0.15">
      <c r="A21" s="86"/>
      <c r="B21" s="86"/>
      <c r="C21" s="86"/>
      <c r="D21" s="86"/>
      <c r="E21" s="86"/>
      <c r="F21" s="86"/>
      <c r="G21" s="86"/>
      <c r="H21" s="86"/>
      <c r="I21" s="86"/>
      <c r="J21" s="86"/>
      <c r="K21" s="86"/>
    </row>
    <row r="22" spans="1:11" x14ac:dyDescent="0.15">
      <c r="A22" s="86"/>
      <c r="B22" s="86"/>
      <c r="C22" s="86"/>
      <c r="D22" s="86"/>
      <c r="E22" s="86"/>
      <c r="F22" s="86"/>
      <c r="G22" s="86"/>
      <c r="H22" s="86"/>
      <c r="I22" s="86"/>
      <c r="J22" s="86"/>
      <c r="K22" s="86"/>
    </row>
    <row r="23" spans="1:11" x14ac:dyDescent="0.15">
      <c r="A23" s="86"/>
      <c r="B23" s="86"/>
      <c r="C23" s="86"/>
      <c r="D23" s="86"/>
      <c r="E23" s="86"/>
      <c r="F23" s="86"/>
      <c r="G23" s="86"/>
      <c r="H23" s="86"/>
      <c r="I23" s="86"/>
      <c r="J23" s="86"/>
      <c r="K23" s="86"/>
    </row>
    <row r="24" spans="1:11" x14ac:dyDescent="0.15">
      <c r="A24" s="86"/>
      <c r="B24" s="86"/>
      <c r="C24" s="86"/>
      <c r="D24" s="86"/>
      <c r="E24" s="86"/>
      <c r="F24" s="86"/>
      <c r="G24" s="86"/>
      <c r="H24" s="86"/>
      <c r="I24" s="86"/>
      <c r="J24" s="86"/>
      <c r="K24" s="86"/>
    </row>
    <row r="25" spans="1:11" x14ac:dyDescent="0.15">
      <c r="A25" s="86"/>
      <c r="B25" s="86"/>
      <c r="C25" s="86"/>
      <c r="D25" s="86"/>
      <c r="E25" s="86"/>
      <c r="F25" s="86"/>
      <c r="G25" s="86"/>
      <c r="H25" s="86"/>
      <c r="I25" s="86"/>
      <c r="J25" s="86"/>
      <c r="K25" s="86"/>
    </row>
    <row r="26" spans="1:11" x14ac:dyDescent="0.15">
      <c r="A26" s="86"/>
      <c r="B26" s="86"/>
      <c r="C26" s="86"/>
      <c r="D26" s="86"/>
      <c r="E26" s="86"/>
      <c r="F26" s="86"/>
      <c r="G26" s="86"/>
      <c r="H26" s="86"/>
      <c r="I26" s="86"/>
      <c r="J26" s="86"/>
      <c r="K26" s="86"/>
    </row>
    <row r="27" spans="1:11" x14ac:dyDescent="0.15">
      <c r="A27" s="86"/>
      <c r="B27" s="86"/>
      <c r="C27" s="86"/>
      <c r="D27" s="86"/>
      <c r="E27" s="86"/>
      <c r="F27" s="86"/>
      <c r="G27" s="86"/>
      <c r="H27" s="86"/>
      <c r="I27" s="86"/>
      <c r="J27" s="86"/>
      <c r="K27" s="86"/>
    </row>
    <row r="28" spans="1:11" x14ac:dyDescent="0.15">
      <c r="A28" s="86"/>
      <c r="B28" s="86"/>
      <c r="C28" s="86"/>
      <c r="D28" s="86"/>
      <c r="E28" s="86"/>
      <c r="F28" s="86"/>
      <c r="G28" s="86"/>
      <c r="H28" s="86"/>
      <c r="I28" s="86"/>
      <c r="J28" s="86"/>
      <c r="K28" s="86"/>
    </row>
    <row r="29" spans="1:11" ht="14.25" thickBot="1" x14ac:dyDescent="0.2"/>
    <row r="30" spans="1:11" ht="14.25" thickTop="1" x14ac:dyDescent="0.15">
      <c r="A30" s="86"/>
      <c r="B30" s="300" t="s">
        <v>341</v>
      </c>
      <c r="C30" s="301"/>
      <c r="D30" s="301"/>
      <c r="E30" s="301"/>
      <c r="F30" s="301"/>
      <c r="G30" s="301"/>
      <c r="H30" s="301"/>
      <c r="I30" s="301"/>
      <c r="J30" s="302"/>
      <c r="K30" s="98"/>
    </row>
    <row r="31" spans="1:11" x14ac:dyDescent="0.15">
      <c r="A31" s="86"/>
      <c r="B31" s="87" t="str">
        <f>B3</f>
        <v>握力</v>
      </c>
      <c r="C31" s="88" t="str">
        <f t="shared" ref="C31:J32" si="0">C3</f>
        <v>上体</v>
      </c>
      <c r="D31" s="88" t="str">
        <f t="shared" si="0"/>
        <v>長座</v>
      </c>
      <c r="E31" s="88" t="str">
        <f t="shared" si="0"/>
        <v>反復</v>
      </c>
      <c r="F31" s="88" t="str">
        <f t="shared" si="0"/>
        <v>持久走</v>
      </c>
      <c r="G31" s="88" t="str">
        <f t="shared" si="0"/>
        <v>ｼｬﾄﾙ</v>
      </c>
      <c r="H31" s="89" t="str">
        <f t="shared" si="0"/>
        <v>50m走</v>
      </c>
      <c r="I31" s="88" t="str">
        <f t="shared" si="0"/>
        <v>立幅</v>
      </c>
      <c r="J31" s="90" t="str">
        <f t="shared" si="0"/>
        <v>ﾎﾞｰﾙ</v>
      </c>
      <c r="K31" s="99" t="str">
        <f t="shared" ref="K31:K32" si="1">K3</f>
        <v>合計点</v>
      </c>
    </row>
    <row r="32" spans="1:11" ht="14.25" thickBot="1" x14ac:dyDescent="0.2">
      <c r="A32" s="86"/>
      <c r="B32" s="101" t="str">
        <f>B4</f>
        <v>(kg)</v>
      </c>
      <c r="C32" s="102" t="str">
        <f t="shared" si="0"/>
        <v>(回)</v>
      </c>
      <c r="D32" s="102" t="str">
        <f t="shared" si="0"/>
        <v>(cm)</v>
      </c>
      <c r="E32" s="102" t="str">
        <f t="shared" si="0"/>
        <v>(点)</v>
      </c>
      <c r="F32" s="102" t="str">
        <f t="shared" si="0"/>
        <v>(秒)</v>
      </c>
      <c r="G32" s="102" t="str">
        <f t="shared" si="0"/>
        <v>(回)</v>
      </c>
      <c r="H32" s="103" t="str">
        <f t="shared" si="0"/>
        <v>(秒)</v>
      </c>
      <c r="I32" s="102" t="str">
        <f t="shared" si="0"/>
        <v>(cm)</v>
      </c>
      <c r="J32" s="104" t="str">
        <f t="shared" si="0"/>
        <v>(m)</v>
      </c>
      <c r="K32" s="100" t="str">
        <f t="shared" si="1"/>
        <v>(点)</v>
      </c>
    </row>
    <row r="33" spans="1:11" ht="15" thickTop="1" thickBot="1" x14ac:dyDescent="0.2">
      <c r="A33" s="91" t="str">
        <f>$A$5</f>
        <v>学年平均(８年度)</v>
      </c>
      <c r="B33" s="119" t="str">
        <f>'1年（15歳）'!AU$6</f>
        <v/>
      </c>
      <c r="C33" s="120" t="str">
        <f>'1年（15歳）'!AV$6</f>
        <v/>
      </c>
      <c r="D33" s="120" t="str">
        <f>'1年（15歳）'!AW$6</f>
        <v/>
      </c>
      <c r="E33" s="120" t="str">
        <f>'1年（15歳）'!AX$6</f>
        <v/>
      </c>
      <c r="F33" s="120" t="str">
        <f>'1年（15歳）'!AY$6</f>
        <v/>
      </c>
      <c r="G33" s="120" t="str">
        <f>'1年（15歳）'!AZ$6</f>
        <v/>
      </c>
      <c r="H33" s="120" t="str">
        <f>'1年（15歳）'!BA$6</f>
        <v/>
      </c>
      <c r="I33" s="120" t="str">
        <f>'1年（15歳）'!BB$6</f>
        <v/>
      </c>
      <c r="J33" s="121" t="str">
        <f>'1年（15歳）'!BC$6</f>
        <v/>
      </c>
      <c r="K33" s="92" t="str">
        <f>'1年（15歳）'!BA$24</f>
        <v/>
      </c>
    </row>
    <row r="34" spans="1:11" ht="14.25" thickTop="1" x14ac:dyDescent="0.15">
      <c r="A34" s="93" t="str">
        <f>$A$6</f>
        <v xml:space="preserve">県平均 (７年度) </v>
      </c>
      <c r="B34" s="94">
        <v>25.23</v>
      </c>
      <c r="C34" s="94">
        <v>22.23</v>
      </c>
      <c r="D34" s="94">
        <v>49.68</v>
      </c>
      <c r="E34" s="94">
        <v>47.88</v>
      </c>
      <c r="F34" s="94">
        <v>346.68</v>
      </c>
      <c r="G34" s="94">
        <v>46</v>
      </c>
      <c r="H34" s="94">
        <v>8.93</v>
      </c>
      <c r="I34" s="94">
        <v>170.71</v>
      </c>
      <c r="J34" s="94">
        <v>13.06</v>
      </c>
      <c r="K34" s="94">
        <v>49.83</v>
      </c>
    </row>
    <row r="35" spans="1:11" x14ac:dyDescent="0.15">
      <c r="A35" s="93" t="str">
        <f>$A$7</f>
        <v>全国平均(６年度)</v>
      </c>
      <c r="B35" s="95">
        <v>25.28</v>
      </c>
      <c r="C35" s="95">
        <v>21.75</v>
      </c>
      <c r="D35" s="95">
        <v>47.79</v>
      </c>
      <c r="E35" s="95">
        <v>47.77</v>
      </c>
      <c r="F35" s="95">
        <v>308.51</v>
      </c>
      <c r="G35" s="95">
        <v>45.95</v>
      </c>
      <c r="H35" s="95">
        <v>8.93</v>
      </c>
      <c r="I35" s="95">
        <v>170.91</v>
      </c>
      <c r="J35" s="95">
        <v>13.52</v>
      </c>
      <c r="K35" s="95">
        <v>49.25</v>
      </c>
    </row>
    <row r="36" spans="1:11" ht="14.25" thickBot="1" x14ac:dyDescent="0.2">
      <c r="A36" s="93" t="s">
        <v>338</v>
      </c>
      <c r="B36" s="96">
        <v>4.7300000000000004</v>
      </c>
      <c r="C36" s="96">
        <v>5.93</v>
      </c>
      <c r="D36" s="96">
        <v>10.53</v>
      </c>
      <c r="E36" s="96">
        <v>6.54</v>
      </c>
      <c r="F36" s="96">
        <v>40.71</v>
      </c>
      <c r="G36" s="96">
        <v>18.88</v>
      </c>
      <c r="H36" s="96">
        <v>0.79</v>
      </c>
      <c r="I36" s="96">
        <v>23.02</v>
      </c>
      <c r="J36" s="96">
        <v>4.33</v>
      </c>
      <c r="K36" s="96">
        <v>10.85</v>
      </c>
    </row>
    <row r="37" spans="1:11" ht="15" thickTop="1" thickBot="1" x14ac:dyDescent="0.2">
      <c r="A37" s="91" t="s">
        <v>339</v>
      </c>
      <c r="B37" s="122" t="str">
        <f>IF(B33&lt;&gt;"",50+10*(B33-B35)/B36,"")</f>
        <v/>
      </c>
      <c r="C37" s="123" t="str">
        <f>IF(C33&lt;&gt;"",50+10*(C33-C35)/C36,"")</f>
        <v/>
      </c>
      <c r="D37" s="123" t="str">
        <f>IF(D33&lt;&gt;"",50+10*(D33-D35)/D36,"")</f>
        <v/>
      </c>
      <c r="E37" s="123" t="str">
        <f>IF(E33&lt;&gt;"",50+10*(E33-E35)/E36,"")</f>
        <v/>
      </c>
      <c r="F37" s="120" t="str">
        <f>IF(F33&lt;&gt;"",50+10*(-(F33-F35))/F36,"")</f>
        <v/>
      </c>
      <c r="G37" s="120" t="str">
        <f>IF(G33&lt;&gt;"",50+10*(G33-G35)/G36,"")</f>
        <v/>
      </c>
      <c r="H37" s="123" t="str">
        <f>IF(H33&lt;&gt;"",50+10*(-(H33-H35))/H36,"")</f>
        <v/>
      </c>
      <c r="I37" s="123" t="str">
        <f>IF(I33&lt;&gt;"",50+10*(I33-I35)/I36,"")</f>
        <v/>
      </c>
      <c r="J37" s="124" t="str">
        <f>IF(J33&lt;&gt;"",50+10*(J33-J35)/J36,"")</f>
        <v/>
      </c>
      <c r="K37" s="97" t="str">
        <f>IF(K33&lt;&gt;"",50+10*(K33-K35)/K36,"")</f>
        <v/>
      </c>
    </row>
    <row r="38" spans="1:11" ht="14.25" thickTop="1" x14ac:dyDescent="0.15">
      <c r="A38" s="93" t="s">
        <v>340</v>
      </c>
      <c r="B38" s="94">
        <v>50</v>
      </c>
      <c r="C38" s="94">
        <v>50</v>
      </c>
      <c r="D38" s="94">
        <v>50</v>
      </c>
      <c r="E38" s="94">
        <v>50</v>
      </c>
      <c r="F38" s="94">
        <v>50</v>
      </c>
      <c r="G38" s="94">
        <v>50</v>
      </c>
      <c r="H38" s="94">
        <v>50</v>
      </c>
      <c r="I38" s="94">
        <v>50</v>
      </c>
      <c r="J38" s="94">
        <v>50</v>
      </c>
      <c r="K38" s="94">
        <v>50</v>
      </c>
    </row>
    <row r="39" spans="1:11" x14ac:dyDescent="0.15">
      <c r="A39" s="86"/>
      <c r="B39" s="86"/>
      <c r="C39" s="86"/>
      <c r="D39" s="86"/>
      <c r="E39" s="86"/>
      <c r="F39" s="86"/>
      <c r="G39" s="86"/>
      <c r="H39" s="86"/>
      <c r="I39" s="86"/>
      <c r="J39" s="86"/>
      <c r="K39" s="86"/>
    </row>
    <row r="40" spans="1:11" x14ac:dyDescent="0.15">
      <c r="A40" s="86"/>
      <c r="B40" s="86"/>
      <c r="C40" s="86"/>
      <c r="D40" s="86"/>
      <c r="E40" s="86"/>
      <c r="F40" s="86"/>
      <c r="G40" s="86"/>
      <c r="H40" s="86"/>
      <c r="I40" s="86"/>
      <c r="J40" s="86"/>
      <c r="K40" s="86"/>
    </row>
    <row r="41" spans="1:11" x14ac:dyDescent="0.15">
      <c r="A41" s="86"/>
      <c r="B41" s="86"/>
      <c r="C41" s="86"/>
      <c r="D41" s="86"/>
      <c r="E41" s="86"/>
      <c r="F41" s="86"/>
      <c r="G41" s="86"/>
      <c r="H41" s="86"/>
      <c r="I41" s="86"/>
      <c r="J41" s="86"/>
      <c r="K41" s="86"/>
    </row>
    <row r="42" spans="1:11" x14ac:dyDescent="0.15">
      <c r="A42" s="86"/>
      <c r="B42" s="86"/>
      <c r="C42" s="86"/>
      <c r="D42" s="86"/>
      <c r="E42" s="86"/>
      <c r="F42" s="86"/>
      <c r="G42" s="86"/>
      <c r="H42" s="86"/>
      <c r="I42" s="86"/>
      <c r="J42" s="86"/>
      <c r="K42" s="86"/>
    </row>
    <row r="43" spans="1:11" x14ac:dyDescent="0.15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</row>
    <row r="44" spans="1:11" x14ac:dyDescent="0.15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</row>
    <row r="45" spans="1:11" x14ac:dyDescent="0.15">
      <c r="A45" s="86"/>
      <c r="B45" s="86"/>
      <c r="C45" s="86"/>
      <c r="D45" s="86"/>
      <c r="E45" s="86"/>
      <c r="F45" s="86"/>
      <c r="G45" s="86"/>
      <c r="H45" s="86"/>
      <c r="I45" s="86"/>
      <c r="J45" s="86"/>
      <c r="K45" s="86"/>
    </row>
    <row r="46" spans="1:11" x14ac:dyDescent="0.15">
      <c r="A46" s="86"/>
      <c r="B46" s="86"/>
      <c r="C46" s="86"/>
      <c r="D46" s="86"/>
      <c r="E46" s="86"/>
      <c r="F46" s="86"/>
      <c r="G46" s="86"/>
      <c r="H46" s="86"/>
      <c r="I46" s="86"/>
      <c r="J46" s="86"/>
      <c r="K46" s="86"/>
    </row>
    <row r="47" spans="1:11" x14ac:dyDescent="0.15">
      <c r="A47" s="86"/>
      <c r="B47" s="86"/>
      <c r="C47" s="86"/>
      <c r="D47" s="86"/>
      <c r="E47" s="86"/>
      <c r="F47" s="86"/>
      <c r="G47" s="86"/>
      <c r="H47" s="86"/>
      <c r="I47" s="86"/>
      <c r="J47" s="86"/>
      <c r="K47" s="86"/>
    </row>
    <row r="48" spans="1:11" x14ac:dyDescent="0.15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</row>
    <row r="49" spans="1:11" x14ac:dyDescent="0.15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</row>
    <row r="50" spans="1:11" x14ac:dyDescent="0.15">
      <c r="A50" s="86"/>
      <c r="B50" s="86"/>
      <c r="C50" s="86"/>
      <c r="D50" s="86"/>
      <c r="E50" s="86"/>
      <c r="F50" s="86"/>
      <c r="G50" s="86"/>
      <c r="H50" s="86"/>
      <c r="I50" s="86"/>
      <c r="J50" s="86"/>
      <c r="K50" s="86"/>
    </row>
    <row r="51" spans="1:11" x14ac:dyDescent="0.15">
      <c r="A51" s="86"/>
      <c r="B51" s="86"/>
      <c r="C51" s="86"/>
      <c r="D51" s="86"/>
      <c r="E51" s="86"/>
      <c r="F51" s="86"/>
      <c r="G51" s="86"/>
      <c r="H51" s="86"/>
      <c r="I51" s="86"/>
      <c r="J51" s="86"/>
      <c r="K51" s="86"/>
    </row>
    <row r="52" spans="1:11" x14ac:dyDescent="0.15">
      <c r="A52" s="86"/>
      <c r="B52" s="86"/>
      <c r="C52" s="86"/>
      <c r="D52" s="86"/>
      <c r="E52" s="86"/>
      <c r="F52" s="86"/>
      <c r="G52" s="86"/>
      <c r="H52" s="86"/>
      <c r="I52" s="86"/>
      <c r="J52" s="86"/>
      <c r="K52" s="86"/>
    </row>
    <row r="53" spans="1:11" x14ac:dyDescent="0.15">
      <c r="A53" s="86"/>
      <c r="B53" s="86"/>
      <c r="C53" s="86"/>
      <c r="D53" s="86"/>
      <c r="E53" s="86"/>
      <c r="F53" s="86"/>
      <c r="G53" s="86"/>
      <c r="H53" s="86"/>
      <c r="I53" s="86"/>
      <c r="J53" s="86"/>
      <c r="K53" s="86"/>
    </row>
    <row r="54" spans="1:11" x14ac:dyDescent="0.15">
      <c r="A54" s="86"/>
      <c r="B54" s="86"/>
      <c r="C54" s="86"/>
      <c r="D54" s="86"/>
      <c r="E54" s="86"/>
      <c r="F54" s="86"/>
      <c r="G54" s="86"/>
      <c r="H54" s="86"/>
      <c r="I54" s="86"/>
      <c r="J54" s="86"/>
      <c r="K54" s="86"/>
    </row>
    <row r="55" spans="1:11" x14ac:dyDescent="0.15">
      <c r="A55" s="86"/>
      <c r="B55" s="86"/>
      <c r="C55" s="86"/>
      <c r="D55" s="86"/>
      <c r="E55" s="86"/>
      <c r="F55" s="86"/>
      <c r="G55" s="86"/>
      <c r="H55" s="86"/>
      <c r="I55" s="86"/>
      <c r="J55" s="86"/>
      <c r="K55" s="86"/>
    </row>
    <row r="56" spans="1:11" x14ac:dyDescent="0.15">
      <c r="A56" s="86"/>
      <c r="B56" s="86"/>
      <c r="C56" s="86"/>
      <c r="D56" s="86"/>
      <c r="E56" s="86"/>
      <c r="F56" s="86"/>
      <c r="G56" s="86"/>
      <c r="H56" s="86"/>
      <c r="I56" s="86"/>
      <c r="J56" s="86"/>
      <c r="K56" s="86"/>
    </row>
    <row r="57" spans="1:11" x14ac:dyDescent="0.15">
      <c r="A57" s="86"/>
      <c r="B57" s="86"/>
      <c r="C57" s="86"/>
      <c r="D57" s="86"/>
      <c r="E57" s="86"/>
      <c r="F57" s="86"/>
      <c r="G57" s="86"/>
      <c r="H57" s="86"/>
      <c r="I57" s="86"/>
      <c r="J57" s="86"/>
      <c r="K57" s="86"/>
    </row>
    <row r="58" spans="1:11" x14ac:dyDescent="0.15">
      <c r="A58" s="86"/>
      <c r="B58" s="86"/>
      <c r="C58" s="86"/>
      <c r="D58" s="86"/>
      <c r="E58" s="86"/>
      <c r="F58" s="86"/>
      <c r="G58" s="86"/>
      <c r="H58" s="86"/>
      <c r="I58" s="86"/>
      <c r="J58" s="86"/>
      <c r="K58" s="86"/>
    </row>
    <row r="59" spans="1:11" x14ac:dyDescent="0.15">
      <c r="A59" s="86"/>
      <c r="B59" s="86"/>
      <c r="C59" s="86"/>
      <c r="D59" s="86"/>
      <c r="E59" s="86"/>
      <c r="F59" s="86"/>
      <c r="G59" s="86"/>
      <c r="H59" s="86"/>
      <c r="I59" s="86"/>
      <c r="J59" s="86"/>
      <c r="K59" s="86"/>
    </row>
    <row r="60" spans="1:11" ht="14.25" thickBot="1" x14ac:dyDescent="0.2">
      <c r="A60" s="86"/>
      <c r="B60" s="86"/>
      <c r="C60" s="86"/>
      <c r="D60" s="86"/>
      <c r="E60" s="86"/>
      <c r="F60" s="86"/>
      <c r="G60" s="86"/>
      <c r="H60" s="86"/>
      <c r="I60" s="86"/>
      <c r="J60" s="86"/>
      <c r="K60" s="86"/>
    </row>
    <row r="61" spans="1:11" ht="14.25" thickTop="1" x14ac:dyDescent="0.15">
      <c r="A61" s="86"/>
      <c r="B61" s="300" t="s">
        <v>342</v>
      </c>
      <c r="C61" s="301"/>
      <c r="D61" s="301"/>
      <c r="E61" s="301"/>
      <c r="F61" s="301"/>
      <c r="G61" s="301"/>
      <c r="H61" s="301"/>
      <c r="I61" s="301"/>
      <c r="J61" s="302"/>
      <c r="K61" s="98"/>
    </row>
    <row r="62" spans="1:11" x14ac:dyDescent="0.15">
      <c r="A62" s="86"/>
      <c r="B62" s="87" t="str">
        <f>B31</f>
        <v>握力</v>
      </c>
      <c r="C62" s="88" t="str">
        <f t="shared" ref="C62:J63" si="2">C31</f>
        <v>上体</v>
      </c>
      <c r="D62" s="88" t="str">
        <f t="shared" si="2"/>
        <v>長座</v>
      </c>
      <c r="E62" s="88" t="str">
        <f t="shared" si="2"/>
        <v>反復</v>
      </c>
      <c r="F62" s="88" t="str">
        <f t="shared" si="2"/>
        <v>持久走</v>
      </c>
      <c r="G62" s="88" t="str">
        <f t="shared" si="2"/>
        <v>ｼｬﾄﾙ</v>
      </c>
      <c r="H62" s="89" t="str">
        <f t="shared" si="2"/>
        <v>50m走</v>
      </c>
      <c r="I62" s="88" t="str">
        <f t="shared" si="2"/>
        <v>立幅</v>
      </c>
      <c r="J62" s="90" t="str">
        <f t="shared" si="2"/>
        <v>ﾎﾞｰﾙ</v>
      </c>
      <c r="K62" s="99" t="str">
        <f t="shared" ref="K62:K63" si="3">K31</f>
        <v>合計点</v>
      </c>
    </row>
    <row r="63" spans="1:11" ht="14.25" thickBot="1" x14ac:dyDescent="0.2">
      <c r="A63" s="86"/>
      <c r="B63" s="101" t="str">
        <f>B32</f>
        <v>(kg)</v>
      </c>
      <c r="C63" s="102" t="str">
        <f t="shared" si="2"/>
        <v>(回)</v>
      </c>
      <c r="D63" s="102" t="str">
        <f t="shared" si="2"/>
        <v>(cm)</v>
      </c>
      <c r="E63" s="102" t="str">
        <f t="shared" si="2"/>
        <v>(点)</v>
      </c>
      <c r="F63" s="102" t="str">
        <f t="shared" si="2"/>
        <v>(秒)</v>
      </c>
      <c r="G63" s="102" t="str">
        <f t="shared" si="2"/>
        <v>(回)</v>
      </c>
      <c r="H63" s="103" t="str">
        <f t="shared" si="2"/>
        <v>(秒)</v>
      </c>
      <c r="I63" s="102" t="str">
        <f t="shared" si="2"/>
        <v>(cm)</v>
      </c>
      <c r="J63" s="104" t="str">
        <f t="shared" si="2"/>
        <v>(m)</v>
      </c>
      <c r="K63" s="100" t="str">
        <f t="shared" si="3"/>
        <v>(点)</v>
      </c>
    </row>
    <row r="64" spans="1:11" ht="15" thickTop="1" thickBot="1" x14ac:dyDescent="0.2">
      <c r="A64" s="91" t="str">
        <f>$A$5</f>
        <v>学年平均(８年度)</v>
      </c>
      <c r="B64" s="119" t="str">
        <f>'2年（16歳）'!AU$5</f>
        <v/>
      </c>
      <c r="C64" s="120" t="str">
        <f>'2年（16歳）'!AV$5</f>
        <v/>
      </c>
      <c r="D64" s="120" t="str">
        <f>'2年（16歳）'!AW$5</f>
        <v/>
      </c>
      <c r="E64" s="120" t="str">
        <f>'2年（16歳）'!AX$5</f>
        <v/>
      </c>
      <c r="F64" s="120" t="str">
        <f>'2年（16歳）'!AY$5</f>
        <v/>
      </c>
      <c r="G64" s="120" t="str">
        <f>'2年（16歳）'!AZ$5</f>
        <v/>
      </c>
      <c r="H64" s="120" t="str">
        <f>'2年（16歳）'!BA$5</f>
        <v/>
      </c>
      <c r="I64" s="120" t="str">
        <f>'2年（16歳）'!BB$5</f>
        <v/>
      </c>
      <c r="J64" s="121" t="str">
        <f>'2年（16歳）'!BC$5</f>
        <v/>
      </c>
      <c r="K64" s="92" t="str">
        <f>'2年（16歳）'!BA$23</f>
        <v/>
      </c>
    </row>
    <row r="65" spans="1:11" ht="14.25" thickTop="1" x14ac:dyDescent="0.15">
      <c r="A65" s="93" t="str">
        <f>$A$6</f>
        <v xml:space="preserve">県平均 (７年度) </v>
      </c>
      <c r="B65" s="94">
        <v>39.97</v>
      </c>
      <c r="C65" s="94">
        <v>29.9</v>
      </c>
      <c r="D65" s="94">
        <v>51.46</v>
      </c>
      <c r="E65" s="94">
        <v>57.42</v>
      </c>
      <c r="F65" s="94">
        <v>405.4</v>
      </c>
      <c r="G65" s="94">
        <v>85.13</v>
      </c>
      <c r="H65" s="94">
        <v>7.3</v>
      </c>
      <c r="I65" s="94">
        <v>224.9</v>
      </c>
      <c r="J65" s="94">
        <v>24.87</v>
      </c>
      <c r="K65" s="94">
        <v>54.64</v>
      </c>
    </row>
    <row r="66" spans="1:11" x14ac:dyDescent="0.15">
      <c r="A66" s="93" t="str">
        <f>$A$7</f>
        <v>全国平均(６年度)</v>
      </c>
      <c r="B66" s="95">
        <v>38.89</v>
      </c>
      <c r="C66" s="95">
        <v>29.45</v>
      </c>
      <c r="D66" s="95">
        <v>50.18</v>
      </c>
      <c r="E66" s="95">
        <v>57.19</v>
      </c>
      <c r="F66" s="95">
        <v>372.16</v>
      </c>
      <c r="G66" s="95">
        <v>85.07</v>
      </c>
      <c r="H66" s="95">
        <v>7.31</v>
      </c>
      <c r="I66" s="95">
        <v>225.29</v>
      </c>
      <c r="J66" s="95">
        <v>25.21</v>
      </c>
      <c r="K66" s="95">
        <v>54.67</v>
      </c>
    </row>
    <row r="67" spans="1:11" ht="14.25" thickBot="1" x14ac:dyDescent="0.2">
      <c r="A67" s="93" t="s">
        <v>338</v>
      </c>
      <c r="B67" s="96">
        <v>7.49</v>
      </c>
      <c r="C67" s="96">
        <v>6.35</v>
      </c>
      <c r="D67" s="96">
        <v>11.61</v>
      </c>
      <c r="E67" s="96">
        <v>8.15</v>
      </c>
      <c r="F67" s="96">
        <v>54.13</v>
      </c>
      <c r="G67" s="96">
        <v>27.95</v>
      </c>
      <c r="H67" s="96">
        <v>0.61</v>
      </c>
      <c r="I67" s="96">
        <v>25.17</v>
      </c>
      <c r="J67" s="96">
        <v>6.59</v>
      </c>
      <c r="K67" s="96">
        <v>10.37</v>
      </c>
    </row>
    <row r="68" spans="1:11" ht="15" thickTop="1" thickBot="1" x14ac:dyDescent="0.2">
      <c r="A68" s="91" t="s">
        <v>339</v>
      </c>
      <c r="B68" s="122" t="str">
        <f>IF(B64&lt;&gt;"",50+10*(B64-B66)/B67,"")</f>
        <v/>
      </c>
      <c r="C68" s="123" t="str">
        <f>IF(C64&lt;&gt;"",50+10*(C64-C66)/C67,"")</f>
        <v/>
      </c>
      <c r="D68" s="123" t="str">
        <f>IF(D64&lt;&gt;"",50+10*(D64-D66)/D67,"")</f>
        <v/>
      </c>
      <c r="E68" s="123" t="str">
        <f>IF(E64&lt;&gt;"",50+10*(E64-E66)/E67,"")</f>
        <v/>
      </c>
      <c r="F68" s="120" t="str">
        <f>IF(F64&lt;&gt;"",50+10*(-(F64-F66))/F67,"")</f>
        <v/>
      </c>
      <c r="G68" s="120" t="str">
        <f>IF(G64&lt;&gt;"",50+10*(G64-G66)/G67,"")</f>
        <v/>
      </c>
      <c r="H68" s="123" t="str">
        <f>IF(H64&lt;&gt;"",50+10*(-(H64-H66))/H67,"")</f>
        <v/>
      </c>
      <c r="I68" s="123" t="str">
        <f>IF(I64&lt;&gt;"",50+10*(I64-I66)/I67,"")</f>
        <v/>
      </c>
      <c r="J68" s="124" t="str">
        <f>IF(J64&lt;&gt;"",50+10*(J64-J66)/J67,"")</f>
        <v/>
      </c>
      <c r="K68" s="97" t="str">
        <f>IF(K64&lt;&gt;"",50+10*(K64-K66)/K67,"")</f>
        <v/>
      </c>
    </row>
    <row r="69" spans="1:11" ht="14.25" thickTop="1" x14ac:dyDescent="0.15">
      <c r="A69" s="93" t="s">
        <v>340</v>
      </c>
      <c r="B69" s="94">
        <v>50</v>
      </c>
      <c r="C69" s="94">
        <v>50</v>
      </c>
      <c r="D69" s="94">
        <v>50</v>
      </c>
      <c r="E69" s="94">
        <v>50</v>
      </c>
      <c r="F69" s="94">
        <v>50</v>
      </c>
      <c r="G69" s="94">
        <v>50</v>
      </c>
      <c r="H69" s="94">
        <v>50</v>
      </c>
      <c r="I69" s="94">
        <v>50</v>
      </c>
      <c r="J69" s="94">
        <v>50</v>
      </c>
      <c r="K69" s="94">
        <v>50</v>
      </c>
    </row>
    <row r="70" spans="1:11" x14ac:dyDescent="0.15">
      <c r="A70" s="86"/>
      <c r="B70" s="86"/>
      <c r="C70" s="86"/>
      <c r="D70" s="86"/>
      <c r="E70" s="86"/>
      <c r="F70" s="86"/>
      <c r="G70" s="86"/>
      <c r="H70" s="86"/>
      <c r="I70" s="86"/>
      <c r="J70" s="86"/>
      <c r="K70" s="86"/>
    </row>
    <row r="71" spans="1:11" x14ac:dyDescent="0.15">
      <c r="A71" s="86"/>
      <c r="B71" s="86"/>
      <c r="C71" s="86"/>
      <c r="D71" s="86"/>
      <c r="E71" s="86"/>
      <c r="F71" s="86"/>
      <c r="G71" s="86"/>
      <c r="H71" s="86"/>
      <c r="I71" s="86"/>
      <c r="J71" s="86"/>
      <c r="K71" s="86"/>
    </row>
    <row r="72" spans="1:11" x14ac:dyDescent="0.15">
      <c r="A72" s="86"/>
      <c r="B72" s="86"/>
      <c r="C72" s="86"/>
      <c r="D72" s="86"/>
      <c r="E72" s="86"/>
      <c r="F72" s="86"/>
      <c r="G72" s="86"/>
      <c r="H72" s="86"/>
      <c r="I72" s="86"/>
      <c r="J72" s="86"/>
      <c r="K72" s="86"/>
    </row>
    <row r="73" spans="1:11" x14ac:dyDescent="0.15">
      <c r="A73" s="86"/>
      <c r="B73" s="86"/>
      <c r="C73" s="86"/>
      <c r="D73" s="86"/>
      <c r="E73" s="86"/>
      <c r="F73" s="86"/>
      <c r="G73" s="86"/>
      <c r="H73" s="86"/>
      <c r="I73" s="86"/>
      <c r="J73" s="86"/>
      <c r="K73" s="86"/>
    </row>
    <row r="74" spans="1:11" x14ac:dyDescent="0.15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</row>
    <row r="75" spans="1:11" x14ac:dyDescent="0.15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</row>
    <row r="76" spans="1:11" x14ac:dyDescent="0.15">
      <c r="A76" s="86"/>
      <c r="B76" s="86"/>
      <c r="C76" s="86"/>
      <c r="D76" s="86"/>
      <c r="E76" s="86"/>
      <c r="F76" s="86"/>
      <c r="G76" s="86"/>
      <c r="H76" s="86"/>
      <c r="I76" s="86"/>
      <c r="J76" s="86"/>
      <c r="K76" s="86"/>
    </row>
    <row r="77" spans="1:11" x14ac:dyDescent="0.15">
      <c r="A77" s="86"/>
      <c r="B77" s="86"/>
      <c r="C77" s="86"/>
      <c r="D77" s="86"/>
      <c r="E77" s="86"/>
      <c r="F77" s="86"/>
      <c r="G77" s="86"/>
      <c r="H77" s="86"/>
      <c r="I77" s="86"/>
      <c r="J77" s="86"/>
      <c r="K77" s="86"/>
    </row>
    <row r="78" spans="1:11" x14ac:dyDescent="0.15">
      <c r="A78" s="86"/>
      <c r="B78" s="86"/>
      <c r="C78" s="86"/>
      <c r="D78" s="86"/>
      <c r="E78" s="86"/>
      <c r="F78" s="86"/>
      <c r="G78" s="86"/>
      <c r="H78" s="86"/>
      <c r="I78" s="86"/>
      <c r="J78" s="86"/>
      <c r="K78" s="86"/>
    </row>
    <row r="79" spans="1:11" x14ac:dyDescent="0.15">
      <c r="A79" s="86"/>
      <c r="B79" s="86"/>
      <c r="C79" s="86"/>
      <c r="D79" s="86"/>
      <c r="E79" s="86"/>
      <c r="F79" s="86"/>
      <c r="G79" s="86"/>
      <c r="H79" s="86"/>
      <c r="I79" s="86"/>
      <c r="J79" s="86"/>
      <c r="K79" s="86"/>
    </row>
    <row r="80" spans="1:11" x14ac:dyDescent="0.15">
      <c r="A80" s="86"/>
      <c r="B80" s="86"/>
      <c r="C80" s="86"/>
      <c r="D80" s="86"/>
      <c r="E80" s="86"/>
      <c r="F80" s="86"/>
      <c r="G80" s="86"/>
      <c r="H80" s="86"/>
      <c r="I80" s="86"/>
      <c r="J80" s="86"/>
      <c r="K80" s="86"/>
    </row>
    <row r="81" spans="1:11" x14ac:dyDescent="0.15">
      <c r="A81" s="86"/>
      <c r="B81" s="86"/>
      <c r="C81" s="86"/>
      <c r="D81" s="86"/>
      <c r="E81" s="86"/>
      <c r="F81" s="86"/>
      <c r="G81" s="86"/>
      <c r="H81" s="86"/>
      <c r="I81" s="86"/>
      <c r="J81" s="86"/>
      <c r="K81" s="86"/>
    </row>
    <row r="82" spans="1:11" x14ac:dyDescent="0.15">
      <c r="A82" s="86"/>
      <c r="B82" s="86"/>
      <c r="C82" s="86"/>
      <c r="D82" s="86"/>
      <c r="E82" s="86"/>
      <c r="F82" s="86"/>
      <c r="G82" s="86"/>
      <c r="H82" s="86"/>
      <c r="I82" s="86"/>
      <c r="J82" s="86"/>
      <c r="K82" s="86"/>
    </row>
    <row r="83" spans="1:11" x14ac:dyDescent="0.15">
      <c r="A83" s="86"/>
      <c r="B83" s="86"/>
      <c r="C83" s="86"/>
      <c r="D83" s="86"/>
      <c r="E83" s="86"/>
      <c r="F83" s="86"/>
      <c r="G83" s="86"/>
      <c r="H83" s="86"/>
      <c r="I83" s="86"/>
      <c r="J83" s="86"/>
      <c r="K83" s="86"/>
    </row>
    <row r="84" spans="1:11" x14ac:dyDescent="0.15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</row>
    <row r="85" spans="1:11" x14ac:dyDescent="0.15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</row>
    <row r="86" spans="1:11" x14ac:dyDescent="0.15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</row>
    <row r="87" spans="1:11" x14ac:dyDescent="0.15">
      <c r="A87" s="86"/>
      <c r="B87" s="86"/>
      <c r="C87" s="86"/>
      <c r="D87" s="86"/>
      <c r="E87" s="86"/>
      <c r="F87" s="86"/>
      <c r="G87" s="86"/>
      <c r="H87" s="86"/>
      <c r="I87" s="86"/>
      <c r="J87" s="86"/>
      <c r="K87" s="86"/>
    </row>
    <row r="88" spans="1:11" ht="14.25" thickBot="1" x14ac:dyDescent="0.2"/>
    <row r="89" spans="1:11" ht="14.25" thickTop="1" x14ac:dyDescent="0.15">
      <c r="A89" s="86"/>
      <c r="B89" s="300" t="s">
        <v>343</v>
      </c>
      <c r="C89" s="301"/>
      <c r="D89" s="301"/>
      <c r="E89" s="301"/>
      <c r="F89" s="301"/>
      <c r="G89" s="301"/>
      <c r="H89" s="301"/>
      <c r="I89" s="301"/>
      <c r="J89" s="302"/>
      <c r="K89" s="98"/>
    </row>
    <row r="90" spans="1:11" x14ac:dyDescent="0.15">
      <c r="A90" s="86"/>
      <c r="B90" s="87" t="str">
        <f>B62</f>
        <v>握力</v>
      </c>
      <c r="C90" s="88" t="str">
        <f t="shared" ref="C90:J90" si="4">C62</f>
        <v>上体</v>
      </c>
      <c r="D90" s="88" t="str">
        <f t="shared" si="4"/>
        <v>長座</v>
      </c>
      <c r="E90" s="88" t="str">
        <f t="shared" si="4"/>
        <v>反復</v>
      </c>
      <c r="F90" s="88" t="str">
        <f t="shared" si="4"/>
        <v>持久走</v>
      </c>
      <c r="G90" s="88" t="str">
        <f t="shared" si="4"/>
        <v>ｼｬﾄﾙ</v>
      </c>
      <c r="H90" s="89" t="str">
        <f t="shared" si="4"/>
        <v>50m走</v>
      </c>
      <c r="I90" s="88" t="str">
        <f t="shared" si="4"/>
        <v>立幅</v>
      </c>
      <c r="J90" s="90" t="str">
        <f t="shared" si="4"/>
        <v>ﾎﾞｰﾙ</v>
      </c>
      <c r="K90" s="99" t="str">
        <f t="shared" ref="K90:K91" si="5">K62</f>
        <v>合計点</v>
      </c>
    </row>
    <row r="91" spans="1:11" ht="14.25" thickBot="1" x14ac:dyDescent="0.2">
      <c r="A91" s="86"/>
      <c r="B91" s="101" t="str">
        <f>B63</f>
        <v>(kg)</v>
      </c>
      <c r="C91" s="102" t="str">
        <f t="shared" ref="C91:J91" si="6">C63</f>
        <v>(回)</v>
      </c>
      <c r="D91" s="102" t="str">
        <f t="shared" si="6"/>
        <v>(cm)</v>
      </c>
      <c r="E91" s="102" t="str">
        <f t="shared" si="6"/>
        <v>(点)</v>
      </c>
      <c r="F91" s="102" t="str">
        <f t="shared" si="6"/>
        <v>(秒)</v>
      </c>
      <c r="G91" s="102" t="str">
        <f t="shared" si="6"/>
        <v>(回)</v>
      </c>
      <c r="H91" s="103" t="str">
        <f t="shared" si="6"/>
        <v>(秒)</v>
      </c>
      <c r="I91" s="102" t="str">
        <f t="shared" si="6"/>
        <v>(cm)</v>
      </c>
      <c r="J91" s="104" t="str">
        <f t="shared" si="6"/>
        <v>(m)</v>
      </c>
      <c r="K91" s="100" t="str">
        <f t="shared" si="5"/>
        <v>(点)</v>
      </c>
    </row>
    <row r="92" spans="1:11" ht="15" thickTop="1" thickBot="1" x14ac:dyDescent="0.2">
      <c r="A92" s="91" t="str">
        <f>$A$5</f>
        <v>学年平均(８年度)</v>
      </c>
      <c r="B92" s="119" t="str">
        <f>'2年（16歳）'!AU$6</f>
        <v/>
      </c>
      <c r="C92" s="120" t="str">
        <f>'2年（16歳）'!AV$6</f>
        <v/>
      </c>
      <c r="D92" s="120" t="str">
        <f>'2年（16歳）'!AW$6</f>
        <v/>
      </c>
      <c r="E92" s="120" t="str">
        <f>'2年（16歳）'!AX$6</f>
        <v/>
      </c>
      <c r="F92" s="120" t="str">
        <f>'2年（16歳）'!AY$6</f>
        <v/>
      </c>
      <c r="G92" s="120" t="str">
        <f>'2年（16歳）'!AZ$6</f>
        <v/>
      </c>
      <c r="H92" s="120" t="str">
        <f>'2年（16歳）'!BA$6</f>
        <v/>
      </c>
      <c r="I92" s="120" t="str">
        <f>'2年（16歳）'!BB$6</f>
        <v/>
      </c>
      <c r="J92" s="121" t="str">
        <f>'2年（16歳）'!BC$6</f>
        <v/>
      </c>
      <c r="K92" s="92" t="str">
        <f>'2年（16歳）'!BA$24</f>
        <v/>
      </c>
    </row>
    <row r="93" spans="1:11" ht="14.25" thickTop="1" x14ac:dyDescent="0.15">
      <c r="A93" s="93" t="str">
        <f>$A$6</f>
        <v xml:space="preserve">県平均 (７年度) </v>
      </c>
      <c r="B93" s="94">
        <v>25.89</v>
      </c>
      <c r="C93" s="94">
        <v>22.7</v>
      </c>
      <c r="D93" s="94">
        <v>49.96</v>
      </c>
      <c r="E93" s="94">
        <v>47.89</v>
      </c>
      <c r="F93" s="94">
        <v>344.43</v>
      </c>
      <c r="G93" s="94">
        <v>46.14</v>
      </c>
      <c r="H93" s="94">
        <v>8.9600000000000009</v>
      </c>
      <c r="I93" s="94">
        <v>169.49</v>
      </c>
      <c r="J93" s="94">
        <v>13.41</v>
      </c>
      <c r="K93" s="94">
        <v>51.02</v>
      </c>
    </row>
    <row r="94" spans="1:11" x14ac:dyDescent="0.15">
      <c r="A94" s="93" t="str">
        <f>$A$7</f>
        <v>全国平均(６年度)</v>
      </c>
      <c r="B94" s="95">
        <v>25.98</v>
      </c>
      <c r="C94" s="95">
        <v>23.11</v>
      </c>
      <c r="D94" s="95">
        <v>48.94</v>
      </c>
      <c r="E94" s="95">
        <v>48.56</v>
      </c>
      <c r="F94" s="95">
        <v>305.02</v>
      </c>
      <c r="G94" s="95">
        <v>48.27</v>
      </c>
      <c r="H94" s="95">
        <v>8.86</v>
      </c>
      <c r="I94" s="95">
        <v>172.93</v>
      </c>
      <c r="J94" s="95">
        <v>14.06</v>
      </c>
      <c r="K94" s="95">
        <v>50.12</v>
      </c>
    </row>
    <row r="95" spans="1:11" ht="14.25" thickBot="1" x14ac:dyDescent="0.2">
      <c r="A95" s="93" t="s">
        <v>338</v>
      </c>
      <c r="B95" s="96">
        <v>4.6399999999999997</v>
      </c>
      <c r="C95" s="96">
        <v>6.21</v>
      </c>
      <c r="D95" s="96">
        <v>10.94</v>
      </c>
      <c r="E95" s="96">
        <v>6.86</v>
      </c>
      <c r="F95" s="96">
        <v>46.6</v>
      </c>
      <c r="G95" s="96">
        <v>20.75</v>
      </c>
      <c r="H95" s="96">
        <v>0.83</v>
      </c>
      <c r="I95" s="96">
        <v>23.53</v>
      </c>
      <c r="J95" s="96">
        <v>4.49</v>
      </c>
      <c r="K95" s="96">
        <v>11.86</v>
      </c>
    </row>
    <row r="96" spans="1:11" ht="15" thickTop="1" thickBot="1" x14ac:dyDescent="0.2">
      <c r="A96" s="91" t="s">
        <v>339</v>
      </c>
      <c r="B96" s="122" t="str">
        <f>IF(B92&lt;&gt;"",50+10*(B92-B94)/B95,"")</f>
        <v/>
      </c>
      <c r="C96" s="123" t="str">
        <f>IF(C92&lt;&gt;"",50+10*(C92-C94)/C95,"")</f>
        <v/>
      </c>
      <c r="D96" s="123" t="str">
        <f>IF(D92&lt;&gt;"",50+10*(D92-D94)/D95,"")</f>
        <v/>
      </c>
      <c r="E96" s="123" t="str">
        <f>IF(E92&lt;&gt;"",50+10*(E92-E94)/E95,"")</f>
        <v/>
      </c>
      <c r="F96" s="120" t="str">
        <f>IF(F92&lt;&gt;"",50+10*(-(F92-F94))/F95,"")</f>
        <v/>
      </c>
      <c r="G96" s="120" t="str">
        <f>IF(G92&lt;&gt;"",50+10*(G92-G94)/G95,"")</f>
        <v/>
      </c>
      <c r="H96" s="123" t="str">
        <f>IF(H92&lt;&gt;"",50+10*(-(H92-H94))/H95,"")</f>
        <v/>
      </c>
      <c r="I96" s="123" t="str">
        <f>IF(I92&lt;&gt;"",50+10*(I92-I94)/I95,"")</f>
        <v/>
      </c>
      <c r="J96" s="124" t="str">
        <f>IF(J92&lt;&gt;"",50+10*(J92-J94)/J95,"")</f>
        <v/>
      </c>
      <c r="K96" s="97" t="str">
        <f>IF(K92&lt;&gt;"",50+10*(K92-K94)/K95,"")</f>
        <v/>
      </c>
    </row>
    <row r="97" spans="1:11" ht="14.25" thickTop="1" x14ac:dyDescent="0.15">
      <c r="A97" s="93" t="s">
        <v>340</v>
      </c>
      <c r="B97" s="94">
        <v>50</v>
      </c>
      <c r="C97" s="94">
        <v>50</v>
      </c>
      <c r="D97" s="94">
        <v>50</v>
      </c>
      <c r="E97" s="94">
        <v>50</v>
      </c>
      <c r="F97" s="94">
        <v>50</v>
      </c>
      <c r="G97" s="94">
        <v>50</v>
      </c>
      <c r="H97" s="94">
        <v>50</v>
      </c>
      <c r="I97" s="94">
        <v>50</v>
      </c>
      <c r="J97" s="94">
        <v>50</v>
      </c>
      <c r="K97" s="94">
        <v>50</v>
      </c>
    </row>
    <row r="98" spans="1:11" x14ac:dyDescent="0.15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</row>
    <row r="99" spans="1:11" x14ac:dyDescent="0.15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</row>
    <row r="100" spans="1:11" x14ac:dyDescent="0.15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</row>
    <row r="101" spans="1:11" x14ac:dyDescent="0.15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</row>
    <row r="102" spans="1:11" x14ac:dyDescent="0.15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</row>
    <row r="103" spans="1:11" x14ac:dyDescent="0.15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</row>
    <row r="104" spans="1:11" x14ac:dyDescent="0.15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</row>
    <row r="105" spans="1:11" x14ac:dyDescent="0.15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</row>
    <row r="106" spans="1:11" x14ac:dyDescent="0.15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</row>
    <row r="107" spans="1:11" x14ac:dyDescent="0.15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</row>
    <row r="108" spans="1:11" x14ac:dyDescent="0.15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</row>
    <row r="109" spans="1:11" x14ac:dyDescent="0.15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</row>
    <row r="110" spans="1:11" x14ac:dyDescent="0.15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</row>
    <row r="111" spans="1:11" x14ac:dyDescent="0.15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</row>
    <row r="112" spans="1:11" x14ac:dyDescent="0.15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</row>
    <row r="113" spans="1:11" x14ac:dyDescent="0.15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</row>
    <row r="114" spans="1:11" x14ac:dyDescent="0.15">
      <c r="A114" s="86"/>
      <c r="B114" s="86"/>
      <c r="C114" s="86"/>
      <c r="D114" s="86"/>
      <c r="E114" s="86"/>
      <c r="F114" s="86"/>
      <c r="G114" s="86"/>
      <c r="H114" s="86"/>
      <c r="I114" s="86"/>
      <c r="J114" s="86"/>
      <c r="K114" s="86"/>
    </row>
    <row r="115" spans="1:11" x14ac:dyDescent="0.15">
      <c r="A115" s="86"/>
      <c r="B115" s="86"/>
      <c r="C115" s="86"/>
      <c r="D115" s="86"/>
      <c r="E115" s="86"/>
      <c r="F115" s="86"/>
      <c r="G115" s="86"/>
      <c r="H115" s="86"/>
      <c r="I115" s="86"/>
      <c r="J115" s="86"/>
      <c r="K115" s="86"/>
    </row>
    <row r="116" spans="1:11" x14ac:dyDescent="0.15">
      <c r="A116" s="86"/>
      <c r="B116" s="86"/>
      <c r="C116" s="86"/>
      <c r="D116" s="86"/>
      <c r="E116" s="86"/>
      <c r="F116" s="86"/>
      <c r="G116" s="86"/>
      <c r="H116" s="86"/>
      <c r="I116" s="86"/>
      <c r="J116" s="86"/>
      <c r="K116" s="86"/>
    </row>
    <row r="117" spans="1:11" x14ac:dyDescent="0.15">
      <c r="A117" s="86"/>
      <c r="B117" s="86"/>
      <c r="C117" s="86"/>
      <c r="D117" s="86"/>
      <c r="E117" s="86"/>
      <c r="F117" s="86"/>
      <c r="G117" s="86"/>
      <c r="H117" s="86"/>
      <c r="I117" s="86"/>
      <c r="J117" s="86"/>
      <c r="K117" s="86"/>
    </row>
    <row r="118" spans="1:11" x14ac:dyDescent="0.15">
      <c r="A118" s="86"/>
      <c r="B118" s="86"/>
      <c r="C118" s="86"/>
      <c r="D118" s="86"/>
      <c r="E118" s="86"/>
      <c r="F118" s="86"/>
      <c r="G118" s="86"/>
      <c r="H118" s="86"/>
      <c r="I118" s="86"/>
      <c r="J118" s="86"/>
      <c r="K118" s="86"/>
    </row>
    <row r="119" spans="1:11" ht="14.25" thickBot="1" x14ac:dyDescent="0.2">
      <c r="A119" s="86"/>
      <c r="B119" s="86"/>
      <c r="C119" s="86"/>
      <c r="D119" s="86"/>
      <c r="E119" s="86"/>
      <c r="F119" s="86"/>
      <c r="G119" s="86"/>
      <c r="H119" s="86"/>
      <c r="I119" s="86"/>
      <c r="J119" s="86"/>
      <c r="K119" s="86"/>
    </row>
    <row r="120" spans="1:11" ht="14.25" thickTop="1" x14ac:dyDescent="0.15">
      <c r="A120" s="86"/>
      <c r="B120" s="300" t="s">
        <v>344</v>
      </c>
      <c r="C120" s="301"/>
      <c r="D120" s="301"/>
      <c r="E120" s="301"/>
      <c r="F120" s="301"/>
      <c r="G120" s="301"/>
      <c r="H120" s="301"/>
      <c r="I120" s="301"/>
      <c r="J120" s="302"/>
      <c r="K120" s="98"/>
    </row>
    <row r="121" spans="1:11" x14ac:dyDescent="0.15">
      <c r="A121" s="86"/>
      <c r="B121" s="87" t="str">
        <f>B90</f>
        <v>握力</v>
      </c>
      <c r="C121" s="88" t="str">
        <f t="shared" ref="C121:J122" si="7">C90</f>
        <v>上体</v>
      </c>
      <c r="D121" s="88" t="str">
        <f t="shared" si="7"/>
        <v>長座</v>
      </c>
      <c r="E121" s="88" t="str">
        <f t="shared" si="7"/>
        <v>反復</v>
      </c>
      <c r="F121" s="88" t="str">
        <f t="shared" si="7"/>
        <v>持久走</v>
      </c>
      <c r="G121" s="88" t="str">
        <f t="shared" si="7"/>
        <v>ｼｬﾄﾙ</v>
      </c>
      <c r="H121" s="89" t="str">
        <f t="shared" si="7"/>
        <v>50m走</v>
      </c>
      <c r="I121" s="88" t="str">
        <f t="shared" si="7"/>
        <v>立幅</v>
      </c>
      <c r="J121" s="90" t="str">
        <f t="shared" si="7"/>
        <v>ﾎﾞｰﾙ</v>
      </c>
      <c r="K121" s="99" t="str">
        <f t="shared" ref="K121:K122" si="8">K90</f>
        <v>合計点</v>
      </c>
    </row>
    <row r="122" spans="1:11" ht="14.25" thickBot="1" x14ac:dyDescent="0.2">
      <c r="A122" s="86"/>
      <c r="B122" s="101" t="str">
        <f>B91</f>
        <v>(kg)</v>
      </c>
      <c r="C122" s="102" t="str">
        <f t="shared" si="7"/>
        <v>(回)</v>
      </c>
      <c r="D122" s="102" t="str">
        <f t="shared" si="7"/>
        <v>(cm)</v>
      </c>
      <c r="E122" s="102" t="str">
        <f t="shared" si="7"/>
        <v>(点)</v>
      </c>
      <c r="F122" s="102" t="str">
        <f t="shared" si="7"/>
        <v>(秒)</v>
      </c>
      <c r="G122" s="102" t="str">
        <f t="shared" si="7"/>
        <v>(回)</v>
      </c>
      <c r="H122" s="103" t="str">
        <f t="shared" si="7"/>
        <v>(秒)</v>
      </c>
      <c r="I122" s="102" t="str">
        <f t="shared" si="7"/>
        <v>(cm)</v>
      </c>
      <c r="J122" s="104" t="str">
        <f t="shared" si="7"/>
        <v>(m)</v>
      </c>
      <c r="K122" s="100" t="str">
        <f t="shared" si="8"/>
        <v>(点)</v>
      </c>
    </row>
    <row r="123" spans="1:11" ht="15" thickTop="1" thickBot="1" x14ac:dyDescent="0.2">
      <c r="A123" s="91" t="str">
        <f>$A$5</f>
        <v>学年平均(８年度)</v>
      </c>
      <c r="B123" s="119" t="str">
        <f>'3年（17歳）'!AU$5</f>
        <v/>
      </c>
      <c r="C123" s="120" t="str">
        <f>'3年（17歳）'!AV$5</f>
        <v/>
      </c>
      <c r="D123" s="120" t="str">
        <f>'3年（17歳）'!AW$5</f>
        <v/>
      </c>
      <c r="E123" s="120" t="str">
        <f>'3年（17歳）'!AX$5</f>
        <v/>
      </c>
      <c r="F123" s="120" t="str">
        <f>'3年（17歳）'!AY$5</f>
        <v/>
      </c>
      <c r="G123" s="120" t="str">
        <f>'3年（17歳）'!AZ$5</f>
        <v/>
      </c>
      <c r="H123" s="120" t="str">
        <f>'3年（17歳）'!BA$5</f>
        <v/>
      </c>
      <c r="I123" s="120" t="str">
        <f>'3年（17歳）'!BB$5</f>
        <v/>
      </c>
      <c r="J123" s="121" t="str">
        <f>'3年（17歳）'!BC$5</f>
        <v/>
      </c>
      <c r="K123" s="92" t="str">
        <f>'3年（17歳）'!BA$23</f>
        <v/>
      </c>
    </row>
    <row r="124" spans="1:11" ht="14.25" thickTop="1" x14ac:dyDescent="0.15">
      <c r="A124" s="93" t="str">
        <f>$A$6</f>
        <v xml:space="preserve">県平均 (７年度) </v>
      </c>
      <c r="B124" s="94">
        <v>41.15</v>
      </c>
      <c r="C124" s="94">
        <v>30.55</v>
      </c>
      <c r="D124" s="94">
        <v>52.39</v>
      </c>
      <c r="E124" s="94">
        <v>58.18</v>
      </c>
      <c r="F124" s="94">
        <v>405.21</v>
      </c>
      <c r="G124" s="94">
        <v>83.81</v>
      </c>
      <c r="H124" s="94">
        <v>7.25</v>
      </c>
      <c r="I124" s="94">
        <v>227.49</v>
      </c>
      <c r="J124" s="94">
        <v>25.62</v>
      </c>
      <c r="K124" s="94">
        <v>56.02</v>
      </c>
    </row>
    <row r="125" spans="1:11" x14ac:dyDescent="0.15">
      <c r="A125" s="93" t="str">
        <f>$A$7</f>
        <v>全国平均(６年度)</v>
      </c>
      <c r="B125" s="95">
        <v>40.68</v>
      </c>
      <c r="C125" s="95">
        <v>30.64</v>
      </c>
      <c r="D125" s="95">
        <v>52.14</v>
      </c>
      <c r="E125" s="95">
        <v>57.85</v>
      </c>
      <c r="F125" s="95">
        <v>365.05</v>
      </c>
      <c r="G125" s="95">
        <v>86.35</v>
      </c>
      <c r="H125" s="95">
        <v>7.21</v>
      </c>
      <c r="I125" s="95">
        <v>230.05</v>
      </c>
      <c r="J125" s="95">
        <v>26.16</v>
      </c>
      <c r="K125" s="95">
        <v>56.9</v>
      </c>
    </row>
    <row r="126" spans="1:11" ht="14.25" thickBot="1" x14ac:dyDescent="0.2">
      <c r="A126" s="93" t="s">
        <v>338</v>
      </c>
      <c r="B126" s="96">
        <v>7.72</v>
      </c>
      <c r="C126" s="96">
        <v>6.47</v>
      </c>
      <c r="D126" s="96">
        <v>11.49</v>
      </c>
      <c r="E126" s="96">
        <v>7.7</v>
      </c>
      <c r="F126" s="96">
        <v>51.87</v>
      </c>
      <c r="G126" s="96">
        <v>28.26</v>
      </c>
      <c r="H126" s="96">
        <v>0.64</v>
      </c>
      <c r="I126" s="96">
        <v>25.28</v>
      </c>
      <c r="J126" s="96">
        <v>6.68</v>
      </c>
      <c r="K126" s="96">
        <v>10.37</v>
      </c>
    </row>
    <row r="127" spans="1:11" ht="15" thickTop="1" thickBot="1" x14ac:dyDescent="0.2">
      <c r="A127" s="91" t="s">
        <v>339</v>
      </c>
      <c r="B127" s="122" t="str">
        <f>IF(B123&lt;&gt;"",50+10*(B123-B125)/B126,"")</f>
        <v/>
      </c>
      <c r="C127" s="123" t="str">
        <f>IF(C123&lt;&gt;"",50+10*(C123-C125)/C126,"")</f>
        <v/>
      </c>
      <c r="D127" s="123" t="str">
        <f>IF(D123&lt;&gt;"",50+10*(D123-D125)/D126,"")</f>
        <v/>
      </c>
      <c r="E127" s="123" t="str">
        <f>IF(E123&lt;&gt;"",50+10*(E123-E125)/E126,"")</f>
        <v/>
      </c>
      <c r="F127" s="120" t="str">
        <f>IF(F123&lt;&gt;"",50+10*(-(F123-F125))/F126,"")</f>
        <v/>
      </c>
      <c r="G127" s="120" t="str">
        <f>IF(G123&lt;&gt;"",50+10*(G123-G125)/G126,"")</f>
        <v/>
      </c>
      <c r="H127" s="123" t="str">
        <f>IF(H123&lt;&gt;"",50+10*(-(H123-H125))/H126,"")</f>
        <v/>
      </c>
      <c r="I127" s="123" t="str">
        <f>IF(I123&lt;&gt;"",50+10*(I123-I125)/I126,"")</f>
        <v/>
      </c>
      <c r="J127" s="124" t="str">
        <f>IF(J123&lt;&gt;"",50+10*(J123-J125)/J126,"")</f>
        <v/>
      </c>
      <c r="K127" s="97" t="str">
        <f>IF(K123&lt;&gt;"",50+10*(K123-K125)/K126,"")</f>
        <v/>
      </c>
    </row>
    <row r="128" spans="1:11" ht="14.25" thickTop="1" x14ac:dyDescent="0.15">
      <c r="A128" s="93" t="s">
        <v>340</v>
      </c>
      <c r="B128" s="94">
        <v>50</v>
      </c>
      <c r="C128" s="94">
        <v>50</v>
      </c>
      <c r="D128" s="94">
        <v>50</v>
      </c>
      <c r="E128" s="94">
        <v>50</v>
      </c>
      <c r="F128" s="94">
        <v>50</v>
      </c>
      <c r="G128" s="94">
        <v>50</v>
      </c>
      <c r="H128" s="94">
        <v>50</v>
      </c>
      <c r="I128" s="94">
        <v>50</v>
      </c>
      <c r="J128" s="94">
        <v>50</v>
      </c>
      <c r="K128" s="94">
        <v>50</v>
      </c>
    </row>
    <row r="129" spans="1:11" x14ac:dyDescent="0.15">
      <c r="A129" s="86"/>
      <c r="B129" s="86"/>
      <c r="C129" s="86"/>
      <c r="D129" s="86"/>
      <c r="E129" s="86"/>
      <c r="F129" s="86"/>
      <c r="G129" s="86"/>
      <c r="H129" s="86"/>
      <c r="I129" s="86"/>
      <c r="J129" s="86"/>
      <c r="K129" s="86"/>
    </row>
    <row r="130" spans="1:11" x14ac:dyDescent="0.15">
      <c r="A130" s="86"/>
      <c r="B130" s="86"/>
      <c r="C130" s="86"/>
      <c r="D130" s="86"/>
      <c r="E130" s="86"/>
      <c r="F130" s="86"/>
      <c r="G130" s="86"/>
      <c r="H130" s="86"/>
      <c r="I130" s="86"/>
      <c r="J130" s="86"/>
      <c r="K130" s="86"/>
    </row>
    <row r="131" spans="1:11" x14ac:dyDescent="0.15">
      <c r="A131" s="86"/>
      <c r="B131" s="86"/>
      <c r="C131" s="86"/>
      <c r="D131" s="86"/>
      <c r="E131" s="86"/>
      <c r="F131" s="86"/>
      <c r="G131" s="86"/>
      <c r="H131" s="86"/>
      <c r="I131" s="86"/>
      <c r="J131" s="86"/>
      <c r="K131" s="86"/>
    </row>
    <row r="132" spans="1:11" x14ac:dyDescent="0.15">
      <c r="A132" s="86"/>
      <c r="B132" s="86"/>
      <c r="C132" s="86"/>
      <c r="D132" s="86"/>
      <c r="E132" s="86"/>
      <c r="F132" s="86"/>
      <c r="G132" s="86"/>
      <c r="H132" s="86"/>
      <c r="I132" s="86"/>
      <c r="J132" s="86"/>
      <c r="K132" s="86"/>
    </row>
    <row r="133" spans="1:11" x14ac:dyDescent="0.15">
      <c r="A133" s="86"/>
      <c r="B133" s="86"/>
      <c r="C133" s="86"/>
      <c r="D133" s="86"/>
      <c r="E133" s="86"/>
      <c r="F133" s="86"/>
      <c r="G133" s="86"/>
      <c r="H133" s="86"/>
      <c r="I133" s="86"/>
      <c r="J133" s="86"/>
      <c r="K133" s="86"/>
    </row>
    <row r="134" spans="1:11" x14ac:dyDescent="0.15">
      <c r="A134" s="86"/>
      <c r="B134" s="86"/>
      <c r="C134" s="86"/>
      <c r="D134" s="86"/>
      <c r="E134" s="86"/>
      <c r="F134" s="86"/>
      <c r="G134" s="86"/>
      <c r="H134" s="86"/>
      <c r="I134" s="86"/>
      <c r="J134" s="86"/>
      <c r="K134" s="86"/>
    </row>
    <row r="135" spans="1:11" x14ac:dyDescent="0.15">
      <c r="A135" s="86"/>
      <c r="B135" s="86"/>
      <c r="C135" s="86"/>
      <c r="D135" s="86"/>
      <c r="E135" s="86"/>
      <c r="F135" s="86"/>
      <c r="G135" s="86"/>
      <c r="H135" s="86"/>
      <c r="I135" s="86"/>
      <c r="J135" s="86"/>
      <c r="K135" s="86"/>
    </row>
    <row r="136" spans="1:11" x14ac:dyDescent="0.15">
      <c r="A136" s="86"/>
      <c r="B136" s="86"/>
      <c r="C136" s="86"/>
      <c r="D136" s="86"/>
      <c r="E136" s="86"/>
      <c r="F136" s="86"/>
      <c r="G136" s="86"/>
      <c r="H136" s="86"/>
      <c r="I136" s="86"/>
      <c r="J136" s="86"/>
      <c r="K136" s="86"/>
    </row>
    <row r="137" spans="1:11" x14ac:dyDescent="0.15">
      <c r="A137" s="86"/>
      <c r="B137" s="86"/>
      <c r="C137" s="86"/>
      <c r="D137" s="86"/>
      <c r="E137" s="86"/>
      <c r="F137" s="86"/>
      <c r="G137" s="86"/>
      <c r="H137" s="86"/>
      <c r="I137" s="86"/>
      <c r="J137" s="86"/>
      <c r="K137" s="86"/>
    </row>
    <row r="138" spans="1:11" x14ac:dyDescent="0.15">
      <c r="A138" s="86"/>
      <c r="B138" s="86"/>
      <c r="C138" s="86"/>
      <c r="D138" s="86"/>
      <c r="E138" s="86"/>
      <c r="F138" s="86"/>
      <c r="G138" s="86"/>
      <c r="H138" s="86"/>
      <c r="I138" s="86"/>
      <c r="J138" s="86"/>
      <c r="K138" s="86"/>
    </row>
    <row r="139" spans="1:11" x14ac:dyDescent="0.15">
      <c r="A139" s="86"/>
      <c r="B139" s="86"/>
      <c r="C139" s="86"/>
      <c r="D139" s="86"/>
      <c r="E139" s="86"/>
      <c r="F139" s="86"/>
      <c r="G139" s="86"/>
      <c r="H139" s="86"/>
      <c r="I139" s="86"/>
      <c r="J139" s="86"/>
      <c r="K139" s="86"/>
    </row>
    <row r="140" spans="1:11" x14ac:dyDescent="0.15">
      <c r="A140" s="86"/>
      <c r="B140" s="86"/>
      <c r="C140" s="86"/>
      <c r="D140" s="86"/>
      <c r="E140" s="86"/>
      <c r="F140" s="86"/>
      <c r="G140" s="86"/>
      <c r="H140" s="86"/>
      <c r="I140" s="86"/>
      <c r="J140" s="86"/>
      <c r="K140" s="86"/>
    </row>
    <row r="141" spans="1:11" x14ac:dyDescent="0.15">
      <c r="A141" s="86"/>
      <c r="B141" s="86"/>
      <c r="C141" s="86"/>
      <c r="D141" s="86"/>
      <c r="E141" s="86"/>
      <c r="F141" s="86"/>
      <c r="G141" s="86"/>
      <c r="H141" s="86"/>
      <c r="I141" s="86"/>
      <c r="J141" s="86"/>
      <c r="K141" s="86"/>
    </row>
    <row r="142" spans="1:11" x14ac:dyDescent="0.15">
      <c r="A142" s="86"/>
      <c r="B142" s="86"/>
      <c r="C142" s="86"/>
      <c r="D142" s="86"/>
      <c r="E142" s="86"/>
      <c r="F142" s="86"/>
      <c r="G142" s="86"/>
      <c r="H142" s="86"/>
      <c r="I142" s="86"/>
      <c r="J142" s="86"/>
      <c r="K142" s="86"/>
    </row>
    <row r="143" spans="1:11" x14ac:dyDescent="0.15">
      <c r="A143" s="86"/>
      <c r="B143" s="86"/>
      <c r="C143" s="86"/>
      <c r="D143" s="86"/>
      <c r="E143" s="86"/>
      <c r="F143" s="86"/>
      <c r="G143" s="86"/>
      <c r="H143" s="86"/>
      <c r="I143" s="86"/>
      <c r="J143" s="86"/>
      <c r="K143" s="86"/>
    </row>
    <row r="144" spans="1:11" x14ac:dyDescent="0.15">
      <c r="A144" s="86"/>
      <c r="B144" s="86"/>
      <c r="C144" s="86"/>
      <c r="D144" s="86"/>
      <c r="E144" s="86"/>
      <c r="F144" s="86"/>
      <c r="G144" s="86"/>
      <c r="H144" s="86"/>
      <c r="I144" s="86"/>
      <c r="J144" s="86"/>
      <c r="K144" s="86"/>
    </row>
    <row r="145" spans="1:11" x14ac:dyDescent="0.15">
      <c r="A145" s="86"/>
      <c r="B145" s="86"/>
      <c r="C145" s="86"/>
      <c r="D145" s="86"/>
      <c r="E145" s="86"/>
      <c r="F145" s="86"/>
      <c r="G145" s="86"/>
      <c r="H145" s="86"/>
      <c r="I145" s="86"/>
      <c r="J145" s="86"/>
      <c r="K145" s="86"/>
    </row>
    <row r="146" spans="1:11" x14ac:dyDescent="0.15">
      <c r="A146" s="86"/>
      <c r="B146" s="86"/>
      <c r="C146" s="86"/>
      <c r="D146" s="86"/>
      <c r="E146" s="86"/>
      <c r="F146" s="86"/>
      <c r="G146" s="86"/>
      <c r="H146" s="86"/>
      <c r="I146" s="86"/>
      <c r="J146" s="86"/>
      <c r="K146" s="86"/>
    </row>
    <row r="147" spans="1:11" ht="14.25" thickBot="1" x14ac:dyDescent="0.2"/>
    <row r="148" spans="1:11" ht="14.25" thickTop="1" x14ac:dyDescent="0.15">
      <c r="A148" s="86"/>
      <c r="B148" s="300" t="s">
        <v>345</v>
      </c>
      <c r="C148" s="301"/>
      <c r="D148" s="301"/>
      <c r="E148" s="301"/>
      <c r="F148" s="301"/>
      <c r="G148" s="301"/>
      <c r="H148" s="301"/>
      <c r="I148" s="301"/>
      <c r="J148" s="302"/>
      <c r="K148" s="98"/>
    </row>
    <row r="149" spans="1:11" x14ac:dyDescent="0.15">
      <c r="A149" s="86"/>
      <c r="B149" s="87" t="str">
        <f>B121</f>
        <v>握力</v>
      </c>
      <c r="C149" s="88" t="str">
        <f t="shared" ref="C149:J149" si="9">C121</f>
        <v>上体</v>
      </c>
      <c r="D149" s="88" t="str">
        <f t="shared" si="9"/>
        <v>長座</v>
      </c>
      <c r="E149" s="88" t="str">
        <f t="shared" si="9"/>
        <v>反復</v>
      </c>
      <c r="F149" s="88" t="str">
        <f t="shared" si="9"/>
        <v>持久走</v>
      </c>
      <c r="G149" s="88" t="str">
        <f t="shared" si="9"/>
        <v>ｼｬﾄﾙ</v>
      </c>
      <c r="H149" s="89" t="str">
        <f t="shared" si="9"/>
        <v>50m走</v>
      </c>
      <c r="I149" s="88" t="str">
        <f t="shared" si="9"/>
        <v>立幅</v>
      </c>
      <c r="J149" s="90" t="str">
        <f t="shared" si="9"/>
        <v>ﾎﾞｰﾙ</v>
      </c>
      <c r="K149" s="99" t="str">
        <f t="shared" ref="K149:K150" si="10">K121</f>
        <v>合計点</v>
      </c>
    </row>
    <row r="150" spans="1:11" ht="14.25" thickBot="1" x14ac:dyDescent="0.2">
      <c r="A150" s="86"/>
      <c r="B150" s="101" t="str">
        <f>B122</f>
        <v>(kg)</v>
      </c>
      <c r="C150" s="102" t="str">
        <f t="shared" ref="C150:J150" si="11">C122</f>
        <v>(回)</v>
      </c>
      <c r="D150" s="102" t="str">
        <f t="shared" si="11"/>
        <v>(cm)</v>
      </c>
      <c r="E150" s="102" t="str">
        <f t="shared" si="11"/>
        <v>(点)</v>
      </c>
      <c r="F150" s="102" t="str">
        <f t="shared" si="11"/>
        <v>(秒)</v>
      </c>
      <c r="G150" s="102" t="str">
        <f t="shared" si="11"/>
        <v>(回)</v>
      </c>
      <c r="H150" s="103" t="str">
        <f t="shared" si="11"/>
        <v>(秒)</v>
      </c>
      <c r="I150" s="102" t="str">
        <f t="shared" si="11"/>
        <v>(cm)</v>
      </c>
      <c r="J150" s="104" t="str">
        <f t="shared" si="11"/>
        <v>(m)</v>
      </c>
      <c r="K150" s="100" t="str">
        <f t="shared" si="10"/>
        <v>(点)</v>
      </c>
    </row>
    <row r="151" spans="1:11" ht="15" thickTop="1" thickBot="1" x14ac:dyDescent="0.2">
      <c r="A151" s="91" t="str">
        <f>$A$5</f>
        <v>学年平均(８年度)</v>
      </c>
      <c r="B151" s="119" t="str">
        <f>'3年（17歳）'!AU$6</f>
        <v/>
      </c>
      <c r="C151" s="120" t="str">
        <f>'3年（17歳）'!AV$6</f>
        <v/>
      </c>
      <c r="D151" s="120" t="str">
        <f>'3年（17歳）'!AW$6</f>
        <v/>
      </c>
      <c r="E151" s="120" t="str">
        <f>'3年（17歳）'!AX$6</f>
        <v/>
      </c>
      <c r="F151" s="120" t="str">
        <f>'3年（17歳）'!AY$6</f>
        <v/>
      </c>
      <c r="G151" s="120" t="str">
        <f>'3年（17歳）'!AZ$6</f>
        <v/>
      </c>
      <c r="H151" s="120" t="str">
        <f>'3年（17歳）'!BA$6</f>
        <v/>
      </c>
      <c r="I151" s="120" t="str">
        <f>'3年（17歳）'!BB$6</f>
        <v/>
      </c>
      <c r="J151" s="121" t="str">
        <f>'3年（17歳）'!BC$6</f>
        <v/>
      </c>
      <c r="K151" s="92" t="str">
        <f>'3年（17歳）'!BA$24</f>
        <v/>
      </c>
    </row>
    <row r="152" spans="1:11" ht="14.25" thickTop="1" x14ac:dyDescent="0.15">
      <c r="A152" s="93" t="str">
        <f>$A$6</f>
        <v xml:space="preserve">県平均 (７年度) </v>
      </c>
      <c r="B152" s="94">
        <v>26.22</v>
      </c>
      <c r="C152" s="94">
        <v>23.5</v>
      </c>
      <c r="D152" s="94">
        <v>51.48</v>
      </c>
      <c r="E152" s="94">
        <v>48.08</v>
      </c>
      <c r="F152" s="94">
        <v>347.17</v>
      </c>
      <c r="G152" s="94">
        <v>45.85</v>
      </c>
      <c r="H152" s="94">
        <v>8.9700000000000006</v>
      </c>
      <c r="I152" s="94">
        <v>170.22</v>
      </c>
      <c r="J152" s="94">
        <v>13.99</v>
      </c>
      <c r="K152" s="94">
        <v>51.13</v>
      </c>
    </row>
    <row r="153" spans="1:11" x14ac:dyDescent="0.15">
      <c r="A153" s="93" t="str">
        <f>$A$7</f>
        <v>全国平均(６年度)</v>
      </c>
      <c r="B153" s="95">
        <v>26.56</v>
      </c>
      <c r="C153" s="95">
        <v>23.26</v>
      </c>
      <c r="D153" s="95">
        <v>50.44</v>
      </c>
      <c r="E153" s="95">
        <v>48.39</v>
      </c>
      <c r="F153" s="95">
        <v>310.24</v>
      </c>
      <c r="G153" s="95">
        <v>48.26</v>
      </c>
      <c r="H153" s="95">
        <v>8.89</v>
      </c>
      <c r="I153" s="95">
        <v>173.28</v>
      </c>
      <c r="J153" s="95">
        <v>14.4</v>
      </c>
      <c r="K153" s="95">
        <v>50.66</v>
      </c>
    </row>
    <row r="154" spans="1:11" ht="14.25" thickBot="1" x14ac:dyDescent="0.2">
      <c r="A154" s="93" t="s">
        <v>338</v>
      </c>
      <c r="B154" s="96">
        <v>4.8899999999999997</v>
      </c>
      <c r="C154" s="96">
        <v>6.67</v>
      </c>
      <c r="D154" s="96">
        <v>10.3</v>
      </c>
      <c r="E154" s="96">
        <v>6.6</v>
      </c>
      <c r="F154" s="96">
        <v>48.56</v>
      </c>
      <c r="G154" s="96">
        <v>20.58</v>
      </c>
      <c r="H154" s="96">
        <v>0.82</v>
      </c>
      <c r="I154" s="96">
        <v>23.2</v>
      </c>
      <c r="J154" s="96">
        <v>4.43</v>
      </c>
      <c r="K154" s="96">
        <v>12.22</v>
      </c>
    </row>
    <row r="155" spans="1:11" ht="15" thickTop="1" thickBot="1" x14ac:dyDescent="0.2">
      <c r="A155" s="91" t="s">
        <v>339</v>
      </c>
      <c r="B155" s="122" t="str">
        <f>IF(B151&lt;&gt;"",50+10*(B151-B153)/B154,"")</f>
        <v/>
      </c>
      <c r="C155" s="123" t="str">
        <f>IF(C151&lt;&gt;"",50+10*(C151-C153)/C154,"")</f>
        <v/>
      </c>
      <c r="D155" s="123" t="str">
        <f>IF(D151&lt;&gt;"",50+10*(D151-D153)/D154,"")</f>
        <v/>
      </c>
      <c r="E155" s="123" t="str">
        <f>IF(E151&lt;&gt;"",50+10*(E151-E153)/E154,"")</f>
        <v/>
      </c>
      <c r="F155" s="120" t="str">
        <f>IF(F151&lt;&gt;"",50+10*(-(F151-F153))/F154,"")</f>
        <v/>
      </c>
      <c r="G155" s="120" t="str">
        <f>IF(G151&lt;&gt;"",50+10*(G151-G153)/G154,"")</f>
        <v/>
      </c>
      <c r="H155" s="123" t="str">
        <f>IF(H151&lt;&gt;"",50+10*(-(H151-H153))/H154,"")</f>
        <v/>
      </c>
      <c r="I155" s="123" t="str">
        <f>IF(I151&lt;&gt;"",50+10*(I151-I153)/I154,"")</f>
        <v/>
      </c>
      <c r="J155" s="124" t="str">
        <f>IF(J151&lt;&gt;"",50+10*(J151-J153)/J154,"")</f>
        <v/>
      </c>
      <c r="K155" s="97" t="str">
        <f>IF(K151&lt;&gt;"",50+10*(K151-K153)/K154,"")</f>
        <v/>
      </c>
    </row>
    <row r="156" spans="1:11" ht="14.25" thickTop="1" x14ac:dyDescent="0.15">
      <c r="A156" s="93" t="s">
        <v>340</v>
      </c>
      <c r="B156" s="94">
        <v>50</v>
      </c>
      <c r="C156" s="94">
        <v>50</v>
      </c>
      <c r="D156" s="94">
        <v>50</v>
      </c>
      <c r="E156" s="94">
        <v>50</v>
      </c>
      <c r="F156" s="94">
        <v>50</v>
      </c>
      <c r="G156" s="94">
        <v>50</v>
      </c>
      <c r="H156" s="94">
        <v>50</v>
      </c>
      <c r="I156" s="94">
        <v>50</v>
      </c>
      <c r="J156" s="94">
        <v>50</v>
      </c>
      <c r="K156" s="94">
        <v>50</v>
      </c>
    </row>
    <row r="157" spans="1:11" x14ac:dyDescent="0.15">
      <c r="A157" s="86"/>
      <c r="B157" s="86"/>
      <c r="C157" s="86"/>
      <c r="D157" s="86"/>
      <c r="E157" s="86"/>
      <c r="F157" s="86"/>
      <c r="G157" s="86"/>
      <c r="H157" s="86"/>
      <c r="I157" s="86"/>
      <c r="J157" s="86"/>
      <c r="K157" s="86"/>
    </row>
    <row r="158" spans="1:11" x14ac:dyDescent="0.15">
      <c r="A158" s="86"/>
      <c r="B158" s="86"/>
      <c r="C158" s="86"/>
      <c r="D158" s="86"/>
      <c r="E158" s="86"/>
      <c r="F158" s="86"/>
      <c r="G158" s="86"/>
      <c r="H158" s="86"/>
      <c r="I158" s="86"/>
      <c r="J158" s="86"/>
      <c r="K158" s="86"/>
    </row>
    <row r="159" spans="1:11" x14ac:dyDescent="0.15">
      <c r="A159" s="86"/>
      <c r="B159" s="86"/>
      <c r="C159" s="86"/>
      <c r="D159" s="86"/>
      <c r="E159" s="86"/>
      <c r="F159" s="86"/>
      <c r="G159" s="86"/>
      <c r="H159" s="86"/>
      <c r="I159" s="86"/>
      <c r="J159" s="86"/>
      <c r="K159" s="86"/>
    </row>
    <row r="160" spans="1:11" x14ac:dyDescent="0.15">
      <c r="A160" s="86"/>
      <c r="B160" s="86"/>
      <c r="C160" s="86"/>
      <c r="D160" s="86"/>
      <c r="E160" s="86"/>
      <c r="F160" s="86"/>
      <c r="G160" s="86"/>
      <c r="H160" s="86"/>
      <c r="I160" s="86"/>
      <c r="J160" s="86"/>
      <c r="K160" s="86"/>
    </row>
    <row r="161" spans="1:11" x14ac:dyDescent="0.15">
      <c r="A161" s="86"/>
      <c r="B161" s="86"/>
      <c r="C161" s="86"/>
      <c r="D161" s="86"/>
      <c r="E161" s="86"/>
      <c r="F161" s="86"/>
      <c r="G161" s="86"/>
      <c r="H161" s="86"/>
      <c r="I161" s="86"/>
      <c r="J161" s="86"/>
      <c r="K161" s="86"/>
    </row>
    <row r="162" spans="1:11" x14ac:dyDescent="0.15">
      <c r="A162" s="86"/>
      <c r="B162" s="86"/>
      <c r="C162" s="86"/>
      <c r="D162" s="86"/>
      <c r="E162" s="86"/>
      <c r="F162" s="86"/>
      <c r="G162" s="86"/>
      <c r="H162" s="86"/>
      <c r="I162" s="86"/>
      <c r="J162" s="86"/>
      <c r="K162" s="86"/>
    </row>
    <row r="163" spans="1:11" x14ac:dyDescent="0.15">
      <c r="A163" s="86"/>
      <c r="B163" s="86"/>
      <c r="C163" s="86"/>
      <c r="D163" s="86"/>
      <c r="E163" s="86"/>
      <c r="F163" s="86"/>
      <c r="G163" s="86"/>
      <c r="H163" s="86"/>
      <c r="I163" s="86"/>
      <c r="J163" s="86"/>
      <c r="K163" s="86"/>
    </row>
    <row r="164" spans="1:11" x14ac:dyDescent="0.15">
      <c r="A164" s="86"/>
      <c r="B164" s="86"/>
      <c r="C164" s="86"/>
      <c r="D164" s="86"/>
      <c r="E164" s="86"/>
      <c r="F164" s="86"/>
      <c r="G164" s="86"/>
      <c r="H164" s="86"/>
      <c r="I164" s="86"/>
      <c r="J164" s="86"/>
      <c r="K164" s="86"/>
    </row>
    <row r="165" spans="1:11" x14ac:dyDescent="0.15">
      <c r="A165" s="86"/>
      <c r="B165" s="86"/>
      <c r="C165" s="86"/>
      <c r="D165" s="86"/>
      <c r="E165" s="86"/>
      <c r="F165" s="86"/>
      <c r="G165" s="86"/>
      <c r="H165" s="86"/>
      <c r="I165" s="86"/>
      <c r="J165" s="86"/>
      <c r="K165" s="86"/>
    </row>
    <row r="166" spans="1:11" x14ac:dyDescent="0.15">
      <c r="A166" s="86"/>
      <c r="B166" s="86"/>
      <c r="C166" s="86"/>
      <c r="D166" s="86"/>
      <c r="E166" s="86"/>
      <c r="F166" s="86"/>
      <c r="G166" s="86"/>
      <c r="H166" s="86"/>
      <c r="I166" s="86"/>
      <c r="J166" s="86"/>
      <c r="K166" s="86"/>
    </row>
    <row r="167" spans="1:11" x14ac:dyDescent="0.15">
      <c r="A167" s="86"/>
      <c r="B167" s="86"/>
      <c r="C167" s="86"/>
      <c r="D167" s="86"/>
      <c r="E167" s="86"/>
      <c r="F167" s="86"/>
      <c r="G167" s="86"/>
      <c r="H167" s="86"/>
      <c r="I167" s="86"/>
      <c r="J167" s="86"/>
      <c r="K167" s="86"/>
    </row>
    <row r="168" spans="1:11" x14ac:dyDescent="0.15">
      <c r="A168" s="86"/>
      <c r="B168" s="86"/>
      <c r="C168" s="86"/>
      <c r="D168" s="86"/>
      <c r="E168" s="86"/>
      <c r="F168" s="86"/>
      <c r="G168" s="86"/>
      <c r="H168" s="86"/>
      <c r="I168" s="86"/>
      <c r="J168" s="86"/>
      <c r="K168" s="86"/>
    </row>
    <row r="169" spans="1:11" x14ac:dyDescent="0.15">
      <c r="A169" s="86"/>
      <c r="B169" s="86"/>
      <c r="C169" s="86"/>
      <c r="D169" s="86"/>
      <c r="E169" s="86"/>
      <c r="F169" s="86"/>
      <c r="G169" s="86"/>
      <c r="H169" s="86"/>
      <c r="I169" s="86"/>
      <c r="J169" s="86"/>
      <c r="K169" s="86"/>
    </row>
    <row r="170" spans="1:11" x14ac:dyDescent="0.15">
      <c r="A170" s="86"/>
      <c r="B170" s="86"/>
      <c r="C170" s="86"/>
      <c r="D170" s="86"/>
      <c r="E170" s="86"/>
      <c r="F170" s="86"/>
      <c r="G170" s="86"/>
      <c r="H170" s="86"/>
      <c r="I170" s="86"/>
      <c r="J170" s="86"/>
      <c r="K170" s="86"/>
    </row>
    <row r="171" spans="1:11" x14ac:dyDescent="0.15">
      <c r="A171" s="86"/>
      <c r="B171" s="86"/>
      <c r="C171" s="86"/>
      <c r="D171" s="86"/>
      <c r="E171" s="86"/>
      <c r="F171" s="86"/>
      <c r="G171" s="86"/>
      <c r="H171" s="86"/>
      <c r="I171" s="86"/>
      <c r="J171" s="86"/>
      <c r="K171" s="86"/>
    </row>
    <row r="172" spans="1:11" x14ac:dyDescent="0.15">
      <c r="A172" s="86"/>
      <c r="B172" s="86"/>
      <c r="C172" s="86"/>
      <c r="D172" s="86"/>
      <c r="E172" s="86"/>
      <c r="F172" s="86"/>
      <c r="G172" s="86"/>
      <c r="H172" s="86"/>
      <c r="I172" s="86"/>
      <c r="J172" s="86"/>
      <c r="K172" s="86"/>
    </row>
    <row r="173" spans="1:11" x14ac:dyDescent="0.15">
      <c r="A173" s="86"/>
      <c r="B173" s="86"/>
      <c r="C173" s="86"/>
      <c r="D173" s="86"/>
      <c r="E173" s="86"/>
      <c r="F173" s="86"/>
      <c r="G173" s="86"/>
      <c r="H173" s="86"/>
      <c r="I173" s="86"/>
      <c r="J173" s="86"/>
      <c r="K173" s="86"/>
    </row>
    <row r="174" spans="1:11" x14ac:dyDescent="0.15">
      <c r="A174" s="86"/>
      <c r="B174" s="86"/>
      <c r="C174" s="86"/>
      <c r="D174" s="86"/>
      <c r="E174" s="86"/>
      <c r="F174" s="86"/>
      <c r="G174" s="86"/>
      <c r="H174" s="86"/>
      <c r="I174" s="86"/>
      <c r="J174" s="86"/>
      <c r="K174" s="86"/>
    </row>
    <row r="175" spans="1:11" x14ac:dyDescent="0.15">
      <c r="A175" s="86"/>
      <c r="B175" s="86"/>
      <c r="C175" s="86"/>
      <c r="D175" s="86"/>
      <c r="E175" s="86"/>
      <c r="F175" s="86"/>
      <c r="G175" s="86"/>
      <c r="H175" s="86"/>
      <c r="I175" s="86"/>
      <c r="J175" s="86"/>
      <c r="K175" s="86"/>
    </row>
    <row r="176" spans="1:11" x14ac:dyDescent="0.15">
      <c r="A176" s="86"/>
      <c r="B176" s="86"/>
      <c r="C176" s="86"/>
      <c r="D176" s="86"/>
      <c r="E176" s="86"/>
      <c r="F176" s="86"/>
      <c r="G176" s="86"/>
      <c r="H176" s="86"/>
      <c r="I176" s="86"/>
      <c r="J176" s="86"/>
      <c r="K176" s="86"/>
    </row>
    <row r="177" spans="1:11" x14ac:dyDescent="0.15">
      <c r="A177" s="86"/>
      <c r="B177" s="86"/>
      <c r="C177" s="86"/>
      <c r="D177" s="86"/>
      <c r="E177" s="86"/>
      <c r="F177" s="86"/>
      <c r="G177" s="86"/>
      <c r="H177" s="86"/>
      <c r="I177" s="86"/>
      <c r="J177" s="86"/>
      <c r="K177" s="86"/>
    </row>
    <row r="178" spans="1:11" x14ac:dyDescent="0.15">
      <c r="A178" s="86"/>
      <c r="B178" s="86"/>
      <c r="C178" s="86"/>
      <c r="D178" s="86"/>
      <c r="E178" s="86"/>
      <c r="F178" s="86"/>
      <c r="G178" s="86"/>
      <c r="H178" s="86"/>
      <c r="I178" s="86"/>
      <c r="J178" s="86"/>
      <c r="K178" s="86"/>
    </row>
  </sheetData>
  <mergeCells count="6">
    <mergeCell ref="B148:J148"/>
    <mergeCell ref="B2:J2"/>
    <mergeCell ref="B30:J30"/>
    <mergeCell ref="B61:J61"/>
    <mergeCell ref="B89:J89"/>
    <mergeCell ref="B120:J120"/>
  </mergeCells>
  <phoneticPr fontId="2"/>
  <conditionalFormatting sqref="B9:J9">
    <cfRule type="expression" dxfId="41" priority="71">
      <formula>B9=B10</formula>
    </cfRule>
    <cfRule type="expression" dxfId="40" priority="70">
      <formula>B9&lt;B10</formula>
    </cfRule>
    <cfRule type="expression" dxfId="39" priority="72">
      <formula>B9&gt;B10</formula>
    </cfRule>
  </conditionalFormatting>
  <conditionalFormatting sqref="B37:J37">
    <cfRule type="expression" dxfId="38" priority="66">
      <formula>B37&lt;B38</formula>
    </cfRule>
    <cfRule type="expression" dxfId="37" priority="68">
      <formula>B37&gt;B38</formula>
    </cfRule>
    <cfRule type="expression" dxfId="36" priority="67">
      <formula>B37=B38</formula>
    </cfRule>
  </conditionalFormatting>
  <conditionalFormatting sqref="B68:J68">
    <cfRule type="expression" dxfId="35" priority="64">
      <formula>B68&gt;B69</formula>
    </cfRule>
    <cfRule type="expression" dxfId="34" priority="63">
      <formula>B68=B69</formula>
    </cfRule>
    <cfRule type="expression" dxfId="33" priority="62">
      <formula>B68&lt;B69</formula>
    </cfRule>
  </conditionalFormatting>
  <conditionalFormatting sqref="B96:J96">
    <cfRule type="expression" dxfId="32" priority="59">
      <formula>B96=B97</formula>
    </cfRule>
    <cfRule type="expression" dxfId="31" priority="60">
      <formula>B96&gt;B97</formula>
    </cfRule>
    <cfRule type="expression" dxfId="30" priority="58">
      <formula>B96&lt;B97</formula>
    </cfRule>
  </conditionalFormatting>
  <conditionalFormatting sqref="B127:J127">
    <cfRule type="expression" dxfId="29" priority="56">
      <formula>B127&gt;B128</formula>
    </cfRule>
    <cfRule type="expression" dxfId="28" priority="55">
      <formula>B127=B128</formula>
    </cfRule>
    <cfRule type="expression" dxfId="27" priority="54">
      <formula>B127&lt;B128</formula>
    </cfRule>
  </conditionalFormatting>
  <conditionalFormatting sqref="B155:J155">
    <cfRule type="expression" dxfId="26" priority="50">
      <formula>B155&lt;B156</formula>
    </cfRule>
    <cfRule type="expression" dxfId="25" priority="52">
      <formula>B155&gt;B156</formula>
    </cfRule>
    <cfRule type="expression" dxfId="24" priority="51">
      <formula>B155=B156</formula>
    </cfRule>
  </conditionalFormatting>
  <conditionalFormatting sqref="B9:K9">
    <cfRule type="expression" dxfId="23" priority="45">
      <formula>B5=""</formula>
    </cfRule>
  </conditionalFormatting>
  <conditionalFormatting sqref="B37:K37">
    <cfRule type="expression" dxfId="22" priority="41">
      <formula>B33=""</formula>
    </cfRule>
  </conditionalFormatting>
  <conditionalFormatting sqref="B68:K68">
    <cfRule type="expression" dxfId="21" priority="37">
      <formula>B64=""</formula>
    </cfRule>
  </conditionalFormatting>
  <conditionalFormatting sqref="B96:K96">
    <cfRule type="expression" dxfId="20" priority="33">
      <formula>B92=""</formula>
    </cfRule>
  </conditionalFormatting>
  <conditionalFormatting sqref="B127:K127">
    <cfRule type="expression" dxfId="19" priority="29">
      <formula>B123=""</formula>
    </cfRule>
  </conditionalFormatting>
  <conditionalFormatting sqref="B155:K155">
    <cfRule type="expression" dxfId="18" priority="25">
      <formula>B151=""</formula>
    </cfRule>
  </conditionalFormatting>
  <conditionalFormatting sqref="K9">
    <cfRule type="expression" dxfId="17" priority="47">
      <formula>K9=K10</formula>
    </cfRule>
    <cfRule type="expression" dxfId="16" priority="48">
      <formula>K9&gt;K10</formula>
    </cfRule>
    <cfRule type="expression" dxfId="15" priority="46">
      <formula>K9&lt;K10</formula>
    </cfRule>
  </conditionalFormatting>
  <conditionalFormatting sqref="K37">
    <cfRule type="expression" dxfId="14" priority="44">
      <formula>K37&gt;K38</formula>
    </cfRule>
    <cfRule type="expression" dxfId="13" priority="43">
      <formula>K37=K38</formula>
    </cfRule>
    <cfRule type="expression" dxfId="12" priority="42">
      <formula>K37&lt;K38</formula>
    </cfRule>
  </conditionalFormatting>
  <conditionalFormatting sqref="K68">
    <cfRule type="expression" dxfId="11" priority="40">
      <formula>K68&gt;K69</formula>
    </cfRule>
    <cfRule type="expression" dxfId="10" priority="39">
      <formula>K68=K69</formula>
    </cfRule>
    <cfRule type="expression" dxfId="9" priority="38">
      <formula>K68&lt;K69</formula>
    </cfRule>
  </conditionalFormatting>
  <conditionalFormatting sqref="K96">
    <cfRule type="expression" dxfId="8" priority="36">
      <formula>K96&gt;K97</formula>
    </cfRule>
    <cfRule type="expression" dxfId="7" priority="34">
      <formula>K96&lt;K97</formula>
    </cfRule>
    <cfRule type="expression" dxfId="6" priority="35">
      <formula>K96=K97</formula>
    </cfRule>
  </conditionalFormatting>
  <conditionalFormatting sqref="K127">
    <cfRule type="expression" dxfId="5" priority="30">
      <formula>K127&lt;K128</formula>
    </cfRule>
    <cfRule type="expression" dxfId="4" priority="32">
      <formula>K127&gt;K128</formula>
    </cfRule>
    <cfRule type="expression" dxfId="3" priority="31">
      <formula>K127=K128</formula>
    </cfRule>
  </conditionalFormatting>
  <conditionalFormatting sqref="K155">
    <cfRule type="expression" dxfId="2" priority="26">
      <formula>K155&lt;K156</formula>
    </cfRule>
    <cfRule type="expression" dxfId="1" priority="28">
      <formula>K155&gt;K156</formula>
    </cfRule>
    <cfRule type="expression" dxfId="0" priority="27">
      <formula>K155=K156</formula>
    </cfRule>
  </conditionalFormatting>
  <dataValidations count="1">
    <dataValidation allowBlank="1" showErrorMessage="1" sqref="C3:K4 C149:K150 B120:B122 B61:B63 B89 C121:K122 B30:B32 B90:K91 B2:B4 C62:K63 B148:B150 C31:K32" xr:uid="{00000000-0002-0000-0700-000000000000}"/>
  </dataValidations>
  <printOptions horizontalCentered="1"/>
  <pageMargins left="0.59055118110236227" right="0.59055118110236227" top="0.78740157480314965" bottom="0.78740157480314965" header="0.39370078740157483" footer="0.39370078740157483"/>
  <pageSetup paperSize="9" scale="90" orientation="portrait" horizontalDpi="300" verticalDpi="300" r:id="rId1"/>
  <rowBreaks count="2" manualBreakCount="2">
    <brk id="60" max="16383" man="1"/>
    <brk id="119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9</vt:i4>
      </vt:variant>
    </vt:vector>
  </HeadingPairs>
  <TitlesOfParts>
    <vt:vector size="17" baseType="lpstr">
      <vt:lpstr>学校名</vt:lpstr>
      <vt:lpstr>学校調査番号一覧</vt:lpstr>
      <vt:lpstr>学校調査番号</vt:lpstr>
      <vt:lpstr>1年（15歳）</vt:lpstr>
      <vt:lpstr>2年（16歳）</vt:lpstr>
      <vt:lpstr>3年（17歳）</vt:lpstr>
      <vt:lpstr>得点換算表</vt:lpstr>
      <vt:lpstr>Ｔ得点</vt:lpstr>
      <vt:lpstr>'1年（15歳）'!Print_Area</vt:lpstr>
      <vt:lpstr>'2年（16歳）'!Print_Area</vt:lpstr>
      <vt:lpstr>'3年（17歳）'!Print_Area</vt:lpstr>
      <vt:lpstr>Ｔ得点!Print_Area</vt:lpstr>
      <vt:lpstr>学校調査番号一覧!Print_Area</vt:lpstr>
      <vt:lpstr>'1年（15歳）'!Print_Titles</vt:lpstr>
      <vt:lpstr>'2年（16歳）'!Print_Titles</vt:lpstr>
      <vt:lpstr>'3年（17歳）'!Print_Titles</vt:lpstr>
      <vt:lpstr>高等学校DB</vt:lpstr>
    </vt:vector>
  </TitlesOfParts>
  <Company>教育政策課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adms10</dc:creator>
  <cp:lastModifiedBy>spot203@KYOUIKU.jp</cp:lastModifiedBy>
  <cp:lastPrinted>2023-04-28T04:25:07Z</cp:lastPrinted>
  <dcterms:created xsi:type="dcterms:W3CDTF">2002-01-08T06:35:59Z</dcterms:created>
  <dcterms:modified xsi:type="dcterms:W3CDTF">2026-04-27T13:23:49Z</dcterms:modified>
</cp:coreProperties>
</file>